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202300"/>
  <mc:AlternateContent xmlns:mc="http://schemas.openxmlformats.org/markup-compatibility/2006">
    <mc:Choice Requires="x15">
      <x15ac:absPath xmlns:x15ac="http://schemas.microsoft.com/office/spreadsheetml/2010/11/ac" url="https://paneu.sharepoint.com/teams/ORG_EPO_PAPEU-EPOKPI/Shared Documents/EPO KPI/April 25/"/>
    </mc:Choice>
  </mc:AlternateContent>
  <xr:revisionPtr revIDLastSave="76" documentId="8_{9D1FC4FE-74E0-4E38-9F4B-CDFA94F08F14}" xr6:coauthVersionLast="47" xr6:coauthVersionMax="47" xr10:uidLastSave="{8AEE760B-A4E4-4628-A3C3-523E4CF4AACD}"/>
  <bookViews>
    <workbookView xWindow="-110" yWindow="-110" windowWidth="19420" windowHeight="10300" xr2:uid="{F9DA77E4-420F-430E-81E9-0438C41BA0EF}"/>
  </bookViews>
  <sheets>
    <sheet name="Dashboard" sheetId="7" r:id="rId1"/>
    <sheet name="pivot" sheetId="2" state="hidden" r:id="rId2"/>
    <sheet name="data" sheetId="1" state="hidden" r:id="rId3"/>
    <sheet name="mdc" sheetId="6" state="hidden" r:id="rId4"/>
  </sheets>
  <definedNames>
    <definedName name="_xlnm._FilterDatabase" localSheetId="2" hidden="1">data!$A$1:$L$10781</definedName>
    <definedName name="Slicer_MPG">#N/A</definedName>
  </definedNames>
  <calcPr calcId="191029"/>
  <pivotCaches>
    <pivotCache cacheId="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314" i="6" l="1"/>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L10780" i="1" l="1" a="1"/>
  <c r="L10780" i="1" s="1"/>
  <c r="L10779" i="1" a="1"/>
  <c r="L10779" i="1" s="1"/>
  <c r="L10778" i="1" a="1"/>
  <c r="L10778" i="1" s="1"/>
  <c r="L10777" i="1" a="1"/>
  <c r="L10777" i="1" s="1"/>
  <c r="L10776" i="1" a="1"/>
  <c r="L10776" i="1" s="1"/>
  <c r="L10775" i="1" a="1"/>
  <c r="L10775" i="1" s="1"/>
  <c r="L10773" i="1" a="1"/>
  <c r="L10773" i="1" s="1"/>
  <c r="L10772" i="1" a="1"/>
  <c r="L10772" i="1" s="1"/>
  <c r="L10771" i="1" a="1"/>
  <c r="L10771" i="1" s="1"/>
  <c r="L10770" i="1" a="1"/>
  <c r="L10770" i="1" s="1"/>
  <c r="L10769" i="1" a="1"/>
  <c r="L10769" i="1" s="1"/>
  <c r="L10768" i="1" a="1"/>
  <c r="L10768" i="1" s="1"/>
  <c r="L10766" i="1" a="1"/>
  <c r="L10766" i="1" s="1"/>
  <c r="L10765" i="1" a="1"/>
  <c r="L10765" i="1" s="1"/>
  <c r="L10764" i="1" a="1"/>
  <c r="L10764" i="1" s="1"/>
  <c r="L10763" i="1" a="1"/>
  <c r="L10763" i="1" s="1"/>
  <c r="L10762" i="1" a="1"/>
  <c r="L10762" i="1" s="1"/>
  <c r="L10761" i="1" a="1"/>
  <c r="L10761" i="1" s="1"/>
  <c r="L10759" i="1" a="1"/>
  <c r="L10759" i="1" s="1"/>
  <c r="L10758" i="1" a="1"/>
  <c r="L10758" i="1" s="1"/>
  <c r="L10757" i="1" a="1"/>
  <c r="L10757" i="1" s="1"/>
  <c r="L10756" i="1" a="1"/>
  <c r="L10756" i="1" s="1"/>
  <c r="L10755" i="1" a="1"/>
  <c r="L10755" i="1" s="1"/>
  <c r="L10754" i="1" a="1"/>
  <c r="L10754" i="1" s="1"/>
  <c r="L10752" i="1" a="1"/>
  <c r="L10752" i="1" s="1"/>
  <c r="L10751" i="1" a="1"/>
  <c r="L10751" i="1" s="1"/>
  <c r="L10750" i="1" a="1"/>
  <c r="L10750" i="1" s="1"/>
  <c r="L10749" i="1" a="1"/>
  <c r="L10749" i="1" s="1"/>
  <c r="L10748" i="1" a="1"/>
  <c r="L10748" i="1" s="1"/>
  <c r="L10747" i="1" a="1"/>
  <c r="L10747" i="1" s="1"/>
  <c r="L10745" i="1" a="1"/>
  <c r="L10745" i="1" s="1"/>
  <c r="L10744" i="1" a="1"/>
  <c r="L10744" i="1" s="1"/>
  <c r="L10743" i="1" a="1"/>
  <c r="L10743" i="1" s="1"/>
  <c r="L10742" i="1" a="1"/>
  <c r="L10742" i="1" s="1"/>
  <c r="L10741" i="1" a="1"/>
  <c r="L10741" i="1" s="1"/>
  <c r="L10740" i="1" a="1"/>
  <c r="L10740" i="1" s="1"/>
  <c r="L10738" i="1" a="1"/>
  <c r="L10738" i="1" s="1"/>
  <c r="L10737" i="1" a="1"/>
  <c r="L10737" i="1" s="1"/>
  <c r="L10736" i="1" a="1"/>
  <c r="L10736" i="1" s="1"/>
  <c r="L10735" i="1" a="1"/>
  <c r="L10735" i="1" s="1"/>
  <c r="L10734" i="1" a="1"/>
  <c r="L10734" i="1" s="1"/>
  <c r="L10733" i="1" a="1"/>
  <c r="L10733" i="1" s="1"/>
  <c r="L10731" i="1" a="1"/>
  <c r="L10731" i="1" s="1"/>
  <c r="L10730" i="1" a="1"/>
  <c r="L10730" i="1" s="1"/>
  <c r="L10729" i="1" a="1"/>
  <c r="L10729" i="1" s="1"/>
  <c r="L10728" i="1" a="1"/>
  <c r="L10728" i="1" s="1"/>
  <c r="L10727" i="1" a="1"/>
  <c r="L10727" i="1" s="1"/>
  <c r="L10726" i="1" a="1"/>
  <c r="L10726" i="1" s="1"/>
  <c r="L10724" i="1" a="1"/>
  <c r="L10724" i="1" s="1"/>
  <c r="L10723" i="1" a="1"/>
  <c r="L10723" i="1" s="1"/>
  <c r="L10722" i="1" a="1"/>
  <c r="L10722" i="1" s="1"/>
  <c r="L10721" i="1" a="1"/>
  <c r="L10721" i="1" s="1"/>
  <c r="L10720" i="1" a="1"/>
  <c r="L10720" i="1" s="1"/>
  <c r="L10719" i="1" a="1"/>
  <c r="L10719" i="1" s="1"/>
  <c r="L10717" i="1" a="1"/>
  <c r="L10717" i="1" s="1"/>
  <c r="L10716" i="1" a="1"/>
  <c r="L10716" i="1" s="1"/>
  <c r="L10715" i="1" a="1"/>
  <c r="L10715" i="1" s="1"/>
  <c r="L10714" i="1" a="1"/>
  <c r="L10714" i="1" s="1"/>
  <c r="L10713" i="1" a="1"/>
  <c r="L10713" i="1" s="1"/>
  <c r="L10712" i="1" a="1"/>
  <c r="L10712" i="1" s="1"/>
  <c r="L10710" i="1" a="1"/>
  <c r="L10710" i="1" s="1"/>
  <c r="L10709" i="1" a="1"/>
  <c r="L10709" i="1" s="1"/>
  <c r="L10708" i="1" a="1"/>
  <c r="L10708" i="1" s="1"/>
  <c r="L10707" i="1" a="1"/>
  <c r="L10707" i="1" s="1"/>
  <c r="L10706" i="1" a="1"/>
  <c r="L10706" i="1" s="1"/>
  <c r="L10705" i="1" a="1"/>
  <c r="L10705" i="1" s="1"/>
  <c r="L10703" i="1" a="1"/>
  <c r="L10703" i="1" s="1"/>
  <c r="L10702" i="1" a="1"/>
  <c r="L10702" i="1" s="1"/>
  <c r="L10701" i="1" a="1"/>
  <c r="L10701" i="1" s="1"/>
  <c r="L10700" i="1" a="1"/>
  <c r="L10700" i="1" s="1"/>
  <c r="L10699" i="1" a="1"/>
  <c r="L10699" i="1" s="1"/>
  <c r="L10698" i="1" a="1"/>
  <c r="L10698" i="1" s="1"/>
  <c r="L10696" i="1" a="1"/>
  <c r="L10696" i="1" s="1"/>
  <c r="L10695" i="1" a="1"/>
  <c r="L10695" i="1" s="1"/>
  <c r="L10694" i="1" a="1"/>
  <c r="L10694" i="1" s="1"/>
  <c r="L10693" i="1" a="1"/>
  <c r="L10693" i="1" s="1"/>
  <c r="L10692" i="1" a="1"/>
  <c r="L10692" i="1" s="1"/>
  <c r="L10691" i="1" a="1"/>
  <c r="L10691" i="1" s="1"/>
  <c r="L10689" i="1" a="1"/>
  <c r="L10689" i="1" s="1"/>
  <c r="L10688" i="1" a="1"/>
  <c r="L10688" i="1" s="1"/>
  <c r="L10687" i="1" a="1"/>
  <c r="L10687" i="1" s="1"/>
  <c r="L10686" i="1" a="1"/>
  <c r="L10686" i="1" s="1"/>
  <c r="L10685" i="1" a="1"/>
  <c r="L10685" i="1" s="1"/>
  <c r="L10684" i="1" a="1"/>
  <c r="L10684" i="1" s="1"/>
  <c r="L10682" i="1" a="1"/>
  <c r="L10682" i="1" s="1"/>
  <c r="L10681" i="1" a="1"/>
  <c r="L10681" i="1" s="1"/>
  <c r="L10680" i="1" a="1"/>
  <c r="L10680" i="1" s="1"/>
  <c r="L10679" i="1" a="1"/>
  <c r="L10679" i="1" s="1"/>
  <c r="L10678" i="1" a="1"/>
  <c r="L10678" i="1" s="1"/>
  <c r="L10677" i="1" a="1"/>
  <c r="L10677" i="1" s="1"/>
  <c r="L10675" i="1" a="1"/>
  <c r="L10675" i="1" s="1"/>
  <c r="L10674" i="1" a="1"/>
  <c r="L10674" i="1" s="1"/>
  <c r="L10673" i="1" a="1"/>
  <c r="L10673" i="1" s="1"/>
  <c r="L10672" i="1" a="1"/>
  <c r="L10672" i="1" s="1"/>
  <c r="L10671" i="1" a="1"/>
  <c r="L10671" i="1" s="1"/>
  <c r="L10670" i="1" a="1"/>
  <c r="L10670" i="1" s="1"/>
  <c r="L10668" i="1" a="1"/>
  <c r="L10668" i="1" s="1"/>
  <c r="L10667" i="1" a="1"/>
  <c r="L10667" i="1" s="1"/>
  <c r="L10666" i="1" a="1"/>
  <c r="L10666" i="1" s="1"/>
  <c r="L10665" i="1" a="1"/>
  <c r="L10665" i="1" s="1"/>
  <c r="L10664" i="1" a="1"/>
  <c r="L10664" i="1" s="1"/>
  <c r="L10663" i="1" a="1"/>
  <c r="L10663" i="1" s="1"/>
  <c r="L10661" i="1" a="1"/>
  <c r="L10661" i="1" s="1"/>
  <c r="L10660" i="1" a="1"/>
  <c r="L10660" i="1" s="1"/>
  <c r="L10659" i="1" a="1"/>
  <c r="L10659" i="1" s="1"/>
  <c r="L10658" i="1" a="1"/>
  <c r="L10658" i="1" s="1"/>
  <c r="L10657" i="1" a="1"/>
  <c r="L10657" i="1" s="1"/>
  <c r="L10656" i="1" a="1"/>
  <c r="L10656" i="1" s="1"/>
  <c r="L10654" i="1" a="1"/>
  <c r="L10654" i="1" s="1"/>
  <c r="L10653" i="1" a="1"/>
  <c r="L10653" i="1" s="1"/>
  <c r="L10652" i="1" a="1"/>
  <c r="L10652" i="1" s="1"/>
  <c r="L10651" i="1" a="1"/>
  <c r="L10651" i="1" s="1"/>
  <c r="L10650" i="1" a="1"/>
  <c r="L10650" i="1" s="1"/>
  <c r="L10649" i="1" a="1"/>
  <c r="L10649" i="1" s="1"/>
  <c r="L10647" i="1" a="1"/>
  <c r="L10647" i="1" s="1"/>
  <c r="L10646" i="1" a="1"/>
  <c r="L10646" i="1" s="1"/>
  <c r="L10645" i="1" a="1"/>
  <c r="L10645" i="1" s="1"/>
  <c r="L10644" i="1" a="1"/>
  <c r="L10644" i="1" s="1"/>
  <c r="L10643" i="1" a="1"/>
  <c r="L10643" i="1" s="1"/>
  <c r="L10642" i="1" a="1"/>
  <c r="L10642" i="1" s="1"/>
  <c r="L10640" i="1" a="1"/>
  <c r="L10640" i="1" s="1"/>
  <c r="L10639" i="1" a="1"/>
  <c r="L10639" i="1" s="1"/>
  <c r="L10638" i="1" a="1"/>
  <c r="L10638" i="1" s="1"/>
  <c r="L10637" i="1" a="1"/>
  <c r="L10637" i="1" s="1"/>
  <c r="L10636" i="1" a="1"/>
  <c r="L10636" i="1" s="1"/>
  <c r="L10635" i="1" a="1"/>
  <c r="L10635" i="1" s="1"/>
  <c r="L10633" i="1" a="1"/>
  <c r="L10633" i="1" s="1"/>
  <c r="L10632" i="1" a="1"/>
  <c r="L10632" i="1" s="1"/>
  <c r="L10631" i="1" a="1"/>
  <c r="L10631" i="1" s="1"/>
  <c r="L10630" i="1" a="1"/>
  <c r="L10630" i="1" s="1"/>
  <c r="L10629" i="1" a="1"/>
  <c r="L10629" i="1" s="1"/>
  <c r="L10628" i="1" a="1"/>
  <c r="L10628" i="1" s="1"/>
  <c r="L10626" i="1" a="1"/>
  <c r="L10626" i="1" s="1"/>
  <c r="L10625" i="1" a="1"/>
  <c r="L10625" i="1" s="1"/>
  <c r="L10624" i="1" a="1"/>
  <c r="L10624" i="1" s="1"/>
  <c r="L10623" i="1" a="1"/>
  <c r="L10623" i="1" s="1"/>
  <c r="L10622" i="1" a="1"/>
  <c r="L10622" i="1" s="1"/>
  <c r="L10621" i="1" a="1"/>
  <c r="L10621" i="1" s="1"/>
  <c r="L10619" i="1" a="1"/>
  <c r="L10619" i="1" s="1"/>
  <c r="L10618" i="1" a="1"/>
  <c r="L10618" i="1" s="1"/>
  <c r="L10617" i="1" a="1"/>
  <c r="L10617" i="1" s="1"/>
  <c r="L10616" i="1" a="1"/>
  <c r="L10616" i="1" s="1"/>
  <c r="L10615" i="1" a="1"/>
  <c r="L10615" i="1" s="1"/>
  <c r="L10614" i="1" a="1"/>
  <c r="L10614" i="1" s="1"/>
  <c r="L10612" i="1" a="1"/>
  <c r="L10612" i="1" s="1"/>
  <c r="L10611" i="1" a="1"/>
  <c r="L10611" i="1" s="1"/>
  <c r="L10610" i="1" a="1"/>
  <c r="L10610" i="1" s="1"/>
  <c r="L10609" i="1" a="1"/>
  <c r="L10609" i="1" s="1"/>
  <c r="L10608" i="1" a="1"/>
  <c r="L10608" i="1" s="1"/>
  <c r="L10607" i="1" a="1"/>
  <c r="L10607" i="1" s="1"/>
  <c r="L10605" i="1" a="1"/>
  <c r="L10605" i="1" s="1"/>
  <c r="L10604" i="1" a="1"/>
  <c r="L10604" i="1" s="1"/>
  <c r="L10603" i="1" a="1"/>
  <c r="L10603" i="1" s="1"/>
  <c r="L10602" i="1" a="1"/>
  <c r="L10602" i="1" s="1"/>
  <c r="L10601" i="1" a="1"/>
  <c r="L10601" i="1" s="1"/>
  <c r="L10600" i="1" a="1"/>
  <c r="L10600" i="1" s="1"/>
  <c r="L10598" i="1" a="1"/>
  <c r="L10598" i="1" s="1"/>
  <c r="L10597" i="1" a="1"/>
  <c r="L10597" i="1" s="1"/>
  <c r="L10596" i="1" a="1"/>
  <c r="L10596" i="1" s="1"/>
  <c r="L10595" i="1" a="1"/>
  <c r="L10595" i="1" s="1"/>
  <c r="L10594" i="1" a="1"/>
  <c r="L10594" i="1" s="1"/>
  <c r="L10593" i="1" a="1"/>
  <c r="L10593" i="1" s="1"/>
  <c r="L10591" i="1" a="1"/>
  <c r="L10591" i="1" s="1"/>
  <c r="L10590" i="1" a="1"/>
  <c r="L10590" i="1" s="1"/>
  <c r="L10589" i="1" a="1"/>
  <c r="L10589" i="1" s="1"/>
  <c r="L10588" i="1" a="1"/>
  <c r="L10588" i="1" s="1"/>
  <c r="L10587" i="1" a="1"/>
  <c r="L10587" i="1" s="1"/>
  <c r="L10586" i="1" a="1"/>
  <c r="L10586" i="1" s="1"/>
  <c r="L10584" i="1" a="1"/>
  <c r="L10584" i="1" s="1"/>
  <c r="L10583" i="1" a="1"/>
  <c r="L10583" i="1" s="1"/>
  <c r="L10582" i="1" a="1"/>
  <c r="L10582" i="1" s="1"/>
  <c r="L10581" i="1" a="1"/>
  <c r="L10581" i="1" s="1"/>
  <c r="L10580" i="1" a="1"/>
  <c r="L10580" i="1" s="1"/>
  <c r="L10579" i="1" a="1"/>
  <c r="L10579" i="1" s="1"/>
  <c r="L10577" i="1" a="1"/>
  <c r="L10577" i="1" s="1"/>
  <c r="L10576" i="1" a="1"/>
  <c r="L10576" i="1" s="1"/>
  <c r="L10575" i="1" a="1"/>
  <c r="L10575" i="1" s="1"/>
  <c r="L10574" i="1" a="1"/>
  <c r="L10574" i="1" s="1"/>
  <c r="L10573" i="1" a="1"/>
  <c r="L10573" i="1" s="1"/>
  <c r="L10572" i="1" a="1"/>
  <c r="L10572" i="1" s="1"/>
  <c r="L10570" i="1" a="1"/>
  <c r="L10570" i="1" s="1"/>
  <c r="L10569" i="1" a="1"/>
  <c r="L10569" i="1" s="1"/>
  <c r="L10568" i="1" a="1"/>
  <c r="L10568" i="1" s="1"/>
  <c r="L10567" i="1" a="1"/>
  <c r="L10567" i="1" s="1"/>
  <c r="L10566" i="1" a="1"/>
  <c r="L10566" i="1" s="1"/>
  <c r="L10565" i="1" a="1"/>
  <c r="L10565" i="1" s="1"/>
  <c r="L10563" i="1" a="1"/>
  <c r="L10563" i="1" s="1"/>
  <c r="L10562" i="1" a="1"/>
  <c r="L10562" i="1" s="1"/>
  <c r="L10561" i="1" a="1"/>
  <c r="L10561" i="1" s="1"/>
  <c r="L10560" i="1" a="1"/>
  <c r="L10560" i="1" s="1"/>
  <c r="L10559" i="1" a="1"/>
  <c r="L10559" i="1" s="1"/>
  <c r="L10558" i="1" a="1"/>
  <c r="L10558" i="1" s="1"/>
  <c r="L10556" i="1" a="1"/>
  <c r="L10556" i="1" s="1"/>
  <c r="L10555" i="1" a="1"/>
  <c r="L10555" i="1" s="1"/>
  <c r="L10554" i="1" a="1"/>
  <c r="L10554" i="1" s="1"/>
  <c r="L10553" i="1" a="1"/>
  <c r="L10553" i="1" s="1"/>
  <c r="L10552" i="1" a="1"/>
  <c r="L10552" i="1" s="1"/>
  <c r="L10551" i="1" a="1"/>
  <c r="L10551" i="1" s="1"/>
  <c r="L10549" i="1" a="1"/>
  <c r="L10549" i="1" s="1"/>
  <c r="L10548" i="1" a="1"/>
  <c r="L10548" i="1" s="1"/>
  <c r="L10547" i="1" a="1"/>
  <c r="L10547" i="1" s="1"/>
  <c r="L10546" i="1" a="1"/>
  <c r="L10546" i="1" s="1"/>
  <c r="L10545" i="1" a="1"/>
  <c r="L10545" i="1" s="1"/>
  <c r="L10544" i="1" a="1"/>
  <c r="L10544" i="1" s="1"/>
  <c r="L10542" i="1" a="1"/>
  <c r="L10542" i="1" s="1"/>
  <c r="L10541" i="1" a="1"/>
  <c r="L10541" i="1" s="1"/>
  <c r="L10540" i="1" a="1"/>
  <c r="L10540" i="1" s="1"/>
  <c r="L10539" i="1" a="1"/>
  <c r="L10539" i="1" s="1"/>
  <c r="L10538" i="1" a="1"/>
  <c r="L10538" i="1" s="1"/>
  <c r="L10537" i="1" a="1"/>
  <c r="L10537" i="1" s="1"/>
  <c r="L10535" i="1" a="1"/>
  <c r="L10535" i="1" s="1"/>
  <c r="L10534" i="1" a="1"/>
  <c r="L10534" i="1" s="1"/>
  <c r="L10533" i="1" a="1"/>
  <c r="L10533" i="1" s="1"/>
  <c r="L10532" i="1" a="1"/>
  <c r="L10532" i="1" s="1"/>
  <c r="L10531" i="1" a="1"/>
  <c r="L10531" i="1" s="1"/>
  <c r="L10530" i="1" a="1"/>
  <c r="L10530" i="1" s="1"/>
  <c r="L10528" i="1" a="1"/>
  <c r="L10528" i="1" s="1"/>
  <c r="L10527" i="1" a="1"/>
  <c r="L10527" i="1" s="1"/>
  <c r="L10526" i="1" a="1"/>
  <c r="L10526" i="1" s="1"/>
  <c r="L10525" i="1" a="1"/>
  <c r="L10525" i="1" s="1"/>
  <c r="L10524" i="1" a="1"/>
  <c r="L10524" i="1" s="1"/>
  <c r="L10523" i="1" a="1"/>
  <c r="L10523" i="1" s="1"/>
  <c r="L10521" i="1" a="1"/>
  <c r="L10521" i="1" s="1"/>
  <c r="L10520" i="1" a="1"/>
  <c r="L10520" i="1" s="1"/>
  <c r="L10519" i="1" a="1"/>
  <c r="L10519" i="1" s="1"/>
  <c r="L10518" i="1" a="1"/>
  <c r="L10518" i="1" s="1"/>
  <c r="L10517" i="1" a="1"/>
  <c r="L10517" i="1" s="1"/>
  <c r="L10516" i="1" a="1"/>
  <c r="L10516" i="1" s="1"/>
  <c r="L10514" i="1" a="1"/>
  <c r="L10514" i="1" s="1"/>
  <c r="L10513" i="1" a="1"/>
  <c r="L10513" i="1" s="1"/>
  <c r="L10512" i="1" a="1"/>
  <c r="L10512" i="1" s="1"/>
  <c r="L10511" i="1" a="1"/>
  <c r="L10511" i="1" s="1"/>
  <c r="L10510" i="1" a="1"/>
  <c r="L10510" i="1" s="1"/>
  <c r="L10509" i="1" a="1"/>
  <c r="L10509" i="1" s="1"/>
  <c r="L10507" i="1" a="1"/>
  <c r="L10507" i="1" s="1"/>
  <c r="L10506" i="1" a="1"/>
  <c r="L10506" i="1" s="1"/>
  <c r="L10505" i="1" a="1"/>
  <c r="L10505" i="1" s="1"/>
  <c r="L10504" i="1" a="1"/>
  <c r="L10504" i="1" s="1"/>
  <c r="L10503" i="1" a="1"/>
  <c r="L10503" i="1" s="1"/>
  <c r="L10502" i="1" a="1"/>
  <c r="L10502" i="1" s="1"/>
  <c r="L10500" i="1" a="1"/>
  <c r="L10500" i="1" s="1"/>
  <c r="L10499" i="1" a="1"/>
  <c r="L10499" i="1" s="1"/>
  <c r="L10498" i="1" a="1"/>
  <c r="L10498" i="1" s="1"/>
  <c r="L10497" i="1" a="1"/>
  <c r="L10497" i="1" s="1"/>
  <c r="L10496" i="1" a="1"/>
  <c r="L10496" i="1" s="1"/>
  <c r="L10495" i="1" a="1"/>
  <c r="L10495" i="1" s="1"/>
  <c r="L10493" i="1" a="1"/>
  <c r="L10493" i="1" s="1"/>
  <c r="L10492" i="1" a="1"/>
  <c r="L10492" i="1" s="1"/>
  <c r="L10491" i="1" a="1"/>
  <c r="L10491" i="1" s="1"/>
  <c r="L10490" i="1" a="1"/>
  <c r="L10490" i="1" s="1"/>
  <c r="L10489" i="1" a="1"/>
  <c r="L10489" i="1" s="1"/>
  <c r="L10488" i="1" a="1"/>
  <c r="L10488" i="1" s="1"/>
  <c r="L10486" i="1" a="1"/>
  <c r="L10486" i="1" s="1"/>
  <c r="L10485" i="1" a="1"/>
  <c r="L10485" i="1" s="1"/>
  <c r="L10484" i="1" a="1"/>
  <c r="L10484" i="1" s="1"/>
  <c r="L10483" i="1" a="1"/>
  <c r="L10483" i="1" s="1"/>
  <c r="L10482" i="1" a="1"/>
  <c r="L10482" i="1" s="1"/>
  <c r="L10481" i="1" a="1"/>
  <c r="L10481" i="1" s="1"/>
  <c r="L10479" i="1" a="1"/>
  <c r="L10479" i="1" s="1"/>
  <c r="L10478" i="1" a="1"/>
  <c r="L10478" i="1" s="1"/>
  <c r="L10477" i="1" a="1"/>
  <c r="L10477" i="1" s="1"/>
  <c r="L10476" i="1" a="1"/>
  <c r="L10476" i="1" s="1"/>
  <c r="L10475" i="1" a="1"/>
  <c r="L10475" i="1" s="1"/>
  <c r="L10474" i="1" a="1"/>
  <c r="L10474" i="1" s="1"/>
  <c r="L10472" i="1" a="1"/>
  <c r="L10472" i="1" s="1"/>
  <c r="L10471" i="1" a="1"/>
  <c r="L10471" i="1" s="1"/>
  <c r="L10470" i="1" a="1"/>
  <c r="L10470" i="1" s="1"/>
  <c r="L10469" i="1" a="1"/>
  <c r="L10469" i="1" s="1"/>
  <c r="L10468" i="1" a="1"/>
  <c r="L10468" i="1" s="1"/>
  <c r="L10467" i="1" a="1"/>
  <c r="L10467" i="1" s="1"/>
  <c r="L10465" i="1" a="1"/>
  <c r="L10465" i="1" s="1"/>
  <c r="L10464" i="1" a="1"/>
  <c r="L10464" i="1" s="1"/>
  <c r="L10463" i="1" a="1"/>
  <c r="L10463" i="1" s="1"/>
  <c r="L10462" i="1" a="1"/>
  <c r="L10462" i="1" s="1"/>
  <c r="L10461" i="1" a="1"/>
  <c r="L10461" i="1" s="1"/>
  <c r="L10460" i="1" a="1"/>
  <c r="L10460" i="1" s="1"/>
  <c r="L10458" i="1" a="1"/>
  <c r="L10458" i="1" s="1"/>
  <c r="L10457" i="1" a="1"/>
  <c r="L10457" i="1" s="1"/>
  <c r="L10456" i="1" a="1"/>
  <c r="L10456" i="1" s="1"/>
  <c r="L10455" i="1" a="1"/>
  <c r="L10455" i="1" s="1"/>
  <c r="L10454" i="1" a="1"/>
  <c r="L10454" i="1" s="1"/>
  <c r="L10453" i="1" a="1"/>
  <c r="L10453" i="1" s="1"/>
  <c r="L10451" i="1" a="1"/>
  <c r="L10451" i="1" s="1"/>
  <c r="L10450" i="1" a="1"/>
  <c r="L10450" i="1" s="1"/>
  <c r="L10449" i="1" a="1"/>
  <c r="L10449" i="1" s="1"/>
  <c r="L10448" i="1" a="1"/>
  <c r="L10448" i="1" s="1"/>
  <c r="L10447" i="1" a="1"/>
  <c r="L10447" i="1" s="1"/>
  <c r="L10446" i="1" a="1"/>
  <c r="L10446" i="1" s="1"/>
  <c r="L10444" i="1" a="1"/>
  <c r="L10444" i="1" s="1"/>
  <c r="L10443" i="1" a="1"/>
  <c r="L10443" i="1" s="1"/>
  <c r="L10442" i="1" a="1"/>
  <c r="L10442" i="1" s="1"/>
  <c r="L10441" i="1" a="1"/>
  <c r="L10441" i="1" s="1"/>
  <c r="L10440" i="1" a="1"/>
  <c r="L10440" i="1" s="1"/>
  <c r="L10439" i="1" a="1"/>
  <c r="L10439" i="1" s="1"/>
  <c r="L10437" i="1" a="1"/>
  <c r="L10437" i="1" s="1"/>
  <c r="L10436" i="1" a="1"/>
  <c r="L10436" i="1" s="1"/>
  <c r="L10435" i="1" a="1"/>
  <c r="L10435" i="1" s="1"/>
  <c r="L10434" i="1" a="1"/>
  <c r="L10434" i="1" s="1"/>
  <c r="L10433" i="1" a="1"/>
  <c r="L10433" i="1" s="1"/>
  <c r="L10432" i="1" a="1"/>
  <c r="L10432" i="1" s="1"/>
  <c r="L10430" i="1" a="1"/>
  <c r="L10430" i="1" s="1"/>
  <c r="L10429" i="1" a="1"/>
  <c r="L10429" i="1" s="1"/>
  <c r="L10428" i="1" a="1"/>
  <c r="L10428" i="1" s="1"/>
  <c r="L10427" i="1" a="1"/>
  <c r="L10427" i="1" s="1"/>
  <c r="L10426" i="1" a="1"/>
  <c r="L10426" i="1" s="1"/>
  <c r="L10425" i="1" a="1"/>
  <c r="L10425" i="1" s="1"/>
  <c r="L10423" i="1" a="1"/>
  <c r="L10423" i="1" s="1"/>
  <c r="L10422" i="1" a="1"/>
  <c r="L10422" i="1" s="1"/>
  <c r="L10421" i="1" a="1"/>
  <c r="L10421" i="1" s="1"/>
  <c r="L10420" i="1" a="1"/>
  <c r="L10420" i="1" s="1"/>
  <c r="L10419" i="1" a="1"/>
  <c r="L10419" i="1" s="1"/>
  <c r="L10418" i="1" a="1"/>
  <c r="L10418" i="1" s="1"/>
  <c r="L10416" i="1" a="1"/>
  <c r="L10416" i="1" s="1"/>
  <c r="L10415" i="1" a="1"/>
  <c r="L10415" i="1" s="1"/>
  <c r="L10414" i="1" a="1"/>
  <c r="L10414" i="1" s="1"/>
  <c r="L10413" i="1" a="1"/>
  <c r="L10413" i="1" s="1"/>
  <c r="L10412" i="1" a="1"/>
  <c r="L10412" i="1" s="1"/>
  <c r="L10411" i="1" a="1"/>
  <c r="L10411" i="1" s="1"/>
  <c r="L10409" i="1" a="1"/>
  <c r="L10409" i="1" s="1"/>
  <c r="L10408" i="1" a="1"/>
  <c r="L10408" i="1" s="1"/>
  <c r="L10407" i="1" a="1"/>
  <c r="L10407" i="1" s="1"/>
  <c r="L10406" i="1" a="1"/>
  <c r="L10406" i="1" s="1"/>
  <c r="L10405" i="1" a="1"/>
  <c r="L10405" i="1" s="1"/>
  <c r="L10404" i="1" a="1"/>
  <c r="L10404" i="1" s="1"/>
  <c r="L10402" i="1" a="1"/>
  <c r="L10402" i="1" s="1"/>
  <c r="L10401" i="1" a="1"/>
  <c r="L10401" i="1" s="1"/>
  <c r="L10400" i="1" a="1"/>
  <c r="L10400" i="1" s="1"/>
  <c r="L10399" i="1" a="1"/>
  <c r="L10399" i="1" s="1"/>
  <c r="L10398" i="1" a="1"/>
  <c r="L10398" i="1" s="1"/>
  <c r="L10397" i="1" a="1"/>
  <c r="L10397" i="1" s="1"/>
  <c r="L10395" i="1" a="1"/>
  <c r="L10395" i="1" s="1"/>
  <c r="L10394" i="1" a="1"/>
  <c r="L10394" i="1" s="1"/>
  <c r="L10393" i="1" a="1"/>
  <c r="L10393" i="1" s="1"/>
  <c r="L10392" i="1" a="1"/>
  <c r="L10392" i="1" s="1"/>
  <c r="L10391" i="1" a="1"/>
  <c r="L10391" i="1" s="1"/>
  <c r="L10390" i="1" a="1"/>
  <c r="L10390" i="1" s="1"/>
  <c r="L10388" i="1" a="1"/>
  <c r="L10388" i="1" s="1"/>
  <c r="L10387" i="1" a="1"/>
  <c r="L10387" i="1" s="1"/>
  <c r="L10386" i="1" a="1"/>
  <c r="L10386" i="1" s="1"/>
  <c r="L10385" i="1" a="1"/>
  <c r="L10385" i="1" s="1"/>
  <c r="L10384" i="1" a="1"/>
  <c r="L10384" i="1" s="1"/>
  <c r="L10383" i="1" a="1"/>
  <c r="L10383" i="1" s="1"/>
  <c r="L10381" i="1" a="1"/>
  <c r="L10381" i="1" s="1"/>
  <c r="L10380" i="1" a="1"/>
  <c r="L10380" i="1" s="1"/>
  <c r="L10379" i="1" a="1"/>
  <c r="L10379" i="1" s="1"/>
  <c r="L10378" i="1" a="1"/>
  <c r="L10378" i="1" s="1"/>
  <c r="L10377" i="1" a="1"/>
  <c r="L10377" i="1" s="1"/>
  <c r="L10376" i="1" a="1"/>
  <c r="L10376" i="1" s="1"/>
  <c r="L10374" i="1" a="1"/>
  <c r="L10374" i="1" s="1"/>
  <c r="L10373" i="1" a="1"/>
  <c r="L10373" i="1" s="1"/>
  <c r="L10372" i="1" a="1"/>
  <c r="L10372" i="1" s="1"/>
  <c r="L10371" i="1" a="1"/>
  <c r="L10371" i="1" s="1"/>
  <c r="L10370" i="1" a="1"/>
  <c r="L10370" i="1" s="1"/>
  <c r="L10369" i="1" a="1"/>
  <c r="L10369" i="1" s="1"/>
  <c r="L10367" i="1" a="1"/>
  <c r="L10367" i="1" s="1"/>
  <c r="L10366" i="1" a="1"/>
  <c r="L10366" i="1" s="1"/>
  <c r="L10365" i="1" a="1"/>
  <c r="L10365" i="1" s="1"/>
  <c r="L10364" i="1" a="1"/>
  <c r="L10364" i="1" s="1"/>
  <c r="L10363" i="1" a="1"/>
  <c r="L10363" i="1" s="1"/>
  <c r="L10362" i="1" a="1"/>
  <c r="L10362" i="1" s="1"/>
  <c r="L10360" i="1" a="1"/>
  <c r="L10360" i="1" s="1"/>
  <c r="L10359" i="1" a="1"/>
  <c r="L10359" i="1" s="1"/>
  <c r="L10358" i="1" a="1"/>
  <c r="L10358" i="1" s="1"/>
  <c r="L10357" i="1" a="1"/>
  <c r="L10357" i="1" s="1"/>
  <c r="L10356" i="1" a="1"/>
  <c r="L10356" i="1" s="1"/>
  <c r="L10355" i="1" a="1"/>
  <c r="L10355" i="1" s="1"/>
  <c r="L10353" i="1" a="1"/>
  <c r="L10353" i="1" s="1"/>
  <c r="L10352" i="1" a="1"/>
  <c r="L10352" i="1" s="1"/>
  <c r="L10351" i="1" a="1"/>
  <c r="L10351" i="1" s="1"/>
  <c r="L10350" i="1" a="1"/>
  <c r="L10350" i="1" s="1"/>
  <c r="L10349" i="1" a="1"/>
  <c r="L10349" i="1" s="1"/>
  <c r="L10348" i="1" a="1"/>
  <c r="L10348" i="1" s="1"/>
  <c r="L10346" i="1" a="1"/>
  <c r="L10346" i="1" s="1"/>
  <c r="L10345" i="1" a="1"/>
  <c r="L10345" i="1" s="1"/>
  <c r="L10344" i="1" a="1"/>
  <c r="L10344" i="1" s="1"/>
  <c r="L10343" i="1" a="1"/>
  <c r="L10343" i="1" s="1"/>
  <c r="L10342" i="1" a="1"/>
  <c r="L10342" i="1" s="1"/>
  <c r="L10341" i="1" a="1"/>
  <c r="L10341" i="1" s="1"/>
  <c r="L10339" i="1" a="1"/>
  <c r="L10339" i="1" s="1"/>
  <c r="L10338" i="1" a="1"/>
  <c r="L10338" i="1" s="1"/>
  <c r="L10337" i="1" a="1"/>
  <c r="L10337" i="1" s="1"/>
  <c r="L10336" i="1" a="1"/>
  <c r="L10336" i="1" s="1"/>
  <c r="L10335" i="1" a="1"/>
  <c r="L10335" i="1" s="1"/>
  <c r="L10334" i="1" a="1"/>
  <c r="L10334" i="1" s="1"/>
  <c r="L10332" i="1" a="1"/>
  <c r="L10332" i="1" s="1"/>
  <c r="L10331" i="1" a="1"/>
  <c r="L10331" i="1" s="1"/>
  <c r="L10330" i="1" a="1"/>
  <c r="L10330" i="1" s="1"/>
  <c r="L10329" i="1" a="1"/>
  <c r="L10329" i="1" s="1"/>
  <c r="L10328" i="1" a="1"/>
  <c r="L10328" i="1" s="1"/>
  <c r="L10327" i="1" a="1"/>
  <c r="L10327" i="1" s="1"/>
  <c r="L10325" i="1" a="1"/>
  <c r="L10325" i="1" s="1"/>
  <c r="L10324" i="1" a="1"/>
  <c r="L10324" i="1" s="1"/>
  <c r="L10323" i="1" a="1"/>
  <c r="L10323" i="1" s="1"/>
  <c r="L10322" i="1" a="1"/>
  <c r="L10322" i="1" s="1"/>
  <c r="L10321" i="1" a="1"/>
  <c r="L10321" i="1" s="1"/>
  <c r="L10320" i="1" a="1"/>
  <c r="L10320" i="1" s="1"/>
  <c r="L10318" i="1" a="1"/>
  <c r="L10318" i="1" s="1"/>
  <c r="L10317" i="1" a="1"/>
  <c r="L10317" i="1" s="1"/>
  <c r="L10316" i="1" a="1"/>
  <c r="L10316" i="1" s="1"/>
  <c r="L10315" i="1" a="1"/>
  <c r="L10315" i="1" s="1"/>
  <c r="L10314" i="1" a="1"/>
  <c r="L10314" i="1" s="1"/>
  <c r="L10313" i="1" a="1"/>
  <c r="L10313" i="1" s="1"/>
  <c r="L10311" i="1" a="1"/>
  <c r="L10311" i="1" s="1"/>
  <c r="L10310" i="1" a="1"/>
  <c r="L10310" i="1" s="1"/>
  <c r="L10309" i="1" a="1"/>
  <c r="L10309" i="1" s="1"/>
  <c r="L10308" i="1" a="1"/>
  <c r="L10308" i="1" s="1"/>
  <c r="L10307" i="1" a="1"/>
  <c r="L10307" i="1" s="1"/>
  <c r="L10306" i="1" a="1"/>
  <c r="L10306" i="1" s="1"/>
  <c r="L10304" i="1" a="1"/>
  <c r="L10304" i="1" s="1"/>
  <c r="L10303" i="1" a="1"/>
  <c r="L10303" i="1" s="1"/>
  <c r="L10302" i="1" a="1"/>
  <c r="L10302" i="1" s="1"/>
  <c r="L10301" i="1" a="1"/>
  <c r="L10301" i="1" s="1"/>
  <c r="L10300" i="1" a="1"/>
  <c r="L10300" i="1" s="1"/>
  <c r="L10299" i="1" a="1"/>
  <c r="L10299" i="1" s="1"/>
  <c r="L10297" i="1" a="1"/>
  <c r="L10297" i="1" s="1"/>
  <c r="L10296" i="1" a="1"/>
  <c r="L10296" i="1" s="1"/>
  <c r="L10295" i="1" a="1"/>
  <c r="L10295" i="1" s="1"/>
  <c r="L10294" i="1" a="1"/>
  <c r="L10294" i="1" s="1"/>
  <c r="L10293" i="1" a="1"/>
  <c r="L10293" i="1" s="1"/>
  <c r="L10292" i="1" a="1"/>
  <c r="L10292" i="1" s="1"/>
  <c r="L10290" i="1" a="1"/>
  <c r="L10290" i="1" s="1"/>
  <c r="L10289" i="1" a="1"/>
  <c r="L10289" i="1" s="1"/>
  <c r="L10288" i="1" a="1"/>
  <c r="L10288" i="1" s="1"/>
  <c r="L10287" i="1" a="1"/>
  <c r="L10287" i="1" s="1"/>
  <c r="L10286" i="1" a="1"/>
  <c r="L10286" i="1" s="1"/>
  <c r="L10285" i="1" a="1"/>
  <c r="L10285" i="1" s="1"/>
  <c r="L10283" i="1" a="1"/>
  <c r="L10283" i="1" s="1"/>
  <c r="L10282" i="1" a="1"/>
  <c r="L10282" i="1" s="1"/>
  <c r="L10281" i="1" a="1"/>
  <c r="L10281" i="1" s="1"/>
  <c r="L10280" i="1" a="1"/>
  <c r="L10280" i="1" s="1"/>
  <c r="L10279" i="1" a="1"/>
  <c r="L10279" i="1" s="1"/>
  <c r="L10278" i="1" a="1"/>
  <c r="L10278" i="1" s="1"/>
  <c r="L10276" i="1" a="1"/>
  <c r="L10276" i="1" s="1"/>
  <c r="L10275" i="1" a="1"/>
  <c r="L10275" i="1" s="1"/>
  <c r="L10274" i="1" a="1"/>
  <c r="L10274" i="1" s="1"/>
  <c r="L10273" i="1" a="1"/>
  <c r="L10273" i="1" s="1"/>
  <c r="L10272" i="1" a="1"/>
  <c r="L10272" i="1" s="1"/>
  <c r="L10271" i="1" a="1"/>
  <c r="L10271" i="1" s="1"/>
  <c r="L10269" i="1" a="1"/>
  <c r="L10269" i="1" s="1"/>
  <c r="L10268" i="1" a="1"/>
  <c r="L10268" i="1" s="1"/>
  <c r="L10267" i="1" a="1"/>
  <c r="L10267" i="1" s="1"/>
  <c r="L10266" i="1" a="1"/>
  <c r="L10266" i="1" s="1"/>
  <c r="L10265" i="1" a="1"/>
  <c r="L10265" i="1" s="1"/>
  <c r="L10264" i="1" a="1"/>
  <c r="L10264" i="1" s="1"/>
  <c r="L10262" i="1" a="1"/>
  <c r="L10262" i="1" s="1"/>
  <c r="L10261" i="1" a="1"/>
  <c r="L10261" i="1" s="1"/>
  <c r="L10260" i="1" a="1"/>
  <c r="L10260" i="1" s="1"/>
  <c r="L10259" i="1" a="1"/>
  <c r="L10259" i="1" s="1"/>
  <c r="L10258" i="1" a="1"/>
  <c r="L10258" i="1" s="1"/>
  <c r="L10257" i="1" a="1"/>
  <c r="L10257" i="1" s="1"/>
  <c r="L10255" i="1" a="1"/>
  <c r="L10255" i="1" s="1"/>
  <c r="L10254" i="1" a="1"/>
  <c r="L10254" i="1" s="1"/>
  <c r="L10253" i="1" a="1"/>
  <c r="L10253" i="1" s="1"/>
  <c r="L10252" i="1" a="1"/>
  <c r="L10252" i="1" s="1"/>
  <c r="L10251" i="1" a="1"/>
  <c r="L10251" i="1" s="1"/>
  <c r="L10250" i="1" a="1"/>
  <c r="L10250" i="1" s="1"/>
  <c r="L10248" i="1" a="1"/>
  <c r="L10248" i="1" s="1"/>
  <c r="L10247" i="1" a="1"/>
  <c r="L10247" i="1" s="1"/>
  <c r="L10246" i="1" a="1"/>
  <c r="L10246" i="1" s="1"/>
  <c r="L10245" i="1" a="1"/>
  <c r="L10245" i="1" s="1"/>
  <c r="L10244" i="1" a="1"/>
  <c r="L10244" i="1" s="1"/>
  <c r="L10243" i="1" a="1"/>
  <c r="L10243" i="1" s="1"/>
  <c r="L10241" i="1" a="1"/>
  <c r="L10241" i="1" s="1"/>
  <c r="L10240" i="1" a="1"/>
  <c r="L10240" i="1" s="1"/>
  <c r="L10239" i="1" a="1"/>
  <c r="L10239" i="1" s="1"/>
  <c r="L10238" i="1" a="1"/>
  <c r="L10238" i="1" s="1"/>
  <c r="L10237" i="1" a="1"/>
  <c r="L10237" i="1" s="1"/>
  <c r="L10236" i="1" a="1"/>
  <c r="L10236" i="1" s="1"/>
  <c r="L10234" i="1" a="1"/>
  <c r="L10234" i="1" s="1"/>
  <c r="L10233" i="1" a="1"/>
  <c r="L10233" i="1" s="1"/>
  <c r="L10232" i="1" a="1"/>
  <c r="L10232" i="1" s="1"/>
  <c r="L10231" i="1" a="1"/>
  <c r="L10231" i="1" s="1"/>
  <c r="L10230" i="1" a="1"/>
  <c r="L10230" i="1" s="1"/>
  <c r="L10229" i="1" a="1"/>
  <c r="L10229" i="1" s="1"/>
  <c r="L10227" i="1" a="1"/>
  <c r="L10227" i="1" s="1"/>
  <c r="L10226" i="1" a="1"/>
  <c r="L10226" i="1" s="1"/>
  <c r="L10225" i="1" a="1"/>
  <c r="L10225" i="1" s="1"/>
  <c r="L10224" i="1" a="1"/>
  <c r="L10224" i="1" s="1"/>
  <c r="L10223" i="1" a="1"/>
  <c r="L10223" i="1" s="1"/>
  <c r="L10222" i="1" a="1"/>
  <c r="L10222" i="1" s="1"/>
  <c r="L10220" i="1" a="1"/>
  <c r="L10220" i="1" s="1"/>
  <c r="L10219" i="1" a="1"/>
  <c r="L10219" i="1" s="1"/>
  <c r="L10218" i="1" a="1"/>
  <c r="L10218" i="1" s="1"/>
  <c r="L10217" i="1" a="1"/>
  <c r="L10217" i="1" s="1"/>
  <c r="L10216" i="1" a="1"/>
  <c r="L10216" i="1" s="1"/>
  <c r="L10215" i="1" a="1"/>
  <c r="L10215" i="1" s="1"/>
  <c r="L10213" i="1" a="1"/>
  <c r="L10213" i="1" s="1"/>
  <c r="L10212" i="1" a="1"/>
  <c r="L10212" i="1" s="1"/>
  <c r="L10211" i="1" a="1"/>
  <c r="L10211" i="1" s="1"/>
  <c r="L10210" i="1" a="1"/>
  <c r="L10210" i="1" s="1"/>
  <c r="L10209" i="1" a="1"/>
  <c r="L10209" i="1" s="1"/>
  <c r="L10208" i="1" a="1"/>
  <c r="L10208" i="1" s="1"/>
  <c r="L10206" i="1" a="1"/>
  <c r="L10206" i="1" s="1"/>
  <c r="L10205" i="1" a="1"/>
  <c r="L10205" i="1" s="1"/>
  <c r="L10204" i="1" a="1"/>
  <c r="L10204" i="1" s="1"/>
  <c r="L10203" i="1" a="1"/>
  <c r="L10203" i="1" s="1"/>
  <c r="L10202" i="1" a="1"/>
  <c r="L10202" i="1" s="1"/>
  <c r="L10201" i="1" a="1"/>
  <c r="L10201" i="1" s="1"/>
  <c r="L10199" i="1" a="1"/>
  <c r="L10199" i="1" s="1"/>
  <c r="L10198" i="1" a="1"/>
  <c r="L10198" i="1" s="1"/>
  <c r="L10197" i="1" a="1"/>
  <c r="L10197" i="1" s="1"/>
  <c r="L10196" i="1" a="1"/>
  <c r="L10196" i="1" s="1"/>
  <c r="L10195" i="1" a="1"/>
  <c r="L10195" i="1" s="1"/>
  <c r="L10194" i="1" a="1"/>
  <c r="L10194" i="1" s="1"/>
  <c r="L10192" i="1" a="1"/>
  <c r="L10192" i="1" s="1"/>
  <c r="L10191" i="1" a="1"/>
  <c r="L10191" i="1" s="1"/>
  <c r="L10190" i="1" a="1"/>
  <c r="L10190" i="1" s="1"/>
  <c r="L10189" i="1" a="1"/>
  <c r="L10189" i="1" s="1"/>
  <c r="L10188" i="1" a="1"/>
  <c r="L10188" i="1" s="1"/>
  <c r="L10187" i="1" a="1"/>
  <c r="L10187" i="1" s="1"/>
  <c r="L10185" i="1" a="1"/>
  <c r="L10185" i="1" s="1"/>
  <c r="L10184" i="1" a="1"/>
  <c r="L10184" i="1" s="1"/>
  <c r="L10183" i="1" a="1"/>
  <c r="L10183" i="1" s="1"/>
  <c r="L10182" i="1" a="1"/>
  <c r="L10182" i="1" s="1"/>
  <c r="L10181" i="1" a="1"/>
  <c r="L10181" i="1" s="1"/>
  <c r="L10180" i="1" a="1"/>
  <c r="L10180" i="1" s="1"/>
  <c r="L10178" i="1" a="1"/>
  <c r="L10178" i="1" s="1"/>
  <c r="L10177" i="1" a="1"/>
  <c r="L10177" i="1" s="1"/>
  <c r="L10176" i="1" a="1"/>
  <c r="L10176" i="1" s="1"/>
  <c r="L10175" i="1" a="1"/>
  <c r="L10175" i="1" s="1"/>
  <c r="L10174" i="1" a="1"/>
  <c r="L10174" i="1" s="1"/>
  <c r="L10173" i="1" a="1"/>
  <c r="L10173" i="1" s="1"/>
  <c r="L10171" i="1" a="1"/>
  <c r="L10171" i="1" s="1"/>
  <c r="L10170" i="1" a="1"/>
  <c r="L10170" i="1" s="1"/>
  <c r="L10169" i="1" a="1"/>
  <c r="L10169" i="1" s="1"/>
  <c r="L10168" i="1" a="1"/>
  <c r="L10168" i="1" s="1"/>
  <c r="L10167" i="1" a="1"/>
  <c r="L10167" i="1" s="1"/>
  <c r="L10166" i="1" a="1"/>
  <c r="L10166" i="1" s="1"/>
  <c r="L10164" i="1" a="1"/>
  <c r="L10164" i="1" s="1"/>
  <c r="L10163" i="1" a="1"/>
  <c r="L10163" i="1" s="1"/>
  <c r="L10162" i="1" a="1"/>
  <c r="L10162" i="1" s="1"/>
  <c r="L10161" i="1" a="1"/>
  <c r="L10161" i="1" s="1"/>
  <c r="L10160" i="1" a="1"/>
  <c r="L10160" i="1" s="1"/>
  <c r="L10159" i="1" a="1"/>
  <c r="L10159" i="1" s="1"/>
  <c r="L10157" i="1" a="1"/>
  <c r="L10157" i="1" s="1"/>
  <c r="L10156" i="1" a="1"/>
  <c r="L10156" i="1" s="1"/>
  <c r="L10155" i="1" a="1"/>
  <c r="L10155" i="1" s="1"/>
  <c r="L10154" i="1" a="1"/>
  <c r="L10154" i="1" s="1"/>
  <c r="L10153" i="1" a="1"/>
  <c r="L10153" i="1" s="1"/>
  <c r="L10152" i="1" a="1"/>
  <c r="L10152" i="1" s="1"/>
  <c r="L10150" i="1" a="1"/>
  <c r="L10150" i="1" s="1"/>
  <c r="L10149" i="1" a="1"/>
  <c r="L10149" i="1" s="1"/>
  <c r="L10148" i="1" a="1"/>
  <c r="L10148" i="1" s="1"/>
  <c r="L10147" i="1" a="1"/>
  <c r="L10147" i="1" s="1"/>
  <c r="L10146" i="1" a="1"/>
  <c r="L10146" i="1" s="1"/>
  <c r="L10145" i="1" a="1"/>
  <c r="L10145" i="1" s="1"/>
  <c r="L10143" i="1" a="1"/>
  <c r="L10143" i="1" s="1"/>
  <c r="L10142" i="1" a="1"/>
  <c r="L10142" i="1" s="1"/>
  <c r="L10141" i="1" a="1"/>
  <c r="L10141" i="1" s="1"/>
  <c r="L10140" i="1" a="1"/>
  <c r="L10140" i="1" s="1"/>
  <c r="L10139" i="1" a="1"/>
  <c r="L10139" i="1" s="1"/>
  <c r="L10138" i="1" a="1"/>
  <c r="L10138" i="1" s="1"/>
  <c r="L10136" i="1" a="1"/>
  <c r="L10136" i="1" s="1"/>
  <c r="L10135" i="1" a="1"/>
  <c r="L10135" i="1" s="1"/>
  <c r="L10134" i="1" a="1"/>
  <c r="L10134" i="1" s="1"/>
  <c r="L10133" i="1" a="1"/>
  <c r="L10133" i="1" s="1"/>
  <c r="L10132" i="1" a="1"/>
  <c r="L10132" i="1" s="1"/>
  <c r="L10131" i="1" a="1"/>
  <c r="L10131" i="1" s="1"/>
  <c r="L10129" i="1" a="1"/>
  <c r="L10129" i="1" s="1"/>
  <c r="L10128" i="1" a="1"/>
  <c r="L10128" i="1" s="1"/>
  <c r="L10127" i="1" a="1"/>
  <c r="L10127" i="1" s="1"/>
  <c r="L10126" i="1" a="1"/>
  <c r="L10126" i="1" s="1"/>
  <c r="L10125" i="1" a="1"/>
  <c r="L10125" i="1" s="1"/>
  <c r="L10124" i="1" a="1"/>
  <c r="L10124" i="1" s="1"/>
  <c r="L10122" i="1" a="1"/>
  <c r="L10122" i="1" s="1"/>
  <c r="L10121" i="1" a="1"/>
  <c r="L10121" i="1" s="1"/>
  <c r="L10120" i="1" a="1"/>
  <c r="L10120" i="1" s="1"/>
  <c r="L10119" i="1" a="1"/>
  <c r="L10119" i="1" s="1"/>
  <c r="L10118" i="1" a="1"/>
  <c r="L10118" i="1" s="1"/>
  <c r="L10117" i="1" a="1"/>
  <c r="L10117" i="1" s="1"/>
  <c r="L10115" i="1" a="1"/>
  <c r="L10115" i="1" s="1"/>
  <c r="L10114" i="1" a="1"/>
  <c r="L10114" i="1" s="1"/>
  <c r="L10113" i="1" a="1"/>
  <c r="L10113" i="1" s="1"/>
  <c r="L10112" i="1" a="1"/>
  <c r="L10112" i="1" s="1"/>
  <c r="L10111" i="1" a="1"/>
  <c r="L10111" i="1" s="1"/>
  <c r="L10110" i="1" a="1"/>
  <c r="L10110" i="1" s="1"/>
  <c r="L10108" i="1" a="1"/>
  <c r="L10108" i="1" s="1"/>
  <c r="L10107" i="1" a="1"/>
  <c r="L10107" i="1" s="1"/>
  <c r="L10106" i="1" a="1"/>
  <c r="L10106" i="1" s="1"/>
  <c r="L10105" i="1" a="1"/>
  <c r="L10105" i="1" s="1"/>
  <c r="L10104" i="1" a="1"/>
  <c r="L10104" i="1" s="1"/>
  <c r="L10103" i="1" a="1"/>
  <c r="L10103" i="1" s="1"/>
  <c r="L10101" i="1" a="1"/>
  <c r="L10101" i="1" s="1"/>
  <c r="L10100" i="1" a="1"/>
  <c r="L10100" i="1" s="1"/>
  <c r="L10099" i="1" a="1"/>
  <c r="L10099" i="1" s="1"/>
  <c r="L10098" i="1" a="1"/>
  <c r="L10098" i="1" s="1"/>
  <c r="L10097" i="1" a="1"/>
  <c r="L10097" i="1" s="1"/>
  <c r="L10096" i="1" a="1"/>
  <c r="L10096" i="1" s="1"/>
  <c r="L10094" i="1" a="1"/>
  <c r="L10094" i="1" s="1"/>
  <c r="L10093" i="1" a="1"/>
  <c r="L10093" i="1" s="1"/>
  <c r="L10092" i="1" a="1"/>
  <c r="L10092" i="1" s="1"/>
  <c r="L10091" i="1" a="1"/>
  <c r="L10091" i="1" s="1"/>
  <c r="L10090" i="1" a="1"/>
  <c r="L10090" i="1" s="1"/>
  <c r="L10089" i="1" a="1"/>
  <c r="L10089" i="1" s="1"/>
  <c r="L10087" i="1" a="1"/>
  <c r="L10087" i="1" s="1"/>
  <c r="L10086" i="1" a="1"/>
  <c r="L10086" i="1" s="1"/>
  <c r="L10085" i="1" a="1"/>
  <c r="L10085" i="1" s="1"/>
  <c r="L10084" i="1" a="1"/>
  <c r="L10084" i="1" s="1"/>
  <c r="L10083" i="1" a="1"/>
  <c r="L10083" i="1" s="1"/>
  <c r="L10082" i="1" a="1"/>
  <c r="L10082" i="1" s="1"/>
  <c r="L10080" i="1" a="1"/>
  <c r="L10080" i="1" s="1"/>
  <c r="L10079" i="1" a="1"/>
  <c r="L10079" i="1" s="1"/>
  <c r="L10078" i="1" a="1"/>
  <c r="L10078" i="1" s="1"/>
  <c r="L10077" i="1" a="1"/>
  <c r="L10077" i="1" s="1"/>
  <c r="L10076" i="1" a="1"/>
  <c r="L10076" i="1" s="1"/>
  <c r="L10075" i="1" a="1"/>
  <c r="L10075" i="1" s="1"/>
  <c r="L10073" i="1" a="1"/>
  <c r="L10073" i="1" s="1"/>
  <c r="L10072" i="1" a="1"/>
  <c r="L10072" i="1" s="1"/>
  <c r="L10071" i="1" a="1"/>
  <c r="L10071" i="1" s="1"/>
  <c r="L10070" i="1" a="1"/>
  <c r="L10070" i="1" s="1"/>
  <c r="L10069" i="1" a="1"/>
  <c r="L10069" i="1" s="1"/>
  <c r="L10068" i="1" a="1"/>
  <c r="L10068" i="1" s="1"/>
  <c r="L10066" i="1" a="1"/>
  <c r="L10066" i="1" s="1"/>
  <c r="L10065" i="1" a="1"/>
  <c r="L10065" i="1" s="1"/>
  <c r="L10064" i="1" a="1"/>
  <c r="L10064" i="1" s="1"/>
  <c r="L10063" i="1" a="1"/>
  <c r="L10063" i="1" s="1"/>
  <c r="L10062" i="1" a="1"/>
  <c r="L10062" i="1" s="1"/>
  <c r="L10061" i="1" a="1"/>
  <c r="L10061" i="1" s="1"/>
  <c r="L10059" i="1" a="1"/>
  <c r="L10059" i="1" s="1"/>
  <c r="L10058" i="1" a="1"/>
  <c r="L10058" i="1" s="1"/>
  <c r="L10057" i="1" a="1"/>
  <c r="L10057" i="1" s="1"/>
  <c r="L10056" i="1" a="1"/>
  <c r="L10056" i="1" s="1"/>
  <c r="L10055" i="1" a="1"/>
  <c r="L10055" i="1" s="1"/>
  <c r="L10054" i="1" a="1"/>
  <c r="L10054" i="1" s="1"/>
  <c r="L10052" i="1" a="1"/>
  <c r="L10052" i="1" s="1"/>
  <c r="L10051" i="1" a="1"/>
  <c r="L10051" i="1" s="1"/>
  <c r="L10050" i="1" a="1"/>
  <c r="L10050" i="1" s="1"/>
  <c r="L10049" i="1" a="1"/>
  <c r="L10049" i="1" s="1"/>
  <c r="L10048" i="1" a="1"/>
  <c r="L10048" i="1" s="1"/>
  <c r="L10047" i="1" a="1"/>
  <c r="L10047" i="1" s="1"/>
  <c r="L10045" i="1" a="1"/>
  <c r="L10045" i="1" s="1"/>
  <c r="L10044" i="1" a="1"/>
  <c r="L10044" i="1" s="1"/>
  <c r="L10043" i="1" a="1"/>
  <c r="L10043" i="1" s="1"/>
  <c r="L10042" i="1" a="1"/>
  <c r="L10042" i="1" s="1"/>
  <c r="L10041" i="1" a="1"/>
  <c r="L10041" i="1" s="1"/>
  <c r="L10040" i="1" a="1"/>
  <c r="L10040" i="1" s="1"/>
  <c r="L10038" i="1" a="1"/>
  <c r="L10038" i="1" s="1"/>
  <c r="L10037" i="1" a="1"/>
  <c r="L10037" i="1" s="1"/>
  <c r="L10036" i="1" a="1"/>
  <c r="L10036" i="1" s="1"/>
  <c r="L10035" i="1" a="1"/>
  <c r="L10035" i="1" s="1"/>
  <c r="L10034" i="1" a="1"/>
  <c r="L10034" i="1" s="1"/>
  <c r="L10033" i="1" a="1"/>
  <c r="L10033" i="1" s="1"/>
  <c r="L10031" i="1" a="1"/>
  <c r="L10031" i="1" s="1"/>
  <c r="L10030" i="1" a="1"/>
  <c r="L10030" i="1" s="1"/>
  <c r="L10029" i="1" a="1"/>
  <c r="L10029" i="1" s="1"/>
  <c r="L10028" i="1" a="1"/>
  <c r="L10028" i="1" s="1"/>
  <c r="L10027" i="1" a="1"/>
  <c r="L10027" i="1" s="1"/>
  <c r="L10026" i="1" a="1"/>
  <c r="L10026" i="1" s="1"/>
  <c r="L10024" i="1" a="1"/>
  <c r="L10024" i="1" s="1"/>
  <c r="L10023" i="1" a="1"/>
  <c r="L10023" i="1" s="1"/>
  <c r="L10022" i="1" a="1"/>
  <c r="L10022" i="1" s="1"/>
  <c r="L10021" i="1" a="1"/>
  <c r="L10021" i="1" s="1"/>
  <c r="L10020" i="1" a="1"/>
  <c r="L10020" i="1" s="1"/>
  <c r="L10019" i="1" a="1"/>
  <c r="L10019" i="1" s="1"/>
  <c r="L10017" i="1" a="1"/>
  <c r="L10017" i="1" s="1"/>
  <c r="L10016" i="1" a="1"/>
  <c r="L10016" i="1" s="1"/>
  <c r="L10015" i="1" a="1"/>
  <c r="L10015" i="1" s="1"/>
  <c r="L10014" i="1" a="1"/>
  <c r="L10014" i="1" s="1"/>
  <c r="L10013" i="1" a="1"/>
  <c r="L10013" i="1" s="1"/>
  <c r="L10012" i="1" a="1"/>
  <c r="L10012" i="1" s="1"/>
  <c r="L10010" i="1" a="1"/>
  <c r="L10010" i="1" s="1"/>
  <c r="L10009" i="1" a="1"/>
  <c r="L10009" i="1" s="1"/>
  <c r="L10008" i="1" a="1"/>
  <c r="L10008" i="1" s="1"/>
  <c r="L10007" i="1" a="1"/>
  <c r="L10007" i="1" s="1"/>
  <c r="L10006" i="1" a="1"/>
  <c r="L10006" i="1" s="1"/>
  <c r="L10005" i="1" a="1"/>
  <c r="L10005" i="1" s="1"/>
  <c r="L10003" i="1" a="1"/>
  <c r="L10003" i="1" s="1"/>
  <c r="L10002" i="1" a="1"/>
  <c r="L10002" i="1" s="1"/>
  <c r="L10001" i="1" a="1"/>
  <c r="L10001" i="1" s="1"/>
  <c r="L10000" i="1" a="1"/>
  <c r="L10000" i="1" s="1"/>
  <c r="L9999" i="1" a="1"/>
  <c r="L9999" i="1" s="1"/>
  <c r="L9998" i="1" a="1"/>
  <c r="L9998" i="1" s="1"/>
  <c r="L9996" i="1" a="1"/>
  <c r="L9996" i="1" s="1"/>
  <c r="L9995" i="1" a="1"/>
  <c r="L9995" i="1" s="1"/>
  <c r="L9994" i="1" a="1"/>
  <c r="L9994" i="1" s="1"/>
  <c r="L9993" i="1" a="1"/>
  <c r="L9993" i="1" s="1"/>
  <c r="L9992" i="1" a="1"/>
  <c r="L9992" i="1" s="1"/>
  <c r="L9991" i="1" a="1"/>
  <c r="L9991" i="1" s="1"/>
  <c r="L9989" i="1" a="1"/>
  <c r="L9989" i="1" s="1"/>
  <c r="L9988" i="1" a="1"/>
  <c r="L9988" i="1" s="1"/>
  <c r="L9987" i="1" a="1"/>
  <c r="L9987" i="1" s="1"/>
  <c r="L9986" i="1" a="1"/>
  <c r="L9986" i="1" s="1"/>
  <c r="L9985" i="1" a="1"/>
  <c r="L9985" i="1" s="1"/>
  <c r="L9984" i="1" a="1"/>
  <c r="L9984" i="1" s="1"/>
  <c r="L9982" i="1" a="1"/>
  <c r="L9982" i="1" s="1"/>
  <c r="L9981" i="1" a="1"/>
  <c r="L9981" i="1" s="1"/>
  <c r="L9980" i="1" a="1"/>
  <c r="L9980" i="1" s="1"/>
  <c r="L9979" i="1" a="1"/>
  <c r="L9979" i="1" s="1"/>
  <c r="L9978" i="1" a="1"/>
  <c r="L9978" i="1" s="1"/>
  <c r="L9977" i="1" a="1"/>
  <c r="L9977" i="1" s="1"/>
  <c r="L9975" i="1" a="1"/>
  <c r="L9975" i="1" s="1"/>
  <c r="L9974" i="1" a="1"/>
  <c r="L9974" i="1" s="1"/>
  <c r="L9973" i="1" a="1"/>
  <c r="L9973" i="1" s="1"/>
  <c r="L9972" i="1" a="1"/>
  <c r="L9972" i="1" s="1"/>
  <c r="L9971" i="1" a="1"/>
  <c r="L9971" i="1" s="1"/>
  <c r="L9970" i="1" a="1"/>
  <c r="L9970" i="1" s="1"/>
  <c r="L9968" i="1" a="1"/>
  <c r="L9968" i="1" s="1"/>
  <c r="L9967" i="1" a="1"/>
  <c r="L9967" i="1" s="1"/>
  <c r="L9966" i="1" a="1"/>
  <c r="L9966" i="1" s="1"/>
  <c r="L9965" i="1" a="1"/>
  <c r="L9965" i="1" s="1"/>
  <c r="L9964" i="1" a="1"/>
  <c r="L9964" i="1" s="1"/>
  <c r="L9963" i="1" a="1"/>
  <c r="L9963" i="1" s="1"/>
  <c r="L9961" i="1" a="1"/>
  <c r="L9961" i="1" s="1"/>
  <c r="L9960" i="1" a="1"/>
  <c r="L9960" i="1" s="1"/>
  <c r="L9959" i="1" a="1"/>
  <c r="L9959" i="1" s="1"/>
  <c r="L9958" i="1" a="1"/>
  <c r="L9958" i="1" s="1"/>
  <c r="L9957" i="1" a="1"/>
  <c r="L9957" i="1" s="1"/>
  <c r="L9956" i="1" a="1"/>
  <c r="L9956" i="1" s="1"/>
  <c r="L9954" i="1" a="1"/>
  <c r="L9954" i="1" s="1"/>
  <c r="L9953" i="1" a="1"/>
  <c r="L9953" i="1" s="1"/>
  <c r="L9952" i="1" a="1"/>
  <c r="L9952" i="1" s="1"/>
  <c r="L9951" i="1" a="1"/>
  <c r="L9951" i="1" s="1"/>
  <c r="L9950" i="1" a="1"/>
  <c r="L9950" i="1" s="1"/>
  <c r="L9949" i="1" a="1"/>
  <c r="L9949" i="1" s="1"/>
  <c r="L9947" i="1" a="1"/>
  <c r="L9947" i="1" s="1"/>
  <c r="L9946" i="1" a="1"/>
  <c r="L9946" i="1" s="1"/>
  <c r="L9945" i="1" a="1"/>
  <c r="L9945" i="1" s="1"/>
  <c r="L9944" i="1" a="1"/>
  <c r="L9944" i="1" s="1"/>
  <c r="L9943" i="1" a="1"/>
  <c r="L9943" i="1" s="1"/>
  <c r="L9942" i="1" a="1"/>
  <c r="L9942" i="1" s="1"/>
  <c r="L9940" i="1" a="1"/>
  <c r="L9940" i="1" s="1"/>
  <c r="L9939" i="1" a="1"/>
  <c r="L9939" i="1" s="1"/>
  <c r="L9938" i="1" a="1"/>
  <c r="L9938" i="1" s="1"/>
  <c r="L9937" i="1" a="1"/>
  <c r="L9937" i="1" s="1"/>
  <c r="L9936" i="1" a="1"/>
  <c r="L9936" i="1" s="1"/>
  <c r="L9935" i="1" a="1"/>
  <c r="L9935" i="1" s="1"/>
  <c r="L9933" i="1" a="1"/>
  <c r="L9933" i="1" s="1"/>
  <c r="L9932" i="1" a="1"/>
  <c r="L9932" i="1" s="1"/>
  <c r="L9931" i="1" a="1"/>
  <c r="L9931" i="1" s="1"/>
  <c r="L9930" i="1" a="1"/>
  <c r="L9930" i="1" s="1"/>
  <c r="L9929" i="1" a="1"/>
  <c r="L9929" i="1" s="1"/>
  <c r="L9928" i="1" a="1"/>
  <c r="L9928" i="1" s="1"/>
  <c r="L9926" i="1" a="1"/>
  <c r="L9926" i="1" s="1"/>
  <c r="L9925" i="1" a="1"/>
  <c r="L9925" i="1" s="1"/>
  <c r="L9924" i="1" a="1"/>
  <c r="L9924" i="1" s="1"/>
  <c r="L9923" i="1" a="1"/>
  <c r="L9923" i="1" s="1"/>
  <c r="L9922" i="1" a="1"/>
  <c r="L9922" i="1" s="1"/>
  <c r="L9921" i="1" a="1"/>
  <c r="L9921" i="1" s="1"/>
  <c r="L9919" i="1" a="1"/>
  <c r="L9919" i="1" s="1"/>
  <c r="L9918" i="1" a="1"/>
  <c r="L9918" i="1" s="1"/>
  <c r="L9917" i="1" a="1"/>
  <c r="L9917" i="1" s="1"/>
  <c r="L9916" i="1" a="1"/>
  <c r="L9916" i="1" s="1"/>
  <c r="L9915" i="1" a="1"/>
  <c r="L9915" i="1" s="1"/>
  <c r="L9914" i="1" a="1"/>
  <c r="L9914" i="1" s="1"/>
  <c r="L9912" i="1" a="1"/>
  <c r="L9912" i="1" s="1"/>
  <c r="L9911" i="1" a="1"/>
  <c r="L9911" i="1" s="1"/>
  <c r="L9910" i="1" a="1"/>
  <c r="L9910" i="1" s="1"/>
  <c r="L9909" i="1" a="1"/>
  <c r="L9909" i="1" s="1"/>
  <c r="L9908" i="1" a="1"/>
  <c r="L9908" i="1" s="1"/>
  <c r="L9907" i="1" a="1"/>
  <c r="L9907" i="1" s="1"/>
  <c r="L9905" i="1" a="1"/>
  <c r="L9905" i="1" s="1"/>
  <c r="L9904" i="1" a="1"/>
  <c r="L9904" i="1" s="1"/>
  <c r="L9903" i="1" a="1"/>
  <c r="L9903" i="1" s="1"/>
  <c r="L9902" i="1" a="1"/>
  <c r="L9902" i="1" s="1"/>
  <c r="L9901" i="1" a="1"/>
  <c r="L9901" i="1" s="1"/>
  <c r="L9900" i="1" a="1"/>
  <c r="L9900" i="1" s="1"/>
  <c r="L9898" i="1" a="1"/>
  <c r="L9898" i="1" s="1"/>
  <c r="L9897" i="1" a="1"/>
  <c r="L9897" i="1" s="1"/>
  <c r="L9896" i="1" a="1"/>
  <c r="L9896" i="1" s="1"/>
  <c r="L9895" i="1" a="1"/>
  <c r="L9895" i="1" s="1"/>
  <c r="L9894" i="1" a="1"/>
  <c r="L9894" i="1" s="1"/>
  <c r="L9893" i="1" a="1"/>
  <c r="L9893" i="1" s="1"/>
  <c r="L9891" i="1" a="1"/>
  <c r="L9891" i="1" s="1"/>
  <c r="L9890" i="1" a="1"/>
  <c r="L9890" i="1" s="1"/>
  <c r="L9889" i="1" a="1"/>
  <c r="L9889" i="1" s="1"/>
  <c r="L9888" i="1" a="1"/>
  <c r="L9888" i="1" s="1"/>
  <c r="L9887" i="1" a="1"/>
  <c r="L9887" i="1" s="1"/>
  <c r="L9886" i="1" a="1"/>
  <c r="L9886" i="1" s="1"/>
  <c r="L9884" i="1" a="1"/>
  <c r="L9884" i="1" s="1"/>
  <c r="L9883" i="1" a="1"/>
  <c r="L9883" i="1" s="1"/>
  <c r="L9882" i="1" a="1"/>
  <c r="L9882" i="1" s="1"/>
  <c r="L9881" i="1" a="1"/>
  <c r="L9881" i="1" s="1"/>
  <c r="L9880" i="1" a="1"/>
  <c r="L9880" i="1" s="1"/>
  <c r="L9879" i="1" a="1"/>
  <c r="L9879" i="1" s="1"/>
  <c r="L9877" i="1" a="1"/>
  <c r="L9877" i="1" s="1"/>
  <c r="L9876" i="1" a="1"/>
  <c r="L9876" i="1" s="1"/>
  <c r="L9875" i="1" a="1"/>
  <c r="L9875" i="1" s="1"/>
  <c r="L9874" i="1" a="1"/>
  <c r="L9874" i="1" s="1"/>
  <c r="L9873" i="1" a="1"/>
  <c r="L9873" i="1" s="1"/>
  <c r="L9872" i="1" a="1"/>
  <c r="L9872" i="1" s="1"/>
  <c r="L9870" i="1" a="1"/>
  <c r="L9870" i="1" s="1"/>
  <c r="L9869" i="1" a="1"/>
  <c r="L9869" i="1" s="1"/>
  <c r="L9868" i="1" a="1"/>
  <c r="L9868" i="1" s="1"/>
  <c r="L9867" i="1" a="1"/>
  <c r="L9867" i="1" s="1"/>
  <c r="L9866" i="1" a="1"/>
  <c r="L9866" i="1" s="1"/>
  <c r="L9865" i="1" a="1"/>
  <c r="L9865" i="1" s="1"/>
  <c r="L9863" i="1" a="1"/>
  <c r="L9863" i="1" s="1"/>
  <c r="L9862" i="1" a="1"/>
  <c r="L9862" i="1" s="1"/>
  <c r="L9861" i="1" a="1"/>
  <c r="L9861" i="1" s="1"/>
  <c r="L9860" i="1" a="1"/>
  <c r="L9860" i="1" s="1"/>
  <c r="L9859" i="1" a="1"/>
  <c r="L9859" i="1" s="1"/>
  <c r="L9858" i="1" a="1"/>
  <c r="L9858" i="1" s="1"/>
  <c r="L9856" i="1" a="1"/>
  <c r="L9856" i="1" s="1"/>
  <c r="L9855" i="1" a="1"/>
  <c r="L9855" i="1" s="1"/>
  <c r="L9854" i="1" a="1"/>
  <c r="L9854" i="1" s="1"/>
  <c r="L9853" i="1" a="1"/>
  <c r="L9853" i="1" s="1"/>
  <c r="L9852" i="1" a="1"/>
  <c r="L9852" i="1" s="1"/>
  <c r="L9851" i="1" a="1"/>
  <c r="L9851" i="1" s="1"/>
  <c r="L9849" i="1" a="1"/>
  <c r="L9849" i="1" s="1"/>
  <c r="L9848" i="1" a="1"/>
  <c r="L9848" i="1" s="1"/>
  <c r="L9847" i="1" a="1"/>
  <c r="L9847" i="1" s="1"/>
  <c r="L9846" i="1" a="1"/>
  <c r="L9846" i="1" s="1"/>
  <c r="L9845" i="1" a="1"/>
  <c r="L9845" i="1" s="1"/>
  <c r="L9844" i="1" a="1"/>
  <c r="L9844" i="1" s="1"/>
  <c r="L9842" i="1" a="1"/>
  <c r="L9842" i="1" s="1"/>
  <c r="L9841" i="1" a="1"/>
  <c r="L9841" i="1" s="1"/>
  <c r="L9840" i="1" a="1"/>
  <c r="L9840" i="1" s="1"/>
  <c r="L9839" i="1" a="1"/>
  <c r="L9839" i="1" s="1"/>
  <c r="L9838" i="1" a="1"/>
  <c r="L9838" i="1" s="1"/>
  <c r="L9837" i="1" a="1"/>
  <c r="L9837" i="1" s="1"/>
  <c r="L9835" i="1" a="1"/>
  <c r="L9835" i="1" s="1"/>
  <c r="L9834" i="1" a="1"/>
  <c r="L9834" i="1" s="1"/>
  <c r="L9833" i="1" a="1"/>
  <c r="L9833" i="1" s="1"/>
  <c r="L9832" i="1" a="1"/>
  <c r="L9832" i="1" s="1"/>
  <c r="L9831" i="1" a="1"/>
  <c r="L9831" i="1" s="1"/>
  <c r="L9830" i="1" a="1"/>
  <c r="L9830" i="1" s="1"/>
  <c r="L9828" i="1" a="1"/>
  <c r="L9828" i="1" s="1"/>
  <c r="L9827" i="1" a="1"/>
  <c r="L9827" i="1" s="1"/>
  <c r="L9826" i="1" a="1"/>
  <c r="L9826" i="1" s="1"/>
  <c r="L9825" i="1" a="1"/>
  <c r="L9825" i="1" s="1"/>
  <c r="L9824" i="1" a="1"/>
  <c r="L9824" i="1" s="1"/>
  <c r="L9823" i="1" a="1"/>
  <c r="L9823" i="1" s="1"/>
  <c r="L9821" i="1" a="1"/>
  <c r="L9821" i="1" s="1"/>
  <c r="L9820" i="1" a="1"/>
  <c r="L9820" i="1" s="1"/>
  <c r="L9819" i="1" a="1"/>
  <c r="L9819" i="1" s="1"/>
  <c r="L9818" i="1" a="1"/>
  <c r="L9818" i="1" s="1"/>
  <c r="L9817" i="1" a="1"/>
  <c r="L9817" i="1" s="1"/>
  <c r="L9816" i="1" a="1"/>
  <c r="L9816" i="1" s="1"/>
  <c r="L9814" i="1" a="1"/>
  <c r="L9814" i="1" s="1"/>
  <c r="L9813" i="1" a="1"/>
  <c r="L9813" i="1" s="1"/>
  <c r="L9812" i="1" a="1"/>
  <c r="L9812" i="1" s="1"/>
  <c r="L9811" i="1" a="1"/>
  <c r="L9811" i="1" s="1"/>
  <c r="L9810" i="1" a="1"/>
  <c r="L9810" i="1" s="1"/>
  <c r="L9809" i="1" a="1"/>
  <c r="L9809" i="1" s="1"/>
  <c r="L9807" i="1" a="1"/>
  <c r="L9807" i="1" s="1"/>
  <c r="L9806" i="1" a="1"/>
  <c r="L9806" i="1" s="1"/>
  <c r="L9805" i="1" a="1"/>
  <c r="L9805" i="1" s="1"/>
  <c r="L9804" i="1" a="1"/>
  <c r="L9804" i="1" s="1"/>
  <c r="L9803" i="1" a="1"/>
  <c r="L9803" i="1" s="1"/>
  <c r="L9802" i="1" a="1"/>
  <c r="L9802" i="1" s="1"/>
  <c r="L9800" i="1" a="1"/>
  <c r="L9800" i="1" s="1"/>
  <c r="L9799" i="1" a="1"/>
  <c r="L9799" i="1" s="1"/>
  <c r="L9798" i="1" a="1"/>
  <c r="L9798" i="1" s="1"/>
  <c r="L9797" i="1" a="1"/>
  <c r="L9797" i="1" s="1"/>
  <c r="L9796" i="1" a="1"/>
  <c r="L9796" i="1" s="1"/>
  <c r="L9795" i="1" a="1"/>
  <c r="L9795" i="1" s="1"/>
  <c r="L9793" i="1" a="1"/>
  <c r="L9793" i="1" s="1"/>
  <c r="L9792" i="1" a="1"/>
  <c r="L9792" i="1" s="1"/>
  <c r="L9791" i="1" a="1"/>
  <c r="L9791" i="1" s="1"/>
  <c r="L9790" i="1" a="1"/>
  <c r="L9790" i="1" s="1"/>
  <c r="L9789" i="1" a="1"/>
  <c r="L9789" i="1" s="1"/>
  <c r="L9788" i="1" a="1"/>
  <c r="L9788" i="1" s="1"/>
  <c r="L9786" i="1" a="1"/>
  <c r="L9786" i="1" s="1"/>
  <c r="L9785" i="1" a="1"/>
  <c r="L9785" i="1" s="1"/>
  <c r="L9784" i="1" a="1"/>
  <c r="L9784" i="1" s="1"/>
  <c r="L9783" i="1" a="1"/>
  <c r="L9783" i="1" s="1"/>
  <c r="L9782" i="1" a="1"/>
  <c r="L9782" i="1" s="1"/>
  <c r="L9781" i="1" a="1"/>
  <c r="L9781" i="1" s="1"/>
  <c r="L9779" i="1" a="1"/>
  <c r="L9779" i="1" s="1"/>
  <c r="L9778" i="1" a="1"/>
  <c r="L9778" i="1" s="1"/>
  <c r="L9777" i="1" a="1"/>
  <c r="L9777" i="1" s="1"/>
  <c r="L9776" i="1" a="1"/>
  <c r="L9776" i="1" s="1"/>
  <c r="L9775" i="1" a="1"/>
  <c r="L9775" i="1" s="1"/>
  <c r="L9774" i="1" a="1"/>
  <c r="L9774" i="1" s="1"/>
  <c r="L9772" i="1" a="1"/>
  <c r="L9772" i="1" s="1"/>
  <c r="L9771" i="1" a="1"/>
  <c r="L9771" i="1" s="1"/>
  <c r="L9770" i="1" a="1"/>
  <c r="L9770" i="1" s="1"/>
  <c r="L9769" i="1" a="1"/>
  <c r="L9769" i="1" s="1"/>
  <c r="L9768" i="1" a="1"/>
  <c r="L9768" i="1" s="1"/>
  <c r="L9767" i="1" a="1"/>
  <c r="L9767" i="1" s="1"/>
  <c r="L9765" i="1" a="1"/>
  <c r="L9765" i="1" s="1"/>
  <c r="L9764" i="1" a="1"/>
  <c r="L9764" i="1" s="1"/>
  <c r="L9763" i="1" a="1"/>
  <c r="L9763" i="1" s="1"/>
  <c r="L9762" i="1" a="1"/>
  <c r="L9762" i="1" s="1"/>
  <c r="L9761" i="1" a="1"/>
  <c r="L9761" i="1" s="1"/>
  <c r="L9760" i="1" a="1"/>
  <c r="L9760" i="1" s="1"/>
  <c r="L9758" i="1" a="1"/>
  <c r="L9758" i="1" s="1"/>
  <c r="L9757" i="1" a="1"/>
  <c r="L9757" i="1" s="1"/>
  <c r="L9756" i="1" a="1"/>
  <c r="L9756" i="1" s="1"/>
  <c r="L9755" i="1" a="1"/>
  <c r="L9755" i="1" s="1"/>
  <c r="L9754" i="1" a="1"/>
  <c r="L9754" i="1" s="1"/>
  <c r="L9753" i="1" a="1"/>
  <c r="L9753" i="1" s="1"/>
  <c r="L9751" i="1" a="1"/>
  <c r="L9751" i="1" s="1"/>
  <c r="L9750" i="1" a="1"/>
  <c r="L9750" i="1" s="1"/>
  <c r="L9749" i="1" a="1"/>
  <c r="L9749" i="1" s="1"/>
  <c r="L9748" i="1" a="1"/>
  <c r="L9748" i="1" s="1"/>
  <c r="L9747" i="1" a="1"/>
  <c r="L9747" i="1" s="1"/>
  <c r="L9746" i="1" a="1"/>
  <c r="L9746" i="1" s="1"/>
  <c r="L9744" i="1" a="1"/>
  <c r="L9744" i="1" s="1"/>
  <c r="L9743" i="1" a="1"/>
  <c r="L9743" i="1" s="1"/>
  <c r="L9742" i="1" a="1"/>
  <c r="L9742" i="1" s="1"/>
  <c r="L9741" i="1" a="1"/>
  <c r="L9741" i="1" s="1"/>
  <c r="L9740" i="1" a="1"/>
  <c r="L9740" i="1" s="1"/>
  <c r="L9739" i="1" a="1"/>
  <c r="L9739" i="1" s="1"/>
  <c r="L9737" i="1" a="1"/>
  <c r="L9737" i="1" s="1"/>
  <c r="L9736" i="1" a="1"/>
  <c r="L9736" i="1" s="1"/>
  <c r="L9735" i="1" a="1"/>
  <c r="L9735" i="1" s="1"/>
  <c r="L9734" i="1" a="1"/>
  <c r="L9734" i="1" s="1"/>
  <c r="L9733" i="1" a="1"/>
  <c r="L9733" i="1" s="1"/>
  <c r="L9732" i="1" a="1"/>
  <c r="L9732" i="1" s="1"/>
  <c r="L9730" i="1" a="1"/>
  <c r="L9730" i="1" s="1"/>
  <c r="L9729" i="1" a="1"/>
  <c r="L9729" i="1" s="1"/>
  <c r="L9728" i="1" a="1"/>
  <c r="L9728" i="1" s="1"/>
  <c r="L9727" i="1" a="1"/>
  <c r="L9727" i="1" s="1"/>
  <c r="L9726" i="1" a="1"/>
  <c r="L9726" i="1" s="1"/>
  <c r="L9725" i="1" a="1"/>
  <c r="L9725" i="1" s="1"/>
  <c r="L9723" i="1" a="1"/>
  <c r="L9723" i="1" s="1"/>
  <c r="L9722" i="1" a="1"/>
  <c r="L9722" i="1" s="1"/>
  <c r="L9721" i="1" a="1"/>
  <c r="L9721" i="1" s="1"/>
  <c r="L9720" i="1" a="1"/>
  <c r="L9720" i="1" s="1"/>
  <c r="L9719" i="1" a="1"/>
  <c r="L9719" i="1" s="1"/>
  <c r="L9718" i="1" a="1"/>
  <c r="L9718" i="1" s="1"/>
  <c r="L9716" i="1" a="1"/>
  <c r="L9716" i="1" s="1"/>
  <c r="L9715" i="1" a="1"/>
  <c r="L9715" i="1" s="1"/>
  <c r="L9714" i="1" a="1"/>
  <c r="L9714" i="1" s="1"/>
  <c r="L9713" i="1" a="1"/>
  <c r="L9713" i="1" s="1"/>
  <c r="L9712" i="1" a="1"/>
  <c r="L9712" i="1" s="1"/>
  <c r="L9711" i="1" a="1"/>
  <c r="L9711" i="1" s="1"/>
  <c r="L9709" i="1" a="1"/>
  <c r="L9709" i="1" s="1"/>
  <c r="L9708" i="1" a="1"/>
  <c r="L9708" i="1" s="1"/>
  <c r="L9707" i="1" a="1"/>
  <c r="L9707" i="1" s="1"/>
  <c r="L9706" i="1" a="1"/>
  <c r="L9706" i="1" s="1"/>
  <c r="L9705" i="1" a="1"/>
  <c r="L9705" i="1" s="1"/>
  <c r="L9704" i="1" a="1"/>
  <c r="L9704" i="1" s="1"/>
  <c r="L9702" i="1" a="1"/>
  <c r="L9702" i="1" s="1"/>
  <c r="L9701" i="1" a="1"/>
  <c r="L9701" i="1" s="1"/>
  <c r="L9700" i="1" a="1"/>
  <c r="L9700" i="1" s="1"/>
  <c r="L9699" i="1" a="1"/>
  <c r="L9699" i="1" s="1"/>
  <c r="L9698" i="1" a="1"/>
  <c r="L9698" i="1" s="1"/>
  <c r="L9697" i="1" a="1"/>
  <c r="L9697" i="1" s="1"/>
  <c r="L9695" i="1" a="1"/>
  <c r="L9695" i="1" s="1"/>
  <c r="L9694" i="1" a="1"/>
  <c r="L9694" i="1" s="1"/>
  <c r="L9693" i="1" a="1"/>
  <c r="L9693" i="1" s="1"/>
  <c r="L9692" i="1" a="1"/>
  <c r="L9692" i="1" s="1"/>
  <c r="L9691" i="1" a="1"/>
  <c r="L9691" i="1" s="1"/>
  <c r="L9690" i="1" a="1"/>
  <c r="L9690" i="1" s="1"/>
  <c r="L9688" i="1" a="1"/>
  <c r="L9688" i="1" s="1"/>
  <c r="L9687" i="1" a="1"/>
  <c r="L9687" i="1" s="1"/>
  <c r="L9686" i="1" a="1"/>
  <c r="L9686" i="1" s="1"/>
  <c r="L9685" i="1" a="1"/>
  <c r="L9685" i="1" s="1"/>
  <c r="L9684" i="1" a="1"/>
  <c r="L9684" i="1" s="1"/>
  <c r="L9683" i="1" a="1"/>
  <c r="L9683" i="1" s="1"/>
  <c r="L9681" i="1" a="1"/>
  <c r="L9681" i="1" s="1"/>
  <c r="L9680" i="1" a="1"/>
  <c r="L9680" i="1" s="1"/>
  <c r="L9679" i="1" a="1"/>
  <c r="L9679" i="1" s="1"/>
  <c r="L9678" i="1" a="1"/>
  <c r="L9678" i="1" s="1"/>
  <c r="L9677" i="1" a="1"/>
  <c r="L9677" i="1" s="1"/>
  <c r="L9676" i="1" a="1"/>
  <c r="L9676" i="1" s="1"/>
  <c r="L9674" i="1" a="1"/>
  <c r="L9674" i="1" s="1"/>
  <c r="L9673" i="1" a="1"/>
  <c r="L9673" i="1" s="1"/>
  <c r="L9672" i="1" a="1"/>
  <c r="L9672" i="1" s="1"/>
  <c r="L9671" i="1" a="1"/>
  <c r="L9671" i="1" s="1"/>
  <c r="L9670" i="1" a="1"/>
  <c r="L9670" i="1" s="1"/>
  <c r="L9669" i="1" a="1"/>
  <c r="L9669" i="1" s="1"/>
  <c r="L9667" i="1" a="1"/>
  <c r="L9667" i="1" s="1"/>
  <c r="L9666" i="1" a="1"/>
  <c r="L9666" i="1" s="1"/>
  <c r="L9665" i="1" a="1"/>
  <c r="L9665" i="1" s="1"/>
  <c r="L9664" i="1" a="1"/>
  <c r="L9664" i="1" s="1"/>
  <c r="L9663" i="1" a="1"/>
  <c r="L9663" i="1" s="1"/>
  <c r="L9662" i="1" a="1"/>
  <c r="L9662" i="1" s="1"/>
  <c r="L9660" i="1" a="1"/>
  <c r="L9660" i="1" s="1"/>
  <c r="L9659" i="1" a="1"/>
  <c r="L9659" i="1" s="1"/>
  <c r="L9658" i="1" a="1"/>
  <c r="L9658" i="1" s="1"/>
  <c r="L9657" i="1" a="1"/>
  <c r="L9657" i="1" s="1"/>
  <c r="L9656" i="1" a="1"/>
  <c r="L9656" i="1" s="1"/>
  <c r="L9655" i="1" a="1"/>
  <c r="L9655" i="1" s="1"/>
  <c r="L9653" i="1" a="1"/>
  <c r="L9653" i="1" s="1"/>
  <c r="L9652" i="1" a="1"/>
  <c r="L9652" i="1" s="1"/>
  <c r="L9651" i="1" a="1"/>
  <c r="L9651" i="1" s="1"/>
  <c r="L9650" i="1" a="1"/>
  <c r="L9650" i="1" s="1"/>
  <c r="L9649" i="1" a="1"/>
  <c r="L9649" i="1" s="1"/>
  <c r="L9648" i="1" a="1"/>
  <c r="L9648" i="1" s="1"/>
  <c r="L9646" i="1" a="1"/>
  <c r="L9646" i="1" s="1"/>
  <c r="L9645" i="1" a="1"/>
  <c r="L9645" i="1" s="1"/>
  <c r="L9644" i="1" a="1"/>
  <c r="L9644" i="1" s="1"/>
  <c r="L9643" i="1" a="1"/>
  <c r="L9643" i="1" s="1"/>
  <c r="L9642" i="1" a="1"/>
  <c r="L9642" i="1" s="1"/>
  <c r="L9641" i="1" a="1"/>
  <c r="L9641" i="1" s="1"/>
  <c r="L9639" i="1" a="1"/>
  <c r="L9639" i="1" s="1"/>
  <c r="L9638" i="1" a="1"/>
  <c r="L9638" i="1" s="1"/>
  <c r="L9637" i="1" a="1"/>
  <c r="L9637" i="1" s="1"/>
  <c r="L9636" i="1" a="1"/>
  <c r="L9636" i="1" s="1"/>
  <c r="L9635" i="1" a="1"/>
  <c r="L9635" i="1" s="1"/>
  <c r="L9634" i="1" a="1"/>
  <c r="L9634" i="1" s="1"/>
  <c r="L9632" i="1" a="1"/>
  <c r="L9632" i="1" s="1"/>
  <c r="L9631" i="1" a="1"/>
  <c r="L9631" i="1" s="1"/>
  <c r="L9630" i="1" a="1"/>
  <c r="L9630" i="1" s="1"/>
  <c r="L9629" i="1" a="1"/>
  <c r="L9629" i="1" s="1"/>
  <c r="L9628" i="1" a="1"/>
  <c r="L9628" i="1" s="1"/>
  <c r="L9627" i="1" a="1"/>
  <c r="L9627" i="1" s="1"/>
  <c r="L9625" i="1" a="1"/>
  <c r="L9625" i="1" s="1"/>
  <c r="L9624" i="1" a="1"/>
  <c r="L9624" i="1" s="1"/>
  <c r="L9623" i="1" a="1"/>
  <c r="L9623" i="1" s="1"/>
  <c r="L9622" i="1" a="1"/>
  <c r="L9622" i="1" s="1"/>
  <c r="L9621" i="1" a="1"/>
  <c r="L9621" i="1" s="1"/>
  <c r="L9620" i="1" a="1"/>
  <c r="L9620" i="1" s="1"/>
  <c r="L9618" i="1" a="1"/>
  <c r="L9618" i="1" s="1"/>
  <c r="L9617" i="1" a="1"/>
  <c r="L9617" i="1" s="1"/>
  <c r="L9616" i="1" a="1"/>
  <c r="L9616" i="1" s="1"/>
  <c r="L9615" i="1" a="1"/>
  <c r="L9615" i="1" s="1"/>
  <c r="L9614" i="1" a="1"/>
  <c r="L9614" i="1" s="1"/>
  <c r="L9613" i="1" a="1"/>
  <c r="L9613" i="1" s="1"/>
  <c r="L9611" i="1" a="1"/>
  <c r="L9611" i="1" s="1"/>
  <c r="L9610" i="1" a="1"/>
  <c r="L9610" i="1" s="1"/>
  <c r="L9609" i="1" a="1"/>
  <c r="L9609" i="1" s="1"/>
  <c r="L9608" i="1" a="1"/>
  <c r="L9608" i="1" s="1"/>
  <c r="L9607" i="1" a="1"/>
  <c r="L9607" i="1" s="1"/>
  <c r="L9606" i="1" a="1"/>
  <c r="L9606" i="1" s="1"/>
  <c r="L9604" i="1" a="1"/>
  <c r="L9604" i="1" s="1"/>
  <c r="L9603" i="1" a="1"/>
  <c r="L9603" i="1" s="1"/>
  <c r="L9602" i="1" a="1"/>
  <c r="L9602" i="1" s="1"/>
  <c r="L9601" i="1" a="1"/>
  <c r="L9601" i="1" s="1"/>
  <c r="L9600" i="1" a="1"/>
  <c r="L9600" i="1" s="1"/>
  <c r="L9599" i="1" a="1"/>
  <c r="L9599" i="1" s="1"/>
  <c r="L9597" i="1" a="1"/>
  <c r="L9597" i="1" s="1"/>
  <c r="L9596" i="1" a="1"/>
  <c r="L9596" i="1" s="1"/>
  <c r="L9595" i="1" a="1"/>
  <c r="L9595" i="1" s="1"/>
  <c r="L9594" i="1" a="1"/>
  <c r="L9594" i="1" s="1"/>
  <c r="L9593" i="1" a="1"/>
  <c r="L9593" i="1" s="1"/>
  <c r="L9592" i="1" a="1"/>
  <c r="L9592" i="1" s="1"/>
  <c r="L9590" i="1" a="1"/>
  <c r="L9590" i="1" s="1"/>
  <c r="L9589" i="1" a="1"/>
  <c r="L9589" i="1" s="1"/>
  <c r="L9588" i="1" a="1"/>
  <c r="L9588" i="1" s="1"/>
  <c r="L9587" i="1" a="1"/>
  <c r="L9587" i="1" s="1"/>
  <c r="L9586" i="1" a="1"/>
  <c r="L9586" i="1" s="1"/>
  <c r="L9585" i="1" a="1"/>
  <c r="L9585" i="1" s="1"/>
  <c r="L9583" i="1" a="1"/>
  <c r="L9583" i="1" s="1"/>
  <c r="L9582" i="1" a="1"/>
  <c r="L9582" i="1" s="1"/>
  <c r="L9581" i="1" a="1"/>
  <c r="L9581" i="1" s="1"/>
  <c r="L9580" i="1" a="1"/>
  <c r="L9580" i="1" s="1"/>
  <c r="L9579" i="1" a="1"/>
  <c r="L9579" i="1" s="1"/>
  <c r="L9578" i="1" a="1"/>
  <c r="L9578" i="1" s="1"/>
  <c r="L9576" i="1" a="1"/>
  <c r="L9576" i="1" s="1"/>
  <c r="L9575" i="1" a="1"/>
  <c r="L9575" i="1" s="1"/>
  <c r="L9574" i="1" a="1"/>
  <c r="L9574" i="1" s="1"/>
  <c r="L9573" i="1" a="1"/>
  <c r="L9573" i="1" s="1"/>
  <c r="L9572" i="1" a="1"/>
  <c r="L9572" i="1" s="1"/>
  <c r="L9571" i="1" a="1"/>
  <c r="L9571" i="1" s="1"/>
  <c r="L9569" i="1" a="1"/>
  <c r="L9569" i="1" s="1"/>
  <c r="L9568" i="1" a="1"/>
  <c r="L9568" i="1" s="1"/>
  <c r="L9567" i="1" a="1"/>
  <c r="L9567" i="1" s="1"/>
  <c r="L9566" i="1" a="1"/>
  <c r="L9566" i="1" s="1"/>
  <c r="L9565" i="1" a="1"/>
  <c r="L9565" i="1" s="1"/>
  <c r="L9564" i="1" a="1"/>
  <c r="L9564" i="1" s="1"/>
  <c r="L9562" i="1" a="1"/>
  <c r="L9562" i="1" s="1"/>
  <c r="L9561" i="1" a="1"/>
  <c r="L9561" i="1" s="1"/>
  <c r="L9560" i="1" a="1"/>
  <c r="L9560" i="1" s="1"/>
  <c r="L9559" i="1" a="1"/>
  <c r="L9559" i="1" s="1"/>
  <c r="L9558" i="1" a="1"/>
  <c r="L9558" i="1" s="1"/>
  <c r="L9557" i="1" a="1"/>
  <c r="L9557" i="1" s="1"/>
  <c r="L9555" i="1" a="1"/>
  <c r="L9555" i="1" s="1"/>
  <c r="L9554" i="1" a="1"/>
  <c r="L9554" i="1" s="1"/>
  <c r="L9553" i="1" a="1"/>
  <c r="L9553" i="1" s="1"/>
  <c r="L9552" i="1" a="1"/>
  <c r="L9552" i="1" s="1"/>
  <c r="L9551" i="1" a="1"/>
  <c r="L9551" i="1" s="1"/>
  <c r="L9550" i="1" a="1"/>
  <c r="L9550" i="1" s="1"/>
  <c r="L9548" i="1" a="1"/>
  <c r="L9548" i="1" s="1"/>
  <c r="L9547" i="1" a="1"/>
  <c r="L9547" i="1" s="1"/>
  <c r="L9546" i="1" a="1"/>
  <c r="L9546" i="1" s="1"/>
  <c r="L9545" i="1" a="1"/>
  <c r="L9545" i="1" s="1"/>
  <c r="L9544" i="1" a="1"/>
  <c r="L9544" i="1" s="1"/>
  <c r="L9543" i="1" a="1"/>
  <c r="L9543" i="1" s="1"/>
  <c r="L9541" i="1" a="1"/>
  <c r="L9541" i="1" s="1"/>
  <c r="L9540" i="1" a="1"/>
  <c r="L9540" i="1" s="1"/>
  <c r="L9539" i="1" a="1"/>
  <c r="L9539" i="1" s="1"/>
  <c r="L9538" i="1" a="1"/>
  <c r="L9538" i="1" s="1"/>
  <c r="L9537" i="1" a="1"/>
  <c r="L9537" i="1" s="1"/>
  <c r="L9536" i="1" a="1"/>
  <c r="L9536" i="1" s="1"/>
  <c r="L9534" i="1" a="1"/>
  <c r="L9534" i="1" s="1"/>
  <c r="L9533" i="1" a="1"/>
  <c r="L9533" i="1" s="1"/>
  <c r="L9532" i="1" a="1"/>
  <c r="L9532" i="1" s="1"/>
  <c r="L9531" i="1" a="1"/>
  <c r="L9531" i="1" s="1"/>
  <c r="L9530" i="1" a="1"/>
  <c r="L9530" i="1" s="1"/>
  <c r="L9529" i="1" a="1"/>
  <c r="L9529" i="1" s="1"/>
  <c r="L9527" i="1" a="1"/>
  <c r="L9527" i="1" s="1"/>
  <c r="L9526" i="1" a="1"/>
  <c r="L9526" i="1" s="1"/>
  <c r="L9525" i="1" a="1"/>
  <c r="L9525" i="1" s="1"/>
  <c r="L9524" i="1" a="1"/>
  <c r="L9524" i="1" s="1"/>
  <c r="L9523" i="1" a="1"/>
  <c r="L9523" i="1" s="1"/>
  <c r="L9522" i="1" a="1"/>
  <c r="L9522" i="1" s="1"/>
  <c r="L9520" i="1" a="1"/>
  <c r="L9520" i="1" s="1"/>
  <c r="L9519" i="1" a="1"/>
  <c r="L9519" i="1" s="1"/>
  <c r="L9518" i="1" a="1"/>
  <c r="L9518" i="1" s="1"/>
  <c r="L9517" i="1" a="1"/>
  <c r="L9517" i="1" s="1"/>
  <c r="L9516" i="1" a="1"/>
  <c r="L9516" i="1" s="1"/>
  <c r="L9515" i="1" a="1"/>
  <c r="L9515" i="1" s="1"/>
  <c r="L9513" i="1" a="1"/>
  <c r="L9513" i="1" s="1"/>
  <c r="L9512" i="1" a="1"/>
  <c r="L9512" i="1" s="1"/>
  <c r="L9511" i="1" a="1"/>
  <c r="L9511" i="1" s="1"/>
  <c r="L9510" i="1" a="1"/>
  <c r="L9510" i="1" s="1"/>
  <c r="L9509" i="1" a="1"/>
  <c r="L9509" i="1" s="1"/>
  <c r="L9508" i="1" a="1"/>
  <c r="L9508" i="1" s="1"/>
  <c r="L9506" i="1" a="1"/>
  <c r="L9506" i="1" s="1"/>
  <c r="L9505" i="1" a="1"/>
  <c r="L9505" i="1" s="1"/>
  <c r="L9504" i="1" a="1"/>
  <c r="L9504" i="1" s="1"/>
  <c r="L9503" i="1" a="1"/>
  <c r="L9503" i="1" s="1"/>
  <c r="L9502" i="1" a="1"/>
  <c r="L9502" i="1" s="1"/>
  <c r="L9501" i="1" a="1"/>
  <c r="L9501" i="1" s="1"/>
  <c r="L9499" i="1" a="1"/>
  <c r="L9499" i="1" s="1"/>
  <c r="L9498" i="1" a="1"/>
  <c r="L9498" i="1" s="1"/>
  <c r="L9497" i="1" a="1"/>
  <c r="L9497" i="1" s="1"/>
  <c r="L9496" i="1" a="1"/>
  <c r="L9496" i="1" s="1"/>
  <c r="L9495" i="1" a="1"/>
  <c r="L9495" i="1" s="1"/>
  <c r="L9494" i="1" a="1"/>
  <c r="L9494" i="1" s="1"/>
  <c r="L9492" i="1" a="1"/>
  <c r="L9492" i="1" s="1"/>
  <c r="L9491" i="1" a="1"/>
  <c r="L9491" i="1" s="1"/>
  <c r="L9490" i="1" a="1"/>
  <c r="L9490" i="1" s="1"/>
  <c r="L9489" i="1" a="1"/>
  <c r="L9489" i="1" s="1"/>
  <c r="L9488" i="1" a="1"/>
  <c r="L9488" i="1" s="1"/>
  <c r="L9487" i="1" a="1"/>
  <c r="L9487" i="1" s="1"/>
  <c r="L9485" i="1" a="1"/>
  <c r="L9485" i="1" s="1"/>
  <c r="L9484" i="1" a="1"/>
  <c r="L9484" i="1" s="1"/>
  <c r="L9483" i="1" a="1"/>
  <c r="L9483" i="1" s="1"/>
  <c r="L9482" i="1" a="1"/>
  <c r="L9482" i="1" s="1"/>
  <c r="L9481" i="1" a="1"/>
  <c r="L9481" i="1" s="1"/>
  <c r="L9480" i="1" a="1"/>
  <c r="L9480" i="1" s="1"/>
  <c r="L9478" i="1" a="1"/>
  <c r="L9478" i="1" s="1"/>
  <c r="L9477" i="1" a="1"/>
  <c r="L9477" i="1" s="1"/>
  <c r="L9476" i="1" a="1"/>
  <c r="L9476" i="1" s="1"/>
  <c r="L9475" i="1" a="1"/>
  <c r="L9475" i="1" s="1"/>
  <c r="L9474" i="1" a="1"/>
  <c r="L9474" i="1" s="1"/>
  <c r="L9473" i="1" a="1"/>
  <c r="L9473" i="1" s="1"/>
  <c r="L9471" i="1" a="1"/>
  <c r="L9471" i="1" s="1"/>
  <c r="L9470" i="1" a="1"/>
  <c r="L9470" i="1" s="1"/>
  <c r="L9469" i="1" a="1"/>
  <c r="L9469" i="1" s="1"/>
  <c r="L9468" i="1" a="1"/>
  <c r="L9468" i="1" s="1"/>
  <c r="L9467" i="1" a="1"/>
  <c r="L9467" i="1" s="1"/>
  <c r="L9466" i="1" a="1"/>
  <c r="L9466" i="1" s="1"/>
  <c r="L9464" i="1" a="1"/>
  <c r="L9464" i="1" s="1"/>
  <c r="L9463" i="1" a="1"/>
  <c r="L9463" i="1" s="1"/>
  <c r="L9462" i="1" a="1"/>
  <c r="L9462" i="1" s="1"/>
  <c r="L9461" i="1" a="1"/>
  <c r="L9461" i="1" s="1"/>
  <c r="L9460" i="1" a="1"/>
  <c r="L9460" i="1" s="1"/>
  <c r="L9459" i="1" a="1"/>
  <c r="L9459" i="1" s="1"/>
  <c r="L9457" i="1" a="1"/>
  <c r="L9457" i="1" s="1"/>
  <c r="L9456" i="1" a="1"/>
  <c r="L9456" i="1" s="1"/>
  <c r="L9455" i="1" a="1"/>
  <c r="L9455" i="1" s="1"/>
  <c r="L9454" i="1" a="1"/>
  <c r="L9454" i="1" s="1"/>
  <c r="L9453" i="1" a="1"/>
  <c r="L9453" i="1" s="1"/>
  <c r="L9452" i="1" a="1"/>
  <c r="L9452" i="1" s="1"/>
  <c r="L9450" i="1" a="1"/>
  <c r="L9450" i="1" s="1"/>
  <c r="L9449" i="1" a="1"/>
  <c r="L9449" i="1" s="1"/>
  <c r="L9448" i="1" a="1"/>
  <c r="L9448" i="1" s="1"/>
  <c r="L9447" i="1" a="1"/>
  <c r="L9447" i="1" s="1"/>
  <c r="L9446" i="1" a="1"/>
  <c r="L9446" i="1" s="1"/>
  <c r="L9445" i="1" a="1"/>
  <c r="L9445" i="1" s="1"/>
  <c r="L9443" i="1" a="1"/>
  <c r="L9443" i="1" s="1"/>
  <c r="L9442" i="1" a="1"/>
  <c r="L9442" i="1" s="1"/>
  <c r="L9441" i="1" a="1"/>
  <c r="L9441" i="1" s="1"/>
  <c r="L9440" i="1" a="1"/>
  <c r="L9440" i="1" s="1"/>
  <c r="L9439" i="1" a="1"/>
  <c r="L9439" i="1" s="1"/>
  <c r="L9438" i="1" a="1"/>
  <c r="L9438" i="1" s="1"/>
  <c r="L9436" i="1" a="1"/>
  <c r="L9436" i="1" s="1"/>
  <c r="L9435" i="1" a="1"/>
  <c r="L9435" i="1" s="1"/>
  <c r="L9434" i="1" a="1"/>
  <c r="L9434" i="1" s="1"/>
  <c r="L9433" i="1" a="1"/>
  <c r="L9433" i="1" s="1"/>
  <c r="L9432" i="1" a="1"/>
  <c r="L9432" i="1" s="1"/>
  <c r="L9431" i="1" a="1"/>
  <c r="L9431" i="1" s="1"/>
  <c r="L9429" i="1" a="1"/>
  <c r="L9429" i="1" s="1"/>
  <c r="L9428" i="1" a="1"/>
  <c r="L9428" i="1" s="1"/>
  <c r="L9427" i="1" a="1"/>
  <c r="L9427" i="1" s="1"/>
  <c r="L9426" i="1" a="1"/>
  <c r="L9426" i="1" s="1"/>
  <c r="L9425" i="1" a="1"/>
  <c r="L9425" i="1" s="1"/>
  <c r="L9424" i="1" a="1"/>
  <c r="L9424" i="1" s="1"/>
  <c r="L9422" i="1" a="1"/>
  <c r="L9422" i="1" s="1"/>
  <c r="L9421" i="1" a="1"/>
  <c r="L9421" i="1" s="1"/>
  <c r="L9420" i="1" a="1"/>
  <c r="L9420" i="1" s="1"/>
  <c r="L9419" i="1" a="1"/>
  <c r="L9419" i="1" s="1"/>
  <c r="L9418" i="1" a="1"/>
  <c r="L9418" i="1" s="1"/>
  <c r="L9417" i="1" a="1"/>
  <c r="L9417" i="1" s="1"/>
  <c r="L9415" i="1" a="1"/>
  <c r="L9415" i="1" s="1"/>
  <c r="L9414" i="1" a="1"/>
  <c r="L9414" i="1" s="1"/>
  <c r="L9413" i="1" a="1"/>
  <c r="L9413" i="1" s="1"/>
  <c r="L9412" i="1" a="1"/>
  <c r="L9412" i="1" s="1"/>
  <c r="L9411" i="1" a="1"/>
  <c r="L9411" i="1" s="1"/>
  <c r="L9410" i="1" a="1"/>
  <c r="L9410" i="1" s="1"/>
  <c r="L9408" i="1" a="1"/>
  <c r="L9408" i="1" s="1"/>
  <c r="L9407" i="1" a="1"/>
  <c r="L9407" i="1" s="1"/>
  <c r="L9406" i="1" a="1"/>
  <c r="L9406" i="1" s="1"/>
  <c r="L9405" i="1" a="1"/>
  <c r="L9405" i="1" s="1"/>
  <c r="L9404" i="1" a="1"/>
  <c r="L9404" i="1" s="1"/>
  <c r="L9403" i="1" a="1"/>
  <c r="L9403" i="1" s="1"/>
  <c r="L9401" i="1" a="1"/>
  <c r="L9401" i="1" s="1"/>
  <c r="L9400" i="1" a="1"/>
  <c r="L9400" i="1" s="1"/>
  <c r="L9399" i="1" a="1"/>
  <c r="L9399" i="1" s="1"/>
  <c r="L9398" i="1" a="1"/>
  <c r="L9398" i="1" s="1"/>
  <c r="L9397" i="1" a="1"/>
  <c r="L9397" i="1" s="1"/>
  <c r="L9396" i="1" a="1"/>
  <c r="L9396" i="1" s="1"/>
  <c r="L9394" i="1" a="1"/>
  <c r="L9394" i="1" s="1"/>
  <c r="L9393" i="1" a="1"/>
  <c r="L9393" i="1" s="1"/>
  <c r="L9392" i="1" a="1"/>
  <c r="L9392" i="1" s="1"/>
  <c r="L9391" i="1" a="1"/>
  <c r="L9391" i="1" s="1"/>
  <c r="L9390" i="1" a="1"/>
  <c r="L9390" i="1" s="1"/>
  <c r="L9389" i="1" a="1"/>
  <c r="L9389" i="1" s="1"/>
  <c r="L9387" i="1" a="1"/>
  <c r="L9387" i="1" s="1"/>
  <c r="L9386" i="1" a="1"/>
  <c r="L9386" i="1" s="1"/>
  <c r="L9385" i="1" a="1"/>
  <c r="L9385" i="1" s="1"/>
  <c r="L9384" i="1" a="1"/>
  <c r="L9384" i="1" s="1"/>
  <c r="L9383" i="1" a="1"/>
  <c r="L9383" i="1" s="1"/>
  <c r="L9382" i="1" a="1"/>
  <c r="L9382" i="1" s="1"/>
  <c r="L9380" i="1" a="1"/>
  <c r="L9380" i="1" s="1"/>
  <c r="L9379" i="1" a="1"/>
  <c r="L9379" i="1" s="1"/>
  <c r="L9378" i="1" a="1"/>
  <c r="L9378" i="1" s="1"/>
  <c r="L9377" i="1" a="1"/>
  <c r="L9377" i="1" s="1"/>
  <c r="L9376" i="1" a="1"/>
  <c r="L9376" i="1" s="1"/>
  <c r="L9375" i="1" a="1"/>
  <c r="L9375" i="1" s="1"/>
  <c r="L9373" i="1" a="1"/>
  <c r="L9373" i="1" s="1"/>
  <c r="L9372" i="1" a="1"/>
  <c r="L9372" i="1" s="1"/>
  <c r="L9371" i="1" a="1"/>
  <c r="L9371" i="1" s="1"/>
  <c r="L9370" i="1" a="1"/>
  <c r="L9370" i="1" s="1"/>
  <c r="L9369" i="1" a="1"/>
  <c r="L9369" i="1" s="1"/>
  <c r="L9368" i="1" a="1"/>
  <c r="L9368" i="1" s="1"/>
  <c r="L9366" i="1" a="1"/>
  <c r="L9366" i="1" s="1"/>
  <c r="L9365" i="1" a="1"/>
  <c r="L9365" i="1" s="1"/>
  <c r="L9364" i="1" a="1"/>
  <c r="L9364" i="1" s="1"/>
  <c r="L9363" i="1" a="1"/>
  <c r="L9363" i="1" s="1"/>
  <c r="L9362" i="1" a="1"/>
  <c r="L9362" i="1" s="1"/>
  <c r="L9361" i="1" a="1"/>
  <c r="L9361" i="1" s="1"/>
  <c r="L9359" i="1" a="1"/>
  <c r="L9359" i="1" s="1"/>
  <c r="L9358" i="1" a="1"/>
  <c r="L9358" i="1" s="1"/>
  <c r="L9357" i="1" a="1"/>
  <c r="L9357" i="1" s="1"/>
  <c r="L9356" i="1" a="1"/>
  <c r="L9356" i="1" s="1"/>
  <c r="L9355" i="1" a="1"/>
  <c r="L9355" i="1" s="1"/>
  <c r="L9354" i="1" a="1"/>
  <c r="L9354" i="1" s="1"/>
  <c r="L9352" i="1" a="1"/>
  <c r="L9352" i="1" s="1"/>
  <c r="L9351" i="1" a="1"/>
  <c r="L9351" i="1" s="1"/>
  <c r="L9350" i="1" a="1"/>
  <c r="L9350" i="1" s="1"/>
  <c r="L9349" i="1" a="1"/>
  <c r="L9349" i="1" s="1"/>
  <c r="L9348" i="1" a="1"/>
  <c r="L9348" i="1" s="1"/>
  <c r="L9347" i="1" a="1"/>
  <c r="L9347" i="1" s="1"/>
  <c r="L9345" i="1" a="1"/>
  <c r="L9345" i="1" s="1"/>
  <c r="L9344" i="1" a="1"/>
  <c r="L9344" i="1" s="1"/>
  <c r="L9343" i="1" a="1"/>
  <c r="L9343" i="1" s="1"/>
  <c r="L9342" i="1" a="1"/>
  <c r="L9342" i="1" s="1"/>
  <c r="L9341" i="1" a="1"/>
  <c r="L9341" i="1" s="1"/>
  <c r="L9340" i="1" a="1"/>
  <c r="L9340" i="1" s="1"/>
  <c r="L9338" i="1" a="1"/>
  <c r="L9338" i="1" s="1"/>
  <c r="L9337" i="1" a="1"/>
  <c r="L9337" i="1" s="1"/>
  <c r="L9336" i="1" a="1"/>
  <c r="L9336" i="1" s="1"/>
  <c r="L9335" i="1" a="1"/>
  <c r="L9335" i="1" s="1"/>
  <c r="L9334" i="1" a="1"/>
  <c r="L9334" i="1" s="1"/>
  <c r="L9333" i="1" a="1"/>
  <c r="L9333" i="1" s="1"/>
  <c r="L9331" i="1" a="1"/>
  <c r="L9331" i="1" s="1"/>
  <c r="L9330" i="1" a="1"/>
  <c r="L9330" i="1" s="1"/>
  <c r="L9329" i="1" a="1"/>
  <c r="L9329" i="1" s="1"/>
  <c r="L9328" i="1" a="1"/>
  <c r="L9328" i="1" s="1"/>
  <c r="L9327" i="1" a="1"/>
  <c r="L9327" i="1" s="1"/>
  <c r="L9326" i="1" a="1"/>
  <c r="L9326" i="1" s="1"/>
  <c r="L9324" i="1" a="1"/>
  <c r="L9324" i="1" s="1"/>
  <c r="L9323" i="1" a="1"/>
  <c r="L9323" i="1" s="1"/>
  <c r="L9322" i="1" a="1"/>
  <c r="L9322" i="1" s="1"/>
  <c r="L9321" i="1" a="1"/>
  <c r="L9321" i="1" s="1"/>
  <c r="L9320" i="1" a="1"/>
  <c r="L9320" i="1" s="1"/>
  <c r="L9319" i="1" a="1"/>
  <c r="L9319" i="1" s="1"/>
  <c r="L9317" i="1" a="1"/>
  <c r="L9317" i="1" s="1"/>
  <c r="L9316" i="1" a="1"/>
  <c r="L9316" i="1" s="1"/>
  <c r="L9315" i="1" a="1"/>
  <c r="L9315" i="1" s="1"/>
  <c r="L9314" i="1" a="1"/>
  <c r="L9314" i="1" s="1"/>
  <c r="L9313" i="1" a="1"/>
  <c r="L9313" i="1" s="1"/>
  <c r="L9312" i="1" a="1"/>
  <c r="L9312" i="1" s="1"/>
  <c r="L9310" i="1" a="1"/>
  <c r="L9310" i="1" s="1"/>
  <c r="L9309" i="1" a="1"/>
  <c r="L9309" i="1" s="1"/>
  <c r="L9308" i="1" a="1"/>
  <c r="L9308" i="1" s="1"/>
  <c r="L9307" i="1" a="1"/>
  <c r="L9307" i="1" s="1"/>
  <c r="L9306" i="1" a="1"/>
  <c r="L9306" i="1" s="1"/>
  <c r="L9305" i="1" a="1"/>
  <c r="L9305" i="1" s="1"/>
  <c r="L9303" i="1" a="1"/>
  <c r="L9303" i="1" s="1"/>
  <c r="L9302" i="1" a="1"/>
  <c r="L9302" i="1" s="1"/>
  <c r="L9301" i="1" a="1"/>
  <c r="L9301" i="1" s="1"/>
  <c r="L9300" i="1" a="1"/>
  <c r="L9300" i="1" s="1"/>
  <c r="L9299" i="1" a="1"/>
  <c r="L9299" i="1" s="1"/>
  <c r="L9298" i="1" a="1"/>
  <c r="L9298" i="1" s="1"/>
  <c r="L9296" i="1" a="1"/>
  <c r="L9296" i="1" s="1"/>
  <c r="L9295" i="1" a="1"/>
  <c r="L9295" i="1" s="1"/>
  <c r="L9294" i="1" a="1"/>
  <c r="L9294" i="1" s="1"/>
  <c r="L9293" i="1" a="1"/>
  <c r="L9293" i="1" s="1"/>
  <c r="L9292" i="1" a="1"/>
  <c r="L9292" i="1" s="1"/>
  <c r="L9291" i="1" a="1"/>
  <c r="L9291" i="1" s="1"/>
  <c r="L9289" i="1" a="1"/>
  <c r="L9289" i="1" s="1"/>
  <c r="L9288" i="1" a="1"/>
  <c r="L9288" i="1" s="1"/>
  <c r="L9287" i="1" a="1"/>
  <c r="L9287" i="1" s="1"/>
  <c r="L9286" i="1" a="1"/>
  <c r="L9286" i="1" s="1"/>
  <c r="L9285" i="1" a="1"/>
  <c r="L9285" i="1" s="1"/>
  <c r="L9284" i="1" a="1"/>
  <c r="L9284" i="1" s="1"/>
  <c r="L9282" i="1" a="1"/>
  <c r="L9282" i="1" s="1"/>
  <c r="L9281" i="1" a="1"/>
  <c r="L9281" i="1" s="1"/>
  <c r="L9280" i="1" a="1"/>
  <c r="L9280" i="1" s="1"/>
  <c r="L9279" i="1" a="1"/>
  <c r="L9279" i="1" s="1"/>
  <c r="L9278" i="1" a="1"/>
  <c r="L9278" i="1" s="1"/>
  <c r="L9277" i="1" a="1"/>
  <c r="L9277" i="1" s="1"/>
  <c r="L9275" i="1" a="1"/>
  <c r="L9275" i="1" s="1"/>
  <c r="L9274" i="1" a="1"/>
  <c r="L9274" i="1" s="1"/>
  <c r="L9273" i="1" a="1"/>
  <c r="L9273" i="1" s="1"/>
  <c r="L9272" i="1" a="1"/>
  <c r="L9272" i="1" s="1"/>
  <c r="L9271" i="1" a="1"/>
  <c r="L9271" i="1" s="1"/>
  <c r="L9270" i="1" a="1"/>
  <c r="L9270" i="1" s="1"/>
  <c r="L9268" i="1" a="1"/>
  <c r="L9268" i="1" s="1"/>
  <c r="L9267" i="1" a="1"/>
  <c r="L9267" i="1" s="1"/>
  <c r="L9266" i="1" a="1"/>
  <c r="L9266" i="1" s="1"/>
  <c r="L9265" i="1" a="1"/>
  <c r="L9265" i="1" s="1"/>
  <c r="L9264" i="1" a="1"/>
  <c r="L9264" i="1" s="1"/>
  <c r="L9263" i="1" a="1"/>
  <c r="L9263" i="1" s="1"/>
  <c r="L9261" i="1" a="1"/>
  <c r="L9261" i="1" s="1"/>
  <c r="L9260" i="1" a="1"/>
  <c r="L9260" i="1" s="1"/>
  <c r="L9259" i="1" a="1"/>
  <c r="L9259" i="1" s="1"/>
  <c r="L9258" i="1" a="1"/>
  <c r="L9258" i="1" s="1"/>
  <c r="L9257" i="1" a="1"/>
  <c r="L9257" i="1" s="1"/>
  <c r="L9256" i="1" a="1"/>
  <c r="L9256" i="1" s="1"/>
  <c r="L9254" i="1" a="1"/>
  <c r="L9254" i="1" s="1"/>
  <c r="L9253" i="1" a="1"/>
  <c r="L9253" i="1" s="1"/>
  <c r="L9252" i="1" a="1"/>
  <c r="L9252" i="1" s="1"/>
  <c r="L9251" i="1" a="1"/>
  <c r="L9251" i="1" s="1"/>
  <c r="L9250" i="1" a="1"/>
  <c r="L9250" i="1" s="1"/>
  <c r="L9249" i="1" a="1"/>
  <c r="L9249" i="1" s="1"/>
  <c r="L9247" i="1" a="1"/>
  <c r="L9247" i="1" s="1"/>
  <c r="L9246" i="1" a="1"/>
  <c r="L9246" i="1" s="1"/>
  <c r="L9245" i="1" a="1"/>
  <c r="L9245" i="1" s="1"/>
  <c r="L9244" i="1" a="1"/>
  <c r="L9244" i="1" s="1"/>
  <c r="L9243" i="1" a="1"/>
  <c r="L9243" i="1" s="1"/>
  <c r="L9242" i="1" a="1"/>
  <c r="L9242" i="1" s="1"/>
  <c r="L9240" i="1" a="1"/>
  <c r="L9240" i="1" s="1"/>
  <c r="L9239" i="1" a="1"/>
  <c r="L9239" i="1" s="1"/>
  <c r="L9238" i="1" a="1"/>
  <c r="L9238" i="1" s="1"/>
  <c r="L9237" i="1" a="1"/>
  <c r="L9237" i="1" s="1"/>
  <c r="L9236" i="1" a="1"/>
  <c r="L9236" i="1" s="1"/>
  <c r="L9235" i="1" a="1"/>
  <c r="L9235" i="1" s="1"/>
  <c r="L9233" i="1" a="1"/>
  <c r="L9233" i="1" s="1"/>
  <c r="L9232" i="1" a="1"/>
  <c r="L9232" i="1" s="1"/>
  <c r="L9231" i="1" a="1"/>
  <c r="L9231" i="1" s="1"/>
  <c r="L9230" i="1" a="1"/>
  <c r="L9230" i="1" s="1"/>
  <c r="L9229" i="1" a="1"/>
  <c r="L9229" i="1" s="1"/>
  <c r="L9228" i="1" a="1"/>
  <c r="L9228" i="1" s="1"/>
  <c r="L9226" i="1" a="1"/>
  <c r="L9226" i="1" s="1"/>
  <c r="L9225" i="1" a="1"/>
  <c r="L9225" i="1" s="1"/>
  <c r="L9224" i="1" a="1"/>
  <c r="L9224" i="1" s="1"/>
  <c r="L9223" i="1" a="1"/>
  <c r="L9223" i="1" s="1"/>
  <c r="L9222" i="1" a="1"/>
  <c r="L9222" i="1" s="1"/>
  <c r="L9221" i="1" a="1"/>
  <c r="L9221" i="1" s="1"/>
  <c r="L9219" i="1" a="1"/>
  <c r="L9219" i="1" s="1"/>
  <c r="L9218" i="1" a="1"/>
  <c r="L9218" i="1" s="1"/>
  <c r="L9217" i="1" a="1"/>
  <c r="L9217" i="1" s="1"/>
  <c r="L9216" i="1" a="1"/>
  <c r="L9216" i="1" s="1"/>
  <c r="L9215" i="1" a="1"/>
  <c r="L9215" i="1" s="1"/>
  <c r="L9214" i="1" a="1"/>
  <c r="L9214" i="1" s="1"/>
  <c r="L9212" i="1" a="1"/>
  <c r="L9212" i="1" s="1"/>
  <c r="L9211" i="1" a="1"/>
  <c r="L9211" i="1" s="1"/>
  <c r="L9210" i="1" a="1"/>
  <c r="L9210" i="1" s="1"/>
  <c r="L9209" i="1" a="1"/>
  <c r="L9209" i="1" s="1"/>
  <c r="L9208" i="1" a="1"/>
  <c r="L9208" i="1" s="1"/>
  <c r="L9207" i="1" a="1"/>
  <c r="L9207" i="1" s="1"/>
  <c r="L9205" i="1" a="1"/>
  <c r="L9205" i="1" s="1"/>
  <c r="L9204" i="1" a="1"/>
  <c r="L9204" i="1" s="1"/>
  <c r="L9203" i="1" a="1"/>
  <c r="L9203" i="1" s="1"/>
  <c r="L9202" i="1" a="1"/>
  <c r="L9202" i="1" s="1"/>
  <c r="L9201" i="1" a="1"/>
  <c r="L9201" i="1" s="1"/>
  <c r="L9200" i="1" a="1"/>
  <c r="L9200" i="1" s="1"/>
  <c r="L9198" i="1" a="1"/>
  <c r="L9198" i="1" s="1"/>
  <c r="L9197" i="1" a="1"/>
  <c r="L9197" i="1" s="1"/>
  <c r="L9196" i="1" a="1"/>
  <c r="L9196" i="1" s="1"/>
  <c r="L9195" i="1" a="1"/>
  <c r="L9195" i="1" s="1"/>
  <c r="L9194" i="1" a="1"/>
  <c r="L9194" i="1" s="1"/>
  <c r="L9193" i="1" a="1"/>
  <c r="L9193" i="1" s="1"/>
  <c r="L9191" i="1" a="1"/>
  <c r="L9191" i="1" s="1"/>
  <c r="L9190" i="1" a="1"/>
  <c r="L9190" i="1" s="1"/>
  <c r="L9189" i="1" a="1"/>
  <c r="L9189" i="1" s="1"/>
  <c r="L9188" i="1" a="1"/>
  <c r="L9188" i="1" s="1"/>
  <c r="L9187" i="1" a="1"/>
  <c r="L9187" i="1" s="1"/>
  <c r="L9186" i="1" a="1"/>
  <c r="L9186" i="1" s="1"/>
  <c r="L9184" i="1" a="1"/>
  <c r="L9184" i="1" s="1"/>
  <c r="L9183" i="1" a="1"/>
  <c r="L9183" i="1" s="1"/>
  <c r="L9182" i="1" a="1"/>
  <c r="L9182" i="1" s="1"/>
  <c r="L9181" i="1" a="1"/>
  <c r="L9181" i="1" s="1"/>
  <c r="L9180" i="1" a="1"/>
  <c r="L9180" i="1" s="1"/>
  <c r="L9179" i="1" a="1"/>
  <c r="L9179" i="1" s="1"/>
  <c r="L9177" i="1" a="1"/>
  <c r="L9177" i="1" s="1"/>
  <c r="L9176" i="1" a="1"/>
  <c r="L9176" i="1" s="1"/>
  <c r="L9175" i="1" a="1"/>
  <c r="L9175" i="1" s="1"/>
  <c r="L9174" i="1" a="1"/>
  <c r="L9174" i="1" s="1"/>
  <c r="L9173" i="1" a="1"/>
  <c r="L9173" i="1" s="1"/>
  <c r="L9172" i="1" a="1"/>
  <c r="L9172" i="1" s="1"/>
  <c r="L9170" i="1" a="1"/>
  <c r="L9170" i="1" s="1"/>
  <c r="L9169" i="1" a="1"/>
  <c r="L9169" i="1" s="1"/>
  <c r="L9168" i="1" a="1"/>
  <c r="L9168" i="1" s="1"/>
  <c r="L9167" i="1" a="1"/>
  <c r="L9167" i="1" s="1"/>
  <c r="L9166" i="1" a="1"/>
  <c r="L9166" i="1" s="1"/>
  <c r="L9165" i="1" a="1"/>
  <c r="L9165" i="1" s="1"/>
  <c r="L9163" i="1" a="1"/>
  <c r="L9163" i="1" s="1"/>
  <c r="L9162" i="1" a="1"/>
  <c r="L9162" i="1" s="1"/>
  <c r="L9161" i="1" a="1"/>
  <c r="L9161" i="1" s="1"/>
  <c r="L9160" i="1" a="1"/>
  <c r="L9160" i="1" s="1"/>
  <c r="L9159" i="1" a="1"/>
  <c r="L9159" i="1" s="1"/>
  <c r="L9158" i="1" a="1"/>
  <c r="L9158" i="1" s="1"/>
  <c r="L9156" i="1" a="1"/>
  <c r="L9156" i="1" s="1"/>
  <c r="L9155" i="1" a="1"/>
  <c r="L9155" i="1" s="1"/>
  <c r="L9154" i="1" a="1"/>
  <c r="L9154" i="1" s="1"/>
  <c r="L9153" i="1" a="1"/>
  <c r="L9153" i="1" s="1"/>
  <c r="L9152" i="1" a="1"/>
  <c r="L9152" i="1" s="1"/>
  <c r="L9151" i="1" a="1"/>
  <c r="L9151" i="1" s="1"/>
  <c r="L9149" i="1" a="1"/>
  <c r="L9149" i="1" s="1"/>
  <c r="L9148" i="1" a="1"/>
  <c r="L9148" i="1" s="1"/>
  <c r="L9147" i="1" a="1"/>
  <c r="L9147" i="1" s="1"/>
  <c r="L9146" i="1" a="1"/>
  <c r="L9146" i="1" s="1"/>
  <c r="L9145" i="1" a="1"/>
  <c r="L9145" i="1" s="1"/>
  <c r="L9144" i="1" a="1"/>
  <c r="L9144" i="1" s="1"/>
  <c r="L9142" i="1" a="1"/>
  <c r="L9142" i="1" s="1"/>
  <c r="L9141" i="1" a="1"/>
  <c r="L9141" i="1" s="1"/>
  <c r="L9140" i="1" a="1"/>
  <c r="L9140" i="1" s="1"/>
  <c r="L9139" i="1" a="1"/>
  <c r="L9139" i="1" s="1"/>
  <c r="L9138" i="1" a="1"/>
  <c r="L9138" i="1" s="1"/>
  <c r="L9137" i="1" a="1"/>
  <c r="L9137" i="1" s="1"/>
  <c r="L9135" i="1" a="1"/>
  <c r="L9135" i="1" s="1"/>
  <c r="L9134" i="1" a="1"/>
  <c r="L9134" i="1" s="1"/>
  <c r="L9133" i="1" a="1"/>
  <c r="L9133" i="1" s="1"/>
  <c r="L9132" i="1" a="1"/>
  <c r="L9132" i="1" s="1"/>
  <c r="L9131" i="1" a="1"/>
  <c r="L9131" i="1" s="1"/>
  <c r="L9130" i="1" a="1"/>
  <c r="L9130" i="1" s="1"/>
  <c r="L9128" i="1" a="1"/>
  <c r="L9128" i="1" s="1"/>
  <c r="L9127" i="1" a="1"/>
  <c r="L9127" i="1" s="1"/>
  <c r="L9126" i="1" a="1"/>
  <c r="L9126" i="1" s="1"/>
  <c r="L9125" i="1" a="1"/>
  <c r="L9125" i="1" s="1"/>
  <c r="L9124" i="1" a="1"/>
  <c r="L9124" i="1" s="1"/>
  <c r="L9123" i="1" a="1"/>
  <c r="L9123" i="1" s="1"/>
  <c r="L9121" i="1" a="1"/>
  <c r="L9121" i="1" s="1"/>
  <c r="L9120" i="1" a="1"/>
  <c r="L9120" i="1" s="1"/>
  <c r="L9119" i="1" a="1"/>
  <c r="L9119" i="1" s="1"/>
  <c r="L9118" i="1" a="1"/>
  <c r="L9118" i="1" s="1"/>
  <c r="L9117" i="1" a="1"/>
  <c r="L9117" i="1" s="1"/>
  <c r="L9116" i="1" a="1"/>
  <c r="L9116" i="1" s="1"/>
  <c r="L9114" i="1" a="1"/>
  <c r="L9114" i="1" s="1"/>
  <c r="L9113" i="1" a="1"/>
  <c r="L9113" i="1" s="1"/>
  <c r="L9112" i="1" a="1"/>
  <c r="L9112" i="1" s="1"/>
  <c r="L9111" i="1" a="1"/>
  <c r="L9111" i="1" s="1"/>
  <c r="L9110" i="1" a="1"/>
  <c r="L9110" i="1" s="1"/>
  <c r="L9109" i="1" a="1"/>
  <c r="L9109" i="1" s="1"/>
  <c r="L9107" i="1" a="1"/>
  <c r="L9107" i="1" s="1"/>
  <c r="L9106" i="1" a="1"/>
  <c r="L9106" i="1" s="1"/>
  <c r="L9105" i="1" a="1"/>
  <c r="L9105" i="1" s="1"/>
  <c r="L9104" i="1" a="1"/>
  <c r="L9104" i="1" s="1"/>
  <c r="L9103" i="1" a="1"/>
  <c r="L9103" i="1" s="1"/>
  <c r="L9102" i="1" a="1"/>
  <c r="L9102" i="1" s="1"/>
  <c r="L9100" i="1" a="1"/>
  <c r="L9100" i="1" s="1"/>
  <c r="L9099" i="1" a="1"/>
  <c r="L9099" i="1" s="1"/>
  <c r="L9098" i="1" a="1"/>
  <c r="L9098" i="1" s="1"/>
  <c r="L9097" i="1" a="1"/>
  <c r="L9097" i="1" s="1"/>
  <c r="L9096" i="1" a="1"/>
  <c r="L9096" i="1" s="1"/>
  <c r="L9095" i="1" a="1"/>
  <c r="L9095" i="1" s="1"/>
  <c r="L9093" i="1" a="1"/>
  <c r="L9093" i="1" s="1"/>
  <c r="L9092" i="1" a="1"/>
  <c r="L9092" i="1" s="1"/>
  <c r="L9091" i="1" a="1"/>
  <c r="L9091" i="1" s="1"/>
  <c r="L9090" i="1" a="1"/>
  <c r="L9090" i="1" s="1"/>
  <c r="L9089" i="1" a="1"/>
  <c r="L9089" i="1" s="1"/>
  <c r="L9088" i="1" a="1"/>
  <c r="L9088" i="1" s="1"/>
  <c r="L9086" i="1" a="1"/>
  <c r="L9086" i="1" s="1"/>
  <c r="L9085" i="1" a="1"/>
  <c r="L9085" i="1" s="1"/>
  <c r="L9084" i="1" a="1"/>
  <c r="L9084" i="1" s="1"/>
  <c r="L9083" i="1" a="1"/>
  <c r="L9083" i="1" s="1"/>
  <c r="L9082" i="1" a="1"/>
  <c r="L9082" i="1" s="1"/>
  <c r="L9081" i="1" a="1"/>
  <c r="L9081" i="1" s="1"/>
  <c r="L9079" i="1" a="1"/>
  <c r="L9079" i="1" s="1"/>
  <c r="L9078" i="1" a="1"/>
  <c r="L9078" i="1" s="1"/>
  <c r="L9077" i="1" a="1"/>
  <c r="L9077" i="1" s="1"/>
  <c r="L9076" i="1" a="1"/>
  <c r="L9076" i="1" s="1"/>
  <c r="L9075" i="1" a="1"/>
  <c r="L9075" i="1" s="1"/>
  <c r="L9074" i="1" a="1"/>
  <c r="L9074" i="1" s="1"/>
  <c r="L9072" i="1" a="1"/>
  <c r="L9072" i="1" s="1"/>
  <c r="L9071" i="1" a="1"/>
  <c r="L9071" i="1" s="1"/>
  <c r="L9070" i="1" a="1"/>
  <c r="L9070" i="1" s="1"/>
  <c r="L9069" i="1" a="1"/>
  <c r="L9069" i="1" s="1"/>
  <c r="L9068" i="1" a="1"/>
  <c r="L9068" i="1" s="1"/>
  <c r="L9067" i="1" a="1"/>
  <c r="L9067" i="1" s="1"/>
  <c r="L9065" i="1" a="1"/>
  <c r="L9065" i="1" s="1"/>
  <c r="L9064" i="1" a="1"/>
  <c r="L9064" i="1" s="1"/>
  <c r="L9063" i="1" a="1"/>
  <c r="L9063" i="1" s="1"/>
  <c r="L9062" i="1" a="1"/>
  <c r="L9062" i="1" s="1"/>
  <c r="L9061" i="1" a="1"/>
  <c r="L9061" i="1" s="1"/>
  <c r="L9060" i="1" a="1"/>
  <c r="L9060" i="1" s="1"/>
  <c r="L9058" i="1" a="1"/>
  <c r="L9058" i="1" s="1"/>
  <c r="L9057" i="1" a="1"/>
  <c r="L9057" i="1" s="1"/>
  <c r="L9056" i="1" a="1"/>
  <c r="L9056" i="1" s="1"/>
  <c r="L9055" i="1" a="1"/>
  <c r="L9055" i="1" s="1"/>
  <c r="L9054" i="1" a="1"/>
  <c r="L9054" i="1" s="1"/>
  <c r="L9053" i="1" a="1"/>
  <c r="L9053" i="1" s="1"/>
  <c r="L9051" i="1" a="1"/>
  <c r="L9051" i="1" s="1"/>
  <c r="L9050" i="1" a="1"/>
  <c r="L9050" i="1" s="1"/>
  <c r="L9049" i="1" a="1"/>
  <c r="L9049" i="1" s="1"/>
  <c r="L9048" i="1" a="1"/>
  <c r="L9048" i="1" s="1"/>
  <c r="L9047" i="1" a="1"/>
  <c r="L9047" i="1" s="1"/>
  <c r="L9046" i="1" a="1"/>
  <c r="L9046" i="1" s="1"/>
  <c r="L9044" i="1" a="1"/>
  <c r="L9044" i="1" s="1"/>
  <c r="L9043" i="1" a="1"/>
  <c r="L9043" i="1" s="1"/>
  <c r="L9042" i="1" a="1"/>
  <c r="L9042" i="1" s="1"/>
  <c r="L9041" i="1" a="1"/>
  <c r="L9041" i="1" s="1"/>
  <c r="L9040" i="1" a="1"/>
  <c r="L9040" i="1" s="1"/>
  <c r="L9039" i="1" a="1"/>
  <c r="L9039" i="1" s="1"/>
  <c r="L9037" i="1" a="1"/>
  <c r="L9037" i="1" s="1"/>
  <c r="L9036" i="1" a="1"/>
  <c r="L9036" i="1" s="1"/>
  <c r="L9035" i="1" a="1"/>
  <c r="L9035" i="1" s="1"/>
  <c r="L9034" i="1" a="1"/>
  <c r="L9034" i="1" s="1"/>
  <c r="L9033" i="1" a="1"/>
  <c r="L9033" i="1" s="1"/>
  <c r="L9032" i="1" a="1"/>
  <c r="L9032" i="1" s="1"/>
  <c r="L9030" i="1" a="1"/>
  <c r="L9030" i="1" s="1"/>
  <c r="L9029" i="1" a="1"/>
  <c r="L9029" i="1" s="1"/>
  <c r="L9028" i="1" a="1"/>
  <c r="L9028" i="1" s="1"/>
  <c r="L9027" i="1" a="1"/>
  <c r="L9027" i="1" s="1"/>
  <c r="L9026" i="1" a="1"/>
  <c r="L9026" i="1" s="1"/>
  <c r="L9025" i="1" a="1"/>
  <c r="L9025" i="1" s="1"/>
  <c r="L9023" i="1" a="1"/>
  <c r="L9023" i="1" s="1"/>
  <c r="L9022" i="1" a="1"/>
  <c r="L9022" i="1" s="1"/>
  <c r="L9021" i="1" a="1"/>
  <c r="L9021" i="1" s="1"/>
  <c r="L9020" i="1" a="1"/>
  <c r="L9020" i="1" s="1"/>
  <c r="L9019" i="1" a="1"/>
  <c r="L9019" i="1" s="1"/>
  <c r="L9018" i="1" a="1"/>
  <c r="L9018" i="1" s="1"/>
  <c r="L9016" i="1" a="1"/>
  <c r="L9016" i="1" s="1"/>
  <c r="L9015" i="1" a="1"/>
  <c r="L9015" i="1" s="1"/>
  <c r="L9014" i="1" a="1"/>
  <c r="L9014" i="1" s="1"/>
  <c r="L9013" i="1" a="1"/>
  <c r="L9013" i="1" s="1"/>
  <c r="L9012" i="1" a="1"/>
  <c r="L9012" i="1" s="1"/>
  <c r="L9011" i="1" a="1"/>
  <c r="L9011" i="1" s="1"/>
  <c r="L9009" i="1" a="1"/>
  <c r="L9009" i="1" s="1"/>
  <c r="L9008" i="1" a="1"/>
  <c r="L9008" i="1" s="1"/>
  <c r="L9007" i="1" a="1"/>
  <c r="L9007" i="1" s="1"/>
  <c r="L9006" i="1" a="1"/>
  <c r="L9006" i="1" s="1"/>
  <c r="L9005" i="1" a="1"/>
  <c r="L9005" i="1" s="1"/>
  <c r="L9004" i="1" a="1"/>
  <c r="L9004" i="1" s="1"/>
  <c r="L9002" i="1" a="1"/>
  <c r="L9002" i="1" s="1"/>
  <c r="L9001" i="1" a="1"/>
  <c r="L9001" i="1" s="1"/>
  <c r="L9000" i="1" a="1"/>
  <c r="L9000" i="1" s="1"/>
  <c r="L8999" i="1" a="1"/>
  <c r="L8999" i="1" s="1"/>
  <c r="L8998" i="1" a="1"/>
  <c r="L8998" i="1" s="1"/>
  <c r="L8997" i="1" a="1"/>
  <c r="L8997" i="1" s="1"/>
  <c r="L8995" i="1" a="1"/>
  <c r="L8995" i="1" s="1"/>
  <c r="L8994" i="1" a="1"/>
  <c r="L8994" i="1" s="1"/>
  <c r="L8993" i="1" a="1"/>
  <c r="L8993" i="1" s="1"/>
  <c r="L8992" i="1" a="1"/>
  <c r="L8992" i="1" s="1"/>
  <c r="L8991" i="1" a="1"/>
  <c r="L8991" i="1" s="1"/>
  <c r="L8990" i="1" a="1"/>
  <c r="L8990" i="1" s="1"/>
  <c r="L8988" i="1" a="1"/>
  <c r="L8988" i="1" s="1"/>
  <c r="L8987" i="1" a="1"/>
  <c r="L8987" i="1" s="1"/>
  <c r="L8986" i="1" a="1"/>
  <c r="L8986" i="1" s="1"/>
  <c r="L8985" i="1" a="1"/>
  <c r="L8985" i="1" s="1"/>
  <c r="L8984" i="1" a="1"/>
  <c r="L8984" i="1" s="1"/>
  <c r="L8983" i="1" a="1"/>
  <c r="L8983" i="1" s="1"/>
  <c r="L8981" i="1" a="1"/>
  <c r="L8981" i="1" s="1"/>
  <c r="L8980" i="1" a="1"/>
  <c r="L8980" i="1" s="1"/>
  <c r="L8979" i="1" a="1"/>
  <c r="L8979" i="1" s="1"/>
  <c r="L8978" i="1" a="1"/>
  <c r="L8978" i="1" s="1"/>
  <c r="L8977" i="1" a="1"/>
  <c r="L8977" i="1" s="1"/>
  <c r="L8976" i="1" a="1"/>
  <c r="L8976" i="1" s="1"/>
  <c r="L8974" i="1" a="1"/>
  <c r="L8974" i="1" s="1"/>
  <c r="L8973" i="1" a="1"/>
  <c r="L8973" i="1" s="1"/>
  <c r="L8972" i="1" a="1"/>
  <c r="L8972" i="1" s="1"/>
  <c r="L8971" i="1" a="1"/>
  <c r="L8971" i="1" s="1"/>
  <c r="L8970" i="1" a="1"/>
  <c r="L8970" i="1" s="1"/>
  <c r="L8969" i="1" a="1"/>
  <c r="L8969" i="1" s="1"/>
  <c r="L8967" i="1" a="1"/>
  <c r="L8967" i="1" s="1"/>
  <c r="L8966" i="1" a="1"/>
  <c r="L8966" i="1" s="1"/>
  <c r="L8965" i="1" a="1"/>
  <c r="L8965" i="1" s="1"/>
  <c r="L8964" i="1" a="1"/>
  <c r="L8964" i="1" s="1"/>
  <c r="L8963" i="1" a="1"/>
  <c r="L8963" i="1" s="1"/>
  <c r="L8962" i="1" a="1"/>
  <c r="L8962" i="1" s="1"/>
  <c r="L8960" i="1" a="1"/>
  <c r="L8960" i="1" s="1"/>
  <c r="L8959" i="1" a="1"/>
  <c r="L8959" i="1" s="1"/>
  <c r="L8958" i="1" a="1"/>
  <c r="L8958" i="1" s="1"/>
  <c r="L8957" i="1" a="1"/>
  <c r="L8957" i="1" s="1"/>
  <c r="L8956" i="1" a="1"/>
  <c r="L8956" i="1" s="1"/>
  <c r="L8955" i="1" a="1"/>
  <c r="L8955" i="1" s="1"/>
  <c r="L8953" i="1" a="1"/>
  <c r="L8953" i="1" s="1"/>
  <c r="L8952" i="1" a="1"/>
  <c r="L8952" i="1" s="1"/>
  <c r="L8951" i="1" a="1"/>
  <c r="L8951" i="1" s="1"/>
  <c r="L8950" i="1" a="1"/>
  <c r="L8950" i="1" s="1"/>
  <c r="L8949" i="1" a="1"/>
  <c r="L8949" i="1" s="1"/>
  <c r="L8948" i="1" a="1"/>
  <c r="L8948" i="1" s="1"/>
  <c r="L8946" i="1" a="1"/>
  <c r="L8946" i="1" s="1"/>
  <c r="L8945" i="1" a="1"/>
  <c r="L8945" i="1" s="1"/>
  <c r="L8944" i="1" a="1"/>
  <c r="L8944" i="1" s="1"/>
  <c r="L8943" i="1" a="1"/>
  <c r="L8943" i="1" s="1"/>
  <c r="L8942" i="1" a="1"/>
  <c r="L8942" i="1" s="1"/>
  <c r="L8941" i="1" a="1"/>
  <c r="L8941" i="1" s="1"/>
  <c r="L8939" i="1" a="1"/>
  <c r="L8939" i="1" s="1"/>
  <c r="L8938" i="1" a="1"/>
  <c r="L8938" i="1" s="1"/>
  <c r="L8937" i="1" a="1"/>
  <c r="L8937" i="1" s="1"/>
  <c r="L8936" i="1" a="1"/>
  <c r="L8936" i="1" s="1"/>
  <c r="L8935" i="1" a="1"/>
  <c r="L8935" i="1" s="1"/>
  <c r="L8934" i="1" a="1"/>
  <c r="L8934" i="1" s="1"/>
  <c r="L8932" i="1" a="1"/>
  <c r="L8932" i="1" s="1"/>
  <c r="L8931" i="1" a="1"/>
  <c r="L8931" i="1" s="1"/>
  <c r="L8930" i="1" a="1"/>
  <c r="L8930" i="1" s="1"/>
  <c r="L8929" i="1" a="1"/>
  <c r="L8929" i="1" s="1"/>
  <c r="L8928" i="1" a="1"/>
  <c r="L8928" i="1" s="1"/>
  <c r="L8927" i="1" a="1"/>
  <c r="L8927" i="1" s="1"/>
  <c r="L8925" i="1" a="1"/>
  <c r="L8925" i="1" s="1"/>
  <c r="L8924" i="1" a="1"/>
  <c r="L8924" i="1" s="1"/>
  <c r="L8923" i="1" a="1"/>
  <c r="L8923" i="1" s="1"/>
  <c r="L8922" i="1" a="1"/>
  <c r="L8922" i="1" s="1"/>
  <c r="L8921" i="1" a="1"/>
  <c r="L8921" i="1" s="1"/>
  <c r="L8920" i="1" a="1"/>
  <c r="L8920" i="1" s="1"/>
  <c r="L8918" i="1" a="1"/>
  <c r="L8918" i="1" s="1"/>
  <c r="L8917" i="1" a="1"/>
  <c r="L8917" i="1" s="1"/>
  <c r="L8916" i="1" a="1"/>
  <c r="L8916" i="1" s="1"/>
  <c r="L8915" i="1" a="1"/>
  <c r="L8915" i="1" s="1"/>
  <c r="L8914" i="1" a="1"/>
  <c r="L8914" i="1" s="1"/>
  <c r="L8913" i="1" a="1"/>
  <c r="L8913" i="1" s="1"/>
  <c r="L8911" i="1" a="1"/>
  <c r="L8911" i="1" s="1"/>
  <c r="L8910" i="1" a="1"/>
  <c r="L8910" i="1" s="1"/>
  <c r="L8909" i="1" a="1"/>
  <c r="L8909" i="1" s="1"/>
  <c r="L8908" i="1" a="1"/>
  <c r="L8908" i="1" s="1"/>
  <c r="L8907" i="1" a="1"/>
  <c r="L8907" i="1" s="1"/>
  <c r="L8906" i="1" a="1"/>
  <c r="L8906" i="1" s="1"/>
  <c r="L8904" i="1" a="1"/>
  <c r="L8904" i="1" s="1"/>
  <c r="L8903" i="1" a="1"/>
  <c r="L8903" i="1" s="1"/>
  <c r="L8902" i="1" a="1"/>
  <c r="L8902" i="1" s="1"/>
  <c r="L8901" i="1" a="1"/>
  <c r="L8901" i="1" s="1"/>
  <c r="L8900" i="1" a="1"/>
  <c r="L8900" i="1" s="1"/>
  <c r="L8899" i="1" a="1"/>
  <c r="L8899" i="1" s="1"/>
  <c r="L8897" i="1" a="1"/>
  <c r="L8897" i="1" s="1"/>
  <c r="L8896" i="1" a="1"/>
  <c r="L8896" i="1" s="1"/>
  <c r="L8895" i="1" a="1"/>
  <c r="L8895" i="1" s="1"/>
  <c r="L8894" i="1" a="1"/>
  <c r="L8894" i="1" s="1"/>
  <c r="L8893" i="1" a="1"/>
  <c r="L8893" i="1" s="1"/>
  <c r="L8892" i="1" a="1"/>
  <c r="L8892" i="1" s="1"/>
  <c r="L8890" i="1" a="1"/>
  <c r="L8890" i="1" s="1"/>
  <c r="L8889" i="1" a="1"/>
  <c r="L8889" i="1" s="1"/>
  <c r="L8888" i="1" a="1"/>
  <c r="L8888" i="1" s="1"/>
  <c r="L8887" i="1" a="1"/>
  <c r="L8887" i="1" s="1"/>
  <c r="L8886" i="1" a="1"/>
  <c r="L8886" i="1" s="1"/>
  <c r="L8885" i="1" a="1"/>
  <c r="L8885" i="1" s="1"/>
  <c r="L8883" i="1" a="1"/>
  <c r="L8883" i="1" s="1"/>
  <c r="L8882" i="1" a="1"/>
  <c r="L8882" i="1" s="1"/>
  <c r="L8881" i="1" a="1"/>
  <c r="L8881" i="1" s="1"/>
  <c r="L8880" i="1" a="1"/>
  <c r="L8880" i="1" s="1"/>
  <c r="L8879" i="1" a="1"/>
  <c r="L8879" i="1" s="1"/>
  <c r="L8878" i="1" a="1"/>
  <c r="L8878" i="1" s="1"/>
  <c r="L8876" i="1" a="1"/>
  <c r="L8876" i="1" s="1"/>
  <c r="L8875" i="1" a="1"/>
  <c r="L8875" i="1" s="1"/>
  <c r="L8874" i="1" a="1"/>
  <c r="L8874" i="1" s="1"/>
  <c r="L8873" i="1" a="1"/>
  <c r="L8873" i="1" s="1"/>
  <c r="L8872" i="1" a="1"/>
  <c r="L8872" i="1" s="1"/>
  <c r="L8871" i="1" a="1"/>
  <c r="L8871" i="1" s="1"/>
  <c r="L8869" i="1" a="1"/>
  <c r="L8869" i="1" s="1"/>
  <c r="L8868" i="1" a="1"/>
  <c r="L8868" i="1" s="1"/>
  <c r="L8867" i="1" a="1"/>
  <c r="L8867" i="1" s="1"/>
  <c r="L8866" i="1" a="1"/>
  <c r="L8866" i="1" s="1"/>
  <c r="L8865" i="1" a="1"/>
  <c r="L8865" i="1" s="1"/>
  <c r="L8864" i="1" a="1"/>
  <c r="L8864" i="1" s="1"/>
  <c r="L8862" i="1" a="1"/>
  <c r="L8862" i="1" s="1"/>
  <c r="L8861" i="1" a="1"/>
  <c r="L8861" i="1" s="1"/>
  <c r="L8860" i="1" a="1"/>
  <c r="L8860" i="1" s="1"/>
  <c r="L8859" i="1" a="1"/>
  <c r="L8859" i="1" s="1"/>
  <c r="L8858" i="1" a="1"/>
  <c r="L8858" i="1" s="1"/>
  <c r="L8857" i="1" a="1"/>
  <c r="L8857" i="1" s="1"/>
  <c r="L8855" i="1" a="1"/>
  <c r="L8855" i="1" s="1"/>
  <c r="L8854" i="1" a="1"/>
  <c r="L8854" i="1" s="1"/>
  <c r="L8853" i="1" a="1"/>
  <c r="L8853" i="1" s="1"/>
  <c r="L8852" i="1" a="1"/>
  <c r="L8852" i="1" s="1"/>
  <c r="L8851" i="1" a="1"/>
  <c r="L8851" i="1" s="1"/>
  <c r="L8850" i="1" a="1"/>
  <c r="L8850" i="1" s="1"/>
  <c r="L8848" i="1" a="1"/>
  <c r="L8848" i="1" s="1"/>
  <c r="L8847" i="1" a="1"/>
  <c r="L8847" i="1" s="1"/>
  <c r="L8846" i="1" a="1"/>
  <c r="L8846" i="1" s="1"/>
  <c r="L8845" i="1" a="1"/>
  <c r="L8845" i="1" s="1"/>
  <c r="L8844" i="1" a="1"/>
  <c r="L8844" i="1" s="1"/>
  <c r="L8843" i="1" a="1"/>
  <c r="L8843" i="1" s="1"/>
  <c r="L8841" i="1" a="1"/>
  <c r="L8841" i="1" s="1"/>
  <c r="L8840" i="1" a="1"/>
  <c r="L8840" i="1" s="1"/>
  <c r="L8839" i="1" a="1"/>
  <c r="L8839" i="1" s="1"/>
  <c r="L8838" i="1" a="1"/>
  <c r="L8838" i="1" s="1"/>
  <c r="L8837" i="1" a="1"/>
  <c r="L8837" i="1" s="1"/>
  <c r="L8836" i="1" a="1"/>
  <c r="L8836" i="1" s="1"/>
  <c r="L8834" i="1" a="1"/>
  <c r="L8834" i="1" s="1"/>
  <c r="L8833" i="1" a="1"/>
  <c r="L8833" i="1" s="1"/>
  <c r="L8832" i="1" a="1"/>
  <c r="L8832" i="1" s="1"/>
  <c r="L8831" i="1" a="1"/>
  <c r="L8831" i="1" s="1"/>
  <c r="L8830" i="1" a="1"/>
  <c r="L8830" i="1" s="1"/>
  <c r="L8829" i="1" a="1"/>
  <c r="L8829" i="1" s="1"/>
  <c r="L8827" i="1" a="1"/>
  <c r="L8827" i="1" s="1"/>
  <c r="L8826" i="1" a="1"/>
  <c r="L8826" i="1" s="1"/>
  <c r="L8825" i="1" a="1"/>
  <c r="L8825" i="1" s="1"/>
  <c r="L8824" i="1" a="1"/>
  <c r="L8824" i="1" s="1"/>
  <c r="L8823" i="1" a="1"/>
  <c r="L8823" i="1" s="1"/>
  <c r="L8822" i="1" a="1"/>
  <c r="L8822" i="1" s="1"/>
  <c r="L8820" i="1" a="1"/>
  <c r="L8820" i="1" s="1"/>
  <c r="L8819" i="1" a="1"/>
  <c r="L8819" i="1" s="1"/>
  <c r="L8818" i="1" a="1"/>
  <c r="L8818" i="1" s="1"/>
  <c r="L8817" i="1" a="1"/>
  <c r="L8817" i="1" s="1"/>
  <c r="L8816" i="1" a="1"/>
  <c r="L8816" i="1" s="1"/>
  <c r="L8815" i="1" a="1"/>
  <c r="L8815" i="1" s="1"/>
  <c r="L8813" i="1" a="1"/>
  <c r="L8813" i="1" s="1"/>
  <c r="L8812" i="1" a="1"/>
  <c r="L8812" i="1" s="1"/>
  <c r="L8811" i="1" a="1"/>
  <c r="L8811" i="1" s="1"/>
  <c r="L8810" i="1" a="1"/>
  <c r="L8810" i="1" s="1"/>
  <c r="L8809" i="1" a="1"/>
  <c r="L8809" i="1" s="1"/>
  <c r="L8808" i="1" a="1"/>
  <c r="L8808" i="1" s="1"/>
  <c r="L8806" i="1" a="1"/>
  <c r="L8806" i="1" s="1"/>
  <c r="L8805" i="1" a="1"/>
  <c r="L8805" i="1" s="1"/>
  <c r="L8804" i="1" a="1"/>
  <c r="L8804" i="1" s="1"/>
  <c r="L8803" i="1" a="1"/>
  <c r="L8803" i="1" s="1"/>
  <c r="L8802" i="1" a="1"/>
  <c r="L8802" i="1" s="1"/>
  <c r="L8801" i="1" a="1"/>
  <c r="L8801" i="1" s="1"/>
  <c r="L8799" i="1" a="1"/>
  <c r="L8799" i="1" s="1"/>
  <c r="L8798" i="1" a="1"/>
  <c r="L8798" i="1" s="1"/>
  <c r="L8797" i="1" a="1"/>
  <c r="L8797" i="1" s="1"/>
  <c r="L8796" i="1" a="1"/>
  <c r="L8796" i="1" s="1"/>
  <c r="L8795" i="1" a="1"/>
  <c r="L8795" i="1" s="1"/>
  <c r="L8794" i="1" a="1"/>
  <c r="L8794" i="1" s="1"/>
  <c r="L8792" i="1" a="1"/>
  <c r="L8792" i="1" s="1"/>
  <c r="L8791" i="1" a="1"/>
  <c r="L8791" i="1" s="1"/>
  <c r="L8790" i="1" a="1"/>
  <c r="L8790" i="1" s="1"/>
  <c r="L8789" i="1" a="1"/>
  <c r="L8789" i="1" s="1"/>
  <c r="L8788" i="1" a="1"/>
  <c r="L8788" i="1" s="1"/>
  <c r="L8787" i="1" a="1"/>
  <c r="L8787" i="1" s="1"/>
  <c r="L8785" i="1" a="1"/>
  <c r="L8785" i="1" s="1"/>
  <c r="L8784" i="1" a="1"/>
  <c r="L8784" i="1" s="1"/>
  <c r="L8783" i="1" a="1"/>
  <c r="L8783" i="1" s="1"/>
  <c r="L8782" i="1" a="1"/>
  <c r="L8782" i="1" s="1"/>
  <c r="L8781" i="1" a="1"/>
  <c r="L8781" i="1" s="1"/>
  <c r="L8780" i="1" a="1"/>
  <c r="L8780" i="1" s="1"/>
  <c r="L8778" i="1" a="1"/>
  <c r="L8778" i="1" s="1"/>
  <c r="L8777" i="1" a="1"/>
  <c r="L8777" i="1" s="1"/>
  <c r="L8776" i="1" a="1"/>
  <c r="L8776" i="1" s="1"/>
  <c r="L8775" i="1" a="1"/>
  <c r="L8775" i="1" s="1"/>
  <c r="L8774" i="1" a="1"/>
  <c r="L8774" i="1" s="1"/>
  <c r="L8773" i="1" a="1"/>
  <c r="L8773" i="1" s="1"/>
  <c r="L8771" i="1" a="1"/>
  <c r="L8771" i="1" s="1"/>
  <c r="L8770" i="1" a="1"/>
  <c r="L8770" i="1" s="1"/>
  <c r="L8769" i="1" a="1"/>
  <c r="L8769" i="1" s="1"/>
  <c r="L8768" i="1" a="1"/>
  <c r="L8768" i="1" s="1"/>
  <c r="L8767" i="1" a="1"/>
  <c r="L8767" i="1" s="1"/>
  <c r="L8766" i="1" a="1"/>
  <c r="L8766" i="1" s="1"/>
  <c r="L8764" i="1" a="1"/>
  <c r="L8764" i="1" s="1"/>
  <c r="L8763" i="1" a="1"/>
  <c r="L8763" i="1" s="1"/>
  <c r="L8762" i="1" a="1"/>
  <c r="L8762" i="1" s="1"/>
  <c r="L8761" i="1" a="1"/>
  <c r="L8761" i="1" s="1"/>
  <c r="L8760" i="1" a="1"/>
  <c r="L8760" i="1" s="1"/>
  <c r="L8759" i="1" a="1"/>
  <c r="L8759" i="1" s="1"/>
  <c r="L8757" i="1" a="1"/>
  <c r="L8757" i="1" s="1"/>
  <c r="L8756" i="1" a="1"/>
  <c r="L8756" i="1" s="1"/>
  <c r="L8755" i="1" a="1"/>
  <c r="L8755" i="1" s="1"/>
  <c r="L8754" i="1" a="1"/>
  <c r="L8754" i="1" s="1"/>
  <c r="L8753" i="1" a="1"/>
  <c r="L8753" i="1" s="1"/>
  <c r="L8752" i="1" a="1"/>
  <c r="L8752" i="1" s="1"/>
  <c r="L8750" i="1" a="1"/>
  <c r="L8750" i="1" s="1"/>
  <c r="L8749" i="1" a="1"/>
  <c r="L8749" i="1" s="1"/>
  <c r="L8748" i="1" a="1"/>
  <c r="L8748" i="1" s="1"/>
  <c r="L8747" i="1" a="1"/>
  <c r="L8747" i="1" s="1"/>
  <c r="L8746" i="1" a="1"/>
  <c r="L8746" i="1" s="1"/>
  <c r="L8745" i="1" a="1"/>
  <c r="L8745" i="1" s="1"/>
  <c r="L8743" i="1" a="1"/>
  <c r="L8743" i="1" s="1"/>
  <c r="L8742" i="1" a="1"/>
  <c r="L8742" i="1" s="1"/>
  <c r="L8741" i="1" a="1"/>
  <c r="L8741" i="1" s="1"/>
  <c r="L8740" i="1" a="1"/>
  <c r="L8740" i="1" s="1"/>
  <c r="L8739" i="1" a="1"/>
  <c r="L8739" i="1" s="1"/>
  <c r="L8738" i="1" a="1"/>
  <c r="L8738" i="1" s="1"/>
  <c r="L8736" i="1" a="1"/>
  <c r="L8736" i="1" s="1"/>
  <c r="L8735" i="1" a="1"/>
  <c r="L8735" i="1" s="1"/>
  <c r="L8734" i="1" a="1"/>
  <c r="L8734" i="1" s="1"/>
  <c r="L8733" i="1" a="1"/>
  <c r="L8733" i="1" s="1"/>
  <c r="L8732" i="1" a="1"/>
  <c r="L8732" i="1" s="1"/>
  <c r="L8731" i="1" a="1"/>
  <c r="L8731" i="1" s="1"/>
  <c r="L8729" i="1" a="1"/>
  <c r="L8729" i="1" s="1"/>
  <c r="L8728" i="1" a="1"/>
  <c r="L8728" i="1" s="1"/>
  <c r="L8727" i="1" a="1"/>
  <c r="L8727" i="1" s="1"/>
  <c r="L8726" i="1" a="1"/>
  <c r="L8726" i="1" s="1"/>
  <c r="L8725" i="1" a="1"/>
  <c r="L8725" i="1" s="1"/>
  <c r="L8724" i="1" a="1"/>
  <c r="L8724" i="1" s="1"/>
  <c r="L8722" i="1" a="1"/>
  <c r="L8722" i="1" s="1"/>
  <c r="L8721" i="1" a="1"/>
  <c r="L8721" i="1" s="1"/>
  <c r="L8720" i="1" a="1"/>
  <c r="L8720" i="1" s="1"/>
  <c r="L8719" i="1" a="1"/>
  <c r="L8719" i="1" s="1"/>
  <c r="L8718" i="1" a="1"/>
  <c r="L8718" i="1" s="1"/>
  <c r="L8717" i="1" a="1"/>
  <c r="L8717" i="1" s="1"/>
  <c r="L8715" i="1" a="1"/>
  <c r="L8715" i="1" s="1"/>
  <c r="L8714" i="1" a="1"/>
  <c r="L8714" i="1" s="1"/>
  <c r="L8713" i="1" a="1"/>
  <c r="L8713" i="1" s="1"/>
  <c r="L8712" i="1" a="1"/>
  <c r="L8712" i="1" s="1"/>
  <c r="L8711" i="1" a="1"/>
  <c r="L8711" i="1" s="1"/>
  <c r="L8710" i="1" a="1"/>
  <c r="L8710" i="1" s="1"/>
  <c r="L8708" i="1" a="1"/>
  <c r="L8708" i="1" s="1"/>
  <c r="L8707" i="1" a="1"/>
  <c r="L8707" i="1" s="1"/>
  <c r="L8706" i="1" a="1"/>
  <c r="L8706" i="1" s="1"/>
  <c r="L8705" i="1" a="1"/>
  <c r="L8705" i="1" s="1"/>
  <c r="L8704" i="1" a="1"/>
  <c r="L8704" i="1" s="1"/>
  <c r="L8703" i="1" a="1"/>
  <c r="L8703" i="1" s="1"/>
  <c r="L8701" i="1" a="1"/>
  <c r="L8701" i="1" s="1"/>
  <c r="L8700" i="1" a="1"/>
  <c r="L8700" i="1" s="1"/>
  <c r="L8699" i="1" a="1"/>
  <c r="L8699" i="1" s="1"/>
  <c r="L8698" i="1" a="1"/>
  <c r="L8698" i="1" s="1"/>
  <c r="L8697" i="1" a="1"/>
  <c r="L8697" i="1" s="1"/>
  <c r="L8696" i="1" a="1"/>
  <c r="L8696" i="1" s="1"/>
  <c r="L8694" i="1" a="1"/>
  <c r="L8694" i="1" s="1"/>
  <c r="L8693" i="1" a="1"/>
  <c r="L8693" i="1" s="1"/>
  <c r="L8692" i="1" a="1"/>
  <c r="L8692" i="1" s="1"/>
  <c r="L8691" i="1" a="1"/>
  <c r="L8691" i="1" s="1"/>
  <c r="L8690" i="1" a="1"/>
  <c r="L8690" i="1" s="1"/>
  <c r="L8689" i="1" a="1"/>
  <c r="L8689" i="1" s="1"/>
  <c r="L8687" i="1" a="1"/>
  <c r="L8687" i="1" s="1"/>
  <c r="L8686" i="1" a="1"/>
  <c r="L8686" i="1" s="1"/>
  <c r="L8685" i="1" a="1"/>
  <c r="L8685" i="1" s="1"/>
  <c r="L8684" i="1" a="1"/>
  <c r="L8684" i="1" s="1"/>
  <c r="L8683" i="1" a="1"/>
  <c r="L8683" i="1" s="1"/>
  <c r="L8682" i="1" a="1"/>
  <c r="L8682" i="1" s="1"/>
  <c r="L8680" i="1" a="1"/>
  <c r="L8680" i="1" s="1"/>
  <c r="L8679" i="1" a="1"/>
  <c r="L8679" i="1" s="1"/>
  <c r="L8678" i="1" a="1"/>
  <c r="L8678" i="1" s="1"/>
  <c r="L8677" i="1" a="1"/>
  <c r="L8677" i="1" s="1"/>
  <c r="L8676" i="1" a="1"/>
  <c r="L8676" i="1" s="1"/>
  <c r="L8675" i="1" a="1"/>
  <c r="L8675" i="1" s="1"/>
  <c r="L8673" i="1" a="1"/>
  <c r="L8673" i="1" s="1"/>
  <c r="L8672" i="1" a="1"/>
  <c r="L8672" i="1" s="1"/>
  <c r="L8671" i="1" a="1"/>
  <c r="L8671" i="1" s="1"/>
  <c r="L8670" i="1" a="1"/>
  <c r="L8670" i="1" s="1"/>
  <c r="L8669" i="1" a="1"/>
  <c r="L8669" i="1" s="1"/>
  <c r="L8668" i="1" a="1"/>
  <c r="L8668" i="1" s="1"/>
  <c r="L8666" i="1" a="1"/>
  <c r="L8666" i="1" s="1"/>
  <c r="L8665" i="1" a="1"/>
  <c r="L8665" i="1" s="1"/>
  <c r="L8664" i="1" a="1"/>
  <c r="L8664" i="1" s="1"/>
  <c r="L8663" i="1" a="1"/>
  <c r="L8663" i="1" s="1"/>
  <c r="L8662" i="1" a="1"/>
  <c r="L8662" i="1" s="1"/>
  <c r="L8661" i="1" a="1"/>
  <c r="L8661" i="1" s="1"/>
  <c r="L8659" i="1" a="1"/>
  <c r="L8659" i="1" s="1"/>
  <c r="L8658" i="1" a="1"/>
  <c r="L8658" i="1" s="1"/>
  <c r="L8657" i="1" a="1"/>
  <c r="L8657" i="1" s="1"/>
  <c r="L8656" i="1" a="1"/>
  <c r="L8656" i="1" s="1"/>
  <c r="L8655" i="1" a="1"/>
  <c r="L8655" i="1" s="1"/>
  <c r="L8654" i="1" a="1"/>
  <c r="L8654" i="1" s="1"/>
  <c r="L8652" i="1" a="1"/>
  <c r="L8652" i="1" s="1"/>
  <c r="L8651" i="1" a="1"/>
  <c r="L8651" i="1" s="1"/>
  <c r="L8650" i="1" a="1"/>
  <c r="L8650" i="1" s="1"/>
  <c r="L8649" i="1" a="1"/>
  <c r="L8649" i="1" s="1"/>
  <c r="L8648" i="1" a="1"/>
  <c r="L8648" i="1" s="1"/>
  <c r="L8647" i="1" a="1"/>
  <c r="L8647" i="1" s="1"/>
  <c r="L8645" i="1" a="1"/>
  <c r="L8645" i="1" s="1"/>
  <c r="L8644" i="1" a="1"/>
  <c r="L8644" i="1" s="1"/>
  <c r="L8643" i="1" a="1"/>
  <c r="L8643" i="1" s="1"/>
  <c r="L8642" i="1" a="1"/>
  <c r="L8642" i="1" s="1"/>
  <c r="L8641" i="1" a="1"/>
  <c r="L8641" i="1" s="1"/>
  <c r="L8640" i="1" a="1"/>
  <c r="L8640" i="1" s="1"/>
  <c r="L8638" i="1" a="1"/>
  <c r="L8638" i="1" s="1"/>
  <c r="L8637" i="1" a="1"/>
  <c r="L8637" i="1" s="1"/>
  <c r="L8636" i="1" a="1"/>
  <c r="L8636" i="1" s="1"/>
  <c r="L8635" i="1" a="1"/>
  <c r="L8635" i="1" s="1"/>
  <c r="L8634" i="1" a="1"/>
  <c r="L8634" i="1" s="1"/>
  <c r="L8633" i="1" a="1"/>
  <c r="L8633" i="1" s="1"/>
  <c r="L8631" i="1" a="1"/>
  <c r="L8631" i="1" s="1"/>
  <c r="L8630" i="1" a="1"/>
  <c r="L8630" i="1" s="1"/>
  <c r="L8629" i="1" a="1"/>
  <c r="L8629" i="1" s="1"/>
  <c r="L8628" i="1" a="1"/>
  <c r="L8628" i="1" s="1"/>
  <c r="L8627" i="1" a="1"/>
  <c r="L8627" i="1" s="1"/>
  <c r="L8626" i="1" a="1"/>
  <c r="L8626" i="1" s="1"/>
  <c r="L8624" i="1" a="1"/>
  <c r="L8624" i="1" s="1"/>
  <c r="L8623" i="1" a="1"/>
  <c r="L8623" i="1" s="1"/>
  <c r="L8622" i="1" a="1"/>
  <c r="L8622" i="1" s="1"/>
  <c r="L8621" i="1" a="1"/>
  <c r="L8621" i="1" s="1"/>
  <c r="L8620" i="1" a="1"/>
  <c r="L8620" i="1" s="1"/>
  <c r="L8619" i="1" a="1"/>
  <c r="L8619" i="1" s="1"/>
  <c r="L8617" i="1" a="1"/>
  <c r="L8617" i="1" s="1"/>
  <c r="L8616" i="1" a="1"/>
  <c r="L8616" i="1" s="1"/>
  <c r="L8615" i="1" a="1"/>
  <c r="L8615" i="1" s="1"/>
  <c r="L8614" i="1" a="1"/>
  <c r="L8614" i="1" s="1"/>
  <c r="L8613" i="1" a="1"/>
  <c r="L8613" i="1" s="1"/>
  <c r="L8612" i="1" a="1"/>
  <c r="L8612" i="1" s="1"/>
  <c r="L8610" i="1" a="1"/>
  <c r="L8610" i="1" s="1"/>
  <c r="L8609" i="1" a="1"/>
  <c r="L8609" i="1" s="1"/>
  <c r="L8608" i="1" a="1"/>
  <c r="L8608" i="1" s="1"/>
  <c r="L8607" i="1" a="1"/>
  <c r="L8607" i="1" s="1"/>
  <c r="L8606" i="1" a="1"/>
  <c r="L8606" i="1" s="1"/>
  <c r="L8605" i="1" a="1"/>
  <c r="L8605" i="1" s="1"/>
  <c r="L8603" i="1" a="1"/>
  <c r="L8603" i="1" s="1"/>
  <c r="L8602" i="1" a="1"/>
  <c r="L8602" i="1" s="1"/>
  <c r="L8601" i="1" a="1"/>
  <c r="L8601" i="1" s="1"/>
  <c r="L8600" i="1" a="1"/>
  <c r="L8600" i="1" s="1"/>
  <c r="L8599" i="1" a="1"/>
  <c r="L8599" i="1" s="1"/>
  <c r="L8598" i="1" a="1"/>
  <c r="L8598" i="1" s="1"/>
  <c r="L8596" i="1" a="1"/>
  <c r="L8596" i="1" s="1"/>
  <c r="L8595" i="1" a="1"/>
  <c r="L8595" i="1" s="1"/>
  <c r="L8594" i="1" a="1"/>
  <c r="L8594" i="1" s="1"/>
  <c r="L8593" i="1" a="1"/>
  <c r="L8593" i="1" s="1"/>
  <c r="L8592" i="1" a="1"/>
  <c r="L8592" i="1" s="1"/>
  <c r="L8591" i="1" a="1"/>
  <c r="L8591" i="1" s="1"/>
  <c r="L8589" i="1" a="1"/>
  <c r="L8589" i="1" s="1"/>
  <c r="L8588" i="1" a="1"/>
  <c r="L8588" i="1" s="1"/>
  <c r="L8587" i="1" a="1"/>
  <c r="L8587" i="1" s="1"/>
  <c r="L8586" i="1" a="1"/>
  <c r="L8586" i="1" s="1"/>
  <c r="L8585" i="1" a="1"/>
  <c r="L8585" i="1" s="1"/>
  <c r="L8584" i="1" a="1"/>
  <c r="L8584" i="1" s="1"/>
  <c r="L8582" i="1" a="1"/>
  <c r="L8582" i="1" s="1"/>
  <c r="L8581" i="1" a="1"/>
  <c r="L8581" i="1" s="1"/>
  <c r="L8580" i="1" a="1"/>
  <c r="L8580" i="1" s="1"/>
  <c r="L8579" i="1" a="1"/>
  <c r="L8579" i="1" s="1"/>
  <c r="L8578" i="1" a="1"/>
  <c r="L8578" i="1" s="1"/>
  <c r="L8577" i="1" a="1"/>
  <c r="L8577" i="1" s="1"/>
  <c r="L8575" i="1" a="1"/>
  <c r="L8575" i="1" s="1"/>
  <c r="L8574" i="1" a="1"/>
  <c r="L8574" i="1" s="1"/>
  <c r="L8573" i="1" a="1"/>
  <c r="L8573" i="1" s="1"/>
  <c r="L8572" i="1" a="1"/>
  <c r="L8572" i="1" s="1"/>
  <c r="L8571" i="1" a="1"/>
  <c r="L8571" i="1" s="1"/>
  <c r="L8570" i="1" a="1"/>
  <c r="L8570" i="1" s="1"/>
  <c r="L8568" i="1" a="1"/>
  <c r="L8568" i="1" s="1"/>
  <c r="L8567" i="1" a="1"/>
  <c r="L8567" i="1" s="1"/>
  <c r="L8566" i="1" a="1"/>
  <c r="L8566" i="1" s="1"/>
  <c r="L8565" i="1" a="1"/>
  <c r="L8565" i="1" s="1"/>
  <c r="L8564" i="1" a="1"/>
  <c r="L8564" i="1" s="1"/>
  <c r="L8563" i="1" a="1"/>
  <c r="L8563" i="1" s="1"/>
  <c r="L8561" i="1" a="1"/>
  <c r="L8561" i="1" s="1"/>
  <c r="L8560" i="1" a="1"/>
  <c r="L8560" i="1" s="1"/>
  <c r="L8559" i="1" a="1"/>
  <c r="L8559" i="1" s="1"/>
  <c r="L8558" i="1" a="1"/>
  <c r="L8558" i="1" s="1"/>
  <c r="L8557" i="1" a="1"/>
  <c r="L8557" i="1" s="1"/>
  <c r="L8556" i="1" a="1"/>
  <c r="L8556" i="1" s="1"/>
  <c r="L8554" i="1" a="1"/>
  <c r="L8554" i="1" s="1"/>
  <c r="L8553" i="1" a="1"/>
  <c r="L8553" i="1" s="1"/>
  <c r="L8552" i="1" a="1"/>
  <c r="L8552" i="1" s="1"/>
  <c r="L8551" i="1" a="1"/>
  <c r="L8551" i="1" s="1"/>
  <c r="L8550" i="1" a="1"/>
  <c r="L8550" i="1" s="1"/>
  <c r="L8549" i="1" a="1"/>
  <c r="L8549" i="1" s="1"/>
  <c r="L8547" i="1" a="1"/>
  <c r="L8547" i="1" s="1"/>
  <c r="L8546" i="1" a="1"/>
  <c r="L8546" i="1" s="1"/>
  <c r="L8545" i="1" a="1"/>
  <c r="L8545" i="1" s="1"/>
  <c r="L8544" i="1" a="1"/>
  <c r="L8544" i="1" s="1"/>
  <c r="L8543" i="1" a="1"/>
  <c r="L8543" i="1" s="1"/>
  <c r="L8542" i="1" a="1"/>
  <c r="L8542" i="1" s="1"/>
  <c r="L8540" i="1" a="1"/>
  <c r="L8540" i="1" s="1"/>
  <c r="L8539" i="1" a="1"/>
  <c r="L8539" i="1" s="1"/>
  <c r="L8538" i="1" a="1"/>
  <c r="L8538" i="1" s="1"/>
  <c r="L8537" i="1" a="1"/>
  <c r="L8537" i="1" s="1"/>
  <c r="L8536" i="1" a="1"/>
  <c r="L8536" i="1" s="1"/>
  <c r="L8535" i="1" a="1"/>
  <c r="L8535" i="1" s="1"/>
  <c r="L8533" i="1" a="1"/>
  <c r="L8533" i="1" s="1"/>
  <c r="L8532" i="1" a="1"/>
  <c r="L8532" i="1" s="1"/>
  <c r="L8531" i="1" a="1"/>
  <c r="L8531" i="1" s="1"/>
  <c r="L8530" i="1" a="1"/>
  <c r="L8530" i="1" s="1"/>
  <c r="L8529" i="1" a="1"/>
  <c r="L8529" i="1" s="1"/>
  <c r="L8528" i="1" a="1"/>
  <c r="L8528" i="1" s="1"/>
  <c r="L8526" i="1" a="1"/>
  <c r="L8526" i="1" s="1"/>
  <c r="L8525" i="1" a="1"/>
  <c r="L8525" i="1" s="1"/>
  <c r="L8524" i="1" a="1"/>
  <c r="L8524" i="1" s="1"/>
  <c r="L8523" i="1" a="1"/>
  <c r="L8523" i="1" s="1"/>
  <c r="L8522" i="1" a="1"/>
  <c r="L8522" i="1" s="1"/>
  <c r="L8521" i="1" a="1"/>
  <c r="L8521" i="1" s="1"/>
  <c r="L8519" i="1" a="1"/>
  <c r="L8519" i="1" s="1"/>
  <c r="L8518" i="1" a="1"/>
  <c r="L8518" i="1" s="1"/>
  <c r="L8517" i="1" a="1"/>
  <c r="L8517" i="1" s="1"/>
  <c r="L8516" i="1" a="1"/>
  <c r="L8516" i="1" s="1"/>
  <c r="L8515" i="1" a="1"/>
  <c r="L8515" i="1" s="1"/>
  <c r="L8514" i="1" a="1"/>
  <c r="L8514" i="1" s="1"/>
  <c r="L8512" i="1" a="1"/>
  <c r="L8512" i="1" s="1"/>
  <c r="L8511" i="1" a="1"/>
  <c r="L8511" i="1" s="1"/>
  <c r="L8510" i="1" a="1"/>
  <c r="L8510" i="1" s="1"/>
  <c r="L8509" i="1" a="1"/>
  <c r="L8509" i="1" s="1"/>
  <c r="L8508" i="1" a="1"/>
  <c r="L8508" i="1" s="1"/>
  <c r="L8507" i="1" a="1"/>
  <c r="L8507" i="1" s="1"/>
  <c r="L8505" i="1" a="1"/>
  <c r="L8505" i="1" s="1"/>
  <c r="L8504" i="1" a="1"/>
  <c r="L8504" i="1" s="1"/>
  <c r="L8503" i="1" a="1"/>
  <c r="L8503" i="1" s="1"/>
  <c r="L8502" i="1" a="1"/>
  <c r="L8502" i="1" s="1"/>
  <c r="L8501" i="1" a="1"/>
  <c r="L8501" i="1" s="1"/>
  <c r="L8500" i="1" a="1"/>
  <c r="L8500" i="1" s="1"/>
  <c r="L8498" i="1" a="1"/>
  <c r="L8498" i="1" s="1"/>
  <c r="L8497" i="1" a="1"/>
  <c r="L8497" i="1" s="1"/>
  <c r="L8496" i="1" a="1"/>
  <c r="L8496" i="1" s="1"/>
  <c r="L8495" i="1" a="1"/>
  <c r="L8495" i="1" s="1"/>
  <c r="L8494" i="1" a="1"/>
  <c r="L8494" i="1" s="1"/>
  <c r="L8493" i="1" a="1"/>
  <c r="L8493" i="1" s="1"/>
  <c r="L8491" i="1" a="1"/>
  <c r="L8491" i="1" s="1"/>
  <c r="L8490" i="1" a="1"/>
  <c r="L8490" i="1" s="1"/>
  <c r="L8489" i="1" a="1"/>
  <c r="L8489" i="1" s="1"/>
  <c r="L8488" i="1" a="1"/>
  <c r="L8488" i="1" s="1"/>
  <c r="L8487" i="1" a="1"/>
  <c r="L8487" i="1" s="1"/>
  <c r="L8486" i="1" a="1"/>
  <c r="L8486" i="1" s="1"/>
  <c r="L8484" i="1" a="1"/>
  <c r="L8484" i="1" s="1"/>
  <c r="L8483" i="1" a="1"/>
  <c r="L8483" i="1" s="1"/>
  <c r="L8482" i="1" a="1"/>
  <c r="L8482" i="1" s="1"/>
  <c r="L8481" i="1" a="1"/>
  <c r="L8481" i="1" s="1"/>
  <c r="L8480" i="1" a="1"/>
  <c r="L8480" i="1" s="1"/>
  <c r="L8479" i="1" a="1"/>
  <c r="L8479" i="1" s="1"/>
  <c r="L8477" i="1" a="1"/>
  <c r="L8477" i="1" s="1"/>
  <c r="L8476" i="1" a="1"/>
  <c r="L8476" i="1" s="1"/>
  <c r="L8475" i="1" a="1"/>
  <c r="L8475" i="1" s="1"/>
  <c r="L8474" i="1" a="1"/>
  <c r="L8474" i="1" s="1"/>
  <c r="L8473" i="1" a="1"/>
  <c r="L8473" i="1" s="1"/>
  <c r="L8472" i="1" a="1"/>
  <c r="L8472" i="1" s="1"/>
  <c r="L8470" i="1" a="1"/>
  <c r="L8470" i="1" s="1"/>
  <c r="L8469" i="1" a="1"/>
  <c r="L8469" i="1" s="1"/>
  <c r="L8468" i="1" a="1"/>
  <c r="L8468" i="1" s="1"/>
  <c r="L8467" i="1" a="1"/>
  <c r="L8467" i="1" s="1"/>
  <c r="L8466" i="1" a="1"/>
  <c r="L8466" i="1" s="1"/>
  <c r="L8465" i="1" a="1"/>
  <c r="L8465" i="1" s="1"/>
  <c r="L8463" i="1" a="1"/>
  <c r="L8463" i="1" s="1"/>
  <c r="L8462" i="1" a="1"/>
  <c r="L8462" i="1" s="1"/>
  <c r="L8461" i="1" a="1"/>
  <c r="L8461" i="1" s="1"/>
  <c r="L8460" i="1" a="1"/>
  <c r="L8460" i="1" s="1"/>
  <c r="L8459" i="1" a="1"/>
  <c r="L8459" i="1" s="1"/>
  <c r="L8458" i="1" a="1"/>
  <c r="L8458" i="1" s="1"/>
  <c r="L8456" i="1" a="1"/>
  <c r="L8456" i="1" s="1"/>
  <c r="L8455" i="1" a="1"/>
  <c r="L8455" i="1" s="1"/>
  <c r="L8454" i="1" a="1"/>
  <c r="L8454" i="1" s="1"/>
  <c r="L8453" i="1" a="1"/>
  <c r="L8453" i="1" s="1"/>
  <c r="L8452" i="1" a="1"/>
  <c r="L8452" i="1" s="1"/>
  <c r="L8451" i="1" a="1"/>
  <c r="L8451" i="1" s="1"/>
  <c r="L8449" i="1" a="1"/>
  <c r="L8449" i="1" s="1"/>
  <c r="L8448" i="1" a="1"/>
  <c r="L8448" i="1" s="1"/>
  <c r="L8447" i="1" a="1"/>
  <c r="L8447" i="1" s="1"/>
  <c r="L8446" i="1" a="1"/>
  <c r="L8446" i="1" s="1"/>
  <c r="L8445" i="1" a="1"/>
  <c r="L8445" i="1" s="1"/>
  <c r="L8444" i="1" a="1"/>
  <c r="L8444" i="1" s="1"/>
  <c r="L8442" i="1" a="1"/>
  <c r="L8442" i="1" s="1"/>
  <c r="L8441" i="1" a="1"/>
  <c r="L8441" i="1" s="1"/>
  <c r="L8440" i="1" a="1"/>
  <c r="L8440" i="1" s="1"/>
  <c r="L8439" i="1" a="1"/>
  <c r="L8439" i="1" s="1"/>
  <c r="L8438" i="1" a="1"/>
  <c r="L8438" i="1" s="1"/>
  <c r="L8437" i="1" a="1"/>
  <c r="L8437" i="1" s="1"/>
  <c r="L8435" i="1" a="1"/>
  <c r="L8435" i="1" s="1"/>
  <c r="L8434" i="1" a="1"/>
  <c r="L8434" i="1" s="1"/>
  <c r="L8433" i="1" a="1"/>
  <c r="L8433" i="1" s="1"/>
  <c r="L8432" i="1" a="1"/>
  <c r="L8432" i="1" s="1"/>
  <c r="L8431" i="1" a="1"/>
  <c r="L8431" i="1" s="1"/>
  <c r="L8430" i="1" a="1"/>
  <c r="L8430" i="1" s="1"/>
  <c r="L8428" i="1" a="1"/>
  <c r="L8428" i="1" s="1"/>
  <c r="L8427" i="1" a="1"/>
  <c r="L8427" i="1" s="1"/>
  <c r="L8426" i="1" a="1"/>
  <c r="L8426" i="1" s="1"/>
  <c r="L8425" i="1" a="1"/>
  <c r="L8425" i="1" s="1"/>
  <c r="L8424" i="1" a="1"/>
  <c r="L8424" i="1" s="1"/>
  <c r="L8423" i="1" a="1"/>
  <c r="L8423" i="1" s="1"/>
  <c r="L8421" i="1" a="1"/>
  <c r="L8421" i="1" s="1"/>
  <c r="L8420" i="1" a="1"/>
  <c r="L8420" i="1" s="1"/>
  <c r="L8419" i="1" a="1"/>
  <c r="L8419" i="1" s="1"/>
  <c r="L8418" i="1" a="1"/>
  <c r="L8418" i="1" s="1"/>
  <c r="L8417" i="1" a="1"/>
  <c r="L8417" i="1" s="1"/>
  <c r="L8416" i="1" a="1"/>
  <c r="L8416" i="1" s="1"/>
  <c r="L8414" i="1" a="1"/>
  <c r="L8414" i="1" s="1"/>
  <c r="L8413" i="1" a="1"/>
  <c r="L8413" i="1" s="1"/>
  <c r="L8412" i="1" a="1"/>
  <c r="L8412" i="1" s="1"/>
  <c r="L8411" i="1" a="1"/>
  <c r="L8411" i="1" s="1"/>
  <c r="L8410" i="1" a="1"/>
  <c r="L8410" i="1" s="1"/>
  <c r="L8409" i="1" a="1"/>
  <c r="L8409" i="1" s="1"/>
  <c r="L8407" i="1" a="1"/>
  <c r="L8407" i="1" s="1"/>
  <c r="L8406" i="1" a="1"/>
  <c r="L8406" i="1" s="1"/>
  <c r="L8405" i="1" a="1"/>
  <c r="L8405" i="1" s="1"/>
  <c r="L8404" i="1" a="1"/>
  <c r="L8404" i="1" s="1"/>
  <c r="L8403" i="1" a="1"/>
  <c r="L8403" i="1" s="1"/>
  <c r="L8402" i="1" a="1"/>
  <c r="L8402" i="1" s="1"/>
  <c r="L8400" i="1" a="1"/>
  <c r="L8400" i="1" s="1"/>
  <c r="L8399" i="1" a="1"/>
  <c r="L8399" i="1" s="1"/>
  <c r="L8398" i="1" a="1"/>
  <c r="L8398" i="1" s="1"/>
  <c r="L8397" i="1" a="1"/>
  <c r="L8397" i="1" s="1"/>
  <c r="L8396" i="1" a="1"/>
  <c r="L8396" i="1" s="1"/>
  <c r="L8395" i="1" a="1"/>
  <c r="L8395" i="1" s="1"/>
  <c r="L8393" i="1" a="1"/>
  <c r="L8393" i="1" s="1"/>
  <c r="L8392" i="1" a="1"/>
  <c r="L8392" i="1" s="1"/>
  <c r="L8391" i="1" a="1"/>
  <c r="L8391" i="1" s="1"/>
  <c r="L8390" i="1" a="1"/>
  <c r="L8390" i="1" s="1"/>
  <c r="L8389" i="1" a="1"/>
  <c r="L8389" i="1" s="1"/>
  <c r="L8388" i="1" a="1"/>
  <c r="L8388" i="1" s="1"/>
  <c r="L8386" i="1" a="1"/>
  <c r="L8386" i="1" s="1"/>
  <c r="L8385" i="1" a="1"/>
  <c r="L8385" i="1" s="1"/>
  <c r="L8384" i="1" a="1"/>
  <c r="L8384" i="1" s="1"/>
  <c r="L8383" i="1" a="1"/>
  <c r="L8383" i="1" s="1"/>
  <c r="L8382" i="1" a="1"/>
  <c r="L8382" i="1" s="1"/>
  <c r="L8381" i="1" a="1"/>
  <c r="L8381" i="1" s="1"/>
  <c r="L8379" i="1" a="1"/>
  <c r="L8379" i="1" s="1"/>
  <c r="L8378" i="1" a="1"/>
  <c r="L8378" i="1" s="1"/>
  <c r="L8377" i="1" a="1"/>
  <c r="L8377" i="1" s="1"/>
  <c r="L8376" i="1" a="1"/>
  <c r="L8376" i="1" s="1"/>
  <c r="L8375" i="1" a="1"/>
  <c r="L8375" i="1" s="1"/>
  <c r="L8374" i="1" a="1"/>
  <c r="L8374" i="1" s="1"/>
  <c r="L8372" i="1" a="1"/>
  <c r="L8372" i="1" s="1"/>
  <c r="L8371" i="1" a="1"/>
  <c r="L8371" i="1" s="1"/>
  <c r="L8370" i="1" a="1"/>
  <c r="L8370" i="1" s="1"/>
  <c r="L8369" i="1" a="1"/>
  <c r="L8369" i="1" s="1"/>
  <c r="L8368" i="1" a="1"/>
  <c r="L8368" i="1" s="1"/>
  <c r="L8367" i="1" a="1"/>
  <c r="L8367" i="1" s="1"/>
  <c r="L8365" i="1" a="1"/>
  <c r="L8365" i="1" s="1"/>
  <c r="L8364" i="1" a="1"/>
  <c r="L8364" i="1" s="1"/>
  <c r="L8363" i="1" a="1"/>
  <c r="L8363" i="1" s="1"/>
  <c r="L8362" i="1" a="1"/>
  <c r="L8362" i="1" s="1"/>
  <c r="L8361" i="1" a="1"/>
  <c r="L8361" i="1" s="1"/>
  <c r="L8360" i="1" a="1"/>
  <c r="L8360" i="1" s="1"/>
  <c r="L8358" i="1" a="1"/>
  <c r="L8358" i="1" s="1"/>
  <c r="L8357" i="1" a="1"/>
  <c r="L8357" i="1" s="1"/>
  <c r="L8356" i="1" a="1"/>
  <c r="L8356" i="1" s="1"/>
  <c r="L8355" i="1" a="1"/>
  <c r="L8355" i="1" s="1"/>
  <c r="L8354" i="1" a="1"/>
  <c r="L8354" i="1" s="1"/>
  <c r="L8353" i="1" a="1"/>
  <c r="L8353" i="1" s="1"/>
  <c r="L8351" i="1"/>
  <c r="L8351" i="1" a="1"/>
  <c r="L8350" i="1" a="1"/>
  <c r="L8350" i="1" s="1"/>
  <c r="L8349" i="1" a="1"/>
  <c r="L8349" i="1" s="1"/>
  <c r="L8348" i="1" a="1"/>
  <c r="L8348" i="1" s="1"/>
  <c r="L8347" i="1" a="1"/>
  <c r="L8347" i="1" s="1"/>
  <c r="L8346" i="1" a="1"/>
  <c r="L8346" i="1" s="1"/>
  <c r="L8344" i="1" a="1"/>
  <c r="L8344" i="1" s="1"/>
  <c r="L8343" i="1" a="1"/>
  <c r="L8343" i="1" s="1"/>
  <c r="L8342" i="1" a="1"/>
  <c r="L8342" i="1" s="1"/>
  <c r="L8341" i="1" a="1"/>
  <c r="L8341" i="1" s="1"/>
  <c r="L8340" i="1" a="1"/>
  <c r="L8340" i="1" s="1"/>
  <c r="L8339" i="1" a="1"/>
  <c r="L8339" i="1" s="1"/>
  <c r="L8337" i="1" a="1"/>
  <c r="L8337" i="1" s="1"/>
  <c r="L8336" i="1" a="1"/>
  <c r="L8336" i="1" s="1"/>
  <c r="L8335" i="1" a="1"/>
  <c r="L8335" i="1" s="1"/>
  <c r="L8334" i="1" a="1"/>
  <c r="L8334" i="1" s="1"/>
  <c r="L8333" i="1" a="1"/>
  <c r="L8333" i="1" s="1"/>
  <c r="L8332" i="1" a="1"/>
  <c r="L8332" i="1" s="1"/>
  <c r="L8330" i="1" a="1"/>
  <c r="L8330" i="1" s="1"/>
  <c r="L8329" i="1" a="1"/>
  <c r="L8329" i="1" s="1"/>
  <c r="L8328" i="1" a="1"/>
  <c r="L8328" i="1" s="1"/>
  <c r="L8327" i="1" a="1"/>
  <c r="L8327" i="1" s="1"/>
  <c r="L8326" i="1" a="1"/>
  <c r="L8326" i="1" s="1"/>
  <c r="L8325" i="1" a="1"/>
  <c r="L8325" i="1" s="1"/>
  <c r="L8323" i="1" a="1"/>
  <c r="L8323" i="1" s="1"/>
  <c r="L8322" i="1" a="1"/>
  <c r="L8322" i="1" s="1"/>
  <c r="L8321" i="1" a="1"/>
  <c r="L8321" i="1" s="1"/>
  <c r="L8320" i="1" a="1"/>
  <c r="L8320" i="1" s="1"/>
  <c r="L8319" i="1" a="1"/>
  <c r="L8319" i="1" s="1"/>
  <c r="L8318" i="1" a="1"/>
  <c r="L8318" i="1" s="1"/>
  <c r="L8316" i="1" a="1"/>
  <c r="L8316" i="1" s="1"/>
  <c r="L8315" i="1" a="1"/>
  <c r="L8315" i="1" s="1"/>
  <c r="L8314" i="1" a="1"/>
  <c r="L8314" i="1" s="1"/>
  <c r="L8313" i="1" a="1"/>
  <c r="L8313" i="1" s="1"/>
  <c r="L8312" i="1" a="1"/>
  <c r="L8312" i="1" s="1"/>
  <c r="L8311" i="1" a="1"/>
  <c r="L8311" i="1" s="1"/>
  <c r="L8309" i="1" a="1"/>
  <c r="L8309" i="1" s="1"/>
  <c r="L8308" i="1" a="1"/>
  <c r="L8308" i="1" s="1"/>
  <c r="L8307" i="1" a="1"/>
  <c r="L8307" i="1" s="1"/>
  <c r="L8306" i="1" a="1"/>
  <c r="L8306" i="1" s="1"/>
  <c r="L8305" i="1" a="1"/>
  <c r="L8305" i="1" s="1"/>
  <c r="L8304" i="1" a="1"/>
  <c r="L8304" i="1" s="1"/>
  <c r="L8302" i="1" a="1"/>
  <c r="L8302" i="1" s="1"/>
  <c r="L8301" i="1" a="1"/>
  <c r="L8301" i="1" s="1"/>
  <c r="L8300" i="1" a="1"/>
  <c r="L8300" i="1" s="1"/>
  <c r="L8299" i="1" a="1"/>
  <c r="L8299" i="1" s="1"/>
  <c r="L8298" i="1" a="1"/>
  <c r="L8298" i="1" s="1"/>
  <c r="L8297" i="1" a="1"/>
  <c r="L8297" i="1" s="1"/>
  <c r="L8295" i="1" a="1"/>
  <c r="L8295" i="1" s="1"/>
  <c r="L8294" i="1" a="1"/>
  <c r="L8294" i="1" s="1"/>
  <c r="L8293" i="1" a="1"/>
  <c r="L8293" i="1" s="1"/>
  <c r="L8292" i="1" a="1"/>
  <c r="L8292" i="1" s="1"/>
  <c r="L8291" i="1" a="1"/>
  <c r="L8291" i="1" s="1"/>
  <c r="L8290" i="1" a="1"/>
  <c r="L8290" i="1" s="1"/>
  <c r="L8288" i="1" a="1"/>
  <c r="L8288" i="1" s="1"/>
  <c r="L8287" i="1" a="1"/>
  <c r="L8287" i="1" s="1"/>
  <c r="L8286" i="1" a="1"/>
  <c r="L8286" i="1" s="1"/>
  <c r="L8285" i="1" a="1"/>
  <c r="L8285" i="1" s="1"/>
  <c r="L8284" i="1" a="1"/>
  <c r="L8284" i="1" s="1"/>
  <c r="L8283" i="1" a="1"/>
  <c r="L8283" i="1" s="1"/>
  <c r="L8281" i="1" a="1"/>
  <c r="L8281" i="1" s="1"/>
  <c r="L8280" i="1" a="1"/>
  <c r="L8280" i="1" s="1"/>
  <c r="L8279" i="1" a="1"/>
  <c r="L8279" i="1" s="1"/>
  <c r="L8278" i="1" a="1"/>
  <c r="L8278" i="1" s="1"/>
  <c r="L8277" i="1" a="1"/>
  <c r="L8277" i="1" s="1"/>
  <c r="L8276" i="1" a="1"/>
  <c r="L8276" i="1" s="1"/>
  <c r="L8274" i="1" a="1"/>
  <c r="L8274" i="1" s="1"/>
  <c r="L8273" i="1" a="1"/>
  <c r="L8273" i="1" s="1"/>
  <c r="L8272" i="1" a="1"/>
  <c r="L8272" i="1" s="1"/>
  <c r="L8271" i="1" a="1"/>
  <c r="L8271" i="1" s="1"/>
  <c r="L8270" i="1" a="1"/>
  <c r="L8270" i="1" s="1"/>
  <c r="L8269" i="1" a="1"/>
  <c r="L8269" i="1" s="1"/>
  <c r="L8267" i="1" a="1"/>
  <c r="L8267" i="1" s="1"/>
  <c r="L8266" i="1" a="1"/>
  <c r="L8266" i="1" s="1"/>
  <c r="L8265" i="1" a="1"/>
  <c r="L8265" i="1" s="1"/>
  <c r="L8264" i="1" a="1"/>
  <c r="L8264" i="1" s="1"/>
  <c r="L8263" i="1" a="1"/>
  <c r="L8263" i="1" s="1"/>
  <c r="L8262" i="1" a="1"/>
  <c r="L8262" i="1" s="1"/>
  <c r="L8260" i="1" a="1"/>
  <c r="L8260" i="1" s="1"/>
  <c r="L8259" i="1" a="1"/>
  <c r="L8259" i="1" s="1"/>
  <c r="L8258" i="1" a="1"/>
  <c r="L8258" i="1" s="1"/>
  <c r="L8257" i="1" a="1"/>
  <c r="L8257" i="1" s="1"/>
  <c r="L8256" i="1" a="1"/>
  <c r="L8256" i="1" s="1"/>
  <c r="L8255" i="1" a="1"/>
  <c r="L8255" i="1" s="1"/>
  <c r="L8253" i="1" a="1"/>
  <c r="L8253" i="1" s="1"/>
  <c r="L8252" i="1" a="1"/>
  <c r="L8252" i="1" s="1"/>
  <c r="L8251" i="1" a="1"/>
  <c r="L8251" i="1" s="1"/>
  <c r="L8250" i="1" a="1"/>
  <c r="L8250" i="1" s="1"/>
  <c r="L8249" i="1" a="1"/>
  <c r="L8249" i="1" s="1"/>
  <c r="L8248" i="1" a="1"/>
  <c r="L8248" i="1" s="1"/>
  <c r="L8246" i="1" a="1"/>
  <c r="L8246" i="1" s="1"/>
  <c r="L8245" i="1" a="1"/>
  <c r="L8245" i="1" s="1"/>
  <c r="L8244" i="1" a="1"/>
  <c r="L8244" i="1" s="1"/>
  <c r="L8243" i="1" a="1"/>
  <c r="L8243" i="1" s="1"/>
  <c r="L8242" i="1" a="1"/>
  <c r="L8242" i="1" s="1"/>
  <c r="L8241" i="1" a="1"/>
  <c r="L8241" i="1" s="1"/>
  <c r="L8239" i="1" a="1"/>
  <c r="L8239" i="1" s="1"/>
  <c r="L8238" i="1" a="1"/>
  <c r="L8238" i="1" s="1"/>
  <c r="L8237" i="1" a="1"/>
  <c r="L8237" i="1" s="1"/>
  <c r="L8236" i="1" a="1"/>
  <c r="L8236" i="1" s="1"/>
  <c r="L8235" i="1" a="1"/>
  <c r="L8235" i="1" s="1"/>
  <c r="L8234" i="1" a="1"/>
  <c r="L8234" i="1" s="1"/>
  <c r="L8232" i="1" a="1"/>
  <c r="L8232" i="1" s="1"/>
  <c r="L8231" i="1" a="1"/>
  <c r="L8231" i="1" s="1"/>
  <c r="L8230" i="1" a="1"/>
  <c r="L8230" i="1" s="1"/>
  <c r="L8229" i="1" a="1"/>
  <c r="L8229" i="1" s="1"/>
  <c r="L8228" i="1" a="1"/>
  <c r="L8228" i="1" s="1"/>
  <c r="L8227" i="1" a="1"/>
  <c r="L8227" i="1" s="1"/>
  <c r="L8225" i="1" a="1"/>
  <c r="L8225" i="1" s="1"/>
  <c r="L8224" i="1" a="1"/>
  <c r="L8224" i="1" s="1"/>
  <c r="L8223" i="1" a="1"/>
  <c r="L8223" i="1" s="1"/>
  <c r="L8222" i="1" a="1"/>
  <c r="L8222" i="1" s="1"/>
  <c r="L8221" i="1" a="1"/>
  <c r="L8221" i="1" s="1"/>
  <c r="L8220" i="1" a="1"/>
  <c r="L8220" i="1" s="1"/>
  <c r="L8218" i="1" a="1"/>
  <c r="L8218" i="1" s="1"/>
  <c r="L8217" i="1" a="1"/>
  <c r="L8217" i="1" s="1"/>
  <c r="L8216" i="1" a="1"/>
  <c r="L8216" i="1" s="1"/>
  <c r="L8215" i="1" a="1"/>
  <c r="L8215" i="1" s="1"/>
  <c r="L8214" i="1" a="1"/>
  <c r="L8214" i="1" s="1"/>
  <c r="L8213" i="1" a="1"/>
  <c r="L8213" i="1" s="1"/>
  <c r="L8211" i="1" a="1"/>
  <c r="L8211" i="1" s="1"/>
  <c r="L8210" i="1" a="1"/>
  <c r="L8210" i="1" s="1"/>
  <c r="L8209" i="1" a="1"/>
  <c r="L8209" i="1" s="1"/>
  <c r="L8208" i="1" a="1"/>
  <c r="L8208" i="1" s="1"/>
  <c r="L8207" i="1" a="1"/>
  <c r="L8207" i="1" s="1"/>
  <c r="L8206" i="1" a="1"/>
  <c r="L8206" i="1" s="1"/>
  <c r="L8204" i="1" a="1"/>
  <c r="L8204" i="1" s="1"/>
  <c r="L8203" i="1" a="1"/>
  <c r="L8203" i="1" s="1"/>
  <c r="L8202" i="1" a="1"/>
  <c r="L8202" i="1" s="1"/>
  <c r="L8201" i="1" a="1"/>
  <c r="L8201" i="1" s="1"/>
  <c r="L8200" i="1" a="1"/>
  <c r="L8200" i="1" s="1"/>
  <c r="L8199" i="1" a="1"/>
  <c r="L8199" i="1" s="1"/>
  <c r="L8197" i="1" a="1"/>
  <c r="L8197" i="1" s="1"/>
  <c r="L8196" i="1" a="1"/>
  <c r="L8196" i="1" s="1"/>
  <c r="L8195" i="1" a="1"/>
  <c r="L8195" i="1" s="1"/>
  <c r="L8194" i="1" a="1"/>
  <c r="L8194" i="1" s="1"/>
  <c r="L8193" i="1" a="1"/>
  <c r="L8193" i="1" s="1"/>
  <c r="L8192" i="1" a="1"/>
  <c r="L8192" i="1" s="1"/>
  <c r="L8190" i="1" a="1"/>
  <c r="L8190" i="1" s="1"/>
  <c r="L8189" i="1" a="1"/>
  <c r="L8189" i="1" s="1"/>
  <c r="L8188" i="1" a="1"/>
  <c r="L8188" i="1" s="1"/>
  <c r="L8187" i="1" a="1"/>
  <c r="L8187" i="1" s="1"/>
  <c r="L8186" i="1" a="1"/>
  <c r="L8186" i="1" s="1"/>
  <c r="L8185" i="1" a="1"/>
  <c r="L8185" i="1" s="1"/>
  <c r="L8183" i="1" a="1"/>
  <c r="L8183" i="1" s="1"/>
  <c r="L8182" i="1" a="1"/>
  <c r="L8182" i="1" s="1"/>
  <c r="L8181" i="1" a="1"/>
  <c r="L8181" i="1" s="1"/>
  <c r="L8180" i="1" a="1"/>
  <c r="L8180" i="1" s="1"/>
  <c r="L8179" i="1" a="1"/>
  <c r="L8179" i="1" s="1"/>
  <c r="L8178" i="1" a="1"/>
  <c r="L8178" i="1" s="1"/>
  <c r="L8176" i="1" a="1"/>
  <c r="L8176" i="1" s="1"/>
  <c r="L8175" i="1" a="1"/>
  <c r="L8175" i="1" s="1"/>
  <c r="L8174" i="1" a="1"/>
  <c r="L8174" i="1" s="1"/>
  <c r="L8173" i="1" a="1"/>
  <c r="L8173" i="1" s="1"/>
  <c r="L8172" i="1" a="1"/>
  <c r="L8172" i="1" s="1"/>
  <c r="L8171" i="1" a="1"/>
  <c r="L8171" i="1" s="1"/>
  <c r="L8169" i="1" a="1"/>
  <c r="L8169" i="1" s="1"/>
  <c r="L8168" i="1" a="1"/>
  <c r="L8168" i="1" s="1"/>
  <c r="L8167" i="1" a="1"/>
  <c r="L8167" i="1" s="1"/>
  <c r="L8166" i="1" a="1"/>
  <c r="L8166" i="1" s="1"/>
  <c r="L8165" i="1" a="1"/>
  <c r="L8165" i="1" s="1"/>
  <c r="L8164" i="1" a="1"/>
  <c r="L8164" i="1" s="1"/>
  <c r="L8162" i="1" a="1"/>
  <c r="L8162" i="1" s="1"/>
  <c r="L8161" i="1" a="1"/>
  <c r="L8161" i="1" s="1"/>
  <c r="L8160" i="1" a="1"/>
  <c r="L8160" i="1" s="1"/>
  <c r="L8159" i="1" a="1"/>
  <c r="L8159" i="1" s="1"/>
  <c r="L8158" i="1" a="1"/>
  <c r="L8158" i="1" s="1"/>
  <c r="L8157" i="1" a="1"/>
  <c r="L8157" i="1" s="1"/>
  <c r="L8155" i="1" a="1"/>
  <c r="L8155" i="1" s="1"/>
  <c r="L8154" i="1" a="1"/>
  <c r="L8154" i="1" s="1"/>
  <c r="L8153" i="1" a="1"/>
  <c r="L8153" i="1" s="1"/>
  <c r="L8152" i="1" a="1"/>
  <c r="L8152" i="1" s="1"/>
  <c r="L8151" i="1" a="1"/>
  <c r="L8151" i="1" s="1"/>
  <c r="L8150" i="1" a="1"/>
  <c r="L8150" i="1" s="1"/>
  <c r="L8148" i="1" a="1"/>
  <c r="L8148" i="1" s="1"/>
  <c r="L8147" i="1" a="1"/>
  <c r="L8147" i="1" s="1"/>
  <c r="L8146" i="1" a="1"/>
  <c r="L8146" i="1" s="1"/>
  <c r="L8145" i="1" a="1"/>
  <c r="L8145" i="1" s="1"/>
  <c r="L8144" i="1" a="1"/>
  <c r="L8144" i="1" s="1"/>
  <c r="L8143" i="1" a="1"/>
  <c r="L8143" i="1" s="1"/>
  <c r="L8141" i="1" a="1"/>
  <c r="L8141" i="1" s="1"/>
  <c r="L8140" i="1" a="1"/>
  <c r="L8140" i="1" s="1"/>
  <c r="L8139" i="1" a="1"/>
  <c r="L8139" i="1" s="1"/>
  <c r="L8138" i="1" a="1"/>
  <c r="L8138" i="1" s="1"/>
  <c r="L8137" i="1" a="1"/>
  <c r="L8137" i="1" s="1"/>
  <c r="L8136" i="1" a="1"/>
  <c r="L8136" i="1" s="1"/>
  <c r="L8134" i="1" a="1"/>
  <c r="L8134" i="1" s="1"/>
  <c r="L8133" i="1" a="1"/>
  <c r="L8133" i="1" s="1"/>
  <c r="L8132" i="1" a="1"/>
  <c r="L8132" i="1" s="1"/>
  <c r="L8131" i="1" a="1"/>
  <c r="L8131" i="1" s="1"/>
  <c r="L8130" i="1" a="1"/>
  <c r="L8130" i="1" s="1"/>
  <c r="L8129" i="1" a="1"/>
  <c r="L8129" i="1" s="1"/>
  <c r="L8127" i="1" a="1"/>
  <c r="L8127" i="1" s="1"/>
  <c r="L8126" i="1" a="1"/>
  <c r="L8126" i="1" s="1"/>
  <c r="L8125" i="1" a="1"/>
  <c r="L8125" i="1" s="1"/>
  <c r="L8124" i="1" a="1"/>
  <c r="L8124" i="1" s="1"/>
  <c r="L8123" i="1" a="1"/>
  <c r="L8123" i="1" s="1"/>
  <c r="L8122" i="1" a="1"/>
  <c r="L8122" i="1" s="1"/>
  <c r="L8120" i="1" a="1"/>
  <c r="L8120" i="1" s="1"/>
  <c r="L8119" i="1" a="1"/>
  <c r="L8119" i="1" s="1"/>
  <c r="L8118" i="1" a="1"/>
  <c r="L8118" i="1" s="1"/>
  <c r="L8117" i="1" a="1"/>
  <c r="L8117" i="1" s="1"/>
  <c r="L8116" i="1" a="1"/>
  <c r="L8116" i="1" s="1"/>
  <c r="L8115" i="1" a="1"/>
  <c r="L8115" i="1" s="1"/>
  <c r="L8113" i="1" a="1"/>
  <c r="L8113" i="1" s="1"/>
  <c r="L8112" i="1" a="1"/>
  <c r="L8112" i="1" s="1"/>
  <c r="L8111" i="1" a="1"/>
  <c r="L8111" i="1" s="1"/>
  <c r="L8110" i="1" a="1"/>
  <c r="L8110" i="1" s="1"/>
  <c r="L8109" i="1" a="1"/>
  <c r="L8109" i="1" s="1"/>
  <c r="L8108" i="1" a="1"/>
  <c r="L8108" i="1" s="1"/>
  <c r="L8106" i="1" a="1"/>
  <c r="L8106" i="1" s="1"/>
  <c r="L8105" i="1" a="1"/>
  <c r="L8105" i="1" s="1"/>
  <c r="L8104" i="1" a="1"/>
  <c r="L8104" i="1" s="1"/>
  <c r="L8103" i="1" a="1"/>
  <c r="L8103" i="1" s="1"/>
  <c r="L8102" i="1" a="1"/>
  <c r="L8102" i="1" s="1"/>
  <c r="L8101" i="1" a="1"/>
  <c r="L8101" i="1" s="1"/>
  <c r="L8099" i="1" a="1"/>
  <c r="L8099" i="1" s="1"/>
  <c r="L8098" i="1" a="1"/>
  <c r="L8098" i="1" s="1"/>
  <c r="L8097" i="1" a="1"/>
  <c r="L8097" i="1" s="1"/>
  <c r="L8096" i="1" a="1"/>
  <c r="L8096" i="1" s="1"/>
  <c r="L8095" i="1" a="1"/>
  <c r="L8095" i="1" s="1"/>
  <c r="L8094" i="1" a="1"/>
  <c r="L8094" i="1" s="1"/>
  <c r="L8092" i="1" a="1"/>
  <c r="L8092" i="1" s="1"/>
  <c r="L8091" i="1" a="1"/>
  <c r="L8091" i="1" s="1"/>
  <c r="L8090" i="1" a="1"/>
  <c r="L8090" i="1" s="1"/>
  <c r="L8089" i="1" a="1"/>
  <c r="L8089" i="1" s="1"/>
  <c r="L8088" i="1" a="1"/>
  <c r="L8088" i="1" s="1"/>
  <c r="L8087" i="1" a="1"/>
  <c r="L8087" i="1" s="1"/>
  <c r="L8085" i="1" a="1"/>
  <c r="L8085" i="1" s="1"/>
  <c r="L8084" i="1" a="1"/>
  <c r="L8084" i="1" s="1"/>
  <c r="L8083" i="1" a="1"/>
  <c r="L8083" i="1" s="1"/>
  <c r="L8082" i="1" a="1"/>
  <c r="L8082" i="1" s="1"/>
  <c r="L8081" i="1" a="1"/>
  <c r="L8081" i="1" s="1"/>
  <c r="L8080" i="1" a="1"/>
  <c r="L8080" i="1" s="1"/>
  <c r="L8078" i="1" a="1"/>
  <c r="L8078" i="1" s="1"/>
  <c r="L8077" i="1" a="1"/>
  <c r="L8077" i="1" s="1"/>
  <c r="L8076" i="1" a="1"/>
  <c r="L8076" i="1" s="1"/>
  <c r="L8075" i="1" a="1"/>
  <c r="L8075" i="1" s="1"/>
  <c r="L8074" i="1" a="1"/>
  <c r="L8074" i="1" s="1"/>
  <c r="L8073" i="1" a="1"/>
  <c r="L8073" i="1" s="1"/>
  <c r="L8071" i="1" a="1"/>
  <c r="L8071" i="1" s="1"/>
  <c r="L8070" i="1" a="1"/>
  <c r="L8070" i="1" s="1"/>
  <c r="L8069" i="1" a="1"/>
  <c r="L8069" i="1" s="1"/>
  <c r="L8068" i="1" a="1"/>
  <c r="L8068" i="1" s="1"/>
  <c r="L8067" i="1" a="1"/>
  <c r="L8067" i="1" s="1"/>
  <c r="L8066" i="1" a="1"/>
  <c r="L8066" i="1" s="1"/>
  <c r="L8064" i="1" a="1"/>
  <c r="L8064" i="1" s="1"/>
  <c r="L8063" i="1" a="1"/>
  <c r="L8063" i="1" s="1"/>
  <c r="L8062" i="1" a="1"/>
  <c r="L8062" i="1" s="1"/>
  <c r="L8061" i="1" a="1"/>
  <c r="L8061" i="1" s="1"/>
  <c r="L8060" i="1" a="1"/>
  <c r="L8060" i="1" s="1"/>
  <c r="L8059" i="1" a="1"/>
  <c r="L8059" i="1" s="1"/>
  <c r="L8057" i="1" a="1"/>
  <c r="L8057" i="1" s="1"/>
  <c r="L8056" i="1" a="1"/>
  <c r="L8056" i="1" s="1"/>
  <c r="L8055" i="1" a="1"/>
  <c r="L8055" i="1" s="1"/>
  <c r="L8054" i="1" a="1"/>
  <c r="L8054" i="1" s="1"/>
  <c r="L8053" i="1" a="1"/>
  <c r="L8053" i="1" s="1"/>
  <c r="L8052" i="1" a="1"/>
  <c r="L8052" i="1" s="1"/>
  <c r="L8050" i="1" a="1"/>
  <c r="L8050" i="1" s="1"/>
  <c r="L8049" i="1" a="1"/>
  <c r="L8049" i="1" s="1"/>
  <c r="L8048" i="1" a="1"/>
  <c r="L8048" i="1" s="1"/>
  <c r="L8047" i="1" a="1"/>
  <c r="L8047" i="1" s="1"/>
  <c r="L8046" i="1" a="1"/>
  <c r="L8046" i="1" s="1"/>
  <c r="L8045" i="1" a="1"/>
  <c r="L8045" i="1" s="1"/>
  <c r="L8043" i="1" a="1"/>
  <c r="L8043" i="1" s="1"/>
  <c r="L8042" i="1" a="1"/>
  <c r="L8042" i="1" s="1"/>
  <c r="L8041" i="1" a="1"/>
  <c r="L8041" i="1" s="1"/>
  <c r="L8040" i="1" a="1"/>
  <c r="L8040" i="1" s="1"/>
  <c r="L8039" i="1" a="1"/>
  <c r="L8039" i="1" s="1"/>
  <c r="L8038" i="1" a="1"/>
  <c r="L8038" i="1" s="1"/>
  <c r="L8036" i="1" a="1"/>
  <c r="L8036" i="1" s="1"/>
  <c r="L8035" i="1" a="1"/>
  <c r="L8035" i="1" s="1"/>
  <c r="L8034" i="1" a="1"/>
  <c r="L8034" i="1" s="1"/>
  <c r="L8033" i="1" a="1"/>
  <c r="L8033" i="1" s="1"/>
  <c r="L8032" i="1" a="1"/>
  <c r="L8032" i="1" s="1"/>
  <c r="L8031" i="1" a="1"/>
  <c r="L8031" i="1" s="1"/>
  <c r="L8029" i="1" a="1"/>
  <c r="L8029" i="1" s="1"/>
  <c r="L8028" i="1" a="1"/>
  <c r="L8028" i="1" s="1"/>
  <c r="L8027" i="1" a="1"/>
  <c r="L8027" i="1" s="1"/>
  <c r="L8026" i="1" a="1"/>
  <c r="L8026" i="1" s="1"/>
  <c r="L8025" i="1" a="1"/>
  <c r="L8025" i="1" s="1"/>
  <c r="L8024" i="1" a="1"/>
  <c r="L8024" i="1" s="1"/>
  <c r="L8022" i="1" a="1"/>
  <c r="L8022" i="1" s="1"/>
  <c r="L8021" i="1" a="1"/>
  <c r="L8021" i="1" s="1"/>
  <c r="L8020" i="1" a="1"/>
  <c r="L8020" i="1" s="1"/>
  <c r="L8019" i="1" a="1"/>
  <c r="L8019" i="1" s="1"/>
  <c r="L8018" i="1" a="1"/>
  <c r="L8018" i="1" s="1"/>
  <c r="L8017" i="1" a="1"/>
  <c r="L8017" i="1" s="1"/>
  <c r="L8015" i="1" a="1"/>
  <c r="L8015" i="1" s="1"/>
  <c r="L8014" i="1" a="1"/>
  <c r="L8014" i="1" s="1"/>
  <c r="L8013" i="1" a="1"/>
  <c r="L8013" i="1" s="1"/>
  <c r="L8012" i="1" a="1"/>
  <c r="L8012" i="1" s="1"/>
  <c r="L8011" i="1" a="1"/>
  <c r="L8011" i="1" s="1"/>
  <c r="L8010" i="1" a="1"/>
  <c r="L8010" i="1" s="1"/>
  <c r="L8008" i="1" a="1"/>
  <c r="L8008" i="1" s="1"/>
  <c r="L8007" i="1" a="1"/>
  <c r="L8007" i="1" s="1"/>
  <c r="L8006" i="1" a="1"/>
  <c r="L8006" i="1" s="1"/>
  <c r="L8005" i="1" a="1"/>
  <c r="L8005" i="1" s="1"/>
  <c r="L8004" i="1" a="1"/>
  <c r="L8004" i="1" s="1"/>
  <c r="L8003" i="1" a="1"/>
  <c r="L8003" i="1" s="1"/>
  <c r="L8001" i="1" a="1"/>
  <c r="L8001" i="1" s="1"/>
  <c r="L8000" i="1" a="1"/>
  <c r="L8000" i="1" s="1"/>
  <c r="L7999" i="1" a="1"/>
  <c r="L7999" i="1" s="1"/>
  <c r="L7998" i="1" a="1"/>
  <c r="L7998" i="1" s="1"/>
  <c r="L7997" i="1" a="1"/>
  <c r="L7997" i="1" s="1"/>
  <c r="L7996" i="1" a="1"/>
  <c r="L7996" i="1" s="1"/>
  <c r="L7994" i="1" a="1"/>
  <c r="L7994" i="1" s="1"/>
  <c r="L7993" i="1" a="1"/>
  <c r="L7993" i="1" s="1"/>
  <c r="L7992" i="1" a="1"/>
  <c r="L7992" i="1" s="1"/>
  <c r="L7991" i="1" a="1"/>
  <c r="L7991" i="1" s="1"/>
  <c r="L7990" i="1" a="1"/>
  <c r="L7990" i="1" s="1"/>
  <c r="L7989" i="1" a="1"/>
  <c r="L7989" i="1" s="1"/>
  <c r="L7987" i="1" a="1"/>
  <c r="L7987" i="1" s="1"/>
  <c r="L7986" i="1" a="1"/>
  <c r="L7986" i="1" s="1"/>
  <c r="L7985" i="1" a="1"/>
  <c r="L7985" i="1" s="1"/>
  <c r="L7984" i="1" a="1"/>
  <c r="L7984" i="1" s="1"/>
  <c r="L7983" i="1" a="1"/>
  <c r="L7983" i="1" s="1"/>
  <c r="L7982" i="1" a="1"/>
  <c r="L7982" i="1" s="1"/>
  <c r="L7980" i="1" a="1"/>
  <c r="L7980" i="1" s="1"/>
  <c r="L7979" i="1" a="1"/>
  <c r="L7979" i="1" s="1"/>
  <c r="L7978" i="1" a="1"/>
  <c r="L7978" i="1" s="1"/>
  <c r="L7977" i="1" a="1"/>
  <c r="L7977" i="1" s="1"/>
  <c r="L7976" i="1" a="1"/>
  <c r="L7976" i="1" s="1"/>
  <c r="L7975" i="1" a="1"/>
  <c r="L7975" i="1" s="1"/>
  <c r="L7973" i="1" a="1"/>
  <c r="L7973" i="1" s="1"/>
  <c r="L7972" i="1" a="1"/>
  <c r="L7972" i="1" s="1"/>
  <c r="L7971" i="1" a="1"/>
  <c r="L7971" i="1" s="1"/>
  <c r="L7970" i="1" a="1"/>
  <c r="L7970" i="1" s="1"/>
  <c r="L7969" i="1" a="1"/>
  <c r="L7969" i="1" s="1"/>
  <c r="L7968" i="1" a="1"/>
  <c r="L7968" i="1" s="1"/>
  <c r="L7966" i="1" a="1"/>
  <c r="L7966" i="1" s="1"/>
  <c r="L7965" i="1" a="1"/>
  <c r="L7965" i="1" s="1"/>
  <c r="L7964" i="1" a="1"/>
  <c r="L7964" i="1" s="1"/>
  <c r="L7963" i="1" a="1"/>
  <c r="L7963" i="1" s="1"/>
  <c r="L7962" i="1" a="1"/>
  <c r="L7962" i="1" s="1"/>
  <c r="L7961" i="1" a="1"/>
  <c r="L7961" i="1" s="1"/>
  <c r="L7959" i="1" a="1"/>
  <c r="L7959" i="1" s="1"/>
  <c r="L7958" i="1" a="1"/>
  <c r="L7958" i="1" s="1"/>
  <c r="L7957" i="1" a="1"/>
  <c r="L7957" i="1" s="1"/>
  <c r="L7956" i="1" a="1"/>
  <c r="L7956" i="1" s="1"/>
  <c r="L7955" i="1" a="1"/>
  <c r="L7955" i="1" s="1"/>
  <c r="L7954" i="1" a="1"/>
  <c r="L7954" i="1" s="1"/>
  <c r="L7952" i="1" a="1"/>
  <c r="L7952" i="1" s="1"/>
  <c r="L7951" i="1" a="1"/>
  <c r="L7951" i="1" s="1"/>
  <c r="L7950" i="1" a="1"/>
  <c r="L7950" i="1" s="1"/>
  <c r="L7949" i="1" a="1"/>
  <c r="L7949" i="1" s="1"/>
  <c r="L7948" i="1" a="1"/>
  <c r="L7948" i="1" s="1"/>
  <c r="L7947" i="1" a="1"/>
  <c r="L7947" i="1" s="1"/>
  <c r="L7945" i="1" a="1"/>
  <c r="L7945" i="1" s="1"/>
  <c r="L7944" i="1" a="1"/>
  <c r="L7944" i="1" s="1"/>
  <c r="L7943" i="1" a="1"/>
  <c r="L7943" i="1" s="1"/>
  <c r="L7942" i="1" a="1"/>
  <c r="L7942" i="1" s="1"/>
  <c r="L7941" i="1" a="1"/>
  <c r="L7941" i="1" s="1"/>
  <c r="L7940" i="1" a="1"/>
  <c r="L7940" i="1" s="1"/>
  <c r="L7938" i="1" a="1"/>
  <c r="L7938" i="1" s="1"/>
  <c r="L7937" i="1" a="1"/>
  <c r="L7937" i="1" s="1"/>
  <c r="L7936" i="1" a="1"/>
  <c r="L7936" i="1" s="1"/>
  <c r="L7935" i="1" a="1"/>
  <c r="L7935" i="1" s="1"/>
  <c r="L7934" i="1" a="1"/>
  <c r="L7934" i="1" s="1"/>
  <c r="L7933" i="1" a="1"/>
  <c r="L7933" i="1" s="1"/>
  <c r="L7931" i="1" a="1"/>
  <c r="L7931" i="1" s="1"/>
  <c r="L7930" i="1" a="1"/>
  <c r="L7930" i="1" s="1"/>
  <c r="L7929" i="1" a="1"/>
  <c r="L7929" i="1" s="1"/>
  <c r="L7928" i="1" a="1"/>
  <c r="L7928" i="1" s="1"/>
  <c r="L7927" i="1" a="1"/>
  <c r="L7927" i="1" s="1"/>
  <c r="L7926" i="1" a="1"/>
  <c r="L7926" i="1" s="1"/>
  <c r="L7924" i="1" a="1"/>
  <c r="L7924" i="1" s="1"/>
  <c r="L7923" i="1" a="1"/>
  <c r="L7923" i="1" s="1"/>
  <c r="L7922" i="1" a="1"/>
  <c r="L7922" i="1" s="1"/>
  <c r="L7921" i="1" a="1"/>
  <c r="L7921" i="1" s="1"/>
  <c r="L7920" i="1" a="1"/>
  <c r="L7920" i="1" s="1"/>
  <c r="L7919" i="1" a="1"/>
  <c r="L7919" i="1" s="1"/>
  <c r="L7917" i="1" a="1"/>
  <c r="L7917" i="1" s="1"/>
  <c r="L7916" i="1" a="1"/>
  <c r="L7916" i="1" s="1"/>
  <c r="L7915" i="1" a="1"/>
  <c r="L7915" i="1" s="1"/>
  <c r="L7914" i="1" a="1"/>
  <c r="L7914" i="1" s="1"/>
  <c r="L7913" i="1" a="1"/>
  <c r="L7913" i="1" s="1"/>
  <c r="L7912" i="1" a="1"/>
  <c r="L7912" i="1" s="1"/>
  <c r="L7910" i="1" a="1"/>
  <c r="L7910" i="1" s="1"/>
  <c r="L7909" i="1" a="1"/>
  <c r="L7909" i="1" s="1"/>
  <c r="L7908" i="1" a="1"/>
  <c r="L7908" i="1" s="1"/>
  <c r="L7907" i="1" a="1"/>
  <c r="L7907" i="1" s="1"/>
  <c r="L7906" i="1" a="1"/>
  <c r="L7906" i="1" s="1"/>
  <c r="L7905" i="1" a="1"/>
  <c r="L7905" i="1" s="1"/>
  <c r="L7903" i="1" a="1"/>
  <c r="L7903" i="1" s="1"/>
  <c r="L7902" i="1" a="1"/>
  <c r="L7902" i="1" s="1"/>
  <c r="L7901" i="1" a="1"/>
  <c r="L7901" i="1" s="1"/>
  <c r="L7900" i="1" a="1"/>
  <c r="L7900" i="1" s="1"/>
  <c r="L7899" i="1" a="1"/>
  <c r="L7899" i="1" s="1"/>
  <c r="L7898" i="1" a="1"/>
  <c r="L7898" i="1" s="1"/>
  <c r="L7896" i="1" a="1"/>
  <c r="L7896" i="1" s="1"/>
  <c r="L7895" i="1" a="1"/>
  <c r="L7895" i="1" s="1"/>
  <c r="L7894" i="1" a="1"/>
  <c r="L7894" i="1" s="1"/>
  <c r="L7893" i="1" a="1"/>
  <c r="L7893" i="1" s="1"/>
  <c r="L7892" i="1" a="1"/>
  <c r="L7892" i="1" s="1"/>
  <c r="L7891" i="1" a="1"/>
  <c r="L7891" i="1" s="1"/>
  <c r="L7889" i="1" a="1"/>
  <c r="L7889" i="1" s="1"/>
  <c r="L7888" i="1" a="1"/>
  <c r="L7888" i="1" s="1"/>
  <c r="L7887" i="1" a="1"/>
  <c r="L7887" i="1" s="1"/>
  <c r="L7886" i="1" a="1"/>
  <c r="L7886" i="1" s="1"/>
  <c r="L7885" i="1" a="1"/>
  <c r="L7885" i="1" s="1"/>
  <c r="L7884" i="1" a="1"/>
  <c r="L7884" i="1" s="1"/>
  <c r="L7882" i="1" a="1"/>
  <c r="L7882" i="1" s="1"/>
  <c r="L7881" i="1" a="1"/>
  <c r="L7881" i="1" s="1"/>
  <c r="L7880" i="1" a="1"/>
  <c r="L7880" i="1" s="1"/>
  <c r="L7879" i="1" a="1"/>
  <c r="L7879" i="1" s="1"/>
  <c r="L7878" i="1" a="1"/>
  <c r="L7878" i="1" s="1"/>
  <c r="L7877" i="1" a="1"/>
  <c r="L7877" i="1" s="1"/>
  <c r="L7875" i="1" a="1"/>
  <c r="L7875" i="1" s="1"/>
  <c r="L7874" i="1" a="1"/>
  <c r="L7874" i="1" s="1"/>
  <c r="L7873" i="1" a="1"/>
  <c r="L7873" i="1" s="1"/>
  <c r="L7872" i="1" a="1"/>
  <c r="L7872" i="1" s="1"/>
  <c r="L7871" i="1" a="1"/>
  <c r="L7871" i="1" s="1"/>
  <c r="L7870" i="1" a="1"/>
  <c r="L7870" i="1" s="1"/>
  <c r="L7868" i="1" a="1"/>
  <c r="L7868" i="1" s="1"/>
  <c r="L7867" i="1" a="1"/>
  <c r="L7867" i="1" s="1"/>
  <c r="L7866" i="1" a="1"/>
  <c r="L7866" i="1" s="1"/>
  <c r="L7865" i="1" a="1"/>
  <c r="L7865" i="1" s="1"/>
  <c r="L7864" i="1" a="1"/>
  <c r="L7864" i="1" s="1"/>
  <c r="L7863" i="1" a="1"/>
  <c r="L7863" i="1" s="1"/>
  <c r="L7861" i="1" a="1"/>
  <c r="L7861" i="1" s="1"/>
  <c r="L7860" i="1" a="1"/>
  <c r="L7860" i="1" s="1"/>
  <c r="L7859" i="1" a="1"/>
  <c r="L7859" i="1" s="1"/>
  <c r="L7858" i="1" a="1"/>
  <c r="L7858" i="1" s="1"/>
  <c r="L7857" i="1" a="1"/>
  <c r="L7857" i="1" s="1"/>
  <c r="L7856" i="1" a="1"/>
  <c r="L7856" i="1" s="1"/>
  <c r="L7854" i="1" a="1"/>
  <c r="L7854" i="1" s="1"/>
  <c r="L7853" i="1" a="1"/>
  <c r="L7853" i="1" s="1"/>
  <c r="L7852" i="1" a="1"/>
  <c r="L7852" i="1" s="1"/>
  <c r="L7851" i="1" a="1"/>
  <c r="L7851" i="1" s="1"/>
  <c r="L7850" i="1" a="1"/>
  <c r="L7850" i="1" s="1"/>
  <c r="L7849" i="1" a="1"/>
  <c r="L7849" i="1" s="1"/>
  <c r="L7847" i="1" a="1"/>
  <c r="L7847" i="1" s="1"/>
  <c r="L7846" i="1" a="1"/>
  <c r="L7846" i="1" s="1"/>
  <c r="L7845" i="1" a="1"/>
  <c r="L7845" i="1" s="1"/>
  <c r="L7844" i="1" a="1"/>
  <c r="L7844" i="1" s="1"/>
  <c r="L7843" i="1" a="1"/>
  <c r="L7843" i="1" s="1"/>
  <c r="L7842" i="1" a="1"/>
  <c r="L7842" i="1" s="1"/>
  <c r="L7840" i="1" a="1"/>
  <c r="L7840" i="1" s="1"/>
  <c r="L7839" i="1" a="1"/>
  <c r="L7839" i="1" s="1"/>
  <c r="L7838" i="1" a="1"/>
  <c r="L7838" i="1" s="1"/>
  <c r="L7837" i="1" a="1"/>
  <c r="L7837" i="1" s="1"/>
  <c r="L7836" i="1" a="1"/>
  <c r="L7836" i="1" s="1"/>
  <c r="L7835" i="1" a="1"/>
  <c r="L7835" i="1" s="1"/>
  <c r="L7833" i="1" a="1"/>
  <c r="L7833" i="1" s="1"/>
  <c r="L7832" i="1" a="1"/>
  <c r="L7832" i="1" s="1"/>
  <c r="L7831" i="1" a="1"/>
  <c r="L7831" i="1" s="1"/>
  <c r="L7830" i="1" a="1"/>
  <c r="L7830" i="1" s="1"/>
  <c r="L7829" i="1" a="1"/>
  <c r="L7829" i="1" s="1"/>
  <c r="L7828" i="1" a="1"/>
  <c r="L7828" i="1" s="1"/>
  <c r="L7826" i="1" a="1"/>
  <c r="L7826" i="1" s="1"/>
  <c r="L7825" i="1" a="1"/>
  <c r="L7825" i="1" s="1"/>
  <c r="L7824" i="1" a="1"/>
  <c r="L7824" i="1" s="1"/>
  <c r="L7823" i="1" a="1"/>
  <c r="L7823" i="1" s="1"/>
  <c r="L7822" i="1" a="1"/>
  <c r="L7822" i="1" s="1"/>
  <c r="L7821" i="1" a="1"/>
  <c r="L7821" i="1" s="1"/>
  <c r="L7819" i="1" a="1"/>
  <c r="L7819" i="1" s="1"/>
  <c r="L7818" i="1" a="1"/>
  <c r="L7818" i="1" s="1"/>
  <c r="L7817" i="1" a="1"/>
  <c r="L7817" i="1" s="1"/>
  <c r="L7816" i="1" a="1"/>
  <c r="L7816" i="1" s="1"/>
  <c r="L7815" i="1" a="1"/>
  <c r="L7815" i="1" s="1"/>
  <c r="L7814" i="1" a="1"/>
  <c r="L7814" i="1" s="1"/>
  <c r="L7812" i="1" a="1"/>
  <c r="L7812" i="1" s="1"/>
  <c r="L7811" i="1" a="1"/>
  <c r="L7811" i="1" s="1"/>
  <c r="L7810" i="1" a="1"/>
  <c r="L7810" i="1" s="1"/>
  <c r="L7809" i="1" a="1"/>
  <c r="L7809" i="1" s="1"/>
  <c r="L7808" i="1" a="1"/>
  <c r="L7808" i="1" s="1"/>
  <c r="L7807" i="1" a="1"/>
  <c r="L7807" i="1" s="1"/>
  <c r="L7805" i="1" a="1"/>
  <c r="L7805" i="1" s="1"/>
  <c r="L7804" i="1" a="1"/>
  <c r="L7804" i="1" s="1"/>
  <c r="L7803" i="1" a="1"/>
  <c r="L7803" i="1" s="1"/>
  <c r="L7802" i="1" a="1"/>
  <c r="L7802" i="1" s="1"/>
  <c r="L7801" i="1" a="1"/>
  <c r="L7801" i="1" s="1"/>
  <c r="L7800" i="1" a="1"/>
  <c r="L7800" i="1" s="1"/>
  <c r="L7798" i="1" a="1"/>
  <c r="L7798" i="1" s="1"/>
  <c r="L7797" i="1" a="1"/>
  <c r="L7797" i="1" s="1"/>
  <c r="L7796" i="1" a="1"/>
  <c r="L7796" i="1" s="1"/>
  <c r="L7795" i="1" a="1"/>
  <c r="L7795" i="1" s="1"/>
  <c r="L7794" i="1" a="1"/>
  <c r="L7794" i="1" s="1"/>
  <c r="L7793" i="1" a="1"/>
  <c r="L7793" i="1" s="1"/>
  <c r="L7791" i="1" a="1"/>
  <c r="L7791" i="1" s="1"/>
  <c r="L7790" i="1" a="1"/>
  <c r="L7790" i="1" s="1"/>
  <c r="L7789" i="1" a="1"/>
  <c r="L7789" i="1" s="1"/>
  <c r="L7788" i="1" a="1"/>
  <c r="L7788" i="1" s="1"/>
  <c r="L7787" i="1" a="1"/>
  <c r="L7787" i="1" s="1"/>
  <c r="L7786" i="1" a="1"/>
  <c r="L7786" i="1" s="1"/>
  <c r="L7784" i="1" a="1"/>
  <c r="L7784" i="1" s="1"/>
  <c r="L7783" i="1" a="1"/>
  <c r="L7783" i="1" s="1"/>
  <c r="L7782" i="1" a="1"/>
  <c r="L7782" i="1" s="1"/>
  <c r="L7781" i="1" a="1"/>
  <c r="L7781" i="1" s="1"/>
  <c r="L7780" i="1" a="1"/>
  <c r="L7780" i="1" s="1"/>
  <c r="L7779" i="1" a="1"/>
  <c r="L7779" i="1" s="1"/>
  <c r="L7777" i="1" a="1"/>
  <c r="L7777" i="1" s="1"/>
  <c r="L7776" i="1" a="1"/>
  <c r="L7776" i="1" s="1"/>
  <c r="L7775" i="1" a="1"/>
  <c r="L7775" i="1" s="1"/>
  <c r="L7774" i="1" a="1"/>
  <c r="L7774" i="1" s="1"/>
  <c r="L7773" i="1" a="1"/>
  <c r="L7773" i="1" s="1"/>
  <c r="L7772" i="1" a="1"/>
  <c r="L7772" i="1" s="1"/>
  <c r="L7770" i="1" a="1"/>
  <c r="L7770" i="1" s="1"/>
  <c r="L7769" i="1" a="1"/>
  <c r="L7769" i="1" s="1"/>
  <c r="L7768" i="1" a="1"/>
  <c r="L7768" i="1" s="1"/>
  <c r="L7767" i="1" a="1"/>
  <c r="L7767" i="1" s="1"/>
  <c r="L7766" i="1" a="1"/>
  <c r="L7766" i="1" s="1"/>
  <c r="L7765" i="1" a="1"/>
  <c r="L7765" i="1" s="1"/>
  <c r="L7763" i="1" a="1"/>
  <c r="L7763" i="1" s="1"/>
  <c r="L7762" i="1" a="1"/>
  <c r="L7762" i="1" s="1"/>
  <c r="L7761" i="1" a="1"/>
  <c r="L7761" i="1" s="1"/>
  <c r="L7760" i="1" a="1"/>
  <c r="L7760" i="1" s="1"/>
  <c r="L7759" i="1" a="1"/>
  <c r="L7759" i="1" s="1"/>
  <c r="L7758" i="1" a="1"/>
  <c r="L7758" i="1" s="1"/>
  <c r="L7756" i="1" a="1"/>
  <c r="L7756" i="1" s="1"/>
  <c r="L7755" i="1" a="1"/>
  <c r="L7755" i="1" s="1"/>
  <c r="L7754" i="1" a="1"/>
  <c r="L7754" i="1" s="1"/>
  <c r="L7753" i="1" a="1"/>
  <c r="L7753" i="1" s="1"/>
  <c r="L7752" i="1" a="1"/>
  <c r="L7752" i="1" s="1"/>
  <c r="L7751" i="1" a="1"/>
  <c r="L7751" i="1" s="1"/>
  <c r="L7749" i="1" a="1"/>
  <c r="L7749" i="1" s="1"/>
  <c r="L7748" i="1" a="1"/>
  <c r="L7748" i="1" s="1"/>
  <c r="L7747" i="1" a="1"/>
  <c r="L7747" i="1" s="1"/>
  <c r="L7746" i="1" a="1"/>
  <c r="L7746" i="1" s="1"/>
  <c r="L7745" i="1" a="1"/>
  <c r="L7745" i="1" s="1"/>
  <c r="L7744" i="1" a="1"/>
  <c r="L7744" i="1" s="1"/>
  <c r="L7742" i="1" a="1"/>
  <c r="L7742" i="1" s="1"/>
  <c r="L7741" i="1" a="1"/>
  <c r="L7741" i="1" s="1"/>
  <c r="L7740" i="1" a="1"/>
  <c r="L7740" i="1" s="1"/>
  <c r="L7739" i="1" a="1"/>
  <c r="L7739" i="1" s="1"/>
  <c r="L7738" i="1" a="1"/>
  <c r="L7738" i="1" s="1"/>
  <c r="L7737" i="1" a="1"/>
  <c r="L7737" i="1" s="1"/>
  <c r="L7735" i="1" a="1"/>
  <c r="L7735" i="1" s="1"/>
  <c r="L7734" i="1" a="1"/>
  <c r="L7734" i="1" s="1"/>
  <c r="L7733" i="1" a="1"/>
  <c r="L7733" i="1" s="1"/>
  <c r="L7732" i="1" a="1"/>
  <c r="L7732" i="1" s="1"/>
  <c r="L7731" i="1" a="1"/>
  <c r="L7731" i="1" s="1"/>
  <c r="L7730" i="1" a="1"/>
  <c r="L7730" i="1" s="1"/>
  <c r="L7728" i="1" a="1"/>
  <c r="L7728" i="1" s="1"/>
  <c r="L7727" i="1" a="1"/>
  <c r="L7727" i="1" s="1"/>
  <c r="L7726" i="1" a="1"/>
  <c r="L7726" i="1" s="1"/>
  <c r="L7725" i="1" a="1"/>
  <c r="L7725" i="1" s="1"/>
  <c r="L7724" i="1" a="1"/>
  <c r="L7724" i="1" s="1"/>
  <c r="L7723" i="1" a="1"/>
  <c r="L7723" i="1" s="1"/>
  <c r="L7721" i="1" a="1"/>
  <c r="L7721" i="1" s="1"/>
  <c r="L7720" i="1" a="1"/>
  <c r="L7720" i="1" s="1"/>
  <c r="L7719" i="1" a="1"/>
  <c r="L7719" i="1" s="1"/>
  <c r="L7718" i="1" a="1"/>
  <c r="L7718" i="1" s="1"/>
  <c r="L7717" i="1" a="1"/>
  <c r="L7717" i="1" s="1"/>
  <c r="L7716" i="1" a="1"/>
  <c r="L7716" i="1" s="1"/>
  <c r="L7714" i="1" a="1"/>
  <c r="L7714" i="1" s="1"/>
  <c r="L7713" i="1" a="1"/>
  <c r="L7713" i="1" s="1"/>
  <c r="L7712" i="1" a="1"/>
  <c r="L7712" i="1" s="1"/>
  <c r="L7711" i="1" a="1"/>
  <c r="L7711" i="1" s="1"/>
  <c r="L7710" i="1" a="1"/>
  <c r="L7710" i="1" s="1"/>
  <c r="L7709" i="1" a="1"/>
  <c r="L7709" i="1" s="1"/>
  <c r="L7707" i="1" a="1"/>
  <c r="L7707" i="1" s="1"/>
  <c r="L7706" i="1" a="1"/>
  <c r="L7706" i="1" s="1"/>
  <c r="L7705" i="1" a="1"/>
  <c r="L7705" i="1" s="1"/>
  <c r="L7704" i="1" a="1"/>
  <c r="L7704" i="1" s="1"/>
  <c r="L7703" i="1" a="1"/>
  <c r="L7703" i="1" s="1"/>
  <c r="L7702" i="1" a="1"/>
  <c r="L7702" i="1" s="1"/>
  <c r="L7700" i="1" a="1"/>
  <c r="L7700" i="1" s="1"/>
  <c r="L7699" i="1" a="1"/>
  <c r="L7699" i="1" s="1"/>
  <c r="L7698" i="1" a="1"/>
  <c r="L7698" i="1" s="1"/>
  <c r="L7697" i="1" a="1"/>
  <c r="L7697" i="1" s="1"/>
  <c r="L7696" i="1" a="1"/>
  <c r="L7696" i="1" s="1"/>
  <c r="L7695" i="1" a="1"/>
  <c r="L7695" i="1" s="1"/>
  <c r="L7693" i="1" a="1"/>
  <c r="L7693" i="1" s="1"/>
  <c r="L7692" i="1" a="1"/>
  <c r="L7692" i="1" s="1"/>
  <c r="L7691" i="1" a="1"/>
  <c r="L7691" i="1" s="1"/>
  <c r="L7690" i="1" a="1"/>
  <c r="L7690" i="1" s="1"/>
  <c r="L7689" i="1" a="1"/>
  <c r="L7689" i="1" s="1"/>
  <c r="L7688" i="1" a="1"/>
  <c r="L7688" i="1" s="1"/>
  <c r="L7686" i="1" a="1"/>
  <c r="L7686" i="1" s="1"/>
  <c r="L7685" i="1" a="1"/>
  <c r="L7685" i="1" s="1"/>
  <c r="L7684" i="1" a="1"/>
  <c r="L7684" i="1" s="1"/>
  <c r="L7683" i="1" a="1"/>
  <c r="L7683" i="1" s="1"/>
  <c r="L7682" i="1" a="1"/>
  <c r="L7682" i="1" s="1"/>
  <c r="L7681" i="1" a="1"/>
  <c r="L7681" i="1" s="1"/>
  <c r="L7679" i="1" a="1"/>
  <c r="L7679" i="1" s="1"/>
  <c r="L7678" i="1" a="1"/>
  <c r="L7678" i="1" s="1"/>
  <c r="L7677" i="1" a="1"/>
  <c r="L7677" i="1" s="1"/>
  <c r="L7676" i="1" a="1"/>
  <c r="L7676" i="1" s="1"/>
  <c r="L7675" i="1" a="1"/>
  <c r="L7675" i="1" s="1"/>
  <c r="L7674" i="1" a="1"/>
  <c r="L7674" i="1" s="1"/>
  <c r="L7672" i="1" a="1"/>
  <c r="L7672" i="1" s="1"/>
  <c r="L7671" i="1" a="1"/>
  <c r="L7671" i="1" s="1"/>
  <c r="L7670" i="1" a="1"/>
  <c r="L7670" i="1" s="1"/>
  <c r="L7669" i="1" a="1"/>
  <c r="L7669" i="1" s="1"/>
  <c r="L7668" i="1" a="1"/>
  <c r="L7668" i="1" s="1"/>
  <c r="L7667" i="1" a="1"/>
  <c r="L7667" i="1" s="1"/>
  <c r="L7665" i="1" a="1"/>
  <c r="L7665" i="1" s="1"/>
  <c r="L7664" i="1" a="1"/>
  <c r="L7664" i="1" s="1"/>
  <c r="L7663" i="1" a="1"/>
  <c r="L7663" i="1" s="1"/>
  <c r="L7662" i="1" a="1"/>
  <c r="L7662" i="1" s="1"/>
  <c r="L7661" i="1" a="1"/>
  <c r="L7661" i="1" s="1"/>
  <c r="L7660" i="1" a="1"/>
  <c r="L7660" i="1" s="1"/>
  <c r="L7658" i="1" a="1"/>
  <c r="L7658" i="1" s="1"/>
  <c r="L7657" i="1" a="1"/>
  <c r="L7657" i="1" s="1"/>
  <c r="L7656" i="1" a="1"/>
  <c r="L7656" i="1" s="1"/>
  <c r="L7655" i="1" a="1"/>
  <c r="L7655" i="1" s="1"/>
  <c r="L7654" i="1" a="1"/>
  <c r="L7654" i="1" s="1"/>
  <c r="L7653" i="1" a="1"/>
  <c r="L7653" i="1" s="1"/>
  <c r="L7651" i="1" a="1"/>
  <c r="L7651" i="1" s="1"/>
  <c r="L7650" i="1" a="1"/>
  <c r="L7650" i="1" s="1"/>
  <c r="L7649" i="1" a="1"/>
  <c r="L7649" i="1" s="1"/>
  <c r="L7648" i="1" a="1"/>
  <c r="L7648" i="1" s="1"/>
  <c r="L7647" i="1" a="1"/>
  <c r="L7647" i="1" s="1"/>
  <c r="L7646" i="1" a="1"/>
  <c r="L7646" i="1" s="1"/>
  <c r="L7644" i="1" a="1"/>
  <c r="L7644" i="1" s="1"/>
  <c r="L7643" i="1" a="1"/>
  <c r="L7643" i="1" s="1"/>
  <c r="L7642" i="1" a="1"/>
  <c r="L7642" i="1" s="1"/>
  <c r="L7641" i="1" a="1"/>
  <c r="L7641" i="1" s="1"/>
  <c r="L7640" i="1" a="1"/>
  <c r="L7640" i="1" s="1"/>
  <c r="L7639" i="1" a="1"/>
  <c r="L7639" i="1" s="1"/>
  <c r="L7637" i="1" a="1"/>
  <c r="L7637" i="1" s="1"/>
  <c r="L7636" i="1" a="1"/>
  <c r="L7636" i="1" s="1"/>
  <c r="L7635" i="1" a="1"/>
  <c r="L7635" i="1" s="1"/>
  <c r="L7634" i="1" a="1"/>
  <c r="L7634" i="1" s="1"/>
  <c r="L7633" i="1" a="1"/>
  <c r="L7633" i="1" s="1"/>
  <c r="L7632" i="1" a="1"/>
  <c r="L7632" i="1" s="1"/>
  <c r="L7630" i="1" a="1"/>
  <c r="L7630" i="1" s="1"/>
  <c r="L7629" i="1" a="1"/>
  <c r="L7629" i="1" s="1"/>
  <c r="L7628" i="1" a="1"/>
  <c r="L7628" i="1" s="1"/>
  <c r="L7627" i="1" a="1"/>
  <c r="L7627" i="1" s="1"/>
  <c r="L7626" i="1" a="1"/>
  <c r="L7626" i="1" s="1"/>
  <c r="L7625" i="1" a="1"/>
  <c r="L7625" i="1" s="1"/>
  <c r="L7623" i="1" a="1"/>
  <c r="L7623" i="1" s="1"/>
  <c r="L7622" i="1" a="1"/>
  <c r="L7622" i="1" s="1"/>
  <c r="L7621" i="1" a="1"/>
  <c r="L7621" i="1" s="1"/>
  <c r="L7620" i="1" a="1"/>
  <c r="L7620" i="1" s="1"/>
  <c r="L7619" i="1" a="1"/>
  <c r="L7619" i="1" s="1"/>
  <c r="L7618" i="1" a="1"/>
  <c r="L7618" i="1" s="1"/>
  <c r="L7616" i="1" a="1"/>
  <c r="L7616" i="1" s="1"/>
  <c r="L7615" i="1" a="1"/>
  <c r="L7615" i="1" s="1"/>
  <c r="L7614" i="1" a="1"/>
  <c r="L7614" i="1" s="1"/>
  <c r="L7613" i="1" a="1"/>
  <c r="L7613" i="1" s="1"/>
  <c r="L7612" i="1" a="1"/>
  <c r="L7612" i="1" s="1"/>
  <c r="L7611" i="1" a="1"/>
  <c r="L7611" i="1" s="1"/>
  <c r="L7609" i="1" a="1"/>
  <c r="L7609" i="1" s="1"/>
  <c r="L7608" i="1" a="1"/>
  <c r="L7608" i="1" s="1"/>
  <c r="L7607" i="1" a="1"/>
  <c r="L7607" i="1" s="1"/>
  <c r="L7606" i="1" a="1"/>
  <c r="L7606" i="1" s="1"/>
  <c r="L7605" i="1" a="1"/>
  <c r="L7605" i="1" s="1"/>
  <c r="L7604" i="1" a="1"/>
  <c r="L7604" i="1" s="1"/>
  <c r="L7602" i="1" a="1"/>
  <c r="L7602" i="1" s="1"/>
  <c r="L7601" i="1" a="1"/>
  <c r="L7601" i="1" s="1"/>
  <c r="L7600" i="1" a="1"/>
  <c r="L7600" i="1" s="1"/>
  <c r="L7599" i="1" a="1"/>
  <c r="L7599" i="1" s="1"/>
  <c r="L7598" i="1" a="1"/>
  <c r="L7598" i="1" s="1"/>
  <c r="L7597" i="1" a="1"/>
  <c r="L7597" i="1" s="1"/>
  <c r="L7595" i="1" a="1"/>
  <c r="L7595" i="1" s="1"/>
  <c r="L7594" i="1" a="1"/>
  <c r="L7594" i="1" s="1"/>
  <c r="L7593" i="1" a="1"/>
  <c r="L7593" i="1" s="1"/>
  <c r="L7592" i="1" a="1"/>
  <c r="L7592" i="1" s="1"/>
  <c r="L7591" i="1" a="1"/>
  <c r="L7591" i="1" s="1"/>
  <c r="L7590" i="1" a="1"/>
  <c r="L7590" i="1" s="1"/>
  <c r="L7588" i="1" a="1"/>
  <c r="L7588" i="1" s="1"/>
  <c r="L7587" i="1" a="1"/>
  <c r="L7587" i="1" s="1"/>
  <c r="L7586" i="1" a="1"/>
  <c r="L7586" i="1" s="1"/>
  <c r="L7585" i="1" a="1"/>
  <c r="L7585" i="1" s="1"/>
  <c r="L7584" i="1" a="1"/>
  <c r="L7584" i="1" s="1"/>
  <c r="L7583" i="1" a="1"/>
  <c r="L7583" i="1" s="1"/>
  <c r="L7581" i="1" a="1"/>
  <c r="L7581" i="1" s="1"/>
  <c r="L7580" i="1" a="1"/>
  <c r="L7580" i="1" s="1"/>
  <c r="L7579" i="1" a="1"/>
  <c r="L7579" i="1" s="1"/>
  <c r="L7578" i="1" a="1"/>
  <c r="L7578" i="1" s="1"/>
  <c r="L7577" i="1" a="1"/>
  <c r="L7577" i="1" s="1"/>
  <c r="L7576" i="1" a="1"/>
  <c r="L7576" i="1" s="1"/>
  <c r="L7574" i="1" a="1"/>
  <c r="L7574" i="1" s="1"/>
  <c r="L7573" i="1" a="1"/>
  <c r="L7573" i="1" s="1"/>
  <c r="L7572" i="1" a="1"/>
  <c r="L7572" i="1" s="1"/>
  <c r="L7571" i="1" a="1"/>
  <c r="L7571" i="1" s="1"/>
  <c r="L7570" i="1" a="1"/>
  <c r="L7570" i="1" s="1"/>
  <c r="L7569" i="1" a="1"/>
  <c r="L7569" i="1" s="1"/>
  <c r="L7567" i="1" a="1"/>
  <c r="L7567" i="1" s="1"/>
  <c r="L7566" i="1" a="1"/>
  <c r="L7566" i="1" s="1"/>
  <c r="L7565" i="1" a="1"/>
  <c r="L7565" i="1" s="1"/>
  <c r="L7564" i="1" a="1"/>
  <c r="L7564" i="1" s="1"/>
  <c r="L7563" i="1" a="1"/>
  <c r="L7563" i="1" s="1"/>
  <c r="L7562" i="1" a="1"/>
  <c r="L7562" i="1" s="1"/>
  <c r="L7560" i="1" a="1"/>
  <c r="L7560" i="1" s="1"/>
  <c r="L7559" i="1" a="1"/>
  <c r="L7559" i="1" s="1"/>
  <c r="L7558" i="1" a="1"/>
  <c r="L7558" i="1" s="1"/>
  <c r="L7557" i="1" a="1"/>
  <c r="L7557" i="1" s="1"/>
  <c r="L7556" i="1" a="1"/>
  <c r="L7556" i="1" s="1"/>
  <c r="L7555" i="1" a="1"/>
  <c r="L7555" i="1" s="1"/>
  <c r="L7553" i="1" a="1"/>
  <c r="L7553" i="1" s="1"/>
  <c r="L7552" i="1" a="1"/>
  <c r="L7552" i="1" s="1"/>
  <c r="L7551" i="1" a="1"/>
  <c r="L7551" i="1" s="1"/>
  <c r="L7550" i="1" a="1"/>
  <c r="L7550" i="1" s="1"/>
  <c r="L7549" i="1" a="1"/>
  <c r="L7549" i="1" s="1"/>
  <c r="L7548" i="1" a="1"/>
  <c r="L7548" i="1" s="1"/>
  <c r="L7546" i="1" a="1"/>
  <c r="L7546" i="1" s="1"/>
  <c r="L7545" i="1" a="1"/>
  <c r="L7545" i="1" s="1"/>
  <c r="L7544" i="1" a="1"/>
  <c r="L7544" i="1" s="1"/>
  <c r="L7543" i="1" a="1"/>
  <c r="L7543" i="1" s="1"/>
  <c r="L7542" i="1" a="1"/>
  <c r="L7542" i="1" s="1"/>
  <c r="L7541" i="1" a="1"/>
  <c r="L7541" i="1" s="1"/>
  <c r="L7539" i="1" a="1"/>
  <c r="L7539" i="1" s="1"/>
  <c r="L7538" i="1" a="1"/>
  <c r="L7538" i="1" s="1"/>
  <c r="L7537" i="1" a="1"/>
  <c r="L7537" i="1" s="1"/>
  <c r="L7536" i="1" a="1"/>
  <c r="L7536" i="1" s="1"/>
  <c r="L7535" i="1" a="1"/>
  <c r="L7535" i="1" s="1"/>
  <c r="L7534" i="1" a="1"/>
  <c r="L7534" i="1" s="1"/>
  <c r="L7532" i="1" a="1"/>
  <c r="L7532" i="1" s="1"/>
  <c r="L7531" i="1" a="1"/>
  <c r="L7531" i="1" s="1"/>
  <c r="L7530" i="1" a="1"/>
  <c r="L7530" i="1" s="1"/>
  <c r="L7529" i="1" a="1"/>
  <c r="L7529" i="1" s="1"/>
  <c r="L7528" i="1" a="1"/>
  <c r="L7528" i="1" s="1"/>
  <c r="L7527" i="1" a="1"/>
  <c r="L7527" i="1" s="1"/>
  <c r="L7525" i="1" a="1"/>
  <c r="L7525" i="1" s="1"/>
  <c r="L7524" i="1" a="1"/>
  <c r="L7524" i="1" s="1"/>
  <c r="L7523" i="1" a="1"/>
  <c r="L7523" i="1" s="1"/>
  <c r="L7522" i="1" a="1"/>
  <c r="L7522" i="1" s="1"/>
  <c r="L7521" i="1" a="1"/>
  <c r="L7521" i="1" s="1"/>
  <c r="L7520" i="1" a="1"/>
  <c r="L7520" i="1" s="1"/>
  <c r="L7518" i="1" a="1"/>
  <c r="L7518" i="1" s="1"/>
  <c r="L7517" i="1" a="1"/>
  <c r="L7517" i="1" s="1"/>
  <c r="L7516" i="1" a="1"/>
  <c r="L7516" i="1" s="1"/>
  <c r="L7515" i="1" a="1"/>
  <c r="L7515" i="1" s="1"/>
  <c r="L7514" i="1" a="1"/>
  <c r="L7514" i="1" s="1"/>
  <c r="L7513" i="1" a="1"/>
  <c r="L7513" i="1" s="1"/>
  <c r="L7511" i="1" a="1"/>
  <c r="L7511" i="1" s="1"/>
  <c r="L7510" i="1" a="1"/>
  <c r="L7510" i="1" s="1"/>
  <c r="L7509" i="1" a="1"/>
  <c r="L7509" i="1" s="1"/>
  <c r="L7508" i="1" a="1"/>
  <c r="L7508" i="1" s="1"/>
  <c r="L7507" i="1" a="1"/>
  <c r="L7507" i="1" s="1"/>
  <c r="L7506" i="1" a="1"/>
  <c r="L7506" i="1" s="1"/>
  <c r="L7504" i="1" a="1"/>
  <c r="L7504" i="1" s="1"/>
  <c r="L7503" i="1" a="1"/>
  <c r="L7503" i="1" s="1"/>
  <c r="L7502" i="1" a="1"/>
  <c r="L7502" i="1" s="1"/>
  <c r="L7501" i="1" a="1"/>
  <c r="L7501" i="1" s="1"/>
  <c r="L7500" i="1" a="1"/>
  <c r="L7500" i="1" s="1"/>
  <c r="L7499" i="1" a="1"/>
  <c r="L7499" i="1" s="1"/>
  <c r="L7497" i="1" a="1"/>
  <c r="L7497" i="1" s="1"/>
  <c r="L7496" i="1" a="1"/>
  <c r="L7496" i="1" s="1"/>
  <c r="L7495" i="1" a="1"/>
  <c r="L7495" i="1" s="1"/>
  <c r="L7494" i="1" a="1"/>
  <c r="L7494" i="1" s="1"/>
  <c r="L7493" i="1" a="1"/>
  <c r="L7493" i="1" s="1"/>
  <c r="L7492" i="1" a="1"/>
  <c r="L7492" i="1" s="1"/>
  <c r="L7490" i="1" a="1"/>
  <c r="L7490" i="1" s="1"/>
  <c r="L7489" i="1" a="1"/>
  <c r="L7489" i="1" s="1"/>
  <c r="L7488" i="1" a="1"/>
  <c r="L7488" i="1" s="1"/>
  <c r="L7487" i="1" a="1"/>
  <c r="L7487" i="1" s="1"/>
  <c r="L7486" i="1" a="1"/>
  <c r="L7486" i="1" s="1"/>
  <c r="L7485" i="1" a="1"/>
  <c r="L7485" i="1" s="1"/>
  <c r="L7483" i="1" a="1"/>
  <c r="L7483" i="1" s="1"/>
  <c r="L7482" i="1"/>
  <c r="L7482" i="1" a="1"/>
  <c r="L7481" i="1" a="1"/>
  <c r="L7481" i="1" s="1"/>
  <c r="L7480" i="1" a="1"/>
  <c r="L7480" i="1" s="1"/>
  <c r="L7479" i="1" a="1"/>
  <c r="L7479" i="1" s="1"/>
  <c r="L7478" i="1" a="1"/>
  <c r="L7478" i="1" s="1"/>
  <c r="L7476" i="1" a="1"/>
  <c r="L7476" i="1" s="1"/>
  <c r="L7475" i="1" a="1"/>
  <c r="L7475" i="1" s="1"/>
  <c r="L7474" i="1" a="1"/>
  <c r="L7474" i="1" s="1"/>
  <c r="L7473" i="1" a="1"/>
  <c r="L7473" i="1" s="1"/>
  <c r="L7472" i="1" a="1"/>
  <c r="L7472" i="1" s="1"/>
  <c r="L7471" i="1" a="1"/>
  <c r="L7471" i="1" s="1"/>
  <c r="L7469" i="1" a="1"/>
  <c r="L7469" i="1" s="1"/>
  <c r="L7468" i="1" a="1"/>
  <c r="L7468" i="1" s="1"/>
  <c r="L7467" i="1" a="1"/>
  <c r="L7467" i="1" s="1"/>
  <c r="L7466" i="1" a="1"/>
  <c r="L7466" i="1" s="1"/>
  <c r="L7465" i="1" a="1"/>
  <c r="L7465" i="1" s="1"/>
  <c r="L7464" i="1" a="1"/>
  <c r="L7464" i="1" s="1"/>
  <c r="L7462" i="1" a="1"/>
  <c r="L7462" i="1" s="1"/>
  <c r="L7461" i="1" a="1"/>
  <c r="L7461" i="1" s="1"/>
  <c r="L7460" i="1" a="1"/>
  <c r="L7460" i="1" s="1"/>
  <c r="L7459" i="1" a="1"/>
  <c r="L7459" i="1" s="1"/>
  <c r="L7458" i="1" a="1"/>
  <c r="L7458" i="1" s="1"/>
  <c r="L7457" i="1" a="1"/>
  <c r="L7457" i="1" s="1"/>
  <c r="L7455" i="1" a="1"/>
  <c r="L7455" i="1" s="1"/>
  <c r="L7454" i="1" a="1"/>
  <c r="L7454" i="1" s="1"/>
  <c r="L7453" i="1" a="1"/>
  <c r="L7453" i="1" s="1"/>
  <c r="L7452" i="1" a="1"/>
  <c r="L7452" i="1" s="1"/>
  <c r="L7451" i="1" a="1"/>
  <c r="L7451" i="1" s="1"/>
  <c r="L7450" i="1" a="1"/>
  <c r="L7450" i="1" s="1"/>
  <c r="L7448" i="1" a="1"/>
  <c r="L7448" i="1" s="1"/>
  <c r="L7447" i="1" a="1"/>
  <c r="L7447" i="1" s="1"/>
  <c r="L7446" i="1" a="1"/>
  <c r="L7446" i="1" s="1"/>
  <c r="L7445" i="1" a="1"/>
  <c r="L7445" i="1" s="1"/>
  <c r="L7444" i="1" a="1"/>
  <c r="L7444" i="1" s="1"/>
  <c r="L7443" i="1" a="1"/>
  <c r="L7443" i="1" s="1"/>
  <c r="L7441" i="1" a="1"/>
  <c r="L7441" i="1" s="1"/>
  <c r="L7440" i="1" a="1"/>
  <c r="L7440" i="1" s="1"/>
  <c r="L7439" i="1" a="1"/>
  <c r="L7439" i="1" s="1"/>
  <c r="L7438" i="1" a="1"/>
  <c r="L7438" i="1" s="1"/>
  <c r="L7437" i="1" a="1"/>
  <c r="L7437" i="1" s="1"/>
  <c r="L7436" i="1" a="1"/>
  <c r="L7436" i="1" s="1"/>
  <c r="L7434" i="1" a="1"/>
  <c r="L7434" i="1" s="1"/>
  <c r="L7433" i="1" a="1"/>
  <c r="L7433" i="1" s="1"/>
  <c r="L7432" i="1" a="1"/>
  <c r="L7432" i="1" s="1"/>
  <c r="L7431" i="1" a="1"/>
  <c r="L7431" i="1" s="1"/>
  <c r="L7430" i="1" a="1"/>
  <c r="L7430" i="1" s="1"/>
  <c r="L7429" i="1" a="1"/>
  <c r="L7429" i="1" s="1"/>
  <c r="L7427" i="1" a="1"/>
  <c r="L7427" i="1" s="1"/>
  <c r="L7426" i="1" a="1"/>
  <c r="L7426" i="1" s="1"/>
  <c r="L7425" i="1" a="1"/>
  <c r="L7425" i="1" s="1"/>
  <c r="L7424" i="1" a="1"/>
  <c r="L7424" i="1" s="1"/>
  <c r="L7423" i="1" a="1"/>
  <c r="L7423" i="1" s="1"/>
  <c r="L7422" i="1" a="1"/>
  <c r="L7422" i="1" s="1"/>
  <c r="L7420" i="1" a="1"/>
  <c r="L7420" i="1" s="1"/>
  <c r="L7419" i="1" a="1"/>
  <c r="L7419" i="1" s="1"/>
  <c r="L7418" i="1" a="1"/>
  <c r="L7418" i="1" s="1"/>
  <c r="L7417" i="1" a="1"/>
  <c r="L7417" i="1" s="1"/>
  <c r="L7416" i="1" a="1"/>
  <c r="L7416" i="1" s="1"/>
  <c r="L7415" i="1" a="1"/>
  <c r="L7415" i="1" s="1"/>
  <c r="L7413" i="1" a="1"/>
  <c r="L7413" i="1" s="1"/>
  <c r="L7412" i="1" a="1"/>
  <c r="L7412" i="1" s="1"/>
  <c r="L7411" i="1" a="1"/>
  <c r="L7411" i="1" s="1"/>
  <c r="L7410" i="1" a="1"/>
  <c r="L7410" i="1" s="1"/>
  <c r="L7409" i="1" a="1"/>
  <c r="L7409" i="1" s="1"/>
  <c r="L7408" i="1" a="1"/>
  <c r="L7408" i="1" s="1"/>
  <c r="L7406" i="1" a="1"/>
  <c r="L7406" i="1" s="1"/>
  <c r="L7405" i="1" a="1"/>
  <c r="L7405" i="1" s="1"/>
  <c r="L7404" i="1" a="1"/>
  <c r="L7404" i="1" s="1"/>
  <c r="L7403" i="1" a="1"/>
  <c r="L7403" i="1" s="1"/>
  <c r="L7402" i="1" a="1"/>
  <c r="L7402" i="1" s="1"/>
  <c r="L7401" i="1" a="1"/>
  <c r="L7401" i="1" s="1"/>
  <c r="L7399" i="1" a="1"/>
  <c r="L7399" i="1" s="1"/>
  <c r="L7398" i="1" a="1"/>
  <c r="L7398" i="1" s="1"/>
  <c r="L7397" i="1" a="1"/>
  <c r="L7397" i="1" s="1"/>
  <c r="L7396" i="1" a="1"/>
  <c r="L7396" i="1" s="1"/>
  <c r="L7395" i="1" a="1"/>
  <c r="L7395" i="1" s="1"/>
  <c r="L7394" i="1" a="1"/>
  <c r="L7394" i="1" s="1"/>
  <c r="L7392" i="1" a="1"/>
  <c r="L7392" i="1" s="1"/>
  <c r="L7391" i="1" a="1"/>
  <c r="L7391" i="1" s="1"/>
  <c r="L7390" i="1" a="1"/>
  <c r="L7390" i="1" s="1"/>
  <c r="L7389" i="1" a="1"/>
  <c r="L7389" i="1" s="1"/>
  <c r="L7388" i="1" a="1"/>
  <c r="L7388" i="1" s="1"/>
  <c r="L7387" i="1" a="1"/>
  <c r="L7387" i="1" s="1"/>
  <c r="L7385" i="1" a="1"/>
  <c r="L7385" i="1" s="1"/>
  <c r="L7384" i="1" a="1"/>
  <c r="L7384" i="1" s="1"/>
  <c r="L7383" i="1" a="1"/>
  <c r="L7383" i="1" s="1"/>
  <c r="L7382" i="1" a="1"/>
  <c r="L7382" i="1" s="1"/>
  <c r="L7381" i="1" a="1"/>
  <c r="L7381" i="1" s="1"/>
  <c r="L7380" i="1" a="1"/>
  <c r="L7380" i="1" s="1"/>
  <c r="L7378" i="1" a="1"/>
  <c r="L7378" i="1" s="1"/>
  <c r="L7377" i="1" a="1"/>
  <c r="L7377" i="1" s="1"/>
  <c r="L7376" i="1" a="1"/>
  <c r="L7376" i="1" s="1"/>
  <c r="L7375" i="1" a="1"/>
  <c r="L7375" i="1" s="1"/>
  <c r="L7374" i="1" a="1"/>
  <c r="L7374" i="1" s="1"/>
  <c r="L7373" i="1" a="1"/>
  <c r="L7373" i="1" s="1"/>
  <c r="L7371" i="1" a="1"/>
  <c r="L7371" i="1" s="1"/>
  <c r="L7370" i="1" a="1"/>
  <c r="L7370" i="1" s="1"/>
  <c r="L7369" i="1" a="1"/>
  <c r="L7369" i="1" s="1"/>
  <c r="L7368" i="1" a="1"/>
  <c r="L7368" i="1" s="1"/>
  <c r="L7367" i="1" a="1"/>
  <c r="L7367" i="1" s="1"/>
  <c r="L7366" i="1" a="1"/>
  <c r="L7366" i="1" s="1"/>
  <c r="L7364" i="1" a="1"/>
  <c r="L7364" i="1" s="1"/>
  <c r="L7363" i="1" a="1"/>
  <c r="L7363" i="1" s="1"/>
  <c r="L7362" i="1" a="1"/>
  <c r="L7362" i="1" s="1"/>
  <c r="L7361" i="1" a="1"/>
  <c r="L7361" i="1" s="1"/>
  <c r="L7360" i="1" a="1"/>
  <c r="L7360" i="1" s="1"/>
  <c r="L7359" i="1" a="1"/>
  <c r="L7359" i="1" s="1"/>
  <c r="L7357" i="1" a="1"/>
  <c r="L7357" i="1" s="1"/>
  <c r="L7356" i="1" a="1"/>
  <c r="L7356" i="1" s="1"/>
  <c r="L7355" i="1" a="1"/>
  <c r="L7355" i="1" s="1"/>
  <c r="L7354" i="1" a="1"/>
  <c r="L7354" i="1" s="1"/>
  <c r="L7353" i="1" a="1"/>
  <c r="L7353" i="1" s="1"/>
  <c r="L7352" i="1" a="1"/>
  <c r="L7352" i="1" s="1"/>
  <c r="L7350" i="1" a="1"/>
  <c r="L7350" i="1" s="1"/>
  <c r="L7349" i="1" a="1"/>
  <c r="L7349" i="1" s="1"/>
  <c r="L7348" i="1" a="1"/>
  <c r="L7348" i="1" s="1"/>
  <c r="L7347" i="1" a="1"/>
  <c r="L7347" i="1" s="1"/>
  <c r="L7346" i="1" a="1"/>
  <c r="L7346" i="1" s="1"/>
  <c r="L7345" i="1" a="1"/>
  <c r="L7345" i="1" s="1"/>
  <c r="L7343" i="1" a="1"/>
  <c r="L7343" i="1" s="1"/>
  <c r="L7342" i="1" a="1"/>
  <c r="L7342" i="1" s="1"/>
  <c r="L7341" i="1" a="1"/>
  <c r="L7341" i="1" s="1"/>
  <c r="L7340" i="1" a="1"/>
  <c r="L7340" i="1" s="1"/>
  <c r="L7339" i="1" a="1"/>
  <c r="L7339" i="1" s="1"/>
  <c r="L7338" i="1" a="1"/>
  <c r="L7338" i="1" s="1"/>
  <c r="L7336" i="1" a="1"/>
  <c r="L7336" i="1" s="1"/>
  <c r="L7335" i="1" a="1"/>
  <c r="L7335" i="1" s="1"/>
  <c r="L7334" i="1" a="1"/>
  <c r="L7334" i="1" s="1"/>
  <c r="L7333" i="1" a="1"/>
  <c r="L7333" i="1" s="1"/>
  <c r="L7332" i="1" a="1"/>
  <c r="L7332" i="1" s="1"/>
  <c r="L7331" i="1" a="1"/>
  <c r="L7331" i="1" s="1"/>
  <c r="L7329" i="1" a="1"/>
  <c r="L7329" i="1" s="1"/>
  <c r="L7328" i="1" a="1"/>
  <c r="L7328" i="1" s="1"/>
  <c r="L7327" i="1" a="1"/>
  <c r="L7327" i="1" s="1"/>
  <c r="L7326" i="1" a="1"/>
  <c r="L7326" i="1" s="1"/>
  <c r="L7325" i="1" a="1"/>
  <c r="L7325" i="1" s="1"/>
  <c r="L7324" i="1" a="1"/>
  <c r="L7324" i="1" s="1"/>
  <c r="L7322" i="1" a="1"/>
  <c r="L7322" i="1" s="1"/>
  <c r="L7321" i="1" a="1"/>
  <c r="L7321" i="1" s="1"/>
  <c r="L7320" i="1" a="1"/>
  <c r="L7320" i="1" s="1"/>
  <c r="L7319" i="1" a="1"/>
  <c r="L7319" i="1" s="1"/>
  <c r="L7318" i="1" a="1"/>
  <c r="L7318" i="1" s="1"/>
  <c r="L7317" i="1" a="1"/>
  <c r="L7317" i="1" s="1"/>
  <c r="L7315" i="1" a="1"/>
  <c r="L7315" i="1" s="1"/>
  <c r="L7314" i="1" a="1"/>
  <c r="L7314" i="1" s="1"/>
  <c r="L7313" i="1" a="1"/>
  <c r="L7313" i="1" s="1"/>
  <c r="L7312" i="1" a="1"/>
  <c r="L7312" i="1" s="1"/>
  <c r="L7311" i="1" a="1"/>
  <c r="L7311" i="1" s="1"/>
  <c r="L7310" i="1" a="1"/>
  <c r="L7310" i="1" s="1"/>
  <c r="L7308" i="1" a="1"/>
  <c r="L7308" i="1" s="1"/>
  <c r="L7307" i="1" a="1"/>
  <c r="L7307" i="1" s="1"/>
  <c r="L7306" i="1" a="1"/>
  <c r="L7306" i="1" s="1"/>
  <c r="L7305" i="1" a="1"/>
  <c r="L7305" i="1" s="1"/>
  <c r="L7304" i="1" a="1"/>
  <c r="L7304" i="1" s="1"/>
  <c r="L7303" i="1" a="1"/>
  <c r="L7303" i="1" s="1"/>
  <c r="L7301" i="1" a="1"/>
  <c r="L7301" i="1" s="1"/>
  <c r="L7300" i="1" a="1"/>
  <c r="L7300" i="1" s="1"/>
  <c r="L7299" i="1" a="1"/>
  <c r="L7299" i="1" s="1"/>
  <c r="L7298" i="1" a="1"/>
  <c r="L7298" i="1" s="1"/>
  <c r="L7297" i="1" a="1"/>
  <c r="L7297" i="1" s="1"/>
  <c r="L7296" i="1" a="1"/>
  <c r="L7296" i="1" s="1"/>
  <c r="L7294" i="1" a="1"/>
  <c r="L7294" i="1" s="1"/>
  <c r="L7293" i="1" a="1"/>
  <c r="L7293" i="1" s="1"/>
  <c r="L7292" i="1" a="1"/>
  <c r="L7292" i="1" s="1"/>
  <c r="L7291" i="1" a="1"/>
  <c r="L7291" i="1" s="1"/>
  <c r="L7290" i="1" a="1"/>
  <c r="L7290" i="1" s="1"/>
  <c r="L7289" i="1" a="1"/>
  <c r="L7289" i="1" s="1"/>
  <c r="L7287" i="1" a="1"/>
  <c r="L7287" i="1" s="1"/>
  <c r="L7286" i="1" a="1"/>
  <c r="L7286" i="1" s="1"/>
  <c r="L7285" i="1" a="1"/>
  <c r="L7285" i="1" s="1"/>
  <c r="L7284" i="1" a="1"/>
  <c r="L7284" i="1" s="1"/>
  <c r="L7283" i="1" a="1"/>
  <c r="L7283" i="1" s="1"/>
  <c r="L7282" i="1" a="1"/>
  <c r="L7282" i="1" s="1"/>
  <c r="L7280" i="1" a="1"/>
  <c r="L7280" i="1" s="1"/>
  <c r="L7279" i="1" a="1"/>
  <c r="L7279" i="1" s="1"/>
  <c r="L7278" i="1" a="1"/>
  <c r="L7278" i="1" s="1"/>
  <c r="L7277" i="1" a="1"/>
  <c r="L7277" i="1" s="1"/>
  <c r="L7276" i="1" a="1"/>
  <c r="L7276" i="1" s="1"/>
  <c r="L7275" i="1" a="1"/>
  <c r="L7275" i="1" s="1"/>
  <c r="L7273" i="1" a="1"/>
  <c r="L7273" i="1" s="1"/>
  <c r="L7272" i="1" a="1"/>
  <c r="L7272" i="1" s="1"/>
  <c r="L7271" i="1" a="1"/>
  <c r="L7271" i="1" s="1"/>
  <c r="L7270" i="1" a="1"/>
  <c r="L7270" i="1" s="1"/>
  <c r="L7269" i="1" a="1"/>
  <c r="L7269" i="1" s="1"/>
  <c r="L7268" i="1" a="1"/>
  <c r="L7268" i="1" s="1"/>
  <c r="L7266" i="1" a="1"/>
  <c r="L7266" i="1" s="1"/>
  <c r="L7265" i="1" a="1"/>
  <c r="L7265" i="1" s="1"/>
  <c r="L7264" i="1" a="1"/>
  <c r="L7264" i="1" s="1"/>
  <c r="L7263" i="1" a="1"/>
  <c r="L7263" i="1" s="1"/>
  <c r="L7262" i="1" a="1"/>
  <c r="L7262" i="1" s="1"/>
  <c r="L7261" i="1" a="1"/>
  <c r="L7261" i="1" s="1"/>
  <c r="L7259" i="1" a="1"/>
  <c r="L7259" i="1" s="1"/>
  <c r="L7258" i="1" a="1"/>
  <c r="L7258" i="1" s="1"/>
  <c r="L7257" i="1" a="1"/>
  <c r="L7257" i="1" s="1"/>
  <c r="L7256" i="1" a="1"/>
  <c r="L7256" i="1" s="1"/>
  <c r="L7255" i="1" a="1"/>
  <c r="L7255" i="1" s="1"/>
  <c r="L7254" i="1" a="1"/>
  <c r="L7254" i="1" s="1"/>
  <c r="L7252" i="1" a="1"/>
  <c r="L7252" i="1" s="1"/>
  <c r="L7251" i="1" a="1"/>
  <c r="L7251" i="1" s="1"/>
  <c r="L7250" i="1" a="1"/>
  <c r="L7250" i="1" s="1"/>
  <c r="L7249" i="1" a="1"/>
  <c r="L7249" i="1" s="1"/>
  <c r="L7248" i="1" a="1"/>
  <c r="L7248" i="1" s="1"/>
  <c r="L7247" i="1" a="1"/>
  <c r="L7247" i="1" s="1"/>
  <c r="L7245" i="1" a="1"/>
  <c r="L7245" i="1" s="1"/>
  <c r="L7244" i="1" a="1"/>
  <c r="L7244" i="1" s="1"/>
  <c r="L7243" i="1" a="1"/>
  <c r="L7243" i="1" s="1"/>
  <c r="L7242" i="1" a="1"/>
  <c r="L7242" i="1" s="1"/>
  <c r="L7241" i="1" a="1"/>
  <c r="L7241" i="1" s="1"/>
  <c r="L7240" i="1" a="1"/>
  <c r="L7240" i="1" s="1"/>
  <c r="L7238" i="1" a="1"/>
  <c r="L7238" i="1" s="1"/>
  <c r="L7237" i="1" a="1"/>
  <c r="L7237" i="1" s="1"/>
  <c r="L7236" i="1" a="1"/>
  <c r="L7236" i="1" s="1"/>
  <c r="L7235" i="1" a="1"/>
  <c r="L7235" i="1" s="1"/>
  <c r="L7234" i="1" a="1"/>
  <c r="L7234" i="1" s="1"/>
  <c r="L7233" i="1" a="1"/>
  <c r="L7233" i="1" s="1"/>
  <c r="L7231" i="1" a="1"/>
  <c r="L7231" i="1" s="1"/>
  <c r="L7230" i="1" a="1"/>
  <c r="L7230" i="1" s="1"/>
  <c r="L7229" i="1" a="1"/>
  <c r="L7229" i="1" s="1"/>
  <c r="L7228" i="1" a="1"/>
  <c r="L7228" i="1" s="1"/>
  <c r="L7227" i="1" a="1"/>
  <c r="L7227" i="1" s="1"/>
  <c r="L7226" i="1" a="1"/>
  <c r="L7226" i="1" s="1"/>
  <c r="L7224" i="1" a="1"/>
  <c r="L7224" i="1" s="1"/>
  <c r="L7223" i="1" a="1"/>
  <c r="L7223" i="1" s="1"/>
  <c r="L7222" i="1" a="1"/>
  <c r="L7222" i="1" s="1"/>
  <c r="L7221" i="1" a="1"/>
  <c r="L7221" i="1" s="1"/>
  <c r="L7220" i="1" a="1"/>
  <c r="L7220" i="1" s="1"/>
  <c r="L7219" i="1" a="1"/>
  <c r="L7219" i="1" s="1"/>
  <c r="L7217" i="1" a="1"/>
  <c r="L7217" i="1" s="1"/>
  <c r="L7216" i="1" a="1"/>
  <c r="L7216" i="1" s="1"/>
  <c r="L7215" i="1" a="1"/>
  <c r="L7215" i="1" s="1"/>
  <c r="L7214" i="1" a="1"/>
  <c r="L7214" i="1" s="1"/>
  <c r="L7213" i="1" a="1"/>
  <c r="L7213" i="1" s="1"/>
  <c r="L7212" i="1" a="1"/>
  <c r="L7212" i="1" s="1"/>
  <c r="L7210" i="1" a="1"/>
  <c r="L7210" i="1" s="1"/>
  <c r="L7209" i="1" a="1"/>
  <c r="L7209" i="1" s="1"/>
  <c r="L7208" i="1" a="1"/>
  <c r="L7208" i="1" s="1"/>
  <c r="L7207" i="1" a="1"/>
  <c r="L7207" i="1" s="1"/>
  <c r="L7206" i="1" a="1"/>
  <c r="L7206" i="1" s="1"/>
  <c r="L7205" i="1" a="1"/>
  <c r="L7205" i="1" s="1"/>
  <c r="L7203" i="1" a="1"/>
  <c r="L7203" i="1" s="1"/>
  <c r="L7202" i="1" a="1"/>
  <c r="L7202" i="1" s="1"/>
  <c r="L7201" i="1" a="1"/>
  <c r="L7201" i="1" s="1"/>
  <c r="L7200" i="1" a="1"/>
  <c r="L7200" i="1" s="1"/>
  <c r="L7199" i="1" a="1"/>
  <c r="L7199" i="1" s="1"/>
  <c r="L7198" i="1" a="1"/>
  <c r="L7198" i="1" s="1"/>
  <c r="L7196" i="1" a="1"/>
  <c r="L7196" i="1" s="1"/>
  <c r="L7195" i="1" a="1"/>
  <c r="L7195" i="1" s="1"/>
  <c r="L7194" i="1" a="1"/>
  <c r="L7194" i="1" s="1"/>
  <c r="L7193" i="1" a="1"/>
  <c r="L7193" i="1" s="1"/>
  <c r="L7192" i="1" a="1"/>
  <c r="L7192" i="1" s="1"/>
  <c r="L7191" i="1" a="1"/>
  <c r="L7191" i="1" s="1"/>
  <c r="L7189" i="1" a="1"/>
  <c r="L7189" i="1" s="1"/>
  <c r="L7188" i="1" a="1"/>
  <c r="L7188" i="1" s="1"/>
  <c r="L7187" i="1" a="1"/>
  <c r="L7187" i="1" s="1"/>
  <c r="L7186" i="1" a="1"/>
  <c r="L7186" i="1" s="1"/>
  <c r="L7185" i="1" a="1"/>
  <c r="L7185" i="1" s="1"/>
  <c r="L7184" i="1" a="1"/>
  <c r="L7184" i="1" s="1"/>
  <c r="L7182" i="1" a="1"/>
  <c r="L7182" i="1" s="1"/>
  <c r="L7181" i="1" a="1"/>
  <c r="L7181" i="1" s="1"/>
  <c r="L7180" i="1" a="1"/>
  <c r="L7180" i="1" s="1"/>
  <c r="L7179" i="1" a="1"/>
  <c r="L7179" i="1" s="1"/>
  <c r="L7178" i="1" a="1"/>
  <c r="L7178" i="1" s="1"/>
  <c r="L7177" i="1" a="1"/>
  <c r="L7177" i="1" s="1"/>
  <c r="L7175" i="1" a="1"/>
  <c r="L7175" i="1" s="1"/>
  <c r="L7174" i="1" a="1"/>
  <c r="L7174" i="1" s="1"/>
  <c r="L7173" i="1" a="1"/>
  <c r="L7173" i="1" s="1"/>
  <c r="L7172" i="1" a="1"/>
  <c r="L7172" i="1" s="1"/>
  <c r="L7171" i="1" a="1"/>
  <c r="L7171" i="1" s="1"/>
  <c r="L7170" i="1" a="1"/>
  <c r="L7170" i="1" s="1"/>
  <c r="L7168" i="1" a="1"/>
  <c r="L7168" i="1" s="1"/>
  <c r="L7167" i="1" a="1"/>
  <c r="L7167" i="1" s="1"/>
  <c r="L7166" i="1" a="1"/>
  <c r="L7166" i="1" s="1"/>
  <c r="L7165" i="1" a="1"/>
  <c r="L7165" i="1" s="1"/>
  <c r="L7164" i="1" a="1"/>
  <c r="L7164" i="1" s="1"/>
  <c r="L7163" i="1" a="1"/>
  <c r="L7163" i="1" s="1"/>
  <c r="L7161" i="1" a="1"/>
  <c r="L7161" i="1" s="1"/>
  <c r="L7160" i="1" a="1"/>
  <c r="L7160" i="1" s="1"/>
  <c r="L7159" i="1" a="1"/>
  <c r="L7159" i="1" s="1"/>
  <c r="L7158" i="1" a="1"/>
  <c r="L7158" i="1" s="1"/>
  <c r="L7157" i="1" a="1"/>
  <c r="L7157" i="1" s="1"/>
  <c r="L7156" i="1" a="1"/>
  <c r="L7156" i="1" s="1"/>
  <c r="L7154" i="1" a="1"/>
  <c r="L7154" i="1" s="1"/>
  <c r="L7153" i="1" a="1"/>
  <c r="L7153" i="1" s="1"/>
  <c r="L7152" i="1" a="1"/>
  <c r="L7152" i="1" s="1"/>
  <c r="L7151" i="1" a="1"/>
  <c r="L7151" i="1" s="1"/>
  <c r="L7150" i="1" a="1"/>
  <c r="L7150" i="1" s="1"/>
  <c r="L7149" i="1" a="1"/>
  <c r="L7149" i="1" s="1"/>
  <c r="L7147" i="1" a="1"/>
  <c r="L7147" i="1" s="1"/>
  <c r="L7146" i="1" a="1"/>
  <c r="L7146" i="1" s="1"/>
  <c r="L7145" i="1" a="1"/>
  <c r="L7145" i="1" s="1"/>
  <c r="L7144" i="1" a="1"/>
  <c r="L7144" i="1" s="1"/>
  <c r="L7143" i="1" a="1"/>
  <c r="L7143" i="1" s="1"/>
  <c r="L7142" i="1" a="1"/>
  <c r="L7142" i="1" s="1"/>
  <c r="L7140" i="1" a="1"/>
  <c r="L7140" i="1" s="1"/>
  <c r="L7139" i="1" a="1"/>
  <c r="L7139" i="1" s="1"/>
  <c r="L7138" i="1" a="1"/>
  <c r="L7138" i="1" s="1"/>
  <c r="L7137" i="1" a="1"/>
  <c r="L7137" i="1" s="1"/>
  <c r="L7136" i="1" a="1"/>
  <c r="L7136" i="1" s="1"/>
  <c r="L7135" i="1" a="1"/>
  <c r="L7135" i="1" s="1"/>
  <c r="L7133" i="1" a="1"/>
  <c r="L7133" i="1" s="1"/>
  <c r="L7132" i="1" a="1"/>
  <c r="L7132" i="1" s="1"/>
  <c r="L7131" i="1" a="1"/>
  <c r="L7131" i="1" s="1"/>
  <c r="L7130" i="1" a="1"/>
  <c r="L7130" i="1" s="1"/>
  <c r="L7129" i="1" a="1"/>
  <c r="L7129" i="1" s="1"/>
  <c r="L7128" i="1" a="1"/>
  <c r="L7128" i="1" s="1"/>
  <c r="L7126" i="1" a="1"/>
  <c r="L7126" i="1" s="1"/>
  <c r="L7125" i="1" a="1"/>
  <c r="L7125" i="1" s="1"/>
  <c r="L7124" i="1" a="1"/>
  <c r="L7124" i="1" s="1"/>
  <c r="L7123" i="1" a="1"/>
  <c r="L7123" i="1" s="1"/>
  <c r="L7122" i="1" a="1"/>
  <c r="L7122" i="1" s="1"/>
  <c r="L7121" i="1" a="1"/>
  <c r="L7121" i="1" s="1"/>
  <c r="L7119" i="1" a="1"/>
  <c r="L7119" i="1" s="1"/>
  <c r="L7118" i="1" a="1"/>
  <c r="L7118" i="1" s="1"/>
  <c r="L7117" i="1" a="1"/>
  <c r="L7117" i="1" s="1"/>
  <c r="L7116" i="1" a="1"/>
  <c r="L7116" i="1" s="1"/>
  <c r="L7115" i="1" a="1"/>
  <c r="L7115" i="1" s="1"/>
  <c r="L7114" i="1" a="1"/>
  <c r="L7114" i="1" s="1"/>
  <c r="L7112" i="1" a="1"/>
  <c r="L7112" i="1" s="1"/>
  <c r="L7111" i="1" a="1"/>
  <c r="L7111" i="1" s="1"/>
  <c r="L7110" i="1" a="1"/>
  <c r="L7110" i="1" s="1"/>
  <c r="L7109" i="1" a="1"/>
  <c r="L7109" i="1" s="1"/>
  <c r="L7108" i="1" a="1"/>
  <c r="L7108" i="1" s="1"/>
  <c r="L7107" i="1" a="1"/>
  <c r="L7107" i="1" s="1"/>
  <c r="L7105" i="1" a="1"/>
  <c r="L7105" i="1" s="1"/>
  <c r="L7104" i="1" a="1"/>
  <c r="L7104" i="1" s="1"/>
  <c r="L7103" i="1" a="1"/>
  <c r="L7103" i="1" s="1"/>
  <c r="L7102" i="1" a="1"/>
  <c r="L7102" i="1" s="1"/>
  <c r="L7101" i="1" a="1"/>
  <c r="L7101" i="1" s="1"/>
  <c r="L7100" i="1" a="1"/>
  <c r="L7100" i="1" s="1"/>
  <c r="L7098" i="1" a="1"/>
  <c r="L7098" i="1" s="1"/>
  <c r="L7097" i="1" a="1"/>
  <c r="L7097" i="1" s="1"/>
  <c r="L7096" i="1" a="1"/>
  <c r="L7096" i="1" s="1"/>
  <c r="L7095" i="1" a="1"/>
  <c r="L7095" i="1" s="1"/>
  <c r="L7094" i="1" a="1"/>
  <c r="L7094" i="1" s="1"/>
  <c r="L7093" i="1" a="1"/>
  <c r="L7093" i="1" s="1"/>
  <c r="L7091" i="1" a="1"/>
  <c r="L7091" i="1" s="1"/>
  <c r="L7090" i="1" a="1"/>
  <c r="L7090" i="1" s="1"/>
  <c r="L7089" i="1" a="1"/>
  <c r="L7089" i="1" s="1"/>
  <c r="L7088" i="1" a="1"/>
  <c r="L7088" i="1" s="1"/>
  <c r="L7087" i="1" a="1"/>
  <c r="L7087" i="1" s="1"/>
  <c r="L7086" i="1" a="1"/>
  <c r="L7086" i="1" s="1"/>
  <c r="L7084" i="1" a="1"/>
  <c r="L7084" i="1" s="1"/>
  <c r="L7083" i="1" a="1"/>
  <c r="L7083" i="1" s="1"/>
  <c r="L7082" i="1" a="1"/>
  <c r="L7082" i="1" s="1"/>
  <c r="L7081" i="1" a="1"/>
  <c r="L7081" i="1" s="1"/>
  <c r="L7080" i="1" a="1"/>
  <c r="L7080" i="1" s="1"/>
  <c r="L7079" i="1" a="1"/>
  <c r="L7079" i="1" s="1"/>
  <c r="L7077" i="1" a="1"/>
  <c r="L7077" i="1" s="1"/>
  <c r="L7076" i="1" a="1"/>
  <c r="L7076" i="1" s="1"/>
  <c r="L7075" i="1" a="1"/>
  <c r="L7075" i="1" s="1"/>
  <c r="L7074" i="1" a="1"/>
  <c r="L7074" i="1" s="1"/>
  <c r="L7073" i="1" a="1"/>
  <c r="L7073" i="1" s="1"/>
  <c r="L7072" i="1" a="1"/>
  <c r="L7072" i="1" s="1"/>
  <c r="L7070" i="1" a="1"/>
  <c r="L7070" i="1" s="1"/>
  <c r="L7069" i="1" a="1"/>
  <c r="L7069" i="1" s="1"/>
  <c r="L7068" i="1" a="1"/>
  <c r="L7068" i="1" s="1"/>
  <c r="L7067" i="1" a="1"/>
  <c r="L7067" i="1" s="1"/>
  <c r="L7066" i="1" a="1"/>
  <c r="L7066" i="1" s="1"/>
  <c r="L7065" i="1" a="1"/>
  <c r="L7065" i="1" s="1"/>
  <c r="L7063" i="1" a="1"/>
  <c r="L7063" i="1" s="1"/>
  <c r="L7062" i="1" a="1"/>
  <c r="L7062" i="1" s="1"/>
  <c r="L7061" i="1" a="1"/>
  <c r="L7061" i="1" s="1"/>
  <c r="L7060" i="1" a="1"/>
  <c r="L7060" i="1" s="1"/>
  <c r="L7059" i="1" a="1"/>
  <c r="L7059" i="1" s="1"/>
  <c r="L7058" i="1" a="1"/>
  <c r="L7058" i="1" s="1"/>
  <c r="L7056" i="1" a="1"/>
  <c r="L7056" i="1" s="1"/>
  <c r="L7055" i="1" a="1"/>
  <c r="L7055" i="1" s="1"/>
  <c r="L7054" i="1" a="1"/>
  <c r="L7054" i="1" s="1"/>
  <c r="L7053" i="1" a="1"/>
  <c r="L7053" i="1" s="1"/>
  <c r="L7052" i="1" a="1"/>
  <c r="L7052" i="1" s="1"/>
  <c r="L7051" i="1" a="1"/>
  <c r="L7051" i="1" s="1"/>
  <c r="L7049" i="1" a="1"/>
  <c r="L7049" i="1" s="1"/>
  <c r="L7048" i="1" a="1"/>
  <c r="L7048" i="1" s="1"/>
  <c r="L7047" i="1" a="1"/>
  <c r="L7047" i="1" s="1"/>
  <c r="L7046" i="1" a="1"/>
  <c r="L7046" i="1" s="1"/>
  <c r="L7045" i="1" a="1"/>
  <c r="L7045" i="1" s="1"/>
  <c r="L7044" i="1" a="1"/>
  <c r="L7044" i="1" s="1"/>
  <c r="L7042" i="1" a="1"/>
  <c r="L7042" i="1" s="1"/>
  <c r="L7041" i="1" a="1"/>
  <c r="L7041" i="1" s="1"/>
  <c r="L7040" i="1" a="1"/>
  <c r="L7040" i="1" s="1"/>
  <c r="L7039" i="1" a="1"/>
  <c r="L7039" i="1" s="1"/>
  <c r="L7038" i="1" a="1"/>
  <c r="L7038" i="1" s="1"/>
  <c r="L7037" i="1" a="1"/>
  <c r="L7037" i="1" s="1"/>
  <c r="L7035" i="1" a="1"/>
  <c r="L7035" i="1" s="1"/>
  <c r="L7034" i="1" a="1"/>
  <c r="L7034" i="1" s="1"/>
  <c r="L7033" i="1" a="1"/>
  <c r="L7033" i="1" s="1"/>
  <c r="L7032" i="1" a="1"/>
  <c r="L7032" i="1" s="1"/>
  <c r="L7031" i="1" a="1"/>
  <c r="L7031" i="1" s="1"/>
  <c r="L7030" i="1" a="1"/>
  <c r="L7030" i="1" s="1"/>
  <c r="L7028" i="1" a="1"/>
  <c r="L7028" i="1" s="1"/>
  <c r="L7027" i="1" a="1"/>
  <c r="L7027" i="1" s="1"/>
  <c r="L7026" i="1" a="1"/>
  <c r="L7026" i="1" s="1"/>
  <c r="L7025" i="1" a="1"/>
  <c r="L7025" i="1" s="1"/>
  <c r="L7024" i="1" a="1"/>
  <c r="L7024" i="1" s="1"/>
  <c r="L7023" i="1" a="1"/>
  <c r="L7023" i="1" s="1"/>
  <c r="L7021" i="1" a="1"/>
  <c r="L7021" i="1" s="1"/>
  <c r="L7020" i="1" a="1"/>
  <c r="L7020" i="1" s="1"/>
  <c r="L7019" i="1" a="1"/>
  <c r="L7019" i="1" s="1"/>
  <c r="L7018" i="1" a="1"/>
  <c r="L7018" i="1" s="1"/>
  <c r="L7017" i="1" a="1"/>
  <c r="L7017" i="1" s="1"/>
  <c r="L7016" i="1" a="1"/>
  <c r="L7016" i="1" s="1"/>
  <c r="L7014" i="1" a="1"/>
  <c r="L7014" i="1" s="1"/>
  <c r="L7013" i="1" a="1"/>
  <c r="L7013" i="1" s="1"/>
  <c r="L7012" i="1" a="1"/>
  <c r="L7012" i="1" s="1"/>
  <c r="L7011" i="1" a="1"/>
  <c r="L7011" i="1" s="1"/>
  <c r="L7010" i="1" a="1"/>
  <c r="L7010" i="1" s="1"/>
  <c r="L7009" i="1" a="1"/>
  <c r="L7009" i="1" s="1"/>
  <c r="L7007" i="1" a="1"/>
  <c r="L7007" i="1" s="1"/>
  <c r="L7006" i="1" a="1"/>
  <c r="L7006" i="1" s="1"/>
  <c r="L7005" i="1" a="1"/>
  <c r="L7005" i="1" s="1"/>
  <c r="L7004" i="1" a="1"/>
  <c r="L7004" i="1" s="1"/>
  <c r="L7003" i="1" a="1"/>
  <c r="L7003" i="1" s="1"/>
  <c r="L7002" i="1" a="1"/>
  <c r="L7002" i="1" s="1"/>
  <c r="L7000" i="1" a="1"/>
  <c r="L7000" i="1" s="1"/>
  <c r="L6999" i="1" a="1"/>
  <c r="L6999" i="1" s="1"/>
  <c r="L6998" i="1" a="1"/>
  <c r="L6998" i="1" s="1"/>
  <c r="L6997" i="1" a="1"/>
  <c r="L6997" i="1" s="1"/>
  <c r="L6996" i="1" a="1"/>
  <c r="L6996" i="1" s="1"/>
  <c r="L6995" i="1" a="1"/>
  <c r="L6995" i="1" s="1"/>
  <c r="L6993" i="1" a="1"/>
  <c r="L6993" i="1" s="1"/>
  <c r="L6992" i="1" a="1"/>
  <c r="L6992" i="1" s="1"/>
  <c r="L6991" i="1" a="1"/>
  <c r="L6991" i="1" s="1"/>
  <c r="L6990" i="1" a="1"/>
  <c r="L6990" i="1" s="1"/>
  <c r="L6989" i="1" a="1"/>
  <c r="L6989" i="1" s="1"/>
  <c r="L6988" i="1" a="1"/>
  <c r="L6988" i="1" s="1"/>
  <c r="L6986" i="1" a="1"/>
  <c r="L6986" i="1" s="1"/>
  <c r="L6985" i="1" a="1"/>
  <c r="L6985" i="1" s="1"/>
  <c r="L6984" i="1" a="1"/>
  <c r="L6984" i="1" s="1"/>
  <c r="L6983" i="1" a="1"/>
  <c r="L6983" i="1" s="1"/>
  <c r="L6982" i="1" a="1"/>
  <c r="L6982" i="1" s="1"/>
  <c r="L6981" i="1" a="1"/>
  <c r="L6981" i="1" s="1"/>
  <c r="L6979" i="1" a="1"/>
  <c r="L6979" i="1" s="1"/>
  <c r="L6978" i="1" a="1"/>
  <c r="L6978" i="1" s="1"/>
  <c r="L6977" i="1" a="1"/>
  <c r="L6977" i="1" s="1"/>
  <c r="L6976" i="1" a="1"/>
  <c r="L6976" i="1" s="1"/>
  <c r="L6975" i="1" a="1"/>
  <c r="L6975" i="1" s="1"/>
  <c r="L6974" i="1" a="1"/>
  <c r="L6974" i="1" s="1"/>
  <c r="L6972" i="1" a="1"/>
  <c r="L6972" i="1" s="1"/>
  <c r="L6971" i="1" a="1"/>
  <c r="L6971" i="1" s="1"/>
  <c r="L6970" i="1" a="1"/>
  <c r="L6970" i="1" s="1"/>
  <c r="L6969" i="1" a="1"/>
  <c r="L6969" i="1" s="1"/>
  <c r="L6968" i="1" a="1"/>
  <c r="L6968" i="1" s="1"/>
  <c r="L6967" i="1" a="1"/>
  <c r="L6967" i="1" s="1"/>
  <c r="L6965" i="1" a="1"/>
  <c r="L6965" i="1" s="1"/>
  <c r="L6964" i="1" a="1"/>
  <c r="L6964" i="1" s="1"/>
  <c r="L6963" i="1" a="1"/>
  <c r="L6963" i="1" s="1"/>
  <c r="L6962" i="1" a="1"/>
  <c r="L6962" i="1" s="1"/>
  <c r="L6961" i="1" a="1"/>
  <c r="L6961" i="1" s="1"/>
  <c r="L6960" i="1" a="1"/>
  <c r="L6960" i="1" s="1"/>
  <c r="L6958" i="1" a="1"/>
  <c r="L6958" i="1" s="1"/>
  <c r="L6957" i="1" a="1"/>
  <c r="L6957" i="1" s="1"/>
  <c r="L6956" i="1" a="1"/>
  <c r="L6956" i="1" s="1"/>
  <c r="L6955" i="1" a="1"/>
  <c r="L6955" i="1" s="1"/>
  <c r="L6954" i="1" a="1"/>
  <c r="L6954" i="1" s="1"/>
  <c r="L6953" i="1" a="1"/>
  <c r="L6953" i="1" s="1"/>
  <c r="L6951" i="1" a="1"/>
  <c r="L6951" i="1" s="1"/>
  <c r="L6950" i="1" a="1"/>
  <c r="L6950" i="1" s="1"/>
  <c r="L6949" i="1" a="1"/>
  <c r="L6949" i="1" s="1"/>
  <c r="L6948" i="1" a="1"/>
  <c r="L6948" i="1" s="1"/>
  <c r="L6947" i="1" a="1"/>
  <c r="L6947" i="1" s="1"/>
  <c r="L6946" i="1" a="1"/>
  <c r="L6946" i="1" s="1"/>
  <c r="L6944" i="1" a="1"/>
  <c r="L6944" i="1" s="1"/>
  <c r="L6943" i="1" a="1"/>
  <c r="L6943" i="1" s="1"/>
  <c r="L6942" i="1" a="1"/>
  <c r="L6942" i="1" s="1"/>
  <c r="L6941" i="1" a="1"/>
  <c r="L6941" i="1" s="1"/>
  <c r="L6940" i="1" a="1"/>
  <c r="L6940" i="1" s="1"/>
  <c r="L6939" i="1" a="1"/>
  <c r="L6939" i="1" s="1"/>
  <c r="L6937" i="1" a="1"/>
  <c r="L6937" i="1" s="1"/>
  <c r="L6936" i="1" a="1"/>
  <c r="L6936" i="1" s="1"/>
  <c r="L6935" i="1" a="1"/>
  <c r="L6935" i="1" s="1"/>
  <c r="L6934" i="1" a="1"/>
  <c r="L6934" i="1" s="1"/>
  <c r="L6933" i="1" a="1"/>
  <c r="L6933" i="1" s="1"/>
  <c r="L6932" i="1" a="1"/>
  <c r="L6932" i="1" s="1"/>
  <c r="L6930" i="1" a="1"/>
  <c r="L6930" i="1" s="1"/>
  <c r="L6929" i="1" a="1"/>
  <c r="L6929" i="1" s="1"/>
  <c r="L6928" i="1" a="1"/>
  <c r="L6928" i="1" s="1"/>
  <c r="L6927" i="1" a="1"/>
  <c r="L6927" i="1" s="1"/>
  <c r="L6926" i="1" a="1"/>
  <c r="L6926" i="1" s="1"/>
  <c r="L6925" i="1" a="1"/>
  <c r="L6925" i="1" s="1"/>
  <c r="L6923" i="1" a="1"/>
  <c r="L6923" i="1" s="1"/>
  <c r="L6922" i="1" a="1"/>
  <c r="L6922" i="1" s="1"/>
  <c r="L6921" i="1" a="1"/>
  <c r="L6921" i="1" s="1"/>
  <c r="L6920" i="1" a="1"/>
  <c r="L6920" i="1" s="1"/>
  <c r="L6919" i="1" a="1"/>
  <c r="L6919" i="1" s="1"/>
  <c r="L6918" i="1" a="1"/>
  <c r="L6918" i="1" s="1"/>
  <c r="L6916" i="1" a="1"/>
  <c r="L6916" i="1" s="1"/>
  <c r="L6915" i="1" a="1"/>
  <c r="L6915" i="1" s="1"/>
  <c r="L6914" i="1" a="1"/>
  <c r="L6914" i="1" s="1"/>
  <c r="L6913" i="1" a="1"/>
  <c r="L6913" i="1" s="1"/>
  <c r="L6912" i="1" a="1"/>
  <c r="L6912" i="1" s="1"/>
  <c r="L6911" i="1" a="1"/>
  <c r="L6911" i="1" s="1"/>
  <c r="L6909" i="1" a="1"/>
  <c r="L6909" i="1" s="1"/>
  <c r="L6908" i="1" a="1"/>
  <c r="L6908" i="1" s="1"/>
  <c r="L6907" i="1" a="1"/>
  <c r="L6907" i="1" s="1"/>
  <c r="L6906" i="1" a="1"/>
  <c r="L6906" i="1" s="1"/>
  <c r="L6905" i="1" a="1"/>
  <c r="L6905" i="1" s="1"/>
  <c r="L6904" i="1" a="1"/>
  <c r="L6904" i="1" s="1"/>
  <c r="L6902" i="1" a="1"/>
  <c r="L6902" i="1" s="1"/>
  <c r="L6901" i="1" a="1"/>
  <c r="L6901" i="1" s="1"/>
  <c r="L6900" i="1" a="1"/>
  <c r="L6900" i="1" s="1"/>
  <c r="L6899" i="1" a="1"/>
  <c r="L6899" i="1" s="1"/>
  <c r="L6898" i="1" a="1"/>
  <c r="L6898" i="1" s="1"/>
  <c r="L6897" i="1" a="1"/>
  <c r="L6897" i="1" s="1"/>
  <c r="L6895" i="1" a="1"/>
  <c r="L6895" i="1" s="1"/>
  <c r="L6894" i="1" a="1"/>
  <c r="L6894" i="1" s="1"/>
  <c r="L6893" i="1" a="1"/>
  <c r="L6893" i="1" s="1"/>
  <c r="L6892" i="1" a="1"/>
  <c r="L6892" i="1" s="1"/>
  <c r="L6891" i="1" a="1"/>
  <c r="L6891" i="1" s="1"/>
  <c r="L6890" i="1" a="1"/>
  <c r="L6890" i="1" s="1"/>
  <c r="L6888" i="1" a="1"/>
  <c r="L6888" i="1" s="1"/>
  <c r="L6887" i="1" a="1"/>
  <c r="L6887" i="1" s="1"/>
  <c r="L6886" i="1" a="1"/>
  <c r="L6886" i="1" s="1"/>
  <c r="L6885" i="1" a="1"/>
  <c r="L6885" i="1" s="1"/>
  <c r="L6884" i="1" a="1"/>
  <c r="L6884" i="1" s="1"/>
  <c r="L6883" i="1" a="1"/>
  <c r="L6883" i="1" s="1"/>
  <c r="L6881" i="1" a="1"/>
  <c r="L6881" i="1" s="1"/>
  <c r="L6880" i="1" a="1"/>
  <c r="L6880" i="1" s="1"/>
  <c r="L6879" i="1" a="1"/>
  <c r="L6879" i="1" s="1"/>
  <c r="L6878" i="1" a="1"/>
  <c r="L6878" i="1" s="1"/>
  <c r="L6877" i="1" a="1"/>
  <c r="L6877" i="1" s="1"/>
  <c r="L6876" i="1" a="1"/>
  <c r="L6876" i="1" s="1"/>
  <c r="L6874" i="1" a="1"/>
  <c r="L6874" i="1" s="1"/>
  <c r="L6873" i="1" a="1"/>
  <c r="L6873" i="1" s="1"/>
  <c r="L6872" i="1" a="1"/>
  <c r="L6872" i="1" s="1"/>
  <c r="L6871" i="1" a="1"/>
  <c r="L6871" i="1" s="1"/>
  <c r="L6870" i="1" a="1"/>
  <c r="L6870" i="1" s="1"/>
  <c r="L6869" i="1" a="1"/>
  <c r="L6869" i="1" s="1"/>
  <c r="L6867" i="1" a="1"/>
  <c r="L6867" i="1" s="1"/>
  <c r="L6866" i="1" a="1"/>
  <c r="L6866" i="1" s="1"/>
  <c r="L6865" i="1" a="1"/>
  <c r="L6865" i="1" s="1"/>
  <c r="L6864" i="1" a="1"/>
  <c r="L6864" i="1" s="1"/>
  <c r="L6863" i="1" a="1"/>
  <c r="L6863" i="1" s="1"/>
  <c r="L6862" i="1" a="1"/>
  <c r="L6862" i="1" s="1"/>
  <c r="L6860" i="1" a="1"/>
  <c r="L6860" i="1" s="1"/>
  <c r="L6859" i="1" a="1"/>
  <c r="L6859" i="1" s="1"/>
  <c r="L6858" i="1" a="1"/>
  <c r="L6858" i="1" s="1"/>
  <c r="L6857" i="1" a="1"/>
  <c r="L6857" i="1" s="1"/>
  <c r="L6856" i="1" a="1"/>
  <c r="L6856" i="1" s="1"/>
  <c r="L6855" i="1" a="1"/>
  <c r="L6855" i="1" s="1"/>
  <c r="L6853" i="1" a="1"/>
  <c r="L6853" i="1" s="1"/>
  <c r="L6852" i="1" a="1"/>
  <c r="L6852" i="1" s="1"/>
  <c r="L6851" i="1" a="1"/>
  <c r="L6851" i="1" s="1"/>
  <c r="L6850" i="1" a="1"/>
  <c r="L6850" i="1" s="1"/>
  <c r="L6849" i="1" a="1"/>
  <c r="L6849" i="1" s="1"/>
  <c r="L6848" i="1" a="1"/>
  <c r="L6848" i="1" s="1"/>
  <c r="L6846" i="1" a="1"/>
  <c r="L6846" i="1" s="1"/>
  <c r="L6845" i="1" a="1"/>
  <c r="L6845" i="1" s="1"/>
  <c r="L6844" i="1" a="1"/>
  <c r="L6844" i="1" s="1"/>
  <c r="L6843" i="1" a="1"/>
  <c r="L6843" i="1" s="1"/>
  <c r="L6842" i="1" a="1"/>
  <c r="L6842" i="1" s="1"/>
  <c r="L6841" i="1" a="1"/>
  <c r="L6841" i="1" s="1"/>
  <c r="L6839" i="1" a="1"/>
  <c r="L6839" i="1" s="1"/>
  <c r="L6838" i="1" a="1"/>
  <c r="L6838" i="1" s="1"/>
  <c r="L6837" i="1" a="1"/>
  <c r="L6837" i="1" s="1"/>
  <c r="L6836" i="1" a="1"/>
  <c r="L6836" i="1" s="1"/>
  <c r="L6835" i="1" a="1"/>
  <c r="L6835" i="1" s="1"/>
  <c r="L6834" i="1" a="1"/>
  <c r="L6834" i="1" s="1"/>
  <c r="L6832" i="1" a="1"/>
  <c r="L6832" i="1" s="1"/>
  <c r="L6831" i="1" a="1"/>
  <c r="L6831" i="1" s="1"/>
  <c r="L6830" i="1" a="1"/>
  <c r="L6830" i="1" s="1"/>
  <c r="L6829" i="1" a="1"/>
  <c r="L6829" i="1" s="1"/>
  <c r="L6828" i="1" a="1"/>
  <c r="L6828" i="1" s="1"/>
  <c r="L6827" i="1" a="1"/>
  <c r="L6827" i="1" s="1"/>
  <c r="L6825" i="1" a="1"/>
  <c r="L6825" i="1" s="1"/>
  <c r="L6824" i="1" a="1"/>
  <c r="L6824" i="1" s="1"/>
  <c r="L6823" i="1" a="1"/>
  <c r="L6823" i="1" s="1"/>
  <c r="L6822" i="1" a="1"/>
  <c r="L6822" i="1" s="1"/>
  <c r="L6821" i="1" a="1"/>
  <c r="L6821" i="1" s="1"/>
  <c r="L6820" i="1" a="1"/>
  <c r="L6820" i="1" s="1"/>
  <c r="L6818" i="1" a="1"/>
  <c r="L6818" i="1" s="1"/>
  <c r="L6817" i="1" a="1"/>
  <c r="L6817" i="1" s="1"/>
  <c r="L6816" i="1" a="1"/>
  <c r="L6816" i="1" s="1"/>
  <c r="L6815" i="1" a="1"/>
  <c r="L6815" i="1" s="1"/>
  <c r="L6814" i="1" a="1"/>
  <c r="L6814" i="1" s="1"/>
  <c r="L6813" i="1" a="1"/>
  <c r="L6813" i="1" s="1"/>
  <c r="L6811" i="1" a="1"/>
  <c r="L6811" i="1" s="1"/>
  <c r="L6810" i="1" a="1"/>
  <c r="L6810" i="1" s="1"/>
  <c r="L6809" i="1" a="1"/>
  <c r="L6809" i="1" s="1"/>
  <c r="L6808" i="1" a="1"/>
  <c r="L6808" i="1" s="1"/>
  <c r="L6807" i="1" a="1"/>
  <c r="L6807" i="1" s="1"/>
  <c r="L6806" i="1" a="1"/>
  <c r="L6806" i="1" s="1"/>
  <c r="L6804" i="1" a="1"/>
  <c r="L6804" i="1" s="1"/>
  <c r="L6803" i="1" a="1"/>
  <c r="L6803" i="1" s="1"/>
  <c r="L6802" i="1" a="1"/>
  <c r="L6802" i="1" s="1"/>
  <c r="L6801" i="1" a="1"/>
  <c r="L6801" i="1" s="1"/>
  <c r="L6800" i="1" a="1"/>
  <c r="L6800" i="1" s="1"/>
  <c r="L6799" i="1" a="1"/>
  <c r="L6799" i="1" s="1"/>
  <c r="L6797" i="1" a="1"/>
  <c r="L6797" i="1" s="1"/>
  <c r="L6796" i="1" a="1"/>
  <c r="L6796" i="1" s="1"/>
  <c r="L6795" i="1" a="1"/>
  <c r="L6795" i="1" s="1"/>
  <c r="L6794" i="1" a="1"/>
  <c r="L6794" i="1" s="1"/>
  <c r="L6793" i="1" a="1"/>
  <c r="L6793" i="1" s="1"/>
  <c r="L6792" i="1" a="1"/>
  <c r="L6792" i="1" s="1"/>
  <c r="L6790" i="1" a="1"/>
  <c r="L6790" i="1" s="1"/>
  <c r="L6789" i="1" a="1"/>
  <c r="L6789" i="1" s="1"/>
  <c r="L6788" i="1" a="1"/>
  <c r="L6788" i="1" s="1"/>
  <c r="L6787" i="1" a="1"/>
  <c r="L6787" i="1" s="1"/>
  <c r="L6786" i="1" a="1"/>
  <c r="L6786" i="1" s="1"/>
  <c r="L6785" i="1" a="1"/>
  <c r="L6785" i="1" s="1"/>
  <c r="L6783" i="1" a="1"/>
  <c r="L6783" i="1" s="1"/>
  <c r="L6782" i="1" a="1"/>
  <c r="L6782" i="1" s="1"/>
  <c r="L6781" i="1" a="1"/>
  <c r="L6781" i="1" s="1"/>
  <c r="L6780" i="1" a="1"/>
  <c r="L6780" i="1" s="1"/>
  <c r="L6779" i="1" a="1"/>
  <c r="L6779" i="1" s="1"/>
  <c r="L6778" i="1" a="1"/>
  <c r="L6778" i="1" s="1"/>
  <c r="L6776" i="1" a="1"/>
  <c r="L6776" i="1" s="1"/>
  <c r="L6775" i="1" a="1"/>
  <c r="L6775" i="1" s="1"/>
  <c r="L6774" i="1" a="1"/>
  <c r="L6774" i="1" s="1"/>
  <c r="L6773" i="1" a="1"/>
  <c r="L6773" i="1" s="1"/>
  <c r="L6772" i="1" a="1"/>
  <c r="L6772" i="1" s="1"/>
  <c r="L6771" i="1" a="1"/>
  <c r="L6771" i="1" s="1"/>
  <c r="L6769" i="1" a="1"/>
  <c r="L6769" i="1" s="1"/>
  <c r="L6768" i="1" a="1"/>
  <c r="L6768" i="1" s="1"/>
  <c r="L6767" i="1" a="1"/>
  <c r="L6767" i="1" s="1"/>
  <c r="L6766" i="1" a="1"/>
  <c r="L6766" i="1" s="1"/>
  <c r="L6765" i="1" a="1"/>
  <c r="L6765" i="1" s="1"/>
  <c r="L6764" i="1" a="1"/>
  <c r="L6764" i="1" s="1"/>
  <c r="L6762" i="1" a="1"/>
  <c r="L6762" i="1" s="1"/>
  <c r="L6761" i="1" a="1"/>
  <c r="L6761" i="1" s="1"/>
  <c r="L6760" i="1" a="1"/>
  <c r="L6760" i="1" s="1"/>
  <c r="L6759" i="1" a="1"/>
  <c r="L6759" i="1" s="1"/>
  <c r="L6758" i="1" a="1"/>
  <c r="L6758" i="1" s="1"/>
  <c r="L6757" i="1" a="1"/>
  <c r="L6757" i="1" s="1"/>
  <c r="L6755" i="1" a="1"/>
  <c r="L6755" i="1" s="1"/>
  <c r="L6754" i="1" a="1"/>
  <c r="L6754" i="1" s="1"/>
  <c r="L6753" i="1" a="1"/>
  <c r="L6753" i="1" s="1"/>
  <c r="L6752" i="1" a="1"/>
  <c r="L6752" i="1" s="1"/>
  <c r="L6751" i="1" a="1"/>
  <c r="L6751" i="1" s="1"/>
  <c r="L6750" i="1" a="1"/>
  <c r="L6750" i="1" s="1"/>
  <c r="L6748" i="1" a="1"/>
  <c r="L6748" i="1" s="1"/>
  <c r="L6747" i="1" a="1"/>
  <c r="L6747" i="1" s="1"/>
  <c r="L6746" i="1" a="1"/>
  <c r="L6746" i="1" s="1"/>
  <c r="L6745" i="1" a="1"/>
  <c r="L6745" i="1" s="1"/>
  <c r="L6744" i="1" a="1"/>
  <c r="L6744" i="1" s="1"/>
  <c r="L6743" i="1" a="1"/>
  <c r="L6743" i="1" s="1"/>
  <c r="L6741" i="1" a="1"/>
  <c r="L6741" i="1" s="1"/>
  <c r="L6740" i="1" a="1"/>
  <c r="L6740" i="1" s="1"/>
  <c r="L6739" i="1" a="1"/>
  <c r="L6739" i="1" s="1"/>
  <c r="L6738" i="1" a="1"/>
  <c r="L6738" i="1" s="1"/>
  <c r="L6737" i="1" a="1"/>
  <c r="L6737" i="1" s="1"/>
  <c r="L6736" i="1" a="1"/>
  <c r="L6736" i="1" s="1"/>
  <c r="L6734" i="1" a="1"/>
  <c r="L6734" i="1" s="1"/>
  <c r="L6733" i="1" a="1"/>
  <c r="L6733" i="1" s="1"/>
  <c r="L6732" i="1" a="1"/>
  <c r="L6732" i="1" s="1"/>
  <c r="L6731" i="1" a="1"/>
  <c r="L6731" i="1" s="1"/>
  <c r="L6730" i="1" a="1"/>
  <c r="L6730" i="1" s="1"/>
  <c r="L6729" i="1" a="1"/>
  <c r="L6729" i="1" s="1"/>
  <c r="L6727" i="1" a="1"/>
  <c r="L6727" i="1" s="1"/>
  <c r="L6726" i="1" a="1"/>
  <c r="L6726" i="1" s="1"/>
  <c r="L6725" i="1" a="1"/>
  <c r="L6725" i="1" s="1"/>
  <c r="L6724" i="1" a="1"/>
  <c r="L6724" i="1" s="1"/>
  <c r="L6723" i="1" a="1"/>
  <c r="L6723" i="1" s="1"/>
  <c r="L6722" i="1" a="1"/>
  <c r="L6722" i="1" s="1"/>
  <c r="L6720" i="1" a="1"/>
  <c r="L6720" i="1" s="1"/>
  <c r="L6719" i="1" a="1"/>
  <c r="L6719" i="1" s="1"/>
  <c r="L6718" i="1" a="1"/>
  <c r="L6718" i="1" s="1"/>
  <c r="L6717" i="1" a="1"/>
  <c r="L6717" i="1" s="1"/>
  <c r="L6716" i="1" a="1"/>
  <c r="L6716" i="1" s="1"/>
  <c r="L6715" i="1" a="1"/>
  <c r="L6715" i="1" s="1"/>
  <c r="L6713" i="1" a="1"/>
  <c r="L6713" i="1" s="1"/>
  <c r="L6712" i="1" a="1"/>
  <c r="L6712" i="1" s="1"/>
  <c r="L6711" i="1" a="1"/>
  <c r="L6711" i="1" s="1"/>
  <c r="L6710" i="1" a="1"/>
  <c r="L6710" i="1" s="1"/>
  <c r="L6709" i="1" a="1"/>
  <c r="L6709" i="1" s="1"/>
  <c r="L6708" i="1" a="1"/>
  <c r="L6708" i="1" s="1"/>
  <c r="L6706" i="1" a="1"/>
  <c r="L6706" i="1" s="1"/>
  <c r="L6705" i="1" a="1"/>
  <c r="L6705" i="1" s="1"/>
  <c r="L6704" i="1" a="1"/>
  <c r="L6704" i="1" s="1"/>
  <c r="L6703" i="1" a="1"/>
  <c r="L6703" i="1" s="1"/>
  <c r="L6702" i="1" a="1"/>
  <c r="L6702" i="1" s="1"/>
  <c r="L6701" i="1" a="1"/>
  <c r="L6701" i="1" s="1"/>
  <c r="L6699" i="1" a="1"/>
  <c r="L6699" i="1" s="1"/>
  <c r="L6698" i="1" a="1"/>
  <c r="L6698" i="1" s="1"/>
  <c r="L6697" i="1" a="1"/>
  <c r="L6697" i="1" s="1"/>
  <c r="L6696" i="1" a="1"/>
  <c r="L6696" i="1" s="1"/>
  <c r="L6695" i="1" a="1"/>
  <c r="L6695" i="1" s="1"/>
  <c r="L6694" i="1" a="1"/>
  <c r="L6694" i="1" s="1"/>
  <c r="L6692" i="1" a="1"/>
  <c r="L6692" i="1" s="1"/>
  <c r="L6691" i="1" a="1"/>
  <c r="L6691" i="1" s="1"/>
  <c r="L6690" i="1" a="1"/>
  <c r="L6690" i="1" s="1"/>
  <c r="L6689" i="1" a="1"/>
  <c r="L6689" i="1" s="1"/>
  <c r="L6688" i="1" a="1"/>
  <c r="L6688" i="1" s="1"/>
  <c r="L6687" i="1" a="1"/>
  <c r="L6687" i="1" s="1"/>
  <c r="L6685" i="1" a="1"/>
  <c r="L6685" i="1" s="1"/>
  <c r="L6684" i="1" a="1"/>
  <c r="L6684" i="1" s="1"/>
  <c r="L6683" i="1" a="1"/>
  <c r="L6683" i="1" s="1"/>
  <c r="L6682" i="1" a="1"/>
  <c r="L6682" i="1" s="1"/>
  <c r="L6681" i="1" a="1"/>
  <c r="L6681" i="1" s="1"/>
  <c r="L6680" i="1" a="1"/>
  <c r="L6680" i="1" s="1"/>
  <c r="L6678" i="1" a="1"/>
  <c r="L6678" i="1" s="1"/>
  <c r="L6677" i="1" a="1"/>
  <c r="L6677" i="1" s="1"/>
  <c r="L6676" i="1" a="1"/>
  <c r="L6676" i="1" s="1"/>
  <c r="L6675" i="1" a="1"/>
  <c r="L6675" i="1" s="1"/>
  <c r="L6674" i="1" a="1"/>
  <c r="L6674" i="1" s="1"/>
  <c r="L6673" i="1" a="1"/>
  <c r="L6673" i="1" s="1"/>
  <c r="L6671" i="1" a="1"/>
  <c r="L6671" i="1" s="1"/>
  <c r="L6670" i="1" a="1"/>
  <c r="L6670" i="1" s="1"/>
  <c r="L6669" i="1" a="1"/>
  <c r="L6669" i="1" s="1"/>
  <c r="L6668" i="1" a="1"/>
  <c r="L6668" i="1" s="1"/>
  <c r="L6667" i="1" a="1"/>
  <c r="L6667" i="1" s="1"/>
  <c r="L6666" i="1" a="1"/>
  <c r="L6666" i="1" s="1"/>
  <c r="L6664" i="1" a="1"/>
  <c r="L6664" i="1" s="1"/>
  <c r="L6663" i="1" a="1"/>
  <c r="L6663" i="1" s="1"/>
  <c r="L6662" i="1" a="1"/>
  <c r="L6662" i="1" s="1"/>
  <c r="L6661" i="1" a="1"/>
  <c r="L6661" i="1" s="1"/>
  <c r="L6660" i="1" a="1"/>
  <c r="L6660" i="1" s="1"/>
  <c r="L6659" i="1" a="1"/>
  <c r="L6659" i="1" s="1"/>
  <c r="L6657" i="1" a="1"/>
  <c r="L6657" i="1" s="1"/>
  <c r="L6656" i="1" a="1"/>
  <c r="L6656" i="1" s="1"/>
  <c r="L6655" i="1" a="1"/>
  <c r="L6655" i="1" s="1"/>
  <c r="L6654" i="1" a="1"/>
  <c r="L6654" i="1" s="1"/>
  <c r="L6653" i="1" a="1"/>
  <c r="L6653" i="1" s="1"/>
  <c r="L6652" i="1" a="1"/>
  <c r="L6652" i="1" s="1"/>
  <c r="L6650" i="1" a="1"/>
  <c r="L6650" i="1" s="1"/>
  <c r="L6649" i="1" a="1"/>
  <c r="L6649" i="1" s="1"/>
  <c r="L6648" i="1" a="1"/>
  <c r="L6648" i="1" s="1"/>
  <c r="L6647" i="1" a="1"/>
  <c r="L6647" i="1" s="1"/>
  <c r="L6646" i="1" a="1"/>
  <c r="L6646" i="1" s="1"/>
  <c r="L6645" i="1" a="1"/>
  <c r="L6645" i="1" s="1"/>
  <c r="L6643" i="1" a="1"/>
  <c r="L6643" i="1" s="1"/>
  <c r="L6642" i="1" a="1"/>
  <c r="L6642" i="1" s="1"/>
  <c r="L6641" i="1" a="1"/>
  <c r="L6641" i="1" s="1"/>
  <c r="L6640" i="1" a="1"/>
  <c r="L6640" i="1" s="1"/>
  <c r="L6639" i="1" a="1"/>
  <c r="L6639" i="1" s="1"/>
  <c r="L6638" i="1" a="1"/>
  <c r="L6638" i="1" s="1"/>
  <c r="L6636" i="1" a="1"/>
  <c r="L6636" i="1" s="1"/>
  <c r="L6635" i="1" a="1"/>
  <c r="L6635" i="1" s="1"/>
  <c r="L6634" i="1" a="1"/>
  <c r="L6634" i="1" s="1"/>
  <c r="L6633" i="1" a="1"/>
  <c r="L6633" i="1" s="1"/>
  <c r="L6632" i="1" a="1"/>
  <c r="L6632" i="1" s="1"/>
  <c r="L6631" i="1" a="1"/>
  <c r="L6631" i="1" s="1"/>
  <c r="L6629" i="1" a="1"/>
  <c r="L6629" i="1" s="1"/>
  <c r="L6628" i="1" a="1"/>
  <c r="L6628" i="1" s="1"/>
  <c r="L6627" i="1" a="1"/>
  <c r="L6627" i="1" s="1"/>
  <c r="L6626" i="1" a="1"/>
  <c r="L6626" i="1" s="1"/>
  <c r="L6625" i="1" a="1"/>
  <c r="L6625" i="1" s="1"/>
  <c r="L6624" i="1" a="1"/>
  <c r="L6624" i="1" s="1"/>
  <c r="L6622" i="1" a="1"/>
  <c r="L6622" i="1" s="1"/>
  <c r="L6621" i="1" a="1"/>
  <c r="L6621" i="1" s="1"/>
  <c r="L6620" i="1" a="1"/>
  <c r="L6620" i="1" s="1"/>
  <c r="L6619" i="1" a="1"/>
  <c r="L6619" i="1" s="1"/>
  <c r="L6618" i="1" a="1"/>
  <c r="L6618" i="1" s="1"/>
  <c r="L6617" i="1" a="1"/>
  <c r="L6617" i="1" s="1"/>
  <c r="L6615" i="1" a="1"/>
  <c r="L6615" i="1" s="1"/>
  <c r="L6614" i="1" a="1"/>
  <c r="L6614" i="1" s="1"/>
  <c r="L6613" i="1" a="1"/>
  <c r="L6613" i="1" s="1"/>
  <c r="L6612" i="1" a="1"/>
  <c r="L6612" i="1" s="1"/>
  <c r="L6611" i="1" a="1"/>
  <c r="L6611" i="1" s="1"/>
  <c r="L6610" i="1" a="1"/>
  <c r="L6610" i="1" s="1"/>
  <c r="L6608" i="1" a="1"/>
  <c r="L6608" i="1" s="1"/>
  <c r="L6607" i="1" a="1"/>
  <c r="L6607" i="1" s="1"/>
  <c r="L6606" i="1" a="1"/>
  <c r="L6606" i="1" s="1"/>
  <c r="L6605" i="1" a="1"/>
  <c r="L6605" i="1" s="1"/>
  <c r="L6604" i="1" a="1"/>
  <c r="L6604" i="1" s="1"/>
  <c r="L6603" i="1" a="1"/>
  <c r="L6603" i="1" s="1"/>
  <c r="L6601" i="1" a="1"/>
  <c r="L6601" i="1" s="1"/>
  <c r="L6600" i="1" a="1"/>
  <c r="L6600" i="1" s="1"/>
  <c r="L6599" i="1" a="1"/>
  <c r="L6599" i="1" s="1"/>
  <c r="L6598" i="1" a="1"/>
  <c r="L6598" i="1" s="1"/>
  <c r="L6597" i="1" a="1"/>
  <c r="L6597" i="1" s="1"/>
  <c r="L6596" i="1" a="1"/>
  <c r="L6596" i="1" s="1"/>
  <c r="L6594" i="1" a="1"/>
  <c r="L6594" i="1" s="1"/>
  <c r="L6593" i="1" a="1"/>
  <c r="L6593" i="1" s="1"/>
  <c r="L6592" i="1" a="1"/>
  <c r="L6592" i="1" s="1"/>
  <c r="L6591" i="1" a="1"/>
  <c r="L6591" i="1" s="1"/>
  <c r="L6590" i="1" a="1"/>
  <c r="L6590" i="1" s="1"/>
  <c r="L6589" i="1" a="1"/>
  <c r="L6589" i="1" s="1"/>
  <c r="L6587" i="1" a="1"/>
  <c r="L6587" i="1" s="1"/>
  <c r="L6586" i="1" a="1"/>
  <c r="L6586" i="1" s="1"/>
  <c r="L6585" i="1" a="1"/>
  <c r="L6585" i="1" s="1"/>
  <c r="L6584" i="1" a="1"/>
  <c r="L6584" i="1" s="1"/>
  <c r="L6583" i="1" a="1"/>
  <c r="L6583" i="1" s="1"/>
  <c r="L6582" i="1" a="1"/>
  <c r="L6582" i="1" s="1"/>
  <c r="L6580" i="1" a="1"/>
  <c r="L6580" i="1" s="1"/>
  <c r="L6579" i="1" a="1"/>
  <c r="L6579" i="1" s="1"/>
  <c r="L6578" i="1" a="1"/>
  <c r="L6578" i="1" s="1"/>
  <c r="L6577" i="1" a="1"/>
  <c r="L6577" i="1" s="1"/>
  <c r="L6576" i="1" a="1"/>
  <c r="L6576" i="1" s="1"/>
  <c r="L6575" i="1" a="1"/>
  <c r="L6575" i="1" s="1"/>
  <c r="L6573" i="1" a="1"/>
  <c r="L6573" i="1" s="1"/>
  <c r="L6572" i="1" a="1"/>
  <c r="L6572" i="1" s="1"/>
  <c r="L6571" i="1" a="1"/>
  <c r="L6571" i="1" s="1"/>
  <c r="L6570" i="1" a="1"/>
  <c r="L6570" i="1" s="1"/>
  <c r="L6569" i="1" a="1"/>
  <c r="L6569" i="1" s="1"/>
  <c r="L6568" i="1" a="1"/>
  <c r="L6568" i="1" s="1"/>
  <c r="L6566" i="1" a="1"/>
  <c r="L6566" i="1" s="1"/>
  <c r="L6565" i="1" a="1"/>
  <c r="L6565" i="1" s="1"/>
  <c r="L6564" i="1" a="1"/>
  <c r="L6564" i="1" s="1"/>
  <c r="L6563" i="1" a="1"/>
  <c r="L6563" i="1" s="1"/>
  <c r="L6562" i="1" a="1"/>
  <c r="L6562" i="1" s="1"/>
  <c r="L6561" i="1" a="1"/>
  <c r="L6561" i="1" s="1"/>
  <c r="L6559" i="1" a="1"/>
  <c r="L6559" i="1" s="1"/>
  <c r="L6558" i="1" a="1"/>
  <c r="L6558" i="1" s="1"/>
  <c r="L6557" i="1" a="1"/>
  <c r="L6557" i="1" s="1"/>
  <c r="L6556" i="1" a="1"/>
  <c r="L6556" i="1" s="1"/>
  <c r="L6555" i="1" a="1"/>
  <c r="L6555" i="1" s="1"/>
  <c r="L6554" i="1" a="1"/>
  <c r="L6554" i="1" s="1"/>
  <c r="L6552" i="1" a="1"/>
  <c r="L6552" i="1" s="1"/>
  <c r="L6551" i="1" a="1"/>
  <c r="L6551" i="1" s="1"/>
  <c r="L6550" i="1" a="1"/>
  <c r="L6550" i="1" s="1"/>
  <c r="L6549" i="1" a="1"/>
  <c r="L6549" i="1" s="1"/>
  <c r="L6548" i="1" a="1"/>
  <c r="L6548" i="1" s="1"/>
  <c r="L6547" i="1" a="1"/>
  <c r="L6547" i="1" s="1"/>
  <c r="L6545" i="1" a="1"/>
  <c r="L6545" i="1" s="1"/>
  <c r="L6544" i="1" a="1"/>
  <c r="L6544" i="1" s="1"/>
  <c r="L6543" i="1" a="1"/>
  <c r="L6543" i="1" s="1"/>
  <c r="L6542" i="1" a="1"/>
  <c r="L6542" i="1" s="1"/>
  <c r="L6541" i="1" a="1"/>
  <c r="L6541" i="1" s="1"/>
  <c r="L6540" i="1" a="1"/>
  <c r="L6540" i="1" s="1"/>
  <c r="L6538" i="1" a="1"/>
  <c r="L6538" i="1" s="1"/>
  <c r="L6537" i="1" a="1"/>
  <c r="L6537" i="1" s="1"/>
  <c r="L6536" i="1" a="1"/>
  <c r="L6536" i="1" s="1"/>
  <c r="L6535" i="1" a="1"/>
  <c r="L6535" i="1" s="1"/>
  <c r="L6534" i="1" a="1"/>
  <c r="L6534" i="1" s="1"/>
  <c r="L6533" i="1" a="1"/>
  <c r="L6533" i="1" s="1"/>
  <c r="L6531" i="1" a="1"/>
  <c r="L6531" i="1" s="1"/>
  <c r="L6530" i="1" a="1"/>
  <c r="L6530" i="1" s="1"/>
  <c r="L6529" i="1" a="1"/>
  <c r="L6529" i="1" s="1"/>
  <c r="L6528" i="1" a="1"/>
  <c r="L6528" i="1" s="1"/>
  <c r="L6527" i="1" a="1"/>
  <c r="L6527" i="1" s="1"/>
  <c r="L6526" i="1" a="1"/>
  <c r="L6526" i="1" s="1"/>
  <c r="L6524" i="1" a="1"/>
  <c r="L6524" i="1" s="1"/>
  <c r="L6523" i="1" a="1"/>
  <c r="L6523" i="1" s="1"/>
  <c r="L6522" i="1" a="1"/>
  <c r="L6522" i="1" s="1"/>
  <c r="L6521" i="1" a="1"/>
  <c r="L6521" i="1" s="1"/>
  <c r="L6520" i="1" a="1"/>
  <c r="L6520" i="1" s="1"/>
  <c r="L6519" i="1" a="1"/>
  <c r="L6519" i="1" s="1"/>
  <c r="L6517" i="1" a="1"/>
  <c r="L6517" i="1" s="1"/>
  <c r="L6516" i="1" a="1"/>
  <c r="L6516" i="1" s="1"/>
  <c r="L6515" i="1" a="1"/>
  <c r="L6515" i="1" s="1"/>
  <c r="L6514" i="1" a="1"/>
  <c r="L6514" i="1" s="1"/>
  <c r="L6513" i="1" a="1"/>
  <c r="L6513" i="1" s="1"/>
  <c r="L6512" i="1" a="1"/>
  <c r="L6512" i="1" s="1"/>
  <c r="L6510" i="1" a="1"/>
  <c r="L6510" i="1" s="1"/>
  <c r="L6509" i="1" a="1"/>
  <c r="L6509" i="1" s="1"/>
  <c r="L6508" i="1" a="1"/>
  <c r="L6508" i="1" s="1"/>
  <c r="L6507" i="1" a="1"/>
  <c r="L6507" i="1" s="1"/>
  <c r="L6506" i="1" a="1"/>
  <c r="L6506" i="1" s="1"/>
  <c r="L6505" i="1" a="1"/>
  <c r="L6505" i="1" s="1"/>
  <c r="L6503" i="1" a="1"/>
  <c r="L6503" i="1" s="1"/>
  <c r="L6502" i="1" a="1"/>
  <c r="L6502" i="1" s="1"/>
  <c r="L6501" i="1" a="1"/>
  <c r="L6501" i="1" s="1"/>
  <c r="L6500" i="1" a="1"/>
  <c r="L6500" i="1" s="1"/>
  <c r="L6499" i="1" a="1"/>
  <c r="L6499" i="1" s="1"/>
  <c r="L6498" i="1" a="1"/>
  <c r="L6498" i="1" s="1"/>
  <c r="L6496" i="1" a="1"/>
  <c r="L6496" i="1" s="1"/>
  <c r="L6495" i="1" a="1"/>
  <c r="L6495" i="1" s="1"/>
  <c r="L6494" i="1" a="1"/>
  <c r="L6494" i="1" s="1"/>
  <c r="L6493" i="1" a="1"/>
  <c r="L6493" i="1" s="1"/>
  <c r="L6492" i="1" a="1"/>
  <c r="L6492" i="1" s="1"/>
  <c r="L6491" i="1" a="1"/>
  <c r="L6491" i="1" s="1"/>
  <c r="L6489" i="1" a="1"/>
  <c r="L6489" i="1" s="1"/>
  <c r="L6488" i="1" a="1"/>
  <c r="L6488" i="1" s="1"/>
  <c r="L6487" i="1" a="1"/>
  <c r="L6487" i="1" s="1"/>
  <c r="L6486" i="1" a="1"/>
  <c r="L6486" i="1" s="1"/>
  <c r="L6485" i="1" a="1"/>
  <c r="L6485" i="1" s="1"/>
  <c r="L6484" i="1" a="1"/>
  <c r="L6484" i="1" s="1"/>
  <c r="L6482" i="1" a="1"/>
  <c r="L6482" i="1" s="1"/>
  <c r="L6481" i="1" a="1"/>
  <c r="L6481" i="1" s="1"/>
  <c r="L6480" i="1" a="1"/>
  <c r="L6480" i="1" s="1"/>
  <c r="L6479" i="1" a="1"/>
  <c r="L6479" i="1" s="1"/>
  <c r="L6478" i="1" a="1"/>
  <c r="L6478" i="1" s="1"/>
  <c r="L6477" i="1" a="1"/>
  <c r="L6477" i="1" s="1"/>
  <c r="L6475" i="1" a="1"/>
  <c r="L6475" i="1" s="1"/>
  <c r="L6474" i="1" a="1"/>
  <c r="L6474" i="1" s="1"/>
  <c r="L6473" i="1" a="1"/>
  <c r="L6473" i="1" s="1"/>
  <c r="L6472" i="1" a="1"/>
  <c r="L6472" i="1" s="1"/>
  <c r="L6471" i="1" a="1"/>
  <c r="L6471" i="1" s="1"/>
  <c r="L6470" i="1" a="1"/>
  <c r="L6470" i="1" s="1"/>
  <c r="L6468" i="1" a="1"/>
  <c r="L6468" i="1" s="1"/>
  <c r="L6467" i="1" a="1"/>
  <c r="L6467" i="1" s="1"/>
  <c r="L6466" i="1" a="1"/>
  <c r="L6466" i="1" s="1"/>
  <c r="L6465" i="1" a="1"/>
  <c r="L6465" i="1" s="1"/>
  <c r="L6464" i="1" a="1"/>
  <c r="L6464" i="1" s="1"/>
  <c r="L6463" i="1" a="1"/>
  <c r="L6463" i="1" s="1"/>
  <c r="L6461" i="1" a="1"/>
  <c r="L6461" i="1" s="1"/>
  <c r="L6460" i="1" a="1"/>
  <c r="L6460" i="1" s="1"/>
  <c r="L6459" i="1" a="1"/>
  <c r="L6459" i="1" s="1"/>
  <c r="L6458" i="1" a="1"/>
  <c r="L6458" i="1" s="1"/>
  <c r="L6457" i="1" a="1"/>
  <c r="L6457" i="1" s="1"/>
  <c r="L6456" i="1" a="1"/>
  <c r="L6456" i="1" s="1"/>
  <c r="L6454" i="1" a="1"/>
  <c r="L6454" i="1" s="1"/>
  <c r="L6453" i="1" a="1"/>
  <c r="L6453" i="1" s="1"/>
  <c r="L6452" i="1" a="1"/>
  <c r="L6452" i="1" s="1"/>
  <c r="L6451" i="1" a="1"/>
  <c r="L6451" i="1" s="1"/>
  <c r="L6450" i="1" a="1"/>
  <c r="L6450" i="1" s="1"/>
  <c r="L6449" i="1" a="1"/>
  <c r="L6449" i="1" s="1"/>
  <c r="L6447" i="1" a="1"/>
  <c r="L6447" i="1" s="1"/>
  <c r="L6446" i="1" a="1"/>
  <c r="L6446" i="1" s="1"/>
  <c r="L6445" i="1" a="1"/>
  <c r="L6445" i="1" s="1"/>
  <c r="L6444" i="1" a="1"/>
  <c r="L6444" i="1" s="1"/>
  <c r="L6443" i="1" a="1"/>
  <c r="L6443" i="1" s="1"/>
  <c r="L6442" i="1" a="1"/>
  <c r="L6442" i="1" s="1"/>
  <c r="L6440" i="1" a="1"/>
  <c r="L6440" i="1" s="1"/>
  <c r="L6439" i="1" a="1"/>
  <c r="L6439" i="1" s="1"/>
  <c r="L6438" i="1" a="1"/>
  <c r="L6438" i="1" s="1"/>
  <c r="L6437" i="1" a="1"/>
  <c r="L6437" i="1" s="1"/>
  <c r="L6436" i="1" a="1"/>
  <c r="L6436" i="1" s="1"/>
  <c r="L6435" i="1" a="1"/>
  <c r="L6435" i="1" s="1"/>
  <c r="L6433" i="1" a="1"/>
  <c r="L6433" i="1" s="1"/>
  <c r="L6432" i="1" a="1"/>
  <c r="L6432" i="1" s="1"/>
  <c r="L6431" i="1" a="1"/>
  <c r="L6431" i="1" s="1"/>
  <c r="L6430" i="1" a="1"/>
  <c r="L6430" i="1" s="1"/>
  <c r="L6429" i="1" a="1"/>
  <c r="L6429" i="1" s="1"/>
  <c r="L6428" i="1" a="1"/>
  <c r="L6428" i="1" s="1"/>
  <c r="L6426" i="1" a="1"/>
  <c r="L6426" i="1" s="1"/>
  <c r="L6425" i="1" a="1"/>
  <c r="L6425" i="1" s="1"/>
  <c r="L6424" i="1" a="1"/>
  <c r="L6424" i="1" s="1"/>
  <c r="L6423" i="1" a="1"/>
  <c r="L6423" i="1" s="1"/>
  <c r="L6422" i="1" a="1"/>
  <c r="L6422" i="1" s="1"/>
  <c r="L6421" i="1" a="1"/>
  <c r="L6421" i="1" s="1"/>
  <c r="L6419" i="1" a="1"/>
  <c r="L6419" i="1" s="1"/>
  <c r="L6418" i="1" a="1"/>
  <c r="L6418" i="1" s="1"/>
  <c r="L6417" i="1" a="1"/>
  <c r="L6417" i="1" s="1"/>
  <c r="L6416" i="1" a="1"/>
  <c r="L6416" i="1" s="1"/>
  <c r="L6415" i="1" a="1"/>
  <c r="L6415" i="1" s="1"/>
  <c r="L6414" i="1" a="1"/>
  <c r="L6414" i="1" s="1"/>
  <c r="L6412" i="1" a="1"/>
  <c r="L6412" i="1" s="1"/>
  <c r="L6411" i="1" a="1"/>
  <c r="L6411" i="1" s="1"/>
  <c r="L6410" i="1" a="1"/>
  <c r="L6410" i="1" s="1"/>
  <c r="L6409" i="1" a="1"/>
  <c r="L6409" i="1" s="1"/>
  <c r="L6408" i="1" a="1"/>
  <c r="L6408" i="1" s="1"/>
  <c r="L6407" i="1" a="1"/>
  <c r="L6407" i="1" s="1"/>
  <c r="L6405" i="1" a="1"/>
  <c r="L6405" i="1" s="1"/>
  <c r="L6404" i="1" a="1"/>
  <c r="L6404" i="1" s="1"/>
  <c r="L6403" i="1" a="1"/>
  <c r="L6403" i="1" s="1"/>
  <c r="L6402" i="1" a="1"/>
  <c r="L6402" i="1" s="1"/>
  <c r="L6401" i="1" a="1"/>
  <c r="L6401" i="1" s="1"/>
  <c r="L6400" i="1" a="1"/>
  <c r="L6400" i="1" s="1"/>
  <c r="L6398" i="1" a="1"/>
  <c r="L6398" i="1" s="1"/>
  <c r="L6397" i="1" a="1"/>
  <c r="L6397" i="1" s="1"/>
  <c r="L6396" i="1" a="1"/>
  <c r="L6396" i="1" s="1"/>
  <c r="L6395" i="1" a="1"/>
  <c r="L6395" i="1" s="1"/>
  <c r="L6394" i="1" a="1"/>
  <c r="L6394" i="1" s="1"/>
  <c r="L6393" i="1" a="1"/>
  <c r="L6393" i="1" s="1"/>
  <c r="L6391" i="1" a="1"/>
  <c r="L6391" i="1" s="1"/>
  <c r="L6390" i="1" a="1"/>
  <c r="L6390" i="1" s="1"/>
  <c r="L6389" i="1" a="1"/>
  <c r="L6389" i="1" s="1"/>
  <c r="L6388" i="1" a="1"/>
  <c r="L6388" i="1" s="1"/>
  <c r="L6387" i="1" a="1"/>
  <c r="L6387" i="1" s="1"/>
  <c r="L6386" i="1" a="1"/>
  <c r="L6386" i="1" s="1"/>
  <c r="L6384" i="1" a="1"/>
  <c r="L6384" i="1" s="1"/>
  <c r="L6383" i="1" a="1"/>
  <c r="L6383" i="1" s="1"/>
  <c r="L6382" i="1" a="1"/>
  <c r="L6382" i="1" s="1"/>
  <c r="L6381" i="1" a="1"/>
  <c r="L6381" i="1" s="1"/>
  <c r="L6380" i="1" a="1"/>
  <c r="L6380" i="1" s="1"/>
  <c r="L6379" i="1" a="1"/>
  <c r="L6379" i="1" s="1"/>
  <c r="L6377" i="1" a="1"/>
  <c r="L6377" i="1" s="1"/>
  <c r="L6376" i="1" a="1"/>
  <c r="L6376" i="1" s="1"/>
  <c r="L6375" i="1" a="1"/>
  <c r="L6375" i="1" s="1"/>
  <c r="L6374" i="1" a="1"/>
  <c r="L6374" i="1" s="1"/>
  <c r="L6373" i="1" a="1"/>
  <c r="L6373" i="1" s="1"/>
  <c r="L6372" i="1" a="1"/>
  <c r="L6372" i="1" s="1"/>
  <c r="L6370" i="1" a="1"/>
  <c r="L6370" i="1" s="1"/>
  <c r="L6369" i="1" a="1"/>
  <c r="L6369" i="1" s="1"/>
  <c r="L6368" i="1" a="1"/>
  <c r="L6368" i="1" s="1"/>
  <c r="L6367" i="1" a="1"/>
  <c r="L6367" i="1" s="1"/>
  <c r="L6366" i="1" a="1"/>
  <c r="L6366" i="1" s="1"/>
  <c r="L6365" i="1" a="1"/>
  <c r="L6365" i="1" s="1"/>
  <c r="L6363" i="1" a="1"/>
  <c r="L6363" i="1" s="1"/>
  <c r="L6362" i="1" a="1"/>
  <c r="L6362" i="1" s="1"/>
  <c r="L6361" i="1" a="1"/>
  <c r="L6361" i="1" s="1"/>
  <c r="L6360" i="1" a="1"/>
  <c r="L6360" i="1" s="1"/>
  <c r="L6359" i="1" a="1"/>
  <c r="L6359" i="1" s="1"/>
  <c r="L6358" i="1" a="1"/>
  <c r="L6358" i="1" s="1"/>
  <c r="L6356" i="1" a="1"/>
  <c r="L6356" i="1" s="1"/>
  <c r="L6355" i="1" a="1"/>
  <c r="L6355" i="1" s="1"/>
  <c r="L6354" i="1" a="1"/>
  <c r="L6354" i="1" s="1"/>
  <c r="L6353" i="1" a="1"/>
  <c r="L6353" i="1" s="1"/>
  <c r="L6352" i="1" a="1"/>
  <c r="L6352" i="1" s="1"/>
  <c r="L6351" i="1" a="1"/>
  <c r="L6351" i="1" s="1"/>
  <c r="L6349" i="1" a="1"/>
  <c r="L6349" i="1" s="1"/>
  <c r="L6348" i="1" a="1"/>
  <c r="L6348" i="1" s="1"/>
  <c r="L6347" i="1" a="1"/>
  <c r="L6347" i="1" s="1"/>
  <c r="L6346" i="1" a="1"/>
  <c r="L6346" i="1" s="1"/>
  <c r="L6345" i="1" a="1"/>
  <c r="L6345" i="1" s="1"/>
  <c r="L6344" i="1" a="1"/>
  <c r="L6344" i="1" s="1"/>
  <c r="L6342" i="1" a="1"/>
  <c r="L6342" i="1" s="1"/>
  <c r="L6341" i="1" a="1"/>
  <c r="L6341" i="1" s="1"/>
  <c r="L6340" i="1" a="1"/>
  <c r="L6340" i="1" s="1"/>
  <c r="L6339" i="1" a="1"/>
  <c r="L6339" i="1" s="1"/>
  <c r="L6338" i="1" a="1"/>
  <c r="L6338" i="1" s="1"/>
  <c r="L6337" i="1" a="1"/>
  <c r="L6337" i="1" s="1"/>
  <c r="L6335" i="1" a="1"/>
  <c r="L6335" i="1" s="1"/>
  <c r="L6334" i="1" a="1"/>
  <c r="L6334" i="1" s="1"/>
  <c r="L6333" i="1" a="1"/>
  <c r="L6333" i="1" s="1"/>
  <c r="L6332" i="1" a="1"/>
  <c r="L6332" i="1" s="1"/>
  <c r="L6331" i="1" a="1"/>
  <c r="L6331" i="1" s="1"/>
  <c r="L6330" i="1" a="1"/>
  <c r="L6330" i="1" s="1"/>
  <c r="L6328" i="1" a="1"/>
  <c r="L6328" i="1" s="1"/>
  <c r="L6327" i="1" a="1"/>
  <c r="L6327" i="1" s="1"/>
  <c r="L6326" i="1" a="1"/>
  <c r="L6326" i="1" s="1"/>
  <c r="L6325" i="1" a="1"/>
  <c r="L6325" i="1" s="1"/>
  <c r="L6324" i="1" a="1"/>
  <c r="L6324" i="1" s="1"/>
  <c r="L6323" i="1" a="1"/>
  <c r="L6323" i="1" s="1"/>
  <c r="L6321" i="1" a="1"/>
  <c r="L6321" i="1" s="1"/>
  <c r="L6320" i="1" a="1"/>
  <c r="L6320" i="1" s="1"/>
  <c r="L6319" i="1" a="1"/>
  <c r="L6319" i="1" s="1"/>
  <c r="L6318" i="1" a="1"/>
  <c r="L6318" i="1" s="1"/>
  <c r="L6317" i="1" a="1"/>
  <c r="L6317" i="1" s="1"/>
  <c r="L6316" i="1" a="1"/>
  <c r="L6316" i="1" s="1"/>
  <c r="L6314" i="1" a="1"/>
  <c r="L6314" i="1" s="1"/>
  <c r="L6313" i="1" a="1"/>
  <c r="L6313" i="1" s="1"/>
  <c r="L6312" i="1" a="1"/>
  <c r="L6312" i="1" s="1"/>
  <c r="L6311" i="1" a="1"/>
  <c r="L6311" i="1" s="1"/>
  <c r="L6310" i="1" a="1"/>
  <c r="L6310" i="1" s="1"/>
  <c r="L6309" i="1" a="1"/>
  <c r="L6309" i="1" s="1"/>
  <c r="L6307" i="1" a="1"/>
  <c r="L6307" i="1" s="1"/>
  <c r="L6306" i="1" a="1"/>
  <c r="L6306" i="1" s="1"/>
  <c r="L6305" i="1" a="1"/>
  <c r="L6305" i="1" s="1"/>
  <c r="L6304" i="1" a="1"/>
  <c r="L6304" i="1" s="1"/>
  <c r="L6303" i="1" a="1"/>
  <c r="L6303" i="1" s="1"/>
  <c r="L6302" i="1" a="1"/>
  <c r="L6302" i="1" s="1"/>
  <c r="L6300" i="1" a="1"/>
  <c r="L6300" i="1" s="1"/>
  <c r="L6299" i="1" a="1"/>
  <c r="L6299" i="1" s="1"/>
  <c r="L6298" i="1" a="1"/>
  <c r="L6298" i="1" s="1"/>
  <c r="L6297" i="1" a="1"/>
  <c r="L6297" i="1" s="1"/>
  <c r="L6296" i="1" a="1"/>
  <c r="L6296" i="1" s="1"/>
  <c r="L6295" i="1" a="1"/>
  <c r="L6295" i="1" s="1"/>
  <c r="L6293" i="1" a="1"/>
  <c r="L6293" i="1" s="1"/>
  <c r="L6292" i="1" a="1"/>
  <c r="L6292" i="1" s="1"/>
  <c r="L6291" i="1" a="1"/>
  <c r="L6291" i="1" s="1"/>
  <c r="L6290" i="1" a="1"/>
  <c r="L6290" i="1" s="1"/>
  <c r="L6289" i="1" a="1"/>
  <c r="L6289" i="1" s="1"/>
  <c r="L6288" i="1" a="1"/>
  <c r="L6288" i="1" s="1"/>
  <c r="L6286" i="1" a="1"/>
  <c r="L6286" i="1" s="1"/>
  <c r="L6285" i="1" a="1"/>
  <c r="L6285" i="1" s="1"/>
  <c r="L6284" i="1" a="1"/>
  <c r="L6284" i="1" s="1"/>
  <c r="L6283" i="1" a="1"/>
  <c r="L6283" i="1" s="1"/>
  <c r="L6282" i="1" a="1"/>
  <c r="L6282" i="1" s="1"/>
  <c r="L6281" i="1" a="1"/>
  <c r="L6281" i="1" s="1"/>
  <c r="L6279" i="1" a="1"/>
  <c r="L6279" i="1" s="1"/>
  <c r="L6278" i="1" a="1"/>
  <c r="L6278" i="1" s="1"/>
  <c r="L6277" i="1" a="1"/>
  <c r="L6277" i="1" s="1"/>
  <c r="L6276" i="1" a="1"/>
  <c r="L6276" i="1" s="1"/>
  <c r="L6275" i="1" a="1"/>
  <c r="L6275" i="1" s="1"/>
  <c r="L6274" i="1" a="1"/>
  <c r="L6274" i="1" s="1"/>
  <c r="L6272" i="1" a="1"/>
  <c r="L6272" i="1" s="1"/>
  <c r="L6271" i="1" a="1"/>
  <c r="L6271" i="1" s="1"/>
  <c r="L6270" i="1" a="1"/>
  <c r="L6270" i="1" s="1"/>
  <c r="L6269" i="1" a="1"/>
  <c r="L6269" i="1" s="1"/>
  <c r="L6268" i="1" a="1"/>
  <c r="L6268" i="1" s="1"/>
  <c r="L6267" i="1" a="1"/>
  <c r="L6267" i="1" s="1"/>
  <c r="L6265" i="1" a="1"/>
  <c r="L6265" i="1" s="1"/>
  <c r="L6264" i="1" a="1"/>
  <c r="L6264" i="1" s="1"/>
  <c r="L6263" i="1" a="1"/>
  <c r="L6263" i="1" s="1"/>
  <c r="L6262" i="1" a="1"/>
  <c r="L6262" i="1" s="1"/>
  <c r="L6261" i="1" a="1"/>
  <c r="L6261" i="1" s="1"/>
  <c r="L6260" i="1" a="1"/>
  <c r="L6260" i="1" s="1"/>
  <c r="L6258" i="1" a="1"/>
  <c r="L6258" i="1" s="1"/>
  <c r="L6257" i="1" a="1"/>
  <c r="L6257" i="1" s="1"/>
  <c r="L6256" i="1" a="1"/>
  <c r="L6256" i="1" s="1"/>
  <c r="L6255" i="1" a="1"/>
  <c r="L6255" i="1" s="1"/>
  <c r="L6254" i="1" a="1"/>
  <c r="L6254" i="1" s="1"/>
  <c r="L6253" i="1" a="1"/>
  <c r="L6253" i="1" s="1"/>
  <c r="L6251" i="1" a="1"/>
  <c r="L6251" i="1" s="1"/>
  <c r="L6250" i="1" a="1"/>
  <c r="L6250" i="1" s="1"/>
  <c r="L6249" i="1" a="1"/>
  <c r="L6249" i="1" s="1"/>
  <c r="L6248" i="1" a="1"/>
  <c r="L6248" i="1" s="1"/>
  <c r="L6247" i="1" a="1"/>
  <c r="L6247" i="1" s="1"/>
  <c r="L6246" i="1" a="1"/>
  <c r="L6246" i="1" s="1"/>
  <c r="L6244" i="1" a="1"/>
  <c r="L6244" i="1" s="1"/>
  <c r="L6243" i="1" a="1"/>
  <c r="L6243" i="1" s="1"/>
  <c r="L6242" i="1" a="1"/>
  <c r="L6242" i="1" s="1"/>
  <c r="L6241" i="1" a="1"/>
  <c r="L6241" i="1" s="1"/>
  <c r="L6240" i="1" a="1"/>
  <c r="L6240" i="1" s="1"/>
  <c r="L6239" i="1" a="1"/>
  <c r="L6239" i="1" s="1"/>
  <c r="L6237" i="1" a="1"/>
  <c r="L6237" i="1" s="1"/>
  <c r="L6236" i="1" a="1"/>
  <c r="L6236" i="1" s="1"/>
  <c r="L6235" i="1" a="1"/>
  <c r="L6235" i="1" s="1"/>
  <c r="L6234" i="1" a="1"/>
  <c r="L6234" i="1" s="1"/>
  <c r="L6233" i="1" a="1"/>
  <c r="L6233" i="1" s="1"/>
  <c r="L6232" i="1" a="1"/>
  <c r="L6232" i="1" s="1"/>
  <c r="L6230" i="1" a="1"/>
  <c r="L6230" i="1" s="1"/>
  <c r="L6229" i="1" a="1"/>
  <c r="L6229" i="1" s="1"/>
  <c r="L6228" i="1" a="1"/>
  <c r="L6228" i="1" s="1"/>
  <c r="L6227" i="1" a="1"/>
  <c r="L6227" i="1" s="1"/>
  <c r="L6226" i="1" a="1"/>
  <c r="L6226" i="1" s="1"/>
  <c r="L6225" i="1" a="1"/>
  <c r="L6225" i="1" s="1"/>
  <c r="L6223" i="1" a="1"/>
  <c r="L6223" i="1" s="1"/>
  <c r="L6222" i="1" a="1"/>
  <c r="L6222" i="1" s="1"/>
  <c r="L6221" i="1" a="1"/>
  <c r="L6221" i="1" s="1"/>
  <c r="L6220" i="1" a="1"/>
  <c r="L6220" i="1" s="1"/>
  <c r="L6219" i="1" a="1"/>
  <c r="L6219" i="1" s="1"/>
  <c r="L6218" i="1" a="1"/>
  <c r="L6218" i="1" s="1"/>
  <c r="L6216" i="1" a="1"/>
  <c r="L6216" i="1" s="1"/>
  <c r="L6215" i="1" a="1"/>
  <c r="L6215" i="1" s="1"/>
  <c r="L6214" i="1" a="1"/>
  <c r="L6214" i="1" s="1"/>
  <c r="L6213" i="1" a="1"/>
  <c r="L6213" i="1" s="1"/>
  <c r="L6212" i="1" a="1"/>
  <c r="L6212" i="1" s="1"/>
  <c r="L6211" i="1" a="1"/>
  <c r="L6211" i="1" s="1"/>
  <c r="L6209" i="1" a="1"/>
  <c r="L6209" i="1" s="1"/>
  <c r="L6208" i="1" a="1"/>
  <c r="L6208" i="1" s="1"/>
  <c r="L6207" i="1" a="1"/>
  <c r="L6207" i="1" s="1"/>
  <c r="L6206" i="1" a="1"/>
  <c r="L6206" i="1" s="1"/>
  <c r="L6205" i="1" a="1"/>
  <c r="L6205" i="1" s="1"/>
  <c r="L6204" i="1" a="1"/>
  <c r="L6204" i="1" s="1"/>
  <c r="L6202" i="1" a="1"/>
  <c r="L6202" i="1" s="1"/>
  <c r="L6201" i="1" a="1"/>
  <c r="L6201" i="1" s="1"/>
  <c r="L6200" i="1" a="1"/>
  <c r="L6200" i="1" s="1"/>
  <c r="L6199" i="1" a="1"/>
  <c r="L6199" i="1" s="1"/>
  <c r="L6198" i="1" a="1"/>
  <c r="L6198" i="1" s="1"/>
  <c r="L6197" i="1" a="1"/>
  <c r="L6197" i="1" s="1"/>
  <c r="L6195" i="1" a="1"/>
  <c r="L6195" i="1" s="1"/>
  <c r="L6194" i="1" a="1"/>
  <c r="L6194" i="1" s="1"/>
  <c r="L6193" i="1" a="1"/>
  <c r="L6193" i="1" s="1"/>
  <c r="L6192" i="1" a="1"/>
  <c r="L6192" i="1" s="1"/>
  <c r="L6191" i="1" a="1"/>
  <c r="L6191" i="1" s="1"/>
  <c r="L6190" i="1" a="1"/>
  <c r="L6190" i="1" s="1"/>
  <c r="L6188" i="1" a="1"/>
  <c r="L6188" i="1" s="1"/>
  <c r="L6187" i="1" a="1"/>
  <c r="L6187" i="1" s="1"/>
  <c r="L6186" i="1" a="1"/>
  <c r="L6186" i="1" s="1"/>
  <c r="L6185" i="1" a="1"/>
  <c r="L6185" i="1" s="1"/>
  <c r="L6184" i="1" a="1"/>
  <c r="L6184" i="1" s="1"/>
  <c r="L6183" i="1" a="1"/>
  <c r="L6183" i="1" s="1"/>
  <c r="L6181" i="1" a="1"/>
  <c r="L6181" i="1" s="1"/>
  <c r="L6180" i="1" a="1"/>
  <c r="L6180" i="1" s="1"/>
  <c r="L6179" i="1" a="1"/>
  <c r="L6179" i="1" s="1"/>
  <c r="L6178" i="1" a="1"/>
  <c r="L6178" i="1" s="1"/>
  <c r="L6177" i="1" a="1"/>
  <c r="L6177" i="1" s="1"/>
  <c r="L6176" i="1" a="1"/>
  <c r="L6176" i="1" s="1"/>
  <c r="L6174" i="1" a="1"/>
  <c r="L6174" i="1" s="1"/>
  <c r="L6173" i="1" a="1"/>
  <c r="L6173" i="1" s="1"/>
  <c r="L6172" i="1" a="1"/>
  <c r="L6172" i="1" s="1"/>
  <c r="L6171" i="1" a="1"/>
  <c r="L6171" i="1" s="1"/>
  <c r="L6170" i="1" a="1"/>
  <c r="L6170" i="1" s="1"/>
  <c r="L6169" i="1" a="1"/>
  <c r="L6169" i="1" s="1"/>
  <c r="L6167" i="1" a="1"/>
  <c r="L6167" i="1" s="1"/>
  <c r="L6166" i="1" a="1"/>
  <c r="L6166" i="1" s="1"/>
  <c r="L6165" i="1" a="1"/>
  <c r="L6165" i="1" s="1"/>
  <c r="L6164" i="1" a="1"/>
  <c r="L6164" i="1" s="1"/>
  <c r="L6163" i="1" a="1"/>
  <c r="L6163" i="1" s="1"/>
  <c r="L6162" i="1" a="1"/>
  <c r="L6162" i="1" s="1"/>
  <c r="L6160" i="1" a="1"/>
  <c r="L6160" i="1" s="1"/>
  <c r="L6159" i="1" a="1"/>
  <c r="L6159" i="1" s="1"/>
  <c r="L6158" i="1" a="1"/>
  <c r="L6158" i="1" s="1"/>
  <c r="L6157" i="1" a="1"/>
  <c r="L6157" i="1" s="1"/>
  <c r="L6156" i="1" a="1"/>
  <c r="L6156" i="1" s="1"/>
  <c r="L6155" i="1" a="1"/>
  <c r="L6155" i="1" s="1"/>
  <c r="L6153" i="1" a="1"/>
  <c r="L6153" i="1" s="1"/>
  <c r="L6152" i="1" a="1"/>
  <c r="L6152" i="1" s="1"/>
  <c r="L6151" i="1" a="1"/>
  <c r="L6151" i="1" s="1"/>
  <c r="L6150" i="1" a="1"/>
  <c r="L6150" i="1" s="1"/>
  <c r="L6149" i="1" a="1"/>
  <c r="L6149" i="1" s="1"/>
  <c r="L6148" i="1" a="1"/>
  <c r="L6148" i="1" s="1"/>
  <c r="L6146" i="1" a="1"/>
  <c r="L6146" i="1" s="1"/>
  <c r="L6145" i="1" a="1"/>
  <c r="L6145" i="1" s="1"/>
  <c r="L6144" i="1" a="1"/>
  <c r="L6144" i="1" s="1"/>
  <c r="L6143" i="1" a="1"/>
  <c r="L6143" i="1" s="1"/>
  <c r="L6142" i="1" a="1"/>
  <c r="L6142" i="1" s="1"/>
  <c r="L6141" i="1" a="1"/>
  <c r="L6141" i="1" s="1"/>
  <c r="L6139" i="1" a="1"/>
  <c r="L6139" i="1" s="1"/>
  <c r="L6138" i="1" a="1"/>
  <c r="L6138" i="1" s="1"/>
  <c r="L6137" i="1" a="1"/>
  <c r="L6137" i="1" s="1"/>
  <c r="L6136" i="1" a="1"/>
  <c r="L6136" i="1" s="1"/>
  <c r="L6135" i="1" a="1"/>
  <c r="L6135" i="1" s="1"/>
  <c r="L6134" i="1" a="1"/>
  <c r="L6134" i="1" s="1"/>
  <c r="L6132" i="1" a="1"/>
  <c r="L6132" i="1" s="1"/>
  <c r="L6131" i="1" a="1"/>
  <c r="L6131" i="1" s="1"/>
  <c r="L6130" i="1" a="1"/>
  <c r="L6130" i="1" s="1"/>
  <c r="L6129" i="1" a="1"/>
  <c r="L6129" i="1" s="1"/>
  <c r="L6128" i="1" a="1"/>
  <c r="L6128" i="1" s="1"/>
  <c r="L6127" i="1" a="1"/>
  <c r="L6127" i="1" s="1"/>
  <c r="L6125" i="1" a="1"/>
  <c r="L6125" i="1" s="1"/>
  <c r="L6124" i="1" a="1"/>
  <c r="L6124" i="1" s="1"/>
  <c r="L6123" i="1" a="1"/>
  <c r="L6123" i="1" s="1"/>
  <c r="L6122" i="1" a="1"/>
  <c r="L6122" i="1" s="1"/>
  <c r="L6121" i="1" a="1"/>
  <c r="L6121" i="1" s="1"/>
  <c r="L6120" i="1" a="1"/>
  <c r="L6120" i="1" s="1"/>
  <c r="L6118" i="1" a="1"/>
  <c r="L6118" i="1" s="1"/>
  <c r="L6117" i="1" a="1"/>
  <c r="L6117" i="1" s="1"/>
  <c r="L6116" i="1" a="1"/>
  <c r="L6116" i="1" s="1"/>
  <c r="L6115" i="1" a="1"/>
  <c r="L6115" i="1" s="1"/>
  <c r="L6114" i="1" a="1"/>
  <c r="L6114" i="1" s="1"/>
  <c r="L6113" i="1" a="1"/>
  <c r="L6113" i="1" s="1"/>
  <c r="L6111" i="1" a="1"/>
  <c r="L6111" i="1" s="1"/>
  <c r="L6110" i="1" a="1"/>
  <c r="L6110" i="1" s="1"/>
  <c r="L6109" i="1" a="1"/>
  <c r="L6109" i="1" s="1"/>
  <c r="L6108" i="1" a="1"/>
  <c r="L6108" i="1" s="1"/>
  <c r="L6107" i="1" a="1"/>
  <c r="L6107" i="1" s="1"/>
  <c r="L6106" i="1" a="1"/>
  <c r="L6106" i="1" s="1"/>
  <c r="L6104" i="1" a="1"/>
  <c r="L6104" i="1" s="1"/>
  <c r="L6103" i="1" a="1"/>
  <c r="L6103" i="1" s="1"/>
  <c r="L6102" i="1" a="1"/>
  <c r="L6102" i="1" s="1"/>
  <c r="L6101" i="1" a="1"/>
  <c r="L6101" i="1" s="1"/>
  <c r="L6100" i="1" a="1"/>
  <c r="L6100" i="1" s="1"/>
  <c r="L6099" i="1" a="1"/>
  <c r="L6099" i="1" s="1"/>
  <c r="L6097" i="1" a="1"/>
  <c r="L6097" i="1" s="1"/>
  <c r="L6096" i="1" a="1"/>
  <c r="L6096" i="1" s="1"/>
  <c r="L6095" i="1" a="1"/>
  <c r="L6095" i="1" s="1"/>
  <c r="L6094" i="1" a="1"/>
  <c r="L6094" i="1" s="1"/>
  <c r="L6093" i="1" a="1"/>
  <c r="L6093" i="1" s="1"/>
  <c r="L6092" i="1" a="1"/>
  <c r="L6092" i="1" s="1"/>
  <c r="L6090" i="1" a="1"/>
  <c r="L6090" i="1" s="1"/>
  <c r="L6089" i="1" a="1"/>
  <c r="L6089" i="1" s="1"/>
  <c r="L6088" i="1" a="1"/>
  <c r="L6088" i="1" s="1"/>
  <c r="L6087" i="1" a="1"/>
  <c r="L6087" i="1" s="1"/>
  <c r="L6086" i="1" a="1"/>
  <c r="L6086" i="1" s="1"/>
  <c r="L6085" i="1" a="1"/>
  <c r="L6085" i="1" s="1"/>
  <c r="L6083" i="1" a="1"/>
  <c r="L6083" i="1" s="1"/>
  <c r="L6082" i="1" a="1"/>
  <c r="L6082" i="1" s="1"/>
  <c r="L6081" i="1" a="1"/>
  <c r="L6081" i="1" s="1"/>
  <c r="L6080" i="1" a="1"/>
  <c r="L6080" i="1" s="1"/>
  <c r="L6079" i="1" a="1"/>
  <c r="L6079" i="1" s="1"/>
  <c r="L6078" i="1" a="1"/>
  <c r="L6078" i="1" s="1"/>
  <c r="L6076" i="1" a="1"/>
  <c r="L6076" i="1" s="1"/>
  <c r="L6075" i="1" a="1"/>
  <c r="L6075" i="1" s="1"/>
  <c r="L6074" i="1" a="1"/>
  <c r="L6074" i="1" s="1"/>
  <c r="L6073" i="1" a="1"/>
  <c r="L6073" i="1" s="1"/>
  <c r="L6072" i="1" a="1"/>
  <c r="L6072" i="1" s="1"/>
  <c r="L6071" i="1" a="1"/>
  <c r="L6071" i="1" s="1"/>
  <c r="L6069" i="1" a="1"/>
  <c r="L6069" i="1" s="1"/>
  <c r="L6068" i="1" a="1"/>
  <c r="L6068" i="1" s="1"/>
  <c r="L6067" i="1" a="1"/>
  <c r="L6067" i="1" s="1"/>
  <c r="L6066" i="1" a="1"/>
  <c r="L6066" i="1" s="1"/>
  <c r="L6065" i="1" a="1"/>
  <c r="L6065" i="1" s="1"/>
  <c r="L6064" i="1" a="1"/>
  <c r="L6064" i="1" s="1"/>
  <c r="L6062" i="1" a="1"/>
  <c r="L6062" i="1" s="1"/>
  <c r="L6061" i="1" a="1"/>
  <c r="L6061" i="1" s="1"/>
  <c r="L6060" i="1" a="1"/>
  <c r="L6060" i="1" s="1"/>
  <c r="L6059" i="1" a="1"/>
  <c r="L6059" i="1" s="1"/>
  <c r="L6058" i="1" a="1"/>
  <c r="L6058" i="1" s="1"/>
  <c r="L6057" i="1" a="1"/>
  <c r="L6057" i="1" s="1"/>
  <c r="L6055" i="1" a="1"/>
  <c r="L6055" i="1" s="1"/>
  <c r="L6054" i="1" a="1"/>
  <c r="L6054" i="1" s="1"/>
  <c r="L6053" i="1" a="1"/>
  <c r="L6053" i="1" s="1"/>
  <c r="L6052" i="1" a="1"/>
  <c r="L6052" i="1" s="1"/>
  <c r="L6051" i="1" a="1"/>
  <c r="L6051" i="1" s="1"/>
  <c r="L6050" i="1" a="1"/>
  <c r="L6050" i="1" s="1"/>
  <c r="L6048" i="1" a="1"/>
  <c r="L6048" i="1" s="1"/>
  <c r="L6047" i="1" a="1"/>
  <c r="L6047" i="1" s="1"/>
  <c r="L6046" i="1" a="1"/>
  <c r="L6046" i="1" s="1"/>
  <c r="L6045" i="1" a="1"/>
  <c r="L6045" i="1" s="1"/>
  <c r="L6044" i="1" a="1"/>
  <c r="L6044" i="1" s="1"/>
  <c r="L6043" i="1" a="1"/>
  <c r="L6043" i="1" s="1"/>
  <c r="L6041" i="1" a="1"/>
  <c r="L6041" i="1" s="1"/>
  <c r="L6040" i="1" a="1"/>
  <c r="L6040" i="1" s="1"/>
  <c r="L6039" i="1" a="1"/>
  <c r="L6039" i="1" s="1"/>
  <c r="L6038" i="1" a="1"/>
  <c r="L6038" i="1" s="1"/>
  <c r="L6037" i="1" a="1"/>
  <c r="L6037" i="1" s="1"/>
  <c r="L6036" i="1" a="1"/>
  <c r="L6036" i="1" s="1"/>
  <c r="L6034" i="1" a="1"/>
  <c r="L6034" i="1" s="1"/>
  <c r="L6033" i="1" a="1"/>
  <c r="L6033" i="1" s="1"/>
  <c r="L6032" i="1" a="1"/>
  <c r="L6032" i="1" s="1"/>
  <c r="L6031" i="1" a="1"/>
  <c r="L6031" i="1" s="1"/>
  <c r="L6030" i="1" a="1"/>
  <c r="L6030" i="1" s="1"/>
  <c r="L6029" i="1" a="1"/>
  <c r="L6029" i="1" s="1"/>
  <c r="L6027" i="1" a="1"/>
  <c r="L6027" i="1" s="1"/>
  <c r="L6026" i="1" a="1"/>
  <c r="L6026" i="1" s="1"/>
  <c r="L6025" i="1" a="1"/>
  <c r="L6025" i="1" s="1"/>
  <c r="L6024" i="1" a="1"/>
  <c r="L6024" i="1" s="1"/>
  <c r="L6023" i="1" a="1"/>
  <c r="L6023" i="1" s="1"/>
  <c r="L6022" i="1" a="1"/>
  <c r="L6022" i="1" s="1"/>
  <c r="L6020" i="1" a="1"/>
  <c r="L6020" i="1" s="1"/>
  <c r="L6019" i="1" a="1"/>
  <c r="L6019" i="1" s="1"/>
  <c r="L6018" i="1" a="1"/>
  <c r="L6018" i="1" s="1"/>
  <c r="L6017" i="1" a="1"/>
  <c r="L6017" i="1" s="1"/>
  <c r="L6016" i="1" a="1"/>
  <c r="L6016" i="1" s="1"/>
  <c r="L6015" i="1" a="1"/>
  <c r="L6015" i="1" s="1"/>
  <c r="L6013" i="1" a="1"/>
  <c r="L6013" i="1" s="1"/>
  <c r="L6012" i="1" a="1"/>
  <c r="L6012" i="1" s="1"/>
  <c r="L6011" i="1" a="1"/>
  <c r="L6011" i="1" s="1"/>
  <c r="L6010" i="1" a="1"/>
  <c r="L6010" i="1" s="1"/>
  <c r="L6009" i="1" a="1"/>
  <c r="L6009" i="1" s="1"/>
  <c r="L6008" i="1" a="1"/>
  <c r="L6008" i="1" s="1"/>
  <c r="L6006" i="1" a="1"/>
  <c r="L6006" i="1" s="1"/>
  <c r="L6005" i="1" a="1"/>
  <c r="L6005" i="1" s="1"/>
  <c r="L6004" i="1" a="1"/>
  <c r="L6004" i="1" s="1"/>
  <c r="L6003" i="1" a="1"/>
  <c r="L6003" i="1" s="1"/>
  <c r="L6002" i="1" a="1"/>
  <c r="L6002" i="1" s="1"/>
  <c r="L6001" i="1" a="1"/>
  <c r="L6001" i="1" s="1"/>
  <c r="L5999" i="1" a="1"/>
  <c r="L5999" i="1" s="1"/>
  <c r="L5998" i="1" a="1"/>
  <c r="L5998" i="1" s="1"/>
  <c r="L5997" i="1" a="1"/>
  <c r="L5997" i="1" s="1"/>
  <c r="L5996" i="1" a="1"/>
  <c r="L5996" i="1" s="1"/>
  <c r="L5995" i="1" a="1"/>
  <c r="L5995" i="1" s="1"/>
  <c r="L5994" i="1" a="1"/>
  <c r="L5994" i="1" s="1"/>
  <c r="L5992" i="1" a="1"/>
  <c r="L5992" i="1" s="1"/>
  <c r="L5991" i="1" a="1"/>
  <c r="L5991" i="1" s="1"/>
  <c r="L5990" i="1" a="1"/>
  <c r="L5990" i="1" s="1"/>
  <c r="L5989" i="1" a="1"/>
  <c r="L5989" i="1" s="1"/>
  <c r="L5988" i="1" a="1"/>
  <c r="L5988" i="1" s="1"/>
  <c r="L5987" i="1" a="1"/>
  <c r="L5987" i="1" s="1"/>
  <c r="L5985" i="1" a="1"/>
  <c r="L5985" i="1" s="1"/>
  <c r="L5984" i="1" a="1"/>
  <c r="L5984" i="1" s="1"/>
  <c r="L5983" i="1" a="1"/>
  <c r="L5983" i="1" s="1"/>
  <c r="L5982" i="1" a="1"/>
  <c r="L5982" i="1" s="1"/>
  <c r="L5981" i="1" a="1"/>
  <c r="L5981" i="1" s="1"/>
  <c r="L5980" i="1" a="1"/>
  <c r="L5980" i="1" s="1"/>
  <c r="L5978" i="1" a="1"/>
  <c r="L5978" i="1" s="1"/>
  <c r="L5977" i="1" a="1"/>
  <c r="L5977" i="1" s="1"/>
  <c r="L5976" i="1" a="1"/>
  <c r="L5976" i="1" s="1"/>
  <c r="L5975" i="1" a="1"/>
  <c r="L5975" i="1" s="1"/>
  <c r="L5974" i="1" a="1"/>
  <c r="L5974" i="1" s="1"/>
  <c r="L5973" i="1" a="1"/>
  <c r="L5973" i="1" s="1"/>
  <c r="L5971" i="1" a="1"/>
  <c r="L5971" i="1" s="1"/>
  <c r="L5970" i="1" a="1"/>
  <c r="L5970" i="1" s="1"/>
  <c r="L5969" i="1" a="1"/>
  <c r="L5969" i="1" s="1"/>
  <c r="L5968" i="1" a="1"/>
  <c r="L5968" i="1" s="1"/>
  <c r="L5967" i="1" a="1"/>
  <c r="L5967" i="1" s="1"/>
  <c r="L5966" i="1" a="1"/>
  <c r="L5966" i="1" s="1"/>
  <c r="L5964" i="1" a="1"/>
  <c r="L5964" i="1" s="1"/>
  <c r="L5963" i="1" a="1"/>
  <c r="L5963" i="1" s="1"/>
  <c r="L5962" i="1" a="1"/>
  <c r="L5962" i="1" s="1"/>
  <c r="L5961" i="1" a="1"/>
  <c r="L5961" i="1" s="1"/>
  <c r="L5960" i="1" a="1"/>
  <c r="L5960" i="1" s="1"/>
  <c r="L5959" i="1" a="1"/>
  <c r="L5959" i="1" s="1"/>
  <c r="L5957" i="1" a="1"/>
  <c r="L5957" i="1" s="1"/>
  <c r="L5956" i="1" a="1"/>
  <c r="L5956" i="1" s="1"/>
  <c r="L5955" i="1" a="1"/>
  <c r="L5955" i="1" s="1"/>
  <c r="L5954" i="1" a="1"/>
  <c r="L5954" i="1" s="1"/>
  <c r="L5953" i="1" a="1"/>
  <c r="L5953" i="1" s="1"/>
  <c r="L5952" i="1" a="1"/>
  <c r="L5952" i="1" s="1"/>
  <c r="L5950" i="1" a="1"/>
  <c r="L5950" i="1" s="1"/>
  <c r="L5949" i="1" a="1"/>
  <c r="L5949" i="1" s="1"/>
  <c r="L5948" i="1" a="1"/>
  <c r="L5948" i="1" s="1"/>
  <c r="L5947" i="1" a="1"/>
  <c r="L5947" i="1" s="1"/>
  <c r="L5946" i="1" a="1"/>
  <c r="L5946" i="1" s="1"/>
  <c r="L5945" i="1" a="1"/>
  <c r="L5945" i="1" s="1"/>
  <c r="L5943" i="1" a="1"/>
  <c r="L5943" i="1" s="1"/>
  <c r="L5942" i="1" a="1"/>
  <c r="L5942" i="1" s="1"/>
  <c r="L5941" i="1" a="1"/>
  <c r="L5941" i="1" s="1"/>
  <c r="L5940" i="1" a="1"/>
  <c r="L5940" i="1" s="1"/>
  <c r="L5939" i="1" a="1"/>
  <c r="L5939" i="1" s="1"/>
  <c r="L5938" i="1" a="1"/>
  <c r="L5938" i="1" s="1"/>
  <c r="L5936" i="1" a="1"/>
  <c r="L5936" i="1" s="1"/>
  <c r="L5935" i="1" a="1"/>
  <c r="L5935" i="1" s="1"/>
  <c r="L5934" i="1" a="1"/>
  <c r="L5934" i="1" s="1"/>
  <c r="L5933" i="1" a="1"/>
  <c r="L5933" i="1" s="1"/>
  <c r="L5932" i="1" a="1"/>
  <c r="L5932" i="1" s="1"/>
  <c r="L5931" i="1" a="1"/>
  <c r="L5931" i="1" s="1"/>
  <c r="L5929" i="1" a="1"/>
  <c r="L5929" i="1" s="1"/>
  <c r="L5928" i="1" a="1"/>
  <c r="L5928" i="1" s="1"/>
  <c r="L5927" i="1" a="1"/>
  <c r="L5927" i="1" s="1"/>
  <c r="L5926" i="1" a="1"/>
  <c r="L5926" i="1" s="1"/>
  <c r="L5925" i="1" a="1"/>
  <c r="L5925" i="1" s="1"/>
  <c r="L5924" i="1" a="1"/>
  <c r="L5924" i="1" s="1"/>
  <c r="L5922" i="1" a="1"/>
  <c r="L5922" i="1" s="1"/>
  <c r="L5921" i="1" a="1"/>
  <c r="L5921" i="1" s="1"/>
  <c r="L5920" i="1" a="1"/>
  <c r="L5920" i="1" s="1"/>
  <c r="L5919" i="1" a="1"/>
  <c r="L5919" i="1" s="1"/>
  <c r="L5918" i="1" a="1"/>
  <c r="L5918" i="1" s="1"/>
  <c r="L5917" i="1" a="1"/>
  <c r="L5917" i="1" s="1"/>
  <c r="L5915" i="1" a="1"/>
  <c r="L5915" i="1" s="1"/>
  <c r="L5914" i="1" a="1"/>
  <c r="L5914" i="1" s="1"/>
  <c r="L5913" i="1" a="1"/>
  <c r="L5913" i="1" s="1"/>
  <c r="L5912" i="1" a="1"/>
  <c r="L5912" i="1" s="1"/>
  <c r="L5911" i="1" a="1"/>
  <c r="L5911" i="1" s="1"/>
  <c r="L5910" i="1" a="1"/>
  <c r="L5910" i="1" s="1"/>
  <c r="L5908" i="1" a="1"/>
  <c r="L5908" i="1" s="1"/>
  <c r="L5907" i="1" a="1"/>
  <c r="L5907" i="1" s="1"/>
  <c r="L5906" i="1" a="1"/>
  <c r="L5906" i="1" s="1"/>
  <c r="L5905" i="1" a="1"/>
  <c r="L5905" i="1" s="1"/>
  <c r="L5904" i="1" a="1"/>
  <c r="L5904" i="1" s="1"/>
  <c r="L5903" i="1" a="1"/>
  <c r="L5903" i="1" s="1"/>
  <c r="L5901" i="1" a="1"/>
  <c r="L5901" i="1" s="1"/>
  <c r="L5900" i="1" a="1"/>
  <c r="L5900" i="1" s="1"/>
  <c r="L5899" i="1" a="1"/>
  <c r="L5899" i="1" s="1"/>
  <c r="L5898" i="1" a="1"/>
  <c r="L5898" i="1" s="1"/>
  <c r="L5897" i="1" a="1"/>
  <c r="L5897" i="1" s="1"/>
  <c r="L5896" i="1" a="1"/>
  <c r="L5896" i="1" s="1"/>
  <c r="L5894" i="1" a="1"/>
  <c r="L5894" i="1" s="1"/>
  <c r="L5893" i="1" a="1"/>
  <c r="L5893" i="1" s="1"/>
  <c r="L5892" i="1" a="1"/>
  <c r="L5892" i="1" s="1"/>
  <c r="L5891" i="1" a="1"/>
  <c r="L5891" i="1" s="1"/>
  <c r="L5890" i="1" a="1"/>
  <c r="L5890" i="1" s="1"/>
  <c r="L5889" i="1" a="1"/>
  <c r="L5889" i="1" s="1"/>
  <c r="L5887" i="1" a="1"/>
  <c r="L5887" i="1" s="1"/>
  <c r="L5886" i="1" a="1"/>
  <c r="L5886" i="1" s="1"/>
  <c r="L5885" i="1" a="1"/>
  <c r="L5885" i="1" s="1"/>
  <c r="L5884" i="1" a="1"/>
  <c r="L5884" i="1" s="1"/>
  <c r="L5883" i="1" a="1"/>
  <c r="L5883" i="1" s="1"/>
  <c r="L5882" i="1" a="1"/>
  <c r="L5882" i="1" s="1"/>
  <c r="L5880" i="1" a="1"/>
  <c r="L5880" i="1" s="1"/>
  <c r="L5879" i="1" a="1"/>
  <c r="L5879" i="1" s="1"/>
  <c r="L5878" i="1" a="1"/>
  <c r="L5878" i="1" s="1"/>
  <c r="L5877" i="1" a="1"/>
  <c r="L5877" i="1" s="1"/>
  <c r="L5876" i="1" a="1"/>
  <c r="L5876" i="1" s="1"/>
  <c r="L5875" i="1" a="1"/>
  <c r="L5875" i="1" s="1"/>
  <c r="L5873" i="1" a="1"/>
  <c r="L5873" i="1" s="1"/>
  <c r="L5872" i="1" a="1"/>
  <c r="L5872" i="1" s="1"/>
  <c r="L5871" i="1" a="1"/>
  <c r="L5871" i="1" s="1"/>
  <c r="L5870" i="1" a="1"/>
  <c r="L5870" i="1" s="1"/>
  <c r="L5869" i="1" a="1"/>
  <c r="L5869" i="1" s="1"/>
  <c r="L5868" i="1" a="1"/>
  <c r="L5868" i="1" s="1"/>
  <c r="L5866" i="1" a="1"/>
  <c r="L5866" i="1" s="1"/>
  <c r="L5865" i="1" a="1"/>
  <c r="L5865" i="1" s="1"/>
  <c r="L5864" i="1" a="1"/>
  <c r="L5864" i="1" s="1"/>
  <c r="L5863" i="1" a="1"/>
  <c r="L5863" i="1" s="1"/>
  <c r="L5862" i="1" a="1"/>
  <c r="L5862" i="1" s="1"/>
  <c r="L5861" i="1" a="1"/>
  <c r="L5861" i="1" s="1"/>
  <c r="L5859" i="1" a="1"/>
  <c r="L5859" i="1" s="1"/>
  <c r="L5858" i="1" a="1"/>
  <c r="L5858" i="1" s="1"/>
  <c r="L5857" i="1" a="1"/>
  <c r="L5857" i="1" s="1"/>
  <c r="L5856" i="1" a="1"/>
  <c r="L5856" i="1" s="1"/>
  <c r="L5855" i="1" a="1"/>
  <c r="L5855" i="1" s="1"/>
  <c r="L5854" i="1" a="1"/>
  <c r="L5854" i="1" s="1"/>
  <c r="L5852" i="1" a="1"/>
  <c r="L5852" i="1" s="1"/>
  <c r="L5851" i="1" a="1"/>
  <c r="L5851" i="1" s="1"/>
  <c r="L5850" i="1" a="1"/>
  <c r="L5850" i="1" s="1"/>
  <c r="L5849" i="1" a="1"/>
  <c r="L5849" i="1" s="1"/>
  <c r="L5848" i="1" a="1"/>
  <c r="L5848" i="1" s="1"/>
  <c r="L5847" i="1" a="1"/>
  <c r="L5847" i="1" s="1"/>
  <c r="L5845" i="1" a="1"/>
  <c r="L5845" i="1" s="1"/>
  <c r="L5844" i="1" a="1"/>
  <c r="L5844" i="1" s="1"/>
  <c r="L5843" i="1" a="1"/>
  <c r="L5843" i="1" s="1"/>
  <c r="L5842" i="1" a="1"/>
  <c r="L5842" i="1" s="1"/>
  <c r="L5841" i="1" a="1"/>
  <c r="L5841" i="1" s="1"/>
  <c r="L5840" i="1" a="1"/>
  <c r="L5840" i="1" s="1"/>
  <c r="L5838" i="1" a="1"/>
  <c r="L5838" i="1" s="1"/>
  <c r="L5837" i="1" a="1"/>
  <c r="L5837" i="1" s="1"/>
  <c r="L5836" i="1" a="1"/>
  <c r="L5836" i="1" s="1"/>
  <c r="L5835" i="1" a="1"/>
  <c r="L5835" i="1" s="1"/>
  <c r="L5834" i="1" a="1"/>
  <c r="L5834" i="1" s="1"/>
  <c r="L5833" i="1" a="1"/>
  <c r="L5833" i="1" s="1"/>
  <c r="L5831" i="1" a="1"/>
  <c r="L5831" i="1" s="1"/>
  <c r="L5830" i="1" a="1"/>
  <c r="L5830" i="1" s="1"/>
  <c r="L5829" i="1" a="1"/>
  <c r="L5829" i="1" s="1"/>
  <c r="L5828" i="1" a="1"/>
  <c r="L5828" i="1" s="1"/>
  <c r="L5827" i="1" a="1"/>
  <c r="L5827" i="1" s="1"/>
  <c r="L5826" i="1" a="1"/>
  <c r="L5826" i="1" s="1"/>
  <c r="L5824" i="1" a="1"/>
  <c r="L5824" i="1" s="1"/>
  <c r="L5823" i="1" a="1"/>
  <c r="L5823" i="1" s="1"/>
  <c r="L5822" i="1" a="1"/>
  <c r="L5822" i="1" s="1"/>
  <c r="L5821" i="1" a="1"/>
  <c r="L5821" i="1" s="1"/>
  <c r="L5820" i="1" a="1"/>
  <c r="L5820" i="1" s="1"/>
  <c r="L5819" i="1" a="1"/>
  <c r="L5819" i="1" s="1"/>
  <c r="L5817" i="1" a="1"/>
  <c r="L5817" i="1" s="1"/>
  <c r="L5816" i="1" a="1"/>
  <c r="L5816" i="1" s="1"/>
  <c r="L5815" i="1" a="1"/>
  <c r="L5815" i="1" s="1"/>
  <c r="L5814" i="1" a="1"/>
  <c r="L5814" i="1" s="1"/>
  <c r="L5813" i="1" a="1"/>
  <c r="L5813" i="1" s="1"/>
  <c r="L5812" i="1" a="1"/>
  <c r="L5812" i="1" s="1"/>
  <c r="L5810" i="1" a="1"/>
  <c r="L5810" i="1" s="1"/>
  <c r="L5809" i="1" a="1"/>
  <c r="L5809" i="1" s="1"/>
  <c r="L5808" i="1" a="1"/>
  <c r="L5808" i="1" s="1"/>
  <c r="L5807" i="1" a="1"/>
  <c r="L5807" i="1" s="1"/>
  <c r="L5806" i="1" a="1"/>
  <c r="L5806" i="1" s="1"/>
  <c r="L5805" i="1" a="1"/>
  <c r="L5805" i="1" s="1"/>
  <c r="L5803" i="1" a="1"/>
  <c r="L5803" i="1" s="1"/>
  <c r="L5802" i="1" a="1"/>
  <c r="L5802" i="1" s="1"/>
  <c r="L5801" i="1" a="1"/>
  <c r="L5801" i="1" s="1"/>
  <c r="L5800" i="1" a="1"/>
  <c r="L5800" i="1" s="1"/>
  <c r="L5799" i="1" a="1"/>
  <c r="L5799" i="1" s="1"/>
  <c r="L5798" i="1" a="1"/>
  <c r="L5798" i="1" s="1"/>
  <c r="L5796" i="1" a="1"/>
  <c r="L5796" i="1" s="1"/>
  <c r="L5795" i="1" a="1"/>
  <c r="L5795" i="1" s="1"/>
  <c r="L5794" i="1" a="1"/>
  <c r="L5794" i="1" s="1"/>
  <c r="L5793" i="1" a="1"/>
  <c r="L5793" i="1" s="1"/>
  <c r="L5792" i="1" a="1"/>
  <c r="L5792" i="1" s="1"/>
  <c r="L5791" i="1" a="1"/>
  <c r="L5791" i="1" s="1"/>
  <c r="L5789" i="1" a="1"/>
  <c r="L5789" i="1" s="1"/>
  <c r="L5788" i="1" a="1"/>
  <c r="L5788" i="1" s="1"/>
  <c r="L5787" i="1" a="1"/>
  <c r="L5787" i="1" s="1"/>
  <c r="L5786" i="1" a="1"/>
  <c r="L5786" i="1" s="1"/>
  <c r="L5785" i="1" a="1"/>
  <c r="L5785" i="1" s="1"/>
  <c r="L5784" i="1" a="1"/>
  <c r="L5784" i="1" s="1"/>
  <c r="L5782" i="1" a="1"/>
  <c r="L5782" i="1" s="1"/>
  <c r="L5781" i="1" a="1"/>
  <c r="L5781" i="1" s="1"/>
  <c r="L5780" i="1" a="1"/>
  <c r="L5780" i="1" s="1"/>
  <c r="L5779" i="1" a="1"/>
  <c r="L5779" i="1" s="1"/>
  <c r="L5778" i="1" a="1"/>
  <c r="L5778" i="1" s="1"/>
  <c r="L5777" i="1" a="1"/>
  <c r="L5777" i="1" s="1"/>
  <c r="L5775" i="1" a="1"/>
  <c r="L5775" i="1" s="1"/>
  <c r="L5774" i="1" a="1"/>
  <c r="L5774" i="1" s="1"/>
  <c r="L5773" i="1" a="1"/>
  <c r="L5773" i="1" s="1"/>
  <c r="L5772" i="1" a="1"/>
  <c r="L5772" i="1" s="1"/>
  <c r="L5771" i="1" a="1"/>
  <c r="L5771" i="1" s="1"/>
  <c r="L5770" i="1" a="1"/>
  <c r="L5770" i="1" s="1"/>
  <c r="L5768" i="1" a="1"/>
  <c r="L5768" i="1" s="1"/>
  <c r="L5767" i="1" a="1"/>
  <c r="L5767" i="1" s="1"/>
  <c r="L5766" i="1" a="1"/>
  <c r="L5766" i="1" s="1"/>
  <c r="L5765" i="1" a="1"/>
  <c r="L5765" i="1" s="1"/>
  <c r="L5764" i="1" a="1"/>
  <c r="L5764" i="1" s="1"/>
  <c r="L5763" i="1" a="1"/>
  <c r="L5763" i="1" s="1"/>
  <c r="L5761" i="1" a="1"/>
  <c r="L5761" i="1" s="1"/>
  <c r="L5760" i="1" a="1"/>
  <c r="L5760" i="1" s="1"/>
  <c r="L5759" i="1" a="1"/>
  <c r="L5759" i="1" s="1"/>
  <c r="L5758" i="1" a="1"/>
  <c r="L5758" i="1" s="1"/>
  <c r="L5757" i="1" a="1"/>
  <c r="L5757" i="1" s="1"/>
  <c r="L5756" i="1" a="1"/>
  <c r="L5756" i="1" s="1"/>
  <c r="L5754" i="1" a="1"/>
  <c r="L5754" i="1" s="1"/>
  <c r="L5753" i="1" a="1"/>
  <c r="L5753" i="1" s="1"/>
  <c r="L5752" i="1" a="1"/>
  <c r="L5752" i="1" s="1"/>
  <c r="L5751" i="1" a="1"/>
  <c r="L5751" i="1" s="1"/>
  <c r="L5750" i="1" a="1"/>
  <c r="L5750" i="1" s="1"/>
  <c r="L5749" i="1" a="1"/>
  <c r="L5749" i="1" s="1"/>
  <c r="L5747" i="1" a="1"/>
  <c r="L5747" i="1" s="1"/>
  <c r="L5746" i="1" a="1"/>
  <c r="L5746" i="1" s="1"/>
  <c r="L5745" i="1" a="1"/>
  <c r="L5745" i="1" s="1"/>
  <c r="L5744" i="1" a="1"/>
  <c r="L5744" i="1" s="1"/>
  <c r="L5743" i="1" a="1"/>
  <c r="L5743" i="1" s="1"/>
  <c r="L5742" i="1" a="1"/>
  <c r="L5742" i="1" s="1"/>
  <c r="L5740" i="1" a="1"/>
  <c r="L5740" i="1" s="1"/>
  <c r="L5739" i="1" a="1"/>
  <c r="L5739" i="1" s="1"/>
  <c r="L5738" i="1" a="1"/>
  <c r="L5738" i="1" s="1"/>
  <c r="L5737" i="1" a="1"/>
  <c r="L5737" i="1" s="1"/>
  <c r="L5736" i="1" a="1"/>
  <c r="L5736" i="1" s="1"/>
  <c r="L5735" i="1" a="1"/>
  <c r="L5735" i="1" s="1"/>
  <c r="L5733" i="1" a="1"/>
  <c r="L5733" i="1" s="1"/>
  <c r="L5732" i="1" a="1"/>
  <c r="L5732" i="1" s="1"/>
  <c r="L5731" i="1" a="1"/>
  <c r="L5731" i="1" s="1"/>
  <c r="L5730" i="1" a="1"/>
  <c r="L5730" i="1" s="1"/>
  <c r="L5729" i="1" a="1"/>
  <c r="L5729" i="1" s="1"/>
  <c r="L5728" i="1" a="1"/>
  <c r="L5728" i="1" s="1"/>
  <c r="L5726" i="1" a="1"/>
  <c r="L5726" i="1" s="1"/>
  <c r="L5725" i="1" a="1"/>
  <c r="L5725" i="1" s="1"/>
  <c r="L5724" i="1" a="1"/>
  <c r="L5724" i="1" s="1"/>
  <c r="L5723" i="1" a="1"/>
  <c r="L5723" i="1" s="1"/>
  <c r="L5722" i="1" a="1"/>
  <c r="L5722" i="1" s="1"/>
  <c r="L5721" i="1" a="1"/>
  <c r="L5721" i="1" s="1"/>
  <c r="L5719" i="1" a="1"/>
  <c r="L5719" i="1" s="1"/>
  <c r="L5718" i="1" a="1"/>
  <c r="L5718" i="1" s="1"/>
  <c r="L5717" i="1" a="1"/>
  <c r="L5717" i="1" s="1"/>
  <c r="L5716" i="1" a="1"/>
  <c r="L5716" i="1" s="1"/>
  <c r="L5715" i="1" a="1"/>
  <c r="L5715" i="1" s="1"/>
  <c r="L5714" i="1" a="1"/>
  <c r="L5714" i="1" s="1"/>
  <c r="L5712" i="1" a="1"/>
  <c r="L5712" i="1" s="1"/>
  <c r="L5711" i="1" a="1"/>
  <c r="L5711" i="1" s="1"/>
  <c r="L5710" i="1" a="1"/>
  <c r="L5710" i="1" s="1"/>
  <c r="L5709" i="1" a="1"/>
  <c r="L5709" i="1" s="1"/>
  <c r="L5708" i="1" a="1"/>
  <c r="L5708" i="1" s="1"/>
  <c r="L5707" i="1" a="1"/>
  <c r="L5707" i="1" s="1"/>
  <c r="L5705" i="1" a="1"/>
  <c r="L5705" i="1" s="1"/>
  <c r="L5704" i="1" a="1"/>
  <c r="L5704" i="1" s="1"/>
  <c r="L5703" i="1" a="1"/>
  <c r="L5703" i="1" s="1"/>
  <c r="L5702" i="1" a="1"/>
  <c r="L5702" i="1" s="1"/>
  <c r="L5701" i="1" a="1"/>
  <c r="L5701" i="1" s="1"/>
  <c r="L5700" i="1" a="1"/>
  <c r="L5700" i="1" s="1"/>
  <c r="L5698" i="1" a="1"/>
  <c r="L5698" i="1" s="1"/>
  <c r="L5697" i="1" a="1"/>
  <c r="L5697" i="1" s="1"/>
  <c r="L5696" i="1" a="1"/>
  <c r="L5696" i="1" s="1"/>
  <c r="L5695" i="1" a="1"/>
  <c r="L5695" i="1" s="1"/>
  <c r="L5694" i="1" a="1"/>
  <c r="L5694" i="1" s="1"/>
  <c r="L5693" i="1" a="1"/>
  <c r="L5693" i="1" s="1"/>
  <c r="L5691" i="1" a="1"/>
  <c r="L5691" i="1" s="1"/>
  <c r="L5690" i="1" a="1"/>
  <c r="L5690" i="1" s="1"/>
  <c r="L5689" i="1" a="1"/>
  <c r="L5689" i="1" s="1"/>
  <c r="L5688" i="1" a="1"/>
  <c r="L5688" i="1" s="1"/>
  <c r="L5687" i="1" a="1"/>
  <c r="L5687" i="1" s="1"/>
  <c r="L5686" i="1" a="1"/>
  <c r="L5686" i="1" s="1"/>
  <c r="L5684" i="1" a="1"/>
  <c r="L5684" i="1" s="1"/>
  <c r="L5683" i="1" a="1"/>
  <c r="L5683" i="1" s="1"/>
  <c r="L5682" i="1" a="1"/>
  <c r="L5682" i="1" s="1"/>
  <c r="L5681" i="1" a="1"/>
  <c r="L5681" i="1" s="1"/>
  <c r="L5680" i="1" a="1"/>
  <c r="L5680" i="1" s="1"/>
  <c r="L5679" i="1" a="1"/>
  <c r="L5679" i="1" s="1"/>
  <c r="L5677" i="1" a="1"/>
  <c r="L5677" i="1" s="1"/>
  <c r="L5676" i="1" a="1"/>
  <c r="L5676" i="1" s="1"/>
  <c r="L5675" i="1" a="1"/>
  <c r="L5675" i="1" s="1"/>
  <c r="L5674" i="1" a="1"/>
  <c r="L5674" i="1" s="1"/>
  <c r="L5673" i="1" a="1"/>
  <c r="L5673" i="1" s="1"/>
  <c r="L5672" i="1" a="1"/>
  <c r="L5672" i="1" s="1"/>
  <c r="L5670" i="1" a="1"/>
  <c r="L5670" i="1" s="1"/>
  <c r="L5669" i="1" a="1"/>
  <c r="L5669" i="1" s="1"/>
  <c r="L5668" i="1" a="1"/>
  <c r="L5668" i="1" s="1"/>
  <c r="L5667" i="1" a="1"/>
  <c r="L5667" i="1" s="1"/>
  <c r="L5666" i="1" a="1"/>
  <c r="L5666" i="1" s="1"/>
  <c r="L5665" i="1" a="1"/>
  <c r="L5665" i="1" s="1"/>
  <c r="L5663" i="1" a="1"/>
  <c r="L5663" i="1" s="1"/>
  <c r="L5662" i="1" a="1"/>
  <c r="L5662" i="1" s="1"/>
  <c r="L5661" i="1" a="1"/>
  <c r="L5661" i="1" s="1"/>
  <c r="L5660" i="1" a="1"/>
  <c r="L5660" i="1" s="1"/>
  <c r="L5659" i="1" a="1"/>
  <c r="L5659" i="1" s="1"/>
  <c r="L5658" i="1" a="1"/>
  <c r="L5658" i="1" s="1"/>
  <c r="L5656" i="1" a="1"/>
  <c r="L5656" i="1" s="1"/>
  <c r="L5655" i="1" a="1"/>
  <c r="L5655" i="1" s="1"/>
  <c r="L5654" i="1" a="1"/>
  <c r="L5654" i="1" s="1"/>
  <c r="L5653" i="1" a="1"/>
  <c r="L5653" i="1" s="1"/>
  <c r="L5652" i="1" a="1"/>
  <c r="L5652" i="1" s="1"/>
  <c r="L5651" i="1" a="1"/>
  <c r="L5651" i="1" s="1"/>
  <c r="L5649" i="1" a="1"/>
  <c r="L5649" i="1" s="1"/>
  <c r="L5648" i="1" a="1"/>
  <c r="L5648" i="1" s="1"/>
  <c r="L5647" i="1" a="1"/>
  <c r="L5647" i="1" s="1"/>
  <c r="L5646" i="1" a="1"/>
  <c r="L5646" i="1" s="1"/>
  <c r="L5645" i="1" a="1"/>
  <c r="L5645" i="1" s="1"/>
  <c r="L5644" i="1" a="1"/>
  <c r="L5644" i="1" s="1"/>
  <c r="L5642" i="1" a="1"/>
  <c r="L5642" i="1" s="1"/>
  <c r="L5641" i="1" a="1"/>
  <c r="L5641" i="1" s="1"/>
  <c r="L5640" i="1" a="1"/>
  <c r="L5640" i="1" s="1"/>
  <c r="L5639" i="1" a="1"/>
  <c r="L5639" i="1" s="1"/>
  <c r="L5638" i="1" a="1"/>
  <c r="L5638" i="1" s="1"/>
  <c r="L5637" i="1" a="1"/>
  <c r="L5637" i="1" s="1"/>
  <c r="L5635" i="1" a="1"/>
  <c r="L5635" i="1" s="1"/>
  <c r="L5634" i="1" a="1"/>
  <c r="L5634" i="1" s="1"/>
  <c r="L5633" i="1" a="1"/>
  <c r="L5633" i="1" s="1"/>
  <c r="L5632" i="1" a="1"/>
  <c r="L5632" i="1" s="1"/>
  <c r="L5631" i="1" a="1"/>
  <c r="L5631" i="1" s="1"/>
  <c r="L5630" i="1" a="1"/>
  <c r="L5630" i="1" s="1"/>
  <c r="L5628" i="1" a="1"/>
  <c r="L5628" i="1" s="1"/>
  <c r="L5627" i="1" a="1"/>
  <c r="L5627" i="1" s="1"/>
  <c r="L5626" i="1" a="1"/>
  <c r="L5626" i="1" s="1"/>
  <c r="L5625" i="1" a="1"/>
  <c r="L5625" i="1" s="1"/>
  <c r="L5624" i="1" a="1"/>
  <c r="L5624" i="1" s="1"/>
  <c r="L5623" i="1" a="1"/>
  <c r="L5623" i="1" s="1"/>
  <c r="L5621" i="1" a="1"/>
  <c r="L5621" i="1" s="1"/>
  <c r="L5620" i="1" a="1"/>
  <c r="L5620" i="1" s="1"/>
  <c r="L5619" i="1" a="1"/>
  <c r="L5619" i="1" s="1"/>
  <c r="L5618" i="1" a="1"/>
  <c r="L5618" i="1" s="1"/>
  <c r="L5617" i="1" a="1"/>
  <c r="L5617" i="1" s="1"/>
  <c r="L5616" i="1" a="1"/>
  <c r="L5616" i="1" s="1"/>
  <c r="L5614" i="1" a="1"/>
  <c r="L5614" i="1" s="1"/>
  <c r="L5613" i="1" a="1"/>
  <c r="L5613" i="1" s="1"/>
  <c r="L5612" i="1" a="1"/>
  <c r="L5612" i="1" s="1"/>
  <c r="L5611" i="1" a="1"/>
  <c r="L5611" i="1" s="1"/>
  <c r="L5610" i="1" a="1"/>
  <c r="L5610" i="1" s="1"/>
  <c r="L5609" i="1" a="1"/>
  <c r="L5609" i="1" s="1"/>
  <c r="L5607" i="1" a="1"/>
  <c r="L5607" i="1" s="1"/>
  <c r="L5606" i="1" a="1"/>
  <c r="L5606" i="1" s="1"/>
  <c r="L5605" i="1" a="1"/>
  <c r="L5605" i="1" s="1"/>
  <c r="L5604" i="1" a="1"/>
  <c r="L5604" i="1" s="1"/>
  <c r="L5603" i="1" a="1"/>
  <c r="L5603" i="1" s="1"/>
  <c r="L5602" i="1" a="1"/>
  <c r="L5602" i="1" s="1"/>
  <c r="L5600" i="1" a="1"/>
  <c r="L5600" i="1" s="1"/>
  <c r="L5599" i="1" a="1"/>
  <c r="L5599" i="1" s="1"/>
  <c r="L5598" i="1" a="1"/>
  <c r="L5598" i="1" s="1"/>
  <c r="L5597" i="1" a="1"/>
  <c r="L5597" i="1" s="1"/>
  <c r="L5596" i="1" a="1"/>
  <c r="L5596" i="1" s="1"/>
  <c r="L5595" i="1" a="1"/>
  <c r="L5595" i="1" s="1"/>
  <c r="L5593" i="1" a="1"/>
  <c r="L5593" i="1" s="1"/>
  <c r="L5592" i="1" a="1"/>
  <c r="L5592" i="1" s="1"/>
  <c r="L5591" i="1" a="1"/>
  <c r="L5591" i="1" s="1"/>
  <c r="L5590" i="1" a="1"/>
  <c r="L5590" i="1" s="1"/>
  <c r="L5589" i="1" a="1"/>
  <c r="L5589" i="1" s="1"/>
  <c r="L5588" i="1" a="1"/>
  <c r="L5588" i="1" s="1"/>
  <c r="L5586" i="1" a="1"/>
  <c r="L5586" i="1" s="1"/>
  <c r="L5585" i="1" a="1"/>
  <c r="L5585" i="1" s="1"/>
  <c r="L5584" i="1" a="1"/>
  <c r="L5584" i="1" s="1"/>
  <c r="L5583" i="1" a="1"/>
  <c r="L5583" i="1" s="1"/>
  <c r="L5582" i="1" a="1"/>
  <c r="L5582" i="1" s="1"/>
  <c r="L5581" i="1" a="1"/>
  <c r="L5581" i="1" s="1"/>
  <c r="L5579" i="1" a="1"/>
  <c r="L5579" i="1" s="1"/>
  <c r="L5578" i="1" a="1"/>
  <c r="L5578" i="1" s="1"/>
  <c r="L5577" i="1" a="1"/>
  <c r="L5577" i="1" s="1"/>
  <c r="L5576" i="1" a="1"/>
  <c r="L5576" i="1" s="1"/>
  <c r="L5575" i="1" a="1"/>
  <c r="L5575" i="1" s="1"/>
  <c r="L5574" i="1" a="1"/>
  <c r="L5574" i="1" s="1"/>
  <c r="L5572" i="1" a="1"/>
  <c r="L5572" i="1" s="1"/>
  <c r="L5571" i="1" a="1"/>
  <c r="L5571" i="1" s="1"/>
  <c r="L5570" i="1" a="1"/>
  <c r="L5570" i="1" s="1"/>
  <c r="L5569" i="1" a="1"/>
  <c r="L5569" i="1" s="1"/>
  <c r="L5568" i="1" a="1"/>
  <c r="L5568" i="1" s="1"/>
  <c r="L5567" i="1" a="1"/>
  <c r="L5567" i="1" s="1"/>
  <c r="L5565" i="1" a="1"/>
  <c r="L5565" i="1" s="1"/>
  <c r="L5564" i="1" a="1"/>
  <c r="L5564" i="1" s="1"/>
  <c r="L5563" i="1" a="1"/>
  <c r="L5563" i="1" s="1"/>
  <c r="L5562" i="1" a="1"/>
  <c r="L5562" i="1" s="1"/>
  <c r="L5561" i="1" a="1"/>
  <c r="L5561" i="1" s="1"/>
  <c r="L5560" i="1" a="1"/>
  <c r="L5560" i="1" s="1"/>
  <c r="L5558" i="1" a="1"/>
  <c r="L5558" i="1" s="1"/>
  <c r="L5557" i="1" a="1"/>
  <c r="L5557" i="1" s="1"/>
  <c r="L5556" i="1" a="1"/>
  <c r="L5556" i="1" s="1"/>
  <c r="L5555" i="1" a="1"/>
  <c r="L5555" i="1" s="1"/>
  <c r="L5554" i="1" a="1"/>
  <c r="L5554" i="1" s="1"/>
  <c r="L5553" i="1" a="1"/>
  <c r="L5553" i="1" s="1"/>
  <c r="L5551" i="1" a="1"/>
  <c r="L5551" i="1" s="1"/>
  <c r="L5550" i="1" a="1"/>
  <c r="L5550" i="1" s="1"/>
  <c r="L5549" i="1" a="1"/>
  <c r="L5549" i="1" s="1"/>
  <c r="L5548" i="1" a="1"/>
  <c r="L5548" i="1" s="1"/>
  <c r="L5547" i="1" a="1"/>
  <c r="L5547" i="1" s="1"/>
  <c r="L5546" i="1" a="1"/>
  <c r="L5546" i="1" s="1"/>
  <c r="L5544" i="1" a="1"/>
  <c r="L5544" i="1" s="1"/>
  <c r="L5543" i="1" a="1"/>
  <c r="L5543" i="1" s="1"/>
  <c r="L5542" i="1" a="1"/>
  <c r="L5542" i="1" s="1"/>
  <c r="L5541" i="1" a="1"/>
  <c r="L5541" i="1" s="1"/>
  <c r="L5540" i="1" a="1"/>
  <c r="L5540" i="1" s="1"/>
  <c r="L5539" i="1" a="1"/>
  <c r="L5539" i="1" s="1"/>
  <c r="L5537" i="1" a="1"/>
  <c r="L5537" i="1" s="1"/>
  <c r="L5536" i="1" a="1"/>
  <c r="L5536" i="1" s="1"/>
  <c r="L5535" i="1" a="1"/>
  <c r="L5535" i="1" s="1"/>
  <c r="L5534" i="1" a="1"/>
  <c r="L5534" i="1" s="1"/>
  <c r="L5533" i="1" a="1"/>
  <c r="L5533" i="1" s="1"/>
  <c r="L5532" i="1" a="1"/>
  <c r="L5532" i="1" s="1"/>
  <c r="L5530" i="1" a="1"/>
  <c r="L5530" i="1" s="1"/>
  <c r="L5529" i="1" a="1"/>
  <c r="L5529" i="1" s="1"/>
  <c r="L5528" i="1" a="1"/>
  <c r="L5528" i="1" s="1"/>
  <c r="L5527" i="1" a="1"/>
  <c r="L5527" i="1" s="1"/>
  <c r="L5526" i="1" a="1"/>
  <c r="L5526" i="1" s="1"/>
  <c r="L5525" i="1" a="1"/>
  <c r="L5525" i="1" s="1"/>
  <c r="L5523" i="1" a="1"/>
  <c r="L5523" i="1" s="1"/>
  <c r="L5522" i="1" a="1"/>
  <c r="L5522" i="1" s="1"/>
  <c r="L5521" i="1" a="1"/>
  <c r="L5521" i="1" s="1"/>
  <c r="L5520" i="1" a="1"/>
  <c r="L5520" i="1" s="1"/>
  <c r="L5519" i="1" a="1"/>
  <c r="L5519" i="1" s="1"/>
  <c r="L5518" i="1" a="1"/>
  <c r="L5518" i="1" s="1"/>
  <c r="L5516" i="1" a="1"/>
  <c r="L5516" i="1" s="1"/>
  <c r="L5515" i="1" a="1"/>
  <c r="L5515" i="1" s="1"/>
  <c r="L5514" i="1" a="1"/>
  <c r="L5514" i="1" s="1"/>
  <c r="L5513" i="1" a="1"/>
  <c r="L5513" i="1" s="1"/>
  <c r="L5512" i="1" a="1"/>
  <c r="L5512" i="1" s="1"/>
  <c r="L5511" i="1" a="1"/>
  <c r="L5511" i="1" s="1"/>
  <c r="L5509" i="1" a="1"/>
  <c r="L5509" i="1" s="1"/>
  <c r="L5508" i="1" a="1"/>
  <c r="L5508" i="1" s="1"/>
  <c r="L5507" i="1" a="1"/>
  <c r="L5507" i="1" s="1"/>
  <c r="L5506" i="1" a="1"/>
  <c r="L5506" i="1" s="1"/>
  <c r="L5505" i="1" a="1"/>
  <c r="L5505" i="1" s="1"/>
  <c r="L5504" i="1" a="1"/>
  <c r="L5504" i="1" s="1"/>
  <c r="L5502" i="1" a="1"/>
  <c r="L5502" i="1" s="1"/>
  <c r="L5501" i="1" a="1"/>
  <c r="L5501" i="1" s="1"/>
  <c r="L5500" i="1" a="1"/>
  <c r="L5500" i="1" s="1"/>
  <c r="L5499" i="1" a="1"/>
  <c r="L5499" i="1" s="1"/>
  <c r="L5498" i="1" a="1"/>
  <c r="L5498" i="1" s="1"/>
  <c r="L5497" i="1" a="1"/>
  <c r="L5497" i="1" s="1"/>
  <c r="L5495" i="1" a="1"/>
  <c r="L5495" i="1" s="1"/>
  <c r="L5494" i="1" a="1"/>
  <c r="L5494" i="1" s="1"/>
  <c r="L5493" i="1" a="1"/>
  <c r="L5493" i="1" s="1"/>
  <c r="L5492" i="1" a="1"/>
  <c r="L5492" i="1" s="1"/>
  <c r="L5491" i="1" a="1"/>
  <c r="L5491" i="1" s="1"/>
  <c r="L5490" i="1" a="1"/>
  <c r="L5490" i="1" s="1"/>
  <c r="L5488" i="1" a="1"/>
  <c r="L5488" i="1" s="1"/>
  <c r="L5487" i="1" a="1"/>
  <c r="L5487" i="1" s="1"/>
  <c r="L5486" i="1" a="1"/>
  <c r="L5486" i="1" s="1"/>
  <c r="L5485" i="1" a="1"/>
  <c r="L5485" i="1" s="1"/>
  <c r="L5484" i="1" a="1"/>
  <c r="L5484" i="1" s="1"/>
  <c r="L5483" i="1" a="1"/>
  <c r="L5483" i="1" s="1"/>
  <c r="L5481" i="1" a="1"/>
  <c r="L5481" i="1" s="1"/>
  <c r="L5480" i="1" a="1"/>
  <c r="L5480" i="1" s="1"/>
  <c r="L5479" i="1" a="1"/>
  <c r="L5479" i="1" s="1"/>
  <c r="L5478" i="1" a="1"/>
  <c r="L5478" i="1" s="1"/>
  <c r="L5477" i="1" a="1"/>
  <c r="L5477" i="1" s="1"/>
  <c r="L5476" i="1" a="1"/>
  <c r="L5476" i="1" s="1"/>
  <c r="L5474" i="1" a="1"/>
  <c r="L5474" i="1" s="1"/>
  <c r="L5473" i="1" a="1"/>
  <c r="L5473" i="1" s="1"/>
  <c r="L5472" i="1" a="1"/>
  <c r="L5472" i="1" s="1"/>
  <c r="L5471" i="1" a="1"/>
  <c r="L5471" i="1" s="1"/>
  <c r="L5470" i="1" a="1"/>
  <c r="L5470" i="1" s="1"/>
  <c r="L5469" i="1" a="1"/>
  <c r="L5469" i="1" s="1"/>
  <c r="L5467" i="1" a="1"/>
  <c r="L5467" i="1" s="1"/>
  <c r="L5466" i="1" a="1"/>
  <c r="L5466" i="1" s="1"/>
  <c r="L5465" i="1" a="1"/>
  <c r="L5465" i="1" s="1"/>
  <c r="L5464" i="1" a="1"/>
  <c r="L5464" i="1" s="1"/>
  <c r="L5463" i="1" a="1"/>
  <c r="L5463" i="1" s="1"/>
  <c r="L5462" i="1" a="1"/>
  <c r="L5462" i="1" s="1"/>
  <c r="L5460" i="1" a="1"/>
  <c r="L5460" i="1" s="1"/>
  <c r="L5459" i="1" a="1"/>
  <c r="L5459" i="1" s="1"/>
  <c r="L5458" i="1" a="1"/>
  <c r="L5458" i="1" s="1"/>
  <c r="L5457" i="1" a="1"/>
  <c r="L5457" i="1" s="1"/>
  <c r="L5456" i="1" a="1"/>
  <c r="L5456" i="1" s="1"/>
  <c r="L5455" i="1" a="1"/>
  <c r="L5455" i="1" s="1"/>
  <c r="L5453" i="1" a="1"/>
  <c r="L5453" i="1" s="1"/>
  <c r="L5452" i="1" a="1"/>
  <c r="L5452" i="1" s="1"/>
  <c r="L5451" i="1" a="1"/>
  <c r="L5451" i="1" s="1"/>
  <c r="L5450" i="1" a="1"/>
  <c r="L5450" i="1" s="1"/>
  <c r="L5449" i="1" a="1"/>
  <c r="L5449" i="1" s="1"/>
  <c r="L5448" i="1" a="1"/>
  <c r="L5448" i="1" s="1"/>
  <c r="L5446" i="1" a="1"/>
  <c r="L5446" i="1" s="1"/>
  <c r="L5445" i="1" a="1"/>
  <c r="L5445" i="1" s="1"/>
  <c r="L5444" i="1" a="1"/>
  <c r="L5444" i="1" s="1"/>
  <c r="L5443" i="1" a="1"/>
  <c r="L5443" i="1" s="1"/>
  <c r="L5442" i="1" a="1"/>
  <c r="L5442" i="1" s="1"/>
  <c r="L5441" i="1" a="1"/>
  <c r="L5441" i="1" s="1"/>
  <c r="L5439" i="1" a="1"/>
  <c r="L5439" i="1" s="1"/>
  <c r="L5438" i="1" a="1"/>
  <c r="L5438" i="1" s="1"/>
  <c r="L5437" i="1" a="1"/>
  <c r="L5437" i="1" s="1"/>
  <c r="L5436" i="1" a="1"/>
  <c r="L5436" i="1" s="1"/>
  <c r="L5435" i="1" a="1"/>
  <c r="L5435" i="1" s="1"/>
  <c r="L5434" i="1" a="1"/>
  <c r="L5434" i="1" s="1"/>
  <c r="L5432" i="1" a="1"/>
  <c r="L5432" i="1" s="1"/>
  <c r="L5431" i="1" a="1"/>
  <c r="L5431" i="1" s="1"/>
  <c r="L5430" i="1" a="1"/>
  <c r="L5430" i="1" s="1"/>
  <c r="L5429" i="1" a="1"/>
  <c r="L5429" i="1" s="1"/>
  <c r="L5428" i="1" a="1"/>
  <c r="L5428" i="1" s="1"/>
  <c r="L5427" i="1" a="1"/>
  <c r="L5427" i="1" s="1"/>
  <c r="L5425" i="1" a="1"/>
  <c r="L5425" i="1" s="1"/>
  <c r="L5424" i="1" a="1"/>
  <c r="L5424" i="1" s="1"/>
  <c r="L5423" i="1" a="1"/>
  <c r="L5423" i="1" s="1"/>
  <c r="L5422" i="1" a="1"/>
  <c r="L5422" i="1" s="1"/>
  <c r="L5421" i="1" a="1"/>
  <c r="L5421" i="1" s="1"/>
  <c r="L5420" i="1" a="1"/>
  <c r="L5420" i="1" s="1"/>
  <c r="L5418" i="1" a="1"/>
  <c r="L5418" i="1" s="1"/>
  <c r="L5417" i="1" a="1"/>
  <c r="L5417" i="1" s="1"/>
  <c r="L5416" i="1" a="1"/>
  <c r="L5416" i="1" s="1"/>
  <c r="L5415" i="1" a="1"/>
  <c r="L5415" i="1" s="1"/>
  <c r="L5414" i="1" a="1"/>
  <c r="L5414" i="1" s="1"/>
  <c r="L5413" i="1" a="1"/>
  <c r="L5413" i="1" s="1"/>
  <c r="L5411" i="1" a="1"/>
  <c r="L5411" i="1" s="1"/>
  <c r="L5410" i="1" a="1"/>
  <c r="L5410" i="1" s="1"/>
  <c r="L5409" i="1" a="1"/>
  <c r="L5409" i="1" s="1"/>
  <c r="L5408" i="1" a="1"/>
  <c r="L5408" i="1" s="1"/>
  <c r="L5407" i="1" a="1"/>
  <c r="L5407" i="1" s="1"/>
  <c r="L5406" i="1" a="1"/>
  <c r="L5406" i="1" s="1"/>
  <c r="L5404" i="1" a="1"/>
  <c r="L5404" i="1" s="1"/>
  <c r="L5403" i="1" a="1"/>
  <c r="L5403" i="1" s="1"/>
  <c r="L5402" i="1" a="1"/>
  <c r="L5402" i="1" s="1"/>
  <c r="L5401" i="1" a="1"/>
  <c r="L5401" i="1" s="1"/>
  <c r="L5400" i="1" a="1"/>
  <c r="L5400" i="1" s="1"/>
  <c r="L5399" i="1" a="1"/>
  <c r="L5399" i="1" s="1"/>
  <c r="L5397" i="1" a="1"/>
  <c r="L5397" i="1" s="1"/>
  <c r="L5396" i="1" a="1"/>
  <c r="L5396" i="1" s="1"/>
  <c r="L5395" i="1" a="1"/>
  <c r="L5395" i="1" s="1"/>
  <c r="L5394" i="1" a="1"/>
  <c r="L5394" i="1" s="1"/>
  <c r="L5393" i="1" a="1"/>
  <c r="L5393" i="1" s="1"/>
  <c r="L5392" i="1" a="1"/>
  <c r="L5392" i="1" s="1"/>
  <c r="L5390" i="1" a="1"/>
  <c r="L5390" i="1" s="1"/>
  <c r="L5389" i="1" a="1"/>
  <c r="L5389" i="1" s="1"/>
  <c r="L5388" i="1" a="1"/>
  <c r="L5388" i="1" s="1"/>
  <c r="L5387" i="1" a="1"/>
  <c r="L5387" i="1" s="1"/>
  <c r="L5386" i="1" a="1"/>
  <c r="L5386" i="1" s="1"/>
  <c r="L5385" i="1" a="1"/>
  <c r="L5385" i="1" s="1"/>
  <c r="L5383" i="1" a="1"/>
  <c r="L5383" i="1" s="1"/>
  <c r="L5382" i="1" a="1"/>
  <c r="L5382" i="1" s="1"/>
  <c r="L5381" i="1" a="1"/>
  <c r="L5381" i="1" s="1"/>
  <c r="L5380" i="1" a="1"/>
  <c r="L5380" i="1" s="1"/>
  <c r="L5379" i="1" a="1"/>
  <c r="L5379" i="1" s="1"/>
  <c r="L5378" i="1" a="1"/>
  <c r="L5378" i="1" s="1"/>
  <c r="L5376" i="1" a="1"/>
  <c r="L5376" i="1" s="1"/>
  <c r="L5375" i="1" a="1"/>
  <c r="L5375" i="1" s="1"/>
  <c r="L5374" i="1" a="1"/>
  <c r="L5374" i="1" s="1"/>
  <c r="L5373" i="1" a="1"/>
  <c r="L5373" i="1" s="1"/>
  <c r="L5372" i="1" a="1"/>
  <c r="L5372" i="1" s="1"/>
  <c r="L5371" i="1" a="1"/>
  <c r="L5371" i="1" s="1"/>
  <c r="L5369" i="1" a="1"/>
  <c r="L5369" i="1" s="1"/>
  <c r="L5368" i="1" a="1"/>
  <c r="L5368" i="1" s="1"/>
  <c r="L5367" i="1" a="1"/>
  <c r="L5367" i="1" s="1"/>
  <c r="L5366" i="1" a="1"/>
  <c r="L5366" i="1" s="1"/>
  <c r="L5365" i="1" a="1"/>
  <c r="L5365" i="1" s="1"/>
  <c r="L5364" i="1" a="1"/>
  <c r="L5364" i="1" s="1"/>
  <c r="L5362" i="1" a="1"/>
  <c r="L5362" i="1" s="1"/>
  <c r="L5361" i="1" a="1"/>
  <c r="L5361" i="1" s="1"/>
  <c r="L5360" i="1" a="1"/>
  <c r="L5360" i="1" s="1"/>
  <c r="L5359" i="1" a="1"/>
  <c r="L5359" i="1" s="1"/>
  <c r="L5358" i="1" a="1"/>
  <c r="L5358" i="1" s="1"/>
  <c r="L5357" i="1" a="1"/>
  <c r="L5357" i="1" s="1"/>
  <c r="L5355" i="1" a="1"/>
  <c r="L5355" i="1" s="1"/>
  <c r="L5354" i="1" a="1"/>
  <c r="L5354" i="1" s="1"/>
  <c r="L5353" i="1" a="1"/>
  <c r="L5353" i="1" s="1"/>
  <c r="L5352" i="1" a="1"/>
  <c r="L5352" i="1" s="1"/>
  <c r="L5351" i="1" a="1"/>
  <c r="L5351" i="1" s="1"/>
  <c r="L5350" i="1" a="1"/>
  <c r="L5350" i="1" s="1"/>
  <c r="L5348" i="1" a="1"/>
  <c r="L5348" i="1" s="1"/>
  <c r="L5347" i="1" a="1"/>
  <c r="L5347" i="1" s="1"/>
  <c r="L5346" i="1" a="1"/>
  <c r="L5346" i="1" s="1"/>
  <c r="L5345" i="1" a="1"/>
  <c r="L5345" i="1" s="1"/>
  <c r="L5344" i="1" a="1"/>
  <c r="L5344" i="1" s="1"/>
  <c r="L5343" i="1" a="1"/>
  <c r="L5343" i="1" s="1"/>
  <c r="L5341" i="1" a="1"/>
  <c r="L5341" i="1" s="1"/>
  <c r="L5340" i="1" a="1"/>
  <c r="L5340" i="1" s="1"/>
  <c r="L5339" i="1" a="1"/>
  <c r="L5339" i="1" s="1"/>
  <c r="L5338" i="1" a="1"/>
  <c r="L5338" i="1" s="1"/>
  <c r="L5337" i="1" a="1"/>
  <c r="L5337" i="1" s="1"/>
  <c r="L5336" i="1" a="1"/>
  <c r="L5336" i="1" s="1"/>
  <c r="L5334" i="1" a="1"/>
  <c r="L5334" i="1" s="1"/>
  <c r="L5333" i="1" a="1"/>
  <c r="L5333" i="1" s="1"/>
  <c r="L5332" i="1" a="1"/>
  <c r="L5332" i="1" s="1"/>
  <c r="L5331" i="1" a="1"/>
  <c r="L5331" i="1" s="1"/>
  <c r="L5330" i="1" a="1"/>
  <c r="L5330" i="1" s="1"/>
  <c r="L5329" i="1" a="1"/>
  <c r="L5329" i="1" s="1"/>
  <c r="L5327" i="1" a="1"/>
  <c r="L5327" i="1" s="1"/>
  <c r="L5326" i="1" a="1"/>
  <c r="L5326" i="1" s="1"/>
  <c r="L5325" i="1" a="1"/>
  <c r="L5325" i="1" s="1"/>
  <c r="L5324" i="1" a="1"/>
  <c r="L5324" i="1" s="1"/>
  <c r="L5323" i="1" a="1"/>
  <c r="L5323" i="1" s="1"/>
  <c r="L5322" i="1" a="1"/>
  <c r="L5322" i="1" s="1"/>
  <c r="L5320" i="1" a="1"/>
  <c r="L5320" i="1" s="1"/>
  <c r="L5319" i="1" a="1"/>
  <c r="L5319" i="1" s="1"/>
  <c r="L5318" i="1" a="1"/>
  <c r="L5318" i="1" s="1"/>
  <c r="L5317" i="1" a="1"/>
  <c r="L5317" i="1" s="1"/>
  <c r="L5316" i="1" a="1"/>
  <c r="L5316" i="1" s="1"/>
  <c r="L5315" i="1" a="1"/>
  <c r="L5315" i="1" s="1"/>
  <c r="L5313" i="1" a="1"/>
  <c r="L5313" i="1" s="1"/>
  <c r="L5312" i="1" a="1"/>
  <c r="L5312" i="1" s="1"/>
  <c r="L5311" i="1" a="1"/>
  <c r="L5311" i="1" s="1"/>
  <c r="L5310" i="1" a="1"/>
  <c r="L5310" i="1" s="1"/>
  <c r="L5309" i="1" a="1"/>
  <c r="L5309" i="1" s="1"/>
  <c r="L5308" i="1" a="1"/>
  <c r="L5308" i="1" s="1"/>
  <c r="L5306" i="1" a="1"/>
  <c r="L5306" i="1" s="1"/>
  <c r="L5305" i="1" a="1"/>
  <c r="L5305" i="1" s="1"/>
  <c r="L5304" i="1" a="1"/>
  <c r="L5304" i="1" s="1"/>
  <c r="L5303" i="1" a="1"/>
  <c r="L5303" i="1" s="1"/>
  <c r="L5302" i="1" a="1"/>
  <c r="L5302" i="1" s="1"/>
  <c r="L5301" i="1" a="1"/>
  <c r="L5301" i="1" s="1"/>
  <c r="L5299" i="1" a="1"/>
  <c r="L5299" i="1" s="1"/>
  <c r="L5298" i="1" a="1"/>
  <c r="L5298" i="1" s="1"/>
  <c r="L5297" i="1" a="1"/>
  <c r="L5297" i="1" s="1"/>
  <c r="L5296" i="1" a="1"/>
  <c r="L5296" i="1" s="1"/>
  <c r="L5295" i="1" a="1"/>
  <c r="L5295" i="1" s="1"/>
  <c r="L5294" i="1" a="1"/>
  <c r="L5294" i="1" s="1"/>
  <c r="L5292" i="1" a="1"/>
  <c r="L5292" i="1" s="1"/>
  <c r="L5291" i="1" a="1"/>
  <c r="L5291" i="1" s="1"/>
  <c r="L5290" i="1" a="1"/>
  <c r="L5290" i="1" s="1"/>
  <c r="L5289" i="1" a="1"/>
  <c r="L5289" i="1" s="1"/>
  <c r="L5288" i="1" a="1"/>
  <c r="L5288" i="1" s="1"/>
  <c r="L5287" i="1" a="1"/>
  <c r="L5287" i="1" s="1"/>
  <c r="L5285" i="1" a="1"/>
  <c r="L5285" i="1" s="1"/>
  <c r="L5284" i="1" a="1"/>
  <c r="L5284" i="1" s="1"/>
  <c r="L5283" i="1" a="1"/>
  <c r="L5283" i="1" s="1"/>
  <c r="L5282" i="1" a="1"/>
  <c r="L5282" i="1" s="1"/>
  <c r="L5281" i="1" a="1"/>
  <c r="L5281" i="1" s="1"/>
  <c r="L5280" i="1" a="1"/>
  <c r="L5280" i="1" s="1"/>
  <c r="L5278" i="1" a="1"/>
  <c r="L5278" i="1" s="1"/>
  <c r="L5277" i="1" a="1"/>
  <c r="L5277" i="1" s="1"/>
  <c r="L5276" i="1" a="1"/>
  <c r="L5276" i="1" s="1"/>
  <c r="L5275" i="1" a="1"/>
  <c r="L5275" i="1" s="1"/>
  <c r="L5274" i="1" a="1"/>
  <c r="L5274" i="1" s="1"/>
  <c r="L5273" i="1" a="1"/>
  <c r="L5273" i="1" s="1"/>
  <c r="L5271" i="1" a="1"/>
  <c r="L5271" i="1" s="1"/>
  <c r="L5270" i="1" a="1"/>
  <c r="L5270" i="1" s="1"/>
  <c r="L5269" i="1" a="1"/>
  <c r="L5269" i="1" s="1"/>
  <c r="L5268" i="1" a="1"/>
  <c r="L5268" i="1" s="1"/>
  <c r="L5267" i="1" a="1"/>
  <c r="L5267" i="1" s="1"/>
  <c r="L5266" i="1" a="1"/>
  <c r="L5266" i="1" s="1"/>
  <c r="L5264" i="1" a="1"/>
  <c r="L5264" i="1" s="1"/>
  <c r="L5263" i="1" a="1"/>
  <c r="L5263" i="1" s="1"/>
  <c r="L5262" i="1" a="1"/>
  <c r="L5262" i="1" s="1"/>
  <c r="L5261" i="1" a="1"/>
  <c r="L5261" i="1" s="1"/>
  <c r="L5260" i="1" a="1"/>
  <c r="L5260" i="1" s="1"/>
  <c r="L5259" i="1" a="1"/>
  <c r="L5259" i="1" s="1"/>
  <c r="L5257" i="1" a="1"/>
  <c r="L5257" i="1" s="1"/>
  <c r="L5256" i="1" a="1"/>
  <c r="L5256" i="1" s="1"/>
  <c r="L5255" i="1" a="1"/>
  <c r="L5255" i="1" s="1"/>
  <c r="L5254" i="1" a="1"/>
  <c r="L5254" i="1" s="1"/>
  <c r="L5253" i="1" a="1"/>
  <c r="L5253" i="1" s="1"/>
  <c r="L5252" i="1" a="1"/>
  <c r="L5252" i="1" s="1"/>
  <c r="L5250" i="1" a="1"/>
  <c r="L5250" i="1" s="1"/>
  <c r="L5249" i="1" a="1"/>
  <c r="L5249" i="1" s="1"/>
  <c r="L5248" i="1" a="1"/>
  <c r="L5248" i="1" s="1"/>
  <c r="L5247" i="1" a="1"/>
  <c r="L5247" i="1" s="1"/>
  <c r="L5246" i="1" a="1"/>
  <c r="L5246" i="1" s="1"/>
  <c r="L5245" i="1" a="1"/>
  <c r="L5245" i="1" s="1"/>
  <c r="L5243" i="1" a="1"/>
  <c r="L5243" i="1" s="1"/>
  <c r="L5242" i="1" a="1"/>
  <c r="L5242" i="1" s="1"/>
  <c r="L5241" i="1" a="1"/>
  <c r="L5241" i="1" s="1"/>
  <c r="L5240" i="1" a="1"/>
  <c r="L5240" i="1" s="1"/>
  <c r="L5239" i="1" a="1"/>
  <c r="L5239" i="1" s="1"/>
  <c r="L5238" i="1" a="1"/>
  <c r="L5238" i="1" s="1"/>
  <c r="L5236" i="1" a="1"/>
  <c r="L5236" i="1" s="1"/>
  <c r="L5235" i="1" a="1"/>
  <c r="L5235" i="1" s="1"/>
  <c r="L5234" i="1" a="1"/>
  <c r="L5234" i="1" s="1"/>
  <c r="L5233" i="1" a="1"/>
  <c r="L5233" i="1" s="1"/>
  <c r="L5232" i="1" a="1"/>
  <c r="L5232" i="1" s="1"/>
  <c r="L5231" i="1" a="1"/>
  <c r="L5231" i="1" s="1"/>
  <c r="L5229" i="1" a="1"/>
  <c r="L5229" i="1" s="1"/>
  <c r="L5228" i="1" a="1"/>
  <c r="L5228" i="1" s="1"/>
  <c r="L5227" i="1" a="1"/>
  <c r="L5227" i="1" s="1"/>
  <c r="L5226" i="1" a="1"/>
  <c r="L5226" i="1" s="1"/>
  <c r="L5225" i="1" a="1"/>
  <c r="L5225" i="1" s="1"/>
  <c r="L5224" i="1" a="1"/>
  <c r="L5224" i="1" s="1"/>
  <c r="L5222" i="1" a="1"/>
  <c r="L5222" i="1" s="1"/>
  <c r="L5221" i="1" a="1"/>
  <c r="L5221" i="1" s="1"/>
  <c r="L5220" i="1" a="1"/>
  <c r="L5220" i="1" s="1"/>
  <c r="L5219" i="1" a="1"/>
  <c r="L5219" i="1" s="1"/>
  <c r="L5218" i="1" a="1"/>
  <c r="L5218" i="1" s="1"/>
  <c r="L5217" i="1" a="1"/>
  <c r="L5217" i="1" s="1"/>
  <c r="L5215" i="1" a="1"/>
  <c r="L5215" i="1" s="1"/>
  <c r="L5214" i="1" a="1"/>
  <c r="L5214" i="1" s="1"/>
  <c r="L5213" i="1" a="1"/>
  <c r="L5213" i="1" s="1"/>
  <c r="L5212" i="1" a="1"/>
  <c r="L5212" i="1" s="1"/>
  <c r="L5211" i="1" a="1"/>
  <c r="L5211" i="1" s="1"/>
  <c r="L5210" i="1" a="1"/>
  <c r="L5210" i="1" s="1"/>
  <c r="L5208" i="1" a="1"/>
  <c r="L5208" i="1" s="1"/>
  <c r="L5207" i="1" a="1"/>
  <c r="L5207" i="1" s="1"/>
  <c r="L5206" i="1" a="1"/>
  <c r="L5206" i="1" s="1"/>
  <c r="L5205" i="1" a="1"/>
  <c r="L5205" i="1" s="1"/>
  <c r="L5204" i="1" a="1"/>
  <c r="L5204" i="1" s="1"/>
  <c r="L5203" i="1" a="1"/>
  <c r="L5203" i="1" s="1"/>
  <c r="L5201" i="1" a="1"/>
  <c r="L5201" i="1" s="1"/>
  <c r="L5200" i="1" a="1"/>
  <c r="L5200" i="1" s="1"/>
  <c r="L5199" i="1" a="1"/>
  <c r="L5199" i="1" s="1"/>
  <c r="L5198" i="1" a="1"/>
  <c r="L5198" i="1" s="1"/>
  <c r="L5197" i="1" a="1"/>
  <c r="L5197" i="1" s="1"/>
  <c r="L5196" i="1" a="1"/>
  <c r="L5196" i="1" s="1"/>
  <c r="L5194" i="1" a="1"/>
  <c r="L5194" i="1" s="1"/>
  <c r="L5193" i="1" a="1"/>
  <c r="L5193" i="1" s="1"/>
  <c r="L5192" i="1" a="1"/>
  <c r="L5192" i="1" s="1"/>
  <c r="L5191" i="1" a="1"/>
  <c r="L5191" i="1" s="1"/>
  <c r="L5190" i="1" a="1"/>
  <c r="L5190" i="1" s="1"/>
  <c r="L5189" i="1" a="1"/>
  <c r="L5189" i="1" s="1"/>
  <c r="L5187" i="1" a="1"/>
  <c r="L5187" i="1" s="1"/>
  <c r="L5186" i="1" a="1"/>
  <c r="L5186" i="1" s="1"/>
  <c r="L5185" i="1" a="1"/>
  <c r="L5185" i="1" s="1"/>
  <c r="L5184" i="1" a="1"/>
  <c r="L5184" i="1" s="1"/>
  <c r="L5183" i="1" a="1"/>
  <c r="L5183" i="1" s="1"/>
  <c r="L5182" i="1" a="1"/>
  <c r="L5182" i="1" s="1"/>
  <c r="L5180" i="1" a="1"/>
  <c r="L5180" i="1" s="1"/>
  <c r="L5179" i="1" a="1"/>
  <c r="L5179" i="1" s="1"/>
  <c r="L5178" i="1" a="1"/>
  <c r="L5178" i="1" s="1"/>
  <c r="L5177" i="1" a="1"/>
  <c r="L5177" i="1" s="1"/>
  <c r="L5176" i="1" a="1"/>
  <c r="L5176" i="1" s="1"/>
  <c r="L5175" i="1" a="1"/>
  <c r="L5175" i="1" s="1"/>
  <c r="L5173" i="1" a="1"/>
  <c r="L5173" i="1" s="1"/>
  <c r="L5172" i="1" a="1"/>
  <c r="L5172" i="1" s="1"/>
  <c r="L5171" i="1" a="1"/>
  <c r="L5171" i="1" s="1"/>
  <c r="L5170" i="1" a="1"/>
  <c r="L5170" i="1" s="1"/>
  <c r="L5169" i="1" a="1"/>
  <c r="L5169" i="1" s="1"/>
  <c r="L5168" i="1" a="1"/>
  <c r="L5168" i="1" s="1"/>
  <c r="L5166" i="1" a="1"/>
  <c r="L5166" i="1" s="1"/>
  <c r="L5165" i="1" a="1"/>
  <c r="L5165" i="1" s="1"/>
  <c r="L5164" i="1" a="1"/>
  <c r="L5164" i="1" s="1"/>
  <c r="L5163" i="1" a="1"/>
  <c r="L5163" i="1" s="1"/>
  <c r="L5162" i="1" a="1"/>
  <c r="L5162" i="1" s="1"/>
  <c r="L5161" i="1" a="1"/>
  <c r="L5161" i="1" s="1"/>
  <c r="L5159" i="1" a="1"/>
  <c r="L5159" i="1" s="1"/>
  <c r="L5158" i="1" a="1"/>
  <c r="L5158" i="1" s="1"/>
  <c r="L5157" i="1" a="1"/>
  <c r="L5157" i="1" s="1"/>
  <c r="L5156" i="1" a="1"/>
  <c r="L5156" i="1" s="1"/>
  <c r="L5155" i="1" a="1"/>
  <c r="L5155" i="1" s="1"/>
  <c r="L5154" i="1" a="1"/>
  <c r="L5154" i="1" s="1"/>
  <c r="L5152" i="1" a="1"/>
  <c r="L5152" i="1" s="1"/>
  <c r="L5151" i="1" a="1"/>
  <c r="L5151" i="1" s="1"/>
  <c r="L5150" i="1" a="1"/>
  <c r="L5150" i="1" s="1"/>
  <c r="L5149" i="1" a="1"/>
  <c r="L5149" i="1" s="1"/>
  <c r="L5148" i="1" a="1"/>
  <c r="L5148" i="1" s="1"/>
  <c r="L5147" i="1" a="1"/>
  <c r="L5147" i="1" s="1"/>
  <c r="L5145" i="1" a="1"/>
  <c r="L5145" i="1" s="1"/>
  <c r="L5144" i="1" a="1"/>
  <c r="L5144" i="1" s="1"/>
  <c r="L5143" i="1" a="1"/>
  <c r="L5143" i="1" s="1"/>
  <c r="L5142" i="1" a="1"/>
  <c r="L5142" i="1" s="1"/>
  <c r="L5141" i="1" a="1"/>
  <c r="L5141" i="1" s="1"/>
  <c r="L5140" i="1" a="1"/>
  <c r="L5140" i="1" s="1"/>
  <c r="L5138" i="1" a="1"/>
  <c r="L5138" i="1" s="1"/>
  <c r="L5137" i="1" a="1"/>
  <c r="L5137" i="1" s="1"/>
  <c r="L5136" i="1" a="1"/>
  <c r="L5136" i="1" s="1"/>
  <c r="L5135" i="1" a="1"/>
  <c r="L5135" i="1" s="1"/>
  <c r="L5134" i="1" a="1"/>
  <c r="L5134" i="1" s="1"/>
  <c r="L5133" i="1" a="1"/>
  <c r="L5133" i="1" s="1"/>
  <c r="L5131" i="1" a="1"/>
  <c r="L5131" i="1" s="1"/>
  <c r="L5130" i="1" a="1"/>
  <c r="L5130" i="1" s="1"/>
  <c r="L5129" i="1" a="1"/>
  <c r="L5129" i="1" s="1"/>
  <c r="L5128" i="1" a="1"/>
  <c r="L5128" i="1" s="1"/>
  <c r="L5127" i="1" a="1"/>
  <c r="L5127" i="1" s="1"/>
  <c r="L5126" i="1" a="1"/>
  <c r="L5126" i="1" s="1"/>
  <c r="L5124" i="1" a="1"/>
  <c r="L5124" i="1" s="1"/>
  <c r="L5123" i="1" a="1"/>
  <c r="L5123" i="1" s="1"/>
  <c r="L5122" i="1" a="1"/>
  <c r="L5122" i="1" s="1"/>
  <c r="L5121" i="1" a="1"/>
  <c r="L5121" i="1" s="1"/>
  <c r="L5120" i="1" a="1"/>
  <c r="L5120" i="1" s="1"/>
  <c r="L5119" i="1" a="1"/>
  <c r="L5119" i="1" s="1"/>
  <c r="L5117" i="1" a="1"/>
  <c r="L5117" i="1" s="1"/>
  <c r="L5116" i="1" a="1"/>
  <c r="L5116" i="1" s="1"/>
  <c r="L5115" i="1" a="1"/>
  <c r="L5115" i="1" s="1"/>
  <c r="L5114" i="1" a="1"/>
  <c r="L5114" i="1" s="1"/>
  <c r="L5113" i="1" a="1"/>
  <c r="L5113" i="1" s="1"/>
  <c r="L5112" i="1" a="1"/>
  <c r="L5112" i="1" s="1"/>
  <c r="L5110" i="1" a="1"/>
  <c r="L5110" i="1" s="1"/>
  <c r="L5109" i="1" a="1"/>
  <c r="L5109" i="1" s="1"/>
  <c r="L5108" i="1" a="1"/>
  <c r="L5108" i="1" s="1"/>
  <c r="L5107" i="1" a="1"/>
  <c r="L5107" i="1" s="1"/>
  <c r="L5106" i="1" a="1"/>
  <c r="L5106" i="1" s="1"/>
  <c r="L5105" i="1" a="1"/>
  <c r="L5105" i="1" s="1"/>
  <c r="L5103" i="1" a="1"/>
  <c r="L5103" i="1" s="1"/>
  <c r="L5102" i="1" a="1"/>
  <c r="L5102" i="1" s="1"/>
  <c r="L5101" i="1" a="1"/>
  <c r="L5101" i="1" s="1"/>
  <c r="L5100" i="1" a="1"/>
  <c r="L5100" i="1" s="1"/>
  <c r="L5099" i="1" a="1"/>
  <c r="L5099" i="1" s="1"/>
  <c r="L5098" i="1" a="1"/>
  <c r="L5098" i="1" s="1"/>
  <c r="L5096" i="1" a="1"/>
  <c r="L5096" i="1" s="1"/>
  <c r="L5095" i="1" a="1"/>
  <c r="L5095" i="1" s="1"/>
  <c r="L5094" i="1" a="1"/>
  <c r="L5094" i="1" s="1"/>
  <c r="L5093" i="1" a="1"/>
  <c r="L5093" i="1" s="1"/>
  <c r="L5092" i="1" a="1"/>
  <c r="L5092" i="1" s="1"/>
  <c r="L5091" i="1" a="1"/>
  <c r="L5091" i="1" s="1"/>
  <c r="L5089" i="1" a="1"/>
  <c r="L5089" i="1" s="1"/>
  <c r="L5088" i="1" a="1"/>
  <c r="L5088" i="1" s="1"/>
  <c r="L5087" i="1" a="1"/>
  <c r="L5087" i="1" s="1"/>
  <c r="L5086" i="1" a="1"/>
  <c r="L5086" i="1" s="1"/>
  <c r="L5085" i="1" a="1"/>
  <c r="L5085" i="1" s="1"/>
  <c r="L5084" i="1" a="1"/>
  <c r="L5084" i="1" s="1"/>
  <c r="L5082" i="1" a="1"/>
  <c r="L5082" i="1" s="1"/>
  <c r="L5081" i="1" a="1"/>
  <c r="L5081" i="1" s="1"/>
  <c r="L5080" i="1" a="1"/>
  <c r="L5080" i="1" s="1"/>
  <c r="L5079" i="1" a="1"/>
  <c r="L5079" i="1" s="1"/>
  <c r="L5078" i="1" a="1"/>
  <c r="L5078" i="1" s="1"/>
  <c r="L5077" i="1" a="1"/>
  <c r="L5077" i="1" s="1"/>
  <c r="L5075" i="1" a="1"/>
  <c r="L5075" i="1" s="1"/>
  <c r="L5074" i="1" a="1"/>
  <c r="L5074" i="1" s="1"/>
  <c r="L5073" i="1" a="1"/>
  <c r="L5073" i="1" s="1"/>
  <c r="L5072" i="1" a="1"/>
  <c r="L5072" i="1" s="1"/>
  <c r="L5071" i="1" a="1"/>
  <c r="L5071" i="1" s="1"/>
  <c r="L5070" i="1" a="1"/>
  <c r="L5070" i="1" s="1"/>
  <c r="L5068" i="1" a="1"/>
  <c r="L5068" i="1" s="1"/>
  <c r="L5067" i="1" a="1"/>
  <c r="L5067" i="1" s="1"/>
  <c r="L5066" i="1" a="1"/>
  <c r="L5066" i="1" s="1"/>
  <c r="L5065" i="1" a="1"/>
  <c r="L5065" i="1" s="1"/>
  <c r="L5064" i="1" a="1"/>
  <c r="L5064" i="1" s="1"/>
  <c r="L5063" i="1" a="1"/>
  <c r="L5063" i="1" s="1"/>
  <c r="L5061" i="1" a="1"/>
  <c r="L5061" i="1" s="1"/>
  <c r="L5060" i="1" a="1"/>
  <c r="L5060" i="1" s="1"/>
  <c r="L5059" i="1" a="1"/>
  <c r="L5059" i="1" s="1"/>
  <c r="L5058" i="1" a="1"/>
  <c r="L5058" i="1" s="1"/>
  <c r="L5057" i="1" a="1"/>
  <c r="L5057" i="1" s="1"/>
  <c r="L5056" i="1" a="1"/>
  <c r="L5056" i="1" s="1"/>
  <c r="L5054" i="1" a="1"/>
  <c r="L5054" i="1" s="1"/>
  <c r="L5053" i="1" a="1"/>
  <c r="L5053" i="1" s="1"/>
  <c r="L5052" i="1" a="1"/>
  <c r="L5052" i="1" s="1"/>
  <c r="L5051" i="1" a="1"/>
  <c r="L5051" i="1" s="1"/>
  <c r="L5050" i="1" a="1"/>
  <c r="L5050" i="1" s="1"/>
  <c r="L5049" i="1" a="1"/>
  <c r="L5049" i="1" s="1"/>
  <c r="L5047" i="1" a="1"/>
  <c r="L5047" i="1" s="1"/>
  <c r="L5046" i="1" a="1"/>
  <c r="L5046" i="1" s="1"/>
  <c r="L5045" i="1" a="1"/>
  <c r="L5045" i="1" s="1"/>
  <c r="L5044" i="1" a="1"/>
  <c r="L5044" i="1" s="1"/>
  <c r="L5043" i="1" a="1"/>
  <c r="L5043" i="1" s="1"/>
  <c r="L5042" i="1" a="1"/>
  <c r="L5042" i="1" s="1"/>
  <c r="L5040" i="1" a="1"/>
  <c r="L5040" i="1" s="1"/>
  <c r="L5039" i="1" a="1"/>
  <c r="L5039" i="1" s="1"/>
  <c r="L5038" i="1" a="1"/>
  <c r="L5038" i="1" s="1"/>
  <c r="L5037" i="1" a="1"/>
  <c r="L5037" i="1" s="1"/>
  <c r="L5036" i="1" a="1"/>
  <c r="L5036" i="1" s="1"/>
  <c r="L5035" i="1" a="1"/>
  <c r="L5035" i="1" s="1"/>
  <c r="L5033" i="1" a="1"/>
  <c r="L5033" i="1" s="1"/>
  <c r="L5032" i="1" a="1"/>
  <c r="L5032" i="1" s="1"/>
  <c r="L5031" i="1" a="1"/>
  <c r="L5031" i="1" s="1"/>
  <c r="L5030" i="1" a="1"/>
  <c r="L5030" i="1" s="1"/>
  <c r="L5029" i="1" a="1"/>
  <c r="L5029" i="1" s="1"/>
  <c r="L5028" i="1" a="1"/>
  <c r="L5028" i="1" s="1"/>
  <c r="L5026" i="1" a="1"/>
  <c r="L5026" i="1" s="1"/>
  <c r="L5025" i="1" a="1"/>
  <c r="L5025" i="1" s="1"/>
  <c r="L5024" i="1" a="1"/>
  <c r="L5024" i="1" s="1"/>
  <c r="L5023" i="1" a="1"/>
  <c r="L5023" i="1" s="1"/>
  <c r="L5022" i="1" a="1"/>
  <c r="L5022" i="1" s="1"/>
  <c r="L5021" i="1" a="1"/>
  <c r="L5021" i="1" s="1"/>
  <c r="L5019" i="1" a="1"/>
  <c r="L5019" i="1" s="1"/>
  <c r="L5018" i="1" a="1"/>
  <c r="L5018" i="1" s="1"/>
  <c r="L5017" i="1" a="1"/>
  <c r="L5017" i="1" s="1"/>
  <c r="L5016" i="1" a="1"/>
  <c r="L5016" i="1" s="1"/>
  <c r="L5015" i="1" a="1"/>
  <c r="L5015" i="1" s="1"/>
  <c r="L5014" i="1" a="1"/>
  <c r="L5014" i="1" s="1"/>
  <c r="L5012" i="1" a="1"/>
  <c r="L5012" i="1" s="1"/>
  <c r="L5011" i="1" a="1"/>
  <c r="L5011" i="1" s="1"/>
  <c r="L5010" i="1" a="1"/>
  <c r="L5010" i="1" s="1"/>
  <c r="L5009" i="1" a="1"/>
  <c r="L5009" i="1" s="1"/>
  <c r="L5008" i="1" a="1"/>
  <c r="L5008" i="1" s="1"/>
  <c r="L5007" i="1" a="1"/>
  <c r="L5007" i="1" s="1"/>
  <c r="L5005" i="1" a="1"/>
  <c r="L5005" i="1" s="1"/>
  <c r="L5004" i="1" a="1"/>
  <c r="L5004" i="1" s="1"/>
  <c r="L5003" i="1" a="1"/>
  <c r="L5003" i="1" s="1"/>
  <c r="L5002" i="1" a="1"/>
  <c r="L5002" i="1" s="1"/>
  <c r="L5001" i="1" a="1"/>
  <c r="L5001" i="1" s="1"/>
  <c r="L5000" i="1" a="1"/>
  <c r="L5000" i="1" s="1"/>
  <c r="L4998" i="1" a="1"/>
  <c r="L4998" i="1" s="1"/>
  <c r="L4997" i="1" a="1"/>
  <c r="L4997" i="1" s="1"/>
  <c r="L4996" i="1" a="1"/>
  <c r="L4996" i="1" s="1"/>
  <c r="L4995" i="1" a="1"/>
  <c r="L4995" i="1" s="1"/>
  <c r="L4994" i="1" a="1"/>
  <c r="L4994" i="1" s="1"/>
  <c r="L4993" i="1" a="1"/>
  <c r="L4993" i="1" s="1"/>
  <c r="L4991" i="1" a="1"/>
  <c r="L4991" i="1" s="1"/>
  <c r="L4990" i="1" a="1"/>
  <c r="L4990" i="1" s="1"/>
  <c r="L4989" i="1" a="1"/>
  <c r="L4989" i="1" s="1"/>
  <c r="L4988" i="1" a="1"/>
  <c r="L4988" i="1" s="1"/>
  <c r="L4987" i="1" a="1"/>
  <c r="L4987" i="1" s="1"/>
  <c r="L4986" i="1" a="1"/>
  <c r="L4986" i="1" s="1"/>
  <c r="L4984" i="1" a="1"/>
  <c r="L4984" i="1" s="1"/>
  <c r="L4983" i="1" a="1"/>
  <c r="L4983" i="1" s="1"/>
  <c r="L4982" i="1" a="1"/>
  <c r="L4982" i="1" s="1"/>
  <c r="L4981" i="1" a="1"/>
  <c r="L4981" i="1" s="1"/>
  <c r="L4980" i="1" a="1"/>
  <c r="L4980" i="1" s="1"/>
  <c r="L4979" i="1" a="1"/>
  <c r="L4979" i="1" s="1"/>
  <c r="L4977" i="1" a="1"/>
  <c r="L4977" i="1" s="1"/>
  <c r="L4976" i="1" a="1"/>
  <c r="L4976" i="1" s="1"/>
  <c r="L4975" i="1" a="1"/>
  <c r="L4975" i="1" s="1"/>
  <c r="L4974" i="1" a="1"/>
  <c r="L4974" i="1" s="1"/>
  <c r="L4973" i="1" a="1"/>
  <c r="L4973" i="1" s="1"/>
  <c r="L4972" i="1" a="1"/>
  <c r="L4972" i="1" s="1"/>
  <c r="L4970" i="1" a="1"/>
  <c r="L4970" i="1" s="1"/>
  <c r="L4969" i="1" a="1"/>
  <c r="L4969" i="1" s="1"/>
  <c r="L4968" i="1" a="1"/>
  <c r="L4968" i="1" s="1"/>
  <c r="L4967" i="1" a="1"/>
  <c r="L4967" i="1" s="1"/>
  <c r="L4966" i="1" a="1"/>
  <c r="L4966" i="1" s="1"/>
  <c r="L4965" i="1" a="1"/>
  <c r="L4965" i="1" s="1"/>
  <c r="L4963" i="1" a="1"/>
  <c r="L4963" i="1" s="1"/>
  <c r="L4962" i="1" a="1"/>
  <c r="L4962" i="1" s="1"/>
  <c r="L4961" i="1" a="1"/>
  <c r="L4961" i="1" s="1"/>
  <c r="L4960" i="1" a="1"/>
  <c r="L4960" i="1" s="1"/>
  <c r="L4959" i="1" a="1"/>
  <c r="L4959" i="1" s="1"/>
  <c r="L4958" i="1" a="1"/>
  <c r="L4958" i="1" s="1"/>
  <c r="L4956" i="1" a="1"/>
  <c r="L4956" i="1" s="1"/>
  <c r="L4955" i="1" a="1"/>
  <c r="L4955" i="1" s="1"/>
  <c r="L4954" i="1" a="1"/>
  <c r="L4954" i="1" s="1"/>
  <c r="L4953" i="1" a="1"/>
  <c r="L4953" i="1" s="1"/>
  <c r="L4952" i="1" a="1"/>
  <c r="L4952" i="1" s="1"/>
  <c r="L4951" i="1" a="1"/>
  <c r="L4951" i="1" s="1"/>
  <c r="L4949" i="1" a="1"/>
  <c r="L4949" i="1" s="1"/>
  <c r="L4948" i="1" a="1"/>
  <c r="L4948" i="1" s="1"/>
  <c r="L4947" i="1" a="1"/>
  <c r="L4947" i="1" s="1"/>
  <c r="L4946" i="1" a="1"/>
  <c r="L4946" i="1" s="1"/>
  <c r="L4945" i="1" a="1"/>
  <c r="L4945" i="1" s="1"/>
  <c r="L4944" i="1" a="1"/>
  <c r="L4944" i="1" s="1"/>
  <c r="L4942" i="1" a="1"/>
  <c r="L4942" i="1" s="1"/>
  <c r="L4941" i="1" a="1"/>
  <c r="L4941" i="1" s="1"/>
  <c r="L4940" i="1" a="1"/>
  <c r="L4940" i="1" s="1"/>
  <c r="L4939" i="1" a="1"/>
  <c r="L4939" i="1" s="1"/>
  <c r="L4938" i="1" a="1"/>
  <c r="L4938" i="1" s="1"/>
  <c r="L4937" i="1" a="1"/>
  <c r="L4937" i="1" s="1"/>
  <c r="L4935" i="1" a="1"/>
  <c r="L4935" i="1" s="1"/>
  <c r="L4934" i="1" a="1"/>
  <c r="L4934" i="1" s="1"/>
  <c r="L4933" i="1" a="1"/>
  <c r="L4933" i="1" s="1"/>
  <c r="L4932" i="1" a="1"/>
  <c r="L4932" i="1" s="1"/>
  <c r="L4931" i="1" a="1"/>
  <c r="L4931" i="1" s="1"/>
  <c r="L4930" i="1" a="1"/>
  <c r="L4930" i="1" s="1"/>
  <c r="L4928" i="1" a="1"/>
  <c r="L4928" i="1" s="1"/>
  <c r="L4927" i="1" a="1"/>
  <c r="L4927" i="1" s="1"/>
  <c r="L4926" i="1" a="1"/>
  <c r="L4926" i="1" s="1"/>
  <c r="L4925" i="1" a="1"/>
  <c r="L4925" i="1" s="1"/>
  <c r="L4924" i="1" a="1"/>
  <c r="L4924" i="1" s="1"/>
  <c r="L4923" i="1" a="1"/>
  <c r="L4923" i="1" s="1"/>
  <c r="L4921" i="1" a="1"/>
  <c r="L4921" i="1" s="1"/>
  <c r="L4920" i="1" a="1"/>
  <c r="L4920" i="1" s="1"/>
  <c r="L4919" i="1" a="1"/>
  <c r="L4919" i="1" s="1"/>
  <c r="L4918" i="1" a="1"/>
  <c r="L4918" i="1" s="1"/>
  <c r="L4917" i="1" a="1"/>
  <c r="L4917" i="1" s="1"/>
  <c r="L4916" i="1" a="1"/>
  <c r="L4916" i="1" s="1"/>
  <c r="L4914" i="1" a="1"/>
  <c r="L4914" i="1" s="1"/>
  <c r="L4913" i="1" a="1"/>
  <c r="L4913" i="1" s="1"/>
  <c r="L4912" i="1" a="1"/>
  <c r="L4912" i="1" s="1"/>
  <c r="L4911" i="1" a="1"/>
  <c r="L4911" i="1" s="1"/>
  <c r="L4910" i="1" a="1"/>
  <c r="L4910" i="1" s="1"/>
  <c r="L4909" i="1" a="1"/>
  <c r="L4909" i="1" s="1"/>
  <c r="L4907" i="1" a="1"/>
  <c r="L4907" i="1" s="1"/>
  <c r="L4906" i="1" a="1"/>
  <c r="L4906" i="1" s="1"/>
  <c r="L4905" i="1" a="1"/>
  <c r="L4905" i="1" s="1"/>
  <c r="L4904" i="1" a="1"/>
  <c r="L4904" i="1" s="1"/>
  <c r="L4903" i="1" a="1"/>
  <c r="L4903" i="1" s="1"/>
  <c r="L4902" i="1" a="1"/>
  <c r="L4902" i="1" s="1"/>
  <c r="L4900" i="1" a="1"/>
  <c r="L4900" i="1" s="1"/>
  <c r="L4899" i="1" a="1"/>
  <c r="L4899" i="1" s="1"/>
  <c r="L4898" i="1" a="1"/>
  <c r="L4898" i="1" s="1"/>
  <c r="L4897" i="1" a="1"/>
  <c r="L4897" i="1" s="1"/>
  <c r="L4896" i="1" a="1"/>
  <c r="L4896" i="1" s="1"/>
  <c r="L4895" i="1" a="1"/>
  <c r="L4895" i="1" s="1"/>
  <c r="L4893" i="1" a="1"/>
  <c r="L4893" i="1" s="1"/>
  <c r="L4892" i="1" a="1"/>
  <c r="L4892" i="1" s="1"/>
  <c r="L4891" i="1" a="1"/>
  <c r="L4891" i="1" s="1"/>
  <c r="L4890" i="1" a="1"/>
  <c r="L4890" i="1" s="1"/>
  <c r="L4889" i="1" a="1"/>
  <c r="L4889" i="1" s="1"/>
  <c r="L4888" i="1" a="1"/>
  <c r="L4888" i="1" s="1"/>
  <c r="L4886" i="1" a="1"/>
  <c r="L4886" i="1" s="1"/>
  <c r="L4885" i="1" a="1"/>
  <c r="L4885" i="1" s="1"/>
  <c r="L4884" i="1" a="1"/>
  <c r="L4884" i="1" s="1"/>
  <c r="L4883" i="1" a="1"/>
  <c r="L4883" i="1" s="1"/>
  <c r="L4882" i="1" a="1"/>
  <c r="L4882" i="1" s="1"/>
  <c r="L4881" i="1" a="1"/>
  <c r="L4881" i="1" s="1"/>
  <c r="L4879" i="1" a="1"/>
  <c r="L4879" i="1" s="1"/>
  <c r="L4878" i="1" a="1"/>
  <c r="L4878" i="1" s="1"/>
  <c r="L4877" i="1" a="1"/>
  <c r="L4877" i="1" s="1"/>
  <c r="L4876" i="1" a="1"/>
  <c r="L4876" i="1" s="1"/>
  <c r="L4875" i="1" a="1"/>
  <c r="L4875" i="1" s="1"/>
  <c r="L4874" i="1" a="1"/>
  <c r="L4874" i="1" s="1"/>
  <c r="L4872" i="1" a="1"/>
  <c r="L4872" i="1" s="1"/>
  <c r="L4871" i="1" a="1"/>
  <c r="L4871" i="1" s="1"/>
  <c r="L4870" i="1" a="1"/>
  <c r="L4870" i="1" s="1"/>
  <c r="L4869" i="1" a="1"/>
  <c r="L4869" i="1" s="1"/>
  <c r="L4868" i="1" a="1"/>
  <c r="L4868" i="1" s="1"/>
  <c r="L4867" i="1" a="1"/>
  <c r="L4867" i="1" s="1"/>
  <c r="L4865" i="1" a="1"/>
  <c r="L4865" i="1" s="1"/>
  <c r="L4864" i="1" a="1"/>
  <c r="L4864" i="1" s="1"/>
  <c r="L4863" i="1" a="1"/>
  <c r="L4863" i="1" s="1"/>
  <c r="L4862" i="1" a="1"/>
  <c r="L4862" i="1" s="1"/>
  <c r="L4861" i="1" a="1"/>
  <c r="L4861" i="1" s="1"/>
  <c r="L4860" i="1" a="1"/>
  <c r="L4860" i="1" s="1"/>
  <c r="L4858" i="1" a="1"/>
  <c r="L4858" i="1" s="1"/>
  <c r="L4857" i="1" a="1"/>
  <c r="L4857" i="1" s="1"/>
  <c r="L4856" i="1" a="1"/>
  <c r="L4856" i="1" s="1"/>
  <c r="L4855" i="1" a="1"/>
  <c r="L4855" i="1" s="1"/>
  <c r="L4854" i="1" a="1"/>
  <c r="L4854" i="1" s="1"/>
  <c r="L4853" i="1" a="1"/>
  <c r="L4853" i="1" s="1"/>
  <c r="L4851" i="1" a="1"/>
  <c r="L4851" i="1" s="1"/>
  <c r="L4850" i="1" a="1"/>
  <c r="L4850" i="1" s="1"/>
  <c r="L4849" i="1" a="1"/>
  <c r="L4849" i="1" s="1"/>
  <c r="L4848" i="1" a="1"/>
  <c r="L4848" i="1" s="1"/>
  <c r="L4847" i="1" a="1"/>
  <c r="L4847" i="1" s="1"/>
  <c r="L4846" i="1" a="1"/>
  <c r="L4846" i="1" s="1"/>
  <c r="L4844" i="1" a="1"/>
  <c r="L4844" i="1" s="1"/>
  <c r="L4843" i="1" a="1"/>
  <c r="L4843" i="1" s="1"/>
  <c r="L4842" i="1" a="1"/>
  <c r="L4842" i="1" s="1"/>
  <c r="L4841" i="1" a="1"/>
  <c r="L4841" i="1" s="1"/>
  <c r="L4840" i="1" a="1"/>
  <c r="L4840" i="1" s="1"/>
  <c r="L4839" i="1" a="1"/>
  <c r="L4839" i="1" s="1"/>
  <c r="L4837" i="1" a="1"/>
  <c r="L4837" i="1" s="1"/>
  <c r="L4836" i="1" a="1"/>
  <c r="L4836" i="1" s="1"/>
  <c r="L4835" i="1" a="1"/>
  <c r="L4835" i="1" s="1"/>
  <c r="L4834" i="1" a="1"/>
  <c r="L4834" i="1" s="1"/>
  <c r="L4833" i="1" a="1"/>
  <c r="L4833" i="1" s="1"/>
  <c r="L4832" i="1" a="1"/>
  <c r="L4832" i="1" s="1"/>
  <c r="L4830" i="1" a="1"/>
  <c r="L4830" i="1" s="1"/>
  <c r="L4829" i="1" a="1"/>
  <c r="L4829" i="1" s="1"/>
  <c r="L4828" i="1" a="1"/>
  <c r="L4828" i="1" s="1"/>
  <c r="L4827" i="1" a="1"/>
  <c r="L4827" i="1" s="1"/>
  <c r="L4826" i="1" a="1"/>
  <c r="L4826" i="1" s="1"/>
  <c r="L4825" i="1" a="1"/>
  <c r="L4825" i="1" s="1"/>
  <c r="L4823" i="1" a="1"/>
  <c r="L4823" i="1" s="1"/>
  <c r="L4822" i="1" a="1"/>
  <c r="L4822" i="1" s="1"/>
  <c r="L4821" i="1" a="1"/>
  <c r="L4821" i="1" s="1"/>
  <c r="L4820" i="1" a="1"/>
  <c r="L4820" i="1" s="1"/>
  <c r="L4819" i="1" a="1"/>
  <c r="L4819" i="1" s="1"/>
  <c r="L4818" i="1" a="1"/>
  <c r="L4818" i="1" s="1"/>
  <c r="L4816" i="1" a="1"/>
  <c r="L4816" i="1" s="1"/>
  <c r="L4815" i="1" a="1"/>
  <c r="L4815" i="1" s="1"/>
  <c r="L4814" i="1" a="1"/>
  <c r="L4814" i="1" s="1"/>
  <c r="L4813" i="1" a="1"/>
  <c r="L4813" i="1" s="1"/>
  <c r="L4812" i="1" a="1"/>
  <c r="L4812" i="1" s="1"/>
  <c r="L4811" i="1" a="1"/>
  <c r="L4811" i="1" s="1"/>
  <c r="L4809" i="1" a="1"/>
  <c r="L4809" i="1" s="1"/>
  <c r="L4808" i="1" a="1"/>
  <c r="L4808" i="1" s="1"/>
  <c r="L4807" i="1" a="1"/>
  <c r="L4807" i="1" s="1"/>
  <c r="L4806" i="1" a="1"/>
  <c r="L4806" i="1" s="1"/>
  <c r="L4805" i="1" a="1"/>
  <c r="L4805" i="1" s="1"/>
  <c r="L4804" i="1" a="1"/>
  <c r="L4804" i="1" s="1"/>
  <c r="L4802" i="1" a="1"/>
  <c r="L4802" i="1" s="1"/>
  <c r="L4801" i="1" a="1"/>
  <c r="L4801" i="1" s="1"/>
  <c r="L4800" i="1" a="1"/>
  <c r="L4800" i="1" s="1"/>
  <c r="L4799" i="1" a="1"/>
  <c r="L4799" i="1" s="1"/>
  <c r="L4798" i="1" a="1"/>
  <c r="L4798" i="1" s="1"/>
  <c r="L4797" i="1" a="1"/>
  <c r="L4797" i="1" s="1"/>
  <c r="L4795" i="1" a="1"/>
  <c r="L4795" i="1" s="1"/>
  <c r="L4794" i="1" a="1"/>
  <c r="L4794" i="1" s="1"/>
  <c r="L4793" i="1" a="1"/>
  <c r="L4793" i="1" s="1"/>
  <c r="L4792" i="1" a="1"/>
  <c r="L4792" i="1" s="1"/>
  <c r="L4791" i="1" a="1"/>
  <c r="L4791" i="1" s="1"/>
  <c r="L4790" i="1" a="1"/>
  <c r="L4790" i="1" s="1"/>
  <c r="L4788" i="1" a="1"/>
  <c r="L4788" i="1" s="1"/>
  <c r="L4787" i="1" a="1"/>
  <c r="L4787" i="1" s="1"/>
  <c r="L4786" i="1" a="1"/>
  <c r="L4786" i="1" s="1"/>
  <c r="L4785" i="1" a="1"/>
  <c r="L4785" i="1" s="1"/>
  <c r="L4784" i="1" a="1"/>
  <c r="L4784" i="1" s="1"/>
  <c r="L4783" i="1" a="1"/>
  <c r="L4783" i="1" s="1"/>
  <c r="L4781" i="1" a="1"/>
  <c r="L4781" i="1" s="1"/>
  <c r="L4780" i="1" a="1"/>
  <c r="L4780" i="1" s="1"/>
  <c r="L4779" i="1" a="1"/>
  <c r="L4779" i="1" s="1"/>
  <c r="L4778" i="1" a="1"/>
  <c r="L4778" i="1" s="1"/>
  <c r="L4777" i="1" a="1"/>
  <c r="L4777" i="1" s="1"/>
  <c r="L4776" i="1" a="1"/>
  <c r="L4776" i="1" s="1"/>
  <c r="L4774" i="1" a="1"/>
  <c r="L4774" i="1" s="1"/>
  <c r="L4773" i="1" a="1"/>
  <c r="L4773" i="1" s="1"/>
  <c r="L4772" i="1" a="1"/>
  <c r="L4772" i="1" s="1"/>
  <c r="L4771" i="1" a="1"/>
  <c r="L4771" i="1" s="1"/>
  <c r="L4770" i="1" a="1"/>
  <c r="L4770" i="1" s="1"/>
  <c r="L4769" i="1" a="1"/>
  <c r="L4769" i="1" s="1"/>
  <c r="L4767" i="1" a="1"/>
  <c r="L4767" i="1" s="1"/>
  <c r="L4766" i="1" a="1"/>
  <c r="L4766" i="1" s="1"/>
  <c r="L4765" i="1" a="1"/>
  <c r="L4765" i="1" s="1"/>
  <c r="L4764" i="1" a="1"/>
  <c r="L4764" i="1" s="1"/>
  <c r="L4763" i="1" a="1"/>
  <c r="L4763" i="1" s="1"/>
  <c r="L4762" i="1" a="1"/>
  <c r="L4762" i="1" s="1"/>
  <c r="L4760" i="1" a="1"/>
  <c r="L4760" i="1" s="1"/>
  <c r="L4759" i="1" a="1"/>
  <c r="L4759" i="1" s="1"/>
  <c r="L4758" i="1" a="1"/>
  <c r="L4758" i="1" s="1"/>
  <c r="L4757" i="1" a="1"/>
  <c r="L4757" i="1" s="1"/>
  <c r="L4756" i="1" a="1"/>
  <c r="L4756" i="1" s="1"/>
  <c r="L4755" i="1" a="1"/>
  <c r="L4755" i="1" s="1"/>
  <c r="L4753" i="1" a="1"/>
  <c r="L4753" i="1" s="1"/>
  <c r="L4752" i="1" a="1"/>
  <c r="L4752" i="1" s="1"/>
  <c r="L4751" i="1" a="1"/>
  <c r="L4751" i="1" s="1"/>
  <c r="L4750" i="1" a="1"/>
  <c r="L4750" i="1" s="1"/>
  <c r="L4749" i="1" a="1"/>
  <c r="L4749" i="1" s="1"/>
  <c r="L4748" i="1" a="1"/>
  <c r="L4748" i="1" s="1"/>
  <c r="L4746" i="1" a="1"/>
  <c r="L4746" i="1" s="1"/>
  <c r="L4745" i="1" a="1"/>
  <c r="L4745" i="1" s="1"/>
  <c r="L4744" i="1" a="1"/>
  <c r="L4744" i="1" s="1"/>
  <c r="L4743" i="1" a="1"/>
  <c r="L4743" i="1" s="1"/>
  <c r="L4742" i="1" a="1"/>
  <c r="L4742" i="1" s="1"/>
  <c r="L4741" i="1" a="1"/>
  <c r="L4741" i="1" s="1"/>
  <c r="L4739" i="1" a="1"/>
  <c r="L4739" i="1" s="1"/>
  <c r="L4738" i="1" a="1"/>
  <c r="L4738" i="1" s="1"/>
  <c r="L4737" i="1" a="1"/>
  <c r="L4737" i="1" s="1"/>
  <c r="L4736" i="1" a="1"/>
  <c r="L4736" i="1" s="1"/>
  <c r="L4735" i="1" a="1"/>
  <c r="L4735" i="1" s="1"/>
  <c r="L4734" i="1" a="1"/>
  <c r="L4734" i="1" s="1"/>
  <c r="L4732" i="1" a="1"/>
  <c r="L4732" i="1" s="1"/>
  <c r="L4731" i="1" a="1"/>
  <c r="L4731" i="1" s="1"/>
  <c r="L4730" i="1" a="1"/>
  <c r="L4730" i="1" s="1"/>
  <c r="L4729" i="1" a="1"/>
  <c r="L4729" i="1" s="1"/>
  <c r="L4728" i="1" a="1"/>
  <c r="L4728" i="1" s="1"/>
  <c r="L4727" i="1" a="1"/>
  <c r="L4727" i="1" s="1"/>
  <c r="L4725" i="1" a="1"/>
  <c r="L4725" i="1" s="1"/>
  <c r="L4724" i="1" a="1"/>
  <c r="L4724" i="1" s="1"/>
  <c r="L4723" i="1" a="1"/>
  <c r="L4723" i="1" s="1"/>
  <c r="L4722" i="1" a="1"/>
  <c r="L4722" i="1" s="1"/>
  <c r="L4721" i="1" a="1"/>
  <c r="L4721" i="1" s="1"/>
  <c r="L4720" i="1" a="1"/>
  <c r="L4720" i="1" s="1"/>
  <c r="L4718" i="1" a="1"/>
  <c r="L4718" i="1" s="1"/>
  <c r="L4717" i="1" a="1"/>
  <c r="L4717" i="1" s="1"/>
  <c r="L4716" i="1" a="1"/>
  <c r="L4716" i="1" s="1"/>
  <c r="L4715" i="1" a="1"/>
  <c r="L4715" i="1" s="1"/>
  <c r="L4714" i="1" a="1"/>
  <c r="L4714" i="1" s="1"/>
  <c r="L4713" i="1" a="1"/>
  <c r="L4713" i="1" s="1"/>
  <c r="L4711" i="1" a="1"/>
  <c r="L4711" i="1" s="1"/>
  <c r="L4710" i="1" a="1"/>
  <c r="L4710" i="1" s="1"/>
  <c r="L4709" i="1" a="1"/>
  <c r="L4709" i="1" s="1"/>
  <c r="L4708" i="1" a="1"/>
  <c r="L4708" i="1" s="1"/>
  <c r="L4707" i="1" a="1"/>
  <c r="L4707" i="1" s="1"/>
  <c r="L4706" i="1" a="1"/>
  <c r="L4706" i="1" s="1"/>
  <c r="L4704" i="1" a="1"/>
  <c r="L4704" i="1" s="1"/>
  <c r="L4703" i="1" a="1"/>
  <c r="L4703" i="1" s="1"/>
  <c r="L4702" i="1" a="1"/>
  <c r="L4702" i="1" s="1"/>
  <c r="L4701" i="1" a="1"/>
  <c r="L4701" i="1" s="1"/>
  <c r="L4700" i="1" a="1"/>
  <c r="L4700" i="1" s="1"/>
  <c r="L4699" i="1" a="1"/>
  <c r="L4699" i="1" s="1"/>
  <c r="L4697" i="1" a="1"/>
  <c r="L4697" i="1" s="1"/>
  <c r="L4696" i="1" a="1"/>
  <c r="L4696" i="1" s="1"/>
  <c r="L4695" i="1" a="1"/>
  <c r="L4695" i="1" s="1"/>
  <c r="L4694" i="1" a="1"/>
  <c r="L4694" i="1" s="1"/>
  <c r="L4693" i="1" a="1"/>
  <c r="L4693" i="1" s="1"/>
  <c r="L4692" i="1" a="1"/>
  <c r="L4692" i="1" s="1"/>
  <c r="L4690" i="1" a="1"/>
  <c r="L4690" i="1" s="1"/>
  <c r="L4689" i="1" a="1"/>
  <c r="L4689" i="1" s="1"/>
  <c r="L4688" i="1" a="1"/>
  <c r="L4688" i="1" s="1"/>
  <c r="L4687" i="1" a="1"/>
  <c r="L4687" i="1" s="1"/>
  <c r="L4686" i="1" a="1"/>
  <c r="L4686" i="1" s="1"/>
  <c r="L4685" i="1" a="1"/>
  <c r="L4685" i="1" s="1"/>
  <c r="L4683" i="1" a="1"/>
  <c r="L4683" i="1" s="1"/>
  <c r="L4682" i="1" a="1"/>
  <c r="L4682" i="1" s="1"/>
  <c r="L4681" i="1" a="1"/>
  <c r="L4681" i="1" s="1"/>
  <c r="L4680" i="1" a="1"/>
  <c r="L4680" i="1" s="1"/>
  <c r="L4679" i="1" a="1"/>
  <c r="L4679" i="1" s="1"/>
  <c r="L4678" i="1" a="1"/>
  <c r="L4678" i="1" s="1"/>
  <c r="L4676" i="1" a="1"/>
  <c r="L4676" i="1" s="1"/>
  <c r="L4675" i="1" a="1"/>
  <c r="L4675" i="1" s="1"/>
  <c r="L4674" i="1" a="1"/>
  <c r="L4674" i="1" s="1"/>
  <c r="L4673" i="1" a="1"/>
  <c r="L4673" i="1" s="1"/>
  <c r="L4672" i="1" a="1"/>
  <c r="L4672" i="1" s="1"/>
  <c r="L4671" i="1" a="1"/>
  <c r="L4671" i="1" s="1"/>
  <c r="L4669" i="1" a="1"/>
  <c r="L4669" i="1" s="1"/>
  <c r="L4668" i="1" a="1"/>
  <c r="L4668" i="1" s="1"/>
  <c r="L4667" i="1" a="1"/>
  <c r="L4667" i="1" s="1"/>
  <c r="L4666" i="1" a="1"/>
  <c r="L4666" i="1" s="1"/>
  <c r="L4665" i="1" a="1"/>
  <c r="L4665" i="1" s="1"/>
  <c r="L4664" i="1" a="1"/>
  <c r="L4664" i="1" s="1"/>
  <c r="L4662" i="1" a="1"/>
  <c r="L4662" i="1" s="1"/>
  <c r="L4661" i="1" a="1"/>
  <c r="L4661" i="1" s="1"/>
  <c r="L4660" i="1" a="1"/>
  <c r="L4660" i="1" s="1"/>
  <c r="L4659" i="1" a="1"/>
  <c r="L4659" i="1" s="1"/>
  <c r="L4658" i="1" a="1"/>
  <c r="L4658" i="1" s="1"/>
  <c r="L4657" i="1" a="1"/>
  <c r="L4657" i="1" s="1"/>
  <c r="L4655" i="1" a="1"/>
  <c r="L4655" i="1" s="1"/>
  <c r="L4654" i="1" a="1"/>
  <c r="L4654" i="1" s="1"/>
  <c r="L4653" i="1" a="1"/>
  <c r="L4653" i="1" s="1"/>
  <c r="L4652" i="1" a="1"/>
  <c r="L4652" i="1" s="1"/>
  <c r="L4651" i="1" a="1"/>
  <c r="L4651" i="1" s="1"/>
  <c r="L4650" i="1" a="1"/>
  <c r="L4650" i="1" s="1"/>
  <c r="L4648" i="1" a="1"/>
  <c r="L4648" i="1" s="1"/>
  <c r="L4647" i="1" a="1"/>
  <c r="L4647" i="1" s="1"/>
  <c r="L4646" i="1" a="1"/>
  <c r="L4646" i="1" s="1"/>
  <c r="L4645" i="1" a="1"/>
  <c r="L4645" i="1" s="1"/>
  <c r="L4644" i="1" a="1"/>
  <c r="L4644" i="1" s="1"/>
  <c r="L4643" i="1" a="1"/>
  <c r="L4643" i="1" s="1"/>
  <c r="L4641" i="1" a="1"/>
  <c r="L4641" i="1" s="1"/>
  <c r="L4640" i="1" a="1"/>
  <c r="L4640" i="1" s="1"/>
  <c r="L4639" i="1" a="1"/>
  <c r="L4639" i="1" s="1"/>
  <c r="L4638" i="1" a="1"/>
  <c r="L4638" i="1" s="1"/>
  <c r="L4637" i="1" a="1"/>
  <c r="L4637" i="1" s="1"/>
  <c r="L4636" i="1" a="1"/>
  <c r="L4636" i="1" s="1"/>
  <c r="L4634" i="1" a="1"/>
  <c r="L4634" i="1" s="1"/>
  <c r="L4633" i="1" a="1"/>
  <c r="L4633" i="1" s="1"/>
  <c r="L4632" i="1" a="1"/>
  <c r="L4632" i="1" s="1"/>
  <c r="L4631" i="1" a="1"/>
  <c r="L4631" i="1" s="1"/>
  <c r="L4630" i="1" a="1"/>
  <c r="L4630" i="1" s="1"/>
  <c r="L4629" i="1" a="1"/>
  <c r="L4629" i="1" s="1"/>
  <c r="L4627" i="1" a="1"/>
  <c r="L4627" i="1" s="1"/>
  <c r="L4626" i="1" a="1"/>
  <c r="L4626" i="1" s="1"/>
  <c r="L4625" i="1" a="1"/>
  <c r="L4625" i="1" s="1"/>
  <c r="L4624" i="1" a="1"/>
  <c r="L4624" i="1" s="1"/>
  <c r="L4623" i="1" a="1"/>
  <c r="L4623" i="1" s="1"/>
  <c r="L4622" i="1" a="1"/>
  <c r="L4622" i="1" s="1"/>
  <c r="L4620" i="1" a="1"/>
  <c r="L4620" i="1" s="1"/>
  <c r="L4619" i="1" a="1"/>
  <c r="L4619" i="1" s="1"/>
  <c r="L4618" i="1" a="1"/>
  <c r="L4618" i="1" s="1"/>
  <c r="L4617" i="1" a="1"/>
  <c r="L4617" i="1" s="1"/>
  <c r="L4616" i="1" a="1"/>
  <c r="L4616" i="1" s="1"/>
  <c r="L4615" i="1" a="1"/>
  <c r="L4615" i="1" s="1"/>
  <c r="L4613" i="1" a="1"/>
  <c r="L4613" i="1" s="1"/>
  <c r="L4612" i="1" a="1"/>
  <c r="L4612" i="1" s="1"/>
  <c r="L4611" i="1" a="1"/>
  <c r="L4611" i="1" s="1"/>
  <c r="L4610" i="1" a="1"/>
  <c r="L4610" i="1" s="1"/>
  <c r="L4609" i="1" a="1"/>
  <c r="L4609" i="1" s="1"/>
  <c r="L4608" i="1" a="1"/>
  <c r="L4608" i="1" s="1"/>
  <c r="L4606" i="1" a="1"/>
  <c r="L4606" i="1" s="1"/>
  <c r="L4605" i="1" a="1"/>
  <c r="L4605" i="1" s="1"/>
  <c r="L4604" i="1" a="1"/>
  <c r="L4604" i="1" s="1"/>
  <c r="L4603" i="1" a="1"/>
  <c r="L4603" i="1" s="1"/>
  <c r="L4602" i="1" a="1"/>
  <c r="L4602" i="1" s="1"/>
  <c r="L4601" i="1" a="1"/>
  <c r="L4601" i="1" s="1"/>
  <c r="L4599" i="1" a="1"/>
  <c r="L4599" i="1" s="1"/>
  <c r="L4598" i="1" a="1"/>
  <c r="L4598" i="1" s="1"/>
  <c r="L4597" i="1" a="1"/>
  <c r="L4597" i="1" s="1"/>
  <c r="L4596" i="1" a="1"/>
  <c r="L4596" i="1" s="1"/>
  <c r="L4595" i="1" a="1"/>
  <c r="L4595" i="1" s="1"/>
  <c r="L4594" i="1" a="1"/>
  <c r="L4594" i="1" s="1"/>
  <c r="L4592" i="1" a="1"/>
  <c r="L4592" i="1" s="1"/>
  <c r="L4591" i="1" a="1"/>
  <c r="L4591" i="1" s="1"/>
  <c r="L4590" i="1" a="1"/>
  <c r="L4590" i="1" s="1"/>
  <c r="L4589" i="1" a="1"/>
  <c r="L4589" i="1" s="1"/>
  <c r="L4588" i="1" a="1"/>
  <c r="L4588" i="1" s="1"/>
  <c r="L4587" i="1" a="1"/>
  <c r="L4587" i="1" s="1"/>
  <c r="L4585" i="1" a="1"/>
  <c r="L4585" i="1" s="1"/>
  <c r="L4584" i="1" a="1"/>
  <c r="L4584" i="1" s="1"/>
  <c r="L4583" i="1" a="1"/>
  <c r="L4583" i="1" s="1"/>
  <c r="L4582" i="1" a="1"/>
  <c r="L4582" i="1" s="1"/>
  <c r="L4581" i="1" a="1"/>
  <c r="L4581" i="1" s="1"/>
  <c r="L4580" i="1" a="1"/>
  <c r="L4580" i="1" s="1"/>
  <c r="L4578" i="1" a="1"/>
  <c r="L4578" i="1" s="1"/>
  <c r="L4577" i="1" a="1"/>
  <c r="L4577" i="1" s="1"/>
  <c r="L4576" i="1" a="1"/>
  <c r="L4576" i="1" s="1"/>
  <c r="L4575" i="1" a="1"/>
  <c r="L4575" i="1" s="1"/>
  <c r="L4574" i="1" a="1"/>
  <c r="L4574" i="1" s="1"/>
  <c r="L4573" i="1" a="1"/>
  <c r="L4573" i="1" s="1"/>
  <c r="L4571" i="1" a="1"/>
  <c r="L4571" i="1" s="1"/>
  <c r="L4570" i="1" a="1"/>
  <c r="L4570" i="1" s="1"/>
  <c r="L4569" i="1" a="1"/>
  <c r="L4569" i="1" s="1"/>
  <c r="L4568" i="1" a="1"/>
  <c r="L4568" i="1" s="1"/>
  <c r="L4567" i="1" a="1"/>
  <c r="L4567" i="1" s="1"/>
  <c r="L4566" i="1" a="1"/>
  <c r="L4566" i="1" s="1"/>
  <c r="L4564" i="1" a="1"/>
  <c r="L4564" i="1" s="1"/>
  <c r="L4563" i="1" a="1"/>
  <c r="L4563" i="1" s="1"/>
  <c r="L4562" i="1" a="1"/>
  <c r="L4562" i="1" s="1"/>
  <c r="L4561" i="1" a="1"/>
  <c r="L4561" i="1" s="1"/>
  <c r="L4560" i="1" a="1"/>
  <c r="L4560" i="1" s="1"/>
  <c r="L4559" i="1" a="1"/>
  <c r="L4559" i="1" s="1"/>
  <c r="L4557" i="1" a="1"/>
  <c r="L4557" i="1" s="1"/>
  <c r="L4556" i="1" a="1"/>
  <c r="L4556" i="1" s="1"/>
  <c r="L4555" i="1" a="1"/>
  <c r="L4555" i="1" s="1"/>
  <c r="L4554" i="1" a="1"/>
  <c r="L4554" i="1" s="1"/>
  <c r="L4553" i="1" a="1"/>
  <c r="L4553" i="1" s="1"/>
  <c r="L4552" i="1" a="1"/>
  <c r="L4552" i="1" s="1"/>
  <c r="L4550" i="1" a="1"/>
  <c r="L4550" i="1" s="1"/>
  <c r="L4549" i="1" a="1"/>
  <c r="L4549" i="1" s="1"/>
  <c r="L4548" i="1" a="1"/>
  <c r="L4548" i="1" s="1"/>
  <c r="L4547" i="1" a="1"/>
  <c r="L4547" i="1" s="1"/>
  <c r="L4546" i="1" a="1"/>
  <c r="L4546" i="1" s="1"/>
  <c r="L4545" i="1" a="1"/>
  <c r="L4545" i="1" s="1"/>
  <c r="L4543" i="1" a="1"/>
  <c r="L4543" i="1" s="1"/>
  <c r="L4542" i="1" a="1"/>
  <c r="L4542" i="1" s="1"/>
  <c r="L4541" i="1" a="1"/>
  <c r="L4541" i="1" s="1"/>
  <c r="L4540" i="1" a="1"/>
  <c r="L4540" i="1" s="1"/>
  <c r="L4539" i="1" a="1"/>
  <c r="L4539" i="1" s="1"/>
  <c r="L4538" i="1" a="1"/>
  <c r="L4538" i="1" s="1"/>
  <c r="L4536" i="1" a="1"/>
  <c r="L4536" i="1" s="1"/>
  <c r="L4535" i="1" a="1"/>
  <c r="L4535" i="1" s="1"/>
  <c r="L4534" i="1" a="1"/>
  <c r="L4534" i="1" s="1"/>
  <c r="L4533" i="1" a="1"/>
  <c r="L4533" i="1" s="1"/>
  <c r="L4532" i="1" a="1"/>
  <c r="L4532" i="1" s="1"/>
  <c r="L4531" i="1" a="1"/>
  <c r="L4531" i="1" s="1"/>
  <c r="L4529" i="1" a="1"/>
  <c r="L4529" i="1" s="1"/>
  <c r="L4528" i="1" a="1"/>
  <c r="L4528" i="1" s="1"/>
  <c r="L4527" i="1" a="1"/>
  <c r="L4527" i="1" s="1"/>
  <c r="L4526" i="1" a="1"/>
  <c r="L4526" i="1" s="1"/>
  <c r="L4525" i="1" a="1"/>
  <c r="L4525" i="1" s="1"/>
  <c r="L4524" i="1" a="1"/>
  <c r="L4524" i="1" s="1"/>
  <c r="L4522" i="1" a="1"/>
  <c r="L4522" i="1" s="1"/>
  <c r="L4521" i="1" a="1"/>
  <c r="L4521" i="1" s="1"/>
  <c r="L4520" i="1" a="1"/>
  <c r="L4520" i="1" s="1"/>
  <c r="L4519" i="1" a="1"/>
  <c r="L4519" i="1" s="1"/>
  <c r="L4518" i="1" a="1"/>
  <c r="L4518" i="1" s="1"/>
  <c r="L4517" i="1" a="1"/>
  <c r="L4517" i="1" s="1"/>
  <c r="L4515" i="1" a="1"/>
  <c r="L4515" i="1" s="1"/>
  <c r="L4514" i="1" a="1"/>
  <c r="L4514" i="1" s="1"/>
  <c r="L4513" i="1" a="1"/>
  <c r="L4513" i="1" s="1"/>
  <c r="L4512" i="1" a="1"/>
  <c r="L4512" i="1" s="1"/>
  <c r="L4511" i="1" a="1"/>
  <c r="L4511" i="1" s="1"/>
  <c r="L4510" i="1" a="1"/>
  <c r="L4510" i="1" s="1"/>
  <c r="L4508" i="1" a="1"/>
  <c r="L4508" i="1" s="1"/>
  <c r="L4507" i="1" a="1"/>
  <c r="L4507" i="1" s="1"/>
  <c r="L4506" i="1" a="1"/>
  <c r="L4506" i="1" s="1"/>
  <c r="L4505" i="1" a="1"/>
  <c r="L4505" i="1" s="1"/>
  <c r="L4504" i="1" a="1"/>
  <c r="L4504" i="1" s="1"/>
  <c r="L4503" i="1" a="1"/>
  <c r="L4503" i="1" s="1"/>
  <c r="L4501" i="1" a="1"/>
  <c r="L4501" i="1" s="1"/>
  <c r="L4500" i="1" a="1"/>
  <c r="L4500" i="1" s="1"/>
  <c r="L4499" i="1" a="1"/>
  <c r="L4499" i="1" s="1"/>
  <c r="L4498" i="1" a="1"/>
  <c r="L4498" i="1" s="1"/>
  <c r="L4497" i="1" a="1"/>
  <c r="L4497" i="1" s="1"/>
  <c r="L4496" i="1" a="1"/>
  <c r="L4496" i="1" s="1"/>
  <c r="L4494" i="1" a="1"/>
  <c r="L4494" i="1" s="1"/>
  <c r="L4493" i="1" a="1"/>
  <c r="L4493" i="1" s="1"/>
  <c r="L4492" i="1" a="1"/>
  <c r="L4492" i="1" s="1"/>
  <c r="L4491" i="1" a="1"/>
  <c r="L4491" i="1" s="1"/>
  <c r="L4490" i="1" a="1"/>
  <c r="L4490" i="1" s="1"/>
  <c r="L4489" i="1" a="1"/>
  <c r="L4489" i="1" s="1"/>
  <c r="L4487" i="1" a="1"/>
  <c r="L4487" i="1" s="1"/>
  <c r="L4486" i="1" a="1"/>
  <c r="L4486" i="1" s="1"/>
  <c r="L4485" i="1" a="1"/>
  <c r="L4485" i="1" s="1"/>
  <c r="L4484" i="1" a="1"/>
  <c r="L4484" i="1" s="1"/>
  <c r="L4483" i="1" a="1"/>
  <c r="L4483" i="1" s="1"/>
  <c r="L4482" i="1" a="1"/>
  <c r="L4482" i="1" s="1"/>
  <c r="L4480" i="1" a="1"/>
  <c r="L4480" i="1" s="1"/>
  <c r="L4479" i="1" a="1"/>
  <c r="L4479" i="1" s="1"/>
  <c r="L4478" i="1" a="1"/>
  <c r="L4478" i="1" s="1"/>
  <c r="L4477" i="1" a="1"/>
  <c r="L4477" i="1" s="1"/>
  <c r="L4476" i="1" a="1"/>
  <c r="L4476" i="1" s="1"/>
  <c r="L4475" i="1" a="1"/>
  <c r="L4475" i="1" s="1"/>
  <c r="L4473" i="1" a="1"/>
  <c r="L4473" i="1" s="1"/>
  <c r="L4472" i="1" a="1"/>
  <c r="L4472" i="1" s="1"/>
  <c r="L4471" i="1" a="1"/>
  <c r="L4471" i="1" s="1"/>
  <c r="L4470" i="1" a="1"/>
  <c r="L4470" i="1" s="1"/>
  <c r="L4469" i="1" a="1"/>
  <c r="L4469" i="1" s="1"/>
  <c r="L4468" i="1" a="1"/>
  <c r="L4468" i="1" s="1"/>
  <c r="L4466" i="1" a="1"/>
  <c r="L4466" i="1" s="1"/>
  <c r="L4465" i="1" a="1"/>
  <c r="L4465" i="1" s="1"/>
  <c r="L4464" i="1" a="1"/>
  <c r="L4464" i="1" s="1"/>
  <c r="L4463" i="1" a="1"/>
  <c r="L4463" i="1" s="1"/>
  <c r="L4462" i="1" a="1"/>
  <c r="L4462" i="1" s="1"/>
  <c r="L4461" i="1" a="1"/>
  <c r="L4461" i="1" s="1"/>
  <c r="L4459" i="1" a="1"/>
  <c r="L4459" i="1" s="1"/>
  <c r="L4458" i="1" a="1"/>
  <c r="L4458" i="1" s="1"/>
  <c r="L4457" i="1" a="1"/>
  <c r="L4457" i="1" s="1"/>
  <c r="L4456" i="1" a="1"/>
  <c r="L4456" i="1" s="1"/>
  <c r="L4455" i="1" a="1"/>
  <c r="L4455" i="1" s="1"/>
  <c r="L4454" i="1" a="1"/>
  <c r="L4454" i="1" s="1"/>
  <c r="L4452" i="1" a="1"/>
  <c r="L4452" i="1" s="1"/>
  <c r="L4451" i="1" a="1"/>
  <c r="L4451" i="1" s="1"/>
  <c r="L4450" i="1" a="1"/>
  <c r="L4450" i="1" s="1"/>
  <c r="L4449" i="1" a="1"/>
  <c r="L4449" i="1" s="1"/>
  <c r="L4448" i="1" a="1"/>
  <c r="L4448" i="1" s="1"/>
  <c r="L4447" i="1" a="1"/>
  <c r="L4447" i="1" s="1"/>
  <c r="L4445" i="1" a="1"/>
  <c r="L4445" i="1" s="1"/>
  <c r="L4444" i="1" a="1"/>
  <c r="L4444" i="1" s="1"/>
  <c r="L4443" i="1" a="1"/>
  <c r="L4443" i="1" s="1"/>
  <c r="L4442" i="1" a="1"/>
  <c r="L4442" i="1" s="1"/>
  <c r="L4441" i="1" a="1"/>
  <c r="L4441" i="1" s="1"/>
  <c r="L4440" i="1" a="1"/>
  <c r="L4440" i="1" s="1"/>
  <c r="L4438" i="1" a="1"/>
  <c r="L4438" i="1" s="1"/>
  <c r="L4437" i="1" a="1"/>
  <c r="L4437" i="1" s="1"/>
  <c r="L4436" i="1" a="1"/>
  <c r="L4436" i="1" s="1"/>
  <c r="L4435" i="1" a="1"/>
  <c r="L4435" i="1" s="1"/>
  <c r="L4434" i="1" a="1"/>
  <c r="L4434" i="1" s="1"/>
  <c r="L4433" i="1" a="1"/>
  <c r="L4433" i="1" s="1"/>
  <c r="L4431" i="1" a="1"/>
  <c r="L4431" i="1" s="1"/>
  <c r="L4430" i="1" a="1"/>
  <c r="L4430" i="1" s="1"/>
  <c r="L4429" i="1" a="1"/>
  <c r="L4429" i="1" s="1"/>
  <c r="L4428" i="1" a="1"/>
  <c r="L4428" i="1" s="1"/>
  <c r="L4427" i="1" a="1"/>
  <c r="L4427" i="1" s="1"/>
  <c r="L4426" i="1" a="1"/>
  <c r="L4426" i="1" s="1"/>
  <c r="L4424" i="1" a="1"/>
  <c r="L4424" i="1" s="1"/>
  <c r="L4423" i="1" a="1"/>
  <c r="L4423" i="1" s="1"/>
  <c r="L4422" i="1" a="1"/>
  <c r="L4422" i="1" s="1"/>
  <c r="L4421" i="1" a="1"/>
  <c r="L4421" i="1" s="1"/>
  <c r="L4420" i="1" a="1"/>
  <c r="L4420" i="1" s="1"/>
  <c r="L4419" i="1" a="1"/>
  <c r="L4419" i="1" s="1"/>
  <c r="L4417" i="1" a="1"/>
  <c r="L4417" i="1" s="1"/>
  <c r="L4416" i="1" a="1"/>
  <c r="L4416" i="1" s="1"/>
  <c r="L4415" i="1" a="1"/>
  <c r="L4415" i="1" s="1"/>
  <c r="L4414" i="1" a="1"/>
  <c r="L4414" i="1" s="1"/>
  <c r="L4413" i="1" a="1"/>
  <c r="L4413" i="1" s="1"/>
  <c r="L4412" i="1" a="1"/>
  <c r="L4412" i="1" s="1"/>
  <c r="L4410" i="1" a="1"/>
  <c r="L4410" i="1" s="1"/>
  <c r="L4409" i="1" a="1"/>
  <c r="L4409" i="1" s="1"/>
  <c r="L4408" i="1" a="1"/>
  <c r="L4408" i="1" s="1"/>
  <c r="L4407" i="1" a="1"/>
  <c r="L4407" i="1" s="1"/>
  <c r="L4406" i="1" a="1"/>
  <c r="L4406" i="1" s="1"/>
  <c r="L4405" i="1" a="1"/>
  <c r="L4405" i="1" s="1"/>
  <c r="L4403" i="1" a="1"/>
  <c r="L4403" i="1" s="1"/>
  <c r="L4402" i="1" a="1"/>
  <c r="L4402" i="1" s="1"/>
  <c r="L4401" i="1" a="1"/>
  <c r="L4401" i="1" s="1"/>
  <c r="L4400" i="1" a="1"/>
  <c r="L4400" i="1" s="1"/>
  <c r="L4399" i="1" a="1"/>
  <c r="L4399" i="1" s="1"/>
  <c r="L4398" i="1" a="1"/>
  <c r="L4398" i="1" s="1"/>
  <c r="L4396" i="1" a="1"/>
  <c r="L4396" i="1" s="1"/>
  <c r="L4395" i="1" a="1"/>
  <c r="L4395" i="1" s="1"/>
  <c r="L4394" i="1" a="1"/>
  <c r="L4394" i="1" s="1"/>
  <c r="L4393" i="1" a="1"/>
  <c r="L4393" i="1" s="1"/>
  <c r="L4392" i="1" a="1"/>
  <c r="L4392" i="1" s="1"/>
  <c r="L4391" i="1" a="1"/>
  <c r="L4391" i="1" s="1"/>
  <c r="L4389" i="1" a="1"/>
  <c r="L4389" i="1" s="1"/>
  <c r="L4388" i="1" a="1"/>
  <c r="L4388" i="1" s="1"/>
  <c r="L4387" i="1" a="1"/>
  <c r="L4387" i="1" s="1"/>
  <c r="L4386" i="1" a="1"/>
  <c r="L4386" i="1" s="1"/>
  <c r="L4385" i="1" a="1"/>
  <c r="L4385" i="1" s="1"/>
  <c r="L4384" i="1" a="1"/>
  <c r="L4384" i="1" s="1"/>
  <c r="L4382" i="1" a="1"/>
  <c r="L4382" i="1" s="1"/>
  <c r="L4381" i="1" a="1"/>
  <c r="L4381" i="1" s="1"/>
  <c r="L4380" i="1" a="1"/>
  <c r="L4380" i="1" s="1"/>
  <c r="L4379" i="1" a="1"/>
  <c r="L4379" i="1" s="1"/>
  <c r="L4378" i="1" a="1"/>
  <c r="L4378" i="1" s="1"/>
  <c r="L4377" i="1" a="1"/>
  <c r="L4377" i="1" s="1"/>
  <c r="L4375" i="1" a="1"/>
  <c r="L4375" i="1" s="1"/>
  <c r="L4374" i="1" a="1"/>
  <c r="L4374" i="1" s="1"/>
  <c r="L4373" i="1" a="1"/>
  <c r="L4373" i="1" s="1"/>
  <c r="L4372" i="1" a="1"/>
  <c r="L4372" i="1" s="1"/>
  <c r="L4371" i="1" a="1"/>
  <c r="L4371" i="1" s="1"/>
  <c r="L4370" i="1" a="1"/>
  <c r="L4370" i="1" s="1"/>
  <c r="L4368" i="1" a="1"/>
  <c r="L4368" i="1" s="1"/>
  <c r="L4367" i="1" a="1"/>
  <c r="L4367" i="1" s="1"/>
  <c r="L4366" i="1" a="1"/>
  <c r="L4366" i="1" s="1"/>
  <c r="L4365" i="1" a="1"/>
  <c r="L4365" i="1" s="1"/>
  <c r="L4364" i="1" a="1"/>
  <c r="L4364" i="1" s="1"/>
  <c r="L4363" i="1" a="1"/>
  <c r="L4363" i="1" s="1"/>
  <c r="L4361" i="1" a="1"/>
  <c r="L4361" i="1" s="1"/>
  <c r="L4360" i="1" a="1"/>
  <c r="L4360" i="1" s="1"/>
  <c r="L4359" i="1" a="1"/>
  <c r="L4359" i="1" s="1"/>
  <c r="L4358" i="1" a="1"/>
  <c r="L4358" i="1" s="1"/>
  <c r="L4357" i="1" a="1"/>
  <c r="L4357" i="1" s="1"/>
  <c r="L4356" i="1" a="1"/>
  <c r="L4356" i="1" s="1"/>
  <c r="L4354" i="1" a="1"/>
  <c r="L4354" i="1" s="1"/>
  <c r="L4353" i="1" a="1"/>
  <c r="L4353" i="1" s="1"/>
  <c r="L4352" i="1" a="1"/>
  <c r="L4352" i="1" s="1"/>
  <c r="L4351" i="1" a="1"/>
  <c r="L4351" i="1" s="1"/>
  <c r="L4350" i="1" a="1"/>
  <c r="L4350" i="1" s="1"/>
  <c r="L4349" i="1" a="1"/>
  <c r="L4349" i="1" s="1"/>
  <c r="L4347" i="1" a="1"/>
  <c r="L4347" i="1" s="1"/>
  <c r="L4346" i="1" a="1"/>
  <c r="L4346" i="1" s="1"/>
  <c r="L4345" i="1" a="1"/>
  <c r="L4345" i="1" s="1"/>
  <c r="L4344" i="1" a="1"/>
  <c r="L4344" i="1" s="1"/>
  <c r="L4343" i="1" a="1"/>
  <c r="L4343" i="1" s="1"/>
  <c r="L4342" i="1" a="1"/>
  <c r="L4342" i="1" s="1"/>
  <c r="L4340" i="1" a="1"/>
  <c r="L4340" i="1" s="1"/>
  <c r="L4339" i="1" a="1"/>
  <c r="L4339" i="1" s="1"/>
  <c r="L4338" i="1" a="1"/>
  <c r="L4338" i="1" s="1"/>
  <c r="L4337" i="1" a="1"/>
  <c r="L4337" i="1" s="1"/>
  <c r="L4336" i="1" a="1"/>
  <c r="L4336" i="1" s="1"/>
  <c r="L4335" i="1" a="1"/>
  <c r="L4335" i="1" s="1"/>
  <c r="L4333" i="1" a="1"/>
  <c r="L4333" i="1" s="1"/>
  <c r="L4332" i="1" a="1"/>
  <c r="L4332" i="1" s="1"/>
  <c r="L4331" i="1" a="1"/>
  <c r="L4331" i="1" s="1"/>
  <c r="L4330" i="1" a="1"/>
  <c r="L4330" i="1" s="1"/>
  <c r="L4329" i="1" a="1"/>
  <c r="L4329" i="1" s="1"/>
  <c r="L4328" i="1" a="1"/>
  <c r="L4328" i="1" s="1"/>
  <c r="L4326" i="1" a="1"/>
  <c r="L4326" i="1" s="1"/>
  <c r="L4325" i="1" a="1"/>
  <c r="L4325" i="1" s="1"/>
  <c r="L4324" i="1" a="1"/>
  <c r="L4324" i="1" s="1"/>
  <c r="L4323" i="1" a="1"/>
  <c r="L4323" i="1" s="1"/>
  <c r="L4322" i="1" a="1"/>
  <c r="L4322" i="1" s="1"/>
  <c r="L4321" i="1" a="1"/>
  <c r="L4321" i="1" s="1"/>
  <c r="L4319" i="1" a="1"/>
  <c r="L4319" i="1" s="1"/>
  <c r="L4318" i="1" a="1"/>
  <c r="L4318" i="1" s="1"/>
  <c r="L4317" i="1" a="1"/>
  <c r="L4317" i="1" s="1"/>
  <c r="L4316" i="1" a="1"/>
  <c r="L4316" i="1" s="1"/>
  <c r="L4315" i="1" a="1"/>
  <c r="L4315" i="1" s="1"/>
  <c r="L4314" i="1" a="1"/>
  <c r="L4314" i="1" s="1"/>
  <c r="L4312" i="1" a="1"/>
  <c r="L4312" i="1" s="1"/>
  <c r="L4311" i="1" a="1"/>
  <c r="L4311" i="1" s="1"/>
  <c r="L4310" i="1" a="1"/>
  <c r="L4310" i="1" s="1"/>
  <c r="L4309" i="1" a="1"/>
  <c r="L4309" i="1" s="1"/>
  <c r="L4308" i="1" a="1"/>
  <c r="L4308" i="1" s="1"/>
  <c r="L4307" i="1" a="1"/>
  <c r="L4307" i="1" s="1"/>
  <c r="L4305" i="1" a="1"/>
  <c r="L4305" i="1" s="1"/>
  <c r="L4304" i="1" a="1"/>
  <c r="L4304" i="1" s="1"/>
  <c r="L4303" i="1" a="1"/>
  <c r="L4303" i="1" s="1"/>
  <c r="L4302" i="1" a="1"/>
  <c r="L4302" i="1" s="1"/>
  <c r="L4301" i="1" a="1"/>
  <c r="L4301" i="1" s="1"/>
  <c r="L4300" i="1" a="1"/>
  <c r="L4300" i="1" s="1"/>
  <c r="L4298" i="1" a="1"/>
  <c r="L4298" i="1" s="1"/>
  <c r="L4297" i="1" a="1"/>
  <c r="L4297" i="1" s="1"/>
  <c r="L4296" i="1" a="1"/>
  <c r="L4296" i="1" s="1"/>
  <c r="L4295" i="1" a="1"/>
  <c r="L4295" i="1" s="1"/>
  <c r="L4294" i="1" a="1"/>
  <c r="L4294" i="1" s="1"/>
  <c r="L4293" i="1" a="1"/>
  <c r="L4293" i="1" s="1"/>
  <c r="L4291" i="1" a="1"/>
  <c r="L4291" i="1" s="1"/>
  <c r="L4290" i="1" a="1"/>
  <c r="L4290" i="1" s="1"/>
  <c r="L4289" i="1" a="1"/>
  <c r="L4289" i="1" s="1"/>
  <c r="L4288" i="1" a="1"/>
  <c r="L4288" i="1" s="1"/>
  <c r="L4287" i="1" a="1"/>
  <c r="L4287" i="1" s="1"/>
  <c r="L4286" i="1" a="1"/>
  <c r="L4286" i="1" s="1"/>
  <c r="L4284" i="1" a="1"/>
  <c r="L4284" i="1" s="1"/>
  <c r="L4283" i="1" a="1"/>
  <c r="L4283" i="1" s="1"/>
  <c r="L4282" i="1" a="1"/>
  <c r="L4282" i="1" s="1"/>
  <c r="L4281" i="1" a="1"/>
  <c r="L4281" i="1" s="1"/>
  <c r="L4280" i="1" a="1"/>
  <c r="L4280" i="1" s="1"/>
  <c r="L4279" i="1" a="1"/>
  <c r="L4279" i="1" s="1"/>
  <c r="L4277" i="1" a="1"/>
  <c r="L4277" i="1" s="1"/>
  <c r="L4276" i="1" a="1"/>
  <c r="L4276" i="1" s="1"/>
  <c r="L4275" i="1" a="1"/>
  <c r="L4275" i="1" s="1"/>
  <c r="L4274" i="1" a="1"/>
  <c r="L4274" i="1" s="1"/>
  <c r="L4273" i="1" a="1"/>
  <c r="L4273" i="1" s="1"/>
  <c r="L4272" i="1" a="1"/>
  <c r="L4272" i="1" s="1"/>
  <c r="L4270" i="1" a="1"/>
  <c r="L4270" i="1" s="1"/>
  <c r="L4269" i="1" a="1"/>
  <c r="L4269" i="1" s="1"/>
  <c r="L4268" i="1" a="1"/>
  <c r="L4268" i="1" s="1"/>
  <c r="L4267" i="1" a="1"/>
  <c r="L4267" i="1" s="1"/>
  <c r="L4266" i="1" a="1"/>
  <c r="L4266" i="1" s="1"/>
  <c r="L4265" i="1" a="1"/>
  <c r="L4265" i="1" s="1"/>
  <c r="L4263" i="1" a="1"/>
  <c r="L4263" i="1" s="1"/>
  <c r="L4262" i="1" a="1"/>
  <c r="L4262" i="1" s="1"/>
  <c r="L4261" i="1" a="1"/>
  <c r="L4261" i="1" s="1"/>
  <c r="L4260" i="1" a="1"/>
  <c r="L4260" i="1" s="1"/>
  <c r="L4259" i="1" a="1"/>
  <c r="L4259" i="1" s="1"/>
  <c r="L4258" i="1" a="1"/>
  <c r="L4258" i="1" s="1"/>
  <c r="L4256" i="1" a="1"/>
  <c r="L4256" i="1" s="1"/>
  <c r="L4255" i="1" a="1"/>
  <c r="L4255" i="1" s="1"/>
  <c r="L4254" i="1" a="1"/>
  <c r="L4254" i="1" s="1"/>
  <c r="L4253" i="1" a="1"/>
  <c r="L4253" i="1" s="1"/>
  <c r="L4252" i="1" a="1"/>
  <c r="L4252" i="1" s="1"/>
  <c r="L4251" i="1" a="1"/>
  <c r="L4251" i="1" s="1"/>
  <c r="L4249" i="1" a="1"/>
  <c r="L4249" i="1" s="1"/>
  <c r="L4248" i="1" a="1"/>
  <c r="L4248" i="1" s="1"/>
  <c r="L4247" i="1" a="1"/>
  <c r="L4247" i="1" s="1"/>
  <c r="L4246" i="1" a="1"/>
  <c r="L4246" i="1" s="1"/>
  <c r="L4245" i="1" a="1"/>
  <c r="L4245" i="1" s="1"/>
  <c r="L4244" i="1" a="1"/>
  <c r="L4244" i="1" s="1"/>
  <c r="L4242" i="1" a="1"/>
  <c r="L4242" i="1" s="1"/>
  <c r="L4241" i="1" a="1"/>
  <c r="L4241" i="1" s="1"/>
  <c r="L4240" i="1" a="1"/>
  <c r="L4240" i="1" s="1"/>
  <c r="L4239" i="1" a="1"/>
  <c r="L4239" i="1" s="1"/>
  <c r="L4238" i="1" a="1"/>
  <c r="L4238" i="1" s="1"/>
  <c r="L4237" i="1" a="1"/>
  <c r="L4237" i="1" s="1"/>
  <c r="L4235" i="1" a="1"/>
  <c r="L4235" i="1" s="1"/>
  <c r="L4234" i="1" a="1"/>
  <c r="L4234" i="1" s="1"/>
  <c r="L4233" i="1" a="1"/>
  <c r="L4233" i="1" s="1"/>
  <c r="L4232" i="1" a="1"/>
  <c r="L4232" i="1" s="1"/>
  <c r="L4231" i="1" a="1"/>
  <c r="L4231" i="1" s="1"/>
  <c r="L4230" i="1" a="1"/>
  <c r="L4230" i="1" s="1"/>
  <c r="L4228" i="1" a="1"/>
  <c r="L4228" i="1" s="1"/>
  <c r="L4227" i="1" a="1"/>
  <c r="L4227" i="1" s="1"/>
  <c r="L4226" i="1" a="1"/>
  <c r="L4226" i="1" s="1"/>
  <c r="L4225" i="1" a="1"/>
  <c r="L4225" i="1" s="1"/>
  <c r="L4224" i="1" a="1"/>
  <c r="L4224" i="1" s="1"/>
  <c r="L4223" i="1" a="1"/>
  <c r="L4223" i="1" s="1"/>
  <c r="L4221" i="1" a="1"/>
  <c r="L4221" i="1" s="1"/>
  <c r="L4220" i="1" a="1"/>
  <c r="L4220" i="1" s="1"/>
  <c r="L4219" i="1" a="1"/>
  <c r="L4219" i="1" s="1"/>
  <c r="L4218" i="1" a="1"/>
  <c r="L4218" i="1" s="1"/>
  <c r="L4217" i="1" a="1"/>
  <c r="L4217" i="1" s="1"/>
  <c r="L4216" i="1" a="1"/>
  <c r="L4216" i="1" s="1"/>
  <c r="L4214" i="1" a="1"/>
  <c r="L4214" i="1" s="1"/>
  <c r="L4213" i="1" a="1"/>
  <c r="L4213" i="1" s="1"/>
  <c r="L4212" i="1" a="1"/>
  <c r="L4212" i="1" s="1"/>
  <c r="L4211" i="1" a="1"/>
  <c r="L4211" i="1" s="1"/>
  <c r="L4210" i="1" a="1"/>
  <c r="L4210" i="1" s="1"/>
  <c r="L4209" i="1" a="1"/>
  <c r="L4209" i="1" s="1"/>
  <c r="L4207" i="1" a="1"/>
  <c r="L4207" i="1" s="1"/>
  <c r="L4206" i="1" a="1"/>
  <c r="L4206" i="1" s="1"/>
  <c r="L4205" i="1" a="1"/>
  <c r="L4205" i="1" s="1"/>
  <c r="L4204" i="1" a="1"/>
  <c r="L4204" i="1" s="1"/>
  <c r="L4203" i="1" a="1"/>
  <c r="L4203" i="1" s="1"/>
  <c r="L4202" i="1" a="1"/>
  <c r="L4202" i="1" s="1"/>
  <c r="L4200" i="1" a="1"/>
  <c r="L4200" i="1" s="1"/>
  <c r="L4199" i="1" a="1"/>
  <c r="L4199" i="1" s="1"/>
  <c r="L4198" i="1" a="1"/>
  <c r="L4198" i="1" s="1"/>
  <c r="L4197" i="1" a="1"/>
  <c r="L4197" i="1" s="1"/>
  <c r="L4196" i="1" a="1"/>
  <c r="L4196" i="1" s="1"/>
  <c r="L4195" i="1" a="1"/>
  <c r="L4195" i="1" s="1"/>
  <c r="L4193" i="1" a="1"/>
  <c r="L4193" i="1" s="1"/>
  <c r="L4192" i="1" a="1"/>
  <c r="L4192" i="1" s="1"/>
  <c r="L4191" i="1" a="1"/>
  <c r="L4191" i="1" s="1"/>
  <c r="L4190" i="1" a="1"/>
  <c r="L4190" i="1" s="1"/>
  <c r="L4189" i="1" a="1"/>
  <c r="L4189" i="1" s="1"/>
  <c r="L4188" i="1" a="1"/>
  <c r="L4188" i="1" s="1"/>
  <c r="L4186" i="1" a="1"/>
  <c r="L4186" i="1" s="1"/>
  <c r="L4185" i="1" a="1"/>
  <c r="L4185" i="1" s="1"/>
  <c r="L4184" i="1" a="1"/>
  <c r="L4184" i="1" s="1"/>
  <c r="L4183" i="1" a="1"/>
  <c r="L4183" i="1" s="1"/>
  <c r="L4182" i="1" a="1"/>
  <c r="L4182" i="1" s="1"/>
  <c r="L4181" i="1" a="1"/>
  <c r="L4181" i="1" s="1"/>
  <c r="L4179" i="1" a="1"/>
  <c r="L4179" i="1" s="1"/>
  <c r="L4178" i="1" a="1"/>
  <c r="L4178" i="1" s="1"/>
  <c r="L4177" i="1" a="1"/>
  <c r="L4177" i="1" s="1"/>
  <c r="L4176" i="1" a="1"/>
  <c r="L4176" i="1" s="1"/>
  <c r="L4175" i="1" a="1"/>
  <c r="L4175" i="1" s="1"/>
  <c r="L4174" i="1" a="1"/>
  <c r="L4174" i="1" s="1"/>
  <c r="L4172" i="1" a="1"/>
  <c r="L4172" i="1" s="1"/>
  <c r="L4171" i="1" a="1"/>
  <c r="L4171" i="1" s="1"/>
  <c r="L4170" i="1" a="1"/>
  <c r="L4170" i="1" s="1"/>
  <c r="L4169" i="1" a="1"/>
  <c r="L4169" i="1" s="1"/>
  <c r="L4168" i="1" a="1"/>
  <c r="L4168" i="1" s="1"/>
  <c r="L4167" i="1" a="1"/>
  <c r="L4167" i="1" s="1"/>
  <c r="L4165" i="1" a="1"/>
  <c r="L4165" i="1" s="1"/>
  <c r="L4164" i="1" a="1"/>
  <c r="L4164" i="1" s="1"/>
  <c r="L4163" i="1" a="1"/>
  <c r="L4163" i="1" s="1"/>
  <c r="L4162" i="1" a="1"/>
  <c r="L4162" i="1" s="1"/>
  <c r="L4161" i="1" a="1"/>
  <c r="L4161" i="1" s="1"/>
  <c r="L4160" i="1" a="1"/>
  <c r="L4160" i="1" s="1"/>
  <c r="L4158" i="1" a="1"/>
  <c r="L4158" i="1" s="1"/>
  <c r="L4157" i="1" a="1"/>
  <c r="L4157" i="1" s="1"/>
  <c r="L4156" i="1" a="1"/>
  <c r="L4156" i="1" s="1"/>
  <c r="L4155" i="1" a="1"/>
  <c r="L4155" i="1" s="1"/>
  <c r="L4154" i="1" a="1"/>
  <c r="L4154" i="1" s="1"/>
  <c r="L4153" i="1" a="1"/>
  <c r="L4153" i="1" s="1"/>
  <c r="L4151" i="1" a="1"/>
  <c r="L4151" i="1" s="1"/>
  <c r="L4150" i="1" a="1"/>
  <c r="L4150" i="1" s="1"/>
  <c r="L4149" i="1" a="1"/>
  <c r="L4149" i="1" s="1"/>
  <c r="L4148" i="1" a="1"/>
  <c r="L4148" i="1" s="1"/>
  <c r="L4147" i="1" a="1"/>
  <c r="L4147" i="1" s="1"/>
  <c r="L4146" i="1" a="1"/>
  <c r="L4146" i="1" s="1"/>
  <c r="L4144" i="1" a="1"/>
  <c r="L4144" i="1" s="1"/>
  <c r="L4143" i="1" a="1"/>
  <c r="L4143" i="1" s="1"/>
  <c r="L4142" i="1" a="1"/>
  <c r="L4142" i="1" s="1"/>
  <c r="L4141" i="1" a="1"/>
  <c r="L4141" i="1" s="1"/>
  <c r="L4140" i="1" a="1"/>
  <c r="L4140" i="1" s="1"/>
  <c r="L4139" i="1" a="1"/>
  <c r="L4139" i="1" s="1"/>
  <c r="L4137" i="1" a="1"/>
  <c r="L4137" i="1" s="1"/>
  <c r="L4136" i="1" a="1"/>
  <c r="L4136" i="1" s="1"/>
  <c r="L4135" i="1" a="1"/>
  <c r="L4135" i="1" s="1"/>
  <c r="L4134" i="1" a="1"/>
  <c r="L4134" i="1" s="1"/>
  <c r="L4133" i="1" a="1"/>
  <c r="L4133" i="1" s="1"/>
  <c r="L4132" i="1" a="1"/>
  <c r="L4132" i="1" s="1"/>
  <c r="L4130" i="1" a="1"/>
  <c r="L4130" i="1" s="1"/>
  <c r="L4129" i="1" a="1"/>
  <c r="L4129" i="1" s="1"/>
  <c r="L4128" i="1" a="1"/>
  <c r="L4128" i="1" s="1"/>
  <c r="L4127" i="1" a="1"/>
  <c r="L4127" i="1" s="1"/>
  <c r="L4126" i="1" a="1"/>
  <c r="L4126" i="1" s="1"/>
  <c r="L4125" i="1" a="1"/>
  <c r="L4125" i="1" s="1"/>
  <c r="L4123" i="1" a="1"/>
  <c r="L4123" i="1" s="1"/>
  <c r="L4122" i="1" a="1"/>
  <c r="L4122" i="1" s="1"/>
  <c r="L4121" i="1" a="1"/>
  <c r="L4121" i="1" s="1"/>
  <c r="L4120" i="1" a="1"/>
  <c r="L4120" i="1" s="1"/>
  <c r="L4119" i="1" a="1"/>
  <c r="L4119" i="1" s="1"/>
  <c r="L4118" i="1" a="1"/>
  <c r="L4118" i="1" s="1"/>
  <c r="L4116" i="1" a="1"/>
  <c r="L4116" i="1" s="1"/>
  <c r="L4115" i="1" a="1"/>
  <c r="L4115" i="1" s="1"/>
  <c r="L4114" i="1" a="1"/>
  <c r="L4114" i="1" s="1"/>
  <c r="L4113" i="1" a="1"/>
  <c r="L4113" i="1" s="1"/>
  <c r="L4112" i="1" a="1"/>
  <c r="L4112" i="1" s="1"/>
  <c r="L4111" i="1" a="1"/>
  <c r="L4111" i="1" s="1"/>
  <c r="L4109" i="1" a="1"/>
  <c r="L4109" i="1" s="1"/>
  <c r="L4108" i="1" a="1"/>
  <c r="L4108" i="1" s="1"/>
  <c r="L4107" i="1" a="1"/>
  <c r="L4107" i="1" s="1"/>
  <c r="L4106" i="1" a="1"/>
  <c r="L4106" i="1" s="1"/>
  <c r="L4105" i="1" a="1"/>
  <c r="L4105" i="1" s="1"/>
  <c r="L4104" i="1" a="1"/>
  <c r="L4104" i="1" s="1"/>
  <c r="L4102" i="1" a="1"/>
  <c r="L4102" i="1" s="1"/>
  <c r="L4101" i="1" a="1"/>
  <c r="L4101" i="1" s="1"/>
  <c r="L4100" i="1" a="1"/>
  <c r="L4100" i="1" s="1"/>
  <c r="L4099" i="1" a="1"/>
  <c r="L4099" i="1" s="1"/>
  <c r="L4098" i="1" a="1"/>
  <c r="L4098" i="1" s="1"/>
  <c r="L4097" i="1" a="1"/>
  <c r="L4097" i="1" s="1"/>
  <c r="L4095" i="1" a="1"/>
  <c r="L4095" i="1" s="1"/>
  <c r="L4094" i="1" a="1"/>
  <c r="L4094" i="1" s="1"/>
  <c r="L4093" i="1" a="1"/>
  <c r="L4093" i="1" s="1"/>
  <c r="L4092" i="1" a="1"/>
  <c r="L4092" i="1" s="1"/>
  <c r="L4091" i="1" a="1"/>
  <c r="L4091" i="1" s="1"/>
  <c r="L4090" i="1" a="1"/>
  <c r="L4090" i="1" s="1"/>
  <c r="L4088" i="1" a="1"/>
  <c r="L4088" i="1" s="1"/>
  <c r="L4087" i="1" a="1"/>
  <c r="L4087" i="1" s="1"/>
  <c r="L4086" i="1" a="1"/>
  <c r="L4086" i="1" s="1"/>
  <c r="L4085" i="1" a="1"/>
  <c r="L4085" i="1" s="1"/>
  <c r="L4084" i="1" a="1"/>
  <c r="L4084" i="1" s="1"/>
  <c r="L4083" i="1" a="1"/>
  <c r="L4083" i="1" s="1"/>
  <c r="L4081" i="1" a="1"/>
  <c r="L4081" i="1" s="1"/>
  <c r="L4080" i="1" a="1"/>
  <c r="L4080" i="1" s="1"/>
  <c r="L4079" i="1" a="1"/>
  <c r="L4079" i="1" s="1"/>
  <c r="L4078" i="1" a="1"/>
  <c r="L4078" i="1" s="1"/>
  <c r="L4077" i="1" a="1"/>
  <c r="L4077" i="1" s="1"/>
  <c r="L4076" i="1" a="1"/>
  <c r="L4076" i="1" s="1"/>
  <c r="L4074" i="1" a="1"/>
  <c r="L4074" i="1" s="1"/>
  <c r="L4073" i="1" a="1"/>
  <c r="L4073" i="1" s="1"/>
  <c r="L4072" i="1" a="1"/>
  <c r="L4072" i="1" s="1"/>
  <c r="L4071" i="1" a="1"/>
  <c r="L4071" i="1" s="1"/>
  <c r="L4070" i="1" a="1"/>
  <c r="L4070" i="1" s="1"/>
  <c r="L4069" i="1" a="1"/>
  <c r="L4069" i="1" s="1"/>
  <c r="L4067" i="1" a="1"/>
  <c r="L4067" i="1" s="1"/>
  <c r="L4066" i="1" a="1"/>
  <c r="L4066" i="1" s="1"/>
  <c r="L4065" i="1" a="1"/>
  <c r="L4065" i="1" s="1"/>
  <c r="L4064" i="1" a="1"/>
  <c r="L4064" i="1" s="1"/>
  <c r="L4063" i="1" a="1"/>
  <c r="L4063" i="1" s="1"/>
  <c r="L4062" i="1" a="1"/>
  <c r="L4062" i="1" s="1"/>
  <c r="L4060" i="1" a="1"/>
  <c r="L4060" i="1" s="1"/>
  <c r="L4059" i="1" a="1"/>
  <c r="L4059" i="1" s="1"/>
  <c r="L4058" i="1" a="1"/>
  <c r="L4058" i="1" s="1"/>
  <c r="L4057" i="1" a="1"/>
  <c r="L4057" i="1" s="1"/>
  <c r="L4056" i="1" a="1"/>
  <c r="L4056" i="1" s="1"/>
  <c r="L4055" i="1" a="1"/>
  <c r="L4055" i="1" s="1"/>
  <c r="L4053" i="1" a="1"/>
  <c r="L4053" i="1" s="1"/>
  <c r="L4052" i="1" a="1"/>
  <c r="L4052" i="1" s="1"/>
  <c r="L4051" i="1" a="1"/>
  <c r="L4051" i="1" s="1"/>
  <c r="L4050" i="1" a="1"/>
  <c r="L4050" i="1" s="1"/>
  <c r="L4049" i="1" a="1"/>
  <c r="L4049" i="1" s="1"/>
  <c r="L4048" i="1" a="1"/>
  <c r="L4048" i="1" s="1"/>
  <c r="L4046" i="1" a="1"/>
  <c r="L4046" i="1" s="1"/>
  <c r="L4045" i="1" a="1"/>
  <c r="L4045" i="1" s="1"/>
  <c r="L4044" i="1" a="1"/>
  <c r="L4044" i="1" s="1"/>
  <c r="L4043" i="1" a="1"/>
  <c r="L4043" i="1" s="1"/>
  <c r="L4042" i="1" a="1"/>
  <c r="L4042" i="1" s="1"/>
  <c r="L4041" i="1" a="1"/>
  <c r="L4041" i="1" s="1"/>
  <c r="L4039" i="1" a="1"/>
  <c r="L4039" i="1" s="1"/>
  <c r="L4038" i="1" a="1"/>
  <c r="L4038" i="1" s="1"/>
  <c r="L4037" i="1" a="1"/>
  <c r="L4037" i="1" s="1"/>
  <c r="L4036" i="1" a="1"/>
  <c r="L4036" i="1" s="1"/>
  <c r="L4035" i="1" a="1"/>
  <c r="L4035" i="1" s="1"/>
  <c r="L4034" i="1" a="1"/>
  <c r="L4034" i="1" s="1"/>
  <c r="L4032" i="1" a="1"/>
  <c r="L4032" i="1" s="1"/>
  <c r="L4031" i="1" a="1"/>
  <c r="L4031" i="1" s="1"/>
  <c r="L4030" i="1" a="1"/>
  <c r="L4030" i="1" s="1"/>
  <c r="L4029" i="1" a="1"/>
  <c r="L4029" i="1" s="1"/>
  <c r="L4028" i="1" a="1"/>
  <c r="L4028" i="1" s="1"/>
  <c r="L4027" i="1" a="1"/>
  <c r="L4027" i="1" s="1"/>
  <c r="L4025" i="1" a="1"/>
  <c r="L4025" i="1" s="1"/>
  <c r="L4024" i="1" a="1"/>
  <c r="L4024" i="1" s="1"/>
  <c r="L4023" i="1" a="1"/>
  <c r="L4023" i="1" s="1"/>
  <c r="L4022" i="1" a="1"/>
  <c r="L4022" i="1" s="1"/>
  <c r="L4021" i="1" a="1"/>
  <c r="L4021" i="1" s="1"/>
  <c r="L4020" i="1" a="1"/>
  <c r="L4020" i="1" s="1"/>
  <c r="L4018" i="1" a="1"/>
  <c r="L4018" i="1" s="1"/>
  <c r="L4017" i="1" a="1"/>
  <c r="L4017" i="1" s="1"/>
  <c r="L4016" i="1" a="1"/>
  <c r="L4016" i="1" s="1"/>
  <c r="L4015" i="1" a="1"/>
  <c r="L4015" i="1" s="1"/>
  <c r="L4014" i="1" a="1"/>
  <c r="L4014" i="1" s="1"/>
  <c r="L4013" i="1" a="1"/>
  <c r="L4013" i="1" s="1"/>
  <c r="L4011" i="1" a="1"/>
  <c r="L4011" i="1" s="1"/>
  <c r="L4010" i="1" a="1"/>
  <c r="L4010" i="1" s="1"/>
  <c r="L4009" i="1" a="1"/>
  <c r="L4009" i="1" s="1"/>
  <c r="L4008" i="1" a="1"/>
  <c r="L4008" i="1" s="1"/>
  <c r="L4007" i="1" a="1"/>
  <c r="L4007" i="1" s="1"/>
  <c r="L4006" i="1" a="1"/>
  <c r="L4006" i="1" s="1"/>
  <c r="L4004" i="1" a="1"/>
  <c r="L4004" i="1" s="1"/>
  <c r="L4003" i="1" a="1"/>
  <c r="L4003" i="1" s="1"/>
  <c r="L4002" i="1" a="1"/>
  <c r="L4002" i="1" s="1"/>
  <c r="L4001" i="1" a="1"/>
  <c r="L4001" i="1" s="1"/>
  <c r="L4000" i="1"/>
  <c r="L4000" i="1" a="1"/>
  <c r="L3999" i="1" a="1"/>
  <c r="L3999" i="1" s="1"/>
  <c r="L3997" i="1" a="1"/>
  <c r="L3997" i="1" s="1"/>
  <c r="L3996" i="1" a="1"/>
  <c r="L3996" i="1" s="1"/>
  <c r="L3995" i="1" a="1"/>
  <c r="L3995" i="1" s="1"/>
  <c r="L3994" i="1" a="1"/>
  <c r="L3994" i="1" s="1"/>
  <c r="L3993" i="1" a="1"/>
  <c r="L3993" i="1" s="1"/>
  <c r="L3992" i="1" a="1"/>
  <c r="L3992" i="1" s="1"/>
  <c r="L3990" i="1" a="1"/>
  <c r="L3990" i="1" s="1"/>
  <c r="L3989" i="1" a="1"/>
  <c r="L3989" i="1" s="1"/>
  <c r="L3988" i="1" a="1"/>
  <c r="L3988" i="1" s="1"/>
  <c r="L3987" i="1" a="1"/>
  <c r="L3987" i="1" s="1"/>
  <c r="L3986" i="1" a="1"/>
  <c r="L3986" i="1" s="1"/>
  <c r="L3985" i="1" a="1"/>
  <c r="L3985" i="1" s="1"/>
  <c r="L3983" i="1" a="1"/>
  <c r="L3983" i="1" s="1"/>
  <c r="L3982" i="1" a="1"/>
  <c r="L3982" i="1" s="1"/>
  <c r="L3981" i="1" a="1"/>
  <c r="L3981" i="1" s="1"/>
  <c r="L3980" i="1" a="1"/>
  <c r="L3980" i="1" s="1"/>
  <c r="L3979" i="1" a="1"/>
  <c r="L3979" i="1" s="1"/>
  <c r="L3978" i="1" a="1"/>
  <c r="L3978" i="1" s="1"/>
  <c r="L3976" i="1" a="1"/>
  <c r="L3976" i="1" s="1"/>
  <c r="L3975" i="1" a="1"/>
  <c r="L3975" i="1" s="1"/>
  <c r="L3974" i="1" a="1"/>
  <c r="L3974" i="1" s="1"/>
  <c r="L3973" i="1" a="1"/>
  <c r="L3973" i="1" s="1"/>
  <c r="L3972" i="1" a="1"/>
  <c r="L3972" i="1" s="1"/>
  <c r="L3971" i="1" a="1"/>
  <c r="L3971" i="1" s="1"/>
  <c r="L3969" i="1" a="1"/>
  <c r="L3969" i="1" s="1"/>
  <c r="L3968" i="1" a="1"/>
  <c r="L3968" i="1" s="1"/>
  <c r="L3967" i="1" a="1"/>
  <c r="L3967" i="1" s="1"/>
  <c r="L3966" i="1" a="1"/>
  <c r="L3966" i="1" s="1"/>
  <c r="L3965" i="1" a="1"/>
  <c r="L3965" i="1" s="1"/>
  <c r="L3964" i="1" a="1"/>
  <c r="L3964" i="1" s="1"/>
  <c r="L3962" i="1" a="1"/>
  <c r="L3962" i="1" s="1"/>
  <c r="L3961" i="1" a="1"/>
  <c r="L3961" i="1" s="1"/>
  <c r="L3960" i="1" a="1"/>
  <c r="L3960" i="1" s="1"/>
  <c r="L3959" i="1" a="1"/>
  <c r="L3959" i="1" s="1"/>
  <c r="L3958" i="1" a="1"/>
  <c r="L3958" i="1" s="1"/>
  <c r="L3957" i="1" a="1"/>
  <c r="L3957" i="1" s="1"/>
  <c r="L3955" i="1" a="1"/>
  <c r="L3955" i="1" s="1"/>
  <c r="L3954" i="1" a="1"/>
  <c r="L3954" i="1" s="1"/>
  <c r="L3953" i="1" a="1"/>
  <c r="L3953" i="1" s="1"/>
  <c r="L3952" i="1" a="1"/>
  <c r="L3952" i="1" s="1"/>
  <c r="L3951" i="1" a="1"/>
  <c r="L3951" i="1" s="1"/>
  <c r="L3950" i="1" a="1"/>
  <c r="L3950" i="1" s="1"/>
  <c r="L3948" i="1" a="1"/>
  <c r="L3948" i="1" s="1"/>
  <c r="L3947" i="1" a="1"/>
  <c r="L3947" i="1" s="1"/>
  <c r="L3946" i="1" a="1"/>
  <c r="L3946" i="1" s="1"/>
  <c r="L3945" i="1" a="1"/>
  <c r="L3945" i="1" s="1"/>
  <c r="L3944" i="1" a="1"/>
  <c r="L3944" i="1" s="1"/>
  <c r="L3943" i="1" a="1"/>
  <c r="L3943" i="1" s="1"/>
  <c r="L3941" i="1" a="1"/>
  <c r="L3941" i="1" s="1"/>
  <c r="L3940" i="1" a="1"/>
  <c r="L3940" i="1" s="1"/>
  <c r="L3939" i="1" a="1"/>
  <c r="L3939" i="1" s="1"/>
  <c r="L3938" i="1" a="1"/>
  <c r="L3938" i="1" s="1"/>
  <c r="L3937" i="1" a="1"/>
  <c r="L3937" i="1" s="1"/>
  <c r="L3936" i="1" a="1"/>
  <c r="L3936" i="1" s="1"/>
  <c r="L3934" i="1" a="1"/>
  <c r="L3934" i="1" s="1"/>
  <c r="L3933" i="1" a="1"/>
  <c r="L3933" i="1" s="1"/>
  <c r="L3932" i="1" a="1"/>
  <c r="L3932" i="1" s="1"/>
  <c r="L3931" i="1" a="1"/>
  <c r="L3931" i="1" s="1"/>
  <c r="L3930" i="1" a="1"/>
  <c r="L3930" i="1" s="1"/>
  <c r="L3929" i="1" a="1"/>
  <c r="L3929" i="1" s="1"/>
  <c r="L3927" i="1" a="1"/>
  <c r="L3927" i="1" s="1"/>
  <c r="L3926" i="1" a="1"/>
  <c r="L3926" i="1" s="1"/>
  <c r="L3925" i="1" a="1"/>
  <c r="L3925" i="1" s="1"/>
  <c r="L3924" i="1" a="1"/>
  <c r="L3924" i="1" s="1"/>
  <c r="L3923" i="1" a="1"/>
  <c r="L3923" i="1" s="1"/>
  <c r="L3922" i="1" a="1"/>
  <c r="L3922" i="1" s="1"/>
  <c r="L3920" i="1" a="1"/>
  <c r="L3920" i="1" s="1"/>
  <c r="L3919" i="1" a="1"/>
  <c r="L3919" i="1" s="1"/>
  <c r="L3918" i="1" a="1"/>
  <c r="L3918" i="1" s="1"/>
  <c r="L3917" i="1" a="1"/>
  <c r="L3917" i="1" s="1"/>
  <c r="L3916" i="1" a="1"/>
  <c r="L3916" i="1" s="1"/>
  <c r="L3915" i="1" a="1"/>
  <c r="L3915" i="1" s="1"/>
  <c r="L3913" i="1" a="1"/>
  <c r="L3913" i="1" s="1"/>
  <c r="L3912" i="1" a="1"/>
  <c r="L3912" i="1" s="1"/>
  <c r="L3911" i="1" a="1"/>
  <c r="L3911" i="1" s="1"/>
  <c r="L3910" i="1" a="1"/>
  <c r="L3910" i="1" s="1"/>
  <c r="L3909" i="1" a="1"/>
  <c r="L3909" i="1" s="1"/>
  <c r="L3908" i="1" a="1"/>
  <c r="L3908" i="1" s="1"/>
  <c r="L3906" i="1" a="1"/>
  <c r="L3906" i="1" s="1"/>
  <c r="L3905" i="1" a="1"/>
  <c r="L3905" i="1" s="1"/>
  <c r="L3904" i="1" a="1"/>
  <c r="L3904" i="1" s="1"/>
  <c r="L3903" i="1" a="1"/>
  <c r="L3903" i="1" s="1"/>
  <c r="L3902" i="1" a="1"/>
  <c r="L3902" i="1" s="1"/>
  <c r="L3901" i="1" a="1"/>
  <c r="L3901" i="1" s="1"/>
  <c r="L3899" i="1" a="1"/>
  <c r="L3899" i="1" s="1"/>
  <c r="L3898" i="1" a="1"/>
  <c r="L3898" i="1" s="1"/>
  <c r="L3897" i="1" a="1"/>
  <c r="L3897" i="1" s="1"/>
  <c r="L3896" i="1" a="1"/>
  <c r="L3896" i="1" s="1"/>
  <c r="L3895" i="1" a="1"/>
  <c r="L3895" i="1" s="1"/>
  <c r="L3894" i="1" a="1"/>
  <c r="L3894" i="1" s="1"/>
  <c r="L3892" i="1" a="1"/>
  <c r="L3892" i="1" s="1"/>
  <c r="L3891" i="1" a="1"/>
  <c r="L3891" i="1" s="1"/>
  <c r="L3890" i="1" a="1"/>
  <c r="L3890" i="1" s="1"/>
  <c r="L3889" i="1" a="1"/>
  <c r="L3889" i="1" s="1"/>
  <c r="L3888" i="1" a="1"/>
  <c r="L3888" i="1" s="1"/>
  <c r="L3887" i="1" a="1"/>
  <c r="L3887" i="1" s="1"/>
  <c r="L3885" i="1" a="1"/>
  <c r="L3885" i="1" s="1"/>
  <c r="L3884" i="1" a="1"/>
  <c r="L3884" i="1" s="1"/>
  <c r="L3883" i="1" a="1"/>
  <c r="L3883" i="1" s="1"/>
  <c r="L3882" i="1" a="1"/>
  <c r="L3882" i="1" s="1"/>
  <c r="L3881" i="1" a="1"/>
  <c r="L3881" i="1" s="1"/>
  <c r="L3880" i="1" a="1"/>
  <c r="L3880" i="1" s="1"/>
  <c r="L3878" i="1" a="1"/>
  <c r="L3878" i="1" s="1"/>
  <c r="L3877" i="1" a="1"/>
  <c r="L3877" i="1" s="1"/>
  <c r="L3876" i="1" a="1"/>
  <c r="L3876" i="1" s="1"/>
  <c r="L3875" i="1" a="1"/>
  <c r="L3875" i="1" s="1"/>
  <c r="L3874" i="1" a="1"/>
  <c r="L3874" i="1" s="1"/>
  <c r="L3873" i="1" a="1"/>
  <c r="L3873" i="1" s="1"/>
  <c r="L3871" i="1" a="1"/>
  <c r="L3871" i="1" s="1"/>
  <c r="L3870" i="1" a="1"/>
  <c r="L3870" i="1" s="1"/>
  <c r="L3869" i="1" a="1"/>
  <c r="L3869" i="1" s="1"/>
  <c r="L3868" i="1" a="1"/>
  <c r="L3868" i="1" s="1"/>
  <c r="L3867" i="1" a="1"/>
  <c r="L3867" i="1" s="1"/>
  <c r="L3866" i="1" a="1"/>
  <c r="L3866" i="1" s="1"/>
  <c r="L3864" i="1" a="1"/>
  <c r="L3864" i="1" s="1"/>
  <c r="L3863" i="1" a="1"/>
  <c r="L3863" i="1" s="1"/>
  <c r="L3862" i="1" a="1"/>
  <c r="L3862" i="1" s="1"/>
  <c r="L3861" i="1" a="1"/>
  <c r="L3861" i="1" s="1"/>
  <c r="L3860" i="1" a="1"/>
  <c r="L3860" i="1" s="1"/>
  <c r="L3859" i="1" a="1"/>
  <c r="L3859" i="1" s="1"/>
  <c r="L3857" i="1" a="1"/>
  <c r="L3857" i="1" s="1"/>
  <c r="L3856" i="1" a="1"/>
  <c r="L3856" i="1" s="1"/>
  <c r="L3855" i="1" a="1"/>
  <c r="L3855" i="1" s="1"/>
  <c r="L3854" i="1" a="1"/>
  <c r="L3854" i="1" s="1"/>
  <c r="L3853" i="1" a="1"/>
  <c r="L3853" i="1" s="1"/>
  <c r="L3852" i="1" a="1"/>
  <c r="L3852" i="1" s="1"/>
  <c r="L3850" i="1" a="1"/>
  <c r="L3850" i="1" s="1"/>
  <c r="L3849" i="1" a="1"/>
  <c r="L3849" i="1" s="1"/>
  <c r="L3848" i="1" a="1"/>
  <c r="L3848" i="1" s="1"/>
  <c r="L3847" i="1" a="1"/>
  <c r="L3847" i="1" s="1"/>
  <c r="L3846" i="1" a="1"/>
  <c r="L3846" i="1" s="1"/>
  <c r="L3845" i="1" a="1"/>
  <c r="L3845" i="1" s="1"/>
  <c r="L3843" i="1" a="1"/>
  <c r="L3843" i="1" s="1"/>
  <c r="L3842" i="1" a="1"/>
  <c r="L3842" i="1" s="1"/>
  <c r="L3841" i="1" a="1"/>
  <c r="L3841" i="1" s="1"/>
  <c r="L3840" i="1" a="1"/>
  <c r="L3840" i="1" s="1"/>
  <c r="L3839" i="1" a="1"/>
  <c r="L3839" i="1" s="1"/>
  <c r="L3838" i="1" a="1"/>
  <c r="L3838" i="1" s="1"/>
  <c r="L3836" i="1" a="1"/>
  <c r="L3836" i="1" s="1"/>
  <c r="L3835" i="1" a="1"/>
  <c r="L3835" i="1" s="1"/>
  <c r="L3834" i="1" a="1"/>
  <c r="L3834" i="1" s="1"/>
  <c r="L3833" i="1" a="1"/>
  <c r="L3833" i="1" s="1"/>
  <c r="L3832" i="1" a="1"/>
  <c r="L3832" i="1" s="1"/>
  <c r="L3831" i="1" a="1"/>
  <c r="L3831" i="1" s="1"/>
  <c r="L3829" i="1" a="1"/>
  <c r="L3829" i="1" s="1"/>
  <c r="L3828" i="1" a="1"/>
  <c r="L3828" i="1" s="1"/>
  <c r="L3827" i="1" a="1"/>
  <c r="L3827" i="1" s="1"/>
  <c r="L3826" i="1" a="1"/>
  <c r="L3826" i="1" s="1"/>
  <c r="L3825" i="1" a="1"/>
  <c r="L3825" i="1" s="1"/>
  <c r="L3824" i="1" a="1"/>
  <c r="L3824" i="1" s="1"/>
  <c r="L3822" i="1" a="1"/>
  <c r="L3822" i="1" s="1"/>
  <c r="L3821" i="1" a="1"/>
  <c r="L3821" i="1" s="1"/>
  <c r="L3820" i="1" a="1"/>
  <c r="L3820" i="1" s="1"/>
  <c r="L3819" i="1" a="1"/>
  <c r="L3819" i="1" s="1"/>
  <c r="L3818" i="1" a="1"/>
  <c r="L3818" i="1" s="1"/>
  <c r="L3817" i="1" a="1"/>
  <c r="L3817" i="1" s="1"/>
  <c r="L3815" i="1" a="1"/>
  <c r="L3815" i="1" s="1"/>
  <c r="L3814" i="1" a="1"/>
  <c r="L3814" i="1" s="1"/>
  <c r="L3813" i="1" a="1"/>
  <c r="L3813" i="1" s="1"/>
  <c r="L3812" i="1" a="1"/>
  <c r="L3812" i="1" s="1"/>
  <c r="L3811" i="1" a="1"/>
  <c r="L3811" i="1" s="1"/>
  <c r="L3810" i="1" a="1"/>
  <c r="L3810" i="1" s="1"/>
  <c r="L3808" i="1" a="1"/>
  <c r="L3808" i="1" s="1"/>
  <c r="L3807" i="1" a="1"/>
  <c r="L3807" i="1" s="1"/>
  <c r="L3806" i="1" a="1"/>
  <c r="L3806" i="1" s="1"/>
  <c r="L3805" i="1" a="1"/>
  <c r="L3805" i="1" s="1"/>
  <c r="L3804" i="1" a="1"/>
  <c r="L3804" i="1" s="1"/>
  <c r="L3803" i="1" a="1"/>
  <c r="L3803" i="1" s="1"/>
  <c r="L3801" i="1" a="1"/>
  <c r="L3801" i="1" s="1"/>
  <c r="L3800" i="1" a="1"/>
  <c r="L3800" i="1" s="1"/>
  <c r="L3799" i="1" a="1"/>
  <c r="L3799" i="1" s="1"/>
  <c r="L3798" i="1" a="1"/>
  <c r="L3798" i="1" s="1"/>
  <c r="L3797" i="1" a="1"/>
  <c r="L3797" i="1" s="1"/>
  <c r="L3796" i="1" a="1"/>
  <c r="L3796" i="1" s="1"/>
  <c r="L3794" i="1" a="1"/>
  <c r="L3794" i="1" s="1"/>
  <c r="L3793" i="1" a="1"/>
  <c r="L3793" i="1" s="1"/>
  <c r="L3792" i="1" a="1"/>
  <c r="L3792" i="1" s="1"/>
  <c r="L3791" i="1" a="1"/>
  <c r="L3791" i="1" s="1"/>
  <c r="L3790" i="1" a="1"/>
  <c r="L3790" i="1" s="1"/>
  <c r="L3789" i="1" a="1"/>
  <c r="L3789" i="1" s="1"/>
  <c r="L3787" i="1" a="1"/>
  <c r="L3787" i="1" s="1"/>
  <c r="L3786" i="1" a="1"/>
  <c r="L3786" i="1" s="1"/>
  <c r="L3785" i="1" a="1"/>
  <c r="L3785" i="1" s="1"/>
  <c r="L3784" i="1" a="1"/>
  <c r="L3784" i="1" s="1"/>
  <c r="L3783" i="1" a="1"/>
  <c r="L3783" i="1" s="1"/>
  <c r="L3782" i="1" a="1"/>
  <c r="L3782" i="1" s="1"/>
  <c r="L3780" i="1" a="1"/>
  <c r="L3780" i="1" s="1"/>
  <c r="L3779" i="1" a="1"/>
  <c r="L3779" i="1" s="1"/>
  <c r="L3778" i="1" a="1"/>
  <c r="L3778" i="1" s="1"/>
  <c r="L3777" i="1" a="1"/>
  <c r="L3777" i="1" s="1"/>
  <c r="L3776" i="1" a="1"/>
  <c r="L3776" i="1" s="1"/>
  <c r="L3775" i="1" a="1"/>
  <c r="L3775" i="1" s="1"/>
  <c r="L3773" i="1" a="1"/>
  <c r="L3773" i="1" s="1"/>
  <c r="L3772" i="1" a="1"/>
  <c r="L3772" i="1" s="1"/>
  <c r="L3771" i="1" a="1"/>
  <c r="L3771" i="1" s="1"/>
  <c r="L3770" i="1" a="1"/>
  <c r="L3770" i="1" s="1"/>
  <c r="L3769" i="1" a="1"/>
  <c r="L3769" i="1" s="1"/>
  <c r="L3768" i="1" a="1"/>
  <c r="L3768" i="1" s="1"/>
  <c r="L3766" i="1" a="1"/>
  <c r="L3766" i="1" s="1"/>
  <c r="L3765" i="1" a="1"/>
  <c r="L3765" i="1" s="1"/>
  <c r="L3764" i="1" a="1"/>
  <c r="L3764" i="1" s="1"/>
  <c r="L3763" i="1" a="1"/>
  <c r="L3763" i="1" s="1"/>
  <c r="L3762" i="1" a="1"/>
  <c r="L3762" i="1" s="1"/>
  <c r="L3761" i="1" a="1"/>
  <c r="L3761" i="1" s="1"/>
  <c r="L3759" i="1" a="1"/>
  <c r="L3759" i="1" s="1"/>
  <c r="L3758" i="1" a="1"/>
  <c r="L3758" i="1" s="1"/>
  <c r="L3757" i="1" a="1"/>
  <c r="L3757" i="1" s="1"/>
  <c r="L3756" i="1" a="1"/>
  <c r="L3756" i="1" s="1"/>
  <c r="L3755" i="1" a="1"/>
  <c r="L3755" i="1" s="1"/>
  <c r="L3754" i="1" a="1"/>
  <c r="L3754" i="1" s="1"/>
  <c r="L3752" i="1" a="1"/>
  <c r="L3752" i="1" s="1"/>
  <c r="L3751" i="1" a="1"/>
  <c r="L3751" i="1" s="1"/>
  <c r="L3750" i="1" a="1"/>
  <c r="L3750" i="1" s="1"/>
  <c r="L3749" i="1" a="1"/>
  <c r="L3749" i="1" s="1"/>
  <c r="L3748" i="1" a="1"/>
  <c r="L3748" i="1" s="1"/>
  <c r="L3747" i="1" a="1"/>
  <c r="L3747" i="1" s="1"/>
  <c r="L3745" i="1" a="1"/>
  <c r="L3745" i="1" s="1"/>
  <c r="L3744" i="1" a="1"/>
  <c r="L3744" i="1" s="1"/>
  <c r="L3743" i="1" a="1"/>
  <c r="L3743" i="1" s="1"/>
  <c r="L3742" i="1" a="1"/>
  <c r="L3742" i="1" s="1"/>
  <c r="L3741" i="1" a="1"/>
  <c r="L3741" i="1" s="1"/>
  <c r="L3740" i="1" a="1"/>
  <c r="L3740" i="1" s="1"/>
  <c r="L3738" i="1" a="1"/>
  <c r="L3738" i="1" s="1"/>
  <c r="L3737" i="1" a="1"/>
  <c r="L3737" i="1" s="1"/>
  <c r="L3736" i="1" a="1"/>
  <c r="L3736" i="1" s="1"/>
  <c r="L3735" i="1" a="1"/>
  <c r="L3735" i="1" s="1"/>
  <c r="L3734" i="1" a="1"/>
  <c r="L3734" i="1" s="1"/>
  <c r="L3733" i="1" a="1"/>
  <c r="L3733" i="1" s="1"/>
  <c r="L3731" i="1" a="1"/>
  <c r="L3731" i="1" s="1"/>
  <c r="L3730" i="1" a="1"/>
  <c r="L3730" i="1" s="1"/>
  <c r="L3729" i="1" a="1"/>
  <c r="L3729" i="1" s="1"/>
  <c r="L3728" i="1" a="1"/>
  <c r="L3728" i="1" s="1"/>
  <c r="L3727" i="1" a="1"/>
  <c r="L3727" i="1" s="1"/>
  <c r="L3726" i="1" a="1"/>
  <c r="L3726" i="1" s="1"/>
  <c r="L3724" i="1" a="1"/>
  <c r="L3724" i="1" s="1"/>
  <c r="L3723" i="1" a="1"/>
  <c r="L3723" i="1" s="1"/>
  <c r="L3722" i="1" a="1"/>
  <c r="L3722" i="1" s="1"/>
  <c r="L3721" i="1" a="1"/>
  <c r="L3721" i="1" s="1"/>
  <c r="L3720" i="1" a="1"/>
  <c r="L3720" i="1" s="1"/>
  <c r="L3719" i="1" a="1"/>
  <c r="L3719" i="1" s="1"/>
  <c r="L3717" i="1" a="1"/>
  <c r="L3717" i="1" s="1"/>
  <c r="L3716" i="1" a="1"/>
  <c r="L3716" i="1" s="1"/>
  <c r="L3715" i="1" a="1"/>
  <c r="L3715" i="1" s="1"/>
  <c r="L3714" i="1" a="1"/>
  <c r="L3714" i="1" s="1"/>
  <c r="L3713" i="1" a="1"/>
  <c r="L3713" i="1" s="1"/>
  <c r="L3712" i="1" a="1"/>
  <c r="L3712" i="1" s="1"/>
  <c r="L3710" i="1" a="1"/>
  <c r="L3710" i="1" s="1"/>
  <c r="L3709" i="1" a="1"/>
  <c r="L3709" i="1" s="1"/>
  <c r="L3708" i="1" a="1"/>
  <c r="L3708" i="1" s="1"/>
  <c r="L3707" i="1" a="1"/>
  <c r="L3707" i="1" s="1"/>
  <c r="L3706" i="1" a="1"/>
  <c r="L3706" i="1" s="1"/>
  <c r="L3705" i="1" a="1"/>
  <c r="L3705" i="1" s="1"/>
  <c r="L3703" i="1" a="1"/>
  <c r="L3703" i="1" s="1"/>
  <c r="L3702" i="1" a="1"/>
  <c r="L3702" i="1" s="1"/>
  <c r="L3701" i="1" a="1"/>
  <c r="L3701" i="1" s="1"/>
  <c r="L3700" i="1" a="1"/>
  <c r="L3700" i="1" s="1"/>
  <c r="L3699" i="1" a="1"/>
  <c r="L3699" i="1" s="1"/>
  <c r="L3698" i="1" a="1"/>
  <c r="L3698" i="1" s="1"/>
  <c r="L3696" i="1" a="1"/>
  <c r="L3696" i="1" s="1"/>
  <c r="L3695" i="1" a="1"/>
  <c r="L3695" i="1" s="1"/>
  <c r="L3694" i="1" a="1"/>
  <c r="L3694" i="1" s="1"/>
  <c r="L3693" i="1" a="1"/>
  <c r="L3693" i="1" s="1"/>
  <c r="L3692" i="1" a="1"/>
  <c r="L3692" i="1" s="1"/>
  <c r="L3691" i="1" a="1"/>
  <c r="L3691" i="1" s="1"/>
  <c r="L3689" i="1" a="1"/>
  <c r="L3689" i="1" s="1"/>
  <c r="L3688" i="1" a="1"/>
  <c r="L3688" i="1" s="1"/>
  <c r="L3687" i="1" a="1"/>
  <c r="L3687" i="1" s="1"/>
  <c r="L3686" i="1" a="1"/>
  <c r="L3686" i="1" s="1"/>
  <c r="L3685" i="1" a="1"/>
  <c r="L3685" i="1" s="1"/>
  <c r="L3684" i="1" a="1"/>
  <c r="L3684" i="1" s="1"/>
  <c r="L3682" i="1" a="1"/>
  <c r="L3682" i="1" s="1"/>
  <c r="L3681" i="1" a="1"/>
  <c r="L3681" i="1" s="1"/>
  <c r="L3680" i="1" a="1"/>
  <c r="L3680" i="1" s="1"/>
  <c r="L3679" i="1" a="1"/>
  <c r="L3679" i="1" s="1"/>
  <c r="L3678" i="1" a="1"/>
  <c r="L3678" i="1" s="1"/>
  <c r="L3677" i="1" a="1"/>
  <c r="L3677" i="1" s="1"/>
  <c r="L3675" i="1" a="1"/>
  <c r="L3675" i="1" s="1"/>
  <c r="L3674" i="1" a="1"/>
  <c r="L3674" i="1" s="1"/>
  <c r="L3673" i="1" a="1"/>
  <c r="L3673" i="1" s="1"/>
  <c r="L3672" i="1" a="1"/>
  <c r="L3672" i="1" s="1"/>
  <c r="L3671" i="1" a="1"/>
  <c r="L3671" i="1" s="1"/>
  <c r="L3670" i="1" a="1"/>
  <c r="L3670" i="1" s="1"/>
  <c r="L3668" i="1" a="1"/>
  <c r="L3668" i="1" s="1"/>
  <c r="L3667" i="1" a="1"/>
  <c r="L3667" i="1" s="1"/>
  <c r="L3666" i="1" a="1"/>
  <c r="L3666" i="1" s="1"/>
  <c r="L3665" i="1" a="1"/>
  <c r="L3665" i="1" s="1"/>
  <c r="L3664" i="1" a="1"/>
  <c r="L3664" i="1" s="1"/>
  <c r="L3663" i="1" a="1"/>
  <c r="L3663" i="1" s="1"/>
  <c r="L3661" i="1" a="1"/>
  <c r="L3661" i="1" s="1"/>
  <c r="L3660" i="1" a="1"/>
  <c r="L3660" i="1" s="1"/>
  <c r="L3659" i="1" a="1"/>
  <c r="L3659" i="1" s="1"/>
  <c r="L3658" i="1" a="1"/>
  <c r="L3658" i="1" s="1"/>
  <c r="L3657" i="1" a="1"/>
  <c r="L3657" i="1" s="1"/>
  <c r="L3656" i="1" a="1"/>
  <c r="L3656" i="1" s="1"/>
  <c r="L3654" i="1" a="1"/>
  <c r="L3654" i="1" s="1"/>
  <c r="L3653" i="1" a="1"/>
  <c r="L3653" i="1" s="1"/>
  <c r="L3652" i="1" a="1"/>
  <c r="L3652" i="1" s="1"/>
  <c r="L3651" i="1" a="1"/>
  <c r="L3651" i="1" s="1"/>
  <c r="L3650" i="1" a="1"/>
  <c r="L3650" i="1" s="1"/>
  <c r="L3649" i="1" a="1"/>
  <c r="L3649" i="1" s="1"/>
  <c r="L3647" i="1" a="1"/>
  <c r="L3647" i="1" s="1"/>
  <c r="L3646" i="1" a="1"/>
  <c r="L3646" i="1" s="1"/>
  <c r="L3645" i="1" a="1"/>
  <c r="L3645" i="1" s="1"/>
  <c r="L3644" i="1" a="1"/>
  <c r="L3644" i="1" s="1"/>
  <c r="L3643" i="1" a="1"/>
  <c r="L3643" i="1" s="1"/>
  <c r="L3642" i="1" a="1"/>
  <c r="L3642" i="1" s="1"/>
  <c r="L3640" i="1" a="1"/>
  <c r="L3640" i="1" s="1"/>
  <c r="L3639" i="1" a="1"/>
  <c r="L3639" i="1" s="1"/>
  <c r="L3638" i="1" a="1"/>
  <c r="L3638" i="1" s="1"/>
  <c r="L3637" i="1" a="1"/>
  <c r="L3637" i="1" s="1"/>
  <c r="L3636" i="1" a="1"/>
  <c r="L3636" i="1" s="1"/>
  <c r="L3635" i="1" a="1"/>
  <c r="L3635" i="1" s="1"/>
  <c r="L3633" i="1" a="1"/>
  <c r="L3633" i="1" s="1"/>
  <c r="L3632" i="1" a="1"/>
  <c r="L3632" i="1" s="1"/>
  <c r="L3631" i="1" a="1"/>
  <c r="L3631" i="1" s="1"/>
  <c r="L3630" i="1" a="1"/>
  <c r="L3630" i="1" s="1"/>
  <c r="L3629" i="1" a="1"/>
  <c r="L3629" i="1" s="1"/>
  <c r="L3628" i="1" a="1"/>
  <c r="L3628" i="1" s="1"/>
  <c r="L3626" i="1" a="1"/>
  <c r="L3626" i="1" s="1"/>
  <c r="L3625" i="1" a="1"/>
  <c r="L3625" i="1" s="1"/>
  <c r="L3624" i="1" a="1"/>
  <c r="L3624" i="1" s="1"/>
  <c r="L3623" i="1" a="1"/>
  <c r="L3623" i="1" s="1"/>
  <c r="L3622" i="1" a="1"/>
  <c r="L3622" i="1" s="1"/>
  <c r="L3621" i="1" a="1"/>
  <c r="L3621" i="1" s="1"/>
  <c r="L3619" i="1" a="1"/>
  <c r="L3619" i="1" s="1"/>
  <c r="L3618" i="1" a="1"/>
  <c r="L3618" i="1" s="1"/>
  <c r="L3617" i="1" a="1"/>
  <c r="L3617" i="1" s="1"/>
  <c r="L3616" i="1" a="1"/>
  <c r="L3616" i="1" s="1"/>
  <c r="L3615" i="1" a="1"/>
  <c r="L3615" i="1" s="1"/>
  <c r="L3614" i="1" a="1"/>
  <c r="L3614" i="1" s="1"/>
  <c r="L3612" i="1" a="1"/>
  <c r="L3612" i="1" s="1"/>
  <c r="L3611" i="1" a="1"/>
  <c r="L3611" i="1" s="1"/>
  <c r="L3610" i="1" a="1"/>
  <c r="L3610" i="1" s="1"/>
  <c r="L3609" i="1" a="1"/>
  <c r="L3609" i="1" s="1"/>
  <c r="L3608" i="1" a="1"/>
  <c r="L3608" i="1" s="1"/>
  <c r="L3607" i="1" a="1"/>
  <c r="L3607" i="1" s="1"/>
  <c r="L3605" i="1" a="1"/>
  <c r="L3605" i="1" s="1"/>
  <c r="L3604" i="1" a="1"/>
  <c r="L3604" i="1" s="1"/>
  <c r="L3603" i="1" a="1"/>
  <c r="L3603" i="1" s="1"/>
  <c r="L3602" i="1" a="1"/>
  <c r="L3602" i="1" s="1"/>
  <c r="L3601" i="1" a="1"/>
  <c r="L3601" i="1" s="1"/>
  <c r="L3600" i="1" a="1"/>
  <c r="L3600" i="1" s="1"/>
  <c r="L3598" i="1" a="1"/>
  <c r="L3598" i="1" s="1"/>
  <c r="L3597" i="1" a="1"/>
  <c r="L3597" i="1" s="1"/>
  <c r="L3596" i="1" a="1"/>
  <c r="L3596" i="1" s="1"/>
  <c r="L3595" i="1" a="1"/>
  <c r="L3595" i="1" s="1"/>
  <c r="L3594" i="1" a="1"/>
  <c r="L3594" i="1" s="1"/>
  <c r="L3593" i="1" a="1"/>
  <c r="L3593" i="1" s="1"/>
  <c r="L3591" i="1" a="1"/>
  <c r="L3591" i="1" s="1"/>
  <c r="L3590" i="1" a="1"/>
  <c r="L3590" i="1" s="1"/>
  <c r="L3589" i="1" a="1"/>
  <c r="L3589" i="1" s="1"/>
  <c r="L3588" i="1" a="1"/>
  <c r="L3588" i="1" s="1"/>
  <c r="L3587" i="1" a="1"/>
  <c r="L3587" i="1" s="1"/>
  <c r="L3586" i="1" a="1"/>
  <c r="L3586" i="1" s="1"/>
  <c r="L3584" i="1" a="1"/>
  <c r="L3584" i="1" s="1"/>
  <c r="L3583" i="1" a="1"/>
  <c r="L3583" i="1" s="1"/>
  <c r="L3582" i="1" a="1"/>
  <c r="L3582" i="1" s="1"/>
  <c r="L3581" i="1" a="1"/>
  <c r="L3581" i="1" s="1"/>
  <c r="L3580" i="1" a="1"/>
  <c r="L3580" i="1" s="1"/>
  <c r="L3579" i="1" a="1"/>
  <c r="L3579" i="1" s="1"/>
  <c r="L3577" i="1" a="1"/>
  <c r="L3577" i="1" s="1"/>
  <c r="L3576" i="1" a="1"/>
  <c r="L3576" i="1" s="1"/>
  <c r="L3575" i="1" a="1"/>
  <c r="L3575" i="1" s="1"/>
  <c r="L3574" i="1" a="1"/>
  <c r="L3574" i="1" s="1"/>
  <c r="L3573" i="1" a="1"/>
  <c r="L3573" i="1" s="1"/>
  <c r="L3572" i="1" a="1"/>
  <c r="L3572" i="1" s="1"/>
  <c r="L3570" i="1" a="1"/>
  <c r="L3570" i="1" s="1"/>
  <c r="L3569" i="1" a="1"/>
  <c r="L3569" i="1" s="1"/>
  <c r="L3568" i="1" a="1"/>
  <c r="L3568" i="1" s="1"/>
  <c r="L3567" i="1" a="1"/>
  <c r="L3567" i="1" s="1"/>
  <c r="L3566" i="1" a="1"/>
  <c r="L3566" i="1" s="1"/>
  <c r="L3565" i="1" a="1"/>
  <c r="L3565" i="1" s="1"/>
  <c r="L3563" i="1" a="1"/>
  <c r="L3563" i="1" s="1"/>
  <c r="L3562" i="1" a="1"/>
  <c r="L3562" i="1" s="1"/>
  <c r="L3561" i="1" a="1"/>
  <c r="L3561" i="1" s="1"/>
  <c r="L3560" i="1" a="1"/>
  <c r="L3560" i="1" s="1"/>
  <c r="L3559" i="1" a="1"/>
  <c r="L3559" i="1" s="1"/>
  <c r="L3558" i="1" a="1"/>
  <c r="L3558" i="1" s="1"/>
  <c r="L3556" i="1" a="1"/>
  <c r="L3556" i="1" s="1"/>
  <c r="L3555" i="1" a="1"/>
  <c r="L3555" i="1" s="1"/>
  <c r="L3554" i="1" a="1"/>
  <c r="L3554" i="1" s="1"/>
  <c r="L3553" i="1" a="1"/>
  <c r="L3553" i="1" s="1"/>
  <c r="L3552" i="1" a="1"/>
  <c r="L3552" i="1" s="1"/>
  <c r="L3551" i="1" a="1"/>
  <c r="L3551" i="1" s="1"/>
  <c r="L3549" i="1" a="1"/>
  <c r="L3549" i="1" s="1"/>
  <c r="L3548" i="1" a="1"/>
  <c r="L3548" i="1" s="1"/>
  <c r="L3547" i="1" a="1"/>
  <c r="L3547" i="1" s="1"/>
  <c r="L3546" i="1" a="1"/>
  <c r="L3546" i="1" s="1"/>
  <c r="L3545" i="1" a="1"/>
  <c r="L3545" i="1" s="1"/>
  <c r="L3544" i="1" a="1"/>
  <c r="L3544" i="1" s="1"/>
  <c r="L3542" i="1" a="1"/>
  <c r="L3542" i="1" s="1"/>
  <c r="L3541" i="1" a="1"/>
  <c r="L3541" i="1" s="1"/>
  <c r="L3540" i="1" a="1"/>
  <c r="L3540" i="1" s="1"/>
  <c r="L3539" i="1" a="1"/>
  <c r="L3539" i="1" s="1"/>
  <c r="L3538" i="1" a="1"/>
  <c r="L3538" i="1" s="1"/>
  <c r="L3537" i="1" a="1"/>
  <c r="L3537" i="1" s="1"/>
  <c r="L3535" i="1" a="1"/>
  <c r="L3535" i="1" s="1"/>
  <c r="L3534" i="1" a="1"/>
  <c r="L3534" i="1" s="1"/>
  <c r="L3533" i="1" a="1"/>
  <c r="L3533" i="1" s="1"/>
  <c r="L3532" i="1" a="1"/>
  <c r="L3532" i="1" s="1"/>
  <c r="L3531" i="1" a="1"/>
  <c r="L3531" i="1" s="1"/>
  <c r="L3530" i="1" a="1"/>
  <c r="L3530" i="1" s="1"/>
  <c r="L3528" i="1" a="1"/>
  <c r="L3528" i="1" s="1"/>
  <c r="L3527" i="1" a="1"/>
  <c r="L3527" i="1" s="1"/>
  <c r="L3526" i="1" a="1"/>
  <c r="L3526" i="1" s="1"/>
  <c r="L3525" i="1" a="1"/>
  <c r="L3525" i="1" s="1"/>
  <c r="L3524" i="1" a="1"/>
  <c r="L3524" i="1" s="1"/>
  <c r="L3523" i="1" a="1"/>
  <c r="L3523" i="1" s="1"/>
  <c r="L3521" i="1" a="1"/>
  <c r="L3521" i="1" s="1"/>
  <c r="L3520" i="1" a="1"/>
  <c r="L3520" i="1" s="1"/>
  <c r="L3519" i="1" a="1"/>
  <c r="L3519" i="1" s="1"/>
  <c r="L3518" i="1" a="1"/>
  <c r="L3518" i="1" s="1"/>
  <c r="L3517" i="1" a="1"/>
  <c r="L3517" i="1" s="1"/>
  <c r="L3516" i="1" a="1"/>
  <c r="L3516" i="1" s="1"/>
  <c r="L3514" i="1" a="1"/>
  <c r="L3514" i="1" s="1"/>
  <c r="L3513" i="1" a="1"/>
  <c r="L3513" i="1" s="1"/>
  <c r="L3512" i="1" a="1"/>
  <c r="L3512" i="1" s="1"/>
  <c r="L3511" i="1" a="1"/>
  <c r="L3511" i="1" s="1"/>
  <c r="L3510" i="1" a="1"/>
  <c r="L3510" i="1" s="1"/>
  <c r="L3509" i="1" a="1"/>
  <c r="L3509" i="1" s="1"/>
  <c r="L3507" i="1" a="1"/>
  <c r="L3507" i="1" s="1"/>
  <c r="L3506" i="1" a="1"/>
  <c r="L3506" i="1" s="1"/>
  <c r="L3505" i="1" a="1"/>
  <c r="L3505" i="1" s="1"/>
  <c r="L3504" i="1" a="1"/>
  <c r="L3504" i="1" s="1"/>
  <c r="L3503" i="1" a="1"/>
  <c r="L3503" i="1" s="1"/>
  <c r="L3502" i="1" a="1"/>
  <c r="L3502" i="1" s="1"/>
  <c r="L3500" i="1" a="1"/>
  <c r="L3500" i="1" s="1"/>
  <c r="L3499" i="1" a="1"/>
  <c r="L3499" i="1" s="1"/>
  <c r="L3498" i="1" a="1"/>
  <c r="L3498" i="1" s="1"/>
  <c r="L3497" i="1" a="1"/>
  <c r="L3497" i="1" s="1"/>
  <c r="L3496" i="1" a="1"/>
  <c r="L3496" i="1" s="1"/>
  <c r="L3495" i="1" a="1"/>
  <c r="L3495" i="1" s="1"/>
  <c r="L3493" i="1" a="1"/>
  <c r="L3493" i="1" s="1"/>
  <c r="L3492" i="1" a="1"/>
  <c r="L3492" i="1" s="1"/>
  <c r="L3491" i="1" a="1"/>
  <c r="L3491" i="1" s="1"/>
  <c r="L3490" i="1" a="1"/>
  <c r="L3490" i="1" s="1"/>
  <c r="L3489" i="1" a="1"/>
  <c r="L3489" i="1" s="1"/>
  <c r="L3488" i="1" a="1"/>
  <c r="L3488" i="1" s="1"/>
  <c r="L3486" i="1" a="1"/>
  <c r="L3486" i="1" s="1"/>
  <c r="L3485" i="1" a="1"/>
  <c r="L3485" i="1" s="1"/>
  <c r="L3484" i="1" a="1"/>
  <c r="L3484" i="1" s="1"/>
  <c r="L3483" i="1" a="1"/>
  <c r="L3483" i="1" s="1"/>
  <c r="L3482" i="1" a="1"/>
  <c r="L3482" i="1" s="1"/>
  <c r="L3481" i="1" a="1"/>
  <c r="L3481" i="1" s="1"/>
  <c r="L3479" i="1" a="1"/>
  <c r="L3479" i="1" s="1"/>
  <c r="L3478" i="1" a="1"/>
  <c r="L3478" i="1" s="1"/>
  <c r="L3477" i="1" a="1"/>
  <c r="L3477" i="1" s="1"/>
  <c r="L3476" i="1" a="1"/>
  <c r="L3476" i="1" s="1"/>
  <c r="L3475" i="1" a="1"/>
  <c r="L3475" i="1" s="1"/>
  <c r="L3474" i="1" a="1"/>
  <c r="L3474" i="1" s="1"/>
  <c r="L3472" i="1" a="1"/>
  <c r="L3472" i="1" s="1"/>
  <c r="L3471" i="1" a="1"/>
  <c r="L3471" i="1" s="1"/>
  <c r="L3470" i="1" a="1"/>
  <c r="L3470" i="1" s="1"/>
  <c r="L3469" i="1" a="1"/>
  <c r="L3469" i="1" s="1"/>
  <c r="L3468" i="1" a="1"/>
  <c r="L3468" i="1" s="1"/>
  <c r="L3467" i="1" a="1"/>
  <c r="L3467" i="1" s="1"/>
  <c r="L3465" i="1" a="1"/>
  <c r="L3465" i="1" s="1"/>
  <c r="L3464" i="1" a="1"/>
  <c r="L3464" i="1" s="1"/>
  <c r="L3463" i="1" a="1"/>
  <c r="L3463" i="1" s="1"/>
  <c r="L3462" i="1" a="1"/>
  <c r="L3462" i="1" s="1"/>
  <c r="L3461" i="1" a="1"/>
  <c r="L3461" i="1" s="1"/>
  <c r="L3460" i="1" a="1"/>
  <c r="L3460" i="1" s="1"/>
  <c r="L3458" i="1" a="1"/>
  <c r="L3458" i="1" s="1"/>
  <c r="L3457" i="1" a="1"/>
  <c r="L3457" i="1" s="1"/>
  <c r="L3456" i="1" a="1"/>
  <c r="L3456" i="1" s="1"/>
  <c r="L3455" i="1" a="1"/>
  <c r="L3455" i="1" s="1"/>
  <c r="L3454" i="1" a="1"/>
  <c r="L3454" i="1" s="1"/>
  <c r="L3453" i="1" a="1"/>
  <c r="L3453" i="1" s="1"/>
  <c r="L3451" i="1" a="1"/>
  <c r="L3451" i="1" s="1"/>
  <c r="L3450" i="1" a="1"/>
  <c r="L3450" i="1" s="1"/>
  <c r="L3449" i="1" a="1"/>
  <c r="L3449" i="1" s="1"/>
  <c r="L3448" i="1" a="1"/>
  <c r="L3448" i="1" s="1"/>
  <c r="L3447" i="1" a="1"/>
  <c r="L3447" i="1" s="1"/>
  <c r="L3446" i="1" a="1"/>
  <c r="L3446" i="1" s="1"/>
  <c r="L3444" i="1" a="1"/>
  <c r="L3444" i="1" s="1"/>
  <c r="L3443" i="1" a="1"/>
  <c r="L3443" i="1" s="1"/>
  <c r="L3442" i="1" a="1"/>
  <c r="L3442" i="1" s="1"/>
  <c r="L3441" i="1" a="1"/>
  <c r="L3441" i="1" s="1"/>
  <c r="L3440" i="1" a="1"/>
  <c r="L3440" i="1" s="1"/>
  <c r="L3439" i="1" a="1"/>
  <c r="L3439" i="1" s="1"/>
  <c r="L3437" i="1" a="1"/>
  <c r="L3437" i="1" s="1"/>
  <c r="L3436" i="1" a="1"/>
  <c r="L3436" i="1" s="1"/>
  <c r="L3435" i="1" a="1"/>
  <c r="L3435" i="1" s="1"/>
  <c r="L3434" i="1" a="1"/>
  <c r="L3434" i="1" s="1"/>
  <c r="L3433" i="1" a="1"/>
  <c r="L3433" i="1" s="1"/>
  <c r="L3432" i="1" a="1"/>
  <c r="L3432" i="1" s="1"/>
  <c r="L3430" i="1" a="1"/>
  <c r="L3430" i="1" s="1"/>
  <c r="L3429" i="1" a="1"/>
  <c r="L3429" i="1" s="1"/>
  <c r="L3428" i="1" a="1"/>
  <c r="L3428" i="1" s="1"/>
  <c r="L3427" i="1" a="1"/>
  <c r="L3427" i="1" s="1"/>
  <c r="L3426" i="1" a="1"/>
  <c r="L3426" i="1" s="1"/>
  <c r="L3425" i="1" a="1"/>
  <c r="L3425" i="1" s="1"/>
  <c r="L3423" i="1" a="1"/>
  <c r="L3423" i="1" s="1"/>
  <c r="L3422" i="1" a="1"/>
  <c r="L3422" i="1" s="1"/>
  <c r="L3421" i="1" a="1"/>
  <c r="L3421" i="1" s="1"/>
  <c r="L3420" i="1" a="1"/>
  <c r="L3420" i="1" s="1"/>
  <c r="L3419" i="1" a="1"/>
  <c r="L3419" i="1" s="1"/>
  <c r="L3418" i="1" a="1"/>
  <c r="L3418" i="1" s="1"/>
  <c r="L3416" i="1" a="1"/>
  <c r="L3416" i="1" s="1"/>
  <c r="L3415" i="1" a="1"/>
  <c r="L3415" i="1" s="1"/>
  <c r="L3414" i="1" a="1"/>
  <c r="L3414" i="1" s="1"/>
  <c r="L3413" i="1" a="1"/>
  <c r="L3413" i="1" s="1"/>
  <c r="L3412" i="1" a="1"/>
  <c r="L3412" i="1" s="1"/>
  <c r="L3411" i="1" a="1"/>
  <c r="L3411" i="1" s="1"/>
  <c r="L3409" i="1" a="1"/>
  <c r="L3409" i="1" s="1"/>
  <c r="L3408" i="1" a="1"/>
  <c r="L3408" i="1" s="1"/>
  <c r="L3407" i="1" a="1"/>
  <c r="L3407" i="1" s="1"/>
  <c r="L3406" i="1" a="1"/>
  <c r="L3406" i="1" s="1"/>
  <c r="L3405" i="1" a="1"/>
  <c r="L3405" i="1" s="1"/>
  <c r="L3404" i="1" a="1"/>
  <c r="L3404" i="1" s="1"/>
  <c r="L3402" i="1" a="1"/>
  <c r="L3402" i="1" s="1"/>
  <c r="L3401" i="1" a="1"/>
  <c r="L3401" i="1" s="1"/>
  <c r="L3400" i="1" a="1"/>
  <c r="L3400" i="1" s="1"/>
  <c r="L3399" i="1" a="1"/>
  <c r="L3399" i="1" s="1"/>
  <c r="L3398" i="1" a="1"/>
  <c r="L3398" i="1" s="1"/>
  <c r="L3397" i="1" a="1"/>
  <c r="L3397" i="1" s="1"/>
  <c r="L3395" i="1" a="1"/>
  <c r="L3395" i="1" s="1"/>
  <c r="L3394" i="1" a="1"/>
  <c r="L3394" i="1" s="1"/>
  <c r="L3393" i="1" a="1"/>
  <c r="L3393" i="1" s="1"/>
  <c r="L3392" i="1" a="1"/>
  <c r="L3392" i="1" s="1"/>
  <c r="L3391" i="1" a="1"/>
  <c r="L3391" i="1" s="1"/>
  <c r="L3390" i="1" a="1"/>
  <c r="L3390" i="1" s="1"/>
  <c r="L3388" i="1" a="1"/>
  <c r="L3388" i="1" s="1"/>
  <c r="L3387" i="1" a="1"/>
  <c r="L3387" i="1" s="1"/>
  <c r="L3386" i="1" a="1"/>
  <c r="L3386" i="1" s="1"/>
  <c r="L3385" i="1" a="1"/>
  <c r="L3385" i="1" s="1"/>
  <c r="L3384" i="1" a="1"/>
  <c r="L3384" i="1" s="1"/>
  <c r="L3383" i="1" a="1"/>
  <c r="L3383" i="1" s="1"/>
  <c r="L3381" i="1" a="1"/>
  <c r="L3381" i="1" s="1"/>
  <c r="L3380" i="1" a="1"/>
  <c r="L3380" i="1" s="1"/>
  <c r="L3379" i="1" a="1"/>
  <c r="L3379" i="1" s="1"/>
  <c r="L3378" i="1" a="1"/>
  <c r="L3378" i="1" s="1"/>
  <c r="L3377" i="1" a="1"/>
  <c r="L3377" i="1" s="1"/>
  <c r="L3376" i="1" a="1"/>
  <c r="L3376" i="1" s="1"/>
  <c r="L3374" i="1" a="1"/>
  <c r="L3374" i="1" s="1"/>
  <c r="L3373" i="1" a="1"/>
  <c r="L3373" i="1" s="1"/>
  <c r="L3372" i="1" a="1"/>
  <c r="L3372" i="1" s="1"/>
  <c r="L3371" i="1" a="1"/>
  <c r="L3371" i="1" s="1"/>
  <c r="L3370" i="1" a="1"/>
  <c r="L3370" i="1" s="1"/>
  <c r="L3369" i="1" a="1"/>
  <c r="L3369" i="1" s="1"/>
  <c r="L3367" i="1" a="1"/>
  <c r="L3367" i="1" s="1"/>
  <c r="L3366" i="1" a="1"/>
  <c r="L3366" i="1" s="1"/>
  <c r="L3365" i="1" a="1"/>
  <c r="L3365" i="1" s="1"/>
  <c r="L3364" i="1" a="1"/>
  <c r="L3364" i="1" s="1"/>
  <c r="L3363" i="1" a="1"/>
  <c r="L3363" i="1" s="1"/>
  <c r="L3362" i="1" a="1"/>
  <c r="L3362" i="1" s="1"/>
  <c r="L3360" i="1" a="1"/>
  <c r="L3360" i="1" s="1"/>
  <c r="L3359" i="1" a="1"/>
  <c r="L3359" i="1" s="1"/>
  <c r="L3358" i="1" a="1"/>
  <c r="L3358" i="1" s="1"/>
  <c r="L3357" i="1" a="1"/>
  <c r="L3357" i="1" s="1"/>
  <c r="L3356" i="1" a="1"/>
  <c r="L3356" i="1" s="1"/>
  <c r="L3355" i="1" a="1"/>
  <c r="L3355" i="1" s="1"/>
  <c r="L3353" i="1" a="1"/>
  <c r="L3353" i="1" s="1"/>
  <c r="L3352" i="1" a="1"/>
  <c r="L3352" i="1" s="1"/>
  <c r="L3351" i="1" a="1"/>
  <c r="L3351" i="1" s="1"/>
  <c r="L3350" i="1" a="1"/>
  <c r="L3350" i="1" s="1"/>
  <c r="L3349" i="1" a="1"/>
  <c r="L3349" i="1" s="1"/>
  <c r="L3348" i="1" a="1"/>
  <c r="L3348" i="1" s="1"/>
  <c r="L3346" i="1" a="1"/>
  <c r="L3346" i="1" s="1"/>
  <c r="L3345" i="1" a="1"/>
  <c r="L3345" i="1" s="1"/>
  <c r="L3344" i="1" a="1"/>
  <c r="L3344" i="1" s="1"/>
  <c r="L3343" i="1" a="1"/>
  <c r="L3343" i="1" s="1"/>
  <c r="L3342" i="1" a="1"/>
  <c r="L3342" i="1" s="1"/>
  <c r="L3341" i="1" a="1"/>
  <c r="L3341" i="1" s="1"/>
  <c r="L3339" i="1" a="1"/>
  <c r="L3339" i="1" s="1"/>
  <c r="L3338" i="1" a="1"/>
  <c r="L3338" i="1" s="1"/>
  <c r="L3337" i="1" a="1"/>
  <c r="L3337" i="1" s="1"/>
  <c r="L3336" i="1" a="1"/>
  <c r="L3336" i="1" s="1"/>
  <c r="L3335" i="1" a="1"/>
  <c r="L3335" i="1" s="1"/>
  <c r="L3334" i="1" a="1"/>
  <c r="L3334" i="1" s="1"/>
  <c r="L3332" i="1" a="1"/>
  <c r="L3332" i="1" s="1"/>
  <c r="L3331" i="1" a="1"/>
  <c r="L3331" i="1" s="1"/>
  <c r="L3330" i="1" a="1"/>
  <c r="L3330" i="1" s="1"/>
  <c r="L3329" i="1" a="1"/>
  <c r="L3329" i="1" s="1"/>
  <c r="L3328" i="1" a="1"/>
  <c r="L3328" i="1" s="1"/>
  <c r="L3327" i="1" a="1"/>
  <c r="L3327" i="1" s="1"/>
  <c r="L3325" i="1" a="1"/>
  <c r="L3325" i="1" s="1"/>
  <c r="L3324" i="1" a="1"/>
  <c r="L3324" i="1" s="1"/>
  <c r="L3323" i="1" a="1"/>
  <c r="L3323" i="1" s="1"/>
  <c r="L3322" i="1" a="1"/>
  <c r="L3322" i="1" s="1"/>
  <c r="L3321" i="1" a="1"/>
  <c r="L3321" i="1" s="1"/>
  <c r="L3320" i="1" a="1"/>
  <c r="L3320" i="1" s="1"/>
  <c r="L3318" i="1" a="1"/>
  <c r="L3318" i="1" s="1"/>
  <c r="L3317" i="1" a="1"/>
  <c r="L3317" i="1" s="1"/>
  <c r="L3316" i="1" a="1"/>
  <c r="L3316" i="1" s="1"/>
  <c r="L3315" i="1" a="1"/>
  <c r="L3315" i="1" s="1"/>
  <c r="L3314" i="1" a="1"/>
  <c r="L3314" i="1" s="1"/>
  <c r="L3313" i="1" a="1"/>
  <c r="L3313" i="1" s="1"/>
  <c r="L3311" i="1" a="1"/>
  <c r="L3311" i="1" s="1"/>
  <c r="L3310" i="1" a="1"/>
  <c r="L3310" i="1" s="1"/>
  <c r="L3309" i="1" a="1"/>
  <c r="L3309" i="1" s="1"/>
  <c r="L3308" i="1" a="1"/>
  <c r="L3308" i="1" s="1"/>
  <c r="L3307" i="1" a="1"/>
  <c r="L3307" i="1" s="1"/>
  <c r="L3306" i="1" a="1"/>
  <c r="L3306" i="1" s="1"/>
  <c r="L3304" i="1" a="1"/>
  <c r="L3304" i="1" s="1"/>
  <c r="L3303" i="1" a="1"/>
  <c r="L3303" i="1" s="1"/>
  <c r="L3302" i="1" a="1"/>
  <c r="L3302" i="1" s="1"/>
  <c r="L3301" i="1" a="1"/>
  <c r="L3301" i="1" s="1"/>
  <c r="L3300" i="1" a="1"/>
  <c r="L3300" i="1" s="1"/>
  <c r="L3299" i="1" a="1"/>
  <c r="L3299" i="1" s="1"/>
  <c r="L3297" i="1" a="1"/>
  <c r="L3297" i="1" s="1"/>
  <c r="L3296" i="1" a="1"/>
  <c r="L3296" i="1" s="1"/>
  <c r="L3295" i="1" a="1"/>
  <c r="L3295" i="1" s="1"/>
  <c r="L3294" i="1" a="1"/>
  <c r="L3294" i="1" s="1"/>
  <c r="L3293" i="1" a="1"/>
  <c r="L3293" i="1" s="1"/>
  <c r="L3292" i="1" a="1"/>
  <c r="L3292" i="1" s="1"/>
  <c r="L3290" i="1" a="1"/>
  <c r="L3290" i="1" s="1"/>
  <c r="L3289" i="1" a="1"/>
  <c r="L3289" i="1" s="1"/>
  <c r="L3288" i="1" a="1"/>
  <c r="L3288" i="1" s="1"/>
  <c r="L3287" i="1" a="1"/>
  <c r="L3287" i="1" s="1"/>
  <c r="L3286" i="1" a="1"/>
  <c r="L3286" i="1" s="1"/>
  <c r="L3285" i="1" a="1"/>
  <c r="L3285" i="1" s="1"/>
  <c r="L3283" i="1" a="1"/>
  <c r="L3283" i="1" s="1"/>
  <c r="L3282" i="1" a="1"/>
  <c r="L3282" i="1" s="1"/>
  <c r="L3281" i="1" a="1"/>
  <c r="L3281" i="1" s="1"/>
  <c r="L3280" i="1" a="1"/>
  <c r="L3280" i="1" s="1"/>
  <c r="L3279" i="1" a="1"/>
  <c r="L3279" i="1" s="1"/>
  <c r="L3278" i="1" a="1"/>
  <c r="L3278" i="1" s="1"/>
  <c r="L3276" i="1" a="1"/>
  <c r="L3276" i="1" s="1"/>
  <c r="L3275" i="1" a="1"/>
  <c r="L3275" i="1" s="1"/>
  <c r="L3274" i="1" a="1"/>
  <c r="L3274" i="1" s="1"/>
  <c r="L3273" i="1" a="1"/>
  <c r="L3273" i="1" s="1"/>
  <c r="L3272" i="1" a="1"/>
  <c r="L3272" i="1" s="1"/>
  <c r="L3271" i="1" a="1"/>
  <c r="L3271" i="1" s="1"/>
  <c r="L3269" i="1" a="1"/>
  <c r="L3269" i="1" s="1"/>
  <c r="L3268" i="1" a="1"/>
  <c r="L3268" i="1" s="1"/>
  <c r="L3267" i="1" a="1"/>
  <c r="L3267" i="1" s="1"/>
  <c r="L3266" i="1" a="1"/>
  <c r="L3266" i="1" s="1"/>
  <c r="L3265" i="1" a="1"/>
  <c r="L3265" i="1" s="1"/>
  <c r="L3264" i="1" a="1"/>
  <c r="L3264" i="1" s="1"/>
  <c r="L3262" i="1" a="1"/>
  <c r="L3262" i="1" s="1"/>
  <c r="L3261" i="1" a="1"/>
  <c r="L3261" i="1" s="1"/>
  <c r="L3260" i="1" a="1"/>
  <c r="L3260" i="1" s="1"/>
  <c r="L3259" i="1" a="1"/>
  <c r="L3259" i="1" s="1"/>
  <c r="L3258" i="1" a="1"/>
  <c r="L3258" i="1" s="1"/>
  <c r="L3257" i="1" a="1"/>
  <c r="L3257" i="1" s="1"/>
  <c r="L3255" i="1" a="1"/>
  <c r="L3255" i="1" s="1"/>
  <c r="L3254" i="1" a="1"/>
  <c r="L3254" i="1" s="1"/>
  <c r="L3253" i="1" a="1"/>
  <c r="L3253" i="1" s="1"/>
  <c r="L3252" i="1" a="1"/>
  <c r="L3252" i="1" s="1"/>
  <c r="L3251" i="1" a="1"/>
  <c r="L3251" i="1" s="1"/>
  <c r="L3250" i="1" a="1"/>
  <c r="L3250" i="1" s="1"/>
  <c r="L3248" i="1" a="1"/>
  <c r="L3248" i="1" s="1"/>
  <c r="L3247" i="1" a="1"/>
  <c r="L3247" i="1" s="1"/>
  <c r="L3246" i="1" a="1"/>
  <c r="L3246" i="1" s="1"/>
  <c r="L3245" i="1" a="1"/>
  <c r="L3245" i="1" s="1"/>
  <c r="L3244" i="1" a="1"/>
  <c r="L3244" i="1" s="1"/>
  <c r="L3243" i="1" a="1"/>
  <c r="L3243" i="1" s="1"/>
  <c r="L3241" i="1" a="1"/>
  <c r="L3241" i="1" s="1"/>
  <c r="L3240" i="1" a="1"/>
  <c r="L3240" i="1" s="1"/>
  <c r="L3239" i="1" a="1"/>
  <c r="L3239" i="1" s="1"/>
  <c r="L3238" i="1" a="1"/>
  <c r="L3238" i="1" s="1"/>
  <c r="L3237" i="1" a="1"/>
  <c r="L3237" i="1" s="1"/>
  <c r="L3236" i="1" a="1"/>
  <c r="L3236" i="1" s="1"/>
  <c r="L3234" i="1" a="1"/>
  <c r="L3234" i="1" s="1"/>
  <c r="L3233" i="1" a="1"/>
  <c r="L3233" i="1" s="1"/>
  <c r="L3232" i="1" a="1"/>
  <c r="L3232" i="1" s="1"/>
  <c r="L3231" i="1" a="1"/>
  <c r="L3231" i="1" s="1"/>
  <c r="L3230" i="1" a="1"/>
  <c r="L3230" i="1" s="1"/>
  <c r="L3229" i="1" a="1"/>
  <c r="L3229" i="1" s="1"/>
  <c r="L3227" i="1" a="1"/>
  <c r="L3227" i="1" s="1"/>
  <c r="L3226" i="1" a="1"/>
  <c r="L3226" i="1" s="1"/>
  <c r="L3225" i="1" a="1"/>
  <c r="L3225" i="1" s="1"/>
  <c r="L3224" i="1" a="1"/>
  <c r="L3224" i="1" s="1"/>
  <c r="L3223" i="1" a="1"/>
  <c r="L3223" i="1" s="1"/>
  <c r="L3222" i="1" a="1"/>
  <c r="L3222" i="1" s="1"/>
  <c r="L3220" i="1" a="1"/>
  <c r="L3220" i="1" s="1"/>
  <c r="L3219" i="1" a="1"/>
  <c r="L3219" i="1" s="1"/>
  <c r="L3218" i="1" a="1"/>
  <c r="L3218" i="1" s="1"/>
  <c r="L3217" i="1" a="1"/>
  <c r="L3217" i="1" s="1"/>
  <c r="L3216" i="1" a="1"/>
  <c r="L3216" i="1" s="1"/>
  <c r="L3215" i="1" a="1"/>
  <c r="L3215" i="1" s="1"/>
  <c r="L3213" i="1" a="1"/>
  <c r="L3213" i="1" s="1"/>
  <c r="L3212" i="1" a="1"/>
  <c r="L3212" i="1" s="1"/>
  <c r="L3211" i="1" a="1"/>
  <c r="L3211" i="1" s="1"/>
  <c r="L3210" i="1" a="1"/>
  <c r="L3210" i="1" s="1"/>
  <c r="L3209" i="1" a="1"/>
  <c r="L3209" i="1" s="1"/>
  <c r="L3208" i="1" a="1"/>
  <c r="L3208" i="1" s="1"/>
  <c r="L3206" i="1" a="1"/>
  <c r="L3206" i="1" s="1"/>
  <c r="L3205" i="1" a="1"/>
  <c r="L3205" i="1" s="1"/>
  <c r="L3204" i="1" a="1"/>
  <c r="L3204" i="1" s="1"/>
  <c r="L3203" i="1" a="1"/>
  <c r="L3203" i="1" s="1"/>
  <c r="L3202" i="1" a="1"/>
  <c r="L3202" i="1" s="1"/>
  <c r="L3201" i="1" a="1"/>
  <c r="L3201" i="1" s="1"/>
  <c r="L3199" i="1" a="1"/>
  <c r="L3199" i="1" s="1"/>
  <c r="L3198" i="1" a="1"/>
  <c r="L3198" i="1" s="1"/>
  <c r="L3197" i="1" a="1"/>
  <c r="L3197" i="1" s="1"/>
  <c r="L3196" i="1" a="1"/>
  <c r="L3196" i="1" s="1"/>
  <c r="L3195" i="1" a="1"/>
  <c r="L3195" i="1" s="1"/>
  <c r="L3194" i="1" a="1"/>
  <c r="L3194" i="1" s="1"/>
  <c r="L3192" i="1" a="1"/>
  <c r="L3192" i="1" s="1"/>
  <c r="L3191" i="1" a="1"/>
  <c r="L3191" i="1" s="1"/>
  <c r="L3190" i="1" a="1"/>
  <c r="L3190" i="1" s="1"/>
  <c r="L3189" i="1" a="1"/>
  <c r="L3189" i="1" s="1"/>
  <c r="L3188" i="1" a="1"/>
  <c r="L3188" i="1" s="1"/>
  <c r="L3187" i="1" a="1"/>
  <c r="L3187" i="1" s="1"/>
  <c r="L3185" i="1" a="1"/>
  <c r="L3185" i="1" s="1"/>
  <c r="L3184" i="1" a="1"/>
  <c r="L3184" i="1" s="1"/>
  <c r="L3183" i="1" a="1"/>
  <c r="L3183" i="1" s="1"/>
  <c r="L3182" i="1" a="1"/>
  <c r="L3182" i="1" s="1"/>
  <c r="L3181" i="1" a="1"/>
  <c r="L3181" i="1" s="1"/>
  <c r="L3180" i="1" a="1"/>
  <c r="L3180" i="1" s="1"/>
  <c r="L3178" i="1" a="1"/>
  <c r="L3178" i="1" s="1"/>
  <c r="L3177" i="1" a="1"/>
  <c r="L3177" i="1" s="1"/>
  <c r="L3176" i="1" a="1"/>
  <c r="L3176" i="1" s="1"/>
  <c r="L3175" i="1" a="1"/>
  <c r="L3175" i="1" s="1"/>
  <c r="L3174" i="1" a="1"/>
  <c r="L3174" i="1" s="1"/>
  <c r="L3173" i="1" a="1"/>
  <c r="L3173" i="1" s="1"/>
  <c r="L3171" i="1" a="1"/>
  <c r="L3171" i="1" s="1"/>
  <c r="L3170" i="1" a="1"/>
  <c r="L3170" i="1" s="1"/>
  <c r="L3169" i="1" a="1"/>
  <c r="L3169" i="1" s="1"/>
  <c r="L3168" i="1" a="1"/>
  <c r="L3168" i="1" s="1"/>
  <c r="L3167" i="1" a="1"/>
  <c r="L3167" i="1" s="1"/>
  <c r="L3166" i="1" a="1"/>
  <c r="L3166" i="1" s="1"/>
  <c r="L3164" i="1" a="1"/>
  <c r="L3164" i="1" s="1"/>
  <c r="L3163" i="1" a="1"/>
  <c r="L3163" i="1" s="1"/>
  <c r="L3162" i="1" a="1"/>
  <c r="L3162" i="1" s="1"/>
  <c r="L3161" i="1" a="1"/>
  <c r="L3161" i="1" s="1"/>
  <c r="L3160" i="1" a="1"/>
  <c r="L3160" i="1" s="1"/>
  <c r="L3159" i="1" a="1"/>
  <c r="L3159" i="1" s="1"/>
  <c r="L3157" i="1" a="1"/>
  <c r="L3157" i="1" s="1"/>
  <c r="L3156" i="1" a="1"/>
  <c r="L3156" i="1" s="1"/>
  <c r="L3155" i="1" a="1"/>
  <c r="L3155" i="1" s="1"/>
  <c r="L3154" i="1" a="1"/>
  <c r="L3154" i="1" s="1"/>
  <c r="L3153" i="1" a="1"/>
  <c r="L3153" i="1" s="1"/>
  <c r="L3152" i="1" a="1"/>
  <c r="L3152" i="1" s="1"/>
  <c r="L3150" i="1" a="1"/>
  <c r="L3150" i="1" s="1"/>
  <c r="L3149" i="1" a="1"/>
  <c r="L3149" i="1" s="1"/>
  <c r="L3148" i="1" a="1"/>
  <c r="L3148" i="1" s="1"/>
  <c r="L3147" i="1" a="1"/>
  <c r="L3147" i="1" s="1"/>
  <c r="L3146" i="1" a="1"/>
  <c r="L3146" i="1" s="1"/>
  <c r="L3145" i="1" a="1"/>
  <c r="L3145" i="1" s="1"/>
  <c r="L3143" i="1" a="1"/>
  <c r="L3143" i="1" s="1"/>
  <c r="L3142" i="1" a="1"/>
  <c r="L3142" i="1" s="1"/>
  <c r="L3141" i="1" a="1"/>
  <c r="L3141" i="1" s="1"/>
  <c r="L3140" i="1" a="1"/>
  <c r="L3140" i="1" s="1"/>
  <c r="L3139" i="1" a="1"/>
  <c r="L3139" i="1" s="1"/>
  <c r="L3138" i="1" a="1"/>
  <c r="L3138" i="1" s="1"/>
  <c r="L3136" i="1" a="1"/>
  <c r="L3136" i="1" s="1"/>
  <c r="L3135" i="1" a="1"/>
  <c r="L3135" i="1" s="1"/>
  <c r="L3134" i="1" a="1"/>
  <c r="L3134" i="1" s="1"/>
  <c r="L3133" i="1" a="1"/>
  <c r="L3133" i="1" s="1"/>
  <c r="L3132" i="1" a="1"/>
  <c r="L3132" i="1" s="1"/>
  <c r="L3131" i="1" a="1"/>
  <c r="L3131" i="1" s="1"/>
  <c r="L3129" i="1" a="1"/>
  <c r="L3129" i="1" s="1"/>
  <c r="L3128" i="1" a="1"/>
  <c r="L3128" i="1" s="1"/>
  <c r="L3127" i="1" a="1"/>
  <c r="L3127" i="1" s="1"/>
  <c r="L3126" i="1" a="1"/>
  <c r="L3126" i="1" s="1"/>
  <c r="L3125" i="1" a="1"/>
  <c r="L3125" i="1" s="1"/>
  <c r="L3124" i="1" a="1"/>
  <c r="L3124" i="1" s="1"/>
  <c r="L3122" i="1" a="1"/>
  <c r="L3122" i="1" s="1"/>
  <c r="L3121" i="1" a="1"/>
  <c r="L3121" i="1" s="1"/>
  <c r="L3120" i="1" a="1"/>
  <c r="L3120" i="1" s="1"/>
  <c r="L3119" i="1" a="1"/>
  <c r="L3119" i="1" s="1"/>
  <c r="L3118" i="1" a="1"/>
  <c r="L3118" i="1" s="1"/>
  <c r="L3117" i="1" a="1"/>
  <c r="L3117" i="1" s="1"/>
  <c r="L3115" i="1" a="1"/>
  <c r="L3115" i="1" s="1"/>
  <c r="L3114" i="1" a="1"/>
  <c r="L3114" i="1" s="1"/>
  <c r="L3113" i="1" a="1"/>
  <c r="L3113" i="1" s="1"/>
  <c r="L3112" i="1" a="1"/>
  <c r="L3112" i="1" s="1"/>
  <c r="L3111" i="1" a="1"/>
  <c r="L3111" i="1" s="1"/>
  <c r="L3110" i="1" a="1"/>
  <c r="L3110" i="1" s="1"/>
  <c r="L3108" i="1" a="1"/>
  <c r="L3108" i="1" s="1"/>
  <c r="L3107" i="1" a="1"/>
  <c r="L3107" i="1" s="1"/>
  <c r="L3106" i="1" a="1"/>
  <c r="L3106" i="1" s="1"/>
  <c r="L3105" i="1" a="1"/>
  <c r="L3105" i="1" s="1"/>
  <c r="L3104" i="1" a="1"/>
  <c r="L3104" i="1" s="1"/>
  <c r="L3103" i="1" a="1"/>
  <c r="L3103" i="1" s="1"/>
  <c r="L3101" i="1" a="1"/>
  <c r="L3101" i="1" s="1"/>
  <c r="L3100" i="1" a="1"/>
  <c r="L3100" i="1" s="1"/>
  <c r="L3099" i="1" a="1"/>
  <c r="L3099" i="1" s="1"/>
  <c r="L3098" i="1" a="1"/>
  <c r="L3098" i="1" s="1"/>
  <c r="L3097" i="1" a="1"/>
  <c r="L3097" i="1" s="1"/>
  <c r="L3096" i="1" a="1"/>
  <c r="L3096" i="1" s="1"/>
  <c r="L3094" i="1" a="1"/>
  <c r="L3094" i="1" s="1"/>
  <c r="L3093" i="1" a="1"/>
  <c r="L3093" i="1" s="1"/>
  <c r="L3092" i="1" a="1"/>
  <c r="L3092" i="1" s="1"/>
  <c r="L3091" i="1" a="1"/>
  <c r="L3091" i="1" s="1"/>
  <c r="L3090" i="1" a="1"/>
  <c r="L3090" i="1" s="1"/>
  <c r="L3089" i="1" a="1"/>
  <c r="L3089" i="1" s="1"/>
  <c r="L3087" i="1" a="1"/>
  <c r="L3087" i="1" s="1"/>
  <c r="L3086" i="1" a="1"/>
  <c r="L3086" i="1" s="1"/>
  <c r="L3085" i="1" a="1"/>
  <c r="L3085" i="1" s="1"/>
  <c r="L3084" i="1" a="1"/>
  <c r="L3084" i="1" s="1"/>
  <c r="L3083" i="1" a="1"/>
  <c r="L3083" i="1" s="1"/>
  <c r="L3082" i="1" a="1"/>
  <c r="L3082" i="1" s="1"/>
  <c r="L3080" i="1" a="1"/>
  <c r="L3080" i="1" s="1"/>
  <c r="L3079" i="1" a="1"/>
  <c r="L3079" i="1" s="1"/>
  <c r="L3078" i="1" a="1"/>
  <c r="L3078" i="1" s="1"/>
  <c r="L3077" i="1" a="1"/>
  <c r="L3077" i="1" s="1"/>
  <c r="L3076" i="1" a="1"/>
  <c r="L3076" i="1" s="1"/>
  <c r="L3075" i="1" a="1"/>
  <c r="L3075" i="1" s="1"/>
  <c r="L3073" i="1" a="1"/>
  <c r="L3073" i="1" s="1"/>
  <c r="L3072" i="1" a="1"/>
  <c r="L3072" i="1" s="1"/>
  <c r="L3071" i="1" a="1"/>
  <c r="L3071" i="1" s="1"/>
  <c r="L3070" i="1" a="1"/>
  <c r="L3070" i="1" s="1"/>
  <c r="L3069" i="1" a="1"/>
  <c r="L3069" i="1" s="1"/>
  <c r="L3068" i="1" a="1"/>
  <c r="L3068" i="1" s="1"/>
  <c r="L3066" i="1" a="1"/>
  <c r="L3066" i="1" s="1"/>
  <c r="L3065" i="1" a="1"/>
  <c r="L3065" i="1" s="1"/>
  <c r="L3064" i="1" a="1"/>
  <c r="L3064" i="1" s="1"/>
  <c r="L3063" i="1" a="1"/>
  <c r="L3063" i="1" s="1"/>
  <c r="L3062" i="1" a="1"/>
  <c r="L3062" i="1" s="1"/>
  <c r="L3061" i="1" a="1"/>
  <c r="L3061" i="1" s="1"/>
  <c r="L3059" i="1" a="1"/>
  <c r="L3059" i="1" s="1"/>
  <c r="L3058" i="1" a="1"/>
  <c r="L3058" i="1" s="1"/>
  <c r="L3057" i="1" a="1"/>
  <c r="L3057" i="1" s="1"/>
  <c r="L3056" i="1" a="1"/>
  <c r="L3056" i="1" s="1"/>
  <c r="L3055" i="1" a="1"/>
  <c r="L3055" i="1" s="1"/>
  <c r="L3054" i="1" a="1"/>
  <c r="L3054" i="1" s="1"/>
  <c r="L3052" i="1" a="1"/>
  <c r="L3052" i="1" s="1"/>
  <c r="L3051" i="1" a="1"/>
  <c r="L3051" i="1" s="1"/>
  <c r="L3050" i="1" a="1"/>
  <c r="L3050" i="1" s="1"/>
  <c r="L3049" i="1" a="1"/>
  <c r="L3049" i="1" s="1"/>
  <c r="L3048" i="1" a="1"/>
  <c r="L3048" i="1" s="1"/>
  <c r="L3047" i="1" a="1"/>
  <c r="L3047" i="1" s="1"/>
  <c r="L3045" i="1" a="1"/>
  <c r="L3045" i="1" s="1"/>
  <c r="L3044" i="1" a="1"/>
  <c r="L3044" i="1" s="1"/>
  <c r="L3043" i="1" a="1"/>
  <c r="L3043" i="1" s="1"/>
  <c r="L3042" i="1" a="1"/>
  <c r="L3042" i="1" s="1"/>
  <c r="L3041" i="1" a="1"/>
  <c r="L3041" i="1" s="1"/>
  <c r="L3040" i="1" a="1"/>
  <c r="L3040" i="1" s="1"/>
  <c r="L3038" i="1" a="1"/>
  <c r="L3038" i="1" s="1"/>
  <c r="L3037" i="1" a="1"/>
  <c r="L3037" i="1" s="1"/>
  <c r="L3036" i="1" a="1"/>
  <c r="L3036" i="1" s="1"/>
  <c r="L3035" i="1" a="1"/>
  <c r="L3035" i="1" s="1"/>
  <c r="L3034" i="1" a="1"/>
  <c r="L3034" i="1" s="1"/>
  <c r="L3033" i="1" a="1"/>
  <c r="L3033" i="1" s="1"/>
  <c r="L3031" i="1" a="1"/>
  <c r="L3031" i="1" s="1"/>
  <c r="L3030" i="1" a="1"/>
  <c r="L3030" i="1" s="1"/>
  <c r="L3029" i="1" a="1"/>
  <c r="L3029" i="1" s="1"/>
  <c r="L3028" i="1" a="1"/>
  <c r="L3028" i="1" s="1"/>
  <c r="L3027" i="1" a="1"/>
  <c r="L3027" i="1" s="1"/>
  <c r="L3026" i="1" a="1"/>
  <c r="L3026" i="1" s="1"/>
  <c r="L3024" i="1" a="1"/>
  <c r="L3024" i="1" s="1"/>
  <c r="L3023" i="1" a="1"/>
  <c r="L3023" i="1" s="1"/>
  <c r="L3022" i="1" a="1"/>
  <c r="L3022" i="1" s="1"/>
  <c r="L3021" i="1" a="1"/>
  <c r="L3021" i="1" s="1"/>
  <c r="L3020" i="1" a="1"/>
  <c r="L3020" i="1" s="1"/>
  <c r="L3019" i="1" a="1"/>
  <c r="L3019" i="1" s="1"/>
  <c r="L3017" i="1" a="1"/>
  <c r="L3017" i="1" s="1"/>
  <c r="L3016" i="1" a="1"/>
  <c r="L3016" i="1" s="1"/>
  <c r="L3015" i="1" a="1"/>
  <c r="L3015" i="1" s="1"/>
  <c r="L3014" i="1" a="1"/>
  <c r="L3014" i="1" s="1"/>
  <c r="L3013" i="1" a="1"/>
  <c r="L3013" i="1" s="1"/>
  <c r="L3012" i="1" a="1"/>
  <c r="L3012" i="1" s="1"/>
  <c r="L3010" i="1" a="1"/>
  <c r="L3010" i="1" s="1"/>
  <c r="L3009" i="1" a="1"/>
  <c r="L3009" i="1" s="1"/>
  <c r="L3008" i="1" a="1"/>
  <c r="L3008" i="1" s="1"/>
  <c r="L3007" i="1" a="1"/>
  <c r="L3007" i="1" s="1"/>
  <c r="L3006" i="1" a="1"/>
  <c r="L3006" i="1" s="1"/>
  <c r="L3005" i="1" a="1"/>
  <c r="L3005" i="1" s="1"/>
  <c r="L3003" i="1" a="1"/>
  <c r="L3003" i="1" s="1"/>
  <c r="L3002" i="1" a="1"/>
  <c r="L3002" i="1" s="1"/>
  <c r="L3001" i="1" a="1"/>
  <c r="L3001" i="1" s="1"/>
  <c r="L3000" i="1" a="1"/>
  <c r="L3000" i="1" s="1"/>
  <c r="L2999" i="1" a="1"/>
  <c r="L2999" i="1" s="1"/>
  <c r="L2998" i="1" a="1"/>
  <c r="L2998" i="1" s="1"/>
  <c r="L2996" i="1" a="1"/>
  <c r="L2996" i="1" s="1"/>
  <c r="L2995" i="1" a="1"/>
  <c r="L2995" i="1" s="1"/>
  <c r="L2994" i="1" a="1"/>
  <c r="L2994" i="1" s="1"/>
  <c r="L2993" i="1" a="1"/>
  <c r="L2993" i="1" s="1"/>
  <c r="L2992" i="1" a="1"/>
  <c r="L2992" i="1" s="1"/>
  <c r="L2991" i="1" a="1"/>
  <c r="L2991" i="1" s="1"/>
  <c r="L2989" i="1" a="1"/>
  <c r="L2989" i="1" s="1"/>
  <c r="L2988" i="1" a="1"/>
  <c r="L2988" i="1" s="1"/>
  <c r="L2987" i="1" a="1"/>
  <c r="L2987" i="1" s="1"/>
  <c r="L2986" i="1" a="1"/>
  <c r="L2986" i="1" s="1"/>
  <c r="L2985" i="1" a="1"/>
  <c r="L2985" i="1" s="1"/>
  <c r="L2984" i="1" a="1"/>
  <c r="L2984" i="1" s="1"/>
  <c r="L2982" i="1" a="1"/>
  <c r="L2982" i="1" s="1"/>
  <c r="L2981" i="1" a="1"/>
  <c r="L2981" i="1" s="1"/>
  <c r="L2980" i="1" a="1"/>
  <c r="L2980" i="1" s="1"/>
  <c r="L2979" i="1" a="1"/>
  <c r="L2979" i="1" s="1"/>
  <c r="L2978" i="1" a="1"/>
  <c r="L2978" i="1" s="1"/>
  <c r="L2977" i="1" a="1"/>
  <c r="L2977" i="1" s="1"/>
  <c r="L2975" i="1" a="1"/>
  <c r="L2975" i="1" s="1"/>
  <c r="L2974" i="1" a="1"/>
  <c r="L2974" i="1" s="1"/>
  <c r="L2973" i="1" a="1"/>
  <c r="L2973" i="1" s="1"/>
  <c r="L2972" i="1" a="1"/>
  <c r="L2972" i="1" s="1"/>
  <c r="L2971" i="1" a="1"/>
  <c r="L2971" i="1" s="1"/>
  <c r="L2970" i="1" a="1"/>
  <c r="L2970" i="1" s="1"/>
  <c r="L2968" i="1" a="1"/>
  <c r="L2968" i="1" s="1"/>
  <c r="L2967" i="1" a="1"/>
  <c r="L2967" i="1" s="1"/>
  <c r="L2966" i="1" a="1"/>
  <c r="L2966" i="1" s="1"/>
  <c r="L2965" i="1" a="1"/>
  <c r="L2965" i="1" s="1"/>
  <c r="L2964" i="1" a="1"/>
  <c r="L2964" i="1" s="1"/>
  <c r="L2963" i="1" a="1"/>
  <c r="L2963" i="1" s="1"/>
  <c r="L2961" i="1" a="1"/>
  <c r="L2961" i="1" s="1"/>
  <c r="L2960" i="1" a="1"/>
  <c r="L2960" i="1" s="1"/>
  <c r="L2959" i="1" a="1"/>
  <c r="L2959" i="1" s="1"/>
  <c r="L2958" i="1" a="1"/>
  <c r="L2958" i="1" s="1"/>
  <c r="L2957" i="1" a="1"/>
  <c r="L2957" i="1" s="1"/>
  <c r="L2956" i="1" a="1"/>
  <c r="L2956" i="1" s="1"/>
  <c r="L2954" i="1" a="1"/>
  <c r="L2954" i="1" s="1"/>
  <c r="L2953" i="1" a="1"/>
  <c r="L2953" i="1" s="1"/>
  <c r="L2952" i="1" a="1"/>
  <c r="L2952" i="1" s="1"/>
  <c r="L2951" i="1" a="1"/>
  <c r="L2951" i="1" s="1"/>
  <c r="L2950" i="1" a="1"/>
  <c r="L2950" i="1" s="1"/>
  <c r="L2949" i="1" a="1"/>
  <c r="L2949" i="1" s="1"/>
  <c r="L2947" i="1" a="1"/>
  <c r="L2947" i="1" s="1"/>
  <c r="L2946" i="1" a="1"/>
  <c r="L2946" i="1" s="1"/>
  <c r="L2945" i="1" a="1"/>
  <c r="L2945" i="1" s="1"/>
  <c r="L2944" i="1" a="1"/>
  <c r="L2944" i="1" s="1"/>
  <c r="L2943" i="1" a="1"/>
  <c r="L2943" i="1" s="1"/>
  <c r="L2942" i="1" a="1"/>
  <c r="L2942" i="1" s="1"/>
  <c r="L2940" i="1" a="1"/>
  <c r="L2940" i="1" s="1"/>
  <c r="L2939" i="1" a="1"/>
  <c r="L2939" i="1" s="1"/>
  <c r="L2938" i="1" a="1"/>
  <c r="L2938" i="1" s="1"/>
  <c r="L2937" i="1" a="1"/>
  <c r="L2937" i="1" s="1"/>
  <c r="L2936" i="1" a="1"/>
  <c r="L2936" i="1" s="1"/>
  <c r="L2935" i="1" a="1"/>
  <c r="L2935" i="1" s="1"/>
  <c r="L2933" i="1" a="1"/>
  <c r="L2933" i="1" s="1"/>
  <c r="L2932" i="1" a="1"/>
  <c r="L2932" i="1" s="1"/>
  <c r="L2931" i="1" a="1"/>
  <c r="L2931" i="1" s="1"/>
  <c r="L2930" i="1" a="1"/>
  <c r="L2930" i="1" s="1"/>
  <c r="L2929" i="1" a="1"/>
  <c r="L2929" i="1" s="1"/>
  <c r="L2928" i="1" a="1"/>
  <c r="L2928" i="1" s="1"/>
  <c r="L2926" i="1" a="1"/>
  <c r="L2926" i="1" s="1"/>
  <c r="L2925" i="1" a="1"/>
  <c r="L2925" i="1" s="1"/>
  <c r="L2924" i="1" a="1"/>
  <c r="L2924" i="1" s="1"/>
  <c r="L2923" i="1" a="1"/>
  <c r="L2923" i="1" s="1"/>
  <c r="L2922" i="1" a="1"/>
  <c r="L2922" i="1" s="1"/>
  <c r="L2921" i="1" a="1"/>
  <c r="L2921" i="1" s="1"/>
  <c r="L2919" i="1" a="1"/>
  <c r="L2919" i="1" s="1"/>
  <c r="L2918" i="1" a="1"/>
  <c r="L2918" i="1" s="1"/>
  <c r="L2917" i="1" a="1"/>
  <c r="L2917" i="1" s="1"/>
  <c r="L2916" i="1" a="1"/>
  <c r="L2916" i="1" s="1"/>
  <c r="L2915" i="1" a="1"/>
  <c r="L2915" i="1" s="1"/>
  <c r="L2914" i="1" a="1"/>
  <c r="L2914" i="1" s="1"/>
  <c r="L2912" i="1" a="1"/>
  <c r="L2912" i="1" s="1"/>
  <c r="L2911" i="1" a="1"/>
  <c r="L2911" i="1" s="1"/>
  <c r="L2910" i="1" a="1"/>
  <c r="L2910" i="1" s="1"/>
  <c r="L2909" i="1" a="1"/>
  <c r="L2909" i="1" s="1"/>
  <c r="L2908" i="1" a="1"/>
  <c r="L2908" i="1" s="1"/>
  <c r="L2907" i="1" a="1"/>
  <c r="L2907" i="1" s="1"/>
  <c r="L2905" i="1" a="1"/>
  <c r="L2905" i="1" s="1"/>
  <c r="L2904" i="1" a="1"/>
  <c r="L2904" i="1" s="1"/>
  <c r="L2903" i="1" a="1"/>
  <c r="L2903" i="1" s="1"/>
  <c r="L2902" i="1" a="1"/>
  <c r="L2902" i="1" s="1"/>
  <c r="L2901" i="1" a="1"/>
  <c r="L2901" i="1" s="1"/>
  <c r="L2900" i="1" a="1"/>
  <c r="L2900" i="1" s="1"/>
  <c r="L2898" i="1" a="1"/>
  <c r="L2898" i="1" s="1"/>
  <c r="L2897" i="1" a="1"/>
  <c r="L2897" i="1" s="1"/>
  <c r="L2896" i="1" a="1"/>
  <c r="L2896" i="1" s="1"/>
  <c r="L2895" i="1" a="1"/>
  <c r="L2895" i="1" s="1"/>
  <c r="L2894" i="1" a="1"/>
  <c r="L2894" i="1" s="1"/>
  <c r="L2893" i="1" a="1"/>
  <c r="L2893" i="1" s="1"/>
  <c r="L2891" i="1" a="1"/>
  <c r="L2891" i="1" s="1"/>
  <c r="L2890" i="1" a="1"/>
  <c r="L2890" i="1" s="1"/>
  <c r="L2889" i="1" a="1"/>
  <c r="L2889" i="1" s="1"/>
  <c r="L2888" i="1" a="1"/>
  <c r="L2888" i="1" s="1"/>
  <c r="L2887" i="1" a="1"/>
  <c r="L2887" i="1" s="1"/>
  <c r="L2886" i="1" a="1"/>
  <c r="L2886" i="1" s="1"/>
  <c r="L2884" i="1" a="1"/>
  <c r="L2884" i="1" s="1"/>
  <c r="L2883" i="1" a="1"/>
  <c r="L2883" i="1" s="1"/>
  <c r="L2882" i="1" a="1"/>
  <c r="L2882" i="1" s="1"/>
  <c r="L2881" i="1" a="1"/>
  <c r="L2881" i="1" s="1"/>
  <c r="L2880" i="1" a="1"/>
  <c r="L2880" i="1" s="1"/>
  <c r="L2879" i="1" a="1"/>
  <c r="L2879" i="1" s="1"/>
  <c r="L2877" i="1" a="1"/>
  <c r="L2877" i="1" s="1"/>
  <c r="L2876" i="1" a="1"/>
  <c r="L2876" i="1" s="1"/>
  <c r="L2875" i="1" a="1"/>
  <c r="L2875" i="1" s="1"/>
  <c r="L2874" i="1" a="1"/>
  <c r="L2874" i="1" s="1"/>
  <c r="L2873" i="1" a="1"/>
  <c r="L2873" i="1" s="1"/>
  <c r="L2872" i="1" a="1"/>
  <c r="L2872" i="1" s="1"/>
  <c r="L2870" i="1" a="1"/>
  <c r="L2870" i="1" s="1"/>
  <c r="L2869" i="1" a="1"/>
  <c r="L2869" i="1" s="1"/>
  <c r="L2868" i="1" a="1"/>
  <c r="L2868" i="1" s="1"/>
  <c r="L2867" i="1" a="1"/>
  <c r="L2867" i="1" s="1"/>
  <c r="L2866" i="1" a="1"/>
  <c r="L2866" i="1" s="1"/>
  <c r="L2865" i="1" a="1"/>
  <c r="L2865" i="1" s="1"/>
  <c r="L2863" i="1" a="1"/>
  <c r="L2863" i="1" s="1"/>
  <c r="L2862" i="1" a="1"/>
  <c r="L2862" i="1" s="1"/>
  <c r="L2861" i="1" a="1"/>
  <c r="L2861" i="1" s="1"/>
  <c r="L2860" i="1" a="1"/>
  <c r="L2860" i="1" s="1"/>
  <c r="L2859" i="1" a="1"/>
  <c r="L2859" i="1" s="1"/>
  <c r="L2858" i="1" a="1"/>
  <c r="L2858" i="1" s="1"/>
  <c r="L2856" i="1" a="1"/>
  <c r="L2856" i="1" s="1"/>
  <c r="L2855" i="1" a="1"/>
  <c r="L2855" i="1" s="1"/>
  <c r="L2854" i="1" a="1"/>
  <c r="L2854" i="1" s="1"/>
  <c r="L2853" i="1" a="1"/>
  <c r="L2853" i="1" s="1"/>
  <c r="L2852" i="1" a="1"/>
  <c r="L2852" i="1" s="1"/>
  <c r="L2851" i="1" a="1"/>
  <c r="L2851" i="1" s="1"/>
  <c r="L2849" i="1" a="1"/>
  <c r="L2849" i="1" s="1"/>
  <c r="L2848" i="1" a="1"/>
  <c r="L2848" i="1" s="1"/>
  <c r="L2847" i="1" a="1"/>
  <c r="L2847" i="1" s="1"/>
  <c r="L2846" i="1" a="1"/>
  <c r="L2846" i="1" s="1"/>
  <c r="L2845" i="1" a="1"/>
  <c r="L2845" i="1" s="1"/>
  <c r="L2844" i="1" a="1"/>
  <c r="L2844" i="1" s="1"/>
  <c r="L2842" i="1" a="1"/>
  <c r="L2842" i="1" s="1"/>
  <c r="L2841" i="1" a="1"/>
  <c r="L2841" i="1" s="1"/>
  <c r="L2840" i="1" a="1"/>
  <c r="L2840" i="1" s="1"/>
  <c r="L2839" i="1" a="1"/>
  <c r="L2839" i="1" s="1"/>
  <c r="L2838" i="1" a="1"/>
  <c r="L2838" i="1" s="1"/>
  <c r="L2837" i="1" a="1"/>
  <c r="L2837" i="1" s="1"/>
  <c r="L2835" i="1" a="1"/>
  <c r="L2835" i="1" s="1"/>
  <c r="L2834" i="1" a="1"/>
  <c r="L2834" i="1" s="1"/>
  <c r="L2833" i="1" a="1"/>
  <c r="L2833" i="1" s="1"/>
  <c r="L2832" i="1" a="1"/>
  <c r="L2832" i="1" s="1"/>
  <c r="L2831" i="1" a="1"/>
  <c r="L2831" i="1" s="1"/>
  <c r="L2830" i="1" a="1"/>
  <c r="L2830" i="1" s="1"/>
  <c r="L2828" i="1" a="1"/>
  <c r="L2828" i="1" s="1"/>
  <c r="L2827" i="1" a="1"/>
  <c r="L2827" i="1" s="1"/>
  <c r="L2826" i="1" a="1"/>
  <c r="L2826" i="1" s="1"/>
  <c r="L2825" i="1" a="1"/>
  <c r="L2825" i="1" s="1"/>
  <c r="L2824" i="1" a="1"/>
  <c r="L2824" i="1" s="1"/>
  <c r="L2823" i="1" a="1"/>
  <c r="L2823" i="1" s="1"/>
  <c r="L2821" i="1" a="1"/>
  <c r="L2821" i="1" s="1"/>
  <c r="L2820" i="1" a="1"/>
  <c r="L2820" i="1" s="1"/>
  <c r="L2819" i="1" a="1"/>
  <c r="L2819" i="1" s="1"/>
  <c r="L2818" i="1" a="1"/>
  <c r="L2818" i="1" s="1"/>
  <c r="L2817" i="1" a="1"/>
  <c r="L2817" i="1" s="1"/>
  <c r="L2816" i="1" a="1"/>
  <c r="L2816" i="1" s="1"/>
  <c r="L2814" i="1" a="1"/>
  <c r="L2814" i="1" s="1"/>
  <c r="L2813" i="1" a="1"/>
  <c r="L2813" i="1" s="1"/>
  <c r="L2812" i="1" a="1"/>
  <c r="L2812" i="1" s="1"/>
  <c r="L2811" i="1" a="1"/>
  <c r="L2811" i="1" s="1"/>
  <c r="L2810" i="1" a="1"/>
  <c r="L2810" i="1" s="1"/>
  <c r="L2809" i="1" a="1"/>
  <c r="L2809" i="1" s="1"/>
  <c r="L2807" i="1" a="1"/>
  <c r="L2807" i="1" s="1"/>
  <c r="L2806" i="1" a="1"/>
  <c r="L2806" i="1" s="1"/>
  <c r="L2805" i="1" a="1"/>
  <c r="L2805" i="1" s="1"/>
  <c r="L2804" i="1" a="1"/>
  <c r="L2804" i="1" s="1"/>
  <c r="L2803" i="1" a="1"/>
  <c r="L2803" i="1" s="1"/>
  <c r="L2802" i="1" a="1"/>
  <c r="L2802" i="1" s="1"/>
  <c r="L2800" i="1" a="1"/>
  <c r="L2800" i="1" s="1"/>
  <c r="L2799" i="1" a="1"/>
  <c r="L2799" i="1" s="1"/>
  <c r="L2798" i="1" a="1"/>
  <c r="L2798" i="1" s="1"/>
  <c r="L2797" i="1" a="1"/>
  <c r="L2797" i="1" s="1"/>
  <c r="L2796" i="1" a="1"/>
  <c r="L2796" i="1" s="1"/>
  <c r="L2795" i="1" a="1"/>
  <c r="L2795" i="1" s="1"/>
  <c r="L2793" i="1" a="1"/>
  <c r="L2793" i="1" s="1"/>
  <c r="L2792" i="1" a="1"/>
  <c r="L2792" i="1" s="1"/>
  <c r="L2791" i="1" a="1"/>
  <c r="L2791" i="1" s="1"/>
  <c r="L2790" i="1" a="1"/>
  <c r="L2790" i="1" s="1"/>
  <c r="L2789" i="1" a="1"/>
  <c r="L2789" i="1" s="1"/>
  <c r="L2788" i="1" a="1"/>
  <c r="L2788" i="1" s="1"/>
  <c r="L2786" i="1" a="1"/>
  <c r="L2786" i="1" s="1"/>
  <c r="L2785" i="1" a="1"/>
  <c r="L2785" i="1" s="1"/>
  <c r="L2784" i="1" a="1"/>
  <c r="L2784" i="1" s="1"/>
  <c r="L2783" i="1" a="1"/>
  <c r="L2783" i="1" s="1"/>
  <c r="L2782" i="1" a="1"/>
  <c r="L2782" i="1" s="1"/>
  <c r="L2781" i="1" a="1"/>
  <c r="L2781" i="1" s="1"/>
  <c r="L2779" i="1" a="1"/>
  <c r="L2779" i="1" s="1"/>
  <c r="L2778" i="1" a="1"/>
  <c r="L2778" i="1" s="1"/>
  <c r="L2777" i="1" a="1"/>
  <c r="L2777" i="1" s="1"/>
  <c r="L2776" i="1" a="1"/>
  <c r="L2776" i="1" s="1"/>
  <c r="L2775" i="1" a="1"/>
  <c r="L2775" i="1" s="1"/>
  <c r="L2774" i="1" a="1"/>
  <c r="L2774" i="1" s="1"/>
  <c r="L2772" i="1" a="1"/>
  <c r="L2772" i="1" s="1"/>
  <c r="L2771" i="1" a="1"/>
  <c r="L2771" i="1" s="1"/>
  <c r="L2770" i="1" a="1"/>
  <c r="L2770" i="1" s="1"/>
  <c r="L2769" i="1" a="1"/>
  <c r="L2769" i="1" s="1"/>
  <c r="L2768" i="1" a="1"/>
  <c r="L2768" i="1" s="1"/>
  <c r="L2767" i="1" a="1"/>
  <c r="L2767" i="1" s="1"/>
  <c r="L2765" i="1" a="1"/>
  <c r="L2765" i="1" s="1"/>
  <c r="L2764" i="1" a="1"/>
  <c r="L2764" i="1" s="1"/>
  <c r="L2763" i="1" a="1"/>
  <c r="L2763" i="1" s="1"/>
  <c r="L2762" i="1" a="1"/>
  <c r="L2762" i="1" s="1"/>
  <c r="L2761" i="1" a="1"/>
  <c r="L2761" i="1" s="1"/>
  <c r="L2760" i="1" a="1"/>
  <c r="L2760" i="1" s="1"/>
  <c r="L2758" i="1" a="1"/>
  <c r="L2758" i="1" s="1"/>
  <c r="L2757" i="1" a="1"/>
  <c r="L2757" i="1" s="1"/>
  <c r="L2756" i="1" a="1"/>
  <c r="L2756" i="1" s="1"/>
  <c r="L2755" i="1" a="1"/>
  <c r="L2755" i="1" s="1"/>
  <c r="L2754" i="1" a="1"/>
  <c r="L2754" i="1" s="1"/>
  <c r="L2753" i="1" a="1"/>
  <c r="L2753" i="1" s="1"/>
  <c r="L2751" i="1" a="1"/>
  <c r="L2751" i="1" s="1"/>
  <c r="L2750" i="1" a="1"/>
  <c r="L2750" i="1" s="1"/>
  <c r="L2749" i="1" a="1"/>
  <c r="L2749" i="1" s="1"/>
  <c r="L2748" i="1" a="1"/>
  <c r="L2748" i="1" s="1"/>
  <c r="L2747" i="1" a="1"/>
  <c r="L2747" i="1" s="1"/>
  <c r="L2746" i="1" a="1"/>
  <c r="L2746" i="1" s="1"/>
  <c r="L2744" i="1" a="1"/>
  <c r="L2744" i="1" s="1"/>
  <c r="L2743" i="1" a="1"/>
  <c r="L2743" i="1" s="1"/>
  <c r="L2742" i="1" a="1"/>
  <c r="L2742" i="1" s="1"/>
  <c r="L2741" i="1" a="1"/>
  <c r="L2741" i="1" s="1"/>
  <c r="L2740" i="1" a="1"/>
  <c r="L2740" i="1" s="1"/>
  <c r="L2739" i="1" a="1"/>
  <c r="L2739" i="1" s="1"/>
  <c r="L2737" i="1" a="1"/>
  <c r="L2737" i="1" s="1"/>
  <c r="L2736" i="1" a="1"/>
  <c r="L2736" i="1" s="1"/>
  <c r="L2735" i="1" a="1"/>
  <c r="L2735" i="1" s="1"/>
  <c r="L2734" i="1" a="1"/>
  <c r="L2734" i="1" s="1"/>
  <c r="L2733" i="1" a="1"/>
  <c r="L2733" i="1" s="1"/>
  <c r="L2732" i="1" a="1"/>
  <c r="L2732" i="1" s="1"/>
  <c r="L2730" i="1" a="1"/>
  <c r="L2730" i="1" s="1"/>
  <c r="L2729" i="1" a="1"/>
  <c r="L2729" i="1" s="1"/>
  <c r="L2728" i="1" a="1"/>
  <c r="L2728" i="1" s="1"/>
  <c r="L2727" i="1" a="1"/>
  <c r="L2727" i="1" s="1"/>
  <c r="L2726" i="1" a="1"/>
  <c r="L2726" i="1" s="1"/>
  <c r="L2725" i="1" a="1"/>
  <c r="L2725" i="1" s="1"/>
  <c r="L2723" i="1" a="1"/>
  <c r="L2723" i="1" s="1"/>
  <c r="L2722" i="1" a="1"/>
  <c r="L2722" i="1" s="1"/>
  <c r="L2721" i="1" a="1"/>
  <c r="L2721" i="1" s="1"/>
  <c r="L2720" i="1" a="1"/>
  <c r="L2720" i="1" s="1"/>
  <c r="L2719" i="1" a="1"/>
  <c r="L2719" i="1" s="1"/>
  <c r="L2718" i="1" a="1"/>
  <c r="L2718" i="1" s="1"/>
  <c r="L2716" i="1" a="1"/>
  <c r="L2716" i="1" s="1"/>
  <c r="L2715" i="1" a="1"/>
  <c r="L2715" i="1" s="1"/>
  <c r="L2714" i="1" a="1"/>
  <c r="L2714" i="1" s="1"/>
  <c r="L2713" i="1" a="1"/>
  <c r="L2713" i="1" s="1"/>
  <c r="L2712" i="1" a="1"/>
  <c r="L2712" i="1" s="1"/>
  <c r="L2711" i="1" a="1"/>
  <c r="L2711" i="1" s="1"/>
  <c r="L2709" i="1" a="1"/>
  <c r="L2709" i="1" s="1"/>
  <c r="L2708" i="1" a="1"/>
  <c r="L2708" i="1" s="1"/>
  <c r="L2707" i="1" a="1"/>
  <c r="L2707" i="1" s="1"/>
  <c r="L2706" i="1" a="1"/>
  <c r="L2706" i="1" s="1"/>
  <c r="L2705" i="1" a="1"/>
  <c r="L2705" i="1" s="1"/>
  <c r="L2704" i="1" a="1"/>
  <c r="L2704" i="1" s="1"/>
  <c r="L2702" i="1" a="1"/>
  <c r="L2702" i="1" s="1"/>
  <c r="L2701" i="1" a="1"/>
  <c r="L2701" i="1" s="1"/>
  <c r="L2700" i="1" a="1"/>
  <c r="L2700" i="1" s="1"/>
  <c r="L2699" i="1" a="1"/>
  <c r="L2699" i="1" s="1"/>
  <c r="L2698" i="1" a="1"/>
  <c r="L2698" i="1" s="1"/>
  <c r="L2697" i="1" a="1"/>
  <c r="L2697" i="1" s="1"/>
  <c r="L2695" i="1" a="1"/>
  <c r="L2695" i="1" s="1"/>
  <c r="L2694" i="1" a="1"/>
  <c r="L2694" i="1" s="1"/>
  <c r="L2693" i="1" a="1"/>
  <c r="L2693" i="1" s="1"/>
  <c r="L2692" i="1" a="1"/>
  <c r="L2692" i="1" s="1"/>
  <c r="L2691" i="1" a="1"/>
  <c r="L2691" i="1" s="1"/>
  <c r="L2690" i="1" a="1"/>
  <c r="L2690" i="1" s="1"/>
  <c r="L2688" i="1" a="1"/>
  <c r="L2688" i="1" s="1"/>
  <c r="L2687" i="1" a="1"/>
  <c r="L2687" i="1" s="1"/>
  <c r="L2686" i="1" a="1"/>
  <c r="L2686" i="1" s="1"/>
  <c r="L2685" i="1" a="1"/>
  <c r="L2685" i="1" s="1"/>
  <c r="L2684" i="1" a="1"/>
  <c r="L2684" i="1" s="1"/>
  <c r="L2683" i="1" a="1"/>
  <c r="L2683" i="1" s="1"/>
  <c r="L2681" i="1" a="1"/>
  <c r="L2681" i="1" s="1"/>
  <c r="L2680" i="1" a="1"/>
  <c r="L2680" i="1" s="1"/>
  <c r="L2679" i="1" a="1"/>
  <c r="L2679" i="1" s="1"/>
  <c r="L2678" i="1" a="1"/>
  <c r="L2678" i="1" s="1"/>
  <c r="L2677" i="1" a="1"/>
  <c r="L2677" i="1" s="1"/>
  <c r="L2676" i="1" a="1"/>
  <c r="L2676" i="1" s="1"/>
  <c r="L2674" i="1" a="1"/>
  <c r="L2674" i="1" s="1"/>
  <c r="L2673" i="1" a="1"/>
  <c r="L2673" i="1" s="1"/>
  <c r="L2672" i="1" a="1"/>
  <c r="L2672" i="1" s="1"/>
  <c r="L2671" i="1" a="1"/>
  <c r="L2671" i="1" s="1"/>
  <c r="L2670" i="1" a="1"/>
  <c r="L2670" i="1" s="1"/>
  <c r="L2669" i="1" a="1"/>
  <c r="L2669" i="1" s="1"/>
  <c r="L2667" i="1" a="1"/>
  <c r="L2667" i="1" s="1"/>
  <c r="L2666" i="1" a="1"/>
  <c r="L2666" i="1" s="1"/>
  <c r="L2665" i="1" a="1"/>
  <c r="L2665" i="1" s="1"/>
  <c r="L2664" i="1" a="1"/>
  <c r="L2664" i="1" s="1"/>
  <c r="L2663" i="1" a="1"/>
  <c r="L2663" i="1" s="1"/>
  <c r="L2662" i="1" a="1"/>
  <c r="L2662" i="1" s="1"/>
  <c r="L2660" i="1" a="1"/>
  <c r="L2660" i="1" s="1"/>
  <c r="L2659" i="1" a="1"/>
  <c r="L2659" i="1" s="1"/>
  <c r="L2658" i="1" a="1"/>
  <c r="L2658" i="1" s="1"/>
  <c r="L2657" i="1" a="1"/>
  <c r="L2657" i="1" s="1"/>
  <c r="L2656" i="1" a="1"/>
  <c r="L2656" i="1" s="1"/>
  <c r="L2655" i="1" a="1"/>
  <c r="L2655" i="1" s="1"/>
  <c r="L2653" i="1" a="1"/>
  <c r="L2653" i="1" s="1"/>
  <c r="L2652" i="1" a="1"/>
  <c r="L2652" i="1" s="1"/>
  <c r="L2651" i="1" a="1"/>
  <c r="L2651" i="1" s="1"/>
  <c r="L2650" i="1" a="1"/>
  <c r="L2650" i="1" s="1"/>
  <c r="L2649" i="1" a="1"/>
  <c r="L2649" i="1" s="1"/>
  <c r="L2648" i="1" a="1"/>
  <c r="L2648" i="1" s="1"/>
  <c r="L2646" i="1" a="1"/>
  <c r="L2646" i="1" s="1"/>
  <c r="L2645" i="1" a="1"/>
  <c r="L2645" i="1" s="1"/>
  <c r="L2644" i="1" a="1"/>
  <c r="L2644" i="1" s="1"/>
  <c r="L2643" i="1" a="1"/>
  <c r="L2643" i="1" s="1"/>
  <c r="L2642" i="1" a="1"/>
  <c r="L2642" i="1" s="1"/>
  <c r="L2641" i="1" a="1"/>
  <c r="L2641" i="1" s="1"/>
  <c r="L2639" i="1" a="1"/>
  <c r="L2639" i="1" s="1"/>
  <c r="L2638" i="1" a="1"/>
  <c r="L2638" i="1" s="1"/>
  <c r="L2637" i="1" a="1"/>
  <c r="L2637" i="1" s="1"/>
  <c r="L2636" i="1" a="1"/>
  <c r="L2636" i="1" s="1"/>
  <c r="L2635" i="1" a="1"/>
  <c r="L2635" i="1" s="1"/>
  <c r="L2634" i="1" a="1"/>
  <c r="L2634" i="1" s="1"/>
  <c r="L2632" i="1" a="1"/>
  <c r="L2632" i="1" s="1"/>
  <c r="L2631" i="1" a="1"/>
  <c r="L2631" i="1" s="1"/>
  <c r="L2630" i="1" a="1"/>
  <c r="L2630" i="1" s="1"/>
  <c r="L2629" i="1" a="1"/>
  <c r="L2629" i="1" s="1"/>
  <c r="L2628" i="1" a="1"/>
  <c r="L2628" i="1" s="1"/>
  <c r="L2627" i="1" a="1"/>
  <c r="L2627" i="1" s="1"/>
  <c r="L2625" i="1" a="1"/>
  <c r="L2625" i="1" s="1"/>
  <c r="L2624" i="1" a="1"/>
  <c r="L2624" i="1" s="1"/>
  <c r="L2623" i="1" a="1"/>
  <c r="L2623" i="1" s="1"/>
  <c r="L2622" i="1" a="1"/>
  <c r="L2622" i="1" s="1"/>
  <c r="L2621" i="1" a="1"/>
  <c r="L2621" i="1" s="1"/>
  <c r="L2620" i="1" a="1"/>
  <c r="L2620" i="1" s="1"/>
  <c r="L2618" i="1" a="1"/>
  <c r="L2618" i="1" s="1"/>
  <c r="L2617" i="1" a="1"/>
  <c r="L2617" i="1" s="1"/>
  <c r="L2616" i="1" a="1"/>
  <c r="L2616" i="1" s="1"/>
  <c r="L2615" i="1" a="1"/>
  <c r="L2615" i="1" s="1"/>
  <c r="L2614" i="1" a="1"/>
  <c r="L2614" i="1" s="1"/>
  <c r="L2613" i="1" a="1"/>
  <c r="L2613" i="1" s="1"/>
  <c r="L2611" i="1" a="1"/>
  <c r="L2611" i="1" s="1"/>
  <c r="L2610" i="1" a="1"/>
  <c r="L2610" i="1" s="1"/>
  <c r="L2609" i="1" a="1"/>
  <c r="L2609" i="1" s="1"/>
  <c r="L2608" i="1" a="1"/>
  <c r="L2608" i="1" s="1"/>
  <c r="L2607" i="1" a="1"/>
  <c r="L2607" i="1" s="1"/>
  <c r="L2606" i="1" a="1"/>
  <c r="L2606" i="1" s="1"/>
  <c r="L2604" i="1" a="1"/>
  <c r="L2604" i="1" s="1"/>
  <c r="L2603" i="1" a="1"/>
  <c r="L2603" i="1" s="1"/>
  <c r="L2602" i="1" a="1"/>
  <c r="L2602" i="1" s="1"/>
  <c r="L2601" i="1" a="1"/>
  <c r="L2601" i="1" s="1"/>
  <c r="L2600" i="1" a="1"/>
  <c r="L2600" i="1" s="1"/>
  <c r="L2599" i="1" a="1"/>
  <c r="L2599" i="1" s="1"/>
  <c r="L2597" i="1" a="1"/>
  <c r="L2597" i="1" s="1"/>
  <c r="L2596" i="1" a="1"/>
  <c r="L2596" i="1" s="1"/>
  <c r="L2595" i="1" a="1"/>
  <c r="L2595" i="1" s="1"/>
  <c r="L2594" i="1" a="1"/>
  <c r="L2594" i="1" s="1"/>
  <c r="L2593" i="1" a="1"/>
  <c r="L2593" i="1" s="1"/>
  <c r="L2592" i="1" a="1"/>
  <c r="L2592" i="1" s="1"/>
  <c r="L2590" i="1" a="1"/>
  <c r="L2590" i="1" s="1"/>
  <c r="L2589" i="1" a="1"/>
  <c r="L2589" i="1" s="1"/>
  <c r="L2588" i="1" a="1"/>
  <c r="L2588" i="1" s="1"/>
  <c r="L2587" i="1" a="1"/>
  <c r="L2587" i="1" s="1"/>
  <c r="L2586" i="1" a="1"/>
  <c r="L2586" i="1" s="1"/>
  <c r="L2585" i="1" a="1"/>
  <c r="L2585" i="1" s="1"/>
  <c r="L2583" i="1" a="1"/>
  <c r="L2583" i="1" s="1"/>
  <c r="L2582" i="1" a="1"/>
  <c r="L2582" i="1" s="1"/>
  <c r="L2581" i="1" a="1"/>
  <c r="L2581" i="1" s="1"/>
  <c r="L2580" i="1" a="1"/>
  <c r="L2580" i="1" s="1"/>
  <c r="L2579" i="1" a="1"/>
  <c r="L2579" i="1" s="1"/>
  <c r="L2578" i="1" a="1"/>
  <c r="L2578" i="1" s="1"/>
  <c r="L2576" i="1" a="1"/>
  <c r="L2576" i="1" s="1"/>
  <c r="L2575" i="1" a="1"/>
  <c r="L2575" i="1" s="1"/>
  <c r="L2574" i="1" a="1"/>
  <c r="L2574" i="1" s="1"/>
  <c r="L2573" i="1" a="1"/>
  <c r="L2573" i="1" s="1"/>
  <c r="L2572" i="1" a="1"/>
  <c r="L2572" i="1" s="1"/>
  <c r="L2571" i="1" a="1"/>
  <c r="L2571" i="1" s="1"/>
  <c r="L2569" i="1" a="1"/>
  <c r="L2569" i="1" s="1"/>
  <c r="L2568" i="1" a="1"/>
  <c r="L2568" i="1" s="1"/>
  <c r="L2567" i="1" a="1"/>
  <c r="L2567" i="1" s="1"/>
  <c r="L2566" i="1" a="1"/>
  <c r="L2566" i="1" s="1"/>
  <c r="L2565" i="1" a="1"/>
  <c r="L2565" i="1" s="1"/>
  <c r="L2564" i="1" a="1"/>
  <c r="L2564" i="1" s="1"/>
  <c r="L2562" i="1" a="1"/>
  <c r="L2562" i="1" s="1"/>
  <c r="L2561" i="1" a="1"/>
  <c r="L2561" i="1" s="1"/>
  <c r="L2560" i="1" a="1"/>
  <c r="L2560" i="1" s="1"/>
  <c r="L2559" i="1" a="1"/>
  <c r="L2559" i="1" s="1"/>
  <c r="L2558" i="1" a="1"/>
  <c r="L2558" i="1" s="1"/>
  <c r="L2557" i="1" a="1"/>
  <c r="L2557" i="1" s="1"/>
  <c r="L2555" i="1" a="1"/>
  <c r="L2555" i="1" s="1"/>
  <c r="L2554" i="1" a="1"/>
  <c r="L2554" i="1" s="1"/>
  <c r="L2553" i="1" a="1"/>
  <c r="L2553" i="1" s="1"/>
  <c r="L2552" i="1" a="1"/>
  <c r="L2552" i="1" s="1"/>
  <c r="L2551" i="1" a="1"/>
  <c r="L2551" i="1" s="1"/>
  <c r="L2550" i="1" a="1"/>
  <c r="L2550" i="1" s="1"/>
  <c r="L2548" i="1" a="1"/>
  <c r="L2548" i="1" s="1"/>
  <c r="L2547" i="1" a="1"/>
  <c r="L2547" i="1" s="1"/>
  <c r="L2546" i="1" a="1"/>
  <c r="L2546" i="1" s="1"/>
  <c r="L2545" i="1" a="1"/>
  <c r="L2545" i="1" s="1"/>
  <c r="L2544" i="1" a="1"/>
  <c r="L2544" i="1" s="1"/>
  <c r="L2543" i="1" a="1"/>
  <c r="L2543" i="1" s="1"/>
  <c r="L2541" i="1" a="1"/>
  <c r="L2541" i="1" s="1"/>
  <c r="L2540" i="1" a="1"/>
  <c r="L2540" i="1" s="1"/>
  <c r="L2539" i="1" a="1"/>
  <c r="L2539" i="1" s="1"/>
  <c r="L2538" i="1" a="1"/>
  <c r="L2538" i="1" s="1"/>
  <c r="L2537" i="1" a="1"/>
  <c r="L2537" i="1" s="1"/>
  <c r="L2536" i="1" a="1"/>
  <c r="L2536" i="1" s="1"/>
  <c r="L2534" i="1" a="1"/>
  <c r="L2534" i="1" s="1"/>
  <c r="L2533" i="1" a="1"/>
  <c r="L2533" i="1" s="1"/>
  <c r="L2532" i="1" a="1"/>
  <c r="L2532" i="1" s="1"/>
  <c r="L2531" i="1" a="1"/>
  <c r="L2531" i="1" s="1"/>
  <c r="L2530" i="1" a="1"/>
  <c r="L2530" i="1" s="1"/>
  <c r="L2529" i="1" a="1"/>
  <c r="L2529" i="1" s="1"/>
  <c r="L2527" i="1" a="1"/>
  <c r="L2527" i="1" s="1"/>
  <c r="L2526" i="1" a="1"/>
  <c r="L2526" i="1" s="1"/>
  <c r="L2525" i="1" a="1"/>
  <c r="L2525" i="1" s="1"/>
  <c r="L2524" i="1" a="1"/>
  <c r="L2524" i="1" s="1"/>
  <c r="L2523" i="1" a="1"/>
  <c r="L2523" i="1" s="1"/>
  <c r="L2522" i="1" a="1"/>
  <c r="L2522" i="1" s="1"/>
  <c r="L2520" i="1" a="1"/>
  <c r="L2520" i="1" s="1"/>
  <c r="L2519" i="1" a="1"/>
  <c r="L2519" i="1" s="1"/>
  <c r="L2518" i="1" a="1"/>
  <c r="L2518" i="1" s="1"/>
  <c r="L2517" i="1" a="1"/>
  <c r="L2517" i="1" s="1"/>
  <c r="L2516" i="1" a="1"/>
  <c r="L2516" i="1" s="1"/>
  <c r="L2515" i="1" a="1"/>
  <c r="L2515" i="1" s="1"/>
  <c r="L2513" i="1" a="1"/>
  <c r="L2513" i="1" s="1"/>
  <c r="L2512" i="1" a="1"/>
  <c r="L2512" i="1" s="1"/>
  <c r="L2511" i="1" a="1"/>
  <c r="L2511" i="1" s="1"/>
  <c r="L2510" i="1" a="1"/>
  <c r="L2510" i="1" s="1"/>
  <c r="L2509" i="1" a="1"/>
  <c r="L2509" i="1" s="1"/>
  <c r="L2508" i="1" a="1"/>
  <c r="L2508" i="1" s="1"/>
  <c r="L2506" i="1" a="1"/>
  <c r="L2506" i="1" s="1"/>
  <c r="L2505" i="1" a="1"/>
  <c r="L2505" i="1" s="1"/>
  <c r="L2504" i="1" a="1"/>
  <c r="L2504" i="1" s="1"/>
  <c r="L2503" i="1" a="1"/>
  <c r="L2503" i="1" s="1"/>
  <c r="L2502" i="1" a="1"/>
  <c r="L2502" i="1" s="1"/>
  <c r="L2501" i="1" a="1"/>
  <c r="L2501" i="1" s="1"/>
  <c r="L2499" i="1" a="1"/>
  <c r="L2499" i="1" s="1"/>
  <c r="L2498" i="1" a="1"/>
  <c r="L2498" i="1" s="1"/>
  <c r="L2497" i="1" a="1"/>
  <c r="L2497" i="1" s="1"/>
  <c r="L2496" i="1" a="1"/>
  <c r="L2496" i="1" s="1"/>
  <c r="L2495" i="1" a="1"/>
  <c r="L2495" i="1" s="1"/>
  <c r="L2494" i="1" a="1"/>
  <c r="L2494" i="1" s="1"/>
  <c r="L2492" i="1" a="1"/>
  <c r="L2492" i="1" s="1"/>
  <c r="L2491" i="1" a="1"/>
  <c r="L2491" i="1" s="1"/>
  <c r="L2490" i="1" a="1"/>
  <c r="L2490" i="1" s="1"/>
  <c r="L2489" i="1" a="1"/>
  <c r="L2489" i="1" s="1"/>
  <c r="L2488" i="1" a="1"/>
  <c r="L2488" i="1" s="1"/>
  <c r="L2487" i="1" a="1"/>
  <c r="L2487" i="1" s="1"/>
  <c r="L2485" i="1" a="1"/>
  <c r="L2485" i="1" s="1"/>
  <c r="L2484" i="1" a="1"/>
  <c r="L2484" i="1" s="1"/>
  <c r="L2483" i="1" a="1"/>
  <c r="L2483" i="1" s="1"/>
  <c r="L2482" i="1" a="1"/>
  <c r="L2482" i="1" s="1"/>
  <c r="L2481" i="1" a="1"/>
  <c r="L2481" i="1" s="1"/>
  <c r="L2480" i="1" a="1"/>
  <c r="L2480" i="1" s="1"/>
  <c r="L2478" i="1" a="1"/>
  <c r="L2478" i="1" s="1"/>
  <c r="L2477" i="1" a="1"/>
  <c r="L2477" i="1" s="1"/>
  <c r="L2476" i="1" a="1"/>
  <c r="L2476" i="1" s="1"/>
  <c r="L2475" i="1" a="1"/>
  <c r="L2475" i="1" s="1"/>
  <c r="L2474" i="1" a="1"/>
  <c r="L2474" i="1" s="1"/>
  <c r="L2473" i="1" a="1"/>
  <c r="L2473" i="1" s="1"/>
  <c r="L2471" i="1" a="1"/>
  <c r="L2471" i="1" s="1"/>
  <c r="L2470" i="1" a="1"/>
  <c r="L2470" i="1" s="1"/>
  <c r="L2469" i="1" a="1"/>
  <c r="L2469" i="1" s="1"/>
  <c r="L2468" i="1" a="1"/>
  <c r="L2468" i="1" s="1"/>
  <c r="L2467" i="1" a="1"/>
  <c r="L2467" i="1" s="1"/>
  <c r="L2466" i="1" a="1"/>
  <c r="L2466" i="1" s="1"/>
  <c r="L2464" i="1" a="1"/>
  <c r="L2464" i="1" s="1"/>
  <c r="L2463" i="1" a="1"/>
  <c r="L2463" i="1" s="1"/>
  <c r="L2462" i="1" a="1"/>
  <c r="L2462" i="1" s="1"/>
  <c r="L2461" i="1" a="1"/>
  <c r="L2461" i="1" s="1"/>
  <c r="L2460" i="1" a="1"/>
  <c r="L2460" i="1" s="1"/>
  <c r="L2459" i="1" a="1"/>
  <c r="L2459" i="1" s="1"/>
  <c r="L2457" i="1" a="1"/>
  <c r="L2457" i="1" s="1"/>
  <c r="L2456" i="1" a="1"/>
  <c r="L2456" i="1" s="1"/>
  <c r="L2455" i="1" a="1"/>
  <c r="L2455" i="1" s="1"/>
  <c r="L2454" i="1" a="1"/>
  <c r="L2454" i="1" s="1"/>
  <c r="L2453" i="1" a="1"/>
  <c r="L2453" i="1" s="1"/>
  <c r="L2452" i="1" a="1"/>
  <c r="L2452" i="1" s="1"/>
  <c r="L2450" i="1" a="1"/>
  <c r="L2450" i="1" s="1"/>
  <c r="L2449" i="1" a="1"/>
  <c r="L2449" i="1" s="1"/>
  <c r="L2448" i="1" a="1"/>
  <c r="L2448" i="1" s="1"/>
  <c r="L2447" i="1" a="1"/>
  <c r="L2447" i="1" s="1"/>
  <c r="L2446" i="1" a="1"/>
  <c r="L2446" i="1" s="1"/>
  <c r="L2445" i="1" a="1"/>
  <c r="L2445" i="1" s="1"/>
  <c r="L2443" i="1" a="1"/>
  <c r="L2443" i="1" s="1"/>
  <c r="L2442" i="1" a="1"/>
  <c r="L2442" i="1" s="1"/>
  <c r="L2441" i="1" a="1"/>
  <c r="L2441" i="1" s="1"/>
  <c r="L2440" i="1" a="1"/>
  <c r="L2440" i="1" s="1"/>
  <c r="L2439" i="1" a="1"/>
  <c r="L2439" i="1" s="1"/>
  <c r="L2438" i="1" a="1"/>
  <c r="L2438" i="1" s="1"/>
  <c r="L2436" i="1" a="1"/>
  <c r="L2436" i="1" s="1"/>
  <c r="L2435" i="1" a="1"/>
  <c r="L2435" i="1" s="1"/>
  <c r="L2434" i="1" a="1"/>
  <c r="L2434" i="1" s="1"/>
  <c r="L2433" i="1" a="1"/>
  <c r="L2433" i="1" s="1"/>
  <c r="L2432" i="1" a="1"/>
  <c r="L2432" i="1" s="1"/>
  <c r="L2431" i="1" a="1"/>
  <c r="L2431" i="1" s="1"/>
  <c r="L2429" i="1" a="1"/>
  <c r="L2429" i="1" s="1"/>
  <c r="L2428" i="1" a="1"/>
  <c r="L2428" i="1" s="1"/>
  <c r="L2427" i="1" a="1"/>
  <c r="L2427" i="1" s="1"/>
  <c r="L2426" i="1" a="1"/>
  <c r="L2426" i="1" s="1"/>
  <c r="L2425" i="1" a="1"/>
  <c r="L2425" i="1" s="1"/>
  <c r="L2424" i="1" a="1"/>
  <c r="L2424" i="1" s="1"/>
  <c r="L2422" i="1" a="1"/>
  <c r="L2422" i="1" s="1"/>
  <c r="L2421" i="1" a="1"/>
  <c r="L2421" i="1" s="1"/>
  <c r="L2420" i="1" a="1"/>
  <c r="L2420" i="1" s="1"/>
  <c r="L2419" i="1" a="1"/>
  <c r="L2419" i="1" s="1"/>
  <c r="L2418" i="1" a="1"/>
  <c r="L2418" i="1" s="1"/>
  <c r="L2417" i="1" a="1"/>
  <c r="L2417" i="1" s="1"/>
  <c r="L2415" i="1" a="1"/>
  <c r="L2415" i="1" s="1"/>
  <c r="L2414" i="1" a="1"/>
  <c r="L2414" i="1" s="1"/>
  <c r="L2413" i="1" a="1"/>
  <c r="L2413" i="1" s="1"/>
  <c r="L2412" i="1" a="1"/>
  <c r="L2412" i="1" s="1"/>
  <c r="L2411" i="1" a="1"/>
  <c r="L2411" i="1" s="1"/>
  <c r="L2410" i="1" a="1"/>
  <c r="L2410" i="1" s="1"/>
  <c r="L2408" i="1" a="1"/>
  <c r="L2408" i="1" s="1"/>
  <c r="L2407" i="1" a="1"/>
  <c r="L2407" i="1" s="1"/>
  <c r="L2406" i="1" a="1"/>
  <c r="L2406" i="1" s="1"/>
  <c r="L2405" i="1" a="1"/>
  <c r="L2405" i="1" s="1"/>
  <c r="L2404" i="1" a="1"/>
  <c r="L2404" i="1" s="1"/>
  <c r="L2403" i="1" a="1"/>
  <c r="L2403" i="1" s="1"/>
  <c r="L2401" i="1" a="1"/>
  <c r="L2401" i="1" s="1"/>
  <c r="L2400" i="1" a="1"/>
  <c r="L2400" i="1" s="1"/>
  <c r="L2399" i="1" a="1"/>
  <c r="L2399" i="1" s="1"/>
  <c r="L2398" i="1" a="1"/>
  <c r="L2398" i="1" s="1"/>
  <c r="L2397" i="1" a="1"/>
  <c r="L2397" i="1" s="1"/>
  <c r="L2396" i="1" a="1"/>
  <c r="L2396" i="1" s="1"/>
  <c r="L2394" i="1" a="1"/>
  <c r="L2394" i="1" s="1"/>
  <c r="L2393" i="1" a="1"/>
  <c r="L2393" i="1" s="1"/>
  <c r="L2392" i="1" a="1"/>
  <c r="L2392" i="1" s="1"/>
  <c r="L2391" i="1" a="1"/>
  <c r="L2391" i="1" s="1"/>
  <c r="L2390" i="1" a="1"/>
  <c r="L2390" i="1" s="1"/>
  <c r="L2389" i="1" a="1"/>
  <c r="L2389" i="1" s="1"/>
  <c r="L2387" i="1" a="1"/>
  <c r="L2387" i="1" s="1"/>
  <c r="L2386" i="1" a="1"/>
  <c r="L2386" i="1" s="1"/>
  <c r="L2385" i="1" a="1"/>
  <c r="L2385" i="1" s="1"/>
  <c r="L2384" i="1" a="1"/>
  <c r="L2384" i="1" s="1"/>
  <c r="L2383" i="1" a="1"/>
  <c r="L2383" i="1" s="1"/>
  <c r="L2382" i="1" a="1"/>
  <c r="L2382" i="1" s="1"/>
  <c r="L2380" i="1" a="1"/>
  <c r="L2380" i="1" s="1"/>
  <c r="L2379" i="1" a="1"/>
  <c r="L2379" i="1" s="1"/>
  <c r="L2378" i="1" a="1"/>
  <c r="L2378" i="1" s="1"/>
  <c r="L2377" i="1" a="1"/>
  <c r="L2377" i="1" s="1"/>
  <c r="L2376" i="1" a="1"/>
  <c r="L2376" i="1" s="1"/>
  <c r="L2375" i="1" a="1"/>
  <c r="L2375" i="1" s="1"/>
  <c r="L2373" i="1" a="1"/>
  <c r="L2373" i="1" s="1"/>
  <c r="L2372" i="1" a="1"/>
  <c r="L2372" i="1" s="1"/>
  <c r="L2371" i="1" a="1"/>
  <c r="L2371" i="1" s="1"/>
  <c r="L2370" i="1" a="1"/>
  <c r="L2370" i="1" s="1"/>
  <c r="L2369" i="1" a="1"/>
  <c r="L2369" i="1" s="1"/>
  <c r="L2368" i="1" a="1"/>
  <c r="L2368" i="1" s="1"/>
  <c r="L2366" i="1" a="1"/>
  <c r="L2366" i="1" s="1"/>
  <c r="L2365" i="1" a="1"/>
  <c r="L2365" i="1" s="1"/>
  <c r="L2364" i="1" a="1"/>
  <c r="L2364" i="1" s="1"/>
  <c r="L2363" i="1" a="1"/>
  <c r="L2363" i="1" s="1"/>
  <c r="L2362" i="1" a="1"/>
  <c r="L2362" i="1" s="1"/>
  <c r="L2361" i="1" a="1"/>
  <c r="L2361" i="1" s="1"/>
  <c r="L2359" i="1" a="1"/>
  <c r="L2359" i="1" s="1"/>
  <c r="L2358" i="1" a="1"/>
  <c r="L2358" i="1" s="1"/>
  <c r="L2357" i="1" a="1"/>
  <c r="L2357" i="1" s="1"/>
  <c r="L2356" i="1" a="1"/>
  <c r="L2356" i="1" s="1"/>
  <c r="L2355" i="1" a="1"/>
  <c r="L2355" i="1" s="1"/>
  <c r="L2354" i="1" a="1"/>
  <c r="L2354" i="1" s="1"/>
  <c r="L2352" i="1" a="1"/>
  <c r="L2352" i="1" s="1"/>
  <c r="L2351" i="1" a="1"/>
  <c r="L2351" i="1" s="1"/>
  <c r="L2350" i="1" a="1"/>
  <c r="L2350" i="1" s="1"/>
  <c r="L2349" i="1" a="1"/>
  <c r="L2349" i="1" s="1"/>
  <c r="L2348" i="1" a="1"/>
  <c r="L2348" i="1" s="1"/>
  <c r="L2347" i="1" a="1"/>
  <c r="L2347" i="1" s="1"/>
  <c r="L2345" i="1" a="1"/>
  <c r="L2345" i="1" s="1"/>
  <c r="L2344" i="1" a="1"/>
  <c r="L2344" i="1" s="1"/>
  <c r="L2343" i="1" a="1"/>
  <c r="L2343" i="1" s="1"/>
  <c r="L2342" i="1" a="1"/>
  <c r="L2342" i="1" s="1"/>
  <c r="L2341" i="1" a="1"/>
  <c r="L2341" i="1" s="1"/>
  <c r="L2340" i="1" a="1"/>
  <c r="L2340" i="1" s="1"/>
  <c r="L2338" i="1" a="1"/>
  <c r="L2338" i="1" s="1"/>
  <c r="L2337" i="1" a="1"/>
  <c r="L2337" i="1" s="1"/>
  <c r="L2336" i="1" a="1"/>
  <c r="L2336" i="1" s="1"/>
  <c r="L2335" i="1" a="1"/>
  <c r="L2335" i="1" s="1"/>
  <c r="L2334" i="1" a="1"/>
  <c r="L2334" i="1" s="1"/>
  <c r="L2333" i="1" a="1"/>
  <c r="L2333" i="1" s="1"/>
  <c r="L2331" i="1" a="1"/>
  <c r="L2331" i="1" s="1"/>
  <c r="L2330" i="1" a="1"/>
  <c r="L2330" i="1" s="1"/>
  <c r="L2329" i="1" a="1"/>
  <c r="L2329" i="1" s="1"/>
  <c r="L2328" i="1" a="1"/>
  <c r="L2328" i="1" s="1"/>
  <c r="L2327" i="1" a="1"/>
  <c r="L2327" i="1" s="1"/>
  <c r="L2326" i="1" a="1"/>
  <c r="L2326" i="1" s="1"/>
  <c r="L2324" i="1" a="1"/>
  <c r="L2324" i="1" s="1"/>
  <c r="L2323" i="1" a="1"/>
  <c r="L2323" i="1" s="1"/>
  <c r="L2322" i="1" a="1"/>
  <c r="L2322" i="1" s="1"/>
  <c r="L2321" i="1" a="1"/>
  <c r="L2321" i="1" s="1"/>
  <c r="L2320" i="1" a="1"/>
  <c r="L2320" i="1" s="1"/>
  <c r="L2319" i="1" a="1"/>
  <c r="L2319" i="1" s="1"/>
  <c r="L2317" i="1" a="1"/>
  <c r="L2317" i="1" s="1"/>
  <c r="L2316" i="1" a="1"/>
  <c r="L2316" i="1" s="1"/>
  <c r="L2315" i="1" a="1"/>
  <c r="L2315" i="1" s="1"/>
  <c r="L2314" i="1" a="1"/>
  <c r="L2314" i="1" s="1"/>
  <c r="L2313" i="1" a="1"/>
  <c r="L2313" i="1" s="1"/>
  <c r="L2312" i="1" a="1"/>
  <c r="L2312" i="1" s="1"/>
  <c r="L2310" i="1" a="1"/>
  <c r="L2310" i="1" s="1"/>
  <c r="L2309" i="1" a="1"/>
  <c r="L2309" i="1" s="1"/>
  <c r="L2308" i="1" a="1"/>
  <c r="L2308" i="1" s="1"/>
  <c r="L2307" i="1" a="1"/>
  <c r="L2307" i="1" s="1"/>
  <c r="L2306" i="1" a="1"/>
  <c r="L2306" i="1" s="1"/>
  <c r="L2305" i="1" a="1"/>
  <c r="L2305" i="1" s="1"/>
  <c r="L2303" i="1" a="1"/>
  <c r="L2303" i="1" s="1"/>
  <c r="L2302" i="1" a="1"/>
  <c r="L2302" i="1" s="1"/>
  <c r="L2301" i="1" a="1"/>
  <c r="L2301" i="1" s="1"/>
  <c r="L2300" i="1" a="1"/>
  <c r="L2300" i="1" s="1"/>
  <c r="L2299" i="1" a="1"/>
  <c r="L2299" i="1" s="1"/>
  <c r="L2298" i="1" a="1"/>
  <c r="L2298" i="1" s="1"/>
  <c r="L2296" i="1" a="1"/>
  <c r="L2296" i="1" s="1"/>
  <c r="L2295" i="1" a="1"/>
  <c r="L2295" i="1" s="1"/>
  <c r="L2294" i="1" a="1"/>
  <c r="L2294" i="1" s="1"/>
  <c r="L2293" i="1" a="1"/>
  <c r="L2293" i="1" s="1"/>
  <c r="L2292" i="1" a="1"/>
  <c r="L2292" i="1" s="1"/>
  <c r="L2291" i="1" a="1"/>
  <c r="L2291" i="1" s="1"/>
  <c r="L2289" i="1" a="1"/>
  <c r="L2289" i="1" s="1"/>
  <c r="L2288" i="1" a="1"/>
  <c r="L2288" i="1" s="1"/>
  <c r="L2287" i="1" a="1"/>
  <c r="L2287" i="1" s="1"/>
  <c r="L2286" i="1" a="1"/>
  <c r="L2286" i="1" s="1"/>
  <c r="L2285" i="1" a="1"/>
  <c r="L2285" i="1" s="1"/>
  <c r="L2284" i="1" a="1"/>
  <c r="L2284" i="1" s="1"/>
  <c r="L2282" i="1" a="1"/>
  <c r="L2282" i="1" s="1"/>
  <c r="L2281" i="1" a="1"/>
  <c r="L2281" i="1" s="1"/>
  <c r="L2280" i="1" a="1"/>
  <c r="L2280" i="1" s="1"/>
  <c r="L2279" i="1" a="1"/>
  <c r="L2279" i="1" s="1"/>
  <c r="L2278" i="1" a="1"/>
  <c r="L2278" i="1" s="1"/>
  <c r="L2277" i="1" a="1"/>
  <c r="L2277" i="1" s="1"/>
  <c r="L2275" i="1" a="1"/>
  <c r="L2275" i="1" s="1"/>
  <c r="L2274" i="1" a="1"/>
  <c r="L2274" i="1" s="1"/>
  <c r="L2273" i="1" a="1"/>
  <c r="L2273" i="1" s="1"/>
  <c r="L2272" i="1" a="1"/>
  <c r="L2272" i="1" s="1"/>
  <c r="L2271" i="1" a="1"/>
  <c r="L2271" i="1" s="1"/>
  <c r="L2270" i="1" a="1"/>
  <c r="L2270" i="1" s="1"/>
  <c r="L2268" i="1" a="1"/>
  <c r="L2268" i="1" s="1"/>
  <c r="L2267" i="1" a="1"/>
  <c r="L2267" i="1" s="1"/>
  <c r="L2266" i="1" a="1"/>
  <c r="L2266" i="1" s="1"/>
  <c r="L2265" i="1" a="1"/>
  <c r="L2265" i="1" s="1"/>
  <c r="L2264" i="1" a="1"/>
  <c r="L2264" i="1" s="1"/>
  <c r="L2263" i="1" a="1"/>
  <c r="L2263" i="1" s="1"/>
  <c r="L2261" i="1" a="1"/>
  <c r="L2261" i="1" s="1"/>
  <c r="L2260" i="1" a="1"/>
  <c r="L2260" i="1" s="1"/>
  <c r="L2259" i="1" a="1"/>
  <c r="L2259" i="1" s="1"/>
  <c r="L2258" i="1" a="1"/>
  <c r="L2258" i="1" s="1"/>
  <c r="L2257" i="1" a="1"/>
  <c r="L2257" i="1" s="1"/>
  <c r="L2256" i="1" a="1"/>
  <c r="L2256" i="1" s="1"/>
  <c r="L2254" i="1" a="1"/>
  <c r="L2254" i="1" s="1"/>
  <c r="L2253" i="1" a="1"/>
  <c r="L2253" i="1" s="1"/>
  <c r="L2252" i="1" a="1"/>
  <c r="L2252" i="1" s="1"/>
  <c r="L2251" i="1" a="1"/>
  <c r="L2251" i="1" s="1"/>
  <c r="L2250" i="1" a="1"/>
  <c r="L2250" i="1" s="1"/>
  <c r="L2249" i="1" a="1"/>
  <c r="L2249" i="1" s="1"/>
  <c r="L2247" i="1" a="1"/>
  <c r="L2247" i="1" s="1"/>
  <c r="L2246" i="1" a="1"/>
  <c r="L2246" i="1" s="1"/>
  <c r="L2245" i="1" a="1"/>
  <c r="L2245" i="1" s="1"/>
  <c r="L2244" i="1" a="1"/>
  <c r="L2244" i="1" s="1"/>
  <c r="L2243" i="1" a="1"/>
  <c r="L2243" i="1" s="1"/>
  <c r="L2242" i="1" a="1"/>
  <c r="L2242" i="1" s="1"/>
  <c r="L2240" i="1" a="1"/>
  <c r="L2240" i="1" s="1"/>
  <c r="L2239" i="1" a="1"/>
  <c r="L2239" i="1" s="1"/>
  <c r="L2238" i="1" a="1"/>
  <c r="L2238" i="1" s="1"/>
  <c r="L2237" i="1" a="1"/>
  <c r="L2237" i="1" s="1"/>
  <c r="L2236" i="1" a="1"/>
  <c r="L2236" i="1" s="1"/>
  <c r="L2235" i="1" a="1"/>
  <c r="L2235" i="1" s="1"/>
  <c r="L2233" i="1" a="1"/>
  <c r="L2233" i="1" s="1"/>
  <c r="L2232" i="1" a="1"/>
  <c r="L2232" i="1" s="1"/>
  <c r="L2231" i="1" a="1"/>
  <c r="L2231" i="1" s="1"/>
  <c r="L2230" i="1" a="1"/>
  <c r="L2230" i="1" s="1"/>
  <c r="L2229" i="1" a="1"/>
  <c r="L2229" i="1" s="1"/>
  <c r="L2228" i="1" a="1"/>
  <c r="L2228" i="1" s="1"/>
  <c r="L2226" i="1" a="1"/>
  <c r="L2226" i="1" s="1"/>
  <c r="L2225" i="1" a="1"/>
  <c r="L2225" i="1" s="1"/>
  <c r="L2224" i="1" a="1"/>
  <c r="L2224" i="1" s="1"/>
  <c r="L2223" i="1" a="1"/>
  <c r="L2223" i="1" s="1"/>
  <c r="L2222" i="1" a="1"/>
  <c r="L2222" i="1" s="1"/>
  <c r="L2221" i="1" a="1"/>
  <c r="L2221" i="1" s="1"/>
  <c r="L2219" i="1" a="1"/>
  <c r="L2219" i="1" s="1"/>
  <c r="L2218" i="1" a="1"/>
  <c r="L2218" i="1" s="1"/>
  <c r="L2217" i="1" a="1"/>
  <c r="L2217" i="1" s="1"/>
  <c r="L2216" i="1" a="1"/>
  <c r="L2216" i="1" s="1"/>
  <c r="L2215" i="1" a="1"/>
  <c r="L2215" i="1" s="1"/>
  <c r="L2214" i="1" a="1"/>
  <c r="L2214" i="1" s="1"/>
  <c r="L2212" i="1" a="1"/>
  <c r="L2212" i="1" s="1"/>
  <c r="L2211" i="1" a="1"/>
  <c r="L2211" i="1" s="1"/>
  <c r="L2210" i="1" a="1"/>
  <c r="L2210" i="1" s="1"/>
  <c r="L2209" i="1" a="1"/>
  <c r="L2209" i="1" s="1"/>
  <c r="L2208" i="1" a="1"/>
  <c r="L2208" i="1" s="1"/>
  <c r="L2207" i="1" a="1"/>
  <c r="L2207" i="1" s="1"/>
  <c r="L2205" i="1" a="1"/>
  <c r="L2205" i="1" s="1"/>
  <c r="L2204" i="1" a="1"/>
  <c r="L2204" i="1" s="1"/>
  <c r="L2203" i="1" a="1"/>
  <c r="L2203" i="1" s="1"/>
  <c r="L2202" i="1" a="1"/>
  <c r="L2202" i="1" s="1"/>
  <c r="L2201" i="1" a="1"/>
  <c r="L2201" i="1" s="1"/>
  <c r="L2200" i="1" a="1"/>
  <c r="L2200" i="1" s="1"/>
  <c r="L2198" i="1" a="1"/>
  <c r="L2198" i="1" s="1"/>
  <c r="L2197" i="1" a="1"/>
  <c r="L2197" i="1" s="1"/>
  <c r="L2196" i="1" a="1"/>
  <c r="L2196" i="1" s="1"/>
  <c r="L2195" i="1" a="1"/>
  <c r="L2195" i="1" s="1"/>
  <c r="L2194" i="1" a="1"/>
  <c r="L2194" i="1" s="1"/>
  <c r="L2193" i="1" a="1"/>
  <c r="L2193" i="1" s="1"/>
  <c r="L2191" i="1" a="1"/>
  <c r="L2191" i="1" s="1"/>
  <c r="L2190" i="1" a="1"/>
  <c r="L2190" i="1" s="1"/>
  <c r="L2189" i="1" a="1"/>
  <c r="L2189" i="1" s="1"/>
  <c r="L2188" i="1" a="1"/>
  <c r="L2188" i="1" s="1"/>
  <c r="L2187" i="1" a="1"/>
  <c r="L2187" i="1" s="1"/>
  <c r="L2186" i="1" a="1"/>
  <c r="L2186" i="1" s="1"/>
  <c r="L2184" i="1" a="1"/>
  <c r="L2184" i="1" s="1"/>
  <c r="L2183" i="1" a="1"/>
  <c r="L2183" i="1" s="1"/>
  <c r="L2182" i="1" a="1"/>
  <c r="L2182" i="1" s="1"/>
  <c r="L2181" i="1" a="1"/>
  <c r="L2181" i="1" s="1"/>
  <c r="L2180" i="1" a="1"/>
  <c r="L2180" i="1" s="1"/>
  <c r="L2179" i="1" a="1"/>
  <c r="L2179" i="1" s="1"/>
  <c r="L2177" i="1" a="1"/>
  <c r="L2177" i="1" s="1"/>
  <c r="L2176" i="1" a="1"/>
  <c r="L2176" i="1" s="1"/>
  <c r="L2175" i="1" a="1"/>
  <c r="L2175" i="1" s="1"/>
  <c r="L2174" i="1" a="1"/>
  <c r="L2174" i="1" s="1"/>
  <c r="L2173" i="1" a="1"/>
  <c r="L2173" i="1" s="1"/>
  <c r="L2172" i="1" a="1"/>
  <c r="L2172" i="1" s="1"/>
  <c r="L2170" i="1" a="1"/>
  <c r="L2170" i="1" s="1"/>
  <c r="L2169" i="1" a="1"/>
  <c r="L2169" i="1" s="1"/>
  <c r="L2168" i="1" a="1"/>
  <c r="L2168" i="1" s="1"/>
  <c r="L2167" i="1" a="1"/>
  <c r="L2167" i="1" s="1"/>
  <c r="L2166" i="1" a="1"/>
  <c r="L2166" i="1" s="1"/>
  <c r="L2165" i="1" a="1"/>
  <c r="L2165" i="1" s="1"/>
  <c r="L2163" i="1" a="1"/>
  <c r="L2163" i="1" s="1"/>
  <c r="L2162" i="1" a="1"/>
  <c r="L2162" i="1" s="1"/>
  <c r="L2161" i="1" a="1"/>
  <c r="L2161" i="1" s="1"/>
  <c r="L2160" i="1" a="1"/>
  <c r="L2160" i="1" s="1"/>
  <c r="L2159" i="1" a="1"/>
  <c r="L2159" i="1" s="1"/>
  <c r="L2158" i="1" a="1"/>
  <c r="L2158" i="1" s="1"/>
  <c r="L2156" i="1" a="1"/>
  <c r="L2156" i="1" s="1"/>
  <c r="L2155" i="1" a="1"/>
  <c r="L2155" i="1" s="1"/>
  <c r="L2154" i="1" a="1"/>
  <c r="L2154" i="1" s="1"/>
  <c r="L2153" i="1" a="1"/>
  <c r="L2153" i="1" s="1"/>
  <c r="L2152" i="1" a="1"/>
  <c r="L2152" i="1" s="1"/>
  <c r="L2151" i="1" a="1"/>
  <c r="L2151" i="1" s="1"/>
  <c r="L2149" i="1" a="1"/>
  <c r="L2149" i="1" s="1"/>
  <c r="L2148" i="1" a="1"/>
  <c r="L2148" i="1" s="1"/>
  <c r="L2147" i="1" a="1"/>
  <c r="L2147" i="1" s="1"/>
  <c r="L2146" i="1" a="1"/>
  <c r="L2146" i="1" s="1"/>
  <c r="L2145" i="1" a="1"/>
  <c r="L2145" i="1" s="1"/>
  <c r="L2144" i="1" a="1"/>
  <c r="L2144" i="1" s="1"/>
  <c r="L2142" i="1" a="1"/>
  <c r="L2142" i="1" s="1"/>
  <c r="L2141" i="1" a="1"/>
  <c r="L2141" i="1" s="1"/>
  <c r="L2140" i="1" a="1"/>
  <c r="L2140" i="1" s="1"/>
  <c r="L2139" i="1" a="1"/>
  <c r="L2139" i="1" s="1"/>
  <c r="L2138" i="1" a="1"/>
  <c r="L2138" i="1" s="1"/>
  <c r="L2137" i="1" a="1"/>
  <c r="L2137" i="1" s="1"/>
  <c r="L2135" i="1" a="1"/>
  <c r="L2135" i="1" s="1"/>
  <c r="L2134" i="1" a="1"/>
  <c r="L2134" i="1" s="1"/>
  <c r="L2133" i="1" a="1"/>
  <c r="L2133" i="1" s="1"/>
  <c r="L2132" i="1" a="1"/>
  <c r="L2132" i="1" s="1"/>
  <c r="L2131" i="1" a="1"/>
  <c r="L2131" i="1" s="1"/>
  <c r="L2130" i="1" a="1"/>
  <c r="L2130" i="1" s="1"/>
  <c r="L2128" i="1" a="1"/>
  <c r="L2128" i="1" s="1"/>
  <c r="L2127" i="1" a="1"/>
  <c r="L2127" i="1" s="1"/>
  <c r="L2126" i="1" a="1"/>
  <c r="L2126" i="1" s="1"/>
  <c r="L2125" i="1" a="1"/>
  <c r="L2125" i="1" s="1"/>
  <c r="L2124" i="1" a="1"/>
  <c r="L2124" i="1" s="1"/>
  <c r="L2123" i="1" a="1"/>
  <c r="L2123" i="1" s="1"/>
  <c r="L2121" i="1" a="1"/>
  <c r="L2121" i="1" s="1"/>
  <c r="L2120" i="1" a="1"/>
  <c r="L2120" i="1" s="1"/>
  <c r="L2119" i="1" a="1"/>
  <c r="L2119" i="1" s="1"/>
  <c r="L2118" i="1" a="1"/>
  <c r="L2118" i="1" s="1"/>
  <c r="L2117" i="1" a="1"/>
  <c r="L2117" i="1" s="1"/>
  <c r="L2116" i="1" a="1"/>
  <c r="L2116" i="1" s="1"/>
  <c r="L2114" i="1" a="1"/>
  <c r="L2114" i="1" s="1"/>
  <c r="L2113" i="1" a="1"/>
  <c r="L2113" i="1" s="1"/>
  <c r="L2112" i="1" a="1"/>
  <c r="L2112" i="1" s="1"/>
  <c r="L2111" i="1" a="1"/>
  <c r="L2111" i="1" s="1"/>
  <c r="L2110" i="1" a="1"/>
  <c r="L2110" i="1" s="1"/>
  <c r="L2109" i="1" a="1"/>
  <c r="L2109" i="1" s="1"/>
  <c r="L2107" i="1" a="1"/>
  <c r="L2107" i="1" s="1"/>
  <c r="L2106" i="1" a="1"/>
  <c r="L2106" i="1" s="1"/>
  <c r="L2105" i="1" a="1"/>
  <c r="L2105" i="1" s="1"/>
  <c r="L2104" i="1" a="1"/>
  <c r="L2104" i="1" s="1"/>
  <c r="L2103" i="1" a="1"/>
  <c r="L2103" i="1" s="1"/>
  <c r="L2102" i="1" a="1"/>
  <c r="L2102" i="1" s="1"/>
  <c r="L2100" i="1" a="1"/>
  <c r="L2100" i="1" s="1"/>
  <c r="L2099" i="1" a="1"/>
  <c r="L2099" i="1" s="1"/>
  <c r="L2098" i="1" a="1"/>
  <c r="L2098" i="1" s="1"/>
  <c r="L2097" i="1" a="1"/>
  <c r="L2097" i="1" s="1"/>
  <c r="L2096" i="1" a="1"/>
  <c r="L2096" i="1" s="1"/>
  <c r="L2095" i="1" a="1"/>
  <c r="L2095" i="1" s="1"/>
  <c r="L2093" i="1" a="1"/>
  <c r="L2093" i="1" s="1"/>
  <c r="L2092" i="1" a="1"/>
  <c r="L2092" i="1" s="1"/>
  <c r="L2091" i="1" a="1"/>
  <c r="L2091" i="1" s="1"/>
  <c r="L2090" i="1" a="1"/>
  <c r="L2090" i="1" s="1"/>
  <c r="L2089" i="1" a="1"/>
  <c r="L2089" i="1" s="1"/>
  <c r="L2088" i="1" a="1"/>
  <c r="L2088" i="1" s="1"/>
  <c r="L2086" i="1" a="1"/>
  <c r="L2086" i="1" s="1"/>
  <c r="L2085" i="1" a="1"/>
  <c r="L2085" i="1" s="1"/>
  <c r="L2084" i="1" a="1"/>
  <c r="L2084" i="1" s="1"/>
  <c r="L2083" i="1" a="1"/>
  <c r="L2083" i="1" s="1"/>
  <c r="L2082" i="1" a="1"/>
  <c r="L2082" i="1" s="1"/>
  <c r="L2081" i="1" a="1"/>
  <c r="L2081" i="1" s="1"/>
  <c r="L2079" i="1" a="1"/>
  <c r="L2079" i="1" s="1"/>
  <c r="L2078" i="1" a="1"/>
  <c r="L2078" i="1" s="1"/>
  <c r="L2077" i="1" a="1"/>
  <c r="L2077" i="1" s="1"/>
  <c r="L2076" i="1" a="1"/>
  <c r="L2076" i="1" s="1"/>
  <c r="L2075" i="1" a="1"/>
  <c r="L2075" i="1" s="1"/>
  <c r="L2074" i="1" a="1"/>
  <c r="L2074" i="1" s="1"/>
  <c r="L2072" i="1" a="1"/>
  <c r="L2072" i="1" s="1"/>
  <c r="L2071" i="1" a="1"/>
  <c r="L2071" i="1" s="1"/>
  <c r="L2070" i="1" a="1"/>
  <c r="L2070" i="1" s="1"/>
  <c r="L2069" i="1" a="1"/>
  <c r="L2069" i="1" s="1"/>
  <c r="L2068" i="1" a="1"/>
  <c r="L2068" i="1" s="1"/>
  <c r="L2067" i="1" a="1"/>
  <c r="L2067" i="1" s="1"/>
  <c r="L2065" i="1" a="1"/>
  <c r="L2065" i="1" s="1"/>
  <c r="L2064" i="1" a="1"/>
  <c r="L2064" i="1" s="1"/>
  <c r="L2063" i="1" a="1"/>
  <c r="L2063" i="1" s="1"/>
  <c r="L2062" i="1" a="1"/>
  <c r="L2062" i="1" s="1"/>
  <c r="L2061" i="1" a="1"/>
  <c r="L2061" i="1" s="1"/>
  <c r="L2060" i="1" a="1"/>
  <c r="L2060" i="1" s="1"/>
  <c r="L2058" i="1" a="1"/>
  <c r="L2058" i="1" s="1"/>
  <c r="L2057" i="1" a="1"/>
  <c r="L2057" i="1" s="1"/>
  <c r="L2056" i="1" a="1"/>
  <c r="L2056" i="1" s="1"/>
  <c r="L2055" i="1" a="1"/>
  <c r="L2055" i="1" s="1"/>
  <c r="L2054" i="1" a="1"/>
  <c r="L2054" i="1" s="1"/>
  <c r="L2053" i="1" a="1"/>
  <c r="L2053" i="1" s="1"/>
  <c r="L2051" i="1" a="1"/>
  <c r="L2051" i="1" s="1"/>
  <c r="L2050" i="1" a="1"/>
  <c r="L2050" i="1" s="1"/>
  <c r="L2049" i="1" a="1"/>
  <c r="L2049" i="1" s="1"/>
  <c r="L2048" i="1" a="1"/>
  <c r="L2048" i="1" s="1"/>
  <c r="L2047" i="1" a="1"/>
  <c r="L2047" i="1" s="1"/>
  <c r="L2046" i="1" a="1"/>
  <c r="L2046" i="1" s="1"/>
  <c r="L2044" i="1" a="1"/>
  <c r="L2044" i="1" s="1"/>
  <c r="L2043" i="1" a="1"/>
  <c r="L2043" i="1" s="1"/>
  <c r="L2042" i="1" a="1"/>
  <c r="L2042" i="1" s="1"/>
  <c r="L2041" i="1" a="1"/>
  <c r="L2041" i="1" s="1"/>
  <c r="L2040" i="1" a="1"/>
  <c r="L2040" i="1" s="1"/>
  <c r="L2039" i="1" a="1"/>
  <c r="L2039" i="1" s="1"/>
  <c r="L2037" i="1" a="1"/>
  <c r="L2037" i="1" s="1"/>
  <c r="L2036" i="1" a="1"/>
  <c r="L2036" i="1" s="1"/>
  <c r="L2035" i="1" a="1"/>
  <c r="L2035" i="1" s="1"/>
  <c r="L2034" i="1" a="1"/>
  <c r="L2034" i="1" s="1"/>
  <c r="L2033" i="1" a="1"/>
  <c r="L2033" i="1" s="1"/>
  <c r="L2032" i="1" a="1"/>
  <c r="L2032" i="1" s="1"/>
  <c r="L2030" i="1" a="1"/>
  <c r="L2030" i="1" s="1"/>
  <c r="L2029" i="1" a="1"/>
  <c r="L2029" i="1" s="1"/>
  <c r="L2028" i="1" a="1"/>
  <c r="L2028" i="1" s="1"/>
  <c r="L2027" i="1" a="1"/>
  <c r="L2027" i="1" s="1"/>
  <c r="L2026" i="1" a="1"/>
  <c r="L2026" i="1" s="1"/>
  <c r="L2025" i="1" a="1"/>
  <c r="L2025" i="1" s="1"/>
  <c r="L2023" i="1" a="1"/>
  <c r="L2023" i="1" s="1"/>
  <c r="L2022" i="1" a="1"/>
  <c r="L2022" i="1" s="1"/>
  <c r="L2021" i="1" a="1"/>
  <c r="L2021" i="1" s="1"/>
  <c r="L2020" i="1" a="1"/>
  <c r="L2020" i="1" s="1"/>
  <c r="L2019" i="1" a="1"/>
  <c r="L2019" i="1" s="1"/>
  <c r="L2018" i="1" a="1"/>
  <c r="L2018" i="1" s="1"/>
  <c r="L2016" i="1" a="1"/>
  <c r="L2016" i="1" s="1"/>
  <c r="L2015" i="1" a="1"/>
  <c r="L2015" i="1" s="1"/>
  <c r="L2014" i="1" a="1"/>
  <c r="L2014" i="1" s="1"/>
  <c r="L2013" i="1" a="1"/>
  <c r="L2013" i="1" s="1"/>
  <c r="L2012" i="1" a="1"/>
  <c r="L2012" i="1" s="1"/>
  <c r="L2011" i="1" a="1"/>
  <c r="L2011" i="1" s="1"/>
  <c r="L2009" i="1" a="1"/>
  <c r="L2009" i="1" s="1"/>
  <c r="L2008" i="1" a="1"/>
  <c r="L2008" i="1" s="1"/>
  <c r="L2007" i="1" a="1"/>
  <c r="L2007" i="1" s="1"/>
  <c r="L2006" i="1" a="1"/>
  <c r="L2006" i="1" s="1"/>
  <c r="L2005" i="1" a="1"/>
  <c r="L2005" i="1" s="1"/>
  <c r="L2004" i="1" a="1"/>
  <c r="L2004" i="1" s="1"/>
  <c r="L2002" i="1" a="1"/>
  <c r="L2002" i="1" s="1"/>
  <c r="L2001" i="1" a="1"/>
  <c r="L2001" i="1" s="1"/>
  <c r="L2000" i="1" a="1"/>
  <c r="L2000" i="1" s="1"/>
  <c r="L1999" i="1" a="1"/>
  <c r="L1999" i="1" s="1"/>
  <c r="L1998" i="1" a="1"/>
  <c r="L1998" i="1" s="1"/>
  <c r="L1997" i="1" a="1"/>
  <c r="L1997" i="1" s="1"/>
  <c r="L1995" i="1" a="1"/>
  <c r="L1995" i="1" s="1"/>
  <c r="L1994" i="1" a="1"/>
  <c r="L1994" i="1" s="1"/>
  <c r="L1993" i="1" a="1"/>
  <c r="L1993" i="1" s="1"/>
  <c r="L1992" i="1" a="1"/>
  <c r="L1992" i="1" s="1"/>
  <c r="L1991" i="1" a="1"/>
  <c r="L1991" i="1" s="1"/>
  <c r="L1990" i="1" a="1"/>
  <c r="L1990" i="1" s="1"/>
  <c r="L1988" i="1" a="1"/>
  <c r="L1988" i="1" s="1"/>
  <c r="L1987" i="1" a="1"/>
  <c r="L1987" i="1" s="1"/>
  <c r="L1986" i="1" a="1"/>
  <c r="L1986" i="1" s="1"/>
  <c r="L1985" i="1" a="1"/>
  <c r="L1985" i="1" s="1"/>
  <c r="L1984" i="1" a="1"/>
  <c r="L1984" i="1" s="1"/>
  <c r="L1983" i="1" a="1"/>
  <c r="L1983" i="1" s="1"/>
  <c r="L1981" i="1" a="1"/>
  <c r="L1981" i="1" s="1"/>
  <c r="L1980" i="1" a="1"/>
  <c r="L1980" i="1" s="1"/>
  <c r="L1979" i="1" a="1"/>
  <c r="L1979" i="1" s="1"/>
  <c r="L1978" i="1" a="1"/>
  <c r="L1978" i="1" s="1"/>
  <c r="L1977" i="1" a="1"/>
  <c r="L1977" i="1" s="1"/>
  <c r="L1976" i="1" a="1"/>
  <c r="L1976" i="1" s="1"/>
  <c r="L1974" i="1" a="1"/>
  <c r="L1974" i="1" s="1"/>
  <c r="L1973" i="1" a="1"/>
  <c r="L1973" i="1" s="1"/>
  <c r="L1972" i="1" a="1"/>
  <c r="L1972" i="1" s="1"/>
  <c r="L1971" i="1" a="1"/>
  <c r="L1971" i="1" s="1"/>
  <c r="L1970" i="1" a="1"/>
  <c r="L1970" i="1" s="1"/>
  <c r="L1969" i="1" a="1"/>
  <c r="L1969" i="1" s="1"/>
  <c r="L1967" i="1" a="1"/>
  <c r="L1967" i="1" s="1"/>
  <c r="L1966" i="1" a="1"/>
  <c r="L1966" i="1" s="1"/>
  <c r="L1965" i="1" a="1"/>
  <c r="L1965" i="1" s="1"/>
  <c r="L1964" i="1" a="1"/>
  <c r="L1964" i="1" s="1"/>
  <c r="L1963" i="1" a="1"/>
  <c r="L1963" i="1" s="1"/>
  <c r="L1962" i="1" a="1"/>
  <c r="L1962" i="1" s="1"/>
  <c r="L1960" i="1" a="1"/>
  <c r="L1960" i="1" s="1"/>
  <c r="L1959" i="1" a="1"/>
  <c r="L1959" i="1" s="1"/>
  <c r="L1958" i="1" a="1"/>
  <c r="L1958" i="1" s="1"/>
  <c r="L1957" i="1" a="1"/>
  <c r="L1957" i="1" s="1"/>
  <c r="L1956" i="1" a="1"/>
  <c r="L1956" i="1" s="1"/>
  <c r="L1955" i="1" a="1"/>
  <c r="L1955" i="1" s="1"/>
  <c r="L1953" i="1" a="1"/>
  <c r="L1953" i="1" s="1"/>
  <c r="L1952" i="1" a="1"/>
  <c r="L1952" i="1" s="1"/>
  <c r="L1951" i="1" a="1"/>
  <c r="L1951" i="1" s="1"/>
  <c r="L1950" i="1" a="1"/>
  <c r="L1950" i="1" s="1"/>
  <c r="L1949" i="1" a="1"/>
  <c r="L1949" i="1" s="1"/>
  <c r="L1948" i="1" a="1"/>
  <c r="L1948" i="1" s="1"/>
  <c r="L1946" i="1" a="1"/>
  <c r="L1946" i="1" s="1"/>
  <c r="L1945" i="1" a="1"/>
  <c r="L1945" i="1" s="1"/>
  <c r="L1944" i="1" a="1"/>
  <c r="L1944" i="1" s="1"/>
  <c r="L1943" i="1" a="1"/>
  <c r="L1943" i="1" s="1"/>
  <c r="L1942" i="1" a="1"/>
  <c r="L1942" i="1" s="1"/>
  <c r="L1941" i="1" a="1"/>
  <c r="L1941" i="1" s="1"/>
  <c r="L1939" i="1" a="1"/>
  <c r="L1939" i="1" s="1"/>
  <c r="L1938" i="1" a="1"/>
  <c r="L1938" i="1" s="1"/>
  <c r="L1937" i="1" a="1"/>
  <c r="L1937" i="1" s="1"/>
  <c r="L1936" i="1" a="1"/>
  <c r="L1936" i="1" s="1"/>
  <c r="L1935" i="1" a="1"/>
  <c r="L1935" i="1" s="1"/>
  <c r="L1934" i="1" a="1"/>
  <c r="L1934" i="1" s="1"/>
  <c r="L1932" i="1" a="1"/>
  <c r="L1932" i="1" s="1"/>
  <c r="L1931" i="1" a="1"/>
  <c r="L1931" i="1" s="1"/>
  <c r="L1930" i="1" a="1"/>
  <c r="L1930" i="1" s="1"/>
  <c r="L1929" i="1" a="1"/>
  <c r="L1929" i="1" s="1"/>
  <c r="L1928" i="1" a="1"/>
  <c r="L1928" i="1" s="1"/>
  <c r="L1927" i="1" a="1"/>
  <c r="L1927" i="1" s="1"/>
  <c r="L1925" i="1" a="1"/>
  <c r="L1925" i="1" s="1"/>
  <c r="L1924" i="1" a="1"/>
  <c r="L1924" i="1" s="1"/>
  <c r="L1923" i="1" a="1"/>
  <c r="L1923" i="1" s="1"/>
  <c r="L1922" i="1" a="1"/>
  <c r="L1922" i="1" s="1"/>
  <c r="L1921" i="1" a="1"/>
  <c r="L1921" i="1" s="1"/>
  <c r="L1920" i="1" a="1"/>
  <c r="L1920" i="1" s="1"/>
  <c r="L1918" i="1" a="1"/>
  <c r="L1918" i="1" s="1"/>
  <c r="L1917" i="1" a="1"/>
  <c r="L1917" i="1" s="1"/>
  <c r="L1916" i="1" a="1"/>
  <c r="L1916" i="1" s="1"/>
  <c r="L1915" i="1" a="1"/>
  <c r="L1915" i="1" s="1"/>
  <c r="L1914" i="1" a="1"/>
  <c r="L1914" i="1" s="1"/>
  <c r="L1913" i="1" a="1"/>
  <c r="L1913" i="1" s="1"/>
  <c r="L1911" i="1" a="1"/>
  <c r="L1911" i="1" s="1"/>
  <c r="L1910" i="1" a="1"/>
  <c r="L1910" i="1" s="1"/>
  <c r="L1909" i="1" a="1"/>
  <c r="L1909" i="1" s="1"/>
  <c r="L1908" i="1" a="1"/>
  <c r="L1908" i="1" s="1"/>
  <c r="L1907" i="1" a="1"/>
  <c r="L1907" i="1" s="1"/>
  <c r="L1906" i="1" a="1"/>
  <c r="L1906" i="1" s="1"/>
  <c r="L1904" i="1" a="1"/>
  <c r="L1904" i="1" s="1"/>
  <c r="L1903" i="1" a="1"/>
  <c r="L1903" i="1" s="1"/>
  <c r="L1902" i="1" a="1"/>
  <c r="L1902" i="1" s="1"/>
  <c r="L1901" i="1" a="1"/>
  <c r="L1901" i="1" s="1"/>
  <c r="L1900" i="1" a="1"/>
  <c r="L1900" i="1" s="1"/>
  <c r="L1899" i="1" a="1"/>
  <c r="L1899" i="1" s="1"/>
  <c r="L1897" i="1" a="1"/>
  <c r="L1897" i="1" s="1"/>
  <c r="L1896" i="1" a="1"/>
  <c r="L1896" i="1" s="1"/>
  <c r="L1895" i="1" a="1"/>
  <c r="L1895" i="1" s="1"/>
  <c r="L1894" i="1" a="1"/>
  <c r="L1894" i="1" s="1"/>
  <c r="L1893" i="1" a="1"/>
  <c r="L1893" i="1" s="1"/>
  <c r="L1892" i="1" a="1"/>
  <c r="L1892" i="1" s="1"/>
  <c r="L1890" i="1" a="1"/>
  <c r="L1890" i="1" s="1"/>
  <c r="L1889" i="1" a="1"/>
  <c r="L1889" i="1" s="1"/>
  <c r="L1888" i="1" a="1"/>
  <c r="L1888" i="1" s="1"/>
  <c r="L1887" i="1" a="1"/>
  <c r="L1887" i="1" s="1"/>
  <c r="L1886" i="1" a="1"/>
  <c r="L1886" i="1" s="1"/>
  <c r="L1885" i="1" a="1"/>
  <c r="L1885" i="1" s="1"/>
  <c r="L1883" i="1" a="1"/>
  <c r="L1883" i="1" s="1"/>
  <c r="L1882" i="1" a="1"/>
  <c r="L1882" i="1" s="1"/>
  <c r="L1881" i="1" a="1"/>
  <c r="L1881" i="1" s="1"/>
  <c r="L1880" i="1" a="1"/>
  <c r="L1880" i="1" s="1"/>
  <c r="L1879" i="1" a="1"/>
  <c r="L1879" i="1" s="1"/>
  <c r="L1878" i="1" a="1"/>
  <c r="L1878" i="1" s="1"/>
  <c r="L1876" i="1" a="1"/>
  <c r="L1876" i="1" s="1"/>
  <c r="L1875" i="1" a="1"/>
  <c r="L1875" i="1" s="1"/>
  <c r="L1874" i="1" a="1"/>
  <c r="L1874" i="1" s="1"/>
  <c r="L1873" i="1" a="1"/>
  <c r="L1873" i="1" s="1"/>
  <c r="L1872" i="1" a="1"/>
  <c r="L1872" i="1" s="1"/>
  <c r="L1871" i="1" a="1"/>
  <c r="L1871" i="1" s="1"/>
  <c r="L1869" i="1" a="1"/>
  <c r="L1869" i="1" s="1"/>
  <c r="L1868" i="1" a="1"/>
  <c r="L1868" i="1" s="1"/>
  <c r="L1867" i="1" a="1"/>
  <c r="L1867" i="1" s="1"/>
  <c r="L1866" i="1" a="1"/>
  <c r="L1866" i="1" s="1"/>
  <c r="L1865" i="1" a="1"/>
  <c r="L1865" i="1" s="1"/>
  <c r="L1864" i="1" a="1"/>
  <c r="L1864" i="1" s="1"/>
  <c r="L1862" i="1" a="1"/>
  <c r="L1862" i="1" s="1"/>
  <c r="L1861" i="1" a="1"/>
  <c r="L1861" i="1" s="1"/>
  <c r="L1860" i="1" a="1"/>
  <c r="L1860" i="1" s="1"/>
  <c r="L1859" i="1" a="1"/>
  <c r="L1859" i="1" s="1"/>
  <c r="L1858" i="1" a="1"/>
  <c r="L1858" i="1" s="1"/>
  <c r="L1857" i="1" a="1"/>
  <c r="L1857" i="1" s="1"/>
  <c r="L1855" i="1" a="1"/>
  <c r="L1855" i="1" s="1"/>
  <c r="L1854" i="1" a="1"/>
  <c r="L1854" i="1" s="1"/>
  <c r="L1853" i="1" a="1"/>
  <c r="L1853" i="1" s="1"/>
  <c r="L1852" i="1" a="1"/>
  <c r="L1852" i="1" s="1"/>
  <c r="L1851" i="1" a="1"/>
  <c r="L1851" i="1" s="1"/>
  <c r="L1850" i="1" a="1"/>
  <c r="L1850" i="1" s="1"/>
  <c r="L1848" i="1" a="1"/>
  <c r="L1848" i="1" s="1"/>
  <c r="L1847" i="1" a="1"/>
  <c r="L1847" i="1" s="1"/>
  <c r="L1846" i="1" a="1"/>
  <c r="L1846" i="1" s="1"/>
  <c r="L1845" i="1" a="1"/>
  <c r="L1845" i="1" s="1"/>
  <c r="L1844" i="1" a="1"/>
  <c r="L1844" i="1" s="1"/>
  <c r="L1843" i="1" a="1"/>
  <c r="L1843" i="1" s="1"/>
  <c r="L1841" i="1" a="1"/>
  <c r="L1841" i="1" s="1"/>
  <c r="L1840" i="1" a="1"/>
  <c r="L1840" i="1" s="1"/>
  <c r="L1839" i="1" a="1"/>
  <c r="L1839" i="1" s="1"/>
  <c r="L1838" i="1" a="1"/>
  <c r="L1838" i="1" s="1"/>
  <c r="L1837" i="1" a="1"/>
  <c r="L1837" i="1" s="1"/>
  <c r="L1836" i="1" a="1"/>
  <c r="L1836" i="1" s="1"/>
  <c r="L1834" i="1" a="1"/>
  <c r="L1834" i="1" s="1"/>
  <c r="L1833" i="1" a="1"/>
  <c r="L1833" i="1" s="1"/>
  <c r="L1832" i="1" a="1"/>
  <c r="L1832" i="1" s="1"/>
  <c r="L1831" i="1" a="1"/>
  <c r="L1831" i="1" s="1"/>
  <c r="L1830" i="1" a="1"/>
  <c r="L1830" i="1" s="1"/>
  <c r="L1829" i="1" a="1"/>
  <c r="L1829" i="1" s="1"/>
  <c r="L1827" i="1" a="1"/>
  <c r="L1827" i="1" s="1"/>
  <c r="L1826" i="1" a="1"/>
  <c r="L1826" i="1" s="1"/>
  <c r="L1825" i="1" a="1"/>
  <c r="L1825" i="1" s="1"/>
  <c r="L1824" i="1" a="1"/>
  <c r="L1824" i="1" s="1"/>
  <c r="L1823" i="1" a="1"/>
  <c r="L1823" i="1" s="1"/>
  <c r="L1822" i="1" a="1"/>
  <c r="L1822" i="1" s="1"/>
  <c r="L1820" i="1" a="1"/>
  <c r="L1820" i="1" s="1"/>
  <c r="L1819" i="1" a="1"/>
  <c r="L1819" i="1" s="1"/>
  <c r="L1818" i="1" a="1"/>
  <c r="L1818" i="1" s="1"/>
  <c r="L1817" i="1" a="1"/>
  <c r="L1817" i="1" s="1"/>
  <c r="L1816" i="1" a="1"/>
  <c r="L1816" i="1" s="1"/>
  <c r="L1815" i="1" a="1"/>
  <c r="L1815" i="1" s="1"/>
  <c r="L1813" i="1" a="1"/>
  <c r="L1813" i="1" s="1"/>
  <c r="L1812" i="1" a="1"/>
  <c r="L1812" i="1" s="1"/>
  <c r="L1811" i="1" a="1"/>
  <c r="L1811" i="1" s="1"/>
  <c r="L1810" i="1" a="1"/>
  <c r="L1810" i="1" s="1"/>
  <c r="L1809" i="1" a="1"/>
  <c r="L1809" i="1" s="1"/>
  <c r="L1808" i="1" a="1"/>
  <c r="L1808" i="1" s="1"/>
  <c r="L1806" i="1" a="1"/>
  <c r="L1806" i="1" s="1"/>
  <c r="L1805" i="1" a="1"/>
  <c r="L1805" i="1" s="1"/>
  <c r="L1804" i="1" a="1"/>
  <c r="L1804" i="1" s="1"/>
  <c r="L1803" i="1" a="1"/>
  <c r="L1803" i="1" s="1"/>
  <c r="L1802" i="1" a="1"/>
  <c r="L1802" i="1" s="1"/>
  <c r="L1801" i="1" a="1"/>
  <c r="L1801" i="1" s="1"/>
  <c r="L1799" i="1" a="1"/>
  <c r="L1799" i="1" s="1"/>
  <c r="L1798" i="1" a="1"/>
  <c r="L1798" i="1" s="1"/>
  <c r="L1797" i="1" a="1"/>
  <c r="L1797" i="1" s="1"/>
  <c r="L1796" i="1" a="1"/>
  <c r="L1796" i="1" s="1"/>
  <c r="L1795" i="1" a="1"/>
  <c r="L1795" i="1" s="1"/>
  <c r="L1794" i="1" a="1"/>
  <c r="L1794" i="1" s="1"/>
  <c r="L1792" i="1" a="1"/>
  <c r="L1792" i="1" s="1"/>
  <c r="L1791" i="1" a="1"/>
  <c r="L1791" i="1" s="1"/>
  <c r="L1790" i="1" a="1"/>
  <c r="L1790" i="1" s="1"/>
  <c r="L1789" i="1" a="1"/>
  <c r="L1789" i="1" s="1"/>
  <c r="L1788" i="1" a="1"/>
  <c r="L1788" i="1" s="1"/>
  <c r="L1787" i="1" a="1"/>
  <c r="L1787" i="1" s="1"/>
  <c r="L1785" i="1" a="1"/>
  <c r="L1785" i="1" s="1"/>
  <c r="L1784" i="1" a="1"/>
  <c r="L1784" i="1" s="1"/>
  <c r="L1783" i="1" a="1"/>
  <c r="L1783" i="1" s="1"/>
  <c r="L1782" i="1" a="1"/>
  <c r="L1782" i="1" s="1"/>
  <c r="L1781" i="1" a="1"/>
  <c r="L1781" i="1" s="1"/>
  <c r="L1780" i="1" a="1"/>
  <c r="L1780" i="1" s="1"/>
  <c r="L1778" i="1" a="1"/>
  <c r="L1778" i="1" s="1"/>
  <c r="L1777" i="1" a="1"/>
  <c r="L1777" i="1" s="1"/>
  <c r="L1776" i="1" a="1"/>
  <c r="L1776" i="1" s="1"/>
  <c r="L1775" i="1" a="1"/>
  <c r="L1775" i="1" s="1"/>
  <c r="L1774" i="1" a="1"/>
  <c r="L1774" i="1" s="1"/>
  <c r="L1773" i="1" a="1"/>
  <c r="L1773" i="1" s="1"/>
  <c r="L1771" i="1" a="1"/>
  <c r="L1771" i="1" s="1"/>
  <c r="L1770" i="1" a="1"/>
  <c r="L1770" i="1" s="1"/>
  <c r="L1769" i="1" a="1"/>
  <c r="L1769" i="1" s="1"/>
  <c r="L1768" i="1" a="1"/>
  <c r="L1768" i="1" s="1"/>
  <c r="L1767" i="1" a="1"/>
  <c r="L1767" i="1" s="1"/>
  <c r="L1766" i="1" a="1"/>
  <c r="L1766" i="1" s="1"/>
  <c r="L1764" i="1" a="1"/>
  <c r="L1764" i="1" s="1"/>
  <c r="L1763" i="1" a="1"/>
  <c r="L1763" i="1" s="1"/>
  <c r="L1762" i="1" a="1"/>
  <c r="L1762" i="1" s="1"/>
  <c r="L1761" i="1" a="1"/>
  <c r="L1761" i="1" s="1"/>
  <c r="L1760" i="1" a="1"/>
  <c r="L1760" i="1" s="1"/>
  <c r="L1759" i="1" a="1"/>
  <c r="L1759" i="1" s="1"/>
  <c r="L1757" i="1" a="1"/>
  <c r="L1757" i="1" s="1"/>
  <c r="L1756" i="1" a="1"/>
  <c r="L1756" i="1" s="1"/>
  <c r="L1755" i="1" a="1"/>
  <c r="L1755" i="1" s="1"/>
  <c r="L1754" i="1" a="1"/>
  <c r="L1754" i="1" s="1"/>
  <c r="L1753" i="1" a="1"/>
  <c r="L1753" i="1" s="1"/>
  <c r="L1752" i="1" a="1"/>
  <c r="L1752" i="1" s="1"/>
  <c r="L1750" i="1" a="1"/>
  <c r="L1750" i="1" s="1"/>
  <c r="L1749" i="1" a="1"/>
  <c r="L1749" i="1" s="1"/>
  <c r="L1748" i="1" a="1"/>
  <c r="L1748" i="1" s="1"/>
  <c r="L1747" i="1" a="1"/>
  <c r="L1747" i="1" s="1"/>
  <c r="L1746" i="1" a="1"/>
  <c r="L1746" i="1" s="1"/>
  <c r="L1745" i="1" a="1"/>
  <c r="L1745" i="1" s="1"/>
  <c r="L1743" i="1" a="1"/>
  <c r="L1743" i="1" s="1"/>
  <c r="L1742" i="1" a="1"/>
  <c r="L1742" i="1" s="1"/>
  <c r="L1741" i="1" a="1"/>
  <c r="L1741" i="1" s="1"/>
  <c r="L1740" i="1" a="1"/>
  <c r="L1740" i="1" s="1"/>
  <c r="L1739" i="1" a="1"/>
  <c r="L1739" i="1" s="1"/>
  <c r="L1738" i="1" a="1"/>
  <c r="L1738" i="1" s="1"/>
  <c r="L1736" i="1" a="1"/>
  <c r="L1736" i="1" s="1"/>
  <c r="L1735" i="1" a="1"/>
  <c r="L1735" i="1" s="1"/>
  <c r="L1734" i="1" a="1"/>
  <c r="L1734" i="1" s="1"/>
  <c r="L1733" i="1" a="1"/>
  <c r="L1733" i="1" s="1"/>
  <c r="L1732" i="1" a="1"/>
  <c r="L1732" i="1" s="1"/>
  <c r="L1731" i="1" a="1"/>
  <c r="L1731" i="1" s="1"/>
  <c r="L1729" i="1" a="1"/>
  <c r="L1729" i="1" s="1"/>
  <c r="L1728" i="1" a="1"/>
  <c r="L1728" i="1" s="1"/>
  <c r="L1727" i="1" a="1"/>
  <c r="L1727" i="1" s="1"/>
  <c r="L1726" i="1" a="1"/>
  <c r="L1726" i="1" s="1"/>
  <c r="L1725" i="1" a="1"/>
  <c r="L1725" i="1" s="1"/>
  <c r="L1724" i="1" a="1"/>
  <c r="L1724" i="1" s="1"/>
  <c r="L1722" i="1" a="1"/>
  <c r="L1722" i="1" s="1"/>
  <c r="L1721" i="1" a="1"/>
  <c r="L1721" i="1" s="1"/>
  <c r="L1720" i="1" a="1"/>
  <c r="L1720" i="1" s="1"/>
  <c r="L1719" i="1" a="1"/>
  <c r="L1719" i="1" s="1"/>
  <c r="L1718" i="1" a="1"/>
  <c r="L1718" i="1" s="1"/>
  <c r="L1717" i="1" a="1"/>
  <c r="L1717" i="1" s="1"/>
  <c r="L1715" i="1" a="1"/>
  <c r="L1715" i="1" s="1"/>
  <c r="L1714" i="1" a="1"/>
  <c r="L1714" i="1" s="1"/>
  <c r="L1713" i="1" a="1"/>
  <c r="L1713" i="1" s="1"/>
  <c r="L1712" i="1" a="1"/>
  <c r="L1712" i="1" s="1"/>
  <c r="L1711" i="1" a="1"/>
  <c r="L1711" i="1" s="1"/>
  <c r="L1710" i="1" a="1"/>
  <c r="L1710" i="1" s="1"/>
  <c r="L1708" i="1" a="1"/>
  <c r="L1708" i="1" s="1"/>
  <c r="L1707" i="1" a="1"/>
  <c r="L1707" i="1" s="1"/>
  <c r="L1706" i="1" a="1"/>
  <c r="L1706" i="1" s="1"/>
  <c r="L1705" i="1" a="1"/>
  <c r="L1705" i="1" s="1"/>
  <c r="L1704" i="1" a="1"/>
  <c r="L1704" i="1" s="1"/>
  <c r="L1703" i="1" a="1"/>
  <c r="L1703" i="1" s="1"/>
  <c r="L1701" i="1" a="1"/>
  <c r="L1701" i="1" s="1"/>
  <c r="L1700" i="1" a="1"/>
  <c r="L1700" i="1" s="1"/>
  <c r="L1699" i="1" a="1"/>
  <c r="L1699" i="1" s="1"/>
  <c r="L1698" i="1" a="1"/>
  <c r="L1698" i="1" s="1"/>
  <c r="L1697" i="1" a="1"/>
  <c r="L1697" i="1" s="1"/>
  <c r="L1696" i="1" a="1"/>
  <c r="L1696" i="1" s="1"/>
  <c r="L1694" i="1" a="1"/>
  <c r="L1694" i="1" s="1"/>
  <c r="L1693" i="1" a="1"/>
  <c r="L1693" i="1" s="1"/>
  <c r="L1692" i="1" a="1"/>
  <c r="L1692" i="1" s="1"/>
  <c r="L1691" i="1" a="1"/>
  <c r="L1691" i="1" s="1"/>
  <c r="L1690" i="1" a="1"/>
  <c r="L1690" i="1" s="1"/>
  <c r="L1689" i="1" a="1"/>
  <c r="L1689" i="1" s="1"/>
  <c r="L1687" i="1" a="1"/>
  <c r="L1687" i="1" s="1"/>
  <c r="L1686" i="1" a="1"/>
  <c r="L1686" i="1" s="1"/>
  <c r="L1685" i="1" a="1"/>
  <c r="L1685" i="1" s="1"/>
  <c r="L1684" i="1" a="1"/>
  <c r="L1684" i="1" s="1"/>
  <c r="L1683" i="1" a="1"/>
  <c r="L1683" i="1" s="1"/>
  <c r="L1682" i="1" a="1"/>
  <c r="L1682" i="1" s="1"/>
  <c r="L1680" i="1" a="1"/>
  <c r="L1680" i="1" s="1"/>
  <c r="L1679" i="1" a="1"/>
  <c r="L1679" i="1" s="1"/>
  <c r="L1678" i="1" a="1"/>
  <c r="L1678" i="1" s="1"/>
  <c r="L1677" i="1" a="1"/>
  <c r="L1677" i="1" s="1"/>
  <c r="L1676" i="1" a="1"/>
  <c r="L1676" i="1" s="1"/>
  <c r="L1675" i="1" a="1"/>
  <c r="L1675" i="1" s="1"/>
  <c r="L1673" i="1" a="1"/>
  <c r="L1673" i="1" s="1"/>
  <c r="L1672" i="1" a="1"/>
  <c r="L1672" i="1" s="1"/>
  <c r="L1671" i="1" a="1"/>
  <c r="L1671" i="1" s="1"/>
  <c r="L1670" i="1" a="1"/>
  <c r="L1670" i="1" s="1"/>
  <c r="L1669" i="1" a="1"/>
  <c r="L1669" i="1" s="1"/>
  <c r="L1668" i="1" a="1"/>
  <c r="L1668" i="1" s="1"/>
  <c r="L1666" i="1" a="1"/>
  <c r="L1666" i="1" s="1"/>
  <c r="L1665" i="1" a="1"/>
  <c r="L1665" i="1" s="1"/>
  <c r="L1664" i="1" a="1"/>
  <c r="L1664" i="1" s="1"/>
  <c r="L1663" i="1" a="1"/>
  <c r="L1663" i="1" s="1"/>
  <c r="L1662" i="1" a="1"/>
  <c r="L1662" i="1" s="1"/>
  <c r="L1661" i="1" a="1"/>
  <c r="L1661" i="1" s="1"/>
  <c r="L1659" i="1" a="1"/>
  <c r="L1659" i="1" s="1"/>
  <c r="L1658" i="1" a="1"/>
  <c r="L1658" i="1" s="1"/>
  <c r="L1657" i="1" a="1"/>
  <c r="L1657" i="1" s="1"/>
  <c r="L1656" i="1" a="1"/>
  <c r="L1656" i="1" s="1"/>
  <c r="L1655" i="1" a="1"/>
  <c r="L1655" i="1" s="1"/>
  <c r="L1654" i="1" a="1"/>
  <c r="L1654" i="1" s="1"/>
  <c r="L1652" i="1" a="1"/>
  <c r="L1652" i="1" s="1"/>
  <c r="L1651" i="1" a="1"/>
  <c r="L1651" i="1" s="1"/>
  <c r="L1650" i="1" a="1"/>
  <c r="L1650" i="1" s="1"/>
  <c r="L1649" i="1" a="1"/>
  <c r="L1649" i="1" s="1"/>
  <c r="L1648" i="1" a="1"/>
  <c r="L1648" i="1" s="1"/>
  <c r="L1647" i="1" a="1"/>
  <c r="L1647" i="1" s="1"/>
  <c r="L1645" i="1" a="1"/>
  <c r="L1645" i="1" s="1"/>
  <c r="L1644" i="1" a="1"/>
  <c r="L1644" i="1" s="1"/>
  <c r="L1643" i="1" a="1"/>
  <c r="L1643" i="1" s="1"/>
  <c r="L1642" i="1" a="1"/>
  <c r="L1642" i="1" s="1"/>
  <c r="L1641" i="1" a="1"/>
  <c r="L1641" i="1" s="1"/>
  <c r="L1640" i="1" a="1"/>
  <c r="L1640" i="1" s="1"/>
  <c r="L1638" i="1" a="1"/>
  <c r="L1638" i="1" s="1"/>
  <c r="L1637" i="1" a="1"/>
  <c r="L1637" i="1" s="1"/>
  <c r="L1636" i="1" a="1"/>
  <c r="L1636" i="1" s="1"/>
  <c r="L1635" i="1" a="1"/>
  <c r="L1635" i="1" s="1"/>
  <c r="L1634" i="1" a="1"/>
  <c r="L1634" i="1" s="1"/>
  <c r="L1633" i="1" a="1"/>
  <c r="L1633" i="1" s="1"/>
  <c r="L1631" i="1" a="1"/>
  <c r="L1631" i="1" s="1"/>
  <c r="L1630" i="1" a="1"/>
  <c r="L1630" i="1" s="1"/>
  <c r="L1629" i="1" a="1"/>
  <c r="L1629" i="1" s="1"/>
  <c r="L1628" i="1" a="1"/>
  <c r="L1628" i="1" s="1"/>
  <c r="L1627" i="1" a="1"/>
  <c r="L1627" i="1" s="1"/>
  <c r="L1626" i="1" a="1"/>
  <c r="L1626" i="1" s="1"/>
  <c r="L1624" i="1" a="1"/>
  <c r="L1624" i="1" s="1"/>
  <c r="L1623" i="1" a="1"/>
  <c r="L1623" i="1" s="1"/>
  <c r="L1622" i="1" a="1"/>
  <c r="L1622" i="1" s="1"/>
  <c r="L1621" i="1" a="1"/>
  <c r="L1621" i="1" s="1"/>
  <c r="L1620" i="1" a="1"/>
  <c r="L1620" i="1" s="1"/>
  <c r="L1619" i="1" a="1"/>
  <c r="L1619" i="1" s="1"/>
  <c r="L1617" i="1" a="1"/>
  <c r="L1617" i="1" s="1"/>
  <c r="L1616" i="1" a="1"/>
  <c r="L1616" i="1" s="1"/>
  <c r="L1615" i="1" a="1"/>
  <c r="L1615" i="1" s="1"/>
  <c r="L1614" i="1" a="1"/>
  <c r="L1614" i="1" s="1"/>
  <c r="L1613" i="1" a="1"/>
  <c r="L1613" i="1" s="1"/>
  <c r="L1612" i="1" a="1"/>
  <c r="L1612" i="1" s="1"/>
  <c r="L1610" i="1" a="1"/>
  <c r="L1610" i="1" s="1"/>
  <c r="L1609" i="1" a="1"/>
  <c r="L1609" i="1" s="1"/>
  <c r="L1608" i="1" a="1"/>
  <c r="L1608" i="1" s="1"/>
  <c r="L1607" i="1" a="1"/>
  <c r="L1607" i="1" s="1"/>
  <c r="L1606" i="1" a="1"/>
  <c r="L1606" i="1" s="1"/>
  <c r="L1605" i="1" a="1"/>
  <c r="L1605" i="1" s="1"/>
  <c r="L1603" i="1" a="1"/>
  <c r="L1603" i="1" s="1"/>
  <c r="L1602" i="1" a="1"/>
  <c r="L1602" i="1" s="1"/>
  <c r="L1601" i="1" a="1"/>
  <c r="L1601" i="1" s="1"/>
  <c r="L1600" i="1" a="1"/>
  <c r="L1600" i="1" s="1"/>
  <c r="L1599" i="1" a="1"/>
  <c r="L1599" i="1" s="1"/>
  <c r="L1598" i="1" a="1"/>
  <c r="L1598" i="1" s="1"/>
  <c r="L1596" i="1" a="1"/>
  <c r="L1596" i="1" s="1"/>
  <c r="L1595" i="1" a="1"/>
  <c r="L1595" i="1" s="1"/>
  <c r="L1594" i="1" a="1"/>
  <c r="L1594" i="1" s="1"/>
  <c r="L1593" i="1" a="1"/>
  <c r="L1593" i="1" s="1"/>
  <c r="L1592" i="1" a="1"/>
  <c r="L1592" i="1" s="1"/>
  <c r="L1591" i="1" a="1"/>
  <c r="L1591" i="1" s="1"/>
  <c r="L1589" i="1" a="1"/>
  <c r="L1589" i="1" s="1"/>
  <c r="L1588" i="1" a="1"/>
  <c r="L1588" i="1" s="1"/>
  <c r="L1587" i="1" a="1"/>
  <c r="L1587" i="1" s="1"/>
  <c r="L1586" i="1" a="1"/>
  <c r="L1586" i="1" s="1"/>
  <c r="L1585" i="1" a="1"/>
  <c r="L1585" i="1" s="1"/>
  <c r="L1584" i="1" a="1"/>
  <c r="L1584" i="1" s="1"/>
  <c r="L1582" i="1" a="1"/>
  <c r="L1582" i="1" s="1"/>
  <c r="L1581" i="1" a="1"/>
  <c r="L1581" i="1" s="1"/>
  <c r="L1580" i="1" a="1"/>
  <c r="L1580" i="1" s="1"/>
  <c r="L1579" i="1" a="1"/>
  <c r="L1579" i="1" s="1"/>
  <c r="L1578" i="1" a="1"/>
  <c r="L1578" i="1" s="1"/>
  <c r="L1577" i="1" a="1"/>
  <c r="L1577" i="1" s="1"/>
  <c r="L1575" i="1" a="1"/>
  <c r="L1575" i="1" s="1"/>
  <c r="L1574" i="1" a="1"/>
  <c r="L1574" i="1" s="1"/>
  <c r="L1573" i="1" a="1"/>
  <c r="L1573" i="1" s="1"/>
  <c r="L1572" i="1" a="1"/>
  <c r="L1572" i="1" s="1"/>
  <c r="L1571" i="1" a="1"/>
  <c r="L1571" i="1" s="1"/>
  <c r="L1570" i="1" a="1"/>
  <c r="L1570" i="1" s="1"/>
  <c r="L1568" i="1" a="1"/>
  <c r="L1568" i="1" s="1"/>
  <c r="L1567" i="1" a="1"/>
  <c r="L1567" i="1" s="1"/>
  <c r="L1566" i="1" a="1"/>
  <c r="L1566" i="1" s="1"/>
  <c r="L1565" i="1" a="1"/>
  <c r="L1565" i="1" s="1"/>
  <c r="L1564" i="1" a="1"/>
  <c r="L1564" i="1" s="1"/>
  <c r="L1563" i="1" a="1"/>
  <c r="L1563" i="1" s="1"/>
  <c r="L1561" i="1" a="1"/>
  <c r="L1561" i="1" s="1"/>
  <c r="L1560" i="1" a="1"/>
  <c r="L1560" i="1" s="1"/>
  <c r="L1559" i="1" a="1"/>
  <c r="L1559" i="1" s="1"/>
  <c r="L1558" i="1" a="1"/>
  <c r="L1558" i="1" s="1"/>
  <c r="L1557" i="1" a="1"/>
  <c r="L1557" i="1" s="1"/>
  <c r="L1556" i="1" a="1"/>
  <c r="L1556" i="1" s="1"/>
  <c r="L1554" i="1" a="1"/>
  <c r="L1554" i="1" s="1"/>
  <c r="L1553" i="1" a="1"/>
  <c r="L1553" i="1" s="1"/>
  <c r="L1552" i="1" a="1"/>
  <c r="L1552" i="1" s="1"/>
  <c r="L1551" i="1" a="1"/>
  <c r="L1551" i="1" s="1"/>
  <c r="L1550" i="1" a="1"/>
  <c r="L1550" i="1" s="1"/>
  <c r="L1549" i="1" a="1"/>
  <c r="L1549" i="1" s="1"/>
  <c r="L1547" i="1" a="1"/>
  <c r="L1547" i="1" s="1"/>
  <c r="L1546" i="1" a="1"/>
  <c r="L1546" i="1" s="1"/>
  <c r="L1545" i="1" a="1"/>
  <c r="L1545" i="1" s="1"/>
  <c r="L1544" i="1" a="1"/>
  <c r="L1544" i="1" s="1"/>
  <c r="L1543" i="1" a="1"/>
  <c r="L1543" i="1" s="1"/>
  <c r="L1542" i="1" a="1"/>
  <c r="L1542" i="1" s="1"/>
  <c r="L1540" i="1" a="1"/>
  <c r="L1540" i="1" s="1"/>
  <c r="L1539" i="1" a="1"/>
  <c r="L1539" i="1" s="1"/>
  <c r="L1538" i="1" a="1"/>
  <c r="L1538" i="1" s="1"/>
  <c r="L1537" i="1" a="1"/>
  <c r="L1537" i="1" s="1"/>
  <c r="L1536" i="1" a="1"/>
  <c r="L1536" i="1" s="1"/>
  <c r="L1535" i="1" a="1"/>
  <c r="L1535" i="1" s="1"/>
  <c r="L1533" i="1" a="1"/>
  <c r="L1533" i="1" s="1"/>
  <c r="L1532" i="1" a="1"/>
  <c r="L1532" i="1" s="1"/>
  <c r="L1531" i="1" a="1"/>
  <c r="L1531" i="1" s="1"/>
  <c r="L1530" i="1" a="1"/>
  <c r="L1530" i="1" s="1"/>
  <c r="L1529" i="1" a="1"/>
  <c r="L1529" i="1" s="1"/>
  <c r="L1528" i="1" a="1"/>
  <c r="L1528" i="1" s="1"/>
  <c r="L1526" i="1" a="1"/>
  <c r="L1526" i="1" s="1"/>
  <c r="L1525" i="1" a="1"/>
  <c r="L1525" i="1" s="1"/>
  <c r="L1524" i="1" a="1"/>
  <c r="L1524" i="1" s="1"/>
  <c r="L1523" i="1" a="1"/>
  <c r="L1523" i="1" s="1"/>
  <c r="L1522" i="1" a="1"/>
  <c r="L1522" i="1" s="1"/>
  <c r="L1521" i="1" a="1"/>
  <c r="L1521" i="1" s="1"/>
  <c r="L1519" i="1" a="1"/>
  <c r="L1519" i="1" s="1"/>
  <c r="L1518" i="1" a="1"/>
  <c r="L1518" i="1" s="1"/>
  <c r="L1517" i="1" a="1"/>
  <c r="L1517" i="1" s="1"/>
  <c r="L1516" i="1" a="1"/>
  <c r="L1516" i="1" s="1"/>
  <c r="L1515" i="1" a="1"/>
  <c r="L1515" i="1" s="1"/>
  <c r="L1514" i="1" a="1"/>
  <c r="L1514" i="1" s="1"/>
  <c r="L1512" i="1" a="1"/>
  <c r="L1512" i="1" s="1"/>
  <c r="L1511" i="1" a="1"/>
  <c r="L1511" i="1" s="1"/>
  <c r="L1510" i="1" a="1"/>
  <c r="L1510" i="1" s="1"/>
  <c r="L1509" i="1" a="1"/>
  <c r="L1509" i="1" s="1"/>
  <c r="L1508" i="1" a="1"/>
  <c r="L1508" i="1" s="1"/>
  <c r="L1507" i="1" a="1"/>
  <c r="L1507" i="1" s="1"/>
  <c r="L1505" i="1" a="1"/>
  <c r="L1505" i="1" s="1"/>
  <c r="L1504" i="1" a="1"/>
  <c r="L1504" i="1" s="1"/>
  <c r="L1503" i="1" a="1"/>
  <c r="L1503" i="1" s="1"/>
  <c r="L1502" i="1" a="1"/>
  <c r="L1502" i="1" s="1"/>
  <c r="L1501" i="1" a="1"/>
  <c r="L1501" i="1" s="1"/>
  <c r="L1500" i="1" a="1"/>
  <c r="L1500" i="1" s="1"/>
  <c r="L1498" i="1" a="1"/>
  <c r="L1498" i="1" s="1"/>
  <c r="L1497" i="1" a="1"/>
  <c r="L1497" i="1" s="1"/>
  <c r="L1496" i="1" a="1"/>
  <c r="L1496" i="1" s="1"/>
  <c r="L1495" i="1" a="1"/>
  <c r="L1495" i="1" s="1"/>
  <c r="L1494" i="1" a="1"/>
  <c r="L1494" i="1" s="1"/>
  <c r="L1493" i="1" a="1"/>
  <c r="L1493" i="1" s="1"/>
  <c r="L1491" i="1" a="1"/>
  <c r="L1491" i="1" s="1"/>
  <c r="L1490" i="1" a="1"/>
  <c r="L1490" i="1" s="1"/>
  <c r="L1489" i="1" a="1"/>
  <c r="L1489" i="1" s="1"/>
  <c r="L1488" i="1" a="1"/>
  <c r="L1488" i="1" s="1"/>
  <c r="L1487" i="1" a="1"/>
  <c r="L1487" i="1" s="1"/>
  <c r="L1486" i="1" a="1"/>
  <c r="L1486" i="1" s="1"/>
  <c r="L1484" i="1" a="1"/>
  <c r="L1484" i="1" s="1"/>
  <c r="L1483" i="1" a="1"/>
  <c r="L1483" i="1" s="1"/>
  <c r="L1482" i="1" a="1"/>
  <c r="L1482" i="1" s="1"/>
  <c r="L1481" i="1" a="1"/>
  <c r="L1481" i="1" s="1"/>
  <c r="L1480" i="1" a="1"/>
  <c r="L1480" i="1" s="1"/>
  <c r="L1479" i="1" a="1"/>
  <c r="L1479" i="1" s="1"/>
  <c r="L1477" i="1" a="1"/>
  <c r="L1477" i="1" s="1"/>
  <c r="L1476" i="1" a="1"/>
  <c r="L1476" i="1" s="1"/>
  <c r="L1475" i="1" a="1"/>
  <c r="L1475" i="1" s="1"/>
  <c r="L1474" i="1" a="1"/>
  <c r="L1474" i="1" s="1"/>
  <c r="L1473" i="1" a="1"/>
  <c r="L1473" i="1" s="1"/>
  <c r="L1472" i="1" a="1"/>
  <c r="L1472" i="1" s="1"/>
  <c r="L1470" i="1" a="1"/>
  <c r="L1470" i="1" s="1"/>
  <c r="L1469" i="1" a="1"/>
  <c r="L1469" i="1" s="1"/>
  <c r="L1468" i="1" a="1"/>
  <c r="L1468" i="1" s="1"/>
  <c r="L1467" i="1" a="1"/>
  <c r="L1467" i="1" s="1"/>
  <c r="L1466" i="1" a="1"/>
  <c r="L1466" i="1" s="1"/>
  <c r="L1465" i="1" a="1"/>
  <c r="L1465" i="1" s="1"/>
  <c r="L1463" i="1" a="1"/>
  <c r="L1463" i="1" s="1"/>
  <c r="L1462" i="1" a="1"/>
  <c r="L1462" i="1" s="1"/>
  <c r="L1461" i="1" a="1"/>
  <c r="L1461" i="1" s="1"/>
  <c r="L1460" i="1" a="1"/>
  <c r="L1460" i="1" s="1"/>
  <c r="L1459" i="1" a="1"/>
  <c r="L1459" i="1" s="1"/>
  <c r="L1458" i="1" a="1"/>
  <c r="L1458" i="1" s="1"/>
  <c r="L1456" i="1" a="1"/>
  <c r="L1456" i="1" s="1"/>
  <c r="L1455" i="1" a="1"/>
  <c r="L1455" i="1" s="1"/>
  <c r="L1454" i="1" a="1"/>
  <c r="L1454" i="1" s="1"/>
  <c r="L1453" i="1" a="1"/>
  <c r="L1453" i="1" s="1"/>
  <c r="L1452" i="1" a="1"/>
  <c r="L1452" i="1" s="1"/>
  <c r="L1451" i="1" a="1"/>
  <c r="L1451" i="1" s="1"/>
  <c r="L1449" i="1" a="1"/>
  <c r="L1449" i="1" s="1"/>
  <c r="L1448" i="1" a="1"/>
  <c r="L1448" i="1" s="1"/>
  <c r="L1447" i="1" a="1"/>
  <c r="L1447" i="1" s="1"/>
  <c r="L1446" i="1" a="1"/>
  <c r="L1446" i="1" s="1"/>
  <c r="L1445" i="1" a="1"/>
  <c r="L1445" i="1" s="1"/>
  <c r="L1444" i="1" a="1"/>
  <c r="L1444" i="1" s="1"/>
  <c r="L1442" i="1" a="1"/>
  <c r="L1442" i="1" s="1"/>
  <c r="L1441" i="1" a="1"/>
  <c r="L1441" i="1" s="1"/>
  <c r="L1440" i="1" a="1"/>
  <c r="L1440" i="1" s="1"/>
  <c r="L1439" i="1" a="1"/>
  <c r="L1439" i="1" s="1"/>
  <c r="L1438" i="1" a="1"/>
  <c r="L1438" i="1" s="1"/>
  <c r="L1437" i="1" a="1"/>
  <c r="L1437" i="1" s="1"/>
  <c r="L1435" i="1" a="1"/>
  <c r="L1435" i="1" s="1"/>
  <c r="L1434" i="1" a="1"/>
  <c r="L1434" i="1" s="1"/>
  <c r="L1433" i="1" a="1"/>
  <c r="L1433" i="1" s="1"/>
  <c r="L1432" i="1" a="1"/>
  <c r="L1432" i="1" s="1"/>
  <c r="L1431" i="1" a="1"/>
  <c r="L1431" i="1" s="1"/>
  <c r="L1430" i="1" a="1"/>
  <c r="L1430" i="1" s="1"/>
  <c r="L1428" i="1" a="1"/>
  <c r="L1428" i="1" s="1"/>
  <c r="L1427" i="1" a="1"/>
  <c r="L1427" i="1" s="1"/>
  <c r="L1426" i="1" a="1"/>
  <c r="L1426" i="1" s="1"/>
  <c r="L1425" i="1" a="1"/>
  <c r="L1425" i="1" s="1"/>
  <c r="L1424" i="1" a="1"/>
  <c r="L1424" i="1" s="1"/>
  <c r="L1423" i="1" a="1"/>
  <c r="L1423" i="1" s="1"/>
  <c r="L1421" i="1" a="1"/>
  <c r="L1421" i="1" s="1"/>
  <c r="L1420" i="1" a="1"/>
  <c r="L1420" i="1" s="1"/>
  <c r="L1419" i="1" a="1"/>
  <c r="L1419" i="1" s="1"/>
  <c r="L1418" i="1" a="1"/>
  <c r="L1418" i="1" s="1"/>
  <c r="L1417" i="1" a="1"/>
  <c r="L1417" i="1" s="1"/>
  <c r="L1416" i="1" a="1"/>
  <c r="L1416" i="1" s="1"/>
  <c r="L1414" i="1" a="1"/>
  <c r="L1414" i="1" s="1"/>
  <c r="L1413" i="1" a="1"/>
  <c r="L1413" i="1" s="1"/>
  <c r="L1412" i="1" a="1"/>
  <c r="L1412" i="1" s="1"/>
  <c r="L1411" i="1" a="1"/>
  <c r="L1411" i="1" s="1"/>
  <c r="L1410" i="1" a="1"/>
  <c r="L1410" i="1" s="1"/>
  <c r="L1409" i="1" a="1"/>
  <c r="L1409" i="1" s="1"/>
  <c r="L1407" i="1" a="1"/>
  <c r="L1407" i="1" s="1"/>
  <c r="L1406" i="1" a="1"/>
  <c r="L1406" i="1" s="1"/>
  <c r="L1405" i="1" a="1"/>
  <c r="L1405" i="1" s="1"/>
  <c r="L1404" i="1" a="1"/>
  <c r="L1404" i="1" s="1"/>
  <c r="L1403" i="1" a="1"/>
  <c r="L1403" i="1" s="1"/>
  <c r="L1402" i="1" a="1"/>
  <c r="L1402" i="1" s="1"/>
  <c r="L1400" i="1" a="1"/>
  <c r="L1400" i="1" s="1"/>
  <c r="L1399" i="1" a="1"/>
  <c r="L1399" i="1" s="1"/>
  <c r="L1398" i="1" a="1"/>
  <c r="L1398" i="1" s="1"/>
  <c r="L1397" i="1" a="1"/>
  <c r="L1397" i="1" s="1"/>
  <c r="L1396" i="1" a="1"/>
  <c r="L1396" i="1" s="1"/>
  <c r="L1395" i="1" a="1"/>
  <c r="L1395" i="1" s="1"/>
  <c r="L1393" i="1" a="1"/>
  <c r="L1393" i="1" s="1"/>
  <c r="L1392" i="1" a="1"/>
  <c r="L1392" i="1" s="1"/>
  <c r="L1391" i="1" a="1"/>
  <c r="L1391" i="1" s="1"/>
  <c r="L1390" i="1" a="1"/>
  <c r="L1390" i="1" s="1"/>
  <c r="L1389" i="1" a="1"/>
  <c r="L1389" i="1" s="1"/>
  <c r="L1388" i="1" a="1"/>
  <c r="L1388" i="1" s="1"/>
  <c r="L1386" i="1" a="1"/>
  <c r="L1386" i="1" s="1"/>
  <c r="L1385" i="1" a="1"/>
  <c r="L1385" i="1" s="1"/>
  <c r="L1384" i="1" a="1"/>
  <c r="L1384" i="1" s="1"/>
  <c r="L1383" i="1" a="1"/>
  <c r="L1383" i="1" s="1"/>
  <c r="L1382" i="1" a="1"/>
  <c r="L1382" i="1" s="1"/>
  <c r="L1381" i="1" a="1"/>
  <c r="L1381" i="1" s="1"/>
  <c r="L1379" i="1" a="1"/>
  <c r="L1379" i="1" s="1"/>
  <c r="L1378" i="1" a="1"/>
  <c r="L1378" i="1" s="1"/>
  <c r="L1377" i="1" a="1"/>
  <c r="L1377" i="1" s="1"/>
  <c r="L1376" i="1" a="1"/>
  <c r="L1376" i="1" s="1"/>
  <c r="L1375" i="1" a="1"/>
  <c r="L1375" i="1" s="1"/>
  <c r="L1374" i="1" a="1"/>
  <c r="L1374" i="1" s="1"/>
  <c r="L1372" i="1" a="1"/>
  <c r="L1372" i="1" s="1"/>
  <c r="L1371" i="1" a="1"/>
  <c r="L1371" i="1" s="1"/>
  <c r="L1370" i="1" a="1"/>
  <c r="L1370" i="1" s="1"/>
  <c r="L1369" i="1" a="1"/>
  <c r="L1369" i="1" s="1"/>
  <c r="L1368" i="1" a="1"/>
  <c r="L1368" i="1" s="1"/>
  <c r="L1367" i="1" a="1"/>
  <c r="L1367" i="1" s="1"/>
  <c r="L1365" i="1" a="1"/>
  <c r="L1365" i="1" s="1"/>
  <c r="L1364" i="1" a="1"/>
  <c r="L1364" i="1" s="1"/>
  <c r="L1363" i="1" a="1"/>
  <c r="L1363" i="1" s="1"/>
  <c r="L1362" i="1" a="1"/>
  <c r="L1362" i="1" s="1"/>
  <c r="L1361" i="1" a="1"/>
  <c r="L1361" i="1" s="1"/>
  <c r="L1360" i="1" a="1"/>
  <c r="L1360" i="1" s="1"/>
  <c r="L1358" i="1" a="1"/>
  <c r="L1358" i="1" s="1"/>
  <c r="L1357" i="1" a="1"/>
  <c r="L1357" i="1" s="1"/>
  <c r="L1356" i="1" a="1"/>
  <c r="L1356" i="1" s="1"/>
  <c r="L1355" i="1" a="1"/>
  <c r="L1355" i="1" s="1"/>
  <c r="L1354" i="1" a="1"/>
  <c r="L1354" i="1" s="1"/>
  <c r="L1353" i="1" a="1"/>
  <c r="L1353" i="1" s="1"/>
  <c r="L1351" i="1" a="1"/>
  <c r="L1351" i="1" s="1"/>
  <c r="L1350" i="1" a="1"/>
  <c r="L1350" i="1" s="1"/>
  <c r="L1349" i="1" a="1"/>
  <c r="L1349" i="1" s="1"/>
  <c r="L1348" i="1" a="1"/>
  <c r="L1348" i="1" s="1"/>
  <c r="L1347" i="1" a="1"/>
  <c r="L1347" i="1" s="1"/>
  <c r="L1346" i="1" a="1"/>
  <c r="L1346" i="1" s="1"/>
  <c r="L1344" i="1" a="1"/>
  <c r="L1344" i="1" s="1"/>
  <c r="L1343" i="1" a="1"/>
  <c r="L1343" i="1" s="1"/>
  <c r="L1342" i="1" a="1"/>
  <c r="L1342" i="1" s="1"/>
  <c r="L1341" i="1" a="1"/>
  <c r="L1341" i="1" s="1"/>
  <c r="L1340" i="1" a="1"/>
  <c r="L1340" i="1" s="1"/>
  <c r="L1339" i="1" a="1"/>
  <c r="L1339" i="1" s="1"/>
  <c r="L1337" i="1" a="1"/>
  <c r="L1337" i="1" s="1"/>
  <c r="L1336" i="1" a="1"/>
  <c r="L1336" i="1" s="1"/>
  <c r="L1335" i="1" a="1"/>
  <c r="L1335" i="1" s="1"/>
  <c r="L1334" i="1" a="1"/>
  <c r="L1334" i="1" s="1"/>
  <c r="L1333" i="1" a="1"/>
  <c r="L1333" i="1" s="1"/>
  <c r="L1332" i="1" a="1"/>
  <c r="L1332" i="1" s="1"/>
  <c r="L1330" i="1" a="1"/>
  <c r="L1330" i="1" s="1"/>
  <c r="L1329" i="1" a="1"/>
  <c r="L1329" i="1" s="1"/>
  <c r="L1328" i="1" a="1"/>
  <c r="L1328" i="1" s="1"/>
  <c r="L1327" i="1" a="1"/>
  <c r="L1327" i="1" s="1"/>
  <c r="L1326" i="1" a="1"/>
  <c r="L1326" i="1" s="1"/>
  <c r="L1325" i="1" a="1"/>
  <c r="L1325" i="1" s="1"/>
  <c r="L1323" i="1" a="1"/>
  <c r="L1323" i="1" s="1"/>
  <c r="L1322" i="1" a="1"/>
  <c r="L1322" i="1" s="1"/>
  <c r="L1321" i="1" a="1"/>
  <c r="L1321" i="1" s="1"/>
  <c r="L1320" i="1" a="1"/>
  <c r="L1320" i="1" s="1"/>
  <c r="L1319" i="1" a="1"/>
  <c r="L1319" i="1" s="1"/>
  <c r="L1318" i="1" a="1"/>
  <c r="L1318" i="1" s="1"/>
  <c r="L1316" i="1" a="1"/>
  <c r="L1316" i="1" s="1"/>
  <c r="L1315" i="1" a="1"/>
  <c r="L1315" i="1" s="1"/>
  <c r="L1314" i="1" a="1"/>
  <c r="L1314" i="1" s="1"/>
  <c r="L1313" i="1" a="1"/>
  <c r="L1313" i="1" s="1"/>
  <c r="L1312" i="1" a="1"/>
  <c r="L1312" i="1" s="1"/>
  <c r="L1311" i="1" a="1"/>
  <c r="L1311" i="1" s="1"/>
  <c r="L1309" i="1" a="1"/>
  <c r="L1309" i="1" s="1"/>
  <c r="L1308" i="1" a="1"/>
  <c r="L1308" i="1" s="1"/>
  <c r="L1307" i="1" a="1"/>
  <c r="L1307" i="1" s="1"/>
  <c r="L1306" i="1" a="1"/>
  <c r="L1306" i="1" s="1"/>
  <c r="L1305" i="1" a="1"/>
  <c r="L1305" i="1" s="1"/>
  <c r="L1304" i="1" a="1"/>
  <c r="L1304" i="1" s="1"/>
  <c r="L1302" i="1" a="1"/>
  <c r="L1302" i="1" s="1"/>
  <c r="L1301" i="1" a="1"/>
  <c r="L1301" i="1" s="1"/>
  <c r="L1300" i="1" a="1"/>
  <c r="L1300" i="1" s="1"/>
  <c r="L1299" i="1" a="1"/>
  <c r="L1299" i="1" s="1"/>
  <c r="L1298" i="1" a="1"/>
  <c r="L1298" i="1" s="1"/>
  <c r="L1297" i="1" a="1"/>
  <c r="L1297" i="1" s="1"/>
  <c r="L1295" i="1" a="1"/>
  <c r="L1295" i="1" s="1"/>
  <c r="L1294" i="1" a="1"/>
  <c r="L1294" i="1" s="1"/>
  <c r="L1293" i="1" a="1"/>
  <c r="L1293" i="1" s="1"/>
  <c r="L1292" i="1" a="1"/>
  <c r="L1292" i="1" s="1"/>
  <c r="L1291" i="1" a="1"/>
  <c r="L1291" i="1" s="1"/>
  <c r="L1290" i="1" a="1"/>
  <c r="L1290" i="1" s="1"/>
  <c r="L1288" i="1" a="1"/>
  <c r="L1288" i="1" s="1"/>
  <c r="L1287" i="1" a="1"/>
  <c r="L1287" i="1" s="1"/>
  <c r="L1286" i="1" a="1"/>
  <c r="L1286" i="1" s="1"/>
  <c r="L1285" i="1" a="1"/>
  <c r="L1285" i="1" s="1"/>
  <c r="L1284" i="1" a="1"/>
  <c r="L1284" i="1" s="1"/>
  <c r="L1283" i="1" a="1"/>
  <c r="L1283" i="1" s="1"/>
  <c r="L1281" i="1" a="1"/>
  <c r="L1281" i="1" s="1"/>
  <c r="L1280" i="1" a="1"/>
  <c r="L1280" i="1" s="1"/>
  <c r="L1279" i="1" a="1"/>
  <c r="L1279" i="1" s="1"/>
  <c r="L1278" i="1" a="1"/>
  <c r="L1278" i="1" s="1"/>
  <c r="L1277" i="1" a="1"/>
  <c r="L1277" i="1" s="1"/>
  <c r="L1276" i="1" a="1"/>
  <c r="L1276" i="1" s="1"/>
  <c r="L1274" i="1" a="1"/>
  <c r="L1274" i="1" s="1"/>
  <c r="L1273" i="1" a="1"/>
  <c r="L1273" i="1" s="1"/>
  <c r="L1272" i="1" a="1"/>
  <c r="L1272" i="1" s="1"/>
  <c r="L1271" i="1" a="1"/>
  <c r="L1271" i="1" s="1"/>
  <c r="L1270" i="1" a="1"/>
  <c r="L1270" i="1" s="1"/>
  <c r="L1269" i="1" a="1"/>
  <c r="L1269" i="1" s="1"/>
  <c r="L1267" i="1" a="1"/>
  <c r="L1267" i="1" s="1"/>
  <c r="L1266" i="1" a="1"/>
  <c r="L1266" i="1" s="1"/>
  <c r="L1265" i="1" a="1"/>
  <c r="L1265" i="1" s="1"/>
  <c r="L1264" i="1" a="1"/>
  <c r="L1264" i="1" s="1"/>
  <c r="L1263" i="1" a="1"/>
  <c r="L1263" i="1" s="1"/>
  <c r="L1262" i="1" a="1"/>
  <c r="L1262" i="1" s="1"/>
  <c r="L1260" i="1" a="1"/>
  <c r="L1260" i="1" s="1"/>
  <c r="L1259" i="1" a="1"/>
  <c r="L1259" i="1" s="1"/>
  <c r="L1258" i="1" a="1"/>
  <c r="L1258" i="1" s="1"/>
  <c r="L1257" i="1" a="1"/>
  <c r="L1257" i="1" s="1"/>
  <c r="L1256" i="1" a="1"/>
  <c r="L1256" i="1" s="1"/>
  <c r="L1255" i="1" a="1"/>
  <c r="L1255" i="1" s="1"/>
  <c r="L1253" i="1" a="1"/>
  <c r="L1253" i="1" s="1"/>
  <c r="L1252" i="1" a="1"/>
  <c r="L1252" i="1" s="1"/>
  <c r="L1251" i="1" a="1"/>
  <c r="L1251" i="1" s="1"/>
  <c r="L1250" i="1" a="1"/>
  <c r="L1250" i="1" s="1"/>
  <c r="L1249" i="1" a="1"/>
  <c r="L1249" i="1" s="1"/>
  <c r="L1248" i="1" a="1"/>
  <c r="L1248" i="1" s="1"/>
  <c r="L1246" i="1" a="1"/>
  <c r="L1246" i="1" s="1"/>
  <c r="L1245" i="1" a="1"/>
  <c r="L1245" i="1" s="1"/>
  <c r="L1244" i="1" a="1"/>
  <c r="L1244" i="1" s="1"/>
  <c r="L1243" i="1" a="1"/>
  <c r="L1243" i="1" s="1"/>
  <c r="L1242" i="1" a="1"/>
  <c r="L1242" i="1" s="1"/>
  <c r="L1241" i="1" a="1"/>
  <c r="L1241" i="1" s="1"/>
  <c r="L1239" i="1" a="1"/>
  <c r="L1239" i="1" s="1"/>
  <c r="L1238" i="1" a="1"/>
  <c r="L1238" i="1" s="1"/>
  <c r="L1237" i="1" a="1"/>
  <c r="L1237" i="1" s="1"/>
  <c r="L1236" i="1" a="1"/>
  <c r="L1236" i="1" s="1"/>
  <c r="L1235" i="1" a="1"/>
  <c r="L1235" i="1" s="1"/>
  <c r="L1234" i="1" a="1"/>
  <c r="L1234" i="1" s="1"/>
  <c r="L1232" i="1" a="1"/>
  <c r="L1232" i="1" s="1"/>
  <c r="L1231" i="1" a="1"/>
  <c r="L1231" i="1" s="1"/>
  <c r="L1230" i="1" a="1"/>
  <c r="L1230" i="1" s="1"/>
  <c r="L1229" i="1" a="1"/>
  <c r="L1229" i="1" s="1"/>
  <c r="L1228" i="1" a="1"/>
  <c r="L1228" i="1" s="1"/>
  <c r="L1227" i="1" a="1"/>
  <c r="L1227" i="1" s="1"/>
  <c r="L1225" i="1" a="1"/>
  <c r="L1225" i="1" s="1"/>
  <c r="L1224" i="1" a="1"/>
  <c r="L1224" i="1" s="1"/>
  <c r="L1223" i="1" a="1"/>
  <c r="L1223" i="1" s="1"/>
  <c r="L1222" i="1" a="1"/>
  <c r="L1222" i="1" s="1"/>
  <c r="L1221" i="1" a="1"/>
  <c r="L1221" i="1" s="1"/>
  <c r="L1220" i="1" a="1"/>
  <c r="L1220" i="1" s="1"/>
  <c r="L1218" i="1" a="1"/>
  <c r="L1218" i="1" s="1"/>
  <c r="L1217" i="1" a="1"/>
  <c r="L1217" i="1" s="1"/>
  <c r="L1216" i="1" a="1"/>
  <c r="L1216" i="1" s="1"/>
  <c r="L1215" i="1" a="1"/>
  <c r="L1215" i="1" s="1"/>
  <c r="L1214" i="1" a="1"/>
  <c r="L1214" i="1" s="1"/>
  <c r="L1213" i="1" a="1"/>
  <c r="L1213" i="1" s="1"/>
  <c r="L1211" i="1" a="1"/>
  <c r="L1211" i="1" s="1"/>
  <c r="L1210" i="1" a="1"/>
  <c r="L1210" i="1" s="1"/>
  <c r="L1209" i="1" a="1"/>
  <c r="L1209" i="1" s="1"/>
  <c r="L1208" i="1" a="1"/>
  <c r="L1208" i="1" s="1"/>
  <c r="L1207" i="1" a="1"/>
  <c r="L1207" i="1" s="1"/>
  <c r="L1206" i="1" a="1"/>
  <c r="L1206" i="1" s="1"/>
  <c r="L1204" i="1" a="1"/>
  <c r="L1204" i="1" s="1"/>
  <c r="L1203" i="1" a="1"/>
  <c r="L1203" i="1" s="1"/>
  <c r="L1202" i="1" a="1"/>
  <c r="L1202" i="1" s="1"/>
  <c r="L1201" i="1" a="1"/>
  <c r="L1201" i="1" s="1"/>
  <c r="L1200" i="1" a="1"/>
  <c r="L1200" i="1" s="1"/>
  <c r="L1199" i="1" a="1"/>
  <c r="L1199" i="1" s="1"/>
  <c r="L1197" i="1" a="1"/>
  <c r="L1197" i="1" s="1"/>
  <c r="L1196" i="1" a="1"/>
  <c r="L1196" i="1" s="1"/>
  <c r="L1195" i="1" a="1"/>
  <c r="L1195" i="1" s="1"/>
  <c r="L1194" i="1" a="1"/>
  <c r="L1194" i="1" s="1"/>
  <c r="L1193" i="1" a="1"/>
  <c r="L1193" i="1" s="1"/>
  <c r="L1192" i="1" a="1"/>
  <c r="L1192" i="1" s="1"/>
  <c r="L1190" i="1" a="1"/>
  <c r="L1190" i="1" s="1"/>
  <c r="L1189" i="1" a="1"/>
  <c r="L1189" i="1" s="1"/>
  <c r="L1188" i="1" a="1"/>
  <c r="L1188" i="1" s="1"/>
  <c r="L1187" i="1" a="1"/>
  <c r="L1187" i="1" s="1"/>
  <c r="L1186" i="1" a="1"/>
  <c r="L1186" i="1" s="1"/>
  <c r="L1185" i="1" a="1"/>
  <c r="L1185" i="1" s="1"/>
  <c r="L1183" i="1" a="1"/>
  <c r="L1183" i="1" s="1"/>
  <c r="L1182" i="1" a="1"/>
  <c r="L1182" i="1" s="1"/>
  <c r="L1181" i="1" a="1"/>
  <c r="L1181" i="1" s="1"/>
  <c r="L1180" i="1" a="1"/>
  <c r="L1180" i="1" s="1"/>
  <c r="L1179" i="1" a="1"/>
  <c r="L1179" i="1" s="1"/>
  <c r="L1178" i="1" a="1"/>
  <c r="L1178" i="1" s="1"/>
  <c r="L1176" i="1" a="1"/>
  <c r="L1176" i="1" s="1"/>
  <c r="L1175" i="1" a="1"/>
  <c r="L1175" i="1" s="1"/>
  <c r="L1174" i="1" a="1"/>
  <c r="L1174" i="1" s="1"/>
  <c r="L1173" i="1" a="1"/>
  <c r="L1173" i="1" s="1"/>
  <c r="L1172" i="1" a="1"/>
  <c r="L1172" i="1" s="1"/>
  <c r="L1171" i="1" a="1"/>
  <c r="L1171" i="1" s="1"/>
  <c r="L1169" i="1" a="1"/>
  <c r="L1169" i="1" s="1"/>
  <c r="L1168" i="1" a="1"/>
  <c r="L1168" i="1" s="1"/>
  <c r="L1167" i="1" a="1"/>
  <c r="L1167" i="1" s="1"/>
  <c r="L1166" i="1" a="1"/>
  <c r="L1166" i="1" s="1"/>
  <c r="L1165" i="1" a="1"/>
  <c r="L1165" i="1" s="1"/>
  <c r="L1164" i="1" a="1"/>
  <c r="L1164" i="1" s="1"/>
  <c r="L1162" i="1" a="1"/>
  <c r="L1162" i="1" s="1"/>
  <c r="L1161" i="1" a="1"/>
  <c r="L1161" i="1" s="1"/>
  <c r="L1160" i="1" a="1"/>
  <c r="L1160" i="1" s="1"/>
  <c r="L1159" i="1" a="1"/>
  <c r="L1159" i="1" s="1"/>
  <c r="L1158" i="1" a="1"/>
  <c r="L1158" i="1" s="1"/>
  <c r="L1157" i="1" a="1"/>
  <c r="L1157" i="1" s="1"/>
  <c r="L1155" i="1" a="1"/>
  <c r="L1155" i="1" s="1"/>
  <c r="L1154" i="1" a="1"/>
  <c r="L1154" i="1" s="1"/>
  <c r="L1153" i="1" a="1"/>
  <c r="L1153" i="1" s="1"/>
  <c r="L1152" i="1" a="1"/>
  <c r="L1152" i="1" s="1"/>
  <c r="L1151" i="1" a="1"/>
  <c r="L1151" i="1" s="1"/>
  <c r="L1150" i="1" a="1"/>
  <c r="L1150" i="1" s="1"/>
  <c r="L1148" i="1" a="1"/>
  <c r="L1148" i="1" s="1"/>
  <c r="L1147" i="1" a="1"/>
  <c r="L1147" i="1" s="1"/>
  <c r="L1146" i="1" a="1"/>
  <c r="L1146" i="1" s="1"/>
  <c r="L1145" i="1" a="1"/>
  <c r="L1145" i="1" s="1"/>
  <c r="L1144" i="1" a="1"/>
  <c r="L1144" i="1" s="1"/>
  <c r="L1143" i="1" a="1"/>
  <c r="L1143" i="1" s="1"/>
  <c r="L1141" i="1" a="1"/>
  <c r="L1141" i="1" s="1"/>
  <c r="L1140" i="1" a="1"/>
  <c r="L1140" i="1" s="1"/>
  <c r="L1139" i="1" a="1"/>
  <c r="L1139" i="1" s="1"/>
  <c r="L1138" i="1" a="1"/>
  <c r="L1138" i="1" s="1"/>
  <c r="L1137" i="1" a="1"/>
  <c r="L1137" i="1" s="1"/>
  <c r="L1136" i="1" a="1"/>
  <c r="L1136" i="1" s="1"/>
  <c r="L1134" i="1" a="1"/>
  <c r="L1134" i="1" s="1"/>
  <c r="L1133" i="1" a="1"/>
  <c r="L1133" i="1" s="1"/>
  <c r="L1132" i="1" a="1"/>
  <c r="L1132" i="1" s="1"/>
  <c r="L1131" i="1" a="1"/>
  <c r="L1131" i="1" s="1"/>
  <c r="L1130" i="1" a="1"/>
  <c r="L1130" i="1" s="1"/>
  <c r="L1129" i="1" a="1"/>
  <c r="L1129" i="1" s="1"/>
  <c r="L1127" i="1" a="1"/>
  <c r="L1127" i="1" s="1"/>
  <c r="L1126" i="1" a="1"/>
  <c r="L1126" i="1" s="1"/>
  <c r="L1125" i="1" a="1"/>
  <c r="L1125" i="1" s="1"/>
  <c r="L1124" i="1" a="1"/>
  <c r="L1124" i="1" s="1"/>
  <c r="L1123" i="1" a="1"/>
  <c r="L1123" i="1" s="1"/>
  <c r="L1122" i="1" a="1"/>
  <c r="L1122" i="1" s="1"/>
  <c r="L1120" i="1" a="1"/>
  <c r="L1120" i="1" s="1"/>
  <c r="L1119" i="1" a="1"/>
  <c r="L1119" i="1" s="1"/>
  <c r="L1118" i="1" a="1"/>
  <c r="L1118" i="1" s="1"/>
  <c r="L1117" i="1" a="1"/>
  <c r="L1117" i="1" s="1"/>
  <c r="L1116" i="1" a="1"/>
  <c r="L1116" i="1" s="1"/>
  <c r="L1115" i="1" a="1"/>
  <c r="L1115" i="1" s="1"/>
  <c r="L1113" i="1" a="1"/>
  <c r="L1113" i="1" s="1"/>
  <c r="L1112" i="1" a="1"/>
  <c r="L1112" i="1" s="1"/>
  <c r="L1111" i="1" a="1"/>
  <c r="L1111" i="1" s="1"/>
  <c r="L1110" i="1" a="1"/>
  <c r="L1110" i="1" s="1"/>
  <c r="L1109" i="1" a="1"/>
  <c r="L1109" i="1" s="1"/>
  <c r="L1108" i="1" a="1"/>
  <c r="L1108" i="1" s="1"/>
  <c r="L1106" i="1" a="1"/>
  <c r="L1106" i="1" s="1"/>
  <c r="L1105" i="1" a="1"/>
  <c r="L1105" i="1" s="1"/>
  <c r="L1104" i="1" a="1"/>
  <c r="L1104" i="1" s="1"/>
  <c r="L1103" i="1" a="1"/>
  <c r="L1103" i="1" s="1"/>
  <c r="L1102" i="1" a="1"/>
  <c r="L1102" i="1" s="1"/>
  <c r="L1101" i="1" a="1"/>
  <c r="L1101" i="1" s="1"/>
  <c r="L1099" i="1" a="1"/>
  <c r="L1099" i="1" s="1"/>
  <c r="L1098" i="1" a="1"/>
  <c r="L1098" i="1" s="1"/>
  <c r="L1097" i="1" a="1"/>
  <c r="L1097" i="1" s="1"/>
  <c r="L1096" i="1" a="1"/>
  <c r="L1096" i="1" s="1"/>
  <c r="L1095" i="1" a="1"/>
  <c r="L1095" i="1" s="1"/>
  <c r="L1094" i="1" a="1"/>
  <c r="L1094" i="1" s="1"/>
  <c r="L1092" i="1" a="1"/>
  <c r="L1092" i="1" s="1"/>
  <c r="L1091" i="1" a="1"/>
  <c r="L1091" i="1" s="1"/>
  <c r="L1090" i="1" a="1"/>
  <c r="L1090" i="1" s="1"/>
  <c r="L1089" i="1" a="1"/>
  <c r="L1089" i="1" s="1"/>
  <c r="L1088" i="1" a="1"/>
  <c r="L1088" i="1" s="1"/>
  <c r="L1087" i="1" a="1"/>
  <c r="L1087" i="1" s="1"/>
  <c r="L1085" i="1" a="1"/>
  <c r="L1085" i="1" s="1"/>
  <c r="L1084" i="1" a="1"/>
  <c r="L1084" i="1" s="1"/>
  <c r="L1083" i="1" a="1"/>
  <c r="L1083" i="1" s="1"/>
  <c r="L1082" i="1" a="1"/>
  <c r="L1082" i="1" s="1"/>
  <c r="L1081" i="1" a="1"/>
  <c r="L1081" i="1" s="1"/>
  <c r="L1080" i="1" a="1"/>
  <c r="L1080" i="1" s="1"/>
  <c r="L1078" i="1" a="1"/>
  <c r="L1078" i="1" s="1"/>
  <c r="L1077" i="1" a="1"/>
  <c r="L1077" i="1" s="1"/>
  <c r="L1076" i="1" a="1"/>
  <c r="L1076" i="1" s="1"/>
  <c r="L1075" i="1" a="1"/>
  <c r="L1075" i="1" s="1"/>
  <c r="L1074" i="1" a="1"/>
  <c r="L1074" i="1" s="1"/>
  <c r="L1073" i="1" a="1"/>
  <c r="L1073" i="1" s="1"/>
  <c r="L1071" i="1" a="1"/>
  <c r="L1071" i="1" s="1"/>
  <c r="L1070" i="1" a="1"/>
  <c r="L1070" i="1" s="1"/>
  <c r="L1069" i="1" a="1"/>
  <c r="L1069" i="1" s="1"/>
  <c r="L1068" i="1" a="1"/>
  <c r="L1068" i="1" s="1"/>
  <c r="L1067" i="1" a="1"/>
  <c r="L1067" i="1" s="1"/>
  <c r="L1066" i="1" a="1"/>
  <c r="L1066" i="1" s="1"/>
  <c r="L1064" i="1" a="1"/>
  <c r="L1064" i="1" s="1"/>
  <c r="L1063" i="1" a="1"/>
  <c r="L1063" i="1" s="1"/>
  <c r="L1062" i="1" a="1"/>
  <c r="L1062" i="1" s="1"/>
  <c r="L1061" i="1" a="1"/>
  <c r="L1061" i="1" s="1"/>
  <c r="L1060" i="1" a="1"/>
  <c r="L1060" i="1" s="1"/>
  <c r="L1059" i="1" a="1"/>
  <c r="L1059" i="1" s="1"/>
  <c r="L1057" i="1" a="1"/>
  <c r="L1057" i="1" s="1"/>
  <c r="L1056" i="1" a="1"/>
  <c r="L1056" i="1" s="1"/>
  <c r="L1055" i="1" a="1"/>
  <c r="L1055" i="1" s="1"/>
  <c r="L1054" i="1" a="1"/>
  <c r="L1054" i="1" s="1"/>
  <c r="L1053" i="1" a="1"/>
  <c r="L1053" i="1" s="1"/>
  <c r="L1052" i="1" a="1"/>
  <c r="L1052" i="1" s="1"/>
  <c r="L1050" i="1" a="1"/>
  <c r="L1050" i="1" s="1"/>
  <c r="L1049" i="1" a="1"/>
  <c r="L1049" i="1" s="1"/>
  <c r="L1048" i="1" a="1"/>
  <c r="L1048" i="1" s="1"/>
  <c r="L1047" i="1" a="1"/>
  <c r="L1047" i="1" s="1"/>
  <c r="L1046" i="1" a="1"/>
  <c r="L1046" i="1" s="1"/>
  <c r="L1045" i="1" a="1"/>
  <c r="L1045" i="1" s="1"/>
  <c r="L1043" i="1" a="1"/>
  <c r="L1043" i="1" s="1"/>
  <c r="L1042" i="1" a="1"/>
  <c r="L1042" i="1" s="1"/>
  <c r="L1041" i="1" a="1"/>
  <c r="L1041" i="1" s="1"/>
  <c r="L1040" i="1" a="1"/>
  <c r="L1040" i="1" s="1"/>
  <c r="L1039" i="1" a="1"/>
  <c r="L1039" i="1" s="1"/>
  <c r="L1038" i="1" a="1"/>
  <c r="L1038" i="1" s="1"/>
  <c r="L1036" i="1" a="1"/>
  <c r="L1036" i="1" s="1"/>
  <c r="L1035" i="1" a="1"/>
  <c r="L1035" i="1" s="1"/>
  <c r="L1034" i="1" a="1"/>
  <c r="L1034" i="1" s="1"/>
  <c r="L1033" i="1" a="1"/>
  <c r="L1033" i="1" s="1"/>
  <c r="L1032" i="1" a="1"/>
  <c r="L1032" i="1" s="1"/>
  <c r="L1031" i="1" a="1"/>
  <c r="L1031" i="1" s="1"/>
  <c r="L1029" i="1" a="1"/>
  <c r="L1029" i="1" s="1"/>
  <c r="L1028" i="1" a="1"/>
  <c r="L1028" i="1" s="1"/>
  <c r="L1027" i="1" a="1"/>
  <c r="L1027" i="1" s="1"/>
  <c r="L1026" i="1" a="1"/>
  <c r="L1026" i="1" s="1"/>
  <c r="L1025" i="1" a="1"/>
  <c r="L1025" i="1" s="1"/>
  <c r="L1024" i="1" a="1"/>
  <c r="L1024" i="1" s="1"/>
  <c r="L1022" i="1" a="1"/>
  <c r="L1022" i="1" s="1"/>
  <c r="L1021" i="1" a="1"/>
  <c r="L1021" i="1" s="1"/>
  <c r="L1020" i="1" a="1"/>
  <c r="L1020" i="1" s="1"/>
  <c r="L1019" i="1" a="1"/>
  <c r="L1019" i="1" s="1"/>
  <c r="L1018" i="1" a="1"/>
  <c r="L1018" i="1" s="1"/>
  <c r="L1017" i="1" a="1"/>
  <c r="L1017" i="1" s="1"/>
  <c r="L1015" i="1" a="1"/>
  <c r="L1015" i="1" s="1"/>
  <c r="L1014" i="1" a="1"/>
  <c r="L1014" i="1" s="1"/>
  <c r="L1013" i="1" a="1"/>
  <c r="L1013" i="1" s="1"/>
  <c r="L1012" i="1" a="1"/>
  <c r="L1012" i="1" s="1"/>
  <c r="L1011" i="1" a="1"/>
  <c r="L1011" i="1" s="1"/>
  <c r="L1010" i="1" a="1"/>
  <c r="L1010" i="1" s="1"/>
  <c r="L1008" i="1" a="1"/>
  <c r="L1008" i="1" s="1"/>
  <c r="L1007" i="1" a="1"/>
  <c r="L1007" i="1" s="1"/>
  <c r="L1006" i="1" a="1"/>
  <c r="L1006" i="1" s="1"/>
  <c r="L1005" i="1" a="1"/>
  <c r="L1005" i="1" s="1"/>
  <c r="L1004" i="1" a="1"/>
  <c r="L1004" i="1" s="1"/>
  <c r="L1003" i="1" a="1"/>
  <c r="L1003" i="1" s="1"/>
  <c r="L1001" i="1" a="1"/>
  <c r="L1001" i="1" s="1"/>
  <c r="L1000" i="1" a="1"/>
  <c r="L1000" i="1" s="1"/>
  <c r="L999" i="1" a="1"/>
  <c r="L999" i="1" s="1"/>
  <c r="L998" i="1" a="1"/>
  <c r="L998" i="1" s="1"/>
  <c r="L997" i="1" a="1"/>
  <c r="L997" i="1" s="1"/>
  <c r="L996" i="1" a="1"/>
  <c r="L996" i="1" s="1"/>
  <c r="L994" i="1" a="1"/>
  <c r="L994" i="1" s="1"/>
  <c r="L993" i="1" a="1"/>
  <c r="L993" i="1" s="1"/>
  <c r="L992" i="1" a="1"/>
  <c r="L992" i="1" s="1"/>
  <c r="L991" i="1" a="1"/>
  <c r="L991" i="1" s="1"/>
  <c r="L990" i="1" a="1"/>
  <c r="L990" i="1" s="1"/>
  <c r="L989" i="1" a="1"/>
  <c r="L989" i="1" s="1"/>
  <c r="L987" i="1" a="1"/>
  <c r="L987" i="1" s="1"/>
  <c r="L986" i="1" a="1"/>
  <c r="L986" i="1" s="1"/>
  <c r="L985" i="1" a="1"/>
  <c r="L985" i="1" s="1"/>
  <c r="L984" i="1" a="1"/>
  <c r="L984" i="1" s="1"/>
  <c r="L983" i="1" a="1"/>
  <c r="L983" i="1" s="1"/>
  <c r="L982" i="1" a="1"/>
  <c r="L982" i="1" s="1"/>
  <c r="L980" i="1" a="1"/>
  <c r="L980" i="1" s="1"/>
  <c r="L979" i="1" a="1"/>
  <c r="L979" i="1" s="1"/>
  <c r="L978" i="1" a="1"/>
  <c r="L978" i="1" s="1"/>
  <c r="L977" i="1" a="1"/>
  <c r="L977" i="1" s="1"/>
  <c r="L976" i="1" a="1"/>
  <c r="L976" i="1" s="1"/>
  <c r="L975" i="1" a="1"/>
  <c r="L975" i="1" s="1"/>
  <c r="L973" i="1" a="1"/>
  <c r="L973" i="1" s="1"/>
  <c r="L972" i="1" a="1"/>
  <c r="L972" i="1" s="1"/>
  <c r="L971" i="1" a="1"/>
  <c r="L971" i="1" s="1"/>
  <c r="L970" i="1" a="1"/>
  <c r="L970" i="1" s="1"/>
  <c r="L969" i="1" a="1"/>
  <c r="L969" i="1" s="1"/>
  <c r="L968" i="1" a="1"/>
  <c r="L968" i="1" s="1"/>
  <c r="L966" i="1" a="1"/>
  <c r="L966" i="1" s="1"/>
  <c r="L965" i="1" a="1"/>
  <c r="L965" i="1" s="1"/>
  <c r="L964" i="1" a="1"/>
  <c r="L964" i="1" s="1"/>
  <c r="L963" i="1" a="1"/>
  <c r="L963" i="1" s="1"/>
  <c r="L962" i="1" a="1"/>
  <c r="L962" i="1" s="1"/>
  <c r="L961" i="1" a="1"/>
  <c r="L961" i="1" s="1"/>
  <c r="L959" i="1" a="1"/>
  <c r="L959" i="1" s="1"/>
  <c r="L958" i="1" a="1"/>
  <c r="L958" i="1" s="1"/>
  <c r="L957" i="1" a="1"/>
  <c r="L957" i="1" s="1"/>
  <c r="L956" i="1" a="1"/>
  <c r="L956" i="1" s="1"/>
  <c r="L955" i="1" a="1"/>
  <c r="L955" i="1" s="1"/>
  <c r="L954" i="1" a="1"/>
  <c r="L954" i="1" s="1"/>
  <c r="L952" i="1" a="1"/>
  <c r="L952" i="1" s="1"/>
  <c r="L951" i="1" a="1"/>
  <c r="L951" i="1" s="1"/>
  <c r="L950" i="1" a="1"/>
  <c r="L950" i="1" s="1"/>
  <c r="L949" i="1" a="1"/>
  <c r="L949" i="1" s="1"/>
  <c r="L948" i="1" a="1"/>
  <c r="L948" i="1" s="1"/>
  <c r="L947" i="1" a="1"/>
  <c r="L947" i="1" s="1"/>
  <c r="L945" i="1" a="1"/>
  <c r="L945" i="1" s="1"/>
  <c r="L944" i="1" a="1"/>
  <c r="L944" i="1" s="1"/>
  <c r="L943" i="1" a="1"/>
  <c r="L943" i="1" s="1"/>
  <c r="L942" i="1" a="1"/>
  <c r="L942" i="1" s="1"/>
  <c r="L941" i="1" a="1"/>
  <c r="L941" i="1" s="1"/>
  <c r="L940" i="1" a="1"/>
  <c r="L940" i="1" s="1"/>
  <c r="L938" i="1" a="1"/>
  <c r="L938" i="1" s="1"/>
  <c r="L937" i="1" a="1"/>
  <c r="L937" i="1" s="1"/>
  <c r="L936" i="1" a="1"/>
  <c r="L936" i="1" s="1"/>
  <c r="L935" i="1" a="1"/>
  <c r="L935" i="1" s="1"/>
  <c r="L934" i="1" a="1"/>
  <c r="L934" i="1" s="1"/>
  <c r="L933" i="1" a="1"/>
  <c r="L933" i="1" s="1"/>
  <c r="L931" i="1" a="1"/>
  <c r="L931" i="1" s="1"/>
  <c r="L930" i="1" a="1"/>
  <c r="L930" i="1" s="1"/>
  <c r="L929" i="1" a="1"/>
  <c r="L929" i="1" s="1"/>
  <c r="L928" i="1" a="1"/>
  <c r="L928" i="1" s="1"/>
  <c r="L927" i="1" a="1"/>
  <c r="L927" i="1" s="1"/>
  <c r="L926" i="1" a="1"/>
  <c r="L926" i="1" s="1"/>
  <c r="L924" i="1" a="1"/>
  <c r="L924" i="1" s="1"/>
  <c r="L923" i="1" a="1"/>
  <c r="L923" i="1" s="1"/>
  <c r="L922" i="1" a="1"/>
  <c r="L922" i="1" s="1"/>
  <c r="L921" i="1" a="1"/>
  <c r="L921" i="1" s="1"/>
  <c r="L920" i="1" a="1"/>
  <c r="L920" i="1" s="1"/>
  <c r="L919" i="1" a="1"/>
  <c r="L919" i="1" s="1"/>
  <c r="L917" i="1" a="1"/>
  <c r="L917" i="1" s="1"/>
  <c r="L916" i="1" a="1"/>
  <c r="L916" i="1" s="1"/>
  <c r="L915" i="1" a="1"/>
  <c r="L915" i="1" s="1"/>
  <c r="L914" i="1" a="1"/>
  <c r="L914" i="1" s="1"/>
  <c r="L913" i="1" a="1"/>
  <c r="L913" i="1" s="1"/>
  <c r="L912" i="1" a="1"/>
  <c r="L912" i="1" s="1"/>
  <c r="L910" i="1" a="1"/>
  <c r="L910" i="1" s="1"/>
  <c r="L909" i="1" a="1"/>
  <c r="L909" i="1" s="1"/>
  <c r="L908" i="1" a="1"/>
  <c r="L908" i="1" s="1"/>
  <c r="L907" i="1" a="1"/>
  <c r="L907" i="1" s="1"/>
  <c r="L906" i="1" a="1"/>
  <c r="L906" i="1" s="1"/>
  <c r="L905" i="1" a="1"/>
  <c r="L905" i="1" s="1"/>
  <c r="L903" i="1" a="1"/>
  <c r="L903" i="1" s="1"/>
  <c r="L902" i="1" a="1"/>
  <c r="L902" i="1" s="1"/>
  <c r="L901" i="1" a="1"/>
  <c r="L901" i="1" s="1"/>
  <c r="L900" i="1" a="1"/>
  <c r="L900" i="1" s="1"/>
  <c r="L899" i="1" a="1"/>
  <c r="L899" i="1" s="1"/>
  <c r="L898" i="1" a="1"/>
  <c r="L898" i="1" s="1"/>
  <c r="L896" i="1" a="1"/>
  <c r="L896" i="1" s="1"/>
  <c r="L895" i="1" a="1"/>
  <c r="L895" i="1" s="1"/>
  <c r="L894" i="1" a="1"/>
  <c r="L894" i="1" s="1"/>
  <c r="L893" i="1" a="1"/>
  <c r="L893" i="1" s="1"/>
  <c r="L892" i="1" a="1"/>
  <c r="L892" i="1" s="1"/>
  <c r="L891" i="1" a="1"/>
  <c r="L891" i="1" s="1"/>
  <c r="L889" i="1" a="1"/>
  <c r="L889" i="1" s="1"/>
  <c r="L888" i="1" a="1"/>
  <c r="L888" i="1" s="1"/>
  <c r="L887" i="1" a="1"/>
  <c r="L887" i="1" s="1"/>
  <c r="L886" i="1" a="1"/>
  <c r="L886" i="1" s="1"/>
  <c r="L885" i="1" a="1"/>
  <c r="L885" i="1" s="1"/>
  <c r="L884" i="1" a="1"/>
  <c r="L884" i="1" s="1"/>
  <c r="L882" i="1" a="1"/>
  <c r="L882" i="1" s="1"/>
  <c r="L881" i="1" a="1"/>
  <c r="L881" i="1" s="1"/>
  <c r="L880" i="1" a="1"/>
  <c r="L880" i="1" s="1"/>
  <c r="L879" i="1" a="1"/>
  <c r="L879" i="1" s="1"/>
  <c r="L878" i="1" a="1"/>
  <c r="L878" i="1" s="1"/>
  <c r="L877" i="1" a="1"/>
  <c r="L877" i="1" s="1"/>
  <c r="L875" i="1" a="1"/>
  <c r="L875" i="1" s="1"/>
  <c r="L874" i="1" a="1"/>
  <c r="L874" i="1" s="1"/>
  <c r="L873" i="1" a="1"/>
  <c r="L873" i="1" s="1"/>
  <c r="L872" i="1" a="1"/>
  <c r="L872" i="1" s="1"/>
  <c r="L871" i="1" a="1"/>
  <c r="L871" i="1" s="1"/>
  <c r="L870" i="1" a="1"/>
  <c r="L870" i="1" s="1"/>
  <c r="L868" i="1" a="1"/>
  <c r="L868" i="1" s="1"/>
  <c r="L867" i="1" a="1"/>
  <c r="L867" i="1" s="1"/>
  <c r="L866" i="1" a="1"/>
  <c r="L866" i="1" s="1"/>
  <c r="L865" i="1" a="1"/>
  <c r="L865" i="1" s="1"/>
  <c r="L864" i="1" a="1"/>
  <c r="L864" i="1" s="1"/>
  <c r="L863" i="1" a="1"/>
  <c r="L863" i="1" s="1"/>
  <c r="L861" i="1" a="1"/>
  <c r="L861" i="1" s="1"/>
  <c r="L860" i="1" a="1"/>
  <c r="L860" i="1" s="1"/>
  <c r="L859" i="1" a="1"/>
  <c r="L859" i="1" s="1"/>
  <c r="L858" i="1" a="1"/>
  <c r="L858" i="1" s="1"/>
  <c r="L857" i="1" a="1"/>
  <c r="L857" i="1" s="1"/>
  <c r="L856" i="1" a="1"/>
  <c r="L856" i="1" s="1"/>
  <c r="L854" i="1" a="1"/>
  <c r="L854" i="1" s="1"/>
  <c r="L853" i="1" a="1"/>
  <c r="L853" i="1" s="1"/>
  <c r="L852" i="1" a="1"/>
  <c r="L852" i="1" s="1"/>
  <c r="L851" i="1" a="1"/>
  <c r="L851" i="1" s="1"/>
  <c r="L850" i="1" a="1"/>
  <c r="L850" i="1" s="1"/>
  <c r="L849" i="1" a="1"/>
  <c r="L849" i="1" s="1"/>
  <c r="L847" i="1" a="1"/>
  <c r="L847" i="1" s="1"/>
  <c r="L846" i="1" a="1"/>
  <c r="L846" i="1" s="1"/>
  <c r="L845" i="1" a="1"/>
  <c r="L845" i="1" s="1"/>
  <c r="L844" i="1" a="1"/>
  <c r="L844" i="1" s="1"/>
  <c r="L843" i="1" a="1"/>
  <c r="L843" i="1" s="1"/>
  <c r="L842" i="1" a="1"/>
  <c r="L842" i="1" s="1"/>
  <c r="L840" i="1" a="1"/>
  <c r="L840" i="1" s="1"/>
  <c r="L839" i="1" a="1"/>
  <c r="L839" i="1" s="1"/>
  <c r="L838" i="1" a="1"/>
  <c r="L838" i="1" s="1"/>
  <c r="L837" i="1" a="1"/>
  <c r="L837" i="1" s="1"/>
  <c r="L836" i="1" a="1"/>
  <c r="L836" i="1" s="1"/>
  <c r="L835" i="1" a="1"/>
  <c r="L835" i="1" s="1"/>
  <c r="L833" i="1" a="1"/>
  <c r="L833" i="1" s="1"/>
  <c r="L832" i="1" a="1"/>
  <c r="L832" i="1" s="1"/>
  <c r="L831" i="1" a="1"/>
  <c r="L831" i="1" s="1"/>
  <c r="L830" i="1" a="1"/>
  <c r="L830" i="1" s="1"/>
  <c r="L829" i="1" a="1"/>
  <c r="L829" i="1" s="1"/>
  <c r="L828" i="1" a="1"/>
  <c r="L828" i="1" s="1"/>
  <c r="L826" i="1" a="1"/>
  <c r="L826" i="1" s="1"/>
  <c r="L825" i="1" a="1"/>
  <c r="L825" i="1" s="1"/>
  <c r="L824" i="1" a="1"/>
  <c r="L824" i="1" s="1"/>
  <c r="L823" i="1" a="1"/>
  <c r="L823" i="1" s="1"/>
  <c r="L822" i="1" a="1"/>
  <c r="L822" i="1" s="1"/>
  <c r="L821" i="1" a="1"/>
  <c r="L821" i="1" s="1"/>
  <c r="L819" i="1" a="1"/>
  <c r="L819" i="1" s="1"/>
  <c r="L818" i="1" a="1"/>
  <c r="L818" i="1" s="1"/>
  <c r="L817" i="1" a="1"/>
  <c r="L817" i="1" s="1"/>
  <c r="L816" i="1" a="1"/>
  <c r="L816" i="1" s="1"/>
  <c r="L815" i="1" a="1"/>
  <c r="L815" i="1" s="1"/>
  <c r="L814" i="1" a="1"/>
  <c r="L814" i="1" s="1"/>
  <c r="L812" i="1" a="1"/>
  <c r="L812" i="1" s="1"/>
  <c r="L811" i="1" a="1"/>
  <c r="L811" i="1" s="1"/>
  <c r="L810" i="1" a="1"/>
  <c r="L810" i="1" s="1"/>
  <c r="L809" i="1" a="1"/>
  <c r="L809" i="1" s="1"/>
  <c r="L808" i="1" a="1"/>
  <c r="L808" i="1" s="1"/>
  <c r="L807" i="1" a="1"/>
  <c r="L807" i="1" s="1"/>
  <c r="L805" i="1" a="1"/>
  <c r="L805" i="1" s="1"/>
  <c r="L804" i="1" a="1"/>
  <c r="L804" i="1" s="1"/>
  <c r="L803" i="1" a="1"/>
  <c r="L803" i="1" s="1"/>
  <c r="L802" i="1" a="1"/>
  <c r="L802" i="1" s="1"/>
  <c r="L801" i="1" a="1"/>
  <c r="L801" i="1" s="1"/>
  <c r="L800" i="1" a="1"/>
  <c r="L800" i="1" s="1"/>
  <c r="L798" i="1" a="1"/>
  <c r="L798" i="1" s="1"/>
  <c r="L797" i="1" a="1"/>
  <c r="L797" i="1" s="1"/>
  <c r="L796" i="1" a="1"/>
  <c r="L796" i="1" s="1"/>
  <c r="L795" i="1" a="1"/>
  <c r="L795" i="1" s="1"/>
  <c r="L794" i="1" a="1"/>
  <c r="L794" i="1" s="1"/>
  <c r="L793" i="1" a="1"/>
  <c r="L793" i="1" s="1"/>
  <c r="L791" i="1" a="1"/>
  <c r="L791" i="1" s="1"/>
  <c r="L790" i="1" a="1"/>
  <c r="L790" i="1" s="1"/>
  <c r="L789" i="1" a="1"/>
  <c r="L789" i="1" s="1"/>
  <c r="L788" i="1" a="1"/>
  <c r="L788" i="1" s="1"/>
  <c r="L787" i="1" a="1"/>
  <c r="L787" i="1" s="1"/>
  <c r="L786" i="1" a="1"/>
  <c r="L786" i="1" s="1"/>
  <c r="L784" i="1" a="1"/>
  <c r="L784" i="1" s="1"/>
  <c r="L783" i="1" a="1"/>
  <c r="L783" i="1" s="1"/>
  <c r="L782" i="1" a="1"/>
  <c r="L782" i="1" s="1"/>
  <c r="L781" i="1" a="1"/>
  <c r="L781" i="1" s="1"/>
  <c r="L780" i="1" a="1"/>
  <c r="L780" i="1" s="1"/>
  <c r="L779" i="1" a="1"/>
  <c r="L779" i="1" s="1"/>
  <c r="L777" i="1" a="1"/>
  <c r="L777" i="1" s="1"/>
  <c r="L776" i="1" a="1"/>
  <c r="L776" i="1" s="1"/>
  <c r="L775" i="1" a="1"/>
  <c r="L775" i="1" s="1"/>
  <c r="L774" i="1" a="1"/>
  <c r="L774" i="1" s="1"/>
  <c r="L773" i="1" a="1"/>
  <c r="L773" i="1" s="1"/>
  <c r="L772" i="1" a="1"/>
  <c r="L772" i="1" s="1"/>
  <c r="L770" i="1" a="1"/>
  <c r="L770" i="1" s="1"/>
  <c r="L769" i="1" a="1"/>
  <c r="L769" i="1" s="1"/>
  <c r="L768" i="1" a="1"/>
  <c r="L768" i="1" s="1"/>
  <c r="L767" i="1" a="1"/>
  <c r="L767" i="1" s="1"/>
  <c r="L766" i="1" a="1"/>
  <c r="L766" i="1" s="1"/>
  <c r="L765" i="1" a="1"/>
  <c r="L765" i="1" s="1"/>
  <c r="L763" i="1" a="1"/>
  <c r="L763" i="1" s="1"/>
  <c r="L762" i="1" a="1"/>
  <c r="L762" i="1" s="1"/>
  <c r="L761" i="1" a="1"/>
  <c r="L761" i="1" s="1"/>
  <c r="L760" i="1" a="1"/>
  <c r="L760" i="1" s="1"/>
  <c r="L759" i="1" a="1"/>
  <c r="L759" i="1" s="1"/>
  <c r="L758" i="1" a="1"/>
  <c r="L758" i="1" s="1"/>
  <c r="L756" i="1" a="1"/>
  <c r="L756" i="1" s="1"/>
  <c r="L755" i="1" a="1"/>
  <c r="L755" i="1" s="1"/>
  <c r="L754" i="1" a="1"/>
  <c r="L754" i="1" s="1"/>
  <c r="L753" i="1" a="1"/>
  <c r="L753" i="1" s="1"/>
  <c r="L752" i="1" a="1"/>
  <c r="L752" i="1" s="1"/>
  <c r="L751" i="1" a="1"/>
  <c r="L751" i="1" s="1"/>
  <c r="L749" i="1" a="1"/>
  <c r="L749" i="1" s="1"/>
  <c r="L748" i="1" a="1"/>
  <c r="L748" i="1" s="1"/>
  <c r="L747" i="1" a="1"/>
  <c r="L747" i="1" s="1"/>
  <c r="L746" i="1" a="1"/>
  <c r="L746" i="1" s="1"/>
  <c r="L745" i="1" a="1"/>
  <c r="L745" i="1" s="1"/>
  <c r="L744" i="1" a="1"/>
  <c r="L744" i="1" s="1"/>
  <c r="L742" i="1" a="1"/>
  <c r="L742" i="1" s="1"/>
  <c r="L741" i="1" a="1"/>
  <c r="L741" i="1" s="1"/>
  <c r="L740" i="1" a="1"/>
  <c r="L740" i="1" s="1"/>
  <c r="L739" i="1" a="1"/>
  <c r="L739" i="1" s="1"/>
  <c r="L738" i="1" a="1"/>
  <c r="L738" i="1" s="1"/>
  <c r="L737" i="1" a="1"/>
  <c r="L737" i="1" s="1"/>
  <c r="L735" i="1" a="1"/>
  <c r="L735" i="1" s="1"/>
  <c r="L734" i="1" a="1"/>
  <c r="L734" i="1" s="1"/>
  <c r="L733" i="1" a="1"/>
  <c r="L733" i="1" s="1"/>
  <c r="L732" i="1" a="1"/>
  <c r="L732" i="1" s="1"/>
  <c r="L731" i="1" a="1"/>
  <c r="L731" i="1" s="1"/>
  <c r="L730" i="1" a="1"/>
  <c r="L730" i="1" s="1"/>
  <c r="L728" i="1" a="1"/>
  <c r="L728" i="1" s="1"/>
  <c r="L727" i="1" a="1"/>
  <c r="L727" i="1" s="1"/>
  <c r="L726" i="1" a="1"/>
  <c r="L726" i="1" s="1"/>
  <c r="L725" i="1" a="1"/>
  <c r="L725" i="1" s="1"/>
  <c r="L724" i="1" a="1"/>
  <c r="L724" i="1" s="1"/>
  <c r="L723" i="1" a="1"/>
  <c r="L723" i="1" s="1"/>
  <c r="L721" i="1" a="1"/>
  <c r="L721" i="1" s="1"/>
  <c r="L720" i="1" a="1"/>
  <c r="L720" i="1" s="1"/>
  <c r="L719" i="1" a="1"/>
  <c r="L719" i="1" s="1"/>
  <c r="L718" i="1" a="1"/>
  <c r="L718" i="1" s="1"/>
  <c r="L717" i="1" a="1"/>
  <c r="L717" i="1" s="1"/>
  <c r="L716" i="1" a="1"/>
  <c r="L716" i="1" s="1"/>
  <c r="L714" i="1" a="1"/>
  <c r="L714" i="1" s="1"/>
  <c r="L713" i="1" a="1"/>
  <c r="L713" i="1" s="1"/>
  <c r="L712" i="1" a="1"/>
  <c r="L712" i="1" s="1"/>
  <c r="L711" i="1" a="1"/>
  <c r="L711" i="1" s="1"/>
  <c r="L710" i="1" a="1"/>
  <c r="L710" i="1" s="1"/>
  <c r="L709" i="1" a="1"/>
  <c r="L709" i="1" s="1"/>
  <c r="L707" i="1" a="1"/>
  <c r="L707" i="1" s="1"/>
  <c r="L706" i="1" a="1"/>
  <c r="L706" i="1" s="1"/>
  <c r="L705" i="1" a="1"/>
  <c r="L705" i="1" s="1"/>
  <c r="L704" i="1" a="1"/>
  <c r="L704" i="1" s="1"/>
  <c r="L703" i="1" a="1"/>
  <c r="L703" i="1" s="1"/>
  <c r="L702" i="1" a="1"/>
  <c r="L702" i="1" s="1"/>
  <c r="L700" i="1" a="1"/>
  <c r="L700" i="1" s="1"/>
  <c r="L699" i="1" a="1"/>
  <c r="L699" i="1" s="1"/>
  <c r="L698" i="1" a="1"/>
  <c r="L698" i="1" s="1"/>
  <c r="L697" i="1" a="1"/>
  <c r="L697" i="1" s="1"/>
  <c r="L696" i="1" a="1"/>
  <c r="L696" i="1" s="1"/>
  <c r="L695" i="1" a="1"/>
  <c r="L695" i="1" s="1"/>
  <c r="L693" i="1" a="1"/>
  <c r="L693" i="1" s="1"/>
  <c r="L692" i="1" a="1"/>
  <c r="L692" i="1" s="1"/>
  <c r="L691" i="1" a="1"/>
  <c r="L691" i="1" s="1"/>
  <c r="L690" i="1" a="1"/>
  <c r="L690" i="1" s="1"/>
  <c r="L689" i="1" a="1"/>
  <c r="L689" i="1" s="1"/>
  <c r="L688" i="1" a="1"/>
  <c r="L688" i="1" s="1"/>
  <c r="L686" i="1" a="1"/>
  <c r="L686" i="1" s="1"/>
  <c r="L685" i="1" a="1"/>
  <c r="L685" i="1" s="1"/>
  <c r="L684" i="1" a="1"/>
  <c r="L684" i="1" s="1"/>
  <c r="L683" i="1" a="1"/>
  <c r="L683" i="1" s="1"/>
  <c r="L682" i="1" a="1"/>
  <c r="L682" i="1" s="1"/>
  <c r="L681" i="1" a="1"/>
  <c r="L681" i="1" s="1"/>
  <c r="L679" i="1" a="1"/>
  <c r="L679" i="1" s="1"/>
  <c r="L678" i="1" a="1"/>
  <c r="L678" i="1" s="1"/>
  <c r="L677" i="1" a="1"/>
  <c r="L677" i="1" s="1"/>
  <c r="L676" i="1" a="1"/>
  <c r="L676" i="1" s="1"/>
  <c r="L675" i="1" a="1"/>
  <c r="L675" i="1" s="1"/>
  <c r="L674" i="1" a="1"/>
  <c r="L674" i="1" s="1"/>
  <c r="L672" i="1" a="1"/>
  <c r="L672" i="1" s="1"/>
  <c r="L671" i="1" a="1"/>
  <c r="L671" i="1" s="1"/>
  <c r="L670" i="1" a="1"/>
  <c r="L670" i="1" s="1"/>
  <c r="L669" i="1" a="1"/>
  <c r="L669" i="1" s="1"/>
  <c r="L668" i="1" a="1"/>
  <c r="L668" i="1" s="1"/>
  <c r="L667" i="1" a="1"/>
  <c r="L667" i="1" s="1"/>
  <c r="L665" i="1" a="1"/>
  <c r="L665" i="1" s="1"/>
  <c r="L664" i="1" a="1"/>
  <c r="L664" i="1" s="1"/>
  <c r="L663" i="1" a="1"/>
  <c r="L663" i="1" s="1"/>
  <c r="L662" i="1" a="1"/>
  <c r="L662" i="1" s="1"/>
  <c r="L661" i="1" a="1"/>
  <c r="L661" i="1" s="1"/>
  <c r="L660" i="1" a="1"/>
  <c r="L660" i="1" s="1"/>
  <c r="L658" i="1" a="1"/>
  <c r="L658" i="1" s="1"/>
  <c r="L657" i="1" a="1"/>
  <c r="L657" i="1" s="1"/>
  <c r="L656" i="1" a="1"/>
  <c r="L656" i="1" s="1"/>
  <c r="L655" i="1" a="1"/>
  <c r="L655" i="1" s="1"/>
  <c r="L654" i="1" a="1"/>
  <c r="L654" i="1" s="1"/>
  <c r="L653" i="1" a="1"/>
  <c r="L653" i="1" s="1"/>
  <c r="L651" i="1" a="1"/>
  <c r="L651" i="1" s="1"/>
  <c r="L650" i="1" a="1"/>
  <c r="L650" i="1" s="1"/>
  <c r="L649" i="1" a="1"/>
  <c r="L649" i="1" s="1"/>
  <c r="L648" i="1" a="1"/>
  <c r="L648" i="1" s="1"/>
  <c r="L647" i="1" a="1"/>
  <c r="L647" i="1" s="1"/>
  <c r="L646" i="1" a="1"/>
  <c r="L646" i="1" s="1"/>
  <c r="L644" i="1" a="1"/>
  <c r="L644" i="1" s="1"/>
  <c r="L643" i="1" a="1"/>
  <c r="L643" i="1" s="1"/>
  <c r="L642" i="1" a="1"/>
  <c r="L642" i="1" s="1"/>
  <c r="L641" i="1" a="1"/>
  <c r="L641" i="1" s="1"/>
  <c r="L640" i="1" a="1"/>
  <c r="L640" i="1" s="1"/>
  <c r="L639" i="1" a="1"/>
  <c r="L639" i="1" s="1"/>
  <c r="L637" i="1" a="1"/>
  <c r="L637" i="1" s="1"/>
  <c r="L636" i="1" a="1"/>
  <c r="L636" i="1" s="1"/>
  <c r="L635" i="1" a="1"/>
  <c r="L635" i="1" s="1"/>
  <c r="L634" i="1" a="1"/>
  <c r="L634" i="1" s="1"/>
  <c r="L633" i="1" a="1"/>
  <c r="L633" i="1" s="1"/>
  <c r="L632" i="1" a="1"/>
  <c r="L632" i="1" s="1"/>
  <c r="L630" i="1" a="1"/>
  <c r="L630" i="1" s="1"/>
  <c r="L629" i="1" a="1"/>
  <c r="L629" i="1" s="1"/>
  <c r="L628" i="1" a="1"/>
  <c r="L628" i="1" s="1"/>
  <c r="L627" i="1" a="1"/>
  <c r="L627" i="1" s="1"/>
  <c r="L626" i="1" a="1"/>
  <c r="L626" i="1" s="1"/>
  <c r="L625" i="1" a="1"/>
  <c r="L625" i="1" s="1"/>
  <c r="L623" i="1" a="1"/>
  <c r="L623" i="1" s="1"/>
  <c r="L622" i="1" a="1"/>
  <c r="L622" i="1" s="1"/>
  <c r="L621" i="1" a="1"/>
  <c r="L621" i="1" s="1"/>
  <c r="L620" i="1" a="1"/>
  <c r="L620" i="1" s="1"/>
  <c r="L619" i="1" a="1"/>
  <c r="L619" i="1" s="1"/>
  <c r="L618" i="1" a="1"/>
  <c r="L618" i="1" s="1"/>
  <c r="L616" i="1" a="1"/>
  <c r="L616" i="1" s="1"/>
  <c r="L615" i="1" a="1"/>
  <c r="L615" i="1" s="1"/>
  <c r="L614" i="1" a="1"/>
  <c r="L614" i="1" s="1"/>
  <c r="L613" i="1" a="1"/>
  <c r="L613" i="1" s="1"/>
  <c r="L612" i="1" a="1"/>
  <c r="L612" i="1" s="1"/>
  <c r="L611" i="1" a="1"/>
  <c r="L611" i="1" s="1"/>
  <c r="L609" i="1" a="1"/>
  <c r="L609" i="1" s="1"/>
  <c r="L608" i="1" a="1"/>
  <c r="L608" i="1" s="1"/>
  <c r="L607" i="1" a="1"/>
  <c r="L607" i="1" s="1"/>
  <c r="L606" i="1" a="1"/>
  <c r="L606" i="1" s="1"/>
  <c r="L605" i="1" a="1"/>
  <c r="L605" i="1" s="1"/>
  <c r="L604" i="1" a="1"/>
  <c r="L604" i="1" s="1"/>
  <c r="L602" i="1" a="1"/>
  <c r="L602" i="1" s="1"/>
  <c r="L601" i="1" a="1"/>
  <c r="L601" i="1" s="1"/>
  <c r="L600" i="1" a="1"/>
  <c r="L600" i="1" s="1"/>
  <c r="L599" i="1" a="1"/>
  <c r="L599" i="1" s="1"/>
  <c r="L598" i="1" a="1"/>
  <c r="L598" i="1" s="1"/>
  <c r="L597" i="1" a="1"/>
  <c r="L597" i="1" s="1"/>
  <c r="L595" i="1" a="1"/>
  <c r="L595" i="1" s="1"/>
  <c r="L594" i="1" a="1"/>
  <c r="L594" i="1" s="1"/>
  <c r="L593" i="1" a="1"/>
  <c r="L593" i="1" s="1"/>
  <c r="L592" i="1" a="1"/>
  <c r="L592" i="1" s="1"/>
  <c r="L591" i="1" a="1"/>
  <c r="L591" i="1" s="1"/>
  <c r="L590" i="1" a="1"/>
  <c r="L590" i="1" s="1"/>
  <c r="L588" i="1" a="1"/>
  <c r="L588" i="1" s="1"/>
  <c r="L587" i="1" a="1"/>
  <c r="L587" i="1" s="1"/>
  <c r="L586" i="1" a="1"/>
  <c r="L586" i="1" s="1"/>
  <c r="L585" i="1" a="1"/>
  <c r="L585" i="1" s="1"/>
  <c r="L584" i="1" a="1"/>
  <c r="L584" i="1" s="1"/>
  <c r="L583" i="1" a="1"/>
  <c r="L583" i="1" s="1"/>
  <c r="L581" i="1" a="1"/>
  <c r="L581" i="1" s="1"/>
  <c r="L580" i="1" a="1"/>
  <c r="L580" i="1" s="1"/>
  <c r="L579" i="1" a="1"/>
  <c r="L579" i="1" s="1"/>
  <c r="L578" i="1" a="1"/>
  <c r="L578" i="1" s="1"/>
  <c r="L577" i="1" a="1"/>
  <c r="L577" i="1" s="1"/>
  <c r="L576" i="1" a="1"/>
  <c r="L576" i="1" s="1"/>
  <c r="L574" i="1" a="1"/>
  <c r="L574" i="1" s="1"/>
  <c r="L573" i="1" a="1"/>
  <c r="L573" i="1" s="1"/>
  <c r="L572" i="1" a="1"/>
  <c r="L572" i="1" s="1"/>
  <c r="L571" i="1" a="1"/>
  <c r="L571" i="1" s="1"/>
  <c r="L570" i="1" a="1"/>
  <c r="L570" i="1" s="1"/>
  <c r="L569" i="1" a="1"/>
  <c r="L569" i="1" s="1"/>
  <c r="L567" i="1" a="1"/>
  <c r="L567" i="1" s="1"/>
  <c r="L566" i="1" a="1"/>
  <c r="L566" i="1" s="1"/>
  <c r="L565" i="1" a="1"/>
  <c r="L565" i="1" s="1"/>
  <c r="L564" i="1" a="1"/>
  <c r="L564" i="1" s="1"/>
  <c r="L563" i="1" a="1"/>
  <c r="L563" i="1" s="1"/>
  <c r="L562" i="1" a="1"/>
  <c r="L562" i="1" s="1"/>
  <c r="L560" i="1" a="1"/>
  <c r="L560" i="1" s="1"/>
  <c r="L559" i="1" a="1"/>
  <c r="L559" i="1" s="1"/>
  <c r="L558" i="1" a="1"/>
  <c r="L558" i="1" s="1"/>
  <c r="L557" i="1" a="1"/>
  <c r="L557" i="1" s="1"/>
  <c r="L556" i="1" a="1"/>
  <c r="L556" i="1" s="1"/>
  <c r="L555" i="1" a="1"/>
  <c r="L555" i="1" s="1"/>
  <c r="L553" i="1" a="1"/>
  <c r="L553" i="1" s="1"/>
  <c r="L552" i="1" a="1"/>
  <c r="L552" i="1" s="1"/>
  <c r="L551" i="1" a="1"/>
  <c r="L551" i="1" s="1"/>
  <c r="L550" i="1" a="1"/>
  <c r="L550" i="1" s="1"/>
  <c r="L549" i="1" a="1"/>
  <c r="L549" i="1" s="1"/>
  <c r="L548" i="1" a="1"/>
  <c r="L548" i="1" s="1"/>
  <c r="L546" i="1" a="1"/>
  <c r="L546" i="1" s="1"/>
  <c r="L545" i="1" a="1"/>
  <c r="L545" i="1" s="1"/>
  <c r="L544" i="1" a="1"/>
  <c r="L544" i="1" s="1"/>
  <c r="L543" i="1" a="1"/>
  <c r="L543" i="1" s="1"/>
  <c r="L542" i="1" a="1"/>
  <c r="L542" i="1" s="1"/>
  <c r="L541" i="1" a="1"/>
  <c r="L541" i="1" s="1"/>
  <c r="L539" i="1" a="1"/>
  <c r="L539" i="1" s="1"/>
  <c r="L538" i="1" a="1"/>
  <c r="L538" i="1" s="1"/>
  <c r="L537" i="1" a="1"/>
  <c r="L537" i="1" s="1"/>
  <c r="L536" i="1" a="1"/>
  <c r="L536" i="1" s="1"/>
  <c r="L535" i="1" a="1"/>
  <c r="L535" i="1" s="1"/>
  <c r="L534" i="1" a="1"/>
  <c r="L534" i="1" s="1"/>
  <c r="L532" i="1" a="1"/>
  <c r="L532" i="1" s="1"/>
  <c r="L531" i="1" a="1"/>
  <c r="L531" i="1" s="1"/>
  <c r="L530" i="1" a="1"/>
  <c r="L530" i="1" s="1"/>
  <c r="L529" i="1" a="1"/>
  <c r="L529" i="1" s="1"/>
  <c r="L528" i="1" a="1"/>
  <c r="L528" i="1" s="1"/>
  <c r="L527" i="1" a="1"/>
  <c r="L527" i="1" s="1"/>
  <c r="L525" i="1" a="1"/>
  <c r="L525" i="1" s="1"/>
  <c r="L524" i="1" a="1"/>
  <c r="L524" i="1" s="1"/>
  <c r="L523" i="1" a="1"/>
  <c r="L523" i="1" s="1"/>
  <c r="L522" i="1" a="1"/>
  <c r="L522" i="1" s="1"/>
  <c r="L521" i="1" a="1"/>
  <c r="L521" i="1" s="1"/>
  <c r="L520" i="1" a="1"/>
  <c r="L520" i="1" s="1"/>
  <c r="L518" i="1" a="1"/>
  <c r="L518" i="1" s="1"/>
  <c r="L517" i="1" a="1"/>
  <c r="L517" i="1" s="1"/>
  <c r="L516" i="1" a="1"/>
  <c r="L516" i="1" s="1"/>
  <c r="L515" i="1" a="1"/>
  <c r="L515" i="1" s="1"/>
  <c r="L514" i="1" a="1"/>
  <c r="L514" i="1" s="1"/>
  <c r="L513" i="1" a="1"/>
  <c r="L513" i="1" s="1"/>
  <c r="L511" i="1" a="1"/>
  <c r="L511" i="1" s="1"/>
  <c r="L510" i="1" a="1"/>
  <c r="L510" i="1" s="1"/>
  <c r="L509" i="1" a="1"/>
  <c r="L509" i="1" s="1"/>
  <c r="L508" i="1" a="1"/>
  <c r="L508" i="1" s="1"/>
  <c r="L507" i="1" a="1"/>
  <c r="L507" i="1" s="1"/>
  <c r="L506" i="1" a="1"/>
  <c r="L506" i="1" s="1"/>
  <c r="L504" i="1" a="1"/>
  <c r="L504" i="1" s="1"/>
  <c r="L503" i="1" a="1"/>
  <c r="L503" i="1" s="1"/>
  <c r="L502" i="1" a="1"/>
  <c r="L502" i="1" s="1"/>
  <c r="L501" i="1" a="1"/>
  <c r="L501" i="1" s="1"/>
  <c r="L500" i="1" a="1"/>
  <c r="L500" i="1" s="1"/>
  <c r="L499" i="1" a="1"/>
  <c r="L499" i="1" s="1"/>
  <c r="L497" i="1" a="1"/>
  <c r="L497" i="1" s="1"/>
  <c r="L496" i="1" a="1"/>
  <c r="L496" i="1" s="1"/>
  <c r="L495" i="1" a="1"/>
  <c r="L495" i="1" s="1"/>
  <c r="L494" i="1" a="1"/>
  <c r="L494" i="1" s="1"/>
  <c r="L493" i="1" a="1"/>
  <c r="L493" i="1" s="1"/>
  <c r="L492" i="1" a="1"/>
  <c r="L492" i="1" s="1"/>
  <c r="L490" i="1" a="1"/>
  <c r="L490" i="1" s="1"/>
  <c r="L489" i="1" a="1"/>
  <c r="L489" i="1" s="1"/>
  <c r="L488" i="1" a="1"/>
  <c r="L488" i="1" s="1"/>
  <c r="L487" i="1" a="1"/>
  <c r="L487" i="1" s="1"/>
  <c r="L486" i="1" a="1"/>
  <c r="L486" i="1" s="1"/>
  <c r="L485" i="1" a="1"/>
  <c r="L485" i="1" s="1"/>
  <c r="L483" i="1" a="1"/>
  <c r="L483" i="1" s="1"/>
  <c r="L482" i="1" a="1"/>
  <c r="L482" i="1" s="1"/>
  <c r="L481" i="1" a="1"/>
  <c r="L481" i="1" s="1"/>
  <c r="L480" i="1" a="1"/>
  <c r="L480" i="1" s="1"/>
  <c r="L479" i="1" a="1"/>
  <c r="L479" i="1" s="1"/>
  <c r="L478" i="1" a="1"/>
  <c r="L478" i="1" s="1"/>
  <c r="L476" i="1" a="1"/>
  <c r="L476" i="1" s="1"/>
  <c r="L475" i="1" a="1"/>
  <c r="L475" i="1" s="1"/>
  <c r="L474" i="1" a="1"/>
  <c r="L474" i="1" s="1"/>
  <c r="L473" i="1" a="1"/>
  <c r="L473" i="1" s="1"/>
  <c r="L472" i="1" a="1"/>
  <c r="L472" i="1" s="1"/>
  <c r="L471" i="1" a="1"/>
  <c r="L471" i="1" s="1"/>
  <c r="L469" i="1" a="1"/>
  <c r="L469" i="1" s="1"/>
  <c r="L468" i="1" a="1"/>
  <c r="L468" i="1" s="1"/>
  <c r="L467" i="1" a="1"/>
  <c r="L467" i="1" s="1"/>
  <c r="L466" i="1" a="1"/>
  <c r="L466" i="1" s="1"/>
  <c r="L465" i="1" a="1"/>
  <c r="L465" i="1" s="1"/>
  <c r="L464" i="1" a="1"/>
  <c r="L464" i="1" s="1"/>
  <c r="L462" i="1" a="1"/>
  <c r="L462" i="1" s="1"/>
  <c r="L461" i="1" a="1"/>
  <c r="L461" i="1" s="1"/>
  <c r="L460" i="1" a="1"/>
  <c r="L460" i="1" s="1"/>
  <c r="L459" i="1" a="1"/>
  <c r="L459" i="1" s="1"/>
  <c r="L458" i="1" a="1"/>
  <c r="L458" i="1" s="1"/>
  <c r="L457" i="1" a="1"/>
  <c r="L457" i="1" s="1"/>
  <c r="L455" i="1" a="1"/>
  <c r="L455" i="1" s="1"/>
  <c r="L454" i="1" a="1"/>
  <c r="L454" i="1" s="1"/>
  <c r="L453" i="1" a="1"/>
  <c r="L453" i="1" s="1"/>
  <c r="L452" i="1" a="1"/>
  <c r="L452" i="1" s="1"/>
  <c r="L451" i="1" a="1"/>
  <c r="L451" i="1" s="1"/>
  <c r="L450" i="1" a="1"/>
  <c r="L450" i="1" s="1"/>
  <c r="L448" i="1" a="1"/>
  <c r="L448" i="1" s="1"/>
  <c r="L447" i="1" a="1"/>
  <c r="L447" i="1" s="1"/>
  <c r="L446" i="1" a="1"/>
  <c r="L446" i="1" s="1"/>
  <c r="L445" i="1" a="1"/>
  <c r="L445" i="1" s="1"/>
  <c r="L444" i="1" a="1"/>
  <c r="L444" i="1" s="1"/>
  <c r="L443" i="1" a="1"/>
  <c r="L443" i="1" s="1"/>
  <c r="L441" i="1" a="1"/>
  <c r="L441" i="1" s="1"/>
  <c r="L440" i="1" a="1"/>
  <c r="L440" i="1" s="1"/>
  <c r="L439" i="1" a="1"/>
  <c r="L439" i="1" s="1"/>
  <c r="L438" i="1" a="1"/>
  <c r="L438" i="1" s="1"/>
  <c r="L437" i="1" a="1"/>
  <c r="L437" i="1" s="1"/>
  <c r="L436" i="1" a="1"/>
  <c r="L436" i="1" s="1"/>
  <c r="L434" i="1" a="1"/>
  <c r="L434" i="1" s="1"/>
  <c r="L433" i="1" a="1"/>
  <c r="L433" i="1" s="1"/>
  <c r="L432" i="1" a="1"/>
  <c r="L432" i="1" s="1"/>
  <c r="L431" i="1" a="1"/>
  <c r="L431" i="1" s="1"/>
  <c r="L430" i="1" a="1"/>
  <c r="L430" i="1" s="1"/>
  <c r="L429" i="1" a="1"/>
  <c r="L429" i="1" s="1"/>
  <c r="L427" i="1" a="1"/>
  <c r="L427" i="1" s="1"/>
  <c r="L426" i="1" a="1"/>
  <c r="L426" i="1" s="1"/>
  <c r="L425" i="1" a="1"/>
  <c r="L425" i="1" s="1"/>
  <c r="L424" i="1" a="1"/>
  <c r="L424" i="1" s="1"/>
  <c r="L423" i="1" a="1"/>
  <c r="L423" i="1" s="1"/>
  <c r="L422" i="1" a="1"/>
  <c r="L422" i="1" s="1"/>
  <c r="L420" i="1" a="1"/>
  <c r="L420" i="1" s="1"/>
  <c r="L419" i="1" a="1"/>
  <c r="L419" i="1" s="1"/>
  <c r="L418" i="1" a="1"/>
  <c r="L418" i="1" s="1"/>
  <c r="L417" i="1" a="1"/>
  <c r="L417" i="1" s="1"/>
  <c r="L416" i="1" a="1"/>
  <c r="L416" i="1" s="1"/>
  <c r="L415" i="1" a="1"/>
  <c r="L415" i="1" s="1"/>
  <c r="L413" i="1" a="1"/>
  <c r="L413" i="1" s="1"/>
  <c r="L412" i="1" a="1"/>
  <c r="L412" i="1" s="1"/>
  <c r="L411" i="1" a="1"/>
  <c r="L411" i="1" s="1"/>
  <c r="L410" i="1" a="1"/>
  <c r="L410" i="1" s="1"/>
  <c r="L409" i="1" a="1"/>
  <c r="L409" i="1" s="1"/>
  <c r="L408" i="1" a="1"/>
  <c r="L408" i="1" s="1"/>
  <c r="L406" i="1" a="1"/>
  <c r="L406" i="1" s="1"/>
  <c r="L405" i="1" a="1"/>
  <c r="L405" i="1" s="1"/>
  <c r="L404" i="1" a="1"/>
  <c r="L404" i="1" s="1"/>
  <c r="L403" i="1" a="1"/>
  <c r="L403" i="1" s="1"/>
  <c r="L402" i="1" a="1"/>
  <c r="L402" i="1" s="1"/>
  <c r="L401" i="1" a="1"/>
  <c r="L401" i="1" s="1"/>
  <c r="L399" i="1" a="1"/>
  <c r="L399" i="1" s="1"/>
  <c r="L398" i="1" a="1"/>
  <c r="L398" i="1" s="1"/>
  <c r="L397" i="1" a="1"/>
  <c r="L397" i="1" s="1"/>
  <c r="L396" i="1" a="1"/>
  <c r="L396" i="1" s="1"/>
  <c r="L395" i="1" a="1"/>
  <c r="L395" i="1" s="1"/>
  <c r="L394" i="1" a="1"/>
  <c r="L394" i="1" s="1"/>
  <c r="L392" i="1" a="1"/>
  <c r="L392" i="1" s="1"/>
  <c r="L391" i="1" a="1"/>
  <c r="L391" i="1" s="1"/>
  <c r="L390" i="1" a="1"/>
  <c r="L390" i="1" s="1"/>
  <c r="L389" i="1" a="1"/>
  <c r="L389" i="1" s="1"/>
  <c r="L388" i="1" a="1"/>
  <c r="L388" i="1" s="1"/>
  <c r="L387" i="1" a="1"/>
  <c r="L387" i="1" s="1"/>
  <c r="L385" i="1" a="1"/>
  <c r="L385" i="1" s="1"/>
  <c r="L384" i="1" a="1"/>
  <c r="L384" i="1" s="1"/>
  <c r="L383" i="1" a="1"/>
  <c r="L383" i="1" s="1"/>
  <c r="L382" i="1" a="1"/>
  <c r="L382" i="1" s="1"/>
  <c r="L381" i="1" a="1"/>
  <c r="L381" i="1" s="1"/>
  <c r="L380" i="1" a="1"/>
  <c r="L380" i="1" s="1"/>
  <c r="L378" i="1" a="1"/>
  <c r="L378" i="1" s="1"/>
  <c r="L377" i="1" a="1"/>
  <c r="L377" i="1" s="1"/>
  <c r="L376" i="1" a="1"/>
  <c r="L376" i="1" s="1"/>
  <c r="L375" i="1" a="1"/>
  <c r="L375" i="1" s="1"/>
  <c r="L374" i="1" a="1"/>
  <c r="L374" i="1" s="1"/>
  <c r="L373" i="1" a="1"/>
  <c r="L373" i="1" s="1"/>
  <c r="L371" i="1" a="1"/>
  <c r="L371" i="1" s="1"/>
  <c r="L370" i="1" a="1"/>
  <c r="L370" i="1" s="1"/>
  <c r="L369" i="1" a="1"/>
  <c r="L369" i="1" s="1"/>
  <c r="L368" i="1" a="1"/>
  <c r="L368" i="1" s="1"/>
  <c r="L367" i="1" a="1"/>
  <c r="L367" i="1" s="1"/>
  <c r="L366" i="1" a="1"/>
  <c r="L366" i="1" s="1"/>
  <c r="L364" i="1" a="1"/>
  <c r="L364" i="1" s="1"/>
  <c r="L363" i="1" a="1"/>
  <c r="L363" i="1" s="1"/>
  <c r="L362" i="1" a="1"/>
  <c r="L362" i="1" s="1"/>
  <c r="L361" i="1" a="1"/>
  <c r="L361" i="1" s="1"/>
  <c r="L360" i="1" a="1"/>
  <c r="L360" i="1" s="1"/>
  <c r="L359" i="1" a="1"/>
  <c r="L359" i="1" s="1"/>
  <c r="L357" i="1" a="1"/>
  <c r="L357" i="1" s="1"/>
  <c r="L356" i="1" a="1"/>
  <c r="L356" i="1" s="1"/>
  <c r="L355" i="1" a="1"/>
  <c r="L355" i="1" s="1"/>
  <c r="L354" i="1" a="1"/>
  <c r="L354" i="1" s="1"/>
  <c r="L353" i="1" a="1"/>
  <c r="L353" i="1" s="1"/>
  <c r="L352" i="1" a="1"/>
  <c r="L352" i="1" s="1"/>
  <c r="L350" i="1" a="1"/>
  <c r="L350" i="1" s="1"/>
  <c r="L349" i="1" a="1"/>
  <c r="L349" i="1" s="1"/>
  <c r="L348" i="1" a="1"/>
  <c r="L348" i="1" s="1"/>
  <c r="L347" i="1" a="1"/>
  <c r="L347" i="1" s="1"/>
  <c r="L346" i="1" a="1"/>
  <c r="L346" i="1" s="1"/>
  <c r="L345" i="1" a="1"/>
  <c r="L345" i="1" s="1"/>
  <c r="L343" i="1" a="1"/>
  <c r="L343" i="1" s="1"/>
  <c r="L342" i="1" a="1"/>
  <c r="L342" i="1" s="1"/>
  <c r="L341" i="1" a="1"/>
  <c r="L341" i="1" s="1"/>
  <c r="L340" i="1" a="1"/>
  <c r="L340" i="1" s="1"/>
  <c r="L339" i="1" a="1"/>
  <c r="L339" i="1" s="1"/>
  <c r="L338" i="1" a="1"/>
  <c r="L338" i="1" s="1"/>
  <c r="L336" i="1" a="1"/>
  <c r="L336" i="1" s="1"/>
  <c r="L335" i="1" a="1"/>
  <c r="L335" i="1" s="1"/>
  <c r="L334" i="1" a="1"/>
  <c r="L334" i="1" s="1"/>
  <c r="L333" i="1" a="1"/>
  <c r="L333" i="1" s="1"/>
  <c r="L332" i="1" a="1"/>
  <c r="L332" i="1" s="1"/>
  <c r="L331" i="1" a="1"/>
  <c r="L331" i="1" s="1"/>
  <c r="L329" i="1" a="1"/>
  <c r="L329" i="1" s="1"/>
  <c r="L328" i="1" a="1"/>
  <c r="L328" i="1" s="1"/>
  <c r="L327" i="1" a="1"/>
  <c r="L327" i="1" s="1"/>
  <c r="L326" i="1" a="1"/>
  <c r="L326" i="1" s="1"/>
  <c r="L325" i="1" a="1"/>
  <c r="L325" i="1" s="1"/>
  <c r="L324" i="1" a="1"/>
  <c r="L324" i="1" s="1"/>
  <c r="L322" i="1" a="1"/>
  <c r="L322" i="1" s="1"/>
  <c r="L321" i="1" a="1"/>
  <c r="L321" i="1" s="1"/>
  <c r="L320" i="1" a="1"/>
  <c r="L320" i="1" s="1"/>
  <c r="L319" i="1" a="1"/>
  <c r="L319" i="1" s="1"/>
  <c r="L318" i="1" a="1"/>
  <c r="L318" i="1" s="1"/>
  <c r="L317" i="1" a="1"/>
  <c r="L317" i="1" s="1"/>
  <c r="L315" i="1" a="1"/>
  <c r="L315" i="1" s="1"/>
  <c r="L314" i="1" a="1"/>
  <c r="L314" i="1" s="1"/>
  <c r="L313" i="1" a="1"/>
  <c r="L313" i="1" s="1"/>
  <c r="L312" i="1" a="1"/>
  <c r="L312" i="1" s="1"/>
  <c r="L311" i="1" a="1"/>
  <c r="L311" i="1" s="1"/>
  <c r="L310" i="1" a="1"/>
  <c r="L310" i="1" s="1"/>
  <c r="L308" i="1" a="1"/>
  <c r="L308" i="1" s="1"/>
  <c r="L307" i="1" a="1"/>
  <c r="L307" i="1" s="1"/>
  <c r="L306" i="1" a="1"/>
  <c r="L306" i="1" s="1"/>
  <c r="L305" i="1" a="1"/>
  <c r="L305" i="1" s="1"/>
  <c r="L304" i="1" a="1"/>
  <c r="L304" i="1" s="1"/>
  <c r="L303" i="1" a="1"/>
  <c r="L303" i="1" s="1"/>
  <c r="L301" i="1" a="1"/>
  <c r="L301" i="1" s="1"/>
  <c r="L300" i="1" a="1"/>
  <c r="L300" i="1" s="1"/>
  <c r="L299" i="1" a="1"/>
  <c r="L299" i="1" s="1"/>
  <c r="L298" i="1" a="1"/>
  <c r="L298" i="1" s="1"/>
  <c r="L297" i="1" a="1"/>
  <c r="L297" i="1" s="1"/>
  <c r="L296" i="1" a="1"/>
  <c r="L296" i="1" s="1"/>
  <c r="L294" i="1" a="1"/>
  <c r="L294" i="1" s="1"/>
  <c r="L293" i="1" a="1"/>
  <c r="L293" i="1" s="1"/>
  <c r="L292" i="1" a="1"/>
  <c r="L292" i="1" s="1"/>
  <c r="L291" i="1" a="1"/>
  <c r="L291" i="1" s="1"/>
  <c r="L290" i="1" a="1"/>
  <c r="L290" i="1" s="1"/>
  <c r="L289" i="1" a="1"/>
  <c r="L289" i="1" s="1"/>
  <c r="L287" i="1" a="1"/>
  <c r="L287" i="1" s="1"/>
  <c r="L286" i="1" a="1"/>
  <c r="L286" i="1" s="1"/>
  <c r="L285" i="1" a="1"/>
  <c r="L285" i="1" s="1"/>
  <c r="L284" i="1" a="1"/>
  <c r="L284" i="1" s="1"/>
  <c r="L283" i="1" a="1"/>
  <c r="L283" i="1" s="1"/>
  <c r="L282" i="1" a="1"/>
  <c r="L282" i="1" s="1"/>
  <c r="L280" i="1" a="1"/>
  <c r="L280" i="1" s="1"/>
  <c r="L279" i="1" a="1"/>
  <c r="L279" i="1" s="1"/>
  <c r="L278" i="1" a="1"/>
  <c r="L278" i="1" s="1"/>
  <c r="L277" i="1" a="1"/>
  <c r="L277" i="1" s="1"/>
  <c r="L276" i="1" a="1"/>
  <c r="L276" i="1" s="1"/>
  <c r="L275" i="1" a="1"/>
  <c r="L275" i="1" s="1"/>
  <c r="L273" i="1" a="1"/>
  <c r="L273" i="1" s="1"/>
  <c r="L272" i="1" a="1"/>
  <c r="L272" i="1" s="1"/>
  <c r="L271" i="1" a="1"/>
  <c r="L271" i="1" s="1"/>
  <c r="L270" i="1" a="1"/>
  <c r="L270" i="1" s="1"/>
  <c r="L269" i="1" a="1"/>
  <c r="L269" i="1" s="1"/>
  <c r="L268" i="1" a="1"/>
  <c r="L268" i="1" s="1"/>
  <c r="L266" i="1" a="1"/>
  <c r="L266" i="1" s="1"/>
  <c r="L265" i="1" a="1"/>
  <c r="L265" i="1" s="1"/>
  <c r="L264" i="1" a="1"/>
  <c r="L264" i="1" s="1"/>
  <c r="L263" i="1" a="1"/>
  <c r="L263" i="1" s="1"/>
  <c r="L262" i="1" a="1"/>
  <c r="L262" i="1" s="1"/>
  <c r="L261" i="1" a="1"/>
  <c r="L261" i="1" s="1"/>
  <c r="L259" i="1" a="1"/>
  <c r="L259" i="1" s="1"/>
  <c r="L258" i="1" a="1"/>
  <c r="L258" i="1" s="1"/>
  <c r="L257" i="1" a="1"/>
  <c r="L257" i="1" s="1"/>
  <c r="L256" i="1" a="1"/>
  <c r="L256" i="1" s="1"/>
  <c r="L255" i="1" a="1"/>
  <c r="L255" i="1" s="1"/>
  <c r="L254" i="1" a="1"/>
  <c r="L254" i="1" s="1"/>
  <c r="L252" i="1" a="1"/>
  <c r="L252" i="1" s="1"/>
  <c r="L251" i="1" a="1"/>
  <c r="L251" i="1" s="1"/>
  <c r="L250" i="1" a="1"/>
  <c r="L250" i="1" s="1"/>
  <c r="L249" i="1" a="1"/>
  <c r="L249" i="1" s="1"/>
  <c r="L248" i="1" a="1"/>
  <c r="L248" i="1" s="1"/>
  <c r="L247" i="1" a="1"/>
  <c r="L247" i="1" s="1"/>
  <c r="L245" i="1" a="1"/>
  <c r="L245" i="1" s="1"/>
  <c r="L244" i="1" a="1"/>
  <c r="L244" i="1" s="1"/>
  <c r="L243" i="1" a="1"/>
  <c r="L243" i="1" s="1"/>
  <c r="L242" i="1" a="1"/>
  <c r="L242" i="1" s="1"/>
  <c r="L241" i="1" a="1"/>
  <c r="L241" i="1" s="1"/>
  <c r="L240" i="1" a="1"/>
  <c r="L240" i="1" s="1"/>
  <c r="L238" i="1" a="1"/>
  <c r="L238" i="1" s="1"/>
  <c r="L237" i="1" a="1"/>
  <c r="L237" i="1" s="1"/>
  <c r="L236" i="1" a="1"/>
  <c r="L236" i="1" s="1"/>
  <c r="L235" i="1" a="1"/>
  <c r="L235" i="1" s="1"/>
  <c r="L234" i="1" a="1"/>
  <c r="L234" i="1" s="1"/>
  <c r="L233" i="1" a="1"/>
  <c r="L233" i="1" s="1"/>
  <c r="L231" i="1" a="1"/>
  <c r="L231" i="1" s="1"/>
  <c r="L230" i="1" a="1"/>
  <c r="L230" i="1" s="1"/>
  <c r="L229" i="1" a="1"/>
  <c r="L229" i="1" s="1"/>
  <c r="L228" i="1" a="1"/>
  <c r="L228" i="1" s="1"/>
  <c r="L227" i="1" a="1"/>
  <c r="L227" i="1" s="1"/>
  <c r="L226" i="1" a="1"/>
  <c r="L226" i="1" s="1"/>
  <c r="L224" i="1" a="1"/>
  <c r="L224" i="1" s="1"/>
  <c r="L223" i="1" a="1"/>
  <c r="L223" i="1" s="1"/>
  <c r="L222" i="1" a="1"/>
  <c r="L222" i="1" s="1"/>
  <c r="L221" i="1" a="1"/>
  <c r="L221" i="1" s="1"/>
  <c r="L220" i="1" a="1"/>
  <c r="L220" i="1" s="1"/>
  <c r="L219" i="1" a="1"/>
  <c r="L219" i="1" s="1"/>
  <c r="L217" i="1" a="1"/>
  <c r="L217" i="1" s="1"/>
  <c r="L216" i="1" a="1"/>
  <c r="L216" i="1" s="1"/>
  <c r="L215" i="1" a="1"/>
  <c r="L215" i="1" s="1"/>
  <c r="L214" i="1" a="1"/>
  <c r="L214" i="1" s="1"/>
  <c r="L213" i="1" a="1"/>
  <c r="L213" i="1" s="1"/>
  <c r="L212" i="1" a="1"/>
  <c r="L212" i="1" s="1"/>
  <c r="L210" i="1" a="1"/>
  <c r="L210" i="1" s="1"/>
  <c r="L209" i="1" a="1"/>
  <c r="L209" i="1" s="1"/>
  <c r="L208" i="1" a="1"/>
  <c r="L208" i="1" s="1"/>
  <c r="L207" i="1" a="1"/>
  <c r="L207" i="1" s="1"/>
  <c r="L206" i="1" a="1"/>
  <c r="L206" i="1" s="1"/>
  <c r="L205" i="1" a="1"/>
  <c r="L205" i="1" s="1"/>
  <c r="L203" i="1" a="1"/>
  <c r="L203" i="1" s="1"/>
  <c r="L202" i="1" a="1"/>
  <c r="L202" i="1" s="1"/>
  <c r="L201" i="1" a="1"/>
  <c r="L201" i="1" s="1"/>
  <c r="L200" i="1" a="1"/>
  <c r="L200" i="1" s="1"/>
  <c r="L199" i="1" a="1"/>
  <c r="L199" i="1" s="1"/>
  <c r="L198" i="1" a="1"/>
  <c r="L198" i="1" s="1"/>
  <c r="L196" i="1" a="1"/>
  <c r="L196" i="1" s="1"/>
  <c r="L195" i="1" a="1"/>
  <c r="L195" i="1" s="1"/>
  <c r="L194" i="1" a="1"/>
  <c r="L194" i="1" s="1"/>
  <c r="L193" i="1" a="1"/>
  <c r="L193" i="1" s="1"/>
  <c r="L192" i="1" a="1"/>
  <c r="L192" i="1" s="1"/>
  <c r="L191" i="1" a="1"/>
  <c r="L191" i="1" s="1"/>
  <c r="L189" i="1" a="1"/>
  <c r="L189" i="1" s="1"/>
  <c r="L188" i="1" a="1"/>
  <c r="L188" i="1" s="1"/>
  <c r="L187" i="1" a="1"/>
  <c r="L187" i="1" s="1"/>
  <c r="L186" i="1" a="1"/>
  <c r="L186" i="1" s="1"/>
  <c r="L185" i="1" a="1"/>
  <c r="L185" i="1" s="1"/>
  <c r="L184" i="1" a="1"/>
  <c r="L184" i="1" s="1"/>
  <c r="L182" i="1" a="1"/>
  <c r="L182" i="1" s="1"/>
  <c r="L181" i="1" a="1"/>
  <c r="L181" i="1" s="1"/>
  <c r="L180" i="1" a="1"/>
  <c r="L180" i="1" s="1"/>
  <c r="L179" i="1" a="1"/>
  <c r="L179" i="1" s="1"/>
  <c r="L178" i="1" a="1"/>
  <c r="L178" i="1" s="1"/>
  <c r="L177" i="1" a="1"/>
  <c r="L177" i="1" s="1"/>
  <c r="L175" i="1" a="1"/>
  <c r="L175" i="1" s="1"/>
  <c r="L174" i="1" a="1"/>
  <c r="L174" i="1" s="1"/>
  <c r="L173" i="1" a="1"/>
  <c r="L173" i="1" s="1"/>
  <c r="L172" i="1" a="1"/>
  <c r="L172" i="1" s="1"/>
  <c r="L171" i="1" a="1"/>
  <c r="L171" i="1" s="1"/>
  <c r="L170" i="1" a="1"/>
  <c r="L170" i="1" s="1"/>
  <c r="L168" i="1" a="1"/>
  <c r="L168" i="1" s="1"/>
  <c r="L167" i="1" a="1"/>
  <c r="L167" i="1" s="1"/>
  <c r="L166" i="1" a="1"/>
  <c r="L166" i="1" s="1"/>
  <c r="L165" i="1" a="1"/>
  <c r="L165" i="1" s="1"/>
  <c r="L164" i="1" a="1"/>
  <c r="L164" i="1" s="1"/>
  <c r="L163" i="1" a="1"/>
  <c r="L163" i="1" s="1"/>
  <c r="L161" i="1" a="1"/>
  <c r="L161" i="1" s="1"/>
  <c r="L160" i="1" a="1"/>
  <c r="L160" i="1" s="1"/>
  <c r="L159" i="1" a="1"/>
  <c r="L159" i="1" s="1"/>
  <c r="L158" i="1" a="1"/>
  <c r="L158" i="1" s="1"/>
  <c r="L157" i="1" a="1"/>
  <c r="L157" i="1" s="1"/>
  <c r="L156" i="1" a="1"/>
  <c r="L156" i="1" s="1"/>
  <c r="L154" i="1" a="1"/>
  <c r="L154" i="1" s="1"/>
  <c r="L153" i="1" a="1"/>
  <c r="L153" i="1" s="1"/>
  <c r="L152" i="1" a="1"/>
  <c r="L152" i="1" s="1"/>
  <c r="L151" i="1" a="1"/>
  <c r="L151" i="1" s="1"/>
  <c r="L150" i="1" a="1"/>
  <c r="L150" i="1" s="1"/>
  <c r="L149" i="1" a="1"/>
  <c r="L149" i="1" s="1"/>
  <c r="L147" i="1" a="1"/>
  <c r="L147" i="1" s="1"/>
  <c r="L146" i="1" a="1"/>
  <c r="L146" i="1" s="1"/>
  <c r="L145" i="1" a="1"/>
  <c r="L145" i="1" s="1"/>
  <c r="L144" i="1" a="1"/>
  <c r="L144" i="1" s="1"/>
  <c r="L143" i="1" a="1"/>
  <c r="L143" i="1" s="1"/>
  <c r="L142" i="1" a="1"/>
  <c r="L142" i="1" s="1"/>
  <c r="L140" i="1" a="1"/>
  <c r="L140" i="1" s="1"/>
  <c r="L139" i="1" a="1"/>
  <c r="L139" i="1" s="1"/>
  <c r="L138" i="1" a="1"/>
  <c r="L138" i="1" s="1"/>
  <c r="L137" i="1" a="1"/>
  <c r="L137" i="1" s="1"/>
  <c r="L136" i="1" a="1"/>
  <c r="L136" i="1" s="1"/>
  <c r="L135" i="1" a="1"/>
  <c r="L135" i="1" s="1"/>
  <c r="L133" i="1" a="1"/>
  <c r="L133" i="1" s="1"/>
  <c r="L132" i="1" a="1"/>
  <c r="L132" i="1" s="1"/>
  <c r="L131" i="1" a="1"/>
  <c r="L131" i="1" s="1"/>
  <c r="L130" i="1" a="1"/>
  <c r="L130" i="1" s="1"/>
  <c r="L129" i="1" a="1"/>
  <c r="L129" i="1" s="1"/>
  <c r="L128" i="1" a="1"/>
  <c r="L128" i="1" s="1"/>
  <c r="L126" i="1" a="1"/>
  <c r="L126" i="1" s="1"/>
  <c r="L125" i="1" a="1"/>
  <c r="L125" i="1" s="1"/>
  <c r="L124" i="1" a="1"/>
  <c r="L124" i="1" s="1"/>
  <c r="L123" i="1" a="1"/>
  <c r="L123" i="1" s="1"/>
  <c r="L122" i="1" a="1"/>
  <c r="L122" i="1" s="1"/>
  <c r="L121" i="1" a="1"/>
  <c r="L121" i="1" s="1"/>
  <c r="L119" i="1" a="1"/>
  <c r="L119" i="1" s="1"/>
  <c r="L118" i="1" a="1"/>
  <c r="L118" i="1" s="1"/>
  <c r="L117" i="1" a="1"/>
  <c r="L117" i="1" s="1"/>
  <c r="L116" i="1" a="1"/>
  <c r="L116" i="1" s="1"/>
  <c r="L115" i="1" a="1"/>
  <c r="L115" i="1" s="1"/>
  <c r="L114" i="1" a="1"/>
  <c r="L114" i="1" s="1"/>
  <c r="L112" i="1" a="1"/>
  <c r="L112" i="1" s="1"/>
  <c r="L111" i="1" a="1"/>
  <c r="L111" i="1" s="1"/>
  <c r="L110" i="1" a="1"/>
  <c r="L110" i="1" s="1"/>
  <c r="L109" i="1" a="1"/>
  <c r="L109" i="1" s="1"/>
  <c r="L108" i="1" a="1"/>
  <c r="L108" i="1" s="1"/>
  <c r="L107" i="1" a="1"/>
  <c r="L107" i="1" s="1"/>
  <c r="L105" i="1" a="1"/>
  <c r="L105" i="1" s="1"/>
  <c r="L104" i="1" a="1"/>
  <c r="L104" i="1" s="1"/>
  <c r="L103" i="1" a="1"/>
  <c r="L103" i="1" s="1"/>
  <c r="L102" i="1" a="1"/>
  <c r="L102" i="1" s="1"/>
  <c r="L101" i="1" a="1"/>
  <c r="L101" i="1" s="1"/>
  <c r="L100" i="1" a="1"/>
  <c r="L100" i="1" s="1"/>
  <c r="L98" i="1" a="1"/>
  <c r="L98" i="1" s="1"/>
  <c r="L97" i="1" a="1"/>
  <c r="L97" i="1" s="1"/>
  <c r="L96" i="1" a="1"/>
  <c r="L96" i="1" s="1"/>
  <c r="L95" i="1" a="1"/>
  <c r="L95" i="1" s="1"/>
  <c r="L94" i="1" a="1"/>
  <c r="L94" i="1" s="1"/>
  <c r="L93" i="1" a="1"/>
  <c r="L93" i="1" s="1"/>
  <c r="L91" i="1" a="1"/>
  <c r="L91" i="1" s="1"/>
  <c r="L90" i="1" a="1"/>
  <c r="L90" i="1" s="1"/>
  <c r="L89" i="1" a="1"/>
  <c r="L89" i="1" s="1"/>
  <c r="L88" i="1" a="1"/>
  <c r="L88" i="1" s="1"/>
  <c r="L87" i="1" a="1"/>
  <c r="L87" i="1" s="1"/>
  <c r="L86" i="1" a="1"/>
  <c r="L86" i="1" s="1"/>
  <c r="L84" i="1" a="1"/>
  <c r="L84" i="1" s="1"/>
  <c r="L83" i="1" a="1"/>
  <c r="L83" i="1" s="1"/>
  <c r="L82" i="1" a="1"/>
  <c r="L82" i="1" s="1"/>
  <c r="L81" i="1" a="1"/>
  <c r="L81" i="1" s="1"/>
  <c r="L80" i="1" a="1"/>
  <c r="L80" i="1" s="1"/>
  <c r="L79" i="1" a="1"/>
  <c r="L79" i="1" s="1"/>
  <c r="L77" i="1" a="1"/>
  <c r="L77" i="1" s="1"/>
  <c r="L76" i="1" a="1"/>
  <c r="L76" i="1" s="1"/>
  <c r="L75" i="1" a="1"/>
  <c r="L75" i="1" s="1"/>
  <c r="L74" i="1" a="1"/>
  <c r="L74" i="1" s="1"/>
  <c r="L73" i="1" a="1"/>
  <c r="L73" i="1" s="1"/>
  <c r="L72" i="1" a="1"/>
  <c r="L72" i="1" s="1"/>
  <c r="L70" i="1" a="1"/>
  <c r="L70" i="1" s="1"/>
  <c r="L69" i="1" a="1"/>
  <c r="L69" i="1" s="1"/>
  <c r="L68" i="1" a="1"/>
  <c r="L68" i="1" s="1"/>
  <c r="L67" i="1" a="1"/>
  <c r="L67" i="1" s="1"/>
  <c r="L66" i="1" a="1"/>
  <c r="L66" i="1" s="1"/>
  <c r="L65" i="1" a="1"/>
  <c r="L65" i="1" s="1"/>
  <c r="L63" i="1" a="1"/>
  <c r="L63" i="1" s="1"/>
  <c r="L62" i="1" a="1"/>
  <c r="L62" i="1" s="1"/>
  <c r="L61" i="1" a="1"/>
  <c r="L61" i="1" s="1"/>
  <c r="L60" i="1" a="1"/>
  <c r="L60" i="1" s="1"/>
  <c r="L59" i="1" a="1"/>
  <c r="L59" i="1" s="1"/>
  <c r="L58" i="1" a="1"/>
  <c r="L58" i="1" s="1"/>
  <c r="L56" i="1" a="1"/>
  <c r="L56" i="1" s="1"/>
  <c r="L55" i="1" a="1"/>
  <c r="L55" i="1" s="1"/>
  <c r="L54" i="1" a="1"/>
  <c r="L54" i="1" s="1"/>
  <c r="L53" i="1" a="1"/>
  <c r="L53" i="1" s="1"/>
  <c r="L52" i="1" a="1"/>
  <c r="L52" i="1" s="1"/>
  <c r="L51" i="1" a="1"/>
  <c r="L51" i="1" s="1"/>
  <c r="L49" i="1" a="1"/>
  <c r="L49" i="1" s="1"/>
  <c r="L48" i="1" a="1"/>
  <c r="L48" i="1" s="1"/>
  <c r="L47" i="1" a="1"/>
  <c r="L47" i="1" s="1"/>
  <c r="L46" i="1" a="1"/>
  <c r="L46" i="1" s="1"/>
  <c r="L45" i="1" a="1"/>
  <c r="L45" i="1" s="1"/>
  <c r="L44" i="1" a="1"/>
  <c r="L44" i="1" s="1"/>
  <c r="L42" i="1" a="1"/>
  <c r="L42" i="1" s="1"/>
  <c r="L41" i="1" a="1"/>
  <c r="L41" i="1" s="1"/>
  <c r="L40" i="1" a="1"/>
  <c r="L40" i="1" s="1"/>
  <c r="L39" i="1" a="1"/>
  <c r="L39" i="1" s="1"/>
  <c r="L38" i="1" a="1"/>
  <c r="L38" i="1" s="1"/>
  <c r="L37" i="1" a="1"/>
  <c r="L37" i="1" s="1"/>
  <c r="L35" i="1" a="1"/>
  <c r="L35" i="1" s="1"/>
  <c r="L34" i="1" a="1"/>
  <c r="L34" i="1" s="1"/>
  <c r="L33" i="1" a="1"/>
  <c r="L33" i="1" s="1"/>
  <c r="L32" i="1" a="1"/>
  <c r="L32" i="1" s="1"/>
  <c r="L31" i="1" a="1"/>
  <c r="L31" i="1" s="1"/>
  <c r="L30" i="1" a="1"/>
  <c r="L30" i="1" s="1"/>
  <c r="L28" i="1" a="1"/>
  <c r="L28" i="1" s="1"/>
  <c r="L27" i="1" a="1"/>
  <c r="L27" i="1" s="1"/>
  <c r="L26" i="1" a="1"/>
  <c r="L26" i="1" s="1"/>
  <c r="L25" i="1" a="1"/>
  <c r="L25" i="1" s="1"/>
  <c r="L24" i="1" a="1"/>
  <c r="L24" i="1" s="1"/>
  <c r="L23" i="1" a="1"/>
  <c r="L23" i="1" s="1"/>
  <c r="L21" i="1" a="1"/>
  <c r="L21" i="1" s="1"/>
  <c r="L20" i="1" a="1"/>
  <c r="L20" i="1" s="1"/>
  <c r="L19" i="1" a="1"/>
  <c r="L19" i="1" s="1"/>
  <c r="L18" i="1" a="1"/>
  <c r="L18" i="1" s="1"/>
  <c r="L17" i="1" a="1"/>
  <c r="L17" i="1" s="1"/>
  <c r="L16" i="1" a="1"/>
  <c r="L16" i="1" s="1"/>
  <c r="L14" i="1" a="1"/>
  <c r="L14" i="1" s="1"/>
  <c r="L13" i="1" a="1"/>
  <c r="L13" i="1" s="1"/>
  <c r="L12" i="1" a="1"/>
  <c r="L12" i="1" s="1"/>
  <c r="L11" i="1" a="1"/>
  <c r="L11" i="1" s="1"/>
  <c r="L10" i="1" a="1"/>
  <c r="L10" i="1" s="1"/>
  <c r="L9" i="1" a="1"/>
  <c r="L9" i="1" s="1"/>
  <c r="L4" i="1" a="1"/>
  <c r="L4" i="1" s="1"/>
  <c r="AA9" i="7"/>
  <c r="AA10" i="7"/>
  <c r="AA11" i="7"/>
  <c r="AA12" i="7"/>
  <c r="AA13" i="7"/>
  <c r="AA14" i="7"/>
  <c r="AA15" i="7"/>
  <c r="AA16" i="7"/>
  <c r="AA17" i="7"/>
  <c r="AA18" i="7"/>
  <c r="AA19" i="7"/>
  <c r="AA20" i="7"/>
  <c r="AA21" i="7"/>
  <c r="AA22" i="7"/>
  <c r="AA23" i="7"/>
  <c r="AA24" i="7"/>
  <c r="AA25" i="7"/>
  <c r="AA26" i="7"/>
  <c r="AA27" i="7"/>
  <c r="AA8" i="7"/>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U9" i="7"/>
  <c r="U10" i="7"/>
  <c r="U11" i="7"/>
  <c r="U12" i="7"/>
  <c r="U13" i="7"/>
  <c r="U14" i="7"/>
  <c r="U15" i="7"/>
  <c r="U16" i="7"/>
  <c r="U17" i="7"/>
  <c r="U18" i="7"/>
  <c r="U19" i="7"/>
  <c r="U20" i="7"/>
  <c r="U21" i="7"/>
  <c r="U22" i="7"/>
  <c r="U23" i="7"/>
  <c r="U24" i="7"/>
  <c r="U25" i="7"/>
  <c r="U26" i="7"/>
  <c r="U27" i="7"/>
  <c r="U8" i="7"/>
  <c r="Z9" i="7"/>
  <c r="Z10" i="7"/>
  <c r="Z11" i="7"/>
  <c r="Z12" i="7"/>
  <c r="Z13" i="7"/>
  <c r="Z14" i="7"/>
  <c r="Z15" i="7"/>
  <c r="Z16" i="7"/>
  <c r="Z17" i="7"/>
  <c r="Z18" i="7"/>
  <c r="Z19" i="7"/>
  <c r="Z20" i="7"/>
  <c r="Z21" i="7"/>
  <c r="Z22" i="7"/>
  <c r="Z23" i="7"/>
  <c r="Z24" i="7"/>
  <c r="Z25" i="7"/>
  <c r="Z26" i="7"/>
  <c r="Z27" i="7"/>
  <c r="Z8" i="7"/>
  <c r="Y9" i="7"/>
  <c r="Y10" i="7"/>
  <c r="Y11" i="7"/>
  <c r="Y12" i="7"/>
  <c r="Y13" i="7"/>
  <c r="Y14" i="7"/>
  <c r="Y15" i="7"/>
  <c r="Y16" i="7"/>
  <c r="Y17" i="7"/>
  <c r="Y18" i="7"/>
  <c r="Y19" i="7"/>
  <c r="Y20" i="7"/>
  <c r="Y21" i="7"/>
  <c r="Y22" i="7"/>
  <c r="Y23" i="7"/>
  <c r="Y24" i="7"/>
  <c r="Y25" i="7"/>
  <c r="Y26" i="7"/>
  <c r="Y27" i="7"/>
  <c r="Y8" i="7"/>
  <c r="X9" i="7"/>
  <c r="X10" i="7"/>
  <c r="X11" i="7"/>
  <c r="X12" i="7"/>
  <c r="X13" i="7"/>
  <c r="X14" i="7"/>
  <c r="X15" i="7"/>
  <c r="X16" i="7"/>
  <c r="X17" i="7"/>
  <c r="X18" i="7"/>
  <c r="X19" i="7"/>
  <c r="X20" i="7"/>
  <c r="X21" i="7"/>
  <c r="X22" i="7"/>
  <c r="X23" i="7"/>
  <c r="X24" i="7"/>
  <c r="X25" i="7"/>
  <c r="X26" i="7"/>
  <c r="X27" i="7"/>
  <c r="X8" i="7"/>
  <c r="T9" i="7"/>
  <c r="T10" i="7"/>
  <c r="T11" i="7"/>
  <c r="T12" i="7"/>
  <c r="T13" i="7"/>
  <c r="T14" i="7"/>
  <c r="T15" i="7"/>
  <c r="T16" i="7"/>
  <c r="T17" i="7"/>
  <c r="T18" i="7"/>
  <c r="T19" i="7"/>
  <c r="T20" i="7"/>
  <c r="T21" i="7"/>
  <c r="T22" i="7"/>
  <c r="T23" i="7"/>
  <c r="T24" i="7"/>
  <c r="T25" i="7"/>
  <c r="T26" i="7"/>
  <c r="T27" i="7"/>
  <c r="T8" i="7"/>
  <c r="S9" i="7"/>
  <c r="S10" i="7"/>
  <c r="S11" i="7"/>
  <c r="S12" i="7"/>
  <c r="S13" i="7"/>
  <c r="S14" i="7"/>
  <c r="S15" i="7"/>
  <c r="S16" i="7"/>
  <c r="S17" i="7"/>
  <c r="S18" i="7"/>
  <c r="S19" i="7"/>
  <c r="S20" i="7"/>
  <c r="S21" i="7"/>
  <c r="S22" i="7"/>
  <c r="S23" i="7"/>
  <c r="S24" i="7"/>
  <c r="S25" i="7"/>
  <c r="S26" i="7"/>
  <c r="S27" i="7"/>
  <c r="S8" i="7"/>
  <c r="R27" i="7"/>
  <c r="R26" i="7"/>
  <c r="R25" i="7"/>
  <c r="R24" i="7"/>
  <c r="R23" i="7"/>
  <c r="R22" i="7"/>
  <c r="R21" i="7"/>
  <c r="R20" i="7"/>
  <c r="R19" i="7"/>
  <c r="R18" i="7"/>
  <c r="R17" i="7"/>
  <c r="R16" i="7"/>
  <c r="R15" i="7"/>
  <c r="R14" i="7"/>
  <c r="R13" i="7"/>
  <c r="R12" i="7"/>
  <c r="R10" i="7"/>
  <c r="R9" i="7"/>
  <c r="R8" i="7"/>
  <c r="R11" i="7"/>
  <c r="M15" i="7"/>
  <c r="I15" i="7"/>
  <c r="E15" i="7"/>
  <c r="N39" i="7"/>
  <c r="N38" i="7"/>
  <c r="N37" i="7"/>
  <c r="N36" i="7"/>
  <c r="N35" i="7"/>
  <c r="N34" i="7"/>
  <c r="N33" i="7"/>
  <c r="M39" i="7"/>
  <c r="M38" i="7"/>
  <c r="M37" i="7"/>
  <c r="M36" i="7"/>
  <c r="M35" i="7"/>
  <c r="M34" i="7"/>
  <c r="M33" i="7"/>
  <c r="J39" i="7"/>
  <c r="J38" i="7"/>
  <c r="J37" i="7"/>
  <c r="J36" i="7"/>
  <c r="J35" i="7"/>
  <c r="J34" i="7"/>
  <c r="J33" i="7"/>
  <c r="N23" i="7"/>
  <c r="N22" i="7"/>
  <c r="N21" i="7"/>
  <c r="N20" i="7"/>
  <c r="N19" i="7"/>
  <c r="N18" i="7"/>
  <c r="N17" i="7"/>
  <c r="M23" i="7"/>
  <c r="M22" i="7"/>
  <c r="M21" i="7"/>
  <c r="M20" i="7"/>
  <c r="M19" i="7"/>
  <c r="M18" i="7"/>
  <c r="M17" i="7"/>
  <c r="J23" i="7"/>
  <c r="J22" i="7"/>
  <c r="J21" i="7"/>
  <c r="J20" i="7"/>
  <c r="J19" i="7"/>
  <c r="J18" i="7"/>
  <c r="J17" i="7"/>
  <c r="N31" i="7"/>
  <c r="N30" i="7"/>
  <c r="N29" i="7"/>
  <c r="N28" i="7"/>
  <c r="N27" i="7"/>
  <c r="N26" i="7"/>
  <c r="N25" i="7"/>
  <c r="M31" i="7"/>
  <c r="M30" i="7"/>
  <c r="M29" i="7"/>
  <c r="M28" i="7"/>
  <c r="M27" i="7"/>
  <c r="M26" i="7"/>
  <c r="M25" i="7"/>
  <c r="J25" i="7"/>
  <c r="J26" i="7"/>
  <c r="J27" i="7"/>
  <c r="J28" i="7"/>
  <c r="J29" i="7"/>
  <c r="J30" i="7"/>
  <c r="J31" i="7"/>
  <c r="I39" i="7"/>
  <c r="I38" i="7"/>
  <c r="I37" i="7"/>
  <c r="I36" i="7"/>
  <c r="I35" i="7"/>
  <c r="I34" i="7"/>
  <c r="I33" i="7"/>
  <c r="I23" i="7"/>
  <c r="I22" i="7"/>
  <c r="I21" i="7"/>
  <c r="I20" i="7"/>
  <c r="I19" i="7"/>
  <c r="I18" i="7"/>
  <c r="I17" i="7"/>
  <c r="I31" i="7"/>
  <c r="I30" i="7"/>
  <c r="I29" i="7"/>
  <c r="I28" i="7"/>
  <c r="L28" i="7" s="1"/>
  <c r="I27" i="7"/>
  <c r="I26" i="7"/>
  <c r="I25" i="7"/>
  <c r="F39" i="7"/>
  <c r="F38" i="7"/>
  <c r="F37" i="7"/>
  <c r="F36" i="7"/>
  <c r="F35" i="7"/>
  <c r="F34" i="7"/>
  <c r="F33" i="7"/>
  <c r="F23" i="7"/>
  <c r="F22" i="7"/>
  <c r="F21" i="7"/>
  <c r="F20" i="7"/>
  <c r="F19" i="7"/>
  <c r="F18" i="7"/>
  <c r="F17" i="7"/>
  <c r="F26" i="7"/>
  <c r="F27" i="7"/>
  <c r="F28" i="7"/>
  <c r="F29" i="7"/>
  <c r="F30" i="7"/>
  <c r="F31" i="7"/>
  <c r="F25" i="7"/>
  <c r="E39" i="7"/>
  <c r="E38" i="7"/>
  <c r="E37" i="7"/>
  <c r="E36" i="7"/>
  <c r="E35" i="7"/>
  <c r="E34" i="7"/>
  <c r="E33" i="7"/>
  <c r="E23" i="7"/>
  <c r="H23" i="7" s="1"/>
  <c r="E22" i="7"/>
  <c r="E21" i="7"/>
  <c r="E20" i="7"/>
  <c r="E19" i="7"/>
  <c r="E18" i="7"/>
  <c r="E17" i="7"/>
  <c r="E26" i="7"/>
  <c r="E27" i="7"/>
  <c r="E28" i="7"/>
  <c r="E29" i="7"/>
  <c r="E30" i="7"/>
  <c r="E31" i="7"/>
  <c r="E25" i="7"/>
  <c r="J10040" i="1"/>
  <c r="K10040" i="1" s="1"/>
  <c r="J10041" i="1"/>
  <c r="K10041" i="1" s="1"/>
  <c r="J10042" i="1"/>
  <c r="K10042" i="1" s="1"/>
  <c r="J10043" i="1"/>
  <c r="K10043" i="1" s="1"/>
  <c r="J10044" i="1"/>
  <c r="K10044" i="1" s="1"/>
  <c r="J10045" i="1"/>
  <c r="K10045" i="1" s="1"/>
  <c r="J10046" i="1"/>
  <c r="K10046" i="1" s="1"/>
  <c r="J10047" i="1"/>
  <c r="K10047" i="1" s="1"/>
  <c r="J10048" i="1"/>
  <c r="K10048" i="1" s="1"/>
  <c r="J10049" i="1"/>
  <c r="K10049" i="1" s="1"/>
  <c r="J10050" i="1"/>
  <c r="K10050" i="1" s="1"/>
  <c r="J10051" i="1"/>
  <c r="K10051" i="1" s="1"/>
  <c r="J10052" i="1"/>
  <c r="K10052" i="1" s="1"/>
  <c r="J10053" i="1"/>
  <c r="K10053" i="1" s="1"/>
  <c r="J10054" i="1"/>
  <c r="K10054" i="1" s="1"/>
  <c r="J10055" i="1"/>
  <c r="K10055" i="1" s="1"/>
  <c r="J10056" i="1"/>
  <c r="K10056" i="1" s="1"/>
  <c r="J10057" i="1"/>
  <c r="K10057" i="1" s="1"/>
  <c r="J10058" i="1"/>
  <c r="K10058" i="1" s="1"/>
  <c r="J10059" i="1"/>
  <c r="K10059" i="1" s="1"/>
  <c r="J10060" i="1"/>
  <c r="K10060" i="1" s="1"/>
  <c r="J10061" i="1"/>
  <c r="K10061" i="1" s="1"/>
  <c r="J10062" i="1"/>
  <c r="K10062" i="1" s="1"/>
  <c r="J10063" i="1"/>
  <c r="K10063" i="1" s="1"/>
  <c r="J10064" i="1"/>
  <c r="K10064" i="1" s="1"/>
  <c r="J10065" i="1"/>
  <c r="K10065" i="1" s="1"/>
  <c r="J10066" i="1"/>
  <c r="K10066" i="1" s="1"/>
  <c r="J10067" i="1"/>
  <c r="K10067" i="1" s="1"/>
  <c r="J10068" i="1"/>
  <c r="K10068" i="1" s="1"/>
  <c r="J10069" i="1"/>
  <c r="K10069" i="1" s="1"/>
  <c r="J10070" i="1"/>
  <c r="K10070" i="1" s="1"/>
  <c r="J10071" i="1"/>
  <c r="K10071" i="1" s="1"/>
  <c r="J10072" i="1"/>
  <c r="K10072" i="1" s="1"/>
  <c r="J10073" i="1"/>
  <c r="K10073" i="1" s="1"/>
  <c r="J10074" i="1"/>
  <c r="K10074" i="1" s="1"/>
  <c r="J10075" i="1"/>
  <c r="K10075" i="1" s="1"/>
  <c r="J10076" i="1"/>
  <c r="K10076" i="1" s="1"/>
  <c r="J10077" i="1"/>
  <c r="K10077" i="1" s="1"/>
  <c r="J10078" i="1"/>
  <c r="K10078" i="1" s="1"/>
  <c r="J10079" i="1"/>
  <c r="K10079" i="1" s="1"/>
  <c r="J10080" i="1"/>
  <c r="K10080" i="1" s="1"/>
  <c r="J10081" i="1"/>
  <c r="K10081" i="1" s="1"/>
  <c r="J10082" i="1"/>
  <c r="K10082" i="1" s="1"/>
  <c r="J10083" i="1"/>
  <c r="J10084" i="1"/>
  <c r="K10084" i="1" s="1"/>
  <c r="J10085" i="1"/>
  <c r="K10085" i="1" s="1"/>
  <c r="J10086" i="1"/>
  <c r="K10086" i="1" s="1"/>
  <c r="J10087" i="1"/>
  <c r="K10087" i="1" s="1"/>
  <c r="J10088" i="1"/>
  <c r="K10088" i="1" s="1"/>
  <c r="J10089" i="1"/>
  <c r="K10089" i="1" s="1"/>
  <c r="J10090" i="1"/>
  <c r="K10090" i="1" s="1"/>
  <c r="J10091" i="1"/>
  <c r="K10091" i="1" s="1"/>
  <c r="J10092" i="1"/>
  <c r="K10092" i="1" s="1"/>
  <c r="J10093" i="1"/>
  <c r="K10093" i="1" s="1"/>
  <c r="J10094" i="1"/>
  <c r="K10094" i="1" s="1"/>
  <c r="J10095" i="1"/>
  <c r="K10095" i="1" s="1"/>
  <c r="J10096" i="1"/>
  <c r="K10096" i="1" s="1"/>
  <c r="J10097" i="1"/>
  <c r="K10097" i="1" s="1"/>
  <c r="J10098" i="1"/>
  <c r="K10098" i="1" s="1"/>
  <c r="J10099" i="1"/>
  <c r="J10100" i="1"/>
  <c r="K10100" i="1" s="1"/>
  <c r="J10101" i="1"/>
  <c r="K10101" i="1" s="1"/>
  <c r="J10102" i="1"/>
  <c r="K10102" i="1" s="1"/>
  <c r="J10103" i="1"/>
  <c r="K10103" i="1" s="1"/>
  <c r="J10104" i="1"/>
  <c r="K10104" i="1" s="1"/>
  <c r="J10105" i="1"/>
  <c r="K10105" i="1" s="1"/>
  <c r="J10106" i="1"/>
  <c r="K10106" i="1" s="1"/>
  <c r="J10107" i="1"/>
  <c r="K10107" i="1" s="1"/>
  <c r="J10108" i="1"/>
  <c r="K10108" i="1" s="1"/>
  <c r="J10109" i="1"/>
  <c r="K10109" i="1" s="1"/>
  <c r="J10110" i="1"/>
  <c r="K10110" i="1" s="1"/>
  <c r="J10111" i="1"/>
  <c r="K10111" i="1" s="1"/>
  <c r="J10112" i="1"/>
  <c r="K10112" i="1" s="1"/>
  <c r="J10113" i="1"/>
  <c r="K10113" i="1" s="1"/>
  <c r="J10114" i="1"/>
  <c r="K10114" i="1" s="1"/>
  <c r="J10115" i="1"/>
  <c r="K10115" i="1" s="1"/>
  <c r="J10116" i="1"/>
  <c r="K10116" i="1" s="1"/>
  <c r="J10117" i="1"/>
  <c r="K10117" i="1" s="1"/>
  <c r="J10118" i="1"/>
  <c r="K10118" i="1" s="1"/>
  <c r="J10119" i="1"/>
  <c r="K10119" i="1" s="1"/>
  <c r="J10120" i="1"/>
  <c r="K10120" i="1" s="1"/>
  <c r="J10121" i="1"/>
  <c r="K10121" i="1" s="1"/>
  <c r="J10122" i="1"/>
  <c r="K10122" i="1" s="1"/>
  <c r="J10123" i="1"/>
  <c r="K10123" i="1" s="1"/>
  <c r="J10124" i="1"/>
  <c r="K10124" i="1" s="1"/>
  <c r="J10125" i="1"/>
  <c r="K10125" i="1" s="1"/>
  <c r="J10126" i="1"/>
  <c r="K10126" i="1" s="1"/>
  <c r="J10127" i="1"/>
  <c r="K10127" i="1" s="1"/>
  <c r="J10128" i="1"/>
  <c r="K10128" i="1" s="1"/>
  <c r="J10129" i="1"/>
  <c r="K10129" i="1" s="1"/>
  <c r="J10130" i="1"/>
  <c r="K10130" i="1" s="1"/>
  <c r="J10131" i="1"/>
  <c r="K10131" i="1" s="1"/>
  <c r="J10132" i="1"/>
  <c r="K10132" i="1" s="1"/>
  <c r="J10133" i="1"/>
  <c r="K10133" i="1" s="1"/>
  <c r="J10134" i="1"/>
  <c r="K10134" i="1" s="1"/>
  <c r="J10135" i="1"/>
  <c r="K10135" i="1" s="1"/>
  <c r="J10136" i="1"/>
  <c r="K10136" i="1" s="1"/>
  <c r="J10137" i="1"/>
  <c r="K10137" i="1" s="1"/>
  <c r="J10138" i="1"/>
  <c r="K10138" i="1" s="1"/>
  <c r="J10139" i="1"/>
  <c r="K10139" i="1" s="1"/>
  <c r="J10140" i="1"/>
  <c r="K10140" i="1" s="1"/>
  <c r="J10141" i="1"/>
  <c r="K10141" i="1" s="1"/>
  <c r="J10142" i="1"/>
  <c r="K10142" i="1" s="1"/>
  <c r="J10143" i="1"/>
  <c r="K10143" i="1" s="1"/>
  <c r="J10144" i="1"/>
  <c r="K10144" i="1" s="1"/>
  <c r="J10145" i="1"/>
  <c r="K10145" i="1" s="1"/>
  <c r="J10146" i="1"/>
  <c r="K10146" i="1" s="1"/>
  <c r="J10147" i="1"/>
  <c r="K10147" i="1" s="1"/>
  <c r="J10148" i="1"/>
  <c r="K10148" i="1" s="1"/>
  <c r="J10149" i="1"/>
  <c r="K10149" i="1" s="1"/>
  <c r="J10150" i="1"/>
  <c r="K10150" i="1" s="1"/>
  <c r="J10151" i="1"/>
  <c r="K10151" i="1" s="1"/>
  <c r="J10152" i="1"/>
  <c r="K10152" i="1" s="1"/>
  <c r="J10153" i="1"/>
  <c r="K10153" i="1" s="1"/>
  <c r="J10154" i="1"/>
  <c r="K10154" i="1" s="1"/>
  <c r="J10155" i="1"/>
  <c r="K10155" i="1" s="1"/>
  <c r="J10156" i="1"/>
  <c r="K10156" i="1" s="1"/>
  <c r="J10157" i="1"/>
  <c r="K10157" i="1" s="1"/>
  <c r="J10158" i="1"/>
  <c r="K10158" i="1" s="1"/>
  <c r="J10159" i="1"/>
  <c r="K10159" i="1" s="1"/>
  <c r="J10160" i="1"/>
  <c r="K10160" i="1" s="1"/>
  <c r="J10161" i="1"/>
  <c r="K10161" i="1" s="1"/>
  <c r="J10162" i="1"/>
  <c r="K10162" i="1" s="1"/>
  <c r="J10163" i="1"/>
  <c r="K10163" i="1" s="1"/>
  <c r="J10164" i="1"/>
  <c r="K10164" i="1" s="1"/>
  <c r="J10165" i="1"/>
  <c r="K10165" i="1" s="1"/>
  <c r="J10166" i="1"/>
  <c r="K10166" i="1" s="1"/>
  <c r="J10167" i="1"/>
  <c r="K10167" i="1" s="1"/>
  <c r="J10168" i="1"/>
  <c r="K10168" i="1" s="1"/>
  <c r="J10169" i="1"/>
  <c r="K10169" i="1" s="1"/>
  <c r="J10170" i="1"/>
  <c r="K10170" i="1" s="1"/>
  <c r="J10171" i="1"/>
  <c r="K10171" i="1" s="1"/>
  <c r="J10172" i="1"/>
  <c r="K10172" i="1" s="1"/>
  <c r="J10173" i="1"/>
  <c r="K10173" i="1" s="1"/>
  <c r="J10174" i="1"/>
  <c r="K10174" i="1" s="1"/>
  <c r="J10175" i="1"/>
  <c r="K10175" i="1" s="1"/>
  <c r="J10176" i="1"/>
  <c r="K10176" i="1" s="1"/>
  <c r="J10177" i="1"/>
  <c r="K10177" i="1" s="1"/>
  <c r="J10178" i="1"/>
  <c r="K10178" i="1" s="1"/>
  <c r="J10179" i="1"/>
  <c r="K10179" i="1" s="1"/>
  <c r="J10180" i="1"/>
  <c r="K10180" i="1" s="1"/>
  <c r="J10181" i="1"/>
  <c r="K10181" i="1" s="1"/>
  <c r="J10182" i="1"/>
  <c r="K10182" i="1" s="1"/>
  <c r="J10183" i="1"/>
  <c r="K10183" i="1" s="1"/>
  <c r="J10184" i="1"/>
  <c r="K10184" i="1" s="1"/>
  <c r="J10185" i="1"/>
  <c r="K10185" i="1" s="1"/>
  <c r="J10186" i="1"/>
  <c r="K10186" i="1" s="1"/>
  <c r="J10187" i="1"/>
  <c r="K10187" i="1" s="1"/>
  <c r="J10188" i="1"/>
  <c r="K10188" i="1" s="1"/>
  <c r="J10189" i="1"/>
  <c r="K10189" i="1" s="1"/>
  <c r="J10190" i="1"/>
  <c r="K10190" i="1" s="1"/>
  <c r="J10191" i="1"/>
  <c r="K10191" i="1" s="1"/>
  <c r="J10192" i="1"/>
  <c r="K10192" i="1" s="1"/>
  <c r="J10193" i="1"/>
  <c r="K10193" i="1" s="1"/>
  <c r="J10194" i="1"/>
  <c r="J10195" i="1"/>
  <c r="K10195" i="1" s="1"/>
  <c r="J10196" i="1"/>
  <c r="K10196" i="1" s="1"/>
  <c r="J10197" i="1"/>
  <c r="K10197" i="1" s="1"/>
  <c r="J10198" i="1"/>
  <c r="K10198" i="1" s="1"/>
  <c r="J10199" i="1"/>
  <c r="K10199" i="1" s="1"/>
  <c r="J10200" i="1"/>
  <c r="K10200" i="1" s="1"/>
  <c r="J10201" i="1"/>
  <c r="K10201" i="1" s="1"/>
  <c r="J10202" i="1"/>
  <c r="K10202" i="1" s="1"/>
  <c r="J10203" i="1"/>
  <c r="K10203" i="1" s="1"/>
  <c r="J10204" i="1"/>
  <c r="K10204" i="1" s="1"/>
  <c r="J10205" i="1"/>
  <c r="K10205" i="1" s="1"/>
  <c r="J10206" i="1"/>
  <c r="K10206" i="1" s="1"/>
  <c r="J10207" i="1"/>
  <c r="K10207" i="1" s="1"/>
  <c r="J10208" i="1"/>
  <c r="K10208" i="1" s="1"/>
  <c r="J10209" i="1"/>
  <c r="K10209" i="1" s="1"/>
  <c r="J10210" i="1"/>
  <c r="J10211" i="1"/>
  <c r="K10211" i="1" s="1"/>
  <c r="J10212" i="1"/>
  <c r="K10212" i="1" s="1"/>
  <c r="J10213" i="1"/>
  <c r="K10213" i="1" s="1"/>
  <c r="J10214" i="1"/>
  <c r="K10214" i="1" s="1"/>
  <c r="J10215" i="1"/>
  <c r="K10215" i="1" s="1"/>
  <c r="J10216" i="1"/>
  <c r="K10216" i="1" s="1"/>
  <c r="J10217" i="1"/>
  <c r="K10217" i="1" s="1"/>
  <c r="J10218" i="1"/>
  <c r="K10218" i="1" s="1"/>
  <c r="J10219" i="1"/>
  <c r="K10219" i="1" s="1"/>
  <c r="J10220" i="1"/>
  <c r="K10220" i="1" s="1"/>
  <c r="J10221" i="1"/>
  <c r="K10221" i="1" s="1"/>
  <c r="J10222" i="1"/>
  <c r="K10222" i="1" s="1"/>
  <c r="J10223" i="1"/>
  <c r="K10223" i="1" s="1"/>
  <c r="J10224" i="1"/>
  <c r="K10224" i="1" s="1"/>
  <c r="J10225" i="1"/>
  <c r="K10225" i="1" s="1"/>
  <c r="J10226" i="1"/>
  <c r="J10227" i="1"/>
  <c r="K10227" i="1" s="1"/>
  <c r="J10228" i="1"/>
  <c r="K10228" i="1" s="1"/>
  <c r="J10229" i="1"/>
  <c r="K10229" i="1" s="1"/>
  <c r="J10230" i="1"/>
  <c r="K10230" i="1" s="1"/>
  <c r="J10231" i="1"/>
  <c r="K10231" i="1" s="1"/>
  <c r="J10232" i="1"/>
  <c r="K10232" i="1" s="1"/>
  <c r="J10233" i="1"/>
  <c r="K10233" i="1" s="1"/>
  <c r="J10234" i="1"/>
  <c r="K10234" i="1" s="1"/>
  <c r="J10235" i="1"/>
  <c r="K10235" i="1" s="1"/>
  <c r="J10236" i="1"/>
  <c r="K10236" i="1" s="1"/>
  <c r="J10237" i="1"/>
  <c r="K10237" i="1" s="1"/>
  <c r="J10238" i="1"/>
  <c r="K10238" i="1" s="1"/>
  <c r="J10239" i="1"/>
  <c r="K10239" i="1" s="1"/>
  <c r="J10240" i="1"/>
  <c r="K10240" i="1" s="1"/>
  <c r="J10241" i="1"/>
  <c r="K10241" i="1" s="1"/>
  <c r="J10242" i="1"/>
  <c r="J10243" i="1"/>
  <c r="K10243" i="1" s="1"/>
  <c r="J10244" i="1"/>
  <c r="K10244" i="1" s="1"/>
  <c r="J10245" i="1"/>
  <c r="K10245" i="1" s="1"/>
  <c r="J10246" i="1"/>
  <c r="K10246" i="1" s="1"/>
  <c r="J10247" i="1"/>
  <c r="K10247" i="1" s="1"/>
  <c r="J10248" i="1"/>
  <c r="K10248" i="1" s="1"/>
  <c r="J10249" i="1"/>
  <c r="K10249" i="1" s="1"/>
  <c r="J10250" i="1"/>
  <c r="K10250" i="1" s="1"/>
  <c r="J10251" i="1"/>
  <c r="K10251" i="1" s="1"/>
  <c r="J10252" i="1"/>
  <c r="K10252" i="1" s="1"/>
  <c r="J10253" i="1"/>
  <c r="K10253" i="1" s="1"/>
  <c r="J10254" i="1"/>
  <c r="K10254" i="1" s="1"/>
  <c r="J10255" i="1"/>
  <c r="K10255" i="1" s="1"/>
  <c r="J10256" i="1"/>
  <c r="K10256" i="1" s="1"/>
  <c r="J10257" i="1"/>
  <c r="K10257" i="1" s="1"/>
  <c r="J10258" i="1"/>
  <c r="K10258" i="1" s="1"/>
  <c r="J10259" i="1"/>
  <c r="K10259" i="1" s="1"/>
  <c r="J10260" i="1"/>
  <c r="K10260" i="1" s="1"/>
  <c r="J10261" i="1"/>
  <c r="K10261" i="1" s="1"/>
  <c r="J10262" i="1"/>
  <c r="K10262" i="1" s="1"/>
  <c r="J10263" i="1"/>
  <c r="K10263" i="1" s="1"/>
  <c r="J10264" i="1"/>
  <c r="K10264" i="1" s="1"/>
  <c r="J10265" i="1"/>
  <c r="K10265" i="1" s="1"/>
  <c r="J10266" i="1"/>
  <c r="K10266" i="1" s="1"/>
  <c r="J10267" i="1"/>
  <c r="K10267" i="1" s="1"/>
  <c r="J10268" i="1"/>
  <c r="K10268" i="1" s="1"/>
  <c r="J10269" i="1"/>
  <c r="K10269" i="1" s="1"/>
  <c r="J10270" i="1"/>
  <c r="K10270" i="1" s="1"/>
  <c r="J10271" i="1"/>
  <c r="K10271" i="1" s="1"/>
  <c r="J10272" i="1"/>
  <c r="K10272" i="1" s="1"/>
  <c r="J10273" i="1"/>
  <c r="K10273" i="1" s="1"/>
  <c r="J10274" i="1"/>
  <c r="K10274" i="1" s="1"/>
  <c r="J10275" i="1"/>
  <c r="K10275" i="1" s="1"/>
  <c r="J10276" i="1"/>
  <c r="K10276" i="1" s="1"/>
  <c r="J10277" i="1"/>
  <c r="K10277" i="1" s="1"/>
  <c r="J10278" i="1"/>
  <c r="K10278" i="1" s="1"/>
  <c r="J10279" i="1"/>
  <c r="K10279" i="1" s="1"/>
  <c r="J10280" i="1"/>
  <c r="K10280" i="1" s="1"/>
  <c r="J10281" i="1"/>
  <c r="K10281" i="1" s="1"/>
  <c r="J10282" i="1"/>
  <c r="K10282" i="1" s="1"/>
  <c r="J10283" i="1"/>
  <c r="K10283" i="1" s="1"/>
  <c r="J10284" i="1"/>
  <c r="K10284" i="1" s="1"/>
  <c r="J10285" i="1"/>
  <c r="K10285" i="1" s="1"/>
  <c r="J10286" i="1"/>
  <c r="K10286" i="1" s="1"/>
  <c r="J10287" i="1"/>
  <c r="K10287" i="1" s="1"/>
  <c r="J10288" i="1"/>
  <c r="K10288" i="1" s="1"/>
  <c r="J10289" i="1"/>
  <c r="K10289" i="1" s="1"/>
  <c r="J10290" i="1"/>
  <c r="K10290" i="1" s="1"/>
  <c r="J10291" i="1"/>
  <c r="K10291" i="1" s="1"/>
  <c r="J10292" i="1"/>
  <c r="K10292" i="1" s="1"/>
  <c r="J10293" i="1"/>
  <c r="K10293" i="1" s="1"/>
  <c r="J10294" i="1"/>
  <c r="K10294" i="1" s="1"/>
  <c r="J10295" i="1"/>
  <c r="K10295" i="1" s="1"/>
  <c r="J10296" i="1"/>
  <c r="K10296" i="1" s="1"/>
  <c r="J10297" i="1"/>
  <c r="K10297" i="1" s="1"/>
  <c r="J10298" i="1"/>
  <c r="K10298" i="1" s="1"/>
  <c r="J10299" i="1"/>
  <c r="K10299" i="1" s="1"/>
  <c r="J10300" i="1"/>
  <c r="K10300" i="1" s="1"/>
  <c r="J10301" i="1"/>
  <c r="K10301" i="1" s="1"/>
  <c r="J10302" i="1"/>
  <c r="K10302" i="1" s="1"/>
  <c r="J10303" i="1"/>
  <c r="K10303" i="1" s="1"/>
  <c r="J10304" i="1"/>
  <c r="K10304" i="1" s="1"/>
  <c r="J10305" i="1"/>
  <c r="K10305" i="1" s="1"/>
  <c r="J10306" i="1"/>
  <c r="K10306" i="1" s="1"/>
  <c r="J10307" i="1"/>
  <c r="K10307" i="1" s="1"/>
  <c r="J10308" i="1"/>
  <c r="K10308" i="1" s="1"/>
  <c r="J10309" i="1"/>
  <c r="K10309" i="1" s="1"/>
  <c r="J10310" i="1"/>
  <c r="K10310" i="1" s="1"/>
  <c r="J10311" i="1"/>
  <c r="K10311" i="1" s="1"/>
  <c r="J10312" i="1"/>
  <c r="K10312" i="1" s="1"/>
  <c r="J10313" i="1"/>
  <c r="K10313" i="1" s="1"/>
  <c r="J10314" i="1"/>
  <c r="K10314" i="1" s="1"/>
  <c r="J10315" i="1"/>
  <c r="K10315" i="1" s="1"/>
  <c r="J10316" i="1"/>
  <c r="K10316" i="1" s="1"/>
  <c r="J10317" i="1"/>
  <c r="K10317" i="1" s="1"/>
  <c r="J10318" i="1"/>
  <c r="K10318" i="1" s="1"/>
  <c r="J10319" i="1"/>
  <c r="K10319" i="1" s="1"/>
  <c r="J10320" i="1"/>
  <c r="K10320" i="1" s="1"/>
  <c r="J10321" i="1"/>
  <c r="K10321" i="1" s="1"/>
  <c r="J10322" i="1"/>
  <c r="K10322" i="1" s="1"/>
  <c r="J10323" i="1"/>
  <c r="J10324" i="1"/>
  <c r="K10324" i="1" s="1"/>
  <c r="J10325" i="1"/>
  <c r="K10325" i="1" s="1"/>
  <c r="J10326" i="1"/>
  <c r="K10326" i="1" s="1"/>
  <c r="J10327" i="1"/>
  <c r="K10327" i="1" s="1"/>
  <c r="J10328" i="1"/>
  <c r="K10328" i="1" s="1"/>
  <c r="J10329" i="1"/>
  <c r="K10329" i="1" s="1"/>
  <c r="J10330" i="1"/>
  <c r="K10330" i="1" s="1"/>
  <c r="J10331" i="1"/>
  <c r="K10331" i="1" s="1"/>
  <c r="J10332" i="1"/>
  <c r="K10332" i="1" s="1"/>
  <c r="J10333" i="1"/>
  <c r="K10333" i="1" s="1"/>
  <c r="J10334" i="1"/>
  <c r="K10334" i="1" s="1"/>
  <c r="J10335" i="1"/>
  <c r="K10335" i="1" s="1"/>
  <c r="J10336" i="1"/>
  <c r="K10336" i="1" s="1"/>
  <c r="J10337" i="1"/>
  <c r="K10337" i="1" s="1"/>
  <c r="J10338" i="1"/>
  <c r="K10338" i="1" s="1"/>
  <c r="J10339" i="1"/>
  <c r="J10340" i="1"/>
  <c r="K10340" i="1" s="1"/>
  <c r="J10341" i="1"/>
  <c r="K10341" i="1" s="1"/>
  <c r="J10342" i="1"/>
  <c r="K10342" i="1" s="1"/>
  <c r="J10343" i="1"/>
  <c r="K10343" i="1" s="1"/>
  <c r="J10344" i="1"/>
  <c r="K10344" i="1" s="1"/>
  <c r="J10345" i="1"/>
  <c r="K10345" i="1" s="1"/>
  <c r="J10346" i="1"/>
  <c r="K10346" i="1" s="1"/>
  <c r="J10347" i="1"/>
  <c r="K10347" i="1" s="1"/>
  <c r="J10348" i="1"/>
  <c r="K10348" i="1" s="1"/>
  <c r="J10349" i="1"/>
  <c r="K10349" i="1" s="1"/>
  <c r="J10350" i="1"/>
  <c r="K10350" i="1" s="1"/>
  <c r="J10351" i="1"/>
  <c r="K10351" i="1" s="1"/>
  <c r="J10352" i="1"/>
  <c r="K10352" i="1" s="1"/>
  <c r="J10353" i="1"/>
  <c r="K10353" i="1" s="1"/>
  <c r="J10354" i="1"/>
  <c r="K10354" i="1" s="1"/>
  <c r="J10355" i="1"/>
  <c r="K10355" i="1" s="1"/>
  <c r="J10356" i="1"/>
  <c r="K10356" i="1" s="1"/>
  <c r="J10357" i="1"/>
  <c r="K10357" i="1" s="1"/>
  <c r="J10358" i="1"/>
  <c r="K10358" i="1" s="1"/>
  <c r="J10359" i="1"/>
  <c r="K10359" i="1" s="1"/>
  <c r="J10360" i="1"/>
  <c r="K10360" i="1" s="1"/>
  <c r="J10361" i="1"/>
  <c r="K10361" i="1" s="1"/>
  <c r="J10362" i="1"/>
  <c r="K10362" i="1" s="1"/>
  <c r="J10363" i="1"/>
  <c r="K10363" i="1" s="1"/>
  <c r="J10364" i="1"/>
  <c r="K10364" i="1" s="1"/>
  <c r="J10365" i="1"/>
  <c r="K10365" i="1" s="1"/>
  <c r="J10366" i="1"/>
  <c r="K10366" i="1" s="1"/>
  <c r="J10367" i="1"/>
  <c r="K10367" i="1" s="1"/>
  <c r="J10368" i="1"/>
  <c r="K10368" i="1" s="1"/>
  <c r="J10369" i="1"/>
  <c r="K10369" i="1" s="1"/>
  <c r="J10370" i="1"/>
  <c r="K10370" i="1" s="1"/>
  <c r="J10371" i="1"/>
  <c r="K10371" i="1" s="1"/>
  <c r="J10372" i="1"/>
  <c r="K10372" i="1" s="1"/>
  <c r="J10373" i="1"/>
  <c r="K10373" i="1" s="1"/>
  <c r="J10374" i="1"/>
  <c r="K10374" i="1" s="1"/>
  <c r="J10375" i="1"/>
  <c r="K10375" i="1" s="1"/>
  <c r="J10376" i="1"/>
  <c r="K10376" i="1" s="1"/>
  <c r="J10377" i="1"/>
  <c r="K10377" i="1" s="1"/>
  <c r="J10378" i="1"/>
  <c r="K10378" i="1" s="1"/>
  <c r="J10379" i="1"/>
  <c r="K10379" i="1" s="1"/>
  <c r="J10380" i="1"/>
  <c r="K10380" i="1" s="1"/>
  <c r="J10381" i="1"/>
  <c r="K10381" i="1" s="1"/>
  <c r="J10382" i="1"/>
  <c r="K10382" i="1" s="1"/>
  <c r="J10383" i="1"/>
  <c r="K10383" i="1" s="1"/>
  <c r="J10384" i="1"/>
  <c r="K10384" i="1" s="1"/>
  <c r="J10385" i="1"/>
  <c r="K10385" i="1" s="1"/>
  <c r="J10386" i="1"/>
  <c r="K10386" i="1" s="1"/>
  <c r="J10387" i="1"/>
  <c r="K10387" i="1" s="1"/>
  <c r="J10388" i="1"/>
  <c r="K10388" i="1" s="1"/>
  <c r="J10389" i="1"/>
  <c r="K10389" i="1" s="1"/>
  <c r="J10390" i="1"/>
  <c r="K10390" i="1" s="1"/>
  <c r="J10391" i="1"/>
  <c r="K10391" i="1" s="1"/>
  <c r="J10392" i="1"/>
  <c r="K10392" i="1" s="1"/>
  <c r="J10393" i="1"/>
  <c r="K10393" i="1" s="1"/>
  <c r="J10394" i="1"/>
  <c r="J10395" i="1"/>
  <c r="K10395" i="1" s="1"/>
  <c r="J10396" i="1"/>
  <c r="K10396" i="1" s="1"/>
  <c r="J10397" i="1"/>
  <c r="K10397" i="1" s="1"/>
  <c r="J10398" i="1"/>
  <c r="K10398" i="1" s="1"/>
  <c r="J10399" i="1"/>
  <c r="K10399" i="1" s="1"/>
  <c r="J10400" i="1"/>
  <c r="K10400" i="1" s="1"/>
  <c r="J10401" i="1"/>
  <c r="K10401" i="1" s="1"/>
  <c r="J10402" i="1"/>
  <c r="K10402" i="1" s="1"/>
  <c r="J10403" i="1"/>
  <c r="K10403" i="1" s="1"/>
  <c r="J10404" i="1"/>
  <c r="K10404" i="1" s="1"/>
  <c r="J10405" i="1"/>
  <c r="K10405" i="1" s="1"/>
  <c r="J10406" i="1"/>
  <c r="K10406" i="1" s="1"/>
  <c r="J10407" i="1"/>
  <c r="K10407" i="1" s="1"/>
  <c r="J10408" i="1"/>
  <c r="K10408" i="1" s="1"/>
  <c r="J10409" i="1"/>
  <c r="K10409" i="1" s="1"/>
  <c r="J10410" i="1"/>
  <c r="K10410" i="1" s="1"/>
  <c r="J10411" i="1"/>
  <c r="K10411" i="1" s="1"/>
  <c r="J10412" i="1"/>
  <c r="K10412" i="1" s="1"/>
  <c r="J10413" i="1"/>
  <c r="K10413" i="1" s="1"/>
  <c r="J10414" i="1"/>
  <c r="K10414" i="1" s="1"/>
  <c r="J10415" i="1"/>
  <c r="K10415" i="1" s="1"/>
  <c r="J10416" i="1"/>
  <c r="K10416" i="1" s="1"/>
  <c r="J10417" i="1"/>
  <c r="K10417" i="1" s="1"/>
  <c r="J10418" i="1"/>
  <c r="K10418" i="1" s="1"/>
  <c r="J10419" i="1"/>
  <c r="K10419" i="1" s="1"/>
  <c r="J10420" i="1"/>
  <c r="K10420" i="1" s="1"/>
  <c r="J10421" i="1"/>
  <c r="K10421" i="1" s="1"/>
  <c r="J10422" i="1"/>
  <c r="K10422" i="1" s="1"/>
  <c r="J10423" i="1"/>
  <c r="K10423" i="1" s="1"/>
  <c r="J10424" i="1"/>
  <c r="K10424" i="1" s="1"/>
  <c r="J10425" i="1"/>
  <c r="K10425" i="1" s="1"/>
  <c r="J10426" i="1"/>
  <c r="K10426" i="1" s="1"/>
  <c r="J10427" i="1"/>
  <c r="K10427" i="1" s="1"/>
  <c r="J10428" i="1"/>
  <c r="K10428" i="1" s="1"/>
  <c r="J10429" i="1"/>
  <c r="K10429" i="1" s="1"/>
  <c r="J10430" i="1"/>
  <c r="K10430" i="1" s="1"/>
  <c r="J10431" i="1"/>
  <c r="K10431" i="1" s="1"/>
  <c r="J10432" i="1"/>
  <c r="K10432" i="1" s="1"/>
  <c r="J10433" i="1"/>
  <c r="K10433" i="1" s="1"/>
  <c r="J10434" i="1"/>
  <c r="K10434" i="1" s="1"/>
  <c r="J10435" i="1"/>
  <c r="K10435" i="1" s="1"/>
  <c r="J10436" i="1"/>
  <c r="K10436" i="1" s="1"/>
  <c r="J10437" i="1"/>
  <c r="K10437" i="1" s="1"/>
  <c r="J10438" i="1"/>
  <c r="K10438" i="1" s="1"/>
  <c r="J10439" i="1"/>
  <c r="K10439" i="1" s="1"/>
  <c r="J10440" i="1"/>
  <c r="K10440" i="1" s="1"/>
  <c r="J10441" i="1"/>
  <c r="K10441" i="1" s="1"/>
  <c r="J10442" i="1"/>
  <c r="K10442" i="1" s="1"/>
  <c r="J10443" i="1"/>
  <c r="K10443" i="1" s="1"/>
  <c r="J10444" i="1"/>
  <c r="K10444" i="1" s="1"/>
  <c r="J10445" i="1"/>
  <c r="K10445" i="1" s="1"/>
  <c r="J10446" i="1"/>
  <c r="K10446" i="1" s="1"/>
  <c r="J10447" i="1"/>
  <c r="K10447" i="1" s="1"/>
  <c r="J10448" i="1"/>
  <c r="K10448" i="1" s="1"/>
  <c r="J10449" i="1"/>
  <c r="K10449" i="1" s="1"/>
  <c r="J10450" i="1"/>
  <c r="K10450" i="1" s="1"/>
  <c r="J10451" i="1"/>
  <c r="K10451" i="1" s="1"/>
  <c r="J10452" i="1"/>
  <c r="K10452" i="1" s="1"/>
  <c r="J10453" i="1"/>
  <c r="K10453" i="1" s="1"/>
  <c r="J10454" i="1"/>
  <c r="K10454" i="1" s="1"/>
  <c r="J10455" i="1"/>
  <c r="K10455" i="1" s="1"/>
  <c r="J10456" i="1"/>
  <c r="K10456" i="1" s="1"/>
  <c r="J10457" i="1"/>
  <c r="K10457" i="1" s="1"/>
  <c r="J10458" i="1"/>
  <c r="K10458" i="1" s="1"/>
  <c r="J10459" i="1"/>
  <c r="K10459" i="1" s="1"/>
  <c r="J10460" i="1"/>
  <c r="K10460" i="1" s="1"/>
  <c r="J10461" i="1"/>
  <c r="K10461" i="1" s="1"/>
  <c r="J10462" i="1"/>
  <c r="K10462" i="1" s="1"/>
  <c r="J10463" i="1"/>
  <c r="K10463" i="1" s="1"/>
  <c r="J10464" i="1"/>
  <c r="K10464" i="1" s="1"/>
  <c r="J10465" i="1"/>
  <c r="K10465" i="1" s="1"/>
  <c r="J10466" i="1"/>
  <c r="K10466" i="1" s="1"/>
  <c r="J10467" i="1"/>
  <c r="K10467" i="1" s="1"/>
  <c r="J10468" i="1"/>
  <c r="K10468" i="1" s="1"/>
  <c r="J10469" i="1"/>
  <c r="K10469" i="1" s="1"/>
  <c r="J10470" i="1"/>
  <c r="K10470" i="1" s="1"/>
  <c r="J10471" i="1"/>
  <c r="K10471" i="1" s="1"/>
  <c r="J10472" i="1"/>
  <c r="K10472" i="1" s="1"/>
  <c r="J10473" i="1"/>
  <c r="K10473" i="1" s="1"/>
  <c r="J10474" i="1"/>
  <c r="K10474" i="1" s="1"/>
  <c r="J10475" i="1"/>
  <c r="K10475" i="1" s="1"/>
  <c r="J10476" i="1"/>
  <c r="K10476" i="1" s="1"/>
  <c r="J10477" i="1"/>
  <c r="K10477" i="1" s="1"/>
  <c r="J10478" i="1"/>
  <c r="K10478" i="1" s="1"/>
  <c r="J10479" i="1"/>
  <c r="K10479" i="1" s="1"/>
  <c r="J10480" i="1"/>
  <c r="K10480" i="1" s="1"/>
  <c r="J10481" i="1"/>
  <c r="K10481" i="1" s="1"/>
  <c r="J10482" i="1"/>
  <c r="K10482" i="1" s="1"/>
  <c r="J10483" i="1"/>
  <c r="K10483" i="1" s="1"/>
  <c r="J10484" i="1"/>
  <c r="K10484" i="1" s="1"/>
  <c r="J10485" i="1"/>
  <c r="K10485" i="1" s="1"/>
  <c r="J10486" i="1"/>
  <c r="K10486" i="1" s="1"/>
  <c r="J10487" i="1"/>
  <c r="K10487" i="1" s="1"/>
  <c r="J10488" i="1"/>
  <c r="K10488" i="1" s="1"/>
  <c r="J10489" i="1"/>
  <c r="K10489" i="1" s="1"/>
  <c r="J10490" i="1"/>
  <c r="K10490" i="1" s="1"/>
  <c r="J10491" i="1"/>
  <c r="K10491" i="1" s="1"/>
  <c r="J10492" i="1"/>
  <c r="K10492" i="1" s="1"/>
  <c r="J10493" i="1"/>
  <c r="K10493" i="1" s="1"/>
  <c r="J10494" i="1"/>
  <c r="K10494" i="1" s="1"/>
  <c r="J10495" i="1"/>
  <c r="K10495" i="1" s="1"/>
  <c r="J10496" i="1"/>
  <c r="K10496" i="1" s="1"/>
  <c r="J10497" i="1"/>
  <c r="K10497" i="1" s="1"/>
  <c r="J10498" i="1"/>
  <c r="K10498" i="1" s="1"/>
  <c r="J10499" i="1"/>
  <c r="K10499" i="1" s="1"/>
  <c r="J10500" i="1"/>
  <c r="K10500" i="1" s="1"/>
  <c r="J10501" i="1"/>
  <c r="K10501" i="1" s="1"/>
  <c r="J10502" i="1"/>
  <c r="K10502" i="1" s="1"/>
  <c r="J10503" i="1"/>
  <c r="K10503" i="1" s="1"/>
  <c r="J10504" i="1"/>
  <c r="K10504" i="1" s="1"/>
  <c r="J10505" i="1"/>
  <c r="K10505" i="1" s="1"/>
  <c r="J10506" i="1"/>
  <c r="K10506" i="1" s="1"/>
  <c r="J10507" i="1"/>
  <c r="K10507" i="1" s="1"/>
  <c r="J10508" i="1"/>
  <c r="K10508" i="1" s="1"/>
  <c r="J10509" i="1"/>
  <c r="K10509" i="1" s="1"/>
  <c r="J10510" i="1"/>
  <c r="K10510" i="1" s="1"/>
  <c r="J10511" i="1"/>
  <c r="K10511" i="1" s="1"/>
  <c r="J10512" i="1"/>
  <c r="K10512" i="1" s="1"/>
  <c r="J10513" i="1"/>
  <c r="K10513" i="1" s="1"/>
  <c r="J10514" i="1"/>
  <c r="J10515" i="1"/>
  <c r="K10515" i="1" s="1"/>
  <c r="J10516" i="1"/>
  <c r="K10516" i="1" s="1"/>
  <c r="J10517" i="1"/>
  <c r="K10517" i="1" s="1"/>
  <c r="J10518" i="1"/>
  <c r="K10518" i="1" s="1"/>
  <c r="J10519" i="1"/>
  <c r="K10519" i="1" s="1"/>
  <c r="J10520" i="1"/>
  <c r="K10520" i="1" s="1"/>
  <c r="J10521" i="1"/>
  <c r="K10521" i="1" s="1"/>
  <c r="J10522" i="1"/>
  <c r="K10522" i="1" s="1"/>
  <c r="J10523" i="1"/>
  <c r="K10523" i="1" s="1"/>
  <c r="J10524" i="1"/>
  <c r="K10524" i="1" s="1"/>
  <c r="J10525" i="1"/>
  <c r="K10525" i="1" s="1"/>
  <c r="J10526" i="1"/>
  <c r="K10526" i="1" s="1"/>
  <c r="J10527" i="1"/>
  <c r="K10527" i="1" s="1"/>
  <c r="J10528" i="1"/>
  <c r="K10528" i="1" s="1"/>
  <c r="J10529" i="1"/>
  <c r="K10529" i="1" s="1"/>
  <c r="J10530" i="1"/>
  <c r="K10530" i="1" s="1"/>
  <c r="J10531" i="1"/>
  <c r="K10531" i="1" s="1"/>
  <c r="J10532" i="1"/>
  <c r="K10532" i="1" s="1"/>
  <c r="J10533" i="1"/>
  <c r="K10533" i="1" s="1"/>
  <c r="J10534" i="1"/>
  <c r="K10534" i="1" s="1"/>
  <c r="J10535" i="1"/>
  <c r="K10535" i="1" s="1"/>
  <c r="J10536" i="1"/>
  <c r="K10536" i="1" s="1"/>
  <c r="J10537" i="1"/>
  <c r="K10537" i="1" s="1"/>
  <c r="J10538" i="1"/>
  <c r="K10538" i="1" s="1"/>
  <c r="J10539" i="1"/>
  <c r="K10539" i="1" s="1"/>
  <c r="J10540" i="1"/>
  <c r="K10540" i="1" s="1"/>
  <c r="J10541" i="1"/>
  <c r="K10541" i="1" s="1"/>
  <c r="J10542" i="1"/>
  <c r="K10542" i="1" s="1"/>
  <c r="J10543" i="1"/>
  <c r="K10543" i="1" s="1"/>
  <c r="J10544" i="1"/>
  <c r="K10544" i="1" s="1"/>
  <c r="J10545" i="1"/>
  <c r="K10545" i="1" s="1"/>
  <c r="J10546" i="1"/>
  <c r="K10546" i="1" s="1"/>
  <c r="J10547" i="1"/>
  <c r="K10547" i="1" s="1"/>
  <c r="J10548" i="1"/>
  <c r="K10548" i="1" s="1"/>
  <c r="J10549" i="1"/>
  <c r="K10549" i="1" s="1"/>
  <c r="J10550" i="1"/>
  <c r="K10550" i="1" s="1"/>
  <c r="J10551" i="1"/>
  <c r="K10551" i="1" s="1"/>
  <c r="J10552" i="1"/>
  <c r="K10552" i="1" s="1"/>
  <c r="J10553" i="1"/>
  <c r="K10553" i="1" s="1"/>
  <c r="J10554" i="1"/>
  <c r="K10554" i="1" s="1"/>
  <c r="J10555" i="1"/>
  <c r="K10555" i="1" s="1"/>
  <c r="J10556" i="1"/>
  <c r="K10556" i="1" s="1"/>
  <c r="J10557" i="1"/>
  <c r="K10557" i="1" s="1"/>
  <c r="J10558" i="1"/>
  <c r="K10558" i="1" s="1"/>
  <c r="J10559" i="1"/>
  <c r="K10559" i="1" s="1"/>
  <c r="J10560" i="1"/>
  <c r="K10560" i="1" s="1"/>
  <c r="J10561" i="1"/>
  <c r="K10561" i="1" s="1"/>
  <c r="J10562" i="1"/>
  <c r="K10562" i="1" s="1"/>
  <c r="J10563" i="1"/>
  <c r="K10563" i="1" s="1"/>
  <c r="J10564" i="1"/>
  <c r="K10564" i="1" s="1"/>
  <c r="J10565" i="1"/>
  <c r="K10565" i="1" s="1"/>
  <c r="J10566" i="1"/>
  <c r="K10566" i="1" s="1"/>
  <c r="J10567" i="1"/>
  <c r="K10567" i="1" s="1"/>
  <c r="J10568" i="1"/>
  <c r="K10568" i="1" s="1"/>
  <c r="J10569" i="1"/>
  <c r="K10569" i="1" s="1"/>
  <c r="J10570" i="1"/>
  <c r="K10570" i="1" s="1"/>
  <c r="J10571" i="1"/>
  <c r="K10571" i="1" s="1"/>
  <c r="J10572" i="1"/>
  <c r="K10572" i="1" s="1"/>
  <c r="J10573" i="1"/>
  <c r="K10573" i="1" s="1"/>
  <c r="J10574" i="1"/>
  <c r="K10574" i="1" s="1"/>
  <c r="J10575" i="1"/>
  <c r="K10575" i="1" s="1"/>
  <c r="J10576" i="1"/>
  <c r="K10576" i="1" s="1"/>
  <c r="J10577" i="1"/>
  <c r="K10577" i="1" s="1"/>
  <c r="J10578" i="1"/>
  <c r="K10578" i="1" s="1"/>
  <c r="J10579" i="1"/>
  <c r="K10579" i="1" s="1"/>
  <c r="J10580" i="1"/>
  <c r="K10580" i="1" s="1"/>
  <c r="J10581" i="1"/>
  <c r="K10581" i="1" s="1"/>
  <c r="J10582" i="1"/>
  <c r="K10582" i="1" s="1"/>
  <c r="J10583" i="1"/>
  <c r="K10583" i="1" s="1"/>
  <c r="J10584" i="1"/>
  <c r="K10584" i="1" s="1"/>
  <c r="J10585" i="1"/>
  <c r="K10585" i="1" s="1"/>
  <c r="J10586" i="1"/>
  <c r="K10586" i="1" s="1"/>
  <c r="J10587" i="1"/>
  <c r="K10587" i="1" s="1"/>
  <c r="J10588" i="1"/>
  <c r="K10588" i="1" s="1"/>
  <c r="J10589" i="1"/>
  <c r="K10589" i="1" s="1"/>
  <c r="J10590" i="1"/>
  <c r="K10590" i="1" s="1"/>
  <c r="J10591" i="1"/>
  <c r="K10591" i="1" s="1"/>
  <c r="J10592" i="1"/>
  <c r="K10592" i="1" s="1"/>
  <c r="J10593" i="1"/>
  <c r="K10593" i="1" s="1"/>
  <c r="J10594" i="1"/>
  <c r="K10594" i="1" s="1"/>
  <c r="J10595" i="1"/>
  <c r="K10595" i="1" s="1"/>
  <c r="J10596" i="1"/>
  <c r="K10596" i="1" s="1"/>
  <c r="J10597" i="1"/>
  <c r="K10597" i="1" s="1"/>
  <c r="J10598" i="1"/>
  <c r="K10598" i="1" s="1"/>
  <c r="J10599" i="1"/>
  <c r="K10599" i="1" s="1"/>
  <c r="J10600" i="1"/>
  <c r="K10600" i="1" s="1"/>
  <c r="J10601" i="1"/>
  <c r="K10601" i="1" s="1"/>
  <c r="J10602" i="1"/>
  <c r="K10602" i="1" s="1"/>
  <c r="J10603" i="1"/>
  <c r="K10603" i="1" s="1"/>
  <c r="J10604" i="1"/>
  <c r="K10604" i="1" s="1"/>
  <c r="J10605" i="1"/>
  <c r="K10605" i="1" s="1"/>
  <c r="J10606" i="1"/>
  <c r="K10606" i="1" s="1"/>
  <c r="J10607" i="1"/>
  <c r="K10607" i="1" s="1"/>
  <c r="J10608" i="1"/>
  <c r="K10608" i="1" s="1"/>
  <c r="J10609" i="1"/>
  <c r="K10609" i="1" s="1"/>
  <c r="J10610" i="1"/>
  <c r="K10610" i="1" s="1"/>
  <c r="J10611" i="1"/>
  <c r="K10611" i="1" s="1"/>
  <c r="J10612" i="1"/>
  <c r="K10612" i="1" s="1"/>
  <c r="J10613" i="1"/>
  <c r="K10613" i="1" s="1"/>
  <c r="J10614" i="1"/>
  <c r="K10614" i="1" s="1"/>
  <c r="J10615" i="1"/>
  <c r="K10615" i="1" s="1"/>
  <c r="J10616" i="1"/>
  <c r="K10616" i="1" s="1"/>
  <c r="J10617" i="1"/>
  <c r="K10617" i="1" s="1"/>
  <c r="J10618" i="1"/>
  <c r="K10618" i="1" s="1"/>
  <c r="J10619" i="1"/>
  <c r="K10619" i="1" s="1"/>
  <c r="J10620" i="1"/>
  <c r="K10620" i="1" s="1"/>
  <c r="J10621" i="1"/>
  <c r="K10621" i="1" s="1"/>
  <c r="J10622" i="1"/>
  <c r="K10622" i="1" s="1"/>
  <c r="J10623" i="1"/>
  <c r="K10623" i="1" s="1"/>
  <c r="J10624" i="1"/>
  <c r="K10624" i="1" s="1"/>
  <c r="J10625" i="1"/>
  <c r="K10625" i="1" s="1"/>
  <c r="J10626" i="1"/>
  <c r="K10626" i="1" s="1"/>
  <c r="J10627" i="1"/>
  <c r="K10627" i="1" s="1"/>
  <c r="J10628" i="1"/>
  <c r="K10628" i="1" s="1"/>
  <c r="J10629" i="1"/>
  <c r="K10629" i="1" s="1"/>
  <c r="J10630" i="1"/>
  <c r="K10630" i="1" s="1"/>
  <c r="J10631" i="1"/>
  <c r="K10631" i="1" s="1"/>
  <c r="J10632" i="1"/>
  <c r="K10632" i="1" s="1"/>
  <c r="J10633" i="1"/>
  <c r="K10633" i="1" s="1"/>
  <c r="J10634" i="1"/>
  <c r="K10634" i="1" s="1"/>
  <c r="J10635" i="1"/>
  <c r="K10635" i="1" s="1"/>
  <c r="J10636" i="1"/>
  <c r="K10636" i="1" s="1"/>
  <c r="J10637" i="1"/>
  <c r="K10637" i="1" s="1"/>
  <c r="J10638" i="1"/>
  <c r="K10638" i="1" s="1"/>
  <c r="J10639" i="1"/>
  <c r="K10639" i="1" s="1"/>
  <c r="J10640" i="1"/>
  <c r="K10640" i="1" s="1"/>
  <c r="J10641" i="1"/>
  <c r="K10641" i="1" s="1"/>
  <c r="J10642" i="1"/>
  <c r="K10642" i="1" s="1"/>
  <c r="J10643" i="1"/>
  <c r="K10643" i="1" s="1"/>
  <c r="J10644" i="1"/>
  <c r="K10644" i="1" s="1"/>
  <c r="J10645" i="1"/>
  <c r="K10645" i="1" s="1"/>
  <c r="J10646" i="1"/>
  <c r="K10646" i="1" s="1"/>
  <c r="J10647" i="1"/>
  <c r="K10647" i="1" s="1"/>
  <c r="J10648" i="1"/>
  <c r="K10648" i="1" s="1"/>
  <c r="J10649" i="1"/>
  <c r="K10649" i="1" s="1"/>
  <c r="J10650" i="1"/>
  <c r="K10650" i="1" s="1"/>
  <c r="J10651" i="1"/>
  <c r="K10651" i="1" s="1"/>
  <c r="J10652" i="1"/>
  <c r="K10652" i="1" s="1"/>
  <c r="J10653" i="1"/>
  <c r="K10653" i="1" s="1"/>
  <c r="J10654" i="1"/>
  <c r="K10654" i="1" s="1"/>
  <c r="J10655" i="1"/>
  <c r="K10655" i="1" s="1"/>
  <c r="J10656" i="1"/>
  <c r="K10656" i="1" s="1"/>
  <c r="J10657" i="1"/>
  <c r="K10657" i="1" s="1"/>
  <c r="J10658" i="1"/>
  <c r="K10658" i="1" s="1"/>
  <c r="J10659" i="1"/>
  <c r="K10659" i="1" s="1"/>
  <c r="J10660" i="1"/>
  <c r="K10660" i="1" s="1"/>
  <c r="J10661" i="1"/>
  <c r="K10661" i="1" s="1"/>
  <c r="J10662" i="1"/>
  <c r="K10662" i="1" s="1"/>
  <c r="J10663" i="1"/>
  <c r="K10663" i="1" s="1"/>
  <c r="J10664" i="1"/>
  <c r="K10664" i="1" s="1"/>
  <c r="J10665" i="1"/>
  <c r="K10665" i="1" s="1"/>
  <c r="J10666" i="1"/>
  <c r="K10666" i="1" s="1"/>
  <c r="J10667" i="1"/>
  <c r="K10667" i="1" s="1"/>
  <c r="J10668" i="1"/>
  <c r="K10668" i="1" s="1"/>
  <c r="J10669" i="1"/>
  <c r="K10669" i="1" s="1"/>
  <c r="J10670" i="1"/>
  <c r="K10670" i="1" s="1"/>
  <c r="J10671" i="1"/>
  <c r="K10671" i="1" s="1"/>
  <c r="J10672" i="1"/>
  <c r="K10672" i="1" s="1"/>
  <c r="J10673" i="1"/>
  <c r="K10673" i="1" s="1"/>
  <c r="J10674" i="1"/>
  <c r="K10674" i="1" s="1"/>
  <c r="J10675" i="1"/>
  <c r="K10675" i="1" s="1"/>
  <c r="J10676" i="1"/>
  <c r="K10676" i="1" s="1"/>
  <c r="J10677" i="1"/>
  <c r="K10677" i="1" s="1"/>
  <c r="J10678" i="1"/>
  <c r="K10678" i="1" s="1"/>
  <c r="J10679" i="1"/>
  <c r="K10679" i="1" s="1"/>
  <c r="J10680" i="1"/>
  <c r="K10680" i="1" s="1"/>
  <c r="J10681" i="1"/>
  <c r="K10681" i="1" s="1"/>
  <c r="J10682" i="1"/>
  <c r="K10682" i="1" s="1"/>
  <c r="J10683" i="1"/>
  <c r="K10683" i="1" s="1"/>
  <c r="J10684" i="1"/>
  <c r="K10684" i="1" s="1"/>
  <c r="J10685" i="1"/>
  <c r="K10685" i="1" s="1"/>
  <c r="J10686" i="1"/>
  <c r="K10686" i="1" s="1"/>
  <c r="J10687" i="1"/>
  <c r="K10687" i="1" s="1"/>
  <c r="J10688" i="1"/>
  <c r="K10688" i="1" s="1"/>
  <c r="J10689" i="1"/>
  <c r="K10689" i="1" s="1"/>
  <c r="J10690" i="1"/>
  <c r="K10690" i="1" s="1"/>
  <c r="J10691" i="1"/>
  <c r="K10691" i="1" s="1"/>
  <c r="J10692" i="1"/>
  <c r="K10692" i="1" s="1"/>
  <c r="J10693" i="1"/>
  <c r="K10693" i="1" s="1"/>
  <c r="J10694" i="1"/>
  <c r="K10694" i="1" s="1"/>
  <c r="J10695" i="1"/>
  <c r="K10695" i="1" s="1"/>
  <c r="J10696" i="1"/>
  <c r="K10696" i="1" s="1"/>
  <c r="J10697" i="1"/>
  <c r="K10697" i="1" s="1"/>
  <c r="J10698" i="1"/>
  <c r="K10698" i="1" s="1"/>
  <c r="J10699" i="1"/>
  <c r="K10699" i="1" s="1"/>
  <c r="J10700" i="1"/>
  <c r="K10700" i="1" s="1"/>
  <c r="J10701" i="1"/>
  <c r="K10701" i="1" s="1"/>
  <c r="J10702" i="1"/>
  <c r="K10702" i="1" s="1"/>
  <c r="J10703" i="1"/>
  <c r="K10703" i="1" s="1"/>
  <c r="J10704" i="1"/>
  <c r="K10704" i="1" s="1"/>
  <c r="J10705" i="1"/>
  <c r="K10705" i="1" s="1"/>
  <c r="J10706" i="1"/>
  <c r="K10706" i="1" s="1"/>
  <c r="J10707" i="1"/>
  <c r="K10707" i="1" s="1"/>
  <c r="J10708" i="1"/>
  <c r="K10708" i="1" s="1"/>
  <c r="J10709" i="1"/>
  <c r="K10709" i="1" s="1"/>
  <c r="J10710" i="1"/>
  <c r="K10710" i="1" s="1"/>
  <c r="J10711" i="1"/>
  <c r="K10711" i="1" s="1"/>
  <c r="J10712" i="1"/>
  <c r="K10712" i="1" s="1"/>
  <c r="J10713" i="1"/>
  <c r="K10713" i="1" s="1"/>
  <c r="J10714" i="1"/>
  <c r="K10714" i="1" s="1"/>
  <c r="J10715" i="1"/>
  <c r="K10715" i="1" s="1"/>
  <c r="J10716" i="1"/>
  <c r="K10716" i="1" s="1"/>
  <c r="J10717" i="1"/>
  <c r="K10717" i="1" s="1"/>
  <c r="J10718" i="1"/>
  <c r="K10718" i="1" s="1"/>
  <c r="J10719" i="1"/>
  <c r="K10719" i="1" s="1"/>
  <c r="J10720" i="1"/>
  <c r="K10720" i="1" s="1"/>
  <c r="J10721" i="1"/>
  <c r="K10721" i="1" s="1"/>
  <c r="J10722" i="1"/>
  <c r="J10723" i="1"/>
  <c r="K10723" i="1" s="1"/>
  <c r="J10724" i="1"/>
  <c r="K10724" i="1" s="1"/>
  <c r="J10725" i="1"/>
  <c r="K10725" i="1" s="1"/>
  <c r="J10726" i="1"/>
  <c r="K10726" i="1" s="1"/>
  <c r="J10727" i="1"/>
  <c r="K10727" i="1" s="1"/>
  <c r="J10728" i="1"/>
  <c r="K10728" i="1" s="1"/>
  <c r="J10729" i="1"/>
  <c r="K10729" i="1" s="1"/>
  <c r="J10730" i="1"/>
  <c r="K10730" i="1" s="1"/>
  <c r="J10731" i="1"/>
  <c r="K10731" i="1" s="1"/>
  <c r="J10732" i="1"/>
  <c r="K10732" i="1" s="1"/>
  <c r="J10733" i="1"/>
  <c r="K10733" i="1" s="1"/>
  <c r="J10734" i="1"/>
  <c r="K10734" i="1" s="1"/>
  <c r="J10735" i="1"/>
  <c r="K10735" i="1" s="1"/>
  <c r="J10736" i="1"/>
  <c r="K10736" i="1" s="1"/>
  <c r="J10737" i="1"/>
  <c r="K10737" i="1" s="1"/>
  <c r="J10738" i="1"/>
  <c r="K10738" i="1" s="1"/>
  <c r="J10739" i="1"/>
  <c r="K10739" i="1" s="1"/>
  <c r="J10740" i="1"/>
  <c r="K10740" i="1" s="1"/>
  <c r="J10741" i="1"/>
  <c r="K10741" i="1" s="1"/>
  <c r="J10742" i="1"/>
  <c r="K10742" i="1" s="1"/>
  <c r="J10743" i="1"/>
  <c r="K10743" i="1" s="1"/>
  <c r="J10744" i="1"/>
  <c r="K10744" i="1" s="1"/>
  <c r="J10745" i="1"/>
  <c r="K10745" i="1" s="1"/>
  <c r="J10746" i="1"/>
  <c r="K10746" i="1" s="1"/>
  <c r="J10747" i="1"/>
  <c r="K10747" i="1" s="1"/>
  <c r="J10748" i="1"/>
  <c r="K10748" i="1" s="1"/>
  <c r="J10749" i="1"/>
  <c r="K10749" i="1" s="1"/>
  <c r="J10750" i="1"/>
  <c r="K10750" i="1" s="1"/>
  <c r="J10751" i="1"/>
  <c r="K10751" i="1" s="1"/>
  <c r="J10752" i="1"/>
  <c r="K10752" i="1" s="1"/>
  <c r="J10753" i="1"/>
  <c r="K10753" i="1" s="1"/>
  <c r="J10754" i="1"/>
  <c r="K10754" i="1" s="1"/>
  <c r="J10755" i="1"/>
  <c r="K10755" i="1" s="1"/>
  <c r="J10756" i="1"/>
  <c r="K10756" i="1" s="1"/>
  <c r="J10757" i="1"/>
  <c r="K10757" i="1" s="1"/>
  <c r="J10758" i="1"/>
  <c r="K10758" i="1" s="1"/>
  <c r="J10759" i="1"/>
  <c r="K10759" i="1" s="1"/>
  <c r="J10760" i="1"/>
  <c r="K10760" i="1" s="1"/>
  <c r="J10761" i="1"/>
  <c r="K10761" i="1" s="1"/>
  <c r="J10762" i="1"/>
  <c r="K10762" i="1" s="1"/>
  <c r="J10763" i="1"/>
  <c r="K10763" i="1" s="1"/>
  <c r="J10764" i="1"/>
  <c r="K10764" i="1" s="1"/>
  <c r="J10765" i="1"/>
  <c r="K10765" i="1" s="1"/>
  <c r="J10766" i="1"/>
  <c r="K10766" i="1" s="1"/>
  <c r="J10767" i="1"/>
  <c r="K10767" i="1" s="1"/>
  <c r="J10768" i="1"/>
  <c r="K10768" i="1" s="1"/>
  <c r="J10769" i="1"/>
  <c r="K10769" i="1" s="1"/>
  <c r="J10770" i="1"/>
  <c r="K10770" i="1" s="1"/>
  <c r="J10771" i="1"/>
  <c r="K10771" i="1" s="1"/>
  <c r="J10772" i="1"/>
  <c r="K10772" i="1" s="1"/>
  <c r="J10773" i="1"/>
  <c r="K10773" i="1" s="1"/>
  <c r="J10774" i="1"/>
  <c r="K10774" i="1" s="1"/>
  <c r="J10775" i="1"/>
  <c r="K10775" i="1" s="1"/>
  <c r="J10776" i="1"/>
  <c r="K10776" i="1" s="1"/>
  <c r="J10777" i="1"/>
  <c r="K10777" i="1" s="1"/>
  <c r="J10778" i="1"/>
  <c r="K10778" i="1" s="1"/>
  <c r="J10779" i="1"/>
  <c r="K10779" i="1" s="1"/>
  <c r="J10780" i="1"/>
  <c r="K10780" i="1" s="1"/>
  <c r="J10781" i="1"/>
  <c r="K10781" i="1" s="1"/>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 i="6"/>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4" i="1"/>
  <c r="K34" i="1" s="1"/>
  <c r="J35" i="1"/>
  <c r="K35" i="1" s="1"/>
  <c r="J36" i="1"/>
  <c r="K36" i="1" s="1"/>
  <c r="J37" i="1"/>
  <c r="K37" i="1" s="1"/>
  <c r="J38" i="1"/>
  <c r="K38" i="1" s="1"/>
  <c r="J39" i="1"/>
  <c r="K39" i="1" s="1"/>
  <c r="J40" i="1"/>
  <c r="K40" i="1" s="1"/>
  <c r="J41" i="1"/>
  <c r="K41" i="1" s="1"/>
  <c r="J42" i="1"/>
  <c r="K42" i="1" s="1"/>
  <c r="J43" i="1"/>
  <c r="K43" i="1" s="1"/>
  <c r="J44" i="1"/>
  <c r="K44" i="1" s="1"/>
  <c r="J45" i="1"/>
  <c r="K45" i="1" s="1"/>
  <c r="J46" i="1"/>
  <c r="K46" i="1" s="1"/>
  <c r="J47" i="1"/>
  <c r="K47" i="1" s="1"/>
  <c r="J48" i="1"/>
  <c r="K48" i="1" s="1"/>
  <c r="J49" i="1"/>
  <c r="K49" i="1" s="1"/>
  <c r="J50" i="1"/>
  <c r="K50" i="1" s="1"/>
  <c r="J51" i="1"/>
  <c r="K51" i="1" s="1"/>
  <c r="J52" i="1"/>
  <c r="K52" i="1" s="1"/>
  <c r="J53" i="1"/>
  <c r="K53" i="1" s="1"/>
  <c r="J54" i="1"/>
  <c r="K54" i="1" s="1"/>
  <c r="J55" i="1"/>
  <c r="K55" i="1" s="1"/>
  <c r="J56" i="1"/>
  <c r="K56" i="1" s="1"/>
  <c r="J57" i="1"/>
  <c r="K57" i="1" s="1"/>
  <c r="J58" i="1"/>
  <c r="K58" i="1" s="1"/>
  <c r="J59" i="1"/>
  <c r="K59" i="1" s="1"/>
  <c r="J60" i="1"/>
  <c r="K60" i="1" s="1"/>
  <c r="J61" i="1"/>
  <c r="K61" i="1" s="1"/>
  <c r="J62" i="1"/>
  <c r="K62" i="1" s="1"/>
  <c r="J63" i="1"/>
  <c r="K63" i="1" s="1"/>
  <c r="J64" i="1"/>
  <c r="K64" i="1" s="1"/>
  <c r="J65" i="1"/>
  <c r="K65" i="1" s="1"/>
  <c r="J66" i="1"/>
  <c r="K66" i="1" s="1"/>
  <c r="J67" i="1"/>
  <c r="K67" i="1" s="1"/>
  <c r="J68" i="1"/>
  <c r="K68" i="1" s="1"/>
  <c r="J69" i="1"/>
  <c r="K69" i="1" s="1"/>
  <c r="J70" i="1"/>
  <c r="K70" i="1" s="1"/>
  <c r="J71" i="1"/>
  <c r="K71" i="1" s="1"/>
  <c r="J72" i="1"/>
  <c r="K72" i="1" s="1"/>
  <c r="J73" i="1"/>
  <c r="K73" i="1" s="1"/>
  <c r="J74" i="1"/>
  <c r="K74" i="1" s="1"/>
  <c r="J75" i="1"/>
  <c r="K75" i="1" s="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90" i="1"/>
  <c r="K90" i="1" s="1"/>
  <c r="J91" i="1"/>
  <c r="K91" i="1" s="1"/>
  <c r="J92" i="1"/>
  <c r="K92" i="1" s="1"/>
  <c r="J93" i="1"/>
  <c r="K93" i="1" s="1"/>
  <c r="J94" i="1"/>
  <c r="K94" i="1" s="1"/>
  <c r="J95" i="1"/>
  <c r="K95" i="1" s="1"/>
  <c r="J96" i="1"/>
  <c r="K96" i="1" s="1"/>
  <c r="J97" i="1"/>
  <c r="K97" i="1" s="1"/>
  <c r="J98" i="1"/>
  <c r="K98" i="1" s="1"/>
  <c r="J99" i="1"/>
  <c r="K99" i="1" s="1"/>
  <c r="J100" i="1"/>
  <c r="K100"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2" i="1"/>
  <c r="K112" i="1" s="1"/>
  <c r="J113" i="1"/>
  <c r="K113" i="1" s="1"/>
  <c r="J114" i="1"/>
  <c r="K114"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127" i="1"/>
  <c r="K127" i="1" s="1"/>
  <c r="J128" i="1"/>
  <c r="K128" i="1" s="1"/>
  <c r="J129" i="1"/>
  <c r="K129" i="1" s="1"/>
  <c r="J130" i="1"/>
  <c r="K130" i="1" s="1"/>
  <c r="J131" i="1"/>
  <c r="K131" i="1" s="1"/>
  <c r="J132" i="1"/>
  <c r="K132" i="1" s="1"/>
  <c r="J133" i="1"/>
  <c r="K133"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54" i="1"/>
  <c r="K154" i="1" s="1"/>
  <c r="J155" i="1"/>
  <c r="K155" i="1" s="1"/>
  <c r="J156" i="1"/>
  <c r="K156" i="1" s="1"/>
  <c r="J157" i="1"/>
  <c r="K157" i="1" s="1"/>
  <c r="J158" i="1"/>
  <c r="K158"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81" i="1"/>
  <c r="K181" i="1" s="1"/>
  <c r="J182" i="1"/>
  <c r="K182" i="1" s="1"/>
  <c r="J183" i="1"/>
  <c r="K183" i="1" s="1"/>
  <c r="J184" i="1"/>
  <c r="K184"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02" i="1"/>
  <c r="K202" i="1" s="1"/>
  <c r="J203" i="1"/>
  <c r="K203" i="1" s="1"/>
  <c r="J204" i="1"/>
  <c r="K204" i="1" s="1"/>
  <c r="J205" i="1"/>
  <c r="K205" i="1" s="1"/>
  <c r="J206" i="1"/>
  <c r="K206" i="1" s="1"/>
  <c r="J207" i="1"/>
  <c r="K207" i="1" s="1"/>
  <c r="J208" i="1"/>
  <c r="K208" i="1" s="1"/>
  <c r="J209" i="1"/>
  <c r="K209" i="1" s="1"/>
  <c r="J210" i="1"/>
  <c r="K210" i="1" s="1"/>
  <c r="J211" i="1"/>
  <c r="K211" i="1" s="1"/>
  <c r="J212" i="1"/>
  <c r="K212" i="1" s="1"/>
  <c r="J213" i="1"/>
  <c r="K213" i="1" s="1"/>
  <c r="J214" i="1"/>
  <c r="K214" i="1" s="1"/>
  <c r="J215" i="1"/>
  <c r="K215" i="1" s="1"/>
  <c r="J216" i="1"/>
  <c r="K216"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0" i="1"/>
  <c r="K230" i="1" s="1"/>
  <c r="J231" i="1"/>
  <c r="K231" i="1" s="1"/>
  <c r="J232" i="1"/>
  <c r="K232" i="1" s="1"/>
  <c r="J233" i="1"/>
  <c r="K233" i="1" s="1"/>
  <c r="J234" i="1"/>
  <c r="K234" i="1" s="1"/>
  <c r="J235" i="1"/>
  <c r="K235" i="1" s="1"/>
  <c r="J236" i="1"/>
  <c r="K236" i="1" s="1"/>
  <c r="J237" i="1"/>
  <c r="K237" i="1" s="1"/>
  <c r="J238" i="1"/>
  <c r="K238" i="1" s="1"/>
  <c r="J239" i="1"/>
  <c r="K239" i="1" s="1"/>
  <c r="J240" i="1"/>
  <c r="K240" i="1" s="1"/>
  <c r="J241" i="1"/>
  <c r="K241" i="1" s="1"/>
  <c r="J242" i="1"/>
  <c r="K242" i="1" s="1"/>
  <c r="J243" i="1"/>
  <c r="K243" i="1" s="1"/>
  <c r="J244" i="1"/>
  <c r="K244" i="1" s="1"/>
  <c r="J245" i="1"/>
  <c r="K245" i="1" s="1"/>
  <c r="J246" i="1"/>
  <c r="K246" i="1" s="1"/>
  <c r="J247" i="1"/>
  <c r="K247" i="1" s="1"/>
  <c r="J248" i="1"/>
  <c r="K248" i="1" s="1"/>
  <c r="J249" i="1"/>
  <c r="K249" i="1" s="1"/>
  <c r="J250" i="1"/>
  <c r="K250" i="1" s="1"/>
  <c r="J251" i="1"/>
  <c r="K251" i="1" s="1"/>
  <c r="J252" i="1"/>
  <c r="K252"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66" i="1"/>
  <c r="K266" i="1" s="1"/>
  <c r="J267" i="1"/>
  <c r="K267" i="1" s="1"/>
  <c r="J268" i="1"/>
  <c r="K268" i="1" s="1"/>
  <c r="J269" i="1"/>
  <c r="K269" i="1" s="1"/>
  <c r="J270" i="1"/>
  <c r="K270" i="1" s="1"/>
  <c r="J271" i="1"/>
  <c r="K271" i="1" s="1"/>
  <c r="J272" i="1"/>
  <c r="K272" i="1" s="1"/>
  <c r="J273" i="1"/>
  <c r="K273" i="1" s="1"/>
  <c r="J274" i="1"/>
  <c r="K274" i="1" s="1"/>
  <c r="J275" i="1"/>
  <c r="K275" i="1" s="1"/>
  <c r="J276" i="1"/>
  <c r="K276" i="1" s="1"/>
  <c r="J277" i="1"/>
  <c r="K277" i="1" s="1"/>
  <c r="J278" i="1"/>
  <c r="K278" i="1" s="1"/>
  <c r="J279" i="1"/>
  <c r="K279" i="1" s="1"/>
  <c r="J280" i="1"/>
  <c r="K280" i="1" s="1"/>
  <c r="J281" i="1"/>
  <c r="K281" i="1" s="1"/>
  <c r="J282" i="1"/>
  <c r="K282" i="1" s="1"/>
  <c r="J283" i="1"/>
  <c r="K283"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J345" i="1"/>
  <c r="K345" i="1" s="1"/>
  <c r="J346" i="1"/>
  <c r="K346"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384" i="1"/>
  <c r="K384" i="1" s="1"/>
  <c r="J385" i="1"/>
  <c r="K385" i="1" s="1"/>
  <c r="J386" i="1"/>
  <c r="K386" i="1" s="1"/>
  <c r="J387" i="1"/>
  <c r="K387" i="1" s="1"/>
  <c r="J388" i="1"/>
  <c r="K388" i="1" s="1"/>
  <c r="J389" i="1"/>
  <c r="K389" i="1" s="1"/>
  <c r="J390" i="1"/>
  <c r="K390" i="1" s="1"/>
  <c r="J391" i="1"/>
  <c r="K391" i="1" s="1"/>
  <c r="J392" i="1"/>
  <c r="K392" i="1" s="1"/>
  <c r="J393" i="1"/>
  <c r="K393" i="1" s="1"/>
  <c r="J394" i="1"/>
  <c r="K394" i="1" s="1"/>
  <c r="J395" i="1"/>
  <c r="K395" i="1" s="1"/>
  <c r="J396" i="1"/>
  <c r="K396" i="1" s="1"/>
  <c r="J397" i="1"/>
  <c r="K397" i="1" s="1"/>
  <c r="J398" i="1"/>
  <c r="K398" i="1" s="1"/>
  <c r="J399" i="1"/>
  <c r="K399" i="1" s="1"/>
  <c r="J400" i="1"/>
  <c r="K400" i="1" s="1"/>
  <c r="J401" i="1"/>
  <c r="K401" i="1" s="1"/>
  <c r="J402" i="1"/>
  <c r="K402" i="1" s="1"/>
  <c r="J403" i="1"/>
  <c r="K403" i="1" s="1"/>
  <c r="J404" i="1"/>
  <c r="K404" i="1" s="1"/>
  <c r="J405" i="1"/>
  <c r="K405" i="1" s="1"/>
  <c r="J406" i="1"/>
  <c r="K406" i="1" s="1"/>
  <c r="J407" i="1"/>
  <c r="K407" i="1" s="1"/>
  <c r="J408" i="1"/>
  <c r="K408" i="1" s="1"/>
  <c r="J409" i="1"/>
  <c r="K409" i="1" s="1"/>
  <c r="J410" i="1"/>
  <c r="K410" i="1" s="1"/>
  <c r="J411" i="1"/>
  <c r="K411" i="1" s="1"/>
  <c r="J412" i="1"/>
  <c r="K412"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480" i="1"/>
  <c r="K480" i="1" s="1"/>
  <c r="J481" i="1"/>
  <c r="K481"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2" i="1"/>
  <c r="K512" i="1" s="1"/>
  <c r="J513" i="1"/>
  <c r="K513" i="1" s="1"/>
  <c r="J514" i="1"/>
  <c r="K514" i="1" s="1"/>
  <c r="J515" i="1"/>
  <c r="K515"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4" i="1"/>
  <c r="K554" i="1" s="1"/>
  <c r="J555" i="1"/>
  <c r="K555"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1" i="1"/>
  <c r="K581" i="1" s="1"/>
  <c r="J582" i="1"/>
  <c r="K582" i="1" s="1"/>
  <c r="J583" i="1"/>
  <c r="K583" i="1" s="1"/>
  <c r="J584" i="1"/>
  <c r="K584" i="1" s="1"/>
  <c r="J585" i="1"/>
  <c r="K585"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3" i="1"/>
  <c r="K603" i="1" s="1"/>
  <c r="J604" i="1"/>
  <c r="K604" i="1" s="1"/>
  <c r="J605" i="1"/>
  <c r="K605" i="1" s="1"/>
  <c r="J606" i="1"/>
  <c r="K606" i="1" s="1"/>
  <c r="J607" i="1"/>
  <c r="K607" i="1" s="1"/>
  <c r="J608" i="1"/>
  <c r="K608" i="1" s="1"/>
  <c r="J609" i="1"/>
  <c r="K609" i="1" s="1"/>
  <c r="J610" i="1"/>
  <c r="K610" i="1" s="1"/>
  <c r="J611" i="1"/>
  <c r="K611" i="1" s="1"/>
  <c r="J612" i="1"/>
  <c r="K612" i="1" s="1"/>
  <c r="J613" i="1"/>
  <c r="K613" i="1" s="1"/>
  <c r="J614" i="1"/>
  <c r="K614" i="1" s="1"/>
  <c r="J615" i="1"/>
  <c r="K615" i="1" s="1"/>
  <c r="J616" i="1"/>
  <c r="K616" i="1" s="1"/>
  <c r="J617" i="1"/>
  <c r="K617" i="1" s="1"/>
  <c r="J618" i="1"/>
  <c r="K618" i="1" s="1"/>
  <c r="J619" i="1"/>
  <c r="K619" i="1" s="1"/>
  <c r="J620" i="1"/>
  <c r="K620" i="1" s="1"/>
  <c r="J621" i="1"/>
  <c r="K621" i="1" s="1"/>
  <c r="J622" i="1"/>
  <c r="K622" i="1" s="1"/>
  <c r="J623" i="1"/>
  <c r="K623" i="1" s="1"/>
  <c r="J624" i="1"/>
  <c r="K624" i="1" s="1"/>
  <c r="J625" i="1"/>
  <c r="K625" i="1" s="1"/>
  <c r="J626" i="1"/>
  <c r="K626" i="1" s="1"/>
  <c r="J627" i="1"/>
  <c r="K627" i="1" s="1"/>
  <c r="J628" i="1"/>
  <c r="K628" i="1" s="1"/>
  <c r="J629" i="1"/>
  <c r="K629" i="1" s="1"/>
  <c r="J630" i="1"/>
  <c r="K630" i="1" s="1"/>
  <c r="J631" i="1"/>
  <c r="K631" i="1" s="1"/>
  <c r="J632" i="1"/>
  <c r="K632" i="1" s="1"/>
  <c r="J633" i="1"/>
  <c r="K633"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664" i="1"/>
  <c r="K664" i="1" s="1"/>
  <c r="J665" i="1"/>
  <c r="K665" i="1" s="1"/>
  <c r="J666" i="1"/>
  <c r="K666" i="1" s="1"/>
  <c r="J667" i="1"/>
  <c r="K667" i="1" s="1"/>
  <c r="J668" i="1"/>
  <c r="K668" i="1" s="1"/>
  <c r="J669" i="1"/>
  <c r="K669" i="1" s="1"/>
  <c r="J670" i="1"/>
  <c r="K670" i="1" s="1"/>
  <c r="J671" i="1"/>
  <c r="K671" i="1" s="1"/>
  <c r="J672" i="1"/>
  <c r="K672" i="1" s="1"/>
  <c r="J673" i="1"/>
  <c r="K673" i="1" s="1"/>
  <c r="J674" i="1"/>
  <c r="K674" i="1" s="1"/>
  <c r="J675" i="1"/>
  <c r="K675" i="1" s="1"/>
  <c r="J676" i="1"/>
  <c r="K676" i="1" s="1"/>
  <c r="J677" i="1"/>
  <c r="K677" i="1" s="1"/>
  <c r="J678" i="1"/>
  <c r="K678" i="1" s="1"/>
  <c r="J679" i="1"/>
  <c r="K679" i="1" s="1"/>
  <c r="J680" i="1"/>
  <c r="K680" i="1" s="1"/>
  <c r="J681" i="1"/>
  <c r="K681" i="1" s="1"/>
  <c r="J682" i="1"/>
  <c r="K682" i="1" s="1"/>
  <c r="J683" i="1"/>
  <c r="K683" i="1" s="1"/>
  <c r="J684" i="1"/>
  <c r="K684" i="1" s="1"/>
  <c r="J685" i="1"/>
  <c r="K685" i="1" s="1"/>
  <c r="J686" i="1"/>
  <c r="K686" i="1" s="1"/>
  <c r="J687" i="1"/>
  <c r="K687" i="1" s="1"/>
  <c r="J688" i="1"/>
  <c r="K688" i="1" s="1"/>
  <c r="J689" i="1"/>
  <c r="K689" i="1" s="1"/>
  <c r="J690" i="1"/>
  <c r="K690" i="1" s="1"/>
  <c r="J691" i="1"/>
  <c r="K691" i="1" s="1"/>
  <c r="J692" i="1"/>
  <c r="K692" i="1" s="1"/>
  <c r="J693" i="1"/>
  <c r="K693" i="1" s="1"/>
  <c r="J694" i="1"/>
  <c r="K694" i="1" s="1"/>
  <c r="J695" i="1"/>
  <c r="K695" i="1" s="1"/>
  <c r="J696" i="1"/>
  <c r="K696" i="1" s="1"/>
  <c r="J697" i="1"/>
  <c r="K697" i="1" s="1"/>
  <c r="J698" i="1"/>
  <c r="K698" i="1" s="1"/>
  <c r="J699" i="1"/>
  <c r="K699" i="1" s="1"/>
  <c r="J700" i="1"/>
  <c r="K700" i="1" s="1"/>
  <c r="J701" i="1"/>
  <c r="K701" i="1" s="1"/>
  <c r="J702" i="1"/>
  <c r="K702" i="1" s="1"/>
  <c r="J703" i="1"/>
  <c r="K703" i="1" s="1"/>
  <c r="J704" i="1"/>
  <c r="K704"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22" i="1"/>
  <c r="K722" i="1" s="1"/>
  <c r="J723" i="1"/>
  <c r="K723" i="1" s="1"/>
  <c r="J724" i="1"/>
  <c r="K724" i="1" s="1"/>
  <c r="J725" i="1"/>
  <c r="K725" i="1" s="1"/>
  <c r="J726" i="1"/>
  <c r="K726" i="1" s="1"/>
  <c r="J727" i="1"/>
  <c r="K727" i="1" s="1"/>
  <c r="J728" i="1"/>
  <c r="K728" i="1" s="1"/>
  <c r="J729" i="1"/>
  <c r="K729" i="1" s="1"/>
  <c r="J730" i="1"/>
  <c r="K730" i="1" s="1"/>
  <c r="J731" i="1"/>
  <c r="K731" i="1" s="1"/>
  <c r="J732" i="1"/>
  <c r="K732" i="1" s="1"/>
  <c r="J733" i="1"/>
  <c r="K733" i="1" s="1"/>
  <c r="J734" i="1"/>
  <c r="K734" i="1" s="1"/>
  <c r="J735" i="1"/>
  <c r="K735" i="1" s="1"/>
  <c r="J736" i="1"/>
  <c r="K736" i="1" s="1"/>
  <c r="J737" i="1"/>
  <c r="K737" i="1" s="1"/>
  <c r="J738" i="1"/>
  <c r="K738" i="1" s="1"/>
  <c r="J739" i="1"/>
  <c r="K739" i="1" s="1"/>
  <c r="J740" i="1"/>
  <c r="K740" i="1" s="1"/>
  <c r="J741" i="1"/>
  <c r="K741" i="1" s="1"/>
  <c r="J742" i="1"/>
  <c r="K742" i="1" s="1"/>
  <c r="J743" i="1"/>
  <c r="K743" i="1" s="1"/>
  <c r="J744" i="1"/>
  <c r="K744" i="1" s="1"/>
  <c r="J745" i="1"/>
  <c r="K745" i="1" s="1"/>
  <c r="J746" i="1"/>
  <c r="K746" i="1" s="1"/>
  <c r="J747" i="1"/>
  <c r="K747" i="1" s="1"/>
  <c r="J748" i="1"/>
  <c r="K748" i="1" s="1"/>
  <c r="J749" i="1"/>
  <c r="K749" i="1" s="1"/>
  <c r="J750" i="1"/>
  <c r="K750" i="1" s="1"/>
  <c r="J751" i="1"/>
  <c r="K751" i="1" s="1"/>
  <c r="J752" i="1"/>
  <c r="K752" i="1" s="1"/>
  <c r="J753" i="1"/>
  <c r="K753" i="1" s="1"/>
  <c r="J754" i="1"/>
  <c r="K754" i="1" s="1"/>
  <c r="J755" i="1"/>
  <c r="K755" i="1" s="1"/>
  <c r="J756" i="1"/>
  <c r="K756" i="1" s="1"/>
  <c r="J757" i="1"/>
  <c r="K757" i="1" s="1"/>
  <c r="J758" i="1"/>
  <c r="K758" i="1" s="1"/>
  <c r="J759" i="1"/>
  <c r="K759" i="1" s="1"/>
  <c r="J760" i="1"/>
  <c r="K760" i="1" s="1"/>
  <c r="J761" i="1"/>
  <c r="K761" i="1" s="1"/>
  <c r="J762" i="1"/>
  <c r="K762" i="1" s="1"/>
  <c r="J763" i="1"/>
  <c r="K763" i="1" s="1"/>
  <c r="J764" i="1"/>
  <c r="K764" i="1" s="1"/>
  <c r="J765" i="1"/>
  <c r="K765" i="1" s="1"/>
  <c r="J766" i="1"/>
  <c r="K766" i="1" s="1"/>
  <c r="J767" i="1"/>
  <c r="K767" i="1" s="1"/>
  <c r="J768" i="1"/>
  <c r="K768" i="1" s="1"/>
  <c r="J769" i="1"/>
  <c r="K769" i="1" s="1"/>
  <c r="J770" i="1"/>
  <c r="K770" i="1" s="1"/>
  <c r="J771" i="1"/>
  <c r="K771" i="1" s="1"/>
  <c r="J772" i="1"/>
  <c r="K772" i="1" s="1"/>
  <c r="J773" i="1"/>
  <c r="K773" i="1" s="1"/>
  <c r="J774" i="1"/>
  <c r="K774" i="1" s="1"/>
  <c r="J775" i="1"/>
  <c r="K775" i="1" s="1"/>
  <c r="J776" i="1"/>
  <c r="K776" i="1" s="1"/>
  <c r="J777" i="1"/>
  <c r="K777" i="1" s="1"/>
  <c r="J778" i="1"/>
  <c r="K778" i="1" s="1"/>
  <c r="J779" i="1"/>
  <c r="K779" i="1" s="1"/>
  <c r="J780" i="1"/>
  <c r="K780" i="1" s="1"/>
  <c r="J781" i="1"/>
  <c r="K781" i="1" s="1"/>
  <c r="J782" i="1"/>
  <c r="K782" i="1" s="1"/>
  <c r="J783" i="1"/>
  <c r="K783" i="1" s="1"/>
  <c r="J784" i="1"/>
  <c r="K784" i="1" s="1"/>
  <c r="J785" i="1"/>
  <c r="K785" i="1" s="1"/>
  <c r="J786" i="1"/>
  <c r="K786" i="1" s="1"/>
  <c r="J787" i="1"/>
  <c r="K787" i="1" s="1"/>
  <c r="J788" i="1"/>
  <c r="K788" i="1" s="1"/>
  <c r="J789" i="1"/>
  <c r="K789" i="1" s="1"/>
  <c r="J790" i="1"/>
  <c r="K790" i="1" s="1"/>
  <c r="J791" i="1"/>
  <c r="K791" i="1" s="1"/>
  <c r="J792" i="1"/>
  <c r="K792" i="1" s="1"/>
  <c r="J793" i="1"/>
  <c r="K793" i="1" s="1"/>
  <c r="J794" i="1"/>
  <c r="K794" i="1" s="1"/>
  <c r="J795" i="1"/>
  <c r="K795" i="1" s="1"/>
  <c r="J796" i="1"/>
  <c r="K796" i="1" s="1"/>
  <c r="J797" i="1"/>
  <c r="K797" i="1" s="1"/>
  <c r="J798" i="1"/>
  <c r="K798"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5" i="1"/>
  <c r="K815" i="1" s="1"/>
  <c r="J816" i="1"/>
  <c r="K816" i="1" s="1"/>
  <c r="J817" i="1"/>
  <c r="K817" i="1" s="1"/>
  <c r="J818" i="1"/>
  <c r="K818" i="1" s="1"/>
  <c r="J819" i="1"/>
  <c r="K819" i="1" s="1"/>
  <c r="J820" i="1"/>
  <c r="K820" i="1" s="1"/>
  <c r="J821" i="1"/>
  <c r="K821" i="1" s="1"/>
  <c r="J822" i="1"/>
  <c r="K822" i="1" s="1"/>
  <c r="J823" i="1"/>
  <c r="K823" i="1" s="1"/>
  <c r="J824" i="1"/>
  <c r="K824" i="1" s="1"/>
  <c r="J825" i="1"/>
  <c r="K825" i="1" s="1"/>
  <c r="J826" i="1"/>
  <c r="K826" i="1" s="1"/>
  <c r="J827" i="1"/>
  <c r="K827" i="1" s="1"/>
  <c r="J828" i="1"/>
  <c r="K828" i="1" s="1"/>
  <c r="J829" i="1"/>
  <c r="K829" i="1" s="1"/>
  <c r="J830" i="1"/>
  <c r="K830" i="1" s="1"/>
  <c r="J831" i="1"/>
  <c r="K831" i="1" s="1"/>
  <c r="J832" i="1"/>
  <c r="K832" i="1" s="1"/>
  <c r="J833" i="1"/>
  <c r="K833" i="1" s="1"/>
  <c r="J834" i="1"/>
  <c r="K834" i="1" s="1"/>
  <c r="J835" i="1"/>
  <c r="K835" i="1" s="1"/>
  <c r="J836" i="1"/>
  <c r="K836" i="1" s="1"/>
  <c r="J837" i="1"/>
  <c r="K837" i="1" s="1"/>
  <c r="J838" i="1"/>
  <c r="K838" i="1" s="1"/>
  <c r="J839" i="1"/>
  <c r="K839" i="1" s="1"/>
  <c r="J840" i="1"/>
  <c r="K840" i="1" s="1"/>
  <c r="J841" i="1"/>
  <c r="K841" i="1" s="1"/>
  <c r="J842" i="1"/>
  <c r="K842" i="1" s="1"/>
  <c r="J843" i="1"/>
  <c r="K843" i="1" s="1"/>
  <c r="J844" i="1"/>
  <c r="K844" i="1" s="1"/>
  <c r="J845" i="1"/>
  <c r="K845" i="1" s="1"/>
  <c r="J846" i="1"/>
  <c r="K846" i="1" s="1"/>
  <c r="J847" i="1"/>
  <c r="K847" i="1" s="1"/>
  <c r="J848" i="1"/>
  <c r="K848" i="1" s="1"/>
  <c r="J849" i="1"/>
  <c r="K849" i="1" s="1"/>
  <c r="J850" i="1"/>
  <c r="K850" i="1" s="1"/>
  <c r="J851" i="1"/>
  <c r="K851" i="1" s="1"/>
  <c r="J852" i="1"/>
  <c r="K852" i="1" s="1"/>
  <c r="J853" i="1"/>
  <c r="K853" i="1" s="1"/>
  <c r="J854" i="1"/>
  <c r="K854" i="1" s="1"/>
  <c r="J855" i="1"/>
  <c r="K855" i="1" s="1"/>
  <c r="J856" i="1"/>
  <c r="K856" i="1" s="1"/>
  <c r="J857" i="1"/>
  <c r="K857" i="1" s="1"/>
  <c r="J858" i="1"/>
  <c r="K858" i="1" s="1"/>
  <c r="J859" i="1"/>
  <c r="K859" i="1" s="1"/>
  <c r="J860" i="1"/>
  <c r="K860" i="1" s="1"/>
  <c r="J861" i="1"/>
  <c r="K861" i="1" s="1"/>
  <c r="J862" i="1"/>
  <c r="K862" i="1" s="1"/>
  <c r="J863" i="1"/>
  <c r="K863" i="1" s="1"/>
  <c r="J864" i="1"/>
  <c r="K864" i="1" s="1"/>
  <c r="J865" i="1"/>
  <c r="K865" i="1" s="1"/>
  <c r="J866" i="1"/>
  <c r="K866" i="1" s="1"/>
  <c r="J867" i="1"/>
  <c r="K867" i="1" s="1"/>
  <c r="J868" i="1"/>
  <c r="K868" i="1" s="1"/>
  <c r="J869" i="1"/>
  <c r="K869" i="1" s="1"/>
  <c r="J870" i="1"/>
  <c r="K870" i="1" s="1"/>
  <c r="J871" i="1"/>
  <c r="K871" i="1" s="1"/>
  <c r="J872" i="1"/>
  <c r="K872" i="1" s="1"/>
  <c r="J873" i="1"/>
  <c r="K873" i="1" s="1"/>
  <c r="J874" i="1"/>
  <c r="K874" i="1" s="1"/>
  <c r="J875" i="1"/>
  <c r="K875" i="1" s="1"/>
  <c r="J876" i="1"/>
  <c r="K876" i="1" s="1"/>
  <c r="J877" i="1"/>
  <c r="K877" i="1" s="1"/>
  <c r="J878" i="1"/>
  <c r="K878" i="1" s="1"/>
  <c r="J879" i="1"/>
  <c r="K879" i="1" s="1"/>
  <c r="J880" i="1"/>
  <c r="K880" i="1" s="1"/>
  <c r="J881" i="1"/>
  <c r="K881" i="1" s="1"/>
  <c r="J882" i="1"/>
  <c r="K882" i="1" s="1"/>
  <c r="J883" i="1"/>
  <c r="K883" i="1" s="1"/>
  <c r="J884" i="1"/>
  <c r="K884" i="1" s="1"/>
  <c r="J885" i="1"/>
  <c r="K885" i="1" s="1"/>
  <c r="J886" i="1"/>
  <c r="K886" i="1" s="1"/>
  <c r="J887" i="1"/>
  <c r="K887" i="1" s="1"/>
  <c r="J888" i="1"/>
  <c r="K888" i="1" s="1"/>
  <c r="J889" i="1"/>
  <c r="K889" i="1" s="1"/>
  <c r="J890" i="1"/>
  <c r="K890" i="1" s="1"/>
  <c r="J891" i="1"/>
  <c r="K891" i="1" s="1"/>
  <c r="J892" i="1"/>
  <c r="K892" i="1" s="1"/>
  <c r="J893" i="1"/>
  <c r="K893" i="1" s="1"/>
  <c r="J894" i="1"/>
  <c r="K894" i="1" s="1"/>
  <c r="J895" i="1"/>
  <c r="K895"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12" i="1"/>
  <c r="K912" i="1" s="1"/>
  <c r="J913" i="1"/>
  <c r="K913" i="1" s="1"/>
  <c r="J914" i="1"/>
  <c r="K914" i="1" s="1"/>
  <c r="J915" i="1"/>
  <c r="K915" i="1" s="1"/>
  <c r="J916" i="1"/>
  <c r="K916" i="1" s="1"/>
  <c r="J917" i="1"/>
  <c r="K917" i="1" s="1"/>
  <c r="J918" i="1"/>
  <c r="K918" i="1" s="1"/>
  <c r="J919" i="1"/>
  <c r="K919" i="1" s="1"/>
  <c r="J920" i="1"/>
  <c r="K920" i="1" s="1"/>
  <c r="J921" i="1"/>
  <c r="K921" i="1" s="1"/>
  <c r="J922" i="1"/>
  <c r="K922" i="1" s="1"/>
  <c r="J923" i="1"/>
  <c r="K923" i="1" s="1"/>
  <c r="J924" i="1"/>
  <c r="K924" i="1" s="1"/>
  <c r="J925" i="1"/>
  <c r="K925" i="1" s="1"/>
  <c r="J926" i="1"/>
  <c r="K926"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5" i="1"/>
  <c r="K1005" i="1" s="1"/>
  <c r="J1006" i="1"/>
  <c r="K1006" i="1" s="1"/>
  <c r="J1007" i="1"/>
  <c r="K1007" i="1" s="1"/>
  <c r="J1008" i="1"/>
  <c r="K1008" i="1" s="1"/>
  <c r="J1009" i="1"/>
  <c r="K1009" i="1" s="1"/>
  <c r="J1010" i="1"/>
  <c r="K1010" i="1" s="1"/>
  <c r="J1011" i="1"/>
  <c r="K1011" i="1" s="1"/>
  <c r="J1012" i="1"/>
  <c r="K1012" i="1" s="1"/>
  <c r="J1013" i="1"/>
  <c r="K1013" i="1" s="1"/>
  <c r="J1014" i="1"/>
  <c r="K1014" i="1" s="1"/>
  <c r="J1015" i="1"/>
  <c r="K1015" i="1" s="1"/>
  <c r="J1016" i="1"/>
  <c r="K1016" i="1" s="1"/>
  <c r="J1017" i="1"/>
  <c r="K1017"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64" i="1"/>
  <c r="K1064" i="1" s="1"/>
  <c r="J1065" i="1"/>
  <c r="K1065" i="1" s="1"/>
  <c r="J1066" i="1"/>
  <c r="K1066" i="1" s="1"/>
  <c r="J1067" i="1"/>
  <c r="K1067" i="1" s="1"/>
  <c r="J1068" i="1"/>
  <c r="K1068" i="1" s="1"/>
  <c r="J1069" i="1"/>
  <c r="K1069" i="1" s="1"/>
  <c r="J1070" i="1"/>
  <c r="K1070" i="1" s="1"/>
  <c r="J1071" i="1"/>
  <c r="K1071"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7" i="1"/>
  <c r="K1167" i="1" s="1"/>
  <c r="J1168" i="1"/>
  <c r="K1168" i="1" s="1"/>
  <c r="J1169" i="1"/>
  <c r="K1169" i="1" s="1"/>
  <c r="J1170" i="1"/>
  <c r="K1170" i="1" s="1"/>
  <c r="J1171" i="1"/>
  <c r="K1171" i="1" s="1"/>
  <c r="J1172" i="1"/>
  <c r="K1172" i="1" s="1"/>
  <c r="J1173" i="1"/>
  <c r="K1173" i="1" s="1"/>
  <c r="J1174" i="1"/>
  <c r="K1174" i="1" s="1"/>
  <c r="J1175" i="1"/>
  <c r="K1175" i="1" s="1"/>
  <c r="J1176" i="1"/>
  <c r="K1176" i="1" s="1"/>
  <c r="J1177" i="1"/>
  <c r="K1177" i="1" s="1"/>
  <c r="J1178" i="1"/>
  <c r="K1178" i="1" s="1"/>
  <c r="J1179" i="1"/>
  <c r="K1179" i="1" s="1"/>
  <c r="J1180" i="1"/>
  <c r="K1180" i="1" s="1"/>
  <c r="J1181" i="1"/>
  <c r="K1181" i="1" s="1"/>
  <c r="J1182" i="1"/>
  <c r="K1182" i="1" s="1"/>
  <c r="J1183" i="1"/>
  <c r="K1183" i="1" s="1"/>
  <c r="J1184" i="1"/>
  <c r="K1184" i="1" s="1"/>
  <c r="J1185" i="1"/>
  <c r="K1185" i="1" s="1"/>
  <c r="J1186" i="1"/>
  <c r="K1186" i="1" s="1"/>
  <c r="J1187" i="1"/>
  <c r="K1187" i="1" s="1"/>
  <c r="J1188" i="1"/>
  <c r="K1188" i="1" s="1"/>
  <c r="J1189" i="1"/>
  <c r="K1189" i="1" s="1"/>
  <c r="J1190" i="1"/>
  <c r="K1190" i="1" s="1"/>
  <c r="J1191" i="1"/>
  <c r="K1191"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2" i="1"/>
  <c r="K1202" i="1" s="1"/>
  <c r="J1203" i="1"/>
  <c r="K1203" i="1" s="1"/>
  <c r="J1204" i="1"/>
  <c r="K1204" i="1" s="1"/>
  <c r="J1205" i="1"/>
  <c r="K1205" i="1" s="1"/>
  <c r="J1206" i="1"/>
  <c r="K1206" i="1" s="1"/>
  <c r="J1207" i="1"/>
  <c r="K1207" i="1" s="1"/>
  <c r="J1208" i="1"/>
  <c r="K1208" i="1" s="1"/>
  <c r="J1209" i="1"/>
  <c r="K1209" i="1" s="1"/>
  <c r="J1210" i="1"/>
  <c r="K1210" i="1" s="1"/>
  <c r="J1211" i="1"/>
  <c r="K1211" i="1" s="1"/>
  <c r="J1212" i="1"/>
  <c r="K1212" i="1" s="1"/>
  <c r="J1213" i="1"/>
  <c r="K1213"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6" i="1"/>
  <c r="K1226"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4" i="1"/>
  <c r="K1264" i="1" s="1"/>
  <c r="J1265" i="1"/>
  <c r="K1265" i="1" s="1"/>
  <c r="J1266" i="1"/>
  <c r="K1266" i="1" s="1"/>
  <c r="J1267" i="1"/>
  <c r="K1267" i="1" s="1"/>
  <c r="J1268" i="1"/>
  <c r="K1268" i="1" s="1"/>
  <c r="J1269" i="1"/>
  <c r="K1269" i="1" s="1"/>
  <c r="J1270" i="1"/>
  <c r="K1270" i="1" s="1"/>
  <c r="J1271" i="1"/>
  <c r="K1271" i="1" s="1"/>
  <c r="J1272" i="1"/>
  <c r="K1272" i="1" s="1"/>
  <c r="J1273" i="1"/>
  <c r="K1273" i="1" s="1"/>
  <c r="J1274" i="1"/>
  <c r="K1274" i="1" s="1"/>
  <c r="J1275" i="1"/>
  <c r="K1275" i="1" s="1"/>
  <c r="J1276" i="1"/>
  <c r="K1276" i="1" s="1"/>
  <c r="J1277" i="1"/>
  <c r="K1277" i="1" s="1"/>
  <c r="J1278" i="1"/>
  <c r="K1278" i="1" s="1"/>
  <c r="J1279" i="1"/>
  <c r="K1279" i="1" s="1"/>
  <c r="J1280" i="1"/>
  <c r="K1280" i="1" s="1"/>
  <c r="J1281" i="1"/>
  <c r="K1281" i="1" s="1"/>
  <c r="J1282" i="1"/>
  <c r="K1282" i="1" s="1"/>
  <c r="J1283" i="1"/>
  <c r="K1283" i="1" s="1"/>
  <c r="J1284" i="1"/>
  <c r="K1284" i="1" s="1"/>
  <c r="J1285" i="1"/>
  <c r="K1285" i="1" s="1"/>
  <c r="J1286" i="1"/>
  <c r="K1286" i="1" s="1"/>
  <c r="J1287" i="1"/>
  <c r="K1287" i="1" s="1"/>
  <c r="J1288" i="1"/>
  <c r="K1288" i="1" s="1"/>
  <c r="J1289" i="1"/>
  <c r="K1289" i="1" s="1"/>
  <c r="J1290" i="1"/>
  <c r="K1290" i="1" s="1"/>
  <c r="J1291" i="1"/>
  <c r="K1291" i="1" s="1"/>
  <c r="J1292" i="1"/>
  <c r="K1292" i="1" s="1"/>
  <c r="J1293" i="1"/>
  <c r="K1293" i="1" s="1"/>
  <c r="J1294" i="1"/>
  <c r="K1294" i="1" s="1"/>
  <c r="J1295" i="1"/>
  <c r="K1295" i="1" s="1"/>
  <c r="J1296" i="1"/>
  <c r="K1296" i="1" s="1"/>
  <c r="J1297" i="1"/>
  <c r="K1297" i="1" s="1"/>
  <c r="J1298" i="1"/>
  <c r="K1298" i="1" s="1"/>
  <c r="J1299" i="1"/>
  <c r="K1299"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6" i="1"/>
  <c r="K1316" i="1" s="1"/>
  <c r="J1317" i="1"/>
  <c r="K1317" i="1" s="1"/>
  <c r="J1318" i="1"/>
  <c r="K1318" i="1" s="1"/>
  <c r="J1319" i="1"/>
  <c r="K1319" i="1" s="1"/>
  <c r="J1320" i="1"/>
  <c r="K1320" i="1" s="1"/>
  <c r="J1321" i="1"/>
  <c r="K1321" i="1" s="1"/>
  <c r="J1322" i="1"/>
  <c r="K1322" i="1" s="1"/>
  <c r="J1323" i="1"/>
  <c r="K1323" i="1" s="1"/>
  <c r="J1324" i="1"/>
  <c r="K1324" i="1" s="1"/>
  <c r="J1325" i="1"/>
  <c r="K1325" i="1" s="1"/>
  <c r="J1326" i="1"/>
  <c r="K1326" i="1" s="1"/>
  <c r="J1327" i="1"/>
  <c r="K1327" i="1" s="1"/>
  <c r="J1328" i="1"/>
  <c r="K1328" i="1" s="1"/>
  <c r="J1329" i="1"/>
  <c r="K1329"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7" i="1"/>
  <c r="K1347" i="1" s="1"/>
  <c r="J1348" i="1"/>
  <c r="K1348" i="1" s="1"/>
  <c r="J1349" i="1"/>
  <c r="K1349" i="1" s="1"/>
  <c r="J1350" i="1"/>
  <c r="K1350" i="1" s="1"/>
  <c r="J1351" i="1"/>
  <c r="K1351" i="1" s="1"/>
  <c r="J1352" i="1"/>
  <c r="K1352" i="1" s="1"/>
  <c r="J1353" i="1"/>
  <c r="K1353" i="1" s="1"/>
  <c r="J1354" i="1"/>
  <c r="K1354" i="1" s="1"/>
  <c r="J1355" i="1"/>
  <c r="K1355" i="1" s="1"/>
  <c r="J1356" i="1"/>
  <c r="K1356" i="1" s="1"/>
  <c r="J1357" i="1"/>
  <c r="K1357" i="1" s="1"/>
  <c r="J1358" i="1"/>
  <c r="K1358" i="1" s="1"/>
  <c r="J1359" i="1"/>
  <c r="K1359" i="1" s="1"/>
  <c r="J1360" i="1"/>
  <c r="K1360" i="1" s="1"/>
  <c r="J1361" i="1"/>
  <c r="K1361" i="1" s="1"/>
  <c r="J1362" i="1"/>
  <c r="K1362" i="1" s="1"/>
  <c r="J1363" i="1"/>
  <c r="K1363" i="1" s="1"/>
  <c r="J1364" i="1"/>
  <c r="K1364" i="1" s="1"/>
  <c r="J1365" i="1"/>
  <c r="K1365" i="1" s="1"/>
  <c r="J1366" i="1"/>
  <c r="K1366" i="1" s="1"/>
  <c r="J1367" i="1"/>
  <c r="K1367" i="1" s="1"/>
  <c r="J1368" i="1"/>
  <c r="K1368" i="1" s="1"/>
  <c r="J1369" i="1"/>
  <c r="K1369" i="1" s="1"/>
  <c r="J1370" i="1"/>
  <c r="K1370" i="1" s="1"/>
  <c r="J1371" i="1"/>
  <c r="K1371" i="1" s="1"/>
  <c r="J1372" i="1"/>
  <c r="K1372" i="1" s="1"/>
  <c r="J1373" i="1"/>
  <c r="K1373" i="1" s="1"/>
  <c r="J1374" i="1"/>
  <c r="K1374" i="1" s="1"/>
  <c r="J1375" i="1"/>
  <c r="K1375" i="1" s="1"/>
  <c r="J1376" i="1"/>
  <c r="K1376" i="1" s="1"/>
  <c r="J1377" i="1"/>
  <c r="K1377" i="1" s="1"/>
  <c r="J1378" i="1"/>
  <c r="K1378" i="1" s="1"/>
  <c r="J1379" i="1"/>
  <c r="K1379" i="1" s="1"/>
  <c r="J1380" i="1"/>
  <c r="K1380" i="1" s="1"/>
  <c r="J1381" i="1"/>
  <c r="K1381" i="1" s="1"/>
  <c r="J1382" i="1"/>
  <c r="K1382" i="1" s="1"/>
  <c r="J1383" i="1"/>
  <c r="K1383" i="1" s="1"/>
  <c r="J1384" i="1"/>
  <c r="K1384" i="1" s="1"/>
  <c r="J1385" i="1"/>
  <c r="K1385" i="1" s="1"/>
  <c r="J1386" i="1"/>
  <c r="K1386" i="1" s="1"/>
  <c r="J1387" i="1"/>
  <c r="K1387" i="1" s="1"/>
  <c r="J1388" i="1"/>
  <c r="K1388" i="1" s="1"/>
  <c r="J1389" i="1"/>
  <c r="K1389" i="1" s="1"/>
  <c r="J1390" i="1"/>
  <c r="K1390" i="1" s="1"/>
  <c r="J1391" i="1"/>
  <c r="K1391" i="1" s="1"/>
  <c r="J1392" i="1"/>
  <c r="K1392" i="1" s="1"/>
  <c r="J1393" i="1"/>
  <c r="K1393" i="1" s="1"/>
  <c r="J1394" i="1"/>
  <c r="K1394" i="1" s="1"/>
  <c r="J1395" i="1"/>
  <c r="K1395" i="1" s="1"/>
  <c r="J1396" i="1"/>
  <c r="K1396" i="1" s="1"/>
  <c r="J1397" i="1"/>
  <c r="K1397" i="1" s="1"/>
  <c r="J1398" i="1"/>
  <c r="K1398" i="1" s="1"/>
  <c r="J1399" i="1"/>
  <c r="K1399" i="1" s="1"/>
  <c r="J1400" i="1"/>
  <c r="K1400" i="1" s="1"/>
  <c r="J1401" i="1"/>
  <c r="K1401" i="1" s="1"/>
  <c r="J1402" i="1"/>
  <c r="K1402" i="1" s="1"/>
  <c r="J1403" i="1"/>
  <c r="K1403" i="1" s="1"/>
  <c r="J1404" i="1"/>
  <c r="K1404" i="1" s="1"/>
  <c r="J1405" i="1"/>
  <c r="K1405" i="1" s="1"/>
  <c r="J1406" i="1"/>
  <c r="K1406" i="1" s="1"/>
  <c r="J1407" i="1"/>
  <c r="K1407" i="1" s="1"/>
  <c r="J1408" i="1"/>
  <c r="K1408" i="1" s="1"/>
  <c r="J1409" i="1"/>
  <c r="K1409" i="1" s="1"/>
  <c r="J1410" i="1"/>
  <c r="K1410" i="1" s="1"/>
  <c r="J1411" i="1"/>
  <c r="K1411" i="1" s="1"/>
  <c r="J1412" i="1"/>
  <c r="K1412" i="1" s="1"/>
  <c r="J1413" i="1"/>
  <c r="K1413" i="1" s="1"/>
  <c r="J1414" i="1"/>
  <c r="K1414" i="1" s="1"/>
  <c r="J1415" i="1"/>
  <c r="K1415" i="1" s="1"/>
  <c r="J1416" i="1"/>
  <c r="K1416" i="1" s="1"/>
  <c r="J1417" i="1"/>
  <c r="K1417" i="1" s="1"/>
  <c r="J1418" i="1"/>
  <c r="K1418" i="1" s="1"/>
  <c r="J1419" i="1"/>
  <c r="K1419" i="1" s="1"/>
  <c r="J1420" i="1"/>
  <c r="K1420" i="1" s="1"/>
  <c r="J1421" i="1"/>
  <c r="K1421" i="1" s="1"/>
  <c r="J1422" i="1"/>
  <c r="K1422" i="1" s="1"/>
  <c r="J1423" i="1"/>
  <c r="K1423" i="1" s="1"/>
  <c r="J1424" i="1"/>
  <c r="K1424" i="1" s="1"/>
  <c r="J1425" i="1"/>
  <c r="K1425" i="1" s="1"/>
  <c r="J1426" i="1"/>
  <c r="K1426" i="1" s="1"/>
  <c r="J1427" i="1"/>
  <c r="K1427" i="1" s="1"/>
  <c r="J1428" i="1"/>
  <c r="K1428" i="1" s="1"/>
  <c r="J1429" i="1"/>
  <c r="K1429" i="1" s="1"/>
  <c r="J1430" i="1"/>
  <c r="K1430" i="1" s="1"/>
  <c r="J1431" i="1"/>
  <c r="K1431" i="1" s="1"/>
  <c r="J1432" i="1"/>
  <c r="K1432" i="1" s="1"/>
  <c r="J1433" i="1"/>
  <c r="K1433" i="1" s="1"/>
  <c r="J1434" i="1"/>
  <c r="K1434" i="1" s="1"/>
  <c r="J1435" i="1"/>
  <c r="K1435" i="1" s="1"/>
  <c r="J1436" i="1"/>
  <c r="K1436" i="1" s="1"/>
  <c r="J1437" i="1"/>
  <c r="K1437"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3" i="1"/>
  <c r="K1463" i="1" s="1"/>
  <c r="J1464" i="1"/>
  <c r="K1464" i="1" s="1"/>
  <c r="J1465" i="1"/>
  <c r="K1465" i="1" s="1"/>
  <c r="J1466" i="1"/>
  <c r="K1466" i="1" s="1"/>
  <c r="J1467" i="1"/>
  <c r="K1467" i="1" s="1"/>
  <c r="J1468" i="1"/>
  <c r="K1468" i="1" s="1"/>
  <c r="J1469" i="1"/>
  <c r="K1469" i="1" s="1"/>
  <c r="J1470" i="1"/>
  <c r="K1470" i="1" s="1"/>
  <c r="J1471" i="1"/>
  <c r="K1471" i="1" s="1"/>
  <c r="J1472" i="1"/>
  <c r="K1472" i="1" s="1"/>
  <c r="J1473" i="1"/>
  <c r="K1473" i="1" s="1"/>
  <c r="J1474" i="1"/>
  <c r="K1474" i="1" s="1"/>
  <c r="J1475" i="1"/>
  <c r="K1475" i="1" s="1"/>
  <c r="J1476" i="1"/>
  <c r="K1476" i="1" s="1"/>
  <c r="J1477" i="1"/>
  <c r="K1477" i="1" s="1"/>
  <c r="J1478" i="1"/>
  <c r="K1478" i="1" s="1"/>
  <c r="J1479" i="1"/>
  <c r="K1479" i="1" s="1"/>
  <c r="J1480" i="1"/>
  <c r="K1480" i="1" s="1"/>
  <c r="J1481" i="1"/>
  <c r="K1481"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4" i="1"/>
  <c r="K1494" i="1" s="1"/>
  <c r="J1495" i="1"/>
  <c r="K1495" i="1" s="1"/>
  <c r="J1496" i="1"/>
  <c r="K1496" i="1" s="1"/>
  <c r="J1497" i="1"/>
  <c r="K1497"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517" i="1"/>
  <c r="K1517" i="1" s="1"/>
  <c r="J1518" i="1"/>
  <c r="K1518"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35" i="1"/>
  <c r="K1535" i="1" s="1"/>
  <c r="J1536" i="1"/>
  <c r="K1536" i="1" s="1"/>
  <c r="J1537" i="1"/>
  <c r="K1537" i="1" s="1"/>
  <c r="J1538" i="1"/>
  <c r="K1538" i="1" s="1"/>
  <c r="J1539" i="1"/>
  <c r="K1539" i="1" s="1"/>
  <c r="J1540" i="1"/>
  <c r="K1540" i="1" s="1"/>
  <c r="J1541" i="1"/>
  <c r="K1541" i="1" s="1"/>
  <c r="J1542" i="1"/>
  <c r="K1542" i="1" s="1"/>
  <c r="J1543" i="1"/>
  <c r="J1544" i="1"/>
  <c r="K1544" i="1" s="1"/>
  <c r="J1545" i="1"/>
  <c r="K1545" i="1" s="1"/>
  <c r="J1546" i="1"/>
  <c r="K1546" i="1" s="1"/>
  <c r="J1547" i="1"/>
  <c r="K1547" i="1" s="1"/>
  <c r="J1548" i="1"/>
  <c r="K1548" i="1" s="1"/>
  <c r="J1549" i="1"/>
  <c r="K1549" i="1" s="1"/>
  <c r="J1550" i="1"/>
  <c r="K1550" i="1" s="1"/>
  <c r="J1551" i="1"/>
  <c r="K1551" i="1" s="1"/>
  <c r="J1552" i="1"/>
  <c r="K1552" i="1" s="1"/>
  <c r="J1553" i="1"/>
  <c r="K1553" i="1" s="1"/>
  <c r="J1554" i="1"/>
  <c r="K1554" i="1" s="1"/>
  <c r="J1555" i="1"/>
  <c r="K1555" i="1" s="1"/>
  <c r="J1556" i="1"/>
  <c r="K1556" i="1" s="1"/>
  <c r="J1557" i="1"/>
  <c r="K1557" i="1" s="1"/>
  <c r="J1558" i="1"/>
  <c r="K1558" i="1" s="1"/>
  <c r="J1559" i="1"/>
  <c r="K1559" i="1" s="1"/>
  <c r="J1560" i="1"/>
  <c r="K1560" i="1" s="1"/>
  <c r="J1561" i="1"/>
  <c r="K1561" i="1" s="1"/>
  <c r="J1562" i="1"/>
  <c r="K1562" i="1" s="1"/>
  <c r="J1563" i="1"/>
  <c r="K1563" i="1" s="1"/>
  <c r="J1564" i="1"/>
  <c r="K1564" i="1" s="1"/>
  <c r="J1565" i="1"/>
  <c r="K1565" i="1" s="1"/>
  <c r="J1566" i="1"/>
  <c r="K1566" i="1" s="1"/>
  <c r="J1567" i="1"/>
  <c r="K1567" i="1" s="1"/>
  <c r="J1568" i="1"/>
  <c r="K1568" i="1" s="1"/>
  <c r="J1569" i="1"/>
  <c r="K1569" i="1" s="1"/>
  <c r="J1570" i="1"/>
  <c r="K1570" i="1" s="1"/>
  <c r="J1571" i="1"/>
  <c r="K1571" i="1" s="1"/>
  <c r="J1572" i="1"/>
  <c r="K1572" i="1" s="1"/>
  <c r="J1573" i="1"/>
  <c r="K1573" i="1" s="1"/>
  <c r="J1574" i="1"/>
  <c r="K1574"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28" i="1"/>
  <c r="K1628" i="1" s="1"/>
  <c r="J1629" i="1"/>
  <c r="K1629" i="1" s="1"/>
  <c r="J1630" i="1"/>
  <c r="K1630" i="1" s="1"/>
  <c r="J1631" i="1"/>
  <c r="K1631" i="1" s="1"/>
  <c r="J1632" i="1"/>
  <c r="K1632" i="1" s="1"/>
  <c r="J1633" i="1"/>
  <c r="K1633" i="1" s="1"/>
  <c r="J1634" i="1"/>
  <c r="K1634" i="1" s="1"/>
  <c r="J1635" i="1"/>
  <c r="K1635" i="1" s="1"/>
  <c r="J1636" i="1"/>
  <c r="K1636" i="1" s="1"/>
  <c r="J1637" i="1"/>
  <c r="K1637" i="1" s="1"/>
  <c r="J1638" i="1"/>
  <c r="K1638" i="1" s="1"/>
  <c r="J1639" i="1"/>
  <c r="K1639" i="1" s="1"/>
  <c r="J1640" i="1"/>
  <c r="K1640" i="1" s="1"/>
  <c r="J1641" i="1"/>
  <c r="K1641" i="1" s="1"/>
  <c r="J1642" i="1"/>
  <c r="K1642" i="1" s="1"/>
  <c r="J1643" i="1"/>
  <c r="K1643" i="1" s="1"/>
  <c r="J1644" i="1"/>
  <c r="K1644" i="1" s="1"/>
  <c r="J1645" i="1"/>
  <c r="K1645" i="1" s="1"/>
  <c r="J1646" i="1"/>
  <c r="K1646" i="1" s="1"/>
  <c r="J1647" i="1"/>
  <c r="K1647" i="1" s="1"/>
  <c r="J1648" i="1"/>
  <c r="K1648" i="1" s="1"/>
  <c r="J1649" i="1"/>
  <c r="K1649" i="1" s="1"/>
  <c r="J1650" i="1"/>
  <c r="K1650" i="1" s="1"/>
  <c r="J1651" i="1"/>
  <c r="K1651" i="1" s="1"/>
  <c r="J1652" i="1"/>
  <c r="K1652" i="1" s="1"/>
  <c r="J1653" i="1"/>
  <c r="K1653" i="1" s="1"/>
  <c r="J1654" i="1"/>
  <c r="K1654" i="1" s="1"/>
  <c r="J1655" i="1"/>
  <c r="K1655" i="1" s="1"/>
  <c r="J1656" i="1"/>
  <c r="K1656" i="1" s="1"/>
  <c r="J1657" i="1"/>
  <c r="K1657" i="1" s="1"/>
  <c r="J1658" i="1"/>
  <c r="K1658" i="1" s="1"/>
  <c r="J1659" i="1"/>
  <c r="K1659" i="1" s="1"/>
  <c r="J1660" i="1"/>
  <c r="K1660" i="1" s="1"/>
  <c r="J1661" i="1"/>
  <c r="K1661" i="1" s="1"/>
  <c r="J1662" i="1"/>
  <c r="K1662" i="1" s="1"/>
  <c r="J1663" i="1"/>
  <c r="K1663" i="1" s="1"/>
  <c r="J1664" i="1"/>
  <c r="K1664" i="1" s="1"/>
  <c r="J1665" i="1"/>
  <c r="K1665" i="1" s="1"/>
  <c r="J1666" i="1"/>
  <c r="K1666" i="1" s="1"/>
  <c r="J1667" i="1"/>
  <c r="K1667" i="1" s="1"/>
  <c r="J1668" i="1"/>
  <c r="K1668" i="1" s="1"/>
  <c r="J1669" i="1"/>
  <c r="K1669" i="1" s="1"/>
  <c r="J1670" i="1"/>
  <c r="K1670" i="1" s="1"/>
  <c r="J1671" i="1"/>
  <c r="K1671" i="1" s="1"/>
  <c r="J1672" i="1"/>
  <c r="K1672" i="1" s="1"/>
  <c r="J1673" i="1"/>
  <c r="K1673"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93" i="1"/>
  <c r="K1693" i="1" s="1"/>
  <c r="J1694" i="1"/>
  <c r="K1694" i="1" s="1"/>
  <c r="J1695" i="1"/>
  <c r="K1695" i="1" s="1"/>
  <c r="J1696" i="1"/>
  <c r="K1696" i="1" s="1"/>
  <c r="J1697" i="1"/>
  <c r="K1697" i="1" s="1"/>
  <c r="J1698" i="1"/>
  <c r="K1698" i="1" s="1"/>
  <c r="J1699" i="1"/>
  <c r="K1699" i="1" s="1"/>
  <c r="J1700" i="1"/>
  <c r="K1700" i="1" s="1"/>
  <c r="J1701" i="1"/>
  <c r="K1701" i="1" s="1"/>
  <c r="J1702" i="1"/>
  <c r="K1702" i="1" s="1"/>
  <c r="J1703" i="1"/>
  <c r="K1703" i="1" s="1"/>
  <c r="J1704" i="1"/>
  <c r="K1704" i="1" s="1"/>
  <c r="J1705" i="1"/>
  <c r="K1705" i="1" s="1"/>
  <c r="J1706" i="1"/>
  <c r="K1706" i="1" s="1"/>
  <c r="J1707" i="1"/>
  <c r="K1707" i="1" s="1"/>
  <c r="J1708" i="1"/>
  <c r="K1708" i="1" s="1"/>
  <c r="J1709" i="1"/>
  <c r="K1709" i="1" s="1"/>
  <c r="J1710" i="1"/>
  <c r="K1710" i="1" s="1"/>
  <c r="J1711" i="1"/>
  <c r="K1711" i="1" s="1"/>
  <c r="J1712" i="1"/>
  <c r="K1712" i="1" s="1"/>
  <c r="J1713" i="1"/>
  <c r="K1713" i="1" s="1"/>
  <c r="J1714" i="1"/>
  <c r="K1714" i="1" s="1"/>
  <c r="J1715" i="1"/>
  <c r="K1715" i="1" s="1"/>
  <c r="J1716" i="1"/>
  <c r="K1716" i="1" s="1"/>
  <c r="J1717" i="1"/>
  <c r="K1717" i="1" s="1"/>
  <c r="J1718" i="1"/>
  <c r="K1718" i="1" s="1"/>
  <c r="J1719" i="1"/>
  <c r="K1719" i="1" s="1"/>
  <c r="J1720" i="1"/>
  <c r="K1720" i="1" s="1"/>
  <c r="J1721" i="1"/>
  <c r="K1721" i="1" s="1"/>
  <c r="J1722" i="1"/>
  <c r="K1722" i="1" s="1"/>
  <c r="J1723" i="1"/>
  <c r="K1723" i="1" s="1"/>
  <c r="J1724" i="1"/>
  <c r="K1724" i="1" s="1"/>
  <c r="J1725" i="1"/>
  <c r="K1725" i="1" s="1"/>
  <c r="J1726" i="1"/>
  <c r="K1726" i="1" s="1"/>
  <c r="J1727" i="1"/>
  <c r="K1727" i="1" s="1"/>
  <c r="J1728" i="1"/>
  <c r="K1728" i="1" s="1"/>
  <c r="J1729" i="1"/>
  <c r="K1729" i="1" s="1"/>
  <c r="J1730" i="1"/>
  <c r="K1730" i="1" s="1"/>
  <c r="J1731" i="1"/>
  <c r="K1731" i="1" s="1"/>
  <c r="J1732" i="1"/>
  <c r="K1732" i="1" s="1"/>
  <c r="J1733" i="1"/>
  <c r="K1733" i="1" s="1"/>
  <c r="J1734" i="1"/>
  <c r="K1734" i="1" s="1"/>
  <c r="J1735" i="1"/>
  <c r="K1735" i="1" s="1"/>
  <c r="J1736" i="1"/>
  <c r="K1736" i="1" s="1"/>
  <c r="J1737" i="1"/>
  <c r="K1737" i="1" s="1"/>
  <c r="J1738" i="1"/>
  <c r="K1738"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0" i="1"/>
  <c r="K1760" i="1" s="1"/>
  <c r="J1761" i="1"/>
  <c r="K1761" i="1" s="1"/>
  <c r="J1762" i="1"/>
  <c r="K1762"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79" i="1"/>
  <c r="K1779" i="1" s="1"/>
  <c r="J1780" i="1"/>
  <c r="K1780" i="1" s="1"/>
  <c r="J1781" i="1"/>
  <c r="K1781"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35" i="1"/>
  <c r="K1835" i="1" s="1"/>
  <c r="J1836" i="1"/>
  <c r="K1836" i="1" s="1"/>
  <c r="J1837" i="1"/>
  <c r="K1837" i="1" s="1"/>
  <c r="J1838" i="1"/>
  <c r="K1838" i="1" s="1"/>
  <c r="J1839" i="1"/>
  <c r="K1839" i="1" s="1"/>
  <c r="J1840" i="1"/>
  <c r="K1840" i="1" s="1"/>
  <c r="J1841" i="1"/>
  <c r="K1841" i="1" s="1"/>
  <c r="J1842" i="1"/>
  <c r="K1842" i="1" s="1"/>
  <c r="J1843" i="1"/>
  <c r="K1843" i="1" s="1"/>
  <c r="J1844" i="1"/>
  <c r="K1844" i="1" s="1"/>
  <c r="J1845" i="1"/>
  <c r="K1845" i="1" s="1"/>
  <c r="J1846" i="1"/>
  <c r="K1846" i="1" s="1"/>
  <c r="J1847" i="1"/>
  <c r="K1847"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63" i="1"/>
  <c r="K1863" i="1" s="1"/>
  <c r="J1864" i="1"/>
  <c r="K1864" i="1" s="1"/>
  <c r="J1865" i="1"/>
  <c r="K1865" i="1" s="1"/>
  <c r="J1866" i="1"/>
  <c r="K1866" i="1" s="1"/>
  <c r="J1867" i="1"/>
  <c r="K1867" i="1" s="1"/>
  <c r="J1868" i="1"/>
  <c r="K1868" i="1" s="1"/>
  <c r="J1869" i="1"/>
  <c r="K1869" i="1" s="1"/>
  <c r="J1870" i="1"/>
  <c r="K1870" i="1" s="1"/>
  <c r="J1871" i="1"/>
  <c r="K1871" i="1" s="1"/>
  <c r="J1872" i="1"/>
  <c r="K1872" i="1" s="1"/>
  <c r="J1873" i="1"/>
  <c r="K1873" i="1" s="1"/>
  <c r="J1874" i="1"/>
  <c r="K1874"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6" i="1"/>
  <c r="K1896" i="1" s="1"/>
  <c r="J1897" i="1"/>
  <c r="K1897" i="1" s="1"/>
  <c r="J1898" i="1"/>
  <c r="K1898" i="1" s="1"/>
  <c r="J1899" i="1"/>
  <c r="K1899" i="1" s="1"/>
  <c r="J1900" i="1"/>
  <c r="K1900" i="1" s="1"/>
  <c r="J1901" i="1"/>
  <c r="K1901" i="1" s="1"/>
  <c r="J1902" i="1"/>
  <c r="K1902"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14" i="1"/>
  <c r="K1914" i="1" s="1"/>
  <c r="J1915" i="1"/>
  <c r="K1915" i="1" s="1"/>
  <c r="J1916" i="1"/>
  <c r="K1916" i="1" s="1"/>
  <c r="J1917" i="1"/>
  <c r="K1917" i="1" s="1"/>
  <c r="J1918" i="1"/>
  <c r="K1918" i="1" s="1"/>
  <c r="J1919" i="1"/>
  <c r="K1919" i="1" s="1"/>
  <c r="J1920" i="1"/>
  <c r="K1920" i="1" s="1"/>
  <c r="J1921" i="1"/>
  <c r="K1921" i="1" s="1"/>
  <c r="J1922" i="1"/>
  <c r="K1922"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5" i="1"/>
  <c r="K1935" i="1" s="1"/>
  <c r="J1936" i="1"/>
  <c r="K1936" i="1" s="1"/>
  <c r="J1937" i="1"/>
  <c r="K1937" i="1" s="1"/>
  <c r="J1938" i="1"/>
  <c r="K1938" i="1" s="1"/>
  <c r="J1939" i="1"/>
  <c r="K1939" i="1" s="1"/>
  <c r="J1940" i="1"/>
  <c r="K1940" i="1" s="1"/>
  <c r="J1941" i="1"/>
  <c r="K1941" i="1" s="1"/>
  <c r="J1942" i="1"/>
  <c r="K1942" i="1" s="1"/>
  <c r="J1943" i="1"/>
  <c r="K1943" i="1" s="1"/>
  <c r="J1944" i="1"/>
  <c r="K1944" i="1" s="1"/>
  <c r="J1945" i="1"/>
  <c r="K1945" i="1" s="1"/>
  <c r="J1946" i="1"/>
  <c r="K1946" i="1" s="1"/>
  <c r="J1947" i="1"/>
  <c r="K1947" i="1" s="1"/>
  <c r="J1948" i="1"/>
  <c r="K1948" i="1" s="1"/>
  <c r="J1949" i="1"/>
  <c r="K1949" i="1" s="1"/>
  <c r="J1950" i="1"/>
  <c r="K1950" i="1" s="1"/>
  <c r="J1951" i="1"/>
  <c r="K1951" i="1" s="1"/>
  <c r="J1952" i="1"/>
  <c r="K1952" i="1" s="1"/>
  <c r="J1953" i="1"/>
  <c r="K1953" i="1" s="1"/>
  <c r="J1954" i="1"/>
  <c r="K1954" i="1" s="1"/>
  <c r="J1955" i="1"/>
  <c r="K1955" i="1" s="1"/>
  <c r="J1956" i="1"/>
  <c r="K1956" i="1" s="1"/>
  <c r="J1957" i="1"/>
  <c r="K1957" i="1" s="1"/>
  <c r="J1958" i="1"/>
  <c r="K1958" i="1" s="1"/>
  <c r="J1959" i="1"/>
  <c r="K1959" i="1" s="1"/>
  <c r="J1960" i="1"/>
  <c r="K1960" i="1" s="1"/>
  <c r="J1961" i="1"/>
  <c r="K1961" i="1" s="1"/>
  <c r="J1962" i="1"/>
  <c r="K1962" i="1" s="1"/>
  <c r="J1963" i="1"/>
  <c r="K1963" i="1" s="1"/>
  <c r="J1964" i="1"/>
  <c r="K1964" i="1" s="1"/>
  <c r="J1965" i="1"/>
  <c r="K1965" i="1" s="1"/>
  <c r="J1966" i="1"/>
  <c r="K1966" i="1" s="1"/>
  <c r="J1967" i="1"/>
  <c r="K1967" i="1" s="1"/>
  <c r="J1968" i="1"/>
  <c r="K1968" i="1" s="1"/>
  <c r="J1969" i="1"/>
  <c r="K1969" i="1" s="1"/>
  <c r="J1970" i="1"/>
  <c r="K1970" i="1" s="1"/>
  <c r="J1971" i="1"/>
  <c r="K1971" i="1" s="1"/>
  <c r="J1972" i="1"/>
  <c r="K1972" i="1" s="1"/>
  <c r="J1973" i="1"/>
  <c r="K1973" i="1" s="1"/>
  <c r="J1974" i="1"/>
  <c r="K1974" i="1" s="1"/>
  <c r="J1975" i="1"/>
  <c r="K1975" i="1" s="1"/>
  <c r="J1976" i="1"/>
  <c r="K1976" i="1" s="1"/>
  <c r="J1977" i="1"/>
  <c r="K1977" i="1" s="1"/>
  <c r="J1978" i="1"/>
  <c r="K1978" i="1" s="1"/>
  <c r="J1979" i="1"/>
  <c r="K1979" i="1" s="1"/>
  <c r="J1980" i="1"/>
  <c r="K1980" i="1" s="1"/>
  <c r="J1981" i="1"/>
  <c r="K1981" i="1" s="1"/>
  <c r="J1982" i="1"/>
  <c r="K1982" i="1" s="1"/>
  <c r="J1983" i="1"/>
  <c r="K1983" i="1" s="1"/>
  <c r="J1984" i="1"/>
  <c r="K1984" i="1" s="1"/>
  <c r="J1985" i="1"/>
  <c r="K1985"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3" i="1"/>
  <c r="K2013" i="1" s="1"/>
  <c r="J2014" i="1"/>
  <c r="K2014" i="1" s="1"/>
  <c r="J2015" i="1"/>
  <c r="K2015" i="1" s="1"/>
  <c r="J2016" i="1"/>
  <c r="K2016" i="1" s="1"/>
  <c r="J2017" i="1"/>
  <c r="K2017" i="1" s="1"/>
  <c r="J2018" i="1"/>
  <c r="K2018" i="1" s="1"/>
  <c r="J2019" i="1"/>
  <c r="K2019"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2043" i="1"/>
  <c r="K2043"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J2057" i="1"/>
  <c r="K2057" i="1" s="1"/>
  <c r="J2058" i="1"/>
  <c r="K2058" i="1" s="1"/>
  <c r="J2059" i="1"/>
  <c r="K2059" i="1" s="1"/>
  <c r="J2060" i="1"/>
  <c r="K2060" i="1" s="1"/>
  <c r="J2061" i="1"/>
  <c r="K2061" i="1" s="1"/>
  <c r="J2062" i="1"/>
  <c r="K2062"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75" i="1"/>
  <c r="K2075" i="1" s="1"/>
  <c r="J2076" i="1"/>
  <c r="K2076" i="1" s="1"/>
  <c r="J2077" i="1"/>
  <c r="K2077" i="1" s="1"/>
  <c r="J2078" i="1"/>
  <c r="K2078" i="1" s="1"/>
  <c r="J2079" i="1"/>
  <c r="K2079" i="1" s="1"/>
  <c r="J2080" i="1"/>
  <c r="K2080" i="1" s="1"/>
  <c r="J2081" i="1"/>
  <c r="K2081" i="1" s="1"/>
  <c r="J2082" i="1"/>
  <c r="K2082" i="1" s="1"/>
  <c r="J2083" i="1"/>
  <c r="K2083" i="1" s="1"/>
  <c r="J2084" i="1"/>
  <c r="K2084" i="1" s="1"/>
  <c r="J2085" i="1"/>
  <c r="K2085" i="1" s="1"/>
  <c r="J2086" i="1"/>
  <c r="K2086" i="1" s="1"/>
  <c r="J2087" i="1"/>
  <c r="K2087" i="1" s="1"/>
  <c r="J2088" i="1"/>
  <c r="K2088" i="1" s="1"/>
  <c r="J2089" i="1"/>
  <c r="K2089" i="1" s="1"/>
  <c r="J2090" i="1"/>
  <c r="K2090" i="1" s="1"/>
  <c r="J2091" i="1"/>
  <c r="K2091" i="1" s="1"/>
  <c r="J2092" i="1"/>
  <c r="K2092" i="1" s="1"/>
  <c r="J2093" i="1"/>
  <c r="K2093" i="1" s="1"/>
  <c r="J2094" i="1"/>
  <c r="K2094" i="1" s="1"/>
  <c r="J2095" i="1"/>
  <c r="K2095" i="1" s="1"/>
  <c r="J2096" i="1"/>
  <c r="K2096" i="1" s="1"/>
  <c r="J2097" i="1"/>
  <c r="K2097" i="1" s="1"/>
  <c r="J2098" i="1"/>
  <c r="K2098" i="1" s="1"/>
  <c r="J2099" i="1"/>
  <c r="K2099" i="1" s="1"/>
  <c r="J2100" i="1"/>
  <c r="K2100" i="1" s="1"/>
  <c r="J2101" i="1"/>
  <c r="K2101" i="1" s="1"/>
  <c r="J2102" i="1"/>
  <c r="K2102" i="1" s="1"/>
  <c r="J2103" i="1"/>
  <c r="K2103" i="1" s="1"/>
  <c r="J2104" i="1"/>
  <c r="K2104" i="1" s="1"/>
  <c r="J2105" i="1"/>
  <c r="K2105" i="1" s="1"/>
  <c r="J2106" i="1"/>
  <c r="K2106" i="1" s="1"/>
  <c r="J2107" i="1"/>
  <c r="K2107" i="1" s="1"/>
  <c r="J2108" i="1"/>
  <c r="K2108"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0" i="1"/>
  <c r="K2120" i="1" s="1"/>
  <c r="J2121" i="1"/>
  <c r="K2121" i="1" s="1"/>
  <c r="J2122" i="1"/>
  <c r="K2122" i="1" s="1"/>
  <c r="J2123" i="1"/>
  <c r="K2123" i="1" s="1"/>
  <c r="J2124" i="1"/>
  <c r="K2124" i="1" s="1"/>
  <c r="J2125" i="1"/>
  <c r="K2125"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49" i="1"/>
  <c r="K2149" i="1" s="1"/>
  <c r="J2150" i="1"/>
  <c r="K2150" i="1" s="1"/>
  <c r="J2151" i="1"/>
  <c r="K2151" i="1" s="1"/>
  <c r="J2152" i="1"/>
  <c r="K2152" i="1" s="1"/>
  <c r="J2153" i="1"/>
  <c r="K2153" i="1" s="1"/>
  <c r="J2154" i="1"/>
  <c r="K2154" i="1" s="1"/>
  <c r="J2155" i="1"/>
  <c r="K2155" i="1" s="1"/>
  <c r="J2156" i="1"/>
  <c r="K2156" i="1" s="1"/>
  <c r="J2157" i="1"/>
  <c r="K2157" i="1" s="1"/>
  <c r="J2158" i="1"/>
  <c r="K2158" i="1" s="1"/>
  <c r="J2159" i="1"/>
  <c r="K2159" i="1" s="1"/>
  <c r="J2160" i="1"/>
  <c r="K2160"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2182" i="1"/>
  <c r="K2182" i="1" s="1"/>
  <c r="J2183" i="1"/>
  <c r="K2183" i="1" s="1"/>
  <c r="J2184" i="1"/>
  <c r="K2184" i="1" s="1"/>
  <c r="J2185" i="1"/>
  <c r="K2185" i="1" s="1"/>
  <c r="J2186" i="1"/>
  <c r="K2186" i="1" s="1"/>
  <c r="J2187" i="1"/>
  <c r="K2187" i="1" s="1"/>
  <c r="J2188" i="1"/>
  <c r="K2188" i="1" s="1"/>
  <c r="J2189" i="1"/>
  <c r="K2189" i="1" s="1"/>
  <c r="J2190" i="1"/>
  <c r="K2190" i="1" s="1"/>
  <c r="J2191" i="1"/>
  <c r="K2191" i="1" s="1"/>
  <c r="J2192" i="1"/>
  <c r="K2192" i="1" s="1"/>
  <c r="J2193" i="1"/>
  <c r="K2193" i="1" s="1"/>
  <c r="J2194" i="1"/>
  <c r="K2194" i="1" s="1"/>
  <c r="J2195" i="1"/>
  <c r="K2195" i="1" s="1"/>
  <c r="J2196" i="1"/>
  <c r="K2196" i="1" s="1"/>
  <c r="J2197" i="1"/>
  <c r="K2197" i="1" s="1"/>
  <c r="J2198" i="1"/>
  <c r="K2198" i="1" s="1"/>
  <c r="J2199" i="1"/>
  <c r="K2199" i="1" s="1"/>
  <c r="J2200" i="1"/>
  <c r="K2200" i="1" s="1"/>
  <c r="J2201" i="1"/>
  <c r="K2201" i="1" s="1"/>
  <c r="J2202" i="1"/>
  <c r="K2202" i="1" s="1"/>
  <c r="J2203" i="1"/>
  <c r="K2203" i="1" s="1"/>
  <c r="J2204" i="1"/>
  <c r="K2204" i="1" s="1"/>
  <c r="J2205" i="1"/>
  <c r="K2205" i="1" s="1"/>
  <c r="J2206" i="1"/>
  <c r="K2206" i="1" s="1"/>
  <c r="J2207" i="1"/>
  <c r="K2207" i="1" s="1"/>
  <c r="J2208" i="1"/>
  <c r="K2208" i="1" s="1"/>
  <c r="J2209" i="1"/>
  <c r="K2209" i="1" s="1"/>
  <c r="J2210" i="1"/>
  <c r="K2210"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2311" i="1"/>
  <c r="K2311" i="1" s="1"/>
  <c r="J2312" i="1"/>
  <c r="K2312" i="1" s="1"/>
  <c r="J2313" i="1"/>
  <c r="K2313" i="1" s="1"/>
  <c r="J2314" i="1"/>
  <c r="K2314" i="1" s="1"/>
  <c r="J2315" i="1"/>
  <c r="K2315" i="1" s="1"/>
  <c r="J2316" i="1"/>
  <c r="K2316" i="1" s="1"/>
  <c r="J2317" i="1"/>
  <c r="K2317" i="1" s="1"/>
  <c r="J2318" i="1"/>
  <c r="K2318" i="1" s="1"/>
  <c r="J2319" i="1"/>
  <c r="K2319" i="1" s="1"/>
  <c r="J2320" i="1"/>
  <c r="K2320" i="1" s="1"/>
  <c r="J2321" i="1"/>
  <c r="K2321" i="1" s="1"/>
  <c r="J2322" i="1"/>
  <c r="K2322" i="1" s="1"/>
  <c r="J2323" i="1"/>
  <c r="K2323" i="1" s="1"/>
  <c r="J2324" i="1"/>
  <c r="K2324" i="1" s="1"/>
  <c r="J2325" i="1"/>
  <c r="K2325" i="1" s="1"/>
  <c r="J2326" i="1"/>
  <c r="K2326" i="1" s="1"/>
  <c r="J2327" i="1"/>
  <c r="K2327" i="1" s="1"/>
  <c r="J2328" i="1"/>
  <c r="K2328" i="1" s="1"/>
  <c r="J2329" i="1"/>
  <c r="K2329" i="1" s="1"/>
  <c r="J2330" i="1"/>
  <c r="K2330" i="1" s="1"/>
  <c r="J2331" i="1"/>
  <c r="K2331"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0" i="1"/>
  <c r="K2400" i="1" s="1"/>
  <c r="J2401" i="1"/>
  <c r="K2401" i="1" s="1"/>
  <c r="J2402" i="1"/>
  <c r="K2402" i="1" s="1"/>
  <c r="J2403" i="1"/>
  <c r="K2403" i="1" s="1"/>
  <c r="J2404" i="1"/>
  <c r="K2404" i="1" s="1"/>
  <c r="J2405" i="1"/>
  <c r="K2405" i="1" s="1"/>
  <c r="J2406" i="1"/>
  <c r="K2406" i="1" s="1"/>
  <c r="J2407" i="1"/>
  <c r="K2407" i="1" s="1"/>
  <c r="J2408" i="1"/>
  <c r="K2408" i="1" s="1"/>
  <c r="J2409" i="1"/>
  <c r="K2409" i="1" s="1"/>
  <c r="J2410" i="1"/>
  <c r="K2410" i="1" s="1"/>
  <c r="J2411" i="1"/>
  <c r="K2411" i="1" s="1"/>
  <c r="J2412" i="1"/>
  <c r="K2412" i="1" s="1"/>
  <c r="J2413" i="1"/>
  <c r="K2413" i="1" s="1"/>
  <c r="J2414" i="1"/>
  <c r="K2414" i="1" s="1"/>
  <c r="J2415" i="1"/>
  <c r="K2415" i="1" s="1"/>
  <c r="J2416" i="1"/>
  <c r="K2416" i="1" s="1"/>
  <c r="J2417" i="1"/>
  <c r="K2417" i="1" s="1"/>
  <c r="J2418" i="1"/>
  <c r="K2418" i="1" s="1"/>
  <c r="J2419" i="1"/>
  <c r="K2419" i="1" s="1"/>
  <c r="J2420" i="1"/>
  <c r="K2420" i="1" s="1"/>
  <c r="J2421" i="1"/>
  <c r="K2421" i="1" s="1"/>
  <c r="J2422" i="1"/>
  <c r="K2422" i="1" s="1"/>
  <c r="J2423" i="1"/>
  <c r="K2423" i="1" s="1"/>
  <c r="J2424" i="1"/>
  <c r="K2424" i="1" s="1"/>
  <c r="J2425" i="1"/>
  <c r="K2425" i="1" s="1"/>
  <c r="J2426" i="1"/>
  <c r="K2426" i="1" s="1"/>
  <c r="J2427" i="1"/>
  <c r="K2427" i="1" s="1"/>
  <c r="J2428" i="1"/>
  <c r="K2428" i="1" s="1"/>
  <c r="J2429" i="1"/>
  <c r="K2429" i="1" s="1"/>
  <c r="J2430" i="1"/>
  <c r="K2430" i="1" s="1"/>
  <c r="J2431" i="1"/>
  <c r="K2431" i="1" s="1"/>
  <c r="J2432" i="1"/>
  <c r="K2432" i="1" s="1"/>
  <c r="J2433" i="1"/>
  <c r="K2433" i="1" s="1"/>
  <c r="J2434" i="1"/>
  <c r="K2434" i="1" s="1"/>
  <c r="J2435" i="1"/>
  <c r="K2435" i="1" s="1"/>
  <c r="J2436" i="1"/>
  <c r="K2436" i="1" s="1"/>
  <c r="J2437" i="1"/>
  <c r="K2437" i="1" s="1"/>
  <c r="J2438" i="1"/>
  <c r="K2438" i="1" s="1"/>
  <c r="J2439" i="1"/>
  <c r="K2439" i="1" s="1"/>
  <c r="J2440" i="1"/>
  <c r="K2440" i="1" s="1"/>
  <c r="J2441" i="1"/>
  <c r="K2441" i="1" s="1"/>
  <c r="J2442" i="1"/>
  <c r="K2442" i="1" s="1"/>
  <c r="J2443" i="1"/>
  <c r="K2443" i="1" s="1"/>
  <c r="J2444" i="1"/>
  <c r="K2444" i="1" s="1"/>
  <c r="J2445" i="1"/>
  <c r="K2445" i="1" s="1"/>
  <c r="J2446" i="1"/>
  <c r="K2446" i="1" s="1"/>
  <c r="J2447" i="1"/>
  <c r="K2447" i="1" s="1"/>
  <c r="J2448" i="1"/>
  <c r="K2448" i="1" s="1"/>
  <c r="J2449" i="1"/>
  <c r="K2449" i="1" s="1"/>
  <c r="J2450" i="1"/>
  <c r="K2450" i="1" s="1"/>
  <c r="J2451" i="1"/>
  <c r="K2451" i="1" s="1"/>
  <c r="J2452" i="1"/>
  <c r="K2452" i="1" s="1"/>
  <c r="J2453" i="1"/>
  <c r="K2453" i="1" s="1"/>
  <c r="J2454" i="1"/>
  <c r="K2454" i="1" s="1"/>
  <c r="J2455" i="1"/>
  <c r="K2455" i="1" s="1"/>
  <c r="J2456" i="1"/>
  <c r="K2456" i="1" s="1"/>
  <c r="J2457" i="1"/>
  <c r="K2457" i="1" s="1"/>
  <c r="J2458" i="1"/>
  <c r="K2458" i="1" s="1"/>
  <c r="J2459" i="1"/>
  <c r="K2459" i="1" s="1"/>
  <c r="J2460" i="1"/>
  <c r="K2460" i="1" s="1"/>
  <c r="J2461" i="1"/>
  <c r="K2461" i="1" s="1"/>
  <c r="J2462" i="1"/>
  <c r="K2462" i="1" s="1"/>
  <c r="J2463" i="1"/>
  <c r="K2463" i="1" s="1"/>
  <c r="J2464" i="1"/>
  <c r="K2464" i="1" s="1"/>
  <c r="J2465" i="1"/>
  <c r="K2465" i="1" s="1"/>
  <c r="J2466" i="1"/>
  <c r="K2466" i="1" s="1"/>
  <c r="J2467" i="1"/>
  <c r="K2467" i="1" s="1"/>
  <c r="J2468" i="1"/>
  <c r="K2468" i="1" s="1"/>
  <c r="J2469" i="1"/>
  <c r="K2469" i="1" s="1"/>
  <c r="J2470" i="1"/>
  <c r="K2470" i="1" s="1"/>
  <c r="J2471" i="1"/>
  <c r="K2471" i="1" s="1"/>
  <c r="J2472" i="1"/>
  <c r="K2472" i="1" s="1"/>
  <c r="J2473" i="1"/>
  <c r="K2473" i="1" s="1"/>
  <c r="J2474" i="1"/>
  <c r="K2474"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0" i="1"/>
  <c r="K2490" i="1" s="1"/>
  <c r="J2491" i="1"/>
  <c r="K2491" i="1" s="1"/>
  <c r="J2492" i="1"/>
  <c r="K2492" i="1" s="1"/>
  <c r="J2493" i="1"/>
  <c r="K2493" i="1" s="1"/>
  <c r="J2494" i="1"/>
  <c r="K2494" i="1" s="1"/>
  <c r="J2495" i="1"/>
  <c r="K2495" i="1" s="1"/>
  <c r="J2496" i="1"/>
  <c r="K2496" i="1" s="1"/>
  <c r="J2497" i="1"/>
  <c r="K2497" i="1" s="1"/>
  <c r="J2498" i="1"/>
  <c r="K2498" i="1" s="1"/>
  <c r="J2499" i="1"/>
  <c r="K2499" i="1" s="1"/>
  <c r="J2500" i="1"/>
  <c r="K2500" i="1" s="1"/>
  <c r="J2501" i="1"/>
  <c r="K2501" i="1" s="1"/>
  <c r="J2502" i="1"/>
  <c r="K2502" i="1" s="1"/>
  <c r="J2503" i="1"/>
  <c r="K2503" i="1" s="1"/>
  <c r="J2504" i="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16" i="1"/>
  <c r="K2516" i="1" s="1"/>
  <c r="J2517" i="1"/>
  <c r="K2517" i="1" s="1"/>
  <c r="J2518" i="1"/>
  <c r="K2518" i="1" s="1"/>
  <c r="J2519" i="1"/>
  <c r="K2519" i="1" s="1"/>
  <c r="J2520" i="1"/>
  <c r="K2520" i="1" s="1"/>
  <c r="J2521" i="1"/>
  <c r="K2521"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2" i="1"/>
  <c r="K2542" i="1" s="1"/>
  <c r="J2543" i="1"/>
  <c r="K2543" i="1" s="1"/>
  <c r="J2544" i="1"/>
  <c r="K2544" i="1" s="1"/>
  <c r="J2545" i="1"/>
  <c r="K2545" i="1" s="1"/>
  <c r="J2546" i="1"/>
  <c r="K2546" i="1" s="1"/>
  <c r="J2547" i="1"/>
  <c r="K2547" i="1" s="1"/>
  <c r="J2548" i="1"/>
  <c r="K2548" i="1" s="1"/>
  <c r="J2549" i="1"/>
  <c r="K2549" i="1" s="1"/>
  <c r="J2550" i="1"/>
  <c r="K2550" i="1" s="1"/>
  <c r="J2551" i="1"/>
  <c r="K2551" i="1" s="1"/>
  <c r="J2552" i="1"/>
  <c r="K2552" i="1" s="1"/>
  <c r="J2553" i="1"/>
  <c r="K2553" i="1" s="1"/>
  <c r="J2554" i="1"/>
  <c r="K2554" i="1" s="1"/>
  <c r="J2555" i="1"/>
  <c r="K2555" i="1" s="1"/>
  <c r="J2556" i="1"/>
  <c r="K2556" i="1" s="1"/>
  <c r="J2557" i="1"/>
  <c r="K2557" i="1" s="1"/>
  <c r="J2558" i="1"/>
  <c r="K2558" i="1" s="1"/>
  <c r="J2559" i="1"/>
  <c r="K2559" i="1" s="1"/>
  <c r="J2560" i="1"/>
  <c r="K2560" i="1" s="1"/>
  <c r="J2561" i="1"/>
  <c r="K2561" i="1" s="1"/>
  <c r="J2562" i="1"/>
  <c r="K2562" i="1" s="1"/>
  <c r="J2563" i="1"/>
  <c r="K2563" i="1" s="1"/>
  <c r="J2564" i="1"/>
  <c r="K2564" i="1" s="1"/>
  <c r="J2565" i="1"/>
  <c r="K2565" i="1" s="1"/>
  <c r="J2566" i="1"/>
  <c r="K2566" i="1" s="1"/>
  <c r="J2567" i="1"/>
  <c r="K2567"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5" i="1"/>
  <c r="K2585" i="1" s="1"/>
  <c r="J2586" i="1"/>
  <c r="K2586" i="1" s="1"/>
  <c r="J2587" i="1"/>
  <c r="K2587" i="1" s="1"/>
  <c r="J2588" i="1"/>
  <c r="K2588" i="1" s="1"/>
  <c r="J2589" i="1"/>
  <c r="K2589" i="1" s="1"/>
  <c r="J2590" i="1"/>
  <c r="K2590" i="1" s="1"/>
  <c r="J2591" i="1"/>
  <c r="K2591" i="1" s="1"/>
  <c r="J2592" i="1"/>
  <c r="K2592" i="1" s="1"/>
  <c r="J2593" i="1"/>
  <c r="K2593" i="1" s="1"/>
  <c r="J2594" i="1"/>
  <c r="K2594"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608" i="1"/>
  <c r="K2608"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2" i="1"/>
  <c r="K2622" i="1" s="1"/>
  <c r="J2623" i="1"/>
  <c r="K2623" i="1" s="1"/>
  <c r="J2624" i="1"/>
  <c r="K2624" i="1" s="1"/>
  <c r="J2625" i="1"/>
  <c r="K2625" i="1" s="1"/>
  <c r="J2626" i="1"/>
  <c r="K2626" i="1" s="1"/>
  <c r="J2627" i="1"/>
  <c r="K2627" i="1" s="1"/>
  <c r="J2628" i="1"/>
  <c r="K2628" i="1" s="1"/>
  <c r="J2629" i="1"/>
  <c r="K2629" i="1" s="1"/>
  <c r="J2630" i="1"/>
  <c r="K2630" i="1" s="1"/>
  <c r="J2631" i="1"/>
  <c r="K2631" i="1" s="1"/>
  <c r="J2632" i="1"/>
  <c r="K2632" i="1" s="1"/>
  <c r="J2633" i="1"/>
  <c r="K2633" i="1" s="1"/>
  <c r="J2634" i="1"/>
  <c r="K2634" i="1" s="1"/>
  <c r="J2635" i="1"/>
  <c r="K2635" i="1" s="1"/>
  <c r="J2636" i="1"/>
  <c r="K2636" i="1" s="1"/>
  <c r="J2637" i="1"/>
  <c r="K2637" i="1" s="1"/>
  <c r="J2638" i="1"/>
  <c r="K2638" i="1" s="1"/>
  <c r="J2639" i="1"/>
  <c r="K2639" i="1" s="1"/>
  <c r="J2640" i="1"/>
  <c r="K2640" i="1" s="1"/>
  <c r="J2641" i="1"/>
  <c r="K2641" i="1" s="1"/>
  <c r="J2642" i="1"/>
  <c r="K2642" i="1" s="1"/>
  <c r="J2643" i="1"/>
  <c r="K2643" i="1" s="1"/>
  <c r="J2644" i="1"/>
  <c r="K2644" i="1" s="1"/>
  <c r="J2645" i="1"/>
  <c r="K2645" i="1" s="1"/>
  <c r="J2646" i="1"/>
  <c r="K2646" i="1" s="1"/>
  <c r="J2647" i="1"/>
  <c r="K2647" i="1" s="1"/>
  <c r="J2648" i="1"/>
  <c r="K2648"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3" i="1"/>
  <c r="K2733" i="1" s="1"/>
  <c r="J2734" i="1"/>
  <c r="K2734" i="1" s="1"/>
  <c r="J2735" i="1"/>
  <c r="K2735"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769" i="1"/>
  <c r="K2769" i="1" s="1"/>
  <c r="J2770" i="1"/>
  <c r="K2770" i="1" s="1"/>
  <c r="J2771" i="1"/>
  <c r="K2771" i="1" s="1"/>
  <c r="J2772" i="1"/>
  <c r="K2772" i="1" s="1"/>
  <c r="J2773" i="1"/>
  <c r="K2773" i="1" s="1"/>
  <c r="J2774" i="1"/>
  <c r="K2774" i="1" s="1"/>
  <c r="J2775" i="1"/>
  <c r="K2775" i="1" s="1"/>
  <c r="J2776" i="1"/>
  <c r="K2776" i="1" s="1"/>
  <c r="J2777" i="1"/>
  <c r="K2777" i="1" s="1"/>
  <c r="J2778" i="1"/>
  <c r="K2778" i="1" s="1"/>
  <c r="J2779" i="1"/>
  <c r="K2779" i="1" s="1"/>
  <c r="J2780" i="1"/>
  <c r="K2780" i="1" s="1"/>
  <c r="J2781" i="1"/>
  <c r="K2781" i="1" s="1"/>
  <c r="J2782" i="1"/>
  <c r="K2782" i="1" s="1"/>
  <c r="J2783" i="1"/>
  <c r="K2783" i="1" s="1"/>
  <c r="J2784" i="1"/>
  <c r="K2784" i="1" s="1"/>
  <c r="J2785" i="1"/>
  <c r="K2785" i="1" s="1"/>
  <c r="J2786" i="1"/>
  <c r="K2786" i="1" s="1"/>
  <c r="J2787" i="1"/>
  <c r="K2787" i="1" s="1"/>
  <c r="J2788" i="1"/>
  <c r="K2788" i="1" s="1"/>
  <c r="J2789" i="1"/>
  <c r="K2789" i="1" s="1"/>
  <c r="J2790" i="1"/>
  <c r="K2790" i="1" s="1"/>
  <c r="J2791" i="1"/>
  <c r="K2791" i="1" s="1"/>
  <c r="J2792" i="1"/>
  <c r="K2792" i="1" s="1"/>
  <c r="J2793" i="1"/>
  <c r="K2793" i="1" s="1"/>
  <c r="J2794" i="1"/>
  <c r="K2794" i="1" s="1"/>
  <c r="J2795" i="1"/>
  <c r="K2795" i="1" s="1"/>
  <c r="J2796" i="1"/>
  <c r="K2796" i="1" s="1"/>
  <c r="J2797" i="1"/>
  <c r="K2797" i="1" s="1"/>
  <c r="J2798" i="1"/>
  <c r="K2798" i="1" s="1"/>
  <c r="J2799" i="1"/>
  <c r="K2799" i="1" s="1"/>
  <c r="J2800" i="1"/>
  <c r="K2800" i="1" s="1"/>
  <c r="J2801" i="1"/>
  <c r="K2801" i="1" s="1"/>
  <c r="J2802" i="1"/>
  <c r="K2802" i="1" s="1"/>
  <c r="J2803" i="1"/>
  <c r="K2803" i="1" s="1"/>
  <c r="J2804" i="1"/>
  <c r="K2804" i="1" s="1"/>
  <c r="J2805" i="1"/>
  <c r="K2805" i="1" s="1"/>
  <c r="J2806" i="1"/>
  <c r="K2806" i="1" s="1"/>
  <c r="J2807" i="1"/>
  <c r="K2807" i="1" s="1"/>
  <c r="J2808" i="1"/>
  <c r="K2808" i="1" s="1"/>
  <c r="J2809" i="1"/>
  <c r="K2809" i="1" s="1"/>
  <c r="J2810" i="1"/>
  <c r="K2810" i="1" s="1"/>
  <c r="J2811" i="1"/>
  <c r="K2811" i="1" s="1"/>
  <c r="J2812" i="1"/>
  <c r="K2812" i="1" s="1"/>
  <c r="J2813" i="1"/>
  <c r="K2813" i="1" s="1"/>
  <c r="J2814" i="1"/>
  <c r="K2814" i="1" s="1"/>
  <c r="J2815" i="1"/>
  <c r="K2815" i="1" s="1"/>
  <c r="J2816" i="1"/>
  <c r="K2816" i="1" s="1"/>
  <c r="J2817" i="1"/>
  <c r="K2817" i="1" s="1"/>
  <c r="J2818" i="1"/>
  <c r="K2818" i="1" s="1"/>
  <c r="J2819" i="1"/>
  <c r="K2819" i="1" s="1"/>
  <c r="J2820" i="1"/>
  <c r="K2820" i="1" s="1"/>
  <c r="J2821" i="1"/>
  <c r="K2821" i="1" s="1"/>
  <c r="J2822" i="1"/>
  <c r="K2822" i="1" s="1"/>
  <c r="J2823" i="1"/>
  <c r="K2823" i="1" s="1"/>
  <c r="J2824" i="1"/>
  <c r="K2824" i="1" s="1"/>
  <c r="J2825" i="1"/>
  <c r="K2825" i="1" s="1"/>
  <c r="J2826" i="1"/>
  <c r="K2826" i="1" s="1"/>
  <c r="J2827" i="1"/>
  <c r="K2827"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0" i="1"/>
  <c r="K2840" i="1" s="1"/>
  <c r="J2841" i="1"/>
  <c r="K2841" i="1" s="1"/>
  <c r="J2842" i="1"/>
  <c r="K2842" i="1" s="1"/>
  <c r="J2843" i="1"/>
  <c r="K2843" i="1" s="1"/>
  <c r="J2844" i="1"/>
  <c r="K2844" i="1" s="1"/>
  <c r="J2845" i="1"/>
  <c r="K2845" i="1" s="1"/>
  <c r="J2846" i="1"/>
  <c r="K2846" i="1" s="1"/>
  <c r="J2847" i="1"/>
  <c r="K2847" i="1" s="1"/>
  <c r="J2848" i="1"/>
  <c r="K2848" i="1" s="1"/>
  <c r="J2849" i="1"/>
  <c r="K2849" i="1" s="1"/>
  <c r="J2850" i="1"/>
  <c r="K2850" i="1" s="1"/>
  <c r="J2851" i="1"/>
  <c r="K2851" i="1" s="1"/>
  <c r="J2852" i="1"/>
  <c r="K2852" i="1" s="1"/>
  <c r="J2853" i="1"/>
  <c r="K2853" i="1" s="1"/>
  <c r="J2854" i="1"/>
  <c r="K2854" i="1" s="1"/>
  <c r="J2855" i="1"/>
  <c r="K2855" i="1" s="1"/>
  <c r="J2856" i="1"/>
  <c r="K2856" i="1" s="1"/>
  <c r="J2857" i="1"/>
  <c r="K2857" i="1" s="1"/>
  <c r="J2858" i="1"/>
  <c r="K2858" i="1" s="1"/>
  <c r="J2859" i="1"/>
  <c r="K2859" i="1" s="1"/>
  <c r="J2860" i="1"/>
  <c r="K2860" i="1" s="1"/>
  <c r="J2861" i="1"/>
  <c r="K2861" i="1" s="1"/>
  <c r="J2862" i="1"/>
  <c r="K2862" i="1" s="1"/>
  <c r="J2863" i="1"/>
  <c r="K2863" i="1" s="1"/>
  <c r="J2864" i="1"/>
  <c r="K2864" i="1" s="1"/>
  <c r="J2865" i="1"/>
  <c r="K2865"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2881" i="1"/>
  <c r="K2881" i="1" s="1"/>
  <c r="J2882" i="1"/>
  <c r="K2882" i="1" s="1"/>
  <c r="J2883" i="1"/>
  <c r="K2883" i="1" s="1"/>
  <c r="J2884" i="1"/>
  <c r="K2884" i="1" s="1"/>
  <c r="J2885" i="1"/>
  <c r="K2885" i="1" s="1"/>
  <c r="J2886" i="1"/>
  <c r="K2886" i="1" s="1"/>
  <c r="J2887" i="1"/>
  <c r="K2887" i="1" s="1"/>
  <c r="J2888" i="1"/>
  <c r="K2888" i="1" s="1"/>
  <c r="J2889" i="1"/>
  <c r="K2889" i="1" s="1"/>
  <c r="J2890" i="1"/>
  <c r="K2890" i="1" s="1"/>
  <c r="J2891" i="1"/>
  <c r="K2891" i="1" s="1"/>
  <c r="J2892" i="1"/>
  <c r="K2892" i="1" s="1"/>
  <c r="J2893" i="1"/>
  <c r="K2893" i="1" s="1"/>
  <c r="J2894" i="1"/>
  <c r="K2894" i="1" s="1"/>
  <c r="J2895" i="1"/>
  <c r="K2895" i="1" s="1"/>
  <c r="J2896" i="1"/>
  <c r="K2896" i="1" s="1"/>
  <c r="J2897" i="1"/>
  <c r="K2897" i="1" s="1"/>
  <c r="J2898" i="1"/>
  <c r="K2898" i="1" s="1"/>
  <c r="J2899" i="1"/>
  <c r="K2899" i="1" s="1"/>
  <c r="J2900" i="1"/>
  <c r="K2900" i="1" s="1"/>
  <c r="J2901" i="1"/>
  <c r="K2901" i="1" s="1"/>
  <c r="J2902" i="1"/>
  <c r="K2902" i="1" s="1"/>
  <c r="J2903" i="1"/>
  <c r="K2903" i="1" s="1"/>
  <c r="J2904" i="1"/>
  <c r="K2904" i="1" s="1"/>
  <c r="J2905" i="1"/>
  <c r="K2905" i="1" s="1"/>
  <c r="J2906" i="1"/>
  <c r="K2906" i="1" s="1"/>
  <c r="J2907" i="1"/>
  <c r="K2907" i="1" s="1"/>
  <c r="J2908" i="1"/>
  <c r="K2908" i="1" s="1"/>
  <c r="J2909" i="1"/>
  <c r="K2909" i="1" s="1"/>
  <c r="J2910" i="1"/>
  <c r="K2910" i="1" s="1"/>
  <c r="J2911" i="1"/>
  <c r="K2911" i="1" s="1"/>
  <c r="J2912" i="1"/>
  <c r="K2912" i="1" s="1"/>
  <c r="J2913" i="1"/>
  <c r="K2913" i="1" s="1"/>
  <c r="J2914" i="1"/>
  <c r="K2914" i="1" s="1"/>
  <c r="J2915" i="1"/>
  <c r="K2915" i="1" s="1"/>
  <c r="J2916" i="1"/>
  <c r="K2916" i="1" s="1"/>
  <c r="J2917" i="1"/>
  <c r="K2917" i="1" s="1"/>
  <c r="J2918" i="1"/>
  <c r="K2918" i="1" s="1"/>
  <c r="J2919" i="1"/>
  <c r="K2919" i="1" s="1"/>
  <c r="J2920" i="1"/>
  <c r="K2920" i="1" s="1"/>
  <c r="J2921" i="1"/>
  <c r="K2921" i="1" s="1"/>
  <c r="J2922" i="1"/>
  <c r="K2922" i="1" s="1"/>
  <c r="J2923" i="1"/>
  <c r="K2923" i="1" s="1"/>
  <c r="J2924" i="1"/>
  <c r="K2924" i="1" s="1"/>
  <c r="J2925" i="1"/>
  <c r="K2925" i="1" s="1"/>
  <c r="J2926" i="1"/>
  <c r="K2926" i="1" s="1"/>
  <c r="J2927" i="1"/>
  <c r="K2927" i="1" s="1"/>
  <c r="J2928" i="1"/>
  <c r="K2928" i="1" s="1"/>
  <c r="J2929" i="1"/>
  <c r="K2929" i="1" s="1"/>
  <c r="J2930" i="1"/>
  <c r="K2930" i="1" s="1"/>
  <c r="J2931" i="1"/>
  <c r="K2931" i="1" s="1"/>
  <c r="J2932" i="1"/>
  <c r="K2932" i="1" s="1"/>
  <c r="J2933" i="1"/>
  <c r="K2933" i="1" s="1"/>
  <c r="J2934" i="1"/>
  <c r="K2934" i="1" s="1"/>
  <c r="J2935" i="1"/>
  <c r="K2935" i="1" s="1"/>
  <c r="J2936" i="1"/>
  <c r="K2936" i="1" s="1"/>
  <c r="J2937" i="1"/>
  <c r="K2937" i="1" s="1"/>
  <c r="J2938" i="1"/>
  <c r="K2938" i="1" s="1"/>
  <c r="J2939" i="1"/>
  <c r="K2939" i="1" s="1"/>
  <c r="J2940" i="1"/>
  <c r="K2940" i="1" s="1"/>
  <c r="J2941" i="1"/>
  <c r="K2941" i="1" s="1"/>
  <c r="J2942" i="1"/>
  <c r="K2942" i="1" s="1"/>
  <c r="J2943" i="1"/>
  <c r="K2943" i="1" s="1"/>
  <c r="J2944" i="1"/>
  <c r="K2944" i="1" s="1"/>
  <c r="J2945" i="1"/>
  <c r="K2945" i="1" s="1"/>
  <c r="J2946" i="1"/>
  <c r="K2946" i="1" s="1"/>
  <c r="J2947" i="1"/>
  <c r="K2947" i="1" s="1"/>
  <c r="J2948" i="1"/>
  <c r="K2948" i="1" s="1"/>
  <c r="J2949" i="1"/>
  <c r="K2949" i="1" s="1"/>
  <c r="J2950" i="1"/>
  <c r="K2950" i="1" s="1"/>
  <c r="J2951" i="1"/>
  <c r="K2951" i="1" s="1"/>
  <c r="J2952" i="1"/>
  <c r="K2952" i="1" s="1"/>
  <c r="J2953" i="1"/>
  <c r="K2953" i="1" s="1"/>
  <c r="J2954" i="1"/>
  <c r="K2954" i="1" s="1"/>
  <c r="J2955" i="1"/>
  <c r="K2955" i="1" s="1"/>
  <c r="J2956" i="1"/>
  <c r="K2956" i="1" s="1"/>
  <c r="J2957" i="1"/>
  <c r="K2957" i="1" s="1"/>
  <c r="J2958" i="1"/>
  <c r="K2958" i="1" s="1"/>
  <c r="J2959" i="1"/>
  <c r="K2959" i="1" s="1"/>
  <c r="J2960" i="1"/>
  <c r="K2960" i="1" s="1"/>
  <c r="J2961" i="1"/>
  <c r="K2961" i="1" s="1"/>
  <c r="J2962" i="1"/>
  <c r="K2962" i="1" s="1"/>
  <c r="J2963" i="1"/>
  <c r="K2963" i="1" s="1"/>
  <c r="J2964" i="1"/>
  <c r="K2964" i="1" s="1"/>
  <c r="J2965" i="1"/>
  <c r="K2965" i="1" s="1"/>
  <c r="J2966" i="1"/>
  <c r="K2966" i="1" s="1"/>
  <c r="J2967" i="1"/>
  <c r="K2967" i="1" s="1"/>
  <c r="J2968" i="1"/>
  <c r="K2968" i="1" s="1"/>
  <c r="J2969" i="1"/>
  <c r="K2969" i="1" s="1"/>
  <c r="J2970" i="1"/>
  <c r="K2970" i="1" s="1"/>
  <c r="J2971" i="1"/>
  <c r="K2971" i="1" s="1"/>
  <c r="J2972" i="1"/>
  <c r="K2972" i="1" s="1"/>
  <c r="J2973" i="1"/>
  <c r="K2973" i="1" s="1"/>
  <c r="J2974" i="1"/>
  <c r="K2974" i="1" s="1"/>
  <c r="J2975" i="1"/>
  <c r="K2975" i="1" s="1"/>
  <c r="J2976" i="1"/>
  <c r="K2976" i="1" s="1"/>
  <c r="J2977" i="1"/>
  <c r="K2977" i="1" s="1"/>
  <c r="J2978" i="1"/>
  <c r="K2978" i="1" s="1"/>
  <c r="J2979" i="1"/>
  <c r="K2979" i="1" s="1"/>
  <c r="J2980" i="1"/>
  <c r="K2980" i="1" s="1"/>
  <c r="J2981" i="1"/>
  <c r="K2981" i="1" s="1"/>
  <c r="J2982" i="1"/>
  <c r="K2982" i="1" s="1"/>
  <c r="J2983" i="1"/>
  <c r="K2983" i="1" s="1"/>
  <c r="J2984" i="1"/>
  <c r="K2984" i="1" s="1"/>
  <c r="J2985" i="1"/>
  <c r="K2985" i="1" s="1"/>
  <c r="J2986" i="1"/>
  <c r="K2986" i="1" s="1"/>
  <c r="J2987" i="1"/>
  <c r="K2987" i="1" s="1"/>
  <c r="J2988" i="1"/>
  <c r="K2988" i="1" s="1"/>
  <c r="J2989" i="1"/>
  <c r="K2989" i="1" s="1"/>
  <c r="J2990" i="1"/>
  <c r="K2990" i="1" s="1"/>
  <c r="J2991" i="1"/>
  <c r="K2991" i="1" s="1"/>
  <c r="J2992" i="1"/>
  <c r="K2992" i="1" s="1"/>
  <c r="J2993" i="1"/>
  <c r="K2993" i="1" s="1"/>
  <c r="J2994" i="1"/>
  <c r="K2994" i="1" s="1"/>
  <c r="J2995" i="1"/>
  <c r="K2995" i="1" s="1"/>
  <c r="J2996" i="1"/>
  <c r="K2996" i="1" s="1"/>
  <c r="J2997" i="1"/>
  <c r="K2997" i="1" s="1"/>
  <c r="J2998" i="1"/>
  <c r="K2998" i="1" s="1"/>
  <c r="J2999" i="1"/>
  <c r="K2999" i="1" s="1"/>
  <c r="J3000" i="1"/>
  <c r="K3000" i="1" s="1"/>
  <c r="J3001" i="1"/>
  <c r="K3001" i="1" s="1"/>
  <c r="J3002" i="1"/>
  <c r="K3002" i="1" s="1"/>
  <c r="J3003" i="1"/>
  <c r="K3003" i="1" s="1"/>
  <c r="J3004" i="1"/>
  <c r="K3004" i="1" s="1"/>
  <c r="J3005" i="1"/>
  <c r="K3005" i="1" s="1"/>
  <c r="J3006" i="1"/>
  <c r="K3006" i="1" s="1"/>
  <c r="J3007" i="1"/>
  <c r="K3007" i="1" s="1"/>
  <c r="J3008" i="1"/>
  <c r="K3008" i="1" s="1"/>
  <c r="J3009" i="1"/>
  <c r="K3009" i="1" s="1"/>
  <c r="J3010" i="1"/>
  <c r="K3010" i="1" s="1"/>
  <c r="J3011" i="1"/>
  <c r="K3011" i="1" s="1"/>
  <c r="J3012" i="1"/>
  <c r="K3012" i="1" s="1"/>
  <c r="J3013" i="1"/>
  <c r="K3013" i="1" s="1"/>
  <c r="J3014" i="1"/>
  <c r="K3014" i="1" s="1"/>
  <c r="J3015" i="1"/>
  <c r="K3015" i="1" s="1"/>
  <c r="J3016" i="1"/>
  <c r="K3016" i="1" s="1"/>
  <c r="J3017" i="1"/>
  <c r="K3017" i="1" s="1"/>
  <c r="J3018" i="1"/>
  <c r="K3018" i="1" s="1"/>
  <c r="J3019" i="1"/>
  <c r="K3019" i="1" s="1"/>
  <c r="J3020" i="1"/>
  <c r="K3020" i="1" s="1"/>
  <c r="J3021" i="1"/>
  <c r="K3021" i="1" s="1"/>
  <c r="J3022" i="1"/>
  <c r="K3022" i="1" s="1"/>
  <c r="J3023" i="1"/>
  <c r="K3023" i="1" s="1"/>
  <c r="J3024" i="1"/>
  <c r="K3024" i="1" s="1"/>
  <c r="J3025" i="1"/>
  <c r="K3025" i="1" s="1"/>
  <c r="J3026" i="1"/>
  <c r="K3026" i="1" s="1"/>
  <c r="J3027" i="1"/>
  <c r="K3027"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3070" i="1"/>
  <c r="K3070" i="1" s="1"/>
  <c r="J3071" i="1"/>
  <c r="K3071" i="1" s="1"/>
  <c r="J3072" i="1"/>
  <c r="K3072" i="1" s="1"/>
  <c r="J3073" i="1"/>
  <c r="K3073" i="1" s="1"/>
  <c r="J3074" i="1"/>
  <c r="K3074" i="1" s="1"/>
  <c r="J3075" i="1"/>
  <c r="K3075" i="1" s="1"/>
  <c r="J3076" i="1"/>
  <c r="K3076" i="1" s="1"/>
  <c r="J3077" i="1"/>
  <c r="K3077" i="1" s="1"/>
  <c r="J3078" i="1"/>
  <c r="K3078" i="1" s="1"/>
  <c r="J3079" i="1"/>
  <c r="K3079" i="1" s="1"/>
  <c r="J3080" i="1"/>
  <c r="K3080" i="1" s="1"/>
  <c r="J3081" i="1"/>
  <c r="K3081" i="1" s="1"/>
  <c r="J3082" i="1"/>
  <c r="K3082"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3155" i="1"/>
  <c r="K3155" i="1" s="1"/>
  <c r="J3156" i="1"/>
  <c r="K3156" i="1" s="1"/>
  <c r="J3157" i="1"/>
  <c r="K3157" i="1" s="1"/>
  <c r="J3158" i="1"/>
  <c r="K3158" i="1" s="1"/>
  <c r="J3159" i="1"/>
  <c r="K3159" i="1" s="1"/>
  <c r="J3160" i="1"/>
  <c r="K3160" i="1" s="1"/>
  <c r="J3161" i="1"/>
  <c r="K3161" i="1" s="1"/>
  <c r="J3162" i="1"/>
  <c r="K3162" i="1" s="1"/>
  <c r="J3163" i="1"/>
  <c r="K3163" i="1" s="1"/>
  <c r="J3164" i="1"/>
  <c r="K3164" i="1" s="1"/>
  <c r="J3165" i="1"/>
  <c r="K3165" i="1" s="1"/>
  <c r="J3166" i="1"/>
  <c r="K3166" i="1" s="1"/>
  <c r="J3167" i="1"/>
  <c r="K3167" i="1" s="1"/>
  <c r="J3168" i="1"/>
  <c r="K3168" i="1" s="1"/>
  <c r="J3169" i="1"/>
  <c r="K3169" i="1" s="1"/>
  <c r="J3170" i="1"/>
  <c r="K3170" i="1" s="1"/>
  <c r="J3171" i="1"/>
  <c r="K3171"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193" i="1"/>
  <c r="K3193" i="1" s="1"/>
  <c r="J3194" i="1"/>
  <c r="K3194" i="1" s="1"/>
  <c r="J3195" i="1"/>
  <c r="K3195" i="1" s="1"/>
  <c r="J3196" i="1"/>
  <c r="K3196" i="1" s="1"/>
  <c r="J3197" i="1"/>
  <c r="K3197"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4" i="1"/>
  <c r="K3214" i="1" s="1"/>
  <c r="J3215" i="1"/>
  <c r="K3215" i="1" s="1"/>
  <c r="J3216" i="1"/>
  <c r="K3216" i="1" s="1"/>
  <c r="J3217" i="1"/>
  <c r="K3217" i="1" s="1"/>
  <c r="J3218" i="1"/>
  <c r="K3218" i="1" s="1"/>
  <c r="J3219" i="1"/>
  <c r="K3219" i="1" s="1"/>
  <c r="J3220" i="1"/>
  <c r="K3220" i="1" s="1"/>
  <c r="J3221" i="1"/>
  <c r="K3221" i="1" s="1"/>
  <c r="J3222" i="1"/>
  <c r="K3222"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63" i="1"/>
  <c r="K3263" i="1" s="1"/>
  <c r="J3264" i="1"/>
  <c r="K3264" i="1" s="1"/>
  <c r="J3265" i="1"/>
  <c r="K3265" i="1" s="1"/>
  <c r="J3266" i="1"/>
  <c r="K3266" i="1" s="1"/>
  <c r="J3267" i="1"/>
  <c r="K3267" i="1" s="1"/>
  <c r="J3268" i="1"/>
  <c r="K3268" i="1" s="1"/>
  <c r="J3269" i="1"/>
  <c r="K3269"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299" i="1"/>
  <c r="K3299" i="1" s="1"/>
  <c r="J3300" i="1"/>
  <c r="K3300" i="1" s="1"/>
  <c r="J3301" i="1"/>
  <c r="K3301" i="1" s="1"/>
  <c r="J3302" i="1"/>
  <c r="K3302" i="1" s="1"/>
  <c r="J3303" i="1"/>
  <c r="K3303" i="1" s="1"/>
  <c r="J3304" i="1"/>
  <c r="K3304" i="1" s="1"/>
  <c r="J3305" i="1"/>
  <c r="K3305" i="1" s="1"/>
  <c r="J3306" i="1"/>
  <c r="K3306" i="1" s="1"/>
  <c r="J3307" i="1"/>
  <c r="K3307"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439" i="1"/>
  <c r="K3439" i="1" s="1"/>
  <c r="J3440" i="1"/>
  <c r="K3440" i="1" s="1"/>
  <c r="J3441" i="1"/>
  <c r="K3441" i="1" s="1"/>
  <c r="J3442" i="1"/>
  <c r="K3442" i="1" s="1"/>
  <c r="J3443" i="1"/>
  <c r="K3443" i="1" s="1"/>
  <c r="J3444" i="1"/>
  <c r="K3444" i="1" s="1"/>
  <c r="J3445" i="1"/>
  <c r="K3445" i="1" s="1"/>
  <c r="J3446" i="1"/>
  <c r="K3446" i="1" s="1"/>
  <c r="J3447" i="1"/>
  <c r="K3447" i="1" s="1"/>
  <c r="J3448" i="1"/>
  <c r="K3448" i="1" s="1"/>
  <c r="J3449" i="1"/>
  <c r="K3449" i="1" s="1"/>
  <c r="J3450" i="1"/>
  <c r="K3450" i="1" s="1"/>
  <c r="J3451" i="1"/>
  <c r="K3451" i="1" s="1"/>
  <c r="J3452" i="1"/>
  <c r="K3452" i="1" s="1"/>
  <c r="J3453" i="1"/>
  <c r="K3453" i="1" s="1"/>
  <c r="J3454" i="1"/>
  <c r="K3454" i="1" s="1"/>
  <c r="J3455" i="1"/>
  <c r="K3455" i="1" s="1"/>
  <c r="J3456" i="1"/>
  <c r="K3456"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3471" i="1"/>
  <c r="K3471" i="1" s="1"/>
  <c r="J3472" i="1"/>
  <c r="K3472" i="1" s="1"/>
  <c r="J3473" i="1"/>
  <c r="K3473" i="1" s="1"/>
  <c r="J3474" i="1"/>
  <c r="K3474" i="1" s="1"/>
  <c r="J3475" i="1"/>
  <c r="K3475" i="1" s="1"/>
  <c r="J3476" i="1"/>
  <c r="K3476" i="1" s="1"/>
  <c r="J3477" i="1"/>
  <c r="K3477"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3491" i="1"/>
  <c r="K3491" i="1" s="1"/>
  <c r="J3492" i="1"/>
  <c r="K3492" i="1" s="1"/>
  <c r="J3493" i="1"/>
  <c r="K3493"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3" i="1"/>
  <c r="K3523" i="1" s="1"/>
  <c r="J3524" i="1"/>
  <c r="K3524" i="1" s="1"/>
  <c r="J3525" i="1"/>
  <c r="K3525" i="1" s="1"/>
  <c r="J3526" i="1"/>
  <c r="K3526" i="1" s="1"/>
  <c r="J3527" i="1"/>
  <c r="K3527" i="1" s="1"/>
  <c r="J3528" i="1"/>
  <c r="K3528" i="1" s="1"/>
  <c r="J3529" i="1"/>
  <c r="K3529" i="1" s="1"/>
  <c r="J3530" i="1"/>
  <c r="K3530" i="1" s="1"/>
  <c r="J3531" i="1"/>
  <c r="K3531" i="1" s="1"/>
  <c r="J3532" i="1"/>
  <c r="K3532" i="1" s="1"/>
  <c r="J3533" i="1"/>
  <c r="K3533" i="1" s="1"/>
  <c r="J3534" i="1"/>
  <c r="K3534" i="1" s="1"/>
  <c r="J3535" i="1"/>
  <c r="K3535" i="1" s="1"/>
  <c r="J3536" i="1"/>
  <c r="K3536" i="1" s="1"/>
  <c r="J3537" i="1"/>
  <c r="K3537" i="1" s="1"/>
  <c r="J3538" i="1"/>
  <c r="K3538" i="1" s="1"/>
  <c r="J3539" i="1"/>
  <c r="K3539" i="1" s="1"/>
  <c r="J3540" i="1"/>
  <c r="K3540" i="1" s="1"/>
  <c r="J3541" i="1"/>
  <c r="K3541" i="1" s="1"/>
  <c r="J3542" i="1"/>
  <c r="K3542" i="1" s="1"/>
  <c r="J3543" i="1"/>
  <c r="K3543" i="1" s="1"/>
  <c r="J3544" i="1"/>
  <c r="K3544" i="1" s="1"/>
  <c r="J3545" i="1"/>
  <c r="K3545" i="1" s="1"/>
  <c r="J3546" i="1"/>
  <c r="K3546" i="1" s="1"/>
  <c r="J3547" i="1"/>
  <c r="K3547" i="1" s="1"/>
  <c r="J3548" i="1"/>
  <c r="K3548" i="1" s="1"/>
  <c r="J3549" i="1"/>
  <c r="K3549" i="1" s="1"/>
  <c r="J3550" i="1"/>
  <c r="K3550" i="1" s="1"/>
  <c r="J3551" i="1"/>
  <c r="K3551" i="1" s="1"/>
  <c r="J3552" i="1"/>
  <c r="K3552" i="1" s="1"/>
  <c r="J3553" i="1"/>
  <c r="K3553" i="1" s="1"/>
  <c r="J3554" i="1"/>
  <c r="K3554" i="1" s="1"/>
  <c r="J3555" i="1"/>
  <c r="K3555" i="1" s="1"/>
  <c r="J3556" i="1"/>
  <c r="K3556" i="1" s="1"/>
  <c r="J3557" i="1"/>
  <c r="K3557" i="1" s="1"/>
  <c r="J3558" i="1"/>
  <c r="K3558" i="1" s="1"/>
  <c r="J3559" i="1"/>
  <c r="K3559" i="1" s="1"/>
  <c r="J3560" i="1"/>
  <c r="K3560" i="1" s="1"/>
  <c r="J3561" i="1"/>
  <c r="K3561" i="1" s="1"/>
  <c r="J3562" i="1"/>
  <c r="K3562" i="1" s="1"/>
  <c r="J3563" i="1"/>
  <c r="K3563" i="1" s="1"/>
  <c r="J3564" i="1"/>
  <c r="K3564" i="1" s="1"/>
  <c r="J3565" i="1"/>
  <c r="K3565" i="1" s="1"/>
  <c r="J3566" i="1"/>
  <c r="K3566" i="1" s="1"/>
  <c r="J3567" i="1"/>
  <c r="K3567" i="1" s="1"/>
  <c r="J3568" i="1"/>
  <c r="K3568" i="1" s="1"/>
  <c r="J3569" i="1"/>
  <c r="K3569" i="1" s="1"/>
  <c r="J3570" i="1"/>
  <c r="K3570" i="1" s="1"/>
  <c r="J3571" i="1"/>
  <c r="K3571" i="1" s="1"/>
  <c r="J3572" i="1"/>
  <c r="K3572" i="1" s="1"/>
  <c r="J3573" i="1"/>
  <c r="K3573" i="1" s="1"/>
  <c r="J3574" i="1"/>
  <c r="K3574" i="1" s="1"/>
  <c r="J3575" i="1"/>
  <c r="K3575" i="1" s="1"/>
  <c r="J3576" i="1"/>
  <c r="K3576" i="1" s="1"/>
  <c r="J3577" i="1"/>
  <c r="K3577" i="1" s="1"/>
  <c r="J3578" i="1"/>
  <c r="K3578" i="1" s="1"/>
  <c r="J3579" i="1"/>
  <c r="K3579" i="1" s="1"/>
  <c r="J3580" i="1"/>
  <c r="K3580" i="1" s="1"/>
  <c r="J3581" i="1"/>
  <c r="K3581" i="1" s="1"/>
  <c r="J3582" i="1"/>
  <c r="K3582" i="1" s="1"/>
  <c r="J3583" i="1"/>
  <c r="K3583" i="1" s="1"/>
  <c r="J3584" i="1"/>
  <c r="K3584" i="1" s="1"/>
  <c r="J3585" i="1"/>
  <c r="K3585" i="1" s="1"/>
  <c r="J3586" i="1"/>
  <c r="K3586" i="1" s="1"/>
  <c r="J3587" i="1"/>
  <c r="K3587" i="1" s="1"/>
  <c r="J3588" i="1"/>
  <c r="K3588" i="1" s="1"/>
  <c r="J3589" i="1"/>
  <c r="K3589" i="1" s="1"/>
  <c r="J3590" i="1"/>
  <c r="K3590" i="1" s="1"/>
  <c r="J3591" i="1"/>
  <c r="K3591" i="1" s="1"/>
  <c r="J3592" i="1"/>
  <c r="K3592" i="1" s="1"/>
  <c r="J3593" i="1"/>
  <c r="K3593" i="1" s="1"/>
  <c r="J3594" i="1"/>
  <c r="K3594" i="1" s="1"/>
  <c r="J3595" i="1"/>
  <c r="K3595" i="1" s="1"/>
  <c r="J3596" i="1"/>
  <c r="K3596" i="1" s="1"/>
  <c r="J3597" i="1"/>
  <c r="K3597" i="1" s="1"/>
  <c r="J3598" i="1"/>
  <c r="K3598" i="1" s="1"/>
  <c r="J3599" i="1"/>
  <c r="K3599" i="1" s="1"/>
  <c r="J3600" i="1"/>
  <c r="K3600" i="1" s="1"/>
  <c r="J3601" i="1"/>
  <c r="K3601" i="1" s="1"/>
  <c r="J3602" i="1"/>
  <c r="K3602" i="1" s="1"/>
  <c r="J3603" i="1"/>
  <c r="K3603" i="1" s="1"/>
  <c r="J3604" i="1"/>
  <c r="K3604" i="1" s="1"/>
  <c r="J3605" i="1"/>
  <c r="K3605" i="1" s="1"/>
  <c r="J3606" i="1"/>
  <c r="K3606" i="1" s="1"/>
  <c r="J3607" i="1"/>
  <c r="K3607" i="1" s="1"/>
  <c r="J3608" i="1"/>
  <c r="K3608" i="1" s="1"/>
  <c r="J3609" i="1"/>
  <c r="K3609" i="1" s="1"/>
  <c r="J3610" i="1"/>
  <c r="K3610"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2" i="1"/>
  <c r="K3632" i="1" s="1"/>
  <c r="J3633" i="1"/>
  <c r="K3633" i="1" s="1"/>
  <c r="J3634" i="1"/>
  <c r="K3634" i="1" s="1"/>
  <c r="J3635" i="1"/>
  <c r="K3635" i="1" s="1"/>
  <c r="J3636" i="1"/>
  <c r="K3636" i="1" s="1"/>
  <c r="J3637" i="1"/>
  <c r="K3637" i="1" s="1"/>
  <c r="J3638" i="1"/>
  <c r="K3638" i="1" s="1"/>
  <c r="J3639" i="1"/>
  <c r="K3639" i="1" s="1"/>
  <c r="J3640" i="1"/>
  <c r="K3640" i="1" s="1"/>
  <c r="J3641" i="1"/>
  <c r="K3641" i="1" s="1"/>
  <c r="J3642" i="1"/>
  <c r="K3642" i="1" s="1"/>
  <c r="J3643" i="1"/>
  <c r="K3643" i="1" s="1"/>
  <c r="J3644" i="1"/>
  <c r="K3644" i="1" s="1"/>
  <c r="J3645" i="1"/>
  <c r="K3645" i="1" s="1"/>
  <c r="J3646" i="1"/>
  <c r="K3646"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3" i="1"/>
  <c r="K3683" i="1" s="1"/>
  <c r="J3684" i="1"/>
  <c r="K3684" i="1" s="1"/>
  <c r="J3685" i="1"/>
  <c r="K3685"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2" i="1"/>
  <c r="K3702" i="1" s="1"/>
  <c r="J3703" i="1"/>
  <c r="K3703" i="1" s="1"/>
  <c r="J3704" i="1"/>
  <c r="K3704"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7" i="1"/>
  <c r="K3717" i="1" s="1"/>
  <c r="J3718" i="1"/>
  <c r="K3718" i="1" s="1"/>
  <c r="J3719" i="1"/>
  <c r="K3719" i="1" s="1"/>
  <c r="J3720" i="1"/>
  <c r="K3720" i="1" s="1"/>
  <c r="J3721" i="1"/>
  <c r="K3721" i="1" s="1"/>
  <c r="J3722" i="1"/>
  <c r="K3722" i="1" s="1"/>
  <c r="J3723" i="1"/>
  <c r="K3723" i="1" s="1"/>
  <c r="J3724" i="1"/>
  <c r="K3724" i="1" s="1"/>
  <c r="J3725" i="1"/>
  <c r="K3725" i="1" s="1"/>
  <c r="J3726" i="1"/>
  <c r="K3726" i="1" s="1"/>
  <c r="J3727" i="1"/>
  <c r="K3727" i="1" s="1"/>
  <c r="J3728" i="1"/>
  <c r="K3728" i="1" s="1"/>
  <c r="J3729" i="1"/>
  <c r="K3729" i="1" s="1"/>
  <c r="J3730" i="1"/>
  <c r="K3730" i="1" s="1"/>
  <c r="J3731" i="1"/>
  <c r="K3731" i="1" s="1"/>
  <c r="J3732" i="1"/>
  <c r="K3732" i="1" s="1"/>
  <c r="J3733" i="1"/>
  <c r="K3733" i="1" s="1"/>
  <c r="J3734" i="1"/>
  <c r="K3734" i="1" s="1"/>
  <c r="J3735" i="1"/>
  <c r="K3735"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3" i="1"/>
  <c r="K3823" i="1" s="1"/>
  <c r="J3824" i="1"/>
  <c r="K3824" i="1" s="1"/>
  <c r="J3825" i="1"/>
  <c r="K3825" i="1" s="1"/>
  <c r="J3826" i="1"/>
  <c r="K3826" i="1" s="1"/>
  <c r="J3827" i="1"/>
  <c r="K3827" i="1" s="1"/>
  <c r="J3828" i="1"/>
  <c r="K3828" i="1" s="1"/>
  <c r="J3829" i="1"/>
  <c r="K3829" i="1" s="1"/>
  <c r="J3830" i="1"/>
  <c r="K3830" i="1" s="1"/>
  <c r="J3831" i="1"/>
  <c r="K3831" i="1" s="1"/>
  <c r="J3832" i="1"/>
  <c r="K3832" i="1" s="1"/>
  <c r="J3833" i="1"/>
  <c r="K3833" i="1" s="1"/>
  <c r="J3834" i="1"/>
  <c r="K3834" i="1" s="1"/>
  <c r="J3835" i="1"/>
  <c r="K3835" i="1" s="1"/>
  <c r="J3836" i="1"/>
  <c r="K3836" i="1" s="1"/>
  <c r="J3837" i="1"/>
  <c r="K3837" i="1" s="1"/>
  <c r="J3838" i="1"/>
  <c r="K3838" i="1" s="1"/>
  <c r="J3839" i="1"/>
  <c r="K3839" i="1" s="1"/>
  <c r="J3840" i="1"/>
  <c r="K3840" i="1" s="1"/>
  <c r="J3841" i="1"/>
  <c r="K3841" i="1" s="1"/>
  <c r="J3842" i="1"/>
  <c r="K3842" i="1" s="1"/>
  <c r="J3843" i="1"/>
  <c r="K3843" i="1" s="1"/>
  <c r="J3844" i="1"/>
  <c r="K3844" i="1" s="1"/>
  <c r="J3845" i="1"/>
  <c r="K3845" i="1" s="1"/>
  <c r="J3846" i="1"/>
  <c r="K3846" i="1" s="1"/>
  <c r="J3847" i="1"/>
  <c r="K3847" i="1" s="1"/>
  <c r="J3848" i="1"/>
  <c r="K3848" i="1" s="1"/>
  <c r="J3849" i="1"/>
  <c r="K3849" i="1" s="1"/>
  <c r="J3850" i="1"/>
  <c r="K3850" i="1" s="1"/>
  <c r="J3851" i="1"/>
  <c r="K3851" i="1" s="1"/>
  <c r="J3852" i="1"/>
  <c r="K3852" i="1" s="1"/>
  <c r="J3853" i="1"/>
  <c r="K3853" i="1" s="1"/>
  <c r="J3854" i="1"/>
  <c r="K3854" i="1" s="1"/>
  <c r="J3855" i="1"/>
  <c r="K3855" i="1" s="1"/>
  <c r="J3856" i="1"/>
  <c r="K3856" i="1" s="1"/>
  <c r="J3857" i="1"/>
  <c r="K3857" i="1" s="1"/>
  <c r="J3858" i="1"/>
  <c r="K3858" i="1" s="1"/>
  <c r="J3859" i="1"/>
  <c r="K3859" i="1" s="1"/>
  <c r="J3860" i="1"/>
  <c r="K3860" i="1" s="1"/>
  <c r="J3861" i="1"/>
  <c r="K3861" i="1" s="1"/>
  <c r="J3862" i="1"/>
  <c r="K3862" i="1" s="1"/>
  <c r="J3863" i="1"/>
  <c r="K3863" i="1" s="1"/>
  <c r="J3864" i="1"/>
  <c r="K3864" i="1" s="1"/>
  <c r="J3865" i="1"/>
  <c r="K3865" i="1" s="1"/>
  <c r="J3866" i="1"/>
  <c r="K3866" i="1" s="1"/>
  <c r="J3867" i="1"/>
  <c r="K3867" i="1" s="1"/>
  <c r="J3868" i="1"/>
  <c r="K3868" i="1" s="1"/>
  <c r="J3869" i="1"/>
  <c r="K3869" i="1" s="1"/>
  <c r="J3870" i="1"/>
  <c r="K3870" i="1" s="1"/>
  <c r="J3871" i="1"/>
  <c r="K3871" i="1" s="1"/>
  <c r="J3872" i="1"/>
  <c r="K3872" i="1" s="1"/>
  <c r="J3873" i="1"/>
  <c r="K3873" i="1" s="1"/>
  <c r="J3874" i="1"/>
  <c r="K3874"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3908" i="1"/>
  <c r="K3908" i="1" s="1"/>
  <c r="J3909" i="1"/>
  <c r="K3909" i="1" s="1"/>
  <c r="J3910" i="1"/>
  <c r="K3910" i="1" s="1"/>
  <c r="J3911" i="1"/>
  <c r="K3911" i="1" s="1"/>
  <c r="J3912" i="1"/>
  <c r="K3912"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3" i="1"/>
  <c r="K3923" i="1" s="1"/>
  <c r="J3924" i="1"/>
  <c r="K3924" i="1" s="1"/>
  <c r="J3925" i="1"/>
  <c r="K3925" i="1" s="1"/>
  <c r="J3926" i="1"/>
  <c r="K3926" i="1" s="1"/>
  <c r="J3927" i="1"/>
  <c r="K3927" i="1" s="1"/>
  <c r="J3928" i="1"/>
  <c r="K3928" i="1" s="1"/>
  <c r="J3929" i="1"/>
  <c r="K3929" i="1" s="1"/>
  <c r="J3930" i="1"/>
  <c r="K3930" i="1" s="1"/>
  <c r="J3931" i="1"/>
  <c r="K3931" i="1" s="1"/>
  <c r="J3932" i="1"/>
  <c r="K3932" i="1" s="1"/>
  <c r="J3933" i="1"/>
  <c r="K3933" i="1" s="1"/>
  <c r="J3934" i="1"/>
  <c r="K3934" i="1" s="1"/>
  <c r="J3935" i="1"/>
  <c r="K3935" i="1" s="1"/>
  <c r="J3936" i="1"/>
  <c r="K3936" i="1" s="1"/>
  <c r="J3937" i="1"/>
  <c r="K3937" i="1" s="1"/>
  <c r="J3938" i="1"/>
  <c r="K3938" i="1" s="1"/>
  <c r="J3939" i="1"/>
  <c r="K3939" i="1" s="1"/>
  <c r="J3940" i="1"/>
  <c r="K3940" i="1" s="1"/>
  <c r="J3941" i="1"/>
  <c r="K3941" i="1" s="1"/>
  <c r="J3942" i="1"/>
  <c r="K3942" i="1" s="1"/>
  <c r="J3943" i="1"/>
  <c r="K3943" i="1" s="1"/>
  <c r="J3944" i="1"/>
  <c r="K3944" i="1" s="1"/>
  <c r="J3945" i="1"/>
  <c r="K3945" i="1" s="1"/>
  <c r="J3946" i="1"/>
  <c r="K3946" i="1" s="1"/>
  <c r="J3947" i="1"/>
  <c r="K3947" i="1" s="1"/>
  <c r="J3948" i="1"/>
  <c r="K3948" i="1" s="1"/>
  <c r="J3949" i="1"/>
  <c r="K3949" i="1" s="1"/>
  <c r="J3950" i="1"/>
  <c r="K3950" i="1" s="1"/>
  <c r="J3951" i="1"/>
  <c r="K3951" i="1" s="1"/>
  <c r="J3952" i="1"/>
  <c r="K3952" i="1" s="1"/>
  <c r="J3953" i="1"/>
  <c r="K3953" i="1" s="1"/>
  <c r="J3954" i="1"/>
  <c r="K3954" i="1" s="1"/>
  <c r="J3955" i="1"/>
  <c r="K3955" i="1" s="1"/>
  <c r="J3956" i="1"/>
  <c r="K3956" i="1" s="1"/>
  <c r="J3957" i="1"/>
  <c r="K3957" i="1" s="1"/>
  <c r="J3958" i="1"/>
  <c r="K3958" i="1" s="1"/>
  <c r="J3959" i="1"/>
  <c r="K3959" i="1" s="1"/>
  <c r="J3960" i="1"/>
  <c r="K3960" i="1" s="1"/>
  <c r="J3961" i="1"/>
  <c r="K3961" i="1" s="1"/>
  <c r="J3962" i="1"/>
  <c r="K3962" i="1" s="1"/>
  <c r="J3963" i="1"/>
  <c r="K3963" i="1" s="1"/>
  <c r="J3964" i="1"/>
  <c r="K3964" i="1" s="1"/>
  <c r="J3965" i="1"/>
  <c r="K3965" i="1" s="1"/>
  <c r="J3966" i="1"/>
  <c r="K3966" i="1" s="1"/>
  <c r="J3967" i="1"/>
  <c r="K3967" i="1" s="1"/>
  <c r="J3968" i="1"/>
  <c r="K3968" i="1" s="1"/>
  <c r="J3969" i="1"/>
  <c r="K3969" i="1" s="1"/>
  <c r="J3970" i="1"/>
  <c r="K3970" i="1" s="1"/>
  <c r="J3971" i="1"/>
  <c r="K3971" i="1" s="1"/>
  <c r="J3972" i="1"/>
  <c r="K3972" i="1" s="1"/>
  <c r="J3973" i="1"/>
  <c r="K3973" i="1" s="1"/>
  <c r="J3974" i="1"/>
  <c r="K3974" i="1" s="1"/>
  <c r="J3975" i="1"/>
  <c r="K3975" i="1" s="1"/>
  <c r="J3976" i="1"/>
  <c r="K3976" i="1" s="1"/>
  <c r="J3977" i="1"/>
  <c r="K3977" i="1" s="1"/>
  <c r="J3978" i="1"/>
  <c r="K3978" i="1" s="1"/>
  <c r="J3979" i="1"/>
  <c r="K3979" i="1" s="1"/>
  <c r="J3980" i="1"/>
  <c r="K3980" i="1" s="1"/>
  <c r="J3981" i="1"/>
  <c r="K3981" i="1" s="1"/>
  <c r="J3982" i="1"/>
  <c r="K3982" i="1" s="1"/>
  <c r="J3983" i="1"/>
  <c r="K3983" i="1" s="1"/>
  <c r="J3984" i="1"/>
  <c r="K3984" i="1" s="1"/>
  <c r="J3985" i="1"/>
  <c r="K3985" i="1" s="1"/>
  <c r="J3986" i="1"/>
  <c r="K3986" i="1" s="1"/>
  <c r="J3987" i="1"/>
  <c r="K3987" i="1" s="1"/>
  <c r="J3988" i="1"/>
  <c r="K3988" i="1" s="1"/>
  <c r="J3989" i="1"/>
  <c r="K3989" i="1" s="1"/>
  <c r="J3990" i="1"/>
  <c r="K3990" i="1" s="1"/>
  <c r="J3991" i="1"/>
  <c r="K3991" i="1" s="1"/>
  <c r="J3992" i="1"/>
  <c r="K3992" i="1" s="1"/>
  <c r="J3993" i="1"/>
  <c r="K3993" i="1" s="1"/>
  <c r="J3994" i="1"/>
  <c r="K3994" i="1" s="1"/>
  <c r="J3995" i="1"/>
  <c r="K3995" i="1" s="1"/>
  <c r="J3996" i="1"/>
  <c r="K3996" i="1" s="1"/>
  <c r="J3997" i="1"/>
  <c r="K3997" i="1" s="1"/>
  <c r="J3998" i="1"/>
  <c r="K3998" i="1" s="1"/>
  <c r="J3999" i="1"/>
  <c r="K3999" i="1" s="1"/>
  <c r="J4000" i="1"/>
  <c r="K4000" i="1" s="1"/>
  <c r="J4001" i="1"/>
  <c r="K4001" i="1" s="1"/>
  <c r="J4002" i="1"/>
  <c r="K4002" i="1" s="1"/>
  <c r="J4003" i="1"/>
  <c r="K4003" i="1" s="1"/>
  <c r="J4004" i="1"/>
  <c r="K4004" i="1" s="1"/>
  <c r="J4005" i="1"/>
  <c r="K4005" i="1" s="1"/>
  <c r="J4006" i="1"/>
  <c r="K4006" i="1" s="1"/>
  <c r="J4007" i="1"/>
  <c r="K4007" i="1" s="1"/>
  <c r="J4008" i="1"/>
  <c r="K4008" i="1" s="1"/>
  <c r="J4009" i="1"/>
  <c r="K4009" i="1" s="1"/>
  <c r="J4010" i="1"/>
  <c r="K4010" i="1" s="1"/>
  <c r="J4011" i="1"/>
  <c r="K4011" i="1" s="1"/>
  <c r="J4012" i="1"/>
  <c r="K4012" i="1" s="1"/>
  <c r="J4013" i="1"/>
  <c r="K4013" i="1" s="1"/>
  <c r="J4014" i="1"/>
  <c r="K4014" i="1" s="1"/>
  <c r="J4015" i="1"/>
  <c r="K4015" i="1" s="1"/>
  <c r="J4016" i="1"/>
  <c r="K4016" i="1" s="1"/>
  <c r="J4017" i="1"/>
  <c r="K4017" i="1" s="1"/>
  <c r="J4018" i="1"/>
  <c r="K4018" i="1" s="1"/>
  <c r="J4019" i="1"/>
  <c r="K4019" i="1" s="1"/>
  <c r="J4020" i="1"/>
  <c r="K4020" i="1" s="1"/>
  <c r="J4021" i="1"/>
  <c r="K4021" i="1" s="1"/>
  <c r="J4022" i="1"/>
  <c r="K4022" i="1" s="1"/>
  <c r="J4023" i="1"/>
  <c r="K4023" i="1" s="1"/>
  <c r="J4024" i="1"/>
  <c r="K4024" i="1" s="1"/>
  <c r="J4025" i="1"/>
  <c r="K4025" i="1" s="1"/>
  <c r="J4026" i="1"/>
  <c r="K4026" i="1" s="1"/>
  <c r="J4027" i="1"/>
  <c r="K4027" i="1" s="1"/>
  <c r="J4028" i="1"/>
  <c r="K4028" i="1" s="1"/>
  <c r="J4029" i="1"/>
  <c r="K4029" i="1" s="1"/>
  <c r="J4030" i="1"/>
  <c r="K4030" i="1" s="1"/>
  <c r="J4031" i="1"/>
  <c r="K4031" i="1" s="1"/>
  <c r="J4032" i="1"/>
  <c r="K4032" i="1" s="1"/>
  <c r="J4033" i="1"/>
  <c r="K4033" i="1" s="1"/>
  <c r="J4034" i="1"/>
  <c r="K4034" i="1" s="1"/>
  <c r="J4035" i="1"/>
  <c r="K4035" i="1" s="1"/>
  <c r="J4036" i="1"/>
  <c r="K4036" i="1" s="1"/>
  <c r="J4037" i="1"/>
  <c r="K4037" i="1" s="1"/>
  <c r="J4038" i="1"/>
  <c r="K4038" i="1" s="1"/>
  <c r="J4039" i="1"/>
  <c r="K4039" i="1" s="1"/>
  <c r="J4040" i="1"/>
  <c r="K4040" i="1" s="1"/>
  <c r="J4041" i="1"/>
  <c r="K4041" i="1" s="1"/>
  <c r="J4042" i="1"/>
  <c r="K4042" i="1" s="1"/>
  <c r="J4043" i="1"/>
  <c r="K4043" i="1" s="1"/>
  <c r="J4044" i="1"/>
  <c r="K4044" i="1" s="1"/>
  <c r="J4045" i="1"/>
  <c r="K4045" i="1" s="1"/>
  <c r="J4046" i="1"/>
  <c r="K4046" i="1" s="1"/>
  <c r="J4047" i="1"/>
  <c r="K4047" i="1" s="1"/>
  <c r="J4048" i="1"/>
  <c r="K4048" i="1" s="1"/>
  <c r="J4049" i="1"/>
  <c r="K4049" i="1" s="1"/>
  <c r="J4050" i="1"/>
  <c r="K4050" i="1" s="1"/>
  <c r="J4051" i="1"/>
  <c r="K4051" i="1" s="1"/>
  <c r="J4052" i="1"/>
  <c r="K4052" i="1" s="1"/>
  <c r="J4053" i="1"/>
  <c r="K4053" i="1" s="1"/>
  <c r="J4054" i="1"/>
  <c r="K4054" i="1" s="1"/>
  <c r="J4055" i="1"/>
  <c r="K4055" i="1" s="1"/>
  <c r="J4056" i="1"/>
  <c r="K4056" i="1" s="1"/>
  <c r="J4057" i="1"/>
  <c r="K4057" i="1" s="1"/>
  <c r="J4058" i="1"/>
  <c r="K4058" i="1" s="1"/>
  <c r="J4059" i="1"/>
  <c r="K4059" i="1" s="1"/>
  <c r="J4060" i="1"/>
  <c r="K4060" i="1" s="1"/>
  <c r="J4061" i="1"/>
  <c r="K4061" i="1" s="1"/>
  <c r="J4062" i="1"/>
  <c r="K4062" i="1" s="1"/>
  <c r="J4063" i="1"/>
  <c r="K4063" i="1" s="1"/>
  <c r="J4064" i="1"/>
  <c r="K4064" i="1" s="1"/>
  <c r="J4065" i="1"/>
  <c r="K4065" i="1" s="1"/>
  <c r="J4066" i="1"/>
  <c r="K4066" i="1" s="1"/>
  <c r="J4067" i="1"/>
  <c r="K4067" i="1" s="1"/>
  <c r="J4068" i="1"/>
  <c r="K4068" i="1" s="1"/>
  <c r="J4069" i="1"/>
  <c r="K4069" i="1" s="1"/>
  <c r="J4070" i="1"/>
  <c r="K4070" i="1" s="1"/>
  <c r="J4071" i="1"/>
  <c r="K4071" i="1" s="1"/>
  <c r="J4072" i="1"/>
  <c r="K4072" i="1" s="1"/>
  <c r="J4073" i="1"/>
  <c r="K4073" i="1" s="1"/>
  <c r="J4074" i="1"/>
  <c r="K4074" i="1" s="1"/>
  <c r="J4075" i="1"/>
  <c r="K4075" i="1" s="1"/>
  <c r="J4076" i="1"/>
  <c r="K4076" i="1" s="1"/>
  <c r="J4077" i="1"/>
  <c r="K4077" i="1" s="1"/>
  <c r="J4078" i="1"/>
  <c r="K4078" i="1" s="1"/>
  <c r="J4079" i="1"/>
  <c r="K4079" i="1" s="1"/>
  <c r="J4080" i="1"/>
  <c r="K4080" i="1" s="1"/>
  <c r="J4081" i="1"/>
  <c r="K4081" i="1" s="1"/>
  <c r="J4082" i="1"/>
  <c r="K4082" i="1" s="1"/>
  <c r="J4083" i="1"/>
  <c r="K4083" i="1" s="1"/>
  <c r="J4084" i="1"/>
  <c r="K4084" i="1" s="1"/>
  <c r="J4085" i="1"/>
  <c r="K4085" i="1" s="1"/>
  <c r="J4086" i="1"/>
  <c r="K4086" i="1" s="1"/>
  <c r="J4087" i="1"/>
  <c r="K4087" i="1" s="1"/>
  <c r="J4088" i="1"/>
  <c r="K4088" i="1" s="1"/>
  <c r="J4089" i="1"/>
  <c r="K4089" i="1" s="1"/>
  <c r="J4090" i="1"/>
  <c r="K4090" i="1" s="1"/>
  <c r="J4091" i="1"/>
  <c r="K4091" i="1" s="1"/>
  <c r="J4092" i="1"/>
  <c r="K4092" i="1" s="1"/>
  <c r="J4093" i="1"/>
  <c r="K4093" i="1" s="1"/>
  <c r="J4094" i="1"/>
  <c r="K4094" i="1" s="1"/>
  <c r="J4095" i="1"/>
  <c r="K4095" i="1" s="1"/>
  <c r="J4096" i="1"/>
  <c r="K4096" i="1" s="1"/>
  <c r="J4097" i="1"/>
  <c r="K4097" i="1" s="1"/>
  <c r="J4098" i="1"/>
  <c r="K4098" i="1" s="1"/>
  <c r="J4099" i="1"/>
  <c r="K4099" i="1" s="1"/>
  <c r="J4100" i="1"/>
  <c r="K4100" i="1" s="1"/>
  <c r="J4101" i="1"/>
  <c r="K4101" i="1" s="1"/>
  <c r="J4102" i="1"/>
  <c r="K4102" i="1" s="1"/>
  <c r="J4103" i="1"/>
  <c r="K4103" i="1" s="1"/>
  <c r="J4104" i="1"/>
  <c r="K4104" i="1" s="1"/>
  <c r="J4105" i="1"/>
  <c r="K4105" i="1" s="1"/>
  <c r="J4106" i="1"/>
  <c r="K4106" i="1" s="1"/>
  <c r="J4107" i="1"/>
  <c r="K4107" i="1" s="1"/>
  <c r="J4108" i="1"/>
  <c r="K4108" i="1" s="1"/>
  <c r="J4109" i="1"/>
  <c r="K4109" i="1" s="1"/>
  <c r="J4110" i="1"/>
  <c r="K4110" i="1" s="1"/>
  <c r="J4111" i="1"/>
  <c r="K4111" i="1" s="1"/>
  <c r="J4112" i="1"/>
  <c r="K4112" i="1" s="1"/>
  <c r="J4113" i="1"/>
  <c r="K4113" i="1" s="1"/>
  <c r="J4114" i="1"/>
  <c r="K4114" i="1" s="1"/>
  <c r="J4115" i="1"/>
  <c r="K4115" i="1" s="1"/>
  <c r="J4116" i="1"/>
  <c r="K4116" i="1" s="1"/>
  <c r="J4117" i="1"/>
  <c r="K4117" i="1" s="1"/>
  <c r="J4118" i="1"/>
  <c r="K4118" i="1" s="1"/>
  <c r="J4119" i="1"/>
  <c r="K4119" i="1" s="1"/>
  <c r="J4120" i="1"/>
  <c r="K4120" i="1" s="1"/>
  <c r="J4121" i="1"/>
  <c r="K4121" i="1" s="1"/>
  <c r="J4122" i="1"/>
  <c r="K4122" i="1" s="1"/>
  <c r="J4123" i="1"/>
  <c r="K4123" i="1" s="1"/>
  <c r="J4124" i="1"/>
  <c r="K4124" i="1" s="1"/>
  <c r="J4125" i="1"/>
  <c r="K4125" i="1" s="1"/>
  <c r="J4126" i="1"/>
  <c r="K4126" i="1" s="1"/>
  <c r="J4127" i="1"/>
  <c r="K4127" i="1" s="1"/>
  <c r="J4128" i="1"/>
  <c r="K4128" i="1" s="1"/>
  <c r="J4129" i="1"/>
  <c r="K4129" i="1" s="1"/>
  <c r="J4130" i="1"/>
  <c r="K4130" i="1" s="1"/>
  <c r="J4131" i="1"/>
  <c r="K4131" i="1" s="1"/>
  <c r="J4132" i="1"/>
  <c r="K4132" i="1" s="1"/>
  <c r="J4133" i="1"/>
  <c r="K4133" i="1" s="1"/>
  <c r="J4134" i="1"/>
  <c r="K4134" i="1" s="1"/>
  <c r="J4135" i="1"/>
  <c r="K4135" i="1" s="1"/>
  <c r="J4136" i="1"/>
  <c r="K4136" i="1" s="1"/>
  <c r="J4137" i="1"/>
  <c r="K4137" i="1" s="1"/>
  <c r="J4138" i="1"/>
  <c r="K4138" i="1" s="1"/>
  <c r="J4139" i="1"/>
  <c r="K4139" i="1" s="1"/>
  <c r="J4140" i="1"/>
  <c r="K4140" i="1" s="1"/>
  <c r="J4141" i="1"/>
  <c r="K4141" i="1" s="1"/>
  <c r="J4142" i="1"/>
  <c r="K4142" i="1" s="1"/>
  <c r="J4143" i="1"/>
  <c r="K4143" i="1" s="1"/>
  <c r="J4144" i="1"/>
  <c r="K4144" i="1" s="1"/>
  <c r="J4145" i="1"/>
  <c r="K4145" i="1" s="1"/>
  <c r="J4146" i="1"/>
  <c r="K4146" i="1" s="1"/>
  <c r="J4147" i="1"/>
  <c r="K4147" i="1" s="1"/>
  <c r="J4148" i="1"/>
  <c r="K4148" i="1" s="1"/>
  <c r="J4149" i="1"/>
  <c r="K4149" i="1" s="1"/>
  <c r="J4150" i="1"/>
  <c r="K4150" i="1" s="1"/>
  <c r="J4151" i="1"/>
  <c r="K4151" i="1" s="1"/>
  <c r="J4152" i="1"/>
  <c r="K4152" i="1" s="1"/>
  <c r="J4153" i="1"/>
  <c r="K4153" i="1" s="1"/>
  <c r="J4154" i="1"/>
  <c r="K4154" i="1" s="1"/>
  <c r="J4155" i="1"/>
  <c r="K4155" i="1" s="1"/>
  <c r="J4156" i="1"/>
  <c r="K4156" i="1" s="1"/>
  <c r="J4157" i="1"/>
  <c r="K4157" i="1" s="1"/>
  <c r="J4158" i="1"/>
  <c r="K4158" i="1" s="1"/>
  <c r="J4159" i="1"/>
  <c r="K4159" i="1" s="1"/>
  <c r="J4160" i="1"/>
  <c r="K4160" i="1" s="1"/>
  <c r="J4161" i="1"/>
  <c r="K4161" i="1" s="1"/>
  <c r="J4162" i="1"/>
  <c r="K4162" i="1" s="1"/>
  <c r="J4163" i="1"/>
  <c r="K4163" i="1" s="1"/>
  <c r="J4164" i="1"/>
  <c r="K4164" i="1" s="1"/>
  <c r="J4165" i="1"/>
  <c r="K4165" i="1" s="1"/>
  <c r="J4166" i="1"/>
  <c r="K4166" i="1" s="1"/>
  <c r="J4167" i="1"/>
  <c r="K4167" i="1" s="1"/>
  <c r="J4168" i="1"/>
  <c r="K4168" i="1" s="1"/>
  <c r="J4169" i="1"/>
  <c r="K4169" i="1" s="1"/>
  <c r="J4170" i="1"/>
  <c r="K4170" i="1" s="1"/>
  <c r="J4171" i="1"/>
  <c r="K4171" i="1" s="1"/>
  <c r="J4172" i="1"/>
  <c r="K4172" i="1" s="1"/>
  <c r="J4173" i="1"/>
  <c r="K4173" i="1" s="1"/>
  <c r="J4174" i="1"/>
  <c r="K4174" i="1" s="1"/>
  <c r="J4175" i="1"/>
  <c r="K4175" i="1" s="1"/>
  <c r="J4176" i="1"/>
  <c r="K4176" i="1" s="1"/>
  <c r="J4177" i="1"/>
  <c r="K4177" i="1" s="1"/>
  <c r="J4178" i="1"/>
  <c r="K4178" i="1" s="1"/>
  <c r="J4179" i="1"/>
  <c r="K4179" i="1" s="1"/>
  <c r="J4180" i="1"/>
  <c r="K4180" i="1" s="1"/>
  <c r="J4181" i="1"/>
  <c r="K4181" i="1" s="1"/>
  <c r="J4182" i="1"/>
  <c r="K4182" i="1" s="1"/>
  <c r="J4183" i="1"/>
  <c r="K4183" i="1" s="1"/>
  <c r="J4184" i="1"/>
  <c r="K4184" i="1" s="1"/>
  <c r="J4185" i="1"/>
  <c r="K4185" i="1" s="1"/>
  <c r="J4186" i="1"/>
  <c r="K4186" i="1" s="1"/>
  <c r="J4187" i="1"/>
  <c r="K4187" i="1" s="1"/>
  <c r="J4188" i="1"/>
  <c r="K4188" i="1" s="1"/>
  <c r="J4189" i="1"/>
  <c r="K4189" i="1" s="1"/>
  <c r="J4190" i="1"/>
  <c r="K4190" i="1" s="1"/>
  <c r="J4191" i="1"/>
  <c r="K4191" i="1" s="1"/>
  <c r="J4192" i="1"/>
  <c r="K4192" i="1" s="1"/>
  <c r="J4193" i="1"/>
  <c r="K4193" i="1" s="1"/>
  <c r="J4194" i="1"/>
  <c r="K4194" i="1" s="1"/>
  <c r="J4195" i="1"/>
  <c r="K4195" i="1" s="1"/>
  <c r="J4196" i="1"/>
  <c r="K4196" i="1" s="1"/>
  <c r="J4197" i="1"/>
  <c r="K4197" i="1" s="1"/>
  <c r="J4198" i="1"/>
  <c r="K4198" i="1" s="1"/>
  <c r="J4199" i="1"/>
  <c r="K4199" i="1" s="1"/>
  <c r="J4200" i="1"/>
  <c r="K4200" i="1" s="1"/>
  <c r="J4201" i="1"/>
  <c r="K4201" i="1" s="1"/>
  <c r="J4202" i="1"/>
  <c r="K4202" i="1" s="1"/>
  <c r="J4203" i="1"/>
  <c r="K4203" i="1" s="1"/>
  <c r="J4204" i="1"/>
  <c r="K4204" i="1" s="1"/>
  <c r="J4205" i="1"/>
  <c r="K4205" i="1" s="1"/>
  <c r="J4206" i="1"/>
  <c r="K4206" i="1" s="1"/>
  <c r="J4207" i="1"/>
  <c r="K4207" i="1" s="1"/>
  <c r="J4208" i="1"/>
  <c r="K4208" i="1" s="1"/>
  <c r="J4209" i="1"/>
  <c r="K4209" i="1" s="1"/>
  <c r="J4210" i="1"/>
  <c r="K4210" i="1" s="1"/>
  <c r="J4211" i="1"/>
  <c r="K4211" i="1" s="1"/>
  <c r="J4212" i="1"/>
  <c r="K4212" i="1" s="1"/>
  <c r="J4213" i="1"/>
  <c r="K4213" i="1" s="1"/>
  <c r="J4214" i="1"/>
  <c r="K4214" i="1" s="1"/>
  <c r="J4215" i="1"/>
  <c r="K4215" i="1" s="1"/>
  <c r="J4216" i="1"/>
  <c r="K4216" i="1" s="1"/>
  <c r="J4217" i="1"/>
  <c r="K4217" i="1" s="1"/>
  <c r="J4218" i="1"/>
  <c r="K4218" i="1" s="1"/>
  <c r="J4219" i="1"/>
  <c r="K4219" i="1" s="1"/>
  <c r="J4220" i="1"/>
  <c r="K4220" i="1" s="1"/>
  <c r="J4221" i="1"/>
  <c r="K4221" i="1" s="1"/>
  <c r="J4222" i="1"/>
  <c r="K4222" i="1" s="1"/>
  <c r="J4223" i="1"/>
  <c r="K4223" i="1" s="1"/>
  <c r="J4224" i="1"/>
  <c r="K4224" i="1" s="1"/>
  <c r="J4225" i="1"/>
  <c r="K4225" i="1" s="1"/>
  <c r="J4226" i="1"/>
  <c r="K4226" i="1" s="1"/>
  <c r="J4227" i="1"/>
  <c r="K4227" i="1" s="1"/>
  <c r="J4228" i="1"/>
  <c r="K4228" i="1" s="1"/>
  <c r="J4229" i="1"/>
  <c r="K4229" i="1" s="1"/>
  <c r="J4230" i="1"/>
  <c r="K4230" i="1" s="1"/>
  <c r="J4231" i="1"/>
  <c r="K4231" i="1" s="1"/>
  <c r="J4232" i="1"/>
  <c r="K4232" i="1" s="1"/>
  <c r="J4233" i="1"/>
  <c r="K4233" i="1" s="1"/>
  <c r="J4234" i="1"/>
  <c r="K4234" i="1" s="1"/>
  <c r="J4235" i="1"/>
  <c r="K4235" i="1" s="1"/>
  <c r="J4236" i="1"/>
  <c r="K4236" i="1" s="1"/>
  <c r="J4237" i="1"/>
  <c r="K4237" i="1" s="1"/>
  <c r="J4238" i="1"/>
  <c r="K4238"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8" i="1"/>
  <c r="K4398" i="1" s="1"/>
  <c r="J4399" i="1"/>
  <c r="K4399"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3" i="1"/>
  <c r="K4423" i="1" s="1"/>
  <c r="J4424" i="1"/>
  <c r="K4424" i="1" s="1"/>
  <c r="J4425" i="1"/>
  <c r="K4425" i="1" s="1"/>
  <c r="J4426" i="1"/>
  <c r="K4426" i="1" s="1"/>
  <c r="J4427" i="1"/>
  <c r="K4427" i="1" s="1"/>
  <c r="J4428" i="1"/>
  <c r="K4428"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3" i="1"/>
  <c r="K4463" i="1" s="1"/>
  <c r="J4464" i="1"/>
  <c r="K4464" i="1" s="1"/>
  <c r="J4465" i="1"/>
  <c r="K4465"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4481" i="1"/>
  <c r="K4481" i="1" s="1"/>
  <c r="J4482" i="1"/>
  <c r="K4482" i="1" s="1"/>
  <c r="J4483" i="1"/>
  <c r="K4483" i="1" s="1"/>
  <c r="J4484" i="1"/>
  <c r="K4484" i="1" s="1"/>
  <c r="J4485" i="1"/>
  <c r="K4485" i="1" s="1"/>
  <c r="J4486" i="1"/>
  <c r="K4486" i="1" s="1"/>
  <c r="J4487" i="1"/>
  <c r="K4487" i="1" s="1"/>
  <c r="J4488" i="1"/>
  <c r="K4488" i="1" s="1"/>
  <c r="J4489" i="1"/>
  <c r="K4489" i="1" s="1"/>
  <c r="J4490" i="1"/>
  <c r="K4490" i="1" s="1"/>
  <c r="J4491" i="1"/>
  <c r="K4491" i="1" s="1"/>
  <c r="J4492" i="1"/>
  <c r="K4492" i="1" s="1"/>
  <c r="J4493" i="1"/>
  <c r="K4493" i="1" s="1"/>
  <c r="J4494" i="1"/>
  <c r="K4494" i="1" s="1"/>
  <c r="J4495" i="1"/>
  <c r="K4495" i="1" s="1"/>
  <c r="J4496" i="1"/>
  <c r="K4496" i="1" s="1"/>
  <c r="J4497" i="1"/>
  <c r="K4497" i="1" s="1"/>
  <c r="J4498" i="1"/>
  <c r="K4498" i="1" s="1"/>
  <c r="J4499" i="1"/>
  <c r="K4499" i="1" s="1"/>
  <c r="J4500" i="1"/>
  <c r="K4500" i="1" s="1"/>
  <c r="J4501" i="1"/>
  <c r="K4501" i="1" s="1"/>
  <c r="J4502" i="1"/>
  <c r="K4502" i="1" s="1"/>
  <c r="J4503" i="1"/>
  <c r="K4503"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19" i="1"/>
  <c r="K4519" i="1" s="1"/>
  <c r="J4520" i="1"/>
  <c r="K4520" i="1" s="1"/>
  <c r="J4521" i="1"/>
  <c r="K4521" i="1" s="1"/>
  <c r="J4522" i="1"/>
  <c r="K4522" i="1" s="1"/>
  <c r="J4523" i="1"/>
  <c r="K4523" i="1" s="1"/>
  <c r="J4524" i="1"/>
  <c r="K4524" i="1" s="1"/>
  <c r="J4525" i="1"/>
  <c r="K4525" i="1" s="1"/>
  <c r="J4526" i="1"/>
  <c r="K4526" i="1" s="1"/>
  <c r="J4527" i="1"/>
  <c r="K4527" i="1" s="1"/>
  <c r="J4528" i="1"/>
  <c r="K4528" i="1" s="1"/>
  <c r="J4529" i="1"/>
  <c r="K4529" i="1" s="1"/>
  <c r="J4530" i="1"/>
  <c r="K4530" i="1" s="1"/>
  <c r="J4531" i="1"/>
  <c r="K4531"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4545" i="1"/>
  <c r="K4545" i="1" s="1"/>
  <c r="J4546" i="1"/>
  <c r="K4546" i="1" s="1"/>
  <c r="J4547" i="1"/>
  <c r="K4547" i="1" s="1"/>
  <c r="J4548" i="1"/>
  <c r="K4548" i="1" s="1"/>
  <c r="J4549" i="1"/>
  <c r="K4549" i="1" s="1"/>
  <c r="J4550" i="1"/>
  <c r="K4550" i="1" s="1"/>
  <c r="J4551" i="1"/>
  <c r="K4551" i="1" s="1"/>
  <c r="J4552" i="1"/>
  <c r="K4552" i="1" s="1"/>
  <c r="J4553" i="1"/>
  <c r="K4553" i="1" s="1"/>
  <c r="J4554" i="1"/>
  <c r="K4554" i="1" s="1"/>
  <c r="J4555" i="1"/>
  <c r="K4555" i="1" s="1"/>
  <c r="J4556" i="1"/>
  <c r="K4556" i="1" s="1"/>
  <c r="J4557" i="1"/>
  <c r="K4557" i="1" s="1"/>
  <c r="J4558" i="1"/>
  <c r="K4558" i="1" s="1"/>
  <c r="J4559" i="1"/>
  <c r="K4559" i="1" s="1"/>
  <c r="J4560" i="1"/>
  <c r="K4560" i="1" s="1"/>
  <c r="J4561" i="1"/>
  <c r="K4561" i="1" s="1"/>
  <c r="J4562" i="1"/>
  <c r="K4562" i="1" s="1"/>
  <c r="J4563" i="1"/>
  <c r="K4563" i="1" s="1"/>
  <c r="J4564" i="1"/>
  <c r="K4564" i="1" s="1"/>
  <c r="J4565" i="1"/>
  <c r="K4565" i="1" s="1"/>
  <c r="J4566" i="1"/>
  <c r="K4566" i="1" s="1"/>
  <c r="J4567" i="1"/>
  <c r="K4567" i="1" s="1"/>
  <c r="J4568" i="1"/>
  <c r="K4568" i="1" s="1"/>
  <c r="J4569" i="1"/>
  <c r="K4569" i="1" s="1"/>
  <c r="J4570" i="1"/>
  <c r="K4570" i="1" s="1"/>
  <c r="J4571" i="1"/>
  <c r="K4571" i="1" s="1"/>
  <c r="J4572" i="1"/>
  <c r="K4572" i="1" s="1"/>
  <c r="J4573" i="1"/>
  <c r="K4573" i="1" s="1"/>
  <c r="J4574" i="1"/>
  <c r="K4574" i="1" s="1"/>
  <c r="J4575" i="1"/>
  <c r="K4575" i="1" s="1"/>
  <c r="J4576" i="1"/>
  <c r="K4576" i="1" s="1"/>
  <c r="J4577" i="1"/>
  <c r="K4577" i="1" s="1"/>
  <c r="J4578" i="1"/>
  <c r="K4578" i="1" s="1"/>
  <c r="J4579" i="1"/>
  <c r="K4579" i="1" s="1"/>
  <c r="J4580" i="1"/>
  <c r="K4580" i="1" s="1"/>
  <c r="J4581" i="1"/>
  <c r="K4581" i="1" s="1"/>
  <c r="J4582" i="1"/>
  <c r="K4582" i="1" s="1"/>
  <c r="J4583" i="1"/>
  <c r="K4583"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3" i="1"/>
  <c r="K4703" i="1" s="1"/>
  <c r="J4704" i="1"/>
  <c r="K4704" i="1" s="1"/>
  <c r="J4705" i="1"/>
  <c r="K4705" i="1" s="1"/>
  <c r="J4706" i="1"/>
  <c r="K4706" i="1" s="1"/>
  <c r="J4707" i="1"/>
  <c r="K4707" i="1" s="1"/>
  <c r="J4708" i="1"/>
  <c r="K4708" i="1" s="1"/>
  <c r="J4709" i="1"/>
  <c r="K4709" i="1" s="1"/>
  <c r="J4710" i="1"/>
  <c r="K4710" i="1" s="1"/>
  <c r="J4711" i="1"/>
  <c r="K4711" i="1" s="1"/>
  <c r="J4712" i="1"/>
  <c r="K4712" i="1" s="1"/>
  <c r="J4713" i="1"/>
  <c r="K4713" i="1" s="1"/>
  <c r="J4714" i="1"/>
  <c r="K4714" i="1" s="1"/>
  <c r="J4715" i="1"/>
  <c r="K4715" i="1" s="1"/>
  <c r="J4716" i="1"/>
  <c r="K4716" i="1" s="1"/>
  <c r="J4717" i="1"/>
  <c r="K4717" i="1" s="1"/>
  <c r="J4718" i="1"/>
  <c r="K4718" i="1" s="1"/>
  <c r="J4719" i="1"/>
  <c r="K4719" i="1" s="1"/>
  <c r="J4720" i="1"/>
  <c r="K4720" i="1" s="1"/>
  <c r="J4721" i="1"/>
  <c r="K4721" i="1" s="1"/>
  <c r="J4722" i="1"/>
  <c r="K4722" i="1" s="1"/>
  <c r="J4723" i="1"/>
  <c r="K4723" i="1" s="1"/>
  <c r="J4724" i="1"/>
  <c r="K4724" i="1" s="1"/>
  <c r="J4725" i="1"/>
  <c r="K4725" i="1" s="1"/>
  <c r="J4726" i="1"/>
  <c r="K4726" i="1" s="1"/>
  <c r="J4727" i="1"/>
  <c r="K4727" i="1" s="1"/>
  <c r="J4728" i="1"/>
  <c r="K4728" i="1" s="1"/>
  <c r="J4729" i="1"/>
  <c r="K4729" i="1" s="1"/>
  <c r="J4730" i="1"/>
  <c r="K4730" i="1" s="1"/>
  <c r="J4731" i="1"/>
  <c r="K4731" i="1" s="1"/>
  <c r="J4732" i="1"/>
  <c r="K4732" i="1" s="1"/>
  <c r="J4733" i="1"/>
  <c r="K4733" i="1" s="1"/>
  <c r="J4734" i="1"/>
  <c r="K4734" i="1" s="1"/>
  <c r="J4735" i="1"/>
  <c r="K4735" i="1" s="1"/>
  <c r="J4736" i="1"/>
  <c r="K4736" i="1" s="1"/>
  <c r="J4737" i="1"/>
  <c r="K4737" i="1" s="1"/>
  <c r="J4738" i="1"/>
  <c r="K4738" i="1" s="1"/>
  <c r="J4739" i="1"/>
  <c r="K4739" i="1" s="1"/>
  <c r="J4740" i="1"/>
  <c r="K4740" i="1" s="1"/>
  <c r="J4741" i="1"/>
  <c r="K4741" i="1" s="1"/>
  <c r="J4742" i="1"/>
  <c r="K4742" i="1" s="1"/>
  <c r="J4743" i="1"/>
  <c r="K4743" i="1" s="1"/>
  <c r="J4744" i="1"/>
  <c r="K4744" i="1" s="1"/>
  <c r="J4745" i="1"/>
  <c r="K4745" i="1" s="1"/>
  <c r="J4746" i="1"/>
  <c r="K4746" i="1" s="1"/>
  <c r="J4747" i="1"/>
  <c r="K4747" i="1" s="1"/>
  <c r="J4748" i="1"/>
  <c r="K4748" i="1" s="1"/>
  <c r="J4749" i="1"/>
  <c r="K4749" i="1" s="1"/>
  <c r="J4750" i="1"/>
  <c r="K4750" i="1" s="1"/>
  <c r="J4751" i="1"/>
  <c r="K4751" i="1" s="1"/>
  <c r="J4752" i="1"/>
  <c r="K4752" i="1" s="1"/>
  <c r="J4753" i="1"/>
  <c r="K4753" i="1" s="1"/>
  <c r="J4754" i="1"/>
  <c r="K4754" i="1" s="1"/>
  <c r="J4755" i="1"/>
  <c r="K4755" i="1" s="1"/>
  <c r="J4756" i="1"/>
  <c r="K4756" i="1" s="1"/>
  <c r="J4757" i="1"/>
  <c r="K4757" i="1" s="1"/>
  <c r="J4758" i="1"/>
  <c r="K4758" i="1" s="1"/>
  <c r="J4759" i="1"/>
  <c r="K4759" i="1" s="1"/>
  <c r="J4760" i="1"/>
  <c r="K4760" i="1" s="1"/>
  <c r="J4761" i="1"/>
  <c r="K4761" i="1" s="1"/>
  <c r="J4762" i="1"/>
  <c r="K4762" i="1" s="1"/>
  <c r="J4763" i="1"/>
  <c r="K4763" i="1" s="1"/>
  <c r="J4764" i="1"/>
  <c r="K4764" i="1" s="1"/>
  <c r="J4765" i="1"/>
  <c r="K4765" i="1" s="1"/>
  <c r="J4766" i="1"/>
  <c r="K4766" i="1" s="1"/>
  <c r="J4767" i="1"/>
  <c r="K4767" i="1" s="1"/>
  <c r="J4768" i="1"/>
  <c r="K4768" i="1" s="1"/>
  <c r="J4769" i="1"/>
  <c r="K4769" i="1" s="1"/>
  <c r="J4770" i="1"/>
  <c r="K4770" i="1" s="1"/>
  <c r="J4771" i="1"/>
  <c r="K4771" i="1" s="1"/>
  <c r="J4772" i="1"/>
  <c r="K4772" i="1" s="1"/>
  <c r="J4773" i="1"/>
  <c r="K4773" i="1" s="1"/>
  <c r="J4774" i="1"/>
  <c r="K4774" i="1" s="1"/>
  <c r="J4775" i="1"/>
  <c r="K4775" i="1" s="1"/>
  <c r="J4776" i="1"/>
  <c r="K4776" i="1" s="1"/>
  <c r="J4777" i="1"/>
  <c r="K4777" i="1" s="1"/>
  <c r="J4778" i="1"/>
  <c r="K4778" i="1" s="1"/>
  <c r="J4779" i="1"/>
  <c r="K4779" i="1" s="1"/>
  <c r="J4780" i="1"/>
  <c r="K4780" i="1" s="1"/>
  <c r="J4781" i="1"/>
  <c r="K4781" i="1" s="1"/>
  <c r="J4782" i="1"/>
  <c r="K4782" i="1" s="1"/>
  <c r="J4783" i="1"/>
  <c r="K4783" i="1" s="1"/>
  <c r="J4784" i="1"/>
  <c r="K4784" i="1" s="1"/>
  <c r="J4785" i="1"/>
  <c r="K4785" i="1" s="1"/>
  <c r="J4786" i="1"/>
  <c r="K4786" i="1" s="1"/>
  <c r="J4787" i="1"/>
  <c r="K4787" i="1" s="1"/>
  <c r="J4788" i="1"/>
  <c r="K4788" i="1" s="1"/>
  <c r="J4789" i="1"/>
  <c r="K4789" i="1" s="1"/>
  <c r="J4790" i="1"/>
  <c r="K4790" i="1" s="1"/>
  <c r="J4791" i="1"/>
  <c r="K4791" i="1" s="1"/>
  <c r="J4792" i="1"/>
  <c r="K4792" i="1" s="1"/>
  <c r="J4793" i="1"/>
  <c r="K4793" i="1" s="1"/>
  <c r="J4794" i="1"/>
  <c r="K4794" i="1" s="1"/>
  <c r="J4795" i="1"/>
  <c r="K4795" i="1" s="1"/>
  <c r="J4796" i="1"/>
  <c r="K4796" i="1" s="1"/>
  <c r="J4797" i="1"/>
  <c r="K4797" i="1" s="1"/>
  <c r="J4798" i="1"/>
  <c r="K4798" i="1" s="1"/>
  <c r="J4799" i="1"/>
  <c r="K4799" i="1" s="1"/>
  <c r="J4800" i="1"/>
  <c r="K4800" i="1" s="1"/>
  <c r="J4801" i="1"/>
  <c r="K4801" i="1" s="1"/>
  <c r="J4802" i="1"/>
  <c r="K4802" i="1" s="1"/>
  <c r="J4803" i="1"/>
  <c r="K4803" i="1" s="1"/>
  <c r="J4804" i="1"/>
  <c r="K4804" i="1" s="1"/>
  <c r="J4805" i="1"/>
  <c r="K4805" i="1" s="1"/>
  <c r="J4806" i="1"/>
  <c r="K4806" i="1" s="1"/>
  <c r="J4807" i="1"/>
  <c r="K4807" i="1" s="1"/>
  <c r="J4808" i="1"/>
  <c r="K4808" i="1" s="1"/>
  <c r="J4809" i="1"/>
  <c r="K4809" i="1" s="1"/>
  <c r="J4810" i="1"/>
  <c r="K4810" i="1" s="1"/>
  <c r="J4811" i="1"/>
  <c r="K4811" i="1" s="1"/>
  <c r="J4812" i="1"/>
  <c r="K4812" i="1" s="1"/>
  <c r="J4813" i="1"/>
  <c r="K4813" i="1" s="1"/>
  <c r="J4814" i="1"/>
  <c r="K4814" i="1" s="1"/>
  <c r="J4815" i="1"/>
  <c r="K4815" i="1" s="1"/>
  <c r="J4816" i="1"/>
  <c r="K4816" i="1" s="1"/>
  <c r="J4817" i="1"/>
  <c r="K4817" i="1" s="1"/>
  <c r="J4818" i="1"/>
  <c r="K4818" i="1" s="1"/>
  <c r="J4819" i="1"/>
  <c r="K4819" i="1" s="1"/>
  <c r="J4820" i="1"/>
  <c r="K4820" i="1" s="1"/>
  <c r="J4821" i="1"/>
  <c r="K4821" i="1" s="1"/>
  <c r="J4822" i="1"/>
  <c r="K4822" i="1" s="1"/>
  <c r="J4823" i="1"/>
  <c r="K4823" i="1" s="1"/>
  <c r="J4824" i="1"/>
  <c r="K4824" i="1" s="1"/>
  <c r="J4825" i="1"/>
  <c r="K4825" i="1" s="1"/>
  <c r="J4826" i="1"/>
  <c r="K4826" i="1" s="1"/>
  <c r="J4827" i="1"/>
  <c r="K4827" i="1" s="1"/>
  <c r="J4828" i="1"/>
  <c r="K4828" i="1" s="1"/>
  <c r="J4829" i="1"/>
  <c r="K4829" i="1" s="1"/>
  <c r="J4830" i="1"/>
  <c r="K4830" i="1" s="1"/>
  <c r="J4831" i="1"/>
  <c r="K4831" i="1" s="1"/>
  <c r="J4832" i="1"/>
  <c r="K4832" i="1" s="1"/>
  <c r="J4833" i="1"/>
  <c r="K4833" i="1" s="1"/>
  <c r="J4834" i="1"/>
  <c r="K4834" i="1" s="1"/>
  <c r="J4835" i="1"/>
  <c r="K4835" i="1" s="1"/>
  <c r="J4836" i="1"/>
  <c r="K4836" i="1" s="1"/>
  <c r="J4837" i="1"/>
  <c r="K4837" i="1" s="1"/>
  <c r="J4838" i="1"/>
  <c r="K4838" i="1" s="1"/>
  <c r="J4839" i="1"/>
  <c r="K4839" i="1" s="1"/>
  <c r="J4840" i="1"/>
  <c r="K4840" i="1" s="1"/>
  <c r="J4841" i="1"/>
  <c r="K4841" i="1" s="1"/>
  <c r="J4842" i="1"/>
  <c r="K4842" i="1" s="1"/>
  <c r="J4843" i="1"/>
  <c r="K4843" i="1" s="1"/>
  <c r="J4844" i="1"/>
  <c r="K4844" i="1" s="1"/>
  <c r="J4845" i="1"/>
  <c r="K4845" i="1" s="1"/>
  <c r="J4846" i="1"/>
  <c r="K4846" i="1" s="1"/>
  <c r="J4847" i="1"/>
  <c r="K4847" i="1" s="1"/>
  <c r="J4848" i="1"/>
  <c r="K4848" i="1" s="1"/>
  <c r="J4849" i="1"/>
  <c r="K4849" i="1" s="1"/>
  <c r="J4850" i="1"/>
  <c r="K4850" i="1" s="1"/>
  <c r="J4851" i="1"/>
  <c r="K4851" i="1" s="1"/>
  <c r="J4852" i="1"/>
  <c r="K4852" i="1" s="1"/>
  <c r="J4853" i="1"/>
  <c r="K4853" i="1" s="1"/>
  <c r="J4854" i="1"/>
  <c r="K4854" i="1" s="1"/>
  <c r="J4855" i="1"/>
  <c r="K4855" i="1" s="1"/>
  <c r="J4856" i="1"/>
  <c r="K4856" i="1" s="1"/>
  <c r="J4857" i="1"/>
  <c r="K4857" i="1" s="1"/>
  <c r="J4858" i="1"/>
  <c r="K4858" i="1" s="1"/>
  <c r="J4859" i="1"/>
  <c r="K4859" i="1" s="1"/>
  <c r="J4860" i="1"/>
  <c r="K4860" i="1" s="1"/>
  <c r="J4861" i="1"/>
  <c r="K4861" i="1" s="1"/>
  <c r="J4862" i="1"/>
  <c r="K4862" i="1" s="1"/>
  <c r="J4863" i="1"/>
  <c r="K4863" i="1" s="1"/>
  <c r="J4864" i="1"/>
  <c r="K4864" i="1" s="1"/>
  <c r="J4865" i="1"/>
  <c r="K4865" i="1" s="1"/>
  <c r="J4866" i="1"/>
  <c r="K4866" i="1" s="1"/>
  <c r="J4867" i="1"/>
  <c r="K4867" i="1" s="1"/>
  <c r="J4868" i="1"/>
  <c r="K4868" i="1" s="1"/>
  <c r="J4869" i="1"/>
  <c r="K4869" i="1" s="1"/>
  <c r="J4870" i="1"/>
  <c r="K4870" i="1" s="1"/>
  <c r="J4871" i="1"/>
  <c r="K4871" i="1" s="1"/>
  <c r="J4872" i="1"/>
  <c r="K4872" i="1" s="1"/>
  <c r="J4873" i="1"/>
  <c r="K4873" i="1" s="1"/>
  <c r="J4874" i="1"/>
  <c r="K4874" i="1" s="1"/>
  <c r="J4875" i="1"/>
  <c r="K4875" i="1" s="1"/>
  <c r="J4876" i="1"/>
  <c r="K4876" i="1" s="1"/>
  <c r="J4877" i="1"/>
  <c r="K4877" i="1" s="1"/>
  <c r="J4878" i="1"/>
  <c r="K4878" i="1" s="1"/>
  <c r="J4879" i="1"/>
  <c r="K4879" i="1" s="1"/>
  <c r="J4880" i="1"/>
  <c r="K4880" i="1" s="1"/>
  <c r="J4881" i="1"/>
  <c r="K4881" i="1" s="1"/>
  <c r="J4882" i="1"/>
  <c r="K4882" i="1" s="1"/>
  <c r="J4883" i="1"/>
  <c r="K4883" i="1" s="1"/>
  <c r="J4884" i="1"/>
  <c r="K4884" i="1" s="1"/>
  <c r="J4885" i="1"/>
  <c r="K4885" i="1" s="1"/>
  <c r="J4886" i="1"/>
  <c r="K4886" i="1" s="1"/>
  <c r="J4887" i="1"/>
  <c r="K4887" i="1" s="1"/>
  <c r="J4888" i="1"/>
  <c r="K4888" i="1" s="1"/>
  <c r="J4889" i="1"/>
  <c r="K4889" i="1" s="1"/>
  <c r="J4890" i="1"/>
  <c r="K4890" i="1" s="1"/>
  <c r="J4891" i="1"/>
  <c r="K4891" i="1" s="1"/>
  <c r="J4892" i="1"/>
  <c r="K4892" i="1" s="1"/>
  <c r="J4893" i="1"/>
  <c r="K4893" i="1" s="1"/>
  <c r="J4894" i="1"/>
  <c r="K4894" i="1" s="1"/>
  <c r="J4895" i="1"/>
  <c r="K4895" i="1" s="1"/>
  <c r="J4896" i="1"/>
  <c r="K4896" i="1" s="1"/>
  <c r="J4897" i="1"/>
  <c r="K4897" i="1" s="1"/>
  <c r="J4898" i="1"/>
  <c r="K4898" i="1" s="1"/>
  <c r="J4899" i="1"/>
  <c r="K4899" i="1" s="1"/>
  <c r="J4900" i="1"/>
  <c r="K4900" i="1" s="1"/>
  <c r="J4901" i="1"/>
  <c r="K4901" i="1" s="1"/>
  <c r="J4902" i="1"/>
  <c r="K4902" i="1" s="1"/>
  <c r="J4903" i="1"/>
  <c r="K4903" i="1" s="1"/>
  <c r="J4904" i="1"/>
  <c r="K4904" i="1" s="1"/>
  <c r="J4905" i="1"/>
  <c r="K4905" i="1" s="1"/>
  <c r="J4906" i="1"/>
  <c r="K4906" i="1" s="1"/>
  <c r="J4907" i="1"/>
  <c r="K4907" i="1" s="1"/>
  <c r="J4908" i="1"/>
  <c r="K4908" i="1" s="1"/>
  <c r="J4909" i="1"/>
  <c r="K4909" i="1" s="1"/>
  <c r="J4910" i="1"/>
  <c r="K4910" i="1" s="1"/>
  <c r="J4911" i="1"/>
  <c r="K4911" i="1" s="1"/>
  <c r="J4912" i="1"/>
  <c r="K4912" i="1" s="1"/>
  <c r="J4913" i="1"/>
  <c r="K4913" i="1" s="1"/>
  <c r="J4914" i="1"/>
  <c r="K4914" i="1" s="1"/>
  <c r="J4915" i="1"/>
  <c r="K4915" i="1" s="1"/>
  <c r="J4916" i="1"/>
  <c r="K4916" i="1" s="1"/>
  <c r="J4917" i="1"/>
  <c r="K4917" i="1" s="1"/>
  <c r="J4918" i="1"/>
  <c r="K4918" i="1" s="1"/>
  <c r="J4919" i="1"/>
  <c r="K4919" i="1" s="1"/>
  <c r="J4920" i="1"/>
  <c r="K4920" i="1" s="1"/>
  <c r="J4921" i="1"/>
  <c r="K4921" i="1" s="1"/>
  <c r="J4922" i="1"/>
  <c r="K4922" i="1" s="1"/>
  <c r="J4923" i="1"/>
  <c r="K4923" i="1" s="1"/>
  <c r="J4924" i="1"/>
  <c r="K4924" i="1" s="1"/>
  <c r="J4925" i="1"/>
  <c r="K4925" i="1" s="1"/>
  <c r="J4926" i="1"/>
  <c r="K4926"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39" i="1"/>
  <c r="K4939" i="1" s="1"/>
  <c r="J4940" i="1"/>
  <c r="K4940" i="1" s="1"/>
  <c r="J4941" i="1"/>
  <c r="K4941" i="1" s="1"/>
  <c r="J4942" i="1"/>
  <c r="K4942" i="1" s="1"/>
  <c r="J4943" i="1"/>
  <c r="K4943" i="1" s="1"/>
  <c r="J4944" i="1"/>
  <c r="K4944" i="1" s="1"/>
  <c r="J4945" i="1"/>
  <c r="K4945" i="1" s="1"/>
  <c r="J4946" i="1"/>
  <c r="K4946" i="1" s="1"/>
  <c r="J4947" i="1"/>
  <c r="K4947" i="1" s="1"/>
  <c r="J4948" i="1"/>
  <c r="K4948" i="1" s="1"/>
  <c r="J4949" i="1"/>
  <c r="K4949" i="1" s="1"/>
  <c r="J4950" i="1"/>
  <c r="K4950" i="1" s="1"/>
  <c r="J4951" i="1"/>
  <c r="K4951" i="1" s="1"/>
  <c r="J4952" i="1"/>
  <c r="K4952" i="1" s="1"/>
  <c r="J4953" i="1"/>
  <c r="K4953" i="1" s="1"/>
  <c r="J4954" i="1"/>
  <c r="K4954" i="1" s="1"/>
  <c r="J4955" i="1"/>
  <c r="K4955" i="1" s="1"/>
  <c r="J4956" i="1"/>
  <c r="K4956" i="1" s="1"/>
  <c r="J4957" i="1"/>
  <c r="K4957" i="1" s="1"/>
  <c r="J4958" i="1"/>
  <c r="K4958" i="1" s="1"/>
  <c r="J4959" i="1"/>
  <c r="K4959" i="1" s="1"/>
  <c r="J4960" i="1"/>
  <c r="K4960" i="1" s="1"/>
  <c r="J4961" i="1"/>
  <c r="K4961" i="1" s="1"/>
  <c r="J4962" i="1"/>
  <c r="K4962" i="1" s="1"/>
  <c r="J4963" i="1"/>
  <c r="K4963" i="1" s="1"/>
  <c r="J4964" i="1"/>
  <c r="K4964" i="1" s="1"/>
  <c r="J4965" i="1"/>
  <c r="K4965" i="1" s="1"/>
  <c r="J4966" i="1"/>
  <c r="K4966" i="1" s="1"/>
  <c r="J4967" i="1"/>
  <c r="K4967" i="1" s="1"/>
  <c r="J4968" i="1"/>
  <c r="K4968" i="1" s="1"/>
  <c r="J4969" i="1"/>
  <c r="K4969" i="1" s="1"/>
  <c r="J4970" i="1"/>
  <c r="K4970" i="1" s="1"/>
  <c r="J4971" i="1"/>
  <c r="K4971" i="1" s="1"/>
  <c r="J4972" i="1"/>
  <c r="K4972" i="1" s="1"/>
  <c r="J4973" i="1"/>
  <c r="K4973" i="1" s="1"/>
  <c r="J4974" i="1"/>
  <c r="K4974" i="1" s="1"/>
  <c r="J4975" i="1"/>
  <c r="K4975" i="1" s="1"/>
  <c r="J4976" i="1"/>
  <c r="K4976" i="1" s="1"/>
  <c r="J4977" i="1"/>
  <c r="K4977" i="1" s="1"/>
  <c r="J4978" i="1"/>
  <c r="K4978" i="1" s="1"/>
  <c r="J4979" i="1"/>
  <c r="K4979" i="1" s="1"/>
  <c r="J4980" i="1"/>
  <c r="K4980" i="1" s="1"/>
  <c r="J4981" i="1"/>
  <c r="K4981" i="1" s="1"/>
  <c r="J4982" i="1"/>
  <c r="K4982" i="1" s="1"/>
  <c r="J4983" i="1"/>
  <c r="K4983" i="1" s="1"/>
  <c r="J4984" i="1"/>
  <c r="K4984" i="1" s="1"/>
  <c r="J4985" i="1"/>
  <c r="K4985" i="1" s="1"/>
  <c r="J4986" i="1"/>
  <c r="K4986" i="1" s="1"/>
  <c r="J4987" i="1"/>
  <c r="K4987" i="1" s="1"/>
  <c r="J4988" i="1"/>
  <c r="K4988" i="1" s="1"/>
  <c r="J4989" i="1"/>
  <c r="K4989" i="1" s="1"/>
  <c r="J4990" i="1"/>
  <c r="K4990" i="1" s="1"/>
  <c r="J4991" i="1"/>
  <c r="K4991" i="1" s="1"/>
  <c r="J4992" i="1"/>
  <c r="K4992" i="1" s="1"/>
  <c r="J4993" i="1"/>
  <c r="K4993" i="1" s="1"/>
  <c r="J4994" i="1"/>
  <c r="K4994" i="1" s="1"/>
  <c r="J4995" i="1"/>
  <c r="K4995" i="1" s="1"/>
  <c r="J4996" i="1"/>
  <c r="K4996" i="1" s="1"/>
  <c r="J4997" i="1"/>
  <c r="K4997" i="1" s="1"/>
  <c r="J4998" i="1"/>
  <c r="K4998" i="1" s="1"/>
  <c r="J4999" i="1"/>
  <c r="K4999" i="1" s="1"/>
  <c r="J5000" i="1"/>
  <c r="K5000" i="1" s="1"/>
  <c r="J5001" i="1"/>
  <c r="K5001" i="1" s="1"/>
  <c r="J5002" i="1"/>
  <c r="K5002" i="1" s="1"/>
  <c r="J5003" i="1"/>
  <c r="K5003" i="1" s="1"/>
  <c r="J5004" i="1"/>
  <c r="K5004" i="1" s="1"/>
  <c r="J5005" i="1"/>
  <c r="K5005" i="1" s="1"/>
  <c r="J5006" i="1"/>
  <c r="K5006" i="1" s="1"/>
  <c r="J5007" i="1"/>
  <c r="K5007" i="1" s="1"/>
  <c r="J5008" i="1"/>
  <c r="K5008" i="1" s="1"/>
  <c r="J5009" i="1"/>
  <c r="K5009" i="1" s="1"/>
  <c r="J5010" i="1"/>
  <c r="K5010" i="1" s="1"/>
  <c r="J5011" i="1"/>
  <c r="K5011" i="1" s="1"/>
  <c r="J5012" i="1"/>
  <c r="K5012" i="1" s="1"/>
  <c r="J5013" i="1"/>
  <c r="K5013" i="1" s="1"/>
  <c r="J5014" i="1"/>
  <c r="K5014" i="1" s="1"/>
  <c r="J5015" i="1"/>
  <c r="K5015" i="1" s="1"/>
  <c r="J5016" i="1"/>
  <c r="K5016" i="1" s="1"/>
  <c r="J5017" i="1"/>
  <c r="K5017" i="1" s="1"/>
  <c r="J5018" i="1"/>
  <c r="K5018" i="1" s="1"/>
  <c r="J5019" i="1"/>
  <c r="K5019" i="1" s="1"/>
  <c r="J5020" i="1"/>
  <c r="K5020" i="1" s="1"/>
  <c r="J5021" i="1"/>
  <c r="K5021" i="1" s="1"/>
  <c r="J5022" i="1"/>
  <c r="K5022" i="1" s="1"/>
  <c r="J5023" i="1"/>
  <c r="K5023" i="1" s="1"/>
  <c r="J5024" i="1"/>
  <c r="K5024" i="1" s="1"/>
  <c r="J5025" i="1"/>
  <c r="K5025" i="1" s="1"/>
  <c r="J5026" i="1"/>
  <c r="K5026" i="1" s="1"/>
  <c r="J5027" i="1"/>
  <c r="K5027" i="1" s="1"/>
  <c r="J5028" i="1"/>
  <c r="K5028" i="1" s="1"/>
  <c r="J5029" i="1"/>
  <c r="K5029" i="1" s="1"/>
  <c r="J5030" i="1"/>
  <c r="K5030" i="1" s="1"/>
  <c r="J5031" i="1"/>
  <c r="K5031" i="1" s="1"/>
  <c r="J5032" i="1"/>
  <c r="K5032" i="1" s="1"/>
  <c r="J5033" i="1"/>
  <c r="K5033" i="1" s="1"/>
  <c r="J5034" i="1"/>
  <c r="K5034" i="1" s="1"/>
  <c r="J5035" i="1"/>
  <c r="K5035" i="1" s="1"/>
  <c r="J5036" i="1"/>
  <c r="K5036" i="1" s="1"/>
  <c r="J5037" i="1"/>
  <c r="K5037" i="1" s="1"/>
  <c r="J5038" i="1"/>
  <c r="K5038" i="1" s="1"/>
  <c r="J5039" i="1"/>
  <c r="K5039" i="1" s="1"/>
  <c r="J5040" i="1"/>
  <c r="K5040" i="1" s="1"/>
  <c r="J5041" i="1"/>
  <c r="K5041" i="1" s="1"/>
  <c r="J5042" i="1"/>
  <c r="K5042" i="1" s="1"/>
  <c r="J5043" i="1"/>
  <c r="K5043" i="1" s="1"/>
  <c r="J5044" i="1"/>
  <c r="K5044" i="1" s="1"/>
  <c r="J5045" i="1"/>
  <c r="K5045" i="1" s="1"/>
  <c r="J5046" i="1"/>
  <c r="K5046" i="1" s="1"/>
  <c r="J5047" i="1"/>
  <c r="K5047" i="1" s="1"/>
  <c r="J5048" i="1"/>
  <c r="K5048" i="1" s="1"/>
  <c r="J5049" i="1"/>
  <c r="K5049" i="1" s="1"/>
  <c r="J5050" i="1"/>
  <c r="K5050" i="1" s="1"/>
  <c r="J5051" i="1"/>
  <c r="K5051" i="1" s="1"/>
  <c r="J5052" i="1"/>
  <c r="K5052" i="1" s="1"/>
  <c r="J5053" i="1"/>
  <c r="K5053" i="1" s="1"/>
  <c r="J5054" i="1"/>
  <c r="K5054" i="1" s="1"/>
  <c r="J5055" i="1"/>
  <c r="K5055" i="1" s="1"/>
  <c r="J5056" i="1"/>
  <c r="K5056" i="1" s="1"/>
  <c r="J5057" i="1"/>
  <c r="K5057" i="1" s="1"/>
  <c r="J5058" i="1"/>
  <c r="K5058" i="1" s="1"/>
  <c r="J5059" i="1"/>
  <c r="K5059" i="1" s="1"/>
  <c r="J5060" i="1"/>
  <c r="K5060" i="1" s="1"/>
  <c r="J5061" i="1"/>
  <c r="K5061" i="1" s="1"/>
  <c r="J5062" i="1"/>
  <c r="K5062" i="1" s="1"/>
  <c r="J5063" i="1"/>
  <c r="K5063" i="1" s="1"/>
  <c r="J5064" i="1"/>
  <c r="K5064" i="1" s="1"/>
  <c r="J5065" i="1"/>
  <c r="K5065" i="1" s="1"/>
  <c r="J5066" i="1"/>
  <c r="K5066" i="1" s="1"/>
  <c r="J5067" i="1"/>
  <c r="K5067" i="1" s="1"/>
  <c r="J5068" i="1"/>
  <c r="K5068" i="1" s="1"/>
  <c r="J5069" i="1"/>
  <c r="K5069" i="1" s="1"/>
  <c r="J5070" i="1"/>
  <c r="K5070" i="1" s="1"/>
  <c r="J5071" i="1"/>
  <c r="K5071" i="1" s="1"/>
  <c r="J5072" i="1"/>
  <c r="K5072" i="1" s="1"/>
  <c r="J5073" i="1"/>
  <c r="K5073" i="1" s="1"/>
  <c r="J5074" i="1"/>
  <c r="K5074" i="1" s="1"/>
  <c r="J5075" i="1"/>
  <c r="K5075" i="1" s="1"/>
  <c r="J5076" i="1"/>
  <c r="K5076" i="1" s="1"/>
  <c r="J5077" i="1"/>
  <c r="K5077" i="1" s="1"/>
  <c r="J5078" i="1"/>
  <c r="K5078" i="1" s="1"/>
  <c r="J5079" i="1"/>
  <c r="K5079" i="1" s="1"/>
  <c r="J5080" i="1"/>
  <c r="K5080" i="1" s="1"/>
  <c r="J5081" i="1"/>
  <c r="K5081" i="1" s="1"/>
  <c r="J5082" i="1"/>
  <c r="K5082" i="1" s="1"/>
  <c r="J5083" i="1"/>
  <c r="K5083" i="1" s="1"/>
  <c r="J5084" i="1"/>
  <c r="K5084" i="1" s="1"/>
  <c r="J5085" i="1"/>
  <c r="K5085" i="1" s="1"/>
  <c r="J5086" i="1"/>
  <c r="K5086" i="1" s="1"/>
  <c r="J5087" i="1"/>
  <c r="K5087" i="1" s="1"/>
  <c r="J5088" i="1"/>
  <c r="K5088" i="1" s="1"/>
  <c r="J5089" i="1"/>
  <c r="K5089" i="1" s="1"/>
  <c r="J5090" i="1"/>
  <c r="K5090" i="1" s="1"/>
  <c r="J5091" i="1"/>
  <c r="K5091" i="1" s="1"/>
  <c r="J5092" i="1"/>
  <c r="K5092" i="1" s="1"/>
  <c r="J5093" i="1"/>
  <c r="K5093" i="1" s="1"/>
  <c r="J5094" i="1"/>
  <c r="K5094" i="1" s="1"/>
  <c r="J5095" i="1"/>
  <c r="K5095" i="1" s="1"/>
  <c r="J5096" i="1"/>
  <c r="K5096" i="1" s="1"/>
  <c r="J5097" i="1"/>
  <c r="K5097" i="1" s="1"/>
  <c r="J5098" i="1"/>
  <c r="K5098" i="1" s="1"/>
  <c r="J5099" i="1"/>
  <c r="K5099" i="1" s="1"/>
  <c r="J5100" i="1"/>
  <c r="K5100" i="1" s="1"/>
  <c r="J5101" i="1"/>
  <c r="K5101" i="1" s="1"/>
  <c r="J5102" i="1"/>
  <c r="K5102" i="1" s="1"/>
  <c r="J5103" i="1"/>
  <c r="K5103" i="1" s="1"/>
  <c r="J5104" i="1"/>
  <c r="K5104" i="1" s="1"/>
  <c r="J5105" i="1"/>
  <c r="K5105" i="1" s="1"/>
  <c r="J5106" i="1"/>
  <c r="K5106" i="1" s="1"/>
  <c r="J5107" i="1"/>
  <c r="K5107" i="1" s="1"/>
  <c r="J5108" i="1"/>
  <c r="K5108" i="1" s="1"/>
  <c r="J5109" i="1"/>
  <c r="K5109" i="1" s="1"/>
  <c r="J5110" i="1"/>
  <c r="K5110" i="1" s="1"/>
  <c r="J5111" i="1"/>
  <c r="K5111" i="1" s="1"/>
  <c r="J5112" i="1"/>
  <c r="K5112" i="1" s="1"/>
  <c r="J5113" i="1"/>
  <c r="K5113" i="1" s="1"/>
  <c r="J5114" i="1"/>
  <c r="K5114" i="1" s="1"/>
  <c r="J5115" i="1"/>
  <c r="K5115" i="1" s="1"/>
  <c r="J5116" i="1"/>
  <c r="K5116" i="1" s="1"/>
  <c r="J5117" i="1"/>
  <c r="K5117" i="1" s="1"/>
  <c r="J5118" i="1"/>
  <c r="K5118" i="1" s="1"/>
  <c r="J5119" i="1"/>
  <c r="K5119" i="1" s="1"/>
  <c r="J5120" i="1"/>
  <c r="K5120" i="1" s="1"/>
  <c r="J5121" i="1"/>
  <c r="K5121" i="1" s="1"/>
  <c r="J5122" i="1"/>
  <c r="K5122" i="1" s="1"/>
  <c r="J5123" i="1"/>
  <c r="K5123" i="1" s="1"/>
  <c r="J5124" i="1"/>
  <c r="K5124" i="1" s="1"/>
  <c r="J5125" i="1"/>
  <c r="K5125" i="1" s="1"/>
  <c r="J5126" i="1"/>
  <c r="K5126" i="1" s="1"/>
  <c r="J5127" i="1"/>
  <c r="K5127" i="1" s="1"/>
  <c r="J5128" i="1"/>
  <c r="K5128" i="1" s="1"/>
  <c r="J5129" i="1"/>
  <c r="K5129" i="1" s="1"/>
  <c r="J5130" i="1"/>
  <c r="K5130" i="1" s="1"/>
  <c r="J5131" i="1"/>
  <c r="K5131" i="1" s="1"/>
  <c r="J5132" i="1"/>
  <c r="K5132" i="1" s="1"/>
  <c r="J5133" i="1"/>
  <c r="K5133" i="1" s="1"/>
  <c r="J5134" i="1"/>
  <c r="K5134" i="1" s="1"/>
  <c r="J5135" i="1"/>
  <c r="K5135" i="1" s="1"/>
  <c r="J5136" i="1"/>
  <c r="K5136" i="1" s="1"/>
  <c r="J5137" i="1"/>
  <c r="K5137" i="1" s="1"/>
  <c r="J5138" i="1"/>
  <c r="K5138" i="1" s="1"/>
  <c r="J5139" i="1"/>
  <c r="K5139" i="1" s="1"/>
  <c r="J5140" i="1"/>
  <c r="K5140" i="1" s="1"/>
  <c r="J5141" i="1"/>
  <c r="K5141" i="1" s="1"/>
  <c r="J5142" i="1"/>
  <c r="K5142" i="1" s="1"/>
  <c r="J5143" i="1"/>
  <c r="K5143" i="1" s="1"/>
  <c r="J5144" i="1"/>
  <c r="K5144" i="1" s="1"/>
  <c r="J5145" i="1"/>
  <c r="K5145" i="1" s="1"/>
  <c r="J5146" i="1"/>
  <c r="K5146" i="1" s="1"/>
  <c r="J5147" i="1"/>
  <c r="K5147" i="1" s="1"/>
  <c r="J5148" i="1"/>
  <c r="K5148" i="1" s="1"/>
  <c r="J5149" i="1"/>
  <c r="K5149" i="1" s="1"/>
  <c r="J5150" i="1"/>
  <c r="K5150" i="1" s="1"/>
  <c r="J5151" i="1"/>
  <c r="K5151" i="1" s="1"/>
  <c r="J5152" i="1"/>
  <c r="K5152" i="1" s="1"/>
  <c r="J5153" i="1"/>
  <c r="K5153" i="1" s="1"/>
  <c r="J5154" i="1"/>
  <c r="K5154" i="1" s="1"/>
  <c r="J5155" i="1"/>
  <c r="K5155" i="1" s="1"/>
  <c r="J5156" i="1"/>
  <c r="K5156" i="1" s="1"/>
  <c r="J5157" i="1"/>
  <c r="K5157" i="1" s="1"/>
  <c r="J5158" i="1"/>
  <c r="K5158" i="1" s="1"/>
  <c r="J5159" i="1"/>
  <c r="K5159" i="1" s="1"/>
  <c r="J5160" i="1"/>
  <c r="K5160" i="1" s="1"/>
  <c r="J5161" i="1"/>
  <c r="K5161" i="1" s="1"/>
  <c r="J5162" i="1"/>
  <c r="K5162" i="1" s="1"/>
  <c r="J5163" i="1"/>
  <c r="K5163" i="1" s="1"/>
  <c r="J5164" i="1"/>
  <c r="K5164" i="1" s="1"/>
  <c r="J5165" i="1"/>
  <c r="K5165" i="1" s="1"/>
  <c r="J5166" i="1"/>
  <c r="K5166" i="1" s="1"/>
  <c r="J5167" i="1"/>
  <c r="K5167" i="1" s="1"/>
  <c r="J5168" i="1"/>
  <c r="K5168" i="1" s="1"/>
  <c r="J5169" i="1"/>
  <c r="K5169" i="1" s="1"/>
  <c r="J5170" i="1"/>
  <c r="K5170" i="1" s="1"/>
  <c r="J5171" i="1"/>
  <c r="K5171" i="1" s="1"/>
  <c r="J5172" i="1"/>
  <c r="K5172" i="1" s="1"/>
  <c r="J5173" i="1"/>
  <c r="K5173" i="1" s="1"/>
  <c r="J5174" i="1"/>
  <c r="K5174" i="1" s="1"/>
  <c r="J5175" i="1"/>
  <c r="K5175" i="1" s="1"/>
  <c r="J5176" i="1"/>
  <c r="K5176" i="1" s="1"/>
  <c r="J5177" i="1"/>
  <c r="K5177" i="1" s="1"/>
  <c r="J5178" i="1"/>
  <c r="K5178" i="1" s="1"/>
  <c r="J5179" i="1"/>
  <c r="K5179" i="1" s="1"/>
  <c r="J5180" i="1"/>
  <c r="K5180" i="1" s="1"/>
  <c r="J5181" i="1"/>
  <c r="K5181" i="1" s="1"/>
  <c r="J5182" i="1"/>
  <c r="K5182" i="1" s="1"/>
  <c r="J5183" i="1"/>
  <c r="K5183" i="1" s="1"/>
  <c r="J5184" i="1"/>
  <c r="K5184" i="1" s="1"/>
  <c r="J5185" i="1"/>
  <c r="K5185" i="1" s="1"/>
  <c r="J5186" i="1"/>
  <c r="K5186" i="1" s="1"/>
  <c r="J5187" i="1"/>
  <c r="K5187" i="1" s="1"/>
  <c r="J5188" i="1"/>
  <c r="K5188" i="1" s="1"/>
  <c r="J5189" i="1"/>
  <c r="K5189" i="1" s="1"/>
  <c r="J5190" i="1"/>
  <c r="K5190" i="1" s="1"/>
  <c r="J5191" i="1"/>
  <c r="K5191" i="1" s="1"/>
  <c r="J5192" i="1"/>
  <c r="K5192" i="1" s="1"/>
  <c r="J5193" i="1"/>
  <c r="K5193" i="1" s="1"/>
  <c r="J5194" i="1"/>
  <c r="K5194" i="1" s="1"/>
  <c r="J5195" i="1"/>
  <c r="K5195" i="1" s="1"/>
  <c r="J5196" i="1"/>
  <c r="K5196" i="1" s="1"/>
  <c r="J5197" i="1"/>
  <c r="K5197" i="1" s="1"/>
  <c r="J5198" i="1"/>
  <c r="K5198" i="1" s="1"/>
  <c r="J5199" i="1"/>
  <c r="K5199" i="1" s="1"/>
  <c r="J5200" i="1"/>
  <c r="K5200" i="1" s="1"/>
  <c r="J5201" i="1"/>
  <c r="K5201" i="1" s="1"/>
  <c r="J5202" i="1"/>
  <c r="K5202" i="1" s="1"/>
  <c r="J5203" i="1"/>
  <c r="K5203" i="1" s="1"/>
  <c r="J5204" i="1"/>
  <c r="K5204" i="1" s="1"/>
  <c r="J5205" i="1"/>
  <c r="K5205" i="1" s="1"/>
  <c r="J5206" i="1"/>
  <c r="K5206" i="1" s="1"/>
  <c r="J5207" i="1"/>
  <c r="K5207" i="1" s="1"/>
  <c r="J5208" i="1"/>
  <c r="K5208" i="1" s="1"/>
  <c r="J5209" i="1"/>
  <c r="K5209" i="1" s="1"/>
  <c r="J5210" i="1"/>
  <c r="K5210" i="1" s="1"/>
  <c r="J5211" i="1"/>
  <c r="K5211" i="1" s="1"/>
  <c r="J5212" i="1"/>
  <c r="K5212" i="1" s="1"/>
  <c r="J5213" i="1"/>
  <c r="K5213" i="1" s="1"/>
  <c r="J5214" i="1"/>
  <c r="K5214" i="1" s="1"/>
  <c r="J5215" i="1"/>
  <c r="K5215" i="1" s="1"/>
  <c r="J5216" i="1"/>
  <c r="K5216" i="1" s="1"/>
  <c r="J5217" i="1"/>
  <c r="K5217" i="1" s="1"/>
  <c r="J5218" i="1"/>
  <c r="K5218" i="1" s="1"/>
  <c r="J5219" i="1"/>
  <c r="K5219" i="1" s="1"/>
  <c r="J5220" i="1"/>
  <c r="K5220" i="1" s="1"/>
  <c r="J5221" i="1"/>
  <c r="K5221" i="1" s="1"/>
  <c r="J5222" i="1"/>
  <c r="K5222" i="1" s="1"/>
  <c r="J5223" i="1"/>
  <c r="K5223" i="1" s="1"/>
  <c r="J5224" i="1"/>
  <c r="K5224" i="1" s="1"/>
  <c r="J5225" i="1"/>
  <c r="K5225" i="1" s="1"/>
  <c r="J5226" i="1"/>
  <c r="K5226" i="1" s="1"/>
  <c r="J5227" i="1"/>
  <c r="K5227" i="1" s="1"/>
  <c r="J5228" i="1"/>
  <c r="K5228" i="1" s="1"/>
  <c r="J5229" i="1"/>
  <c r="K5229" i="1" s="1"/>
  <c r="J5230" i="1"/>
  <c r="K5230" i="1" s="1"/>
  <c r="J5231" i="1"/>
  <c r="K5231" i="1" s="1"/>
  <c r="J5232" i="1"/>
  <c r="K5232" i="1" s="1"/>
  <c r="J5233" i="1"/>
  <c r="K5233" i="1" s="1"/>
  <c r="J5234" i="1"/>
  <c r="K5234" i="1" s="1"/>
  <c r="J5235" i="1"/>
  <c r="K5235" i="1" s="1"/>
  <c r="J5236" i="1"/>
  <c r="K5236" i="1" s="1"/>
  <c r="J5237" i="1"/>
  <c r="K5237" i="1" s="1"/>
  <c r="J5238" i="1"/>
  <c r="K5238" i="1" s="1"/>
  <c r="J5239" i="1"/>
  <c r="K5239" i="1" s="1"/>
  <c r="J5240" i="1"/>
  <c r="K5240" i="1" s="1"/>
  <c r="J5241" i="1"/>
  <c r="K5241" i="1" s="1"/>
  <c r="J5242" i="1"/>
  <c r="K5242" i="1" s="1"/>
  <c r="J5243" i="1"/>
  <c r="K5243" i="1" s="1"/>
  <c r="J5244" i="1"/>
  <c r="K5244" i="1" s="1"/>
  <c r="J5245" i="1"/>
  <c r="K5245" i="1" s="1"/>
  <c r="J5246" i="1"/>
  <c r="K5246" i="1" s="1"/>
  <c r="J5247" i="1"/>
  <c r="K5247"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5260" i="1"/>
  <c r="K5260" i="1" s="1"/>
  <c r="J5261" i="1"/>
  <c r="K5261" i="1" s="1"/>
  <c r="J5262" i="1"/>
  <c r="K5262" i="1" s="1"/>
  <c r="J5263" i="1"/>
  <c r="K5263" i="1" s="1"/>
  <c r="J5264" i="1"/>
  <c r="K5264" i="1" s="1"/>
  <c r="J5265" i="1"/>
  <c r="K5265" i="1" s="1"/>
  <c r="J5266" i="1"/>
  <c r="K5266" i="1" s="1"/>
  <c r="J5267" i="1"/>
  <c r="K5267" i="1" s="1"/>
  <c r="J5268" i="1"/>
  <c r="K5268" i="1" s="1"/>
  <c r="J5269" i="1"/>
  <c r="K5269" i="1" s="1"/>
  <c r="J5270" i="1"/>
  <c r="K5270" i="1" s="1"/>
  <c r="J5271" i="1"/>
  <c r="K5271" i="1" s="1"/>
  <c r="J5272" i="1"/>
  <c r="K5272" i="1" s="1"/>
  <c r="J5273" i="1"/>
  <c r="K5273" i="1" s="1"/>
  <c r="J5274" i="1"/>
  <c r="K5274" i="1" s="1"/>
  <c r="J5275" i="1"/>
  <c r="K5275" i="1" s="1"/>
  <c r="J5276" i="1"/>
  <c r="K5276" i="1" s="1"/>
  <c r="J5277" i="1"/>
  <c r="K5277" i="1" s="1"/>
  <c r="J5278" i="1"/>
  <c r="K5278" i="1" s="1"/>
  <c r="J5279" i="1"/>
  <c r="K5279" i="1" s="1"/>
  <c r="J5280" i="1"/>
  <c r="K5280" i="1" s="1"/>
  <c r="J5281" i="1"/>
  <c r="K5281" i="1" s="1"/>
  <c r="J5282" i="1"/>
  <c r="K5282" i="1" s="1"/>
  <c r="J5283" i="1"/>
  <c r="K5283" i="1" s="1"/>
  <c r="J5284" i="1"/>
  <c r="K5284" i="1" s="1"/>
  <c r="J5285" i="1"/>
  <c r="K5285" i="1" s="1"/>
  <c r="J5286" i="1"/>
  <c r="K5286" i="1" s="1"/>
  <c r="J5287" i="1"/>
  <c r="K5287" i="1" s="1"/>
  <c r="J5288" i="1"/>
  <c r="K5288" i="1" s="1"/>
  <c r="J5289" i="1"/>
  <c r="K5289" i="1" s="1"/>
  <c r="J5290" i="1"/>
  <c r="K5290" i="1" s="1"/>
  <c r="J5291" i="1"/>
  <c r="K5291" i="1" s="1"/>
  <c r="J5292" i="1"/>
  <c r="K5292" i="1" s="1"/>
  <c r="J5293" i="1"/>
  <c r="K5293" i="1" s="1"/>
  <c r="J5294" i="1"/>
  <c r="K5294" i="1" s="1"/>
  <c r="J5295" i="1"/>
  <c r="K5295"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48" i="1"/>
  <c r="K5648" i="1" s="1"/>
  <c r="J5649" i="1"/>
  <c r="K5649" i="1" s="1"/>
  <c r="J5650" i="1"/>
  <c r="K5650" i="1" s="1"/>
  <c r="J5651" i="1"/>
  <c r="K5651" i="1" s="1"/>
  <c r="J5652" i="1"/>
  <c r="K5652"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5671" i="1"/>
  <c r="K5671" i="1" s="1"/>
  <c r="J5672" i="1"/>
  <c r="K5672" i="1" s="1"/>
  <c r="J5673" i="1"/>
  <c r="K5673" i="1" s="1"/>
  <c r="J5674" i="1"/>
  <c r="K5674" i="1" s="1"/>
  <c r="J5675" i="1"/>
  <c r="K5675" i="1" s="1"/>
  <c r="J5676" i="1"/>
  <c r="K5676" i="1" s="1"/>
  <c r="J5677" i="1"/>
  <c r="K5677" i="1" s="1"/>
  <c r="J5678" i="1"/>
  <c r="K5678" i="1" s="1"/>
  <c r="J5679" i="1"/>
  <c r="K5679" i="1" s="1"/>
  <c r="J5680" i="1"/>
  <c r="K5680" i="1" s="1"/>
  <c r="J5681" i="1"/>
  <c r="K5681" i="1" s="1"/>
  <c r="J5682" i="1"/>
  <c r="K5682" i="1" s="1"/>
  <c r="J5683" i="1"/>
  <c r="K5683" i="1" s="1"/>
  <c r="J5684" i="1"/>
  <c r="K5684" i="1" s="1"/>
  <c r="J5685" i="1"/>
  <c r="K5685" i="1" s="1"/>
  <c r="J5686" i="1"/>
  <c r="K5686" i="1" s="1"/>
  <c r="J5687" i="1"/>
  <c r="K5687" i="1" s="1"/>
  <c r="J5688" i="1"/>
  <c r="K5688" i="1" s="1"/>
  <c r="J5689" i="1"/>
  <c r="K5689" i="1" s="1"/>
  <c r="J5690" i="1"/>
  <c r="K5690" i="1" s="1"/>
  <c r="J5691" i="1"/>
  <c r="K5691" i="1" s="1"/>
  <c r="J5692" i="1"/>
  <c r="K5692" i="1" s="1"/>
  <c r="J5693" i="1"/>
  <c r="K5693" i="1" s="1"/>
  <c r="J5694" i="1"/>
  <c r="K5694" i="1" s="1"/>
  <c r="J5695" i="1"/>
  <c r="K5695"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5748" i="1"/>
  <c r="K5748" i="1" s="1"/>
  <c r="J5749" i="1"/>
  <c r="K5749" i="1" s="1"/>
  <c r="J5750" i="1"/>
  <c r="K5750" i="1" s="1"/>
  <c r="J5751" i="1"/>
  <c r="K5751" i="1" s="1"/>
  <c r="J5752" i="1"/>
  <c r="K5752" i="1" s="1"/>
  <c r="J5753" i="1"/>
  <c r="K5753" i="1" s="1"/>
  <c r="J5754" i="1"/>
  <c r="K5754" i="1" s="1"/>
  <c r="J5755" i="1"/>
  <c r="K5755" i="1" s="1"/>
  <c r="J5756" i="1"/>
  <c r="K5756" i="1" s="1"/>
  <c r="J5757" i="1"/>
  <c r="K5757" i="1" s="1"/>
  <c r="J5758" i="1"/>
  <c r="K5758"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7" i="1"/>
  <c r="K5777" i="1" s="1"/>
  <c r="J5778" i="1"/>
  <c r="K5778" i="1" s="1"/>
  <c r="J5779" i="1"/>
  <c r="K5779" i="1" s="1"/>
  <c r="J5780" i="1"/>
  <c r="K5780" i="1" s="1"/>
  <c r="J5781" i="1"/>
  <c r="K5781" i="1" s="1"/>
  <c r="J5782" i="1"/>
  <c r="K5782" i="1" s="1"/>
  <c r="J5783" i="1"/>
  <c r="K5783" i="1" s="1"/>
  <c r="J5784" i="1"/>
  <c r="K5784" i="1" s="1"/>
  <c r="J5785" i="1"/>
  <c r="K5785" i="1" s="1"/>
  <c r="J5786" i="1"/>
  <c r="K5786" i="1" s="1"/>
  <c r="J5787" i="1"/>
  <c r="K5787" i="1" s="1"/>
  <c r="J5788" i="1"/>
  <c r="K5788" i="1" s="1"/>
  <c r="J5789" i="1"/>
  <c r="K5789" i="1" s="1"/>
  <c r="J5790" i="1"/>
  <c r="K5790" i="1" s="1"/>
  <c r="J5791" i="1"/>
  <c r="K5791" i="1" s="1"/>
  <c r="J5792" i="1"/>
  <c r="K5792" i="1" s="1"/>
  <c r="J5793" i="1"/>
  <c r="K5793" i="1" s="1"/>
  <c r="J5794" i="1"/>
  <c r="K5794"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0" i="1"/>
  <c r="K5810" i="1" s="1"/>
  <c r="J5811" i="1"/>
  <c r="K5811" i="1" s="1"/>
  <c r="J5812" i="1"/>
  <c r="K5812" i="1" s="1"/>
  <c r="J5813" i="1"/>
  <c r="K5813" i="1" s="1"/>
  <c r="J5814" i="1"/>
  <c r="K5814" i="1" s="1"/>
  <c r="J5815" i="1"/>
  <c r="K5815" i="1" s="1"/>
  <c r="J5816" i="1"/>
  <c r="K5816" i="1" s="1"/>
  <c r="J5817" i="1"/>
  <c r="K5817" i="1" s="1"/>
  <c r="J5818" i="1"/>
  <c r="K5818" i="1" s="1"/>
  <c r="J5819" i="1"/>
  <c r="K5819" i="1" s="1"/>
  <c r="J5820" i="1"/>
  <c r="K5820"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1" i="1"/>
  <c r="K5841" i="1" s="1"/>
  <c r="J5842" i="1"/>
  <c r="K5842" i="1" s="1"/>
  <c r="J5843" i="1"/>
  <c r="K5843" i="1" s="1"/>
  <c r="J5844" i="1"/>
  <c r="K5844" i="1" s="1"/>
  <c r="J5845" i="1"/>
  <c r="K5845" i="1" s="1"/>
  <c r="J5846" i="1"/>
  <c r="K5846" i="1" s="1"/>
  <c r="J5847" i="1"/>
  <c r="K5847" i="1" s="1"/>
  <c r="J5848" i="1"/>
  <c r="K5848" i="1" s="1"/>
  <c r="J5849" i="1"/>
  <c r="K5849" i="1" s="1"/>
  <c r="J5850" i="1"/>
  <c r="K5850" i="1" s="1"/>
  <c r="J5851" i="1"/>
  <c r="K5851" i="1" s="1"/>
  <c r="J5852" i="1"/>
  <c r="K5852" i="1" s="1"/>
  <c r="J5853" i="1"/>
  <c r="K5853" i="1" s="1"/>
  <c r="J5854" i="1"/>
  <c r="K5854" i="1" s="1"/>
  <c r="J5855" i="1"/>
  <c r="K5855" i="1" s="1"/>
  <c r="J5856" i="1"/>
  <c r="K5856" i="1" s="1"/>
  <c r="J5857" i="1"/>
  <c r="K5857" i="1" s="1"/>
  <c r="J5858" i="1"/>
  <c r="K5858" i="1" s="1"/>
  <c r="J5859" i="1"/>
  <c r="K5859" i="1" s="1"/>
  <c r="J5860" i="1"/>
  <c r="K5860" i="1" s="1"/>
  <c r="J5861" i="1"/>
  <c r="K5861" i="1" s="1"/>
  <c r="J5862" i="1"/>
  <c r="K5862" i="1" s="1"/>
  <c r="J5863" i="1"/>
  <c r="K5863" i="1" s="1"/>
  <c r="J5864" i="1"/>
  <c r="K5864" i="1" s="1"/>
  <c r="J5865" i="1"/>
  <c r="K5865" i="1" s="1"/>
  <c r="J5866" i="1"/>
  <c r="K5866" i="1" s="1"/>
  <c r="J5867" i="1"/>
  <c r="K5867" i="1" s="1"/>
  <c r="J5868" i="1"/>
  <c r="K5868" i="1" s="1"/>
  <c r="J5869" i="1"/>
  <c r="K5869" i="1" s="1"/>
  <c r="J5870" i="1"/>
  <c r="K5870" i="1" s="1"/>
  <c r="J5871" i="1"/>
  <c r="K5871" i="1" s="1"/>
  <c r="J5872" i="1"/>
  <c r="K5872" i="1" s="1"/>
  <c r="J5873" i="1"/>
  <c r="K5873" i="1" s="1"/>
  <c r="J5874" i="1"/>
  <c r="K5874" i="1" s="1"/>
  <c r="J5875" i="1"/>
  <c r="K5875" i="1" s="1"/>
  <c r="J5876" i="1"/>
  <c r="K5876" i="1" s="1"/>
  <c r="J5877" i="1"/>
  <c r="K5877" i="1" s="1"/>
  <c r="J5878" i="1"/>
  <c r="K5878" i="1" s="1"/>
  <c r="J5879" i="1"/>
  <c r="K5879" i="1" s="1"/>
  <c r="J5880" i="1"/>
  <c r="K5880" i="1" s="1"/>
  <c r="J5881" i="1"/>
  <c r="K5881" i="1" s="1"/>
  <c r="J5882" i="1"/>
  <c r="K5882" i="1" s="1"/>
  <c r="J5883" i="1"/>
  <c r="K5883" i="1" s="1"/>
  <c r="J5884" i="1"/>
  <c r="K5884" i="1" s="1"/>
  <c r="J5885" i="1"/>
  <c r="K5885" i="1" s="1"/>
  <c r="J5886" i="1"/>
  <c r="K5886" i="1" s="1"/>
  <c r="J5887" i="1"/>
  <c r="K5887" i="1" s="1"/>
  <c r="J5888" i="1"/>
  <c r="K5888" i="1" s="1"/>
  <c r="J5889" i="1"/>
  <c r="K5889" i="1" s="1"/>
  <c r="J5890" i="1"/>
  <c r="K5890" i="1" s="1"/>
  <c r="J5891" i="1"/>
  <c r="K5891" i="1" s="1"/>
  <c r="J5892" i="1"/>
  <c r="K5892" i="1" s="1"/>
  <c r="J5893" i="1"/>
  <c r="K5893" i="1" s="1"/>
  <c r="J5894" i="1"/>
  <c r="K5894" i="1" s="1"/>
  <c r="J5895" i="1"/>
  <c r="K5895" i="1" s="1"/>
  <c r="J5896" i="1"/>
  <c r="K5896" i="1" s="1"/>
  <c r="J5897" i="1"/>
  <c r="K5897" i="1" s="1"/>
  <c r="J5898" i="1"/>
  <c r="K5898" i="1" s="1"/>
  <c r="J5899" i="1"/>
  <c r="K5899" i="1" s="1"/>
  <c r="J5900" i="1"/>
  <c r="K5900" i="1" s="1"/>
  <c r="J5901" i="1"/>
  <c r="K5901" i="1" s="1"/>
  <c r="J5902" i="1"/>
  <c r="K5902" i="1" s="1"/>
  <c r="J5903" i="1"/>
  <c r="K5903" i="1" s="1"/>
  <c r="J5904" i="1"/>
  <c r="K5904" i="1" s="1"/>
  <c r="J5905" i="1"/>
  <c r="K5905" i="1" s="1"/>
  <c r="J5906" i="1"/>
  <c r="K5906" i="1" s="1"/>
  <c r="J5907" i="1"/>
  <c r="K5907" i="1" s="1"/>
  <c r="J5908" i="1"/>
  <c r="K5908" i="1" s="1"/>
  <c r="J5909" i="1"/>
  <c r="K5909" i="1" s="1"/>
  <c r="J5910" i="1"/>
  <c r="K5910" i="1" s="1"/>
  <c r="J5911" i="1"/>
  <c r="K5911" i="1" s="1"/>
  <c r="J5912" i="1"/>
  <c r="K5912" i="1" s="1"/>
  <c r="J5913" i="1"/>
  <c r="K5913" i="1" s="1"/>
  <c r="J5914" i="1"/>
  <c r="K5914" i="1" s="1"/>
  <c r="J5915" i="1"/>
  <c r="K5915" i="1" s="1"/>
  <c r="J5916" i="1"/>
  <c r="K5916" i="1" s="1"/>
  <c r="J5917" i="1"/>
  <c r="K5917" i="1" s="1"/>
  <c r="J5918" i="1"/>
  <c r="K5918" i="1" s="1"/>
  <c r="J5919" i="1"/>
  <c r="K5919" i="1" s="1"/>
  <c r="J5920" i="1"/>
  <c r="K5920" i="1" s="1"/>
  <c r="J5921" i="1"/>
  <c r="K5921" i="1" s="1"/>
  <c r="J5922" i="1"/>
  <c r="K5922" i="1" s="1"/>
  <c r="J5923" i="1"/>
  <c r="K5923" i="1" s="1"/>
  <c r="J5924" i="1"/>
  <c r="K5924" i="1" s="1"/>
  <c r="J5925" i="1"/>
  <c r="K5925" i="1" s="1"/>
  <c r="J5926" i="1"/>
  <c r="K5926" i="1" s="1"/>
  <c r="J5927" i="1"/>
  <c r="K5927" i="1" s="1"/>
  <c r="J5928" i="1"/>
  <c r="K5928" i="1" s="1"/>
  <c r="J5929" i="1"/>
  <c r="K5929" i="1" s="1"/>
  <c r="J5930" i="1"/>
  <c r="K5930" i="1" s="1"/>
  <c r="J5931" i="1"/>
  <c r="K5931" i="1" s="1"/>
  <c r="J5932" i="1"/>
  <c r="K5932" i="1" s="1"/>
  <c r="J5933" i="1"/>
  <c r="K5933" i="1" s="1"/>
  <c r="J5934" i="1"/>
  <c r="K5934" i="1" s="1"/>
  <c r="J5935" i="1"/>
  <c r="K5935" i="1" s="1"/>
  <c r="J5936" i="1"/>
  <c r="K5936" i="1" s="1"/>
  <c r="J5937" i="1"/>
  <c r="K5937" i="1" s="1"/>
  <c r="J5938" i="1"/>
  <c r="K5938" i="1" s="1"/>
  <c r="J5939" i="1"/>
  <c r="K5939" i="1" s="1"/>
  <c r="J5940" i="1"/>
  <c r="K5940" i="1" s="1"/>
  <c r="J5941" i="1"/>
  <c r="K5941" i="1" s="1"/>
  <c r="J5942" i="1"/>
  <c r="K5942" i="1" s="1"/>
  <c r="J5943" i="1"/>
  <c r="K5943" i="1" s="1"/>
  <c r="J5944" i="1"/>
  <c r="K5944" i="1" s="1"/>
  <c r="J5945" i="1"/>
  <c r="K5945" i="1" s="1"/>
  <c r="J5946" i="1"/>
  <c r="K5946" i="1" s="1"/>
  <c r="J5947" i="1"/>
  <c r="K5947" i="1" s="1"/>
  <c r="J5948" i="1"/>
  <c r="K5948" i="1" s="1"/>
  <c r="J5949" i="1"/>
  <c r="K5949" i="1" s="1"/>
  <c r="J5950" i="1"/>
  <c r="K5950" i="1" s="1"/>
  <c r="J5951" i="1"/>
  <c r="K5951" i="1" s="1"/>
  <c r="J5952" i="1"/>
  <c r="K5952" i="1" s="1"/>
  <c r="J5953" i="1"/>
  <c r="K5953" i="1" s="1"/>
  <c r="J5954" i="1"/>
  <c r="K5954"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2" i="1"/>
  <c r="K6122" i="1" s="1"/>
  <c r="J6123" i="1"/>
  <c r="K6123" i="1" s="1"/>
  <c r="J6124" i="1"/>
  <c r="K6124" i="1" s="1"/>
  <c r="J6125" i="1"/>
  <c r="K6125" i="1" s="1"/>
  <c r="J6126" i="1"/>
  <c r="K6126" i="1" s="1"/>
  <c r="J6127" i="1"/>
  <c r="K6127"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1" i="1"/>
  <c r="K6181" i="1" s="1"/>
  <c r="J6182" i="1"/>
  <c r="K6182"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28" i="1"/>
  <c r="K6328" i="1" s="1"/>
  <c r="J6329" i="1"/>
  <c r="K6329" i="1" s="1"/>
  <c r="J6330" i="1"/>
  <c r="K6330"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1" i="1"/>
  <c r="K6371" i="1" s="1"/>
  <c r="J6372" i="1"/>
  <c r="K6372"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3" i="1"/>
  <c r="K6563" i="1" s="1"/>
  <c r="J6564" i="1"/>
  <c r="K6564" i="1" s="1"/>
  <c r="J6565" i="1"/>
  <c r="K6565"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5" i="1"/>
  <c r="K6675" i="1" s="1"/>
  <c r="J6676" i="1"/>
  <c r="K6676" i="1" s="1"/>
  <c r="J6677" i="1"/>
  <c r="K6677"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0" i="1"/>
  <c r="K6780" i="1" s="1"/>
  <c r="J6781" i="1"/>
  <c r="K6781" i="1" s="1"/>
  <c r="J6782" i="1"/>
  <c r="K6782"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6896" i="1"/>
  <c r="K6896" i="1" s="1"/>
  <c r="J6897" i="1"/>
  <c r="K6897" i="1" s="1"/>
  <c r="J6898" i="1"/>
  <c r="K6898" i="1" s="1"/>
  <c r="J6899" i="1"/>
  <c r="K6899" i="1" s="1"/>
  <c r="J6900" i="1"/>
  <c r="K6900" i="1" s="1"/>
  <c r="J6901" i="1"/>
  <c r="K6901" i="1" s="1"/>
  <c r="J6902" i="1"/>
  <c r="K6902" i="1" s="1"/>
  <c r="J6903" i="1"/>
  <c r="K6903"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88" i="1"/>
  <c r="K7388" i="1" s="1"/>
  <c r="J7389" i="1"/>
  <c r="K7389" i="1" s="1"/>
  <c r="J7390" i="1"/>
  <c r="K7390" i="1" s="1"/>
  <c r="J7391" i="1"/>
  <c r="K7391"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7404" i="1"/>
  <c r="K7404" i="1" s="1"/>
  <c r="J7405" i="1"/>
  <c r="K7405" i="1" s="1"/>
  <c r="J7406" i="1"/>
  <c r="K7406" i="1" s="1"/>
  <c r="J7407" i="1"/>
  <c r="K7407" i="1" s="1"/>
  <c r="J7408" i="1"/>
  <c r="K7408" i="1" s="1"/>
  <c r="J7409" i="1"/>
  <c r="K7409" i="1" s="1"/>
  <c r="J7410" i="1"/>
  <c r="K7410" i="1" s="1"/>
  <c r="J7411" i="1"/>
  <c r="K7411" i="1" s="1"/>
  <c r="J7412" i="1"/>
  <c r="K7412" i="1" s="1"/>
  <c r="J7413" i="1"/>
  <c r="K7413" i="1" s="1"/>
  <c r="J7414" i="1"/>
  <c r="K7414" i="1" s="1"/>
  <c r="J7415" i="1"/>
  <c r="K7415" i="1" s="1"/>
  <c r="J7416" i="1"/>
  <c r="K7416" i="1" s="1"/>
  <c r="J7417" i="1"/>
  <c r="K7417" i="1" s="1"/>
  <c r="J7418" i="1"/>
  <c r="K7418" i="1" s="1"/>
  <c r="J7419" i="1"/>
  <c r="K7419" i="1" s="1"/>
  <c r="J7420" i="1"/>
  <c r="K7420" i="1" s="1"/>
  <c r="J7421" i="1"/>
  <c r="K7421" i="1" s="1"/>
  <c r="J7422" i="1"/>
  <c r="K7422" i="1" s="1"/>
  <c r="J7423" i="1"/>
  <c r="K7423" i="1" s="1"/>
  <c r="J7424" i="1"/>
  <c r="K7424" i="1" s="1"/>
  <c r="J7425" i="1"/>
  <c r="K7425" i="1" s="1"/>
  <c r="J7426" i="1"/>
  <c r="K7426" i="1" s="1"/>
  <c r="J7427" i="1"/>
  <c r="K7427" i="1" s="1"/>
  <c r="J7428" i="1"/>
  <c r="K7428" i="1" s="1"/>
  <c r="J7429" i="1"/>
  <c r="K7429" i="1" s="1"/>
  <c r="J7430" i="1"/>
  <c r="K7430" i="1" s="1"/>
  <c r="J7431" i="1"/>
  <c r="K7431" i="1" s="1"/>
  <c r="J7432" i="1"/>
  <c r="K7432" i="1" s="1"/>
  <c r="J7433" i="1"/>
  <c r="K7433" i="1" s="1"/>
  <c r="J7434" i="1"/>
  <c r="K7434" i="1" s="1"/>
  <c r="J7435" i="1"/>
  <c r="K7435" i="1" s="1"/>
  <c r="J7436" i="1"/>
  <c r="K7436" i="1" s="1"/>
  <c r="J7437" i="1"/>
  <c r="K7437" i="1" s="1"/>
  <c r="J7438" i="1"/>
  <c r="K7438" i="1" s="1"/>
  <c r="J7439" i="1"/>
  <c r="K7439" i="1" s="1"/>
  <c r="J7440" i="1"/>
  <c r="K7440" i="1" s="1"/>
  <c r="J7441" i="1"/>
  <c r="K7441" i="1" s="1"/>
  <c r="J7442" i="1"/>
  <c r="K7442" i="1" s="1"/>
  <c r="J7443" i="1"/>
  <c r="K7443" i="1" s="1"/>
  <c r="J7444" i="1"/>
  <c r="K7444" i="1" s="1"/>
  <c r="J7445" i="1"/>
  <c r="K7445" i="1" s="1"/>
  <c r="J7446" i="1"/>
  <c r="K7446" i="1" s="1"/>
  <c r="J7447" i="1"/>
  <c r="K7447" i="1" s="1"/>
  <c r="J7448" i="1"/>
  <c r="K7448" i="1" s="1"/>
  <c r="J7449" i="1"/>
  <c r="K7449" i="1" s="1"/>
  <c r="J7450" i="1"/>
  <c r="K7450" i="1" s="1"/>
  <c r="J7451" i="1"/>
  <c r="K7451" i="1" s="1"/>
  <c r="J7452" i="1"/>
  <c r="K7452" i="1" s="1"/>
  <c r="J7453" i="1"/>
  <c r="K7453" i="1" s="1"/>
  <c r="J7454" i="1"/>
  <c r="K7454" i="1" s="1"/>
  <c r="J7455" i="1"/>
  <c r="K7455" i="1" s="1"/>
  <c r="J7456" i="1"/>
  <c r="K7456" i="1" s="1"/>
  <c r="J7457" i="1"/>
  <c r="K7457" i="1" s="1"/>
  <c r="J7458" i="1"/>
  <c r="K7458" i="1" s="1"/>
  <c r="J7459" i="1"/>
  <c r="K7459" i="1" s="1"/>
  <c r="J7460" i="1"/>
  <c r="K7460" i="1" s="1"/>
  <c r="J7461" i="1"/>
  <c r="K7461" i="1" s="1"/>
  <c r="J7462" i="1"/>
  <c r="K7462" i="1" s="1"/>
  <c r="J7463" i="1"/>
  <c r="K7463" i="1" s="1"/>
  <c r="J7464" i="1"/>
  <c r="K7464" i="1" s="1"/>
  <c r="J7465" i="1"/>
  <c r="K7465" i="1" s="1"/>
  <c r="J7466" i="1"/>
  <c r="K7466" i="1" s="1"/>
  <c r="J7467" i="1"/>
  <c r="K7467" i="1" s="1"/>
  <c r="J7468" i="1"/>
  <c r="K7468" i="1" s="1"/>
  <c r="J7469" i="1"/>
  <c r="K7469" i="1" s="1"/>
  <c r="J7470" i="1"/>
  <c r="K7470" i="1" s="1"/>
  <c r="J7471" i="1"/>
  <c r="K7471" i="1" s="1"/>
  <c r="J7472" i="1"/>
  <c r="K7472" i="1" s="1"/>
  <c r="J7473" i="1"/>
  <c r="K7473" i="1" s="1"/>
  <c r="J7474" i="1"/>
  <c r="K7474" i="1" s="1"/>
  <c r="J7475" i="1"/>
  <c r="K7475" i="1" s="1"/>
  <c r="J7476" i="1"/>
  <c r="K7476" i="1" s="1"/>
  <c r="J7477" i="1"/>
  <c r="K7477" i="1" s="1"/>
  <c r="J7478" i="1"/>
  <c r="K7478" i="1" s="1"/>
  <c r="J7479" i="1"/>
  <c r="K7479" i="1" s="1"/>
  <c r="J7480" i="1"/>
  <c r="K7480" i="1" s="1"/>
  <c r="J7481" i="1"/>
  <c r="K7481" i="1" s="1"/>
  <c r="J7482" i="1"/>
  <c r="K7482" i="1" s="1"/>
  <c r="J7483" i="1"/>
  <c r="K7483" i="1" s="1"/>
  <c r="J7484" i="1"/>
  <c r="K7484" i="1" s="1"/>
  <c r="J7485" i="1"/>
  <c r="K7485" i="1" s="1"/>
  <c r="J7486" i="1"/>
  <c r="K7486" i="1" s="1"/>
  <c r="J7487" i="1"/>
  <c r="K7487" i="1" s="1"/>
  <c r="J7488" i="1"/>
  <c r="K7488" i="1" s="1"/>
  <c r="J7489" i="1"/>
  <c r="K7489" i="1" s="1"/>
  <c r="J7490" i="1"/>
  <c r="K7490" i="1" s="1"/>
  <c r="J7491" i="1"/>
  <c r="K7491" i="1" s="1"/>
  <c r="J7492" i="1"/>
  <c r="K7492" i="1" s="1"/>
  <c r="J7493" i="1"/>
  <c r="K7493" i="1" s="1"/>
  <c r="J7494" i="1"/>
  <c r="K7494" i="1" s="1"/>
  <c r="J7495" i="1"/>
  <c r="K7495" i="1" s="1"/>
  <c r="J7496" i="1"/>
  <c r="K7496" i="1" s="1"/>
  <c r="J7497" i="1"/>
  <c r="K7497" i="1" s="1"/>
  <c r="J7498" i="1"/>
  <c r="K7498" i="1" s="1"/>
  <c r="J7499" i="1"/>
  <c r="K7499" i="1" s="1"/>
  <c r="J7500" i="1"/>
  <c r="K7500" i="1" s="1"/>
  <c r="J7501" i="1"/>
  <c r="K7501" i="1" s="1"/>
  <c r="J7502" i="1"/>
  <c r="K7502" i="1" s="1"/>
  <c r="J7503" i="1"/>
  <c r="K7503" i="1" s="1"/>
  <c r="J7504" i="1"/>
  <c r="K7504" i="1" s="1"/>
  <c r="J7505" i="1"/>
  <c r="K7505" i="1" s="1"/>
  <c r="J7506" i="1"/>
  <c r="K7506" i="1" s="1"/>
  <c r="J7507" i="1"/>
  <c r="K7507" i="1" s="1"/>
  <c r="J7508" i="1"/>
  <c r="K7508" i="1" s="1"/>
  <c r="J7509" i="1"/>
  <c r="K7509" i="1" s="1"/>
  <c r="J7510" i="1"/>
  <c r="K7510" i="1" s="1"/>
  <c r="J7511" i="1"/>
  <c r="K7511" i="1" s="1"/>
  <c r="J7512" i="1"/>
  <c r="K7512" i="1" s="1"/>
  <c r="J7513" i="1"/>
  <c r="K7513" i="1" s="1"/>
  <c r="J7514" i="1"/>
  <c r="K7514" i="1" s="1"/>
  <c r="J7515" i="1"/>
  <c r="K7515" i="1" s="1"/>
  <c r="J7516" i="1"/>
  <c r="K7516" i="1" s="1"/>
  <c r="J7517" i="1"/>
  <c r="K7517" i="1" s="1"/>
  <c r="J7518" i="1"/>
  <c r="K7518" i="1" s="1"/>
  <c r="J7519" i="1"/>
  <c r="K7519" i="1" s="1"/>
  <c r="J7520" i="1"/>
  <c r="K7520" i="1" s="1"/>
  <c r="J7521" i="1"/>
  <c r="K7521" i="1" s="1"/>
  <c r="J7522" i="1"/>
  <c r="K7522" i="1" s="1"/>
  <c r="J7523" i="1"/>
  <c r="K7523" i="1" s="1"/>
  <c r="J7524" i="1"/>
  <c r="K7524" i="1" s="1"/>
  <c r="J7525" i="1"/>
  <c r="K7525" i="1" s="1"/>
  <c r="J7526" i="1"/>
  <c r="K7526" i="1" s="1"/>
  <c r="J7527" i="1"/>
  <c r="K7527" i="1" s="1"/>
  <c r="J7528" i="1"/>
  <c r="K7528" i="1" s="1"/>
  <c r="J7529" i="1"/>
  <c r="K7529" i="1" s="1"/>
  <c r="J7530" i="1"/>
  <c r="K7530" i="1" s="1"/>
  <c r="J7531" i="1"/>
  <c r="K7531" i="1" s="1"/>
  <c r="J7532" i="1"/>
  <c r="K7532" i="1" s="1"/>
  <c r="J7533" i="1"/>
  <c r="K7533" i="1" s="1"/>
  <c r="J7534" i="1"/>
  <c r="K7534" i="1" s="1"/>
  <c r="J7535" i="1"/>
  <c r="K7535" i="1" s="1"/>
  <c r="J7536" i="1"/>
  <c r="K7536" i="1" s="1"/>
  <c r="J7537" i="1"/>
  <c r="K7537" i="1" s="1"/>
  <c r="J7538" i="1"/>
  <c r="K7538" i="1" s="1"/>
  <c r="J7539" i="1"/>
  <c r="K7539" i="1" s="1"/>
  <c r="J7540" i="1"/>
  <c r="K7540" i="1" s="1"/>
  <c r="J7541" i="1"/>
  <c r="K7541" i="1" s="1"/>
  <c r="J7542" i="1"/>
  <c r="K7542" i="1" s="1"/>
  <c r="J7543" i="1"/>
  <c r="K7543" i="1" s="1"/>
  <c r="J7544" i="1"/>
  <c r="K7544" i="1" s="1"/>
  <c r="J7545" i="1"/>
  <c r="K7545" i="1" s="1"/>
  <c r="J7546" i="1"/>
  <c r="K7546" i="1" s="1"/>
  <c r="J7547" i="1"/>
  <c r="K7547" i="1" s="1"/>
  <c r="J7548" i="1"/>
  <c r="K7548" i="1" s="1"/>
  <c r="J7549" i="1"/>
  <c r="K7549" i="1" s="1"/>
  <c r="J7550" i="1"/>
  <c r="K7550" i="1" s="1"/>
  <c r="J7551" i="1"/>
  <c r="K7551" i="1" s="1"/>
  <c r="J7552" i="1"/>
  <c r="K7552" i="1" s="1"/>
  <c r="J7553" i="1"/>
  <c r="K7553" i="1" s="1"/>
  <c r="J7554" i="1"/>
  <c r="K7554" i="1" s="1"/>
  <c r="J7555" i="1"/>
  <c r="K7555" i="1" s="1"/>
  <c r="J7556" i="1"/>
  <c r="K7556" i="1" s="1"/>
  <c r="J7557" i="1"/>
  <c r="K7557" i="1" s="1"/>
  <c r="J7558" i="1"/>
  <c r="K7558" i="1" s="1"/>
  <c r="J7559" i="1"/>
  <c r="K7559" i="1" s="1"/>
  <c r="J7560" i="1"/>
  <c r="K7560" i="1" s="1"/>
  <c r="J7561" i="1"/>
  <c r="K7561" i="1" s="1"/>
  <c r="J7562" i="1"/>
  <c r="K7562" i="1" s="1"/>
  <c r="J7563" i="1"/>
  <c r="K7563" i="1" s="1"/>
  <c r="J7564" i="1"/>
  <c r="K7564" i="1" s="1"/>
  <c r="J7565" i="1"/>
  <c r="K7565" i="1" s="1"/>
  <c r="J7566" i="1"/>
  <c r="K7566" i="1" s="1"/>
  <c r="J7567" i="1"/>
  <c r="K7567" i="1" s="1"/>
  <c r="J7568" i="1"/>
  <c r="K7568" i="1" s="1"/>
  <c r="J7569" i="1"/>
  <c r="K7569" i="1" s="1"/>
  <c r="J7570" i="1"/>
  <c r="K7570" i="1" s="1"/>
  <c r="J7571" i="1"/>
  <c r="K7571" i="1" s="1"/>
  <c r="J7572" i="1"/>
  <c r="K7572" i="1" s="1"/>
  <c r="J7573" i="1"/>
  <c r="K7573" i="1" s="1"/>
  <c r="J7574" i="1"/>
  <c r="K7574" i="1" s="1"/>
  <c r="J7575" i="1"/>
  <c r="K7575" i="1" s="1"/>
  <c r="J7576" i="1"/>
  <c r="K7576" i="1" s="1"/>
  <c r="J7577" i="1"/>
  <c r="K7577" i="1" s="1"/>
  <c r="J7578" i="1"/>
  <c r="K7578" i="1" s="1"/>
  <c r="J7579" i="1"/>
  <c r="K7579" i="1" s="1"/>
  <c r="J7580" i="1"/>
  <c r="K7580" i="1" s="1"/>
  <c r="J7581" i="1"/>
  <c r="K7581" i="1" s="1"/>
  <c r="J7582" i="1"/>
  <c r="K7582" i="1" s="1"/>
  <c r="J7583" i="1"/>
  <c r="K7583" i="1" s="1"/>
  <c r="J7584" i="1"/>
  <c r="K7584" i="1" s="1"/>
  <c r="J7585" i="1"/>
  <c r="K7585" i="1" s="1"/>
  <c r="J7586" i="1"/>
  <c r="K7586" i="1" s="1"/>
  <c r="J7587" i="1"/>
  <c r="K7587" i="1" s="1"/>
  <c r="J7588" i="1"/>
  <c r="K7588" i="1" s="1"/>
  <c r="J7589" i="1"/>
  <c r="K7589" i="1" s="1"/>
  <c r="J7590" i="1"/>
  <c r="K7590" i="1" s="1"/>
  <c r="J7591" i="1"/>
  <c r="K7591" i="1" s="1"/>
  <c r="J7592" i="1"/>
  <c r="K7592" i="1" s="1"/>
  <c r="J7593" i="1"/>
  <c r="K7593" i="1" s="1"/>
  <c r="J7594" i="1"/>
  <c r="K7594" i="1" s="1"/>
  <c r="J7595" i="1"/>
  <c r="K7595" i="1" s="1"/>
  <c r="J7596" i="1"/>
  <c r="K7596" i="1" s="1"/>
  <c r="J7597" i="1"/>
  <c r="K7597" i="1" s="1"/>
  <c r="J7598" i="1"/>
  <c r="K7598" i="1" s="1"/>
  <c r="J7599" i="1"/>
  <c r="K7599" i="1" s="1"/>
  <c r="J7600" i="1"/>
  <c r="K7600" i="1" s="1"/>
  <c r="J7601" i="1"/>
  <c r="K7601" i="1" s="1"/>
  <c r="J7602" i="1"/>
  <c r="K7602" i="1" s="1"/>
  <c r="J7603" i="1"/>
  <c r="K7603" i="1" s="1"/>
  <c r="J7604" i="1"/>
  <c r="K7604" i="1" s="1"/>
  <c r="J7605" i="1"/>
  <c r="K7605" i="1" s="1"/>
  <c r="J7606" i="1"/>
  <c r="K7606" i="1" s="1"/>
  <c r="J7607" i="1"/>
  <c r="K7607" i="1" s="1"/>
  <c r="J7608" i="1"/>
  <c r="K7608" i="1" s="1"/>
  <c r="J7609" i="1"/>
  <c r="K7609" i="1" s="1"/>
  <c r="J7610" i="1"/>
  <c r="K7610" i="1" s="1"/>
  <c r="J7611" i="1"/>
  <c r="K7611" i="1" s="1"/>
  <c r="J7612" i="1"/>
  <c r="K7612" i="1" s="1"/>
  <c r="J7613" i="1"/>
  <c r="K7613" i="1" s="1"/>
  <c r="J7614" i="1"/>
  <c r="K7614" i="1" s="1"/>
  <c r="J7615" i="1"/>
  <c r="K7615" i="1" s="1"/>
  <c r="J7616" i="1"/>
  <c r="K7616" i="1" s="1"/>
  <c r="J7617" i="1"/>
  <c r="K7617" i="1" s="1"/>
  <c r="J7618" i="1"/>
  <c r="K7618" i="1" s="1"/>
  <c r="J7619" i="1"/>
  <c r="K7619" i="1" s="1"/>
  <c r="J7620" i="1"/>
  <c r="K7620" i="1" s="1"/>
  <c r="J7621" i="1"/>
  <c r="K7621" i="1" s="1"/>
  <c r="J7622" i="1"/>
  <c r="K7622" i="1" s="1"/>
  <c r="J7623" i="1"/>
  <c r="K7623" i="1" s="1"/>
  <c r="J7624" i="1"/>
  <c r="K7624" i="1" s="1"/>
  <c r="J7625" i="1"/>
  <c r="K7625" i="1" s="1"/>
  <c r="J7626" i="1"/>
  <c r="K7626" i="1" s="1"/>
  <c r="J7627" i="1"/>
  <c r="K7627" i="1" s="1"/>
  <c r="J7628" i="1"/>
  <c r="K7628" i="1" s="1"/>
  <c r="J7629" i="1"/>
  <c r="K7629" i="1" s="1"/>
  <c r="J7630" i="1"/>
  <c r="K7630" i="1" s="1"/>
  <c r="J7631" i="1"/>
  <c r="K7631" i="1" s="1"/>
  <c r="J7632" i="1"/>
  <c r="K7632" i="1" s="1"/>
  <c r="J7633" i="1"/>
  <c r="K7633" i="1" s="1"/>
  <c r="J7634" i="1"/>
  <c r="K7634" i="1" s="1"/>
  <c r="J7635" i="1"/>
  <c r="K7635" i="1" s="1"/>
  <c r="J7636" i="1"/>
  <c r="K7636" i="1" s="1"/>
  <c r="J7637" i="1"/>
  <c r="K7637" i="1" s="1"/>
  <c r="J7638" i="1"/>
  <c r="K7638" i="1" s="1"/>
  <c r="J7639" i="1"/>
  <c r="K7639" i="1" s="1"/>
  <c r="J7640" i="1"/>
  <c r="K7640" i="1" s="1"/>
  <c r="J7641" i="1"/>
  <c r="K7641" i="1" s="1"/>
  <c r="J7642" i="1"/>
  <c r="K7642" i="1" s="1"/>
  <c r="J7643" i="1"/>
  <c r="K7643" i="1" s="1"/>
  <c r="J7644" i="1"/>
  <c r="K7644" i="1" s="1"/>
  <c r="J7645" i="1"/>
  <c r="K7645" i="1" s="1"/>
  <c r="J7646" i="1"/>
  <c r="K7646" i="1" s="1"/>
  <c r="J7647" i="1"/>
  <c r="K7647" i="1" s="1"/>
  <c r="J7648" i="1"/>
  <c r="K7648" i="1" s="1"/>
  <c r="J7649" i="1"/>
  <c r="K7649" i="1" s="1"/>
  <c r="J7650" i="1"/>
  <c r="K7650" i="1" s="1"/>
  <c r="J7651" i="1"/>
  <c r="K7651" i="1" s="1"/>
  <c r="J7652" i="1"/>
  <c r="K7652" i="1" s="1"/>
  <c r="J7653" i="1"/>
  <c r="K7653" i="1" s="1"/>
  <c r="J7654" i="1"/>
  <c r="K7654" i="1" s="1"/>
  <c r="J7655" i="1"/>
  <c r="K7655" i="1" s="1"/>
  <c r="J7656" i="1"/>
  <c r="K7656" i="1" s="1"/>
  <c r="J7657" i="1"/>
  <c r="K7657" i="1" s="1"/>
  <c r="J7658" i="1"/>
  <c r="K7658" i="1" s="1"/>
  <c r="J7659" i="1"/>
  <c r="K7659" i="1" s="1"/>
  <c r="J7660" i="1"/>
  <c r="K7660" i="1" s="1"/>
  <c r="J7661" i="1"/>
  <c r="K7661" i="1" s="1"/>
  <c r="J7662" i="1"/>
  <c r="K7662" i="1" s="1"/>
  <c r="J7663" i="1"/>
  <c r="K7663" i="1" s="1"/>
  <c r="J7664" i="1"/>
  <c r="K7664" i="1" s="1"/>
  <c r="J7665" i="1"/>
  <c r="K7665" i="1" s="1"/>
  <c r="J7666" i="1"/>
  <c r="K7666" i="1" s="1"/>
  <c r="J7667" i="1"/>
  <c r="K7667" i="1" s="1"/>
  <c r="J7668" i="1"/>
  <c r="K7668" i="1" s="1"/>
  <c r="J7669" i="1"/>
  <c r="K7669" i="1" s="1"/>
  <c r="J7670" i="1"/>
  <c r="K7670" i="1" s="1"/>
  <c r="J7671" i="1"/>
  <c r="K7671" i="1" s="1"/>
  <c r="J7672" i="1"/>
  <c r="K7672" i="1" s="1"/>
  <c r="J7673" i="1"/>
  <c r="K7673" i="1" s="1"/>
  <c r="J7674" i="1"/>
  <c r="K7674" i="1" s="1"/>
  <c r="J7675" i="1"/>
  <c r="K7675" i="1" s="1"/>
  <c r="J7676" i="1"/>
  <c r="K7676" i="1" s="1"/>
  <c r="J7677" i="1"/>
  <c r="K7677" i="1" s="1"/>
  <c r="J7678" i="1"/>
  <c r="K7678" i="1" s="1"/>
  <c r="J7679" i="1"/>
  <c r="K7679" i="1" s="1"/>
  <c r="J7680" i="1"/>
  <c r="K7680" i="1" s="1"/>
  <c r="J7681" i="1"/>
  <c r="K7681" i="1" s="1"/>
  <c r="J7682" i="1"/>
  <c r="K7682" i="1" s="1"/>
  <c r="J7683" i="1"/>
  <c r="K7683" i="1" s="1"/>
  <c r="J7684" i="1"/>
  <c r="K7684" i="1" s="1"/>
  <c r="J7685" i="1"/>
  <c r="K7685" i="1" s="1"/>
  <c r="J7686" i="1"/>
  <c r="K7686" i="1" s="1"/>
  <c r="J7687" i="1"/>
  <c r="K7687" i="1" s="1"/>
  <c r="J7688" i="1"/>
  <c r="K7688" i="1" s="1"/>
  <c r="J7689" i="1"/>
  <c r="K7689" i="1" s="1"/>
  <c r="J7690" i="1"/>
  <c r="K7690" i="1" s="1"/>
  <c r="J7691" i="1"/>
  <c r="K7691" i="1" s="1"/>
  <c r="J7692" i="1"/>
  <c r="K7692" i="1" s="1"/>
  <c r="J7693" i="1"/>
  <c r="K7693" i="1" s="1"/>
  <c r="J7694" i="1"/>
  <c r="K7694" i="1" s="1"/>
  <c r="J7695" i="1"/>
  <c r="K7695" i="1" s="1"/>
  <c r="J7696" i="1"/>
  <c r="K7696" i="1" s="1"/>
  <c r="J7697" i="1"/>
  <c r="K7697" i="1" s="1"/>
  <c r="J7698" i="1"/>
  <c r="K7698" i="1" s="1"/>
  <c r="J7699" i="1"/>
  <c r="K7699" i="1" s="1"/>
  <c r="J7700" i="1"/>
  <c r="K7700" i="1" s="1"/>
  <c r="J7701" i="1"/>
  <c r="K7701" i="1" s="1"/>
  <c r="J7702" i="1"/>
  <c r="K7702" i="1" s="1"/>
  <c r="J7703" i="1"/>
  <c r="K7703" i="1" s="1"/>
  <c r="J7704" i="1"/>
  <c r="K7704" i="1" s="1"/>
  <c r="J7705" i="1"/>
  <c r="K7705" i="1" s="1"/>
  <c r="J7706" i="1"/>
  <c r="K7706" i="1" s="1"/>
  <c r="J7707" i="1"/>
  <c r="K7707" i="1" s="1"/>
  <c r="J7708" i="1"/>
  <c r="K7708" i="1" s="1"/>
  <c r="J7709" i="1"/>
  <c r="K7709" i="1" s="1"/>
  <c r="J7710" i="1"/>
  <c r="K7710" i="1" s="1"/>
  <c r="J7711" i="1"/>
  <c r="K7711" i="1" s="1"/>
  <c r="J7712" i="1"/>
  <c r="K7712" i="1" s="1"/>
  <c r="J7713" i="1"/>
  <c r="K7713" i="1" s="1"/>
  <c r="J7714" i="1"/>
  <c r="K7714" i="1" s="1"/>
  <c r="J7715" i="1"/>
  <c r="K7715" i="1" s="1"/>
  <c r="J7716" i="1"/>
  <c r="K7716" i="1" s="1"/>
  <c r="J7717" i="1"/>
  <c r="K7717" i="1" s="1"/>
  <c r="J7718" i="1"/>
  <c r="K7718" i="1" s="1"/>
  <c r="J7719" i="1"/>
  <c r="K7719" i="1" s="1"/>
  <c r="J7720" i="1"/>
  <c r="K7720" i="1" s="1"/>
  <c r="J7721" i="1"/>
  <c r="K7721" i="1" s="1"/>
  <c r="J7722" i="1"/>
  <c r="K7722" i="1" s="1"/>
  <c r="J7723" i="1"/>
  <c r="K7723" i="1" s="1"/>
  <c r="J7724" i="1"/>
  <c r="K7724" i="1" s="1"/>
  <c r="J7725" i="1"/>
  <c r="K7725" i="1" s="1"/>
  <c r="J7726" i="1"/>
  <c r="K7726" i="1" s="1"/>
  <c r="J7727" i="1"/>
  <c r="K7727" i="1" s="1"/>
  <c r="J7728" i="1"/>
  <c r="K7728" i="1" s="1"/>
  <c r="J7729" i="1"/>
  <c r="K7729" i="1" s="1"/>
  <c r="J7730" i="1"/>
  <c r="K7730" i="1" s="1"/>
  <c r="J7731" i="1"/>
  <c r="K7731" i="1" s="1"/>
  <c r="J7732" i="1"/>
  <c r="K7732" i="1" s="1"/>
  <c r="J7733" i="1"/>
  <c r="K7733" i="1" s="1"/>
  <c r="J7734" i="1"/>
  <c r="K7734" i="1" s="1"/>
  <c r="J7735" i="1"/>
  <c r="K7735" i="1" s="1"/>
  <c r="J7736" i="1"/>
  <c r="K7736" i="1" s="1"/>
  <c r="J7737" i="1"/>
  <c r="K7737" i="1" s="1"/>
  <c r="J7738" i="1"/>
  <c r="K7738" i="1" s="1"/>
  <c r="J7739" i="1"/>
  <c r="K7739" i="1" s="1"/>
  <c r="J7740" i="1"/>
  <c r="K7740" i="1" s="1"/>
  <c r="J7741" i="1"/>
  <c r="K7741" i="1" s="1"/>
  <c r="J7742" i="1"/>
  <c r="K7742" i="1" s="1"/>
  <c r="J7743" i="1"/>
  <c r="K7743" i="1" s="1"/>
  <c r="J7744" i="1"/>
  <c r="K7744" i="1" s="1"/>
  <c r="J7745" i="1"/>
  <c r="K7745" i="1" s="1"/>
  <c r="J7746" i="1"/>
  <c r="K7746" i="1" s="1"/>
  <c r="J7747" i="1"/>
  <c r="K7747" i="1" s="1"/>
  <c r="J7748" i="1"/>
  <c r="K7748" i="1" s="1"/>
  <c r="J7749" i="1"/>
  <c r="K7749" i="1" s="1"/>
  <c r="J7750" i="1"/>
  <c r="K7750" i="1" s="1"/>
  <c r="J7751" i="1"/>
  <c r="K7751" i="1" s="1"/>
  <c r="J7752" i="1"/>
  <c r="K7752" i="1" s="1"/>
  <c r="J7753" i="1"/>
  <c r="K7753" i="1" s="1"/>
  <c r="J7754" i="1"/>
  <c r="K7754" i="1" s="1"/>
  <c r="J7755" i="1"/>
  <c r="K7755" i="1" s="1"/>
  <c r="J7756" i="1"/>
  <c r="K7756" i="1" s="1"/>
  <c r="J7757" i="1"/>
  <c r="K7757" i="1" s="1"/>
  <c r="J7758" i="1"/>
  <c r="K7758" i="1" s="1"/>
  <c r="J7759" i="1"/>
  <c r="K7759" i="1" s="1"/>
  <c r="J7760" i="1"/>
  <c r="K7760" i="1" s="1"/>
  <c r="J7761" i="1"/>
  <c r="K7761" i="1" s="1"/>
  <c r="J7762" i="1"/>
  <c r="K7762" i="1" s="1"/>
  <c r="J7763" i="1"/>
  <c r="K7763" i="1" s="1"/>
  <c r="J7764" i="1"/>
  <c r="K7764" i="1" s="1"/>
  <c r="J7765" i="1"/>
  <c r="K7765" i="1" s="1"/>
  <c r="J7766" i="1"/>
  <c r="K7766" i="1" s="1"/>
  <c r="J7767" i="1"/>
  <c r="K7767" i="1" s="1"/>
  <c r="J7768" i="1"/>
  <c r="K7768" i="1" s="1"/>
  <c r="J7769" i="1"/>
  <c r="K7769" i="1" s="1"/>
  <c r="J7770" i="1"/>
  <c r="K7770" i="1" s="1"/>
  <c r="J7771" i="1"/>
  <c r="K7771" i="1" s="1"/>
  <c r="J7772" i="1"/>
  <c r="K7772" i="1" s="1"/>
  <c r="J7773" i="1"/>
  <c r="K7773" i="1" s="1"/>
  <c r="J7774" i="1"/>
  <c r="K7774" i="1" s="1"/>
  <c r="J7775" i="1"/>
  <c r="K7775" i="1" s="1"/>
  <c r="J7776" i="1"/>
  <c r="K7776" i="1" s="1"/>
  <c r="J7777" i="1"/>
  <c r="K7777" i="1" s="1"/>
  <c r="J7778" i="1"/>
  <c r="K7778" i="1" s="1"/>
  <c r="J7779" i="1"/>
  <c r="K7779" i="1" s="1"/>
  <c r="J7780" i="1"/>
  <c r="K7780" i="1" s="1"/>
  <c r="J7781" i="1"/>
  <c r="K7781" i="1" s="1"/>
  <c r="J7782" i="1"/>
  <c r="K7782" i="1" s="1"/>
  <c r="J7783" i="1"/>
  <c r="K7783" i="1" s="1"/>
  <c r="J7784" i="1"/>
  <c r="K7784" i="1" s="1"/>
  <c r="J7785" i="1"/>
  <c r="K7785" i="1" s="1"/>
  <c r="J7786" i="1"/>
  <c r="K7786" i="1" s="1"/>
  <c r="J7787" i="1"/>
  <c r="K7787" i="1" s="1"/>
  <c r="J7788" i="1"/>
  <c r="K7788" i="1" s="1"/>
  <c r="J7789" i="1"/>
  <c r="K7789" i="1" s="1"/>
  <c r="J7790" i="1"/>
  <c r="K7790" i="1" s="1"/>
  <c r="J7791" i="1"/>
  <c r="K7791" i="1" s="1"/>
  <c r="J7792" i="1"/>
  <c r="K7792" i="1" s="1"/>
  <c r="J7793" i="1"/>
  <c r="K7793" i="1" s="1"/>
  <c r="J7794" i="1"/>
  <c r="K7794" i="1" s="1"/>
  <c r="J7795" i="1"/>
  <c r="K7795" i="1" s="1"/>
  <c r="J7796" i="1"/>
  <c r="K7796" i="1" s="1"/>
  <c r="J7797" i="1"/>
  <c r="K7797" i="1" s="1"/>
  <c r="J7798" i="1"/>
  <c r="K7798" i="1" s="1"/>
  <c r="J7799" i="1"/>
  <c r="K7799" i="1" s="1"/>
  <c r="J7800" i="1"/>
  <c r="K7800" i="1" s="1"/>
  <c r="J7801" i="1"/>
  <c r="K7801" i="1" s="1"/>
  <c r="J7802" i="1"/>
  <c r="K7802" i="1" s="1"/>
  <c r="J7803" i="1"/>
  <c r="K7803" i="1" s="1"/>
  <c r="J7804" i="1"/>
  <c r="K7804" i="1" s="1"/>
  <c r="J7805" i="1"/>
  <c r="K7805" i="1" s="1"/>
  <c r="J7806" i="1"/>
  <c r="K7806" i="1" s="1"/>
  <c r="J7807" i="1"/>
  <c r="K7807" i="1" s="1"/>
  <c r="J7808" i="1"/>
  <c r="K7808" i="1" s="1"/>
  <c r="J7809" i="1"/>
  <c r="K7809" i="1" s="1"/>
  <c r="J7810" i="1"/>
  <c r="K7810" i="1" s="1"/>
  <c r="J7811" i="1"/>
  <c r="K7811" i="1" s="1"/>
  <c r="J7812" i="1"/>
  <c r="K7812" i="1" s="1"/>
  <c r="J7813" i="1"/>
  <c r="K7813" i="1" s="1"/>
  <c r="J7814" i="1"/>
  <c r="K7814" i="1" s="1"/>
  <c r="J7815" i="1"/>
  <c r="K7815" i="1" s="1"/>
  <c r="J7816" i="1"/>
  <c r="K7816" i="1" s="1"/>
  <c r="J7817" i="1"/>
  <c r="K7817" i="1" s="1"/>
  <c r="J7818" i="1"/>
  <c r="K7818" i="1" s="1"/>
  <c r="J7819" i="1"/>
  <c r="K7819" i="1" s="1"/>
  <c r="J7820" i="1"/>
  <c r="K7820" i="1" s="1"/>
  <c r="J7821" i="1"/>
  <c r="K7821" i="1" s="1"/>
  <c r="J7822" i="1"/>
  <c r="K7822" i="1" s="1"/>
  <c r="J7823" i="1"/>
  <c r="K7823" i="1" s="1"/>
  <c r="J7824" i="1"/>
  <c r="K7824" i="1" s="1"/>
  <c r="J7825" i="1"/>
  <c r="K7825" i="1" s="1"/>
  <c r="J7826" i="1"/>
  <c r="K7826" i="1" s="1"/>
  <c r="J7827" i="1"/>
  <c r="K7827" i="1" s="1"/>
  <c r="J7828" i="1"/>
  <c r="K7828" i="1" s="1"/>
  <c r="J7829" i="1"/>
  <c r="K7829" i="1" s="1"/>
  <c r="J7830" i="1"/>
  <c r="K7830" i="1" s="1"/>
  <c r="J7831" i="1"/>
  <c r="K7831" i="1" s="1"/>
  <c r="J7832" i="1"/>
  <c r="K7832" i="1" s="1"/>
  <c r="J7833" i="1"/>
  <c r="K7833" i="1" s="1"/>
  <c r="J7834" i="1"/>
  <c r="K7834" i="1" s="1"/>
  <c r="J7835" i="1"/>
  <c r="K7835" i="1" s="1"/>
  <c r="J7836" i="1"/>
  <c r="K7836" i="1" s="1"/>
  <c r="J7837" i="1"/>
  <c r="K7837" i="1" s="1"/>
  <c r="J7838" i="1"/>
  <c r="K7838" i="1" s="1"/>
  <c r="J7839" i="1"/>
  <c r="K7839" i="1" s="1"/>
  <c r="J7840" i="1"/>
  <c r="K7840" i="1" s="1"/>
  <c r="J7841" i="1"/>
  <c r="K7841" i="1" s="1"/>
  <c r="J7842" i="1"/>
  <c r="K7842" i="1" s="1"/>
  <c r="J7843" i="1"/>
  <c r="K7843" i="1" s="1"/>
  <c r="J7844" i="1"/>
  <c r="K7844" i="1" s="1"/>
  <c r="J7845" i="1"/>
  <c r="K7845" i="1" s="1"/>
  <c r="J7846" i="1"/>
  <c r="K7846" i="1" s="1"/>
  <c r="J7847" i="1"/>
  <c r="K7847" i="1" s="1"/>
  <c r="J7848" i="1"/>
  <c r="K7848" i="1" s="1"/>
  <c r="J7849" i="1"/>
  <c r="K7849" i="1" s="1"/>
  <c r="J7850" i="1"/>
  <c r="K7850" i="1" s="1"/>
  <c r="J7851" i="1"/>
  <c r="K7851" i="1" s="1"/>
  <c r="J7852" i="1"/>
  <c r="K7852" i="1" s="1"/>
  <c r="J7853" i="1"/>
  <c r="K7853" i="1" s="1"/>
  <c r="J7854" i="1"/>
  <c r="K7854" i="1" s="1"/>
  <c r="J7855" i="1"/>
  <c r="K7855" i="1" s="1"/>
  <c r="J7856" i="1"/>
  <c r="K7856" i="1" s="1"/>
  <c r="J7857" i="1"/>
  <c r="K7857" i="1" s="1"/>
  <c r="J7858" i="1"/>
  <c r="K7858" i="1" s="1"/>
  <c r="J7859" i="1"/>
  <c r="K7859" i="1" s="1"/>
  <c r="J7860" i="1"/>
  <c r="K7860" i="1" s="1"/>
  <c r="J7861" i="1"/>
  <c r="K7861" i="1" s="1"/>
  <c r="J7862" i="1"/>
  <c r="K7862" i="1" s="1"/>
  <c r="J7863" i="1"/>
  <c r="K7863" i="1" s="1"/>
  <c r="J7864" i="1"/>
  <c r="K7864" i="1" s="1"/>
  <c r="J7865" i="1"/>
  <c r="K7865" i="1" s="1"/>
  <c r="J7866" i="1"/>
  <c r="K7866" i="1" s="1"/>
  <c r="J7867" i="1"/>
  <c r="K7867" i="1" s="1"/>
  <c r="J7868" i="1"/>
  <c r="K7868" i="1" s="1"/>
  <c r="J7869" i="1"/>
  <c r="K7869" i="1" s="1"/>
  <c r="J7870" i="1"/>
  <c r="K7870" i="1" s="1"/>
  <c r="J7871" i="1"/>
  <c r="K7871" i="1" s="1"/>
  <c r="J7872" i="1"/>
  <c r="K7872" i="1" s="1"/>
  <c r="J7873" i="1"/>
  <c r="K7873" i="1" s="1"/>
  <c r="J7874" i="1"/>
  <c r="K7874" i="1" s="1"/>
  <c r="J7875" i="1"/>
  <c r="K7875" i="1" s="1"/>
  <c r="J7876" i="1"/>
  <c r="K7876" i="1" s="1"/>
  <c r="J7877" i="1"/>
  <c r="K7877" i="1" s="1"/>
  <c r="J7878" i="1"/>
  <c r="K7878" i="1" s="1"/>
  <c r="J7879" i="1"/>
  <c r="K7879" i="1" s="1"/>
  <c r="J7880" i="1"/>
  <c r="K7880" i="1" s="1"/>
  <c r="J7881" i="1"/>
  <c r="K7881" i="1" s="1"/>
  <c r="J7882" i="1"/>
  <c r="K7882" i="1" s="1"/>
  <c r="J7883" i="1"/>
  <c r="K7883" i="1" s="1"/>
  <c r="J7884" i="1"/>
  <c r="K7884" i="1" s="1"/>
  <c r="J7885" i="1"/>
  <c r="K7885" i="1" s="1"/>
  <c r="J7886" i="1"/>
  <c r="K7886" i="1" s="1"/>
  <c r="J7887" i="1"/>
  <c r="K7887" i="1" s="1"/>
  <c r="J7888" i="1"/>
  <c r="K7888" i="1" s="1"/>
  <c r="J7889" i="1"/>
  <c r="K7889" i="1" s="1"/>
  <c r="J7890" i="1"/>
  <c r="K7890" i="1" s="1"/>
  <c r="J7891" i="1"/>
  <c r="K7891" i="1" s="1"/>
  <c r="J7892" i="1"/>
  <c r="K7892" i="1" s="1"/>
  <c r="J7893" i="1"/>
  <c r="K7893" i="1" s="1"/>
  <c r="J7894" i="1"/>
  <c r="K7894" i="1" s="1"/>
  <c r="J7895" i="1"/>
  <c r="K7895" i="1" s="1"/>
  <c r="J7896" i="1"/>
  <c r="K7896" i="1" s="1"/>
  <c r="J7897" i="1"/>
  <c r="K7897" i="1" s="1"/>
  <c r="J7898" i="1"/>
  <c r="K7898" i="1" s="1"/>
  <c r="J7899" i="1"/>
  <c r="K7899" i="1" s="1"/>
  <c r="J7900" i="1"/>
  <c r="K7900" i="1" s="1"/>
  <c r="J7901" i="1"/>
  <c r="K7901" i="1" s="1"/>
  <c r="J7902" i="1"/>
  <c r="K7902" i="1" s="1"/>
  <c r="J7903" i="1"/>
  <c r="K7903" i="1" s="1"/>
  <c r="J7904" i="1"/>
  <c r="K7904" i="1" s="1"/>
  <c r="J7905" i="1"/>
  <c r="K7905" i="1" s="1"/>
  <c r="J7906" i="1"/>
  <c r="K7906" i="1" s="1"/>
  <c r="J7907" i="1"/>
  <c r="K7907" i="1" s="1"/>
  <c r="J7908" i="1"/>
  <c r="K7908" i="1" s="1"/>
  <c r="J7909" i="1"/>
  <c r="K7909" i="1" s="1"/>
  <c r="J7910" i="1"/>
  <c r="K7910" i="1" s="1"/>
  <c r="J7911" i="1"/>
  <c r="K7911" i="1" s="1"/>
  <c r="J7912" i="1"/>
  <c r="K7912" i="1" s="1"/>
  <c r="J7913" i="1"/>
  <c r="K7913" i="1" s="1"/>
  <c r="J7914" i="1"/>
  <c r="K7914" i="1" s="1"/>
  <c r="J7915" i="1"/>
  <c r="K7915" i="1" s="1"/>
  <c r="J7916" i="1"/>
  <c r="K7916" i="1" s="1"/>
  <c r="J7917" i="1"/>
  <c r="K7917" i="1" s="1"/>
  <c r="J7918" i="1"/>
  <c r="K7918" i="1" s="1"/>
  <c r="J7919" i="1"/>
  <c r="K7919" i="1" s="1"/>
  <c r="J7920" i="1"/>
  <c r="K7920" i="1" s="1"/>
  <c r="J7921" i="1"/>
  <c r="K7921" i="1" s="1"/>
  <c r="J7922" i="1"/>
  <c r="K7922" i="1" s="1"/>
  <c r="J7923" i="1"/>
  <c r="K7923" i="1" s="1"/>
  <c r="J7924" i="1"/>
  <c r="K7924" i="1" s="1"/>
  <c r="J7925" i="1"/>
  <c r="K7925" i="1" s="1"/>
  <c r="J7926" i="1"/>
  <c r="K7926" i="1" s="1"/>
  <c r="J7927" i="1"/>
  <c r="K7927" i="1" s="1"/>
  <c r="J7928" i="1"/>
  <c r="K7928" i="1" s="1"/>
  <c r="J7929" i="1"/>
  <c r="K7929" i="1" s="1"/>
  <c r="J7930" i="1"/>
  <c r="K7930" i="1" s="1"/>
  <c r="J7931" i="1"/>
  <c r="K7931" i="1" s="1"/>
  <c r="J7932" i="1"/>
  <c r="K7932" i="1" s="1"/>
  <c r="J7933" i="1"/>
  <c r="K7933" i="1" s="1"/>
  <c r="J7934" i="1"/>
  <c r="K7934" i="1" s="1"/>
  <c r="J7935" i="1"/>
  <c r="K7935" i="1" s="1"/>
  <c r="J7936" i="1"/>
  <c r="K7936" i="1" s="1"/>
  <c r="J7937" i="1"/>
  <c r="K7937" i="1" s="1"/>
  <c r="J7938" i="1"/>
  <c r="K7938" i="1" s="1"/>
  <c r="J7939" i="1"/>
  <c r="K7939" i="1" s="1"/>
  <c r="J7940" i="1"/>
  <c r="K7940" i="1" s="1"/>
  <c r="J7941" i="1"/>
  <c r="K7941" i="1" s="1"/>
  <c r="J7942" i="1"/>
  <c r="K7942" i="1" s="1"/>
  <c r="J7943" i="1"/>
  <c r="K7943" i="1" s="1"/>
  <c r="J7944" i="1"/>
  <c r="K7944" i="1" s="1"/>
  <c r="J7945" i="1"/>
  <c r="K7945" i="1" s="1"/>
  <c r="J7946" i="1"/>
  <c r="K7946" i="1" s="1"/>
  <c r="J7947" i="1"/>
  <c r="K7947" i="1" s="1"/>
  <c r="J7948" i="1"/>
  <c r="K7948" i="1" s="1"/>
  <c r="J7949" i="1"/>
  <c r="K7949" i="1" s="1"/>
  <c r="J7950" i="1"/>
  <c r="K7950" i="1" s="1"/>
  <c r="J7951" i="1"/>
  <c r="K7951" i="1" s="1"/>
  <c r="J7952" i="1"/>
  <c r="K7952" i="1" s="1"/>
  <c r="J7953" i="1"/>
  <c r="K7953" i="1" s="1"/>
  <c r="J7954" i="1"/>
  <c r="K7954" i="1" s="1"/>
  <c r="J7955" i="1"/>
  <c r="K7955" i="1" s="1"/>
  <c r="J7956" i="1"/>
  <c r="K7956" i="1" s="1"/>
  <c r="J7957" i="1"/>
  <c r="K7957" i="1" s="1"/>
  <c r="J7958" i="1"/>
  <c r="K7958" i="1" s="1"/>
  <c r="J7959" i="1"/>
  <c r="K7959" i="1" s="1"/>
  <c r="J7960" i="1"/>
  <c r="K7960" i="1" s="1"/>
  <c r="J7961" i="1"/>
  <c r="K7961" i="1" s="1"/>
  <c r="J7962" i="1"/>
  <c r="K7962" i="1" s="1"/>
  <c r="J7963" i="1"/>
  <c r="K7963" i="1" s="1"/>
  <c r="J7964" i="1"/>
  <c r="K7964" i="1" s="1"/>
  <c r="J7965" i="1"/>
  <c r="K7965" i="1" s="1"/>
  <c r="J7966" i="1"/>
  <c r="K7966" i="1" s="1"/>
  <c r="J7967" i="1"/>
  <c r="K7967" i="1" s="1"/>
  <c r="J7968" i="1"/>
  <c r="K7968" i="1" s="1"/>
  <c r="J7969" i="1"/>
  <c r="K7969" i="1" s="1"/>
  <c r="J7970" i="1"/>
  <c r="K7970" i="1" s="1"/>
  <c r="J7971" i="1"/>
  <c r="K7971" i="1" s="1"/>
  <c r="J7972" i="1"/>
  <c r="K7972" i="1" s="1"/>
  <c r="J7973" i="1"/>
  <c r="K7973" i="1" s="1"/>
  <c r="J7974" i="1"/>
  <c r="K7974" i="1" s="1"/>
  <c r="J7975" i="1"/>
  <c r="K7975" i="1" s="1"/>
  <c r="J7976" i="1"/>
  <c r="K7976" i="1" s="1"/>
  <c r="J7977" i="1"/>
  <c r="K7977" i="1" s="1"/>
  <c r="J7978" i="1"/>
  <c r="K7978" i="1" s="1"/>
  <c r="J7979" i="1"/>
  <c r="K7979" i="1" s="1"/>
  <c r="J7980" i="1"/>
  <c r="K7980" i="1" s="1"/>
  <c r="J7981" i="1"/>
  <c r="K7981" i="1" s="1"/>
  <c r="J7982" i="1"/>
  <c r="K7982" i="1" s="1"/>
  <c r="J7983" i="1"/>
  <c r="K7983" i="1" s="1"/>
  <c r="J7984" i="1"/>
  <c r="K7984" i="1" s="1"/>
  <c r="J7985" i="1"/>
  <c r="K7985" i="1" s="1"/>
  <c r="J7986" i="1"/>
  <c r="K7986" i="1" s="1"/>
  <c r="J7987" i="1"/>
  <c r="K7987" i="1" s="1"/>
  <c r="J7988" i="1"/>
  <c r="K7988" i="1" s="1"/>
  <c r="J7989" i="1"/>
  <c r="K7989" i="1" s="1"/>
  <c r="J7990" i="1"/>
  <c r="K7990" i="1" s="1"/>
  <c r="J7991" i="1"/>
  <c r="K7991" i="1" s="1"/>
  <c r="J7992" i="1"/>
  <c r="K7992" i="1" s="1"/>
  <c r="J7993" i="1"/>
  <c r="K7993" i="1" s="1"/>
  <c r="J7994" i="1"/>
  <c r="K7994" i="1" s="1"/>
  <c r="J7995" i="1"/>
  <c r="K7995" i="1" s="1"/>
  <c r="J7996" i="1"/>
  <c r="K7996" i="1" s="1"/>
  <c r="J7997" i="1"/>
  <c r="K7997" i="1" s="1"/>
  <c r="J7998" i="1"/>
  <c r="K7998" i="1" s="1"/>
  <c r="J7999" i="1"/>
  <c r="K7999" i="1" s="1"/>
  <c r="J8000" i="1"/>
  <c r="K8000" i="1" s="1"/>
  <c r="J8001" i="1"/>
  <c r="K8001" i="1" s="1"/>
  <c r="J8002" i="1"/>
  <c r="K8002" i="1" s="1"/>
  <c r="J8003" i="1"/>
  <c r="K8003" i="1" s="1"/>
  <c r="J8004" i="1"/>
  <c r="K8004" i="1" s="1"/>
  <c r="J8005" i="1"/>
  <c r="K8005" i="1" s="1"/>
  <c r="J8006" i="1"/>
  <c r="K8006" i="1" s="1"/>
  <c r="J8007" i="1"/>
  <c r="K8007" i="1" s="1"/>
  <c r="J8008" i="1"/>
  <c r="K8008" i="1" s="1"/>
  <c r="J8009" i="1"/>
  <c r="K8009" i="1" s="1"/>
  <c r="J8010" i="1"/>
  <c r="K8010" i="1" s="1"/>
  <c r="J8011" i="1"/>
  <c r="K8011" i="1" s="1"/>
  <c r="J8012" i="1"/>
  <c r="K8012" i="1" s="1"/>
  <c r="J8013" i="1"/>
  <c r="K8013" i="1" s="1"/>
  <c r="J8014" i="1"/>
  <c r="K8014" i="1" s="1"/>
  <c r="J8015" i="1"/>
  <c r="K8015" i="1" s="1"/>
  <c r="J8016" i="1"/>
  <c r="K8016" i="1" s="1"/>
  <c r="J8017" i="1"/>
  <c r="K8017" i="1" s="1"/>
  <c r="J8018" i="1"/>
  <c r="K8018" i="1" s="1"/>
  <c r="J8019" i="1"/>
  <c r="K8019" i="1" s="1"/>
  <c r="J8020" i="1"/>
  <c r="K8020" i="1" s="1"/>
  <c r="J8021" i="1"/>
  <c r="K8021" i="1" s="1"/>
  <c r="J8022" i="1"/>
  <c r="K8022" i="1" s="1"/>
  <c r="J8023" i="1"/>
  <c r="K8023" i="1" s="1"/>
  <c r="J8024" i="1"/>
  <c r="K8024" i="1" s="1"/>
  <c r="J8025" i="1"/>
  <c r="K8025" i="1" s="1"/>
  <c r="J8026" i="1"/>
  <c r="K8026" i="1" s="1"/>
  <c r="J8027" i="1"/>
  <c r="K8027" i="1" s="1"/>
  <c r="J8028" i="1"/>
  <c r="K8028" i="1" s="1"/>
  <c r="J8029" i="1"/>
  <c r="K8029" i="1" s="1"/>
  <c r="J8030" i="1"/>
  <c r="K8030" i="1" s="1"/>
  <c r="J8031" i="1"/>
  <c r="K8031" i="1" s="1"/>
  <c r="J8032" i="1"/>
  <c r="K8032" i="1" s="1"/>
  <c r="J8033" i="1"/>
  <c r="K8033" i="1" s="1"/>
  <c r="J8034" i="1"/>
  <c r="K8034" i="1" s="1"/>
  <c r="J8035" i="1"/>
  <c r="K8035" i="1" s="1"/>
  <c r="J8036" i="1"/>
  <c r="K8036" i="1" s="1"/>
  <c r="J8037" i="1"/>
  <c r="K8037" i="1" s="1"/>
  <c r="J8038" i="1"/>
  <c r="K8038" i="1" s="1"/>
  <c r="J8039" i="1"/>
  <c r="K8039" i="1" s="1"/>
  <c r="J8040" i="1"/>
  <c r="K8040" i="1" s="1"/>
  <c r="J8041" i="1"/>
  <c r="K8041" i="1" s="1"/>
  <c r="J8042" i="1"/>
  <c r="K8042" i="1" s="1"/>
  <c r="J8043" i="1"/>
  <c r="K8043" i="1" s="1"/>
  <c r="J8044" i="1"/>
  <c r="K8044" i="1" s="1"/>
  <c r="J8045" i="1"/>
  <c r="K8045" i="1" s="1"/>
  <c r="J8046" i="1"/>
  <c r="K8046" i="1" s="1"/>
  <c r="J8047" i="1"/>
  <c r="K8047" i="1" s="1"/>
  <c r="J8048" i="1"/>
  <c r="K8048" i="1" s="1"/>
  <c r="J8049" i="1"/>
  <c r="K8049" i="1" s="1"/>
  <c r="J8050" i="1"/>
  <c r="K8050" i="1" s="1"/>
  <c r="J8051" i="1"/>
  <c r="K8051" i="1" s="1"/>
  <c r="J8052" i="1"/>
  <c r="K8052" i="1" s="1"/>
  <c r="J8053" i="1"/>
  <c r="K8053" i="1" s="1"/>
  <c r="J8054" i="1"/>
  <c r="K8054" i="1" s="1"/>
  <c r="J8055" i="1"/>
  <c r="K8055" i="1" s="1"/>
  <c r="J8056" i="1"/>
  <c r="K8056" i="1" s="1"/>
  <c r="J8057" i="1"/>
  <c r="K8057" i="1" s="1"/>
  <c r="J8058" i="1"/>
  <c r="K8058" i="1" s="1"/>
  <c r="J8059" i="1"/>
  <c r="K8059" i="1" s="1"/>
  <c r="J8060" i="1"/>
  <c r="K8060" i="1" s="1"/>
  <c r="J8061" i="1"/>
  <c r="K8061" i="1" s="1"/>
  <c r="J8062" i="1"/>
  <c r="K8062" i="1" s="1"/>
  <c r="J8063" i="1"/>
  <c r="K8063" i="1" s="1"/>
  <c r="J8064" i="1"/>
  <c r="K8064" i="1" s="1"/>
  <c r="J8065" i="1"/>
  <c r="K8065" i="1" s="1"/>
  <c r="J8066" i="1"/>
  <c r="K8066" i="1" s="1"/>
  <c r="J8067" i="1"/>
  <c r="K8067" i="1" s="1"/>
  <c r="J8068" i="1"/>
  <c r="K8068" i="1" s="1"/>
  <c r="J8069" i="1"/>
  <c r="K8069" i="1" s="1"/>
  <c r="J8070" i="1"/>
  <c r="K8070" i="1" s="1"/>
  <c r="J8071" i="1"/>
  <c r="K8071" i="1" s="1"/>
  <c r="J8072" i="1"/>
  <c r="K8072" i="1" s="1"/>
  <c r="J8073" i="1"/>
  <c r="K8073" i="1" s="1"/>
  <c r="J8074" i="1"/>
  <c r="K8074" i="1" s="1"/>
  <c r="J8075" i="1"/>
  <c r="K8075" i="1" s="1"/>
  <c r="J8076" i="1"/>
  <c r="K8076" i="1" s="1"/>
  <c r="J8077" i="1"/>
  <c r="K8077" i="1" s="1"/>
  <c r="J8078" i="1"/>
  <c r="K8078" i="1" s="1"/>
  <c r="J8079" i="1"/>
  <c r="K8079" i="1" s="1"/>
  <c r="J8080" i="1"/>
  <c r="K8080" i="1" s="1"/>
  <c r="J8081" i="1"/>
  <c r="K8081" i="1" s="1"/>
  <c r="J8082" i="1"/>
  <c r="K8082" i="1" s="1"/>
  <c r="J8083" i="1"/>
  <c r="K8083" i="1" s="1"/>
  <c r="J8084" i="1"/>
  <c r="K8084" i="1" s="1"/>
  <c r="J8085" i="1"/>
  <c r="K8085" i="1" s="1"/>
  <c r="J8086" i="1"/>
  <c r="K8086" i="1" s="1"/>
  <c r="J8087" i="1"/>
  <c r="K8087" i="1" s="1"/>
  <c r="J8088" i="1"/>
  <c r="K8088" i="1" s="1"/>
  <c r="J8089" i="1"/>
  <c r="K8089" i="1" s="1"/>
  <c r="J8090" i="1"/>
  <c r="K8090" i="1" s="1"/>
  <c r="J8091" i="1"/>
  <c r="K8091" i="1" s="1"/>
  <c r="J8092" i="1"/>
  <c r="K8092" i="1" s="1"/>
  <c r="J8093" i="1"/>
  <c r="K8093" i="1" s="1"/>
  <c r="J8094" i="1"/>
  <c r="K8094" i="1" s="1"/>
  <c r="J8095" i="1"/>
  <c r="K8095" i="1" s="1"/>
  <c r="J8096" i="1"/>
  <c r="K8096" i="1" s="1"/>
  <c r="J8097" i="1"/>
  <c r="K8097" i="1" s="1"/>
  <c r="J8098" i="1"/>
  <c r="K8098" i="1" s="1"/>
  <c r="J8099" i="1"/>
  <c r="K8099" i="1" s="1"/>
  <c r="J8100" i="1"/>
  <c r="K8100" i="1" s="1"/>
  <c r="J8101" i="1"/>
  <c r="K8101" i="1" s="1"/>
  <c r="J8102" i="1"/>
  <c r="K8102" i="1" s="1"/>
  <c r="J8103" i="1"/>
  <c r="K8103" i="1" s="1"/>
  <c r="J8104" i="1"/>
  <c r="K8104" i="1" s="1"/>
  <c r="J8105" i="1"/>
  <c r="K8105" i="1" s="1"/>
  <c r="J8106" i="1"/>
  <c r="K8106" i="1" s="1"/>
  <c r="J8107" i="1"/>
  <c r="K8107" i="1" s="1"/>
  <c r="J8108" i="1"/>
  <c r="K8108" i="1" s="1"/>
  <c r="J8109" i="1"/>
  <c r="K8109" i="1" s="1"/>
  <c r="J8110" i="1"/>
  <c r="K8110" i="1" s="1"/>
  <c r="J8111" i="1"/>
  <c r="K8111" i="1" s="1"/>
  <c r="J8112" i="1"/>
  <c r="K8112" i="1" s="1"/>
  <c r="J8113" i="1"/>
  <c r="K8113" i="1" s="1"/>
  <c r="J8114" i="1"/>
  <c r="K8114" i="1" s="1"/>
  <c r="J8115" i="1"/>
  <c r="K8115" i="1" s="1"/>
  <c r="J8116" i="1"/>
  <c r="K8116" i="1" s="1"/>
  <c r="J8117" i="1"/>
  <c r="K8117" i="1" s="1"/>
  <c r="J8118" i="1"/>
  <c r="K8118" i="1" s="1"/>
  <c r="J8119" i="1"/>
  <c r="K8119" i="1" s="1"/>
  <c r="J8120" i="1"/>
  <c r="K8120" i="1" s="1"/>
  <c r="J8121" i="1"/>
  <c r="K8121" i="1" s="1"/>
  <c r="J8122" i="1"/>
  <c r="K8122" i="1" s="1"/>
  <c r="J8123" i="1"/>
  <c r="K8123" i="1" s="1"/>
  <c r="J8124" i="1"/>
  <c r="K8124" i="1" s="1"/>
  <c r="J8125" i="1"/>
  <c r="K8125" i="1" s="1"/>
  <c r="J8126" i="1"/>
  <c r="K8126" i="1" s="1"/>
  <c r="J8127" i="1"/>
  <c r="K8127" i="1" s="1"/>
  <c r="J8128" i="1"/>
  <c r="K8128" i="1" s="1"/>
  <c r="J8129" i="1"/>
  <c r="K8129" i="1" s="1"/>
  <c r="J8130" i="1"/>
  <c r="K8130" i="1" s="1"/>
  <c r="J8131" i="1"/>
  <c r="K8131" i="1" s="1"/>
  <c r="J8132" i="1"/>
  <c r="K8132" i="1" s="1"/>
  <c r="J8133" i="1"/>
  <c r="K8133" i="1" s="1"/>
  <c r="J8134" i="1"/>
  <c r="K8134" i="1" s="1"/>
  <c r="J8135" i="1"/>
  <c r="K8135" i="1" s="1"/>
  <c r="J8136" i="1"/>
  <c r="K8136" i="1" s="1"/>
  <c r="J8137" i="1"/>
  <c r="K8137" i="1" s="1"/>
  <c r="J8138" i="1"/>
  <c r="K8138" i="1" s="1"/>
  <c r="J8139" i="1"/>
  <c r="K8139" i="1" s="1"/>
  <c r="J8140" i="1"/>
  <c r="K8140" i="1" s="1"/>
  <c r="J8141" i="1"/>
  <c r="K8141" i="1" s="1"/>
  <c r="J8142" i="1"/>
  <c r="K8142" i="1" s="1"/>
  <c r="J8143" i="1"/>
  <c r="K8143" i="1" s="1"/>
  <c r="J8144" i="1"/>
  <c r="K8144" i="1" s="1"/>
  <c r="J8145" i="1"/>
  <c r="K8145" i="1" s="1"/>
  <c r="J8146" i="1"/>
  <c r="K8146" i="1" s="1"/>
  <c r="J8147" i="1"/>
  <c r="K8147" i="1" s="1"/>
  <c r="J8148" i="1"/>
  <c r="K8148" i="1" s="1"/>
  <c r="J8149" i="1"/>
  <c r="K8149" i="1" s="1"/>
  <c r="J8150" i="1"/>
  <c r="K8150" i="1" s="1"/>
  <c r="J8151" i="1"/>
  <c r="K8151" i="1" s="1"/>
  <c r="J8152" i="1"/>
  <c r="K8152" i="1" s="1"/>
  <c r="J8153" i="1"/>
  <c r="K8153" i="1" s="1"/>
  <c r="J8154" i="1"/>
  <c r="K8154" i="1" s="1"/>
  <c r="J8155" i="1"/>
  <c r="K8155" i="1" s="1"/>
  <c r="J8156" i="1"/>
  <c r="K8156" i="1" s="1"/>
  <c r="J8157" i="1"/>
  <c r="K8157" i="1" s="1"/>
  <c r="J8158" i="1"/>
  <c r="K8158" i="1" s="1"/>
  <c r="J8159" i="1"/>
  <c r="K8159" i="1" s="1"/>
  <c r="J8160" i="1"/>
  <c r="K8160" i="1" s="1"/>
  <c r="J8161" i="1"/>
  <c r="K8161" i="1" s="1"/>
  <c r="J8162" i="1"/>
  <c r="K8162" i="1" s="1"/>
  <c r="J8163" i="1"/>
  <c r="K8163" i="1" s="1"/>
  <c r="J8164" i="1"/>
  <c r="K8164" i="1" s="1"/>
  <c r="J8165" i="1"/>
  <c r="K8165" i="1" s="1"/>
  <c r="J8166" i="1"/>
  <c r="K8166" i="1" s="1"/>
  <c r="J8167" i="1"/>
  <c r="K8167" i="1" s="1"/>
  <c r="J8168" i="1"/>
  <c r="K8168" i="1" s="1"/>
  <c r="J8169" i="1"/>
  <c r="K8169" i="1" s="1"/>
  <c r="J8170" i="1"/>
  <c r="K8170" i="1" s="1"/>
  <c r="J8171" i="1"/>
  <c r="K8171" i="1" s="1"/>
  <c r="J8172" i="1"/>
  <c r="K8172" i="1" s="1"/>
  <c r="J8173" i="1"/>
  <c r="K8173" i="1" s="1"/>
  <c r="J8174" i="1"/>
  <c r="K8174" i="1" s="1"/>
  <c r="J8175" i="1"/>
  <c r="K8175" i="1" s="1"/>
  <c r="J8176" i="1"/>
  <c r="K8176" i="1" s="1"/>
  <c r="J8177" i="1"/>
  <c r="K8177" i="1" s="1"/>
  <c r="J8178" i="1"/>
  <c r="K8178" i="1" s="1"/>
  <c r="J8179" i="1"/>
  <c r="K8179" i="1" s="1"/>
  <c r="J8180" i="1"/>
  <c r="K8180" i="1" s="1"/>
  <c r="J8181" i="1"/>
  <c r="K8181" i="1" s="1"/>
  <c r="J8182" i="1"/>
  <c r="K8182" i="1" s="1"/>
  <c r="J8183" i="1"/>
  <c r="K8183" i="1" s="1"/>
  <c r="J8184" i="1"/>
  <c r="K8184" i="1" s="1"/>
  <c r="J8185" i="1"/>
  <c r="K8185" i="1" s="1"/>
  <c r="J8186" i="1"/>
  <c r="K8186" i="1" s="1"/>
  <c r="J8187" i="1"/>
  <c r="K8187" i="1" s="1"/>
  <c r="J8188" i="1"/>
  <c r="K8188" i="1" s="1"/>
  <c r="J8189" i="1"/>
  <c r="K8189" i="1" s="1"/>
  <c r="J8190" i="1"/>
  <c r="K8190" i="1" s="1"/>
  <c r="J8191" i="1"/>
  <c r="K8191" i="1" s="1"/>
  <c r="J8192" i="1"/>
  <c r="K8192" i="1" s="1"/>
  <c r="J8193" i="1"/>
  <c r="K8193" i="1" s="1"/>
  <c r="J8194" i="1"/>
  <c r="K8194" i="1" s="1"/>
  <c r="J8195" i="1"/>
  <c r="K8195" i="1" s="1"/>
  <c r="J8196" i="1"/>
  <c r="K8196" i="1" s="1"/>
  <c r="J8197" i="1"/>
  <c r="K8197" i="1" s="1"/>
  <c r="J8198" i="1"/>
  <c r="K8198" i="1" s="1"/>
  <c r="J8199" i="1"/>
  <c r="K8199" i="1" s="1"/>
  <c r="J8200" i="1"/>
  <c r="K8200" i="1" s="1"/>
  <c r="J8201" i="1"/>
  <c r="K8201" i="1" s="1"/>
  <c r="J8202" i="1"/>
  <c r="K8202" i="1" s="1"/>
  <c r="J8203" i="1"/>
  <c r="K8203" i="1" s="1"/>
  <c r="J8204" i="1"/>
  <c r="K8204" i="1" s="1"/>
  <c r="J8205" i="1"/>
  <c r="K8205" i="1" s="1"/>
  <c r="J8206" i="1"/>
  <c r="K8206" i="1" s="1"/>
  <c r="J8207" i="1"/>
  <c r="K8207" i="1" s="1"/>
  <c r="J8208" i="1"/>
  <c r="K8208" i="1" s="1"/>
  <c r="J8209" i="1"/>
  <c r="K8209" i="1" s="1"/>
  <c r="J8210" i="1"/>
  <c r="K8210" i="1" s="1"/>
  <c r="J8211" i="1"/>
  <c r="K8211" i="1" s="1"/>
  <c r="J8212" i="1"/>
  <c r="K8212" i="1" s="1"/>
  <c r="J8213" i="1"/>
  <c r="K8213" i="1" s="1"/>
  <c r="J8214" i="1"/>
  <c r="K8214" i="1" s="1"/>
  <c r="J8215" i="1"/>
  <c r="K8215" i="1" s="1"/>
  <c r="J8216" i="1"/>
  <c r="K8216" i="1" s="1"/>
  <c r="J8217" i="1"/>
  <c r="K8217" i="1" s="1"/>
  <c r="J8218" i="1"/>
  <c r="K8218" i="1" s="1"/>
  <c r="J8219" i="1"/>
  <c r="K8219" i="1" s="1"/>
  <c r="J8220" i="1"/>
  <c r="K8220" i="1" s="1"/>
  <c r="J8221" i="1"/>
  <c r="K8221" i="1" s="1"/>
  <c r="J8222" i="1"/>
  <c r="K8222" i="1" s="1"/>
  <c r="J8223" i="1"/>
  <c r="K8223" i="1" s="1"/>
  <c r="J8224" i="1"/>
  <c r="K8224" i="1" s="1"/>
  <c r="J8225" i="1"/>
  <c r="K8225" i="1" s="1"/>
  <c r="J8226" i="1"/>
  <c r="K8226" i="1" s="1"/>
  <c r="J8227" i="1"/>
  <c r="K8227" i="1" s="1"/>
  <c r="J8228" i="1"/>
  <c r="K8228" i="1" s="1"/>
  <c r="J8229" i="1"/>
  <c r="K8229" i="1" s="1"/>
  <c r="J8230" i="1"/>
  <c r="K8230" i="1" s="1"/>
  <c r="J8231" i="1"/>
  <c r="K8231" i="1" s="1"/>
  <c r="J8232" i="1"/>
  <c r="K8232" i="1" s="1"/>
  <c r="J8233" i="1"/>
  <c r="K8233" i="1" s="1"/>
  <c r="J8234" i="1"/>
  <c r="K8234" i="1" s="1"/>
  <c r="J8235" i="1"/>
  <c r="K8235" i="1" s="1"/>
  <c r="J8236" i="1"/>
  <c r="K8236" i="1" s="1"/>
  <c r="J8237" i="1"/>
  <c r="K8237" i="1" s="1"/>
  <c r="J8238" i="1"/>
  <c r="K8238" i="1" s="1"/>
  <c r="J8239" i="1"/>
  <c r="K8239" i="1" s="1"/>
  <c r="J8240" i="1"/>
  <c r="K8240" i="1" s="1"/>
  <c r="J8241" i="1"/>
  <c r="K8241" i="1" s="1"/>
  <c r="J8242" i="1"/>
  <c r="K8242" i="1" s="1"/>
  <c r="J8243" i="1"/>
  <c r="K8243" i="1" s="1"/>
  <c r="J8244" i="1"/>
  <c r="K8244" i="1" s="1"/>
  <c r="J8245" i="1"/>
  <c r="K8245" i="1" s="1"/>
  <c r="J8246" i="1"/>
  <c r="K8246" i="1" s="1"/>
  <c r="J8247" i="1"/>
  <c r="K8247" i="1" s="1"/>
  <c r="J8248" i="1"/>
  <c r="K8248" i="1" s="1"/>
  <c r="J8249" i="1"/>
  <c r="K8249" i="1" s="1"/>
  <c r="J8250" i="1"/>
  <c r="K8250" i="1" s="1"/>
  <c r="J8251" i="1"/>
  <c r="K8251" i="1" s="1"/>
  <c r="J8252" i="1"/>
  <c r="K8252" i="1" s="1"/>
  <c r="J8253" i="1"/>
  <c r="K8253" i="1" s="1"/>
  <c r="J8254" i="1"/>
  <c r="K8254" i="1" s="1"/>
  <c r="J8255" i="1"/>
  <c r="K8255" i="1" s="1"/>
  <c r="J8256" i="1"/>
  <c r="K8256" i="1" s="1"/>
  <c r="J8257" i="1"/>
  <c r="K8257" i="1" s="1"/>
  <c r="J8258" i="1"/>
  <c r="K8258" i="1" s="1"/>
  <c r="J8259" i="1"/>
  <c r="K8259" i="1" s="1"/>
  <c r="J8260" i="1"/>
  <c r="K8260" i="1" s="1"/>
  <c r="J8261" i="1"/>
  <c r="K8261" i="1" s="1"/>
  <c r="J8262" i="1"/>
  <c r="K8262" i="1" s="1"/>
  <c r="J8263" i="1"/>
  <c r="K8263" i="1" s="1"/>
  <c r="J8264" i="1"/>
  <c r="K8264" i="1" s="1"/>
  <c r="J8265" i="1"/>
  <c r="K8265" i="1" s="1"/>
  <c r="J8266" i="1"/>
  <c r="K8266" i="1" s="1"/>
  <c r="J8267" i="1"/>
  <c r="K8267" i="1" s="1"/>
  <c r="J8268" i="1"/>
  <c r="K8268" i="1" s="1"/>
  <c r="J8269" i="1"/>
  <c r="K8269" i="1" s="1"/>
  <c r="J8270" i="1"/>
  <c r="K8270" i="1" s="1"/>
  <c r="J8271" i="1"/>
  <c r="K8271" i="1" s="1"/>
  <c r="J8272" i="1"/>
  <c r="K8272" i="1" s="1"/>
  <c r="J8273" i="1"/>
  <c r="K8273" i="1" s="1"/>
  <c r="J8274" i="1"/>
  <c r="K8274" i="1" s="1"/>
  <c r="J8275" i="1"/>
  <c r="K8275" i="1" s="1"/>
  <c r="J8276" i="1"/>
  <c r="K8276" i="1" s="1"/>
  <c r="J8277" i="1"/>
  <c r="K8277" i="1" s="1"/>
  <c r="J8278" i="1"/>
  <c r="K8278" i="1" s="1"/>
  <c r="J8279" i="1"/>
  <c r="K8279" i="1" s="1"/>
  <c r="J8280" i="1"/>
  <c r="K8280" i="1" s="1"/>
  <c r="J8281" i="1"/>
  <c r="K8281" i="1" s="1"/>
  <c r="J8282" i="1"/>
  <c r="K8282" i="1" s="1"/>
  <c r="J8283" i="1"/>
  <c r="K8283" i="1" s="1"/>
  <c r="J8284" i="1"/>
  <c r="K8284" i="1" s="1"/>
  <c r="J8285" i="1"/>
  <c r="K8285" i="1" s="1"/>
  <c r="J8286" i="1"/>
  <c r="K8286" i="1" s="1"/>
  <c r="J8287" i="1"/>
  <c r="K8287" i="1" s="1"/>
  <c r="J8288" i="1"/>
  <c r="K8288" i="1" s="1"/>
  <c r="J8289" i="1"/>
  <c r="K8289" i="1" s="1"/>
  <c r="J8290" i="1"/>
  <c r="K8290" i="1" s="1"/>
  <c r="J8291" i="1"/>
  <c r="K8291" i="1" s="1"/>
  <c r="J8292" i="1"/>
  <c r="K8292" i="1" s="1"/>
  <c r="J8293" i="1"/>
  <c r="K8293" i="1" s="1"/>
  <c r="J8294" i="1"/>
  <c r="K8294" i="1" s="1"/>
  <c r="J8295" i="1"/>
  <c r="K8295" i="1" s="1"/>
  <c r="J8296" i="1"/>
  <c r="K8296" i="1" s="1"/>
  <c r="J8297" i="1"/>
  <c r="K8297" i="1" s="1"/>
  <c r="J8298" i="1"/>
  <c r="K8298" i="1" s="1"/>
  <c r="J8299" i="1"/>
  <c r="K8299" i="1" s="1"/>
  <c r="J8300" i="1"/>
  <c r="K8300" i="1" s="1"/>
  <c r="J8301" i="1"/>
  <c r="K8301" i="1" s="1"/>
  <c r="J8302" i="1"/>
  <c r="K8302" i="1" s="1"/>
  <c r="J8303" i="1"/>
  <c r="K8303" i="1" s="1"/>
  <c r="J8304" i="1"/>
  <c r="K8304" i="1" s="1"/>
  <c r="J8305" i="1"/>
  <c r="K8305" i="1" s="1"/>
  <c r="J8306" i="1"/>
  <c r="K8306" i="1" s="1"/>
  <c r="J8307" i="1"/>
  <c r="K8307" i="1" s="1"/>
  <c r="J8308" i="1"/>
  <c r="K8308" i="1" s="1"/>
  <c r="J8309" i="1"/>
  <c r="K8309" i="1" s="1"/>
  <c r="J8310" i="1"/>
  <c r="K8310" i="1" s="1"/>
  <c r="J8311" i="1"/>
  <c r="K8311" i="1" s="1"/>
  <c r="J8312" i="1"/>
  <c r="K8312" i="1" s="1"/>
  <c r="J8313" i="1"/>
  <c r="K8313" i="1" s="1"/>
  <c r="J8314" i="1"/>
  <c r="K8314" i="1" s="1"/>
  <c r="J8315" i="1"/>
  <c r="K8315" i="1" s="1"/>
  <c r="J8316" i="1"/>
  <c r="K8316" i="1" s="1"/>
  <c r="J8317" i="1"/>
  <c r="K8317" i="1" s="1"/>
  <c r="J8318" i="1"/>
  <c r="K8318" i="1" s="1"/>
  <c r="J8319" i="1"/>
  <c r="K8319" i="1" s="1"/>
  <c r="J8320" i="1"/>
  <c r="K8320" i="1" s="1"/>
  <c r="J8321" i="1"/>
  <c r="K8321" i="1" s="1"/>
  <c r="J8322" i="1"/>
  <c r="K8322" i="1" s="1"/>
  <c r="J8323" i="1"/>
  <c r="K8323" i="1" s="1"/>
  <c r="J8324" i="1"/>
  <c r="K8324" i="1" s="1"/>
  <c r="J8325" i="1"/>
  <c r="K8325" i="1" s="1"/>
  <c r="J8326" i="1"/>
  <c r="K8326" i="1" s="1"/>
  <c r="J8327" i="1"/>
  <c r="K8327" i="1" s="1"/>
  <c r="J8328" i="1"/>
  <c r="K8328" i="1" s="1"/>
  <c r="J8329" i="1"/>
  <c r="K8329" i="1" s="1"/>
  <c r="J8330" i="1"/>
  <c r="K8330" i="1" s="1"/>
  <c r="J8331" i="1"/>
  <c r="K8331" i="1" s="1"/>
  <c r="J8332" i="1"/>
  <c r="K8332" i="1" s="1"/>
  <c r="J8333" i="1"/>
  <c r="K8333" i="1" s="1"/>
  <c r="J8334" i="1"/>
  <c r="K8334" i="1" s="1"/>
  <c r="J8335" i="1"/>
  <c r="K8335" i="1" s="1"/>
  <c r="J8336" i="1"/>
  <c r="K8336" i="1" s="1"/>
  <c r="J8337" i="1"/>
  <c r="K8337" i="1" s="1"/>
  <c r="J8338" i="1"/>
  <c r="K8338" i="1" s="1"/>
  <c r="J8339" i="1"/>
  <c r="K8339" i="1" s="1"/>
  <c r="J8340" i="1"/>
  <c r="K8340" i="1" s="1"/>
  <c r="J8341" i="1"/>
  <c r="K8341" i="1" s="1"/>
  <c r="J8342" i="1"/>
  <c r="K8342" i="1" s="1"/>
  <c r="J8343" i="1"/>
  <c r="K8343" i="1" s="1"/>
  <c r="J8344" i="1"/>
  <c r="K8344" i="1" s="1"/>
  <c r="J8345" i="1"/>
  <c r="K8345" i="1" s="1"/>
  <c r="J8346" i="1"/>
  <c r="K8346" i="1" s="1"/>
  <c r="J8347" i="1"/>
  <c r="K8347" i="1" s="1"/>
  <c r="J8348" i="1"/>
  <c r="K8348" i="1" s="1"/>
  <c r="J8349" i="1"/>
  <c r="K8349" i="1" s="1"/>
  <c r="J8350" i="1"/>
  <c r="K8350" i="1" s="1"/>
  <c r="J8351" i="1"/>
  <c r="K8351" i="1" s="1"/>
  <c r="J8352" i="1"/>
  <c r="K8352" i="1" s="1"/>
  <c r="J8353" i="1"/>
  <c r="K8353" i="1" s="1"/>
  <c r="J8354" i="1"/>
  <c r="K8354" i="1" s="1"/>
  <c r="J8355" i="1"/>
  <c r="K8355" i="1" s="1"/>
  <c r="J8356" i="1"/>
  <c r="K8356" i="1" s="1"/>
  <c r="J8357" i="1"/>
  <c r="K8357" i="1" s="1"/>
  <c r="J8358" i="1"/>
  <c r="K8358" i="1" s="1"/>
  <c r="J8359" i="1"/>
  <c r="K8359" i="1" s="1"/>
  <c r="J8360" i="1"/>
  <c r="K8360" i="1" s="1"/>
  <c r="J8361" i="1"/>
  <c r="K8361" i="1" s="1"/>
  <c r="J8362" i="1"/>
  <c r="K8362" i="1" s="1"/>
  <c r="J8363" i="1"/>
  <c r="K8363" i="1" s="1"/>
  <c r="J8364" i="1"/>
  <c r="K8364" i="1" s="1"/>
  <c r="J8365" i="1"/>
  <c r="K8365" i="1" s="1"/>
  <c r="J8366" i="1"/>
  <c r="K8366" i="1" s="1"/>
  <c r="J8367" i="1"/>
  <c r="K8367" i="1" s="1"/>
  <c r="J8368" i="1"/>
  <c r="K8368" i="1" s="1"/>
  <c r="J8369" i="1"/>
  <c r="K8369" i="1" s="1"/>
  <c r="J8370" i="1"/>
  <c r="K8370" i="1" s="1"/>
  <c r="J8371" i="1"/>
  <c r="K8371" i="1" s="1"/>
  <c r="J8372" i="1"/>
  <c r="K8372" i="1" s="1"/>
  <c r="J8373" i="1"/>
  <c r="K8373" i="1" s="1"/>
  <c r="J8374" i="1"/>
  <c r="K8374" i="1" s="1"/>
  <c r="J8375" i="1"/>
  <c r="K8375" i="1" s="1"/>
  <c r="J8376" i="1"/>
  <c r="K8376" i="1" s="1"/>
  <c r="J8377" i="1"/>
  <c r="K8377" i="1" s="1"/>
  <c r="J8378" i="1"/>
  <c r="K8378" i="1" s="1"/>
  <c r="J8379" i="1"/>
  <c r="K8379" i="1" s="1"/>
  <c r="J8380" i="1"/>
  <c r="K8380" i="1" s="1"/>
  <c r="J8381" i="1"/>
  <c r="K8381" i="1" s="1"/>
  <c r="J8382" i="1"/>
  <c r="K8382" i="1" s="1"/>
  <c r="J8383" i="1"/>
  <c r="K8383" i="1" s="1"/>
  <c r="J8384" i="1"/>
  <c r="K8384" i="1" s="1"/>
  <c r="J8385" i="1"/>
  <c r="K8385" i="1" s="1"/>
  <c r="J8386" i="1"/>
  <c r="K8386" i="1" s="1"/>
  <c r="J8387" i="1"/>
  <c r="K8387" i="1" s="1"/>
  <c r="J8388" i="1"/>
  <c r="K8388" i="1" s="1"/>
  <c r="J8389" i="1"/>
  <c r="K8389" i="1" s="1"/>
  <c r="J8390" i="1"/>
  <c r="K8390" i="1" s="1"/>
  <c r="J8391" i="1"/>
  <c r="K8391" i="1" s="1"/>
  <c r="J8392" i="1"/>
  <c r="K8392" i="1" s="1"/>
  <c r="J8393" i="1"/>
  <c r="K8393" i="1" s="1"/>
  <c r="J8394" i="1"/>
  <c r="K8394" i="1" s="1"/>
  <c r="J8395" i="1"/>
  <c r="K8395" i="1" s="1"/>
  <c r="J8396" i="1"/>
  <c r="K8396" i="1" s="1"/>
  <c r="J8397" i="1"/>
  <c r="K8397" i="1" s="1"/>
  <c r="J8398" i="1"/>
  <c r="K8398" i="1" s="1"/>
  <c r="J8399" i="1"/>
  <c r="K8399" i="1" s="1"/>
  <c r="J8400" i="1"/>
  <c r="K8400" i="1" s="1"/>
  <c r="J8401" i="1"/>
  <c r="K8401" i="1" s="1"/>
  <c r="J8402" i="1"/>
  <c r="K8402" i="1" s="1"/>
  <c r="J8403" i="1"/>
  <c r="K8403" i="1" s="1"/>
  <c r="J8404" i="1"/>
  <c r="K8404" i="1" s="1"/>
  <c r="J8405" i="1"/>
  <c r="K8405" i="1" s="1"/>
  <c r="J8406" i="1"/>
  <c r="K8406" i="1" s="1"/>
  <c r="J8407" i="1"/>
  <c r="K8407" i="1" s="1"/>
  <c r="J8408" i="1"/>
  <c r="K8408" i="1" s="1"/>
  <c r="J8409" i="1"/>
  <c r="K8409" i="1" s="1"/>
  <c r="J8410" i="1"/>
  <c r="K8410" i="1" s="1"/>
  <c r="J8411" i="1"/>
  <c r="K8411" i="1" s="1"/>
  <c r="J8412" i="1"/>
  <c r="K8412" i="1" s="1"/>
  <c r="J8413" i="1"/>
  <c r="K8413" i="1" s="1"/>
  <c r="J8414" i="1"/>
  <c r="K8414" i="1" s="1"/>
  <c r="J8415" i="1"/>
  <c r="K8415" i="1" s="1"/>
  <c r="J8416" i="1"/>
  <c r="K8416" i="1" s="1"/>
  <c r="J8417" i="1"/>
  <c r="K8417" i="1" s="1"/>
  <c r="J8418" i="1"/>
  <c r="K8418" i="1" s="1"/>
  <c r="J8419" i="1"/>
  <c r="K8419" i="1" s="1"/>
  <c r="J8420" i="1"/>
  <c r="K8420" i="1" s="1"/>
  <c r="J8421" i="1"/>
  <c r="K8421" i="1" s="1"/>
  <c r="J8422" i="1"/>
  <c r="K8422" i="1" s="1"/>
  <c r="J8423" i="1"/>
  <c r="K8423" i="1" s="1"/>
  <c r="J8424" i="1"/>
  <c r="K8424" i="1" s="1"/>
  <c r="J8425" i="1"/>
  <c r="K8425" i="1" s="1"/>
  <c r="J8426" i="1"/>
  <c r="K8426" i="1" s="1"/>
  <c r="J8427" i="1"/>
  <c r="K8427" i="1" s="1"/>
  <c r="J8428" i="1"/>
  <c r="K8428" i="1" s="1"/>
  <c r="J8429" i="1"/>
  <c r="K8429" i="1" s="1"/>
  <c r="J8430" i="1"/>
  <c r="K8430" i="1" s="1"/>
  <c r="J8431" i="1"/>
  <c r="K8431" i="1" s="1"/>
  <c r="J8432" i="1"/>
  <c r="K8432" i="1" s="1"/>
  <c r="J8433" i="1"/>
  <c r="K8433" i="1" s="1"/>
  <c r="J8434" i="1"/>
  <c r="K8434" i="1" s="1"/>
  <c r="J8435" i="1"/>
  <c r="K8435" i="1" s="1"/>
  <c r="J8436" i="1"/>
  <c r="K8436" i="1" s="1"/>
  <c r="J8437" i="1"/>
  <c r="K8437" i="1" s="1"/>
  <c r="J8438" i="1"/>
  <c r="K8438" i="1" s="1"/>
  <c r="J8439" i="1"/>
  <c r="K8439" i="1" s="1"/>
  <c r="J8440" i="1"/>
  <c r="K8440" i="1" s="1"/>
  <c r="J8441" i="1"/>
  <c r="K8441" i="1" s="1"/>
  <c r="J8442" i="1"/>
  <c r="K8442" i="1" s="1"/>
  <c r="J8443" i="1"/>
  <c r="K8443" i="1" s="1"/>
  <c r="J8444" i="1"/>
  <c r="K8444" i="1" s="1"/>
  <c r="J8445" i="1"/>
  <c r="K8445" i="1" s="1"/>
  <c r="J8446" i="1"/>
  <c r="K8446" i="1" s="1"/>
  <c r="J8447" i="1"/>
  <c r="K8447" i="1" s="1"/>
  <c r="J8448" i="1"/>
  <c r="K8448" i="1" s="1"/>
  <c r="J8449" i="1"/>
  <c r="K8449" i="1" s="1"/>
  <c r="J8450" i="1"/>
  <c r="K8450" i="1" s="1"/>
  <c r="J8451" i="1"/>
  <c r="K8451" i="1" s="1"/>
  <c r="J8452" i="1"/>
  <c r="K8452" i="1" s="1"/>
  <c r="J8453" i="1"/>
  <c r="K8453" i="1" s="1"/>
  <c r="J8454" i="1"/>
  <c r="K8454" i="1" s="1"/>
  <c r="J8455" i="1"/>
  <c r="K8455" i="1" s="1"/>
  <c r="J8456" i="1"/>
  <c r="K8456" i="1" s="1"/>
  <c r="J8457" i="1"/>
  <c r="K8457" i="1" s="1"/>
  <c r="J8458" i="1"/>
  <c r="K8458" i="1" s="1"/>
  <c r="J8459" i="1"/>
  <c r="K8459" i="1" s="1"/>
  <c r="J8460" i="1"/>
  <c r="K8460" i="1" s="1"/>
  <c r="J8461" i="1"/>
  <c r="K8461" i="1" s="1"/>
  <c r="J8462" i="1"/>
  <c r="K8462" i="1" s="1"/>
  <c r="J8463" i="1"/>
  <c r="K8463" i="1" s="1"/>
  <c r="J8464" i="1"/>
  <c r="K8464" i="1" s="1"/>
  <c r="J8465" i="1"/>
  <c r="K8465" i="1" s="1"/>
  <c r="J8466" i="1"/>
  <c r="K8466" i="1" s="1"/>
  <c r="J8467" i="1"/>
  <c r="K8467" i="1" s="1"/>
  <c r="J8468" i="1"/>
  <c r="K8468" i="1" s="1"/>
  <c r="J8469" i="1"/>
  <c r="K8469" i="1" s="1"/>
  <c r="J8470" i="1"/>
  <c r="K8470" i="1" s="1"/>
  <c r="J8471" i="1"/>
  <c r="K8471" i="1" s="1"/>
  <c r="J8472" i="1"/>
  <c r="K8472" i="1" s="1"/>
  <c r="J8473" i="1"/>
  <c r="K8473" i="1" s="1"/>
  <c r="J8474" i="1"/>
  <c r="K8474" i="1" s="1"/>
  <c r="J8475" i="1"/>
  <c r="K8475" i="1" s="1"/>
  <c r="J8476" i="1"/>
  <c r="K8476" i="1" s="1"/>
  <c r="J8477" i="1"/>
  <c r="K8477" i="1" s="1"/>
  <c r="J8478" i="1"/>
  <c r="K8478" i="1" s="1"/>
  <c r="J8479" i="1"/>
  <c r="K8479" i="1" s="1"/>
  <c r="J8480" i="1"/>
  <c r="K8480" i="1" s="1"/>
  <c r="J8481" i="1"/>
  <c r="K8481" i="1" s="1"/>
  <c r="J8482" i="1"/>
  <c r="K8482" i="1" s="1"/>
  <c r="J8483" i="1"/>
  <c r="K8483" i="1" s="1"/>
  <c r="J8484" i="1"/>
  <c r="K8484" i="1" s="1"/>
  <c r="J8485" i="1"/>
  <c r="K8485" i="1" s="1"/>
  <c r="J8486" i="1"/>
  <c r="K8486" i="1" s="1"/>
  <c r="J8487" i="1"/>
  <c r="K8487" i="1" s="1"/>
  <c r="J8488" i="1"/>
  <c r="K8488" i="1" s="1"/>
  <c r="J8489" i="1"/>
  <c r="K8489" i="1" s="1"/>
  <c r="J8490" i="1"/>
  <c r="K8490" i="1" s="1"/>
  <c r="J8491" i="1"/>
  <c r="K8491" i="1" s="1"/>
  <c r="J8492" i="1"/>
  <c r="K8492" i="1" s="1"/>
  <c r="J8493" i="1"/>
  <c r="K8493" i="1" s="1"/>
  <c r="J8494" i="1"/>
  <c r="K8494" i="1" s="1"/>
  <c r="J8495" i="1"/>
  <c r="K8495" i="1" s="1"/>
  <c r="J8496" i="1"/>
  <c r="K8496" i="1" s="1"/>
  <c r="J8497" i="1"/>
  <c r="K8497" i="1" s="1"/>
  <c r="J8498" i="1"/>
  <c r="K8498" i="1" s="1"/>
  <c r="J8499" i="1"/>
  <c r="K8499" i="1" s="1"/>
  <c r="J8500" i="1"/>
  <c r="K8500" i="1" s="1"/>
  <c r="J8501" i="1"/>
  <c r="K8501" i="1" s="1"/>
  <c r="J8502" i="1"/>
  <c r="K8502" i="1" s="1"/>
  <c r="J8503" i="1"/>
  <c r="K8503" i="1" s="1"/>
  <c r="J8504" i="1"/>
  <c r="K8504" i="1" s="1"/>
  <c r="J8505" i="1"/>
  <c r="K8505" i="1" s="1"/>
  <c r="J8506" i="1"/>
  <c r="K8506" i="1" s="1"/>
  <c r="J8507" i="1"/>
  <c r="K8507" i="1" s="1"/>
  <c r="J8508" i="1"/>
  <c r="K8508" i="1" s="1"/>
  <c r="J8509" i="1"/>
  <c r="K8509" i="1" s="1"/>
  <c r="J8510" i="1"/>
  <c r="K8510" i="1" s="1"/>
  <c r="J8511" i="1"/>
  <c r="K8511" i="1" s="1"/>
  <c r="J8512" i="1"/>
  <c r="K8512" i="1" s="1"/>
  <c r="J8513" i="1"/>
  <c r="K8513" i="1" s="1"/>
  <c r="J8514" i="1"/>
  <c r="K8514" i="1" s="1"/>
  <c r="J8515" i="1"/>
  <c r="K8515" i="1" s="1"/>
  <c r="J8516" i="1"/>
  <c r="K8516" i="1" s="1"/>
  <c r="J8517" i="1"/>
  <c r="K8517" i="1" s="1"/>
  <c r="J8518" i="1"/>
  <c r="K8518" i="1" s="1"/>
  <c r="J8519" i="1"/>
  <c r="K8519" i="1" s="1"/>
  <c r="J8520" i="1"/>
  <c r="K8520" i="1" s="1"/>
  <c r="J8521" i="1"/>
  <c r="K8521" i="1" s="1"/>
  <c r="J8522" i="1"/>
  <c r="K8522" i="1" s="1"/>
  <c r="J8523" i="1"/>
  <c r="K8523" i="1" s="1"/>
  <c r="J8524" i="1"/>
  <c r="K8524" i="1" s="1"/>
  <c r="J8525" i="1"/>
  <c r="K8525" i="1" s="1"/>
  <c r="J8526" i="1"/>
  <c r="K8526" i="1" s="1"/>
  <c r="J8527" i="1"/>
  <c r="K8527" i="1" s="1"/>
  <c r="J8528" i="1"/>
  <c r="K8528" i="1" s="1"/>
  <c r="J8529" i="1"/>
  <c r="K8529" i="1" s="1"/>
  <c r="J8530" i="1"/>
  <c r="K8530" i="1" s="1"/>
  <c r="J8531" i="1"/>
  <c r="K8531" i="1" s="1"/>
  <c r="J8532" i="1"/>
  <c r="K8532" i="1" s="1"/>
  <c r="J8533" i="1"/>
  <c r="K8533" i="1" s="1"/>
  <c r="J8534" i="1"/>
  <c r="K8534" i="1" s="1"/>
  <c r="J8535" i="1"/>
  <c r="K8535" i="1" s="1"/>
  <c r="J8536" i="1"/>
  <c r="K8536" i="1" s="1"/>
  <c r="J8537" i="1"/>
  <c r="K8537" i="1" s="1"/>
  <c r="J8538" i="1"/>
  <c r="K8538" i="1" s="1"/>
  <c r="J8539" i="1"/>
  <c r="K8539" i="1" s="1"/>
  <c r="J8540" i="1"/>
  <c r="K8540" i="1" s="1"/>
  <c r="J8541" i="1"/>
  <c r="K8541" i="1" s="1"/>
  <c r="J8542" i="1"/>
  <c r="K8542" i="1" s="1"/>
  <c r="J8543" i="1"/>
  <c r="K8543" i="1" s="1"/>
  <c r="J8544" i="1"/>
  <c r="K8544" i="1" s="1"/>
  <c r="J8545" i="1"/>
  <c r="K8545" i="1" s="1"/>
  <c r="J8546" i="1"/>
  <c r="K8546" i="1" s="1"/>
  <c r="J8547" i="1"/>
  <c r="K8547" i="1" s="1"/>
  <c r="J8548" i="1"/>
  <c r="K8548" i="1" s="1"/>
  <c r="J8549" i="1"/>
  <c r="K8549" i="1" s="1"/>
  <c r="J8550" i="1"/>
  <c r="K8550" i="1" s="1"/>
  <c r="J8551" i="1"/>
  <c r="K8551" i="1" s="1"/>
  <c r="J8552" i="1"/>
  <c r="K8552" i="1" s="1"/>
  <c r="J8553" i="1"/>
  <c r="K8553" i="1" s="1"/>
  <c r="J8554" i="1"/>
  <c r="K8554" i="1" s="1"/>
  <c r="J8555" i="1"/>
  <c r="K8555" i="1" s="1"/>
  <c r="J8556" i="1"/>
  <c r="K8556" i="1" s="1"/>
  <c r="J8557" i="1"/>
  <c r="K8557" i="1" s="1"/>
  <c r="J8558" i="1"/>
  <c r="K8558" i="1" s="1"/>
  <c r="J8559" i="1"/>
  <c r="K8559" i="1" s="1"/>
  <c r="J8560" i="1"/>
  <c r="K8560" i="1" s="1"/>
  <c r="J8561" i="1"/>
  <c r="K8561" i="1" s="1"/>
  <c r="J8562" i="1"/>
  <c r="K8562" i="1" s="1"/>
  <c r="J8563" i="1"/>
  <c r="K8563" i="1" s="1"/>
  <c r="J8564" i="1"/>
  <c r="K8564" i="1" s="1"/>
  <c r="J8565" i="1"/>
  <c r="K8565" i="1" s="1"/>
  <c r="J8566" i="1"/>
  <c r="K8566" i="1" s="1"/>
  <c r="J8567" i="1"/>
  <c r="K8567" i="1" s="1"/>
  <c r="J8568" i="1"/>
  <c r="K8568" i="1" s="1"/>
  <c r="J8569" i="1"/>
  <c r="K8569" i="1" s="1"/>
  <c r="J8570" i="1"/>
  <c r="K8570" i="1" s="1"/>
  <c r="J8571" i="1"/>
  <c r="K8571" i="1" s="1"/>
  <c r="J8572" i="1"/>
  <c r="K8572" i="1" s="1"/>
  <c r="J8573" i="1"/>
  <c r="K8573" i="1" s="1"/>
  <c r="J8574" i="1"/>
  <c r="K8574" i="1" s="1"/>
  <c r="J8575" i="1"/>
  <c r="K8575" i="1" s="1"/>
  <c r="J8576" i="1"/>
  <c r="K8576" i="1" s="1"/>
  <c r="J8577" i="1"/>
  <c r="K8577" i="1" s="1"/>
  <c r="J8578" i="1"/>
  <c r="K8578" i="1" s="1"/>
  <c r="J8579" i="1"/>
  <c r="K8579" i="1" s="1"/>
  <c r="J8580" i="1"/>
  <c r="K8580" i="1" s="1"/>
  <c r="J8581" i="1"/>
  <c r="K8581" i="1" s="1"/>
  <c r="J8582" i="1"/>
  <c r="K8582" i="1" s="1"/>
  <c r="J8583" i="1"/>
  <c r="K8583" i="1" s="1"/>
  <c r="J8584" i="1"/>
  <c r="K8584" i="1" s="1"/>
  <c r="J8585" i="1"/>
  <c r="K8585" i="1" s="1"/>
  <c r="J8586" i="1"/>
  <c r="K8586" i="1" s="1"/>
  <c r="J8587" i="1"/>
  <c r="K8587" i="1" s="1"/>
  <c r="J8588" i="1"/>
  <c r="K8588" i="1" s="1"/>
  <c r="J8589" i="1"/>
  <c r="K8589" i="1" s="1"/>
  <c r="J8590" i="1"/>
  <c r="K8590" i="1" s="1"/>
  <c r="J8591" i="1"/>
  <c r="K8591" i="1" s="1"/>
  <c r="J8592" i="1"/>
  <c r="K8592" i="1" s="1"/>
  <c r="J8593" i="1"/>
  <c r="K8593" i="1" s="1"/>
  <c r="J8594" i="1"/>
  <c r="K8594" i="1" s="1"/>
  <c r="J8595" i="1"/>
  <c r="K8595" i="1" s="1"/>
  <c r="J8596" i="1"/>
  <c r="K8596" i="1" s="1"/>
  <c r="J8597" i="1"/>
  <c r="K8597" i="1" s="1"/>
  <c r="J8598" i="1"/>
  <c r="K8598" i="1" s="1"/>
  <c r="J8599" i="1"/>
  <c r="K8599" i="1" s="1"/>
  <c r="J8600" i="1"/>
  <c r="K8600" i="1" s="1"/>
  <c r="J8601" i="1"/>
  <c r="K8601" i="1" s="1"/>
  <c r="J8602" i="1"/>
  <c r="K8602" i="1" s="1"/>
  <c r="J8603" i="1"/>
  <c r="K8603" i="1" s="1"/>
  <c r="J8604" i="1"/>
  <c r="K8604" i="1" s="1"/>
  <c r="J8605" i="1"/>
  <c r="K8605" i="1" s="1"/>
  <c r="J8606" i="1"/>
  <c r="K8606" i="1" s="1"/>
  <c r="J8607" i="1"/>
  <c r="K8607" i="1" s="1"/>
  <c r="J8608" i="1"/>
  <c r="K8608" i="1" s="1"/>
  <c r="J8609" i="1"/>
  <c r="K8609" i="1" s="1"/>
  <c r="J8610" i="1"/>
  <c r="K8610" i="1" s="1"/>
  <c r="J8611" i="1"/>
  <c r="K8611" i="1" s="1"/>
  <c r="J8612" i="1"/>
  <c r="K8612" i="1" s="1"/>
  <c r="J8613" i="1"/>
  <c r="K8613" i="1" s="1"/>
  <c r="J8614" i="1"/>
  <c r="K8614" i="1" s="1"/>
  <c r="J8615" i="1"/>
  <c r="K8615" i="1" s="1"/>
  <c r="J8616" i="1"/>
  <c r="K8616" i="1" s="1"/>
  <c r="J8617" i="1"/>
  <c r="K8617" i="1" s="1"/>
  <c r="J8618" i="1"/>
  <c r="K8618" i="1" s="1"/>
  <c r="J8619" i="1"/>
  <c r="K8619" i="1" s="1"/>
  <c r="J8620" i="1"/>
  <c r="K8620" i="1" s="1"/>
  <c r="J8621" i="1"/>
  <c r="K8621" i="1" s="1"/>
  <c r="J8622" i="1"/>
  <c r="K8622" i="1" s="1"/>
  <c r="J8623" i="1"/>
  <c r="K8623" i="1" s="1"/>
  <c r="J8624" i="1"/>
  <c r="K8624" i="1" s="1"/>
  <c r="J8625" i="1"/>
  <c r="K8625" i="1" s="1"/>
  <c r="J8626" i="1"/>
  <c r="K8626" i="1" s="1"/>
  <c r="J8627" i="1"/>
  <c r="K8627" i="1" s="1"/>
  <c r="J8628" i="1"/>
  <c r="K8628" i="1" s="1"/>
  <c r="J8629" i="1"/>
  <c r="K8629" i="1" s="1"/>
  <c r="J8630" i="1"/>
  <c r="K8630" i="1" s="1"/>
  <c r="J8631" i="1"/>
  <c r="K8631" i="1" s="1"/>
  <c r="J8632" i="1"/>
  <c r="K8632" i="1" s="1"/>
  <c r="J8633" i="1"/>
  <c r="K8633" i="1" s="1"/>
  <c r="J8634" i="1"/>
  <c r="K8634" i="1" s="1"/>
  <c r="J8635" i="1"/>
  <c r="K8635" i="1" s="1"/>
  <c r="J8636" i="1"/>
  <c r="K8636" i="1" s="1"/>
  <c r="J8637" i="1"/>
  <c r="K8637" i="1" s="1"/>
  <c r="J8638" i="1"/>
  <c r="K8638" i="1" s="1"/>
  <c r="J8639" i="1"/>
  <c r="K8639" i="1" s="1"/>
  <c r="J8640" i="1"/>
  <c r="K8640" i="1" s="1"/>
  <c r="J8641" i="1"/>
  <c r="K8641" i="1" s="1"/>
  <c r="J8642" i="1"/>
  <c r="K8642" i="1" s="1"/>
  <c r="J8643" i="1"/>
  <c r="K8643" i="1" s="1"/>
  <c r="J8644" i="1"/>
  <c r="K8644" i="1" s="1"/>
  <c r="J8645" i="1"/>
  <c r="K8645" i="1" s="1"/>
  <c r="J8646" i="1"/>
  <c r="K8646" i="1" s="1"/>
  <c r="J8647" i="1"/>
  <c r="K8647" i="1" s="1"/>
  <c r="J8648" i="1"/>
  <c r="K8648" i="1" s="1"/>
  <c r="J8649" i="1"/>
  <c r="K8649" i="1" s="1"/>
  <c r="J8650" i="1"/>
  <c r="K8650" i="1" s="1"/>
  <c r="J8651" i="1"/>
  <c r="K8651" i="1" s="1"/>
  <c r="J8652" i="1"/>
  <c r="K8652" i="1" s="1"/>
  <c r="J8653" i="1"/>
  <c r="K8653" i="1" s="1"/>
  <c r="J8654" i="1"/>
  <c r="K8654" i="1" s="1"/>
  <c r="J8655" i="1"/>
  <c r="K8655" i="1" s="1"/>
  <c r="J8656" i="1"/>
  <c r="K8656" i="1" s="1"/>
  <c r="J8657" i="1"/>
  <c r="K8657" i="1" s="1"/>
  <c r="J8658" i="1"/>
  <c r="K8658" i="1" s="1"/>
  <c r="J8659" i="1"/>
  <c r="K8659" i="1" s="1"/>
  <c r="J8660" i="1"/>
  <c r="K8660" i="1" s="1"/>
  <c r="J8661" i="1"/>
  <c r="K8661" i="1" s="1"/>
  <c r="J8662" i="1"/>
  <c r="K8662" i="1" s="1"/>
  <c r="J8663" i="1"/>
  <c r="K8663" i="1" s="1"/>
  <c r="J8664" i="1"/>
  <c r="K8664" i="1" s="1"/>
  <c r="J8665" i="1"/>
  <c r="K8665" i="1" s="1"/>
  <c r="J8666" i="1"/>
  <c r="K8666" i="1" s="1"/>
  <c r="J8667" i="1"/>
  <c r="K8667" i="1" s="1"/>
  <c r="J8668" i="1"/>
  <c r="K8668" i="1" s="1"/>
  <c r="J8669" i="1"/>
  <c r="K8669" i="1" s="1"/>
  <c r="J8670" i="1"/>
  <c r="K8670" i="1" s="1"/>
  <c r="J8671" i="1"/>
  <c r="K8671" i="1" s="1"/>
  <c r="J8672" i="1"/>
  <c r="K8672" i="1" s="1"/>
  <c r="J8673" i="1"/>
  <c r="K8673" i="1" s="1"/>
  <c r="J8674" i="1"/>
  <c r="K8674" i="1" s="1"/>
  <c r="J8675" i="1"/>
  <c r="K8675" i="1" s="1"/>
  <c r="J8676" i="1"/>
  <c r="K8676" i="1" s="1"/>
  <c r="J8677" i="1"/>
  <c r="K8677" i="1" s="1"/>
  <c r="J8678" i="1"/>
  <c r="K8678" i="1" s="1"/>
  <c r="J8679" i="1"/>
  <c r="K8679" i="1" s="1"/>
  <c r="J8680" i="1"/>
  <c r="K8680" i="1" s="1"/>
  <c r="J8681" i="1"/>
  <c r="K8681" i="1" s="1"/>
  <c r="J8682" i="1"/>
  <c r="K8682" i="1" s="1"/>
  <c r="J8683" i="1"/>
  <c r="K8683" i="1" s="1"/>
  <c r="J8684" i="1"/>
  <c r="K8684" i="1" s="1"/>
  <c r="J8685" i="1"/>
  <c r="K8685" i="1" s="1"/>
  <c r="J8686" i="1"/>
  <c r="K8686" i="1" s="1"/>
  <c r="J8687" i="1"/>
  <c r="K8687" i="1" s="1"/>
  <c r="J8688" i="1"/>
  <c r="K8688" i="1" s="1"/>
  <c r="J8689" i="1"/>
  <c r="K8689" i="1" s="1"/>
  <c r="J8690" i="1"/>
  <c r="K8690" i="1" s="1"/>
  <c r="J8691" i="1"/>
  <c r="K8691" i="1" s="1"/>
  <c r="J8692" i="1"/>
  <c r="K8692" i="1" s="1"/>
  <c r="J8693" i="1"/>
  <c r="K8693" i="1" s="1"/>
  <c r="J8694" i="1"/>
  <c r="K8694" i="1" s="1"/>
  <c r="J8695" i="1"/>
  <c r="K8695" i="1" s="1"/>
  <c r="J8696" i="1"/>
  <c r="K8696" i="1" s="1"/>
  <c r="J8697" i="1"/>
  <c r="K8697" i="1" s="1"/>
  <c r="J8698" i="1"/>
  <c r="K8698" i="1" s="1"/>
  <c r="J8699" i="1"/>
  <c r="K8699" i="1" s="1"/>
  <c r="J8700" i="1"/>
  <c r="K8700" i="1" s="1"/>
  <c r="J8701" i="1"/>
  <c r="K8701" i="1" s="1"/>
  <c r="J8702" i="1"/>
  <c r="K8702" i="1" s="1"/>
  <c r="J8703" i="1"/>
  <c r="K8703" i="1" s="1"/>
  <c r="J8704" i="1"/>
  <c r="K8704" i="1" s="1"/>
  <c r="J8705" i="1"/>
  <c r="K8705" i="1" s="1"/>
  <c r="J8706" i="1"/>
  <c r="K8706" i="1" s="1"/>
  <c r="J8707" i="1"/>
  <c r="K8707" i="1" s="1"/>
  <c r="J8708" i="1"/>
  <c r="K8708" i="1" s="1"/>
  <c r="J8709" i="1"/>
  <c r="K8709" i="1" s="1"/>
  <c r="J8710" i="1"/>
  <c r="K8710" i="1" s="1"/>
  <c r="J8711" i="1"/>
  <c r="K8711" i="1" s="1"/>
  <c r="J8712" i="1"/>
  <c r="K8712" i="1" s="1"/>
  <c r="J8713" i="1"/>
  <c r="K8713" i="1" s="1"/>
  <c r="J8714" i="1"/>
  <c r="K8714" i="1" s="1"/>
  <c r="J8715" i="1"/>
  <c r="K8715" i="1" s="1"/>
  <c r="J8716" i="1"/>
  <c r="K8716" i="1" s="1"/>
  <c r="J8717" i="1"/>
  <c r="K8717" i="1" s="1"/>
  <c r="J8718" i="1"/>
  <c r="K8718" i="1" s="1"/>
  <c r="J8719" i="1"/>
  <c r="K8719" i="1" s="1"/>
  <c r="J8720" i="1"/>
  <c r="K8720" i="1" s="1"/>
  <c r="J8721" i="1"/>
  <c r="K8721" i="1" s="1"/>
  <c r="J8722" i="1"/>
  <c r="K8722" i="1" s="1"/>
  <c r="J8723" i="1"/>
  <c r="K8723" i="1" s="1"/>
  <c r="J8724" i="1"/>
  <c r="K8724" i="1" s="1"/>
  <c r="J8725" i="1"/>
  <c r="K8725" i="1" s="1"/>
  <c r="J8726" i="1"/>
  <c r="K8726" i="1" s="1"/>
  <c r="J8727" i="1"/>
  <c r="K8727" i="1" s="1"/>
  <c r="J8728" i="1"/>
  <c r="K8728" i="1" s="1"/>
  <c r="J8729" i="1"/>
  <c r="K8729" i="1" s="1"/>
  <c r="J8730" i="1"/>
  <c r="K8730" i="1" s="1"/>
  <c r="J8731" i="1"/>
  <c r="K8731" i="1" s="1"/>
  <c r="J8732" i="1"/>
  <c r="K8732" i="1" s="1"/>
  <c r="J8733" i="1"/>
  <c r="K8733" i="1" s="1"/>
  <c r="J8734" i="1"/>
  <c r="K8734" i="1" s="1"/>
  <c r="J8735" i="1"/>
  <c r="K8735" i="1" s="1"/>
  <c r="J8736" i="1"/>
  <c r="K8736" i="1" s="1"/>
  <c r="J8737" i="1"/>
  <c r="K8737" i="1" s="1"/>
  <c r="J8738" i="1"/>
  <c r="K8738" i="1" s="1"/>
  <c r="J8739" i="1"/>
  <c r="K8739" i="1" s="1"/>
  <c r="J8740" i="1"/>
  <c r="K8740" i="1" s="1"/>
  <c r="J8741" i="1"/>
  <c r="K8741" i="1" s="1"/>
  <c r="J8742" i="1"/>
  <c r="K8742" i="1" s="1"/>
  <c r="J8743" i="1"/>
  <c r="K8743" i="1" s="1"/>
  <c r="J8744" i="1"/>
  <c r="K8744" i="1" s="1"/>
  <c r="J8745" i="1"/>
  <c r="K8745" i="1" s="1"/>
  <c r="J8746" i="1"/>
  <c r="K8746" i="1" s="1"/>
  <c r="J8747" i="1"/>
  <c r="K8747" i="1" s="1"/>
  <c r="J8748" i="1"/>
  <c r="K8748" i="1" s="1"/>
  <c r="J8749" i="1"/>
  <c r="K8749" i="1" s="1"/>
  <c r="J8750" i="1"/>
  <c r="K8750" i="1" s="1"/>
  <c r="J8751" i="1"/>
  <c r="K8751" i="1" s="1"/>
  <c r="J8752" i="1"/>
  <c r="K8752" i="1" s="1"/>
  <c r="J8753" i="1"/>
  <c r="K8753" i="1" s="1"/>
  <c r="J8754" i="1"/>
  <c r="K8754" i="1" s="1"/>
  <c r="J8755" i="1"/>
  <c r="K8755" i="1" s="1"/>
  <c r="J8756" i="1"/>
  <c r="K8756" i="1" s="1"/>
  <c r="J8757" i="1"/>
  <c r="K8757" i="1" s="1"/>
  <c r="J8758" i="1"/>
  <c r="K8758" i="1" s="1"/>
  <c r="J8759" i="1"/>
  <c r="K8759" i="1" s="1"/>
  <c r="J8760" i="1"/>
  <c r="K8760" i="1" s="1"/>
  <c r="J8761" i="1"/>
  <c r="K8761" i="1" s="1"/>
  <c r="J8762" i="1"/>
  <c r="K8762" i="1" s="1"/>
  <c r="J8763" i="1"/>
  <c r="K8763" i="1" s="1"/>
  <c r="J8764" i="1"/>
  <c r="K8764" i="1" s="1"/>
  <c r="J8765" i="1"/>
  <c r="K8765" i="1" s="1"/>
  <c r="J8766" i="1"/>
  <c r="K8766" i="1" s="1"/>
  <c r="J8767" i="1"/>
  <c r="K8767" i="1" s="1"/>
  <c r="J8768" i="1"/>
  <c r="K8768" i="1" s="1"/>
  <c r="J8769" i="1"/>
  <c r="K8769" i="1" s="1"/>
  <c r="J8770" i="1"/>
  <c r="K8770" i="1" s="1"/>
  <c r="J8771" i="1"/>
  <c r="K8771" i="1" s="1"/>
  <c r="J8772" i="1"/>
  <c r="K8772" i="1" s="1"/>
  <c r="J8773" i="1"/>
  <c r="K8773" i="1" s="1"/>
  <c r="J8774" i="1"/>
  <c r="K8774" i="1" s="1"/>
  <c r="J8775" i="1"/>
  <c r="K8775" i="1" s="1"/>
  <c r="J8776" i="1"/>
  <c r="K8776" i="1" s="1"/>
  <c r="J8777" i="1"/>
  <c r="K8777" i="1" s="1"/>
  <c r="J8778" i="1"/>
  <c r="K8778" i="1" s="1"/>
  <c r="J8779" i="1"/>
  <c r="K8779" i="1" s="1"/>
  <c r="J8780" i="1"/>
  <c r="K8780" i="1" s="1"/>
  <c r="J8781" i="1"/>
  <c r="K8781" i="1" s="1"/>
  <c r="J8782" i="1"/>
  <c r="K8782" i="1" s="1"/>
  <c r="J8783" i="1"/>
  <c r="K8783" i="1" s="1"/>
  <c r="J8784" i="1"/>
  <c r="K8784" i="1" s="1"/>
  <c r="J8785" i="1"/>
  <c r="K8785" i="1" s="1"/>
  <c r="J8786" i="1"/>
  <c r="K8786" i="1" s="1"/>
  <c r="J8787" i="1"/>
  <c r="K8787" i="1" s="1"/>
  <c r="J8788" i="1"/>
  <c r="K8788" i="1" s="1"/>
  <c r="J8789" i="1"/>
  <c r="K8789" i="1" s="1"/>
  <c r="J8790" i="1"/>
  <c r="K8790" i="1" s="1"/>
  <c r="J8791" i="1"/>
  <c r="K8791" i="1" s="1"/>
  <c r="J8792" i="1"/>
  <c r="K8792" i="1" s="1"/>
  <c r="J8793" i="1"/>
  <c r="K8793" i="1" s="1"/>
  <c r="J8794" i="1"/>
  <c r="K8794" i="1" s="1"/>
  <c r="J8795" i="1"/>
  <c r="K8795" i="1" s="1"/>
  <c r="J8796" i="1"/>
  <c r="K8796" i="1" s="1"/>
  <c r="J8797" i="1"/>
  <c r="K8797" i="1" s="1"/>
  <c r="J8798" i="1"/>
  <c r="K8798" i="1" s="1"/>
  <c r="J8799" i="1"/>
  <c r="K8799" i="1" s="1"/>
  <c r="J8800" i="1"/>
  <c r="K8800" i="1" s="1"/>
  <c r="J8801" i="1"/>
  <c r="K8801" i="1" s="1"/>
  <c r="J8802" i="1"/>
  <c r="K8802" i="1" s="1"/>
  <c r="J8803" i="1"/>
  <c r="K8803" i="1" s="1"/>
  <c r="J8804" i="1"/>
  <c r="K8804" i="1" s="1"/>
  <c r="J8805" i="1"/>
  <c r="K8805" i="1" s="1"/>
  <c r="J8806" i="1"/>
  <c r="K8806" i="1" s="1"/>
  <c r="J8807" i="1"/>
  <c r="K8807" i="1" s="1"/>
  <c r="J8808" i="1"/>
  <c r="K8808" i="1" s="1"/>
  <c r="J8809" i="1"/>
  <c r="K8809" i="1" s="1"/>
  <c r="J8810" i="1"/>
  <c r="K8810" i="1" s="1"/>
  <c r="J8811" i="1"/>
  <c r="K8811" i="1" s="1"/>
  <c r="J8812" i="1"/>
  <c r="K8812" i="1" s="1"/>
  <c r="J8813" i="1"/>
  <c r="K8813" i="1" s="1"/>
  <c r="J8814" i="1"/>
  <c r="K8814" i="1" s="1"/>
  <c r="J8815" i="1"/>
  <c r="K8815" i="1" s="1"/>
  <c r="J8816" i="1"/>
  <c r="K8816" i="1" s="1"/>
  <c r="J8817" i="1"/>
  <c r="K8817" i="1" s="1"/>
  <c r="J8818" i="1"/>
  <c r="K8818" i="1" s="1"/>
  <c r="J8819" i="1"/>
  <c r="K8819" i="1" s="1"/>
  <c r="J8820" i="1"/>
  <c r="K8820" i="1" s="1"/>
  <c r="J8821" i="1"/>
  <c r="K8821" i="1" s="1"/>
  <c r="J8822" i="1"/>
  <c r="K8822" i="1" s="1"/>
  <c r="J8823" i="1"/>
  <c r="K8823" i="1" s="1"/>
  <c r="J8824" i="1"/>
  <c r="K8824" i="1" s="1"/>
  <c r="J8825" i="1"/>
  <c r="K8825" i="1" s="1"/>
  <c r="J8826" i="1"/>
  <c r="K8826" i="1" s="1"/>
  <c r="J8827" i="1"/>
  <c r="K8827" i="1" s="1"/>
  <c r="J8828" i="1"/>
  <c r="K8828" i="1" s="1"/>
  <c r="J8829" i="1"/>
  <c r="K8829" i="1" s="1"/>
  <c r="J8830" i="1"/>
  <c r="K8830" i="1" s="1"/>
  <c r="J8831" i="1"/>
  <c r="K8831" i="1" s="1"/>
  <c r="J8832" i="1"/>
  <c r="K8832" i="1" s="1"/>
  <c r="J8833" i="1"/>
  <c r="K8833" i="1" s="1"/>
  <c r="J8834" i="1"/>
  <c r="K8834" i="1" s="1"/>
  <c r="J8835" i="1"/>
  <c r="K8835" i="1" s="1"/>
  <c r="J8836" i="1"/>
  <c r="K8836" i="1" s="1"/>
  <c r="J8837" i="1"/>
  <c r="K8837" i="1" s="1"/>
  <c r="J8838" i="1"/>
  <c r="K8838" i="1" s="1"/>
  <c r="J8839" i="1"/>
  <c r="K8839" i="1" s="1"/>
  <c r="J8840" i="1"/>
  <c r="K8840" i="1" s="1"/>
  <c r="J8841" i="1"/>
  <c r="K8841" i="1" s="1"/>
  <c r="J8842" i="1"/>
  <c r="K8842" i="1" s="1"/>
  <c r="J8843" i="1"/>
  <c r="K8843" i="1" s="1"/>
  <c r="J8844" i="1"/>
  <c r="K8844" i="1" s="1"/>
  <c r="J8845" i="1"/>
  <c r="K8845" i="1" s="1"/>
  <c r="J8846" i="1"/>
  <c r="K8846" i="1" s="1"/>
  <c r="J8847" i="1"/>
  <c r="K8847" i="1" s="1"/>
  <c r="J8848" i="1"/>
  <c r="K8848" i="1" s="1"/>
  <c r="J8849" i="1"/>
  <c r="K8849" i="1" s="1"/>
  <c r="J8850" i="1"/>
  <c r="K8850" i="1" s="1"/>
  <c r="J8851" i="1"/>
  <c r="K8851" i="1" s="1"/>
  <c r="J8852" i="1"/>
  <c r="K8852" i="1" s="1"/>
  <c r="J8853" i="1"/>
  <c r="K8853" i="1" s="1"/>
  <c r="J8854" i="1"/>
  <c r="K8854"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62" i="1"/>
  <c r="K8962" i="1" s="1"/>
  <c r="J8963" i="1"/>
  <c r="K8963" i="1" s="1"/>
  <c r="J8964" i="1"/>
  <c r="K8964" i="1" s="1"/>
  <c r="J8965" i="1"/>
  <c r="K8965" i="1" s="1"/>
  <c r="J8966" i="1"/>
  <c r="K8966" i="1" s="1"/>
  <c r="J8967" i="1"/>
  <c r="K8967" i="1" s="1"/>
  <c r="J8968" i="1"/>
  <c r="K8968" i="1" s="1"/>
  <c r="J8969" i="1"/>
  <c r="K8969" i="1" s="1"/>
  <c r="J8970" i="1"/>
  <c r="K8970" i="1" s="1"/>
  <c r="J8971" i="1"/>
  <c r="K8971"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12" i="1"/>
  <c r="K9012" i="1" s="1"/>
  <c r="J9013" i="1"/>
  <c r="K9013" i="1" s="1"/>
  <c r="J9014" i="1"/>
  <c r="K9014" i="1" s="1"/>
  <c r="J9015" i="1"/>
  <c r="K901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6" i="1"/>
  <c r="K9056" i="1" s="1"/>
  <c r="J9057" i="1"/>
  <c r="K9057"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5" i="1"/>
  <c r="K9075" i="1" s="1"/>
  <c r="J9076" i="1"/>
  <c r="K9076" i="1" s="1"/>
  <c r="J9077" i="1"/>
  <c r="K9077" i="1" s="1"/>
  <c r="J9078" i="1"/>
  <c r="K9078" i="1" s="1"/>
  <c r="J9079" i="1"/>
  <c r="K9079" i="1" s="1"/>
  <c r="J9080" i="1"/>
  <c r="K9080" i="1" s="1"/>
  <c r="J9081" i="1"/>
  <c r="K9081" i="1" s="1"/>
  <c r="J9082" i="1"/>
  <c r="K9082" i="1" s="1"/>
  <c r="J9083" i="1"/>
  <c r="K9083" i="1" s="1"/>
  <c r="J9084" i="1"/>
  <c r="K9084" i="1" s="1"/>
  <c r="J9085" i="1"/>
  <c r="K9085" i="1" s="1"/>
  <c r="J9086" i="1"/>
  <c r="K9086" i="1" s="1"/>
  <c r="J9087" i="1"/>
  <c r="K9087" i="1" s="1"/>
  <c r="J9088" i="1"/>
  <c r="K9088" i="1" s="1"/>
  <c r="J9089" i="1"/>
  <c r="K9089" i="1" s="1"/>
  <c r="J9090" i="1"/>
  <c r="K9090" i="1" s="1"/>
  <c r="J9091" i="1"/>
  <c r="K9091" i="1" s="1"/>
  <c r="J9092" i="1"/>
  <c r="K9092" i="1" s="1"/>
  <c r="J9093" i="1"/>
  <c r="K9093"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7" i="1"/>
  <c r="K9147" i="1" s="1"/>
  <c r="J9148" i="1"/>
  <c r="K9148" i="1" s="1"/>
  <c r="J9149" i="1"/>
  <c r="K9149"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0" i="1"/>
  <c r="K9180" i="1" s="1"/>
  <c r="J9181" i="1"/>
  <c r="K9181" i="1" s="1"/>
  <c r="J9182" i="1"/>
  <c r="K9182"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196" i="1"/>
  <c r="K9196" i="1" s="1"/>
  <c r="J9197" i="1"/>
  <c r="K9197" i="1" s="1"/>
  <c r="J9198" i="1"/>
  <c r="K9198" i="1" s="1"/>
  <c r="J9199" i="1"/>
  <c r="K9199" i="1" s="1"/>
  <c r="J9200" i="1"/>
  <c r="K9200" i="1" s="1"/>
  <c r="J9201" i="1"/>
  <c r="K9201" i="1" s="1"/>
  <c r="J9202" i="1"/>
  <c r="K9202" i="1" s="1"/>
  <c r="J9203" i="1"/>
  <c r="K9203" i="1" s="1"/>
  <c r="J9204" i="1"/>
  <c r="K9204" i="1" s="1"/>
  <c r="J9205" i="1"/>
  <c r="K9205"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0" i="1"/>
  <c r="K9240" i="1" s="1"/>
  <c r="J9241" i="1"/>
  <c r="K9241"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6" i="1"/>
  <c r="K9486" i="1" s="1"/>
  <c r="J9487" i="1"/>
  <c r="K9487"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4" i="1"/>
  <c r="K9614" i="1" s="1"/>
  <c r="J9615" i="1"/>
  <c r="K9615" i="1" s="1"/>
  <c r="J9616" i="1"/>
  <c r="K9616" i="1" s="1"/>
  <c r="J9617" i="1"/>
  <c r="K9617"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J9638" i="1"/>
  <c r="K9638" i="1" s="1"/>
  <c r="J9639" i="1"/>
  <c r="K9639" i="1" s="1"/>
  <c r="J9640" i="1"/>
  <c r="K9640" i="1" s="1"/>
  <c r="J9641" i="1"/>
  <c r="K9641" i="1" s="1"/>
  <c r="J9642" i="1"/>
  <c r="K9642" i="1" s="1"/>
  <c r="J9643" i="1"/>
  <c r="K9643" i="1" s="1"/>
  <c r="J9644" i="1"/>
  <c r="K9644" i="1" s="1"/>
  <c r="J9645" i="1"/>
  <c r="K9645" i="1" s="1"/>
  <c r="J9646" i="1"/>
  <c r="K9646" i="1" s="1"/>
  <c r="J9647" i="1"/>
  <c r="K9647" i="1" s="1"/>
  <c r="J9648" i="1"/>
  <c r="K9648" i="1" s="1"/>
  <c r="J9649" i="1"/>
  <c r="K9649" i="1" s="1"/>
  <c r="J9650" i="1"/>
  <c r="K9650" i="1" s="1"/>
  <c r="J9651" i="1"/>
  <c r="K9651" i="1" s="1"/>
  <c r="J9652" i="1"/>
  <c r="K9652" i="1" s="1"/>
  <c r="J9653" i="1"/>
  <c r="K9653" i="1" s="1"/>
  <c r="J9654" i="1"/>
  <c r="K9654" i="1" s="1"/>
  <c r="J9655" i="1"/>
  <c r="K9655" i="1" s="1"/>
  <c r="J9656" i="1"/>
  <c r="K9656" i="1" s="1"/>
  <c r="J9657" i="1"/>
  <c r="K9657" i="1" s="1"/>
  <c r="J9658" i="1"/>
  <c r="K9658" i="1" s="1"/>
  <c r="J9659" i="1"/>
  <c r="K9659" i="1" s="1"/>
  <c r="J9660" i="1"/>
  <c r="K9660" i="1" s="1"/>
  <c r="J9661" i="1"/>
  <c r="K9661" i="1" s="1"/>
  <c r="J9662" i="1"/>
  <c r="K9662" i="1" s="1"/>
  <c r="J9663" i="1"/>
  <c r="K9663" i="1" s="1"/>
  <c r="J9664" i="1"/>
  <c r="K9664" i="1" s="1"/>
  <c r="J9665" i="1"/>
  <c r="K9665" i="1" s="1"/>
  <c r="J9666" i="1"/>
  <c r="K9666" i="1" s="1"/>
  <c r="J9667" i="1"/>
  <c r="K9667" i="1" s="1"/>
  <c r="J9668" i="1"/>
  <c r="K9668" i="1" s="1"/>
  <c r="J9669" i="1"/>
  <c r="K9669" i="1" s="1"/>
  <c r="J9670" i="1"/>
  <c r="K9670" i="1" s="1"/>
  <c r="J9671" i="1"/>
  <c r="K9671" i="1" s="1"/>
  <c r="J9672" i="1"/>
  <c r="K9672" i="1" s="1"/>
  <c r="J9673" i="1"/>
  <c r="K9673" i="1" s="1"/>
  <c r="J9674" i="1"/>
  <c r="K9674" i="1" s="1"/>
  <c r="J9675" i="1"/>
  <c r="K9675" i="1" s="1"/>
  <c r="J9676" i="1"/>
  <c r="K9676" i="1" s="1"/>
  <c r="J9677" i="1"/>
  <c r="K9677" i="1" s="1"/>
  <c r="J9678" i="1"/>
  <c r="K9678" i="1" s="1"/>
  <c r="J9679" i="1"/>
  <c r="K9679" i="1" s="1"/>
  <c r="J9680" i="1"/>
  <c r="K9680" i="1" s="1"/>
  <c r="J9681" i="1"/>
  <c r="K9681" i="1" s="1"/>
  <c r="J9682" i="1"/>
  <c r="K9682" i="1" s="1"/>
  <c r="J9683" i="1"/>
  <c r="K9683" i="1" s="1"/>
  <c r="J9684" i="1"/>
  <c r="K9684" i="1" s="1"/>
  <c r="J9685" i="1"/>
  <c r="K9685" i="1" s="1"/>
  <c r="J9686" i="1"/>
  <c r="K9686" i="1" s="1"/>
  <c r="J9687" i="1"/>
  <c r="K9687" i="1" s="1"/>
  <c r="J9688" i="1"/>
  <c r="K9688" i="1" s="1"/>
  <c r="J9689" i="1"/>
  <c r="K9689" i="1" s="1"/>
  <c r="J9690" i="1"/>
  <c r="K9690" i="1" s="1"/>
  <c r="J9691" i="1"/>
  <c r="K9691" i="1" s="1"/>
  <c r="J9692" i="1"/>
  <c r="K9692" i="1" s="1"/>
  <c r="J9693" i="1"/>
  <c r="K9693" i="1" s="1"/>
  <c r="J9694" i="1"/>
  <c r="K9694" i="1" s="1"/>
  <c r="J9695" i="1"/>
  <c r="K9695" i="1" s="1"/>
  <c r="J9696" i="1"/>
  <c r="K9696" i="1" s="1"/>
  <c r="J9697" i="1"/>
  <c r="K9697" i="1" s="1"/>
  <c r="J9698" i="1"/>
  <c r="K9698" i="1" s="1"/>
  <c r="J9699" i="1"/>
  <c r="K9699" i="1" s="1"/>
  <c r="J9700" i="1"/>
  <c r="K9700" i="1" s="1"/>
  <c r="J9701" i="1"/>
  <c r="K9701" i="1" s="1"/>
  <c r="J9702" i="1"/>
  <c r="K9702" i="1" s="1"/>
  <c r="J9703" i="1"/>
  <c r="K9703" i="1" s="1"/>
  <c r="J9704" i="1"/>
  <c r="K9704" i="1" s="1"/>
  <c r="J9705" i="1"/>
  <c r="K9705" i="1" s="1"/>
  <c r="J9706" i="1"/>
  <c r="K9706" i="1" s="1"/>
  <c r="J9707" i="1"/>
  <c r="K9707" i="1" s="1"/>
  <c r="J9708" i="1"/>
  <c r="K9708" i="1" s="1"/>
  <c r="J9709" i="1"/>
  <c r="K9709" i="1" s="1"/>
  <c r="J9710" i="1"/>
  <c r="K9710" i="1" s="1"/>
  <c r="J9711" i="1"/>
  <c r="K9711" i="1" s="1"/>
  <c r="J9712" i="1"/>
  <c r="K9712" i="1" s="1"/>
  <c r="J9713" i="1"/>
  <c r="K9713" i="1" s="1"/>
  <c r="J9714" i="1"/>
  <c r="K9714" i="1" s="1"/>
  <c r="J9715" i="1"/>
  <c r="K9715" i="1" s="1"/>
  <c r="J9716" i="1"/>
  <c r="K9716" i="1" s="1"/>
  <c r="J9717" i="1"/>
  <c r="K9717" i="1" s="1"/>
  <c r="J9718" i="1"/>
  <c r="K9718" i="1" s="1"/>
  <c r="J9719" i="1"/>
  <c r="K9719" i="1" s="1"/>
  <c r="J9720" i="1"/>
  <c r="K9720" i="1" s="1"/>
  <c r="J9721" i="1"/>
  <c r="K9721" i="1" s="1"/>
  <c r="J9722" i="1"/>
  <c r="K9722" i="1" s="1"/>
  <c r="J9723" i="1"/>
  <c r="K9723" i="1" s="1"/>
  <c r="J9724" i="1"/>
  <c r="K9724" i="1" s="1"/>
  <c r="J9725" i="1"/>
  <c r="K9725" i="1" s="1"/>
  <c r="J9726" i="1"/>
  <c r="K9726" i="1" s="1"/>
  <c r="J9727" i="1"/>
  <c r="K9727" i="1" s="1"/>
  <c r="J9728" i="1"/>
  <c r="K9728" i="1" s="1"/>
  <c r="J9729" i="1"/>
  <c r="K9729" i="1" s="1"/>
  <c r="J9730" i="1"/>
  <c r="K9730" i="1" s="1"/>
  <c r="J9731" i="1"/>
  <c r="K9731" i="1" s="1"/>
  <c r="J9732" i="1"/>
  <c r="K9732" i="1" s="1"/>
  <c r="J9733" i="1"/>
  <c r="K9733" i="1" s="1"/>
  <c r="J9734" i="1"/>
  <c r="K9734" i="1" s="1"/>
  <c r="J9735" i="1"/>
  <c r="K9735" i="1" s="1"/>
  <c r="J9736" i="1"/>
  <c r="K9736" i="1" s="1"/>
  <c r="J9737" i="1"/>
  <c r="K9737" i="1" s="1"/>
  <c r="J9738" i="1"/>
  <c r="K9738" i="1" s="1"/>
  <c r="J9739" i="1"/>
  <c r="K9739" i="1" s="1"/>
  <c r="J9740" i="1"/>
  <c r="K9740" i="1" s="1"/>
  <c r="J9741" i="1"/>
  <c r="K9741" i="1" s="1"/>
  <c r="J9742" i="1"/>
  <c r="K9742" i="1" s="1"/>
  <c r="J9743" i="1"/>
  <c r="K9743" i="1" s="1"/>
  <c r="J9744" i="1"/>
  <c r="K9744" i="1" s="1"/>
  <c r="J9745" i="1"/>
  <c r="K9745" i="1" s="1"/>
  <c r="J9746" i="1"/>
  <c r="K9746" i="1" s="1"/>
  <c r="J9747" i="1"/>
  <c r="K9747" i="1" s="1"/>
  <c r="J9748" i="1"/>
  <c r="K9748" i="1" s="1"/>
  <c r="J9749" i="1"/>
  <c r="K9749" i="1" s="1"/>
  <c r="J9750" i="1"/>
  <c r="K9750" i="1" s="1"/>
  <c r="J9751" i="1"/>
  <c r="K9751" i="1" s="1"/>
  <c r="J9752" i="1"/>
  <c r="K9752" i="1" s="1"/>
  <c r="J9753" i="1"/>
  <c r="K9753" i="1" s="1"/>
  <c r="J9754" i="1"/>
  <c r="K9754" i="1" s="1"/>
  <c r="J9755" i="1"/>
  <c r="K9755" i="1" s="1"/>
  <c r="J9756" i="1"/>
  <c r="K9756" i="1" s="1"/>
  <c r="J9757" i="1"/>
  <c r="K9757" i="1" s="1"/>
  <c r="J9758" i="1"/>
  <c r="K9758" i="1" s="1"/>
  <c r="J9759" i="1"/>
  <c r="K9759" i="1" s="1"/>
  <c r="J9760" i="1"/>
  <c r="K9760" i="1" s="1"/>
  <c r="J9761" i="1"/>
  <c r="K9761" i="1" s="1"/>
  <c r="J9762" i="1"/>
  <c r="K9762" i="1" s="1"/>
  <c r="J9763" i="1"/>
  <c r="K9763" i="1" s="1"/>
  <c r="J9764" i="1"/>
  <c r="K9764" i="1" s="1"/>
  <c r="J9765" i="1"/>
  <c r="K9765" i="1" s="1"/>
  <c r="J9766" i="1"/>
  <c r="K9766" i="1" s="1"/>
  <c r="J9767" i="1"/>
  <c r="K9767" i="1" s="1"/>
  <c r="J9768" i="1"/>
  <c r="K9768" i="1" s="1"/>
  <c r="J9769" i="1"/>
  <c r="K9769" i="1" s="1"/>
  <c r="J9770" i="1"/>
  <c r="K9770" i="1" s="1"/>
  <c r="J9771" i="1"/>
  <c r="K9771" i="1" s="1"/>
  <c r="J9772" i="1"/>
  <c r="K9772" i="1" s="1"/>
  <c r="J9773" i="1"/>
  <c r="K9773" i="1" s="1"/>
  <c r="J9774" i="1"/>
  <c r="K9774" i="1" s="1"/>
  <c r="J9775" i="1"/>
  <c r="K9775" i="1" s="1"/>
  <c r="J9776" i="1"/>
  <c r="K9776" i="1" s="1"/>
  <c r="J9777" i="1"/>
  <c r="K9777" i="1" s="1"/>
  <c r="J9778" i="1"/>
  <c r="K9778" i="1" s="1"/>
  <c r="J9779" i="1"/>
  <c r="K9779" i="1" s="1"/>
  <c r="J9780" i="1"/>
  <c r="K9780" i="1" s="1"/>
  <c r="J9781" i="1"/>
  <c r="K9781" i="1" s="1"/>
  <c r="J9782" i="1"/>
  <c r="K9782" i="1" s="1"/>
  <c r="J9783" i="1"/>
  <c r="K9783" i="1" s="1"/>
  <c r="J9784" i="1"/>
  <c r="K9784" i="1" s="1"/>
  <c r="J9785" i="1"/>
  <c r="K9785" i="1" s="1"/>
  <c r="J9786" i="1"/>
  <c r="K9786" i="1" s="1"/>
  <c r="J9787" i="1"/>
  <c r="K9787" i="1" s="1"/>
  <c r="J9788" i="1"/>
  <c r="K9788" i="1" s="1"/>
  <c r="J9789" i="1"/>
  <c r="K9789" i="1" s="1"/>
  <c r="J9790" i="1"/>
  <c r="K9790" i="1" s="1"/>
  <c r="J9791" i="1"/>
  <c r="K9791" i="1" s="1"/>
  <c r="J9792" i="1"/>
  <c r="K9792" i="1" s="1"/>
  <c r="J9793" i="1"/>
  <c r="K9793" i="1" s="1"/>
  <c r="J9794" i="1"/>
  <c r="K9794" i="1" s="1"/>
  <c r="J9795" i="1"/>
  <c r="K9795" i="1" s="1"/>
  <c r="J9796" i="1"/>
  <c r="K9796" i="1" s="1"/>
  <c r="J9797" i="1"/>
  <c r="K9797" i="1" s="1"/>
  <c r="J9798" i="1"/>
  <c r="K9798" i="1" s="1"/>
  <c r="J9799" i="1"/>
  <c r="K9799" i="1" s="1"/>
  <c r="J9800" i="1"/>
  <c r="K9800" i="1" s="1"/>
  <c r="J9801" i="1"/>
  <c r="K9801" i="1" s="1"/>
  <c r="J9802" i="1"/>
  <c r="K9802" i="1" s="1"/>
  <c r="J9803" i="1"/>
  <c r="K9803" i="1" s="1"/>
  <c r="J9804" i="1"/>
  <c r="K9804" i="1" s="1"/>
  <c r="J9805" i="1"/>
  <c r="K9805" i="1" s="1"/>
  <c r="J9806" i="1"/>
  <c r="K9806" i="1" s="1"/>
  <c r="J9807" i="1"/>
  <c r="K9807" i="1" s="1"/>
  <c r="J9808" i="1"/>
  <c r="K9808" i="1" s="1"/>
  <c r="J9809" i="1"/>
  <c r="K9809" i="1" s="1"/>
  <c r="J9810" i="1"/>
  <c r="K9810" i="1" s="1"/>
  <c r="J9811" i="1"/>
  <c r="K9811" i="1" s="1"/>
  <c r="J9812" i="1"/>
  <c r="K9812" i="1" s="1"/>
  <c r="J9813" i="1"/>
  <c r="K9813" i="1" s="1"/>
  <c r="J9814" i="1"/>
  <c r="K9814" i="1" s="1"/>
  <c r="J9815" i="1"/>
  <c r="K9815" i="1" s="1"/>
  <c r="J9816" i="1"/>
  <c r="K9816" i="1" s="1"/>
  <c r="J9817" i="1"/>
  <c r="K9817" i="1" s="1"/>
  <c r="J9818" i="1"/>
  <c r="K9818" i="1" s="1"/>
  <c r="J9819" i="1"/>
  <c r="K9819" i="1" s="1"/>
  <c r="J9820" i="1"/>
  <c r="K9820" i="1" s="1"/>
  <c r="J9821" i="1"/>
  <c r="K9821" i="1" s="1"/>
  <c r="J9822" i="1"/>
  <c r="K9822" i="1" s="1"/>
  <c r="J9823" i="1"/>
  <c r="K9823" i="1" s="1"/>
  <c r="J9824" i="1"/>
  <c r="K9824" i="1" s="1"/>
  <c r="J9825" i="1"/>
  <c r="K9825" i="1" s="1"/>
  <c r="J9826" i="1"/>
  <c r="K9826" i="1" s="1"/>
  <c r="J9827" i="1"/>
  <c r="K9827" i="1" s="1"/>
  <c r="J9828" i="1"/>
  <c r="K9828" i="1" s="1"/>
  <c r="J9829" i="1"/>
  <c r="K9829" i="1" s="1"/>
  <c r="J9830" i="1"/>
  <c r="K9830" i="1" s="1"/>
  <c r="J9831" i="1"/>
  <c r="K9831" i="1" s="1"/>
  <c r="J9832" i="1"/>
  <c r="K9832" i="1" s="1"/>
  <c r="J9833" i="1"/>
  <c r="K9833" i="1" s="1"/>
  <c r="J9834" i="1"/>
  <c r="K9834" i="1" s="1"/>
  <c r="J9835" i="1"/>
  <c r="K9835" i="1" s="1"/>
  <c r="J9836" i="1"/>
  <c r="K9836" i="1" s="1"/>
  <c r="J9837" i="1"/>
  <c r="K9837" i="1" s="1"/>
  <c r="J9838" i="1"/>
  <c r="K9838" i="1" s="1"/>
  <c r="J9839" i="1"/>
  <c r="K9839" i="1" s="1"/>
  <c r="J9840" i="1"/>
  <c r="K9840" i="1" s="1"/>
  <c r="J9841" i="1"/>
  <c r="K9841" i="1" s="1"/>
  <c r="J9842" i="1"/>
  <c r="K9842" i="1" s="1"/>
  <c r="J9843" i="1"/>
  <c r="K9843" i="1" s="1"/>
  <c r="J9844" i="1"/>
  <c r="K9844" i="1" s="1"/>
  <c r="J9845" i="1"/>
  <c r="K9845" i="1" s="1"/>
  <c r="J9846" i="1"/>
  <c r="K9846" i="1" s="1"/>
  <c r="J9847" i="1"/>
  <c r="K9847" i="1" s="1"/>
  <c r="J9848" i="1"/>
  <c r="K9848" i="1" s="1"/>
  <c r="J9849" i="1"/>
  <c r="K9849" i="1" s="1"/>
  <c r="J9850" i="1"/>
  <c r="K9850" i="1" s="1"/>
  <c r="J9851" i="1"/>
  <c r="K9851" i="1" s="1"/>
  <c r="J9852" i="1"/>
  <c r="K9852" i="1" s="1"/>
  <c r="J9853" i="1"/>
  <c r="K9853" i="1" s="1"/>
  <c r="J9854" i="1"/>
  <c r="K9854" i="1" s="1"/>
  <c r="J9855" i="1"/>
  <c r="K9855" i="1" s="1"/>
  <c r="J9856" i="1"/>
  <c r="K9856" i="1" s="1"/>
  <c r="J9857" i="1"/>
  <c r="K9857" i="1" s="1"/>
  <c r="J9858" i="1"/>
  <c r="K9858" i="1" s="1"/>
  <c r="J9859" i="1"/>
  <c r="K9859" i="1" s="1"/>
  <c r="J9860" i="1"/>
  <c r="K9860" i="1" s="1"/>
  <c r="J9861" i="1"/>
  <c r="K9861" i="1" s="1"/>
  <c r="J9862" i="1"/>
  <c r="K9862" i="1" s="1"/>
  <c r="J9863" i="1"/>
  <c r="K9863" i="1" s="1"/>
  <c r="J9864" i="1"/>
  <c r="K9864" i="1" s="1"/>
  <c r="J9865" i="1"/>
  <c r="K9865" i="1" s="1"/>
  <c r="J9866" i="1"/>
  <c r="K9866" i="1" s="1"/>
  <c r="J9867" i="1"/>
  <c r="K9867" i="1" s="1"/>
  <c r="J9868" i="1"/>
  <c r="K9868" i="1" s="1"/>
  <c r="J9869" i="1"/>
  <c r="K9869" i="1" s="1"/>
  <c r="J9870" i="1"/>
  <c r="K9870" i="1" s="1"/>
  <c r="J9871" i="1"/>
  <c r="K9871" i="1" s="1"/>
  <c r="J9872" i="1"/>
  <c r="K9872" i="1" s="1"/>
  <c r="J9873" i="1"/>
  <c r="K9873" i="1" s="1"/>
  <c r="J9874" i="1"/>
  <c r="K9874" i="1" s="1"/>
  <c r="J9875" i="1"/>
  <c r="K9875" i="1" s="1"/>
  <c r="J9876" i="1"/>
  <c r="K9876" i="1" s="1"/>
  <c r="J9877" i="1"/>
  <c r="K9877" i="1" s="1"/>
  <c r="J9878" i="1"/>
  <c r="K9878" i="1" s="1"/>
  <c r="J9879" i="1"/>
  <c r="K9879" i="1" s="1"/>
  <c r="J9880" i="1"/>
  <c r="K9880" i="1" s="1"/>
  <c r="J9881" i="1"/>
  <c r="K9881" i="1" s="1"/>
  <c r="J9882" i="1"/>
  <c r="K9882" i="1" s="1"/>
  <c r="J9883" i="1"/>
  <c r="K9883" i="1" s="1"/>
  <c r="J9884" i="1"/>
  <c r="K9884" i="1" s="1"/>
  <c r="J9885" i="1"/>
  <c r="K9885" i="1" s="1"/>
  <c r="J9886" i="1"/>
  <c r="K9886" i="1" s="1"/>
  <c r="J9887" i="1"/>
  <c r="K9887" i="1" s="1"/>
  <c r="J9888" i="1"/>
  <c r="K9888" i="1" s="1"/>
  <c r="J9889" i="1"/>
  <c r="K9889" i="1" s="1"/>
  <c r="J9890" i="1"/>
  <c r="K9890" i="1" s="1"/>
  <c r="J9891" i="1"/>
  <c r="K9891" i="1" s="1"/>
  <c r="J9892" i="1"/>
  <c r="K9892" i="1" s="1"/>
  <c r="J9893" i="1"/>
  <c r="K9893" i="1" s="1"/>
  <c r="J9894" i="1"/>
  <c r="K9894" i="1" s="1"/>
  <c r="J9895" i="1"/>
  <c r="K9895" i="1" s="1"/>
  <c r="J9896" i="1"/>
  <c r="K9896" i="1" s="1"/>
  <c r="J9897" i="1"/>
  <c r="K9897" i="1" s="1"/>
  <c r="J9898" i="1"/>
  <c r="K9898" i="1" s="1"/>
  <c r="J9899" i="1"/>
  <c r="K9899" i="1" s="1"/>
  <c r="J9900" i="1"/>
  <c r="K9900" i="1" s="1"/>
  <c r="J9901" i="1"/>
  <c r="K9901" i="1" s="1"/>
  <c r="J9902" i="1"/>
  <c r="K9902" i="1" s="1"/>
  <c r="J9903" i="1"/>
  <c r="K9903" i="1" s="1"/>
  <c r="J9904" i="1"/>
  <c r="K9904" i="1" s="1"/>
  <c r="J9905" i="1"/>
  <c r="K9905" i="1" s="1"/>
  <c r="J9906" i="1"/>
  <c r="K9906" i="1" s="1"/>
  <c r="J9907" i="1"/>
  <c r="K9907" i="1" s="1"/>
  <c r="J9908" i="1"/>
  <c r="K9908" i="1" s="1"/>
  <c r="J9909" i="1"/>
  <c r="K9909" i="1" s="1"/>
  <c r="J9910" i="1"/>
  <c r="K9910" i="1" s="1"/>
  <c r="J9911" i="1"/>
  <c r="K9911" i="1" s="1"/>
  <c r="J9912" i="1"/>
  <c r="K9912" i="1" s="1"/>
  <c r="J9913" i="1"/>
  <c r="K9913" i="1" s="1"/>
  <c r="J9914" i="1"/>
  <c r="K9914" i="1" s="1"/>
  <c r="J9915" i="1"/>
  <c r="K9915" i="1" s="1"/>
  <c r="J9916" i="1"/>
  <c r="K9916" i="1" s="1"/>
  <c r="J9917" i="1"/>
  <c r="K9917" i="1" s="1"/>
  <c r="J9918" i="1"/>
  <c r="K9918" i="1" s="1"/>
  <c r="J9919" i="1"/>
  <c r="K9919" i="1" s="1"/>
  <c r="J9920" i="1"/>
  <c r="K9920" i="1" s="1"/>
  <c r="J9921" i="1"/>
  <c r="K9921" i="1" s="1"/>
  <c r="J9922" i="1"/>
  <c r="K9922" i="1" s="1"/>
  <c r="J9923" i="1"/>
  <c r="K9923" i="1" s="1"/>
  <c r="J9924" i="1"/>
  <c r="K9924" i="1" s="1"/>
  <c r="J9925" i="1"/>
  <c r="K9925" i="1" s="1"/>
  <c r="J9926" i="1"/>
  <c r="K9926" i="1" s="1"/>
  <c r="J9927" i="1"/>
  <c r="K9927" i="1" s="1"/>
  <c r="J9928" i="1"/>
  <c r="K9928" i="1" s="1"/>
  <c r="J9929" i="1"/>
  <c r="K9929" i="1" s="1"/>
  <c r="J9930" i="1"/>
  <c r="K9930" i="1" s="1"/>
  <c r="J9931" i="1"/>
  <c r="K9931" i="1" s="1"/>
  <c r="J9932" i="1"/>
  <c r="K9932" i="1" s="1"/>
  <c r="J9933" i="1"/>
  <c r="K9933" i="1" s="1"/>
  <c r="J9934" i="1"/>
  <c r="K9934" i="1" s="1"/>
  <c r="J9935" i="1"/>
  <c r="K9935" i="1" s="1"/>
  <c r="J9936" i="1"/>
  <c r="K9936" i="1" s="1"/>
  <c r="J9937" i="1"/>
  <c r="K9937" i="1" s="1"/>
  <c r="J9938" i="1"/>
  <c r="K9938" i="1" s="1"/>
  <c r="J9939" i="1"/>
  <c r="K9939" i="1" s="1"/>
  <c r="J9940" i="1"/>
  <c r="K9940" i="1" s="1"/>
  <c r="J9941" i="1"/>
  <c r="K9941" i="1" s="1"/>
  <c r="J9942" i="1"/>
  <c r="K9942" i="1" s="1"/>
  <c r="J9943" i="1"/>
  <c r="K9943" i="1" s="1"/>
  <c r="J9944" i="1"/>
  <c r="K9944" i="1" s="1"/>
  <c r="J9945" i="1"/>
  <c r="K9945" i="1" s="1"/>
  <c r="J9946" i="1"/>
  <c r="K9946" i="1" s="1"/>
  <c r="J9947" i="1"/>
  <c r="K9947" i="1" s="1"/>
  <c r="J9948" i="1"/>
  <c r="K9948" i="1" s="1"/>
  <c r="J9949" i="1"/>
  <c r="K9949" i="1" s="1"/>
  <c r="J9950" i="1"/>
  <c r="K9950" i="1" s="1"/>
  <c r="J9951" i="1"/>
  <c r="K9951" i="1" s="1"/>
  <c r="J9952" i="1"/>
  <c r="K9952" i="1" s="1"/>
  <c r="J9953" i="1"/>
  <c r="K9953" i="1" s="1"/>
  <c r="J9954" i="1"/>
  <c r="K9954" i="1" s="1"/>
  <c r="J9955" i="1"/>
  <c r="K9955" i="1" s="1"/>
  <c r="J9956" i="1"/>
  <c r="K9956" i="1" s="1"/>
  <c r="J9957" i="1"/>
  <c r="K9957" i="1" s="1"/>
  <c r="J9958" i="1"/>
  <c r="K9958" i="1" s="1"/>
  <c r="J9959" i="1"/>
  <c r="K9959" i="1" s="1"/>
  <c r="J9960" i="1"/>
  <c r="K9960" i="1" s="1"/>
  <c r="J9961" i="1"/>
  <c r="K9961" i="1" s="1"/>
  <c r="J9962" i="1"/>
  <c r="K9962" i="1" s="1"/>
  <c r="J9963" i="1"/>
  <c r="K9963" i="1" s="1"/>
  <c r="J9964" i="1"/>
  <c r="K9964" i="1" s="1"/>
  <c r="J9965" i="1"/>
  <c r="K9965" i="1" s="1"/>
  <c r="J9966" i="1"/>
  <c r="K9966" i="1" s="1"/>
  <c r="J9967" i="1"/>
  <c r="K9967" i="1" s="1"/>
  <c r="J9968" i="1"/>
  <c r="K9968" i="1" s="1"/>
  <c r="J9969" i="1"/>
  <c r="K9969" i="1" s="1"/>
  <c r="J9970" i="1"/>
  <c r="K9970" i="1" s="1"/>
  <c r="J9971" i="1"/>
  <c r="K9971" i="1" s="1"/>
  <c r="J9972" i="1"/>
  <c r="K9972" i="1" s="1"/>
  <c r="J9973" i="1"/>
  <c r="K9973" i="1" s="1"/>
  <c r="J9974" i="1"/>
  <c r="K9974" i="1" s="1"/>
  <c r="J9975" i="1"/>
  <c r="K9975" i="1" s="1"/>
  <c r="J9976" i="1"/>
  <c r="K9976" i="1" s="1"/>
  <c r="J9977" i="1"/>
  <c r="K9977" i="1" s="1"/>
  <c r="J9978" i="1"/>
  <c r="K9978" i="1" s="1"/>
  <c r="J9979" i="1"/>
  <c r="K9979" i="1" s="1"/>
  <c r="J9980" i="1"/>
  <c r="K9980" i="1" s="1"/>
  <c r="J9981" i="1"/>
  <c r="K9981" i="1" s="1"/>
  <c r="J9982" i="1"/>
  <c r="K9982" i="1" s="1"/>
  <c r="J9983" i="1"/>
  <c r="K9983" i="1" s="1"/>
  <c r="J9984" i="1"/>
  <c r="K9984" i="1" s="1"/>
  <c r="J9985" i="1"/>
  <c r="K9985" i="1" s="1"/>
  <c r="J9986" i="1"/>
  <c r="K9986" i="1" s="1"/>
  <c r="J9987" i="1"/>
  <c r="K9987" i="1" s="1"/>
  <c r="J9988" i="1"/>
  <c r="K9988" i="1" s="1"/>
  <c r="J9989" i="1"/>
  <c r="K9989" i="1" s="1"/>
  <c r="J9990" i="1"/>
  <c r="K9990" i="1" s="1"/>
  <c r="J9991" i="1"/>
  <c r="K9991" i="1" s="1"/>
  <c r="J9992" i="1"/>
  <c r="K9992" i="1" s="1"/>
  <c r="J9993" i="1"/>
  <c r="K9993" i="1" s="1"/>
  <c r="J9994" i="1"/>
  <c r="K9994" i="1" s="1"/>
  <c r="J9995" i="1"/>
  <c r="K9995" i="1" s="1"/>
  <c r="J9996" i="1"/>
  <c r="K9996" i="1" s="1"/>
  <c r="J9997" i="1"/>
  <c r="K9997" i="1" s="1"/>
  <c r="J9998" i="1"/>
  <c r="K9998" i="1" s="1"/>
  <c r="J9999" i="1"/>
  <c r="K9999" i="1" s="1"/>
  <c r="J10000" i="1"/>
  <c r="K10000" i="1" s="1"/>
  <c r="J10001" i="1"/>
  <c r="K10001" i="1" s="1"/>
  <c r="J10002" i="1"/>
  <c r="K10002" i="1" s="1"/>
  <c r="J10003" i="1"/>
  <c r="K10003" i="1" s="1"/>
  <c r="J10004" i="1"/>
  <c r="K10004" i="1" s="1"/>
  <c r="J10005" i="1"/>
  <c r="K10005" i="1" s="1"/>
  <c r="J10006" i="1"/>
  <c r="K10006" i="1" s="1"/>
  <c r="J10007" i="1"/>
  <c r="K10007" i="1" s="1"/>
  <c r="J10008" i="1"/>
  <c r="K10008" i="1" s="1"/>
  <c r="J10009" i="1"/>
  <c r="K10009" i="1" s="1"/>
  <c r="J10010" i="1"/>
  <c r="K10010" i="1" s="1"/>
  <c r="J10011" i="1"/>
  <c r="K10011" i="1" s="1"/>
  <c r="J10012" i="1"/>
  <c r="K10012" i="1" s="1"/>
  <c r="J10013" i="1"/>
  <c r="K10013" i="1" s="1"/>
  <c r="J10014" i="1"/>
  <c r="K10014" i="1" s="1"/>
  <c r="J10015" i="1"/>
  <c r="K10015" i="1" s="1"/>
  <c r="J10016" i="1"/>
  <c r="K10016" i="1" s="1"/>
  <c r="J10017" i="1"/>
  <c r="K10017" i="1" s="1"/>
  <c r="J10018" i="1"/>
  <c r="K10018" i="1" s="1"/>
  <c r="J10019" i="1"/>
  <c r="K10019" i="1" s="1"/>
  <c r="J10020" i="1"/>
  <c r="K10020" i="1" s="1"/>
  <c r="J10021" i="1"/>
  <c r="K10021" i="1" s="1"/>
  <c r="J10022" i="1"/>
  <c r="K10022" i="1" s="1"/>
  <c r="J10023" i="1"/>
  <c r="K10023" i="1" s="1"/>
  <c r="J10024" i="1"/>
  <c r="K10024" i="1" s="1"/>
  <c r="J10025" i="1"/>
  <c r="K10025" i="1" s="1"/>
  <c r="J10026" i="1"/>
  <c r="K10026" i="1" s="1"/>
  <c r="J10027" i="1"/>
  <c r="K10027" i="1" s="1"/>
  <c r="J10028" i="1"/>
  <c r="K10028" i="1" s="1"/>
  <c r="J10029" i="1"/>
  <c r="K10029" i="1" s="1"/>
  <c r="J10030" i="1"/>
  <c r="K10030" i="1" s="1"/>
  <c r="J10031" i="1"/>
  <c r="K10031" i="1" s="1"/>
  <c r="J10032" i="1"/>
  <c r="K10032" i="1" s="1"/>
  <c r="J10033" i="1"/>
  <c r="K10033" i="1" s="1"/>
  <c r="J10034" i="1"/>
  <c r="K10034" i="1" s="1"/>
  <c r="J10035" i="1"/>
  <c r="K10035" i="1" s="1"/>
  <c r="J10036" i="1"/>
  <c r="K10036" i="1" s="1"/>
  <c r="J10037" i="1"/>
  <c r="K10037" i="1" s="1"/>
  <c r="J10038" i="1"/>
  <c r="K10038" i="1" s="1"/>
  <c r="J10039" i="1"/>
  <c r="K10039" i="1" s="1"/>
  <c r="J2" i="1"/>
  <c r="K2" i="1" s="1"/>
  <c r="K536" i="1"/>
  <c r="K2504" i="1"/>
  <c r="K2056" i="1"/>
  <c r="K1543" i="1"/>
  <c r="K360" i="1"/>
  <c r="K344" i="1"/>
  <c r="K10099" i="1"/>
  <c r="K10083" i="1"/>
  <c r="K10394" i="1"/>
  <c r="K10514" i="1"/>
  <c r="K10339" i="1"/>
  <c r="K10323" i="1"/>
  <c r="K10242" i="1"/>
  <c r="K10226" i="1"/>
  <c r="K10210" i="1"/>
  <c r="K10194" i="1"/>
  <c r="K10722" i="1"/>
  <c r="H29" i="7" l="1"/>
  <c r="P18" i="7"/>
  <c r="G29" i="7"/>
  <c r="H21" i="7"/>
  <c r="O19" i="7"/>
  <c r="M45" i="7"/>
  <c r="L37" i="7"/>
  <c r="E41" i="7"/>
  <c r="K20" i="7"/>
  <c r="O22" i="7"/>
  <c r="H20" i="7"/>
  <c r="K35" i="7"/>
  <c r="P36" i="7"/>
  <c r="P25" i="7"/>
  <c r="O39" i="7"/>
  <c r="L17" i="7"/>
  <c r="P23" i="7"/>
  <c r="O34" i="7"/>
  <c r="G23" i="7"/>
  <c r="P19" i="7"/>
  <c r="K37" i="7"/>
  <c r="M43" i="7"/>
  <c r="L21" i="7"/>
  <c r="H30" i="7"/>
  <c r="G37" i="7"/>
  <c r="E46" i="7"/>
  <c r="J44" i="7"/>
  <c r="O35" i="7"/>
  <c r="F43" i="7"/>
  <c r="K25" i="7"/>
  <c r="K23" i="7"/>
  <c r="G26" i="7"/>
  <c r="L26" i="7"/>
  <c r="I44" i="7"/>
  <c r="O37" i="7"/>
  <c r="K31" i="7"/>
  <c r="N47" i="7"/>
  <c r="L20" i="7"/>
  <c r="F32" i="7"/>
  <c r="L18" i="7"/>
  <c r="N44" i="7"/>
  <c r="G30" i="7"/>
  <c r="H37" i="7"/>
  <c r="O26" i="7"/>
  <c r="L38" i="7"/>
  <c r="P27" i="7"/>
  <c r="P21" i="7"/>
  <c r="N46" i="7"/>
  <c r="N42" i="7"/>
  <c r="G36" i="7"/>
  <c r="I47" i="7"/>
  <c r="O33" i="7"/>
  <c r="K38" i="7"/>
  <c r="G19" i="7"/>
  <c r="G28" i="7"/>
  <c r="H39" i="7"/>
  <c r="I40" i="7"/>
  <c r="K22" i="7"/>
  <c r="L33" i="7"/>
  <c r="L35" i="7"/>
  <c r="P26" i="7"/>
  <c r="H17" i="7"/>
  <c r="I43" i="7"/>
  <c r="K36" i="7"/>
  <c r="P38" i="7"/>
  <c r="K21" i="7"/>
  <c r="E42" i="7"/>
  <c r="K39" i="7"/>
  <c r="G38" i="7"/>
  <c r="L36" i="7"/>
  <c r="H35" i="7"/>
  <c r="L25" i="7"/>
  <c r="K18" i="7"/>
  <c r="O20" i="7"/>
  <c r="O38" i="7"/>
  <c r="P37" i="7"/>
  <c r="H26" i="7"/>
  <c r="I46" i="7"/>
  <c r="M32" i="7"/>
  <c r="K19" i="7"/>
  <c r="O21" i="7"/>
  <c r="H22" i="7"/>
  <c r="L39" i="7"/>
  <c r="G17" i="7"/>
  <c r="K26" i="7"/>
  <c r="J47" i="7"/>
  <c r="N40" i="7"/>
  <c r="L34" i="7"/>
  <c r="E45" i="7"/>
  <c r="H34" i="7"/>
  <c r="G34" i="7"/>
  <c r="H18" i="7"/>
  <c r="P39" i="7"/>
  <c r="AB6" i="7"/>
  <c r="AB15" i="7" s="1"/>
  <c r="N45" i="7"/>
  <c r="F41" i="7"/>
  <c r="H28" i="7"/>
  <c r="J42" i="7"/>
  <c r="O27" i="7"/>
  <c r="E32" i="7"/>
  <c r="E40" i="7"/>
  <c r="G21" i="7"/>
  <c r="L31" i="7"/>
  <c r="L30" i="7"/>
  <c r="P28" i="7"/>
  <c r="P22" i="7"/>
  <c r="M40" i="7"/>
  <c r="H31" i="7"/>
  <c r="F46" i="7"/>
  <c r="K17" i="7"/>
  <c r="L29" i="7"/>
  <c r="O29" i="7"/>
  <c r="M47" i="7"/>
  <c r="P34" i="7"/>
  <c r="F47" i="7"/>
  <c r="I42" i="7"/>
  <c r="K28" i="7"/>
  <c r="P30" i="7"/>
  <c r="O17" i="7"/>
  <c r="V6" i="7"/>
  <c r="V8" i="7" s="1"/>
  <c r="E44" i="7"/>
  <c r="H33" i="7"/>
  <c r="L27" i="7"/>
  <c r="O18" i="7"/>
  <c r="M44" i="7"/>
  <c r="K29" i="7"/>
  <c r="I41" i="7"/>
  <c r="I24" i="7"/>
  <c r="E24" i="7"/>
  <c r="K27" i="7"/>
  <c r="P31" i="7"/>
  <c r="H19" i="7"/>
  <c r="K34" i="7"/>
  <c r="O28" i="7"/>
  <c r="O25" i="7"/>
  <c r="G25" i="7"/>
  <c r="J41" i="7"/>
  <c r="G22" i="7"/>
  <c r="J24" i="7"/>
  <c r="L22" i="7"/>
  <c r="K30" i="7"/>
  <c r="J43" i="7"/>
  <c r="G35" i="7"/>
  <c r="N24" i="7"/>
  <c r="E47" i="7"/>
  <c r="J40" i="7"/>
  <c r="G39" i="7"/>
  <c r="M41" i="7"/>
  <c r="H25" i="7"/>
  <c r="N41" i="7"/>
  <c r="F45" i="7"/>
  <c r="N43" i="7"/>
  <c r="I45" i="7"/>
  <c r="F44" i="7"/>
  <c r="I32" i="7"/>
  <c r="E43" i="7"/>
  <c r="P33" i="7"/>
  <c r="M24" i="7"/>
  <c r="F24" i="7"/>
  <c r="G31" i="7"/>
  <c r="F40" i="7"/>
  <c r="P17" i="7"/>
  <c r="L23" i="7"/>
  <c r="G27" i="7"/>
  <c r="F42" i="7"/>
  <c r="M46" i="7"/>
  <c r="P35" i="7"/>
  <c r="O23" i="7"/>
  <c r="O30" i="7"/>
  <c r="H27" i="7"/>
  <c r="O31" i="7"/>
  <c r="L19" i="7"/>
  <c r="J32" i="7"/>
  <c r="J46" i="7"/>
  <c r="G20" i="7"/>
  <c r="O36" i="7"/>
  <c r="K33" i="7"/>
  <c r="J45" i="7"/>
  <c r="G18" i="7"/>
  <c r="G33" i="7"/>
  <c r="P20" i="7"/>
  <c r="P29" i="7"/>
  <c r="H36" i="7"/>
  <c r="M42" i="7"/>
  <c r="H38" i="7"/>
  <c r="N32" i="7"/>
  <c r="K44" i="7" l="1"/>
  <c r="G41" i="7"/>
  <c r="P45" i="7"/>
  <c r="H32" i="7"/>
  <c r="O47" i="7"/>
  <c r="G46" i="7"/>
  <c r="L44" i="7"/>
  <c r="L42" i="7"/>
  <c r="L47" i="7"/>
  <c r="P44" i="7"/>
  <c r="L32" i="7"/>
  <c r="H43" i="7"/>
  <c r="H47" i="7"/>
  <c r="I48" i="7"/>
  <c r="P32" i="7"/>
  <c r="O46" i="7"/>
  <c r="H24" i="7"/>
  <c r="K32" i="7"/>
  <c r="P42" i="7"/>
  <c r="H41" i="7"/>
  <c r="K40" i="7"/>
  <c r="L40" i="7"/>
  <c r="K47" i="7"/>
  <c r="P24" i="7"/>
  <c r="P47" i="7"/>
  <c r="K24" i="7"/>
  <c r="V17" i="7"/>
  <c r="AB11" i="7"/>
  <c r="AB17" i="7"/>
  <c r="V22" i="7"/>
  <c r="AB25" i="7"/>
  <c r="AB20" i="7"/>
  <c r="AB8" i="7"/>
  <c r="AB23" i="7"/>
  <c r="V25" i="7"/>
  <c r="AB18" i="7"/>
  <c r="V16" i="7"/>
  <c r="AB22" i="7"/>
  <c r="V26" i="7"/>
  <c r="AB26" i="7"/>
  <c r="V27" i="7"/>
  <c r="G24" i="7"/>
  <c r="O42" i="7"/>
  <c r="V14" i="7"/>
  <c r="AB10" i="7"/>
  <c r="V23" i="7"/>
  <c r="AB16" i="7"/>
  <c r="P46" i="7"/>
  <c r="P40" i="7"/>
  <c r="H40" i="7"/>
  <c r="M48" i="7"/>
  <c r="V19" i="7"/>
  <c r="AB19" i="7"/>
  <c r="AB13" i="7"/>
  <c r="O40" i="7"/>
  <c r="F48" i="7"/>
  <c r="V9" i="7"/>
  <c r="AB24" i="7"/>
  <c r="AB14" i="7"/>
  <c r="K42" i="7"/>
  <c r="O44" i="7"/>
  <c r="V21" i="7"/>
  <c r="V10" i="7"/>
  <c r="V20" i="7"/>
  <c r="O24" i="7"/>
  <c r="V18" i="7"/>
  <c r="AB21" i="7"/>
  <c r="H46" i="7"/>
  <c r="AB9" i="7"/>
  <c r="O45" i="7"/>
  <c r="V13" i="7"/>
  <c r="V12" i="7"/>
  <c r="V11" i="7"/>
  <c r="V24" i="7"/>
  <c r="AB12" i="7"/>
  <c r="AB27" i="7"/>
  <c r="V15" i="7"/>
  <c r="G43" i="7"/>
  <c r="K46" i="7"/>
  <c r="L46" i="7"/>
  <c r="K43" i="7"/>
  <c r="L43" i="7"/>
  <c r="H44" i="7"/>
  <c r="G44" i="7"/>
  <c r="P43" i="7"/>
  <c r="O43" i="7"/>
  <c r="L41" i="7"/>
  <c r="K41" i="7"/>
  <c r="J48" i="7"/>
  <c r="E48" i="7"/>
  <c r="G40" i="7"/>
  <c r="G42" i="7"/>
  <c r="H42" i="7"/>
  <c r="G45" i="7"/>
  <c r="H45" i="7"/>
  <c r="L24" i="7"/>
  <c r="O41" i="7"/>
  <c r="N48" i="7"/>
  <c r="P41" i="7"/>
  <c r="G32" i="7"/>
  <c r="G47" i="7"/>
  <c r="K45" i="7"/>
  <c r="L45" i="7"/>
  <c r="O32" i="7"/>
  <c r="L48" i="7" l="1"/>
  <c r="P48" i="7"/>
  <c r="K48" i="7"/>
  <c r="H48" i="7"/>
  <c r="G48" i="7"/>
  <c r="O48"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<sst xmlns="http://schemas.openxmlformats.org/spreadsheetml/2006/main" count="148929" uniqueCount="2564">
  <si>
    <t>Collaboration Unit</t>
  </si>
  <si>
    <t>Material</t>
  </si>
  <si>
    <t/>
  </si>
  <si>
    <t>06.2025</t>
  </si>
  <si>
    <t>07.2025</t>
  </si>
  <si>
    <t>ATP Qty</t>
  </si>
  <si>
    <t>Diff Qty</t>
  </si>
  <si>
    <t>ATP Val</t>
  </si>
  <si>
    <t>Diff Value</t>
  </si>
  <si>
    <t>EDG</t>
  </si>
  <si>
    <t>02</t>
  </si>
  <si>
    <t>DP-UB820EGK</t>
  </si>
  <si>
    <t>RF-2400DEG-K</t>
  </si>
  <si>
    <t>RF-P150DEG-S</t>
  </si>
  <si>
    <t>SC-PM250EG-K</t>
  </si>
  <si>
    <t>SC-PM250EG-S</t>
  </si>
  <si>
    <t>SC-PM700EG-S</t>
  </si>
  <si>
    <t>SC-UX100E-K</t>
  </si>
  <si>
    <t>SL-1200MK7EG</t>
  </si>
  <si>
    <t>SL-1210MK7EG</t>
  </si>
  <si>
    <t>SU-G700M2E-K</t>
  </si>
  <si>
    <t>SU-R1000E-K</t>
  </si>
  <si>
    <t>SU-R1000E-S</t>
  </si>
  <si>
    <t>04</t>
  </si>
  <si>
    <t>RP-HT090E-H</t>
  </si>
  <si>
    <t>05</t>
  </si>
  <si>
    <t>KX-TG1611GRC</t>
  </si>
  <si>
    <t>KX-TG1611GRF</t>
  </si>
  <si>
    <t>KX-TG1611GRG</t>
  </si>
  <si>
    <t>KX-TG1611GRH</t>
  </si>
  <si>
    <t>KX-TG1611GRR</t>
  </si>
  <si>
    <t>KX-TG1611GRW</t>
  </si>
  <si>
    <t>KX-TG2511GRM</t>
  </si>
  <si>
    <t>KX-TG2511GRT</t>
  </si>
  <si>
    <t>KX-TG6851GRA</t>
  </si>
  <si>
    <t>KX-TG6851GRB</t>
  </si>
  <si>
    <t>KX-TG6851GRM</t>
  </si>
  <si>
    <t>KX-TG6852GRB</t>
  </si>
  <si>
    <t>KX-TG6861GRB</t>
  </si>
  <si>
    <t>KX-TGB610GRB</t>
  </si>
  <si>
    <t>KX-TGB610GRR</t>
  </si>
  <si>
    <t>KX-TGB610GRW</t>
  </si>
  <si>
    <t>KX-TGC250GRB</t>
  </si>
  <si>
    <t>KX-TGC250GRS</t>
  </si>
  <si>
    <t>KX-TGC250GRW</t>
  </si>
  <si>
    <t>KX-TGC310GRB</t>
  </si>
  <si>
    <t>KX-TGC310GRW</t>
  </si>
  <si>
    <t>KX-TGF310EXM</t>
  </si>
  <si>
    <t>KX-TGH220GRB</t>
  </si>
  <si>
    <t>KX-TGK210GRB</t>
  </si>
  <si>
    <t>KX-TGK210GRW</t>
  </si>
  <si>
    <t>KX-TS500EXB</t>
  </si>
  <si>
    <t>KX-TS520EX2B</t>
  </si>
  <si>
    <t>KX-TS520EX2W</t>
  </si>
  <si>
    <t>KX-TS560EX2B</t>
  </si>
  <si>
    <t>KX-TS880EXB</t>
  </si>
  <si>
    <t>RP-TCA430E-S</t>
  </si>
  <si>
    <t>08</t>
  </si>
  <si>
    <t>EH-NA0J-N825</t>
  </si>
  <si>
    <t>ER-GB37-K503</t>
  </si>
  <si>
    <t>ER-GB43-K503</t>
  </si>
  <si>
    <t>ER-GB61-K503</t>
  </si>
  <si>
    <t>ER-GB80-H503</t>
  </si>
  <si>
    <t>ER-GC20-K503</t>
  </si>
  <si>
    <t>ER-GC53-K503</t>
  </si>
  <si>
    <t>ER-GC71-S503</t>
  </si>
  <si>
    <t>ER-GK60-S503</t>
  </si>
  <si>
    <t>ER-GK80-S503</t>
  </si>
  <si>
    <t>ER-GN30-K503</t>
  </si>
  <si>
    <t>ER-HGP65K803</t>
  </si>
  <si>
    <t>ER-HGP84K803</t>
  </si>
  <si>
    <t>ER-HGP86K803</t>
  </si>
  <si>
    <t>ER-HGP90K803</t>
  </si>
  <si>
    <t>ER1411S501</t>
  </si>
  <si>
    <t>ER1512K801</t>
  </si>
  <si>
    <t>ES-CM3BKS503</t>
  </si>
  <si>
    <t>ES-EY30-V503</t>
  </si>
  <si>
    <t>ES-LL41-K503</t>
  </si>
  <si>
    <t>ES-WR51-P503</t>
  </si>
  <si>
    <t>PME</t>
  </si>
  <si>
    <t>01</t>
  </si>
  <si>
    <t>DUMMY_RTN_0102</t>
  </si>
  <si>
    <t>DUMMY_RTN_0102_CZ</t>
  </si>
  <si>
    <t>TB-24S40AEY</t>
  </si>
  <si>
    <t>TB-24S40AEZ</t>
  </si>
  <si>
    <t>TB-32S40AEZ</t>
  </si>
  <si>
    <t>TB-32S45AEY</t>
  </si>
  <si>
    <t>TB-32S45AEZ</t>
  </si>
  <si>
    <t>TB-40S45AEY</t>
  </si>
  <si>
    <t>TB-40S45AEZ</t>
  </si>
  <si>
    <t>TB-43W61AEY</t>
  </si>
  <si>
    <t>TB-43W61AEZ</t>
  </si>
  <si>
    <t>TB-50W61AEY</t>
  </si>
  <si>
    <t>TB-50W61AEZ</t>
  </si>
  <si>
    <t>TB-55W61AEY</t>
  </si>
  <si>
    <t>TB-55W61AEZ</t>
  </si>
  <si>
    <t>TB-55Z60AEG</t>
  </si>
  <si>
    <t>TB-65W61AEY</t>
  </si>
  <si>
    <t>TB-65W61AEZ</t>
  </si>
  <si>
    <t>TB-65Z60AEG</t>
  </si>
  <si>
    <t>TS-24N30AEY</t>
  </si>
  <si>
    <t>TS-24N30AEZ</t>
  </si>
  <si>
    <t>TS-32N30AEY</t>
  </si>
  <si>
    <t>TS-32N30AEZ</t>
  </si>
  <si>
    <t>TV-24S50AEY</t>
  </si>
  <si>
    <t>TV-24S50AEZ</t>
  </si>
  <si>
    <t>TV-32S50AEY</t>
  </si>
  <si>
    <t>TV-32S50AEZ</t>
  </si>
  <si>
    <t>TV-32S55AEY</t>
  </si>
  <si>
    <t>TV-32S55AEZ</t>
  </si>
  <si>
    <t>TV-40S55AEY</t>
  </si>
  <si>
    <t>TV-40S55AEZ</t>
  </si>
  <si>
    <t>TV-42Z90AEB</t>
  </si>
  <si>
    <t>TV-42Z90BE6</t>
  </si>
  <si>
    <t>TV-42Z90BE7</t>
  </si>
  <si>
    <t>TV-42Z90BE8</t>
  </si>
  <si>
    <t>TV-42Z90BE9</t>
  </si>
  <si>
    <t>TV-42Z90BEB</t>
  </si>
  <si>
    <t>TV-43W80AEY</t>
  </si>
  <si>
    <t>TV-43W80AEZ</t>
  </si>
  <si>
    <t>TV-43W83AE6</t>
  </si>
  <si>
    <t>TV-43W83AE9</t>
  </si>
  <si>
    <t>TV-43W85BEY</t>
  </si>
  <si>
    <t>TV-43W90AEB</t>
  </si>
  <si>
    <t>TV-43W93AE6</t>
  </si>
  <si>
    <t>TV-43W93BE6</t>
  </si>
  <si>
    <t>TV-43W93BE7</t>
  </si>
  <si>
    <t>TV-43W93BE8</t>
  </si>
  <si>
    <t>TV-43W93BE9</t>
  </si>
  <si>
    <t>TV-48Z80AEZ</t>
  </si>
  <si>
    <t>TV-48Z80BEZ</t>
  </si>
  <si>
    <t>TV-48Z90AEB</t>
  </si>
  <si>
    <t>TV-48Z90BE6</t>
  </si>
  <si>
    <t>TV-48Z90BE7</t>
  </si>
  <si>
    <t>TV-48Z90BE8</t>
  </si>
  <si>
    <t>TV-48Z90BE9</t>
  </si>
  <si>
    <t>TV-50W80AEY</t>
  </si>
  <si>
    <t>TV-50W80AEZ</t>
  </si>
  <si>
    <t>TV-50W83AE6</t>
  </si>
  <si>
    <t>TV-50W83AE8</t>
  </si>
  <si>
    <t>TV-50W85BEY</t>
  </si>
  <si>
    <t>TV-50W90AEB</t>
  </si>
  <si>
    <t>TV-50W93BE6</t>
  </si>
  <si>
    <t>TV-50W93BE7</t>
  </si>
  <si>
    <t>TV-50W93BE8</t>
  </si>
  <si>
    <t>TV-50W93BE9</t>
  </si>
  <si>
    <t>TV-55W80AEY</t>
  </si>
  <si>
    <t>TV-55W80AEZ</t>
  </si>
  <si>
    <t>TV-55W83AE6</t>
  </si>
  <si>
    <t>TV-55W85BEY</t>
  </si>
  <si>
    <t>TV-55W90AEB</t>
  </si>
  <si>
    <t>TV-55W93AE6</t>
  </si>
  <si>
    <t>TV-55W93BE6</t>
  </si>
  <si>
    <t>TV-55W93BE7</t>
  </si>
  <si>
    <t>TV-55W93BE8</t>
  </si>
  <si>
    <t>TV-55W93BE9</t>
  </si>
  <si>
    <t>TV-55W95BEB</t>
  </si>
  <si>
    <t>TV-55W95BEG</t>
  </si>
  <si>
    <t>TV-55Z80AEY</t>
  </si>
  <si>
    <t>TV-55Z80AEZ</t>
  </si>
  <si>
    <t>TV-55Z80BEZ</t>
  </si>
  <si>
    <t>TV-55Z85AEB</t>
  </si>
  <si>
    <t>TV-55Z85AEG</t>
  </si>
  <si>
    <t>TV-55Z90AE6</t>
  </si>
  <si>
    <t>TV-55Z90AEB</t>
  </si>
  <si>
    <t>TV-55Z90BE6</t>
  </si>
  <si>
    <t>TV-55Z90BE7</t>
  </si>
  <si>
    <t>TV-55Z90BE8</t>
  </si>
  <si>
    <t>TV-55Z90BE9</t>
  </si>
  <si>
    <t>TV-55Z90BEB</t>
  </si>
  <si>
    <t>TV-55Z95AEB</t>
  </si>
  <si>
    <t>TV-55Z95AEG</t>
  </si>
  <si>
    <t>TV-55Z95BEB</t>
  </si>
  <si>
    <t>TV-55Z95BEG</t>
  </si>
  <si>
    <t>TV-55Z95BEK</t>
  </si>
  <si>
    <t>TV-65W80AEY</t>
  </si>
  <si>
    <t>TV-65W80AEZ</t>
  </si>
  <si>
    <t>TV-65W83AE6</t>
  </si>
  <si>
    <t>TV-65W85BEY</t>
  </si>
  <si>
    <t>TV-65W90AEB</t>
  </si>
  <si>
    <t>TV-65W93AE6</t>
  </si>
  <si>
    <t>TV-65W93BE6</t>
  </si>
  <si>
    <t>TV-65W93BE7</t>
  </si>
  <si>
    <t>TV-65W93BE8</t>
  </si>
  <si>
    <t>TV-65W93BE9</t>
  </si>
  <si>
    <t>TV-65W95BEB</t>
  </si>
  <si>
    <t>TV-65W95BEG</t>
  </si>
  <si>
    <t>TV-65Z80AEY</t>
  </si>
  <si>
    <t>TV-65Z80BEZ</t>
  </si>
  <si>
    <t>TV-65Z85AEB</t>
  </si>
  <si>
    <t>TV-65Z90AE7</t>
  </si>
  <si>
    <t>TV-65Z90AE9</t>
  </si>
  <si>
    <t>TV-65Z90AEB</t>
  </si>
  <si>
    <t>TV-65Z90AEK</t>
  </si>
  <si>
    <t>TV-65Z90BE6</t>
  </si>
  <si>
    <t>TV-65Z90BE7</t>
  </si>
  <si>
    <t>TV-65Z90BE8</t>
  </si>
  <si>
    <t>TV-65Z90BE9</t>
  </si>
  <si>
    <t>TV-65Z90BEB</t>
  </si>
  <si>
    <t>TV-65Z90BEK</t>
  </si>
  <si>
    <t>TV-65Z95AEB</t>
  </si>
  <si>
    <t>TV-65Z95BEB</t>
  </si>
  <si>
    <t>TV-65Z95BEG</t>
  </si>
  <si>
    <t>TV-65Z95BEK</t>
  </si>
  <si>
    <t>TV-75W95BEB</t>
  </si>
  <si>
    <t>TV-75W95BEG</t>
  </si>
  <si>
    <t>TV-77Z90BE6</t>
  </si>
  <si>
    <t>TV-77Z90BE7</t>
  </si>
  <si>
    <t>TV-77Z90BE8</t>
  </si>
  <si>
    <t>TV-77Z90BE9</t>
  </si>
  <si>
    <t>TV-77Z90BEB</t>
  </si>
  <si>
    <t>TV-77Z90BEK</t>
  </si>
  <si>
    <t>TV-77Z95BEB</t>
  </si>
  <si>
    <t>TV-77Z95BEG</t>
  </si>
  <si>
    <t>TV-77Z95BEK</t>
  </si>
  <si>
    <t>TV-85W95BEB</t>
  </si>
  <si>
    <t>TV-85W95BEG</t>
  </si>
  <si>
    <t>TX-24GW324</t>
  </si>
  <si>
    <t>TX-32GW324</t>
  </si>
  <si>
    <t>TX-40HX800E</t>
  </si>
  <si>
    <t>TX-40HX810E</t>
  </si>
  <si>
    <t>TX-40JX800E</t>
  </si>
  <si>
    <t>TX-40JX810E</t>
  </si>
  <si>
    <t>TX-40JX820E</t>
  </si>
  <si>
    <t>TX-40JX850E</t>
  </si>
  <si>
    <t>TX-40JXW834</t>
  </si>
  <si>
    <t>TX-40JXW854</t>
  </si>
  <si>
    <t>TX-43HX940E</t>
  </si>
  <si>
    <t>TX-43MX700E</t>
  </si>
  <si>
    <t>TX-43MX710E</t>
  </si>
  <si>
    <t>TX-43MX940E</t>
  </si>
  <si>
    <t>TX-48JZ1000E</t>
  </si>
  <si>
    <t>TX-48JZ1500E</t>
  </si>
  <si>
    <t>TX-48JZ980E</t>
  </si>
  <si>
    <t>TX-48JZW1004</t>
  </si>
  <si>
    <t>TX-48JZW984</t>
  </si>
  <si>
    <t>TX-50HX800E</t>
  </si>
  <si>
    <t>TX-50HX810E</t>
  </si>
  <si>
    <t>TX-50HX830E</t>
  </si>
  <si>
    <t>TX-50JX800E</t>
  </si>
  <si>
    <t>TX-50JX810E</t>
  </si>
  <si>
    <t>TX-50JX820E</t>
  </si>
  <si>
    <t>TX-50JX850E</t>
  </si>
  <si>
    <t>TX-50JXW834</t>
  </si>
  <si>
    <t>TX-50JXW854</t>
  </si>
  <si>
    <t>TX-50MX700E</t>
  </si>
  <si>
    <t>TX-55HX900E</t>
  </si>
  <si>
    <t>TX-55HX940E</t>
  </si>
  <si>
    <t>TX-55JX940E</t>
  </si>
  <si>
    <t>TX-55JX970E</t>
  </si>
  <si>
    <t>TX-55JXW944</t>
  </si>
  <si>
    <t>TX-55JZ1000E</t>
  </si>
  <si>
    <t>TX-55JZ1500E</t>
  </si>
  <si>
    <t>TX-55JZ2000E</t>
  </si>
  <si>
    <t>TX-55JZ980E</t>
  </si>
  <si>
    <t>TX-55JZW1004</t>
  </si>
  <si>
    <t>TX-55JZW2004</t>
  </si>
  <si>
    <t>TX-55JZW984</t>
  </si>
  <si>
    <t>TX-58HX800E</t>
  </si>
  <si>
    <t>TX-58HX830E</t>
  </si>
  <si>
    <t>TX-58JX800E</t>
  </si>
  <si>
    <t>TX-58JX810E</t>
  </si>
  <si>
    <t>TX-58JX820E</t>
  </si>
  <si>
    <t>TX-58JX850E</t>
  </si>
  <si>
    <t>TX-58JXW834</t>
  </si>
  <si>
    <t>TX-58JXW854</t>
  </si>
  <si>
    <t>TX-65JX810E</t>
  </si>
  <si>
    <t>TX-65JX820E</t>
  </si>
  <si>
    <t>TX-65JX850E</t>
  </si>
  <si>
    <t>TX-65JX940E</t>
  </si>
  <si>
    <t>TX-65JXW834</t>
  </si>
  <si>
    <t>TX-65JXW854</t>
  </si>
  <si>
    <t>TX-65JXW944</t>
  </si>
  <si>
    <t>TX-65JZ1000E</t>
  </si>
  <si>
    <t>TX-65JZ1500E</t>
  </si>
  <si>
    <t>TX-65JZ2000E</t>
  </si>
  <si>
    <t>TX-65JZ980E</t>
  </si>
  <si>
    <t>TX-65JZW1004</t>
  </si>
  <si>
    <t>TX-65JZW984</t>
  </si>
  <si>
    <t>TX-75JXW944</t>
  </si>
  <si>
    <t>DMP-BD843EGK</t>
  </si>
  <si>
    <t>DMP-BD84EB-K</t>
  </si>
  <si>
    <t>DMP-BD84EG-K</t>
  </si>
  <si>
    <t>DMP-BD84EG-S</t>
  </si>
  <si>
    <t>DMP-BDT167EB</t>
  </si>
  <si>
    <t>DMP-BDT167EF</t>
  </si>
  <si>
    <t>DMP-BDT167EG</t>
  </si>
  <si>
    <t>DMP-BDT168EG</t>
  </si>
  <si>
    <t>DMP-BDT180EB</t>
  </si>
  <si>
    <t>DMP-BDT180EF</t>
  </si>
  <si>
    <t>DMP-BDT180EG</t>
  </si>
  <si>
    <t>DMP-BDT181EF</t>
  </si>
  <si>
    <t>DMP-BDT181EG</t>
  </si>
  <si>
    <t>DMP-BDT184EG</t>
  </si>
  <si>
    <t>DMP-BDT185EG</t>
  </si>
  <si>
    <t>DMP-BDT280B</t>
  </si>
  <si>
    <t>DMP-BDT280EG</t>
  </si>
  <si>
    <t>DMP-BDT384EG</t>
  </si>
  <si>
    <t>DMP-BDT385EG</t>
  </si>
  <si>
    <t>DMR-BCT760AG</t>
  </si>
  <si>
    <t>DMR-BCT765AG</t>
  </si>
  <si>
    <t>DMR-BST760AG</t>
  </si>
  <si>
    <t>DMR-BST765AG</t>
  </si>
  <si>
    <t>DMR-BWT850EB</t>
  </si>
  <si>
    <t>DMR-BWT850EC</t>
  </si>
  <si>
    <t>DMR-EX97EB-K</t>
  </si>
  <si>
    <t>DMR-PWT550EB</t>
  </si>
  <si>
    <t>DMR-PWT655EB</t>
  </si>
  <si>
    <t>DMR-UBC70EGK</t>
  </si>
  <si>
    <t>DMR-UBC70EGS</t>
  </si>
  <si>
    <t>DMR-UBC90EGK</t>
  </si>
  <si>
    <t>DMR-UBS70EGK</t>
  </si>
  <si>
    <t>DMR-UBS70EGS</t>
  </si>
  <si>
    <t>DMR-UBS90EGK</t>
  </si>
  <si>
    <t>DMR-UBT1EC-K</t>
  </si>
  <si>
    <t>DP-UB150EB-K</t>
  </si>
  <si>
    <t>DP-UB150EF-K</t>
  </si>
  <si>
    <t>DP-UB150EG-K</t>
  </si>
  <si>
    <t>DP-UB154EB-K</t>
  </si>
  <si>
    <t>DP-UB154EG-K</t>
  </si>
  <si>
    <t>DP-UB159EB-K</t>
  </si>
  <si>
    <t>DP-UB420EGK</t>
  </si>
  <si>
    <t>DP-UB424EGK</t>
  </si>
  <si>
    <t>DP-UB424EGS</t>
  </si>
  <si>
    <t>DP-UB450EB-K</t>
  </si>
  <si>
    <t>DP-UB450EG-K</t>
  </si>
  <si>
    <t>DP-UB820EBK</t>
  </si>
  <si>
    <t>DP-UB820EFK</t>
  </si>
  <si>
    <t>DP-UB824EGK</t>
  </si>
  <si>
    <t>DP-UB9000EB1</t>
  </si>
  <si>
    <t>DP-UB9000EG1</t>
  </si>
  <si>
    <t>DP-UB9004EG1</t>
  </si>
  <si>
    <t>RC-800EG-K</t>
  </si>
  <si>
    <t>RC-D8EB-K</t>
  </si>
  <si>
    <t>RC-D8EG-K</t>
  </si>
  <si>
    <t>RF-2400DEB-K</t>
  </si>
  <si>
    <t>RF-D100BTEGT</t>
  </si>
  <si>
    <t>RF-D10EB-K</t>
  </si>
  <si>
    <t>RF-D10EG-K</t>
  </si>
  <si>
    <t>RF-D10EG-W</t>
  </si>
  <si>
    <t>RF-D30BTEB-K</t>
  </si>
  <si>
    <t>RF-D30BTEG-K</t>
  </si>
  <si>
    <t>RF-D30BTEG-W</t>
  </si>
  <si>
    <t>RF-P50DEG-S</t>
  </si>
  <si>
    <t>RX-D500EB-K</t>
  </si>
  <si>
    <t>RX-D500EG-K</t>
  </si>
  <si>
    <t>RX-D550E-K</t>
  </si>
  <si>
    <t>RX-D550E-W</t>
  </si>
  <si>
    <t>RX-D552E-K</t>
  </si>
  <si>
    <t>RX-D552E-W</t>
  </si>
  <si>
    <t>SA-C100EB-K</t>
  </si>
  <si>
    <t>SA-C100EG-K</t>
  </si>
  <si>
    <t>SA-C600EB-K</t>
  </si>
  <si>
    <t>SA-C600EB-S</t>
  </si>
  <si>
    <t>SA-C600EB-W</t>
  </si>
  <si>
    <t>SA-C600EG-K</t>
  </si>
  <si>
    <t>SA-C600EG-S</t>
  </si>
  <si>
    <t>SA-PMX802MEK</t>
  </si>
  <si>
    <t>SB-C600E-K</t>
  </si>
  <si>
    <t>SC-AKX320E-K</t>
  </si>
  <si>
    <t>SC-AKX520E-K</t>
  </si>
  <si>
    <t>SC-AKX710E-K</t>
  </si>
  <si>
    <t>SC-BMAX10E-K</t>
  </si>
  <si>
    <t>SC-BMAX5E-K</t>
  </si>
  <si>
    <t>SC-C65EB-S</t>
  </si>
  <si>
    <t>SC-C65EG-S</t>
  </si>
  <si>
    <t>SC-C70MK2EBS</t>
  </si>
  <si>
    <t>SC-C70MK2EGK</t>
  </si>
  <si>
    <t>SC-C70MK2EGS</t>
  </si>
  <si>
    <t>SC-CX700B-H</t>
  </si>
  <si>
    <t>SC-CX700B-K</t>
  </si>
  <si>
    <t>SC-CX700B-T</t>
  </si>
  <si>
    <t>SC-CX700E-H</t>
  </si>
  <si>
    <t>SC-CX700E-K</t>
  </si>
  <si>
    <t>SC-CX700E-T</t>
  </si>
  <si>
    <t>SC-DM502E-K</t>
  </si>
  <si>
    <t>SC-DM502E-W</t>
  </si>
  <si>
    <t>SC-DM504EG-K</t>
  </si>
  <si>
    <t>SC-DM504EG-W</t>
  </si>
  <si>
    <t>SC-GN01E</t>
  </si>
  <si>
    <t>SC-HC200EB-K</t>
  </si>
  <si>
    <t>SC-HC200EG-K</t>
  </si>
  <si>
    <t>SC-HC200EG-W</t>
  </si>
  <si>
    <t>SC-HC2020EBK</t>
  </si>
  <si>
    <t>SC-HC2020EGK</t>
  </si>
  <si>
    <t>SC-HC212EG-K</t>
  </si>
  <si>
    <t>SC-HC212EG-W</t>
  </si>
  <si>
    <t>SC-HC300EG-K</t>
  </si>
  <si>
    <t>SC-HC300EG-W</t>
  </si>
  <si>
    <t>SC-HC302EB-K</t>
  </si>
  <si>
    <t>SC-HC302EG-K</t>
  </si>
  <si>
    <t>SC-HC304EG-G</t>
  </si>
  <si>
    <t>SC-HC304EG-K</t>
  </si>
  <si>
    <t>SC-HC304EG-R</t>
  </si>
  <si>
    <t>SC-HC304EG-W</t>
  </si>
  <si>
    <t>SC-HC410EG-K</t>
  </si>
  <si>
    <t>SC-HC410EG-S</t>
  </si>
  <si>
    <t>SC-HC412EB-K</t>
  </si>
  <si>
    <t>SC-HC412EG-K</t>
  </si>
  <si>
    <t>SC-HC412EG-S</t>
  </si>
  <si>
    <t>SC-HTB100EBK</t>
  </si>
  <si>
    <t>SC-HTB150EBK</t>
  </si>
  <si>
    <t>SC-HTB200EBK</t>
  </si>
  <si>
    <t>SC-HTB200EGK</t>
  </si>
  <si>
    <t>SC-HTB208EBK</t>
  </si>
  <si>
    <t>SC-HTB250EGK</t>
  </si>
  <si>
    <t>SC-HTB254EGK</t>
  </si>
  <si>
    <t>SC-HTB258EBK</t>
  </si>
  <si>
    <t>SC-HTB400EBK</t>
  </si>
  <si>
    <t>SC-HTB600EBK</t>
  </si>
  <si>
    <t>SC-HTB600EGK</t>
  </si>
  <si>
    <t>SC-HTB900EBK</t>
  </si>
  <si>
    <t>SC-MAX3500EK</t>
  </si>
  <si>
    <t>SC-PM250BEBS</t>
  </si>
  <si>
    <t>SC-PM250BEGK</t>
  </si>
  <si>
    <t>SC-PM250BEGS</t>
  </si>
  <si>
    <t>SC-PM250EB-S</t>
  </si>
  <si>
    <t>SC-PM250EC-S</t>
  </si>
  <si>
    <t>SC-PM254EG-K</t>
  </si>
  <si>
    <t>SC-PM254EG-S</t>
  </si>
  <si>
    <t>SC-PM270EG-K</t>
  </si>
  <si>
    <t>SC-PM270EG-S</t>
  </si>
  <si>
    <t>SC-PM272EB-K</t>
  </si>
  <si>
    <t>SC-PM272EB-S</t>
  </si>
  <si>
    <t>SC-PM272EG-K</t>
  </si>
  <si>
    <t>SC-PM272EG-S</t>
  </si>
  <si>
    <t>SC-PM702EB-K</t>
  </si>
  <si>
    <t>SC-PM702EB-S</t>
  </si>
  <si>
    <t>SC-PM702EG-K</t>
  </si>
  <si>
    <t>SC-PM702EG-S</t>
  </si>
  <si>
    <t>SC-PM704EG-K</t>
  </si>
  <si>
    <t>SC-PM704EG-S</t>
  </si>
  <si>
    <t>SC-PMX802E-K</t>
  </si>
  <si>
    <t>SC-PMX802E-S</t>
  </si>
  <si>
    <t>SC-PMX80EG-S</t>
  </si>
  <si>
    <t>SC-PMX90EG-K</t>
  </si>
  <si>
    <t>SC-PMX90EG-S</t>
  </si>
  <si>
    <t>SC-PMX92EB-K</t>
  </si>
  <si>
    <t>SC-PMX92EG-K</t>
  </si>
  <si>
    <t>SC-PMX92EG-S</t>
  </si>
  <si>
    <t>SC-PMX94EG-K</t>
  </si>
  <si>
    <t>SC-PMX94EG-S</t>
  </si>
  <si>
    <t>SC-TMAX45E-K</t>
  </si>
  <si>
    <t>SC-UA30E-K</t>
  </si>
  <si>
    <t>SC-UX100E-W</t>
  </si>
  <si>
    <t>SC-UX102E-K</t>
  </si>
  <si>
    <t>SC-UX102E-W</t>
  </si>
  <si>
    <t>SC-UX104EG-K</t>
  </si>
  <si>
    <t>SC-UX104EG-W</t>
  </si>
  <si>
    <t>SL-100CEB-K</t>
  </si>
  <si>
    <t>SL-100CEG-K</t>
  </si>
  <si>
    <t>SL-1200GEG-S</t>
  </si>
  <si>
    <t>SL-1200GR2BS</t>
  </si>
  <si>
    <t>SL-1200GR2ES</t>
  </si>
  <si>
    <t>SL-1200M7PBD</t>
  </si>
  <si>
    <t>SL-1200MK7EB</t>
  </si>
  <si>
    <t>SL-1210GEG-K</t>
  </si>
  <si>
    <t>SL-1210GR2BK</t>
  </si>
  <si>
    <t>SL-1210GR2EK</t>
  </si>
  <si>
    <t>SL-1210MK7EB</t>
  </si>
  <si>
    <t>SL-1300GE-K</t>
  </si>
  <si>
    <t>SL-1300GE-S</t>
  </si>
  <si>
    <t>SL-1500CEB-K</t>
  </si>
  <si>
    <t>SL-1500CEB-S</t>
  </si>
  <si>
    <t>SL-1500CEB-W</t>
  </si>
  <si>
    <t>SL-1500CEG-K</t>
  </si>
  <si>
    <t>SL-1500CEG-S</t>
  </si>
  <si>
    <t>SL-1500CEG-W</t>
  </si>
  <si>
    <t>SL-G700M2E-K</t>
  </si>
  <si>
    <t>SL-G700M2E-S</t>
  </si>
  <si>
    <t>SU-G700M2E-S</t>
  </si>
  <si>
    <t>SU-GX70EB-K</t>
  </si>
  <si>
    <t>SU-GX70EG-K</t>
  </si>
  <si>
    <t>SU-GX70EG-S</t>
  </si>
  <si>
    <t>ZZT_BP25T2_AUDIO</t>
  </si>
  <si>
    <t>03</t>
  </si>
  <si>
    <t>AG-CX18EH</t>
  </si>
  <si>
    <t>AG-MC200GC</t>
  </si>
  <si>
    <t>DC-G100DKEBK</t>
  </si>
  <si>
    <t>DC-G100DKEGK</t>
  </si>
  <si>
    <t>DC-G100DVEBK</t>
  </si>
  <si>
    <t>DC-G100DVEGK</t>
  </si>
  <si>
    <t>DC-G100DWEGK</t>
  </si>
  <si>
    <t>DC-G97E</t>
  </si>
  <si>
    <t>DC-G97HE</t>
  </si>
  <si>
    <t>DC-G97ME</t>
  </si>
  <si>
    <t>DC-G9M2E</t>
  </si>
  <si>
    <t>DC-G9M2LE</t>
  </si>
  <si>
    <t>DC-G9M2ME</t>
  </si>
  <si>
    <t>DC-GH5M2E</t>
  </si>
  <si>
    <t>DC-GH5M2LE</t>
  </si>
  <si>
    <t>DC-GH5M2LE-BAT</t>
  </si>
  <si>
    <t>DC-GH5M2ME</t>
  </si>
  <si>
    <t>DC-GH7E</t>
  </si>
  <si>
    <t>DC-GH7LE</t>
  </si>
  <si>
    <t>DC-GH7ME</t>
  </si>
  <si>
    <t>DC-S1M2E</t>
  </si>
  <si>
    <t>DC-S1M2ESE</t>
  </si>
  <si>
    <t>DC-S1M2ESKE</t>
  </si>
  <si>
    <t>DC-S1M2ESME</t>
  </si>
  <si>
    <t>DC-S1M2KE</t>
  </si>
  <si>
    <t>DC-S1M2ME</t>
  </si>
  <si>
    <t>DC-S1RM2E</t>
  </si>
  <si>
    <t>DC-S1RM2ME</t>
  </si>
  <si>
    <t>DC-S5AMKB</t>
  </si>
  <si>
    <t>DC-S5DHE-K</t>
  </si>
  <si>
    <t>DC-S5DNE-K</t>
  </si>
  <si>
    <t>DC-S5KE-K-BAT</t>
  </si>
  <si>
    <t>DC-S5M2CE</t>
  </si>
  <si>
    <t>DC-S5M2E</t>
  </si>
  <si>
    <t>DC-S5M2E-BAT</t>
  </si>
  <si>
    <t>DC-S5M2HE</t>
  </si>
  <si>
    <t>DC-S5M2KE</t>
  </si>
  <si>
    <t>DC-S5M2KE-BAT</t>
  </si>
  <si>
    <t>DC-S5M2ME</t>
  </si>
  <si>
    <t>DC-S5M2NE</t>
  </si>
  <si>
    <t>DC-S5M2WE</t>
  </si>
  <si>
    <t>DC-S5M2XCE</t>
  </si>
  <si>
    <t>DC-S5M2XE</t>
  </si>
  <si>
    <t>DC-S5M2XKE</t>
  </si>
  <si>
    <t>DC-S5M2XME</t>
  </si>
  <si>
    <t>DC-S5M2XNE</t>
  </si>
  <si>
    <t>DC-S5M2XWE</t>
  </si>
  <si>
    <t>DC-S9E-G</t>
  </si>
  <si>
    <t>DC-S9E-R</t>
  </si>
  <si>
    <t>DC-S9E-W</t>
  </si>
  <si>
    <t>DC-S9NE-A</t>
  </si>
  <si>
    <t>DC-S9NE-G</t>
  </si>
  <si>
    <t>DC-S9NE-K</t>
  </si>
  <si>
    <t>DC-S9NE-R</t>
  </si>
  <si>
    <t>DC-S9NE-W</t>
  </si>
  <si>
    <t>DC-TZ99E-K</t>
  </si>
  <si>
    <t>DC-TZ99E-S</t>
  </si>
  <si>
    <t>DMC-G70KAEGK</t>
  </si>
  <si>
    <t>DMC-G70MEG-K</t>
  </si>
  <si>
    <t>DMC-G70START</t>
  </si>
  <si>
    <t>DMC-G7KEG-K</t>
  </si>
  <si>
    <t>DMC-G7MEG-K</t>
  </si>
  <si>
    <t>DMC-G80MEC-K</t>
  </si>
  <si>
    <t>DMC-G80MEG-K</t>
  </si>
  <si>
    <t>DMC-G81HAEGK</t>
  </si>
  <si>
    <t>DMC-G81MEG-K</t>
  </si>
  <si>
    <t>DMW-AC10E</t>
  </si>
  <si>
    <t>DMW-AC11E</t>
  </si>
  <si>
    <t>DMW-BCG10E</t>
  </si>
  <si>
    <t>DMW-BCL7E</t>
  </si>
  <si>
    <t>DMW-BDC1GU</t>
  </si>
  <si>
    <t>DMW-BG2E</t>
  </si>
  <si>
    <t>DMW-BGS5E</t>
  </si>
  <si>
    <t>DMW-BLC12E</t>
  </si>
  <si>
    <t>DMW-BLF19E</t>
  </si>
  <si>
    <t>DMW-BLG10E</t>
  </si>
  <si>
    <t>DMW-BLH7E</t>
  </si>
  <si>
    <t>DMW-BLJ31E</t>
  </si>
  <si>
    <t>DMW-BLK22E</t>
  </si>
  <si>
    <t>DMW-BLK22EB</t>
  </si>
  <si>
    <t>DMW-BMB9E</t>
  </si>
  <si>
    <t>DMW-BTC12E</t>
  </si>
  <si>
    <t>DMW-BTC12EB</t>
  </si>
  <si>
    <t>DMW-BTC13E</t>
  </si>
  <si>
    <t>DMW-BTC14E</t>
  </si>
  <si>
    <t>DMW-BTC15E</t>
  </si>
  <si>
    <t>DMW-BTCD15E</t>
  </si>
  <si>
    <t>DMW-DCC12GU</t>
  </si>
  <si>
    <t>DMW-DCC16GU</t>
  </si>
  <si>
    <t>DMW-DCC17GU</t>
  </si>
  <si>
    <t>DMW-DCC18GU</t>
  </si>
  <si>
    <t>DMW-DCC8GU9</t>
  </si>
  <si>
    <t>DMW-EC4GU-K</t>
  </si>
  <si>
    <t>DMW-EC5GU-K</t>
  </si>
  <si>
    <t>DMW-EC6GU-K</t>
  </si>
  <si>
    <t>DMW-FL200LE</t>
  </si>
  <si>
    <t>DMW-LA8GU</t>
  </si>
  <si>
    <t>DMW-LFC46GU</t>
  </si>
  <si>
    <t>DMW-LFC52GU</t>
  </si>
  <si>
    <t>DMW-LFC62GU</t>
  </si>
  <si>
    <t>DMW-LRC1GU</t>
  </si>
  <si>
    <t>DMW-PGH68XEK</t>
  </si>
  <si>
    <t>DMW-PHS82XE1</t>
  </si>
  <si>
    <t>DMW-RS2E</t>
  </si>
  <si>
    <t>DMW-SHGR1E</t>
  </si>
  <si>
    <t>DMW-SHGR2E</t>
  </si>
  <si>
    <t>DMW-STC14E</t>
  </si>
  <si>
    <t>DMW-STC20E</t>
  </si>
  <si>
    <t>DMW-TC20E</t>
  </si>
  <si>
    <t>DMW-XLR1E</t>
  </si>
  <si>
    <t>DMW-XLR2E</t>
  </si>
  <si>
    <t>H-E08018E</t>
  </si>
  <si>
    <t>H-ES045E</t>
  </si>
  <si>
    <t>H-ES12035E</t>
  </si>
  <si>
    <t>H-ES12060E</t>
  </si>
  <si>
    <t>H-ES35100E</t>
  </si>
  <si>
    <t>H-ES50200E9</t>
  </si>
  <si>
    <t>H-F007014E</t>
  </si>
  <si>
    <t>H-F008E</t>
  </si>
  <si>
    <t>H-FS12032E-K</t>
  </si>
  <si>
    <t>H-FS12060E</t>
  </si>
  <si>
    <t>H-FS35100E-K</t>
  </si>
  <si>
    <t>H-FS35100E-S</t>
  </si>
  <si>
    <t>H-FS45150EKA</t>
  </si>
  <si>
    <t>H-FSA100300E</t>
  </si>
  <si>
    <t>H-FSA14140E</t>
  </si>
  <si>
    <t>H-H020AE-K</t>
  </si>
  <si>
    <t>H-H020AE-S</t>
  </si>
  <si>
    <t>H-H025E-K</t>
  </si>
  <si>
    <t>H-H025E-S</t>
  </si>
  <si>
    <t>H-H025ME-K</t>
  </si>
  <si>
    <t>H-HS030E</t>
  </si>
  <si>
    <t>H-HS043E-K</t>
  </si>
  <si>
    <t>H-HS043E-S</t>
  </si>
  <si>
    <t>H-NS043E</t>
  </si>
  <si>
    <t>H-PS14042E-K</t>
  </si>
  <si>
    <t>H-PS14042E-S</t>
  </si>
  <si>
    <t>H-PS45175E-K</t>
  </si>
  <si>
    <t>H-RSA100400E</t>
  </si>
  <si>
    <t>H-X012E</t>
  </si>
  <si>
    <t>H-X015E9-K</t>
  </si>
  <si>
    <t>H-X09E</t>
  </si>
  <si>
    <t>H-X09ME</t>
  </si>
  <si>
    <t>H-X1025E</t>
  </si>
  <si>
    <t>H-X2550E</t>
  </si>
  <si>
    <t>H-XA025E</t>
  </si>
  <si>
    <t>HC-V380EG-K</t>
  </si>
  <si>
    <t>HC-V900E-K</t>
  </si>
  <si>
    <t>HC-VX3E-K</t>
  </si>
  <si>
    <t>HC-VXF1EG-K</t>
  </si>
  <si>
    <t>HC-X1200E</t>
  </si>
  <si>
    <t>HC-X1600E</t>
  </si>
  <si>
    <t>HC-X2000E</t>
  </si>
  <si>
    <t>HC-X20E</t>
  </si>
  <si>
    <t>HC-X2E</t>
  </si>
  <si>
    <t>S-E100E</t>
  </si>
  <si>
    <t>S-E2460E</t>
  </si>
  <si>
    <t>S-E2470E</t>
  </si>
  <si>
    <t>S-E70200E</t>
  </si>
  <si>
    <t>S-R100500E</t>
  </si>
  <si>
    <t>S-R1428E</t>
  </si>
  <si>
    <t>S-R1635E</t>
  </si>
  <si>
    <t>S-R2060E</t>
  </si>
  <si>
    <t>S-R24105E</t>
  </si>
  <si>
    <t>S-R28200E</t>
  </si>
  <si>
    <t>S-R70200E</t>
  </si>
  <si>
    <t>S-R70300E</t>
  </si>
  <si>
    <t>S-S18E</t>
  </si>
  <si>
    <t>S-S24E</t>
  </si>
  <si>
    <t>S-S35E</t>
  </si>
  <si>
    <t>S-S50E</t>
  </si>
  <si>
    <t>S-S50ME</t>
  </si>
  <si>
    <t>S-S85E</t>
  </si>
  <si>
    <t>S-S85ME</t>
  </si>
  <si>
    <t>S-X50E</t>
  </si>
  <si>
    <t>VW-ACT190EBK</t>
  </si>
  <si>
    <t>VW-HU1E-K</t>
  </si>
  <si>
    <t>VW-VBT190E-K</t>
  </si>
  <si>
    <t>VW-VBT380E-K</t>
  </si>
  <si>
    <t>VW-VMS10E-K</t>
  </si>
  <si>
    <t>EAH-A800E-K</t>
  </si>
  <si>
    <t>EAH-A800E-S</t>
  </si>
  <si>
    <t>EAH-AZ100E-K</t>
  </si>
  <si>
    <t>EAH-AZ100E-S</t>
  </si>
  <si>
    <t>EAH-AZ40M2EK</t>
  </si>
  <si>
    <t>EAH-AZ40M2EN</t>
  </si>
  <si>
    <t>EAH-AZ40M2ES</t>
  </si>
  <si>
    <t>EAH-AZ80E-A</t>
  </si>
  <si>
    <t>EAH-AZ80E-K</t>
  </si>
  <si>
    <t>EAH-AZ80E-S</t>
  </si>
  <si>
    <t>EAH-DJ1200EK</t>
  </si>
  <si>
    <t>RB-F10DE-C</t>
  </si>
  <si>
    <t>RB-F10DE-K</t>
  </si>
  <si>
    <t>RB-HF630BE-A</t>
  </si>
  <si>
    <t>RB-HF630BE-K</t>
  </si>
  <si>
    <t>RB-HF630BE-W</t>
  </si>
  <si>
    <t>RB-HX330BDEW</t>
  </si>
  <si>
    <t>RB-M600BE-C</t>
  </si>
  <si>
    <t>RB-M600BE-K</t>
  </si>
  <si>
    <t>RP-HF100E-A</t>
  </si>
  <si>
    <t>RP-HF100E-K</t>
  </si>
  <si>
    <t>RP-HF100ME-K</t>
  </si>
  <si>
    <t>RP-HJE125E-A</t>
  </si>
  <si>
    <t>RP-HJE125E-K</t>
  </si>
  <si>
    <t>RP-HJE125E-P</t>
  </si>
  <si>
    <t>RP-HJE125E-W</t>
  </si>
  <si>
    <t>RP-HS46E-K</t>
  </si>
  <si>
    <t>RP-HS46E-W</t>
  </si>
  <si>
    <t>RP-HT010E-A</t>
  </si>
  <si>
    <t>RP-HT030E-S</t>
  </si>
  <si>
    <t>RP-HT161E-K</t>
  </si>
  <si>
    <t>RP-HT225E-K</t>
  </si>
  <si>
    <t>RP-HTF295E-K</t>
  </si>
  <si>
    <t>RP-HV094E-K</t>
  </si>
  <si>
    <t>RP-TCM115E-K</t>
  </si>
  <si>
    <t>RP-TCM55E-K</t>
  </si>
  <si>
    <t>RP-TCM55E-W</t>
  </si>
  <si>
    <t>RZ-B230WDE-K</t>
  </si>
  <si>
    <t>KX-TF200</t>
  </si>
  <si>
    <t>KX-TF400EXB</t>
  </si>
  <si>
    <t>KX-TF400EXC</t>
  </si>
  <si>
    <t>KX-TF400EXR</t>
  </si>
  <si>
    <t>KX-TF600EXB</t>
  </si>
  <si>
    <t>KX-TF600EXC</t>
  </si>
  <si>
    <t>KX-TF600EXR</t>
  </si>
  <si>
    <t>KX-TG1611BLH</t>
  </si>
  <si>
    <t>KX-TG1611FRC</t>
  </si>
  <si>
    <t>KX-TG1611FRF</t>
  </si>
  <si>
    <t>KX-TG1611FRH</t>
  </si>
  <si>
    <t>KX-TG1611FXC</t>
  </si>
  <si>
    <t>KX-TG1611FXF</t>
  </si>
  <si>
    <t>KX-TG1611FXH</t>
  </si>
  <si>
    <t>KX-TG1611FXR</t>
  </si>
  <si>
    <t>KX-TG1611FXW</t>
  </si>
  <si>
    <t>KX-TG1611HGH</t>
  </si>
  <si>
    <t>KX-TG1611JTH</t>
  </si>
  <si>
    <t>KX-TG1611JTW</t>
  </si>
  <si>
    <t>KX-TG1611PDH</t>
  </si>
  <si>
    <t>KX-TG1611SPC</t>
  </si>
  <si>
    <t>KX-TG1611SPH</t>
  </si>
  <si>
    <t>KX-TG1611SPR</t>
  </si>
  <si>
    <t>KX-TG1611SPW</t>
  </si>
  <si>
    <t>KX-TG1612BLH</t>
  </si>
  <si>
    <t>KX-TG1612FRC</t>
  </si>
  <si>
    <t>KX-TG1612FRH</t>
  </si>
  <si>
    <t>KX-TG1612FXH</t>
  </si>
  <si>
    <t>KX-TG1612JTW</t>
  </si>
  <si>
    <t>KX-TG1612SP1</t>
  </si>
  <si>
    <t>KX-TG1612SPR</t>
  </si>
  <si>
    <t>KX-TG1613BLH</t>
  </si>
  <si>
    <t>KX-TG1911FXG</t>
  </si>
  <si>
    <t>KX-TG1911HGG</t>
  </si>
  <si>
    <t>KX-TG2511FXM</t>
  </si>
  <si>
    <t>KX-TG2511FXT</t>
  </si>
  <si>
    <t>KX-TG2511HGT</t>
  </si>
  <si>
    <t>KX-TG2511JTC</t>
  </si>
  <si>
    <t>KX-TG2511JTM</t>
  </si>
  <si>
    <t>KX-TG2511JTT</t>
  </si>
  <si>
    <t>KX-TG2511PDM</t>
  </si>
  <si>
    <t>KX-TG2511PDT</t>
  </si>
  <si>
    <t>KX-TG2512FXT</t>
  </si>
  <si>
    <t>KX-TG2512PDM</t>
  </si>
  <si>
    <t>KX-TG2512PDT</t>
  </si>
  <si>
    <t>KX-TG2521JTT</t>
  </si>
  <si>
    <t>KX-TG6811FRB</t>
  </si>
  <si>
    <t>KX-TG6811FXB</t>
  </si>
  <si>
    <t>KX-TG6811FXM</t>
  </si>
  <si>
    <t>KX-TG6811GA</t>
  </si>
  <si>
    <t>KX-TG6811GB</t>
  </si>
  <si>
    <t>KX-TG6811GS</t>
  </si>
  <si>
    <t>KX-TG6811PDB</t>
  </si>
  <si>
    <t>KX-TG6812EB</t>
  </si>
  <si>
    <t>KX-TG6812FRB</t>
  </si>
  <si>
    <t>KX-TG6812FXB</t>
  </si>
  <si>
    <t>KX-TG6812GB</t>
  </si>
  <si>
    <t>KX-TG6812PDB</t>
  </si>
  <si>
    <t>KX-TG6821EB</t>
  </si>
  <si>
    <t>KX-TG6821FRB</t>
  </si>
  <si>
    <t>KX-TG6821FXB</t>
  </si>
  <si>
    <t>KX-TG6821GA</t>
  </si>
  <si>
    <t>KX-TG6821GB</t>
  </si>
  <si>
    <t>KX-TG6821GS</t>
  </si>
  <si>
    <t>KX-TG6821PDB</t>
  </si>
  <si>
    <t>KX-TG6821SLB</t>
  </si>
  <si>
    <t>KX-TG6822EB</t>
  </si>
  <si>
    <t>KX-TG6822FRB</t>
  </si>
  <si>
    <t>KX-TG6822GB</t>
  </si>
  <si>
    <t>KX-TG6822GS</t>
  </si>
  <si>
    <t>KX-TG6823EB</t>
  </si>
  <si>
    <t>KX-TG6823FRB</t>
  </si>
  <si>
    <t>KX-TG6823GB</t>
  </si>
  <si>
    <t>KX-TG6823GS</t>
  </si>
  <si>
    <t>KX-TG6824FRB</t>
  </si>
  <si>
    <t>KX-TG6824GB</t>
  </si>
  <si>
    <t>KX-TG6851GA</t>
  </si>
  <si>
    <t>KX-TG6851GB</t>
  </si>
  <si>
    <t>KX-TG6851GS</t>
  </si>
  <si>
    <t>KX-TG6851JTB</t>
  </si>
  <si>
    <t>KX-TG6851JTS</t>
  </si>
  <si>
    <t>KX-TG6851NLB</t>
  </si>
  <si>
    <t>KX-TG6851SPB</t>
  </si>
  <si>
    <t>KX-TG6851SPS</t>
  </si>
  <si>
    <t>KX-TG6852GB</t>
  </si>
  <si>
    <t>KX-TG6852JTB</t>
  </si>
  <si>
    <t>KX-TG6852NLB</t>
  </si>
  <si>
    <t>KX-TG6852SPB</t>
  </si>
  <si>
    <t>KX-TG6853NLB</t>
  </si>
  <si>
    <t>KX-TG6861FRB</t>
  </si>
  <si>
    <t>KX-TG6861GA</t>
  </si>
  <si>
    <t>KX-TG6861GB</t>
  </si>
  <si>
    <t>KX-TG6861GS</t>
  </si>
  <si>
    <t>KX-TG6861JTB</t>
  </si>
  <si>
    <t>KX-TG6861NLB</t>
  </si>
  <si>
    <t>KX-TG6861SLB</t>
  </si>
  <si>
    <t>KX-TG6861SPB</t>
  </si>
  <si>
    <t>KX-TG6862FRB</t>
  </si>
  <si>
    <t>KX-TG6862GB</t>
  </si>
  <si>
    <t>KX-TG6862GS</t>
  </si>
  <si>
    <t>KX-TG6862JTB</t>
  </si>
  <si>
    <t>KX-TG6862NLB</t>
  </si>
  <si>
    <t>KX-TG6863FRB</t>
  </si>
  <si>
    <t>KX-TG6863GB</t>
  </si>
  <si>
    <t>KX-TG6863GS</t>
  </si>
  <si>
    <t>KX-TG6863NLB</t>
  </si>
  <si>
    <t>KX-TG6864FRB</t>
  </si>
  <si>
    <t>KX-TG6864GB</t>
  </si>
  <si>
    <t>KX-TGA681EXA</t>
  </si>
  <si>
    <t>KX-TGA681EXB</t>
  </si>
  <si>
    <t>KX-TGA681EXS</t>
  </si>
  <si>
    <t>KX-TGA681FXB</t>
  </si>
  <si>
    <t>KX-TGA685EXB</t>
  </si>
  <si>
    <t>KX-TGB610EB</t>
  </si>
  <si>
    <t>KX-TGB610FRB</t>
  </si>
  <si>
    <t>KX-TGB610FXB</t>
  </si>
  <si>
    <t>KX-TGB610HGB</t>
  </si>
  <si>
    <t>KX-TGB610JTB</t>
  </si>
  <si>
    <t>KX-TGB610JTC</t>
  </si>
  <si>
    <t>KX-TGB610JTR</t>
  </si>
  <si>
    <t>KX-TGB610JTW</t>
  </si>
  <si>
    <t>KX-TGB610SLB</t>
  </si>
  <si>
    <t>KX-TGB610SPB</t>
  </si>
  <si>
    <t>KX-TGB612EB</t>
  </si>
  <si>
    <t>KX-TGB612FXB</t>
  </si>
  <si>
    <t>KX-TGB612JTW</t>
  </si>
  <si>
    <t>KX-TGB612PDB</t>
  </si>
  <si>
    <t>KX-TGB612SPB</t>
  </si>
  <si>
    <t>KX-TGB612SPW</t>
  </si>
  <si>
    <t>KX-TGB613EB</t>
  </si>
  <si>
    <t>KX-TGB613JTB</t>
  </si>
  <si>
    <t>KX-TGB613SPB</t>
  </si>
  <si>
    <t>KX-TGC210FRB</t>
  </si>
  <si>
    <t>KX-TGC210FXB</t>
  </si>
  <si>
    <t>KX-TGC210PDB</t>
  </si>
  <si>
    <t>KX-TGC210SPB</t>
  </si>
  <si>
    <t>KX-TGC210SPS</t>
  </si>
  <si>
    <t>KX-TGC210SPW</t>
  </si>
  <si>
    <t>KX-TGC212FXB</t>
  </si>
  <si>
    <t>KX-TGC212PDB</t>
  </si>
  <si>
    <t>KX-TGC212SLW</t>
  </si>
  <si>
    <t>KX-TGC212SPS</t>
  </si>
  <si>
    <t>KX-TGC220EB</t>
  </si>
  <si>
    <t>KX-TGC220FRB</t>
  </si>
  <si>
    <t>KX-TGC220FXB</t>
  </si>
  <si>
    <t>KX-TGC222EB</t>
  </si>
  <si>
    <t>KX-TGC222FRB</t>
  </si>
  <si>
    <t>KX-TGC222SLB</t>
  </si>
  <si>
    <t>KX-TGC223EB</t>
  </si>
  <si>
    <t>KX-TGC224EB</t>
  </si>
  <si>
    <t>KX-TGC250JTB</t>
  </si>
  <si>
    <t>KX-TGC250JTS</t>
  </si>
  <si>
    <t>KX-TGC250SPB</t>
  </si>
  <si>
    <t>KX-TGC250SPS</t>
  </si>
  <si>
    <t>KX-TGC250SPW</t>
  </si>
  <si>
    <t>KX-TGC252SPS</t>
  </si>
  <si>
    <t>KX-TGC260EB</t>
  </si>
  <si>
    <t>KX-TGC260ES</t>
  </si>
  <si>
    <t>KX-TGC260JTS</t>
  </si>
  <si>
    <t>KX-TGC262EB</t>
  </si>
  <si>
    <t>KX-TGC262ES</t>
  </si>
  <si>
    <t>KX-TGC263EB</t>
  </si>
  <si>
    <t>KX-TGC263ES</t>
  </si>
  <si>
    <t>KX-TGC264EB</t>
  </si>
  <si>
    <t>KX-TGC310SP2</t>
  </si>
  <si>
    <t>KX-TGC310SPB</t>
  </si>
  <si>
    <t>KX-TGC310SPR</t>
  </si>
  <si>
    <t>KX-TGC313SPB</t>
  </si>
  <si>
    <t>KX-TGC410EB</t>
  </si>
  <si>
    <t>KX-TGC410FRW</t>
  </si>
  <si>
    <t>KX-TGC412EB</t>
  </si>
  <si>
    <t>KX-TGC413EB</t>
  </si>
  <si>
    <t>KX-TGC420EB</t>
  </si>
  <si>
    <t>KX-TGC420FRB</t>
  </si>
  <si>
    <t>KX-TGC420FRW</t>
  </si>
  <si>
    <t>KX-TGC420GB</t>
  </si>
  <si>
    <t>KX-TGC420GW</t>
  </si>
  <si>
    <t>KX-TGC422FRW</t>
  </si>
  <si>
    <t>KX-TGC422GB</t>
  </si>
  <si>
    <t>KX-TGC422GW</t>
  </si>
  <si>
    <t>KX-TGC424EB</t>
  </si>
  <si>
    <t>KX-TGC460EB</t>
  </si>
  <si>
    <t>KX-TGC460GB</t>
  </si>
  <si>
    <t>KX-TGC462EB</t>
  </si>
  <si>
    <t>KX-TGC462GB</t>
  </si>
  <si>
    <t>KX-TGC463EB</t>
  </si>
  <si>
    <t>KX-TGC463GB</t>
  </si>
  <si>
    <t>KX-TGC464EB</t>
  </si>
  <si>
    <t>KX-TGD310FRB</t>
  </si>
  <si>
    <t>KX-TGD310FRG</t>
  </si>
  <si>
    <t>KX-TGD310FXB</t>
  </si>
  <si>
    <t>KX-TGD310JTB</t>
  </si>
  <si>
    <t>KX-TGD310JTS</t>
  </si>
  <si>
    <t>KX-TGD310NLG</t>
  </si>
  <si>
    <t>KX-TGD310PDB</t>
  </si>
  <si>
    <t>KX-TGD310SPB</t>
  </si>
  <si>
    <t>KX-TGD312JTB</t>
  </si>
  <si>
    <t>KX-TGD312NLG</t>
  </si>
  <si>
    <t>KX-TGD313NLG</t>
  </si>
  <si>
    <t>KX-TGD320EB</t>
  </si>
  <si>
    <t>KX-TGD320FRB</t>
  </si>
  <si>
    <t>KX-TGD320FRG</t>
  </si>
  <si>
    <t>KX-TGD320NLG</t>
  </si>
  <si>
    <t>KX-TGD320SLW</t>
  </si>
  <si>
    <t>KX-TGD322EB</t>
  </si>
  <si>
    <t>KX-TGD322FRB</t>
  </si>
  <si>
    <t>KX-TGD322FRG</t>
  </si>
  <si>
    <t>KX-TGD322NLG</t>
  </si>
  <si>
    <t>KX-TGD323EB</t>
  </si>
  <si>
    <t>KX-TGD323NLG</t>
  </si>
  <si>
    <t>KX-TGD324EB</t>
  </si>
  <si>
    <t>KX-TGD620EB</t>
  </si>
  <si>
    <t>KX-TGD622EB</t>
  </si>
  <si>
    <t>KX-TGD623EB</t>
  </si>
  <si>
    <t>KX-TGD624EB</t>
  </si>
  <si>
    <t>KX-TGDA30EXW</t>
  </si>
  <si>
    <t>KX-TGE110EB</t>
  </si>
  <si>
    <t>KX-TGE110JTB</t>
  </si>
  <si>
    <t>KX-TGE110PDB</t>
  </si>
  <si>
    <t>KX-TGE112EB</t>
  </si>
  <si>
    <t>KX-TGE210NLN</t>
  </si>
  <si>
    <t>KX-TGE212NLN</t>
  </si>
  <si>
    <t>KX-TGE250GN</t>
  </si>
  <si>
    <t>KX-TGE250JTB</t>
  </si>
  <si>
    <t>KX-TGE250SLN</t>
  </si>
  <si>
    <t>KX-TGE250SPB</t>
  </si>
  <si>
    <t>KX-TGE260GN</t>
  </si>
  <si>
    <t>KX-TGE260JTB</t>
  </si>
  <si>
    <t>KX-TGE262GN</t>
  </si>
  <si>
    <t>KX-TGE520GS</t>
  </si>
  <si>
    <t>KX-TGE820EB</t>
  </si>
  <si>
    <t>KX-TGE822EB</t>
  </si>
  <si>
    <t>KX-TGE823EB</t>
  </si>
  <si>
    <t>KX-TGEA25EXN</t>
  </si>
  <si>
    <t>KX-TGF320EM</t>
  </si>
  <si>
    <t>KX-TGF320EXM</t>
  </si>
  <si>
    <t>KX-TGFA30EXM</t>
  </si>
  <si>
    <t>KX-TGH710GG</t>
  </si>
  <si>
    <t>KX-TGH710GS</t>
  </si>
  <si>
    <t>KX-TGH710JTB</t>
  </si>
  <si>
    <t>KX-TGH710JTS</t>
  </si>
  <si>
    <t>KX-TGH713NLB</t>
  </si>
  <si>
    <t>KX-TGH720FRB</t>
  </si>
  <si>
    <t>KX-TGH720GG</t>
  </si>
  <si>
    <t>KX-TGH720GS</t>
  </si>
  <si>
    <t>KX-TGH720JTB</t>
  </si>
  <si>
    <t>KX-TGH722FRB</t>
  </si>
  <si>
    <t>KX-TGH722GG</t>
  </si>
  <si>
    <t>KX-TGH722GS</t>
  </si>
  <si>
    <t>KX-TGH723GS</t>
  </si>
  <si>
    <t>KX-TGJ310GB</t>
  </si>
  <si>
    <t>KX-TGJ310GW</t>
  </si>
  <si>
    <t>KX-TGJ320EB</t>
  </si>
  <si>
    <t>KX-TGJ320GB</t>
  </si>
  <si>
    <t>KX-TGJ320GR</t>
  </si>
  <si>
    <t>KX-TGJ320GW</t>
  </si>
  <si>
    <t>KX-TGJ322EB</t>
  </si>
  <si>
    <t>KX-TGJ322GB</t>
  </si>
  <si>
    <t>KX-TGJ322GR</t>
  </si>
  <si>
    <t>KX-TGJ322GW</t>
  </si>
  <si>
    <t>KX-TGJ323EB</t>
  </si>
  <si>
    <t>KX-TGJ323GB</t>
  </si>
  <si>
    <t>KX-TGJ324EB</t>
  </si>
  <si>
    <t>KX-TGJ420EB</t>
  </si>
  <si>
    <t>KX-TGJ422EB</t>
  </si>
  <si>
    <t>KX-TGJ423EB</t>
  </si>
  <si>
    <t>KX-TGJ424EB</t>
  </si>
  <si>
    <t>KX-TGJA30EB</t>
  </si>
  <si>
    <t>KX-TGJA30EXB</t>
  </si>
  <si>
    <t>KX-TGJA30EXR</t>
  </si>
  <si>
    <t>KX-TGJA30EXW</t>
  </si>
  <si>
    <t>KX-TGK210FXB</t>
  </si>
  <si>
    <t>KX-TGK210FXW</t>
  </si>
  <si>
    <t>KX-TGK210JTB</t>
  </si>
  <si>
    <t>KX-TGK210JTW</t>
  </si>
  <si>
    <t>KX-TGK210PDB</t>
  </si>
  <si>
    <t>KX-TGK210SPB</t>
  </si>
  <si>
    <t>KX-TGK210SPW</t>
  </si>
  <si>
    <t>KX-TGK212JTW</t>
  </si>
  <si>
    <t>KX-TGK212SPW</t>
  </si>
  <si>
    <t>KX-TGK220EM</t>
  </si>
  <si>
    <t>KX-TGK220EW</t>
  </si>
  <si>
    <t>KX-TGK220GB</t>
  </si>
  <si>
    <t>KX-TGK220GM</t>
  </si>
  <si>
    <t>KX-TGK220GW</t>
  </si>
  <si>
    <t>KX-TGK220JTW</t>
  </si>
  <si>
    <t>KX-TGK222EB</t>
  </si>
  <si>
    <t>KX-TGK222EM</t>
  </si>
  <si>
    <t>KX-TGK222EW</t>
  </si>
  <si>
    <t>KX-TGM420EB</t>
  </si>
  <si>
    <t>KX-TGM420EXB</t>
  </si>
  <si>
    <t>KX-TGMA45EM</t>
  </si>
  <si>
    <t>KX-TGMA45EXM</t>
  </si>
  <si>
    <t>KX-TGQ200GB</t>
  </si>
  <si>
    <t>KX-TGU110EXB</t>
  </si>
  <si>
    <t>KX-TGU110FXB</t>
  </si>
  <si>
    <t>KX-TGU112EXB</t>
  </si>
  <si>
    <t>KX-TGU130EB</t>
  </si>
  <si>
    <t>KX-TGU130EXB</t>
  </si>
  <si>
    <t>KX-TGU132EB</t>
  </si>
  <si>
    <t>KX-TGU132EXB</t>
  </si>
  <si>
    <t>KX-TGU133EB</t>
  </si>
  <si>
    <t>KX-TGU133EXB</t>
  </si>
  <si>
    <t>KX-TGU410EXB</t>
  </si>
  <si>
    <t>KX-TGU410EXW</t>
  </si>
  <si>
    <t>KX-TGU430EB</t>
  </si>
  <si>
    <t>KX-TGU430EXB</t>
  </si>
  <si>
    <t>KX-TGU430EXW</t>
  </si>
  <si>
    <t>KX-TGU432EB</t>
  </si>
  <si>
    <t>KX-TGU432EXB</t>
  </si>
  <si>
    <t>KX-TGU432EXW</t>
  </si>
  <si>
    <t>KX-TGU433EB</t>
  </si>
  <si>
    <t>KX-TGUA10EXB</t>
  </si>
  <si>
    <t>KX-TGUA40EXB</t>
  </si>
  <si>
    <t>KX-TS500FXB</t>
  </si>
  <si>
    <t>KX-TS500FXW</t>
  </si>
  <si>
    <t>KX-TS500HGB</t>
  </si>
  <si>
    <t>KX-TS500HGW</t>
  </si>
  <si>
    <t>KX-TS500PDB</t>
  </si>
  <si>
    <t>KX-TS500PDW</t>
  </si>
  <si>
    <t>KX-TS520EX1B</t>
  </si>
  <si>
    <t>KX-TS520EX1W</t>
  </si>
  <si>
    <t>KX-TS520FXB</t>
  </si>
  <si>
    <t>KX-TS520FXW</t>
  </si>
  <si>
    <t>KX-TS560EX1B</t>
  </si>
  <si>
    <t>KX-TS560EX1W</t>
  </si>
  <si>
    <t>KX-TS580EX1B</t>
  </si>
  <si>
    <t>KX-TS580EX1W</t>
  </si>
  <si>
    <t>KX-TS580GC</t>
  </si>
  <si>
    <t>KX-TS880EXW</t>
  </si>
  <si>
    <t>KX-TS880FXB</t>
  </si>
  <si>
    <t>KX-TSC11FXW</t>
  </si>
  <si>
    <t>KX-TSC11HGW</t>
  </si>
  <si>
    <t>KX-TSC11PDW</t>
  </si>
  <si>
    <t>KX-TU110EXB</t>
  </si>
  <si>
    <t>KX-TU110EXC</t>
  </si>
  <si>
    <t>KX-TU155EXBN</t>
  </si>
  <si>
    <t>KX-TU155EXCN</t>
  </si>
  <si>
    <t>KX-TU155EXRN</t>
  </si>
  <si>
    <t>KX-TU160EXB</t>
  </si>
  <si>
    <t>KX-TU160EXG</t>
  </si>
  <si>
    <t>KX-TU250EXB</t>
  </si>
  <si>
    <t>KX-TU400EXC</t>
  </si>
  <si>
    <t>KX-TU400EXG</t>
  </si>
  <si>
    <t>KX-TU400EXR</t>
  </si>
  <si>
    <t>KX-TU446EXB</t>
  </si>
  <si>
    <t>KX-TU446EXG</t>
  </si>
  <si>
    <t>KX-TU446EXR</t>
  </si>
  <si>
    <t>KX-TU550EXB</t>
  </si>
  <si>
    <t>KX-TU550EXC</t>
  </si>
  <si>
    <t>KX-TU550EXR</t>
  </si>
  <si>
    <t>06</t>
  </si>
  <si>
    <t>MJ-L500SXE</t>
  </si>
  <si>
    <t>MJ-L501KXE</t>
  </si>
  <si>
    <t>MJ-L700KXE</t>
  </si>
  <si>
    <t>MX-HG4401KXC</t>
  </si>
  <si>
    <t>MX-HG4401KXE</t>
  </si>
  <si>
    <t>NE-1027BBQ</t>
  </si>
  <si>
    <t>NE-1027EBG</t>
  </si>
  <si>
    <t>NE-1037BBQ</t>
  </si>
  <si>
    <t>NE-1037EBG</t>
  </si>
  <si>
    <t>NE-1840EYG</t>
  </si>
  <si>
    <t>NE-1843BBQ</t>
  </si>
  <si>
    <t>NE-1843EBG</t>
  </si>
  <si>
    <t>NE-1853BDQ</t>
  </si>
  <si>
    <t>NE-1864BPQ</t>
  </si>
  <si>
    <t>NE-1864EPG</t>
  </si>
  <si>
    <t>NE-1878BBQ</t>
  </si>
  <si>
    <t>NE-1878EPG</t>
  </si>
  <si>
    <t>NE-1880BDQ</t>
  </si>
  <si>
    <t>NE-1880EYG</t>
  </si>
  <si>
    <t>NE-2140EYG</t>
  </si>
  <si>
    <t>NE-2143-2EBG</t>
  </si>
  <si>
    <t>NE-2153-2EBG</t>
  </si>
  <si>
    <t>NE-2180AUR</t>
  </si>
  <si>
    <t>NE-3240EYG</t>
  </si>
  <si>
    <t>NE-3280BDQ</t>
  </si>
  <si>
    <t>NF-GM400KXC</t>
  </si>
  <si>
    <t>NF-GM400KXE</t>
  </si>
  <si>
    <t>NF-GM600KXC</t>
  </si>
  <si>
    <t>NF-GM600KXE</t>
  </si>
  <si>
    <t>NN-CD565BEPG</t>
  </si>
  <si>
    <t>NN-CD58JSBPQ</t>
  </si>
  <si>
    <t>NN-CD58JSGPG</t>
  </si>
  <si>
    <t>NN-CD88QSBPQ</t>
  </si>
  <si>
    <t>NN-CD88QSEPG</t>
  </si>
  <si>
    <t>NN-CF87LBBPQ</t>
  </si>
  <si>
    <t>NN-CS88LBEPG</t>
  </si>
  <si>
    <t>NN-CS89LBBPQ</t>
  </si>
  <si>
    <t>NN-CS89LBGPG</t>
  </si>
  <si>
    <t>NN-CS89LBWPG</t>
  </si>
  <si>
    <t>NN-CT54JWBPQ</t>
  </si>
  <si>
    <t>NN-CT55JWBPQ</t>
  </si>
  <si>
    <t>NN-CT56JBBPQ</t>
  </si>
  <si>
    <t>NN-CT57JMBPQ</t>
  </si>
  <si>
    <t>NN-CT57JMGPG</t>
  </si>
  <si>
    <t>NN-DF38PBBPQ</t>
  </si>
  <si>
    <t>NN-DF38PBEPG</t>
  </si>
  <si>
    <t>NN-DS59NBBPQ</t>
  </si>
  <si>
    <t>NN-DS59NMETG</t>
  </si>
  <si>
    <t>NN-GD35QBEPG</t>
  </si>
  <si>
    <t>NN-GD37QSBPQ</t>
  </si>
  <si>
    <t>NN-GD38QSEPG</t>
  </si>
  <si>
    <t>NN-GD39QSEPG</t>
  </si>
  <si>
    <t>NN-GM21QWEPG</t>
  </si>
  <si>
    <t>NN-GM22QBEPG</t>
  </si>
  <si>
    <t>NN-GM23QMEPG</t>
  </si>
  <si>
    <t>NN-GT21QWEPG</t>
  </si>
  <si>
    <t>NN-GT23QMBPQ</t>
  </si>
  <si>
    <t>NN-GT45KWSUG</t>
  </si>
  <si>
    <t>NN-GT46KBSUG</t>
  </si>
  <si>
    <t>NN-GT47KMGPG</t>
  </si>
  <si>
    <t>NN-J19KSMEPG</t>
  </si>
  <si>
    <t>NN-K35NWMEPG</t>
  </si>
  <si>
    <t>NN-K36NBMEPG</t>
  </si>
  <si>
    <t>NN-SD35QBBPQ</t>
  </si>
  <si>
    <t>NN-SD36QSEPG</t>
  </si>
  <si>
    <t>NN-SD37QSBPQ</t>
  </si>
  <si>
    <t>NN-SD37QSEPG</t>
  </si>
  <si>
    <t>NN-SD38QSEPG</t>
  </si>
  <si>
    <t>NN-SF464MBPQ</t>
  </si>
  <si>
    <t>NN-SM21QWEPG</t>
  </si>
  <si>
    <t>NN-SM21QWWPG</t>
  </si>
  <si>
    <t>NN-SM22QBEPG</t>
  </si>
  <si>
    <t>NN-SM22RBEVG</t>
  </si>
  <si>
    <t>NN-SM23QMEPG</t>
  </si>
  <si>
    <t>NN-ST21QWBPQ</t>
  </si>
  <si>
    <t>NN-ST21QWEPG</t>
  </si>
  <si>
    <t>NN-ST22QBBPQ</t>
  </si>
  <si>
    <t>NN-ST22RBEVG</t>
  </si>
  <si>
    <t>NN-ST23QMBPQ</t>
  </si>
  <si>
    <t>NN-ST23RMEVG</t>
  </si>
  <si>
    <t>NN-ST45KWBPQ</t>
  </si>
  <si>
    <t>NN-ST45KWEPG</t>
  </si>
  <si>
    <t>NN-ST46KBBPQ</t>
  </si>
  <si>
    <t>NN-ST48KSBPQ</t>
  </si>
  <si>
    <t>NN-TK81LCSCP</t>
  </si>
  <si>
    <t>SD-B2510WXC</t>
  </si>
  <si>
    <t>SD-B2510WXE</t>
  </si>
  <si>
    <t>SD-PN100KXC</t>
  </si>
  <si>
    <t>SD-PN100KXE</t>
  </si>
  <si>
    <t>SD-R2530KXC</t>
  </si>
  <si>
    <t>SD-R2530KXE</t>
  </si>
  <si>
    <t>SD-R2530WXC</t>
  </si>
  <si>
    <t>SD-YR2540HXC</t>
  </si>
  <si>
    <t>SD-YR2540HXD</t>
  </si>
  <si>
    <t>SD-YR2550SXC</t>
  </si>
  <si>
    <t>SD-YR2550SXE</t>
  </si>
  <si>
    <t>SR-DA152KXE</t>
  </si>
  <si>
    <t>SR-DA152WXE</t>
  </si>
  <si>
    <t>SR-UH36FELXB</t>
  </si>
  <si>
    <t>EH-CH2-HS0E-PACK</t>
  </si>
  <si>
    <t>EH-CH2-NA0J-PACK</t>
  </si>
  <si>
    <t>EH-CH2-NA63C-PACK</t>
  </si>
  <si>
    <t>EH-HS0E-K825</t>
  </si>
  <si>
    <t>EH-HS0E-K895</t>
  </si>
  <si>
    <t>EH-HS99-K895</t>
  </si>
  <si>
    <t>EH-NA0J-N895</t>
  </si>
  <si>
    <t>EH-NA63CN825</t>
  </si>
  <si>
    <t>EH-NA65-K825</t>
  </si>
  <si>
    <t>EH-NA65-K895</t>
  </si>
  <si>
    <t>EH-NA65CN825</t>
  </si>
  <si>
    <t>EH-NA65CN895</t>
  </si>
  <si>
    <t>EH-NA67-K825</t>
  </si>
  <si>
    <t>EH-NA67-K895</t>
  </si>
  <si>
    <t>EH-NA67PN825</t>
  </si>
  <si>
    <t>EH-NA67PN895</t>
  </si>
  <si>
    <t>EH-NA7M-H825</t>
  </si>
  <si>
    <t>EH-NA7M-H895</t>
  </si>
  <si>
    <t>EH-NA7M-P825</t>
  </si>
  <si>
    <t>EH-NA7M-P895</t>
  </si>
  <si>
    <t>EH-NA9J-K825</t>
  </si>
  <si>
    <t>EH-NA9J-K895</t>
  </si>
  <si>
    <t>EH-NA9J-N825</t>
  </si>
  <si>
    <t>EH-NA9N-E825</t>
  </si>
  <si>
    <t>EH-NA9N-H825</t>
  </si>
  <si>
    <t>EH-NA9N-H895</t>
  </si>
  <si>
    <t>EH-NE85-K825</t>
  </si>
  <si>
    <t>EH-NE87-K825</t>
  </si>
  <si>
    <t>EH-XS01-N511</t>
  </si>
  <si>
    <t>EH-XT20-N511</t>
  </si>
  <si>
    <t>ER-6CT01A303</t>
  </si>
  <si>
    <t>ER-6CT02A303</t>
  </si>
  <si>
    <t>ER-CBL1-A301</t>
  </si>
  <si>
    <t>ER-CBL1-A311</t>
  </si>
  <si>
    <t>ER-CBN1-A301</t>
  </si>
  <si>
    <t>ER-CBN1-A311</t>
  </si>
  <si>
    <t>ER-CDT1-A301</t>
  </si>
  <si>
    <t>ER-CFB1-A503</t>
  </si>
  <si>
    <t>ER-CFC1-A503</t>
  </si>
  <si>
    <t>ER-CHC1-A301</t>
  </si>
  <si>
    <t>ER-CKL1-A301</t>
  </si>
  <si>
    <t>ER-CKL2-A301</t>
  </si>
  <si>
    <t>ER-CKL2-A311</t>
  </si>
  <si>
    <t>ER-CKL3-A301</t>
  </si>
  <si>
    <t>ER-CKN1-A301</t>
  </si>
  <si>
    <t>ER-CKN1-A311</t>
  </si>
  <si>
    <t>ER-CKN2-A301</t>
  </si>
  <si>
    <t>ER-CNT1-A301</t>
  </si>
  <si>
    <t>ER-CNT1-A311</t>
  </si>
  <si>
    <t>ER-CSF1-A301</t>
  </si>
  <si>
    <t>ER-CSF1-A311</t>
  </si>
  <si>
    <t>ER-CTB1-A301</t>
  </si>
  <si>
    <t>ER-CTB1-A311</t>
  </si>
  <si>
    <t>ER-CTN1-A301</t>
  </si>
  <si>
    <t>ER-CTN1-A311</t>
  </si>
  <si>
    <t>ER-CTW1-A301</t>
  </si>
  <si>
    <t>ER-CTW1-A311</t>
  </si>
  <si>
    <t>ER-DGP65K801</t>
  </si>
  <si>
    <t>ER-DGP84K801</t>
  </si>
  <si>
    <t>ER-DGP86K801</t>
  </si>
  <si>
    <t>ER-DGP90K801</t>
  </si>
  <si>
    <t>ER-FGP65K802</t>
  </si>
  <si>
    <t>ER-FGP84K802</t>
  </si>
  <si>
    <t>ER-FGP86K802</t>
  </si>
  <si>
    <t>ER-GB37-K511</t>
  </si>
  <si>
    <t>ER-GB42-K511</t>
  </si>
  <si>
    <t>ER-GB44-H503</t>
  </si>
  <si>
    <t>ER-GB62-H503</t>
  </si>
  <si>
    <t>ER-GB62-H511</t>
  </si>
  <si>
    <t>ER-GB80-H511</t>
  </si>
  <si>
    <t>ER-GB86-K503</t>
  </si>
  <si>
    <t>ER-GB86-K511</t>
  </si>
  <si>
    <t>ER-GB96-K503</t>
  </si>
  <si>
    <t>ER-GN300K503</t>
  </si>
  <si>
    <t>ER-GN33-H301</t>
  </si>
  <si>
    <t>ER-GP21-K801</t>
  </si>
  <si>
    <t>ER-GP84-N801</t>
  </si>
  <si>
    <t>ER-GY10CM504</t>
  </si>
  <si>
    <t>ER-GY60-H503</t>
  </si>
  <si>
    <t>ER-SB40-K803</t>
  </si>
  <si>
    <t>ER-SB60-S803</t>
  </si>
  <si>
    <t>ER-SC40-K803</t>
  </si>
  <si>
    <t>ER-SC60-S803</t>
  </si>
  <si>
    <t>ER-SP20-K801</t>
  </si>
  <si>
    <t>ER1421S501</t>
  </si>
  <si>
    <t>ER412N501</t>
  </si>
  <si>
    <t>ER961136</t>
  </si>
  <si>
    <t>ER965136</t>
  </si>
  <si>
    <t>ES-2D01-W503</t>
  </si>
  <si>
    <t>ES-2D02-W503</t>
  </si>
  <si>
    <t>ES-2D03-W503</t>
  </si>
  <si>
    <t>ES-2D04-W503</t>
  </si>
  <si>
    <t>ES-ACM3BW503</t>
  </si>
  <si>
    <t>ES-ALT4BA811</t>
  </si>
  <si>
    <t>ES-CM3BKS511</t>
  </si>
  <si>
    <t>ES-EY30AV503</t>
  </si>
  <si>
    <t>ES-EY31-W503</t>
  </si>
  <si>
    <t>ES-EY70-G503</t>
  </si>
  <si>
    <t>ES-EY70AG503</t>
  </si>
  <si>
    <t>ES-EY80-P503</t>
  </si>
  <si>
    <t>ES-EY90-A503</t>
  </si>
  <si>
    <t>ES-EY90-A511</t>
  </si>
  <si>
    <t>ES-LS6A-K803</t>
  </si>
  <si>
    <t>ES-LS9A-K803</t>
  </si>
  <si>
    <t>ES-LS9A-K811</t>
  </si>
  <si>
    <t>ES-LT4B-A803</t>
  </si>
  <si>
    <t>ES-LV67-A803</t>
  </si>
  <si>
    <t>ES-LV67-A811</t>
  </si>
  <si>
    <t>ES-LV69-S803</t>
  </si>
  <si>
    <t>ES-LV6U-K803</t>
  </si>
  <si>
    <t>ES-LV6U-K811</t>
  </si>
  <si>
    <t>ES-LV97-K803</t>
  </si>
  <si>
    <t>ES-LV97-K811</t>
  </si>
  <si>
    <t>ES-LV9U-K803</t>
  </si>
  <si>
    <t>ES-LV9U-K811</t>
  </si>
  <si>
    <t>ES-PV3B-K803</t>
  </si>
  <si>
    <t>ES-PV3B-K811</t>
  </si>
  <si>
    <t>ES-PV6B-W803</t>
  </si>
  <si>
    <t>ES-PV6B-W811</t>
  </si>
  <si>
    <t>ES-RF31-S511</t>
  </si>
  <si>
    <t>ES-RT37-K503</t>
  </si>
  <si>
    <t>ES-RT37-K511</t>
  </si>
  <si>
    <t>ES-RT67-S503</t>
  </si>
  <si>
    <t>ES-RW31-K503</t>
  </si>
  <si>
    <t>ES-RW33-H503</t>
  </si>
  <si>
    <t>ES-SL41-S511</t>
  </si>
  <si>
    <t>ES-WM31-P301</t>
  </si>
  <si>
    <t>ES9835136</t>
  </si>
  <si>
    <t>EW-DC12-W503</t>
  </si>
  <si>
    <t>EW-DJ11-A503</t>
  </si>
  <si>
    <t>EW-DJ11-A511</t>
  </si>
  <si>
    <t>EW-DJ26-A303</t>
  </si>
  <si>
    <t>EW-DJ26-V303</t>
  </si>
  <si>
    <t>EW-DJ26-V311</t>
  </si>
  <si>
    <t>EW-DJ27-A303</t>
  </si>
  <si>
    <t>EW-DJ27-A311</t>
  </si>
  <si>
    <t>EW-DJ27-V303</t>
  </si>
  <si>
    <t>EW-DJ4B-G503</t>
  </si>
  <si>
    <t>EW-DJ4B-G511</t>
  </si>
  <si>
    <t>EW-DJ4B-W503</t>
  </si>
  <si>
    <t>EW-DJ66-A303</t>
  </si>
  <si>
    <t>EW-DJ66-W303</t>
  </si>
  <si>
    <t>EW-DJ86-K503</t>
  </si>
  <si>
    <t>EW-DJ86-K511</t>
  </si>
  <si>
    <t>EW-DJ86-W503</t>
  </si>
  <si>
    <t>EW-DL83-W803</t>
  </si>
  <si>
    <t>EW-DM81-G503</t>
  </si>
  <si>
    <t>EW-DM81-K503</t>
  </si>
  <si>
    <t>EW-DM81-W503</t>
  </si>
  <si>
    <t>EW-DP52-K803</t>
  </si>
  <si>
    <t>EW0911W835</t>
  </si>
  <si>
    <t>EW0923W835</t>
  </si>
  <si>
    <t>EW0925Y1361</t>
  </si>
  <si>
    <t>EW0950W835</t>
  </si>
  <si>
    <t>EW0955W503</t>
  </si>
  <si>
    <t>EW1614W503</t>
  </si>
  <si>
    <t>WER-9P30-Y</t>
  </si>
  <si>
    <t>WER9352Y1361</t>
  </si>
  <si>
    <t>WER9500Y1361</t>
  </si>
  <si>
    <t>WER9521Y1361</t>
  </si>
  <si>
    <t>WER9601Y136</t>
  </si>
  <si>
    <t>WER9602Y136</t>
  </si>
  <si>
    <t>WER9605Y136</t>
  </si>
  <si>
    <t>WER9606Y136</t>
  </si>
  <si>
    <t>WER9615Y1361</t>
  </si>
  <si>
    <t>WER9620Y1361</t>
  </si>
  <si>
    <t>WER9621Y1361</t>
  </si>
  <si>
    <t>WER9713Y136</t>
  </si>
  <si>
    <t>WER9902Y1361</t>
  </si>
  <si>
    <t>WER9920Y1361</t>
  </si>
  <si>
    <t>WES035K503</t>
  </si>
  <si>
    <t>WES2W31Y1361</t>
  </si>
  <si>
    <t>WES4L03-803</t>
  </si>
  <si>
    <t>WES9011Y1361</t>
  </si>
  <si>
    <t>WES9012Y1361</t>
  </si>
  <si>
    <t>WES9013Y1361</t>
  </si>
  <si>
    <t>WES9015Y1361</t>
  </si>
  <si>
    <t>WES9020Y1361</t>
  </si>
  <si>
    <t>WES9025Y1361</t>
  </si>
  <si>
    <t>WES9027Y1361</t>
  </si>
  <si>
    <t>WES9032Y1361</t>
  </si>
  <si>
    <t>WES9038Y1361</t>
  </si>
  <si>
    <t>WES9040Y1361</t>
  </si>
  <si>
    <t>WES9064Y1361</t>
  </si>
  <si>
    <t>WES9065Y1361</t>
  </si>
  <si>
    <t>WES9068Y1361</t>
  </si>
  <si>
    <t>WES9077Y1361</t>
  </si>
  <si>
    <t>WES9085Y1361</t>
  </si>
  <si>
    <t>WES9087Y1361</t>
  </si>
  <si>
    <t>WES9089Y1361</t>
  </si>
  <si>
    <t>WES9161Y1361</t>
  </si>
  <si>
    <t>WES9165Y1361</t>
  </si>
  <si>
    <t>WES9167Y1361</t>
  </si>
  <si>
    <t>WES9170Y1361</t>
  </si>
  <si>
    <t>WES9173Y1361</t>
  </si>
  <si>
    <t>WES9181Y1361</t>
  </si>
  <si>
    <t>WES9600Y1361</t>
  </si>
  <si>
    <t>WES9839Y1361</t>
  </si>
  <si>
    <t>WEW0908W830</t>
  </si>
  <si>
    <t>WEW0917W803</t>
  </si>
  <si>
    <t>WEW0929W830</t>
  </si>
  <si>
    <t>WEW0935W830</t>
  </si>
  <si>
    <t>WEW0936W830</t>
  </si>
  <si>
    <t>WEW0965W503</t>
  </si>
  <si>
    <t>WEW0972W503</t>
  </si>
  <si>
    <t>WEW0974W503</t>
  </si>
  <si>
    <t>WEW0982X503</t>
  </si>
  <si>
    <t>WEW0983X503</t>
  </si>
  <si>
    <t>WEW0984W303</t>
  </si>
  <si>
    <t>WEW0985W503</t>
  </si>
  <si>
    <t>WEW0986X503</t>
  </si>
  <si>
    <t>WEW0987W503</t>
  </si>
  <si>
    <t>PUA</t>
  </si>
  <si>
    <t>RF-2400DEE-K</t>
  </si>
  <si>
    <t>RX-D550GS-K</t>
  </si>
  <si>
    <t>SA-C600EE-K</t>
  </si>
  <si>
    <t>SA-C600EE-S</t>
  </si>
  <si>
    <t>SB-G90M2E-K</t>
  </si>
  <si>
    <t>SC-AKX320GSK</t>
  </si>
  <si>
    <t>SC-BMAX10WWK</t>
  </si>
  <si>
    <t>SC-BMAX5WW-K</t>
  </si>
  <si>
    <t>SC-C70MK2EEK</t>
  </si>
  <si>
    <t>SC-C70MK2EES</t>
  </si>
  <si>
    <t>SC-HC200EE-K</t>
  </si>
  <si>
    <t>SC-HC200EE-W</t>
  </si>
  <si>
    <t>SC-HC410EE-K</t>
  </si>
  <si>
    <t>SC-MAX3500GS</t>
  </si>
  <si>
    <t>SC-PM250EE-K</t>
  </si>
  <si>
    <t>SC-PM250EE-S</t>
  </si>
  <si>
    <t>SC-PMX802EES</t>
  </si>
  <si>
    <t>SC-PMX90EE-K</t>
  </si>
  <si>
    <t>SC-TMAX15GSK</t>
  </si>
  <si>
    <t>SC-TMAX45GSK</t>
  </si>
  <si>
    <t>SC-UA30GS-K</t>
  </si>
  <si>
    <t>SC-UX100EE-K</t>
  </si>
  <si>
    <t>SL-1500CEE-K</t>
  </si>
  <si>
    <t>SL-1500CEE-S</t>
  </si>
  <si>
    <t>SL-G700M2EEK</t>
  </si>
  <si>
    <t>SL-G700M2EES</t>
  </si>
  <si>
    <t>SU-GX70EE-K</t>
  </si>
  <si>
    <t>SU-GX70EE-S</t>
  </si>
  <si>
    <t>DC-FZ82DE-K</t>
  </si>
  <si>
    <t>DC-G9M2EE</t>
  </si>
  <si>
    <t>DC-G9M2MEE</t>
  </si>
  <si>
    <t>DC-GH5M2EE</t>
  </si>
  <si>
    <t>DC-GH5M2LEE</t>
  </si>
  <si>
    <t>DC-S5M2EE</t>
  </si>
  <si>
    <t>DC-S5M2KEE</t>
  </si>
  <si>
    <t>DC-S5M2XEE</t>
  </si>
  <si>
    <t>DC-S5M2XKEE</t>
  </si>
  <si>
    <t>HC-X20EE</t>
  </si>
  <si>
    <t>HC-X2EE</t>
  </si>
  <si>
    <t>S-R1840E</t>
  </si>
  <si>
    <t>EAH-A800G-K</t>
  </si>
  <si>
    <t>EAH-AZ40M2GN</t>
  </si>
  <si>
    <t>EAH-AZ80G-K</t>
  </si>
  <si>
    <t>EAH-AZ80G-S</t>
  </si>
  <si>
    <t>RB-HF630BG-A</t>
  </si>
  <si>
    <t>RB-HF630BG-K</t>
  </si>
  <si>
    <t>RB-HX220BEEK</t>
  </si>
  <si>
    <t>RB-HX220BEES</t>
  </si>
  <si>
    <t>RB-HX330BDGK</t>
  </si>
  <si>
    <t>RB-M600BG-K</t>
  </si>
  <si>
    <t>RP-HV094GU-K</t>
  </si>
  <si>
    <t>RP-TCM115GCK</t>
  </si>
  <si>
    <t>RP-TCM115GCW</t>
  </si>
  <si>
    <t>RP-TCM55GC-K</t>
  </si>
  <si>
    <t>RZ-B110WDG-K</t>
  </si>
  <si>
    <t>RZ-B120WDG-K</t>
  </si>
  <si>
    <t>KX-TG1611UAH</t>
  </si>
  <si>
    <t>KX-TG1611UAR</t>
  </si>
  <si>
    <t>KX-TG1612UAH</t>
  </si>
  <si>
    <t>KX-TG1711UAB</t>
  </si>
  <si>
    <t>KX-TG2511UAM</t>
  </si>
  <si>
    <t>KX-TG2511UAT</t>
  </si>
  <si>
    <t>KX-TG2512UAM</t>
  </si>
  <si>
    <t>KX-TG6811UAB</t>
  </si>
  <si>
    <t>KX-TG6812UAB</t>
  </si>
  <si>
    <t>KX-TG6821UAB</t>
  </si>
  <si>
    <t>KX-TGA681RUB</t>
  </si>
  <si>
    <t>KX-TGB610UAB</t>
  </si>
  <si>
    <t>KX-TGC310UC1</t>
  </si>
  <si>
    <t>KX-TGE510RUS</t>
  </si>
  <si>
    <t>KX-TGU110UAB</t>
  </si>
  <si>
    <t>KX-TGU410UCB</t>
  </si>
  <si>
    <t>KX-TS2350UAB</t>
  </si>
  <si>
    <t>KX-TS2350UAW</t>
  </si>
  <si>
    <t>KX-TS2388UAB</t>
  </si>
  <si>
    <t>KX-TS2388UAW</t>
  </si>
  <si>
    <t>MJ-CB100WTQ</t>
  </si>
  <si>
    <t>MJ-CB600STQ</t>
  </si>
  <si>
    <t>MJ-L500STQ</t>
  </si>
  <si>
    <t>MK-GB3WTQ</t>
  </si>
  <si>
    <t>MK-GX1700WTQ</t>
  </si>
  <si>
    <t>MK-GX1710KTQ</t>
  </si>
  <si>
    <t>MX-EG5311KTQ</t>
  </si>
  <si>
    <t>MX-EG5311WTQ</t>
  </si>
  <si>
    <t>MX-EP3111WTQ</t>
  </si>
  <si>
    <t>MX-MG5451WTQ</t>
  </si>
  <si>
    <t>MX-SS1BTQ</t>
  </si>
  <si>
    <t>MX-SS40BTQ</t>
  </si>
  <si>
    <t>NC-DG3000WTS</t>
  </si>
  <si>
    <t>NC-EG3000WTS</t>
  </si>
  <si>
    <t>NC-EG4000KTS</t>
  </si>
  <si>
    <t>NC-EG4000WTS</t>
  </si>
  <si>
    <t>NC-HU301PZTW</t>
  </si>
  <si>
    <t>NF-CC600ATS</t>
  </si>
  <si>
    <t>NN-C69MSZPE</t>
  </si>
  <si>
    <t>NN-DF383BZPE</t>
  </si>
  <si>
    <t>NN-GT264MZPE</t>
  </si>
  <si>
    <t>NN-GT34NBZUE</t>
  </si>
  <si>
    <t>NN-GT352WZPE</t>
  </si>
  <si>
    <t>NN-GT35HBZPE</t>
  </si>
  <si>
    <t>NN-S29KSMZUE</t>
  </si>
  <si>
    <t>NN-SB26MBZPE</t>
  </si>
  <si>
    <t>NN-SD36HBZPE</t>
  </si>
  <si>
    <t>NN-SM221WZPE</t>
  </si>
  <si>
    <t>NN-ST251WZPE</t>
  </si>
  <si>
    <t>NN-ST254MZPE</t>
  </si>
  <si>
    <t>NN-ST25HBZPE</t>
  </si>
  <si>
    <t>NN-ST27HMZPE</t>
  </si>
  <si>
    <t>NN-ST32MMZPE</t>
  </si>
  <si>
    <t>NN-ST342MZPE</t>
  </si>
  <si>
    <t>NN-ST342WZPE</t>
  </si>
  <si>
    <t>NN-ST34HMZPE</t>
  </si>
  <si>
    <t>NN-ST34HWZPE</t>
  </si>
  <si>
    <t>NN-ST34NBZUE</t>
  </si>
  <si>
    <t>NN-ST34NWZUE</t>
  </si>
  <si>
    <t>NN-ST35MKZPE</t>
  </si>
  <si>
    <t>SD-B2510WTS</t>
  </si>
  <si>
    <t>SD-R2530KTS</t>
  </si>
  <si>
    <t>SD-YR2550STS</t>
  </si>
  <si>
    <t>SD-ZP2000KTS</t>
  </si>
  <si>
    <t>EH-KA22-V865</t>
  </si>
  <si>
    <t>EH-KA42-V865</t>
  </si>
  <si>
    <t>EH-NA65-K865</t>
  </si>
  <si>
    <t>EH-ND65-K865</t>
  </si>
  <si>
    <t>EH-NE66-K865</t>
  </si>
  <si>
    <t>EH-NE83-K865</t>
  </si>
  <si>
    <t>EH-NE85-K865</t>
  </si>
  <si>
    <t>ER-GB36-K520</t>
  </si>
  <si>
    <t>ER-GB40-A520</t>
  </si>
  <si>
    <t>ER-GB40-R520</t>
  </si>
  <si>
    <t>ER-GB42-K520</t>
  </si>
  <si>
    <t>ER-GB60-K520</t>
  </si>
  <si>
    <t>ER-GB70-S520</t>
  </si>
  <si>
    <t>ER-GB80-S520</t>
  </si>
  <si>
    <t>ER-GB96-K520</t>
  </si>
  <si>
    <t>ER-GC51-K520</t>
  </si>
  <si>
    <t>ER-GC71-S520</t>
  </si>
  <si>
    <t>ER-GD61-K520</t>
  </si>
  <si>
    <t>ER-GN30-K520</t>
  </si>
  <si>
    <t>ER-GP21-K820</t>
  </si>
  <si>
    <t>ER-GP30-K520</t>
  </si>
  <si>
    <t>ER-GP80-K820</t>
  </si>
  <si>
    <t>ER-GY10CM520</t>
  </si>
  <si>
    <t>ER-GY60-H520</t>
  </si>
  <si>
    <t>ER1410S520</t>
  </si>
  <si>
    <t>ER1420S520</t>
  </si>
  <si>
    <t>ER206K520</t>
  </si>
  <si>
    <t>ER217S520</t>
  </si>
  <si>
    <t>ER407K520</t>
  </si>
  <si>
    <t>ES-EY30-V520</t>
  </si>
  <si>
    <t>ES-EY31-W520</t>
  </si>
  <si>
    <t>ES-EY70-G520</t>
  </si>
  <si>
    <t>ES-EY80-P520</t>
  </si>
  <si>
    <t>ES-EY90-A520</t>
  </si>
  <si>
    <t>ES-GA21-S820</t>
  </si>
  <si>
    <t>ES-LL41-K520</t>
  </si>
  <si>
    <t>ES-LS6A-K820</t>
  </si>
  <si>
    <t>ES-LS9A-K820</t>
  </si>
  <si>
    <t>ES-LT2N-S820</t>
  </si>
  <si>
    <t>ES-LT4N-S820</t>
  </si>
  <si>
    <t>ES-LV67-A820</t>
  </si>
  <si>
    <t>ES-LV6U-K820</t>
  </si>
  <si>
    <t>ES-LV97-K820</t>
  </si>
  <si>
    <t>ES-LV9U-K820</t>
  </si>
  <si>
    <t>ES-RT37-S520</t>
  </si>
  <si>
    <t>ES-RW30-S520</t>
  </si>
  <si>
    <t>ES-SA40-S520</t>
  </si>
  <si>
    <t>ES-SL41-A520</t>
  </si>
  <si>
    <t>ES-SL41-R520</t>
  </si>
  <si>
    <t>ES-SL41-S520</t>
  </si>
  <si>
    <t>ES-ST25KS820</t>
  </si>
  <si>
    <t>ES6002A520</t>
  </si>
  <si>
    <t>ES6003S520</t>
  </si>
  <si>
    <t>EW-DC12-W520</t>
  </si>
  <si>
    <t>EW-DJ11-A520</t>
  </si>
  <si>
    <t>EW-DJ26-A321</t>
  </si>
  <si>
    <t>EW-DJ4B-W520</t>
  </si>
  <si>
    <t>EW-DJ66-W321</t>
  </si>
  <si>
    <t>EW1614W520</t>
  </si>
  <si>
    <t>MC-CG521R149</t>
  </si>
  <si>
    <t>MC-CG523K149</t>
  </si>
  <si>
    <t>MC-CG525R149</t>
  </si>
  <si>
    <t>MC-CG711A149</t>
  </si>
  <si>
    <t>MC-CG711R149</t>
  </si>
  <si>
    <t>MC-CG713A149</t>
  </si>
  <si>
    <t>MC-CG713K149</t>
  </si>
  <si>
    <t>MC-CG713R149</t>
  </si>
  <si>
    <t>MC-CG713W149</t>
  </si>
  <si>
    <t>MC-CG715K149</t>
  </si>
  <si>
    <t>MC-CG715W149</t>
  </si>
  <si>
    <t>MC-CG717R149</t>
  </si>
  <si>
    <t>MC-CL601A149</t>
  </si>
  <si>
    <t>MC-CL603G149</t>
  </si>
  <si>
    <t>MC-CL605K149</t>
  </si>
  <si>
    <t>NI-M250TGTW</t>
  </si>
  <si>
    <t>NI-M300TVTW</t>
  </si>
  <si>
    <t>NI-S430GTV</t>
  </si>
  <si>
    <t>NI-S530ATV</t>
  </si>
  <si>
    <t>NI-S530VTV</t>
  </si>
  <si>
    <t>NI-U450GTV</t>
  </si>
  <si>
    <t>NI-U750ATV</t>
  </si>
  <si>
    <t>KF</t>
  </si>
  <si>
    <t>Grand Total</t>
  </si>
  <si>
    <t>Values</t>
  </si>
  <si>
    <t>EDG Total</t>
  </si>
  <si>
    <t>PME Total</t>
  </si>
  <si>
    <t>PUA Total</t>
  </si>
  <si>
    <t>P Sent Qty (Net)</t>
  </si>
  <si>
    <t>P Sent Val (Net)</t>
  </si>
  <si>
    <t>SC-HTB490EGK</t>
  </si>
  <si>
    <t>DUMMY_MA_0102</t>
  </si>
  <si>
    <t>DUMMY_MA_0102_CZ</t>
  </si>
  <si>
    <t>DUMMY_SC_0102_CZ</t>
  </si>
  <si>
    <t>TB-55Z60AEB</t>
  </si>
  <si>
    <t>TB-65Z60AEB</t>
  </si>
  <si>
    <t>DC-S5DWE</t>
  </si>
  <si>
    <t>EH-4R02-103</t>
  </si>
  <si>
    <t>EW1311G311</t>
  </si>
  <si>
    <t>EW1411H311</t>
  </si>
  <si>
    <t>NN-GT261WZPE</t>
  </si>
  <si>
    <t>HOME AV</t>
  </si>
  <si>
    <t>Headphone + AV ACC</t>
  </si>
  <si>
    <t>COMMUNICATION</t>
  </si>
  <si>
    <t>LIVING BEAUTY</t>
  </si>
  <si>
    <t>DISPLAY</t>
  </si>
  <si>
    <t>DIGITAL IMAGING</t>
  </si>
  <si>
    <t>KITCHEN APPLIANCE</t>
  </si>
  <si>
    <t>MPG Key</t>
  </si>
  <si>
    <t>MPG</t>
  </si>
  <si>
    <t>Version</t>
  </si>
  <si>
    <t>C-Unit</t>
  </si>
  <si>
    <t>Model</t>
  </si>
  <si>
    <t>Model Description</t>
  </si>
  <si>
    <t>Sub Sub Gr</t>
  </si>
  <si>
    <t>W/M Indicator</t>
  </si>
  <si>
    <t>MTQ Active Flag</t>
  </si>
  <si>
    <t>Minimum Truck Qty</t>
  </si>
  <si>
    <t>Skip VATP</t>
  </si>
  <si>
    <t>Cu ETA Start Month</t>
  </si>
  <si>
    <t>Cu ETA End Month</t>
  </si>
  <si>
    <t>Carton Qty Flag</t>
  </si>
  <si>
    <t>Container Flag</t>
  </si>
  <si>
    <t>Container Percentage</t>
  </si>
  <si>
    <t>Container Quantity</t>
  </si>
  <si>
    <t>MOQ Flag</t>
  </si>
  <si>
    <t>MOQ Percentage</t>
  </si>
  <si>
    <t>MOQ Quantity</t>
  </si>
  <si>
    <t>Non Colla. Flag</t>
  </si>
  <si>
    <t>ERP Supplier</t>
  </si>
  <si>
    <t>DASH Supplier</t>
  </si>
  <si>
    <t>Mean of Transport</t>
  </si>
  <si>
    <t>PP Stop</t>
  </si>
  <si>
    <t>Start Week</t>
  </si>
  <si>
    <t>End Week</t>
  </si>
  <si>
    <t>Upload DP</t>
  </si>
  <si>
    <t>Download DP</t>
  </si>
  <si>
    <t>Upload PP</t>
  </si>
  <si>
    <t>Download PP</t>
  </si>
  <si>
    <t>Upload DBD</t>
  </si>
  <si>
    <t>Download DBD</t>
  </si>
  <si>
    <t>Download MDC</t>
  </si>
  <si>
    <t>Deletion flag</t>
  </si>
  <si>
    <t>Dummy Flag</t>
  </si>
  <si>
    <t>Sub Group</t>
  </si>
  <si>
    <t>Group</t>
  </si>
  <si>
    <t>Main Group</t>
  </si>
  <si>
    <t>Timestamp</t>
  </si>
  <si>
    <t>Lower Limit</t>
  </si>
  <si>
    <t>Upper Limit</t>
  </si>
  <si>
    <t>CU Start Date</t>
  </si>
  <si>
    <t>CU Discon Date</t>
  </si>
  <si>
    <t>End of Lock-Period</t>
  </si>
  <si>
    <t>S-ETA Start Date</t>
  </si>
  <si>
    <t>S-ETA End Date</t>
  </si>
  <si>
    <t>Carton Qty</t>
  </si>
  <si>
    <t>UoM</t>
  </si>
  <si>
    <t>Del.Flg.Date</t>
  </si>
  <si>
    <t>Last change date</t>
  </si>
  <si>
    <t>Created date</t>
  </si>
  <si>
    <t>00000000</t>
  </si>
  <si>
    <t>000000</t>
  </si>
  <si>
    <t>000</t>
  </si>
  <si>
    <t>X</t>
  </si>
  <si>
    <t>MEMORY CARD CAMERA RECORDER</t>
  </si>
  <si>
    <t>03010102</t>
  </si>
  <si>
    <t>M</t>
  </si>
  <si>
    <t>202504</t>
  </si>
  <si>
    <t>204912</t>
  </si>
  <si>
    <t>21283</t>
  </si>
  <si>
    <t>SEA.F</t>
  </si>
  <si>
    <t>Y</t>
  </si>
  <si>
    <t>030101</t>
  </si>
  <si>
    <t>0301</t>
  </si>
  <si>
    <t>20241106204833</t>
  </si>
  <si>
    <t>PC</t>
  </si>
  <si>
    <t>XLR MICROPHONE</t>
  </si>
  <si>
    <t>03010911</t>
  </si>
  <si>
    <t>39110</t>
  </si>
  <si>
    <t>030109</t>
  </si>
  <si>
    <t>20240330010350</t>
  </si>
  <si>
    <t>DIGITAL STILL CAMERA</t>
  </si>
  <si>
    <t>03020106</t>
  </si>
  <si>
    <t>202409</t>
  </si>
  <si>
    <t>030201</t>
  </si>
  <si>
    <t>0302</t>
  </si>
  <si>
    <t>03020603</t>
  </si>
  <si>
    <t>202404</t>
  </si>
  <si>
    <t>030206</t>
  </si>
  <si>
    <t>20240330015633</t>
  </si>
  <si>
    <t>202403</t>
  </si>
  <si>
    <t>03020604</t>
  </si>
  <si>
    <t>20240906202004</t>
  </si>
  <si>
    <t>202311</t>
  </si>
  <si>
    <t>202108</t>
  </si>
  <si>
    <t>DC-GH5M2LE W/BATTERY</t>
  </si>
  <si>
    <t>202408</t>
  </si>
  <si>
    <t>03020602</t>
  </si>
  <si>
    <t>202507</t>
  </si>
  <si>
    <t>20241202204321</t>
  </si>
  <si>
    <t>FULL FRAME DIGITAL STILL CAMERA</t>
  </si>
  <si>
    <t>03020601</t>
  </si>
  <si>
    <t>202503</t>
  </si>
  <si>
    <t>FF DSLM AMAZON S5K BAT KIT</t>
  </si>
  <si>
    <t>202412</t>
  </si>
  <si>
    <t>20240611192451</t>
  </si>
  <si>
    <t>20240523192858</t>
  </si>
  <si>
    <t>FULL FRAME CAMERA WITH ADDITIONAL LENS</t>
  </si>
  <si>
    <t>21300</t>
  </si>
  <si>
    <t>N</t>
  </si>
  <si>
    <t>KIT - X1 DC-S5KE-K &amp; X1 DMW-BLK22</t>
  </si>
  <si>
    <t>202303</t>
  </si>
  <si>
    <t>FF S5M2E BODY ONLY</t>
  </si>
  <si>
    <t>S5II KIT SET UP</t>
  </si>
  <si>
    <t>DC-S5M2E , S-R28200E</t>
  </si>
  <si>
    <t>20240730204832</t>
  </si>
  <si>
    <t>FF KIT S5M2E WITH 20-60 LENS</t>
  </si>
  <si>
    <t>FF KIT S5M2E WITH 24-105 LENS</t>
  </si>
  <si>
    <t>FF KIT S5M2E WITH 20-60 + 50 LENS</t>
  </si>
  <si>
    <t>202307</t>
  </si>
  <si>
    <t>FF S5M2XE BODY ONLY</t>
  </si>
  <si>
    <t>FF KIT S5M2XE WITH 20-60 LENS</t>
  </si>
  <si>
    <t>FULL FRAME KIT S5M2X AND 24105 LENS</t>
  </si>
  <si>
    <t>FF KIT S5M2XE WITH 20-60 + 50 LENS</t>
  </si>
  <si>
    <t>03020104</t>
  </si>
  <si>
    <t>DIGITAL STILL CAMERA + CASE + SD CARD</t>
  </si>
  <si>
    <t>20240330011731</t>
  </si>
  <si>
    <t>20240330011509</t>
  </si>
  <si>
    <t>BLU-RAY DISC PLAYER</t>
  </si>
  <si>
    <t>02010202</t>
  </si>
  <si>
    <t>202001</t>
  </si>
  <si>
    <t>040</t>
  </si>
  <si>
    <t>00000050</t>
  </si>
  <si>
    <t>21642</t>
  </si>
  <si>
    <t>23.2025</t>
  </si>
  <si>
    <t>52.2099</t>
  </si>
  <si>
    <t>020102</t>
  </si>
  <si>
    <t>0201</t>
  </si>
  <si>
    <t>20250209190512</t>
  </si>
  <si>
    <t>20240330011221</t>
  </si>
  <si>
    <t>20240329223045</t>
  </si>
  <si>
    <t>BLU-RAY DISC RECORDER</t>
  </si>
  <si>
    <t>02010101</t>
  </si>
  <si>
    <t>202304</t>
  </si>
  <si>
    <t>49.2022</t>
  </si>
  <si>
    <t>13.2023</t>
  </si>
  <si>
    <t>020101</t>
  </si>
  <si>
    <t>DVD RAM DISC RECORDER</t>
  </si>
  <si>
    <t>02010301</t>
  </si>
  <si>
    <t>020103</t>
  </si>
  <si>
    <t>BLU-RAY DISC PLAYER WITH HDD RECORDER</t>
  </si>
  <si>
    <t>02010501</t>
  </si>
  <si>
    <t>020105</t>
  </si>
  <si>
    <t>ACCESSORY FOR DIGITAL STILL CAMERA</t>
  </si>
  <si>
    <t>03020909</t>
  </si>
  <si>
    <t>21630</t>
  </si>
  <si>
    <t>030209</t>
  </si>
  <si>
    <t>03020901</t>
  </si>
  <si>
    <t>19.2021</t>
  </si>
  <si>
    <t>52.2021</t>
  </si>
  <si>
    <t>202401</t>
  </si>
  <si>
    <t>202309</t>
  </si>
  <si>
    <t>BULK BATTERY FOR S5, GH6, GH5M2</t>
  </si>
  <si>
    <t>202306</t>
  </si>
  <si>
    <t>20.2021</t>
  </si>
  <si>
    <t>29.2021</t>
  </si>
  <si>
    <t>03020904</t>
  </si>
  <si>
    <t>PU BLACK LEATHER CASE FOR TZ80/TZ100</t>
  </si>
  <si>
    <t>650001094</t>
  </si>
  <si>
    <t>PARTS FOR DIGITAL STILL CAMERA</t>
  </si>
  <si>
    <t>Audio Video Microphone Adaptor</t>
  </si>
  <si>
    <t>02010201</t>
  </si>
  <si>
    <t>LED DUMMY MODEL FOR MANAGEMENT ADJUSTMEN</t>
  </si>
  <si>
    <t>01022901</t>
  </si>
  <si>
    <t>010229</t>
  </si>
  <si>
    <t>0102</t>
  </si>
  <si>
    <t>LED DUMMY MODEL CZ MANAGEMENT ADJUSTMENT</t>
  </si>
  <si>
    <t>01021001</t>
  </si>
  <si>
    <t>010210</t>
  </si>
  <si>
    <t>LED DUMMY MODEL FOR RETURNS</t>
  </si>
  <si>
    <t>LED DUMMY MODEL CZ FOR RETURNS</t>
  </si>
  <si>
    <t>LED DUMMY MODEL CZ STOCK COMPENSATION</t>
  </si>
  <si>
    <t>CORDLESS HEADPHONE</t>
  </si>
  <si>
    <t>04070201</t>
  </si>
  <si>
    <t>202106</t>
  </si>
  <si>
    <t>21658</t>
  </si>
  <si>
    <t>040702</t>
  </si>
  <si>
    <t>0407</t>
  </si>
  <si>
    <t>CORDLESS EARPHONE</t>
  </si>
  <si>
    <t>04070401</t>
  </si>
  <si>
    <t>202502</t>
  </si>
  <si>
    <t>040704</t>
  </si>
  <si>
    <t>202410</t>
  </si>
  <si>
    <t>20240606192303</t>
  </si>
  <si>
    <t>HEADPHONE</t>
  </si>
  <si>
    <t>04070501</t>
  </si>
  <si>
    <t>202204</t>
  </si>
  <si>
    <t>21857</t>
  </si>
  <si>
    <t>040705</t>
  </si>
  <si>
    <t>GEL FOR RF DEVICE</t>
  </si>
  <si>
    <t>08010604</t>
  </si>
  <si>
    <t>650001884</t>
  </si>
  <si>
    <t>080106</t>
  </si>
  <si>
    <t>0801</t>
  </si>
  <si>
    <t>EH-HS0E WITH PCH ADAPTER</t>
  </si>
  <si>
    <t>08010502</t>
  </si>
  <si>
    <t>080105</t>
  </si>
  <si>
    <t>20240820194353</t>
  </si>
  <si>
    <t>EH-NA0J WITH PCH ADAPTER</t>
  </si>
  <si>
    <t>08010501</t>
  </si>
  <si>
    <t>EH-NA63C WITH PCH ADAPTER</t>
  </si>
  <si>
    <t>20240913205704</t>
  </si>
  <si>
    <t>ELECTRIC HAIR STRAIGHTENER</t>
  </si>
  <si>
    <t>21827</t>
  </si>
  <si>
    <t>ELECTRIC HAIR IRON</t>
  </si>
  <si>
    <t>ELECTRIC HAIR DRYER (AC OPERATION)</t>
  </si>
  <si>
    <t>202505</t>
  </si>
  <si>
    <t>050</t>
  </si>
  <si>
    <t>00000100</t>
  </si>
  <si>
    <t>202107</t>
  </si>
  <si>
    <t>202111</t>
  </si>
  <si>
    <t>20240330010823</t>
  </si>
  <si>
    <t>20241113210145</t>
  </si>
  <si>
    <t>20241112205421</t>
  </si>
  <si>
    <t>202206</t>
  </si>
  <si>
    <t>202405</t>
  </si>
  <si>
    <t>FACIAL STEAMER</t>
  </si>
  <si>
    <t>080</t>
  </si>
  <si>
    <t>00000051</t>
  </si>
  <si>
    <t>21807</t>
  </si>
  <si>
    <t>SKIN IONIC EFFECTOR</t>
  </si>
  <si>
    <t>BRUSH HEAD FOR ELECTRIC TOOTHBRUSH</t>
  </si>
  <si>
    <t>08010913</t>
  </si>
  <si>
    <t>202209</t>
  </si>
  <si>
    <t>21829</t>
  </si>
  <si>
    <t>080109</t>
  </si>
  <si>
    <t>ELECTRIC MODULAR PERSONAL CARE SYSTEM (H</t>
  </si>
  <si>
    <t>08010301</t>
  </si>
  <si>
    <t>080103</t>
  </si>
  <si>
    <t>ELECTRIC MODULAR PERSONAL CARE SYSTEM(FA</t>
  </si>
  <si>
    <t>21810</t>
  </si>
  <si>
    <t>ELECTRIC MODULAR PERSONAL CARE SYSTEM(ST</t>
  </si>
  <si>
    <t>ELECTRIC MODULAR PERSONAL CARE SYSTEM (T</t>
  </si>
  <si>
    <t>ELECTRIC HAIR CLIPPER (AC/RECHARGEABLE T</t>
  </si>
  <si>
    <t>08020101</t>
  </si>
  <si>
    <t>38964</t>
  </si>
  <si>
    <t>080201</t>
  </si>
  <si>
    <t>0802</t>
  </si>
  <si>
    <t>202109</t>
  </si>
  <si>
    <t>202208</t>
  </si>
  <si>
    <t>ELECTRIC BEARD/HAIR TRIMMER (RECHARGEABL</t>
  </si>
  <si>
    <t>08010201</t>
  </si>
  <si>
    <t>202101</t>
  </si>
  <si>
    <t>070</t>
  </si>
  <si>
    <t>080102</t>
  </si>
  <si>
    <t>ELECTRIC BEARD/HAIR TRIMMER (AC/RECHARGE</t>
  </si>
  <si>
    <t>ELECTRIC HAIR CLIPPER (AC OPERATION)</t>
  </si>
  <si>
    <t>08010202</t>
  </si>
  <si>
    <t>ELECTRIC BODY HAIR TRIMMER (RECHARGEABLE</t>
  </si>
  <si>
    <t>ELECTRIC BODY SHAVER</t>
  </si>
  <si>
    <t>ELECTRIC NOSE HAIR TRIMMER</t>
  </si>
  <si>
    <t>08010203</t>
  </si>
  <si>
    <t>ELECTRIC HAIR CLIPPER (RECHARGEABLE TYPE</t>
  </si>
  <si>
    <t>201604</t>
  </si>
  <si>
    <t>060</t>
  </si>
  <si>
    <t>201709</t>
  </si>
  <si>
    <t>ELECTRIC SHAVER (AC/RECHARGEABLE TYPE)</t>
  </si>
  <si>
    <t>201203</t>
  </si>
  <si>
    <t>REPLACEMENT BLADE FOR BEARD/HAIR TRIMMER</t>
  </si>
  <si>
    <t>08010911</t>
  </si>
  <si>
    <t>201901</t>
  </si>
  <si>
    <t>ACCESSORY FOR LADY EPILATOR</t>
  </si>
  <si>
    <t>08010601</t>
  </si>
  <si>
    <t>00000080</t>
  </si>
  <si>
    <t>00000040</t>
  </si>
  <si>
    <t>ELECTRIC SHAVER (RECHARGEABLE TYPE)</t>
  </si>
  <si>
    <t>08010101</t>
  </si>
  <si>
    <t>080101</t>
  </si>
  <si>
    <t>ELECTRIC HAIR REMOVER (FOR DOMESTIC USE)</t>
  </si>
  <si>
    <t>202211</t>
  </si>
  <si>
    <t>20241118222630</t>
  </si>
  <si>
    <t>202308</t>
  </si>
  <si>
    <t>201910</t>
  </si>
  <si>
    <t>ELECTRIC SHAVER</t>
  </si>
  <si>
    <t>202406</t>
  </si>
  <si>
    <t>REPLACEMENT OUTER FOIL</t>
  </si>
  <si>
    <t>08010909</t>
  </si>
  <si>
    <t>ELECTRIC TOOTHBRUSH (RECHARGEABLE TYPE)</t>
  </si>
  <si>
    <t>08010401</t>
  </si>
  <si>
    <t>080104</t>
  </si>
  <si>
    <t>ORAL IRRIGATOR</t>
  </si>
  <si>
    <t>08010402</t>
  </si>
  <si>
    <t>ORAL IRRIGATOR (RECHARGEABLE TYPE)</t>
  </si>
  <si>
    <t>201603</t>
  </si>
  <si>
    <t>201912</t>
  </si>
  <si>
    <t>08010912</t>
  </si>
  <si>
    <t>010</t>
  </si>
  <si>
    <t>REPLACEMENT NOZZLE FOR ORAL IRRIGATOR</t>
  </si>
  <si>
    <t>ORAL IRRIGATOR (AC OPERATION)</t>
  </si>
  <si>
    <t>8-18MM, F/2.8-4.0, LEICA LENS G SERIES</t>
  </si>
  <si>
    <t>03020802</t>
  </si>
  <si>
    <t>030208</t>
  </si>
  <si>
    <t>45MM, F/2.8, LEICA LENS G SERIES</t>
  </si>
  <si>
    <t>12-35MM F2.8 LEICA LENS G SERIES</t>
  </si>
  <si>
    <t>12-60MM, F/2.8-4.0, ZOOM LENS, G SERIES</t>
  </si>
  <si>
    <t>35-100MM, F/2.8-22, ZOOM LENS,G SERIES</t>
  </si>
  <si>
    <t>50-200MM, F/2.8-4 TELEZOOM LENS G SERIES</t>
  </si>
  <si>
    <t>7~14MM (35MM:14~28MM) F/4.0 LENS G</t>
  </si>
  <si>
    <t>8MM (35MM; 16MM) F/3.5 LENS G SERIES</t>
  </si>
  <si>
    <t>12-60MM, F/3.5-5.6, LENS G SERIES</t>
  </si>
  <si>
    <t>35-100MM BLACK, F/4.0-5.6 LENS G SERIES</t>
  </si>
  <si>
    <t>45-150MM, F/4.0-5.6 LENS G SERIES</t>
  </si>
  <si>
    <t>100-300MM, F/4.0-5.6 LENS G SERIES</t>
  </si>
  <si>
    <t>14-140MM, F/3.5-5.6, LENS G SERIES</t>
  </si>
  <si>
    <t>20MM BLACK F/1.7 SINGLE FOCAL LENS G</t>
  </si>
  <si>
    <t>20MM SILVER, F/.7, LENS FOR G SERIES</t>
  </si>
  <si>
    <t>25MM BLACK, F/1.7 LENS G SERIES</t>
  </si>
  <si>
    <t>25MM SILVER, F/1.7, LENS G SERIES</t>
  </si>
  <si>
    <t>LUMIX G 25 MM F/1.7 ASPH LENS WHITEBOX</t>
  </si>
  <si>
    <t>30MM, F/2.8, LENS G SERIES</t>
  </si>
  <si>
    <t>43MM BLACK, F/1.7, POWER O.I LENS G</t>
  </si>
  <si>
    <t>43MM SILVER, F/1.7 POWER O.I LENS G</t>
  </si>
  <si>
    <t>42.5MM, F/1.2, LENS G SERIES</t>
  </si>
  <si>
    <t>14-42MM BLACK, F/3.5-5.6 LENS G SERIES</t>
  </si>
  <si>
    <t>45-175MM BLACK F/4.0-5.6 PZ LENS G</t>
  </si>
  <si>
    <t>100-400MM F/4.0-6.3 LEICA LENS G SERIES</t>
  </si>
  <si>
    <t>12MM, F/1.4, SINGLE FOCAL LENS G SERIES</t>
  </si>
  <si>
    <t>15MM BLACK, F/1.7, LEICA LENS G SERIES</t>
  </si>
  <si>
    <t>9MM, F/1.7, LENS G SERIES</t>
  </si>
  <si>
    <t>10-25MM, F/1.7, LEICA LENS G SERIES</t>
  </si>
  <si>
    <t>25-50MM F/1.7 VARIO-SUMMILUX LENS G</t>
  </si>
  <si>
    <t>202110</t>
  </si>
  <si>
    <t>25MM, F/1.4, LEICA LENS G SERIES</t>
  </si>
  <si>
    <t>HIGH DEFINITION VIDEO CAMERA</t>
  </si>
  <si>
    <t>21688</t>
  </si>
  <si>
    <t>17.2023</t>
  </si>
  <si>
    <t>24.2023</t>
  </si>
  <si>
    <t>03010104</t>
  </si>
  <si>
    <t>202501</t>
  </si>
  <si>
    <t>20240705212355</t>
  </si>
  <si>
    <t>4K VIDEO CAMERA</t>
  </si>
  <si>
    <t>DIGITAL 4K VIDEO CAMERA</t>
  </si>
  <si>
    <t>20240909203111</t>
  </si>
  <si>
    <t>12.2023</t>
  </si>
  <si>
    <t>25.2023</t>
  </si>
  <si>
    <t>FEATURE PHONE</t>
  </si>
  <si>
    <t>05120101</t>
  </si>
  <si>
    <t>60989357</t>
  </si>
  <si>
    <t>051201</t>
  </si>
  <si>
    <t>0512</t>
  </si>
  <si>
    <t>DIGITAL CORDLESSPHONE</t>
  </si>
  <si>
    <t>05010101</t>
  </si>
  <si>
    <t>202104</t>
  </si>
  <si>
    <t>21660</t>
  </si>
  <si>
    <t>03.2021</t>
  </si>
  <si>
    <t>12.2021</t>
  </si>
  <si>
    <t>050101</t>
  </si>
  <si>
    <t>0501</t>
  </si>
  <si>
    <t>20240330013230</t>
  </si>
  <si>
    <t>00000450</t>
  </si>
  <si>
    <t>20240330014950</t>
  </si>
  <si>
    <t>DECT PHONE SINGLE</t>
  </si>
  <si>
    <t>202312</t>
  </si>
  <si>
    <t>20240330014101</t>
  </si>
  <si>
    <t>DECT PHONE DUO</t>
  </si>
  <si>
    <t>DECT PHONE TRIO</t>
  </si>
  <si>
    <t>202105</t>
  </si>
  <si>
    <t>05010201</t>
  </si>
  <si>
    <t>050102</t>
  </si>
  <si>
    <t>202201</t>
  </si>
  <si>
    <t>20240330013825</t>
  </si>
  <si>
    <t>00000300</t>
  </si>
  <si>
    <t>21671</t>
  </si>
  <si>
    <t>201705</t>
  </si>
  <si>
    <t>201712</t>
  </si>
  <si>
    <t>DECT AMPLIFIED PHONE</t>
  </si>
  <si>
    <t>202402</t>
  </si>
  <si>
    <t>DECT AMPLIFIED PHONE ADDITIONAL HANDSET</t>
  </si>
  <si>
    <t>05010103</t>
  </si>
  <si>
    <t>20240330014324</t>
  </si>
  <si>
    <t>SINGLE LINE TELEPHONE SET</t>
  </si>
  <si>
    <t>05010301</t>
  </si>
  <si>
    <t>050103</t>
  </si>
  <si>
    <t>GSM ELDERLY PHONE</t>
  </si>
  <si>
    <t>4G ELDERLY PHONE</t>
  </si>
  <si>
    <t>JUICE EXTRACTOR</t>
  </si>
  <si>
    <t>06060101</t>
  </si>
  <si>
    <t>202212</t>
  </si>
  <si>
    <t>00000832</t>
  </si>
  <si>
    <t>21939</t>
  </si>
  <si>
    <t>060601</t>
  </si>
  <si>
    <t>0606</t>
  </si>
  <si>
    <t>BLENDER &amp; SOUPMAKER</t>
  </si>
  <si>
    <t>06060201</t>
  </si>
  <si>
    <t>060602</t>
  </si>
  <si>
    <t>20241217224450</t>
  </si>
  <si>
    <t>BLENDER</t>
  </si>
  <si>
    <t>20241205205217</t>
  </si>
  <si>
    <t>MICROWAVE OVEN (FOR COMMERCIAL USE)</t>
  </si>
  <si>
    <t>06010101</t>
  </si>
  <si>
    <t>21731</t>
  </si>
  <si>
    <t>060101</t>
  </si>
  <si>
    <t>0601</t>
  </si>
  <si>
    <t>20240719205830</t>
  </si>
  <si>
    <t>21943</t>
  </si>
  <si>
    <t>20240805212511</t>
  </si>
  <si>
    <t>MULTICOOKER</t>
  </si>
  <si>
    <t>06060501</t>
  </si>
  <si>
    <t>202506</t>
  </si>
  <si>
    <t>060605</t>
  </si>
  <si>
    <t>ELECTRIC MULTI POT</t>
  </si>
  <si>
    <t>MICROWAVE OVEN</t>
  </si>
  <si>
    <t>06020301</t>
  </si>
  <si>
    <t>060203</t>
  </si>
  <si>
    <t>0602</t>
  </si>
  <si>
    <t>20240911045635</t>
  </si>
  <si>
    <t>020</t>
  </si>
  <si>
    <t>202407</t>
  </si>
  <si>
    <t>06020201</t>
  </si>
  <si>
    <t>21836</t>
  </si>
  <si>
    <t>060202</t>
  </si>
  <si>
    <t>20240710213126</t>
  </si>
  <si>
    <t>06020101</t>
  </si>
  <si>
    <t>060201</t>
  </si>
  <si>
    <t>20241119212220</t>
  </si>
  <si>
    <t>202411</t>
  </si>
  <si>
    <t>20240426192523</t>
  </si>
  <si>
    <t>20250109211355</t>
  </si>
  <si>
    <t>ACCESSORY FOR MICROWAVE OVEN</t>
  </si>
  <si>
    <t>06020909</t>
  </si>
  <si>
    <t>060209</t>
  </si>
  <si>
    <t>EARPHONES</t>
  </si>
  <si>
    <t>04030106</t>
  </si>
  <si>
    <t>29321</t>
  </si>
  <si>
    <t>040301</t>
  </si>
  <si>
    <t>0403</t>
  </si>
  <si>
    <t>04030108</t>
  </si>
  <si>
    <t>04120102</t>
  </si>
  <si>
    <t>60991409</t>
  </si>
  <si>
    <t>041201</t>
  </si>
  <si>
    <t>0412</t>
  </si>
  <si>
    <t>001</t>
  </si>
  <si>
    <t>00000005</t>
  </si>
  <si>
    <t>FM RADIO</t>
  </si>
  <si>
    <t>02040804</t>
  </si>
  <si>
    <t>21963</t>
  </si>
  <si>
    <t>020408</t>
  </si>
  <si>
    <t>0204</t>
  </si>
  <si>
    <t>DAB-FM RADIO</t>
  </si>
  <si>
    <t>02040803</t>
  </si>
  <si>
    <t>PORTABLE RADIO</t>
  </si>
  <si>
    <t>29485</t>
  </si>
  <si>
    <t>202210</t>
  </si>
  <si>
    <t>FM PORTABLE RADIO</t>
  </si>
  <si>
    <t>04030103</t>
  </si>
  <si>
    <t>EARPHONE</t>
  </si>
  <si>
    <t>04030101</t>
  </si>
  <si>
    <t>04030102</t>
  </si>
  <si>
    <t>04030104</t>
  </si>
  <si>
    <t>202205</t>
  </si>
  <si>
    <t>HEADSET</t>
  </si>
  <si>
    <t>05010909</t>
  </si>
  <si>
    <t>050109</t>
  </si>
  <si>
    <t>PORTABLE STEREO CD SYSTEM</t>
  </si>
  <si>
    <t>02040802</t>
  </si>
  <si>
    <t>21962</t>
  </si>
  <si>
    <t>100MM F/2.8 L MOUNT MACRO LENS S SERIES</t>
  </si>
  <si>
    <t>03020801</t>
  </si>
  <si>
    <t>24-70MM, F/2.8 PRO-ZOOM LENS S SERIES</t>
  </si>
  <si>
    <t>70-200MM, F/2.8, PRO LENS S SERIES</t>
  </si>
  <si>
    <t>LUMIX S SERIES LENS</t>
  </si>
  <si>
    <t>14-28MM F4-5.6 L MOUNT LENS S SERIES</t>
  </si>
  <si>
    <t>16-35MM, F/4.0, PRO ZOOM LENS S SERIES</t>
  </si>
  <si>
    <t>18.2024</t>
  </si>
  <si>
    <t>01.2099</t>
  </si>
  <si>
    <t>20-60MM F/3.5-5.6 L MOUNT LENS S SERIES</t>
  </si>
  <si>
    <t>24-105MM, F/4.0, LENS S SERIES</t>
  </si>
  <si>
    <t>28-200MM F/4.0-5.6 L MOUNT LENS S SERIES</t>
  </si>
  <si>
    <t>70-200MM, F/4.0, PRO LENS S SERIES</t>
  </si>
  <si>
    <t>40.2021</t>
  </si>
  <si>
    <t>14.2022</t>
  </si>
  <si>
    <t>70-300MM F/4.5-5.6 MACRO LENS S SERIES</t>
  </si>
  <si>
    <t>18MM, F/1.8, L MOUNT LENS S SERIES</t>
  </si>
  <si>
    <t>24MM F/1.8 L MOUNT LENS FOR S SERIES</t>
  </si>
  <si>
    <t>35MM F/1.8 L MOUNT LENS S SERIES</t>
  </si>
  <si>
    <t>50MM, F/1.8 L MOUNT LENS S SERIES</t>
  </si>
  <si>
    <t>50MM F1.8 L MOUNT LENS S SERIES WHITEBOX</t>
  </si>
  <si>
    <t>85MM, F/1.8 L MOUNT LENS S SERIES</t>
  </si>
  <si>
    <t>85MM F/1.8 L MOUNT LENS S SERIES (BULK)</t>
  </si>
  <si>
    <t>50MM, F/1.4 PRO LENS S SERIES</t>
  </si>
  <si>
    <t>28.2021</t>
  </si>
  <si>
    <t>39.2021</t>
  </si>
  <si>
    <t>NETWORK CD RECEIVER</t>
  </si>
  <si>
    <t>02070401</t>
  </si>
  <si>
    <t>21961</t>
  </si>
  <si>
    <t>020704</t>
  </si>
  <si>
    <t>0207</t>
  </si>
  <si>
    <t>02070301</t>
  </si>
  <si>
    <t>020703</t>
  </si>
  <si>
    <t>CD STEREO SYSTEM</t>
  </si>
  <si>
    <t>02040101</t>
  </si>
  <si>
    <t>020401</t>
  </si>
  <si>
    <t>SPEAKER SYSTEM</t>
  </si>
  <si>
    <t>02070304</t>
  </si>
  <si>
    <t>21964</t>
  </si>
  <si>
    <t>02070205</t>
  </si>
  <si>
    <t>020702</t>
  </si>
  <si>
    <t>02040201</t>
  </si>
  <si>
    <t>020402</t>
  </si>
  <si>
    <t>WIRELESS SPEAKER SYSTEM</t>
  </si>
  <si>
    <t>02040702</t>
  </si>
  <si>
    <t>020407</t>
  </si>
  <si>
    <t>COMPACT STEREO SYSTEM</t>
  </si>
  <si>
    <t>02070405</t>
  </si>
  <si>
    <t>02070305</t>
  </si>
  <si>
    <t>WEARABLE SPEAKER SYSTEM</t>
  </si>
  <si>
    <t>02040501</t>
  </si>
  <si>
    <t>020405</t>
  </si>
  <si>
    <t>SLIM SOUNDBAR W/O SUBWOOFER</t>
  </si>
  <si>
    <t>02042001</t>
  </si>
  <si>
    <t>60990995</t>
  </si>
  <si>
    <t>020420</t>
  </si>
  <si>
    <t>SOUNDBAR WITH SUBWOOFER</t>
  </si>
  <si>
    <t>HOME THEATER AUDIO SYSTEM</t>
  </si>
  <si>
    <t>02040601</t>
  </si>
  <si>
    <t>020406</t>
  </si>
  <si>
    <t>01.2025</t>
  </si>
  <si>
    <t>52.2029</t>
  </si>
  <si>
    <t>20240908180507</t>
  </si>
  <si>
    <t>21687</t>
  </si>
  <si>
    <t>02040203</t>
  </si>
  <si>
    <t>AUTOMATIC BREAD MAKER</t>
  </si>
  <si>
    <t>06050101</t>
  </si>
  <si>
    <t>060501</t>
  </si>
  <si>
    <t>0605</t>
  </si>
  <si>
    <t>DIRECT DRIVE TURNTABLE SYSTEM</t>
  </si>
  <si>
    <t>02070406</t>
  </si>
  <si>
    <t>02070208</t>
  </si>
  <si>
    <t>PACK OF 1 X SL-1200M7BBD + 1 X SH-Q1E-K</t>
  </si>
  <si>
    <t>02070501</t>
  </si>
  <si>
    <t>020705</t>
  </si>
  <si>
    <t>20240605192247</t>
  </si>
  <si>
    <t>02070306</t>
  </si>
  <si>
    <t>02070308</t>
  </si>
  <si>
    <t>NETWORK/SUPER AUDIO CD PLAYER</t>
  </si>
  <si>
    <t>02070203</t>
  </si>
  <si>
    <t>ELECTRIC JAR RICE COOKER</t>
  </si>
  <si>
    <t>21316</t>
  </si>
  <si>
    <t>06030101</t>
  </si>
  <si>
    <t>29432</t>
  </si>
  <si>
    <t>060301</t>
  </si>
  <si>
    <t>0603</t>
  </si>
  <si>
    <t>STEREO INTEGRATED AMPLIFIER</t>
  </si>
  <si>
    <t>02070201</t>
  </si>
  <si>
    <t>NETWORK AUDIO AMPLIFIER</t>
  </si>
  <si>
    <t>02070202</t>
  </si>
  <si>
    <t>02070101</t>
  </si>
  <si>
    <t>AIR.F</t>
  </si>
  <si>
    <t>020701</t>
  </si>
  <si>
    <t>LED TV</t>
  </si>
  <si>
    <t>01020402</t>
  </si>
  <si>
    <t>21981</t>
  </si>
  <si>
    <t>02.2025</t>
  </si>
  <si>
    <t>22.2025</t>
  </si>
  <si>
    <t>010204</t>
  </si>
  <si>
    <t>01020404</t>
  </si>
  <si>
    <t>01020204</t>
  </si>
  <si>
    <t>010202</t>
  </si>
  <si>
    <t>01020206</t>
  </si>
  <si>
    <t>01022506</t>
  </si>
  <si>
    <t>010225</t>
  </si>
  <si>
    <t>20241125205659</t>
  </si>
  <si>
    <t>01022508</t>
  </si>
  <si>
    <t>01022509</t>
  </si>
  <si>
    <t>OLED TV</t>
  </si>
  <si>
    <t>01010409</t>
  </si>
  <si>
    <t>010104</t>
  </si>
  <si>
    <t>0101</t>
  </si>
  <si>
    <t>20240905201503</t>
  </si>
  <si>
    <t>03.2025</t>
  </si>
  <si>
    <t>01022511</t>
  </si>
  <si>
    <t>01010411</t>
  </si>
  <si>
    <t>01020302</t>
  </si>
  <si>
    <t>010203</t>
  </si>
  <si>
    <t>01020304</t>
  </si>
  <si>
    <t>OLED TV FOS</t>
  </si>
  <si>
    <t>01010406</t>
  </si>
  <si>
    <t>00000075</t>
  </si>
  <si>
    <t>21955</t>
  </si>
  <si>
    <t>52.9999</t>
  </si>
  <si>
    <t>21995</t>
  </si>
  <si>
    <t>TRUCK</t>
  </si>
  <si>
    <t>01020606</t>
  </si>
  <si>
    <t>010206</t>
  </si>
  <si>
    <t>00000528</t>
  </si>
  <si>
    <t>21880</t>
  </si>
  <si>
    <t>FALD UHD SMART FOS</t>
  </si>
  <si>
    <t>00000360</t>
  </si>
  <si>
    <t>21945</t>
  </si>
  <si>
    <t>01010407</t>
  </si>
  <si>
    <t>01020608</t>
  </si>
  <si>
    <t>00000432</t>
  </si>
  <si>
    <t>00000336</t>
  </si>
  <si>
    <t>01020609</t>
  </si>
  <si>
    <t>00000224</t>
  </si>
  <si>
    <t>00000200</t>
  </si>
  <si>
    <t>00000288</t>
  </si>
  <si>
    <t>00000048</t>
  </si>
  <si>
    <t>01020611</t>
  </si>
  <si>
    <t>00000168</t>
  </si>
  <si>
    <t>00000240</t>
  </si>
  <si>
    <t>01020612</t>
  </si>
  <si>
    <t>00000144</t>
  </si>
  <si>
    <t>01010412</t>
  </si>
  <si>
    <t>00000132</t>
  </si>
  <si>
    <t>00000072</t>
  </si>
  <si>
    <t>LCD HD 24"</t>
  </si>
  <si>
    <t>01022202</t>
  </si>
  <si>
    <t>51801358</t>
  </si>
  <si>
    <t>44.2022</t>
  </si>
  <si>
    <t>13.2099</t>
  </si>
  <si>
    <t>010222</t>
  </si>
  <si>
    <t>LCD HD 32"</t>
  </si>
  <si>
    <t>01022204</t>
  </si>
  <si>
    <t>202003</t>
  </si>
  <si>
    <t>21722</t>
  </si>
  <si>
    <t>18.2021</t>
  </si>
  <si>
    <t>18.2099</t>
  </si>
  <si>
    <t>48.2021</t>
  </si>
  <si>
    <t>52.2025</t>
  </si>
  <si>
    <t>40" 4K HDR LCD TV ANDROID TV DV</t>
  </si>
  <si>
    <t>202004</t>
  </si>
  <si>
    <t>00000525</t>
  </si>
  <si>
    <t>27.2025</t>
  </si>
  <si>
    <t>39.2099</t>
  </si>
  <si>
    <t>20240329211101</t>
  </si>
  <si>
    <t>48" OLED 4K UHD Master HDR Penta Twin</t>
  </si>
  <si>
    <t>50" 4K HDR LCD TV ANDROID TV DV</t>
  </si>
  <si>
    <t>202005</t>
  </si>
  <si>
    <t>55" OLED 4K UHD Master HDR Penta Twin</t>
  </si>
  <si>
    <t>58" 4K HDR LCD TV ANDROID TV DV</t>
  </si>
  <si>
    <t>65" 4K HDR LCD TV ANDROID TV DV</t>
  </si>
  <si>
    <t>65" OLED 4K UHD Master HDR Penta Twin</t>
  </si>
  <si>
    <t>75" 4K HDR TV Twin 100HZ Dolby Vision</t>
  </si>
  <si>
    <t>ACCESSORY FOR DIGITAL VIDEO CAMERA</t>
  </si>
  <si>
    <t>ACCESSORY FOR DIGITAL COLOR CAMCORDER</t>
  </si>
  <si>
    <t>03010909</t>
  </si>
  <si>
    <t>202310</t>
  </si>
  <si>
    <t>REPLACEMENT BLADE</t>
  </si>
  <si>
    <t>08021009</t>
  </si>
  <si>
    <t>00000020</t>
  </si>
  <si>
    <t>080210</t>
  </si>
  <si>
    <t>201609</t>
  </si>
  <si>
    <t>REPLACEMENT BLADE FOR HAIR CLIPPER</t>
  </si>
  <si>
    <t>00000060</t>
  </si>
  <si>
    <t>201606</t>
  </si>
  <si>
    <t>1,200 0,800 1,800</t>
  </si>
  <si>
    <t>201808</t>
  </si>
  <si>
    <t>201903</t>
  </si>
  <si>
    <t>CLEANING CARTRIDGE FOR ELECTRIC SHAVER</t>
  </si>
  <si>
    <t>REPLACEMENT FILE</t>
  </si>
  <si>
    <t>08010910</t>
  </si>
  <si>
    <t>CLEANING DETERGENT FOR ELECTRIC SHAVER</t>
  </si>
  <si>
    <t>201309</t>
  </si>
  <si>
    <t>REPLACEMENT OUTER FOIL AND INNER BLADE</t>
  </si>
  <si>
    <t>REPLACEMENT BLADE FOR ELECTRIC SHAVER</t>
  </si>
  <si>
    <t>REPLACEMENT INNER BLADE FOR ELECTRIC SHA</t>
  </si>
  <si>
    <t>REPLACEMENT OUTER FOIL FOR ELECTRIC SHAV</t>
  </si>
  <si>
    <t>201310</t>
  </si>
  <si>
    <t>BRUSH HEAD FOR ORAL IRRIGATOR</t>
  </si>
  <si>
    <t>TONGUE BRUSH NOZZLE FOR  ORAL IRRIGATOR</t>
  </si>
  <si>
    <t>BP AUDIO DUMMY MODEL</t>
  </si>
  <si>
    <t>20241129205133</t>
  </si>
  <si>
    <t>20241204204221</t>
  </si>
  <si>
    <t>20240502192449</t>
  </si>
  <si>
    <t>20240427085753</t>
  </si>
  <si>
    <t>ELECTRIC HAIR STYLER (AC OPERATION)</t>
  </si>
  <si>
    <t>08021002</t>
  </si>
  <si>
    <t>20240704224519</t>
  </si>
  <si>
    <t>ELECTRIC VACUUM CLEANER (1500W UNDER)</t>
  </si>
  <si>
    <t>08040101</t>
  </si>
  <si>
    <t>29472</t>
  </si>
  <si>
    <t>080401</t>
  </si>
  <si>
    <t>0804</t>
  </si>
  <si>
    <t>ELECTRIC VACUUM CLEANER (1500W OVER)</t>
  </si>
  <si>
    <t>08040201</t>
  </si>
  <si>
    <t>080402</t>
  </si>
  <si>
    <t>ELECTRIC HAND MIXER</t>
  </si>
  <si>
    <t>06060401</t>
  </si>
  <si>
    <t>29280</t>
  </si>
  <si>
    <t>060604</t>
  </si>
  <si>
    <t>20240430192350</t>
  </si>
  <si>
    <t>ELECTRIC MEAT GRINDER</t>
  </si>
  <si>
    <t>HAND BLENDER</t>
  </si>
  <si>
    <t>ELECTRIC THERMO POT</t>
  </si>
  <si>
    <t>06050401</t>
  </si>
  <si>
    <t>21926</t>
  </si>
  <si>
    <t>060504</t>
  </si>
  <si>
    <t>AIR  FRYER</t>
  </si>
  <si>
    <t>21935</t>
  </si>
  <si>
    <t>20240802205043</t>
  </si>
  <si>
    <t>ELECTRIC STEAM IRON</t>
  </si>
  <si>
    <t>08050101</t>
  </si>
  <si>
    <t>21326</t>
  </si>
  <si>
    <t>080501</t>
  </si>
  <si>
    <t>0805</t>
  </si>
  <si>
    <t>20240904201720</t>
  </si>
  <si>
    <t>MICROVAWE OVEN</t>
  </si>
  <si>
    <t>06120201</t>
  </si>
  <si>
    <t>650001879</t>
  </si>
  <si>
    <t>061202</t>
  </si>
  <si>
    <t>0612</t>
  </si>
  <si>
    <t>21290</t>
  </si>
  <si>
    <t>06120101</t>
  </si>
  <si>
    <t>061201</t>
  </si>
  <si>
    <t>20240627212418</t>
  </si>
  <si>
    <t>MICROWAVE OVEN Panasonic</t>
  </si>
  <si>
    <t>BLUETOOTH HEADPHONES</t>
  </si>
  <si>
    <t>OVERHEAD HEADPHONES</t>
  </si>
  <si>
    <t>04120201</t>
  </si>
  <si>
    <t>041202</t>
  </si>
  <si>
    <t>BLUETOOTH HEADPHONES - BP 24/25</t>
  </si>
  <si>
    <t>20241014193206</t>
  </si>
  <si>
    <t>20240917211208</t>
  </si>
  <si>
    <t>20240911204106</t>
  </si>
  <si>
    <t>collabo model?</t>
  </si>
  <si>
    <t>20240902200511</t>
  </si>
  <si>
    <t>20240912203624</t>
  </si>
  <si>
    <t>20240405192053</t>
  </si>
  <si>
    <t>201204</t>
  </si>
  <si>
    <t>201706</t>
  </si>
  <si>
    <t>201904</t>
  </si>
  <si>
    <t>201811</t>
  </si>
  <si>
    <t>20240624192600</t>
  </si>
  <si>
    <t>20241206204227</t>
  </si>
  <si>
    <t>51.2023</t>
  </si>
  <si>
    <t>14.2023</t>
  </si>
  <si>
    <t>50.2099</t>
  </si>
  <si>
    <t>201804</t>
  </si>
  <si>
    <t>model cunit</t>
  </si>
  <si>
    <t>collabo</t>
  </si>
  <si>
    <t>ATP Qty Fulfillment Ratio (%)</t>
  </si>
  <si>
    <t>EW-DJ67-W303</t>
  </si>
  <si>
    <t>SA-C600EG-W</t>
  </si>
  <si>
    <t>SC-UA3GS-K</t>
  </si>
  <si>
    <t>KX-TG2511UAN</t>
  </si>
  <si>
    <t>KX-TS2352UAB</t>
  </si>
  <si>
    <t>Lock</t>
  </si>
  <si>
    <t>Indi</t>
  </si>
  <si>
    <t>Forecast</t>
  </si>
  <si>
    <t>Total</t>
  </si>
  <si>
    <t xml:space="preserve"> 07.2025</t>
  </si>
  <si>
    <t>ATP fullfillment Ratio</t>
  </si>
  <si>
    <t>C unit</t>
  </si>
  <si>
    <t>C UNIT</t>
  </si>
  <si>
    <t>MAIN GROUP</t>
  </si>
  <si>
    <t>C Unit</t>
  </si>
  <si>
    <t>shortage</t>
  </si>
  <si>
    <t>Shortage Model Flag</t>
  </si>
  <si>
    <t>Shortage Qty</t>
  </si>
  <si>
    <t>Ratio</t>
  </si>
  <si>
    <t>08.2025</t>
  </si>
  <si>
    <t>SL-1200GREGS</t>
  </si>
  <si>
    <t>TV-43W83AE8</t>
  </si>
  <si>
    <t>TV-43W85BEZ</t>
  </si>
  <si>
    <t>TV-48Z80AEY</t>
  </si>
  <si>
    <t>TV-50W85BEZ</t>
  </si>
  <si>
    <t>TV-55W83AE9</t>
  </si>
  <si>
    <t>TV-55W85BEZ</t>
  </si>
  <si>
    <t>TV-65W85BEZ</t>
  </si>
  <si>
    <t>TV-65Z80AEZ</t>
  </si>
  <si>
    <t>DUMMY_SC_0201</t>
  </si>
  <si>
    <t>DC-S9E-K</t>
  </si>
  <si>
    <t>DMC-G80HAEGK</t>
  </si>
  <si>
    <t>DMW-LFAC1GUK</t>
  </si>
  <si>
    <t>EAH-TZ700E-K</t>
  </si>
  <si>
    <t>RP-HJE125E-R</t>
  </si>
  <si>
    <t>KX-TGC450GB</t>
  </si>
  <si>
    <t>KX-TGD320JTB</t>
  </si>
  <si>
    <t>KX-TGE510GS</t>
  </si>
  <si>
    <t>KX-TGFA30EM</t>
  </si>
  <si>
    <t>KX-TGHA71GS</t>
  </si>
  <si>
    <t>KX-TU446EX1</t>
  </si>
  <si>
    <t>NE-C1475EYG</t>
  </si>
  <si>
    <t>NF-CC500SXE</t>
  </si>
  <si>
    <t>NN-CD575MEPG</t>
  </si>
  <si>
    <t>NN-E20JWMEBG</t>
  </si>
  <si>
    <t>NN-E27JWMBBQ</t>
  </si>
  <si>
    <t>EH-CH2-NA7M- PACK</t>
  </si>
  <si>
    <t>EH-CH2-NA9N-PACK</t>
  </si>
  <si>
    <t>EH-NE85-K895</t>
  </si>
  <si>
    <t>ER-GC63-H503</t>
  </si>
  <si>
    <t>ES-ERM3FV503</t>
  </si>
  <si>
    <t>ES-LT4B-A811</t>
  </si>
  <si>
    <t>ES-RM3FXK503</t>
  </si>
  <si>
    <t>SC-AKX710GSK</t>
  </si>
  <si>
    <t>SC-HC410EE-S</t>
  </si>
  <si>
    <t>SL-1210MK7EE</t>
  </si>
  <si>
    <t>RP-HT010GU-H</t>
  </si>
  <si>
    <t>KX-TGC310UC2</t>
  </si>
  <si>
    <t>NN-GT352WZUE</t>
  </si>
  <si>
    <t>NN-GT35HBZUE</t>
  </si>
  <si>
    <t>NN-SB26MBZUE</t>
  </si>
  <si>
    <t>NN-SM221WZUE</t>
  </si>
  <si>
    <t>NN-ST251WZUE</t>
  </si>
  <si>
    <t>NN-ST254MZUE</t>
  </si>
  <si>
    <t>NN-ST25HBZUE</t>
  </si>
  <si>
    <t>NN-ST32MMZUE</t>
  </si>
  <si>
    <t>NN-ST342MZUE</t>
  </si>
  <si>
    <t>NN-ST342WZUE</t>
  </si>
  <si>
    <t>NN-ST34HMZUE</t>
  </si>
  <si>
    <t>NN-ST34HWZUE</t>
  </si>
  <si>
    <t>NN-ST35MKZUE</t>
  </si>
  <si>
    <t>SD-R2520WTS</t>
  </si>
  <si>
    <t>SD-YR2540HTS</t>
  </si>
  <si>
    <t>EW0955W520</t>
  </si>
  <si>
    <t>WES9179Y1361</t>
  </si>
  <si>
    <t>FF_SURESHS</t>
  </si>
  <si>
    <t>03:11:55</t>
  </si>
  <si>
    <t>02:32:30</t>
  </si>
  <si>
    <t>AIR FRYER</t>
  </si>
  <si>
    <t>06050201</t>
  </si>
  <si>
    <t>21950</t>
  </si>
  <si>
    <t>FF_GUTHAAS</t>
  </si>
  <si>
    <t>17:53:10</t>
  </si>
  <si>
    <t>ALEREMOTE</t>
  </si>
  <si>
    <t>22:05:11</t>
  </si>
  <si>
    <t>060502</t>
  </si>
  <si>
    <t>21910</t>
  </si>
  <si>
    <t>02.2024</t>
  </si>
  <si>
    <t>21:52:17</t>
  </si>
  <si>
    <t>03:13:37</t>
  </si>
  <si>
    <t>02:03:50</t>
  </si>
  <si>
    <t>VIDEO DUMMY MODEL FOR STOCK COMPENSATION</t>
  </si>
  <si>
    <t>02010909</t>
  </si>
  <si>
    <t>02:56:33</t>
  </si>
  <si>
    <t>020109</t>
  </si>
  <si>
    <t>04070101</t>
  </si>
  <si>
    <t>202007</t>
  </si>
  <si>
    <t>21631</t>
  </si>
  <si>
    <t>040701</t>
  </si>
  <si>
    <t>NA7M-H PACK WITH PCH PLUG</t>
  </si>
  <si>
    <t>08060101</t>
  </si>
  <si>
    <t>22:39:09</t>
  </si>
  <si>
    <t>080601</t>
  </si>
  <si>
    <t>0806</t>
  </si>
  <si>
    <t>20250210213909</t>
  </si>
  <si>
    <t>NA9N-H HAIR DRYER WITH PCH PLUG</t>
  </si>
  <si>
    <t>202508</t>
  </si>
  <si>
    <t>22:20:30</t>
  </si>
  <si>
    <t>20250220212030</t>
  </si>
  <si>
    <t>KOSSLERF</t>
  </si>
  <si>
    <t>17:01:08</t>
  </si>
  <si>
    <t>10:05:52</t>
  </si>
  <si>
    <t>16:52:25</t>
  </si>
  <si>
    <t>05010109</t>
  </si>
  <si>
    <t>22:19:32</t>
  </si>
  <si>
    <t>22:18:02</t>
  </si>
  <si>
    <t>20250306211802</t>
  </si>
  <si>
    <t>PAVLOVICP</t>
  </si>
  <si>
    <t>14:54:58</t>
  </si>
  <si>
    <t>21:43:21</t>
  </si>
  <si>
    <t>11:11:01</t>
  </si>
  <si>
    <t>21:24:49</t>
  </si>
  <si>
    <t>08010409</t>
  </si>
  <si>
    <t>13:15:11</t>
  </si>
  <si>
    <t>10:57:53</t>
  </si>
  <si>
    <t>12:00:59</t>
  </si>
  <si>
    <t>22:09:54</t>
  </si>
  <si>
    <t>20250207210954</t>
  </si>
  <si>
    <t>06021101</t>
  </si>
  <si>
    <t>23:24:18</t>
  </si>
  <si>
    <t>060211</t>
  </si>
  <si>
    <t>06021202</t>
  </si>
  <si>
    <t>060212</t>
  </si>
  <si>
    <t>22:43:33</t>
  </si>
  <si>
    <t>23:24:10</t>
  </si>
  <si>
    <t>22:23:23</t>
  </si>
  <si>
    <t>20250314212323</t>
  </si>
  <si>
    <t>21:32:06</t>
  </si>
  <si>
    <t xml:space="preserve"> 08.2025</t>
  </si>
  <si>
    <t>Sum of 07.2025</t>
  </si>
  <si>
    <t>TV-43W83AE7</t>
  </si>
  <si>
    <t>TV-48Z90BEB</t>
  </si>
  <si>
    <t>TV-65W83AE8</t>
  </si>
  <si>
    <t>TX-65MX700E</t>
  </si>
  <si>
    <t>SL-1200M7BED</t>
  </si>
  <si>
    <t>SL-1200M7BEG</t>
  </si>
  <si>
    <t>SL-1200M7BEY</t>
  </si>
  <si>
    <t>SL-1200M7PBG</t>
  </si>
  <si>
    <t>SL-40CBTB-H</t>
  </si>
  <si>
    <t>SL-40CBTB-K</t>
  </si>
  <si>
    <t>SL-40CBTB-T</t>
  </si>
  <si>
    <t>SL-40CBTE-H</t>
  </si>
  <si>
    <t>SL-40CBTE-K</t>
  </si>
  <si>
    <t>SL-40CBTE-T</t>
  </si>
  <si>
    <t>DC-BGH1E</t>
  </si>
  <si>
    <t>DC-BS1HE</t>
  </si>
  <si>
    <t>DC-S9E-A</t>
  </si>
  <si>
    <t>DMW-LFAC1GUS</t>
  </si>
  <si>
    <t>KX-TGB612FRB</t>
  </si>
  <si>
    <t>KX-TGDA30EXG</t>
  </si>
  <si>
    <t>KX-TGK220GN</t>
  </si>
  <si>
    <t>KX-TS880FXW</t>
  </si>
  <si>
    <t>NE-1815BPQ</t>
  </si>
  <si>
    <t>NE-1815EPG</t>
  </si>
  <si>
    <t>NF-BC1000KXC</t>
  </si>
  <si>
    <t>NF-BC1000KXE</t>
  </si>
  <si>
    <t>NF-CC500NXE</t>
  </si>
  <si>
    <t>NF-CC600AXE</t>
  </si>
  <si>
    <t>NN-E48NBMEPG</t>
  </si>
  <si>
    <t>NN-SD28HSGTG</t>
  </si>
  <si>
    <t>SD-YR2550SXA</t>
  </si>
  <si>
    <t>ER-EGB44H503</t>
  </si>
  <si>
    <t>ER-EGB45S503</t>
  </si>
  <si>
    <t>ER-EGB62S503</t>
  </si>
  <si>
    <t>ER-XT70-N801</t>
  </si>
  <si>
    <t>ER-XT70-S801</t>
  </si>
  <si>
    <t>ES-ALT4BA803</t>
  </si>
  <si>
    <t>ES-EF10-V503</t>
  </si>
  <si>
    <t>ES-EYL3AV503</t>
  </si>
  <si>
    <t>ES-EYL9-P503</t>
  </si>
  <si>
    <t>ES-RM3FXK511</t>
  </si>
  <si>
    <t>ES-WF71-V503</t>
  </si>
  <si>
    <t>EW0900W835</t>
  </si>
  <si>
    <t>EW0920W835</t>
  </si>
  <si>
    <t>WER9930Y1361</t>
  </si>
  <si>
    <t>WES9942Y1361</t>
  </si>
  <si>
    <t>WEW0917K803</t>
  </si>
  <si>
    <t>SC-UX100EE-W</t>
  </si>
  <si>
    <t>SU-G700M2EEK</t>
  </si>
  <si>
    <t>SU-G700M2EES</t>
  </si>
  <si>
    <t>VW-HU1EE-K</t>
  </si>
  <si>
    <t>KX-TG6811UAM</t>
  </si>
  <si>
    <t>MK-GH3WTQ</t>
  </si>
  <si>
    <t>NN-SM21NWZPE</t>
  </si>
  <si>
    <t>NN-ST27HMZUE</t>
  </si>
  <si>
    <t>EW1511W520</t>
  </si>
  <si>
    <t>MC-YL631R149</t>
  </si>
  <si>
    <t>MC-YL633G149</t>
  </si>
  <si>
    <t>NI-U400CPTW</t>
  </si>
  <si>
    <t>09.2025</t>
  </si>
  <si>
    <t xml:space="preserve"> 09.2025</t>
  </si>
  <si>
    <t xml:space="preserve">PME Top 20 Shortage Model for Lock Month  </t>
  </si>
  <si>
    <t xml:space="preserve">PME Top 20 Shortage Model for Indi Month </t>
  </si>
  <si>
    <t>Sum of 08.2025</t>
  </si>
  <si>
    <t>LENS CAP FOR LX100 SILVER</t>
  </si>
  <si>
    <t>ELECTRIC HAIR TRIMMER (AC/RECHARGEABLE T</t>
  </si>
  <si>
    <t>202509</t>
  </si>
  <si>
    <t>21:42:27</t>
  </si>
  <si>
    <t>22:57:04</t>
  </si>
  <si>
    <t>VIKUEB</t>
  </si>
  <si>
    <t>11:45:49</t>
  </si>
  <si>
    <t>21:36:52</t>
  </si>
  <si>
    <t>REPLACEMENT INNER BLADE</t>
  </si>
  <si>
    <t>22:13:58</t>
  </si>
  <si>
    <t>20250307211358</t>
  </si>
  <si>
    <t>21:54:21</t>
  </si>
  <si>
    <t>08060201</t>
  </si>
  <si>
    <t>080602</t>
  </si>
  <si>
    <t>02:12:21</t>
  </si>
  <si>
    <t>22:03:02</t>
  </si>
  <si>
    <t>20250214210302</t>
  </si>
  <si>
    <t>22:20:46</t>
  </si>
  <si>
    <t>20240822202046</t>
  </si>
  <si>
    <t>PACK OF 1 X SL-1200M7BBG + 1 X SH-Q1E-K</t>
  </si>
  <si>
    <t>21:22:47</t>
  </si>
  <si>
    <t>21:51:33</t>
  </si>
  <si>
    <t>LAIS</t>
  </si>
  <si>
    <t>14:52:44</t>
  </si>
  <si>
    <t>15.2025</t>
  </si>
  <si>
    <t>22.2099</t>
  </si>
  <si>
    <t>09:25:37</t>
  </si>
  <si>
    <t>21:42:21</t>
  </si>
  <si>
    <t>INDUSTRIAL VACUUM CLEANER (1500W OVER)</t>
  </si>
  <si>
    <t>08040102</t>
  </si>
  <si>
    <t>06050901</t>
  </si>
  <si>
    <t>21:34:22</t>
  </si>
  <si>
    <t>060509</t>
  </si>
  <si>
    <t>21:28:43</t>
  </si>
  <si>
    <t>MWO (SOLO) - BP 24/25</t>
  </si>
  <si>
    <t>21:39:08</t>
  </si>
  <si>
    <t>21:43:04</t>
  </si>
  <si>
    <t>29081</t>
  </si>
  <si>
    <t>21:44:14</t>
  </si>
  <si>
    <t>20240501194414</t>
  </si>
  <si>
    <t>show less than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</si>
</sst>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numFmts>
  <fonts count="8" x14ac:knownFonts="1">
    <font>
      <sz val="11"/>
      <color theme="1"/>
      <name val="Aptos Narrow"/>
      <family val="2"/>
      <scheme val="minor"/>
    </font>
    <font>
      <sz val="11"/>
      <color theme="1"/>
      <name val="Aptos Narrow"/>
      <family val="2"/>
      <scheme val="minor"/>
    </font>
    <font>
      <b/>
      <sz val="8"/>
      <color indexed="8"/>
      <name val="Arial"/>
      <family val="2"/>
    </font>
    <font>
      <sz val="8"/>
      <color indexed="8"/>
      <name val="Arial"/>
      <family val="2"/>
    </font>
    <font>
      <b/>
      <sz val="11"/>
      <color theme="1"/>
      <name val="Aptos Narrow"/>
      <family val="2"/>
      <scheme val="minor"/>
    </font>
    <font>
      <sz val="11"/>
      <color theme="0"/>
      <name val="Aptos Narrow"/>
      <family val="2"/>
      <scheme val="minor"/>
    </font>
    <font>
      <sz val="10"/>
      <color theme="1"/>
      <name val="Calibri"/>
      <family val="2"/>
    </font>
    <font>
      <b/>
      <sz val="10"/>
      <color theme="1"/>
      <name val="Calibri"/>
      <family val="2"/>
    </font>
  </fonts>
  <fills count="7">
    <fill>
      <patternFill patternType="none"/>
    </fill>
    <fill>
      <patternFill patternType="gray125"/>
    </fill>
    <fill>
      <patternFill patternType="solid">
        <fgColor indexed="19"/>
        <bgColor indexed="64"/>
      </patternFill>
    </fill>
    <fill>
      <patternFill patternType="solid">
        <fgColor indexed="43"/>
        <bgColor indexed="64"/>
      </patternFill>
    </fill>
    <fill>
      <patternFill patternType="solid">
        <fgColor theme="2"/>
        <bgColor indexed="64"/>
      </patternFill>
    </fill>
    <fill>
      <patternFill patternType="solid">
        <fgColor theme="0" tint="-0.249977111117893"/>
        <bgColor indexed="64"/>
      </patternFill>
    </fill>
    <fill>
      <patternFill patternType="solid">
        <fgColor theme="3" tint="0.499984740745262"/>
        <bgColor indexed="64"/>
      </patternFill>
    </fill>
  </fills>
  <borders count="19">
    <border>
      <left/>
      <right/>
      <top/>
      <bottom/>
      <diagonal/>
    </border>
    <border>
      <left style="medium">
        <color indexed="8"/>
      </left>
      <right style="medium">
        <color indexed="8"/>
      </right>
      <top style="medium">
        <color indexed="8"/>
      </top>
      <bottom style="medium">
        <color indexed="8"/>
      </bottom>
      <diagonal/>
    </border>
    <border>
      <left style="hair">
        <color indexed="64"/>
      </left>
      <right style="hair">
        <color indexed="64"/>
      </right>
      <top style="medium">
        <color indexed="8"/>
      </top>
      <bottom style="medium">
        <color indexed="8"/>
      </bottom>
      <diagonal/>
    </border>
    <border>
      <left style="medium">
        <color indexed="8"/>
      </left>
      <right style="medium">
        <color indexed="8"/>
      </right>
      <top style="medium">
        <color indexed="8"/>
      </top>
      <bottom style="hair">
        <color indexed="64"/>
      </bottom>
      <diagonal/>
    </border>
    <border>
      <left style="hair">
        <color indexed="64"/>
      </left>
      <right style="hair">
        <color indexed="64"/>
      </right>
      <top style="medium">
        <color indexed="8"/>
      </top>
      <bottom style="hair">
        <color indexed="64"/>
      </bottom>
      <diagonal/>
    </border>
    <border>
      <left style="medium">
        <color indexed="8"/>
      </left>
      <right style="medium">
        <color indexed="8"/>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8"/>
      </left>
      <right style="medium">
        <color indexed="8"/>
      </right>
      <top style="hair">
        <color indexed="64"/>
      </top>
      <bottom style="medium">
        <color indexed="8"/>
      </bottom>
      <diagonal/>
    </border>
    <border>
      <left style="hair">
        <color indexed="64"/>
      </left>
      <right style="hair">
        <color indexed="64"/>
      </right>
      <top style="hair">
        <color indexed="64"/>
      </top>
      <bottom style="medium">
        <color indexed="8"/>
      </bottom>
      <diagonal/>
    </border>
    <border>
      <left style="dotted">
        <color auto="1"/>
      </left>
      <right style="dotted">
        <color auto="1"/>
      </right>
      <top/>
      <bottom/>
      <diagonal/>
    </border>
    <border>
      <left style="dotted">
        <color auto="1"/>
      </left>
      <right/>
      <top/>
      <bottom/>
      <diagonal/>
    </border>
    <border>
      <left/>
      <right style="dotted">
        <color auto="1"/>
      </right>
      <top/>
      <bottom/>
      <diagonal/>
    </border>
    <border>
      <left style="dotted">
        <color indexed="64"/>
      </left>
      <right style="dotted">
        <color indexed="64"/>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right style="dotted">
        <color indexed="64"/>
      </right>
      <top style="dotted">
        <color indexed="64"/>
      </top>
      <bottom/>
      <diagonal/>
    </border>
    <border>
      <left style="dotted">
        <color auto="1"/>
      </left>
      <right/>
      <top style="dotted">
        <color auto="1"/>
      </top>
      <bottom style="dotted">
        <color auto="1"/>
      </bottom>
      <diagonal/>
    </border>
    <border>
      <left/>
      <right/>
      <top style="dotted">
        <color auto="1"/>
      </top>
      <bottom style="dotted">
        <color auto="1"/>
      </bottom>
      <diagonal/>
    </border>
    <border>
      <left/>
      <right style="dotted">
        <color auto="1"/>
      </right>
      <top style="dotted">
        <color auto="1"/>
      </top>
      <bottom style="dotted">
        <color auto="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49">
    <xf numFmtId="0" fontId="0" fillId="0" borderId="0" xfId="0"/>
    <xf numFmtId="0" fontId="2" fillId="0" borderId="1" xfId="0" applyFont="1" applyBorder="1"/>
    <xf numFmtId="0" fontId="2" fillId="0" borderId="2" xfId="0" applyFont="1" applyBorder="1"/>
    <xf numFmtId="0" fontId="3" fillId="0" borderId="3" xfId="0" applyFont="1" applyBorder="1"/>
    <xf numFmtId="37" fontId="0" fillId="0" borderId="4" xfId="0" applyNumberFormat="1" applyBorder="1"/>
    <xf numFmtId="0" fontId="3" fillId="0" borderId="5" xfId="0" applyFont="1" applyBorder="1"/>
    <xf numFmtId="37" fontId="0" fillId="0" borderId="6" xfId="0" applyNumberFormat="1" applyBorder="1"/>
    <xf numFmtId="0" fontId="3" fillId="0" borderId="7" xfId="0" applyFont="1" applyBorder="1"/>
    <xf numFmtId="37" fontId="0" fillId="0" borderId="8" xfId="0" applyNumberFormat="1" applyBorder="1"/>
    <xf numFmtId="0" fontId="0" fillId="0" borderId="0" xfId="0" pivotButton="1"/>
    <xf numFmtId="3" fontId="0" fillId="0" borderId="0" xfId="1" applyNumberFormat="1" applyFont="1"/>
    <xf numFmtId="3" fontId="0" fillId="0" borderId="0" xfId="0" applyNumberFormat="1"/>
    <xf numFmtId="3" fontId="0" fillId="0" borderId="0" xfId="0" pivotButton="1" applyNumberFormat="1"/>
    <xf numFmtId="0" fontId="0" fillId="2" borderId="0" xfId="0" applyFill="1"/>
    <xf numFmtId="0" fontId="0" fillId="3" borderId="0" xfId="0" applyFill="1" applyAlignment="1">
      <alignment horizontal="left"/>
    </xf>
    <xf numFmtId="49" fontId="0" fillId="3" borderId="0" xfId="0" applyNumberFormat="1" applyFill="1"/>
    <xf numFmtId="164" fontId="0" fillId="0" borderId="0" xfId="0" applyNumberFormat="1"/>
    <xf numFmtId="14" fontId="0" fillId="0" borderId="0" xfId="0" applyNumberFormat="1"/>
    <xf numFmtId="49" fontId="0" fillId="0" borderId="0" xfId="0" applyNumberFormat="1"/>
    <xf numFmtId="0" fontId="2" fillId="0" borderId="0" xfId="0" applyFont="1"/>
    <xf numFmtId="0" fontId="4" fillId="0" borderId="0" xfId="0" applyFont="1"/>
    <xf numFmtId="9" fontId="0" fillId="0" borderId="0" xfId="2" applyFont="1" applyAlignment="1">
      <alignment horizontal="center"/>
    </xf>
    <xf numFmtId="0" fontId="6" fillId="0" borderId="0" xfId="0" applyFont="1"/>
    <xf numFmtId="0" fontId="7" fillId="4" borderId="0" xfId="0" applyFont="1" applyFill="1"/>
    <xf numFmtId="0" fontId="6" fillId="0" borderId="10" xfId="0" applyFont="1" applyBorder="1" applyAlignment="1">
      <alignment horizontal="center"/>
    </xf>
    <xf numFmtId="0" fontId="6" fillId="0" borderId="0" xfId="0" applyFont="1" applyAlignment="1">
      <alignment horizontal="center"/>
    </xf>
    <xf numFmtId="9" fontId="6" fillId="4" borderId="11" xfId="2" applyFont="1" applyFill="1" applyBorder="1" applyAlignment="1">
      <alignment horizontal="center"/>
    </xf>
    <xf numFmtId="3" fontId="4" fillId="4" borderId="0" xfId="0" applyNumberFormat="1" applyFont="1" applyFill="1"/>
    <xf numFmtId="3" fontId="0" fillId="0" borderId="0" xfId="0" applyNumberFormat="1" applyAlignment="1">
      <alignment horizontal="center"/>
    </xf>
    <xf numFmtId="0" fontId="0" fillId="0" borderId="0" xfId="0" applyAlignment="1">
      <alignment horizontal="left"/>
    </xf>
    <xf numFmtId="3" fontId="4" fillId="4" borderId="0" xfId="0" applyNumberFormat="1" applyFont="1" applyFill="1" applyAlignment="1">
      <alignment horizontal="left"/>
    </xf>
    <xf numFmtId="3" fontId="0" fillId="0" borderId="0" xfId="0" applyNumberFormat="1" applyAlignment="1">
      <alignment horizontal="left"/>
    </xf>
    <xf numFmtId="0" fontId="5" fillId="0" borderId="0" xfId="0" applyFont="1"/>
    <xf numFmtId="0" fontId="6" fillId="5" borderId="10" xfId="0" applyFont="1" applyFill="1" applyBorder="1" applyAlignment="1">
      <alignment horizontal="center"/>
    </xf>
    <xf numFmtId="0" fontId="6" fillId="5" borderId="0" xfId="0" applyFont="1" applyFill="1" applyAlignment="1">
      <alignment horizontal="center"/>
    </xf>
    <xf numFmtId="9" fontId="6" fillId="5" borderId="11" xfId="2" applyFont="1" applyFill="1" applyBorder="1" applyAlignment="1">
      <alignment horizontal="center"/>
    </xf>
    <xf numFmtId="0" fontId="6" fillId="0" borderId="9" xfId="0" applyFont="1" applyBorder="1"/>
    <xf numFmtId="0" fontId="6" fillId="5" borderId="9" xfId="0" applyFont="1" applyFill="1" applyBorder="1"/>
    <xf numFmtId="0" fontId="7" fillId="4" borderId="12" xfId="0" applyFont="1" applyFill="1" applyBorder="1"/>
    <xf numFmtId="0" fontId="7" fillId="4" borderId="16" xfId="0" applyFont="1" applyFill="1" applyBorder="1"/>
    <xf numFmtId="0" fontId="7" fillId="4" borderId="17" xfId="0" applyFont="1" applyFill="1" applyBorder="1"/>
    <xf numFmtId="0" fontId="7" fillId="4" borderId="18" xfId="0" applyFont="1" applyFill="1" applyBorder="1" applyAlignment="1">
      <alignment wrapText="1"/>
    </xf>
    <xf numFmtId="0" fontId="0" fillId="6" borderId="0" xfId="0" applyFill="1"/>
    <xf numFmtId="0" fontId="7" fillId="4" borderId="13" xfId="0" applyFont="1" applyFill="1" applyBorder="1" applyAlignment="1">
      <alignment horizontal="center"/>
    </xf>
    <xf numFmtId="0" fontId="7" fillId="4" borderId="14" xfId="0" applyFont="1" applyFill="1" applyBorder="1" applyAlignment="1">
      <alignment horizontal="center"/>
    </xf>
    <xf numFmtId="0" fontId="7" fillId="4" borderId="15" xfId="0" applyFont="1" applyFill="1" applyBorder="1" applyAlignment="1">
      <alignment horizontal="center"/>
    </xf>
    <xf numFmtId="3" fontId="7" fillId="4" borderId="10" xfId="0" applyNumberFormat="1" applyFont="1" applyFill="1" applyBorder="1" applyAlignment="1">
      <alignment horizontal="center"/>
    </xf>
    <xf numFmtId="3" fontId="7" fillId="4" borderId="0" xfId="0" applyNumberFormat="1" applyFont="1" applyFill="1" applyAlignment="1">
      <alignment horizontal="center"/>
    </xf>
    <xf numFmtId="3" fontId="7" fillId="4" borderId="11" xfId="0" applyNumberFormat="1" applyFont="1" applyFill="1" applyBorder="1" applyAlignment="1">
      <alignment horizontal="center"/>
    </xf>
  </cellXfs>
  <cellStyles count="3">
    <cellStyle name="Comma" xfId="1" builtinId="3"/>
    <cellStyle name="Normal" xfId="0" builtinId="0"/>
    <cellStyle name="Percent" xfId="2" builtinId="5"/>
  </cellStyles>
  <dxfs count="18">
    <dxf>
      <font>
        <color rgb="FF9C0006"/>
      </font>
    </dxf>
    <dxf>
      <font>
        <color rgb="FF9C0006"/>
      </font>
    </dxf>
    <dxf>
      <font>
        <color rgb="FF9C0006"/>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0</xdr:col>
      <xdr:colOff>127002</xdr:colOff>
      <xdr:row>4</xdr:row>
      <xdr:rowOff>81644</xdr:rowOff>
    </xdr:from>
    <xdr:to>
      <xdr:col>0</xdr:col>
      <xdr:colOff>1955802</xdr:colOff>
      <xdr:row>17</xdr:row>
      <xdr:rowOff>81643</xdr:rowOff>
    </xdr:to>
    <mc:AlternateContent xmlns:mc="http://schemas.openxmlformats.org/markup-compatibility/2006" xmlns:a14="http://schemas.microsoft.com/office/drawing/2010/main">
      <mc:Choice Requires="a14">
        <xdr:graphicFrame macro="">
          <xdr:nvGraphicFramePr>
            <xdr:cNvPr id="6" name="MPG">
              <a:extLst>
                <a:ext uri="{FF2B5EF4-FFF2-40B4-BE49-F238E27FC236}">
                  <a16:creationId xmlns:a16="http://schemas.microsoft.com/office/drawing/2014/main" id="{BA3073CC-6CAB-4AA6-86F8-FC66167B5DA7}"/>
                </a:ext>
              </a:extLst>
            </xdr:cNvPr>
            <xdr:cNvGraphicFramePr/>
          </xdr:nvGraphicFramePr>
          <xdr:xfrm>
            <a:off x="0" y="0"/>
            <a:ext cx="0" cy="0"/>
          </xdr:xfrm>
          <a:graphic>
            <a:graphicData uri="http://schemas.microsoft.com/office/drawing/2010/slicer">
              <sle:slicer xmlns:sle="http://schemas.microsoft.com/office/drawing/2010/slicer" name="MPG"/>
            </a:graphicData>
          </a:graphic>
        </xdr:graphicFrame>
      </mc:Choice>
      <mc:Fallback xmlns="">
        <xdr:sp macro="" textlink="">
          <xdr:nvSpPr>
            <xdr:cNvPr id="0" name=""/>
            <xdr:cNvSpPr>
              <a:spLocks noTextEdit="1"/>
            </xdr:cNvSpPr>
          </xdr:nvSpPr>
          <xdr:spPr>
            <a:xfrm>
              <a:off x="127002" y="807358"/>
              <a:ext cx="1828800" cy="2358571"/>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54428</xdr:colOff>
      <xdr:row>0</xdr:row>
      <xdr:rowOff>0</xdr:rowOff>
    </xdr:from>
    <xdr:to>
      <xdr:col>27</xdr:col>
      <xdr:colOff>108857</xdr:colOff>
      <xdr:row>3</xdr:row>
      <xdr:rowOff>144538</xdr:rowOff>
    </xdr:to>
    <xdr:sp macro="" textlink="">
      <xdr:nvSpPr>
        <xdr:cNvPr id="7" name="Rectangle: Rounded Corners 6">
          <a:extLst>
            <a:ext uri="{FF2B5EF4-FFF2-40B4-BE49-F238E27FC236}">
              <a16:creationId xmlns:a16="http://schemas.microsoft.com/office/drawing/2014/main" id="{D54F8C35-55BD-43C1-A472-BAE10A6AA4A1}"/>
            </a:ext>
          </a:extLst>
        </xdr:cNvPr>
        <xdr:cNvSpPr/>
      </xdr:nvSpPr>
      <xdr:spPr>
        <a:xfrm>
          <a:off x="2140857" y="0"/>
          <a:ext cx="21816786" cy="688824"/>
        </a:xfrm>
        <a:prstGeom prst="roundRect">
          <a:avLst>
            <a:gd name="adj" fmla="val 8975"/>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de-DE" sz="2800" b="1"/>
            <a:t>ATP Check</a:t>
          </a:r>
          <a:r>
            <a:rPr lang="de-DE" sz="2800" b="1" baseline="0"/>
            <a:t> Dashboard</a:t>
          </a:r>
          <a:endParaRPr lang="de-DE" sz="2800" b="1"/>
        </a:p>
      </xdr:txBody>
    </xdr:sp>
    <xdr:clientData/>
  </xdr:twoCellAnchor>
  <xdr:twoCellAnchor>
    <xdr:from>
      <xdr:col>0</xdr:col>
      <xdr:colOff>208643</xdr:colOff>
      <xdr:row>1</xdr:row>
      <xdr:rowOff>18143</xdr:rowOff>
    </xdr:from>
    <xdr:to>
      <xdr:col>0</xdr:col>
      <xdr:colOff>1886857</xdr:colOff>
      <xdr:row>2</xdr:row>
      <xdr:rowOff>136073</xdr:rowOff>
    </xdr:to>
    <xdr:sp macro="" textlink="">
      <xdr:nvSpPr>
        <xdr:cNvPr id="8" name="Rectangle: Rounded Corners 7">
          <a:extLst>
            <a:ext uri="{FF2B5EF4-FFF2-40B4-BE49-F238E27FC236}">
              <a16:creationId xmlns:a16="http://schemas.microsoft.com/office/drawing/2014/main" id="{AC0F49B6-D9BD-4FCB-8573-D5BC24D5E0C8}"/>
            </a:ext>
          </a:extLst>
        </xdr:cNvPr>
        <xdr:cNvSpPr/>
      </xdr:nvSpPr>
      <xdr:spPr>
        <a:xfrm>
          <a:off x="208643" y="199572"/>
          <a:ext cx="1678214" cy="299358"/>
        </a:xfrm>
        <a:prstGeom prst="roundRect">
          <a:avLst/>
        </a:prstGeom>
        <a:solidFill>
          <a:srgbClr val="4F81BD"/>
        </a:solidFill>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ctr"/>
          <a:r>
            <a:rPr lang="de-DE" sz="1200" b="1"/>
            <a:t>Version</a:t>
          </a:r>
          <a:r>
            <a:rPr lang="de-DE" sz="1200" b="1" baseline="0"/>
            <a:t>  26/04/2025</a:t>
          </a:r>
          <a:endParaRPr lang="de-DE" sz="1200" b="1"/>
        </a:p>
      </xdr:txBody>
    </xdr:sp>
    <xdr:clientData/>
  </xdr:twoCellAnchor>
  <xdr:twoCellAnchor>
    <xdr:from>
      <xdr:col>4</xdr:col>
      <xdr:colOff>63500</xdr:colOff>
      <xdr:row>4</xdr:row>
      <xdr:rowOff>99786</xdr:rowOff>
    </xdr:from>
    <xdr:to>
      <xdr:col>7</xdr:col>
      <xdr:colOff>1115785</xdr:colOff>
      <xdr:row>11</xdr:row>
      <xdr:rowOff>72572</xdr:rowOff>
    </xdr:to>
    <xdr:sp macro="" textlink="">
      <xdr:nvSpPr>
        <xdr:cNvPr id="9" name="Rectangle: Rounded Corners 8">
          <a:extLst>
            <a:ext uri="{FF2B5EF4-FFF2-40B4-BE49-F238E27FC236}">
              <a16:creationId xmlns:a16="http://schemas.microsoft.com/office/drawing/2014/main" id="{B0B7F87C-C96E-D366-7A85-F779BD4D2EE0}"/>
            </a:ext>
          </a:extLst>
        </xdr:cNvPr>
        <xdr:cNvSpPr/>
      </xdr:nvSpPr>
      <xdr:spPr>
        <a:xfrm>
          <a:off x="4445000" y="825500"/>
          <a:ext cx="3292928" cy="1242786"/>
        </a:xfrm>
        <a:prstGeom prst="roundRect">
          <a:avLst>
            <a:gd name="adj" fmla="val 5829"/>
          </a:avLst>
        </a:prstGeom>
        <a:solidFill>
          <a:schemeClr val="tx2">
            <a:lumMod val="25000"/>
            <a:lumOff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924590</xdr:colOff>
      <xdr:row>4</xdr:row>
      <xdr:rowOff>162843</xdr:rowOff>
    </xdr:from>
    <xdr:to>
      <xdr:col>7</xdr:col>
      <xdr:colOff>925286</xdr:colOff>
      <xdr:row>6</xdr:row>
      <xdr:rowOff>27215</xdr:rowOff>
    </xdr:to>
    <xdr:sp macro="" textlink="">
      <xdr:nvSpPr>
        <xdr:cNvPr id="10" name="TextBox 9">
          <a:extLst>
            <a:ext uri="{FF2B5EF4-FFF2-40B4-BE49-F238E27FC236}">
              <a16:creationId xmlns:a16="http://schemas.microsoft.com/office/drawing/2014/main" id="{1746311F-8715-7368-7079-E9C775E63EBC}"/>
            </a:ext>
          </a:extLst>
        </xdr:cNvPr>
        <xdr:cNvSpPr txBox="1"/>
      </xdr:nvSpPr>
      <xdr:spPr>
        <a:xfrm>
          <a:off x="5306090" y="888557"/>
          <a:ext cx="2241339" cy="227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latin typeface="Calibri" panose="020F0502020204030204" pitchFamily="34" charset="0"/>
              <a:ea typeface="Calibri" panose="020F0502020204030204" pitchFamily="34" charset="0"/>
              <a:cs typeface="Calibri" panose="020F0502020204030204" pitchFamily="34" charset="0"/>
            </a:rPr>
            <a:t>Lock</a:t>
          </a:r>
          <a:r>
            <a:rPr lang="de-DE" sz="1200" b="1" baseline="0">
              <a:latin typeface="Calibri" panose="020F0502020204030204" pitchFamily="34" charset="0"/>
              <a:ea typeface="Calibri" panose="020F0502020204030204" pitchFamily="34" charset="0"/>
              <a:cs typeface="Calibri" panose="020F0502020204030204" pitchFamily="34" charset="0"/>
            </a:rPr>
            <a:t> ATP fullfillment Ratio</a:t>
          </a:r>
          <a:endParaRPr lang="de-DE"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6</xdr:col>
      <xdr:colOff>640507</xdr:colOff>
      <xdr:row>6</xdr:row>
      <xdr:rowOff>4137</xdr:rowOff>
    </xdr:from>
    <xdr:to>
      <xdr:col>7</xdr:col>
      <xdr:colOff>626889</xdr:colOff>
      <xdr:row>7</xdr:row>
      <xdr:rowOff>141071</xdr:rowOff>
    </xdr:to>
    <xdr:sp macro="" textlink="$H$48">
      <xdr:nvSpPr>
        <xdr:cNvPr id="11" name="TextBox 10">
          <a:extLst>
            <a:ext uri="{FF2B5EF4-FFF2-40B4-BE49-F238E27FC236}">
              <a16:creationId xmlns:a16="http://schemas.microsoft.com/office/drawing/2014/main" id="{F51CA2C3-F719-C7BB-2CEC-23B2AA71D44B}"/>
            </a:ext>
          </a:extLst>
        </xdr:cNvPr>
        <xdr:cNvSpPr txBox="1"/>
      </xdr:nvSpPr>
      <xdr:spPr>
        <a:xfrm>
          <a:off x="6591364" y="1092708"/>
          <a:ext cx="657668" cy="318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CAA4464-9E10-42C6-887B-830B46E112D7}" type="TxLink">
            <a:rPr lang="en-US" sz="1100" b="0" i="0" u="none" strike="noStrike">
              <a:solidFill>
                <a:srgbClr val="000000"/>
              </a:solidFill>
              <a:latin typeface="Calibri"/>
              <a:ea typeface="Calibri"/>
              <a:cs typeface="Calibri"/>
            </a:rPr>
            <a:pPr marL="0" indent="0"/>
            <a:t>96%</a:t>
          </a:fld>
          <a:endParaRPr lang="de-DE" sz="1100" b="0" i="0" u="none" strike="noStrike">
            <a:solidFill>
              <a:srgbClr val="000000"/>
            </a:solidFill>
            <a:latin typeface="Calibri"/>
            <a:ea typeface="Calibri"/>
            <a:cs typeface="Calibri"/>
          </a:endParaRPr>
        </a:p>
      </xdr:txBody>
    </xdr:sp>
    <xdr:clientData/>
  </xdr:twoCellAnchor>
  <xdr:twoCellAnchor>
    <xdr:from>
      <xdr:col>6</xdr:col>
      <xdr:colOff>626982</xdr:colOff>
      <xdr:row>7</xdr:row>
      <xdr:rowOff>33768</xdr:rowOff>
    </xdr:from>
    <xdr:to>
      <xdr:col>7</xdr:col>
      <xdr:colOff>613364</xdr:colOff>
      <xdr:row>8</xdr:row>
      <xdr:rowOff>170701</xdr:rowOff>
    </xdr:to>
    <xdr:sp macro="" textlink="$H$24">
      <xdr:nvSpPr>
        <xdr:cNvPr id="13" name="TextBox 12">
          <a:extLst>
            <a:ext uri="{FF2B5EF4-FFF2-40B4-BE49-F238E27FC236}">
              <a16:creationId xmlns:a16="http://schemas.microsoft.com/office/drawing/2014/main" id="{A3D58B10-4A67-464C-93B5-8D52C8971630}"/>
            </a:ext>
          </a:extLst>
        </xdr:cNvPr>
        <xdr:cNvSpPr txBox="1"/>
      </xdr:nvSpPr>
      <xdr:spPr>
        <a:xfrm>
          <a:off x="6577839" y="1303768"/>
          <a:ext cx="6576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AF1BE1-17B5-4C6B-A756-BBC05B4F2C92}" type="TxLink">
            <a:rPr lang="en-US" sz="1100" b="0" i="0" u="none" strike="noStrike">
              <a:solidFill>
                <a:srgbClr val="000000"/>
              </a:solidFill>
              <a:latin typeface="Calibri"/>
              <a:ea typeface="Calibri"/>
              <a:cs typeface="Calibri"/>
            </a:rPr>
            <a:pPr marL="0" indent="0"/>
            <a:t>96%</a:t>
          </a:fld>
          <a:endParaRPr lang="de-DE" sz="1100" b="0" i="0" u="none" strike="noStrike">
            <a:solidFill>
              <a:srgbClr val="000000"/>
            </a:solidFill>
            <a:latin typeface="Calibri"/>
            <a:ea typeface="Calibri"/>
            <a:cs typeface="Calibri"/>
          </a:endParaRPr>
        </a:p>
      </xdr:txBody>
    </xdr:sp>
    <xdr:clientData/>
  </xdr:twoCellAnchor>
  <xdr:twoCellAnchor>
    <xdr:from>
      <xdr:col>6</xdr:col>
      <xdr:colOff>625821</xdr:colOff>
      <xdr:row>8</xdr:row>
      <xdr:rowOff>64446</xdr:rowOff>
    </xdr:from>
    <xdr:to>
      <xdr:col>7</xdr:col>
      <xdr:colOff>612203</xdr:colOff>
      <xdr:row>10</xdr:row>
      <xdr:rowOff>19951</xdr:rowOff>
    </xdr:to>
    <xdr:sp macro="" textlink="$H$32">
      <xdr:nvSpPr>
        <xdr:cNvPr id="14" name="TextBox 13">
          <a:extLst>
            <a:ext uri="{FF2B5EF4-FFF2-40B4-BE49-F238E27FC236}">
              <a16:creationId xmlns:a16="http://schemas.microsoft.com/office/drawing/2014/main" id="{3F12C1CE-6591-41D5-B7B0-EB93ED3CCB41}"/>
            </a:ext>
          </a:extLst>
        </xdr:cNvPr>
        <xdr:cNvSpPr txBox="1"/>
      </xdr:nvSpPr>
      <xdr:spPr>
        <a:xfrm>
          <a:off x="6576678" y="1515875"/>
          <a:ext cx="6576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CFCF3FA-FE9D-4C81-AB3E-E24306D9C4D5}" type="TxLink">
            <a:rPr lang="en-US" sz="1100" b="0" i="0" u="none" strike="noStrike">
              <a:solidFill>
                <a:srgbClr val="000000"/>
              </a:solidFill>
              <a:latin typeface="Calibri"/>
              <a:ea typeface="Calibri"/>
              <a:cs typeface="Calibri"/>
            </a:rPr>
            <a:pPr marL="0" indent="0"/>
            <a:t>100%</a:t>
          </a:fld>
          <a:endParaRPr lang="de-DE" sz="1100" b="0" i="0" u="none" strike="noStrike">
            <a:solidFill>
              <a:srgbClr val="000000"/>
            </a:solidFill>
            <a:latin typeface="Calibri"/>
            <a:ea typeface="Calibri"/>
            <a:cs typeface="Calibri"/>
          </a:endParaRPr>
        </a:p>
      </xdr:txBody>
    </xdr:sp>
    <xdr:clientData/>
  </xdr:twoCellAnchor>
  <xdr:twoCellAnchor>
    <xdr:from>
      <xdr:col>6</xdr:col>
      <xdr:colOff>636209</xdr:colOff>
      <xdr:row>9</xdr:row>
      <xdr:rowOff>117819</xdr:rowOff>
    </xdr:from>
    <xdr:to>
      <xdr:col>7</xdr:col>
      <xdr:colOff>622591</xdr:colOff>
      <xdr:row>11</xdr:row>
      <xdr:rowOff>73324</xdr:rowOff>
    </xdr:to>
    <xdr:sp macro="" textlink="$H$40">
      <xdr:nvSpPr>
        <xdr:cNvPr id="15" name="TextBox 14">
          <a:extLst>
            <a:ext uri="{FF2B5EF4-FFF2-40B4-BE49-F238E27FC236}">
              <a16:creationId xmlns:a16="http://schemas.microsoft.com/office/drawing/2014/main" id="{5C5B573C-266F-466F-8B0B-5B936CC538A4}"/>
            </a:ext>
          </a:extLst>
        </xdr:cNvPr>
        <xdr:cNvSpPr txBox="1"/>
      </xdr:nvSpPr>
      <xdr:spPr>
        <a:xfrm>
          <a:off x="6587066" y="1750676"/>
          <a:ext cx="6576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A042104-81CC-4397-AFE7-0C42C6612C45}" type="TxLink">
            <a:rPr lang="en-US" sz="1100" b="0" i="0" u="none" strike="noStrike">
              <a:solidFill>
                <a:srgbClr val="000000"/>
              </a:solidFill>
              <a:latin typeface="Calibri"/>
              <a:ea typeface="Calibri"/>
              <a:cs typeface="Calibri"/>
            </a:rPr>
            <a:pPr marL="0" indent="0"/>
            <a:t>100%</a:t>
          </a:fld>
          <a:endParaRPr lang="de-DE" sz="1100" b="0" i="0" u="none" strike="noStrike">
            <a:solidFill>
              <a:srgbClr val="000000"/>
            </a:solidFill>
            <a:latin typeface="Calibri"/>
            <a:ea typeface="Calibri"/>
            <a:cs typeface="Calibri"/>
          </a:endParaRPr>
        </a:p>
      </xdr:txBody>
    </xdr:sp>
    <xdr:clientData/>
  </xdr:twoCellAnchor>
  <xdr:twoCellAnchor>
    <xdr:from>
      <xdr:col>5</xdr:col>
      <xdr:colOff>76464</xdr:colOff>
      <xdr:row>5</xdr:row>
      <xdr:rowOff>180155</xdr:rowOff>
    </xdr:from>
    <xdr:to>
      <xdr:col>6</xdr:col>
      <xdr:colOff>506460</xdr:colOff>
      <xdr:row>7</xdr:row>
      <xdr:rowOff>104797</xdr:rowOff>
    </xdr:to>
    <xdr:sp macro="" textlink="">
      <xdr:nvSpPr>
        <xdr:cNvPr id="17" name="TextBox 16">
          <a:extLst>
            <a:ext uri="{FF2B5EF4-FFF2-40B4-BE49-F238E27FC236}">
              <a16:creationId xmlns:a16="http://schemas.microsoft.com/office/drawing/2014/main" id="{AE315019-BFE2-453B-9226-554C621262AE}"/>
            </a:ext>
          </a:extLst>
        </xdr:cNvPr>
        <xdr:cNvSpPr txBox="1"/>
      </xdr:nvSpPr>
      <xdr:spPr>
        <a:xfrm>
          <a:off x="5419535" y="1087298"/>
          <a:ext cx="1037782" cy="2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PCEU</a:t>
          </a:r>
          <a:r>
            <a:rPr lang="de-DE" sz="1100" b="0" baseline="0">
              <a:latin typeface="Calibri" panose="020F0502020204030204" pitchFamily="34" charset="0"/>
              <a:ea typeface="Calibri" panose="020F0502020204030204" pitchFamily="34" charset="0"/>
              <a:cs typeface="Calibri" panose="020F0502020204030204" pitchFamily="34" charset="0"/>
            </a:rPr>
            <a:t> Total</a:t>
          </a:r>
          <a:endParaRPr lang="de-DE" sz="11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72665</xdr:colOff>
      <xdr:row>7</xdr:row>
      <xdr:rowOff>9776</xdr:rowOff>
    </xdr:from>
    <xdr:to>
      <xdr:col>6</xdr:col>
      <xdr:colOff>187272</xdr:colOff>
      <xdr:row>8</xdr:row>
      <xdr:rowOff>80492</xdr:rowOff>
    </xdr:to>
    <xdr:sp macro="" textlink="">
      <xdr:nvSpPr>
        <xdr:cNvPr id="18" name="TextBox 17">
          <a:extLst>
            <a:ext uri="{FF2B5EF4-FFF2-40B4-BE49-F238E27FC236}">
              <a16:creationId xmlns:a16="http://schemas.microsoft.com/office/drawing/2014/main" id="{B2A34F5B-6783-4F74-A6AA-049438EFB093}"/>
            </a:ext>
          </a:extLst>
        </xdr:cNvPr>
        <xdr:cNvSpPr txBox="1"/>
      </xdr:nvSpPr>
      <xdr:spPr>
        <a:xfrm>
          <a:off x="5415736" y="1279776"/>
          <a:ext cx="722393" cy="25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PME</a:t>
          </a:r>
        </a:p>
      </xdr:txBody>
    </xdr:sp>
    <xdr:clientData/>
  </xdr:twoCellAnchor>
  <xdr:twoCellAnchor>
    <xdr:from>
      <xdr:col>5</xdr:col>
      <xdr:colOff>67546</xdr:colOff>
      <xdr:row>8</xdr:row>
      <xdr:rowOff>28380</xdr:rowOff>
    </xdr:from>
    <xdr:to>
      <xdr:col>6</xdr:col>
      <xdr:colOff>107105</xdr:colOff>
      <xdr:row>9</xdr:row>
      <xdr:rowOff>93960</xdr:rowOff>
    </xdr:to>
    <xdr:sp macro="" textlink="">
      <xdr:nvSpPr>
        <xdr:cNvPr id="19" name="TextBox 18">
          <a:extLst>
            <a:ext uri="{FF2B5EF4-FFF2-40B4-BE49-F238E27FC236}">
              <a16:creationId xmlns:a16="http://schemas.microsoft.com/office/drawing/2014/main" id="{0D7F7A64-A15F-47BD-8B14-BC118E1A85E5}"/>
            </a:ext>
          </a:extLst>
        </xdr:cNvPr>
        <xdr:cNvSpPr txBox="1"/>
      </xdr:nvSpPr>
      <xdr:spPr>
        <a:xfrm>
          <a:off x="5410617" y="1479809"/>
          <a:ext cx="647345" cy="24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EDG</a:t>
          </a:r>
        </a:p>
      </xdr:txBody>
    </xdr:sp>
    <xdr:clientData/>
  </xdr:twoCellAnchor>
  <xdr:twoCellAnchor>
    <xdr:from>
      <xdr:col>5</xdr:col>
      <xdr:colOff>75458</xdr:colOff>
      <xdr:row>9</xdr:row>
      <xdr:rowOff>92341</xdr:rowOff>
    </xdr:from>
    <xdr:to>
      <xdr:col>6</xdr:col>
      <xdr:colOff>202780</xdr:colOff>
      <xdr:row>10</xdr:row>
      <xdr:rowOff>152784</xdr:rowOff>
    </xdr:to>
    <xdr:sp macro="" textlink="">
      <xdr:nvSpPr>
        <xdr:cNvPr id="20" name="TextBox 19">
          <a:extLst>
            <a:ext uri="{FF2B5EF4-FFF2-40B4-BE49-F238E27FC236}">
              <a16:creationId xmlns:a16="http://schemas.microsoft.com/office/drawing/2014/main" id="{73433146-B668-4B17-A9A2-0C467817D568}"/>
            </a:ext>
          </a:extLst>
        </xdr:cNvPr>
        <xdr:cNvSpPr txBox="1"/>
      </xdr:nvSpPr>
      <xdr:spPr>
        <a:xfrm>
          <a:off x="5418529" y="1725198"/>
          <a:ext cx="735108" cy="241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PUA</a:t>
          </a:r>
          <a:endParaRPr lang="de-DE" sz="12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79607</xdr:colOff>
      <xdr:row>4</xdr:row>
      <xdr:rowOff>84476</xdr:rowOff>
    </xdr:from>
    <xdr:to>
      <xdr:col>11</xdr:col>
      <xdr:colOff>1133928</xdr:colOff>
      <xdr:row>11</xdr:row>
      <xdr:rowOff>54429</xdr:rowOff>
    </xdr:to>
    <xdr:sp macro="" textlink="">
      <xdr:nvSpPr>
        <xdr:cNvPr id="23" name="Rectangle: Rounded Corners 22">
          <a:extLst>
            <a:ext uri="{FF2B5EF4-FFF2-40B4-BE49-F238E27FC236}">
              <a16:creationId xmlns:a16="http://schemas.microsoft.com/office/drawing/2014/main" id="{0CF2A7BA-8D15-726A-C6D7-DF92F62A2A85}"/>
            </a:ext>
          </a:extLst>
        </xdr:cNvPr>
        <xdr:cNvSpPr/>
      </xdr:nvSpPr>
      <xdr:spPr>
        <a:xfrm>
          <a:off x="7944536" y="810190"/>
          <a:ext cx="2877678" cy="1239953"/>
        </a:xfrm>
        <a:prstGeom prst="roundRect">
          <a:avLst>
            <a:gd name="adj" fmla="val 5055"/>
          </a:avLst>
        </a:prstGeom>
        <a:solidFill>
          <a:schemeClr val="tx2">
            <a:lumMod val="25000"/>
            <a:lumOff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114159</xdr:colOff>
      <xdr:row>4</xdr:row>
      <xdr:rowOff>156605</xdr:rowOff>
    </xdr:from>
    <xdr:to>
      <xdr:col>11</xdr:col>
      <xdr:colOff>873078</xdr:colOff>
      <xdr:row>6</xdr:row>
      <xdr:rowOff>33760</xdr:rowOff>
    </xdr:to>
    <xdr:sp macro="" textlink="">
      <xdr:nvSpPr>
        <xdr:cNvPr id="24" name="TextBox 23">
          <a:extLst>
            <a:ext uri="{FF2B5EF4-FFF2-40B4-BE49-F238E27FC236}">
              <a16:creationId xmlns:a16="http://schemas.microsoft.com/office/drawing/2014/main" id="{4118E096-F678-B7B6-BAAE-BA60FB395618}"/>
            </a:ext>
          </a:extLst>
        </xdr:cNvPr>
        <xdr:cNvSpPr txBox="1"/>
      </xdr:nvSpPr>
      <xdr:spPr>
        <a:xfrm>
          <a:off x="8586873" y="882319"/>
          <a:ext cx="1974491" cy="240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latin typeface="Calibri" panose="020F0502020204030204" pitchFamily="34" charset="0"/>
              <a:ea typeface="Calibri" panose="020F0502020204030204" pitchFamily="34" charset="0"/>
              <a:cs typeface="Calibri" panose="020F0502020204030204" pitchFamily="34" charset="0"/>
            </a:rPr>
            <a:t>Indi </a:t>
          </a:r>
          <a:r>
            <a:rPr lang="de-DE" sz="1200" b="1" baseline="0">
              <a:latin typeface="Calibri" panose="020F0502020204030204" pitchFamily="34" charset="0"/>
              <a:ea typeface="Calibri" panose="020F0502020204030204" pitchFamily="34" charset="0"/>
              <a:cs typeface="Calibri" panose="020F0502020204030204" pitchFamily="34" charset="0"/>
            </a:rPr>
            <a:t>ATP fullfillment Ratio</a:t>
          </a:r>
          <a:endParaRPr lang="de-DE"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131165</xdr:colOff>
      <xdr:row>6</xdr:row>
      <xdr:rowOff>25113</xdr:rowOff>
    </xdr:from>
    <xdr:to>
      <xdr:col>11</xdr:col>
      <xdr:colOff>784633</xdr:colOff>
      <xdr:row>7</xdr:row>
      <xdr:rowOff>162047</xdr:rowOff>
    </xdr:to>
    <xdr:sp macro="" textlink="$L$48">
      <xdr:nvSpPr>
        <xdr:cNvPr id="25" name="TextBox 24">
          <a:extLst>
            <a:ext uri="{FF2B5EF4-FFF2-40B4-BE49-F238E27FC236}">
              <a16:creationId xmlns:a16="http://schemas.microsoft.com/office/drawing/2014/main" id="{6336DBAF-D70C-2424-930E-77E538B4F2D9}"/>
            </a:ext>
          </a:extLst>
        </xdr:cNvPr>
        <xdr:cNvSpPr txBox="1"/>
      </xdr:nvSpPr>
      <xdr:spPr>
        <a:xfrm>
          <a:off x="9819451" y="1113684"/>
          <a:ext cx="653468" cy="318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261EE2-FF89-4ECB-8695-D636A624A057}" type="TxLink">
            <a:rPr lang="en-US" sz="1100" b="0" i="0" u="none" strike="noStrike">
              <a:solidFill>
                <a:srgbClr val="000000"/>
              </a:solidFill>
              <a:latin typeface="Calibri"/>
              <a:ea typeface="Calibri"/>
              <a:cs typeface="Calibri"/>
            </a:rPr>
            <a:pPr marL="0" indent="0"/>
            <a:t>97%</a:t>
          </a:fld>
          <a:endParaRPr lang="de-DE" sz="1600" b="1" i="0" u="none" strike="noStrike">
            <a:solidFill>
              <a:srgbClr val="000000"/>
            </a:solidFill>
            <a:latin typeface="Calibri"/>
            <a:ea typeface="Calibri"/>
            <a:cs typeface="Calibri"/>
          </a:endParaRPr>
        </a:p>
      </xdr:txBody>
    </xdr:sp>
    <xdr:clientData/>
  </xdr:twoCellAnchor>
  <xdr:twoCellAnchor>
    <xdr:from>
      <xdr:col>11</xdr:col>
      <xdr:colOff>126626</xdr:colOff>
      <xdr:row>7</xdr:row>
      <xdr:rowOff>36601</xdr:rowOff>
    </xdr:from>
    <xdr:to>
      <xdr:col>11</xdr:col>
      <xdr:colOff>780094</xdr:colOff>
      <xdr:row>8</xdr:row>
      <xdr:rowOff>173534</xdr:rowOff>
    </xdr:to>
    <xdr:sp macro="" textlink="$L$24">
      <xdr:nvSpPr>
        <xdr:cNvPr id="26" name="TextBox 25">
          <a:extLst>
            <a:ext uri="{FF2B5EF4-FFF2-40B4-BE49-F238E27FC236}">
              <a16:creationId xmlns:a16="http://schemas.microsoft.com/office/drawing/2014/main" id="{335E4698-24ED-3332-1D72-D795BB664E1F}"/>
            </a:ext>
          </a:extLst>
        </xdr:cNvPr>
        <xdr:cNvSpPr txBox="1"/>
      </xdr:nvSpPr>
      <xdr:spPr>
        <a:xfrm>
          <a:off x="9814912" y="1306601"/>
          <a:ext cx="6534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D1DD12-CE6E-45CE-92D3-9FA809F5EEDA}" type="TxLink">
            <a:rPr lang="en-US" sz="1100" b="0" i="0" u="none" strike="noStrike">
              <a:solidFill>
                <a:srgbClr val="000000"/>
              </a:solidFill>
              <a:latin typeface="Calibri"/>
              <a:ea typeface="Calibri"/>
              <a:cs typeface="Calibri"/>
            </a:rPr>
            <a:pPr marL="0" indent="0"/>
            <a:t>96%</a:t>
          </a:fld>
          <a:endParaRPr lang="de-DE" sz="1600" b="1" i="0" u="none" strike="noStrike">
            <a:solidFill>
              <a:srgbClr val="000000"/>
            </a:solidFill>
            <a:latin typeface="Calibri"/>
            <a:ea typeface="Calibri"/>
            <a:cs typeface="Calibri"/>
          </a:endParaRPr>
        </a:p>
      </xdr:txBody>
    </xdr:sp>
    <xdr:clientData/>
  </xdr:twoCellAnchor>
  <xdr:twoCellAnchor>
    <xdr:from>
      <xdr:col>11</xdr:col>
      <xdr:colOff>98315</xdr:colOff>
      <xdr:row>8</xdr:row>
      <xdr:rowOff>67279</xdr:rowOff>
    </xdr:from>
    <xdr:to>
      <xdr:col>11</xdr:col>
      <xdr:colOff>751783</xdr:colOff>
      <xdr:row>10</xdr:row>
      <xdr:rowOff>22784</xdr:rowOff>
    </xdr:to>
    <xdr:sp macro="" textlink="$L$32">
      <xdr:nvSpPr>
        <xdr:cNvPr id="27" name="TextBox 26">
          <a:extLst>
            <a:ext uri="{FF2B5EF4-FFF2-40B4-BE49-F238E27FC236}">
              <a16:creationId xmlns:a16="http://schemas.microsoft.com/office/drawing/2014/main" id="{9EED7BEE-117A-685D-2B8F-0A8CA5EE9950}"/>
            </a:ext>
          </a:extLst>
        </xdr:cNvPr>
        <xdr:cNvSpPr txBox="1"/>
      </xdr:nvSpPr>
      <xdr:spPr>
        <a:xfrm>
          <a:off x="9786601" y="1518708"/>
          <a:ext cx="6534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DF5E7F-11D9-4A75-A7B1-81CD5D2F42D5}" type="TxLink">
            <a:rPr lang="en-US" sz="1100" b="0" i="0" u="none" strike="noStrike">
              <a:solidFill>
                <a:srgbClr val="000000"/>
              </a:solidFill>
              <a:latin typeface="Calibri"/>
              <a:ea typeface="Calibri"/>
              <a:cs typeface="Calibri"/>
            </a:rPr>
            <a:pPr marL="0" indent="0"/>
            <a:t>100%</a:t>
          </a:fld>
          <a:endParaRPr lang="de-DE" sz="1600" b="1" i="0" u="none" strike="noStrike">
            <a:solidFill>
              <a:srgbClr val="000000"/>
            </a:solidFill>
            <a:latin typeface="Calibri"/>
            <a:ea typeface="Calibri"/>
            <a:cs typeface="Calibri"/>
          </a:endParaRPr>
        </a:p>
      </xdr:txBody>
    </xdr:sp>
    <xdr:clientData/>
  </xdr:twoCellAnchor>
  <xdr:twoCellAnchor>
    <xdr:from>
      <xdr:col>11</xdr:col>
      <xdr:colOff>126664</xdr:colOff>
      <xdr:row>9</xdr:row>
      <xdr:rowOff>102509</xdr:rowOff>
    </xdr:from>
    <xdr:to>
      <xdr:col>11</xdr:col>
      <xdr:colOff>780132</xdr:colOff>
      <xdr:row>11</xdr:row>
      <xdr:rowOff>58014</xdr:rowOff>
    </xdr:to>
    <xdr:sp macro="" textlink="$L$40">
      <xdr:nvSpPr>
        <xdr:cNvPr id="28" name="TextBox 27">
          <a:extLst>
            <a:ext uri="{FF2B5EF4-FFF2-40B4-BE49-F238E27FC236}">
              <a16:creationId xmlns:a16="http://schemas.microsoft.com/office/drawing/2014/main" id="{DCCDF871-3926-FF0D-2FB5-477B17E998D5}"/>
            </a:ext>
          </a:extLst>
        </xdr:cNvPr>
        <xdr:cNvSpPr txBox="1"/>
      </xdr:nvSpPr>
      <xdr:spPr>
        <a:xfrm>
          <a:off x="9814950" y="1735366"/>
          <a:ext cx="6534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C05B3B-DF65-4A11-B823-CC957AFFE858}" type="TxLink">
            <a:rPr lang="en-US" sz="1100" b="0" i="0" u="none" strike="noStrike">
              <a:solidFill>
                <a:srgbClr val="000000"/>
              </a:solidFill>
              <a:latin typeface="Calibri"/>
              <a:ea typeface="Calibri"/>
              <a:cs typeface="Calibri"/>
            </a:rPr>
            <a:pPr marL="0" indent="0"/>
            <a:t>100%</a:t>
          </a:fld>
          <a:endParaRPr lang="de-DE" sz="1600" b="1" i="0" u="none" strike="noStrike">
            <a:solidFill>
              <a:srgbClr val="000000"/>
            </a:solidFill>
            <a:latin typeface="Calibri"/>
            <a:ea typeface="Calibri"/>
            <a:cs typeface="Calibri"/>
          </a:endParaRPr>
        </a:p>
      </xdr:txBody>
    </xdr:sp>
    <xdr:clientData/>
  </xdr:twoCellAnchor>
  <xdr:twoCellAnchor>
    <xdr:from>
      <xdr:col>9</xdr:col>
      <xdr:colOff>290208</xdr:colOff>
      <xdr:row>6</xdr:row>
      <xdr:rowOff>1559</xdr:rowOff>
    </xdr:from>
    <xdr:to>
      <xdr:col>11</xdr:col>
      <xdr:colOff>105791</xdr:colOff>
      <xdr:row>7</xdr:row>
      <xdr:rowOff>107629</xdr:rowOff>
    </xdr:to>
    <xdr:sp macro="" textlink="">
      <xdr:nvSpPr>
        <xdr:cNvPr id="29" name="TextBox 28">
          <a:extLst>
            <a:ext uri="{FF2B5EF4-FFF2-40B4-BE49-F238E27FC236}">
              <a16:creationId xmlns:a16="http://schemas.microsoft.com/office/drawing/2014/main" id="{9DCF83AA-BA2D-6B40-E424-0A4F488FA050}"/>
            </a:ext>
          </a:extLst>
        </xdr:cNvPr>
        <xdr:cNvSpPr txBox="1"/>
      </xdr:nvSpPr>
      <xdr:spPr>
        <a:xfrm>
          <a:off x="8762922" y="1090130"/>
          <a:ext cx="1031155" cy="2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PCEU</a:t>
          </a:r>
          <a:r>
            <a:rPr lang="de-DE" sz="1100" b="0" baseline="0">
              <a:latin typeface="Calibri" panose="020F0502020204030204" pitchFamily="34" charset="0"/>
              <a:ea typeface="Calibri" panose="020F0502020204030204" pitchFamily="34" charset="0"/>
              <a:cs typeface="Calibri" panose="020F0502020204030204" pitchFamily="34" charset="0"/>
            </a:rPr>
            <a:t> Total</a:t>
          </a:r>
          <a:endParaRPr lang="de-DE" sz="11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295445</xdr:colOff>
      <xdr:row>7</xdr:row>
      <xdr:rowOff>57966</xdr:rowOff>
    </xdr:from>
    <xdr:to>
      <xdr:col>10</xdr:col>
      <xdr:colOff>405439</xdr:colOff>
      <xdr:row>8</xdr:row>
      <xdr:rowOff>128682</xdr:rowOff>
    </xdr:to>
    <xdr:sp macro="" textlink="">
      <xdr:nvSpPr>
        <xdr:cNvPr id="30" name="TextBox 29">
          <a:extLst>
            <a:ext uri="{FF2B5EF4-FFF2-40B4-BE49-F238E27FC236}">
              <a16:creationId xmlns:a16="http://schemas.microsoft.com/office/drawing/2014/main" id="{C21CC41B-2ACE-E092-79EF-E9FD0C6FBB6B}"/>
            </a:ext>
          </a:extLst>
        </xdr:cNvPr>
        <xdr:cNvSpPr txBox="1"/>
      </xdr:nvSpPr>
      <xdr:spPr>
        <a:xfrm>
          <a:off x="8768159" y="1327966"/>
          <a:ext cx="717780" cy="25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PME</a:t>
          </a:r>
        </a:p>
      </xdr:txBody>
    </xdr:sp>
    <xdr:clientData/>
  </xdr:twoCellAnchor>
  <xdr:twoCellAnchor>
    <xdr:from>
      <xdr:col>9</xdr:col>
      <xdr:colOff>290244</xdr:colOff>
      <xdr:row>8</xdr:row>
      <xdr:rowOff>94713</xdr:rowOff>
    </xdr:from>
    <xdr:to>
      <xdr:col>10</xdr:col>
      <xdr:colOff>325669</xdr:colOff>
      <xdr:row>9</xdr:row>
      <xdr:rowOff>160293</xdr:rowOff>
    </xdr:to>
    <xdr:sp macro="" textlink="">
      <xdr:nvSpPr>
        <xdr:cNvPr id="31" name="TextBox 30">
          <a:extLst>
            <a:ext uri="{FF2B5EF4-FFF2-40B4-BE49-F238E27FC236}">
              <a16:creationId xmlns:a16="http://schemas.microsoft.com/office/drawing/2014/main" id="{1560703B-20E9-3C88-594B-3BC893AC0AE4}"/>
            </a:ext>
          </a:extLst>
        </xdr:cNvPr>
        <xdr:cNvSpPr txBox="1"/>
      </xdr:nvSpPr>
      <xdr:spPr>
        <a:xfrm>
          <a:off x="8762958" y="1546142"/>
          <a:ext cx="643211" cy="24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EDG</a:t>
          </a:r>
        </a:p>
      </xdr:txBody>
    </xdr:sp>
    <xdr:clientData/>
  </xdr:twoCellAnchor>
  <xdr:twoCellAnchor>
    <xdr:from>
      <xdr:col>9</xdr:col>
      <xdr:colOff>307292</xdr:colOff>
      <xdr:row>9</xdr:row>
      <xdr:rowOff>86103</xdr:rowOff>
    </xdr:from>
    <xdr:to>
      <xdr:col>10</xdr:col>
      <xdr:colOff>429919</xdr:colOff>
      <xdr:row>10</xdr:row>
      <xdr:rowOff>146546</xdr:rowOff>
    </xdr:to>
    <xdr:sp macro="" textlink="">
      <xdr:nvSpPr>
        <xdr:cNvPr id="32" name="TextBox 31">
          <a:extLst>
            <a:ext uri="{FF2B5EF4-FFF2-40B4-BE49-F238E27FC236}">
              <a16:creationId xmlns:a16="http://schemas.microsoft.com/office/drawing/2014/main" id="{6E342901-796C-B545-44B1-9AECEC84D7F5}"/>
            </a:ext>
          </a:extLst>
        </xdr:cNvPr>
        <xdr:cNvSpPr txBox="1"/>
      </xdr:nvSpPr>
      <xdr:spPr>
        <a:xfrm>
          <a:off x="8780006" y="1718960"/>
          <a:ext cx="730413" cy="241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PUA</a:t>
          </a:r>
          <a:endParaRPr lang="de-DE" sz="12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12</xdr:col>
      <xdr:colOff>99786</xdr:colOff>
      <xdr:row>4</xdr:row>
      <xdr:rowOff>72927</xdr:rowOff>
    </xdr:from>
    <xdr:to>
      <xdr:col>15</xdr:col>
      <xdr:colOff>1097642</xdr:colOff>
      <xdr:row>11</xdr:row>
      <xdr:rowOff>63500</xdr:rowOff>
    </xdr:to>
    <xdr:sp macro="" textlink="">
      <xdr:nvSpPr>
        <xdr:cNvPr id="34" name="Rectangle: Rounded Corners 33">
          <a:extLst>
            <a:ext uri="{FF2B5EF4-FFF2-40B4-BE49-F238E27FC236}">
              <a16:creationId xmlns:a16="http://schemas.microsoft.com/office/drawing/2014/main" id="{C71A49D7-55FA-8A61-07A1-05D8B5F249D7}"/>
            </a:ext>
          </a:extLst>
        </xdr:cNvPr>
        <xdr:cNvSpPr/>
      </xdr:nvSpPr>
      <xdr:spPr>
        <a:xfrm>
          <a:off x="11030857" y="798641"/>
          <a:ext cx="2821214" cy="1260573"/>
        </a:xfrm>
        <a:prstGeom prst="roundRect">
          <a:avLst>
            <a:gd name="adj" fmla="val 5829"/>
          </a:avLst>
        </a:prstGeom>
        <a:solidFill>
          <a:schemeClr val="tx2">
            <a:lumMod val="25000"/>
            <a:lumOff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501010</xdr:colOff>
      <xdr:row>4</xdr:row>
      <xdr:rowOff>140503</xdr:rowOff>
    </xdr:from>
    <xdr:to>
      <xdr:col>15</xdr:col>
      <xdr:colOff>1079500</xdr:colOff>
      <xdr:row>5</xdr:row>
      <xdr:rowOff>181427</xdr:rowOff>
    </xdr:to>
    <xdr:sp macro="" textlink="">
      <xdr:nvSpPr>
        <xdr:cNvPr id="35" name="TextBox 34">
          <a:extLst>
            <a:ext uri="{FF2B5EF4-FFF2-40B4-BE49-F238E27FC236}">
              <a16:creationId xmlns:a16="http://schemas.microsoft.com/office/drawing/2014/main" id="{0634DB6B-66CC-875A-8589-542EC48288E8}"/>
            </a:ext>
          </a:extLst>
        </xdr:cNvPr>
        <xdr:cNvSpPr txBox="1"/>
      </xdr:nvSpPr>
      <xdr:spPr>
        <a:xfrm>
          <a:off x="11432081" y="866217"/>
          <a:ext cx="2401848" cy="222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latin typeface="Calibri" panose="020F0502020204030204" pitchFamily="34" charset="0"/>
              <a:ea typeface="Calibri" panose="020F0502020204030204" pitchFamily="34" charset="0"/>
              <a:cs typeface="Calibri" panose="020F0502020204030204" pitchFamily="34" charset="0"/>
            </a:rPr>
            <a:t>Forecast </a:t>
          </a:r>
          <a:r>
            <a:rPr lang="de-DE" sz="1200" b="1" baseline="0">
              <a:latin typeface="Calibri" panose="020F0502020204030204" pitchFamily="34" charset="0"/>
              <a:ea typeface="Calibri" panose="020F0502020204030204" pitchFamily="34" charset="0"/>
              <a:cs typeface="Calibri" panose="020F0502020204030204" pitchFamily="34" charset="0"/>
            </a:rPr>
            <a:t>ATP fullfillment Ratio</a:t>
          </a:r>
          <a:endParaRPr lang="de-DE"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170063</xdr:colOff>
      <xdr:row>6</xdr:row>
      <xdr:rowOff>13563</xdr:rowOff>
    </xdr:from>
    <xdr:to>
      <xdr:col>15</xdr:col>
      <xdr:colOff>823531</xdr:colOff>
      <xdr:row>7</xdr:row>
      <xdr:rowOff>150497</xdr:rowOff>
    </xdr:to>
    <xdr:sp macro="" textlink="$P$48">
      <xdr:nvSpPr>
        <xdr:cNvPr id="36" name="TextBox 35">
          <a:extLst>
            <a:ext uri="{FF2B5EF4-FFF2-40B4-BE49-F238E27FC236}">
              <a16:creationId xmlns:a16="http://schemas.microsoft.com/office/drawing/2014/main" id="{7275F6DC-491E-9D83-C95B-3727DB8AB4F9}"/>
            </a:ext>
          </a:extLst>
        </xdr:cNvPr>
        <xdr:cNvSpPr txBox="1"/>
      </xdr:nvSpPr>
      <xdr:spPr>
        <a:xfrm>
          <a:off x="12924492" y="1102134"/>
          <a:ext cx="653468" cy="318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50AD15-59E5-418C-A7BA-64664B567AC0}" type="TxLink">
            <a:rPr lang="en-US" sz="1100" b="0" i="0" u="none" strike="noStrike">
              <a:solidFill>
                <a:srgbClr val="000000"/>
              </a:solidFill>
              <a:latin typeface="Calibri"/>
              <a:ea typeface="Calibri"/>
              <a:cs typeface="Calibri"/>
            </a:rPr>
            <a:pPr marL="0" indent="0"/>
            <a:t>86%</a:t>
          </a:fld>
          <a:endParaRPr lang="de-DE" sz="2000" b="1" i="0" u="none" strike="noStrike">
            <a:solidFill>
              <a:srgbClr val="000000"/>
            </a:solidFill>
            <a:latin typeface="Calibri"/>
            <a:ea typeface="Calibri"/>
            <a:cs typeface="Calibri"/>
          </a:endParaRPr>
        </a:p>
      </xdr:txBody>
    </xdr:sp>
    <xdr:clientData/>
  </xdr:twoCellAnchor>
  <xdr:twoCellAnchor>
    <xdr:from>
      <xdr:col>15</xdr:col>
      <xdr:colOff>192736</xdr:colOff>
      <xdr:row>7</xdr:row>
      <xdr:rowOff>52266</xdr:rowOff>
    </xdr:from>
    <xdr:to>
      <xdr:col>15</xdr:col>
      <xdr:colOff>846204</xdr:colOff>
      <xdr:row>9</xdr:row>
      <xdr:rowOff>7771</xdr:rowOff>
    </xdr:to>
    <xdr:sp macro="" textlink="$P$24">
      <xdr:nvSpPr>
        <xdr:cNvPr id="37" name="TextBox 36">
          <a:extLst>
            <a:ext uri="{FF2B5EF4-FFF2-40B4-BE49-F238E27FC236}">
              <a16:creationId xmlns:a16="http://schemas.microsoft.com/office/drawing/2014/main" id="{B4E3A1F8-CCFF-525A-2BEC-A35CDBB0D64D}"/>
            </a:ext>
          </a:extLst>
        </xdr:cNvPr>
        <xdr:cNvSpPr txBox="1"/>
      </xdr:nvSpPr>
      <xdr:spPr>
        <a:xfrm>
          <a:off x="12947165" y="1322266"/>
          <a:ext cx="6534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B3FBBE2-5A38-4D4E-9C9A-19D3F53EF491}" type="TxLink">
            <a:rPr lang="en-US" sz="1100" b="0" i="0" u="none" strike="noStrike">
              <a:solidFill>
                <a:srgbClr val="000000"/>
              </a:solidFill>
              <a:latin typeface="Calibri"/>
              <a:ea typeface="Calibri"/>
              <a:cs typeface="Calibri"/>
            </a:rPr>
            <a:pPr marL="0" indent="0"/>
            <a:t>85%</a:t>
          </a:fld>
          <a:endParaRPr lang="de-DE" sz="2000" b="1" i="0" u="none" strike="noStrike">
            <a:solidFill>
              <a:srgbClr val="000000"/>
            </a:solidFill>
            <a:latin typeface="Calibri"/>
            <a:ea typeface="Calibri"/>
            <a:cs typeface="Calibri"/>
          </a:endParaRPr>
        </a:p>
      </xdr:txBody>
    </xdr:sp>
    <xdr:clientData/>
  </xdr:twoCellAnchor>
  <xdr:twoCellAnchor>
    <xdr:from>
      <xdr:col>15</xdr:col>
      <xdr:colOff>191640</xdr:colOff>
      <xdr:row>8</xdr:row>
      <xdr:rowOff>110158</xdr:rowOff>
    </xdr:from>
    <xdr:to>
      <xdr:col>15</xdr:col>
      <xdr:colOff>845108</xdr:colOff>
      <xdr:row>10</xdr:row>
      <xdr:rowOff>65663</xdr:rowOff>
    </xdr:to>
    <xdr:sp macro="" textlink="$P$32">
      <xdr:nvSpPr>
        <xdr:cNvPr id="38" name="TextBox 37">
          <a:extLst>
            <a:ext uri="{FF2B5EF4-FFF2-40B4-BE49-F238E27FC236}">
              <a16:creationId xmlns:a16="http://schemas.microsoft.com/office/drawing/2014/main" id="{9CEF3760-244D-E08F-477D-F2C150084A41}"/>
            </a:ext>
          </a:extLst>
        </xdr:cNvPr>
        <xdr:cNvSpPr txBox="1"/>
      </xdr:nvSpPr>
      <xdr:spPr>
        <a:xfrm>
          <a:off x="12946069" y="1561587"/>
          <a:ext cx="6534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B4917A5-2ADC-4551-B861-FC12AAF87BBB}" type="TxLink">
            <a:rPr lang="en-US" sz="1100" b="0" i="0" u="none" strike="noStrike">
              <a:solidFill>
                <a:srgbClr val="000000"/>
              </a:solidFill>
              <a:latin typeface="Calibri"/>
              <a:ea typeface="Calibri"/>
              <a:cs typeface="Calibri"/>
            </a:rPr>
            <a:pPr marL="0" indent="0"/>
            <a:t>100%</a:t>
          </a:fld>
          <a:endParaRPr lang="de-DE" sz="2000" b="1" i="0" u="none" strike="noStrike">
            <a:solidFill>
              <a:srgbClr val="000000"/>
            </a:solidFill>
            <a:latin typeface="Calibri"/>
            <a:ea typeface="Calibri"/>
            <a:cs typeface="Calibri"/>
          </a:endParaRPr>
        </a:p>
      </xdr:txBody>
    </xdr:sp>
    <xdr:clientData/>
  </xdr:twoCellAnchor>
  <xdr:twoCellAnchor>
    <xdr:from>
      <xdr:col>15</xdr:col>
      <xdr:colOff>201847</xdr:colOff>
      <xdr:row>9</xdr:row>
      <xdr:rowOff>127246</xdr:rowOff>
    </xdr:from>
    <xdr:to>
      <xdr:col>15</xdr:col>
      <xdr:colOff>855315</xdr:colOff>
      <xdr:row>11</xdr:row>
      <xdr:rowOff>82751</xdr:rowOff>
    </xdr:to>
    <xdr:sp macro="" textlink="$P$40">
      <xdr:nvSpPr>
        <xdr:cNvPr id="39" name="TextBox 38">
          <a:extLst>
            <a:ext uri="{FF2B5EF4-FFF2-40B4-BE49-F238E27FC236}">
              <a16:creationId xmlns:a16="http://schemas.microsoft.com/office/drawing/2014/main" id="{345A3538-9A90-5284-47E2-B578F9524125}"/>
            </a:ext>
          </a:extLst>
        </xdr:cNvPr>
        <xdr:cNvSpPr txBox="1"/>
      </xdr:nvSpPr>
      <xdr:spPr>
        <a:xfrm>
          <a:off x="12956276" y="1760103"/>
          <a:ext cx="653468" cy="3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798BC5-9ABA-4BF1-B5A0-BBBE563A3821}" type="TxLink">
            <a:rPr lang="en-US" sz="1100" b="0" i="0" u="none" strike="noStrike">
              <a:solidFill>
                <a:srgbClr val="000000"/>
              </a:solidFill>
              <a:latin typeface="Calibri"/>
              <a:ea typeface="Calibri"/>
              <a:cs typeface="Calibri"/>
            </a:rPr>
            <a:pPr marL="0" indent="0"/>
            <a:t>91%</a:t>
          </a:fld>
          <a:endParaRPr lang="de-DE" sz="2000" b="1" i="0" u="none" strike="noStrike">
            <a:solidFill>
              <a:srgbClr val="000000"/>
            </a:solidFill>
            <a:latin typeface="Calibri"/>
            <a:ea typeface="Calibri"/>
            <a:cs typeface="Calibri"/>
          </a:endParaRPr>
        </a:p>
      </xdr:txBody>
    </xdr:sp>
    <xdr:clientData/>
  </xdr:twoCellAnchor>
  <xdr:twoCellAnchor>
    <xdr:from>
      <xdr:col>13</xdr:col>
      <xdr:colOff>211175</xdr:colOff>
      <xdr:row>6</xdr:row>
      <xdr:rowOff>26295</xdr:rowOff>
    </xdr:from>
    <xdr:to>
      <xdr:col>15</xdr:col>
      <xdr:colOff>26758</xdr:colOff>
      <xdr:row>7</xdr:row>
      <xdr:rowOff>132365</xdr:rowOff>
    </xdr:to>
    <xdr:sp macro="" textlink="">
      <xdr:nvSpPr>
        <xdr:cNvPr id="40" name="TextBox 39">
          <a:extLst>
            <a:ext uri="{FF2B5EF4-FFF2-40B4-BE49-F238E27FC236}">
              <a16:creationId xmlns:a16="http://schemas.microsoft.com/office/drawing/2014/main" id="{2F4CE52E-4E6A-65A3-26A0-A229CAD1C3F7}"/>
            </a:ext>
          </a:extLst>
        </xdr:cNvPr>
        <xdr:cNvSpPr txBox="1"/>
      </xdr:nvSpPr>
      <xdr:spPr>
        <a:xfrm>
          <a:off x="11750032" y="1114866"/>
          <a:ext cx="1031155" cy="2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PCEU</a:t>
          </a:r>
          <a:r>
            <a:rPr lang="de-DE" sz="1100" b="0" baseline="0">
              <a:latin typeface="Calibri" panose="020F0502020204030204" pitchFamily="34" charset="0"/>
              <a:ea typeface="Calibri" panose="020F0502020204030204" pitchFamily="34" charset="0"/>
              <a:cs typeface="Calibri" panose="020F0502020204030204" pitchFamily="34" charset="0"/>
            </a:rPr>
            <a:t> Total</a:t>
          </a:r>
          <a:endParaRPr lang="de-DE" sz="11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225484</xdr:colOff>
      <xdr:row>7</xdr:row>
      <xdr:rowOff>28274</xdr:rowOff>
    </xdr:from>
    <xdr:to>
      <xdr:col>14</xdr:col>
      <xdr:colOff>335478</xdr:colOff>
      <xdr:row>8</xdr:row>
      <xdr:rowOff>98990</xdr:rowOff>
    </xdr:to>
    <xdr:sp macro="" textlink="">
      <xdr:nvSpPr>
        <xdr:cNvPr id="41" name="TextBox 40">
          <a:extLst>
            <a:ext uri="{FF2B5EF4-FFF2-40B4-BE49-F238E27FC236}">
              <a16:creationId xmlns:a16="http://schemas.microsoft.com/office/drawing/2014/main" id="{099B3870-4CC6-E758-0C0A-891729E4C0E5}"/>
            </a:ext>
          </a:extLst>
        </xdr:cNvPr>
        <xdr:cNvSpPr txBox="1"/>
      </xdr:nvSpPr>
      <xdr:spPr>
        <a:xfrm>
          <a:off x="11764341" y="1298274"/>
          <a:ext cx="717780" cy="252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PME</a:t>
          </a:r>
        </a:p>
      </xdr:txBody>
    </xdr:sp>
    <xdr:clientData/>
  </xdr:twoCellAnchor>
  <xdr:twoCellAnchor>
    <xdr:from>
      <xdr:col>13</xdr:col>
      <xdr:colOff>247497</xdr:colOff>
      <xdr:row>8</xdr:row>
      <xdr:rowOff>37806</xdr:rowOff>
    </xdr:from>
    <xdr:to>
      <xdr:col>14</xdr:col>
      <xdr:colOff>282922</xdr:colOff>
      <xdr:row>9</xdr:row>
      <xdr:rowOff>103386</xdr:rowOff>
    </xdr:to>
    <xdr:sp macro="" textlink="">
      <xdr:nvSpPr>
        <xdr:cNvPr id="42" name="TextBox 41">
          <a:extLst>
            <a:ext uri="{FF2B5EF4-FFF2-40B4-BE49-F238E27FC236}">
              <a16:creationId xmlns:a16="http://schemas.microsoft.com/office/drawing/2014/main" id="{BD778F83-A62E-5251-D2B2-E4C0BD6BC91C}"/>
            </a:ext>
          </a:extLst>
        </xdr:cNvPr>
        <xdr:cNvSpPr txBox="1"/>
      </xdr:nvSpPr>
      <xdr:spPr>
        <a:xfrm>
          <a:off x="11786354" y="1489235"/>
          <a:ext cx="643211" cy="247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EDG</a:t>
          </a:r>
        </a:p>
      </xdr:txBody>
    </xdr:sp>
    <xdr:clientData/>
  </xdr:twoCellAnchor>
  <xdr:twoCellAnchor>
    <xdr:from>
      <xdr:col>13</xdr:col>
      <xdr:colOff>228260</xdr:colOff>
      <xdr:row>9</xdr:row>
      <xdr:rowOff>83624</xdr:rowOff>
    </xdr:from>
    <xdr:to>
      <xdr:col>14</xdr:col>
      <xdr:colOff>350888</xdr:colOff>
      <xdr:row>10</xdr:row>
      <xdr:rowOff>144067</xdr:rowOff>
    </xdr:to>
    <xdr:sp macro="" textlink="">
      <xdr:nvSpPr>
        <xdr:cNvPr id="43" name="TextBox 42">
          <a:extLst>
            <a:ext uri="{FF2B5EF4-FFF2-40B4-BE49-F238E27FC236}">
              <a16:creationId xmlns:a16="http://schemas.microsoft.com/office/drawing/2014/main" id="{CFCCD177-D2C1-2BDC-43F2-66E149ADBB0B}"/>
            </a:ext>
          </a:extLst>
        </xdr:cNvPr>
        <xdr:cNvSpPr txBox="1"/>
      </xdr:nvSpPr>
      <xdr:spPr>
        <a:xfrm>
          <a:off x="11767117" y="1716481"/>
          <a:ext cx="730414" cy="241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0">
              <a:latin typeface="Calibri" panose="020F0502020204030204" pitchFamily="34" charset="0"/>
              <a:ea typeface="Calibri" panose="020F0502020204030204" pitchFamily="34" charset="0"/>
              <a:cs typeface="Calibri" panose="020F0502020204030204" pitchFamily="34" charset="0"/>
            </a:rPr>
            <a:t>PUA</a:t>
          </a:r>
          <a:endParaRPr lang="de-DE" sz="12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ew Kuen Lai (7875491)" refreshedDate="45776.496676967596" createdVersion="8" refreshedVersion="8" minRefreshableVersion="3" recordCount="10780" xr:uid="{ABB0C304-960F-4F17-BCBE-07A862382C9D}">
  <cacheSource type="worksheet">
    <worksheetSource ref="A1:L10781" sheet="data"/>
  </cacheSource>
  <cacheFields count="12">
    <cacheField name="Collaboration Unit" numFmtId="0">
      <sharedItems count="3">
        <s v="EDG"/>
        <s v="PME"/>
        <s v="PUA"/>
      </sharedItems>
    </cacheField>
    <cacheField name="MPG Key" numFmtId="0">
      <sharedItems count="7">
        <s v="02"/>
        <s v="03"/>
        <s v="05"/>
        <s v="08"/>
        <s v="01"/>
        <s v="04"/>
        <s v="06"/>
      </sharedItems>
    </cacheField>
    <cacheField name="MPG" numFmtId="0">
      <sharedItems count="7">
        <s v="HOME AV"/>
        <s v="DIGITAL IMAGING"/>
        <s v="COMMUNICATION"/>
        <s v="LIVING BEAUTY"/>
        <s v="DISPLAY"/>
        <s v="Headphone + AV ACC"/>
        <s v="KITCHEN APPLIANCE"/>
      </sharedItems>
    </cacheField>
    <cacheField name="Material" numFmtId="0">
      <sharedItems count="1676">
        <s v="DP-UB820EGK"/>
        <s v="RF-2400DEG-K"/>
        <s v="RF-P150DEG-S"/>
        <s v="SA-C600EG-K"/>
        <s v="SC-CX700E-H"/>
        <s v="SC-CX700E-K"/>
        <s v="SC-HTB490EGK"/>
        <s v="SC-PM250EG-K"/>
        <s v="SC-PM250EG-S"/>
        <s v="SC-PM700EG-S"/>
        <s v="SC-PMX90EG-S"/>
        <s v="SC-TMAX45E-K"/>
        <s v="SC-UX100E-K"/>
        <s v="SL-1200MK7EG"/>
        <s v="SL-1210GEG-K"/>
        <s v="SL-1210MK7EG"/>
        <s v="SU-G700M2E-K"/>
        <s v="SU-G700M2E-S"/>
        <s v="HC-X20E"/>
        <s v="HC-X2E"/>
        <s v="KX-TG1611GRC"/>
        <s v="KX-TG1611GRF"/>
        <s v="KX-TG1611GRG"/>
        <s v="KX-TG1611GRH"/>
        <s v="KX-TG1611GRR"/>
        <s v="KX-TG1611GRW"/>
        <s v="KX-TG2511GRM"/>
        <s v="KX-TG2511GRT"/>
        <s v="KX-TG6851GRB"/>
        <s v="KX-TG6851GRM"/>
        <s v="KX-TG6852GRB"/>
        <s v="KX-TGB610GRB"/>
        <s v="KX-TGB610GRR"/>
        <s v="KX-TGB610GRW"/>
        <s v="KX-TGC250GRB"/>
        <s v="KX-TGC310GRB"/>
        <s v="KX-TGC310GRW"/>
        <s v="KX-TGF310EXM"/>
        <s v="KX-TGH220GRB"/>
        <s v="KX-TGK210GRB"/>
        <s v="KX-TGK210GRW"/>
        <s v="KX-TS500EXB"/>
        <s v="KX-TS520EX2B"/>
        <s v="KX-TS520EX2W"/>
        <s v="KX-TS560EX2B"/>
        <s v="KX-TS880EXB"/>
        <s v="ER-GB37-K503"/>
        <s v="ER-GB43-K503"/>
        <s v="ER-GB61-K503"/>
        <s v="ER-GB80-H503"/>
        <s v="ER-GC20-K503"/>
        <s v="ER-GC53-K503"/>
        <s v="ER-GC71-S503"/>
        <s v="ER-GK60-S503"/>
        <s v="ER-GK80-S503"/>
        <s v="ER-GN30-K503"/>
        <s v="ER-GP21-K801"/>
        <s v="ER-HGP65K803"/>
        <s v="ER-HGP84K803"/>
        <s v="ER-HGP86K803"/>
        <s v="ER1411S501"/>
        <s v="ER1421S501"/>
        <s v="ER1512K801"/>
        <s v="ES-CM3BKS503"/>
        <s v="ES-LL41-K503"/>
        <s v="WER9352Y1361"/>
        <s v="DUMMY_RTN_0102"/>
        <s v="DUMMY_RTN_0102_CZ"/>
        <s v="TB-24S40AEY"/>
        <s v="TB-24S40AEZ"/>
        <s v="TB-32S40AEZ"/>
        <s v="TB-32S45AEY"/>
        <s v="TB-32S45AEZ"/>
        <s v="TB-40S45AEY"/>
        <s v="TB-40S45AEZ"/>
        <s v="TB-43W61AEY"/>
        <s v="TB-43W61AEZ"/>
        <s v="TB-50W61AEY"/>
        <s v="TB-50W61AEZ"/>
        <s v="TB-55W61AEY"/>
        <s v="TB-55W61AEZ"/>
        <s v="TB-55Z60AEB"/>
        <s v="TB-55Z60AEG"/>
        <s v="TB-65W61AEY"/>
        <s v="TB-65W61AEZ"/>
        <s v="TB-65Z60AEB"/>
        <s v="TB-65Z60AEG"/>
        <s v="TS-24N30AEZ"/>
        <s v="TS-32N30AEZ"/>
        <s v="TV-24S50AEY"/>
        <s v="TV-24S50AEZ"/>
        <s v="TV-32S50AEY"/>
        <s v="TV-32S50AEZ"/>
        <s v="TV-32S55AEY"/>
        <s v="TV-32S55AEZ"/>
        <s v="TV-40S55AEY"/>
        <s v="TV-40S55AEZ"/>
        <s v="TV-42Z90BE6"/>
        <s v="TV-42Z90BE7"/>
        <s v="TV-42Z90BE8"/>
        <s v="TV-42Z90BE9"/>
        <s v="TV-42Z90BEB"/>
        <s v="TV-43W80AEZ"/>
        <s v="TV-43W83AE6"/>
        <s v="TV-43W83AE7"/>
        <s v="TV-43W83AE8"/>
        <s v="TV-43W83AE9"/>
        <s v="TV-43W85BEY"/>
        <s v="TV-43W85BEZ"/>
        <s v="TV-43W93BE6"/>
        <s v="TV-43W93BE7"/>
        <s v="TV-43W93BE8"/>
        <s v="TV-43W93BE9"/>
        <s v="TV-48Z80AEY"/>
        <s v="TV-48Z80AEZ"/>
        <s v="TV-48Z80BEZ"/>
        <s v="TV-48Z90BE6"/>
        <s v="TV-48Z90BE7"/>
        <s v="TV-48Z90BE8"/>
        <s v="TV-48Z90BE9"/>
        <s v="TV-48Z90BEB"/>
        <s v="TV-50W80AEZ"/>
        <s v="TV-50W83AE6"/>
        <s v="TV-50W83AE8"/>
        <s v="TV-50W85BEY"/>
        <s v="TV-50W85BEZ"/>
        <s v="TV-50W93BE6"/>
        <s v="TV-50W93BE7"/>
        <s v="TV-50W93BE8"/>
        <s v="TV-50W93BE9"/>
        <s v="TV-55W80AEZ"/>
        <s v="TV-55W83AE6"/>
        <s v="TV-55W83AE9"/>
        <s v="TV-55W85BEY"/>
        <s v="TV-55W85BEZ"/>
        <s v="TV-55W93BE6"/>
        <s v="TV-55W93BE7"/>
        <s v="TV-55W93BE8"/>
        <s v="TV-55W93BE9"/>
        <s v="TV-55W95BEB"/>
        <s v="TV-55W95BEG"/>
        <s v="TV-55Z80AEZ"/>
        <s v="TV-55Z80BEZ"/>
        <s v="TV-55Z90BE6"/>
        <s v="TV-55Z90BE7"/>
        <s v="TV-55Z90BE8"/>
        <s v="TV-55Z90BE9"/>
        <s v="TV-55Z90BEB"/>
        <s v="TV-55Z95BEB"/>
        <s v="TV-55Z95BEG"/>
        <s v="TV-55Z95BEK"/>
        <s v="TV-65W80AEZ"/>
        <s v="TV-65W83AE6"/>
        <s v="TV-65W83AE8"/>
        <s v="TV-65W85BEY"/>
        <s v="TV-65W85BEZ"/>
        <s v="TV-65W93BE6"/>
        <s v="TV-65W93BE7"/>
        <s v="TV-65W93BE8"/>
        <s v="TV-65W93BE9"/>
        <s v="TV-65W95BEB"/>
        <s v="TV-65W95BEG"/>
        <s v="TV-65Z80AEZ"/>
        <s v="TV-65Z80BEZ"/>
        <s v="TV-65Z90BE6"/>
        <s v="TV-65Z90BE7"/>
        <s v="TV-65Z90BE8"/>
        <s v="TV-65Z90BE9"/>
        <s v="TV-65Z90BEB"/>
        <s v="TV-65Z90BEK"/>
        <s v="TV-65Z95BEB"/>
        <s v="TV-65Z95BEG"/>
        <s v="TV-65Z95BEK"/>
        <s v="TV-75W95BEB"/>
        <s v="TV-75W95BEG"/>
        <s v="TV-77Z90BE6"/>
        <s v="TV-77Z90BE7"/>
        <s v="TV-77Z90BE8"/>
        <s v="TV-77Z90BE9"/>
        <s v="TV-77Z90BEB"/>
        <s v="TV-77Z90BEK"/>
        <s v="TV-77Z95BEB"/>
        <s v="TV-77Z95BEG"/>
        <s v="TV-77Z95BEK"/>
        <s v="TV-85W95BEB"/>
        <s v="TV-85W95BEG"/>
        <s v="TX-24GW324"/>
        <s v="TX-43MX710E"/>
        <s v="TX-65MX700E"/>
        <s v="DMP-BD84EB-K"/>
        <s v="DMP-BD84EG-K"/>
        <s v="DMP-BD84EG-S"/>
        <s v="DMP-BDT167EB"/>
        <s v="DMP-BDT167EF"/>
        <s v="DMP-BDT167EG"/>
        <s v="DMP-BDT168EG"/>
        <s v="DMR-BCT760AG"/>
        <s v="DMR-BCT765AG"/>
        <s v="DMR-BST760AG"/>
        <s v="DMR-BST765AG"/>
        <s v="DMR-BWT850EC"/>
        <s v="DMR-EX97EB-K"/>
        <s v="DMR-PWT550EB"/>
        <s v="DMR-PWT655EB"/>
        <s v="DMR-UBC70EGK"/>
        <s v="DMR-UBC70EGS"/>
        <s v="DMR-UBC90EGK"/>
        <s v="DMR-UBS70EGK"/>
        <s v="DMR-UBS70EGS"/>
        <s v="DMR-UBS90EGK"/>
        <s v="DMR-UBT1EC-K"/>
        <s v="DP-UB150EB-K"/>
        <s v="DP-UB150EF-K"/>
        <s v="DP-UB150EG-K"/>
        <s v="DP-UB154EB-K"/>
        <s v="DP-UB154EG-K"/>
        <s v="DP-UB159EB-K"/>
        <s v="DP-UB420EGK"/>
        <s v="DP-UB424EGK"/>
        <s v="DP-UB424EGS"/>
        <s v="DP-UB450EB-K"/>
        <s v="DP-UB450EG-K"/>
        <s v="DP-UB820EBK"/>
        <s v="DP-UB820EFK"/>
        <s v="DP-UB824EGK"/>
        <s v="DP-UB9000EG1"/>
        <s v="DP-UB9004EG1"/>
        <s v="DUMMY_SC_0201"/>
        <s v="RC-800EG-K"/>
        <s v="RC-D8EB-K"/>
        <s v="RC-D8EG-K"/>
        <s v="RF-2400DEB-K"/>
        <s v="RF-D100BTEGT"/>
        <s v="RF-D10EB-K"/>
        <s v="RF-D10EG-K"/>
        <s v="RF-D10EG-W"/>
        <s v="RF-D30BTEB-K"/>
        <s v="RF-D30BTEG-K"/>
        <s v="RF-D30BTEG-W"/>
        <s v="RF-P50DEG-S"/>
        <s v="RX-D500EB-K"/>
        <s v="RX-D500EG-K"/>
        <s v="RX-D550E-K"/>
        <s v="RX-D550E-W"/>
        <s v="RX-D552E-K"/>
        <s v="RX-D552E-W"/>
        <s v="SA-C100EB-K"/>
        <s v="SA-C100EG-K"/>
        <s v="SA-C600EB-K"/>
        <s v="SA-C600EB-W"/>
        <s v="SA-C600EG-S"/>
        <s v="SA-C600EG-W"/>
        <s v="SA-PMX802MEK"/>
        <s v="SB-C600E-K"/>
        <s v="SB-G90M2E-K"/>
        <s v="SC-AKX320E-K"/>
        <s v="SC-AKX520E-K"/>
        <s v="SC-AKX710E-K"/>
        <s v="SC-BMAX10E-K"/>
        <s v="SC-BMAX5E-K"/>
        <s v="SC-C65EB-S"/>
        <s v="SC-C65EG-S"/>
        <s v="SC-C70MK2EGK"/>
        <s v="SC-C70MK2EGS"/>
        <s v="SC-CX700E-T"/>
        <s v="SC-DM502E-K"/>
        <s v="SC-DM502E-W"/>
        <s v="SC-DM504EG-K"/>
        <s v="SC-DM504EG-W"/>
        <s v="SC-GN01E"/>
        <s v="SC-HC200EB-K"/>
        <s v="SC-HC200EG-K"/>
        <s v="SC-HC200EG-W"/>
        <s v="SC-HC2020EBK"/>
        <s v="SC-HC2020EGK"/>
        <s v="SC-HC212EG-K"/>
        <s v="SC-HC212EG-W"/>
        <s v="SC-HC300EG-K"/>
        <s v="SC-HC300EG-W"/>
        <s v="SC-HC302EB-K"/>
        <s v="SC-HC302EG-K"/>
        <s v="SC-HC304EG-G"/>
        <s v="SC-HC304EG-K"/>
        <s v="SC-HC304EG-R"/>
        <s v="SC-HC304EG-W"/>
        <s v="SC-HC410EG-K"/>
        <s v="SC-HC410EG-S"/>
        <s v="SC-HC412EB-K"/>
        <s v="SC-HC412EG-K"/>
        <s v="SC-HC412EG-S"/>
        <s v="SC-HTB100EBK"/>
        <s v="SC-HTB150EBK"/>
        <s v="SC-HTB200EBK"/>
        <s v="SC-HTB200EGK"/>
        <s v="SC-HTB208EBK"/>
        <s v="SC-HTB250EGK"/>
        <s v="SC-HTB254EGK"/>
        <s v="SC-HTB258EBK"/>
        <s v="SC-HTB600EBK"/>
        <s v="SC-HTB600EGK"/>
        <s v="SC-HTB900EBK"/>
        <s v="SC-MAX3500EK"/>
        <s v="SC-PM250BEBS"/>
        <s v="SC-PM250BEGK"/>
        <s v="SC-PM250BEGS"/>
        <s v="SC-PM250EB-S"/>
        <s v="SC-PM250EC-S"/>
        <s v="SC-PM254EG-K"/>
        <s v="SC-PM254EG-S"/>
        <s v="SC-PM270EG-K"/>
        <s v="SC-PM270EG-S"/>
        <s v="SC-PM272EB-K"/>
        <s v="SC-PM272EB-S"/>
        <s v="SC-PM272EG-K"/>
        <s v="SC-PM272EG-S"/>
        <s v="SC-PM702EB-K"/>
        <s v="SC-PM702EG-K"/>
        <s v="SC-PM702EG-S"/>
        <s v="SC-PM704EG-K"/>
        <s v="SC-PM704EG-S"/>
        <s v="SC-PMX802E-K"/>
        <s v="SC-PMX802E-S"/>
        <s v="SC-PMX80EG-S"/>
        <s v="SC-PMX90EG-K"/>
        <s v="SC-PMX92EB-K"/>
        <s v="SC-PMX92EG-K"/>
        <s v="SC-PMX92EG-S"/>
        <s v="SC-PMX94EG-K"/>
        <s v="SC-PMX94EG-S"/>
        <s v="SC-UA30E-K"/>
        <s v="SC-UX100E-W"/>
        <s v="SC-UX102E-K"/>
        <s v="SC-UX102E-W"/>
        <s v="SC-UX104EG-K"/>
        <s v="SC-UX104EG-W"/>
        <s v="SL-100CEB-K"/>
        <s v="SL-100CEG-K"/>
        <s v="SL-1200GEG-S"/>
        <s v="SL-1200GR2BS"/>
        <s v="SL-1200GR2ES"/>
        <s v="SL-1200M7BED"/>
        <s v="SL-1200M7BEG"/>
        <s v="SL-1200M7BEY"/>
        <s v="SL-1200M7PBD"/>
        <s v="SL-1200M7PBG"/>
        <s v="SL-1200MK7EB"/>
        <s v="SL-1210GR2BK"/>
        <s v="SL-1210GR2EK"/>
        <s v="SL-1210MK7EB"/>
        <s v="SL-1300GE-K"/>
        <s v="SL-1500CEB-K"/>
        <s v="SL-1500CEB-S"/>
        <s v="SL-1500CEB-W"/>
        <s v="SL-1500CEG-K"/>
        <s v="SL-1500CEG-S"/>
        <s v="SL-1500CEG-W"/>
        <s v="SL-40CBTB-H"/>
        <s v="SL-40CBTB-K"/>
        <s v="SL-40CBTB-T"/>
        <s v="SL-40CBTE-H"/>
        <s v="SL-40CBTE-K"/>
        <s v="SL-40CBTE-T"/>
        <s v="SL-G700M2E-K"/>
        <s v="SL-G700M2E-S"/>
        <s v="SU-GX70EB-K"/>
        <s v="SU-GX70EG-K"/>
        <s v="SU-GX70EG-S"/>
        <s v="SU-R1000E-K"/>
        <s v="SU-R1000E-S"/>
        <s v="ZZT_BP25T2_AUDIO"/>
        <s v="AG-CX18EH"/>
        <s v="AG-MC200GC"/>
        <s v="DC-BGH1E"/>
        <s v="DC-BS1HE"/>
        <s v="DC-G100DKEBK"/>
        <s v="DC-G100DKEGK"/>
        <s v="DC-G100DVEBK"/>
        <s v="DC-G100DVEGK"/>
        <s v="DC-G100DWEGK"/>
        <s v="DC-G97E"/>
        <s v="DC-G97HE"/>
        <s v="DC-G9M2E"/>
        <s v="DC-G9M2LE"/>
        <s v="DC-G9M2ME"/>
        <s v="DC-GH5M2E"/>
        <s v="DC-GH5M2LE"/>
        <s v="DC-GH5M2LE-BAT"/>
        <s v="DC-GH5M2ME"/>
        <s v="DC-GH7E"/>
        <s v="DC-GH7ME"/>
        <s v="DC-S1M2E"/>
        <s v="DC-S1M2ESE"/>
        <s v="DC-S1M2ESKE"/>
        <s v="DC-S1M2ESME"/>
        <s v="DC-S1M2KE"/>
        <s v="DC-S1M2ME"/>
        <s v="DC-S1RM2E"/>
        <s v="DC-S1RM2ME"/>
        <s v="DC-S5AMKB"/>
        <s v="DC-S5DNE-K"/>
        <s v="DC-S5KE-K-BAT"/>
        <s v="DC-S5M2CE"/>
        <s v="DC-S5M2E"/>
        <s v="DC-S5M2E-BAT"/>
        <s v="DC-S5M2KE"/>
        <s v="DC-S5M2KE-BAT"/>
        <s v="DC-S5M2ME"/>
        <s v="DC-S5M2NE"/>
        <s v="DC-S5M2WE"/>
        <s v="DC-S5M2XCE"/>
        <s v="DC-S5M2XE"/>
        <s v="DC-S5M2XKE"/>
        <s v="DC-S5M2XME"/>
        <s v="DC-S5M2XNE"/>
        <s v="DC-S5M2XWE"/>
        <s v="DC-S9E-A"/>
        <s v="DC-S9E-G"/>
        <s v="DC-S9E-K"/>
        <s v="DC-S9E-R"/>
        <s v="DC-S9E-W"/>
        <s v="DC-S9NE-K"/>
        <s v="DC-S9NE-W"/>
        <s v="DC-TZ99E-K"/>
        <s v="DC-TZ99E-S"/>
        <s v="DMC-G70KAEGK"/>
        <s v="DMC-G70START"/>
        <s v="DMC-G80HAEGK"/>
        <s v="DMC-G80MEC-K"/>
        <s v="DMW-AC10E"/>
        <s v="DMW-AC11E"/>
        <s v="DMW-BCG10E"/>
        <s v="DMW-BCL7E"/>
        <s v="DMW-BDC1GU"/>
        <s v="DMW-BG2E"/>
        <s v="DMW-BGS5E"/>
        <s v="DMW-BLC12E"/>
        <s v="DMW-BLF19E"/>
        <s v="DMW-BLG10E"/>
        <s v="DMW-BLH7E"/>
        <s v="DMW-BLJ31E"/>
        <s v="DMW-BLK22E"/>
        <s v="DMW-BLK22EB"/>
        <s v="DMW-BMB9E"/>
        <s v="DMW-BTC12E"/>
        <s v="DMW-BTC12EB"/>
        <s v="DMW-BTC13E"/>
        <s v="DMW-BTC15E"/>
        <s v="DMW-BTCD15E"/>
        <s v="DMW-DCC12GU"/>
        <s v="DMW-DCC17GU"/>
        <s v="DMW-DCC18GU"/>
        <s v="DMW-DCC8GU9"/>
        <s v="DMW-EC4GU-K"/>
        <s v="DMW-EC5GU-K"/>
        <s v="DMW-EC6GU-K"/>
        <s v="DMW-FL200LE"/>
        <s v="DMW-LA8GU"/>
        <s v="DMW-LFAC1GUK"/>
        <s v="DMW-LFAC1GUS"/>
        <s v="DMW-LFC46GU"/>
        <s v="DMW-LFC52GU"/>
        <s v="DMW-LFC62GU"/>
        <s v="DMW-LRC1GU"/>
        <s v="DMW-PGH68XEK"/>
        <s v="DMW-PHS82XE1"/>
        <s v="DMW-RS2E"/>
        <s v="DMW-SHGR1E"/>
        <s v="DMW-SHGR2E"/>
        <s v="DMW-STC14E"/>
        <s v="DMW-STC20E"/>
        <s v="DMW-TC20E"/>
        <s v="DMW-XLR1E"/>
        <s v="DMW-XLR2E"/>
        <s v="H-E08018E"/>
        <s v="H-ES045E"/>
        <s v="H-ES12035E"/>
        <s v="H-ES12060E"/>
        <s v="H-ES35100E"/>
        <s v="H-ES50200E9"/>
        <s v="H-F007014E"/>
        <s v="H-F008E"/>
        <s v="H-FS12032E-K"/>
        <s v="H-FS12060E"/>
        <s v="H-FS35100E-K"/>
        <s v="H-FS35100E-S"/>
        <s v="H-FS45150EKA"/>
        <s v="H-FSA100300E"/>
        <s v="H-FSA14140E"/>
        <s v="H-H020AE-K"/>
        <s v="H-H020AE-S"/>
        <s v="H-H025E-K"/>
        <s v="H-H025E-S"/>
        <s v="H-HS030E"/>
        <s v="H-HS043E-K"/>
        <s v="H-HS043E-S"/>
        <s v="H-NS043E"/>
        <s v="H-PS14042E-K"/>
        <s v="H-PS14042E-S"/>
        <s v="H-PS45175E-K"/>
        <s v="H-RSA100400E"/>
        <s v="H-X012E"/>
        <s v="H-X015E9-K"/>
        <s v="H-X09E"/>
        <s v="H-X09ME"/>
        <s v="H-X1025E"/>
        <s v="H-X2550E"/>
        <s v="H-XA025E"/>
        <s v="HC-V900E-K"/>
        <s v="HC-VX3E-K"/>
        <s v="HC-X1200E"/>
        <s v="HC-X1600E"/>
        <s v="S-E100E"/>
        <s v="S-E2460E"/>
        <s v="S-E2470E"/>
        <s v="S-E70200E"/>
        <s v="S-R100500E"/>
        <s v="S-R1428E"/>
        <s v="S-R1635E"/>
        <s v="S-R24105E"/>
        <s v="S-R28200E"/>
        <s v="S-R70200E"/>
        <s v="S-R70300E"/>
        <s v="S-S18E"/>
        <s v="S-S24E"/>
        <s v="S-S35E"/>
        <s v="S-S50E"/>
        <s v="S-S50ME"/>
        <s v="S-S85E"/>
        <s v="S-S85ME"/>
        <s v="S-X50E"/>
        <s v="VW-ACT190EBK"/>
        <s v="VW-HU1E-K"/>
        <s v="VW-VBT190E-K"/>
        <s v="VW-VBT380E-K"/>
        <s v="VW-VMS10E-K"/>
        <s v="EAH-A800E-K"/>
        <s v="EAH-A800E-S"/>
        <s v="EAH-AZ100E-K"/>
        <s v="EAH-AZ100E-S"/>
        <s v="EAH-AZ40M2EK"/>
        <s v="EAH-AZ40M2EN"/>
        <s v="EAH-AZ40M2ES"/>
        <s v="EAH-AZ80E-A"/>
        <s v="EAH-DJ1200EK"/>
        <s v="EAH-TZ700E-K"/>
        <s v="RB-F10DE-C"/>
        <s v="RB-F10DE-K"/>
        <s v="RB-HF630BE-A"/>
        <s v="RB-HF630BE-K"/>
        <s v="RB-HF630BE-W"/>
        <s v="RB-HX330BDEW"/>
        <s v="RB-M600BE-C"/>
        <s v="RB-M600BE-K"/>
        <s v="RP-HF100E-A"/>
        <s v="RP-HF100E-K"/>
        <s v="RP-HF100ME-K"/>
        <s v="RP-HJE125E-A"/>
        <s v="RP-HJE125E-K"/>
        <s v="RP-HJE125E-P"/>
        <s v="RP-HJE125E-R"/>
        <s v="RP-HJE125E-W"/>
        <s v="RP-HS46E-K"/>
        <s v="RP-HS46E-W"/>
        <s v="RP-HT010E-A"/>
        <s v="RP-HT030E-S"/>
        <s v="RP-HT090E-H"/>
        <s v="RP-HT161E-K"/>
        <s v="RP-HT225E-K"/>
        <s v="RP-HTF295E-K"/>
        <s v="RP-HV094E-K"/>
        <s v="RP-TCM115E-K"/>
        <s v="RP-TCM55E-K"/>
        <s v="RP-TCM55E-W"/>
        <s v="RZ-B230WDE-K"/>
        <s v="KX-TF200"/>
        <s v="KX-TF400EXB"/>
        <s v="KX-TF400EXC"/>
        <s v="KX-TF400EXR"/>
        <s v="KX-TF600EXB"/>
        <s v="KX-TF600EXC"/>
        <s v="KX-TF600EXR"/>
        <s v="KX-TG1611BLH"/>
        <s v="KX-TG1611FRC"/>
        <s v="KX-TG1611FRF"/>
        <s v="KX-TG1611FRH"/>
        <s v="KX-TG1611FXC"/>
        <s v="KX-TG1611FXF"/>
        <s v="KX-TG1611FXH"/>
        <s v="KX-TG1611FXR"/>
        <s v="KX-TG1611FXW"/>
        <s v="KX-TG1611HGH"/>
        <s v="KX-TG1611JTH"/>
        <s v="KX-TG1611JTW"/>
        <s v="KX-TG1611PDH"/>
        <s v="KX-TG1611SPC"/>
        <s v="KX-TG1611SPH"/>
        <s v="KX-TG1611SPR"/>
        <s v="KX-TG1611SPW"/>
        <s v="KX-TG1612BLH"/>
        <s v="KX-TG1612FRC"/>
        <s v="KX-TG1612FRH"/>
        <s v="KX-TG1612FXH"/>
        <s v="KX-TG1612JTW"/>
        <s v="KX-TG1612SP1"/>
        <s v="KX-TG1612SPR"/>
        <s v="KX-TG1613BLH"/>
        <s v="KX-TG1911FXG"/>
        <s v="KX-TG1911HGG"/>
        <s v="KX-TG2511FXM"/>
        <s v="KX-TG2511FXT"/>
        <s v="KX-TG2511HGT"/>
        <s v="KX-TG2511JTC"/>
        <s v="KX-TG2511JTM"/>
        <s v="KX-TG2511PDM"/>
        <s v="KX-TG2511PDT"/>
        <s v="KX-TG2512FXT"/>
        <s v="KX-TG2512PDT"/>
        <s v="KX-TG6811FRB"/>
        <s v="KX-TG6811FXB"/>
        <s v="KX-TG6811FXM"/>
        <s v="KX-TG6811GA"/>
        <s v="KX-TG6811GB"/>
        <s v="KX-TG6811GS"/>
        <s v="KX-TG6811PDB"/>
        <s v="KX-TG6812FRB"/>
        <s v="KX-TG6812GB"/>
        <s v="KX-TG6812PDB"/>
        <s v="KX-TG6821EB"/>
        <s v="KX-TG6821GA"/>
        <s v="KX-TG6821GB"/>
        <s v="KX-TG6821GS"/>
        <s v="KX-TG6821PDB"/>
        <s v="KX-TG6822EB"/>
        <s v="KX-TG6822FRB"/>
        <s v="KX-TG6822GB"/>
        <s v="KX-TG6822GS"/>
        <s v="KX-TG6823EB"/>
        <s v="KX-TG6823FRB"/>
        <s v="KX-TG6823GB"/>
        <s v="KX-TG6823GS"/>
        <s v="KX-TG6824GB"/>
        <s v="KX-TG6851GA"/>
        <s v="KX-TG6851GB"/>
        <s v="KX-TG6851JTB"/>
        <s v="KX-TG6851JTS"/>
        <s v="KX-TG6851NLB"/>
        <s v="KX-TG6851SPB"/>
        <s v="KX-TG6851SPS"/>
        <s v="KX-TG6852JTB"/>
        <s v="KX-TG6852NLB"/>
        <s v="KX-TG6852SPB"/>
        <s v="KX-TG6853NLB"/>
        <s v="KX-TG6861FRB"/>
        <s v="KX-TG6861GB"/>
        <s v="KX-TG6861GS"/>
        <s v="KX-TG6861JTB"/>
        <s v="KX-TG6861NLB"/>
        <s v="KX-TG6861SLB"/>
        <s v="KX-TG6861SPB"/>
        <s v="KX-TG6862FRB"/>
        <s v="KX-TG6862GB"/>
        <s v="KX-TG6862GS"/>
        <s v="KX-TG6862JTB"/>
        <s v="KX-TG6862NLB"/>
        <s v="KX-TG6863FRB"/>
        <s v="KX-TG6863GB"/>
        <s v="KX-TG6863NLB"/>
        <s v="KX-TG6864FRB"/>
        <s v="KX-TG6864GB"/>
        <s v="KX-TGA681EXA"/>
        <s v="KX-TGA681EXB"/>
        <s v="KX-TGA681EXS"/>
        <s v="KX-TGA681FXB"/>
        <s v="KX-TGA685EXB"/>
        <s v="KX-TGB610EB"/>
        <s v="KX-TGB610FRB"/>
        <s v="KX-TGB610FXB"/>
        <s v="KX-TGB610HGB"/>
        <s v="KX-TGB610JTB"/>
        <s v="KX-TGB610JTC"/>
        <s v="KX-TGB610JTR"/>
        <s v="KX-TGB610JTW"/>
        <s v="KX-TGB610SLB"/>
        <s v="KX-TGB610SPB"/>
        <s v="KX-TGB612EB"/>
        <s v="KX-TGB612FRB"/>
        <s v="KX-TGB612JTW"/>
        <s v="KX-TGB612PDB"/>
        <s v="KX-TGB612SPB"/>
        <s v="KX-TGB613EB"/>
        <s v="KX-TGB613JTB"/>
        <s v="KX-TGB613SPB"/>
        <s v="KX-TGC210FRB"/>
        <s v="KX-TGC210FXB"/>
        <s v="KX-TGC210PDB"/>
        <s v="KX-TGC210SPB"/>
        <s v="KX-TGC210SPS"/>
        <s v="KX-TGC210SPW"/>
        <s v="KX-TGC212PDB"/>
        <s v="KX-TGC212SPS"/>
        <s v="KX-TGC220EB"/>
        <s v="KX-TGC222EB"/>
        <s v="KX-TGC222FRB"/>
        <s v="KX-TGC222SLB"/>
        <s v="KX-TGC223EB"/>
        <s v="KX-TGC224EB"/>
        <s v="KX-TGC250JTB"/>
        <s v="KX-TGC250JTS"/>
        <s v="KX-TGC250SPB"/>
        <s v="KX-TGC250SPS"/>
        <s v="KX-TGC250SPW"/>
        <s v="KX-TGC252SPS"/>
        <s v="KX-TGC260EB"/>
        <s v="KX-TGC260ES"/>
        <s v="KX-TGC260JTS"/>
        <s v="KX-TGC262EB"/>
        <s v="KX-TGC262ES"/>
        <s v="KX-TGC263EB"/>
        <s v="KX-TGC263ES"/>
        <s v="KX-TGC264EB"/>
        <s v="KX-TGC410EB"/>
        <s v="KX-TGC412EB"/>
        <s v="KX-TGC420GB"/>
        <s v="KX-TGC420GW"/>
        <s v="KX-TGC422GB"/>
        <s v="KX-TGC422GW"/>
        <s v="KX-TGC450GB"/>
        <s v="KX-TGC460EB"/>
        <s v="KX-TGC460GB"/>
        <s v="KX-TGC462EB"/>
        <s v="KX-TGC462GB"/>
        <s v="KX-TGC463EB"/>
        <s v="KX-TGC463GB"/>
        <s v="KX-TGC464EB"/>
        <s v="KX-TGD310FRG"/>
        <s v="KX-TGD310FXB"/>
        <s v="KX-TGD310NLG"/>
        <s v="KX-TGD310PDB"/>
        <s v="KX-TGD310SPB"/>
        <s v="KX-TGD312JTB"/>
        <s v="KX-TGD312NLG"/>
        <s v="KX-TGD313NLG"/>
        <s v="KX-TGD320FRB"/>
        <s v="KX-TGD320FRG"/>
        <s v="KX-TGD320JTB"/>
        <s v="KX-TGD320NLG"/>
        <s v="KX-TGD320SLW"/>
        <s v="KX-TGD322FRB"/>
        <s v="KX-TGD322FRG"/>
        <s v="KX-TGD322NLG"/>
        <s v="KX-TGD323NLG"/>
        <s v="KX-TGD620EB"/>
        <s v="KX-TGD622EB"/>
        <s v="KX-TGD623EB"/>
        <s v="KX-TGD624EB"/>
        <s v="KX-TGDA30EXG"/>
        <s v="KX-TGE110EB"/>
        <s v="KX-TGE110PDB"/>
        <s v="KX-TGE112EB"/>
        <s v="KX-TGE250SLN"/>
        <s v="KX-TGE260GN"/>
        <s v="KX-TGE262GN"/>
        <s v="KX-TGE510GS"/>
        <s v="KX-TGE520GS"/>
        <s v="KX-TGE820EB"/>
        <s v="KX-TGE822EB"/>
        <s v="KX-TGE823EB"/>
        <s v="KX-TGEA25EXN"/>
        <s v="KX-TGF320EM"/>
        <s v="KX-TGF320EXM"/>
        <s v="KX-TGFA30EM"/>
        <s v="KX-TGFA30EXM"/>
        <s v="KX-TGH710JTB"/>
        <s v="KX-TGH720FRB"/>
        <s v="KX-TGH720GS"/>
        <s v="KX-TGH722FRB"/>
        <s v="KX-TGH722GS"/>
        <s v="KX-TGH723GS"/>
        <s v="KX-TGHA71GS"/>
        <s v="KX-TGJ320GB"/>
        <s v="KX-TGJ322GB"/>
        <s v="KX-TGJ322GW"/>
        <s v="KX-TGJ323GB"/>
        <s v="KX-TGJ420EB"/>
        <s v="KX-TGJ422EB"/>
        <s v="KX-TGJ423EB"/>
        <s v="KX-TGJ424EB"/>
        <s v="KX-TGJA30EXB"/>
        <s v="KX-TGK210JTW"/>
        <s v="KX-TGK210SPB"/>
        <s v="KX-TGK212JTW"/>
        <s v="KX-TGK212SPW"/>
        <s v="KX-TGK220EM"/>
        <s v="KX-TGK220EW"/>
        <s v="KX-TGK220GM"/>
        <s v="KX-TGK220GN"/>
        <s v="KX-TGK220GW"/>
        <s v="KX-TGK222EW"/>
        <s v="KX-TGM420EB"/>
        <s v="KX-TGMA45EM"/>
        <s v="KX-TGU110EXB"/>
        <s v="KX-TGU110FXB"/>
        <s v="KX-TGU112EXB"/>
        <s v="KX-TGU130EXB"/>
        <s v="KX-TGU132EB"/>
        <s v="KX-TGU132EXB"/>
        <s v="KX-TGU133EB"/>
        <s v="KX-TGU133EXB"/>
        <s v="KX-TGU410EXB"/>
        <s v="KX-TGU410EXW"/>
        <s v="KX-TGU430EB"/>
        <s v="KX-TGU430EXB"/>
        <s v="KX-TGU430EXW"/>
        <s v="KX-TGU432EB"/>
        <s v="KX-TGU432EXB"/>
        <s v="KX-TGU432EXW"/>
        <s v="KX-TGU433EB"/>
        <s v="KX-TGUA10EXB"/>
        <s v="KX-TGUA40EXB"/>
        <s v="KX-TS500FXB"/>
        <s v="KX-TS500FXW"/>
        <s v="KX-TS500HGB"/>
        <s v="KX-TS500HGW"/>
        <s v="KX-TS500PDB"/>
        <s v="KX-TS500PDW"/>
        <s v="KX-TS520EX1B"/>
        <s v="KX-TS520EX1W"/>
        <s v="KX-TS520FXB"/>
        <s v="KX-TS520FXW"/>
        <s v="KX-TS560EX1B"/>
        <s v="KX-TS560EX1W"/>
        <s v="KX-TS580EX1B"/>
        <s v="KX-TS580EX1W"/>
        <s v="KX-TS580GC"/>
        <s v="KX-TS880EXW"/>
        <s v="KX-TS880FXB"/>
        <s v="KX-TS880FXW"/>
        <s v="KX-TSC11FXW"/>
        <s v="KX-TSC11PDW"/>
        <s v="KX-TU110EXB"/>
        <s v="KX-TU110EXC"/>
        <s v="KX-TU155EXBN"/>
        <s v="KX-TU155EXCN"/>
        <s v="KX-TU155EXRN"/>
        <s v="KX-TU160EXB"/>
        <s v="KX-TU160EXG"/>
        <s v="KX-TU250EXB"/>
        <s v="KX-TU400EXC"/>
        <s v="KX-TU400EXG"/>
        <s v="KX-TU400EXR"/>
        <s v="KX-TU446EX1"/>
        <s v="KX-TU446EXB"/>
        <s v="KX-TU446EXG"/>
        <s v="KX-TU446EXR"/>
        <s v="KX-TU550EXB"/>
        <s v="KX-TU550EXC"/>
        <s v="KX-TU550EXR"/>
        <s v="RP-TCA430E-S"/>
        <s v="MJ-L500SXE"/>
        <s v="MJ-L501KXE"/>
        <s v="MJ-L700KXE"/>
        <s v="MX-HG4401KXC"/>
        <s v="MX-HG4401KXE"/>
        <s v="NE-1027BBQ"/>
        <s v="NE-1027EBG"/>
        <s v="NE-1037BBQ"/>
        <s v="NE-1037EBG"/>
        <s v="NE-1815BPQ"/>
        <s v="NE-1815EPG"/>
        <s v="NE-1840EYG"/>
        <s v="NE-1843BBQ"/>
        <s v="NE-1843EBG"/>
        <s v="NE-1853BDQ"/>
        <s v="NE-1864BPQ"/>
        <s v="NE-1864EPG"/>
        <s v="NE-1878BBQ"/>
        <s v="NE-1878EPG"/>
        <s v="NE-1880BDQ"/>
        <s v="NE-1880EYG"/>
        <s v="NE-2140EYG"/>
        <s v="NE-2143-2EBG"/>
        <s v="NE-2153-2EBG"/>
        <s v="NE-2180AUR"/>
        <s v="NE-3240EYG"/>
        <s v="NF-BC1000KXC"/>
        <s v="NF-BC1000KXE"/>
        <s v="NF-CC500NXE"/>
        <s v="NF-CC500SXE"/>
        <s v="NF-CC600AXE"/>
        <s v="NF-GM400KXC"/>
        <s v="NF-GM400KXE"/>
        <s v="NF-GM600KXC"/>
        <s v="NF-GM600KXE"/>
        <s v="NN-CD565BEPG"/>
        <s v="NN-CD575MEPG"/>
        <s v="NN-CD58JSBPQ"/>
        <s v="NN-CD58JSGPG"/>
        <s v="NN-CD88QSBPQ"/>
        <s v="NN-CD88QSEPG"/>
        <s v="NN-CS88LBEPG"/>
        <s v="NN-CS89LBBPQ"/>
        <s v="NN-CS89LBGPG"/>
        <s v="NN-CS89LBWPG"/>
        <s v="NN-CT54JWBPQ"/>
        <s v="NN-CT55JWBPQ"/>
        <s v="NN-CT56JBBPQ"/>
        <s v="NN-CT57JMBPQ"/>
        <s v="NN-CT57JMGPG"/>
        <s v="NN-DF38PBEPG"/>
        <s v="NN-DS59NMETG"/>
        <s v="NN-E20JWMEBG"/>
        <s v="NN-E27JWMBBQ"/>
        <s v="NN-E48NBMEPG"/>
        <s v="NN-GD35QBEPG"/>
        <s v="NN-GD38QSEPG"/>
        <s v="NN-GD39QSEPG"/>
        <s v="NN-GM21QWEPG"/>
        <s v="NN-GM22QBEPG"/>
        <s v="NN-GM23QMEPG"/>
        <s v="NN-GT21QWEPG"/>
        <s v="NN-GT23QMBPQ"/>
        <s v="NN-GT45KWSUG"/>
        <s v="NN-GT46KBSUG"/>
        <s v="NN-GT47KMGPG"/>
        <s v="NN-J19KSMEPG"/>
        <s v="NN-K35NWMEPG"/>
        <s v="NN-K36NBMEPG"/>
        <s v="NN-SD28HSGTG"/>
        <s v="NN-SD35QBBPQ"/>
        <s v="NN-SD36QSEPG"/>
        <s v="NN-SD37QSBPQ"/>
        <s v="NN-SD37QSEPG"/>
        <s v="NN-SD38QSEPG"/>
        <s v="NN-SF464MBPQ"/>
        <s v="NN-SM21QWEPG"/>
        <s v="NN-SM21QWWPG"/>
        <s v="NN-SM22QBEPG"/>
        <s v="NN-SM22RBEVG"/>
        <s v="NN-SM23QMEPG"/>
        <s v="NN-ST21QWBPQ"/>
        <s v="NN-ST21QWEPG"/>
        <s v="NN-ST22QBBPQ"/>
        <s v="NN-ST22RBEVG"/>
        <s v="NN-ST23QMBPQ"/>
        <s v="NN-ST23RMEVG"/>
        <s v="NN-ST45KWBPQ"/>
        <s v="NN-ST45KWEPG"/>
        <s v="NN-ST46KBBPQ"/>
        <s v="NN-ST48KSBPQ"/>
        <s v="NN-TK81LCSCP"/>
        <s v="SD-B2510WXC"/>
        <s v="SD-B2510WXE"/>
        <s v="SD-PN100KXC"/>
        <s v="SD-PN100KXE"/>
        <s v="SD-R2530KXC"/>
        <s v="SD-R2530KXE"/>
        <s v="SD-R2530WXC"/>
        <s v="SD-YR2540HXC"/>
        <s v="SD-YR2540HXD"/>
        <s v="SD-YR2550SXA"/>
        <s v="SD-YR2550SXC"/>
        <s v="SD-YR2550SXE"/>
        <s v="SR-DA152KXE"/>
        <s v="SR-DA152WXE"/>
        <s v="SR-UH36FELXB"/>
        <s v="EH-CH2-HS0E-PACK"/>
        <s v="EH-CH2-NA0J-PACK"/>
        <s v="EH-CH2-NA63C-PACK"/>
        <s v="EH-CH2-NA7M- PACK"/>
        <s v="EH-CH2-NA9N-PACK"/>
        <s v="EH-HS0E-K825"/>
        <s v="EH-HS0E-K895"/>
        <s v="EH-HS99-K895"/>
        <s v="EH-NA0J-N825"/>
        <s v="EH-NA0J-N895"/>
        <s v="EH-NA63CN825"/>
        <s v="EH-NA7M-H825"/>
        <s v="EH-NA7M-H895"/>
        <s v="EH-NA7M-P825"/>
        <s v="EH-NA7M-P895"/>
        <s v="EH-NA9N-E825"/>
        <s v="EH-NA9N-H825"/>
        <s v="EH-NA9N-H895"/>
        <s v="EH-NE85-K825"/>
        <s v="EH-NE85-K895"/>
        <s v="EH-NE87-K825"/>
        <s v="EH-XS01-N511"/>
        <s v="EH-XT20-N511"/>
        <s v="ER-6CT01A303"/>
        <s v="ER-6CT02A303"/>
        <s v="ER-CBL1-A301"/>
        <s v="ER-CBL1-A311"/>
        <s v="ER-CBN1-A301"/>
        <s v="ER-CDT1-A301"/>
        <s v="ER-CFB1-A503"/>
        <s v="ER-CFC1-A503"/>
        <s v="ER-CHC1-A301"/>
        <s v="ER-CKL1-A301"/>
        <s v="ER-CKL2-A301"/>
        <s v="ER-CKL2-A311"/>
        <s v="ER-CKL3-A301"/>
        <s v="ER-CKN1-A301"/>
        <s v="ER-CKN1-A311"/>
        <s v="ER-CKN2-A301"/>
        <s v="ER-CNT1-A301"/>
        <s v="ER-CNT1-A311"/>
        <s v="ER-CSF1-A301"/>
        <s v="ER-CSF1-A311"/>
        <s v="ER-CTB1-A301"/>
        <s v="ER-CTB1-A311"/>
        <s v="ER-CTN1-A301"/>
        <s v="ER-CTN1-A311"/>
        <s v="ER-CTW1-A301"/>
        <s v="ER-CTW1-A311"/>
        <s v="ER-DGP65K801"/>
        <s v="ER-DGP84K801"/>
        <s v="ER-DGP86K801"/>
        <s v="ER-EGB44H503"/>
        <s v="ER-EGB45S503"/>
        <s v="ER-EGB62S503"/>
        <s v="ER-FGP65K802"/>
        <s v="ER-FGP84K802"/>
        <s v="ER-FGP86K802"/>
        <s v="ER-GB37-K511"/>
        <s v="ER-GB42-K511"/>
        <s v="ER-GB44-H503"/>
        <s v="ER-GB62-H503"/>
        <s v="ER-GB62-H511"/>
        <s v="ER-GB80-H511"/>
        <s v="ER-GB86-K503"/>
        <s v="ER-GB86-K511"/>
        <s v="ER-GB96-K503"/>
        <s v="ER-GC63-H503"/>
        <s v="ER-GN300K503"/>
        <s v="ER-GN33-H301"/>
        <s v="ER-GP84-N801"/>
        <s v="ER-GY10CM504"/>
        <s v="ER-GY60-H503"/>
        <s v="ER-HGP90K803"/>
        <s v="ER-SB40-K803"/>
        <s v="ER-SB60-S803"/>
        <s v="ER-SC40-K803"/>
        <s v="ER-SC60-S803"/>
        <s v="ER-SP20-K801"/>
        <s v="ER-XT70-N801"/>
        <s v="ER-XT70-S801"/>
        <s v="ER412N501"/>
        <s v="ER961136"/>
        <s v="ER965136"/>
        <s v="ES-2D01-W503"/>
        <s v="ES-2D02-W503"/>
        <s v="ES-2D03-W503"/>
        <s v="ES-2D04-W503"/>
        <s v="ES-ACM3BW503"/>
        <s v="ES-ALT4BA803"/>
        <s v="ES-ALT4BA811"/>
        <s v="ES-CM3BKS511"/>
        <s v="ES-EF10-V503"/>
        <s v="ES-ERM3FV503"/>
        <s v="ES-EY30-V503"/>
        <s v="ES-EY30AV503"/>
        <s v="ES-EY31-W503"/>
        <s v="ES-EY70-G503"/>
        <s v="ES-EY70AG503"/>
        <s v="ES-EY80-P503"/>
        <s v="ES-EY90-A503"/>
        <s v="ES-EY90-A511"/>
        <s v="ES-EYL3AV503"/>
        <s v="ES-EYL9-P503"/>
        <s v="ES-LS6A-K803"/>
        <s v="ES-LS9A-K803"/>
        <s v="ES-LS9A-K811"/>
        <s v="ES-LT4B-A803"/>
        <s v="ES-LT4B-A811"/>
        <s v="ES-LV67-A803"/>
        <s v="ES-LV67-A811"/>
        <s v="ES-LV69-S803"/>
        <s v="ES-LV6U-K803"/>
        <s v="ES-LV6U-K811"/>
        <s v="ES-LV97-K803"/>
        <s v="ES-LV97-K811"/>
        <s v="ES-LV9U-K803"/>
        <s v="ES-LV9U-K811"/>
        <s v="ES-PV3B-K803"/>
        <s v="ES-PV3B-K811"/>
        <s v="ES-PV6B-W803"/>
        <s v="ES-PV6B-W811"/>
        <s v="ES-RF31-S511"/>
        <s v="ES-RM3FXK503"/>
        <s v="ES-RM3FXK511"/>
        <s v="ES-RT37-K503"/>
        <s v="ES-RT37-K511"/>
        <s v="ES-RT67-S503"/>
        <s v="ES-RW31-K503"/>
        <s v="ES-RW33-H503"/>
        <s v="ES-SL41-S511"/>
        <s v="ES-WF71-V503"/>
        <s v="ES-WM31-P301"/>
        <s v="ES-WR51-P503"/>
        <s v="ES9835136"/>
        <s v="EW-DC12-W503"/>
        <s v="EW-DJ11-A503"/>
        <s v="EW-DJ11-A511"/>
        <s v="EW-DJ26-A303"/>
        <s v="EW-DJ26-V303"/>
        <s v="EW-DJ26-V311"/>
        <s v="EW-DJ27-A303"/>
        <s v="EW-DJ27-V303"/>
        <s v="EW-DJ4B-G503"/>
        <s v="EW-DJ4B-G511"/>
        <s v="EW-DJ4B-W503"/>
        <s v="EW-DJ66-A303"/>
        <s v="EW-DJ66-W303"/>
        <s v="EW-DJ67-W303"/>
        <s v="EW-DJ86-K503"/>
        <s v="EW-DJ86-K511"/>
        <s v="EW-DJ86-W503"/>
        <s v="EW-DL83-W803"/>
        <s v="EW-DM81-G503"/>
        <s v="EW-DM81-K503"/>
        <s v="EW-DM81-W503"/>
        <s v="EW-DP52-K803"/>
        <s v="EW0900W835"/>
        <s v="EW0911W835"/>
        <s v="EW0920W835"/>
        <s v="EW0923W835"/>
        <s v="EW0925Y1361"/>
        <s v="EW0950W835"/>
        <s v="EW0955W503"/>
        <s v="EW1614W503"/>
        <s v="WER-9P30-Y"/>
        <s v="WER9500Y1361"/>
        <s v="WER9521Y1361"/>
        <s v="WER9601Y136"/>
        <s v="WER9602Y136"/>
        <s v="WER9605Y136"/>
        <s v="WER9606Y136"/>
        <s v="WER9615Y1361"/>
        <s v="WER9620Y1361"/>
        <s v="WER9621Y1361"/>
        <s v="WER9713Y136"/>
        <s v="WER9902Y1361"/>
        <s v="WER9920Y1361"/>
        <s v="WER9930Y1361"/>
        <s v="WES2W31Y1361"/>
        <s v="WES4L03-803"/>
        <s v="WES9011Y1361"/>
        <s v="WES9012Y1361"/>
        <s v="WES9013Y1361"/>
        <s v="WES9015Y1361"/>
        <s v="WES9020Y1361"/>
        <s v="WES9025Y1361"/>
        <s v="WES9027Y1361"/>
        <s v="WES9032Y1361"/>
        <s v="WES9038Y1361"/>
        <s v="WES9040Y1361"/>
        <s v="WES9064Y1361"/>
        <s v="WES9065Y1361"/>
        <s v="WES9068Y1361"/>
        <s v="WES9077Y1361"/>
        <s v="WES9085Y1361"/>
        <s v="WES9087Y1361"/>
        <s v="WES9089Y1361"/>
        <s v="WES9161Y1361"/>
        <s v="WES9165Y1361"/>
        <s v="WES9167Y1361"/>
        <s v="WES9170Y1361"/>
        <s v="WES9173Y1361"/>
        <s v="WES9181Y1361"/>
        <s v="WES9600Y1361"/>
        <s v="WES9942Y1361"/>
        <s v="WEW0908W830"/>
        <s v="WEW0917K803"/>
        <s v="WEW0917W803"/>
        <s v="WEW0929W830"/>
        <s v="WEW0935W830"/>
        <s v="WEW0936W830"/>
        <s v="WEW0972W503"/>
        <s v="WEW0974W503"/>
        <s v="WEW0982X503"/>
        <s v="WEW0983X503"/>
        <s v="WEW0984W303"/>
        <s v="WEW0985W503"/>
        <s v="WEW0986X503"/>
        <s v="WEW0987W503"/>
        <s v="RF-2400DEE-K"/>
        <s v="SA-C600EE-K"/>
        <s v="SA-C600EE-S"/>
        <s v="SC-AKX320GSK"/>
        <s v="SC-AKX710GSK"/>
        <s v="SC-BMAX10WWK"/>
        <s v="SC-BMAX5WW-K"/>
        <s v="SC-C70MK2EEK"/>
        <s v="SC-HC200EE-K"/>
        <s v="SC-HC200EE-W"/>
        <s v="SC-HC410EE-K"/>
        <s v="SC-HC410EE-S"/>
        <s v="SC-MAX3500GS"/>
        <s v="SC-PM250EE-K"/>
        <s v="SC-PM250EE-S"/>
        <s v="SC-PMX90EE-K"/>
        <s v="SC-TMAX15GSK"/>
        <s v="SC-TMAX45GSK"/>
        <s v="SC-UA30GS-K"/>
        <s v="SC-UA3GS-K"/>
        <s v="SC-UX100EE-K"/>
        <s v="SC-UX100EE-W"/>
        <s v="SL-1210MK7EE"/>
        <s v="SL-1300GE-S"/>
        <s v="SL-1500CEE-K"/>
        <s v="SL-1500CEE-S"/>
        <s v="SL-G700M2EEK"/>
        <s v="SL-G700M2EES"/>
        <s v="SU-G700M2EEK"/>
        <s v="SU-G700M2EES"/>
        <s v="SU-GX70EE-K"/>
        <s v="SU-GX70EE-S"/>
        <s v="DC-FZ82DE-K"/>
        <s v="DC-G97ME"/>
        <s v="DC-G9M2EE"/>
        <s v="DC-GH5M2EE"/>
        <s v="DC-GH7LE"/>
        <s v="DC-S5M2EE"/>
        <s v="DC-S5M2XEE"/>
        <s v="DC-S5M2XKEE"/>
        <s v="DC-S9NE-A"/>
        <s v="DC-S9NE-G"/>
        <s v="H-H025ME-K"/>
        <s v="HC-X20EE"/>
        <s v="HC-X2EE"/>
        <s v="S-R1840E"/>
        <s v="S-R2060E"/>
        <s v="VW-HU1EE-K"/>
        <s v="EAH-AZ40M2GN"/>
        <s v="EAH-AZ80G-K"/>
        <s v="EAH-AZ80G-S"/>
        <s v="RB-HF630BG-A"/>
        <s v="RB-HF630BG-K"/>
        <s v="RB-HX220BEEK"/>
        <s v="RB-HX330BDGK"/>
        <s v="RB-M600BG-K"/>
        <s v="RP-HT010GU-H"/>
        <s v="RP-HV094GU-K"/>
        <s v="RP-TCM115GCK"/>
        <s v="RP-TCM115GCW"/>
        <s v="RP-TCM55GC-K"/>
        <s v="RZ-B110WDG-K"/>
        <s v="RZ-B120WDG-K"/>
        <s v="KX-TG1611UAH"/>
        <s v="KX-TG1611UAR"/>
        <s v="KX-TG1612UAH"/>
        <s v="KX-TG1711UAB"/>
        <s v="KX-TG2511UAM"/>
        <s v="KX-TG2511UAN"/>
        <s v="KX-TG2511UAT"/>
        <s v="KX-TG2512UAM"/>
        <s v="KX-TG6811UAB"/>
        <s v="KX-TG6811UAM"/>
        <s v="KX-TG6821UAB"/>
        <s v="KX-TGB610UAB"/>
        <s v="KX-TGC310UC1"/>
        <s v="KX-TGC310UC2"/>
        <s v="KX-TGU110UAB"/>
        <s v="KX-TGU410UCB"/>
        <s v="KX-TS2350UAB"/>
        <s v="KX-TS2350UAW"/>
        <s v="KX-TS2352UAB"/>
        <s v="KX-TS2388UAB"/>
        <s v="KX-TS2388UAW"/>
        <s v="MJ-CB100WTQ"/>
        <s v="MJ-CB600STQ"/>
        <s v="MK-GB3WTQ"/>
        <s v="MK-GH3WTQ"/>
        <s v="MK-GX1700WTQ"/>
        <s v="MK-GX1710KTQ"/>
        <s v="MX-EG5311KTQ"/>
        <s v="MX-EG5311WTQ"/>
        <s v="MX-EP3111WTQ"/>
        <s v="MX-MG5451WTQ"/>
        <s v="MX-SS1BTQ"/>
        <s v="MX-SS40BTQ"/>
        <s v="NC-DG3000WTS"/>
        <s v="NC-EG3000WTS"/>
        <s v="NC-EG4000KTS"/>
        <s v="NC-EG4000WTS"/>
        <s v="NC-HU301PZTW"/>
        <s v="NF-CC600ATS"/>
        <s v="NN-C69MSZPE"/>
        <s v="NN-GT261WZPE"/>
        <s v="NN-GT264MZPE"/>
        <s v="NN-GT34NBZUE"/>
        <s v="NN-GT352WZPE"/>
        <s v="NN-GT352WZUE"/>
        <s v="NN-GT35HBZPE"/>
        <s v="NN-GT35HBZUE"/>
        <s v="NN-S29KSMZUE"/>
        <s v="NN-SB26MBZPE"/>
        <s v="NN-SB26MBZUE"/>
        <s v="NN-SD36HBZPE"/>
        <s v="NN-SM21NWZPE"/>
        <s v="NN-SM221WZPE"/>
        <s v="NN-SM221WZUE"/>
        <s v="NN-ST251WZPE"/>
        <s v="NN-ST251WZUE"/>
        <s v="NN-ST254MZPE"/>
        <s v="NN-ST254MZUE"/>
        <s v="NN-ST25HBZPE"/>
        <s v="NN-ST25HBZUE"/>
        <s v="NN-ST27HMZUE"/>
        <s v="NN-ST32MMZPE"/>
        <s v="NN-ST32MMZUE"/>
        <s v="NN-ST342MZPE"/>
        <s v="NN-ST342MZUE"/>
        <s v="NN-ST342WZPE"/>
        <s v="NN-ST342WZUE"/>
        <s v="NN-ST34HMZPE"/>
        <s v="NN-ST34HMZUE"/>
        <s v="NN-ST34HWZPE"/>
        <s v="NN-ST34HWZUE"/>
        <s v="NN-ST34NBZUE"/>
        <s v="NN-ST35MKZPE"/>
        <s v="NN-ST35MKZUE"/>
        <s v="SD-B2510WTS"/>
        <s v="SD-R2520WTS"/>
        <s v="SD-R2530KTS"/>
        <s v="SD-YR2540HTS"/>
        <s v="SD-YR2550STS"/>
        <s v="EH-KA22-V865"/>
        <s v="EH-KA42-V865"/>
        <s v="EH-NA65-K865"/>
        <s v="EH-ND65-K865"/>
        <s v="EH-NE66-K865"/>
        <s v="EH-NE83-K865"/>
        <s v="EH-NE85-K865"/>
        <s v="ER-GB36-K520"/>
        <s v="ER-GB40-A520"/>
        <s v="ER-GB40-R520"/>
        <s v="ER-GB42-K520"/>
        <s v="ER-GB60-K520"/>
        <s v="ER-GB70-S520"/>
        <s v="ER-GB80-S520"/>
        <s v="ER-GB96-K520"/>
        <s v="ER-GC51-K520"/>
        <s v="ER-GC71-S520"/>
        <s v="ER-GD61-K520"/>
        <s v="ER-GN30-K520"/>
        <s v="ER-GP21-K820"/>
        <s v="ER-GP30-K520"/>
        <s v="ER-GP80-K820"/>
        <s v="ER-GY10CM520"/>
        <s v="ER-GY60-H520"/>
        <s v="ER1410S520"/>
        <s v="ER1420S520"/>
        <s v="ER206K520"/>
        <s v="ER217S520"/>
        <s v="ER407K520"/>
        <s v="ES-EY30-V520"/>
        <s v="ES-EY31-W520"/>
        <s v="ES-EY70-G520"/>
        <s v="ES-EY80-P520"/>
        <s v="ES-EY90-A520"/>
        <s v="ES-GA21-S820"/>
        <s v="ES-LL41-K520"/>
        <s v="ES-LS6A-K820"/>
        <s v="ES-LS9A-K820"/>
        <s v="ES-LT2N-S820"/>
        <s v="ES-LT4N-S820"/>
        <s v="ES-LV67-A820"/>
        <s v="ES-LV6U-K820"/>
        <s v="ES-LV97-K820"/>
        <s v="ES-LV9U-K820"/>
        <s v="ES-RT37-S520"/>
        <s v="ES-RW30-S520"/>
        <s v="ES-SA40-S520"/>
        <s v="ES-SL41-A520"/>
        <s v="ES-SL41-R520"/>
        <s v="ES-SL41-S520"/>
        <s v="ES-ST25KS820"/>
        <s v="ES6002A520"/>
        <s v="ES6003S520"/>
        <s v="EW-DC12-W520"/>
        <s v="EW-DJ11-A520"/>
        <s v="EW-DJ26-A321"/>
        <s v="EW-DJ4B-W520"/>
        <s v="EW-DJ66-W321"/>
        <s v="EW0955W520"/>
        <s v="EW1511W520"/>
        <s v="EW1614W520"/>
        <s v="MC-CG521R149"/>
        <s v="MC-CG523K149"/>
        <s v="MC-CG525R149"/>
        <s v="MC-CG711A149"/>
        <s v="MC-CG711R149"/>
        <s v="MC-CG713A149"/>
        <s v="MC-CG713K149"/>
        <s v="MC-CG713R149"/>
        <s v="MC-CG713W149"/>
        <s v="MC-CG715K149"/>
        <s v="MC-CG715W149"/>
        <s v="MC-CG717R149"/>
        <s v="MC-CL601A149"/>
        <s v="MC-CL603G149"/>
        <s v="MC-CL605K149"/>
        <s v="MC-YL631R149"/>
        <s v="MC-YL633G149"/>
        <s v="NI-M250TGTW"/>
        <s v="NI-M300TVTW"/>
        <s v="NI-U400CPTW"/>
        <s v="WES9179Y1361"/>
        <s v="SL-1200GREGS" u="1"/>
        <s v="KX-TG6861GRB" u="1"/>
        <s v="KX-TGC250GRS" u="1"/>
        <s v="KX-TGC250GRW" u="1"/>
        <s v="TS-24N30AEY" u="1"/>
        <s v="TS-32N30AEY" u="1"/>
        <s v="TV-43W80AEY" u="1"/>
        <s v="TV-43W90AEB" u="1"/>
        <s v="TV-50W80AEY" u="1"/>
        <s v="TV-55W80AEY" u="1"/>
        <s v="TV-55Z85AEB" u="1"/>
        <s v="TV-55Z85AEG" u="1"/>
        <s v="TV-55Z90AE6" u="1"/>
        <s v="TV-55Z90AEB" u="1"/>
        <s v="TV-55Z95AEB" u="1"/>
        <s v="TV-55Z95AEG" u="1"/>
        <s v="TV-65W80AEY" u="1"/>
        <s v="TV-65Z85AEB" u="1"/>
        <s v="TV-65Z90AE9" u="1"/>
        <s v="TV-65Z90AEB" u="1"/>
        <s v="TV-65Z90AEK" u="1"/>
        <s v="TX-50MX700E" u="1"/>
        <s v="DMP-BDT180EB" u="1"/>
        <s v="DMP-BDT180EF" u="1"/>
        <s v="DMP-BDT180EG" u="1"/>
        <s v="DMP-BDT181EF" u="1"/>
        <s v="DMP-BDT181EG" u="1"/>
        <s v="DMP-BDT184EG" u="1"/>
        <s v="DMP-BDT185EG" u="1"/>
        <s v="DMP-BDT280EG" u="1"/>
        <s v="DMP-BDT384EG" u="1"/>
        <s v="DMP-BDT385EG" u="1"/>
        <s v="DMR-BWT850EB" u="1"/>
        <s v="DP-UB9000EB1" u="1"/>
        <s v="SA-C600EB-S" u="1"/>
        <s v="SC-C70MK2EBS" u="1"/>
        <s v="SC-HTB400EBK" u="1"/>
        <s v="SC-PM702EB-S" u="1"/>
        <s v="DC-S5DHE-K" u="1"/>
        <s v="DC-S5M2HE" u="1"/>
        <s v="DC-S9NE-R" u="1"/>
        <s v="DMC-G70MEG-K" u="1"/>
        <s v="DMC-G7KEG-K" u="1"/>
        <s v="DMC-G7MEG-K" u="1"/>
        <s v="DMC-G80MEG-K" u="1"/>
        <s v="DMW-BTC14E" u="1"/>
        <s v="HC-V380EG-K" u="1"/>
        <s v="HC-VXF1EG-K" u="1"/>
        <s v="HC-X2000E" u="1"/>
        <s v="KX-TG2512PDM" u="1"/>
        <s v="KX-TG2521JTT" u="1"/>
        <s v="KX-TG6812FXB" u="1"/>
        <s v="KX-TG6821FXB" u="1"/>
        <s v="KX-TG6821SLB" u="1"/>
        <s v="KX-TG6824FRB" u="1"/>
        <s v="KX-TG6851GS" u="1"/>
        <s v="KX-TG6852GB" u="1"/>
        <s v="KX-TG6861GA" u="1"/>
        <s v="KX-TGB612FXB" u="1"/>
        <s v="KX-TGC212FXB" u="1"/>
        <s v="KX-TGC212SLW" u="1"/>
        <s v="KX-TGC220FRB" u="1"/>
        <s v="KX-TGC220FXB" u="1"/>
        <s v="KX-TGC310SP2" u="1"/>
        <s v="KX-TGC310SPB" u="1"/>
        <s v="KX-TGC310SPR" u="1"/>
        <s v="KX-TGC313SPB" u="1"/>
        <s v="KX-TGC413EB" u="1"/>
        <s v="KX-TGC420EB" u="1"/>
        <s v="KX-TGC422FRW" u="1"/>
        <s v="KX-TGC424EB" u="1"/>
        <s v="KX-TGD310FRB" u="1"/>
        <s v="KX-TGD310JTB" u="1"/>
        <s v="KX-TGD322EB" u="1"/>
        <s v="KX-TGD323EB" u="1"/>
        <s v="KX-TGD324EB" u="1"/>
        <s v="KX-TGE110JTB" u="1"/>
        <s v="KX-TGE210NLN" u="1"/>
        <s v="KX-TGE212NLN" u="1"/>
        <s v="KX-TGE250GN" u="1"/>
        <s v="KX-TGE250SPB" u="1"/>
        <s v="KX-TGE260JTB" u="1"/>
        <s v="KX-TGH710GG" u="1"/>
        <s v="KX-TGH710GS" u="1"/>
        <s v="KX-TGH722GG" u="1"/>
        <s v="KX-TGJ310GB" u="1"/>
        <s v="KX-TGJ322EB" u="1"/>
        <s v="KX-TGJ322GR" u="1"/>
        <s v="KX-TGJ323EB" u="1"/>
        <s v="KX-TGJ324EB" u="1"/>
        <s v="KX-TGJA30EXW" u="1"/>
        <s v="KX-TGK210FXB" u="1"/>
        <s v="KX-TGK210FXW" u="1"/>
        <s v="KX-TGK210PDB" u="1"/>
        <s v="KX-TGK210SPW" u="1"/>
        <s v="KX-TGK220GB" u="1"/>
        <s v="KX-TGK220JTW" u="1"/>
        <s v="KX-TGK222EB" u="1"/>
        <s v="KX-TGK222EM" u="1"/>
        <s v="KX-TGM420EXB" u="1"/>
        <s v="KX-TGMA45EXM" u="1"/>
        <s v="KX-TSC11HGW" u="1"/>
        <s v="NE-C1475EYG" u="1"/>
        <s v="NN-DF38PBBPQ" u="1"/>
        <s v="NN-DS59NBBPQ" u="1"/>
        <s v="EH-NA65-K825" u="1"/>
        <s v="EH-NA65-K895" u="1"/>
        <s v="EH-NA65CN895" u="1"/>
        <s v="EH-NA67-K895" u="1"/>
        <s v="EH-NA9J-K895" u="1"/>
        <s v="ER-DGP90K801" u="1"/>
        <s v="WES9839Y1361" u="1"/>
        <s v="DC-G9M2MEE" u="1"/>
        <s v="DC-S5M2KEE" u="1"/>
        <s v="RB-HX220BEES" u="1"/>
        <s v="KX-TG6812UAB" u="1"/>
        <s v="KX-TGA681RUB" u="1"/>
        <s v="NN-DF383BZPE" u="1"/>
        <s v="NN-ST27HMZPE" u="1"/>
        <s v="NN-ST34NWZUE" u="1"/>
        <s v="SD-ZP2000KTS" u="1"/>
        <s v="NI-U450GTV" u="1"/>
        <s v="NI-U750ATV" u="1"/>
        <s v="KX-TG6851GRA" u="1"/>
        <s v="DUMMY_MA_0102" u="1"/>
        <s v="DUMMY_MA_0102_CZ" u="1"/>
        <s v="DUMMY_SC_0102_CZ" u="1"/>
        <s v="TV-42Z90AEB" u="1"/>
        <s v="TV-43W93AE6" u="1"/>
        <s v="TV-48Z90AEB" u="1"/>
        <s v="TV-50W90AEB" u="1"/>
        <s v="TV-55W90AEB" u="1"/>
        <s v="TV-55W93AE6" u="1"/>
        <s v="TV-55Z80AEY" u="1"/>
        <s v="TV-65W90AEB" u="1"/>
        <s v="TV-65W93AE6" u="1"/>
        <s v="TV-65Z80AEY" u="1"/>
        <s v="TV-65Z90AE7" u="1"/>
        <s v="TV-65Z95AEB" u="1"/>
        <s v="TX-32GW324" u="1"/>
        <s v="TX-40HX800E" u="1"/>
        <s v="TX-40HX810E" u="1"/>
        <s v="TX-40JX800E" u="1"/>
        <s v="TX-40JX810E" u="1"/>
        <s v="TX-40JX820E" u="1"/>
        <s v="TX-40JX850E" u="1"/>
        <s v="TX-40JXW834" u="1"/>
        <s v="TX-40JXW854" u="1"/>
        <s v="TX-43HX940E" u="1"/>
        <s v="TX-43MX700E" u="1"/>
        <s v="TX-43MX940E" u="1"/>
        <s v="TX-48JZ1000E" u="1"/>
        <s v="TX-48JZ1500E" u="1"/>
        <s v="TX-48JZ980E" u="1"/>
        <s v="TX-48JZW1004" u="1"/>
        <s v="TX-48JZW984" u="1"/>
        <s v="TX-50HX800E" u="1"/>
        <s v="TX-50HX810E" u="1"/>
        <s v="TX-50HX830E" u="1"/>
        <s v="TX-50JX800E" u="1"/>
        <s v="TX-50JX810E" u="1"/>
        <s v="TX-50JX820E" u="1"/>
        <s v="TX-50JX850E" u="1"/>
        <s v="TX-50JXW834" u="1"/>
        <s v="TX-50JXW854" u="1"/>
        <s v="TX-55HX900E" u="1"/>
        <s v="TX-55HX940E" u="1"/>
        <s v="TX-55JX940E" u="1"/>
        <s v="TX-55JX970E" u="1"/>
        <s v="TX-55JXW944" u="1"/>
        <s v="TX-55JZ1000E" u="1"/>
        <s v="TX-55JZ1500E" u="1"/>
        <s v="TX-55JZ2000E" u="1"/>
        <s v="TX-55JZ980E" u="1"/>
        <s v="TX-55JZW1004" u="1"/>
        <s v="TX-55JZW2004" u="1"/>
        <s v="TX-55JZW984" u="1"/>
        <s v="TX-58HX800E" u="1"/>
        <s v="TX-58HX830E" u="1"/>
        <s v="TX-58JX800E" u="1"/>
        <s v="TX-58JX810E" u="1"/>
        <s v="TX-58JX820E" u="1"/>
        <s v="TX-58JX850E" u="1"/>
        <s v="TX-58JXW834" u="1"/>
        <s v="TX-58JXW854" u="1"/>
        <s v="TX-65JX810E" u="1"/>
        <s v="TX-65JX820E" u="1"/>
        <s v="TX-65JX850E" u="1"/>
        <s v="TX-65JX940E" u="1"/>
        <s v="TX-65JXW834" u="1"/>
        <s v="TX-65JXW854" u="1"/>
        <s v="TX-65JXW944" u="1"/>
        <s v="TX-65JZ1000E" u="1"/>
        <s v="TX-65JZ1500E" u="1"/>
        <s v="TX-65JZ2000E" u="1"/>
        <s v="TX-65JZ980E" u="1"/>
        <s v="TX-65JZW1004" u="1"/>
        <s v="TX-65JZW984" u="1"/>
        <s v="TX-75JXW944" u="1"/>
        <s v="DMP-BD843EGK" u="1"/>
        <s v="DMP-BDT280B" u="1"/>
        <s v="DMP-BDT280EB" u="1"/>
        <s v="SC-C70MK2EBK" u="1"/>
        <s v="SC-CX700B-H" u="1"/>
        <s v="SC-CX700B-K" u="1"/>
        <s v="SC-CX700B-T" u="1"/>
        <s v="DC-S5DWE" u="1"/>
        <s v="DMC-G81HAEGK" u="1"/>
        <s v="DMC-G81MEG-K" u="1"/>
        <s v="DMW-DCC16GU" u="1"/>
        <s v="EAH-AZ80E-K" u="1"/>
        <s v="EAH-AZ80E-S" u="1"/>
        <s v="RP-TCM115E-A" u="1"/>
        <s v="KX-TG2511JTT" u="1"/>
        <s v="KX-TG6812EB" u="1"/>
        <s v="KX-TG6821FRB" u="1"/>
        <s v="KX-TG6863GS" u="1"/>
        <s v="KX-TGB612SPW" u="1"/>
        <s v="KX-TGC410FRW" u="1"/>
        <s v="KX-TGC420FRB" u="1"/>
        <s v="KX-TGC420FRW" u="1"/>
        <s v="KX-TGD310JTS" u="1"/>
        <s v="KX-TGD320EB" u="1"/>
        <s v="KX-TGDA30EXW" u="1"/>
        <s v="KX-TGE250JTB" u="1"/>
        <s v="KX-TGE310SPB" u="1"/>
        <s v="KX-TGH710JTS" u="1"/>
        <s v="KX-TGH713NLB" u="1"/>
        <s v="KX-TGH720GG" u="1"/>
        <s v="KX-TGH720JTB" u="1"/>
        <s v="KX-TGJ310GW" u="1"/>
        <s v="KX-TGJ320EB" u="1"/>
        <s v="KX-TGJ320GR" u="1"/>
        <s v="KX-TGJ320GW" u="1"/>
        <s v="KX-TGJA30EB" u="1"/>
        <s v="KX-TGJA30EXR" u="1"/>
        <s v="KX-TGK210JTB" u="1"/>
        <s v="KX-TGQ200GB" u="1"/>
        <s v="KX-TGU130EB" u="1"/>
        <s v="KX-TGUA40EXW" u="1"/>
        <s v="NE-3280BDQ" u="1"/>
        <s v="NN-CF87LBBPQ" u="1"/>
        <s v="NN-GD37QSBPQ" u="1"/>
        <s v="EH-4R02-103" u="1"/>
        <s v="EH-NA65CN825" u="1"/>
        <s v="EH-NA67-K825" u="1"/>
        <s v="EH-NA67PN825" u="1"/>
        <s v="EH-NA67PN895" u="1"/>
        <s v="EH-NA9J-K825" u="1"/>
        <s v="EH-NA9J-N825" u="1"/>
        <s v="ER-CBN1-A311" u="1"/>
        <s v="EW-DJ27-A311" u="1"/>
        <s v="EW0940W830" u="1"/>
        <s v="EW1311G311" u="1"/>
        <s v="EW1411H311" u="1"/>
        <s v="WES035K503" u="1"/>
        <s v="WEW0965W503" u="1"/>
        <s v="RX-D550GS-K" u="1"/>
        <s v="SC-C70MK2EES" u="1"/>
        <s v="SC-PMX802EES" u="1"/>
        <s v="DC-GH5M2LEE" u="1"/>
        <s v="EAH-A800G-K" u="1"/>
        <s v="KX-TGE510RUS" u="1"/>
        <s v="MJ-L500STQ" u="1"/>
        <s v="NI-S430GTV" u="1"/>
        <s v="NI-S530ATV" u="1"/>
        <s v="NI-S530VTV" u="1"/>
      </sharedItems>
    </cacheField>
    <cacheField name="KF" numFmtId="0">
      <sharedItems count="7">
        <s v="ATP Qty"/>
        <s v="P Sent Qty (Net)"/>
        <s v="Diff Qty"/>
        <s v="ATP Qty Fulfillment Ratio (%)"/>
        <s v="ATP Val"/>
        <s v="P Sent Val (Net)"/>
        <s v="Diff Value"/>
      </sharedItems>
    </cacheField>
    <cacheField name="06.2025" numFmtId="37">
      <sharedItems containsString="0" containsBlank="1" containsNumber="1" minValue="-20000" maxValue="33290"/>
    </cacheField>
    <cacheField name="07.2025" numFmtId="37">
      <sharedItems containsBlank="1" containsMixedTypes="1" containsNumber="1" minValue="-40000" maxValue="40000"/>
    </cacheField>
    <cacheField name="08.2025" numFmtId="37">
      <sharedItems containsBlank="1" containsMixedTypes="1" containsNumber="1" minValue="-20000" maxValue="20000"/>
    </cacheField>
    <cacheField name="09.2025" numFmtId="37">
      <sharedItems containsString="0" containsBlank="1" containsNumber="1" minValue="-8976" maxValue="16650"/>
    </cacheField>
    <cacheField name="model cunit" numFmtId="0">
      <sharedItems/>
    </cacheField>
    <cacheField name="collabo model?" numFmtId="0">
      <sharedItems count="3">
        <s v="collabo"/>
        <s v="non Collabo"/>
        <e v="#N/A" u="1"/>
      </sharedItems>
    </cacheField>
    <cacheField name="Shortage Model Flag" numFmtId="0">
      <sharedItems containsBlank="1" count="3">
        <m/>
        <s v="ok"/>
        <s v="shortage"/>
      </sharedItems>
    </cacheField>
  </cacheFields>
  <extLst>
    <ext xmlns:x14="http://schemas.microsoft.com/office/spreadsheetml/2009/9/main" uri="{725AE2AE-9491-48be-B2B4-4EB974FC3084}">
      <x14:pivotCacheDefinition pivotCacheId="1693263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80">
  <r>
    <x v="0"/>
    <x v="0"/>
    <x v="0"/>
    <x v="0"/>
    <x v="0"/>
    <m/>
    <n v="5"/>
    <n v="12"/>
    <m/>
    <s v="EDGDP-UB820EGK"/>
    <x v="0"/>
    <x v="0"/>
  </r>
  <r>
    <x v="0"/>
    <x v="0"/>
    <x v="0"/>
    <x v="0"/>
    <x v="1"/>
    <m/>
    <n v="5"/>
    <n v="12"/>
    <m/>
    <s v="EDGDP-UB820EGK"/>
    <x v="0"/>
    <x v="0"/>
  </r>
  <r>
    <x v="0"/>
    <x v="0"/>
    <x v="0"/>
    <x v="0"/>
    <x v="2"/>
    <m/>
    <n v="0"/>
    <n v="0"/>
    <m/>
    <s v="EDGDP-UB820EGK"/>
    <x v="0"/>
    <x v="1"/>
  </r>
  <r>
    <x v="0"/>
    <x v="0"/>
    <x v="0"/>
    <x v="0"/>
    <x v="3"/>
    <m/>
    <n v="100"/>
    <n v="100"/>
    <m/>
    <s v="EDGDP-UB820EGK"/>
    <x v="0"/>
    <x v="0"/>
  </r>
  <r>
    <x v="0"/>
    <x v="0"/>
    <x v="0"/>
    <x v="0"/>
    <x v="4"/>
    <m/>
    <n v="1.0996999999999999"/>
    <n v="2.6392799999999998"/>
    <m/>
    <s v="EDGDP-UB820EGK"/>
    <x v="0"/>
    <x v="0"/>
  </r>
  <r>
    <x v="0"/>
    <x v="0"/>
    <x v="0"/>
    <x v="0"/>
    <x v="5"/>
    <m/>
    <n v="1.0996999999999999"/>
    <n v="2.6392799999999998"/>
    <m/>
    <s v="EDGDP-UB820EGK"/>
    <x v="0"/>
    <x v="0"/>
  </r>
  <r>
    <x v="0"/>
    <x v="0"/>
    <x v="0"/>
    <x v="0"/>
    <x v="6"/>
    <m/>
    <n v="0"/>
    <n v="0"/>
    <m/>
    <s v="EDGDP-UB820EGK"/>
    <x v="0"/>
    <x v="0"/>
  </r>
  <r>
    <x v="0"/>
    <x v="0"/>
    <x v="0"/>
    <x v="1"/>
    <x v="0"/>
    <m/>
    <n v="150"/>
    <n v="102"/>
    <m/>
    <s v="EDGRF-2400DEG-K"/>
    <x v="0"/>
    <x v="1"/>
  </r>
  <r>
    <x v="0"/>
    <x v="0"/>
    <x v="0"/>
    <x v="1"/>
    <x v="1"/>
    <m/>
    <n v="150"/>
    <n v="102"/>
    <m/>
    <s v="EDGRF-2400DEG-K"/>
    <x v="0"/>
    <x v="1"/>
  </r>
  <r>
    <x v="0"/>
    <x v="0"/>
    <x v="0"/>
    <x v="1"/>
    <x v="2"/>
    <m/>
    <n v="0"/>
    <n v="0"/>
    <m/>
    <s v="EDGRF-2400DEG-K"/>
    <x v="0"/>
    <x v="1"/>
  </r>
  <r>
    <x v="0"/>
    <x v="0"/>
    <x v="0"/>
    <x v="1"/>
    <x v="3"/>
    <m/>
    <n v="100"/>
    <n v="100"/>
    <m/>
    <s v="EDGRF-2400DEG-K"/>
    <x v="0"/>
    <x v="1"/>
  </r>
  <r>
    <x v="0"/>
    <x v="0"/>
    <x v="0"/>
    <x v="1"/>
    <x v="4"/>
    <m/>
    <n v="2.1030000000000002"/>
    <n v="1.43004"/>
    <m/>
    <s v="EDGRF-2400DEG-K"/>
    <x v="0"/>
    <x v="1"/>
  </r>
  <r>
    <x v="0"/>
    <x v="0"/>
    <x v="0"/>
    <x v="1"/>
    <x v="5"/>
    <m/>
    <n v="2.1030000000000002"/>
    <n v="1.43004"/>
    <m/>
    <s v="EDGRF-2400DEG-K"/>
    <x v="0"/>
    <x v="1"/>
  </r>
  <r>
    <x v="0"/>
    <x v="0"/>
    <x v="0"/>
    <x v="1"/>
    <x v="6"/>
    <m/>
    <n v="0"/>
    <n v="0"/>
    <m/>
    <s v="EDGRF-2400DEG-K"/>
    <x v="0"/>
    <x v="0"/>
  </r>
  <r>
    <x v="0"/>
    <x v="0"/>
    <x v="0"/>
    <x v="2"/>
    <x v="0"/>
    <m/>
    <m/>
    <n v="160"/>
    <m/>
    <s v="EDGRF-P150DEG-S"/>
    <x v="0"/>
    <x v="1"/>
  </r>
  <r>
    <x v="0"/>
    <x v="0"/>
    <x v="0"/>
    <x v="2"/>
    <x v="1"/>
    <m/>
    <m/>
    <n v="160"/>
    <m/>
    <s v="EDGRF-P150DEG-S"/>
    <x v="0"/>
    <x v="1"/>
  </r>
  <r>
    <x v="0"/>
    <x v="0"/>
    <x v="0"/>
    <x v="2"/>
    <x v="2"/>
    <m/>
    <m/>
    <n v="0"/>
    <m/>
    <s v="EDGRF-P150DEG-S"/>
    <x v="0"/>
    <x v="1"/>
  </r>
  <r>
    <x v="0"/>
    <x v="0"/>
    <x v="0"/>
    <x v="2"/>
    <x v="3"/>
    <m/>
    <m/>
    <n v="100"/>
    <m/>
    <s v="EDGRF-P150DEG-S"/>
    <x v="0"/>
    <x v="1"/>
  </r>
  <r>
    <x v="0"/>
    <x v="0"/>
    <x v="0"/>
    <x v="2"/>
    <x v="4"/>
    <m/>
    <m/>
    <n v="1.3120000000000001"/>
    <m/>
    <s v="EDGRF-P150DEG-S"/>
    <x v="0"/>
    <x v="1"/>
  </r>
  <r>
    <x v="0"/>
    <x v="0"/>
    <x v="0"/>
    <x v="2"/>
    <x v="5"/>
    <m/>
    <m/>
    <n v="1.3120000000000001"/>
    <m/>
    <s v="EDGRF-P150DEG-S"/>
    <x v="0"/>
    <x v="1"/>
  </r>
  <r>
    <x v="0"/>
    <x v="0"/>
    <x v="0"/>
    <x v="2"/>
    <x v="6"/>
    <m/>
    <m/>
    <n v="0"/>
    <m/>
    <s v="EDGRF-P150DEG-S"/>
    <x v="0"/>
    <x v="0"/>
  </r>
  <r>
    <x v="0"/>
    <x v="0"/>
    <x v="0"/>
    <x v="3"/>
    <x v="0"/>
    <m/>
    <m/>
    <n v="1"/>
    <m/>
    <s v="EDGSA-C600EG-K"/>
    <x v="0"/>
    <x v="1"/>
  </r>
  <r>
    <x v="0"/>
    <x v="0"/>
    <x v="0"/>
    <x v="3"/>
    <x v="1"/>
    <m/>
    <m/>
    <n v="1"/>
    <m/>
    <s v="EDGSA-C600EG-K"/>
    <x v="0"/>
    <x v="1"/>
  </r>
  <r>
    <x v="0"/>
    <x v="0"/>
    <x v="0"/>
    <x v="3"/>
    <x v="2"/>
    <m/>
    <m/>
    <n v="0"/>
    <m/>
    <s v="EDGSA-C600EG-K"/>
    <x v="0"/>
    <x v="1"/>
  </r>
  <r>
    <x v="0"/>
    <x v="0"/>
    <x v="0"/>
    <x v="3"/>
    <x v="3"/>
    <m/>
    <m/>
    <n v="100"/>
    <m/>
    <s v="EDGSA-C600EG-K"/>
    <x v="0"/>
    <x v="1"/>
  </r>
  <r>
    <x v="0"/>
    <x v="0"/>
    <x v="0"/>
    <x v="3"/>
    <x v="4"/>
    <m/>
    <m/>
    <n v="0.49242000000000002"/>
    <m/>
    <s v="EDGSA-C600EG-K"/>
    <x v="0"/>
    <x v="1"/>
  </r>
  <r>
    <x v="0"/>
    <x v="0"/>
    <x v="0"/>
    <x v="3"/>
    <x v="5"/>
    <m/>
    <m/>
    <n v="0.49242000000000002"/>
    <m/>
    <s v="EDGSA-C600EG-K"/>
    <x v="0"/>
    <x v="1"/>
  </r>
  <r>
    <x v="0"/>
    <x v="0"/>
    <x v="0"/>
    <x v="3"/>
    <x v="6"/>
    <m/>
    <m/>
    <n v="0"/>
    <m/>
    <s v="EDGSA-C600EG-K"/>
    <x v="0"/>
    <x v="0"/>
  </r>
  <r>
    <x v="0"/>
    <x v="0"/>
    <x v="0"/>
    <x v="4"/>
    <x v="0"/>
    <m/>
    <n v="1"/>
    <m/>
    <m/>
    <s v="EDGSC-CX700E-H"/>
    <x v="0"/>
    <x v="1"/>
  </r>
  <r>
    <x v="0"/>
    <x v="0"/>
    <x v="0"/>
    <x v="4"/>
    <x v="1"/>
    <m/>
    <n v="1"/>
    <m/>
    <m/>
    <s v="EDGSC-CX700E-H"/>
    <x v="0"/>
    <x v="1"/>
  </r>
  <r>
    <x v="0"/>
    <x v="0"/>
    <x v="0"/>
    <x v="4"/>
    <x v="2"/>
    <m/>
    <n v="0"/>
    <m/>
    <m/>
    <s v="EDGSC-CX700E-H"/>
    <x v="0"/>
    <x v="1"/>
  </r>
  <r>
    <x v="0"/>
    <x v="0"/>
    <x v="0"/>
    <x v="4"/>
    <x v="3"/>
    <m/>
    <n v="100"/>
    <m/>
    <m/>
    <s v="EDGSC-CX700E-H"/>
    <x v="0"/>
    <x v="1"/>
  </r>
  <r>
    <x v="0"/>
    <x v="0"/>
    <x v="0"/>
    <x v="4"/>
    <x v="4"/>
    <m/>
    <n v="1.09937"/>
    <m/>
    <m/>
    <s v="EDGSC-CX700E-H"/>
    <x v="0"/>
    <x v="1"/>
  </r>
  <r>
    <x v="0"/>
    <x v="0"/>
    <x v="0"/>
    <x v="4"/>
    <x v="5"/>
    <m/>
    <n v="1.09937"/>
    <m/>
    <m/>
    <s v="EDGSC-CX700E-H"/>
    <x v="0"/>
    <x v="1"/>
  </r>
  <r>
    <x v="0"/>
    <x v="0"/>
    <x v="0"/>
    <x v="4"/>
    <x v="6"/>
    <m/>
    <n v="0"/>
    <m/>
    <m/>
    <s v="EDGSC-CX700E-H"/>
    <x v="0"/>
    <x v="0"/>
  </r>
  <r>
    <x v="0"/>
    <x v="0"/>
    <x v="0"/>
    <x v="5"/>
    <x v="0"/>
    <m/>
    <n v="1"/>
    <m/>
    <m/>
    <s v="EDGSC-CX700E-K"/>
    <x v="0"/>
    <x v="1"/>
  </r>
  <r>
    <x v="0"/>
    <x v="0"/>
    <x v="0"/>
    <x v="5"/>
    <x v="1"/>
    <m/>
    <n v="1"/>
    <m/>
    <m/>
    <s v="EDGSC-CX700E-K"/>
    <x v="0"/>
    <x v="1"/>
  </r>
  <r>
    <x v="0"/>
    <x v="0"/>
    <x v="0"/>
    <x v="5"/>
    <x v="2"/>
    <m/>
    <n v="0"/>
    <m/>
    <m/>
    <s v="EDGSC-CX700E-K"/>
    <x v="0"/>
    <x v="1"/>
  </r>
  <r>
    <x v="0"/>
    <x v="0"/>
    <x v="0"/>
    <x v="5"/>
    <x v="3"/>
    <m/>
    <n v="100"/>
    <m/>
    <m/>
    <s v="EDGSC-CX700E-K"/>
    <x v="0"/>
    <x v="1"/>
  </r>
  <r>
    <x v="0"/>
    <x v="0"/>
    <x v="0"/>
    <x v="5"/>
    <x v="4"/>
    <m/>
    <n v="1.09971"/>
    <m/>
    <m/>
    <s v="EDGSC-CX700E-K"/>
    <x v="0"/>
    <x v="1"/>
  </r>
  <r>
    <x v="0"/>
    <x v="0"/>
    <x v="0"/>
    <x v="5"/>
    <x v="5"/>
    <m/>
    <n v="1.09971"/>
    <m/>
    <m/>
    <s v="EDGSC-CX700E-K"/>
    <x v="0"/>
    <x v="1"/>
  </r>
  <r>
    <x v="0"/>
    <x v="0"/>
    <x v="0"/>
    <x v="5"/>
    <x v="6"/>
    <m/>
    <n v="0"/>
    <m/>
    <m/>
    <s v="EDGSC-CX700E-K"/>
    <x v="0"/>
    <x v="0"/>
  </r>
  <r>
    <x v="0"/>
    <x v="0"/>
    <x v="0"/>
    <x v="6"/>
    <x v="0"/>
    <m/>
    <m/>
    <m/>
    <m/>
    <s v="EDGSC-HTB490EGK"/>
    <x v="0"/>
    <x v="1"/>
  </r>
  <r>
    <x v="0"/>
    <x v="0"/>
    <x v="0"/>
    <x v="6"/>
    <x v="1"/>
    <m/>
    <m/>
    <n v="50"/>
    <m/>
    <s v="EDGSC-HTB490EGK"/>
    <x v="0"/>
    <x v="1"/>
  </r>
  <r>
    <x v="0"/>
    <x v="0"/>
    <x v="0"/>
    <x v="6"/>
    <x v="2"/>
    <m/>
    <m/>
    <n v="-50"/>
    <m/>
    <s v="EDGSC-HTB490EGK"/>
    <x v="0"/>
    <x v="2"/>
  </r>
  <r>
    <x v="0"/>
    <x v="0"/>
    <x v="0"/>
    <x v="6"/>
    <x v="3"/>
    <m/>
    <m/>
    <m/>
    <m/>
    <s v="EDGSC-HTB490EGK"/>
    <x v="0"/>
    <x v="1"/>
  </r>
  <r>
    <x v="0"/>
    <x v="0"/>
    <x v="0"/>
    <x v="6"/>
    <x v="4"/>
    <m/>
    <m/>
    <m/>
    <m/>
    <s v="EDGSC-HTB490EGK"/>
    <x v="0"/>
    <x v="1"/>
  </r>
  <r>
    <x v="0"/>
    <x v="0"/>
    <x v="0"/>
    <x v="6"/>
    <x v="5"/>
    <m/>
    <m/>
    <n v="5.2380000000000004"/>
    <m/>
    <s v="EDGSC-HTB490EGK"/>
    <x v="0"/>
    <x v="1"/>
  </r>
  <r>
    <x v="0"/>
    <x v="0"/>
    <x v="0"/>
    <x v="6"/>
    <x v="6"/>
    <m/>
    <m/>
    <n v="-5.2380000000000004"/>
    <m/>
    <s v="EDGSC-HTB490EGK"/>
    <x v="0"/>
    <x v="0"/>
  </r>
  <r>
    <x v="0"/>
    <x v="0"/>
    <x v="0"/>
    <x v="7"/>
    <x v="0"/>
    <n v="27"/>
    <n v="21"/>
    <m/>
    <m/>
    <s v="EDGSC-PM250EG-K"/>
    <x v="0"/>
    <x v="1"/>
  </r>
  <r>
    <x v="0"/>
    <x v="0"/>
    <x v="0"/>
    <x v="7"/>
    <x v="1"/>
    <n v="27"/>
    <n v="21"/>
    <m/>
    <m/>
    <s v="EDGSC-PM250EG-K"/>
    <x v="0"/>
    <x v="1"/>
  </r>
  <r>
    <x v="0"/>
    <x v="0"/>
    <x v="0"/>
    <x v="7"/>
    <x v="2"/>
    <n v="0"/>
    <n v="0"/>
    <m/>
    <m/>
    <s v="EDGSC-PM250EG-K"/>
    <x v="0"/>
    <x v="1"/>
  </r>
  <r>
    <x v="0"/>
    <x v="0"/>
    <x v="0"/>
    <x v="7"/>
    <x v="3"/>
    <n v="100"/>
    <n v="100"/>
    <m/>
    <m/>
    <s v="EDGSC-PM250EG-K"/>
    <x v="0"/>
    <x v="1"/>
  </r>
  <r>
    <x v="0"/>
    <x v="0"/>
    <x v="0"/>
    <x v="7"/>
    <x v="4"/>
    <n v="1.4744699999999999"/>
    <n v="1.1468100000000001"/>
    <m/>
    <m/>
    <s v="EDGSC-PM250EG-K"/>
    <x v="0"/>
    <x v="1"/>
  </r>
  <r>
    <x v="0"/>
    <x v="0"/>
    <x v="0"/>
    <x v="7"/>
    <x v="5"/>
    <n v="1.4744699999999999"/>
    <n v="1.1468100000000001"/>
    <m/>
    <m/>
    <s v="EDGSC-PM250EG-K"/>
    <x v="0"/>
    <x v="1"/>
  </r>
  <r>
    <x v="0"/>
    <x v="0"/>
    <x v="0"/>
    <x v="7"/>
    <x v="6"/>
    <n v="0"/>
    <n v="0"/>
    <m/>
    <m/>
    <s v="EDGSC-PM250EG-K"/>
    <x v="0"/>
    <x v="0"/>
  </r>
  <r>
    <x v="0"/>
    <x v="0"/>
    <x v="0"/>
    <x v="8"/>
    <x v="0"/>
    <n v="27"/>
    <m/>
    <m/>
    <m/>
    <s v="EDGSC-PM250EG-S"/>
    <x v="0"/>
    <x v="1"/>
  </r>
  <r>
    <x v="0"/>
    <x v="0"/>
    <x v="0"/>
    <x v="8"/>
    <x v="1"/>
    <n v="27"/>
    <m/>
    <m/>
    <m/>
    <s v="EDGSC-PM250EG-S"/>
    <x v="0"/>
    <x v="1"/>
  </r>
  <r>
    <x v="0"/>
    <x v="0"/>
    <x v="0"/>
    <x v="8"/>
    <x v="2"/>
    <n v="0"/>
    <m/>
    <m/>
    <m/>
    <s v="EDGSC-PM250EG-S"/>
    <x v="0"/>
    <x v="1"/>
  </r>
  <r>
    <x v="0"/>
    <x v="0"/>
    <x v="0"/>
    <x v="8"/>
    <x v="3"/>
    <n v="100"/>
    <m/>
    <m/>
    <m/>
    <s v="EDGSC-PM250EG-S"/>
    <x v="0"/>
    <x v="1"/>
  </r>
  <r>
    <x v="0"/>
    <x v="0"/>
    <x v="0"/>
    <x v="8"/>
    <x v="4"/>
    <n v="1.4744699999999999"/>
    <m/>
    <m/>
    <m/>
    <s v="EDGSC-PM250EG-S"/>
    <x v="0"/>
    <x v="1"/>
  </r>
  <r>
    <x v="0"/>
    <x v="0"/>
    <x v="0"/>
    <x v="8"/>
    <x v="5"/>
    <n v="1.4744699999999999"/>
    <m/>
    <m/>
    <m/>
    <s v="EDGSC-PM250EG-S"/>
    <x v="0"/>
    <x v="1"/>
  </r>
  <r>
    <x v="0"/>
    <x v="0"/>
    <x v="0"/>
    <x v="8"/>
    <x v="6"/>
    <n v="0"/>
    <m/>
    <m/>
    <m/>
    <s v="EDGSC-PM250EG-S"/>
    <x v="0"/>
    <x v="0"/>
  </r>
  <r>
    <x v="0"/>
    <x v="0"/>
    <x v="0"/>
    <x v="9"/>
    <x v="0"/>
    <n v="23"/>
    <m/>
    <m/>
    <m/>
    <s v="EDGSC-PM700EG-S"/>
    <x v="0"/>
    <x v="1"/>
  </r>
  <r>
    <x v="0"/>
    <x v="0"/>
    <x v="0"/>
    <x v="9"/>
    <x v="1"/>
    <n v="23"/>
    <m/>
    <m/>
    <m/>
    <s v="EDGSC-PM700EG-S"/>
    <x v="0"/>
    <x v="1"/>
  </r>
  <r>
    <x v="0"/>
    <x v="0"/>
    <x v="0"/>
    <x v="9"/>
    <x v="2"/>
    <n v="0"/>
    <m/>
    <m/>
    <m/>
    <s v="EDGSC-PM700EG-S"/>
    <x v="0"/>
    <x v="1"/>
  </r>
  <r>
    <x v="0"/>
    <x v="0"/>
    <x v="0"/>
    <x v="9"/>
    <x v="3"/>
    <n v="100"/>
    <m/>
    <m/>
    <m/>
    <s v="EDGSC-PM700EG-S"/>
    <x v="0"/>
    <x v="1"/>
  </r>
  <r>
    <x v="0"/>
    <x v="0"/>
    <x v="0"/>
    <x v="9"/>
    <x v="4"/>
    <n v="2.26803"/>
    <m/>
    <m/>
    <m/>
    <s v="EDGSC-PM700EG-S"/>
    <x v="0"/>
    <x v="1"/>
  </r>
  <r>
    <x v="0"/>
    <x v="0"/>
    <x v="0"/>
    <x v="9"/>
    <x v="5"/>
    <n v="2.26803"/>
    <m/>
    <m/>
    <m/>
    <s v="EDGSC-PM700EG-S"/>
    <x v="0"/>
    <x v="1"/>
  </r>
  <r>
    <x v="0"/>
    <x v="0"/>
    <x v="0"/>
    <x v="9"/>
    <x v="6"/>
    <n v="0"/>
    <m/>
    <m/>
    <m/>
    <s v="EDGSC-PM700EG-S"/>
    <x v="0"/>
    <x v="0"/>
  </r>
  <r>
    <x v="0"/>
    <x v="0"/>
    <x v="0"/>
    <x v="10"/>
    <x v="0"/>
    <m/>
    <m/>
    <n v="20"/>
    <m/>
    <s v="EDGSC-PMX90EG-S"/>
    <x v="0"/>
    <x v="1"/>
  </r>
  <r>
    <x v="0"/>
    <x v="0"/>
    <x v="0"/>
    <x v="10"/>
    <x v="1"/>
    <m/>
    <m/>
    <n v="20"/>
    <m/>
    <s v="EDGSC-PMX90EG-S"/>
    <x v="0"/>
    <x v="1"/>
  </r>
  <r>
    <x v="0"/>
    <x v="0"/>
    <x v="0"/>
    <x v="10"/>
    <x v="2"/>
    <m/>
    <m/>
    <n v="0"/>
    <m/>
    <s v="EDGSC-PMX90EG-S"/>
    <x v="0"/>
    <x v="1"/>
  </r>
  <r>
    <x v="0"/>
    <x v="0"/>
    <x v="0"/>
    <x v="10"/>
    <x v="3"/>
    <m/>
    <m/>
    <n v="100"/>
    <m/>
    <s v="EDGSC-PMX90EG-S"/>
    <x v="0"/>
    <x v="1"/>
  </r>
  <r>
    <x v="0"/>
    <x v="0"/>
    <x v="0"/>
    <x v="10"/>
    <x v="4"/>
    <m/>
    <m/>
    <n v="2.6482000000000001"/>
    <m/>
    <s v="EDGSC-PMX90EG-S"/>
    <x v="0"/>
    <x v="1"/>
  </r>
  <r>
    <x v="0"/>
    <x v="0"/>
    <x v="0"/>
    <x v="10"/>
    <x v="5"/>
    <m/>
    <m/>
    <n v="2.6482000000000001"/>
    <m/>
    <s v="EDGSC-PMX90EG-S"/>
    <x v="0"/>
    <x v="1"/>
  </r>
  <r>
    <x v="0"/>
    <x v="0"/>
    <x v="0"/>
    <x v="10"/>
    <x v="6"/>
    <m/>
    <m/>
    <n v="0"/>
    <m/>
    <s v="EDGSC-PMX90EG-S"/>
    <x v="0"/>
    <x v="0"/>
  </r>
  <r>
    <x v="0"/>
    <x v="0"/>
    <x v="0"/>
    <x v="11"/>
    <x v="0"/>
    <m/>
    <m/>
    <m/>
    <m/>
    <s v="EDGSC-TMAX45E-K"/>
    <x v="1"/>
    <x v="1"/>
  </r>
  <r>
    <x v="0"/>
    <x v="0"/>
    <x v="0"/>
    <x v="11"/>
    <x v="1"/>
    <n v="60"/>
    <m/>
    <n v="30"/>
    <m/>
    <s v="EDGSC-TMAX45E-K"/>
    <x v="1"/>
    <x v="1"/>
  </r>
  <r>
    <x v="0"/>
    <x v="0"/>
    <x v="0"/>
    <x v="11"/>
    <x v="2"/>
    <n v="-60"/>
    <m/>
    <n v="-30"/>
    <m/>
    <s v="EDGSC-TMAX45E-K"/>
    <x v="1"/>
    <x v="2"/>
  </r>
  <r>
    <x v="0"/>
    <x v="0"/>
    <x v="0"/>
    <x v="11"/>
    <x v="3"/>
    <m/>
    <m/>
    <m/>
    <m/>
    <s v="EDGSC-TMAX45E-K"/>
    <x v="1"/>
    <x v="1"/>
  </r>
  <r>
    <x v="0"/>
    <x v="0"/>
    <x v="0"/>
    <x v="11"/>
    <x v="4"/>
    <m/>
    <m/>
    <m/>
    <m/>
    <s v="EDGSC-TMAX45E-K"/>
    <x v="1"/>
    <x v="1"/>
  </r>
  <r>
    <x v="0"/>
    <x v="0"/>
    <x v="0"/>
    <x v="11"/>
    <x v="5"/>
    <n v="11.6196"/>
    <m/>
    <n v="5.8098000000000001"/>
    <m/>
    <s v="EDGSC-TMAX45E-K"/>
    <x v="1"/>
    <x v="1"/>
  </r>
  <r>
    <x v="0"/>
    <x v="0"/>
    <x v="0"/>
    <x v="11"/>
    <x v="6"/>
    <n v="-11.6196"/>
    <m/>
    <n v="-5.8098000000000001"/>
    <m/>
    <s v="EDGSC-TMAX45E-K"/>
    <x v="1"/>
    <x v="0"/>
  </r>
  <r>
    <x v="0"/>
    <x v="0"/>
    <x v="0"/>
    <x v="12"/>
    <x v="0"/>
    <n v="30"/>
    <m/>
    <n v="20"/>
    <m/>
    <s v="EDGSC-UX100E-K"/>
    <x v="0"/>
    <x v="1"/>
  </r>
  <r>
    <x v="0"/>
    <x v="0"/>
    <x v="0"/>
    <x v="12"/>
    <x v="1"/>
    <n v="30"/>
    <m/>
    <n v="20"/>
    <m/>
    <s v="EDGSC-UX100E-K"/>
    <x v="0"/>
    <x v="1"/>
  </r>
  <r>
    <x v="0"/>
    <x v="0"/>
    <x v="0"/>
    <x v="12"/>
    <x v="2"/>
    <n v="0"/>
    <m/>
    <n v="0"/>
    <m/>
    <s v="EDGSC-UX100E-K"/>
    <x v="0"/>
    <x v="1"/>
  </r>
  <r>
    <x v="0"/>
    <x v="0"/>
    <x v="0"/>
    <x v="12"/>
    <x v="3"/>
    <n v="100"/>
    <m/>
    <n v="100"/>
    <m/>
    <s v="EDGSC-UX100E-K"/>
    <x v="0"/>
    <x v="1"/>
  </r>
  <r>
    <x v="0"/>
    <x v="0"/>
    <x v="0"/>
    <x v="12"/>
    <x v="4"/>
    <n v="2.2641"/>
    <m/>
    <n v="1.5094000000000001"/>
    <m/>
    <s v="EDGSC-UX100E-K"/>
    <x v="0"/>
    <x v="1"/>
  </r>
  <r>
    <x v="0"/>
    <x v="0"/>
    <x v="0"/>
    <x v="12"/>
    <x v="5"/>
    <n v="2.2641"/>
    <m/>
    <n v="1.5094000000000001"/>
    <m/>
    <s v="EDGSC-UX100E-K"/>
    <x v="0"/>
    <x v="1"/>
  </r>
  <r>
    <x v="0"/>
    <x v="0"/>
    <x v="0"/>
    <x v="12"/>
    <x v="6"/>
    <n v="0"/>
    <m/>
    <n v="0"/>
    <m/>
    <s v="EDGSC-UX100E-K"/>
    <x v="0"/>
    <x v="0"/>
  </r>
  <r>
    <x v="0"/>
    <x v="0"/>
    <x v="0"/>
    <x v="13"/>
    <x v="0"/>
    <m/>
    <n v="6"/>
    <m/>
    <m/>
    <s v="EDGSL-1200MK7EG"/>
    <x v="0"/>
    <x v="1"/>
  </r>
  <r>
    <x v="0"/>
    <x v="0"/>
    <x v="0"/>
    <x v="13"/>
    <x v="1"/>
    <m/>
    <n v="6"/>
    <m/>
    <m/>
    <s v="EDGSL-1200MK7EG"/>
    <x v="0"/>
    <x v="1"/>
  </r>
  <r>
    <x v="0"/>
    <x v="0"/>
    <x v="0"/>
    <x v="13"/>
    <x v="2"/>
    <m/>
    <n v="0"/>
    <m/>
    <m/>
    <s v="EDGSL-1200MK7EG"/>
    <x v="0"/>
    <x v="1"/>
  </r>
  <r>
    <x v="0"/>
    <x v="0"/>
    <x v="0"/>
    <x v="13"/>
    <x v="3"/>
    <m/>
    <n v="100"/>
    <m/>
    <m/>
    <s v="EDGSL-1200MK7EG"/>
    <x v="0"/>
    <x v="1"/>
  </r>
  <r>
    <x v="0"/>
    <x v="0"/>
    <x v="0"/>
    <x v="13"/>
    <x v="4"/>
    <m/>
    <n v="3.3271199999999999"/>
    <m/>
    <m/>
    <s v="EDGSL-1200MK7EG"/>
    <x v="0"/>
    <x v="1"/>
  </r>
  <r>
    <x v="0"/>
    <x v="0"/>
    <x v="0"/>
    <x v="13"/>
    <x v="5"/>
    <m/>
    <n v="3.3271199999999999"/>
    <m/>
    <m/>
    <s v="EDGSL-1200MK7EG"/>
    <x v="0"/>
    <x v="1"/>
  </r>
  <r>
    <x v="0"/>
    <x v="0"/>
    <x v="0"/>
    <x v="13"/>
    <x v="6"/>
    <m/>
    <n v="0"/>
    <m/>
    <m/>
    <s v="EDGSL-1200MK7EG"/>
    <x v="0"/>
    <x v="0"/>
  </r>
  <r>
    <x v="0"/>
    <x v="0"/>
    <x v="0"/>
    <x v="14"/>
    <x v="0"/>
    <m/>
    <m/>
    <n v="1"/>
    <m/>
    <s v="EDGSL-1210GEG-K"/>
    <x v="0"/>
    <x v="1"/>
  </r>
  <r>
    <x v="0"/>
    <x v="0"/>
    <x v="0"/>
    <x v="14"/>
    <x v="1"/>
    <m/>
    <m/>
    <n v="1"/>
    <m/>
    <s v="EDGSL-1210GEG-K"/>
    <x v="0"/>
    <x v="1"/>
  </r>
  <r>
    <x v="0"/>
    <x v="0"/>
    <x v="0"/>
    <x v="14"/>
    <x v="2"/>
    <m/>
    <m/>
    <n v="0"/>
    <m/>
    <s v="EDGSL-1210GEG-K"/>
    <x v="0"/>
    <x v="1"/>
  </r>
  <r>
    <x v="0"/>
    <x v="0"/>
    <x v="0"/>
    <x v="14"/>
    <x v="3"/>
    <m/>
    <m/>
    <n v="100"/>
    <m/>
    <s v="EDGSL-1210GEG-K"/>
    <x v="0"/>
    <x v="1"/>
  </r>
  <r>
    <x v="0"/>
    <x v="0"/>
    <x v="0"/>
    <x v="14"/>
    <x v="4"/>
    <m/>
    <m/>
    <n v="2.0171800000000002"/>
    <m/>
    <s v="EDGSL-1210GEG-K"/>
    <x v="0"/>
    <x v="1"/>
  </r>
  <r>
    <x v="0"/>
    <x v="0"/>
    <x v="0"/>
    <x v="14"/>
    <x v="5"/>
    <m/>
    <m/>
    <n v="2.0171800000000002"/>
    <m/>
    <s v="EDGSL-1210GEG-K"/>
    <x v="0"/>
    <x v="1"/>
  </r>
  <r>
    <x v="0"/>
    <x v="0"/>
    <x v="0"/>
    <x v="14"/>
    <x v="6"/>
    <m/>
    <m/>
    <n v="0"/>
    <m/>
    <s v="EDGSL-1210GEG-K"/>
    <x v="0"/>
    <x v="0"/>
  </r>
  <r>
    <x v="0"/>
    <x v="0"/>
    <x v="0"/>
    <x v="15"/>
    <x v="0"/>
    <m/>
    <n v="4"/>
    <n v="4"/>
    <m/>
    <s v="EDGSL-1210MK7EG"/>
    <x v="0"/>
    <x v="1"/>
  </r>
  <r>
    <x v="0"/>
    <x v="0"/>
    <x v="0"/>
    <x v="15"/>
    <x v="1"/>
    <m/>
    <n v="4"/>
    <n v="4"/>
    <m/>
    <s v="EDGSL-1210MK7EG"/>
    <x v="0"/>
    <x v="1"/>
  </r>
  <r>
    <x v="0"/>
    <x v="0"/>
    <x v="0"/>
    <x v="15"/>
    <x v="2"/>
    <m/>
    <n v="0"/>
    <n v="0"/>
    <m/>
    <s v="EDGSL-1210MK7EG"/>
    <x v="0"/>
    <x v="1"/>
  </r>
  <r>
    <x v="0"/>
    <x v="0"/>
    <x v="0"/>
    <x v="15"/>
    <x v="3"/>
    <m/>
    <n v="100"/>
    <n v="100"/>
    <m/>
    <s v="EDGSL-1210MK7EG"/>
    <x v="0"/>
    <x v="1"/>
  </r>
  <r>
    <x v="0"/>
    <x v="0"/>
    <x v="0"/>
    <x v="15"/>
    <x v="4"/>
    <m/>
    <n v="2.2180800000000001"/>
    <n v="2.2180800000000001"/>
    <m/>
    <s v="EDGSL-1210MK7EG"/>
    <x v="0"/>
    <x v="1"/>
  </r>
  <r>
    <x v="0"/>
    <x v="0"/>
    <x v="0"/>
    <x v="15"/>
    <x v="5"/>
    <m/>
    <n v="2.2180800000000001"/>
    <n v="2.2180800000000001"/>
    <m/>
    <s v="EDGSL-1210MK7EG"/>
    <x v="0"/>
    <x v="1"/>
  </r>
  <r>
    <x v="0"/>
    <x v="0"/>
    <x v="0"/>
    <x v="15"/>
    <x v="6"/>
    <m/>
    <n v="0"/>
    <n v="0"/>
    <m/>
    <s v="EDGSL-1210MK7EG"/>
    <x v="0"/>
    <x v="0"/>
  </r>
  <r>
    <x v="0"/>
    <x v="0"/>
    <x v="0"/>
    <x v="16"/>
    <x v="0"/>
    <m/>
    <m/>
    <n v="1"/>
    <m/>
    <s v="EDGSU-G700M2E-K"/>
    <x v="0"/>
    <x v="1"/>
  </r>
  <r>
    <x v="0"/>
    <x v="0"/>
    <x v="0"/>
    <x v="16"/>
    <x v="1"/>
    <m/>
    <m/>
    <n v="1"/>
    <m/>
    <s v="EDGSU-G700M2E-K"/>
    <x v="0"/>
    <x v="1"/>
  </r>
  <r>
    <x v="0"/>
    <x v="0"/>
    <x v="0"/>
    <x v="16"/>
    <x v="2"/>
    <m/>
    <m/>
    <n v="0"/>
    <m/>
    <s v="EDGSU-G700M2E-K"/>
    <x v="0"/>
    <x v="1"/>
  </r>
  <r>
    <x v="0"/>
    <x v="0"/>
    <x v="0"/>
    <x v="16"/>
    <x v="3"/>
    <m/>
    <m/>
    <n v="100"/>
    <m/>
    <s v="EDGSU-G700M2E-K"/>
    <x v="0"/>
    <x v="1"/>
  </r>
  <r>
    <x v="0"/>
    <x v="0"/>
    <x v="0"/>
    <x v="16"/>
    <x v="4"/>
    <m/>
    <m/>
    <n v="1.20716"/>
    <m/>
    <s v="EDGSU-G700M2E-K"/>
    <x v="0"/>
    <x v="1"/>
  </r>
  <r>
    <x v="0"/>
    <x v="0"/>
    <x v="0"/>
    <x v="16"/>
    <x v="5"/>
    <m/>
    <m/>
    <n v="1.20716"/>
    <m/>
    <s v="EDGSU-G700M2E-K"/>
    <x v="0"/>
    <x v="1"/>
  </r>
  <r>
    <x v="0"/>
    <x v="0"/>
    <x v="0"/>
    <x v="16"/>
    <x v="6"/>
    <m/>
    <m/>
    <n v="0"/>
    <m/>
    <s v="EDGSU-G700M2E-K"/>
    <x v="0"/>
    <x v="0"/>
  </r>
  <r>
    <x v="0"/>
    <x v="0"/>
    <x v="0"/>
    <x v="17"/>
    <x v="0"/>
    <m/>
    <m/>
    <n v="1"/>
    <m/>
    <s v="EDGSU-G700M2E-S"/>
    <x v="0"/>
    <x v="1"/>
  </r>
  <r>
    <x v="0"/>
    <x v="0"/>
    <x v="0"/>
    <x v="17"/>
    <x v="1"/>
    <m/>
    <m/>
    <n v="1"/>
    <m/>
    <s v="EDGSU-G700M2E-S"/>
    <x v="0"/>
    <x v="1"/>
  </r>
  <r>
    <x v="0"/>
    <x v="0"/>
    <x v="0"/>
    <x v="17"/>
    <x v="2"/>
    <m/>
    <m/>
    <n v="0"/>
    <m/>
    <s v="EDGSU-G700M2E-S"/>
    <x v="0"/>
    <x v="1"/>
  </r>
  <r>
    <x v="0"/>
    <x v="0"/>
    <x v="0"/>
    <x v="17"/>
    <x v="3"/>
    <m/>
    <m/>
    <n v="100"/>
    <m/>
    <s v="EDGSU-G700M2E-S"/>
    <x v="0"/>
    <x v="1"/>
  </r>
  <r>
    <x v="0"/>
    <x v="0"/>
    <x v="0"/>
    <x v="17"/>
    <x v="4"/>
    <m/>
    <m/>
    <n v="1.20716"/>
    <m/>
    <s v="EDGSU-G700M2E-S"/>
    <x v="0"/>
    <x v="1"/>
  </r>
  <r>
    <x v="0"/>
    <x v="0"/>
    <x v="0"/>
    <x v="17"/>
    <x v="5"/>
    <m/>
    <m/>
    <n v="1.20716"/>
    <m/>
    <s v="EDGSU-G700M2E-S"/>
    <x v="0"/>
    <x v="1"/>
  </r>
  <r>
    <x v="0"/>
    <x v="0"/>
    <x v="0"/>
    <x v="17"/>
    <x v="6"/>
    <m/>
    <m/>
    <n v="0"/>
    <m/>
    <s v="EDGSU-G700M2E-S"/>
    <x v="0"/>
    <x v="0"/>
  </r>
  <r>
    <x v="0"/>
    <x v="1"/>
    <x v="1"/>
    <x v="18"/>
    <x v="0"/>
    <m/>
    <m/>
    <m/>
    <m/>
    <s v="EDGHC-X20E"/>
    <x v="1"/>
    <x v="1"/>
  </r>
  <r>
    <x v="0"/>
    <x v="1"/>
    <x v="1"/>
    <x v="18"/>
    <x v="1"/>
    <m/>
    <n v="10"/>
    <m/>
    <m/>
    <s v="EDGHC-X20E"/>
    <x v="1"/>
    <x v="1"/>
  </r>
  <r>
    <x v="0"/>
    <x v="1"/>
    <x v="1"/>
    <x v="18"/>
    <x v="2"/>
    <m/>
    <n v="-10"/>
    <m/>
    <m/>
    <s v="EDGHC-X20E"/>
    <x v="1"/>
    <x v="2"/>
  </r>
  <r>
    <x v="0"/>
    <x v="1"/>
    <x v="1"/>
    <x v="18"/>
    <x v="3"/>
    <m/>
    <m/>
    <m/>
    <m/>
    <s v="EDGHC-X20E"/>
    <x v="1"/>
    <x v="1"/>
  </r>
  <r>
    <x v="0"/>
    <x v="1"/>
    <x v="1"/>
    <x v="18"/>
    <x v="4"/>
    <m/>
    <m/>
    <m/>
    <m/>
    <s v="EDGHC-X20E"/>
    <x v="1"/>
    <x v="1"/>
  </r>
  <r>
    <x v="0"/>
    <x v="1"/>
    <x v="1"/>
    <x v="18"/>
    <x v="5"/>
    <m/>
    <n v="14.900399999999999"/>
    <m/>
    <m/>
    <s v="EDGHC-X20E"/>
    <x v="1"/>
    <x v="1"/>
  </r>
  <r>
    <x v="0"/>
    <x v="1"/>
    <x v="1"/>
    <x v="18"/>
    <x v="6"/>
    <m/>
    <n v="-14.900399999999999"/>
    <m/>
    <m/>
    <s v="EDGHC-X20E"/>
    <x v="1"/>
    <x v="0"/>
  </r>
  <r>
    <x v="0"/>
    <x v="1"/>
    <x v="1"/>
    <x v="19"/>
    <x v="0"/>
    <m/>
    <m/>
    <m/>
    <m/>
    <s v="EDGHC-X2E"/>
    <x v="1"/>
    <x v="1"/>
  </r>
  <r>
    <x v="0"/>
    <x v="1"/>
    <x v="1"/>
    <x v="19"/>
    <x v="1"/>
    <m/>
    <n v="10"/>
    <m/>
    <m/>
    <s v="EDGHC-X2E"/>
    <x v="1"/>
    <x v="1"/>
  </r>
  <r>
    <x v="0"/>
    <x v="1"/>
    <x v="1"/>
    <x v="19"/>
    <x v="2"/>
    <m/>
    <n v="-10"/>
    <m/>
    <m/>
    <s v="EDGHC-X2E"/>
    <x v="1"/>
    <x v="2"/>
  </r>
  <r>
    <x v="0"/>
    <x v="1"/>
    <x v="1"/>
    <x v="19"/>
    <x v="3"/>
    <m/>
    <m/>
    <m/>
    <m/>
    <s v="EDGHC-X2E"/>
    <x v="1"/>
    <x v="1"/>
  </r>
  <r>
    <x v="0"/>
    <x v="1"/>
    <x v="1"/>
    <x v="19"/>
    <x v="4"/>
    <m/>
    <m/>
    <m/>
    <m/>
    <s v="EDGHC-X2E"/>
    <x v="1"/>
    <x v="1"/>
  </r>
  <r>
    <x v="0"/>
    <x v="1"/>
    <x v="1"/>
    <x v="19"/>
    <x v="5"/>
    <m/>
    <n v="19.067"/>
    <m/>
    <m/>
    <s v="EDGHC-X2E"/>
    <x v="1"/>
    <x v="1"/>
  </r>
  <r>
    <x v="0"/>
    <x v="1"/>
    <x v="1"/>
    <x v="19"/>
    <x v="6"/>
    <m/>
    <n v="-19.067"/>
    <m/>
    <m/>
    <s v="EDGHC-X2E"/>
    <x v="1"/>
    <x v="0"/>
  </r>
  <r>
    <x v="0"/>
    <x v="2"/>
    <x v="2"/>
    <x v="20"/>
    <x v="0"/>
    <n v="1500"/>
    <n v="1002"/>
    <n v="1002"/>
    <n v="1002"/>
    <s v="EDGKX-TG1611GRC"/>
    <x v="0"/>
    <x v="1"/>
  </r>
  <r>
    <x v="0"/>
    <x v="2"/>
    <x v="2"/>
    <x v="20"/>
    <x v="1"/>
    <n v="1500"/>
    <n v="1002"/>
    <n v="1002"/>
    <n v="1002"/>
    <s v="EDGKX-TG1611GRC"/>
    <x v="0"/>
    <x v="1"/>
  </r>
  <r>
    <x v="0"/>
    <x v="2"/>
    <x v="2"/>
    <x v="20"/>
    <x v="2"/>
    <n v="0"/>
    <n v="0"/>
    <n v="0"/>
    <n v="0"/>
    <s v="EDGKX-TG1611GRC"/>
    <x v="0"/>
    <x v="1"/>
  </r>
  <r>
    <x v="0"/>
    <x v="2"/>
    <x v="2"/>
    <x v="20"/>
    <x v="3"/>
    <n v="100"/>
    <n v="100"/>
    <n v="100"/>
    <n v="100"/>
    <s v="EDGKX-TG1611GRC"/>
    <x v="0"/>
    <x v="1"/>
  </r>
  <r>
    <x v="0"/>
    <x v="2"/>
    <x v="2"/>
    <x v="20"/>
    <x v="4"/>
    <n v="17.145"/>
    <n v="11.452859999999999"/>
    <n v="11.452859999999999"/>
    <n v="11.452859999999999"/>
    <s v="EDGKX-TG1611GRC"/>
    <x v="0"/>
    <x v="1"/>
  </r>
  <r>
    <x v="0"/>
    <x v="2"/>
    <x v="2"/>
    <x v="20"/>
    <x v="5"/>
    <n v="17.145"/>
    <n v="11.452859999999999"/>
    <n v="11.452859999999999"/>
    <n v="11.452859999999999"/>
    <s v="EDGKX-TG1611GRC"/>
    <x v="0"/>
    <x v="1"/>
  </r>
  <r>
    <x v="0"/>
    <x v="2"/>
    <x v="2"/>
    <x v="20"/>
    <x v="6"/>
    <n v="0"/>
    <n v="0"/>
    <n v="0"/>
    <n v="0"/>
    <s v="EDGKX-TG1611GRC"/>
    <x v="0"/>
    <x v="0"/>
  </r>
  <r>
    <x v="0"/>
    <x v="2"/>
    <x v="2"/>
    <x v="21"/>
    <x v="0"/>
    <n v="801"/>
    <n v="801"/>
    <n v="600"/>
    <m/>
    <s v="EDGKX-TG1611GRF"/>
    <x v="0"/>
    <x v="1"/>
  </r>
  <r>
    <x v="0"/>
    <x v="2"/>
    <x v="2"/>
    <x v="21"/>
    <x v="1"/>
    <n v="801"/>
    <n v="801"/>
    <n v="600"/>
    <m/>
    <s v="EDGKX-TG1611GRF"/>
    <x v="0"/>
    <x v="1"/>
  </r>
  <r>
    <x v="0"/>
    <x v="2"/>
    <x v="2"/>
    <x v="21"/>
    <x v="2"/>
    <n v="0"/>
    <n v="0"/>
    <n v="0"/>
    <m/>
    <s v="EDGKX-TG1611GRF"/>
    <x v="0"/>
    <x v="1"/>
  </r>
  <r>
    <x v="0"/>
    <x v="2"/>
    <x v="2"/>
    <x v="21"/>
    <x v="3"/>
    <n v="100"/>
    <n v="100"/>
    <n v="100"/>
    <m/>
    <s v="EDGKX-TG1611GRF"/>
    <x v="0"/>
    <x v="1"/>
  </r>
  <r>
    <x v="0"/>
    <x v="2"/>
    <x v="2"/>
    <x v="21"/>
    <x v="4"/>
    <n v="9.1554300000000008"/>
    <n v="9.1554300000000008"/>
    <n v="6.8579999999999997"/>
    <m/>
    <s v="EDGKX-TG1611GRF"/>
    <x v="0"/>
    <x v="1"/>
  </r>
  <r>
    <x v="0"/>
    <x v="2"/>
    <x v="2"/>
    <x v="21"/>
    <x v="5"/>
    <n v="9.1554300000000008"/>
    <n v="9.1554300000000008"/>
    <n v="6.8579999999999997"/>
    <m/>
    <s v="EDGKX-TG1611GRF"/>
    <x v="0"/>
    <x v="1"/>
  </r>
  <r>
    <x v="0"/>
    <x v="2"/>
    <x v="2"/>
    <x v="21"/>
    <x v="6"/>
    <n v="0"/>
    <n v="0"/>
    <n v="0"/>
    <m/>
    <s v="EDGKX-TG1611GRF"/>
    <x v="0"/>
    <x v="0"/>
  </r>
  <r>
    <x v="0"/>
    <x v="2"/>
    <x v="2"/>
    <x v="22"/>
    <x v="0"/>
    <n v="2001"/>
    <n v="1200"/>
    <n v="1500"/>
    <m/>
    <s v="EDGKX-TG1611GRG"/>
    <x v="0"/>
    <x v="1"/>
  </r>
  <r>
    <x v="0"/>
    <x v="2"/>
    <x v="2"/>
    <x v="22"/>
    <x v="1"/>
    <n v="2001"/>
    <n v="1200"/>
    <n v="1500"/>
    <m/>
    <s v="EDGKX-TG1611GRG"/>
    <x v="0"/>
    <x v="1"/>
  </r>
  <r>
    <x v="0"/>
    <x v="2"/>
    <x v="2"/>
    <x v="22"/>
    <x v="2"/>
    <n v="0"/>
    <n v="0"/>
    <n v="0"/>
    <m/>
    <s v="EDGKX-TG1611GRG"/>
    <x v="0"/>
    <x v="1"/>
  </r>
  <r>
    <x v="0"/>
    <x v="2"/>
    <x v="2"/>
    <x v="22"/>
    <x v="3"/>
    <n v="100"/>
    <n v="100"/>
    <n v="100"/>
    <m/>
    <s v="EDGKX-TG1611GRG"/>
    <x v="0"/>
    <x v="1"/>
  </r>
  <r>
    <x v="0"/>
    <x v="2"/>
    <x v="2"/>
    <x v="22"/>
    <x v="4"/>
    <n v="22.87143"/>
    <n v="13.715999999999999"/>
    <n v="17.145"/>
    <m/>
    <s v="EDGKX-TG1611GRG"/>
    <x v="0"/>
    <x v="1"/>
  </r>
  <r>
    <x v="0"/>
    <x v="2"/>
    <x v="2"/>
    <x v="22"/>
    <x v="5"/>
    <n v="22.87143"/>
    <n v="13.715999999999999"/>
    <n v="17.145"/>
    <m/>
    <s v="EDGKX-TG1611GRG"/>
    <x v="0"/>
    <x v="1"/>
  </r>
  <r>
    <x v="0"/>
    <x v="2"/>
    <x v="2"/>
    <x v="22"/>
    <x v="6"/>
    <n v="0"/>
    <n v="0"/>
    <n v="0"/>
    <m/>
    <s v="EDGKX-TG1611GRG"/>
    <x v="0"/>
    <x v="0"/>
  </r>
  <r>
    <x v="0"/>
    <x v="2"/>
    <x v="2"/>
    <x v="23"/>
    <x v="0"/>
    <n v="4002"/>
    <n v="3000"/>
    <n v="4002"/>
    <m/>
    <s v="EDGKX-TG1611GRH"/>
    <x v="0"/>
    <x v="1"/>
  </r>
  <r>
    <x v="0"/>
    <x v="2"/>
    <x v="2"/>
    <x v="23"/>
    <x v="1"/>
    <n v="4002"/>
    <n v="3000"/>
    <n v="4002"/>
    <m/>
    <s v="EDGKX-TG1611GRH"/>
    <x v="0"/>
    <x v="1"/>
  </r>
  <r>
    <x v="0"/>
    <x v="2"/>
    <x v="2"/>
    <x v="23"/>
    <x v="2"/>
    <n v="0"/>
    <n v="0"/>
    <n v="0"/>
    <m/>
    <s v="EDGKX-TG1611GRH"/>
    <x v="0"/>
    <x v="1"/>
  </r>
  <r>
    <x v="0"/>
    <x v="2"/>
    <x v="2"/>
    <x v="23"/>
    <x v="3"/>
    <n v="100"/>
    <n v="100"/>
    <n v="100"/>
    <m/>
    <s v="EDGKX-TG1611GRH"/>
    <x v="0"/>
    <x v="1"/>
  </r>
  <r>
    <x v="0"/>
    <x v="2"/>
    <x v="2"/>
    <x v="23"/>
    <x v="4"/>
    <n v="45.74286"/>
    <n v="34.29"/>
    <n v="45.74286"/>
    <m/>
    <s v="EDGKX-TG1611GRH"/>
    <x v="0"/>
    <x v="1"/>
  </r>
  <r>
    <x v="0"/>
    <x v="2"/>
    <x v="2"/>
    <x v="23"/>
    <x v="5"/>
    <n v="45.74286"/>
    <n v="34.29"/>
    <n v="45.74286"/>
    <m/>
    <s v="EDGKX-TG1611GRH"/>
    <x v="0"/>
    <x v="1"/>
  </r>
  <r>
    <x v="0"/>
    <x v="2"/>
    <x v="2"/>
    <x v="23"/>
    <x v="6"/>
    <n v="0"/>
    <n v="0"/>
    <n v="0"/>
    <m/>
    <s v="EDGKX-TG1611GRH"/>
    <x v="0"/>
    <x v="0"/>
  </r>
  <r>
    <x v="0"/>
    <x v="2"/>
    <x v="2"/>
    <x v="24"/>
    <x v="0"/>
    <n v="1500"/>
    <n v="1500"/>
    <n v="1500"/>
    <m/>
    <s v="EDGKX-TG1611GRR"/>
    <x v="0"/>
    <x v="1"/>
  </r>
  <r>
    <x v="0"/>
    <x v="2"/>
    <x v="2"/>
    <x v="24"/>
    <x v="1"/>
    <n v="1500"/>
    <n v="1500"/>
    <n v="1500"/>
    <m/>
    <s v="EDGKX-TG1611GRR"/>
    <x v="0"/>
    <x v="1"/>
  </r>
  <r>
    <x v="0"/>
    <x v="2"/>
    <x v="2"/>
    <x v="24"/>
    <x v="2"/>
    <n v="0"/>
    <n v="0"/>
    <n v="0"/>
    <m/>
    <s v="EDGKX-TG1611GRR"/>
    <x v="0"/>
    <x v="1"/>
  </r>
  <r>
    <x v="0"/>
    <x v="2"/>
    <x v="2"/>
    <x v="24"/>
    <x v="3"/>
    <n v="100"/>
    <n v="100"/>
    <n v="100"/>
    <m/>
    <s v="EDGKX-TG1611GRR"/>
    <x v="0"/>
    <x v="1"/>
  </r>
  <r>
    <x v="0"/>
    <x v="2"/>
    <x v="2"/>
    <x v="24"/>
    <x v="4"/>
    <n v="17.145"/>
    <n v="17.145"/>
    <n v="17.145"/>
    <m/>
    <s v="EDGKX-TG1611GRR"/>
    <x v="0"/>
    <x v="1"/>
  </r>
  <r>
    <x v="0"/>
    <x v="2"/>
    <x v="2"/>
    <x v="24"/>
    <x v="5"/>
    <n v="17.145"/>
    <n v="17.145"/>
    <n v="17.145"/>
    <m/>
    <s v="EDGKX-TG1611GRR"/>
    <x v="0"/>
    <x v="1"/>
  </r>
  <r>
    <x v="0"/>
    <x v="2"/>
    <x v="2"/>
    <x v="24"/>
    <x v="6"/>
    <n v="0"/>
    <n v="0"/>
    <n v="0"/>
    <m/>
    <s v="EDGKX-TG1611GRR"/>
    <x v="0"/>
    <x v="0"/>
  </r>
  <r>
    <x v="0"/>
    <x v="2"/>
    <x v="2"/>
    <x v="25"/>
    <x v="0"/>
    <n v="1500"/>
    <n v="1200"/>
    <n v="1002"/>
    <m/>
    <s v="EDGKX-TG1611GRW"/>
    <x v="0"/>
    <x v="1"/>
  </r>
  <r>
    <x v="0"/>
    <x v="2"/>
    <x v="2"/>
    <x v="25"/>
    <x v="1"/>
    <n v="1500"/>
    <n v="1200"/>
    <n v="1002"/>
    <m/>
    <s v="EDGKX-TG1611GRW"/>
    <x v="0"/>
    <x v="1"/>
  </r>
  <r>
    <x v="0"/>
    <x v="2"/>
    <x v="2"/>
    <x v="25"/>
    <x v="2"/>
    <n v="0"/>
    <n v="0"/>
    <n v="0"/>
    <m/>
    <s v="EDGKX-TG1611GRW"/>
    <x v="0"/>
    <x v="1"/>
  </r>
  <r>
    <x v="0"/>
    <x v="2"/>
    <x v="2"/>
    <x v="25"/>
    <x v="3"/>
    <n v="100"/>
    <n v="100"/>
    <n v="100"/>
    <m/>
    <s v="EDGKX-TG1611GRW"/>
    <x v="0"/>
    <x v="1"/>
  </r>
  <r>
    <x v="0"/>
    <x v="2"/>
    <x v="2"/>
    <x v="25"/>
    <x v="4"/>
    <n v="17.145"/>
    <n v="13.715999999999999"/>
    <n v="11.452859999999999"/>
    <m/>
    <s v="EDGKX-TG1611GRW"/>
    <x v="0"/>
    <x v="1"/>
  </r>
  <r>
    <x v="0"/>
    <x v="2"/>
    <x v="2"/>
    <x v="25"/>
    <x v="5"/>
    <n v="17.145"/>
    <n v="13.715999999999999"/>
    <n v="11.452859999999999"/>
    <m/>
    <s v="EDGKX-TG1611GRW"/>
    <x v="0"/>
    <x v="1"/>
  </r>
  <r>
    <x v="0"/>
    <x v="2"/>
    <x v="2"/>
    <x v="25"/>
    <x v="6"/>
    <n v="0"/>
    <n v="0"/>
    <n v="0"/>
    <m/>
    <s v="EDGKX-TG1611GRW"/>
    <x v="0"/>
    <x v="0"/>
  </r>
  <r>
    <x v="0"/>
    <x v="2"/>
    <x v="2"/>
    <x v="26"/>
    <x v="0"/>
    <n v="2001"/>
    <n v="1002"/>
    <n v="0"/>
    <n v="1002"/>
    <s v="EDGKX-TG2511GRM"/>
    <x v="0"/>
    <x v="1"/>
  </r>
  <r>
    <x v="0"/>
    <x v="2"/>
    <x v="2"/>
    <x v="26"/>
    <x v="1"/>
    <n v="2001"/>
    <n v="1002"/>
    <m/>
    <n v="1002"/>
    <s v="EDGKX-TG2511GRM"/>
    <x v="0"/>
    <x v="1"/>
  </r>
  <r>
    <x v="0"/>
    <x v="2"/>
    <x v="2"/>
    <x v="26"/>
    <x v="2"/>
    <n v="0"/>
    <n v="0"/>
    <n v="0"/>
    <n v="0"/>
    <s v="EDGKX-TG2511GRM"/>
    <x v="0"/>
    <x v="1"/>
  </r>
  <r>
    <x v="0"/>
    <x v="2"/>
    <x v="2"/>
    <x v="26"/>
    <x v="3"/>
    <n v="100"/>
    <n v="100"/>
    <s v="X"/>
    <n v="100"/>
    <s v="EDGKX-TG2511GRM"/>
    <x v="0"/>
    <x v="1"/>
  </r>
  <r>
    <x v="0"/>
    <x v="2"/>
    <x v="2"/>
    <x v="26"/>
    <x v="4"/>
    <n v="32.036009999999997"/>
    <n v="16.042020000000001"/>
    <n v="0"/>
    <n v="16.042020000000001"/>
    <s v="EDGKX-TG2511GRM"/>
    <x v="0"/>
    <x v="1"/>
  </r>
  <r>
    <x v="0"/>
    <x v="2"/>
    <x v="2"/>
    <x v="26"/>
    <x v="5"/>
    <n v="32.036009999999997"/>
    <n v="16.042020000000001"/>
    <m/>
    <n v="16.042020000000001"/>
    <s v="EDGKX-TG2511GRM"/>
    <x v="0"/>
    <x v="1"/>
  </r>
  <r>
    <x v="0"/>
    <x v="2"/>
    <x v="2"/>
    <x v="26"/>
    <x v="6"/>
    <n v="0"/>
    <n v="0"/>
    <n v="0"/>
    <n v="0"/>
    <s v="EDGKX-TG2511GRM"/>
    <x v="0"/>
    <x v="0"/>
  </r>
  <r>
    <x v="0"/>
    <x v="2"/>
    <x v="2"/>
    <x v="27"/>
    <x v="0"/>
    <n v="1200"/>
    <n v="1002"/>
    <n v="0"/>
    <n v="1002"/>
    <s v="EDGKX-TG2511GRT"/>
    <x v="0"/>
    <x v="1"/>
  </r>
  <r>
    <x v="0"/>
    <x v="2"/>
    <x v="2"/>
    <x v="27"/>
    <x v="1"/>
    <n v="1200"/>
    <n v="1002"/>
    <m/>
    <n v="1002"/>
    <s v="EDGKX-TG2511GRT"/>
    <x v="0"/>
    <x v="1"/>
  </r>
  <r>
    <x v="0"/>
    <x v="2"/>
    <x v="2"/>
    <x v="27"/>
    <x v="2"/>
    <n v="0"/>
    <n v="0"/>
    <n v="0"/>
    <n v="0"/>
    <s v="EDGKX-TG2511GRT"/>
    <x v="0"/>
    <x v="1"/>
  </r>
  <r>
    <x v="0"/>
    <x v="2"/>
    <x v="2"/>
    <x v="27"/>
    <x v="3"/>
    <n v="100"/>
    <n v="100"/>
    <s v="X"/>
    <n v="100"/>
    <s v="EDGKX-TG2511GRT"/>
    <x v="0"/>
    <x v="1"/>
  </r>
  <r>
    <x v="0"/>
    <x v="2"/>
    <x v="2"/>
    <x v="27"/>
    <x v="4"/>
    <n v="19.212"/>
    <n v="16.042020000000001"/>
    <n v="0"/>
    <n v="16.042020000000001"/>
    <s v="EDGKX-TG2511GRT"/>
    <x v="0"/>
    <x v="1"/>
  </r>
  <r>
    <x v="0"/>
    <x v="2"/>
    <x v="2"/>
    <x v="27"/>
    <x v="5"/>
    <n v="19.212"/>
    <n v="16.042020000000001"/>
    <m/>
    <n v="16.042020000000001"/>
    <s v="EDGKX-TG2511GRT"/>
    <x v="0"/>
    <x v="1"/>
  </r>
  <r>
    <x v="0"/>
    <x v="2"/>
    <x v="2"/>
    <x v="27"/>
    <x v="6"/>
    <n v="0"/>
    <n v="0"/>
    <n v="0"/>
    <n v="0"/>
    <s v="EDGKX-TG2511GRT"/>
    <x v="0"/>
    <x v="0"/>
  </r>
  <r>
    <x v="0"/>
    <x v="2"/>
    <x v="2"/>
    <x v="28"/>
    <x v="0"/>
    <m/>
    <n v="450"/>
    <n v="0"/>
    <m/>
    <s v="EDGKX-TG6851GRB"/>
    <x v="0"/>
    <x v="1"/>
  </r>
  <r>
    <x v="0"/>
    <x v="2"/>
    <x v="2"/>
    <x v="28"/>
    <x v="1"/>
    <m/>
    <n v="450"/>
    <m/>
    <m/>
    <s v="EDGKX-TG6851GRB"/>
    <x v="0"/>
    <x v="1"/>
  </r>
  <r>
    <x v="0"/>
    <x v="2"/>
    <x v="2"/>
    <x v="28"/>
    <x v="2"/>
    <m/>
    <n v="0"/>
    <n v="0"/>
    <m/>
    <s v="EDGKX-TG6851GRB"/>
    <x v="0"/>
    <x v="1"/>
  </r>
  <r>
    <x v="0"/>
    <x v="2"/>
    <x v="2"/>
    <x v="28"/>
    <x v="3"/>
    <m/>
    <n v="100"/>
    <s v="X"/>
    <m/>
    <s v="EDGKX-TG6851GRB"/>
    <x v="0"/>
    <x v="1"/>
  </r>
  <r>
    <x v="0"/>
    <x v="2"/>
    <x v="2"/>
    <x v="28"/>
    <x v="4"/>
    <m/>
    <n v="9.3510000000000009"/>
    <n v="0"/>
    <m/>
    <s v="EDGKX-TG6851GRB"/>
    <x v="0"/>
    <x v="1"/>
  </r>
  <r>
    <x v="0"/>
    <x v="2"/>
    <x v="2"/>
    <x v="28"/>
    <x v="5"/>
    <m/>
    <n v="9.3510000000000009"/>
    <m/>
    <m/>
    <s v="EDGKX-TG6851GRB"/>
    <x v="0"/>
    <x v="1"/>
  </r>
  <r>
    <x v="0"/>
    <x v="2"/>
    <x v="2"/>
    <x v="28"/>
    <x v="6"/>
    <m/>
    <n v="0"/>
    <n v="0"/>
    <m/>
    <s v="EDGKX-TG6851GRB"/>
    <x v="0"/>
    <x v="0"/>
  </r>
  <r>
    <x v="0"/>
    <x v="2"/>
    <x v="2"/>
    <x v="29"/>
    <x v="0"/>
    <m/>
    <n v="450"/>
    <m/>
    <m/>
    <s v="EDGKX-TG6851GRM"/>
    <x v="0"/>
    <x v="1"/>
  </r>
  <r>
    <x v="0"/>
    <x v="2"/>
    <x v="2"/>
    <x v="29"/>
    <x v="1"/>
    <m/>
    <n v="450"/>
    <m/>
    <m/>
    <s v="EDGKX-TG6851GRM"/>
    <x v="0"/>
    <x v="1"/>
  </r>
  <r>
    <x v="0"/>
    <x v="2"/>
    <x v="2"/>
    <x v="29"/>
    <x v="2"/>
    <m/>
    <n v="0"/>
    <m/>
    <m/>
    <s v="EDGKX-TG6851GRM"/>
    <x v="0"/>
    <x v="1"/>
  </r>
  <r>
    <x v="0"/>
    <x v="2"/>
    <x v="2"/>
    <x v="29"/>
    <x v="3"/>
    <m/>
    <n v="100"/>
    <m/>
    <m/>
    <s v="EDGKX-TG6851GRM"/>
    <x v="0"/>
    <x v="1"/>
  </r>
  <r>
    <x v="0"/>
    <x v="2"/>
    <x v="2"/>
    <x v="29"/>
    <x v="4"/>
    <m/>
    <n v="9.3510000000000009"/>
    <m/>
    <m/>
    <s v="EDGKX-TG6851GRM"/>
    <x v="0"/>
    <x v="1"/>
  </r>
  <r>
    <x v="0"/>
    <x v="2"/>
    <x v="2"/>
    <x v="29"/>
    <x v="5"/>
    <m/>
    <n v="9.3510000000000009"/>
    <m/>
    <m/>
    <s v="EDGKX-TG6851GRM"/>
    <x v="0"/>
    <x v="1"/>
  </r>
  <r>
    <x v="0"/>
    <x v="2"/>
    <x v="2"/>
    <x v="29"/>
    <x v="6"/>
    <m/>
    <n v="0"/>
    <m/>
    <m/>
    <s v="EDGKX-TG6851GRM"/>
    <x v="0"/>
    <x v="0"/>
  </r>
  <r>
    <x v="0"/>
    <x v="2"/>
    <x v="2"/>
    <x v="30"/>
    <x v="0"/>
    <m/>
    <m/>
    <n v="0"/>
    <n v="450"/>
    <s v="EDGKX-TG6852GRB"/>
    <x v="0"/>
    <x v="1"/>
  </r>
  <r>
    <x v="0"/>
    <x v="2"/>
    <x v="2"/>
    <x v="30"/>
    <x v="1"/>
    <m/>
    <m/>
    <m/>
    <n v="450"/>
    <s v="EDGKX-TG6852GRB"/>
    <x v="0"/>
    <x v="1"/>
  </r>
  <r>
    <x v="0"/>
    <x v="2"/>
    <x v="2"/>
    <x v="30"/>
    <x v="2"/>
    <m/>
    <m/>
    <n v="0"/>
    <n v="0"/>
    <s v="EDGKX-TG6852GRB"/>
    <x v="0"/>
    <x v="1"/>
  </r>
  <r>
    <x v="0"/>
    <x v="2"/>
    <x v="2"/>
    <x v="30"/>
    <x v="3"/>
    <m/>
    <m/>
    <s v="X"/>
    <n v="100"/>
    <s v="EDGKX-TG6852GRB"/>
    <x v="0"/>
    <x v="1"/>
  </r>
  <r>
    <x v="0"/>
    <x v="2"/>
    <x v="2"/>
    <x v="30"/>
    <x v="4"/>
    <m/>
    <m/>
    <n v="0"/>
    <n v="15.2415"/>
    <s v="EDGKX-TG6852GRB"/>
    <x v="0"/>
    <x v="1"/>
  </r>
  <r>
    <x v="0"/>
    <x v="2"/>
    <x v="2"/>
    <x v="30"/>
    <x v="5"/>
    <m/>
    <m/>
    <m/>
    <n v="15.2415"/>
    <s v="EDGKX-TG6852GRB"/>
    <x v="0"/>
    <x v="1"/>
  </r>
  <r>
    <x v="0"/>
    <x v="2"/>
    <x v="2"/>
    <x v="30"/>
    <x v="6"/>
    <m/>
    <m/>
    <n v="0"/>
    <n v="0"/>
    <s v="EDGKX-TG6852GRB"/>
    <x v="0"/>
    <x v="0"/>
  </r>
  <r>
    <x v="0"/>
    <x v="2"/>
    <x v="2"/>
    <x v="31"/>
    <x v="0"/>
    <n v="1200"/>
    <n v="801"/>
    <n v="0"/>
    <m/>
    <s v="EDGKX-TGB610GRB"/>
    <x v="0"/>
    <x v="1"/>
  </r>
  <r>
    <x v="0"/>
    <x v="2"/>
    <x v="2"/>
    <x v="31"/>
    <x v="1"/>
    <n v="1200"/>
    <n v="801"/>
    <m/>
    <m/>
    <s v="EDGKX-TGB610GRB"/>
    <x v="0"/>
    <x v="1"/>
  </r>
  <r>
    <x v="0"/>
    <x v="2"/>
    <x v="2"/>
    <x v="31"/>
    <x v="2"/>
    <n v="0"/>
    <n v="0"/>
    <n v="0"/>
    <m/>
    <s v="EDGKX-TGB610GRB"/>
    <x v="0"/>
    <x v="1"/>
  </r>
  <r>
    <x v="0"/>
    <x v="2"/>
    <x v="2"/>
    <x v="31"/>
    <x v="3"/>
    <n v="100"/>
    <n v="100"/>
    <s v="X"/>
    <m/>
    <s v="EDGKX-TGB610GRB"/>
    <x v="0"/>
    <x v="1"/>
  </r>
  <r>
    <x v="0"/>
    <x v="2"/>
    <x v="2"/>
    <x v="31"/>
    <x v="4"/>
    <n v="15.252000000000001"/>
    <n v="10.180709999999999"/>
    <n v="0"/>
    <m/>
    <s v="EDGKX-TGB610GRB"/>
    <x v="0"/>
    <x v="1"/>
  </r>
  <r>
    <x v="0"/>
    <x v="2"/>
    <x v="2"/>
    <x v="31"/>
    <x v="5"/>
    <n v="15.252000000000001"/>
    <n v="10.180709999999999"/>
    <m/>
    <m/>
    <s v="EDGKX-TGB610GRB"/>
    <x v="0"/>
    <x v="1"/>
  </r>
  <r>
    <x v="0"/>
    <x v="2"/>
    <x v="2"/>
    <x v="31"/>
    <x v="6"/>
    <n v="0"/>
    <n v="0"/>
    <n v="0"/>
    <m/>
    <s v="EDGKX-TGB610GRB"/>
    <x v="0"/>
    <x v="0"/>
  </r>
  <r>
    <x v="0"/>
    <x v="2"/>
    <x v="2"/>
    <x v="32"/>
    <x v="0"/>
    <m/>
    <n v="801"/>
    <n v="0"/>
    <m/>
    <s v="EDGKX-TGB610GRR"/>
    <x v="0"/>
    <x v="1"/>
  </r>
  <r>
    <x v="0"/>
    <x v="2"/>
    <x v="2"/>
    <x v="32"/>
    <x v="1"/>
    <m/>
    <n v="801"/>
    <m/>
    <m/>
    <s v="EDGKX-TGB610GRR"/>
    <x v="0"/>
    <x v="1"/>
  </r>
  <r>
    <x v="0"/>
    <x v="2"/>
    <x v="2"/>
    <x v="32"/>
    <x v="2"/>
    <m/>
    <n v="0"/>
    <n v="0"/>
    <m/>
    <s v="EDGKX-TGB610GRR"/>
    <x v="0"/>
    <x v="1"/>
  </r>
  <r>
    <x v="0"/>
    <x v="2"/>
    <x v="2"/>
    <x v="32"/>
    <x v="3"/>
    <m/>
    <n v="100"/>
    <s v="X"/>
    <m/>
    <s v="EDGKX-TGB610GRR"/>
    <x v="0"/>
    <x v="1"/>
  </r>
  <r>
    <x v="0"/>
    <x v="2"/>
    <x v="2"/>
    <x v="32"/>
    <x v="4"/>
    <m/>
    <n v="10.180709999999999"/>
    <n v="0"/>
    <m/>
    <s v="EDGKX-TGB610GRR"/>
    <x v="0"/>
    <x v="1"/>
  </r>
  <r>
    <x v="0"/>
    <x v="2"/>
    <x v="2"/>
    <x v="32"/>
    <x v="5"/>
    <m/>
    <n v="10.180709999999999"/>
    <m/>
    <m/>
    <s v="EDGKX-TGB610GRR"/>
    <x v="0"/>
    <x v="1"/>
  </r>
  <r>
    <x v="0"/>
    <x v="2"/>
    <x v="2"/>
    <x v="32"/>
    <x v="6"/>
    <m/>
    <n v="0"/>
    <n v="0"/>
    <m/>
    <s v="EDGKX-TGB610GRR"/>
    <x v="0"/>
    <x v="0"/>
  </r>
  <r>
    <x v="0"/>
    <x v="2"/>
    <x v="2"/>
    <x v="33"/>
    <x v="0"/>
    <n v="300"/>
    <n v="300"/>
    <n v="0"/>
    <m/>
    <s v="EDGKX-TGB610GRW"/>
    <x v="0"/>
    <x v="1"/>
  </r>
  <r>
    <x v="0"/>
    <x v="2"/>
    <x v="2"/>
    <x v="33"/>
    <x v="1"/>
    <n v="300"/>
    <n v="300"/>
    <m/>
    <m/>
    <s v="EDGKX-TGB610GRW"/>
    <x v="0"/>
    <x v="1"/>
  </r>
  <r>
    <x v="0"/>
    <x v="2"/>
    <x v="2"/>
    <x v="33"/>
    <x v="2"/>
    <n v="0"/>
    <n v="0"/>
    <n v="0"/>
    <m/>
    <s v="EDGKX-TGB610GRW"/>
    <x v="0"/>
    <x v="1"/>
  </r>
  <r>
    <x v="0"/>
    <x v="2"/>
    <x v="2"/>
    <x v="33"/>
    <x v="3"/>
    <n v="100"/>
    <n v="100"/>
    <s v="X"/>
    <m/>
    <s v="EDGKX-TGB610GRW"/>
    <x v="0"/>
    <x v="1"/>
  </r>
  <r>
    <x v="0"/>
    <x v="2"/>
    <x v="2"/>
    <x v="33"/>
    <x v="4"/>
    <n v="3.8130000000000002"/>
    <n v="3.8130000000000002"/>
    <n v="0"/>
    <m/>
    <s v="EDGKX-TGB610GRW"/>
    <x v="0"/>
    <x v="1"/>
  </r>
  <r>
    <x v="0"/>
    <x v="2"/>
    <x v="2"/>
    <x v="33"/>
    <x v="5"/>
    <n v="3.8130000000000002"/>
    <n v="3.8130000000000002"/>
    <m/>
    <m/>
    <s v="EDGKX-TGB610GRW"/>
    <x v="0"/>
    <x v="1"/>
  </r>
  <r>
    <x v="0"/>
    <x v="2"/>
    <x v="2"/>
    <x v="33"/>
    <x v="6"/>
    <n v="0"/>
    <n v="0"/>
    <n v="0"/>
    <m/>
    <s v="EDGKX-TGB610GRW"/>
    <x v="0"/>
    <x v="0"/>
  </r>
  <r>
    <x v="0"/>
    <x v="2"/>
    <x v="2"/>
    <x v="34"/>
    <x v="0"/>
    <m/>
    <n v="1200"/>
    <n v="0"/>
    <m/>
    <s v="EDGKX-TGC250GRB"/>
    <x v="0"/>
    <x v="1"/>
  </r>
  <r>
    <x v="0"/>
    <x v="2"/>
    <x v="2"/>
    <x v="34"/>
    <x v="1"/>
    <m/>
    <n v="1200"/>
    <m/>
    <m/>
    <s v="EDGKX-TGC250GRB"/>
    <x v="0"/>
    <x v="1"/>
  </r>
  <r>
    <x v="0"/>
    <x v="2"/>
    <x v="2"/>
    <x v="34"/>
    <x v="2"/>
    <m/>
    <n v="0"/>
    <n v="0"/>
    <m/>
    <s v="EDGKX-TGC250GRB"/>
    <x v="0"/>
    <x v="1"/>
  </r>
  <r>
    <x v="0"/>
    <x v="2"/>
    <x v="2"/>
    <x v="34"/>
    <x v="3"/>
    <m/>
    <n v="100"/>
    <s v="X"/>
    <m/>
    <s v="EDGKX-TGC250GRB"/>
    <x v="0"/>
    <x v="1"/>
  </r>
  <r>
    <x v="0"/>
    <x v="2"/>
    <x v="2"/>
    <x v="34"/>
    <x v="4"/>
    <m/>
    <n v="19.248000000000001"/>
    <n v="0"/>
    <m/>
    <s v="EDGKX-TGC250GRB"/>
    <x v="0"/>
    <x v="1"/>
  </r>
  <r>
    <x v="0"/>
    <x v="2"/>
    <x v="2"/>
    <x v="34"/>
    <x v="5"/>
    <m/>
    <n v="19.248000000000001"/>
    <m/>
    <m/>
    <s v="EDGKX-TGC250GRB"/>
    <x v="0"/>
    <x v="1"/>
  </r>
  <r>
    <x v="0"/>
    <x v="2"/>
    <x v="2"/>
    <x v="34"/>
    <x v="6"/>
    <m/>
    <n v="0"/>
    <n v="0"/>
    <m/>
    <s v="EDGKX-TGC250GRB"/>
    <x v="0"/>
    <x v="0"/>
  </r>
  <r>
    <x v="0"/>
    <x v="2"/>
    <x v="2"/>
    <x v="35"/>
    <x v="0"/>
    <n v="1500"/>
    <m/>
    <n v="0"/>
    <m/>
    <s v="EDGKX-TGC310GRB"/>
    <x v="0"/>
    <x v="1"/>
  </r>
  <r>
    <x v="0"/>
    <x v="2"/>
    <x v="2"/>
    <x v="35"/>
    <x v="1"/>
    <n v="1500"/>
    <m/>
    <m/>
    <m/>
    <s v="EDGKX-TGC310GRB"/>
    <x v="0"/>
    <x v="1"/>
  </r>
  <r>
    <x v="0"/>
    <x v="2"/>
    <x v="2"/>
    <x v="35"/>
    <x v="2"/>
    <n v="0"/>
    <m/>
    <n v="0"/>
    <m/>
    <s v="EDGKX-TGC310GRB"/>
    <x v="0"/>
    <x v="1"/>
  </r>
  <r>
    <x v="0"/>
    <x v="2"/>
    <x v="2"/>
    <x v="35"/>
    <x v="3"/>
    <n v="100"/>
    <m/>
    <s v="X"/>
    <m/>
    <s v="EDGKX-TGC310GRB"/>
    <x v="0"/>
    <x v="1"/>
  </r>
  <r>
    <x v="0"/>
    <x v="2"/>
    <x v="2"/>
    <x v="35"/>
    <x v="4"/>
    <n v="23.25"/>
    <m/>
    <n v="0"/>
    <m/>
    <s v="EDGKX-TGC310GRB"/>
    <x v="0"/>
    <x v="1"/>
  </r>
  <r>
    <x v="0"/>
    <x v="2"/>
    <x v="2"/>
    <x v="35"/>
    <x v="5"/>
    <n v="23.25"/>
    <m/>
    <m/>
    <m/>
    <s v="EDGKX-TGC310GRB"/>
    <x v="0"/>
    <x v="1"/>
  </r>
  <r>
    <x v="0"/>
    <x v="2"/>
    <x v="2"/>
    <x v="35"/>
    <x v="6"/>
    <n v="0"/>
    <m/>
    <n v="0"/>
    <m/>
    <s v="EDGKX-TGC310GRB"/>
    <x v="0"/>
    <x v="0"/>
  </r>
  <r>
    <x v="0"/>
    <x v="2"/>
    <x v="2"/>
    <x v="36"/>
    <x v="0"/>
    <n v="201"/>
    <m/>
    <n v="0"/>
    <m/>
    <s v="EDGKX-TGC310GRW"/>
    <x v="0"/>
    <x v="1"/>
  </r>
  <r>
    <x v="0"/>
    <x v="2"/>
    <x v="2"/>
    <x v="36"/>
    <x v="1"/>
    <n v="201"/>
    <m/>
    <m/>
    <m/>
    <s v="EDGKX-TGC310GRW"/>
    <x v="0"/>
    <x v="1"/>
  </r>
  <r>
    <x v="0"/>
    <x v="2"/>
    <x v="2"/>
    <x v="36"/>
    <x v="2"/>
    <n v="0"/>
    <m/>
    <n v="0"/>
    <m/>
    <s v="EDGKX-TGC310GRW"/>
    <x v="0"/>
    <x v="1"/>
  </r>
  <r>
    <x v="0"/>
    <x v="2"/>
    <x v="2"/>
    <x v="36"/>
    <x v="3"/>
    <n v="100"/>
    <m/>
    <s v="X"/>
    <m/>
    <s v="EDGKX-TGC310GRW"/>
    <x v="0"/>
    <x v="1"/>
  </r>
  <r>
    <x v="0"/>
    <x v="2"/>
    <x v="2"/>
    <x v="36"/>
    <x v="4"/>
    <n v="3.26424"/>
    <m/>
    <n v="0"/>
    <m/>
    <s v="EDGKX-TGC310GRW"/>
    <x v="0"/>
    <x v="1"/>
  </r>
  <r>
    <x v="0"/>
    <x v="2"/>
    <x v="2"/>
    <x v="36"/>
    <x v="5"/>
    <n v="3.26424"/>
    <m/>
    <m/>
    <m/>
    <s v="EDGKX-TGC310GRW"/>
    <x v="0"/>
    <x v="1"/>
  </r>
  <r>
    <x v="0"/>
    <x v="2"/>
    <x v="2"/>
    <x v="36"/>
    <x v="6"/>
    <n v="0"/>
    <m/>
    <n v="0"/>
    <m/>
    <s v="EDGKX-TGC310GRW"/>
    <x v="0"/>
    <x v="0"/>
  </r>
  <r>
    <x v="0"/>
    <x v="2"/>
    <x v="2"/>
    <x v="37"/>
    <x v="0"/>
    <m/>
    <n v="150"/>
    <m/>
    <m/>
    <s v="EDGKX-TGF310EXM"/>
    <x v="0"/>
    <x v="1"/>
  </r>
  <r>
    <x v="0"/>
    <x v="2"/>
    <x v="2"/>
    <x v="37"/>
    <x v="1"/>
    <m/>
    <n v="150"/>
    <m/>
    <m/>
    <s v="EDGKX-TGF310EXM"/>
    <x v="0"/>
    <x v="1"/>
  </r>
  <r>
    <x v="0"/>
    <x v="2"/>
    <x v="2"/>
    <x v="37"/>
    <x v="2"/>
    <m/>
    <n v="0"/>
    <m/>
    <m/>
    <s v="EDGKX-TGF310EXM"/>
    <x v="0"/>
    <x v="1"/>
  </r>
  <r>
    <x v="0"/>
    <x v="2"/>
    <x v="2"/>
    <x v="37"/>
    <x v="3"/>
    <m/>
    <n v="100"/>
    <m/>
    <m/>
    <s v="EDGKX-TGF310EXM"/>
    <x v="0"/>
    <x v="1"/>
  </r>
  <r>
    <x v="0"/>
    <x v="2"/>
    <x v="2"/>
    <x v="37"/>
    <x v="4"/>
    <m/>
    <n v="6.8475000000000001"/>
    <m/>
    <m/>
    <s v="EDGKX-TGF310EXM"/>
    <x v="0"/>
    <x v="1"/>
  </r>
  <r>
    <x v="0"/>
    <x v="2"/>
    <x v="2"/>
    <x v="37"/>
    <x v="5"/>
    <m/>
    <n v="6.8475000000000001"/>
    <m/>
    <m/>
    <s v="EDGKX-TGF310EXM"/>
    <x v="0"/>
    <x v="1"/>
  </r>
  <r>
    <x v="0"/>
    <x v="2"/>
    <x v="2"/>
    <x v="37"/>
    <x v="6"/>
    <m/>
    <n v="0"/>
    <m/>
    <m/>
    <s v="EDGKX-TGF310EXM"/>
    <x v="0"/>
    <x v="0"/>
  </r>
  <r>
    <x v="0"/>
    <x v="2"/>
    <x v="2"/>
    <x v="38"/>
    <x v="0"/>
    <m/>
    <n v="300"/>
    <m/>
    <m/>
    <s v="EDGKX-TGH220GRB"/>
    <x v="0"/>
    <x v="1"/>
  </r>
  <r>
    <x v="0"/>
    <x v="2"/>
    <x v="2"/>
    <x v="38"/>
    <x v="1"/>
    <m/>
    <n v="300"/>
    <m/>
    <m/>
    <s v="EDGKX-TGH220GRB"/>
    <x v="0"/>
    <x v="1"/>
  </r>
  <r>
    <x v="0"/>
    <x v="2"/>
    <x v="2"/>
    <x v="38"/>
    <x v="2"/>
    <m/>
    <n v="0"/>
    <m/>
    <m/>
    <s v="EDGKX-TGH220GRB"/>
    <x v="0"/>
    <x v="1"/>
  </r>
  <r>
    <x v="0"/>
    <x v="2"/>
    <x v="2"/>
    <x v="38"/>
    <x v="3"/>
    <m/>
    <n v="100"/>
    <m/>
    <m/>
    <s v="EDGKX-TGH220GRB"/>
    <x v="0"/>
    <x v="1"/>
  </r>
  <r>
    <x v="0"/>
    <x v="2"/>
    <x v="2"/>
    <x v="38"/>
    <x v="4"/>
    <m/>
    <n v="9.9749999999999996"/>
    <m/>
    <m/>
    <s v="EDGKX-TGH220GRB"/>
    <x v="0"/>
    <x v="1"/>
  </r>
  <r>
    <x v="0"/>
    <x v="2"/>
    <x v="2"/>
    <x v="38"/>
    <x v="5"/>
    <m/>
    <n v="9.9749999999999996"/>
    <m/>
    <m/>
    <s v="EDGKX-TGH220GRB"/>
    <x v="0"/>
    <x v="1"/>
  </r>
  <r>
    <x v="0"/>
    <x v="2"/>
    <x v="2"/>
    <x v="38"/>
    <x v="6"/>
    <m/>
    <n v="0"/>
    <m/>
    <m/>
    <s v="EDGKX-TGH220GRB"/>
    <x v="0"/>
    <x v="0"/>
  </r>
  <r>
    <x v="0"/>
    <x v="2"/>
    <x v="2"/>
    <x v="39"/>
    <x v="0"/>
    <m/>
    <m/>
    <n v="450"/>
    <m/>
    <s v="EDGKX-TGK210GRB"/>
    <x v="0"/>
    <x v="1"/>
  </r>
  <r>
    <x v="0"/>
    <x v="2"/>
    <x v="2"/>
    <x v="39"/>
    <x v="1"/>
    <m/>
    <m/>
    <n v="450"/>
    <m/>
    <s v="EDGKX-TGK210GRB"/>
    <x v="0"/>
    <x v="1"/>
  </r>
  <r>
    <x v="0"/>
    <x v="2"/>
    <x v="2"/>
    <x v="39"/>
    <x v="2"/>
    <m/>
    <m/>
    <n v="0"/>
    <m/>
    <s v="EDGKX-TGK210GRB"/>
    <x v="0"/>
    <x v="1"/>
  </r>
  <r>
    <x v="0"/>
    <x v="2"/>
    <x v="2"/>
    <x v="39"/>
    <x v="3"/>
    <m/>
    <m/>
    <n v="100"/>
    <m/>
    <s v="EDGKX-TGK210GRB"/>
    <x v="0"/>
    <x v="1"/>
  </r>
  <r>
    <x v="0"/>
    <x v="2"/>
    <x v="2"/>
    <x v="39"/>
    <x v="4"/>
    <m/>
    <m/>
    <n v="11.196"/>
    <m/>
    <s v="EDGKX-TGK210GRB"/>
    <x v="0"/>
    <x v="1"/>
  </r>
  <r>
    <x v="0"/>
    <x v="2"/>
    <x v="2"/>
    <x v="39"/>
    <x v="5"/>
    <m/>
    <m/>
    <n v="11.196"/>
    <m/>
    <s v="EDGKX-TGK210GRB"/>
    <x v="0"/>
    <x v="1"/>
  </r>
  <r>
    <x v="0"/>
    <x v="2"/>
    <x v="2"/>
    <x v="39"/>
    <x v="6"/>
    <m/>
    <m/>
    <n v="0"/>
    <m/>
    <s v="EDGKX-TGK210GRB"/>
    <x v="0"/>
    <x v="0"/>
  </r>
  <r>
    <x v="0"/>
    <x v="2"/>
    <x v="2"/>
    <x v="40"/>
    <x v="0"/>
    <n v="405"/>
    <m/>
    <m/>
    <m/>
    <s v="EDGKX-TGK210GRW"/>
    <x v="0"/>
    <x v="1"/>
  </r>
  <r>
    <x v="0"/>
    <x v="2"/>
    <x v="2"/>
    <x v="40"/>
    <x v="1"/>
    <n v="405"/>
    <m/>
    <m/>
    <m/>
    <s v="EDGKX-TGK210GRW"/>
    <x v="0"/>
    <x v="1"/>
  </r>
  <r>
    <x v="0"/>
    <x v="2"/>
    <x v="2"/>
    <x v="40"/>
    <x v="2"/>
    <n v="0"/>
    <m/>
    <m/>
    <m/>
    <s v="EDGKX-TGK210GRW"/>
    <x v="0"/>
    <x v="1"/>
  </r>
  <r>
    <x v="0"/>
    <x v="2"/>
    <x v="2"/>
    <x v="40"/>
    <x v="3"/>
    <n v="100"/>
    <m/>
    <m/>
    <m/>
    <s v="EDGKX-TGK210GRW"/>
    <x v="0"/>
    <x v="1"/>
  </r>
  <r>
    <x v="0"/>
    <x v="2"/>
    <x v="2"/>
    <x v="40"/>
    <x v="4"/>
    <n v="10.0764"/>
    <m/>
    <m/>
    <m/>
    <s v="EDGKX-TGK210GRW"/>
    <x v="0"/>
    <x v="1"/>
  </r>
  <r>
    <x v="0"/>
    <x v="2"/>
    <x v="2"/>
    <x v="40"/>
    <x v="5"/>
    <n v="10.0764"/>
    <m/>
    <m/>
    <m/>
    <s v="EDGKX-TGK210GRW"/>
    <x v="0"/>
    <x v="1"/>
  </r>
  <r>
    <x v="0"/>
    <x v="2"/>
    <x v="2"/>
    <x v="40"/>
    <x v="6"/>
    <n v="0"/>
    <m/>
    <m/>
    <m/>
    <s v="EDGKX-TGK210GRW"/>
    <x v="0"/>
    <x v="0"/>
  </r>
  <r>
    <x v="0"/>
    <x v="2"/>
    <x v="2"/>
    <x v="41"/>
    <x v="0"/>
    <n v="600"/>
    <n v="720"/>
    <n v="450"/>
    <n v="450"/>
    <s v="EDGKX-TS500EXB"/>
    <x v="0"/>
    <x v="1"/>
  </r>
  <r>
    <x v="0"/>
    <x v="2"/>
    <x v="2"/>
    <x v="41"/>
    <x v="1"/>
    <n v="600"/>
    <n v="720"/>
    <n v="450"/>
    <n v="450"/>
    <s v="EDGKX-TS500EXB"/>
    <x v="0"/>
    <x v="1"/>
  </r>
  <r>
    <x v="0"/>
    <x v="2"/>
    <x v="2"/>
    <x v="41"/>
    <x v="2"/>
    <n v="0"/>
    <n v="0"/>
    <n v="0"/>
    <n v="0"/>
    <s v="EDGKX-TS500EXB"/>
    <x v="0"/>
    <x v="1"/>
  </r>
  <r>
    <x v="0"/>
    <x v="2"/>
    <x v="2"/>
    <x v="41"/>
    <x v="3"/>
    <n v="100"/>
    <n v="100"/>
    <n v="100"/>
    <n v="100"/>
    <s v="EDGKX-TS500EXB"/>
    <x v="0"/>
    <x v="1"/>
  </r>
  <r>
    <x v="0"/>
    <x v="2"/>
    <x v="2"/>
    <x v="41"/>
    <x v="4"/>
    <n v="4.62"/>
    <n v="5.5439999999999996"/>
    <n v="3.4649999999999999"/>
    <n v="3.4649999999999999"/>
    <s v="EDGKX-TS500EXB"/>
    <x v="0"/>
    <x v="1"/>
  </r>
  <r>
    <x v="0"/>
    <x v="2"/>
    <x v="2"/>
    <x v="41"/>
    <x v="5"/>
    <n v="4.62"/>
    <n v="5.5439999999999996"/>
    <n v="3.4649999999999999"/>
    <n v="3.4649999999999999"/>
    <s v="EDGKX-TS500EXB"/>
    <x v="0"/>
    <x v="1"/>
  </r>
  <r>
    <x v="0"/>
    <x v="2"/>
    <x v="2"/>
    <x v="41"/>
    <x v="6"/>
    <n v="0"/>
    <n v="0"/>
    <n v="0"/>
    <n v="0"/>
    <s v="EDGKX-TS500EXB"/>
    <x v="0"/>
    <x v="0"/>
  </r>
  <r>
    <x v="0"/>
    <x v="2"/>
    <x v="2"/>
    <x v="42"/>
    <x v="0"/>
    <n v="210"/>
    <n v="120"/>
    <n v="90"/>
    <n v="120"/>
    <s v="EDGKX-TS520EX2B"/>
    <x v="0"/>
    <x v="1"/>
  </r>
  <r>
    <x v="0"/>
    <x v="2"/>
    <x v="2"/>
    <x v="42"/>
    <x v="1"/>
    <n v="210"/>
    <n v="120"/>
    <n v="90"/>
    <n v="120"/>
    <s v="EDGKX-TS520EX2B"/>
    <x v="0"/>
    <x v="1"/>
  </r>
  <r>
    <x v="0"/>
    <x v="2"/>
    <x v="2"/>
    <x v="42"/>
    <x v="2"/>
    <n v="0"/>
    <n v="0"/>
    <n v="0"/>
    <n v="0"/>
    <s v="EDGKX-TS520EX2B"/>
    <x v="0"/>
    <x v="1"/>
  </r>
  <r>
    <x v="0"/>
    <x v="2"/>
    <x v="2"/>
    <x v="42"/>
    <x v="3"/>
    <n v="100"/>
    <n v="100"/>
    <n v="100"/>
    <n v="100"/>
    <s v="EDGKX-TS520EX2B"/>
    <x v="0"/>
    <x v="1"/>
  </r>
  <r>
    <x v="0"/>
    <x v="2"/>
    <x v="2"/>
    <x v="42"/>
    <x v="4"/>
    <n v="1.7997000000000001"/>
    <n v="1.0284"/>
    <n v="0.77129999999999999"/>
    <n v="1.0284"/>
    <s v="EDGKX-TS520EX2B"/>
    <x v="0"/>
    <x v="1"/>
  </r>
  <r>
    <x v="0"/>
    <x v="2"/>
    <x v="2"/>
    <x v="42"/>
    <x v="5"/>
    <n v="1.7997000000000001"/>
    <n v="1.0284"/>
    <n v="0.77129999999999999"/>
    <n v="1.0284"/>
    <s v="EDGKX-TS520EX2B"/>
    <x v="0"/>
    <x v="1"/>
  </r>
  <r>
    <x v="0"/>
    <x v="2"/>
    <x v="2"/>
    <x v="42"/>
    <x v="6"/>
    <n v="0"/>
    <n v="0"/>
    <n v="0"/>
    <n v="0"/>
    <s v="EDGKX-TS520EX2B"/>
    <x v="0"/>
    <x v="0"/>
  </r>
  <r>
    <x v="0"/>
    <x v="2"/>
    <x v="2"/>
    <x v="43"/>
    <x v="0"/>
    <m/>
    <m/>
    <n v="60"/>
    <n v="90"/>
    <s v="EDGKX-TS520EX2W"/>
    <x v="0"/>
    <x v="1"/>
  </r>
  <r>
    <x v="0"/>
    <x v="2"/>
    <x v="2"/>
    <x v="43"/>
    <x v="1"/>
    <m/>
    <m/>
    <n v="60"/>
    <n v="90"/>
    <s v="EDGKX-TS520EX2W"/>
    <x v="0"/>
    <x v="1"/>
  </r>
  <r>
    <x v="0"/>
    <x v="2"/>
    <x v="2"/>
    <x v="43"/>
    <x v="2"/>
    <m/>
    <m/>
    <n v="0"/>
    <n v="0"/>
    <s v="EDGKX-TS520EX2W"/>
    <x v="0"/>
    <x v="1"/>
  </r>
  <r>
    <x v="0"/>
    <x v="2"/>
    <x v="2"/>
    <x v="43"/>
    <x v="3"/>
    <m/>
    <m/>
    <n v="100"/>
    <n v="100"/>
    <s v="EDGKX-TS520EX2W"/>
    <x v="0"/>
    <x v="1"/>
  </r>
  <r>
    <x v="0"/>
    <x v="2"/>
    <x v="2"/>
    <x v="43"/>
    <x v="4"/>
    <m/>
    <m/>
    <n v="0.51419999999999999"/>
    <n v="0.77129999999999999"/>
    <s v="EDGKX-TS520EX2W"/>
    <x v="0"/>
    <x v="1"/>
  </r>
  <r>
    <x v="0"/>
    <x v="2"/>
    <x v="2"/>
    <x v="43"/>
    <x v="5"/>
    <m/>
    <m/>
    <n v="0.51419999999999999"/>
    <n v="0.77129999999999999"/>
    <s v="EDGKX-TS520EX2W"/>
    <x v="0"/>
    <x v="1"/>
  </r>
  <r>
    <x v="0"/>
    <x v="2"/>
    <x v="2"/>
    <x v="43"/>
    <x v="6"/>
    <m/>
    <m/>
    <n v="0"/>
    <n v="0"/>
    <s v="EDGKX-TS520EX2W"/>
    <x v="0"/>
    <x v="0"/>
  </r>
  <r>
    <x v="0"/>
    <x v="2"/>
    <x v="2"/>
    <x v="44"/>
    <x v="0"/>
    <m/>
    <m/>
    <m/>
    <n v="501"/>
    <s v="EDGKX-TS560EX2B"/>
    <x v="0"/>
    <x v="1"/>
  </r>
  <r>
    <x v="0"/>
    <x v="2"/>
    <x v="2"/>
    <x v="44"/>
    <x v="1"/>
    <m/>
    <m/>
    <m/>
    <n v="501"/>
    <s v="EDGKX-TS560EX2B"/>
    <x v="0"/>
    <x v="1"/>
  </r>
  <r>
    <x v="0"/>
    <x v="2"/>
    <x v="2"/>
    <x v="44"/>
    <x v="2"/>
    <m/>
    <m/>
    <m/>
    <n v="0"/>
    <s v="EDGKX-TS560EX2B"/>
    <x v="0"/>
    <x v="1"/>
  </r>
  <r>
    <x v="0"/>
    <x v="2"/>
    <x v="2"/>
    <x v="44"/>
    <x v="3"/>
    <m/>
    <m/>
    <m/>
    <n v="100"/>
    <s v="EDGKX-TS560EX2B"/>
    <x v="0"/>
    <x v="1"/>
  </r>
  <r>
    <x v="0"/>
    <x v="2"/>
    <x v="2"/>
    <x v="44"/>
    <x v="4"/>
    <m/>
    <m/>
    <m/>
    <n v="8.2314299999999996"/>
    <s v="EDGKX-TS560EX2B"/>
    <x v="0"/>
    <x v="1"/>
  </r>
  <r>
    <x v="0"/>
    <x v="2"/>
    <x v="2"/>
    <x v="44"/>
    <x v="5"/>
    <m/>
    <m/>
    <m/>
    <n v="8.2314299999999996"/>
    <s v="EDGKX-TS560EX2B"/>
    <x v="0"/>
    <x v="1"/>
  </r>
  <r>
    <x v="0"/>
    <x v="2"/>
    <x v="2"/>
    <x v="44"/>
    <x v="6"/>
    <m/>
    <m/>
    <m/>
    <n v="0"/>
    <s v="EDGKX-TS560EX2B"/>
    <x v="0"/>
    <x v="0"/>
  </r>
  <r>
    <x v="0"/>
    <x v="2"/>
    <x v="2"/>
    <x v="45"/>
    <x v="0"/>
    <n v="102"/>
    <n v="102"/>
    <n v="120"/>
    <n v="150"/>
    <s v="EDGKX-TS880EXB"/>
    <x v="0"/>
    <x v="1"/>
  </r>
  <r>
    <x v="0"/>
    <x v="2"/>
    <x v="2"/>
    <x v="45"/>
    <x v="1"/>
    <n v="102"/>
    <n v="102"/>
    <n v="120"/>
    <n v="150"/>
    <s v="EDGKX-TS880EXB"/>
    <x v="0"/>
    <x v="1"/>
  </r>
  <r>
    <x v="0"/>
    <x v="2"/>
    <x v="2"/>
    <x v="45"/>
    <x v="2"/>
    <n v="0"/>
    <n v="0"/>
    <n v="0"/>
    <n v="0"/>
    <s v="EDGKX-TS880EXB"/>
    <x v="0"/>
    <x v="1"/>
  </r>
  <r>
    <x v="0"/>
    <x v="2"/>
    <x v="2"/>
    <x v="45"/>
    <x v="3"/>
    <n v="100"/>
    <n v="100"/>
    <n v="100"/>
    <n v="100"/>
    <s v="EDGKX-TS880EXB"/>
    <x v="0"/>
    <x v="1"/>
  </r>
  <r>
    <x v="0"/>
    <x v="2"/>
    <x v="2"/>
    <x v="45"/>
    <x v="4"/>
    <n v="2.448"/>
    <n v="2.448"/>
    <n v="2.88"/>
    <n v="3.6"/>
    <s v="EDGKX-TS880EXB"/>
    <x v="0"/>
    <x v="1"/>
  </r>
  <r>
    <x v="0"/>
    <x v="2"/>
    <x v="2"/>
    <x v="45"/>
    <x v="5"/>
    <n v="2.448"/>
    <n v="2.448"/>
    <n v="2.88"/>
    <n v="3.6"/>
    <s v="EDGKX-TS880EXB"/>
    <x v="0"/>
    <x v="1"/>
  </r>
  <r>
    <x v="0"/>
    <x v="2"/>
    <x v="2"/>
    <x v="45"/>
    <x v="6"/>
    <n v="0"/>
    <n v="0"/>
    <n v="0"/>
    <n v="0"/>
    <s v="EDGKX-TS880EXB"/>
    <x v="0"/>
    <x v="0"/>
  </r>
  <r>
    <x v="0"/>
    <x v="3"/>
    <x v="3"/>
    <x v="46"/>
    <x v="0"/>
    <n v="150"/>
    <n v="150"/>
    <m/>
    <m/>
    <s v="EDGER-GB37-K503"/>
    <x v="0"/>
    <x v="1"/>
  </r>
  <r>
    <x v="0"/>
    <x v="3"/>
    <x v="3"/>
    <x v="46"/>
    <x v="1"/>
    <n v="150"/>
    <n v="150"/>
    <m/>
    <m/>
    <s v="EDGER-GB37-K503"/>
    <x v="0"/>
    <x v="1"/>
  </r>
  <r>
    <x v="0"/>
    <x v="3"/>
    <x v="3"/>
    <x v="46"/>
    <x v="2"/>
    <n v="0"/>
    <n v="0"/>
    <m/>
    <m/>
    <s v="EDGER-GB37-K503"/>
    <x v="0"/>
    <x v="1"/>
  </r>
  <r>
    <x v="0"/>
    <x v="3"/>
    <x v="3"/>
    <x v="46"/>
    <x v="3"/>
    <n v="100"/>
    <n v="100"/>
    <m/>
    <m/>
    <s v="EDGER-GB37-K503"/>
    <x v="0"/>
    <x v="1"/>
  </r>
  <r>
    <x v="0"/>
    <x v="3"/>
    <x v="3"/>
    <x v="46"/>
    <x v="4"/>
    <n v="2.298"/>
    <n v="2.298"/>
    <m/>
    <m/>
    <s v="EDGER-GB37-K503"/>
    <x v="0"/>
    <x v="1"/>
  </r>
  <r>
    <x v="0"/>
    <x v="3"/>
    <x v="3"/>
    <x v="46"/>
    <x v="5"/>
    <n v="2.298"/>
    <n v="2.298"/>
    <m/>
    <m/>
    <s v="EDGER-GB37-K503"/>
    <x v="0"/>
    <x v="1"/>
  </r>
  <r>
    <x v="0"/>
    <x v="3"/>
    <x v="3"/>
    <x v="46"/>
    <x v="6"/>
    <n v="0"/>
    <n v="0"/>
    <m/>
    <m/>
    <s v="EDGER-GB37-K503"/>
    <x v="0"/>
    <x v="0"/>
  </r>
  <r>
    <x v="0"/>
    <x v="3"/>
    <x v="3"/>
    <x v="47"/>
    <x v="0"/>
    <n v="220"/>
    <n v="165"/>
    <m/>
    <m/>
    <s v="EDGER-GB43-K503"/>
    <x v="0"/>
    <x v="1"/>
  </r>
  <r>
    <x v="0"/>
    <x v="3"/>
    <x v="3"/>
    <x v="47"/>
    <x v="1"/>
    <n v="220"/>
    <n v="165"/>
    <m/>
    <m/>
    <s v="EDGER-GB43-K503"/>
    <x v="0"/>
    <x v="1"/>
  </r>
  <r>
    <x v="0"/>
    <x v="3"/>
    <x v="3"/>
    <x v="47"/>
    <x v="2"/>
    <n v="0"/>
    <n v="0"/>
    <m/>
    <m/>
    <s v="EDGER-GB43-K503"/>
    <x v="0"/>
    <x v="1"/>
  </r>
  <r>
    <x v="0"/>
    <x v="3"/>
    <x v="3"/>
    <x v="47"/>
    <x v="3"/>
    <n v="100"/>
    <n v="100"/>
    <m/>
    <m/>
    <s v="EDGER-GB43-K503"/>
    <x v="0"/>
    <x v="1"/>
  </r>
  <r>
    <x v="0"/>
    <x v="3"/>
    <x v="3"/>
    <x v="47"/>
    <x v="4"/>
    <m/>
    <m/>
    <m/>
    <m/>
    <s v="EDGER-GB43-K503"/>
    <x v="0"/>
    <x v="1"/>
  </r>
  <r>
    <x v="0"/>
    <x v="3"/>
    <x v="3"/>
    <x v="47"/>
    <x v="5"/>
    <m/>
    <m/>
    <m/>
    <m/>
    <s v="EDGER-GB43-K503"/>
    <x v="0"/>
    <x v="1"/>
  </r>
  <r>
    <x v="0"/>
    <x v="3"/>
    <x v="3"/>
    <x v="47"/>
    <x v="6"/>
    <m/>
    <m/>
    <m/>
    <m/>
    <s v="EDGER-GB43-K503"/>
    <x v="0"/>
    <x v="0"/>
  </r>
  <r>
    <x v="0"/>
    <x v="3"/>
    <x v="3"/>
    <x v="48"/>
    <x v="0"/>
    <n v="200"/>
    <n v="180"/>
    <m/>
    <m/>
    <s v="EDGER-GB61-K503"/>
    <x v="0"/>
    <x v="1"/>
  </r>
  <r>
    <x v="0"/>
    <x v="3"/>
    <x v="3"/>
    <x v="48"/>
    <x v="1"/>
    <n v="200"/>
    <n v="180"/>
    <m/>
    <m/>
    <s v="EDGER-GB61-K503"/>
    <x v="0"/>
    <x v="1"/>
  </r>
  <r>
    <x v="0"/>
    <x v="3"/>
    <x v="3"/>
    <x v="48"/>
    <x v="2"/>
    <n v="0"/>
    <n v="0"/>
    <m/>
    <m/>
    <s v="EDGER-GB61-K503"/>
    <x v="0"/>
    <x v="1"/>
  </r>
  <r>
    <x v="0"/>
    <x v="3"/>
    <x v="3"/>
    <x v="48"/>
    <x v="3"/>
    <n v="100"/>
    <n v="100"/>
    <m/>
    <m/>
    <s v="EDGER-GB61-K503"/>
    <x v="0"/>
    <x v="1"/>
  </r>
  <r>
    <x v="0"/>
    <x v="3"/>
    <x v="3"/>
    <x v="48"/>
    <x v="4"/>
    <n v="4.6980000000000004"/>
    <n v="4.2282000000000002"/>
    <m/>
    <m/>
    <s v="EDGER-GB61-K503"/>
    <x v="0"/>
    <x v="1"/>
  </r>
  <r>
    <x v="0"/>
    <x v="3"/>
    <x v="3"/>
    <x v="48"/>
    <x v="5"/>
    <n v="4.6980000000000004"/>
    <n v="4.2282000000000002"/>
    <m/>
    <m/>
    <s v="EDGER-GB61-K503"/>
    <x v="0"/>
    <x v="1"/>
  </r>
  <r>
    <x v="0"/>
    <x v="3"/>
    <x v="3"/>
    <x v="48"/>
    <x v="6"/>
    <n v="0"/>
    <n v="0"/>
    <m/>
    <m/>
    <s v="EDGER-GB61-K503"/>
    <x v="0"/>
    <x v="0"/>
  </r>
  <r>
    <x v="0"/>
    <x v="3"/>
    <x v="3"/>
    <x v="49"/>
    <x v="0"/>
    <n v="250"/>
    <n v="200"/>
    <m/>
    <m/>
    <s v="EDGER-GB80-H503"/>
    <x v="0"/>
    <x v="1"/>
  </r>
  <r>
    <x v="0"/>
    <x v="3"/>
    <x v="3"/>
    <x v="49"/>
    <x v="1"/>
    <n v="250"/>
    <n v="200"/>
    <m/>
    <m/>
    <s v="EDGER-GB80-H503"/>
    <x v="0"/>
    <x v="1"/>
  </r>
  <r>
    <x v="0"/>
    <x v="3"/>
    <x v="3"/>
    <x v="49"/>
    <x v="2"/>
    <n v="0"/>
    <n v="0"/>
    <m/>
    <m/>
    <s v="EDGER-GB80-H503"/>
    <x v="0"/>
    <x v="1"/>
  </r>
  <r>
    <x v="0"/>
    <x v="3"/>
    <x v="3"/>
    <x v="49"/>
    <x v="3"/>
    <n v="100"/>
    <n v="100"/>
    <m/>
    <m/>
    <s v="EDGER-GB80-H503"/>
    <x v="0"/>
    <x v="1"/>
  </r>
  <r>
    <x v="0"/>
    <x v="3"/>
    <x v="3"/>
    <x v="49"/>
    <x v="4"/>
    <n v="8.4075000000000006"/>
    <n v="6.726"/>
    <m/>
    <m/>
    <s v="EDGER-GB80-H503"/>
    <x v="0"/>
    <x v="1"/>
  </r>
  <r>
    <x v="0"/>
    <x v="3"/>
    <x v="3"/>
    <x v="49"/>
    <x v="5"/>
    <n v="8.4075000000000006"/>
    <n v="6.726"/>
    <m/>
    <m/>
    <s v="EDGER-GB80-H503"/>
    <x v="0"/>
    <x v="1"/>
  </r>
  <r>
    <x v="0"/>
    <x v="3"/>
    <x v="3"/>
    <x v="49"/>
    <x v="6"/>
    <n v="0"/>
    <n v="0"/>
    <m/>
    <m/>
    <s v="EDGER-GB80-H503"/>
    <x v="0"/>
    <x v="0"/>
  </r>
  <r>
    <x v="0"/>
    <x v="3"/>
    <x v="3"/>
    <x v="50"/>
    <x v="0"/>
    <m/>
    <n v="150"/>
    <m/>
    <m/>
    <s v="EDGER-GC20-K503"/>
    <x v="0"/>
    <x v="1"/>
  </r>
  <r>
    <x v="0"/>
    <x v="3"/>
    <x v="3"/>
    <x v="50"/>
    <x v="1"/>
    <m/>
    <n v="150"/>
    <m/>
    <m/>
    <s v="EDGER-GC20-K503"/>
    <x v="0"/>
    <x v="1"/>
  </r>
  <r>
    <x v="0"/>
    <x v="3"/>
    <x v="3"/>
    <x v="50"/>
    <x v="2"/>
    <m/>
    <n v="0"/>
    <m/>
    <m/>
    <s v="EDGER-GC20-K503"/>
    <x v="0"/>
    <x v="1"/>
  </r>
  <r>
    <x v="0"/>
    <x v="3"/>
    <x v="3"/>
    <x v="50"/>
    <x v="3"/>
    <m/>
    <n v="100"/>
    <m/>
    <m/>
    <s v="EDGER-GC20-K503"/>
    <x v="0"/>
    <x v="1"/>
  </r>
  <r>
    <x v="0"/>
    <x v="3"/>
    <x v="3"/>
    <x v="50"/>
    <x v="4"/>
    <m/>
    <n v="2.0369999999999999"/>
    <m/>
    <m/>
    <s v="EDGER-GC20-K503"/>
    <x v="0"/>
    <x v="1"/>
  </r>
  <r>
    <x v="0"/>
    <x v="3"/>
    <x v="3"/>
    <x v="50"/>
    <x v="5"/>
    <m/>
    <n v="2.0369999999999999"/>
    <m/>
    <m/>
    <s v="EDGER-GC20-K503"/>
    <x v="0"/>
    <x v="1"/>
  </r>
  <r>
    <x v="0"/>
    <x v="3"/>
    <x v="3"/>
    <x v="50"/>
    <x v="6"/>
    <m/>
    <n v="0"/>
    <m/>
    <m/>
    <s v="EDGER-GC20-K503"/>
    <x v="0"/>
    <x v="0"/>
  </r>
  <r>
    <x v="0"/>
    <x v="3"/>
    <x v="3"/>
    <x v="51"/>
    <x v="0"/>
    <n v="150"/>
    <n v="150"/>
    <m/>
    <m/>
    <s v="EDGER-GC53-K503"/>
    <x v="0"/>
    <x v="1"/>
  </r>
  <r>
    <x v="0"/>
    <x v="3"/>
    <x v="3"/>
    <x v="51"/>
    <x v="1"/>
    <n v="150"/>
    <n v="150"/>
    <m/>
    <m/>
    <s v="EDGER-GC53-K503"/>
    <x v="0"/>
    <x v="1"/>
  </r>
  <r>
    <x v="0"/>
    <x v="3"/>
    <x v="3"/>
    <x v="51"/>
    <x v="2"/>
    <n v="0"/>
    <n v="0"/>
    <m/>
    <m/>
    <s v="EDGER-GC53-K503"/>
    <x v="0"/>
    <x v="1"/>
  </r>
  <r>
    <x v="0"/>
    <x v="3"/>
    <x v="3"/>
    <x v="51"/>
    <x v="3"/>
    <n v="100"/>
    <n v="100"/>
    <m/>
    <m/>
    <s v="EDGER-GC53-K503"/>
    <x v="0"/>
    <x v="1"/>
  </r>
  <r>
    <x v="0"/>
    <x v="3"/>
    <x v="3"/>
    <x v="51"/>
    <x v="4"/>
    <m/>
    <m/>
    <m/>
    <m/>
    <s v="EDGER-GC53-K503"/>
    <x v="0"/>
    <x v="1"/>
  </r>
  <r>
    <x v="0"/>
    <x v="3"/>
    <x v="3"/>
    <x v="51"/>
    <x v="5"/>
    <m/>
    <m/>
    <m/>
    <m/>
    <s v="EDGER-GC53-K503"/>
    <x v="0"/>
    <x v="1"/>
  </r>
  <r>
    <x v="0"/>
    <x v="3"/>
    <x v="3"/>
    <x v="51"/>
    <x v="6"/>
    <m/>
    <m/>
    <m/>
    <m/>
    <s v="EDGER-GC53-K503"/>
    <x v="0"/>
    <x v="0"/>
  </r>
  <r>
    <x v="0"/>
    <x v="3"/>
    <x v="3"/>
    <x v="52"/>
    <x v="0"/>
    <n v="350"/>
    <m/>
    <m/>
    <m/>
    <s v="EDGER-GC71-S503"/>
    <x v="0"/>
    <x v="1"/>
  </r>
  <r>
    <x v="0"/>
    <x v="3"/>
    <x v="3"/>
    <x v="52"/>
    <x v="1"/>
    <n v="350"/>
    <m/>
    <m/>
    <m/>
    <s v="EDGER-GC71-S503"/>
    <x v="0"/>
    <x v="1"/>
  </r>
  <r>
    <x v="0"/>
    <x v="3"/>
    <x v="3"/>
    <x v="52"/>
    <x v="2"/>
    <n v="0"/>
    <m/>
    <m/>
    <m/>
    <s v="EDGER-GC71-S503"/>
    <x v="0"/>
    <x v="1"/>
  </r>
  <r>
    <x v="0"/>
    <x v="3"/>
    <x v="3"/>
    <x v="52"/>
    <x v="3"/>
    <n v="100"/>
    <m/>
    <m/>
    <m/>
    <s v="EDGER-GC71-S503"/>
    <x v="0"/>
    <x v="1"/>
  </r>
  <r>
    <x v="0"/>
    <x v="3"/>
    <x v="3"/>
    <x v="52"/>
    <x v="4"/>
    <n v="8.9915000000000003"/>
    <m/>
    <m/>
    <m/>
    <s v="EDGER-GC71-S503"/>
    <x v="0"/>
    <x v="1"/>
  </r>
  <r>
    <x v="0"/>
    <x v="3"/>
    <x v="3"/>
    <x v="52"/>
    <x v="5"/>
    <m/>
    <m/>
    <m/>
    <m/>
    <s v="EDGER-GC71-S503"/>
    <x v="0"/>
    <x v="1"/>
  </r>
  <r>
    <x v="0"/>
    <x v="3"/>
    <x v="3"/>
    <x v="52"/>
    <x v="6"/>
    <n v="8.9915000000000003"/>
    <m/>
    <m/>
    <m/>
    <s v="EDGER-GC71-S503"/>
    <x v="0"/>
    <x v="0"/>
  </r>
  <r>
    <x v="0"/>
    <x v="3"/>
    <x v="3"/>
    <x v="53"/>
    <x v="0"/>
    <n v="200"/>
    <m/>
    <m/>
    <m/>
    <s v="EDGER-GK60-S503"/>
    <x v="0"/>
    <x v="1"/>
  </r>
  <r>
    <x v="0"/>
    <x v="3"/>
    <x v="3"/>
    <x v="53"/>
    <x v="1"/>
    <n v="200"/>
    <m/>
    <m/>
    <m/>
    <s v="EDGER-GK60-S503"/>
    <x v="0"/>
    <x v="1"/>
  </r>
  <r>
    <x v="0"/>
    <x v="3"/>
    <x v="3"/>
    <x v="53"/>
    <x v="2"/>
    <n v="0"/>
    <m/>
    <m/>
    <m/>
    <s v="EDGER-GK60-S503"/>
    <x v="0"/>
    <x v="1"/>
  </r>
  <r>
    <x v="0"/>
    <x v="3"/>
    <x v="3"/>
    <x v="53"/>
    <x v="3"/>
    <n v="100"/>
    <m/>
    <m/>
    <m/>
    <s v="EDGER-GK60-S503"/>
    <x v="0"/>
    <x v="1"/>
  </r>
  <r>
    <x v="0"/>
    <x v="3"/>
    <x v="3"/>
    <x v="53"/>
    <x v="4"/>
    <n v="4.742"/>
    <m/>
    <m/>
    <m/>
    <s v="EDGER-GK60-S503"/>
    <x v="0"/>
    <x v="1"/>
  </r>
  <r>
    <x v="0"/>
    <x v="3"/>
    <x v="3"/>
    <x v="53"/>
    <x v="5"/>
    <n v="4.742"/>
    <m/>
    <m/>
    <m/>
    <s v="EDGER-GK60-S503"/>
    <x v="0"/>
    <x v="1"/>
  </r>
  <r>
    <x v="0"/>
    <x v="3"/>
    <x v="3"/>
    <x v="53"/>
    <x v="6"/>
    <n v="0"/>
    <m/>
    <m/>
    <m/>
    <s v="EDGER-GK60-S503"/>
    <x v="0"/>
    <x v="0"/>
  </r>
  <r>
    <x v="0"/>
    <x v="3"/>
    <x v="3"/>
    <x v="54"/>
    <x v="0"/>
    <n v="200"/>
    <m/>
    <m/>
    <m/>
    <s v="EDGER-GK80-S503"/>
    <x v="0"/>
    <x v="1"/>
  </r>
  <r>
    <x v="0"/>
    <x v="3"/>
    <x v="3"/>
    <x v="54"/>
    <x v="1"/>
    <n v="200"/>
    <m/>
    <m/>
    <m/>
    <s v="EDGER-GK80-S503"/>
    <x v="0"/>
    <x v="1"/>
  </r>
  <r>
    <x v="0"/>
    <x v="3"/>
    <x v="3"/>
    <x v="54"/>
    <x v="2"/>
    <n v="0"/>
    <m/>
    <m/>
    <m/>
    <s v="EDGER-GK80-S503"/>
    <x v="0"/>
    <x v="1"/>
  </r>
  <r>
    <x v="0"/>
    <x v="3"/>
    <x v="3"/>
    <x v="54"/>
    <x v="3"/>
    <n v="100"/>
    <m/>
    <m/>
    <m/>
    <s v="EDGER-GK80-S503"/>
    <x v="0"/>
    <x v="1"/>
  </r>
  <r>
    <x v="0"/>
    <x v="3"/>
    <x v="3"/>
    <x v="54"/>
    <x v="4"/>
    <n v="6.4459999999999997"/>
    <m/>
    <m/>
    <m/>
    <s v="EDGER-GK80-S503"/>
    <x v="0"/>
    <x v="1"/>
  </r>
  <r>
    <x v="0"/>
    <x v="3"/>
    <x v="3"/>
    <x v="54"/>
    <x v="5"/>
    <n v="6.4459999999999997"/>
    <m/>
    <m/>
    <m/>
    <s v="EDGER-GK80-S503"/>
    <x v="0"/>
    <x v="1"/>
  </r>
  <r>
    <x v="0"/>
    <x v="3"/>
    <x v="3"/>
    <x v="54"/>
    <x v="6"/>
    <n v="0"/>
    <m/>
    <m/>
    <m/>
    <s v="EDGER-GK80-S503"/>
    <x v="0"/>
    <x v="0"/>
  </r>
  <r>
    <x v="0"/>
    <x v="3"/>
    <x v="3"/>
    <x v="55"/>
    <x v="0"/>
    <m/>
    <n v="180"/>
    <m/>
    <m/>
    <s v="EDGER-GN30-K503"/>
    <x v="0"/>
    <x v="1"/>
  </r>
  <r>
    <x v="0"/>
    <x v="3"/>
    <x v="3"/>
    <x v="55"/>
    <x v="1"/>
    <m/>
    <n v="180"/>
    <m/>
    <m/>
    <s v="EDGER-GN30-K503"/>
    <x v="0"/>
    <x v="1"/>
  </r>
  <r>
    <x v="0"/>
    <x v="3"/>
    <x v="3"/>
    <x v="55"/>
    <x v="2"/>
    <m/>
    <n v="0"/>
    <m/>
    <m/>
    <s v="EDGER-GN30-K503"/>
    <x v="0"/>
    <x v="1"/>
  </r>
  <r>
    <x v="0"/>
    <x v="3"/>
    <x v="3"/>
    <x v="55"/>
    <x v="3"/>
    <m/>
    <n v="100"/>
    <m/>
    <m/>
    <s v="EDGER-GN30-K503"/>
    <x v="0"/>
    <x v="1"/>
  </r>
  <r>
    <x v="0"/>
    <x v="3"/>
    <x v="3"/>
    <x v="55"/>
    <x v="4"/>
    <m/>
    <n v="1.1124000000000001"/>
    <m/>
    <m/>
    <s v="EDGER-GN30-K503"/>
    <x v="0"/>
    <x v="1"/>
  </r>
  <r>
    <x v="0"/>
    <x v="3"/>
    <x v="3"/>
    <x v="55"/>
    <x v="5"/>
    <m/>
    <n v="1.1124000000000001"/>
    <m/>
    <m/>
    <s v="EDGER-GN30-K503"/>
    <x v="0"/>
    <x v="1"/>
  </r>
  <r>
    <x v="0"/>
    <x v="3"/>
    <x v="3"/>
    <x v="55"/>
    <x v="6"/>
    <m/>
    <n v="0"/>
    <m/>
    <m/>
    <s v="EDGER-GN30-K503"/>
    <x v="0"/>
    <x v="0"/>
  </r>
  <r>
    <x v="0"/>
    <x v="3"/>
    <x v="3"/>
    <x v="56"/>
    <x v="0"/>
    <m/>
    <n v="250"/>
    <m/>
    <m/>
    <s v="EDGER-GP21-K801"/>
    <x v="0"/>
    <x v="1"/>
  </r>
  <r>
    <x v="0"/>
    <x v="3"/>
    <x v="3"/>
    <x v="56"/>
    <x v="1"/>
    <m/>
    <n v="250"/>
    <m/>
    <m/>
    <s v="EDGER-GP21-K801"/>
    <x v="0"/>
    <x v="1"/>
  </r>
  <r>
    <x v="0"/>
    <x v="3"/>
    <x v="3"/>
    <x v="56"/>
    <x v="2"/>
    <m/>
    <n v="0"/>
    <m/>
    <m/>
    <s v="EDGER-GP21-K801"/>
    <x v="0"/>
    <x v="1"/>
  </r>
  <r>
    <x v="0"/>
    <x v="3"/>
    <x v="3"/>
    <x v="56"/>
    <x v="3"/>
    <m/>
    <n v="100"/>
    <m/>
    <m/>
    <s v="EDGER-GP21-K801"/>
    <x v="0"/>
    <x v="1"/>
  </r>
  <r>
    <x v="0"/>
    <x v="3"/>
    <x v="3"/>
    <x v="56"/>
    <x v="4"/>
    <m/>
    <n v="8.61"/>
    <m/>
    <m/>
    <s v="EDGER-GP21-K801"/>
    <x v="0"/>
    <x v="1"/>
  </r>
  <r>
    <x v="0"/>
    <x v="3"/>
    <x v="3"/>
    <x v="56"/>
    <x v="5"/>
    <m/>
    <n v="8.61"/>
    <m/>
    <m/>
    <s v="EDGER-GP21-K801"/>
    <x v="0"/>
    <x v="1"/>
  </r>
  <r>
    <x v="0"/>
    <x v="3"/>
    <x v="3"/>
    <x v="56"/>
    <x v="6"/>
    <m/>
    <n v="0"/>
    <m/>
    <m/>
    <s v="EDGER-GP21-K801"/>
    <x v="0"/>
    <x v="0"/>
  </r>
  <r>
    <x v="0"/>
    <x v="3"/>
    <x v="3"/>
    <x v="57"/>
    <x v="0"/>
    <n v="150"/>
    <m/>
    <m/>
    <m/>
    <s v="EDGER-HGP65K803"/>
    <x v="0"/>
    <x v="1"/>
  </r>
  <r>
    <x v="0"/>
    <x v="3"/>
    <x v="3"/>
    <x v="57"/>
    <x v="1"/>
    <n v="150"/>
    <m/>
    <m/>
    <m/>
    <s v="EDGER-HGP65K803"/>
    <x v="0"/>
    <x v="1"/>
  </r>
  <r>
    <x v="0"/>
    <x v="3"/>
    <x v="3"/>
    <x v="57"/>
    <x v="2"/>
    <n v="0"/>
    <m/>
    <m/>
    <m/>
    <s v="EDGER-HGP65K803"/>
    <x v="0"/>
    <x v="1"/>
  </r>
  <r>
    <x v="0"/>
    <x v="3"/>
    <x v="3"/>
    <x v="57"/>
    <x v="3"/>
    <n v="100"/>
    <m/>
    <m/>
    <m/>
    <s v="EDGER-HGP65K803"/>
    <x v="0"/>
    <x v="1"/>
  </r>
  <r>
    <x v="0"/>
    <x v="3"/>
    <x v="3"/>
    <x v="57"/>
    <x v="4"/>
    <n v="11.882999999999999"/>
    <m/>
    <m/>
    <m/>
    <s v="EDGER-HGP65K803"/>
    <x v="0"/>
    <x v="1"/>
  </r>
  <r>
    <x v="0"/>
    <x v="3"/>
    <x v="3"/>
    <x v="57"/>
    <x v="5"/>
    <n v="11.882999999999999"/>
    <m/>
    <m/>
    <m/>
    <s v="EDGER-HGP65K803"/>
    <x v="0"/>
    <x v="1"/>
  </r>
  <r>
    <x v="0"/>
    <x v="3"/>
    <x v="3"/>
    <x v="57"/>
    <x v="6"/>
    <n v="0"/>
    <m/>
    <m/>
    <m/>
    <s v="EDGER-HGP65K803"/>
    <x v="0"/>
    <x v="0"/>
  </r>
  <r>
    <x v="0"/>
    <x v="3"/>
    <x v="3"/>
    <x v="58"/>
    <x v="0"/>
    <n v="150"/>
    <n v="200"/>
    <m/>
    <m/>
    <s v="EDGER-HGP84K803"/>
    <x v="0"/>
    <x v="1"/>
  </r>
  <r>
    <x v="0"/>
    <x v="3"/>
    <x v="3"/>
    <x v="58"/>
    <x v="1"/>
    <n v="150"/>
    <n v="200"/>
    <m/>
    <m/>
    <s v="EDGER-HGP84K803"/>
    <x v="0"/>
    <x v="1"/>
  </r>
  <r>
    <x v="0"/>
    <x v="3"/>
    <x v="3"/>
    <x v="58"/>
    <x v="2"/>
    <n v="0"/>
    <n v="0"/>
    <m/>
    <m/>
    <s v="EDGER-HGP84K803"/>
    <x v="0"/>
    <x v="1"/>
  </r>
  <r>
    <x v="0"/>
    <x v="3"/>
    <x v="3"/>
    <x v="58"/>
    <x v="3"/>
    <n v="100"/>
    <n v="100"/>
    <m/>
    <m/>
    <s v="EDGER-HGP84K803"/>
    <x v="0"/>
    <x v="1"/>
  </r>
  <r>
    <x v="0"/>
    <x v="3"/>
    <x v="3"/>
    <x v="58"/>
    <x v="4"/>
    <n v="14.712"/>
    <n v="19.616"/>
    <m/>
    <m/>
    <s v="EDGER-HGP84K803"/>
    <x v="0"/>
    <x v="1"/>
  </r>
  <r>
    <x v="0"/>
    <x v="3"/>
    <x v="3"/>
    <x v="58"/>
    <x v="5"/>
    <n v="14.712"/>
    <n v="19.616"/>
    <m/>
    <m/>
    <s v="EDGER-HGP84K803"/>
    <x v="0"/>
    <x v="1"/>
  </r>
  <r>
    <x v="0"/>
    <x v="3"/>
    <x v="3"/>
    <x v="58"/>
    <x v="6"/>
    <n v="0"/>
    <n v="0"/>
    <m/>
    <m/>
    <s v="EDGER-HGP84K803"/>
    <x v="0"/>
    <x v="0"/>
  </r>
  <r>
    <x v="0"/>
    <x v="3"/>
    <x v="3"/>
    <x v="59"/>
    <x v="0"/>
    <n v="200"/>
    <n v="150"/>
    <m/>
    <m/>
    <s v="EDGER-HGP86K803"/>
    <x v="0"/>
    <x v="1"/>
  </r>
  <r>
    <x v="0"/>
    <x v="3"/>
    <x v="3"/>
    <x v="59"/>
    <x v="1"/>
    <n v="200"/>
    <n v="150"/>
    <m/>
    <m/>
    <s v="EDGER-HGP86K803"/>
    <x v="0"/>
    <x v="1"/>
  </r>
  <r>
    <x v="0"/>
    <x v="3"/>
    <x v="3"/>
    <x v="59"/>
    <x v="2"/>
    <n v="0"/>
    <n v="0"/>
    <m/>
    <m/>
    <s v="EDGER-HGP86K803"/>
    <x v="0"/>
    <x v="1"/>
  </r>
  <r>
    <x v="0"/>
    <x v="3"/>
    <x v="3"/>
    <x v="59"/>
    <x v="3"/>
    <n v="100"/>
    <n v="100"/>
    <m/>
    <m/>
    <s v="EDGER-HGP86K803"/>
    <x v="0"/>
    <x v="1"/>
  </r>
  <r>
    <x v="0"/>
    <x v="3"/>
    <x v="3"/>
    <x v="59"/>
    <x v="4"/>
    <n v="20.602"/>
    <n v="15.451499999999999"/>
    <m/>
    <m/>
    <s v="EDGER-HGP86K803"/>
    <x v="0"/>
    <x v="1"/>
  </r>
  <r>
    <x v="0"/>
    <x v="3"/>
    <x v="3"/>
    <x v="59"/>
    <x v="5"/>
    <n v="20.602"/>
    <n v="15.451499999999999"/>
    <m/>
    <m/>
    <s v="EDGER-HGP86K803"/>
    <x v="0"/>
    <x v="1"/>
  </r>
  <r>
    <x v="0"/>
    <x v="3"/>
    <x v="3"/>
    <x v="59"/>
    <x v="6"/>
    <n v="0"/>
    <n v="0"/>
    <m/>
    <m/>
    <s v="EDGER-HGP86K803"/>
    <x v="0"/>
    <x v="0"/>
  </r>
  <r>
    <x v="0"/>
    <x v="3"/>
    <x v="3"/>
    <x v="60"/>
    <x v="0"/>
    <n v="250"/>
    <n v="290"/>
    <m/>
    <m/>
    <s v="EDGER1411S501"/>
    <x v="0"/>
    <x v="1"/>
  </r>
  <r>
    <x v="0"/>
    <x v="3"/>
    <x v="3"/>
    <x v="60"/>
    <x v="1"/>
    <n v="250"/>
    <n v="290"/>
    <m/>
    <m/>
    <s v="EDGER1411S501"/>
    <x v="0"/>
    <x v="1"/>
  </r>
  <r>
    <x v="0"/>
    <x v="3"/>
    <x v="3"/>
    <x v="60"/>
    <x v="2"/>
    <n v="0"/>
    <n v="0"/>
    <m/>
    <m/>
    <s v="EDGER1411S501"/>
    <x v="0"/>
    <x v="1"/>
  </r>
  <r>
    <x v="0"/>
    <x v="3"/>
    <x v="3"/>
    <x v="60"/>
    <x v="3"/>
    <n v="100"/>
    <n v="100"/>
    <m/>
    <m/>
    <s v="EDGER1411S501"/>
    <x v="0"/>
    <x v="1"/>
  </r>
  <r>
    <x v="0"/>
    <x v="3"/>
    <x v="3"/>
    <x v="60"/>
    <x v="4"/>
    <n v="7.8324999999999996"/>
    <n v="9.0856999999999992"/>
    <m/>
    <m/>
    <s v="EDGER1411S501"/>
    <x v="0"/>
    <x v="1"/>
  </r>
  <r>
    <x v="0"/>
    <x v="3"/>
    <x v="3"/>
    <x v="60"/>
    <x v="5"/>
    <n v="7.8324999999999996"/>
    <n v="9.0856999999999992"/>
    <m/>
    <m/>
    <s v="EDGER1411S501"/>
    <x v="0"/>
    <x v="1"/>
  </r>
  <r>
    <x v="0"/>
    <x v="3"/>
    <x v="3"/>
    <x v="60"/>
    <x v="6"/>
    <n v="0"/>
    <n v="0"/>
    <m/>
    <m/>
    <s v="EDGER1411S501"/>
    <x v="0"/>
    <x v="0"/>
  </r>
  <r>
    <x v="0"/>
    <x v="3"/>
    <x v="3"/>
    <x v="61"/>
    <x v="0"/>
    <m/>
    <n v="250"/>
    <n v="0"/>
    <m/>
    <s v="EDGER1421S501"/>
    <x v="0"/>
    <x v="1"/>
  </r>
  <r>
    <x v="0"/>
    <x v="3"/>
    <x v="3"/>
    <x v="61"/>
    <x v="1"/>
    <m/>
    <n v="250"/>
    <m/>
    <m/>
    <s v="EDGER1421S501"/>
    <x v="0"/>
    <x v="1"/>
  </r>
  <r>
    <x v="0"/>
    <x v="3"/>
    <x v="3"/>
    <x v="61"/>
    <x v="2"/>
    <m/>
    <n v="0"/>
    <n v="0"/>
    <m/>
    <s v="EDGER1421S501"/>
    <x v="0"/>
    <x v="1"/>
  </r>
  <r>
    <x v="0"/>
    <x v="3"/>
    <x v="3"/>
    <x v="61"/>
    <x v="3"/>
    <m/>
    <n v="100"/>
    <s v="X"/>
    <m/>
    <s v="EDGER1421S501"/>
    <x v="0"/>
    <x v="1"/>
  </r>
  <r>
    <x v="0"/>
    <x v="3"/>
    <x v="3"/>
    <x v="61"/>
    <x v="4"/>
    <m/>
    <n v="10.52"/>
    <n v="0"/>
    <m/>
    <s v="EDGER1421S501"/>
    <x v="0"/>
    <x v="1"/>
  </r>
  <r>
    <x v="0"/>
    <x v="3"/>
    <x v="3"/>
    <x v="61"/>
    <x v="5"/>
    <m/>
    <n v="10.52"/>
    <m/>
    <m/>
    <s v="EDGER1421S501"/>
    <x v="0"/>
    <x v="1"/>
  </r>
  <r>
    <x v="0"/>
    <x v="3"/>
    <x v="3"/>
    <x v="61"/>
    <x v="6"/>
    <m/>
    <n v="0"/>
    <n v="0"/>
    <m/>
    <s v="EDGER1421S501"/>
    <x v="0"/>
    <x v="0"/>
  </r>
  <r>
    <x v="0"/>
    <x v="3"/>
    <x v="3"/>
    <x v="62"/>
    <x v="0"/>
    <m/>
    <n v="250"/>
    <m/>
    <m/>
    <s v="EDGER1512K801"/>
    <x v="0"/>
    <x v="1"/>
  </r>
  <r>
    <x v="0"/>
    <x v="3"/>
    <x v="3"/>
    <x v="62"/>
    <x v="1"/>
    <m/>
    <n v="250"/>
    <m/>
    <m/>
    <s v="EDGER1512K801"/>
    <x v="0"/>
    <x v="1"/>
  </r>
  <r>
    <x v="0"/>
    <x v="3"/>
    <x v="3"/>
    <x v="62"/>
    <x v="2"/>
    <m/>
    <n v="0"/>
    <m/>
    <m/>
    <s v="EDGER1512K801"/>
    <x v="0"/>
    <x v="1"/>
  </r>
  <r>
    <x v="0"/>
    <x v="3"/>
    <x v="3"/>
    <x v="62"/>
    <x v="3"/>
    <m/>
    <n v="100"/>
    <m/>
    <m/>
    <s v="EDGER1512K801"/>
    <x v="0"/>
    <x v="1"/>
  </r>
  <r>
    <x v="0"/>
    <x v="3"/>
    <x v="3"/>
    <x v="62"/>
    <x v="4"/>
    <m/>
    <n v="15.87"/>
    <m/>
    <m/>
    <s v="EDGER1512K801"/>
    <x v="0"/>
    <x v="1"/>
  </r>
  <r>
    <x v="0"/>
    <x v="3"/>
    <x v="3"/>
    <x v="62"/>
    <x v="5"/>
    <m/>
    <n v="15.87"/>
    <m/>
    <m/>
    <s v="EDGER1512K801"/>
    <x v="0"/>
    <x v="1"/>
  </r>
  <r>
    <x v="0"/>
    <x v="3"/>
    <x v="3"/>
    <x v="62"/>
    <x v="6"/>
    <m/>
    <n v="0"/>
    <m/>
    <m/>
    <s v="EDGER1512K801"/>
    <x v="0"/>
    <x v="0"/>
  </r>
  <r>
    <x v="0"/>
    <x v="3"/>
    <x v="3"/>
    <x v="63"/>
    <x v="0"/>
    <m/>
    <n v="150"/>
    <m/>
    <m/>
    <s v="EDGES-CM3BKS503"/>
    <x v="0"/>
    <x v="1"/>
  </r>
  <r>
    <x v="0"/>
    <x v="3"/>
    <x v="3"/>
    <x v="63"/>
    <x v="1"/>
    <m/>
    <n v="150"/>
    <m/>
    <m/>
    <s v="EDGES-CM3BKS503"/>
    <x v="0"/>
    <x v="1"/>
  </r>
  <r>
    <x v="0"/>
    <x v="3"/>
    <x v="3"/>
    <x v="63"/>
    <x v="2"/>
    <m/>
    <n v="0"/>
    <m/>
    <m/>
    <s v="EDGES-CM3BKS503"/>
    <x v="0"/>
    <x v="1"/>
  </r>
  <r>
    <x v="0"/>
    <x v="3"/>
    <x v="3"/>
    <x v="63"/>
    <x v="3"/>
    <m/>
    <n v="100"/>
    <m/>
    <m/>
    <s v="EDGES-CM3BKS503"/>
    <x v="0"/>
    <x v="1"/>
  </r>
  <r>
    <x v="0"/>
    <x v="3"/>
    <x v="3"/>
    <x v="63"/>
    <x v="4"/>
    <m/>
    <n v="8.58"/>
    <m/>
    <m/>
    <s v="EDGES-CM3BKS503"/>
    <x v="0"/>
    <x v="1"/>
  </r>
  <r>
    <x v="0"/>
    <x v="3"/>
    <x v="3"/>
    <x v="63"/>
    <x v="5"/>
    <m/>
    <n v="8.58"/>
    <m/>
    <m/>
    <s v="EDGES-CM3BKS503"/>
    <x v="0"/>
    <x v="1"/>
  </r>
  <r>
    <x v="0"/>
    <x v="3"/>
    <x v="3"/>
    <x v="63"/>
    <x v="6"/>
    <m/>
    <n v="0"/>
    <m/>
    <m/>
    <s v="EDGES-CM3BKS503"/>
    <x v="0"/>
    <x v="0"/>
  </r>
  <r>
    <x v="0"/>
    <x v="3"/>
    <x v="3"/>
    <x v="64"/>
    <x v="0"/>
    <m/>
    <n v="100"/>
    <m/>
    <m/>
    <s v="EDGES-LL41-K503"/>
    <x v="0"/>
    <x v="1"/>
  </r>
  <r>
    <x v="0"/>
    <x v="3"/>
    <x v="3"/>
    <x v="64"/>
    <x v="1"/>
    <m/>
    <n v="100"/>
    <m/>
    <m/>
    <s v="EDGES-LL41-K503"/>
    <x v="0"/>
    <x v="1"/>
  </r>
  <r>
    <x v="0"/>
    <x v="3"/>
    <x v="3"/>
    <x v="64"/>
    <x v="2"/>
    <m/>
    <n v="0"/>
    <m/>
    <m/>
    <s v="EDGES-LL41-K503"/>
    <x v="0"/>
    <x v="1"/>
  </r>
  <r>
    <x v="0"/>
    <x v="3"/>
    <x v="3"/>
    <x v="64"/>
    <x v="3"/>
    <m/>
    <n v="100"/>
    <m/>
    <m/>
    <s v="EDGES-LL41-K503"/>
    <x v="0"/>
    <x v="1"/>
  </r>
  <r>
    <x v="0"/>
    <x v="3"/>
    <x v="3"/>
    <x v="64"/>
    <x v="4"/>
    <m/>
    <n v="4.8049999999999997"/>
    <m/>
    <m/>
    <s v="EDGES-LL41-K503"/>
    <x v="0"/>
    <x v="1"/>
  </r>
  <r>
    <x v="0"/>
    <x v="3"/>
    <x v="3"/>
    <x v="64"/>
    <x v="5"/>
    <m/>
    <n v="4.8049999999999997"/>
    <m/>
    <m/>
    <s v="EDGES-LL41-K503"/>
    <x v="0"/>
    <x v="1"/>
  </r>
  <r>
    <x v="0"/>
    <x v="3"/>
    <x v="3"/>
    <x v="64"/>
    <x v="6"/>
    <m/>
    <n v="0"/>
    <m/>
    <m/>
    <s v="EDGES-LL41-K503"/>
    <x v="0"/>
    <x v="0"/>
  </r>
  <r>
    <x v="0"/>
    <x v="3"/>
    <x v="3"/>
    <x v="65"/>
    <x v="0"/>
    <m/>
    <n v="100"/>
    <m/>
    <m/>
    <s v="EDGWER9352Y1361"/>
    <x v="0"/>
    <x v="1"/>
  </r>
  <r>
    <x v="0"/>
    <x v="3"/>
    <x v="3"/>
    <x v="65"/>
    <x v="1"/>
    <m/>
    <n v="100"/>
    <m/>
    <m/>
    <s v="EDGWER9352Y1361"/>
    <x v="0"/>
    <x v="1"/>
  </r>
  <r>
    <x v="0"/>
    <x v="3"/>
    <x v="3"/>
    <x v="65"/>
    <x v="2"/>
    <m/>
    <n v="0"/>
    <m/>
    <m/>
    <s v="EDGWER9352Y1361"/>
    <x v="0"/>
    <x v="1"/>
  </r>
  <r>
    <x v="0"/>
    <x v="3"/>
    <x v="3"/>
    <x v="65"/>
    <x v="3"/>
    <m/>
    <n v="100"/>
    <m/>
    <m/>
    <s v="EDGWER9352Y1361"/>
    <x v="0"/>
    <x v="1"/>
  </r>
  <r>
    <x v="0"/>
    <x v="3"/>
    <x v="3"/>
    <x v="65"/>
    <x v="4"/>
    <m/>
    <n v="0.871"/>
    <m/>
    <m/>
    <s v="EDGWER9352Y1361"/>
    <x v="0"/>
    <x v="1"/>
  </r>
  <r>
    <x v="0"/>
    <x v="3"/>
    <x v="3"/>
    <x v="65"/>
    <x v="5"/>
    <m/>
    <n v="0.871"/>
    <m/>
    <m/>
    <s v="EDGWER9352Y1361"/>
    <x v="0"/>
    <x v="1"/>
  </r>
  <r>
    <x v="0"/>
    <x v="3"/>
    <x v="3"/>
    <x v="65"/>
    <x v="6"/>
    <m/>
    <n v="0"/>
    <m/>
    <m/>
    <s v="EDGWER9352Y1361"/>
    <x v="0"/>
    <x v="0"/>
  </r>
  <r>
    <x v="1"/>
    <x v="4"/>
    <x v="4"/>
    <x v="66"/>
    <x v="0"/>
    <m/>
    <m/>
    <m/>
    <m/>
    <s v="PMEDUMMY_RTN_0102"/>
    <x v="1"/>
    <x v="1"/>
  </r>
  <r>
    <x v="1"/>
    <x v="4"/>
    <x v="4"/>
    <x v="66"/>
    <x v="1"/>
    <n v="1"/>
    <n v="1"/>
    <n v="1"/>
    <n v="1"/>
    <s v="PMEDUMMY_RTN_0102"/>
    <x v="1"/>
    <x v="1"/>
  </r>
  <r>
    <x v="1"/>
    <x v="4"/>
    <x v="4"/>
    <x v="66"/>
    <x v="2"/>
    <n v="-1"/>
    <n v="-1"/>
    <n v="-1"/>
    <n v="-1"/>
    <s v="PMEDUMMY_RTN_0102"/>
    <x v="1"/>
    <x v="2"/>
  </r>
  <r>
    <x v="1"/>
    <x v="4"/>
    <x v="4"/>
    <x v="66"/>
    <x v="3"/>
    <m/>
    <m/>
    <m/>
    <m/>
    <s v="PMEDUMMY_RTN_0102"/>
    <x v="1"/>
    <x v="1"/>
  </r>
  <r>
    <x v="1"/>
    <x v="4"/>
    <x v="4"/>
    <x v="66"/>
    <x v="4"/>
    <m/>
    <m/>
    <m/>
    <m/>
    <s v="PMEDUMMY_RTN_0102"/>
    <x v="1"/>
    <x v="1"/>
  </r>
  <r>
    <x v="1"/>
    <x v="4"/>
    <x v="4"/>
    <x v="66"/>
    <x v="5"/>
    <n v="0"/>
    <n v="0"/>
    <n v="0"/>
    <n v="0"/>
    <s v="PMEDUMMY_RTN_0102"/>
    <x v="1"/>
    <x v="1"/>
  </r>
  <r>
    <x v="1"/>
    <x v="4"/>
    <x v="4"/>
    <x v="66"/>
    <x v="6"/>
    <n v="0"/>
    <n v="0"/>
    <n v="0"/>
    <n v="0"/>
    <s v="PMEDUMMY_RTN_0102"/>
    <x v="1"/>
    <x v="0"/>
  </r>
  <r>
    <x v="1"/>
    <x v="4"/>
    <x v="4"/>
    <x v="67"/>
    <x v="0"/>
    <m/>
    <m/>
    <m/>
    <m/>
    <s v="PMEDUMMY_RTN_0102_CZ"/>
    <x v="1"/>
    <x v="1"/>
  </r>
  <r>
    <x v="1"/>
    <x v="4"/>
    <x v="4"/>
    <x v="67"/>
    <x v="1"/>
    <n v="1"/>
    <n v="1"/>
    <n v="1"/>
    <n v="1"/>
    <s v="PMEDUMMY_RTN_0102_CZ"/>
    <x v="1"/>
    <x v="1"/>
  </r>
  <r>
    <x v="1"/>
    <x v="4"/>
    <x v="4"/>
    <x v="67"/>
    <x v="2"/>
    <n v="-1"/>
    <n v="-1"/>
    <n v="-1"/>
    <n v="-1"/>
    <s v="PMEDUMMY_RTN_0102_CZ"/>
    <x v="1"/>
    <x v="2"/>
  </r>
  <r>
    <x v="1"/>
    <x v="4"/>
    <x v="4"/>
    <x v="67"/>
    <x v="3"/>
    <m/>
    <m/>
    <m/>
    <m/>
    <s v="PMEDUMMY_RTN_0102_CZ"/>
    <x v="1"/>
    <x v="1"/>
  </r>
  <r>
    <x v="1"/>
    <x v="4"/>
    <x v="4"/>
    <x v="67"/>
    <x v="4"/>
    <m/>
    <m/>
    <m/>
    <m/>
    <s v="PMEDUMMY_RTN_0102_CZ"/>
    <x v="1"/>
    <x v="1"/>
  </r>
  <r>
    <x v="1"/>
    <x v="4"/>
    <x v="4"/>
    <x v="67"/>
    <x v="5"/>
    <n v="0"/>
    <n v="0"/>
    <n v="0"/>
    <n v="0"/>
    <s v="PMEDUMMY_RTN_0102_CZ"/>
    <x v="1"/>
    <x v="1"/>
  </r>
  <r>
    <x v="1"/>
    <x v="4"/>
    <x v="4"/>
    <x v="67"/>
    <x v="6"/>
    <n v="0"/>
    <n v="0"/>
    <n v="0"/>
    <n v="0"/>
    <s v="PMEDUMMY_RTN_0102_CZ"/>
    <x v="1"/>
    <x v="0"/>
  </r>
  <r>
    <x v="1"/>
    <x v="4"/>
    <x v="4"/>
    <x v="68"/>
    <x v="0"/>
    <m/>
    <m/>
    <m/>
    <m/>
    <s v="PMETB-24S40AEY"/>
    <x v="1"/>
    <x v="1"/>
  </r>
  <r>
    <x v="1"/>
    <x v="4"/>
    <x v="4"/>
    <x v="68"/>
    <x v="1"/>
    <m/>
    <m/>
    <n v="46"/>
    <n v="19"/>
    <s v="PMETB-24S40AEY"/>
    <x v="1"/>
    <x v="1"/>
  </r>
  <r>
    <x v="1"/>
    <x v="4"/>
    <x v="4"/>
    <x v="68"/>
    <x v="2"/>
    <m/>
    <m/>
    <n v="-46"/>
    <n v="-19"/>
    <s v="PMETB-24S40AEY"/>
    <x v="1"/>
    <x v="2"/>
  </r>
  <r>
    <x v="1"/>
    <x v="4"/>
    <x v="4"/>
    <x v="68"/>
    <x v="3"/>
    <m/>
    <m/>
    <m/>
    <m/>
    <s v="PMETB-24S40AEY"/>
    <x v="1"/>
    <x v="1"/>
  </r>
  <r>
    <x v="1"/>
    <x v="4"/>
    <x v="4"/>
    <x v="68"/>
    <x v="4"/>
    <m/>
    <m/>
    <m/>
    <m/>
    <s v="PMETB-24S40AEY"/>
    <x v="1"/>
    <x v="1"/>
  </r>
  <r>
    <x v="1"/>
    <x v="4"/>
    <x v="4"/>
    <x v="68"/>
    <x v="5"/>
    <m/>
    <m/>
    <n v="4.9813400000000003"/>
    <n v="2.0575100000000002"/>
    <s v="PMETB-24S40AEY"/>
    <x v="1"/>
    <x v="1"/>
  </r>
  <r>
    <x v="1"/>
    <x v="4"/>
    <x v="4"/>
    <x v="68"/>
    <x v="6"/>
    <m/>
    <m/>
    <n v="-4.9813400000000003"/>
    <n v="-2.0575100000000002"/>
    <s v="PMETB-24S40AEY"/>
    <x v="1"/>
    <x v="0"/>
  </r>
  <r>
    <x v="1"/>
    <x v="4"/>
    <x v="4"/>
    <x v="69"/>
    <x v="0"/>
    <m/>
    <m/>
    <m/>
    <m/>
    <s v="PMETB-24S40AEZ"/>
    <x v="1"/>
    <x v="1"/>
  </r>
  <r>
    <x v="1"/>
    <x v="4"/>
    <x v="4"/>
    <x v="69"/>
    <x v="1"/>
    <m/>
    <m/>
    <n v="995"/>
    <n v="1089"/>
    <s v="PMETB-24S40AEZ"/>
    <x v="1"/>
    <x v="1"/>
  </r>
  <r>
    <x v="1"/>
    <x v="4"/>
    <x v="4"/>
    <x v="69"/>
    <x v="2"/>
    <m/>
    <m/>
    <n v="-995"/>
    <n v="-1089"/>
    <s v="PMETB-24S40AEZ"/>
    <x v="1"/>
    <x v="2"/>
  </r>
  <r>
    <x v="1"/>
    <x v="4"/>
    <x v="4"/>
    <x v="69"/>
    <x v="3"/>
    <m/>
    <m/>
    <m/>
    <m/>
    <s v="PMETB-24S40AEZ"/>
    <x v="1"/>
    <x v="1"/>
  </r>
  <r>
    <x v="1"/>
    <x v="4"/>
    <x v="4"/>
    <x v="69"/>
    <x v="4"/>
    <m/>
    <m/>
    <m/>
    <m/>
    <s v="PMETB-24S40AEZ"/>
    <x v="1"/>
    <x v="1"/>
  </r>
  <r>
    <x v="1"/>
    <x v="4"/>
    <x v="4"/>
    <x v="69"/>
    <x v="5"/>
    <m/>
    <m/>
    <n v="114.38549"/>
    <n v="125.19165"/>
    <s v="PMETB-24S40AEZ"/>
    <x v="1"/>
    <x v="1"/>
  </r>
  <r>
    <x v="1"/>
    <x v="4"/>
    <x v="4"/>
    <x v="69"/>
    <x v="6"/>
    <m/>
    <m/>
    <n v="-114.38549"/>
    <n v="-125.19165"/>
    <s v="PMETB-24S40AEZ"/>
    <x v="1"/>
    <x v="0"/>
  </r>
  <r>
    <x v="1"/>
    <x v="4"/>
    <x v="4"/>
    <x v="70"/>
    <x v="0"/>
    <m/>
    <m/>
    <m/>
    <m/>
    <s v="PMETB-32S40AEZ"/>
    <x v="1"/>
    <x v="1"/>
  </r>
  <r>
    <x v="1"/>
    <x v="4"/>
    <x v="4"/>
    <x v="70"/>
    <x v="1"/>
    <m/>
    <m/>
    <n v="946"/>
    <n v="2736"/>
    <s v="PMETB-32S40AEZ"/>
    <x v="1"/>
    <x v="1"/>
  </r>
  <r>
    <x v="1"/>
    <x v="4"/>
    <x v="4"/>
    <x v="70"/>
    <x v="2"/>
    <m/>
    <m/>
    <n v="-946"/>
    <n v="-2736"/>
    <s v="PMETB-32S40AEZ"/>
    <x v="1"/>
    <x v="2"/>
  </r>
  <r>
    <x v="1"/>
    <x v="4"/>
    <x v="4"/>
    <x v="70"/>
    <x v="3"/>
    <m/>
    <m/>
    <m/>
    <m/>
    <s v="PMETB-32S40AEZ"/>
    <x v="1"/>
    <x v="1"/>
  </r>
  <r>
    <x v="1"/>
    <x v="4"/>
    <x v="4"/>
    <x v="70"/>
    <x v="4"/>
    <m/>
    <m/>
    <m/>
    <m/>
    <s v="PMETB-32S40AEZ"/>
    <x v="1"/>
    <x v="1"/>
  </r>
  <r>
    <x v="1"/>
    <x v="4"/>
    <x v="4"/>
    <x v="70"/>
    <x v="5"/>
    <m/>
    <m/>
    <n v="114.56059999999999"/>
    <n v="331.32960000000003"/>
    <s v="PMETB-32S40AEZ"/>
    <x v="1"/>
    <x v="1"/>
  </r>
  <r>
    <x v="1"/>
    <x v="4"/>
    <x v="4"/>
    <x v="70"/>
    <x v="6"/>
    <m/>
    <m/>
    <n v="-114.56059999999999"/>
    <n v="-331.32960000000003"/>
    <s v="PMETB-32S40AEZ"/>
    <x v="1"/>
    <x v="0"/>
  </r>
  <r>
    <x v="1"/>
    <x v="4"/>
    <x v="4"/>
    <x v="71"/>
    <x v="0"/>
    <m/>
    <m/>
    <m/>
    <m/>
    <s v="PMETB-32S45AEY"/>
    <x v="1"/>
    <x v="1"/>
  </r>
  <r>
    <x v="1"/>
    <x v="4"/>
    <x v="4"/>
    <x v="71"/>
    <x v="1"/>
    <m/>
    <m/>
    <n v="98"/>
    <n v="466"/>
    <s v="PMETB-32S45AEY"/>
    <x v="1"/>
    <x v="1"/>
  </r>
  <r>
    <x v="1"/>
    <x v="4"/>
    <x v="4"/>
    <x v="71"/>
    <x v="2"/>
    <m/>
    <m/>
    <n v="-98"/>
    <n v="-466"/>
    <s v="PMETB-32S45AEY"/>
    <x v="1"/>
    <x v="2"/>
  </r>
  <r>
    <x v="1"/>
    <x v="4"/>
    <x v="4"/>
    <x v="71"/>
    <x v="3"/>
    <m/>
    <m/>
    <m/>
    <m/>
    <s v="PMETB-32S45AEY"/>
    <x v="1"/>
    <x v="1"/>
  </r>
  <r>
    <x v="1"/>
    <x v="4"/>
    <x v="4"/>
    <x v="71"/>
    <x v="4"/>
    <m/>
    <m/>
    <m/>
    <m/>
    <s v="PMETB-32S45AEY"/>
    <x v="1"/>
    <x v="1"/>
  </r>
  <r>
    <x v="1"/>
    <x v="4"/>
    <x v="4"/>
    <x v="71"/>
    <x v="5"/>
    <m/>
    <m/>
    <n v="11.45914"/>
    <n v="54.489379999999997"/>
    <s v="PMETB-32S45AEY"/>
    <x v="1"/>
    <x v="1"/>
  </r>
  <r>
    <x v="1"/>
    <x v="4"/>
    <x v="4"/>
    <x v="71"/>
    <x v="6"/>
    <m/>
    <m/>
    <n v="-11.45914"/>
    <n v="-54.489379999999997"/>
    <s v="PMETB-32S45AEY"/>
    <x v="1"/>
    <x v="0"/>
  </r>
  <r>
    <x v="1"/>
    <x v="4"/>
    <x v="4"/>
    <x v="72"/>
    <x v="0"/>
    <m/>
    <m/>
    <m/>
    <m/>
    <s v="PMETB-32S45AEZ"/>
    <x v="1"/>
    <x v="1"/>
  </r>
  <r>
    <x v="1"/>
    <x v="4"/>
    <x v="4"/>
    <x v="72"/>
    <x v="1"/>
    <m/>
    <m/>
    <n v="256"/>
    <n v="247"/>
    <s v="PMETB-32S45AEZ"/>
    <x v="1"/>
    <x v="1"/>
  </r>
  <r>
    <x v="1"/>
    <x v="4"/>
    <x v="4"/>
    <x v="72"/>
    <x v="2"/>
    <m/>
    <m/>
    <n v="-256"/>
    <n v="-247"/>
    <s v="PMETB-32S45AEZ"/>
    <x v="1"/>
    <x v="2"/>
  </r>
  <r>
    <x v="1"/>
    <x v="4"/>
    <x v="4"/>
    <x v="72"/>
    <x v="3"/>
    <m/>
    <m/>
    <m/>
    <m/>
    <s v="PMETB-32S45AEZ"/>
    <x v="1"/>
    <x v="1"/>
  </r>
  <r>
    <x v="1"/>
    <x v="4"/>
    <x v="4"/>
    <x v="72"/>
    <x v="4"/>
    <m/>
    <m/>
    <m/>
    <m/>
    <s v="PMETB-32S45AEZ"/>
    <x v="1"/>
    <x v="1"/>
  </r>
  <r>
    <x v="1"/>
    <x v="4"/>
    <x v="4"/>
    <x v="72"/>
    <x v="5"/>
    <m/>
    <m/>
    <n v="35.706150000000001"/>
    <n v="34.450809999999997"/>
    <s v="PMETB-32S45AEZ"/>
    <x v="1"/>
    <x v="1"/>
  </r>
  <r>
    <x v="1"/>
    <x v="4"/>
    <x v="4"/>
    <x v="72"/>
    <x v="6"/>
    <m/>
    <m/>
    <n v="-35.706150000000001"/>
    <n v="-34.450809999999997"/>
    <s v="PMETB-32S45AEZ"/>
    <x v="1"/>
    <x v="0"/>
  </r>
  <r>
    <x v="1"/>
    <x v="4"/>
    <x v="4"/>
    <x v="73"/>
    <x v="0"/>
    <m/>
    <m/>
    <m/>
    <m/>
    <s v="PMETB-40S45AEY"/>
    <x v="1"/>
    <x v="1"/>
  </r>
  <r>
    <x v="1"/>
    <x v="4"/>
    <x v="4"/>
    <x v="73"/>
    <x v="1"/>
    <m/>
    <m/>
    <n v="568"/>
    <n v="657"/>
    <s v="PMETB-40S45AEY"/>
    <x v="1"/>
    <x v="1"/>
  </r>
  <r>
    <x v="1"/>
    <x v="4"/>
    <x v="4"/>
    <x v="73"/>
    <x v="2"/>
    <m/>
    <m/>
    <n v="-568"/>
    <n v="-657"/>
    <s v="PMETB-40S45AEY"/>
    <x v="1"/>
    <x v="2"/>
  </r>
  <r>
    <x v="1"/>
    <x v="4"/>
    <x v="4"/>
    <x v="73"/>
    <x v="3"/>
    <m/>
    <m/>
    <m/>
    <m/>
    <s v="PMETB-40S45AEY"/>
    <x v="1"/>
    <x v="1"/>
  </r>
  <r>
    <x v="1"/>
    <x v="4"/>
    <x v="4"/>
    <x v="73"/>
    <x v="4"/>
    <m/>
    <m/>
    <m/>
    <m/>
    <s v="PMETB-40S45AEY"/>
    <x v="1"/>
    <x v="1"/>
  </r>
  <r>
    <x v="1"/>
    <x v="4"/>
    <x v="4"/>
    <x v="73"/>
    <x v="5"/>
    <m/>
    <m/>
    <n v="80.423119999999997"/>
    <n v="93.024630000000002"/>
    <s v="PMETB-40S45AEY"/>
    <x v="1"/>
    <x v="1"/>
  </r>
  <r>
    <x v="1"/>
    <x v="4"/>
    <x v="4"/>
    <x v="73"/>
    <x v="6"/>
    <m/>
    <m/>
    <n v="-80.423119999999997"/>
    <n v="-93.024630000000002"/>
    <s v="PMETB-40S45AEY"/>
    <x v="1"/>
    <x v="0"/>
  </r>
  <r>
    <x v="1"/>
    <x v="4"/>
    <x v="4"/>
    <x v="74"/>
    <x v="0"/>
    <m/>
    <m/>
    <m/>
    <m/>
    <s v="PMETB-40S45AEZ"/>
    <x v="1"/>
    <x v="1"/>
  </r>
  <r>
    <x v="1"/>
    <x v="4"/>
    <x v="4"/>
    <x v="74"/>
    <x v="1"/>
    <m/>
    <m/>
    <n v="4059"/>
    <n v="2886"/>
    <s v="PMETB-40S45AEZ"/>
    <x v="1"/>
    <x v="1"/>
  </r>
  <r>
    <x v="1"/>
    <x v="4"/>
    <x v="4"/>
    <x v="74"/>
    <x v="2"/>
    <m/>
    <m/>
    <n v="-4059"/>
    <n v="-2886"/>
    <s v="PMETB-40S45AEZ"/>
    <x v="1"/>
    <x v="2"/>
  </r>
  <r>
    <x v="1"/>
    <x v="4"/>
    <x v="4"/>
    <x v="74"/>
    <x v="3"/>
    <m/>
    <m/>
    <m/>
    <m/>
    <s v="PMETB-40S45AEZ"/>
    <x v="1"/>
    <x v="1"/>
  </r>
  <r>
    <x v="1"/>
    <x v="4"/>
    <x v="4"/>
    <x v="74"/>
    <x v="4"/>
    <m/>
    <m/>
    <m/>
    <m/>
    <s v="PMETB-40S45AEZ"/>
    <x v="1"/>
    <x v="1"/>
  </r>
  <r>
    <x v="1"/>
    <x v="4"/>
    <x v="4"/>
    <x v="74"/>
    <x v="5"/>
    <m/>
    <m/>
    <n v="624.68010000000004"/>
    <n v="444.15539999999999"/>
    <s v="PMETB-40S45AEZ"/>
    <x v="1"/>
    <x v="1"/>
  </r>
  <r>
    <x v="1"/>
    <x v="4"/>
    <x v="4"/>
    <x v="74"/>
    <x v="6"/>
    <m/>
    <m/>
    <n v="-624.68010000000004"/>
    <n v="-444.15539999999999"/>
    <s v="PMETB-40S45AEZ"/>
    <x v="1"/>
    <x v="0"/>
  </r>
  <r>
    <x v="1"/>
    <x v="4"/>
    <x v="4"/>
    <x v="75"/>
    <x v="0"/>
    <m/>
    <m/>
    <m/>
    <m/>
    <s v="PMETB-43W61AEY"/>
    <x v="1"/>
    <x v="1"/>
  </r>
  <r>
    <x v="1"/>
    <x v="4"/>
    <x v="4"/>
    <x v="75"/>
    <x v="1"/>
    <m/>
    <m/>
    <m/>
    <n v="504"/>
    <s v="PMETB-43W61AEY"/>
    <x v="1"/>
    <x v="1"/>
  </r>
  <r>
    <x v="1"/>
    <x v="4"/>
    <x v="4"/>
    <x v="75"/>
    <x v="2"/>
    <m/>
    <m/>
    <m/>
    <n v="-504"/>
    <s v="PMETB-43W61AEY"/>
    <x v="1"/>
    <x v="2"/>
  </r>
  <r>
    <x v="1"/>
    <x v="4"/>
    <x v="4"/>
    <x v="75"/>
    <x v="3"/>
    <m/>
    <m/>
    <m/>
    <m/>
    <s v="PMETB-43W61AEY"/>
    <x v="1"/>
    <x v="1"/>
  </r>
  <r>
    <x v="1"/>
    <x v="4"/>
    <x v="4"/>
    <x v="75"/>
    <x v="4"/>
    <m/>
    <m/>
    <m/>
    <m/>
    <s v="PMETB-43W61AEY"/>
    <x v="1"/>
    <x v="1"/>
  </r>
  <r>
    <x v="1"/>
    <x v="4"/>
    <x v="4"/>
    <x v="75"/>
    <x v="5"/>
    <m/>
    <m/>
    <m/>
    <n v="100.0692"/>
    <s v="PMETB-43W61AEY"/>
    <x v="1"/>
    <x v="1"/>
  </r>
  <r>
    <x v="1"/>
    <x v="4"/>
    <x v="4"/>
    <x v="75"/>
    <x v="6"/>
    <m/>
    <m/>
    <m/>
    <n v="-100.0692"/>
    <s v="PMETB-43W61AEY"/>
    <x v="1"/>
    <x v="0"/>
  </r>
  <r>
    <x v="1"/>
    <x v="4"/>
    <x v="4"/>
    <x v="76"/>
    <x v="0"/>
    <m/>
    <m/>
    <m/>
    <m/>
    <s v="PMETB-43W61AEZ"/>
    <x v="1"/>
    <x v="1"/>
  </r>
  <r>
    <x v="1"/>
    <x v="4"/>
    <x v="4"/>
    <x v="76"/>
    <x v="1"/>
    <m/>
    <m/>
    <n v="3574"/>
    <n v="4315"/>
    <s v="PMETB-43W61AEZ"/>
    <x v="1"/>
    <x v="1"/>
  </r>
  <r>
    <x v="1"/>
    <x v="4"/>
    <x v="4"/>
    <x v="76"/>
    <x v="2"/>
    <m/>
    <m/>
    <n v="-3574"/>
    <n v="-4315"/>
    <s v="PMETB-43W61AEZ"/>
    <x v="1"/>
    <x v="2"/>
  </r>
  <r>
    <x v="1"/>
    <x v="4"/>
    <x v="4"/>
    <x v="76"/>
    <x v="3"/>
    <m/>
    <m/>
    <m/>
    <m/>
    <s v="PMETB-43W61AEZ"/>
    <x v="1"/>
    <x v="1"/>
  </r>
  <r>
    <x v="1"/>
    <x v="4"/>
    <x v="4"/>
    <x v="76"/>
    <x v="4"/>
    <m/>
    <m/>
    <m/>
    <m/>
    <s v="PMETB-43W61AEZ"/>
    <x v="1"/>
    <x v="1"/>
  </r>
  <r>
    <x v="1"/>
    <x v="4"/>
    <x v="4"/>
    <x v="76"/>
    <x v="5"/>
    <m/>
    <m/>
    <n v="681.26598999999999"/>
    <n v="833.70389"/>
    <s v="PMETB-43W61AEZ"/>
    <x v="1"/>
    <x v="1"/>
  </r>
  <r>
    <x v="1"/>
    <x v="4"/>
    <x v="4"/>
    <x v="76"/>
    <x v="6"/>
    <m/>
    <m/>
    <n v="-681.26598999999999"/>
    <n v="-833.70389"/>
    <s v="PMETB-43W61AEZ"/>
    <x v="1"/>
    <x v="0"/>
  </r>
  <r>
    <x v="1"/>
    <x v="4"/>
    <x v="4"/>
    <x v="77"/>
    <x v="0"/>
    <m/>
    <m/>
    <m/>
    <m/>
    <s v="PMETB-50W61AEY"/>
    <x v="1"/>
    <x v="1"/>
  </r>
  <r>
    <x v="1"/>
    <x v="4"/>
    <x v="4"/>
    <x v="77"/>
    <x v="1"/>
    <m/>
    <m/>
    <n v="317"/>
    <n v="403"/>
    <s v="PMETB-50W61AEY"/>
    <x v="1"/>
    <x v="1"/>
  </r>
  <r>
    <x v="1"/>
    <x v="4"/>
    <x v="4"/>
    <x v="77"/>
    <x v="2"/>
    <m/>
    <m/>
    <n v="-317"/>
    <n v="-403"/>
    <s v="PMETB-50W61AEY"/>
    <x v="1"/>
    <x v="2"/>
  </r>
  <r>
    <x v="1"/>
    <x v="4"/>
    <x v="4"/>
    <x v="77"/>
    <x v="3"/>
    <m/>
    <m/>
    <m/>
    <m/>
    <s v="PMETB-50W61AEY"/>
    <x v="1"/>
    <x v="1"/>
  </r>
  <r>
    <x v="1"/>
    <x v="4"/>
    <x v="4"/>
    <x v="77"/>
    <x v="4"/>
    <m/>
    <m/>
    <m/>
    <m/>
    <s v="PMETB-50W61AEY"/>
    <x v="1"/>
    <x v="1"/>
  </r>
  <r>
    <x v="1"/>
    <x v="4"/>
    <x v="4"/>
    <x v="77"/>
    <x v="5"/>
    <m/>
    <m/>
    <n v="68.500529999999998"/>
    <n v="87.084270000000004"/>
    <s v="PMETB-50W61AEY"/>
    <x v="1"/>
    <x v="1"/>
  </r>
  <r>
    <x v="1"/>
    <x v="4"/>
    <x v="4"/>
    <x v="77"/>
    <x v="6"/>
    <m/>
    <m/>
    <n v="-68.500529999999998"/>
    <n v="-87.084270000000004"/>
    <s v="PMETB-50W61AEY"/>
    <x v="1"/>
    <x v="0"/>
  </r>
  <r>
    <x v="1"/>
    <x v="4"/>
    <x v="4"/>
    <x v="78"/>
    <x v="0"/>
    <m/>
    <m/>
    <m/>
    <m/>
    <s v="PMETB-50W61AEZ"/>
    <x v="1"/>
    <x v="1"/>
  </r>
  <r>
    <x v="1"/>
    <x v="4"/>
    <x v="4"/>
    <x v="78"/>
    <x v="1"/>
    <m/>
    <m/>
    <n v="2129"/>
    <n v="2037"/>
    <s v="PMETB-50W61AEZ"/>
    <x v="1"/>
    <x v="1"/>
  </r>
  <r>
    <x v="1"/>
    <x v="4"/>
    <x v="4"/>
    <x v="78"/>
    <x v="2"/>
    <m/>
    <m/>
    <n v="-2129"/>
    <n v="-2037"/>
    <s v="PMETB-50W61AEZ"/>
    <x v="1"/>
    <x v="2"/>
  </r>
  <r>
    <x v="1"/>
    <x v="4"/>
    <x v="4"/>
    <x v="78"/>
    <x v="3"/>
    <m/>
    <m/>
    <m/>
    <m/>
    <s v="PMETB-50W61AEZ"/>
    <x v="1"/>
    <x v="1"/>
  </r>
  <r>
    <x v="1"/>
    <x v="4"/>
    <x v="4"/>
    <x v="78"/>
    <x v="4"/>
    <m/>
    <m/>
    <m/>
    <m/>
    <s v="PMETB-50W61AEZ"/>
    <x v="1"/>
    <x v="1"/>
  </r>
  <r>
    <x v="1"/>
    <x v="4"/>
    <x v="4"/>
    <x v="78"/>
    <x v="5"/>
    <m/>
    <m/>
    <n v="483.67065000000002"/>
    <n v="463.26915000000002"/>
    <s v="PMETB-50W61AEZ"/>
    <x v="1"/>
    <x v="1"/>
  </r>
  <r>
    <x v="1"/>
    <x v="4"/>
    <x v="4"/>
    <x v="78"/>
    <x v="6"/>
    <m/>
    <m/>
    <n v="-483.67065000000002"/>
    <n v="-463.26915000000002"/>
    <s v="PMETB-50W61AEZ"/>
    <x v="1"/>
    <x v="0"/>
  </r>
  <r>
    <x v="1"/>
    <x v="4"/>
    <x v="4"/>
    <x v="79"/>
    <x v="0"/>
    <m/>
    <m/>
    <m/>
    <m/>
    <s v="PMETB-55W61AEY"/>
    <x v="1"/>
    <x v="1"/>
  </r>
  <r>
    <x v="1"/>
    <x v="4"/>
    <x v="4"/>
    <x v="79"/>
    <x v="1"/>
    <m/>
    <m/>
    <n v="73"/>
    <n v="265"/>
    <s v="PMETB-55W61AEY"/>
    <x v="1"/>
    <x v="1"/>
  </r>
  <r>
    <x v="1"/>
    <x v="4"/>
    <x v="4"/>
    <x v="79"/>
    <x v="2"/>
    <m/>
    <m/>
    <n v="-73"/>
    <n v="-265"/>
    <s v="PMETB-55W61AEY"/>
    <x v="1"/>
    <x v="2"/>
  </r>
  <r>
    <x v="1"/>
    <x v="4"/>
    <x v="4"/>
    <x v="79"/>
    <x v="3"/>
    <m/>
    <m/>
    <m/>
    <m/>
    <s v="PMETB-55W61AEY"/>
    <x v="1"/>
    <x v="1"/>
  </r>
  <r>
    <x v="1"/>
    <x v="4"/>
    <x v="4"/>
    <x v="79"/>
    <x v="4"/>
    <m/>
    <m/>
    <m/>
    <m/>
    <s v="PMETB-55W61AEY"/>
    <x v="1"/>
    <x v="1"/>
  </r>
  <r>
    <x v="1"/>
    <x v="4"/>
    <x v="4"/>
    <x v="79"/>
    <x v="5"/>
    <m/>
    <m/>
    <n v="19.0457"/>
    <n v="69.138499999999993"/>
    <s v="PMETB-55W61AEY"/>
    <x v="1"/>
    <x v="1"/>
  </r>
  <r>
    <x v="1"/>
    <x v="4"/>
    <x v="4"/>
    <x v="79"/>
    <x v="6"/>
    <m/>
    <m/>
    <n v="-19.0457"/>
    <n v="-69.138499999999993"/>
    <s v="PMETB-55W61AEY"/>
    <x v="1"/>
    <x v="0"/>
  </r>
  <r>
    <x v="1"/>
    <x v="4"/>
    <x v="4"/>
    <x v="80"/>
    <x v="0"/>
    <m/>
    <m/>
    <m/>
    <m/>
    <s v="PMETB-55W61AEZ"/>
    <x v="1"/>
    <x v="1"/>
  </r>
  <r>
    <x v="1"/>
    <x v="4"/>
    <x v="4"/>
    <x v="80"/>
    <x v="1"/>
    <m/>
    <m/>
    <n v="1870"/>
    <n v="2173"/>
    <s v="PMETB-55W61AEZ"/>
    <x v="1"/>
    <x v="1"/>
  </r>
  <r>
    <x v="1"/>
    <x v="4"/>
    <x v="4"/>
    <x v="80"/>
    <x v="2"/>
    <m/>
    <m/>
    <n v="-1870"/>
    <n v="-2173"/>
    <s v="PMETB-55W61AEZ"/>
    <x v="1"/>
    <x v="2"/>
  </r>
  <r>
    <x v="1"/>
    <x v="4"/>
    <x v="4"/>
    <x v="80"/>
    <x v="3"/>
    <m/>
    <m/>
    <m/>
    <m/>
    <s v="PMETB-55W61AEZ"/>
    <x v="1"/>
    <x v="1"/>
  </r>
  <r>
    <x v="1"/>
    <x v="4"/>
    <x v="4"/>
    <x v="80"/>
    <x v="4"/>
    <m/>
    <m/>
    <m/>
    <m/>
    <s v="PMETB-55W61AEZ"/>
    <x v="1"/>
    <x v="1"/>
  </r>
  <r>
    <x v="1"/>
    <x v="4"/>
    <x v="4"/>
    <x v="80"/>
    <x v="5"/>
    <m/>
    <m/>
    <n v="488.68991"/>
    <n v="567.83721000000003"/>
    <s v="PMETB-55W61AEZ"/>
    <x v="1"/>
    <x v="1"/>
  </r>
  <r>
    <x v="1"/>
    <x v="4"/>
    <x v="4"/>
    <x v="80"/>
    <x v="6"/>
    <m/>
    <m/>
    <n v="-488.68991"/>
    <n v="-567.83721000000003"/>
    <s v="PMETB-55W61AEZ"/>
    <x v="1"/>
    <x v="0"/>
  </r>
  <r>
    <x v="1"/>
    <x v="4"/>
    <x v="4"/>
    <x v="81"/>
    <x v="0"/>
    <m/>
    <m/>
    <m/>
    <m/>
    <s v="PMETB-55Z60AEB"/>
    <x v="1"/>
    <x v="1"/>
  </r>
  <r>
    <x v="1"/>
    <x v="4"/>
    <x v="4"/>
    <x v="81"/>
    <x v="1"/>
    <m/>
    <n v="272"/>
    <n v="2"/>
    <m/>
    <s v="PMETB-55Z60AEB"/>
    <x v="1"/>
    <x v="1"/>
  </r>
  <r>
    <x v="1"/>
    <x v="4"/>
    <x v="4"/>
    <x v="81"/>
    <x v="2"/>
    <m/>
    <n v="-272"/>
    <n v="-2"/>
    <m/>
    <s v="PMETB-55Z60AEB"/>
    <x v="1"/>
    <x v="2"/>
  </r>
  <r>
    <x v="1"/>
    <x v="4"/>
    <x v="4"/>
    <x v="81"/>
    <x v="3"/>
    <m/>
    <m/>
    <m/>
    <m/>
    <s v="PMETB-55Z60AEB"/>
    <x v="1"/>
    <x v="1"/>
  </r>
  <r>
    <x v="1"/>
    <x v="4"/>
    <x v="4"/>
    <x v="81"/>
    <x v="4"/>
    <m/>
    <m/>
    <m/>
    <m/>
    <s v="PMETB-55Z60AEB"/>
    <x v="1"/>
    <x v="1"/>
  </r>
  <r>
    <x v="1"/>
    <x v="4"/>
    <x v="4"/>
    <x v="81"/>
    <x v="5"/>
    <m/>
    <n v="155.47792000000001"/>
    <n v="0"/>
    <m/>
    <s v="PMETB-55Z60AEB"/>
    <x v="1"/>
    <x v="1"/>
  </r>
  <r>
    <x v="1"/>
    <x v="4"/>
    <x v="4"/>
    <x v="81"/>
    <x v="6"/>
    <m/>
    <n v="-155.47792000000001"/>
    <n v="0"/>
    <m/>
    <s v="PMETB-55Z60AEB"/>
    <x v="1"/>
    <x v="0"/>
  </r>
  <r>
    <x v="1"/>
    <x v="4"/>
    <x v="4"/>
    <x v="82"/>
    <x v="0"/>
    <m/>
    <m/>
    <m/>
    <m/>
    <s v="PMETB-55Z60AEG"/>
    <x v="1"/>
    <x v="1"/>
  </r>
  <r>
    <x v="1"/>
    <x v="4"/>
    <x v="4"/>
    <x v="82"/>
    <x v="1"/>
    <m/>
    <m/>
    <n v="26"/>
    <n v="125"/>
    <s v="PMETB-55Z60AEG"/>
    <x v="1"/>
    <x v="1"/>
  </r>
  <r>
    <x v="1"/>
    <x v="4"/>
    <x v="4"/>
    <x v="82"/>
    <x v="2"/>
    <m/>
    <m/>
    <n v="-26"/>
    <n v="-125"/>
    <s v="PMETB-55Z60AEG"/>
    <x v="1"/>
    <x v="2"/>
  </r>
  <r>
    <x v="1"/>
    <x v="4"/>
    <x v="4"/>
    <x v="82"/>
    <x v="3"/>
    <m/>
    <m/>
    <m/>
    <m/>
    <s v="PMETB-55Z60AEG"/>
    <x v="1"/>
    <x v="1"/>
  </r>
  <r>
    <x v="1"/>
    <x v="4"/>
    <x v="4"/>
    <x v="82"/>
    <x v="4"/>
    <m/>
    <m/>
    <m/>
    <m/>
    <s v="PMETB-55Z60AEG"/>
    <x v="1"/>
    <x v="1"/>
  </r>
  <r>
    <x v="1"/>
    <x v="4"/>
    <x v="4"/>
    <x v="82"/>
    <x v="5"/>
    <m/>
    <m/>
    <n v="15.795"/>
    <n v="75.9375"/>
    <s v="PMETB-55Z60AEG"/>
    <x v="1"/>
    <x v="1"/>
  </r>
  <r>
    <x v="1"/>
    <x v="4"/>
    <x v="4"/>
    <x v="82"/>
    <x v="6"/>
    <m/>
    <m/>
    <n v="-15.795"/>
    <n v="-75.9375"/>
    <s v="PMETB-55Z60AEG"/>
    <x v="1"/>
    <x v="0"/>
  </r>
  <r>
    <x v="1"/>
    <x v="4"/>
    <x v="4"/>
    <x v="83"/>
    <x v="0"/>
    <m/>
    <m/>
    <m/>
    <m/>
    <s v="PMETB-65W61AEY"/>
    <x v="1"/>
    <x v="1"/>
  </r>
  <r>
    <x v="1"/>
    <x v="4"/>
    <x v="4"/>
    <x v="83"/>
    <x v="1"/>
    <m/>
    <m/>
    <n v="341"/>
    <n v="200"/>
    <s v="PMETB-65W61AEY"/>
    <x v="1"/>
    <x v="1"/>
  </r>
  <r>
    <x v="1"/>
    <x v="4"/>
    <x v="4"/>
    <x v="83"/>
    <x v="2"/>
    <m/>
    <m/>
    <n v="-341"/>
    <n v="-200"/>
    <s v="PMETB-65W61AEY"/>
    <x v="1"/>
    <x v="2"/>
  </r>
  <r>
    <x v="1"/>
    <x v="4"/>
    <x v="4"/>
    <x v="83"/>
    <x v="3"/>
    <m/>
    <m/>
    <m/>
    <m/>
    <s v="PMETB-65W61AEY"/>
    <x v="1"/>
    <x v="1"/>
  </r>
  <r>
    <x v="1"/>
    <x v="4"/>
    <x v="4"/>
    <x v="83"/>
    <x v="4"/>
    <m/>
    <m/>
    <m/>
    <m/>
    <s v="PMETB-65W61AEY"/>
    <x v="1"/>
    <x v="1"/>
  </r>
  <r>
    <x v="1"/>
    <x v="4"/>
    <x v="4"/>
    <x v="83"/>
    <x v="5"/>
    <m/>
    <m/>
    <n v="109.00406"/>
    <n v="63.932000000000002"/>
    <s v="PMETB-65W61AEY"/>
    <x v="1"/>
    <x v="1"/>
  </r>
  <r>
    <x v="1"/>
    <x v="4"/>
    <x v="4"/>
    <x v="83"/>
    <x v="6"/>
    <m/>
    <m/>
    <n v="-109.00406"/>
    <n v="-63.932000000000002"/>
    <s v="PMETB-65W61AEY"/>
    <x v="1"/>
    <x v="0"/>
  </r>
  <r>
    <x v="1"/>
    <x v="4"/>
    <x v="4"/>
    <x v="84"/>
    <x v="0"/>
    <m/>
    <m/>
    <m/>
    <m/>
    <s v="PMETB-65W61AEZ"/>
    <x v="1"/>
    <x v="1"/>
  </r>
  <r>
    <x v="1"/>
    <x v="4"/>
    <x v="4"/>
    <x v="84"/>
    <x v="1"/>
    <m/>
    <m/>
    <n v="806"/>
    <n v="881"/>
    <s v="PMETB-65W61AEZ"/>
    <x v="1"/>
    <x v="1"/>
  </r>
  <r>
    <x v="1"/>
    <x v="4"/>
    <x v="4"/>
    <x v="84"/>
    <x v="2"/>
    <m/>
    <m/>
    <n v="-806"/>
    <n v="-881"/>
    <s v="PMETB-65W61AEZ"/>
    <x v="1"/>
    <x v="2"/>
  </r>
  <r>
    <x v="1"/>
    <x v="4"/>
    <x v="4"/>
    <x v="84"/>
    <x v="3"/>
    <m/>
    <m/>
    <m/>
    <m/>
    <s v="PMETB-65W61AEZ"/>
    <x v="1"/>
    <x v="1"/>
  </r>
  <r>
    <x v="1"/>
    <x v="4"/>
    <x v="4"/>
    <x v="84"/>
    <x v="4"/>
    <m/>
    <m/>
    <m/>
    <m/>
    <s v="PMETB-65W61AEZ"/>
    <x v="1"/>
    <x v="1"/>
  </r>
  <r>
    <x v="1"/>
    <x v="4"/>
    <x v="4"/>
    <x v="84"/>
    <x v="5"/>
    <m/>
    <m/>
    <n v="274.82736999999997"/>
    <n v="299.54226"/>
    <s v="PMETB-65W61AEZ"/>
    <x v="1"/>
    <x v="1"/>
  </r>
  <r>
    <x v="1"/>
    <x v="4"/>
    <x v="4"/>
    <x v="84"/>
    <x v="6"/>
    <m/>
    <m/>
    <n v="-274.82736999999997"/>
    <n v="-299.54226"/>
    <s v="PMETB-65W61AEZ"/>
    <x v="1"/>
    <x v="0"/>
  </r>
  <r>
    <x v="1"/>
    <x v="4"/>
    <x v="4"/>
    <x v="85"/>
    <x v="0"/>
    <m/>
    <m/>
    <m/>
    <m/>
    <s v="PMETB-65Z60AEB"/>
    <x v="1"/>
    <x v="1"/>
  </r>
  <r>
    <x v="1"/>
    <x v="4"/>
    <x v="4"/>
    <x v="85"/>
    <x v="1"/>
    <m/>
    <n v="100"/>
    <n v="140"/>
    <n v="20"/>
    <s v="PMETB-65Z60AEB"/>
    <x v="1"/>
    <x v="1"/>
  </r>
  <r>
    <x v="1"/>
    <x v="4"/>
    <x v="4"/>
    <x v="85"/>
    <x v="2"/>
    <m/>
    <n v="-100"/>
    <n v="-140"/>
    <n v="-20"/>
    <s v="PMETB-65Z60AEB"/>
    <x v="1"/>
    <x v="2"/>
  </r>
  <r>
    <x v="1"/>
    <x v="4"/>
    <x v="4"/>
    <x v="85"/>
    <x v="3"/>
    <m/>
    <m/>
    <m/>
    <m/>
    <s v="PMETB-65Z60AEB"/>
    <x v="1"/>
    <x v="1"/>
  </r>
  <r>
    <x v="1"/>
    <x v="4"/>
    <x v="4"/>
    <x v="85"/>
    <x v="4"/>
    <m/>
    <m/>
    <m/>
    <m/>
    <s v="PMETB-65Z60AEB"/>
    <x v="1"/>
    <x v="1"/>
  </r>
  <r>
    <x v="1"/>
    <x v="4"/>
    <x v="4"/>
    <x v="85"/>
    <x v="5"/>
    <m/>
    <n v="79.286000000000001"/>
    <n v="111.0004"/>
    <n v="15.857200000000001"/>
    <s v="PMETB-65Z60AEB"/>
    <x v="1"/>
    <x v="1"/>
  </r>
  <r>
    <x v="1"/>
    <x v="4"/>
    <x v="4"/>
    <x v="85"/>
    <x v="6"/>
    <m/>
    <n v="-79.286000000000001"/>
    <n v="-111.0004"/>
    <n v="-15.857200000000001"/>
    <s v="PMETB-65Z60AEB"/>
    <x v="1"/>
    <x v="0"/>
  </r>
  <r>
    <x v="1"/>
    <x v="4"/>
    <x v="4"/>
    <x v="86"/>
    <x v="0"/>
    <m/>
    <m/>
    <m/>
    <m/>
    <s v="PMETB-65Z60AEG"/>
    <x v="1"/>
    <x v="1"/>
  </r>
  <r>
    <x v="1"/>
    <x v="4"/>
    <x v="4"/>
    <x v="86"/>
    <x v="1"/>
    <m/>
    <m/>
    <n v="3"/>
    <n v="53"/>
    <s v="PMETB-65Z60AEG"/>
    <x v="1"/>
    <x v="1"/>
  </r>
  <r>
    <x v="1"/>
    <x v="4"/>
    <x v="4"/>
    <x v="86"/>
    <x v="2"/>
    <m/>
    <m/>
    <n v="-3"/>
    <n v="-53"/>
    <s v="PMETB-65Z60AEG"/>
    <x v="1"/>
    <x v="2"/>
  </r>
  <r>
    <x v="1"/>
    <x v="4"/>
    <x v="4"/>
    <x v="86"/>
    <x v="3"/>
    <m/>
    <m/>
    <m/>
    <m/>
    <s v="PMETB-65Z60AEG"/>
    <x v="1"/>
    <x v="1"/>
  </r>
  <r>
    <x v="1"/>
    <x v="4"/>
    <x v="4"/>
    <x v="86"/>
    <x v="4"/>
    <m/>
    <m/>
    <m/>
    <m/>
    <s v="PMETB-65Z60AEG"/>
    <x v="1"/>
    <x v="1"/>
  </r>
  <r>
    <x v="1"/>
    <x v="4"/>
    <x v="4"/>
    <x v="86"/>
    <x v="5"/>
    <m/>
    <m/>
    <n v="2.3595899999999999"/>
    <n v="41.68609"/>
    <s v="PMETB-65Z60AEG"/>
    <x v="1"/>
    <x v="1"/>
  </r>
  <r>
    <x v="1"/>
    <x v="4"/>
    <x v="4"/>
    <x v="86"/>
    <x v="6"/>
    <m/>
    <m/>
    <n v="-2.3595899999999999"/>
    <n v="-41.68609"/>
    <s v="PMETB-65Z60AEG"/>
    <x v="1"/>
    <x v="0"/>
  </r>
  <r>
    <x v="1"/>
    <x v="4"/>
    <x v="4"/>
    <x v="87"/>
    <x v="0"/>
    <m/>
    <m/>
    <m/>
    <m/>
    <s v="PMETS-24N30AEZ"/>
    <x v="1"/>
    <x v="1"/>
  </r>
  <r>
    <x v="1"/>
    <x v="4"/>
    <x v="4"/>
    <x v="87"/>
    <x v="1"/>
    <m/>
    <m/>
    <n v="527"/>
    <n v="670"/>
    <s v="PMETS-24N30AEZ"/>
    <x v="1"/>
    <x v="1"/>
  </r>
  <r>
    <x v="1"/>
    <x v="4"/>
    <x v="4"/>
    <x v="87"/>
    <x v="2"/>
    <m/>
    <m/>
    <n v="-527"/>
    <n v="-670"/>
    <s v="PMETS-24N30AEZ"/>
    <x v="1"/>
    <x v="2"/>
  </r>
  <r>
    <x v="1"/>
    <x v="4"/>
    <x v="4"/>
    <x v="87"/>
    <x v="3"/>
    <m/>
    <m/>
    <m/>
    <m/>
    <s v="PMETS-24N30AEZ"/>
    <x v="1"/>
    <x v="1"/>
  </r>
  <r>
    <x v="1"/>
    <x v="4"/>
    <x v="4"/>
    <x v="87"/>
    <x v="4"/>
    <m/>
    <m/>
    <m/>
    <m/>
    <s v="PMETS-24N30AEZ"/>
    <x v="1"/>
    <x v="1"/>
  </r>
  <r>
    <x v="1"/>
    <x v="4"/>
    <x v="4"/>
    <x v="87"/>
    <x v="5"/>
    <m/>
    <m/>
    <n v="52.399610000000003"/>
    <n v="66.618099999999998"/>
    <s v="PMETS-24N30AEZ"/>
    <x v="1"/>
    <x v="1"/>
  </r>
  <r>
    <x v="1"/>
    <x v="4"/>
    <x v="4"/>
    <x v="87"/>
    <x v="6"/>
    <m/>
    <m/>
    <n v="-52.399610000000003"/>
    <n v="-66.618099999999998"/>
    <s v="PMETS-24N30AEZ"/>
    <x v="1"/>
    <x v="0"/>
  </r>
  <r>
    <x v="1"/>
    <x v="4"/>
    <x v="4"/>
    <x v="88"/>
    <x v="0"/>
    <m/>
    <m/>
    <m/>
    <m/>
    <s v="PMETS-32N30AEZ"/>
    <x v="1"/>
    <x v="1"/>
  </r>
  <r>
    <x v="1"/>
    <x v="4"/>
    <x v="4"/>
    <x v="88"/>
    <x v="1"/>
    <m/>
    <m/>
    <n v="1163"/>
    <n v="998"/>
    <s v="PMETS-32N30AEZ"/>
    <x v="1"/>
    <x v="1"/>
  </r>
  <r>
    <x v="1"/>
    <x v="4"/>
    <x v="4"/>
    <x v="88"/>
    <x v="2"/>
    <m/>
    <m/>
    <n v="-1163"/>
    <n v="-998"/>
    <s v="PMETS-32N30AEZ"/>
    <x v="1"/>
    <x v="2"/>
  </r>
  <r>
    <x v="1"/>
    <x v="4"/>
    <x v="4"/>
    <x v="88"/>
    <x v="3"/>
    <m/>
    <m/>
    <m/>
    <m/>
    <s v="PMETS-32N30AEZ"/>
    <x v="1"/>
    <x v="1"/>
  </r>
  <r>
    <x v="1"/>
    <x v="4"/>
    <x v="4"/>
    <x v="88"/>
    <x v="4"/>
    <m/>
    <m/>
    <m/>
    <m/>
    <s v="PMETS-32N30AEZ"/>
    <x v="1"/>
    <x v="1"/>
  </r>
  <r>
    <x v="1"/>
    <x v="4"/>
    <x v="4"/>
    <x v="88"/>
    <x v="5"/>
    <m/>
    <m/>
    <n v="119.59129"/>
    <n v="102.62434"/>
    <s v="PMETS-32N30AEZ"/>
    <x v="1"/>
    <x v="1"/>
  </r>
  <r>
    <x v="1"/>
    <x v="4"/>
    <x v="4"/>
    <x v="88"/>
    <x v="6"/>
    <m/>
    <m/>
    <n v="-119.59129"/>
    <n v="-102.62434"/>
    <s v="PMETS-32N30AEZ"/>
    <x v="1"/>
    <x v="0"/>
  </r>
  <r>
    <x v="1"/>
    <x v="4"/>
    <x v="4"/>
    <x v="89"/>
    <x v="0"/>
    <m/>
    <m/>
    <m/>
    <m/>
    <s v="PMETV-24S50AEY"/>
    <x v="1"/>
    <x v="1"/>
  </r>
  <r>
    <x v="1"/>
    <x v="4"/>
    <x v="4"/>
    <x v="89"/>
    <x v="1"/>
    <m/>
    <m/>
    <m/>
    <n v="180"/>
    <s v="PMETV-24S50AEY"/>
    <x v="1"/>
    <x v="1"/>
  </r>
  <r>
    <x v="1"/>
    <x v="4"/>
    <x v="4"/>
    <x v="89"/>
    <x v="2"/>
    <m/>
    <m/>
    <m/>
    <n v="-180"/>
    <s v="PMETV-24S50AEY"/>
    <x v="1"/>
    <x v="2"/>
  </r>
  <r>
    <x v="1"/>
    <x v="4"/>
    <x v="4"/>
    <x v="89"/>
    <x v="3"/>
    <m/>
    <m/>
    <m/>
    <m/>
    <s v="PMETV-24S50AEY"/>
    <x v="1"/>
    <x v="1"/>
  </r>
  <r>
    <x v="1"/>
    <x v="4"/>
    <x v="4"/>
    <x v="89"/>
    <x v="4"/>
    <m/>
    <m/>
    <m/>
    <m/>
    <s v="PMETV-24S50AEY"/>
    <x v="1"/>
    <x v="1"/>
  </r>
  <r>
    <x v="1"/>
    <x v="4"/>
    <x v="4"/>
    <x v="89"/>
    <x v="5"/>
    <m/>
    <m/>
    <m/>
    <n v="21.227399999999999"/>
    <s v="PMETV-24S50AEY"/>
    <x v="1"/>
    <x v="1"/>
  </r>
  <r>
    <x v="1"/>
    <x v="4"/>
    <x v="4"/>
    <x v="89"/>
    <x v="6"/>
    <m/>
    <m/>
    <m/>
    <n v="-21.227399999999999"/>
    <s v="PMETV-24S50AEY"/>
    <x v="1"/>
    <x v="0"/>
  </r>
  <r>
    <x v="1"/>
    <x v="4"/>
    <x v="4"/>
    <x v="90"/>
    <x v="0"/>
    <m/>
    <m/>
    <m/>
    <m/>
    <s v="PMETV-24S50AEZ"/>
    <x v="1"/>
    <x v="1"/>
  </r>
  <r>
    <x v="1"/>
    <x v="4"/>
    <x v="4"/>
    <x v="90"/>
    <x v="1"/>
    <m/>
    <m/>
    <n v="580"/>
    <n v="649"/>
    <s v="PMETV-24S50AEZ"/>
    <x v="1"/>
    <x v="1"/>
  </r>
  <r>
    <x v="1"/>
    <x v="4"/>
    <x v="4"/>
    <x v="90"/>
    <x v="2"/>
    <m/>
    <m/>
    <n v="-580"/>
    <n v="-649"/>
    <s v="PMETV-24S50AEZ"/>
    <x v="1"/>
    <x v="2"/>
  </r>
  <r>
    <x v="1"/>
    <x v="4"/>
    <x v="4"/>
    <x v="90"/>
    <x v="3"/>
    <m/>
    <m/>
    <m/>
    <m/>
    <s v="PMETV-24S50AEZ"/>
    <x v="1"/>
    <x v="1"/>
  </r>
  <r>
    <x v="1"/>
    <x v="4"/>
    <x v="4"/>
    <x v="90"/>
    <x v="4"/>
    <m/>
    <m/>
    <m/>
    <m/>
    <s v="PMETV-24S50AEZ"/>
    <x v="1"/>
    <x v="1"/>
  </r>
  <r>
    <x v="1"/>
    <x v="4"/>
    <x v="4"/>
    <x v="90"/>
    <x v="5"/>
    <m/>
    <m/>
    <n v="74.048599999999993"/>
    <n v="82.857830000000007"/>
    <s v="PMETV-24S50AEZ"/>
    <x v="1"/>
    <x v="1"/>
  </r>
  <r>
    <x v="1"/>
    <x v="4"/>
    <x v="4"/>
    <x v="90"/>
    <x v="6"/>
    <m/>
    <m/>
    <n v="-74.048599999999993"/>
    <n v="-82.857830000000007"/>
    <s v="PMETV-24S50AEZ"/>
    <x v="1"/>
    <x v="0"/>
  </r>
  <r>
    <x v="1"/>
    <x v="4"/>
    <x v="4"/>
    <x v="91"/>
    <x v="0"/>
    <m/>
    <m/>
    <m/>
    <m/>
    <s v="PMETV-32S50AEY"/>
    <x v="1"/>
    <x v="1"/>
  </r>
  <r>
    <x v="1"/>
    <x v="4"/>
    <x v="4"/>
    <x v="91"/>
    <x v="1"/>
    <m/>
    <m/>
    <n v="42"/>
    <n v="87"/>
    <s v="PMETV-32S50AEY"/>
    <x v="1"/>
    <x v="1"/>
  </r>
  <r>
    <x v="1"/>
    <x v="4"/>
    <x v="4"/>
    <x v="91"/>
    <x v="2"/>
    <m/>
    <m/>
    <n v="-42"/>
    <n v="-87"/>
    <s v="PMETV-32S50AEY"/>
    <x v="1"/>
    <x v="2"/>
  </r>
  <r>
    <x v="1"/>
    <x v="4"/>
    <x v="4"/>
    <x v="91"/>
    <x v="3"/>
    <m/>
    <m/>
    <m/>
    <m/>
    <s v="PMETV-32S50AEY"/>
    <x v="1"/>
    <x v="1"/>
  </r>
  <r>
    <x v="1"/>
    <x v="4"/>
    <x v="4"/>
    <x v="91"/>
    <x v="4"/>
    <m/>
    <m/>
    <m/>
    <m/>
    <s v="PMETV-32S50AEY"/>
    <x v="1"/>
    <x v="1"/>
  </r>
  <r>
    <x v="1"/>
    <x v="4"/>
    <x v="4"/>
    <x v="91"/>
    <x v="5"/>
    <m/>
    <m/>
    <n v="5.3978400000000004"/>
    <n v="11.181240000000001"/>
    <s v="PMETV-32S50AEY"/>
    <x v="1"/>
    <x v="1"/>
  </r>
  <r>
    <x v="1"/>
    <x v="4"/>
    <x v="4"/>
    <x v="91"/>
    <x v="6"/>
    <m/>
    <m/>
    <n v="-5.3978400000000004"/>
    <n v="-11.181240000000001"/>
    <s v="PMETV-32S50AEY"/>
    <x v="1"/>
    <x v="0"/>
  </r>
  <r>
    <x v="1"/>
    <x v="4"/>
    <x v="4"/>
    <x v="92"/>
    <x v="0"/>
    <m/>
    <m/>
    <m/>
    <m/>
    <s v="PMETV-32S50AEZ"/>
    <x v="1"/>
    <x v="1"/>
  </r>
  <r>
    <x v="1"/>
    <x v="4"/>
    <x v="4"/>
    <x v="92"/>
    <x v="1"/>
    <m/>
    <m/>
    <n v="135"/>
    <n v="476"/>
    <s v="PMETV-32S50AEZ"/>
    <x v="1"/>
    <x v="1"/>
  </r>
  <r>
    <x v="1"/>
    <x v="4"/>
    <x v="4"/>
    <x v="92"/>
    <x v="2"/>
    <m/>
    <m/>
    <n v="-135"/>
    <n v="-476"/>
    <s v="PMETV-32S50AEZ"/>
    <x v="1"/>
    <x v="2"/>
  </r>
  <r>
    <x v="1"/>
    <x v="4"/>
    <x v="4"/>
    <x v="92"/>
    <x v="3"/>
    <m/>
    <m/>
    <m/>
    <m/>
    <s v="PMETV-32S50AEZ"/>
    <x v="1"/>
    <x v="1"/>
  </r>
  <r>
    <x v="1"/>
    <x v="4"/>
    <x v="4"/>
    <x v="92"/>
    <x v="4"/>
    <m/>
    <m/>
    <m/>
    <m/>
    <s v="PMETV-32S50AEZ"/>
    <x v="1"/>
    <x v="1"/>
  </r>
  <r>
    <x v="1"/>
    <x v="4"/>
    <x v="4"/>
    <x v="92"/>
    <x v="5"/>
    <m/>
    <m/>
    <n v="17.56485"/>
    <n v="61.932360000000003"/>
    <s v="PMETV-32S50AEZ"/>
    <x v="1"/>
    <x v="1"/>
  </r>
  <r>
    <x v="1"/>
    <x v="4"/>
    <x v="4"/>
    <x v="92"/>
    <x v="6"/>
    <m/>
    <m/>
    <n v="-17.56485"/>
    <n v="-61.932360000000003"/>
    <s v="PMETV-32S50AEZ"/>
    <x v="1"/>
    <x v="0"/>
  </r>
  <r>
    <x v="1"/>
    <x v="4"/>
    <x v="4"/>
    <x v="93"/>
    <x v="0"/>
    <m/>
    <m/>
    <m/>
    <m/>
    <s v="PMETV-32S55AEY"/>
    <x v="1"/>
    <x v="1"/>
  </r>
  <r>
    <x v="1"/>
    <x v="4"/>
    <x v="4"/>
    <x v="93"/>
    <x v="1"/>
    <m/>
    <m/>
    <n v="530"/>
    <n v="518"/>
    <s v="PMETV-32S55AEY"/>
    <x v="1"/>
    <x v="1"/>
  </r>
  <r>
    <x v="1"/>
    <x v="4"/>
    <x v="4"/>
    <x v="93"/>
    <x v="2"/>
    <m/>
    <m/>
    <n v="-530"/>
    <n v="-518"/>
    <s v="PMETV-32S55AEY"/>
    <x v="1"/>
    <x v="2"/>
  </r>
  <r>
    <x v="1"/>
    <x v="4"/>
    <x v="4"/>
    <x v="93"/>
    <x v="3"/>
    <m/>
    <m/>
    <m/>
    <m/>
    <s v="PMETV-32S55AEY"/>
    <x v="1"/>
    <x v="1"/>
  </r>
  <r>
    <x v="1"/>
    <x v="4"/>
    <x v="4"/>
    <x v="93"/>
    <x v="4"/>
    <m/>
    <m/>
    <m/>
    <m/>
    <s v="PMETV-32S55AEY"/>
    <x v="1"/>
    <x v="1"/>
  </r>
  <r>
    <x v="1"/>
    <x v="4"/>
    <x v="4"/>
    <x v="93"/>
    <x v="5"/>
    <m/>
    <m/>
    <n v="74.661100000000005"/>
    <n v="72.970659999999995"/>
    <s v="PMETV-32S55AEY"/>
    <x v="1"/>
    <x v="1"/>
  </r>
  <r>
    <x v="1"/>
    <x v="4"/>
    <x v="4"/>
    <x v="93"/>
    <x v="6"/>
    <m/>
    <m/>
    <n v="-74.661100000000005"/>
    <n v="-72.970659999999995"/>
    <s v="PMETV-32S55AEY"/>
    <x v="1"/>
    <x v="0"/>
  </r>
  <r>
    <x v="1"/>
    <x v="4"/>
    <x v="4"/>
    <x v="94"/>
    <x v="0"/>
    <m/>
    <m/>
    <m/>
    <m/>
    <s v="PMETV-32S55AEZ"/>
    <x v="1"/>
    <x v="1"/>
  </r>
  <r>
    <x v="1"/>
    <x v="4"/>
    <x v="4"/>
    <x v="94"/>
    <x v="1"/>
    <m/>
    <m/>
    <n v="142"/>
    <n v="246"/>
    <s v="PMETV-32S55AEZ"/>
    <x v="1"/>
    <x v="1"/>
  </r>
  <r>
    <x v="1"/>
    <x v="4"/>
    <x v="4"/>
    <x v="94"/>
    <x v="2"/>
    <m/>
    <m/>
    <n v="-142"/>
    <n v="-246"/>
    <s v="PMETV-32S55AEZ"/>
    <x v="1"/>
    <x v="2"/>
  </r>
  <r>
    <x v="1"/>
    <x v="4"/>
    <x v="4"/>
    <x v="94"/>
    <x v="3"/>
    <m/>
    <m/>
    <m/>
    <m/>
    <s v="PMETV-32S55AEZ"/>
    <x v="1"/>
    <x v="1"/>
  </r>
  <r>
    <x v="1"/>
    <x v="4"/>
    <x v="4"/>
    <x v="94"/>
    <x v="4"/>
    <m/>
    <m/>
    <m/>
    <m/>
    <s v="PMETV-32S55AEZ"/>
    <x v="1"/>
    <x v="1"/>
  </r>
  <r>
    <x v="1"/>
    <x v="4"/>
    <x v="4"/>
    <x v="94"/>
    <x v="5"/>
    <m/>
    <m/>
    <n v="21.023099999999999"/>
    <n v="36.420299999999997"/>
    <s v="PMETV-32S55AEZ"/>
    <x v="1"/>
    <x v="1"/>
  </r>
  <r>
    <x v="1"/>
    <x v="4"/>
    <x v="4"/>
    <x v="94"/>
    <x v="6"/>
    <m/>
    <m/>
    <n v="-21.023099999999999"/>
    <n v="-36.420299999999997"/>
    <s v="PMETV-32S55AEZ"/>
    <x v="1"/>
    <x v="0"/>
  </r>
  <r>
    <x v="1"/>
    <x v="4"/>
    <x v="4"/>
    <x v="95"/>
    <x v="0"/>
    <m/>
    <m/>
    <m/>
    <m/>
    <s v="PMETV-40S55AEY"/>
    <x v="1"/>
    <x v="1"/>
  </r>
  <r>
    <x v="1"/>
    <x v="4"/>
    <x v="4"/>
    <x v="95"/>
    <x v="1"/>
    <m/>
    <m/>
    <n v="255"/>
    <n v="461"/>
    <s v="PMETV-40S55AEY"/>
    <x v="1"/>
    <x v="1"/>
  </r>
  <r>
    <x v="1"/>
    <x v="4"/>
    <x v="4"/>
    <x v="95"/>
    <x v="2"/>
    <m/>
    <m/>
    <n v="-255"/>
    <n v="-461"/>
    <s v="PMETV-40S55AEY"/>
    <x v="1"/>
    <x v="2"/>
  </r>
  <r>
    <x v="1"/>
    <x v="4"/>
    <x v="4"/>
    <x v="95"/>
    <x v="3"/>
    <m/>
    <m/>
    <m/>
    <m/>
    <s v="PMETV-40S55AEY"/>
    <x v="1"/>
    <x v="1"/>
  </r>
  <r>
    <x v="1"/>
    <x v="4"/>
    <x v="4"/>
    <x v="95"/>
    <x v="4"/>
    <m/>
    <m/>
    <m/>
    <m/>
    <s v="PMETV-40S55AEY"/>
    <x v="1"/>
    <x v="1"/>
  </r>
  <r>
    <x v="1"/>
    <x v="4"/>
    <x v="4"/>
    <x v="95"/>
    <x v="5"/>
    <m/>
    <m/>
    <n v="38.548349999999999"/>
    <n v="69.689369999999997"/>
    <s v="PMETV-40S55AEY"/>
    <x v="1"/>
    <x v="1"/>
  </r>
  <r>
    <x v="1"/>
    <x v="4"/>
    <x v="4"/>
    <x v="95"/>
    <x v="6"/>
    <m/>
    <m/>
    <n v="-38.548349999999999"/>
    <n v="-69.689369999999997"/>
    <s v="PMETV-40S55AEY"/>
    <x v="1"/>
    <x v="0"/>
  </r>
  <r>
    <x v="1"/>
    <x v="4"/>
    <x v="4"/>
    <x v="96"/>
    <x v="0"/>
    <m/>
    <m/>
    <m/>
    <m/>
    <s v="PMETV-40S55AEZ"/>
    <x v="1"/>
    <x v="1"/>
  </r>
  <r>
    <x v="1"/>
    <x v="4"/>
    <x v="4"/>
    <x v="96"/>
    <x v="1"/>
    <m/>
    <m/>
    <n v="748"/>
    <n v="1090"/>
    <s v="PMETV-40S55AEZ"/>
    <x v="1"/>
    <x v="1"/>
  </r>
  <r>
    <x v="1"/>
    <x v="4"/>
    <x v="4"/>
    <x v="96"/>
    <x v="2"/>
    <m/>
    <m/>
    <n v="-748"/>
    <n v="-1090"/>
    <s v="PMETV-40S55AEZ"/>
    <x v="1"/>
    <x v="2"/>
  </r>
  <r>
    <x v="1"/>
    <x v="4"/>
    <x v="4"/>
    <x v="96"/>
    <x v="3"/>
    <m/>
    <m/>
    <m/>
    <m/>
    <s v="PMETV-40S55AEZ"/>
    <x v="1"/>
    <x v="1"/>
  </r>
  <r>
    <x v="1"/>
    <x v="4"/>
    <x v="4"/>
    <x v="96"/>
    <x v="4"/>
    <m/>
    <m/>
    <m/>
    <m/>
    <s v="PMETV-40S55AEZ"/>
    <x v="1"/>
    <x v="1"/>
  </r>
  <r>
    <x v="1"/>
    <x v="4"/>
    <x v="4"/>
    <x v="96"/>
    <x v="5"/>
    <m/>
    <m/>
    <n v="120.53272"/>
    <n v="175.64259999999999"/>
    <s v="PMETV-40S55AEZ"/>
    <x v="1"/>
    <x v="1"/>
  </r>
  <r>
    <x v="1"/>
    <x v="4"/>
    <x v="4"/>
    <x v="96"/>
    <x v="6"/>
    <m/>
    <m/>
    <n v="-120.53272"/>
    <n v="-175.64259999999999"/>
    <s v="PMETV-40S55AEZ"/>
    <x v="1"/>
    <x v="0"/>
  </r>
  <r>
    <x v="1"/>
    <x v="4"/>
    <x v="4"/>
    <x v="97"/>
    <x v="0"/>
    <n v="300"/>
    <n v="150"/>
    <n v="165"/>
    <n v="240"/>
    <s v="PMETV-42Z90BE6"/>
    <x v="0"/>
    <x v="1"/>
  </r>
  <r>
    <x v="1"/>
    <x v="4"/>
    <x v="4"/>
    <x v="97"/>
    <x v="1"/>
    <n v="300"/>
    <n v="150"/>
    <n v="225"/>
    <n v="240"/>
    <s v="PMETV-42Z90BE6"/>
    <x v="0"/>
    <x v="1"/>
  </r>
  <r>
    <x v="1"/>
    <x v="4"/>
    <x v="4"/>
    <x v="97"/>
    <x v="2"/>
    <n v="0"/>
    <n v="0"/>
    <n v="-60"/>
    <n v="0"/>
    <s v="PMETV-42Z90BE6"/>
    <x v="0"/>
    <x v="2"/>
  </r>
  <r>
    <x v="1"/>
    <x v="4"/>
    <x v="4"/>
    <x v="97"/>
    <x v="3"/>
    <n v="100"/>
    <n v="100"/>
    <n v="73.3333333333333"/>
    <n v="100"/>
    <s v="PMETV-42Z90BE6"/>
    <x v="0"/>
    <x v="1"/>
  </r>
  <r>
    <x v="1"/>
    <x v="4"/>
    <x v="4"/>
    <x v="97"/>
    <x v="4"/>
    <n v="0"/>
    <n v="0"/>
    <n v="0"/>
    <n v="0"/>
    <s v="PMETV-42Z90BE6"/>
    <x v="0"/>
    <x v="1"/>
  </r>
  <r>
    <x v="1"/>
    <x v="4"/>
    <x v="4"/>
    <x v="97"/>
    <x v="5"/>
    <n v="190.245"/>
    <n v="95.122500000000002"/>
    <n v="142.68375"/>
    <n v="152.196"/>
    <s v="PMETV-42Z90BE6"/>
    <x v="0"/>
    <x v="1"/>
  </r>
  <r>
    <x v="1"/>
    <x v="4"/>
    <x v="4"/>
    <x v="97"/>
    <x v="6"/>
    <n v="-190.245"/>
    <n v="-95.122500000000002"/>
    <n v="-142.68375"/>
    <n v="-152.196"/>
    <s v="PMETV-42Z90BE6"/>
    <x v="0"/>
    <x v="0"/>
  </r>
  <r>
    <x v="1"/>
    <x v="4"/>
    <x v="4"/>
    <x v="98"/>
    <x v="0"/>
    <n v="240"/>
    <n v="75"/>
    <n v="60"/>
    <n v="180"/>
    <s v="PMETV-42Z90BE7"/>
    <x v="0"/>
    <x v="1"/>
  </r>
  <r>
    <x v="1"/>
    <x v="4"/>
    <x v="4"/>
    <x v="98"/>
    <x v="1"/>
    <n v="240"/>
    <n v="75"/>
    <n v="120"/>
    <n v="180"/>
    <s v="PMETV-42Z90BE7"/>
    <x v="0"/>
    <x v="1"/>
  </r>
  <r>
    <x v="1"/>
    <x v="4"/>
    <x v="4"/>
    <x v="98"/>
    <x v="2"/>
    <n v="0"/>
    <n v="0"/>
    <n v="-60"/>
    <n v="0"/>
    <s v="PMETV-42Z90BE7"/>
    <x v="0"/>
    <x v="2"/>
  </r>
  <r>
    <x v="1"/>
    <x v="4"/>
    <x v="4"/>
    <x v="98"/>
    <x v="3"/>
    <n v="100"/>
    <n v="100"/>
    <n v="50"/>
    <n v="100"/>
    <s v="PMETV-42Z90BE7"/>
    <x v="0"/>
    <x v="1"/>
  </r>
  <r>
    <x v="1"/>
    <x v="4"/>
    <x v="4"/>
    <x v="98"/>
    <x v="4"/>
    <n v="0"/>
    <n v="0"/>
    <n v="0"/>
    <n v="0"/>
    <s v="PMETV-42Z90BE7"/>
    <x v="0"/>
    <x v="1"/>
  </r>
  <r>
    <x v="1"/>
    <x v="4"/>
    <x v="4"/>
    <x v="98"/>
    <x v="5"/>
    <n v="152.196"/>
    <n v="47.561250000000001"/>
    <n v="76.097999999999999"/>
    <n v="114.14700000000001"/>
    <s v="PMETV-42Z90BE7"/>
    <x v="0"/>
    <x v="1"/>
  </r>
  <r>
    <x v="1"/>
    <x v="4"/>
    <x v="4"/>
    <x v="98"/>
    <x v="6"/>
    <n v="-152.196"/>
    <n v="-47.561250000000001"/>
    <n v="-76.097999999999999"/>
    <n v="-114.14700000000001"/>
    <s v="PMETV-42Z90BE7"/>
    <x v="0"/>
    <x v="0"/>
  </r>
  <r>
    <x v="1"/>
    <x v="4"/>
    <x v="4"/>
    <x v="99"/>
    <x v="0"/>
    <n v="120"/>
    <n v="30"/>
    <n v="90"/>
    <n v="135"/>
    <s v="PMETV-42Z90BE8"/>
    <x v="0"/>
    <x v="1"/>
  </r>
  <r>
    <x v="1"/>
    <x v="4"/>
    <x v="4"/>
    <x v="99"/>
    <x v="1"/>
    <n v="120"/>
    <n v="30"/>
    <n v="120"/>
    <n v="135"/>
    <s v="PMETV-42Z90BE8"/>
    <x v="0"/>
    <x v="1"/>
  </r>
  <r>
    <x v="1"/>
    <x v="4"/>
    <x v="4"/>
    <x v="99"/>
    <x v="2"/>
    <n v="0"/>
    <n v="0"/>
    <n v="-30"/>
    <n v="0"/>
    <s v="PMETV-42Z90BE8"/>
    <x v="0"/>
    <x v="2"/>
  </r>
  <r>
    <x v="1"/>
    <x v="4"/>
    <x v="4"/>
    <x v="99"/>
    <x v="3"/>
    <n v="100"/>
    <n v="100"/>
    <n v="75"/>
    <n v="100"/>
    <s v="PMETV-42Z90BE8"/>
    <x v="0"/>
    <x v="1"/>
  </r>
  <r>
    <x v="1"/>
    <x v="4"/>
    <x v="4"/>
    <x v="99"/>
    <x v="4"/>
    <n v="0"/>
    <n v="0"/>
    <n v="0"/>
    <n v="0"/>
    <s v="PMETV-42Z90BE8"/>
    <x v="0"/>
    <x v="1"/>
  </r>
  <r>
    <x v="1"/>
    <x v="4"/>
    <x v="4"/>
    <x v="99"/>
    <x v="5"/>
    <n v="76.097999999999999"/>
    <n v="19.0245"/>
    <n v="76.097999999999999"/>
    <n v="85.610249999999994"/>
    <s v="PMETV-42Z90BE8"/>
    <x v="0"/>
    <x v="1"/>
  </r>
  <r>
    <x v="1"/>
    <x v="4"/>
    <x v="4"/>
    <x v="99"/>
    <x v="6"/>
    <n v="-76.097999999999999"/>
    <n v="-19.0245"/>
    <n v="-76.097999999999999"/>
    <n v="-85.610249999999994"/>
    <s v="PMETV-42Z90BE8"/>
    <x v="0"/>
    <x v="0"/>
  </r>
  <r>
    <x v="1"/>
    <x v="4"/>
    <x v="4"/>
    <x v="100"/>
    <x v="0"/>
    <n v="240"/>
    <n v="60"/>
    <n v="195"/>
    <n v="225"/>
    <s v="PMETV-42Z90BE9"/>
    <x v="0"/>
    <x v="1"/>
  </r>
  <r>
    <x v="1"/>
    <x v="4"/>
    <x v="4"/>
    <x v="100"/>
    <x v="1"/>
    <n v="240"/>
    <n v="60"/>
    <n v="255"/>
    <n v="225"/>
    <s v="PMETV-42Z90BE9"/>
    <x v="0"/>
    <x v="1"/>
  </r>
  <r>
    <x v="1"/>
    <x v="4"/>
    <x v="4"/>
    <x v="100"/>
    <x v="2"/>
    <n v="0"/>
    <n v="0"/>
    <n v="-60"/>
    <n v="0"/>
    <s v="PMETV-42Z90BE9"/>
    <x v="0"/>
    <x v="2"/>
  </r>
  <r>
    <x v="1"/>
    <x v="4"/>
    <x v="4"/>
    <x v="100"/>
    <x v="3"/>
    <n v="100"/>
    <n v="100"/>
    <n v="76.470588235294102"/>
    <n v="100"/>
    <s v="PMETV-42Z90BE9"/>
    <x v="0"/>
    <x v="1"/>
  </r>
  <r>
    <x v="1"/>
    <x v="4"/>
    <x v="4"/>
    <x v="100"/>
    <x v="4"/>
    <n v="0"/>
    <n v="0"/>
    <n v="0"/>
    <n v="0"/>
    <s v="PMETV-42Z90BE9"/>
    <x v="0"/>
    <x v="1"/>
  </r>
  <r>
    <x v="1"/>
    <x v="4"/>
    <x v="4"/>
    <x v="100"/>
    <x v="5"/>
    <n v="152.196"/>
    <n v="38.048999999999999"/>
    <n v="161.70824999999999"/>
    <n v="142.68375"/>
    <s v="PMETV-42Z90BE9"/>
    <x v="0"/>
    <x v="1"/>
  </r>
  <r>
    <x v="1"/>
    <x v="4"/>
    <x v="4"/>
    <x v="100"/>
    <x v="6"/>
    <n v="-152.196"/>
    <n v="-38.048999999999999"/>
    <n v="-161.70824999999999"/>
    <n v="-142.68375"/>
    <s v="PMETV-42Z90BE9"/>
    <x v="0"/>
    <x v="0"/>
  </r>
  <r>
    <x v="1"/>
    <x v="4"/>
    <x v="4"/>
    <x v="101"/>
    <x v="0"/>
    <m/>
    <n v="495"/>
    <n v="315"/>
    <n v="240"/>
    <s v="PMETV-42Z90BEB"/>
    <x v="0"/>
    <x v="1"/>
  </r>
  <r>
    <x v="1"/>
    <x v="4"/>
    <x v="4"/>
    <x v="101"/>
    <x v="1"/>
    <m/>
    <n v="495"/>
    <n v="315"/>
    <n v="240"/>
    <s v="PMETV-42Z90BEB"/>
    <x v="0"/>
    <x v="1"/>
  </r>
  <r>
    <x v="1"/>
    <x v="4"/>
    <x v="4"/>
    <x v="101"/>
    <x v="2"/>
    <m/>
    <n v="0"/>
    <n v="0"/>
    <n v="0"/>
    <s v="PMETV-42Z90BEB"/>
    <x v="0"/>
    <x v="1"/>
  </r>
  <r>
    <x v="1"/>
    <x v="4"/>
    <x v="4"/>
    <x v="101"/>
    <x v="3"/>
    <m/>
    <n v="100"/>
    <n v="100"/>
    <n v="100"/>
    <s v="PMETV-42Z90BEB"/>
    <x v="0"/>
    <x v="1"/>
  </r>
  <r>
    <x v="1"/>
    <x v="4"/>
    <x v="4"/>
    <x v="101"/>
    <x v="4"/>
    <m/>
    <n v="0"/>
    <n v="0"/>
    <n v="0"/>
    <s v="PMETV-42Z90BEB"/>
    <x v="0"/>
    <x v="1"/>
  </r>
  <r>
    <x v="1"/>
    <x v="4"/>
    <x v="4"/>
    <x v="101"/>
    <x v="5"/>
    <m/>
    <n v="305.42489999999998"/>
    <n v="194.3613"/>
    <n v="148.0848"/>
    <s v="PMETV-42Z90BEB"/>
    <x v="0"/>
    <x v="1"/>
  </r>
  <r>
    <x v="1"/>
    <x v="4"/>
    <x v="4"/>
    <x v="101"/>
    <x v="6"/>
    <m/>
    <n v="-305.42489999999998"/>
    <n v="-194.3613"/>
    <n v="-148.0848"/>
    <s v="PMETV-42Z90BEB"/>
    <x v="0"/>
    <x v="0"/>
  </r>
  <r>
    <x v="1"/>
    <x v="4"/>
    <x v="4"/>
    <x v="102"/>
    <x v="0"/>
    <m/>
    <m/>
    <m/>
    <m/>
    <s v="PMETV-43W80AEZ"/>
    <x v="1"/>
    <x v="1"/>
  </r>
  <r>
    <x v="1"/>
    <x v="4"/>
    <x v="4"/>
    <x v="102"/>
    <x v="1"/>
    <m/>
    <m/>
    <n v="440"/>
    <n v="584"/>
    <s v="PMETV-43W80AEZ"/>
    <x v="1"/>
    <x v="1"/>
  </r>
  <r>
    <x v="1"/>
    <x v="4"/>
    <x v="4"/>
    <x v="102"/>
    <x v="2"/>
    <m/>
    <m/>
    <n v="-440"/>
    <n v="-584"/>
    <s v="PMETV-43W80AEZ"/>
    <x v="1"/>
    <x v="2"/>
  </r>
  <r>
    <x v="1"/>
    <x v="4"/>
    <x v="4"/>
    <x v="102"/>
    <x v="3"/>
    <m/>
    <m/>
    <m/>
    <m/>
    <s v="PMETV-43W80AEZ"/>
    <x v="1"/>
    <x v="1"/>
  </r>
  <r>
    <x v="1"/>
    <x v="4"/>
    <x v="4"/>
    <x v="102"/>
    <x v="4"/>
    <m/>
    <m/>
    <m/>
    <m/>
    <s v="PMETV-43W80AEZ"/>
    <x v="1"/>
    <x v="1"/>
  </r>
  <r>
    <x v="1"/>
    <x v="4"/>
    <x v="4"/>
    <x v="102"/>
    <x v="5"/>
    <m/>
    <m/>
    <n v="106.524"/>
    <n v="141.38640000000001"/>
    <s v="PMETV-43W80AEZ"/>
    <x v="1"/>
    <x v="1"/>
  </r>
  <r>
    <x v="1"/>
    <x v="4"/>
    <x v="4"/>
    <x v="102"/>
    <x v="6"/>
    <m/>
    <m/>
    <n v="-106.524"/>
    <n v="-141.38640000000001"/>
    <s v="PMETV-43W80AEZ"/>
    <x v="1"/>
    <x v="0"/>
  </r>
  <r>
    <x v="1"/>
    <x v="4"/>
    <x v="4"/>
    <x v="103"/>
    <x v="0"/>
    <m/>
    <m/>
    <m/>
    <m/>
    <s v="PMETV-43W83AE6"/>
    <x v="1"/>
    <x v="1"/>
  </r>
  <r>
    <x v="1"/>
    <x v="4"/>
    <x v="4"/>
    <x v="103"/>
    <x v="1"/>
    <m/>
    <m/>
    <n v="128"/>
    <n v="329"/>
    <s v="PMETV-43W83AE6"/>
    <x v="1"/>
    <x v="1"/>
  </r>
  <r>
    <x v="1"/>
    <x v="4"/>
    <x v="4"/>
    <x v="103"/>
    <x v="2"/>
    <m/>
    <m/>
    <n v="-128"/>
    <n v="-329"/>
    <s v="PMETV-43W83AE6"/>
    <x v="1"/>
    <x v="2"/>
  </r>
  <r>
    <x v="1"/>
    <x v="4"/>
    <x v="4"/>
    <x v="103"/>
    <x v="3"/>
    <m/>
    <m/>
    <m/>
    <m/>
    <s v="PMETV-43W83AE6"/>
    <x v="1"/>
    <x v="1"/>
  </r>
  <r>
    <x v="1"/>
    <x v="4"/>
    <x v="4"/>
    <x v="103"/>
    <x v="4"/>
    <m/>
    <m/>
    <m/>
    <m/>
    <s v="PMETV-43W83AE6"/>
    <x v="1"/>
    <x v="1"/>
  </r>
  <r>
    <x v="1"/>
    <x v="4"/>
    <x v="4"/>
    <x v="103"/>
    <x v="5"/>
    <m/>
    <m/>
    <n v="30.8096"/>
    <n v="79.190299999999993"/>
    <s v="PMETV-43W83AE6"/>
    <x v="1"/>
    <x v="1"/>
  </r>
  <r>
    <x v="1"/>
    <x v="4"/>
    <x v="4"/>
    <x v="103"/>
    <x v="6"/>
    <m/>
    <m/>
    <n v="-30.8096"/>
    <n v="-79.190299999999993"/>
    <s v="PMETV-43W83AE6"/>
    <x v="1"/>
    <x v="0"/>
  </r>
  <r>
    <x v="1"/>
    <x v="4"/>
    <x v="4"/>
    <x v="104"/>
    <x v="0"/>
    <m/>
    <m/>
    <m/>
    <m/>
    <s v="PMETV-43W83AE7"/>
    <x v="1"/>
    <x v="1"/>
  </r>
  <r>
    <x v="1"/>
    <x v="4"/>
    <x v="4"/>
    <x v="104"/>
    <x v="1"/>
    <m/>
    <m/>
    <n v="140"/>
    <n v="180"/>
    <s v="PMETV-43W83AE7"/>
    <x v="1"/>
    <x v="1"/>
  </r>
  <r>
    <x v="1"/>
    <x v="4"/>
    <x v="4"/>
    <x v="104"/>
    <x v="2"/>
    <m/>
    <m/>
    <n v="-140"/>
    <n v="-180"/>
    <s v="PMETV-43W83AE7"/>
    <x v="1"/>
    <x v="2"/>
  </r>
  <r>
    <x v="1"/>
    <x v="4"/>
    <x v="4"/>
    <x v="104"/>
    <x v="3"/>
    <m/>
    <m/>
    <m/>
    <m/>
    <s v="PMETV-43W83AE7"/>
    <x v="1"/>
    <x v="1"/>
  </r>
  <r>
    <x v="1"/>
    <x v="4"/>
    <x v="4"/>
    <x v="104"/>
    <x v="4"/>
    <m/>
    <m/>
    <m/>
    <m/>
    <s v="PMETV-43W83AE7"/>
    <x v="1"/>
    <x v="1"/>
  </r>
  <r>
    <x v="1"/>
    <x v="4"/>
    <x v="4"/>
    <x v="104"/>
    <x v="5"/>
    <m/>
    <m/>
    <n v="33.698"/>
    <n v="43.326000000000001"/>
    <s v="PMETV-43W83AE7"/>
    <x v="1"/>
    <x v="1"/>
  </r>
  <r>
    <x v="1"/>
    <x v="4"/>
    <x v="4"/>
    <x v="104"/>
    <x v="6"/>
    <m/>
    <m/>
    <n v="-33.698"/>
    <n v="-43.326000000000001"/>
    <s v="PMETV-43W83AE7"/>
    <x v="1"/>
    <x v="0"/>
  </r>
  <r>
    <x v="1"/>
    <x v="4"/>
    <x v="4"/>
    <x v="105"/>
    <x v="0"/>
    <m/>
    <m/>
    <m/>
    <m/>
    <s v="PMETV-43W83AE8"/>
    <x v="1"/>
    <x v="1"/>
  </r>
  <r>
    <x v="1"/>
    <x v="4"/>
    <x v="4"/>
    <x v="105"/>
    <x v="1"/>
    <m/>
    <m/>
    <n v="250"/>
    <n v="200"/>
    <s v="PMETV-43W83AE8"/>
    <x v="1"/>
    <x v="1"/>
  </r>
  <r>
    <x v="1"/>
    <x v="4"/>
    <x v="4"/>
    <x v="105"/>
    <x v="2"/>
    <m/>
    <m/>
    <n v="-250"/>
    <n v="-200"/>
    <s v="PMETV-43W83AE8"/>
    <x v="1"/>
    <x v="2"/>
  </r>
  <r>
    <x v="1"/>
    <x v="4"/>
    <x v="4"/>
    <x v="105"/>
    <x v="3"/>
    <m/>
    <m/>
    <m/>
    <m/>
    <s v="PMETV-43W83AE8"/>
    <x v="1"/>
    <x v="1"/>
  </r>
  <r>
    <x v="1"/>
    <x v="4"/>
    <x v="4"/>
    <x v="105"/>
    <x v="4"/>
    <m/>
    <m/>
    <m/>
    <m/>
    <s v="PMETV-43W83AE8"/>
    <x v="1"/>
    <x v="1"/>
  </r>
  <r>
    <x v="1"/>
    <x v="4"/>
    <x v="4"/>
    <x v="105"/>
    <x v="5"/>
    <m/>
    <m/>
    <n v="60.174999999999997"/>
    <n v="48.14"/>
    <s v="PMETV-43W83AE8"/>
    <x v="1"/>
    <x v="1"/>
  </r>
  <r>
    <x v="1"/>
    <x v="4"/>
    <x v="4"/>
    <x v="105"/>
    <x v="6"/>
    <m/>
    <m/>
    <n v="-60.174999999999997"/>
    <n v="-48.14"/>
    <s v="PMETV-43W83AE8"/>
    <x v="1"/>
    <x v="0"/>
  </r>
  <r>
    <x v="1"/>
    <x v="4"/>
    <x v="4"/>
    <x v="106"/>
    <x v="0"/>
    <m/>
    <m/>
    <m/>
    <m/>
    <s v="PMETV-43W83AE9"/>
    <x v="1"/>
    <x v="1"/>
  </r>
  <r>
    <x v="1"/>
    <x v="4"/>
    <x v="4"/>
    <x v="106"/>
    <x v="1"/>
    <m/>
    <m/>
    <n v="250"/>
    <n v="300"/>
    <s v="PMETV-43W83AE9"/>
    <x v="1"/>
    <x v="1"/>
  </r>
  <r>
    <x v="1"/>
    <x v="4"/>
    <x v="4"/>
    <x v="106"/>
    <x v="2"/>
    <m/>
    <m/>
    <n v="-250"/>
    <n v="-300"/>
    <s v="PMETV-43W83AE9"/>
    <x v="1"/>
    <x v="2"/>
  </r>
  <r>
    <x v="1"/>
    <x v="4"/>
    <x v="4"/>
    <x v="106"/>
    <x v="3"/>
    <m/>
    <m/>
    <m/>
    <m/>
    <s v="PMETV-43W83AE9"/>
    <x v="1"/>
    <x v="1"/>
  </r>
  <r>
    <x v="1"/>
    <x v="4"/>
    <x v="4"/>
    <x v="106"/>
    <x v="4"/>
    <m/>
    <m/>
    <m/>
    <m/>
    <s v="PMETV-43W83AE9"/>
    <x v="1"/>
    <x v="1"/>
  </r>
  <r>
    <x v="1"/>
    <x v="4"/>
    <x v="4"/>
    <x v="106"/>
    <x v="5"/>
    <m/>
    <m/>
    <n v="60.174999999999997"/>
    <n v="72.209999999999994"/>
    <s v="PMETV-43W83AE9"/>
    <x v="1"/>
    <x v="1"/>
  </r>
  <r>
    <x v="1"/>
    <x v="4"/>
    <x v="4"/>
    <x v="106"/>
    <x v="6"/>
    <m/>
    <m/>
    <n v="-60.174999999999997"/>
    <n v="-72.209999999999994"/>
    <s v="PMETV-43W83AE9"/>
    <x v="1"/>
    <x v="0"/>
  </r>
  <r>
    <x v="1"/>
    <x v="4"/>
    <x v="4"/>
    <x v="107"/>
    <x v="0"/>
    <m/>
    <m/>
    <m/>
    <m/>
    <s v="PMETV-43W85BEY"/>
    <x v="1"/>
    <x v="1"/>
  </r>
  <r>
    <x v="1"/>
    <x v="4"/>
    <x v="4"/>
    <x v="107"/>
    <x v="1"/>
    <m/>
    <m/>
    <n v="523"/>
    <n v="514"/>
    <s v="PMETV-43W85BEY"/>
    <x v="1"/>
    <x v="1"/>
  </r>
  <r>
    <x v="1"/>
    <x v="4"/>
    <x v="4"/>
    <x v="107"/>
    <x v="2"/>
    <m/>
    <m/>
    <n v="-523"/>
    <n v="-514"/>
    <s v="PMETV-43W85BEY"/>
    <x v="1"/>
    <x v="2"/>
  </r>
  <r>
    <x v="1"/>
    <x v="4"/>
    <x v="4"/>
    <x v="107"/>
    <x v="3"/>
    <m/>
    <m/>
    <m/>
    <m/>
    <s v="PMETV-43W85BEY"/>
    <x v="1"/>
    <x v="1"/>
  </r>
  <r>
    <x v="1"/>
    <x v="4"/>
    <x v="4"/>
    <x v="107"/>
    <x v="4"/>
    <m/>
    <m/>
    <m/>
    <m/>
    <s v="PMETV-43W85BEY"/>
    <x v="1"/>
    <x v="1"/>
  </r>
  <r>
    <x v="1"/>
    <x v="4"/>
    <x v="4"/>
    <x v="107"/>
    <x v="5"/>
    <m/>
    <m/>
    <n v="155.56111999999999"/>
    <n v="152.88416000000001"/>
    <s v="PMETV-43W85BEY"/>
    <x v="1"/>
    <x v="1"/>
  </r>
  <r>
    <x v="1"/>
    <x v="4"/>
    <x v="4"/>
    <x v="107"/>
    <x v="6"/>
    <m/>
    <m/>
    <n v="-155.56111999999999"/>
    <n v="-152.88416000000001"/>
    <s v="PMETV-43W85BEY"/>
    <x v="1"/>
    <x v="0"/>
  </r>
  <r>
    <x v="1"/>
    <x v="4"/>
    <x v="4"/>
    <x v="108"/>
    <x v="0"/>
    <m/>
    <m/>
    <m/>
    <m/>
    <s v="PMETV-43W85BEZ"/>
    <x v="1"/>
    <x v="1"/>
  </r>
  <r>
    <x v="1"/>
    <x v="4"/>
    <x v="4"/>
    <x v="108"/>
    <x v="1"/>
    <m/>
    <m/>
    <n v="611"/>
    <n v="873"/>
    <s v="PMETV-43W85BEZ"/>
    <x v="1"/>
    <x v="1"/>
  </r>
  <r>
    <x v="1"/>
    <x v="4"/>
    <x v="4"/>
    <x v="108"/>
    <x v="2"/>
    <m/>
    <m/>
    <n v="-611"/>
    <n v="-873"/>
    <s v="PMETV-43W85BEZ"/>
    <x v="1"/>
    <x v="2"/>
  </r>
  <r>
    <x v="1"/>
    <x v="4"/>
    <x v="4"/>
    <x v="108"/>
    <x v="3"/>
    <m/>
    <m/>
    <m/>
    <m/>
    <s v="PMETV-43W85BEZ"/>
    <x v="1"/>
    <x v="1"/>
  </r>
  <r>
    <x v="1"/>
    <x v="4"/>
    <x v="4"/>
    <x v="108"/>
    <x v="4"/>
    <m/>
    <m/>
    <m/>
    <m/>
    <s v="PMETV-43W85BEZ"/>
    <x v="1"/>
    <x v="1"/>
  </r>
  <r>
    <x v="1"/>
    <x v="4"/>
    <x v="4"/>
    <x v="108"/>
    <x v="5"/>
    <m/>
    <m/>
    <n v="187.00246999999999"/>
    <n v="267.19026000000002"/>
    <s v="PMETV-43W85BEZ"/>
    <x v="1"/>
    <x v="1"/>
  </r>
  <r>
    <x v="1"/>
    <x v="4"/>
    <x v="4"/>
    <x v="108"/>
    <x v="6"/>
    <m/>
    <m/>
    <n v="-187.00246999999999"/>
    <n v="-267.19026000000002"/>
    <s v="PMETV-43W85BEZ"/>
    <x v="1"/>
    <x v="0"/>
  </r>
  <r>
    <x v="1"/>
    <x v="4"/>
    <x v="4"/>
    <x v="109"/>
    <x v="0"/>
    <m/>
    <m/>
    <m/>
    <m/>
    <s v="PMETV-43W93BE6"/>
    <x v="0"/>
    <x v="1"/>
  </r>
  <r>
    <x v="1"/>
    <x v="4"/>
    <x v="4"/>
    <x v="109"/>
    <x v="1"/>
    <m/>
    <n v="360"/>
    <n v="360"/>
    <n v="360"/>
    <s v="PMETV-43W93BE6"/>
    <x v="0"/>
    <x v="1"/>
  </r>
  <r>
    <x v="1"/>
    <x v="4"/>
    <x v="4"/>
    <x v="109"/>
    <x v="2"/>
    <m/>
    <n v="-360"/>
    <n v="-360"/>
    <n v="-360"/>
    <s v="PMETV-43W93BE6"/>
    <x v="0"/>
    <x v="2"/>
  </r>
  <r>
    <x v="1"/>
    <x v="4"/>
    <x v="4"/>
    <x v="109"/>
    <x v="3"/>
    <m/>
    <m/>
    <m/>
    <m/>
    <s v="PMETV-43W93BE6"/>
    <x v="0"/>
    <x v="1"/>
  </r>
  <r>
    <x v="1"/>
    <x v="4"/>
    <x v="4"/>
    <x v="109"/>
    <x v="4"/>
    <m/>
    <m/>
    <m/>
    <m/>
    <s v="PMETV-43W93BE6"/>
    <x v="0"/>
    <x v="1"/>
  </r>
  <r>
    <x v="1"/>
    <x v="4"/>
    <x v="4"/>
    <x v="109"/>
    <x v="5"/>
    <m/>
    <n v="110.61360000000001"/>
    <n v="110.61360000000001"/>
    <n v="110.61360000000001"/>
    <s v="PMETV-43W93BE6"/>
    <x v="0"/>
    <x v="1"/>
  </r>
  <r>
    <x v="1"/>
    <x v="4"/>
    <x v="4"/>
    <x v="109"/>
    <x v="6"/>
    <m/>
    <n v="-110.61360000000001"/>
    <n v="-110.61360000000001"/>
    <n v="-110.61360000000001"/>
    <s v="PMETV-43W93BE6"/>
    <x v="0"/>
    <x v="0"/>
  </r>
  <r>
    <x v="1"/>
    <x v="4"/>
    <x v="4"/>
    <x v="110"/>
    <x v="0"/>
    <m/>
    <m/>
    <m/>
    <m/>
    <s v="PMETV-43W93BE7"/>
    <x v="0"/>
    <x v="1"/>
  </r>
  <r>
    <x v="1"/>
    <x v="4"/>
    <x v="4"/>
    <x v="110"/>
    <x v="1"/>
    <m/>
    <n v="360"/>
    <n v="360"/>
    <m/>
    <s v="PMETV-43W93BE7"/>
    <x v="0"/>
    <x v="1"/>
  </r>
  <r>
    <x v="1"/>
    <x v="4"/>
    <x v="4"/>
    <x v="110"/>
    <x v="2"/>
    <m/>
    <n v="-360"/>
    <n v="-360"/>
    <m/>
    <s v="PMETV-43W93BE7"/>
    <x v="0"/>
    <x v="2"/>
  </r>
  <r>
    <x v="1"/>
    <x v="4"/>
    <x v="4"/>
    <x v="110"/>
    <x v="3"/>
    <m/>
    <m/>
    <m/>
    <m/>
    <s v="PMETV-43W93BE7"/>
    <x v="0"/>
    <x v="1"/>
  </r>
  <r>
    <x v="1"/>
    <x v="4"/>
    <x v="4"/>
    <x v="110"/>
    <x v="4"/>
    <m/>
    <m/>
    <m/>
    <m/>
    <s v="PMETV-43W93BE7"/>
    <x v="0"/>
    <x v="1"/>
  </r>
  <r>
    <x v="1"/>
    <x v="4"/>
    <x v="4"/>
    <x v="110"/>
    <x v="5"/>
    <m/>
    <n v="110.61499999999999"/>
    <n v="110.6138"/>
    <m/>
    <s v="PMETV-43W93BE7"/>
    <x v="0"/>
    <x v="1"/>
  </r>
  <r>
    <x v="1"/>
    <x v="4"/>
    <x v="4"/>
    <x v="110"/>
    <x v="6"/>
    <m/>
    <n v="-110.61499999999999"/>
    <n v="-110.6138"/>
    <m/>
    <s v="PMETV-43W93BE7"/>
    <x v="0"/>
    <x v="0"/>
  </r>
  <r>
    <x v="1"/>
    <x v="4"/>
    <x v="4"/>
    <x v="111"/>
    <x v="0"/>
    <m/>
    <m/>
    <m/>
    <m/>
    <s v="PMETV-43W93BE8"/>
    <x v="0"/>
    <x v="1"/>
  </r>
  <r>
    <x v="1"/>
    <x v="4"/>
    <x v="4"/>
    <x v="111"/>
    <x v="1"/>
    <m/>
    <n v="360"/>
    <n v="360"/>
    <m/>
    <s v="PMETV-43W93BE8"/>
    <x v="0"/>
    <x v="1"/>
  </r>
  <r>
    <x v="1"/>
    <x v="4"/>
    <x v="4"/>
    <x v="111"/>
    <x v="2"/>
    <m/>
    <n v="-360"/>
    <n v="-360"/>
    <m/>
    <s v="PMETV-43W93BE8"/>
    <x v="0"/>
    <x v="2"/>
  </r>
  <r>
    <x v="1"/>
    <x v="4"/>
    <x v="4"/>
    <x v="111"/>
    <x v="3"/>
    <m/>
    <m/>
    <m/>
    <m/>
    <s v="PMETV-43W93BE8"/>
    <x v="0"/>
    <x v="1"/>
  </r>
  <r>
    <x v="1"/>
    <x v="4"/>
    <x v="4"/>
    <x v="111"/>
    <x v="4"/>
    <m/>
    <m/>
    <m/>
    <m/>
    <s v="PMETV-43W93BE8"/>
    <x v="0"/>
    <x v="1"/>
  </r>
  <r>
    <x v="1"/>
    <x v="4"/>
    <x v="4"/>
    <x v="111"/>
    <x v="5"/>
    <m/>
    <n v="110.61360000000001"/>
    <n v="110.61360000000001"/>
    <m/>
    <s v="PMETV-43W93BE8"/>
    <x v="0"/>
    <x v="1"/>
  </r>
  <r>
    <x v="1"/>
    <x v="4"/>
    <x v="4"/>
    <x v="111"/>
    <x v="6"/>
    <m/>
    <n v="-110.61360000000001"/>
    <n v="-110.61360000000001"/>
    <m/>
    <s v="PMETV-43W93BE8"/>
    <x v="0"/>
    <x v="0"/>
  </r>
  <r>
    <x v="1"/>
    <x v="4"/>
    <x v="4"/>
    <x v="112"/>
    <x v="0"/>
    <m/>
    <m/>
    <m/>
    <m/>
    <s v="PMETV-43W93BE9"/>
    <x v="0"/>
    <x v="1"/>
  </r>
  <r>
    <x v="1"/>
    <x v="4"/>
    <x v="4"/>
    <x v="112"/>
    <x v="1"/>
    <m/>
    <n v="360"/>
    <n v="360"/>
    <n v="360"/>
    <s v="PMETV-43W93BE9"/>
    <x v="0"/>
    <x v="1"/>
  </r>
  <r>
    <x v="1"/>
    <x v="4"/>
    <x v="4"/>
    <x v="112"/>
    <x v="2"/>
    <m/>
    <n v="-360"/>
    <n v="-360"/>
    <n v="-360"/>
    <s v="PMETV-43W93BE9"/>
    <x v="0"/>
    <x v="2"/>
  </r>
  <r>
    <x v="1"/>
    <x v="4"/>
    <x v="4"/>
    <x v="112"/>
    <x v="3"/>
    <m/>
    <m/>
    <m/>
    <m/>
    <s v="PMETV-43W93BE9"/>
    <x v="0"/>
    <x v="1"/>
  </r>
  <r>
    <x v="1"/>
    <x v="4"/>
    <x v="4"/>
    <x v="112"/>
    <x v="4"/>
    <m/>
    <m/>
    <m/>
    <m/>
    <s v="PMETV-43W93BE9"/>
    <x v="0"/>
    <x v="1"/>
  </r>
  <r>
    <x v="1"/>
    <x v="4"/>
    <x v="4"/>
    <x v="112"/>
    <x v="5"/>
    <m/>
    <n v="110.61360000000001"/>
    <n v="110.61360000000001"/>
    <n v="110.61360000000001"/>
    <s v="PMETV-43W93BE9"/>
    <x v="0"/>
    <x v="1"/>
  </r>
  <r>
    <x v="1"/>
    <x v="4"/>
    <x v="4"/>
    <x v="112"/>
    <x v="6"/>
    <m/>
    <n v="-110.61360000000001"/>
    <n v="-110.61360000000001"/>
    <n v="-110.61360000000001"/>
    <s v="PMETV-43W93BE9"/>
    <x v="0"/>
    <x v="0"/>
  </r>
  <r>
    <x v="1"/>
    <x v="4"/>
    <x v="4"/>
    <x v="113"/>
    <x v="0"/>
    <m/>
    <m/>
    <m/>
    <m/>
    <s v="PMETV-48Z80AEY"/>
    <x v="1"/>
    <x v="1"/>
  </r>
  <r>
    <x v="1"/>
    <x v="4"/>
    <x v="4"/>
    <x v="113"/>
    <x v="1"/>
    <m/>
    <n v="44"/>
    <m/>
    <n v="145"/>
    <s v="PMETV-48Z80AEY"/>
    <x v="1"/>
    <x v="1"/>
  </r>
  <r>
    <x v="1"/>
    <x v="4"/>
    <x v="4"/>
    <x v="113"/>
    <x v="2"/>
    <m/>
    <n v="-44"/>
    <m/>
    <n v="-145"/>
    <s v="PMETV-48Z80AEY"/>
    <x v="1"/>
    <x v="2"/>
  </r>
  <r>
    <x v="1"/>
    <x v="4"/>
    <x v="4"/>
    <x v="113"/>
    <x v="3"/>
    <m/>
    <m/>
    <m/>
    <m/>
    <s v="PMETV-48Z80AEY"/>
    <x v="1"/>
    <x v="1"/>
  </r>
  <r>
    <x v="1"/>
    <x v="4"/>
    <x v="4"/>
    <x v="113"/>
    <x v="4"/>
    <m/>
    <m/>
    <m/>
    <m/>
    <s v="PMETV-48Z80AEY"/>
    <x v="1"/>
    <x v="1"/>
  </r>
  <r>
    <x v="1"/>
    <x v="4"/>
    <x v="4"/>
    <x v="113"/>
    <x v="5"/>
    <m/>
    <n v="24.812919999999998"/>
    <m/>
    <n v="81.769850000000005"/>
    <s v="PMETV-48Z80AEY"/>
    <x v="1"/>
    <x v="1"/>
  </r>
  <r>
    <x v="1"/>
    <x v="4"/>
    <x v="4"/>
    <x v="113"/>
    <x v="6"/>
    <m/>
    <n v="-24.812919999999998"/>
    <m/>
    <n v="-81.769850000000005"/>
    <s v="PMETV-48Z80AEY"/>
    <x v="1"/>
    <x v="0"/>
  </r>
  <r>
    <x v="1"/>
    <x v="4"/>
    <x v="4"/>
    <x v="114"/>
    <x v="0"/>
    <m/>
    <m/>
    <m/>
    <m/>
    <s v="PMETV-48Z80AEZ"/>
    <x v="1"/>
    <x v="1"/>
  </r>
  <r>
    <x v="1"/>
    <x v="4"/>
    <x v="4"/>
    <x v="114"/>
    <x v="1"/>
    <m/>
    <m/>
    <n v="14"/>
    <n v="14"/>
    <s v="PMETV-48Z80AEZ"/>
    <x v="1"/>
    <x v="1"/>
  </r>
  <r>
    <x v="1"/>
    <x v="4"/>
    <x v="4"/>
    <x v="114"/>
    <x v="2"/>
    <m/>
    <m/>
    <n v="-14"/>
    <n v="-14"/>
    <s v="PMETV-48Z80AEZ"/>
    <x v="1"/>
    <x v="2"/>
  </r>
  <r>
    <x v="1"/>
    <x v="4"/>
    <x v="4"/>
    <x v="114"/>
    <x v="3"/>
    <m/>
    <m/>
    <m/>
    <m/>
    <s v="PMETV-48Z80AEZ"/>
    <x v="1"/>
    <x v="1"/>
  </r>
  <r>
    <x v="1"/>
    <x v="4"/>
    <x v="4"/>
    <x v="114"/>
    <x v="4"/>
    <m/>
    <m/>
    <m/>
    <m/>
    <s v="PMETV-48Z80AEZ"/>
    <x v="1"/>
    <x v="1"/>
  </r>
  <r>
    <x v="1"/>
    <x v="4"/>
    <x v="4"/>
    <x v="114"/>
    <x v="5"/>
    <m/>
    <m/>
    <n v="8.1905599999999996"/>
    <n v="8.1905599999999996"/>
    <s v="PMETV-48Z80AEZ"/>
    <x v="1"/>
    <x v="1"/>
  </r>
  <r>
    <x v="1"/>
    <x v="4"/>
    <x v="4"/>
    <x v="114"/>
    <x v="6"/>
    <m/>
    <m/>
    <n v="-8.1905599999999996"/>
    <n v="-8.1905599999999996"/>
    <s v="PMETV-48Z80AEZ"/>
    <x v="1"/>
    <x v="0"/>
  </r>
  <r>
    <x v="1"/>
    <x v="4"/>
    <x v="4"/>
    <x v="115"/>
    <x v="0"/>
    <m/>
    <m/>
    <m/>
    <m/>
    <s v="PMETV-48Z80BEZ"/>
    <x v="1"/>
    <x v="1"/>
  </r>
  <r>
    <x v="1"/>
    <x v="4"/>
    <x v="4"/>
    <x v="115"/>
    <x v="1"/>
    <m/>
    <m/>
    <n v="5"/>
    <n v="562"/>
    <s v="PMETV-48Z80BEZ"/>
    <x v="1"/>
    <x v="1"/>
  </r>
  <r>
    <x v="1"/>
    <x v="4"/>
    <x v="4"/>
    <x v="115"/>
    <x v="2"/>
    <m/>
    <m/>
    <n v="-5"/>
    <n v="-562"/>
    <s v="PMETV-48Z80BEZ"/>
    <x v="1"/>
    <x v="2"/>
  </r>
  <r>
    <x v="1"/>
    <x v="4"/>
    <x v="4"/>
    <x v="115"/>
    <x v="3"/>
    <m/>
    <m/>
    <m/>
    <m/>
    <s v="PMETV-48Z80BEZ"/>
    <x v="1"/>
    <x v="1"/>
  </r>
  <r>
    <x v="1"/>
    <x v="4"/>
    <x v="4"/>
    <x v="115"/>
    <x v="4"/>
    <m/>
    <m/>
    <m/>
    <m/>
    <s v="PMETV-48Z80BEZ"/>
    <x v="1"/>
    <x v="1"/>
  </r>
  <r>
    <x v="1"/>
    <x v="4"/>
    <x v="4"/>
    <x v="115"/>
    <x v="5"/>
    <m/>
    <m/>
    <n v="2.7229999999999999"/>
    <n v="306.0652"/>
    <s v="PMETV-48Z80BEZ"/>
    <x v="1"/>
    <x v="1"/>
  </r>
  <r>
    <x v="1"/>
    <x v="4"/>
    <x v="4"/>
    <x v="115"/>
    <x v="6"/>
    <m/>
    <m/>
    <n v="-2.7229999999999999"/>
    <n v="-306.0652"/>
    <s v="PMETV-48Z80BEZ"/>
    <x v="1"/>
    <x v="0"/>
  </r>
  <r>
    <x v="1"/>
    <x v="4"/>
    <x v="4"/>
    <x v="116"/>
    <x v="0"/>
    <n v="225"/>
    <n v="135"/>
    <n v="165"/>
    <n v="180"/>
    <s v="PMETV-48Z90BE6"/>
    <x v="0"/>
    <x v="1"/>
  </r>
  <r>
    <x v="1"/>
    <x v="4"/>
    <x v="4"/>
    <x v="116"/>
    <x v="1"/>
    <n v="225"/>
    <n v="135"/>
    <n v="210"/>
    <n v="180"/>
    <s v="PMETV-48Z90BE6"/>
    <x v="0"/>
    <x v="1"/>
  </r>
  <r>
    <x v="1"/>
    <x v="4"/>
    <x v="4"/>
    <x v="116"/>
    <x v="2"/>
    <n v="0"/>
    <n v="0"/>
    <n v="-45"/>
    <n v="0"/>
    <s v="PMETV-48Z90BE6"/>
    <x v="0"/>
    <x v="2"/>
  </r>
  <r>
    <x v="1"/>
    <x v="4"/>
    <x v="4"/>
    <x v="116"/>
    <x v="3"/>
    <n v="100"/>
    <n v="100"/>
    <n v="78.571428571428598"/>
    <n v="100"/>
    <s v="PMETV-48Z90BE6"/>
    <x v="0"/>
    <x v="1"/>
  </r>
  <r>
    <x v="1"/>
    <x v="4"/>
    <x v="4"/>
    <x v="116"/>
    <x v="4"/>
    <n v="0"/>
    <n v="0"/>
    <n v="0"/>
    <n v="0"/>
    <s v="PMETV-48Z90BE6"/>
    <x v="0"/>
    <x v="1"/>
  </r>
  <r>
    <x v="1"/>
    <x v="4"/>
    <x v="4"/>
    <x v="116"/>
    <x v="5"/>
    <n v="147.01050000000001"/>
    <n v="88.206299999999999"/>
    <n v="137.2098"/>
    <n v="117.6084"/>
    <s v="PMETV-48Z90BE6"/>
    <x v="0"/>
    <x v="1"/>
  </r>
  <r>
    <x v="1"/>
    <x v="4"/>
    <x v="4"/>
    <x v="116"/>
    <x v="6"/>
    <n v="-147.01050000000001"/>
    <n v="-88.206299999999999"/>
    <n v="-137.2098"/>
    <n v="-117.6084"/>
    <s v="PMETV-48Z90BE6"/>
    <x v="0"/>
    <x v="0"/>
  </r>
  <r>
    <x v="1"/>
    <x v="4"/>
    <x v="4"/>
    <x v="117"/>
    <x v="0"/>
    <n v="150"/>
    <n v="45"/>
    <n v="120"/>
    <n v="150"/>
    <s v="PMETV-48Z90BE7"/>
    <x v="0"/>
    <x v="1"/>
  </r>
  <r>
    <x v="1"/>
    <x v="4"/>
    <x v="4"/>
    <x v="117"/>
    <x v="1"/>
    <n v="150"/>
    <n v="45"/>
    <n v="165"/>
    <n v="150"/>
    <s v="PMETV-48Z90BE7"/>
    <x v="0"/>
    <x v="1"/>
  </r>
  <r>
    <x v="1"/>
    <x v="4"/>
    <x v="4"/>
    <x v="117"/>
    <x v="2"/>
    <n v="0"/>
    <n v="0"/>
    <n v="-45"/>
    <n v="0"/>
    <s v="PMETV-48Z90BE7"/>
    <x v="0"/>
    <x v="2"/>
  </r>
  <r>
    <x v="1"/>
    <x v="4"/>
    <x v="4"/>
    <x v="117"/>
    <x v="3"/>
    <n v="100"/>
    <n v="100"/>
    <n v="72.727272727272705"/>
    <n v="100"/>
    <s v="PMETV-48Z90BE7"/>
    <x v="0"/>
    <x v="1"/>
  </r>
  <r>
    <x v="1"/>
    <x v="4"/>
    <x v="4"/>
    <x v="117"/>
    <x v="4"/>
    <n v="0"/>
    <n v="0"/>
    <n v="0"/>
    <n v="0"/>
    <s v="PMETV-48Z90BE7"/>
    <x v="0"/>
    <x v="1"/>
  </r>
  <r>
    <x v="1"/>
    <x v="4"/>
    <x v="4"/>
    <x v="117"/>
    <x v="5"/>
    <n v="98.007000000000005"/>
    <n v="29.402100000000001"/>
    <n v="107.8077"/>
    <n v="98.007000000000005"/>
    <s v="PMETV-48Z90BE7"/>
    <x v="0"/>
    <x v="1"/>
  </r>
  <r>
    <x v="1"/>
    <x v="4"/>
    <x v="4"/>
    <x v="117"/>
    <x v="6"/>
    <n v="-98.007000000000005"/>
    <n v="-29.402100000000001"/>
    <n v="-107.8077"/>
    <n v="-98.007000000000005"/>
    <s v="PMETV-48Z90BE7"/>
    <x v="0"/>
    <x v="0"/>
  </r>
  <r>
    <x v="1"/>
    <x v="4"/>
    <x v="4"/>
    <x v="118"/>
    <x v="0"/>
    <n v="105"/>
    <n v="15"/>
    <n v="90"/>
    <n v="135"/>
    <s v="PMETV-48Z90BE8"/>
    <x v="0"/>
    <x v="1"/>
  </r>
  <r>
    <x v="1"/>
    <x v="4"/>
    <x v="4"/>
    <x v="118"/>
    <x v="1"/>
    <n v="105"/>
    <n v="15"/>
    <n v="105"/>
    <n v="135"/>
    <s v="PMETV-48Z90BE8"/>
    <x v="0"/>
    <x v="1"/>
  </r>
  <r>
    <x v="1"/>
    <x v="4"/>
    <x v="4"/>
    <x v="118"/>
    <x v="2"/>
    <n v="0"/>
    <n v="0"/>
    <n v="-15"/>
    <n v="0"/>
    <s v="PMETV-48Z90BE8"/>
    <x v="0"/>
    <x v="2"/>
  </r>
  <r>
    <x v="1"/>
    <x v="4"/>
    <x v="4"/>
    <x v="118"/>
    <x v="3"/>
    <n v="100"/>
    <n v="100"/>
    <n v="85.714285714285694"/>
    <n v="100"/>
    <s v="PMETV-48Z90BE8"/>
    <x v="0"/>
    <x v="1"/>
  </r>
  <r>
    <x v="1"/>
    <x v="4"/>
    <x v="4"/>
    <x v="118"/>
    <x v="4"/>
    <n v="0"/>
    <n v="0"/>
    <n v="0"/>
    <n v="0"/>
    <s v="PMETV-48Z90BE8"/>
    <x v="0"/>
    <x v="1"/>
  </r>
  <r>
    <x v="1"/>
    <x v="4"/>
    <x v="4"/>
    <x v="118"/>
    <x v="5"/>
    <n v="68.604900000000001"/>
    <n v="9.8007000000000009"/>
    <n v="68.604900000000001"/>
    <n v="88.206299999999999"/>
    <s v="PMETV-48Z90BE8"/>
    <x v="0"/>
    <x v="1"/>
  </r>
  <r>
    <x v="1"/>
    <x v="4"/>
    <x v="4"/>
    <x v="118"/>
    <x v="6"/>
    <n v="-68.604900000000001"/>
    <n v="-9.8007000000000009"/>
    <n v="-68.604900000000001"/>
    <n v="-88.206299999999999"/>
    <s v="PMETV-48Z90BE8"/>
    <x v="0"/>
    <x v="0"/>
  </r>
  <r>
    <x v="1"/>
    <x v="4"/>
    <x v="4"/>
    <x v="119"/>
    <x v="0"/>
    <n v="210"/>
    <n v="45"/>
    <n v="150"/>
    <n v="210"/>
    <s v="PMETV-48Z90BE9"/>
    <x v="0"/>
    <x v="1"/>
  </r>
  <r>
    <x v="1"/>
    <x v="4"/>
    <x v="4"/>
    <x v="119"/>
    <x v="1"/>
    <n v="210"/>
    <n v="45"/>
    <n v="195"/>
    <n v="210"/>
    <s v="PMETV-48Z90BE9"/>
    <x v="0"/>
    <x v="1"/>
  </r>
  <r>
    <x v="1"/>
    <x v="4"/>
    <x v="4"/>
    <x v="119"/>
    <x v="2"/>
    <n v="0"/>
    <n v="0"/>
    <n v="-45"/>
    <n v="0"/>
    <s v="PMETV-48Z90BE9"/>
    <x v="0"/>
    <x v="2"/>
  </r>
  <r>
    <x v="1"/>
    <x v="4"/>
    <x v="4"/>
    <x v="119"/>
    <x v="3"/>
    <n v="100"/>
    <n v="100"/>
    <n v="76.923076923076906"/>
    <n v="100"/>
    <s v="PMETV-48Z90BE9"/>
    <x v="0"/>
    <x v="1"/>
  </r>
  <r>
    <x v="1"/>
    <x v="4"/>
    <x v="4"/>
    <x v="119"/>
    <x v="4"/>
    <n v="0"/>
    <n v="0"/>
    <n v="0"/>
    <n v="0"/>
    <s v="PMETV-48Z90BE9"/>
    <x v="0"/>
    <x v="1"/>
  </r>
  <r>
    <x v="1"/>
    <x v="4"/>
    <x v="4"/>
    <x v="119"/>
    <x v="5"/>
    <n v="137.2098"/>
    <n v="29.402100000000001"/>
    <n v="127.4091"/>
    <n v="137.2098"/>
    <s v="PMETV-48Z90BE9"/>
    <x v="0"/>
    <x v="1"/>
  </r>
  <r>
    <x v="1"/>
    <x v="4"/>
    <x v="4"/>
    <x v="119"/>
    <x v="6"/>
    <n v="-137.2098"/>
    <n v="-29.402100000000001"/>
    <n v="-127.4091"/>
    <n v="-137.2098"/>
    <s v="PMETV-48Z90BE9"/>
    <x v="0"/>
    <x v="0"/>
  </r>
  <r>
    <x v="1"/>
    <x v="4"/>
    <x v="4"/>
    <x v="120"/>
    <x v="0"/>
    <m/>
    <n v="330"/>
    <n v="195"/>
    <n v="135"/>
    <s v="PMETV-48Z90BEB"/>
    <x v="0"/>
    <x v="1"/>
  </r>
  <r>
    <x v="1"/>
    <x v="4"/>
    <x v="4"/>
    <x v="120"/>
    <x v="1"/>
    <m/>
    <n v="330"/>
    <n v="240"/>
    <n v="135"/>
    <s v="PMETV-48Z90BEB"/>
    <x v="0"/>
    <x v="1"/>
  </r>
  <r>
    <x v="1"/>
    <x v="4"/>
    <x v="4"/>
    <x v="120"/>
    <x v="2"/>
    <m/>
    <n v="0"/>
    <n v="-45"/>
    <n v="0"/>
    <s v="PMETV-48Z90BEB"/>
    <x v="0"/>
    <x v="2"/>
  </r>
  <r>
    <x v="1"/>
    <x v="4"/>
    <x v="4"/>
    <x v="120"/>
    <x v="3"/>
    <m/>
    <n v="100"/>
    <n v="81.25"/>
    <n v="100"/>
    <s v="PMETV-48Z90BEB"/>
    <x v="0"/>
    <x v="1"/>
  </r>
  <r>
    <x v="1"/>
    <x v="4"/>
    <x v="4"/>
    <x v="120"/>
    <x v="4"/>
    <m/>
    <n v="0"/>
    <n v="0"/>
    <n v="0"/>
    <s v="PMETV-48Z90BEB"/>
    <x v="0"/>
    <x v="1"/>
  </r>
  <r>
    <x v="1"/>
    <x v="4"/>
    <x v="4"/>
    <x v="120"/>
    <x v="5"/>
    <m/>
    <n v="209.79419999999999"/>
    <n v="152.57759999999999"/>
    <n v="85.8249"/>
    <s v="PMETV-48Z90BEB"/>
    <x v="0"/>
    <x v="1"/>
  </r>
  <r>
    <x v="1"/>
    <x v="4"/>
    <x v="4"/>
    <x v="120"/>
    <x v="6"/>
    <m/>
    <n v="-209.79419999999999"/>
    <n v="-152.57759999999999"/>
    <n v="-85.8249"/>
    <s v="PMETV-48Z90BEB"/>
    <x v="0"/>
    <x v="0"/>
  </r>
  <r>
    <x v="1"/>
    <x v="4"/>
    <x v="4"/>
    <x v="121"/>
    <x v="0"/>
    <m/>
    <m/>
    <m/>
    <m/>
    <s v="PMETV-50W80AEZ"/>
    <x v="1"/>
    <x v="1"/>
  </r>
  <r>
    <x v="1"/>
    <x v="4"/>
    <x v="4"/>
    <x v="121"/>
    <x v="1"/>
    <m/>
    <m/>
    <n v="128"/>
    <n v="235"/>
    <s v="PMETV-50W80AEZ"/>
    <x v="1"/>
    <x v="1"/>
  </r>
  <r>
    <x v="1"/>
    <x v="4"/>
    <x v="4"/>
    <x v="121"/>
    <x v="2"/>
    <m/>
    <m/>
    <n v="-128"/>
    <n v="-235"/>
    <s v="PMETV-50W80AEZ"/>
    <x v="1"/>
    <x v="2"/>
  </r>
  <r>
    <x v="1"/>
    <x v="4"/>
    <x v="4"/>
    <x v="121"/>
    <x v="3"/>
    <m/>
    <m/>
    <m/>
    <m/>
    <s v="PMETV-50W80AEZ"/>
    <x v="1"/>
    <x v="1"/>
  </r>
  <r>
    <x v="1"/>
    <x v="4"/>
    <x v="4"/>
    <x v="121"/>
    <x v="4"/>
    <m/>
    <m/>
    <m/>
    <m/>
    <s v="PMETV-50W80AEZ"/>
    <x v="1"/>
    <x v="1"/>
  </r>
  <r>
    <x v="1"/>
    <x v="4"/>
    <x v="4"/>
    <x v="121"/>
    <x v="5"/>
    <m/>
    <m/>
    <n v="33.775350000000003"/>
    <n v="62.009369999999997"/>
    <s v="PMETV-50W80AEZ"/>
    <x v="1"/>
    <x v="1"/>
  </r>
  <r>
    <x v="1"/>
    <x v="4"/>
    <x v="4"/>
    <x v="121"/>
    <x v="6"/>
    <m/>
    <m/>
    <n v="-33.775350000000003"/>
    <n v="-62.009369999999997"/>
    <s v="PMETV-50W80AEZ"/>
    <x v="1"/>
    <x v="0"/>
  </r>
  <r>
    <x v="1"/>
    <x v="4"/>
    <x v="4"/>
    <x v="122"/>
    <x v="0"/>
    <m/>
    <m/>
    <m/>
    <m/>
    <s v="PMETV-50W83AE6"/>
    <x v="1"/>
    <x v="1"/>
  </r>
  <r>
    <x v="1"/>
    <x v="4"/>
    <x v="4"/>
    <x v="122"/>
    <x v="1"/>
    <m/>
    <m/>
    <m/>
    <n v="57"/>
    <s v="PMETV-50W83AE6"/>
    <x v="1"/>
    <x v="1"/>
  </r>
  <r>
    <x v="1"/>
    <x v="4"/>
    <x v="4"/>
    <x v="122"/>
    <x v="2"/>
    <m/>
    <m/>
    <m/>
    <n v="-57"/>
    <s v="PMETV-50W83AE6"/>
    <x v="1"/>
    <x v="2"/>
  </r>
  <r>
    <x v="1"/>
    <x v="4"/>
    <x v="4"/>
    <x v="122"/>
    <x v="3"/>
    <m/>
    <m/>
    <m/>
    <m/>
    <s v="PMETV-50W83AE6"/>
    <x v="1"/>
    <x v="1"/>
  </r>
  <r>
    <x v="1"/>
    <x v="4"/>
    <x v="4"/>
    <x v="122"/>
    <x v="4"/>
    <m/>
    <m/>
    <m/>
    <m/>
    <s v="PMETV-50W83AE6"/>
    <x v="1"/>
    <x v="1"/>
  </r>
  <r>
    <x v="1"/>
    <x v="4"/>
    <x v="4"/>
    <x v="122"/>
    <x v="5"/>
    <m/>
    <m/>
    <m/>
    <n v="15.55245"/>
    <s v="PMETV-50W83AE6"/>
    <x v="1"/>
    <x v="1"/>
  </r>
  <r>
    <x v="1"/>
    <x v="4"/>
    <x v="4"/>
    <x v="122"/>
    <x v="6"/>
    <m/>
    <m/>
    <m/>
    <n v="-15.55245"/>
    <s v="PMETV-50W83AE6"/>
    <x v="1"/>
    <x v="0"/>
  </r>
  <r>
    <x v="1"/>
    <x v="4"/>
    <x v="4"/>
    <x v="123"/>
    <x v="0"/>
    <m/>
    <m/>
    <m/>
    <m/>
    <s v="PMETV-50W83AE8"/>
    <x v="1"/>
    <x v="1"/>
  </r>
  <r>
    <x v="1"/>
    <x v="4"/>
    <x v="4"/>
    <x v="123"/>
    <x v="1"/>
    <m/>
    <m/>
    <n v="15"/>
    <n v="90"/>
    <s v="PMETV-50W83AE8"/>
    <x v="1"/>
    <x v="1"/>
  </r>
  <r>
    <x v="1"/>
    <x v="4"/>
    <x v="4"/>
    <x v="123"/>
    <x v="2"/>
    <m/>
    <m/>
    <n v="-15"/>
    <n v="-90"/>
    <s v="PMETV-50W83AE8"/>
    <x v="1"/>
    <x v="2"/>
  </r>
  <r>
    <x v="1"/>
    <x v="4"/>
    <x v="4"/>
    <x v="123"/>
    <x v="3"/>
    <m/>
    <m/>
    <m/>
    <m/>
    <s v="PMETV-50W83AE8"/>
    <x v="1"/>
    <x v="1"/>
  </r>
  <r>
    <x v="1"/>
    <x v="4"/>
    <x v="4"/>
    <x v="123"/>
    <x v="4"/>
    <m/>
    <m/>
    <m/>
    <m/>
    <s v="PMETV-50W83AE8"/>
    <x v="1"/>
    <x v="1"/>
  </r>
  <r>
    <x v="1"/>
    <x v="4"/>
    <x v="4"/>
    <x v="123"/>
    <x v="5"/>
    <m/>
    <m/>
    <n v="4.0927499999999997"/>
    <n v="24.5565"/>
    <s v="PMETV-50W83AE8"/>
    <x v="1"/>
    <x v="1"/>
  </r>
  <r>
    <x v="1"/>
    <x v="4"/>
    <x v="4"/>
    <x v="123"/>
    <x v="6"/>
    <m/>
    <m/>
    <n v="-4.0927499999999997"/>
    <n v="-24.5565"/>
    <s v="PMETV-50W83AE8"/>
    <x v="1"/>
    <x v="0"/>
  </r>
  <r>
    <x v="1"/>
    <x v="4"/>
    <x v="4"/>
    <x v="124"/>
    <x v="0"/>
    <m/>
    <m/>
    <m/>
    <m/>
    <s v="PMETV-50W85BEY"/>
    <x v="1"/>
    <x v="1"/>
  </r>
  <r>
    <x v="1"/>
    <x v="4"/>
    <x v="4"/>
    <x v="124"/>
    <x v="1"/>
    <m/>
    <m/>
    <n v="155"/>
    <n v="304"/>
    <s v="PMETV-50W85BEY"/>
    <x v="1"/>
    <x v="1"/>
  </r>
  <r>
    <x v="1"/>
    <x v="4"/>
    <x v="4"/>
    <x v="124"/>
    <x v="2"/>
    <m/>
    <m/>
    <n v="-155"/>
    <n v="-304"/>
    <s v="PMETV-50W85BEY"/>
    <x v="1"/>
    <x v="2"/>
  </r>
  <r>
    <x v="1"/>
    <x v="4"/>
    <x v="4"/>
    <x v="124"/>
    <x v="3"/>
    <m/>
    <m/>
    <m/>
    <m/>
    <s v="PMETV-50W85BEY"/>
    <x v="1"/>
    <x v="1"/>
  </r>
  <r>
    <x v="1"/>
    <x v="4"/>
    <x v="4"/>
    <x v="124"/>
    <x v="4"/>
    <m/>
    <m/>
    <m/>
    <m/>
    <s v="PMETV-50W85BEY"/>
    <x v="1"/>
    <x v="1"/>
  </r>
  <r>
    <x v="1"/>
    <x v="4"/>
    <x v="4"/>
    <x v="124"/>
    <x v="5"/>
    <m/>
    <m/>
    <n v="50.051049999999996"/>
    <n v="98.164640000000006"/>
    <s v="PMETV-50W85BEY"/>
    <x v="1"/>
    <x v="1"/>
  </r>
  <r>
    <x v="1"/>
    <x v="4"/>
    <x v="4"/>
    <x v="124"/>
    <x v="6"/>
    <m/>
    <m/>
    <n v="-50.051049999999996"/>
    <n v="-98.164640000000006"/>
    <s v="PMETV-50W85BEY"/>
    <x v="1"/>
    <x v="0"/>
  </r>
  <r>
    <x v="1"/>
    <x v="4"/>
    <x v="4"/>
    <x v="125"/>
    <x v="0"/>
    <m/>
    <m/>
    <m/>
    <m/>
    <s v="PMETV-50W85BEZ"/>
    <x v="1"/>
    <x v="1"/>
  </r>
  <r>
    <x v="1"/>
    <x v="4"/>
    <x v="4"/>
    <x v="125"/>
    <x v="1"/>
    <m/>
    <m/>
    <n v="398"/>
    <n v="691"/>
    <s v="PMETV-50W85BEZ"/>
    <x v="1"/>
    <x v="1"/>
  </r>
  <r>
    <x v="1"/>
    <x v="4"/>
    <x v="4"/>
    <x v="125"/>
    <x v="2"/>
    <m/>
    <m/>
    <n v="-398"/>
    <n v="-691"/>
    <s v="PMETV-50W85BEZ"/>
    <x v="1"/>
    <x v="2"/>
  </r>
  <r>
    <x v="1"/>
    <x v="4"/>
    <x v="4"/>
    <x v="125"/>
    <x v="3"/>
    <m/>
    <m/>
    <m/>
    <m/>
    <s v="PMETV-50W85BEZ"/>
    <x v="1"/>
    <x v="1"/>
  </r>
  <r>
    <x v="1"/>
    <x v="4"/>
    <x v="4"/>
    <x v="125"/>
    <x v="4"/>
    <m/>
    <m/>
    <m/>
    <m/>
    <s v="PMETV-50W85BEZ"/>
    <x v="1"/>
    <x v="1"/>
  </r>
  <r>
    <x v="1"/>
    <x v="4"/>
    <x v="4"/>
    <x v="125"/>
    <x v="5"/>
    <m/>
    <m/>
    <n v="132.19172"/>
    <n v="229.50873999999999"/>
    <s v="PMETV-50W85BEZ"/>
    <x v="1"/>
    <x v="1"/>
  </r>
  <r>
    <x v="1"/>
    <x v="4"/>
    <x v="4"/>
    <x v="125"/>
    <x v="6"/>
    <m/>
    <m/>
    <n v="-132.19172"/>
    <n v="-229.50873999999999"/>
    <s v="PMETV-50W85BEZ"/>
    <x v="1"/>
    <x v="0"/>
  </r>
  <r>
    <x v="1"/>
    <x v="4"/>
    <x v="4"/>
    <x v="126"/>
    <x v="0"/>
    <m/>
    <m/>
    <m/>
    <m/>
    <s v="PMETV-50W93BE6"/>
    <x v="0"/>
    <x v="1"/>
  </r>
  <r>
    <x v="1"/>
    <x v="4"/>
    <x v="4"/>
    <x v="126"/>
    <x v="1"/>
    <m/>
    <n v="336"/>
    <n v="336"/>
    <n v="336"/>
    <s v="PMETV-50W93BE6"/>
    <x v="0"/>
    <x v="1"/>
  </r>
  <r>
    <x v="1"/>
    <x v="4"/>
    <x v="4"/>
    <x v="126"/>
    <x v="2"/>
    <m/>
    <n v="-336"/>
    <n v="-336"/>
    <n v="-336"/>
    <s v="PMETV-50W93BE6"/>
    <x v="0"/>
    <x v="2"/>
  </r>
  <r>
    <x v="1"/>
    <x v="4"/>
    <x v="4"/>
    <x v="126"/>
    <x v="3"/>
    <m/>
    <m/>
    <m/>
    <m/>
    <s v="PMETV-50W93BE6"/>
    <x v="0"/>
    <x v="1"/>
  </r>
  <r>
    <x v="1"/>
    <x v="4"/>
    <x v="4"/>
    <x v="126"/>
    <x v="4"/>
    <m/>
    <m/>
    <m/>
    <m/>
    <s v="PMETV-50W93BE6"/>
    <x v="0"/>
    <x v="1"/>
  </r>
  <r>
    <x v="1"/>
    <x v="4"/>
    <x v="4"/>
    <x v="126"/>
    <x v="5"/>
    <m/>
    <n v="116.16528"/>
    <n v="116.16528"/>
    <n v="116.16528"/>
    <s v="PMETV-50W93BE6"/>
    <x v="0"/>
    <x v="1"/>
  </r>
  <r>
    <x v="1"/>
    <x v="4"/>
    <x v="4"/>
    <x v="126"/>
    <x v="6"/>
    <m/>
    <n v="-116.16528"/>
    <n v="-116.16528"/>
    <n v="-116.16528"/>
    <s v="PMETV-50W93BE6"/>
    <x v="0"/>
    <x v="0"/>
  </r>
  <r>
    <x v="1"/>
    <x v="4"/>
    <x v="4"/>
    <x v="127"/>
    <x v="0"/>
    <m/>
    <m/>
    <m/>
    <m/>
    <s v="PMETV-50W93BE7"/>
    <x v="0"/>
    <x v="1"/>
  </r>
  <r>
    <x v="1"/>
    <x v="4"/>
    <x v="4"/>
    <x v="127"/>
    <x v="1"/>
    <m/>
    <n v="336"/>
    <n v="336"/>
    <m/>
    <s v="PMETV-50W93BE7"/>
    <x v="0"/>
    <x v="1"/>
  </r>
  <r>
    <x v="1"/>
    <x v="4"/>
    <x v="4"/>
    <x v="127"/>
    <x v="2"/>
    <m/>
    <n v="-336"/>
    <n v="-336"/>
    <m/>
    <s v="PMETV-50W93BE7"/>
    <x v="0"/>
    <x v="2"/>
  </r>
  <r>
    <x v="1"/>
    <x v="4"/>
    <x v="4"/>
    <x v="127"/>
    <x v="3"/>
    <m/>
    <m/>
    <m/>
    <m/>
    <s v="PMETV-50W93BE7"/>
    <x v="0"/>
    <x v="1"/>
  </r>
  <r>
    <x v="1"/>
    <x v="4"/>
    <x v="4"/>
    <x v="127"/>
    <x v="4"/>
    <m/>
    <m/>
    <m/>
    <m/>
    <s v="PMETV-50W93BE7"/>
    <x v="0"/>
    <x v="1"/>
  </r>
  <r>
    <x v="1"/>
    <x v="4"/>
    <x v="4"/>
    <x v="127"/>
    <x v="5"/>
    <m/>
    <n v="116.16468"/>
    <n v="116.16508"/>
    <m/>
    <s v="PMETV-50W93BE7"/>
    <x v="0"/>
    <x v="1"/>
  </r>
  <r>
    <x v="1"/>
    <x v="4"/>
    <x v="4"/>
    <x v="127"/>
    <x v="6"/>
    <m/>
    <n v="-116.16468"/>
    <n v="-116.16508"/>
    <m/>
    <s v="PMETV-50W93BE7"/>
    <x v="0"/>
    <x v="0"/>
  </r>
  <r>
    <x v="1"/>
    <x v="4"/>
    <x v="4"/>
    <x v="128"/>
    <x v="0"/>
    <m/>
    <m/>
    <m/>
    <m/>
    <s v="PMETV-50W93BE8"/>
    <x v="0"/>
    <x v="1"/>
  </r>
  <r>
    <x v="1"/>
    <x v="4"/>
    <x v="4"/>
    <x v="128"/>
    <x v="1"/>
    <m/>
    <n v="336"/>
    <n v="336"/>
    <m/>
    <s v="PMETV-50W93BE8"/>
    <x v="0"/>
    <x v="1"/>
  </r>
  <r>
    <x v="1"/>
    <x v="4"/>
    <x v="4"/>
    <x v="128"/>
    <x v="2"/>
    <m/>
    <n v="-336"/>
    <n v="-336"/>
    <m/>
    <s v="PMETV-50W93BE8"/>
    <x v="0"/>
    <x v="2"/>
  </r>
  <r>
    <x v="1"/>
    <x v="4"/>
    <x v="4"/>
    <x v="128"/>
    <x v="3"/>
    <m/>
    <m/>
    <m/>
    <m/>
    <s v="PMETV-50W93BE8"/>
    <x v="0"/>
    <x v="1"/>
  </r>
  <r>
    <x v="1"/>
    <x v="4"/>
    <x v="4"/>
    <x v="128"/>
    <x v="4"/>
    <m/>
    <m/>
    <m/>
    <m/>
    <s v="PMETV-50W93BE8"/>
    <x v="0"/>
    <x v="1"/>
  </r>
  <r>
    <x v="1"/>
    <x v="4"/>
    <x v="4"/>
    <x v="128"/>
    <x v="5"/>
    <m/>
    <n v="116.16528"/>
    <n v="116.16528"/>
    <m/>
    <s v="PMETV-50W93BE8"/>
    <x v="0"/>
    <x v="1"/>
  </r>
  <r>
    <x v="1"/>
    <x v="4"/>
    <x v="4"/>
    <x v="128"/>
    <x v="6"/>
    <m/>
    <n v="-116.16528"/>
    <n v="-116.16528"/>
    <m/>
    <s v="PMETV-50W93BE8"/>
    <x v="0"/>
    <x v="0"/>
  </r>
  <r>
    <x v="1"/>
    <x v="4"/>
    <x v="4"/>
    <x v="129"/>
    <x v="0"/>
    <m/>
    <m/>
    <m/>
    <m/>
    <s v="PMETV-50W93BE9"/>
    <x v="0"/>
    <x v="1"/>
  </r>
  <r>
    <x v="1"/>
    <x v="4"/>
    <x v="4"/>
    <x v="129"/>
    <x v="1"/>
    <m/>
    <n v="336"/>
    <n v="336"/>
    <m/>
    <s v="PMETV-50W93BE9"/>
    <x v="0"/>
    <x v="1"/>
  </r>
  <r>
    <x v="1"/>
    <x v="4"/>
    <x v="4"/>
    <x v="129"/>
    <x v="2"/>
    <m/>
    <n v="-336"/>
    <n v="-336"/>
    <m/>
    <s v="PMETV-50W93BE9"/>
    <x v="0"/>
    <x v="2"/>
  </r>
  <r>
    <x v="1"/>
    <x v="4"/>
    <x v="4"/>
    <x v="129"/>
    <x v="3"/>
    <m/>
    <m/>
    <m/>
    <m/>
    <s v="PMETV-50W93BE9"/>
    <x v="0"/>
    <x v="1"/>
  </r>
  <r>
    <x v="1"/>
    <x v="4"/>
    <x v="4"/>
    <x v="129"/>
    <x v="4"/>
    <m/>
    <m/>
    <m/>
    <m/>
    <s v="PMETV-50W93BE9"/>
    <x v="0"/>
    <x v="1"/>
  </r>
  <r>
    <x v="1"/>
    <x v="4"/>
    <x v="4"/>
    <x v="129"/>
    <x v="5"/>
    <m/>
    <n v="116.16528"/>
    <n v="116.16528"/>
    <m/>
    <s v="PMETV-50W93BE9"/>
    <x v="0"/>
    <x v="1"/>
  </r>
  <r>
    <x v="1"/>
    <x v="4"/>
    <x v="4"/>
    <x v="129"/>
    <x v="6"/>
    <m/>
    <n v="-116.16528"/>
    <n v="-116.16528"/>
    <m/>
    <s v="PMETV-50W93BE9"/>
    <x v="0"/>
    <x v="0"/>
  </r>
  <r>
    <x v="1"/>
    <x v="4"/>
    <x v="4"/>
    <x v="130"/>
    <x v="0"/>
    <m/>
    <m/>
    <m/>
    <m/>
    <s v="PMETV-55W80AEZ"/>
    <x v="1"/>
    <x v="1"/>
  </r>
  <r>
    <x v="1"/>
    <x v="4"/>
    <x v="4"/>
    <x v="130"/>
    <x v="1"/>
    <m/>
    <m/>
    <n v="162"/>
    <n v="325"/>
    <s v="PMETV-55W80AEZ"/>
    <x v="1"/>
    <x v="1"/>
  </r>
  <r>
    <x v="1"/>
    <x v="4"/>
    <x v="4"/>
    <x v="130"/>
    <x v="2"/>
    <m/>
    <m/>
    <n v="-162"/>
    <n v="-325"/>
    <s v="PMETV-55W80AEZ"/>
    <x v="1"/>
    <x v="2"/>
  </r>
  <r>
    <x v="1"/>
    <x v="4"/>
    <x v="4"/>
    <x v="130"/>
    <x v="3"/>
    <m/>
    <m/>
    <m/>
    <m/>
    <s v="PMETV-55W80AEZ"/>
    <x v="1"/>
    <x v="1"/>
  </r>
  <r>
    <x v="1"/>
    <x v="4"/>
    <x v="4"/>
    <x v="130"/>
    <x v="4"/>
    <m/>
    <m/>
    <m/>
    <m/>
    <s v="PMETV-55W80AEZ"/>
    <x v="1"/>
    <x v="1"/>
  </r>
  <r>
    <x v="1"/>
    <x v="4"/>
    <x v="4"/>
    <x v="130"/>
    <x v="5"/>
    <m/>
    <m/>
    <n v="49.014699999999998"/>
    <n v="98.331959999999995"/>
    <s v="PMETV-55W80AEZ"/>
    <x v="1"/>
    <x v="1"/>
  </r>
  <r>
    <x v="1"/>
    <x v="4"/>
    <x v="4"/>
    <x v="130"/>
    <x v="6"/>
    <m/>
    <m/>
    <n v="-49.014699999999998"/>
    <n v="-98.331959999999995"/>
    <s v="PMETV-55W80AEZ"/>
    <x v="1"/>
    <x v="0"/>
  </r>
  <r>
    <x v="1"/>
    <x v="4"/>
    <x v="4"/>
    <x v="131"/>
    <x v="0"/>
    <m/>
    <m/>
    <m/>
    <m/>
    <s v="PMETV-55W83AE6"/>
    <x v="1"/>
    <x v="1"/>
  </r>
  <r>
    <x v="1"/>
    <x v="4"/>
    <x v="4"/>
    <x v="131"/>
    <x v="1"/>
    <m/>
    <m/>
    <n v="42"/>
    <n v="52"/>
    <s v="PMETV-55W83AE6"/>
    <x v="1"/>
    <x v="1"/>
  </r>
  <r>
    <x v="1"/>
    <x v="4"/>
    <x v="4"/>
    <x v="131"/>
    <x v="2"/>
    <m/>
    <m/>
    <n v="-42"/>
    <n v="-52"/>
    <s v="PMETV-55W83AE6"/>
    <x v="1"/>
    <x v="2"/>
  </r>
  <r>
    <x v="1"/>
    <x v="4"/>
    <x v="4"/>
    <x v="131"/>
    <x v="3"/>
    <m/>
    <m/>
    <m/>
    <m/>
    <s v="PMETV-55W83AE6"/>
    <x v="1"/>
    <x v="1"/>
  </r>
  <r>
    <x v="1"/>
    <x v="4"/>
    <x v="4"/>
    <x v="131"/>
    <x v="4"/>
    <m/>
    <m/>
    <m/>
    <m/>
    <s v="PMETV-55W83AE6"/>
    <x v="1"/>
    <x v="1"/>
  </r>
  <r>
    <x v="1"/>
    <x v="4"/>
    <x v="4"/>
    <x v="131"/>
    <x v="5"/>
    <m/>
    <m/>
    <n v="13.48578"/>
    <n v="16.696680000000001"/>
    <s v="PMETV-55W83AE6"/>
    <x v="1"/>
    <x v="1"/>
  </r>
  <r>
    <x v="1"/>
    <x v="4"/>
    <x v="4"/>
    <x v="131"/>
    <x v="6"/>
    <m/>
    <m/>
    <n v="-13.48578"/>
    <n v="-16.696680000000001"/>
    <s v="PMETV-55W83AE6"/>
    <x v="1"/>
    <x v="0"/>
  </r>
  <r>
    <x v="1"/>
    <x v="4"/>
    <x v="4"/>
    <x v="132"/>
    <x v="0"/>
    <m/>
    <m/>
    <m/>
    <m/>
    <s v="PMETV-55W83AE9"/>
    <x v="1"/>
    <x v="1"/>
  </r>
  <r>
    <x v="1"/>
    <x v="4"/>
    <x v="4"/>
    <x v="132"/>
    <x v="1"/>
    <m/>
    <m/>
    <n v="32"/>
    <n v="100"/>
    <s v="PMETV-55W83AE9"/>
    <x v="1"/>
    <x v="1"/>
  </r>
  <r>
    <x v="1"/>
    <x v="4"/>
    <x v="4"/>
    <x v="132"/>
    <x v="2"/>
    <m/>
    <m/>
    <n v="-32"/>
    <n v="-100"/>
    <s v="PMETV-55W83AE9"/>
    <x v="1"/>
    <x v="2"/>
  </r>
  <r>
    <x v="1"/>
    <x v="4"/>
    <x v="4"/>
    <x v="132"/>
    <x v="3"/>
    <m/>
    <m/>
    <m/>
    <m/>
    <s v="PMETV-55W83AE9"/>
    <x v="1"/>
    <x v="1"/>
  </r>
  <r>
    <x v="1"/>
    <x v="4"/>
    <x v="4"/>
    <x v="132"/>
    <x v="4"/>
    <m/>
    <m/>
    <m/>
    <m/>
    <s v="PMETV-55W83AE9"/>
    <x v="1"/>
    <x v="1"/>
  </r>
  <r>
    <x v="1"/>
    <x v="4"/>
    <x v="4"/>
    <x v="132"/>
    <x v="5"/>
    <m/>
    <m/>
    <n v="9.7404799999999998"/>
    <n v="30.439"/>
    <s v="PMETV-55W83AE9"/>
    <x v="1"/>
    <x v="1"/>
  </r>
  <r>
    <x v="1"/>
    <x v="4"/>
    <x v="4"/>
    <x v="132"/>
    <x v="6"/>
    <m/>
    <m/>
    <n v="-9.7404799999999998"/>
    <n v="-30.439"/>
    <s v="PMETV-55W83AE9"/>
    <x v="1"/>
    <x v="0"/>
  </r>
  <r>
    <x v="1"/>
    <x v="4"/>
    <x v="4"/>
    <x v="133"/>
    <x v="0"/>
    <m/>
    <m/>
    <m/>
    <m/>
    <s v="PMETV-55W85BEY"/>
    <x v="1"/>
    <x v="1"/>
  </r>
  <r>
    <x v="1"/>
    <x v="4"/>
    <x v="4"/>
    <x v="133"/>
    <x v="1"/>
    <m/>
    <m/>
    <n v="15"/>
    <n v="210"/>
    <s v="PMETV-55W85BEY"/>
    <x v="1"/>
    <x v="1"/>
  </r>
  <r>
    <x v="1"/>
    <x v="4"/>
    <x v="4"/>
    <x v="133"/>
    <x v="2"/>
    <m/>
    <m/>
    <n v="-15"/>
    <n v="-210"/>
    <s v="PMETV-55W85BEY"/>
    <x v="1"/>
    <x v="2"/>
  </r>
  <r>
    <x v="1"/>
    <x v="4"/>
    <x v="4"/>
    <x v="133"/>
    <x v="3"/>
    <m/>
    <m/>
    <m/>
    <m/>
    <s v="PMETV-55W85BEY"/>
    <x v="1"/>
    <x v="1"/>
  </r>
  <r>
    <x v="1"/>
    <x v="4"/>
    <x v="4"/>
    <x v="133"/>
    <x v="4"/>
    <m/>
    <m/>
    <m/>
    <m/>
    <s v="PMETV-55W85BEY"/>
    <x v="1"/>
    <x v="1"/>
  </r>
  <r>
    <x v="1"/>
    <x v="4"/>
    <x v="4"/>
    <x v="133"/>
    <x v="5"/>
    <m/>
    <m/>
    <n v="5.3282999999999996"/>
    <n v="74.596199999999996"/>
    <s v="PMETV-55W85BEY"/>
    <x v="1"/>
    <x v="1"/>
  </r>
  <r>
    <x v="1"/>
    <x v="4"/>
    <x v="4"/>
    <x v="133"/>
    <x v="6"/>
    <m/>
    <m/>
    <n v="-5.3282999999999996"/>
    <n v="-74.596199999999996"/>
    <s v="PMETV-55W85BEY"/>
    <x v="1"/>
    <x v="0"/>
  </r>
  <r>
    <x v="1"/>
    <x v="4"/>
    <x v="4"/>
    <x v="134"/>
    <x v="0"/>
    <m/>
    <m/>
    <m/>
    <m/>
    <s v="PMETV-55W85BEZ"/>
    <x v="1"/>
    <x v="1"/>
  </r>
  <r>
    <x v="1"/>
    <x v="4"/>
    <x v="4"/>
    <x v="134"/>
    <x v="1"/>
    <m/>
    <m/>
    <n v="1323"/>
    <n v="1437"/>
    <s v="PMETV-55W85BEZ"/>
    <x v="1"/>
    <x v="1"/>
  </r>
  <r>
    <x v="1"/>
    <x v="4"/>
    <x v="4"/>
    <x v="134"/>
    <x v="2"/>
    <m/>
    <m/>
    <n v="-1323"/>
    <n v="-1437"/>
    <s v="PMETV-55W85BEZ"/>
    <x v="1"/>
    <x v="2"/>
  </r>
  <r>
    <x v="1"/>
    <x v="4"/>
    <x v="4"/>
    <x v="134"/>
    <x v="3"/>
    <m/>
    <m/>
    <m/>
    <m/>
    <s v="PMETV-55W85BEZ"/>
    <x v="1"/>
    <x v="1"/>
  </r>
  <r>
    <x v="1"/>
    <x v="4"/>
    <x v="4"/>
    <x v="134"/>
    <x v="4"/>
    <m/>
    <m/>
    <m/>
    <m/>
    <s v="PMETV-55W85BEZ"/>
    <x v="1"/>
    <x v="1"/>
  </r>
  <r>
    <x v="1"/>
    <x v="4"/>
    <x v="4"/>
    <x v="134"/>
    <x v="5"/>
    <m/>
    <m/>
    <n v="483.21251999999998"/>
    <n v="524.84987999999998"/>
    <s v="PMETV-55W85BEZ"/>
    <x v="1"/>
    <x v="1"/>
  </r>
  <r>
    <x v="1"/>
    <x v="4"/>
    <x v="4"/>
    <x v="134"/>
    <x v="6"/>
    <m/>
    <m/>
    <n v="-483.21251999999998"/>
    <n v="-524.84987999999998"/>
    <s v="PMETV-55W85BEZ"/>
    <x v="1"/>
    <x v="0"/>
  </r>
  <r>
    <x v="1"/>
    <x v="4"/>
    <x v="4"/>
    <x v="135"/>
    <x v="0"/>
    <m/>
    <m/>
    <m/>
    <m/>
    <s v="PMETV-55W93BE6"/>
    <x v="0"/>
    <x v="1"/>
  </r>
  <r>
    <x v="1"/>
    <x v="4"/>
    <x v="4"/>
    <x v="135"/>
    <x v="1"/>
    <m/>
    <n v="200"/>
    <n v="200"/>
    <n v="200"/>
    <s v="PMETV-55W93BE6"/>
    <x v="0"/>
    <x v="1"/>
  </r>
  <r>
    <x v="1"/>
    <x v="4"/>
    <x v="4"/>
    <x v="135"/>
    <x v="2"/>
    <m/>
    <n v="-200"/>
    <n v="-200"/>
    <n v="-200"/>
    <s v="PMETV-55W93BE6"/>
    <x v="0"/>
    <x v="2"/>
  </r>
  <r>
    <x v="1"/>
    <x v="4"/>
    <x v="4"/>
    <x v="135"/>
    <x v="3"/>
    <m/>
    <m/>
    <m/>
    <m/>
    <s v="PMETV-55W93BE6"/>
    <x v="0"/>
    <x v="1"/>
  </r>
  <r>
    <x v="1"/>
    <x v="4"/>
    <x v="4"/>
    <x v="135"/>
    <x v="4"/>
    <m/>
    <m/>
    <m/>
    <m/>
    <s v="PMETV-55W93BE6"/>
    <x v="0"/>
    <x v="1"/>
  </r>
  <r>
    <x v="1"/>
    <x v="4"/>
    <x v="4"/>
    <x v="135"/>
    <x v="5"/>
    <m/>
    <n v="76.837999999999994"/>
    <n v="76.837999999999994"/>
    <n v="76.837999999999994"/>
    <s v="PMETV-55W93BE6"/>
    <x v="0"/>
    <x v="1"/>
  </r>
  <r>
    <x v="1"/>
    <x v="4"/>
    <x v="4"/>
    <x v="135"/>
    <x v="6"/>
    <m/>
    <n v="-76.837999999999994"/>
    <n v="-76.837999999999994"/>
    <n v="-76.837999999999994"/>
    <s v="PMETV-55W93BE6"/>
    <x v="0"/>
    <x v="0"/>
  </r>
  <r>
    <x v="1"/>
    <x v="4"/>
    <x v="4"/>
    <x v="136"/>
    <x v="0"/>
    <m/>
    <m/>
    <m/>
    <m/>
    <s v="PMETV-55W93BE7"/>
    <x v="0"/>
    <x v="1"/>
  </r>
  <r>
    <x v="1"/>
    <x v="4"/>
    <x v="4"/>
    <x v="136"/>
    <x v="1"/>
    <m/>
    <n v="200"/>
    <n v="200"/>
    <m/>
    <s v="PMETV-55W93BE7"/>
    <x v="0"/>
    <x v="1"/>
  </r>
  <r>
    <x v="1"/>
    <x v="4"/>
    <x v="4"/>
    <x v="136"/>
    <x v="2"/>
    <m/>
    <n v="-200"/>
    <n v="-200"/>
    <m/>
    <s v="PMETV-55W93BE7"/>
    <x v="0"/>
    <x v="2"/>
  </r>
  <r>
    <x v="1"/>
    <x v="4"/>
    <x v="4"/>
    <x v="136"/>
    <x v="3"/>
    <m/>
    <m/>
    <m/>
    <m/>
    <s v="PMETV-55W93BE7"/>
    <x v="0"/>
    <x v="1"/>
  </r>
  <r>
    <x v="1"/>
    <x v="4"/>
    <x v="4"/>
    <x v="136"/>
    <x v="4"/>
    <m/>
    <m/>
    <m/>
    <m/>
    <s v="PMETV-55W93BE7"/>
    <x v="0"/>
    <x v="1"/>
  </r>
  <r>
    <x v="1"/>
    <x v="4"/>
    <x v="4"/>
    <x v="136"/>
    <x v="5"/>
    <m/>
    <n v="76.837999999999994"/>
    <n v="76.837999999999994"/>
    <m/>
    <s v="PMETV-55W93BE7"/>
    <x v="0"/>
    <x v="1"/>
  </r>
  <r>
    <x v="1"/>
    <x v="4"/>
    <x v="4"/>
    <x v="136"/>
    <x v="6"/>
    <m/>
    <n v="-76.837999999999994"/>
    <n v="-76.837999999999994"/>
    <m/>
    <s v="PMETV-55W93BE7"/>
    <x v="0"/>
    <x v="0"/>
  </r>
  <r>
    <x v="1"/>
    <x v="4"/>
    <x v="4"/>
    <x v="137"/>
    <x v="0"/>
    <m/>
    <m/>
    <m/>
    <m/>
    <s v="PMETV-55W93BE8"/>
    <x v="0"/>
    <x v="1"/>
  </r>
  <r>
    <x v="1"/>
    <x v="4"/>
    <x v="4"/>
    <x v="137"/>
    <x v="1"/>
    <m/>
    <n v="200"/>
    <n v="200"/>
    <n v="200"/>
    <s v="PMETV-55W93BE8"/>
    <x v="0"/>
    <x v="1"/>
  </r>
  <r>
    <x v="1"/>
    <x v="4"/>
    <x v="4"/>
    <x v="137"/>
    <x v="2"/>
    <m/>
    <n v="-200"/>
    <n v="-200"/>
    <n v="-200"/>
    <s v="PMETV-55W93BE8"/>
    <x v="0"/>
    <x v="2"/>
  </r>
  <r>
    <x v="1"/>
    <x v="4"/>
    <x v="4"/>
    <x v="137"/>
    <x v="3"/>
    <m/>
    <m/>
    <m/>
    <m/>
    <s v="PMETV-55W93BE8"/>
    <x v="0"/>
    <x v="1"/>
  </r>
  <r>
    <x v="1"/>
    <x v="4"/>
    <x v="4"/>
    <x v="137"/>
    <x v="4"/>
    <m/>
    <m/>
    <m/>
    <m/>
    <s v="PMETV-55W93BE8"/>
    <x v="0"/>
    <x v="1"/>
  </r>
  <r>
    <x v="1"/>
    <x v="4"/>
    <x v="4"/>
    <x v="137"/>
    <x v="5"/>
    <m/>
    <n v="76.837999999999994"/>
    <n v="76.837999999999994"/>
    <n v="76.837999999999994"/>
    <s v="PMETV-55W93BE8"/>
    <x v="0"/>
    <x v="1"/>
  </r>
  <r>
    <x v="1"/>
    <x v="4"/>
    <x v="4"/>
    <x v="137"/>
    <x v="6"/>
    <m/>
    <n v="-76.837999999999994"/>
    <n v="-76.837999999999994"/>
    <n v="-76.837999999999994"/>
    <s v="PMETV-55W93BE8"/>
    <x v="0"/>
    <x v="0"/>
  </r>
  <r>
    <x v="1"/>
    <x v="4"/>
    <x v="4"/>
    <x v="138"/>
    <x v="0"/>
    <m/>
    <m/>
    <m/>
    <m/>
    <s v="PMETV-55W93BE9"/>
    <x v="0"/>
    <x v="1"/>
  </r>
  <r>
    <x v="1"/>
    <x v="4"/>
    <x v="4"/>
    <x v="138"/>
    <x v="1"/>
    <m/>
    <n v="400"/>
    <n v="200"/>
    <n v="400"/>
    <s v="PMETV-55W93BE9"/>
    <x v="0"/>
    <x v="1"/>
  </r>
  <r>
    <x v="1"/>
    <x v="4"/>
    <x v="4"/>
    <x v="138"/>
    <x v="2"/>
    <m/>
    <n v="-400"/>
    <n v="-200"/>
    <n v="-400"/>
    <s v="PMETV-55W93BE9"/>
    <x v="0"/>
    <x v="2"/>
  </r>
  <r>
    <x v="1"/>
    <x v="4"/>
    <x v="4"/>
    <x v="138"/>
    <x v="3"/>
    <m/>
    <m/>
    <m/>
    <m/>
    <s v="PMETV-55W93BE9"/>
    <x v="0"/>
    <x v="1"/>
  </r>
  <r>
    <x v="1"/>
    <x v="4"/>
    <x v="4"/>
    <x v="138"/>
    <x v="4"/>
    <m/>
    <m/>
    <m/>
    <m/>
    <s v="PMETV-55W93BE9"/>
    <x v="0"/>
    <x v="1"/>
  </r>
  <r>
    <x v="1"/>
    <x v="4"/>
    <x v="4"/>
    <x v="138"/>
    <x v="5"/>
    <m/>
    <n v="153.67599999999999"/>
    <n v="76.837999999999994"/>
    <n v="153.67599999999999"/>
    <s v="PMETV-55W93BE9"/>
    <x v="0"/>
    <x v="1"/>
  </r>
  <r>
    <x v="1"/>
    <x v="4"/>
    <x v="4"/>
    <x v="138"/>
    <x v="6"/>
    <m/>
    <n v="-153.67599999999999"/>
    <n v="-76.837999999999994"/>
    <n v="-153.67599999999999"/>
    <s v="PMETV-55W93BE9"/>
    <x v="0"/>
    <x v="0"/>
  </r>
  <r>
    <x v="1"/>
    <x v="4"/>
    <x v="4"/>
    <x v="139"/>
    <x v="0"/>
    <m/>
    <m/>
    <m/>
    <m/>
    <s v="PMETV-55W95BEB"/>
    <x v="0"/>
    <x v="1"/>
  </r>
  <r>
    <x v="1"/>
    <x v="4"/>
    <x v="4"/>
    <x v="139"/>
    <x v="1"/>
    <m/>
    <n v="288"/>
    <n v="288"/>
    <m/>
    <s v="PMETV-55W95BEB"/>
    <x v="0"/>
    <x v="1"/>
  </r>
  <r>
    <x v="1"/>
    <x v="4"/>
    <x v="4"/>
    <x v="139"/>
    <x v="2"/>
    <m/>
    <n v="-288"/>
    <n v="-288"/>
    <m/>
    <s v="PMETV-55W95BEB"/>
    <x v="0"/>
    <x v="2"/>
  </r>
  <r>
    <x v="1"/>
    <x v="4"/>
    <x v="4"/>
    <x v="139"/>
    <x v="3"/>
    <m/>
    <m/>
    <m/>
    <m/>
    <s v="PMETV-55W95BEB"/>
    <x v="0"/>
    <x v="1"/>
  </r>
  <r>
    <x v="1"/>
    <x v="4"/>
    <x v="4"/>
    <x v="139"/>
    <x v="4"/>
    <m/>
    <m/>
    <m/>
    <m/>
    <s v="PMETV-55W95BEB"/>
    <x v="0"/>
    <x v="1"/>
  </r>
  <r>
    <x v="1"/>
    <x v="4"/>
    <x v="4"/>
    <x v="139"/>
    <x v="5"/>
    <m/>
    <n v="112.45824"/>
    <n v="112.45824"/>
    <m/>
    <s v="PMETV-55W95BEB"/>
    <x v="0"/>
    <x v="1"/>
  </r>
  <r>
    <x v="1"/>
    <x v="4"/>
    <x v="4"/>
    <x v="139"/>
    <x v="6"/>
    <m/>
    <n v="-112.45824"/>
    <n v="-112.45824"/>
    <m/>
    <s v="PMETV-55W95BEB"/>
    <x v="0"/>
    <x v="0"/>
  </r>
  <r>
    <x v="1"/>
    <x v="4"/>
    <x v="4"/>
    <x v="140"/>
    <x v="0"/>
    <m/>
    <m/>
    <m/>
    <m/>
    <s v="PMETV-55W95BEG"/>
    <x v="0"/>
    <x v="1"/>
  </r>
  <r>
    <x v="1"/>
    <x v="4"/>
    <x v="4"/>
    <x v="140"/>
    <x v="1"/>
    <m/>
    <n v="336"/>
    <n v="336"/>
    <m/>
    <s v="PMETV-55W95BEG"/>
    <x v="0"/>
    <x v="1"/>
  </r>
  <r>
    <x v="1"/>
    <x v="4"/>
    <x v="4"/>
    <x v="140"/>
    <x v="2"/>
    <m/>
    <n v="-336"/>
    <n v="-336"/>
    <m/>
    <s v="PMETV-55W95BEG"/>
    <x v="0"/>
    <x v="2"/>
  </r>
  <r>
    <x v="1"/>
    <x v="4"/>
    <x v="4"/>
    <x v="140"/>
    <x v="3"/>
    <m/>
    <m/>
    <m/>
    <m/>
    <s v="PMETV-55W95BEG"/>
    <x v="0"/>
    <x v="1"/>
  </r>
  <r>
    <x v="1"/>
    <x v="4"/>
    <x v="4"/>
    <x v="140"/>
    <x v="4"/>
    <m/>
    <m/>
    <m/>
    <m/>
    <s v="PMETV-55W95BEG"/>
    <x v="0"/>
    <x v="1"/>
  </r>
  <r>
    <x v="1"/>
    <x v="4"/>
    <x v="4"/>
    <x v="140"/>
    <x v="5"/>
    <m/>
    <n v="154.92965000000001"/>
    <n v="154.92959999999999"/>
    <m/>
    <s v="PMETV-55W95BEG"/>
    <x v="0"/>
    <x v="1"/>
  </r>
  <r>
    <x v="1"/>
    <x v="4"/>
    <x v="4"/>
    <x v="140"/>
    <x v="6"/>
    <m/>
    <n v="-154.92965000000001"/>
    <n v="-154.92959999999999"/>
    <m/>
    <s v="PMETV-55W95BEG"/>
    <x v="0"/>
    <x v="0"/>
  </r>
  <r>
    <x v="1"/>
    <x v="4"/>
    <x v="4"/>
    <x v="141"/>
    <x v="0"/>
    <m/>
    <m/>
    <m/>
    <m/>
    <s v="PMETV-55Z80AEZ"/>
    <x v="1"/>
    <x v="1"/>
  </r>
  <r>
    <x v="1"/>
    <x v="4"/>
    <x v="4"/>
    <x v="141"/>
    <x v="1"/>
    <m/>
    <m/>
    <n v="173"/>
    <n v="178"/>
    <s v="PMETV-55Z80AEZ"/>
    <x v="1"/>
    <x v="1"/>
  </r>
  <r>
    <x v="1"/>
    <x v="4"/>
    <x v="4"/>
    <x v="141"/>
    <x v="2"/>
    <m/>
    <m/>
    <n v="-173"/>
    <n v="-178"/>
    <s v="PMETV-55Z80AEZ"/>
    <x v="1"/>
    <x v="2"/>
  </r>
  <r>
    <x v="1"/>
    <x v="4"/>
    <x v="4"/>
    <x v="141"/>
    <x v="3"/>
    <m/>
    <m/>
    <m/>
    <m/>
    <s v="PMETV-55Z80AEZ"/>
    <x v="1"/>
    <x v="1"/>
  </r>
  <r>
    <x v="1"/>
    <x v="4"/>
    <x v="4"/>
    <x v="141"/>
    <x v="4"/>
    <m/>
    <m/>
    <m/>
    <m/>
    <s v="PMETV-55Z80AEZ"/>
    <x v="1"/>
    <x v="1"/>
  </r>
  <r>
    <x v="1"/>
    <x v="4"/>
    <x v="4"/>
    <x v="141"/>
    <x v="5"/>
    <m/>
    <m/>
    <n v="114.77685"/>
    <n v="118.0941"/>
    <s v="PMETV-55Z80AEZ"/>
    <x v="1"/>
    <x v="1"/>
  </r>
  <r>
    <x v="1"/>
    <x v="4"/>
    <x v="4"/>
    <x v="141"/>
    <x v="6"/>
    <m/>
    <m/>
    <n v="-114.77685"/>
    <n v="-118.0941"/>
    <s v="PMETV-55Z80AEZ"/>
    <x v="1"/>
    <x v="0"/>
  </r>
  <r>
    <x v="1"/>
    <x v="4"/>
    <x v="4"/>
    <x v="142"/>
    <x v="0"/>
    <m/>
    <m/>
    <m/>
    <m/>
    <s v="PMETV-55Z80BEZ"/>
    <x v="1"/>
    <x v="1"/>
  </r>
  <r>
    <x v="1"/>
    <x v="4"/>
    <x v="4"/>
    <x v="142"/>
    <x v="1"/>
    <m/>
    <m/>
    <n v="41"/>
    <n v="1898"/>
    <s v="PMETV-55Z80BEZ"/>
    <x v="1"/>
    <x v="1"/>
  </r>
  <r>
    <x v="1"/>
    <x v="4"/>
    <x v="4"/>
    <x v="142"/>
    <x v="2"/>
    <m/>
    <m/>
    <n v="-41"/>
    <n v="-1898"/>
    <s v="PMETV-55Z80BEZ"/>
    <x v="1"/>
    <x v="2"/>
  </r>
  <r>
    <x v="1"/>
    <x v="4"/>
    <x v="4"/>
    <x v="142"/>
    <x v="3"/>
    <m/>
    <m/>
    <m/>
    <m/>
    <s v="PMETV-55Z80BEZ"/>
    <x v="1"/>
    <x v="1"/>
  </r>
  <r>
    <x v="1"/>
    <x v="4"/>
    <x v="4"/>
    <x v="142"/>
    <x v="4"/>
    <m/>
    <m/>
    <m/>
    <m/>
    <s v="PMETV-55Z80BEZ"/>
    <x v="1"/>
    <x v="1"/>
  </r>
  <r>
    <x v="1"/>
    <x v="4"/>
    <x v="4"/>
    <x v="142"/>
    <x v="5"/>
    <m/>
    <m/>
    <n v="24.300699999999999"/>
    <n v="1124.9446"/>
    <s v="PMETV-55Z80BEZ"/>
    <x v="1"/>
    <x v="1"/>
  </r>
  <r>
    <x v="1"/>
    <x v="4"/>
    <x v="4"/>
    <x v="142"/>
    <x v="6"/>
    <m/>
    <m/>
    <n v="-24.300699999999999"/>
    <n v="-1124.9446"/>
    <s v="PMETV-55Z80BEZ"/>
    <x v="1"/>
    <x v="0"/>
  </r>
  <r>
    <x v="1"/>
    <x v="4"/>
    <x v="4"/>
    <x v="143"/>
    <x v="0"/>
    <n v="240"/>
    <n v="270"/>
    <n v="170"/>
    <n v="200"/>
    <s v="PMETV-55Z90BE6"/>
    <x v="0"/>
    <x v="1"/>
  </r>
  <r>
    <x v="1"/>
    <x v="4"/>
    <x v="4"/>
    <x v="143"/>
    <x v="1"/>
    <n v="240"/>
    <n v="270"/>
    <n v="170"/>
    <n v="200"/>
    <s v="PMETV-55Z90BE6"/>
    <x v="0"/>
    <x v="1"/>
  </r>
  <r>
    <x v="1"/>
    <x v="4"/>
    <x v="4"/>
    <x v="143"/>
    <x v="2"/>
    <n v="0"/>
    <n v="0"/>
    <n v="0"/>
    <n v="0"/>
    <s v="PMETV-55Z90BE6"/>
    <x v="0"/>
    <x v="1"/>
  </r>
  <r>
    <x v="1"/>
    <x v="4"/>
    <x v="4"/>
    <x v="143"/>
    <x v="3"/>
    <n v="100"/>
    <n v="100"/>
    <n v="100"/>
    <n v="100"/>
    <s v="PMETV-55Z90BE6"/>
    <x v="0"/>
    <x v="1"/>
  </r>
  <r>
    <x v="1"/>
    <x v="4"/>
    <x v="4"/>
    <x v="143"/>
    <x v="4"/>
    <n v="0"/>
    <n v="0"/>
    <n v="0"/>
    <n v="0"/>
    <s v="PMETV-55Z90BE6"/>
    <x v="0"/>
    <x v="1"/>
  </r>
  <r>
    <x v="1"/>
    <x v="4"/>
    <x v="4"/>
    <x v="143"/>
    <x v="5"/>
    <n v="202.96080000000001"/>
    <n v="228.33090000000001"/>
    <n v="143.76390000000001"/>
    <n v="169.13399999999999"/>
    <s v="PMETV-55Z90BE6"/>
    <x v="0"/>
    <x v="1"/>
  </r>
  <r>
    <x v="1"/>
    <x v="4"/>
    <x v="4"/>
    <x v="143"/>
    <x v="6"/>
    <n v="-202.96080000000001"/>
    <n v="-228.33090000000001"/>
    <n v="-143.76390000000001"/>
    <n v="-169.13399999999999"/>
    <s v="PMETV-55Z90BE6"/>
    <x v="0"/>
    <x v="0"/>
  </r>
  <r>
    <x v="1"/>
    <x v="4"/>
    <x v="4"/>
    <x v="144"/>
    <x v="0"/>
    <n v="150"/>
    <n v="50"/>
    <n v="90"/>
    <n v="110"/>
    <s v="PMETV-55Z90BE7"/>
    <x v="0"/>
    <x v="1"/>
  </r>
  <r>
    <x v="1"/>
    <x v="4"/>
    <x v="4"/>
    <x v="144"/>
    <x v="1"/>
    <n v="150"/>
    <n v="50"/>
    <n v="90"/>
    <n v="110"/>
    <s v="PMETV-55Z90BE7"/>
    <x v="0"/>
    <x v="1"/>
  </r>
  <r>
    <x v="1"/>
    <x v="4"/>
    <x v="4"/>
    <x v="144"/>
    <x v="2"/>
    <n v="0"/>
    <n v="0"/>
    <n v="0"/>
    <n v="0"/>
    <s v="PMETV-55Z90BE7"/>
    <x v="0"/>
    <x v="1"/>
  </r>
  <r>
    <x v="1"/>
    <x v="4"/>
    <x v="4"/>
    <x v="144"/>
    <x v="3"/>
    <n v="100"/>
    <n v="100"/>
    <n v="100"/>
    <n v="100"/>
    <s v="PMETV-55Z90BE7"/>
    <x v="0"/>
    <x v="1"/>
  </r>
  <r>
    <x v="1"/>
    <x v="4"/>
    <x v="4"/>
    <x v="144"/>
    <x v="4"/>
    <n v="0"/>
    <n v="0"/>
    <n v="0"/>
    <n v="0"/>
    <s v="PMETV-55Z90BE7"/>
    <x v="0"/>
    <x v="1"/>
  </r>
  <r>
    <x v="1"/>
    <x v="4"/>
    <x v="4"/>
    <x v="144"/>
    <x v="5"/>
    <n v="126.85169999999999"/>
    <n v="42.283700000000003"/>
    <n v="76.110600000000005"/>
    <n v="93.024000000000001"/>
    <s v="PMETV-55Z90BE7"/>
    <x v="0"/>
    <x v="1"/>
  </r>
  <r>
    <x v="1"/>
    <x v="4"/>
    <x v="4"/>
    <x v="144"/>
    <x v="6"/>
    <n v="-126.85169999999999"/>
    <n v="-42.283700000000003"/>
    <n v="-76.110600000000005"/>
    <n v="-93.024000000000001"/>
    <s v="PMETV-55Z90BE7"/>
    <x v="0"/>
    <x v="0"/>
  </r>
  <r>
    <x v="1"/>
    <x v="4"/>
    <x v="4"/>
    <x v="145"/>
    <x v="0"/>
    <n v="180"/>
    <n v="180"/>
    <n v="120"/>
    <n v="180"/>
    <s v="PMETV-55Z90BE8"/>
    <x v="0"/>
    <x v="1"/>
  </r>
  <r>
    <x v="1"/>
    <x v="4"/>
    <x v="4"/>
    <x v="145"/>
    <x v="1"/>
    <n v="180"/>
    <n v="180"/>
    <n v="120"/>
    <n v="180"/>
    <s v="PMETV-55Z90BE8"/>
    <x v="0"/>
    <x v="1"/>
  </r>
  <r>
    <x v="1"/>
    <x v="4"/>
    <x v="4"/>
    <x v="145"/>
    <x v="2"/>
    <n v="0"/>
    <n v="0"/>
    <n v="0"/>
    <n v="0"/>
    <s v="PMETV-55Z90BE8"/>
    <x v="0"/>
    <x v="1"/>
  </r>
  <r>
    <x v="1"/>
    <x v="4"/>
    <x v="4"/>
    <x v="145"/>
    <x v="3"/>
    <n v="100"/>
    <n v="100"/>
    <n v="100"/>
    <n v="100"/>
    <s v="PMETV-55Z90BE8"/>
    <x v="0"/>
    <x v="1"/>
  </r>
  <r>
    <x v="1"/>
    <x v="4"/>
    <x v="4"/>
    <x v="145"/>
    <x v="4"/>
    <n v="0"/>
    <n v="0"/>
    <n v="0"/>
    <n v="0"/>
    <s v="PMETV-55Z90BE8"/>
    <x v="0"/>
    <x v="1"/>
  </r>
  <r>
    <x v="1"/>
    <x v="4"/>
    <x v="4"/>
    <x v="145"/>
    <x v="5"/>
    <n v="152.22059999999999"/>
    <n v="152.22059999999999"/>
    <n v="101.4804"/>
    <n v="152.22059999999999"/>
    <s v="PMETV-55Z90BE8"/>
    <x v="0"/>
    <x v="1"/>
  </r>
  <r>
    <x v="1"/>
    <x v="4"/>
    <x v="4"/>
    <x v="145"/>
    <x v="6"/>
    <n v="-152.22059999999999"/>
    <n v="-152.22059999999999"/>
    <n v="-101.4804"/>
    <n v="-152.22059999999999"/>
    <s v="PMETV-55Z90BE8"/>
    <x v="0"/>
    <x v="0"/>
  </r>
  <r>
    <x v="1"/>
    <x v="4"/>
    <x v="4"/>
    <x v="146"/>
    <x v="0"/>
    <n v="300"/>
    <n v="280"/>
    <n v="220"/>
    <n v="220"/>
    <s v="PMETV-55Z90BE9"/>
    <x v="0"/>
    <x v="1"/>
  </r>
  <r>
    <x v="1"/>
    <x v="4"/>
    <x v="4"/>
    <x v="146"/>
    <x v="1"/>
    <n v="300"/>
    <n v="280"/>
    <n v="220"/>
    <n v="220"/>
    <s v="PMETV-55Z90BE9"/>
    <x v="0"/>
    <x v="1"/>
  </r>
  <r>
    <x v="1"/>
    <x v="4"/>
    <x v="4"/>
    <x v="146"/>
    <x v="2"/>
    <n v="0"/>
    <n v="0"/>
    <n v="0"/>
    <n v="0"/>
    <s v="PMETV-55Z90BE9"/>
    <x v="0"/>
    <x v="1"/>
  </r>
  <r>
    <x v="1"/>
    <x v="4"/>
    <x v="4"/>
    <x v="146"/>
    <x v="3"/>
    <n v="100"/>
    <n v="100"/>
    <n v="100"/>
    <n v="100"/>
    <s v="PMETV-55Z90BE9"/>
    <x v="0"/>
    <x v="1"/>
  </r>
  <r>
    <x v="1"/>
    <x v="4"/>
    <x v="4"/>
    <x v="146"/>
    <x v="4"/>
    <n v="0"/>
    <n v="0"/>
    <n v="0"/>
    <n v="0"/>
    <s v="PMETV-55Z90BE9"/>
    <x v="0"/>
    <x v="1"/>
  </r>
  <r>
    <x v="1"/>
    <x v="4"/>
    <x v="4"/>
    <x v="146"/>
    <x v="5"/>
    <n v="253.70099999999999"/>
    <n v="236.7876"/>
    <n v="186.04740000000001"/>
    <n v="186.04740000000001"/>
    <s v="PMETV-55Z90BE9"/>
    <x v="0"/>
    <x v="1"/>
  </r>
  <r>
    <x v="1"/>
    <x v="4"/>
    <x v="4"/>
    <x v="146"/>
    <x v="6"/>
    <n v="-253.70099999999999"/>
    <n v="-236.7876"/>
    <n v="-186.04740000000001"/>
    <n v="-186.04740000000001"/>
    <s v="PMETV-55Z90BE9"/>
    <x v="0"/>
    <x v="0"/>
  </r>
  <r>
    <x v="1"/>
    <x v="4"/>
    <x v="4"/>
    <x v="147"/>
    <x v="0"/>
    <n v="190"/>
    <n v="90"/>
    <n v="130"/>
    <n v="120"/>
    <s v="PMETV-55Z90BEB"/>
    <x v="0"/>
    <x v="1"/>
  </r>
  <r>
    <x v="1"/>
    <x v="4"/>
    <x v="4"/>
    <x v="147"/>
    <x v="1"/>
    <n v="190"/>
    <n v="90"/>
    <n v="130"/>
    <n v="120"/>
    <s v="PMETV-55Z90BEB"/>
    <x v="0"/>
    <x v="1"/>
  </r>
  <r>
    <x v="1"/>
    <x v="4"/>
    <x v="4"/>
    <x v="147"/>
    <x v="2"/>
    <n v="0"/>
    <n v="0"/>
    <n v="0"/>
    <n v="0"/>
    <s v="PMETV-55Z90BEB"/>
    <x v="0"/>
    <x v="1"/>
  </r>
  <r>
    <x v="1"/>
    <x v="4"/>
    <x v="4"/>
    <x v="147"/>
    <x v="3"/>
    <n v="100"/>
    <n v="100"/>
    <n v="100"/>
    <n v="100"/>
    <s v="PMETV-55Z90BEB"/>
    <x v="0"/>
    <x v="1"/>
  </r>
  <r>
    <x v="1"/>
    <x v="4"/>
    <x v="4"/>
    <x v="147"/>
    <x v="4"/>
    <n v="0"/>
    <n v="0"/>
    <n v="0"/>
    <n v="0"/>
    <s v="PMETV-55Z90BEB"/>
    <x v="0"/>
    <x v="1"/>
  </r>
  <r>
    <x v="1"/>
    <x v="4"/>
    <x v="4"/>
    <x v="147"/>
    <x v="5"/>
    <n v="156.33580000000001"/>
    <n v="74.053799999999995"/>
    <n v="106.9666"/>
    <n v="98.738399999999999"/>
    <s v="PMETV-55Z90BEB"/>
    <x v="0"/>
    <x v="1"/>
  </r>
  <r>
    <x v="1"/>
    <x v="4"/>
    <x v="4"/>
    <x v="147"/>
    <x v="6"/>
    <n v="-156.33580000000001"/>
    <n v="-74.053799999999995"/>
    <n v="-106.9666"/>
    <n v="-98.738399999999999"/>
    <s v="PMETV-55Z90BEB"/>
    <x v="0"/>
    <x v="0"/>
  </r>
  <r>
    <x v="1"/>
    <x v="4"/>
    <x v="4"/>
    <x v="148"/>
    <x v="0"/>
    <n v="590"/>
    <n v="60"/>
    <n v="180"/>
    <n v="190"/>
    <s v="PMETV-55Z95BEB"/>
    <x v="0"/>
    <x v="1"/>
  </r>
  <r>
    <x v="1"/>
    <x v="4"/>
    <x v="4"/>
    <x v="148"/>
    <x v="1"/>
    <n v="590"/>
    <n v="130"/>
    <n v="180"/>
    <n v="190"/>
    <s v="PMETV-55Z95BEB"/>
    <x v="0"/>
    <x v="1"/>
  </r>
  <r>
    <x v="1"/>
    <x v="4"/>
    <x v="4"/>
    <x v="148"/>
    <x v="2"/>
    <n v="0"/>
    <n v="-70"/>
    <n v="0"/>
    <n v="0"/>
    <s v="PMETV-55Z95BEB"/>
    <x v="0"/>
    <x v="2"/>
  </r>
  <r>
    <x v="1"/>
    <x v="4"/>
    <x v="4"/>
    <x v="148"/>
    <x v="3"/>
    <n v="100"/>
    <n v="46.153846153846203"/>
    <n v="100"/>
    <n v="100"/>
    <s v="PMETV-55Z95BEB"/>
    <x v="0"/>
    <x v="1"/>
  </r>
  <r>
    <x v="1"/>
    <x v="4"/>
    <x v="4"/>
    <x v="148"/>
    <x v="4"/>
    <n v="0"/>
    <n v="0"/>
    <n v="0"/>
    <n v="0"/>
    <s v="PMETV-55Z95BEB"/>
    <x v="0"/>
    <x v="1"/>
  </r>
  <r>
    <x v="1"/>
    <x v="4"/>
    <x v="4"/>
    <x v="148"/>
    <x v="5"/>
    <n v="662.08029999999997"/>
    <n v="145.88210000000001"/>
    <n v="201.9906"/>
    <n v="213.2123"/>
    <s v="PMETV-55Z95BEB"/>
    <x v="0"/>
    <x v="1"/>
  </r>
  <r>
    <x v="1"/>
    <x v="4"/>
    <x v="4"/>
    <x v="148"/>
    <x v="6"/>
    <n v="-662.08029999999997"/>
    <n v="-145.88210000000001"/>
    <n v="-201.9906"/>
    <n v="-213.2123"/>
    <s v="PMETV-55Z95BEB"/>
    <x v="0"/>
    <x v="0"/>
  </r>
  <r>
    <x v="1"/>
    <x v="4"/>
    <x v="4"/>
    <x v="149"/>
    <x v="0"/>
    <n v="520"/>
    <n v="430"/>
    <n v="410"/>
    <n v="380"/>
    <s v="PMETV-55Z95BEG"/>
    <x v="0"/>
    <x v="1"/>
  </r>
  <r>
    <x v="1"/>
    <x v="4"/>
    <x v="4"/>
    <x v="149"/>
    <x v="1"/>
    <n v="520"/>
    <n v="450"/>
    <n v="410"/>
    <n v="380"/>
    <s v="PMETV-55Z95BEG"/>
    <x v="0"/>
    <x v="1"/>
  </r>
  <r>
    <x v="1"/>
    <x v="4"/>
    <x v="4"/>
    <x v="149"/>
    <x v="2"/>
    <n v="0"/>
    <n v="-20"/>
    <n v="0"/>
    <n v="0"/>
    <s v="PMETV-55Z95BEG"/>
    <x v="0"/>
    <x v="2"/>
  </r>
  <r>
    <x v="1"/>
    <x v="4"/>
    <x v="4"/>
    <x v="149"/>
    <x v="3"/>
    <n v="100"/>
    <n v="95.5555555555556"/>
    <n v="100"/>
    <n v="100"/>
    <s v="PMETV-55Z95BEG"/>
    <x v="0"/>
    <x v="1"/>
  </r>
  <r>
    <x v="1"/>
    <x v="4"/>
    <x v="4"/>
    <x v="149"/>
    <x v="4"/>
    <n v="0"/>
    <n v="0"/>
    <n v="0"/>
    <n v="0"/>
    <s v="PMETV-55Z95BEG"/>
    <x v="0"/>
    <x v="1"/>
  </r>
  <r>
    <x v="1"/>
    <x v="4"/>
    <x v="4"/>
    <x v="149"/>
    <x v="5"/>
    <n v="599.73159999999996"/>
    <n v="518.99850000000004"/>
    <n v="472.86529999999999"/>
    <n v="438.2654"/>
    <s v="PMETV-55Z95BEG"/>
    <x v="0"/>
    <x v="1"/>
  </r>
  <r>
    <x v="1"/>
    <x v="4"/>
    <x v="4"/>
    <x v="149"/>
    <x v="6"/>
    <n v="-599.73159999999996"/>
    <n v="-518.99850000000004"/>
    <n v="-472.86529999999999"/>
    <n v="-438.2654"/>
    <s v="PMETV-55Z95BEG"/>
    <x v="0"/>
    <x v="0"/>
  </r>
  <r>
    <x v="1"/>
    <x v="4"/>
    <x v="4"/>
    <x v="150"/>
    <x v="0"/>
    <m/>
    <n v="100"/>
    <n v="50"/>
    <n v="30"/>
    <s v="PMETV-55Z95BEK"/>
    <x v="0"/>
    <x v="1"/>
  </r>
  <r>
    <x v="1"/>
    <x v="4"/>
    <x v="4"/>
    <x v="150"/>
    <x v="1"/>
    <m/>
    <n v="100"/>
    <n v="50"/>
    <n v="30"/>
    <s v="PMETV-55Z95BEK"/>
    <x v="0"/>
    <x v="1"/>
  </r>
  <r>
    <x v="1"/>
    <x v="4"/>
    <x v="4"/>
    <x v="150"/>
    <x v="2"/>
    <m/>
    <n v="0"/>
    <n v="0"/>
    <n v="0"/>
    <s v="PMETV-55Z95BEK"/>
    <x v="0"/>
    <x v="1"/>
  </r>
  <r>
    <x v="1"/>
    <x v="4"/>
    <x v="4"/>
    <x v="150"/>
    <x v="3"/>
    <m/>
    <n v="100"/>
    <n v="100"/>
    <n v="100"/>
    <s v="PMETV-55Z95BEK"/>
    <x v="0"/>
    <x v="1"/>
  </r>
  <r>
    <x v="1"/>
    <x v="4"/>
    <x v="4"/>
    <x v="150"/>
    <x v="4"/>
    <m/>
    <n v="0"/>
    <n v="0"/>
    <n v="0"/>
    <s v="PMETV-55Z95BEK"/>
    <x v="0"/>
    <x v="1"/>
  </r>
  <r>
    <x v="1"/>
    <x v="4"/>
    <x v="4"/>
    <x v="150"/>
    <x v="5"/>
    <m/>
    <n v="115.333"/>
    <n v="57.666499999999999"/>
    <n v="34.599899999999998"/>
    <s v="PMETV-55Z95BEK"/>
    <x v="0"/>
    <x v="1"/>
  </r>
  <r>
    <x v="1"/>
    <x v="4"/>
    <x v="4"/>
    <x v="150"/>
    <x v="6"/>
    <m/>
    <n v="-115.333"/>
    <n v="-57.666499999999999"/>
    <n v="-34.599899999999998"/>
    <s v="PMETV-55Z95BEK"/>
    <x v="0"/>
    <x v="0"/>
  </r>
  <r>
    <x v="1"/>
    <x v="4"/>
    <x v="4"/>
    <x v="151"/>
    <x v="0"/>
    <m/>
    <m/>
    <m/>
    <m/>
    <s v="PMETV-65W80AEZ"/>
    <x v="1"/>
    <x v="1"/>
  </r>
  <r>
    <x v="1"/>
    <x v="4"/>
    <x v="4"/>
    <x v="151"/>
    <x v="1"/>
    <m/>
    <m/>
    <n v="39"/>
    <n v="194"/>
    <s v="PMETV-65W80AEZ"/>
    <x v="1"/>
    <x v="1"/>
  </r>
  <r>
    <x v="1"/>
    <x v="4"/>
    <x v="4"/>
    <x v="151"/>
    <x v="2"/>
    <m/>
    <m/>
    <n v="-39"/>
    <n v="-194"/>
    <s v="PMETV-65W80AEZ"/>
    <x v="1"/>
    <x v="2"/>
  </r>
  <r>
    <x v="1"/>
    <x v="4"/>
    <x v="4"/>
    <x v="151"/>
    <x v="3"/>
    <m/>
    <m/>
    <m/>
    <m/>
    <s v="PMETV-65W80AEZ"/>
    <x v="1"/>
    <x v="1"/>
  </r>
  <r>
    <x v="1"/>
    <x v="4"/>
    <x v="4"/>
    <x v="151"/>
    <x v="4"/>
    <m/>
    <m/>
    <m/>
    <m/>
    <s v="PMETV-65W80AEZ"/>
    <x v="1"/>
    <x v="1"/>
  </r>
  <r>
    <x v="1"/>
    <x v="4"/>
    <x v="4"/>
    <x v="151"/>
    <x v="5"/>
    <m/>
    <m/>
    <n v="15.000959999999999"/>
    <n v="74.620159999999998"/>
    <s v="PMETV-65W80AEZ"/>
    <x v="1"/>
    <x v="1"/>
  </r>
  <r>
    <x v="1"/>
    <x v="4"/>
    <x v="4"/>
    <x v="151"/>
    <x v="6"/>
    <m/>
    <m/>
    <n v="-15.000959999999999"/>
    <n v="-74.620159999999998"/>
    <s v="PMETV-65W80AEZ"/>
    <x v="1"/>
    <x v="0"/>
  </r>
  <r>
    <x v="1"/>
    <x v="4"/>
    <x v="4"/>
    <x v="152"/>
    <x v="0"/>
    <m/>
    <m/>
    <m/>
    <m/>
    <s v="PMETV-65W83AE6"/>
    <x v="1"/>
    <x v="1"/>
  </r>
  <r>
    <x v="1"/>
    <x v="4"/>
    <x v="4"/>
    <x v="152"/>
    <x v="1"/>
    <n v="3"/>
    <m/>
    <n v="11"/>
    <n v="55"/>
    <s v="PMETV-65W83AE6"/>
    <x v="1"/>
    <x v="1"/>
  </r>
  <r>
    <x v="1"/>
    <x v="4"/>
    <x v="4"/>
    <x v="152"/>
    <x v="2"/>
    <n v="-3"/>
    <m/>
    <n v="-11"/>
    <n v="-55"/>
    <s v="PMETV-65W83AE6"/>
    <x v="1"/>
    <x v="2"/>
  </r>
  <r>
    <x v="1"/>
    <x v="4"/>
    <x v="4"/>
    <x v="152"/>
    <x v="3"/>
    <m/>
    <m/>
    <m/>
    <m/>
    <s v="PMETV-65W83AE6"/>
    <x v="1"/>
    <x v="1"/>
  </r>
  <r>
    <x v="1"/>
    <x v="4"/>
    <x v="4"/>
    <x v="152"/>
    <x v="4"/>
    <m/>
    <m/>
    <m/>
    <m/>
    <s v="PMETV-65W83AE6"/>
    <x v="1"/>
    <x v="1"/>
  </r>
  <r>
    <x v="1"/>
    <x v="4"/>
    <x v="4"/>
    <x v="152"/>
    <x v="5"/>
    <n v="1.1606099999999999"/>
    <m/>
    <n v="4.2555699999999996"/>
    <n v="21.277850000000001"/>
    <s v="PMETV-65W83AE6"/>
    <x v="1"/>
    <x v="1"/>
  </r>
  <r>
    <x v="1"/>
    <x v="4"/>
    <x v="4"/>
    <x v="152"/>
    <x v="6"/>
    <n v="-1.1606099999999999"/>
    <m/>
    <n v="-4.2555699999999996"/>
    <n v="-21.277850000000001"/>
    <s v="PMETV-65W83AE6"/>
    <x v="1"/>
    <x v="0"/>
  </r>
  <r>
    <x v="1"/>
    <x v="4"/>
    <x v="4"/>
    <x v="153"/>
    <x v="0"/>
    <m/>
    <m/>
    <m/>
    <m/>
    <s v="PMETV-65W83AE8"/>
    <x v="1"/>
    <x v="1"/>
  </r>
  <r>
    <x v="1"/>
    <x v="4"/>
    <x v="4"/>
    <x v="153"/>
    <x v="1"/>
    <m/>
    <m/>
    <m/>
    <n v="4"/>
    <s v="PMETV-65W83AE8"/>
    <x v="1"/>
    <x v="1"/>
  </r>
  <r>
    <x v="1"/>
    <x v="4"/>
    <x v="4"/>
    <x v="153"/>
    <x v="2"/>
    <m/>
    <m/>
    <m/>
    <n v="-4"/>
    <s v="PMETV-65W83AE8"/>
    <x v="1"/>
    <x v="2"/>
  </r>
  <r>
    <x v="1"/>
    <x v="4"/>
    <x v="4"/>
    <x v="153"/>
    <x v="3"/>
    <m/>
    <m/>
    <m/>
    <m/>
    <s v="PMETV-65W83AE8"/>
    <x v="1"/>
    <x v="1"/>
  </r>
  <r>
    <x v="1"/>
    <x v="4"/>
    <x v="4"/>
    <x v="153"/>
    <x v="4"/>
    <m/>
    <m/>
    <m/>
    <m/>
    <s v="PMETV-65W83AE8"/>
    <x v="1"/>
    <x v="1"/>
  </r>
  <r>
    <x v="1"/>
    <x v="4"/>
    <x v="4"/>
    <x v="153"/>
    <x v="5"/>
    <m/>
    <m/>
    <m/>
    <n v="1.54748"/>
    <s v="PMETV-65W83AE8"/>
    <x v="1"/>
    <x v="1"/>
  </r>
  <r>
    <x v="1"/>
    <x v="4"/>
    <x v="4"/>
    <x v="153"/>
    <x v="6"/>
    <m/>
    <m/>
    <m/>
    <n v="-1.54748"/>
    <s v="PMETV-65W83AE8"/>
    <x v="1"/>
    <x v="0"/>
  </r>
  <r>
    <x v="1"/>
    <x v="4"/>
    <x v="4"/>
    <x v="154"/>
    <x v="0"/>
    <m/>
    <m/>
    <m/>
    <m/>
    <s v="PMETV-65W85BEY"/>
    <x v="1"/>
    <x v="1"/>
  </r>
  <r>
    <x v="1"/>
    <x v="4"/>
    <x v="4"/>
    <x v="154"/>
    <x v="1"/>
    <m/>
    <m/>
    <n v="14"/>
    <n v="121"/>
    <s v="PMETV-65W85BEY"/>
    <x v="1"/>
    <x v="1"/>
  </r>
  <r>
    <x v="1"/>
    <x v="4"/>
    <x v="4"/>
    <x v="154"/>
    <x v="2"/>
    <m/>
    <m/>
    <n v="-14"/>
    <n v="-121"/>
    <s v="PMETV-65W85BEY"/>
    <x v="1"/>
    <x v="2"/>
  </r>
  <r>
    <x v="1"/>
    <x v="4"/>
    <x v="4"/>
    <x v="154"/>
    <x v="3"/>
    <m/>
    <m/>
    <m/>
    <m/>
    <s v="PMETV-65W85BEY"/>
    <x v="1"/>
    <x v="1"/>
  </r>
  <r>
    <x v="1"/>
    <x v="4"/>
    <x v="4"/>
    <x v="154"/>
    <x v="4"/>
    <m/>
    <m/>
    <m/>
    <m/>
    <s v="PMETV-65W85BEY"/>
    <x v="1"/>
    <x v="1"/>
  </r>
  <r>
    <x v="1"/>
    <x v="4"/>
    <x v="4"/>
    <x v="154"/>
    <x v="5"/>
    <m/>
    <m/>
    <n v="5.8370199999999999"/>
    <n v="50.448529999999998"/>
    <s v="PMETV-65W85BEY"/>
    <x v="1"/>
    <x v="1"/>
  </r>
  <r>
    <x v="1"/>
    <x v="4"/>
    <x v="4"/>
    <x v="154"/>
    <x v="6"/>
    <m/>
    <m/>
    <n v="-5.8370199999999999"/>
    <n v="-50.448529999999998"/>
    <s v="PMETV-65W85BEY"/>
    <x v="1"/>
    <x v="0"/>
  </r>
  <r>
    <x v="1"/>
    <x v="4"/>
    <x v="4"/>
    <x v="155"/>
    <x v="0"/>
    <m/>
    <m/>
    <m/>
    <m/>
    <s v="PMETV-65W85BEZ"/>
    <x v="1"/>
    <x v="1"/>
  </r>
  <r>
    <x v="1"/>
    <x v="4"/>
    <x v="4"/>
    <x v="155"/>
    <x v="1"/>
    <m/>
    <m/>
    <n v="734"/>
    <n v="873"/>
    <s v="PMETV-65W85BEZ"/>
    <x v="1"/>
    <x v="1"/>
  </r>
  <r>
    <x v="1"/>
    <x v="4"/>
    <x v="4"/>
    <x v="155"/>
    <x v="2"/>
    <m/>
    <m/>
    <n v="-734"/>
    <n v="-873"/>
    <s v="PMETV-65W85BEZ"/>
    <x v="1"/>
    <x v="2"/>
  </r>
  <r>
    <x v="1"/>
    <x v="4"/>
    <x v="4"/>
    <x v="155"/>
    <x v="3"/>
    <m/>
    <m/>
    <m/>
    <m/>
    <s v="PMETV-65W85BEZ"/>
    <x v="1"/>
    <x v="1"/>
  </r>
  <r>
    <x v="1"/>
    <x v="4"/>
    <x v="4"/>
    <x v="155"/>
    <x v="4"/>
    <m/>
    <m/>
    <m/>
    <m/>
    <s v="PMETV-65W85BEZ"/>
    <x v="1"/>
    <x v="1"/>
  </r>
  <r>
    <x v="1"/>
    <x v="4"/>
    <x v="4"/>
    <x v="155"/>
    <x v="5"/>
    <m/>
    <m/>
    <n v="314.48955000000001"/>
    <n v="374.04550999999998"/>
    <s v="PMETV-65W85BEZ"/>
    <x v="1"/>
    <x v="1"/>
  </r>
  <r>
    <x v="1"/>
    <x v="4"/>
    <x v="4"/>
    <x v="155"/>
    <x v="6"/>
    <m/>
    <m/>
    <n v="-314.48955000000001"/>
    <n v="-374.04550999999998"/>
    <s v="PMETV-65W85BEZ"/>
    <x v="1"/>
    <x v="0"/>
  </r>
  <r>
    <x v="1"/>
    <x v="4"/>
    <x v="4"/>
    <x v="156"/>
    <x v="0"/>
    <m/>
    <m/>
    <m/>
    <m/>
    <s v="PMETV-65W93BE6"/>
    <x v="0"/>
    <x v="1"/>
  </r>
  <r>
    <x v="1"/>
    <x v="4"/>
    <x v="4"/>
    <x v="156"/>
    <x v="1"/>
    <m/>
    <n v="168"/>
    <n v="168"/>
    <m/>
    <s v="PMETV-65W93BE6"/>
    <x v="0"/>
    <x v="1"/>
  </r>
  <r>
    <x v="1"/>
    <x v="4"/>
    <x v="4"/>
    <x v="156"/>
    <x v="2"/>
    <m/>
    <n v="-168"/>
    <n v="-168"/>
    <m/>
    <s v="PMETV-65W93BE6"/>
    <x v="0"/>
    <x v="2"/>
  </r>
  <r>
    <x v="1"/>
    <x v="4"/>
    <x v="4"/>
    <x v="156"/>
    <x v="3"/>
    <m/>
    <m/>
    <m/>
    <m/>
    <s v="PMETV-65W93BE6"/>
    <x v="0"/>
    <x v="1"/>
  </r>
  <r>
    <x v="1"/>
    <x v="4"/>
    <x v="4"/>
    <x v="156"/>
    <x v="4"/>
    <m/>
    <m/>
    <m/>
    <m/>
    <s v="PMETV-65W93BE6"/>
    <x v="0"/>
    <x v="1"/>
  </r>
  <r>
    <x v="1"/>
    <x v="4"/>
    <x v="4"/>
    <x v="156"/>
    <x v="5"/>
    <m/>
    <n v="83.922719999999998"/>
    <n v="83.922719999999998"/>
    <m/>
    <s v="PMETV-65W93BE6"/>
    <x v="0"/>
    <x v="1"/>
  </r>
  <r>
    <x v="1"/>
    <x v="4"/>
    <x v="4"/>
    <x v="156"/>
    <x v="6"/>
    <m/>
    <n v="-83.922719999999998"/>
    <n v="-83.922719999999998"/>
    <m/>
    <s v="PMETV-65W93BE6"/>
    <x v="0"/>
    <x v="0"/>
  </r>
  <r>
    <x v="1"/>
    <x v="4"/>
    <x v="4"/>
    <x v="157"/>
    <x v="0"/>
    <m/>
    <m/>
    <m/>
    <m/>
    <s v="PMETV-65W93BE7"/>
    <x v="0"/>
    <x v="1"/>
  </r>
  <r>
    <x v="1"/>
    <x v="4"/>
    <x v="4"/>
    <x v="157"/>
    <x v="1"/>
    <m/>
    <n v="168"/>
    <n v="168"/>
    <m/>
    <s v="PMETV-65W93BE7"/>
    <x v="0"/>
    <x v="1"/>
  </r>
  <r>
    <x v="1"/>
    <x v="4"/>
    <x v="4"/>
    <x v="157"/>
    <x v="2"/>
    <m/>
    <n v="-168"/>
    <n v="-168"/>
    <m/>
    <s v="PMETV-65W93BE7"/>
    <x v="0"/>
    <x v="2"/>
  </r>
  <r>
    <x v="1"/>
    <x v="4"/>
    <x v="4"/>
    <x v="157"/>
    <x v="3"/>
    <m/>
    <m/>
    <m/>
    <m/>
    <s v="PMETV-65W93BE7"/>
    <x v="0"/>
    <x v="1"/>
  </r>
  <r>
    <x v="1"/>
    <x v="4"/>
    <x v="4"/>
    <x v="157"/>
    <x v="4"/>
    <m/>
    <m/>
    <m/>
    <m/>
    <s v="PMETV-65W93BE7"/>
    <x v="0"/>
    <x v="1"/>
  </r>
  <r>
    <x v="1"/>
    <x v="4"/>
    <x v="4"/>
    <x v="157"/>
    <x v="5"/>
    <m/>
    <n v="83.922719999999998"/>
    <n v="83.922719999999998"/>
    <m/>
    <s v="PMETV-65W93BE7"/>
    <x v="0"/>
    <x v="1"/>
  </r>
  <r>
    <x v="1"/>
    <x v="4"/>
    <x v="4"/>
    <x v="157"/>
    <x v="6"/>
    <m/>
    <n v="-83.922719999999998"/>
    <n v="-83.922719999999998"/>
    <m/>
    <s v="PMETV-65W93BE7"/>
    <x v="0"/>
    <x v="0"/>
  </r>
  <r>
    <x v="1"/>
    <x v="4"/>
    <x v="4"/>
    <x v="158"/>
    <x v="0"/>
    <m/>
    <m/>
    <m/>
    <m/>
    <s v="PMETV-65W93BE8"/>
    <x v="0"/>
    <x v="1"/>
  </r>
  <r>
    <x v="1"/>
    <x v="4"/>
    <x v="4"/>
    <x v="158"/>
    <x v="1"/>
    <m/>
    <n v="168"/>
    <n v="168"/>
    <m/>
    <s v="PMETV-65W93BE8"/>
    <x v="0"/>
    <x v="1"/>
  </r>
  <r>
    <x v="1"/>
    <x v="4"/>
    <x v="4"/>
    <x v="158"/>
    <x v="2"/>
    <m/>
    <n v="-168"/>
    <n v="-168"/>
    <m/>
    <s v="PMETV-65W93BE8"/>
    <x v="0"/>
    <x v="2"/>
  </r>
  <r>
    <x v="1"/>
    <x v="4"/>
    <x v="4"/>
    <x v="158"/>
    <x v="3"/>
    <m/>
    <m/>
    <m/>
    <m/>
    <s v="PMETV-65W93BE8"/>
    <x v="0"/>
    <x v="1"/>
  </r>
  <r>
    <x v="1"/>
    <x v="4"/>
    <x v="4"/>
    <x v="158"/>
    <x v="4"/>
    <m/>
    <m/>
    <m/>
    <m/>
    <s v="PMETV-65W93BE8"/>
    <x v="0"/>
    <x v="1"/>
  </r>
  <r>
    <x v="1"/>
    <x v="4"/>
    <x v="4"/>
    <x v="158"/>
    <x v="5"/>
    <m/>
    <n v="83.922719999999998"/>
    <n v="83.922719999999998"/>
    <m/>
    <s v="PMETV-65W93BE8"/>
    <x v="0"/>
    <x v="1"/>
  </r>
  <r>
    <x v="1"/>
    <x v="4"/>
    <x v="4"/>
    <x v="158"/>
    <x v="6"/>
    <m/>
    <n v="-83.922719999999998"/>
    <n v="-83.922719999999998"/>
    <m/>
    <s v="PMETV-65W93BE8"/>
    <x v="0"/>
    <x v="0"/>
  </r>
  <r>
    <x v="1"/>
    <x v="4"/>
    <x v="4"/>
    <x v="159"/>
    <x v="0"/>
    <m/>
    <m/>
    <m/>
    <m/>
    <s v="PMETV-65W93BE9"/>
    <x v="0"/>
    <x v="1"/>
  </r>
  <r>
    <x v="1"/>
    <x v="4"/>
    <x v="4"/>
    <x v="159"/>
    <x v="1"/>
    <m/>
    <n v="168"/>
    <n v="168"/>
    <m/>
    <s v="PMETV-65W93BE9"/>
    <x v="0"/>
    <x v="1"/>
  </r>
  <r>
    <x v="1"/>
    <x v="4"/>
    <x v="4"/>
    <x v="159"/>
    <x v="2"/>
    <m/>
    <n v="-168"/>
    <n v="-168"/>
    <m/>
    <s v="PMETV-65W93BE9"/>
    <x v="0"/>
    <x v="2"/>
  </r>
  <r>
    <x v="1"/>
    <x v="4"/>
    <x v="4"/>
    <x v="159"/>
    <x v="3"/>
    <m/>
    <m/>
    <m/>
    <m/>
    <s v="PMETV-65W93BE9"/>
    <x v="0"/>
    <x v="1"/>
  </r>
  <r>
    <x v="1"/>
    <x v="4"/>
    <x v="4"/>
    <x v="159"/>
    <x v="4"/>
    <m/>
    <m/>
    <m/>
    <m/>
    <s v="PMETV-65W93BE9"/>
    <x v="0"/>
    <x v="1"/>
  </r>
  <r>
    <x v="1"/>
    <x v="4"/>
    <x v="4"/>
    <x v="159"/>
    <x v="5"/>
    <m/>
    <n v="83.922719999999998"/>
    <n v="83.922719999999998"/>
    <m/>
    <s v="PMETV-65W93BE9"/>
    <x v="0"/>
    <x v="1"/>
  </r>
  <r>
    <x v="1"/>
    <x v="4"/>
    <x v="4"/>
    <x v="159"/>
    <x v="6"/>
    <m/>
    <n v="-83.922719999999998"/>
    <n v="-83.922719999999998"/>
    <m/>
    <s v="PMETV-65W93BE9"/>
    <x v="0"/>
    <x v="0"/>
  </r>
  <r>
    <x v="1"/>
    <x v="4"/>
    <x v="4"/>
    <x v="160"/>
    <x v="0"/>
    <m/>
    <m/>
    <m/>
    <m/>
    <s v="PMETV-65W95BEB"/>
    <x v="0"/>
    <x v="1"/>
  </r>
  <r>
    <x v="1"/>
    <x v="4"/>
    <x v="4"/>
    <x v="160"/>
    <x v="1"/>
    <m/>
    <n v="224"/>
    <n v="224"/>
    <m/>
    <s v="PMETV-65W95BEB"/>
    <x v="0"/>
    <x v="1"/>
  </r>
  <r>
    <x v="1"/>
    <x v="4"/>
    <x v="4"/>
    <x v="160"/>
    <x v="2"/>
    <m/>
    <n v="-224"/>
    <n v="-224"/>
    <m/>
    <s v="PMETV-65W95BEB"/>
    <x v="0"/>
    <x v="2"/>
  </r>
  <r>
    <x v="1"/>
    <x v="4"/>
    <x v="4"/>
    <x v="160"/>
    <x v="3"/>
    <m/>
    <m/>
    <m/>
    <m/>
    <s v="PMETV-65W95BEB"/>
    <x v="0"/>
    <x v="1"/>
  </r>
  <r>
    <x v="1"/>
    <x v="4"/>
    <x v="4"/>
    <x v="160"/>
    <x v="4"/>
    <m/>
    <m/>
    <m/>
    <m/>
    <s v="PMETV-65W95BEB"/>
    <x v="0"/>
    <x v="1"/>
  </r>
  <r>
    <x v="1"/>
    <x v="4"/>
    <x v="4"/>
    <x v="160"/>
    <x v="5"/>
    <m/>
    <n v="116.71071999999999"/>
    <n v="116.71071999999999"/>
    <m/>
    <s v="PMETV-65W95BEB"/>
    <x v="0"/>
    <x v="1"/>
  </r>
  <r>
    <x v="1"/>
    <x v="4"/>
    <x v="4"/>
    <x v="160"/>
    <x v="6"/>
    <m/>
    <n v="-116.71071999999999"/>
    <n v="-116.71071999999999"/>
    <m/>
    <s v="PMETV-65W95BEB"/>
    <x v="0"/>
    <x v="0"/>
  </r>
  <r>
    <x v="1"/>
    <x v="4"/>
    <x v="4"/>
    <x v="161"/>
    <x v="0"/>
    <m/>
    <m/>
    <m/>
    <m/>
    <s v="PMETV-65W95BEG"/>
    <x v="0"/>
    <x v="1"/>
  </r>
  <r>
    <x v="1"/>
    <x v="4"/>
    <x v="4"/>
    <x v="161"/>
    <x v="1"/>
    <m/>
    <n v="240"/>
    <n v="240"/>
    <m/>
    <s v="PMETV-65W95BEG"/>
    <x v="0"/>
    <x v="1"/>
  </r>
  <r>
    <x v="1"/>
    <x v="4"/>
    <x v="4"/>
    <x v="161"/>
    <x v="2"/>
    <m/>
    <n v="-240"/>
    <n v="-240"/>
    <m/>
    <s v="PMETV-65W95BEG"/>
    <x v="0"/>
    <x v="2"/>
  </r>
  <r>
    <x v="1"/>
    <x v="4"/>
    <x v="4"/>
    <x v="161"/>
    <x v="3"/>
    <m/>
    <m/>
    <m/>
    <m/>
    <s v="PMETV-65W95BEG"/>
    <x v="0"/>
    <x v="1"/>
  </r>
  <r>
    <x v="1"/>
    <x v="4"/>
    <x v="4"/>
    <x v="161"/>
    <x v="4"/>
    <m/>
    <m/>
    <m/>
    <m/>
    <s v="PMETV-65W95BEG"/>
    <x v="0"/>
    <x v="1"/>
  </r>
  <r>
    <x v="1"/>
    <x v="4"/>
    <x v="4"/>
    <x v="161"/>
    <x v="5"/>
    <m/>
    <n v="147.58320000000001"/>
    <n v="147.58320000000001"/>
    <m/>
    <s v="PMETV-65W95BEG"/>
    <x v="0"/>
    <x v="1"/>
  </r>
  <r>
    <x v="1"/>
    <x v="4"/>
    <x v="4"/>
    <x v="161"/>
    <x v="6"/>
    <m/>
    <n v="-147.58320000000001"/>
    <n v="-147.58320000000001"/>
    <m/>
    <s v="PMETV-65W95BEG"/>
    <x v="0"/>
    <x v="0"/>
  </r>
  <r>
    <x v="1"/>
    <x v="4"/>
    <x v="4"/>
    <x v="162"/>
    <x v="0"/>
    <m/>
    <m/>
    <m/>
    <m/>
    <s v="PMETV-65Z80AEZ"/>
    <x v="1"/>
    <x v="1"/>
  </r>
  <r>
    <x v="1"/>
    <x v="4"/>
    <x v="4"/>
    <x v="162"/>
    <x v="1"/>
    <m/>
    <m/>
    <m/>
    <n v="1"/>
    <s v="PMETV-65Z80AEZ"/>
    <x v="1"/>
    <x v="1"/>
  </r>
  <r>
    <x v="1"/>
    <x v="4"/>
    <x v="4"/>
    <x v="162"/>
    <x v="2"/>
    <m/>
    <m/>
    <m/>
    <n v="-1"/>
    <s v="PMETV-65Z80AEZ"/>
    <x v="1"/>
    <x v="2"/>
  </r>
  <r>
    <x v="1"/>
    <x v="4"/>
    <x v="4"/>
    <x v="162"/>
    <x v="3"/>
    <m/>
    <m/>
    <m/>
    <m/>
    <s v="PMETV-65Z80AEZ"/>
    <x v="1"/>
    <x v="1"/>
  </r>
  <r>
    <x v="1"/>
    <x v="4"/>
    <x v="4"/>
    <x v="162"/>
    <x v="4"/>
    <m/>
    <m/>
    <m/>
    <m/>
    <s v="PMETV-65Z80AEZ"/>
    <x v="1"/>
    <x v="1"/>
  </r>
  <r>
    <x v="1"/>
    <x v="4"/>
    <x v="4"/>
    <x v="162"/>
    <x v="5"/>
    <m/>
    <m/>
    <m/>
    <n v="0.85170000000000001"/>
    <s v="PMETV-65Z80AEZ"/>
    <x v="1"/>
    <x v="1"/>
  </r>
  <r>
    <x v="1"/>
    <x v="4"/>
    <x v="4"/>
    <x v="162"/>
    <x v="6"/>
    <m/>
    <m/>
    <m/>
    <n v="-0.85170000000000001"/>
    <s v="PMETV-65Z80AEZ"/>
    <x v="1"/>
    <x v="0"/>
  </r>
  <r>
    <x v="1"/>
    <x v="4"/>
    <x v="4"/>
    <x v="163"/>
    <x v="0"/>
    <m/>
    <m/>
    <m/>
    <m/>
    <s v="PMETV-65Z80BEZ"/>
    <x v="1"/>
    <x v="1"/>
  </r>
  <r>
    <x v="1"/>
    <x v="4"/>
    <x v="4"/>
    <x v="163"/>
    <x v="1"/>
    <m/>
    <m/>
    <n v="3"/>
    <n v="207"/>
    <s v="PMETV-65Z80BEZ"/>
    <x v="1"/>
    <x v="1"/>
  </r>
  <r>
    <x v="1"/>
    <x v="4"/>
    <x v="4"/>
    <x v="163"/>
    <x v="2"/>
    <m/>
    <m/>
    <n v="-3"/>
    <n v="-207"/>
    <s v="PMETV-65Z80BEZ"/>
    <x v="1"/>
    <x v="2"/>
  </r>
  <r>
    <x v="1"/>
    <x v="4"/>
    <x v="4"/>
    <x v="163"/>
    <x v="3"/>
    <m/>
    <m/>
    <m/>
    <m/>
    <s v="PMETV-65Z80BEZ"/>
    <x v="1"/>
    <x v="1"/>
  </r>
  <r>
    <x v="1"/>
    <x v="4"/>
    <x v="4"/>
    <x v="163"/>
    <x v="4"/>
    <m/>
    <m/>
    <m/>
    <m/>
    <s v="PMETV-65Z80BEZ"/>
    <x v="1"/>
    <x v="1"/>
  </r>
  <r>
    <x v="1"/>
    <x v="4"/>
    <x v="4"/>
    <x v="163"/>
    <x v="5"/>
    <m/>
    <m/>
    <n v="2.4243299999999999"/>
    <n v="167.27877000000001"/>
    <s v="PMETV-65Z80BEZ"/>
    <x v="1"/>
    <x v="1"/>
  </r>
  <r>
    <x v="1"/>
    <x v="4"/>
    <x v="4"/>
    <x v="163"/>
    <x v="6"/>
    <m/>
    <m/>
    <n v="-2.4243299999999999"/>
    <n v="-167.27877000000001"/>
    <s v="PMETV-65Z80BEZ"/>
    <x v="1"/>
    <x v="0"/>
  </r>
  <r>
    <x v="1"/>
    <x v="4"/>
    <x v="4"/>
    <x v="164"/>
    <x v="0"/>
    <n v="128"/>
    <n v="184"/>
    <n v="80"/>
    <n v="152"/>
    <s v="PMETV-65Z90BE6"/>
    <x v="0"/>
    <x v="1"/>
  </r>
  <r>
    <x v="1"/>
    <x v="4"/>
    <x v="4"/>
    <x v="164"/>
    <x v="1"/>
    <n v="128"/>
    <n v="184"/>
    <n v="80"/>
    <n v="152"/>
    <s v="PMETV-65Z90BE6"/>
    <x v="0"/>
    <x v="1"/>
  </r>
  <r>
    <x v="1"/>
    <x v="4"/>
    <x v="4"/>
    <x v="164"/>
    <x v="2"/>
    <n v="0"/>
    <n v="0"/>
    <n v="0"/>
    <n v="0"/>
    <s v="PMETV-65Z90BE6"/>
    <x v="0"/>
    <x v="1"/>
  </r>
  <r>
    <x v="1"/>
    <x v="4"/>
    <x v="4"/>
    <x v="164"/>
    <x v="3"/>
    <n v="100"/>
    <n v="100"/>
    <n v="100"/>
    <n v="100"/>
    <s v="PMETV-65Z90BE6"/>
    <x v="0"/>
    <x v="1"/>
  </r>
  <r>
    <x v="1"/>
    <x v="4"/>
    <x v="4"/>
    <x v="164"/>
    <x v="4"/>
    <n v="0"/>
    <n v="0"/>
    <n v="0"/>
    <n v="0"/>
    <s v="PMETV-65Z90BE6"/>
    <x v="0"/>
    <x v="1"/>
  </r>
  <r>
    <x v="1"/>
    <x v="4"/>
    <x v="4"/>
    <x v="164"/>
    <x v="5"/>
    <n v="140.24064000000001"/>
    <n v="201.59592000000001"/>
    <n v="87.650400000000005"/>
    <n v="166.53576000000001"/>
    <s v="PMETV-65Z90BE6"/>
    <x v="0"/>
    <x v="1"/>
  </r>
  <r>
    <x v="1"/>
    <x v="4"/>
    <x v="4"/>
    <x v="164"/>
    <x v="6"/>
    <n v="-140.24064000000001"/>
    <n v="-201.59592000000001"/>
    <n v="-87.650400000000005"/>
    <n v="-166.53576000000001"/>
    <s v="PMETV-65Z90BE6"/>
    <x v="0"/>
    <x v="0"/>
  </r>
  <r>
    <x v="1"/>
    <x v="4"/>
    <x v="4"/>
    <x v="165"/>
    <x v="0"/>
    <n v="32"/>
    <n v="32"/>
    <n v="32"/>
    <n v="56"/>
    <s v="PMETV-65Z90BE7"/>
    <x v="0"/>
    <x v="1"/>
  </r>
  <r>
    <x v="1"/>
    <x v="4"/>
    <x v="4"/>
    <x v="165"/>
    <x v="1"/>
    <n v="32"/>
    <n v="32"/>
    <n v="32"/>
    <n v="56"/>
    <s v="PMETV-65Z90BE7"/>
    <x v="0"/>
    <x v="1"/>
  </r>
  <r>
    <x v="1"/>
    <x v="4"/>
    <x v="4"/>
    <x v="165"/>
    <x v="2"/>
    <n v="0"/>
    <n v="0"/>
    <n v="0"/>
    <n v="0"/>
    <s v="PMETV-65Z90BE7"/>
    <x v="0"/>
    <x v="1"/>
  </r>
  <r>
    <x v="1"/>
    <x v="4"/>
    <x v="4"/>
    <x v="165"/>
    <x v="3"/>
    <n v="100"/>
    <n v="100"/>
    <n v="100"/>
    <n v="100"/>
    <s v="PMETV-65Z90BE7"/>
    <x v="0"/>
    <x v="1"/>
  </r>
  <r>
    <x v="1"/>
    <x v="4"/>
    <x v="4"/>
    <x v="165"/>
    <x v="4"/>
    <n v="0"/>
    <n v="0"/>
    <n v="0"/>
    <n v="0"/>
    <s v="PMETV-65Z90BE7"/>
    <x v="0"/>
    <x v="1"/>
  </r>
  <r>
    <x v="1"/>
    <x v="4"/>
    <x v="4"/>
    <x v="165"/>
    <x v="5"/>
    <n v="35.060160000000003"/>
    <n v="35.060160000000003"/>
    <n v="35.060160000000003"/>
    <n v="61.35528"/>
    <s v="PMETV-65Z90BE7"/>
    <x v="0"/>
    <x v="1"/>
  </r>
  <r>
    <x v="1"/>
    <x v="4"/>
    <x v="4"/>
    <x v="165"/>
    <x v="6"/>
    <n v="-35.060160000000003"/>
    <n v="-35.060160000000003"/>
    <n v="-35.060160000000003"/>
    <n v="-61.35528"/>
    <s v="PMETV-65Z90BE7"/>
    <x v="0"/>
    <x v="0"/>
  </r>
  <r>
    <x v="1"/>
    <x v="4"/>
    <x v="4"/>
    <x v="166"/>
    <x v="0"/>
    <n v="80"/>
    <n v="72"/>
    <n v="48"/>
    <n v="80"/>
    <s v="PMETV-65Z90BE8"/>
    <x v="0"/>
    <x v="1"/>
  </r>
  <r>
    <x v="1"/>
    <x v="4"/>
    <x v="4"/>
    <x v="166"/>
    <x v="1"/>
    <n v="80"/>
    <n v="72"/>
    <n v="48"/>
    <n v="80"/>
    <s v="PMETV-65Z90BE8"/>
    <x v="0"/>
    <x v="1"/>
  </r>
  <r>
    <x v="1"/>
    <x v="4"/>
    <x v="4"/>
    <x v="166"/>
    <x v="2"/>
    <n v="0"/>
    <n v="0"/>
    <n v="0"/>
    <n v="0"/>
    <s v="PMETV-65Z90BE8"/>
    <x v="0"/>
    <x v="1"/>
  </r>
  <r>
    <x v="1"/>
    <x v="4"/>
    <x v="4"/>
    <x v="166"/>
    <x v="3"/>
    <n v="100"/>
    <n v="100"/>
    <n v="100"/>
    <n v="100"/>
    <s v="PMETV-65Z90BE8"/>
    <x v="0"/>
    <x v="1"/>
  </r>
  <r>
    <x v="1"/>
    <x v="4"/>
    <x v="4"/>
    <x v="166"/>
    <x v="4"/>
    <n v="0"/>
    <n v="0"/>
    <n v="0"/>
    <n v="0"/>
    <s v="PMETV-65Z90BE8"/>
    <x v="0"/>
    <x v="1"/>
  </r>
  <r>
    <x v="1"/>
    <x v="4"/>
    <x v="4"/>
    <x v="166"/>
    <x v="5"/>
    <n v="87.650400000000005"/>
    <n v="78.885360000000006"/>
    <n v="52.590240000000001"/>
    <n v="87.650400000000005"/>
    <s v="PMETV-65Z90BE8"/>
    <x v="0"/>
    <x v="1"/>
  </r>
  <r>
    <x v="1"/>
    <x v="4"/>
    <x v="4"/>
    <x v="166"/>
    <x v="6"/>
    <n v="-87.650400000000005"/>
    <n v="-78.885360000000006"/>
    <n v="-52.590240000000001"/>
    <n v="-87.650400000000005"/>
    <s v="PMETV-65Z90BE8"/>
    <x v="0"/>
    <x v="0"/>
  </r>
  <r>
    <x v="1"/>
    <x v="4"/>
    <x v="4"/>
    <x v="167"/>
    <x v="0"/>
    <n v="200"/>
    <n v="184"/>
    <n v="96"/>
    <n v="120"/>
    <s v="PMETV-65Z90BE9"/>
    <x v="0"/>
    <x v="1"/>
  </r>
  <r>
    <x v="1"/>
    <x v="4"/>
    <x v="4"/>
    <x v="167"/>
    <x v="1"/>
    <n v="200"/>
    <n v="184"/>
    <n v="96"/>
    <n v="120"/>
    <s v="PMETV-65Z90BE9"/>
    <x v="0"/>
    <x v="1"/>
  </r>
  <r>
    <x v="1"/>
    <x v="4"/>
    <x v="4"/>
    <x v="167"/>
    <x v="2"/>
    <n v="0"/>
    <n v="0"/>
    <n v="0"/>
    <n v="0"/>
    <s v="PMETV-65Z90BE9"/>
    <x v="0"/>
    <x v="1"/>
  </r>
  <r>
    <x v="1"/>
    <x v="4"/>
    <x v="4"/>
    <x v="167"/>
    <x v="3"/>
    <n v="100"/>
    <n v="100"/>
    <n v="100"/>
    <n v="100"/>
    <s v="PMETV-65Z90BE9"/>
    <x v="0"/>
    <x v="1"/>
  </r>
  <r>
    <x v="1"/>
    <x v="4"/>
    <x v="4"/>
    <x v="167"/>
    <x v="4"/>
    <n v="0"/>
    <n v="0"/>
    <n v="0"/>
    <n v="0"/>
    <s v="PMETV-65Z90BE9"/>
    <x v="0"/>
    <x v="1"/>
  </r>
  <r>
    <x v="1"/>
    <x v="4"/>
    <x v="4"/>
    <x v="167"/>
    <x v="5"/>
    <n v="219.126"/>
    <n v="201.59592000000001"/>
    <n v="105.18048"/>
    <n v="131.47559999999999"/>
    <s v="PMETV-65Z90BE9"/>
    <x v="0"/>
    <x v="1"/>
  </r>
  <r>
    <x v="1"/>
    <x v="4"/>
    <x v="4"/>
    <x v="167"/>
    <x v="6"/>
    <n v="-219.126"/>
    <n v="-201.59592000000001"/>
    <n v="-105.18048"/>
    <n v="-131.47559999999999"/>
    <s v="PMETV-65Z90BE9"/>
    <x v="0"/>
    <x v="0"/>
  </r>
  <r>
    <x v="1"/>
    <x v="4"/>
    <x v="4"/>
    <x v="168"/>
    <x v="0"/>
    <n v="80"/>
    <n v="48"/>
    <n v="88"/>
    <n v="104"/>
    <s v="PMETV-65Z90BEB"/>
    <x v="0"/>
    <x v="1"/>
  </r>
  <r>
    <x v="1"/>
    <x v="4"/>
    <x v="4"/>
    <x v="168"/>
    <x v="1"/>
    <n v="80"/>
    <n v="48"/>
    <n v="88"/>
    <n v="104"/>
    <s v="PMETV-65Z90BEB"/>
    <x v="0"/>
    <x v="1"/>
  </r>
  <r>
    <x v="1"/>
    <x v="4"/>
    <x v="4"/>
    <x v="168"/>
    <x v="2"/>
    <n v="0"/>
    <n v="0"/>
    <n v="0"/>
    <n v="0"/>
    <s v="PMETV-65Z90BEB"/>
    <x v="0"/>
    <x v="1"/>
  </r>
  <r>
    <x v="1"/>
    <x v="4"/>
    <x v="4"/>
    <x v="168"/>
    <x v="3"/>
    <n v="100"/>
    <n v="100"/>
    <n v="100"/>
    <n v="100"/>
    <s v="PMETV-65Z90BEB"/>
    <x v="0"/>
    <x v="1"/>
  </r>
  <r>
    <x v="1"/>
    <x v="4"/>
    <x v="4"/>
    <x v="168"/>
    <x v="4"/>
    <n v="0"/>
    <n v="0"/>
    <n v="0"/>
    <n v="0"/>
    <s v="PMETV-65Z90BEB"/>
    <x v="0"/>
    <x v="1"/>
  </r>
  <r>
    <x v="1"/>
    <x v="4"/>
    <x v="4"/>
    <x v="168"/>
    <x v="5"/>
    <n v="85.284000000000006"/>
    <n v="51.170400000000001"/>
    <n v="93.812399999999997"/>
    <n v="110.86920000000001"/>
    <s v="PMETV-65Z90BEB"/>
    <x v="0"/>
    <x v="1"/>
  </r>
  <r>
    <x v="1"/>
    <x v="4"/>
    <x v="4"/>
    <x v="168"/>
    <x v="6"/>
    <n v="-85.284000000000006"/>
    <n v="-51.170400000000001"/>
    <n v="-93.812399999999997"/>
    <n v="-110.86920000000001"/>
    <s v="PMETV-65Z90BEB"/>
    <x v="0"/>
    <x v="0"/>
  </r>
  <r>
    <x v="1"/>
    <x v="4"/>
    <x v="4"/>
    <x v="169"/>
    <x v="0"/>
    <m/>
    <n v="32"/>
    <n v="24"/>
    <n v="8"/>
    <s v="PMETV-65Z90BEK"/>
    <x v="0"/>
    <x v="1"/>
  </r>
  <r>
    <x v="1"/>
    <x v="4"/>
    <x v="4"/>
    <x v="169"/>
    <x v="1"/>
    <m/>
    <n v="32"/>
    <n v="24"/>
    <n v="8"/>
    <s v="PMETV-65Z90BEK"/>
    <x v="0"/>
    <x v="1"/>
  </r>
  <r>
    <x v="1"/>
    <x v="4"/>
    <x v="4"/>
    <x v="169"/>
    <x v="2"/>
    <m/>
    <n v="0"/>
    <n v="0"/>
    <n v="0"/>
    <s v="PMETV-65Z90BEK"/>
    <x v="0"/>
    <x v="1"/>
  </r>
  <r>
    <x v="1"/>
    <x v="4"/>
    <x v="4"/>
    <x v="169"/>
    <x v="3"/>
    <m/>
    <n v="100"/>
    <n v="100"/>
    <n v="100"/>
    <s v="PMETV-65Z90BEK"/>
    <x v="0"/>
    <x v="1"/>
  </r>
  <r>
    <x v="1"/>
    <x v="4"/>
    <x v="4"/>
    <x v="169"/>
    <x v="4"/>
    <m/>
    <n v="0"/>
    <n v="0"/>
    <n v="0"/>
    <s v="PMETV-65Z90BEK"/>
    <x v="0"/>
    <x v="1"/>
  </r>
  <r>
    <x v="1"/>
    <x v="4"/>
    <x v="4"/>
    <x v="169"/>
    <x v="5"/>
    <m/>
    <n v="35.060479999999998"/>
    <n v="26.295359999999999"/>
    <n v="8.7651199999999996"/>
    <s v="PMETV-65Z90BEK"/>
    <x v="0"/>
    <x v="1"/>
  </r>
  <r>
    <x v="1"/>
    <x v="4"/>
    <x v="4"/>
    <x v="169"/>
    <x v="6"/>
    <m/>
    <n v="-35.060479999999998"/>
    <n v="-26.295359999999999"/>
    <n v="-8.7651199999999996"/>
    <s v="PMETV-65Z90BEK"/>
    <x v="0"/>
    <x v="0"/>
  </r>
  <r>
    <x v="1"/>
    <x v="4"/>
    <x v="4"/>
    <x v="170"/>
    <x v="0"/>
    <n v="260"/>
    <n v="0"/>
    <n v="230"/>
    <n v="130"/>
    <s v="PMETV-65Z95BEB"/>
    <x v="0"/>
    <x v="1"/>
  </r>
  <r>
    <x v="1"/>
    <x v="4"/>
    <x v="4"/>
    <x v="170"/>
    <x v="1"/>
    <n v="360"/>
    <n v="80"/>
    <n v="230"/>
    <n v="130"/>
    <s v="PMETV-65Z95BEB"/>
    <x v="0"/>
    <x v="1"/>
  </r>
  <r>
    <x v="1"/>
    <x v="4"/>
    <x v="4"/>
    <x v="170"/>
    <x v="2"/>
    <n v="-100"/>
    <n v="-80"/>
    <n v="0"/>
    <n v="0"/>
    <s v="PMETV-65Z95BEB"/>
    <x v="0"/>
    <x v="2"/>
  </r>
  <r>
    <x v="1"/>
    <x v="4"/>
    <x v="4"/>
    <x v="170"/>
    <x v="3"/>
    <n v="72.2222222222222"/>
    <n v="0"/>
    <n v="100"/>
    <n v="100"/>
    <s v="PMETV-65Z95BEB"/>
    <x v="0"/>
    <x v="1"/>
  </r>
  <r>
    <x v="1"/>
    <x v="4"/>
    <x v="4"/>
    <x v="170"/>
    <x v="4"/>
    <n v="0"/>
    <n v="0"/>
    <n v="0"/>
    <n v="0"/>
    <s v="PMETV-65Z95BEB"/>
    <x v="0"/>
    <x v="1"/>
  </r>
  <r>
    <x v="1"/>
    <x v="4"/>
    <x v="4"/>
    <x v="170"/>
    <x v="5"/>
    <n v="525.21839999999997"/>
    <n v="116.7152"/>
    <n v="335.55619999999999"/>
    <n v="189.66220000000001"/>
    <s v="PMETV-65Z95BEB"/>
    <x v="0"/>
    <x v="1"/>
  </r>
  <r>
    <x v="1"/>
    <x v="4"/>
    <x v="4"/>
    <x v="170"/>
    <x v="6"/>
    <n v="-525.21839999999997"/>
    <n v="-116.7152"/>
    <n v="-335.55619999999999"/>
    <n v="-189.66220000000001"/>
    <s v="PMETV-65Z95BEB"/>
    <x v="0"/>
    <x v="0"/>
  </r>
  <r>
    <x v="1"/>
    <x v="4"/>
    <x v="4"/>
    <x v="171"/>
    <x v="0"/>
    <n v="470"/>
    <n v="340"/>
    <n v="310"/>
    <n v="340"/>
    <s v="PMETV-65Z95BEG"/>
    <x v="0"/>
    <x v="1"/>
  </r>
  <r>
    <x v="1"/>
    <x v="4"/>
    <x v="4"/>
    <x v="171"/>
    <x v="1"/>
    <n v="470"/>
    <n v="360"/>
    <n v="310"/>
    <n v="340"/>
    <s v="PMETV-65Z95BEG"/>
    <x v="0"/>
    <x v="1"/>
  </r>
  <r>
    <x v="1"/>
    <x v="4"/>
    <x v="4"/>
    <x v="171"/>
    <x v="2"/>
    <n v="0"/>
    <n v="-20"/>
    <n v="0"/>
    <n v="0"/>
    <s v="PMETV-65Z95BEG"/>
    <x v="0"/>
    <x v="2"/>
  </r>
  <r>
    <x v="1"/>
    <x v="4"/>
    <x v="4"/>
    <x v="171"/>
    <x v="3"/>
    <n v="100"/>
    <n v="94.4444444444444"/>
    <n v="100"/>
    <n v="100"/>
    <s v="PMETV-65Z95BEG"/>
    <x v="0"/>
    <x v="1"/>
  </r>
  <r>
    <x v="1"/>
    <x v="4"/>
    <x v="4"/>
    <x v="171"/>
    <x v="4"/>
    <n v="0"/>
    <n v="0"/>
    <n v="0"/>
    <n v="0"/>
    <s v="PMETV-65Z95BEG"/>
    <x v="0"/>
    <x v="1"/>
  </r>
  <r>
    <x v="1"/>
    <x v="4"/>
    <x v="4"/>
    <x v="171"/>
    <x v="5"/>
    <n v="704.73209999999995"/>
    <n v="539.79480000000001"/>
    <n v="464.82330000000002"/>
    <n v="509.80619999999999"/>
    <s v="PMETV-65Z95BEG"/>
    <x v="0"/>
    <x v="1"/>
  </r>
  <r>
    <x v="1"/>
    <x v="4"/>
    <x v="4"/>
    <x v="171"/>
    <x v="6"/>
    <n v="-704.73209999999995"/>
    <n v="-539.79480000000001"/>
    <n v="-464.82330000000002"/>
    <n v="-509.80619999999999"/>
    <s v="PMETV-65Z95BEG"/>
    <x v="0"/>
    <x v="0"/>
  </r>
  <r>
    <x v="1"/>
    <x v="4"/>
    <x v="4"/>
    <x v="172"/>
    <x v="0"/>
    <m/>
    <n v="100"/>
    <n v="20"/>
    <n v="30"/>
    <s v="PMETV-65Z95BEK"/>
    <x v="0"/>
    <x v="1"/>
  </r>
  <r>
    <x v="1"/>
    <x v="4"/>
    <x v="4"/>
    <x v="172"/>
    <x v="1"/>
    <m/>
    <n v="100"/>
    <n v="20"/>
    <n v="30"/>
    <s v="PMETV-65Z95BEK"/>
    <x v="0"/>
    <x v="1"/>
  </r>
  <r>
    <x v="1"/>
    <x v="4"/>
    <x v="4"/>
    <x v="172"/>
    <x v="2"/>
    <m/>
    <n v="0"/>
    <n v="0"/>
    <n v="0"/>
    <s v="PMETV-65Z95BEK"/>
    <x v="0"/>
    <x v="1"/>
  </r>
  <r>
    <x v="1"/>
    <x v="4"/>
    <x v="4"/>
    <x v="172"/>
    <x v="3"/>
    <m/>
    <n v="100"/>
    <n v="100"/>
    <n v="100"/>
    <s v="PMETV-65Z95BEK"/>
    <x v="0"/>
    <x v="1"/>
  </r>
  <r>
    <x v="1"/>
    <x v="4"/>
    <x v="4"/>
    <x v="172"/>
    <x v="4"/>
    <m/>
    <n v="0"/>
    <n v="0"/>
    <n v="0"/>
    <s v="PMETV-65Z95BEK"/>
    <x v="0"/>
    <x v="1"/>
  </r>
  <r>
    <x v="1"/>
    <x v="4"/>
    <x v="4"/>
    <x v="172"/>
    <x v="5"/>
    <m/>
    <n v="149.94300000000001"/>
    <n v="29.988600000000002"/>
    <n v="44.982900000000001"/>
    <s v="PMETV-65Z95BEK"/>
    <x v="0"/>
    <x v="1"/>
  </r>
  <r>
    <x v="1"/>
    <x v="4"/>
    <x v="4"/>
    <x v="172"/>
    <x v="6"/>
    <m/>
    <n v="-149.94300000000001"/>
    <n v="-29.988600000000002"/>
    <n v="-44.982900000000001"/>
    <s v="PMETV-65Z95BEK"/>
    <x v="0"/>
    <x v="0"/>
  </r>
  <r>
    <x v="1"/>
    <x v="4"/>
    <x v="4"/>
    <x v="173"/>
    <x v="0"/>
    <m/>
    <m/>
    <m/>
    <m/>
    <s v="PMETV-75W95BEB"/>
    <x v="0"/>
    <x v="1"/>
  </r>
  <r>
    <x v="1"/>
    <x v="4"/>
    <x v="4"/>
    <x v="173"/>
    <x v="1"/>
    <m/>
    <n v="144"/>
    <n v="144"/>
    <m/>
    <s v="PMETV-75W95BEB"/>
    <x v="0"/>
    <x v="1"/>
  </r>
  <r>
    <x v="1"/>
    <x v="4"/>
    <x v="4"/>
    <x v="173"/>
    <x v="2"/>
    <m/>
    <n v="-144"/>
    <n v="-144"/>
    <m/>
    <s v="PMETV-75W95BEB"/>
    <x v="0"/>
    <x v="2"/>
  </r>
  <r>
    <x v="1"/>
    <x v="4"/>
    <x v="4"/>
    <x v="173"/>
    <x v="3"/>
    <m/>
    <m/>
    <m/>
    <m/>
    <s v="PMETV-75W95BEB"/>
    <x v="0"/>
    <x v="1"/>
  </r>
  <r>
    <x v="1"/>
    <x v="4"/>
    <x v="4"/>
    <x v="173"/>
    <x v="4"/>
    <m/>
    <m/>
    <m/>
    <m/>
    <s v="PMETV-75W95BEB"/>
    <x v="0"/>
    <x v="1"/>
  </r>
  <r>
    <x v="1"/>
    <x v="4"/>
    <x v="4"/>
    <x v="173"/>
    <x v="5"/>
    <m/>
    <n v="93.474720000000005"/>
    <n v="93.474720000000005"/>
    <m/>
    <s v="PMETV-75W95BEB"/>
    <x v="0"/>
    <x v="1"/>
  </r>
  <r>
    <x v="1"/>
    <x v="4"/>
    <x v="4"/>
    <x v="173"/>
    <x v="6"/>
    <m/>
    <n v="-93.474720000000005"/>
    <n v="-93.474720000000005"/>
    <m/>
    <s v="PMETV-75W95BEB"/>
    <x v="0"/>
    <x v="0"/>
  </r>
  <r>
    <x v="1"/>
    <x v="4"/>
    <x v="4"/>
    <x v="174"/>
    <x v="0"/>
    <m/>
    <m/>
    <m/>
    <m/>
    <s v="PMETV-75W95BEG"/>
    <x v="0"/>
    <x v="1"/>
  </r>
  <r>
    <x v="1"/>
    <x v="4"/>
    <x v="4"/>
    <x v="174"/>
    <x v="1"/>
    <m/>
    <n v="168"/>
    <n v="168"/>
    <m/>
    <s v="PMETV-75W95BEG"/>
    <x v="0"/>
    <x v="1"/>
  </r>
  <r>
    <x v="1"/>
    <x v="4"/>
    <x v="4"/>
    <x v="174"/>
    <x v="2"/>
    <m/>
    <n v="-168"/>
    <n v="-168"/>
    <m/>
    <s v="PMETV-75W95BEG"/>
    <x v="0"/>
    <x v="2"/>
  </r>
  <r>
    <x v="1"/>
    <x v="4"/>
    <x v="4"/>
    <x v="174"/>
    <x v="3"/>
    <m/>
    <m/>
    <m/>
    <m/>
    <s v="PMETV-75W95BEG"/>
    <x v="0"/>
    <x v="1"/>
  </r>
  <r>
    <x v="1"/>
    <x v="4"/>
    <x v="4"/>
    <x v="174"/>
    <x v="4"/>
    <m/>
    <m/>
    <m/>
    <m/>
    <s v="PMETV-75W95BEG"/>
    <x v="0"/>
    <x v="1"/>
  </r>
  <r>
    <x v="1"/>
    <x v="4"/>
    <x v="4"/>
    <x v="174"/>
    <x v="5"/>
    <m/>
    <n v="129.15"/>
    <n v="129.15"/>
    <m/>
    <s v="PMETV-75W95BEG"/>
    <x v="0"/>
    <x v="1"/>
  </r>
  <r>
    <x v="1"/>
    <x v="4"/>
    <x v="4"/>
    <x v="174"/>
    <x v="6"/>
    <m/>
    <n v="-129.15"/>
    <n v="-129.15"/>
    <m/>
    <s v="PMETV-75W95BEG"/>
    <x v="0"/>
    <x v="0"/>
  </r>
  <r>
    <x v="1"/>
    <x v="4"/>
    <x v="4"/>
    <x v="175"/>
    <x v="0"/>
    <n v="64"/>
    <n v="48"/>
    <n v="24"/>
    <n v="24"/>
    <s v="PMETV-77Z90BE6"/>
    <x v="0"/>
    <x v="1"/>
  </r>
  <r>
    <x v="1"/>
    <x v="4"/>
    <x v="4"/>
    <x v="175"/>
    <x v="1"/>
    <n v="64"/>
    <n v="48"/>
    <n v="24"/>
    <n v="24"/>
    <s v="PMETV-77Z90BE6"/>
    <x v="0"/>
    <x v="1"/>
  </r>
  <r>
    <x v="1"/>
    <x v="4"/>
    <x v="4"/>
    <x v="175"/>
    <x v="2"/>
    <n v="0"/>
    <n v="0"/>
    <n v="0"/>
    <n v="0"/>
    <s v="PMETV-77Z90BE6"/>
    <x v="0"/>
    <x v="1"/>
  </r>
  <r>
    <x v="1"/>
    <x v="4"/>
    <x v="4"/>
    <x v="175"/>
    <x v="3"/>
    <n v="100"/>
    <n v="100"/>
    <n v="100"/>
    <n v="100"/>
    <s v="PMETV-77Z90BE6"/>
    <x v="0"/>
    <x v="1"/>
  </r>
  <r>
    <x v="1"/>
    <x v="4"/>
    <x v="4"/>
    <x v="175"/>
    <x v="4"/>
    <n v="0"/>
    <n v="0"/>
    <n v="0"/>
    <n v="0"/>
    <s v="PMETV-77Z90BE6"/>
    <x v="0"/>
    <x v="1"/>
  </r>
  <r>
    <x v="1"/>
    <x v="4"/>
    <x v="4"/>
    <x v="175"/>
    <x v="5"/>
    <n v="123.03807999999999"/>
    <n v="92.278559999999999"/>
    <n v="46.139279999999999"/>
    <n v="46.139279999999999"/>
    <s v="PMETV-77Z90BE6"/>
    <x v="0"/>
    <x v="1"/>
  </r>
  <r>
    <x v="1"/>
    <x v="4"/>
    <x v="4"/>
    <x v="175"/>
    <x v="6"/>
    <n v="-123.03807999999999"/>
    <n v="-92.278559999999999"/>
    <n v="-46.139279999999999"/>
    <n v="-46.139279999999999"/>
    <s v="PMETV-77Z90BE6"/>
    <x v="0"/>
    <x v="0"/>
  </r>
  <r>
    <x v="1"/>
    <x v="4"/>
    <x v="4"/>
    <x v="176"/>
    <x v="0"/>
    <n v="16"/>
    <n v="8"/>
    <n v="8"/>
    <n v="16"/>
    <s v="PMETV-77Z90BE7"/>
    <x v="0"/>
    <x v="1"/>
  </r>
  <r>
    <x v="1"/>
    <x v="4"/>
    <x v="4"/>
    <x v="176"/>
    <x v="1"/>
    <n v="16"/>
    <n v="8"/>
    <n v="8"/>
    <n v="16"/>
    <s v="PMETV-77Z90BE7"/>
    <x v="0"/>
    <x v="1"/>
  </r>
  <r>
    <x v="1"/>
    <x v="4"/>
    <x v="4"/>
    <x v="176"/>
    <x v="2"/>
    <n v="0"/>
    <n v="0"/>
    <n v="0"/>
    <n v="0"/>
    <s v="PMETV-77Z90BE7"/>
    <x v="0"/>
    <x v="1"/>
  </r>
  <r>
    <x v="1"/>
    <x v="4"/>
    <x v="4"/>
    <x v="176"/>
    <x v="3"/>
    <n v="100"/>
    <n v="100"/>
    <n v="100"/>
    <n v="100"/>
    <s v="PMETV-77Z90BE7"/>
    <x v="0"/>
    <x v="1"/>
  </r>
  <r>
    <x v="1"/>
    <x v="4"/>
    <x v="4"/>
    <x v="176"/>
    <x v="4"/>
    <n v="0"/>
    <n v="0"/>
    <n v="0"/>
    <n v="0"/>
    <s v="PMETV-77Z90BE7"/>
    <x v="0"/>
    <x v="1"/>
  </r>
  <r>
    <x v="1"/>
    <x v="4"/>
    <x v="4"/>
    <x v="176"/>
    <x v="5"/>
    <n v="30.759519999999998"/>
    <n v="15.379759999999999"/>
    <n v="15.379759999999999"/>
    <n v="30.759519999999998"/>
    <s v="PMETV-77Z90BE7"/>
    <x v="0"/>
    <x v="1"/>
  </r>
  <r>
    <x v="1"/>
    <x v="4"/>
    <x v="4"/>
    <x v="176"/>
    <x v="6"/>
    <n v="-30.759519999999998"/>
    <n v="-15.379759999999999"/>
    <n v="-15.379759999999999"/>
    <n v="-30.759519999999998"/>
    <s v="PMETV-77Z90BE7"/>
    <x v="0"/>
    <x v="0"/>
  </r>
  <r>
    <x v="1"/>
    <x v="4"/>
    <x v="4"/>
    <x v="177"/>
    <x v="0"/>
    <n v="32"/>
    <n v="32"/>
    <n v="16"/>
    <n v="32"/>
    <s v="PMETV-77Z90BE8"/>
    <x v="0"/>
    <x v="1"/>
  </r>
  <r>
    <x v="1"/>
    <x v="4"/>
    <x v="4"/>
    <x v="177"/>
    <x v="1"/>
    <n v="32"/>
    <n v="32"/>
    <n v="16"/>
    <n v="32"/>
    <s v="PMETV-77Z90BE8"/>
    <x v="0"/>
    <x v="1"/>
  </r>
  <r>
    <x v="1"/>
    <x v="4"/>
    <x v="4"/>
    <x v="177"/>
    <x v="2"/>
    <n v="0"/>
    <n v="0"/>
    <n v="0"/>
    <n v="0"/>
    <s v="PMETV-77Z90BE8"/>
    <x v="0"/>
    <x v="1"/>
  </r>
  <r>
    <x v="1"/>
    <x v="4"/>
    <x v="4"/>
    <x v="177"/>
    <x v="3"/>
    <n v="100"/>
    <n v="100"/>
    <n v="100"/>
    <n v="100"/>
    <s v="PMETV-77Z90BE8"/>
    <x v="0"/>
    <x v="1"/>
  </r>
  <r>
    <x v="1"/>
    <x v="4"/>
    <x v="4"/>
    <x v="177"/>
    <x v="4"/>
    <n v="0"/>
    <n v="0"/>
    <n v="0"/>
    <n v="0"/>
    <s v="PMETV-77Z90BE8"/>
    <x v="0"/>
    <x v="1"/>
  </r>
  <r>
    <x v="1"/>
    <x v="4"/>
    <x v="4"/>
    <x v="177"/>
    <x v="5"/>
    <n v="61.519039999999997"/>
    <n v="61.519039999999997"/>
    <n v="30.759519999999998"/>
    <n v="61.519039999999997"/>
    <s v="PMETV-77Z90BE8"/>
    <x v="0"/>
    <x v="1"/>
  </r>
  <r>
    <x v="1"/>
    <x v="4"/>
    <x v="4"/>
    <x v="177"/>
    <x v="6"/>
    <n v="-61.519039999999997"/>
    <n v="-61.519039999999997"/>
    <n v="-30.759519999999998"/>
    <n v="-61.519039999999997"/>
    <s v="PMETV-77Z90BE8"/>
    <x v="0"/>
    <x v="0"/>
  </r>
  <r>
    <x v="1"/>
    <x v="4"/>
    <x v="4"/>
    <x v="178"/>
    <x v="0"/>
    <n v="56"/>
    <n v="40"/>
    <n v="16"/>
    <n v="40"/>
    <s v="PMETV-77Z90BE9"/>
    <x v="0"/>
    <x v="1"/>
  </r>
  <r>
    <x v="1"/>
    <x v="4"/>
    <x v="4"/>
    <x v="178"/>
    <x v="1"/>
    <n v="56"/>
    <n v="40"/>
    <n v="16"/>
    <n v="40"/>
    <s v="PMETV-77Z90BE9"/>
    <x v="0"/>
    <x v="1"/>
  </r>
  <r>
    <x v="1"/>
    <x v="4"/>
    <x v="4"/>
    <x v="178"/>
    <x v="2"/>
    <n v="0"/>
    <n v="0"/>
    <n v="0"/>
    <n v="0"/>
    <s v="PMETV-77Z90BE9"/>
    <x v="0"/>
    <x v="1"/>
  </r>
  <r>
    <x v="1"/>
    <x v="4"/>
    <x v="4"/>
    <x v="178"/>
    <x v="3"/>
    <n v="100"/>
    <n v="100"/>
    <n v="100"/>
    <n v="100"/>
    <s v="PMETV-77Z90BE9"/>
    <x v="0"/>
    <x v="1"/>
  </r>
  <r>
    <x v="1"/>
    <x v="4"/>
    <x v="4"/>
    <x v="178"/>
    <x v="4"/>
    <n v="0"/>
    <n v="0"/>
    <n v="0"/>
    <n v="0"/>
    <s v="PMETV-77Z90BE9"/>
    <x v="0"/>
    <x v="1"/>
  </r>
  <r>
    <x v="1"/>
    <x v="4"/>
    <x v="4"/>
    <x v="178"/>
    <x v="5"/>
    <n v="107.65832"/>
    <n v="76.898799999999994"/>
    <n v="30.759519999999998"/>
    <n v="76.898799999999994"/>
    <s v="PMETV-77Z90BE9"/>
    <x v="0"/>
    <x v="1"/>
  </r>
  <r>
    <x v="1"/>
    <x v="4"/>
    <x v="4"/>
    <x v="178"/>
    <x v="6"/>
    <n v="-107.65832"/>
    <n v="-76.898799999999994"/>
    <n v="-30.759519999999998"/>
    <n v="-76.898799999999994"/>
    <s v="PMETV-77Z90BE9"/>
    <x v="0"/>
    <x v="0"/>
  </r>
  <r>
    <x v="1"/>
    <x v="4"/>
    <x v="4"/>
    <x v="179"/>
    <x v="0"/>
    <n v="32"/>
    <n v="32"/>
    <n v="48"/>
    <n v="24"/>
    <s v="PMETV-77Z90BEB"/>
    <x v="0"/>
    <x v="1"/>
  </r>
  <r>
    <x v="1"/>
    <x v="4"/>
    <x v="4"/>
    <x v="179"/>
    <x v="1"/>
    <n v="32"/>
    <n v="32"/>
    <n v="48"/>
    <n v="24"/>
    <s v="PMETV-77Z90BEB"/>
    <x v="0"/>
    <x v="1"/>
  </r>
  <r>
    <x v="1"/>
    <x v="4"/>
    <x v="4"/>
    <x v="179"/>
    <x v="2"/>
    <n v="0"/>
    <n v="0"/>
    <n v="0"/>
    <n v="0"/>
    <s v="PMETV-77Z90BEB"/>
    <x v="0"/>
    <x v="1"/>
  </r>
  <r>
    <x v="1"/>
    <x v="4"/>
    <x v="4"/>
    <x v="179"/>
    <x v="3"/>
    <n v="100"/>
    <n v="100"/>
    <n v="100"/>
    <n v="100"/>
    <s v="PMETV-77Z90BEB"/>
    <x v="0"/>
    <x v="1"/>
  </r>
  <r>
    <x v="1"/>
    <x v="4"/>
    <x v="4"/>
    <x v="179"/>
    <x v="4"/>
    <n v="0"/>
    <n v="0"/>
    <n v="0"/>
    <n v="0"/>
    <s v="PMETV-77Z90BEB"/>
    <x v="0"/>
    <x v="1"/>
  </r>
  <r>
    <x v="1"/>
    <x v="4"/>
    <x v="4"/>
    <x v="179"/>
    <x v="5"/>
    <n v="59.857280000000003"/>
    <n v="59.857280000000003"/>
    <n v="89.785920000000004"/>
    <n v="44.892960000000002"/>
    <s v="PMETV-77Z90BEB"/>
    <x v="0"/>
    <x v="1"/>
  </r>
  <r>
    <x v="1"/>
    <x v="4"/>
    <x v="4"/>
    <x v="179"/>
    <x v="6"/>
    <n v="-59.857280000000003"/>
    <n v="-59.857280000000003"/>
    <n v="-89.785920000000004"/>
    <n v="-44.892960000000002"/>
    <s v="PMETV-77Z90BEB"/>
    <x v="0"/>
    <x v="0"/>
  </r>
  <r>
    <x v="1"/>
    <x v="4"/>
    <x v="4"/>
    <x v="180"/>
    <x v="0"/>
    <n v="16"/>
    <n v="8"/>
    <m/>
    <m/>
    <s v="PMETV-77Z90BEK"/>
    <x v="0"/>
    <x v="1"/>
  </r>
  <r>
    <x v="1"/>
    <x v="4"/>
    <x v="4"/>
    <x v="180"/>
    <x v="1"/>
    <n v="16"/>
    <n v="8"/>
    <m/>
    <m/>
    <s v="PMETV-77Z90BEK"/>
    <x v="0"/>
    <x v="1"/>
  </r>
  <r>
    <x v="1"/>
    <x v="4"/>
    <x v="4"/>
    <x v="180"/>
    <x v="2"/>
    <n v="0"/>
    <n v="0"/>
    <m/>
    <m/>
    <s v="PMETV-77Z90BEK"/>
    <x v="0"/>
    <x v="1"/>
  </r>
  <r>
    <x v="1"/>
    <x v="4"/>
    <x v="4"/>
    <x v="180"/>
    <x v="3"/>
    <n v="100"/>
    <n v="100"/>
    <m/>
    <m/>
    <s v="PMETV-77Z90BEK"/>
    <x v="0"/>
    <x v="1"/>
  </r>
  <r>
    <x v="1"/>
    <x v="4"/>
    <x v="4"/>
    <x v="180"/>
    <x v="4"/>
    <n v="0"/>
    <n v="0"/>
    <m/>
    <m/>
    <s v="PMETV-77Z90BEK"/>
    <x v="0"/>
    <x v="1"/>
  </r>
  <r>
    <x v="1"/>
    <x v="4"/>
    <x v="4"/>
    <x v="180"/>
    <x v="5"/>
    <n v="30.759679999999999"/>
    <n v="15.37984"/>
    <m/>
    <m/>
    <s v="PMETV-77Z90BEK"/>
    <x v="0"/>
    <x v="1"/>
  </r>
  <r>
    <x v="1"/>
    <x v="4"/>
    <x v="4"/>
    <x v="180"/>
    <x v="6"/>
    <n v="-30.759679999999999"/>
    <n v="-15.37984"/>
    <m/>
    <m/>
    <s v="PMETV-77Z90BEK"/>
    <x v="0"/>
    <x v="0"/>
  </r>
  <r>
    <x v="1"/>
    <x v="4"/>
    <x v="4"/>
    <x v="181"/>
    <x v="0"/>
    <m/>
    <n v="24"/>
    <n v="31"/>
    <n v="24"/>
    <s v="PMETV-77Z95BEB"/>
    <x v="0"/>
    <x v="1"/>
  </r>
  <r>
    <x v="1"/>
    <x v="4"/>
    <x v="4"/>
    <x v="181"/>
    <x v="1"/>
    <m/>
    <n v="24"/>
    <n v="32"/>
    <n v="24"/>
    <s v="PMETV-77Z95BEB"/>
    <x v="0"/>
    <x v="1"/>
  </r>
  <r>
    <x v="1"/>
    <x v="4"/>
    <x v="4"/>
    <x v="181"/>
    <x v="2"/>
    <m/>
    <n v="0"/>
    <n v="-1"/>
    <n v="0"/>
    <s v="PMETV-77Z95BEB"/>
    <x v="0"/>
    <x v="2"/>
  </r>
  <r>
    <x v="1"/>
    <x v="4"/>
    <x v="4"/>
    <x v="181"/>
    <x v="3"/>
    <m/>
    <n v="100"/>
    <n v="96.875"/>
    <n v="100"/>
    <s v="PMETV-77Z95BEB"/>
    <x v="0"/>
    <x v="1"/>
  </r>
  <r>
    <x v="1"/>
    <x v="4"/>
    <x v="4"/>
    <x v="181"/>
    <x v="4"/>
    <m/>
    <n v="0"/>
    <n v="0"/>
    <n v="0"/>
    <s v="PMETV-77Z95BEB"/>
    <x v="0"/>
    <x v="1"/>
  </r>
  <r>
    <x v="1"/>
    <x v="4"/>
    <x v="4"/>
    <x v="181"/>
    <x v="5"/>
    <m/>
    <n v="53.873040000000003"/>
    <n v="71.830719999999999"/>
    <n v="53.873040000000003"/>
    <s v="PMETV-77Z95BEB"/>
    <x v="0"/>
    <x v="1"/>
  </r>
  <r>
    <x v="1"/>
    <x v="4"/>
    <x v="4"/>
    <x v="181"/>
    <x v="6"/>
    <m/>
    <n v="-53.873040000000003"/>
    <n v="-71.830719999999999"/>
    <n v="-53.873040000000003"/>
    <s v="PMETV-77Z95BEB"/>
    <x v="0"/>
    <x v="0"/>
  </r>
  <r>
    <x v="1"/>
    <x v="4"/>
    <x v="4"/>
    <x v="182"/>
    <x v="0"/>
    <n v="64"/>
    <n v="72"/>
    <n v="72"/>
    <n v="88"/>
    <s v="PMETV-77Z95BEG"/>
    <x v="0"/>
    <x v="1"/>
  </r>
  <r>
    <x v="1"/>
    <x v="4"/>
    <x v="4"/>
    <x v="182"/>
    <x v="1"/>
    <n v="64"/>
    <n v="72"/>
    <n v="72"/>
    <n v="88"/>
    <s v="PMETV-77Z95BEG"/>
    <x v="0"/>
    <x v="1"/>
  </r>
  <r>
    <x v="1"/>
    <x v="4"/>
    <x v="4"/>
    <x v="182"/>
    <x v="2"/>
    <n v="0"/>
    <n v="0"/>
    <n v="0"/>
    <n v="0"/>
    <s v="PMETV-77Z95BEG"/>
    <x v="0"/>
    <x v="1"/>
  </r>
  <r>
    <x v="1"/>
    <x v="4"/>
    <x v="4"/>
    <x v="182"/>
    <x v="3"/>
    <n v="100"/>
    <n v="100"/>
    <n v="100"/>
    <n v="100"/>
    <s v="PMETV-77Z95BEG"/>
    <x v="0"/>
    <x v="1"/>
  </r>
  <r>
    <x v="1"/>
    <x v="4"/>
    <x v="4"/>
    <x v="182"/>
    <x v="4"/>
    <n v="0"/>
    <n v="0"/>
    <n v="0"/>
    <n v="0"/>
    <s v="PMETV-77Z95BEG"/>
    <x v="0"/>
    <x v="1"/>
  </r>
  <r>
    <x v="1"/>
    <x v="4"/>
    <x v="4"/>
    <x v="182"/>
    <x v="5"/>
    <n v="147.65056000000001"/>
    <n v="166.10687999999999"/>
    <n v="166.10687999999999"/>
    <n v="203.01952"/>
    <s v="PMETV-77Z95BEG"/>
    <x v="0"/>
    <x v="1"/>
  </r>
  <r>
    <x v="1"/>
    <x v="4"/>
    <x v="4"/>
    <x v="182"/>
    <x v="6"/>
    <n v="-147.65056000000001"/>
    <n v="-166.10687999999999"/>
    <n v="-166.10687999999999"/>
    <n v="-203.01952"/>
    <s v="PMETV-77Z95BEG"/>
    <x v="0"/>
    <x v="0"/>
  </r>
  <r>
    <x v="1"/>
    <x v="4"/>
    <x v="4"/>
    <x v="183"/>
    <x v="0"/>
    <m/>
    <n v="32"/>
    <n v="24"/>
    <n v="8"/>
    <s v="PMETV-77Z95BEK"/>
    <x v="0"/>
    <x v="1"/>
  </r>
  <r>
    <x v="1"/>
    <x v="4"/>
    <x v="4"/>
    <x v="183"/>
    <x v="1"/>
    <m/>
    <n v="32"/>
    <n v="24"/>
    <n v="8"/>
    <s v="PMETV-77Z95BEK"/>
    <x v="0"/>
    <x v="1"/>
  </r>
  <r>
    <x v="1"/>
    <x v="4"/>
    <x v="4"/>
    <x v="183"/>
    <x v="2"/>
    <m/>
    <n v="0"/>
    <n v="0"/>
    <n v="0"/>
    <s v="PMETV-77Z95BEK"/>
    <x v="0"/>
    <x v="1"/>
  </r>
  <r>
    <x v="1"/>
    <x v="4"/>
    <x v="4"/>
    <x v="183"/>
    <x v="3"/>
    <m/>
    <n v="100"/>
    <n v="100"/>
    <n v="100"/>
    <s v="PMETV-77Z95BEK"/>
    <x v="0"/>
    <x v="1"/>
  </r>
  <r>
    <x v="1"/>
    <x v="4"/>
    <x v="4"/>
    <x v="183"/>
    <x v="4"/>
    <m/>
    <n v="0"/>
    <n v="0"/>
    <n v="0"/>
    <s v="PMETV-77Z95BEK"/>
    <x v="0"/>
    <x v="1"/>
  </r>
  <r>
    <x v="1"/>
    <x v="4"/>
    <x v="4"/>
    <x v="183"/>
    <x v="5"/>
    <m/>
    <n v="73.825280000000006"/>
    <n v="55.368960000000001"/>
    <n v="18.456320000000002"/>
    <s v="PMETV-77Z95BEK"/>
    <x v="0"/>
    <x v="1"/>
  </r>
  <r>
    <x v="1"/>
    <x v="4"/>
    <x v="4"/>
    <x v="183"/>
    <x v="6"/>
    <m/>
    <n v="-73.825280000000006"/>
    <n v="-55.368960000000001"/>
    <n v="-18.456320000000002"/>
    <s v="PMETV-77Z95BEK"/>
    <x v="0"/>
    <x v="0"/>
  </r>
  <r>
    <x v="1"/>
    <x v="4"/>
    <x v="4"/>
    <x v="184"/>
    <x v="0"/>
    <m/>
    <m/>
    <m/>
    <m/>
    <s v="PMETV-85W95BEB"/>
    <x v="0"/>
    <x v="1"/>
  </r>
  <r>
    <x v="1"/>
    <x v="4"/>
    <x v="4"/>
    <x v="184"/>
    <x v="1"/>
    <m/>
    <n v="132"/>
    <n v="132"/>
    <m/>
    <s v="PMETV-85W95BEB"/>
    <x v="0"/>
    <x v="1"/>
  </r>
  <r>
    <x v="1"/>
    <x v="4"/>
    <x v="4"/>
    <x v="184"/>
    <x v="2"/>
    <m/>
    <n v="-132"/>
    <n v="-132"/>
    <m/>
    <s v="PMETV-85W95BEB"/>
    <x v="0"/>
    <x v="2"/>
  </r>
  <r>
    <x v="1"/>
    <x v="4"/>
    <x v="4"/>
    <x v="184"/>
    <x v="3"/>
    <m/>
    <m/>
    <m/>
    <m/>
    <s v="PMETV-85W95BEB"/>
    <x v="0"/>
    <x v="1"/>
  </r>
  <r>
    <x v="1"/>
    <x v="4"/>
    <x v="4"/>
    <x v="184"/>
    <x v="4"/>
    <m/>
    <m/>
    <m/>
    <m/>
    <s v="PMETV-85W95BEB"/>
    <x v="0"/>
    <x v="1"/>
  </r>
  <r>
    <x v="1"/>
    <x v="4"/>
    <x v="4"/>
    <x v="184"/>
    <x v="5"/>
    <m/>
    <n v="120.43812"/>
    <n v="120.43812"/>
    <m/>
    <s v="PMETV-85W95BEB"/>
    <x v="0"/>
    <x v="1"/>
  </r>
  <r>
    <x v="1"/>
    <x v="4"/>
    <x v="4"/>
    <x v="184"/>
    <x v="6"/>
    <m/>
    <n v="-120.43812"/>
    <n v="-120.43812"/>
    <m/>
    <s v="PMETV-85W95BEB"/>
    <x v="0"/>
    <x v="0"/>
  </r>
  <r>
    <x v="1"/>
    <x v="4"/>
    <x v="4"/>
    <x v="185"/>
    <x v="0"/>
    <m/>
    <m/>
    <m/>
    <m/>
    <s v="PMETV-85W95BEG"/>
    <x v="0"/>
    <x v="1"/>
  </r>
  <r>
    <x v="1"/>
    <x v="4"/>
    <x v="4"/>
    <x v="185"/>
    <x v="1"/>
    <m/>
    <n v="72"/>
    <n v="72"/>
    <n v="72"/>
    <s v="PMETV-85W95BEG"/>
    <x v="0"/>
    <x v="1"/>
  </r>
  <r>
    <x v="1"/>
    <x v="4"/>
    <x v="4"/>
    <x v="185"/>
    <x v="2"/>
    <m/>
    <n v="-72"/>
    <n v="-72"/>
    <n v="-72"/>
    <s v="PMETV-85W95BEG"/>
    <x v="0"/>
    <x v="2"/>
  </r>
  <r>
    <x v="1"/>
    <x v="4"/>
    <x v="4"/>
    <x v="185"/>
    <x v="3"/>
    <m/>
    <m/>
    <m/>
    <m/>
    <s v="PMETV-85W95BEG"/>
    <x v="0"/>
    <x v="1"/>
  </r>
  <r>
    <x v="1"/>
    <x v="4"/>
    <x v="4"/>
    <x v="185"/>
    <x v="4"/>
    <m/>
    <m/>
    <m/>
    <m/>
    <s v="PMETV-85W95BEG"/>
    <x v="0"/>
    <x v="1"/>
  </r>
  <r>
    <x v="1"/>
    <x v="4"/>
    <x v="4"/>
    <x v="185"/>
    <x v="5"/>
    <m/>
    <n v="77.50224"/>
    <n v="77.50224"/>
    <n v="77.50224"/>
    <s v="PMETV-85W95BEG"/>
    <x v="0"/>
    <x v="1"/>
  </r>
  <r>
    <x v="1"/>
    <x v="4"/>
    <x v="4"/>
    <x v="185"/>
    <x v="6"/>
    <m/>
    <n v="-77.50224"/>
    <n v="-77.50224"/>
    <n v="-77.50224"/>
    <s v="PMETV-85W95BEG"/>
    <x v="0"/>
    <x v="0"/>
  </r>
  <r>
    <x v="1"/>
    <x v="4"/>
    <x v="4"/>
    <x v="186"/>
    <x v="0"/>
    <m/>
    <m/>
    <m/>
    <m/>
    <s v="PMETX-24GW324"/>
    <x v="1"/>
    <x v="1"/>
  </r>
  <r>
    <x v="1"/>
    <x v="4"/>
    <x v="4"/>
    <x v="186"/>
    <x v="1"/>
    <n v="7"/>
    <m/>
    <m/>
    <m/>
    <s v="PMETX-24GW324"/>
    <x v="1"/>
    <x v="1"/>
  </r>
  <r>
    <x v="1"/>
    <x v="4"/>
    <x v="4"/>
    <x v="186"/>
    <x v="2"/>
    <n v="-7"/>
    <m/>
    <m/>
    <m/>
    <s v="PMETX-24GW324"/>
    <x v="1"/>
    <x v="1"/>
  </r>
  <r>
    <x v="1"/>
    <x v="4"/>
    <x v="4"/>
    <x v="186"/>
    <x v="3"/>
    <m/>
    <m/>
    <m/>
    <m/>
    <s v="PMETX-24GW324"/>
    <x v="1"/>
    <x v="1"/>
  </r>
  <r>
    <x v="1"/>
    <x v="4"/>
    <x v="4"/>
    <x v="186"/>
    <x v="4"/>
    <m/>
    <m/>
    <m/>
    <m/>
    <s v="PMETX-24GW324"/>
    <x v="1"/>
    <x v="1"/>
  </r>
  <r>
    <x v="1"/>
    <x v="4"/>
    <x v="4"/>
    <x v="186"/>
    <x v="5"/>
    <n v="0.53200000000000003"/>
    <m/>
    <m/>
    <m/>
    <s v="PMETX-24GW324"/>
    <x v="1"/>
    <x v="1"/>
  </r>
  <r>
    <x v="1"/>
    <x v="4"/>
    <x v="4"/>
    <x v="186"/>
    <x v="6"/>
    <n v="-0.53200000000000003"/>
    <m/>
    <m/>
    <m/>
    <s v="PMETX-24GW324"/>
    <x v="1"/>
    <x v="0"/>
  </r>
  <r>
    <x v="1"/>
    <x v="4"/>
    <x v="4"/>
    <x v="187"/>
    <x v="0"/>
    <m/>
    <m/>
    <m/>
    <m/>
    <s v="PMETX-43MX710E"/>
    <x v="1"/>
    <x v="1"/>
  </r>
  <r>
    <x v="1"/>
    <x v="4"/>
    <x v="4"/>
    <x v="187"/>
    <x v="1"/>
    <m/>
    <m/>
    <n v="412"/>
    <m/>
    <s v="PMETX-43MX710E"/>
    <x v="1"/>
    <x v="1"/>
  </r>
  <r>
    <x v="1"/>
    <x v="4"/>
    <x v="4"/>
    <x v="187"/>
    <x v="2"/>
    <m/>
    <m/>
    <n v="-412"/>
    <m/>
    <s v="PMETX-43MX710E"/>
    <x v="1"/>
    <x v="2"/>
  </r>
  <r>
    <x v="1"/>
    <x v="4"/>
    <x v="4"/>
    <x v="187"/>
    <x v="3"/>
    <m/>
    <m/>
    <m/>
    <m/>
    <s v="PMETX-43MX710E"/>
    <x v="1"/>
    <x v="1"/>
  </r>
  <r>
    <x v="1"/>
    <x v="4"/>
    <x v="4"/>
    <x v="187"/>
    <x v="4"/>
    <m/>
    <m/>
    <m/>
    <m/>
    <s v="PMETX-43MX710E"/>
    <x v="1"/>
    <x v="1"/>
  </r>
  <r>
    <x v="1"/>
    <x v="4"/>
    <x v="4"/>
    <x v="187"/>
    <x v="5"/>
    <m/>
    <m/>
    <n v="90.920159999999996"/>
    <m/>
    <s v="PMETX-43MX710E"/>
    <x v="1"/>
    <x v="1"/>
  </r>
  <r>
    <x v="1"/>
    <x v="4"/>
    <x v="4"/>
    <x v="187"/>
    <x v="6"/>
    <m/>
    <m/>
    <n v="-90.920159999999996"/>
    <m/>
    <s v="PMETX-43MX710E"/>
    <x v="1"/>
    <x v="0"/>
  </r>
  <r>
    <x v="1"/>
    <x v="4"/>
    <x v="4"/>
    <x v="188"/>
    <x v="0"/>
    <m/>
    <m/>
    <m/>
    <m/>
    <s v="PMETX-65MX700E"/>
    <x v="1"/>
    <x v="1"/>
  </r>
  <r>
    <x v="1"/>
    <x v="4"/>
    <x v="4"/>
    <x v="188"/>
    <x v="1"/>
    <m/>
    <m/>
    <n v="16"/>
    <n v="19"/>
    <s v="PMETX-65MX700E"/>
    <x v="1"/>
    <x v="1"/>
  </r>
  <r>
    <x v="1"/>
    <x v="4"/>
    <x v="4"/>
    <x v="188"/>
    <x v="2"/>
    <m/>
    <m/>
    <n v="-16"/>
    <n v="-19"/>
    <s v="PMETX-65MX700E"/>
    <x v="1"/>
    <x v="2"/>
  </r>
  <r>
    <x v="1"/>
    <x v="4"/>
    <x v="4"/>
    <x v="188"/>
    <x v="3"/>
    <m/>
    <m/>
    <m/>
    <m/>
    <s v="PMETX-65MX700E"/>
    <x v="1"/>
    <x v="1"/>
  </r>
  <r>
    <x v="1"/>
    <x v="4"/>
    <x v="4"/>
    <x v="188"/>
    <x v="4"/>
    <m/>
    <m/>
    <m/>
    <m/>
    <s v="PMETX-65MX700E"/>
    <x v="1"/>
    <x v="1"/>
  </r>
  <r>
    <x v="1"/>
    <x v="4"/>
    <x v="4"/>
    <x v="188"/>
    <x v="5"/>
    <m/>
    <m/>
    <n v="5.84"/>
    <n v="6.9349999999999996"/>
    <s v="PMETX-65MX700E"/>
    <x v="1"/>
    <x v="1"/>
  </r>
  <r>
    <x v="1"/>
    <x v="4"/>
    <x v="4"/>
    <x v="188"/>
    <x v="6"/>
    <m/>
    <m/>
    <n v="-5.84"/>
    <n v="-6.9349999999999996"/>
    <s v="PMETX-65MX700E"/>
    <x v="1"/>
    <x v="0"/>
  </r>
  <r>
    <x v="1"/>
    <x v="0"/>
    <x v="0"/>
    <x v="189"/>
    <x v="0"/>
    <n v="1231"/>
    <n v="1014"/>
    <n v="146"/>
    <n v="383"/>
    <s v="PMEDMP-BD84EB-K"/>
    <x v="0"/>
    <x v="1"/>
  </r>
  <r>
    <x v="1"/>
    <x v="0"/>
    <x v="0"/>
    <x v="189"/>
    <x v="1"/>
    <n v="1231"/>
    <n v="1014"/>
    <n v="146"/>
    <n v="383"/>
    <s v="PMEDMP-BD84EB-K"/>
    <x v="0"/>
    <x v="1"/>
  </r>
  <r>
    <x v="1"/>
    <x v="0"/>
    <x v="0"/>
    <x v="189"/>
    <x v="2"/>
    <n v="0"/>
    <n v="0"/>
    <n v="0"/>
    <n v="0"/>
    <s v="PMEDMP-BD84EB-K"/>
    <x v="0"/>
    <x v="1"/>
  </r>
  <r>
    <x v="1"/>
    <x v="0"/>
    <x v="0"/>
    <x v="189"/>
    <x v="3"/>
    <n v="100"/>
    <n v="100"/>
    <n v="100"/>
    <n v="100"/>
    <s v="PMEDMP-BD84EB-K"/>
    <x v="0"/>
    <x v="1"/>
  </r>
  <r>
    <x v="1"/>
    <x v="0"/>
    <x v="0"/>
    <x v="189"/>
    <x v="4"/>
    <n v="45.029980000000002"/>
    <n v="37.092120000000001"/>
    <n v="5.3406799999999999"/>
    <n v="14.01014"/>
    <s v="PMEDMP-BD84EB-K"/>
    <x v="0"/>
    <x v="1"/>
  </r>
  <r>
    <x v="1"/>
    <x v="0"/>
    <x v="0"/>
    <x v="189"/>
    <x v="5"/>
    <n v="44.968429999999998"/>
    <n v="37.041420000000002"/>
    <n v="5.33338"/>
    <n v="13.99099"/>
    <s v="PMEDMP-BD84EB-K"/>
    <x v="0"/>
    <x v="1"/>
  </r>
  <r>
    <x v="1"/>
    <x v="0"/>
    <x v="0"/>
    <x v="189"/>
    <x v="6"/>
    <n v="6.1550000000000001E-2"/>
    <n v="5.0700000000000002E-2"/>
    <n v="7.3000000000000001E-3"/>
    <n v="1.915E-2"/>
    <s v="PMEDMP-BD84EB-K"/>
    <x v="0"/>
    <x v="0"/>
  </r>
  <r>
    <x v="1"/>
    <x v="0"/>
    <x v="0"/>
    <x v="190"/>
    <x v="0"/>
    <n v="503"/>
    <n v="438"/>
    <n v="385"/>
    <n v="629"/>
    <s v="PMEDMP-BD84EG-K"/>
    <x v="0"/>
    <x v="1"/>
  </r>
  <r>
    <x v="1"/>
    <x v="0"/>
    <x v="0"/>
    <x v="190"/>
    <x v="1"/>
    <n v="503"/>
    <n v="438"/>
    <n v="385"/>
    <n v="629"/>
    <s v="PMEDMP-BD84EG-K"/>
    <x v="0"/>
    <x v="1"/>
  </r>
  <r>
    <x v="1"/>
    <x v="0"/>
    <x v="0"/>
    <x v="190"/>
    <x v="2"/>
    <n v="0"/>
    <n v="0"/>
    <n v="0"/>
    <n v="0"/>
    <s v="PMEDMP-BD84EG-K"/>
    <x v="0"/>
    <x v="1"/>
  </r>
  <r>
    <x v="1"/>
    <x v="0"/>
    <x v="0"/>
    <x v="190"/>
    <x v="3"/>
    <n v="100"/>
    <n v="100"/>
    <n v="100"/>
    <n v="100"/>
    <s v="PMEDMP-BD84EG-K"/>
    <x v="0"/>
    <x v="1"/>
  </r>
  <r>
    <x v="1"/>
    <x v="0"/>
    <x v="0"/>
    <x v="190"/>
    <x v="4"/>
    <n v="23.213450000000002"/>
    <n v="20.213699999999999"/>
    <n v="17.767749999999999"/>
    <n v="29.02835"/>
    <s v="PMEDMP-BD84EG-K"/>
    <x v="0"/>
    <x v="1"/>
  </r>
  <r>
    <x v="1"/>
    <x v="0"/>
    <x v="0"/>
    <x v="190"/>
    <x v="5"/>
    <n v="23.213450000000002"/>
    <n v="20.213699999999999"/>
    <n v="17.767749999999999"/>
    <n v="29.02835"/>
    <s v="PMEDMP-BD84EG-K"/>
    <x v="0"/>
    <x v="1"/>
  </r>
  <r>
    <x v="1"/>
    <x v="0"/>
    <x v="0"/>
    <x v="190"/>
    <x v="6"/>
    <n v="0"/>
    <n v="0"/>
    <n v="0"/>
    <n v="0"/>
    <s v="PMEDMP-BD84EG-K"/>
    <x v="0"/>
    <x v="0"/>
  </r>
  <r>
    <x v="1"/>
    <x v="0"/>
    <x v="0"/>
    <x v="191"/>
    <x v="0"/>
    <n v="211"/>
    <n v="183"/>
    <n v="50"/>
    <n v="238"/>
    <s v="PMEDMP-BD84EG-S"/>
    <x v="0"/>
    <x v="1"/>
  </r>
  <r>
    <x v="1"/>
    <x v="0"/>
    <x v="0"/>
    <x v="191"/>
    <x v="1"/>
    <n v="211"/>
    <n v="183"/>
    <n v="50"/>
    <n v="238"/>
    <s v="PMEDMP-BD84EG-S"/>
    <x v="0"/>
    <x v="1"/>
  </r>
  <r>
    <x v="1"/>
    <x v="0"/>
    <x v="0"/>
    <x v="191"/>
    <x v="2"/>
    <n v="0"/>
    <n v="0"/>
    <n v="0"/>
    <n v="0"/>
    <s v="PMEDMP-BD84EG-S"/>
    <x v="0"/>
    <x v="1"/>
  </r>
  <r>
    <x v="1"/>
    <x v="0"/>
    <x v="0"/>
    <x v="191"/>
    <x v="3"/>
    <n v="100"/>
    <n v="100"/>
    <n v="100"/>
    <n v="100"/>
    <s v="PMEDMP-BD84EG-S"/>
    <x v="0"/>
    <x v="1"/>
  </r>
  <r>
    <x v="1"/>
    <x v="0"/>
    <x v="0"/>
    <x v="191"/>
    <x v="4"/>
    <n v="9.3451900000000006"/>
    <n v="8.1050699999999996"/>
    <n v="2.2145000000000001"/>
    <n v="10.54102"/>
    <s v="PMEDMP-BD84EG-S"/>
    <x v="0"/>
    <x v="1"/>
  </r>
  <r>
    <x v="1"/>
    <x v="0"/>
    <x v="0"/>
    <x v="191"/>
    <x v="5"/>
    <n v="9.3451900000000006"/>
    <n v="8.1050699999999996"/>
    <n v="2.2145000000000001"/>
    <n v="10.54102"/>
    <s v="PMEDMP-BD84EG-S"/>
    <x v="0"/>
    <x v="1"/>
  </r>
  <r>
    <x v="1"/>
    <x v="0"/>
    <x v="0"/>
    <x v="191"/>
    <x v="6"/>
    <n v="0"/>
    <n v="0"/>
    <n v="0"/>
    <n v="0"/>
    <s v="PMEDMP-BD84EG-S"/>
    <x v="0"/>
    <x v="0"/>
  </r>
  <r>
    <x v="1"/>
    <x v="0"/>
    <x v="0"/>
    <x v="192"/>
    <x v="0"/>
    <n v="117"/>
    <m/>
    <n v="72"/>
    <n v="124"/>
    <s v="PMEDMP-BDT167EB"/>
    <x v="0"/>
    <x v="1"/>
  </r>
  <r>
    <x v="1"/>
    <x v="0"/>
    <x v="0"/>
    <x v="192"/>
    <x v="1"/>
    <n v="117"/>
    <m/>
    <n v="72"/>
    <n v="124"/>
    <s v="PMEDMP-BDT167EB"/>
    <x v="0"/>
    <x v="1"/>
  </r>
  <r>
    <x v="1"/>
    <x v="0"/>
    <x v="0"/>
    <x v="192"/>
    <x v="2"/>
    <n v="0"/>
    <m/>
    <n v="0"/>
    <n v="0"/>
    <s v="PMEDMP-BDT167EB"/>
    <x v="0"/>
    <x v="1"/>
  </r>
  <r>
    <x v="1"/>
    <x v="0"/>
    <x v="0"/>
    <x v="192"/>
    <x v="3"/>
    <n v="100"/>
    <m/>
    <n v="100"/>
    <n v="100"/>
    <s v="PMEDMP-BDT167EB"/>
    <x v="0"/>
    <x v="1"/>
  </r>
  <r>
    <x v="1"/>
    <x v="0"/>
    <x v="0"/>
    <x v="192"/>
    <x v="4"/>
    <n v="4.78179"/>
    <m/>
    <n v="2.9426399999999999"/>
    <n v="5.0678799999999997"/>
    <s v="PMEDMP-BDT167EB"/>
    <x v="0"/>
    <x v="1"/>
  </r>
  <r>
    <x v="1"/>
    <x v="0"/>
    <x v="0"/>
    <x v="192"/>
    <x v="5"/>
    <n v="4.7759400000000003"/>
    <m/>
    <n v="2.9390399999999999"/>
    <n v="5.06168"/>
    <s v="PMEDMP-BDT167EB"/>
    <x v="0"/>
    <x v="1"/>
  </r>
  <r>
    <x v="1"/>
    <x v="0"/>
    <x v="0"/>
    <x v="192"/>
    <x v="6"/>
    <n v="5.8500000000000002E-3"/>
    <m/>
    <n v="3.5999999999999999E-3"/>
    <n v="6.1999999999999998E-3"/>
    <s v="PMEDMP-BDT167EB"/>
    <x v="0"/>
    <x v="0"/>
  </r>
  <r>
    <x v="1"/>
    <x v="0"/>
    <x v="0"/>
    <x v="193"/>
    <x v="0"/>
    <n v="148"/>
    <n v="999"/>
    <n v="722"/>
    <n v="589"/>
    <s v="PMEDMP-BDT167EF"/>
    <x v="0"/>
    <x v="1"/>
  </r>
  <r>
    <x v="1"/>
    <x v="0"/>
    <x v="0"/>
    <x v="193"/>
    <x v="1"/>
    <n v="148"/>
    <n v="1098"/>
    <n v="722"/>
    <n v="589"/>
    <s v="PMEDMP-BDT167EF"/>
    <x v="0"/>
    <x v="1"/>
  </r>
  <r>
    <x v="1"/>
    <x v="0"/>
    <x v="0"/>
    <x v="193"/>
    <x v="2"/>
    <n v="0"/>
    <n v="-99"/>
    <n v="0"/>
    <n v="0"/>
    <s v="PMEDMP-BDT167EF"/>
    <x v="0"/>
    <x v="2"/>
  </r>
  <r>
    <x v="1"/>
    <x v="0"/>
    <x v="0"/>
    <x v="193"/>
    <x v="3"/>
    <n v="100"/>
    <n v="90.983606557377001"/>
    <n v="100"/>
    <n v="100"/>
    <s v="PMEDMP-BDT167EF"/>
    <x v="0"/>
    <x v="1"/>
  </r>
  <r>
    <x v="1"/>
    <x v="0"/>
    <x v="0"/>
    <x v="193"/>
    <x v="4"/>
    <n v="6.6185600000000004"/>
    <n v="44.675280000000001"/>
    <n v="32.287840000000003"/>
    <n v="26.34008"/>
    <s v="PMEDMP-BDT167EF"/>
    <x v="0"/>
    <x v="1"/>
  </r>
  <r>
    <x v="1"/>
    <x v="0"/>
    <x v="0"/>
    <x v="193"/>
    <x v="5"/>
    <n v="6.6185600000000004"/>
    <n v="49.102559999999997"/>
    <n v="32.287840000000003"/>
    <n v="26.34008"/>
    <s v="PMEDMP-BDT167EF"/>
    <x v="0"/>
    <x v="1"/>
  </r>
  <r>
    <x v="1"/>
    <x v="0"/>
    <x v="0"/>
    <x v="193"/>
    <x v="6"/>
    <n v="0"/>
    <n v="-4.4272799999999997"/>
    <n v="0"/>
    <n v="0"/>
    <s v="PMEDMP-BDT167EF"/>
    <x v="0"/>
    <x v="0"/>
  </r>
  <r>
    <x v="1"/>
    <x v="0"/>
    <x v="0"/>
    <x v="194"/>
    <x v="0"/>
    <n v="500"/>
    <n v="3819"/>
    <n v="3010"/>
    <n v="3937"/>
    <s v="PMEDMP-BDT167EG"/>
    <x v="0"/>
    <x v="1"/>
  </r>
  <r>
    <x v="1"/>
    <x v="0"/>
    <x v="0"/>
    <x v="194"/>
    <x v="1"/>
    <n v="550"/>
    <n v="3916"/>
    <n v="3010"/>
    <n v="3937"/>
    <s v="PMEDMP-BDT167EG"/>
    <x v="0"/>
    <x v="1"/>
  </r>
  <r>
    <x v="1"/>
    <x v="0"/>
    <x v="0"/>
    <x v="194"/>
    <x v="2"/>
    <n v="-50"/>
    <n v="-97"/>
    <n v="0"/>
    <n v="0"/>
    <s v="PMEDMP-BDT167EG"/>
    <x v="0"/>
    <x v="2"/>
  </r>
  <r>
    <x v="1"/>
    <x v="0"/>
    <x v="0"/>
    <x v="194"/>
    <x v="3"/>
    <n v="90.909090909090907"/>
    <n v="97.522982635342203"/>
    <n v="100"/>
    <n v="100"/>
    <s v="PMEDMP-BDT167EG"/>
    <x v="0"/>
    <x v="1"/>
  </r>
  <r>
    <x v="1"/>
    <x v="0"/>
    <x v="0"/>
    <x v="194"/>
    <x v="4"/>
    <n v="21.885000000000002"/>
    <n v="167.15763000000001"/>
    <n v="131.74770000000001"/>
    <n v="172.32248999999999"/>
    <s v="PMEDMP-BDT167EG"/>
    <x v="0"/>
    <x v="1"/>
  </r>
  <r>
    <x v="1"/>
    <x v="0"/>
    <x v="0"/>
    <x v="194"/>
    <x v="5"/>
    <n v="24.073499999999999"/>
    <n v="171.40332000000001"/>
    <n v="131.74770000000001"/>
    <n v="172.32248999999999"/>
    <s v="PMEDMP-BDT167EG"/>
    <x v="0"/>
    <x v="1"/>
  </r>
  <r>
    <x v="1"/>
    <x v="0"/>
    <x v="0"/>
    <x v="194"/>
    <x v="6"/>
    <n v="-2.1884999999999999"/>
    <n v="-4.2456899999999997"/>
    <n v="0"/>
    <n v="0"/>
    <s v="PMEDMP-BDT167EG"/>
    <x v="0"/>
    <x v="0"/>
  </r>
  <r>
    <x v="1"/>
    <x v="0"/>
    <x v="0"/>
    <x v="195"/>
    <x v="0"/>
    <n v="220"/>
    <n v="1031"/>
    <n v="1291"/>
    <n v="2447"/>
    <s v="PMEDMP-BDT168EG"/>
    <x v="0"/>
    <x v="1"/>
  </r>
  <r>
    <x v="1"/>
    <x v="0"/>
    <x v="0"/>
    <x v="195"/>
    <x v="1"/>
    <n v="220"/>
    <n v="1134"/>
    <n v="1291"/>
    <n v="2447"/>
    <s v="PMEDMP-BDT168EG"/>
    <x v="0"/>
    <x v="1"/>
  </r>
  <r>
    <x v="1"/>
    <x v="0"/>
    <x v="0"/>
    <x v="195"/>
    <x v="2"/>
    <n v="0"/>
    <n v="-103"/>
    <n v="0"/>
    <n v="0"/>
    <s v="PMEDMP-BDT168EG"/>
    <x v="0"/>
    <x v="2"/>
  </r>
  <r>
    <x v="1"/>
    <x v="0"/>
    <x v="0"/>
    <x v="195"/>
    <x v="3"/>
    <n v="100"/>
    <n v="90.917107583774296"/>
    <n v="100"/>
    <n v="100"/>
    <s v="PMEDMP-BDT168EG"/>
    <x v="0"/>
    <x v="1"/>
  </r>
  <r>
    <x v="1"/>
    <x v="0"/>
    <x v="0"/>
    <x v="195"/>
    <x v="4"/>
    <n v="9.6294000000000004"/>
    <n v="45.126869999999997"/>
    <n v="56.507069999999999"/>
    <n v="107.10518999999999"/>
    <s v="PMEDMP-BDT168EG"/>
    <x v="0"/>
    <x v="1"/>
  </r>
  <r>
    <x v="1"/>
    <x v="0"/>
    <x v="0"/>
    <x v="195"/>
    <x v="5"/>
    <n v="9.5978100000000008"/>
    <n v="49.367609999999999"/>
    <n v="56.401769999999999"/>
    <n v="106.72989"/>
    <s v="PMEDMP-BDT168EG"/>
    <x v="0"/>
    <x v="1"/>
  </r>
  <r>
    <x v="1"/>
    <x v="0"/>
    <x v="0"/>
    <x v="195"/>
    <x v="6"/>
    <n v="3.159E-2"/>
    <n v="-4.2407399999999997"/>
    <n v="0.1053"/>
    <n v="0.37530000000000002"/>
    <s v="PMEDMP-BDT168EG"/>
    <x v="0"/>
    <x v="0"/>
  </r>
  <r>
    <x v="1"/>
    <x v="0"/>
    <x v="0"/>
    <x v="196"/>
    <x v="0"/>
    <n v="115"/>
    <n v="303"/>
    <n v="269"/>
    <n v="312"/>
    <s v="PMEDMR-BCT760AG"/>
    <x v="0"/>
    <x v="1"/>
  </r>
  <r>
    <x v="1"/>
    <x v="0"/>
    <x v="0"/>
    <x v="196"/>
    <x v="1"/>
    <n v="126"/>
    <n v="303"/>
    <n v="269"/>
    <n v="312"/>
    <s v="PMEDMR-BCT760AG"/>
    <x v="0"/>
    <x v="1"/>
  </r>
  <r>
    <x v="1"/>
    <x v="0"/>
    <x v="0"/>
    <x v="196"/>
    <x v="2"/>
    <n v="-11"/>
    <n v="0"/>
    <n v="0"/>
    <n v="0"/>
    <s v="PMEDMR-BCT760AG"/>
    <x v="0"/>
    <x v="1"/>
  </r>
  <r>
    <x v="1"/>
    <x v="0"/>
    <x v="0"/>
    <x v="196"/>
    <x v="3"/>
    <n v="91.269841269841294"/>
    <n v="100"/>
    <n v="100"/>
    <n v="100"/>
    <s v="PMEDMR-BCT760AG"/>
    <x v="0"/>
    <x v="1"/>
  </r>
  <r>
    <x v="1"/>
    <x v="0"/>
    <x v="0"/>
    <x v="196"/>
    <x v="4"/>
    <n v="18.449449999999999"/>
    <n v="48.610289999999999"/>
    <n v="43.155670000000001"/>
    <n v="50.054160000000003"/>
    <s v="PMEDMR-BCT760AG"/>
    <x v="0"/>
    <x v="1"/>
  </r>
  <r>
    <x v="1"/>
    <x v="0"/>
    <x v="0"/>
    <x v="196"/>
    <x v="5"/>
    <n v="20.643139999999999"/>
    <n v="50.295490000000001"/>
    <n v="44.871510000000001"/>
    <n v="52.045760000000001"/>
    <s v="PMEDMR-BCT760AG"/>
    <x v="0"/>
    <x v="1"/>
  </r>
  <r>
    <x v="1"/>
    <x v="0"/>
    <x v="0"/>
    <x v="196"/>
    <x v="6"/>
    <n v="-2.1936900000000001"/>
    <n v="-1.6852"/>
    <n v="-1.71584"/>
    <n v="-1.9916"/>
    <s v="PMEDMR-BCT760AG"/>
    <x v="0"/>
    <x v="0"/>
  </r>
  <r>
    <x v="1"/>
    <x v="0"/>
    <x v="0"/>
    <x v="197"/>
    <x v="0"/>
    <n v="29"/>
    <n v="147"/>
    <n v="120"/>
    <n v="133"/>
    <s v="PMEDMR-BCT765AG"/>
    <x v="0"/>
    <x v="1"/>
  </r>
  <r>
    <x v="1"/>
    <x v="0"/>
    <x v="0"/>
    <x v="197"/>
    <x v="1"/>
    <n v="29"/>
    <n v="147"/>
    <n v="120"/>
    <n v="133"/>
    <s v="PMEDMR-BCT765AG"/>
    <x v="0"/>
    <x v="1"/>
  </r>
  <r>
    <x v="1"/>
    <x v="0"/>
    <x v="0"/>
    <x v="197"/>
    <x v="2"/>
    <n v="0"/>
    <n v="0"/>
    <n v="0"/>
    <n v="0"/>
    <s v="PMEDMR-BCT765AG"/>
    <x v="0"/>
    <x v="1"/>
  </r>
  <r>
    <x v="1"/>
    <x v="0"/>
    <x v="0"/>
    <x v="197"/>
    <x v="3"/>
    <n v="100"/>
    <n v="100"/>
    <n v="100"/>
    <n v="100"/>
    <s v="PMEDMR-BCT765AG"/>
    <x v="0"/>
    <x v="1"/>
  </r>
  <r>
    <x v="1"/>
    <x v="0"/>
    <x v="0"/>
    <x v="197"/>
    <x v="4"/>
    <n v="4.6518899999999999"/>
    <n v="23.580269999999999"/>
    <n v="19.249199999999998"/>
    <n v="21.334530000000001"/>
    <s v="PMEDMR-BCT765AG"/>
    <x v="0"/>
    <x v="1"/>
  </r>
  <r>
    <x v="1"/>
    <x v="0"/>
    <x v="0"/>
    <x v="197"/>
    <x v="5"/>
    <n v="4.8358499999999998"/>
    <n v="24.653369999999999"/>
    <n v="20.169"/>
    <n v="22.37697"/>
    <s v="PMEDMR-BCT765AG"/>
    <x v="0"/>
    <x v="1"/>
  </r>
  <r>
    <x v="1"/>
    <x v="0"/>
    <x v="0"/>
    <x v="197"/>
    <x v="6"/>
    <n v="-0.18396000000000001"/>
    <n v="-1.0730999999999999"/>
    <n v="-0.91979999999999995"/>
    <n v="-1.04244"/>
    <s v="PMEDMR-BCT765AG"/>
    <x v="0"/>
    <x v="0"/>
  </r>
  <r>
    <x v="1"/>
    <x v="0"/>
    <x v="0"/>
    <x v="198"/>
    <x v="0"/>
    <n v="125"/>
    <n v="215"/>
    <n v="91"/>
    <n v="199"/>
    <s v="PMEDMR-BST760AG"/>
    <x v="0"/>
    <x v="1"/>
  </r>
  <r>
    <x v="1"/>
    <x v="0"/>
    <x v="0"/>
    <x v="198"/>
    <x v="1"/>
    <n v="137"/>
    <n v="215"/>
    <n v="91"/>
    <n v="199"/>
    <s v="PMEDMR-BST760AG"/>
    <x v="0"/>
    <x v="1"/>
  </r>
  <r>
    <x v="1"/>
    <x v="0"/>
    <x v="0"/>
    <x v="198"/>
    <x v="2"/>
    <n v="-12"/>
    <n v="0"/>
    <n v="0"/>
    <n v="0"/>
    <s v="PMEDMR-BST760AG"/>
    <x v="0"/>
    <x v="1"/>
  </r>
  <r>
    <x v="1"/>
    <x v="0"/>
    <x v="0"/>
    <x v="198"/>
    <x v="3"/>
    <n v="91.240875912408796"/>
    <n v="100"/>
    <n v="100"/>
    <n v="100"/>
    <s v="PMEDMR-BST760AG"/>
    <x v="0"/>
    <x v="1"/>
  </r>
  <r>
    <x v="1"/>
    <x v="0"/>
    <x v="0"/>
    <x v="198"/>
    <x v="4"/>
    <n v="20.053750000000001"/>
    <n v="34.492449999999998"/>
    <n v="14.599130000000001"/>
    <n v="31.92557"/>
    <s v="PMEDMR-BST760AG"/>
    <x v="0"/>
    <x v="1"/>
  </r>
  <r>
    <x v="1"/>
    <x v="0"/>
    <x v="0"/>
    <x v="198"/>
    <x v="5"/>
    <n v="23.051310000000001"/>
    <n v="36.238930000000003"/>
    <n v="15.365130000000001"/>
    <n v="33.365650000000002"/>
    <s v="PMEDMR-BST760AG"/>
    <x v="0"/>
    <x v="1"/>
  </r>
  <r>
    <x v="1"/>
    <x v="0"/>
    <x v="0"/>
    <x v="198"/>
    <x v="6"/>
    <n v="-2.99756"/>
    <n v="-1.74648"/>
    <n v="-0.76600000000000001"/>
    <n v="-1.44008"/>
    <s v="PMEDMR-BST760AG"/>
    <x v="0"/>
    <x v="0"/>
  </r>
  <r>
    <x v="1"/>
    <x v="0"/>
    <x v="0"/>
    <x v="199"/>
    <x v="0"/>
    <n v="56"/>
    <n v="99"/>
    <n v="51"/>
    <n v="88"/>
    <s v="PMEDMR-BST765AG"/>
    <x v="0"/>
    <x v="1"/>
  </r>
  <r>
    <x v="1"/>
    <x v="0"/>
    <x v="0"/>
    <x v="199"/>
    <x v="1"/>
    <n v="61"/>
    <n v="99"/>
    <n v="51"/>
    <n v="88"/>
    <s v="PMEDMR-BST765AG"/>
    <x v="0"/>
    <x v="1"/>
  </r>
  <r>
    <x v="1"/>
    <x v="0"/>
    <x v="0"/>
    <x v="199"/>
    <x v="2"/>
    <n v="-5"/>
    <n v="0"/>
    <n v="0"/>
    <n v="0"/>
    <s v="PMEDMR-BST765AG"/>
    <x v="0"/>
    <x v="1"/>
  </r>
  <r>
    <x v="1"/>
    <x v="0"/>
    <x v="0"/>
    <x v="199"/>
    <x v="3"/>
    <n v="91.8032786885246"/>
    <n v="100"/>
    <n v="100"/>
    <n v="100"/>
    <s v="PMEDMR-BST765AG"/>
    <x v="0"/>
    <x v="1"/>
  </r>
  <r>
    <x v="1"/>
    <x v="0"/>
    <x v="0"/>
    <x v="199"/>
    <x v="4"/>
    <n v="8.9840800000000005"/>
    <n v="15.882569999999999"/>
    <n v="8.1819299999999995"/>
    <n v="14.117839999999999"/>
    <s v="PMEDMR-BST765AG"/>
    <x v="0"/>
    <x v="1"/>
  </r>
  <r>
    <x v="1"/>
    <x v="0"/>
    <x v="0"/>
    <x v="199"/>
    <x v="5"/>
    <n v="10.79735"/>
    <n v="17.659690000000001"/>
    <n v="9.1930499999999995"/>
    <n v="15.190239999999999"/>
    <s v="PMEDMR-BST765AG"/>
    <x v="0"/>
    <x v="1"/>
  </r>
  <r>
    <x v="1"/>
    <x v="0"/>
    <x v="0"/>
    <x v="199"/>
    <x v="6"/>
    <n v="-1.8132699999999999"/>
    <n v="-1.77712"/>
    <n v="-1.01112"/>
    <n v="-1.0724"/>
    <s v="PMEDMR-BST765AG"/>
    <x v="0"/>
    <x v="0"/>
  </r>
  <r>
    <x v="1"/>
    <x v="0"/>
    <x v="0"/>
    <x v="200"/>
    <x v="0"/>
    <n v="76"/>
    <n v="50"/>
    <n v="50"/>
    <n v="51"/>
    <s v="PMEDMR-BWT850EC"/>
    <x v="0"/>
    <x v="1"/>
  </r>
  <r>
    <x v="1"/>
    <x v="0"/>
    <x v="0"/>
    <x v="200"/>
    <x v="1"/>
    <n v="76"/>
    <n v="50"/>
    <n v="50"/>
    <n v="51"/>
    <s v="PMEDMR-BWT850EC"/>
    <x v="0"/>
    <x v="1"/>
  </r>
  <r>
    <x v="1"/>
    <x v="0"/>
    <x v="0"/>
    <x v="200"/>
    <x v="2"/>
    <n v="0"/>
    <n v="0"/>
    <n v="0"/>
    <n v="0"/>
    <s v="PMEDMR-BWT850EC"/>
    <x v="0"/>
    <x v="1"/>
  </r>
  <r>
    <x v="1"/>
    <x v="0"/>
    <x v="0"/>
    <x v="200"/>
    <x v="3"/>
    <n v="100"/>
    <n v="100"/>
    <n v="100"/>
    <n v="100"/>
    <s v="PMEDMR-BWT850EC"/>
    <x v="0"/>
    <x v="1"/>
  </r>
  <r>
    <x v="1"/>
    <x v="0"/>
    <x v="0"/>
    <x v="200"/>
    <x v="4"/>
    <n v="14.61328"/>
    <n v="9.6140000000000008"/>
    <n v="9.6140000000000008"/>
    <n v="9.8062799999999992"/>
    <s v="PMEDMR-BWT850EC"/>
    <x v="0"/>
    <x v="1"/>
  </r>
  <r>
    <x v="1"/>
    <x v="0"/>
    <x v="0"/>
    <x v="200"/>
    <x v="5"/>
    <n v="14.759919999999999"/>
    <n v="9.7606400000000004"/>
    <n v="9.8706200000000006"/>
    <n v="9.8795999999999999"/>
    <s v="PMEDMR-BWT850EC"/>
    <x v="0"/>
    <x v="1"/>
  </r>
  <r>
    <x v="1"/>
    <x v="0"/>
    <x v="0"/>
    <x v="200"/>
    <x v="6"/>
    <n v="-0.14663999999999999"/>
    <n v="-0.14663999999999999"/>
    <n v="-0.25662000000000001"/>
    <n v="-7.3319999999999996E-2"/>
    <s v="PMEDMR-BWT850EC"/>
    <x v="0"/>
    <x v="0"/>
  </r>
  <r>
    <x v="1"/>
    <x v="0"/>
    <x v="0"/>
    <x v="201"/>
    <x v="0"/>
    <n v="65"/>
    <n v="71"/>
    <n v="50"/>
    <n v="521"/>
    <s v="PMEDMR-EX97EB-K"/>
    <x v="0"/>
    <x v="1"/>
  </r>
  <r>
    <x v="1"/>
    <x v="0"/>
    <x v="0"/>
    <x v="201"/>
    <x v="1"/>
    <n v="65"/>
    <n v="71"/>
    <n v="50"/>
    <n v="521"/>
    <s v="PMEDMR-EX97EB-K"/>
    <x v="0"/>
    <x v="1"/>
  </r>
  <r>
    <x v="1"/>
    <x v="0"/>
    <x v="0"/>
    <x v="201"/>
    <x v="2"/>
    <n v="0"/>
    <n v="0"/>
    <n v="0"/>
    <n v="0"/>
    <s v="PMEDMR-EX97EB-K"/>
    <x v="0"/>
    <x v="1"/>
  </r>
  <r>
    <x v="1"/>
    <x v="0"/>
    <x v="0"/>
    <x v="201"/>
    <x v="3"/>
    <n v="100"/>
    <n v="100"/>
    <n v="100"/>
    <n v="100"/>
    <s v="PMEDMR-EX97EB-K"/>
    <x v="0"/>
    <x v="1"/>
  </r>
  <r>
    <x v="1"/>
    <x v="0"/>
    <x v="0"/>
    <x v="201"/>
    <x v="4"/>
    <n v="9.8643999999999998"/>
    <n v="10.77496"/>
    <n v="7.5880000000000001"/>
    <n v="79.066959999999995"/>
    <s v="PMEDMR-EX97EB-K"/>
    <x v="0"/>
    <x v="1"/>
  </r>
  <r>
    <x v="1"/>
    <x v="0"/>
    <x v="0"/>
    <x v="201"/>
    <x v="5"/>
    <n v="9.8546499999999995"/>
    <n v="10.76431"/>
    <n v="7.5804999999999998"/>
    <n v="78.988810000000001"/>
    <s v="PMEDMR-EX97EB-K"/>
    <x v="0"/>
    <x v="1"/>
  </r>
  <r>
    <x v="1"/>
    <x v="0"/>
    <x v="0"/>
    <x v="201"/>
    <x v="6"/>
    <n v="9.75E-3"/>
    <n v="1.065E-2"/>
    <n v="7.4999999999999997E-3"/>
    <n v="7.8149999999999997E-2"/>
    <s v="PMEDMR-EX97EB-K"/>
    <x v="0"/>
    <x v="0"/>
  </r>
  <r>
    <x v="1"/>
    <x v="0"/>
    <x v="0"/>
    <x v="202"/>
    <x v="0"/>
    <m/>
    <m/>
    <n v="50"/>
    <n v="196"/>
    <s v="PMEDMR-PWT550EB"/>
    <x v="0"/>
    <x v="1"/>
  </r>
  <r>
    <x v="1"/>
    <x v="0"/>
    <x v="0"/>
    <x v="202"/>
    <x v="1"/>
    <m/>
    <m/>
    <n v="50"/>
    <n v="196"/>
    <s v="PMEDMR-PWT550EB"/>
    <x v="0"/>
    <x v="1"/>
  </r>
  <r>
    <x v="1"/>
    <x v="0"/>
    <x v="0"/>
    <x v="202"/>
    <x v="2"/>
    <m/>
    <m/>
    <n v="0"/>
    <n v="0"/>
    <s v="PMEDMR-PWT550EB"/>
    <x v="0"/>
    <x v="1"/>
  </r>
  <r>
    <x v="1"/>
    <x v="0"/>
    <x v="0"/>
    <x v="202"/>
    <x v="3"/>
    <m/>
    <m/>
    <n v="100"/>
    <n v="100"/>
    <s v="PMEDMR-PWT550EB"/>
    <x v="0"/>
    <x v="1"/>
  </r>
  <r>
    <x v="1"/>
    <x v="0"/>
    <x v="0"/>
    <x v="202"/>
    <x v="4"/>
    <m/>
    <m/>
    <n v="7.9050000000000002"/>
    <n v="30.9876"/>
    <s v="PMEDMR-PWT550EB"/>
    <x v="0"/>
    <x v="1"/>
  </r>
  <r>
    <x v="1"/>
    <x v="0"/>
    <x v="0"/>
    <x v="202"/>
    <x v="5"/>
    <m/>
    <m/>
    <n v="7.8164999999999996"/>
    <n v="30.64068"/>
    <s v="PMEDMR-PWT550EB"/>
    <x v="0"/>
    <x v="1"/>
  </r>
  <r>
    <x v="1"/>
    <x v="0"/>
    <x v="0"/>
    <x v="202"/>
    <x v="6"/>
    <m/>
    <m/>
    <n v="8.8499999999999995E-2"/>
    <n v="0.34692000000000001"/>
    <s v="PMEDMR-PWT550EB"/>
    <x v="0"/>
    <x v="0"/>
  </r>
  <r>
    <x v="1"/>
    <x v="0"/>
    <x v="0"/>
    <x v="203"/>
    <x v="0"/>
    <m/>
    <n v="112"/>
    <n v="0"/>
    <n v="79"/>
    <s v="PMEDMR-PWT655EB"/>
    <x v="0"/>
    <x v="1"/>
  </r>
  <r>
    <x v="1"/>
    <x v="0"/>
    <x v="0"/>
    <x v="203"/>
    <x v="1"/>
    <m/>
    <n v="112"/>
    <m/>
    <n v="79"/>
    <s v="PMEDMR-PWT655EB"/>
    <x v="0"/>
    <x v="1"/>
  </r>
  <r>
    <x v="1"/>
    <x v="0"/>
    <x v="0"/>
    <x v="203"/>
    <x v="2"/>
    <m/>
    <n v="0"/>
    <n v="0"/>
    <n v="0"/>
    <s v="PMEDMR-PWT655EB"/>
    <x v="0"/>
    <x v="1"/>
  </r>
  <r>
    <x v="1"/>
    <x v="0"/>
    <x v="0"/>
    <x v="203"/>
    <x v="3"/>
    <m/>
    <n v="100"/>
    <s v="X"/>
    <n v="100"/>
    <s v="PMEDMR-PWT655EB"/>
    <x v="0"/>
    <x v="1"/>
  </r>
  <r>
    <x v="1"/>
    <x v="0"/>
    <x v="0"/>
    <x v="203"/>
    <x v="4"/>
    <m/>
    <n v="19.995360000000002"/>
    <n v="0"/>
    <n v="14.103870000000001"/>
    <s v="PMEDMR-PWT655EB"/>
    <x v="0"/>
    <x v="1"/>
  </r>
  <r>
    <x v="1"/>
    <x v="0"/>
    <x v="0"/>
    <x v="203"/>
    <x v="5"/>
    <m/>
    <n v="19.102720000000001"/>
    <m/>
    <n v="13.47424"/>
    <s v="PMEDMR-PWT655EB"/>
    <x v="0"/>
    <x v="1"/>
  </r>
  <r>
    <x v="1"/>
    <x v="0"/>
    <x v="0"/>
    <x v="203"/>
    <x v="6"/>
    <m/>
    <n v="0.89263999999999999"/>
    <n v="0"/>
    <n v="0.62963000000000002"/>
    <s v="PMEDMR-PWT655EB"/>
    <x v="0"/>
    <x v="0"/>
  </r>
  <r>
    <x v="1"/>
    <x v="0"/>
    <x v="0"/>
    <x v="204"/>
    <x v="0"/>
    <n v="50"/>
    <n v="55"/>
    <n v="93"/>
    <n v="104"/>
    <s v="PMEDMR-UBC70EGK"/>
    <x v="0"/>
    <x v="1"/>
  </r>
  <r>
    <x v="1"/>
    <x v="0"/>
    <x v="0"/>
    <x v="204"/>
    <x v="1"/>
    <n v="50"/>
    <n v="60"/>
    <n v="93"/>
    <n v="104"/>
    <s v="PMEDMR-UBC70EGK"/>
    <x v="0"/>
    <x v="1"/>
  </r>
  <r>
    <x v="1"/>
    <x v="0"/>
    <x v="0"/>
    <x v="204"/>
    <x v="2"/>
    <n v="0"/>
    <n v="-5"/>
    <n v="0"/>
    <n v="0"/>
    <s v="PMEDMR-UBC70EGK"/>
    <x v="0"/>
    <x v="2"/>
  </r>
  <r>
    <x v="1"/>
    <x v="0"/>
    <x v="0"/>
    <x v="204"/>
    <x v="3"/>
    <n v="100"/>
    <n v="91.6666666666667"/>
    <n v="100"/>
    <n v="100"/>
    <s v="PMEDMR-UBC70EGK"/>
    <x v="0"/>
    <x v="1"/>
  </r>
  <r>
    <x v="1"/>
    <x v="0"/>
    <x v="0"/>
    <x v="204"/>
    <x v="4"/>
    <n v="9.8130000000000006"/>
    <n v="10.7943"/>
    <n v="18.252179999999999"/>
    <n v="20.41104"/>
    <s v="PMEDMR-UBC70EGK"/>
    <x v="0"/>
    <x v="1"/>
  </r>
  <r>
    <x v="1"/>
    <x v="0"/>
    <x v="0"/>
    <x v="204"/>
    <x v="5"/>
    <n v="11.64217"/>
    <n v="12.11157"/>
    <n v="20.268000000000001"/>
    <n v="21.978899999999999"/>
    <s v="PMEDMR-UBC70EGK"/>
    <x v="0"/>
    <x v="1"/>
  </r>
  <r>
    <x v="1"/>
    <x v="0"/>
    <x v="0"/>
    <x v="204"/>
    <x v="6"/>
    <n v="-1.82917"/>
    <n v="-1.3172699999999999"/>
    <n v="-2.0158200000000002"/>
    <n v="-1.56786"/>
    <s v="PMEDMR-UBC70EGK"/>
    <x v="0"/>
    <x v="0"/>
  </r>
  <r>
    <x v="1"/>
    <x v="0"/>
    <x v="0"/>
    <x v="205"/>
    <x v="0"/>
    <n v="59"/>
    <n v="50"/>
    <n v="0"/>
    <n v="50"/>
    <s v="PMEDMR-UBC70EGS"/>
    <x v="0"/>
    <x v="1"/>
  </r>
  <r>
    <x v="1"/>
    <x v="0"/>
    <x v="0"/>
    <x v="205"/>
    <x v="1"/>
    <n v="59"/>
    <n v="50"/>
    <m/>
    <n v="50"/>
    <s v="PMEDMR-UBC70EGS"/>
    <x v="0"/>
    <x v="1"/>
  </r>
  <r>
    <x v="1"/>
    <x v="0"/>
    <x v="0"/>
    <x v="205"/>
    <x v="2"/>
    <n v="0"/>
    <n v="0"/>
    <n v="0"/>
    <n v="0"/>
    <s v="PMEDMR-UBC70EGS"/>
    <x v="0"/>
    <x v="1"/>
  </r>
  <r>
    <x v="1"/>
    <x v="0"/>
    <x v="0"/>
    <x v="205"/>
    <x v="3"/>
    <n v="100"/>
    <n v="100"/>
    <s v="X"/>
    <n v="100"/>
    <s v="PMEDMR-UBC70EGS"/>
    <x v="0"/>
    <x v="1"/>
  </r>
  <r>
    <x v="1"/>
    <x v="0"/>
    <x v="0"/>
    <x v="205"/>
    <x v="4"/>
    <n v="11.57934"/>
    <n v="9.8130000000000006"/>
    <n v="0"/>
    <n v="9.8130000000000006"/>
    <s v="PMEDMR-UBC70EGS"/>
    <x v="0"/>
    <x v="1"/>
  </r>
  <r>
    <x v="1"/>
    <x v="0"/>
    <x v="0"/>
    <x v="205"/>
    <x v="5"/>
    <n v="12.47526"/>
    <n v="10.634259999999999"/>
    <m/>
    <n v="10.522270000000001"/>
    <s v="PMEDMR-UBC70EGS"/>
    <x v="0"/>
    <x v="1"/>
  </r>
  <r>
    <x v="1"/>
    <x v="0"/>
    <x v="0"/>
    <x v="205"/>
    <x v="6"/>
    <n v="-0.89592000000000005"/>
    <n v="-0.82125999999999999"/>
    <n v="0"/>
    <n v="-0.70926999999999996"/>
    <s v="PMEDMR-UBC70EGS"/>
    <x v="0"/>
    <x v="0"/>
  </r>
  <r>
    <x v="1"/>
    <x v="0"/>
    <x v="0"/>
    <x v="206"/>
    <x v="0"/>
    <n v="74"/>
    <n v="135"/>
    <n v="91"/>
    <n v="150"/>
    <s v="PMEDMR-UBC90EGK"/>
    <x v="0"/>
    <x v="1"/>
  </r>
  <r>
    <x v="1"/>
    <x v="0"/>
    <x v="0"/>
    <x v="206"/>
    <x v="1"/>
    <n v="81"/>
    <n v="135"/>
    <n v="91"/>
    <n v="150"/>
    <s v="PMEDMR-UBC90EGK"/>
    <x v="0"/>
    <x v="1"/>
  </r>
  <r>
    <x v="1"/>
    <x v="0"/>
    <x v="0"/>
    <x v="206"/>
    <x v="2"/>
    <n v="-7"/>
    <n v="0"/>
    <n v="0"/>
    <n v="0"/>
    <s v="PMEDMR-UBC90EGK"/>
    <x v="0"/>
    <x v="1"/>
  </r>
  <r>
    <x v="1"/>
    <x v="0"/>
    <x v="0"/>
    <x v="206"/>
    <x v="3"/>
    <n v="91.358024691357997"/>
    <n v="100"/>
    <n v="100"/>
    <n v="100"/>
    <s v="PMEDMR-UBC90EGK"/>
    <x v="0"/>
    <x v="1"/>
  </r>
  <r>
    <x v="1"/>
    <x v="0"/>
    <x v="0"/>
    <x v="206"/>
    <x v="4"/>
    <n v="21.933599999999998"/>
    <n v="40.014000000000003"/>
    <n v="26.9724"/>
    <n v="44.46"/>
    <s v="PMEDMR-UBC90EGK"/>
    <x v="0"/>
    <x v="1"/>
  </r>
  <r>
    <x v="1"/>
    <x v="0"/>
    <x v="0"/>
    <x v="206"/>
    <x v="5"/>
    <n v="24.852450000000001"/>
    <n v="42.489879999999999"/>
    <n v="28.71677"/>
    <n v="46.598260000000003"/>
    <s v="PMEDMR-UBC90EGK"/>
    <x v="0"/>
    <x v="1"/>
  </r>
  <r>
    <x v="1"/>
    <x v="0"/>
    <x v="0"/>
    <x v="206"/>
    <x v="6"/>
    <n v="-2.9188499999999999"/>
    <n v="-2.4758800000000001"/>
    <n v="-1.74437"/>
    <n v="-2.1382599999999998"/>
    <s v="PMEDMR-UBC90EGK"/>
    <x v="0"/>
    <x v="0"/>
  </r>
  <r>
    <x v="1"/>
    <x v="0"/>
    <x v="0"/>
    <x v="207"/>
    <x v="0"/>
    <n v="53"/>
    <n v="50"/>
    <n v="50"/>
    <n v="75"/>
    <s v="PMEDMR-UBS70EGK"/>
    <x v="0"/>
    <x v="1"/>
  </r>
  <r>
    <x v="1"/>
    <x v="0"/>
    <x v="0"/>
    <x v="207"/>
    <x v="1"/>
    <n v="53"/>
    <n v="50"/>
    <n v="50"/>
    <n v="75"/>
    <s v="PMEDMR-UBS70EGK"/>
    <x v="0"/>
    <x v="1"/>
  </r>
  <r>
    <x v="1"/>
    <x v="0"/>
    <x v="0"/>
    <x v="207"/>
    <x v="2"/>
    <n v="0"/>
    <n v="0"/>
    <n v="0"/>
    <n v="0"/>
    <s v="PMEDMR-UBS70EGK"/>
    <x v="0"/>
    <x v="1"/>
  </r>
  <r>
    <x v="1"/>
    <x v="0"/>
    <x v="0"/>
    <x v="207"/>
    <x v="3"/>
    <n v="100"/>
    <n v="100"/>
    <n v="100"/>
    <n v="100"/>
    <s v="PMEDMR-UBS70EGK"/>
    <x v="0"/>
    <x v="1"/>
  </r>
  <r>
    <x v="1"/>
    <x v="0"/>
    <x v="0"/>
    <x v="207"/>
    <x v="4"/>
    <n v="10.40178"/>
    <n v="9.8130000000000006"/>
    <n v="9.8130000000000006"/>
    <n v="14.7195"/>
    <s v="PMEDMR-UBS70EGK"/>
    <x v="0"/>
    <x v="1"/>
  </r>
  <r>
    <x v="1"/>
    <x v="0"/>
    <x v="0"/>
    <x v="207"/>
    <x v="5"/>
    <n v="11.07372"/>
    <n v="10.5596"/>
    <n v="11.11955"/>
    <n v="15.50343"/>
    <s v="PMEDMR-UBS70EGK"/>
    <x v="0"/>
    <x v="1"/>
  </r>
  <r>
    <x v="1"/>
    <x v="0"/>
    <x v="0"/>
    <x v="207"/>
    <x v="6"/>
    <n v="-0.67193999999999998"/>
    <n v="-0.74660000000000004"/>
    <n v="-1.3065500000000001"/>
    <n v="-0.78393000000000002"/>
    <s v="PMEDMR-UBS70EGK"/>
    <x v="0"/>
    <x v="0"/>
  </r>
  <r>
    <x v="1"/>
    <x v="0"/>
    <x v="0"/>
    <x v="208"/>
    <x v="0"/>
    <n v="50"/>
    <m/>
    <n v="50"/>
    <n v="51"/>
    <s v="PMEDMR-UBS70EGS"/>
    <x v="0"/>
    <x v="1"/>
  </r>
  <r>
    <x v="1"/>
    <x v="0"/>
    <x v="0"/>
    <x v="208"/>
    <x v="1"/>
    <n v="50"/>
    <m/>
    <n v="50"/>
    <n v="51"/>
    <s v="PMEDMR-UBS70EGS"/>
    <x v="0"/>
    <x v="1"/>
  </r>
  <r>
    <x v="1"/>
    <x v="0"/>
    <x v="0"/>
    <x v="208"/>
    <x v="2"/>
    <n v="0"/>
    <m/>
    <n v="0"/>
    <n v="0"/>
    <s v="PMEDMR-UBS70EGS"/>
    <x v="0"/>
    <x v="1"/>
  </r>
  <r>
    <x v="1"/>
    <x v="0"/>
    <x v="0"/>
    <x v="208"/>
    <x v="3"/>
    <n v="100"/>
    <m/>
    <n v="100"/>
    <n v="100"/>
    <s v="PMEDMR-UBS70EGS"/>
    <x v="0"/>
    <x v="1"/>
  </r>
  <r>
    <x v="1"/>
    <x v="0"/>
    <x v="0"/>
    <x v="208"/>
    <x v="4"/>
    <n v="9.8115000000000006"/>
    <m/>
    <n v="9.8115000000000006"/>
    <n v="10.00773"/>
    <s v="PMEDMR-UBS70EGS"/>
    <x v="0"/>
    <x v="1"/>
  </r>
  <r>
    <x v="1"/>
    <x v="0"/>
    <x v="0"/>
    <x v="208"/>
    <x v="5"/>
    <n v="10.670780000000001"/>
    <m/>
    <n v="10.9323"/>
    <n v="10.642849999999999"/>
    <s v="PMEDMR-UBS70EGS"/>
    <x v="0"/>
    <x v="1"/>
  </r>
  <r>
    <x v="1"/>
    <x v="0"/>
    <x v="0"/>
    <x v="208"/>
    <x v="6"/>
    <n v="-0.85928000000000004"/>
    <m/>
    <n v="-1.1208"/>
    <n v="-0.63512000000000002"/>
    <s v="PMEDMR-UBS70EGS"/>
    <x v="0"/>
    <x v="0"/>
  </r>
  <r>
    <x v="1"/>
    <x v="0"/>
    <x v="0"/>
    <x v="209"/>
    <x v="0"/>
    <n v="56"/>
    <n v="89"/>
    <n v="50"/>
    <n v="114"/>
    <s v="PMEDMR-UBS90EGK"/>
    <x v="0"/>
    <x v="1"/>
  </r>
  <r>
    <x v="1"/>
    <x v="0"/>
    <x v="0"/>
    <x v="209"/>
    <x v="1"/>
    <n v="56"/>
    <n v="89"/>
    <n v="50"/>
    <n v="114"/>
    <s v="PMEDMR-UBS90EGK"/>
    <x v="0"/>
    <x v="1"/>
  </r>
  <r>
    <x v="1"/>
    <x v="0"/>
    <x v="0"/>
    <x v="209"/>
    <x v="2"/>
    <n v="0"/>
    <n v="0"/>
    <n v="0"/>
    <n v="0"/>
    <s v="PMEDMR-UBS90EGK"/>
    <x v="0"/>
    <x v="1"/>
  </r>
  <r>
    <x v="1"/>
    <x v="0"/>
    <x v="0"/>
    <x v="209"/>
    <x v="3"/>
    <n v="100"/>
    <n v="100"/>
    <n v="100"/>
    <n v="100"/>
    <s v="PMEDMR-UBS90EGK"/>
    <x v="0"/>
    <x v="1"/>
  </r>
  <r>
    <x v="1"/>
    <x v="0"/>
    <x v="0"/>
    <x v="209"/>
    <x v="4"/>
    <n v="17.008320000000001"/>
    <n v="27.031079999999999"/>
    <n v="15.186"/>
    <n v="34.624079999999999"/>
    <s v="PMEDMR-UBS90EGK"/>
    <x v="0"/>
    <x v="1"/>
  </r>
  <r>
    <x v="1"/>
    <x v="0"/>
    <x v="0"/>
    <x v="209"/>
    <x v="5"/>
    <n v="17.644670000000001"/>
    <n v="29.282779999999999"/>
    <n v="17.046099999999999"/>
    <n v="36.386279999999999"/>
    <s v="PMEDMR-UBS90EGK"/>
    <x v="0"/>
    <x v="1"/>
  </r>
  <r>
    <x v="1"/>
    <x v="0"/>
    <x v="0"/>
    <x v="209"/>
    <x v="6"/>
    <n v="-0.63634999999999997"/>
    <n v="-2.2517"/>
    <n v="-1.8601000000000001"/>
    <n v="-1.7622"/>
    <s v="PMEDMR-UBS90EGK"/>
    <x v="0"/>
    <x v="0"/>
  </r>
  <r>
    <x v="1"/>
    <x v="0"/>
    <x v="0"/>
    <x v="210"/>
    <x v="0"/>
    <n v="50"/>
    <n v="51"/>
    <n v="50"/>
    <n v="69"/>
    <s v="PMEDMR-UBT1EC-K"/>
    <x v="0"/>
    <x v="1"/>
  </r>
  <r>
    <x v="1"/>
    <x v="0"/>
    <x v="0"/>
    <x v="210"/>
    <x v="1"/>
    <n v="55"/>
    <n v="51"/>
    <n v="50"/>
    <n v="69"/>
    <s v="PMEDMR-UBT1EC-K"/>
    <x v="0"/>
    <x v="1"/>
  </r>
  <r>
    <x v="1"/>
    <x v="0"/>
    <x v="0"/>
    <x v="210"/>
    <x v="2"/>
    <n v="-5"/>
    <n v="0"/>
    <n v="0"/>
    <n v="0"/>
    <s v="PMEDMR-UBT1EC-K"/>
    <x v="0"/>
    <x v="1"/>
  </r>
  <r>
    <x v="1"/>
    <x v="0"/>
    <x v="0"/>
    <x v="210"/>
    <x v="3"/>
    <n v="90.909090909090907"/>
    <n v="100"/>
    <n v="100"/>
    <n v="100"/>
    <s v="PMEDMR-UBT1EC-K"/>
    <x v="0"/>
    <x v="1"/>
  </r>
  <r>
    <x v="1"/>
    <x v="0"/>
    <x v="0"/>
    <x v="210"/>
    <x v="4"/>
    <n v="11.541499999999999"/>
    <n v="11.77233"/>
    <n v="11.541499999999999"/>
    <n v="15.92727"/>
    <s v="PMEDMR-UBT1EC-K"/>
    <x v="0"/>
    <x v="1"/>
  </r>
  <r>
    <x v="1"/>
    <x v="0"/>
    <x v="0"/>
    <x v="210"/>
    <x v="5"/>
    <n v="13.09075"/>
    <n v="12.035729999999999"/>
    <n v="11.760999999999999"/>
    <n v="16.36627"/>
    <s v="PMEDMR-UBT1EC-K"/>
    <x v="0"/>
    <x v="1"/>
  </r>
  <r>
    <x v="1"/>
    <x v="0"/>
    <x v="0"/>
    <x v="210"/>
    <x v="6"/>
    <n v="-1.54925"/>
    <n v="-0.26340000000000002"/>
    <n v="-0.2195"/>
    <n v="-0.439"/>
    <s v="PMEDMR-UBT1EC-K"/>
    <x v="0"/>
    <x v="0"/>
  </r>
  <r>
    <x v="1"/>
    <x v="0"/>
    <x v="0"/>
    <x v="211"/>
    <x v="0"/>
    <n v="111"/>
    <n v="883"/>
    <n v="65"/>
    <n v="103"/>
    <s v="PMEDP-UB150EB-K"/>
    <x v="0"/>
    <x v="1"/>
  </r>
  <r>
    <x v="1"/>
    <x v="0"/>
    <x v="0"/>
    <x v="211"/>
    <x v="1"/>
    <n v="122"/>
    <n v="883"/>
    <n v="65"/>
    <n v="103"/>
    <s v="PMEDP-UB150EB-K"/>
    <x v="0"/>
    <x v="1"/>
  </r>
  <r>
    <x v="1"/>
    <x v="0"/>
    <x v="0"/>
    <x v="211"/>
    <x v="2"/>
    <n v="-11"/>
    <n v="0"/>
    <n v="0"/>
    <n v="0"/>
    <s v="PMEDP-UB150EB-K"/>
    <x v="0"/>
    <x v="1"/>
  </r>
  <r>
    <x v="1"/>
    <x v="0"/>
    <x v="0"/>
    <x v="211"/>
    <x v="3"/>
    <n v="90.983606557377001"/>
    <n v="100"/>
    <n v="100"/>
    <n v="100"/>
    <s v="PMEDP-UB150EB-K"/>
    <x v="0"/>
    <x v="1"/>
  </r>
  <r>
    <x v="1"/>
    <x v="0"/>
    <x v="0"/>
    <x v="211"/>
    <x v="4"/>
    <n v="8.3549699999999998"/>
    <n v="66.463409999999996"/>
    <n v="4.89255"/>
    <n v="7.7528100000000002"/>
    <s v="PMEDP-UB150EB-K"/>
    <x v="0"/>
    <x v="1"/>
  </r>
  <r>
    <x v="1"/>
    <x v="0"/>
    <x v="0"/>
    <x v="211"/>
    <x v="5"/>
    <n v="9.1731800000000003"/>
    <n v="66.392769999999999"/>
    <n v="4.8873499999999996"/>
    <n v="7.7445700000000004"/>
    <s v="PMEDP-UB150EB-K"/>
    <x v="0"/>
    <x v="1"/>
  </r>
  <r>
    <x v="1"/>
    <x v="0"/>
    <x v="0"/>
    <x v="211"/>
    <x v="6"/>
    <n v="-0.81820999999999999"/>
    <n v="7.0639999999999994E-2"/>
    <n v="5.1999999999999998E-3"/>
    <n v="8.2400000000000008E-3"/>
    <s v="PMEDP-UB150EB-K"/>
    <x v="0"/>
    <x v="0"/>
  </r>
  <r>
    <x v="1"/>
    <x v="0"/>
    <x v="0"/>
    <x v="212"/>
    <x v="0"/>
    <n v="93"/>
    <n v="248"/>
    <n v="405"/>
    <n v="404"/>
    <s v="PMEDP-UB150EF-K"/>
    <x v="0"/>
    <x v="1"/>
  </r>
  <r>
    <x v="1"/>
    <x v="0"/>
    <x v="0"/>
    <x v="212"/>
    <x v="1"/>
    <n v="93"/>
    <n v="261"/>
    <n v="405"/>
    <n v="404"/>
    <s v="PMEDP-UB150EF-K"/>
    <x v="0"/>
    <x v="1"/>
  </r>
  <r>
    <x v="1"/>
    <x v="0"/>
    <x v="0"/>
    <x v="212"/>
    <x v="2"/>
    <n v="0"/>
    <n v="-13"/>
    <n v="0"/>
    <n v="0"/>
    <s v="PMEDP-UB150EF-K"/>
    <x v="0"/>
    <x v="2"/>
  </r>
  <r>
    <x v="1"/>
    <x v="0"/>
    <x v="0"/>
    <x v="212"/>
    <x v="3"/>
    <n v="100"/>
    <n v="95.019157088122597"/>
    <n v="100"/>
    <n v="100"/>
    <s v="PMEDP-UB150EF-K"/>
    <x v="0"/>
    <x v="1"/>
  </r>
  <r>
    <x v="1"/>
    <x v="0"/>
    <x v="0"/>
    <x v="212"/>
    <x v="4"/>
    <n v="6.5527800000000003"/>
    <n v="17.474080000000001"/>
    <n v="28.536300000000001"/>
    <n v="28.46584"/>
    <s v="PMEDP-UB150EF-K"/>
    <x v="0"/>
    <x v="1"/>
  </r>
  <r>
    <x v="1"/>
    <x v="0"/>
    <x v="0"/>
    <x v="212"/>
    <x v="5"/>
    <n v="6.5527800000000003"/>
    <n v="18.390059999999998"/>
    <n v="28.536300000000001"/>
    <n v="28.46584"/>
    <s v="PMEDP-UB150EF-K"/>
    <x v="0"/>
    <x v="1"/>
  </r>
  <r>
    <x v="1"/>
    <x v="0"/>
    <x v="0"/>
    <x v="212"/>
    <x v="6"/>
    <n v="0"/>
    <n v="-0.91598000000000002"/>
    <n v="0"/>
    <n v="0"/>
    <s v="PMEDP-UB150EF-K"/>
    <x v="0"/>
    <x v="0"/>
  </r>
  <r>
    <x v="1"/>
    <x v="0"/>
    <x v="0"/>
    <x v="213"/>
    <x v="0"/>
    <n v="189"/>
    <n v="189"/>
    <n v="173"/>
    <n v="440"/>
    <s v="PMEDP-UB150EG-K"/>
    <x v="0"/>
    <x v="1"/>
  </r>
  <r>
    <x v="1"/>
    <x v="0"/>
    <x v="0"/>
    <x v="213"/>
    <x v="1"/>
    <n v="189"/>
    <n v="189"/>
    <n v="173"/>
    <n v="440"/>
    <s v="PMEDP-UB150EG-K"/>
    <x v="0"/>
    <x v="1"/>
  </r>
  <r>
    <x v="1"/>
    <x v="0"/>
    <x v="0"/>
    <x v="213"/>
    <x v="2"/>
    <n v="0"/>
    <n v="0"/>
    <n v="0"/>
    <n v="0"/>
    <s v="PMEDP-UB150EG-K"/>
    <x v="0"/>
    <x v="1"/>
  </r>
  <r>
    <x v="1"/>
    <x v="0"/>
    <x v="0"/>
    <x v="213"/>
    <x v="3"/>
    <n v="100"/>
    <n v="100"/>
    <n v="100"/>
    <n v="100"/>
    <s v="PMEDP-UB150EG-K"/>
    <x v="0"/>
    <x v="1"/>
  </r>
  <r>
    <x v="1"/>
    <x v="0"/>
    <x v="0"/>
    <x v="213"/>
    <x v="4"/>
    <n v="15.26553"/>
    <n v="15.26553"/>
    <n v="13.97321"/>
    <n v="35.538800000000002"/>
    <s v="PMEDP-UB150EG-K"/>
    <x v="0"/>
    <x v="1"/>
  </r>
  <r>
    <x v="1"/>
    <x v="0"/>
    <x v="0"/>
    <x v="213"/>
    <x v="5"/>
    <n v="15.26553"/>
    <n v="15.26553"/>
    <n v="13.97321"/>
    <n v="35.538800000000002"/>
    <s v="PMEDP-UB150EG-K"/>
    <x v="0"/>
    <x v="1"/>
  </r>
  <r>
    <x v="1"/>
    <x v="0"/>
    <x v="0"/>
    <x v="213"/>
    <x v="6"/>
    <n v="0"/>
    <n v="0"/>
    <n v="0"/>
    <n v="0"/>
    <s v="PMEDP-UB150EG-K"/>
    <x v="0"/>
    <x v="0"/>
  </r>
  <r>
    <x v="1"/>
    <x v="0"/>
    <x v="0"/>
    <x v="214"/>
    <x v="0"/>
    <n v="163"/>
    <m/>
    <m/>
    <n v="50"/>
    <s v="PMEDP-UB154EB-K"/>
    <x v="0"/>
    <x v="1"/>
  </r>
  <r>
    <x v="1"/>
    <x v="0"/>
    <x v="0"/>
    <x v="214"/>
    <x v="1"/>
    <n v="163"/>
    <m/>
    <m/>
    <n v="50"/>
    <s v="PMEDP-UB154EB-K"/>
    <x v="0"/>
    <x v="1"/>
  </r>
  <r>
    <x v="1"/>
    <x v="0"/>
    <x v="0"/>
    <x v="214"/>
    <x v="2"/>
    <n v="0"/>
    <m/>
    <m/>
    <n v="0"/>
    <s v="PMEDP-UB154EB-K"/>
    <x v="0"/>
    <x v="1"/>
  </r>
  <r>
    <x v="1"/>
    <x v="0"/>
    <x v="0"/>
    <x v="214"/>
    <x v="3"/>
    <n v="100"/>
    <m/>
    <m/>
    <n v="100"/>
    <s v="PMEDP-UB154EB-K"/>
    <x v="0"/>
    <x v="1"/>
  </r>
  <r>
    <x v="1"/>
    <x v="0"/>
    <x v="0"/>
    <x v="214"/>
    <x v="4"/>
    <n v="12.26901"/>
    <m/>
    <m/>
    <n v="3.7635000000000001"/>
    <s v="PMEDP-UB154EB-K"/>
    <x v="0"/>
    <x v="1"/>
  </r>
  <r>
    <x v="1"/>
    <x v="0"/>
    <x v="0"/>
    <x v="214"/>
    <x v="5"/>
    <n v="12.25597"/>
    <m/>
    <m/>
    <n v="3.7595000000000001"/>
    <s v="PMEDP-UB154EB-K"/>
    <x v="0"/>
    <x v="1"/>
  </r>
  <r>
    <x v="1"/>
    <x v="0"/>
    <x v="0"/>
    <x v="214"/>
    <x v="6"/>
    <n v="1.304E-2"/>
    <m/>
    <m/>
    <n v="4.0000000000000001E-3"/>
    <s v="PMEDP-UB154EB-K"/>
    <x v="0"/>
    <x v="0"/>
  </r>
  <r>
    <x v="1"/>
    <x v="0"/>
    <x v="0"/>
    <x v="215"/>
    <x v="0"/>
    <n v="227"/>
    <n v="1033"/>
    <n v="564"/>
    <n v="1056"/>
    <s v="PMEDP-UB154EG-K"/>
    <x v="0"/>
    <x v="1"/>
  </r>
  <r>
    <x v="1"/>
    <x v="0"/>
    <x v="0"/>
    <x v="215"/>
    <x v="1"/>
    <n v="227"/>
    <n v="1033"/>
    <n v="564"/>
    <n v="1056"/>
    <s v="PMEDP-UB154EG-K"/>
    <x v="0"/>
    <x v="1"/>
  </r>
  <r>
    <x v="1"/>
    <x v="0"/>
    <x v="0"/>
    <x v="215"/>
    <x v="2"/>
    <n v="0"/>
    <n v="0"/>
    <n v="0"/>
    <n v="0"/>
    <s v="PMEDP-UB154EG-K"/>
    <x v="0"/>
    <x v="1"/>
  </r>
  <r>
    <x v="1"/>
    <x v="0"/>
    <x v="0"/>
    <x v="215"/>
    <x v="3"/>
    <n v="100"/>
    <n v="100"/>
    <n v="100"/>
    <n v="100"/>
    <s v="PMEDP-UB154EG-K"/>
    <x v="0"/>
    <x v="1"/>
  </r>
  <r>
    <x v="1"/>
    <x v="0"/>
    <x v="0"/>
    <x v="215"/>
    <x v="4"/>
    <n v="17.292860000000001"/>
    <n v="78.693939999999998"/>
    <n v="42.965519999999998"/>
    <n v="80.446079999999995"/>
    <s v="PMEDP-UB154EG-K"/>
    <x v="0"/>
    <x v="1"/>
  </r>
  <r>
    <x v="1"/>
    <x v="0"/>
    <x v="0"/>
    <x v="215"/>
    <x v="5"/>
    <n v="17.292860000000001"/>
    <n v="78.693939999999998"/>
    <n v="42.965519999999998"/>
    <n v="80.446079999999995"/>
    <s v="PMEDP-UB154EG-K"/>
    <x v="0"/>
    <x v="1"/>
  </r>
  <r>
    <x v="1"/>
    <x v="0"/>
    <x v="0"/>
    <x v="215"/>
    <x v="6"/>
    <n v="0"/>
    <n v="0"/>
    <n v="0"/>
    <n v="0"/>
    <s v="PMEDP-UB154EG-K"/>
    <x v="0"/>
    <x v="0"/>
  </r>
  <r>
    <x v="1"/>
    <x v="0"/>
    <x v="0"/>
    <x v="216"/>
    <x v="0"/>
    <n v="50"/>
    <m/>
    <n v="121"/>
    <n v="90"/>
    <s v="PMEDP-UB159EB-K"/>
    <x v="0"/>
    <x v="1"/>
  </r>
  <r>
    <x v="1"/>
    <x v="0"/>
    <x v="0"/>
    <x v="216"/>
    <x v="1"/>
    <n v="50"/>
    <m/>
    <n v="121"/>
    <n v="90"/>
    <s v="PMEDP-UB159EB-K"/>
    <x v="0"/>
    <x v="1"/>
  </r>
  <r>
    <x v="1"/>
    <x v="0"/>
    <x v="0"/>
    <x v="216"/>
    <x v="2"/>
    <n v="0"/>
    <m/>
    <n v="0"/>
    <n v="0"/>
    <s v="PMEDP-UB159EB-K"/>
    <x v="0"/>
    <x v="1"/>
  </r>
  <r>
    <x v="1"/>
    <x v="0"/>
    <x v="0"/>
    <x v="216"/>
    <x v="3"/>
    <n v="100"/>
    <m/>
    <n v="100"/>
    <n v="100"/>
    <s v="PMEDP-UB159EB-K"/>
    <x v="0"/>
    <x v="1"/>
  </r>
  <r>
    <x v="1"/>
    <x v="0"/>
    <x v="0"/>
    <x v="216"/>
    <x v="4"/>
    <n v="3.9994999999999998"/>
    <m/>
    <n v="9.6787899999999993"/>
    <n v="7.1990999999999996"/>
    <s v="PMEDP-UB159EB-K"/>
    <x v="0"/>
    <x v="1"/>
  </r>
  <r>
    <x v="1"/>
    <x v="0"/>
    <x v="0"/>
    <x v="216"/>
    <x v="5"/>
    <n v="4.2359999999999998"/>
    <m/>
    <n v="10.25112"/>
    <n v="7.6247999999999996"/>
    <s v="PMEDP-UB159EB-K"/>
    <x v="0"/>
    <x v="1"/>
  </r>
  <r>
    <x v="1"/>
    <x v="0"/>
    <x v="0"/>
    <x v="216"/>
    <x v="6"/>
    <n v="-0.23649999999999999"/>
    <m/>
    <n v="-0.57233000000000001"/>
    <n v="-0.42570000000000002"/>
    <s v="PMEDP-UB159EB-K"/>
    <x v="0"/>
    <x v="0"/>
  </r>
  <r>
    <x v="1"/>
    <x v="0"/>
    <x v="0"/>
    <x v="217"/>
    <x v="0"/>
    <m/>
    <n v="50"/>
    <n v="50"/>
    <m/>
    <s v="PMEDP-UB420EGK"/>
    <x v="0"/>
    <x v="1"/>
  </r>
  <r>
    <x v="1"/>
    <x v="0"/>
    <x v="0"/>
    <x v="217"/>
    <x v="1"/>
    <m/>
    <n v="50"/>
    <n v="50"/>
    <m/>
    <s v="PMEDP-UB420EGK"/>
    <x v="0"/>
    <x v="1"/>
  </r>
  <r>
    <x v="1"/>
    <x v="0"/>
    <x v="0"/>
    <x v="217"/>
    <x v="2"/>
    <m/>
    <n v="0"/>
    <n v="0"/>
    <m/>
    <s v="PMEDP-UB420EGK"/>
    <x v="0"/>
    <x v="1"/>
  </r>
  <r>
    <x v="1"/>
    <x v="0"/>
    <x v="0"/>
    <x v="217"/>
    <x v="3"/>
    <m/>
    <n v="100"/>
    <n v="100"/>
    <m/>
    <s v="PMEDP-UB420EGK"/>
    <x v="0"/>
    <x v="1"/>
  </r>
  <r>
    <x v="1"/>
    <x v="0"/>
    <x v="0"/>
    <x v="217"/>
    <x v="4"/>
    <m/>
    <n v="4.4494999999999996"/>
    <n v="4.4494999999999996"/>
    <m/>
    <s v="PMEDP-UB420EGK"/>
    <x v="0"/>
    <x v="1"/>
  </r>
  <r>
    <x v="1"/>
    <x v="0"/>
    <x v="0"/>
    <x v="217"/>
    <x v="5"/>
    <m/>
    <n v="4.99254"/>
    <n v="5.2640599999999997"/>
    <m/>
    <s v="PMEDP-UB420EGK"/>
    <x v="0"/>
    <x v="1"/>
  </r>
  <r>
    <x v="1"/>
    <x v="0"/>
    <x v="0"/>
    <x v="217"/>
    <x v="6"/>
    <m/>
    <n v="-0.54303999999999997"/>
    <n v="-0.81455999999999995"/>
    <m/>
    <s v="PMEDP-UB420EGK"/>
    <x v="0"/>
    <x v="0"/>
  </r>
  <r>
    <x v="1"/>
    <x v="0"/>
    <x v="0"/>
    <x v="218"/>
    <x v="0"/>
    <n v="170"/>
    <n v="237"/>
    <n v="280"/>
    <n v="395"/>
    <s v="PMEDP-UB424EGK"/>
    <x v="0"/>
    <x v="1"/>
  </r>
  <r>
    <x v="1"/>
    <x v="0"/>
    <x v="0"/>
    <x v="218"/>
    <x v="1"/>
    <n v="170"/>
    <n v="237"/>
    <n v="280"/>
    <n v="395"/>
    <s v="PMEDP-UB424EGK"/>
    <x v="0"/>
    <x v="1"/>
  </r>
  <r>
    <x v="1"/>
    <x v="0"/>
    <x v="0"/>
    <x v="218"/>
    <x v="2"/>
    <n v="0"/>
    <n v="0"/>
    <n v="0"/>
    <n v="0"/>
    <s v="PMEDP-UB424EGK"/>
    <x v="0"/>
    <x v="1"/>
  </r>
  <r>
    <x v="1"/>
    <x v="0"/>
    <x v="0"/>
    <x v="218"/>
    <x v="3"/>
    <n v="100"/>
    <n v="100"/>
    <n v="100"/>
    <n v="100"/>
    <s v="PMEDP-UB424EGK"/>
    <x v="0"/>
    <x v="1"/>
  </r>
  <r>
    <x v="1"/>
    <x v="0"/>
    <x v="0"/>
    <x v="218"/>
    <x v="4"/>
    <n v="15.13"/>
    <n v="21.093"/>
    <n v="24.92"/>
    <n v="35.155000000000001"/>
    <s v="PMEDP-UB424EGK"/>
    <x v="0"/>
    <x v="1"/>
  </r>
  <r>
    <x v="1"/>
    <x v="0"/>
    <x v="0"/>
    <x v="218"/>
    <x v="5"/>
    <n v="16.910799999999998"/>
    <n v="22.364999999999998"/>
    <n v="27.192640000000001"/>
    <n v="38.038200000000003"/>
    <s v="PMEDP-UB424EGK"/>
    <x v="0"/>
    <x v="1"/>
  </r>
  <r>
    <x v="1"/>
    <x v="0"/>
    <x v="0"/>
    <x v="218"/>
    <x v="6"/>
    <n v="-1.7807999999999999"/>
    <n v="-1.272"/>
    <n v="-2.27264"/>
    <n v="-2.8832"/>
    <s v="PMEDP-UB424EGK"/>
    <x v="0"/>
    <x v="0"/>
  </r>
  <r>
    <x v="1"/>
    <x v="0"/>
    <x v="0"/>
    <x v="219"/>
    <x v="0"/>
    <n v="55"/>
    <n v="97"/>
    <n v="89"/>
    <n v="159"/>
    <s v="PMEDP-UB424EGS"/>
    <x v="0"/>
    <x v="1"/>
  </r>
  <r>
    <x v="1"/>
    <x v="0"/>
    <x v="0"/>
    <x v="219"/>
    <x v="1"/>
    <n v="55"/>
    <n v="97"/>
    <n v="89"/>
    <n v="159"/>
    <s v="PMEDP-UB424EGS"/>
    <x v="0"/>
    <x v="1"/>
  </r>
  <r>
    <x v="1"/>
    <x v="0"/>
    <x v="0"/>
    <x v="219"/>
    <x v="2"/>
    <n v="0"/>
    <n v="0"/>
    <n v="0"/>
    <n v="0"/>
    <s v="PMEDP-UB424EGS"/>
    <x v="0"/>
    <x v="1"/>
  </r>
  <r>
    <x v="1"/>
    <x v="0"/>
    <x v="0"/>
    <x v="219"/>
    <x v="3"/>
    <n v="100"/>
    <n v="100"/>
    <n v="100"/>
    <n v="100"/>
    <s v="PMEDP-UB424EGS"/>
    <x v="0"/>
    <x v="1"/>
  </r>
  <r>
    <x v="1"/>
    <x v="0"/>
    <x v="0"/>
    <x v="219"/>
    <x v="4"/>
    <n v="4.89445"/>
    <n v="8.6320300000000003"/>
    <n v="7.9201100000000002"/>
    <n v="14.14941"/>
    <s v="PMEDP-UB424EGS"/>
    <x v="0"/>
    <x v="1"/>
  </r>
  <r>
    <x v="1"/>
    <x v="0"/>
    <x v="0"/>
    <x v="219"/>
    <x v="5"/>
    <n v="5.2677100000000001"/>
    <n v="9.8198100000000004"/>
    <n v="8.9041899999999998"/>
    <n v="15.201409999999999"/>
    <s v="PMEDP-UB424EGS"/>
    <x v="0"/>
    <x v="1"/>
  </r>
  <r>
    <x v="1"/>
    <x v="0"/>
    <x v="0"/>
    <x v="219"/>
    <x v="6"/>
    <n v="-0.37325999999999998"/>
    <n v="-1.1877800000000001"/>
    <n v="-0.98407999999999995"/>
    <n v="-1.052"/>
    <s v="PMEDP-UB424EGS"/>
    <x v="0"/>
    <x v="0"/>
  </r>
  <r>
    <x v="1"/>
    <x v="0"/>
    <x v="0"/>
    <x v="220"/>
    <x v="0"/>
    <m/>
    <n v="134"/>
    <n v="111"/>
    <n v="200"/>
    <s v="PMEDP-UB450EB-K"/>
    <x v="0"/>
    <x v="1"/>
  </r>
  <r>
    <x v="1"/>
    <x v="0"/>
    <x v="0"/>
    <x v="220"/>
    <x v="1"/>
    <m/>
    <n v="134"/>
    <n v="111"/>
    <n v="200"/>
    <s v="PMEDP-UB450EB-K"/>
    <x v="0"/>
    <x v="1"/>
  </r>
  <r>
    <x v="1"/>
    <x v="0"/>
    <x v="0"/>
    <x v="220"/>
    <x v="2"/>
    <m/>
    <n v="0"/>
    <n v="0"/>
    <n v="0"/>
    <s v="PMEDP-UB450EB-K"/>
    <x v="0"/>
    <x v="1"/>
  </r>
  <r>
    <x v="1"/>
    <x v="0"/>
    <x v="0"/>
    <x v="220"/>
    <x v="3"/>
    <m/>
    <n v="100"/>
    <n v="100"/>
    <n v="100"/>
    <s v="PMEDP-UB450EB-K"/>
    <x v="0"/>
    <x v="1"/>
  </r>
  <r>
    <x v="1"/>
    <x v="0"/>
    <x v="0"/>
    <x v="220"/>
    <x v="4"/>
    <m/>
    <n v="12.681760000000001"/>
    <n v="10.505039999999999"/>
    <n v="18.928000000000001"/>
    <s v="PMEDP-UB450EB-K"/>
    <x v="0"/>
    <x v="1"/>
  </r>
  <r>
    <x v="1"/>
    <x v="0"/>
    <x v="0"/>
    <x v="220"/>
    <x v="5"/>
    <m/>
    <n v="12.673719999999999"/>
    <n v="10.498379999999999"/>
    <n v="18.916"/>
    <s v="PMEDP-UB450EB-K"/>
    <x v="0"/>
    <x v="1"/>
  </r>
  <r>
    <x v="1"/>
    <x v="0"/>
    <x v="0"/>
    <x v="220"/>
    <x v="6"/>
    <m/>
    <n v="8.0400000000000003E-3"/>
    <n v="6.6600000000000001E-3"/>
    <n v="1.2E-2"/>
    <s v="PMEDP-UB450EB-K"/>
    <x v="0"/>
    <x v="0"/>
  </r>
  <r>
    <x v="1"/>
    <x v="0"/>
    <x v="0"/>
    <x v="221"/>
    <x v="0"/>
    <n v="166"/>
    <n v="343"/>
    <n v="537"/>
    <n v="358"/>
    <s v="PMEDP-UB450EG-K"/>
    <x v="0"/>
    <x v="1"/>
  </r>
  <r>
    <x v="1"/>
    <x v="0"/>
    <x v="0"/>
    <x v="221"/>
    <x v="1"/>
    <n v="166"/>
    <n v="343"/>
    <n v="537"/>
    <n v="358"/>
    <s v="PMEDP-UB450EG-K"/>
    <x v="0"/>
    <x v="1"/>
  </r>
  <r>
    <x v="1"/>
    <x v="0"/>
    <x v="0"/>
    <x v="221"/>
    <x v="2"/>
    <n v="0"/>
    <n v="0"/>
    <n v="0"/>
    <n v="0"/>
    <s v="PMEDP-UB450EG-K"/>
    <x v="0"/>
    <x v="1"/>
  </r>
  <r>
    <x v="1"/>
    <x v="0"/>
    <x v="0"/>
    <x v="221"/>
    <x v="3"/>
    <n v="100"/>
    <n v="100"/>
    <n v="100"/>
    <n v="100"/>
    <s v="PMEDP-UB450EG-K"/>
    <x v="0"/>
    <x v="1"/>
  </r>
  <r>
    <x v="1"/>
    <x v="0"/>
    <x v="0"/>
    <x v="221"/>
    <x v="4"/>
    <n v="15.4712"/>
    <n v="31.967600000000001"/>
    <n v="50.048400000000001"/>
    <n v="33.365600000000001"/>
    <s v="PMEDP-UB450EG-K"/>
    <x v="0"/>
    <x v="1"/>
  </r>
  <r>
    <x v="1"/>
    <x v="0"/>
    <x v="0"/>
    <x v="221"/>
    <x v="5"/>
    <n v="15.4712"/>
    <n v="31.967600000000001"/>
    <n v="50.048400000000001"/>
    <n v="33.365600000000001"/>
    <s v="PMEDP-UB450EG-K"/>
    <x v="0"/>
    <x v="1"/>
  </r>
  <r>
    <x v="1"/>
    <x v="0"/>
    <x v="0"/>
    <x v="221"/>
    <x v="6"/>
    <n v="0"/>
    <n v="0"/>
    <n v="0"/>
    <n v="0"/>
    <s v="PMEDP-UB450EG-K"/>
    <x v="0"/>
    <x v="0"/>
  </r>
  <r>
    <x v="1"/>
    <x v="0"/>
    <x v="0"/>
    <x v="222"/>
    <x v="0"/>
    <n v="818"/>
    <n v="1011"/>
    <n v="488"/>
    <n v="740"/>
    <s v="PMEDP-UB820EBK"/>
    <x v="0"/>
    <x v="1"/>
  </r>
  <r>
    <x v="1"/>
    <x v="0"/>
    <x v="0"/>
    <x v="222"/>
    <x v="1"/>
    <n v="818"/>
    <n v="1011"/>
    <n v="488"/>
    <n v="740"/>
    <s v="PMEDP-UB820EBK"/>
    <x v="0"/>
    <x v="1"/>
  </r>
  <r>
    <x v="1"/>
    <x v="0"/>
    <x v="0"/>
    <x v="222"/>
    <x v="2"/>
    <n v="0"/>
    <n v="0"/>
    <n v="0"/>
    <n v="0"/>
    <s v="PMEDP-UB820EBK"/>
    <x v="0"/>
    <x v="1"/>
  </r>
  <r>
    <x v="1"/>
    <x v="0"/>
    <x v="0"/>
    <x v="222"/>
    <x v="3"/>
    <n v="100"/>
    <n v="100"/>
    <n v="100"/>
    <n v="100"/>
    <s v="PMEDP-UB820EBK"/>
    <x v="0"/>
    <x v="1"/>
  </r>
  <r>
    <x v="1"/>
    <x v="0"/>
    <x v="0"/>
    <x v="222"/>
    <x v="4"/>
    <n v="145.74306000000001"/>
    <n v="180.12987000000001"/>
    <n v="86.946960000000004"/>
    <n v="131.8458"/>
    <s v="PMEDP-UB820EBK"/>
    <x v="0"/>
    <x v="1"/>
  </r>
  <r>
    <x v="1"/>
    <x v="0"/>
    <x v="0"/>
    <x v="222"/>
    <x v="5"/>
    <n v="139.48535999999999"/>
    <n v="172.39572000000001"/>
    <n v="83.213759999999994"/>
    <n v="126.1848"/>
    <s v="PMEDP-UB820EBK"/>
    <x v="0"/>
    <x v="1"/>
  </r>
  <r>
    <x v="1"/>
    <x v="0"/>
    <x v="0"/>
    <x v="222"/>
    <x v="6"/>
    <n v="6.2576999999999998"/>
    <n v="7.7341499999999996"/>
    <n v="3.7332000000000001"/>
    <n v="5.6609999999999996"/>
    <s v="PMEDP-UB820EBK"/>
    <x v="0"/>
    <x v="0"/>
  </r>
  <r>
    <x v="1"/>
    <x v="0"/>
    <x v="0"/>
    <x v="223"/>
    <x v="0"/>
    <n v="440"/>
    <n v="519"/>
    <n v="684"/>
    <n v="476"/>
    <s v="PMEDP-UB820EFK"/>
    <x v="0"/>
    <x v="1"/>
  </r>
  <r>
    <x v="1"/>
    <x v="0"/>
    <x v="0"/>
    <x v="223"/>
    <x v="1"/>
    <n v="440"/>
    <n v="519"/>
    <n v="684"/>
    <n v="476"/>
    <s v="PMEDP-UB820EFK"/>
    <x v="0"/>
    <x v="1"/>
  </r>
  <r>
    <x v="1"/>
    <x v="0"/>
    <x v="0"/>
    <x v="223"/>
    <x v="2"/>
    <n v="0"/>
    <n v="0"/>
    <n v="0"/>
    <n v="0"/>
    <s v="PMEDP-UB820EFK"/>
    <x v="0"/>
    <x v="1"/>
  </r>
  <r>
    <x v="1"/>
    <x v="0"/>
    <x v="0"/>
    <x v="223"/>
    <x v="3"/>
    <n v="100"/>
    <n v="100"/>
    <n v="100"/>
    <n v="100"/>
    <s v="PMEDP-UB820EFK"/>
    <x v="0"/>
    <x v="1"/>
  </r>
  <r>
    <x v="1"/>
    <x v="0"/>
    <x v="0"/>
    <x v="223"/>
    <x v="4"/>
    <n v="62.339199999999998"/>
    <n v="73.53192"/>
    <n v="96.909120000000001"/>
    <n v="67.439679999999996"/>
    <s v="PMEDP-UB820EFK"/>
    <x v="0"/>
    <x v="1"/>
  </r>
  <r>
    <x v="1"/>
    <x v="0"/>
    <x v="0"/>
    <x v="223"/>
    <x v="5"/>
    <n v="62.990560000000002"/>
    <n v="73.586200000000005"/>
    <n v="97.533339999999995"/>
    <n v="68.199600000000004"/>
    <s v="PMEDP-UB820EFK"/>
    <x v="0"/>
    <x v="1"/>
  </r>
  <r>
    <x v="1"/>
    <x v="0"/>
    <x v="0"/>
    <x v="223"/>
    <x v="6"/>
    <n v="-0.65136000000000005"/>
    <n v="-5.4280000000000002E-2"/>
    <n v="-0.62422"/>
    <n v="-0.75992000000000004"/>
    <s v="PMEDP-UB820EFK"/>
    <x v="0"/>
    <x v="0"/>
  </r>
  <r>
    <x v="1"/>
    <x v="0"/>
    <x v="0"/>
    <x v="0"/>
    <x v="0"/>
    <n v="219"/>
    <n v="278"/>
    <n v="111"/>
    <n v="291"/>
    <s v="PMEDP-UB820EGK"/>
    <x v="0"/>
    <x v="1"/>
  </r>
  <r>
    <x v="1"/>
    <x v="0"/>
    <x v="0"/>
    <x v="0"/>
    <x v="1"/>
    <n v="219"/>
    <n v="278"/>
    <n v="111"/>
    <n v="291"/>
    <s v="PMEDP-UB820EGK"/>
    <x v="0"/>
    <x v="1"/>
  </r>
  <r>
    <x v="1"/>
    <x v="0"/>
    <x v="0"/>
    <x v="0"/>
    <x v="2"/>
    <n v="0"/>
    <n v="0"/>
    <n v="0"/>
    <n v="0"/>
    <s v="PMEDP-UB820EGK"/>
    <x v="0"/>
    <x v="1"/>
  </r>
  <r>
    <x v="1"/>
    <x v="0"/>
    <x v="0"/>
    <x v="0"/>
    <x v="3"/>
    <n v="100"/>
    <n v="100"/>
    <n v="100"/>
    <n v="100"/>
    <s v="PMEDP-UB820EGK"/>
    <x v="0"/>
    <x v="1"/>
  </r>
  <r>
    <x v="1"/>
    <x v="0"/>
    <x v="0"/>
    <x v="0"/>
    <x v="4"/>
    <n v="33.561750000000004"/>
    <n v="42.603499999999997"/>
    <n v="17.010750000000002"/>
    <n v="44.595750000000002"/>
    <s v="PMEDP-UB820EGK"/>
    <x v="0"/>
    <x v="1"/>
  </r>
  <r>
    <x v="1"/>
    <x v="0"/>
    <x v="0"/>
    <x v="0"/>
    <x v="5"/>
    <n v="34.353119999999997"/>
    <n v="44.156930000000003"/>
    <n v="18.915900000000001"/>
    <n v="46.940550000000002"/>
    <s v="PMEDP-UB820EGK"/>
    <x v="0"/>
    <x v="1"/>
  </r>
  <r>
    <x v="1"/>
    <x v="0"/>
    <x v="0"/>
    <x v="0"/>
    <x v="6"/>
    <n v="-0.79137000000000002"/>
    <n v="-1.5534300000000001"/>
    <n v="-1.9051499999999999"/>
    <n v="-2.3448000000000002"/>
    <s v="PMEDP-UB820EGK"/>
    <x v="0"/>
    <x v="0"/>
  </r>
  <r>
    <x v="1"/>
    <x v="0"/>
    <x v="0"/>
    <x v="224"/>
    <x v="0"/>
    <n v="509"/>
    <n v="612"/>
    <n v="958"/>
    <n v="906"/>
    <s v="PMEDP-UB824EGK"/>
    <x v="0"/>
    <x v="1"/>
  </r>
  <r>
    <x v="1"/>
    <x v="0"/>
    <x v="0"/>
    <x v="224"/>
    <x v="1"/>
    <n v="509"/>
    <n v="612"/>
    <n v="958"/>
    <n v="906"/>
    <s v="PMEDP-UB824EGK"/>
    <x v="0"/>
    <x v="1"/>
  </r>
  <r>
    <x v="1"/>
    <x v="0"/>
    <x v="0"/>
    <x v="224"/>
    <x v="2"/>
    <n v="0"/>
    <n v="0"/>
    <n v="0"/>
    <n v="0"/>
    <s v="PMEDP-UB824EGK"/>
    <x v="0"/>
    <x v="1"/>
  </r>
  <r>
    <x v="1"/>
    <x v="0"/>
    <x v="0"/>
    <x v="224"/>
    <x v="3"/>
    <n v="100"/>
    <n v="100"/>
    <n v="100"/>
    <n v="100"/>
    <s v="PMEDP-UB824EGK"/>
    <x v="0"/>
    <x v="1"/>
  </r>
  <r>
    <x v="1"/>
    <x v="0"/>
    <x v="0"/>
    <x v="224"/>
    <x v="4"/>
    <n v="78.004249999999999"/>
    <n v="93.789000000000001"/>
    <n v="146.8135"/>
    <n v="138.84450000000001"/>
    <s v="PMEDP-UB824EGK"/>
    <x v="0"/>
    <x v="1"/>
  </r>
  <r>
    <x v="1"/>
    <x v="0"/>
    <x v="0"/>
    <x v="224"/>
    <x v="5"/>
    <n v="81.081800000000001"/>
    <n v="96.661379999999994"/>
    <n v="149.65656999999999"/>
    <n v="141.77549999999999"/>
    <s v="PMEDP-UB824EGK"/>
    <x v="0"/>
    <x v="1"/>
  </r>
  <r>
    <x v="1"/>
    <x v="0"/>
    <x v="0"/>
    <x v="224"/>
    <x v="6"/>
    <n v="-3.07755"/>
    <n v="-2.8723800000000002"/>
    <n v="-2.84307"/>
    <n v="-2.931"/>
    <s v="PMEDP-UB824EGK"/>
    <x v="0"/>
    <x v="0"/>
  </r>
  <r>
    <x v="1"/>
    <x v="0"/>
    <x v="0"/>
    <x v="225"/>
    <x v="0"/>
    <n v="54"/>
    <n v="160"/>
    <n v="104"/>
    <n v="140"/>
    <s v="PMEDP-UB9000EG1"/>
    <x v="0"/>
    <x v="1"/>
  </r>
  <r>
    <x v="1"/>
    <x v="0"/>
    <x v="0"/>
    <x v="225"/>
    <x v="1"/>
    <n v="54"/>
    <n v="160"/>
    <n v="104"/>
    <n v="140"/>
    <s v="PMEDP-UB9000EG1"/>
    <x v="0"/>
    <x v="1"/>
  </r>
  <r>
    <x v="1"/>
    <x v="0"/>
    <x v="0"/>
    <x v="225"/>
    <x v="2"/>
    <n v="0"/>
    <n v="0"/>
    <n v="0"/>
    <n v="0"/>
    <s v="PMEDP-UB9000EG1"/>
    <x v="0"/>
    <x v="1"/>
  </r>
  <r>
    <x v="1"/>
    <x v="0"/>
    <x v="0"/>
    <x v="225"/>
    <x v="3"/>
    <n v="100"/>
    <n v="100"/>
    <n v="100"/>
    <n v="100"/>
    <s v="PMEDP-UB9000EG1"/>
    <x v="0"/>
    <x v="1"/>
  </r>
  <r>
    <x v="1"/>
    <x v="0"/>
    <x v="0"/>
    <x v="225"/>
    <x v="4"/>
    <n v="19.291499999999999"/>
    <n v="57.16"/>
    <n v="37.154000000000003"/>
    <n v="50.015000000000001"/>
    <s v="PMEDP-UB9000EG1"/>
    <x v="0"/>
    <x v="1"/>
  </r>
  <r>
    <x v="1"/>
    <x v="0"/>
    <x v="0"/>
    <x v="225"/>
    <x v="5"/>
    <n v="20.03708"/>
    <n v="58.515599999999999"/>
    <n v="38.712940000000003"/>
    <n v="51.709499999999998"/>
    <s v="PMEDP-UB9000EG1"/>
    <x v="0"/>
    <x v="1"/>
  </r>
  <r>
    <x v="1"/>
    <x v="0"/>
    <x v="0"/>
    <x v="225"/>
    <x v="6"/>
    <n v="-0.74558000000000002"/>
    <n v="-1.3555999999999999"/>
    <n v="-1.55894"/>
    <n v="-1.6944999999999999"/>
    <s v="PMEDP-UB9000EG1"/>
    <x v="0"/>
    <x v="0"/>
  </r>
  <r>
    <x v="1"/>
    <x v="0"/>
    <x v="0"/>
    <x v="226"/>
    <x v="0"/>
    <n v="50"/>
    <n v="100"/>
    <n v="224"/>
    <n v="262"/>
    <s v="PMEDP-UB9004EG1"/>
    <x v="0"/>
    <x v="1"/>
  </r>
  <r>
    <x v="1"/>
    <x v="0"/>
    <x v="0"/>
    <x v="226"/>
    <x v="1"/>
    <n v="50"/>
    <n v="110"/>
    <n v="224"/>
    <n v="262"/>
    <s v="PMEDP-UB9004EG1"/>
    <x v="0"/>
    <x v="1"/>
  </r>
  <r>
    <x v="1"/>
    <x v="0"/>
    <x v="0"/>
    <x v="226"/>
    <x v="2"/>
    <n v="0"/>
    <n v="-10"/>
    <n v="0"/>
    <n v="0"/>
    <s v="PMEDP-UB9004EG1"/>
    <x v="0"/>
    <x v="2"/>
  </r>
  <r>
    <x v="1"/>
    <x v="0"/>
    <x v="0"/>
    <x v="226"/>
    <x v="3"/>
    <n v="100"/>
    <n v="90.909090909090907"/>
    <n v="100"/>
    <n v="100"/>
    <s v="PMEDP-UB9004EG1"/>
    <x v="0"/>
    <x v="1"/>
  </r>
  <r>
    <x v="1"/>
    <x v="0"/>
    <x v="0"/>
    <x v="226"/>
    <x v="4"/>
    <n v="17.862500000000001"/>
    <n v="35.725000000000001"/>
    <n v="80.024000000000001"/>
    <n v="93.599500000000006"/>
    <s v="PMEDP-UB9004EG1"/>
    <x v="0"/>
    <x v="1"/>
  </r>
  <r>
    <x v="1"/>
    <x v="0"/>
    <x v="0"/>
    <x v="226"/>
    <x v="5"/>
    <n v="21.115939999999998"/>
    <n v="43.26061"/>
    <n v="86.243799999999993"/>
    <n v="99.952200000000005"/>
    <s v="PMEDP-UB9004EG1"/>
    <x v="0"/>
    <x v="1"/>
  </r>
  <r>
    <x v="1"/>
    <x v="0"/>
    <x v="0"/>
    <x v="226"/>
    <x v="6"/>
    <n v="-3.2534399999999999"/>
    <n v="-7.5356100000000001"/>
    <n v="-6.2198000000000002"/>
    <n v="-6.3526999999999996"/>
    <s v="PMEDP-UB9004EG1"/>
    <x v="0"/>
    <x v="0"/>
  </r>
  <r>
    <x v="1"/>
    <x v="0"/>
    <x v="0"/>
    <x v="227"/>
    <x v="0"/>
    <m/>
    <m/>
    <m/>
    <m/>
    <s v="PMEDUMMY_SC_0201"/>
    <x v="1"/>
    <x v="1"/>
  </r>
  <r>
    <x v="1"/>
    <x v="0"/>
    <x v="0"/>
    <x v="227"/>
    <x v="1"/>
    <m/>
    <m/>
    <n v="1"/>
    <m/>
    <s v="PMEDUMMY_SC_0201"/>
    <x v="1"/>
    <x v="1"/>
  </r>
  <r>
    <x v="1"/>
    <x v="0"/>
    <x v="0"/>
    <x v="227"/>
    <x v="2"/>
    <m/>
    <m/>
    <n v="-1"/>
    <m/>
    <s v="PMEDUMMY_SC_0201"/>
    <x v="1"/>
    <x v="2"/>
  </r>
  <r>
    <x v="1"/>
    <x v="0"/>
    <x v="0"/>
    <x v="227"/>
    <x v="3"/>
    <m/>
    <m/>
    <m/>
    <m/>
    <s v="PMEDUMMY_SC_0201"/>
    <x v="1"/>
    <x v="1"/>
  </r>
  <r>
    <x v="1"/>
    <x v="0"/>
    <x v="0"/>
    <x v="227"/>
    <x v="4"/>
    <m/>
    <m/>
    <m/>
    <m/>
    <s v="PMEDUMMY_SC_0201"/>
    <x v="1"/>
    <x v="1"/>
  </r>
  <r>
    <x v="1"/>
    <x v="0"/>
    <x v="0"/>
    <x v="227"/>
    <x v="5"/>
    <m/>
    <m/>
    <n v="0"/>
    <m/>
    <s v="PMEDUMMY_SC_0201"/>
    <x v="1"/>
    <x v="1"/>
  </r>
  <r>
    <x v="1"/>
    <x v="0"/>
    <x v="0"/>
    <x v="227"/>
    <x v="6"/>
    <m/>
    <m/>
    <n v="0"/>
    <m/>
    <s v="PMEDUMMY_SC_0201"/>
    <x v="1"/>
    <x v="0"/>
  </r>
  <r>
    <x v="1"/>
    <x v="0"/>
    <x v="0"/>
    <x v="228"/>
    <x v="0"/>
    <n v="130"/>
    <n v="50"/>
    <n v="80"/>
    <n v="200"/>
    <s v="PMERC-800EG-K"/>
    <x v="0"/>
    <x v="1"/>
  </r>
  <r>
    <x v="1"/>
    <x v="0"/>
    <x v="0"/>
    <x v="228"/>
    <x v="1"/>
    <n v="130"/>
    <n v="50"/>
    <n v="80"/>
    <n v="200"/>
    <s v="PMERC-800EG-K"/>
    <x v="0"/>
    <x v="1"/>
  </r>
  <r>
    <x v="1"/>
    <x v="0"/>
    <x v="0"/>
    <x v="228"/>
    <x v="2"/>
    <n v="0"/>
    <n v="0"/>
    <n v="0"/>
    <n v="0"/>
    <s v="PMERC-800EG-K"/>
    <x v="0"/>
    <x v="1"/>
  </r>
  <r>
    <x v="1"/>
    <x v="0"/>
    <x v="0"/>
    <x v="228"/>
    <x v="3"/>
    <n v="100"/>
    <n v="100"/>
    <n v="100"/>
    <n v="100"/>
    <s v="PMERC-800EG-K"/>
    <x v="0"/>
    <x v="1"/>
  </r>
  <r>
    <x v="1"/>
    <x v="0"/>
    <x v="0"/>
    <x v="228"/>
    <x v="4"/>
    <n v="0"/>
    <n v="0"/>
    <n v="0"/>
    <n v="0"/>
    <s v="PMERC-800EG-K"/>
    <x v="0"/>
    <x v="1"/>
  </r>
  <r>
    <x v="1"/>
    <x v="0"/>
    <x v="0"/>
    <x v="228"/>
    <x v="5"/>
    <n v="1.7823"/>
    <n v="0.6855"/>
    <n v="1.0968"/>
    <n v="2.742"/>
    <s v="PMERC-800EG-K"/>
    <x v="0"/>
    <x v="1"/>
  </r>
  <r>
    <x v="1"/>
    <x v="0"/>
    <x v="0"/>
    <x v="228"/>
    <x v="6"/>
    <n v="-1.7823"/>
    <n v="-0.6855"/>
    <n v="-1.0968"/>
    <n v="-2.742"/>
    <s v="PMERC-800EG-K"/>
    <x v="0"/>
    <x v="0"/>
  </r>
  <r>
    <x v="1"/>
    <x v="0"/>
    <x v="0"/>
    <x v="229"/>
    <x v="0"/>
    <n v="40"/>
    <n v="10"/>
    <n v="0"/>
    <n v="10"/>
    <s v="PMERC-D8EB-K"/>
    <x v="0"/>
    <x v="1"/>
  </r>
  <r>
    <x v="1"/>
    <x v="0"/>
    <x v="0"/>
    <x v="229"/>
    <x v="1"/>
    <n v="40"/>
    <n v="10"/>
    <m/>
    <n v="10"/>
    <s v="PMERC-D8EB-K"/>
    <x v="0"/>
    <x v="1"/>
  </r>
  <r>
    <x v="1"/>
    <x v="0"/>
    <x v="0"/>
    <x v="229"/>
    <x v="2"/>
    <n v="0"/>
    <n v="0"/>
    <n v="0"/>
    <n v="0"/>
    <s v="PMERC-D8EB-K"/>
    <x v="0"/>
    <x v="1"/>
  </r>
  <r>
    <x v="1"/>
    <x v="0"/>
    <x v="0"/>
    <x v="229"/>
    <x v="3"/>
    <n v="100"/>
    <n v="100"/>
    <s v="X"/>
    <n v="100"/>
    <s v="PMERC-D8EB-K"/>
    <x v="0"/>
    <x v="1"/>
  </r>
  <r>
    <x v="1"/>
    <x v="0"/>
    <x v="0"/>
    <x v="229"/>
    <x v="4"/>
    <n v="1.482"/>
    <n v="0.3705"/>
    <n v="0"/>
    <n v="0.3705"/>
    <s v="PMERC-D8EB-K"/>
    <x v="0"/>
    <x v="1"/>
  </r>
  <r>
    <x v="1"/>
    <x v="0"/>
    <x v="0"/>
    <x v="229"/>
    <x v="5"/>
    <n v="1.2232000000000001"/>
    <n v="0.30580000000000002"/>
    <m/>
    <n v="0.30580000000000002"/>
    <s v="PMERC-D8EB-K"/>
    <x v="0"/>
    <x v="1"/>
  </r>
  <r>
    <x v="1"/>
    <x v="0"/>
    <x v="0"/>
    <x v="229"/>
    <x v="6"/>
    <n v="0.25879999999999997"/>
    <n v="6.4699999999999994E-2"/>
    <n v="0"/>
    <n v="6.4699999999999994E-2"/>
    <s v="PMERC-D8EB-K"/>
    <x v="0"/>
    <x v="0"/>
  </r>
  <r>
    <x v="1"/>
    <x v="0"/>
    <x v="0"/>
    <x v="230"/>
    <x v="0"/>
    <n v="290"/>
    <n v="310"/>
    <n v="200"/>
    <n v="460"/>
    <s v="PMERC-D8EG-K"/>
    <x v="0"/>
    <x v="1"/>
  </r>
  <r>
    <x v="1"/>
    <x v="0"/>
    <x v="0"/>
    <x v="230"/>
    <x v="1"/>
    <n v="290"/>
    <n v="310"/>
    <n v="300"/>
    <n v="460"/>
    <s v="PMERC-D8EG-K"/>
    <x v="0"/>
    <x v="1"/>
  </r>
  <r>
    <x v="1"/>
    <x v="0"/>
    <x v="0"/>
    <x v="230"/>
    <x v="2"/>
    <n v="0"/>
    <n v="0"/>
    <n v="-100"/>
    <n v="0"/>
    <s v="PMERC-D8EG-K"/>
    <x v="0"/>
    <x v="2"/>
  </r>
  <r>
    <x v="1"/>
    <x v="0"/>
    <x v="0"/>
    <x v="230"/>
    <x v="3"/>
    <n v="100"/>
    <n v="100"/>
    <n v="66.6666666666667"/>
    <n v="100"/>
    <s v="PMERC-D8EG-K"/>
    <x v="0"/>
    <x v="1"/>
  </r>
  <r>
    <x v="1"/>
    <x v="0"/>
    <x v="0"/>
    <x v="230"/>
    <x v="4"/>
    <n v="7.5110000000000001"/>
    <n v="8.0289999999999999"/>
    <n v="5.18"/>
    <n v="11.914"/>
    <s v="PMERC-D8EG-K"/>
    <x v="0"/>
    <x v="1"/>
  </r>
  <r>
    <x v="1"/>
    <x v="0"/>
    <x v="0"/>
    <x v="230"/>
    <x v="5"/>
    <n v="7.5110000000000001"/>
    <n v="8.0289999999999999"/>
    <n v="7.77"/>
    <n v="11.914"/>
    <s v="PMERC-D8EG-K"/>
    <x v="0"/>
    <x v="1"/>
  </r>
  <r>
    <x v="1"/>
    <x v="0"/>
    <x v="0"/>
    <x v="230"/>
    <x v="6"/>
    <n v="0"/>
    <n v="0"/>
    <n v="-2.59"/>
    <n v="0"/>
    <s v="PMERC-D8EG-K"/>
    <x v="0"/>
    <x v="0"/>
  </r>
  <r>
    <x v="1"/>
    <x v="0"/>
    <x v="0"/>
    <x v="231"/>
    <x v="0"/>
    <m/>
    <n v="1026"/>
    <n v="834"/>
    <n v="1140"/>
    <s v="PMERF-2400DEB-K"/>
    <x v="0"/>
    <x v="1"/>
  </r>
  <r>
    <x v="1"/>
    <x v="0"/>
    <x v="0"/>
    <x v="231"/>
    <x v="1"/>
    <m/>
    <n v="1026"/>
    <n v="834"/>
    <n v="1140"/>
    <s v="PMERF-2400DEB-K"/>
    <x v="0"/>
    <x v="1"/>
  </r>
  <r>
    <x v="1"/>
    <x v="0"/>
    <x v="0"/>
    <x v="231"/>
    <x v="2"/>
    <m/>
    <n v="0"/>
    <n v="0"/>
    <n v="0"/>
    <s v="PMERF-2400DEB-K"/>
    <x v="0"/>
    <x v="1"/>
  </r>
  <r>
    <x v="1"/>
    <x v="0"/>
    <x v="0"/>
    <x v="231"/>
    <x v="3"/>
    <m/>
    <n v="100"/>
    <n v="100"/>
    <n v="100"/>
    <s v="PMERF-2400DEB-K"/>
    <x v="0"/>
    <x v="1"/>
  </r>
  <r>
    <x v="1"/>
    <x v="0"/>
    <x v="0"/>
    <x v="231"/>
    <x v="4"/>
    <m/>
    <n v="13.974119999999999"/>
    <n v="11.359080000000001"/>
    <n v="15.5268"/>
    <s v="PMERF-2400DEB-K"/>
    <x v="0"/>
    <x v="1"/>
  </r>
  <r>
    <x v="1"/>
    <x v="0"/>
    <x v="0"/>
    <x v="231"/>
    <x v="5"/>
    <m/>
    <n v="13.974119999999999"/>
    <n v="11.359080000000001"/>
    <n v="15.5268"/>
    <s v="PMERF-2400DEB-K"/>
    <x v="0"/>
    <x v="1"/>
  </r>
  <r>
    <x v="1"/>
    <x v="0"/>
    <x v="0"/>
    <x v="231"/>
    <x v="6"/>
    <m/>
    <n v="0"/>
    <n v="0"/>
    <n v="0"/>
    <s v="PMERF-2400DEB-K"/>
    <x v="0"/>
    <x v="0"/>
  </r>
  <r>
    <x v="1"/>
    <x v="0"/>
    <x v="0"/>
    <x v="1"/>
    <x v="0"/>
    <n v="873"/>
    <n v="8208"/>
    <n v="11250"/>
    <n v="16650"/>
    <s v="PMERF-2400DEG-K"/>
    <x v="0"/>
    <x v="1"/>
  </r>
  <r>
    <x v="1"/>
    <x v="0"/>
    <x v="0"/>
    <x v="1"/>
    <x v="1"/>
    <n v="873"/>
    <n v="8208"/>
    <n v="11250"/>
    <n v="16650"/>
    <s v="PMERF-2400DEG-K"/>
    <x v="0"/>
    <x v="1"/>
  </r>
  <r>
    <x v="1"/>
    <x v="0"/>
    <x v="0"/>
    <x v="1"/>
    <x v="2"/>
    <n v="0"/>
    <n v="0"/>
    <n v="0"/>
    <n v="0"/>
    <s v="PMERF-2400DEG-K"/>
    <x v="0"/>
    <x v="1"/>
  </r>
  <r>
    <x v="1"/>
    <x v="0"/>
    <x v="0"/>
    <x v="1"/>
    <x v="3"/>
    <n v="100"/>
    <n v="100"/>
    <n v="100"/>
    <n v="100"/>
    <s v="PMERF-2400DEG-K"/>
    <x v="0"/>
    <x v="1"/>
  </r>
  <r>
    <x v="1"/>
    <x v="0"/>
    <x v="0"/>
    <x v="1"/>
    <x v="4"/>
    <n v="11.104559999999999"/>
    <n v="104.40576"/>
    <n v="143.1"/>
    <n v="211.78800000000001"/>
    <s v="PMERF-2400DEG-K"/>
    <x v="0"/>
    <x v="1"/>
  </r>
  <r>
    <x v="1"/>
    <x v="0"/>
    <x v="0"/>
    <x v="1"/>
    <x v="5"/>
    <n v="11.104559999999999"/>
    <n v="104.40576"/>
    <n v="143.1"/>
    <n v="211.78800000000001"/>
    <s v="PMERF-2400DEG-K"/>
    <x v="0"/>
    <x v="1"/>
  </r>
  <r>
    <x v="1"/>
    <x v="0"/>
    <x v="0"/>
    <x v="1"/>
    <x v="6"/>
    <n v="0"/>
    <n v="0"/>
    <n v="0"/>
    <n v="0"/>
    <s v="PMERF-2400DEG-K"/>
    <x v="0"/>
    <x v="0"/>
  </r>
  <r>
    <x v="1"/>
    <x v="0"/>
    <x v="0"/>
    <x v="232"/>
    <x v="0"/>
    <m/>
    <n v="0"/>
    <n v="95"/>
    <n v="130"/>
    <s v="PMERF-D100BTEGT"/>
    <x v="0"/>
    <x v="1"/>
  </r>
  <r>
    <x v="1"/>
    <x v="0"/>
    <x v="0"/>
    <x v="232"/>
    <x v="1"/>
    <m/>
    <n v="42"/>
    <n v="95"/>
    <n v="130"/>
    <s v="PMERF-D100BTEGT"/>
    <x v="0"/>
    <x v="1"/>
  </r>
  <r>
    <x v="1"/>
    <x v="0"/>
    <x v="0"/>
    <x v="232"/>
    <x v="2"/>
    <m/>
    <n v="-42"/>
    <n v="0"/>
    <n v="0"/>
    <s v="PMERF-D100BTEGT"/>
    <x v="0"/>
    <x v="2"/>
  </r>
  <r>
    <x v="1"/>
    <x v="0"/>
    <x v="0"/>
    <x v="232"/>
    <x v="3"/>
    <m/>
    <n v="0"/>
    <n v="100"/>
    <n v="100"/>
    <s v="PMERF-D100BTEGT"/>
    <x v="0"/>
    <x v="1"/>
  </r>
  <r>
    <x v="1"/>
    <x v="0"/>
    <x v="0"/>
    <x v="232"/>
    <x v="4"/>
    <m/>
    <n v="0"/>
    <n v="7.2751000000000001"/>
    <n v="9.9553999999999991"/>
    <s v="PMERF-D100BTEGT"/>
    <x v="0"/>
    <x v="1"/>
  </r>
  <r>
    <x v="1"/>
    <x v="0"/>
    <x v="0"/>
    <x v="232"/>
    <x v="5"/>
    <m/>
    <n v="3.2163599999999999"/>
    <n v="7.2751000000000001"/>
    <n v="9.9553999999999991"/>
    <s v="PMERF-D100BTEGT"/>
    <x v="0"/>
    <x v="1"/>
  </r>
  <r>
    <x v="1"/>
    <x v="0"/>
    <x v="0"/>
    <x v="232"/>
    <x v="6"/>
    <m/>
    <n v="-3.2163599999999999"/>
    <n v="0"/>
    <n v="0"/>
    <s v="PMERF-D100BTEGT"/>
    <x v="0"/>
    <x v="0"/>
  </r>
  <r>
    <x v="1"/>
    <x v="0"/>
    <x v="0"/>
    <x v="233"/>
    <x v="0"/>
    <n v="129"/>
    <n v="39"/>
    <n v="51"/>
    <n v="69"/>
    <s v="PMERF-D10EB-K"/>
    <x v="0"/>
    <x v="1"/>
  </r>
  <r>
    <x v="1"/>
    <x v="0"/>
    <x v="0"/>
    <x v="233"/>
    <x v="1"/>
    <n v="129"/>
    <n v="39"/>
    <n v="51"/>
    <n v="69"/>
    <s v="PMERF-D10EB-K"/>
    <x v="0"/>
    <x v="1"/>
  </r>
  <r>
    <x v="1"/>
    <x v="0"/>
    <x v="0"/>
    <x v="233"/>
    <x v="2"/>
    <n v="0"/>
    <n v="0"/>
    <n v="0"/>
    <n v="0"/>
    <s v="PMERF-D10EB-K"/>
    <x v="0"/>
    <x v="1"/>
  </r>
  <r>
    <x v="1"/>
    <x v="0"/>
    <x v="0"/>
    <x v="233"/>
    <x v="3"/>
    <n v="100"/>
    <n v="100"/>
    <n v="100"/>
    <n v="100"/>
    <s v="PMERF-D10EB-K"/>
    <x v="0"/>
    <x v="1"/>
  </r>
  <r>
    <x v="1"/>
    <x v="0"/>
    <x v="0"/>
    <x v="233"/>
    <x v="4"/>
    <n v="4.5253199999999998"/>
    <n v="1.36812"/>
    <n v="1.78908"/>
    <n v="2.4205199999999998"/>
    <s v="PMERF-D10EB-K"/>
    <x v="0"/>
    <x v="1"/>
  </r>
  <r>
    <x v="1"/>
    <x v="0"/>
    <x v="0"/>
    <x v="233"/>
    <x v="5"/>
    <n v="3.68553"/>
    <n v="1.1142300000000001"/>
    <n v="1.4570700000000001"/>
    <n v="1.97133"/>
    <s v="PMERF-D10EB-K"/>
    <x v="0"/>
    <x v="1"/>
  </r>
  <r>
    <x v="1"/>
    <x v="0"/>
    <x v="0"/>
    <x v="233"/>
    <x v="6"/>
    <n v="0.83979000000000004"/>
    <n v="0.25389"/>
    <n v="0.33201000000000003"/>
    <n v="0.44918999999999998"/>
    <s v="PMERF-D10EB-K"/>
    <x v="0"/>
    <x v="0"/>
  </r>
  <r>
    <x v="1"/>
    <x v="0"/>
    <x v="0"/>
    <x v="234"/>
    <x v="0"/>
    <n v="762"/>
    <n v="741"/>
    <n v="738"/>
    <n v="840"/>
    <s v="PMERF-D10EG-K"/>
    <x v="0"/>
    <x v="1"/>
  </r>
  <r>
    <x v="1"/>
    <x v="0"/>
    <x v="0"/>
    <x v="234"/>
    <x v="1"/>
    <n v="762"/>
    <n v="741"/>
    <n v="738"/>
    <n v="840"/>
    <s v="PMERF-D10EG-K"/>
    <x v="0"/>
    <x v="1"/>
  </r>
  <r>
    <x v="1"/>
    <x v="0"/>
    <x v="0"/>
    <x v="234"/>
    <x v="2"/>
    <n v="0"/>
    <n v="0"/>
    <n v="0"/>
    <n v="0"/>
    <s v="PMERF-D10EG-K"/>
    <x v="0"/>
    <x v="1"/>
  </r>
  <r>
    <x v="1"/>
    <x v="0"/>
    <x v="0"/>
    <x v="234"/>
    <x v="3"/>
    <n v="100"/>
    <n v="100"/>
    <n v="100"/>
    <n v="100"/>
    <s v="PMERF-D10EG-K"/>
    <x v="0"/>
    <x v="1"/>
  </r>
  <r>
    <x v="1"/>
    <x v="0"/>
    <x v="0"/>
    <x v="234"/>
    <x v="4"/>
    <n v="24.864059999999998"/>
    <n v="24.178830000000001"/>
    <n v="24.080939999999998"/>
    <n v="27.409199999999998"/>
    <s v="PMERF-D10EG-K"/>
    <x v="0"/>
    <x v="1"/>
  </r>
  <r>
    <x v="1"/>
    <x v="0"/>
    <x v="0"/>
    <x v="234"/>
    <x v="5"/>
    <n v="24.864660000000001"/>
    <n v="24.178830000000001"/>
    <n v="24.082619999999999"/>
    <n v="27.41058"/>
    <s v="PMERF-D10EG-K"/>
    <x v="0"/>
    <x v="1"/>
  </r>
  <r>
    <x v="1"/>
    <x v="0"/>
    <x v="0"/>
    <x v="234"/>
    <x v="6"/>
    <n v="-5.9999999999999995E-4"/>
    <n v="0"/>
    <n v="-1.6800000000000001E-3"/>
    <n v="-1.3799999999999999E-3"/>
    <s v="PMERF-D10EG-K"/>
    <x v="0"/>
    <x v="0"/>
  </r>
  <r>
    <x v="1"/>
    <x v="0"/>
    <x v="0"/>
    <x v="235"/>
    <x v="0"/>
    <n v="396"/>
    <n v="393"/>
    <n v="297"/>
    <n v="360"/>
    <s v="PMERF-D10EG-W"/>
    <x v="0"/>
    <x v="1"/>
  </r>
  <r>
    <x v="1"/>
    <x v="0"/>
    <x v="0"/>
    <x v="235"/>
    <x v="1"/>
    <n v="396"/>
    <n v="393"/>
    <n v="297"/>
    <n v="360"/>
    <s v="PMERF-D10EG-W"/>
    <x v="0"/>
    <x v="1"/>
  </r>
  <r>
    <x v="1"/>
    <x v="0"/>
    <x v="0"/>
    <x v="235"/>
    <x v="2"/>
    <n v="0"/>
    <n v="0"/>
    <n v="0"/>
    <n v="0"/>
    <s v="PMERF-D10EG-W"/>
    <x v="0"/>
    <x v="1"/>
  </r>
  <r>
    <x v="1"/>
    <x v="0"/>
    <x v="0"/>
    <x v="235"/>
    <x v="3"/>
    <n v="100"/>
    <n v="100"/>
    <n v="100"/>
    <n v="100"/>
    <s v="PMERF-D10EG-W"/>
    <x v="0"/>
    <x v="1"/>
  </r>
  <r>
    <x v="1"/>
    <x v="0"/>
    <x v="0"/>
    <x v="235"/>
    <x v="4"/>
    <n v="14.572800000000001"/>
    <n v="14.462400000000001"/>
    <n v="10.929600000000001"/>
    <n v="13.247999999999999"/>
    <s v="PMERF-D10EG-W"/>
    <x v="0"/>
    <x v="1"/>
  </r>
  <r>
    <x v="1"/>
    <x v="0"/>
    <x v="0"/>
    <x v="235"/>
    <x v="5"/>
    <n v="14.572319999999999"/>
    <n v="14.46204"/>
    <n v="10.92942"/>
    <n v="13.247909999999999"/>
    <s v="PMERF-D10EG-W"/>
    <x v="0"/>
    <x v="1"/>
  </r>
  <r>
    <x v="1"/>
    <x v="0"/>
    <x v="0"/>
    <x v="235"/>
    <x v="6"/>
    <n v="4.8000000000000001E-4"/>
    <n v="3.6000000000000002E-4"/>
    <n v="1.8000000000000001E-4"/>
    <n v="9.0000000000000006E-5"/>
    <s v="PMERF-D10EG-W"/>
    <x v="0"/>
    <x v="0"/>
  </r>
  <r>
    <x v="1"/>
    <x v="0"/>
    <x v="0"/>
    <x v="236"/>
    <x v="0"/>
    <n v="58"/>
    <n v="41"/>
    <n v="25"/>
    <n v="63"/>
    <s v="PMERF-D30BTEB-K"/>
    <x v="0"/>
    <x v="1"/>
  </r>
  <r>
    <x v="1"/>
    <x v="0"/>
    <x v="0"/>
    <x v="236"/>
    <x v="1"/>
    <n v="58"/>
    <n v="41"/>
    <n v="25"/>
    <n v="63"/>
    <s v="PMERF-D30BTEB-K"/>
    <x v="0"/>
    <x v="1"/>
  </r>
  <r>
    <x v="1"/>
    <x v="0"/>
    <x v="0"/>
    <x v="236"/>
    <x v="2"/>
    <n v="0"/>
    <n v="0"/>
    <n v="0"/>
    <n v="0"/>
    <s v="PMERF-D30BTEB-K"/>
    <x v="0"/>
    <x v="1"/>
  </r>
  <r>
    <x v="1"/>
    <x v="0"/>
    <x v="0"/>
    <x v="236"/>
    <x v="3"/>
    <n v="100"/>
    <n v="100"/>
    <n v="100"/>
    <n v="100"/>
    <s v="PMERF-D30BTEB-K"/>
    <x v="0"/>
    <x v="1"/>
  </r>
  <r>
    <x v="1"/>
    <x v="0"/>
    <x v="0"/>
    <x v="236"/>
    <x v="4"/>
    <n v="3.1656399999999998"/>
    <n v="2.2377799999999999"/>
    <n v="1.3645"/>
    <n v="3.4385400000000002"/>
    <s v="PMERF-D30BTEB-K"/>
    <x v="0"/>
    <x v="1"/>
  </r>
  <r>
    <x v="1"/>
    <x v="0"/>
    <x v="0"/>
    <x v="236"/>
    <x v="5"/>
    <n v="2.64886"/>
    <n v="1.8724700000000001"/>
    <n v="1.14175"/>
    <n v="2.8772099999999998"/>
    <s v="PMERF-D30BTEB-K"/>
    <x v="0"/>
    <x v="1"/>
  </r>
  <r>
    <x v="1"/>
    <x v="0"/>
    <x v="0"/>
    <x v="236"/>
    <x v="6"/>
    <n v="0.51678000000000002"/>
    <n v="0.36531000000000002"/>
    <n v="0.22275"/>
    <n v="0.56133"/>
    <s v="PMERF-D30BTEB-K"/>
    <x v="0"/>
    <x v="0"/>
  </r>
  <r>
    <x v="1"/>
    <x v="0"/>
    <x v="0"/>
    <x v="237"/>
    <x v="0"/>
    <n v="225"/>
    <n v="85"/>
    <n v="88"/>
    <n v="206"/>
    <s v="PMERF-D30BTEG-K"/>
    <x v="0"/>
    <x v="1"/>
  </r>
  <r>
    <x v="1"/>
    <x v="0"/>
    <x v="0"/>
    <x v="237"/>
    <x v="1"/>
    <n v="225"/>
    <n v="227"/>
    <n v="88"/>
    <n v="206"/>
    <s v="PMERF-D30BTEG-K"/>
    <x v="0"/>
    <x v="1"/>
  </r>
  <r>
    <x v="1"/>
    <x v="0"/>
    <x v="0"/>
    <x v="237"/>
    <x v="2"/>
    <n v="0"/>
    <n v="-142"/>
    <n v="0"/>
    <n v="0"/>
    <s v="PMERF-D30BTEG-K"/>
    <x v="0"/>
    <x v="2"/>
  </r>
  <r>
    <x v="1"/>
    <x v="0"/>
    <x v="0"/>
    <x v="237"/>
    <x v="3"/>
    <n v="100"/>
    <n v="37.444933920704798"/>
    <n v="100"/>
    <n v="100"/>
    <s v="PMERF-D30BTEG-K"/>
    <x v="0"/>
    <x v="1"/>
  </r>
  <r>
    <x v="1"/>
    <x v="0"/>
    <x v="0"/>
    <x v="237"/>
    <x v="4"/>
    <n v="11.3985"/>
    <n v="4.3060999999999998"/>
    <n v="4.4580799999999998"/>
    <n v="10.43596"/>
    <s v="PMERF-D30BTEG-K"/>
    <x v="0"/>
    <x v="1"/>
  </r>
  <r>
    <x v="1"/>
    <x v="0"/>
    <x v="0"/>
    <x v="237"/>
    <x v="5"/>
    <n v="11.396570000000001"/>
    <n v="11.497909999999999"/>
    <n v="4.4572700000000003"/>
    <n v="10.434100000000001"/>
    <s v="PMERF-D30BTEG-K"/>
    <x v="0"/>
    <x v="1"/>
  </r>
  <r>
    <x v="1"/>
    <x v="0"/>
    <x v="0"/>
    <x v="237"/>
    <x v="6"/>
    <n v="1.9300000000000001E-3"/>
    <n v="-7.1918100000000003"/>
    <n v="8.0999999999999996E-4"/>
    <n v="1.8600000000000001E-3"/>
    <s v="PMERF-D30BTEG-K"/>
    <x v="0"/>
    <x v="0"/>
  </r>
  <r>
    <x v="1"/>
    <x v="0"/>
    <x v="0"/>
    <x v="238"/>
    <x v="0"/>
    <n v="126"/>
    <n v="58"/>
    <n v="69"/>
    <n v="122"/>
    <s v="PMERF-D30BTEG-W"/>
    <x v="0"/>
    <x v="1"/>
  </r>
  <r>
    <x v="1"/>
    <x v="0"/>
    <x v="0"/>
    <x v="238"/>
    <x v="1"/>
    <n v="126"/>
    <n v="110"/>
    <n v="69"/>
    <n v="122"/>
    <s v="PMERF-D30BTEG-W"/>
    <x v="0"/>
    <x v="1"/>
  </r>
  <r>
    <x v="1"/>
    <x v="0"/>
    <x v="0"/>
    <x v="238"/>
    <x v="2"/>
    <n v="0"/>
    <n v="-52"/>
    <n v="0"/>
    <n v="0"/>
    <s v="PMERF-D30BTEG-W"/>
    <x v="0"/>
    <x v="2"/>
  </r>
  <r>
    <x v="1"/>
    <x v="0"/>
    <x v="0"/>
    <x v="238"/>
    <x v="3"/>
    <n v="100"/>
    <n v="52.727272727272698"/>
    <n v="100"/>
    <n v="100"/>
    <s v="PMERF-D30BTEG-W"/>
    <x v="0"/>
    <x v="1"/>
  </r>
  <r>
    <x v="1"/>
    <x v="0"/>
    <x v="0"/>
    <x v="238"/>
    <x v="4"/>
    <n v="5.6712600000000002"/>
    <n v="2.6105800000000001"/>
    <n v="3.1056900000000001"/>
    <n v="5.4912200000000002"/>
    <s v="PMERF-D30BTEG-W"/>
    <x v="0"/>
    <x v="1"/>
  </r>
  <r>
    <x v="1"/>
    <x v="0"/>
    <x v="0"/>
    <x v="238"/>
    <x v="5"/>
    <n v="5.6712600000000002"/>
    <n v="4.9511000000000003"/>
    <n v="3.1056900000000001"/>
    <n v="5.4912200000000002"/>
    <s v="PMERF-D30BTEG-W"/>
    <x v="0"/>
    <x v="1"/>
  </r>
  <r>
    <x v="1"/>
    <x v="0"/>
    <x v="0"/>
    <x v="238"/>
    <x v="6"/>
    <n v="0"/>
    <n v="-2.3405200000000002"/>
    <n v="0"/>
    <n v="0"/>
    <s v="PMERF-D30BTEG-W"/>
    <x v="0"/>
    <x v="0"/>
  </r>
  <r>
    <x v="1"/>
    <x v="0"/>
    <x v="0"/>
    <x v="2"/>
    <x v="0"/>
    <n v="580"/>
    <n v="5620"/>
    <n v="5800"/>
    <n v="6360"/>
    <s v="PMERF-P150DEG-S"/>
    <x v="0"/>
    <x v="1"/>
  </r>
  <r>
    <x v="1"/>
    <x v="0"/>
    <x v="0"/>
    <x v="2"/>
    <x v="1"/>
    <n v="580"/>
    <n v="5620"/>
    <n v="5800"/>
    <n v="6360"/>
    <s v="PMERF-P150DEG-S"/>
    <x v="0"/>
    <x v="1"/>
  </r>
  <r>
    <x v="1"/>
    <x v="0"/>
    <x v="0"/>
    <x v="2"/>
    <x v="2"/>
    <n v="0"/>
    <n v="0"/>
    <n v="0"/>
    <n v="0"/>
    <s v="PMERF-P150DEG-S"/>
    <x v="0"/>
    <x v="1"/>
  </r>
  <r>
    <x v="1"/>
    <x v="0"/>
    <x v="0"/>
    <x v="2"/>
    <x v="3"/>
    <n v="100"/>
    <n v="100"/>
    <n v="100"/>
    <n v="100"/>
    <s v="PMERF-P150DEG-S"/>
    <x v="0"/>
    <x v="1"/>
  </r>
  <r>
    <x v="1"/>
    <x v="0"/>
    <x v="0"/>
    <x v="2"/>
    <x v="4"/>
    <n v="4.0773999999999999"/>
    <n v="39.508600000000001"/>
    <n v="40.774000000000001"/>
    <n v="44.710799999999999"/>
    <s v="PMERF-P150DEG-S"/>
    <x v="0"/>
    <x v="1"/>
  </r>
  <r>
    <x v="1"/>
    <x v="0"/>
    <x v="0"/>
    <x v="2"/>
    <x v="5"/>
    <n v="4.0773999999999999"/>
    <n v="39.508600000000001"/>
    <n v="40.774000000000001"/>
    <n v="44.710799999999999"/>
    <s v="PMERF-P150DEG-S"/>
    <x v="0"/>
    <x v="1"/>
  </r>
  <r>
    <x v="1"/>
    <x v="0"/>
    <x v="0"/>
    <x v="2"/>
    <x v="6"/>
    <n v="0"/>
    <n v="0"/>
    <n v="0"/>
    <n v="0"/>
    <s v="PMERF-P150DEG-S"/>
    <x v="0"/>
    <x v="0"/>
  </r>
  <r>
    <x v="1"/>
    <x v="0"/>
    <x v="0"/>
    <x v="239"/>
    <x v="0"/>
    <n v="160"/>
    <n v="340"/>
    <n v="460"/>
    <n v="1280"/>
    <s v="PMERF-P50DEG-S"/>
    <x v="0"/>
    <x v="1"/>
  </r>
  <r>
    <x v="1"/>
    <x v="0"/>
    <x v="0"/>
    <x v="239"/>
    <x v="1"/>
    <n v="160"/>
    <n v="340"/>
    <n v="460"/>
    <n v="1280"/>
    <s v="PMERF-P50DEG-S"/>
    <x v="0"/>
    <x v="1"/>
  </r>
  <r>
    <x v="1"/>
    <x v="0"/>
    <x v="0"/>
    <x v="239"/>
    <x v="2"/>
    <n v="0"/>
    <n v="0"/>
    <n v="0"/>
    <n v="0"/>
    <s v="PMERF-P50DEG-S"/>
    <x v="0"/>
    <x v="1"/>
  </r>
  <r>
    <x v="1"/>
    <x v="0"/>
    <x v="0"/>
    <x v="239"/>
    <x v="3"/>
    <n v="100"/>
    <n v="100"/>
    <n v="100"/>
    <n v="100"/>
    <s v="PMERF-P50DEG-S"/>
    <x v="0"/>
    <x v="1"/>
  </r>
  <r>
    <x v="1"/>
    <x v="0"/>
    <x v="0"/>
    <x v="239"/>
    <x v="4"/>
    <n v="1.1248"/>
    <n v="2.3902000000000001"/>
    <n v="3.2338"/>
    <n v="8.9984000000000002"/>
    <s v="PMERF-P50DEG-S"/>
    <x v="0"/>
    <x v="1"/>
  </r>
  <r>
    <x v="1"/>
    <x v="0"/>
    <x v="0"/>
    <x v="239"/>
    <x v="5"/>
    <n v="1.1248"/>
    <n v="2.3902000000000001"/>
    <n v="3.2338"/>
    <n v="8.9984000000000002"/>
    <s v="PMERF-P50DEG-S"/>
    <x v="0"/>
    <x v="1"/>
  </r>
  <r>
    <x v="1"/>
    <x v="0"/>
    <x v="0"/>
    <x v="239"/>
    <x v="6"/>
    <n v="0"/>
    <n v="0"/>
    <n v="0"/>
    <n v="0"/>
    <s v="PMERF-P50DEG-S"/>
    <x v="0"/>
    <x v="0"/>
  </r>
  <r>
    <x v="1"/>
    <x v="0"/>
    <x v="0"/>
    <x v="240"/>
    <x v="0"/>
    <n v="44"/>
    <n v="4"/>
    <n v="27"/>
    <n v="26"/>
    <s v="PMERX-D500EB-K"/>
    <x v="0"/>
    <x v="1"/>
  </r>
  <r>
    <x v="1"/>
    <x v="0"/>
    <x v="0"/>
    <x v="240"/>
    <x v="1"/>
    <n v="44"/>
    <n v="4"/>
    <n v="27"/>
    <n v="26"/>
    <s v="PMERX-D500EB-K"/>
    <x v="0"/>
    <x v="1"/>
  </r>
  <r>
    <x v="1"/>
    <x v="0"/>
    <x v="0"/>
    <x v="240"/>
    <x v="2"/>
    <n v="0"/>
    <n v="0"/>
    <n v="0"/>
    <n v="0"/>
    <s v="PMERX-D500EB-K"/>
    <x v="0"/>
    <x v="1"/>
  </r>
  <r>
    <x v="1"/>
    <x v="0"/>
    <x v="0"/>
    <x v="240"/>
    <x v="3"/>
    <n v="100"/>
    <n v="100"/>
    <n v="100"/>
    <n v="100"/>
    <s v="PMERX-D500EB-K"/>
    <x v="0"/>
    <x v="1"/>
  </r>
  <r>
    <x v="1"/>
    <x v="0"/>
    <x v="0"/>
    <x v="240"/>
    <x v="4"/>
    <n v="2.0354399999999999"/>
    <n v="0.18504000000000001"/>
    <n v="1.24902"/>
    <n v="1.2027600000000001"/>
    <s v="PMERX-D500EB-K"/>
    <x v="0"/>
    <x v="1"/>
  </r>
  <r>
    <x v="1"/>
    <x v="0"/>
    <x v="0"/>
    <x v="240"/>
    <x v="5"/>
    <n v="2.0354399999999999"/>
    <n v="0.18504000000000001"/>
    <n v="1.24902"/>
    <n v="1.2027600000000001"/>
    <s v="PMERX-D500EB-K"/>
    <x v="0"/>
    <x v="1"/>
  </r>
  <r>
    <x v="1"/>
    <x v="0"/>
    <x v="0"/>
    <x v="240"/>
    <x v="6"/>
    <n v="0"/>
    <n v="0"/>
    <n v="0"/>
    <n v="0"/>
    <s v="PMERX-D500EB-K"/>
    <x v="0"/>
    <x v="0"/>
  </r>
  <r>
    <x v="1"/>
    <x v="0"/>
    <x v="0"/>
    <x v="241"/>
    <x v="0"/>
    <n v="23"/>
    <n v="90"/>
    <n v="95"/>
    <n v="109"/>
    <s v="PMERX-D500EG-K"/>
    <x v="0"/>
    <x v="1"/>
  </r>
  <r>
    <x v="1"/>
    <x v="0"/>
    <x v="0"/>
    <x v="241"/>
    <x v="1"/>
    <n v="23"/>
    <n v="97"/>
    <n v="95"/>
    <n v="109"/>
    <s v="PMERX-D500EG-K"/>
    <x v="0"/>
    <x v="1"/>
  </r>
  <r>
    <x v="1"/>
    <x v="0"/>
    <x v="0"/>
    <x v="241"/>
    <x v="2"/>
    <n v="0"/>
    <n v="-7"/>
    <n v="0"/>
    <n v="0"/>
    <s v="PMERX-D500EG-K"/>
    <x v="0"/>
    <x v="2"/>
  </r>
  <r>
    <x v="1"/>
    <x v="0"/>
    <x v="0"/>
    <x v="241"/>
    <x v="3"/>
    <n v="100"/>
    <n v="92.783505154639201"/>
    <n v="100"/>
    <n v="100"/>
    <s v="PMERX-D500EG-K"/>
    <x v="0"/>
    <x v="1"/>
  </r>
  <r>
    <x v="1"/>
    <x v="0"/>
    <x v="0"/>
    <x v="241"/>
    <x v="4"/>
    <n v="1.0554699999999999"/>
    <n v="4.1300999999999997"/>
    <n v="4.3595499999999996"/>
    <n v="5.0020100000000003"/>
    <s v="PMERX-D500EG-K"/>
    <x v="0"/>
    <x v="1"/>
  </r>
  <r>
    <x v="1"/>
    <x v="0"/>
    <x v="0"/>
    <x v="241"/>
    <x v="5"/>
    <n v="1.0554699999999999"/>
    <n v="4.4513299999999996"/>
    <n v="4.3595499999999996"/>
    <n v="5.0020100000000003"/>
    <s v="PMERX-D500EG-K"/>
    <x v="0"/>
    <x v="1"/>
  </r>
  <r>
    <x v="1"/>
    <x v="0"/>
    <x v="0"/>
    <x v="241"/>
    <x v="6"/>
    <n v="0"/>
    <n v="-0.32123000000000002"/>
    <n v="0"/>
    <n v="0"/>
    <s v="PMERX-D500EG-K"/>
    <x v="0"/>
    <x v="0"/>
  </r>
  <r>
    <x v="1"/>
    <x v="0"/>
    <x v="0"/>
    <x v="242"/>
    <x v="0"/>
    <n v="49"/>
    <n v="54"/>
    <n v="81"/>
    <n v="112"/>
    <s v="PMERX-D550E-K"/>
    <x v="0"/>
    <x v="1"/>
  </r>
  <r>
    <x v="1"/>
    <x v="0"/>
    <x v="0"/>
    <x v="242"/>
    <x v="1"/>
    <n v="49"/>
    <n v="54"/>
    <n v="81"/>
    <n v="112"/>
    <s v="PMERX-D550E-K"/>
    <x v="0"/>
    <x v="1"/>
  </r>
  <r>
    <x v="1"/>
    <x v="0"/>
    <x v="0"/>
    <x v="242"/>
    <x v="2"/>
    <n v="0"/>
    <n v="0"/>
    <n v="0"/>
    <n v="0"/>
    <s v="PMERX-D550E-K"/>
    <x v="0"/>
    <x v="1"/>
  </r>
  <r>
    <x v="1"/>
    <x v="0"/>
    <x v="0"/>
    <x v="242"/>
    <x v="3"/>
    <n v="100"/>
    <n v="100"/>
    <n v="100"/>
    <n v="100"/>
    <s v="PMERX-D550E-K"/>
    <x v="0"/>
    <x v="1"/>
  </r>
  <r>
    <x v="1"/>
    <x v="0"/>
    <x v="0"/>
    <x v="242"/>
    <x v="4"/>
    <n v="3.4540099999999998"/>
    <n v="3.80646"/>
    <n v="5.7096900000000002"/>
    <n v="7.8948799999999997"/>
    <s v="PMERX-D550E-K"/>
    <x v="0"/>
    <x v="1"/>
  </r>
  <r>
    <x v="1"/>
    <x v="0"/>
    <x v="0"/>
    <x v="242"/>
    <x v="5"/>
    <n v="3.4338500000000001"/>
    <n v="3.76614"/>
    <n v="5.6290500000000003"/>
    <n v="7.7638400000000001"/>
    <s v="PMERX-D550E-K"/>
    <x v="0"/>
    <x v="1"/>
  </r>
  <r>
    <x v="1"/>
    <x v="0"/>
    <x v="0"/>
    <x v="242"/>
    <x v="6"/>
    <n v="2.0160000000000001E-2"/>
    <n v="4.0320000000000002E-2"/>
    <n v="8.0640000000000003E-2"/>
    <n v="0.13103999999999999"/>
    <s v="PMERX-D550E-K"/>
    <x v="0"/>
    <x v="0"/>
  </r>
  <r>
    <x v="1"/>
    <x v="0"/>
    <x v="0"/>
    <x v="243"/>
    <x v="0"/>
    <n v="2"/>
    <m/>
    <m/>
    <m/>
    <s v="PMERX-D550E-W"/>
    <x v="0"/>
    <x v="1"/>
  </r>
  <r>
    <x v="1"/>
    <x v="0"/>
    <x v="0"/>
    <x v="243"/>
    <x v="1"/>
    <n v="2"/>
    <m/>
    <n v="12"/>
    <n v="5"/>
    <s v="PMERX-D550E-W"/>
    <x v="0"/>
    <x v="1"/>
  </r>
  <r>
    <x v="1"/>
    <x v="0"/>
    <x v="0"/>
    <x v="243"/>
    <x v="2"/>
    <n v="0"/>
    <m/>
    <n v="-12"/>
    <n v="-5"/>
    <s v="PMERX-D550E-W"/>
    <x v="0"/>
    <x v="2"/>
  </r>
  <r>
    <x v="1"/>
    <x v="0"/>
    <x v="0"/>
    <x v="243"/>
    <x v="3"/>
    <n v="100"/>
    <m/>
    <m/>
    <m/>
    <s v="PMERX-D550E-W"/>
    <x v="0"/>
    <x v="1"/>
  </r>
  <r>
    <x v="1"/>
    <x v="0"/>
    <x v="0"/>
    <x v="243"/>
    <x v="4"/>
    <n v="0.14097999999999999"/>
    <m/>
    <m/>
    <m/>
    <s v="PMERX-D550E-W"/>
    <x v="0"/>
    <x v="1"/>
  </r>
  <r>
    <x v="1"/>
    <x v="0"/>
    <x v="0"/>
    <x v="243"/>
    <x v="5"/>
    <n v="0.12082"/>
    <m/>
    <n v="0.72492000000000001"/>
    <n v="0.30204999999999999"/>
    <s v="PMERX-D550E-W"/>
    <x v="0"/>
    <x v="1"/>
  </r>
  <r>
    <x v="1"/>
    <x v="0"/>
    <x v="0"/>
    <x v="243"/>
    <x v="6"/>
    <n v="2.0160000000000001E-2"/>
    <m/>
    <n v="-0.72492000000000001"/>
    <n v="-0.30204999999999999"/>
    <s v="PMERX-D550E-W"/>
    <x v="0"/>
    <x v="0"/>
  </r>
  <r>
    <x v="1"/>
    <x v="0"/>
    <x v="0"/>
    <x v="244"/>
    <x v="0"/>
    <n v="127"/>
    <n v="51"/>
    <n v="175"/>
    <n v="169"/>
    <s v="PMERX-D552E-K"/>
    <x v="0"/>
    <x v="1"/>
  </r>
  <r>
    <x v="1"/>
    <x v="0"/>
    <x v="0"/>
    <x v="244"/>
    <x v="1"/>
    <n v="127"/>
    <n v="56"/>
    <n v="175"/>
    <n v="169"/>
    <s v="PMERX-D552E-K"/>
    <x v="0"/>
    <x v="1"/>
  </r>
  <r>
    <x v="1"/>
    <x v="0"/>
    <x v="0"/>
    <x v="244"/>
    <x v="2"/>
    <n v="0"/>
    <n v="-5"/>
    <n v="0"/>
    <n v="0"/>
    <s v="PMERX-D552E-K"/>
    <x v="0"/>
    <x v="2"/>
  </r>
  <r>
    <x v="1"/>
    <x v="0"/>
    <x v="0"/>
    <x v="244"/>
    <x v="3"/>
    <n v="100"/>
    <n v="91.071428571428598"/>
    <n v="100"/>
    <n v="100"/>
    <s v="PMERX-D552E-K"/>
    <x v="0"/>
    <x v="1"/>
  </r>
  <r>
    <x v="1"/>
    <x v="0"/>
    <x v="0"/>
    <x v="244"/>
    <x v="4"/>
    <n v="9.9948999999999995"/>
    <n v="4.0137"/>
    <n v="13.772500000000001"/>
    <n v="13.3003"/>
    <s v="PMERX-D552E-K"/>
    <x v="0"/>
    <x v="1"/>
  </r>
  <r>
    <x v="1"/>
    <x v="0"/>
    <x v="0"/>
    <x v="244"/>
    <x v="5"/>
    <n v="9.9649999999999999"/>
    <n v="4.3283199999999997"/>
    <n v="13.67375"/>
    <n v="13.181990000000001"/>
    <s v="PMERX-D552E-K"/>
    <x v="0"/>
    <x v="1"/>
  </r>
  <r>
    <x v="1"/>
    <x v="0"/>
    <x v="0"/>
    <x v="244"/>
    <x v="6"/>
    <n v="2.9899999999999999E-2"/>
    <n v="-0.31462000000000001"/>
    <n v="9.8750000000000004E-2"/>
    <n v="0.11831"/>
    <s v="PMERX-D552E-K"/>
    <x v="0"/>
    <x v="0"/>
  </r>
  <r>
    <x v="1"/>
    <x v="0"/>
    <x v="0"/>
    <x v="245"/>
    <x v="0"/>
    <n v="7"/>
    <m/>
    <n v="17"/>
    <n v="9"/>
    <s v="PMERX-D552E-W"/>
    <x v="0"/>
    <x v="1"/>
  </r>
  <r>
    <x v="1"/>
    <x v="0"/>
    <x v="0"/>
    <x v="245"/>
    <x v="1"/>
    <n v="7"/>
    <m/>
    <n v="19"/>
    <n v="9"/>
    <s v="PMERX-D552E-W"/>
    <x v="0"/>
    <x v="1"/>
  </r>
  <r>
    <x v="1"/>
    <x v="0"/>
    <x v="0"/>
    <x v="245"/>
    <x v="2"/>
    <n v="0"/>
    <m/>
    <n v="-2"/>
    <n v="0"/>
    <s v="PMERX-D552E-W"/>
    <x v="0"/>
    <x v="2"/>
  </r>
  <r>
    <x v="1"/>
    <x v="0"/>
    <x v="0"/>
    <x v="245"/>
    <x v="3"/>
    <n v="100"/>
    <m/>
    <n v="89.473684210526301"/>
    <n v="100"/>
    <s v="PMERX-D552E-W"/>
    <x v="0"/>
    <x v="1"/>
  </r>
  <r>
    <x v="1"/>
    <x v="0"/>
    <x v="0"/>
    <x v="245"/>
    <x v="4"/>
    <n v="0.55089999999999995"/>
    <m/>
    <n v="1.3379000000000001"/>
    <n v="0.70830000000000004"/>
    <s v="PMERX-D552E-W"/>
    <x v="0"/>
    <x v="1"/>
  </r>
  <r>
    <x v="1"/>
    <x v="0"/>
    <x v="0"/>
    <x v="245"/>
    <x v="5"/>
    <n v="0.50170000000000003"/>
    <m/>
    <n v="1.41658"/>
    <n v="0.64925999999999995"/>
    <s v="PMERX-D552E-W"/>
    <x v="0"/>
    <x v="1"/>
  </r>
  <r>
    <x v="1"/>
    <x v="0"/>
    <x v="0"/>
    <x v="245"/>
    <x v="6"/>
    <n v="4.9200000000000001E-2"/>
    <m/>
    <n v="-7.868E-2"/>
    <n v="5.9040000000000002E-2"/>
    <s v="PMERX-D552E-W"/>
    <x v="0"/>
    <x v="0"/>
  </r>
  <r>
    <x v="1"/>
    <x v="0"/>
    <x v="0"/>
    <x v="246"/>
    <x v="0"/>
    <n v="6"/>
    <m/>
    <n v="0"/>
    <n v="3"/>
    <s v="PMESA-C100EB-K"/>
    <x v="0"/>
    <x v="1"/>
  </r>
  <r>
    <x v="1"/>
    <x v="0"/>
    <x v="0"/>
    <x v="246"/>
    <x v="1"/>
    <n v="6"/>
    <m/>
    <m/>
    <n v="3"/>
    <s v="PMESA-C100EB-K"/>
    <x v="0"/>
    <x v="1"/>
  </r>
  <r>
    <x v="1"/>
    <x v="0"/>
    <x v="0"/>
    <x v="246"/>
    <x v="2"/>
    <n v="0"/>
    <m/>
    <n v="0"/>
    <n v="0"/>
    <s v="PMESA-C100EB-K"/>
    <x v="0"/>
    <x v="1"/>
  </r>
  <r>
    <x v="1"/>
    <x v="0"/>
    <x v="0"/>
    <x v="246"/>
    <x v="3"/>
    <n v="100"/>
    <m/>
    <s v="X"/>
    <n v="100"/>
    <s v="PMESA-C100EB-K"/>
    <x v="0"/>
    <x v="1"/>
  </r>
  <r>
    <x v="1"/>
    <x v="0"/>
    <x v="0"/>
    <x v="246"/>
    <x v="4"/>
    <n v="2.1372599999999999"/>
    <m/>
    <n v="0"/>
    <n v="1.06863"/>
    <s v="PMESA-C100EB-K"/>
    <x v="0"/>
    <x v="1"/>
  </r>
  <r>
    <x v="1"/>
    <x v="0"/>
    <x v="0"/>
    <x v="246"/>
    <x v="5"/>
    <n v="2.4283800000000002"/>
    <m/>
    <m/>
    <n v="1.2141900000000001"/>
    <s v="PMESA-C100EB-K"/>
    <x v="0"/>
    <x v="1"/>
  </r>
  <r>
    <x v="1"/>
    <x v="0"/>
    <x v="0"/>
    <x v="246"/>
    <x v="6"/>
    <n v="-0.29111999999999999"/>
    <m/>
    <n v="0"/>
    <n v="-0.14555999999999999"/>
    <s v="PMESA-C100EB-K"/>
    <x v="0"/>
    <x v="0"/>
  </r>
  <r>
    <x v="1"/>
    <x v="0"/>
    <x v="0"/>
    <x v="247"/>
    <x v="0"/>
    <m/>
    <n v="1"/>
    <n v="1"/>
    <n v="15"/>
    <s v="PMESA-C100EG-K"/>
    <x v="0"/>
    <x v="1"/>
  </r>
  <r>
    <x v="1"/>
    <x v="0"/>
    <x v="0"/>
    <x v="247"/>
    <x v="1"/>
    <m/>
    <n v="1"/>
    <n v="1"/>
    <n v="15"/>
    <s v="PMESA-C100EG-K"/>
    <x v="0"/>
    <x v="1"/>
  </r>
  <r>
    <x v="1"/>
    <x v="0"/>
    <x v="0"/>
    <x v="247"/>
    <x v="2"/>
    <m/>
    <n v="0"/>
    <n v="0"/>
    <n v="0"/>
    <s v="PMESA-C100EG-K"/>
    <x v="0"/>
    <x v="1"/>
  </r>
  <r>
    <x v="1"/>
    <x v="0"/>
    <x v="0"/>
    <x v="247"/>
    <x v="3"/>
    <m/>
    <n v="100"/>
    <n v="100"/>
    <n v="100"/>
    <s v="PMESA-C100EG-K"/>
    <x v="0"/>
    <x v="1"/>
  </r>
  <r>
    <x v="1"/>
    <x v="0"/>
    <x v="0"/>
    <x v="247"/>
    <x v="4"/>
    <m/>
    <n v="0.39771000000000001"/>
    <n v="0.39771000000000001"/>
    <n v="5.9656500000000001"/>
    <s v="PMESA-C100EG-K"/>
    <x v="0"/>
    <x v="1"/>
  </r>
  <r>
    <x v="1"/>
    <x v="0"/>
    <x v="0"/>
    <x v="247"/>
    <x v="5"/>
    <m/>
    <n v="0.39771000000000001"/>
    <n v="0.39771000000000001"/>
    <n v="5.9656700000000003"/>
    <s v="PMESA-C100EG-K"/>
    <x v="0"/>
    <x v="1"/>
  </r>
  <r>
    <x v="1"/>
    <x v="0"/>
    <x v="0"/>
    <x v="247"/>
    <x v="6"/>
    <m/>
    <n v="0"/>
    <n v="0"/>
    <n v="-2.0000000000000002E-5"/>
    <s v="PMESA-C100EG-K"/>
    <x v="0"/>
    <x v="0"/>
  </r>
  <r>
    <x v="1"/>
    <x v="0"/>
    <x v="0"/>
    <x v="248"/>
    <x v="0"/>
    <m/>
    <m/>
    <n v="0"/>
    <m/>
    <s v="PMESA-C600EB-K"/>
    <x v="0"/>
    <x v="1"/>
  </r>
  <r>
    <x v="1"/>
    <x v="0"/>
    <x v="0"/>
    <x v="248"/>
    <x v="1"/>
    <m/>
    <m/>
    <m/>
    <m/>
    <s v="PMESA-C600EB-K"/>
    <x v="0"/>
    <x v="1"/>
  </r>
  <r>
    <x v="1"/>
    <x v="0"/>
    <x v="0"/>
    <x v="248"/>
    <x v="2"/>
    <m/>
    <m/>
    <n v="0"/>
    <m/>
    <s v="PMESA-C600EB-K"/>
    <x v="0"/>
    <x v="1"/>
  </r>
  <r>
    <x v="1"/>
    <x v="0"/>
    <x v="0"/>
    <x v="248"/>
    <x v="3"/>
    <m/>
    <m/>
    <s v="X"/>
    <m/>
    <s v="PMESA-C600EB-K"/>
    <x v="0"/>
    <x v="1"/>
  </r>
  <r>
    <x v="1"/>
    <x v="0"/>
    <x v="0"/>
    <x v="248"/>
    <x v="4"/>
    <m/>
    <m/>
    <n v="0"/>
    <m/>
    <s v="PMESA-C600EB-K"/>
    <x v="0"/>
    <x v="1"/>
  </r>
  <r>
    <x v="1"/>
    <x v="0"/>
    <x v="0"/>
    <x v="248"/>
    <x v="5"/>
    <m/>
    <m/>
    <m/>
    <m/>
    <s v="PMESA-C600EB-K"/>
    <x v="0"/>
    <x v="1"/>
  </r>
  <r>
    <x v="1"/>
    <x v="0"/>
    <x v="0"/>
    <x v="248"/>
    <x v="6"/>
    <m/>
    <m/>
    <n v="0"/>
    <m/>
    <s v="PMESA-C600EB-K"/>
    <x v="0"/>
    <x v="0"/>
  </r>
  <r>
    <x v="1"/>
    <x v="0"/>
    <x v="0"/>
    <x v="249"/>
    <x v="0"/>
    <m/>
    <m/>
    <n v="6"/>
    <n v="6"/>
    <s v="PMESA-C600EB-W"/>
    <x v="0"/>
    <x v="1"/>
  </r>
  <r>
    <x v="1"/>
    <x v="0"/>
    <x v="0"/>
    <x v="249"/>
    <x v="1"/>
    <m/>
    <m/>
    <n v="6"/>
    <n v="6"/>
    <s v="PMESA-C600EB-W"/>
    <x v="0"/>
    <x v="1"/>
  </r>
  <r>
    <x v="1"/>
    <x v="0"/>
    <x v="0"/>
    <x v="249"/>
    <x v="2"/>
    <m/>
    <m/>
    <n v="0"/>
    <n v="0"/>
    <s v="PMESA-C600EB-W"/>
    <x v="0"/>
    <x v="1"/>
  </r>
  <r>
    <x v="1"/>
    <x v="0"/>
    <x v="0"/>
    <x v="249"/>
    <x v="3"/>
    <m/>
    <m/>
    <n v="100"/>
    <n v="100"/>
    <s v="PMESA-C600EB-W"/>
    <x v="0"/>
    <x v="1"/>
  </r>
  <r>
    <x v="1"/>
    <x v="0"/>
    <x v="0"/>
    <x v="249"/>
    <x v="4"/>
    <m/>
    <m/>
    <n v="0"/>
    <n v="0"/>
    <s v="PMESA-C600EB-W"/>
    <x v="0"/>
    <x v="1"/>
  </r>
  <r>
    <x v="1"/>
    <x v="0"/>
    <x v="0"/>
    <x v="249"/>
    <x v="5"/>
    <m/>
    <m/>
    <n v="2.1756600000000001"/>
    <n v="2.1756600000000001"/>
    <s v="PMESA-C600EB-W"/>
    <x v="0"/>
    <x v="1"/>
  </r>
  <r>
    <x v="1"/>
    <x v="0"/>
    <x v="0"/>
    <x v="249"/>
    <x v="6"/>
    <m/>
    <m/>
    <n v="-2.1756600000000001"/>
    <n v="-2.1756600000000001"/>
    <s v="PMESA-C600EB-W"/>
    <x v="0"/>
    <x v="0"/>
  </r>
  <r>
    <x v="1"/>
    <x v="0"/>
    <x v="0"/>
    <x v="3"/>
    <x v="0"/>
    <n v="13"/>
    <n v="21"/>
    <n v="23"/>
    <n v="53"/>
    <s v="PMESA-C600EG-K"/>
    <x v="0"/>
    <x v="1"/>
  </r>
  <r>
    <x v="1"/>
    <x v="0"/>
    <x v="0"/>
    <x v="3"/>
    <x v="1"/>
    <n v="13"/>
    <n v="21"/>
    <n v="23"/>
    <n v="53"/>
    <s v="PMESA-C600EG-K"/>
    <x v="0"/>
    <x v="1"/>
  </r>
  <r>
    <x v="1"/>
    <x v="0"/>
    <x v="0"/>
    <x v="3"/>
    <x v="2"/>
    <n v="0"/>
    <n v="0"/>
    <n v="0"/>
    <n v="0"/>
    <s v="PMESA-C600EG-K"/>
    <x v="0"/>
    <x v="1"/>
  </r>
  <r>
    <x v="1"/>
    <x v="0"/>
    <x v="0"/>
    <x v="3"/>
    <x v="3"/>
    <n v="100"/>
    <n v="100"/>
    <n v="100"/>
    <n v="100"/>
    <s v="PMESA-C600EG-K"/>
    <x v="0"/>
    <x v="1"/>
  </r>
  <r>
    <x v="1"/>
    <x v="0"/>
    <x v="0"/>
    <x v="3"/>
    <x v="4"/>
    <n v="5.0385400000000002"/>
    <n v="8.1391799999999996"/>
    <n v="8.9143399999999993"/>
    <n v="20.541740000000001"/>
    <s v="PMESA-C600EG-K"/>
    <x v="0"/>
    <x v="1"/>
  </r>
  <r>
    <x v="1"/>
    <x v="0"/>
    <x v="0"/>
    <x v="3"/>
    <x v="5"/>
    <n v="5.0385400000000002"/>
    <n v="8.1391799999999996"/>
    <n v="8.9143399999999993"/>
    <n v="20.541740000000001"/>
    <s v="PMESA-C600EG-K"/>
    <x v="0"/>
    <x v="1"/>
  </r>
  <r>
    <x v="1"/>
    <x v="0"/>
    <x v="0"/>
    <x v="3"/>
    <x v="6"/>
    <n v="0"/>
    <n v="0"/>
    <n v="0"/>
    <n v="0"/>
    <s v="PMESA-C600EG-K"/>
    <x v="0"/>
    <x v="0"/>
  </r>
  <r>
    <x v="1"/>
    <x v="0"/>
    <x v="0"/>
    <x v="250"/>
    <x v="0"/>
    <n v="20"/>
    <n v="22"/>
    <n v="25"/>
    <n v="59"/>
    <s v="PMESA-C600EG-S"/>
    <x v="0"/>
    <x v="1"/>
  </r>
  <r>
    <x v="1"/>
    <x v="0"/>
    <x v="0"/>
    <x v="250"/>
    <x v="1"/>
    <n v="20"/>
    <n v="22"/>
    <n v="25"/>
    <n v="59"/>
    <s v="PMESA-C600EG-S"/>
    <x v="0"/>
    <x v="1"/>
  </r>
  <r>
    <x v="1"/>
    <x v="0"/>
    <x v="0"/>
    <x v="250"/>
    <x v="2"/>
    <n v="0"/>
    <n v="0"/>
    <n v="0"/>
    <n v="0"/>
    <s v="PMESA-C600EG-S"/>
    <x v="0"/>
    <x v="1"/>
  </r>
  <r>
    <x v="1"/>
    <x v="0"/>
    <x v="0"/>
    <x v="250"/>
    <x v="3"/>
    <n v="100"/>
    <n v="100"/>
    <n v="100"/>
    <n v="100"/>
    <s v="PMESA-C600EG-S"/>
    <x v="0"/>
    <x v="1"/>
  </r>
  <r>
    <x v="1"/>
    <x v="0"/>
    <x v="0"/>
    <x v="250"/>
    <x v="4"/>
    <n v="7.7515999999999998"/>
    <n v="8.5267599999999995"/>
    <n v="9.6895000000000007"/>
    <n v="22.86722"/>
    <s v="PMESA-C600EG-S"/>
    <x v="0"/>
    <x v="1"/>
  </r>
  <r>
    <x v="1"/>
    <x v="0"/>
    <x v="0"/>
    <x v="250"/>
    <x v="5"/>
    <n v="7.7515999999999998"/>
    <n v="8.5267599999999995"/>
    <n v="9.6895000000000007"/>
    <n v="22.86722"/>
    <s v="PMESA-C600EG-S"/>
    <x v="0"/>
    <x v="1"/>
  </r>
  <r>
    <x v="1"/>
    <x v="0"/>
    <x v="0"/>
    <x v="250"/>
    <x v="6"/>
    <n v="0"/>
    <n v="0"/>
    <n v="0"/>
    <n v="0"/>
    <s v="PMESA-C600EG-S"/>
    <x v="0"/>
    <x v="0"/>
  </r>
  <r>
    <x v="1"/>
    <x v="0"/>
    <x v="0"/>
    <x v="251"/>
    <x v="0"/>
    <m/>
    <m/>
    <m/>
    <n v="4"/>
    <s v="PMESA-C600EG-W"/>
    <x v="0"/>
    <x v="1"/>
  </r>
  <r>
    <x v="1"/>
    <x v="0"/>
    <x v="0"/>
    <x v="251"/>
    <x v="1"/>
    <m/>
    <m/>
    <m/>
    <n v="4"/>
    <s v="PMESA-C600EG-W"/>
    <x v="0"/>
    <x v="1"/>
  </r>
  <r>
    <x v="1"/>
    <x v="0"/>
    <x v="0"/>
    <x v="251"/>
    <x v="2"/>
    <m/>
    <m/>
    <m/>
    <n v="0"/>
    <s v="PMESA-C600EG-W"/>
    <x v="0"/>
    <x v="1"/>
  </r>
  <r>
    <x v="1"/>
    <x v="0"/>
    <x v="0"/>
    <x v="251"/>
    <x v="3"/>
    <m/>
    <m/>
    <m/>
    <n v="100"/>
    <s v="PMESA-C600EG-W"/>
    <x v="0"/>
    <x v="1"/>
  </r>
  <r>
    <x v="1"/>
    <x v="0"/>
    <x v="0"/>
    <x v="251"/>
    <x v="4"/>
    <m/>
    <m/>
    <m/>
    <n v="1.5503199999999999"/>
    <s v="PMESA-C600EG-W"/>
    <x v="0"/>
    <x v="1"/>
  </r>
  <r>
    <x v="1"/>
    <x v="0"/>
    <x v="0"/>
    <x v="251"/>
    <x v="5"/>
    <m/>
    <m/>
    <m/>
    <n v="1.5503199999999999"/>
    <s v="PMESA-C600EG-W"/>
    <x v="0"/>
    <x v="1"/>
  </r>
  <r>
    <x v="1"/>
    <x v="0"/>
    <x v="0"/>
    <x v="251"/>
    <x v="6"/>
    <m/>
    <m/>
    <m/>
    <n v="0"/>
    <s v="PMESA-C600EG-W"/>
    <x v="0"/>
    <x v="0"/>
  </r>
  <r>
    <x v="1"/>
    <x v="0"/>
    <x v="0"/>
    <x v="252"/>
    <x v="0"/>
    <n v="2"/>
    <m/>
    <n v="16"/>
    <n v="19"/>
    <s v="PMESA-PMX802MEK"/>
    <x v="0"/>
    <x v="1"/>
  </r>
  <r>
    <x v="1"/>
    <x v="0"/>
    <x v="0"/>
    <x v="252"/>
    <x v="1"/>
    <n v="2"/>
    <m/>
    <n v="16"/>
    <n v="19"/>
    <s v="PMESA-PMX802MEK"/>
    <x v="0"/>
    <x v="1"/>
  </r>
  <r>
    <x v="1"/>
    <x v="0"/>
    <x v="0"/>
    <x v="252"/>
    <x v="2"/>
    <n v="0"/>
    <m/>
    <n v="0"/>
    <n v="0"/>
    <s v="PMESA-PMX802MEK"/>
    <x v="0"/>
    <x v="1"/>
  </r>
  <r>
    <x v="1"/>
    <x v="0"/>
    <x v="0"/>
    <x v="252"/>
    <x v="3"/>
    <n v="100"/>
    <m/>
    <n v="100"/>
    <n v="100"/>
    <s v="PMESA-PMX802MEK"/>
    <x v="0"/>
    <x v="1"/>
  </r>
  <r>
    <x v="1"/>
    <x v="0"/>
    <x v="0"/>
    <x v="252"/>
    <x v="4"/>
    <n v="0.32329999999999998"/>
    <m/>
    <n v="2.5863999999999998"/>
    <n v="3.0713499999999998"/>
    <s v="PMESA-PMX802MEK"/>
    <x v="0"/>
    <x v="1"/>
  </r>
  <r>
    <x v="1"/>
    <x v="0"/>
    <x v="0"/>
    <x v="252"/>
    <x v="5"/>
    <n v="0.34943999999999997"/>
    <m/>
    <n v="2.75631"/>
    <n v="3.2935400000000001"/>
    <s v="PMESA-PMX802MEK"/>
    <x v="0"/>
    <x v="1"/>
  </r>
  <r>
    <x v="1"/>
    <x v="0"/>
    <x v="0"/>
    <x v="252"/>
    <x v="6"/>
    <n v="-2.614E-2"/>
    <m/>
    <n v="-0.16991000000000001"/>
    <n v="-0.22219"/>
    <s v="PMESA-PMX802MEK"/>
    <x v="0"/>
    <x v="0"/>
  </r>
  <r>
    <x v="1"/>
    <x v="0"/>
    <x v="0"/>
    <x v="253"/>
    <x v="0"/>
    <n v="6"/>
    <n v="4"/>
    <n v="3"/>
    <n v="7"/>
    <s v="PMESB-C600E-K"/>
    <x v="0"/>
    <x v="1"/>
  </r>
  <r>
    <x v="1"/>
    <x v="0"/>
    <x v="0"/>
    <x v="253"/>
    <x v="1"/>
    <n v="6"/>
    <n v="4"/>
    <n v="3"/>
    <n v="7"/>
    <s v="PMESB-C600E-K"/>
    <x v="0"/>
    <x v="1"/>
  </r>
  <r>
    <x v="1"/>
    <x v="0"/>
    <x v="0"/>
    <x v="253"/>
    <x v="2"/>
    <n v="0"/>
    <n v="0"/>
    <n v="0"/>
    <n v="0"/>
    <s v="PMESB-C600E-K"/>
    <x v="0"/>
    <x v="1"/>
  </r>
  <r>
    <x v="1"/>
    <x v="0"/>
    <x v="0"/>
    <x v="253"/>
    <x v="3"/>
    <n v="100"/>
    <n v="100"/>
    <n v="100"/>
    <n v="100"/>
    <s v="PMESB-C600E-K"/>
    <x v="0"/>
    <x v="1"/>
  </r>
  <r>
    <x v="1"/>
    <x v="0"/>
    <x v="0"/>
    <x v="253"/>
    <x v="4"/>
    <n v="2.0283000000000002"/>
    <n v="1.3522000000000001"/>
    <n v="1.0141500000000001"/>
    <n v="2.3663500000000002"/>
    <s v="PMESB-C600E-K"/>
    <x v="0"/>
    <x v="1"/>
  </r>
  <r>
    <x v="1"/>
    <x v="0"/>
    <x v="0"/>
    <x v="253"/>
    <x v="5"/>
    <n v="2.02834"/>
    <n v="1.3522099999999999"/>
    <n v="1.0141500000000001"/>
    <n v="2.3663599999999998"/>
    <s v="PMESB-C600E-K"/>
    <x v="0"/>
    <x v="1"/>
  </r>
  <r>
    <x v="1"/>
    <x v="0"/>
    <x v="0"/>
    <x v="253"/>
    <x v="6"/>
    <n v="-4.0000000000000003E-5"/>
    <n v="-1.0000000000000001E-5"/>
    <n v="0"/>
    <n v="-1.0000000000000001E-5"/>
    <s v="PMESB-C600E-K"/>
    <x v="0"/>
    <x v="0"/>
  </r>
  <r>
    <x v="1"/>
    <x v="0"/>
    <x v="0"/>
    <x v="254"/>
    <x v="0"/>
    <m/>
    <m/>
    <m/>
    <n v="2"/>
    <s v="PMESB-G90M2E-K"/>
    <x v="0"/>
    <x v="1"/>
  </r>
  <r>
    <x v="1"/>
    <x v="0"/>
    <x v="0"/>
    <x v="254"/>
    <x v="1"/>
    <m/>
    <m/>
    <m/>
    <n v="2"/>
    <s v="PMESB-G90M2E-K"/>
    <x v="0"/>
    <x v="1"/>
  </r>
  <r>
    <x v="1"/>
    <x v="0"/>
    <x v="0"/>
    <x v="254"/>
    <x v="2"/>
    <m/>
    <m/>
    <m/>
    <n v="0"/>
    <s v="PMESB-G90M2E-K"/>
    <x v="0"/>
    <x v="1"/>
  </r>
  <r>
    <x v="1"/>
    <x v="0"/>
    <x v="0"/>
    <x v="254"/>
    <x v="3"/>
    <m/>
    <m/>
    <m/>
    <n v="100"/>
    <s v="PMESB-G90M2E-K"/>
    <x v="0"/>
    <x v="1"/>
  </r>
  <r>
    <x v="1"/>
    <x v="0"/>
    <x v="0"/>
    <x v="254"/>
    <x v="4"/>
    <m/>
    <m/>
    <m/>
    <n v="1.6614"/>
    <s v="PMESB-G90M2E-K"/>
    <x v="0"/>
    <x v="1"/>
  </r>
  <r>
    <x v="1"/>
    <x v="0"/>
    <x v="0"/>
    <x v="254"/>
    <x v="5"/>
    <m/>
    <m/>
    <m/>
    <n v="1.6614"/>
    <s v="PMESB-G90M2E-K"/>
    <x v="0"/>
    <x v="1"/>
  </r>
  <r>
    <x v="1"/>
    <x v="0"/>
    <x v="0"/>
    <x v="254"/>
    <x v="6"/>
    <m/>
    <m/>
    <m/>
    <n v="0"/>
    <s v="PMESB-G90M2E-K"/>
    <x v="0"/>
    <x v="0"/>
  </r>
  <r>
    <x v="1"/>
    <x v="0"/>
    <x v="0"/>
    <x v="255"/>
    <x v="0"/>
    <n v="60"/>
    <n v="244"/>
    <n v="457"/>
    <n v="657"/>
    <s v="PMESC-AKX320E-K"/>
    <x v="0"/>
    <x v="1"/>
  </r>
  <r>
    <x v="1"/>
    <x v="0"/>
    <x v="0"/>
    <x v="255"/>
    <x v="1"/>
    <n v="60"/>
    <n v="244"/>
    <n v="457"/>
    <n v="657"/>
    <s v="PMESC-AKX320E-K"/>
    <x v="0"/>
    <x v="1"/>
  </r>
  <r>
    <x v="1"/>
    <x v="0"/>
    <x v="0"/>
    <x v="255"/>
    <x v="2"/>
    <n v="0"/>
    <n v="0"/>
    <n v="0"/>
    <n v="0"/>
    <s v="PMESC-AKX320E-K"/>
    <x v="0"/>
    <x v="1"/>
  </r>
  <r>
    <x v="1"/>
    <x v="0"/>
    <x v="0"/>
    <x v="255"/>
    <x v="3"/>
    <n v="100"/>
    <n v="100"/>
    <n v="100"/>
    <n v="100"/>
    <s v="PMESC-AKX320E-K"/>
    <x v="0"/>
    <x v="1"/>
  </r>
  <r>
    <x v="1"/>
    <x v="0"/>
    <x v="0"/>
    <x v="255"/>
    <x v="4"/>
    <n v="6.1848000000000001"/>
    <n v="25.151520000000001"/>
    <n v="47.107559999999999"/>
    <n v="67.723560000000006"/>
    <s v="PMESC-AKX320E-K"/>
    <x v="0"/>
    <x v="1"/>
  </r>
  <r>
    <x v="1"/>
    <x v="0"/>
    <x v="0"/>
    <x v="255"/>
    <x v="5"/>
    <n v="6.1848000000000001"/>
    <n v="24.647770000000001"/>
    <n v="45.011960000000002"/>
    <n v="64.499560000000002"/>
    <s v="PMESC-AKX320E-K"/>
    <x v="0"/>
    <x v="1"/>
  </r>
  <r>
    <x v="1"/>
    <x v="0"/>
    <x v="0"/>
    <x v="255"/>
    <x v="6"/>
    <n v="0"/>
    <n v="0.50375000000000003"/>
    <n v="2.0956000000000001"/>
    <n v="3.2240000000000002"/>
    <s v="PMESC-AKX320E-K"/>
    <x v="0"/>
    <x v="0"/>
  </r>
  <r>
    <x v="1"/>
    <x v="0"/>
    <x v="0"/>
    <x v="256"/>
    <x v="0"/>
    <n v="58"/>
    <n v="100"/>
    <n v="223"/>
    <n v="270"/>
    <s v="PMESC-AKX520E-K"/>
    <x v="0"/>
    <x v="1"/>
  </r>
  <r>
    <x v="1"/>
    <x v="0"/>
    <x v="0"/>
    <x v="256"/>
    <x v="1"/>
    <n v="58"/>
    <n v="100"/>
    <n v="223"/>
    <n v="270"/>
    <s v="PMESC-AKX520E-K"/>
    <x v="0"/>
    <x v="1"/>
  </r>
  <r>
    <x v="1"/>
    <x v="0"/>
    <x v="0"/>
    <x v="256"/>
    <x v="2"/>
    <n v="0"/>
    <n v="0"/>
    <n v="0"/>
    <n v="0"/>
    <s v="PMESC-AKX520E-K"/>
    <x v="0"/>
    <x v="1"/>
  </r>
  <r>
    <x v="1"/>
    <x v="0"/>
    <x v="0"/>
    <x v="256"/>
    <x v="3"/>
    <n v="100"/>
    <n v="100"/>
    <n v="100"/>
    <n v="100"/>
    <s v="PMESC-AKX520E-K"/>
    <x v="0"/>
    <x v="1"/>
  </r>
  <r>
    <x v="1"/>
    <x v="0"/>
    <x v="0"/>
    <x v="256"/>
    <x v="4"/>
    <n v="6.6108399999999996"/>
    <n v="11.398"/>
    <n v="25.417539999999999"/>
    <n v="30.7746"/>
    <s v="PMESC-AKX520E-K"/>
    <x v="0"/>
    <x v="1"/>
  </r>
  <r>
    <x v="1"/>
    <x v="0"/>
    <x v="0"/>
    <x v="256"/>
    <x v="5"/>
    <n v="6.26112"/>
    <n v="11.148199999999999"/>
    <n v="24.942920000000001"/>
    <n v="30.175080000000001"/>
    <s v="PMESC-AKX520E-K"/>
    <x v="0"/>
    <x v="1"/>
  </r>
  <r>
    <x v="1"/>
    <x v="0"/>
    <x v="0"/>
    <x v="256"/>
    <x v="6"/>
    <n v="0.34971999999999998"/>
    <n v="0.24979999999999999"/>
    <n v="0.47461999999999999"/>
    <n v="0.59952000000000005"/>
    <s v="PMESC-AKX520E-K"/>
    <x v="0"/>
    <x v="0"/>
  </r>
  <r>
    <x v="1"/>
    <x v="0"/>
    <x v="0"/>
    <x v="257"/>
    <x v="0"/>
    <n v="99"/>
    <n v="104"/>
    <n v="111"/>
    <n v="209"/>
    <s v="PMESC-AKX710E-K"/>
    <x v="0"/>
    <x v="1"/>
  </r>
  <r>
    <x v="1"/>
    <x v="0"/>
    <x v="0"/>
    <x v="257"/>
    <x v="1"/>
    <n v="99"/>
    <n v="104"/>
    <n v="111"/>
    <n v="209"/>
    <s v="PMESC-AKX710E-K"/>
    <x v="0"/>
    <x v="1"/>
  </r>
  <r>
    <x v="1"/>
    <x v="0"/>
    <x v="0"/>
    <x v="257"/>
    <x v="2"/>
    <n v="0"/>
    <n v="0"/>
    <n v="0"/>
    <n v="0"/>
    <s v="PMESC-AKX710E-K"/>
    <x v="0"/>
    <x v="1"/>
  </r>
  <r>
    <x v="1"/>
    <x v="0"/>
    <x v="0"/>
    <x v="257"/>
    <x v="3"/>
    <n v="100"/>
    <n v="100"/>
    <n v="100"/>
    <n v="100"/>
    <s v="PMESC-AKX710E-K"/>
    <x v="0"/>
    <x v="1"/>
  </r>
  <r>
    <x v="1"/>
    <x v="0"/>
    <x v="0"/>
    <x v="257"/>
    <x v="4"/>
    <n v="16.43796"/>
    <n v="17.268160000000002"/>
    <n v="18.430440000000001"/>
    <n v="34.702359999999999"/>
    <s v="PMESC-AKX710E-K"/>
    <x v="0"/>
    <x v="1"/>
  </r>
  <r>
    <x v="1"/>
    <x v="0"/>
    <x v="0"/>
    <x v="257"/>
    <x v="5"/>
    <n v="16.27666"/>
    <n v="16.558440000000001"/>
    <n v="18.430440000000001"/>
    <n v="34.186199999999999"/>
    <s v="PMESC-AKX710E-K"/>
    <x v="0"/>
    <x v="1"/>
  </r>
  <r>
    <x v="1"/>
    <x v="0"/>
    <x v="0"/>
    <x v="257"/>
    <x v="6"/>
    <n v="0.1613"/>
    <n v="0.70972000000000002"/>
    <n v="0"/>
    <n v="0.51615999999999995"/>
    <s v="PMESC-AKX710E-K"/>
    <x v="0"/>
    <x v="0"/>
  </r>
  <r>
    <x v="1"/>
    <x v="0"/>
    <x v="0"/>
    <x v="258"/>
    <x v="0"/>
    <m/>
    <n v="5"/>
    <n v="3"/>
    <n v="5"/>
    <s v="PMESC-BMAX10E-K"/>
    <x v="0"/>
    <x v="1"/>
  </r>
  <r>
    <x v="1"/>
    <x v="0"/>
    <x v="0"/>
    <x v="258"/>
    <x v="1"/>
    <m/>
    <n v="5"/>
    <n v="3"/>
    <n v="5"/>
    <s v="PMESC-BMAX10E-K"/>
    <x v="0"/>
    <x v="1"/>
  </r>
  <r>
    <x v="1"/>
    <x v="0"/>
    <x v="0"/>
    <x v="258"/>
    <x v="2"/>
    <m/>
    <n v="0"/>
    <n v="0"/>
    <n v="0"/>
    <s v="PMESC-BMAX10E-K"/>
    <x v="0"/>
    <x v="1"/>
  </r>
  <r>
    <x v="1"/>
    <x v="0"/>
    <x v="0"/>
    <x v="258"/>
    <x v="3"/>
    <m/>
    <n v="100"/>
    <n v="100"/>
    <n v="100"/>
    <s v="PMESC-BMAX10E-K"/>
    <x v="0"/>
    <x v="1"/>
  </r>
  <r>
    <x v="1"/>
    <x v="0"/>
    <x v="0"/>
    <x v="258"/>
    <x v="4"/>
    <m/>
    <n v="0.66439999999999999"/>
    <n v="0.39863999999999999"/>
    <n v="0.66439999999999999"/>
    <s v="PMESC-BMAX10E-K"/>
    <x v="0"/>
    <x v="1"/>
  </r>
  <r>
    <x v="1"/>
    <x v="0"/>
    <x v="0"/>
    <x v="258"/>
    <x v="5"/>
    <m/>
    <n v="0.66439999999999999"/>
    <n v="0.39863999999999999"/>
    <n v="0.66439999999999999"/>
    <s v="PMESC-BMAX10E-K"/>
    <x v="0"/>
    <x v="1"/>
  </r>
  <r>
    <x v="1"/>
    <x v="0"/>
    <x v="0"/>
    <x v="258"/>
    <x v="6"/>
    <m/>
    <n v="0"/>
    <n v="0"/>
    <n v="0"/>
    <s v="PMESC-BMAX10E-K"/>
    <x v="0"/>
    <x v="0"/>
  </r>
  <r>
    <x v="1"/>
    <x v="0"/>
    <x v="0"/>
    <x v="259"/>
    <x v="0"/>
    <m/>
    <n v="3"/>
    <n v="3"/>
    <n v="275"/>
    <s v="PMESC-BMAX5E-K"/>
    <x v="0"/>
    <x v="1"/>
  </r>
  <r>
    <x v="1"/>
    <x v="0"/>
    <x v="0"/>
    <x v="259"/>
    <x v="1"/>
    <m/>
    <n v="3"/>
    <n v="3"/>
    <n v="275"/>
    <s v="PMESC-BMAX5E-K"/>
    <x v="0"/>
    <x v="1"/>
  </r>
  <r>
    <x v="1"/>
    <x v="0"/>
    <x v="0"/>
    <x v="259"/>
    <x v="2"/>
    <m/>
    <n v="0"/>
    <n v="0"/>
    <n v="0"/>
    <s v="PMESC-BMAX5E-K"/>
    <x v="0"/>
    <x v="1"/>
  </r>
  <r>
    <x v="1"/>
    <x v="0"/>
    <x v="0"/>
    <x v="259"/>
    <x v="3"/>
    <m/>
    <n v="100"/>
    <n v="100"/>
    <n v="100"/>
    <s v="PMESC-BMAX5E-K"/>
    <x v="0"/>
    <x v="1"/>
  </r>
  <r>
    <x v="1"/>
    <x v="0"/>
    <x v="0"/>
    <x v="259"/>
    <x v="4"/>
    <m/>
    <n v="0.2382"/>
    <n v="0.2382"/>
    <n v="21.835000000000001"/>
    <s v="PMESC-BMAX5E-K"/>
    <x v="0"/>
    <x v="1"/>
  </r>
  <r>
    <x v="1"/>
    <x v="0"/>
    <x v="0"/>
    <x v="259"/>
    <x v="5"/>
    <m/>
    <n v="0.2382"/>
    <n v="0.2382"/>
    <n v="21.835000000000001"/>
    <s v="PMESC-BMAX5E-K"/>
    <x v="0"/>
    <x v="1"/>
  </r>
  <r>
    <x v="1"/>
    <x v="0"/>
    <x v="0"/>
    <x v="259"/>
    <x v="6"/>
    <m/>
    <n v="0"/>
    <n v="0"/>
    <n v="0"/>
    <s v="PMESC-BMAX5E-K"/>
    <x v="0"/>
    <x v="0"/>
  </r>
  <r>
    <x v="1"/>
    <x v="0"/>
    <x v="0"/>
    <x v="260"/>
    <x v="0"/>
    <n v="9"/>
    <n v="7"/>
    <n v="6"/>
    <n v="8"/>
    <s v="PMESC-C65EB-S"/>
    <x v="0"/>
    <x v="1"/>
  </r>
  <r>
    <x v="1"/>
    <x v="0"/>
    <x v="0"/>
    <x v="260"/>
    <x v="1"/>
    <n v="9"/>
    <n v="7"/>
    <n v="6"/>
    <n v="8"/>
    <s v="PMESC-C65EB-S"/>
    <x v="0"/>
    <x v="1"/>
  </r>
  <r>
    <x v="1"/>
    <x v="0"/>
    <x v="0"/>
    <x v="260"/>
    <x v="2"/>
    <n v="0"/>
    <n v="0"/>
    <n v="0"/>
    <n v="0"/>
    <s v="PMESC-C65EB-S"/>
    <x v="0"/>
    <x v="1"/>
  </r>
  <r>
    <x v="1"/>
    <x v="0"/>
    <x v="0"/>
    <x v="260"/>
    <x v="3"/>
    <n v="100"/>
    <n v="100"/>
    <n v="100"/>
    <n v="100"/>
    <s v="PMESC-C65EB-S"/>
    <x v="0"/>
    <x v="1"/>
  </r>
  <r>
    <x v="1"/>
    <x v="0"/>
    <x v="0"/>
    <x v="260"/>
    <x v="4"/>
    <n v="3.2048999999999999"/>
    <n v="2.4927000000000001"/>
    <n v="2.1366000000000001"/>
    <n v="2.8488000000000002"/>
    <s v="PMESC-C65EB-S"/>
    <x v="0"/>
    <x v="1"/>
  </r>
  <r>
    <x v="1"/>
    <x v="0"/>
    <x v="0"/>
    <x v="260"/>
    <x v="5"/>
    <n v="3.6459000000000001"/>
    <n v="2.8357000000000001"/>
    <n v="2.4306000000000001"/>
    <n v="3.2408000000000001"/>
    <s v="PMESC-C65EB-S"/>
    <x v="0"/>
    <x v="1"/>
  </r>
  <r>
    <x v="1"/>
    <x v="0"/>
    <x v="0"/>
    <x v="260"/>
    <x v="6"/>
    <n v="-0.441"/>
    <n v="-0.34300000000000003"/>
    <n v="-0.29399999999999998"/>
    <n v="-0.39200000000000002"/>
    <s v="PMESC-C65EB-S"/>
    <x v="0"/>
    <x v="0"/>
  </r>
  <r>
    <x v="1"/>
    <x v="0"/>
    <x v="0"/>
    <x v="261"/>
    <x v="0"/>
    <n v="15"/>
    <n v="9"/>
    <n v="32"/>
    <n v="42"/>
    <s v="PMESC-C65EG-S"/>
    <x v="0"/>
    <x v="1"/>
  </r>
  <r>
    <x v="1"/>
    <x v="0"/>
    <x v="0"/>
    <x v="261"/>
    <x v="1"/>
    <n v="15"/>
    <n v="9"/>
    <n v="32"/>
    <n v="42"/>
    <s v="PMESC-C65EG-S"/>
    <x v="0"/>
    <x v="1"/>
  </r>
  <r>
    <x v="1"/>
    <x v="0"/>
    <x v="0"/>
    <x v="261"/>
    <x v="2"/>
    <n v="0"/>
    <n v="0"/>
    <n v="0"/>
    <n v="0"/>
    <s v="PMESC-C65EG-S"/>
    <x v="0"/>
    <x v="1"/>
  </r>
  <r>
    <x v="1"/>
    <x v="0"/>
    <x v="0"/>
    <x v="261"/>
    <x v="3"/>
    <n v="100"/>
    <n v="100"/>
    <n v="100"/>
    <n v="100"/>
    <s v="PMESC-C65EG-S"/>
    <x v="0"/>
    <x v="1"/>
  </r>
  <r>
    <x v="1"/>
    <x v="0"/>
    <x v="0"/>
    <x v="261"/>
    <x v="4"/>
    <n v="5.9704499999999996"/>
    <n v="3.5822699999999998"/>
    <n v="12.73696"/>
    <n v="16.71726"/>
    <s v="PMESC-C65EG-S"/>
    <x v="0"/>
    <x v="1"/>
  </r>
  <r>
    <x v="1"/>
    <x v="0"/>
    <x v="0"/>
    <x v="261"/>
    <x v="5"/>
    <n v="5.9704499999999996"/>
    <n v="3.5822699999999998"/>
    <n v="12.736969999999999"/>
    <n v="16.717279999999999"/>
    <s v="PMESC-C65EG-S"/>
    <x v="0"/>
    <x v="1"/>
  </r>
  <r>
    <x v="1"/>
    <x v="0"/>
    <x v="0"/>
    <x v="261"/>
    <x v="6"/>
    <n v="0"/>
    <n v="0"/>
    <n v="-1.0000000000000001E-5"/>
    <n v="-2.0000000000000002E-5"/>
    <s v="PMESC-C65EG-S"/>
    <x v="0"/>
    <x v="0"/>
  </r>
  <r>
    <x v="1"/>
    <x v="0"/>
    <x v="0"/>
    <x v="262"/>
    <x v="0"/>
    <n v="20"/>
    <n v="22"/>
    <n v="22"/>
    <n v="46"/>
    <s v="PMESC-C70MK2EGK"/>
    <x v="0"/>
    <x v="1"/>
  </r>
  <r>
    <x v="1"/>
    <x v="0"/>
    <x v="0"/>
    <x v="262"/>
    <x v="1"/>
    <n v="20"/>
    <n v="22"/>
    <n v="22"/>
    <n v="46"/>
    <s v="PMESC-C70MK2EGK"/>
    <x v="0"/>
    <x v="1"/>
  </r>
  <r>
    <x v="1"/>
    <x v="0"/>
    <x v="0"/>
    <x v="262"/>
    <x v="2"/>
    <n v="0"/>
    <n v="0"/>
    <n v="0"/>
    <n v="0"/>
    <s v="PMESC-C70MK2EGK"/>
    <x v="0"/>
    <x v="1"/>
  </r>
  <r>
    <x v="1"/>
    <x v="0"/>
    <x v="0"/>
    <x v="262"/>
    <x v="3"/>
    <n v="100"/>
    <n v="100"/>
    <n v="100"/>
    <n v="100"/>
    <s v="PMESC-C70MK2EGK"/>
    <x v="0"/>
    <x v="1"/>
  </r>
  <r>
    <x v="1"/>
    <x v="0"/>
    <x v="0"/>
    <x v="262"/>
    <x v="4"/>
    <n v="7.7614000000000001"/>
    <n v="8.5375399999999999"/>
    <n v="8.5375399999999999"/>
    <n v="17.851220000000001"/>
    <s v="PMESC-C70MK2EGK"/>
    <x v="0"/>
    <x v="1"/>
  </r>
  <r>
    <x v="1"/>
    <x v="0"/>
    <x v="0"/>
    <x v="262"/>
    <x v="5"/>
    <n v="7.7614000000000001"/>
    <n v="8.5375399999999999"/>
    <n v="8.5375399999999999"/>
    <n v="17.851220000000001"/>
    <s v="PMESC-C70MK2EGK"/>
    <x v="0"/>
    <x v="1"/>
  </r>
  <r>
    <x v="1"/>
    <x v="0"/>
    <x v="0"/>
    <x v="262"/>
    <x v="6"/>
    <n v="0"/>
    <n v="0"/>
    <n v="0"/>
    <n v="0"/>
    <s v="PMESC-C70MK2EGK"/>
    <x v="0"/>
    <x v="0"/>
  </r>
  <r>
    <x v="1"/>
    <x v="0"/>
    <x v="0"/>
    <x v="263"/>
    <x v="0"/>
    <n v="43"/>
    <n v="18"/>
    <n v="43"/>
    <n v="50"/>
    <s v="PMESC-C70MK2EGS"/>
    <x v="0"/>
    <x v="1"/>
  </r>
  <r>
    <x v="1"/>
    <x v="0"/>
    <x v="0"/>
    <x v="263"/>
    <x v="1"/>
    <n v="43"/>
    <n v="18"/>
    <n v="43"/>
    <n v="50"/>
    <s v="PMESC-C70MK2EGS"/>
    <x v="0"/>
    <x v="1"/>
  </r>
  <r>
    <x v="1"/>
    <x v="0"/>
    <x v="0"/>
    <x v="263"/>
    <x v="2"/>
    <n v="0"/>
    <n v="0"/>
    <n v="0"/>
    <n v="0"/>
    <s v="PMESC-C70MK2EGS"/>
    <x v="0"/>
    <x v="1"/>
  </r>
  <r>
    <x v="1"/>
    <x v="0"/>
    <x v="0"/>
    <x v="263"/>
    <x v="3"/>
    <n v="100"/>
    <n v="100"/>
    <n v="100"/>
    <n v="100"/>
    <s v="PMESC-C70MK2EGS"/>
    <x v="0"/>
    <x v="1"/>
  </r>
  <r>
    <x v="1"/>
    <x v="0"/>
    <x v="0"/>
    <x v="263"/>
    <x v="4"/>
    <n v="16.687010000000001"/>
    <n v="6.9852600000000002"/>
    <n v="16.687010000000001"/>
    <n v="19.403500000000001"/>
    <s v="PMESC-C70MK2EGS"/>
    <x v="0"/>
    <x v="1"/>
  </r>
  <r>
    <x v="1"/>
    <x v="0"/>
    <x v="0"/>
    <x v="263"/>
    <x v="5"/>
    <n v="16.687010000000001"/>
    <n v="6.9852600000000002"/>
    <n v="16.687010000000001"/>
    <n v="19.403500000000001"/>
    <s v="PMESC-C70MK2EGS"/>
    <x v="0"/>
    <x v="1"/>
  </r>
  <r>
    <x v="1"/>
    <x v="0"/>
    <x v="0"/>
    <x v="263"/>
    <x v="6"/>
    <n v="0"/>
    <n v="0"/>
    <n v="0"/>
    <n v="0"/>
    <s v="PMESC-C70MK2EGS"/>
    <x v="0"/>
    <x v="0"/>
  </r>
  <r>
    <x v="1"/>
    <x v="0"/>
    <x v="0"/>
    <x v="4"/>
    <x v="0"/>
    <m/>
    <m/>
    <n v="0"/>
    <n v="1"/>
    <s v="PMESC-CX700E-H"/>
    <x v="0"/>
    <x v="1"/>
  </r>
  <r>
    <x v="1"/>
    <x v="0"/>
    <x v="0"/>
    <x v="4"/>
    <x v="1"/>
    <m/>
    <m/>
    <m/>
    <n v="1"/>
    <s v="PMESC-CX700E-H"/>
    <x v="0"/>
    <x v="1"/>
  </r>
  <r>
    <x v="1"/>
    <x v="0"/>
    <x v="0"/>
    <x v="4"/>
    <x v="2"/>
    <m/>
    <m/>
    <n v="0"/>
    <n v="0"/>
    <s v="PMESC-CX700E-H"/>
    <x v="0"/>
    <x v="1"/>
  </r>
  <r>
    <x v="1"/>
    <x v="0"/>
    <x v="0"/>
    <x v="4"/>
    <x v="3"/>
    <m/>
    <m/>
    <s v="X"/>
    <n v="100"/>
    <s v="PMESC-CX700E-H"/>
    <x v="0"/>
    <x v="1"/>
  </r>
  <r>
    <x v="1"/>
    <x v="0"/>
    <x v="0"/>
    <x v="4"/>
    <x v="4"/>
    <m/>
    <m/>
    <n v="0"/>
    <n v="0.82060999999999995"/>
    <s v="PMESC-CX700E-H"/>
    <x v="0"/>
    <x v="1"/>
  </r>
  <r>
    <x v="1"/>
    <x v="0"/>
    <x v="0"/>
    <x v="4"/>
    <x v="5"/>
    <m/>
    <m/>
    <m/>
    <n v="0.82060999999999995"/>
    <s v="PMESC-CX700E-H"/>
    <x v="0"/>
    <x v="1"/>
  </r>
  <r>
    <x v="1"/>
    <x v="0"/>
    <x v="0"/>
    <x v="4"/>
    <x v="6"/>
    <m/>
    <m/>
    <n v="0"/>
    <n v="0"/>
    <s v="PMESC-CX700E-H"/>
    <x v="0"/>
    <x v="0"/>
  </r>
  <r>
    <x v="1"/>
    <x v="0"/>
    <x v="0"/>
    <x v="5"/>
    <x v="0"/>
    <m/>
    <n v="1"/>
    <m/>
    <n v="7"/>
    <s v="PMESC-CX700E-K"/>
    <x v="0"/>
    <x v="1"/>
  </r>
  <r>
    <x v="1"/>
    <x v="0"/>
    <x v="0"/>
    <x v="5"/>
    <x v="1"/>
    <m/>
    <n v="1"/>
    <m/>
    <n v="7"/>
    <s v="PMESC-CX700E-K"/>
    <x v="0"/>
    <x v="1"/>
  </r>
  <r>
    <x v="1"/>
    <x v="0"/>
    <x v="0"/>
    <x v="5"/>
    <x v="2"/>
    <m/>
    <n v="0"/>
    <m/>
    <n v="0"/>
    <s v="PMESC-CX700E-K"/>
    <x v="0"/>
    <x v="1"/>
  </r>
  <r>
    <x v="1"/>
    <x v="0"/>
    <x v="0"/>
    <x v="5"/>
    <x v="3"/>
    <m/>
    <n v="100"/>
    <m/>
    <n v="100"/>
    <s v="PMESC-CX700E-K"/>
    <x v="0"/>
    <x v="1"/>
  </r>
  <r>
    <x v="1"/>
    <x v="0"/>
    <x v="0"/>
    <x v="5"/>
    <x v="4"/>
    <m/>
    <n v="0.82060999999999995"/>
    <m/>
    <n v="5.7442700000000002"/>
    <s v="PMESC-CX700E-K"/>
    <x v="0"/>
    <x v="1"/>
  </r>
  <r>
    <x v="1"/>
    <x v="0"/>
    <x v="0"/>
    <x v="5"/>
    <x v="5"/>
    <m/>
    <n v="0.82060999999999995"/>
    <m/>
    <n v="5.7442700000000002"/>
    <s v="PMESC-CX700E-K"/>
    <x v="0"/>
    <x v="1"/>
  </r>
  <r>
    <x v="1"/>
    <x v="0"/>
    <x v="0"/>
    <x v="5"/>
    <x v="6"/>
    <m/>
    <n v="0"/>
    <m/>
    <n v="0"/>
    <s v="PMESC-CX700E-K"/>
    <x v="0"/>
    <x v="0"/>
  </r>
  <r>
    <x v="1"/>
    <x v="0"/>
    <x v="0"/>
    <x v="264"/>
    <x v="0"/>
    <m/>
    <m/>
    <m/>
    <n v="2"/>
    <s v="PMESC-CX700E-T"/>
    <x v="0"/>
    <x v="1"/>
  </r>
  <r>
    <x v="1"/>
    <x v="0"/>
    <x v="0"/>
    <x v="264"/>
    <x v="1"/>
    <m/>
    <m/>
    <m/>
    <n v="2"/>
    <s v="PMESC-CX700E-T"/>
    <x v="0"/>
    <x v="1"/>
  </r>
  <r>
    <x v="1"/>
    <x v="0"/>
    <x v="0"/>
    <x v="264"/>
    <x v="2"/>
    <m/>
    <m/>
    <m/>
    <n v="0"/>
    <s v="PMESC-CX700E-T"/>
    <x v="0"/>
    <x v="1"/>
  </r>
  <r>
    <x v="1"/>
    <x v="0"/>
    <x v="0"/>
    <x v="264"/>
    <x v="3"/>
    <m/>
    <m/>
    <m/>
    <n v="100"/>
    <s v="PMESC-CX700E-T"/>
    <x v="0"/>
    <x v="1"/>
  </r>
  <r>
    <x v="1"/>
    <x v="0"/>
    <x v="0"/>
    <x v="264"/>
    <x v="4"/>
    <m/>
    <m/>
    <m/>
    <n v="1.6412199999999999"/>
    <s v="PMESC-CX700E-T"/>
    <x v="0"/>
    <x v="1"/>
  </r>
  <r>
    <x v="1"/>
    <x v="0"/>
    <x v="0"/>
    <x v="264"/>
    <x v="5"/>
    <m/>
    <m/>
    <m/>
    <n v="1.6412199999999999"/>
    <s v="PMESC-CX700E-T"/>
    <x v="0"/>
    <x v="1"/>
  </r>
  <r>
    <x v="1"/>
    <x v="0"/>
    <x v="0"/>
    <x v="264"/>
    <x v="6"/>
    <m/>
    <m/>
    <m/>
    <n v="0"/>
    <s v="PMESC-CX700E-T"/>
    <x v="0"/>
    <x v="0"/>
  </r>
  <r>
    <x v="1"/>
    <x v="0"/>
    <x v="0"/>
    <x v="265"/>
    <x v="0"/>
    <n v="114"/>
    <n v="48"/>
    <n v="202"/>
    <n v="230"/>
    <s v="PMESC-DM502E-K"/>
    <x v="0"/>
    <x v="1"/>
  </r>
  <r>
    <x v="1"/>
    <x v="0"/>
    <x v="0"/>
    <x v="265"/>
    <x v="1"/>
    <n v="114"/>
    <n v="52"/>
    <n v="202"/>
    <n v="230"/>
    <s v="PMESC-DM502E-K"/>
    <x v="0"/>
    <x v="1"/>
  </r>
  <r>
    <x v="1"/>
    <x v="0"/>
    <x v="0"/>
    <x v="265"/>
    <x v="2"/>
    <n v="0"/>
    <n v="-4"/>
    <n v="0"/>
    <n v="0"/>
    <s v="PMESC-DM502E-K"/>
    <x v="0"/>
    <x v="2"/>
  </r>
  <r>
    <x v="1"/>
    <x v="0"/>
    <x v="0"/>
    <x v="265"/>
    <x v="3"/>
    <n v="100"/>
    <n v="92.307692307692307"/>
    <n v="100"/>
    <n v="100"/>
    <s v="PMESC-DM502E-K"/>
    <x v="0"/>
    <x v="1"/>
  </r>
  <r>
    <x v="1"/>
    <x v="0"/>
    <x v="0"/>
    <x v="265"/>
    <x v="4"/>
    <n v="11.64054"/>
    <n v="4.9012799999999999"/>
    <n v="20.62622"/>
    <n v="23.485299999999999"/>
    <s v="PMESC-DM502E-K"/>
    <x v="0"/>
    <x v="1"/>
  </r>
  <r>
    <x v="1"/>
    <x v="0"/>
    <x v="0"/>
    <x v="265"/>
    <x v="5"/>
    <n v="11.820399999999999"/>
    <n v="5.32559"/>
    <n v="20.806080000000001"/>
    <n v="23.728639999999999"/>
    <s v="PMESC-DM502E-K"/>
    <x v="0"/>
    <x v="1"/>
  </r>
  <r>
    <x v="1"/>
    <x v="0"/>
    <x v="0"/>
    <x v="265"/>
    <x v="6"/>
    <n v="-0.17985999999999999"/>
    <n v="-0.42431000000000002"/>
    <n v="-0.17985999999999999"/>
    <n v="-0.24334"/>
    <s v="PMESC-DM502E-K"/>
    <x v="0"/>
    <x v="0"/>
  </r>
  <r>
    <x v="1"/>
    <x v="0"/>
    <x v="0"/>
    <x v="266"/>
    <x v="0"/>
    <m/>
    <n v="12"/>
    <n v="31"/>
    <n v="24"/>
    <s v="PMESC-DM502E-W"/>
    <x v="0"/>
    <x v="1"/>
  </r>
  <r>
    <x v="1"/>
    <x v="0"/>
    <x v="0"/>
    <x v="266"/>
    <x v="1"/>
    <m/>
    <n v="13"/>
    <n v="52"/>
    <n v="55"/>
    <s v="PMESC-DM502E-W"/>
    <x v="0"/>
    <x v="1"/>
  </r>
  <r>
    <x v="1"/>
    <x v="0"/>
    <x v="0"/>
    <x v="266"/>
    <x v="2"/>
    <m/>
    <n v="-1"/>
    <n v="-21"/>
    <n v="-31"/>
    <s v="PMESC-DM502E-W"/>
    <x v="0"/>
    <x v="2"/>
  </r>
  <r>
    <x v="1"/>
    <x v="0"/>
    <x v="0"/>
    <x v="266"/>
    <x v="3"/>
    <m/>
    <n v="92.307692307692307"/>
    <n v="59.615384615384599"/>
    <n v="43.636363636363598"/>
    <s v="PMESC-DM502E-W"/>
    <x v="0"/>
    <x v="1"/>
  </r>
  <r>
    <x v="1"/>
    <x v="0"/>
    <x v="0"/>
    <x v="266"/>
    <x v="4"/>
    <m/>
    <n v="1.22532"/>
    <n v="3.1654100000000001"/>
    <n v="2.4506399999999999"/>
    <s v="PMESC-DM502E-W"/>
    <x v="0"/>
    <x v="1"/>
  </r>
  <r>
    <x v="1"/>
    <x v="0"/>
    <x v="0"/>
    <x v="266"/>
    <x v="5"/>
    <m/>
    <n v="1.3327199999999999"/>
    <n v="5.3731999999999998"/>
    <n v="5.7430099999999999"/>
    <s v="PMESC-DM502E-W"/>
    <x v="0"/>
    <x v="1"/>
  </r>
  <r>
    <x v="1"/>
    <x v="0"/>
    <x v="0"/>
    <x v="266"/>
    <x v="6"/>
    <m/>
    <n v="-0.1074"/>
    <n v="-2.2077900000000001"/>
    <n v="-3.29237"/>
    <s v="PMESC-DM502E-W"/>
    <x v="0"/>
    <x v="0"/>
  </r>
  <r>
    <x v="1"/>
    <x v="0"/>
    <x v="0"/>
    <x v="267"/>
    <x v="0"/>
    <n v="6"/>
    <n v="14"/>
    <n v="33"/>
    <n v="23"/>
    <s v="PMESC-DM504EG-K"/>
    <x v="0"/>
    <x v="1"/>
  </r>
  <r>
    <x v="1"/>
    <x v="0"/>
    <x v="0"/>
    <x v="267"/>
    <x v="1"/>
    <n v="6"/>
    <n v="15"/>
    <n v="39"/>
    <n v="23"/>
    <s v="PMESC-DM504EG-K"/>
    <x v="0"/>
    <x v="1"/>
  </r>
  <r>
    <x v="1"/>
    <x v="0"/>
    <x v="0"/>
    <x v="267"/>
    <x v="2"/>
    <n v="0"/>
    <n v="-1"/>
    <n v="-6"/>
    <n v="0"/>
    <s v="PMESC-DM504EG-K"/>
    <x v="0"/>
    <x v="2"/>
  </r>
  <r>
    <x v="1"/>
    <x v="0"/>
    <x v="0"/>
    <x v="267"/>
    <x v="3"/>
    <n v="100"/>
    <n v="93.3333333333333"/>
    <n v="84.615384615384599"/>
    <n v="100"/>
    <s v="PMESC-DM504EG-K"/>
    <x v="0"/>
    <x v="1"/>
  </r>
  <r>
    <x v="1"/>
    <x v="0"/>
    <x v="0"/>
    <x v="267"/>
    <x v="4"/>
    <n v="0.66227999999999998"/>
    <n v="1.54532"/>
    <n v="3.6425399999999999"/>
    <n v="2.5387400000000002"/>
    <s v="PMESC-DM504EG-K"/>
    <x v="0"/>
    <x v="1"/>
  </r>
  <r>
    <x v="1"/>
    <x v="0"/>
    <x v="0"/>
    <x v="267"/>
    <x v="5"/>
    <n v="0.66222000000000003"/>
    <n v="1.6556500000000001"/>
    <n v="4.3046199999999999"/>
    <n v="2.5386500000000001"/>
    <s v="PMESC-DM504EG-K"/>
    <x v="0"/>
    <x v="1"/>
  </r>
  <r>
    <x v="1"/>
    <x v="0"/>
    <x v="0"/>
    <x v="267"/>
    <x v="6"/>
    <n v="6.0000000000000002E-5"/>
    <n v="-0.11033"/>
    <n v="-0.66208"/>
    <n v="9.0000000000000006E-5"/>
    <s v="PMESC-DM504EG-K"/>
    <x v="0"/>
    <x v="0"/>
  </r>
  <r>
    <x v="1"/>
    <x v="0"/>
    <x v="0"/>
    <x v="268"/>
    <x v="0"/>
    <m/>
    <m/>
    <m/>
    <m/>
    <s v="PMESC-DM504EG-W"/>
    <x v="0"/>
    <x v="1"/>
  </r>
  <r>
    <x v="1"/>
    <x v="0"/>
    <x v="0"/>
    <x v="268"/>
    <x v="1"/>
    <m/>
    <m/>
    <n v="32"/>
    <n v="11"/>
    <s v="PMESC-DM504EG-W"/>
    <x v="0"/>
    <x v="1"/>
  </r>
  <r>
    <x v="1"/>
    <x v="0"/>
    <x v="0"/>
    <x v="268"/>
    <x v="2"/>
    <m/>
    <m/>
    <n v="-32"/>
    <n v="-11"/>
    <s v="PMESC-DM504EG-W"/>
    <x v="0"/>
    <x v="2"/>
  </r>
  <r>
    <x v="1"/>
    <x v="0"/>
    <x v="0"/>
    <x v="268"/>
    <x v="3"/>
    <m/>
    <m/>
    <m/>
    <m/>
    <s v="PMESC-DM504EG-W"/>
    <x v="0"/>
    <x v="1"/>
  </r>
  <r>
    <x v="1"/>
    <x v="0"/>
    <x v="0"/>
    <x v="268"/>
    <x v="4"/>
    <m/>
    <m/>
    <m/>
    <m/>
    <s v="PMESC-DM504EG-W"/>
    <x v="0"/>
    <x v="1"/>
  </r>
  <r>
    <x v="1"/>
    <x v="0"/>
    <x v="0"/>
    <x v="268"/>
    <x v="5"/>
    <m/>
    <m/>
    <n v="3.5320399999999998"/>
    <n v="1.21414"/>
    <s v="PMESC-DM504EG-W"/>
    <x v="0"/>
    <x v="1"/>
  </r>
  <r>
    <x v="1"/>
    <x v="0"/>
    <x v="0"/>
    <x v="268"/>
    <x v="6"/>
    <m/>
    <m/>
    <n v="-3.5320399999999998"/>
    <n v="-1.21414"/>
    <s v="PMESC-DM504EG-W"/>
    <x v="0"/>
    <x v="0"/>
  </r>
  <r>
    <x v="1"/>
    <x v="0"/>
    <x v="0"/>
    <x v="269"/>
    <x v="0"/>
    <n v="10"/>
    <n v="15"/>
    <n v="10"/>
    <n v="20"/>
    <s v="PMESC-GN01E"/>
    <x v="0"/>
    <x v="1"/>
  </r>
  <r>
    <x v="1"/>
    <x v="0"/>
    <x v="0"/>
    <x v="269"/>
    <x v="1"/>
    <n v="10"/>
    <n v="15"/>
    <n v="10"/>
    <n v="20"/>
    <s v="PMESC-GN01E"/>
    <x v="0"/>
    <x v="1"/>
  </r>
  <r>
    <x v="1"/>
    <x v="0"/>
    <x v="0"/>
    <x v="269"/>
    <x v="2"/>
    <n v="0"/>
    <n v="0"/>
    <n v="0"/>
    <n v="0"/>
    <s v="PMESC-GN01E"/>
    <x v="0"/>
    <x v="1"/>
  </r>
  <r>
    <x v="1"/>
    <x v="0"/>
    <x v="0"/>
    <x v="269"/>
    <x v="3"/>
    <n v="100"/>
    <n v="100"/>
    <n v="100"/>
    <n v="100"/>
    <s v="PMESC-GN01E"/>
    <x v="0"/>
    <x v="1"/>
  </r>
  <r>
    <x v="1"/>
    <x v="0"/>
    <x v="0"/>
    <x v="269"/>
    <x v="4"/>
    <m/>
    <m/>
    <m/>
    <m/>
    <s v="PMESC-GN01E"/>
    <x v="0"/>
    <x v="1"/>
  </r>
  <r>
    <x v="1"/>
    <x v="0"/>
    <x v="0"/>
    <x v="269"/>
    <x v="5"/>
    <m/>
    <m/>
    <m/>
    <m/>
    <s v="PMESC-GN01E"/>
    <x v="0"/>
    <x v="1"/>
  </r>
  <r>
    <x v="1"/>
    <x v="0"/>
    <x v="0"/>
    <x v="269"/>
    <x v="6"/>
    <m/>
    <m/>
    <m/>
    <m/>
    <s v="PMESC-GN01E"/>
    <x v="0"/>
    <x v="0"/>
  </r>
  <r>
    <x v="1"/>
    <x v="0"/>
    <x v="0"/>
    <x v="270"/>
    <x v="0"/>
    <n v="126"/>
    <n v="208"/>
    <n v="237"/>
    <n v="425"/>
    <s v="PMESC-HC200EB-K"/>
    <x v="0"/>
    <x v="1"/>
  </r>
  <r>
    <x v="1"/>
    <x v="0"/>
    <x v="0"/>
    <x v="270"/>
    <x v="1"/>
    <n v="126"/>
    <n v="208"/>
    <n v="237"/>
    <n v="425"/>
    <s v="PMESC-HC200EB-K"/>
    <x v="0"/>
    <x v="1"/>
  </r>
  <r>
    <x v="1"/>
    <x v="0"/>
    <x v="0"/>
    <x v="270"/>
    <x v="2"/>
    <n v="0"/>
    <n v="0"/>
    <n v="0"/>
    <n v="0"/>
    <s v="PMESC-HC200EB-K"/>
    <x v="0"/>
    <x v="1"/>
  </r>
  <r>
    <x v="1"/>
    <x v="0"/>
    <x v="0"/>
    <x v="270"/>
    <x v="3"/>
    <n v="100"/>
    <n v="100"/>
    <n v="100"/>
    <n v="100"/>
    <s v="PMESC-HC200EB-K"/>
    <x v="0"/>
    <x v="1"/>
  </r>
  <r>
    <x v="1"/>
    <x v="0"/>
    <x v="0"/>
    <x v="270"/>
    <x v="4"/>
    <n v="4.8497399999999997"/>
    <n v="8.0059199999999997"/>
    <n v="9.1221300000000003"/>
    <n v="16.358250000000002"/>
    <s v="PMESC-HC200EB-K"/>
    <x v="0"/>
    <x v="1"/>
  </r>
  <r>
    <x v="1"/>
    <x v="0"/>
    <x v="0"/>
    <x v="270"/>
    <x v="5"/>
    <n v="5.4142200000000003"/>
    <n v="8.9377600000000008"/>
    <n v="10.18389"/>
    <n v="18.262250000000002"/>
    <s v="PMESC-HC200EB-K"/>
    <x v="0"/>
    <x v="1"/>
  </r>
  <r>
    <x v="1"/>
    <x v="0"/>
    <x v="0"/>
    <x v="270"/>
    <x v="6"/>
    <n v="-0.56447999999999998"/>
    <n v="-0.93184"/>
    <n v="-1.06176"/>
    <n v="-1.9039999999999999"/>
    <s v="PMESC-HC200EB-K"/>
    <x v="0"/>
    <x v="0"/>
  </r>
  <r>
    <x v="1"/>
    <x v="0"/>
    <x v="0"/>
    <x v="271"/>
    <x v="0"/>
    <n v="254"/>
    <n v="456"/>
    <n v="366"/>
    <n v="594"/>
    <s v="PMESC-HC200EG-K"/>
    <x v="0"/>
    <x v="1"/>
  </r>
  <r>
    <x v="1"/>
    <x v="0"/>
    <x v="0"/>
    <x v="271"/>
    <x v="1"/>
    <n v="254"/>
    <n v="501"/>
    <n v="366"/>
    <n v="594"/>
    <s v="PMESC-HC200EG-K"/>
    <x v="0"/>
    <x v="1"/>
  </r>
  <r>
    <x v="1"/>
    <x v="0"/>
    <x v="0"/>
    <x v="271"/>
    <x v="2"/>
    <n v="0"/>
    <n v="-45"/>
    <n v="0"/>
    <n v="0"/>
    <s v="PMESC-HC200EG-K"/>
    <x v="0"/>
    <x v="2"/>
  </r>
  <r>
    <x v="1"/>
    <x v="0"/>
    <x v="0"/>
    <x v="271"/>
    <x v="3"/>
    <n v="100"/>
    <n v="91.017964071856298"/>
    <n v="100"/>
    <n v="100"/>
    <s v="PMESC-HC200EG-K"/>
    <x v="0"/>
    <x v="1"/>
  </r>
  <r>
    <x v="1"/>
    <x v="0"/>
    <x v="0"/>
    <x v="271"/>
    <x v="4"/>
    <n v="12.011659999999999"/>
    <n v="21.564240000000002"/>
    <n v="17.308140000000002"/>
    <n v="28.090260000000001"/>
    <s v="PMESC-HC200EG-K"/>
    <x v="0"/>
    <x v="1"/>
  </r>
  <r>
    <x v="1"/>
    <x v="0"/>
    <x v="0"/>
    <x v="271"/>
    <x v="5"/>
    <n v="12.011659999999999"/>
    <n v="23.69229"/>
    <n v="17.308140000000002"/>
    <n v="28.090260000000001"/>
    <s v="PMESC-HC200EG-K"/>
    <x v="0"/>
    <x v="1"/>
  </r>
  <r>
    <x v="1"/>
    <x v="0"/>
    <x v="0"/>
    <x v="271"/>
    <x v="6"/>
    <n v="0"/>
    <n v="-2.12805"/>
    <n v="0"/>
    <n v="0"/>
    <s v="PMESC-HC200EG-K"/>
    <x v="0"/>
    <x v="0"/>
  </r>
  <r>
    <x v="1"/>
    <x v="0"/>
    <x v="0"/>
    <x v="272"/>
    <x v="0"/>
    <n v="23"/>
    <n v="128"/>
    <n v="295"/>
    <n v="184"/>
    <s v="PMESC-HC200EG-W"/>
    <x v="0"/>
    <x v="1"/>
  </r>
  <r>
    <x v="1"/>
    <x v="0"/>
    <x v="0"/>
    <x v="272"/>
    <x v="1"/>
    <n v="23"/>
    <n v="128"/>
    <n v="295"/>
    <n v="184"/>
    <s v="PMESC-HC200EG-W"/>
    <x v="0"/>
    <x v="1"/>
  </r>
  <r>
    <x v="1"/>
    <x v="0"/>
    <x v="0"/>
    <x v="272"/>
    <x v="2"/>
    <n v="0"/>
    <n v="0"/>
    <n v="0"/>
    <n v="0"/>
    <s v="PMESC-HC200EG-W"/>
    <x v="0"/>
    <x v="1"/>
  </r>
  <r>
    <x v="1"/>
    <x v="0"/>
    <x v="0"/>
    <x v="272"/>
    <x v="3"/>
    <n v="100"/>
    <n v="100"/>
    <n v="100"/>
    <n v="100"/>
    <s v="PMESC-HC200EG-W"/>
    <x v="0"/>
    <x v="1"/>
  </r>
  <r>
    <x v="1"/>
    <x v="0"/>
    <x v="0"/>
    <x v="272"/>
    <x v="4"/>
    <n v="1.0876699999999999"/>
    <n v="6.0531199999999998"/>
    <n v="13.95055"/>
    <n v="8.7013599999999993"/>
    <s v="PMESC-HC200EG-W"/>
    <x v="0"/>
    <x v="1"/>
  </r>
  <r>
    <x v="1"/>
    <x v="0"/>
    <x v="0"/>
    <x v="272"/>
    <x v="5"/>
    <n v="1.0876699999999999"/>
    <n v="6.0531199999999998"/>
    <n v="13.95055"/>
    <n v="8.7013599999999993"/>
    <s v="PMESC-HC200EG-W"/>
    <x v="0"/>
    <x v="1"/>
  </r>
  <r>
    <x v="1"/>
    <x v="0"/>
    <x v="0"/>
    <x v="272"/>
    <x v="6"/>
    <n v="0"/>
    <n v="0"/>
    <n v="0"/>
    <n v="0"/>
    <s v="PMESC-HC200EG-W"/>
    <x v="0"/>
    <x v="0"/>
  </r>
  <r>
    <x v="1"/>
    <x v="0"/>
    <x v="0"/>
    <x v="273"/>
    <x v="0"/>
    <n v="30"/>
    <n v="9"/>
    <n v="0"/>
    <n v="11"/>
    <s v="PMESC-HC2020EBK"/>
    <x v="0"/>
    <x v="1"/>
  </r>
  <r>
    <x v="1"/>
    <x v="0"/>
    <x v="0"/>
    <x v="273"/>
    <x v="1"/>
    <n v="30"/>
    <n v="9"/>
    <m/>
    <n v="11"/>
    <s v="PMESC-HC2020EBK"/>
    <x v="0"/>
    <x v="1"/>
  </r>
  <r>
    <x v="1"/>
    <x v="0"/>
    <x v="0"/>
    <x v="273"/>
    <x v="2"/>
    <n v="0"/>
    <n v="0"/>
    <n v="0"/>
    <n v="0"/>
    <s v="PMESC-HC2020EBK"/>
    <x v="0"/>
    <x v="1"/>
  </r>
  <r>
    <x v="1"/>
    <x v="0"/>
    <x v="0"/>
    <x v="273"/>
    <x v="3"/>
    <n v="100"/>
    <n v="100"/>
    <s v="X"/>
    <n v="100"/>
    <s v="PMESC-HC2020EBK"/>
    <x v="0"/>
    <x v="1"/>
  </r>
  <r>
    <x v="1"/>
    <x v="0"/>
    <x v="0"/>
    <x v="273"/>
    <x v="4"/>
    <n v="2.8191000000000002"/>
    <n v="0.84572999999999998"/>
    <n v="0"/>
    <n v="1.0336700000000001"/>
    <s v="PMESC-HC2020EBK"/>
    <x v="0"/>
    <x v="1"/>
  </r>
  <r>
    <x v="1"/>
    <x v="0"/>
    <x v="0"/>
    <x v="273"/>
    <x v="5"/>
    <n v="2.8142999999999998"/>
    <n v="0.84428999999999998"/>
    <m/>
    <n v="1.0319100000000001"/>
    <s v="PMESC-HC2020EBK"/>
    <x v="0"/>
    <x v="1"/>
  </r>
  <r>
    <x v="1"/>
    <x v="0"/>
    <x v="0"/>
    <x v="273"/>
    <x v="6"/>
    <n v="4.7999999999999996E-3"/>
    <n v="1.4400000000000001E-3"/>
    <n v="0"/>
    <n v="1.7600000000000001E-3"/>
    <s v="PMESC-HC2020EBK"/>
    <x v="0"/>
    <x v="0"/>
  </r>
  <r>
    <x v="1"/>
    <x v="0"/>
    <x v="0"/>
    <x v="274"/>
    <x v="0"/>
    <n v="28"/>
    <n v="0"/>
    <n v="0"/>
    <m/>
    <s v="PMESC-HC2020EGK"/>
    <x v="0"/>
    <x v="1"/>
  </r>
  <r>
    <x v="1"/>
    <x v="0"/>
    <x v="0"/>
    <x v="274"/>
    <x v="1"/>
    <n v="28"/>
    <n v="28"/>
    <m/>
    <m/>
    <s v="PMESC-HC2020EGK"/>
    <x v="0"/>
    <x v="1"/>
  </r>
  <r>
    <x v="1"/>
    <x v="0"/>
    <x v="0"/>
    <x v="274"/>
    <x v="2"/>
    <n v="0"/>
    <n v="-28"/>
    <n v="0"/>
    <m/>
    <s v="PMESC-HC2020EGK"/>
    <x v="0"/>
    <x v="2"/>
  </r>
  <r>
    <x v="1"/>
    <x v="0"/>
    <x v="0"/>
    <x v="274"/>
    <x v="3"/>
    <n v="100"/>
    <n v="0"/>
    <s v="X"/>
    <m/>
    <s v="PMESC-HC2020EGK"/>
    <x v="0"/>
    <x v="1"/>
  </r>
  <r>
    <x v="1"/>
    <x v="0"/>
    <x v="0"/>
    <x v="274"/>
    <x v="4"/>
    <n v="3.0813999999999999"/>
    <n v="0"/>
    <n v="0"/>
    <m/>
    <s v="PMESC-HC2020EGK"/>
    <x v="0"/>
    <x v="1"/>
  </r>
  <r>
    <x v="1"/>
    <x v="0"/>
    <x v="0"/>
    <x v="274"/>
    <x v="5"/>
    <n v="3.0813999999999999"/>
    <n v="3.0813999999999999"/>
    <m/>
    <m/>
    <s v="PMESC-HC2020EGK"/>
    <x v="0"/>
    <x v="1"/>
  </r>
  <r>
    <x v="1"/>
    <x v="0"/>
    <x v="0"/>
    <x v="274"/>
    <x v="6"/>
    <n v="0"/>
    <n v="-3.0813999999999999"/>
    <n v="0"/>
    <m/>
    <s v="PMESC-HC2020EGK"/>
    <x v="0"/>
    <x v="0"/>
  </r>
  <r>
    <x v="1"/>
    <x v="0"/>
    <x v="0"/>
    <x v="275"/>
    <x v="0"/>
    <n v="77"/>
    <n v="312"/>
    <n v="1359"/>
    <n v="568"/>
    <s v="PMESC-HC212EG-K"/>
    <x v="0"/>
    <x v="1"/>
  </r>
  <r>
    <x v="1"/>
    <x v="0"/>
    <x v="0"/>
    <x v="275"/>
    <x v="1"/>
    <n v="77"/>
    <n v="343"/>
    <n v="1522"/>
    <n v="772"/>
    <s v="PMESC-HC212EG-K"/>
    <x v="0"/>
    <x v="1"/>
  </r>
  <r>
    <x v="1"/>
    <x v="0"/>
    <x v="0"/>
    <x v="275"/>
    <x v="2"/>
    <n v="0"/>
    <n v="-31"/>
    <n v="-163"/>
    <n v="-204"/>
    <s v="PMESC-HC212EG-K"/>
    <x v="0"/>
    <x v="2"/>
  </r>
  <r>
    <x v="1"/>
    <x v="0"/>
    <x v="0"/>
    <x v="275"/>
    <x v="3"/>
    <n v="100"/>
    <n v="90.962099125364404"/>
    <n v="89.290407358738506"/>
    <n v="73.575129533678805"/>
    <s v="PMESC-HC212EG-K"/>
    <x v="0"/>
    <x v="1"/>
  </r>
  <r>
    <x v="1"/>
    <x v="0"/>
    <x v="0"/>
    <x v="275"/>
    <x v="4"/>
    <n v="3.7260300000000002"/>
    <n v="15.09768"/>
    <n v="65.762010000000004"/>
    <n v="27.485520000000001"/>
    <s v="PMESC-HC212EG-K"/>
    <x v="0"/>
    <x v="1"/>
  </r>
  <r>
    <x v="1"/>
    <x v="0"/>
    <x v="0"/>
    <x v="275"/>
    <x v="5"/>
    <n v="3.7260300000000002"/>
    <n v="16.597770000000001"/>
    <n v="73.64958"/>
    <n v="37.357080000000003"/>
    <s v="PMESC-HC212EG-K"/>
    <x v="0"/>
    <x v="1"/>
  </r>
  <r>
    <x v="1"/>
    <x v="0"/>
    <x v="0"/>
    <x v="275"/>
    <x v="6"/>
    <n v="0"/>
    <n v="-1.5000899999999999"/>
    <n v="-7.8875700000000002"/>
    <n v="-9.8715600000000006"/>
    <s v="PMESC-HC212EG-K"/>
    <x v="0"/>
    <x v="0"/>
  </r>
  <r>
    <x v="1"/>
    <x v="0"/>
    <x v="0"/>
    <x v="276"/>
    <x v="0"/>
    <n v="52"/>
    <n v="105"/>
    <n v="347"/>
    <n v="503"/>
    <s v="PMESC-HC212EG-W"/>
    <x v="0"/>
    <x v="1"/>
  </r>
  <r>
    <x v="1"/>
    <x v="0"/>
    <x v="0"/>
    <x v="276"/>
    <x v="1"/>
    <n v="52"/>
    <n v="105"/>
    <n v="347"/>
    <n v="503"/>
    <s v="PMESC-HC212EG-W"/>
    <x v="0"/>
    <x v="1"/>
  </r>
  <r>
    <x v="1"/>
    <x v="0"/>
    <x v="0"/>
    <x v="276"/>
    <x v="2"/>
    <n v="0"/>
    <n v="0"/>
    <n v="0"/>
    <n v="0"/>
    <s v="PMESC-HC212EG-W"/>
    <x v="0"/>
    <x v="1"/>
  </r>
  <r>
    <x v="1"/>
    <x v="0"/>
    <x v="0"/>
    <x v="276"/>
    <x v="3"/>
    <n v="100"/>
    <n v="100"/>
    <n v="100"/>
    <n v="100"/>
    <s v="PMESC-HC212EG-W"/>
    <x v="0"/>
    <x v="1"/>
  </r>
  <r>
    <x v="1"/>
    <x v="0"/>
    <x v="0"/>
    <x v="276"/>
    <x v="4"/>
    <n v="2.5162800000000001"/>
    <n v="5.0809499999999996"/>
    <n v="16.791329999999999"/>
    <n v="24.340170000000001"/>
    <s v="PMESC-HC212EG-W"/>
    <x v="0"/>
    <x v="1"/>
  </r>
  <r>
    <x v="1"/>
    <x v="0"/>
    <x v="0"/>
    <x v="276"/>
    <x v="5"/>
    <n v="2.5162800000000001"/>
    <n v="5.0809499999999996"/>
    <n v="16.791329999999999"/>
    <n v="24.340170000000001"/>
    <s v="PMESC-HC212EG-W"/>
    <x v="0"/>
    <x v="1"/>
  </r>
  <r>
    <x v="1"/>
    <x v="0"/>
    <x v="0"/>
    <x v="276"/>
    <x v="6"/>
    <n v="0"/>
    <n v="0"/>
    <n v="0"/>
    <n v="0"/>
    <s v="PMESC-HC212EG-W"/>
    <x v="0"/>
    <x v="0"/>
  </r>
  <r>
    <x v="1"/>
    <x v="0"/>
    <x v="0"/>
    <x v="277"/>
    <x v="0"/>
    <n v="5"/>
    <n v="14"/>
    <n v="9"/>
    <n v="23"/>
    <s v="PMESC-HC300EG-K"/>
    <x v="0"/>
    <x v="1"/>
  </r>
  <r>
    <x v="1"/>
    <x v="0"/>
    <x v="0"/>
    <x v="277"/>
    <x v="1"/>
    <n v="5"/>
    <n v="14"/>
    <n v="9"/>
    <n v="23"/>
    <s v="PMESC-HC300EG-K"/>
    <x v="0"/>
    <x v="1"/>
  </r>
  <r>
    <x v="1"/>
    <x v="0"/>
    <x v="0"/>
    <x v="277"/>
    <x v="2"/>
    <n v="0"/>
    <n v="0"/>
    <n v="0"/>
    <n v="0"/>
    <s v="PMESC-HC300EG-K"/>
    <x v="0"/>
    <x v="1"/>
  </r>
  <r>
    <x v="1"/>
    <x v="0"/>
    <x v="0"/>
    <x v="277"/>
    <x v="3"/>
    <n v="100"/>
    <n v="100"/>
    <n v="100"/>
    <n v="100"/>
    <s v="PMESC-HC300EG-K"/>
    <x v="0"/>
    <x v="1"/>
  </r>
  <r>
    <x v="1"/>
    <x v="0"/>
    <x v="0"/>
    <x v="277"/>
    <x v="4"/>
    <n v="0.36470000000000002"/>
    <n v="1.0211600000000001"/>
    <n v="0.65646000000000004"/>
    <n v="1.6776199999999999"/>
    <s v="PMESC-HC300EG-K"/>
    <x v="0"/>
    <x v="1"/>
  </r>
  <r>
    <x v="1"/>
    <x v="0"/>
    <x v="0"/>
    <x v="277"/>
    <x v="5"/>
    <n v="0.36470000000000002"/>
    <n v="1.0211600000000001"/>
    <n v="0.65646000000000004"/>
    <n v="1.6776199999999999"/>
    <s v="PMESC-HC300EG-K"/>
    <x v="0"/>
    <x v="1"/>
  </r>
  <r>
    <x v="1"/>
    <x v="0"/>
    <x v="0"/>
    <x v="277"/>
    <x v="6"/>
    <n v="0"/>
    <n v="0"/>
    <n v="0"/>
    <n v="0"/>
    <s v="PMESC-HC300EG-K"/>
    <x v="0"/>
    <x v="0"/>
  </r>
  <r>
    <x v="1"/>
    <x v="0"/>
    <x v="0"/>
    <x v="278"/>
    <x v="0"/>
    <n v="2"/>
    <m/>
    <n v="5"/>
    <n v="10"/>
    <s v="PMESC-HC300EG-W"/>
    <x v="0"/>
    <x v="1"/>
  </r>
  <r>
    <x v="1"/>
    <x v="0"/>
    <x v="0"/>
    <x v="278"/>
    <x v="1"/>
    <n v="2"/>
    <m/>
    <n v="5"/>
    <n v="10"/>
    <s v="PMESC-HC300EG-W"/>
    <x v="0"/>
    <x v="1"/>
  </r>
  <r>
    <x v="1"/>
    <x v="0"/>
    <x v="0"/>
    <x v="278"/>
    <x v="2"/>
    <n v="0"/>
    <m/>
    <n v="0"/>
    <n v="0"/>
    <s v="PMESC-HC300EG-W"/>
    <x v="0"/>
    <x v="1"/>
  </r>
  <r>
    <x v="1"/>
    <x v="0"/>
    <x v="0"/>
    <x v="278"/>
    <x v="3"/>
    <n v="100"/>
    <m/>
    <n v="100"/>
    <n v="100"/>
    <s v="PMESC-HC300EG-W"/>
    <x v="0"/>
    <x v="1"/>
  </r>
  <r>
    <x v="1"/>
    <x v="0"/>
    <x v="0"/>
    <x v="278"/>
    <x v="4"/>
    <n v="0.14588000000000001"/>
    <m/>
    <n v="0.36470000000000002"/>
    <n v="0.72940000000000005"/>
    <s v="PMESC-HC300EG-W"/>
    <x v="0"/>
    <x v="1"/>
  </r>
  <r>
    <x v="1"/>
    <x v="0"/>
    <x v="0"/>
    <x v="278"/>
    <x v="5"/>
    <n v="0.14588000000000001"/>
    <m/>
    <n v="0.36470000000000002"/>
    <n v="0.72940000000000005"/>
    <s v="PMESC-HC300EG-W"/>
    <x v="0"/>
    <x v="1"/>
  </r>
  <r>
    <x v="1"/>
    <x v="0"/>
    <x v="0"/>
    <x v="278"/>
    <x v="6"/>
    <n v="0"/>
    <m/>
    <n v="0"/>
    <n v="0"/>
    <s v="PMESC-HC300EG-W"/>
    <x v="0"/>
    <x v="0"/>
  </r>
  <r>
    <x v="1"/>
    <x v="0"/>
    <x v="0"/>
    <x v="279"/>
    <x v="0"/>
    <n v="108"/>
    <m/>
    <n v="0"/>
    <n v="212"/>
    <s v="PMESC-HC302EB-K"/>
    <x v="0"/>
    <x v="1"/>
  </r>
  <r>
    <x v="1"/>
    <x v="0"/>
    <x v="0"/>
    <x v="279"/>
    <x v="1"/>
    <n v="108"/>
    <m/>
    <m/>
    <n v="212"/>
    <s v="PMESC-HC302EB-K"/>
    <x v="0"/>
    <x v="1"/>
  </r>
  <r>
    <x v="1"/>
    <x v="0"/>
    <x v="0"/>
    <x v="279"/>
    <x v="2"/>
    <n v="0"/>
    <m/>
    <n v="0"/>
    <n v="0"/>
    <s v="PMESC-HC302EB-K"/>
    <x v="0"/>
    <x v="1"/>
  </r>
  <r>
    <x v="1"/>
    <x v="0"/>
    <x v="0"/>
    <x v="279"/>
    <x v="3"/>
    <n v="100"/>
    <m/>
    <s v="X"/>
    <n v="100"/>
    <s v="PMESC-HC302EB-K"/>
    <x v="0"/>
    <x v="1"/>
  </r>
  <r>
    <x v="1"/>
    <x v="0"/>
    <x v="0"/>
    <x v="279"/>
    <x v="4"/>
    <n v="7.6496399999999998"/>
    <m/>
    <n v="0"/>
    <n v="15.01596"/>
    <s v="PMESC-HC302EB-K"/>
    <x v="0"/>
    <x v="1"/>
  </r>
  <r>
    <x v="1"/>
    <x v="0"/>
    <x v="0"/>
    <x v="279"/>
    <x v="5"/>
    <n v="6.3082799999999999"/>
    <m/>
    <m/>
    <n v="12.38292"/>
    <s v="PMESC-HC302EB-K"/>
    <x v="0"/>
    <x v="1"/>
  </r>
  <r>
    <x v="1"/>
    <x v="0"/>
    <x v="0"/>
    <x v="279"/>
    <x v="6"/>
    <n v="1.3413600000000001"/>
    <m/>
    <n v="0"/>
    <n v="2.6330399999999998"/>
    <s v="PMESC-HC302EB-K"/>
    <x v="0"/>
    <x v="0"/>
  </r>
  <r>
    <x v="1"/>
    <x v="0"/>
    <x v="0"/>
    <x v="280"/>
    <x v="0"/>
    <n v="1"/>
    <n v="146"/>
    <n v="413"/>
    <n v="363"/>
    <s v="PMESC-HC302EG-K"/>
    <x v="0"/>
    <x v="1"/>
  </r>
  <r>
    <x v="1"/>
    <x v="0"/>
    <x v="0"/>
    <x v="280"/>
    <x v="1"/>
    <n v="1"/>
    <n v="146"/>
    <n v="413"/>
    <n v="363"/>
    <s v="PMESC-HC302EG-K"/>
    <x v="0"/>
    <x v="1"/>
  </r>
  <r>
    <x v="1"/>
    <x v="0"/>
    <x v="0"/>
    <x v="280"/>
    <x v="2"/>
    <n v="0"/>
    <n v="0"/>
    <n v="0"/>
    <n v="0"/>
    <s v="PMESC-HC302EG-K"/>
    <x v="0"/>
    <x v="1"/>
  </r>
  <r>
    <x v="1"/>
    <x v="0"/>
    <x v="0"/>
    <x v="280"/>
    <x v="3"/>
    <n v="100"/>
    <n v="100"/>
    <n v="100"/>
    <n v="100"/>
    <s v="PMESC-HC302EG-K"/>
    <x v="0"/>
    <x v="1"/>
  </r>
  <r>
    <x v="1"/>
    <x v="0"/>
    <x v="0"/>
    <x v="280"/>
    <x v="4"/>
    <n v="6.7760000000000001E-2"/>
    <n v="9.8929600000000004"/>
    <n v="27.98488"/>
    <n v="24.596879999999999"/>
    <s v="PMESC-HC302EG-K"/>
    <x v="0"/>
    <x v="1"/>
  </r>
  <r>
    <x v="1"/>
    <x v="0"/>
    <x v="0"/>
    <x v="280"/>
    <x v="5"/>
    <n v="6.7760000000000001E-2"/>
    <n v="9.8929600000000004"/>
    <n v="27.98488"/>
    <n v="24.596879999999999"/>
    <s v="PMESC-HC302EG-K"/>
    <x v="0"/>
    <x v="1"/>
  </r>
  <r>
    <x v="1"/>
    <x v="0"/>
    <x v="0"/>
    <x v="280"/>
    <x v="6"/>
    <n v="0"/>
    <n v="0"/>
    <n v="0"/>
    <n v="0"/>
    <s v="PMESC-HC302EG-K"/>
    <x v="0"/>
    <x v="0"/>
  </r>
  <r>
    <x v="1"/>
    <x v="0"/>
    <x v="0"/>
    <x v="281"/>
    <x v="0"/>
    <n v="54"/>
    <n v="18"/>
    <n v="40"/>
    <n v="83"/>
    <s v="PMESC-HC304EG-G"/>
    <x v="0"/>
    <x v="1"/>
  </r>
  <r>
    <x v="1"/>
    <x v="0"/>
    <x v="0"/>
    <x v="281"/>
    <x v="1"/>
    <n v="54"/>
    <n v="18"/>
    <n v="40"/>
    <n v="83"/>
    <s v="PMESC-HC304EG-G"/>
    <x v="0"/>
    <x v="1"/>
  </r>
  <r>
    <x v="1"/>
    <x v="0"/>
    <x v="0"/>
    <x v="281"/>
    <x v="2"/>
    <n v="0"/>
    <n v="0"/>
    <n v="0"/>
    <n v="0"/>
    <s v="PMESC-HC304EG-G"/>
    <x v="0"/>
    <x v="1"/>
  </r>
  <r>
    <x v="1"/>
    <x v="0"/>
    <x v="0"/>
    <x v="281"/>
    <x v="3"/>
    <n v="100"/>
    <n v="100"/>
    <n v="100"/>
    <n v="100"/>
    <s v="PMESC-HC304EG-G"/>
    <x v="0"/>
    <x v="1"/>
  </r>
  <r>
    <x v="1"/>
    <x v="0"/>
    <x v="0"/>
    <x v="281"/>
    <x v="4"/>
    <n v="3.80484"/>
    <n v="1.2682800000000001"/>
    <n v="2.8184"/>
    <n v="5.8481800000000002"/>
    <s v="PMESC-HC304EG-G"/>
    <x v="0"/>
    <x v="1"/>
  </r>
  <r>
    <x v="1"/>
    <x v="0"/>
    <x v="0"/>
    <x v="281"/>
    <x v="5"/>
    <n v="3.80484"/>
    <n v="1.2682800000000001"/>
    <n v="2.8184"/>
    <n v="5.8481800000000002"/>
    <s v="PMESC-HC304EG-G"/>
    <x v="0"/>
    <x v="1"/>
  </r>
  <r>
    <x v="1"/>
    <x v="0"/>
    <x v="0"/>
    <x v="281"/>
    <x v="6"/>
    <n v="0"/>
    <n v="0"/>
    <n v="0"/>
    <n v="0"/>
    <s v="PMESC-HC304EG-G"/>
    <x v="0"/>
    <x v="0"/>
  </r>
  <r>
    <x v="1"/>
    <x v="0"/>
    <x v="0"/>
    <x v="282"/>
    <x v="0"/>
    <n v="176"/>
    <n v="175"/>
    <n v="315"/>
    <n v="422"/>
    <s v="PMESC-HC304EG-K"/>
    <x v="0"/>
    <x v="1"/>
  </r>
  <r>
    <x v="1"/>
    <x v="0"/>
    <x v="0"/>
    <x v="282"/>
    <x v="1"/>
    <n v="176"/>
    <n v="191"/>
    <n v="315"/>
    <n v="422"/>
    <s v="PMESC-HC304EG-K"/>
    <x v="0"/>
    <x v="1"/>
  </r>
  <r>
    <x v="1"/>
    <x v="0"/>
    <x v="0"/>
    <x v="282"/>
    <x v="2"/>
    <n v="0"/>
    <n v="-16"/>
    <n v="0"/>
    <n v="0"/>
    <s v="PMESC-HC304EG-K"/>
    <x v="0"/>
    <x v="2"/>
  </r>
  <r>
    <x v="1"/>
    <x v="0"/>
    <x v="0"/>
    <x v="282"/>
    <x v="3"/>
    <n v="100"/>
    <n v="91.623036649214697"/>
    <n v="100"/>
    <n v="100"/>
    <s v="PMESC-HC304EG-K"/>
    <x v="0"/>
    <x v="1"/>
  </r>
  <r>
    <x v="1"/>
    <x v="0"/>
    <x v="0"/>
    <x v="282"/>
    <x v="4"/>
    <n v="12.40096"/>
    <n v="12.330500000000001"/>
    <n v="22.194900000000001"/>
    <n v="29.734120000000001"/>
    <s v="PMESC-HC304EG-K"/>
    <x v="0"/>
    <x v="1"/>
  </r>
  <r>
    <x v="1"/>
    <x v="0"/>
    <x v="0"/>
    <x v="282"/>
    <x v="5"/>
    <n v="12.40096"/>
    <n v="13.45786"/>
    <n v="22.194900000000001"/>
    <n v="29.734120000000001"/>
    <s v="PMESC-HC304EG-K"/>
    <x v="0"/>
    <x v="1"/>
  </r>
  <r>
    <x v="1"/>
    <x v="0"/>
    <x v="0"/>
    <x v="282"/>
    <x v="6"/>
    <n v="0"/>
    <n v="-1.1273599999999999"/>
    <n v="0"/>
    <n v="0"/>
    <s v="PMESC-HC304EG-K"/>
    <x v="0"/>
    <x v="0"/>
  </r>
  <r>
    <x v="1"/>
    <x v="0"/>
    <x v="0"/>
    <x v="283"/>
    <x v="0"/>
    <n v="5"/>
    <n v="15"/>
    <n v="3"/>
    <n v="19"/>
    <s v="PMESC-HC304EG-R"/>
    <x v="0"/>
    <x v="1"/>
  </r>
  <r>
    <x v="1"/>
    <x v="0"/>
    <x v="0"/>
    <x v="283"/>
    <x v="1"/>
    <n v="5"/>
    <n v="15"/>
    <n v="3"/>
    <n v="19"/>
    <s v="PMESC-HC304EG-R"/>
    <x v="0"/>
    <x v="1"/>
  </r>
  <r>
    <x v="1"/>
    <x v="0"/>
    <x v="0"/>
    <x v="283"/>
    <x v="2"/>
    <n v="0"/>
    <n v="0"/>
    <n v="0"/>
    <n v="0"/>
    <s v="PMESC-HC304EG-R"/>
    <x v="0"/>
    <x v="1"/>
  </r>
  <r>
    <x v="1"/>
    <x v="0"/>
    <x v="0"/>
    <x v="283"/>
    <x v="3"/>
    <n v="100"/>
    <n v="100"/>
    <n v="100"/>
    <n v="100"/>
    <s v="PMESC-HC304EG-R"/>
    <x v="0"/>
    <x v="1"/>
  </r>
  <r>
    <x v="1"/>
    <x v="0"/>
    <x v="0"/>
    <x v="283"/>
    <x v="4"/>
    <n v="0.3523"/>
    <n v="1.0569"/>
    <n v="0.21138000000000001"/>
    <n v="1.33874"/>
    <s v="PMESC-HC304EG-R"/>
    <x v="0"/>
    <x v="1"/>
  </r>
  <r>
    <x v="1"/>
    <x v="0"/>
    <x v="0"/>
    <x v="283"/>
    <x v="5"/>
    <n v="0.3523"/>
    <n v="1.0569"/>
    <n v="0.21138000000000001"/>
    <n v="1.33874"/>
    <s v="PMESC-HC304EG-R"/>
    <x v="0"/>
    <x v="1"/>
  </r>
  <r>
    <x v="1"/>
    <x v="0"/>
    <x v="0"/>
    <x v="283"/>
    <x v="6"/>
    <n v="0"/>
    <n v="0"/>
    <n v="0"/>
    <n v="0"/>
    <s v="PMESC-HC304EG-R"/>
    <x v="0"/>
    <x v="0"/>
  </r>
  <r>
    <x v="1"/>
    <x v="0"/>
    <x v="0"/>
    <x v="284"/>
    <x v="0"/>
    <n v="19"/>
    <n v="111"/>
    <n v="211"/>
    <n v="276"/>
    <s v="PMESC-HC304EG-W"/>
    <x v="0"/>
    <x v="1"/>
  </r>
  <r>
    <x v="1"/>
    <x v="0"/>
    <x v="0"/>
    <x v="284"/>
    <x v="1"/>
    <n v="19"/>
    <n v="111"/>
    <n v="211"/>
    <n v="276"/>
    <s v="PMESC-HC304EG-W"/>
    <x v="0"/>
    <x v="1"/>
  </r>
  <r>
    <x v="1"/>
    <x v="0"/>
    <x v="0"/>
    <x v="284"/>
    <x v="2"/>
    <n v="0"/>
    <n v="0"/>
    <n v="0"/>
    <n v="0"/>
    <s v="PMESC-HC304EG-W"/>
    <x v="0"/>
    <x v="1"/>
  </r>
  <r>
    <x v="1"/>
    <x v="0"/>
    <x v="0"/>
    <x v="284"/>
    <x v="3"/>
    <n v="100"/>
    <n v="100"/>
    <n v="100"/>
    <n v="100"/>
    <s v="PMESC-HC304EG-W"/>
    <x v="0"/>
    <x v="1"/>
  </r>
  <r>
    <x v="1"/>
    <x v="0"/>
    <x v="0"/>
    <x v="284"/>
    <x v="4"/>
    <n v="1.52399"/>
    <n v="8.9033099999999994"/>
    <n v="16.924309999999998"/>
    <n v="22.13796"/>
    <s v="PMESC-HC304EG-W"/>
    <x v="0"/>
    <x v="1"/>
  </r>
  <r>
    <x v="1"/>
    <x v="0"/>
    <x v="0"/>
    <x v="284"/>
    <x v="5"/>
    <n v="1.52399"/>
    <n v="8.9033099999999994"/>
    <n v="16.924309999999998"/>
    <n v="22.13796"/>
    <s v="PMESC-HC304EG-W"/>
    <x v="0"/>
    <x v="1"/>
  </r>
  <r>
    <x v="1"/>
    <x v="0"/>
    <x v="0"/>
    <x v="284"/>
    <x v="6"/>
    <n v="0"/>
    <n v="0"/>
    <n v="0"/>
    <n v="0"/>
    <s v="PMESC-HC304EG-W"/>
    <x v="0"/>
    <x v="0"/>
  </r>
  <r>
    <x v="1"/>
    <x v="0"/>
    <x v="0"/>
    <x v="285"/>
    <x v="0"/>
    <n v="1"/>
    <n v="12"/>
    <n v="25"/>
    <n v="18"/>
    <s v="PMESC-HC410EG-K"/>
    <x v="0"/>
    <x v="1"/>
  </r>
  <r>
    <x v="1"/>
    <x v="0"/>
    <x v="0"/>
    <x v="285"/>
    <x v="1"/>
    <n v="1"/>
    <n v="12"/>
    <n v="62"/>
    <n v="53"/>
    <s v="PMESC-HC410EG-K"/>
    <x v="0"/>
    <x v="1"/>
  </r>
  <r>
    <x v="1"/>
    <x v="0"/>
    <x v="0"/>
    <x v="285"/>
    <x v="2"/>
    <n v="0"/>
    <n v="0"/>
    <n v="-37"/>
    <n v="-35"/>
    <s v="PMESC-HC410EG-K"/>
    <x v="0"/>
    <x v="2"/>
  </r>
  <r>
    <x v="1"/>
    <x v="0"/>
    <x v="0"/>
    <x v="285"/>
    <x v="3"/>
    <n v="100"/>
    <n v="100"/>
    <n v="40.322580645161302"/>
    <n v="33.962264150943398"/>
    <s v="PMESC-HC410EG-K"/>
    <x v="0"/>
    <x v="1"/>
  </r>
  <r>
    <x v="1"/>
    <x v="0"/>
    <x v="0"/>
    <x v="285"/>
    <x v="4"/>
    <n v="8.5900000000000004E-2"/>
    <n v="1.0307999999999999"/>
    <n v="2.1475"/>
    <n v="1.5462"/>
    <s v="PMESC-HC410EG-K"/>
    <x v="0"/>
    <x v="1"/>
  </r>
  <r>
    <x v="1"/>
    <x v="0"/>
    <x v="0"/>
    <x v="285"/>
    <x v="5"/>
    <n v="8.5900000000000004E-2"/>
    <n v="1.0307999999999999"/>
    <n v="5.3258000000000001"/>
    <n v="4.5526999999999997"/>
    <s v="PMESC-HC410EG-K"/>
    <x v="0"/>
    <x v="1"/>
  </r>
  <r>
    <x v="1"/>
    <x v="0"/>
    <x v="0"/>
    <x v="285"/>
    <x v="6"/>
    <n v="0"/>
    <n v="0"/>
    <n v="-3.1783000000000001"/>
    <n v="-3.0065"/>
    <s v="PMESC-HC410EG-K"/>
    <x v="0"/>
    <x v="0"/>
  </r>
  <r>
    <x v="1"/>
    <x v="0"/>
    <x v="0"/>
    <x v="286"/>
    <x v="0"/>
    <n v="3"/>
    <n v="6"/>
    <n v="2"/>
    <n v="4"/>
    <s v="PMESC-HC410EG-S"/>
    <x v="0"/>
    <x v="1"/>
  </r>
  <r>
    <x v="1"/>
    <x v="0"/>
    <x v="0"/>
    <x v="286"/>
    <x v="1"/>
    <n v="3"/>
    <n v="6"/>
    <n v="2"/>
    <n v="4"/>
    <s v="PMESC-HC410EG-S"/>
    <x v="0"/>
    <x v="1"/>
  </r>
  <r>
    <x v="1"/>
    <x v="0"/>
    <x v="0"/>
    <x v="286"/>
    <x v="2"/>
    <n v="0"/>
    <n v="0"/>
    <n v="0"/>
    <n v="0"/>
    <s v="PMESC-HC410EG-S"/>
    <x v="0"/>
    <x v="1"/>
  </r>
  <r>
    <x v="1"/>
    <x v="0"/>
    <x v="0"/>
    <x v="286"/>
    <x v="3"/>
    <n v="100"/>
    <n v="100"/>
    <n v="100"/>
    <n v="100"/>
    <s v="PMESC-HC410EG-S"/>
    <x v="0"/>
    <x v="1"/>
  </r>
  <r>
    <x v="1"/>
    <x v="0"/>
    <x v="0"/>
    <x v="286"/>
    <x v="4"/>
    <n v="0.25769999999999998"/>
    <n v="0.51539999999999997"/>
    <n v="0.17180000000000001"/>
    <n v="0.34360000000000002"/>
    <s v="PMESC-HC410EG-S"/>
    <x v="0"/>
    <x v="1"/>
  </r>
  <r>
    <x v="1"/>
    <x v="0"/>
    <x v="0"/>
    <x v="286"/>
    <x v="5"/>
    <n v="0.25769999999999998"/>
    <n v="0.51539999999999997"/>
    <n v="0.17180000000000001"/>
    <n v="0.34360000000000002"/>
    <s v="PMESC-HC410EG-S"/>
    <x v="0"/>
    <x v="1"/>
  </r>
  <r>
    <x v="1"/>
    <x v="0"/>
    <x v="0"/>
    <x v="286"/>
    <x v="6"/>
    <n v="0"/>
    <n v="0"/>
    <n v="0"/>
    <n v="0"/>
    <s v="PMESC-HC410EG-S"/>
    <x v="0"/>
    <x v="0"/>
  </r>
  <r>
    <x v="1"/>
    <x v="0"/>
    <x v="0"/>
    <x v="287"/>
    <x v="0"/>
    <n v="172"/>
    <n v="63"/>
    <n v="45"/>
    <n v="150"/>
    <s v="PMESC-HC412EB-K"/>
    <x v="0"/>
    <x v="1"/>
  </r>
  <r>
    <x v="1"/>
    <x v="0"/>
    <x v="0"/>
    <x v="287"/>
    <x v="1"/>
    <n v="172"/>
    <n v="63"/>
    <n v="45"/>
    <n v="150"/>
    <s v="PMESC-HC412EB-K"/>
    <x v="0"/>
    <x v="1"/>
  </r>
  <r>
    <x v="1"/>
    <x v="0"/>
    <x v="0"/>
    <x v="287"/>
    <x v="2"/>
    <n v="0"/>
    <n v="0"/>
    <n v="0"/>
    <n v="0"/>
    <s v="PMESC-HC412EB-K"/>
    <x v="0"/>
    <x v="1"/>
  </r>
  <r>
    <x v="1"/>
    <x v="0"/>
    <x v="0"/>
    <x v="287"/>
    <x v="3"/>
    <n v="100"/>
    <n v="100"/>
    <n v="100"/>
    <n v="100"/>
    <s v="PMESC-HC412EB-K"/>
    <x v="0"/>
    <x v="1"/>
  </r>
  <r>
    <x v="1"/>
    <x v="0"/>
    <x v="0"/>
    <x v="287"/>
    <x v="4"/>
    <n v="14.64236"/>
    <n v="5.3631900000000003"/>
    <n v="3.8308499999999999"/>
    <n v="12.769500000000001"/>
    <s v="PMESC-HC412EB-K"/>
    <x v="0"/>
    <x v="1"/>
  </r>
  <r>
    <x v="1"/>
    <x v="0"/>
    <x v="0"/>
    <x v="287"/>
    <x v="5"/>
    <n v="16.3916"/>
    <n v="6.0038999999999998"/>
    <n v="4.2885"/>
    <n v="14.295"/>
    <s v="PMESC-HC412EB-K"/>
    <x v="0"/>
    <x v="1"/>
  </r>
  <r>
    <x v="1"/>
    <x v="0"/>
    <x v="0"/>
    <x v="287"/>
    <x v="6"/>
    <n v="-1.7492399999999999"/>
    <n v="-0.64071"/>
    <n v="-0.45765"/>
    <n v="-1.5255000000000001"/>
    <s v="PMESC-HC412EB-K"/>
    <x v="0"/>
    <x v="0"/>
  </r>
  <r>
    <x v="1"/>
    <x v="0"/>
    <x v="0"/>
    <x v="288"/>
    <x v="0"/>
    <m/>
    <n v="236"/>
    <n v="241"/>
    <n v="300"/>
    <s v="PMESC-HC412EG-K"/>
    <x v="0"/>
    <x v="1"/>
  </r>
  <r>
    <x v="1"/>
    <x v="0"/>
    <x v="0"/>
    <x v="288"/>
    <x v="1"/>
    <m/>
    <n v="259"/>
    <n v="241"/>
    <n v="300"/>
    <s v="PMESC-HC412EG-K"/>
    <x v="0"/>
    <x v="1"/>
  </r>
  <r>
    <x v="1"/>
    <x v="0"/>
    <x v="0"/>
    <x v="288"/>
    <x v="2"/>
    <m/>
    <n v="-23"/>
    <n v="0"/>
    <n v="0"/>
    <s v="PMESC-HC412EG-K"/>
    <x v="0"/>
    <x v="2"/>
  </r>
  <r>
    <x v="1"/>
    <x v="0"/>
    <x v="0"/>
    <x v="288"/>
    <x v="3"/>
    <m/>
    <n v="91.119691119691097"/>
    <n v="100"/>
    <n v="100"/>
    <s v="PMESC-HC412EG-K"/>
    <x v="0"/>
    <x v="1"/>
  </r>
  <r>
    <x v="1"/>
    <x v="0"/>
    <x v="0"/>
    <x v="288"/>
    <x v="4"/>
    <m/>
    <n v="19.41808"/>
    <n v="19.82948"/>
    <n v="24.684000000000001"/>
    <s v="PMESC-HC412EG-K"/>
    <x v="0"/>
    <x v="1"/>
  </r>
  <r>
    <x v="1"/>
    <x v="0"/>
    <x v="0"/>
    <x v="288"/>
    <x v="5"/>
    <m/>
    <n v="21.31052"/>
    <n v="19.82948"/>
    <n v="24.684000000000001"/>
    <s v="PMESC-HC412EG-K"/>
    <x v="0"/>
    <x v="1"/>
  </r>
  <r>
    <x v="1"/>
    <x v="0"/>
    <x v="0"/>
    <x v="288"/>
    <x v="6"/>
    <m/>
    <n v="-1.8924399999999999"/>
    <n v="0"/>
    <n v="0"/>
    <s v="PMESC-HC412EG-K"/>
    <x v="0"/>
    <x v="0"/>
  </r>
  <r>
    <x v="1"/>
    <x v="0"/>
    <x v="0"/>
    <x v="289"/>
    <x v="0"/>
    <n v="78"/>
    <n v="41"/>
    <n v="102"/>
    <n v="130"/>
    <s v="PMESC-HC412EG-S"/>
    <x v="0"/>
    <x v="1"/>
  </r>
  <r>
    <x v="1"/>
    <x v="0"/>
    <x v="0"/>
    <x v="289"/>
    <x v="1"/>
    <n v="78"/>
    <n v="45"/>
    <n v="102"/>
    <n v="130"/>
    <s v="PMESC-HC412EG-S"/>
    <x v="0"/>
    <x v="1"/>
  </r>
  <r>
    <x v="1"/>
    <x v="0"/>
    <x v="0"/>
    <x v="289"/>
    <x v="2"/>
    <n v="0"/>
    <n v="-4"/>
    <n v="0"/>
    <n v="0"/>
    <s v="PMESC-HC412EG-S"/>
    <x v="0"/>
    <x v="2"/>
  </r>
  <r>
    <x v="1"/>
    <x v="0"/>
    <x v="0"/>
    <x v="289"/>
    <x v="3"/>
    <n v="100"/>
    <n v="91.1111111111111"/>
    <n v="100"/>
    <n v="100"/>
    <s v="PMESC-HC412EG-S"/>
    <x v="0"/>
    <x v="1"/>
  </r>
  <r>
    <x v="1"/>
    <x v="0"/>
    <x v="0"/>
    <x v="289"/>
    <x v="4"/>
    <n v="6.41784"/>
    <n v="3.3734799999999998"/>
    <n v="8.3925599999999996"/>
    <n v="10.696400000000001"/>
    <s v="PMESC-HC412EG-S"/>
    <x v="0"/>
    <x v="1"/>
  </r>
  <r>
    <x v="1"/>
    <x v="0"/>
    <x v="0"/>
    <x v="289"/>
    <x v="5"/>
    <n v="6.41784"/>
    <n v="3.7025999999999999"/>
    <n v="8.3925599999999996"/>
    <n v="10.696400000000001"/>
    <s v="PMESC-HC412EG-S"/>
    <x v="0"/>
    <x v="1"/>
  </r>
  <r>
    <x v="1"/>
    <x v="0"/>
    <x v="0"/>
    <x v="289"/>
    <x v="6"/>
    <n v="0"/>
    <n v="-0.32912000000000002"/>
    <n v="0"/>
    <n v="0"/>
    <s v="PMESC-HC412EG-S"/>
    <x v="0"/>
    <x v="0"/>
  </r>
  <r>
    <x v="1"/>
    <x v="0"/>
    <x v="0"/>
    <x v="290"/>
    <x v="0"/>
    <m/>
    <m/>
    <m/>
    <m/>
    <s v="PMESC-HTB100EBK"/>
    <x v="1"/>
    <x v="1"/>
  </r>
  <r>
    <x v="1"/>
    <x v="0"/>
    <x v="0"/>
    <x v="290"/>
    <x v="1"/>
    <n v="138"/>
    <m/>
    <m/>
    <n v="120"/>
    <s v="PMESC-HTB100EBK"/>
    <x v="1"/>
    <x v="1"/>
  </r>
  <r>
    <x v="1"/>
    <x v="0"/>
    <x v="0"/>
    <x v="290"/>
    <x v="2"/>
    <n v="-138"/>
    <m/>
    <m/>
    <n v="-120"/>
    <s v="PMESC-HTB100EBK"/>
    <x v="1"/>
    <x v="2"/>
  </r>
  <r>
    <x v="1"/>
    <x v="0"/>
    <x v="0"/>
    <x v="290"/>
    <x v="3"/>
    <m/>
    <m/>
    <m/>
    <m/>
    <s v="PMESC-HTB100EBK"/>
    <x v="1"/>
    <x v="1"/>
  </r>
  <r>
    <x v="1"/>
    <x v="0"/>
    <x v="0"/>
    <x v="290"/>
    <x v="4"/>
    <m/>
    <m/>
    <m/>
    <m/>
    <s v="PMESC-HTB100EBK"/>
    <x v="1"/>
    <x v="1"/>
  </r>
  <r>
    <x v="1"/>
    <x v="0"/>
    <x v="0"/>
    <x v="290"/>
    <x v="5"/>
    <n v="3.67218"/>
    <m/>
    <m/>
    <n v="3.1932"/>
    <s v="PMESC-HTB100EBK"/>
    <x v="1"/>
    <x v="1"/>
  </r>
  <r>
    <x v="1"/>
    <x v="0"/>
    <x v="0"/>
    <x v="290"/>
    <x v="6"/>
    <n v="-3.67218"/>
    <m/>
    <m/>
    <n v="-3.1932"/>
    <s v="PMESC-HTB100EBK"/>
    <x v="1"/>
    <x v="0"/>
  </r>
  <r>
    <x v="1"/>
    <x v="0"/>
    <x v="0"/>
    <x v="291"/>
    <x v="0"/>
    <m/>
    <m/>
    <m/>
    <m/>
    <s v="PMESC-HTB150EBK"/>
    <x v="1"/>
    <x v="1"/>
  </r>
  <r>
    <x v="1"/>
    <x v="0"/>
    <x v="0"/>
    <x v="291"/>
    <x v="1"/>
    <n v="72"/>
    <m/>
    <n v="56"/>
    <m/>
    <s v="PMESC-HTB150EBK"/>
    <x v="1"/>
    <x v="1"/>
  </r>
  <r>
    <x v="1"/>
    <x v="0"/>
    <x v="0"/>
    <x v="291"/>
    <x v="2"/>
    <n v="-72"/>
    <m/>
    <n v="-56"/>
    <m/>
    <s v="PMESC-HTB150EBK"/>
    <x v="1"/>
    <x v="2"/>
  </r>
  <r>
    <x v="1"/>
    <x v="0"/>
    <x v="0"/>
    <x v="291"/>
    <x v="3"/>
    <m/>
    <m/>
    <m/>
    <m/>
    <s v="PMESC-HTB150EBK"/>
    <x v="1"/>
    <x v="1"/>
  </r>
  <r>
    <x v="1"/>
    <x v="0"/>
    <x v="0"/>
    <x v="291"/>
    <x v="4"/>
    <m/>
    <m/>
    <m/>
    <m/>
    <s v="PMESC-HTB150EBK"/>
    <x v="1"/>
    <x v="1"/>
  </r>
  <r>
    <x v="1"/>
    <x v="0"/>
    <x v="0"/>
    <x v="291"/>
    <x v="5"/>
    <n v="0"/>
    <m/>
    <n v="0"/>
    <m/>
    <s v="PMESC-HTB150EBK"/>
    <x v="1"/>
    <x v="1"/>
  </r>
  <r>
    <x v="1"/>
    <x v="0"/>
    <x v="0"/>
    <x v="291"/>
    <x v="6"/>
    <n v="0"/>
    <m/>
    <n v="0"/>
    <m/>
    <s v="PMESC-HTB150EBK"/>
    <x v="1"/>
    <x v="0"/>
  </r>
  <r>
    <x v="1"/>
    <x v="0"/>
    <x v="0"/>
    <x v="292"/>
    <x v="0"/>
    <m/>
    <n v="29"/>
    <n v="16"/>
    <n v="67"/>
    <s v="PMESC-HTB200EBK"/>
    <x v="0"/>
    <x v="1"/>
  </r>
  <r>
    <x v="1"/>
    <x v="0"/>
    <x v="0"/>
    <x v="292"/>
    <x v="1"/>
    <m/>
    <n v="29"/>
    <n v="16"/>
    <n v="67"/>
    <s v="PMESC-HTB200EBK"/>
    <x v="0"/>
    <x v="1"/>
  </r>
  <r>
    <x v="1"/>
    <x v="0"/>
    <x v="0"/>
    <x v="292"/>
    <x v="2"/>
    <m/>
    <n v="0"/>
    <n v="0"/>
    <n v="0"/>
    <s v="PMESC-HTB200EBK"/>
    <x v="0"/>
    <x v="1"/>
  </r>
  <r>
    <x v="1"/>
    <x v="0"/>
    <x v="0"/>
    <x v="292"/>
    <x v="3"/>
    <m/>
    <n v="100"/>
    <n v="100"/>
    <n v="100"/>
    <s v="PMESC-HTB200EBK"/>
    <x v="0"/>
    <x v="1"/>
  </r>
  <r>
    <x v="1"/>
    <x v="0"/>
    <x v="0"/>
    <x v="292"/>
    <x v="4"/>
    <m/>
    <n v="1.3116699999999999"/>
    <n v="0.72367999999999999"/>
    <n v="3.0304099999999998"/>
    <s v="PMESC-HTB200EBK"/>
    <x v="0"/>
    <x v="1"/>
  </r>
  <r>
    <x v="1"/>
    <x v="0"/>
    <x v="0"/>
    <x v="292"/>
    <x v="5"/>
    <m/>
    <n v="1.3116699999999999"/>
    <n v="0.72367999999999999"/>
    <n v="3.0304099999999998"/>
    <s v="PMESC-HTB200EBK"/>
    <x v="0"/>
    <x v="1"/>
  </r>
  <r>
    <x v="1"/>
    <x v="0"/>
    <x v="0"/>
    <x v="292"/>
    <x v="6"/>
    <m/>
    <n v="0"/>
    <n v="0"/>
    <n v="0"/>
    <s v="PMESC-HTB200EBK"/>
    <x v="0"/>
    <x v="0"/>
  </r>
  <r>
    <x v="1"/>
    <x v="0"/>
    <x v="0"/>
    <x v="293"/>
    <x v="0"/>
    <m/>
    <n v="5"/>
    <n v="340"/>
    <n v="421"/>
    <s v="PMESC-HTB200EGK"/>
    <x v="0"/>
    <x v="1"/>
  </r>
  <r>
    <x v="1"/>
    <x v="0"/>
    <x v="0"/>
    <x v="293"/>
    <x v="1"/>
    <m/>
    <n v="5"/>
    <n v="340"/>
    <n v="421"/>
    <s v="PMESC-HTB200EGK"/>
    <x v="0"/>
    <x v="1"/>
  </r>
  <r>
    <x v="1"/>
    <x v="0"/>
    <x v="0"/>
    <x v="293"/>
    <x v="2"/>
    <m/>
    <n v="0"/>
    <n v="0"/>
    <n v="0"/>
    <s v="PMESC-HTB200EGK"/>
    <x v="0"/>
    <x v="1"/>
  </r>
  <r>
    <x v="1"/>
    <x v="0"/>
    <x v="0"/>
    <x v="293"/>
    <x v="3"/>
    <m/>
    <n v="100"/>
    <n v="100"/>
    <n v="100"/>
    <s v="PMESC-HTB200EGK"/>
    <x v="0"/>
    <x v="1"/>
  </r>
  <r>
    <x v="1"/>
    <x v="0"/>
    <x v="0"/>
    <x v="293"/>
    <x v="4"/>
    <m/>
    <n v="0.26434999999999997"/>
    <n v="17.9758"/>
    <n v="22.25827"/>
    <s v="PMESC-HTB200EGK"/>
    <x v="0"/>
    <x v="1"/>
  </r>
  <r>
    <x v="1"/>
    <x v="0"/>
    <x v="0"/>
    <x v="293"/>
    <x v="5"/>
    <m/>
    <n v="0.26434999999999997"/>
    <n v="17.9758"/>
    <n v="22.25827"/>
    <s v="PMESC-HTB200EGK"/>
    <x v="0"/>
    <x v="1"/>
  </r>
  <r>
    <x v="1"/>
    <x v="0"/>
    <x v="0"/>
    <x v="293"/>
    <x v="6"/>
    <m/>
    <n v="0"/>
    <n v="0"/>
    <n v="0"/>
    <s v="PMESC-HTB200EGK"/>
    <x v="0"/>
    <x v="0"/>
  </r>
  <r>
    <x v="1"/>
    <x v="0"/>
    <x v="0"/>
    <x v="294"/>
    <x v="0"/>
    <m/>
    <n v="58"/>
    <n v="1"/>
    <n v="61"/>
    <s v="PMESC-HTB208EBK"/>
    <x v="0"/>
    <x v="1"/>
  </r>
  <r>
    <x v="1"/>
    <x v="0"/>
    <x v="0"/>
    <x v="294"/>
    <x v="1"/>
    <m/>
    <n v="58"/>
    <n v="1"/>
    <n v="61"/>
    <s v="PMESC-HTB208EBK"/>
    <x v="0"/>
    <x v="1"/>
  </r>
  <r>
    <x v="1"/>
    <x v="0"/>
    <x v="0"/>
    <x v="294"/>
    <x v="2"/>
    <m/>
    <n v="0"/>
    <n v="0"/>
    <n v="0"/>
    <s v="PMESC-HTB208EBK"/>
    <x v="0"/>
    <x v="1"/>
  </r>
  <r>
    <x v="1"/>
    <x v="0"/>
    <x v="0"/>
    <x v="294"/>
    <x v="3"/>
    <m/>
    <n v="100"/>
    <n v="100"/>
    <n v="100"/>
    <s v="PMESC-HTB208EBK"/>
    <x v="0"/>
    <x v="1"/>
  </r>
  <r>
    <x v="1"/>
    <x v="0"/>
    <x v="0"/>
    <x v="294"/>
    <x v="4"/>
    <m/>
    <n v="3.1308400000000001"/>
    <n v="5.398E-2"/>
    <n v="3.29278"/>
    <s v="PMESC-HTB208EBK"/>
    <x v="0"/>
    <x v="1"/>
  </r>
  <r>
    <x v="1"/>
    <x v="0"/>
    <x v="0"/>
    <x v="294"/>
    <x v="5"/>
    <m/>
    <n v="2.3408799999999998"/>
    <n v="4.036E-2"/>
    <n v="2.4619599999999999"/>
    <s v="PMESC-HTB208EBK"/>
    <x v="0"/>
    <x v="1"/>
  </r>
  <r>
    <x v="1"/>
    <x v="0"/>
    <x v="0"/>
    <x v="294"/>
    <x v="6"/>
    <m/>
    <n v="0.78996"/>
    <n v="1.362E-2"/>
    <n v="0.83082"/>
    <s v="PMESC-HTB208EBK"/>
    <x v="0"/>
    <x v="0"/>
  </r>
  <r>
    <x v="1"/>
    <x v="0"/>
    <x v="0"/>
    <x v="295"/>
    <x v="0"/>
    <n v="18"/>
    <n v="17"/>
    <n v="12"/>
    <n v="17"/>
    <s v="PMESC-HTB250EGK"/>
    <x v="0"/>
    <x v="1"/>
  </r>
  <r>
    <x v="1"/>
    <x v="0"/>
    <x v="0"/>
    <x v="295"/>
    <x v="1"/>
    <n v="18"/>
    <n v="17"/>
    <n v="12"/>
    <n v="17"/>
    <s v="PMESC-HTB250EGK"/>
    <x v="0"/>
    <x v="1"/>
  </r>
  <r>
    <x v="1"/>
    <x v="0"/>
    <x v="0"/>
    <x v="295"/>
    <x v="2"/>
    <n v="0"/>
    <n v="0"/>
    <n v="0"/>
    <n v="0"/>
    <s v="PMESC-HTB250EGK"/>
    <x v="0"/>
    <x v="1"/>
  </r>
  <r>
    <x v="1"/>
    <x v="0"/>
    <x v="0"/>
    <x v="295"/>
    <x v="3"/>
    <n v="100"/>
    <n v="100"/>
    <n v="100"/>
    <n v="100"/>
    <s v="PMESC-HTB250EGK"/>
    <x v="0"/>
    <x v="1"/>
  </r>
  <r>
    <x v="1"/>
    <x v="0"/>
    <x v="0"/>
    <x v="295"/>
    <x v="4"/>
    <n v="1.67292"/>
    <n v="1.5799799999999999"/>
    <n v="1.11528"/>
    <n v="1.5799799999999999"/>
    <s v="PMESC-HTB250EGK"/>
    <x v="0"/>
    <x v="1"/>
  </r>
  <r>
    <x v="1"/>
    <x v="0"/>
    <x v="0"/>
    <x v="295"/>
    <x v="5"/>
    <n v="1.67292"/>
    <n v="1.5799799999999999"/>
    <n v="1.11528"/>
    <n v="1.5799799999999999"/>
    <s v="PMESC-HTB250EGK"/>
    <x v="0"/>
    <x v="1"/>
  </r>
  <r>
    <x v="1"/>
    <x v="0"/>
    <x v="0"/>
    <x v="295"/>
    <x v="6"/>
    <n v="0"/>
    <n v="0"/>
    <n v="0"/>
    <n v="0"/>
    <s v="PMESC-HTB250EGK"/>
    <x v="0"/>
    <x v="0"/>
  </r>
  <r>
    <x v="1"/>
    <x v="0"/>
    <x v="0"/>
    <x v="296"/>
    <x v="0"/>
    <n v="110"/>
    <n v="91"/>
    <n v="26"/>
    <n v="123"/>
    <s v="PMESC-HTB254EGK"/>
    <x v="0"/>
    <x v="1"/>
  </r>
  <r>
    <x v="1"/>
    <x v="0"/>
    <x v="0"/>
    <x v="296"/>
    <x v="1"/>
    <n v="110"/>
    <n v="91"/>
    <n v="26"/>
    <n v="123"/>
    <s v="PMESC-HTB254EGK"/>
    <x v="0"/>
    <x v="1"/>
  </r>
  <r>
    <x v="1"/>
    <x v="0"/>
    <x v="0"/>
    <x v="296"/>
    <x v="2"/>
    <n v="0"/>
    <n v="0"/>
    <n v="0"/>
    <n v="0"/>
    <s v="PMESC-HTB254EGK"/>
    <x v="0"/>
    <x v="1"/>
  </r>
  <r>
    <x v="1"/>
    <x v="0"/>
    <x v="0"/>
    <x v="296"/>
    <x v="3"/>
    <n v="100"/>
    <n v="100"/>
    <n v="100"/>
    <n v="100"/>
    <s v="PMESC-HTB254EGK"/>
    <x v="0"/>
    <x v="1"/>
  </r>
  <r>
    <x v="1"/>
    <x v="0"/>
    <x v="0"/>
    <x v="296"/>
    <x v="4"/>
    <n v="10.2234"/>
    <n v="8.4575399999999998"/>
    <n v="2.4164400000000001"/>
    <n v="11.431620000000001"/>
    <s v="PMESC-HTB254EGK"/>
    <x v="0"/>
    <x v="1"/>
  </r>
  <r>
    <x v="1"/>
    <x v="0"/>
    <x v="0"/>
    <x v="296"/>
    <x v="5"/>
    <n v="10.2234"/>
    <n v="8.4575399999999998"/>
    <n v="2.4164400000000001"/>
    <n v="11.431620000000001"/>
    <s v="PMESC-HTB254EGK"/>
    <x v="0"/>
    <x v="1"/>
  </r>
  <r>
    <x v="1"/>
    <x v="0"/>
    <x v="0"/>
    <x v="296"/>
    <x v="6"/>
    <n v="0"/>
    <n v="0"/>
    <n v="0"/>
    <n v="0"/>
    <s v="PMESC-HTB254EGK"/>
    <x v="0"/>
    <x v="0"/>
  </r>
  <r>
    <x v="1"/>
    <x v="0"/>
    <x v="0"/>
    <x v="297"/>
    <x v="0"/>
    <m/>
    <m/>
    <m/>
    <n v="5"/>
    <s v="PMESC-HTB258EBK"/>
    <x v="0"/>
    <x v="1"/>
  </r>
  <r>
    <x v="1"/>
    <x v="0"/>
    <x v="0"/>
    <x v="297"/>
    <x v="1"/>
    <m/>
    <m/>
    <m/>
    <n v="5"/>
    <s v="PMESC-HTB258EBK"/>
    <x v="0"/>
    <x v="1"/>
  </r>
  <r>
    <x v="1"/>
    <x v="0"/>
    <x v="0"/>
    <x v="297"/>
    <x v="2"/>
    <m/>
    <m/>
    <m/>
    <n v="0"/>
    <s v="PMESC-HTB258EBK"/>
    <x v="0"/>
    <x v="1"/>
  </r>
  <r>
    <x v="1"/>
    <x v="0"/>
    <x v="0"/>
    <x v="297"/>
    <x v="3"/>
    <m/>
    <m/>
    <m/>
    <n v="100"/>
    <s v="PMESC-HTB258EBK"/>
    <x v="0"/>
    <x v="1"/>
  </r>
  <r>
    <x v="1"/>
    <x v="0"/>
    <x v="0"/>
    <x v="297"/>
    <x v="4"/>
    <m/>
    <m/>
    <m/>
    <n v="0.38829999999999998"/>
    <s v="PMESC-HTB258EBK"/>
    <x v="0"/>
    <x v="1"/>
  </r>
  <r>
    <x v="1"/>
    <x v="0"/>
    <x v="0"/>
    <x v="297"/>
    <x v="5"/>
    <m/>
    <m/>
    <m/>
    <n v="0.38679999999999998"/>
    <s v="PMESC-HTB258EBK"/>
    <x v="0"/>
    <x v="1"/>
  </r>
  <r>
    <x v="1"/>
    <x v="0"/>
    <x v="0"/>
    <x v="297"/>
    <x v="6"/>
    <m/>
    <m/>
    <m/>
    <n v="1.5E-3"/>
    <s v="PMESC-HTB258EBK"/>
    <x v="0"/>
    <x v="0"/>
  </r>
  <r>
    <x v="1"/>
    <x v="0"/>
    <x v="0"/>
    <x v="298"/>
    <x v="0"/>
    <m/>
    <m/>
    <n v="76"/>
    <n v="265"/>
    <s v="PMESC-HTB600EBK"/>
    <x v="0"/>
    <x v="1"/>
  </r>
  <r>
    <x v="1"/>
    <x v="0"/>
    <x v="0"/>
    <x v="298"/>
    <x v="1"/>
    <m/>
    <m/>
    <n v="76"/>
    <n v="265"/>
    <s v="PMESC-HTB600EBK"/>
    <x v="0"/>
    <x v="1"/>
  </r>
  <r>
    <x v="1"/>
    <x v="0"/>
    <x v="0"/>
    <x v="298"/>
    <x v="2"/>
    <m/>
    <m/>
    <n v="0"/>
    <n v="0"/>
    <s v="PMESC-HTB600EBK"/>
    <x v="0"/>
    <x v="1"/>
  </r>
  <r>
    <x v="1"/>
    <x v="0"/>
    <x v="0"/>
    <x v="298"/>
    <x v="3"/>
    <m/>
    <m/>
    <n v="100"/>
    <n v="100"/>
    <s v="PMESC-HTB600EBK"/>
    <x v="0"/>
    <x v="1"/>
  </r>
  <r>
    <x v="1"/>
    <x v="0"/>
    <x v="0"/>
    <x v="298"/>
    <x v="4"/>
    <m/>
    <m/>
    <n v="16.6326"/>
    <n v="57.995249999999999"/>
    <s v="PMESC-HTB600EBK"/>
    <x v="0"/>
    <x v="1"/>
  </r>
  <r>
    <x v="1"/>
    <x v="0"/>
    <x v="0"/>
    <x v="298"/>
    <x v="5"/>
    <m/>
    <m/>
    <n v="12.75052"/>
    <n v="44.459049999999998"/>
    <s v="PMESC-HTB600EBK"/>
    <x v="0"/>
    <x v="1"/>
  </r>
  <r>
    <x v="1"/>
    <x v="0"/>
    <x v="0"/>
    <x v="298"/>
    <x v="6"/>
    <m/>
    <m/>
    <n v="3.8820800000000002"/>
    <n v="13.536199999999999"/>
    <s v="PMESC-HTB600EBK"/>
    <x v="0"/>
    <x v="0"/>
  </r>
  <r>
    <x v="1"/>
    <x v="0"/>
    <x v="0"/>
    <x v="299"/>
    <x v="0"/>
    <m/>
    <m/>
    <m/>
    <n v="68"/>
    <s v="PMESC-HTB600EGK"/>
    <x v="0"/>
    <x v="1"/>
  </r>
  <r>
    <x v="1"/>
    <x v="0"/>
    <x v="0"/>
    <x v="299"/>
    <x v="1"/>
    <m/>
    <m/>
    <n v="56"/>
    <n v="68"/>
    <s v="PMESC-HTB600EGK"/>
    <x v="0"/>
    <x v="1"/>
  </r>
  <r>
    <x v="1"/>
    <x v="0"/>
    <x v="0"/>
    <x v="299"/>
    <x v="2"/>
    <m/>
    <m/>
    <n v="-56"/>
    <n v="0"/>
    <s v="PMESC-HTB600EGK"/>
    <x v="0"/>
    <x v="2"/>
  </r>
  <r>
    <x v="1"/>
    <x v="0"/>
    <x v="0"/>
    <x v="299"/>
    <x v="3"/>
    <m/>
    <m/>
    <m/>
    <n v="100"/>
    <s v="PMESC-HTB600EGK"/>
    <x v="0"/>
    <x v="1"/>
  </r>
  <r>
    <x v="1"/>
    <x v="0"/>
    <x v="0"/>
    <x v="299"/>
    <x v="4"/>
    <m/>
    <m/>
    <m/>
    <n v="12.520160000000001"/>
    <s v="PMESC-HTB600EGK"/>
    <x v="0"/>
    <x v="1"/>
  </r>
  <r>
    <x v="1"/>
    <x v="0"/>
    <x v="0"/>
    <x v="299"/>
    <x v="5"/>
    <m/>
    <m/>
    <n v="10.310689999999999"/>
    <n v="12.52014"/>
    <s v="PMESC-HTB600EGK"/>
    <x v="0"/>
    <x v="1"/>
  </r>
  <r>
    <x v="1"/>
    <x v="0"/>
    <x v="0"/>
    <x v="299"/>
    <x v="6"/>
    <m/>
    <m/>
    <n v="-10.310689999999999"/>
    <n v="2.0000000000000002E-5"/>
    <s v="PMESC-HTB600EGK"/>
    <x v="0"/>
    <x v="0"/>
  </r>
  <r>
    <x v="1"/>
    <x v="0"/>
    <x v="0"/>
    <x v="300"/>
    <x v="0"/>
    <m/>
    <m/>
    <m/>
    <m/>
    <s v="PMESC-HTB900EBK"/>
    <x v="0"/>
    <x v="1"/>
  </r>
  <r>
    <x v="1"/>
    <x v="0"/>
    <x v="0"/>
    <x v="300"/>
    <x v="1"/>
    <m/>
    <m/>
    <m/>
    <n v="2"/>
    <s v="PMESC-HTB900EBK"/>
    <x v="0"/>
    <x v="1"/>
  </r>
  <r>
    <x v="1"/>
    <x v="0"/>
    <x v="0"/>
    <x v="300"/>
    <x v="2"/>
    <m/>
    <m/>
    <m/>
    <n v="-2"/>
    <s v="PMESC-HTB900EBK"/>
    <x v="0"/>
    <x v="2"/>
  </r>
  <r>
    <x v="1"/>
    <x v="0"/>
    <x v="0"/>
    <x v="300"/>
    <x v="3"/>
    <m/>
    <m/>
    <m/>
    <m/>
    <s v="PMESC-HTB900EBK"/>
    <x v="0"/>
    <x v="1"/>
  </r>
  <r>
    <x v="1"/>
    <x v="0"/>
    <x v="0"/>
    <x v="300"/>
    <x v="4"/>
    <m/>
    <m/>
    <m/>
    <m/>
    <s v="PMESC-HTB900EBK"/>
    <x v="0"/>
    <x v="1"/>
  </r>
  <r>
    <x v="1"/>
    <x v="0"/>
    <x v="0"/>
    <x v="300"/>
    <x v="5"/>
    <m/>
    <m/>
    <m/>
    <n v="0.70833999999999997"/>
    <s v="PMESC-HTB900EBK"/>
    <x v="0"/>
    <x v="1"/>
  </r>
  <r>
    <x v="1"/>
    <x v="0"/>
    <x v="0"/>
    <x v="300"/>
    <x v="6"/>
    <m/>
    <m/>
    <m/>
    <n v="-0.70833999999999997"/>
    <s v="PMESC-HTB900EBK"/>
    <x v="0"/>
    <x v="0"/>
  </r>
  <r>
    <x v="1"/>
    <x v="0"/>
    <x v="0"/>
    <x v="301"/>
    <x v="0"/>
    <n v="34"/>
    <n v="343"/>
    <n v="460"/>
    <n v="643"/>
    <s v="PMESC-MAX3500EK"/>
    <x v="0"/>
    <x v="1"/>
  </r>
  <r>
    <x v="1"/>
    <x v="0"/>
    <x v="0"/>
    <x v="301"/>
    <x v="1"/>
    <n v="34"/>
    <n v="350"/>
    <n v="460"/>
    <n v="643"/>
    <s v="PMESC-MAX3500EK"/>
    <x v="0"/>
    <x v="1"/>
  </r>
  <r>
    <x v="1"/>
    <x v="0"/>
    <x v="0"/>
    <x v="301"/>
    <x v="2"/>
    <n v="0"/>
    <n v="-7"/>
    <n v="0"/>
    <n v="0"/>
    <s v="PMESC-MAX3500EK"/>
    <x v="0"/>
    <x v="2"/>
  </r>
  <r>
    <x v="1"/>
    <x v="0"/>
    <x v="0"/>
    <x v="301"/>
    <x v="3"/>
    <n v="100"/>
    <n v="98"/>
    <n v="100"/>
    <n v="100"/>
    <s v="PMESC-MAX3500EK"/>
    <x v="0"/>
    <x v="1"/>
  </r>
  <r>
    <x v="1"/>
    <x v="0"/>
    <x v="0"/>
    <x v="301"/>
    <x v="4"/>
    <n v="0"/>
    <n v="0"/>
    <n v="0"/>
    <n v="0"/>
    <s v="PMESC-MAX3500EK"/>
    <x v="0"/>
    <x v="1"/>
  </r>
  <r>
    <x v="1"/>
    <x v="0"/>
    <x v="0"/>
    <x v="301"/>
    <x v="5"/>
    <n v="8.1045800000000003"/>
    <n v="83.429500000000004"/>
    <n v="109.6502"/>
    <n v="153.27190999999999"/>
    <s v="PMESC-MAX3500EK"/>
    <x v="0"/>
    <x v="1"/>
  </r>
  <r>
    <x v="1"/>
    <x v="0"/>
    <x v="0"/>
    <x v="301"/>
    <x v="6"/>
    <n v="-8.1045800000000003"/>
    <n v="-83.429500000000004"/>
    <n v="-109.6502"/>
    <n v="-153.27190999999999"/>
    <s v="PMESC-MAX3500EK"/>
    <x v="0"/>
    <x v="0"/>
  </r>
  <r>
    <x v="1"/>
    <x v="0"/>
    <x v="0"/>
    <x v="302"/>
    <x v="0"/>
    <n v="199"/>
    <n v="144"/>
    <n v="63"/>
    <n v="115"/>
    <s v="PMESC-PM250BEBS"/>
    <x v="0"/>
    <x v="1"/>
  </r>
  <r>
    <x v="1"/>
    <x v="0"/>
    <x v="0"/>
    <x v="302"/>
    <x v="1"/>
    <n v="199"/>
    <n v="144"/>
    <n v="63"/>
    <n v="115"/>
    <s v="PMESC-PM250BEBS"/>
    <x v="0"/>
    <x v="1"/>
  </r>
  <r>
    <x v="1"/>
    <x v="0"/>
    <x v="0"/>
    <x v="302"/>
    <x v="2"/>
    <n v="0"/>
    <n v="0"/>
    <n v="0"/>
    <n v="0"/>
    <s v="PMESC-PM250BEBS"/>
    <x v="0"/>
    <x v="1"/>
  </r>
  <r>
    <x v="1"/>
    <x v="0"/>
    <x v="0"/>
    <x v="302"/>
    <x v="3"/>
    <n v="100"/>
    <n v="100"/>
    <n v="100"/>
    <n v="100"/>
    <s v="PMESC-PM250BEBS"/>
    <x v="0"/>
    <x v="1"/>
  </r>
  <r>
    <x v="1"/>
    <x v="0"/>
    <x v="0"/>
    <x v="302"/>
    <x v="4"/>
    <n v="8.7022700000000004"/>
    <n v="6.2971199999999996"/>
    <n v="2.7549899999999998"/>
    <n v="5.02895"/>
    <s v="PMESC-PM250BEBS"/>
    <x v="0"/>
    <x v="1"/>
  </r>
  <r>
    <x v="1"/>
    <x v="0"/>
    <x v="0"/>
    <x v="302"/>
    <x v="5"/>
    <n v="8.6604799999999997"/>
    <n v="6.2668799999999996"/>
    <n v="2.7417600000000002"/>
    <n v="5.0048000000000004"/>
    <s v="PMESC-PM250BEBS"/>
    <x v="0"/>
    <x v="1"/>
  </r>
  <r>
    <x v="1"/>
    <x v="0"/>
    <x v="0"/>
    <x v="302"/>
    <x v="6"/>
    <n v="4.1790000000000001E-2"/>
    <n v="3.024E-2"/>
    <n v="1.323E-2"/>
    <n v="2.4150000000000001E-2"/>
    <s v="PMESC-PM250BEBS"/>
    <x v="0"/>
    <x v="0"/>
  </r>
  <r>
    <x v="1"/>
    <x v="0"/>
    <x v="0"/>
    <x v="303"/>
    <x v="0"/>
    <n v="133"/>
    <n v="71"/>
    <n v="137"/>
    <n v="257"/>
    <s v="PMESC-PM250BEGK"/>
    <x v="0"/>
    <x v="1"/>
  </r>
  <r>
    <x v="1"/>
    <x v="0"/>
    <x v="0"/>
    <x v="303"/>
    <x v="1"/>
    <n v="146"/>
    <n v="71"/>
    <n v="137"/>
    <n v="263"/>
    <s v="PMESC-PM250BEGK"/>
    <x v="0"/>
    <x v="1"/>
  </r>
  <r>
    <x v="1"/>
    <x v="0"/>
    <x v="0"/>
    <x v="303"/>
    <x v="2"/>
    <n v="-13"/>
    <n v="0"/>
    <n v="0"/>
    <n v="-6"/>
    <s v="PMESC-PM250BEGK"/>
    <x v="0"/>
    <x v="2"/>
  </r>
  <r>
    <x v="1"/>
    <x v="0"/>
    <x v="0"/>
    <x v="303"/>
    <x v="3"/>
    <n v="91.095890410958901"/>
    <n v="100"/>
    <n v="100"/>
    <n v="97.718631178707199"/>
    <s v="PMESC-PM250BEGK"/>
    <x v="0"/>
    <x v="1"/>
  </r>
  <r>
    <x v="1"/>
    <x v="0"/>
    <x v="0"/>
    <x v="303"/>
    <x v="4"/>
    <n v="6.66995"/>
    <n v="3.5606499999999999"/>
    <n v="6.8705499999999997"/>
    <n v="12.88855"/>
    <s v="PMESC-PM250BEGK"/>
    <x v="0"/>
    <x v="1"/>
  </r>
  <r>
    <x v="1"/>
    <x v="0"/>
    <x v="0"/>
    <x v="303"/>
    <x v="5"/>
    <n v="7.3219000000000003"/>
    <n v="3.5606499999999999"/>
    <n v="6.8705499999999997"/>
    <n v="13.189450000000001"/>
    <s v="PMESC-PM250BEGK"/>
    <x v="0"/>
    <x v="1"/>
  </r>
  <r>
    <x v="1"/>
    <x v="0"/>
    <x v="0"/>
    <x v="303"/>
    <x v="6"/>
    <n v="-0.65195000000000003"/>
    <n v="0"/>
    <n v="0"/>
    <n v="-0.3009"/>
    <s v="PMESC-PM250BEGK"/>
    <x v="0"/>
    <x v="0"/>
  </r>
  <r>
    <x v="1"/>
    <x v="0"/>
    <x v="0"/>
    <x v="304"/>
    <x v="0"/>
    <m/>
    <n v="4"/>
    <n v="850"/>
    <n v="538"/>
    <s v="PMESC-PM250BEGS"/>
    <x v="0"/>
    <x v="1"/>
  </r>
  <r>
    <x v="1"/>
    <x v="0"/>
    <x v="0"/>
    <x v="304"/>
    <x v="1"/>
    <m/>
    <n v="4"/>
    <n v="850"/>
    <n v="538"/>
    <s v="PMESC-PM250BEGS"/>
    <x v="0"/>
    <x v="1"/>
  </r>
  <r>
    <x v="1"/>
    <x v="0"/>
    <x v="0"/>
    <x v="304"/>
    <x v="2"/>
    <m/>
    <n v="0"/>
    <n v="0"/>
    <n v="0"/>
    <s v="PMESC-PM250BEGS"/>
    <x v="0"/>
    <x v="1"/>
  </r>
  <r>
    <x v="1"/>
    <x v="0"/>
    <x v="0"/>
    <x v="304"/>
    <x v="3"/>
    <m/>
    <n v="100"/>
    <n v="100"/>
    <n v="100"/>
    <s v="PMESC-PM250BEGS"/>
    <x v="0"/>
    <x v="1"/>
  </r>
  <r>
    <x v="1"/>
    <x v="0"/>
    <x v="0"/>
    <x v="304"/>
    <x v="4"/>
    <m/>
    <n v="0.22084000000000001"/>
    <n v="46.9285"/>
    <n v="29.70298"/>
    <s v="PMESC-PM250BEGS"/>
    <x v="0"/>
    <x v="1"/>
  </r>
  <r>
    <x v="1"/>
    <x v="0"/>
    <x v="0"/>
    <x v="304"/>
    <x v="5"/>
    <m/>
    <n v="0.22084000000000001"/>
    <n v="46.9285"/>
    <n v="29.70298"/>
    <s v="PMESC-PM250BEGS"/>
    <x v="0"/>
    <x v="1"/>
  </r>
  <r>
    <x v="1"/>
    <x v="0"/>
    <x v="0"/>
    <x v="304"/>
    <x v="6"/>
    <m/>
    <n v="0"/>
    <n v="0"/>
    <n v="0"/>
    <s v="PMESC-PM250BEGS"/>
    <x v="0"/>
    <x v="0"/>
  </r>
  <r>
    <x v="1"/>
    <x v="0"/>
    <x v="0"/>
    <x v="305"/>
    <x v="0"/>
    <n v="56"/>
    <n v="67"/>
    <n v="101"/>
    <n v="86"/>
    <s v="PMESC-PM250EB-S"/>
    <x v="0"/>
    <x v="1"/>
  </r>
  <r>
    <x v="1"/>
    <x v="0"/>
    <x v="0"/>
    <x v="305"/>
    <x v="1"/>
    <n v="56"/>
    <n v="73"/>
    <n v="101"/>
    <n v="86"/>
    <s v="PMESC-PM250EB-S"/>
    <x v="0"/>
    <x v="1"/>
  </r>
  <r>
    <x v="1"/>
    <x v="0"/>
    <x v="0"/>
    <x v="305"/>
    <x v="2"/>
    <n v="0"/>
    <n v="-6"/>
    <n v="0"/>
    <n v="0"/>
    <s v="PMESC-PM250EB-S"/>
    <x v="0"/>
    <x v="2"/>
  </r>
  <r>
    <x v="1"/>
    <x v="0"/>
    <x v="0"/>
    <x v="305"/>
    <x v="3"/>
    <n v="100"/>
    <n v="91.780821917808197"/>
    <n v="100"/>
    <n v="100"/>
    <s v="PMESC-PM250EB-S"/>
    <x v="0"/>
    <x v="1"/>
  </r>
  <r>
    <x v="1"/>
    <x v="0"/>
    <x v="0"/>
    <x v="305"/>
    <x v="4"/>
    <n v="3.0587200000000001"/>
    <n v="3.6595399999999998"/>
    <n v="5.5166199999999996"/>
    <n v="4.6973200000000004"/>
    <s v="PMESC-PM250EB-S"/>
    <x v="0"/>
    <x v="1"/>
  </r>
  <r>
    <x v="1"/>
    <x v="0"/>
    <x v="0"/>
    <x v="305"/>
    <x v="5"/>
    <n v="2.2892800000000002"/>
    <n v="2.9842399999999998"/>
    <n v="4.1288799999999997"/>
    <n v="3.5156800000000001"/>
    <s v="PMESC-PM250EB-S"/>
    <x v="0"/>
    <x v="1"/>
  </r>
  <r>
    <x v="1"/>
    <x v="0"/>
    <x v="0"/>
    <x v="305"/>
    <x v="6"/>
    <n v="0.76944000000000001"/>
    <n v="0.67530000000000001"/>
    <n v="1.38774"/>
    <n v="1.18164"/>
    <s v="PMESC-PM250EB-S"/>
    <x v="0"/>
    <x v="0"/>
  </r>
  <r>
    <x v="1"/>
    <x v="0"/>
    <x v="0"/>
    <x v="306"/>
    <x v="0"/>
    <n v="155"/>
    <n v="64"/>
    <n v="423"/>
    <n v="499"/>
    <s v="PMESC-PM250EC-S"/>
    <x v="0"/>
    <x v="1"/>
  </r>
  <r>
    <x v="1"/>
    <x v="0"/>
    <x v="0"/>
    <x v="306"/>
    <x v="1"/>
    <n v="155"/>
    <n v="64"/>
    <n v="423"/>
    <n v="499"/>
    <s v="PMESC-PM250EC-S"/>
    <x v="0"/>
    <x v="1"/>
  </r>
  <r>
    <x v="1"/>
    <x v="0"/>
    <x v="0"/>
    <x v="306"/>
    <x v="2"/>
    <n v="0"/>
    <n v="0"/>
    <n v="0"/>
    <n v="0"/>
    <s v="PMESC-PM250EC-S"/>
    <x v="0"/>
    <x v="1"/>
  </r>
  <r>
    <x v="1"/>
    <x v="0"/>
    <x v="0"/>
    <x v="306"/>
    <x v="3"/>
    <n v="100"/>
    <n v="100"/>
    <n v="100"/>
    <n v="100"/>
    <s v="PMESC-PM250EC-S"/>
    <x v="0"/>
    <x v="1"/>
  </r>
  <r>
    <x v="1"/>
    <x v="0"/>
    <x v="0"/>
    <x v="306"/>
    <x v="4"/>
    <n v="7.4415500000000003"/>
    <n v="3.0726399999999998"/>
    <n v="20.308229999999998"/>
    <n v="23.956990000000001"/>
    <s v="PMESC-PM250EC-S"/>
    <x v="0"/>
    <x v="1"/>
  </r>
  <r>
    <x v="1"/>
    <x v="0"/>
    <x v="0"/>
    <x v="306"/>
    <x v="5"/>
    <n v="7.4415500000000003"/>
    <n v="3.0726399999999998"/>
    <n v="20.308229999999998"/>
    <n v="23.956990000000001"/>
    <s v="PMESC-PM250EC-S"/>
    <x v="0"/>
    <x v="1"/>
  </r>
  <r>
    <x v="1"/>
    <x v="0"/>
    <x v="0"/>
    <x v="306"/>
    <x v="6"/>
    <n v="0"/>
    <n v="0"/>
    <n v="0"/>
    <n v="0"/>
    <s v="PMESC-PM250EC-S"/>
    <x v="0"/>
    <x v="0"/>
  </r>
  <r>
    <x v="1"/>
    <x v="0"/>
    <x v="0"/>
    <x v="7"/>
    <x v="0"/>
    <n v="225"/>
    <n v="250"/>
    <n v="50"/>
    <n v="343"/>
    <s v="PMESC-PM250EG-K"/>
    <x v="0"/>
    <x v="1"/>
  </r>
  <r>
    <x v="1"/>
    <x v="0"/>
    <x v="0"/>
    <x v="7"/>
    <x v="1"/>
    <n v="225"/>
    <n v="250"/>
    <n v="50"/>
    <n v="343"/>
    <s v="PMESC-PM250EG-K"/>
    <x v="0"/>
    <x v="1"/>
  </r>
  <r>
    <x v="1"/>
    <x v="0"/>
    <x v="0"/>
    <x v="7"/>
    <x v="2"/>
    <n v="0"/>
    <n v="0"/>
    <n v="0"/>
    <n v="0"/>
    <s v="PMESC-PM250EG-K"/>
    <x v="0"/>
    <x v="1"/>
  </r>
  <r>
    <x v="1"/>
    <x v="0"/>
    <x v="0"/>
    <x v="7"/>
    <x v="3"/>
    <n v="100"/>
    <n v="100"/>
    <n v="100"/>
    <n v="100"/>
    <s v="PMESC-PM250EG-K"/>
    <x v="0"/>
    <x v="1"/>
  </r>
  <r>
    <x v="1"/>
    <x v="0"/>
    <x v="0"/>
    <x v="7"/>
    <x v="4"/>
    <n v="11.52"/>
    <n v="12.8"/>
    <n v="2.56"/>
    <n v="17.561599999999999"/>
    <s v="PMESC-PM250EG-K"/>
    <x v="0"/>
    <x v="1"/>
  </r>
  <r>
    <x v="1"/>
    <x v="0"/>
    <x v="0"/>
    <x v="7"/>
    <x v="5"/>
    <n v="11.52"/>
    <n v="12.8"/>
    <n v="2.56"/>
    <n v="17.561599999999999"/>
    <s v="PMESC-PM250EG-K"/>
    <x v="0"/>
    <x v="1"/>
  </r>
  <r>
    <x v="1"/>
    <x v="0"/>
    <x v="0"/>
    <x v="7"/>
    <x v="6"/>
    <n v="0"/>
    <n v="0"/>
    <n v="0"/>
    <n v="0"/>
    <s v="PMESC-PM250EG-K"/>
    <x v="0"/>
    <x v="0"/>
  </r>
  <r>
    <x v="1"/>
    <x v="0"/>
    <x v="0"/>
    <x v="8"/>
    <x v="0"/>
    <n v="283"/>
    <n v="25"/>
    <n v="198"/>
    <n v="338"/>
    <s v="PMESC-PM250EG-S"/>
    <x v="0"/>
    <x v="1"/>
  </r>
  <r>
    <x v="1"/>
    <x v="0"/>
    <x v="0"/>
    <x v="8"/>
    <x v="1"/>
    <n v="283"/>
    <n v="25"/>
    <n v="198"/>
    <n v="338"/>
    <s v="PMESC-PM250EG-S"/>
    <x v="0"/>
    <x v="1"/>
  </r>
  <r>
    <x v="1"/>
    <x v="0"/>
    <x v="0"/>
    <x v="8"/>
    <x v="2"/>
    <n v="0"/>
    <n v="0"/>
    <n v="0"/>
    <n v="0"/>
    <s v="PMESC-PM250EG-S"/>
    <x v="0"/>
    <x v="1"/>
  </r>
  <r>
    <x v="1"/>
    <x v="0"/>
    <x v="0"/>
    <x v="8"/>
    <x v="3"/>
    <n v="100"/>
    <n v="100"/>
    <n v="100"/>
    <n v="100"/>
    <s v="PMESC-PM250EG-S"/>
    <x v="0"/>
    <x v="1"/>
  </r>
  <r>
    <x v="1"/>
    <x v="0"/>
    <x v="0"/>
    <x v="8"/>
    <x v="4"/>
    <n v="13.586830000000001"/>
    <n v="1.20025"/>
    <n v="9.5059799999999992"/>
    <n v="16.22738"/>
    <s v="PMESC-PM250EG-S"/>
    <x v="0"/>
    <x v="1"/>
  </r>
  <r>
    <x v="1"/>
    <x v="0"/>
    <x v="0"/>
    <x v="8"/>
    <x v="5"/>
    <n v="13.586830000000001"/>
    <n v="1.20025"/>
    <n v="9.5059799999999992"/>
    <n v="16.22738"/>
    <s v="PMESC-PM250EG-S"/>
    <x v="0"/>
    <x v="1"/>
  </r>
  <r>
    <x v="1"/>
    <x v="0"/>
    <x v="0"/>
    <x v="8"/>
    <x v="6"/>
    <n v="0"/>
    <n v="0"/>
    <n v="0"/>
    <n v="0"/>
    <s v="PMESC-PM250EG-S"/>
    <x v="0"/>
    <x v="0"/>
  </r>
  <r>
    <x v="1"/>
    <x v="0"/>
    <x v="0"/>
    <x v="307"/>
    <x v="0"/>
    <m/>
    <n v="79"/>
    <n v="11"/>
    <n v="107"/>
    <s v="PMESC-PM254EG-K"/>
    <x v="0"/>
    <x v="1"/>
  </r>
  <r>
    <x v="1"/>
    <x v="0"/>
    <x v="0"/>
    <x v="307"/>
    <x v="1"/>
    <m/>
    <n v="79"/>
    <n v="11"/>
    <n v="107"/>
    <s v="PMESC-PM254EG-K"/>
    <x v="0"/>
    <x v="1"/>
  </r>
  <r>
    <x v="1"/>
    <x v="0"/>
    <x v="0"/>
    <x v="307"/>
    <x v="2"/>
    <m/>
    <n v="0"/>
    <n v="0"/>
    <n v="0"/>
    <s v="PMESC-PM254EG-K"/>
    <x v="0"/>
    <x v="1"/>
  </r>
  <r>
    <x v="1"/>
    <x v="0"/>
    <x v="0"/>
    <x v="307"/>
    <x v="3"/>
    <m/>
    <n v="100"/>
    <n v="100"/>
    <n v="100"/>
    <s v="PMESC-PM254EG-K"/>
    <x v="0"/>
    <x v="1"/>
  </r>
  <r>
    <x v="1"/>
    <x v="0"/>
    <x v="0"/>
    <x v="307"/>
    <x v="4"/>
    <m/>
    <n v="4.4674500000000004"/>
    <n v="0.62204999999999999"/>
    <n v="6.0508499999999996"/>
    <s v="PMESC-PM254EG-K"/>
    <x v="0"/>
    <x v="1"/>
  </r>
  <r>
    <x v="1"/>
    <x v="0"/>
    <x v="0"/>
    <x v="307"/>
    <x v="5"/>
    <m/>
    <n v="4.4674500000000004"/>
    <n v="0.62204999999999999"/>
    <n v="6.0508499999999996"/>
    <s v="PMESC-PM254EG-K"/>
    <x v="0"/>
    <x v="1"/>
  </r>
  <r>
    <x v="1"/>
    <x v="0"/>
    <x v="0"/>
    <x v="307"/>
    <x v="6"/>
    <m/>
    <n v="0"/>
    <n v="0"/>
    <n v="0"/>
    <s v="PMESC-PM254EG-K"/>
    <x v="0"/>
    <x v="0"/>
  </r>
  <r>
    <x v="1"/>
    <x v="0"/>
    <x v="0"/>
    <x v="308"/>
    <x v="0"/>
    <n v="9"/>
    <n v="45"/>
    <n v="83"/>
    <n v="152"/>
    <s v="PMESC-PM254EG-S"/>
    <x v="0"/>
    <x v="1"/>
  </r>
  <r>
    <x v="1"/>
    <x v="0"/>
    <x v="0"/>
    <x v="308"/>
    <x v="1"/>
    <n v="9"/>
    <n v="45"/>
    <n v="83"/>
    <n v="152"/>
    <s v="PMESC-PM254EG-S"/>
    <x v="0"/>
    <x v="1"/>
  </r>
  <r>
    <x v="1"/>
    <x v="0"/>
    <x v="0"/>
    <x v="308"/>
    <x v="2"/>
    <n v="0"/>
    <n v="0"/>
    <n v="0"/>
    <n v="0"/>
    <s v="PMESC-PM254EG-S"/>
    <x v="0"/>
    <x v="1"/>
  </r>
  <r>
    <x v="1"/>
    <x v="0"/>
    <x v="0"/>
    <x v="308"/>
    <x v="3"/>
    <n v="100"/>
    <n v="100"/>
    <n v="100"/>
    <n v="100"/>
    <s v="PMESC-PM254EG-S"/>
    <x v="0"/>
    <x v="1"/>
  </r>
  <r>
    <x v="1"/>
    <x v="0"/>
    <x v="0"/>
    <x v="308"/>
    <x v="4"/>
    <n v="0.50895000000000001"/>
    <n v="2.5447500000000001"/>
    <n v="4.6936499999999999"/>
    <n v="8.5955999999999992"/>
    <s v="PMESC-PM254EG-S"/>
    <x v="0"/>
    <x v="1"/>
  </r>
  <r>
    <x v="1"/>
    <x v="0"/>
    <x v="0"/>
    <x v="308"/>
    <x v="5"/>
    <n v="0.50895000000000001"/>
    <n v="2.5447500000000001"/>
    <n v="4.6936499999999999"/>
    <n v="8.5955999999999992"/>
    <s v="PMESC-PM254EG-S"/>
    <x v="0"/>
    <x v="1"/>
  </r>
  <r>
    <x v="1"/>
    <x v="0"/>
    <x v="0"/>
    <x v="308"/>
    <x v="6"/>
    <n v="0"/>
    <n v="0"/>
    <n v="0"/>
    <n v="0"/>
    <s v="PMESC-PM254EG-S"/>
    <x v="0"/>
    <x v="0"/>
  </r>
  <r>
    <x v="1"/>
    <x v="0"/>
    <x v="0"/>
    <x v="309"/>
    <x v="0"/>
    <m/>
    <n v="143"/>
    <n v="235"/>
    <n v="180"/>
    <s v="PMESC-PM270EG-K"/>
    <x v="0"/>
    <x v="1"/>
  </r>
  <r>
    <x v="1"/>
    <x v="0"/>
    <x v="0"/>
    <x v="309"/>
    <x v="1"/>
    <m/>
    <n v="143"/>
    <n v="235"/>
    <n v="180"/>
    <s v="PMESC-PM270EG-K"/>
    <x v="0"/>
    <x v="1"/>
  </r>
  <r>
    <x v="1"/>
    <x v="0"/>
    <x v="0"/>
    <x v="309"/>
    <x v="2"/>
    <m/>
    <n v="0"/>
    <n v="0"/>
    <n v="0"/>
    <s v="PMESC-PM270EG-K"/>
    <x v="0"/>
    <x v="1"/>
  </r>
  <r>
    <x v="1"/>
    <x v="0"/>
    <x v="0"/>
    <x v="309"/>
    <x v="3"/>
    <m/>
    <n v="100"/>
    <n v="100"/>
    <n v="100"/>
    <s v="PMESC-PM270EG-K"/>
    <x v="0"/>
    <x v="1"/>
  </r>
  <r>
    <x v="1"/>
    <x v="0"/>
    <x v="0"/>
    <x v="309"/>
    <x v="4"/>
    <m/>
    <n v="7.3101599999999998"/>
    <n v="12.013199999999999"/>
    <n v="9.2015999999999991"/>
    <s v="PMESC-PM270EG-K"/>
    <x v="0"/>
    <x v="1"/>
  </r>
  <r>
    <x v="1"/>
    <x v="0"/>
    <x v="0"/>
    <x v="309"/>
    <x v="5"/>
    <m/>
    <n v="7.3101599999999998"/>
    <n v="12.013199999999999"/>
    <n v="9.2015999999999991"/>
    <s v="PMESC-PM270EG-K"/>
    <x v="0"/>
    <x v="1"/>
  </r>
  <r>
    <x v="1"/>
    <x v="0"/>
    <x v="0"/>
    <x v="309"/>
    <x v="6"/>
    <m/>
    <n v="0"/>
    <n v="0"/>
    <n v="0"/>
    <s v="PMESC-PM270EG-K"/>
    <x v="0"/>
    <x v="0"/>
  </r>
  <r>
    <x v="1"/>
    <x v="0"/>
    <x v="0"/>
    <x v="310"/>
    <x v="0"/>
    <m/>
    <m/>
    <n v="786"/>
    <n v="415"/>
    <s v="PMESC-PM270EG-S"/>
    <x v="0"/>
    <x v="1"/>
  </r>
  <r>
    <x v="1"/>
    <x v="0"/>
    <x v="0"/>
    <x v="310"/>
    <x v="1"/>
    <m/>
    <m/>
    <n v="786"/>
    <n v="415"/>
    <s v="PMESC-PM270EG-S"/>
    <x v="0"/>
    <x v="1"/>
  </r>
  <r>
    <x v="1"/>
    <x v="0"/>
    <x v="0"/>
    <x v="310"/>
    <x v="2"/>
    <m/>
    <m/>
    <n v="0"/>
    <n v="0"/>
    <s v="PMESC-PM270EG-S"/>
    <x v="0"/>
    <x v="1"/>
  </r>
  <r>
    <x v="1"/>
    <x v="0"/>
    <x v="0"/>
    <x v="310"/>
    <x v="3"/>
    <m/>
    <m/>
    <n v="100"/>
    <n v="100"/>
    <s v="PMESC-PM270EG-S"/>
    <x v="0"/>
    <x v="1"/>
  </r>
  <r>
    <x v="1"/>
    <x v="0"/>
    <x v="0"/>
    <x v="310"/>
    <x v="4"/>
    <m/>
    <m/>
    <n v="37.735860000000002"/>
    <n v="19.924150000000001"/>
    <s v="PMESC-PM270EG-S"/>
    <x v="0"/>
    <x v="1"/>
  </r>
  <r>
    <x v="1"/>
    <x v="0"/>
    <x v="0"/>
    <x v="310"/>
    <x v="5"/>
    <m/>
    <m/>
    <n v="37.735860000000002"/>
    <n v="19.924150000000001"/>
    <s v="PMESC-PM270EG-S"/>
    <x v="0"/>
    <x v="1"/>
  </r>
  <r>
    <x v="1"/>
    <x v="0"/>
    <x v="0"/>
    <x v="310"/>
    <x v="6"/>
    <m/>
    <m/>
    <n v="0"/>
    <n v="0"/>
    <s v="PMESC-PM270EG-S"/>
    <x v="0"/>
    <x v="0"/>
  </r>
  <r>
    <x v="1"/>
    <x v="0"/>
    <x v="0"/>
    <x v="311"/>
    <x v="0"/>
    <m/>
    <m/>
    <n v="0"/>
    <n v="307"/>
    <s v="PMESC-PM272EB-K"/>
    <x v="0"/>
    <x v="1"/>
  </r>
  <r>
    <x v="1"/>
    <x v="0"/>
    <x v="0"/>
    <x v="311"/>
    <x v="1"/>
    <m/>
    <m/>
    <m/>
    <n v="307"/>
    <s v="PMESC-PM272EB-K"/>
    <x v="0"/>
    <x v="1"/>
  </r>
  <r>
    <x v="1"/>
    <x v="0"/>
    <x v="0"/>
    <x v="311"/>
    <x v="2"/>
    <m/>
    <m/>
    <n v="0"/>
    <n v="0"/>
    <s v="PMESC-PM272EB-K"/>
    <x v="0"/>
    <x v="1"/>
  </r>
  <r>
    <x v="1"/>
    <x v="0"/>
    <x v="0"/>
    <x v="311"/>
    <x v="3"/>
    <m/>
    <m/>
    <s v="X"/>
    <n v="100"/>
    <s v="PMESC-PM272EB-K"/>
    <x v="0"/>
    <x v="1"/>
  </r>
  <r>
    <x v="1"/>
    <x v="0"/>
    <x v="0"/>
    <x v="311"/>
    <x v="4"/>
    <m/>
    <m/>
    <n v="0"/>
    <n v="16.13899"/>
    <s v="PMESC-PM272EB-K"/>
    <x v="0"/>
    <x v="1"/>
  </r>
  <r>
    <x v="1"/>
    <x v="0"/>
    <x v="0"/>
    <x v="311"/>
    <x v="5"/>
    <m/>
    <m/>
    <m/>
    <n v="16.077590000000001"/>
    <s v="PMESC-PM272EB-K"/>
    <x v="0"/>
    <x v="1"/>
  </r>
  <r>
    <x v="1"/>
    <x v="0"/>
    <x v="0"/>
    <x v="311"/>
    <x v="6"/>
    <m/>
    <m/>
    <n v="0"/>
    <n v="6.1400000000000003E-2"/>
    <s v="PMESC-PM272EB-K"/>
    <x v="0"/>
    <x v="0"/>
  </r>
  <r>
    <x v="1"/>
    <x v="0"/>
    <x v="0"/>
    <x v="312"/>
    <x v="0"/>
    <n v="34"/>
    <n v="3"/>
    <n v="117"/>
    <n v="84"/>
    <s v="PMESC-PM272EB-S"/>
    <x v="0"/>
    <x v="1"/>
  </r>
  <r>
    <x v="1"/>
    <x v="0"/>
    <x v="0"/>
    <x v="312"/>
    <x v="1"/>
    <n v="34"/>
    <n v="3"/>
    <n v="150"/>
    <n v="112"/>
    <s v="PMESC-PM272EB-S"/>
    <x v="0"/>
    <x v="1"/>
  </r>
  <r>
    <x v="1"/>
    <x v="0"/>
    <x v="0"/>
    <x v="312"/>
    <x v="2"/>
    <n v="0"/>
    <n v="0"/>
    <n v="-33"/>
    <n v="-28"/>
    <s v="PMESC-PM272EB-S"/>
    <x v="0"/>
    <x v="2"/>
  </r>
  <r>
    <x v="1"/>
    <x v="0"/>
    <x v="0"/>
    <x v="312"/>
    <x v="3"/>
    <n v="100"/>
    <n v="100"/>
    <n v="78"/>
    <n v="75"/>
    <s v="PMESC-PM272EB-S"/>
    <x v="0"/>
    <x v="1"/>
  </r>
  <r>
    <x v="1"/>
    <x v="0"/>
    <x v="0"/>
    <x v="312"/>
    <x v="4"/>
    <n v="2.3942800000000002"/>
    <n v="0.21126"/>
    <n v="8.2391400000000008"/>
    <n v="5.9152800000000001"/>
    <s v="PMESC-PM272EB-S"/>
    <x v="0"/>
    <x v="1"/>
  </r>
  <r>
    <x v="1"/>
    <x v="0"/>
    <x v="0"/>
    <x v="312"/>
    <x v="5"/>
    <n v="1.7805800000000001"/>
    <n v="0.15711"/>
    <n v="7.8555000000000001"/>
    <n v="5.8654400000000004"/>
    <s v="PMESC-PM272EB-S"/>
    <x v="0"/>
    <x v="1"/>
  </r>
  <r>
    <x v="1"/>
    <x v="0"/>
    <x v="0"/>
    <x v="312"/>
    <x v="6"/>
    <n v="0.61370000000000002"/>
    <n v="5.4149999999999997E-2"/>
    <n v="0.38363999999999998"/>
    <n v="4.9840000000000002E-2"/>
    <s v="PMESC-PM272EB-S"/>
    <x v="0"/>
    <x v="0"/>
  </r>
  <r>
    <x v="1"/>
    <x v="0"/>
    <x v="0"/>
    <x v="313"/>
    <x v="0"/>
    <n v="6"/>
    <n v="39"/>
    <n v="720"/>
    <n v="419"/>
    <s v="PMESC-PM272EG-K"/>
    <x v="0"/>
    <x v="1"/>
  </r>
  <r>
    <x v="1"/>
    <x v="0"/>
    <x v="0"/>
    <x v="313"/>
    <x v="1"/>
    <n v="6"/>
    <n v="39"/>
    <n v="720"/>
    <n v="419"/>
    <s v="PMESC-PM272EG-K"/>
    <x v="0"/>
    <x v="1"/>
  </r>
  <r>
    <x v="1"/>
    <x v="0"/>
    <x v="0"/>
    <x v="313"/>
    <x v="2"/>
    <n v="0"/>
    <n v="0"/>
    <n v="0"/>
    <n v="0"/>
    <s v="PMESC-PM272EG-K"/>
    <x v="0"/>
    <x v="1"/>
  </r>
  <r>
    <x v="1"/>
    <x v="0"/>
    <x v="0"/>
    <x v="313"/>
    <x v="3"/>
    <n v="100"/>
    <n v="100"/>
    <n v="100"/>
    <n v="100"/>
    <s v="PMESC-PM272EG-K"/>
    <x v="0"/>
    <x v="1"/>
  </r>
  <r>
    <x v="1"/>
    <x v="0"/>
    <x v="0"/>
    <x v="313"/>
    <x v="4"/>
    <n v="0.31835999999999998"/>
    <n v="2.06934"/>
    <n v="38.203200000000002"/>
    <n v="22.232140000000001"/>
    <s v="PMESC-PM272EG-K"/>
    <x v="0"/>
    <x v="1"/>
  </r>
  <r>
    <x v="1"/>
    <x v="0"/>
    <x v="0"/>
    <x v="313"/>
    <x v="5"/>
    <n v="0.31835999999999998"/>
    <n v="2.06934"/>
    <n v="38.203200000000002"/>
    <n v="22.232140000000001"/>
    <s v="PMESC-PM272EG-K"/>
    <x v="0"/>
    <x v="1"/>
  </r>
  <r>
    <x v="1"/>
    <x v="0"/>
    <x v="0"/>
    <x v="313"/>
    <x v="6"/>
    <n v="0"/>
    <n v="0"/>
    <n v="0"/>
    <n v="0"/>
    <s v="PMESC-PM272EG-K"/>
    <x v="0"/>
    <x v="0"/>
  </r>
  <r>
    <x v="1"/>
    <x v="0"/>
    <x v="0"/>
    <x v="314"/>
    <x v="0"/>
    <n v="81"/>
    <n v="118"/>
    <n v="854"/>
    <n v="593"/>
    <s v="PMESC-PM272EG-S"/>
    <x v="0"/>
    <x v="1"/>
  </r>
  <r>
    <x v="1"/>
    <x v="0"/>
    <x v="0"/>
    <x v="314"/>
    <x v="1"/>
    <n v="81"/>
    <n v="118"/>
    <n v="854"/>
    <n v="593"/>
    <s v="PMESC-PM272EG-S"/>
    <x v="0"/>
    <x v="1"/>
  </r>
  <r>
    <x v="1"/>
    <x v="0"/>
    <x v="0"/>
    <x v="314"/>
    <x v="2"/>
    <n v="0"/>
    <n v="0"/>
    <n v="0"/>
    <n v="0"/>
    <s v="PMESC-PM272EG-S"/>
    <x v="0"/>
    <x v="1"/>
  </r>
  <r>
    <x v="1"/>
    <x v="0"/>
    <x v="0"/>
    <x v="314"/>
    <x v="3"/>
    <n v="100"/>
    <n v="100"/>
    <n v="100"/>
    <n v="100"/>
    <s v="PMESC-PM272EG-S"/>
    <x v="0"/>
    <x v="1"/>
  </r>
  <r>
    <x v="1"/>
    <x v="0"/>
    <x v="0"/>
    <x v="314"/>
    <x v="4"/>
    <n v="4.29786"/>
    <n v="6.2610799999999998"/>
    <n v="45.31324"/>
    <n v="31.464580000000002"/>
    <s v="PMESC-PM272EG-S"/>
    <x v="0"/>
    <x v="1"/>
  </r>
  <r>
    <x v="1"/>
    <x v="0"/>
    <x v="0"/>
    <x v="314"/>
    <x v="5"/>
    <n v="4.29786"/>
    <n v="6.2610799999999998"/>
    <n v="45.31324"/>
    <n v="31.464580000000002"/>
    <s v="PMESC-PM272EG-S"/>
    <x v="0"/>
    <x v="1"/>
  </r>
  <r>
    <x v="1"/>
    <x v="0"/>
    <x v="0"/>
    <x v="314"/>
    <x v="6"/>
    <n v="0"/>
    <n v="0"/>
    <n v="0"/>
    <n v="0"/>
    <s v="PMESC-PM272EG-S"/>
    <x v="0"/>
    <x v="0"/>
  </r>
  <r>
    <x v="1"/>
    <x v="0"/>
    <x v="0"/>
    <x v="9"/>
    <x v="0"/>
    <m/>
    <n v="10"/>
    <n v="22"/>
    <n v="70"/>
    <s v="PMESC-PM700EG-S"/>
    <x v="0"/>
    <x v="1"/>
  </r>
  <r>
    <x v="1"/>
    <x v="0"/>
    <x v="0"/>
    <x v="9"/>
    <x v="1"/>
    <m/>
    <n v="10"/>
    <n v="22"/>
    <n v="70"/>
    <s v="PMESC-PM700EG-S"/>
    <x v="0"/>
    <x v="1"/>
  </r>
  <r>
    <x v="1"/>
    <x v="0"/>
    <x v="0"/>
    <x v="9"/>
    <x v="2"/>
    <m/>
    <n v="0"/>
    <n v="0"/>
    <n v="0"/>
    <s v="PMESC-PM700EG-S"/>
    <x v="0"/>
    <x v="1"/>
  </r>
  <r>
    <x v="1"/>
    <x v="0"/>
    <x v="0"/>
    <x v="9"/>
    <x v="3"/>
    <m/>
    <n v="100"/>
    <n v="100"/>
    <n v="100"/>
    <s v="PMESC-PM700EG-S"/>
    <x v="0"/>
    <x v="1"/>
  </r>
  <r>
    <x v="1"/>
    <x v="0"/>
    <x v="0"/>
    <x v="9"/>
    <x v="4"/>
    <m/>
    <n v="0.86880000000000002"/>
    <n v="1.9113599999999999"/>
    <n v="6.0815999999999999"/>
    <s v="PMESC-PM700EG-S"/>
    <x v="0"/>
    <x v="1"/>
  </r>
  <r>
    <x v="1"/>
    <x v="0"/>
    <x v="0"/>
    <x v="9"/>
    <x v="5"/>
    <m/>
    <n v="0.86880000000000002"/>
    <n v="1.9113599999999999"/>
    <n v="6.0815999999999999"/>
    <s v="PMESC-PM700EG-S"/>
    <x v="0"/>
    <x v="1"/>
  </r>
  <r>
    <x v="1"/>
    <x v="0"/>
    <x v="0"/>
    <x v="9"/>
    <x v="6"/>
    <m/>
    <n v="0"/>
    <n v="0"/>
    <n v="0"/>
    <s v="PMESC-PM700EG-S"/>
    <x v="0"/>
    <x v="0"/>
  </r>
  <r>
    <x v="1"/>
    <x v="0"/>
    <x v="0"/>
    <x v="315"/>
    <x v="0"/>
    <n v="23"/>
    <m/>
    <n v="22"/>
    <n v="23"/>
    <s v="PMESC-PM702EB-K"/>
    <x v="0"/>
    <x v="1"/>
  </r>
  <r>
    <x v="1"/>
    <x v="0"/>
    <x v="0"/>
    <x v="315"/>
    <x v="1"/>
    <n v="23"/>
    <m/>
    <n v="22"/>
    <n v="23"/>
    <s v="PMESC-PM702EB-K"/>
    <x v="0"/>
    <x v="1"/>
  </r>
  <r>
    <x v="1"/>
    <x v="0"/>
    <x v="0"/>
    <x v="315"/>
    <x v="2"/>
    <n v="0"/>
    <m/>
    <n v="0"/>
    <n v="0"/>
    <s v="PMESC-PM702EB-K"/>
    <x v="0"/>
    <x v="1"/>
  </r>
  <r>
    <x v="1"/>
    <x v="0"/>
    <x v="0"/>
    <x v="315"/>
    <x v="3"/>
    <n v="100"/>
    <m/>
    <n v="100"/>
    <n v="100"/>
    <s v="PMESC-PM702EB-K"/>
    <x v="0"/>
    <x v="1"/>
  </r>
  <r>
    <x v="1"/>
    <x v="0"/>
    <x v="0"/>
    <x v="315"/>
    <x v="4"/>
    <n v="2.8140499999999999"/>
    <m/>
    <n v="2.6917"/>
    <n v="2.8140499999999999"/>
    <s v="PMESC-PM702EB-K"/>
    <x v="0"/>
    <x v="1"/>
  </r>
  <r>
    <x v="1"/>
    <x v="0"/>
    <x v="0"/>
    <x v="315"/>
    <x v="5"/>
    <n v="2.3266800000000001"/>
    <m/>
    <n v="2.2255199999999999"/>
    <n v="2.3266800000000001"/>
    <s v="PMESC-PM702EB-K"/>
    <x v="0"/>
    <x v="1"/>
  </r>
  <r>
    <x v="1"/>
    <x v="0"/>
    <x v="0"/>
    <x v="315"/>
    <x v="6"/>
    <n v="0.48737000000000003"/>
    <m/>
    <n v="0.46617999999999998"/>
    <n v="0.48737000000000003"/>
    <s v="PMESC-PM702EB-K"/>
    <x v="0"/>
    <x v="0"/>
  </r>
  <r>
    <x v="1"/>
    <x v="0"/>
    <x v="0"/>
    <x v="316"/>
    <x v="0"/>
    <n v="26"/>
    <n v="71"/>
    <n v="136"/>
    <n v="121"/>
    <s v="PMESC-PM702EG-K"/>
    <x v="0"/>
    <x v="1"/>
  </r>
  <r>
    <x v="1"/>
    <x v="0"/>
    <x v="0"/>
    <x v="316"/>
    <x v="1"/>
    <n v="26"/>
    <n v="78"/>
    <n v="136"/>
    <n v="121"/>
    <s v="PMESC-PM702EG-K"/>
    <x v="0"/>
    <x v="1"/>
  </r>
  <r>
    <x v="1"/>
    <x v="0"/>
    <x v="0"/>
    <x v="316"/>
    <x v="2"/>
    <n v="0"/>
    <n v="-7"/>
    <n v="0"/>
    <n v="0"/>
    <s v="PMESC-PM702EG-K"/>
    <x v="0"/>
    <x v="2"/>
  </r>
  <r>
    <x v="1"/>
    <x v="0"/>
    <x v="0"/>
    <x v="316"/>
    <x v="3"/>
    <n v="100"/>
    <n v="91.025641025640994"/>
    <n v="100"/>
    <n v="100"/>
    <s v="PMESC-PM702EG-K"/>
    <x v="0"/>
    <x v="1"/>
  </r>
  <r>
    <x v="1"/>
    <x v="0"/>
    <x v="0"/>
    <x v="316"/>
    <x v="4"/>
    <n v="2.2804600000000002"/>
    <n v="6.2274099999999999"/>
    <n v="11.928559999999999"/>
    <n v="10.612909999999999"/>
    <s v="PMESC-PM702EG-K"/>
    <x v="0"/>
    <x v="1"/>
  </r>
  <r>
    <x v="1"/>
    <x v="0"/>
    <x v="0"/>
    <x v="316"/>
    <x v="5"/>
    <n v="2.2804600000000002"/>
    <n v="6.84138"/>
    <n v="11.928559999999999"/>
    <n v="10.612909999999999"/>
    <s v="PMESC-PM702EG-K"/>
    <x v="0"/>
    <x v="1"/>
  </r>
  <r>
    <x v="1"/>
    <x v="0"/>
    <x v="0"/>
    <x v="316"/>
    <x v="6"/>
    <n v="0"/>
    <n v="-0.61397000000000002"/>
    <n v="0"/>
    <n v="0"/>
    <s v="PMESC-PM702EG-K"/>
    <x v="0"/>
    <x v="0"/>
  </r>
  <r>
    <x v="1"/>
    <x v="0"/>
    <x v="0"/>
    <x v="317"/>
    <x v="0"/>
    <n v="47"/>
    <n v="52"/>
    <n v="55"/>
    <n v="70"/>
    <s v="PMESC-PM702EG-S"/>
    <x v="0"/>
    <x v="1"/>
  </r>
  <r>
    <x v="1"/>
    <x v="0"/>
    <x v="0"/>
    <x v="317"/>
    <x v="1"/>
    <n v="47"/>
    <n v="52"/>
    <n v="55"/>
    <n v="70"/>
    <s v="PMESC-PM702EG-S"/>
    <x v="0"/>
    <x v="1"/>
  </r>
  <r>
    <x v="1"/>
    <x v="0"/>
    <x v="0"/>
    <x v="317"/>
    <x v="2"/>
    <n v="0"/>
    <n v="0"/>
    <n v="0"/>
    <n v="0"/>
    <s v="PMESC-PM702EG-S"/>
    <x v="0"/>
    <x v="1"/>
  </r>
  <r>
    <x v="1"/>
    <x v="0"/>
    <x v="0"/>
    <x v="317"/>
    <x v="3"/>
    <n v="100"/>
    <n v="100"/>
    <n v="100"/>
    <n v="100"/>
    <s v="PMESC-PM702EG-S"/>
    <x v="0"/>
    <x v="1"/>
  </r>
  <r>
    <x v="1"/>
    <x v="0"/>
    <x v="0"/>
    <x v="317"/>
    <x v="4"/>
    <n v="4.1223700000000001"/>
    <n v="4.5609200000000003"/>
    <n v="4.8240499999999997"/>
    <n v="6.1397000000000004"/>
    <s v="PMESC-PM702EG-S"/>
    <x v="0"/>
    <x v="1"/>
  </r>
  <r>
    <x v="1"/>
    <x v="0"/>
    <x v="0"/>
    <x v="317"/>
    <x v="5"/>
    <n v="4.1223700000000001"/>
    <n v="4.5609200000000003"/>
    <n v="4.8240499999999997"/>
    <n v="6.1397000000000004"/>
    <s v="PMESC-PM702EG-S"/>
    <x v="0"/>
    <x v="1"/>
  </r>
  <r>
    <x v="1"/>
    <x v="0"/>
    <x v="0"/>
    <x v="317"/>
    <x v="6"/>
    <n v="0"/>
    <n v="0"/>
    <n v="0"/>
    <n v="0"/>
    <s v="PMESC-PM702EG-S"/>
    <x v="0"/>
    <x v="0"/>
  </r>
  <r>
    <x v="1"/>
    <x v="0"/>
    <x v="0"/>
    <x v="318"/>
    <x v="0"/>
    <m/>
    <n v="6"/>
    <n v="54"/>
    <n v="54"/>
    <s v="PMESC-PM704EG-K"/>
    <x v="0"/>
    <x v="1"/>
  </r>
  <r>
    <x v="1"/>
    <x v="0"/>
    <x v="0"/>
    <x v="318"/>
    <x v="1"/>
    <m/>
    <n v="6"/>
    <n v="54"/>
    <n v="54"/>
    <s v="PMESC-PM704EG-K"/>
    <x v="0"/>
    <x v="1"/>
  </r>
  <r>
    <x v="1"/>
    <x v="0"/>
    <x v="0"/>
    <x v="318"/>
    <x v="2"/>
    <m/>
    <n v="0"/>
    <n v="0"/>
    <n v="0"/>
    <s v="PMESC-PM704EG-K"/>
    <x v="0"/>
    <x v="1"/>
  </r>
  <r>
    <x v="1"/>
    <x v="0"/>
    <x v="0"/>
    <x v="318"/>
    <x v="3"/>
    <m/>
    <n v="100"/>
    <n v="100"/>
    <n v="100"/>
    <s v="PMESC-PM704EG-K"/>
    <x v="0"/>
    <x v="1"/>
  </r>
  <r>
    <x v="1"/>
    <x v="0"/>
    <x v="0"/>
    <x v="318"/>
    <x v="4"/>
    <m/>
    <n v="0.54456000000000004"/>
    <n v="4.9010400000000001"/>
    <n v="4.9010400000000001"/>
    <s v="PMESC-PM704EG-K"/>
    <x v="0"/>
    <x v="1"/>
  </r>
  <r>
    <x v="1"/>
    <x v="0"/>
    <x v="0"/>
    <x v="318"/>
    <x v="5"/>
    <m/>
    <n v="0.54456000000000004"/>
    <n v="4.9010400000000001"/>
    <n v="4.9010400000000001"/>
    <s v="PMESC-PM704EG-K"/>
    <x v="0"/>
    <x v="1"/>
  </r>
  <r>
    <x v="1"/>
    <x v="0"/>
    <x v="0"/>
    <x v="318"/>
    <x v="6"/>
    <m/>
    <n v="0"/>
    <n v="0"/>
    <n v="0"/>
    <s v="PMESC-PM704EG-K"/>
    <x v="0"/>
    <x v="0"/>
  </r>
  <r>
    <x v="1"/>
    <x v="0"/>
    <x v="0"/>
    <x v="319"/>
    <x v="0"/>
    <m/>
    <n v="29"/>
    <n v="21"/>
    <n v="39"/>
    <s v="PMESC-PM704EG-S"/>
    <x v="0"/>
    <x v="1"/>
  </r>
  <r>
    <x v="1"/>
    <x v="0"/>
    <x v="0"/>
    <x v="319"/>
    <x v="1"/>
    <m/>
    <n v="29"/>
    <n v="21"/>
    <n v="39"/>
    <s v="PMESC-PM704EG-S"/>
    <x v="0"/>
    <x v="1"/>
  </r>
  <r>
    <x v="1"/>
    <x v="0"/>
    <x v="0"/>
    <x v="319"/>
    <x v="2"/>
    <m/>
    <n v="0"/>
    <n v="0"/>
    <n v="0"/>
    <s v="PMESC-PM704EG-S"/>
    <x v="0"/>
    <x v="1"/>
  </r>
  <r>
    <x v="1"/>
    <x v="0"/>
    <x v="0"/>
    <x v="319"/>
    <x v="3"/>
    <m/>
    <n v="100"/>
    <n v="100"/>
    <n v="100"/>
    <s v="PMESC-PM704EG-S"/>
    <x v="0"/>
    <x v="1"/>
  </r>
  <r>
    <x v="1"/>
    <x v="0"/>
    <x v="0"/>
    <x v="319"/>
    <x v="4"/>
    <m/>
    <n v="2.6320399999999999"/>
    <n v="1.9059600000000001"/>
    <n v="3.5396399999999999"/>
    <s v="PMESC-PM704EG-S"/>
    <x v="0"/>
    <x v="1"/>
  </r>
  <r>
    <x v="1"/>
    <x v="0"/>
    <x v="0"/>
    <x v="319"/>
    <x v="5"/>
    <m/>
    <n v="2.6320399999999999"/>
    <n v="1.9059600000000001"/>
    <n v="3.5396399999999999"/>
    <s v="PMESC-PM704EG-S"/>
    <x v="0"/>
    <x v="1"/>
  </r>
  <r>
    <x v="1"/>
    <x v="0"/>
    <x v="0"/>
    <x v="319"/>
    <x v="6"/>
    <m/>
    <n v="0"/>
    <n v="0"/>
    <n v="0"/>
    <s v="PMESC-PM704EG-S"/>
    <x v="0"/>
    <x v="0"/>
  </r>
  <r>
    <x v="1"/>
    <x v="0"/>
    <x v="0"/>
    <x v="320"/>
    <x v="0"/>
    <n v="54"/>
    <n v="46"/>
    <n v="82"/>
    <n v="94"/>
    <s v="PMESC-PMX802E-K"/>
    <x v="0"/>
    <x v="1"/>
  </r>
  <r>
    <x v="1"/>
    <x v="0"/>
    <x v="0"/>
    <x v="320"/>
    <x v="1"/>
    <n v="54"/>
    <n v="46"/>
    <n v="82"/>
    <n v="94"/>
    <s v="PMESC-PMX802E-K"/>
    <x v="0"/>
    <x v="1"/>
  </r>
  <r>
    <x v="1"/>
    <x v="0"/>
    <x v="0"/>
    <x v="320"/>
    <x v="2"/>
    <n v="0"/>
    <n v="0"/>
    <n v="0"/>
    <n v="0"/>
    <s v="PMESC-PMX802E-K"/>
    <x v="0"/>
    <x v="1"/>
  </r>
  <r>
    <x v="1"/>
    <x v="0"/>
    <x v="0"/>
    <x v="320"/>
    <x v="3"/>
    <n v="100"/>
    <n v="100"/>
    <n v="100"/>
    <n v="100"/>
    <s v="PMESC-PMX802E-K"/>
    <x v="0"/>
    <x v="1"/>
  </r>
  <r>
    <x v="1"/>
    <x v="0"/>
    <x v="0"/>
    <x v="320"/>
    <x v="4"/>
    <n v="11.626200000000001"/>
    <n v="9.9038000000000004"/>
    <n v="17.654599999999999"/>
    <n v="20.238199999999999"/>
    <s v="PMESC-PMX802E-K"/>
    <x v="0"/>
    <x v="1"/>
  </r>
  <r>
    <x v="1"/>
    <x v="0"/>
    <x v="0"/>
    <x v="320"/>
    <x v="5"/>
    <n v="11.60209"/>
    <n v="9.8846699999999998"/>
    <n v="17.625710000000002"/>
    <n v="20.175219999999999"/>
    <s v="PMESC-PMX802E-K"/>
    <x v="0"/>
    <x v="1"/>
  </r>
  <r>
    <x v="1"/>
    <x v="0"/>
    <x v="0"/>
    <x v="320"/>
    <x v="6"/>
    <n v="2.4109999999999999E-2"/>
    <n v="1.9130000000000001E-2"/>
    <n v="2.8889999999999999E-2"/>
    <n v="6.2979999999999994E-2"/>
    <s v="PMESC-PMX802E-K"/>
    <x v="0"/>
    <x v="0"/>
  </r>
  <r>
    <x v="1"/>
    <x v="0"/>
    <x v="0"/>
    <x v="321"/>
    <x v="0"/>
    <n v="122"/>
    <n v="102"/>
    <n v="203"/>
    <n v="183"/>
    <s v="PMESC-PMX802E-S"/>
    <x v="0"/>
    <x v="1"/>
  </r>
  <r>
    <x v="1"/>
    <x v="0"/>
    <x v="0"/>
    <x v="321"/>
    <x v="1"/>
    <n v="122"/>
    <n v="102"/>
    <n v="203"/>
    <n v="183"/>
    <s v="PMESC-PMX802E-S"/>
    <x v="0"/>
    <x v="1"/>
  </r>
  <r>
    <x v="1"/>
    <x v="0"/>
    <x v="0"/>
    <x v="321"/>
    <x v="2"/>
    <n v="0"/>
    <n v="0"/>
    <n v="0"/>
    <n v="0"/>
    <s v="PMESC-PMX802E-S"/>
    <x v="0"/>
    <x v="1"/>
  </r>
  <r>
    <x v="1"/>
    <x v="0"/>
    <x v="0"/>
    <x v="321"/>
    <x v="3"/>
    <n v="100"/>
    <n v="100"/>
    <n v="100"/>
    <n v="100"/>
    <s v="PMESC-PMX802E-S"/>
    <x v="0"/>
    <x v="1"/>
  </r>
  <r>
    <x v="1"/>
    <x v="0"/>
    <x v="0"/>
    <x v="321"/>
    <x v="4"/>
    <n v="23.567959999999999"/>
    <n v="19.704360000000001"/>
    <n v="39.215539999999997"/>
    <n v="35.351939999999999"/>
    <s v="PMESC-PMX802E-S"/>
    <x v="0"/>
    <x v="1"/>
  </r>
  <r>
    <x v="1"/>
    <x v="0"/>
    <x v="0"/>
    <x v="321"/>
    <x v="5"/>
    <n v="23.930420000000002"/>
    <n v="19.84244"/>
    <n v="39.37088"/>
    <n v="35.628100000000003"/>
    <s v="PMESC-PMX802E-S"/>
    <x v="0"/>
    <x v="1"/>
  </r>
  <r>
    <x v="1"/>
    <x v="0"/>
    <x v="0"/>
    <x v="321"/>
    <x v="6"/>
    <n v="-0.36246"/>
    <n v="-0.13808000000000001"/>
    <n v="-0.15534000000000001"/>
    <n v="-0.27616000000000002"/>
    <s v="PMESC-PMX802E-S"/>
    <x v="0"/>
    <x v="0"/>
  </r>
  <r>
    <x v="1"/>
    <x v="0"/>
    <x v="0"/>
    <x v="322"/>
    <x v="0"/>
    <m/>
    <m/>
    <m/>
    <m/>
    <s v="PMESC-PMX80EG-S"/>
    <x v="1"/>
    <x v="1"/>
  </r>
  <r>
    <x v="1"/>
    <x v="0"/>
    <x v="0"/>
    <x v="322"/>
    <x v="1"/>
    <m/>
    <n v="2"/>
    <m/>
    <m/>
    <s v="PMESC-PMX80EG-S"/>
    <x v="1"/>
    <x v="1"/>
  </r>
  <r>
    <x v="1"/>
    <x v="0"/>
    <x v="0"/>
    <x v="322"/>
    <x v="2"/>
    <m/>
    <n v="-2"/>
    <m/>
    <m/>
    <s v="PMESC-PMX80EG-S"/>
    <x v="1"/>
    <x v="2"/>
  </r>
  <r>
    <x v="1"/>
    <x v="0"/>
    <x v="0"/>
    <x v="322"/>
    <x v="3"/>
    <m/>
    <m/>
    <m/>
    <m/>
    <s v="PMESC-PMX80EG-S"/>
    <x v="1"/>
    <x v="1"/>
  </r>
  <r>
    <x v="1"/>
    <x v="0"/>
    <x v="0"/>
    <x v="322"/>
    <x v="4"/>
    <m/>
    <m/>
    <m/>
    <m/>
    <s v="PMESC-PMX80EG-S"/>
    <x v="1"/>
    <x v="1"/>
  </r>
  <r>
    <x v="1"/>
    <x v="0"/>
    <x v="0"/>
    <x v="322"/>
    <x v="5"/>
    <m/>
    <n v="0.22309999999999999"/>
    <m/>
    <m/>
    <s v="PMESC-PMX80EG-S"/>
    <x v="1"/>
    <x v="1"/>
  </r>
  <r>
    <x v="1"/>
    <x v="0"/>
    <x v="0"/>
    <x v="322"/>
    <x v="6"/>
    <m/>
    <n v="-0.22309999999999999"/>
    <m/>
    <m/>
    <s v="PMESC-PMX80EG-S"/>
    <x v="1"/>
    <x v="0"/>
  </r>
  <r>
    <x v="1"/>
    <x v="0"/>
    <x v="0"/>
    <x v="323"/>
    <x v="0"/>
    <n v="3"/>
    <n v="207"/>
    <n v="275"/>
    <n v="322"/>
    <s v="PMESC-PMX90EG-K"/>
    <x v="0"/>
    <x v="1"/>
  </r>
  <r>
    <x v="1"/>
    <x v="0"/>
    <x v="0"/>
    <x v="323"/>
    <x v="1"/>
    <n v="3"/>
    <n v="227"/>
    <n v="275"/>
    <n v="322"/>
    <s v="PMESC-PMX90EG-K"/>
    <x v="0"/>
    <x v="1"/>
  </r>
  <r>
    <x v="1"/>
    <x v="0"/>
    <x v="0"/>
    <x v="323"/>
    <x v="2"/>
    <n v="0"/>
    <n v="-20"/>
    <n v="0"/>
    <n v="0"/>
    <s v="PMESC-PMX90EG-K"/>
    <x v="0"/>
    <x v="2"/>
  </r>
  <r>
    <x v="1"/>
    <x v="0"/>
    <x v="0"/>
    <x v="323"/>
    <x v="3"/>
    <n v="100"/>
    <n v="91.189427312775294"/>
    <n v="100"/>
    <n v="100"/>
    <s v="PMESC-PMX90EG-K"/>
    <x v="0"/>
    <x v="1"/>
  </r>
  <r>
    <x v="1"/>
    <x v="0"/>
    <x v="0"/>
    <x v="323"/>
    <x v="4"/>
    <n v="0.33518999999999999"/>
    <n v="23.12811"/>
    <n v="30.725750000000001"/>
    <n v="35.977060000000002"/>
    <s v="PMESC-PMX90EG-K"/>
    <x v="0"/>
    <x v="1"/>
  </r>
  <r>
    <x v="1"/>
    <x v="0"/>
    <x v="0"/>
    <x v="323"/>
    <x v="5"/>
    <n v="0.33518999999999999"/>
    <n v="25.36271"/>
    <n v="30.725750000000001"/>
    <n v="35.977060000000002"/>
    <s v="PMESC-PMX90EG-K"/>
    <x v="0"/>
    <x v="1"/>
  </r>
  <r>
    <x v="1"/>
    <x v="0"/>
    <x v="0"/>
    <x v="323"/>
    <x v="6"/>
    <n v="0"/>
    <n v="-2.2345999999999999"/>
    <n v="0"/>
    <n v="0"/>
    <s v="PMESC-PMX90EG-K"/>
    <x v="0"/>
    <x v="0"/>
  </r>
  <r>
    <x v="1"/>
    <x v="0"/>
    <x v="0"/>
    <x v="10"/>
    <x v="0"/>
    <n v="15"/>
    <n v="95"/>
    <n v="515"/>
    <n v="256"/>
    <s v="PMESC-PMX90EG-S"/>
    <x v="0"/>
    <x v="1"/>
  </r>
  <r>
    <x v="1"/>
    <x v="0"/>
    <x v="0"/>
    <x v="10"/>
    <x v="1"/>
    <n v="15"/>
    <n v="95"/>
    <n v="515"/>
    <n v="256"/>
    <s v="PMESC-PMX90EG-S"/>
    <x v="0"/>
    <x v="1"/>
  </r>
  <r>
    <x v="1"/>
    <x v="0"/>
    <x v="0"/>
    <x v="10"/>
    <x v="2"/>
    <n v="0"/>
    <n v="0"/>
    <n v="0"/>
    <n v="0"/>
    <s v="PMESC-PMX90EG-S"/>
    <x v="0"/>
    <x v="1"/>
  </r>
  <r>
    <x v="1"/>
    <x v="0"/>
    <x v="0"/>
    <x v="10"/>
    <x v="3"/>
    <n v="100"/>
    <n v="100"/>
    <n v="100"/>
    <n v="100"/>
    <s v="PMESC-PMX90EG-S"/>
    <x v="0"/>
    <x v="1"/>
  </r>
  <r>
    <x v="1"/>
    <x v="0"/>
    <x v="0"/>
    <x v="10"/>
    <x v="4"/>
    <n v="1.6759500000000001"/>
    <n v="10.61435"/>
    <n v="57.540950000000002"/>
    <n v="28.602879999999999"/>
    <s v="PMESC-PMX90EG-S"/>
    <x v="0"/>
    <x v="1"/>
  </r>
  <r>
    <x v="1"/>
    <x v="0"/>
    <x v="0"/>
    <x v="10"/>
    <x v="5"/>
    <n v="1.6759500000000001"/>
    <n v="10.61435"/>
    <n v="57.540950000000002"/>
    <n v="28.602879999999999"/>
    <s v="PMESC-PMX90EG-S"/>
    <x v="0"/>
    <x v="1"/>
  </r>
  <r>
    <x v="1"/>
    <x v="0"/>
    <x v="0"/>
    <x v="10"/>
    <x v="6"/>
    <n v="0"/>
    <n v="0"/>
    <n v="0"/>
    <n v="0"/>
    <s v="PMESC-PMX90EG-S"/>
    <x v="0"/>
    <x v="0"/>
  </r>
  <r>
    <x v="1"/>
    <x v="0"/>
    <x v="0"/>
    <x v="324"/>
    <x v="0"/>
    <n v="23"/>
    <n v="26"/>
    <n v="53"/>
    <n v="152"/>
    <s v="PMESC-PMX92EB-K"/>
    <x v="0"/>
    <x v="1"/>
  </r>
  <r>
    <x v="1"/>
    <x v="0"/>
    <x v="0"/>
    <x v="324"/>
    <x v="1"/>
    <n v="23"/>
    <n v="26"/>
    <n v="53"/>
    <n v="152"/>
    <s v="PMESC-PMX92EB-K"/>
    <x v="0"/>
    <x v="1"/>
  </r>
  <r>
    <x v="1"/>
    <x v="0"/>
    <x v="0"/>
    <x v="324"/>
    <x v="2"/>
    <n v="0"/>
    <n v="0"/>
    <n v="0"/>
    <n v="0"/>
    <s v="PMESC-PMX92EB-K"/>
    <x v="0"/>
    <x v="1"/>
  </r>
  <r>
    <x v="1"/>
    <x v="0"/>
    <x v="0"/>
    <x v="324"/>
    <x v="3"/>
    <n v="100"/>
    <n v="100"/>
    <n v="100"/>
    <n v="100"/>
    <s v="PMESC-PMX92EB-K"/>
    <x v="0"/>
    <x v="1"/>
  </r>
  <r>
    <x v="1"/>
    <x v="0"/>
    <x v="0"/>
    <x v="324"/>
    <x v="4"/>
    <n v="2.7142300000000001"/>
    <n v="3.06826"/>
    <n v="6.2545299999999999"/>
    <n v="17.937519999999999"/>
    <s v="PMESC-PMX92EB-K"/>
    <x v="0"/>
    <x v="1"/>
  </r>
  <r>
    <x v="1"/>
    <x v="0"/>
    <x v="0"/>
    <x v="324"/>
    <x v="5"/>
    <n v="2.7057199999999999"/>
    <n v="3.05864"/>
    <n v="6.2349199999999998"/>
    <n v="17.88128"/>
    <s v="PMESC-PMX92EB-K"/>
    <x v="0"/>
    <x v="1"/>
  </r>
  <r>
    <x v="1"/>
    <x v="0"/>
    <x v="0"/>
    <x v="324"/>
    <x v="6"/>
    <n v="8.5100000000000002E-3"/>
    <n v="9.6200000000000001E-3"/>
    <n v="1.9609999999999999E-2"/>
    <n v="5.6239999999999998E-2"/>
    <s v="PMESC-PMX92EB-K"/>
    <x v="0"/>
    <x v="0"/>
  </r>
  <r>
    <x v="1"/>
    <x v="0"/>
    <x v="0"/>
    <x v="325"/>
    <x v="0"/>
    <n v="482"/>
    <n v="212"/>
    <n v="980"/>
    <n v="810"/>
    <s v="PMESC-PMX92EG-K"/>
    <x v="0"/>
    <x v="1"/>
  </r>
  <r>
    <x v="1"/>
    <x v="0"/>
    <x v="0"/>
    <x v="325"/>
    <x v="1"/>
    <n v="482"/>
    <n v="233"/>
    <n v="980"/>
    <n v="1022"/>
    <s v="PMESC-PMX92EG-K"/>
    <x v="0"/>
    <x v="1"/>
  </r>
  <r>
    <x v="1"/>
    <x v="0"/>
    <x v="0"/>
    <x v="325"/>
    <x v="2"/>
    <n v="0"/>
    <n v="-21"/>
    <n v="0"/>
    <n v="-212"/>
    <s v="PMESC-PMX92EG-K"/>
    <x v="0"/>
    <x v="2"/>
  </r>
  <r>
    <x v="1"/>
    <x v="0"/>
    <x v="0"/>
    <x v="325"/>
    <x v="3"/>
    <n v="100"/>
    <n v="90.987124463519294"/>
    <n v="100"/>
    <n v="79.256360078277893"/>
    <s v="PMESC-PMX92EG-K"/>
    <x v="0"/>
    <x v="1"/>
  </r>
  <r>
    <x v="1"/>
    <x v="0"/>
    <x v="0"/>
    <x v="325"/>
    <x v="4"/>
    <n v="56.230119999999999"/>
    <n v="24.731919999999999"/>
    <n v="114.32680000000001"/>
    <n v="94.494600000000005"/>
    <s v="PMESC-PMX92EG-K"/>
    <x v="0"/>
    <x v="1"/>
  </r>
  <r>
    <x v="1"/>
    <x v="0"/>
    <x v="0"/>
    <x v="325"/>
    <x v="5"/>
    <n v="56.230119999999999"/>
    <n v="27.18178"/>
    <n v="114.32680000000001"/>
    <n v="119.22651999999999"/>
    <s v="PMESC-PMX92EG-K"/>
    <x v="0"/>
    <x v="1"/>
  </r>
  <r>
    <x v="1"/>
    <x v="0"/>
    <x v="0"/>
    <x v="325"/>
    <x v="6"/>
    <n v="0"/>
    <n v="-2.4498600000000001"/>
    <n v="0"/>
    <n v="-24.731919999999999"/>
    <s v="PMESC-PMX92EG-K"/>
    <x v="0"/>
    <x v="0"/>
  </r>
  <r>
    <x v="1"/>
    <x v="0"/>
    <x v="0"/>
    <x v="326"/>
    <x v="0"/>
    <n v="270"/>
    <n v="112"/>
    <n v="450"/>
    <n v="634"/>
    <s v="PMESC-PMX92EG-S"/>
    <x v="0"/>
    <x v="1"/>
  </r>
  <r>
    <x v="1"/>
    <x v="0"/>
    <x v="0"/>
    <x v="326"/>
    <x v="1"/>
    <n v="270"/>
    <n v="123"/>
    <n v="591"/>
    <n v="634"/>
    <s v="PMESC-PMX92EG-S"/>
    <x v="0"/>
    <x v="1"/>
  </r>
  <r>
    <x v="1"/>
    <x v="0"/>
    <x v="0"/>
    <x v="326"/>
    <x v="2"/>
    <n v="0"/>
    <n v="-11"/>
    <n v="-141"/>
    <n v="0"/>
    <s v="PMESC-PMX92EG-S"/>
    <x v="0"/>
    <x v="2"/>
  </r>
  <r>
    <x v="1"/>
    <x v="0"/>
    <x v="0"/>
    <x v="326"/>
    <x v="3"/>
    <n v="100"/>
    <n v="91.056910569105696"/>
    <n v="76.142131979695407"/>
    <n v="100"/>
    <s v="PMESC-PMX92EG-S"/>
    <x v="0"/>
    <x v="1"/>
  </r>
  <r>
    <x v="1"/>
    <x v="0"/>
    <x v="0"/>
    <x v="326"/>
    <x v="4"/>
    <n v="31.498200000000001"/>
    <n v="13.06592"/>
    <n v="52.497"/>
    <n v="73.962440000000001"/>
    <s v="PMESC-PMX92EG-S"/>
    <x v="0"/>
    <x v="1"/>
  </r>
  <r>
    <x v="1"/>
    <x v="0"/>
    <x v="0"/>
    <x v="326"/>
    <x v="5"/>
    <n v="31.498200000000001"/>
    <n v="14.34918"/>
    <n v="68.946060000000003"/>
    <n v="73.962440000000001"/>
    <s v="PMESC-PMX92EG-S"/>
    <x v="0"/>
    <x v="1"/>
  </r>
  <r>
    <x v="1"/>
    <x v="0"/>
    <x v="0"/>
    <x v="326"/>
    <x v="6"/>
    <n v="0"/>
    <n v="-1.2832600000000001"/>
    <n v="-16.449059999999999"/>
    <n v="0"/>
    <s v="PMESC-PMX92EG-S"/>
    <x v="0"/>
    <x v="0"/>
  </r>
  <r>
    <x v="1"/>
    <x v="0"/>
    <x v="0"/>
    <x v="327"/>
    <x v="0"/>
    <n v="62"/>
    <n v="432"/>
    <n v="315"/>
    <n v="1038"/>
    <s v="PMESC-PMX94EG-K"/>
    <x v="0"/>
    <x v="1"/>
  </r>
  <r>
    <x v="1"/>
    <x v="0"/>
    <x v="0"/>
    <x v="327"/>
    <x v="1"/>
    <n v="62"/>
    <n v="432"/>
    <n v="315"/>
    <n v="1038"/>
    <s v="PMESC-PMX94EG-K"/>
    <x v="0"/>
    <x v="1"/>
  </r>
  <r>
    <x v="1"/>
    <x v="0"/>
    <x v="0"/>
    <x v="327"/>
    <x v="2"/>
    <n v="0"/>
    <n v="0"/>
    <n v="0"/>
    <n v="0"/>
    <s v="PMESC-PMX94EG-K"/>
    <x v="0"/>
    <x v="1"/>
  </r>
  <r>
    <x v="1"/>
    <x v="0"/>
    <x v="0"/>
    <x v="327"/>
    <x v="3"/>
    <n v="100"/>
    <n v="100"/>
    <n v="100"/>
    <n v="100"/>
    <s v="PMESC-PMX94EG-K"/>
    <x v="0"/>
    <x v="1"/>
  </r>
  <r>
    <x v="1"/>
    <x v="0"/>
    <x v="0"/>
    <x v="327"/>
    <x v="4"/>
    <n v="7.6818"/>
    <n v="53.524799999999999"/>
    <n v="39.028500000000001"/>
    <n v="128.60820000000001"/>
    <s v="PMESC-PMX94EG-K"/>
    <x v="0"/>
    <x v="1"/>
  </r>
  <r>
    <x v="1"/>
    <x v="0"/>
    <x v="0"/>
    <x v="327"/>
    <x v="5"/>
    <n v="7.6818"/>
    <n v="53.524799999999999"/>
    <n v="39.028500000000001"/>
    <n v="128.60820000000001"/>
    <s v="PMESC-PMX94EG-K"/>
    <x v="0"/>
    <x v="1"/>
  </r>
  <r>
    <x v="1"/>
    <x v="0"/>
    <x v="0"/>
    <x v="327"/>
    <x v="6"/>
    <n v="0"/>
    <n v="0"/>
    <n v="0"/>
    <n v="0"/>
    <s v="PMESC-PMX94EG-K"/>
    <x v="0"/>
    <x v="0"/>
  </r>
  <r>
    <x v="1"/>
    <x v="0"/>
    <x v="0"/>
    <x v="328"/>
    <x v="0"/>
    <n v="38"/>
    <n v="759"/>
    <n v="597"/>
    <n v="1163"/>
    <s v="PMESC-PMX94EG-S"/>
    <x v="0"/>
    <x v="1"/>
  </r>
  <r>
    <x v="1"/>
    <x v="0"/>
    <x v="0"/>
    <x v="328"/>
    <x v="1"/>
    <n v="38"/>
    <n v="759"/>
    <n v="597"/>
    <n v="1163"/>
    <s v="PMESC-PMX94EG-S"/>
    <x v="0"/>
    <x v="1"/>
  </r>
  <r>
    <x v="1"/>
    <x v="0"/>
    <x v="0"/>
    <x v="328"/>
    <x v="2"/>
    <n v="0"/>
    <n v="0"/>
    <n v="0"/>
    <n v="0"/>
    <s v="PMESC-PMX94EG-S"/>
    <x v="0"/>
    <x v="1"/>
  </r>
  <r>
    <x v="1"/>
    <x v="0"/>
    <x v="0"/>
    <x v="328"/>
    <x v="3"/>
    <n v="100"/>
    <n v="100"/>
    <n v="100"/>
    <n v="100"/>
    <s v="PMESC-PMX94EG-S"/>
    <x v="0"/>
    <x v="1"/>
  </r>
  <r>
    <x v="1"/>
    <x v="0"/>
    <x v="0"/>
    <x v="328"/>
    <x v="4"/>
    <n v="4.7081999999999997"/>
    <n v="94.040099999999995"/>
    <n v="73.968299999999999"/>
    <n v="144.09569999999999"/>
    <s v="PMESC-PMX94EG-S"/>
    <x v="0"/>
    <x v="1"/>
  </r>
  <r>
    <x v="1"/>
    <x v="0"/>
    <x v="0"/>
    <x v="328"/>
    <x v="5"/>
    <n v="4.7081999999999997"/>
    <n v="94.040099999999995"/>
    <n v="73.968299999999999"/>
    <n v="144.09569999999999"/>
    <s v="PMESC-PMX94EG-S"/>
    <x v="0"/>
    <x v="1"/>
  </r>
  <r>
    <x v="1"/>
    <x v="0"/>
    <x v="0"/>
    <x v="328"/>
    <x v="6"/>
    <n v="0"/>
    <n v="0"/>
    <n v="0"/>
    <n v="0"/>
    <s v="PMESC-PMX94EG-S"/>
    <x v="0"/>
    <x v="0"/>
  </r>
  <r>
    <x v="1"/>
    <x v="0"/>
    <x v="0"/>
    <x v="11"/>
    <x v="0"/>
    <m/>
    <m/>
    <n v="1"/>
    <n v="65"/>
    <s v="PMESC-TMAX45E-K"/>
    <x v="0"/>
    <x v="1"/>
  </r>
  <r>
    <x v="1"/>
    <x v="0"/>
    <x v="0"/>
    <x v="11"/>
    <x v="1"/>
    <m/>
    <m/>
    <n v="1"/>
    <n v="65"/>
    <s v="PMESC-TMAX45E-K"/>
    <x v="0"/>
    <x v="1"/>
  </r>
  <r>
    <x v="1"/>
    <x v="0"/>
    <x v="0"/>
    <x v="11"/>
    <x v="2"/>
    <m/>
    <m/>
    <n v="0"/>
    <n v="0"/>
    <s v="PMESC-TMAX45E-K"/>
    <x v="0"/>
    <x v="1"/>
  </r>
  <r>
    <x v="1"/>
    <x v="0"/>
    <x v="0"/>
    <x v="11"/>
    <x v="3"/>
    <m/>
    <m/>
    <n v="100"/>
    <n v="100"/>
    <s v="PMESC-TMAX45E-K"/>
    <x v="0"/>
    <x v="1"/>
  </r>
  <r>
    <x v="1"/>
    <x v="0"/>
    <x v="0"/>
    <x v="11"/>
    <x v="4"/>
    <m/>
    <m/>
    <n v="0.14648"/>
    <n v="9.5212000000000003"/>
    <s v="PMESC-TMAX45E-K"/>
    <x v="0"/>
    <x v="1"/>
  </r>
  <r>
    <x v="1"/>
    <x v="0"/>
    <x v="0"/>
    <x v="11"/>
    <x v="5"/>
    <m/>
    <m/>
    <n v="0.14648"/>
    <n v="9.5212000000000003"/>
    <s v="PMESC-TMAX45E-K"/>
    <x v="0"/>
    <x v="1"/>
  </r>
  <r>
    <x v="1"/>
    <x v="0"/>
    <x v="0"/>
    <x v="11"/>
    <x v="6"/>
    <m/>
    <m/>
    <n v="0"/>
    <n v="0"/>
    <s v="PMESC-TMAX45E-K"/>
    <x v="0"/>
    <x v="0"/>
  </r>
  <r>
    <x v="1"/>
    <x v="0"/>
    <x v="0"/>
    <x v="329"/>
    <x v="0"/>
    <n v="231"/>
    <n v="183"/>
    <n v="705"/>
    <n v="560"/>
    <s v="PMESC-UA30E-K"/>
    <x v="0"/>
    <x v="1"/>
  </r>
  <r>
    <x v="1"/>
    <x v="0"/>
    <x v="0"/>
    <x v="329"/>
    <x v="1"/>
    <n v="254"/>
    <n v="201"/>
    <n v="705"/>
    <n v="638"/>
    <s v="PMESC-UA30E-K"/>
    <x v="0"/>
    <x v="1"/>
  </r>
  <r>
    <x v="1"/>
    <x v="0"/>
    <x v="0"/>
    <x v="329"/>
    <x v="2"/>
    <n v="-23"/>
    <n v="-18"/>
    <n v="0"/>
    <n v="-78"/>
    <s v="PMESC-UA30E-K"/>
    <x v="0"/>
    <x v="2"/>
  </r>
  <r>
    <x v="1"/>
    <x v="0"/>
    <x v="0"/>
    <x v="329"/>
    <x v="3"/>
    <n v="90.944881889763806"/>
    <n v="91.044776119402997"/>
    <n v="100"/>
    <n v="87.774294670846402"/>
    <s v="PMESC-UA30E-K"/>
    <x v="0"/>
    <x v="1"/>
  </r>
  <r>
    <x v="1"/>
    <x v="0"/>
    <x v="0"/>
    <x v="329"/>
    <x v="4"/>
    <n v="0"/>
    <n v="0"/>
    <n v="0"/>
    <n v="0"/>
    <s v="PMESC-UA30E-K"/>
    <x v="0"/>
    <x v="1"/>
  </r>
  <r>
    <x v="1"/>
    <x v="0"/>
    <x v="0"/>
    <x v="329"/>
    <x v="5"/>
    <n v="20.32"/>
    <n v="16.079999999999998"/>
    <n v="56.4"/>
    <n v="51.04"/>
    <s v="PMESC-UA30E-K"/>
    <x v="0"/>
    <x v="1"/>
  </r>
  <r>
    <x v="1"/>
    <x v="0"/>
    <x v="0"/>
    <x v="329"/>
    <x v="6"/>
    <n v="-20.32"/>
    <n v="-16.079999999999998"/>
    <n v="-56.4"/>
    <n v="-51.04"/>
    <s v="PMESC-UA30E-K"/>
    <x v="0"/>
    <x v="0"/>
  </r>
  <r>
    <x v="1"/>
    <x v="0"/>
    <x v="0"/>
    <x v="12"/>
    <x v="0"/>
    <n v="142"/>
    <n v="113"/>
    <n v="111"/>
    <n v="903"/>
    <s v="PMESC-UX100E-K"/>
    <x v="0"/>
    <x v="1"/>
  </r>
  <r>
    <x v="1"/>
    <x v="0"/>
    <x v="0"/>
    <x v="12"/>
    <x v="1"/>
    <n v="142"/>
    <n v="113"/>
    <n v="111"/>
    <n v="903"/>
    <s v="PMESC-UX100E-K"/>
    <x v="0"/>
    <x v="1"/>
  </r>
  <r>
    <x v="1"/>
    <x v="0"/>
    <x v="0"/>
    <x v="12"/>
    <x v="2"/>
    <n v="0"/>
    <n v="0"/>
    <n v="0"/>
    <n v="0"/>
    <s v="PMESC-UX100E-K"/>
    <x v="0"/>
    <x v="1"/>
  </r>
  <r>
    <x v="1"/>
    <x v="0"/>
    <x v="0"/>
    <x v="12"/>
    <x v="3"/>
    <n v="100"/>
    <n v="100"/>
    <n v="100"/>
    <n v="100"/>
    <s v="PMESC-UX100E-K"/>
    <x v="0"/>
    <x v="1"/>
  </r>
  <r>
    <x v="1"/>
    <x v="0"/>
    <x v="0"/>
    <x v="12"/>
    <x v="4"/>
    <n v="10.46682"/>
    <n v="8.3292300000000008"/>
    <n v="8.1818100000000005"/>
    <n v="66.560130000000001"/>
    <s v="PMESC-UX100E-K"/>
    <x v="0"/>
    <x v="1"/>
  </r>
  <r>
    <x v="1"/>
    <x v="0"/>
    <x v="0"/>
    <x v="12"/>
    <x v="5"/>
    <n v="7.6310799999999999"/>
    <n v="6.0726199999999997"/>
    <n v="6.0649899999999999"/>
    <n v="64.14376"/>
    <s v="PMESC-UX100E-K"/>
    <x v="0"/>
    <x v="1"/>
  </r>
  <r>
    <x v="1"/>
    <x v="0"/>
    <x v="0"/>
    <x v="12"/>
    <x v="6"/>
    <n v="2.8357399999999999"/>
    <n v="2.2566099999999998"/>
    <n v="2.1168200000000001"/>
    <n v="2.4163700000000001"/>
    <s v="PMESC-UX100E-K"/>
    <x v="0"/>
    <x v="0"/>
  </r>
  <r>
    <x v="1"/>
    <x v="0"/>
    <x v="0"/>
    <x v="330"/>
    <x v="0"/>
    <n v="14"/>
    <m/>
    <n v="61"/>
    <n v="49"/>
    <s v="PMESC-UX100E-W"/>
    <x v="0"/>
    <x v="1"/>
  </r>
  <r>
    <x v="1"/>
    <x v="0"/>
    <x v="0"/>
    <x v="330"/>
    <x v="1"/>
    <n v="14"/>
    <m/>
    <n v="61"/>
    <n v="49"/>
    <s v="PMESC-UX100E-W"/>
    <x v="0"/>
    <x v="1"/>
  </r>
  <r>
    <x v="1"/>
    <x v="0"/>
    <x v="0"/>
    <x v="330"/>
    <x v="2"/>
    <n v="0"/>
    <m/>
    <n v="0"/>
    <n v="0"/>
    <s v="PMESC-UX100E-W"/>
    <x v="0"/>
    <x v="1"/>
  </r>
  <r>
    <x v="1"/>
    <x v="0"/>
    <x v="0"/>
    <x v="330"/>
    <x v="3"/>
    <n v="100"/>
    <m/>
    <n v="100"/>
    <n v="100"/>
    <s v="PMESC-UX100E-W"/>
    <x v="0"/>
    <x v="1"/>
  </r>
  <r>
    <x v="1"/>
    <x v="0"/>
    <x v="0"/>
    <x v="330"/>
    <x v="4"/>
    <n v="0.92554000000000003"/>
    <m/>
    <n v="4.0327099999999998"/>
    <n v="3.2393900000000002"/>
    <s v="PMESC-UX100E-W"/>
    <x v="0"/>
    <x v="1"/>
  </r>
  <r>
    <x v="1"/>
    <x v="0"/>
    <x v="0"/>
    <x v="330"/>
    <x v="5"/>
    <n v="0.92554000000000003"/>
    <m/>
    <n v="4.0327099999999998"/>
    <n v="3.2393900000000002"/>
    <s v="PMESC-UX100E-W"/>
    <x v="0"/>
    <x v="1"/>
  </r>
  <r>
    <x v="1"/>
    <x v="0"/>
    <x v="0"/>
    <x v="330"/>
    <x v="6"/>
    <n v="0"/>
    <m/>
    <n v="0"/>
    <n v="0"/>
    <s v="PMESC-UX100E-W"/>
    <x v="0"/>
    <x v="0"/>
  </r>
  <r>
    <x v="1"/>
    <x v="0"/>
    <x v="0"/>
    <x v="331"/>
    <x v="0"/>
    <n v="318"/>
    <n v="203"/>
    <n v="599"/>
    <n v="717"/>
    <s v="PMESC-UX102E-K"/>
    <x v="0"/>
    <x v="1"/>
  </r>
  <r>
    <x v="1"/>
    <x v="0"/>
    <x v="0"/>
    <x v="331"/>
    <x v="1"/>
    <n v="349"/>
    <n v="215"/>
    <n v="599"/>
    <n v="717"/>
    <s v="PMESC-UX102E-K"/>
    <x v="0"/>
    <x v="1"/>
  </r>
  <r>
    <x v="1"/>
    <x v="0"/>
    <x v="0"/>
    <x v="331"/>
    <x v="2"/>
    <n v="-31"/>
    <n v="-12"/>
    <n v="0"/>
    <n v="0"/>
    <s v="PMESC-UX102E-K"/>
    <x v="0"/>
    <x v="2"/>
  </r>
  <r>
    <x v="1"/>
    <x v="0"/>
    <x v="0"/>
    <x v="331"/>
    <x v="3"/>
    <n v="91.117478510028604"/>
    <n v="94.418604651162795"/>
    <n v="100"/>
    <n v="100"/>
    <s v="PMESC-UX102E-K"/>
    <x v="0"/>
    <x v="1"/>
  </r>
  <r>
    <x v="1"/>
    <x v="0"/>
    <x v="0"/>
    <x v="331"/>
    <x v="4"/>
    <n v="27.46884"/>
    <n v="17.535139999999998"/>
    <n v="51.741619999999998"/>
    <n v="61.934460000000001"/>
    <s v="PMESC-UX102E-K"/>
    <x v="0"/>
    <x v="1"/>
  </r>
  <r>
    <x v="1"/>
    <x v="0"/>
    <x v="0"/>
    <x v="331"/>
    <x v="5"/>
    <n v="30.146619999999999"/>
    <n v="18.5717"/>
    <n v="51.741619999999998"/>
    <n v="61.934460000000001"/>
    <s v="PMESC-UX102E-K"/>
    <x v="0"/>
    <x v="1"/>
  </r>
  <r>
    <x v="1"/>
    <x v="0"/>
    <x v="0"/>
    <x v="331"/>
    <x v="6"/>
    <n v="-2.6777799999999998"/>
    <n v="-1.0365599999999999"/>
    <n v="0"/>
    <n v="0"/>
    <s v="PMESC-UX102E-K"/>
    <x v="0"/>
    <x v="0"/>
  </r>
  <r>
    <x v="1"/>
    <x v="0"/>
    <x v="0"/>
    <x v="332"/>
    <x v="0"/>
    <n v="97"/>
    <n v="30"/>
    <n v="97"/>
    <n v="166"/>
    <s v="PMESC-UX102E-W"/>
    <x v="0"/>
    <x v="1"/>
  </r>
  <r>
    <x v="1"/>
    <x v="0"/>
    <x v="0"/>
    <x v="332"/>
    <x v="1"/>
    <n v="105"/>
    <n v="30"/>
    <n v="97"/>
    <n v="166"/>
    <s v="PMESC-UX102E-W"/>
    <x v="0"/>
    <x v="1"/>
  </r>
  <r>
    <x v="1"/>
    <x v="0"/>
    <x v="0"/>
    <x v="332"/>
    <x v="2"/>
    <n v="-8"/>
    <n v="0"/>
    <n v="0"/>
    <n v="0"/>
    <s v="PMESC-UX102E-W"/>
    <x v="0"/>
    <x v="1"/>
  </r>
  <r>
    <x v="1"/>
    <x v="0"/>
    <x v="0"/>
    <x v="332"/>
    <x v="3"/>
    <n v="92.380952380952394"/>
    <n v="100"/>
    <n v="100"/>
    <n v="100"/>
    <s v="PMESC-UX102E-W"/>
    <x v="0"/>
    <x v="1"/>
  </r>
  <r>
    <x v="1"/>
    <x v="0"/>
    <x v="0"/>
    <x v="332"/>
    <x v="4"/>
    <n v="7.6930699999999996"/>
    <n v="2.3793000000000002"/>
    <n v="7.6930699999999996"/>
    <n v="13.165459999999999"/>
    <s v="PMESC-UX102E-W"/>
    <x v="0"/>
    <x v="1"/>
  </r>
  <r>
    <x v="1"/>
    <x v="0"/>
    <x v="0"/>
    <x v="332"/>
    <x v="5"/>
    <n v="8.3275500000000005"/>
    <n v="2.3793000000000002"/>
    <n v="7.6930699999999996"/>
    <n v="13.165459999999999"/>
    <s v="PMESC-UX102E-W"/>
    <x v="0"/>
    <x v="1"/>
  </r>
  <r>
    <x v="1"/>
    <x v="0"/>
    <x v="0"/>
    <x v="332"/>
    <x v="6"/>
    <n v="-0.63448000000000004"/>
    <n v="0"/>
    <n v="0"/>
    <n v="0"/>
    <s v="PMESC-UX102E-W"/>
    <x v="0"/>
    <x v="0"/>
  </r>
  <r>
    <x v="1"/>
    <x v="0"/>
    <x v="0"/>
    <x v="333"/>
    <x v="0"/>
    <n v="70"/>
    <n v="51"/>
    <n v="70"/>
    <n v="167"/>
    <s v="PMESC-UX104EG-K"/>
    <x v="0"/>
    <x v="1"/>
  </r>
  <r>
    <x v="1"/>
    <x v="0"/>
    <x v="0"/>
    <x v="333"/>
    <x v="1"/>
    <n v="70"/>
    <n v="51"/>
    <n v="70"/>
    <n v="167"/>
    <s v="PMESC-UX104EG-K"/>
    <x v="0"/>
    <x v="1"/>
  </r>
  <r>
    <x v="1"/>
    <x v="0"/>
    <x v="0"/>
    <x v="333"/>
    <x v="2"/>
    <n v="0"/>
    <n v="0"/>
    <n v="0"/>
    <n v="0"/>
    <s v="PMESC-UX104EG-K"/>
    <x v="0"/>
    <x v="1"/>
  </r>
  <r>
    <x v="1"/>
    <x v="0"/>
    <x v="0"/>
    <x v="333"/>
    <x v="3"/>
    <n v="100"/>
    <n v="100"/>
    <n v="100"/>
    <n v="100"/>
    <s v="PMESC-UX104EG-K"/>
    <x v="0"/>
    <x v="1"/>
  </r>
  <r>
    <x v="1"/>
    <x v="0"/>
    <x v="0"/>
    <x v="333"/>
    <x v="4"/>
    <n v="6.4924999999999997"/>
    <n v="4.7302499999999998"/>
    <n v="6.4924999999999997"/>
    <n v="15.48925"/>
    <s v="PMESC-UX104EG-K"/>
    <x v="0"/>
    <x v="1"/>
  </r>
  <r>
    <x v="1"/>
    <x v="0"/>
    <x v="0"/>
    <x v="333"/>
    <x v="5"/>
    <n v="6.4924999999999997"/>
    <n v="4.7302499999999998"/>
    <n v="6.4924999999999997"/>
    <n v="15.48925"/>
    <s v="PMESC-UX104EG-K"/>
    <x v="0"/>
    <x v="1"/>
  </r>
  <r>
    <x v="1"/>
    <x v="0"/>
    <x v="0"/>
    <x v="333"/>
    <x v="6"/>
    <n v="0"/>
    <n v="0"/>
    <n v="0"/>
    <n v="0"/>
    <s v="PMESC-UX104EG-K"/>
    <x v="0"/>
    <x v="0"/>
  </r>
  <r>
    <x v="1"/>
    <x v="0"/>
    <x v="0"/>
    <x v="334"/>
    <x v="0"/>
    <n v="33"/>
    <n v="27"/>
    <n v="53"/>
    <n v="80"/>
    <s v="PMESC-UX104EG-W"/>
    <x v="0"/>
    <x v="1"/>
  </r>
  <r>
    <x v="1"/>
    <x v="0"/>
    <x v="0"/>
    <x v="334"/>
    <x v="1"/>
    <n v="33"/>
    <n v="27"/>
    <n v="53"/>
    <n v="80"/>
    <s v="PMESC-UX104EG-W"/>
    <x v="0"/>
    <x v="1"/>
  </r>
  <r>
    <x v="1"/>
    <x v="0"/>
    <x v="0"/>
    <x v="334"/>
    <x v="2"/>
    <n v="0"/>
    <n v="0"/>
    <n v="0"/>
    <n v="0"/>
    <s v="PMESC-UX104EG-W"/>
    <x v="0"/>
    <x v="1"/>
  </r>
  <r>
    <x v="1"/>
    <x v="0"/>
    <x v="0"/>
    <x v="334"/>
    <x v="3"/>
    <n v="100"/>
    <n v="100"/>
    <n v="100"/>
    <n v="100"/>
    <s v="PMESC-UX104EG-W"/>
    <x v="0"/>
    <x v="1"/>
  </r>
  <r>
    <x v="1"/>
    <x v="0"/>
    <x v="0"/>
    <x v="334"/>
    <x v="4"/>
    <n v="2.7403200000000001"/>
    <n v="2.2420800000000001"/>
    <n v="4.4011199999999997"/>
    <n v="6.6432000000000002"/>
    <s v="PMESC-UX104EG-W"/>
    <x v="0"/>
    <x v="1"/>
  </r>
  <r>
    <x v="1"/>
    <x v="0"/>
    <x v="0"/>
    <x v="334"/>
    <x v="5"/>
    <n v="2.7403200000000001"/>
    <n v="2.2420800000000001"/>
    <n v="4.4011199999999997"/>
    <n v="6.6432000000000002"/>
    <s v="PMESC-UX104EG-W"/>
    <x v="0"/>
    <x v="1"/>
  </r>
  <r>
    <x v="1"/>
    <x v="0"/>
    <x v="0"/>
    <x v="334"/>
    <x v="6"/>
    <n v="0"/>
    <n v="0"/>
    <n v="0"/>
    <n v="0"/>
    <s v="PMESC-UX104EG-W"/>
    <x v="0"/>
    <x v="0"/>
  </r>
  <r>
    <x v="1"/>
    <x v="0"/>
    <x v="0"/>
    <x v="335"/>
    <x v="0"/>
    <n v="8"/>
    <n v="12"/>
    <n v="7"/>
    <n v="12"/>
    <s v="PMESL-100CEB-K"/>
    <x v="0"/>
    <x v="1"/>
  </r>
  <r>
    <x v="1"/>
    <x v="0"/>
    <x v="0"/>
    <x v="335"/>
    <x v="1"/>
    <n v="8"/>
    <n v="12"/>
    <n v="7"/>
    <n v="12"/>
    <s v="PMESL-100CEB-K"/>
    <x v="0"/>
    <x v="1"/>
  </r>
  <r>
    <x v="1"/>
    <x v="0"/>
    <x v="0"/>
    <x v="335"/>
    <x v="2"/>
    <n v="0"/>
    <n v="0"/>
    <n v="0"/>
    <n v="0"/>
    <s v="PMESL-100CEB-K"/>
    <x v="0"/>
    <x v="1"/>
  </r>
  <r>
    <x v="1"/>
    <x v="0"/>
    <x v="0"/>
    <x v="335"/>
    <x v="3"/>
    <n v="100"/>
    <n v="100"/>
    <n v="100"/>
    <n v="100"/>
    <s v="PMESL-100CEB-K"/>
    <x v="0"/>
    <x v="1"/>
  </r>
  <r>
    <x v="1"/>
    <x v="0"/>
    <x v="0"/>
    <x v="335"/>
    <x v="4"/>
    <n v="0"/>
    <n v="0"/>
    <n v="0"/>
    <n v="0"/>
    <s v="PMESL-100CEB-K"/>
    <x v="0"/>
    <x v="1"/>
  </r>
  <r>
    <x v="1"/>
    <x v="0"/>
    <x v="0"/>
    <x v="335"/>
    <x v="5"/>
    <n v="2.8164799999999999"/>
    <n v="4.2247199999999996"/>
    <n v="2.4644200000000001"/>
    <n v="4.2247199999999996"/>
    <s v="PMESL-100CEB-K"/>
    <x v="0"/>
    <x v="1"/>
  </r>
  <r>
    <x v="1"/>
    <x v="0"/>
    <x v="0"/>
    <x v="335"/>
    <x v="6"/>
    <n v="-2.8164799999999999"/>
    <n v="-4.2247199999999996"/>
    <n v="-2.4644200000000001"/>
    <n v="-4.2247199999999996"/>
    <s v="PMESL-100CEB-K"/>
    <x v="0"/>
    <x v="0"/>
  </r>
  <r>
    <x v="1"/>
    <x v="0"/>
    <x v="0"/>
    <x v="336"/>
    <x v="0"/>
    <n v="49"/>
    <n v="7"/>
    <n v="71"/>
    <n v="90"/>
    <s v="PMESL-100CEG-K"/>
    <x v="0"/>
    <x v="1"/>
  </r>
  <r>
    <x v="1"/>
    <x v="0"/>
    <x v="0"/>
    <x v="336"/>
    <x v="1"/>
    <n v="49"/>
    <n v="7"/>
    <n v="71"/>
    <n v="90"/>
    <s v="PMESL-100CEG-K"/>
    <x v="0"/>
    <x v="1"/>
  </r>
  <r>
    <x v="1"/>
    <x v="0"/>
    <x v="0"/>
    <x v="336"/>
    <x v="2"/>
    <n v="0"/>
    <n v="0"/>
    <n v="0"/>
    <n v="0"/>
    <s v="PMESL-100CEG-K"/>
    <x v="0"/>
    <x v="1"/>
  </r>
  <r>
    <x v="1"/>
    <x v="0"/>
    <x v="0"/>
    <x v="336"/>
    <x v="3"/>
    <n v="100"/>
    <n v="100"/>
    <n v="100"/>
    <n v="100"/>
    <s v="PMESL-100CEG-K"/>
    <x v="0"/>
    <x v="1"/>
  </r>
  <r>
    <x v="1"/>
    <x v="0"/>
    <x v="0"/>
    <x v="336"/>
    <x v="4"/>
    <n v="18.150580000000001"/>
    <n v="2.59294"/>
    <n v="26.29982"/>
    <n v="33.337800000000001"/>
    <s v="PMESL-100CEG-K"/>
    <x v="0"/>
    <x v="1"/>
  </r>
  <r>
    <x v="1"/>
    <x v="0"/>
    <x v="0"/>
    <x v="336"/>
    <x v="5"/>
    <n v="18.150539999999999"/>
    <n v="2.59294"/>
    <n v="26.299810000000001"/>
    <n v="33.337769999999999"/>
    <s v="PMESL-100CEG-K"/>
    <x v="0"/>
    <x v="1"/>
  </r>
  <r>
    <x v="1"/>
    <x v="0"/>
    <x v="0"/>
    <x v="336"/>
    <x v="6"/>
    <n v="4.0000000000000003E-5"/>
    <n v="0"/>
    <n v="1.0000000000000001E-5"/>
    <n v="3.0000000000000001E-5"/>
    <s v="PMESL-100CEG-K"/>
    <x v="0"/>
    <x v="0"/>
  </r>
  <r>
    <x v="1"/>
    <x v="0"/>
    <x v="0"/>
    <x v="337"/>
    <x v="0"/>
    <n v="17"/>
    <n v="18"/>
    <n v="15"/>
    <n v="15"/>
    <s v="PMESL-1200GEG-S"/>
    <x v="0"/>
    <x v="1"/>
  </r>
  <r>
    <x v="1"/>
    <x v="0"/>
    <x v="0"/>
    <x v="337"/>
    <x v="1"/>
    <n v="17"/>
    <n v="18"/>
    <n v="15"/>
    <n v="15"/>
    <s v="PMESL-1200GEG-S"/>
    <x v="0"/>
    <x v="1"/>
  </r>
  <r>
    <x v="1"/>
    <x v="0"/>
    <x v="0"/>
    <x v="337"/>
    <x v="2"/>
    <n v="0"/>
    <n v="0"/>
    <n v="0"/>
    <n v="0"/>
    <s v="PMESL-1200GEG-S"/>
    <x v="0"/>
    <x v="1"/>
  </r>
  <r>
    <x v="1"/>
    <x v="0"/>
    <x v="0"/>
    <x v="337"/>
    <x v="3"/>
    <n v="100"/>
    <n v="100"/>
    <n v="100"/>
    <n v="100"/>
    <s v="PMESL-1200GEG-S"/>
    <x v="0"/>
    <x v="1"/>
  </r>
  <r>
    <x v="1"/>
    <x v="0"/>
    <x v="0"/>
    <x v="337"/>
    <x v="4"/>
    <n v="27.032209999999999"/>
    <n v="28.622340000000001"/>
    <n v="23.851949999999999"/>
    <n v="23.851949999999999"/>
    <s v="PMESL-1200GEG-S"/>
    <x v="0"/>
    <x v="1"/>
  </r>
  <r>
    <x v="1"/>
    <x v="0"/>
    <x v="0"/>
    <x v="337"/>
    <x v="5"/>
    <n v="27.032209999999999"/>
    <n v="28.235060000000001"/>
    <n v="23.174199999999999"/>
    <n v="23.077390000000001"/>
    <s v="PMESL-1200GEG-S"/>
    <x v="0"/>
    <x v="1"/>
  </r>
  <r>
    <x v="1"/>
    <x v="0"/>
    <x v="0"/>
    <x v="337"/>
    <x v="6"/>
    <n v="0"/>
    <n v="0.38728000000000001"/>
    <n v="0.67774999999999996"/>
    <n v="0.77456000000000003"/>
    <s v="PMESL-1200GEG-S"/>
    <x v="0"/>
    <x v="0"/>
  </r>
  <r>
    <x v="1"/>
    <x v="0"/>
    <x v="0"/>
    <x v="338"/>
    <x v="0"/>
    <m/>
    <n v="5"/>
    <n v="10"/>
    <n v="23"/>
    <s v="PMESL-1200GR2BS"/>
    <x v="0"/>
    <x v="1"/>
  </r>
  <r>
    <x v="1"/>
    <x v="0"/>
    <x v="0"/>
    <x v="338"/>
    <x v="1"/>
    <m/>
    <n v="5"/>
    <n v="10"/>
    <n v="23"/>
    <s v="PMESL-1200GR2BS"/>
    <x v="0"/>
    <x v="1"/>
  </r>
  <r>
    <x v="1"/>
    <x v="0"/>
    <x v="0"/>
    <x v="338"/>
    <x v="2"/>
    <m/>
    <n v="0"/>
    <n v="0"/>
    <n v="0"/>
    <s v="PMESL-1200GR2BS"/>
    <x v="0"/>
    <x v="1"/>
  </r>
  <r>
    <x v="1"/>
    <x v="0"/>
    <x v="0"/>
    <x v="338"/>
    <x v="3"/>
    <m/>
    <n v="100"/>
    <n v="100"/>
    <n v="100"/>
    <s v="PMESL-1200GR2BS"/>
    <x v="0"/>
    <x v="1"/>
  </r>
  <r>
    <x v="1"/>
    <x v="0"/>
    <x v="0"/>
    <x v="338"/>
    <x v="4"/>
    <m/>
    <n v="3.5624500000000001"/>
    <n v="7.1249000000000002"/>
    <n v="16.387270000000001"/>
    <s v="PMESL-1200GR2BS"/>
    <x v="0"/>
    <x v="1"/>
  </r>
  <r>
    <x v="1"/>
    <x v="0"/>
    <x v="0"/>
    <x v="338"/>
    <x v="5"/>
    <m/>
    <n v="3.5602499999999999"/>
    <n v="7.1204999999999998"/>
    <n v="16.37715"/>
    <s v="PMESL-1200GR2BS"/>
    <x v="0"/>
    <x v="1"/>
  </r>
  <r>
    <x v="1"/>
    <x v="0"/>
    <x v="0"/>
    <x v="338"/>
    <x v="6"/>
    <m/>
    <n v="2.2000000000000001E-3"/>
    <n v="4.4000000000000003E-3"/>
    <n v="1.0120000000000001E-2"/>
    <s v="PMESL-1200GR2BS"/>
    <x v="0"/>
    <x v="0"/>
  </r>
  <r>
    <x v="1"/>
    <x v="0"/>
    <x v="0"/>
    <x v="339"/>
    <x v="0"/>
    <n v="7"/>
    <n v="22"/>
    <n v="21"/>
    <n v="49"/>
    <s v="PMESL-1200GR2ES"/>
    <x v="0"/>
    <x v="1"/>
  </r>
  <r>
    <x v="1"/>
    <x v="0"/>
    <x v="0"/>
    <x v="339"/>
    <x v="1"/>
    <n v="7"/>
    <n v="22"/>
    <n v="21"/>
    <n v="49"/>
    <s v="PMESL-1200GR2ES"/>
    <x v="0"/>
    <x v="1"/>
  </r>
  <r>
    <x v="1"/>
    <x v="0"/>
    <x v="0"/>
    <x v="339"/>
    <x v="2"/>
    <n v="0"/>
    <n v="0"/>
    <n v="0"/>
    <n v="0"/>
    <s v="PMESL-1200GR2ES"/>
    <x v="0"/>
    <x v="1"/>
  </r>
  <r>
    <x v="1"/>
    <x v="0"/>
    <x v="0"/>
    <x v="339"/>
    <x v="3"/>
    <n v="100"/>
    <n v="100"/>
    <n v="100"/>
    <n v="100"/>
    <s v="PMESL-1200GR2ES"/>
    <x v="0"/>
    <x v="1"/>
  </r>
  <r>
    <x v="1"/>
    <x v="0"/>
    <x v="0"/>
    <x v="339"/>
    <x v="4"/>
    <n v="5.3291000000000004"/>
    <n v="16.7486"/>
    <n v="15.987299999999999"/>
    <n v="37.303699999999999"/>
    <s v="PMESL-1200GR2ES"/>
    <x v="0"/>
    <x v="1"/>
  </r>
  <r>
    <x v="1"/>
    <x v="0"/>
    <x v="0"/>
    <x v="339"/>
    <x v="5"/>
    <n v="5.3291000000000004"/>
    <n v="16.7486"/>
    <n v="15.987299999999999"/>
    <n v="37.303690000000003"/>
    <s v="PMESL-1200GR2ES"/>
    <x v="0"/>
    <x v="1"/>
  </r>
  <r>
    <x v="1"/>
    <x v="0"/>
    <x v="0"/>
    <x v="339"/>
    <x v="6"/>
    <n v="0"/>
    <n v="0"/>
    <n v="0"/>
    <n v="1.0000000000000001E-5"/>
    <s v="PMESL-1200GR2ES"/>
    <x v="0"/>
    <x v="0"/>
  </r>
  <r>
    <x v="1"/>
    <x v="0"/>
    <x v="0"/>
    <x v="340"/>
    <x v="0"/>
    <m/>
    <m/>
    <m/>
    <m/>
    <s v="PMESL-1200M7BED"/>
    <x v="0"/>
    <x v="1"/>
  </r>
  <r>
    <x v="1"/>
    <x v="0"/>
    <x v="0"/>
    <x v="340"/>
    <x v="1"/>
    <m/>
    <m/>
    <m/>
    <n v="1"/>
    <s v="PMESL-1200M7BED"/>
    <x v="0"/>
    <x v="1"/>
  </r>
  <r>
    <x v="1"/>
    <x v="0"/>
    <x v="0"/>
    <x v="340"/>
    <x v="2"/>
    <m/>
    <m/>
    <m/>
    <n v="-1"/>
    <s v="PMESL-1200M7BED"/>
    <x v="0"/>
    <x v="2"/>
  </r>
  <r>
    <x v="1"/>
    <x v="0"/>
    <x v="0"/>
    <x v="340"/>
    <x v="3"/>
    <m/>
    <m/>
    <m/>
    <m/>
    <s v="PMESL-1200M7BED"/>
    <x v="0"/>
    <x v="1"/>
  </r>
  <r>
    <x v="1"/>
    <x v="0"/>
    <x v="0"/>
    <x v="340"/>
    <x v="4"/>
    <m/>
    <m/>
    <m/>
    <m/>
    <s v="PMESL-1200M7BED"/>
    <x v="0"/>
    <x v="1"/>
  </r>
  <r>
    <x v="1"/>
    <x v="0"/>
    <x v="0"/>
    <x v="340"/>
    <x v="5"/>
    <m/>
    <m/>
    <m/>
    <n v="0.58735000000000004"/>
    <s v="PMESL-1200M7BED"/>
    <x v="0"/>
    <x v="1"/>
  </r>
  <r>
    <x v="1"/>
    <x v="0"/>
    <x v="0"/>
    <x v="340"/>
    <x v="6"/>
    <m/>
    <m/>
    <m/>
    <n v="-0.58735000000000004"/>
    <s v="PMESL-1200M7BED"/>
    <x v="0"/>
    <x v="0"/>
  </r>
  <r>
    <x v="1"/>
    <x v="0"/>
    <x v="0"/>
    <x v="341"/>
    <x v="0"/>
    <m/>
    <m/>
    <m/>
    <m/>
    <s v="PMESL-1200M7BEG"/>
    <x v="0"/>
    <x v="1"/>
  </r>
  <r>
    <x v="1"/>
    <x v="0"/>
    <x v="0"/>
    <x v="341"/>
    <x v="1"/>
    <m/>
    <m/>
    <m/>
    <n v="1"/>
    <s v="PMESL-1200M7BEG"/>
    <x v="0"/>
    <x v="1"/>
  </r>
  <r>
    <x v="1"/>
    <x v="0"/>
    <x v="0"/>
    <x v="341"/>
    <x v="2"/>
    <m/>
    <m/>
    <m/>
    <n v="-1"/>
    <s v="PMESL-1200M7BEG"/>
    <x v="0"/>
    <x v="2"/>
  </r>
  <r>
    <x v="1"/>
    <x v="0"/>
    <x v="0"/>
    <x v="341"/>
    <x v="3"/>
    <m/>
    <m/>
    <m/>
    <m/>
    <s v="PMESL-1200M7BEG"/>
    <x v="0"/>
    <x v="1"/>
  </r>
  <r>
    <x v="1"/>
    <x v="0"/>
    <x v="0"/>
    <x v="341"/>
    <x v="4"/>
    <m/>
    <m/>
    <m/>
    <m/>
    <s v="PMESL-1200M7BEG"/>
    <x v="0"/>
    <x v="1"/>
  </r>
  <r>
    <x v="1"/>
    <x v="0"/>
    <x v="0"/>
    <x v="341"/>
    <x v="5"/>
    <m/>
    <m/>
    <m/>
    <n v="0.58735000000000004"/>
    <s v="PMESL-1200M7BEG"/>
    <x v="0"/>
    <x v="1"/>
  </r>
  <r>
    <x v="1"/>
    <x v="0"/>
    <x v="0"/>
    <x v="341"/>
    <x v="6"/>
    <m/>
    <m/>
    <m/>
    <n v="-0.58735000000000004"/>
    <s v="PMESL-1200M7BEG"/>
    <x v="0"/>
    <x v="0"/>
  </r>
  <r>
    <x v="1"/>
    <x v="0"/>
    <x v="0"/>
    <x v="342"/>
    <x v="0"/>
    <m/>
    <m/>
    <m/>
    <m/>
    <s v="PMESL-1200M7BEY"/>
    <x v="0"/>
    <x v="1"/>
  </r>
  <r>
    <x v="1"/>
    <x v="0"/>
    <x v="0"/>
    <x v="342"/>
    <x v="1"/>
    <m/>
    <m/>
    <m/>
    <n v="1"/>
    <s v="PMESL-1200M7BEY"/>
    <x v="0"/>
    <x v="1"/>
  </r>
  <r>
    <x v="1"/>
    <x v="0"/>
    <x v="0"/>
    <x v="342"/>
    <x v="2"/>
    <m/>
    <m/>
    <m/>
    <n v="-1"/>
    <s v="PMESL-1200M7BEY"/>
    <x v="0"/>
    <x v="2"/>
  </r>
  <r>
    <x v="1"/>
    <x v="0"/>
    <x v="0"/>
    <x v="342"/>
    <x v="3"/>
    <m/>
    <m/>
    <m/>
    <m/>
    <s v="PMESL-1200M7BEY"/>
    <x v="0"/>
    <x v="1"/>
  </r>
  <r>
    <x v="1"/>
    <x v="0"/>
    <x v="0"/>
    <x v="342"/>
    <x v="4"/>
    <m/>
    <m/>
    <m/>
    <m/>
    <s v="PMESL-1200M7BEY"/>
    <x v="0"/>
    <x v="1"/>
  </r>
  <r>
    <x v="1"/>
    <x v="0"/>
    <x v="0"/>
    <x v="342"/>
    <x v="5"/>
    <m/>
    <m/>
    <m/>
    <n v="0.58735000000000004"/>
    <s v="PMESL-1200M7BEY"/>
    <x v="0"/>
    <x v="1"/>
  </r>
  <r>
    <x v="1"/>
    <x v="0"/>
    <x v="0"/>
    <x v="342"/>
    <x v="6"/>
    <m/>
    <m/>
    <m/>
    <n v="-0.58735000000000004"/>
    <s v="PMESL-1200M7BEY"/>
    <x v="0"/>
    <x v="0"/>
  </r>
  <r>
    <x v="1"/>
    <x v="0"/>
    <x v="0"/>
    <x v="343"/>
    <x v="0"/>
    <m/>
    <m/>
    <m/>
    <m/>
    <s v="PMESL-1200M7PBD"/>
    <x v="1"/>
    <x v="1"/>
  </r>
  <r>
    <x v="1"/>
    <x v="0"/>
    <x v="0"/>
    <x v="343"/>
    <x v="1"/>
    <m/>
    <n v="1"/>
    <m/>
    <n v="1"/>
    <s v="PMESL-1200M7PBD"/>
    <x v="1"/>
    <x v="1"/>
  </r>
  <r>
    <x v="1"/>
    <x v="0"/>
    <x v="0"/>
    <x v="343"/>
    <x v="2"/>
    <m/>
    <n v="-1"/>
    <m/>
    <n v="-1"/>
    <s v="PMESL-1200M7PBD"/>
    <x v="1"/>
    <x v="2"/>
  </r>
  <r>
    <x v="1"/>
    <x v="0"/>
    <x v="0"/>
    <x v="343"/>
    <x v="3"/>
    <m/>
    <m/>
    <m/>
    <m/>
    <s v="PMESL-1200M7PBD"/>
    <x v="1"/>
    <x v="1"/>
  </r>
  <r>
    <x v="1"/>
    <x v="0"/>
    <x v="0"/>
    <x v="343"/>
    <x v="4"/>
    <m/>
    <m/>
    <m/>
    <m/>
    <s v="PMESL-1200M7PBD"/>
    <x v="1"/>
    <x v="1"/>
  </r>
  <r>
    <x v="1"/>
    <x v="0"/>
    <x v="0"/>
    <x v="343"/>
    <x v="5"/>
    <m/>
    <m/>
    <m/>
    <m/>
    <s v="PMESL-1200M7PBD"/>
    <x v="1"/>
    <x v="1"/>
  </r>
  <r>
    <x v="1"/>
    <x v="0"/>
    <x v="0"/>
    <x v="343"/>
    <x v="6"/>
    <m/>
    <m/>
    <m/>
    <m/>
    <s v="PMESL-1200M7PBD"/>
    <x v="1"/>
    <x v="0"/>
  </r>
  <r>
    <x v="1"/>
    <x v="0"/>
    <x v="0"/>
    <x v="344"/>
    <x v="0"/>
    <m/>
    <m/>
    <m/>
    <m/>
    <s v="PMESL-1200M7PBG"/>
    <x v="1"/>
    <x v="1"/>
  </r>
  <r>
    <x v="1"/>
    <x v="0"/>
    <x v="0"/>
    <x v="344"/>
    <x v="1"/>
    <m/>
    <m/>
    <m/>
    <n v="3"/>
    <s v="PMESL-1200M7PBG"/>
    <x v="1"/>
    <x v="1"/>
  </r>
  <r>
    <x v="1"/>
    <x v="0"/>
    <x v="0"/>
    <x v="344"/>
    <x v="2"/>
    <m/>
    <m/>
    <m/>
    <n v="-3"/>
    <s v="PMESL-1200M7PBG"/>
    <x v="1"/>
    <x v="2"/>
  </r>
  <r>
    <x v="1"/>
    <x v="0"/>
    <x v="0"/>
    <x v="344"/>
    <x v="3"/>
    <m/>
    <m/>
    <m/>
    <m/>
    <s v="PMESL-1200M7PBG"/>
    <x v="1"/>
    <x v="1"/>
  </r>
  <r>
    <x v="1"/>
    <x v="0"/>
    <x v="0"/>
    <x v="344"/>
    <x v="4"/>
    <m/>
    <m/>
    <m/>
    <m/>
    <s v="PMESL-1200M7PBG"/>
    <x v="1"/>
    <x v="1"/>
  </r>
  <r>
    <x v="1"/>
    <x v="0"/>
    <x v="0"/>
    <x v="344"/>
    <x v="5"/>
    <m/>
    <m/>
    <m/>
    <m/>
    <s v="PMESL-1200M7PBG"/>
    <x v="1"/>
    <x v="1"/>
  </r>
  <r>
    <x v="1"/>
    <x v="0"/>
    <x v="0"/>
    <x v="344"/>
    <x v="6"/>
    <m/>
    <m/>
    <m/>
    <m/>
    <s v="PMESL-1200M7PBG"/>
    <x v="1"/>
    <x v="0"/>
  </r>
  <r>
    <x v="1"/>
    <x v="0"/>
    <x v="0"/>
    <x v="345"/>
    <x v="0"/>
    <n v="36"/>
    <n v="33"/>
    <n v="50"/>
    <n v="115"/>
    <s v="PMESL-1200MK7EB"/>
    <x v="0"/>
    <x v="1"/>
  </r>
  <r>
    <x v="1"/>
    <x v="0"/>
    <x v="0"/>
    <x v="345"/>
    <x v="1"/>
    <n v="36"/>
    <n v="33"/>
    <n v="50"/>
    <n v="115"/>
    <s v="PMESL-1200MK7EB"/>
    <x v="0"/>
    <x v="1"/>
  </r>
  <r>
    <x v="1"/>
    <x v="0"/>
    <x v="0"/>
    <x v="345"/>
    <x v="2"/>
    <n v="0"/>
    <n v="0"/>
    <n v="0"/>
    <n v="0"/>
    <s v="PMESL-1200MK7EB"/>
    <x v="0"/>
    <x v="1"/>
  </r>
  <r>
    <x v="1"/>
    <x v="0"/>
    <x v="0"/>
    <x v="345"/>
    <x v="3"/>
    <n v="100"/>
    <n v="100"/>
    <n v="100"/>
    <n v="100"/>
    <s v="PMESL-1200MK7EB"/>
    <x v="0"/>
    <x v="1"/>
  </r>
  <r>
    <x v="1"/>
    <x v="0"/>
    <x v="0"/>
    <x v="345"/>
    <x v="4"/>
    <n v="17.34732"/>
    <n v="15.90171"/>
    <n v="24.093499999999999"/>
    <n v="55.415050000000001"/>
    <s v="PMESL-1200MK7EB"/>
    <x v="0"/>
    <x v="1"/>
  </r>
  <r>
    <x v="1"/>
    <x v="0"/>
    <x v="0"/>
    <x v="345"/>
    <x v="5"/>
    <n v="16.813079999999999"/>
    <n v="15.411989999999999"/>
    <n v="23.351500000000001"/>
    <n v="53.708449999999999"/>
    <s v="PMESL-1200MK7EB"/>
    <x v="0"/>
    <x v="1"/>
  </r>
  <r>
    <x v="1"/>
    <x v="0"/>
    <x v="0"/>
    <x v="345"/>
    <x v="6"/>
    <n v="0.53424000000000005"/>
    <n v="0.48971999999999999"/>
    <n v="0.74199999999999999"/>
    <n v="1.7065999999999999"/>
    <s v="PMESL-1200MK7EB"/>
    <x v="0"/>
    <x v="0"/>
  </r>
  <r>
    <x v="1"/>
    <x v="0"/>
    <x v="0"/>
    <x v="13"/>
    <x v="0"/>
    <n v="121"/>
    <n v="181"/>
    <n v="111"/>
    <n v="213"/>
    <s v="PMESL-1200MK7EG"/>
    <x v="0"/>
    <x v="1"/>
  </r>
  <r>
    <x v="1"/>
    <x v="0"/>
    <x v="0"/>
    <x v="13"/>
    <x v="1"/>
    <n v="121"/>
    <n v="181"/>
    <n v="111"/>
    <n v="213"/>
    <s v="PMESL-1200MK7EG"/>
    <x v="0"/>
    <x v="1"/>
  </r>
  <r>
    <x v="1"/>
    <x v="0"/>
    <x v="0"/>
    <x v="13"/>
    <x v="2"/>
    <n v="0"/>
    <n v="0"/>
    <n v="0"/>
    <n v="0"/>
    <s v="PMESL-1200MK7EG"/>
    <x v="0"/>
    <x v="1"/>
  </r>
  <r>
    <x v="1"/>
    <x v="0"/>
    <x v="0"/>
    <x v="13"/>
    <x v="3"/>
    <n v="100"/>
    <n v="100"/>
    <n v="100"/>
    <n v="100"/>
    <s v="PMESL-1200MK7EG"/>
    <x v="0"/>
    <x v="1"/>
  </r>
  <r>
    <x v="1"/>
    <x v="0"/>
    <x v="0"/>
    <x v="13"/>
    <x v="4"/>
    <n v="58.257869999999997"/>
    <n v="87.146069999999995"/>
    <n v="53.443170000000002"/>
    <n v="102.55311"/>
    <s v="PMESL-1200MK7EG"/>
    <x v="0"/>
    <x v="1"/>
  </r>
  <r>
    <x v="1"/>
    <x v="0"/>
    <x v="0"/>
    <x v="13"/>
    <x v="5"/>
    <n v="58.257890000000003"/>
    <n v="87.146109999999993"/>
    <n v="53.443190000000001"/>
    <n v="102.55315"/>
    <s v="PMESL-1200MK7EG"/>
    <x v="0"/>
    <x v="1"/>
  </r>
  <r>
    <x v="1"/>
    <x v="0"/>
    <x v="0"/>
    <x v="13"/>
    <x v="6"/>
    <n v="-2.0000000000000002E-5"/>
    <n v="-4.0000000000000003E-5"/>
    <n v="-2.0000000000000002E-5"/>
    <n v="-4.0000000000000003E-5"/>
    <s v="PMESL-1200MK7EG"/>
    <x v="0"/>
    <x v="0"/>
  </r>
  <r>
    <x v="1"/>
    <x v="0"/>
    <x v="0"/>
    <x v="14"/>
    <x v="0"/>
    <n v="23"/>
    <n v="6"/>
    <n v="19"/>
    <n v="23"/>
    <s v="PMESL-1210GEG-K"/>
    <x v="0"/>
    <x v="1"/>
  </r>
  <r>
    <x v="1"/>
    <x v="0"/>
    <x v="0"/>
    <x v="14"/>
    <x v="1"/>
    <n v="23"/>
    <n v="6"/>
    <n v="19"/>
    <n v="23"/>
    <s v="PMESL-1210GEG-K"/>
    <x v="0"/>
    <x v="1"/>
  </r>
  <r>
    <x v="1"/>
    <x v="0"/>
    <x v="0"/>
    <x v="14"/>
    <x v="2"/>
    <n v="0"/>
    <n v="0"/>
    <n v="0"/>
    <n v="0"/>
    <s v="PMESL-1210GEG-K"/>
    <x v="0"/>
    <x v="1"/>
  </r>
  <r>
    <x v="1"/>
    <x v="0"/>
    <x v="0"/>
    <x v="14"/>
    <x v="3"/>
    <n v="100"/>
    <n v="100"/>
    <n v="100"/>
    <n v="100"/>
    <s v="PMESL-1210GEG-K"/>
    <x v="0"/>
    <x v="1"/>
  </r>
  <r>
    <x v="1"/>
    <x v="0"/>
    <x v="0"/>
    <x v="14"/>
    <x v="4"/>
    <n v="36.572989999999997"/>
    <n v="9.5407799999999998"/>
    <n v="30.21247"/>
    <n v="36.572989999999997"/>
    <s v="PMESL-1210GEG-K"/>
    <x v="0"/>
    <x v="1"/>
  </r>
  <r>
    <x v="1"/>
    <x v="0"/>
    <x v="0"/>
    <x v="14"/>
    <x v="5"/>
    <n v="35.411149999999999"/>
    <n v="9.4439600000000006"/>
    <n v="29.341090000000001"/>
    <n v="35.79842"/>
    <s v="PMESL-1210GEG-K"/>
    <x v="0"/>
    <x v="1"/>
  </r>
  <r>
    <x v="1"/>
    <x v="0"/>
    <x v="0"/>
    <x v="14"/>
    <x v="6"/>
    <n v="1.16184"/>
    <n v="9.6820000000000003E-2"/>
    <n v="0.87138000000000004"/>
    <n v="0.77456999999999998"/>
    <s v="PMESL-1210GEG-K"/>
    <x v="0"/>
    <x v="0"/>
  </r>
  <r>
    <x v="1"/>
    <x v="0"/>
    <x v="0"/>
    <x v="346"/>
    <x v="0"/>
    <n v="15"/>
    <n v="14"/>
    <n v="13"/>
    <n v="31"/>
    <s v="PMESL-1210GR2BK"/>
    <x v="0"/>
    <x v="1"/>
  </r>
  <r>
    <x v="1"/>
    <x v="0"/>
    <x v="0"/>
    <x v="346"/>
    <x v="1"/>
    <n v="15"/>
    <n v="14"/>
    <n v="13"/>
    <n v="31"/>
    <s v="PMESL-1210GR2BK"/>
    <x v="0"/>
    <x v="1"/>
  </r>
  <r>
    <x v="1"/>
    <x v="0"/>
    <x v="0"/>
    <x v="346"/>
    <x v="2"/>
    <n v="0"/>
    <n v="0"/>
    <n v="0"/>
    <n v="0"/>
    <s v="PMESL-1210GR2BK"/>
    <x v="0"/>
    <x v="1"/>
  </r>
  <r>
    <x v="1"/>
    <x v="0"/>
    <x v="0"/>
    <x v="346"/>
    <x v="3"/>
    <n v="100"/>
    <n v="100"/>
    <n v="100"/>
    <n v="100"/>
    <s v="PMESL-1210GR2BK"/>
    <x v="0"/>
    <x v="1"/>
  </r>
  <r>
    <x v="1"/>
    <x v="0"/>
    <x v="0"/>
    <x v="346"/>
    <x v="4"/>
    <n v="10.68735"/>
    <n v="9.9748599999999996"/>
    <n v="9.2623700000000007"/>
    <n v="22.08719"/>
    <s v="PMESL-1210GR2BK"/>
    <x v="0"/>
    <x v="1"/>
  </r>
  <r>
    <x v="1"/>
    <x v="0"/>
    <x v="0"/>
    <x v="346"/>
    <x v="5"/>
    <n v="10.68075"/>
    <n v="9.9687000000000001"/>
    <n v="9.2566500000000005"/>
    <n v="22.073550000000001"/>
    <s v="PMESL-1210GR2BK"/>
    <x v="0"/>
    <x v="1"/>
  </r>
  <r>
    <x v="1"/>
    <x v="0"/>
    <x v="0"/>
    <x v="346"/>
    <x v="6"/>
    <n v="6.6E-3"/>
    <n v="6.1599999999999997E-3"/>
    <n v="5.7200000000000003E-3"/>
    <n v="1.3639999999999999E-2"/>
    <s v="PMESL-1210GR2BK"/>
    <x v="0"/>
    <x v="0"/>
  </r>
  <r>
    <x v="1"/>
    <x v="0"/>
    <x v="0"/>
    <x v="347"/>
    <x v="0"/>
    <n v="4"/>
    <n v="8"/>
    <n v="12"/>
    <n v="32"/>
    <s v="PMESL-1210GR2EK"/>
    <x v="0"/>
    <x v="1"/>
  </r>
  <r>
    <x v="1"/>
    <x v="0"/>
    <x v="0"/>
    <x v="347"/>
    <x v="1"/>
    <n v="4"/>
    <n v="8"/>
    <n v="12"/>
    <n v="32"/>
    <s v="PMESL-1210GR2EK"/>
    <x v="0"/>
    <x v="1"/>
  </r>
  <r>
    <x v="1"/>
    <x v="0"/>
    <x v="0"/>
    <x v="347"/>
    <x v="2"/>
    <n v="0"/>
    <n v="0"/>
    <n v="0"/>
    <n v="0"/>
    <s v="PMESL-1210GR2EK"/>
    <x v="0"/>
    <x v="1"/>
  </r>
  <r>
    <x v="1"/>
    <x v="0"/>
    <x v="0"/>
    <x v="347"/>
    <x v="3"/>
    <n v="100"/>
    <n v="100"/>
    <n v="100"/>
    <n v="100"/>
    <s v="PMESL-1210GR2EK"/>
    <x v="0"/>
    <x v="1"/>
  </r>
  <r>
    <x v="1"/>
    <x v="0"/>
    <x v="0"/>
    <x v="347"/>
    <x v="4"/>
    <n v="3.0451999999999999"/>
    <n v="6.0903999999999998"/>
    <n v="9.1356000000000002"/>
    <n v="24.361599999999999"/>
    <s v="PMESL-1210GR2EK"/>
    <x v="0"/>
    <x v="1"/>
  </r>
  <r>
    <x v="1"/>
    <x v="0"/>
    <x v="0"/>
    <x v="347"/>
    <x v="5"/>
    <n v="3.0451999999999999"/>
    <n v="6.0903999999999998"/>
    <n v="9.1356000000000002"/>
    <n v="24.361599999999999"/>
    <s v="PMESL-1210GR2EK"/>
    <x v="0"/>
    <x v="1"/>
  </r>
  <r>
    <x v="1"/>
    <x v="0"/>
    <x v="0"/>
    <x v="347"/>
    <x v="6"/>
    <n v="0"/>
    <n v="0"/>
    <n v="0"/>
    <n v="0"/>
    <s v="PMESL-1210GR2EK"/>
    <x v="0"/>
    <x v="0"/>
  </r>
  <r>
    <x v="1"/>
    <x v="0"/>
    <x v="0"/>
    <x v="348"/>
    <x v="0"/>
    <m/>
    <n v="103"/>
    <n v="155"/>
    <n v="320"/>
    <s v="PMESL-1210MK7EB"/>
    <x v="0"/>
    <x v="1"/>
  </r>
  <r>
    <x v="1"/>
    <x v="0"/>
    <x v="0"/>
    <x v="348"/>
    <x v="1"/>
    <m/>
    <n v="103"/>
    <n v="155"/>
    <n v="320"/>
    <s v="PMESL-1210MK7EB"/>
    <x v="0"/>
    <x v="1"/>
  </r>
  <r>
    <x v="1"/>
    <x v="0"/>
    <x v="0"/>
    <x v="348"/>
    <x v="2"/>
    <m/>
    <n v="0"/>
    <n v="0"/>
    <n v="0"/>
    <s v="PMESL-1210MK7EB"/>
    <x v="0"/>
    <x v="1"/>
  </r>
  <r>
    <x v="1"/>
    <x v="0"/>
    <x v="0"/>
    <x v="348"/>
    <x v="3"/>
    <m/>
    <n v="100"/>
    <n v="100"/>
    <n v="100"/>
    <s v="PMESL-1210MK7EB"/>
    <x v="0"/>
    <x v="1"/>
  </r>
  <r>
    <x v="1"/>
    <x v="0"/>
    <x v="0"/>
    <x v="348"/>
    <x v="4"/>
    <m/>
    <n v="49.63261"/>
    <n v="74.689850000000007"/>
    <n v="154.19839999999999"/>
    <s v="PMESL-1210MK7EB"/>
    <x v="0"/>
    <x v="1"/>
  </r>
  <r>
    <x v="1"/>
    <x v="0"/>
    <x v="0"/>
    <x v="348"/>
    <x v="5"/>
    <m/>
    <n v="48.104089999999999"/>
    <n v="72.389650000000003"/>
    <n v="149.4496"/>
    <s v="PMESL-1210MK7EB"/>
    <x v="0"/>
    <x v="1"/>
  </r>
  <r>
    <x v="1"/>
    <x v="0"/>
    <x v="0"/>
    <x v="348"/>
    <x v="6"/>
    <m/>
    <n v="1.5285200000000001"/>
    <n v="2.3001999999999998"/>
    <n v="4.7488000000000001"/>
    <s v="PMESL-1210MK7EB"/>
    <x v="0"/>
    <x v="0"/>
  </r>
  <r>
    <x v="1"/>
    <x v="0"/>
    <x v="0"/>
    <x v="15"/>
    <x v="0"/>
    <n v="216"/>
    <n v="326"/>
    <n v="292"/>
    <n v="487"/>
    <s v="PMESL-1210MK7EG"/>
    <x v="0"/>
    <x v="1"/>
  </r>
  <r>
    <x v="1"/>
    <x v="0"/>
    <x v="0"/>
    <x v="15"/>
    <x v="1"/>
    <n v="216"/>
    <n v="326"/>
    <n v="292"/>
    <n v="487"/>
    <s v="PMESL-1210MK7EG"/>
    <x v="0"/>
    <x v="1"/>
  </r>
  <r>
    <x v="1"/>
    <x v="0"/>
    <x v="0"/>
    <x v="15"/>
    <x v="2"/>
    <n v="0"/>
    <n v="0"/>
    <n v="0"/>
    <n v="0"/>
    <s v="PMESL-1210MK7EG"/>
    <x v="0"/>
    <x v="1"/>
  </r>
  <r>
    <x v="1"/>
    <x v="0"/>
    <x v="0"/>
    <x v="15"/>
    <x v="3"/>
    <n v="100"/>
    <n v="100"/>
    <n v="100"/>
    <n v="100"/>
    <s v="PMESL-1210MK7EG"/>
    <x v="0"/>
    <x v="1"/>
  </r>
  <r>
    <x v="1"/>
    <x v="0"/>
    <x v="0"/>
    <x v="15"/>
    <x v="4"/>
    <n v="103.90031999999999"/>
    <n v="156.81252000000001"/>
    <n v="140.45784"/>
    <n v="234.25674000000001"/>
    <s v="PMESL-1210MK7EG"/>
    <x v="0"/>
    <x v="1"/>
  </r>
  <r>
    <x v="1"/>
    <x v="0"/>
    <x v="0"/>
    <x v="15"/>
    <x v="5"/>
    <n v="103.90031999999999"/>
    <n v="156.81252000000001"/>
    <n v="140.45784"/>
    <n v="234.25674000000001"/>
    <s v="PMESL-1210MK7EG"/>
    <x v="0"/>
    <x v="1"/>
  </r>
  <r>
    <x v="1"/>
    <x v="0"/>
    <x v="0"/>
    <x v="15"/>
    <x v="6"/>
    <n v="0"/>
    <n v="0"/>
    <n v="0"/>
    <n v="0"/>
    <s v="PMESL-1210MK7EG"/>
    <x v="0"/>
    <x v="0"/>
  </r>
  <r>
    <x v="1"/>
    <x v="0"/>
    <x v="0"/>
    <x v="349"/>
    <x v="0"/>
    <m/>
    <m/>
    <m/>
    <n v="25"/>
    <s v="PMESL-1300GE-K"/>
    <x v="0"/>
    <x v="1"/>
  </r>
  <r>
    <x v="1"/>
    <x v="0"/>
    <x v="0"/>
    <x v="349"/>
    <x v="1"/>
    <m/>
    <m/>
    <m/>
    <n v="25"/>
    <s v="PMESL-1300GE-K"/>
    <x v="0"/>
    <x v="1"/>
  </r>
  <r>
    <x v="1"/>
    <x v="0"/>
    <x v="0"/>
    <x v="349"/>
    <x v="2"/>
    <m/>
    <m/>
    <m/>
    <n v="0"/>
    <s v="PMESL-1300GE-K"/>
    <x v="0"/>
    <x v="1"/>
  </r>
  <r>
    <x v="1"/>
    <x v="0"/>
    <x v="0"/>
    <x v="349"/>
    <x v="3"/>
    <m/>
    <m/>
    <m/>
    <n v="100"/>
    <s v="PMESL-1300GE-K"/>
    <x v="0"/>
    <x v="1"/>
  </r>
  <r>
    <x v="1"/>
    <x v="0"/>
    <x v="0"/>
    <x v="349"/>
    <x v="4"/>
    <m/>
    <m/>
    <m/>
    <n v="28.521249999999998"/>
    <s v="PMESL-1300GE-K"/>
    <x v="0"/>
    <x v="1"/>
  </r>
  <r>
    <x v="1"/>
    <x v="0"/>
    <x v="0"/>
    <x v="349"/>
    <x v="5"/>
    <m/>
    <m/>
    <m/>
    <n v="28.521249999999998"/>
    <s v="PMESL-1300GE-K"/>
    <x v="0"/>
    <x v="1"/>
  </r>
  <r>
    <x v="1"/>
    <x v="0"/>
    <x v="0"/>
    <x v="349"/>
    <x v="6"/>
    <m/>
    <m/>
    <m/>
    <n v="0"/>
    <s v="PMESL-1300GE-K"/>
    <x v="0"/>
    <x v="0"/>
  </r>
  <r>
    <x v="1"/>
    <x v="0"/>
    <x v="0"/>
    <x v="350"/>
    <x v="0"/>
    <n v="35"/>
    <n v="60"/>
    <n v="55"/>
    <n v="76"/>
    <s v="PMESL-1500CEB-K"/>
    <x v="0"/>
    <x v="1"/>
  </r>
  <r>
    <x v="1"/>
    <x v="0"/>
    <x v="0"/>
    <x v="350"/>
    <x v="1"/>
    <n v="35"/>
    <n v="60"/>
    <n v="55"/>
    <n v="76"/>
    <s v="PMESL-1500CEB-K"/>
    <x v="0"/>
    <x v="1"/>
  </r>
  <r>
    <x v="1"/>
    <x v="0"/>
    <x v="0"/>
    <x v="350"/>
    <x v="2"/>
    <n v="0"/>
    <n v="0"/>
    <n v="0"/>
    <n v="0"/>
    <s v="PMESL-1500CEB-K"/>
    <x v="0"/>
    <x v="1"/>
  </r>
  <r>
    <x v="1"/>
    <x v="0"/>
    <x v="0"/>
    <x v="350"/>
    <x v="3"/>
    <n v="100"/>
    <n v="100"/>
    <n v="100"/>
    <n v="100"/>
    <s v="PMESL-1500CEB-K"/>
    <x v="0"/>
    <x v="1"/>
  </r>
  <r>
    <x v="1"/>
    <x v="0"/>
    <x v="0"/>
    <x v="350"/>
    <x v="4"/>
    <n v="12.44285"/>
    <n v="21.3306"/>
    <n v="19.553049999999999"/>
    <n v="27.01876"/>
    <s v="PMESL-1500CEB-K"/>
    <x v="0"/>
    <x v="1"/>
  </r>
  <r>
    <x v="1"/>
    <x v="0"/>
    <x v="0"/>
    <x v="350"/>
    <x v="5"/>
    <n v="12.51285"/>
    <n v="21.450600000000001"/>
    <n v="19.663049999999998"/>
    <n v="27.170760000000001"/>
    <s v="PMESL-1500CEB-K"/>
    <x v="0"/>
    <x v="1"/>
  </r>
  <r>
    <x v="1"/>
    <x v="0"/>
    <x v="0"/>
    <x v="350"/>
    <x v="6"/>
    <n v="-7.0000000000000007E-2"/>
    <n v="-0.12"/>
    <n v="-0.11"/>
    <n v="-0.152"/>
    <s v="PMESL-1500CEB-K"/>
    <x v="0"/>
    <x v="0"/>
  </r>
  <r>
    <x v="1"/>
    <x v="0"/>
    <x v="0"/>
    <x v="351"/>
    <x v="0"/>
    <n v="12"/>
    <n v="26"/>
    <n v="33"/>
    <n v="57"/>
    <s v="PMESL-1500CEB-S"/>
    <x v="0"/>
    <x v="1"/>
  </r>
  <r>
    <x v="1"/>
    <x v="0"/>
    <x v="0"/>
    <x v="351"/>
    <x v="1"/>
    <n v="12"/>
    <n v="28"/>
    <n v="33"/>
    <n v="57"/>
    <s v="PMESL-1500CEB-S"/>
    <x v="0"/>
    <x v="1"/>
  </r>
  <r>
    <x v="1"/>
    <x v="0"/>
    <x v="0"/>
    <x v="351"/>
    <x v="2"/>
    <n v="0"/>
    <n v="-2"/>
    <n v="0"/>
    <n v="0"/>
    <s v="PMESL-1500CEB-S"/>
    <x v="0"/>
    <x v="2"/>
  </r>
  <r>
    <x v="1"/>
    <x v="0"/>
    <x v="0"/>
    <x v="351"/>
    <x v="3"/>
    <n v="100"/>
    <n v="92.857142857142904"/>
    <n v="100"/>
    <n v="100"/>
    <s v="PMESL-1500CEB-S"/>
    <x v="0"/>
    <x v="1"/>
  </r>
  <r>
    <x v="1"/>
    <x v="0"/>
    <x v="0"/>
    <x v="351"/>
    <x v="4"/>
    <n v="5.1281999999999996"/>
    <n v="11.1111"/>
    <n v="14.102550000000001"/>
    <n v="24.35895"/>
    <s v="PMESL-1500CEB-S"/>
    <x v="0"/>
    <x v="1"/>
  </r>
  <r>
    <x v="1"/>
    <x v="0"/>
    <x v="0"/>
    <x v="351"/>
    <x v="5"/>
    <n v="4.2901199999999999"/>
    <n v="10.01028"/>
    <n v="11.797829999999999"/>
    <n v="20.378070000000001"/>
    <s v="PMESL-1500CEB-S"/>
    <x v="0"/>
    <x v="1"/>
  </r>
  <r>
    <x v="1"/>
    <x v="0"/>
    <x v="0"/>
    <x v="351"/>
    <x v="6"/>
    <n v="0.83808000000000005"/>
    <n v="1.1008199999999999"/>
    <n v="2.3047200000000001"/>
    <n v="3.98088"/>
    <s v="PMESL-1500CEB-S"/>
    <x v="0"/>
    <x v="0"/>
  </r>
  <r>
    <x v="1"/>
    <x v="0"/>
    <x v="0"/>
    <x v="352"/>
    <x v="0"/>
    <n v="1"/>
    <n v="22"/>
    <n v="13"/>
    <n v="21"/>
    <s v="PMESL-1500CEB-W"/>
    <x v="0"/>
    <x v="1"/>
  </r>
  <r>
    <x v="1"/>
    <x v="0"/>
    <x v="0"/>
    <x v="352"/>
    <x v="1"/>
    <n v="1"/>
    <n v="22"/>
    <n v="13"/>
    <n v="21"/>
    <s v="PMESL-1500CEB-W"/>
    <x v="0"/>
    <x v="1"/>
  </r>
  <r>
    <x v="1"/>
    <x v="0"/>
    <x v="0"/>
    <x v="352"/>
    <x v="2"/>
    <n v="0"/>
    <n v="0"/>
    <n v="0"/>
    <n v="0"/>
    <s v="PMESL-1500CEB-W"/>
    <x v="0"/>
    <x v="1"/>
  </r>
  <r>
    <x v="1"/>
    <x v="0"/>
    <x v="0"/>
    <x v="352"/>
    <x v="3"/>
    <n v="100"/>
    <n v="100"/>
    <n v="100"/>
    <n v="100"/>
    <s v="PMESL-1500CEB-W"/>
    <x v="0"/>
    <x v="1"/>
  </r>
  <r>
    <x v="1"/>
    <x v="0"/>
    <x v="0"/>
    <x v="352"/>
    <x v="4"/>
    <n v="0"/>
    <n v="0"/>
    <n v="0"/>
    <n v="0"/>
    <s v="PMESL-1500CEB-W"/>
    <x v="0"/>
    <x v="1"/>
  </r>
  <r>
    <x v="1"/>
    <x v="0"/>
    <x v="0"/>
    <x v="352"/>
    <x v="5"/>
    <n v="0.35750999999999999"/>
    <n v="7.8652199999999999"/>
    <n v="4.6476300000000004"/>
    <n v="7.5077100000000003"/>
    <s v="PMESL-1500CEB-W"/>
    <x v="0"/>
    <x v="1"/>
  </r>
  <r>
    <x v="1"/>
    <x v="0"/>
    <x v="0"/>
    <x v="352"/>
    <x v="6"/>
    <n v="-0.35750999999999999"/>
    <n v="-7.8652199999999999"/>
    <n v="-4.6476300000000004"/>
    <n v="-7.5077100000000003"/>
    <s v="PMESL-1500CEB-W"/>
    <x v="0"/>
    <x v="0"/>
  </r>
  <r>
    <x v="1"/>
    <x v="0"/>
    <x v="0"/>
    <x v="353"/>
    <x v="0"/>
    <n v="169"/>
    <n v="123"/>
    <n v="408"/>
    <n v="284"/>
    <s v="PMESL-1500CEG-K"/>
    <x v="0"/>
    <x v="1"/>
  </r>
  <r>
    <x v="1"/>
    <x v="0"/>
    <x v="0"/>
    <x v="353"/>
    <x v="1"/>
    <n v="169"/>
    <n v="123"/>
    <n v="408"/>
    <n v="284"/>
    <s v="PMESL-1500CEG-K"/>
    <x v="0"/>
    <x v="1"/>
  </r>
  <r>
    <x v="1"/>
    <x v="0"/>
    <x v="0"/>
    <x v="353"/>
    <x v="2"/>
    <n v="0"/>
    <n v="0"/>
    <n v="0"/>
    <n v="0"/>
    <s v="PMESL-1500CEG-K"/>
    <x v="0"/>
    <x v="1"/>
  </r>
  <r>
    <x v="1"/>
    <x v="0"/>
    <x v="0"/>
    <x v="353"/>
    <x v="3"/>
    <n v="100"/>
    <n v="100"/>
    <n v="100"/>
    <n v="100"/>
    <s v="PMESL-1500CEG-K"/>
    <x v="0"/>
    <x v="1"/>
  </r>
  <r>
    <x v="1"/>
    <x v="0"/>
    <x v="0"/>
    <x v="353"/>
    <x v="4"/>
    <n v="64.436319999999995"/>
    <n v="46.897440000000003"/>
    <n v="155.56224"/>
    <n v="108.28352"/>
    <s v="PMESL-1500CEG-K"/>
    <x v="0"/>
    <x v="1"/>
  </r>
  <r>
    <x v="1"/>
    <x v="0"/>
    <x v="0"/>
    <x v="353"/>
    <x v="5"/>
    <n v="64.436319999999995"/>
    <n v="46.897440000000003"/>
    <n v="155.56224"/>
    <n v="108.28352"/>
    <s v="PMESL-1500CEG-K"/>
    <x v="0"/>
    <x v="1"/>
  </r>
  <r>
    <x v="1"/>
    <x v="0"/>
    <x v="0"/>
    <x v="353"/>
    <x v="6"/>
    <n v="0"/>
    <n v="0"/>
    <n v="0"/>
    <n v="0"/>
    <s v="PMESL-1500CEG-K"/>
    <x v="0"/>
    <x v="0"/>
  </r>
  <r>
    <x v="1"/>
    <x v="0"/>
    <x v="0"/>
    <x v="354"/>
    <x v="0"/>
    <n v="171"/>
    <n v="106"/>
    <n v="230"/>
    <n v="164"/>
    <s v="PMESL-1500CEG-S"/>
    <x v="0"/>
    <x v="1"/>
  </r>
  <r>
    <x v="1"/>
    <x v="0"/>
    <x v="0"/>
    <x v="354"/>
    <x v="1"/>
    <n v="171"/>
    <n v="106"/>
    <n v="230"/>
    <n v="164"/>
    <s v="PMESL-1500CEG-S"/>
    <x v="0"/>
    <x v="1"/>
  </r>
  <r>
    <x v="1"/>
    <x v="0"/>
    <x v="0"/>
    <x v="354"/>
    <x v="2"/>
    <n v="0"/>
    <n v="0"/>
    <n v="0"/>
    <n v="0"/>
    <s v="PMESL-1500CEG-S"/>
    <x v="0"/>
    <x v="1"/>
  </r>
  <r>
    <x v="1"/>
    <x v="0"/>
    <x v="0"/>
    <x v="354"/>
    <x v="3"/>
    <n v="100"/>
    <n v="100"/>
    <n v="100"/>
    <n v="100"/>
    <s v="PMESL-1500CEG-S"/>
    <x v="0"/>
    <x v="1"/>
  </r>
  <r>
    <x v="1"/>
    <x v="0"/>
    <x v="0"/>
    <x v="354"/>
    <x v="4"/>
    <n v="65.198880000000003"/>
    <n v="40.415680000000002"/>
    <n v="87.694400000000002"/>
    <n v="62.529919999999997"/>
    <s v="PMESL-1500CEG-S"/>
    <x v="0"/>
    <x v="1"/>
  </r>
  <r>
    <x v="1"/>
    <x v="0"/>
    <x v="0"/>
    <x v="354"/>
    <x v="5"/>
    <n v="65.198880000000003"/>
    <n v="40.415680000000002"/>
    <n v="87.694400000000002"/>
    <n v="62.529919999999997"/>
    <s v="PMESL-1500CEG-S"/>
    <x v="0"/>
    <x v="1"/>
  </r>
  <r>
    <x v="1"/>
    <x v="0"/>
    <x v="0"/>
    <x v="354"/>
    <x v="6"/>
    <n v="0"/>
    <n v="0"/>
    <n v="0"/>
    <n v="0"/>
    <s v="PMESL-1500CEG-S"/>
    <x v="0"/>
    <x v="0"/>
  </r>
  <r>
    <x v="1"/>
    <x v="0"/>
    <x v="0"/>
    <x v="355"/>
    <x v="0"/>
    <n v="36"/>
    <n v="41"/>
    <n v="32"/>
    <n v="64"/>
    <s v="PMESL-1500CEG-W"/>
    <x v="0"/>
    <x v="1"/>
  </r>
  <r>
    <x v="1"/>
    <x v="0"/>
    <x v="0"/>
    <x v="355"/>
    <x v="1"/>
    <n v="36"/>
    <n v="41"/>
    <n v="32"/>
    <n v="64"/>
    <s v="PMESL-1500CEG-W"/>
    <x v="0"/>
    <x v="1"/>
  </r>
  <r>
    <x v="1"/>
    <x v="0"/>
    <x v="0"/>
    <x v="355"/>
    <x v="2"/>
    <n v="0"/>
    <n v="0"/>
    <n v="0"/>
    <n v="0"/>
    <s v="PMESL-1500CEG-W"/>
    <x v="0"/>
    <x v="1"/>
  </r>
  <r>
    <x v="1"/>
    <x v="0"/>
    <x v="0"/>
    <x v="355"/>
    <x v="3"/>
    <n v="100"/>
    <n v="100"/>
    <n v="100"/>
    <n v="100"/>
    <s v="PMESL-1500CEG-W"/>
    <x v="0"/>
    <x v="1"/>
  </r>
  <r>
    <x v="1"/>
    <x v="0"/>
    <x v="0"/>
    <x v="355"/>
    <x v="4"/>
    <n v="13.74192"/>
    <n v="15.65052"/>
    <n v="12.21504"/>
    <n v="24.43008"/>
    <s v="PMESL-1500CEG-W"/>
    <x v="0"/>
    <x v="1"/>
  </r>
  <r>
    <x v="1"/>
    <x v="0"/>
    <x v="0"/>
    <x v="355"/>
    <x v="5"/>
    <n v="13.74194"/>
    <n v="15.650539999999999"/>
    <n v="12.21505"/>
    <n v="24.43009"/>
    <s v="PMESL-1500CEG-W"/>
    <x v="0"/>
    <x v="1"/>
  </r>
  <r>
    <x v="1"/>
    <x v="0"/>
    <x v="0"/>
    <x v="355"/>
    <x v="6"/>
    <n v="-2.0000000000000002E-5"/>
    <n v="-2.0000000000000002E-5"/>
    <n v="-1.0000000000000001E-5"/>
    <n v="-1.0000000000000001E-5"/>
    <s v="PMESL-1500CEG-W"/>
    <x v="0"/>
    <x v="0"/>
  </r>
  <r>
    <x v="1"/>
    <x v="0"/>
    <x v="0"/>
    <x v="356"/>
    <x v="0"/>
    <m/>
    <m/>
    <m/>
    <n v="75"/>
    <s v="PMESL-40CBTB-H"/>
    <x v="0"/>
    <x v="1"/>
  </r>
  <r>
    <x v="1"/>
    <x v="0"/>
    <x v="0"/>
    <x v="356"/>
    <x v="1"/>
    <m/>
    <m/>
    <m/>
    <n v="75"/>
    <s v="PMESL-40CBTB-H"/>
    <x v="0"/>
    <x v="1"/>
  </r>
  <r>
    <x v="1"/>
    <x v="0"/>
    <x v="0"/>
    <x v="356"/>
    <x v="2"/>
    <m/>
    <m/>
    <m/>
    <n v="0"/>
    <s v="PMESL-40CBTB-H"/>
    <x v="0"/>
    <x v="1"/>
  </r>
  <r>
    <x v="1"/>
    <x v="0"/>
    <x v="0"/>
    <x v="356"/>
    <x v="3"/>
    <m/>
    <m/>
    <m/>
    <n v="100"/>
    <s v="PMESL-40CBTB-H"/>
    <x v="0"/>
    <x v="1"/>
  </r>
  <r>
    <x v="1"/>
    <x v="0"/>
    <x v="0"/>
    <x v="356"/>
    <x v="4"/>
    <m/>
    <m/>
    <m/>
    <n v="0"/>
    <s v="PMESL-40CBTB-H"/>
    <x v="0"/>
    <x v="1"/>
  </r>
  <r>
    <x v="1"/>
    <x v="0"/>
    <x v="0"/>
    <x v="356"/>
    <x v="5"/>
    <m/>
    <m/>
    <m/>
    <n v="0"/>
    <s v="PMESL-40CBTB-H"/>
    <x v="0"/>
    <x v="1"/>
  </r>
  <r>
    <x v="1"/>
    <x v="0"/>
    <x v="0"/>
    <x v="356"/>
    <x v="6"/>
    <m/>
    <m/>
    <m/>
    <n v="0"/>
    <s v="PMESL-40CBTB-H"/>
    <x v="0"/>
    <x v="0"/>
  </r>
  <r>
    <x v="1"/>
    <x v="0"/>
    <x v="0"/>
    <x v="357"/>
    <x v="0"/>
    <m/>
    <m/>
    <m/>
    <n v="130"/>
    <s v="PMESL-40CBTB-K"/>
    <x v="0"/>
    <x v="1"/>
  </r>
  <r>
    <x v="1"/>
    <x v="0"/>
    <x v="0"/>
    <x v="357"/>
    <x v="1"/>
    <m/>
    <m/>
    <m/>
    <n v="130"/>
    <s v="PMESL-40CBTB-K"/>
    <x v="0"/>
    <x v="1"/>
  </r>
  <r>
    <x v="1"/>
    <x v="0"/>
    <x v="0"/>
    <x v="357"/>
    <x v="2"/>
    <m/>
    <m/>
    <m/>
    <n v="0"/>
    <s v="PMESL-40CBTB-K"/>
    <x v="0"/>
    <x v="1"/>
  </r>
  <r>
    <x v="1"/>
    <x v="0"/>
    <x v="0"/>
    <x v="357"/>
    <x v="3"/>
    <m/>
    <m/>
    <m/>
    <n v="100"/>
    <s v="PMESL-40CBTB-K"/>
    <x v="0"/>
    <x v="1"/>
  </r>
  <r>
    <x v="1"/>
    <x v="0"/>
    <x v="0"/>
    <x v="357"/>
    <x v="4"/>
    <m/>
    <m/>
    <m/>
    <n v="0"/>
    <s v="PMESL-40CBTB-K"/>
    <x v="0"/>
    <x v="1"/>
  </r>
  <r>
    <x v="1"/>
    <x v="0"/>
    <x v="0"/>
    <x v="357"/>
    <x v="5"/>
    <m/>
    <m/>
    <m/>
    <n v="0"/>
    <s v="PMESL-40CBTB-K"/>
    <x v="0"/>
    <x v="1"/>
  </r>
  <r>
    <x v="1"/>
    <x v="0"/>
    <x v="0"/>
    <x v="357"/>
    <x v="6"/>
    <m/>
    <m/>
    <m/>
    <n v="0"/>
    <s v="PMESL-40CBTB-K"/>
    <x v="0"/>
    <x v="0"/>
  </r>
  <r>
    <x v="1"/>
    <x v="0"/>
    <x v="0"/>
    <x v="358"/>
    <x v="0"/>
    <m/>
    <m/>
    <m/>
    <n v="54"/>
    <s v="PMESL-40CBTB-T"/>
    <x v="0"/>
    <x v="1"/>
  </r>
  <r>
    <x v="1"/>
    <x v="0"/>
    <x v="0"/>
    <x v="358"/>
    <x v="1"/>
    <m/>
    <m/>
    <m/>
    <n v="54"/>
    <s v="PMESL-40CBTB-T"/>
    <x v="0"/>
    <x v="1"/>
  </r>
  <r>
    <x v="1"/>
    <x v="0"/>
    <x v="0"/>
    <x v="358"/>
    <x v="2"/>
    <m/>
    <m/>
    <m/>
    <n v="0"/>
    <s v="PMESL-40CBTB-T"/>
    <x v="0"/>
    <x v="1"/>
  </r>
  <r>
    <x v="1"/>
    <x v="0"/>
    <x v="0"/>
    <x v="358"/>
    <x v="3"/>
    <m/>
    <m/>
    <m/>
    <n v="100"/>
    <s v="PMESL-40CBTB-T"/>
    <x v="0"/>
    <x v="1"/>
  </r>
  <r>
    <x v="1"/>
    <x v="0"/>
    <x v="0"/>
    <x v="358"/>
    <x v="4"/>
    <m/>
    <m/>
    <m/>
    <n v="0"/>
    <s v="PMESL-40CBTB-T"/>
    <x v="0"/>
    <x v="1"/>
  </r>
  <r>
    <x v="1"/>
    <x v="0"/>
    <x v="0"/>
    <x v="358"/>
    <x v="5"/>
    <m/>
    <m/>
    <m/>
    <n v="0"/>
    <s v="PMESL-40CBTB-T"/>
    <x v="0"/>
    <x v="1"/>
  </r>
  <r>
    <x v="1"/>
    <x v="0"/>
    <x v="0"/>
    <x v="358"/>
    <x v="6"/>
    <m/>
    <m/>
    <m/>
    <n v="0"/>
    <s v="PMESL-40CBTB-T"/>
    <x v="0"/>
    <x v="0"/>
  </r>
  <r>
    <x v="1"/>
    <x v="0"/>
    <x v="0"/>
    <x v="359"/>
    <x v="0"/>
    <m/>
    <m/>
    <m/>
    <n v="246"/>
    <s v="PMESL-40CBTE-H"/>
    <x v="0"/>
    <x v="1"/>
  </r>
  <r>
    <x v="1"/>
    <x v="0"/>
    <x v="0"/>
    <x v="359"/>
    <x v="1"/>
    <m/>
    <m/>
    <m/>
    <n v="246"/>
    <s v="PMESL-40CBTE-H"/>
    <x v="0"/>
    <x v="1"/>
  </r>
  <r>
    <x v="1"/>
    <x v="0"/>
    <x v="0"/>
    <x v="359"/>
    <x v="2"/>
    <m/>
    <m/>
    <m/>
    <n v="0"/>
    <s v="PMESL-40CBTE-H"/>
    <x v="0"/>
    <x v="1"/>
  </r>
  <r>
    <x v="1"/>
    <x v="0"/>
    <x v="0"/>
    <x v="359"/>
    <x v="3"/>
    <m/>
    <m/>
    <m/>
    <n v="100"/>
    <s v="PMESL-40CBTE-H"/>
    <x v="0"/>
    <x v="1"/>
  </r>
  <r>
    <x v="1"/>
    <x v="0"/>
    <x v="0"/>
    <x v="359"/>
    <x v="4"/>
    <m/>
    <m/>
    <m/>
    <n v="0"/>
    <s v="PMESL-40CBTE-H"/>
    <x v="0"/>
    <x v="1"/>
  </r>
  <r>
    <x v="1"/>
    <x v="0"/>
    <x v="0"/>
    <x v="359"/>
    <x v="5"/>
    <m/>
    <m/>
    <m/>
    <n v="73.66234"/>
    <s v="PMESL-40CBTE-H"/>
    <x v="0"/>
    <x v="1"/>
  </r>
  <r>
    <x v="1"/>
    <x v="0"/>
    <x v="0"/>
    <x v="359"/>
    <x v="6"/>
    <m/>
    <m/>
    <m/>
    <n v="-73.66234"/>
    <s v="PMESL-40CBTE-H"/>
    <x v="0"/>
    <x v="0"/>
  </r>
  <r>
    <x v="1"/>
    <x v="0"/>
    <x v="0"/>
    <x v="360"/>
    <x v="0"/>
    <m/>
    <m/>
    <m/>
    <n v="353"/>
    <s v="PMESL-40CBTE-K"/>
    <x v="0"/>
    <x v="1"/>
  </r>
  <r>
    <x v="1"/>
    <x v="0"/>
    <x v="0"/>
    <x v="360"/>
    <x v="1"/>
    <m/>
    <m/>
    <m/>
    <n v="353"/>
    <s v="PMESL-40CBTE-K"/>
    <x v="0"/>
    <x v="1"/>
  </r>
  <r>
    <x v="1"/>
    <x v="0"/>
    <x v="0"/>
    <x v="360"/>
    <x v="2"/>
    <m/>
    <m/>
    <m/>
    <n v="0"/>
    <s v="PMESL-40CBTE-K"/>
    <x v="0"/>
    <x v="1"/>
  </r>
  <r>
    <x v="1"/>
    <x v="0"/>
    <x v="0"/>
    <x v="360"/>
    <x v="3"/>
    <m/>
    <m/>
    <m/>
    <n v="100"/>
    <s v="PMESL-40CBTE-K"/>
    <x v="0"/>
    <x v="1"/>
  </r>
  <r>
    <x v="1"/>
    <x v="0"/>
    <x v="0"/>
    <x v="360"/>
    <x v="4"/>
    <m/>
    <m/>
    <m/>
    <n v="0"/>
    <s v="PMESL-40CBTE-K"/>
    <x v="0"/>
    <x v="1"/>
  </r>
  <r>
    <x v="1"/>
    <x v="0"/>
    <x v="0"/>
    <x v="360"/>
    <x v="5"/>
    <m/>
    <m/>
    <m/>
    <n v="105.70242"/>
    <s v="PMESL-40CBTE-K"/>
    <x v="0"/>
    <x v="1"/>
  </r>
  <r>
    <x v="1"/>
    <x v="0"/>
    <x v="0"/>
    <x v="360"/>
    <x v="6"/>
    <m/>
    <m/>
    <m/>
    <n v="-105.70242"/>
    <s v="PMESL-40CBTE-K"/>
    <x v="0"/>
    <x v="0"/>
  </r>
  <r>
    <x v="1"/>
    <x v="0"/>
    <x v="0"/>
    <x v="361"/>
    <x v="0"/>
    <m/>
    <m/>
    <m/>
    <n v="206"/>
    <s v="PMESL-40CBTE-T"/>
    <x v="0"/>
    <x v="1"/>
  </r>
  <r>
    <x v="1"/>
    <x v="0"/>
    <x v="0"/>
    <x v="361"/>
    <x v="1"/>
    <m/>
    <m/>
    <m/>
    <n v="206"/>
    <s v="PMESL-40CBTE-T"/>
    <x v="0"/>
    <x v="1"/>
  </r>
  <r>
    <x v="1"/>
    <x v="0"/>
    <x v="0"/>
    <x v="361"/>
    <x v="2"/>
    <m/>
    <m/>
    <m/>
    <n v="0"/>
    <s v="PMESL-40CBTE-T"/>
    <x v="0"/>
    <x v="1"/>
  </r>
  <r>
    <x v="1"/>
    <x v="0"/>
    <x v="0"/>
    <x v="361"/>
    <x v="3"/>
    <m/>
    <m/>
    <m/>
    <n v="100"/>
    <s v="PMESL-40CBTE-T"/>
    <x v="0"/>
    <x v="1"/>
  </r>
  <r>
    <x v="1"/>
    <x v="0"/>
    <x v="0"/>
    <x v="361"/>
    <x v="4"/>
    <m/>
    <m/>
    <m/>
    <n v="0"/>
    <s v="PMESL-40CBTE-T"/>
    <x v="0"/>
    <x v="1"/>
  </r>
  <r>
    <x v="1"/>
    <x v="0"/>
    <x v="0"/>
    <x v="361"/>
    <x v="5"/>
    <m/>
    <m/>
    <m/>
    <n v="61.684739999999998"/>
    <s v="PMESL-40CBTE-T"/>
    <x v="0"/>
    <x v="1"/>
  </r>
  <r>
    <x v="1"/>
    <x v="0"/>
    <x v="0"/>
    <x v="361"/>
    <x v="6"/>
    <m/>
    <m/>
    <m/>
    <n v="-61.684739999999998"/>
    <s v="PMESL-40CBTE-T"/>
    <x v="0"/>
    <x v="0"/>
  </r>
  <r>
    <x v="1"/>
    <x v="0"/>
    <x v="0"/>
    <x v="362"/>
    <x v="0"/>
    <n v="8"/>
    <n v="10"/>
    <n v="1"/>
    <n v="12"/>
    <s v="PMESL-G700M2E-K"/>
    <x v="0"/>
    <x v="1"/>
  </r>
  <r>
    <x v="1"/>
    <x v="0"/>
    <x v="0"/>
    <x v="362"/>
    <x v="1"/>
    <n v="8"/>
    <n v="10"/>
    <n v="1"/>
    <n v="12"/>
    <s v="PMESL-G700M2E-K"/>
    <x v="0"/>
    <x v="1"/>
  </r>
  <r>
    <x v="1"/>
    <x v="0"/>
    <x v="0"/>
    <x v="362"/>
    <x v="2"/>
    <n v="0"/>
    <n v="0"/>
    <n v="0"/>
    <n v="0"/>
    <s v="PMESL-G700M2E-K"/>
    <x v="0"/>
    <x v="1"/>
  </r>
  <r>
    <x v="1"/>
    <x v="0"/>
    <x v="0"/>
    <x v="362"/>
    <x v="3"/>
    <n v="100"/>
    <n v="100"/>
    <n v="100"/>
    <n v="100"/>
    <s v="PMESL-G700M2E-K"/>
    <x v="0"/>
    <x v="1"/>
  </r>
  <r>
    <x v="1"/>
    <x v="0"/>
    <x v="0"/>
    <x v="362"/>
    <x v="4"/>
    <n v="9.2924799999999994"/>
    <n v="11.615600000000001"/>
    <n v="1.1615599999999999"/>
    <n v="13.93872"/>
    <s v="PMESL-G700M2E-K"/>
    <x v="0"/>
    <x v="1"/>
  </r>
  <r>
    <x v="1"/>
    <x v="0"/>
    <x v="0"/>
    <x v="362"/>
    <x v="5"/>
    <n v="9.32836"/>
    <n v="11.639519999999999"/>
    <n v="1.16754"/>
    <n v="13.96264"/>
    <s v="PMESL-G700M2E-K"/>
    <x v="0"/>
    <x v="1"/>
  </r>
  <r>
    <x v="1"/>
    <x v="0"/>
    <x v="0"/>
    <x v="362"/>
    <x v="6"/>
    <n v="-3.5880000000000002E-2"/>
    <n v="-2.392E-2"/>
    <n v="-5.9800000000000001E-3"/>
    <n v="-2.392E-2"/>
    <s v="PMESL-G700M2E-K"/>
    <x v="0"/>
    <x v="0"/>
  </r>
  <r>
    <x v="1"/>
    <x v="0"/>
    <x v="0"/>
    <x v="363"/>
    <x v="0"/>
    <n v="3"/>
    <n v="5"/>
    <n v="8"/>
    <n v="18"/>
    <s v="PMESL-G700M2E-S"/>
    <x v="0"/>
    <x v="1"/>
  </r>
  <r>
    <x v="1"/>
    <x v="0"/>
    <x v="0"/>
    <x v="363"/>
    <x v="1"/>
    <n v="3"/>
    <n v="5"/>
    <n v="8"/>
    <n v="18"/>
    <s v="PMESL-G700M2E-S"/>
    <x v="0"/>
    <x v="1"/>
  </r>
  <r>
    <x v="1"/>
    <x v="0"/>
    <x v="0"/>
    <x v="363"/>
    <x v="2"/>
    <n v="0"/>
    <n v="0"/>
    <n v="0"/>
    <n v="0"/>
    <s v="PMESL-G700M2E-S"/>
    <x v="0"/>
    <x v="1"/>
  </r>
  <r>
    <x v="1"/>
    <x v="0"/>
    <x v="0"/>
    <x v="363"/>
    <x v="3"/>
    <n v="100"/>
    <n v="100"/>
    <n v="100"/>
    <n v="100"/>
    <s v="PMESL-G700M2E-S"/>
    <x v="0"/>
    <x v="1"/>
  </r>
  <r>
    <x v="1"/>
    <x v="0"/>
    <x v="0"/>
    <x v="363"/>
    <x v="4"/>
    <n v="3.48468"/>
    <n v="5.8078000000000003"/>
    <n v="9.2924799999999994"/>
    <n v="20.908080000000002"/>
    <s v="PMESL-G700M2E-S"/>
    <x v="0"/>
    <x v="1"/>
  </r>
  <r>
    <x v="1"/>
    <x v="0"/>
    <x v="0"/>
    <x v="363"/>
    <x v="5"/>
    <n v="3.48468"/>
    <n v="5.8078000000000003"/>
    <n v="9.2924799999999994"/>
    <n v="20.926020000000001"/>
    <s v="PMESL-G700M2E-S"/>
    <x v="0"/>
    <x v="1"/>
  </r>
  <r>
    <x v="1"/>
    <x v="0"/>
    <x v="0"/>
    <x v="363"/>
    <x v="6"/>
    <n v="0"/>
    <n v="0"/>
    <n v="0"/>
    <n v="-1.7940000000000001E-2"/>
    <s v="PMESL-G700M2E-S"/>
    <x v="0"/>
    <x v="0"/>
  </r>
  <r>
    <x v="1"/>
    <x v="0"/>
    <x v="0"/>
    <x v="16"/>
    <x v="0"/>
    <n v="8"/>
    <n v="9"/>
    <n v="25"/>
    <n v="15"/>
    <s v="PMESU-G700M2E-K"/>
    <x v="0"/>
    <x v="1"/>
  </r>
  <r>
    <x v="1"/>
    <x v="0"/>
    <x v="0"/>
    <x v="16"/>
    <x v="1"/>
    <n v="8"/>
    <n v="9"/>
    <n v="25"/>
    <n v="15"/>
    <s v="PMESU-G700M2E-K"/>
    <x v="0"/>
    <x v="1"/>
  </r>
  <r>
    <x v="1"/>
    <x v="0"/>
    <x v="0"/>
    <x v="16"/>
    <x v="2"/>
    <n v="0"/>
    <n v="0"/>
    <n v="0"/>
    <n v="0"/>
    <s v="PMESU-G700M2E-K"/>
    <x v="0"/>
    <x v="1"/>
  </r>
  <r>
    <x v="1"/>
    <x v="0"/>
    <x v="0"/>
    <x v="16"/>
    <x v="3"/>
    <n v="100"/>
    <n v="100"/>
    <n v="100"/>
    <n v="100"/>
    <s v="PMESU-G700M2E-K"/>
    <x v="0"/>
    <x v="1"/>
  </r>
  <r>
    <x v="1"/>
    <x v="0"/>
    <x v="0"/>
    <x v="16"/>
    <x v="4"/>
    <n v="8.0613600000000005"/>
    <n v="9.0690299999999997"/>
    <n v="25.191749999999999"/>
    <n v="15.11505"/>
    <s v="PMESU-G700M2E-K"/>
    <x v="0"/>
    <x v="1"/>
  </r>
  <r>
    <x v="1"/>
    <x v="0"/>
    <x v="0"/>
    <x v="16"/>
    <x v="5"/>
    <n v="8.0608400000000007"/>
    <n v="9.0686400000000003"/>
    <n v="25.191749999999999"/>
    <n v="15.11453"/>
    <s v="PMESU-G700M2E-K"/>
    <x v="0"/>
    <x v="1"/>
  </r>
  <r>
    <x v="1"/>
    <x v="0"/>
    <x v="0"/>
    <x v="16"/>
    <x v="6"/>
    <n v="5.1999999999999995E-4"/>
    <n v="3.8999999999999999E-4"/>
    <n v="0"/>
    <n v="5.1999999999999995E-4"/>
    <s v="PMESU-G700M2E-K"/>
    <x v="0"/>
    <x v="0"/>
  </r>
  <r>
    <x v="1"/>
    <x v="0"/>
    <x v="0"/>
    <x v="17"/>
    <x v="0"/>
    <n v="10"/>
    <n v="11"/>
    <n v="18"/>
    <n v="15"/>
    <s v="PMESU-G700M2E-S"/>
    <x v="0"/>
    <x v="1"/>
  </r>
  <r>
    <x v="1"/>
    <x v="0"/>
    <x v="0"/>
    <x v="17"/>
    <x v="1"/>
    <n v="10"/>
    <n v="11"/>
    <n v="18"/>
    <n v="15"/>
    <s v="PMESU-G700M2E-S"/>
    <x v="0"/>
    <x v="1"/>
  </r>
  <r>
    <x v="1"/>
    <x v="0"/>
    <x v="0"/>
    <x v="17"/>
    <x v="2"/>
    <n v="0"/>
    <n v="0"/>
    <n v="0"/>
    <n v="0"/>
    <s v="PMESU-G700M2E-S"/>
    <x v="0"/>
    <x v="1"/>
  </r>
  <r>
    <x v="1"/>
    <x v="0"/>
    <x v="0"/>
    <x v="17"/>
    <x v="3"/>
    <n v="100"/>
    <n v="100"/>
    <n v="100"/>
    <n v="100"/>
    <s v="PMESU-G700M2E-S"/>
    <x v="0"/>
    <x v="1"/>
  </r>
  <r>
    <x v="1"/>
    <x v="0"/>
    <x v="0"/>
    <x v="17"/>
    <x v="4"/>
    <n v="10.076700000000001"/>
    <n v="11.08437"/>
    <n v="18.138059999999999"/>
    <n v="15.11505"/>
    <s v="PMESU-G700M2E-S"/>
    <x v="0"/>
    <x v="1"/>
  </r>
  <r>
    <x v="1"/>
    <x v="0"/>
    <x v="0"/>
    <x v="17"/>
    <x v="5"/>
    <n v="10.076309999999999"/>
    <n v="11.08372"/>
    <n v="18.13767"/>
    <n v="15.1144"/>
    <s v="PMESU-G700M2E-S"/>
    <x v="0"/>
    <x v="1"/>
  </r>
  <r>
    <x v="1"/>
    <x v="0"/>
    <x v="0"/>
    <x v="17"/>
    <x v="6"/>
    <n v="3.8999999999999999E-4"/>
    <n v="6.4999999999999997E-4"/>
    <n v="3.8999999999999999E-4"/>
    <n v="6.4999999999999997E-4"/>
    <s v="PMESU-G700M2E-S"/>
    <x v="0"/>
    <x v="0"/>
  </r>
  <r>
    <x v="1"/>
    <x v="0"/>
    <x v="0"/>
    <x v="364"/>
    <x v="0"/>
    <m/>
    <m/>
    <n v="0"/>
    <m/>
    <s v="PMESU-GX70EB-K"/>
    <x v="0"/>
    <x v="1"/>
  </r>
  <r>
    <x v="1"/>
    <x v="0"/>
    <x v="0"/>
    <x v="364"/>
    <x v="1"/>
    <m/>
    <m/>
    <m/>
    <m/>
    <s v="PMESU-GX70EB-K"/>
    <x v="0"/>
    <x v="1"/>
  </r>
  <r>
    <x v="1"/>
    <x v="0"/>
    <x v="0"/>
    <x v="364"/>
    <x v="2"/>
    <m/>
    <m/>
    <n v="0"/>
    <m/>
    <s v="PMESU-GX70EB-K"/>
    <x v="0"/>
    <x v="1"/>
  </r>
  <r>
    <x v="1"/>
    <x v="0"/>
    <x v="0"/>
    <x v="364"/>
    <x v="3"/>
    <m/>
    <m/>
    <s v="X"/>
    <m/>
    <s v="PMESU-GX70EB-K"/>
    <x v="0"/>
    <x v="1"/>
  </r>
  <r>
    <x v="1"/>
    <x v="0"/>
    <x v="0"/>
    <x v="364"/>
    <x v="4"/>
    <m/>
    <m/>
    <n v="0"/>
    <m/>
    <s v="PMESU-GX70EB-K"/>
    <x v="0"/>
    <x v="1"/>
  </r>
  <r>
    <x v="1"/>
    <x v="0"/>
    <x v="0"/>
    <x v="364"/>
    <x v="5"/>
    <m/>
    <m/>
    <m/>
    <m/>
    <s v="PMESU-GX70EB-K"/>
    <x v="0"/>
    <x v="1"/>
  </r>
  <r>
    <x v="1"/>
    <x v="0"/>
    <x v="0"/>
    <x v="364"/>
    <x v="6"/>
    <m/>
    <m/>
    <n v="0"/>
    <m/>
    <s v="PMESU-GX70EB-K"/>
    <x v="0"/>
    <x v="0"/>
  </r>
  <r>
    <x v="1"/>
    <x v="0"/>
    <x v="0"/>
    <x v="365"/>
    <x v="0"/>
    <m/>
    <m/>
    <n v="0"/>
    <n v="5"/>
    <s v="PMESU-GX70EG-K"/>
    <x v="0"/>
    <x v="1"/>
  </r>
  <r>
    <x v="1"/>
    <x v="0"/>
    <x v="0"/>
    <x v="365"/>
    <x v="1"/>
    <m/>
    <m/>
    <m/>
    <n v="5"/>
    <s v="PMESU-GX70EG-K"/>
    <x v="0"/>
    <x v="1"/>
  </r>
  <r>
    <x v="1"/>
    <x v="0"/>
    <x v="0"/>
    <x v="365"/>
    <x v="2"/>
    <m/>
    <m/>
    <n v="0"/>
    <n v="0"/>
    <s v="PMESU-GX70EG-K"/>
    <x v="0"/>
    <x v="1"/>
  </r>
  <r>
    <x v="1"/>
    <x v="0"/>
    <x v="0"/>
    <x v="365"/>
    <x v="3"/>
    <m/>
    <m/>
    <s v="X"/>
    <n v="100"/>
    <s v="PMESU-GX70EG-K"/>
    <x v="0"/>
    <x v="1"/>
  </r>
  <r>
    <x v="1"/>
    <x v="0"/>
    <x v="0"/>
    <x v="365"/>
    <x v="4"/>
    <m/>
    <m/>
    <n v="0"/>
    <n v="2.9063500000000002"/>
    <s v="PMESU-GX70EG-K"/>
    <x v="0"/>
    <x v="1"/>
  </r>
  <r>
    <x v="1"/>
    <x v="0"/>
    <x v="0"/>
    <x v="365"/>
    <x v="5"/>
    <m/>
    <m/>
    <m/>
    <n v="2.9063500000000002"/>
    <s v="PMESU-GX70EG-K"/>
    <x v="0"/>
    <x v="1"/>
  </r>
  <r>
    <x v="1"/>
    <x v="0"/>
    <x v="0"/>
    <x v="365"/>
    <x v="6"/>
    <m/>
    <m/>
    <n v="0"/>
    <n v="0"/>
    <s v="PMESU-GX70EG-K"/>
    <x v="0"/>
    <x v="0"/>
  </r>
  <r>
    <x v="1"/>
    <x v="0"/>
    <x v="0"/>
    <x v="366"/>
    <x v="0"/>
    <m/>
    <m/>
    <n v="0"/>
    <m/>
    <s v="PMESU-GX70EG-S"/>
    <x v="0"/>
    <x v="1"/>
  </r>
  <r>
    <x v="1"/>
    <x v="0"/>
    <x v="0"/>
    <x v="366"/>
    <x v="1"/>
    <m/>
    <m/>
    <m/>
    <m/>
    <s v="PMESU-GX70EG-S"/>
    <x v="0"/>
    <x v="1"/>
  </r>
  <r>
    <x v="1"/>
    <x v="0"/>
    <x v="0"/>
    <x v="366"/>
    <x v="2"/>
    <m/>
    <m/>
    <n v="0"/>
    <m/>
    <s v="PMESU-GX70EG-S"/>
    <x v="0"/>
    <x v="1"/>
  </r>
  <r>
    <x v="1"/>
    <x v="0"/>
    <x v="0"/>
    <x v="366"/>
    <x v="3"/>
    <m/>
    <m/>
    <s v="X"/>
    <m/>
    <s v="PMESU-GX70EG-S"/>
    <x v="0"/>
    <x v="1"/>
  </r>
  <r>
    <x v="1"/>
    <x v="0"/>
    <x v="0"/>
    <x v="366"/>
    <x v="4"/>
    <m/>
    <m/>
    <n v="0"/>
    <m/>
    <s v="PMESU-GX70EG-S"/>
    <x v="0"/>
    <x v="1"/>
  </r>
  <r>
    <x v="1"/>
    <x v="0"/>
    <x v="0"/>
    <x v="366"/>
    <x v="5"/>
    <m/>
    <m/>
    <m/>
    <m/>
    <s v="PMESU-GX70EG-S"/>
    <x v="0"/>
    <x v="1"/>
  </r>
  <r>
    <x v="1"/>
    <x v="0"/>
    <x v="0"/>
    <x v="366"/>
    <x v="6"/>
    <m/>
    <m/>
    <n v="0"/>
    <m/>
    <s v="PMESU-GX70EG-S"/>
    <x v="0"/>
    <x v="0"/>
  </r>
  <r>
    <x v="1"/>
    <x v="0"/>
    <x v="0"/>
    <x v="367"/>
    <x v="0"/>
    <m/>
    <n v="0"/>
    <m/>
    <n v="1"/>
    <s v="PMESU-R1000E-K"/>
    <x v="0"/>
    <x v="1"/>
  </r>
  <r>
    <x v="1"/>
    <x v="0"/>
    <x v="0"/>
    <x v="367"/>
    <x v="1"/>
    <m/>
    <m/>
    <m/>
    <n v="1"/>
    <s v="PMESU-R1000E-K"/>
    <x v="0"/>
    <x v="1"/>
  </r>
  <r>
    <x v="1"/>
    <x v="0"/>
    <x v="0"/>
    <x v="367"/>
    <x v="2"/>
    <m/>
    <n v="0"/>
    <m/>
    <n v="0"/>
    <s v="PMESU-R1000E-K"/>
    <x v="0"/>
    <x v="1"/>
  </r>
  <r>
    <x v="1"/>
    <x v="0"/>
    <x v="0"/>
    <x v="367"/>
    <x v="3"/>
    <m/>
    <s v="X"/>
    <m/>
    <n v="100"/>
    <s v="PMESU-R1000E-K"/>
    <x v="0"/>
    <x v="1"/>
  </r>
  <r>
    <x v="1"/>
    <x v="0"/>
    <x v="0"/>
    <x v="367"/>
    <x v="4"/>
    <m/>
    <n v="0"/>
    <m/>
    <n v="2.7711800000000002"/>
    <s v="PMESU-R1000E-K"/>
    <x v="0"/>
    <x v="1"/>
  </r>
  <r>
    <x v="1"/>
    <x v="0"/>
    <x v="0"/>
    <x v="367"/>
    <x v="5"/>
    <m/>
    <m/>
    <m/>
    <n v="2.7711800000000002"/>
    <s v="PMESU-R1000E-K"/>
    <x v="0"/>
    <x v="1"/>
  </r>
  <r>
    <x v="1"/>
    <x v="0"/>
    <x v="0"/>
    <x v="367"/>
    <x v="6"/>
    <m/>
    <n v="0"/>
    <m/>
    <n v="0"/>
    <s v="PMESU-R1000E-K"/>
    <x v="0"/>
    <x v="0"/>
  </r>
  <r>
    <x v="1"/>
    <x v="0"/>
    <x v="0"/>
    <x v="368"/>
    <x v="0"/>
    <n v="2"/>
    <n v="0"/>
    <n v="1"/>
    <n v="4"/>
    <s v="PMESU-R1000E-S"/>
    <x v="0"/>
    <x v="1"/>
  </r>
  <r>
    <x v="1"/>
    <x v="0"/>
    <x v="0"/>
    <x v="368"/>
    <x v="1"/>
    <n v="2"/>
    <m/>
    <n v="1"/>
    <n v="4"/>
    <s v="PMESU-R1000E-S"/>
    <x v="0"/>
    <x v="1"/>
  </r>
  <r>
    <x v="1"/>
    <x v="0"/>
    <x v="0"/>
    <x v="368"/>
    <x v="2"/>
    <n v="0"/>
    <n v="0"/>
    <n v="0"/>
    <n v="0"/>
    <s v="PMESU-R1000E-S"/>
    <x v="0"/>
    <x v="1"/>
  </r>
  <r>
    <x v="1"/>
    <x v="0"/>
    <x v="0"/>
    <x v="368"/>
    <x v="3"/>
    <n v="100"/>
    <s v="X"/>
    <n v="100"/>
    <n v="100"/>
    <s v="PMESU-R1000E-S"/>
    <x v="0"/>
    <x v="1"/>
  </r>
  <r>
    <x v="1"/>
    <x v="0"/>
    <x v="0"/>
    <x v="368"/>
    <x v="4"/>
    <n v="5.5423600000000004"/>
    <n v="0"/>
    <n v="2.7711800000000002"/>
    <n v="11.084720000000001"/>
    <s v="PMESU-R1000E-S"/>
    <x v="0"/>
    <x v="1"/>
  </r>
  <r>
    <x v="1"/>
    <x v="0"/>
    <x v="0"/>
    <x v="368"/>
    <x v="5"/>
    <n v="5.57639"/>
    <m/>
    <n v="2.8052100000000002"/>
    <n v="11.15278"/>
    <s v="PMESU-R1000E-S"/>
    <x v="0"/>
    <x v="1"/>
  </r>
  <r>
    <x v="1"/>
    <x v="0"/>
    <x v="0"/>
    <x v="368"/>
    <x v="6"/>
    <n v="-3.4029999999999998E-2"/>
    <n v="0"/>
    <n v="-3.4029999999999998E-2"/>
    <n v="-6.8059999999999996E-2"/>
    <s v="PMESU-R1000E-S"/>
    <x v="0"/>
    <x v="0"/>
  </r>
  <r>
    <x v="1"/>
    <x v="0"/>
    <x v="0"/>
    <x v="369"/>
    <x v="0"/>
    <m/>
    <m/>
    <m/>
    <m/>
    <s v="PMEZZT_BP25T2_AUDIO"/>
    <x v="1"/>
    <x v="1"/>
  </r>
  <r>
    <x v="1"/>
    <x v="0"/>
    <x v="0"/>
    <x v="369"/>
    <x v="1"/>
    <n v="167"/>
    <n v="219"/>
    <n v="112"/>
    <n v="61"/>
    <s v="PMEZZT_BP25T2_AUDIO"/>
    <x v="1"/>
    <x v="1"/>
  </r>
  <r>
    <x v="1"/>
    <x v="0"/>
    <x v="0"/>
    <x v="369"/>
    <x v="2"/>
    <n v="-167"/>
    <n v="-219"/>
    <n v="-112"/>
    <n v="-61"/>
    <s v="PMEZZT_BP25T2_AUDIO"/>
    <x v="1"/>
    <x v="2"/>
  </r>
  <r>
    <x v="1"/>
    <x v="0"/>
    <x v="0"/>
    <x v="369"/>
    <x v="3"/>
    <m/>
    <m/>
    <m/>
    <m/>
    <s v="PMEZZT_BP25T2_AUDIO"/>
    <x v="1"/>
    <x v="1"/>
  </r>
  <r>
    <x v="1"/>
    <x v="0"/>
    <x v="0"/>
    <x v="369"/>
    <x v="4"/>
    <m/>
    <m/>
    <m/>
    <m/>
    <s v="PMEZZT_BP25T2_AUDIO"/>
    <x v="1"/>
    <x v="1"/>
  </r>
  <r>
    <x v="1"/>
    <x v="0"/>
    <x v="0"/>
    <x v="369"/>
    <x v="5"/>
    <m/>
    <m/>
    <m/>
    <m/>
    <s v="PMEZZT_BP25T2_AUDIO"/>
    <x v="1"/>
    <x v="1"/>
  </r>
  <r>
    <x v="1"/>
    <x v="0"/>
    <x v="0"/>
    <x v="369"/>
    <x v="6"/>
    <m/>
    <m/>
    <m/>
    <m/>
    <s v="PMEZZT_BP25T2_AUDIO"/>
    <x v="1"/>
    <x v="0"/>
  </r>
  <r>
    <x v="1"/>
    <x v="1"/>
    <x v="1"/>
    <x v="370"/>
    <x v="0"/>
    <n v="26"/>
    <n v="32"/>
    <n v="13"/>
    <n v="33"/>
    <s v="PMEAG-CX18EH"/>
    <x v="0"/>
    <x v="1"/>
  </r>
  <r>
    <x v="1"/>
    <x v="1"/>
    <x v="1"/>
    <x v="370"/>
    <x v="1"/>
    <n v="26"/>
    <n v="32"/>
    <n v="13"/>
    <n v="33"/>
    <s v="PMEAG-CX18EH"/>
    <x v="0"/>
    <x v="1"/>
  </r>
  <r>
    <x v="1"/>
    <x v="1"/>
    <x v="1"/>
    <x v="370"/>
    <x v="2"/>
    <n v="0"/>
    <n v="0"/>
    <n v="0"/>
    <n v="0"/>
    <s v="PMEAG-CX18EH"/>
    <x v="0"/>
    <x v="1"/>
  </r>
  <r>
    <x v="1"/>
    <x v="1"/>
    <x v="1"/>
    <x v="370"/>
    <x v="3"/>
    <n v="100"/>
    <n v="100"/>
    <n v="100"/>
    <n v="100"/>
    <s v="PMEAG-CX18EH"/>
    <x v="0"/>
    <x v="1"/>
  </r>
  <r>
    <x v="1"/>
    <x v="1"/>
    <x v="1"/>
    <x v="370"/>
    <x v="4"/>
    <n v="28.919280000000001"/>
    <n v="35.592959999999998"/>
    <n v="14.45964"/>
    <n v="36.705240000000003"/>
    <s v="PMEAG-CX18EH"/>
    <x v="0"/>
    <x v="1"/>
  </r>
  <r>
    <x v="1"/>
    <x v="1"/>
    <x v="1"/>
    <x v="370"/>
    <x v="5"/>
    <n v="28.849740000000001"/>
    <n v="35.34957"/>
    <n v="14.28579"/>
    <n v="36.531390000000002"/>
    <s v="PMEAG-CX18EH"/>
    <x v="0"/>
    <x v="1"/>
  </r>
  <r>
    <x v="1"/>
    <x v="1"/>
    <x v="1"/>
    <x v="370"/>
    <x v="6"/>
    <n v="6.9540000000000005E-2"/>
    <n v="0.24339"/>
    <n v="0.17385"/>
    <n v="0.17385"/>
    <s v="PMEAG-CX18EH"/>
    <x v="0"/>
    <x v="0"/>
  </r>
  <r>
    <x v="1"/>
    <x v="1"/>
    <x v="1"/>
    <x v="371"/>
    <x v="0"/>
    <m/>
    <m/>
    <m/>
    <m/>
    <s v="PMEAG-MC200GC"/>
    <x v="1"/>
    <x v="1"/>
  </r>
  <r>
    <x v="1"/>
    <x v="1"/>
    <x v="1"/>
    <x v="371"/>
    <x v="1"/>
    <n v="8"/>
    <m/>
    <n v="4"/>
    <n v="4"/>
    <s v="PMEAG-MC200GC"/>
    <x v="1"/>
    <x v="1"/>
  </r>
  <r>
    <x v="1"/>
    <x v="1"/>
    <x v="1"/>
    <x v="371"/>
    <x v="2"/>
    <n v="-8"/>
    <m/>
    <n v="-4"/>
    <n v="-4"/>
    <s v="PMEAG-MC200GC"/>
    <x v="1"/>
    <x v="2"/>
  </r>
  <r>
    <x v="1"/>
    <x v="1"/>
    <x v="1"/>
    <x v="371"/>
    <x v="3"/>
    <m/>
    <m/>
    <m/>
    <m/>
    <s v="PMEAG-MC200GC"/>
    <x v="1"/>
    <x v="1"/>
  </r>
  <r>
    <x v="1"/>
    <x v="1"/>
    <x v="1"/>
    <x v="371"/>
    <x v="4"/>
    <m/>
    <m/>
    <m/>
    <m/>
    <s v="PMEAG-MC200GC"/>
    <x v="1"/>
    <x v="1"/>
  </r>
  <r>
    <x v="1"/>
    <x v="1"/>
    <x v="1"/>
    <x v="371"/>
    <x v="5"/>
    <n v="1.6232"/>
    <m/>
    <n v="0.81159999999999999"/>
    <n v="0.81159999999999999"/>
    <s v="PMEAG-MC200GC"/>
    <x v="1"/>
    <x v="1"/>
  </r>
  <r>
    <x v="1"/>
    <x v="1"/>
    <x v="1"/>
    <x v="371"/>
    <x v="6"/>
    <n v="-1.6232"/>
    <m/>
    <n v="-0.81159999999999999"/>
    <n v="-0.81159999999999999"/>
    <s v="PMEAG-MC200GC"/>
    <x v="1"/>
    <x v="0"/>
  </r>
  <r>
    <x v="1"/>
    <x v="1"/>
    <x v="1"/>
    <x v="372"/>
    <x v="0"/>
    <m/>
    <m/>
    <m/>
    <m/>
    <s v="PMEDC-BGH1E"/>
    <x v="0"/>
    <x v="1"/>
  </r>
  <r>
    <x v="1"/>
    <x v="1"/>
    <x v="1"/>
    <x v="372"/>
    <x v="1"/>
    <m/>
    <m/>
    <n v="2"/>
    <m/>
    <s v="PMEDC-BGH1E"/>
    <x v="0"/>
    <x v="1"/>
  </r>
  <r>
    <x v="1"/>
    <x v="1"/>
    <x v="1"/>
    <x v="372"/>
    <x v="2"/>
    <m/>
    <m/>
    <n v="-2"/>
    <m/>
    <s v="PMEDC-BGH1E"/>
    <x v="0"/>
    <x v="2"/>
  </r>
  <r>
    <x v="1"/>
    <x v="1"/>
    <x v="1"/>
    <x v="372"/>
    <x v="3"/>
    <m/>
    <m/>
    <m/>
    <m/>
    <s v="PMEDC-BGH1E"/>
    <x v="0"/>
    <x v="1"/>
  </r>
  <r>
    <x v="1"/>
    <x v="1"/>
    <x v="1"/>
    <x v="372"/>
    <x v="4"/>
    <m/>
    <m/>
    <m/>
    <m/>
    <s v="PMEDC-BGH1E"/>
    <x v="0"/>
    <x v="1"/>
  </r>
  <r>
    <x v="1"/>
    <x v="1"/>
    <x v="1"/>
    <x v="372"/>
    <x v="5"/>
    <m/>
    <m/>
    <n v="1.6987000000000001"/>
    <m/>
    <s v="PMEDC-BGH1E"/>
    <x v="0"/>
    <x v="1"/>
  </r>
  <r>
    <x v="1"/>
    <x v="1"/>
    <x v="1"/>
    <x v="372"/>
    <x v="6"/>
    <m/>
    <m/>
    <n v="-1.6987000000000001"/>
    <m/>
    <s v="PMEDC-BGH1E"/>
    <x v="0"/>
    <x v="0"/>
  </r>
  <r>
    <x v="1"/>
    <x v="1"/>
    <x v="1"/>
    <x v="373"/>
    <x v="0"/>
    <m/>
    <m/>
    <m/>
    <m/>
    <s v="PMEDC-BS1HE"/>
    <x v="0"/>
    <x v="1"/>
  </r>
  <r>
    <x v="1"/>
    <x v="1"/>
    <x v="1"/>
    <x v="373"/>
    <x v="1"/>
    <m/>
    <m/>
    <m/>
    <n v="2"/>
    <s v="PMEDC-BS1HE"/>
    <x v="0"/>
    <x v="1"/>
  </r>
  <r>
    <x v="1"/>
    <x v="1"/>
    <x v="1"/>
    <x v="373"/>
    <x v="2"/>
    <m/>
    <m/>
    <m/>
    <n v="-2"/>
    <s v="PMEDC-BS1HE"/>
    <x v="0"/>
    <x v="2"/>
  </r>
  <r>
    <x v="1"/>
    <x v="1"/>
    <x v="1"/>
    <x v="373"/>
    <x v="3"/>
    <m/>
    <m/>
    <m/>
    <m/>
    <s v="PMEDC-BS1HE"/>
    <x v="0"/>
    <x v="1"/>
  </r>
  <r>
    <x v="1"/>
    <x v="1"/>
    <x v="1"/>
    <x v="373"/>
    <x v="4"/>
    <m/>
    <m/>
    <m/>
    <m/>
    <s v="PMEDC-BS1HE"/>
    <x v="0"/>
    <x v="1"/>
  </r>
  <r>
    <x v="1"/>
    <x v="1"/>
    <x v="1"/>
    <x v="373"/>
    <x v="5"/>
    <m/>
    <m/>
    <m/>
    <n v="2.9531000000000001"/>
    <s v="PMEDC-BS1HE"/>
    <x v="0"/>
    <x v="1"/>
  </r>
  <r>
    <x v="1"/>
    <x v="1"/>
    <x v="1"/>
    <x v="373"/>
    <x v="6"/>
    <m/>
    <m/>
    <m/>
    <n v="-2.9531000000000001"/>
    <s v="PMEDC-BS1HE"/>
    <x v="0"/>
    <x v="0"/>
  </r>
  <r>
    <x v="1"/>
    <x v="1"/>
    <x v="1"/>
    <x v="374"/>
    <x v="0"/>
    <n v="12"/>
    <n v="16"/>
    <n v="36"/>
    <n v="28"/>
    <s v="PMEDC-G100DKEBK"/>
    <x v="0"/>
    <x v="1"/>
  </r>
  <r>
    <x v="1"/>
    <x v="1"/>
    <x v="1"/>
    <x v="374"/>
    <x v="1"/>
    <n v="12"/>
    <n v="16"/>
    <n v="36"/>
    <n v="28"/>
    <s v="PMEDC-G100DKEBK"/>
    <x v="0"/>
    <x v="1"/>
  </r>
  <r>
    <x v="1"/>
    <x v="1"/>
    <x v="1"/>
    <x v="374"/>
    <x v="2"/>
    <n v="0"/>
    <n v="0"/>
    <n v="0"/>
    <n v="0"/>
    <s v="PMEDC-G100DKEBK"/>
    <x v="0"/>
    <x v="1"/>
  </r>
  <r>
    <x v="1"/>
    <x v="1"/>
    <x v="1"/>
    <x v="374"/>
    <x v="3"/>
    <n v="100"/>
    <n v="100"/>
    <n v="100"/>
    <n v="100"/>
    <s v="PMEDC-G100DKEBK"/>
    <x v="0"/>
    <x v="1"/>
  </r>
  <r>
    <x v="1"/>
    <x v="1"/>
    <x v="1"/>
    <x v="374"/>
    <x v="4"/>
    <n v="3.62784"/>
    <n v="4.8371199999999996"/>
    <n v="10.883520000000001"/>
    <n v="8.4649599999999996"/>
    <s v="PMEDC-G100DKEBK"/>
    <x v="0"/>
    <x v="1"/>
  </r>
  <r>
    <x v="1"/>
    <x v="1"/>
    <x v="1"/>
    <x v="374"/>
    <x v="5"/>
    <n v="3.59796"/>
    <n v="4.7972799999999998"/>
    <n v="10.79388"/>
    <n v="8.3952399999999994"/>
    <s v="PMEDC-G100DKEBK"/>
    <x v="0"/>
    <x v="1"/>
  </r>
  <r>
    <x v="1"/>
    <x v="1"/>
    <x v="1"/>
    <x v="374"/>
    <x v="6"/>
    <n v="2.988E-2"/>
    <n v="3.984E-2"/>
    <n v="8.9639999999999997E-2"/>
    <n v="6.9720000000000004E-2"/>
    <s v="PMEDC-G100DKEBK"/>
    <x v="0"/>
    <x v="0"/>
  </r>
  <r>
    <x v="1"/>
    <x v="1"/>
    <x v="1"/>
    <x v="375"/>
    <x v="0"/>
    <n v="108"/>
    <n v="108"/>
    <n v="36"/>
    <n v="72"/>
    <s v="PMEDC-G100DKEGK"/>
    <x v="0"/>
    <x v="1"/>
  </r>
  <r>
    <x v="1"/>
    <x v="1"/>
    <x v="1"/>
    <x v="375"/>
    <x v="1"/>
    <n v="108"/>
    <n v="108"/>
    <n v="36"/>
    <n v="72"/>
    <s v="PMEDC-G100DKEGK"/>
    <x v="0"/>
    <x v="1"/>
  </r>
  <r>
    <x v="1"/>
    <x v="1"/>
    <x v="1"/>
    <x v="375"/>
    <x v="2"/>
    <n v="0"/>
    <n v="0"/>
    <n v="0"/>
    <n v="0"/>
    <s v="PMEDC-G100DKEGK"/>
    <x v="0"/>
    <x v="1"/>
  </r>
  <r>
    <x v="1"/>
    <x v="1"/>
    <x v="1"/>
    <x v="375"/>
    <x v="3"/>
    <n v="100"/>
    <n v="100"/>
    <n v="100"/>
    <n v="100"/>
    <s v="PMEDC-G100DKEGK"/>
    <x v="0"/>
    <x v="1"/>
  </r>
  <r>
    <x v="1"/>
    <x v="1"/>
    <x v="1"/>
    <x v="375"/>
    <x v="4"/>
    <n v="33.428159999999998"/>
    <n v="33.428159999999998"/>
    <n v="11.142720000000001"/>
    <n v="22.285440000000001"/>
    <s v="PMEDC-G100DKEGK"/>
    <x v="0"/>
    <x v="1"/>
  </r>
  <r>
    <x v="1"/>
    <x v="1"/>
    <x v="1"/>
    <x v="375"/>
    <x v="5"/>
    <n v="33.428159999999998"/>
    <n v="33.428240000000002"/>
    <n v="11.142760000000001"/>
    <n v="22.285440000000001"/>
    <s v="PMEDC-G100DKEGK"/>
    <x v="0"/>
    <x v="1"/>
  </r>
  <r>
    <x v="1"/>
    <x v="1"/>
    <x v="1"/>
    <x v="375"/>
    <x v="6"/>
    <n v="0"/>
    <n v="-8.0000000000000007E-5"/>
    <n v="-4.0000000000000003E-5"/>
    <n v="0"/>
    <s v="PMEDC-G100DKEGK"/>
    <x v="0"/>
    <x v="0"/>
  </r>
  <r>
    <x v="1"/>
    <x v="1"/>
    <x v="1"/>
    <x v="376"/>
    <x v="0"/>
    <m/>
    <n v="4"/>
    <m/>
    <n v="4"/>
    <s v="PMEDC-G100DVEBK"/>
    <x v="0"/>
    <x v="1"/>
  </r>
  <r>
    <x v="1"/>
    <x v="1"/>
    <x v="1"/>
    <x v="376"/>
    <x v="1"/>
    <m/>
    <n v="4"/>
    <m/>
    <n v="4"/>
    <s v="PMEDC-G100DVEBK"/>
    <x v="0"/>
    <x v="1"/>
  </r>
  <r>
    <x v="1"/>
    <x v="1"/>
    <x v="1"/>
    <x v="376"/>
    <x v="2"/>
    <m/>
    <n v="0"/>
    <m/>
    <n v="0"/>
    <s v="PMEDC-G100DVEBK"/>
    <x v="0"/>
    <x v="1"/>
  </r>
  <r>
    <x v="1"/>
    <x v="1"/>
    <x v="1"/>
    <x v="376"/>
    <x v="3"/>
    <m/>
    <n v="100"/>
    <m/>
    <n v="100"/>
    <s v="PMEDC-G100DVEBK"/>
    <x v="0"/>
    <x v="1"/>
  </r>
  <r>
    <x v="1"/>
    <x v="1"/>
    <x v="1"/>
    <x v="376"/>
    <x v="4"/>
    <m/>
    <n v="1.2954399999999999"/>
    <m/>
    <n v="1.2954399999999999"/>
    <s v="PMEDC-G100DVEBK"/>
    <x v="0"/>
    <x v="1"/>
  </r>
  <r>
    <x v="1"/>
    <x v="1"/>
    <x v="1"/>
    <x v="376"/>
    <x v="5"/>
    <m/>
    <n v="1.2847200000000001"/>
    <m/>
    <n v="1.2847200000000001"/>
    <s v="PMEDC-G100DVEBK"/>
    <x v="0"/>
    <x v="1"/>
  </r>
  <r>
    <x v="1"/>
    <x v="1"/>
    <x v="1"/>
    <x v="376"/>
    <x v="6"/>
    <m/>
    <n v="1.072E-2"/>
    <m/>
    <n v="1.072E-2"/>
    <s v="PMEDC-G100DVEBK"/>
    <x v="0"/>
    <x v="0"/>
  </r>
  <r>
    <x v="1"/>
    <x v="1"/>
    <x v="1"/>
    <x v="377"/>
    <x v="0"/>
    <n v="36"/>
    <n v="32"/>
    <n v="12"/>
    <n v="24"/>
    <s v="PMEDC-G100DVEGK"/>
    <x v="0"/>
    <x v="1"/>
  </r>
  <r>
    <x v="1"/>
    <x v="1"/>
    <x v="1"/>
    <x v="377"/>
    <x v="1"/>
    <n v="36"/>
    <n v="32"/>
    <n v="12"/>
    <n v="24"/>
    <s v="PMEDC-G100DVEGK"/>
    <x v="0"/>
    <x v="1"/>
  </r>
  <r>
    <x v="1"/>
    <x v="1"/>
    <x v="1"/>
    <x v="377"/>
    <x v="2"/>
    <n v="0"/>
    <n v="0"/>
    <n v="0"/>
    <n v="0"/>
    <s v="PMEDC-G100DVEGK"/>
    <x v="0"/>
    <x v="1"/>
  </r>
  <r>
    <x v="1"/>
    <x v="1"/>
    <x v="1"/>
    <x v="377"/>
    <x v="3"/>
    <n v="100"/>
    <n v="100"/>
    <n v="100"/>
    <n v="100"/>
    <s v="PMEDC-G100DVEGK"/>
    <x v="0"/>
    <x v="1"/>
  </r>
  <r>
    <x v="1"/>
    <x v="1"/>
    <x v="1"/>
    <x v="377"/>
    <x v="4"/>
    <n v="11.93652"/>
    <n v="10.610239999999999"/>
    <n v="3.9788399999999999"/>
    <n v="7.9576799999999999"/>
    <s v="PMEDC-G100DVEGK"/>
    <x v="0"/>
    <x v="1"/>
  </r>
  <r>
    <x v="1"/>
    <x v="1"/>
    <x v="1"/>
    <x v="377"/>
    <x v="5"/>
    <n v="11.93652"/>
    <n v="10.610239999999999"/>
    <n v="3.9788399999999999"/>
    <n v="7.9576799999999999"/>
    <s v="PMEDC-G100DVEGK"/>
    <x v="0"/>
    <x v="1"/>
  </r>
  <r>
    <x v="1"/>
    <x v="1"/>
    <x v="1"/>
    <x v="377"/>
    <x v="6"/>
    <n v="0"/>
    <n v="0"/>
    <n v="0"/>
    <n v="0"/>
    <s v="PMEDC-G100DVEGK"/>
    <x v="0"/>
    <x v="0"/>
  </r>
  <r>
    <x v="1"/>
    <x v="1"/>
    <x v="1"/>
    <x v="378"/>
    <x v="0"/>
    <n v="404"/>
    <n v="44"/>
    <n v="84"/>
    <n v="208"/>
    <s v="PMEDC-G100DWEGK"/>
    <x v="0"/>
    <x v="1"/>
  </r>
  <r>
    <x v="1"/>
    <x v="1"/>
    <x v="1"/>
    <x v="378"/>
    <x v="1"/>
    <n v="404"/>
    <n v="44"/>
    <n v="84"/>
    <n v="208"/>
    <s v="PMEDC-G100DWEGK"/>
    <x v="0"/>
    <x v="1"/>
  </r>
  <r>
    <x v="1"/>
    <x v="1"/>
    <x v="1"/>
    <x v="378"/>
    <x v="2"/>
    <n v="0"/>
    <n v="0"/>
    <n v="0"/>
    <n v="0"/>
    <s v="PMEDC-G100DWEGK"/>
    <x v="0"/>
    <x v="1"/>
  </r>
  <r>
    <x v="1"/>
    <x v="1"/>
    <x v="1"/>
    <x v="378"/>
    <x v="3"/>
    <n v="100"/>
    <n v="100"/>
    <n v="100"/>
    <n v="100"/>
    <s v="PMEDC-G100DWEGK"/>
    <x v="0"/>
    <x v="1"/>
  </r>
  <r>
    <x v="1"/>
    <x v="1"/>
    <x v="1"/>
    <x v="378"/>
    <x v="4"/>
    <n v="0"/>
    <n v="0"/>
    <n v="0"/>
    <n v="0"/>
    <s v="PMEDC-G100DWEGK"/>
    <x v="0"/>
    <x v="1"/>
  </r>
  <r>
    <x v="1"/>
    <x v="1"/>
    <x v="1"/>
    <x v="378"/>
    <x v="5"/>
    <n v="167.46603999999999"/>
    <n v="18.238880000000002"/>
    <n v="34.81964"/>
    <n v="86.220160000000007"/>
    <s v="PMEDC-G100DWEGK"/>
    <x v="0"/>
    <x v="1"/>
  </r>
  <r>
    <x v="1"/>
    <x v="1"/>
    <x v="1"/>
    <x v="378"/>
    <x v="6"/>
    <n v="-167.46603999999999"/>
    <n v="-18.238880000000002"/>
    <n v="-34.81964"/>
    <n v="-86.220160000000007"/>
    <s v="PMEDC-G100DWEGK"/>
    <x v="0"/>
    <x v="0"/>
  </r>
  <r>
    <x v="1"/>
    <x v="1"/>
    <x v="1"/>
    <x v="379"/>
    <x v="0"/>
    <m/>
    <n v="90"/>
    <n v="60"/>
    <n v="68"/>
    <s v="PMEDC-G97E"/>
    <x v="0"/>
    <x v="1"/>
  </r>
  <r>
    <x v="1"/>
    <x v="1"/>
    <x v="1"/>
    <x v="379"/>
    <x v="1"/>
    <m/>
    <n v="90"/>
    <n v="60"/>
    <n v="68"/>
    <s v="PMEDC-G97E"/>
    <x v="0"/>
    <x v="1"/>
  </r>
  <r>
    <x v="1"/>
    <x v="1"/>
    <x v="1"/>
    <x v="379"/>
    <x v="2"/>
    <m/>
    <n v="0"/>
    <n v="0"/>
    <n v="0"/>
    <s v="PMEDC-G97E"/>
    <x v="0"/>
    <x v="1"/>
  </r>
  <r>
    <x v="1"/>
    <x v="1"/>
    <x v="1"/>
    <x v="379"/>
    <x v="3"/>
    <m/>
    <n v="100"/>
    <n v="100"/>
    <n v="100"/>
    <s v="PMEDC-G97E"/>
    <x v="0"/>
    <x v="1"/>
  </r>
  <r>
    <x v="1"/>
    <x v="1"/>
    <x v="1"/>
    <x v="379"/>
    <x v="4"/>
    <m/>
    <n v="29.8278"/>
    <n v="19.885200000000001"/>
    <n v="22.536560000000001"/>
    <s v="PMEDC-G97E"/>
    <x v="0"/>
    <x v="1"/>
  </r>
  <r>
    <x v="1"/>
    <x v="1"/>
    <x v="1"/>
    <x v="379"/>
    <x v="5"/>
    <m/>
    <n v="29.703679999999999"/>
    <n v="19.8232"/>
    <n v="22.474540000000001"/>
    <s v="PMEDC-G97E"/>
    <x v="0"/>
    <x v="1"/>
  </r>
  <r>
    <x v="1"/>
    <x v="1"/>
    <x v="1"/>
    <x v="379"/>
    <x v="6"/>
    <m/>
    <n v="0.12411999999999999"/>
    <n v="6.2E-2"/>
    <n v="6.2019999999999999E-2"/>
    <s v="PMEDC-G97E"/>
    <x v="0"/>
    <x v="0"/>
  </r>
  <r>
    <x v="1"/>
    <x v="1"/>
    <x v="1"/>
    <x v="380"/>
    <x v="0"/>
    <m/>
    <n v="152"/>
    <n v="92"/>
    <n v="88"/>
    <s v="PMEDC-G97HE"/>
    <x v="0"/>
    <x v="1"/>
  </r>
  <r>
    <x v="1"/>
    <x v="1"/>
    <x v="1"/>
    <x v="380"/>
    <x v="1"/>
    <m/>
    <n v="152"/>
    <n v="92"/>
    <n v="88"/>
    <s v="PMEDC-G97HE"/>
    <x v="0"/>
    <x v="1"/>
  </r>
  <r>
    <x v="1"/>
    <x v="1"/>
    <x v="1"/>
    <x v="380"/>
    <x v="2"/>
    <m/>
    <n v="0"/>
    <n v="0"/>
    <n v="0"/>
    <s v="PMEDC-G97HE"/>
    <x v="0"/>
    <x v="1"/>
  </r>
  <r>
    <x v="1"/>
    <x v="1"/>
    <x v="1"/>
    <x v="380"/>
    <x v="3"/>
    <m/>
    <n v="100"/>
    <n v="100"/>
    <n v="100"/>
    <s v="PMEDC-G97HE"/>
    <x v="0"/>
    <x v="1"/>
  </r>
  <r>
    <x v="1"/>
    <x v="1"/>
    <x v="1"/>
    <x v="380"/>
    <x v="4"/>
    <m/>
    <n v="70.63288"/>
    <n v="42.751480000000001"/>
    <n v="40.892719999999997"/>
    <s v="PMEDC-G97HE"/>
    <x v="0"/>
    <x v="1"/>
  </r>
  <r>
    <x v="1"/>
    <x v="1"/>
    <x v="1"/>
    <x v="380"/>
    <x v="5"/>
    <m/>
    <n v="70.197280000000006"/>
    <n v="42.577240000000003"/>
    <n v="40.71848"/>
    <s v="PMEDC-G97HE"/>
    <x v="0"/>
    <x v="1"/>
  </r>
  <r>
    <x v="1"/>
    <x v="1"/>
    <x v="1"/>
    <x v="380"/>
    <x v="6"/>
    <m/>
    <n v="0.43559999999999999"/>
    <n v="0.17424000000000001"/>
    <n v="0.17424000000000001"/>
    <s v="PMEDC-G97HE"/>
    <x v="0"/>
    <x v="0"/>
  </r>
  <r>
    <x v="1"/>
    <x v="1"/>
    <x v="1"/>
    <x v="381"/>
    <x v="0"/>
    <n v="114"/>
    <n v="70"/>
    <n v="40"/>
    <n v="92"/>
    <s v="PMEDC-G9M2E"/>
    <x v="0"/>
    <x v="1"/>
  </r>
  <r>
    <x v="1"/>
    <x v="1"/>
    <x v="1"/>
    <x v="381"/>
    <x v="1"/>
    <n v="114"/>
    <n v="70"/>
    <n v="40"/>
    <n v="92"/>
    <s v="PMEDC-G9M2E"/>
    <x v="0"/>
    <x v="1"/>
  </r>
  <r>
    <x v="1"/>
    <x v="1"/>
    <x v="1"/>
    <x v="381"/>
    <x v="2"/>
    <n v="0"/>
    <n v="0"/>
    <n v="0"/>
    <n v="0"/>
    <s v="PMEDC-G9M2E"/>
    <x v="0"/>
    <x v="1"/>
  </r>
  <r>
    <x v="1"/>
    <x v="1"/>
    <x v="1"/>
    <x v="381"/>
    <x v="3"/>
    <n v="100"/>
    <n v="100"/>
    <n v="100"/>
    <n v="100"/>
    <s v="PMEDC-G9M2E"/>
    <x v="0"/>
    <x v="1"/>
  </r>
  <r>
    <x v="1"/>
    <x v="1"/>
    <x v="1"/>
    <x v="381"/>
    <x v="4"/>
    <n v="93.036540000000002"/>
    <n v="57.127699999999997"/>
    <n v="32.644399999999997"/>
    <n v="75.082120000000003"/>
    <s v="PMEDC-G9M2E"/>
    <x v="0"/>
    <x v="1"/>
  </r>
  <r>
    <x v="1"/>
    <x v="1"/>
    <x v="1"/>
    <x v="381"/>
    <x v="5"/>
    <n v="93.036659999999998"/>
    <n v="57.127760000000002"/>
    <n v="32.644399999999997"/>
    <n v="75.082179999999994"/>
    <s v="PMEDC-G9M2E"/>
    <x v="0"/>
    <x v="1"/>
  </r>
  <r>
    <x v="1"/>
    <x v="1"/>
    <x v="1"/>
    <x v="381"/>
    <x v="6"/>
    <n v="-1.2E-4"/>
    <n v="-6.0000000000000002E-5"/>
    <n v="0"/>
    <n v="-6.0000000000000002E-5"/>
    <s v="PMEDC-G9M2E"/>
    <x v="0"/>
    <x v="0"/>
  </r>
  <r>
    <x v="1"/>
    <x v="1"/>
    <x v="1"/>
    <x v="382"/>
    <x v="0"/>
    <n v="26"/>
    <n v="34"/>
    <n v="8"/>
    <n v="8"/>
    <s v="PMEDC-G9M2LE"/>
    <x v="0"/>
    <x v="1"/>
  </r>
  <r>
    <x v="1"/>
    <x v="1"/>
    <x v="1"/>
    <x v="382"/>
    <x v="1"/>
    <n v="26"/>
    <n v="34"/>
    <n v="8"/>
    <n v="8"/>
    <s v="PMEDC-G9M2LE"/>
    <x v="0"/>
    <x v="1"/>
  </r>
  <r>
    <x v="1"/>
    <x v="1"/>
    <x v="1"/>
    <x v="382"/>
    <x v="2"/>
    <n v="0"/>
    <n v="0"/>
    <n v="0"/>
    <n v="0"/>
    <s v="PMEDC-G9M2LE"/>
    <x v="0"/>
    <x v="1"/>
  </r>
  <r>
    <x v="1"/>
    <x v="1"/>
    <x v="1"/>
    <x v="382"/>
    <x v="3"/>
    <n v="100"/>
    <n v="100"/>
    <n v="100"/>
    <n v="100"/>
    <s v="PMEDC-G9M2LE"/>
    <x v="0"/>
    <x v="1"/>
  </r>
  <r>
    <x v="1"/>
    <x v="1"/>
    <x v="1"/>
    <x v="382"/>
    <x v="4"/>
    <n v="27.92634"/>
    <n v="36.519060000000003"/>
    <n v="8.5927199999999999"/>
    <n v="8.5927199999999999"/>
    <s v="PMEDC-G9M2LE"/>
    <x v="0"/>
    <x v="1"/>
  </r>
  <r>
    <x v="1"/>
    <x v="1"/>
    <x v="1"/>
    <x v="382"/>
    <x v="5"/>
    <n v="27.92634"/>
    <n v="36.384540000000001"/>
    <n v="8.4581999999999997"/>
    <n v="8.4581999999999997"/>
    <s v="PMEDC-G9M2LE"/>
    <x v="0"/>
    <x v="1"/>
  </r>
  <r>
    <x v="1"/>
    <x v="1"/>
    <x v="1"/>
    <x v="382"/>
    <x v="6"/>
    <n v="0"/>
    <n v="0.13452"/>
    <n v="0.13452"/>
    <n v="0.13452"/>
    <s v="PMEDC-G9M2LE"/>
    <x v="0"/>
    <x v="0"/>
  </r>
  <r>
    <x v="1"/>
    <x v="1"/>
    <x v="1"/>
    <x v="383"/>
    <x v="0"/>
    <m/>
    <n v="12"/>
    <n v="8"/>
    <n v="16"/>
    <s v="PMEDC-G9M2ME"/>
    <x v="0"/>
    <x v="1"/>
  </r>
  <r>
    <x v="1"/>
    <x v="1"/>
    <x v="1"/>
    <x v="383"/>
    <x v="1"/>
    <m/>
    <n v="12"/>
    <n v="8"/>
    <n v="16"/>
    <s v="PMEDC-G9M2ME"/>
    <x v="0"/>
    <x v="1"/>
  </r>
  <r>
    <x v="1"/>
    <x v="1"/>
    <x v="1"/>
    <x v="383"/>
    <x v="2"/>
    <m/>
    <n v="0"/>
    <n v="0"/>
    <n v="0"/>
    <s v="PMEDC-G9M2ME"/>
    <x v="0"/>
    <x v="1"/>
  </r>
  <r>
    <x v="1"/>
    <x v="1"/>
    <x v="1"/>
    <x v="383"/>
    <x v="3"/>
    <m/>
    <n v="100"/>
    <n v="100"/>
    <n v="100"/>
    <s v="PMEDC-G9M2ME"/>
    <x v="0"/>
    <x v="1"/>
  </r>
  <r>
    <x v="1"/>
    <x v="1"/>
    <x v="1"/>
    <x v="383"/>
    <x v="4"/>
    <m/>
    <n v="10.823399999999999"/>
    <n v="7.2156000000000002"/>
    <n v="14.4312"/>
    <s v="PMEDC-G9M2ME"/>
    <x v="0"/>
    <x v="1"/>
  </r>
  <r>
    <x v="1"/>
    <x v="1"/>
    <x v="1"/>
    <x v="383"/>
    <x v="5"/>
    <m/>
    <n v="10.823399999999999"/>
    <n v="7.2156000000000002"/>
    <n v="14.4312"/>
    <s v="PMEDC-G9M2ME"/>
    <x v="0"/>
    <x v="1"/>
  </r>
  <r>
    <x v="1"/>
    <x v="1"/>
    <x v="1"/>
    <x v="383"/>
    <x v="6"/>
    <m/>
    <n v="0"/>
    <n v="0"/>
    <n v="0"/>
    <s v="PMEDC-G9M2ME"/>
    <x v="0"/>
    <x v="0"/>
  </r>
  <r>
    <x v="1"/>
    <x v="1"/>
    <x v="1"/>
    <x v="384"/>
    <x v="0"/>
    <n v="18"/>
    <n v="16"/>
    <n v="4"/>
    <n v="12"/>
    <s v="PMEDC-GH5M2E"/>
    <x v="0"/>
    <x v="1"/>
  </r>
  <r>
    <x v="1"/>
    <x v="1"/>
    <x v="1"/>
    <x v="384"/>
    <x v="1"/>
    <n v="18"/>
    <n v="16"/>
    <n v="4"/>
    <n v="12"/>
    <s v="PMEDC-GH5M2E"/>
    <x v="0"/>
    <x v="1"/>
  </r>
  <r>
    <x v="1"/>
    <x v="1"/>
    <x v="1"/>
    <x v="384"/>
    <x v="2"/>
    <n v="0"/>
    <n v="0"/>
    <n v="0"/>
    <n v="0"/>
    <s v="PMEDC-GH5M2E"/>
    <x v="0"/>
    <x v="1"/>
  </r>
  <r>
    <x v="1"/>
    <x v="1"/>
    <x v="1"/>
    <x v="384"/>
    <x v="3"/>
    <n v="100"/>
    <n v="100"/>
    <n v="100"/>
    <n v="100"/>
    <s v="PMEDC-GH5M2E"/>
    <x v="0"/>
    <x v="1"/>
  </r>
  <r>
    <x v="1"/>
    <x v="1"/>
    <x v="1"/>
    <x v="384"/>
    <x v="4"/>
    <n v="9.2667599999999997"/>
    <n v="8.2371200000000009"/>
    <n v="2.0592800000000002"/>
    <n v="6.1778399999999998"/>
    <s v="PMEDC-GH5M2E"/>
    <x v="0"/>
    <x v="1"/>
  </r>
  <r>
    <x v="1"/>
    <x v="1"/>
    <x v="1"/>
    <x v="384"/>
    <x v="5"/>
    <n v="9.2667599999999997"/>
    <n v="8.2371200000000009"/>
    <n v="2.0592800000000002"/>
    <n v="6.1778399999999998"/>
    <s v="PMEDC-GH5M2E"/>
    <x v="0"/>
    <x v="1"/>
  </r>
  <r>
    <x v="1"/>
    <x v="1"/>
    <x v="1"/>
    <x v="384"/>
    <x v="6"/>
    <n v="0"/>
    <n v="0"/>
    <n v="0"/>
    <n v="0"/>
    <s v="PMEDC-GH5M2E"/>
    <x v="0"/>
    <x v="0"/>
  </r>
  <r>
    <x v="1"/>
    <x v="1"/>
    <x v="1"/>
    <x v="385"/>
    <x v="0"/>
    <m/>
    <n v="12"/>
    <n v="8"/>
    <n v="10"/>
    <s v="PMEDC-GH5M2LE"/>
    <x v="0"/>
    <x v="1"/>
  </r>
  <r>
    <x v="1"/>
    <x v="1"/>
    <x v="1"/>
    <x v="385"/>
    <x v="1"/>
    <m/>
    <n v="12"/>
    <n v="8"/>
    <n v="10"/>
    <s v="PMEDC-GH5M2LE"/>
    <x v="0"/>
    <x v="1"/>
  </r>
  <r>
    <x v="1"/>
    <x v="1"/>
    <x v="1"/>
    <x v="385"/>
    <x v="2"/>
    <m/>
    <n v="0"/>
    <n v="0"/>
    <n v="0"/>
    <s v="PMEDC-GH5M2LE"/>
    <x v="0"/>
    <x v="1"/>
  </r>
  <r>
    <x v="1"/>
    <x v="1"/>
    <x v="1"/>
    <x v="385"/>
    <x v="3"/>
    <m/>
    <n v="100"/>
    <n v="100"/>
    <n v="100"/>
    <s v="PMEDC-GH5M2LE"/>
    <x v="0"/>
    <x v="1"/>
  </r>
  <r>
    <x v="1"/>
    <x v="1"/>
    <x v="1"/>
    <x v="385"/>
    <x v="4"/>
    <m/>
    <n v="9.2736000000000001"/>
    <n v="6.1824000000000003"/>
    <n v="7.7279999999999998"/>
    <s v="PMEDC-GH5M2LE"/>
    <x v="0"/>
    <x v="1"/>
  </r>
  <r>
    <x v="1"/>
    <x v="1"/>
    <x v="1"/>
    <x v="385"/>
    <x v="5"/>
    <m/>
    <n v="9.2736000000000001"/>
    <n v="6.1824000000000003"/>
    <n v="7.7279999999999998"/>
    <s v="PMEDC-GH5M2LE"/>
    <x v="0"/>
    <x v="1"/>
  </r>
  <r>
    <x v="1"/>
    <x v="1"/>
    <x v="1"/>
    <x v="385"/>
    <x v="6"/>
    <m/>
    <n v="0"/>
    <n v="0"/>
    <n v="0"/>
    <s v="PMEDC-GH5M2LE"/>
    <x v="0"/>
    <x v="0"/>
  </r>
  <r>
    <x v="1"/>
    <x v="1"/>
    <x v="1"/>
    <x v="386"/>
    <x v="0"/>
    <m/>
    <m/>
    <m/>
    <m/>
    <s v="PMEDC-GH5M2LE-BAT"/>
    <x v="1"/>
    <x v="1"/>
  </r>
  <r>
    <x v="1"/>
    <x v="1"/>
    <x v="1"/>
    <x v="386"/>
    <x v="1"/>
    <n v="4"/>
    <m/>
    <n v="1"/>
    <m/>
    <s v="PMEDC-GH5M2LE-BAT"/>
    <x v="1"/>
    <x v="1"/>
  </r>
  <r>
    <x v="1"/>
    <x v="1"/>
    <x v="1"/>
    <x v="386"/>
    <x v="2"/>
    <n v="-4"/>
    <m/>
    <n v="-1"/>
    <m/>
    <s v="PMEDC-GH5M2LE-BAT"/>
    <x v="1"/>
    <x v="2"/>
  </r>
  <r>
    <x v="1"/>
    <x v="1"/>
    <x v="1"/>
    <x v="386"/>
    <x v="3"/>
    <m/>
    <m/>
    <m/>
    <m/>
    <s v="PMEDC-GH5M2LE-BAT"/>
    <x v="1"/>
    <x v="1"/>
  </r>
  <r>
    <x v="1"/>
    <x v="1"/>
    <x v="1"/>
    <x v="386"/>
    <x v="4"/>
    <m/>
    <m/>
    <m/>
    <m/>
    <s v="PMEDC-GH5M2LE-BAT"/>
    <x v="1"/>
    <x v="1"/>
  </r>
  <r>
    <x v="1"/>
    <x v="1"/>
    <x v="1"/>
    <x v="386"/>
    <x v="5"/>
    <n v="3.2814000000000001"/>
    <m/>
    <n v="0.82035000000000002"/>
    <m/>
    <s v="PMEDC-GH5M2LE-BAT"/>
    <x v="1"/>
    <x v="1"/>
  </r>
  <r>
    <x v="1"/>
    <x v="1"/>
    <x v="1"/>
    <x v="386"/>
    <x v="6"/>
    <n v="-3.2814000000000001"/>
    <m/>
    <n v="-0.82035000000000002"/>
    <m/>
    <s v="PMEDC-GH5M2LE-BAT"/>
    <x v="1"/>
    <x v="0"/>
  </r>
  <r>
    <x v="1"/>
    <x v="1"/>
    <x v="1"/>
    <x v="387"/>
    <x v="0"/>
    <n v="14"/>
    <n v="12"/>
    <n v="4"/>
    <n v="14"/>
    <s v="PMEDC-GH5M2ME"/>
    <x v="0"/>
    <x v="1"/>
  </r>
  <r>
    <x v="1"/>
    <x v="1"/>
    <x v="1"/>
    <x v="387"/>
    <x v="1"/>
    <n v="14"/>
    <n v="12"/>
    <n v="4"/>
    <n v="14"/>
    <s v="PMEDC-GH5M2ME"/>
    <x v="0"/>
    <x v="1"/>
  </r>
  <r>
    <x v="1"/>
    <x v="1"/>
    <x v="1"/>
    <x v="387"/>
    <x v="2"/>
    <n v="0"/>
    <n v="0"/>
    <n v="0"/>
    <n v="0"/>
    <s v="PMEDC-GH5M2ME"/>
    <x v="0"/>
    <x v="1"/>
  </r>
  <r>
    <x v="1"/>
    <x v="1"/>
    <x v="1"/>
    <x v="387"/>
    <x v="3"/>
    <n v="100"/>
    <n v="100"/>
    <n v="100"/>
    <n v="100"/>
    <s v="PMEDC-GH5M2ME"/>
    <x v="0"/>
    <x v="1"/>
  </r>
  <r>
    <x v="1"/>
    <x v="1"/>
    <x v="1"/>
    <x v="387"/>
    <x v="4"/>
    <n v="8.4093800000000005"/>
    <n v="7.2080399999999996"/>
    <n v="2.4026800000000001"/>
    <n v="8.4093800000000005"/>
    <s v="PMEDC-GH5M2ME"/>
    <x v="0"/>
    <x v="1"/>
  </r>
  <r>
    <x v="1"/>
    <x v="1"/>
    <x v="1"/>
    <x v="387"/>
    <x v="5"/>
    <n v="8.3717400000000008"/>
    <n v="7.1327600000000002"/>
    <n v="2.3273999999999999"/>
    <n v="8.3340999999999994"/>
    <s v="PMEDC-GH5M2ME"/>
    <x v="0"/>
    <x v="1"/>
  </r>
  <r>
    <x v="1"/>
    <x v="1"/>
    <x v="1"/>
    <x v="387"/>
    <x v="6"/>
    <n v="3.764E-2"/>
    <n v="7.528E-2"/>
    <n v="7.528E-2"/>
    <n v="7.528E-2"/>
    <s v="PMEDC-GH5M2ME"/>
    <x v="0"/>
    <x v="0"/>
  </r>
  <r>
    <x v="1"/>
    <x v="1"/>
    <x v="1"/>
    <x v="388"/>
    <x v="0"/>
    <n v="88"/>
    <m/>
    <m/>
    <n v="64"/>
    <s v="PMEDC-GH7E"/>
    <x v="0"/>
    <x v="1"/>
  </r>
  <r>
    <x v="1"/>
    <x v="1"/>
    <x v="1"/>
    <x v="388"/>
    <x v="1"/>
    <n v="88"/>
    <m/>
    <m/>
    <n v="64"/>
    <s v="PMEDC-GH7E"/>
    <x v="0"/>
    <x v="1"/>
  </r>
  <r>
    <x v="1"/>
    <x v="1"/>
    <x v="1"/>
    <x v="388"/>
    <x v="2"/>
    <n v="0"/>
    <m/>
    <m/>
    <n v="0"/>
    <s v="PMEDC-GH7E"/>
    <x v="0"/>
    <x v="1"/>
  </r>
  <r>
    <x v="1"/>
    <x v="1"/>
    <x v="1"/>
    <x v="388"/>
    <x v="3"/>
    <n v="100"/>
    <m/>
    <m/>
    <n v="100"/>
    <s v="PMEDC-GH7E"/>
    <x v="0"/>
    <x v="1"/>
  </r>
  <r>
    <x v="1"/>
    <x v="1"/>
    <x v="1"/>
    <x v="388"/>
    <x v="4"/>
    <n v="83.148560000000003"/>
    <m/>
    <m/>
    <n v="60.471679999999999"/>
    <s v="PMEDC-GH7E"/>
    <x v="0"/>
    <x v="1"/>
  </r>
  <r>
    <x v="1"/>
    <x v="1"/>
    <x v="1"/>
    <x v="388"/>
    <x v="5"/>
    <n v="83.148380000000003"/>
    <m/>
    <m/>
    <n v="60.471519999999998"/>
    <s v="PMEDC-GH7E"/>
    <x v="0"/>
    <x v="1"/>
  </r>
  <r>
    <x v="1"/>
    <x v="1"/>
    <x v="1"/>
    <x v="388"/>
    <x v="6"/>
    <n v="1.8000000000000001E-4"/>
    <m/>
    <m/>
    <n v="1.6000000000000001E-4"/>
    <s v="PMEDC-GH7E"/>
    <x v="0"/>
    <x v="0"/>
  </r>
  <r>
    <x v="1"/>
    <x v="1"/>
    <x v="1"/>
    <x v="389"/>
    <x v="0"/>
    <m/>
    <m/>
    <n v="2"/>
    <m/>
    <s v="PMEDC-GH7ME"/>
    <x v="0"/>
    <x v="1"/>
  </r>
  <r>
    <x v="1"/>
    <x v="1"/>
    <x v="1"/>
    <x v="389"/>
    <x v="1"/>
    <m/>
    <m/>
    <n v="2"/>
    <m/>
    <s v="PMEDC-GH7ME"/>
    <x v="0"/>
    <x v="1"/>
  </r>
  <r>
    <x v="1"/>
    <x v="1"/>
    <x v="1"/>
    <x v="389"/>
    <x v="2"/>
    <m/>
    <m/>
    <n v="0"/>
    <m/>
    <s v="PMEDC-GH7ME"/>
    <x v="0"/>
    <x v="1"/>
  </r>
  <r>
    <x v="1"/>
    <x v="1"/>
    <x v="1"/>
    <x v="389"/>
    <x v="3"/>
    <m/>
    <m/>
    <n v="100"/>
    <m/>
    <s v="PMEDC-GH7ME"/>
    <x v="0"/>
    <x v="1"/>
  </r>
  <r>
    <x v="1"/>
    <x v="1"/>
    <x v="1"/>
    <x v="389"/>
    <x v="4"/>
    <m/>
    <m/>
    <n v="2.0621200000000002"/>
    <m/>
    <s v="PMEDC-GH7ME"/>
    <x v="0"/>
    <x v="1"/>
  </r>
  <r>
    <x v="1"/>
    <x v="1"/>
    <x v="1"/>
    <x v="389"/>
    <x v="5"/>
    <m/>
    <m/>
    <n v="2.0621200000000002"/>
    <m/>
    <s v="PMEDC-GH7ME"/>
    <x v="0"/>
    <x v="1"/>
  </r>
  <r>
    <x v="1"/>
    <x v="1"/>
    <x v="1"/>
    <x v="389"/>
    <x v="6"/>
    <m/>
    <m/>
    <n v="0"/>
    <m/>
    <s v="PMEDC-GH7ME"/>
    <x v="0"/>
    <x v="0"/>
  </r>
  <r>
    <x v="1"/>
    <x v="1"/>
    <x v="1"/>
    <x v="390"/>
    <x v="0"/>
    <m/>
    <m/>
    <n v="146"/>
    <n v="174"/>
    <s v="PMEDC-S1M2E"/>
    <x v="0"/>
    <x v="1"/>
  </r>
  <r>
    <x v="1"/>
    <x v="1"/>
    <x v="1"/>
    <x v="390"/>
    <x v="1"/>
    <n v="768"/>
    <m/>
    <n v="146"/>
    <n v="174"/>
    <s v="PMEDC-S1M2E"/>
    <x v="0"/>
    <x v="1"/>
  </r>
  <r>
    <x v="1"/>
    <x v="1"/>
    <x v="1"/>
    <x v="390"/>
    <x v="2"/>
    <n v="-768"/>
    <m/>
    <n v="0"/>
    <n v="0"/>
    <s v="PMEDC-S1M2E"/>
    <x v="0"/>
    <x v="1"/>
  </r>
  <r>
    <x v="1"/>
    <x v="1"/>
    <x v="1"/>
    <x v="390"/>
    <x v="3"/>
    <m/>
    <m/>
    <n v="100"/>
    <n v="100"/>
    <s v="PMEDC-S1M2E"/>
    <x v="0"/>
    <x v="1"/>
  </r>
  <r>
    <x v="1"/>
    <x v="1"/>
    <x v="1"/>
    <x v="390"/>
    <x v="4"/>
    <m/>
    <m/>
    <n v="219.53290000000001"/>
    <n v="261.63510000000002"/>
    <s v="PMEDC-S1M2E"/>
    <x v="0"/>
    <x v="1"/>
  </r>
  <r>
    <x v="1"/>
    <x v="1"/>
    <x v="1"/>
    <x v="390"/>
    <x v="5"/>
    <n v="1148.9752000000001"/>
    <m/>
    <n v="218.02889999999999"/>
    <n v="260.2251"/>
    <s v="PMEDC-S1M2E"/>
    <x v="0"/>
    <x v="1"/>
  </r>
  <r>
    <x v="1"/>
    <x v="1"/>
    <x v="1"/>
    <x v="390"/>
    <x v="6"/>
    <n v="-1148.9752000000001"/>
    <m/>
    <n v="1.504"/>
    <n v="1.41"/>
    <s v="PMEDC-S1M2E"/>
    <x v="0"/>
    <x v="0"/>
  </r>
  <r>
    <x v="1"/>
    <x v="1"/>
    <x v="1"/>
    <x v="391"/>
    <x v="0"/>
    <m/>
    <n v="50"/>
    <n v="0"/>
    <m/>
    <s v="PMEDC-S1M2ESE"/>
    <x v="0"/>
    <x v="1"/>
  </r>
  <r>
    <x v="1"/>
    <x v="1"/>
    <x v="1"/>
    <x v="391"/>
    <x v="1"/>
    <m/>
    <n v="50"/>
    <m/>
    <m/>
    <s v="PMEDC-S1M2ESE"/>
    <x v="0"/>
    <x v="1"/>
  </r>
  <r>
    <x v="1"/>
    <x v="1"/>
    <x v="1"/>
    <x v="391"/>
    <x v="2"/>
    <m/>
    <n v="0"/>
    <n v="0"/>
    <m/>
    <s v="PMEDC-S1M2ESE"/>
    <x v="0"/>
    <x v="1"/>
  </r>
  <r>
    <x v="1"/>
    <x v="1"/>
    <x v="1"/>
    <x v="391"/>
    <x v="3"/>
    <m/>
    <n v="100"/>
    <s v="X"/>
    <m/>
    <s v="PMEDC-S1M2ESE"/>
    <x v="0"/>
    <x v="1"/>
  </r>
  <r>
    <x v="1"/>
    <x v="1"/>
    <x v="1"/>
    <x v="391"/>
    <x v="4"/>
    <m/>
    <n v="60.12"/>
    <n v="0"/>
    <m/>
    <s v="PMEDC-S1M2ESE"/>
    <x v="0"/>
    <x v="1"/>
  </r>
  <r>
    <x v="1"/>
    <x v="1"/>
    <x v="1"/>
    <x v="391"/>
    <x v="5"/>
    <m/>
    <n v="59.932009999999998"/>
    <m/>
    <m/>
    <s v="PMEDC-S1M2ESE"/>
    <x v="0"/>
    <x v="1"/>
  </r>
  <r>
    <x v="1"/>
    <x v="1"/>
    <x v="1"/>
    <x v="391"/>
    <x v="6"/>
    <m/>
    <n v="0.18798999999999999"/>
    <n v="0"/>
    <m/>
    <s v="PMEDC-S1M2ESE"/>
    <x v="0"/>
    <x v="0"/>
  </r>
  <r>
    <x v="1"/>
    <x v="1"/>
    <x v="1"/>
    <x v="392"/>
    <x v="0"/>
    <m/>
    <m/>
    <m/>
    <m/>
    <s v="PMEDC-S1M2ESKE"/>
    <x v="1"/>
    <x v="1"/>
  </r>
  <r>
    <x v="1"/>
    <x v="1"/>
    <x v="1"/>
    <x v="392"/>
    <x v="1"/>
    <n v="38"/>
    <n v="12"/>
    <n v="6"/>
    <n v="2"/>
    <s v="PMEDC-S1M2ESKE"/>
    <x v="1"/>
    <x v="1"/>
  </r>
  <r>
    <x v="1"/>
    <x v="1"/>
    <x v="1"/>
    <x v="392"/>
    <x v="2"/>
    <n v="-38"/>
    <n v="-12"/>
    <n v="-6"/>
    <n v="-2"/>
    <s v="PMEDC-S1M2ESKE"/>
    <x v="1"/>
    <x v="2"/>
  </r>
  <r>
    <x v="1"/>
    <x v="1"/>
    <x v="1"/>
    <x v="392"/>
    <x v="3"/>
    <m/>
    <m/>
    <m/>
    <m/>
    <s v="PMEDC-S1M2ESKE"/>
    <x v="1"/>
    <x v="1"/>
  </r>
  <r>
    <x v="1"/>
    <x v="1"/>
    <x v="1"/>
    <x v="392"/>
    <x v="4"/>
    <m/>
    <m/>
    <m/>
    <m/>
    <s v="PMEDC-S1M2ESKE"/>
    <x v="1"/>
    <x v="1"/>
  </r>
  <r>
    <x v="1"/>
    <x v="1"/>
    <x v="1"/>
    <x v="392"/>
    <x v="5"/>
    <n v="0"/>
    <n v="0"/>
    <n v="0"/>
    <n v="0"/>
    <s v="PMEDC-S1M2ESKE"/>
    <x v="1"/>
    <x v="1"/>
  </r>
  <r>
    <x v="1"/>
    <x v="1"/>
    <x v="1"/>
    <x v="392"/>
    <x v="6"/>
    <n v="0"/>
    <n v="0"/>
    <n v="0"/>
    <n v="0"/>
    <s v="PMEDC-S1M2ESKE"/>
    <x v="1"/>
    <x v="0"/>
  </r>
  <r>
    <x v="1"/>
    <x v="1"/>
    <x v="1"/>
    <x v="393"/>
    <x v="0"/>
    <m/>
    <m/>
    <n v="38"/>
    <n v="46"/>
    <s v="PMEDC-S1M2ESME"/>
    <x v="0"/>
    <x v="1"/>
  </r>
  <r>
    <x v="1"/>
    <x v="1"/>
    <x v="1"/>
    <x v="393"/>
    <x v="1"/>
    <m/>
    <m/>
    <n v="38"/>
    <n v="46"/>
    <s v="PMEDC-S1M2ESME"/>
    <x v="0"/>
    <x v="1"/>
  </r>
  <r>
    <x v="1"/>
    <x v="1"/>
    <x v="1"/>
    <x v="393"/>
    <x v="2"/>
    <m/>
    <m/>
    <n v="0"/>
    <n v="0"/>
    <s v="PMEDC-S1M2ESME"/>
    <x v="0"/>
    <x v="1"/>
  </r>
  <r>
    <x v="1"/>
    <x v="1"/>
    <x v="1"/>
    <x v="393"/>
    <x v="3"/>
    <m/>
    <m/>
    <n v="100"/>
    <n v="100"/>
    <s v="PMEDC-S1M2ESME"/>
    <x v="0"/>
    <x v="1"/>
  </r>
  <r>
    <x v="1"/>
    <x v="1"/>
    <x v="1"/>
    <x v="393"/>
    <x v="4"/>
    <m/>
    <m/>
    <n v="60.382759999999998"/>
    <n v="73.094920000000002"/>
    <s v="PMEDC-S1M2ESME"/>
    <x v="0"/>
    <x v="1"/>
  </r>
  <r>
    <x v="1"/>
    <x v="1"/>
    <x v="1"/>
    <x v="393"/>
    <x v="5"/>
    <m/>
    <m/>
    <n v="60.084739999999996"/>
    <n v="72.896240000000006"/>
    <s v="PMEDC-S1M2ESME"/>
    <x v="0"/>
    <x v="1"/>
  </r>
  <r>
    <x v="1"/>
    <x v="1"/>
    <x v="1"/>
    <x v="393"/>
    <x v="6"/>
    <m/>
    <m/>
    <n v="0.29802000000000001"/>
    <n v="0.19868"/>
    <s v="PMEDC-S1M2ESME"/>
    <x v="0"/>
    <x v="0"/>
  </r>
  <r>
    <x v="1"/>
    <x v="1"/>
    <x v="1"/>
    <x v="394"/>
    <x v="0"/>
    <m/>
    <m/>
    <m/>
    <m/>
    <s v="PMEDC-S1M2KE"/>
    <x v="1"/>
    <x v="1"/>
  </r>
  <r>
    <x v="1"/>
    <x v="1"/>
    <x v="1"/>
    <x v="394"/>
    <x v="1"/>
    <n v="50"/>
    <n v="10"/>
    <n v="6"/>
    <n v="2"/>
    <s v="PMEDC-S1M2KE"/>
    <x v="1"/>
    <x v="1"/>
  </r>
  <r>
    <x v="1"/>
    <x v="1"/>
    <x v="1"/>
    <x v="394"/>
    <x v="2"/>
    <n v="-50"/>
    <n v="-10"/>
    <n v="-6"/>
    <n v="-2"/>
    <s v="PMEDC-S1M2KE"/>
    <x v="1"/>
    <x v="2"/>
  </r>
  <r>
    <x v="1"/>
    <x v="1"/>
    <x v="1"/>
    <x v="394"/>
    <x v="3"/>
    <m/>
    <m/>
    <m/>
    <m/>
    <s v="PMEDC-S1M2KE"/>
    <x v="1"/>
    <x v="1"/>
  </r>
  <r>
    <x v="1"/>
    <x v="1"/>
    <x v="1"/>
    <x v="394"/>
    <x v="4"/>
    <m/>
    <m/>
    <m/>
    <m/>
    <s v="PMEDC-S1M2KE"/>
    <x v="1"/>
    <x v="1"/>
  </r>
  <r>
    <x v="1"/>
    <x v="1"/>
    <x v="1"/>
    <x v="394"/>
    <x v="5"/>
    <n v="0"/>
    <n v="0"/>
    <n v="0"/>
    <n v="0"/>
    <s v="PMEDC-S1M2KE"/>
    <x v="1"/>
    <x v="1"/>
  </r>
  <r>
    <x v="1"/>
    <x v="1"/>
    <x v="1"/>
    <x v="394"/>
    <x v="6"/>
    <n v="0"/>
    <n v="0"/>
    <n v="0"/>
    <n v="0"/>
    <s v="PMEDC-S1M2KE"/>
    <x v="1"/>
    <x v="0"/>
  </r>
  <r>
    <x v="1"/>
    <x v="1"/>
    <x v="1"/>
    <x v="395"/>
    <x v="0"/>
    <m/>
    <m/>
    <n v="60"/>
    <n v="80"/>
    <s v="PMEDC-S1M2ME"/>
    <x v="0"/>
    <x v="1"/>
  </r>
  <r>
    <x v="1"/>
    <x v="1"/>
    <x v="1"/>
    <x v="395"/>
    <x v="1"/>
    <n v="244"/>
    <m/>
    <n v="60"/>
    <n v="80"/>
    <s v="PMEDC-S1M2ME"/>
    <x v="0"/>
    <x v="1"/>
  </r>
  <r>
    <x v="1"/>
    <x v="1"/>
    <x v="1"/>
    <x v="395"/>
    <x v="2"/>
    <n v="-244"/>
    <m/>
    <n v="0"/>
    <n v="0"/>
    <s v="PMEDC-S1M2ME"/>
    <x v="0"/>
    <x v="1"/>
  </r>
  <r>
    <x v="1"/>
    <x v="1"/>
    <x v="1"/>
    <x v="395"/>
    <x v="3"/>
    <m/>
    <m/>
    <n v="100"/>
    <n v="100"/>
    <s v="PMEDC-S1M2ME"/>
    <x v="0"/>
    <x v="1"/>
  </r>
  <r>
    <x v="1"/>
    <x v="1"/>
    <x v="1"/>
    <x v="395"/>
    <x v="4"/>
    <m/>
    <m/>
    <n v="113.4156"/>
    <n v="151.2208"/>
    <s v="PMEDC-S1M2ME"/>
    <x v="0"/>
    <x v="1"/>
  </r>
  <r>
    <x v="1"/>
    <x v="1"/>
    <x v="1"/>
    <x v="395"/>
    <x v="5"/>
    <n v="458.62396000000001"/>
    <m/>
    <n v="112.58853999999999"/>
    <n v="150.63002"/>
    <s v="PMEDC-S1M2ME"/>
    <x v="0"/>
    <x v="1"/>
  </r>
  <r>
    <x v="1"/>
    <x v="1"/>
    <x v="1"/>
    <x v="395"/>
    <x v="6"/>
    <n v="-458.62396000000001"/>
    <m/>
    <n v="0.82706000000000002"/>
    <n v="0.59077999999999997"/>
    <s v="PMEDC-S1M2ME"/>
    <x v="0"/>
    <x v="0"/>
  </r>
  <r>
    <x v="1"/>
    <x v="1"/>
    <x v="1"/>
    <x v="396"/>
    <x v="0"/>
    <n v="150"/>
    <n v="8"/>
    <n v="6"/>
    <n v="56"/>
    <s v="PMEDC-S1RM2E"/>
    <x v="0"/>
    <x v="1"/>
  </r>
  <r>
    <x v="1"/>
    <x v="1"/>
    <x v="1"/>
    <x v="396"/>
    <x v="1"/>
    <n v="150"/>
    <n v="8"/>
    <n v="6"/>
    <n v="56"/>
    <s v="PMEDC-S1RM2E"/>
    <x v="0"/>
    <x v="1"/>
  </r>
  <r>
    <x v="1"/>
    <x v="1"/>
    <x v="1"/>
    <x v="396"/>
    <x v="2"/>
    <n v="0"/>
    <n v="0"/>
    <n v="0"/>
    <n v="0"/>
    <s v="PMEDC-S1RM2E"/>
    <x v="0"/>
    <x v="1"/>
  </r>
  <r>
    <x v="1"/>
    <x v="1"/>
    <x v="1"/>
    <x v="396"/>
    <x v="3"/>
    <n v="100"/>
    <n v="100"/>
    <n v="100"/>
    <n v="100"/>
    <s v="PMEDC-S1RM2E"/>
    <x v="0"/>
    <x v="1"/>
  </r>
  <r>
    <x v="1"/>
    <x v="1"/>
    <x v="1"/>
    <x v="396"/>
    <x v="4"/>
    <n v="232.0035"/>
    <n v="12.373519999999999"/>
    <n v="9.2801399999999994"/>
    <n v="86.614639999999994"/>
    <s v="PMEDC-S1RM2E"/>
    <x v="0"/>
    <x v="1"/>
  </r>
  <r>
    <x v="1"/>
    <x v="1"/>
    <x v="1"/>
    <x v="396"/>
    <x v="5"/>
    <n v="232.0035"/>
    <n v="12.373519999999999"/>
    <n v="9.2801399999999994"/>
    <n v="86.65222"/>
    <s v="PMEDC-S1RM2E"/>
    <x v="0"/>
    <x v="1"/>
  </r>
  <r>
    <x v="1"/>
    <x v="1"/>
    <x v="1"/>
    <x v="396"/>
    <x v="6"/>
    <n v="0"/>
    <n v="0"/>
    <n v="0"/>
    <n v="-3.7580000000000002E-2"/>
    <s v="PMEDC-S1RM2E"/>
    <x v="0"/>
    <x v="0"/>
  </r>
  <r>
    <x v="1"/>
    <x v="1"/>
    <x v="1"/>
    <x v="397"/>
    <x v="0"/>
    <n v="48"/>
    <n v="26"/>
    <n v="0"/>
    <n v="46"/>
    <s v="PMEDC-S1RM2ME"/>
    <x v="0"/>
    <x v="1"/>
  </r>
  <r>
    <x v="1"/>
    <x v="1"/>
    <x v="1"/>
    <x v="397"/>
    <x v="1"/>
    <n v="48"/>
    <n v="26"/>
    <m/>
    <n v="46"/>
    <s v="PMEDC-S1RM2ME"/>
    <x v="0"/>
    <x v="1"/>
  </r>
  <r>
    <x v="1"/>
    <x v="1"/>
    <x v="1"/>
    <x v="397"/>
    <x v="2"/>
    <n v="0"/>
    <n v="0"/>
    <n v="0"/>
    <n v="0"/>
    <s v="PMEDC-S1RM2ME"/>
    <x v="0"/>
    <x v="1"/>
  </r>
  <r>
    <x v="1"/>
    <x v="1"/>
    <x v="1"/>
    <x v="397"/>
    <x v="3"/>
    <n v="100"/>
    <n v="100"/>
    <s v="X"/>
    <n v="100"/>
    <s v="PMEDC-S1RM2ME"/>
    <x v="0"/>
    <x v="1"/>
  </r>
  <r>
    <x v="1"/>
    <x v="1"/>
    <x v="1"/>
    <x v="397"/>
    <x v="4"/>
    <n v="92.797920000000005"/>
    <n v="50.265540000000001"/>
    <n v="0"/>
    <n v="88.931340000000006"/>
    <s v="PMEDC-S1RM2ME"/>
    <x v="0"/>
    <x v="1"/>
  </r>
  <r>
    <x v="1"/>
    <x v="1"/>
    <x v="1"/>
    <x v="397"/>
    <x v="5"/>
    <n v="92.677080000000004"/>
    <n v="50.265540000000001"/>
    <m/>
    <n v="88.931340000000006"/>
    <s v="PMEDC-S1RM2ME"/>
    <x v="0"/>
    <x v="1"/>
  </r>
  <r>
    <x v="1"/>
    <x v="1"/>
    <x v="1"/>
    <x v="397"/>
    <x v="6"/>
    <n v="0.12084"/>
    <n v="0"/>
    <n v="0"/>
    <n v="0"/>
    <s v="PMEDC-S1RM2ME"/>
    <x v="0"/>
    <x v="0"/>
  </r>
  <r>
    <x v="1"/>
    <x v="1"/>
    <x v="1"/>
    <x v="398"/>
    <x v="0"/>
    <m/>
    <m/>
    <m/>
    <m/>
    <s v="PMEDC-S5AMKB"/>
    <x v="1"/>
    <x v="1"/>
  </r>
  <r>
    <x v="1"/>
    <x v="1"/>
    <x v="1"/>
    <x v="398"/>
    <x v="1"/>
    <n v="8"/>
    <m/>
    <m/>
    <m/>
    <s v="PMEDC-S5AMKB"/>
    <x v="1"/>
    <x v="1"/>
  </r>
  <r>
    <x v="1"/>
    <x v="1"/>
    <x v="1"/>
    <x v="398"/>
    <x v="2"/>
    <n v="-8"/>
    <m/>
    <m/>
    <m/>
    <s v="PMEDC-S5AMKB"/>
    <x v="1"/>
    <x v="1"/>
  </r>
  <r>
    <x v="1"/>
    <x v="1"/>
    <x v="1"/>
    <x v="398"/>
    <x v="3"/>
    <m/>
    <m/>
    <m/>
    <m/>
    <s v="PMEDC-S5AMKB"/>
    <x v="1"/>
    <x v="1"/>
  </r>
  <r>
    <x v="1"/>
    <x v="1"/>
    <x v="1"/>
    <x v="398"/>
    <x v="4"/>
    <m/>
    <m/>
    <m/>
    <m/>
    <s v="PMEDC-S5AMKB"/>
    <x v="1"/>
    <x v="1"/>
  </r>
  <r>
    <x v="1"/>
    <x v="1"/>
    <x v="1"/>
    <x v="398"/>
    <x v="5"/>
    <n v="0"/>
    <m/>
    <m/>
    <m/>
    <s v="PMEDC-S5AMKB"/>
    <x v="1"/>
    <x v="1"/>
  </r>
  <r>
    <x v="1"/>
    <x v="1"/>
    <x v="1"/>
    <x v="398"/>
    <x v="6"/>
    <n v="0"/>
    <m/>
    <m/>
    <m/>
    <s v="PMEDC-S5AMKB"/>
    <x v="1"/>
    <x v="0"/>
  </r>
  <r>
    <x v="1"/>
    <x v="1"/>
    <x v="1"/>
    <x v="399"/>
    <x v="0"/>
    <n v="584"/>
    <n v="520"/>
    <n v="144"/>
    <n v="186"/>
    <s v="PMEDC-S5DNE-K"/>
    <x v="0"/>
    <x v="1"/>
  </r>
  <r>
    <x v="1"/>
    <x v="1"/>
    <x v="1"/>
    <x v="399"/>
    <x v="1"/>
    <n v="584"/>
    <n v="520"/>
    <n v="144"/>
    <n v="186"/>
    <s v="PMEDC-S5DNE-K"/>
    <x v="0"/>
    <x v="1"/>
  </r>
  <r>
    <x v="1"/>
    <x v="1"/>
    <x v="1"/>
    <x v="399"/>
    <x v="2"/>
    <n v="0"/>
    <n v="0"/>
    <n v="0"/>
    <n v="0"/>
    <s v="PMEDC-S5DNE-K"/>
    <x v="0"/>
    <x v="1"/>
  </r>
  <r>
    <x v="1"/>
    <x v="1"/>
    <x v="1"/>
    <x v="399"/>
    <x v="3"/>
    <n v="100"/>
    <n v="100"/>
    <n v="100"/>
    <n v="100"/>
    <s v="PMEDC-S5DNE-K"/>
    <x v="0"/>
    <x v="1"/>
  </r>
  <r>
    <x v="1"/>
    <x v="1"/>
    <x v="1"/>
    <x v="399"/>
    <x v="4"/>
    <n v="375.92079999999999"/>
    <n v="334.72399999999999"/>
    <n v="92.692800000000005"/>
    <n v="119.7282"/>
    <s v="PMEDC-S5DNE-K"/>
    <x v="0"/>
    <x v="1"/>
  </r>
  <r>
    <x v="1"/>
    <x v="1"/>
    <x v="1"/>
    <x v="399"/>
    <x v="5"/>
    <n v="375.27568000000002"/>
    <n v="334.15951999999999"/>
    <n v="92.289599999999993"/>
    <n v="119.00244000000001"/>
    <s v="PMEDC-S5DNE-K"/>
    <x v="0"/>
    <x v="1"/>
  </r>
  <r>
    <x v="1"/>
    <x v="1"/>
    <x v="1"/>
    <x v="399"/>
    <x v="6"/>
    <n v="0.64512000000000003"/>
    <n v="0.56447999999999998"/>
    <n v="0.4032"/>
    <n v="0.72575999999999996"/>
    <s v="PMEDC-S5DNE-K"/>
    <x v="0"/>
    <x v="0"/>
  </r>
  <r>
    <x v="1"/>
    <x v="1"/>
    <x v="1"/>
    <x v="400"/>
    <x v="0"/>
    <m/>
    <m/>
    <m/>
    <m/>
    <s v="PMEDC-S5KE-K-BAT"/>
    <x v="1"/>
    <x v="1"/>
  </r>
  <r>
    <x v="1"/>
    <x v="1"/>
    <x v="1"/>
    <x v="400"/>
    <x v="1"/>
    <n v="10"/>
    <m/>
    <m/>
    <m/>
    <s v="PMEDC-S5KE-K-BAT"/>
    <x v="1"/>
    <x v="1"/>
  </r>
  <r>
    <x v="1"/>
    <x v="1"/>
    <x v="1"/>
    <x v="400"/>
    <x v="2"/>
    <n v="-10"/>
    <m/>
    <m/>
    <m/>
    <s v="PMEDC-S5KE-K-BAT"/>
    <x v="1"/>
    <x v="1"/>
  </r>
  <r>
    <x v="1"/>
    <x v="1"/>
    <x v="1"/>
    <x v="400"/>
    <x v="3"/>
    <m/>
    <m/>
    <m/>
    <m/>
    <s v="PMEDC-S5KE-K-BAT"/>
    <x v="1"/>
    <x v="1"/>
  </r>
  <r>
    <x v="1"/>
    <x v="1"/>
    <x v="1"/>
    <x v="400"/>
    <x v="4"/>
    <m/>
    <m/>
    <m/>
    <m/>
    <s v="PMEDC-S5KE-K-BAT"/>
    <x v="1"/>
    <x v="1"/>
  </r>
  <r>
    <x v="1"/>
    <x v="1"/>
    <x v="1"/>
    <x v="400"/>
    <x v="5"/>
    <n v="0"/>
    <m/>
    <m/>
    <m/>
    <s v="PMEDC-S5KE-K-BAT"/>
    <x v="1"/>
    <x v="1"/>
  </r>
  <r>
    <x v="1"/>
    <x v="1"/>
    <x v="1"/>
    <x v="400"/>
    <x v="6"/>
    <n v="0"/>
    <m/>
    <m/>
    <m/>
    <s v="PMEDC-S5KE-K-BAT"/>
    <x v="1"/>
    <x v="0"/>
  </r>
  <r>
    <x v="1"/>
    <x v="1"/>
    <x v="1"/>
    <x v="401"/>
    <x v="0"/>
    <n v="16"/>
    <n v="26"/>
    <n v="14"/>
    <n v="40"/>
    <s v="PMEDC-S5M2CE"/>
    <x v="0"/>
    <x v="1"/>
  </r>
  <r>
    <x v="1"/>
    <x v="1"/>
    <x v="1"/>
    <x v="401"/>
    <x v="1"/>
    <n v="16"/>
    <n v="26"/>
    <n v="14"/>
    <n v="40"/>
    <s v="PMEDC-S5M2CE"/>
    <x v="0"/>
    <x v="1"/>
  </r>
  <r>
    <x v="1"/>
    <x v="1"/>
    <x v="1"/>
    <x v="401"/>
    <x v="2"/>
    <n v="0"/>
    <n v="0"/>
    <n v="0"/>
    <n v="0"/>
    <s v="PMEDC-S5M2CE"/>
    <x v="0"/>
    <x v="1"/>
  </r>
  <r>
    <x v="1"/>
    <x v="1"/>
    <x v="1"/>
    <x v="401"/>
    <x v="3"/>
    <n v="100"/>
    <n v="100"/>
    <n v="100"/>
    <n v="100"/>
    <s v="PMEDC-S5M2CE"/>
    <x v="0"/>
    <x v="1"/>
  </r>
  <r>
    <x v="1"/>
    <x v="1"/>
    <x v="1"/>
    <x v="401"/>
    <x v="4"/>
    <n v="13.748480000000001"/>
    <n v="22.341280000000001"/>
    <n v="12.029920000000001"/>
    <n v="34.371200000000002"/>
    <s v="PMEDC-S5M2CE"/>
    <x v="0"/>
    <x v="1"/>
  </r>
  <r>
    <x v="1"/>
    <x v="1"/>
    <x v="1"/>
    <x v="401"/>
    <x v="5"/>
    <n v="13.748480000000001"/>
    <n v="22.125920000000001"/>
    <n v="11.760719999999999"/>
    <n v="33.778959999999998"/>
    <s v="PMEDC-S5M2CE"/>
    <x v="0"/>
    <x v="1"/>
  </r>
  <r>
    <x v="1"/>
    <x v="1"/>
    <x v="1"/>
    <x v="401"/>
    <x v="6"/>
    <n v="0"/>
    <n v="0.21536"/>
    <n v="0.26919999999999999"/>
    <n v="0.59223999999999999"/>
    <s v="PMEDC-S5M2CE"/>
    <x v="0"/>
    <x v="0"/>
  </r>
  <r>
    <x v="1"/>
    <x v="1"/>
    <x v="1"/>
    <x v="402"/>
    <x v="0"/>
    <n v="246"/>
    <n v="0"/>
    <n v="128"/>
    <n v="224"/>
    <s v="PMEDC-S5M2E"/>
    <x v="0"/>
    <x v="1"/>
  </r>
  <r>
    <x v="1"/>
    <x v="1"/>
    <x v="1"/>
    <x v="402"/>
    <x v="1"/>
    <n v="246"/>
    <n v="198"/>
    <n v="128"/>
    <n v="224"/>
    <s v="PMEDC-S5M2E"/>
    <x v="0"/>
    <x v="1"/>
  </r>
  <r>
    <x v="1"/>
    <x v="1"/>
    <x v="1"/>
    <x v="402"/>
    <x v="2"/>
    <n v="0"/>
    <n v="-198"/>
    <n v="0"/>
    <n v="0"/>
    <s v="PMEDC-S5M2E"/>
    <x v="0"/>
    <x v="2"/>
  </r>
  <r>
    <x v="1"/>
    <x v="1"/>
    <x v="1"/>
    <x v="402"/>
    <x v="3"/>
    <n v="100"/>
    <n v="0"/>
    <n v="100"/>
    <n v="100"/>
    <s v="PMEDC-S5M2E"/>
    <x v="0"/>
    <x v="1"/>
  </r>
  <r>
    <x v="1"/>
    <x v="1"/>
    <x v="1"/>
    <x v="402"/>
    <x v="4"/>
    <n v="184.22448"/>
    <n v="0"/>
    <n v="95.856639999999999"/>
    <n v="167.74912"/>
    <s v="PMEDC-S5M2E"/>
    <x v="0"/>
    <x v="1"/>
  </r>
  <r>
    <x v="1"/>
    <x v="1"/>
    <x v="1"/>
    <x v="402"/>
    <x v="5"/>
    <n v="190.02788000000001"/>
    <n v="152.96928"/>
    <n v="98.564899999999994"/>
    <n v="172.82702"/>
    <s v="PMEDC-S5M2E"/>
    <x v="0"/>
    <x v="1"/>
  </r>
  <r>
    <x v="1"/>
    <x v="1"/>
    <x v="1"/>
    <x v="402"/>
    <x v="6"/>
    <n v="-5.8033999999999999"/>
    <n v="-152.96928"/>
    <n v="-2.7082600000000001"/>
    <n v="-5.0778999999999996"/>
    <s v="PMEDC-S5M2E"/>
    <x v="0"/>
    <x v="0"/>
  </r>
  <r>
    <x v="1"/>
    <x v="1"/>
    <x v="1"/>
    <x v="403"/>
    <x v="0"/>
    <m/>
    <m/>
    <m/>
    <m/>
    <s v="PMEDC-S5M2E-BAT"/>
    <x v="1"/>
    <x v="1"/>
  </r>
  <r>
    <x v="1"/>
    <x v="1"/>
    <x v="1"/>
    <x v="403"/>
    <x v="1"/>
    <n v="16"/>
    <m/>
    <m/>
    <m/>
    <s v="PMEDC-S5M2E-BAT"/>
    <x v="1"/>
    <x v="1"/>
  </r>
  <r>
    <x v="1"/>
    <x v="1"/>
    <x v="1"/>
    <x v="403"/>
    <x v="2"/>
    <n v="-16"/>
    <m/>
    <m/>
    <m/>
    <s v="PMEDC-S5M2E-BAT"/>
    <x v="1"/>
    <x v="1"/>
  </r>
  <r>
    <x v="1"/>
    <x v="1"/>
    <x v="1"/>
    <x v="403"/>
    <x v="3"/>
    <m/>
    <m/>
    <m/>
    <m/>
    <s v="PMEDC-S5M2E-BAT"/>
    <x v="1"/>
    <x v="1"/>
  </r>
  <r>
    <x v="1"/>
    <x v="1"/>
    <x v="1"/>
    <x v="403"/>
    <x v="4"/>
    <m/>
    <m/>
    <m/>
    <m/>
    <s v="PMEDC-S5M2E-BAT"/>
    <x v="1"/>
    <x v="1"/>
  </r>
  <r>
    <x v="1"/>
    <x v="1"/>
    <x v="1"/>
    <x v="403"/>
    <x v="5"/>
    <n v="14.55152"/>
    <m/>
    <m/>
    <m/>
    <s v="PMEDC-S5M2E-BAT"/>
    <x v="1"/>
    <x v="1"/>
  </r>
  <r>
    <x v="1"/>
    <x v="1"/>
    <x v="1"/>
    <x v="403"/>
    <x v="6"/>
    <n v="-14.55152"/>
    <m/>
    <m/>
    <m/>
    <s v="PMEDC-S5M2E-BAT"/>
    <x v="1"/>
    <x v="0"/>
  </r>
  <r>
    <x v="1"/>
    <x v="1"/>
    <x v="1"/>
    <x v="404"/>
    <x v="0"/>
    <n v="186"/>
    <n v="144"/>
    <n v="94"/>
    <n v="150"/>
    <s v="PMEDC-S5M2KE"/>
    <x v="0"/>
    <x v="1"/>
  </r>
  <r>
    <x v="1"/>
    <x v="1"/>
    <x v="1"/>
    <x v="404"/>
    <x v="1"/>
    <n v="186"/>
    <n v="144"/>
    <n v="94"/>
    <n v="150"/>
    <s v="PMEDC-S5M2KE"/>
    <x v="0"/>
    <x v="1"/>
  </r>
  <r>
    <x v="1"/>
    <x v="1"/>
    <x v="1"/>
    <x v="404"/>
    <x v="2"/>
    <n v="0"/>
    <n v="0"/>
    <n v="0"/>
    <n v="0"/>
    <s v="PMEDC-S5M2KE"/>
    <x v="0"/>
    <x v="1"/>
  </r>
  <r>
    <x v="1"/>
    <x v="1"/>
    <x v="1"/>
    <x v="404"/>
    <x v="3"/>
    <n v="100"/>
    <n v="100"/>
    <n v="100"/>
    <n v="100"/>
    <s v="PMEDC-S5M2KE"/>
    <x v="0"/>
    <x v="1"/>
  </r>
  <r>
    <x v="1"/>
    <x v="1"/>
    <x v="1"/>
    <x v="404"/>
    <x v="4"/>
    <n v="162.57516000000001"/>
    <n v="125.86463999999999"/>
    <n v="82.161640000000006"/>
    <n v="131.10900000000001"/>
    <s v="PMEDC-S5M2KE"/>
    <x v="0"/>
    <x v="1"/>
  </r>
  <r>
    <x v="1"/>
    <x v="1"/>
    <x v="1"/>
    <x v="404"/>
    <x v="5"/>
    <n v="167.71654000000001"/>
    <n v="129.93252000000001"/>
    <n v="84.817059999999998"/>
    <n v="135.28989999999999"/>
    <s v="PMEDC-S5M2KE"/>
    <x v="0"/>
    <x v="1"/>
  </r>
  <r>
    <x v="1"/>
    <x v="1"/>
    <x v="1"/>
    <x v="404"/>
    <x v="6"/>
    <n v="-5.1413799999999998"/>
    <n v="-4.0678799999999997"/>
    <n v="-2.6554199999999999"/>
    <n v="-4.1809000000000003"/>
    <s v="PMEDC-S5M2KE"/>
    <x v="0"/>
    <x v="0"/>
  </r>
  <r>
    <x v="1"/>
    <x v="1"/>
    <x v="1"/>
    <x v="405"/>
    <x v="0"/>
    <m/>
    <m/>
    <m/>
    <m/>
    <s v="PMEDC-S5M2KE-BAT"/>
    <x v="1"/>
    <x v="1"/>
  </r>
  <r>
    <x v="1"/>
    <x v="1"/>
    <x v="1"/>
    <x v="405"/>
    <x v="1"/>
    <n v="40"/>
    <m/>
    <m/>
    <m/>
    <s v="PMEDC-S5M2KE-BAT"/>
    <x v="1"/>
    <x v="1"/>
  </r>
  <r>
    <x v="1"/>
    <x v="1"/>
    <x v="1"/>
    <x v="405"/>
    <x v="2"/>
    <n v="-40"/>
    <m/>
    <m/>
    <m/>
    <s v="PMEDC-S5M2KE-BAT"/>
    <x v="1"/>
    <x v="1"/>
  </r>
  <r>
    <x v="1"/>
    <x v="1"/>
    <x v="1"/>
    <x v="405"/>
    <x v="3"/>
    <m/>
    <m/>
    <m/>
    <m/>
    <s v="PMEDC-S5M2KE-BAT"/>
    <x v="1"/>
    <x v="1"/>
  </r>
  <r>
    <x v="1"/>
    <x v="1"/>
    <x v="1"/>
    <x v="405"/>
    <x v="4"/>
    <m/>
    <m/>
    <m/>
    <m/>
    <s v="PMEDC-S5M2KE-BAT"/>
    <x v="1"/>
    <x v="1"/>
  </r>
  <r>
    <x v="1"/>
    <x v="1"/>
    <x v="1"/>
    <x v="405"/>
    <x v="5"/>
    <n v="0"/>
    <m/>
    <m/>
    <m/>
    <s v="PMEDC-S5M2KE-BAT"/>
    <x v="1"/>
    <x v="1"/>
  </r>
  <r>
    <x v="1"/>
    <x v="1"/>
    <x v="1"/>
    <x v="405"/>
    <x v="6"/>
    <n v="0"/>
    <m/>
    <m/>
    <m/>
    <s v="PMEDC-S5M2KE-BAT"/>
    <x v="1"/>
    <x v="0"/>
  </r>
  <r>
    <x v="1"/>
    <x v="1"/>
    <x v="1"/>
    <x v="406"/>
    <x v="0"/>
    <m/>
    <m/>
    <m/>
    <m/>
    <s v="PMEDC-S5M2ME"/>
    <x v="1"/>
    <x v="1"/>
  </r>
  <r>
    <x v="1"/>
    <x v="1"/>
    <x v="1"/>
    <x v="406"/>
    <x v="1"/>
    <n v="10"/>
    <n v="5"/>
    <m/>
    <m/>
    <s v="PMEDC-S5M2ME"/>
    <x v="1"/>
    <x v="1"/>
  </r>
  <r>
    <x v="1"/>
    <x v="1"/>
    <x v="1"/>
    <x v="406"/>
    <x v="2"/>
    <n v="-10"/>
    <n v="-5"/>
    <m/>
    <m/>
    <s v="PMEDC-S5M2ME"/>
    <x v="1"/>
    <x v="2"/>
  </r>
  <r>
    <x v="1"/>
    <x v="1"/>
    <x v="1"/>
    <x v="406"/>
    <x v="3"/>
    <m/>
    <m/>
    <m/>
    <m/>
    <s v="PMEDC-S5M2ME"/>
    <x v="1"/>
    <x v="1"/>
  </r>
  <r>
    <x v="1"/>
    <x v="1"/>
    <x v="1"/>
    <x v="406"/>
    <x v="4"/>
    <m/>
    <m/>
    <m/>
    <m/>
    <s v="PMEDC-S5M2ME"/>
    <x v="1"/>
    <x v="1"/>
  </r>
  <r>
    <x v="1"/>
    <x v="1"/>
    <x v="1"/>
    <x v="406"/>
    <x v="5"/>
    <n v="13.528"/>
    <n v="6.7640000000000002"/>
    <m/>
    <m/>
    <s v="PMEDC-S5M2ME"/>
    <x v="1"/>
    <x v="1"/>
  </r>
  <r>
    <x v="1"/>
    <x v="1"/>
    <x v="1"/>
    <x v="406"/>
    <x v="6"/>
    <n v="-13.528"/>
    <n v="-6.7640000000000002"/>
    <m/>
    <m/>
    <s v="PMEDC-S5M2ME"/>
    <x v="1"/>
    <x v="0"/>
  </r>
  <r>
    <x v="1"/>
    <x v="1"/>
    <x v="1"/>
    <x v="407"/>
    <x v="0"/>
    <n v="62"/>
    <n v="20"/>
    <n v="2"/>
    <n v="12"/>
    <s v="PMEDC-S5M2NE"/>
    <x v="0"/>
    <x v="1"/>
  </r>
  <r>
    <x v="1"/>
    <x v="1"/>
    <x v="1"/>
    <x v="407"/>
    <x v="1"/>
    <n v="62"/>
    <n v="20"/>
    <n v="2"/>
    <n v="12"/>
    <s v="PMEDC-S5M2NE"/>
    <x v="0"/>
    <x v="1"/>
  </r>
  <r>
    <x v="1"/>
    <x v="1"/>
    <x v="1"/>
    <x v="407"/>
    <x v="2"/>
    <n v="0"/>
    <n v="0"/>
    <n v="0"/>
    <n v="0"/>
    <s v="PMEDC-S5M2NE"/>
    <x v="0"/>
    <x v="1"/>
  </r>
  <r>
    <x v="1"/>
    <x v="1"/>
    <x v="1"/>
    <x v="407"/>
    <x v="3"/>
    <n v="100"/>
    <n v="100"/>
    <n v="100"/>
    <n v="100"/>
    <s v="PMEDC-S5M2NE"/>
    <x v="0"/>
    <x v="1"/>
  </r>
  <r>
    <x v="1"/>
    <x v="1"/>
    <x v="1"/>
    <x v="407"/>
    <x v="4"/>
    <n v="53.25056"/>
    <n v="17.177600000000002"/>
    <n v="1.71776"/>
    <n v="10.306559999999999"/>
    <s v="PMEDC-S5M2NE"/>
    <x v="0"/>
    <x v="1"/>
  </r>
  <r>
    <x v="1"/>
    <x v="1"/>
    <x v="1"/>
    <x v="407"/>
    <x v="5"/>
    <n v="52.713560000000001"/>
    <n v="17.177600000000002"/>
    <n v="1.71776"/>
    <n v="10.25286"/>
    <s v="PMEDC-S5M2NE"/>
    <x v="0"/>
    <x v="1"/>
  </r>
  <r>
    <x v="1"/>
    <x v="1"/>
    <x v="1"/>
    <x v="407"/>
    <x v="6"/>
    <n v="0.53700000000000003"/>
    <n v="0"/>
    <n v="0"/>
    <n v="5.3699999999999998E-2"/>
    <s v="PMEDC-S5M2NE"/>
    <x v="0"/>
    <x v="0"/>
  </r>
  <r>
    <x v="1"/>
    <x v="1"/>
    <x v="1"/>
    <x v="408"/>
    <x v="0"/>
    <n v="220"/>
    <n v="228"/>
    <n v="80"/>
    <n v="198"/>
    <s v="PMEDC-S5M2WE"/>
    <x v="0"/>
    <x v="1"/>
  </r>
  <r>
    <x v="1"/>
    <x v="1"/>
    <x v="1"/>
    <x v="408"/>
    <x v="1"/>
    <n v="220"/>
    <n v="228"/>
    <n v="80"/>
    <n v="198"/>
    <s v="PMEDC-S5M2WE"/>
    <x v="0"/>
    <x v="1"/>
  </r>
  <r>
    <x v="1"/>
    <x v="1"/>
    <x v="1"/>
    <x v="408"/>
    <x v="2"/>
    <n v="0"/>
    <n v="0"/>
    <n v="0"/>
    <n v="0"/>
    <s v="PMEDC-S5M2WE"/>
    <x v="0"/>
    <x v="1"/>
  </r>
  <r>
    <x v="1"/>
    <x v="1"/>
    <x v="1"/>
    <x v="408"/>
    <x v="3"/>
    <n v="100"/>
    <n v="100"/>
    <n v="100"/>
    <n v="100"/>
    <s v="PMEDC-S5M2WE"/>
    <x v="0"/>
    <x v="1"/>
  </r>
  <r>
    <x v="1"/>
    <x v="1"/>
    <x v="1"/>
    <x v="408"/>
    <x v="4"/>
    <n v="217.46780000000001"/>
    <n v="225.37572"/>
    <n v="79.0792"/>
    <n v="195.72102000000001"/>
    <s v="PMEDC-S5M2WE"/>
    <x v="0"/>
    <x v="1"/>
  </r>
  <r>
    <x v="1"/>
    <x v="1"/>
    <x v="1"/>
    <x v="408"/>
    <x v="5"/>
    <n v="216.29172"/>
    <n v="224.69481999999999"/>
    <n v="78.336399999999998"/>
    <n v="194.17352"/>
    <s v="PMEDC-S5M2WE"/>
    <x v="0"/>
    <x v="1"/>
  </r>
  <r>
    <x v="1"/>
    <x v="1"/>
    <x v="1"/>
    <x v="408"/>
    <x v="6"/>
    <n v="1.17608"/>
    <n v="0.68089999999999995"/>
    <n v="0.74280000000000002"/>
    <n v="1.5475000000000001"/>
    <s v="PMEDC-S5M2WE"/>
    <x v="0"/>
    <x v="0"/>
  </r>
  <r>
    <x v="1"/>
    <x v="1"/>
    <x v="1"/>
    <x v="409"/>
    <x v="0"/>
    <n v="22"/>
    <n v="18"/>
    <n v="6"/>
    <n v="14"/>
    <s v="PMEDC-S5M2XCE"/>
    <x v="0"/>
    <x v="1"/>
  </r>
  <r>
    <x v="1"/>
    <x v="1"/>
    <x v="1"/>
    <x v="409"/>
    <x v="1"/>
    <n v="22"/>
    <n v="18"/>
    <n v="6"/>
    <n v="14"/>
    <s v="PMEDC-S5M2XCE"/>
    <x v="0"/>
    <x v="1"/>
  </r>
  <r>
    <x v="1"/>
    <x v="1"/>
    <x v="1"/>
    <x v="409"/>
    <x v="2"/>
    <n v="0"/>
    <n v="0"/>
    <n v="0"/>
    <n v="0"/>
    <s v="PMEDC-S5M2XCE"/>
    <x v="0"/>
    <x v="1"/>
  </r>
  <r>
    <x v="1"/>
    <x v="1"/>
    <x v="1"/>
    <x v="409"/>
    <x v="3"/>
    <n v="100"/>
    <n v="100"/>
    <n v="100"/>
    <n v="100"/>
    <s v="PMEDC-S5M2XCE"/>
    <x v="0"/>
    <x v="1"/>
  </r>
  <r>
    <x v="1"/>
    <x v="1"/>
    <x v="1"/>
    <x v="409"/>
    <x v="4"/>
    <n v="21.74436"/>
    <n v="17.790839999999999"/>
    <n v="5.9302799999999998"/>
    <n v="13.83732"/>
    <s v="PMEDC-S5M2XCE"/>
    <x v="0"/>
    <x v="1"/>
  </r>
  <r>
    <x v="1"/>
    <x v="1"/>
    <x v="1"/>
    <x v="409"/>
    <x v="5"/>
    <n v="21.74436"/>
    <n v="17.790839999999999"/>
    <n v="6.1522399999999999"/>
    <n v="14.059279999999999"/>
    <s v="PMEDC-S5M2XCE"/>
    <x v="0"/>
    <x v="1"/>
  </r>
  <r>
    <x v="1"/>
    <x v="1"/>
    <x v="1"/>
    <x v="409"/>
    <x v="6"/>
    <n v="0"/>
    <n v="0"/>
    <n v="-0.22195999999999999"/>
    <n v="-0.22195999999999999"/>
    <s v="PMEDC-S5M2XCE"/>
    <x v="0"/>
    <x v="0"/>
  </r>
  <r>
    <x v="1"/>
    <x v="1"/>
    <x v="1"/>
    <x v="410"/>
    <x v="0"/>
    <n v="172"/>
    <n v="0"/>
    <n v="100"/>
    <n v="188"/>
    <s v="PMEDC-S5M2XE"/>
    <x v="0"/>
    <x v="1"/>
  </r>
  <r>
    <x v="1"/>
    <x v="1"/>
    <x v="1"/>
    <x v="410"/>
    <x v="1"/>
    <n v="172"/>
    <n v="156"/>
    <n v="100"/>
    <n v="188"/>
    <s v="PMEDC-S5M2XE"/>
    <x v="0"/>
    <x v="1"/>
  </r>
  <r>
    <x v="1"/>
    <x v="1"/>
    <x v="1"/>
    <x v="410"/>
    <x v="2"/>
    <n v="0"/>
    <n v="-156"/>
    <n v="0"/>
    <n v="0"/>
    <s v="PMEDC-S5M2XE"/>
    <x v="0"/>
    <x v="2"/>
  </r>
  <r>
    <x v="1"/>
    <x v="1"/>
    <x v="1"/>
    <x v="410"/>
    <x v="3"/>
    <n v="100"/>
    <n v="0"/>
    <n v="100"/>
    <n v="100"/>
    <s v="PMEDC-S5M2XE"/>
    <x v="0"/>
    <x v="1"/>
  </r>
  <r>
    <x v="1"/>
    <x v="1"/>
    <x v="1"/>
    <x v="410"/>
    <x v="4"/>
    <n v="155.17496"/>
    <n v="0"/>
    <n v="90.218000000000004"/>
    <n v="169.60983999999999"/>
    <s v="PMEDC-S5M2XE"/>
    <x v="0"/>
    <x v="1"/>
  </r>
  <r>
    <x v="1"/>
    <x v="1"/>
    <x v="1"/>
    <x v="410"/>
    <x v="5"/>
    <n v="154.89276000000001"/>
    <n v="140.06280000000001"/>
    <n v="89.484279999999998"/>
    <n v="168.989"/>
    <s v="PMEDC-S5M2XE"/>
    <x v="0"/>
    <x v="1"/>
  </r>
  <r>
    <x v="1"/>
    <x v="1"/>
    <x v="1"/>
    <x v="410"/>
    <x v="6"/>
    <n v="0.28220000000000001"/>
    <n v="-140.06280000000001"/>
    <n v="0.73372000000000004"/>
    <n v="0.62083999999999995"/>
    <s v="PMEDC-S5M2XE"/>
    <x v="0"/>
    <x v="0"/>
  </r>
  <r>
    <x v="1"/>
    <x v="1"/>
    <x v="1"/>
    <x v="411"/>
    <x v="0"/>
    <n v="34"/>
    <n v="22"/>
    <n v="32"/>
    <n v="74"/>
    <s v="PMEDC-S5M2XKE"/>
    <x v="0"/>
    <x v="1"/>
  </r>
  <r>
    <x v="1"/>
    <x v="1"/>
    <x v="1"/>
    <x v="411"/>
    <x v="1"/>
    <n v="34"/>
    <n v="22"/>
    <n v="32"/>
    <n v="74"/>
    <s v="PMEDC-S5M2XKE"/>
    <x v="0"/>
    <x v="1"/>
  </r>
  <r>
    <x v="1"/>
    <x v="1"/>
    <x v="1"/>
    <x v="411"/>
    <x v="2"/>
    <n v="0"/>
    <n v="0"/>
    <n v="0"/>
    <n v="0"/>
    <s v="PMEDC-S5M2XKE"/>
    <x v="0"/>
    <x v="1"/>
  </r>
  <r>
    <x v="1"/>
    <x v="1"/>
    <x v="1"/>
    <x v="411"/>
    <x v="3"/>
    <n v="100"/>
    <n v="100"/>
    <n v="100"/>
    <n v="100"/>
    <s v="PMEDC-S5M2XKE"/>
    <x v="0"/>
    <x v="1"/>
  </r>
  <r>
    <x v="1"/>
    <x v="1"/>
    <x v="1"/>
    <x v="411"/>
    <x v="4"/>
    <n v="35.06794"/>
    <n v="22.691020000000002"/>
    <n v="33.005119999999998"/>
    <n v="76.324340000000007"/>
    <s v="PMEDC-S5M2XKE"/>
    <x v="0"/>
    <x v="1"/>
  </r>
  <r>
    <x v="1"/>
    <x v="1"/>
    <x v="1"/>
    <x v="411"/>
    <x v="5"/>
    <n v="35.06794"/>
    <n v="22.691020000000002"/>
    <n v="33.005119999999998"/>
    <n v="76.324340000000007"/>
    <s v="PMEDC-S5M2XKE"/>
    <x v="0"/>
    <x v="1"/>
  </r>
  <r>
    <x v="1"/>
    <x v="1"/>
    <x v="1"/>
    <x v="411"/>
    <x v="6"/>
    <n v="0"/>
    <n v="0"/>
    <n v="0"/>
    <n v="0"/>
    <s v="PMEDC-S5M2XKE"/>
    <x v="0"/>
    <x v="0"/>
  </r>
  <r>
    <x v="1"/>
    <x v="1"/>
    <x v="1"/>
    <x v="412"/>
    <x v="0"/>
    <m/>
    <m/>
    <m/>
    <m/>
    <s v="PMEDC-S5M2XME"/>
    <x v="1"/>
    <x v="1"/>
  </r>
  <r>
    <x v="1"/>
    <x v="1"/>
    <x v="1"/>
    <x v="412"/>
    <x v="1"/>
    <n v="1"/>
    <n v="9"/>
    <m/>
    <m/>
    <s v="PMEDC-S5M2XME"/>
    <x v="1"/>
    <x v="1"/>
  </r>
  <r>
    <x v="1"/>
    <x v="1"/>
    <x v="1"/>
    <x v="412"/>
    <x v="2"/>
    <n v="-1"/>
    <n v="-9"/>
    <m/>
    <m/>
    <s v="PMEDC-S5M2XME"/>
    <x v="1"/>
    <x v="2"/>
  </r>
  <r>
    <x v="1"/>
    <x v="1"/>
    <x v="1"/>
    <x v="412"/>
    <x v="3"/>
    <m/>
    <m/>
    <m/>
    <m/>
    <s v="PMEDC-S5M2XME"/>
    <x v="1"/>
    <x v="1"/>
  </r>
  <r>
    <x v="1"/>
    <x v="1"/>
    <x v="1"/>
    <x v="412"/>
    <x v="4"/>
    <m/>
    <m/>
    <m/>
    <m/>
    <s v="PMEDC-S5M2XME"/>
    <x v="1"/>
    <x v="1"/>
  </r>
  <r>
    <x v="1"/>
    <x v="1"/>
    <x v="1"/>
    <x v="412"/>
    <x v="5"/>
    <n v="0"/>
    <n v="0"/>
    <m/>
    <m/>
    <s v="PMEDC-S5M2XME"/>
    <x v="1"/>
    <x v="1"/>
  </r>
  <r>
    <x v="1"/>
    <x v="1"/>
    <x v="1"/>
    <x v="412"/>
    <x v="6"/>
    <n v="0"/>
    <n v="0"/>
    <m/>
    <m/>
    <s v="PMEDC-S5M2XME"/>
    <x v="1"/>
    <x v="0"/>
  </r>
  <r>
    <x v="1"/>
    <x v="1"/>
    <x v="1"/>
    <x v="413"/>
    <x v="0"/>
    <n v="20"/>
    <n v="20"/>
    <n v="10"/>
    <n v="14"/>
    <s v="PMEDC-S5M2XNE"/>
    <x v="0"/>
    <x v="1"/>
  </r>
  <r>
    <x v="1"/>
    <x v="1"/>
    <x v="1"/>
    <x v="413"/>
    <x v="1"/>
    <n v="20"/>
    <n v="20"/>
    <n v="10"/>
    <n v="14"/>
    <s v="PMEDC-S5M2XNE"/>
    <x v="0"/>
    <x v="1"/>
  </r>
  <r>
    <x v="1"/>
    <x v="1"/>
    <x v="1"/>
    <x v="413"/>
    <x v="2"/>
    <n v="0"/>
    <n v="0"/>
    <n v="0"/>
    <n v="0"/>
    <s v="PMEDC-S5M2XNE"/>
    <x v="0"/>
    <x v="1"/>
  </r>
  <r>
    <x v="1"/>
    <x v="1"/>
    <x v="1"/>
    <x v="413"/>
    <x v="3"/>
    <n v="100"/>
    <n v="100"/>
    <n v="100"/>
    <n v="100"/>
    <s v="PMEDC-S5M2XNE"/>
    <x v="0"/>
    <x v="1"/>
  </r>
  <r>
    <x v="1"/>
    <x v="1"/>
    <x v="1"/>
    <x v="413"/>
    <x v="4"/>
    <n v="19.759799999999998"/>
    <n v="19.759799999999998"/>
    <n v="9.8798999999999992"/>
    <n v="13.831860000000001"/>
    <s v="PMEDC-S5M2XNE"/>
    <x v="0"/>
    <x v="1"/>
  </r>
  <r>
    <x v="1"/>
    <x v="1"/>
    <x v="1"/>
    <x v="413"/>
    <x v="5"/>
    <n v="19.512879999999999"/>
    <n v="19.759799999999998"/>
    <n v="9.7564200000000003"/>
    <n v="13.77012"/>
    <s v="PMEDC-S5M2XNE"/>
    <x v="0"/>
    <x v="1"/>
  </r>
  <r>
    <x v="1"/>
    <x v="1"/>
    <x v="1"/>
    <x v="413"/>
    <x v="6"/>
    <n v="0.24692"/>
    <n v="0"/>
    <n v="0.12348000000000001"/>
    <n v="6.1740000000000003E-2"/>
    <s v="PMEDC-S5M2XNE"/>
    <x v="0"/>
    <x v="0"/>
  </r>
  <r>
    <x v="1"/>
    <x v="1"/>
    <x v="1"/>
    <x v="414"/>
    <x v="0"/>
    <n v="78"/>
    <n v="58"/>
    <n v="58"/>
    <n v="106"/>
    <s v="PMEDC-S5M2XWE"/>
    <x v="0"/>
    <x v="1"/>
  </r>
  <r>
    <x v="1"/>
    <x v="1"/>
    <x v="1"/>
    <x v="414"/>
    <x v="1"/>
    <n v="78"/>
    <n v="58"/>
    <n v="58"/>
    <n v="106"/>
    <s v="PMEDC-S5M2XWE"/>
    <x v="0"/>
    <x v="1"/>
  </r>
  <r>
    <x v="1"/>
    <x v="1"/>
    <x v="1"/>
    <x v="414"/>
    <x v="2"/>
    <n v="0"/>
    <n v="0"/>
    <n v="0"/>
    <n v="0"/>
    <s v="PMEDC-S5M2XWE"/>
    <x v="0"/>
    <x v="1"/>
  </r>
  <r>
    <x v="1"/>
    <x v="1"/>
    <x v="1"/>
    <x v="414"/>
    <x v="3"/>
    <n v="100"/>
    <n v="100"/>
    <n v="100"/>
    <n v="100"/>
    <s v="PMEDC-S5M2XWE"/>
    <x v="0"/>
    <x v="1"/>
  </r>
  <r>
    <x v="1"/>
    <x v="1"/>
    <x v="1"/>
    <x v="414"/>
    <x v="4"/>
    <n v="94.240380000000002"/>
    <n v="70.076179999999994"/>
    <n v="70.076179999999994"/>
    <n v="128.07025999999999"/>
    <s v="PMEDC-S5M2XWE"/>
    <x v="0"/>
    <x v="1"/>
  </r>
  <r>
    <x v="1"/>
    <x v="1"/>
    <x v="1"/>
    <x v="414"/>
    <x v="5"/>
    <n v="92.230459999999994"/>
    <n v="68.819980000000001"/>
    <n v="67.563779999999994"/>
    <n v="125.55786000000001"/>
    <s v="PMEDC-S5M2XWE"/>
    <x v="0"/>
    <x v="1"/>
  </r>
  <r>
    <x v="1"/>
    <x v="1"/>
    <x v="1"/>
    <x v="414"/>
    <x v="6"/>
    <n v="2.0099200000000002"/>
    <n v="1.2562"/>
    <n v="2.5124"/>
    <n v="2.5124"/>
    <s v="PMEDC-S5M2XWE"/>
    <x v="0"/>
    <x v="0"/>
  </r>
  <r>
    <x v="1"/>
    <x v="1"/>
    <x v="1"/>
    <x v="415"/>
    <x v="0"/>
    <m/>
    <m/>
    <n v="6"/>
    <n v="4"/>
    <s v="PMEDC-S9E-A"/>
    <x v="0"/>
    <x v="1"/>
  </r>
  <r>
    <x v="1"/>
    <x v="1"/>
    <x v="1"/>
    <x v="415"/>
    <x v="1"/>
    <m/>
    <m/>
    <n v="6"/>
    <n v="4"/>
    <s v="PMEDC-S9E-A"/>
    <x v="0"/>
    <x v="1"/>
  </r>
  <r>
    <x v="1"/>
    <x v="1"/>
    <x v="1"/>
    <x v="415"/>
    <x v="2"/>
    <m/>
    <m/>
    <n v="0"/>
    <n v="0"/>
    <s v="PMEDC-S9E-A"/>
    <x v="0"/>
    <x v="1"/>
  </r>
  <r>
    <x v="1"/>
    <x v="1"/>
    <x v="1"/>
    <x v="415"/>
    <x v="3"/>
    <m/>
    <m/>
    <n v="100"/>
    <n v="100"/>
    <s v="PMEDC-S9E-A"/>
    <x v="0"/>
    <x v="1"/>
  </r>
  <r>
    <x v="1"/>
    <x v="1"/>
    <x v="1"/>
    <x v="415"/>
    <x v="4"/>
    <m/>
    <m/>
    <n v="3.8633999999999999"/>
    <n v="2.5756000000000001"/>
    <s v="PMEDC-S9E-A"/>
    <x v="0"/>
    <x v="1"/>
  </r>
  <r>
    <x v="1"/>
    <x v="1"/>
    <x v="1"/>
    <x v="415"/>
    <x v="5"/>
    <m/>
    <m/>
    <n v="3.8633999999999999"/>
    <n v="2.5756000000000001"/>
    <s v="PMEDC-S9E-A"/>
    <x v="0"/>
    <x v="1"/>
  </r>
  <r>
    <x v="1"/>
    <x v="1"/>
    <x v="1"/>
    <x v="415"/>
    <x v="6"/>
    <m/>
    <m/>
    <n v="0"/>
    <n v="0"/>
    <s v="PMEDC-S9E-A"/>
    <x v="0"/>
    <x v="0"/>
  </r>
  <r>
    <x v="1"/>
    <x v="1"/>
    <x v="1"/>
    <x v="416"/>
    <x v="0"/>
    <m/>
    <m/>
    <n v="10"/>
    <n v="10"/>
    <s v="PMEDC-S9E-G"/>
    <x v="0"/>
    <x v="1"/>
  </r>
  <r>
    <x v="1"/>
    <x v="1"/>
    <x v="1"/>
    <x v="416"/>
    <x v="1"/>
    <m/>
    <m/>
    <n v="10"/>
    <n v="10"/>
    <s v="PMEDC-S9E-G"/>
    <x v="0"/>
    <x v="1"/>
  </r>
  <r>
    <x v="1"/>
    <x v="1"/>
    <x v="1"/>
    <x v="416"/>
    <x v="2"/>
    <m/>
    <m/>
    <n v="0"/>
    <n v="0"/>
    <s v="PMEDC-S9E-G"/>
    <x v="0"/>
    <x v="1"/>
  </r>
  <r>
    <x v="1"/>
    <x v="1"/>
    <x v="1"/>
    <x v="416"/>
    <x v="3"/>
    <m/>
    <m/>
    <n v="100"/>
    <n v="100"/>
    <s v="PMEDC-S9E-G"/>
    <x v="0"/>
    <x v="1"/>
  </r>
  <r>
    <x v="1"/>
    <x v="1"/>
    <x v="1"/>
    <x v="416"/>
    <x v="4"/>
    <m/>
    <m/>
    <n v="6.4390000000000001"/>
    <n v="6.4390000000000001"/>
    <s v="PMEDC-S9E-G"/>
    <x v="0"/>
    <x v="1"/>
  </r>
  <r>
    <x v="1"/>
    <x v="1"/>
    <x v="1"/>
    <x v="416"/>
    <x v="5"/>
    <m/>
    <m/>
    <n v="6.3181000000000003"/>
    <n v="6.3583999999999996"/>
    <s v="PMEDC-S9E-G"/>
    <x v="0"/>
    <x v="1"/>
  </r>
  <r>
    <x v="1"/>
    <x v="1"/>
    <x v="1"/>
    <x v="416"/>
    <x v="6"/>
    <m/>
    <m/>
    <n v="0.12089999999999999"/>
    <n v="8.0600000000000005E-2"/>
    <s v="PMEDC-S9E-G"/>
    <x v="0"/>
    <x v="0"/>
  </r>
  <r>
    <x v="1"/>
    <x v="1"/>
    <x v="1"/>
    <x v="417"/>
    <x v="0"/>
    <m/>
    <m/>
    <n v="0"/>
    <m/>
    <s v="PMEDC-S9E-K"/>
    <x v="0"/>
    <x v="1"/>
  </r>
  <r>
    <x v="1"/>
    <x v="1"/>
    <x v="1"/>
    <x v="417"/>
    <x v="1"/>
    <m/>
    <m/>
    <m/>
    <m/>
    <s v="PMEDC-S9E-K"/>
    <x v="0"/>
    <x v="1"/>
  </r>
  <r>
    <x v="1"/>
    <x v="1"/>
    <x v="1"/>
    <x v="417"/>
    <x v="2"/>
    <m/>
    <m/>
    <n v="0"/>
    <m/>
    <s v="PMEDC-S9E-K"/>
    <x v="0"/>
    <x v="1"/>
  </r>
  <r>
    <x v="1"/>
    <x v="1"/>
    <x v="1"/>
    <x v="417"/>
    <x v="3"/>
    <m/>
    <m/>
    <s v="X"/>
    <m/>
    <s v="PMEDC-S9E-K"/>
    <x v="0"/>
    <x v="1"/>
  </r>
  <r>
    <x v="1"/>
    <x v="1"/>
    <x v="1"/>
    <x v="417"/>
    <x v="4"/>
    <m/>
    <m/>
    <n v="0"/>
    <m/>
    <s v="PMEDC-S9E-K"/>
    <x v="0"/>
    <x v="1"/>
  </r>
  <r>
    <x v="1"/>
    <x v="1"/>
    <x v="1"/>
    <x v="417"/>
    <x v="5"/>
    <m/>
    <m/>
    <m/>
    <m/>
    <s v="PMEDC-S9E-K"/>
    <x v="0"/>
    <x v="1"/>
  </r>
  <r>
    <x v="1"/>
    <x v="1"/>
    <x v="1"/>
    <x v="417"/>
    <x v="6"/>
    <m/>
    <m/>
    <n v="0"/>
    <m/>
    <s v="PMEDC-S9E-K"/>
    <x v="0"/>
    <x v="0"/>
  </r>
  <r>
    <x v="1"/>
    <x v="1"/>
    <x v="1"/>
    <x v="418"/>
    <x v="0"/>
    <m/>
    <m/>
    <n v="2"/>
    <n v="2"/>
    <s v="PMEDC-S9E-R"/>
    <x v="0"/>
    <x v="1"/>
  </r>
  <r>
    <x v="1"/>
    <x v="1"/>
    <x v="1"/>
    <x v="418"/>
    <x v="1"/>
    <m/>
    <m/>
    <n v="2"/>
    <n v="2"/>
    <s v="PMEDC-S9E-R"/>
    <x v="0"/>
    <x v="1"/>
  </r>
  <r>
    <x v="1"/>
    <x v="1"/>
    <x v="1"/>
    <x v="418"/>
    <x v="2"/>
    <m/>
    <m/>
    <n v="0"/>
    <n v="0"/>
    <s v="PMEDC-S9E-R"/>
    <x v="0"/>
    <x v="1"/>
  </r>
  <r>
    <x v="1"/>
    <x v="1"/>
    <x v="1"/>
    <x v="418"/>
    <x v="3"/>
    <m/>
    <m/>
    <n v="100"/>
    <n v="100"/>
    <s v="PMEDC-S9E-R"/>
    <x v="0"/>
    <x v="1"/>
  </r>
  <r>
    <x v="1"/>
    <x v="1"/>
    <x v="1"/>
    <x v="418"/>
    <x v="4"/>
    <m/>
    <m/>
    <n v="1.2878000000000001"/>
    <n v="1.2878000000000001"/>
    <s v="PMEDC-S9E-R"/>
    <x v="0"/>
    <x v="1"/>
  </r>
  <r>
    <x v="1"/>
    <x v="1"/>
    <x v="1"/>
    <x v="418"/>
    <x v="5"/>
    <m/>
    <m/>
    <n v="1.2878000000000001"/>
    <n v="1.2878000000000001"/>
    <s v="PMEDC-S9E-R"/>
    <x v="0"/>
    <x v="1"/>
  </r>
  <r>
    <x v="1"/>
    <x v="1"/>
    <x v="1"/>
    <x v="418"/>
    <x v="6"/>
    <m/>
    <m/>
    <n v="0"/>
    <n v="0"/>
    <s v="PMEDC-S9E-R"/>
    <x v="0"/>
    <x v="0"/>
  </r>
  <r>
    <x v="1"/>
    <x v="1"/>
    <x v="1"/>
    <x v="419"/>
    <x v="0"/>
    <m/>
    <m/>
    <n v="4"/>
    <n v="6"/>
    <s v="PMEDC-S9E-W"/>
    <x v="0"/>
    <x v="1"/>
  </r>
  <r>
    <x v="1"/>
    <x v="1"/>
    <x v="1"/>
    <x v="419"/>
    <x v="1"/>
    <m/>
    <m/>
    <n v="4"/>
    <n v="6"/>
    <s v="PMEDC-S9E-W"/>
    <x v="0"/>
    <x v="1"/>
  </r>
  <r>
    <x v="1"/>
    <x v="1"/>
    <x v="1"/>
    <x v="419"/>
    <x v="2"/>
    <m/>
    <m/>
    <n v="0"/>
    <n v="0"/>
    <s v="PMEDC-S9E-W"/>
    <x v="0"/>
    <x v="1"/>
  </r>
  <r>
    <x v="1"/>
    <x v="1"/>
    <x v="1"/>
    <x v="419"/>
    <x v="3"/>
    <m/>
    <m/>
    <n v="100"/>
    <n v="100"/>
    <s v="PMEDC-S9E-W"/>
    <x v="0"/>
    <x v="1"/>
  </r>
  <r>
    <x v="1"/>
    <x v="1"/>
    <x v="1"/>
    <x v="419"/>
    <x v="4"/>
    <m/>
    <m/>
    <n v="2.5756000000000001"/>
    <n v="3.8633999999999999"/>
    <s v="PMEDC-S9E-W"/>
    <x v="0"/>
    <x v="1"/>
  </r>
  <r>
    <x v="1"/>
    <x v="1"/>
    <x v="1"/>
    <x v="419"/>
    <x v="5"/>
    <m/>
    <m/>
    <n v="2.5756000000000001"/>
    <n v="3.8633999999999999"/>
    <s v="PMEDC-S9E-W"/>
    <x v="0"/>
    <x v="1"/>
  </r>
  <r>
    <x v="1"/>
    <x v="1"/>
    <x v="1"/>
    <x v="419"/>
    <x v="6"/>
    <m/>
    <m/>
    <n v="0"/>
    <n v="0"/>
    <s v="PMEDC-S9E-W"/>
    <x v="0"/>
    <x v="0"/>
  </r>
  <r>
    <x v="1"/>
    <x v="1"/>
    <x v="1"/>
    <x v="420"/>
    <x v="0"/>
    <m/>
    <m/>
    <n v="64"/>
    <n v="70"/>
    <s v="PMEDC-S9NE-K"/>
    <x v="0"/>
    <x v="1"/>
  </r>
  <r>
    <x v="1"/>
    <x v="1"/>
    <x v="1"/>
    <x v="420"/>
    <x v="1"/>
    <m/>
    <m/>
    <n v="64"/>
    <n v="70"/>
    <s v="PMEDC-S9NE-K"/>
    <x v="0"/>
    <x v="1"/>
  </r>
  <r>
    <x v="1"/>
    <x v="1"/>
    <x v="1"/>
    <x v="420"/>
    <x v="2"/>
    <m/>
    <m/>
    <n v="0"/>
    <n v="0"/>
    <s v="PMEDC-S9NE-K"/>
    <x v="0"/>
    <x v="1"/>
  </r>
  <r>
    <x v="1"/>
    <x v="1"/>
    <x v="1"/>
    <x v="420"/>
    <x v="3"/>
    <m/>
    <m/>
    <n v="100"/>
    <n v="100"/>
    <s v="PMEDC-S9NE-K"/>
    <x v="0"/>
    <x v="1"/>
  </r>
  <r>
    <x v="1"/>
    <x v="1"/>
    <x v="1"/>
    <x v="420"/>
    <x v="4"/>
    <m/>
    <m/>
    <n v="46.72448"/>
    <n v="51.104900000000001"/>
    <s v="PMEDC-S9NE-K"/>
    <x v="0"/>
    <x v="1"/>
  </r>
  <r>
    <x v="1"/>
    <x v="1"/>
    <x v="1"/>
    <x v="420"/>
    <x v="5"/>
    <m/>
    <m/>
    <n v="45.764360000000003"/>
    <n v="50.373379999999997"/>
    <s v="PMEDC-S9NE-K"/>
    <x v="0"/>
    <x v="1"/>
  </r>
  <r>
    <x v="1"/>
    <x v="1"/>
    <x v="1"/>
    <x v="420"/>
    <x v="6"/>
    <m/>
    <m/>
    <n v="0.96011999999999997"/>
    <n v="0.73151999999999995"/>
    <s v="PMEDC-S9NE-K"/>
    <x v="0"/>
    <x v="0"/>
  </r>
  <r>
    <x v="1"/>
    <x v="1"/>
    <x v="1"/>
    <x v="421"/>
    <x v="0"/>
    <m/>
    <m/>
    <n v="2"/>
    <n v="2"/>
    <s v="PMEDC-S9NE-W"/>
    <x v="0"/>
    <x v="1"/>
  </r>
  <r>
    <x v="1"/>
    <x v="1"/>
    <x v="1"/>
    <x v="421"/>
    <x v="1"/>
    <m/>
    <m/>
    <n v="2"/>
    <n v="2"/>
    <s v="PMEDC-S9NE-W"/>
    <x v="0"/>
    <x v="1"/>
  </r>
  <r>
    <x v="1"/>
    <x v="1"/>
    <x v="1"/>
    <x v="421"/>
    <x v="2"/>
    <m/>
    <m/>
    <n v="0"/>
    <n v="0"/>
    <s v="PMEDC-S9NE-W"/>
    <x v="0"/>
    <x v="1"/>
  </r>
  <r>
    <x v="1"/>
    <x v="1"/>
    <x v="1"/>
    <x v="421"/>
    <x v="3"/>
    <m/>
    <m/>
    <n v="100"/>
    <n v="100"/>
    <s v="PMEDC-S9NE-W"/>
    <x v="0"/>
    <x v="1"/>
  </r>
  <r>
    <x v="1"/>
    <x v="1"/>
    <x v="1"/>
    <x v="421"/>
    <x v="4"/>
    <m/>
    <m/>
    <n v="1.46014"/>
    <n v="1.46014"/>
    <s v="PMEDC-S9NE-W"/>
    <x v="0"/>
    <x v="1"/>
  </r>
  <r>
    <x v="1"/>
    <x v="1"/>
    <x v="1"/>
    <x v="421"/>
    <x v="5"/>
    <m/>
    <m/>
    <n v="1.46014"/>
    <n v="1.46014"/>
    <s v="PMEDC-S9NE-W"/>
    <x v="0"/>
    <x v="1"/>
  </r>
  <r>
    <x v="1"/>
    <x v="1"/>
    <x v="1"/>
    <x v="421"/>
    <x v="6"/>
    <m/>
    <m/>
    <n v="0"/>
    <n v="0"/>
    <s v="PMEDC-S9NE-W"/>
    <x v="0"/>
    <x v="0"/>
  </r>
  <r>
    <x v="1"/>
    <x v="1"/>
    <x v="1"/>
    <x v="422"/>
    <x v="0"/>
    <n v="3650"/>
    <n v="3910"/>
    <n v="5595"/>
    <n v="4965"/>
    <s v="PMEDC-TZ99E-K"/>
    <x v="0"/>
    <x v="1"/>
  </r>
  <r>
    <x v="1"/>
    <x v="1"/>
    <x v="1"/>
    <x v="422"/>
    <x v="1"/>
    <n v="3650"/>
    <n v="3910"/>
    <n v="5595"/>
    <n v="4965"/>
    <s v="PMEDC-TZ99E-K"/>
    <x v="0"/>
    <x v="1"/>
  </r>
  <r>
    <x v="1"/>
    <x v="1"/>
    <x v="1"/>
    <x v="422"/>
    <x v="2"/>
    <n v="0"/>
    <n v="0"/>
    <n v="0"/>
    <n v="0"/>
    <s v="PMEDC-TZ99E-K"/>
    <x v="0"/>
    <x v="1"/>
  </r>
  <r>
    <x v="1"/>
    <x v="1"/>
    <x v="1"/>
    <x v="422"/>
    <x v="3"/>
    <n v="100"/>
    <n v="100"/>
    <n v="100"/>
    <n v="100"/>
    <s v="PMEDC-TZ99E-K"/>
    <x v="0"/>
    <x v="1"/>
  </r>
  <r>
    <x v="1"/>
    <x v="1"/>
    <x v="1"/>
    <x v="422"/>
    <x v="4"/>
    <n v="724.92650000000003"/>
    <n v="776.56510000000003"/>
    <n v="1111.2229500000001"/>
    <n v="986.09865000000002"/>
    <s v="PMEDC-TZ99E-K"/>
    <x v="0"/>
    <x v="1"/>
  </r>
  <r>
    <x v="1"/>
    <x v="1"/>
    <x v="1"/>
    <x v="422"/>
    <x v="5"/>
    <n v="722.71839999999997"/>
    <n v="771.24699999999996"/>
    <n v="1103.91445"/>
    <n v="981.12265000000002"/>
    <s v="PMEDC-TZ99E-K"/>
    <x v="0"/>
    <x v="1"/>
  </r>
  <r>
    <x v="1"/>
    <x v="1"/>
    <x v="1"/>
    <x v="422"/>
    <x v="6"/>
    <n v="2.2081"/>
    <n v="5.3181000000000003"/>
    <n v="7.3085000000000004"/>
    <n v="4.976"/>
    <s v="PMEDC-TZ99E-K"/>
    <x v="0"/>
    <x v="0"/>
  </r>
  <r>
    <x v="1"/>
    <x v="1"/>
    <x v="1"/>
    <x v="423"/>
    <x v="0"/>
    <n v="3775"/>
    <n v="2515"/>
    <n v="3335"/>
    <n v="2780"/>
    <s v="PMEDC-TZ99E-S"/>
    <x v="0"/>
    <x v="1"/>
  </r>
  <r>
    <x v="1"/>
    <x v="1"/>
    <x v="1"/>
    <x v="423"/>
    <x v="1"/>
    <n v="3775"/>
    <n v="2515"/>
    <n v="3335"/>
    <n v="2780"/>
    <s v="PMEDC-TZ99E-S"/>
    <x v="0"/>
    <x v="1"/>
  </r>
  <r>
    <x v="1"/>
    <x v="1"/>
    <x v="1"/>
    <x v="423"/>
    <x v="2"/>
    <n v="0"/>
    <n v="0"/>
    <n v="0"/>
    <n v="0"/>
    <s v="PMEDC-TZ99E-S"/>
    <x v="0"/>
    <x v="1"/>
  </r>
  <r>
    <x v="1"/>
    <x v="1"/>
    <x v="1"/>
    <x v="423"/>
    <x v="3"/>
    <n v="100"/>
    <n v="100"/>
    <n v="100"/>
    <n v="100"/>
    <s v="PMEDC-TZ99E-S"/>
    <x v="0"/>
    <x v="1"/>
  </r>
  <r>
    <x v="1"/>
    <x v="1"/>
    <x v="1"/>
    <x v="423"/>
    <x v="4"/>
    <n v="749.48850000000004"/>
    <n v="499.32810000000001"/>
    <n v="662.1309"/>
    <n v="551.94119999999998"/>
    <s v="PMEDC-TZ99E-S"/>
    <x v="0"/>
    <x v="1"/>
  </r>
  <r>
    <x v="1"/>
    <x v="1"/>
    <x v="1"/>
    <x v="423"/>
    <x v="5"/>
    <n v="747.62689999999998"/>
    <n v="497.68365"/>
    <n v="654.02805000000001"/>
    <n v="547.96759999999995"/>
    <s v="PMEDC-TZ99E-S"/>
    <x v="0"/>
    <x v="1"/>
  </r>
  <r>
    <x v="1"/>
    <x v="1"/>
    <x v="1"/>
    <x v="423"/>
    <x v="6"/>
    <n v="1.8615999999999999"/>
    <n v="1.64445"/>
    <n v="8.1028500000000001"/>
    <n v="3.9735999999999998"/>
    <s v="PMEDC-TZ99E-S"/>
    <x v="0"/>
    <x v="0"/>
  </r>
  <r>
    <x v="1"/>
    <x v="1"/>
    <x v="1"/>
    <x v="424"/>
    <x v="0"/>
    <m/>
    <m/>
    <m/>
    <m/>
    <s v="PMEDMC-G70KAEGK"/>
    <x v="0"/>
    <x v="1"/>
  </r>
  <r>
    <x v="1"/>
    <x v="1"/>
    <x v="1"/>
    <x v="424"/>
    <x v="1"/>
    <m/>
    <m/>
    <n v="80"/>
    <n v="80"/>
    <s v="PMEDMC-G70KAEGK"/>
    <x v="0"/>
    <x v="1"/>
  </r>
  <r>
    <x v="1"/>
    <x v="1"/>
    <x v="1"/>
    <x v="424"/>
    <x v="2"/>
    <m/>
    <m/>
    <n v="-80"/>
    <n v="-80"/>
    <s v="PMEDMC-G70KAEGK"/>
    <x v="0"/>
    <x v="2"/>
  </r>
  <r>
    <x v="1"/>
    <x v="1"/>
    <x v="1"/>
    <x v="424"/>
    <x v="3"/>
    <m/>
    <m/>
    <m/>
    <m/>
    <s v="PMEDMC-G70KAEGK"/>
    <x v="0"/>
    <x v="1"/>
  </r>
  <r>
    <x v="1"/>
    <x v="1"/>
    <x v="1"/>
    <x v="424"/>
    <x v="4"/>
    <m/>
    <m/>
    <m/>
    <m/>
    <s v="PMEDMC-G70KAEGK"/>
    <x v="0"/>
    <x v="1"/>
  </r>
  <r>
    <x v="1"/>
    <x v="1"/>
    <x v="1"/>
    <x v="424"/>
    <x v="5"/>
    <m/>
    <m/>
    <n v="20.211200000000002"/>
    <n v="20.211200000000002"/>
    <s v="PMEDMC-G70KAEGK"/>
    <x v="0"/>
    <x v="1"/>
  </r>
  <r>
    <x v="1"/>
    <x v="1"/>
    <x v="1"/>
    <x v="424"/>
    <x v="6"/>
    <m/>
    <m/>
    <n v="-20.211200000000002"/>
    <n v="-20.211200000000002"/>
    <s v="PMEDMC-G70KAEGK"/>
    <x v="0"/>
    <x v="0"/>
  </r>
  <r>
    <x v="1"/>
    <x v="1"/>
    <x v="1"/>
    <x v="425"/>
    <x v="0"/>
    <m/>
    <m/>
    <m/>
    <m/>
    <s v="PMEDMC-G70START"/>
    <x v="1"/>
    <x v="1"/>
  </r>
  <r>
    <x v="1"/>
    <x v="1"/>
    <x v="1"/>
    <x v="425"/>
    <x v="1"/>
    <n v="8"/>
    <m/>
    <m/>
    <m/>
    <s v="PMEDMC-G70START"/>
    <x v="1"/>
    <x v="1"/>
  </r>
  <r>
    <x v="1"/>
    <x v="1"/>
    <x v="1"/>
    <x v="425"/>
    <x v="2"/>
    <n v="-8"/>
    <m/>
    <m/>
    <m/>
    <s v="PMEDMC-G70START"/>
    <x v="1"/>
    <x v="1"/>
  </r>
  <r>
    <x v="1"/>
    <x v="1"/>
    <x v="1"/>
    <x v="425"/>
    <x v="3"/>
    <m/>
    <m/>
    <m/>
    <m/>
    <s v="PMEDMC-G70START"/>
    <x v="1"/>
    <x v="1"/>
  </r>
  <r>
    <x v="1"/>
    <x v="1"/>
    <x v="1"/>
    <x v="425"/>
    <x v="4"/>
    <m/>
    <m/>
    <m/>
    <m/>
    <s v="PMEDMC-G70START"/>
    <x v="1"/>
    <x v="1"/>
  </r>
  <r>
    <x v="1"/>
    <x v="1"/>
    <x v="1"/>
    <x v="425"/>
    <x v="5"/>
    <n v="0"/>
    <m/>
    <m/>
    <m/>
    <s v="PMEDMC-G70START"/>
    <x v="1"/>
    <x v="1"/>
  </r>
  <r>
    <x v="1"/>
    <x v="1"/>
    <x v="1"/>
    <x v="425"/>
    <x v="6"/>
    <n v="0"/>
    <m/>
    <m/>
    <m/>
    <s v="PMEDMC-G70START"/>
    <x v="1"/>
    <x v="0"/>
  </r>
  <r>
    <x v="1"/>
    <x v="1"/>
    <x v="1"/>
    <x v="426"/>
    <x v="0"/>
    <m/>
    <m/>
    <m/>
    <m/>
    <s v="PMEDMC-G80HAEGK"/>
    <x v="0"/>
    <x v="1"/>
  </r>
  <r>
    <x v="1"/>
    <x v="1"/>
    <x v="1"/>
    <x v="426"/>
    <x v="1"/>
    <m/>
    <m/>
    <n v="4"/>
    <m/>
    <s v="PMEDMC-G80HAEGK"/>
    <x v="0"/>
    <x v="1"/>
  </r>
  <r>
    <x v="1"/>
    <x v="1"/>
    <x v="1"/>
    <x v="426"/>
    <x v="2"/>
    <m/>
    <m/>
    <n v="-4"/>
    <m/>
    <s v="PMEDMC-G80HAEGK"/>
    <x v="0"/>
    <x v="2"/>
  </r>
  <r>
    <x v="1"/>
    <x v="1"/>
    <x v="1"/>
    <x v="426"/>
    <x v="3"/>
    <m/>
    <m/>
    <m/>
    <m/>
    <s v="PMEDMC-G80HAEGK"/>
    <x v="0"/>
    <x v="1"/>
  </r>
  <r>
    <x v="1"/>
    <x v="1"/>
    <x v="1"/>
    <x v="426"/>
    <x v="4"/>
    <m/>
    <m/>
    <m/>
    <m/>
    <s v="PMEDMC-G80HAEGK"/>
    <x v="0"/>
    <x v="1"/>
  </r>
  <r>
    <x v="1"/>
    <x v="1"/>
    <x v="1"/>
    <x v="426"/>
    <x v="5"/>
    <m/>
    <m/>
    <n v="1.6579999999999999"/>
    <m/>
    <s v="PMEDMC-G80HAEGK"/>
    <x v="0"/>
    <x v="1"/>
  </r>
  <r>
    <x v="1"/>
    <x v="1"/>
    <x v="1"/>
    <x v="426"/>
    <x v="6"/>
    <m/>
    <m/>
    <n v="-1.6579999999999999"/>
    <m/>
    <s v="PMEDMC-G80HAEGK"/>
    <x v="0"/>
    <x v="0"/>
  </r>
  <r>
    <x v="1"/>
    <x v="1"/>
    <x v="1"/>
    <x v="427"/>
    <x v="0"/>
    <m/>
    <m/>
    <m/>
    <m/>
    <s v="PMEDMC-G80MEC-K"/>
    <x v="0"/>
    <x v="1"/>
  </r>
  <r>
    <x v="1"/>
    <x v="1"/>
    <x v="1"/>
    <x v="427"/>
    <x v="1"/>
    <m/>
    <m/>
    <n v="4"/>
    <m/>
    <s v="PMEDMC-G80MEC-K"/>
    <x v="0"/>
    <x v="1"/>
  </r>
  <r>
    <x v="1"/>
    <x v="1"/>
    <x v="1"/>
    <x v="427"/>
    <x v="2"/>
    <m/>
    <m/>
    <n v="-4"/>
    <m/>
    <s v="PMEDMC-G80MEC-K"/>
    <x v="0"/>
    <x v="2"/>
  </r>
  <r>
    <x v="1"/>
    <x v="1"/>
    <x v="1"/>
    <x v="427"/>
    <x v="3"/>
    <m/>
    <m/>
    <m/>
    <m/>
    <s v="PMEDMC-G80MEC-K"/>
    <x v="0"/>
    <x v="1"/>
  </r>
  <r>
    <x v="1"/>
    <x v="1"/>
    <x v="1"/>
    <x v="427"/>
    <x v="4"/>
    <m/>
    <m/>
    <m/>
    <m/>
    <s v="PMEDMC-G80MEC-K"/>
    <x v="0"/>
    <x v="1"/>
  </r>
  <r>
    <x v="1"/>
    <x v="1"/>
    <x v="1"/>
    <x v="427"/>
    <x v="5"/>
    <m/>
    <m/>
    <n v="1.2880400000000001"/>
    <m/>
    <s v="PMEDMC-G80MEC-K"/>
    <x v="0"/>
    <x v="1"/>
  </r>
  <r>
    <x v="1"/>
    <x v="1"/>
    <x v="1"/>
    <x v="427"/>
    <x v="6"/>
    <m/>
    <m/>
    <n v="-1.2880400000000001"/>
    <m/>
    <s v="PMEDMC-G80MEC-K"/>
    <x v="0"/>
    <x v="0"/>
  </r>
  <r>
    <x v="1"/>
    <x v="1"/>
    <x v="1"/>
    <x v="428"/>
    <x v="0"/>
    <n v="10"/>
    <m/>
    <n v="0"/>
    <m/>
    <s v="PMEDMW-AC10E"/>
    <x v="0"/>
    <x v="1"/>
  </r>
  <r>
    <x v="1"/>
    <x v="1"/>
    <x v="1"/>
    <x v="428"/>
    <x v="1"/>
    <n v="10"/>
    <m/>
    <m/>
    <m/>
    <s v="PMEDMW-AC10E"/>
    <x v="0"/>
    <x v="1"/>
  </r>
  <r>
    <x v="1"/>
    <x v="1"/>
    <x v="1"/>
    <x v="428"/>
    <x v="2"/>
    <n v="0"/>
    <m/>
    <n v="0"/>
    <m/>
    <s v="PMEDMW-AC10E"/>
    <x v="0"/>
    <x v="1"/>
  </r>
  <r>
    <x v="1"/>
    <x v="1"/>
    <x v="1"/>
    <x v="428"/>
    <x v="3"/>
    <n v="100"/>
    <m/>
    <s v="X"/>
    <m/>
    <s v="PMEDMW-AC10E"/>
    <x v="0"/>
    <x v="1"/>
  </r>
  <r>
    <x v="1"/>
    <x v="1"/>
    <x v="1"/>
    <x v="428"/>
    <x v="4"/>
    <n v="0"/>
    <m/>
    <n v="0"/>
    <m/>
    <s v="PMEDMW-AC10E"/>
    <x v="0"/>
    <x v="1"/>
  </r>
  <r>
    <x v="1"/>
    <x v="1"/>
    <x v="1"/>
    <x v="428"/>
    <x v="5"/>
    <n v="0.40560000000000002"/>
    <m/>
    <m/>
    <m/>
    <s v="PMEDMW-AC10E"/>
    <x v="0"/>
    <x v="1"/>
  </r>
  <r>
    <x v="1"/>
    <x v="1"/>
    <x v="1"/>
    <x v="428"/>
    <x v="6"/>
    <n v="-0.40560000000000002"/>
    <m/>
    <n v="0"/>
    <m/>
    <s v="PMEDMW-AC10E"/>
    <x v="0"/>
    <x v="0"/>
  </r>
  <r>
    <x v="1"/>
    <x v="1"/>
    <x v="1"/>
    <x v="429"/>
    <x v="0"/>
    <n v="30"/>
    <n v="10"/>
    <n v="40"/>
    <n v="20"/>
    <s v="PMEDMW-AC11E"/>
    <x v="0"/>
    <x v="1"/>
  </r>
  <r>
    <x v="1"/>
    <x v="1"/>
    <x v="1"/>
    <x v="429"/>
    <x v="1"/>
    <n v="30"/>
    <n v="10"/>
    <n v="40"/>
    <n v="20"/>
    <s v="PMEDMW-AC11E"/>
    <x v="0"/>
    <x v="1"/>
  </r>
  <r>
    <x v="1"/>
    <x v="1"/>
    <x v="1"/>
    <x v="429"/>
    <x v="2"/>
    <n v="0"/>
    <n v="0"/>
    <n v="0"/>
    <n v="0"/>
    <s v="PMEDMW-AC11E"/>
    <x v="0"/>
    <x v="1"/>
  </r>
  <r>
    <x v="1"/>
    <x v="1"/>
    <x v="1"/>
    <x v="429"/>
    <x v="3"/>
    <n v="100"/>
    <n v="100"/>
    <n v="100"/>
    <n v="100"/>
    <s v="PMEDMW-AC11E"/>
    <x v="0"/>
    <x v="1"/>
  </r>
  <r>
    <x v="1"/>
    <x v="1"/>
    <x v="1"/>
    <x v="429"/>
    <x v="4"/>
    <n v="1.0941000000000001"/>
    <n v="0.36470000000000002"/>
    <n v="1.4588000000000001"/>
    <n v="0.72940000000000005"/>
    <s v="PMEDMW-AC11E"/>
    <x v="0"/>
    <x v="1"/>
  </r>
  <r>
    <x v="1"/>
    <x v="1"/>
    <x v="1"/>
    <x v="429"/>
    <x v="5"/>
    <n v="1.0941000000000001"/>
    <n v="0.36459999999999998"/>
    <n v="1.4587000000000001"/>
    <n v="0.71809999999999996"/>
    <s v="PMEDMW-AC11E"/>
    <x v="0"/>
    <x v="1"/>
  </r>
  <r>
    <x v="1"/>
    <x v="1"/>
    <x v="1"/>
    <x v="429"/>
    <x v="6"/>
    <n v="0"/>
    <n v="1E-4"/>
    <n v="1E-4"/>
    <n v="1.1299999999999999E-2"/>
    <s v="PMEDMW-AC11E"/>
    <x v="0"/>
    <x v="0"/>
  </r>
  <r>
    <x v="1"/>
    <x v="1"/>
    <x v="1"/>
    <x v="430"/>
    <x v="0"/>
    <n v="80"/>
    <m/>
    <n v="20"/>
    <m/>
    <s v="PMEDMW-BCG10E"/>
    <x v="0"/>
    <x v="1"/>
  </r>
  <r>
    <x v="1"/>
    <x v="1"/>
    <x v="1"/>
    <x v="430"/>
    <x v="1"/>
    <n v="80"/>
    <m/>
    <n v="20"/>
    <m/>
    <s v="PMEDMW-BCG10E"/>
    <x v="0"/>
    <x v="1"/>
  </r>
  <r>
    <x v="1"/>
    <x v="1"/>
    <x v="1"/>
    <x v="430"/>
    <x v="2"/>
    <n v="0"/>
    <m/>
    <n v="0"/>
    <m/>
    <s v="PMEDMW-BCG10E"/>
    <x v="0"/>
    <x v="1"/>
  </r>
  <r>
    <x v="1"/>
    <x v="1"/>
    <x v="1"/>
    <x v="430"/>
    <x v="3"/>
    <n v="100"/>
    <m/>
    <n v="100"/>
    <m/>
    <s v="PMEDMW-BCG10E"/>
    <x v="0"/>
    <x v="1"/>
  </r>
  <r>
    <x v="1"/>
    <x v="1"/>
    <x v="1"/>
    <x v="430"/>
    <x v="4"/>
    <n v="1.2176"/>
    <m/>
    <n v="0.3044"/>
    <m/>
    <s v="PMEDMW-BCG10E"/>
    <x v="0"/>
    <x v="1"/>
  </r>
  <r>
    <x v="1"/>
    <x v="1"/>
    <x v="1"/>
    <x v="430"/>
    <x v="5"/>
    <n v="1.2176"/>
    <m/>
    <n v="0.3044"/>
    <m/>
    <s v="PMEDMW-BCG10E"/>
    <x v="0"/>
    <x v="1"/>
  </r>
  <r>
    <x v="1"/>
    <x v="1"/>
    <x v="1"/>
    <x v="430"/>
    <x v="6"/>
    <n v="0"/>
    <m/>
    <n v="0"/>
    <m/>
    <s v="PMEDMW-BCG10E"/>
    <x v="0"/>
    <x v="0"/>
  </r>
  <r>
    <x v="1"/>
    <x v="1"/>
    <x v="1"/>
    <x v="431"/>
    <x v="0"/>
    <n v="10"/>
    <m/>
    <m/>
    <m/>
    <s v="PMEDMW-BCL7E"/>
    <x v="0"/>
    <x v="1"/>
  </r>
  <r>
    <x v="1"/>
    <x v="1"/>
    <x v="1"/>
    <x v="431"/>
    <x v="1"/>
    <n v="20"/>
    <m/>
    <m/>
    <m/>
    <s v="PMEDMW-BCL7E"/>
    <x v="0"/>
    <x v="1"/>
  </r>
  <r>
    <x v="1"/>
    <x v="1"/>
    <x v="1"/>
    <x v="431"/>
    <x v="2"/>
    <n v="-10"/>
    <m/>
    <m/>
    <m/>
    <s v="PMEDMW-BCL7E"/>
    <x v="0"/>
    <x v="1"/>
  </r>
  <r>
    <x v="1"/>
    <x v="1"/>
    <x v="1"/>
    <x v="431"/>
    <x v="3"/>
    <n v="50"/>
    <m/>
    <m/>
    <m/>
    <s v="PMEDMW-BCL7E"/>
    <x v="0"/>
    <x v="1"/>
  </r>
  <r>
    <x v="1"/>
    <x v="1"/>
    <x v="1"/>
    <x v="431"/>
    <x v="4"/>
    <n v="7.1400000000000005E-2"/>
    <m/>
    <m/>
    <m/>
    <s v="PMEDMW-BCL7E"/>
    <x v="0"/>
    <x v="1"/>
  </r>
  <r>
    <x v="1"/>
    <x v="1"/>
    <x v="1"/>
    <x v="431"/>
    <x v="5"/>
    <n v="0.14280000000000001"/>
    <m/>
    <m/>
    <m/>
    <s v="PMEDMW-BCL7E"/>
    <x v="0"/>
    <x v="1"/>
  </r>
  <r>
    <x v="1"/>
    <x v="1"/>
    <x v="1"/>
    <x v="431"/>
    <x v="6"/>
    <n v="-7.1400000000000005E-2"/>
    <m/>
    <m/>
    <m/>
    <s v="PMEDMW-BCL7E"/>
    <x v="0"/>
    <x v="0"/>
  </r>
  <r>
    <x v="1"/>
    <x v="1"/>
    <x v="1"/>
    <x v="432"/>
    <x v="0"/>
    <n v="10"/>
    <n v="10"/>
    <m/>
    <n v="10"/>
    <s v="PMEDMW-BDC1GU"/>
    <x v="0"/>
    <x v="1"/>
  </r>
  <r>
    <x v="1"/>
    <x v="1"/>
    <x v="1"/>
    <x v="432"/>
    <x v="1"/>
    <n v="10"/>
    <n v="10"/>
    <m/>
    <n v="10"/>
    <s v="PMEDMW-BDC1GU"/>
    <x v="0"/>
    <x v="1"/>
  </r>
  <r>
    <x v="1"/>
    <x v="1"/>
    <x v="1"/>
    <x v="432"/>
    <x v="2"/>
    <n v="0"/>
    <n v="0"/>
    <m/>
    <n v="0"/>
    <s v="PMEDMW-BDC1GU"/>
    <x v="0"/>
    <x v="1"/>
  </r>
  <r>
    <x v="1"/>
    <x v="1"/>
    <x v="1"/>
    <x v="432"/>
    <x v="3"/>
    <n v="100"/>
    <n v="100"/>
    <m/>
    <n v="100"/>
    <s v="PMEDMW-BDC1GU"/>
    <x v="0"/>
    <x v="1"/>
  </r>
  <r>
    <x v="1"/>
    <x v="1"/>
    <x v="1"/>
    <x v="432"/>
    <x v="4"/>
    <n v="1.84E-2"/>
    <n v="1.84E-2"/>
    <m/>
    <n v="1.84E-2"/>
    <s v="PMEDMW-BDC1GU"/>
    <x v="0"/>
    <x v="1"/>
  </r>
  <r>
    <x v="1"/>
    <x v="1"/>
    <x v="1"/>
    <x v="432"/>
    <x v="5"/>
    <n v="1.84E-2"/>
    <n v="1.84E-2"/>
    <m/>
    <n v="1.84E-2"/>
    <s v="PMEDMW-BDC1GU"/>
    <x v="0"/>
    <x v="1"/>
  </r>
  <r>
    <x v="1"/>
    <x v="1"/>
    <x v="1"/>
    <x v="432"/>
    <x v="6"/>
    <n v="0"/>
    <n v="0"/>
    <m/>
    <n v="0"/>
    <s v="PMEDMW-BDC1GU"/>
    <x v="0"/>
    <x v="0"/>
  </r>
  <r>
    <x v="1"/>
    <x v="1"/>
    <x v="1"/>
    <x v="433"/>
    <x v="0"/>
    <n v="10"/>
    <n v="30"/>
    <n v="40"/>
    <m/>
    <s v="PMEDMW-BG2E"/>
    <x v="0"/>
    <x v="1"/>
  </r>
  <r>
    <x v="1"/>
    <x v="1"/>
    <x v="1"/>
    <x v="433"/>
    <x v="1"/>
    <n v="10"/>
    <n v="30"/>
    <n v="40"/>
    <m/>
    <s v="PMEDMW-BG2E"/>
    <x v="0"/>
    <x v="1"/>
  </r>
  <r>
    <x v="1"/>
    <x v="1"/>
    <x v="1"/>
    <x v="433"/>
    <x v="2"/>
    <n v="0"/>
    <n v="0"/>
    <n v="0"/>
    <m/>
    <s v="PMEDMW-BG2E"/>
    <x v="0"/>
    <x v="1"/>
  </r>
  <r>
    <x v="1"/>
    <x v="1"/>
    <x v="1"/>
    <x v="433"/>
    <x v="3"/>
    <n v="100"/>
    <n v="100"/>
    <n v="100"/>
    <m/>
    <s v="PMEDMW-BG2E"/>
    <x v="0"/>
    <x v="1"/>
  </r>
  <r>
    <x v="1"/>
    <x v="1"/>
    <x v="1"/>
    <x v="433"/>
    <x v="4"/>
    <n v="0"/>
    <n v="0"/>
    <n v="0"/>
    <m/>
    <s v="PMEDMW-BG2E"/>
    <x v="0"/>
    <x v="1"/>
  </r>
  <r>
    <x v="1"/>
    <x v="1"/>
    <x v="1"/>
    <x v="433"/>
    <x v="5"/>
    <n v="1.4147000000000001"/>
    <n v="4.2442000000000002"/>
    <n v="5.6588000000000003"/>
    <m/>
    <s v="PMEDMW-BG2E"/>
    <x v="0"/>
    <x v="1"/>
  </r>
  <r>
    <x v="1"/>
    <x v="1"/>
    <x v="1"/>
    <x v="433"/>
    <x v="6"/>
    <n v="-1.4147000000000001"/>
    <n v="-4.2442000000000002"/>
    <n v="-5.6588000000000003"/>
    <m/>
    <s v="PMEDMW-BG2E"/>
    <x v="0"/>
    <x v="0"/>
  </r>
  <r>
    <x v="1"/>
    <x v="1"/>
    <x v="1"/>
    <x v="434"/>
    <x v="0"/>
    <m/>
    <m/>
    <n v="10"/>
    <n v="10"/>
    <s v="PMEDMW-BGS5E"/>
    <x v="0"/>
    <x v="1"/>
  </r>
  <r>
    <x v="1"/>
    <x v="1"/>
    <x v="1"/>
    <x v="434"/>
    <x v="1"/>
    <m/>
    <m/>
    <n v="10"/>
    <n v="10"/>
    <s v="PMEDMW-BGS5E"/>
    <x v="0"/>
    <x v="1"/>
  </r>
  <r>
    <x v="1"/>
    <x v="1"/>
    <x v="1"/>
    <x v="434"/>
    <x v="2"/>
    <m/>
    <m/>
    <n v="0"/>
    <n v="0"/>
    <s v="PMEDMW-BGS5E"/>
    <x v="0"/>
    <x v="1"/>
  </r>
  <r>
    <x v="1"/>
    <x v="1"/>
    <x v="1"/>
    <x v="434"/>
    <x v="3"/>
    <m/>
    <m/>
    <n v="100"/>
    <n v="100"/>
    <s v="PMEDMW-BGS5E"/>
    <x v="0"/>
    <x v="1"/>
  </r>
  <r>
    <x v="1"/>
    <x v="1"/>
    <x v="1"/>
    <x v="434"/>
    <x v="4"/>
    <m/>
    <m/>
    <n v="1.4154"/>
    <n v="1.4154"/>
    <s v="PMEDMW-BGS5E"/>
    <x v="0"/>
    <x v="1"/>
  </r>
  <r>
    <x v="1"/>
    <x v="1"/>
    <x v="1"/>
    <x v="434"/>
    <x v="5"/>
    <m/>
    <m/>
    <n v="1.4147000000000001"/>
    <n v="1.4147000000000001"/>
    <s v="PMEDMW-BGS5E"/>
    <x v="0"/>
    <x v="1"/>
  </r>
  <r>
    <x v="1"/>
    <x v="1"/>
    <x v="1"/>
    <x v="434"/>
    <x v="6"/>
    <m/>
    <m/>
    <n v="6.9999999999999999E-4"/>
    <n v="6.9999999999999999E-4"/>
    <s v="PMEDMW-BGS5E"/>
    <x v="0"/>
    <x v="0"/>
  </r>
  <r>
    <x v="1"/>
    <x v="1"/>
    <x v="1"/>
    <x v="435"/>
    <x v="0"/>
    <n v="340"/>
    <n v="180"/>
    <n v="60"/>
    <n v="40"/>
    <s v="PMEDMW-BLC12E"/>
    <x v="0"/>
    <x v="1"/>
  </r>
  <r>
    <x v="1"/>
    <x v="1"/>
    <x v="1"/>
    <x v="435"/>
    <x v="1"/>
    <n v="360"/>
    <n v="180"/>
    <n v="60"/>
    <n v="40"/>
    <s v="PMEDMW-BLC12E"/>
    <x v="0"/>
    <x v="1"/>
  </r>
  <r>
    <x v="1"/>
    <x v="1"/>
    <x v="1"/>
    <x v="435"/>
    <x v="2"/>
    <n v="-20"/>
    <n v="0"/>
    <n v="0"/>
    <n v="0"/>
    <s v="PMEDMW-BLC12E"/>
    <x v="0"/>
    <x v="1"/>
  </r>
  <r>
    <x v="1"/>
    <x v="1"/>
    <x v="1"/>
    <x v="435"/>
    <x v="3"/>
    <n v="94.4444444444444"/>
    <n v="100"/>
    <n v="100"/>
    <n v="100"/>
    <s v="PMEDMW-BLC12E"/>
    <x v="0"/>
    <x v="1"/>
  </r>
  <r>
    <x v="1"/>
    <x v="1"/>
    <x v="1"/>
    <x v="435"/>
    <x v="4"/>
    <n v="7.9458000000000002"/>
    <n v="4.2065999999999999"/>
    <n v="1.4021999999999999"/>
    <n v="0.93479999999999996"/>
    <s v="PMEDMW-BLC12E"/>
    <x v="0"/>
    <x v="1"/>
  </r>
  <r>
    <x v="1"/>
    <x v="1"/>
    <x v="1"/>
    <x v="435"/>
    <x v="5"/>
    <n v="8.4131999999999998"/>
    <n v="4.2065999999999999"/>
    <n v="1.3892"/>
    <n v="0.92179999999999995"/>
    <s v="PMEDMW-BLC12E"/>
    <x v="0"/>
    <x v="1"/>
  </r>
  <r>
    <x v="1"/>
    <x v="1"/>
    <x v="1"/>
    <x v="435"/>
    <x v="6"/>
    <n v="-0.46739999999999998"/>
    <n v="0"/>
    <n v="1.2999999999999999E-2"/>
    <n v="1.2999999999999999E-2"/>
    <s v="PMEDMW-BLC12E"/>
    <x v="0"/>
    <x v="0"/>
  </r>
  <r>
    <x v="1"/>
    <x v="1"/>
    <x v="1"/>
    <x v="436"/>
    <x v="0"/>
    <n v="40"/>
    <n v="20"/>
    <n v="80"/>
    <m/>
    <s v="PMEDMW-BLF19E"/>
    <x v="0"/>
    <x v="1"/>
  </r>
  <r>
    <x v="1"/>
    <x v="1"/>
    <x v="1"/>
    <x v="436"/>
    <x v="1"/>
    <n v="40"/>
    <n v="20"/>
    <n v="80"/>
    <m/>
    <s v="PMEDMW-BLF19E"/>
    <x v="0"/>
    <x v="1"/>
  </r>
  <r>
    <x v="1"/>
    <x v="1"/>
    <x v="1"/>
    <x v="436"/>
    <x v="2"/>
    <n v="0"/>
    <n v="0"/>
    <n v="0"/>
    <m/>
    <s v="PMEDMW-BLF19E"/>
    <x v="0"/>
    <x v="1"/>
  </r>
  <r>
    <x v="1"/>
    <x v="1"/>
    <x v="1"/>
    <x v="436"/>
    <x v="3"/>
    <n v="100"/>
    <n v="100"/>
    <n v="100"/>
    <m/>
    <s v="PMEDMW-BLF19E"/>
    <x v="0"/>
    <x v="1"/>
  </r>
  <r>
    <x v="1"/>
    <x v="1"/>
    <x v="1"/>
    <x v="436"/>
    <x v="4"/>
    <n v="1.2584"/>
    <n v="0.62919999999999998"/>
    <n v="2.5167999999999999"/>
    <m/>
    <s v="PMEDMW-BLF19E"/>
    <x v="0"/>
    <x v="1"/>
  </r>
  <r>
    <x v="1"/>
    <x v="1"/>
    <x v="1"/>
    <x v="436"/>
    <x v="5"/>
    <n v="1.2584"/>
    <n v="0.62919999999999998"/>
    <n v="2.5167999999999999"/>
    <m/>
    <s v="PMEDMW-BLF19E"/>
    <x v="0"/>
    <x v="1"/>
  </r>
  <r>
    <x v="1"/>
    <x v="1"/>
    <x v="1"/>
    <x v="436"/>
    <x v="6"/>
    <n v="0"/>
    <n v="0"/>
    <n v="0"/>
    <m/>
    <s v="PMEDMW-BLF19E"/>
    <x v="0"/>
    <x v="0"/>
  </r>
  <r>
    <x v="1"/>
    <x v="1"/>
    <x v="1"/>
    <x v="437"/>
    <x v="0"/>
    <n v="80"/>
    <n v="80"/>
    <n v="440"/>
    <n v="160"/>
    <s v="PMEDMW-BLG10E"/>
    <x v="0"/>
    <x v="1"/>
  </r>
  <r>
    <x v="1"/>
    <x v="1"/>
    <x v="1"/>
    <x v="437"/>
    <x v="1"/>
    <n v="80"/>
    <n v="80"/>
    <n v="440"/>
    <n v="160"/>
    <s v="PMEDMW-BLG10E"/>
    <x v="0"/>
    <x v="1"/>
  </r>
  <r>
    <x v="1"/>
    <x v="1"/>
    <x v="1"/>
    <x v="437"/>
    <x v="2"/>
    <n v="0"/>
    <n v="0"/>
    <n v="0"/>
    <n v="0"/>
    <s v="PMEDMW-BLG10E"/>
    <x v="0"/>
    <x v="1"/>
  </r>
  <r>
    <x v="1"/>
    <x v="1"/>
    <x v="1"/>
    <x v="437"/>
    <x v="3"/>
    <n v="100"/>
    <n v="100"/>
    <n v="100"/>
    <n v="100"/>
    <s v="PMEDMW-BLG10E"/>
    <x v="0"/>
    <x v="1"/>
  </r>
  <r>
    <x v="1"/>
    <x v="1"/>
    <x v="1"/>
    <x v="437"/>
    <x v="4"/>
    <n v="1.8695999999999999"/>
    <n v="1.8695999999999999"/>
    <n v="10.2828"/>
    <n v="3.7391999999999999"/>
    <s v="PMEDMW-BLG10E"/>
    <x v="0"/>
    <x v="1"/>
  </r>
  <r>
    <x v="1"/>
    <x v="1"/>
    <x v="1"/>
    <x v="437"/>
    <x v="5"/>
    <n v="1.8695999999999999"/>
    <n v="1.8695999999999999"/>
    <n v="10.2828"/>
    <n v="3.7391999999999999"/>
    <s v="PMEDMW-BLG10E"/>
    <x v="0"/>
    <x v="1"/>
  </r>
  <r>
    <x v="1"/>
    <x v="1"/>
    <x v="1"/>
    <x v="437"/>
    <x v="6"/>
    <n v="0"/>
    <n v="0"/>
    <n v="0"/>
    <n v="0"/>
    <s v="PMEDMW-BLG10E"/>
    <x v="0"/>
    <x v="0"/>
  </r>
  <r>
    <x v="1"/>
    <x v="1"/>
    <x v="1"/>
    <x v="438"/>
    <x v="0"/>
    <m/>
    <n v="20"/>
    <n v="20"/>
    <m/>
    <s v="PMEDMW-BLH7E"/>
    <x v="0"/>
    <x v="1"/>
  </r>
  <r>
    <x v="1"/>
    <x v="1"/>
    <x v="1"/>
    <x v="438"/>
    <x v="1"/>
    <m/>
    <n v="20"/>
    <n v="20"/>
    <m/>
    <s v="PMEDMW-BLH7E"/>
    <x v="0"/>
    <x v="1"/>
  </r>
  <r>
    <x v="1"/>
    <x v="1"/>
    <x v="1"/>
    <x v="438"/>
    <x v="2"/>
    <m/>
    <n v="0"/>
    <n v="0"/>
    <m/>
    <s v="PMEDMW-BLH7E"/>
    <x v="0"/>
    <x v="1"/>
  </r>
  <r>
    <x v="1"/>
    <x v="1"/>
    <x v="1"/>
    <x v="438"/>
    <x v="3"/>
    <m/>
    <n v="100"/>
    <n v="100"/>
    <m/>
    <s v="PMEDMW-BLH7E"/>
    <x v="0"/>
    <x v="1"/>
  </r>
  <r>
    <x v="1"/>
    <x v="1"/>
    <x v="1"/>
    <x v="438"/>
    <x v="4"/>
    <m/>
    <n v="0.46960000000000002"/>
    <n v="0.46960000000000002"/>
    <m/>
    <s v="PMEDMW-BLH7E"/>
    <x v="0"/>
    <x v="1"/>
  </r>
  <r>
    <x v="1"/>
    <x v="1"/>
    <x v="1"/>
    <x v="438"/>
    <x v="5"/>
    <m/>
    <n v="0.4698"/>
    <n v="0.46960000000000002"/>
    <m/>
    <s v="PMEDMW-BLH7E"/>
    <x v="0"/>
    <x v="1"/>
  </r>
  <r>
    <x v="1"/>
    <x v="1"/>
    <x v="1"/>
    <x v="438"/>
    <x v="6"/>
    <m/>
    <n v="-2.0000000000000001E-4"/>
    <n v="0"/>
    <m/>
    <s v="PMEDMW-BLH7E"/>
    <x v="0"/>
    <x v="0"/>
  </r>
  <r>
    <x v="1"/>
    <x v="1"/>
    <x v="1"/>
    <x v="439"/>
    <x v="0"/>
    <m/>
    <n v="20"/>
    <m/>
    <m/>
    <s v="PMEDMW-BLJ31E"/>
    <x v="0"/>
    <x v="1"/>
  </r>
  <r>
    <x v="1"/>
    <x v="1"/>
    <x v="1"/>
    <x v="439"/>
    <x v="1"/>
    <m/>
    <n v="20"/>
    <m/>
    <m/>
    <s v="PMEDMW-BLJ31E"/>
    <x v="0"/>
    <x v="1"/>
  </r>
  <r>
    <x v="1"/>
    <x v="1"/>
    <x v="1"/>
    <x v="439"/>
    <x v="2"/>
    <m/>
    <n v="0"/>
    <m/>
    <m/>
    <s v="PMEDMW-BLJ31E"/>
    <x v="0"/>
    <x v="1"/>
  </r>
  <r>
    <x v="1"/>
    <x v="1"/>
    <x v="1"/>
    <x v="439"/>
    <x v="3"/>
    <m/>
    <n v="100"/>
    <m/>
    <m/>
    <s v="PMEDMW-BLJ31E"/>
    <x v="0"/>
    <x v="1"/>
  </r>
  <r>
    <x v="1"/>
    <x v="1"/>
    <x v="1"/>
    <x v="439"/>
    <x v="4"/>
    <m/>
    <n v="0.71040000000000003"/>
    <m/>
    <m/>
    <s v="PMEDMW-BLJ31E"/>
    <x v="0"/>
    <x v="1"/>
  </r>
  <r>
    <x v="1"/>
    <x v="1"/>
    <x v="1"/>
    <x v="439"/>
    <x v="5"/>
    <m/>
    <n v="0.68779999999999997"/>
    <m/>
    <m/>
    <s v="PMEDMW-BLJ31E"/>
    <x v="0"/>
    <x v="1"/>
  </r>
  <r>
    <x v="1"/>
    <x v="1"/>
    <x v="1"/>
    <x v="439"/>
    <x v="6"/>
    <m/>
    <n v="2.2599999999999999E-2"/>
    <m/>
    <m/>
    <s v="PMEDMW-BLJ31E"/>
    <x v="0"/>
    <x v="0"/>
  </r>
  <r>
    <x v="1"/>
    <x v="1"/>
    <x v="1"/>
    <x v="440"/>
    <x v="0"/>
    <n v="280"/>
    <n v="360"/>
    <n v="560"/>
    <n v="540"/>
    <s v="PMEDMW-BLK22E"/>
    <x v="0"/>
    <x v="1"/>
  </r>
  <r>
    <x v="1"/>
    <x v="1"/>
    <x v="1"/>
    <x v="440"/>
    <x v="1"/>
    <n v="280"/>
    <n v="360"/>
    <n v="560"/>
    <n v="540"/>
    <s v="PMEDMW-BLK22E"/>
    <x v="0"/>
    <x v="1"/>
  </r>
  <r>
    <x v="1"/>
    <x v="1"/>
    <x v="1"/>
    <x v="440"/>
    <x v="2"/>
    <n v="0"/>
    <n v="0"/>
    <n v="0"/>
    <n v="0"/>
    <s v="PMEDMW-BLK22E"/>
    <x v="0"/>
    <x v="1"/>
  </r>
  <r>
    <x v="1"/>
    <x v="1"/>
    <x v="1"/>
    <x v="440"/>
    <x v="3"/>
    <n v="100"/>
    <n v="100"/>
    <n v="100"/>
    <n v="100"/>
    <s v="PMEDMW-BLK22E"/>
    <x v="0"/>
    <x v="1"/>
  </r>
  <r>
    <x v="1"/>
    <x v="1"/>
    <x v="1"/>
    <x v="440"/>
    <x v="4"/>
    <n v="9.3716000000000008"/>
    <n v="12.049200000000001"/>
    <n v="18.743200000000002"/>
    <n v="18.073799999999999"/>
    <s v="PMEDMW-BLK22E"/>
    <x v="0"/>
    <x v="1"/>
  </r>
  <r>
    <x v="1"/>
    <x v="1"/>
    <x v="1"/>
    <x v="440"/>
    <x v="5"/>
    <n v="9.3507999999999996"/>
    <n v="12.0076"/>
    <n v="18.639199999999999"/>
    <n v="18.0322"/>
    <s v="PMEDMW-BLK22E"/>
    <x v="0"/>
    <x v="1"/>
  </r>
  <r>
    <x v="1"/>
    <x v="1"/>
    <x v="1"/>
    <x v="440"/>
    <x v="6"/>
    <n v="2.0799999999999999E-2"/>
    <n v="4.1599999999999998E-2"/>
    <n v="0.104"/>
    <n v="4.1599999999999998E-2"/>
    <s v="PMEDMW-BLK22E"/>
    <x v="0"/>
    <x v="0"/>
  </r>
  <r>
    <x v="1"/>
    <x v="1"/>
    <x v="1"/>
    <x v="441"/>
    <x v="0"/>
    <m/>
    <m/>
    <m/>
    <m/>
    <s v="PMEDMW-BLK22EB"/>
    <x v="1"/>
    <x v="1"/>
  </r>
  <r>
    <x v="1"/>
    <x v="1"/>
    <x v="1"/>
    <x v="441"/>
    <x v="1"/>
    <n v="240"/>
    <m/>
    <n v="1040"/>
    <n v="320"/>
    <s v="PMEDMW-BLK22EB"/>
    <x v="1"/>
    <x v="1"/>
  </r>
  <r>
    <x v="1"/>
    <x v="1"/>
    <x v="1"/>
    <x v="441"/>
    <x v="2"/>
    <n v="-240"/>
    <m/>
    <n v="-1040"/>
    <n v="-320"/>
    <s v="PMEDMW-BLK22EB"/>
    <x v="1"/>
    <x v="2"/>
  </r>
  <r>
    <x v="1"/>
    <x v="1"/>
    <x v="1"/>
    <x v="441"/>
    <x v="3"/>
    <m/>
    <m/>
    <m/>
    <m/>
    <s v="PMEDMW-BLK22EB"/>
    <x v="1"/>
    <x v="1"/>
  </r>
  <r>
    <x v="1"/>
    <x v="1"/>
    <x v="1"/>
    <x v="441"/>
    <x v="4"/>
    <m/>
    <m/>
    <m/>
    <m/>
    <s v="PMEDMW-BLK22EB"/>
    <x v="1"/>
    <x v="1"/>
  </r>
  <r>
    <x v="1"/>
    <x v="1"/>
    <x v="1"/>
    <x v="441"/>
    <x v="5"/>
    <n v="4.5575999999999999"/>
    <m/>
    <n v="19.749600000000001"/>
    <n v="6.0768000000000004"/>
    <s v="PMEDMW-BLK22EB"/>
    <x v="1"/>
    <x v="1"/>
  </r>
  <r>
    <x v="1"/>
    <x v="1"/>
    <x v="1"/>
    <x v="441"/>
    <x v="6"/>
    <n v="-4.5575999999999999"/>
    <m/>
    <n v="-19.749600000000001"/>
    <n v="-6.0768000000000004"/>
    <s v="PMEDMW-BLK22EB"/>
    <x v="1"/>
    <x v="0"/>
  </r>
  <r>
    <x v="1"/>
    <x v="1"/>
    <x v="1"/>
    <x v="442"/>
    <x v="0"/>
    <n v="160"/>
    <n v="80"/>
    <n v="240"/>
    <n v="160"/>
    <s v="PMEDMW-BMB9E"/>
    <x v="0"/>
    <x v="1"/>
  </r>
  <r>
    <x v="1"/>
    <x v="1"/>
    <x v="1"/>
    <x v="442"/>
    <x v="1"/>
    <n v="160"/>
    <n v="80"/>
    <n v="240"/>
    <n v="160"/>
    <s v="PMEDMW-BMB9E"/>
    <x v="0"/>
    <x v="1"/>
  </r>
  <r>
    <x v="1"/>
    <x v="1"/>
    <x v="1"/>
    <x v="442"/>
    <x v="2"/>
    <n v="0"/>
    <n v="0"/>
    <n v="0"/>
    <n v="0"/>
    <s v="PMEDMW-BMB9E"/>
    <x v="0"/>
    <x v="1"/>
  </r>
  <r>
    <x v="1"/>
    <x v="1"/>
    <x v="1"/>
    <x v="442"/>
    <x v="3"/>
    <n v="100"/>
    <n v="100"/>
    <n v="100"/>
    <n v="100"/>
    <s v="PMEDMW-BMB9E"/>
    <x v="0"/>
    <x v="1"/>
  </r>
  <r>
    <x v="1"/>
    <x v="1"/>
    <x v="1"/>
    <x v="442"/>
    <x v="4"/>
    <n v="2.7664"/>
    <n v="1.3832"/>
    <n v="4.1496000000000004"/>
    <n v="2.7664"/>
    <s v="PMEDMW-BMB9E"/>
    <x v="0"/>
    <x v="1"/>
  </r>
  <r>
    <x v="1"/>
    <x v="1"/>
    <x v="1"/>
    <x v="442"/>
    <x v="5"/>
    <n v="2.7664"/>
    <n v="1.3832"/>
    <n v="4.1496000000000004"/>
    <n v="2.7664"/>
    <s v="PMEDMW-BMB9E"/>
    <x v="0"/>
    <x v="1"/>
  </r>
  <r>
    <x v="1"/>
    <x v="1"/>
    <x v="1"/>
    <x v="442"/>
    <x v="6"/>
    <n v="0"/>
    <n v="0"/>
    <n v="0"/>
    <n v="0"/>
    <s v="PMEDMW-BMB9E"/>
    <x v="0"/>
    <x v="0"/>
  </r>
  <r>
    <x v="1"/>
    <x v="1"/>
    <x v="1"/>
    <x v="443"/>
    <x v="0"/>
    <n v="10"/>
    <n v="50"/>
    <n v="110"/>
    <n v="70"/>
    <s v="PMEDMW-BTC12E"/>
    <x v="0"/>
    <x v="1"/>
  </r>
  <r>
    <x v="1"/>
    <x v="1"/>
    <x v="1"/>
    <x v="443"/>
    <x v="1"/>
    <n v="10"/>
    <n v="50"/>
    <n v="110"/>
    <n v="70"/>
    <s v="PMEDMW-BTC12E"/>
    <x v="0"/>
    <x v="1"/>
  </r>
  <r>
    <x v="1"/>
    <x v="1"/>
    <x v="1"/>
    <x v="443"/>
    <x v="2"/>
    <n v="0"/>
    <n v="0"/>
    <n v="0"/>
    <n v="0"/>
    <s v="PMEDMW-BTC12E"/>
    <x v="0"/>
    <x v="1"/>
  </r>
  <r>
    <x v="1"/>
    <x v="1"/>
    <x v="1"/>
    <x v="443"/>
    <x v="3"/>
    <n v="100"/>
    <n v="100"/>
    <n v="100"/>
    <n v="100"/>
    <s v="PMEDMW-BTC12E"/>
    <x v="0"/>
    <x v="1"/>
  </r>
  <r>
    <x v="1"/>
    <x v="1"/>
    <x v="1"/>
    <x v="443"/>
    <x v="4"/>
    <n v="0.17580000000000001"/>
    <n v="0.879"/>
    <n v="1.9338"/>
    <n v="1.2305999999999999"/>
    <s v="PMEDMW-BTC12E"/>
    <x v="0"/>
    <x v="1"/>
  </r>
  <r>
    <x v="1"/>
    <x v="1"/>
    <x v="1"/>
    <x v="443"/>
    <x v="5"/>
    <n v="0.17580000000000001"/>
    <n v="0.879"/>
    <n v="1.9338"/>
    <n v="1.2305999999999999"/>
    <s v="PMEDMW-BTC12E"/>
    <x v="0"/>
    <x v="1"/>
  </r>
  <r>
    <x v="1"/>
    <x v="1"/>
    <x v="1"/>
    <x v="443"/>
    <x v="6"/>
    <n v="0"/>
    <n v="0"/>
    <n v="0"/>
    <n v="0"/>
    <s v="PMEDMW-BTC12E"/>
    <x v="0"/>
    <x v="0"/>
  </r>
  <r>
    <x v="1"/>
    <x v="1"/>
    <x v="1"/>
    <x v="444"/>
    <x v="0"/>
    <n v="20"/>
    <n v="10"/>
    <n v="10"/>
    <n v="10"/>
    <s v="PMEDMW-BTC12EB"/>
    <x v="0"/>
    <x v="1"/>
  </r>
  <r>
    <x v="1"/>
    <x v="1"/>
    <x v="1"/>
    <x v="444"/>
    <x v="1"/>
    <n v="20"/>
    <n v="10"/>
    <n v="10"/>
    <n v="10"/>
    <s v="PMEDMW-BTC12EB"/>
    <x v="0"/>
    <x v="1"/>
  </r>
  <r>
    <x v="1"/>
    <x v="1"/>
    <x v="1"/>
    <x v="444"/>
    <x v="2"/>
    <n v="0"/>
    <n v="0"/>
    <n v="0"/>
    <n v="0"/>
    <s v="PMEDMW-BTC12EB"/>
    <x v="0"/>
    <x v="1"/>
  </r>
  <r>
    <x v="1"/>
    <x v="1"/>
    <x v="1"/>
    <x v="444"/>
    <x v="3"/>
    <n v="100"/>
    <n v="100"/>
    <n v="100"/>
    <n v="100"/>
    <s v="PMEDMW-BTC12EB"/>
    <x v="0"/>
    <x v="1"/>
  </r>
  <r>
    <x v="1"/>
    <x v="1"/>
    <x v="1"/>
    <x v="444"/>
    <x v="4"/>
    <n v="0.3286"/>
    <n v="0.1643"/>
    <n v="0.1643"/>
    <n v="0.1643"/>
    <s v="PMEDMW-BTC12EB"/>
    <x v="0"/>
    <x v="1"/>
  </r>
  <r>
    <x v="1"/>
    <x v="1"/>
    <x v="1"/>
    <x v="444"/>
    <x v="5"/>
    <n v="0.38100000000000001"/>
    <n v="0.1905"/>
    <n v="0.1905"/>
    <n v="0.1905"/>
    <s v="PMEDMW-BTC12EB"/>
    <x v="0"/>
    <x v="1"/>
  </r>
  <r>
    <x v="1"/>
    <x v="1"/>
    <x v="1"/>
    <x v="444"/>
    <x v="6"/>
    <n v="-5.2400000000000002E-2"/>
    <n v="-2.6200000000000001E-2"/>
    <n v="-2.6200000000000001E-2"/>
    <n v="-2.6200000000000001E-2"/>
    <s v="PMEDMW-BTC12EB"/>
    <x v="0"/>
    <x v="0"/>
  </r>
  <r>
    <x v="1"/>
    <x v="1"/>
    <x v="1"/>
    <x v="445"/>
    <x v="0"/>
    <m/>
    <m/>
    <m/>
    <m/>
    <s v="PMEDMW-BTC13E"/>
    <x v="0"/>
    <x v="1"/>
  </r>
  <r>
    <x v="1"/>
    <x v="1"/>
    <x v="1"/>
    <x v="445"/>
    <x v="1"/>
    <m/>
    <m/>
    <n v="60"/>
    <m/>
    <s v="PMEDMW-BTC13E"/>
    <x v="0"/>
    <x v="1"/>
  </r>
  <r>
    <x v="1"/>
    <x v="1"/>
    <x v="1"/>
    <x v="445"/>
    <x v="2"/>
    <m/>
    <m/>
    <n v="-60"/>
    <m/>
    <s v="PMEDMW-BTC13E"/>
    <x v="0"/>
    <x v="2"/>
  </r>
  <r>
    <x v="1"/>
    <x v="1"/>
    <x v="1"/>
    <x v="445"/>
    <x v="3"/>
    <m/>
    <m/>
    <m/>
    <m/>
    <s v="PMEDMW-BTC13E"/>
    <x v="0"/>
    <x v="1"/>
  </r>
  <r>
    <x v="1"/>
    <x v="1"/>
    <x v="1"/>
    <x v="445"/>
    <x v="4"/>
    <m/>
    <m/>
    <m/>
    <m/>
    <s v="PMEDMW-BTC13E"/>
    <x v="0"/>
    <x v="1"/>
  </r>
  <r>
    <x v="1"/>
    <x v="1"/>
    <x v="1"/>
    <x v="445"/>
    <x v="5"/>
    <m/>
    <m/>
    <n v="1.1747000000000001"/>
    <m/>
    <s v="PMEDMW-BTC13E"/>
    <x v="0"/>
    <x v="1"/>
  </r>
  <r>
    <x v="1"/>
    <x v="1"/>
    <x v="1"/>
    <x v="445"/>
    <x v="6"/>
    <m/>
    <m/>
    <n v="-1.1747000000000001"/>
    <m/>
    <s v="PMEDMW-BTC13E"/>
    <x v="0"/>
    <x v="0"/>
  </r>
  <r>
    <x v="1"/>
    <x v="1"/>
    <x v="1"/>
    <x v="446"/>
    <x v="0"/>
    <n v="10"/>
    <n v="10"/>
    <n v="10"/>
    <n v="5"/>
    <s v="PMEDMW-BTC15E"/>
    <x v="0"/>
    <x v="1"/>
  </r>
  <r>
    <x v="1"/>
    <x v="1"/>
    <x v="1"/>
    <x v="446"/>
    <x v="1"/>
    <n v="10"/>
    <n v="10"/>
    <n v="10"/>
    <n v="5"/>
    <s v="PMEDMW-BTC15E"/>
    <x v="0"/>
    <x v="1"/>
  </r>
  <r>
    <x v="1"/>
    <x v="1"/>
    <x v="1"/>
    <x v="446"/>
    <x v="2"/>
    <n v="0"/>
    <n v="0"/>
    <n v="0"/>
    <n v="0"/>
    <s v="PMEDMW-BTC15E"/>
    <x v="0"/>
    <x v="1"/>
  </r>
  <r>
    <x v="1"/>
    <x v="1"/>
    <x v="1"/>
    <x v="446"/>
    <x v="3"/>
    <n v="100"/>
    <n v="100"/>
    <n v="100"/>
    <n v="100"/>
    <s v="PMEDMW-BTC15E"/>
    <x v="0"/>
    <x v="1"/>
  </r>
  <r>
    <x v="1"/>
    <x v="1"/>
    <x v="1"/>
    <x v="446"/>
    <x v="4"/>
    <n v="0.48859999999999998"/>
    <n v="0.48859999999999998"/>
    <n v="0.48859999999999998"/>
    <n v="0.24429999999999999"/>
    <s v="PMEDMW-BTC15E"/>
    <x v="0"/>
    <x v="1"/>
  </r>
  <r>
    <x v="1"/>
    <x v="1"/>
    <x v="1"/>
    <x v="446"/>
    <x v="5"/>
    <n v="0.48730000000000001"/>
    <n v="0.48730000000000001"/>
    <n v="0.48730000000000001"/>
    <n v="0.24365000000000001"/>
    <s v="PMEDMW-BTC15E"/>
    <x v="0"/>
    <x v="1"/>
  </r>
  <r>
    <x v="1"/>
    <x v="1"/>
    <x v="1"/>
    <x v="446"/>
    <x v="6"/>
    <n v="1.2999999999999999E-3"/>
    <n v="1.2999999999999999E-3"/>
    <n v="1.2999999999999999E-3"/>
    <n v="6.4999999999999997E-4"/>
    <s v="PMEDMW-BTC15E"/>
    <x v="0"/>
    <x v="0"/>
  </r>
  <r>
    <x v="1"/>
    <x v="1"/>
    <x v="1"/>
    <x v="447"/>
    <x v="0"/>
    <n v="50"/>
    <n v="70"/>
    <n v="160"/>
    <n v="60"/>
    <s v="PMEDMW-BTCD15E"/>
    <x v="0"/>
    <x v="1"/>
  </r>
  <r>
    <x v="1"/>
    <x v="1"/>
    <x v="1"/>
    <x v="447"/>
    <x v="1"/>
    <n v="50"/>
    <n v="70"/>
    <n v="160"/>
    <n v="60"/>
    <s v="PMEDMW-BTCD15E"/>
    <x v="0"/>
    <x v="1"/>
  </r>
  <r>
    <x v="1"/>
    <x v="1"/>
    <x v="1"/>
    <x v="447"/>
    <x v="2"/>
    <n v="0"/>
    <n v="0"/>
    <n v="0"/>
    <n v="0"/>
    <s v="PMEDMW-BTCD15E"/>
    <x v="0"/>
    <x v="1"/>
  </r>
  <r>
    <x v="1"/>
    <x v="1"/>
    <x v="1"/>
    <x v="447"/>
    <x v="3"/>
    <n v="100"/>
    <n v="100"/>
    <n v="100"/>
    <n v="100"/>
    <s v="PMEDMW-BTCD15E"/>
    <x v="0"/>
    <x v="1"/>
  </r>
  <r>
    <x v="1"/>
    <x v="1"/>
    <x v="1"/>
    <x v="447"/>
    <x v="4"/>
    <n v="0.879"/>
    <n v="1.2305999999999999"/>
    <n v="2.8128000000000002"/>
    <n v="1.0548"/>
    <s v="PMEDMW-BTCD15E"/>
    <x v="0"/>
    <x v="1"/>
  </r>
  <r>
    <x v="1"/>
    <x v="1"/>
    <x v="1"/>
    <x v="447"/>
    <x v="5"/>
    <n v="0.86819999999999997"/>
    <n v="1.2252000000000001"/>
    <n v="2.7858000000000001"/>
    <n v="1.0386"/>
    <s v="PMEDMW-BTCD15E"/>
    <x v="0"/>
    <x v="1"/>
  </r>
  <r>
    <x v="1"/>
    <x v="1"/>
    <x v="1"/>
    <x v="447"/>
    <x v="6"/>
    <n v="1.0800000000000001E-2"/>
    <n v="5.4000000000000003E-3"/>
    <n v="2.7E-2"/>
    <n v="1.6199999999999999E-2"/>
    <s v="PMEDMW-BTCD15E"/>
    <x v="0"/>
    <x v="0"/>
  </r>
  <r>
    <x v="1"/>
    <x v="1"/>
    <x v="1"/>
    <x v="448"/>
    <x v="0"/>
    <n v="10"/>
    <m/>
    <n v="10"/>
    <n v="10"/>
    <s v="PMEDMW-DCC12GU"/>
    <x v="0"/>
    <x v="1"/>
  </r>
  <r>
    <x v="1"/>
    <x v="1"/>
    <x v="1"/>
    <x v="448"/>
    <x v="1"/>
    <n v="10"/>
    <m/>
    <n v="10"/>
    <n v="10"/>
    <s v="PMEDMW-DCC12GU"/>
    <x v="0"/>
    <x v="1"/>
  </r>
  <r>
    <x v="1"/>
    <x v="1"/>
    <x v="1"/>
    <x v="448"/>
    <x v="2"/>
    <n v="0"/>
    <m/>
    <n v="0"/>
    <n v="0"/>
    <s v="PMEDMW-DCC12GU"/>
    <x v="0"/>
    <x v="1"/>
  </r>
  <r>
    <x v="1"/>
    <x v="1"/>
    <x v="1"/>
    <x v="448"/>
    <x v="3"/>
    <n v="100"/>
    <m/>
    <n v="100"/>
    <n v="100"/>
    <s v="PMEDMW-DCC12GU"/>
    <x v="0"/>
    <x v="1"/>
  </r>
  <r>
    <x v="1"/>
    <x v="1"/>
    <x v="1"/>
    <x v="448"/>
    <x v="4"/>
    <n v="0.1167"/>
    <m/>
    <n v="0.1167"/>
    <n v="0.1167"/>
    <s v="PMEDMW-DCC12GU"/>
    <x v="0"/>
    <x v="1"/>
  </r>
  <r>
    <x v="1"/>
    <x v="1"/>
    <x v="1"/>
    <x v="448"/>
    <x v="5"/>
    <n v="0.1167"/>
    <m/>
    <n v="0.1167"/>
    <n v="0.1167"/>
    <s v="PMEDMW-DCC12GU"/>
    <x v="0"/>
    <x v="1"/>
  </r>
  <r>
    <x v="1"/>
    <x v="1"/>
    <x v="1"/>
    <x v="448"/>
    <x v="6"/>
    <n v="0"/>
    <m/>
    <n v="0"/>
    <n v="0"/>
    <s v="PMEDMW-DCC12GU"/>
    <x v="0"/>
    <x v="0"/>
  </r>
  <r>
    <x v="1"/>
    <x v="1"/>
    <x v="1"/>
    <x v="449"/>
    <x v="0"/>
    <m/>
    <m/>
    <m/>
    <m/>
    <s v="PMEDMW-DCC17GU"/>
    <x v="0"/>
    <x v="1"/>
  </r>
  <r>
    <x v="1"/>
    <x v="1"/>
    <x v="1"/>
    <x v="449"/>
    <x v="1"/>
    <m/>
    <m/>
    <n v="10"/>
    <m/>
    <s v="PMEDMW-DCC17GU"/>
    <x v="0"/>
    <x v="1"/>
  </r>
  <r>
    <x v="1"/>
    <x v="1"/>
    <x v="1"/>
    <x v="449"/>
    <x v="2"/>
    <m/>
    <m/>
    <n v="-10"/>
    <m/>
    <s v="PMEDMW-DCC17GU"/>
    <x v="0"/>
    <x v="2"/>
  </r>
  <r>
    <x v="1"/>
    <x v="1"/>
    <x v="1"/>
    <x v="449"/>
    <x v="3"/>
    <m/>
    <m/>
    <m/>
    <m/>
    <s v="PMEDMW-DCC17GU"/>
    <x v="0"/>
    <x v="1"/>
  </r>
  <r>
    <x v="1"/>
    <x v="1"/>
    <x v="1"/>
    <x v="449"/>
    <x v="4"/>
    <m/>
    <m/>
    <m/>
    <m/>
    <s v="PMEDMW-DCC17GU"/>
    <x v="0"/>
    <x v="1"/>
  </r>
  <r>
    <x v="1"/>
    <x v="1"/>
    <x v="1"/>
    <x v="449"/>
    <x v="5"/>
    <m/>
    <m/>
    <n v="0.15820000000000001"/>
    <m/>
    <s v="PMEDMW-DCC17GU"/>
    <x v="0"/>
    <x v="1"/>
  </r>
  <r>
    <x v="1"/>
    <x v="1"/>
    <x v="1"/>
    <x v="449"/>
    <x v="6"/>
    <m/>
    <m/>
    <n v="-0.15820000000000001"/>
    <m/>
    <s v="PMEDMW-DCC17GU"/>
    <x v="0"/>
    <x v="0"/>
  </r>
  <r>
    <x v="1"/>
    <x v="1"/>
    <x v="1"/>
    <x v="450"/>
    <x v="0"/>
    <n v="20"/>
    <n v="60"/>
    <n v="100"/>
    <n v="20"/>
    <s v="PMEDMW-DCC18GU"/>
    <x v="0"/>
    <x v="1"/>
  </r>
  <r>
    <x v="1"/>
    <x v="1"/>
    <x v="1"/>
    <x v="450"/>
    <x v="1"/>
    <n v="20"/>
    <n v="60"/>
    <n v="100"/>
    <n v="20"/>
    <s v="PMEDMW-DCC18GU"/>
    <x v="0"/>
    <x v="1"/>
  </r>
  <r>
    <x v="1"/>
    <x v="1"/>
    <x v="1"/>
    <x v="450"/>
    <x v="2"/>
    <n v="0"/>
    <n v="0"/>
    <n v="0"/>
    <n v="0"/>
    <s v="PMEDMW-DCC18GU"/>
    <x v="0"/>
    <x v="1"/>
  </r>
  <r>
    <x v="1"/>
    <x v="1"/>
    <x v="1"/>
    <x v="450"/>
    <x v="3"/>
    <n v="100"/>
    <n v="100"/>
    <n v="100"/>
    <n v="100"/>
    <s v="PMEDMW-DCC18GU"/>
    <x v="0"/>
    <x v="1"/>
  </r>
  <r>
    <x v="1"/>
    <x v="1"/>
    <x v="1"/>
    <x v="450"/>
    <x v="4"/>
    <n v="0.31640000000000001"/>
    <n v="0.94920000000000004"/>
    <n v="1.5820000000000001"/>
    <n v="0.31640000000000001"/>
    <s v="PMEDMW-DCC18GU"/>
    <x v="0"/>
    <x v="1"/>
  </r>
  <r>
    <x v="1"/>
    <x v="1"/>
    <x v="1"/>
    <x v="450"/>
    <x v="5"/>
    <n v="0.31209999999999999"/>
    <n v="0.94479999999999997"/>
    <n v="1.5732999999999999"/>
    <n v="0.312"/>
    <s v="PMEDMW-DCC18GU"/>
    <x v="0"/>
    <x v="1"/>
  </r>
  <r>
    <x v="1"/>
    <x v="1"/>
    <x v="1"/>
    <x v="450"/>
    <x v="6"/>
    <n v="4.3E-3"/>
    <n v="4.4000000000000003E-3"/>
    <n v="8.6999999999999994E-3"/>
    <n v="4.4000000000000003E-3"/>
    <s v="PMEDMW-DCC18GU"/>
    <x v="0"/>
    <x v="0"/>
  </r>
  <r>
    <x v="1"/>
    <x v="1"/>
    <x v="1"/>
    <x v="451"/>
    <x v="0"/>
    <n v="10"/>
    <m/>
    <m/>
    <n v="10"/>
    <s v="PMEDMW-DCC8GU9"/>
    <x v="0"/>
    <x v="1"/>
  </r>
  <r>
    <x v="1"/>
    <x v="1"/>
    <x v="1"/>
    <x v="451"/>
    <x v="1"/>
    <n v="10"/>
    <m/>
    <m/>
    <n v="10"/>
    <s v="PMEDMW-DCC8GU9"/>
    <x v="0"/>
    <x v="1"/>
  </r>
  <r>
    <x v="1"/>
    <x v="1"/>
    <x v="1"/>
    <x v="451"/>
    <x v="2"/>
    <n v="0"/>
    <m/>
    <m/>
    <n v="0"/>
    <s v="PMEDMW-DCC8GU9"/>
    <x v="0"/>
    <x v="1"/>
  </r>
  <r>
    <x v="1"/>
    <x v="1"/>
    <x v="1"/>
    <x v="451"/>
    <x v="3"/>
    <n v="100"/>
    <m/>
    <m/>
    <n v="100"/>
    <s v="PMEDMW-DCC8GU9"/>
    <x v="0"/>
    <x v="1"/>
  </r>
  <r>
    <x v="1"/>
    <x v="1"/>
    <x v="1"/>
    <x v="451"/>
    <x v="4"/>
    <n v="7.51E-2"/>
    <m/>
    <m/>
    <n v="7.51E-2"/>
    <s v="PMEDMW-DCC8GU9"/>
    <x v="0"/>
    <x v="1"/>
  </r>
  <r>
    <x v="1"/>
    <x v="1"/>
    <x v="1"/>
    <x v="451"/>
    <x v="5"/>
    <n v="7.51E-2"/>
    <m/>
    <m/>
    <n v="7.51E-2"/>
    <s v="PMEDMW-DCC8GU9"/>
    <x v="0"/>
    <x v="1"/>
  </r>
  <r>
    <x v="1"/>
    <x v="1"/>
    <x v="1"/>
    <x v="451"/>
    <x v="6"/>
    <n v="0"/>
    <m/>
    <m/>
    <n v="0"/>
    <s v="PMEDMW-DCC8GU9"/>
    <x v="0"/>
    <x v="0"/>
  </r>
  <r>
    <x v="1"/>
    <x v="1"/>
    <x v="1"/>
    <x v="452"/>
    <x v="0"/>
    <n v="10"/>
    <n v="10"/>
    <m/>
    <n v="10"/>
    <s v="PMEDMW-EC4GU-K"/>
    <x v="0"/>
    <x v="1"/>
  </r>
  <r>
    <x v="1"/>
    <x v="1"/>
    <x v="1"/>
    <x v="452"/>
    <x v="1"/>
    <n v="10"/>
    <n v="10"/>
    <m/>
    <n v="10"/>
    <s v="PMEDMW-EC4GU-K"/>
    <x v="0"/>
    <x v="1"/>
  </r>
  <r>
    <x v="1"/>
    <x v="1"/>
    <x v="1"/>
    <x v="452"/>
    <x v="2"/>
    <n v="0"/>
    <n v="0"/>
    <m/>
    <n v="0"/>
    <s v="PMEDMW-EC4GU-K"/>
    <x v="0"/>
    <x v="1"/>
  </r>
  <r>
    <x v="1"/>
    <x v="1"/>
    <x v="1"/>
    <x v="452"/>
    <x v="3"/>
    <n v="100"/>
    <n v="100"/>
    <m/>
    <n v="100"/>
    <s v="PMEDMW-EC4GU-K"/>
    <x v="0"/>
    <x v="1"/>
  </r>
  <r>
    <x v="1"/>
    <x v="1"/>
    <x v="1"/>
    <x v="452"/>
    <x v="4"/>
    <n v="7.0400000000000004E-2"/>
    <n v="7.0400000000000004E-2"/>
    <m/>
    <n v="7.0400000000000004E-2"/>
    <s v="PMEDMW-EC4GU-K"/>
    <x v="0"/>
    <x v="1"/>
  </r>
  <r>
    <x v="1"/>
    <x v="1"/>
    <x v="1"/>
    <x v="452"/>
    <x v="5"/>
    <n v="7.0400000000000004E-2"/>
    <n v="6.83E-2"/>
    <m/>
    <n v="6.83E-2"/>
    <s v="PMEDMW-EC4GU-K"/>
    <x v="0"/>
    <x v="1"/>
  </r>
  <r>
    <x v="1"/>
    <x v="1"/>
    <x v="1"/>
    <x v="452"/>
    <x v="6"/>
    <n v="0"/>
    <n v="2.0999999999999999E-3"/>
    <m/>
    <n v="2.0999999999999999E-3"/>
    <s v="PMEDMW-EC4GU-K"/>
    <x v="0"/>
    <x v="0"/>
  </r>
  <r>
    <x v="1"/>
    <x v="1"/>
    <x v="1"/>
    <x v="453"/>
    <x v="0"/>
    <m/>
    <n v="10"/>
    <n v="10"/>
    <m/>
    <s v="PMEDMW-EC5GU-K"/>
    <x v="0"/>
    <x v="1"/>
  </r>
  <r>
    <x v="1"/>
    <x v="1"/>
    <x v="1"/>
    <x v="453"/>
    <x v="1"/>
    <m/>
    <n v="10"/>
    <n v="10"/>
    <m/>
    <s v="PMEDMW-EC5GU-K"/>
    <x v="0"/>
    <x v="1"/>
  </r>
  <r>
    <x v="1"/>
    <x v="1"/>
    <x v="1"/>
    <x v="453"/>
    <x v="2"/>
    <m/>
    <n v="0"/>
    <n v="0"/>
    <m/>
    <s v="PMEDMW-EC5GU-K"/>
    <x v="0"/>
    <x v="1"/>
  </r>
  <r>
    <x v="1"/>
    <x v="1"/>
    <x v="1"/>
    <x v="453"/>
    <x v="3"/>
    <m/>
    <n v="100"/>
    <n v="100"/>
    <m/>
    <s v="PMEDMW-EC5GU-K"/>
    <x v="0"/>
    <x v="1"/>
  </r>
  <r>
    <x v="1"/>
    <x v="1"/>
    <x v="1"/>
    <x v="453"/>
    <x v="4"/>
    <m/>
    <n v="7.0400000000000004E-2"/>
    <n v="7.0400000000000004E-2"/>
    <m/>
    <s v="PMEDMW-EC5GU-K"/>
    <x v="0"/>
    <x v="1"/>
  </r>
  <r>
    <x v="1"/>
    <x v="1"/>
    <x v="1"/>
    <x v="453"/>
    <x v="5"/>
    <m/>
    <n v="7.0400000000000004E-2"/>
    <n v="7.0400000000000004E-2"/>
    <m/>
    <s v="PMEDMW-EC5GU-K"/>
    <x v="0"/>
    <x v="1"/>
  </r>
  <r>
    <x v="1"/>
    <x v="1"/>
    <x v="1"/>
    <x v="453"/>
    <x v="6"/>
    <m/>
    <n v="0"/>
    <n v="0"/>
    <m/>
    <s v="PMEDMW-EC5GU-K"/>
    <x v="0"/>
    <x v="0"/>
  </r>
  <r>
    <x v="1"/>
    <x v="1"/>
    <x v="1"/>
    <x v="454"/>
    <x v="0"/>
    <m/>
    <m/>
    <n v="10"/>
    <m/>
    <s v="PMEDMW-EC6GU-K"/>
    <x v="0"/>
    <x v="1"/>
  </r>
  <r>
    <x v="1"/>
    <x v="1"/>
    <x v="1"/>
    <x v="454"/>
    <x v="1"/>
    <m/>
    <m/>
    <n v="10"/>
    <m/>
    <s v="PMEDMW-EC6GU-K"/>
    <x v="0"/>
    <x v="1"/>
  </r>
  <r>
    <x v="1"/>
    <x v="1"/>
    <x v="1"/>
    <x v="454"/>
    <x v="2"/>
    <m/>
    <m/>
    <n v="0"/>
    <m/>
    <s v="PMEDMW-EC6GU-K"/>
    <x v="0"/>
    <x v="1"/>
  </r>
  <r>
    <x v="1"/>
    <x v="1"/>
    <x v="1"/>
    <x v="454"/>
    <x v="3"/>
    <m/>
    <m/>
    <n v="100"/>
    <m/>
    <s v="PMEDMW-EC6GU-K"/>
    <x v="0"/>
    <x v="1"/>
  </r>
  <r>
    <x v="1"/>
    <x v="1"/>
    <x v="1"/>
    <x v="454"/>
    <x v="4"/>
    <m/>
    <m/>
    <n v="0.1096"/>
    <m/>
    <s v="PMEDMW-EC6GU-K"/>
    <x v="0"/>
    <x v="1"/>
  </r>
  <r>
    <x v="1"/>
    <x v="1"/>
    <x v="1"/>
    <x v="454"/>
    <x v="5"/>
    <m/>
    <m/>
    <n v="0.1061"/>
    <m/>
    <s v="PMEDMW-EC6GU-K"/>
    <x v="0"/>
    <x v="1"/>
  </r>
  <r>
    <x v="1"/>
    <x v="1"/>
    <x v="1"/>
    <x v="454"/>
    <x v="6"/>
    <m/>
    <m/>
    <n v="3.5000000000000001E-3"/>
    <m/>
    <s v="PMEDMW-EC6GU-K"/>
    <x v="0"/>
    <x v="0"/>
  </r>
  <r>
    <x v="1"/>
    <x v="1"/>
    <x v="1"/>
    <x v="455"/>
    <x v="0"/>
    <n v="20"/>
    <n v="30"/>
    <n v="10"/>
    <m/>
    <s v="PMEDMW-FL200LE"/>
    <x v="0"/>
    <x v="1"/>
  </r>
  <r>
    <x v="1"/>
    <x v="1"/>
    <x v="1"/>
    <x v="455"/>
    <x v="1"/>
    <n v="20"/>
    <n v="30"/>
    <n v="10"/>
    <m/>
    <s v="PMEDMW-FL200LE"/>
    <x v="0"/>
    <x v="1"/>
  </r>
  <r>
    <x v="1"/>
    <x v="1"/>
    <x v="1"/>
    <x v="455"/>
    <x v="2"/>
    <n v="0"/>
    <n v="0"/>
    <n v="0"/>
    <m/>
    <s v="PMEDMW-FL200LE"/>
    <x v="0"/>
    <x v="1"/>
  </r>
  <r>
    <x v="1"/>
    <x v="1"/>
    <x v="1"/>
    <x v="455"/>
    <x v="3"/>
    <n v="100"/>
    <n v="100"/>
    <n v="100"/>
    <m/>
    <s v="PMEDMW-FL200LE"/>
    <x v="0"/>
    <x v="1"/>
  </r>
  <r>
    <x v="1"/>
    <x v="1"/>
    <x v="1"/>
    <x v="455"/>
    <x v="4"/>
    <n v="2.4198"/>
    <n v="3.6297000000000001"/>
    <n v="1.2099"/>
    <m/>
    <s v="PMEDMW-FL200LE"/>
    <x v="0"/>
    <x v="1"/>
  </r>
  <r>
    <x v="1"/>
    <x v="1"/>
    <x v="1"/>
    <x v="455"/>
    <x v="5"/>
    <n v="2.4171999999999998"/>
    <n v="3.6257999999999999"/>
    <n v="1.2085999999999999"/>
    <m/>
    <s v="PMEDMW-FL200LE"/>
    <x v="0"/>
    <x v="1"/>
  </r>
  <r>
    <x v="1"/>
    <x v="1"/>
    <x v="1"/>
    <x v="455"/>
    <x v="6"/>
    <n v="2.5999999999999999E-3"/>
    <n v="3.8999999999999998E-3"/>
    <n v="1.2999999999999999E-3"/>
    <m/>
    <s v="PMEDMW-FL200LE"/>
    <x v="0"/>
    <x v="0"/>
  </r>
  <r>
    <x v="1"/>
    <x v="1"/>
    <x v="1"/>
    <x v="456"/>
    <x v="0"/>
    <n v="10"/>
    <n v="10"/>
    <m/>
    <m/>
    <s v="PMEDMW-LA8GU"/>
    <x v="0"/>
    <x v="1"/>
  </r>
  <r>
    <x v="1"/>
    <x v="1"/>
    <x v="1"/>
    <x v="456"/>
    <x v="1"/>
    <n v="10"/>
    <n v="10"/>
    <m/>
    <m/>
    <s v="PMEDMW-LA8GU"/>
    <x v="0"/>
    <x v="1"/>
  </r>
  <r>
    <x v="1"/>
    <x v="1"/>
    <x v="1"/>
    <x v="456"/>
    <x v="2"/>
    <n v="0"/>
    <n v="0"/>
    <m/>
    <m/>
    <s v="PMEDMW-LA8GU"/>
    <x v="0"/>
    <x v="1"/>
  </r>
  <r>
    <x v="1"/>
    <x v="1"/>
    <x v="1"/>
    <x v="456"/>
    <x v="3"/>
    <n v="100"/>
    <n v="100"/>
    <m/>
    <m/>
    <s v="PMEDMW-LA8GU"/>
    <x v="0"/>
    <x v="1"/>
  </r>
  <r>
    <x v="1"/>
    <x v="1"/>
    <x v="1"/>
    <x v="456"/>
    <x v="4"/>
    <n v="0.2112"/>
    <n v="0.2112"/>
    <m/>
    <m/>
    <s v="PMEDMW-LA8GU"/>
    <x v="0"/>
    <x v="1"/>
  </r>
  <r>
    <x v="1"/>
    <x v="1"/>
    <x v="1"/>
    <x v="456"/>
    <x v="5"/>
    <n v="0.2112"/>
    <n v="0.2112"/>
    <m/>
    <m/>
    <s v="PMEDMW-LA8GU"/>
    <x v="0"/>
    <x v="1"/>
  </r>
  <r>
    <x v="1"/>
    <x v="1"/>
    <x v="1"/>
    <x v="456"/>
    <x v="6"/>
    <n v="0"/>
    <n v="0"/>
    <m/>
    <m/>
    <s v="PMEDMW-LA8GU"/>
    <x v="0"/>
    <x v="0"/>
  </r>
  <r>
    <x v="1"/>
    <x v="1"/>
    <x v="1"/>
    <x v="457"/>
    <x v="0"/>
    <m/>
    <n v="10"/>
    <m/>
    <m/>
    <s v="PMEDMW-LFAC1GUK"/>
    <x v="0"/>
    <x v="1"/>
  </r>
  <r>
    <x v="1"/>
    <x v="1"/>
    <x v="1"/>
    <x v="457"/>
    <x v="1"/>
    <m/>
    <n v="10"/>
    <m/>
    <m/>
    <s v="PMEDMW-LFAC1GUK"/>
    <x v="0"/>
    <x v="1"/>
  </r>
  <r>
    <x v="1"/>
    <x v="1"/>
    <x v="1"/>
    <x v="457"/>
    <x v="2"/>
    <m/>
    <n v="0"/>
    <m/>
    <m/>
    <s v="PMEDMW-LFAC1GUK"/>
    <x v="0"/>
    <x v="1"/>
  </r>
  <r>
    <x v="1"/>
    <x v="1"/>
    <x v="1"/>
    <x v="457"/>
    <x v="3"/>
    <m/>
    <n v="100"/>
    <m/>
    <m/>
    <s v="PMEDMW-LFAC1GUK"/>
    <x v="0"/>
    <x v="1"/>
  </r>
  <r>
    <x v="1"/>
    <x v="1"/>
    <x v="1"/>
    <x v="457"/>
    <x v="4"/>
    <m/>
    <n v="0.129"/>
    <m/>
    <m/>
    <s v="PMEDMW-LFAC1GUK"/>
    <x v="0"/>
    <x v="1"/>
  </r>
  <r>
    <x v="1"/>
    <x v="1"/>
    <x v="1"/>
    <x v="457"/>
    <x v="5"/>
    <m/>
    <n v="0.12909999999999999"/>
    <m/>
    <m/>
    <s v="PMEDMW-LFAC1GUK"/>
    <x v="0"/>
    <x v="1"/>
  </r>
  <r>
    <x v="1"/>
    <x v="1"/>
    <x v="1"/>
    <x v="457"/>
    <x v="6"/>
    <m/>
    <n v="-1E-4"/>
    <m/>
    <m/>
    <s v="PMEDMW-LFAC1GUK"/>
    <x v="0"/>
    <x v="0"/>
  </r>
  <r>
    <x v="1"/>
    <x v="1"/>
    <x v="1"/>
    <x v="458"/>
    <x v="0"/>
    <m/>
    <m/>
    <n v="10"/>
    <m/>
    <s v="PMEDMW-LFAC1GUS"/>
    <x v="0"/>
    <x v="1"/>
  </r>
  <r>
    <x v="1"/>
    <x v="1"/>
    <x v="1"/>
    <x v="458"/>
    <x v="1"/>
    <m/>
    <m/>
    <n v="10"/>
    <m/>
    <s v="PMEDMW-LFAC1GUS"/>
    <x v="0"/>
    <x v="1"/>
  </r>
  <r>
    <x v="1"/>
    <x v="1"/>
    <x v="1"/>
    <x v="458"/>
    <x v="2"/>
    <m/>
    <m/>
    <n v="0"/>
    <m/>
    <s v="PMEDMW-LFAC1GUS"/>
    <x v="0"/>
    <x v="1"/>
  </r>
  <r>
    <x v="1"/>
    <x v="1"/>
    <x v="1"/>
    <x v="458"/>
    <x v="3"/>
    <m/>
    <m/>
    <n v="100"/>
    <m/>
    <s v="PMEDMW-LFAC1GUS"/>
    <x v="0"/>
    <x v="1"/>
  </r>
  <r>
    <x v="1"/>
    <x v="1"/>
    <x v="1"/>
    <x v="458"/>
    <x v="4"/>
    <m/>
    <m/>
    <n v="0.129"/>
    <m/>
    <s v="PMEDMW-LFAC1GUS"/>
    <x v="0"/>
    <x v="1"/>
  </r>
  <r>
    <x v="1"/>
    <x v="1"/>
    <x v="1"/>
    <x v="458"/>
    <x v="5"/>
    <m/>
    <m/>
    <n v="0.12909999999999999"/>
    <m/>
    <s v="PMEDMW-LFAC1GUS"/>
    <x v="0"/>
    <x v="1"/>
  </r>
  <r>
    <x v="1"/>
    <x v="1"/>
    <x v="1"/>
    <x v="458"/>
    <x v="6"/>
    <m/>
    <m/>
    <n v="-1E-4"/>
    <m/>
    <s v="PMEDMW-LFAC1GUS"/>
    <x v="0"/>
    <x v="0"/>
  </r>
  <r>
    <x v="1"/>
    <x v="1"/>
    <x v="1"/>
    <x v="459"/>
    <x v="0"/>
    <n v="10"/>
    <n v="10"/>
    <m/>
    <n v="20"/>
    <s v="PMEDMW-LFC46GU"/>
    <x v="0"/>
    <x v="1"/>
  </r>
  <r>
    <x v="1"/>
    <x v="1"/>
    <x v="1"/>
    <x v="459"/>
    <x v="1"/>
    <n v="10"/>
    <n v="10"/>
    <m/>
    <n v="20"/>
    <s v="PMEDMW-LFC46GU"/>
    <x v="0"/>
    <x v="1"/>
  </r>
  <r>
    <x v="1"/>
    <x v="1"/>
    <x v="1"/>
    <x v="459"/>
    <x v="2"/>
    <n v="0"/>
    <n v="0"/>
    <m/>
    <n v="0"/>
    <s v="PMEDMW-LFC46GU"/>
    <x v="0"/>
    <x v="1"/>
  </r>
  <r>
    <x v="1"/>
    <x v="1"/>
    <x v="1"/>
    <x v="459"/>
    <x v="3"/>
    <n v="100"/>
    <n v="100"/>
    <m/>
    <n v="100"/>
    <s v="PMEDMW-LFC46GU"/>
    <x v="0"/>
    <x v="1"/>
  </r>
  <r>
    <x v="1"/>
    <x v="1"/>
    <x v="1"/>
    <x v="459"/>
    <x v="4"/>
    <n v="2.5499999999999998E-2"/>
    <n v="2.5499999999999998E-2"/>
    <m/>
    <n v="5.0999999999999997E-2"/>
    <s v="PMEDMW-LFC46GU"/>
    <x v="0"/>
    <x v="1"/>
  </r>
  <r>
    <x v="1"/>
    <x v="1"/>
    <x v="1"/>
    <x v="459"/>
    <x v="5"/>
    <n v="2.5600000000000001E-2"/>
    <n v="2.5600000000000001E-2"/>
    <m/>
    <n v="5.1200000000000002E-2"/>
    <s v="PMEDMW-LFC46GU"/>
    <x v="0"/>
    <x v="1"/>
  </r>
  <r>
    <x v="1"/>
    <x v="1"/>
    <x v="1"/>
    <x v="459"/>
    <x v="6"/>
    <n v="-1E-4"/>
    <n v="-1E-4"/>
    <m/>
    <n v="-2.0000000000000001E-4"/>
    <s v="PMEDMW-LFC46GU"/>
    <x v="0"/>
    <x v="0"/>
  </r>
  <r>
    <x v="1"/>
    <x v="1"/>
    <x v="1"/>
    <x v="460"/>
    <x v="0"/>
    <n v="10"/>
    <n v="20"/>
    <m/>
    <m/>
    <s v="PMEDMW-LFC52GU"/>
    <x v="0"/>
    <x v="1"/>
  </r>
  <r>
    <x v="1"/>
    <x v="1"/>
    <x v="1"/>
    <x v="460"/>
    <x v="1"/>
    <n v="10"/>
    <n v="20"/>
    <m/>
    <m/>
    <s v="PMEDMW-LFC52GU"/>
    <x v="0"/>
    <x v="1"/>
  </r>
  <r>
    <x v="1"/>
    <x v="1"/>
    <x v="1"/>
    <x v="460"/>
    <x v="2"/>
    <n v="0"/>
    <n v="0"/>
    <m/>
    <m/>
    <s v="PMEDMW-LFC52GU"/>
    <x v="0"/>
    <x v="1"/>
  </r>
  <r>
    <x v="1"/>
    <x v="1"/>
    <x v="1"/>
    <x v="460"/>
    <x v="3"/>
    <n v="100"/>
    <n v="100"/>
    <m/>
    <m/>
    <s v="PMEDMW-LFC52GU"/>
    <x v="0"/>
    <x v="1"/>
  </r>
  <r>
    <x v="1"/>
    <x v="1"/>
    <x v="1"/>
    <x v="460"/>
    <x v="4"/>
    <n v="2.5499999999999998E-2"/>
    <n v="5.0999999999999997E-2"/>
    <m/>
    <m/>
    <s v="PMEDMW-LFC52GU"/>
    <x v="0"/>
    <x v="1"/>
  </r>
  <r>
    <x v="1"/>
    <x v="1"/>
    <x v="1"/>
    <x v="460"/>
    <x v="5"/>
    <n v="2.5600000000000001E-2"/>
    <n v="5.1200000000000002E-2"/>
    <m/>
    <m/>
    <s v="PMEDMW-LFC52GU"/>
    <x v="0"/>
    <x v="1"/>
  </r>
  <r>
    <x v="1"/>
    <x v="1"/>
    <x v="1"/>
    <x v="460"/>
    <x v="6"/>
    <n v="-1E-4"/>
    <n v="-2.0000000000000001E-4"/>
    <m/>
    <m/>
    <s v="PMEDMW-LFC52GU"/>
    <x v="0"/>
    <x v="0"/>
  </r>
  <r>
    <x v="1"/>
    <x v="1"/>
    <x v="1"/>
    <x v="461"/>
    <x v="0"/>
    <n v="20"/>
    <n v="10"/>
    <n v="0"/>
    <m/>
    <s v="PMEDMW-LFC62GU"/>
    <x v="0"/>
    <x v="1"/>
  </r>
  <r>
    <x v="1"/>
    <x v="1"/>
    <x v="1"/>
    <x v="461"/>
    <x v="1"/>
    <n v="20"/>
    <n v="10"/>
    <m/>
    <m/>
    <s v="PMEDMW-LFC62GU"/>
    <x v="0"/>
    <x v="1"/>
  </r>
  <r>
    <x v="1"/>
    <x v="1"/>
    <x v="1"/>
    <x v="461"/>
    <x v="2"/>
    <n v="0"/>
    <n v="0"/>
    <n v="0"/>
    <m/>
    <s v="PMEDMW-LFC62GU"/>
    <x v="0"/>
    <x v="1"/>
  </r>
  <r>
    <x v="1"/>
    <x v="1"/>
    <x v="1"/>
    <x v="461"/>
    <x v="3"/>
    <n v="100"/>
    <n v="100"/>
    <s v="X"/>
    <m/>
    <s v="PMEDMW-LFC62GU"/>
    <x v="0"/>
    <x v="1"/>
  </r>
  <r>
    <x v="1"/>
    <x v="1"/>
    <x v="1"/>
    <x v="461"/>
    <x v="4"/>
    <n v="6.7400000000000002E-2"/>
    <n v="3.3700000000000001E-2"/>
    <n v="0"/>
    <m/>
    <s v="PMEDMW-LFC62GU"/>
    <x v="0"/>
    <x v="1"/>
  </r>
  <r>
    <x v="1"/>
    <x v="1"/>
    <x v="1"/>
    <x v="461"/>
    <x v="5"/>
    <n v="6.7400000000000002E-2"/>
    <n v="3.3700000000000001E-2"/>
    <m/>
    <m/>
    <s v="PMEDMW-LFC62GU"/>
    <x v="0"/>
    <x v="1"/>
  </r>
  <r>
    <x v="1"/>
    <x v="1"/>
    <x v="1"/>
    <x v="461"/>
    <x v="6"/>
    <n v="0"/>
    <n v="0"/>
    <n v="0"/>
    <m/>
    <s v="PMEDMW-LFC62GU"/>
    <x v="0"/>
    <x v="0"/>
  </r>
  <r>
    <x v="1"/>
    <x v="1"/>
    <x v="1"/>
    <x v="462"/>
    <x v="0"/>
    <n v="10"/>
    <m/>
    <n v="0"/>
    <m/>
    <s v="PMEDMW-LRC1GU"/>
    <x v="0"/>
    <x v="1"/>
  </r>
  <r>
    <x v="1"/>
    <x v="1"/>
    <x v="1"/>
    <x v="462"/>
    <x v="1"/>
    <n v="10"/>
    <m/>
    <m/>
    <m/>
    <s v="PMEDMW-LRC1GU"/>
    <x v="0"/>
    <x v="1"/>
  </r>
  <r>
    <x v="1"/>
    <x v="1"/>
    <x v="1"/>
    <x v="462"/>
    <x v="2"/>
    <n v="0"/>
    <m/>
    <n v="0"/>
    <m/>
    <s v="PMEDMW-LRC1GU"/>
    <x v="0"/>
    <x v="1"/>
  </r>
  <r>
    <x v="1"/>
    <x v="1"/>
    <x v="1"/>
    <x v="462"/>
    <x v="3"/>
    <n v="100"/>
    <m/>
    <s v="X"/>
    <m/>
    <s v="PMEDMW-LRC1GU"/>
    <x v="0"/>
    <x v="1"/>
  </r>
  <r>
    <x v="1"/>
    <x v="1"/>
    <x v="1"/>
    <x v="462"/>
    <x v="4"/>
    <n v="1.7299999999999999E-2"/>
    <m/>
    <n v="0"/>
    <m/>
    <s v="PMEDMW-LRC1GU"/>
    <x v="0"/>
    <x v="1"/>
  </r>
  <r>
    <x v="1"/>
    <x v="1"/>
    <x v="1"/>
    <x v="462"/>
    <x v="5"/>
    <n v="1.7299999999999999E-2"/>
    <m/>
    <m/>
    <m/>
    <s v="PMEDMW-LRC1GU"/>
    <x v="0"/>
    <x v="1"/>
  </r>
  <r>
    <x v="1"/>
    <x v="1"/>
    <x v="1"/>
    <x v="462"/>
    <x v="6"/>
    <n v="0"/>
    <m/>
    <n v="0"/>
    <m/>
    <s v="PMEDMW-LRC1GU"/>
    <x v="0"/>
    <x v="0"/>
  </r>
  <r>
    <x v="1"/>
    <x v="1"/>
    <x v="1"/>
    <x v="463"/>
    <x v="0"/>
    <m/>
    <m/>
    <m/>
    <m/>
    <s v="PMEDMW-PGH68XEK"/>
    <x v="1"/>
    <x v="1"/>
  </r>
  <r>
    <x v="1"/>
    <x v="1"/>
    <x v="1"/>
    <x v="463"/>
    <x v="1"/>
    <n v="48"/>
    <n v="72"/>
    <n v="96"/>
    <n v="24"/>
    <s v="PMEDMW-PGH68XEK"/>
    <x v="1"/>
    <x v="1"/>
  </r>
  <r>
    <x v="1"/>
    <x v="1"/>
    <x v="1"/>
    <x v="463"/>
    <x v="2"/>
    <n v="-48"/>
    <n v="-72"/>
    <n v="-96"/>
    <n v="-24"/>
    <s v="PMEDMW-PGH68XEK"/>
    <x v="1"/>
    <x v="2"/>
  </r>
  <r>
    <x v="1"/>
    <x v="1"/>
    <x v="1"/>
    <x v="463"/>
    <x v="3"/>
    <m/>
    <m/>
    <m/>
    <m/>
    <s v="PMEDMW-PGH68XEK"/>
    <x v="1"/>
    <x v="1"/>
  </r>
  <r>
    <x v="1"/>
    <x v="1"/>
    <x v="1"/>
    <x v="463"/>
    <x v="4"/>
    <m/>
    <m/>
    <m/>
    <m/>
    <s v="PMEDMW-PGH68XEK"/>
    <x v="1"/>
    <x v="1"/>
  </r>
  <r>
    <x v="1"/>
    <x v="1"/>
    <x v="1"/>
    <x v="463"/>
    <x v="5"/>
    <n v="0.85392000000000001"/>
    <n v="1.28088"/>
    <n v="1.70784"/>
    <n v="0.42696000000000001"/>
    <s v="PMEDMW-PGH68XEK"/>
    <x v="1"/>
    <x v="1"/>
  </r>
  <r>
    <x v="1"/>
    <x v="1"/>
    <x v="1"/>
    <x v="463"/>
    <x v="6"/>
    <n v="-0.85392000000000001"/>
    <n v="-1.28088"/>
    <n v="-1.70784"/>
    <n v="-0.42696000000000001"/>
    <s v="PMEDMW-PGH68XEK"/>
    <x v="1"/>
    <x v="0"/>
  </r>
  <r>
    <x v="1"/>
    <x v="1"/>
    <x v="1"/>
    <x v="464"/>
    <x v="0"/>
    <m/>
    <m/>
    <m/>
    <m/>
    <s v="PMEDMW-PHS82XE1"/>
    <x v="1"/>
    <x v="1"/>
  </r>
  <r>
    <x v="1"/>
    <x v="1"/>
    <x v="1"/>
    <x v="464"/>
    <x v="1"/>
    <n v="60"/>
    <n v="60"/>
    <n v="180"/>
    <n v="120"/>
    <s v="PMEDMW-PHS82XE1"/>
    <x v="1"/>
    <x v="1"/>
  </r>
  <r>
    <x v="1"/>
    <x v="1"/>
    <x v="1"/>
    <x v="464"/>
    <x v="2"/>
    <n v="-60"/>
    <n v="-60"/>
    <n v="-180"/>
    <n v="-120"/>
    <s v="PMEDMW-PHS82XE1"/>
    <x v="1"/>
    <x v="2"/>
  </r>
  <r>
    <x v="1"/>
    <x v="1"/>
    <x v="1"/>
    <x v="464"/>
    <x v="3"/>
    <m/>
    <m/>
    <m/>
    <m/>
    <s v="PMEDMW-PHS82XE1"/>
    <x v="1"/>
    <x v="1"/>
  </r>
  <r>
    <x v="1"/>
    <x v="1"/>
    <x v="1"/>
    <x v="464"/>
    <x v="4"/>
    <m/>
    <m/>
    <m/>
    <m/>
    <s v="PMEDMW-PHS82XE1"/>
    <x v="1"/>
    <x v="1"/>
  </r>
  <r>
    <x v="1"/>
    <x v="1"/>
    <x v="1"/>
    <x v="464"/>
    <x v="5"/>
    <n v="0.42959999999999998"/>
    <n v="0.43020000000000003"/>
    <n v="1.2894000000000001"/>
    <n v="0.85919999999999996"/>
    <s v="PMEDMW-PHS82XE1"/>
    <x v="1"/>
    <x v="1"/>
  </r>
  <r>
    <x v="1"/>
    <x v="1"/>
    <x v="1"/>
    <x v="464"/>
    <x v="6"/>
    <n v="-0.42959999999999998"/>
    <n v="-0.43020000000000003"/>
    <n v="-1.2894000000000001"/>
    <n v="-0.85919999999999996"/>
    <s v="PMEDMW-PHS82XE1"/>
    <x v="1"/>
    <x v="0"/>
  </r>
  <r>
    <x v="1"/>
    <x v="1"/>
    <x v="1"/>
    <x v="465"/>
    <x v="0"/>
    <n v="20"/>
    <n v="10"/>
    <n v="0"/>
    <n v="20"/>
    <s v="PMEDMW-RS2E"/>
    <x v="0"/>
    <x v="1"/>
  </r>
  <r>
    <x v="1"/>
    <x v="1"/>
    <x v="1"/>
    <x v="465"/>
    <x v="1"/>
    <n v="20"/>
    <n v="10"/>
    <m/>
    <n v="20"/>
    <s v="PMEDMW-RS2E"/>
    <x v="0"/>
    <x v="1"/>
  </r>
  <r>
    <x v="1"/>
    <x v="1"/>
    <x v="1"/>
    <x v="465"/>
    <x v="2"/>
    <n v="0"/>
    <n v="0"/>
    <n v="0"/>
    <n v="0"/>
    <s v="PMEDMW-RS2E"/>
    <x v="0"/>
    <x v="1"/>
  </r>
  <r>
    <x v="1"/>
    <x v="1"/>
    <x v="1"/>
    <x v="465"/>
    <x v="3"/>
    <n v="100"/>
    <n v="100"/>
    <s v="X"/>
    <n v="100"/>
    <s v="PMEDMW-RS2E"/>
    <x v="0"/>
    <x v="1"/>
  </r>
  <r>
    <x v="1"/>
    <x v="1"/>
    <x v="1"/>
    <x v="465"/>
    <x v="4"/>
    <n v="0.68859999999999999"/>
    <n v="0.34429999999999999"/>
    <n v="0"/>
    <n v="0.68859999999999999"/>
    <s v="PMEDMW-RS2E"/>
    <x v="0"/>
    <x v="1"/>
  </r>
  <r>
    <x v="1"/>
    <x v="1"/>
    <x v="1"/>
    <x v="465"/>
    <x v="5"/>
    <n v="0.68840000000000001"/>
    <n v="0.33339999999999997"/>
    <m/>
    <n v="0.68840000000000001"/>
    <s v="PMEDMW-RS2E"/>
    <x v="0"/>
    <x v="1"/>
  </r>
  <r>
    <x v="1"/>
    <x v="1"/>
    <x v="1"/>
    <x v="465"/>
    <x v="6"/>
    <n v="2.0000000000000001E-4"/>
    <n v="1.09E-2"/>
    <n v="0"/>
    <n v="2.0000000000000001E-4"/>
    <s v="PMEDMW-RS2E"/>
    <x v="0"/>
    <x v="0"/>
  </r>
  <r>
    <x v="1"/>
    <x v="1"/>
    <x v="1"/>
    <x v="466"/>
    <x v="0"/>
    <n v="10"/>
    <m/>
    <m/>
    <m/>
    <s v="PMEDMW-SHGR1E"/>
    <x v="0"/>
    <x v="1"/>
  </r>
  <r>
    <x v="1"/>
    <x v="1"/>
    <x v="1"/>
    <x v="466"/>
    <x v="1"/>
    <n v="10"/>
    <m/>
    <m/>
    <m/>
    <s v="PMEDMW-SHGR1E"/>
    <x v="0"/>
    <x v="1"/>
  </r>
  <r>
    <x v="1"/>
    <x v="1"/>
    <x v="1"/>
    <x v="466"/>
    <x v="2"/>
    <n v="0"/>
    <m/>
    <m/>
    <m/>
    <s v="PMEDMW-SHGR1E"/>
    <x v="0"/>
    <x v="1"/>
  </r>
  <r>
    <x v="1"/>
    <x v="1"/>
    <x v="1"/>
    <x v="466"/>
    <x v="3"/>
    <n v="100"/>
    <m/>
    <m/>
    <m/>
    <s v="PMEDMW-SHGR1E"/>
    <x v="0"/>
    <x v="1"/>
  </r>
  <r>
    <x v="1"/>
    <x v="1"/>
    <x v="1"/>
    <x v="466"/>
    <x v="4"/>
    <n v="0.40010000000000001"/>
    <m/>
    <m/>
    <m/>
    <s v="PMEDMW-SHGR1E"/>
    <x v="0"/>
    <x v="1"/>
  </r>
  <r>
    <x v="1"/>
    <x v="1"/>
    <x v="1"/>
    <x v="466"/>
    <x v="5"/>
    <n v="0.3992"/>
    <m/>
    <m/>
    <m/>
    <s v="PMEDMW-SHGR1E"/>
    <x v="0"/>
    <x v="1"/>
  </r>
  <r>
    <x v="1"/>
    <x v="1"/>
    <x v="1"/>
    <x v="466"/>
    <x v="6"/>
    <n v="8.9999999999999998E-4"/>
    <m/>
    <m/>
    <m/>
    <s v="PMEDMW-SHGR1E"/>
    <x v="0"/>
    <x v="0"/>
  </r>
  <r>
    <x v="1"/>
    <x v="1"/>
    <x v="1"/>
    <x v="467"/>
    <x v="0"/>
    <n v="10"/>
    <m/>
    <n v="20"/>
    <n v="10"/>
    <s v="PMEDMW-SHGR2E"/>
    <x v="0"/>
    <x v="1"/>
  </r>
  <r>
    <x v="1"/>
    <x v="1"/>
    <x v="1"/>
    <x v="467"/>
    <x v="1"/>
    <n v="10"/>
    <m/>
    <n v="20"/>
    <n v="10"/>
    <s v="PMEDMW-SHGR2E"/>
    <x v="0"/>
    <x v="1"/>
  </r>
  <r>
    <x v="1"/>
    <x v="1"/>
    <x v="1"/>
    <x v="467"/>
    <x v="2"/>
    <n v="0"/>
    <m/>
    <n v="0"/>
    <n v="0"/>
    <s v="PMEDMW-SHGR2E"/>
    <x v="0"/>
    <x v="1"/>
  </r>
  <r>
    <x v="1"/>
    <x v="1"/>
    <x v="1"/>
    <x v="467"/>
    <x v="3"/>
    <n v="100"/>
    <m/>
    <n v="100"/>
    <n v="100"/>
    <s v="PMEDMW-SHGR2E"/>
    <x v="0"/>
    <x v="1"/>
  </r>
  <r>
    <x v="1"/>
    <x v="1"/>
    <x v="1"/>
    <x v="467"/>
    <x v="4"/>
    <n v="0.40010000000000001"/>
    <m/>
    <n v="0.80020000000000002"/>
    <n v="0.40010000000000001"/>
    <s v="PMEDMW-SHGR2E"/>
    <x v="0"/>
    <x v="1"/>
  </r>
  <r>
    <x v="1"/>
    <x v="1"/>
    <x v="1"/>
    <x v="467"/>
    <x v="5"/>
    <n v="0.3992"/>
    <m/>
    <n v="0.7984"/>
    <n v="0.39929999999999999"/>
    <s v="PMEDMW-SHGR2E"/>
    <x v="0"/>
    <x v="1"/>
  </r>
  <r>
    <x v="1"/>
    <x v="1"/>
    <x v="1"/>
    <x v="467"/>
    <x v="6"/>
    <n v="8.9999999999999998E-4"/>
    <m/>
    <n v="1.8E-3"/>
    <n v="8.0000000000000004E-4"/>
    <s v="PMEDMW-SHGR2E"/>
    <x v="0"/>
    <x v="0"/>
  </r>
  <r>
    <x v="1"/>
    <x v="1"/>
    <x v="1"/>
    <x v="468"/>
    <x v="0"/>
    <m/>
    <n v="2"/>
    <n v="4"/>
    <n v="2"/>
    <s v="PMEDMW-STC14E"/>
    <x v="0"/>
    <x v="1"/>
  </r>
  <r>
    <x v="1"/>
    <x v="1"/>
    <x v="1"/>
    <x v="468"/>
    <x v="1"/>
    <m/>
    <n v="2"/>
    <n v="4"/>
    <n v="2"/>
    <s v="PMEDMW-STC14E"/>
    <x v="0"/>
    <x v="1"/>
  </r>
  <r>
    <x v="1"/>
    <x v="1"/>
    <x v="1"/>
    <x v="468"/>
    <x v="2"/>
    <m/>
    <n v="0"/>
    <n v="0"/>
    <n v="0"/>
    <s v="PMEDMW-STC14E"/>
    <x v="0"/>
    <x v="1"/>
  </r>
  <r>
    <x v="1"/>
    <x v="1"/>
    <x v="1"/>
    <x v="468"/>
    <x v="3"/>
    <m/>
    <n v="100"/>
    <n v="100"/>
    <n v="100"/>
    <s v="PMEDMW-STC14E"/>
    <x v="0"/>
    <x v="1"/>
  </r>
  <r>
    <x v="1"/>
    <x v="1"/>
    <x v="1"/>
    <x v="468"/>
    <x v="4"/>
    <m/>
    <n v="0.42643999999999999"/>
    <n v="0.85287999999999997"/>
    <n v="0.42643999999999999"/>
    <s v="PMEDMW-STC14E"/>
    <x v="0"/>
    <x v="1"/>
  </r>
  <r>
    <x v="1"/>
    <x v="1"/>
    <x v="1"/>
    <x v="468"/>
    <x v="5"/>
    <m/>
    <n v="0.42608000000000001"/>
    <n v="0.85216000000000003"/>
    <n v="0.42608000000000001"/>
    <s v="PMEDMW-STC14E"/>
    <x v="0"/>
    <x v="1"/>
  </r>
  <r>
    <x v="1"/>
    <x v="1"/>
    <x v="1"/>
    <x v="468"/>
    <x v="6"/>
    <m/>
    <n v="3.6000000000000002E-4"/>
    <n v="7.2000000000000005E-4"/>
    <n v="3.6000000000000002E-4"/>
    <s v="PMEDMW-STC14E"/>
    <x v="0"/>
    <x v="0"/>
  </r>
  <r>
    <x v="1"/>
    <x v="1"/>
    <x v="1"/>
    <x v="469"/>
    <x v="0"/>
    <n v="8"/>
    <n v="10"/>
    <n v="12"/>
    <n v="2"/>
    <s v="PMEDMW-STC20E"/>
    <x v="0"/>
    <x v="1"/>
  </r>
  <r>
    <x v="1"/>
    <x v="1"/>
    <x v="1"/>
    <x v="469"/>
    <x v="1"/>
    <n v="8"/>
    <n v="10"/>
    <n v="12"/>
    <n v="10"/>
    <s v="PMEDMW-STC20E"/>
    <x v="0"/>
    <x v="1"/>
  </r>
  <r>
    <x v="1"/>
    <x v="1"/>
    <x v="1"/>
    <x v="469"/>
    <x v="2"/>
    <n v="0"/>
    <n v="0"/>
    <n v="0"/>
    <n v="-8"/>
    <s v="PMEDMW-STC20E"/>
    <x v="0"/>
    <x v="2"/>
  </r>
  <r>
    <x v="1"/>
    <x v="1"/>
    <x v="1"/>
    <x v="469"/>
    <x v="3"/>
    <n v="100"/>
    <n v="100"/>
    <n v="100"/>
    <n v="20"/>
    <s v="PMEDMW-STC20E"/>
    <x v="0"/>
    <x v="1"/>
  </r>
  <r>
    <x v="1"/>
    <x v="1"/>
    <x v="1"/>
    <x v="469"/>
    <x v="4"/>
    <n v="2.0174400000000001"/>
    <n v="2.5217999999999998"/>
    <n v="3.02616"/>
    <n v="0.50436000000000003"/>
    <s v="PMEDMW-STC20E"/>
    <x v="0"/>
    <x v="1"/>
  </r>
  <r>
    <x v="1"/>
    <x v="1"/>
    <x v="1"/>
    <x v="469"/>
    <x v="5"/>
    <n v="2.00014"/>
    <n v="2.5199199999999999"/>
    <n v="3.0081000000000002"/>
    <n v="2.5199199999999999"/>
    <s v="PMEDMW-STC20E"/>
    <x v="0"/>
    <x v="1"/>
  </r>
  <r>
    <x v="1"/>
    <x v="1"/>
    <x v="1"/>
    <x v="469"/>
    <x v="6"/>
    <n v="1.7299999999999999E-2"/>
    <n v="1.8799999999999999E-3"/>
    <n v="1.806E-2"/>
    <n v="-2.0155599999999998"/>
    <s v="PMEDMW-STC20E"/>
    <x v="0"/>
    <x v="0"/>
  </r>
  <r>
    <x v="1"/>
    <x v="1"/>
    <x v="1"/>
    <x v="470"/>
    <x v="0"/>
    <n v="18"/>
    <n v="8"/>
    <n v="8"/>
    <n v="12"/>
    <s v="PMEDMW-TC20E"/>
    <x v="0"/>
    <x v="1"/>
  </r>
  <r>
    <x v="1"/>
    <x v="1"/>
    <x v="1"/>
    <x v="470"/>
    <x v="1"/>
    <n v="18"/>
    <n v="8"/>
    <n v="8"/>
    <n v="12"/>
    <s v="PMEDMW-TC20E"/>
    <x v="0"/>
    <x v="1"/>
  </r>
  <r>
    <x v="1"/>
    <x v="1"/>
    <x v="1"/>
    <x v="470"/>
    <x v="2"/>
    <n v="0"/>
    <n v="0"/>
    <n v="0"/>
    <n v="0"/>
    <s v="PMEDMW-TC20E"/>
    <x v="0"/>
    <x v="1"/>
  </r>
  <r>
    <x v="1"/>
    <x v="1"/>
    <x v="1"/>
    <x v="470"/>
    <x v="3"/>
    <n v="100"/>
    <n v="100"/>
    <n v="100"/>
    <n v="100"/>
    <s v="PMEDMW-TC20E"/>
    <x v="0"/>
    <x v="1"/>
  </r>
  <r>
    <x v="1"/>
    <x v="1"/>
    <x v="1"/>
    <x v="470"/>
    <x v="4"/>
    <n v="4.95702"/>
    <n v="2.2031200000000002"/>
    <n v="2.2031200000000002"/>
    <n v="3.3046799999999998"/>
    <s v="PMEDMW-TC20E"/>
    <x v="0"/>
    <x v="1"/>
  </r>
  <r>
    <x v="1"/>
    <x v="1"/>
    <x v="1"/>
    <x v="470"/>
    <x v="5"/>
    <n v="4.9562999999999997"/>
    <n v="2.1855799999999999"/>
    <n v="2.1683599999999998"/>
    <n v="3.2869799999999998"/>
    <s v="PMEDMW-TC20E"/>
    <x v="0"/>
    <x v="1"/>
  </r>
  <r>
    <x v="1"/>
    <x v="1"/>
    <x v="1"/>
    <x v="470"/>
    <x v="6"/>
    <n v="7.2000000000000005E-4"/>
    <n v="1.754E-2"/>
    <n v="3.4759999999999999E-2"/>
    <n v="1.77E-2"/>
    <s v="PMEDMW-TC20E"/>
    <x v="0"/>
    <x v="0"/>
  </r>
  <r>
    <x v="1"/>
    <x v="1"/>
    <x v="1"/>
    <x v="471"/>
    <x v="0"/>
    <n v="20"/>
    <n v="20"/>
    <m/>
    <n v="10"/>
    <s v="PMEDMW-XLR1E"/>
    <x v="0"/>
    <x v="1"/>
  </r>
  <r>
    <x v="1"/>
    <x v="1"/>
    <x v="1"/>
    <x v="471"/>
    <x v="1"/>
    <n v="20"/>
    <n v="20"/>
    <m/>
    <n v="10"/>
    <s v="PMEDMW-XLR1E"/>
    <x v="0"/>
    <x v="1"/>
  </r>
  <r>
    <x v="1"/>
    <x v="1"/>
    <x v="1"/>
    <x v="471"/>
    <x v="2"/>
    <n v="0"/>
    <n v="0"/>
    <m/>
    <n v="0"/>
    <s v="PMEDMW-XLR1E"/>
    <x v="0"/>
    <x v="1"/>
  </r>
  <r>
    <x v="1"/>
    <x v="1"/>
    <x v="1"/>
    <x v="471"/>
    <x v="3"/>
    <n v="100"/>
    <n v="100"/>
    <m/>
    <n v="100"/>
    <s v="PMEDMW-XLR1E"/>
    <x v="0"/>
    <x v="1"/>
  </r>
  <r>
    <x v="1"/>
    <x v="1"/>
    <x v="1"/>
    <x v="471"/>
    <x v="4"/>
    <n v="3.2871999999999999"/>
    <n v="3.2871999999999999"/>
    <m/>
    <n v="1.6435999999999999"/>
    <s v="PMEDMW-XLR1E"/>
    <x v="0"/>
    <x v="1"/>
  </r>
  <r>
    <x v="1"/>
    <x v="1"/>
    <x v="1"/>
    <x v="471"/>
    <x v="5"/>
    <n v="3.2856000000000001"/>
    <n v="3.2342"/>
    <m/>
    <n v="1.6428"/>
    <s v="PMEDMW-XLR1E"/>
    <x v="0"/>
    <x v="1"/>
  </r>
  <r>
    <x v="1"/>
    <x v="1"/>
    <x v="1"/>
    <x v="471"/>
    <x v="6"/>
    <n v="1.6000000000000001E-3"/>
    <n v="5.2999999999999999E-2"/>
    <m/>
    <n v="8.0000000000000004E-4"/>
    <s v="PMEDMW-XLR1E"/>
    <x v="0"/>
    <x v="0"/>
  </r>
  <r>
    <x v="1"/>
    <x v="1"/>
    <x v="1"/>
    <x v="472"/>
    <x v="0"/>
    <m/>
    <m/>
    <n v="20"/>
    <n v="10"/>
    <s v="PMEDMW-XLR2E"/>
    <x v="0"/>
    <x v="1"/>
  </r>
  <r>
    <x v="1"/>
    <x v="1"/>
    <x v="1"/>
    <x v="472"/>
    <x v="1"/>
    <m/>
    <m/>
    <n v="20"/>
    <n v="10"/>
    <s v="PMEDMW-XLR2E"/>
    <x v="0"/>
    <x v="1"/>
  </r>
  <r>
    <x v="1"/>
    <x v="1"/>
    <x v="1"/>
    <x v="472"/>
    <x v="2"/>
    <m/>
    <m/>
    <n v="0"/>
    <n v="0"/>
    <s v="PMEDMW-XLR2E"/>
    <x v="0"/>
    <x v="1"/>
  </r>
  <r>
    <x v="1"/>
    <x v="1"/>
    <x v="1"/>
    <x v="472"/>
    <x v="3"/>
    <m/>
    <m/>
    <n v="100"/>
    <n v="100"/>
    <s v="PMEDMW-XLR2E"/>
    <x v="0"/>
    <x v="1"/>
  </r>
  <r>
    <x v="1"/>
    <x v="1"/>
    <x v="1"/>
    <x v="472"/>
    <x v="4"/>
    <m/>
    <m/>
    <n v="4.5326000000000004"/>
    <n v="2.2663000000000002"/>
    <s v="PMEDMW-XLR2E"/>
    <x v="0"/>
    <x v="1"/>
  </r>
  <r>
    <x v="1"/>
    <x v="1"/>
    <x v="1"/>
    <x v="472"/>
    <x v="5"/>
    <m/>
    <m/>
    <n v="4.5304000000000002"/>
    <n v="2.2652000000000001"/>
    <s v="PMEDMW-XLR2E"/>
    <x v="0"/>
    <x v="1"/>
  </r>
  <r>
    <x v="1"/>
    <x v="1"/>
    <x v="1"/>
    <x v="472"/>
    <x v="6"/>
    <m/>
    <m/>
    <n v="2.2000000000000001E-3"/>
    <n v="1.1000000000000001E-3"/>
    <s v="PMEDMW-XLR2E"/>
    <x v="0"/>
    <x v="0"/>
  </r>
  <r>
    <x v="1"/>
    <x v="1"/>
    <x v="1"/>
    <x v="473"/>
    <x v="0"/>
    <n v="18"/>
    <n v="14"/>
    <n v="8"/>
    <n v="12"/>
    <s v="PMEH-E08018E"/>
    <x v="0"/>
    <x v="1"/>
  </r>
  <r>
    <x v="1"/>
    <x v="1"/>
    <x v="1"/>
    <x v="473"/>
    <x v="1"/>
    <n v="18"/>
    <n v="14"/>
    <n v="8"/>
    <n v="12"/>
    <s v="PMEH-E08018E"/>
    <x v="0"/>
    <x v="1"/>
  </r>
  <r>
    <x v="1"/>
    <x v="1"/>
    <x v="1"/>
    <x v="473"/>
    <x v="2"/>
    <n v="0"/>
    <n v="0"/>
    <n v="0"/>
    <n v="0"/>
    <s v="PMEH-E08018E"/>
    <x v="0"/>
    <x v="1"/>
  </r>
  <r>
    <x v="1"/>
    <x v="1"/>
    <x v="1"/>
    <x v="473"/>
    <x v="3"/>
    <n v="100"/>
    <n v="100"/>
    <n v="100"/>
    <n v="100"/>
    <s v="PMEH-E08018E"/>
    <x v="0"/>
    <x v="1"/>
  </r>
  <r>
    <x v="1"/>
    <x v="1"/>
    <x v="1"/>
    <x v="473"/>
    <x v="4"/>
    <n v="9.1522799999999993"/>
    <n v="7.1184399999999997"/>
    <n v="4.0676800000000002"/>
    <n v="6.1015199999999998"/>
    <s v="PMEH-E08018E"/>
    <x v="0"/>
    <x v="1"/>
  </r>
  <r>
    <x v="1"/>
    <x v="1"/>
    <x v="1"/>
    <x v="473"/>
    <x v="5"/>
    <n v="9.1211199999999995"/>
    <n v="7.1184399999999997"/>
    <n v="4.0053599999999996"/>
    <n v="6.07036"/>
    <s v="PMEH-E08018E"/>
    <x v="0"/>
    <x v="1"/>
  </r>
  <r>
    <x v="1"/>
    <x v="1"/>
    <x v="1"/>
    <x v="473"/>
    <x v="6"/>
    <n v="3.116E-2"/>
    <n v="0"/>
    <n v="6.232E-2"/>
    <n v="3.116E-2"/>
    <s v="PMEH-E08018E"/>
    <x v="0"/>
    <x v="0"/>
  </r>
  <r>
    <x v="1"/>
    <x v="1"/>
    <x v="1"/>
    <x v="474"/>
    <x v="0"/>
    <n v="12"/>
    <n v="8"/>
    <n v="4"/>
    <n v="4"/>
    <s v="PMEH-ES045E"/>
    <x v="0"/>
    <x v="1"/>
  </r>
  <r>
    <x v="1"/>
    <x v="1"/>
    <x v="1"/>
    <x v="474"/>
    <x v="1"/>
    <n v="12"/>
    <n v="8"/>
    <n v="4"/>
    <n v="4"/>
    <s v="PMEH-ES045E"/>
    <x v="0"/>
    <x v="1"/>
  </r>
  <r>
    <x v="1"/>
    <x v="1"/>
    <x v="1"/>
    <x v="474"/>
    <x v="2"/>
    <n v="0"/>
    <n v="0"/>
    <n v="0"/>
    <n v="0"/>
    <s v="PMEH-ES045E"/>
    <x v="0"/>
    <x v="1"/>
  </r>
  <r>
    <x v="1"/>
    <x v="1"/>
    <x v="1"/>
    <x v="474"/>
    <x v="3"/>
    <n v="100"/>
    <n v="100"/>
    <n v="100"/>
    <n v="100"/>
    <s v="PMEH-ES045E"/>
    <x v="0"/>
    <x v="1"/>
  </r>
  <r>
    <x v="1"/>
    <x v="1"/>
    <x v="1"/>
    <x v="474"/>
    <x v="4"/>
    <n v="4.06332"/>
    <n v="2.7088800000000002"/>
    <n v="1.3544400000000001"/>
    <n v="1.3544400000000001"/>
    <s v="PMEH-ES045E"/>
    <x v="0"/>
    <x v="1"/>
  </r>
  <r>
    <x v="1"/>
    <x v="1"/>
    <x v="1"/>
    <x v="474"/>
    <x v="5"/>
    <n v="4.0425399999999998"/>
    <n v="2.7088800000000002"/>
    <n v="1.31288"/>
    <n v="1.3336600000000001"/>
    <s v="PMEH-ES045E"/>
    <x v="0"/>
    <x v="1"/>
  </r>
  <r>
    <x v="1"/>
    <x v="1"/>
    <x v="1"/>
    <x v="474"/>
    <x v="6"/>
    <n v="2.078E-2"/>
    <n v="0"/>
    <n v="4.156E-2"/>
    <n v="2.078E-2"/>
    <s v="PMEH-ES045E"/>
    <x v="0"/>
    <x v="0"/>
  </r>
  <r>
    <x v="1"/>
    <x v="1"/>
    <x v="1"/>
    <x v="475"/>
    <x v="0"/>
    <n v="60"/>
    <n v="36"/>
    <n v="6"/>
    <n v="36"/>
    <s v="PMEH-ES12035E"/>
    <x v="0"/>
    <x v="1"/>
  </r>
  <r>
    <x v="1"/>
    <x v="1"/>
    <x v="1"/>
    <x v="475"/>
    <x v="1"/>
    <n v="60"/>
    <n v="36"/>
    <n v="6"/>
    <n v="36"/>
    <s v="PMEH-ES12035E"/>
    <x v="0"/>
    <x v="1"/>
  </r>
  <r>
    <x v="1"/>
    <x v="1"/>
    <x v="1"/>
    <x v="475"/>
    <x v="2"/>
    <n v="0"/>
    <n v="0"/>
    <n v="0"/>
    <n v="0"/>
    <s v="PMEH-ES12035E"/>
    <x v="0"/>
    <x v="1"/>
  </r>
  <r>
    <x v="1"/>
    <x v="1"/>
    <x v="1"/>
    <x v="475"/>
    <x v="3"/>
    <n v="100"/>
    <n v="100"/>
    <n v="100"/>
    <n v="100"/>
    <s v="PMEH-ES12035E"/>
    <x v="0"/>
    <x v="1"/>
  </r>
  <r>
    <x v="1"/>
    <x v="1"/>
    <x v="1"/>
    <x v="475"/>
    <x v="4"/>
    <n v="25.2"/>
    <n v="15.12"/>
    <n v="2.52"/>
    <n v="15.12"/>
    <s v="PMEH-ES12035E"/>
    <x v="0"/>
    <x v="1"/>
  </r>
  <r>
    <x v="1"/>
    <x v="1"/>
    <x v="1"/>
    <x v="475"/>
    <x v="5"/>
    <n v="25.162800000000001"/>
    <n v="15.12"/>
    <n v="2.52"/>
    <n v="15.1014"/>
    <s v="PMEH-ES12035E"/>
    <x v="0"/>
    <x v="1"/>
  </r>
  <r>
    <x v="1"/>
    <x v="1"/>
    <x v="1"/>
    <x v="475"/>
    <x v="6"/>
    <n v="3.7199999999999997E-2"/>
    <n v="0"/>
    <n v="0"/>
    <n v="1.8599999999999998E-2"/>
    <s v="PMEH-ES12035E"/>
    <x v="0"/>
    <x v="0"/>
  </r>
  <r>
    <x v="1"/>
    <x v="1"/>
    <x v="1"/>
    <x v="476"/>
    <x v="0"/>
    <n v="20"/>
    <n v="28"/>
    <n v="36"/>
    <n v="38"/>
    <s v="PMEH-ES12060E"/>
    <x v="0"/>
    <x v="1"/>
  </r>
  <r>
    <x v="1"/>
    <x v="1"/>
    <x v="1"/>
    <x v="476"/>
    <x v="1"/>
    <n v="20"/>
    <n v="28"/>
    <n v="36"/>
    <n v="38"/>
    <s v="PMEH-ES12060E"/>
    <x v="0"/>
    <x v="1"/>
  </r>
  <r>
    <x v="1"/>
    <x v="1"/>
    <x v="1"/>
    <x v="476"/>
    <x v="2"/>
    <n v="0"/>
    <n v="0"/>
    <n v="0"/>
    <n v="0"/>
    <s v="PMEH-ES12060E"/>
    <x v="0"/>
    <x v="1"/>
  </r>
  <r>
    <x v="1"/>
    <x v="1"/>
    <x v="1"/>
    <x v="476"/>
    <x v="3"/>
    <n v="100"/>
    <n v="100"/>
    <n v="100"/>
    <n v="100"/>
    <s v="PMEH-ES12060E"/>
    <x v="0"/>
    <x v="1"/>
  </r>
  <r>
    <x v="1"/>
    <x v="1"/>
    <x v="1"/>
    <x v="476"/>
    <x v="4"/>
    <n v="7.9429999999999996"/>
    <n v="11.120200000000001"/>
    <n v="14.2974"/>
    <n v="15.091699999999999"/>
    <s v="PMEH-ES12060E"/>
    <x v="0"/>
    <x v="1"/>
  </r>
  <r>
    <x v="1"/>
    <x v="1"/>
    <x v="1"/>
    <x v="476"/>
    <x v="5"/>
    <n v="7.8933999999999997"/>
    <n v="11.120240000000001"/>
    <n v="14.29748"/>
    <n v="15.0669"/>
    <s v="PMEH-ES12060E"/>
    <x v="0"/>
    <x v="1"/>
  </r>
  <r>
    <x v="1"/>
    <x v="1"/>
    <x v="1"/>
    <x v="476"/>
    <x v="6"/>
    <n v="4.9599999999999998E-2"/>
    <n v="-4.0000000000000003E-5"/>
    <n v="-8.0000000000000007E-5"/>
    <n v="2.4799999999999999E-2"/>
    <s v="PMEH-ES12060E"/>
    <x v="0"/>
    <x v="0"/>
  </r>
  <r>
    <x v="1"/>
    <x v="1"/>
    <x v="1"/>
    <x v="477"/>
    <x v="0"/>
    <n v="12"/>
    <n v="24"/>
    <n v="14"/>
    <n v="24"/>
    <s v="PMEH-ES35100E"/>
    <x v="0"/>
    <x v="1"/>
  </r>
  <r>
    <x v="1"/>
    <x v="1"/>
    <x v="1"/>
    <x v="477"/>
    <x v="1"/>
    <n v="12"/>
    <n v="24"/>
    <n v="14"/>
    <n v="24"/>
    <s v="PMEH-ES35100E"/>
    <x v="0"/>
    <x v="1"/>
  </r>
  <r>
    <x v="1"/>
    <x v="1"/>
    <x v="1"/>
    <x v="477"/>
    <x v="2"/>
    <n v="0"/>
    <n v="0"/>
    <n v="0"/>
    <n v="0"/>
    <s v="PMEH-ES35100E"/>
    <x v="0"/>
    <x v="1"/>
  </r>
  <r>
    <x v="1"/>
    <x v="1"/>
    <x v="1"/>
    <x v="477"/>
    <x v="3"/>
    <n v="100"/>
    <n v="100"/>
    <n v="100"/>
    <n v="100"/>
    <s v="PMEH-ES35100E"/>
    <x v="0"/>
    <x v="1"/>
  </r>
  <r>
    <x v="1"/>
    <x v="1"/>
    <x v="1"/>
    <x v="477"/>
    <x v="4"/>
    <n v="6.2056800000000001"/>
    <n v="12.41136"/>
    <n v="7.23996"/>
    <n v="12.41136"/>
    <s v="PMEH-ES35100E"/>
    <x v="0"/>
    <x v="1"/>
  </r>
  <r>
    <x v="1"/>
    <x v="1"/>
    <x v="1"/>
    <x v="477"/>
    <x v="5"/>
    <n v="6.2056800000000001"/>
    <n v="12.33952"/>
    <n v="7.16812"/>
    <n v="12.33952"/>
    <s v="PMEH-ES35100E"/>
    <x v="0"/>
    <x v="1"/>
  </r>
  <r>
    <x v="1"/>
    <x v="1"/>
    <x v="1"/>
    <x v="477"/>
    <x v="6"/>
    <n v="0"/>
    <n v="7.1840000000000001E-2"/>
    <n v="7.1840000000000001E-2"/>
    <n v="7.1840000000000001E-2"/>
    <s v="PMEH-ES35100E"/>
    <x v="0"/>
    <x v="0"/>
  </r>
  <r>
    <x v="1"/>
    <x v="1"/>
    <x v="1"/>
    <x v="478"/>
    <x v="0"/>
    <n v="18"/>
    <n v="6"/>
    <n v="14"/>
    <n v="18"/>
    <s v="PMEH-ES50200E9"/>
    <x v="0"/>
    <x v="1"/>
  </r>
  <r>
    <x v="1"/>
    <x v="1"/>
    <x v="1"/>
    <x v="478"/>
    <x v="1"/>
    <n v="18"/>
    <n v="6"/>
    <n v="14"/>
    <n v="18"/>
    <s v="PMEH-ES50200E9"/>
    <x v="0"/>
    <x v="1"/>
  </r>
  <r>
    <x v="1"/>
    <x v="1"/>
    <x v="1"/>
    <x v="478"/>
    <x v="2"/>
    <n v="0"/>
    <n v="0"/>
    <n v="0"/>
    <n v="0"/>
    <s v="PMEH-ES50200E9"/>
    <x v="0"/>
    <x v="1"/>
  </r>
  <r>
    <x v="1"/>
    <x v="1"/>
    <x v="1"/>
    <x v="478"/>
    <x v="3"/>
    <n v="100"/>
    <n v="100"/>
    <n v="100"/>
    <n v="100"/>
    <s v="PMEH-ES50200E9"/>
    <x v="0"/>
    <x v="1"/>
  </r>
  <r>
    <x v="1"/>
    <x v="1"/>
    <x v="1"/>
    <x v="478"/>
    <x v="4"/>
    <n v="13.412699999999999"/>
    <n v="4.4709000000000003"/>
    <n v="10.4321"/>
    <n v="13.412699999999999"/>
    <s v="PMEH-ES50200E9"/>
    <x v="0"/>
    <x v="1"/>
  </r>
  <r>
    <x v="1"/>
    <x v="1"/>
    <x v="1"/>
    <x v="478"/>
    <x v="5"/>
    <n v="13.41268"/>
    <n v="4.4709000000000003"/>
    <n v="10.32856"/>
    <n v="13.30916"/>
    <s v="PMEH-ES50200E9"/>
    <x v="0"/>
    <x v="1"/>
  </r>
  <r>
    <x v="1"/>
    <x v="1"/>
    <x v="1"/>
    <x v="478"/>
    <x v="6"/>
    <n v="2.0000000000000002E-5"/>
    <n v="0"/>
    <n v="0.10353999999999999"/>
    <n v="0.10353999999999999"/>
    <s v="PMEH-ES50200E9"/>
    <x v="0"/>
    <x v="0"/>
  </r>
  <r>
    <x v="1"/>
    <x v="1"/>
    <x v="1"/>
    <x v="479"/>
    <x v="0"/>
    <n v="10"/>
    <n v="14"/>
    <n v="4"/>
    <n v="6"/>
    <s v="PMEH-F007014E"/>
    <x v="0"/>
    <x v="1"/>
  </r>
  <r>
    <x v="1"/>
    <x v="1"/>
    <x v="1"/>
    <x v="479"/>
    <x v="1"/>
    <n v="10"/>
    <n v="14"/>
    <n v="4"/>
    <n v="6"/>
    <s v="PMEH-F007014E"/>
    <x v="0"/>
    <x v="1"/>
  </r>
  <r>
    <x v="1"/>
    <x v="1"/>
    <x v="1"/>
    <x v="479"/>
    <x v="2"/>
    <n v="0"/>
    <n v="0"/>
    <n v="0"/>
    <n v="0"/>
    <s v="PMEH-F007014E"/>
    <x v="0"/>
    <x v="1"/>
  </r>
  <r>
    <x v="1"/>
    <x v="1"/>
    <x v="1"/>
    <x v="479"/>
    <x v="3"/>
    <n v="100"/>
    <n v="100"/>
    <n v="100"/>
    <n v="100"/>
    <s v="PMEH-F007014E"/>
    <x v="0"/>
    <x v="1"/>
  </r>
  <r>
    <x v="1"/>
    <x v="1"/>
    <x v="1"/>
    <x v="479"/>
    <x v="4"/>
    <n v="4.2355999999999998"/>
    <n v="5.9298400000000004"/>
    <n v="1.69424"/>
    <n v="2.5413600000000001"/>
    <s v="PMEH-F007014E"/>
    <x v="0"/>
    <x v="1"/>
  </r>
  <r>
    <x v="1"/>
    <x v="1"/>
    <x v="1"/>
    <x v="479"/>
    <x v="5"/>
    <n v="4.2355999999999998"/>
    <n v="5.9038199999999996"/>
    <n v="1.66822"/>
    <n v="2.5153400000000001"/>
    <s v="PMEH-F007014E"/>
    <x v="0"/>
    <x v="1"/>
  </r>
  <r>
    <x v="1"/>
    <x v="1"/>
    <x v="1"/>
    <x v="479"/>
    <x v="6"/>
    <n v="0"/>
    <n v="2.6020000000000001E-2"/>
    <n v="2.6020000000000001E-2"/>
    <n v="2.6020000000000001E-2"/>
    <s v="PMEH-F007014E"/>
    <x v="0"/>
    <x v="0"/>
  </r>
  <r>
    <x v="1"/>
    <x v="1"/>
    <x v="1"/>
    <x v="480"/>
    <x v="0"/>
    <n v="4"/>
    <n v="2"/>
    <m/>
    <n v="2"/>
    <s v="PMEH-F008E"/>
    <x v="0"/>
    <x v="1"/>
  </r>
  <r>
    <x v="1"/>
    <x v="1"/>
    <x v="1"/>
    <x v="480"/>
    <x v="1"/>
    <n v="4"/>
    <n v="2"/>
    <m/>
    <n v="2"/>
    <s v="PMEH-F008E"/>
    <x v="0"/>
    <x v="1"/>
  </r>
  <r>
    <x v="1"/>
    <x v="1"/>
    <x v="1"/>
    <x v="480"/>
    <x v="2"/>
    <n v="0"/>
    <n v="0"/>
    <m/>
    <n v="0"/>
    <s v="PMEH-F008E"/>
    <x v="0"/>
    <x v="1"/>
  </r>
  <r>
    <x v="1"/>
    <x v="1"/>
    <x v="1"/>
    <x v="480"/>
    <x v="3"/>
    <n v="100"/>
    <n v="100"/>
    <m/>
    <n v="100"/>
    <s v="PMEH-F008E"/>
    <x v="0"/>
    <x v="1"/>
  </r>
  <r>
    <x v="1"/>
    <x v="1"/>
    <x v="1"/>
    <x v="480"/>
    <x v="4"/>
    <n v="1.3544400000000001"/>
    <n v="0.67722000000000004"/>
    <m/>
    <n v="0.67722000000000004"/>
    <s v="PMEH-F008E"/>
    <x v="0"/>
    <x v="1"/>
  </r>
  <r>
    <x v="1"/>
    <x v="1"/>
    <x v="1"/>
    <x v="480"/>
    <x v="5"/>
    <n v="1.3336600000000001"/>
    <n v="0.65644000000000002"/>
    <m/>
    <n v="0.65644000000000002"/>
    <s v="PMEH-F008E"/>
    <x v="0"/>
    <x v="1"/>
  </r>
  <r>
    <x v="1"/>
    <x v="1"/>
    <x v="1"/>
    <x v="480"/>
    <x v="6"/>
    <n v="2.078E-2"/>
    <n v="2.078E-2"/>
    <m/>
    <n v="2.078E-2"/>
    <s v="PMEH-F008E"/>
    <x v="0"/>
    <x v="0"/>
  </r>
  <r>
    <x v="1"/>
    <x v="1"/>
    <x v="1"/>
    <x v="481"/>
    <x v="0"/>
    <n v="14"/>
    <n v="8"/>
    <n v="20"/>
    <n v="16"/>
    <s v="PMEH-FS12032E-K"/>
    <x v="0"/>
    <x v="1"/>
  </r>
  <r>
    <x v="1"/>
    <x v="1"/>
    <x v="1"/>
    <x v="481"/>
    <x v="1"/>
    <n v="14"/>
    <n v="8"/>
    <n v="20"/>
    <n v="16"/>
    <s v="PMEH-FS12032E-K"/>
    <x v="0"/>
    <x v="1"/>
  </r>
  <r>
    <x v="1"/>
    <x v="1"/>
    <x v="1"/>
    <x v="481"/>
    <x v="2"/>
    <n v="0"/>
    <n v="0"/>
    <n v="0"/>
    <n v="0"/>
    <s v="PMEH-FS12032E-K"/>
    <x v="0"/>
    <x v="1"/>
  </r>
  <r>
    <x v="1"/>
    <x v="1"/>
    <x v="1"/>
    <x v="481"/>
    <x v="3"/>
    <n v="100"/>
    <n v="100"/>
    <n v="100"/>
    <n v="100"/>
    <s v="PMEH-FS12032E-K"/>
    <x v="0"/>
    <x v="1"/>
  </r>
  <r>
    <x v="1"/>
    <x v="1"/>
    <x v="1"/>
    <x v="481"/>
    <x v="4"/>
    <n v="1.9370400000000001"/>
    <n v="1.1068800000000001"/>
    <n v="2.7671999999999999"/>
    <n v="2.2137600000000002"/>
    <s v="PMEH-FS12032E-K"/>
    <x v="0"/>
    <x v="1"/>
  </r>
  <r>
    <x v="1"/>
    <x v="1"/>
    <x v="1"/>
    <x v="481"/>
    <x v="5"/>
    <n v="1.9197200000000001"/>
    <n v="1.1068800000000001"/>
    <n v="2.7498800000000001"/>
    <n v="2.20512"/>
    <s v="PMEH-FS12032E-K"/>
    <x v="0"/>
    <x v="1"/>
  </r>
  <r>
    <x v="1"/>
    <x v="1"/>
    <x v="1"/>
    <x v="481"/>
    <x v="6"/>
    <n v="1.7319999999999999E-2"/>
    <n v="0"/>
    <n v="1.7319999999999999E-2"/>
    <n v="8.6400000000000001E-3"/>
    <s v="PMEH-FS12032E-K"/>
    <x v="0"/>
    <x v="0"/>
  </r>
  <r>
    <x v="1"/>
    <x v="1"/>
    <x v="1"/>
    <x v="482"/>
    <x v="0"/>
    <n v="36"/>
    <n v="56"/>
    <n v="26"/>
    <n v="52"/>
    <s v="PMEH-FS12060E"/>
    <x v="0"/>
    <x v="1"/>
  </r>
  <r>
    <x v="1"/>
    <x v="1"/>
    <x v="1"/>
    <x v="482"/>
    <x v="1"/>
    <n v="36"/>
    <n v="56"/>
    <n v="26"/>
    <n v="52"/>
    <s v="PMEH-FS12060E"/>
    <x v="0"/>
    <x v="1"/>
  </r>
  <r>
    <x v="1"/>
    <x v="1"/>
    <x v="1"/>
    <x v="482"/>
    <x v="2"/>
    <n v="0"/>
    <n v="0"/>
    <n v="0"/>
    <n v="0"/>
    <s v="PMEH-FS12060E"/>
    <x v="0"/>
    <x v="1"/>
  </r>
  <r>
    <x v="1"/>
    <x v="1"/>
    <x v="1"/>
    <x v="482"/>
    <x v="3"/>
    <n v="100"/>
    <n v="100"/>
    <n v="100"/>
    <n v="100"/>
    <s v="PMEH-FS12060E"/>
    <x v="0"/>
    <x v="1"/>
  </r>
  <r>
    <x v="1"/>
    <x v="1"/>
    <x v="1"/>
    <x v="482"/>
    <x v="4"/>
    <n v="6.4119599999999997"/>
    <n v="9.9741599999999995"/>
    <n v="4.6308600000000002"/>
    <n v="9.2617200000000004"/>
    <s v="PMEH-FS12060E"/>
    <x v="0"/>
    <x v="1"/>
  </r>
  <r>
    <x v="1"/>
    <x v="1"/>
    <x v="1"/>
    <x v="482"/>
    <x v="5"/>
    <n v="6.4008200000000004"/>
    <n v="9.9742200000000008"/>
    <n v="4.6086200000000002"/>
    <n v="9.2505799999999994"/>
    <s v="PMEH-FS12060E"/>
    <x v="0"/>
    <x v="1"/>
  </r>
  <r>
    <x v="1"/>
    <x v="1"/>
    <x v="1"/>
    <x v="482"/>
    <x v="6"/>
    <n v="1.1140000000000001E-2"/>
    <n v="-6.0000000000000002E-5"/>
    <n v="2.2239999999999999E-2"/>
    <n v="1.1140000000000001E-2"/>
    <s v="PMEH-FS12060E"/>
    <x v="0"/>
    <x v="0"/>
  </r>
  <r>
    <x v="1"/>
    <x v="1"/>
    <x v="1"/>
    <x v="483"/>
    <x v="0"/>
    <n v="18"/>
    <n v="10"/>
    <n v="8"/>
    <n v="8"/>
    <s v="PMEH-FS35100E-K"/>
    <x v="0"/>
    <x v="1"/>
  </r>
  <r>
    <x v="1"/>
    <x v="1"/>
    <x v="1"/>
    <x v="483"/>
    <x v="1"/>
    <n v="18"/>
    <n v="10"/>
    <n v="8"/>
    <n v="8"/>
    <s v="PMEH-FS35100E-K"/>
    <x v="0"/>
    <x v="1"/>
  </r>
  <r>
    <x v="1"/>
    <x v="1"/>
    <x v="1"/>
    <x v="483"/>
    <x v="2"/>
    <n v="0"/>
    <n v="0"/>
    <n v="0"/>
    <n v="0"/>
    <s v="PMEH-FS35100E-K"/>
    <x v="0"/>
    <x v="1"/>
  </r>
  <r>
    <x v="1"/>
    <x v="1"/>
    <x v="1"/>
    <x v="483"/>
    <x v="3"/>
    <n v="100"/>
    <n v="100"/>
    <n v="100"/>
    <n v="100"/>
    <s v="PMEH-FS35100E-K"/>
    <x v="0"/>
    <x v="1"/>
  </r>
  <r>
    <x v="1"/>
    <x v="1"/>
    <x v="1"/>
    <x v="483"/>
    <x v="4"/>
    <n v="2.5920000000000001"/>
    <n v="1.44"/>
    <n v="1.1519999999999999"/>
    <n v="1.1519999999999999"/>
    <s v="PMEH-FS35100E-K"/>
    <x v="0"/>
    <x v="1"/>
  </r>
  <r>
    <x v="1"/>
    <x v="1"/>
    <x v="1"/>
    <x v="483"/>
    <x v="5"/>
    <n v="2.532"/>
    <n v="1.44"/>
    <n v="1.1120000000000001"/>
    <n v="1.1120000000000001"/>
    <s v="PMEH-FS35100E-K"/>
    <x v="0"/>
    <x v="1"/>
  </r>
  <r>
    <x v="1"/>
    <x v="1"/>
    <x v="1"/>
    <x v="483"/>
    <x v="6"/>
    <n v="0.06"/>
    <n v="0"/>
    <n v="0.04"/>
    <n v="0.04"/>
    <s v="PMEH-FS35100E-K"/>
    <x v="0"/>
    <x v="0"/>
  </r>
  <r>
    <x v="1"/>
    <x v="1"/>
    <x v="1"/>
    <x v="484"/>
    <x v="0"/>
    <n v="2"/>
    <m/>
    <m/>
    <m/>
    <s v="PMEH-FS35100E-S"/>
    <x v="0"/>
    <x v="1"/>
  </r>
  <r>
    <x v="1"/>
    <x v="1"/>
    <x v="1"/>
    <x v="484"/>
    <x v="1"/>
    <n v="2"/>
    <m/>
    <m/>
    <m/>
    <s v="PMEH-FS35100E-S"/>
    <x v="0"/>
    <x v="1"/>
  </r>
  <r>
    <x v="1"/>
    <x v="1"/>
    <x v="1"/>
    <x v="484"/>
    <x v="2"/>
    <n v="0"/>
    <m/>
    <m/>
    <m/>
    <s v="PMEH-FS35100E-S"/>
    <x v="0"/>
    <x v="1"/>
  </r>
  <r>
    <x v="1"/>
    <x v="1"/>
    <x v="1"/>
    <x v="484"/>
    <x v="3"/>
    <n v="100"/>
    <m/>
    <m/>
    <m/>
    <s v="PMEH-FS35100E-S"/>
    <x v="0"/>
    <x v="1"/>
  </r>
  <r>
    <x v="1"/>
    <x v="1"/>
    <x v="1"/>
    <x v="484"/>
    <x v="4"/>
    <n v="0.27666000000000002"/>
    <m/>
    <m/>
    <m/>
    <s v="PMEH-FS35100E-S"/>
    <x v="0"/>
    <x v="1"/>
  </r>
  <r>
    <x v="1"/>
    <x v="1"/>
    <x v="1"/>
    <x v="484"/>
    <x v="5"/>
    <n v="0.26800000000000002"/>
    <m/>
    <m/>
    <m/>
    <s v="PMEH-FS35100E-S"/>
    <x v="0"/>
    <x v="1"/>
  </r>
  <r>
    <x v="1"/>
    <x v="1"/>
    <x v="1"/>
    <x v="484"/>
    <x v="6"/>
    <n v="8.6599999999999993E-3"/>
    <m/>
    <m/>
    <m/>
    <s v="PMEH-FS35100E-S"/>
    <x v="0"/>
    <x v="0"/>
  </r>
  <r>
    <x v="1"/>
    <x v="1"/>
    <x v="1"/>
    <x v="485"/>
    <x v="0"/>
    <n v="100"/>
    <n v="108"/>
    <n v="44"/>
    <n v="56"/>
    <s v="PMEH-FS45150EKA"/>
    <x v="0"/>
    <x v="1"/>
  </r>
  <r>
    <x v="1"/>
    <x v="1"/>
    <x v="1"/>
    <x v="485"/>
    <x v="1"/>
    <n v="100"/>
    <n v="108"/>
    <n v="44"/>
    <n v="56"/>
    <s v="PMEH-FS45150EKA"/>
    <x v="0"/>
    <x v="1"/>
  </r>
  <r>
    <x v="1"/>
    <x v="1"/>
    <x v="1"/>
    <x v="485"/>
    <x v="2"/>
    <n v="0"/>
    <n v="0"/>
    <n v="0"/>
    <n v="0"/>
    <s v="PMEH-FS45150EKA"/>
    <x v="0"/>
    <x v="1"/>
  </r>
  <r>
    <x v="1"/>
    <x v="1"/>
    <x v="1"/>
    <x v="485"/>
    <x v="3"/>
    <n v="100"/>
    <n v="100"/>
    <n v="100"/>
    <n v="100"/>
    <s v="PMEH-FS45150EKA"/>
    <x v="0"/>
    <x v="1"/>
  </r>
  <r>
    <x v="1"/>
    <x v="1"/>
    <x v="1"/>
    <x v="485"/>
    <x v="4"/>
    <n v="9.8420000000000005"/>
    <n v="10.62936"/>
    <n v="4.3304799999999997"/>
    <n v="5.51152"/>
    <s v="PMEH-FS45150EKA"/>
    <x v="0"/>
    <x v="1"/>
  </r>
  <r>
    <x v="1"/>
    <x v="1"/>
    <x v="1"/>
    <x v="485"/>
    <x v="5"/>
    <n v="9.8726800000000008"/>
    <n v="10.65058"/>
    <n v="4.3493399999999998"/>
    <n v="5.5280399999999998"/>
    <s v="PMEH-FS45150EKA"/>
    <x v="0"/>
    <x v="1"/>
  </r>
  <r>
    <x v="1"/>
    <x v="1"/>
    <x v="1"/>
    <x v="485"/>
    <x v="6"/>
    <n v="-3.0679999999999999E-2"/>
    <n v="-2.1219999999999999E-2"/>
    <n v="-1.8859999999999998E-2"/>
    <n v="-1.652E-2"/>
    <s v="PMEH-FS45150EKA"/>
    <x v="0"/>
    <x v="0"/>
  </r>
  <r>
    <x v="1"/>
    <x v="1"/>
    <x v="1"/>
    <x v="486"/>
    <x v="0"/>
    <n v="106"/>
    <n v="178"/>
    <n v="112"/>
    <n v="172"/>
    <s v="PMEH-FSA100300E"/>
    <x v="0"/>
    <x v="1"/>
  </r>
  <r>
    <x v="1"/>
    <x v="1"/>
    <x v="1"/>
    <x v="486"/>
    <x v="1"/>
    <n v="106"/>
    <n v="178"/>
    <n v="112"/>
    <n v="172"/>
    <s v="PMEH-FSA100300E"/>
    <x v="0"/>
    <x v="1"/>
  </r>
  <r>
    <x v="1"/>
    <x v="1"/>
    <x v="1"/>
    <x v="486"/>
    <x v="2"/>
    <n v="0"/>
    <n v="0"/>
    <n v="0"/>
    <n v="0"/>
    <s v="PMEH-FSA100300E"/>
    <x v="0"/>
    <x v="1"/>
  </r>
  <r>
    <x v="1"/>
    <x v="1"/>
    <x v="1"/>
    <x v="486"/>
    <x v="3"/>
    <n v="100"/>
    <n v="100"/>
    <n v="100"/>
    <n v="100"/>
    <s v="PMEH-FSA100300E"/>
    <x v="0"/>
    <x v="1"/>
  </r>
  <r>
    <x v="1"/>
    <x v="1"/>
    <x v="1"/>
    <x v="486"/>
    <x v="4"/>
    <n v="30.31494"/>
    <n v="50.906219999999998"/>
    <n v="32.030880000000003"/>
    <n v="49.190280000000001"/>
    <s v="PMEH-FSA100300E"/>
    <x v="0"/>
    <x v="1"/>
  </r>
  <r>
    <x v="1"/>
    <x v="1"/>
    <x v="1"/>
    <x v="486"/>
    <x v="5"/>
    <n v="30.31494"/>
    <n v="50.867319999999999"/>
    <n v="31.992000000000001"/>
    <n v="49.151380000000003"/>
    <s v="PMEH-FSA100300E"/>
    <x v="0"/>
    <x v="1"/>
  </r>
  <r>
    <x v="1"/>
    <x v="1"/>
    <x v="1"/>
    <x v="486"/>
    <x v="6"/>
    <n v="0"/>
    <n v="3.8899999999999997E-2"/>
    <n v="3.8879999999999998E-2"/>
    <n v="3.8899999999999997E-2"/>
    <s v="PMEH-FSA100300E"/>
    <x v="0"/>
    <x v="0"/>
  </r>
  <r>
    <x v="1"/>
    <x v="1"/>
    <x v="1"/>
    <x v="487"/>
    <x v="0"/>
    <n v="24"/>
    <n v="44"/>
    <n v="24"/>
    <n v="38"/>
    <s v="PMEH-FSA14140E"/>
    <x v="0"/>
    <x v="1"/>
  </r>
  <r>
    <x v="1"/>
    <x v="1"/>
    <x v="1"/>
    <x v="487"/>
    <x v="1"/>
    <n v="24"/>
    <n v="44"/>
    <n v="24"/>
    <n v="38"/>
    <s v="PMEH-FSA14140E"/>
    <x v="0"/>
    <x v="1"/>
  </r>
  <r>
    <x v="1"/>
    <x v="1"/>
    <x v="1"/>
    <x v="487"/>
    <x v="2"/>
    <n v="0"/>
    <n v="0"/>
    <n v="0"/>
    <n v="0"/>
    <s v="PMEH-FSA14140E"/>
    <x v="0"/>
    <x v="1"/>
  </r>
  <r>
    <x v="1"/>
    <x v="1"/>
    <x v="1"/>
    <x v="487"/>
    <x v="3"/>
    <n v="100"/>
    <n v="100"/>
    <n v="100"/>
    <n v="100"/>
    <s v="PMEH-FSA14140E"/>
    <x v="0"/>
    <x v="1"/>
  </r>
  <r>
    <x v="1"/>
    <x v="1"/>
    <x v="1"/>
    <x v="487"/>
    <x v="4"/>
    <n v="6.9383999999999997"/>
    <n v="12.7204"/>
    <n v="6.9383999999999997"/>
    <n v="10.985799999999999"/>
    <s v="PMEH-FSA14140E"/>
    <x v="0"/>
    <x v="1"/>
  </r>
  <r>
    <x v="1"/>
    <x v="1"/>
    <x v="1"/>
    <x v="487"/>
    <x v="5"/>
    <n v="6.8581599999999998"/>
    <n v="12.7204"/>
    <n v="6.9383999999999997"/>
    <n v="10.985799999999999"/>
    <s v="PMEH-FSA14140E"/>
    <x v="0"/>
    <x v="1"/>
  </r>
  <r>
    <x v="1"/>
    <x v="1"/>
    <x v="1"/>
    <x v="487"/>
    <x v="6"/>
    <n v="8.0240000000000006E-2"/>
    <n v="0"/>
    <n v="0"/>
    <n v="0"/>
    <s v="PMEH-FSA14140E"/>
    <x v="0"/>
    <x v="0"/>
  </r>
  <r>
    <x v="1"/>
    <x v="1"/>
    <x v="1"/>
    <x v="488"/>
    <x v="0"/>
    <n v="78"/>
    <n v="78"/>
    <n v="46"/>
    <n v="100"/>
    <s v="PMEH-H020AE-K"/>
    <x v="0"/>
    <x v="1"/>
  </r>
  <r>
    <x v="1"/>
    <x v="1"/>
    <x v="1"/>
    <x v="488"/>
    <x v="1"/>
    <n v="78"/>
    <n v="78"/>
    <n v="46"/>
    <n v="100"/>
    <s v="PMEH-H020AE-K"/>
    <x v="0"/>
    <x v="1"/>
  </r>
  <r>
    <x v="1"/>
    <x v="1"/>
    <x v="1"/>
    <x v="488"/>
    <x v="2"/>
    <n v="0"/>
    <n v="0"/>
    <n v="0"/>
    <n v="0"/>
    <s v="PMEH-H020AE-K"/>
    <x v="0"/>
    <x v="1"/>
  </r>
  <r>
    <x v="1"/>
    <x v="1"/>
    <x v="1"/>
    <x v="488"/>
    <x v="3"/>
    <n v="100"/>
    <n v="100"/>
    <n v="100"/>
    <n v="100"/>
    <s v="PMEH-H020AE-K"/>
    <x v="0"/>
    <x v="1"/>
  </r>
  <r>
    <x v="1"/>
    <x v="1"/>
    <x v="1"/>
    <x v="488"/>
    <x v="4"/>
    <n v="9.8459400000000006"/>
    <n v="9.8459400000000006"/>
    <n v="5.8065800000000003"/>
    <n v="12.622999999999999"/>
    <s v="PMEH-H020AE-K"/>
    <x v="0"/>
    <x v="1"/>
  </r>
  <r>
    <x v="1"/>
    <x v="1"/>
    <x v="1"/>
    <x v="488"/>
    <x v="5"/>
    <n v="9.8383599999999998"/>
    <n v="9.8307800000000007"/>
    <n v="5.7838399999999996"/>
    <n v="12.59268"/>
    <s v="PMEH-H020AE-K"/>
    <x v="0"/>
    <x v="1"/>
  </r>
  <r>
    <x v="1"/>
    <x v="1"/>
    <x v="1"/>
    <x v="488"/>
    <x v="6"/>
    <n v="7.5799999999999999E-3"/>
    <n v="1.516E-2"/>
    <n v="2.274E-2"/>
    <n v="3.032E-2"/>
    <s v="PMEH-H020AE-K"/>
    <x v="0"/>
    <x v="0"/>
  </r>
  <r>
    <x v="1"/>
    <x v="1"/>
    <x v="1"/>
    <x v="489"/>
    <x v="0"/>
    <n v="2"/>
    <m/>
    <m/>
    <m/>
    <s v="PMEH-H020AE-S"/>
    <x v="0"/>
    <x v="1"/>
  </r>
  <r>
    <x v="1"/>
    <x v="1"/>
    <x v="1"/>
    <x v="489"/>
    <x v="1"/>
    <n v="2"/>
    <m/>
    <m/>
    <m/>
    <s v="PMEH-H020AE-S"/>
    <x v="0"/>
    <x v="1"/>
  </r>
  <r>
    <x v="1"/>
    <x v="1"/>
    <x v="1"/>
    <x v="489"/>
    <x v="2"/>
    <n v="0"/>
    <m/>
    <m/>
    <m/>
    <s v="PMEH-H020AE-S"/>
    <x v="0"/>
    <x v="1"/>
  </r>
  <r>
    <x v="1"/>
    <x v="1"/>
    <x v="1"/>
    <x v="489"/>
    <x v="3"/>
    <n v="100"/>
    <m/>
    <m/>
    <m/>
    <s v="PMEH-H020AE-S"/>
    <x v="0"/>
    <x v="1"/>
  </r>
  <r>
    <x v="1"/>
    <x v="1"/>
    <x v="1"/>
    <x v="489"/>
    <x v="4"/>
    <n v="0.26284000000000002"/>
    <m/>
    <m/>
    <m/>
    <s v="PMEH-H020AE-S"/>
    <x v="0"/>
    <x v="1"/>
  </r>
  <r>
    <x v="1"/>
    <x v="1"/>
    <x v="1"/>
    <x v="489"/>
    <x v="5"/>
    <n v="0.24487999999999999"/>
    <m/>
    <m/>
    <m/>
    <s v="PMEH-H020AE-S"/>
    <x v="0"/>
    <x v="1"/>
  </r>
  <r>
    <x v="1"/>
    <x v="1"/>
    <x v="1"/>
    <x v="489"/>
    <x v="6"/>
    <n v="1.796E-2"/>
    <m/>
    <m/>
    <m/>
    <s v="PMEH-H020AE-S"/>
    <x v="0"/>
    <x v="0"/>
  </r>
  <r>
    <x v="1"/>
    <x v="1"/>
    <x v="1"/>
    <x v="490"/>
    <x v="0"/>
    <n v="188"/>
    <n v="188"/>
    <n v="72"/>
    <n v="110"/>
    <s v="PMEH-H025E-K"/>
    <x v="0"/>
    <x v="1"/>
  </r>
  <r>
    <x v="1"/>
    <x v="1"/>
    <x v="1"/>
    <x v="490"/>
    <x v="1"/>
    <n v="188"/>
    <n v="188"/>
    <n v="72"/>
    <n v="110"/>
    <s v="PMEH-H025E-K"/>
    <x v="0"/>
    <x v="1"/>
  </r>
  <r>
    <x v="1"/>
    <x v="1"/>
    <x v="1"/>
    <x v="490"/>
    <x v="2"/>
    <n v="0"/>
    <n v="0"/>
    <n v="0"/>
    <n v="0"/>
    <s v="PMEH-H025E-K"/>
    <x v="0"/>
    <x v="1"/>
  </r>
  <r>
    <x v="1"/>
    <x v="1"/>
    <x v="1"/>
    <x v="490"/>
    <x v="3"/>
    <n v="100"/>
    <n v="100"/>
    <n v="100"/>
    <n v="100"/>
    <s v="PMEH-H025E-K"/>
    <x v="0"/>
    <x v="1"/>
  </r>
  <r>
    <x v="1"/>
    <x v="1"/>
    <x v="1"/>
    <x v="490"/>
    <x v="4"/>
    <n v="14.76928"/>
    <n v="14.76928"/>
    <n v="5.65632"/>
    <n v="8.6416000000000004"/>
    <s v="PMEH-H025E-K"/>
    <x v="0"/>
    <x v="1"/>
  </r>
  <r>
    <x v="1"/>
    <x v="1"/>
    <x v="1"/>
    <x v="490"/>
    <x v="5"/>
    <n v="14.70506"/>
    <n v="14.71494"/>
    <n v="5.6464400000000001"/>
    <n v="8.6168999999999993"/>
    <s v="PMEH-H025E-K"/>
    <x v="0"/>
    <x v="1"/>
  </r>
  <r>
    <x v="1"/>
    <x v="1"/>
    <x v="1"/>
    <x v="490"/>
    <x v="6"/>
    <n v="6.4219999999999999E-2"/>
    <n v="5.4339999999999999E-2"/>
    <n v="9.8799999999999999E-3"/>
    <n v="2.47E-2"/>
    <s v="PMEH-H025E-K"/>
    <x v="0"/>
    <x v="0"/>
  </r>
  <r>
    <x v="1"/>
    <x v="1"/>
    <x v="1"/>
    <x v="491"/>
    <x v="0"/>
    <n v="2"/>
    <n v="2"/>
    <n v="2"/>
    <n v="2"/>
    <s v="PMEH-H025E-S"/>
    <x v="0"/>
    <x v="1"/>
  </r>
  <r>
    <x v="1"/>
    <x v="1"/>
    <x v="1"/>
    <x v="491"/>
    <x v="1"/>
    <n v="2"/>
    <n v="2"/>
    <n v="2"/>
    <n v="2"/>
    <s v="PMEH-H025E-S"/>
    <x v="0"/>
    <x v="1"/>
  </r>
  <r>
    <x v="1"/>
    <x v="1"/>
    <x v="1"/>
    <x v="491"/>
    <x v="2"/>
    <n v="0"/>
    <n v="0"/>
    <n v="0"/>
    <n v="0"/>
    <s v="PMEH-H025E-S"/>
    <x v="0"/>
    <x v="1"/>
  </r>
  <r>
    <x v="1"/>
    <x v="1"/>
    <x v="1"/>
    <x v="491"/>
    <x v="3"/>
    <n v="100"/>
    <n v="100"/>
    <n v="100"/>
    <n v="100"/>
    <s v="PMEH-H025E-S"/>
    <x v="0"/>
    <x v="1"/>
  </r>
  <r>
    <x v="1"/>
    <x v="1"/>
    <x v="1"/>
    <x v="491"/>
    <x v="4"/>
    <n v="0.15712000000000001"/>
    <n v="0.15712000000000001"/>
    <n v="0.15712000000000001"/>
    <n v="0.15712000000000001"/>
    <s v="PMEH-H025E-S"/>
    <x v="0"/>
    <x v="1"/>
  </r>
  <r>
    <x v="1"/>
    <x v="1"/>
    <x v="1"/>
    <x v="491"/>
    <x v="5"/>
    <n v="0.15218000000000001"/>
    <n v="0.15712000000000001"/>
    <n v="0.15218000000000001"/>
    <n v="0.15218000000000001"/>
    <s v="PMEH-H025E-S"/>
    <x v="0"/>
    <x v="1"/>
  </r>
  <r>
    <x v="1"/>
    <x v="1"/>
    <x v="1"/>
    <x v="491"/>
    <x v="6"/>
    <n v="4.9399999999999999E-3"/>
    <n v="0"/>
    <n v="4.9399999999999999E-3"/>
    <n v="4.9399999999999999E-3"/>
    <s v="PMEH-H025E-S"/>
    <x v="0"/>
    <x v="0"/>
  </r>
  <r>
    <x v="1"/>
    <x v="1"/>
    <x v="1"/>
    <x v="492"/>
    <x v="0"/>
    <n v="22"/>
    <n v="24"/>
    <n v="12"/>
    <n v="10"/>
    <s v="PMEH-HS030E"/>
    <x v="0"/>
    <x v="1"/>
  </r>
  <r>
    <x v="1"/>
    <x v="1"/>
    <x v="1"/>
    <x v="492"/>
    <x v="1"/>
    <n v="22"/>
    <n v="24"/>
    <n v="12"/>
    <n v="10"/>
    <s v="PMEH-HS030E"/>
    <x v="0"/>
    <x v="1"/>
  </r>
  <r>
    <x v="1"/>
    <x v="1"/>
    <x v="1"/>
    <x v="492"/>
    <x v="2"/>
    <n v="0"/>
    <n v="0"/>
    <n v="0"/>
    <n v="0"/>
    <s v="PMEH-HS030E"/>
    <x v="0"/>
    <x v="1"/>
  </r>
  <r>
    <x v="1"/>
    <x v="1"/>
    <x v="1"/>
    <x v="492"/>
    <x v="3"/>
    <n v="100"/>
    <n v="100"/>
    <n v="100"/>
    <n v="100"/>
    <s v="PMEH-HS030E"/>
    <x v="0"/>
    <x v="1"/>
  </r>
  <r>
    <x v="1"/>
    <x v="1"/>
    <x v="1"/>
    <x v="492"/>
    <x v="4"/>
    <n v="3.2450000000000001"/>
    <n v="3.54"/>
    <n v="1.77"/>
    <n v="1.4750000000000001"/>
    <s v="PMEH-HS030E"/>
    <x v="0"/>
    <x v="1"/>
  </r>
  <r>
    <x v="1"/>
    <x v="1"/>
    <x v="1"/>
    <x v="492"/>
    <x v="5"/>
    <n v="3.2450000000000001"/>
    <n v="3.54"/>
    <n v="1.7519199999999999"/>
    <n v="1.4659599999999999"/>
    <s v="PMEH-HS030E"/>
    <x v="0"/>
    <x v="1"/>
  </r>
  <r>
    <x v="1"/>
    <x v="1"/>
    <x v="1"/>
    <x v="492"/>
    <x v="6"/>
    <n v="0"/>
    <n v="0"/>
    <n v="1.8079999999999999E-2"/>
    <n v="9.0399999999999994E-3"/>
    <s v="PMEH-HS030E"/>
    <x v="0"/>
    <x v="0"/>
  </r>
  <r>
    <x v="1"/>
    <x v="1"/>
    <x v="1"/>
    <x v="493"/>
    <x v="0"/>
    <n v="20"/>
    <n v="6"/>
    <n v="14"/>
    <n v="20"/>
    <s v="PMEH-HS043E-K"/>
    <x v="0"/>
    <x v="1"/>
  </r>
  <r>
    <x v="1"/>
    <x v="1"/>
    <x v="1"/>
    <x v="493"/>
    <x v="1"/>
    <n v="20"/>
    <n v="6"/>
    <n v="14"/>
    <n v="20"/>
    <s v="PMEH-HS043E-K"/>
    <x v="0"/>
    <x v="1"/>
  </r>
  <r>
    <x v="1"/>
    <x v="1"/>
    <x v="1"/>
    <x v="493"/>
    <x v="2"/>
    <n v="0"/>
    <n v="0"/>
    <n v="0"/>
    <n v="0"/>
    <s v="PMEH-HS043E-K"/>
    <x v="0"/>
    <x v="1"/>
  </r>
  <r>
    <x v="1"/>
    <x v="1"/>
    <x v="1"/>
    <x v="493"/>
    <x v="3"/>
    <n v="100"/>
    <n v="100"/>
    <n v="100"/>
    <n v="100"/>
    <s v="PMEH-HS043E-K"/>
    <x v="0"/>
    <x v="1"/>
  </r>
  <r>
    <x v="1"/>
    <x v="1"/>
    <x v="1"/>
    <x v="493"/>
    <x v="4"/>
    <n v="3.5131999999999999"/>
    <n v="1.05396"/>
    <n v="2.4592399999999999"/>
    <n v="3.5131999999999999"/>
    <s v="PMEH-HS043E-K"/>
    <x v="0"/>
    <x v="1"/>
  </r>
  <r>
    <x v="1"/>
    <x v="1"/>
    <x v="1"/>
    <x v="493"/>
    <x v="5"/>
    <n v="3.5131800000000002"/>
    <n v="1.05396"/>
    <n v="2.4592399999999999"/>
    <n v="3.4890400000000001"/>
    <s v="PMEH-HS043E-K"/>
    <x v="0"/>
    <x v="1"/>
  </r>
  <r>
    <x v="1"/>
    <x v="1"/>
    <x v="1"/>
    <x v="493"/>
    <x v="6"/>
    <n v="2.0000000000000002E-5"/>
    <n v="0"/>
    <n v="0"/>
    <n v="2.4160000000000001E-2"/>
    <s v="PMEH-HS043E-K"/>
    <x v="0"/>
    <x v="0"/>
  </r>
  <r>
    <x v="1"/>
    <x v="1"/>
    <x v="1"/>
    <x v="494"/>
    <x v="0"/>
    <n v="2"/>
    <m/>
    <m/>
    <m/>
    <s v="PMEH-HS043E-S"/>
    <x v="0"/>
    <x v="1"/>
  </r>
  <r>
    <x v="1"/>
    <x v="1"/>
    <x v="1"/>
    <x v="494"/>
    <x v="1"/>
    <n v="2"/>
    <m/>
    <m/>
    <m/>
    <s v="PMEH-HS043E-S"/>
    <x v="0"/>
    <x v="1"/>
  </r>
  <r>
    <x v="1"/>
    <x v="1"/>
    <x v="1"/>
    <x v="494"/>
    <x v="2"/>
    <n v="0"/>
    <m/>
    <m/>
    <m/>
    <s v="PMEH-HS043E-S"/>
    <x v="0"/>
    <x v="1"/>
  </r>
  <r>
    <x v="1"/>
    <x v="1"/>
    <x v="1"/>
    <x v="494"/>
    <x v="3"/>
    <n v="100"/>
    <m/>
    <m/>
    <m/>
    <s v="PMEH-HS043E-S"/>
    <x v="0"/>
    <x v="1"/>
  </r>
  <r>
    <x v="1"/>
    <x v="1"/>
    <x v="1"/>
    <x v="494"/>
    <x v="4"/>
    <n v="0.33456000000000002"/>
    <m/>
    <m/>
    <m/>
    <s v="PMEH-HS043E-S"/>
    <x v="0"/>
    <x v="1"/>
  </r>
  <r>
    <x v="1"/>
    <x v="1"/>
    <x v="1"/>
    <x v="494"/>
    <x v="5"/>
    <n v="0.32716000000000001"/>
    <m/>
    <m/>
    <m/>
    <s v="PMEH-HS043E-S"/>
    <x v="0"/>
    <x v="1"/>
  </r>
  <r>
    <x v="1"/>
    <x v="1"/>
    <x v="1"/>
    <x v="494"/>
    <x v="6"/>
    <n v="7.4000000000000003E-3"/>
    <m/>
    <m/>
    <m/>
    <s v="PMEH-HS043E-S"/>
    <x v="0"/>
    <x v="0"/>
  </r>
  <r>
    <x v="1"/>
    <x v="1"/>
    <x v="1"/>
    <x v="495"/>
    <x v="0"/>
    <n v="10"/>
    <n v="4"/>
    <n v="2"/>
    <n v="6"/>
    <s v="PMEH-NS043E"/>
    <x v="0"/>
    <x v="1"/>
  </r>
  <r>
    <x v="1"/>
    <x v="1"/>
    <x v="1"/>
    <x v="495"/>
    <x v="1"/>
    <n v="10"/>
    <n v="4"/>
    <n v="2"/>
    <n v="6"/>
    <s v="PMEH-NS043E"/>
    <x v="0"/>
    <x v="1"/>
  </r>
  <r>
    <x v="1"/>
    <x v="1"/>
    <x v="1"/>
    <x v="495"/>
    <x v="2"/>
    <n v="0"/>
    <n v="0"/>
    <n v="0"/>
    <n v="0"/>
    <s v="PMEH-NS043E"/>
    <x v="0"/>
    <x v="1"/>
  </r>
  <r>
    <x v="1"/>
    <x v="1"/>
    <x v="1"/>
    <x v="495"/>
    <x v="3"/>
    <n v="100"/>
    <n v="100"/>
    <n v="100"/>
    <n v="100"/>
    <s v="PMEH-NS043E"/>
    <x v="0"/>
    <x v="1"/>
  </r>
  <r>
    <x v="1"/>
    <x v="1"/>
    <x v="1"/>
    <x v="495"/>
    <x v="4"/>
    <n v="6.7839999999999998"/>
    <n v="2.7136"/>
    <n v="1.3568"/>
    <n v="4.0704000000000002"/>
    <s v="PMEH-NS043E"/>
    <x v="0"/>
    <x v="1"/>
  </r>
  <r>
    <x v="1"/>
    <x v="1"/>
    <x v="1"/>
    <x v="495"/>
    <x v="5"/>
    <n v="6.7839999999999998"/>
    <n v="2.6718000000000002"/>
    <n v="1.3568"/>
    <n v="4.0704000000000002"/>
    <s v="PMEH-NS043E"/>
    <x v="0"/>
    <x v="1"/>
  </r>
  <r>
    <x v="1"/>
    <x v="1"/>
    <x v="1"/>
    <x v="495"/>
    <x v="6"/>
    <n v="0"/>
    <n v="4.1799999999999997E-2"/>
    <n v="0"/>
    <n v="0"/>
    <s v="PMEH-NS043E"/>
    <x v="0"/>
    <x v="0"/>
  </r>
  <r>
    <x v="1"/>
    <x v="1"/>
    <x v="1"/>
    <x v="496"/>
    <x v="0"/>
    <n v="102"/>
    <n v="108"/>
    <n v="18"/>
    <n v="50"/>
    <s v="PMEH-PS14042E-K"/>
    <x v="0"/>
    <x v="1"/>
  </r>
  <r>
    <x v="1"/>
    <x v="1"/>
    <x v="1"/>
    <x v="496"/>
    <x v="1"/>
    <n v="102"/>
    <n v="108"/>
    <n v="18"/>
    <n v="50"/>
    <s v="PMEH-PS14042E-K"/>
    <x v="0"/>
    <x v="1"/>
  </r>
  <r>
    <x v="1"/>
    <x v="1"/>
    <x v="1"/>
    <x v="496"/>
    <x v="2"/>
    <n v="0"/>
    <n v="0"/>
    <n v="0"/>
    <n v="0"/>
    <s v="PMEH-PS14042E-K"/>
    <x v="0"/>
    <x v="1"/>
  </r>
  <r>
    <x v="1"/>
    <x v="1"/>
    <x v="1"/>
    <x v="496"/>
    <x v="3"/>
    <n v="100"/>
    <n v="100"/>
    <n v="100"/>
    <n v="100"/>
    <s v="PMEH-PS14042E-K"/>
    <x v="0"/>
    <x v="1"/>
  </r>
  <r>
    <x v="1"/>
    <x v="1"/>
    <x v="1"/>
    <x v="496"/>
    <x v="4"/>
    <n v="17.209440000000001"/>
    <n v="18.22176"/>
    <n v="3.0369600000000001"/>
    <n v="8.4359999999999999"/>
    <s v="PMEH-PS14042E-K"/>
    <x v="0"/>
    <x v="1"/>
  </r>
  <r>
    <x v="1"/>
    <x v="1"/>
    <x v="1"/>
    <x v="496"/>
    <x v="5"/>
    <n v="17.015239999999999"/>
    <n v="18.07864"/>
    <n v="3.0267400000000002"/>
    <n v="8.4257600000000004"/>
    <s v="PMEH-PS14042E-K"/>
    <x v="0"/>
    <x v="1"/>
  </r>
  <r>
    <x v="1"/>
    <x v="1"/>
    <x v="1"/>
    <x v="496"/>
    <x v="6"/>
    <n v="0.19420000000000001"/>
    <n v="0.14312"/>
    <n v="1.022E-2"/>
    <n v="1.0240000000000001E-2"/>
    <s v="PMEH-PS14042E-K"/>
    <x v="0"/>
    <x v="0"/>
  </r>
  <r>
    <x v="1"/>
    <x v="1"/>
    <x v="1"/>
    <x v="497"/>
    <x v="0"/>
    <n v="2"/>
    <n v="12"/>
    <m/>
    <m/>
    <s v="PMEH-PS14042E-S"/>
    <x v="0"/>
    <x v="1"/>
  </r>
  <r>
    <x v="1"/>
    <x v="1"/>
    <x v="1"/>
    <x v="497"/>
    <x v="1"/>
    <n v="2"/>
    <n v="12"/>
    <m/>
    <m/>
    <s v="PMEH-PS14042E-S"/>
    <x v="0"/>
    <x v="1"/>
  </r>
  <r>
    <x v="1"/>
    <x v="1"/>
    <x v="1"/>
    <x v="497"/>
    <x v="2"/>
    <n v="0"/>
    <n v="0"/>
    <m/>
    <m/>
    <s v="PMEH-PS14042E-S"/>
    <x v="0"/>
    <x v="1"/>
  </r>
  <r>
    <x v="1"/>
    <x v="1"/>
    <x v="1"/>
    <x v="497"/>
    <x v="3"/>
    <n v="100"/>
    <n v="100"/>
    <m/>
    <m/>
    <s v="PMEH-PS14042E-S"/>
    <x v="0"/>
    <x v="1"/>
  </r>
  <r>
    <x v="1"/>
    <x v="1"/>
    <x v="1"/>
    <x v="497"/>
    <x v="4"/>
    <n v="0.33744000000000002"/>
    <n v="2.0246400000000002"/>
    <m/>
    <m/>
    <s v="PMEH-PS14042E-S"/>
    <x v="0"/>
    <x v="1"/>
  </r>
  <r>
    <x v="1"/>
    <x v="1"/>
    <x v="1"/>
    <x v="497"/>
    <x v="5"/>
    <n v="0.34183999999999998"/>
    <n v="2.05104"/>
    <m/>
    <m/>
    <s v="PMEH-PS14042E-S"/>
    <x v="0"/>
    <x v="1"/>
  </r>
  <r>
    <x v="1"/>
    <x v="1"/>
    <x v="1"/>
    <x v="497"/>
    <x v="6"/>
    <n v="-4.4000000000000003E-3"/>
    <n v="-2.64E-2"/>
    <m/>
    <m/>
    <s v="PMEH-PS14042E-S"/>
    <x v="0"/>
    <x v="0"/>
  </r>
  <r>
    <x v="1"/>
    <x v="1"/>
    <x v="1"/>
    <x v="498"/>
    <x v="0"/>
    <n v="34"/>
    <n v="52"/>
    <n v="26"/>
    <n v="44"/>
    <s v="PMEH-PS45175E-K"/>
    <x v="0"/>
    <x v="1"/>
  </r>
  <r>
    <x v="1"/>
    <x v="1"/>
    <x v="1"/>
    <x v="498"/>
    <x v="1"/>
    <n v="34"/>
    <n v="52"/>
    <n v="26"/>
    <n v="44"/>
    <s v="PMEH-PS45175E-K"/>
    <x v="0"/>
    <x v="1"/>
  </r>
  <r>
    <x v="1"/>
    <x v="1"/>
    <x v="1"/>
    <x v="498"/>
    <x v="2"/>
    <n v="0"/>
    <n v="0"/>
    <n v="0"/>
    <n v="0"/>
    <s v="PMEH-PS45175E-K"/>
    <x v="0"/>
    <x v="1"/>
  </r>
  <r>
    <x v="1"/>
    <x v="1"/>
    <x v="1"/>
    <x v="498"/>
    <x v="3"/>
    <n v="100"/>
    <n v="100"/>
    <n v="100"/>
    <n v="100"/>
    <s v="PMEH-PS45175E-K"/>
    <x v="0"/>
    <x v="1"/>
  </r>
  <r>
    <x v="1"/>
    <x v="1"/>
    <x v="1"/>
    <x v="498"/>
    <x v="4"/>
    <n v="7.0213400000000004"/>
    <n v="10.738519999999999"/>
    <n v="5.3692599999999997"/>
    <n v="9.0864399999999996"/>
    <s v="PMEH-PS45175E-K"/>
    <x v="0"/>
    <x v="1"/>
  </r>
  <r>
    <x v="1"/>
    <x v="1"/>
    <x v="1"/>
    <x v="498"/>
    <x v="5"/>
    <n v="6.8238000000000003"/>
    <n v="10.54102"/>
    <n v="5.3128200000000003"/>
    <n v="9.0299999999999994"/>
    <s v="PMEH-PS45175E-K"/>
    <x v="0"/>
    <x v="1"/>
  </r>
  <r>
    <x v="1"/>
    <x v="1"/>
    <x v="1"/>
    <x v="498"/>
    <x v="6"/>
    <n v="0.19753999999999999"/>
    <n v="0.19750000000000001"/>
    <n v="5.6439999999999997E-2"/>
    <n v="5.6439999999999997E-2"/>
    <s v="PMEH-PS45175E-K"/>
    <x v="0"/>
    <x v="0"/>
  </r>
  <r>
    <x v="1"/>
    <x v="1"/>
    <x v="1"/>
    <x v="499"/>
    <x v="0"/>
    <n v="16"/>
    <n v="10"/>
    <n v="12"/>
    <n v="32"/>
    <s v="PMEH-RSA100400E"/>
    <x v="0"/>
    <x v="1"/>
  </r>
  <r>
    <x v="1"/>
    <x v="1"/>
    <x v="1"/>
    <x v="499"/>
    <x v="1"/>
    <n v="16"/>
    <n v="10"/>
    <n v="12"/>
    <n v="32"/>
    <s v="PMEH-RSA100400E"/>
    <x v="0"/>
    <x v="1"/>
  </r>
  <r>
    <x v="1"/>
    <x v="1"/>
    <x v="1"/>
    <x v="499"/>
    <x v="2"/>
    <n v="0"/>
    <n v="0"/>
    <n v="0"/>
    <n v="0"/>
    <s v="PMEH-RSA100400E"/>
    <x v="0"/>
    <x v="1"/>
  </r>
  <r>
    <x v="1"/>
    <x v="1"/>
    <x v="1"/>
    <x v="499"/>
    <x v="3"/>
    <n v="100"/>
    <n v="100"/>
    <n v="100"/>
    <n v="100"/>
    <s v="PMEH-RSA100400E"/>
    <x v="0"/>
    <x v="1"/>
  </r>
  <r>
    <x v="1"/>
    <x v="1"/>
    <x v="1"/>
    <x v="499"/>
    <x v="4"/>
    <n v="10.8096"/>
    <n v="6.7560000000000002"/>
    <n v="8.1072000000000006"/>
    <n v="21.619199999999999"/>
    <s v="PMEH-RSA100400E"/>
    <x v="0"/>
    <x v="1"/>
  </r>
  <r>
    <x v="1"/>
    <x v="1"/>
    <x v="1"/>
    <x v="499"/>
    <x v="5"/>
    <n v="10.8096"/>
    <n v="6.7560000000000002"/>
    <n v="8.1072000000000006"/>
    <n v="21.619199999999999"/>
    <s v="PMEH-RSA100400E"/>
    <x v="0"/>
    <x v="1"/>
  </r>
  <r>
    <x v="1"/>
    <x v="1"/>
    <x v="1"/>
    <x v="499"/>
    <x v="6"/>
    <n v="0"/>
    <n v="0"/>
    <n v="0"/>
    <n v="0"/>
    <s v="PMEH-RSA100400E"/>
    <x v="0"/>
    <x v="0"/>
  </r>
  <r>
    <x v="1"/>
    <x v="1"/>
    <x v="1"/>
    <x v="500"/>
    <x v="0"/>
    <n v="6"/>
    <m/>
    <n v="4"/>
    <m/>
    <s v="PMEH-X012E"/>
    <x v="0"/>
    <x v="1"/>
  </r>
  <r>
    <x v="1"/>
    <x v="1"/>
    <x v="1"/>
    <x v="500"/>
    <x v="1"/>
    <n v="6"/>
    <m/>
    <n v="4"/>
    <m/>
    <s v="PMEH-X012E"/>
    <x v="0"/>
    <x v="1"/>
  </r>
  <r>
    <x v="1"/>
    <x v="1"/>
    <x v="1"/>
    <x v="500"/>
    <x v="2"/>
    <n v="0"/>
    <m/>
    <n v="0"/>
    <m/>
    <s v="PMEH-X012E"/>
    <x v="0"/>
    <x v="1"/>
  </r>
  <r>
    <x v="1"/>
    <x v="1"/>
    <x v="1"/>
    <x v="500"/>
    <x v="3"/>
    <n v="100"/>
    <m/>
    <n v="100"/>
    <m/>
    <s v="PMEH-X012E"/>
    <x v="0"/>
    <x v="1"/>
  </r>
  <r>
    <x v="1"/>
    <x v="1"/>
    <x v="1"/>
    <x v="500"/>
    <x v="4"/>
    <n v="3.5605799999999999"/>
    <m/>
    <n v="2.3737200000000001"/>
    <m/>
    <s v="PMEH-X012E"/>
    <x v="0"/>
    <x v="1"/>
  </r>
  <r>
    <x v="1"/>
    <x v="1"/>
    <x v="1"/>
    <x v="500"/>
    <x v="5"/>
    <n v="3.5605799999999999"/>
    <m/>
    <n v="2.3737200000000001"/>
    <m/>
    <s v="PMEH-X012E"/>
    <x v="0"/>
    <x v="1"/>
  </r>
  <r>
    <x v="1"/>
    <x v="1"/>
    <x v="1"/>
    <x v="500"/>
    <x v="6"/>
    <n v="0"/>
    <m/>
    <n v="0"/>
    <m/>
    <s v="PMEH-X012E"/>
    <x v="0"/>
    <x v="0"/>
  </r>
  <r>
    <x v="1"/>
    <x v="1"/>
    <x v="1"/>
    <x v="501"/>
    <x v="0"/>
    <n v="28"/>
    <n v="24"/>
    <n v="42"/>
    <n v="40"/>
    <s v="PMEH-X015E9-K"/>
    <x v="0"/>
    <x v="1"/>
  </r>
  <r>
    <x v="1"/>
    <x v="1"/>
    <x v="1"/>
    <x v="501"/>
    <x v="1"/>
    <n v="28"/>
    <n v="24"/>
    <n v="42"/>
    <n v="40"/>
    <s v="PMEH-X015E9-K"/>
    <x v="0"/>
    <x v="1"/>
  </r>
  <r>
    <x v="1"/>
    <x v="1"/>
    <x v="1"/>
    <x v="501"/>
    <x v="2"/>
    <n v="0"/>
    <n v="0"/>
    <n v="0"/>
    <n v="0"/>
    <s v="PMEH-X015E9-K"/>
    <x v="0"/>
    <x v="1"/>
  </r>
  <r>
    <x v="1"/>
    <x v="1"/>
    <x v="1"/>
    <x v="501"/>
    <x v="3"/>
    <n v="100"/>
    <n v="100"/>
    <n v="100"/>
    <n v="100"/>
    <s v="PMEH-X015E9-K"/>
    <x v="0"/>
    <x v="1"/>
  </r>
  <r>
    <x v="1"/>
    <x v="1"/>
    <x v="1"/>
    <x v="501"/>
    <x v="4"/>
    <n v="6.6606399999999999"/>
    <n v="5.7091200000000004"/>
    <n v="9.9909599999999994"/>
    <n v="9.5152000000000001"/>
    <s v="PMEH-X015E9-K"/>
    <x v="0"/>
    <x v="1"/>
  </r>
  <r>
    <x v="1"/>
    <x v="1"/>
    <x v="1"/>
    <x v="501"/>
    <x v="5"/>
    <n v="6.6159400000000002"/>
    <n v="5.7091200000000004"/>
    <n v="9.9760600000000004"/>
    <n v="9.5002999999999993"/>
    <s v="PMEH-X015E9-K"/>
    <x v="0"/>
    <x v="1"/>
  </r>
  <r>
    <x v="1"/>
    <x v="1"/>
    <x v="1"/>
    <x v="501"/>
    <x v="6"/>
    <n v="4.4699999999999997E-2"/>
    <n v="0"/>
    <n v="1.49E-2"/>
    <n v="1.49E-2"/>
    <s v="PMEH-X015E9-K"/>
    <x v="0"/>
    <x v="0"/>
  </r>
  <r>
    <x v="1"/>
    <x v="1"/>
    <x v="1"/>
    <x v="502"/>
    <x v="0"/>
    <n v="170"/>
    <n v="160"/>
    <n v="28"/>
    <n v="94"/>
    <s v="PMEH-X09E"/>
    <x v="0"/>
    <x v="1"/>
  </r>
  <r>
    <x v="1"/>
    <x v="1"/>
    <x v="1"/>
    <x v="502"/>
    <x v="1"/>
    <n v="170"/>
    <n v="160"/>
    <n v="28"/>
    <n v="94"/>
    <s v="PMEH-X09E"/>
    <x v="0"/>
    <x v="1"/>
  </r>
  <r>
    <x v="1"/>
    <x v="1"/>
    <x v="1"/>
    <x v="502"/>
    <x v="2"/>
    <n v="0"/>
    <n v="0"/>
    <n v="0"/>
    <n v="0"/>
    <s v="PMEH-X09E"/>
    <x v="0"/>
    <x v="1"/>
  </r>
  <r>
    <x v="1"/>
    <x v="1"/>
    <x v="1"/>
    <x v="502"/>
    <x v="3"/>
    <n v="100"/>
    <n v="100"/>
    <n v="100"/>
    <n v="100"/>
    <s v="PMEH-X09E"/>
    <x v="0"/>
    <x v="1"/>
  </r>
  <r>
    <x v="1"/>
    <x v="1"/>
    <x v="1"/>
    <x v="502"/>
    <x v="4"/>
    <n v="33.661700000000003"/>
    <n v="31.6816"/>
    <n v="5.5442799999999997"/>
    <n v="18.612939999999998"/>
    <s v="PMEH-X09E"/>
    <x v="0"/>
    <x v="1"/>
  </r>
  <r>
    <x v="1"/>
    <x v="1"/>
    <x v="1"/>
    <x v="502"/>
    <x v="5"/>
    <n v="33.462899999999998"/>
    <n v="31.54494"/>
    <n v="5.5194400000000003"/>
    <n v="18.588100000000001"/>
    <s v="PMEH-X09E"/>
    <x v="0"/>
    <x v="1"/>
  </r>
  <r>
    <x v="1"/>
    <x v="1"/>
    <x v="1"/>
    <x v="502"/>
    <x v="6"/>
    <n v="0.1988"/>
    <n v="0.13666"/>
    <n v="2.4840000000000001E-2"/>
    <n v="2.4840000000000001E-2"/>
    <s v="PMEH-X09E"/>
    <x v="0"/>
    <x v="0"/>
  </r>
  <r>
    <x v="1"/>
    <x v="1"/>
    <x v="1"/>
    <x v="503"/>
    <x v="0"/>
    <m/>
    <m/>
    <m/>
    <n v="8"/>
    <s v="PMEH-X09ME"/>
    <x v="0"/>
    <x v="1"/>
  </r>
  <r>
    <x v="1"/>
    <x v="1"/>
    <x v="1"/>
    <x v="503"/>
    <x v="1"/>
    <m/>
    <m/>
    <m/>
    <n v="8"/>
    <s v="PMEH-X09ME"/>
    <x v="0"/>
    <x v="1"/>
  </r>
  <r>
    <x v="1"/>
    <x v="1"/>
    <x v="1"/>
    <x v="503"/>
    <x v="2"/>
    <m/>
    <m/>
    <m/>
    <n v="0"/>
    <s v="PMEH-X09ME"/>
    <x v="0"/>
    <x v="1"/>
  </r>
  <r>
    <x v="1"/>
    <x v="1"/>
    <x v="1"/>
    <x v="503"/>
    <x v="3"/>
    <m/>
    <m/>
    <m/>
    <n v="100"/>
    <s v="PMEH-X09ME"/>
    <x v="0"/>
    <x v="1"/>
  </r>
  <r>
    <x v="1"/>
    <x v="1"/>
    <x v="1"/>
    <x v="503"/>
    <x v="4"/>
    <m/>
    <m/>
    <m/>
    <n v="1.1512"/>
    <s v="PMEH-X09ME"/>
    <x v="0"/>
    <x v="1"/>
  </r>
  <r>
    <x v="1"/>
    <x v="1"/>
    <x v="1"/>
    <x v="503"/>
    <x v="5"/>
    <m/>
    <m/>
    <m/>
    <n v="1.1512"/>
    <s v="PMEH-X09ME"/>
    <x v="0"/>
    <x v="1"/>
  </r>
  <r>
    <x v="1"/>
    <x v="1"/>
    <x v="1"/>
    <x v="503"/>
    <x v="6"/>
    <m/>
    <m/>
    <m/>
    <n v="0"/>
    <s v="PMEH-X09ME"/>
    <x v="0"/>
    <x v="0"/>
  </r>
  <r>
    <x v="1"/>
    <x v="1"/>
    <x v="1"/>
    <x v="504"/>
    <x v="0"/>
    <n v="10"/>
    <n v="20"/>
    <n v="6"/>
    <n v="8"/>
    <s v="PMEH-X1025E"/>
    <x v="0"/>
    <x v="1"/>
  </r>
  <r>
    <x v="1"/>
    <x v="1"/>
    <x v="1"/>
    <x v="504"/>
    <x v="1"/>
    <n v="10"/>
    <n v="20"/>
    <n v="6"/>
    <n v="8"/>
    <s v="PMEH-X1025E"/>
    <x v="0"/>
    <x v="1"/>
  </r>
  <r>
    <x v="1"/>
    <x v="1"/>
    <x v="1"/>
    <x v="504"/>
    <x v="2"/>
    <n v="0"/>
    <n v="0"/>
    <n v="0"/>
    <n v="0"/>
    <s v="PMEH-X1025E"/>
    <x v="0"/>
    <x v="1"/>
  </r>
  <r>
    <x v="1"/>
    <x v="1"/>
    <x v="1"/>
    <x v="504"/>
    <x v="3"/>
    <n v="100"/>
    <n v="100"/>
    <n v="100"/>
    <n v="100"/>
    <s v="PMEH-X1025E"/>
    <x v="0"/>
    <x v="1"/>
  </r>
  <r>
    <x v="1"/>
    <x v="1"/>
    <x v="1"/>
    <x v="504"/>
    <x v="4"/>
    <n v="7.9530000000000003"/>
    <n v="15.906000000000001"/>
    <n v="4.7717999999999998"/>
    <n v="6.3624000000000001"/>
    <s v="PMEH-X1025E"/>
    <x v="0"/>
    <x v="1"/>
  </r>
  <r>
    <x v="1"/>
    <x v="1"/>
    <x v="1"/>
    <x v="504"/>
    <x v="5"/>
    <n v="7.9530000000000003"/>
    <n v="15.906000000000001"/>
    <n v="4.7717999999999998"/>
    <n v="6.3624000000000001"/>
    <s v="PMEH-X1025E"/>
    <x v="0"/>
    <x v="1"/>
  </r>
  <r>
    <x v="1"/>
    <x v="1"/>
    <x v="1"/>
    <x v="504"/>
    <x v="6"/>
    <n v="0"/>
    <n v="0"/>
    <n v="0"/>
    <n v="0"/>
    <s v="PMEH-X1025E"/>
    <x v="0"/>
    <x v="0"/>
  </r>
  <r>
    <x v="1"/>
    <x v="1"/>
    <x v="1"/>
    <x v="505"/>
    <x v="0"/>
    <n v="14"/>
    <n v="14"/>
    <n v="6"/>
    <n v="12"/>
    <s v="PMEH-X2550E"/>
    <x v="0"/>
    <x v="1"/>
  </r>
  <r>
    <x v="1"/>
    <x v="1"/>
    <x v="1"/>
    <x v="505"/>
    <x v="1"/>
    <n v="14"/>
    <n v="14"/>
    <n v="6"/>
    <n v="12"/>
    <s v="PMEH-X2550E"/>
    <x v="0"/>
    <x v="1"/>
  </r>
  <r>
    <x v="1"/>
    <x v="1"/>
    <x v="1"/>
    <x v="505"/>
    <x v="2"/>
    <n v="0"/>
    <n v="0"/>
    <n v="0"/>
    <n v="0"/>
    <s v="PMEH-X2550E"/>
    <x v="0"/>
    <x v="1"/>
  </r>
  <r>
    <x v="1"/>
    <x v="1"/>
    <x v="1"/>
    <x v="505"/>
    <x v="3"/>
    <n v="100"/>
    <n v="100"/>
    <n v="100"/>
    <n v="100"/>
    <s v="PMEH-X2550E"/>
    <x v="0"/>
    <x v="1"/>
  </r>
  <r>
    <x v="1"/>
    <x v="1"/>
    <x v="1"/>
    <x v="505"/>
    <x v="4"/>
    <n v="10.58554"/>
    <n v="10.58554"/>
    <n v="4.5366600000000004"/>
    <n v="9.0733200000000007"/>
    <s v="PMEH-X2550E"/>
    <x v="0"/>
    <x v="1"/>
  </r>
  <r>
    <x v="1"/>
    <x v="1"/>
    <x v="1"/>
    <x v="505"/>
    <x v="5"/>
    <n v="10.58554"/>
    <n v="10.58554"/>
    <n v="4.5366600000000004"/>
    <n v="9.0733200000000007"/>
    <s v="PMEH-X2550E"/>
    <x v="0"/>
    <x v="1"/>
  </r>
  <r>
    <x v="1"/>
    <x v="1"/>
    <x v="1"/>
    <x v="505"/>
    <x v="6"/>
    <n v="0"/>
    <n v="0"/>
    <n v="0"/>
    <n v="0"/>
    <s v="PMEH-X2550E"/>
    <x v="0"/>
    <x v="0"/>
  </r>
  <r>
    <x v="1"/>
    <x v="1"/>
    <x v="1"/>
    <x v="506"/>
    <x v="0"/>
    <n v="30"/>
    <n v="14"/>
    <n v="8"/>
    <n v="16"/>
    <s v="PMEH-XA025E"/>
    <x v="0"/>
    <x v="1"/>
  </r>
  <r>
    <x v="1"/>
    <x v="1"/>
    <x v="1"/>
    <x v="506"/>
    <x v="1"/>
    <n v="30"/>
    <n v="14"/>
    <n v="8"/>
    <n v="16"/>
    <s v="PMEH-XA025E"/>
    <x v="0"/>
    <x v="1"/>
  </r>
  <r>
    <x v="1"/>
    <x v="1"/>
    <x v="1"/>
    <x v="506"/>
    <x v="2"/>
    <n v="0"/>
    <n v="0"/>
    <n v="0"/>
    <n v="0"/>
    <s v="PMEH-XA025E"/>
    <x v="0"/>
    <x v="1"/>
  </r>
  <r>
    <x v="1"/>
    <x v="1"/>
    <x v="1"/>
    <x v="506"/>
    <x v="3"/>
    <n v="100"/>
    <n v="100"/>
    <n v="100"/>
    <n v="100"/>
    <s v="PMEH-XA025E"/>
    <x v="0"/>
    <x v="1"/>
  </r>
  <r>
    <x v="1"/>
    <x v="1"/>
    <x v="1"/>
    <x v="506"/>
    <x v="4"/>
    <n v="8.5841999999999992"/>
    <n v="4.00596"/>
    <n v="2.28912"/>
    <n v="4.5782400000000001"/>
    <s v="PMEH-XA025E"/>
    <x v="0"/>
    <x v="1"/>
  </r>
  <r>
    <x v="1"/>
    <x v="1"/>
    <x v="1"/>
    <x v="506"/>
    <x v="5"/>
    <n v="8.5842200000000002"/>
    <n v="4.00596"/>
    <n v="2.28912"/>
    <n v="4.5782400000000001"/>
    <s v="PMEH-XA025E"/>
    <x v="0"/>
    <x v="1"/>
  </r>
  <r>
    <x v="1"/>
    <x v="1"/>
    <x v="1"/>
    <x v="506"/>
    <x v="6"/>
    <n v="-2.0000000000000002E-5"/>
    <n v="0"/>
    <n v="0"/>
    <n v="0"/>
    <s v="PMEH-XA025E"/>
    <x v="0"/>
    <x v="0"/>
  </r>
  <r>
    <x v="1"/>
    <x v="1"/>
    <x v="1"/>
    <x v="507"/>
    <x v="0"/>
    <n v="55"/>
    <n v="120"/>
    <n v="190"/>
    <n v="140"/>
    <s v="PMEHC-V900E-K"/>
    <x v="0"/>
    <x v="1"/>
  </r>
  <r>
    <x v="1"/>
    <x v="1"/>
    <x v="1"/>
    <x v="507"/>
    <x v="1"/>
    <n v="55"/>
    <n v="120"/>
    <n v="190"/>
    <n v="140"/>
    <s v="PMEHC-V900E-K"/>
    <x v="0"/>
    <x v="1"/>
  </r>
  <r>
    <x v="1"/>
    <x v="1"/>
    <x v="1"/>
    <x v="507"/>
    <x v="2"/>
    <n v="0"/>
    <n v="0"/>
    <n v="0"/>
    <n v="0"/>
    <s v="PMEHC-V900E-K"/>
    <x v="0"/>
    <x v="1"/>
  </r>
  <r>
    <x v="1"/>
    <x v="1"/>
    <x v="1"/>
    <x v="507"/>
    <x v="3"/>
    <n v="100"/>
    <n v="100"/>
    <n v="100"/>
    <n v="100"/>
    <s v="PMEHC-V900E-K"/>
    <x v="0"/>
    <x v="1"/>
  </r>
  <r>
    <x v="1"/>
    <x v="1"/>
    <x v="1"/>
    <x v="507"/>
    <x v="4"/>
    <n v="13.345750000000001"/>
    <n v="29.117999999999999"/>
    <n v="46.103499999999997"/>
    <n v="33.970999999999997"/>
    <s v="PMEHC-V900E-K"/>
    <x v="0"/>
    <x v="1"/>
  </r>
  <r>
    <x v="1"/>
    <x v="1"/>
    <x v="1"/>
    <x v="507"/>
    <x v="5"/>
    <n v="13.118650000000001"/>
    <n v="28.85305"/>
    <n v="45.611449999999998"/>
    <n v="33.743899999999996"/>
    <s v="PMEHC-V900E-K"/>
    <x v="0"/>
    <x v="1"/>
  </r>
  <r>
    <x v="1"/>
    <x v="1"/>
    <x v="1"/>
    <x v="507"/>
    <x v="6"/>
    <n v="0.2271"/>
    <n v="0.26495000000000002"/>
    <n v="0.49204999999999999"/>
    <n v="0.2271"/>
    <s v="PMEHC-V900E-K"/>
    <x v="0"/>
    <x v="0"/>
  </r>
  <r>
    <x v="1"/>
    <x v="1"/>
    <x v="1"/>
    <x v="508"/>
    <x v="0"/>
    <n v="150"/>
    <n v="265"/>
    <n v="155"/>
    <n v="245"/>
    <s v="PMEHC-VX3E-K"/>
    <x v="0"/>
    <x v="1"/>
  </r>
  <r>
    <x v="1"/>
    <x v="1"/>
    <x v="1"/>
    <x v="508"/>
    <x v="1"/>
    <n v="150"/>
    <n v="265"/>
    <n v="155"/>
    <n v="245"/>
    <s v="PMEHC-VX3E-K"/>
    <x v="0"/>
    <x v="1"/>
  </r>
  <r>
    <x v="1"/>
    <x v="1"/>
    <x v="1"/>
    <x v="508"/>
    <x v="2"/>
    <n v="0"/>
    <n v="0"/>
    <n v="0"/>
    <n v="0"/>
    <s v="PMEHC-VX3E-K"/>
    <x v="0"/>
    <x v="1"/>
  </r>
  <r>
    <x v="1"/>
    <x v="1"/>
    <x v="1"/>
    <x v="508"/>
    <x v="3"/>
    <n v="100"/>
    <n v="100"/>
    <n v="100"/>
    <n v="100"/>
    <s v="PMEHC-VX3E-K"/>
    <x v="0"/>
    <x v="1"/>
  </r>
  <r>
    <x v="1"/>
    <x v="1"/>
    <x v="1"/>
    <x v="508"/>
    <x v="4"/>
    <n v="46.390500000000003"/>
    <n v="81.956549999999993"/>
    <n v="47.93685"/>
    <n v="75.771150000000006"/>
    <s v="PMEHC-VX3E-K"/>
    <x v="0"/>
    <x v="1"/>
  </r>
  <r>
    <x v="1"/>
    <x v="1"/>
    <x v="1"/>
    <x v="508"/>
    <x v="5"/>
    <n v="46.484499999999997"/>
    <n v="82.276150000000001"/>
    <n v="48.143650000000001"/>
    <n v="75.921549999999996"/>
    <s v="PMEHC-VX3E-K"/>
    <x v="0"/>
    <x v="1"/>
  </r>
  <r>
    <x v="1"/>
    <x v="1"/>
    <x v="1"/>
    <x v="508"/>
    <x v="6"/>
    <n v="-9.4E-2"/>
    <n v="-0.3196"/>
    <n v="-0.20680000000000001"/>
    <n v="-0.15040000000000001"/>
    <s v="PMEHC-VX3E-K"/>
    <x v="0"/>
    <x v="0"/>
  </r>
  <r>
    <x v="1"/>
    <x v="1"/>
    <x v="1"/>
    <x v="509"/>
    <x v="0"/>
    <n v="147"/>
    <n v="118"/>
    <n v="22"/>
    <n v="64"/>
    <s v="PMEHC-X1200E"/>
    <x v="0"/>
    <x v="1"/>
  </r>
  <r>
    <x v="1"/>
    <x v="1"/>
    <x v="1"/>
    <x v="509"/>
    <x v="1"/>
    <n v="147"/>
    <n v="118"/>
    <n v="22"/>
    <n v="64"/>
    <s v="PMEHC-X1200E"/>
    <x v="0"/>
    <x v="1"/>
  </r>
  <r>
    <x v="1"/>
    <x v="1"/>
    <x v="1"/>
    <x v="509"/>
    <x v="2"/>
    <n v="0"/>
    <n v="0"/>
    <n v="0"/>
    <n v="0"/>
    <s v="PMEHC-X1200E"/>
    <x v="0"/>
    <x v="1"/>
  </r>
  <r>
    <x v="1"/>
    <x v="1"/>
    <x v="1"/>
    <x v="509"/>
    <x v="3"/>
    <n v="100"/>
    <n v="100"/>
    <n v="100"/>
    <n v="100"/>
    <s v="PMEHC-X1200E"/>
    <x v="0"/>
    <x v="1"/>
  </r>
  <r>
    <x v="1"/>
    <x v="1"/>
    <x v="1"/>
    <x v="509"/>
    <x v="4"/>
    <n v="81.199860000000001"/>
    <n v="65.180840000000003"/>
    <n v="12.15236"/>
    <n v="35.352319999999999"/>
    <s v="PMEHC-X1200E"/>
    <x v="0"/>
    <x v="1"/>
  </r>
  <r>
    <x v="1"/>
    <x v="1"/>
    <x v="1"/>
    <x v="509"/>
    <x v="5"/>
    <n v="81.233410000000006"/>
    <n v="65.308329999999998"/>
    <n v="12.25972"/>
    <n v="35.432839999999999"/>
    <s v="PMEHC-X1200E"/>
    <x v="0"/>
    <x v="1"/>
  </r>
  <r>
    <x v="1"/>
    <x v="1"/>
    <x v="1"/>
    <x v="509"/>
    <x v="6"/>
    <n v="-3.3550000000000003E-2"/>
    <n v="-0.12748999999999999"/>
    <n v="-0.10736"/>
    <n v="-8.0519999999999994E-2"/>
    <s v="PMEHC-X1200E"/>
    <x v="0"/>
    <x v="0"/>
  </r>
  <r>
    <x v="1"/>
    <x v="1"/>
    <x v="1"/>
    <x v="510"/>
    <x v="0"/>
    <n v="143"/>
    <n v="113"/>
    <n v="52"/>
    <n v="82"/>
    <s v="PMEHC-X1600E"/>
    <x v="0"/>
    <x v="1"/>
  </r>
  <r>
    <x v="1"/>
    <x v="1"/>
    <x v="1"/>
    <x v="510"/>
    <x v="1"/>
    <n v="143"/>
    <n v="113"/>
    <n v="52"/>
    <n v="82"/>
    <s v="PMEHC-X1600E"/>
    <x v="0"/>
    <x v="1"/>
  </r>
  <r>
    <x v="1"/>
    <x v="1"/>
    <x v="1"/>
    <x v="510"/>
    <x v="2"/>
    <n v="0"/>
    <n v="0"/>
    <n v="0"/>
    <n v="0"/>
    <s v="PMEHC-X1600E"/>
    <x v="0"/>
    <x v="1"/>
  </r>
  <r>
    <x v="1"/>
    <x v="1"/>
    <x v="1"/>
    <x v="510"/>
    <x v="3"/>
    <n v="100"/>
    <n v="100"/>
    <n v="100"/>
    <n v="100"/>
    <s v="PMEHC-X1600E"/>
    <x v="0"/>
    <x v="1"/>
  </r>
  <r>
    <x v="1"/>
    <x v="1"/>
    <x v="1"/>
    <x v="510"/>
    <x v="4"/>
    <n v="107.87634"/>
    <n v="85.24494"/>
    <n v="39.227760000000004"/>
    <n v="61.859160000000003"/>
    <s v="PMEHC-X1600E"/>
    <x v="0"/>
    <x v="1"/>
  </r>
  <r>
    <x v="1"/>
    <x v="1"/>
    <x v="1"/>
    <x v="510"/>
    <x v="5"/>
    <n v="107.09049"/>
    <n v="84.721040000000002"/>
    <n v="38.913420000000002"/>
    <n v="61.335259999999998"/>
    <s v="PMEHC-X1600E"/>
    <x v="0"/>
    <x v="1"/>
  </r>
  <r>
    <x v="1"/>
    <x v="1"/>
    <x v="1"/>
    <x v="510"/>
    <x v="6"/>
    <n v="0.78585000000000005"/>
    <n v="0.52390000000000003"/>
    <n v="0.31434000000000001"/>
    <n v="0.52390000000000003"/>
    <s v="PMEHC-X1600E"/>
    <x v="0"/>
    <x v="0"/>
  </r>
  <r>
    <x v="1"/>
    <x v="1"/>
    <x v="1"/>
    <x v="18"/>
    <x v="0"/>
    <n v="40"/>
    <n v="18"/>
    <n v="21"/>
    <n v="43"/>
    <s v="PMEHC-X20E"/>
    <x v="0"/>
    <x v="1"/>
  </r>
  <r>
    <x v="1"/>
    <x v="1"/>
    <x v="1"/>
    <x v="18"/>
    <x v="1"/>
    <n v="40"/>
    <n v="18"/>
    <n v="21"/>
    <n v="43"/>
    <s v="PMEHC-X20E"/>
    <x v="0"/>
    <x v="1"/>
  </r>
  <r>
    <x v="1"/>
    <x v="1"/>
    <x v="1"/>
    <x v="18"/>
    <x v="2"/>
    <n v="0"/>
    <n v="0"/>
    <n v="0"/>
    <n v="0"/>
    <s v="PMEHC-X20E"/>
    <x v="0"/>
    <x v="1"/>
  </r>
  <r>
    <x v="1"/>
    <x v="1"/>
    <x v="1"/>
    <x v="18"/>
    <x v="3"/>
    <n v="100"/>
    <n v="100"/>
    <n v="100"/>
    <n v="100"/>
    <s v="PMEHC-X20E"/>
    <x v="0"/>
    <x v="1"/>
  </r>
  <r>
    <x v="1"/>
    <x v="1"/>
    <x v="1"/>
    <x v="18"/>
    <x v="4"/>
    <n v="44.564799999999998"/>
    <n v="20.05416"/>
    <n v="23.396519999999999"/>
    <n v="47.907159999999998"/>
    <s v="PMEHC-X20E"/>
    <x v="0"/>
    <x v="1"/>
  </r>
  <r>
    <x v="1"/>
    <x v="1"/>
    <x v="1"/>
    <x v="18"/>
    <x v="5"/>
    <n v="44.424480000000003"/>
    <n v="20.05416"/>
    <n v="23.361440000000002"/>
    <n v="47.766840000000002"/>
    <s v="PMEHC-X20E"/>
    <x v="0"/>
    <x v="1"/>
  </r>
  <r>
    <x v="1"/>
    <x v="1"/>
    <x v="1"/>
    <x v="18"/>
    <x v="6"/>
    <n v="0.14032"/>
    <n v="0"/>
    <n v="3.508E-2"/>
    <n v="0.14032"/>
    <s v="PMEHC-X20E"/>
    <x v="0"/>
    <x v="0"/>
  </r>
  <r>
    <x v="1"/>
    <x v="1"/>
    <x v="1"/>
    <x v="19"/>
    <x v="0"/>
    <n v="39"/>
    <n v="28"/>
    <n v="16"/>
    <n v="30"/>
    <s v="PMEHC-X2E"/>
    <x v="0"/>
    <x v="1"/>
  </r>
  <r>
    <x v="1"/>
    <x v="1"/>
    <x v="1"/>
    <x v="19"/>
    <x v="1"/>
    <n v="39"/>
    <n v="28"/>
    <n v="16"/>
    <n v="30"/>
    <s v="PMEHC-X2E"/>
    <x v="0"/>
    <x v="1"/>
  </r>
  <r>
    <x v="1"/>
    <x v="1"/>
    <x v="1"/>
    <x v="19"/>
    <x v="2"/>
    <n v="0"/>
    <n v="0"/>
    <n v="0"/>
    <n v="0"/>
    <s v="PMEHC-X2E"/>
    <x v="0"/>
    <x v="1"/>
  </r>
  <r>
    <x v="1"/>
    <x v="1"/>
    <x v="1"/>
    <x v="19"/>
    <x v="3"/>
    <n v="100"/>
    <n v="100"/>
    <n v="100"/>
    <n v="100"/>
    <s v="PMEHC-X2E"/>
    <x v="0"/>
    <x v="1"/>
  </r>
  <r>
    <x v="1"/>
    <x v="1"/>
    <x v="1"/>
    <x v="19"/>
    <x v="4"/>
    <n v="53.458080000000002"/>
    <n v="38.380159999999997"/>
    <n v="21.931519999999999"/>
    <n v="41.121600000000001"/>
    <s v="PMEHC-X2E"/>
    <x v="0"/>
    <x v="1"/>
  </r>
  <r>
    <x v="1"/>
    <x v="1"/>
    <x v="1"/>
    <x v="19"/>
    <x v="5"/>
    <n v="53.19952"/>
    <n v="38.250869999999999"/>
    <n v="21.759160000000001"/>
    <n v="40.94923"/>
    <s v="PMEHC-X2E"/>
    <x v="0"/>
    <x v="1"/>
  </r>
  <r>
    <x v="1"/>
    <x v="1"/>
    <x v="1"/>
    <x v="19"/>
    <x v="6"/>
    <n v="0.25856000000000001"/>
    <n v="0.12928999999999999"/>
    <n v="0.17236000000000001"/>
    <n v="0.17237"/>
    <s v="PMEHC-X2E"/>
    <x v="0"/>
    <x v="0"/>
  </r>
  <r>
    <x v="1"/>
    <x v="1"/>
    <x v="1"/>
    <x v="511"/>
    <x v="0"/>
    <n v="18"/>
    <n v="32"/>
    <n v="30"/>
    <n v="38"/>
    <s v="PMES-E100E"/>
    <x v="0"/>
    <x v="1"/>
  </r>
  <r>
    <x v="1"/>
    <x v="1"/>
    <x v="1"/>
    <x v="511"/>
    <x v="1"/>
    <n v="18"/>
    <n v="32"/>
    <n v="30"/>
    <n v="38"/>
    <s v="PMES-E100E"/>
    <x v="0"/>
    <x v="1"/>
  </r>
  <r>
    <x v="1"/>
    <x v="1"/>
    <x v="1"/>
    <x v="511"/>
    <x v="2"/>
    <n v="0"/>
    <n v="0"/>
    <n v="0"/>
    <n v="0"/>
    <s v="PMES-E100E"/>
    <x v="0"/>
    <x v="1"/>
  </r>
  <r>
    <x v="1"/>
    <x v="1"/>
    <x v="1"/>
    <x v="511"/>
    <x v="3"/>
    <n v="100"/>
    <n v="100"/>
    <n v="100"/>
    <n v="100"/>
    <s v="PMES-E100E"/>
    <x v="0"/>
    <x v="1"/>
  </r>
  <r>
    <x v="1"/>
    <x v="1"/>
    <x v="1"/>
    <x v="511"/>
    <x v="4"/>
    <n v="8.1883800000000004"/>
    <n v="14.557119999999999"/>
    <n v="13.6473"/>
    <n v="17.286580000000001"/>
    <s v="PMES-E100E"/>
    <x v="0"/>
    <x v="1"/>
  </r>
  <r>
    <x v="1"/>
    <x v="1"/>
    <x v="1"/>
    <x v="511"/>
    <x v="5"/>
    <n v="8.0618400000000001"/>
    <n v="14.4939"/>
    <n v="13.58408"/>
    <n v="17.22336"/>
    <s v="PMES-E100E"/>
    <x v="0"/>
    <x v="1"/>
  </r>
  <r>
    <x v="1"/>
    <x v="1"/>
    <x v="1"/>
    <x v="511"/>
    <x v="6"/>
    <n v="0.12654000000000001"/>
    <n v="6.3219999999999998E-2"/>
    <n v="6.3219999999999998E-2"/>
    <n v="6.3219999999999998E-2"/>
    <s v="PMES-E100E"/>
    <x v="0"/>
    <x v="0"/>
  </r>
  <r>
    <x v="1"/>
    <x v="1"/>
    <x v="1"/>
    <x v="512"/>
    <x v="0"/>
    <m/>
    <m/>
    <n v="82"/>
    <n v="82"/>
    <s v="PMES-E2460E"/>
    <x v="0"/>
    <x v="1"/>
  </r>
  <r>
    <x v="1"/>
    <x v="1"/>
    <x v="1"/>
    <x v="512"/>
    <x v="1"/>
    <m/>
    <m/>
    <n v="82"/>
    <n v="82"/>
    <s v="PMES-E2460E"/>
    <x v="0"/>
    <x v="1"/>
  </r>
  <r>
    <x v="1"/>
    <x v="1"/>
    <x v="1"/>
    <x v="512"/>
    <x v="2"/>
    <m/>
    <m/>
    <n v="0"/>
    <n v="0"/>
    <s v="PMES-E2460E"/>
    <x v="0"/>
    <x v="1"/>
  </r>
  <r>
    <x v="1"/>
    <x v="1"/>
    <x v="1"/>
    <x v="512"/>
    <x v="3"/>
    <m/>
    <m/>
    <n v="100"/>
    <n v="100"/>
    <s v="PMES-E2460E"/>
    <x v="0"/>
    <x v="1"/>
  </r>
  <r>
    <x v="1"/>
    <x v="1"/>
    <x v="1"/>
    <x v="512"/>
    <x v="4"/>
    <m/>
    <m/>
    <n v="32.511360000000003"/>
    <n v="32.511360000000003"/>
    <s v="PMES-E2460E"/>
    <x v="0"/>
    <x v="1"/>
  </r>
  <r>
    <x v="1"/>
    <x v="1"/>
    <x v="1"/>
    <x v="512"/>
    <x v="5"/>
    <m/>
    <m/>
    <n v="32.486579999999996"/>
    <n v="32.486579999999996"/>
    <s v="PMES-E2460E"/>
    <x v="0"/>
    <x v="1"/>
  </r>
  <r>
    <x v="1"/>
    <x v="1"/>
    <x v="1"/>
    <x v="512"/>
    <x v="6"/>
    <m/>
    <m/>
    <n v="2.478E-2"/>
    <n v="2.478E-2"/>
    <s v="PMES-E2460E"/>
    <x v="0"/>
    <x v="0"/>
  </r>
  <r>
    <x v="1"/>
    <x v="1"/>
    <x v="1"/>
    <x v="513"/>
    <x v="0"/>
    <n v="18"/>
    <n v="8"/>
    <n v="10"/>
    <n v="20"/>
    <s v="PMES-E2470E"/>
    <x v="0"/>
    <x v="1"/>
  </r>
  <r>
    <x v="1"/>
    <x v="1"/>
    <x v="1"/>
    <x v="513"/>
    <x v="1"/>
    <n v="18"/>
    <n v="8"/>
    <n v="10"/>
    <n v="20"/>
    <s v="PMES-E2470E"/>
    <x v="0"/>
    <x v="1"/>
  </r>
  <r>
    <x v="1"/>
    <x v="1"/>
    <x v="1"/>
    <x v="513"/>
    <x v="2"/>
    <n v="0"/>
    <n v="0"/>
    <n v="0"/>
    <n v="0"/>
    <s v="PMES-E2470E"/>
    <x v="0"/>
    <x v="1"/>
  </r>
  <r>
    <x v="1"/>
    <x v="1"/>
    <x v="1"/>
    <x v="513"/>
    <x v="3"/>
    <n v="100"/>
    <n v="100"/>
    <n v="100"/>
    <n v="100"/>
    <s v="PMES-E2470E"/>
    <x v="0"/>
    <x v="1"/>
  </r>
  <r>
    <x v="1"/>
    <x v="1"/>
    <x v="1"/>
    <x v="513"/>
    <x v="4"/>
    <n v="15.889139999999999"/>
    <n v="7.0618400000000001"/>
    <n v="8.8272999999999993"/>
    <n v="17.654599999999999"/>
    <s v="PMES-E2470E"/>
    <x v="0"/>
    <x v="1"/>
  </r>
  <r>
    <x v="1"/>
    <x v="1"/>
    <x v="1"/>
    <x v="513"/>
    <x v="5"/>
    <n v="15.889139999999999"/>
    <n v="7.0618400000000001"/>
    <n v="8.8272200000000005"/>
    <n v="17.65456"/>
    <s v="PMES-E2470E"/>
    <x v="0"/>
    <x v="1"/>
  </r>
  <r>
    <x v="1"/>
    <x v="1"/>
    <x v="1"/>
    <x v="513"/>
    <x v="6"/>
    <n v="0"/>
    <n v="0"/>
    <n v="8.0000000000000007E-5"/>
    <n v="4.0000000000000003E-5"/>
    <s v="PMES-E2470E"/>
    <x v="0"/>
    <x v="0"/>
  </r>
  <r>
    <x v="1"/>
    <x v="1"/>
    <x v="1"/>
    <x v="514"/>
    <x v="0"/>
    <n v="6"/>
    <n v="8"/>
    <n v="6"/>
    <n v="12"/>
    <s v="PMES-E70200E"/>
    <x v="0"/>
    <x v="1"/>
  </r>
  <r>
    <x v="1"/>
    <x v="1"/>
    <x v="1"/>
    <x v="514"/>
    <x v="1"/>
    <n v="6"/>
    <n v="8"/>
    <n v="6"/>
    <n v="12"/>
    <s v="PMES-E70200E"/>
    <x v="0"/>
    <x v="1"/>
  </r>
  <r>
    <x v="1"/>
    <x v="1"/>
    <x v="1"/>
    <x v="514"/>
    <x v="2"/>
    <n v="0"/>
    <n v="0"/>
    <n v="0"/>
    <n v="0"/>
    <s v="PMES-E70200E"/>
    <x v="0"/>
    <x v="1"/>
  </r>
  <r>
    <x v="1"/>
    <x v="1"/>
    <x v="1"/>
    <x v="514"/>
    <x v="3"/>
    <n v="100"/>
    <n v="100"/>
    <n v="100"/>
    <n v="100"/>
    <s v="PMES-E70200E"/>
    <x v="0"/>
    <x v="1"/>
  </r>
  <r>
    <x v="1"/>
    <x v="1"/>
    <x v="1"/>
    <x v="514"/>
    <x v="4"/>
    <n v="5.7088799999999997"/>
    <n v="7.6118399999999999"/>
    <n v="5.7088799999999997"/>
    <n v="11.417759999999999"/>
    <s v="PMES-E70200E"/>
    <x v="0"/>
    <x v="1"/>
  </r>
  <r>
    <x v="1"/>
    <x v="1"/>
    <x v="1"/>
    <x v="514"/>
    <x v="5"/>
    <n v="5.7088799999999997"/>
    <n v="7.6118399999999999"/>
    <n v="5.7088799999999997"/>
    <n v="11.417759999999999"/>
    <s v="PMES-E70200E"/>
    <x v="0"/>
    <x v="1"/>
  </r>
  <r>
    <x v="1"/>
    <x v="1"/>
    <x v="1"/>
    <x v="514"/>
    <x v="6"/>
    <n v="0"/>
    <n v="0"/>
    <n v="0"/>
    <n v="0"/>
    <s v="PMES-E70200E"/>
    <x v="0"/>
    <x v="0"/>
  </r>
  <r>
    <x v="1"/>
    <x v="1"/>
    <x v="1"/>
    <x v="515"/>
    <x v="0"/>
    <m/>
    <m/>
    <m/>
    <m/>
    <s v="PMES-R100500E"/>
    <x v="1"/>
    <x v="1"/>
  </r>
  <r>
    <x v="1"/>
    <x v="1"/>
    <x v="1"/>
    <x v="515"/>
    <x v="1"/>
    <n v="20"/>
    <n v="4"/>
    <m/>
    <n v="88"/>
    <s v="PMES-R100500E"/>
    <x v="1"/>
    <x v="1"/>
  </r>
  <r>
    <x v="1"/>
    <x v="1"/>
    <x v="1"/>
    <x v="515"/>
    <x v="2"/>
    <n v="-20"/>
    <n v="-4"/>
    <m/>
    <n v="-88"/>
    <s v="PMES-R100500E"/>
    <x v="1"/>
    <x v="2"/>
  </r>
  <r>
    <x v="1"/>
    <x v="1"/>
    <x v="1"/>
    <x v="515"/>
    <x v="3"/>
    <m/>
    <m/>
    <m/>
    <m/>
    <s v="PMES-R100500E"/>
    <x v="1"/>
    <x v="1"/>
  </r>
  <r>
    <x v="1"/>
    <x v="1"/>
    <x v="1"/>
    <x v="515"/>
    <x v="4"/>
    <m/>
    <m/>
    <m/>
    <m/>
    <s v="PMES-R100500E"/>
    <x v="1"/>
    <x v="1"/>
  </r>
  <r>
    <x v="1"/>
    <x v="1"/>
    <x v="1"/>
    <x v="515"/>
    <x v="5"/>
    <n v="16.67266"/>
    <n v="3.3345199999999999"/>
    <m/>
    <n v="73.359459999999999"/>
    <s v="PMES-R100500E"/>
    <x v="1"/>
    <x v="1"/>
  </r>
  <r>
    <x v="1"/>
    <x v="1"/>
    <x v="1"/>
    <x v="515"/>
    <x v="6"/>
    <n v="-16.67266"/>
    <n v="-3.3345199999999999"/>
    <m/>
    <n v="-73.359459999999999"/>
    <s v="PMES-R100500E"/>
    <x v="1"/>
    <x v="0"/>
  </r>
  <r>
    <x v="1"/>
    <x v="1"/>
    <x v="1"/>
    <x v="516"/>
    <x v="0"/>
    <n v="18"/>
    <n v="12"/>
    <n v="8"/>
    <n v="14"/>
    <s v="PMES-R1428E"/>
    <x v="0"/>
    <x v="1"/>
  </r>
  <r>
    <x v="1"/>
    <x v="1"/>
    <x v="1"/>
    <x v="516"/>
    <x v="1"/>
    <n v="18"/>
    <n v="12"/>
    <n v="8"/>
    <n v="14"/>
    <s v="PMES-R1428E"/>
    <x v="0"/>
    <x v="1"/>
  </r>
  <r>
    <x v="1"/>
    <x v="1"/>
    <x v="1"/>
    <x v="516"/>
    <x v="2"/>
    <n v="0"/>
    <n v="0"/>
    <n v="0"/>
    <n v="0"/>
    <s v="PMES-R1428E"/>
    <x v="0"/>
    <x v="1"/>
  </r>
  <r>
    <x v="1"/>
    <x v="1"/>
    <x v="1"/>
    <x v="516"/>
    <x v="3"/>
    <n v="100"/>
    <n v="100"/>
    <n v="100"/>
    <n v="100"/>
    <s v="PMES-R1428E"/>
    <x v="0"/>
    <x v="1"/>
  </r>
  <r>
    <x v="1"/>
    <x v="1"/>
    <x v="1"/>
    <x v="516"/>
    <x v="4"/>
    <n v="5.7149999999999999"/>
    <n v="3.81"/>
    <n v="2.54"/>
    <n v="4.4450000000000003"/>
    <s v="PMES-R1428E"/>
    <x v="0"/>
    <x v="1"/>
  </r>
  <r>
    <x v="1"/>
    <x v="1"/>
    <x v="1"/>
    <x v="516"/>
    <x v="5"/>
    <n v="5.7149999999999999"/>
    <n v="3.81"/>
    <n v="2.54"/>
    <n v="4.4450000000000003"/>
    <s v="PMES-R1428E"/>
    <x v="0"/>
    <x v="1"/>
  </r>
  <r>
    <x v="1"/>
    <x v="1"/>
    <x v="1"/>
    <x v="516"/>
    <x v="6"/>
    <n v="0"/>
    <n v="0"/>
    <n v="0"/>
    <n v="0"/>
    <s v="PMES-R1428E"/>
    <x v="0"/>
    <x v="0"/>
  </r>
  <r>
    <x v="1"/>
    <x v="1"/>
    <x v="1"/>
    <x v="517"/>
    <x v="0"/>
    <n v="12"/>
    <n v="2"/>
    <n v="8"/>
    <n v="8"/>
    <s v="PMES-R1635E"/>
    <x v="0"/>
    <x v="1"/>
  </r>
  <r>
    <x v="1"/>
    <x v="1"/>
    <x v="1"/>
    <x v="517"/>
    <x v="1"/>
    <n v="12"/>
    <n v="2"/>
    <n v="8"/>
    <n v="8"/>
    <s v="PMES-R1635E"/>
    <x v="0"/>
    <x v="1"/>
  </r>
  <r>
    <x v="1"/>
    <x v="1"/>
    <x v="1"/>
    <x v="517"/>
    <x v="2"/>
    <n v="0"/>
    <n v="0"/>
    <n v="0"/>
    <n v="0"/>
    <s v="PMES-R1635E"/>
    <x v="0"/>
    <x v="1"/>
  </r>
  <r>
    <x v="1"/>
    <x v="1"/>
    <x v="1"/>
    <x v="517"/>
    <x v="3"/>
    <n v="100"/>
    <n v="100"/>
    <n v="100"/>
    <n v="100"/>
    <s v="PMES-R1635E"/>
    <x v="0"/>
    <x v="1"/>
  </r>
  <r>
    <x v="1"/>
    <x v="1"/>
    <x v="1"/>
    <x v="517"/>
    <x v="4"/>
    <n v="6.1965599999999998"/>
    <n v="1.0327599999999999"/>
    <n v="4.1310399999999996"/>
    <n v="4.1310399999999996"/>
    <s v="PMES-R1635E"/>
    <x v="0"/>
    <x v="1"/>
  </r>
  <r>
    <x v="1"/>
    <x v="1"/>
    <x v="1"/>
    <x v="517"/>
    <x v="5"/>
    <n v="6.1965599999999998"/>
    <n v="1.0327599999999999"/>
    <n v="4.1310399999999996"/>
    <n v="4.1310399999999996"/>
    <s v="PMES-R1635E"/>
    <x v="0"/>
    <x v="1"/>
  </r>
  <r>
    <x v="1"/>
    <x v="1"/>
    <x v="1"/>
    <x v="517"/>
    <x v="6"/>
    <n v="0"/>
    <n v="0"/>
    <n v="0"/>
    <n v="0"/>
    <s v="PMES-R1635E"/>
    <x v="0"/>
    <x v="0"/>
  </r>
  <r>
    <x v="1"/>
    <x v="1"/>
    <x v="1"/>
    <x v="518"/>
    <x v="0"/>
    <n v="110"/>
    <n v="102"/>
    <n v="8"/>
    <n v="12"/>
    <s v="PMES-R24105E"/>
    <x v="0"/>
    <x v="1"/>
  </r>
  <r>
    <x v="1"/>
    <x v="1"/>
    <x v="1"/>
    <x v="518"/>
    <x v="1"/>
    <n v="110"/>
    <n v="102"/>
    <n v="8"/>
    <n v="12"/>
    <s v="PMES-R24105E"/>
    <x v="0"/>
    <x v="1"/>
  </r>
  <r>
    <x v="1"/>
    <x v="1"/>
    <x v="1"/>
    <x v="518"/>
    <x v="2"/>
    <n v="0"/>
    <n v="0"/>
    <n v="0"/>
    <n v="0"/>
    <s v="PMES-R24105E"/>
    <x v="0"/>
    <x v="1"/>
  </r>
  <r>
    <x v="1"/>
    <x v="1"/>
    <x v="1"/>
    <x v="518"/>
    <x v="3"/>
    <n v="100"/>
    <n v="100"/>
    <n v="100"/>
    <n v="100"/>
    <s v="PMES-R24105E"/>
    <x v="0"/>
    <x v="1"/>
  </r>
  <r>
    <x v="1"/>
    <x v="1"/>
    <x v="1"/>
    <x v="518"/>
    <x v="4"/>
    <n v="43.653500000000001"/>
    <n v="40.478700000000003"/>
    <n v="3.1747999999999998"/>
    <n v="4.7622"/>
    <s v="PMES-R24105E"/>
    <x v="0"/>
    <x v="1"/>
  </r>
  <r>
    <x v="1"/>
    <x v="1"/>
    <x v="1"/>
    <x v="518"/>
    <x v="5"/>
    <n v="43.603700000000003"/>
    <n v="40.478700000000003"/>
    <n v="3.1747999999999998"/>
    <n v="4.7622"/>
    <s v="PMES-R24105E"/>
    <x v="0"/>
    <x v="1"/>
  </r>
  <r>
    <x v="1"/>
    <x v="1"/>
    <x v="1"/>
    <x v="518"/>
    <x v="6"/>
    <n v="4.9799999999999997E-2"/>
    <n v="0"/>
    <n v="0"/>
    <n v="0"/>
    <s v="PMES-R24105E"/>
    <x v="0"/>
    <x v="0"/>
  </r>
  <r>
    <x v="1"/>
    <x v="1"/>
    <x v="1"/>
    <x v="519"/>
    <x v="0"/>
    <n v="8"/>
    <n v="6"/>
    <n v="30"/>
    <n v="30"/>
    <s v="PMES-R28200E"/>
    <x v="0"/>
    <x v="1"/>
  </r>
  <r>
    <x v="1"/>
    <x v="1"/>
    <x v="1"/>
    <x v="519"/>
    <x v="1"/>
    <n v="8"/>
    <n v="6"/>
    <n v="30"/>
    <n v="30"/>
    <s v="PMES-R28200E"/>
    <x v="0"/>
    <x v="1"/>
  </r>
  <r>
    <x v="1"/>
    <x v="1"/>
    <x v="1"/>
    <x v="519"/>
    <x v="2"/>
    <n v="0"/>
    <n v="0"/>
    <n v="0"/>
    <n v="0"/>
    <s v="PMES-R28200E"/>
    <x v="0"/>
    <x v="1"/>
  </r>
  <r>
    <x v="1"/>
    <x v="1"/>
    <x v="1"/>
    <x v="519"/>
    <x v="3"/>
    <n v="100"/>
    <n v="100"/>
    <n v="100"/>
    <n v="100"/>
    <s v="PMES-R28200E"/>
    <x v="0"/>
    <x v="1"/>
  </r>
  <r>
    <x v="1"/>
    <x v="1"/>
    <x v="1"/>
    <x v="519"/>
    <x v="4"/>
    <n v="3.1695199999999999"/>
    <n v="2.3771399999999998"/>
    <n v="11.8857"/>
    <n v="11.8857"/>
    <s v="PMES-R28200E"/>
    <x v="0"/>
    <x v="1"/>
  </r>
  <r>
    <x v="1"/>
    <x v="1"/>
    <x v="1"/>
    <x v="519"/>
    <x v="5"/>
    <n v="3.1695199999999999"/>
    <n v="2.3771399999999998"/>
    <n v="11.83606"/>
    <n v="11.83606"/>
    <s v="PMES-R28200E"/>
    <x v="0"/>
    <x v="1"/>
  </r>
  <r>
    <x v="1"/>
    <x v="1"/>
    <x v="1"/>
    <x v="519"/>
    <x v="6"/>
    <n v="0"/>
    <n v="0"/>
    <n v="4.9639999999999997E-2"/>
    <n v="4.9639999999999997E-2"/>
    <s v="PMES-R28200E"/>
    <x v="0"/>
    <x v="0"/>
  </r>
  <r>
    <x v="1"/>
    <x v="1"/>
    <x v="1"/>
    <x v="520"/>
    <x v="0"/>
    <n v="18"/>
    <n v="12"/>
    <n v="0"/>
    <n v="2"/>
    <s v="PMES-R70200E"/>
    <x v="0"/>
    <x v="1"/>
  </r>
  <r>
    <x v="1"/>
    <x v="1"/>
    <x v="1"/>
    <x v="520"/>
    <x v="1"/>
    <n v="18"/>
    <n v="12"/>
    <m/>
    <n v="2"/>
    <s v="PMES-R70200E"/>
    <x v="0"/>
    <x v="1"/>
  </r>
  <r>
    <x v="1"/>
    <x v="1"/>
    <x v="1"/>
    <x v="520"/>
    <x v="2"/>
    <n v="0"/>
    <n v="0"/>
    <n v="0"/>
    <n v="0"/>
    <s v="PMES-R70200E"/>
    <x v="0"/>
    <x v="1"/>
  </r>
  <r>
    <x v="1"/>
    <x v="1"/>
    <x v="1"/>
    <x v="520"/>
    <x v="3"/>
    <n v="100"/>
    <n v="100"/>
    <s v="X"/>
    <n v="100"/>
    <s v="PMES-R70200E"/>
    <x v="0"/>
    <x v="1"/>
  </r>
  <r>
    <x v="1"/>
    <x v="1"/>
    <x v="1"/>
    <x v="520"/>
    <x v="4"/>
    <n v="11.4345"/>
    <n v="7.6230000000000002"/>
    <n v="0"/>
    <n v="1.2705"/>
    <s v="PMES-R70200E"/>
    <x v="0"/>
    <x v="1"/>
  </r>
  <r>
    <x v="1"/>
    <x v="1"/>
    <x v="1"/>
    <x v="520"/>
    <x v="5"/>
    <n v="11.35966"/>
    <n v="7.6230000000000002"/>
    <m/>
    <n v="1.2705"/>
    <s v="PMES-R70200E"/>
    <x v="0"/>
    <x v="1"/>
  </r>
  <r>
    <x v="1"/>
    <x v="1"/>
    <x v="1"/>
    <x v="520"/>
    <x v="6"/>
    <n v="7.4840000000000004E-2"/>
    <n v="0"/>
    <n v="0"/>
    <n v="0"/>
    <s v="PMES-R70200E"/>
    <x v="0"/>
    <x v="0"/>
  </r>
  <r>
    <x v="1"/>
    <x v="1"/>
    <x v="1"/>
    <x v="521"/>
    <x v="0"/>
    <n v="76"/>
    <n v="50"/>
    <n v="30"/>
    <n v="72"/>
    <s v="PMES-R70300E"/>
    <x v="0"/>
    <x v="1"/>
  </r>
  <r>
    <x v="1"/>
    <x v="1"/>
    <x v="1"/>
    <x v="521"/>
    <x v="1"/>
    <n v="76"/>
    <n v="50"/>
    <n v="30"/>
    <n v="72"/>
    <s v="PMES-R70300E"/>
    <x v="0"/>
    <x v="1"/>
  </r>
  <r>
    <x v="1"/>
    <x v="1"/>
    <x v="1"/>
    <x v="521"/>
    <x v="2"/>
    <n v="0"/>
    <n v="0"/>
    <n v="0"/>
    <n v="0"/>
    <s v="PMES-R70300E"/>
    <x v="0"/>
    <x v="1"/>
  </r>
  <r>
    <x v="1"/>
    <x v="1"/>
    <x v="1"/>
    <x v="521"/>
    <x v="3"/>
    <n v="100"/>
    <n v="100"/>
    <n v="100"/>
    <n v="100"/>
    <s v="PMES-R70300E"/>
    <x v="0"/>
    <x v="1"/>
  </r>
  <r>
    <x v="1"/>
    <x v="1"/>
    <x v="1"/>
    <x v="521"/>
    <x v="4"/>
    <n v="30.12032"/>
    <n v="19.815999999999999"/>
    <n v="11.8896"/>
    <n v="28.535039999999999"/>
    <s v="PMES-R70300E"/>
    <x v="0"/>
    <x v="1"/>
  </r>
  <r>
    <x v="1"/>
    <x v="1"/>
    <x v="1"/>
    <x v="521"/>
    <x v="5"/>
    <n v="30.09544"/>
    <n v="19.791119999999999"/>
    <n v="11.839840000000001"/>
    <n v="28.485340000000001"/>
    <s v="PMES-R70300E"/>
    <x v="0"/>
    <x v="1"/>
  </r>
  <r>
    <x v="1"/>
    <x v="1"/>
    <x v="1"/>
    <x v="521"/>
    <x v="6"/>
    <n v="2.4879999999999999E-2"/>
    <n v="2.4879999999999999E-2"/>
    <n v="4.9759999999999999E-2"/>
    <n v="4.9700000000000001E-2"/>
    <s v="PMES-R70300E"/>
    <x v="0"/>
    <x v="0"/>
  </r>
  <r>
    <x v="1"/>
    <x v="1"/>
    <x v="1"/>
    <x v="522"/>
    <x v="0"/>
    <n v="48"/>
    <n v="24"/>
    <n v="14"/>
    <n v="22"/>
    <s v="PMES-S18E"/>
    <x v="0"/>
    <x v="1"/>
  </r>
  <r>
    <x v="1"/>
    <x v="1"/>
    <x v="1"/>
    <x v="522"/>
    <x v="1"/>
    <n v="48"/>
    <n v="24"/>
    <n v="14"/>
    <n v="22"/>
    <s v="PMES-S18E"/>
    <x v="0"/>
    <x v="1"/>
  </r>
  <r>
    <x v="1"/>
    <x v="1"/>
    <x v="1"/>
    <x v="522"/>
    <x v="2"/>
    <n v="0"/>
    <n v="0"/>
    <n v="0"/>
    <n v="0"/>
    <s v="PMES-S18E"/>
    <x v="0"/>
    <x v="1"/>
  </r>
  <r>
    <x v="1"/>
    <x v="1"/>
    <x v="1"/>
    <x v="522"/>
    <x v="3"/>
    <n v="100"/>
    <n v="100"/>
    <n v="100"/>
    <n v="100"/>
    <s v="PMES-S18E"/>
    <x v="0"/>
    <x v="1"/>
  </r>
  <r>
    <x v="1"/>
    <x v="1"/>
    <x v="1"/>
    <x v="522"/>
    <x v="4"/>
    <n v="17.150400000000001"/>
    <n v="8.5752000000000006"/>
    <n v="5.0022000000000002"/>
    <n v="7.8605999999999998"/>
    <s v="PMES-S18E"/>
    <x v="0"/>
    <x v="1"/>
  </r>
  <r>
    <x v="1"/>
    <x v="1"/>
    <x v="1"/>
    <x v="522"/>
    <x v="5"/>
    <n v="17.150400000000001"/>
    <n v="8.5752000000000006"/>
    <n v="4.9798200000000001"/>
    <n v="7.8382199999999997"/>
    <s v="PMES-S18E"/>
    <x v="0"/>
    <x v="1"/>
  </r>
  <r>
    <x v="1"/>
    <x v="1"/>
    <x v="1"/>
    <x v="522"/>
    <x v="6"/>
    <n v="0"/>
    <n v="0"/>
    <n v="2.2380000000000001E-2"/>
    <n v="2.2380000000000001E-2"/>
    <s v="PMES-S18E"/>
    <x v="0"/>
    <x v="0"/>
  </r>
  <r>
    <x v="1"/>
    <x v="1"/>
    <x v="1"/>
    <x v="523"/>
    <x v="0"/>
    <n v="28"/>
    <n v="16"/>
    <n v="4"/>
    <n v="18"/>
    <s v="PMES-S24E"/>
    <x v="0"/>
    <x v="1"/>
  </r>
  <r>
    <x v="1"/>
    <x v="1"/>
    <x v="1"/>
    <x v="523"/>
    <x v="1"/>
    <n v="28"/>
    <n v="16"/>
    <n v="4"/>
    <n v="18"/>
    <s v="PMES-S24E"/>
    <x v="0"/>
    <x v="1"/>
  </r>
  <r>
    <x v="1"/>
    <x v="1"/>
    <x v="1"/>
    <x v="523"/>
    <x v="2"/>
    <n v="0"/>
    <n v="0"/>
    <n v="0"/>
    <n v="0"/>
    <s v="PMES-S24E"/>
    <x v="0"/>
    <x v="1"/>
  </r>
  <r>
    <x v="1"/>
    <x v="1"/>
    <x v="1"/>
    <x v="523"/>
    <x v="3"/>
    <n v="100"/>
    <n v="100"/>
    <n v="100"/>
    <n v="100"/>
    <s v="PMES-S24E"/>
    <x v="0"/>
    <x v="1"/>
  </r>
  <r>
    <x v="1"/>
    <x v="1"/>
    <x v="1"/>
    <x v="523"/>
    <x v="4"/>
    <n v="10.0044"/>
    <n v="5.7168000000000001"/>
    <n v="1.4292"/>
    <n v="6.4314"/>
    <s v="PMES-S24E"/>
    <x v="0"/>
    <x v="1"/>
  </r>
  <r>
    <x v="1"/>
    <x v="1"/>
    <x v="1"/>
    <x v="523"/>
    <x v="5"/>
    <n v="10.0044"/>
    <n v="5.7168000000000001"/>
    <n v="1.4292"/>
    <n v="6.4314"/>
    <s v="PMES-S24E"/>
    <x v="0"/>
    <x v="1"/>
  </r>
  <r>
    <x v="1"/>
    <x v="1"/>
    <x v="1"/>
    <x v="523"/>
    <x v="6"/>
    <n v="0"/>
    <n v="0"/>
    <n v="0"/>
    <n v="0"/>
    <s v="PMES-S24E"/>
    <x v="0"/>
    <x v="0"/>
  </r>
  <r>
    <x v="1"/>
    <x v="1"/>
    <x v="1"/>
    <x v="524"/>
    <x v="0"/>
    <n v="82"/>
    <n v="92"/>
    <n v="22"/>
    <n v="52"/>
    <s v="PMES-S35E"/>
    <x v="0"/>
    <x v="1"/>
  </r>
  <r>
    <x v="1"/>
    <x v="1"/>
    <x v="1"/>
    <x v="524"/>
    <x v="1"/>
    <n v="82"/>
    <n v="92"/>
    <n v="22"/>
    <n v="52"/>
    <s v="PMES-S35E"/>
    <x v="0"/>
    <x v="1"/>
  </r>
  <r>
    <x v="1"/>
    <x v="1"/>
    <x v="1"/>
    <x v="524"/>
    <x v="2"/>
    <n v="0"/>
    <n v="0"/>
    <n v="0"/>
    <n v="0"/>
    <s v="PMES-S35E"/>
    <x v="0"/>
    <x v="1"/>
  </r>
  <r>
    <x v="1"/>
    <x v="1"/>
    <x v="1"/>
    <x v="524"/>
    <x v="3"/>
    <n v="100"/>
    <n v="100"/>
    <n v="100"/>
    <n v="100"/>
    <s v="PMES-S35E"/>
    <x v="0"/>
    <x v="1"/>
  </r>
  <r>
    <x v="1"/>
    <x v="1"/>
    <x v="1"/>
    <x v="524"/>
    <x v="4"/>
    <n v="22.110479999999999"/>
    <n v="24.80688"/>
    <n v="5.93208"/>
    <n v="14.021280000000001"/>
    <s v="PMES-S35E"/>
    <x v="0"/>
    <x v="1"/>
  </r>
  <r>
    <x v="1"/>
    <x v="1"/>
    <x v="1"/>
    <x v="524"/>
    <x v="5"/>
    <n v="22.110479999999999"/>
    <n v="24.839379999999998"/>
    <n v="5.9450799999999999"/>
    <n v="14.04078"/>
    <s v="PMES-S35E"/>
    <x v="0"/>
    <x v="1"/>
  </r>
  <r>
    <x v="1"/>
    <x v="1"/>
    <x v="1"/>
    <x v="524"/>
    <x v="6"/>
    <n v="0"/>
    <n v="-3.2500000000000001E-2"/>
    <n v="-1.2999999999999999E-2"/>
    <n v="-1.95E-2"/>
    <s v="PMES-S35E"/>
    <x v="0"/>
    <x v="0"/>
  </r>
  <r>
    <x v="1"/>
    <x v="1"/>
    <x v="1"/>
    <x v="525"/>
    <x v="0"/>
    <n v="136"/>
    <n v="80"/>
    <n v="52"/>
    <n v="90"/>
    <s v="PMES-S50E"/>
    <x v="0"/>
    <x v="1"/>
  </r>
  <r>
    <x v="1"/>
    <x v="1"/>
    <x v="1"/>
    <x v="525"/>
    <x v="1"/>
    <n v="136"/>
    <n v="80"/>
    <n v="52"/>
    <n v="90"/>
    <s v="PMES-S50E"/>
    <x v="0"/>
    <x v="1"/>
  </r>
  <r>
    <x v="1"/>
    <x v="1"/>
    <x v="1"/>
    <x v="525"/>
    <x v="2"/>
    <n v="0"/>
    <n v="0"/>
    <n v="0"/>
    <n v="0"/>
    <s v="PMES-S50E"/>
    <x v="0"/>
    <x v="1"/>
  </r>
  <r>
    <x v="1"/>
    <x v="1"/>
    <x v="1"/>
    <x v="525"/>
    <x v="3"/>
    <n v="100"/>
    <n v="100"/>
    <n v="100"/>
    <n v="100"/>
    <s v="PMES-S50E"/>
    <x v="0"/>
    <x v="1"/>
  </r>
  <r>
    <x v="1"/>
    <x v="1"/>
    <x v="1"/>
    <x v="525"/>
    <x v="4"/>
    <n v="25.290559999999999"/>
    <n v="14.876799999999999"/>
    <n v="9.6699199999999994"/>
    <n v="16.7364"/>
    <s v="PMES-S50E"/>
    <x v="0"/>
    <x v="1"/>
  </r>
  <r>
    <x v="1"/>
    <x v="1"/>
    <x v="1"/>
    <x v="525"/>
    <x v="5"/>
    <n v="25.267099999999999"/>
    <n v="14.79504"/>
    <n v="9.5997599999999998"/>
    <n v="16.666239999999998"/>
    <s v="PMES-S50E"/>
    <x v="0"/>
    <x v="1"/>
  </r>
  <r>
    <x v="1"/>
    <x v="1"/>
    <x v="1"/>
    <x v="525"/>
    <x v="6"/>
    <n v="2.3460000000000002E-2"/>
    <n v="8.1759999999999999E-2"/>
    <n v="7.016E-2"/>
    <n v="7.016E-2"/>
    <s v="PMES-S50E"/>
    <x v="0"/>
    <x v="0"/>
  </r>
  <r>
    <x v="1"/>
    <x v="1"/>
    <x v="1"/>
    <x v="526"/>
    <x v="0"/>
    <m/>
    <m/>
    <n v="10"/>
    <n v="50"/>
    <s v="PMES-S50ME"/>
    <x v="0"/>
    <x v="1"/>
  </r>
  <r>
    <x v="1"/>
    <x v="1"/>
    <x v="1"/>
    <x v="526"/>
    <x v="1"/>
    <m/>
    <m/>
    <n v="10"/>
    <n v="50"/>
    <s v="PMES-S50ME"/>
    <x v="0"/>
    <x v="1"/>
  </r>
  <r>
    <x v="1"/>
    <x v="1"/>
    <x v="1"/>
    <x v="526"/>
    <x v="2"/>
    <m/>
    <m/>
    <n v="0"/>
    <n v="0"/>
    <s v="PMES-S50ME"/>
    <x v="0"/>
    <x v="1"/>
  </r>
  <r>
    <x v="1"/>
    <x v="1"/>
    <x v="1"/>
    <x v="526"/>
    <x v="3"/>
    <m/>
    <m/>
    <n v="100"/>
    <n v="100"/>
    <s v="PMES-S50ME"/>
    <x v="0"/>
    <x v="1"/>
  </r>
  <r>
    <x v="1"/>
    <x v="1"/>
    <x v="1"/>
    <x v="526"/>
    <x v="4"/>
    <m/>
    <m/>
    <n v="1.4610000000000001"/>
    <n v="7.3049999999999997"/>
    <s v="PMES-S50ME"/>
    <x v="0"/>
    <x v="1"/>
  </r>
  <r>
    <x v="1"/>
    <x v="1"/>
    <x v="1"/>
    <x v="526"/>
    <x v="5"/>
    <m/>
    <m/>
    <n v="1.4610000000000001"/>
    <n v="7.3049999999999997"/>
    <s v="PMES-S50ME"/>
    <x v="0"/>
    <x v="1"/>
  </r>
  <r>
    <x v="1"/>
    <x v="1"/>
    <x v="1"/>
    <x v="526"/>
    <x v="6"/>
    <m/>
    <m/>
    <n v="0"/>
    <n v="0"/>
    <s v="PMES-S50ME"/>
    <x v="0"/>
    <x v="0"/>
  </r>
  <r>
    <x v="1"/>
    <x v="1"/>
    <x v="1"/>
    <x v="527"/>
    <x v="0"/>
    <n v="88"/>
    <n v="86"/>
    <n v="26"/>
    <n v="50"/>
    <s v="PMES-S85E"/>
    <x v="0"/>
    <x v="1"/>
  </r>
  <r>
    <x v="1"/>
    <x v="1"/>
    <x v="1"/>
    <x v="527"/>
    <x v="1"/>
    <n v="88"/>
    <n v="86"/>
    <n v="26"/>
    <n v="50"/>
    <s v="PMES-S85E"/>
    <x v="0"/>
    <x v="1"/>
  </r>
  <r>
    <x v="1"/>
    <x v="1"/>
    <x v="1"/>
    <x v="527"/>
    <x v="2"/>
    <n v="0"/>
    <n v="0"/>
    <n v="0"/>
    <n v="0"/>
    <s v="PMES-S85E"/>
    <x v="0"/>
    <x v="1"/>
  </r>
  <r>
    <x v="1"/>
    <x v="1"/>
    <x v="1"/>
    <x v="527"/>
    <x v="3"/>
    <n v="100"/>
    <n v="100"/>
    <n v="100"/>
    <n v="100"/>
    <s v="PMES-S85E"/>
    <x v="0"/>
    <x v="1"/>
  </r>
  <r>
    <x v="1"/>
    <x v="1"/>
    <x v="1"/>
    <x v="527"/>
    <x v="4"/>
    <n v="22.674959999999999"/>
    <n v="22.15962"/>
    <n v="6.6994199999999999"/>
    <n v="12.8835"/>
    <s v="PMES-S85E"/>
    <x v="0"/>
    <x v="1"/>
  </r>
  <r>
    <x v="1"/>
    <x v="1"/>
    <x v="1"/>
    <x v="527"/>
    <x v="5"/>
    <n v="22.190159999999999"/>
    <n v="22.04654"/>
    <n v="6.6671399999999998"/>
    <n v="12.851240000000001"/>
    <s v="PMES-S85E"/>
    <x v="0"/>
    <x v="1"/>
  </r>
  <r>
    <x v="1"/>
    <x v="1"/>
    <x v="1"/>
    <x v="527"/>
    <x v="6"/>
    <n v="0.48480000000000001"/>
    <n v="0.11308"/>
    <n v="3.2280000000000003E-2"/>
    <n v="3.2259999999999997E-2"/>
    <s v="PMES-S85E"/>
    <x v="0"/>
    <x v="0"/>
  </r>
  <r>
    <x v="1"/>
    <x v="1"/>
    <x v="1"/>
    <x v="528"/>
    <x v="0"/>
    <n v="36"/>
    <n v="90"/>
    <n v="46"/>
    <m/>
    <s v="PMES-S85ME"/>
    <x v="0"/>
    <x v="1"/>
  </r>
  <r>
    <x v="1"/>
    <x v="1"/>
    <x v="1"/>
    <x v="528"/>
    <x v="1"/>
    <n v="36"/>
    <n v="90"/>
    <n v="46"/>
    <m/>
    <s v="PMES-S85ME"/>
    <x v="0"/>
    <x v="1"/>
  </r>
  <r>
    <x v="1"/>
    <x v="1"/>
    <x v="1"/>
    <x v="528"/>
    <x v="2"/>
    <n v="0"/>
    <n v="0"/>
    <n v="0"/>
    <m/>
    <s v="PMES-S85ME"/>
    <x v="0"/>
    <x v="1"/>
  </r>
  <r>
    <x v="1"/>
    <x v="1"/>
    <x v="1"/>
    <x v="528"/>
    <x v="3"/>
    <n v="100"/>
    <n v="100"/>
    <n v="100"/>
    <m/>
    <s v="PMES-S85ME"/>
    <x v="0"/>
    <x v="1"/>
  </r>
  <r>
    <x v="1"/>
    <x v="1"/>
    <x v="1"/>
    <x v="528"/>
    <x v="4"/>
    <n v="7.1247600000000002"/>
    <n v="17.811900000000001"/>
    <n v="9.1038599999999992"/>
    <m/>
    <s v="PMES-S85ME"/>
    <x v="0"/>
    <x v="1"/>
  </r>
  <r>
    <x v="1"/>
    <x v="1"/>
    <x v="1"/>
    <x v="528"/>
    <x v="5"/>
    <n v="7.1247600000000002"/>
    <n v="17.811900000000001"/>
    <n v="9.1038599999999992"/>
    <m/>
    <s v="PMES-S85ME"/>
    <x v="0"/>
    <x v="1"/>
  </r>
  <r>
    <x v="1"/>
    <x v="1"/>
    <x v="1"/>
    <x v="528"/>
    <x v="6"/>
    <n v="0"/>
    <n v="0"/>
    <n v="0"/>
    <m/>
    <s v="PMES-S85ME"/>
    <x v="0"/>
    <x v="0"/>
  </r>
  <r>
    <x v="1"/>
    <x v="1"/>
    <x v="1"/>
    <x v="529"/>
    <x v="0"/>
    <n v="2"/>
    <m/>
    <n v="0"/>
    <n v="4"/>
    <s v="PMES-X50E"/>
    <x v="0"/>
    <x v="1"/>
  </r>
  <r>
    <x v="1"/>
    <x v="1"/>
    <x v="1"/>
    <x v="529"/>
    <x v="1"/>
    <n v="2"/>
    <m/>
    <m/>
    <n v="4"/>
    <s v="PMES-X50E"/>
    <x v="0"/>
    <x v="1"/>
  </r>
  <r>
    <x v="1"/>
    <x v="1"/>
    <x v="1"/>
    <x v="529"/>
    <x v="2"/>
    <n v="0"/>
    <m/>
    <n v="0"/>
    <n v="0"/>
    <s v="PMES-X50E"/>
    <x v="0"/>
    <x v="1"/>
  </r>
  <r>
    <x v="1"/>
    <x v="1"/>
    <x v="1"/>
    <x v="529"/>
    <x v="3"/>
    <n v="100"/>
    <m/>
    <s v="X"/>
    <n v="100"/>
    <s v="PMES-X50E"/>
    <x v="0"/>
    <x v="1"/>
  </r>
  <r>
    <x v="1"/>
    <x v="1"/>
    <x v="1"/>
    <x v="529"/>
    <x v="4"/>
    <n v="1.98902"/>
    <m/>
    <n v="0"/>
    <n v="3.97804"/>
    <s v="PMES-X50E"/>
    <x v="0"/>
    <x v="1"/>
  </r>
  <r>
    <x v="1"/>
    <x v="1"/>
    <x v="1"/>
    <x v="529"/>
    <x v="5"/>
    <n v="1.98902"/>
    <m/>
    <m/>
    <n v="3.97804"/>
    <s v="PMES-X50E"/>
    <x v="0"/>
    <x v="1"/>
  </r>
  <r>
    <x v="1"/>
    <x v="1"/>
    <x v="1"/>
    <x v="529"/>
    <x v="6"/>
    <n v="0"/>
    <m/>
    <n v="0"/>
    <n v="0"/>
    <s v="PMES-X50E"/>
    <x v="0"/>
    <x v="0"/>
  </r>
  <r>
    <x v="1"/>
    <x v="1"/>
    <x v="1"/>
    <x v="530"/>
    <x v="0"/>
    <m/>
    <m/>
    <m/>
    <m/>
    <s v="PMEVW-ACT190EBK"/>
    <x v="1"/>
    <x v="1"/>
  </r>
  <r>
    <x v="1"/>
    <x v="1"/>
    <x v="1"/>
    <x v="530"/>
    <x v="1"/>
    <m/>
    <n v="5"/>
    <m/>
    <m/>
    <s v="PMEVW-ACT190EBK"/>
    <x v="1"/>
    <x v="1"/>
  </r>
  <r>
    <x v="1"/>
    <x v="1"/>
    <x v="1"/>
    <x v="530"/>
    <x v="2"/>
    <m/>
    <n v="-5"/>
    <m/>
    <m/>
    <s v="PMEVW-ACT190EBK"/>
    <x v="1"/>
    <x v="2"/>
  </r>
  <r>
    <x v="1"/>
    <x v="1"/>
    <x v="1"/>
    <x v="530"/>
    <x v="3"/>
    <m/>
    <m/>
    <m/>
    <m/>
    <s v="PMEVW-ACT190EBK"/>
    <x v="1"/>
    <x v="1"/>
  </r>
  <r>
    <x v="1"/>
    <x v="1"/>
    <x v="1"/>
    <x v="530"/>
    <x v="4"/>
    <m/>
    <m/>
    <m/>
    <m/>
    <s v="PMEVW-ACT190EBK"/>
    <x v="1"/>
    <x v="1"/>
  </r>
  <r>
    <x v="1"/>
    <x v="1"/>
    <x v="1"/>
    <x v="530"/>
    <x v="5"/>
    <m/>
    <n v="0.17465"/>
    <m/>
    <m/>
    <s v="PMEVW-ACT190EBK"/>
    <x v="1"/>
    <x v="1"/>
  </r>
  <r>
    <x v="1"/>
    <x v="1"/>
    <x v="1"/>
    <x v="530"/>
    <x v="6"/>
    <m/>
    <n v="-0.17465"/>
    <m/>
    <m/>
    <s v="PMEVW-ACT190EBK"/>
    <x v="1"/>
    <x v="0"/>
  </r>
  <r>
    <x v="1"/>
    <x v="1"/>
    <x v="1"/>
    <x v="531"/>
    <x v="0"/>
    <n v="90"/>
    <n v="45"/>
    <n v="0"/>
    <n v="10"/>
    <s v="PMEVW-HU1E-K"/>
    <x v="0"/>
    <x v="1"/>
  </r>
  <r>
    <x v="1"/>
    <x v="1"/>
    <x v="1"/>
    <x v="531"/>
    <x v="1"/>
    <n v="90"/>
    <n v="45"/>
    <m/>
    <n v="10"/>
    <s v="PMEVW-HU1E-K"/>
    <x v="0"/>
    <x v="1"/>
  </r>
  <r>
    <x v="1"/>
    <x v="1"/>
    <x v="1"/>
    <x v="531"/>
    <x v="2"/>
    <n v="0"/>
    <n v="0"/>
    <n v="0"/>
    <n v="0"/>
    <s v="PMEVW-HU1E-K"/>
    <x v="0"/>
    <x v="1"/>
  </r>
  <r>
    <x v="1"/>
    <x v="1"/>
    <x v="1"/>
    <x v="531"/>
    <x v="3"/>
    <n v="100"/>
    <n v="100"/>
    <s v="X"/>
    <n v="100"/>
    <s v="PMEVW-HU1E-K"/>
    <x v="0"/>
    <x v="1"/>
  </r>
  <r>
    <x v="1"/>
    <x v="1"/>
    <x v="1"/>
    <x v="531"/>
    <x v="4"/>
    <n v="10.673999999999999"/>
    <n v="5.3369999999999997"/>
    <n v="0"/>
    <n v="1.1859999999999999"/>
    <s v="PMEVW-HU1E-K"/>
    <x v="0"/>
    <x v="1"/>
  </r>
  <r>
    <x v="1"/>
    <x v="1"/>
    <x v="1"/>
    <x v="531"/>
    <x v="5"/>
    <n v="10.7172"/>
    <n v="5.33995"/>
    <m/>
    <n v="1.1908000000000001"/>
    <s v="PMEVW-HU1E-K"/>
    <x v="0"/>
    <x v="1"/>
  </r>
  <r>
    <x v="1"/>
    <x v="1"/>
    <x v="1"/>
    <x v="531"/>
    <x v="6"/>
    <n v="-4.3200000000000002E-2"/>
    <n v="-2.9499999999999999E-3"/>
    <n v="0"/>
    <n v="-4.7999999999999996E-3"/>
    <s v="PMEVW-HU1E-K"/>
    <x v="0"/>
    <x v="0"/>
  </r>
  <r>
    <x v="1"/>
    <x v="1"/>
    <x v="1"/>
    <x v="532"/>
    <x v="0"/>
    <m/>
    <n v="40"/>
    <n v="40"/>
    <m/>
    <s v="PMEVW-VBT190E-K"/>
    <x v="0"/>
    <x v="1"/>
  </r>
  <r>
    <x v="1"/>
    <x v="1"/>
    <x v="1"/>
    <x v="532"/>
    <x v="1"/>
    <m/>
    <n v="40"/>
    <n v="40"/>
    <m/>
    <s v="PMEVW-VBT190E-K"/>
    <x v="0"/>
    <x v="1"/>
  </r>
  <r>
    <x v="1"/>
    <x v="1"/>
    <x v="1"/>
    <x v="532"/>
    <x v="2"/>
    <m/>
    <n v="0"/>
    <n v="0"/>
    <m/>
    <s v="PMEVW-VBT190E-K"/>
    <x v="0"/>
    <x v="1"/>
  </r>
  <r>
    <x v="1"/>
    <x v="1"/>
    <x v="1"/>
    <x v="532"/>
    <x v="3"/>
    <m/>
    <n v="100"/>
    <n v="100"/>
    <m/>
    <s v="PMEVW-VBT190E-K"/>
    <x v="0"/>
    <x v="1"/>
  </r>
  <r>
    <x v="1"/>
    <x v="1"/>
    <x v="1"/>
    <x v="532"/>
    <x v="4"/>
    <m/>
    <n v="1.2032"/>
    <n v="1.2032"/>
    <m/>
    <s v="PMEVW-VBT190E-K"/>
    <x v="0"/>
    <x v="1"/>
  </r>
  <r>
    <x v="1"/>
    <x v="1"/>
    <x v="1"/>
    <x v="532"/>
    <x v="5"/>
    <m/>
    <n v="1.1448"/>
    <n v="1.1634"/>
    <m/>
    <s v="PMEVW-VBT190E-K"/>
    <x v="0"/>
    <x v="1"/>
  </r>
  <r>
    <x v="1"/>
    <x v="1"/>
    <x v="1"/>
    <x v="532"/>
    <x v="6"/>
    <m/>
    <n v="5.8400000000000001E-2"/>
    <n v="3.9800000000000002E-2"/>
    <m/>
    <s v="PMEVW-VBT190E-K"/>
    <x v="0"/>
    <x v="0"/>
  </r>
  <r>
    <x v="1"/>
    <x v="1"/>
    <x v="1"/>
    <x v="533"/>
    <x v="0"/>
    <n v="40"/>
    <n v="20"/>
    <n v="20"/>
    <n v="40"/>
    <s v="PMEVW-VBT380E-K"/>
    <x v="0"/>
    <x v="1"/>
  </r>
  <r>
    <x v="1"/>
    <x v="1"/>
    <x v="1"/>
    <x v="533"/>
    <x v="1"/>
    <n v="40"/>
    <n v="20"/>
    <n v="20"/>
    <n v="40"/>
    <s v="PMEVW-VBT380E-K"/>
    <x v="0"/>
    <x v="1"/>
  </r>
  <r>
    <x v="1"/>
    <x v="1"/>
    <x v="1"/>
    <x v="533"/>
    <x v="2"/>
    <n v="0"/>
    <n v="0"/>
    <n v="0"/>
    <n v="0"/>
    <s v="PMEVW-VBT380E-K"/>
    <x v="0"/>
    <x v="1"/>
  </r>
  <r>
    <x v="1"/>
    <x v="1"/>
    <x v="1"/>
    <x v="533"/>
    <x v="3"/>
    <n v="100"/>
    <n v="100"/>
    <n v="100"/>
    <n v="100"/>
    <s v="PMEVW-VBT380E-K"/>
    <x v="0"/>
    <x v="1"/>
  </r>
  <r>
    <x v="1"/>
    <x v="1"/>
    <x v="1"/>
    <x v="533"/>
    <x v="4"/>
    <n v="1.91"/>
    <n v="0.95499999999999996"/>
    <n v="0.95499999999999996"/>
    <n v="1.91"/>
    <s v="PMEVW-VBT380E-K"/>
    <x v="0"/>
    <x v="1"/>
  </r>
  <r>
    <x v="1"/>
    <x v="1"/>
    <x v="1"/>
    <x v="533"/>
    <x v="5"/>
    <n v="1.91"/>
    <n v="0.92520000000000002"/>
    <n v="0.92520000000000002"/>
    <n v="1.8802000000000001"/>
    <s v="PMEVW-VBT380E-K"/>
    <x v="0"/>
    <x v="1"/>
  </r>
  <r>
    <x v="1"/>
    <x v="1"/>
    <x v="1"/>
    <x v="533"/>
    <x v="6"/>
    <n v="0"/>
    <n v="2.98E-2"/>
    <n v="2.98E-2"/>
    <n v="2.98E-2"/>
    <s v="PMEVW-VBT380E-K"/>
    <x v="0"/>
    <x v="0"/>
  </r>
  <r>
    <x v="1"/>
    <x v="1"/>
    <x v="1"/>
    <x v="534"/>
    <x v="0"/>
    <n v="10"/>
    <m/>
    <m/>
    <n v="10"/>
    <s v="PMEVW-VMS10E-K"/>
    <x v="0"/>
    <x v="1"/>
  </r>
  <r>
    <x v="1"/>
    <x v="1"/>
    <x v="1"/>
    <x v="534"/>
    <x v="1"/>
    <n v="10"/>
    <m/>
    <m/>
    <n v="10"/>
    <s v="PMEVW-VMS10E-K"/>
    <x v="0"/>
    <x v="1"/>
  </r>
  <r>
    <x v="1"/>
    <x v="1"/>
    <x v="1"/>
    <x v="534"/>
    <x v="2"/>
    <n v="0"/>
    <m/>
    <m/>
    <n v="0"/>
    <s v="PMEVW-VMS10E-K"/>
    <x v="0"/>
    <x v="1"/>
  </r>
  <r>
    <x v="1"/>
    <x v="1"/>
    <x v="1"/>
    <x v="534"/>
    <x v="3"/>
    <n v="100"/>
    <m/>
    <m/>
    <n v="100"/>
    <s v="PMEVW-VMS10E-K"/>
    <x v="0"/>
    <x v="1"/>
  </r>
  <r>
    <x v="1"/>
    <x v="1"/>
    <x v="1"/>
    <x v="534"/>
    <x v="4"/>
    <n v="0.61099999999999999"/>
    <m/>
    <m/>
    <n v="0.61099999999999999"/>
    <s v="PMEVW-VMS10E-K"/>
    <x v="0"/>
    <x v="1"/>
  </r>
  <r>
    <x v="1"/>
    <x v="1"/>
    <x v="1"/>
    <x v="534"/>
    <x v="5"/>
    <n v="0.6109"/>
    <m/>
    <m/>
    <n v="0.6109"/>
    <s v="PMEVW-VMS10E-K"/>
    <x v="0"/>
    <x v="1"/>
  </r>
  <r>
    <x v="1"/>
    <x v="1"/>
    <x v="1"/>
    <x v="534"/>
    <x v="6"/>
    <n v="1E-4"/>
    <m/>
    <m/>
    <n v="1E-4"/>
    <s v="PMEVW-VMS10E-K"/>
    <x v="0"/>
    <x v="0"/>
  </r>
  <r>
    <x v="1"/>
    <x v="5"/>
    <x v="5"/>
    <x v="535"/>
    <x v="0"/>
    <n v="525"/>
    <n v="275"/>
    <n v="735"/>
    <n v="415"/>
    <s v="PMEEAH-A800E-K"/>
    <x v="0"/>
    <x v="1"/>
  </r>
  <r>
    <x v="1"/>
    <x v="5"/>
    <x v="5"/>
    <x v="535"/>
    <x v="1"/>
    <n v="525"/>
    <n v="275"/>
    <n v="735"/>
    <n v="415"/>
    <s v="PMEEAH-A800E-K"/>
    <x v="0"/>
    <x v="1"/>
  </r>
  <r>
    <x v="1"/>
    <x v="5"/>
    <x v="5"/>
    <x v="535"/>
    <x v="2"/>
    <n v="0"/>
    <n v="0"/>
    <n v="0"/>
    <n v="0"/>
    <s v="PMEEAH-A800E-K"/>
    <x v="0"/>
    <x v="1"/>
  </r>
  <r>
    <x v="1"/>
    <x v="5"/>
    <x v="5"/>
    <x v="535"/>
    <x v="3"/>
    <n v="100"/>
    <n v="100"/>
    <n v="100"/>
    <n v="100"/>
    <s v="PMEEAH-A800E-K"/>
    <x v="0"/>
    <x v="1"/>
  </r>
  <r>
    <x v="1"/>
    <x v="5"/>
    <x v="5"/>
    <x v="535"/>
    <x v="4"/>
    <n v="50.631"/>
    <n v="26.521000000000001"/>
    <n v="70.883399999999995"/>
    <n v="40.022599999999997"/>
    <s v="PMEEAH-A800E-K"/>
    <x v="0"/>
    <x v="1"/>
  </r>
  <r>
    <x v="1"/>
    <x v="5"/>
    <x v="5"/>
    <x v="535"/>
    <x v="5"/>
    <n v="49.877049999999997"/>
    <n v="26.4268"/>
    <n v="70.845799999999997"/>
    <n v="40.003799999999998"/>
    <s v="PMEEAH-A800E-K"/>
    <x v="0"/>
    <x v="1"/>
  </r>
  <r>
    <x v="1"/>
    <x v="5"/>
    <x v="5"/>
    <x v="535"/>
    <x v="6"/>
    <n v="0.75395000000000001"/>
    <n v="9.4200000000000006E-2"/>
    <n v="3.7600000000000001E-2"/>
    <n v="1.8800000000000001E-2"/>
    <s v="PMEEAH-A800E-K"/>
    <x v="0"/>
    <x v="0"/>
  </r>
  <r>
    <x v="1"/>
    <x v="5"/>
    <x v="5"/>
    <x v="536"/>
    <x v="0"/>
    <n v="180"/>
    <n v="180"/>
    <n v="350"/>
    <n v="225"/>
    <s v="PMEEAH-A800E-S"/>
    <x v="0"/>
    <x v="1"/>
  </r>
  <r>
    <x v="1"/>
    <x v="5"/>
    <x v="5"/>
    <x v="536"/>
    <x v="1"/>
    <n v="180"/>
    <n v="180"/>
    <n v="350"/>
    <n v="225"/>
    <s v="PMEEAH-A800E-S"/>
    <x v="0"/>
    <x v="1"/>
  </r>
  <r>
    <x v="1"/>
    <x v="5"/>
    <x v="5"/>
    <x v="536"/>
    <x v="2"/>
    <n v="0"/>
    <n v="0"/>
    <n v="0"/>
    <n v="0"/>
    <s v="PMEEAH-A800E-S"/>
    <x v="0"/>
    <x v="1"/>
  </r>
  <r>
    <x v="1"/>
    <x v="5"/>
    <x v="5"/>
    <x v="536"/>
    <x v="3"/>
    <n v="100"/>
    <n v="100"/>
    <n v="100"/>
    <n v="100"/>
    <s v="PMEEAH-A800E-S"/>
    <x v="0"/>
    <x v="1"/>
  </r>
  <r>
    <x v="1"/>
    <x v="5"/>
    <x v="5"/>
    <x v="536"/>
    <x v="4"/>
    <n v="17.359200000000001"/>
    <n v="17.359200000000001"/>
    <n v="33.753999999999998"/>
    <n v="21.699000000000002"/>
    <s v="PMEEAH-A800E-S"/>
    <x v="0"/>
    <x v="1"/>
  </r>
  <r>
    <x v="1"/>
    <x v="5"/>
    <x v="5"/>
    <x v="536"/>
    <x v="5"/>
    <n v="16.944500000000001"/>
    <n v="17.321549999999998"/>
    <n v="33.7164"/>
    <n v="21.680150000000001"/>
    <s v="PMEEAH-A800E-S"/>
    <x v="0"/>
    <x v="1"/>
  </r>
  <r>
    <x v="1"/>
    <x v="5"/>
    <x v="5"/>
    <x v="536"/>
    <x v="6"/>
    <n v="0.41470000000000001"/>
    <n v="3.7650000000000003E-2"/>
    <n v="3.7600000000000001E-2"/>
    <n v="1.8849999999999999E-2"/>
    <s v="PMEEAH-A800E-S"/>
    <x v="0"/>
    <x v="0"/>
  </r>
  <r>
    <x v="1"/>
    <x v="5"/>
    <x v="5"/>
    <x v="537"/>
    <x v="0"/>
    <n v="4415"/>
    <n v="2465"/>
    <n v="2805"/>
    <n v="2090"/>
    <s v="PMEEAH-AZ100E-K"/>
    <x v="0"/>
    <x v="1"/>
  </r>
  <r>
    <x v="1"/>
    <x v="5"/>
    <x v="5"/>
    <x v="537"/>
    <x v="1"/>
    <n v="4785"/>
    <n v="2465"/>
    <n v="2805"/>
    <n v="2090"/>
    <s v="PMEEAH-AZ100E-K"/>
    <x v="0"/>
    <x v="1"/>
  </r>
  <r>
    <x v="1"/>
    <x v="5"/>
    <x v="5"/>
    <x v="537"/>
    <x v="2"/>
    <n v="-370"/>
    <n v="0"/>
    <n v="0"/>
    <n v="0"/>
    <s v="PMEEAH-AZ100E-K"/>
    <x v="0"/>
    <x v="1"/>
  </r>
  <r>
    <x v="1"/>
    <x v="5"/>
    <x v="5"/>
    <x v="537"/>
    <x v="3"/>
    <n v="92.267502612330205"/>
    <n v="100"/>
    <n v="100"/>
    <n v="100"/>
    <s v="PMEEAH-AZ100E-K"/>
    <x v="0"/>
    <x v="1"/>
  </r>
  <r>
    <x v="1"/>
    <x v="5"/>
    <x v="5"/>
    <x v="537"/>
    <x v="4"/>
    <n v="407.3279"/>
    <n v="227.42089999999999"/>
    <n v="258.78930000000003"/>
    <n v="192.82339999999999"/>
    <s v="PMEEAH-AZ100E-K"/>
    <x v="0"/>
    <x v="1"/>
  </r>
  <r>
    <x v="1"/>
    <x v="5"/>
    <x v="5"/>
    <x v="537"/>
    <x v="5"/>
    <n v="441.43164999999999"/>
    <n v="227.40199999999999"/>
    <n v="258.77794999999998"/>
    <n v="192.81585000000001"/>
    <s v="PMEEAH-AZ100E-K"/>
    <x v="0"/>
    <x v="1"/>
  </r>
  <r>
    <x v="1"/>
    <x v="5"/>
    <x v="5"/>
    <x v="537"/>
    <x v="6"/>
    <n v="-34.103749999999998"/>
    <n v="1.89E-2"/>
    <n v="1.1350000000000001E-2"/>
    <n v="7.5500000000000003E-3"/>
    <s v="PMEEAH-AZ100E-K"/>
    <x v="0"/>
    <x v="0"/>
  </r>
  <r>
    <x v="1"/>
    <x v="5"/>
    <x v="5"/>
    <x v="538"/>
    <x v="0"/>
    <n v="2740"/>
    <n v="575"/>
    <n v="1570"/>
    <n v="1130"/>
    <s v="PMEEAH-AZ100E-S"/>
    <x v="0"/>
    <x v="1"/>
  </r>
  <r>
    <x v="1"/>
    <x v="5"/>
    <x v="5"/>
    <x v="538"/>
    <x v="1"/>
    <n v="2740"/>
    <n v="575"/>
    <n v="1570"/>
    <n v="1130"/>
    <s v="PMEEAH-AZ100E-S"/>
    <x v="0"/>
    <x v="1"/>
  </r>
  <r>
    <x v="1"/>
    <x v="5"/>
    <x v="5"/>
    <x v="538"/>
    <x v="2"/>
    <n v="0"/>
    <n v="0"/>
    <n v="0"/>
    <n v="0"/>
    <s v="PMEEAH-AZ100E-S"/>
    <x v="0"/>
    <x v="1"/>
  </r>
  <r>
    <x v="1"/>
    <x v="5"/>
    <x v="5"/>
    <x v="538"/>
    <x v="3"/>
    <n v="100"/>
    <n v="100"/>
    <n v="100"/>
    <n v="100"/>
    <s v="PMEEAH-AZ100E-S"/>
    <x v="0"/>
    <x v="1"/>
  </r>
  <r>
    <x v="1"/>
    <x v="5"/>
    <x v="5"/>
    <x v="538"/>
    <x v="4"/>
    <n v="252.79239999999999"/>
    <n v="53.049500000000002"/>
    <n v="144.84819999999999"/>
    <n v="104.2538"/>
    <s v="PMEEAH-AZ100E-S"/>
    <x v="0"/>
    <x v="1"/>
  </r>
  <r>
    <x v="1"/>
    <x v="5"/>
    <x v="5"/>
    <x v="538"/>
    <x v="5"/>
    <n v="252.77225000000001"/>
    <n v="53.047600000000003"/>
    <n v="144.84254999999999"/>
    <n v="104.249"/>
    <s v="PMEEAH-AZ100E-S"/>
    <x v="0"/>
    <x v="1"/>
  </r>
  <r>
    <x v="1"/>
    <x v="5"/>
    <x v="5"/>
    <x v="538"/>
    <x v="6"/>
    <n v="2.0150000000000001E-2"/>
    <n v="1.9E-3"/>
    <n v="5.6499999999999996E-3"/>
    <n v="4.7999999999999996E-3"/>
    <s v="PMEEAH-AZ100E-S"/>
    <x v="0"/>
    <x v="0"/>
  </r>
  <r>
    <x v="1"/>
    <x v="5"/>
    <x v="5"/>
    <x v="539"/>
    <x v="0"/>
    <n v="330"/>
    <n v="170"/>
    <n v="385"/>
    <n v="410"/>
    <s v="PMEEAH-AZ40M2EK"/>
    <x v="0"/>
    <x v="1"/>
  </r>
  <r>
    <x v="1"/>
    <x v="5"/>
    <x v="5"/>
    <x v="539"/>
    <x v="1"/>
    <n v="330"/>
    <n v="170"/>
    <n v="385"/>
    <n v="410"/>
    <s v="PMEEAH-AZ40M2EK"/>
    <x v="0"/>
    <x v="1"/>
  </r>
  <r>
    <x v="1"/>
    <x v="5"/>
    <x v="5"/>
    <x v="539"/>
    <x v="2"/>
    <n v="0"/>
    <n v="0"/>
    <n v="0"/>
    <n v="0"/>
    <s v="PMEEAH-AZ40M2EK"/>
    <x v="0"/>
    <x v="1"/>
  </r>
  <r>
    <x v="1"/>
    <x v="5"/>
    <x v="5"/>
    <x v="539"/>
    <x v="3"/>
    <n v="100"/>
    <n v="100"/>
    <n v="100"/>
    <n v="100"/>
    <s v="PMEEAH-AZ40M2EK"/>
    <x v="0"/>
    <x v="1"/>
  </r>
  <r>
    <x v="1"/>
    <x v="5"/>
    <x v="5"/>
    <x v="539"/>
    <x v="4"/>
    <n v="16.513200000000001"/>
    <n v="8.5068000000000001"/>
    <n v="19.2654"/>
    <n v="20.516400000000001"/>
    <s v="PMEEAH-AZ40M2EK"/>
    <x v="0"/>
    <x v="1"/>
  </r>
  <r>
    <x v="1"/>
    <x v="5"/>
    <x v="5"/>
    <x v="539"/>
    <x v="5"/>
    <m/>
    <m/>
    <m/>
    <m/>
    <s v="PMEEAH-AZ40M2EK"/>
    <x v="0"/>
    <x v="1"/>
  </r>
  <r>
    <x v="1"/>
    <x v="5"/>
    <x v="5"/>
    <x v="539"/>
    <x v="6"/>
    <n v="16.513200000000001"/>
    <n v="8.5068000000000001"/>
    <n v="19.2654"/>
    <n v="20.516400000000001"/>
    <s v="PMEEAH-AZ40M2EK"/>
    <x v="0"/>
    <x v="0"/>
  </r>
  <r>
    <x v="1"/>
    <x v="5"/>
    <x v="5"/>
    <x v="540"/>
    <x v="0"/>
    <n v="170"/>
    <n v="90"/>
    <n v="265"/>
    <n v="225"/>
    <s v="PMEEAH-AZ40M2EN"/>
    <x v="0"/>
    <x v="1"/>
  </r>
  <r>
    <x v="1"/>
    <x v="5"/>
    <x v="5"/>
    <x v="540"/>
    <x v="1"/>
    <n v="170"/>
    <n v="90"/>
    <n v="265"/>
    <n v="225"/>
    <s v="PMEEAH-AZ40M2EN"/>
    <x v="0"/>
    <x v="1"/>
  </r>
  <r>
    <x v="1"/>
    <x v="5"/>
    <x v="5"/>
    <x v="540"/>
    <x v="2"/>
    <n v="0"/>
    <n v="0"/>
    <n v="0"/>
    <n v="0"/>
    <s v="PMEEAH-AZ40M2EN"/>
    <x v="0"/>
    <x v="1"/>
  </r>
  <r>
    <x v="1"/>
    <x v="5"/>
    <x v="5"/>
    <x v="540"/>
    <x v="3"/>
    <n v="100"/>
    <n v="100"/>
    <n v="100"/>
    <n v="100"/>
    <s v="PMEEAH-AZ40M2EN"/>
    <x v="0"/>
    <x v="1"/>
  </r>
  <r>
    <x v="1"/>
    <x v="5"/>
    <x v="5"/>
    <x v="540"/>
    <x v="4"/>
    <n v="8.5068000000000001"/>
    <n v="4.5035999999999996"/>
    <n v="13.2606"/>
    <n v="11.259"/>
    <s v="PMEEAH-AZ40M2EN"/>
    <x v="0"/>
    <x v="1"/>
  </r>
  <r>
    <x v="1"/>
    <x v="5"/>
    <x v="5"/>
    <x v="540"/>
    <x v="5"/>
    <m/>
    <m/>
    <m/>
    <m/>
    <s v="PMEEAH-AZ40M2EN"/>
    <x v="0"/>
    <x v="1"/>
  </r>
  <r>
    <x v="1"/>
    <x v="5"/>
    <x v="5"/>
    <x v="540"/>
    <x v="6"/>
    <n v="8.5068000000000001"/>
    <n v="4.5035999999999996"/>
    <n v="13.2606"/>
    <n v="11.259"/>
    <s v="PMEEAH-AZ40M2EN"/>
    <x v="0"/>
    <x v="0"/>
  </r>
  <r>
    <x v="1"/>
    <x v="5"/>
    <x v="5"/>
    <x v="541"/>
    <x v="0"/>
    <n v="220"/>
    <n v="55"/>
    <n v="85"/>
    <n v="190"/>
    <s v="PMEEAH-AZ40M2ES"/>
    <x v="0"/>
    <x v="1"/>
  </r>
  <r>
    <x v="1"/>
    <x v="5"/>
    <x v="5"/>
    <x v="541"/>
    <x v="1"/>
    <n v="220"/>
    <n v="55"/>
    <n v="85"/>
    <n v="190"/>
    <s v="PMEEAH-AZ40M2ES"/>
    <x v="0"/>
    <x v="1"/>
  </r>
  <r>
    <x v="1"/>
    <x v="5"/>
    <x v="5"/>
    <x v="541"/>
    <x v="2"/>
    <n v="0"/>
    <n v="0"/>
    <n v="0"/>
    <n v="0"/>
    <s v="PMEEAH-AZ40M2ES"/>
    <x v="0"/>
    <x v="1"/>
  </r>
  <r>
    <x v="1"/>
    <x v="5"/>
    <x v="5"/>
    <x v="541"/>
    <x v="3"/>
    <n v="100"/>
    <n v="100"/>
    <n v="100"/>
    <n v="100"/>
    <s v="PMEEAH-AZ40M2ES"/>
    <x v="0"/>
    <x v="1"/>
  </r>
  <r>
    <x v="1"/>
    <x v="5"/>
    <x v="5"/>
    <x v="541"/>
    <x v="4"/>
    <n v="11.008800000000001"/>
    <n v="2.7522000000000002"/>
    <n v="4.2534000000000001"/>
    <n v="9.5076000000000001"/>
    <s v="PMEEAH-AZ40M2ES"/>
    <x v="0"/>
    <x v="1"/>
  </r>
  <r>
    <x v="1"/>
    <x v="5"/>
    <x v="5"/>
    <x v="541"/>
    <x v="5"/>
    <m/>
    <m/>
    <m/>
    <m/>
    <s v="PMEEAH-AZ40M2ES"/>
    <x v="0"/>
    <x v="1"/>
  </r>
  <r>
    <x v="1"/>
    <x v="5"/>
    <x v="5"/>
    <x v="541"/>
    <x v="6"/>
    <n v="11.008800000000001"/>
    <n v="2.7522000000000002"/>
    <n v="4.2534000000000001"/>
    <n v="9.5076000000000001"/>
    <s v="PMEEAH-AZ40M2ES"/>
    <x v="0"/>
    <x v="0"/>
  </r>
  <r>
    <x v="1"/>
    <x v="5"/>
    <x v="5"/>
    <x v="542"/>
    <x v="0"/>
    <m/>
    <m/>
    <n v="0"/>
    <m/>
    <s v="PMEEAH-AZ80E-A"/>
    <x v="0"/>
    <x v="1"/>
  </r>
  <r>
    <x v="1"/>
    <x v="5"/>
    <x v="5"/>
    <x v="542"/>
    <x v="1"/>
    <m/>
    <m/>
    <m/>
    <m/>
    <s v="PMEEAH-AZ80E-A"/>
    <x v="0"/>
    <x v="1"/>
  </r>
  <r>
    <x v="1"/>
    <x v="5"/>
    <x v="5"/>
    <x v="542"/>
    <x v="2"/>
    <m/>
    <m/>
    <n v="0"/>
    <m/>
    <s v="PMEEAH-AZ80E-A"/>
    <x v="0"/>
    <x v="1"/>
  </r>
  <r>
    <x v="1"/>
    <x v="5"/>
    <x v="5"/>
    <x v="542"/>
    <x v="3"/>
    <m/>
    <m/>
    <s v="X"/>
    <m/>
    <s v="PMEEAH-AZ80E-A"/>
    <x v="0"/>
    <x v="1"/>
  </r>
  <r>
    <x v="1"/>
    <x v="5"/>
    <x v="5"/>
    <x v="542"/>
    <x v="4"/>
    <m/>
    <m/>
    <n v="0"/>
    <m/>
    <s v="PMEEAH-AZ80E-A"/>
    <x v="0"/>
    <x v="1"/>
  </r>
  <r>
    <x v="1"/>
    <x v="5"/>
    <x v="5"/>
    <x v="542"/>
    <x v="5"/>
    <m/>
    <m/>
    <m/>
    <m/>
    <s v="PMEEAH-AZ80E-A"/>
    <x v="0"/>
    <x v="1"/>
  </r>
  <r>
    <x v="1"/>
    <x v="5"/>
    <x v="5"/>
    <x v="542"/>
    <x v="6"/>
    <m/>
    <m/>
    <n v="0"/>
    <m/>
    <s v="PMEEAH-AZ80E-A"/>
    <x v="0"/>
    <x v="0"/>
  </r>
  <r>
    <x v="1"/>
    <x v="5"/>
    <x v="5"/>
    <x v="543"/>
    <x v="0"/>
    <n v="250"/>
    <n v="740"/>
    <n v="755"/>
    <n v="475"/>
    <s v="PMEEAH-DJ1200EK"/>
    <x v="0"/>
    <x v="1"/>
  </r>
  <r>
    <x v="1"/>
    <x v="5"/>
    <x v="5"/>
    <x v="543"/>
    <x v="1"/>
    <n v="250"/>
    <n v="740"/>
    <n v="755"/>
    <n v="475"/>
    <s v="PMEEAH-DJ1200EK"/>
    <x v="0"/>
    <x v="1"/>
  </r>
  <r>
    <x v="1"/>
    <x v="5"/>
    <x v="5"/>
    <x v="543"/>
    <x v="2"/>
    <n v="0"/>
    <n v="0"/>
    <n v="0"/>
    <n v="0"/>
    <s v="PMEEAH-DJ1200EK"/>
    <x v="0"/>
    <x v="1"/>
  </r>
  <r>
    <x v="1"/>
    <x v="5"/>
    <x v="5"/>
    <x v="543"/>
    <x v="3"/>
    <n v="100"/>
    <n v="100"/>
    <n v="100"/>
    <n v="100"/>
    <s v="PMEEAH-DJ1200EK"/>
    <x v="0"/>
    <x v="1"/>
  </r>
  <r>
    <x v="1"/>
    <x v="5"/>
    <x v="5"/>
    <x v="543"/>
    <x v="4"/>
    <n v="11.4825"/>
    <n v="33.988199999999999"/>
    <n v="34.677149999999997"/>
    <n v="21.816749999999999"/>
    <s v="PMEEAH-DJ1200EK"/>
    <x v="0"/>
    <x v="1"/>
  </r>
  <r>
    <x v="1"/>
    <x v="5"/>
    <x v="5"/>
    <x v="543"/>
    <x v="5"/>
    <n v="11.5113"/>
    <n v="34.209000000000003"/>
    <n v="34.821150000000003"/>
    <n v="21.941549999999999"/>
    <s v="PMEEAH-DJ1200EK"/>
    <x v="0"/>
    <x v="1"/>
  </r>
  <r>
    <x v="1"/>
    <x v="5"/>
    <x v="5"/>
    <x v="543"/>
    <x v="6"/>
    <n v="-2.8799999999999999E-2"/>
    <n v="-0.2208"/>
    <n v="-0.14399999999999999"/>
    <n v="-0.12479999999999999"/>
    <s v="PMEEAH-DJ1200EK"/>
    <x v="0"/>
    <x v="0"/>
  </r>
  <r>
    <x v="1"/>
    <x v="5"/>
    <x v="5"/>
    <x v="544"/>
    <x v="0"/>
    <m/>
    <n v="5"/>
    <n v="5"/>
    <m/>
    <s v="PMEEAH-TZ700E-K"/>
    <x v="0"/>
    <x v="1"/>
  </r>
  <r>
    <x v="1"/>
    <x v="5"/>
    <x v="5"/>
    <x v="544"/>
    <x v="1"/>
    <m/>
    <n v="5"/>
    <n v="5"/>
    <m/>
    <s v="PMEEAH-TZ700E-K"/>
    <x v="0"/>
    <x v="1"/>
  </r>
  <r>
    <x v="1"/>
    <x v="5"/>
    <x v="5"/>
    <x v="544"/>
    <x v="2"/>
    <m/>
    <n v="0"/>
    <n v="0"/>
    <m/>
    <s v="PMEEAH-TZ700E-K"/>
    <x v="0"/>
    <x v="1"/>
  </r>
  <r>
    <x v="1"/>
    <x v="5"/>
    <x v="5"/>
    <x v="544"/>
    <x v="3"/>
    <m/>
    <n v="100"/>
    <n v="100"/>
    <m/>
    <s v="PMEEAH-TZ700E-K"/>
    <x v="0"/>
    <x v="1"/>
  </r>
  <r>
    <x v="1"/>
    <x v="5"/>
    <x v="5"/>
    <x v="544"/>
    <x v="4"/>
    <m/>
    <n v="1.4191"/>
    <n v="1.4191"/>
    <m/>
    <s v="PMEEAH-TZ700E-K"/>
    <x v="0"/>
    <x v="1"/>
  </r>
  <r>
    <x v="1"/>
    <x v="5"/>
    <x v="5"/>
    <x v="544"/>
    <x v="5"/>
    <m/>
    <n v="1.4201999999999999"/>
    <n v="1.4201999999999999"/>
    <m/>
    <s v="PMEEAH-TZ700E-K"/>
    <x v="0"/>
    <x v="1"/>
  </r>
  <r>
    <x v="1"/>
    <x v="5"/>
    <x v="5"/>
    <x v="544"/>
    <x v="6"/>
    <m/>
    <n v="-1.1000000000000001E-3"/>
    <n v="-1.1000000000000001E-3"/>
    <m/>
    <s v="PMEEAH-TZ700E-K"/>
    <x v="0"/>
    <x v="0"/>
  </r>
  <r>
    <x v="1"/>
    <x v="5"/>
    <x v="5"/>
    <x v="545"/>
    <x v="0"/>
    <m/>
    <m/>
    <m/>
    <m/>
    <s v="PMERB-F10DE-C"/>
    <x v="1"/>
    <x v="1"/>
  </r>
  <r>
    <x v="1"/>
    <x v="5"/>
    <x v="5"/>
    <x v="545"/>
    <x v="1"/>
    <n v="140"/>
    <n v="120"/>
    <n v="40"/>
    <n v="80"/>
    <s v="PMERB-F10DE-C"/>
    <x v="1"/>
    <x v="1"/>
  </r>
  <r>
    <x v="1"/>
    <x v="5"/>
    <x v="5"/>
    <x v="545"/>
    <x v="2"/>
    <n v="-140"/>
    <n v="-120"/>
    <n v="-40"/>
    <n v="-80"/>
    <s v="PMERB-F10DE-C"/>
    <x v="1"/>
    <x v="2"/>
  </r>
  <r>
    <x v="1"/>
    <x v="5"/>
    <x v="5"/>
    <x v="545"/>
    <x v="3"/>
    <m/>
    <m/>
    <m/>
    <m/>
    <s v="PMERB-F10DE-C"/>
    <x v="1"/>
    <x v="1"/>
  </r>
  <r>
    <x v="1"/>
    <x v="5"/>
    <x v="5"/>
    <x v="545"/>
    <x v="4"/>
    <m/>
    <m/>
    <m/>
    <m/>
    <s v="PMERB-F10DE-C"/>
    <x v="1"/>
    <x v="1"/>
  </r>
  <r>
    <x v="1"/>
    <x v="5"/>
    <x v="5"/>
    <x v="545"/>
    <x v="5"/>
    <n v="3.5274000000000001"/>
    <n v="3.0236000000000001"/>
    <n v="1.008"/>
    <n v="2.016"/>
    <s v="PMERB-F10DE-C"/>
    <x v="1"/>
    <x v="1"/>
  </r>
  <r>
    <x v="1"/>
    <x v="5"/>
    <x v="5"/>
    <x v="545"/>
    <x v="6"/>
    <n v="-3.5274000000000001"/>
    <n v="-3.0236000000000001"/>
    <n v="-1.008"/>
    <n v="-2.016"/>
    <s v="PMERB-F10DE-C"/>
    <x v="1"/>
    <x v="0"/>
  </r>
  <r>
    <x v="1"/>
    <x v="5"/>
    <x v="5"/>
    <x v="546"/>
    <x v="0"/>
    <m/>
    <m/>
    <m/>
    <m/>
    <s v="PMERB-F10DE-K"/>
    <x v="1"/>
    <x v="1"/>
  </r>
  <r>
    <x v="1"/>
    <x v="5"/>
    <x v="5"/>
    <x v="546"/>
    <x v="1"/>
    <n v="160"/>
    <n v="200"/>
    <n v="60"/>
    <n v="160"/>
    <s v="PMERB-F10DE-K"/>
    <x v="1"/>
    <x v="1"/>
  </r>
  <r>
    <x v="1"/>
    <x v="5"/>
    <x v="5"/>
    <x v="546"/>
    <x v="2"/>
    <n v="-160"/>
    <n v="-200"/>
    <n v="-60"/>
    <n v="-160"/>
    <s v="PMERB-F10DE-K"/>
    <x v="1"/>
    <x v="2"/>
  </r>
  <r>
    <x v="1"/>
    <x v="5"/>
    <x v="5"/>
    <x v="546"/>
    <x v="3"/>
    <m/>
    <m/>
    <m/>
    <m/>
    <s v="PMERB-F10DE-K"/>
    <x v="1"/>
    <x v="1"/>
  </r>
  <r>
    <x v="1"/>
    <x v="5"/>
    <x v="5"/>
    <x v="546"/>
    <x v="4"/>
    <m/>
    <m/>
    <m/>
    <m/>
    <s v="PMERB-F10DE-K"/>
    <x v="1"/>
    <x v="1"/>
  </r>
  <r>
    <x v="1"/>
    <x v="5"/>
    <x v="5"/>
    <x v="546"/>
    <x v="5"/>
    <n v="4.0312000000000001"/>
    <n v="5.0393999999999997"/>
    <n v="1.512"/>
    <n v="4.0317999999999996"/>
    <s v="PMERB-F10DE-K"/>
    <x v="1"/>
    <x v="1"/>
  </r>
  <r>
    <x v="1"/>
    <x v="5"/>
    <x v="5"/>
    <x v="546"/>
    <x v="6"/>
    <n v="-4.0312000000000001"/>
    <n v="-5.0393999999999997"/>
    <n v="-1.512"/>
    <n v="-4.0317999999999996"/>
    <s v="PMERB-F10DE-K"/>
    <x v="1"/>
    <x v="0"/>
  </r>
  <r>
    <x v="1"/>
    <x v="5"/>
    <x v="5"/>
    <x v="547"/>
    <x v="0"/>
    <n v="380"/>
    <n v="990"/>
    <n v="1470"/>
    <n v="800"/>
    <s v="PMERB-HF630BE-A"/>
    <x v="0"/>
    <x v="1"/>
  </r>
  <r>
    <x v="1"/>
    <x v="5"/>
    <x v="5"/>
    <x v="547"/>
    <x v="1"/>
    <n v="380"/>
    <n v="990"/>
    <n v="1470"/>
    <n v="1840"/>
    <s v="PMERB-HF630BE-A"/>
    <x v="0"/>
    <x v="1"/>
  </r>
  <r>
    <x v="1"/>
    <x v="5"/>
    <x v="5"/>
    <x v="547"/>
    <x v="2"/>
    <n v="0"/>
    <n v="0"/>
    <n v="0"/>
    <n v="-1040"/>
    <s v="PMERB-HF630BE-A"/>
    <x v="0"/>
    <x v="2"/>
  </r>
  <r>
    <x v="1"/>
    <x v="5"/>
    <x v="5"/>
    <x v="547"/>
    <x v="3"/>
    <n v="100"/>
    <n v="100"/>
    <n v="100"/>
    <n v="43.478260869565197"/>
    <s v="PMERB-HF630BE-A"/>
    <x v="0"/>
    <x v="1"/>
  </r>
  <r>
    <x v="1"/>
    <x v="5"/>
    <x v="5"/>
    <x v="547"/>
    <x v="4"/>
    <n v="5.2553999999999998"/>
    <n v="13.691700000000001"/>
    <n v="20.330100000000002"/>
    <n v="11.064"/>
    <s v="PMERB-HF630BE-A"/>
    <x v="0"/>
    <x v="1"/>
  </r>
  <r>
    <x v="1"/>
    <x v="5"/>
    <x v="5"/>
    <x v="547"/>
    <x v="5"/>
    <n v="5.2619999999999996"/>
    <n v="13.7103"/>
    <n v="20.357900000000001"/>
    <n v="25.482399999999998"/>
    <s v="PMERB-HF630BE-A"/>
    <x v="0"/>
    <x v="1"/>
  </r>
  <r>
    <x v="1"/>
    <x v="5"/>
    <x v="5"/>
    <x v="547"/>
    <x v="6"/>
    <n v="-6.6E-3"/>
    <n v="-1.8599999999999998E-2"/>
    <n v="-2.7799999999999998E-2"/>
    <n v="-14.4184"/>
    <s v="PMERB-HF630BE-A"/>
    <x v="0"/>
    <x v="0"/>
  </r>
  <r>
    <x v="1"/>
    <x v="5"/>
    <x v="5"/>
    <x v="548"/>
    <x v="0"/>
    <n v="260"/>
    <n v="1080"/>
    <n v="3210"/>
    <n v="3340"/>
    <s v="PMERB-HF630BE-K"/>
    <x v="0"/>
    <x v="1"/>
  </r>
  <r>
    <x v="1"/>
    <x v="5"/>
    <x v="5"/>
    <x v="548"/>
    <x v="1"/>
    <n v="260"/>
    <n v="1080"/>
    <n v="3210"/>
    <n v="3870"/>
    <s v="PMERB-HF630BE-K"/>
    <x v="0"/>
    <x v="1"/>
  </r>
  <r>
    <x v="1"/>
    <x v="5"/>
    <x v="5"/>
    <x v="548"/>
    <x v="2"/>
    <n v="0"/>
    <n v="0"/>
    <n v="0"/>
    <n v="-530"/>
    <s v="PMERB-HF630BE-K"/>
    <x v="0"/>
    <x v="2"/>
  </r>
  <r>
    <x v="1"/>
    <x v="5"/>
    <x v="5"/>
    <x v="548"/>
    <x v="3"/>
    <n v="100"/>
    <n v="100"/>
    <n v="100"/>
    <n v="86.304909560723502"/>
    <s v="PMERB-HF630BE-K"/>
    <x v="0"/>
    <x v="1"/>
  </r>
  <r>
    <x v="1"/>
    <x v="5"/>
    <x v="5"/>
    <x v="548"/>
    <x v="4"/>
    <n v="3.5958000000000001"/>
    <n v="14.936400000000001"/>
    <n v="44.394300000000001"/>
    <n v="46.1922"/>
    <s v="PMERB-HF630BE-K"/>
    <x v="0"/>
    <x v="1"/>
  </r>
  <r>
    <x v="1"/>
    <x v="5"/>
    <x v="5"/>
    <x v="548"/>
    <x v="5"/>
    <n v="3.5977999999999999"/>
    <n v="14.9566"/>
    <n v="44.456499999999998"/>
    <n v="53.597900000000003"/>
    <s v="PMERB-HF630BE-K"/>
    <x v="0"/>
    <x v="1"/>
  </r>
  <r>
    <x v="1"/>
    <x v="5"/>
    <x v="5"/>
    <x v="548"/>
    <x v="6"/>
    <n v="-2E-3"/>
    <n v="-2.0199999999999999E-2"/>
    <n v="-6.2199999999999998E-2"/>
    <n v="-7.4057000000000004"/>
    <s v="PMERB-HF630BE-K"/>
    <x v="0"/>
    <x v="0"/>
  </r>
  <r>
    <x v="1"/>
    <x v="5"/>
    <x v="5"/>
    <x v="549"/>
    <x v="0"/>
    <n v="360"/>
    <n v="530"/>
    <n v="960"/>
    <n v="1230"/>
    <s v="PMERB-HF630BE-W"/>
    <x v="0"/>
    <x v="1"/>
  </r>
  <r>
    <x v="1"/>
    <x v="5"/>
    <x v="5"/>
    <x v="549"/>
    <x v="1"/>
    <n v="360"/>
    <n v="530"/>
    <n v="960"/>
    <n v="1230"/>
    <s v="PMERB-HF630BE-W"/>
    <x v="0"/>
    <x v="1"/>
  </r>
  <r>
    <x v="1"/>
    <x v="5"/>
    <x v="5"/>
    <x v="549"/>
    <x v="2"/>
    <n v="0"/>
    <n v="0"/>
    <n v="0"/>
    <n v="0"/>
    <s v="PMERB-HF630BE-W"/>
    <x v="0"/>
    <x v="1"/>
  </r>
  <r>
    <x v="1"/>
    <x v="5"/>
    <x v="5"/>
    <x v="549"/>
    <x v="3"/>
    <n v="100"/>
    <n v="100"/>
    <n v="100"/>
    <n v="100"/>
    <s v="PMERB-HF630BE-W"/>
    <x v="0"/>
    <x v="1"/>
  </r>
  <r>
    <x v="1"/>
    <x v="5"/>
    <x v="5"/>
    <x v="549"/>
    <x v="4"/>
    <n v="4.9787999999999997"/>
    <n v="7.3299000000000003"/>
    <n v="13.2768"/>
    <n v="17.010899999999999"/>
    <s v="PMERB-HF630BE-W"/>
    <x v="0"/>
    <x v="1"/>
  </r>
  <r>
    <x v="1"/>
    <x v="5"/>
    <x v="5"/>
    <x v="549"/>
    <x v="5"/>
    <n v="4.9851999999999999"/>
    <n v="7.3396999999999997"/>
    <n v="13.295"/>
    <n v="17.034500000000001"/>
    <s v="PMERB-HF630BE-W"/>
    <x v="0"/>
    <x v="1"/>
  </r>
  <r>
    <x v="1"/>
    <x v="5"/>
    <x v="5"/>
    <x v="549"/>
    <x v="6"/>
    <n v="-6.4000000000000003E-3"/>
    <n v="-9.7999999999999997E-3"/>
    <n v="-1.8200000000000001E-2"/>
    <n v="-2.3599999999999999E-2"/>
    <s v="PMERB-HF630BE-W"/>
    <x v="0"/>
    <x v="0"/>
  </r>
  <r>
    <x v="1"/>
    <x v="5"/>
    <x v="5"/>
    <x v="550"/>
    <x v="0"/>
    <m/>
    <m/>
    <m/>
    <m/>
    <s v="PMERB-HX330BDEW"/>
    <x v="1"/>
    <x v="1"/>
  </r>
  <r>
    <x v="1"/>
    <x v="5"/>
    <x v="5"/>
    <x v="550"/>
    <x v="1"/>
    <n v="20000"/>
    <n v="40000"/>
    <n v="20000"/>
    <m/>
    <s v="PMERB-HX330BDEW"/>
    <x v="1"/>
    <x v="1"/>
  </r>
  <r>
    <x v="1"/>
    <x v="5"/>
    <x v="5"/>
    <x v="550"/>
    <x v="2"/>
    <n v="-20000"/>
    <n v="-40000"/>
    <n v="-20000"/>
    <m/>
    <s v="PMERB-HX330BDEW"/>
    <x v="1"/>
    <x v="2"/>
  </r>
  <r>
    <x v="1"/>
    <x v="5"/>
    <x v="5"/>
    <x v="550"/>
    <x v="3"/>
    <m/>
    <m/>
    <m/>
    <m/>
    <s v="PMERB-HX330BDEW"/>
    <x v="1"/>
    <x v="1"/>
  </r>
  <r>
    <x v="1"/>
    <x v="5"/>
    <x v="5"/>
    <x v="550"/>
    <x v="4"/>
    <m/>
    <m/>
    <m/>
    <m/>
    <s v="PMERB-HX330BDEW"/>
    <x v="1"/>
    <x v="1"/>
  </r>
  <r>
    <x v="1"/>
    <x v="5"/>
    <x v="5"/>
    <x v="550"/>
    <x v="5"/>
    <n v="255.8"/>
    <n v="511.4"/>
    <n v="255.8"/>
    <m/>
    <s v="PMERB-HX330BDEW"/>
    <x v="1"/>
    <x v="1"/>
  </r>
  <r>
    <x v="1"/>
    <x v="5"/>
    <x v="5"/>
    <x v="550"/>
    <x v="6"/>
    <n v="-255.8"/>
    <n v="-511.4"/>
    <n v="-255.8"/>
    <m/>
    <s v="PMERB-HX330BDEW"/>
    <x v="1"/>
    <x v="0"/>
  </r>
  <r>
    <x v="1"/>
    <x v="5"/>
    <x v="5"/>
    <x v="551"/>
    <x v="0"/>
    <n v="210"/>
    <n v="155"/>
    <n v="215"/>
    <n v="245"/>
    <s v="PMERB-M600BE-C"/>
    <x v="0"/>
    <x v="1"/>
  </r>
  <r>
    <x v="1"/>
    <x v="5"/>
    <x v="5"/>
    <x v="551"/>
    <x v="1"/>
    <n v="210"/>
    <n v="155"/>
    <n v="215"/>
    <n v="245"/>
    <s v="PMERB-M600BE-C"/>
    <x v="0"/>
    <x v="1"/>
  </r>
  <r>
    <x v="1"/>
    <x v="5"/>
    <x v="5"/>
    <x v="551"/>
    <x v="2"/>
    <n v="0"/>
    <n v="0"/>
    <n v="0"/>
    <n v="0"/>
    <s v="PMERB-M600BE-C"/>
    <x v="0"/>
    <x v="1"/>
  </r>
  <r>
    <x v="1"/>
    <x v="5"/>
    <x v="5"/>
    <x v="551"/>
    <x v="3"/>
    <n v="100"/>
    <n v="100"/>
    <n v="100"/>
    <n v="100"/>
    <s v="PMERB-M600BE-C"/>
    <x v="0"/>
    <x v="1"/>
  </r>
  <r>
    <x v="1"/>
    <x v="5"/>
    <x v="5"/>
    <x v="551"/>
    <x v="4"/>
    <n v="5.1555"/>
    <n v="3.80525"/>
    <n v="5.2782499999999999"/>
    <n v="6.0147500000000003"/>
    <s v="PMERB-M600BE-C"/>
    <x v="0"/>
    <x v="1"/>
  </r>
  <r>
    <x v="1"/>
    <x v="5"/>
    <x v="5"/>
    <x v="551"/>
    <x v="5"/>
    <n v="5.1425000000000001"/>
    <n v="3.7974999999999999"/>
    <n v="5.2671000000000001"/>
    <n v="5.9969000000000001"/>
    <s v="PMERB-M600BE-C"/>
    <x v="0"/>
    <x v="1"/>
  </r>
  <r>
    <x v="1"/>
    <x v="5"/>
    <x v="5"/>
    <x v="551"/>
    <x v="6"/>
    <n v="1.2999999999999999E-2"/>
    <n v="7.7499999999999999E-3"/>
    <n v="1.115E-2"/>
    <n v="1.7850000000000001E-2"/>
    <s v="PMERB-M600BE-C"/>
    <x v="0"/>
    <x v="0"/>
  </r>
  <r>
    <x v="1"/>
    <x v="5"/>
    <x v="5"/>
    <x v="552"/>
    <x v="0"/>
    <m/>
    <n v="3210"/>
    <n v="4245"/>
    <n v="320"/>
    <s v="PMERB-M600BE-K"/>
    <x v="0"/>
    <x v="1"/>
  </r>
  <r>
    <x v="1"/>
    <x v="5"/>
    <x v="5"/>
    <x v="552"/>
    <x v="1"/>
    <m/>
    <n v="3210"/>
    <n v="4245"/>
    <n v="320"/>
    <s v="PMERB-M600BE-K"/>
    <x v="0"/>
    <x v="1"/>
  </r>
  <r>
    <x v="1"/>
    <x v="5"/>
    <x v="5"/>
    <x v="552"/>
    <x v="2"/>
    <m/>
    <n v="0"/>
    <n v="0"/>
    <n v="0"/>
    <s v="PMERB-M600BE-K"/>
    <x v="0"/>
    <x v="1"/>
  </r>
  <r>
    <x v="1"/>
    <x v="5"/>
    <x v="5"/>
    <x v="552"/>
    <x v="3"/>
    <m/>
    <n v="100"/>
    <n v="100"/>
    <n v="100"/>
    <s v="PMERB-M600BE-K"/>
    <x v="0"/>
    <x v="1"/>
  </r>
  <r>
    <x v="1"/>
    <x v="5"/>
    <x v="5"/>
    <x v="552"/>
    <x v="4"/>
    <m/>
    <n v="78.805499999999995"/>
    <n v="104.21475"/>
    <n v="7.8559999999999999"/>
    <s v="PMERB-M600BE-K"/>
    <x v="0"/>
    <x v="1"/>
  </r>
  <r>
    <x v="1"/>
    <x v="5"/>
    <x v="5"/>
    <x v="552"/>
    <x v="5"/>
    <m/>
    <n v="78.896699999999996"/>
    <n v="104.33835000000001"/>
    <n v="7.8615500000000003"/>
    <s v="PMERB-M600BE-K"/>
    <x v="0"/>
    <x v="1"/>
  </r>
  <r>
    <x v="1"/>
    <x v="5"/>
    <x v="5"/>
    <x v="552"/>
    <x v="6"/>
    <m/>
    <n v="-9.1200000000000003E-2"/>
    <n v="-0.1236"/>
    <n v="-5.5500000000000002E-3"/>
    <s v="PMERB-M600BE-K"/>
    <x v="0"/>
    <x v="0"/>
  </r>
  <r>
    <x v="1"/>
    <x v="5"/>
    <x v="5"/>
    <x v="553"/>
    <x v="0"/>
    <n v="200"/>
    <m/>
    <m/>
    <m/>
    <s v="PMERP-HF100E-A"/>
    <x v="0"/>
    <x v="1"/>
  </r>
  <r>
    <x v="1"/>
    <x v="5"/>
    <x v="5"/>
    <x v="553"/>
    <x v="1"/>
    <n v="200"/>
    <m/>
    <m/>
    <m/>
    <s v="PMERP-HF100E-A"/>
    <x v="0"/>
    <x v="1"/>
  </r>
  <r>
    <x v="1"/>
    <x v="5"/>
    <x v="5"/>
    <x v="553"/>
    <x v="2"/>
    <n v="0"/>
    <m/>
    <m/>
    <m/>
    <s v="PMERP-HF100E-A"/>
    <x v="0"/>
    <x v="1"/>
  </r>
  <r>
    <x v="1"/>
    <x v="5"/>
    <x v="5"/>
    <x v="553"/>
    <x v="3"/>
    <n v="100"/>
    <m/>
    <m/>
    <m/>
    <s v="PMERP-HF100E-A"/>
    <x v="0"/>
    <x v="1"/>
  </r>
  <r>
    <x v="1"/>
    <x v="5"/>
    <x v="5"/>
    <x v="553"/>
    <x v="4"/>
    <n v="1.042"/>
    <m/>
    <m/>
    <m/>
    <s v="PMERP-HF100E-A"/>
    <x v="0"/>
    <x v="1"/>
  </r>
  <r>
    <x v="1"/>
    <x v="5"/>
    <x v="5"/>
    <x v="553"/>
    <x v="5"/>
    <n v="1.042"/>
    <m/>
    <m/>
    <m/>
    <s v="PMERP-HF100E-A"/>
    <x v="0"/>
    <x v="1"/>
  </r>
  <r>
    <x v="1"/>
    <x v="5"/>
    <x v="5"/>
    <x v="553"/>
    <x v="6"/>
    <n v="0"/>
    <m/>
    <m/>
    <m/>
    <s v="PMERP-HF100E-A"/>
    <x v="0"/>
    <x v="0"/>
  </r>
  <r>
    <x v="1"/>
    <x v="5"/>
    <x v="5"/>
    <x v="554"/>
    <x v="0"/>
    <n v="350"/>
    <n v="110"/>
    <n v="430"/>
    <n v="80"/>
    <s v="PMERP-HF100E-K"/>
    <x v="0"/>
    <x v="1"/>
  </r>
  <r>
    <x v="1"/>
    <x v="5"/>
    <x v="5"/>
    <x v="554"/>
    <x v="1"/>
    <n v="350"/>
    <n v="110"/>
    <n v="430"/>
    <n v="80"/>
    <s v="PMERP-HF100E-K"/>
    <x v="0"/>
    <x v="1"/>
  </r>
  <r>
    <x v="1"/>
    <x v="5"/>
    <x v="5"/>
    <x v="554"/>
    <x v="2"/>
    <n v="0"/>
    <n v="0"/>
    <n v="0"/>
    <n v="0"/>
    <s v="PMERP-HF100E-K"/>
    <x v="0"/>
    <x v="1"/>
  </r>
  <r>
    <x v="1"/>
    <x v="5"/>
    <x v="5"/>
    <x v="554"/>
    <x v="3"/>
    <n v="100"/>
    <n v="100"/>
    <n v="100"/>
    <n v="100"/>
    <s v="PMERP-HF100E-K"/>
    <x v="0"/>
    <x v="1"/>
  </r>
  <r>
    <x v="1"/>
    <x v="5"/>
    <x v="5"/>
    <x v="554"/>
    <x v="4"/>
    <n v="1.8234999999999999"/>
    <n v="0.57310000000000005"/>
    <n v="2.2403"/>
    <n v="0.4168"/>
    <s v="PMERP-HF100E-K"/>
    <x v="0"/>
    <x v="1"/>
  </r>
  <r>
    <x v="1"/>
    <x v="5"/>
    <x v="5"/>
    <x v="554"/>
    <x v="5"/>
    <n v="1.8234999999999999"/>
    <n v="0.57310000000000005"/>
    <n v="2.2403"/>
    <n v="0.4168"/>
    <s v="PMERP-HF100E-K"/>
    <x v="0"/>
    <x v="1"/>
  </r>
  <r>
    <x v="1"/>
    <x v="5"/>
    <x v="5"/>
    <x v="554"/>
    <x v="6"/>
    <n v="0"/>
    <n v="0"/>
    <n v="0"/>
    <n v="0"/>
    <s v="PMERP-HF100E-K"/>
    <x v="0"/>
    <x v="0"/>
  </r>
  <r>
    <x v="1"/>
    <x v="5"/>
    <x v="5"/>
    <x v="555"/>
    <x v="0"/>
    <n v="220"/>
    <n v="280"/>
    <n v="410"/>
    <n v="760"/>
    <s v="PMERP-HF100ME-K"/>
    <x v="0"/>
    <x v="1"/>
  </r>
  <r>
    <x v="1"/>
    <x v="5"/>
    <x v="5"/>
    <x v="555"/>
    <x v="1"/>
    <n v="220"/>
    <n v="280"/>
    <n v="410"/>
    <n v="760"/>
    <s v="PMERP-HF100ME-K"/>
    <x v="0"/>
    <x v="1"/>
  </r>
  <r>
    <x v="1"/>
    <x v="5"/>
    <x v="5"/>
    <x v="555"/>
    <x v="2"/>
    <n v="0"/>
    <n v="0"/>
    <n v="0"/>
    <n v="0"/>
    <s v="PMERP-HF100ME-K"/>
    <x v="0"/>
    <x v="1"/>
  </r>
  <r>
    <x v="1"/>
    <x v="5"/>
    <x v="5"/>
    <x v="555"/>
    <x v="3"/>
    <n v="100"/>
    <n v="100"/>
    <n v="100"/>
    <n v="100"/>
    <s v="PMERP-HF100ME-K"/>
    <x v="0"/>
    <x v="1"/>
  </r>
  <r>
    <x v="1"/>
    <x v="5"/>
    <x v="5"/>
    <x v="555"/>
    <x v="4"/>
    <n v="1.3288"/>
    <n v="1.6912"/>
    <n v="2.4763999999999999"/>
    <n v="4.5903999999999998"/>
    <s v="PMERP-HF100ME-K"/>
    <x v="0"/>
    <x v="1"/>
  </r>
  <r>
    <x v="1"/>
    <x v="5"/>
    <x v="5"/>
    <x v="555"/>
    <x v="5"/>
    <n v="1.3288"/>
    <n v="1.6912"/>
    <n v="2.4763999999999999"/>
    <n v="4.5903999999999998"/>
    <s v="PMERP-HF100ME-K"/>
    <x v="0"/>
    <x v="1"/>
  </r>
  <r>
    <x v="1"/>
    <x v="5"/>
    <x v="5"/>
    <x v="555"/>
    <x v="6"/>
    <n v="0"/>
    <n v="0"/>
    <n v="0"/>
    <n v="0"/>
    <s v="PMERP-HF100ME-K"/>
    <x v="0"/>
    <x v="0"/>
  </r>
  <r>
    <x v="1"/>
    <x v="5"/>
    <x v="5"/>
    <x v="556"/>
    <x v="0"/>
    <n v="180"/>
    <n v="320"/>
    <n v="150"/>
    <n v="900"/>
    <s v="PMERP-HJE125E-A"/>
    <x v="0"/>
    <x v="1"/>
  </r>
  <r>
    <x v="1"/>
    <x v="5"/>
    <x v="5"/>
    <x v="556"/>
    <x v="1"/>
    <n v="180"/>
    <n v="320"/>
    <n v="150"/>
    <n v="900"/>
    <s v="PMERP-HJE125E-A"/>
    <x v="0"/>
    <x v="1"/>
  </r>
  <r>
    <x v="1"/>
    <x v="5"/>
    <x v="5"/>
    <x v="556"/>
    <x v="2"/>
    <n v="0"/>
    <n v="0"/>
    <n v="0"/>
    <n v="0"/>
    <s v="PMERP-HJE125E-A"/>
    <x v="0"/>
    <x v="1"/>
  </r>
  <r>
    <x v="1"/>
    <x v="5"/>
    <x v="5"/>
    <x v="556"/>
    <x v="3"/>
    <n v="100"/>
    <n v="100"/>
    <n v="100"/>
    <n v="100"/>
    <s v="PMERP-HJE125E-A"/>
    <x v="0"/>
    <x v="1"/>
  </r>
  <r>
    <x v="1"/>
    <x v="5"/>
    <x v="5"/>
    <x v="556"/>
    <x v="4"/>
    <n v="0.41220000000000001"/>
    <n v="0.73280000000000001"/>
    <n v="0.34350000000000003"/>
    <n v="2.0609999999999999"/>
    <s v="PMERP-HJE125E-A"/>
    <x v="0"/>
    <x v="1"/>
  </r>
  <r>
    <x v="1"/>
    <x v="5"/>
    <x v="5"/>
    <x v="556"/>
    <x v="5"/>
    <n v="0.40579999999999999"/>
    <n v="0.72160000000000002"/>
    <n v="0.33750000000000002"/>
    <n v="2.0533999999999999"/>
    <s v="PMERP-HJE125E-A"/>
    <x v="0"/>
    <x v="1"/>
  </r>
  <r>
    <x v="1"/>
    <x v="5"/>
    <x v="5"/>
    <x v="556"/>
    <x v="6"/>
    <n v="6.4000000000000003E-3"/>
    <n v="1.12E-2"/>
    <n v="6.0000000000000001E-3"/>
    <n v="7.6E-3"/>
    <s v="PMERP-HJE125E-A"/>
    <x v="0"/>
    <x v="0"/>
  </r>
  <r>
    <x v="1"/>
    <x v="5"/>
    <x v="5"/>
    <x v="557"/>
    <x v="0"/>
    <n v="3460"/>
    <n v="4040"/>
    <n v="2900"/>
    <n v="6180"/>
    <s v="PMERP-HJE125E-K"/>
    <x v="0"/>
    <x v="1"/>
  </r>
  <r>
    <x v="1"/>
    <x v="5"/>
    <x v="5"/>
    <x v="557"/>
    <x v="1"/>
    <n v="3460"/>
    <n v="4040"/>
    <n v="2900"/>
    <n v="6180"/>
    <s v="PMERP-HJE125E-K"/>
    <x v="0"/>
    <x v="1"/>
  </r>
  <r>
    <x v="1"/>
    <x v="5"/>
    <x v="5"/>
    <x v="557"/>
    <x v="2"/>
    <n v="0"/>
    <n v="0"/>
    <n v="0"/>
    <n v="0"/>
    <s v="PMERP-HJE125E-K"/>
    <x v="0"/>
    <x v="1"/>
  </r>
  <r>
    <x v="1"/>
    <x v="5"/>
    <x v="5"/>
    <x v="557"/>
    <x v="3"/>
    <n v="100"/>
    <n v="100"/>
    <n v="100"/>
    <n v="100"/>
    <s v="PMERP-HJE125E-K"/>
    <x v="0"/>
    <x v="1"/>
  </r>
  <r>
    <x v="1"/>
    <x v="5"/>
    <x v="5"/>
    <x v="557"/>
    <x v="4"/>
    <n v="7.9234"/>
    <n v="9.2515999999999998"/>
    <n v="6.641"/>
    <n v="14.152200000000001"/>
    <s v="PMERP-HJE125E-K"/>
    <x v="0"/>
    <x v="1"/>
  </r>
  <r>
    <x v="1"/>
    <x v="5"/>
    <x v="5"/>
    <x v="557"/>
    <x v="5"/>
    <n v="7.9234"/>
    <n v="9.2308000000000003"/>
    <n v="6.6214000000000004"/>
    <n v="14.1294"/>
    <s v="PMERP-HJE125E-K"/>
    <x v="0"/>
    <x v="1"/>
  </r>
  <r>
    <x v="1"/>
    <x v="5"/>
    <x v="5"/>
    <x v="557"/>
    <x v="6"/>
    <n v="0"/>
    <n v="2.0799999999999999E-2"/>
    <n v="1.9599999999999999E-2"/>
    <n v="2.2800000000000001E-2"/>
    <s v="PMERP-HJE125E-K"/>
    <x v="0"/>
    <x v="0"/>
  </r>
  <r>
    <x v="1"/>
    <x v="5"/>
    <x v="5"/>
    <x v="558"/>
    <x v="0"/>
    <m/>
    <m/>
    <n v="30"/>
    <n v="10"/>
    <s v="PMERP-HJE125E-P"/>
    <x v="0"/>
    <x v="1"/>
  </r>
  <r>
    <x v="1"/>
    <x v="5"/>
    <x v="5"/>
    <x v="558"/>
    <x v="1"/>
    <m/>
    <m/>
    <n v="30"/>
    <n v="10"/>
    <s v="PMERP-HJE125E-P"/>
    <x v="0"/>
    <x v="1"/>
  </r>
  <r>
    <x v="1"/>
    <x v="5"/>
    <x v="5"/>
    <x v="558"/>
    <x v="2"/>
    <m/>
    <m/>
    <n v="0"/>
    <n v="0"/>
    <s v="PMERP-HJE125E-P"/>
    <x v="0"/>
    <x v="1"/>
  </r>
  <r>
    <x v="1"/>
    <x v="5"/>
    <x v="5"/>
    <x v="558"/>
    <x v="3"/>
    <m/>
    <m/>
    <n v="100"/>
    <n v="100"/>
    <s v="PMERP-HJE125E-P"/>
    <x v="0"/>
    <x v="1"/>
  </r>
  <r>
    <x v="1"/>
    <x v="5"/>
    <x v="5"/>
    <x v="558"/>
    <x v="4"/>
    <m/>
    <m/>
    <n v="6.8699999999999997E-2"/>
    <n v="2.29E-2"/>
    <s v="PMERP-HJE125E-P"/>
    <x v="0"/>
    <x v="1"/>
  </r>
  <r>
    <x v="1"/>
    <x v="5"/>
    <x v="5"/>
    <x v="558"/>
    <x v="5"/>
    <m/>
    <m/>
    <n v="6.8699999999999997E-2"/>
    <n v="2.29E-2"/>
    <s v="PMERP-HJE125E-P"/>
    <x v="0"/>
    <x v="1"/>
  </r>
  <r>
    <x v="1"/>
    <x v="5"/>
    <x v="5"/>
    <x v="558"/>
    <x v="6"/>
    <m/>
    <m/>
    <n v="0"/>
    <n v="0"/>
    <s v="PMERP-HJE125E-P"/>
    <x v="0"/>
    <x v="0"/>
  </r>
  <r>
    <x v="1"/>
    <x v="5"/>
    <x v="5"/>
    <x v="559"/>
    <x v="0"/>
    <m/>
    <m/>
    <n v="0"/>
    <n v="10"/>
    <s v="PMERP-HJE125E-R"/>
    <x v="0"/>
    <x v="1"/>
  </r>
  <r>
    <x v="1"/>
    <x v="5"/>
    <x v="5"/>
    <x v="559"/>
    <x v="1"/>
    <m/>
    <m/>
    <m/>
    <n v="10"/>
    <s v="PMERP-HJE125E-R"/>
    <x v="0"/>
    <x v="1"/>
  </r>
  <r>
    <x v="1"/>
    <x v="5"/>
    <x v="5"/>
    <x v="559"/>
    <x v="2"/>
    <m/>
    <m/>
    <n v="0"/>
    <n v="0"/>
    <s v="PMERP-HJE125E-R"/>
    <x v="0"/>
    <x v="1"/>
  </r>
  <r>
    <x v="1"/>
    <x v="5"/>
    <x v="5"/>
    <x v="559"/>
    <x v="3"/>
    <m/>
    <m/>
    <s v="X"/>
    <n v="100"/>
    <s v="PMERP-HJE125E-R"/>
    <x v="0"/>
    <x v="1"/>
  </r>
  <r>
    <x v="1"/>
    <x v="5"/>
    <x v="5"/>
    <x v="559"/>
    <x v="4"/>
    <m/>
    <m/>
    <n v="0"/>
    <n v="2.29E-2"/>
    <s v="PMERP-HJE125E-R"/>
    <x v="0"/>
    <x v="1"/>
  </r>
  <r>
    <x v="1"/>
    <x v="5"/>
    <x v="5"/>
    <x v="559"/>
    <x v="5"/>
    <m/>
    <m/>
    <m/>
    <n v="2.29E-2"/>
    <s v="PMERP-HJE125E-R"/>
    <x v="0"/>
    <x v="1"/>
  </r>
  <r>
    <x v="1"/>
    <x v="5"/>
    <x v="5"/>
    <x v="559"/>
    <x v="6"/>
    <m/>
    <m/>
    <n v="0"/>
    <n v="0"/>
    <s v="PMERP-HJE125E-R"/>
    <x v="0"/>
    <x v="0"/>
  </r>
  <r>
    <x v="1"/>
    <x v="5"/>
    <x v="5"/>
    <x v="560"/>
    <x v="0"/>
    <n v="180"/>
    <n v="30"/>
    <n v="140"/>
    <n v="390"/>
    <s v="PMERP-HJE125E-W"/>
    <x v="0"/>
    <x v="1"/>
  </r>
  <r>
    <x v="1"/>
    <x v="5"/>
    <x v="5"/>
    <x v="560"/>
    <x v="1"/>
    <n v="180"/>
    <n v="30"/>
    <n v="140"/>
    <n v="390"/>
    <s v="PMERP-HJE125E-W"/>
    <x v="0"/>
    <x v="1"/>
  </r>
  <r>
    <x v="1"/>
    <x v="5"/>
    <x v="5"/>
    <x v="560"/>
    <x v="2"/>
    <n v="0"/>
    <n v="0"/>
    <n v="0"/>
    <n v="0"/>
    <s v="PMERP-HJE125E-W"/>
    <x v="0"/>
    <x v="1"/>
  </r>
  <r>
    <x v="1"/>
    <x v="5"/>
    <x v="5"/>
    <x v="560"/>
    <x v="3"/>
    <n v="100"/>
    <n v="100"/>
    <n v="100"/>
    <n v="100"/>
    <s v="PMERP-HJE125E-W"/>
    <x v="0"/>
    <x v="1"/>
  </r>
  <r>
    <x v="1"/>
    <x v="5"/>
    <x v="5"/>
    <x v="560"/>
    <x v="4"/>
    <n v="0.41220000000000001"/>
    <n v="6.8699999999999997E-2"/>
    <n v="0.3206"/>
    <n v="0.8931"/>
    <s v="PMERP-HJE125E-W"/>
    <x v="0"/>
    <x v="1"/>
  </r>
  <r>
    <x v="1"/>
    <x v="5"/>
    <x v="5"/>
    <x v="560"/>
    <x v="5"/>
    <n v="0.41220000000000001"/>
    <n v="6.8699999999999997E-2"/>
    <n v="0.315"/>
    <n v="0.88870000000000005"/>
    <s v="PMERP-HJE125E-W"/>
    <x v="0"/>
    <x v="1"/>
  </r>
  <r>
    <x v="1"/>
    <x v="5"/>
    <x v="5"/>
    <x v="560"/>
    <x v="6"/>
    <n v="0"/>
    <n v="0"/>
    <n v="5.5999999999999999E-3"/>
    <n v="4.4000000000000003E-3"/>
    <s v="PMERP-HJE125E-W"/>
    <x v="0"/>
    <x v="0"/>
  </r>
  <r>
    <x v="1"/>
    <x v="5"/>
    <x v="5"/>
    <x v="561"/>
    <x v="0"/>
    <n v="810"/>
    <n v="2740"/>
    <n v="2230"/>
    <n v="2220"/>
    <s v="PMERP-HS46E-K"/>
    <x v="0"/>
    <x v="1"/>
  </r>
  <r>
    <x v="1"/>
    <x v="5"/>
    <x v="5"/>
    <x v="561"/>
    <x v="1"/>
    <n v="810"/>
    <n v="2740"/>
    <n v="2230"/>
    <n v="2220"/>
    <s v="PMERP-HS46E-K"/>
    <x v="0"/>
    <x v="1"/>
  </r>
  <r>
    <x v="1"/>
    <x v="5"/>
    <x v="5"/>
    <x v="561"/>
    <x v="2"/>
    <n v="0"/>
    <n v="0"/>
    <n v="0"/>
    <n v="0"/>
    <s v="PMERP-HS46E-K"/>
    <x v="0"/>
    <x v="1"/>
  </r>
  <r>
    <x v="1"/>
    <x v="5"/>
    <x v="5"/>
    <x v="561"/>
    <x v="3"/>
    <n v="100"/>
    <n v="100"/>
    <n v="100"/>
    <n v="100"/>
    <s v="PMERP-HS46E-K"/>
    <x v="0"/>
    <x v="1"/>
  </r>
  <r>
    <x v="1"/>
    <x v="5"/>
    <x v="5"/>
    <x v="561"/>
    <x v="4"/>
    <n v="2.5110000000000001"/>
    <n v="8.4939999999999998"/>
    <n v="6.9130000000000003"/>
    <n v="6.8819999999999997"/>
    <s v="PMERP-HS46E-K"/>
    <x v="0"/>
    <x v="1"/>
  </r>
  <r>
    <x v="1"/>
    <x v="5"/>
    <x v="5"/>
    <x v="561"/>
    <x v="5"/>
    <n v="2.4893999999999998"/>
    <n v="8.4192999999999998"/>
    <n v="6.8391999999999999"/>
    <n v="6.8109000000000002"/>
    <s v="PMERP-HS46E-K"/>
    <x v="0"/>
    <x v="1"/>
  </r>
  <r>
    <x v="1"/>
    <x v="5"/>
    <x v="5"/>
    <x v="561"/>
    <x v="6"/>
    <n v="2.1600000000000001E-2"/>
    <n v="7.4700000000000003E-2"/>
    <n v="7.3800000000000004E-2"/>
    <n v="7.1099999999999997E-2"/>
    <s v="PMERP-HS46E-K"/>
    <x v="0"/>
    <x v="0"/>
  </r>
  <r>
    <x v="1"/>
    <x v="5"/>
    <x v="5"/>
    <x v="562"/>
    <x v="0"/>
    <n v="30"/>
    <n v="50"/>
    <n v="520"/>
    <n v="610"/>
    <s v="PMERP-HS46E-W"/>
    <x v="0"/>
    <x v="1"/>
  </r>
  <r>
    <x v="1"/>
    <x v="5"/>
    <x v="5"/>
    <x v="562"/>
    <x v="1"/>
    <n v="30"/>
    <n v="50"/>
    <n v="520"/>
    <n v="610"/>
    <s v="PMERP-HS46E-W"/>
    <x v="0"/>
    <x v="1"/>
  </r>
  <r>
    <x v="1"/>
    <x v="5"/>
    <x v="5"/>
    <x v="562"/>
    <x v="2"/>
    <n v="0"/>
    <n v="0"/>
    <n v="0"/>
    <n v="0"/>
    <s v="PMERP-HS46E-W"/>
    <x v="0"/>
    <x v="1"/>
  </r>
  <r>
    <x v="1"/>
    <x v="5"/>
    <x v="5"/>
    <x v="562"/>
    <x v="3"/>
    <n v="100"/>
    <n v="100"/>
    <n v="100"/>
    <n v="100"/>
    <s v="PMERP-HS46E-W"/>
    <x v="0"/>
    <x v="1"/>
  </r>
  <r>
    <x v="1"/>
    <x v="5"/>
    <x v="5"/>
    <x v="562"/>
    <x v="4"/>
    <n v="9.2999999999999999E-2"/>
    <n v="0.155"/>
    <n v="1.6120000000000001"/>
    <n v="1.891"/>
    <s v="PMERP-HS46E-W"/>
    <x v="0"/>
    <x v="1"/>
  </r>
  <r>
    <x v="1"/>
    <x v="5"/>
    <x v="5"/>
    <x v="562"/>
    <x v="5"/>
    <n v="9.2999999999999999E-2"/>
    <n v="0.155"/>
    <n v="1.5922000000000001"/>
    <n v="1.8594999999999999"/>
    <s v="PMERP-HS46E-W"/>
    <x v="0"/>
    <x v="1"/>
  </r>
  <r>
    <x v="1"/>
    <x v="5"/>
    <x v="5"/>
    <x v="562"/>
    <x v="6"/>
    <n v="0"/>
    <n v="0"/>
    <n v="1.9800000000000002E-2"/>
    <n v="3.15E-2"/>
    <s v="PMERP-HS46E-W"/>
    <x v="0"/>
    <x v="0"/>
  </r>
  <r>
    <x v="1"/>
    <x v="5"/>
    <x v="5"/>
    <x v="563"/>
    <x v="0"/>
    <n v="5640"/>
    <n v="3400"/>
    <n v="3040"/>
    <n v="5660"/>
    <s v="PMERP-HT010E-A"/>
    <x v="0"/>
    <x v="1"/>
  </r>
  <r>
    <x v="1"/>
    <x v="5"/>
    <x v="5"/>
    <x v="563"/>
    <x v="1"/>
    <n v="5640"/>
    <n v="3650"/>
    <n v="7990"/>
    <n v="5660"/>
    <s v="PMERP-HT010E-A"/>
    <x v="0"/>
    <x v="1"/>
  </r>
  <r>
    <x v="1"/>
    <x v="5"/>
    <x v="5"/>
    <x v="563"/>
    <x v="2"/>
    <n v="0"/>
    <n v="-250"/>
    <n v="-4950"/>
    <n v="0"/>
    <s v="PMERP-HT010E-A"/>
    <x v="0"/>
    <x v="2"/>
  </r>
  <r>
    <x v="1"/>
    <x v="5"/>
    <x v="5"/>
    <x v="563"/>
    <x v="3"/>
    <n v="100"/>
    <n v="93.150684931506802"/>
    <n v="38.047559449311599"/>
    <n v="100"/>
    <s v="PMERP-HT010E-A"/>
    <x v="0"/>
    <x v="1"/>
  </r>
  <r>
    <x v="1"/>
    <x v="5"/>
    <x v="5"/>
    <x v="563"/>
    <x v="4"/>
    <n v="13.3104"/>
    <n v="8.0239999999999991"/>
    <n v="7.1744000000000003"/>
    <n v="13.3576"/>
    <s v="PMERP-HT010E-A"/>
    <x v="0"/>
    <x v="1"/>
  </r>
  <r>
    <x v="1"/>
    <x v="5"/>
    <x v="5"/>
    <x v="563"/>
    <x v="5"/>
    <n v="13.3104"/>
    <n v="8.6140000000000008"/>
    <n v="18.856400000000001"/>
    <n v="13.3576"/>
    <s v="PMERP-HT010E-A"/>
    <x v="0"/>
    <x v="1"/>
  </r>
  <r>
    <x v="1"/>
    <x v="5"/>
    <x v="5"/>
    <x v="563"/>
    <x v="6"/>
    <n v="0"/>
    <n v="-0.59"/>
    <n v="-11.682"/>
    <n v="0"/>
    <s v="PMERP-HT010E-A"/>
    <x v="0"/>
    <x v="0"/>
  </r>
  <r>
    <x v="1"/>
    <x v="5"/>
    <x v="5"/>
    <x v="564"/>
    <x v="0"/>
    <n v="5180"/>
    <n v="2390"/>
    <n v="2310"/>
    <n v="4450"/>
    <s v="PMERP-HT030E-S"/>
    <x v="0"/>
    <x v="1"/>
  </r>
  <r>
    <x v="1"/>
    <x v="5"/>
    <x v="5"/>
    <x v="564"/>
    <x v="1"/>
    <n v="5180"/>
    <n v="2390"/>
    <n v="2310"/>
    <n v="4450"/>
    <s v="PMERP-HT030E-S"/>
    <x v="0"/>
    <x v="1"/>
  </r>
  <r>
    <x v="1"/>
    <x v="5"/>
    <x v="5"/>
    <x v="564"/>
    <x v="2"/>
    <n v="0"/>
    <n v="0"/>
    <n v="0"/>
    <n v="0"/>
    <s v="PMERP-HT030E-S"/>
    <x v="0"/>
    <x v="1"/>
  </r>
  <r>
    <x v="1"/>
    <x v="5"/>
    <x v="5"/>
    <x v="564"/>
    <x v="3"/>
    <n v="100"/>
    <n v="100"/>
    <n v="100"/>
    <n v="100"/>
    <s v="PMERP-HT030E-S"/>
    <x v="0"/>
    <x v="1"/>
  </r>
  <r>
    <x v="1"/>
    <x v="5"/>
    <x v="5"/>
    <x v="564"/>
    <x v="4"/>
    <n v="15.8508"/>
    <n v="7.3133999999999997"/>
    <n v="7.0686"/>
    <n v="13.617000000000001"/>
    <s v="PMERP-HT030E-S"/>
    <x v="0"/>
    <x v="1"/>
  </r>
  <r>
    <x v="1"/>
    <x v="5"/>
    <x v="5"/>
    <x v="564"/>
    <x v="5"/>
    <n v="15.8439"/>
    <n v="7.3086000000000002"/>
    <n v="7.0667999999999997"/>
    <n v="13.6119"/>
    <s v="PMERP-HT030E-S"/>
    <x v="0"/>
    <x v="1"/>
  </r>
  <r>
    <x v="1"/>
    <x v="5"/>
    <x v="5"/>
    <x v="564"/>
    <x v="6"/>
    <n v="6.8999999999999999E-3"/>
    <n v="4.7999999999999996E-3"/>
    <n v="1.8E-3"/>
    <n v="5.1000000000000004E-3"/>
    <s v="PMERP-HT030E-S"/>
    <x v="0"/>
    <x v="0"/>
  </r>
  <r>
    <x v="1"/>
    <x v="5"/>
    <x v="5"/>
    <x v="565"/>
    <x v="0"/>
    <n v="2290"/>
    <n v="4660"/>
    <n v="4780"/>
    <n v="6500"/>
    <s v="PMERP-HT090E-H"/>
    <x v="0"/>
    <x v="1"/>
  </r>
  <r>
    <x v="1"/>
    <x v="5"/>
    <x v="5"/>
    <x v="565"/>
    <x v="1"/>
    <n v="2290"/>
    <n v="4660"/>
    <n v="8010"/>
    <n v="6500"/>
    <s v="PMERP-HT090E-H"/>
    <x v="0"/>
    <x v="1"/>
  </r>
  <r>
    <x v="1"/>
    <x v="5"/>
    <x v="5"/>
    <x v="565"/>
    <x v="2"/>
    <n v="0"/>
    <n v="0"/>
    <n v="-3230"/>
    <n v="0"/>
    <s v="PMERP-HT090E-H"/>
    <x v="0"/>
    <x v="2"/>
  </r>
  <r>
    <x v="1"/>
    <x v="5"/>
    <x v="5"/>
    <x v="565"/>
    <x v="3"/>
    <n v="100"/>
    <n v="100"/>
    <n v="59.675405742821503"/>
    <n v="100"/>
    <s v="PMERP-HT090E-H"/>
    <x v="0"/>
    <x v="1"/>
  </r>
  <r>
    <x v="1"/>
    <x v="5"/>
    <x v="5"/>
    <x v="565"/>
    <x v="4"/>
    <n v="11.1523"/>
    <n v="22.694199999999999"/>
    <n v="23.278600000000001"/>
    <n v="31.655000000000001"/>
    <s v="PMERP-HT090E-H"/>
    <x v="0"/>
    <x v="1"/>
  </r>
  <r>
    <x v="1"/>
    <x v="5"/>
    <x v="5"/>
    <x v="565"/>
    <x v="5"/>
    <n v="11.1523"/>
    <n v="22.684200000000001"/>
    <n v="38.999099999999999"/>
    <n v="31.651"/>
    <s v="PMERP-HT090E-H"/>
    <x v="0"/>
    <x v="1"/>
  </r>
  <r>
    <x v="1"/>
    <x v="5"/>
    <x v="5"/>
    <x v="565"/>
    <x v="6"/>
    <n v="0"/>
    <n v="0.01"/>
    <n v="-15.720499999999999"/>
    <n v="4.0000000000000001E-3"/>
    <s v="PMERP-HT090E-H"/>
    <x v="0"/>
    <x v="0"/>
  </r>
  <r>
    <x v="1"/>
    <x v="5"/>
    <x v="5"/>
    <x v="566"/>
    <x v="0"/>
    <n v="1330"/>
    <n v="1620"/>
    <n v="2300"/>
    <n v="2350"/>
    <s v="PMERP-HT161E-K"/>
    <x v="0"/>
    <x v="1"/>
  </r>
  <r>
    <x v="1"/>
    <x v="5"/>
    <x v="5"/>
    <x v="566"/>
    <x v="1"/>
    <n v="1330"/>
    <n v="1620"/>
    <n v="2300"/>
    <n v="2350"/>
    <s v="PMERP-HT161E-K"/>
    <x v="0"/>
    <x v="1"/>
  </r>
  <r>
    <x v="1"/>
    <x v="5"/>
    <x v="5"/>
    <x v="566"/>
    <x v="2"/>
    <n v="0"/>
    <n v="0"/>
    <n v="0"/>
    <n v="0"/>
    <s v="PMERP-HT161E-K"/>
    <x v="0"/>
    <x v="1"/>
  </r>
  <r>
    <x v="1"/>
    <x v="5"/>
    <x v="5"/>
    <x v="566"/>
    <x v="3"/>
    <n v="100"/>
    <n v="100"/>
    <n v="100"/>
    <n v="100"/>
    <s v="PMERP-HT161E-K"/>
    <x v="0"/>
    <x v="1"/>
  </r>
  <r>
    <x v="1"/>
    <x v="5"/>
    <x v="5"/>
    <x v="566"/>
    <x v="4"/>
    <n v="5.4928999999999997"/>
    <n v="6.6905999999999999"/>
    <n v="9.4990000000000006"/>
    <n v="9.7055000000000007"/>
    <s v="PMERP-HT161E-K"/>
    <x v="0"/>
    <x v="1"/>
  </r>
  <r>
    <x v="1"/>
    <x v="5"/>
    <x v="5"/>
    <x v="566"/>
    <x v="5"/>
    <n v="5.4928999999999997"/>
    <n v="6.6905999999999999"/>
    <n v="9.4990000000000006"/>
    <n v="9.7055000000000007"/>
    <s v="PMERP-HT161E-K"/>
    <x v="0"/>
    <x v="1"/>
  </r>
  <r>
    <x v="1"/>
    <x v="5"/>
    <x v="5"/>
    <x v="566"/>
    <x v="6"/>
    <n v="0"/>
    <n v="0"/>
    <n v="0"/>
    <n v="0"/>
    <s v="PMERP-HT161E-K"/>
    <x v="0"/>
    <x v="0"/>
  </r>
  <r>
    <x v="1"/>
    <x v="5"/>
    <x v="5"/>
    <x v="567"/>
    <x v="0"/>
    <n v="3365"/>
    <n v="1475"/>
    <n v="2045"/>
    <n v="1345"/>
    <s v="PMERP-HT225E-K"/>
    <x v="0"/>
    <x v="1"/>
  </r>
  <r>
    <x v="1"/>
    <x v="5"/>
    <x v="5"/>
    <x v="567"/>
    <x v="1"/>
    <n v="3460"/>
    <n v="1475"/>
    <n v="2045"/>
    <n v="1345"/>
    <s v="PMERP-HT225E-K"/>
    <x v="0"/>
    <x v="1"/>
  </r>
  <r>
    <x v="1"/>
    <x v="5"/>
    <x v="5"/>
    <x v="567"/>
    <x v="2"/>
    <n v="-95"/>
    <n v="0"/>
    <n v="0"/>
    <n v="0"/>
    <s v="PMERP-HT225E-K"/>
    <x v="0"/>
    <x v="1"/>
  </r>
  <r>
    <x v="1"/>
    <x v="5"/>
    <x v="5"/>
    <x v="567"/>
    <x v="3"/>
    <n v="97.254335260115596"/>
    <n v="100"/>
    <n v="100"/>
    <n v="100"/>
    <s v="PMERP-HT225E-K"/>
    <x v="0"/>
    <x v="1"/>
  </r>
  <r>
    <x v="1"/>
    <x v="5"/>
    <x v="5"/>
    <x v="567"/>
    <x v="4"/>
    <n v="20.593800000000002"/>
    <n v="9.0269999999999992"/>
    <n v="12.5154"/>
    <n v="8.2314000000000007"/>
    <s v="PMERP-HT225E-K"/>
    <x v="0"/>
    <x v="1"/>
  </r>
  <r>
    <x v="1"/>
    <x v="5"/>
    <x v="5"/>
    <x v="567"/>
    <x v="5"/>
    <n v="16.677199999999999"/>
    <n v="7.1094999999999997"/>
    <n v="9.8568999999999996"/>
    <n v="6.4828999999999999"/>
    <s v="PMERP-HT225E-K"/>
    <x v="0"/>
    <x v="1"/>
  </r>
  <r>
    <x v="1"/>
    <x v="5"/>
    <x v="5"/>
    <x v="567"/>
    <x v="6"/>
    <n v="3.9165999999999999"/>
    <n v="1.9175"/>
    <n v="2.6585000000000001"/>
    <n v="1.7484999999999999"/>
    <s v="PMERP-HT225E-K"/>
    <x v="0"/>
    <x v="0"/>
  </r>
  <r>
    <x v="1"/>
    <x v="5"/>
    <x v="5"/>
    <x v="568"/>
    <x v="0"/>
    <n v="2235"/>
    <n v="235"/>
    <n v="0"/>
    <m/>
    <s v="PMERP-HTF295E-K"/>
    <x v="0"/>
    <x v="1"/>
  </r>
  <r>
    <x v="1"/>
    <x v="5"/>
    <x v="5"/>
    <x v="568"/>
    <x v="1"/>
    <n v="2235"/>
    <n v="235"/>
    <m/>
    <m/>
    <s v="PMERP-HTF295E-K"/>
    <x v="0"/>
    <x v="1"/>
  </r>
  <r>
    <x v="1"/>
    <x v="5"/>
    <x v="5"/>
    <x v="568"/>
    <x v="2"/>
    <n v="0"/>
    <n v="0"/>
    <n v="0"/>
    <m/>
    <s v="PMERP-HTF295E-K"/>
    <x v="0"/>
    <x v="1"/>
  </r>
  <r>
    <x v="1"/>
    <x v="5"/>
    <x v="5"/>
    <x v="568"/>
    <x v="3"/>
    <n v="100"/>
    <n v="100"/>
    <s v="X"/>
    <m/>
    <s v="PMERP-HTF295E-K"/>
    <x v="0"/>
    <x v="1"/>
  </r>
  <r>
    <x v="1"/>
    <x v="5"/>
    <x v="5"/>
    <x v="568"/>
    <x v="4"/>
    <n v="21.009"/>
    <n v="2.2090000000000001"/>
    <n v="0"/>
    <m/>
    <s v="PMERP-HTF295E-K"/>
    <x v="0"/>
    <x v="1"/>
  </r>
  <r>
    <x v="1"/>
    <x v="5"/>
    <x v="5"/>
    <x v="568"/>
    <x v="5"/>
    <n v="21.009"/>
    <n v="2.2090000000000001"/>
    <m/>
    <m/>
    <s v="PMERP-HTF295E-K"/>
    <x v="0"/>
    <x v="1"/>
  </r>
  <r>
    <x v="1"/>
    <x v="5"/>
    <x v="5"/>
    <x v="568"/>
    <x v="6"/>
    <n v="0"/>
    <n v="0"/>
    <n v="0"/>
    <m/>
    <s v="PMERP-HTF295E-K"/>
    <x v="0"/>
    <x v="0"/>
  </r>
  <r>
    <x v="1"/>
    <x v="5"/>
    <x v="5"/>
    <x v="569"/>
    <x v="0"/>
    <n v="1800"/>
    <n v="2200"/>
    <n v="1700"/>
    <n v="2150"/>
    <s v="PMERP-HV094E-K"/>
    <x v="0"/>
    <x v="1"/>
  </r>
  <r>
    <x v="1"/>
    <x v="5"/>
    <x v="5"/>
    <x v="569"/>
    <x v="1"/>
    <n v="1800"/>
    <n v="2200"/>
    <n v="1700"/>
    <n v="2150"/>
    <s v="PMERP-HV094E-K"/>
    <x v="0"/>
    <x v="1"/>
  </r>
  <r>
    <x v="1"/>
    <x v="5"/>
    <x v="5"/>
    <x v="569"/>
    <x v="2"/>
    <n v="0"/>
    <n v="0"/>
    <n v="0"/>
    <n v="0"/>
    <s v="PMERP-HV094E-K"/>
    <x v="0"/>
    <x v="1"/>
  </r>
  <r>
    <x v="1"/>
    <x v="5"/>
    <x v="5"/>
    <x v="569"/>
    <x v="3"/>
    <n v="100"/>
    <n v="100"/>
    <n v="100"/>
    <n v="100"/>
    <s v="PMERP-HV094E-K"/>
    <x v="0"/>
    <x v="1"/>
  </r>
  <r>
    <x v="1"/>
    <x v="5"/>
    <x v="5"/>
    <x v="569"/>
    <x v="4"/>
    <n v="2.754"/>
    <n v="3.3660000000000001"/>
    <n v="2.601"/>
    <n v="3.2894999999999999"/>
    <s v="PMERP-HV094E-K"/>
    <x v="0"/>
    <x v="1"/>
  </r>
  <r>
    <x v="1"/>
    <x v="5"/>
    <x v="5"/>
    <x v="569"/>
    <x v="5"/>
    <n v="2.226"/>
    <n v="2.726"/>
    <n v="2.073"/>
    <n v="2.6335000000000002"/>
    <s v="PMERP-HV094E-K"/>
    <x v="0"/>
    <x v="1"/>
  </r>
  <r>
    <x v="1"/>
    <x v="5"/>
    <x v="5"/>
    <x v="569"/>
    <x v="6"/>
    <n v="0.52800000000000002"/>
    <n v="0.64"/>
    <n v="0.52800000000000002"/>
    <n v="0.65600000000000003"/>
    <s v="PMERP-HV094E-K"/>
    <x v="0"/>
    <x v="0"/>
  </r>
  <r>
    <x v="1"/>
    <x v="5"/>
    <x v="5"/>
    <x v="570"/>
    <x v="0"/>
    <n v="150"/>
    <n v="120"/>
    <n v="140"/>
    <n v="120"/>
    <s v="PMERP-TCM115E-K"/>
    <x v="0"/>
    <x v="1"/>
  </r>
  <r>
    <x v="1"/>
    <x v="5"/>
    <x v="5"/>
    <x v="570"/>
    <x v="1"/>
    <n v="150"/>
    <n v="120"/>
    <n v="140"/>
    <n v="120"/>
    <s v="PMERP-TCM115E-K"/>
    <x v="0"/>
    <x v="1"/>
  </r>
  <r>
    <x v="1"/>
    <x v="5"/>
    <x v="5"/>
    <x v="570"/>
    <x v="2"/>
    <n v="0"/>
    <n v="0"/>
    <n v="0"/>
    <n v="0"/>
    <s v="PMERP-TCM115E-K"/>
    <x v="0"/>
    <x v="1"/>
  </r>
  <r>
    <x v="1"/>
    <x v="5"/>
    <x v="5"/>
    <x v="570"/>
    <x v="3"/>
    <n v="100"/>
    <n v="100"/>
    <n v="100"/>
    <n v="100"/>
    <s v="PMERP-TCM115E-K"/>
    <x v="0"/>
    <x v="1"/>
  </r>
  <r>
    <x v="1"/>
    <x v="5"/>
    <x v="5"/>
    <x v="570"/>
    <x v="4"/>
    <n v="0.54149999999999998"/>
    <n v="0.43319999999999997"/>
    <n v="0.50539999999999996"/>
    <n v="0.43319999999999997"/>
    <s v="PMERP-TCM115E-K"/>
    <x v="0"/>
    <x v="1"/>
  </r>
  <r>
    <x v="1"/>
    <x v="5"/>
    <x v="5"/>
    <x v="570"/>
    <x v="5"/>
    <n v="0.47849999999999998"/>
    <n v="0.39119999999999999"/>
    <n v="0.4718"/>
    <n v="0.39960000000000001"/>
    <s v="PMERP-TCM115E-K"/>
    <x v="0"/>
    <x v="1"/>
  </r>
  <r>
    <x v="1"/>
    <x v="5"/>
    <x v="5"/>
    <x v="570"/>
    <x v="6"/>
    <n v="6.3E-2"/>
    <n v="4.2000000000000003E-2"/>
    <n v="3.3599999999999998E-2"/>
    <n v="3.3599999999999998E-2"/>
    <s v="PMERP-TCM115E-K"/>
    <x v="0"/>
    <x v="0"/>
  </r>
  <r>
    <x v="1"/>
    <x v="5"/>
    <x v="5"/>
    <x v="571"/>
    <x v="0"/>
    <m/>
    <n v="1430"/>
    <n v="990"/>
    <n v="1130"/>
    <s v="PMERP-TCM55E-K"/>
    <x v="0"/>
    <x v="1"/>
  </r>
  <r>
    <x v="1"/>
    <x v="5"/>
    <x v="5"/>
    <x v="571"/>
    <x v="1"/>
    <m/>
    <n v="1430"/>
    <n v="990"/>
    <n v="1130"/>
    <s v="PMERP-TCM55E-K"/>
    <x v="0"/>
    <x v="1"/>
  </r>
  <r>
    <x v="1"/>
    <x v="5"/>
    <x v="5"/>
    <x v="571"/>
    <x v="2"/>
    <m/>
    <n v="0"/>
    <n v="0"/>
    <n v="0"/>
    <s v="PMERP-TCM55E-K"/>
    <x v="0"/>
    <x v="1"/>
  </r>
  <r>
    <x v="1"/>
    <x v="5"/>
    <x v="5"/>
    <x v="571"/>
    <x v="3"/>
    <m/>
    <n v="100"/>
    <n v="100"/>
    <n v="100"/>
    <s v="PMERP-TCM55E-K"/>
    <x v="0"/>
    <x v="1"/>
  </r>
  <r>
    <x v="1"/>
    <x v="5"/>
    <x v="5"/>
    <x v="571"/>
    <x v="4"/>
    <m/>
    <n v="4.6045999999999996"/>
    <n v="3.1878000000000002"/>
    <n v="3.6385999999999998"/>
    <s v="PMERP-TCM55E-K"/>
    <x v="0"/>
    <x v="1"/>
  </r>
  <r>
    <x v="1"/>
    <x v="5"/>
    <x v="5"/>
    <x v="571"/>
    <x v="5"/>
    <m/>
    <n v="4.6045999999999996"/>
    <n v="3.1878000000000002"/>
    <n v="3.6385999999999998"/>
    <s v="PMERP-TCM55E-K"/>
    <x v="0"/>
    <x v="1"/>
  </r>
  <r>
    <x v="1"/>
    <x v="5"/>
    <x v="5"/>
    <x v="571"/>
    <x v="6"/>
    <m/>
    <n v="0"/>
    <n v="0"/>
    <n v="0"/>
    <s v="PMERP-TCM55E-K"/>
    <x v="0"/>
    <x v="0"/>
  </r>
  <r>
    <x v="1"/>
    <x v="5"/>
    <x v="5"/>
    <x v="572"/>
    <x v="0"/>
    <n v="60"/>
    <n v="10"/>
    <n v="130"/>
    <n v="260"/>
    <s v="PMERP-TCM55E-W"/>
    <x v="0"/>
    <x v="1"/>
  </r>
  <r>
    <x v="1"/>
    <x v="5"/>
    <x v="5"/>
    <x v="572"/>
    <x v="1"/>
    <n v="60"/>
    <n v="10"/>
    <n v="130"/>
    <n v="260"/>
    <s v="PMERP-TCM55E-W"/>
    <x v="0"/>
    <x v="1"/>
  </r>
  <r>
    <x v="1"/>
    <x v="5"/>
    <x v="5"/>
    <x v="572"/>
    <x v="2"/>
    <n v="0"/>
    <n v="0"/>
    <n v="0"/>
    <n v="0"/>
    <s v="PMERP-TCM55E-W"/>
    <x v="0"/>
    <x v="1"/>
  </r>
  <r>
    <x v="1"/>
    <x v="5"/>
    <x v="5"/>
    <x v="572"/>
    <x v="3"/>
    <n v="100"/>
    <n v="100"/>
    <n v="100"/>
    <n v="100"/>
    <s v="PMERP-TCM55E-W"/>
    <x v="0"/>
    <x v="1"/>
  </r>
  <r>
    <x v="1"/>
    <x v="5"/>
    <x v="5"/>
    <x v="572"/>
    <x v="4"/>
    <n v="0.19320000000000001"/>
    <n v="3.2199999999999999E-2"/>
    <n v="0.41860000000000003"/>
    <n v="0.83720000000000006"/>
    <s v="PMERP-TCM55E-W"/>
    <x v="0"/>
    <x v="1"/>
  </r>
  <r>
    <x v="1"/>
    <x v="5"/>
    <x v="5"/>
    <x v="572"/>
    <x v="5"/>
    <n v="0.19320000000000001"/>
    <n v="3.2199999999999999E-2"/>
    <n v="0.41860000000000003"/>
    <n v="0.83720000000000006"/>
    <s v="PMERP-TCM55E-W"/>
    <x v="0"/>
    <x v="1"/>
  </r>
  <r>
    <x v="1"/>
    <x v="5"/>
    <x v="5"/>
    <x v="572"/>
    <x v="6"/>
    <n v="0"/>
    <n v="0"/>
    <n v="0"/>
    <n v="0"/>
    <s v="PMERP-TCM55E-W"/>
    <x v="0"/>
    <x v="0"/>
  </r>
  <r>
    <x v="1"/>
    <x v="5"/>
    <x v="5"/>
    <x v="573"/>
    <x v="0"/>
    <m/>
    <m/>
    <m/>
    <m/>
    <s v="PMERZ-B230WDE-K"/>
    <x v="1"/>
    <x v="1"/>
  </r>
  <r>
    <x v="1"/>
    <x v="5"/>
    <x v="5"/>
    <x v="573"/>
    <x v="1"/>
    <m/>
    <n v="2000"/>
    <m/>
    <n v="2000"/>
    <s v="PMERZ-B230WDE-K"/>
    <x v="1"/>
    <x v="1"/>
  </r>
  <r>
    <x v="1"/>
    <x v="5"/>
    <x v="5"/>
    <x v="573"/>
    <x v="2"/>
    <m/>
    <n v="-2000"/>
    <m/>
    <n v="-2000"/>
    <s v="PMERZ-B230WDE-K"/>
    <x v="1"/>
    <x v="2"/>
  </r>
  <r>
    <x v="1"/>
    <x v="5"/>
    <x v="5"/>
    <x v="573"/>
    <x v="3"/>
    <m/>
    <m/>
    <m/>
    <m/>
    <s v="PMERZ-B230WDE-K"/>
    <x v="1"/>
    <x v="1"/>
  </r>
  <r>
    <x v="1"/>
    <x v="5"/>
    <x v="5"/>
    <x v="573"/>
    <x v="4"/>
    <m/>
    <m/>
    <m/>
    <m/>
    <s v="PMERZ-B230WDE-K"/>
    <x v="1"/>
    <x v="1"/>
  </r>
  <r>
    <x v="1"/>
    <x v="5"/>
    <x v="5"/>
    <x v="573"/>
    <x v="5"/>
    <m/>
    <n v="0"/>
    <m/>
    <n v="0"/>
    <s v="PMERZ-B230WDE-K"/>
    <x v="1"/>
    <x v="1"/>
  </r>
  <r>
    <x v="1"/>
    <x v="5"/>
    <x v="5"/>
    <x v="573"/>
    <x v="6"/>
    <m/>
    <n v="0"/>
    <m/>
    <n v="0"/>
    <s v="PMERZ-B230WDE-K"/>
    <x v="1"/>
    <x v="0"/>
  </r>
  <r>
    <x v="1"/>
    <x v="2"/>
    <x v="2"/>
    <x v="574"/>
    <x v="0"/>
    <m/>
    <m/>
    <m/>
    <m/>
    <s v="PMEKX-TF200"/>
    <x v="1"/>
    <x v="1"/>
  </r>
  <r>
    <x v="1"/>
    <x v="2"/>
    <x v="2"/>
    <x v="574"/>
    <x v="1"/>
    <n v="780"/>
    <n v="930"/>
    <n v="560"/>
    <n v="460"/>
    <s v="PMEKX-TF200"/>
    <x v="1"/>
    <x v="1"/>
  </r>
  <r>
    <x v="1"/>
    <x v="2"/>
    <x v="2"/>
    <x v="574"/>
    <x v="2"/>
    <n v="-780"/>
    <n v="-930"/>
    <n v="-560"/>
    <n v="-460"/>
    <s v="PMEKX-TF200"/>
    <x v="1"/>
    <x v="2"/>
  </r>
  <r>
    <x v="1"/>
    <x v="2"/>
    <x v="2"/>
    <x v="574"/>
    <x v="3"/>
    <m/>
    <m/>
    <m/>
    <m/>
    <s v="PMEKX-TF200"/>
    <x v="1"/>
    <x v="1"/>
  </r>
  <r>
    <x v="1"/>
    <x v="2"/>
    <x v="2"/>
    <x v="574"/>
    <x v="4"/>
    <m/>
    <m/>
    <m/>
    <m/>
    <s v="PMEKX-TF200"/>
    <x v="1"/>
    <x v="1"/>
  </r>
  <r>
    <x v="1"/>
    <x v="2"/>
    <x v="2"/>
    <x v="574"/>
    <x v="5"/>
    <n v="12.2134"/>
    <n v="14.5632"/>
    <n v="8.7683999999999997"/>
    <n v="7.2032999999999996"/>
    <s v="PMEKX-TF200"/>
    <x v="1"/>
    <x v="1"/>
  </r>
  <r>
    <x v="1"/>
    <x v="2"/>
    <x v="2"/>
    <x v="574"/>
    <x v="6"/>
    <n v="-12.2134"/>
    <n v="-14.5632"/>
    <n v="-8.7683999999999997"/>
    <n v="-7.2032999999999996"/>
    <s v="PMEKX-TF200"/>
    <x v="1"/>
    <x v="0"/>
  </r>
  <r>
    <x v="1"/>
    <x v="2"/>
    <x v="2"/>
    <x v="575"/>
    <x v="0"/>
    <m/>
    <m/>
    <m/>
    <m/>
    <s v="PMEKX-TF400EXB"/>
    <x v="1"/>
    <x v="1"/>
  </r>
  <r>
    <x v="1"/>
    <x v="2"/>
    <x v="2"/>
    <x v="575"/>
    <x v="1"/>
    <n v="130"/>
    <n v="160"/>
    <n v="200"/>
    <n v="120"/>
    <s v="PMEKX-TF400EXB"/>
    <x v="1"/>
    <x v="1"/>
  </r>
  <r>
    <x v="1"/>
    <x v="2"/>
    <x v="2"/>
    <x v="575"/>
    <x v="2"/>
    <n v="-130"/>
    <n v="-160"/>
    <n v="-200"/>
    <n v="-120"/>
    <s v="PMEKX-TF400EXB"/>
    <x v="1"/>
    <x v="2"/>
  </r>
  <r>
    <x v="1"/>
    <x v="2"/>
    <x v="2"/>
    <x v="575"/>
    <x v="3"/>
    <m/>
    <m/>
    <m/>
    <m/>
    <s v="PMEKX-TF400EXB"/>
    <x v="1"/>
    <x v="1"/>
  </r>
  <r>
    <x v="1"/>
    <x v="2"/>
    <x v="2"/>
    <x v="575"/>
    <x v="4"/>
    <m/>
    <m/>
    <m/>
    <m/>
    <s v="PMEKX-TF400EXB"/>
    <x v="1"/>
    <x v="1"/>
  </r>
  <r>
    <x v="1"/>
    <x v="2"/>
    <x v="2"/>
    <x v="575"/>
    <x v="5"/>
    <n v="3.8610000000000002"/>
    <n v="4.7519999999999998"/>
    <n v="5.94"/>
    <n v="3.5640000000000001"/>
    <s v="PMEKX-TF400EXB"/>
    <x v="1"/>
    <x v="1"/>
  </r>
  <r>
    <x v="1"/>
    <x v="2"/>
    <x v="2"/>
    <x v="575"/>
    <x v="6"/>
    <n v="-3.8610000000000002"/>
    <n v="-4.7519999999999998"/>
    <n v="-5.94"/>
    <n v="-3.5640000000000001"/>
    <s v="PMEKX-TF400EXB"/>
    <x v="1"/>
    <x v="0"/>
  </r>
  <r>
    <x v="1"/>
    <x v="2"/>
    <x v="2"/>
    <x v="576"/>
    <x v="0"/>
    <m/>
    <m/>
    <m/>
    <m/>
    <s v="PMEKX-TF400EXC"/>
    <x v="1"/>
    <x v="1"/>
  </r>
  <r>
    <x v="1"/>
    <x v="2"/>
    <x v="2"/>
    <x v="576"/>
    <x v="1"/>
    <n v="130"/>
    <n v="150"/>
    <n v="200"/>
    <n v="110"/>
    <s v="PMEKX-TF400EXC"/>
    <x v="1"/>
    <x v="1"/>
  </r>
  <r>
    <x v="1"/>
    <x v="2"/>
    <x v="2"/>
    <x v="576"/>
    <x v="2"/>
    <n v="-130"/>
    <n v="-150"/>
    <n v="-200"/>
    <n v="-110"/>
    <s v="PMEKX-TF400EXC"/>
    <x v="1"/>
    <x v="2"/>
  </r>
  <r>
    <x v="1"/>
    <x v="2"/>
    <x v="2"/>
    <x v="576"/>
    <x v="3"/>
    <m/>
    <m/>
    <m/>
    <m/>
    <s v="PMEKX-TF400EXC"/>
    <x v="1"/>
    <x v="1"/>
  </r>
  <r>
    <x v="1"/>
    <x v="2"/>
    <x v="2"/>
    <x v="576"/>
    <x v="4"/>
    <m/>
    <m/>
    <m/>
    <m/>
    <s v="PMEKX-TF400EXC"/>
    <x v="1"/>
    <x v="1"/>
  </r>
  <r>
    <x v="1"/>
    <x v="2"/>
    <x v="2"/>
    <x v="576"/>
    <x v="5"/>
    <n v="3.8610000000000002"/>
    <n v="4.4550000000000001"/>
    <n v="5.94"/>
    <n v="3.2669999999999999"/>
    <s v="PMEKX-TF400EXC"/>
    <x v="1"/>
    <x v="1"/>
  </r>
  <r>
    <x v="1"/>
    <x v="2"/>
    <x v="2"/>
    <x v="576"/>
    <x v="6"/>
    <n v="-3.8610000000000002"/>
    <n v="-4.4550000000000001"/>
    <n v="-5.94"/>
    <n v="-3.2669999999999999"/>
    <s v="PMEKX-TF400EXC"/>
    <x v="1"/>
    <x v="0"/>
  </r>
  <r>
    <x v="1"/>
    <x v="2"/>
    <x v="2"/>
    <x v="577"/>
    <x v="0"/>
    <m/>
    <m/>
    <m/>
    <m/>
    <s v="PMEKX-TF400EXR"/>
    <x v="1"/>
    <x v="1"/>
  </r>
  <r>
    <x v="1"/>
    <x v="2"/>
    <x v="2"/>
    <x v="577"/>
    <x v="1"/>
    <n v="40"/>
    <n v="80"/>
    <n v="50"/>
    <n v="10"/>
    <s v="PMEKX-TF400EXR"/>
    <x v="1"/>
    <x v="1"/>
  </r>
  <r>
    <x v="1"/>
    <x v="2"/>
    <x v="2"/>
    <x v="577"/>
    <x v="2"/>
    <n v="-40"/>
    <n v="-80"/>
    <n v="-50"/>
    <n v="-10"/>
    <s v="PMEKX-TF400EXR"/>
    <x v="1"/>
    <x v="2"/>
  </r>
  <r>
    <x v="1"/>
    <x v="2"/>
    <x v="2"/>
    <x v="577"/>
    <x v="3"/>
    <m/>
    <m/>
    <m/>
    <m/>
    <s v="PMEKX-TF400EXR"/>
    <x v="1"/>
    <x v="1"/>
  </r>
  <r>
    <x v="1"/>
    <x v="2"/>
    <x v="2"/>
    <x v="577"/>
    <x v="4"/>
    <m/>
    <m/>
    <m/>
    <m/>
    <s v="PMEKX-TF400EXR"/>
    <x v="1"/>
    <x v="1"/>
  </r>
  <r>
    <x v="1"/>
    <x v="2"/>
    <x v="2"/>
    <x v="577"/>
    <x v="5"/>
    <n v="1.1879999999999999"/>
    <n v="2.3759999999999999"/>
    <n v="1.4850000000000001"/>
    <n v="0.29699999999999999"/>
    <s v="PMEKX-TF400EXR"/>
    <x v="1"/>
    <x v="1"/>
  </r>
  <r>
    <x v="1"/>
    <x v="2"/>
    <x v="2"/>
    <x v="577"/>
    <x v="6"/>
    <n v="-1.1879999999999999"/>
    <n v="-2.3759999999999999"/>
    <n v="-1.4850000000000001"/>
    <n v="-0.29699999999999999"/>
    <s v="PMEKX-TF400EXR"/>
    <x v="1"/>
    <x v="0"/>
  </r>
  <r>
    <x v="1"/>
    <x v="2"/>
    <x v="2"/>
    <x v="578"/>
    <x v="0"/>
    <m/>
    <m/>
    <m/>
    <m/>
    <s v="PMEKX-TF600EXB"/>
    <x v="1"/>
    <x v="1"/>
  </r>
  <r>
    <x v="1"/>
    <x v="2"/>
    <x v="2"/>
    <x v="578"/>
    <x v="1"/>
    <n v="120"/>
    <n v="130"/>
    <n v="190"/>
    <n v="100"/>
    <s v="PMEKX-TF600EXB"/>
    <x v="1"/>
    <x v="1"/>
  </r>
  <r>
    <x v="1"/>
    <x v="2"/>
    <x v="2"/>
    <x v="578"/>
    <x v="2"/>
    <n v="-120"/>
    <n v="-130"/>
    <n v="-190"/>
    <n v="-100"/>
    <s v="PMEKX-TF600EXB"/>
    <x v="1"/>
    <x v="2"/>
  </r>
  <r>
    <x v="1"/>
    <x v="2"/>
    <x v="2"/>
    <x v="578"/>
    <x v="3"/>
    <m/>
    <m/>
    <m/>
    <m/>
    <s v="PMEKX-TF600EXB"/>
    <x v="1"/>
    <x v="1"/>
  </r>
  <r>
    <x v="1"/>
    <x v="2"/>
    <x v="2"/>
    <x v="578"/>
    <x v="4"/>
    <m/>
    <m/>
    <m/>
    <m/>
    <s v="PMEKX-TF600EXB"/>
    <x v="1"/>
    <x v="1"/>
  </r>
  <r>
    <x v="1"/>
    <x v="2"/>
    <x v="2"/>
    <x v="578"/>
    <x v="5"/>
    <n v="4.7591999999999999"/>
    <n v="5.1558000000000002"/>
    <n v="7.5354000000000001"/>
    <n v="3.9660000000000002"/>
    <s v="PMEKX-TF600EXB"/>
    <x v="1"/>
    <x v="1"/>
  </r>
  <r>
    <x v="1"/>
    <x v="2"/>
    <x v="2"/>
    <x v="578"/>
    <x v="6"/>
    <n v="-4.7591999999999999"/>
    <n v="-5.1558000000000002"/>
    <n v="-7.5354000000000001"/>
    <n v="-3.9660000000000002"/>
    <s v="PMEKX-TF600EXB"/>
    <x v="1"/>
    <x v="0"/>
  </r>
  <r>
    <x v="1"/>
    <x v="2"/>
    <x v="2"/>
    <x v="579"/>
    <x v="0"/>
    <m/>
    <m/>
    <m/>
    <m/>
    <s v="PMEKX-TF600EXC"/>
    <x v="1"/>
    <x v="1"/>
  </r>
  <r>
    <x v="1"/>
    <x v="2"/>
    <x v="2"/>
    <x v="579"/>
    <x v="1"/>
    <n v="120"/>
    <n v="120"/>
    <n v="190"/>
    <n v="90"/>
    <s v="PMEKX-TF600EXC"/>
    <x v="1"/>
    <x v="1"/>
  </r>
  <r>
    <x v="1"/>
    <x v="2"/>
    <x v="2"/>
    <x v="579"/>
    <x v="2"/>
    <n v="-120"/>
    <n v="-120"/>
    <n v="-190"/>
    <n v="-90"/>
    <s v="PMEKX-TF600EXC"/>
    <x v="1"/>
    <x v="2"/>
  </r>
  <r>
    <x v="1"/>
    <x v="2"/>
    <x v="2"/>
    <x v="579"/>
    <x v="3"/>
    <m/>
    <m/>
    <m/>
    <m/>
    <s v="PMEKX-TF600EXC"/>
    <x v="1"/>
    <x v="1"/>
  </r>
  <r>
    <x v="1"/>
    <x v="2"/>
    <x v="2"/>
    <x v="579"/>
    <x v="4"/>
    <m/>
    <m/>
    <m/>
    <m/>
    <s v="PMEKX-TF600EXC"/>
    <x v="1"/>
    <x v="1"/>
  </r>
  <r>
    <x v="1"/>
    <x v="2"/>
    <x v="2"/>
    <x v="579"/>
    <x v="5"/>
    <n v="4.7591999999999999"/>
    <n v="4.7591999999999999"/>
    <n v="7.5354000000000001"/>
    <n v="3.5693999999999999"/>
    <s v="PMEKX-TF600EXC"/>
    <x v="1"/>
    <x v="1"/>
  </r>
  <r>
    <x v="1"/>
    <x v="2"/>
    <x v="2"/>
    <x v="579"/>
    <x v="6"/>
    <n v="-4.7591999999999999"/>
    <n v="-4.7591999999999999"/>
    <n v="-7.5354000000000001"/>
    <n v="-3.5693999999999999"/>
    <s v="PMEKX-TF600EXC"/>
    <x v="1"/>
    <x v="0"/>
  </r>
  <r>
    <x v="1"/>
    <x v="2"/>
    <x v="2"/>
    <x v="580"/>
    <x v="0"/>
    <m/>
    <m/>
    <m/>
    <m/>
    <s v="PMEKX-TF600EXR"/>
    <x v="1"/>
    <x v="1"/>
  </r>
  <r>
    <x v="1"/>
    <x v="2"/>
    <x v="2"/>
    <x v="580"/>
    <x v="1"/>
    <n v="40"/>
    <n v="60"/>
    <n v="50"/>
    <n v="10"/>
    <s v="PMEKX-TF600EXR"/>
    <x v="1"/>
    <x v="1"/>
  </r>
  <r>
    <x v="1"/>
    <x v="2"/>
    <x v="2"/>
    <x v="580"/>
    <x v="2"/>
    <n v="-40"/>
    <n v="-60"/>
    <n v="-50"/>
    <n v="-10"/>
    <s v="PMEKX-TF600EXR"/>
    <x v="1"/>
    <x v="2"/>
  </r>
  <r>
    <x v="1"/>
    <x v="2"/>
    <x v="2"/>
    <x v="580"/>
    <x v="3"/>
    <m/>
    <m/>
    <m/>
    <m/>
    <s v="PMEKX-TF600EXR"/>
    <x v="1"/>
    <x v="1"/>
  </r>
  <r>
    <x v="1"/>
    <x v="2"/>
    <x v="2"/>
    <x v="580"/>
    <x v="4"/>
    <m/>
    <m/>
    <m/>
    <m/>
    <s v="PMEKX-TF600EXR"/>
    <x v="1"/>
    <x v="1"/>
  </r>
  <r>
    <x v="1"/>
    <x v="2"/>
    <x v="2"/>
    <x v="580"/>
    <x v="5"/>
    <n v="1.5864"/>
    <n v="2.3795999999999999"/>
    <n v="1.9830000000000001"/>
    <n v="0.39660000000000001"/>
    <s v="PMEKX-TF600EXR"/>
    <x v="1"/>
    <x v="1"/>
  </r>
  <r>
    <x v="1"/>
    <x v="2"/>
    <x v="2"/>
    <x v="580"/>
    <x v="6"/>
    <n v="-1.5864"/>
    <n v="-2.3795999999999999"/>
    <n v="-1.9830000000000001"/>
    <n v="-0.39660000000000001"/>
    <s v="PMEKX-TF600EXR"/>
    <x v="1"/>
    <x v="0"/>
  </r>
  <r>
    <x v="1"/>
    <x v="2"/>
    <x v="2"/>
    <x v="581"/>
    <x v="0"/>
    <n v="270"/>
    <n v="60"/>
    <n v="264"/>
    <n v="66"/>
    <s v="PMEKX-TG1611BLH"/>
    <x v="0"/>
    <x v="1"/>
  </r>
  <r>
    <x v="1"/>
    <x v="2"/>
    <x v="2"/>
    <x v="581"/>
    <x v="1"/>
    <n v="270"/>
    <n v="60"/>
    <n v="264"/>
    <n v="66"/>
    <s v="PMEKX-TG1611BLH"/>
    <x v="0"/>
    <x v="1"/>
  </r>
  <r>
    <x v="1"/>
    <x v="2"/>
    <x v="2"/>
    <x v="581"/>
    <x v="2"/>
    <n v="0"/>
    <n v="0"/>
    <n v="0"/>
    <n v="0"/>
    <s v="PMEKX-TG1611BLH"/>
    <x v="0"/>
    <x v="1"/>
  </r>
  <r>
    <x v="1"/>
    <x v="2"/>
    <x v="2"/>
    <x v="581"/>
    <x v="3"/>
    <n v="100"/>
    <n v="100"/>
    <n v="100"/>
    <n v="100"/>
    <s v="PMEKX-TG1611BLH"/>
    <x v="0"/>
    <x v="1"/>
  </r>
  <r>
    <x v="1"/>
    <x v="2"/>
    <x v="2"/>
    <x v="581"/>
    <x v="4"/>
    <n v="3.2372999999999998"/>
    <n v="0.71940000000000004"/>
    <n v="3.1653600000000002"/>
    <n v="0.79134000000000004"/>
    <s v="PMEKX-TG1611BLH"/>
    <x v="0"/>
    <x v="1"/>
  </r>
  <r>
    <x v="1"/>
    <x v="2"/>
    <x v="2"/>
    <x v="581"/>
    <x v="5"/>
    <n v="3.2372999999999998"/>
    <n v="0.71940000000000004"/>
    <n v="3.1653600000000002"/>
    <n v="0.79134000000000004"/>
    <s v="PMEKX-TG1611BLH"/>
    <x v="0"/>
    <x v="1"/>
  </r>
  <r>
    <x v="1"/>
    <x v="2"/>
    <x v="2"/>
    <x v="581"/>
    <x v="6"/>
    <n v="0"/>
    <n v="0"/>
    <n v="0"/>
    <n v="0"/>
    <s v="PMEKX-TG1611BLH"/>
    <x v="0"/>
    <x v="0"/>
  </r>
  <r>
    <x v="1"/>
    <x v="2"/>
    <x v="2"/>
    <x v="582"/>
    <x v="0"/>
    <n v="54"/>
    <m/>
    <m/>
    <m/>
    <s v="PMEKX-TG1611FRC"/>
    <x v="0"/>
    <x v="1"/>
  </r>
  <r>
    <x v="1"/>
    <x v="2"/>
    <x v="2"/>
    <x v="582"/>
    <x v="1"/>
    <n v="54"/>
    <m/>
    <m/>
    <m/>
    <s v="PMEKX-TG1611FRC"/>
    <x v="0"/>
    <x v="1"/>
  </r>
  <r>
    <x v="1"/>
    <x v="2"/>
    <x v="2"/>
    <x v="582"/>
    <x v="2"/>
    <n v="0"/>
    <m/>
    <m/>
    <m/>
    <s v="PMEKX-TG1611FRC"/>
    <x v="0"/>
    <x v="1"/>
  </r>
  <r>
    <x v="1"/>
    <x v="2"/>
    <x v="2"/>
    <x v="582"/>
    <x v="3"/>
    <n v="100"/>
    <m/>
    <m/>
    <m/>
    <s v="PMEKX-TG1611FRC"/>
    <x v="0"/>
    <x v="1"/>
  </r>
  <r>
    <x v="1"/>
    <x v="2"/>
    <x v="2"/>
    <x v="582"/>
    <x v="4"/>
    <n v="0.59345999999999999"/>
    <m/>
    <m/>
    <m/>
    <s v="PMEKX-TG1611FRC"/>
    <x v="0"/>
    <x v="1"/>
  </r>
  <r>
    <x v="1"/>
    <x v="2"/>
    <x v="2"/>
    <x v="582"/>
    <x v="5"/>
    <n v="0.59345999999999999"/>
    <m/>
    <m/>
    <m/>
    <s v="PMEKX-TG1611FRC"/>
    <x v="0"/>
    <x v="1"/>
  </r>
  <r>
    <x v="1"/>
    <x v="2"/>
    <x v="2"/>
    <x v="582"/>
    <x v="6"/>
    <n v="0"/>
    <m/>
    <m/>
    <m/>
    <s v="PMEKX-TG1611FRC"/>
    <x v="0"/>
    <x v="0"/>
  </r>
  <r>
    <x v="1"/>
    <x v="2"/>
    <x v="2"/>
    <x v="583"/>
    <x v="0"/>
    <m/>
    <n v="228"/>
    <n v="0"/>
    <m/>
    <s v="PMEKX-TG1611FRF"/>
    <x v="0"/>
    <x v="1"/>
  </r>
  <r>
    <x v="1"/>
    <x v="2"/>
    <x v="2"/>
    <x v="583"/>
    <x v="1"/>
    <m/>
    <n v="228"/>
    <m/>
    <m/>
    <s v="PMEKX-TG1611FRF"/>
    <x v="0"/>
    <x v="1"/>
  </r>
  <r>
    <x v="1"/>
    <x v="2"/>
    <x v="2"/>
    <x v="583"/>
    <x v="2"/>
    <m/>
    <n v="0"/>
    <n v="0"/>
    <m/>
    <s v="PMEKX-TG1611FRF"/>
    <x v="0"/>
    <x v="1"/>
  </r>
  <r>
    <x v="1"/>
    <x v="2"/>
    <x v="2"/>
    <x v="583"/>
    <x v="3"/>
    <m/>
    <n v="100"/>
    <s v="X"/>
    <m/>
    <s v="PMEKX-TG1611FRF"/>
    <x v="0"/>
    <x v="1"/>
  </r>
  <r>
    <x v="1"/>
    <x v="2"/>
    <x v="2"/>
    <x v="583"/>
    <x v="4"/>
    <m/>
    <n v="2.5057200000000002"/>
    <n v="0"/>
    <m/>
    <s v="PMEKX-TG1611FRF"/>
    <x v="0"/>
    <x v="1"/>
  </r>
  <r>
    <x v="1"/>
    <x v="2"/>
    <x v="2"/>
    <x v="583"/>
    <x v="5"/>
    <m/>
    <n v="2.5057200000000002"/>
    <m/>
    <m/>
    <s v="PMEKX-TG1611FRF"/>
    <x v="0"/>
    <x v="1"/>
  </r>
  <r>
    <x v="1"/>
    <x v="2"/>
    <x v="2"/>
    <x v="583"/>
    <x v="6"/>
    <m/>
    <n v="0"/>
    <n v="0"/>
    <m/>
    <s v="PMEKX-TG1611FRF"/>
    <x v="0"/>
    <x v="0"/>
  </r>
  <r>
    <x v="1"/>
    <x v="2"/>
    <x v="2"/>
    <x v="584"/>
    <x v="0"/>
    <n v="1077"/>
    <n v="780"/>
    <n v="378"/>
    <n v="753"/>
    <s v="PMEKX-TG1611FRH"/>
    <x v="0"/>
    <x v="1"/>
  </r>
  <r>
    <x v="1"/>
    <x v="2"/>
    <x v="2"/>
    <x v="584"/>
    <x v="1"/>
    <n v="1077"/>
    <n v="780"/>
    <n v="378"/>
    <n v="753"/>
    <s v="PMEKX-TG1611FRH"/>
    <x v="0"/>
    <x v="1"/>
  </r>
  <r>
    <x v="1"/>
    <x v="2"/>
    <x v="2"/>
    <x v="584"/>
    <x v="2"/>
    <n v="0"/>
    <n v="0"/>
    <n v="0"/>
    <n v="0"/>
    <s v="PMEKX-TG1611FRH"/>
    <x v="0"/>
    <x v="1"/>
  </r>
  <r>
    <x v="1"/>
    <x v="2"/>
    <x v="2"/>
    <x v="584"/>
    <x v="3"/>
    <n v="100"/>
    <n v="100"/>
    <n v="100"/>
    <n v="100"/>
    <s v="PMEKX-TG1611FRH"/>
    <x v="0"/>
    <x v="1"/>
  </r>
  <r>
    <x v="1"/>
    <x v="2"/>
    <x v="2"/>
    <x v="584"/>
    <x v="4"/>
    <n v="12.600899999999999"/>
    <n v="9.1259999999999994"/>
    <n v="4.4226000000000001"/>
    <n v="8.8101000000000003"/>
    <s v="PMEKX-TG1611FRH"/>
    <x v="0"/>
    <x v="1"/>
  </r>
  <r>
    <x v="1"/>
    <x v="2"/>
    <x v="2"/>
    <x v="584"/>
    <x v="5"/>
    <n v="12.600899999999999"/>
    <n v="9.1259999999999994"/>
    <n v="4.4226000000000001"/>
    <n v="8.8101000000000003"/>
    <s v="PMEKX-TG1611FRH"/>
    <x v="0"/>
    <x v="1"/>
  </r>
  <r>
    <x v="1"/>
    <x v="2"/>
    <x v="2"/>
    <x v="584"/>
    <x v="6"/>
    <n v="0"/>
    <n v="0"/>
    <n v="0"/>
    <n v="0"/>
    <s v="PMEKX-TG1611FRH"/>
    <x v="0"/>
    <x v="0"/>
  </r>
  <r>
    <x v="1"/>
    <x v="2"/>
    <x v="2"/>
    <x v="585"/>
    <x v="0"/>
    <n v="99"/>
    <n v="54"/>
    <n v="369"/>
    <n v="369"/>
    <s v="PMEKX-TG1611FXC"/>
    <x v="0"/>
    <x v="1"/>
  </r>
  <r>
    <x v="1"/>
    <x v="2"/>
    <x v="2"/>
    <x v="585"/>
    <x v="1"/>
    <n v="99"/>
    <n v="54"/>
    <n v="369"/>
    <n v="369"/>
    <s v="PMEKX-TG1611FXC"/>
    <x v="0"/>
    <x v="1"/>
  </r>
  <r>
    <x v="1"/>
    <x v="2"/>
    <x v="2"/>
    <x v="585"/>
    <x v="2"/>
    <n v="0"/>
    <n v="0"/>
    <n v="0"/>
    <n v="0"/>
    <s v="PMEKX-TG1611FXC"/>
    <x v="0"/>
    <x v="1"/>
  </r>
  <r>
    <x v="1"/>
    <x v="2"/>
    <x v="2"/>
    <x v="585"/>
    <x v="3"/>
    <n v="100"/>
    <n v="100"/>
    <n v="100"/>
    <n v="100"/>
    <s v="PMEKX-TG1611FXC"/>
    <x v="0"/>
    <x v="1"/>
  </r>
  <r>
    <x v="1"/>
    <x v="2"/>
    <x v="2"/>
    <x v="585"/>
    <x v="4"/>
    <n v="1.08504"/>
    <n v="0.59184000000000003"/>
    <n v="4.0442400000000003"/>
    <n v="4.0442400000000003"/>
    <s v="PMEKX-TG1611FXC"/>
    <x v="0"/>
    <x v="1"/>
  </r>
  <r>
    <x v="1"/>
    <x v="2"/>
    <x v="2"/>
    <x v="585"/>
    <x v="5"/>
    <n v="1.08504"/>
    <n v="0.59184000000000003"/>
    <n v="4.0442400000000003"/>
    <n v="4.0442400000000003"/>
    <s v="PMEKX-TG1611FXC"/>
    <x v="0"/>
    <x v="1"/>
  </r>
  <r>
    <x v="1"/>
    <x v="2"/>
    <x v="2"/>
    <x v="585"/>
    <x v="6"/>
    <n v="0"/>
    <n v="0"/>
    <n v="0"/>
    <n v="0"/>
    <s v="PMEKX-TG1611FXC"/>
    <x v="0"/>
    <x v="0"/>
  </r>
  <r>
    <x v="1"/>
    <x v="2"/>
    <x v="2"/>
    <x v="586"/>
    <x v="0"/>
    <n v="171"/>
    <n v="144"/>
    <n v="285"/>
    <n v="351"/>
    <s v="PMEKX-TG1611FXF"/>
    <x v="0"/>
    <x v="1"/>
  </r>
  <r>
    <x v="1"/>
    <x v="2"/>
    <x v="2"/>
    <x v="586"/>
    <x v="1"/>
    <n v="171"/>
    <n v="144"/>
    <n v="285"/>
    <n v="351"/>
    <s v="PMEKX-TG1611FXF"/>
    <x v="0"/>
    <x v="1"/>
  </r>
  <r>
    <x v="1"/>
    <x v="2"/>
    <x v="2"/>
    <x v="586"/>
    <x v="2"/>
    <n v="0"/>
    <n v="0"/>
    <n v="0"/>
    <n v="0"/>
    <s v="PMEKX-TG1611FXF"/>
    <x v="0"/>
    <x v="1"/>
  </r>
  <r>
    <x v="1"/>
    <x v="2"/>
    <x v="2"/>
    <x v="586"/>
    <x v="3"/>
    <n v="100"/>
    <n v="100"/>
    <n v="100"/>
    <n v="100"/>
    <s v="PMEKX-TG1611FXF"/>
    <x v="0"/>
    <x v="1"/>
  </r>
  <r>
    <x v="1"/>
    <x v="2"/>
    <x v="2"/>
    <x v="586"/>
    <x v="4"/>
    <n v="1.5646500000000001"/>
    <n v="1.3176000000000001"/>
    <n v="2.6077499999999998"/>
    <n v="3.2116500000000001"/>
    <s v="PMEKX-TG1611FXF"/>
    <x v="0"/>
    <x v="1"/>
  </r>
  <r>
    <x v="1"/>
    <x v="2"/>
    <x v="2"/>
    <x v="586"/>
    <x v="5"/>
    <n v="1.5646500000000001"/>
    <n v="1.3176000000000001"/>
    <n v="2.6077499999999998"/>
    <n v="3.2116500000000001"/>
    <s v="PMEKX-TG1611FXF"/>
    <x v="0"/>
    <x v="1"/>
  </r>
  <r>
    <x v="1"/>
    <x v="2"/>
    <x v="2"/>
    <x v="586"/>
    <x v="6"/>
    <n v="0"/>
    <n v="0"/>
    <n v="0"/>
    <n v="0"/>
    <s v="PMEKX-TG1611FXF"/>
    <x v="0"/>
    <x v="0"/>
  </r>
  <r>
    <x v="1"/>
    <x v="2"/>
    <x v="2"/>
    <x v="587"/>
    <x v="0"/>
    <n v="3045"/>
    <n v="6675"/>
    <n v="3759"/>
    <n v="5076"/>
    <s v="PMEKX-TG1611FXH"/>
    <x v="0"/>
    <x v="1"/>
  </r>
  <r>
    <x v="1"/>
    <x v="2"/>
    <x v="2"/>
    <x v="587"/>
    <x v="1"/>
    <n v="3045"/>
    <n v="6675"/>
    <n v="3759"/>
    <n v="5076"/>
    <s v="PMEKX-TG1611FXH"/>
    <x v="0"/>
    <x v="1"/>
  </r>
  <r>
    <x v="1"/>
    <x v="2"/>
    <x v="2"/>
    <x v="587"/>
    <x v="2"/>
    <n v="0"/>
    <n v="0"/>
    <n v="0"/>
    <n v="0"/>
    <s v="PMEKX-TG1611FXH"/>
    <x v="0"/>
    <x v="1"/>
  </r>
  <r>
    <x v="1"/>
    <x v="2"/>
    <x v="2"/>
    <x v="587"/>
    <x v="3"/>
    <n v="100"/>
    <n v="100"/>
    <n v="100"/>
    <n v="100"/>
    <s v="PMEKX-TG1611FXH"/>
    <x v="0"/>
    <x v="1"/>
  </r>
  <r>
    <x v="1"/>
    <x v="2"/>
    <x v="2"/>
    <x v="587"/>
    <x v="4"/>
    <n v="31.33305"/>
    <n v="68.685749999999999"/>
    <n v="38.680109999999999"/>
    <n v="52.232039999999998"/>
    <s v="PMEKX-TG1611FXH"/>
    <x v="0"/>
    <x v="1"/>
  </r>
  <r>
    <x v="1"/>
    <x v="2"/>
    <x v="2"/>
    <x v="587"/>
    <x v="5"/>
    <n v="31.33305"/>
    <n v="68.685749999999999"/>
    <n v="38.680109999999999"/>
    <n v="52.232039999999998"/>
    <s v="PMEKX-TG1611FXH"/>
    <x v="0"/>
    <x v="1"/>
  </r>
  <r>
    <x v="1"/>
    <x v="2"/>
    <x v="2"/>
    <x v="587"/>
    <x v="6"/>
    <n v="0"/>
    <n v="0"/>
    <n v="0"/>
    <n v="0"/>
    <s v="PMEKX-TG1611FXH"/>
    <x v="0"/>
    <x v="0"/>
  </r>
  <r>
    <x v="1"/>
    <x v="2"/>
    <x v="2"/>
    <x v="588"/>
    <x v="0"/>
    <n v="105"/>
    <n v="231"/>
    <n v="435"/>
    <n v="468"/>
    <s v="PMEKX-TG1611FXR"/>
    <x v="0"/>
    <x v="1"/>
  </r>
  <r>
    <x v="1"/>
    <x v="2"/>
    <x v="2"/>
    <x v="588"/>
    <x v="1"/>
    <n v="105"/>
    <n v="231"/>
    <n v="435"/>
    <n v="468"/>
    <s v="PMEKX-TG1611FXR"/>
    <x v="0"/>
    <x v="1"/>
  </r>
  <r>
    <x v="1"/>
    <x v="2"/>
    <x v="2"/>
    <x v="588"/>
    <x v="2"/>
    <n v="0"/>
    <n v="0"/>
    <n v="0"/>
    <n v="0"/>
    <s v="PMEKX-TG1611FXR"/>
    <x v="0"/>
    <x v="1"/>
  </r>
  <r>
    <x v="1"/>
    <x v="2"/>
    <x v="2"/>
    <x v="588"/>
    <x v="3"/>
    <n v="100"/>
    <n v="100"/>
    <n v="100"/>
    <n v="100"/>
    <s v="PMEKX-TG1611FXR"/>
    <x v="0"/>
    <x v="1"/>
  </r>
  <r>
    <x v="1"/>
    <x v="2"/>
    <x v="2"/>
    <x v="588"/>
    <x v="4"/>
    <n v="1.1508"/>
    <n v="2.5317599999999998"/>
    <n v="4.7675999999999998"/>
    <n v="5.1292799999999996"/>
    <s v="PMEKX-TG1611FXR"/>
    <x v="0"/>
    <x v="1"/>
  </r>
  <r>
    <x v="1"/>
    <x v="2"/>
    <x v="2"/>
    <x v="588"/>
    <x v="5"/>
    <n v="1.1508"/>
    <n v="2.5317599999999998"/>
    <n v="4.7675999999999998"/>
    <n v="5.1292799999999996"/>
    <s v="PMEKX-TG1611FXR"/>
    <x v="0"/>
    <x v="1"/>
  </r>
  <r>
    <x v="1"/>
    <x v="2"/>
    <x v="2"/>
    <x v="588"/>
    <x v="6"/>
    <n v="0"/>
    <n v="0"/>
    <n v="0"/>
    <n v="0"/>
    <s v="PMEKX-TG1611FXR"/>
    <x v="0"/>
    <x v="0"/>
  </r>
  <r>
    <x v="1"/>
    <x v="2"/>
    <x v="2"/>
    <x v="589"/>
    <x v="0"/>
    <n v="57"/>
    <n v="174"/>
    <n v="414"/>
    <n v="600"/>
    <s v="PMEKX-TG1611FXW"/>
    <x v="0"/>
    <x v="1"/>
  </r>
  <r>
    <x v="1"/>
    <x v="2"/>
    <x v="2"/>
    <x v="589"/>
    <x v="1"/>
    <n v="57"/>
    <n v="174"/>
    <n v="414"/>
    <n v="600"/>
    <s v="PMEKX-TG1611FXW"/>
    <x v="0"/>
    <x v="1"/>
  </r>
  <r>
    <x v="1"/>
    <x v="2"/>
    <x v="2"/>
    <x v="589"/>
    <x v="2"/>
    <n v="0"/>
    <n v="0"/>
    <n v="0"/>
    <n v="0"/>
    <s v="PMEKX-TG1611FXW"/>
    <x v="0"/>
    <x v="1"/>
  </r>
  <r>
    <x v="1"/>
    <x v="2"/>
    <x v="2"/>
    <x v="589"/>
    <x v="3"/>
    <n v="100"/>
    <n v="100"/>
    <n v="100"/>
    <n v="100"/>
    <s v="PMEKX-TG1611FXW"/>
    <x v="0"/>
    <x v="1"/>
  </r>
  <r>
    <x v="1"/>
    <x v="2"/>
    <x v="2"/>
    <x v="589"/>
    <x v="4"/>
    <n v="0.62472000000000005"/>
    <n v="1.9070400000000001"/>
    <n v="4.5374400000000001"/>
    <n v="6.5759999999999996"/>
    <s v="PMEKX-TG1611FXW"/>
    <x v="0"/>
    <x v="1"/>
  </r>
  <r>
    <x v="1"/>
    <x v="2"/>
    <x v="2"/>
    <x v="589"/>
    <x v="5"/>
    <n v="0.62472000000000005"/>
    <n v="1.9070400000000001"/>
    <n v="4.5374400000000001"/>
    <n v="6.5759999999999996"/>
    <s v="PMEKX-TG1611FXW"/>
    <x v="0"/>
    <x v="1"/>
  </r>
  <r>
    <x v="1"/>
    <x v="2"/>
    <x v="2"/>
    <x v="589"/>
    <x v="6"/>
    <n v="0"/>
    <n v="0"/>
    <n v="0"/>
    <n v="0"/>
    <s v="PMEKX-TG1611FXW"/>
    <x v="0"/>
    <x v="0"/>
  </r>
  <r>
    <x v="1"/>
    <x v="2"/>
    <x v="2"/>
    <x v="590"/>
    <x v="0"/>
    <m/>
    <n v="1317"/>
    <n v="426"/>
    <n v="744"/>
    <s v="PMEKX-TG1611HGH"/>
    <x v="0"/>
    <x v="1"/>
  </r>
  <r>
    <x v="1"/>
    <x v="2"/>
    <x v="2"/>
    <x v="590"/>
    <x v="1"/>
    <m/>
    <n v="1317"/>
    <n v="426"/>
    <n v="744"/>
    <s v="PMEKX-TG1611HGH"/>
    <x v="0"/>
    <x v="1"/>
  </r>
  <r>
    <x v="1"/>
    <x v="2"/>
    <x v="2"/>
    <x v="590"/>
    <x v="2"/>
    <m/>
    <n v="0"/>
    <n v="0"/>
    <n v="0"/>
    <s v="PMEKX-TG1611HGH"/>
    <x v="0"/>
    <x v="1"/>
  </r>
  <r>
    <x v="1"/>
    <x v="2"/>
    <x v="2"/>
    <x v="590"/>
    <x v="3"/>
    <m/>
    <n v="100"/>
    <n v="100"/>
    <n v="100"/>
    <s v="PMEKX-TG1611HGH"/>
    <x v="0"/>
    <x v="1"/>
  </r>
  <r>
    <x v="1"/>
    <x v="2"/>
    <x v="2"/>
    <x v="590"/>
    <x v="4"/>
    <m/>
    <n v="13.55193"/>
    <n v="4.38354"/>
    <n v="7.6557599999999999"/>
    <s v="PMEKX-TG1611HGH"/>
    <x v="0"/>
    <x v="1"/>
  </r>
  <r>
    <x v="1"/>
    <x v="2"/>
    <x v="2"/>
    <x v="590"/>
    <x v="5"/>
    <m/>
    <n v="13.55193"/>
    <n v="4.38354"/>
    <n v="7.6557599999999999"/>
    <s v="PMEKX-TG1611HGH"/>
    <x v="0"/>
    <x v="1"/>
  </r>
  <r>
    <x v="1"/>
    <x v="2"/>
    <x v="2"/>
    <x v="590"/>
    <x v="6"/>
    <m/>
    <n v="0"/>
    <n v="0"/>
    <n v="0"/>
    <s v="PMEKX-TG1611HGH"/>
    <x v="0"/>
    <x v="0"/>
  </r>
  <r>
    <x v="1"/>
    <x v="2"/>
    <x v="2"/>
    <x v="591"/>
    <x v="0"/>
    <n v="27"/>
    <n v="1917"/>
    <n v="888"/>
    <n v="1500"/>
    <s v="PMEKX-TG1611JTH"/>
    <x v="0"/>
    <x v="1"/>
  </r>
  <r>
    <x v="1"/>
    <x v="2"/>
    <x v="2"/>
    <x v="591"/>
    <x v="1"/>
    <n v="27"/>
    <n v="1917"/>
    <n v="888"/>
    <n v="1500"/>
    <s v="PMEKX-TG1611JTH"/>
    <x v="0"/>
    <x v="1"/>
  </r>
  <r>
    <x v="1"/>
    <x v="2"/>
    <x v="2"/>
    <x v="591"/>
    <x v="2"/>
    <n v="0"/>
    <n v="0"/>
    <n v="0"/>
    <n v="0"/>
    <s v="PMEKX-TG1611JTH"/>
    <x v="0"/>
    <x v="1"/>
  </r>
  <r>
    <x v="1"/>
    <x v="2"/>
    <x v="2"/>
    <x v="591"/>
    <x v="3"/>
    <n v="100"/>
    <n v="100"/>
    <n v="100"/>
    <n v="100"/>
    <s v="PMEKX-TG1611JTH"/>
    <x v="0"/>
    <x v="1"/>
  </r>
  <r>
    <x v="1"/>
    <x v="2"/>
    <x v="2"/>
    <x v="591"/>
    <x v="4"/>
    <n v="0.29268"/>
    <n v="20.780280000000001"/>
    <n v="9.6259200000000007"/>
    <n v="16.260000000000002"/>
    <s v="PMEKX-TG1611JTH"/>
    <x v="0"/>
    <x v="1"/>
  </r>
  <r>
    <x v="1"/>
    <x v="2"/>
    <x v="2"/>
    <x v="591"/>
    <x v="5"/>
    <n v="0.29268"/>
    <n v="20.780280000000001"/>
    <n v="9.6259200000000007"/>
    <n v="16.260000000000002"/>
    <s v="PMEKX-TG1611JTH"/>
    <x v="0"/>
    <x v="1"/>
  </r>
  <r>
    <x v="1"/>
    <x v="2"/>
    <x v="2"/>
    <x v="591"/>
    <x v="6"/>
    <n v="0"/>
    <n v="0"/>
    <n v="0"/>
    <n v="0"/>
    <s v="PMEKX-TG1611JTH"/>
    <x v="0"/>
    <x v="0"/>
  </r>
  <r>
    <x v="1"/>
    <x v="2"/>
    <x v="2"/>
    <x v="592"/>
    <x v="0"/>
    <n v="240"/>
    <n v="1404"/>
    <n v="759"/>
    <n v="900"/>
    <s v="PMEKX-TG1611JTW"/>
    <x v="0"/>
    <x v="1"/>
  </r>
  <r>
    <x v="1"/>
    <x v="2"/>
    <x v="2"/>
    <x v="592"/>
    <x v="1"/>
    <n v="240"/>
    <n v="1404"/>
    <n v="759"/>
    <n v="900"/>
    <s v="PMEKX-TG1611JTW"/>
    <x v="0"/>
    <x v="1"/>
  </r>
  <r>
    <x v="1"/>
    <x v="2"/>
    <x v="2"/>
    <x v="592"/>
    <x v="2"/>
    <n v="0"/>
    <n v="0"/>
    <n v="0"/>
    <n v="0"/>
    <s v="PMEKX-TG1611JTW"/>
    <x v="0"/>
    <x v="1"/>
  </r>
  <r>
    <x v="1"/>
    <x v="2"/>
    <x v="2"/>
    <x v="592"/>
    <x v="3"/>
    <n v="100"/>
    <n v="100"/>
    <n v="100"/>
    <n v="100"/>
    <s v="PMEKX-TG1611JTW"/>
    <x v="0"/>
    <x v="1"/>
  </r>
  <r>
    <x v="1"/>
    <x v="2"/>
    <x v="2"/>
    <x v="592"/>
    <x v="4"/>
    <n v="2.6015999999999999"/>
    <n v="15.21936"/>
    <n v="8.2275600000000004"/>
    <n v="9.7560000000000002"/>
    <s v="PMEKX-TG1611JTW"/>
    <x v="0"/>
    <x v="1"/>
  </r>
  <r>
    <x v="1"/>
    <x v="2"/>
    <x v="2"/>
    <x v="592"/>
    <x v="5"/>
    <n v="2.6015999999999999"/>
    <n v="15.21936"/>
    <n v="8.2275600000000004"/>
    <n v="9.7560000000000002"/>
    <s v="PMEKX-TG1611JTW"/>
    <x v="0"/>
    <x v="1"/>
  </r>
  <r>
    <x v="1"/>
    <x v="2"/>
    <x v="2"/>
    <x v="592"/>
    <x v="6"/>
    <n v="0"/>
    <n v="0"/>
    <n v="0"/>
    <n v="0"/>
    <s v="PMEKX-TG1611JTW"/>
    <x v="0"/>
    <x v="0"/>
  </r>
  <r>
    <x v="1"/>
    <x v="2"/>
    <x v="2"/>
    <x v="593"/>
    <x v="0"/>
    <n v="627"/>
    <n v="4242"/>
    <n v="5202"/>
    <n v="5436"/>
    <s v="PMEKX-TG1611PDH"/>
    <x v="0"/>
    <x v="1"/>
  </r>
  <r>
    <x v="1"/>
    <x v="2"/>
    <x v="2"/>
    <x v="593"/>
    <x v="1"/>
    <n v="627"/>
    <n v="4242"/>
    <n v="5202"/>
    <n v="5436"/>
    <s v="PMEKX-TG1611PDH"/>
    <x v="0"/>
    <x v="1"/>
  </r>
  <r>
    <x v="1"/>
    <x v="2"/>
    <x v="2"/>
    <x v="593"/>
    <x v="2"/>
    <n v="0"/>
    <n v="0"/>
    <n v="0"/>
    <n v="0"/>
    <s v="PMEKX-TG1611PDH"/>
    <x v="0"/>
    <x v="1"/>
  </r>
  <r>
    <x v="1"/>
    <x v="2"/>
    <x v="2"/>
    <x v="593"/>
    <x v="3"/>
    <n v="100"/>
    <n v="100"/>
    <n v="100"/>
    <n v="100"/>
    <s v="PMEKX-TG1611PDH"/>
    <x v="0"/>
    <x v="1"/>
  </r>
  <r>
    <x v="1"/>
    <x v="2"/>
    <x v="2"/>
    <x v="593"/>
    <x v="4"/>
    <n v="6.7527900000000001"/>
    <n v="45.686340000000001"/>
    <n v="56.025539999999999"/>
    <n v="58.545720000000003"/>
    <s v="PMEKX-TG1611PDH"/>
    <x v="0"/>
    <x v="1"/>
  </r>
  <r>
    <x v="1"/>
    <x v="2"/>
    <x v="2"/>
    <x v="593"/>
    <x v="5"/>
    <n v="6.7527900000000001"/>
    <n v="45.686340000000001"/>
    <n v="56.025539999999999"/>
    <n v="58.545720000000003"/>
    <s v="PMEKX-TG1611PDH"/>
    <x v="0"/>
    <x v="1"/>
  </r>
  <r>
    <x v="1"/>
    <x v="2"/>
    <x v="2"/>
    <x v="593"/>
    <x v="6"/>
    <n v="0"/>
    <n v="0"/>
    <n v="0"/>
    <n v="0"/>
    <s v="PMEKX-TG1611PDH"/>
    <x v="0"/>
    <x v="0"/>
  </r>
  <r>
    <x v="1"/>
    <x v="2"/>
    <x v="2"/>
    <x v="594"/>
    <x v="0"/>
    <n v="372"/>
    <n v="459"/>
    <n v="123"/>
    <n v="345"/>
    <s v="PMEKX-TG1611SPC"/>
    <x v="0"/>
    <x v="1"/>
  </r>
  <r>
    <x v="1"/>
    <x v="2"/>
    <x v="2"/>
    <x v="594"/>
    <x v="1"/>
    <n v="372"/>
    <n v="459"/>
    <n v="123"/>
    <n v="345"/>
    <s v="PMEKX-TG1611SPC"/>
    <x v="0"/>
    <x v="1"/>
  </r>
  <r>
    <x v="1"/>
    <x v="2"/>
    <x v="2"/>
    <x v="594"/>
    <x v="2"/>
    <n v="0"/>
    <n v="0"/>
    <n v="0"/>
    <n v="0"/>
    <s v="PMEKX-TG1611SPC"/>
    <x v="0"/>
    <x v="1"/>
  </r>
  <r>
    <x v="1"/>
    <x v="2"/>
    <x v="2"/>
    <x v="594"/>
    <x v="3"/>
    <n v="100"/>
    <n v="100"/>
    <n v="100"/>
    <n v="100"/>
    <s v="PMEKX-TG1611SPC"/>
    <x v="0"/>
    <x v="1"/>
  </r>
  <r>
    <x v="1"/>
    <x v="2"/>
    <x v="2"/>
    <x v="594"/>
    <x v="4"/>
    <n v="3.6195599999999999"/>
    <n v="4.4660700000000002"/>
    <n v="1.19679"/>
    <n v="3.3568500000000001"/>
    <s v="PMEKX-TG1611SPC"/>
    <x v="0"/>
    <x v="1"/>
  </r>
  <r>
    <x v="1"/>
    <x v="2"/>
    <x v="2"/>
    <x v="594"/>
    <x v="5"/>
    <n v="3.6195599999999999"/>
    <n v="4.4660700000000002"/>
    <n v="1.19679"/>
    <n v="3.3568500000000001"/>
    <s v="PMEKX-TG1611SPC"/>
    <x v="0"/>
    <x v="1"/>
  </r>
  <r>
    <x v="1"/>
    <x v="2"/>
    <x v="2"/>
    <x v="594"/>
    <x v="6"/>
    <n v="0"/>
    <n v="0"/>
    <n v="0"/>
    <n v="0"/>
    <s v="PMEKX-TG1611SPC"/>
    <x v="0"/>
    <x v="0"/>
  </r>
  <r>
    <x v="1"/>
    <x v="2"/>
    <x v="2"/>
    <x v="595"/>
    <x v="0"/>
    <m/>
    <m/>
    <n v="513"/>
    <n v="2625"/>
    <s v="PMEKX-TG1611SPH"/>
    <x v="0"/>
    <x v="1"/>
  </r>
  <r>
    <x v="1"/>
    <x v="2"/>
    <x v="2"/>
    <x v="595"/>
    <x v="1"/>
    <m/>
    <m/>
    <n v="513"/>
    <n v="2625"/>
    <s v="PMEKX-TG1611SPH"/>
    <x v="0"/>
    <x v="1"/>
  </r>
  <r>
    <x v="1"/>
    <x v="2"/>
    <x v="2"/>
    <x v="595"/>
    <x v="2"/>
    <m/>
    <m/>
    <n v="0"/>
    <n v="0"/>
    <s v="PMEKX-TG1611SPH"/>
    <x v="0"/>
    <x v="1"/>
  </r>
  <r>
    <x v="1"/>
    <x v="2"/>
    <x v="2"/>
    <x v="595"/>
    <x v="3"/>
    <m/>
    <m/>
    <n v="100"/>
    <n v="100"/>
    <s v="PMEKX-TG1611SPH"/>
    <x v="0"/>
    <x v="1"/>
  </r>
  <r>
    <x v="1"/>
    <x v="2"/>
    <x v="2"/>
    <x v="595"/>
    <x v="4"/>
    <m/>
    <m/>
    <n v="4.9914899999999998"/>
    <n v="25.541250000000002"/>
    <s v="PMEKX-TG1611SPH"/>
    <x v="0"/>
    <x v="1"/>
  </r>
  <r>
    <x v="1"/>
    <x v="2"/>
    <x v="2"/>
    <x v="595"/>
    <x v="5"/>
    <m/>
    <m/>
    <n v="4.9914899999999998"/>
    <n v="25.541250000000002"/>
    <s v="PMEKX-TG1611SPH"/>
    <x v="0"/>
    <x v="1"/>
  </r>
  <r>
    <x v="1"/>
    <x v="2"/>
    <x v="2"/>
    <x v="595"/>
    <x v="6"/>
    <m/>
    <m/>
    <n v="0"/>
    <n v="0"/>
    <s v="PMEKX-TG1611SPH"/>
    <x v="0"/>
    <x v="0"/>
  </r>
  <r>
    <x v="1"/>
    <x v="2"/>
    <x v="2"/>
    <x v="596"/>
    <x v="0"/>
    <n v="804"/>
    <n v="1053"/>
    <n v="360"/>
    <n v="354"/>
    <s v="PMEKX-TG1611SPR"/>
    <x v="0"/>
    <x v="1"/>
  </r>
  <r>
    <x v="1"/>
    <x v="2"/>
    <x v="2"/>
    <x v="596"/>
    <x v="1"/>
    <n v="804"/>
    <n v="1053"/>
    <n v="360"/>
    <n v="354"/>
    <s v="PMEKX-TG1611SPR"/>
    <x v="0"/>
    <x v="1"/>
  </r>
  <r>
    <x v="1"/>
    <x v="2"/>
    <x v="2"/>
    <x v="596"/>
    <x v="2"/>
    <n v="0"/>
    <n v="0"/>
    <n v="0"/>
    <n v="0"/>
    <s v="PMEKX-TG1611SPR"/>
    <x v="0"/>
    <x v="1"/>
  </r>
  <r>
    <x v="1"/>
    <x v="2"/>
    <x v="2"/>
    <x v="596"/>
    <x v="3"/>
    <n v="100"/>
    <n v="100"/>
    <n v="100"/>
    <n v="100"/>
    <s v="PMEKX-TG1611SPR"/>
    <x v="0"/>
    <x v="1"/>
  </r>
  <r>
    <x v="1"/>
    <x v="2"/>
    <x v="2"/>
    <x v="596"/>
    <x v="4"/>
    <n v="7.8229199999999999"/>
    <n v="10.24569"/>
    <n v="3.5028000000000001"/>
    <n v="3.44442"/>
    <s v="PMEKX-TG1611SPR"/>
    <x v="0"/>
    <x v="1"/>
  </r>
  <r>
    <x v="1"/>
    <x v="2"/>
    <x v="2"/>
    <x v="596"/>
    <x v="5"/>
    <n v="7.8229199999999999"/>
    <n v="10.24569"/>
    <n v="3.5028000000000001"/>
    <n v="3.44442"/>
    <s v="PMEKX-TG1611SPR"/>
    <x v="0"/>
    <x v="1"/>
  </r>
  <r>
    <x v="1"/>
    <x v="2"/>
    <x v="2"/>
    <x v="596"/>
    <x v="6"/>
    <n v="0"/>
    <n v="0"/>
    <n v="0"/>
    <n v="0"/>
    <s v="PMEKX-TG1611SPR"/>
    <x v="0"/>
    <x v="0"/>
  </r>
  <r>
    <x v="1"/>
    <x v="2"/>
    <x v="2"/>
    <x v="597"/>
    <x v="0"/>
    <n v="69"/>
    <n v="531"/>
    <n v="345"/>
    <n v="135"/>
    <s v="PMEKX-TG1611SPW"/>
    <x v="0"/>
    <x v="1"/>
  </r>
  <r>
    <x v="1"/>
    <x v="2"/>
    <x v="2"/>
    <x v="597"/>
    <x v="1"/>
    <n v="69"/>
    <n v="531"/>
    <n v="345"/>
    <n v="135"/>
    <s v="PMEKX-TG1611SPW"/>
    <x v="0"/>
    <x v="1"/>
  </r>
  <r>
    <x v="1"/>
    <x v="2"/>
    <x v="2"/>
    <x v="597"/>
    <x v="2"/>
    <n v="0"/>
    <n v="0"/>
    <n v="0"/>
    <n v="0"/>
    <s v="PMEKX-TG1611SPW"/>
    <x v="0"/>
    <x v="1"/>
  </r>
  <r>
    <x v="1"/>
    <x v="2"/>
    <x v="2"/>
    <x v="597"/>
    <x v="3"/>
    <n v="100"/>
    <n v="100"/>
    <n v="100"/>
    <n v="100"/>
    <s v="PMEKX-TG1611SPW"/>
    <x v="0"/>
    <x v="1"/>
  </r>
  <r>
    <x v="1"/>
    <x v="2"/>
    <x v="2"/>
    <x v="597"/>
    <x v="4"/>
    <n v="0.67137000000000002"/>
    <n v="5.1666299999999996"/>
    <n v="3.3568500000000001"/>
    <n v="1.31355"/>
    <s v="PMEKX-TG1611SPW"/>
    <x v="0"/>
    <x v="1"/>
  </r>
  <r>
    <x v="1"/>
    <x v="2"/>
    <x v="2"/>
    <x v="597"/>
    <x v="5"/>
    <n v="0.67137000000000002"/>
    <n v="5.1666299999999996"/>
    <n v="3.3568500000000001"/>
    <n v="1.31355"/>
    <s v="PMEKX-TG1611SPW"/>
    <x v="0"/>
    <x v="1"/>
  </r>
  <r>
    <x v="1"/>
    <x v="2"/>
    <x v="2"/>
    <x v="597"/>
    <x v="6"/>
    <n v="0"/>
    <n v="0"/>
    <n v="0"/>
    <n v="0"/>
    <s v="PMEKX-TG1611SPW"/>
    <x v="0"/>
    <x v="0"/>
  </r>
  <r>
    <x v="1"/>
    <x v="2"/>
    <x v="2"/>
    <x v="598"/>
    <x v="0"/>
    <n v="141"/>
    <n v="57"/>
    <n v="114"/>
    <n v="78"/>
    <s v="PMEKX-TG1612BLH"/>
    <x v="0"/>
    <x v="1"/>
  </r>
  <r>
    <x v="1"/>
    <x v="2"/>
    <x v="2"/>
    <x v="598"/>
    <x v="1"/>
    <n v="141"/>
    <n v="57"/>
    <n v="114"/>
    <n v="78"/>
    <s v="PMEKX-TG1612BLH"/>
    <x v="0"/>
    <x v="1"/>
  </r>
  <r>
    <x v="1"/>
    <x v="2"/>
    <x v="2"/>
    <x v="598"/>
    <x v="2"/>
    <n v="0"/>
    <n v="0"/>
    <n v="0"/>
    <n v="0"/>
    <s v="PMEKX-TG1612BLH"/>
    <x v="0"/>
    <x v="1"/>
  </r>
  <r>
    <x v="1"/>
    <x v="2"/>
    <x v="2"/>
    <x v="598"/>
    <x v="3"/>
    <n v="100"/>
    <n v="100"/>
    <n v="100"/>
    <n v="100"/>
    <s v="PMEKX-TG1612BLH"/>
    <x v="0"/>
    <x v="1"/>
  </r>
  <r>
    <x v="1"/>
    <x v="2"/>
    <x v="2"/>
    <x v="598"/>
    <x v="4"/>
    <n v="3.0018899999999999"/>
    <n v="1.21353"/>
    <n v="2.42706"/>
    <n v="1.66062"/>
    <s v="PMEKX-TG1612BLH"/>
    <x v="0"/>
    <x v="1"/>
  </r>
  <r>
    <x v="1"/>
    <x v="2"/>
    <x v="2"/>
    <x v="598"/>
    <x v="5"/>
    <n v="3.0018899999999999"/>
    <n v="1.21353"/>
    <n v="2.42706"/>
    <n v="1.66062"/>
    <s v="PMEKX-TG1612BLH"/>
    <x v="0"/>
    <x v="1"/>
  </r>
  <r>
    <x v="1"/>
    <x v="2"/>
    <x v="2"/>
    <x v="598"/>
    <x v="6"/>
    <n v="0"/>
    <n v="0"/>
    <n v="0"/>
    <n v="0"/>
    <s v="PMEKX-TG1612BLH"/>
    <x v="0"/>
    <x v="0"/>
  </r>
  <r>
    <x v="1"/>
    <x v="2"/>
    <x v="2"/>
    <x v="599"/>
    <x v="0"/>
    <n v="12"/>
    <n v="66"/>
    <n v="36"/>
    <n v="36"/>
    <s v="PMEKX-TG1612FRC"/>
    <x v="0"/>
    <x v="1"/>
  </r>
  <r>
    <x v="1"/>
    <x v="2"/>
    <x v="2"/>
    <x v="599"/>
    <x v="1"/>
    <n v="12"/>
    <n v="66"/>
    <n v="36"/>
    <n v="36"/>
    <s v="PMEKX-TG1612FRC"/>
    <x v="0"/>
    <x v="1"/>
  </r>
  <r>
    <x v="1"/>
    <x v="2"/>
    <x v="2"/>
    <x v="599"/>
    <x v="2"/>
    <n v="0"/>
    <n v="0"/>
    <n v="0"/>
    <n v="0"/>
    <s v="PMEKX-TG1612FRC"/>
    <x v="0"/>
    <x v="1"/>
  </r>
  <r>
    <x v="1"/>
    <x v="2"/>
    <x v="2"/>
    <x v="599"/>
    <x v="3"/>
    <n v="100"/>
    <n v="100"/>
    <n v="100"/>
    <n v="100"/>
    <s v="PMEKX-TG1612FRC"/>
    <x v="0"/>
    <x v="1"/>
  </r>
  <r>
    <x v="1"/>
    <x v="2"/>
    <x v="2"/>
    <x v="599"/>
    <x v="4"/>
    <n v="0.22439999999999999"/>
    <n v="1.2342"/>
    <n v="0.67320000000000002"/>
    <n v="0.67320000000000002"/>
    <s v="PMEKX-TG1612FRC"/>
    <x v="0"/>
    <x v="1"/>
  </r>
  <r>
    <x v="1"/>
    <x v="2"/>
    <x v="2"/>
    <x v="599"/>
    <x v="5"/>
    <n v="0.22439999999999999"/>
    <n v="1.2342"/>
    <n v="0.67320000000000002"/>
    <n v="0.67320000000000002"/>
    <s v="PMEKX-TG1612FRC"/>
    <x v="0"/>
    <x v="1"/>
  </r>
  <r>
    <x v="1"/>
    <x v="2"/>
    <x v="2"/>
    <x v="599"/>
    <x v="6"/>
    <n v="0"/>
    <n v="0"/>
    <n v="0"/>
    <n v="0"/>
    <s v="PMEKX-TG1612FRC"/>
    <x v="0"/>
    <x v="0"/>
  </r>
  <r>
    <x v="1"/>
    <x v="2"/>
    <x v="2"/>
    <x v="600"/>
    <x v="0"/>
    <n v="330"/>
    <n v="117"/>
    <n v="114"/>
    <n v="171"/>
    <s v="PMEKX-TG1612FRH"/>
    <x v="0"/>
    <x v="1"/>
  </r>
  <r>
    <x v="1"/>
    <x v="2"/>
    <x v="2"/>
    <x v="600"/>
    <x v="1"/>
    <n v="330"/>
    <n v="117"/>
    <n v="114"/>
    <n v="171"/>
    <s v="PMEKX-TG1612FRH"/>
    <x v="0"/>
    <x v="1"/>
  </r>
  <r>
    <x v="1"/>
    <x v="2"/>
    <x v="2"/>
    <x v="600"/>
    <x v="2"/>
    <n v="0"/>
    <n v="0"/>
    <n v="0"/>
    <n v="0"/>
    <s v="PMEKX-TG1612FRH"/>
    <x v="0"/>
    <x v="1"/>
  </r>
  <r>
    <x v="1"/>
    <x v="2"/>
    <x v="2"/>
    <x v="600"/>
    <x v="3"/>
    <n v="100"/>
    <n v="100"/>
    <n v="100"/>
    <n v="100"/>
    <s v="PMEKX-TG1612FRH"/>
    <x v="0"/>
    <x v="1"/>
  </r>
  <r>
    <x v="1"/>
    <x v="2"/>
    <x v="2"/>
    <x v="600"/>
    <x v="4"/>
    <n v="5.7948000000000004"/>
    <n v="2.0545200000000001"/>
    <n v="2.0018400000000001"/>
    <n v="3.0027599999999999"/>
    <s v="PMEKX-TG1612FRH"/>
    <x v="0"/>
    <x v="1"/>
  </r>
  <r>
    <x v="1"/>
    <x v="2"/>
    <x v="2"/>
    <x v="600"/>
    <x v="5"/>
    <n v="5.7948000000000004"/>
    <n v="2.0545200000000001"/>
    <n v="2.0018400000000001"/>
    <n v="3.0027599999999999"/>
    <s v="PMEKX-TG1612FRH"/>
    <x v="0"/>
    <x v="1"/>
  </r>
  <r>
    <x v="1"/>
    <x v="2"/>
    <x v="2"/>
    <x v="600"/>
    <x v="6"/>
    <n v="0"/>
    <n v="0"/>
    <n v="0"/>
    <n v="0"/>
    <s v="PMEKX-TG1612FRH"/>
    <x v="0"/>
    <x v="0"/>
  </r>
  <r>
    <x v="1"/>
    <x v="2"/>
    <x v="2"/>
    <x v="601"/>
    <x v="0"/>
    <n v="282"/>
    <n v="372"/>
    <n v="276"/>
    <n v="354"/>
    <s v="PMEKX-TG1612FXH"/>
    <x v="0"/>
    <x v="1"/>
  </r>
  <r>
    <x v="1"/>
    <x v="2"/>
    <x v="2"/>
    <x v="601"/>
    <x v="1"/>
    <n v="282"/>
    <n v="372"/>
    <n v="276"/>
    <n v="354"/>
    <s v="PMEKX-TG1612FXH"/>
    <x v="0"/>
    <x v="1"/>
  </r>
  <r>
    <x v="1"/>
    <x v="2"/>
    <x v="2"/>
    <x v="601"/>
    <x v="2"/>
    <n v="0"/>
    <n v="0"/>
    <n v="0"/>
    <n v="0"/>
    <s v="PMEKX-TG1612FXH"/>
    <x v="0"/>
    <x v="1"/>
  </r>
  <r>
    <x v="1"/>
    <x v="2"/>
    <x v="2"/>
    <x v="601"/>
    <x v="3"/>
    <n v="100"/>
    <n v="100"/>
    <n v="100"/>
    <n v="100"/>
    <s v="PMEKX-TG1612FXH"/>
    <x v="0"/>
    <x v="1"/>
  </r>
  <r>
    <x v="1"/>
    <x v="2"/>
    <x v="2"/>
    <x v="601"/>
    <x v="4"/>
    <n v="5.4313200000000004"/>
    <n v="7.16472"/>
    <n v="5.31576"/>
    <n v="6.8180399999999999"/>
    <s v="PMEKX-TG1612FXH"/>
    <x v="0"/>
    <x v="1"/>
  </r>
  <r>
    <x v="1"/>
    <x v="2"/>
    <x v="2"/>
    <x v="601"/>
    <x v="5"/>
    <n v="5.4313200000000004"/>
    <n v="7.16472"/>
    <n v="5.31576"/>
    <n v="6.8180399999999999"/>
    <s v="PMEKX-TG1612FXH"/>
    <x v="0"/>
    <x v="1"/>
  </r>
  <r>
    <x v="1"/>
    <x v="2"/>
    <x v="2"/>
    <x v="601"/>
    <x v="6"/>
    <n v="0"/>
    <n v="0"/>
    <n v="0"/>
    <n v="0"/>
    <s v="PMEKX-TG1612FXH"/>
    <x v="0"/>
    <x v="0"/>
  </r>
  <r>
    <x v="1"/>
    <x v="2"/>
    <x v="2"/>
    <x v="602"/>
    <x v="0"/>
    <m/>
    <n v="819"/>
    <n v="903"/>
    <n v="675"/>
    <s v="PMEKX-TG1612JTW"/>
    <x v="0"/>
    <x v="1"/>
  </r>
  <r>
    <x v="1"/>
    <x v="2"/>
    <x v="2"/>
    <x v="602"/>
    <x v="1"/>
    <m/>
    <n v="819"/>
    <n v="903"/>
    <n v="675"/>
    <s v="PMEKX-TG1612JTW"/>
    <x v="0"/>
    <x v="1"/>
  </r>
  <r>
    <x v="1"/>
    <x v="2"/>
    <x v="2"/>
    <x v="602"/>
    <x v="2"/>
    <m/>
    <n v="0"/>
    <n v="0"/>
    <n v="0"/>
    <s v="PMEKX-TG1612JTW"/>
    <x v="0"/>
    <x v="1"/>
  </r>
  <r>
    <x v="1"/>
    <x v="2"/>
    <x v="2"/>
    <x v="602"/>
    <x v="3"/>
    <m/>
    <n v="100"/>
    <n v="100"/>
    <n v="100"/>
    <s v="PMEKX-TG1612JTW"/>
    <x v="0"/>
    <x v="1"/>
  </r>
  <r>
    <x v="1"/>
    <x v="2"/>
    <x v="2"/>
    <x v="602"/>
    <x v="4"/>
    <m/>
    <n v="15.1515"/>
    <n v="16.705500000000001"/>
    <n v="12.487500000000001"/>
    <s v="PMEKX-TG1612JTW"/>
    <x v="0"/>
    <x v="1"/>
  </r>
  <r>
    <x v="1"/>
    <x v="2"/>
    <x v="2"/>
    <x v="602"/>
    <x v="5"/>
    <m/>
    <n v="15.1515"/>
    <n v="16.705500000000001"/>
    <n v="12.487500000000001"/>
    <s v="PMEKX-TG1612JTW"/>
    <x v="0"/>
    <x v="1"/>
  </r>
  <r>
    <x v="1"/>
    <x v="2"/>
    <x v="2"/>
    <x v="602"/>
    <x v="6"/>
    <m/>
    <n v="0"/>
    <n v="0"/>
    <n v="0"/>
    <s v="PMEKX-TG1612JTW"/>
    <x v="0"/>
    <x v="0"/>
  </r>
  <r>
    <x v="1"/>
    <x v="2"/>
    <x v="2"/>
    <x v="603"/>
    <x v="0"/>
    <n v="63"/>
    <n v="729"/>
    <n v="330"/>
    <n v="432"/>
    <s v="PMEKX-TG1612SP1"/>
    <x v="0"/>
    <x v="1"/>
  </r>
  <r>
    <x v="1"/>
    <x v="2"/>
    <x v="2"/>
    <x v="603"/>
    <x v="1"/>
    <n v="708"/>
    <n v="729"/>
    <n v="330"/>
    <n v="432"/>
    <s v="PMEKX-TG1612SP1"/>
    <x v="0"/>
    <x v="1"/>
  </r>
  <r>
    <x v="1"/>
    <x v="2"/>
    <x v="2"/>
    <x v="603"/>
    <x v="2"/>
    <n v="-645"/>
    <n v="0"/>
    <n v="0"/>
    <n v="0"/>
    <s v="PMEKX-TG1612SP1"/>
    <x v="0"/>
    <x v="1"/>
  </r>
  <r>
    <x v="1"/>
    <x v="2"/>
    <x v="2"/>
    <x v="603"/>
    <x v="3"/>
    <n v="8.8983050847457594"/>
    <n v="100"/>
    <n v="100"/>
    <n v="100"/>
    <s v="PMEKX-TG1612SP1"/>
    <x v="0"/>
    <x v="1"/>
  </r>
  <r>
    <x v="1"/>
    <x v="2"/>
    <x v="2"/>
    <x v="603"/>
    <x v="4"/>
    <n v="1.1321099999999999"/>
    <n v="13.10013"/>
    <n v="5.9301000000000004"/>
    <n v="7.7630400000000002"/>
    <s v="PMEKX-TG1612SP1"/>
    <x v="0"/>
    <x v="1"/>
  </r>
  <r>
    <x v="1"/>
    <x v="2"/>
    <x v="2"/>
    <x v="603"/>
    <x v="5"/>
    <n v="12.722759999999999"/>
    <n v="13.10013"/>
    <n v="5.9301000000000004"/>
    <n v="7.7630400000000002"/>
    <s v="PMEKX-TG1612SP1"/>
    <x v="0"/>
    <x v="1"/>
  </r>
  <r>
    <x v="1"/>
    <x v="2"/>
    <x v="2"/>
    <x v="603"/>
    <x v="6"/>
    <n v="-11.59065"/>
    <n v="0"/>
    <n v="0"/>
    <n v="0"/>
    <s v="PMEKX-TG1612SP1"/>
    <x v="0"/>
    <x v="0"/>
  </r>
  <r>
    <x v="1"/>
    <x v="2"/>
    <x v="2"/>
    <x v="604"/>
    <x v="0"/>
    <n v="312"/>
    <n v="312"/>
    <n v="153"/>
    <n v="579"/>
    <s v="PMEKX-TG1612SPR"/>
    <x v="0"/>
    <x v="1"/>
  </r>
  <r>
    <x v="1"/>
    <x v="2"/>
    <x v="2"/>
    <x v="604"/>
    <x v="1"/>
    <n v="312"/>
    <n v="312"/>
    <n v="153"/>
    <n v="579"/>
    <s v="PMEKX-TG1612SPR"/>
    <x v="0"/>
    <x v="1"/>
  </r>
  <r>
    <x v="1"/>
    <x v="2"/>
    <x v="2"/>
    <x v="604"/>
    <x v="2"/>
    <n v="0"/>
    <n v="0"/>
    <n v="0"/>
    <n v="0"/>
    <s v="PMEKX-TG1612SPR"/>
    <x v="0"/>
    <x v="1"/>
  </r>
  <r>
    <x v="1"/>
    <x v="2"/>
    <x v="2"/>
    <x v="604"/>
    <x v="3"/>
    <n v="100"/>
    <n v="100"/>
    <n v="100"/>
    <n v="100"/>
    <s v="PMEKX-TG1612SPR"/>
    <x v="0"/>
    <x v="1"/>
  </r>
  <r>
    <x v="1"/>
    <x v="2"/>
    <x v="2"/>
    <x v="604"/>
    <x v="4"/>
    <n v="5.6315999999999997"/>
    <n v="5.6315999999999997"/>
    <n v="2.7616499999999999"/>
    <n v="10.450950000000001"/>
    <s v="PMEKX-TG1612SPR"/>
    <x v="0"/>
    <x v="1"/>
  </r>
  <r>
    <x v="1"/>
    <x v="2"/>
    <x v="2"/>
    <x v="604"/>
    <x v="5"/>
    <n v="5.6315999999999997"/>
    <n v="5.6315999999999997"/>
    <n v="2.7616499999999999"/>
    <n v="10.450950000000001"/>
    <s v="PMEKX-TG1612SPR"/>
    <x v="0"/>
    <x v="1"/>
  </r>
  <r>
    <x v="1"/>
    <x v="2"/>
    <x v="2"/>
    <x v="604"/>
    <x v="6"/>
    <n v="0"/>
    <n v="0"/>
    <n v="0"/>
    <n v="0"/>
    <s v="PMEKX-TG1612SPR"/>
    <x v="0"/>
    <x v="0"/>
  </r>
  <r>
    <x v="1"/>
    <x v="2"/>
    <x v="2"/>
    <x v="605"/>
    <x v="0"/>
    <m/>
    <n v="36"/>
    <n v="36"/>
    <n v="36"/>
    <s v="PMEKX-TG1613BLH"/>
    <x v="0"/>
    <x v="1"/>
  </r>
  <r>
    <x v="1"/>
    <x v="2"/>
    <x v="2"/>
    <x v="605"/>
    <x v="1"/>
    <m/>
    <n v="36"/>
    <n v="36"/>
    <n v="36"/>
    <s v="PMEKX-TG1613BLH"/>
    <x v="0"/>
    <x v="1"/>
  </r>
  <r>
    <x v="1"/>
    <x v="2"/>
    <x v="2"/>
    <x v="605"/>
    <x v="2"/>
    <m/>
    <n v="0"/>
    <n v="0"/>
    <n v="0"/>
    <s v="PMEKX-TG1613BLH"/>
    <x v="0"/>
    <x v="1"/>
  </r>
  <r>
    <x v="1"/>
    <x v="2"/>
    <x v="2"/>
    <x v="605"/>
    <x v="3"/>
    <m/>
    <n v="100"/>
    <n v="100"/>
    <n v="100"/>
    <s v="PMEKX-TG1613BLH"/>
    <x v="0"/>
    <x v="1"/>
  </r>
  <r>
    <x v="1"/>
    <x v="2"/>
    <x v="2"/>
    <x v="605"/>
    <x v="4"/>
    <m/>
    <n v="0.98351999999999995"/>
    <n v="0.98351999999999995"/>
    <n v="0.98351999999999995"/>
    <s v="PMEKX-TG1613BLH"/>
    <x v="0"/>
    <x v="1"/>
  </r>
  <r>
    <x v="1"/>
    <x v="2"/>
    <x v="2"/>
    <x v="605"/>
    <x v="5"/>
    <m/>
    <n v="0.98351999999999995"/>
    <n v="0.98351999999999995"/>
    <n v="0.98351999999999995"/>
    <s v="PMEKX-TG1613BLH"/>
    <x v="0"/>
    <x v="1"/>
  </r>
  <r>
    <x v="1"/>
    <x v="2"/>
    <x v="2"/>
    <x v="605"/>
    <x v="6"/>
    <m/>
    <n v="0"/>
    <n v="0"/>
    <n v="0"/>
    <s v="PMEKX-TG1613BLH"/>
    <x v="0"/>
    <x v="0"/>
  </r>
  <r>
    <x v="1"/>
    <x v="2"/>
    <x v="2"/>
    <x v="606"/>
    <x v="0"/>
    <n v="666"/>
    <n v="3111"/>
    <n v="822"/>
    <n v="1047"/>
    <s v="PMEKX-TG1911FXG"/>
    <x v="0"/>
    <x v="1"/>
  </r>
  <r>
    <x v="1"/>
    <x v="2"/>
    <x v="2"/>
    <x v="606"/>
    <x v="1"/>
    <n v="666"/>
    <n v="3111"/>
    <n v="822"/>
    <n v="1047"/>
    <s v="PMEKX-TG1911FXG"/>
    <x v="0"/>
    <x v="1"/>
  </r>
  <r>
    <x v="1"/>
    <x v="2"/>
    <x v="2"/>
    <x v="606"/>
    <x v="2"/>
    <n v="0"/>
    <n v="0"/>
    <n v="0"/>
    <n v="0"/>
    <s v="PMEKX-TG1911FXG"/>
    <x v="0"/>
    <x v="1"/>
  </r>
  <r>
    <x v="1"/>
    <x v="2"/>
    <x v="2"/>
    <x v="606"/>
    <x v="3"/>
    <n v="100"/>
    <n v="100"/>
    <n v="100"/>
    <n v="100"/>
    <s v="PMEKX-TG1911FXG"/>
    <x v="0"/>
    <x v="1"/>
  </r>
  <r>
    <x v="1"/>
    <x v="2"/>
    <x v="2"/>
    <x v="606"/>
    <x v="4"/>
    <n v="6.4268999999999998"/>
    <n v="30.021149999999999"/>
    <n v="7.9322999999999997"/>
    <n v="10.10355"/>
    <s v="PMEKX-TG1911FXG"/>
    <x v="0"/>
    <x v="1"/>
  </r>
  <r>
    <x v="1"/>
    <x v="2"/>
    <x v="2"/>
    <x v="606"/>
    <x v="5"/>
    <n v="6.4268999999999998"/>
    <n v="30.021149999999999"/>
    <n v="7.9322999999999997"/>
    <n v="10.10355"/>
    <s v="PMEKX-TG1911FXG"/>
    <x v="0"/>
    <x v="1"/>
  </r>
  <r>
    <x v="1"/>
    <x v="2"/>
    <x v="2"/>
    <x v="606"/>
    <x v="6"/>
    <n v="0"/>
    <n v="0"/>
    <n v="0"/>
    <n v="0"/>
    <s v="PMEKX-TG1911FXG"/>
    <x v="0"/>
    <x v="0"/>
  </r>
  <r>
    <x v="1"/>
    <x v="2"/>
    <x v="2"/>
    <x v="607"/>
    <x v="0"/>
    <n v="147"/>
    <n v="732"/>
    <n v="372"/>
    <n v="474"/>
    <s v="PMEKX-TG1911HGG"/>
    <x v="0"/>
    <x v="1"/>
  </r>
  <r>
    <x v="1"/>
    <x v="2"/>
    <x v="2"/>
    <x v="607"/>
    <x v="1"/>
    <n v="147"/>
    <n v="732"/>
    <n v="372"/>
    <n v="474"/>
    <s v="PMEKX-TG1911HGG"/>
    <x v="0"/>
    <x v="1"/>
  </r>
  <r>
    <x v="1"/>
    <x v="2"/>
    <x v="2"/>
    <x v="607"/>
    <x v="2"/>
    <n v="0"/>
    <n v="0"/>
    <n v="0"/>
    <n v="0"/>
    <s v="PMEKX-TG1911HGG"/>
    <x v="0"/>
    <x v="1"/>
  </r>
  <r>
    <x v="1"/>
    <x v="2"/>
    <x v="2"/>
    <x v="607"/>
    <x v="3"/>
    <n v="100"/>
    <n v="100"/>
    <n v="100"/>
    <n v="100"/>
    <s v="PMEKX-TG1911HGG"/>
    <x v="0"/>
    <x v="1"/>
  </r>
  <r>
    <x v="1"/>
    <x v="2"/>
    <x v="2"/>
    <x v="607"/>
    <x v="4"/>
    <n v="1.46706"/>
    <n v="7.3053600000000003"/>
    <n v="3.7125599999999999"/>
    <n v="4.7305200000000003"/>
    <s v="PMEKX-TG1911HGG"/>
    <x v="0"/>
    <x v="1"/>
  </r>
  <r>
    <x v="1"/>
    <x v="2"/>
    <x v="2"/>
    <x v="607"/>
    <x v="5"/>
    <n v="1.46706"/>
    <n v="7.3053600000000003"/>
    <n v="3.7125599999999999"/>
    <n v="4.7305200000000003"/>
    <s v="PMEKX-TG1911HGG"/>
    <x v="0"/>
    <x v="1"/>
  </r>
  <r>
    <x v="1"/>
    <x v="2"/>
    <x v="2"/>
    <x v="607"/>
    <x v="6"/>
    <n v="0"/>
    <n v="0"/>
    <n v="0"/>
    <n v="0"/>
    <s v="PMEKX-TG1911HGG"/>
    <x v="0"/>
    <x v="0"/>
  </r>
  <r>
    <x v="1"/>
    <x v="2"/>
    <x v="2"/>
    <x v="608"/>
    <x v="0"/>
    <m/>
    <n v="585"/>
    <n v="513"/>
    <n v="642"/>
    <s v="PMEKX-TG2511FXM"/>
    <x v="0"/>
    <x v="1"/>
  </r>
  <r>
    <x v="1"/>
    <x v="2"/>
    <x v="2"/>
    <x v="608"/>
    <x v="1"/>
    <m/>
    <n v="585"/>
    <n v="513"/>
    <n v="642"/>
    <s v="PMEKX-TG2511FXM"/>
    <x v="0"/>
    <x v="1"/>
  </r>
  <r>
    <x v="1"/>
    <x v="2"/>
    <x v="2"/>
    <x v="608"/>
    <x v="2"/>
    <m/>
    <n v="0"/>
    <n v="0"/>
    <n v="0"/>
    <s v="PMEKX-TG2511FXM"/>
    <x v="0"/>
    <x v="1"/>
  </r>
  <r>
    <x v="1"/>
    <x v="2"/>
    <x v="2"/>
    <x v="608"/>
    <x v="3"/>
    <m/>
    <n v="100"/>
    <n v="100"/>
    <n v="100"/>
    <s v="PMEKX-TG2511FXM"/>
    <x v="0"/>
    <x v="1"/>
  </r>
  <r>
    <x v="1"/>
    <x v="2"/>
    <x v="2"/>
    <x v="608"/>
    <x v="4"/>
    <m/>
    <n v="7.8214499999999996"/>
    <n v="6.8588100000000001"/>
    <n v="8.5835399999999993"/>
    <s v="PMEKX-TG2511FXM"/>
    <x v="0"/>
    <x v="1"/>
  </r>
  <r>
    <x v="1"/>
    <x v="2"/>
    <x v="2"/>
    <x v="608"/>
    <x v="5"/>
    <m/>
    <n v="7.8214499999999996"/>
    <n v="6.8588100000000001"/>
    <n v="8.5835399999999993"/>
    <s v="PMEKX-TG2511FXM"/>
    <x v="0"/>
    <x v="1"/>
  </r>
  <r>
    <x v="1"/>
    <x v="2"/>
    <x v="2"/>
    <x v="608"/>
    <x v="6"/>
    <m/>
    <n v="0"/>
    <n v="0"/>
    <n v="0"/>
    <s v="PMEKX-TG2511FXM"/>
    <x v="0"/>
    <x v="0"/>
  </r>
  <r>
    <x v="1"/>
    <x v="2"/>
    <x v="2"/>
    <x v="609"/>
    <x v="0"/>
    <m/>
    <n v="501"/>
    <n v="489"/>
    <n v="630"/>
    <s v="PMEKX-TG2511FXT"/>
    <x v="0"/>
    <x v="1"/>
  </r>
  <r>
    <x v="1"/>
    <x v="2"/>
    <x v="2"/>
    <x v="609"/>
    <x v="1"/>
    <m/>
    <n v="501"/>
    <n v="489"/>
    <n v="630"/>
    <s v="PMEKX-TG2511FXT"/>
    <x v="0"/>
    <x v="1"/>
  </r>
  <r>
    <x v="1"/>
    <x v="2"/>
    <x v="2"/>
    <x v="609"/>
    <x v="2"/>
    <m/>
    <n v="0"/>
    <n v="0"/>
    <n v="0"/>
    <s v="PMEKX-TG2511FXT"/>
    <x v="0"/>
    <x v="1"/>
  </r>
  <r>
    <x v="1"/>
    <x v="2"/>
    <x v="2"/>
    <x v="609"/>
    <x v="3"/>
    <m/>
    <n v="100"/>
    <n v="100"/>
    <n v="100"/>
    <s v="PMEKX-TG2511FXT"/>
    <x v="0"/>
    <x v="1"/>
  </r>
  <r>
    <x v="1"/>
    <x v="2"/>
    <x v="2"/>
    <x v="609"/>
    <x v="4"/>
    <m/>
    <n v="6.1823399999999999"/>
    <n v="6.0342599999999997"/>
    <n v="7.7742000000000004"/>
    <s v="PMEKX-TG2511FXT"/>
    <x v="0"/>
    <x v="1"/>
  </r>
  <r>
    <x v="1"/>
    <x v="2"/>
    <x v="2"/>
    <x v="609"/>
    <x v="5"/>
    <m/>
    <n v="6.1823399999999999"/>
    <n v="6.0342599999999997"/>
    <n v="7.7742000000000004"/>
    <s v="PMEKX-TG2511FXT"/>
    <x v="0"/>
    <x v="1"/>
  </r>
  <r>
    <x v="1"/>
    <x v="2"/>
    <x v="2"/>
    <x v="609"/>
    <x v="6"/>
    <m/>
    <n v="0"/>
    <n v="0"/>
    <n v="0"/>
    <s v="PMEKX-TG2511FXT"/>
    <x v="0"/>
    <x v="0"/>
  </r>
  <r>
    <x v="1"/>
    <x v="2"/>
    <x v="2"/>
    <x v="610"/>
    <x v="0"/>
    <m/>
    <n v="486"/>
    <n v="0"/>
    <n v="450"/>
    <s v="PMEKX-TG2511HGT"/>
    <x v="0"/>
    <x v="1"/>
  </r>
  <r>
    <x v="1"/>
    <x v="2"/>
    <x v="2"/>
    <x v="610"/>
    <x v="1"/>
    <m/>
    <n v="486"/>
    <m/>
    <n v="450"/>
    <s v="PMEKX-TG2511HGT"/>
    <x v="0"/>
    <x v="1"/>
  </r>
  <r>
    <x v="1"/>
    <x v="2"/>
    <x v="2"/>
    <x v="610"/>
    <x v="2"/>
    <m/>
    <n v="0"/>
    <n v="0"/>
    <n v="0"/>
    <s v="PMEKX-TG2511HGT"/>
    <x v="0"/>
    <x v="1"/>
  </r>
  <r>
    <x v="1"/>
    <x v="2"/>
    <x v="2"/>
    <x v="610"/>
    <x v="3"/>
    <m/>
    <n v="100"/>
    <s v="X"/>
    <n v="100"/>
    <s v="PMEKX-TG2511HGT"/>
    <x v="0"/>
    <x v="1"/>
  </r>
  <r>
    <x v="1"/>
    <x v="2"/>
    <x v="2"/>
    <x v="610"/>
    <x v="4"/>
    <m/>
    <n v="6.0847199999999999"/>
    <n v="0"/>
    <n v="5.6340000000000003"/>
    <s v="PMEKX-TG2511HGT"/>
    <x v="0"/>
    <x v="1"/>
  </r>
  <r>
    <x v="1"/>
    <x v="2"/>
    <x v="2"/>
    <x v="610"/>
    <x v="5"/>
    <m/>
    <n v="6.0847199999999999"/>
    <m/>
    <n v="5.6340000000000003"/>
    <s v="PMEKX-TG2511HGT"/>
    <x v="0"/>
    <x v="1"/>
  </r>
  <r>
    <x v="1"/>
    <x v="2"/>
    <x v="2"/>
    <x v="610"/>
    <x v="6"/>
    <m/>
    <n v="0"/>
    <n v="0"/>
    <n v="0"/>
    <s v="PMEKX-TG2511HGT"/>
    <x v="0"/>
    <x v="0"/>
  </r>
  <r>
    <x v="1"/>
    <x v="2"/>
    <x v="2"/>
    <x v="611"/>
    <x v="0"/>
    <n v="450"/>
    <m/>
    <n v="0"/>
    <n v="450"/>
    <s v="PMEKX-TG2511JTC"/>
    <x v="0"/>
    <x v="1"/>
  </r>
  <r>
    <x v="1"/>
    <x v="2"/>
    <x v="2"/>
    <x v="611"/>
    <x v="1"/>
    <n v="450"/>
    <m/>
    <m/>
    <n v="450"/>
    <s v="PMEKX-TG2511JTC"/>
    <x v="0"/>
    <x v="1"/>
  </r>
  <r>
    <x v="1"/>
    <x v="2"/>
    <x v="2"/>
    <x v="611"/>
    <x v="2"/>
    <n v="0"/>
    <m/>
    <n v="0"/>
    <n v="0"/>
    <s v="PMEKX-TG2511JTC"/>
    <x v="0"/>
    <x v="1"/>
  </r>
  <r>
    <x v="1"/>
    <x v="2"/>
    <x v="2"/>
    <x v="611"/>
    <x v="3"/>
    <n v="100"/>
    <m/>
    <s v="X"/>
    <n v="100"/>
    <s v="PMEKX-TG2511JTC"/>
    <x v="0"/>
    <x v="1"/>
  </r>
  <r>
    <x v="1"/>
    <x v="2"/>
    <x v="2"/>
    <x v="611"/>
    <x v="4"/>
    <n v="6.0884999999999998"/>
    <m/>
    <n v="0"/>
    <n v="6.0884999999999998"/>
    <s v="PMEKX-TG2511JTC"/>
    <x v="0"/>
    <x v="1"/>
  </r>
  <r>
    <x v="1"/>
    <x v="2"/>
    <x v="2"/>
    <x v="611"/>
    <x v="5"/>
    <n v="6.0884999999999998"/>
    <m/>
    <m/>
    <n v="6.0884999999999998"/>
    <s v="PMEKX-TG2511JTC"/>
    <x v="0"/>
    <x v="1"/>
  </r>
  <r>
    <x v="1"/>
    <x v="2"/>
    <x v="2"/>
    <x v="611"/>
    <x v="6"/>
    <n v="0"/>
    <m/>
    <n v="0"/>
    <n v="0"/>
    <s v="PMEKX-TG2511JTC"/>
    <x v="0"/>
    <x v="0"/>
  </r>
  <r>
    <x v="1"/>
    <x v="2"/>
    <x v="2"/>
    <x v="612"/>
    <x v="0"/>
    <m/>
    <n v="495"/>
    <n v="534"/>
    <n v="450"/>
    <s v="PMEKX-TG2511JTM"/>
    <x v="0"/>
    <x v="1"/>
  </r>
  <r>
    <x v="1"/>
    <x v="2"/>
    <x v="2"/>
    <x v="612"/>
    <x v="1"/>
    <m/>
    <n v="495"/>
    <n v="534"/>
    <n v="450"/>
    <s v="PMEKX-TG2511JTM"/>
    <x v="0"/>
    <x v="1"/>
  </r>
  <r>
    <x v="1"/>
    <x v="2"/>
    <x v="2"/>
    <x v="612"/>
    <x v="2"/>
    <m/>
    <n v="0"/>
    <n v="0"/>
    <n v="0"/>
    <s v="PMEKX-TG2511JTM"/>
    <x v="0"/>
    <x v="1"/>
  </r>
  <r>
    <x v="1"/>
    <x v="2"/>
    <x v="2"/>
    <x v="612"/>
    <x v="3"/>
    <m/>
    <n v="100"/>
    <n v="100"/>
    <n v="100"/>
    <s v="PMEKX-TG2511JTM"/>
    <x v="0"/>
    <x v="1"/>
  </r>
  <r>
    <x v="1"/>
    <x v="2"/>
    <x v="2"/>
    <x v="612"/>
    <x v="4"/>
    <m/>
    <n v="6.9695999999999998"/>
    <n v="7.5187200000000001"/>
    <n v="6.3360000000000003"/>
    <s v="PMEKX-TG2511JTM"/>
    <x v="0"/>
    <x v="1"/>
  </r>
  <r>
    <x v="1"/>
    <x v="2"/>
    <x v="2"/>
    <x v="612"/>
    <x v="5"/>
    <m/>
    <n v="6.9695999999999998"/>
    <n v="7.5187200000000001"/>
    <n v="6.3360000000000003"/>
    <s v="PMEKX-TG2511JTM"/>
    <x v="0"/>
    <x v="1"/>
  </r>
  <r>
    <x v="1"/>
    <x v="2"/>
    <x v="2"/>
    <x v="612"/>
    <x v="6"/>
    <m/>
    <n v="0"/>
    <n v="0"/>
    <n v="0"/>
    <s v="PMEKX-TG2511JTM"/>
    <x v="0"/>
    <x v="0"/>
  </r>
  <r>
    <x v="1"/>
    <x v="2"/>
    <x v="2"/>
    <x v="613"/>
    <x v="0"/>
    <n v="1689"/>
    <n v="1467"/>
    <n v="2154"/>
    <n v="2589"/>
    <s v="PMEKX-TG2511PDM"/>
    <x v="0"/>
    <x v="1"/>
  </r>
  <r>
    <x v="1"/>
    <x v="2"/>
    <x v="2"/>
    <x v="613"/>
    <x v="1"/>
    <n v="1689"/>
    <n v="1467"/>
    <n v="2154"/>
    <n v="2589"/>
    <s v="PMEKX-TG2511PDM"/>
    <x v="0"/>
    <x v="1"/>
  </r>
  <r>
    <x v="1"/>
    <x v="2"/>
    <x v="2"/>
    <x v="613"/>
    <x v="2"/>
    <n v="0"/>
    <n v="0"/>
    <n v="0"/>
    <n v="0"/>
    <s v="PMEKX-TG2511PDM"/>
    <x v="0"/>
    <x v="1"/>
  </r>
  <r>
    <x v="1"/>
    <x v="2"/>
    <x v="2"/>
    <x v="613"/>
    <x v="3"/>
    <n v="100"/>
    <n v="100"/>
    <n v="100"/>
    <n v="100"/>
    <s v="PMEKX-TG2511PDM"/>
    <x v="0"/>
    <x v="1"/>
  </r>
  <r>
    <x v="1"/>
    <x v="2"/>
    <x v="2"/>
    <x v="613"/>
    <x v="4"/>
    <n v="22.277909999999999"/>
    <n v="19.349730000000001"/>
    <n v="28.411259999999999"/>
    <n v="34.148910000000001"/>
    <s v="PMEKX-TG2511PDM"/>
    <x v="0"/>
    <x v="1"/>
  </r>
  <r>
    <x v="1"/>
    <x v="2"/>
    <x v="2"/>
    <x v="613"/>
    <x v="5"/>
    <n v="22.277909999999999"/>
    <n v="19.349730000000001"/>
    <n v="28.411259999999999"/>
    <n v="34.148910000000001"/>
    <s v="PMEKX-TG2511PDM"/>
    <x v="0"/>
    <x v="1"/>
  </r>
  <r>
    <x v="1"/>
    <x v="2"/>
    <x v="2"/>
    <x v="613"/>
    <x v="6"/>
    <n v="0"/>
    <n v="0"/>
    <n v="0"/>
    <n v="0"/>
    <s v="PMEKX-TG2511PDM"/>
    <x v="0"/>
    <x v="0"/>
  </r>
  <r>
    <x v="1"/>
    <x v="2"/>
    <x v="2"/>
    <x v="614"/>
    <x v="0"/>
    <n v="408"/>
    <n v="522"/>
    <n v="744"/>
    <n v="921"/>
    <s v="PMEKX-TG2511PDT"/>
    <x v="0"/>
    <x v="1"/>
  </r>
  <r>
    <x v="1"/>
    <x v="2"/>
    <x v="2"/>
    <x v="614"/>
    <x v="1"/>
    <n v="408"/>
    <n v="522"/>
    <n v="744"/>
    <n v="921"/>
    <s v="PMEKX-TG2511PDT"/>
    <x v="0"/>
    <x v="1"/>
  </r>
  <r>
    <x v="1"/>
    <x v="2"/>
    <x v="2"/>
    <x v="614"/>
    <x v="2"/>
    <n v="0"/>
    <n v="0"/>
    <n v="0"/>
    <n v="0"/>
    <s v="PMEKX-TG2511PDT"/>
    <x v="0"/>
    <x v="1"/>
  </r>
  <r>
    <x v="1"/>
    <x v="2"/>
    <x v="2"/>
    <x v="614"/>
    <x v="3"/>
    <n v="100"/>
    <n v="100"/>
    <n v="100"/>
    <n v="100"/>
    <s v="PMEKX-TG2511PDT"/>
    <x v="0"/>
    <x v="1"/>
  </r>
  <r>
    <x v="1"/>
    <x v="2"/>
    <x v="2"/>
    <x v="614"/>
    <x v="4"/>
    <n v="5.3815200000000001"/>
    <n v="6.8851800000000001"/>
    <n v="9.8133599999999994"/>
    <n v="12.14799"/>
    <s v="PMEKX-TG2511PDT"/>
    <x v="0"/>
    <x v="1"/>
  </r>
  <r>
    <x v="1"/>
    <x v="2"/>
    <x v="2"/>
    <x v="614"/>
    <x v="5"/>
    <n v="5.3815200000000001"/>
    <n v="6.8851800000000001"/>
    <n v="9.8133599999999994"/>
    <n v="12.14799"/>
    <s v="PMEKX-TG2511PDT"/>
    <x v="0"/>
    <x v="1"/>
  </r>
  <r>
    <x v="1"/>
    <x v="2"/>
    <x v="2"/>
    <x v="614"/>
    <x v="6"/>
    <n v="0"/>
    <n v="0"/>
    <n v="0"/>
    <n v="0"/>
    <s v="PMEKX-TG2511PDT"/>
    <x v="0"/>
    <x v="0"/>
  </r>
  <r>
    <x v="1"/>
    <x v="2"/>
    <x v="2"/>
    <x v="615"/>
    <x v="0"/>
    <m/>
    <m/>
    <m/>
    <n v="450"/>
    <s v="PMEKX-TG2512FXT"/>
    <x v="0"/>
    <x v="1"/>
  </r>
  <r>
    <x v="1"/>
    <x v="2"/>
    <x v="2"/>
    <x v="615"/>
    <x v="1"/>
    <m/>
    <m/>
    <m/>
    <n v="450"/>
    <s v="PMEKX-TG2512FXT"/>
    <x v="0"/>
    <x v="1"/>
  </r>
  <r>
    <x v="1"/>
    <x v="2"/>
    <x v="2"/>
    <x v="615"/>
    <x v="2"/>
    <m/>
    <m/>
    <m/>
    <n v="0"/>
    <s v="PMEKX-TG2512FXT"/>
    <x v="0"/>
    <x v="1"/>
  </r>
  <r>
    <x v="1"/>
    <x v="2"/>
    <x v="2"/>
    <x v="615"/>
    <x v="3"/>
    <m/>
    <m/>
    <m/>
    <n v="100"/>
    <s v="PMEKX-TG2512FXT"/>
    <x v="0"/>
    <x v="1"/>
  </r>
  <r>
    <x v="1"/>
    <x v="2"/>
    <x v="2"/>
    <x v="615"/>
    <x v="4"/>
    <m/>
    <m/>
    <m/>
    <n v="10.151999999999999"/>
    <s v="PMEKX-TG2512FXT"/>
    <x v="0"/>
    <x v="1"/>
  </r>
  <r>
    <x v="1"/>
    <x v="2"/>
    <x v="2"/>
    <x v="615"/>
    <x v="5"/>
    <m/>
    <m/>
    <m/>
    <n v="10.151999999999999"/>
    <s v="PMEKX-TG2512FXT"/>
    <x v="0"/>
    <x v="1"/>
  </r>
  <r>
    <x v="1"/>
    <x v="2"/>
    <x v="2"/>
    <x v="615"/>
    <x v="6"/>
    <m/>
    <m/>
    <m/>
    <n v="0"/>
    <s v="PMEKX-TG2512FXT"/>
    <x v="0"/>
    <x v="0"/>
  </r>
  <r>
    <x v="1"/>
    <x v="2"/>
    <x v="2"/>
    <x v="616"/>
    <x v="0"/>
    <n v="66"/>
    <n v="333"/>
    <n v="819"/>
    <n v="783"/>
    <s v="PMEKX-TG2512PDT"/>
    <x v="0"/>
    <x v="1"/>
  </r>
  <r>
    <x v="1"/>
    <x v="2"/>
    <x v="2"/>
    <x v="616"/>
    <x v="1"/>
    <n v="66"/>
    <n v="333"/>
    <n v="819"/>
    <n v="783"/>
    <s v="PMEKX-TG2512PDT"/>
    <x v="0"/>
    <x v="1"/>
  </r>
  <r>
    <x v="1"/>
    <x v="2"/>
    <x v="2"/>
    <x v="616"/>
    <x v="2"/>
    <n v="0"/>
    <n v="0"/>
    <n v="0"/>
    <n v="0"/>
    <s v="PMEKX-TG2512PDT"/>
    <x v="0"/>
    <x v="1"/>
  </r>
  <r>
    <x v="1"/>
    <x v="2"/>
    <x v="2"/>
    <x v="616"/>
    <x v="3"/>
    <n v="100"/>
    <n v="100"/>
    <n v="100"/>
    <n v="100"/>
    <s v="PMEKX-TG2512PDT"/>
    <x v="0"/>
    <x v="1"/>
  </r>
  <r>
    <x v="1"/>
    <x v="2"/>
    <x v="2"/>
    <x v="616"/>
    <x v="4"/>
    <n v="1.5444"/>
    <n v="7.7922000000000002"/>
    <n v="19.1646"/>
    <n v="18.322199999999999"/>
    <s v="PMEKX-TG2512PDT"/>
    <x v="0"/>
    <x v="1"/>
  </r>
  <r>
    <x v="1"/>
    <x v="2"/>
    <x v="2"/>
    <x v="616"/>
    <x v="5"/>
    <n v="1.5444"/>
    <n v="7.7922000000000002"/>
    <n v="19.1646"/>
    <n v="18.322199999999999"/>
    <s v="PMEKX-TG2512PDT"/>
    <x v="0"/>
    <x v="1"/>
  </r>
  <r>
    <x v="1"/>
    <x v="2"/>
    <x v="2"/>
    <x v="616"/>
    <x v="6"/>
    <n v="0"/>
    <n v="0"/>
    <n v="0"/>
    <n v="0"/>
    <s v="PMEKX-TG2512PDT"/>
    <x v="0"/>
    <x v="0"/>
  </r>
  <r>
    <x v="1"/>
    <x v="2"/>
    <x v="2"/>
    <x v="617"/>
    <x v="0"/>
    <n v="30"/>
    <n v="27"/>
    <n v="15"/>
    <n v="51"/>
    <s v="PMEKX-TG6811FRB"/>
    <x v="0"/>
    <x v="1"/>
  </r>
  <r>
    <x v="1"/>
    <x v="2"/>
    <x v="2"/>
    <x v="617"/>
    <x v="1"/>
    <n v="30"/>
    <n v="27"/>
    <n v="15"/>
    <n v="51"/>
    <s v="PMEKX-TG6811FRB"/>
    <x v="0"/>
    <x v="1"/>
  </r>
  <r>
    <x v="1"/>
    <x v="2"/>
    <x v="2"/>
    <x v="617"/>
    <x v="2"/>
    <n v="0"/>
    <n v="0"/>
    <n v="0"/>
    <n v="0"/>
    <s v="PMEKX-TG6811FRB"/>
    <x v="0"/>
    <x v="1"/>
  </r>
  <r>
    <x v="1"/>
    <x v="2"/>
    <x v="2"/>
    <x v="617"/>
    <x v="3"/>
    <n v="100"/>
    <n v="100"/>
    <n v="100"/>
    <n v="100"/>
    <s v="PMEKX-TG6811FRB"/>
    <x v="0"/>
    <x v="1"/>
  </r>
  <r>
    <x v="1"/>
    <x v="2"/>
    <x v="2"/>
    <x v="617"/>
    <x v="4"/>
    <n v="0.38850000000000001"/>
    <n v="0.34965000000000002"/>
    <n v="0.19425000000000001"/>
    <n v="0.66044999999999998"/>
    <s v="PMEKX-TG6811FRB"/>
    <x v="0"/>
    <x v="1"/>
  </r>
  <r>
    <x v="1"/>
    <x v="2"/>
    <x v="2"/>
    <x v="617"/>
    <x v="5"/>
    <n v="0.38850000000000001"/>
    <n v="0.34965000000000002"/>
    <n v="0.19425000000000001"/>
    <n v="0.66044999999999998"/>
    <s v="PMEKX-TG6811FRB"/>
    <x v="0"/>
    <x v="1"/>
  </r>
  <r>
    <x v="1"/>
    <x v="2"/>
    <x v="2"/>
    <x v="617"/>
    <x v="6"/>
    <n v="0"/>
    <n v="0"/>
    <n v="0"/>
    <n v="0"/>
    <s v="PMEKX-TG6811FRB"/>
    <x v="0"/>
    <x v="0"/>
  </r>
  <r>
    <x v="1"/>
    <x v="2"/>
    <x v="2"/>
    <x v="618"/>
    <x v="0"/>
    <m/>
    <n v="450"/>
    <n v="450"/>
    <n v="450"/>
    <s v="PMEKX-TG6811FXB"/>
    <x v="0"/>
    <x v="1"/>
  </r>
  <r>
    <x v="1"/>
    <x v="2"/>
    <x v="2"/>
    <x v="618"/>
    <x v="1"/>
    <m/>
    <n v="450"/>
    <n v="450"/>
    <n v="450"/>
    <s v="PMEKX-TG6811FXB"/>
    <x v="0"/>
    <x v="1"/>
  </r>
  <r>
    <x v="1"/>
    <x v="2"/>
    <x v="2"/>
    <x v="618"/>
    <x v="2"/>
    <m/>
    <n v="0"/>
    <n v="0"/>
    <n v="0"/>
    <s v="PMEKX-TG6811FXB"/>
    <x v="0"/>
    <x v="1"/>
  </r>
  <r>
    <x v="1"/>
    <x v="2"/>
    <x v="2"/>
    <x v="618"/>
    <x v="3"/>
    <m/>
    <n v="100"/>
    <n v="100"/>
    <n v="100"/>
    <s v="PMEKX-TG6811FXB"/>
    <x v="0"/>
    <x v="1"/>
  </r>
  <r>
    <x v="1"/>
    <x v="2"/>
    <x v="2"/>
    <x v="618"/>
    <x v="4"/>
    <m/>
    <n v="6.8579999999999997"/>
    <n v="6.8579999999999997"/>
    <n v="6.8579999999999997"/>
    <s v="PMEKX-TG6811FXB"/>
    <x v="0"/>
    <x v="1"/>
  </r>
  <r>
    <x v="1"/>
    <x v="2"/>
    <x v="2"/>
    <x v="618"/>
    <x v="5"/>
    <m/>
    <n v="6.8579999999999997"/>
    <n v="6.8579999999999997"/>
    <n v="6.8579999999999997"/>
    <s v="PMEKX-TG6811FXB"/>
    <x v="0"/>
    <x v="1"/>
  </r>
  <r>
    <x v="1"/>
    <x v="2"/>
    <x v="2"/>
    <x v="618"/>
    <x v="6"/>
    <m/>
    <n v="0"/>
    <n v="0"/>
    <n v="0"/>
    <s v="PMEKX-TG6811FXB"/>
    <x v="0"/>
    <x v="0"/>
  </r>
  <r>
    <x v="1"/>
    <x v="2"/>
    <x v="2"/>
    <x v="619"/>
    <x v="0"/>
    <m/>
    <n v="156"/>
    <n v="231"/>
    <n v="294"/>
    <s v="PMEKX-TG6811FXM"/>
    <x v="0"/>
    <x v="1"/>
  </r>
  <r>
    <x v="1"/>
    <x v="2"/>
    <x v="2"/>
    <x v="619"/>
    <x v="1"/>
    <m/>
    <n v="156"/>
    <n v="231"/>
    <n v="294"/>
    <s v="PMEKX-TG6811FXM"/>
    <x v="0"/>
    <x v="1"/>
  </r>
  <r>
    <x v="1"/>
    <x v="2"/>
    <x v="2"/>
    <x v="619"/>
    <x v="2"/>
    <m/>
    <n v="0"/>
    <n v="0"/>
    <n v="0"/>
    <s v="PMEKX-TG6811FXM"/>
    <x v="0"/>
    <x v="1"/>
  </r>
  <r>
    <x v="1"/>
    <x v="2"/>
    <x v="2"/>
    <x v="619"/>
    <x v="3"/>
    <m/>
    <n v="100"/>
    <n v="100"/>
    <n v="100"/>
    <s v="PMEKX-TG6811FXM"/>
    <x v="0"/>
    <x v="1"/>
  </r>
  <r>
    <x v="1"/>
    <x v="2"/>
    <x v="2"/>
    <x v="619"/>
    <x v="4"/>
    <m/>
    <n v="2.37744"/>
    <n v="3.5204399999999998"/>
    <n v="4.4805599999999997"/>
    <s v="PMEKX-TG6811FXM"/>
    <x v="0"/>
    <x v="1"/>
  </r>
  <r>
    <x v="1"/>
    <x v="2"/>
    <x v="2"/>
    <x v="619"/>
    <x v="5"/>
    <m/>
    <n v="2.37744"/>
    <n v="3.5204399999999998"/>
    <n v="4.4805599999999997"/>
    <s v="PMEKX-TG6811FXM"/>
    <x v="0"/>
    <x v="1"/>
  </r>
  <r>
    <x v="1"/>
    <x v="2"/>
    <x v="2"/>
    <x v="619"/>
    <x v="6"/>
    <m/>
    <n v="0"/>
    <n v="0"/>
    <n v="0"/>
    <s v="PMEKX-TG6811FXM"/>
    <x v="0"/>
    <x v="0"/>
  </r>
  <r>
    <x v="1"/>
    <x v="2"/>
    <x v="2"/>
    <x v="620"/>
    <x v="0"/>
    <n v="126"/>
    <n v="276"/>
    <n v="192"/>
    <n v="9"/>
    <s v="PMEKX-TG6811GA"/>
    <x v="0"/>
    <x v="1"/>
  </r>
  <r>
    <x v="1"/>
    <x v="2"/>
    <x v="2"/>
    <x v="620"/>
    <x v="1"/>
    <n v="126"/>
    <n v="276"/>
    <n v="192"/>
    <n v="9"/>
    <s v="PMEKX-TG6811GA"/>
    <x v="0"/>
    <x v="1"/>
  </r>
  <r>
    <x v="1"/>
    <x v="2"/>
    <x v="2"/>
    <x v="620"/>
    <x v="2"/>
    <n v="0"/>
    <n v="0"/>
    <n v="0"/>
    <n v="0"/>
    <s v="PMEKX-TG6811GA"/>
    <x v="0"/>
    <x v="1"/>
  </r>
  <r>
    <x v="1"/>
    <x v="2"/>
    <x v="2"/>
    <x v="620"/>
    <x v="3"/>
    <n v="100"/>
    <n v="100"/>
    <n v="100"/>
    <n v="100"/>
    <s v="PMEKX-TG6811GA"/>
    <x v="0"/>
    <x v="1"/>
  </r>
  <r>
    <x v="1"/>
    <x v="2"/>
    <x v="2"/>
    <x v="620"/>
    <x v="4"/>
    <n v="1.77786"/>
    <n v="3.8943599999999998"/>
    <n v="2.70912"/>
    <n v="0.12698999999999999"/>
    <s v="PMEKX-TG6811GA"/>
    <x v="0"/>
    <x v="1"/>
  </r>
  <r>
    <x v="1"/>
    <x v="2"/>
    <x v="2"/>
    <x v="620"/>
    <x v="5"/>
    <n v="1.77786"/>
    <n v="3.8943599999999998"/>
    <n v="2.70912"/>
    <n v="0.12698999999999999"/>
    <s v="PMEKX-TG6811GA"/>
    <x v="0"/>
    <x v="1"/>
  </r>
  <r>
    <x v="1"/>
    <x v="2"/>
    <x v="2"/>
    <x v="620"/>
    <x v="6"/>
    <n v="0"/>
    <n v="0"/>
    <n v="0"/>
    <n v="0"/>
    <s v="PMEKX-TG6811GA"/>
    <x v="0"/>
    <x v="0"/>
  </r>
  <r>
    <x v="1"/>
    <x v="2"/>
    <x v="2"/>
    <x v="621"/>
    <x v="0"/>
    <n v="516"/>
    <n v="804"/>
    <n v="750"/>
    <n v="12"/>
    <s v="PMEKX-TG6811GB"/>
    <x v="0"/>
    <x v="1"/>
  </r>
  <r>
    <x v="1"/>
    <x v="2"/>
    <x v="2"/>
    <x v="621"/>
    <x v="1"/>
    <n v="516"/>
    <n v="849"/>
    <n v="750"/>
    <n v="12"/>
    <s v="PMEKX-TG6811GB"/>
    <x v="0"/>
    <x v="1"/>
  </r>
  <r>
    <x v="1"/>
    <x v="2"/>
    <x v="2"/>
    <x v="621"/>
    <x v="2"/>
    <n v="0"/>
    <n v="-45"/>
    <n v="0"/>
    <n v="0"/>
    <s v="PMEKX-TG6811GB"/>
    <x v="0"/>
    <x v="2"/>
  </r>
  <r>
    <x v="1"/>
    <x v="2"/>
    <x v="2"/>
    <x v="621"/>
    <x v="3"/>
    <n v="100"/>
    <n v="94.699646643109503"/>
    <n v="100"/>
    <n v="100"/>
    <s v="PMEKX-TG6811GB"/>
    <x v="0"/>
    <x v="1"/>
  </r>
  <r>
    <x v="1"/>
    <x v="2"/>
    <x v="2"/>
    <x v="621"/>
    <x v="4"/>
    <n v="7.7554800000000004"/>
    <n v="12.08412"/>
    <n v="11.272500000000001"/>
    <n v="0.18035999999999999"/>
    <s v="PMEKX-TG6811GB"/>
    <x v="0"/>
    <x v="1"/>
  </r>
  <r>
    <x v="1"/>
    <x v="2"/>
    <x v="2"/>
    <x v="621"/>
    <x v="5"/>
    <n v="7.7554800000000004"/>
    <n v="12.76047"/>
    <n v="11.272500000000001"/>
    <n v="0.18035999999999999"/>
    <s v="PMEKX-TG6811GB"/>
    <x v="0"/>
    <x v="1"/>
  </r>
  <r>
    <x v="1"/>
    <x v="2"/>
    <x v="2"/>
    <x v="621"/>
    <x v="6"/>
    <n v="0"/>
    <n v="-0.67635000000000001"/>
    <n v="0"/>
    <n v="0"/>
    <s v="PMEKX-TG6811GB"/>
    <x v="0"/>
    <x v="0"/>
  </r>
  <r>
    <x v="1"/>
    <x v="2"/>
    <x v="2"/>
    <x v="622"/>
    <x v="0"/>
    <m/>
    <n v="450"/>
    <n v="450"/>
    <m/>
    <s v="PMEKX-TG6811GS"/>
    <x v="0"/>
    <x v="1"/>
  </r>
  <r>
    <x v="1"/>
    <x v="2"/>
    <x v="2"/>
    <x v="622"/>
    <x v="1"/>
    <m/>
    <n v="450"/>
    <n v="450"/>
    <m/>
    <s v="PMEKX-TG6811GS"/>
    <x v="0"/>
    <x v="1"/>
  </r>
  <r>
    <x v="1"/>
    <x v="2"/>
    <x v="2"/>
    <x v="622"/>
    <x v="2"/>
    <m/>
    <n v="0"/>
    <n v="0"/>
    <m/>
    <s v="PMEKX-TG6811GS"/>
    <x v="0"/>
    <x v="1"/>
  </r>
  <r>
    <x v="1"/>
    <x v="2"/>
    <x v="2"/>
    <x v="622"/>
    <x v="3"/>
    <m/>
    <n v="100"/>
    <n v="100"/>
    <m/>
    <s v="PMEKX-TG6811GS"/>
    <x v="0"/>
    <x v="1"/>
  </r>
  <r>
    <x v="1"/>
    <x v="2"/>
    <x v="2"/>
    <x v="622"/>
    <x v="4"/>
    <m/>
    <n v="6.3494999999999999"/>
    <n v="6.3494999999999999"/>
    <m/>
    <s v="PMEKX-TG6811GS"/>
    <x v="0"/>
    <x v="1"/>
  </r>
  <r>
    <x v="1"/>
    <x v="2"/>
    <x v="2"/>
    <x v="622"/>
    <x v="5"/>
    <m/>
    <n v="6.3494999999999999"/>
    <n v="6.3494999999999999"/>
    <m/>
    <s v="PMEKX-TG6811GS"/>
    <x v="0"/>
    <x v="1"/>
  </r>
  <r>
    <x v="1"/>
    <x v="2"/>
    <x v="2"/>
    <x v="622"/>
    <x v="6"/>
    <m/>
    <n v="0"/>
    <n v="0"/>
    <m/>
    <s v="PMEKX-TG6811GS"/>
    <x v="0"/>
    <x v="0"/>
  </r>
  <r>
    <x v="1"/>
    <x v="2"/>
    <x v="2"/>
    <x v="623"/>
    <x v="0"/>
    <m/>
    <m/>
    <n v="804"/>
    <n v="2283"/>
    <s v="PMEKX-TG6811PDB"/>
    <x v="0"/>
    <x v="1"/>
  </r>
  <r>
    <x v="1"/>
    <x v="2"/>
    <x v="2"/>
    <x v="623"/>
    <x v="1"/>
    <m/>
    <m/>
    <n v="804"/>
    <n v="2283"/>
    <s v="PMEKX-TG6811PDB"/>
    <x v="0"/>
    <x v="1"/>
  </r>
  <r>
    <x v="1"/>
    <x v="2"/>
    <x v="2"/>
    <x v="623"/>
    <x v="2"/>
    <m/>
    <m/>
    <n v="0"/>
    <n v="0"/>
    <s v="PMEKX-TG6811PDB"/>
    <x v="0"/>
    <x v="1"/>
  </r>
  <r>
    <x v="1"/>
    <x v="2"/>
    <x v="2"/>
    <x v="623"/>
    <x v="3"/>
    <m/>
    <m/>
    <n v="100"/>
    <n v="100"/>
    <s v="PMEKX-TG6811PDB"/>
    <x v="0"/>
    <x v="1"/>
  </r>
  <r>
    <x v="1"/>
    <x v="2"/>
    <x v="2"/>
    <x v="623"/>
    <x v="4"/>
    <m/>
    <m/>
    <n v="14.753399999999999"/>
    <n v="41.893050000000002"/>
    <s v="PMEKX-TG6811PDB"/>
    <x v="0"/>
    <x v="1"/>
  </r>
  <r>
    <x v="1"/>
    <x v="2"/>
    <x v="2"/>
    <x v="623"/>
    <x v="5"/>
    <m/>
    <m/>
    <n v="14.753399999999999"/>
    <n v="41.893050000000002"/>
    <s v="PMEKX-TG6811PDB"/>
    <x v="0"/>
    <x v="1"/>
  </r>
  <r>
    <x v="1"/>
    <x v="2"/>
    <x v="2"/>
    <x v="623"/>
    <x v="6"/>
    <m/>
    <m/>
    <n v="0"/>
    <n v="0"/>
    <s v="PMEKX-TG6811PDB"/>
    <x v="0"/>
    <x v="0"/>
  </r>
  <r>
    <x v="1"/>
    <x v="2"/>
    <x v="2"/>
    <x v="624"/>
    <x v="0"/>
    <n v="3"/>
    <m/>
    <n v="0"/>
    <m/>
    <s v="PMEKX-TG6812FRB"/>
    <x v="0"/>
    <x v="1"/>
  </r>
  <r>
    <x v="1"/>
    <x v="2"/>
    <x v="2"/>
    <x v="624"/>
    <x v="1"/>
    <n v="3"/>
    <m/>
    <m/>
    <m/>
    <s v="PMEKX-TG6812FRB"/>
    <x v="0"/>
    <x v="1"/>
  </r>
  <r>
    <x v="1"/>
    <x v="2"/>
    <x v="2"/>
    <x v="624"/>
    <x v="2"/>
    <n v="0"/>
    <m/>
    <n v="0"/>
    <m/>
    <s v="PMEKX-TG6812FRB"/>
    <x v="0"/>
    <x v="1"/>
  </r>
  <r>
    <x v="1"/>
    <x v="2"/>
    <x v="2"/>
    <x v="624"/>
    <x v="3"/>
    <n v="100"/>
    <m/>
    <s v="X"/>
    <m/>
    <s v="PMEKX-TG6812FRB"/>
    <x v="0"/>
    <x v="1"/>
  </r>
  <r>
    <x v="1"/>
    <x v="2"/>
    <x v="2"/>
    <x v="624"/>
    <x v="4"/>
    <n v="6.8849999999999995E-2"/>
    <m/>
    <n v="0"/>
    <m/>
    <s v="PMEKX-TG6812FRB"/>
    <x v="0"/>
    <x v="1"/>
  </r>
  <r>
    <x v="1"/>
    <x v="2"/>
    <x v="2"/>
    <x v="624"/>
    <x v="5"/>
    <n v="6.8849999999999995E-2"/>
    <m/>
    <m/>
    <m/>
    <s v="PMEKX-TG6812FRB"/>
    <x v="0"/>
    <x v="1"/>
  </r>
  <r>
    <x v="1"/>
    <x v="2"/>
    <x v="2"/>
    <x v="624"/>
    <x v="6"/>
    <n v="0"/>
    <m/>
    <n v="0"/>
    <m/>
    <s v="PMEKX-TG6812FRB"/>
    <x v="0"/>
    <x v="0"/>
  </r>
  <r>
    <x v="1"/>
    <x v="2"/>
    <x v="2"/>
    <x v="625"/>
    <x v="0"/>
    <n v="450"/>
    <m/>
    <m/>
    <m/>
    <s v="PMEKX-TG6812GB"/>
    <x v="0"/>
    <x v="1"/>
  </r>
  <r>
    <x v="1"/>
    <x v="2"/>
    <x v="2"/>
    <x v="625"/>
    <x v="1"/>
    <n v="450"/>
    <m/>
    <m/>
    <m/>
    <s v="PMEKX-TG6812GB"/>
    <x v="0"/>
    <x v="1"/>
  </r>
  <r>
    <x v="1"/>
    <x v="2"/>
    <x v="2"/>
    <x v="625"/>
    <x v="2"/>
    <n v="0"/>
    <m/>
    <m/>
    <m/>
    <s v="PMEKX-TG6812GB"/>
    <x v="0"/>
    <x v="1"/>
  </r>
  <r>
    <x v="1"/>
    <x v="2"/>
    <x v="2"/>
    <x v="625"/>
    <x v="3"/>
    <n v="100"/>
    <m/>
    <m/>
    <m/>
    <s v="PMEKX-TG6812GB"/>
    <x v="0"/>
    <x v="1"/>
  </r>
  <r>
    <x v="1"/>
    <x v="2"/>
    <x v="2"/>
    <x v="625"/>
    <x v="4"/>
    <n v="11.115"/>
    <m/>
    <m/>
    <m/>
    <s v="PMEKX-TG6812GB"/>
    <x v="0"/>
    <x v="1"/>
  </r>
  <r>
    <x v="1"/>
    <x v="2"/>
    <x v="2"/>
    <x v="625"/>
    <x v="5"/>
    <n v="11.115"/>
    <m/>
    <m/>
    <m/>
    <s v="PMEKX-TG6812GB"/>
    <x v="0"/>
    <x v="1"/>
  </r>
  <r>
    <x v="1"/>
    <x v="2"/>
    <x v="2"/>
    <x v="625"/>
    <x v="6"/>
    <n v="0"/>
    <m/>
    <m/>
    <m/>
    <s v="PMEKX-TG6812GB"/>
    <x v="0"/>
    <x v="0"/>
  </r>
  <r>
    <x v="1"/>
    <x v="2"/>
    <x v="2"/>
    <x v="626"/>
    <x v="0"/>
    <m/>
    <n v="1011"/>
    <n v="636"/>
    <n v="909"/>
    <s v="PMEKX-TG6812PDB"/>
    <x v="0"/>
    <x v="1"/>
  </r>
  <r>
    <x v="1"/>
    <x v="2"/>
    <x v="2"/>
    <x v="626"/>
    <x v="1"/>
    <m/>
    <n v="1011"/>
    <n v="636"/>
    <n v="909"/>
    <s v="PMEKX-TG6812PDB"/>
    <x v="0"/>
    <x v="1"/>
  </r>
  <r>
    <x v="1"/>
    <x v="2"/>
    <x v="2"/>
    <x v="626"/>
    <x v="2"/>
    <m/>
    <n v="0"/>
    <n v="0"/>
    <n v="0"/>
    <s v="PMEKX-TG6812PDB"/>
    <x v="0"/>
    <x v="1"/>
  </r>
  <r>
    <x v="1"/>
    <x v="2"/>
    <x v="2"/>
    <x v="626"/>
    <x v="3"/>
    <m/>
    <n v="100"/>
    <n v="100"/>
    <n v="100"/>
    <s v="PMEKX-TG6812PDB"/>
    <x v="0"/>
    <x v="1"/>
  </r>
  <r>
    <x v="1"/>
    <x v="2"/>
    <x v="2"/>
    <x v="626"/>
    <x v="4"/>
    <m/>
    <n v="27.539639999999999"/>
    <n v="17.324639999999999"/>
    <n v="24.76116"/>
    <s v="PMEKX-TG6812PDB"/>
    <x v="0"/>
    <x v="1"/>
  </r>
  <r>
    <x v="1"/>
    <x v="2"/>
    <x v="2"/>
    <x v="626"/>
    <x v="5"/>
    <m/>
    <n v="27.539639999999999"/>
    <n v="17.324639999999999"/>
    <n v="24.76116"/>
    <s v="PMEKX-TG6812PDB"/>
    <x v="0"/>
    <x v="1"/>
  </r>
  <r>
    <x v="1"/>
    <x v="2"/>
    <x v="2"/>
    <x v="626"/>
    <x v="6"/>
    <m/>
    <n v="0"/>
    <n v="0"/>
    <n v="0"/>
    <s v="PMEKX-TG6812PDB"/>
    <x v="0"/>
    <x v="0"/>
  </r>
  <r>
    <x v="1"/>
    <x v="2"/>
    <x v="2"/>
    <x v="627"/>
    <x v="0"/>
    <n v="450"/>
    <m/>
    <m/>
    <n v="450"/>
    <s v="PMEKX-TG6821EB"/>
    <x v="0"/>
    <x v="1"/>
  </r>
  <r>
    <x v="1"/>
    <x v="2"/>
    <x v="2"/>
    <x v="627"/>
    <x v="1"/>
    <n v="450"/>
    <m/>
    <m/>
    <n v="450"/>
    <s v="PMEKX-TG6821EB"/>
    <x v="0"/>
    <x v="1"/>
  </r>
  <r>
    <x v="1"/>
    <x v="2"/>
    <x v="2"/>
    <x v="627"/>
    <x v="2"/>
    <n v="0"/>
    <m/>
    <m/>
    <n v="0"/>
    <s v="PMEKX-TG6821EB"/>
    <x v="0"/>
    <x v="1"/>
  </r>
  <r>
    <x v="1"/>
    <x v="2"/>
    <x v="2"/>
    <x v="627"/>
    <x v="3"/>
    <n v="100"/>
    <m/>
    <m/>
    <n v="100"/>
    <s v="PMEKX-TG6821EB"/>
    <x v="0"/>
    <x v="1"/>
  </r>
  <r>
    <x v="1"/>
    <x v="2"/>
    <x v="2"/>
    <x v="627"/>
    <x v="4"/>
    <n v="9.0719999999999992"/>
    <m/>
    <m/>
    <n v="9.0719999999999992"/>
    <s v="PMEKX-TG6821EB"/>
    <x v="0"/>
    <x v="1"/>
  </r>
  <r>
    <x v="1"/>
    <x v="2"/>
    <x v="2"/>
    <x v="627"/>
    <x v="5"/>
    <n v="7.6725000000000003"/>
    <m/>
    <m/>
    <n v="7.6725000000000003"/>
    <s v="PMEKX-TG6821EB"/>
    <x v="0"/>
    <x v="1"/>
  </r>
  <r>
    <x v="1"/>
    <x v="2"/>
    <x v="2"/>
    <x v="627"/>
    <x v="6"/>
    <n v="1.3995"/>
    <m/>
    <m/>
    <n v="1.3995"/>
    <s v="PMEKX-TG6821EB"/>
    <x v="0"/>
    <x v="0"/>
  </r>
  <r>
    <x v="1"/>
    <x v="2"/>
    <x v="2"/>
    <x v="628"/>
    <x v="0"/>
    <m/>
    <n v="561"/>
    <n v="513"/>
    <m/>
    <s v="PMEKX-TG6821GA"/>
    <x v="0"/>
    <x v="1"/>
  </r>
  <r>
    <x v="1"/>
    <x v="2"/>
    <x v="2"/>
    <x v="628"/>
    <x v="1"/>
    <m/>
    <n v="561"/>
    <n v="513"/>
    <m/>
    <s v="PMEKX-TG6821GA"/>
    <x v="0"/>
    <x v="1"/>
  </r>
  <r>
    <x v="1"/>
    <x v="2"/>
    <x v="2"/>
    <x v="628"/>
    <x v="2"/>
    <m/>
    <n v="0"/>
    <n v="0"/>
    <m/>
    <s v="PMEKX-TG6821GA"/>
    <x v="0"/>
    <x v="1"/>
  </r>
  <r>
    <x v="1"/>
    <x v="2"/>
    <x v="2"/>
    <x v="628"/>
    <x v="3"/>
    <m/>
    <n v="100"/>
    <n v="100"/>
    <m/>
    <s v="PMEKX-TG6821GA"/>
    <x v="0"/>
    <x v="1"/>
  </r>
  <r>
    <x v="1"/>
    <x v="2"/>
    <x v="2"/>
    <x v="628"/>
    <x v="4"/>
    <m/>
    <n v="9.7950599999999994"/>
    <n v="8.9569799999999997"/>
    <m/>
    <s v="PMEKX-TG6821GA"/>
    <x v="0"/>
    <x v="1"/>
  </r>
  <r>
    <x v="1"/>
    <x v="2"/>
    <x v="2"/>
    <x v="628"/>
    <x v="5"/>
    <m/>
    <n v="9.7950599999999994"/>
    <n v="8.9569799999999997"/>
    <m/>
    <s v="PMEKX-TG6821GA"/>
    <x v="0"/>
    <x v="1"/>
  </r>
  <r>
    <x v="1"/>
    <x v="2"/>
    <x v="2"/>
    <x v="628"/>
    <x v="6"/>
    <m/>
    <n v="0"/>
    <n v="0"/>
    <m/>
    <s v="PMEKX-TG6821GA"/>
    <x v="0"/>
    <x v="0"/>
  </r>
  <r>
    <x v="1"/>
    <x v="2"/>
    <x v="2"/>
    <x v="629"/>
    <x v="0"/>
    <n v="888"/>
    <n v="225"/>
    <n v="234"/>
    <n v="24"/>
    <s v="PMEKX-TG6821GB"/>
    <x v="0"/>
    <x v="1"/>
  </r>
  <r>
    <x v="1"/>
    <x v="2"/>
    <x v="2"/>
    <x v="629"/>
    <x v="1"/>
    <n v="888"/>
    <n v="225"/>
    <n v="234"/>
    <n v="24"/>
    <s v="PMEKX-TG6821GB"/>
    <x v="0"/>
    <x v="1"/>
  </r>
  <r>
    <x v="1"/>
    <x v="2"/>
    <x v="2"/>
    <x v="629"/>
    <x v="2"/>
    <n v="0"/>
    <n v="0"/>
    <n v="0"/>
    <n v="0"/>
    <s v="PMEKX-TG6821GB"/>
    <x v="0"/>
    <x v="1"/>
  </r>
  <r>
    <x v="1"/>
    <x v="2"/>
    <x v="2"/>
    <x v="629"/>
    <x v="3"/>
    <n v="100"/>
    <n v="100"/>
    <n v="100"/>
    <n v="100"/>
    <s v="PMEKX-TG6821GB"/>
    <x v="0"/>
    <x v="1"/>
  </r>
  <r>
    <x v="1"/>
    <x v="2"/>
    <x v="2"/>
    <x v="629"/>
    <x v="4"/>
    <n v="15.504479999999999"/>
    <n v="3.9285000000000001"/>
    <n v="4.0856399999999997"/>
    <n v="0.41904000000000002"/>
    <s v="PMEKX-TG6821GB"/>
    <x v="0"/>
    <x v="1"/>
  </r>
  <r>
    <x v="1"/>
    <x v="2"/>
    <x v="2"/>
    <x v="629"/>
    <x v="5"/>
    <n v="15.504479999999999"/>
    <n v="3.9285000000000001"/>
    <n v="4.0856399999999997"/>
    <n v="0.41904000000000002"/>
    <s v="PMEKX-TG6821GB"/>
    <x v="0"/>
    <x v="1"/>
  </r>
  <r>
    <x v="1"/>
    <x v="2"/>
    <x v="2"/>
    <x v="629"/>
    <x v="6"/>
    <n v="0"/>
    <n v="0"/>
    <n v="0"/>
    <n v="0"/>
    <s v="PMEKX-TG6821GB"/>
    <x v="0"/>
    <x v="0"/>
  </r>
  <r>
    <x v="1"/>
    <x v="2"/>
    <x v="2"/>
    <x v="630"/>
    <x v="0"/>
    <n v="450"/>
    <n v="450"/>
    <n v="0"/>
    <m/>
    <s v="PMEKX-TG6821GS"/>
    <x v="0"/>
    <x v="1"/>
  </r>
  <r>
    <x v="1"/>
    <x v="2"/>
    <x v="2"/>
    <x v="630"/>
    <x v="1"/>
    <n v="450"/>
    <n v="450"/>
    <m/>
    <m/>
    <s v="PMEKX-TG6821GS"/>
    <x v="0"/>
    <x v="1"/>
  </r>
  <r>
    <x v="1"/>
    <x v="2"/>
    <x v="2"/>
    <x v="630"/>
    <x v="2"/>
    <n v="0"/>
    <n v="0"/>
    <n v="0"/>
    <m/>
    <s v="PMEKX-TG6821GS"/>
    <x v="0"/>
    <x v="1"/>
  </r>
  <r>
    <x v="1"/>
    <x v="2"/>
    <x v="2"/>
    <x v="630"/>
    <x v="3"/>
    <n v="100"/>
    <n v="100"/>
    <s v="X"/>
    <m/>
    <s v="PMEKX-TG6821GS"/>
    <x v="0"/>
    <x v="1"/>
  </r>
  <r>
    <x v="1"/>
    <x v="2"/>
    <x v="2"/>
    <x v="630"/>
    <x v="4"/>
    <n v="7.8570000000000002"/>
    <n v="7.8570000000000002"/>
    <n v="0"/>
    <m/>
    <s v="PMEKX-TG6821GS"/>
    <x v="0"/>
    <x v="1"/>
  </r>
  <r>
    <x v="1"/>
    <x v="2"/>
    <x v="2"/>
    <x v="630"/>
    <x v="5"/>
    <n v="7.8570000000000002"/>
    <n v="7.8570000000000002"/>
    <m/>
    <m/>
    <s v="PMEKX-TG6821GS"/>
    <x v="0"/>
    <x v="1"/>
  </r>
  <r>
    <x v="1"/>
    <x v="2"/>
    <x v="2"/>
    <x v="630"/>
    <x v="6"/>
    <n v="0"/>
    <n v="0"/>
    <n v="0"/>
    <m/>
    <s v="PMEKX-TG6821GS"/>
    <x v="0"/>
    <x v="0"/>
  </r>
  <r>
    <x v="1"/>
    <x v="2"/>
    <x v="2"/>
    <x v="631"/>
    <x v="0"/>
    <n v="81"/>
    <n v="480"/>
    <n v="162"/>
    <n v="183"/>
    <s v="PMEKX-TG6821PDB"/>
    <x v="0"/>
    <x v="1"/>
  </r>
  <r>
    <x v="1"/>
    <x v="2"/>
    <x v="2"/>
    <x v="631"/>
    <x v="1"/>
    <n v="81"/>
    <n v="480"/>
    <n v="162"/>
    <n v="183"/>
    <s v="PMEKX-TG6821PDB"/>
    <x v="0"/>
    <x v="1"/>
  </r>
  <r>
    <x v="1"/>
    <x v="2"/>
    <x v="2"/>
    <x v="631"/>
    <x v="2"/>
    <n v="0"/>
    <n v="0"/>
    <n v="0"/>
    <n v="0"/>
    <s v="PMEKX-TG6821PDB"/>
    <x v="0"/>
    <x v="1"/>
  </r>
  <r>
    <x v="1"/>
    <x v="2"/>
    <x v="2"/>
    <x v="631"/>
    <x v="3"/>
    <n v="100"/>
    <n v="100"/>
    <n v="100"/>
    <n v="100"/>
    <s v="PMEKX-TG6821PDB"/>
    <x v="0"/>
    <x v="1"/>
  </r>
  <r>
    <x v="1"/>
    <x v="2"/>
    <x v="2"/>
    <x v="631"/>
    <x v="4"/>
    <n v="1.7544599999999999"/>
    <n v="10.396800000000001"/>
    <n v="3.5089199999999998"/>
    <n v="3.9637799999999999"/>
    <s v="PMEKX-TG6821PDB"/>
    <x v="0"/>
    <x v="1"/>
  </r>
  <r>
    <x v="1"/>
    <x v="2"/>
    <x v="2"/>
    <x v="631"/>
    <x v="5"/>
    <n v="1.7544599999999999"/>
    <n v="10.396800000000001"/>
    <n v="3.5089199999999998"/>
    <n v="3.9637799999999999"/>
    <s v="PMEKX-TG6821PDB"/>
    <x v="0"/>
    <x v="1"/>
  </r>
  <r>
    <x v="1"/>
    <x v="2"/>
    <x v="2"/>
    <x v="631"/>
    <x v="6"/>
    <n v="0"/>
    <n v="0"/>
    <n v="0"/>
    <n v="0"/>
    <s v="PMEKX-TG6821PDB"/>
    <x v="0"/>
    <x v="0"/>
  </r>
  <r>
    <x v="1"/>
    <x v="2"/>
    <x v="2"/>
    <x v="632"/>
    <x v="0"/>
    <m/>
    <m/>
    <n v="750"/>
    <n v="450"/>
    <s v="PMEKX-TG6822EB"/>
    <x v="0"/>
    <x v="1"/>
  </r>
  <r>
    <x v="1"/>
    <x v="2"/>
    <x v="2"/>
    <x v="632"/>
    <x v="1"/>
    <m/>
    <m/>
    <n v="750"/>
    <n v="450"/>
    <s v="PMEKX-TG6822EB"/>
    <x v="0"/>
    <x v="1"/>
  </r>
  <r>
    <x v="1"/>
    <x v="2"/>
    <x v="2"/>
    <x v="632"/>
    <x v="2"/>
    <m/>
    <m/>
    <n v="0"/>
    <n v="0"/>
    <s v="PMEKX-TG6822EB"/>
    <x v="0"/>
    <x v="1"/>
  </r>
  <r>
    <x v="1"/>
    <x v="2"/>
    <x v="2"/>
    <x v="632"/>
    <x v="3"/>
    <m/>
    <m/>
    <n v="100"/>
    <n v="100"/>
    <s v="PMEKX-TG6822EB"/>
    <x v="0"/>
    <x v="1"/>
  </r>
  <r>
    <x v="1"/>
    <x v="2"/>
    <x v="2"/>
    <x v="632"/>
    <x v="4"/>
    <m/>
    <m/>
    <n v="18.967500000000001"/>
    <n v="11.3805"/>
    <s v="PMEKX-TG6822EB"/>
    <x v="0"/>
    <x v="1"/>
  </r>
  <r>
    <x v="1"/>
    <x v="2"/>
    <x v="2"/>
    <x v="632"/>
    <x v="5"/>
    <m/>
    <m/>
    <n v="21.39"/>
    <n v="12.834"/>
    <s v="PMEKX-TG6822EB"/>
    <x v="0"/>
    <x v="1"/>
  </r>
  <r>
    <x v="1"/>
    <x v="2"/>
    <x v="2"/>
    <x v="632"/>
    <x v="6"/>
    <m/>
    <m/>
    <n v="-2.4224999999999999"/>
    <n v="-1.4535"/>
    <s v="PMEKX-TG6822EB"/>
    <x v="0"/>
    <x v="0"/>
  </r>
  <r>
    <x v="1"/>
    <x v="2"/>
    <x v="2"/>
    <x v="633"/>
    <x v="0"/>
    <n v="24"/>
    <n v="201"/>
    <n v="243"/>
    <n v="471"/>
    <s v="PMEKX-TG6822FRB"/>
    <x v="0"/>
    <x v="1"/>
  </r>
  <r>
    <x v="1"/>
    <x v="2"/>
    <x v="2"/>
    <x v="633"/>
    <x v="1"/>
    <n v="24"/>
    <n v="201"/>
    <n v="243"/>
    <n v="471"/>
    <s v="PMEKX-TG6822FRB"/>
    <x v="0"/>
    <x v="1"/>
  </r>
  <r>
    <x v="1"/>
    <x v="2"/>
    <x v="2"/>
    <x v="633"/>
    <x v="2"/>
    <n v="0"/>
    <n v="0"/>
    <n v="0"/>
    <n v="0"/>
    <s v="PMEKX-TG6822FRB"/>
    <x v="0"/>
    <x v="1"/>
  </r>
  <r>
    <x v="1"/>
    <x v="2"/>
    <x v="2"/>
    <x v="633"/>
    <x v="3"/>
    <n v="100"/>
    <n v="100"/>
    <n v="100"/>
    <n v="100"/>
    <s v="PMEKX-TG6822FRB"/>
    <x v="0"/>
    <x v="1"/>
  </r>
  <r>
    <x v="1"/>
    <x v="2"/>
    <x v="2"/>
    <x v="633"/>
    <x v="4"/>
    <n v="0.67632000000000003"/>
    <n v="5.66418"/>
    <n v="6.8477399999999999"/>
    <n v="13.272779999999999"/>
    <s v="PMEKX-TG6822FRB"/>
    <x v="0"/>
    <x v="1"/>
  </r>
  <r>
    <x v="1"/>
    <x v="2"/>
    <x v="2"/>
    <x v="633"/>
    <x v="5"/>
    <n v="0.67632000000000003"/>
    <n v="5.66418"/>
    <n v="6.8477399999999999"/>
    <n v="13.272779999999999"/>
    <s v="PMEKX-TG6822FRB"/>
    <x v="0"/>
    <x v="1"/>
  </r>
  <r>
    <x v="1"/>
    <x v="2"/>
    <x v="2"/>
    <x v="633"/>
    <x v="6"/>
    <n v="0"/>
    <n v="0"/>
    <n v="0"/>
    <n v="0"/>
    <s v="PMEKX-TG6822FRB"/>
    <x v="0"/>
    <x v="0"/>
  </r>
  <r>
    <x v="1"/>
    <x v="2"/>
    <x v="2"/>
    <x v="634"/>
    <x v="0"/>
    <n v="1050"/>
    <n v="1401"/>
    <n v="900"/>
    <n v="24"/>
    <s v="PMEKX-TG6822GB"/>
    <x v="0"/>
    <x v="1"/>
  </r>
  <r>
    <x v="1"/>
    <x v="2"/>
    <x v="2"/>
    <x v="634"/>
    <x v="1"/>
    <n v="1155"/>
    <n v="1401"/>
    <n v="900"/>
    <n v="24"/>
    <s v="PMEKX-TG6822GB"/>
    <x v="0"/>
    <x v="1"/>
  </r>
  <r>
    <x v="1"/>
    <x v="2"/>
    <x v="2"/>
    <x v="634"/>
    <x v="2"/>
    <n v="-105"/>
    <n v="0"/>
    <n v="0"/>
    <n v="0"/>
    <s v="PMEKX-TG6822GB"/>
    <x v="0"/>
    <x v="1"/>
  </r>
  <r>
    <x v="1"/>
    <x v="2"/>
    <x v="2"/>
    <x v="634"/>
    <x v="3"/>
    <n v="90.909090909090907"/>
    <n v="100"/>
    <n v="100"/>
    <n v="100"/>
    <s v="PMEKX-TG6822GB"/>
    <x v="0"/>
    <x v="1"/>
  </r>
  <r>
    <x v="1"/>
    <x v="2"/>
    <x v="2"/>
    <x v="634"/>
    <x v="4"/>
    <n v="26.733000000000001"/>
    <n v="35.669460000000001"/>
    <n v="22.914000000000001"/>
    <n v="0.61104000000000003"/>
    <s v="PMEKX-TG6822GB"/>
    <x v="0"/>
    <x v="1"/>
  </r>
  <r>
    <x v="1"/>
    <x v="2"/>
    <x v="2"/>
    <x v="634"/>
    <x v="5"/>
    <n v="29.406300000000002"/>
    <n v="35.669460000000001"/>
    <n v="22.914000000000001"/>
    <n v="0.61104000000000003"/>
    <s v="PMEKX-TG6822GB"/>
    <x v="0"/>
    <x v="1"/>
  </r>
  <r>
    <x v="1"/>
    <x v="2"/>
    <x v="2"/>
    <x v="634"/>
    <x v="6"/>
    <n v="-2.6732999999999998"/>
    <n v="0"/>
    <n v="0"/>
    <n v="0"/>
    <s v="PMEKX-TG6822GB"/>
    <x v="0"/>
    <x v="0"/>
  </r>
  <r>
    <x v="1"/>
    <x v="2"/>
    <x v="2"/>
    <x v="635"/>
    <x v="0"/>
    <n v="525"/>
    <n v="504"/>
    <n v="312"/>
    <n v="18"/>
    <s v="PMEKX-TG6822GS"/>
    <x v="0"/>
    <x v="1"/>
  </r>
  <r>
    <x v="1"/>
    <x v="2"/>
    <x v="2"/>
    <x v="635"/>
    <x v="1"/>
    <n v="576"/>
    <n v="504"/>
    <n v="312"/>
    <n v="18"/>
    <s v="PMEKX-TG6822GS"/>
    <x v="0"/>
    <x v="1"/>
  </r>
  <r>
    <x v="1"/>
    <x v="2"/>
    <x v="2"/>
    <x v="635"/>
    <x v="2"/>
    <n v="-51"/>
    <n v="0"/>
    <n v="0"/>
    <n v="0"/>
    <s v="PMEKX-TG6822GS"/>
    <x v="0"/>
    <x v="1"/>
  </r>
  <r>
    <x v="1"/>
    <x v="2"/>
    <x v="2"/>
    <x v="635"/>
    <x v="3"/>
    <n v="91.1458333333333"/>
    <n v="100"/>
    <n v="100"/>
    <n v="100"/>
    <s v="PMEKX-TG6822GS"/>
    <x v="0"/>
    <x v="1"/>
  </r>
  <r>
    <x v="1"/>
    <x v="2"/>
    <x v="2"/>
    <x v="635"/>
    <x v="4"/>
    <n v="13.3665"/>
    <n v="12.83184"/>
    <n v="7.9435200000000004"/>
    <n v="0.45828000000000002"/>
    <s v="PMEKX-TG6822GS"/>
    <x v="0"/>
    <x v="1"/>
  </r>
  <r>
    <x v="1"/>
    <x v="2"/>
    <x v="2"/>
    <x v="635"/>
    <x v="5"/>
    <n v="14.664960000000001"/>
    <n v="12.83184"/>
    <n v="7.9435200000000004"/>
    <n v="0.45828000000000002"/>
    <s v="PMEKX-TG6822GS"/>
    <x v="0"/>
    <x v="1"/>
  </r>
  <r>
    <x v="1"/>
    <x v="2"/>
    <x v="2"/>
    <x v="635"/>
    <x v="6"/>
    <n v="-1.2984599999999999"/>
    <n v="0"/>
    <n v="0"/>
    <n v="0"/>
    <s v="PMEKX-TG6822GS"/>
    <x v="0"/>
    <x v="0"/>
  </r>
  <r>
    <x v="1"/>
    <x v="2"/>
    <x v="2"/>
    <x v="636"/>
    <x v="0"/>
    <n v="450"/>
    <m/>
    <m/>
    <n v="450"/>
    <s v="PMEKX-TG6823EB"/>
    <x v="0"/>
    <x v="1"/>
  </r>
  <r>
    <x v="1"/>
    <x v="2"/>
    <x v="2"/>
    <x v="636"/>
    <x v="1"/>
    <n v="450"/>
    <m/>
    <m/>
    <n v="450"/>
    <s v="PMEKX-TG6823EB"/>
    <x v="0"/>
    <x v="1"/>
  </r>
  <r>
    <x v="1"/>
    <x v="2"/>
    <x v="2"/>
    <x v="636"/>
    <x v="2"/>
    <n v="0"/>
    <m/>
    <m/>
    <n v="0"/>
    <s v="PMEKX-TG6823EB"/>
    <x v="0"/>
    <x v="1"/>
  </r>
  <r>
    <x v="1"/>
    <x v="2"/>
    <x v="2"/>
    <x v="636"/>
    <x v="3"/>
    <n v="100"/>
    <m/>
    <m/>
    <n v="100"/>
    <s v="PMEKX-TG6823EB"/>
    <x v="0"/>
    <x v="1"/>
  </r>
  <r>
    <x v="1"/>
    <x v="2"/>
    <x v="2"/>
    <x v="636"/>
    <x v="4"/>
    <n v="14.512499999999999"/>
    <m/>
    <m/>
    <n v="14.512499999999999"/>
    <s v="PMEKX-TG6823EB"/>
    <x v="0"/>
    <x v="1"/>
  </r>
  <r>
    <x v="1"/>
    <x v="2"/>
    <x v="2"/>
    <x v="636"/>
    <x v="5"/>
    <n v="17.590499999999999"/>
    <m/>
    <m/>
    <n v="17.590499999999999"/>
    <s v="PMEKX-TG6823EB"/>
    <x v="0"/>
    <x v="1"/>
  </r>
  <r>
    <x v="1"/>
    <x v="2"/>
    <x v="2"/>
    <x v="636"/>
    <x v="6"/>
    <n v="-3.0779999999999998"/>
    <m/>
    <m/>
    <n v="-3.0779999999999998"/>
    <s v="PMEKX-TG6823EB"/>
    <x v="0"/>
    <x v="0"/>
  </r>
  <r>
    <x v="1"/>
    <x v="2"/>
    <x v="2"/>
    <x v="637"/>
    <x v="0"/>
    <m/>
    <n v="450"/>
    <n v="450"/>
    <n v="450"/>
    <s v="PMEKX-TG6823FRB"/>
    <x v="0"/>
    <x v="1"/>
  </r>
  <r>
    <x v="1"/>
    <x v="2"/>
    <x v="2"/>
    <x v="637"/>
    <x v="1"/>
    <m/>
    <n v="450"/>
    <n v="450"/>
    <n v="450"/>
    <s v="PMEKX-TG6823FRB"/>
    <x v="0"/>
    <x v="1"/>
  </r>
  <r>
    <x v="1"/>
    <x v="2"/>
    <x v="2"/>
    <x v="637"/>
    <x v="2"/>
    <m/>
    <n v="0"/>
    <n v="0"/>
    <n v="0"/>
    <s v="PMEKX-TG6823FRB"/>
    <x v="0"/>
    <x v="1"/>
  </r>
  <r>
    <x v="1"/>
    <x v="2"/>
    <x v="2"/>
    <x v="637"/>
    <x v="3"/>
    <m/>
    <n v="100"/>
    <n v="100"/>
    <n v="100"/>
    <s v="PMEKX-TG6823FRB"/>
    <x v="0"/>
    <x v="1"/>
  </r>
  <r>
    <x v="1"/>
    <x v="2"/>
    <x v="2"/>
    <x v="637"/>
    <x v="4"/>
    <m/>
    <n v="16.9605"/>
    <n v="16.9605"/>
    <n v="16.9605"/>
    <s v="PMEKX-TG6823FRB"/>
    <x v="0"/>
    <x v="1"/>
  </r>
  <r>
    <x v="1"/>
    <x v="2"/>
    <x v="2"/>
    <x v="637"/>
    <x v="5"/>
    <m/>
    <n v="16.9605"/>
    <n v="16.9605"/>
    <n v="16.9605"/>
    <s v="PMEKX-TG6823FRB"/>
    <x v="0"/>
    <x v="1"/>
  </r>
  <r>
    <x v="1"/>
    <x v="2"/>
    <x v="2"/>
    <x v="637"/>
    <x v="6"/>
    <m/>
    <n v="0"/>
    <n v="0"/>
    <n v="0"/>
    <s v="PMEKX-TG6823FRB"/>
    <x v="0"/>
    <x v="0"/>
  </r>
  <r>
    <x v="1"/>
    <x v="2"/>
    <x v="2"/>
    <x v="638"/>
    <x v="0"/>
    <n v="450"/>
    <n v="1239"/>
    <n v="702"/>
    <n v="450"/>
    <s v="PMEKX-TG6823GB"/>
    <x v="0"/>
    <x v="1"/>
  </r>
  <r>
    <x v="1"/>
    <x v="2"/>
    <x v="2"/>
    <x v="638"/>
    <x v="1"/>
    <n v="495"/>
    <n v="1239"/>
    <n v="702"/>
    <n v="450"/>
    <s v="PMEKX-TG6823GB"/>
    <x v="0"/>
    <x v="1"/>
  </r>
  <r>
    <x v="1"/>
    <x v="2"/>
    <x v="2"/>
    <x v="638"/>
    <x v="2"/>
    <n v="-45"/>
    <n v="0"/>
    <n v="0"/>
    <n v="0"/>
    <s v="PMEKX-TG6823GB"/>
    <x v="0"/>
    <x v="1"/>
  </r>
  <r>
    <x v="1"/>
    <x v="2"/>
    <x v="2"/>
    <x v="638"/>
    <x v="3"/>
    <n v="90.909090909090907"/>
    <n v="100"/>
    <n v="100"/>
    <n v="100"/>
    <s v="PMEKX-TG6823GB"/>
    <x v="0"/>
    <x v="1"/>
  </r>
  <r>
    <x v="1"/>
    <x v="2"/>
    <x v="2"/>
    <x v="638"/>
    <x v="4"/>
    <n v="16.856999999999999"/>
    <n v="46.412939999999999"/>
    <n v="26.29692"/>
    <n v="16.856999999999999"/>
    <s v="PMEKX-TG6823GB"/>
    <x v="0"/>
    <x v="1"/>
  </r>
  <r>
    <x v="1"/>
    <x v="2"/>
    <x v="2"/>
    <x v="638"/>
    <x v="5"/>
    <n v="18.5427"/>
    <n v="46.412939999999999"/>
    <n v="26.29692"/>
    <n v="16.856999999999999"/>
    <s v="PMEKX-TG6823GB"/>
    <x v="0"/>
    <x v="1"/>
  </r>
  <r>
    <x v="1"/>
    <x v="2"/>
    <x v="2"/>
    <x v="638"/>
    <x v="6"/>
    <n v="-1.6857"/>
    <n v="0"/>
    <n v="0"/>
    <n v="0"/>
    <s v="PMEKX-TG6823GB"/>
    <x v="0"/>
    <x v="0"/>
  </r>
  <r>
    <x v="1"/>
    <x v="2"/>
    <x v="2"/>
    <x v="639"/>
    <x v="0"/>
    <m/>
    <n v="450"/>
    <n v="453"/>
    <m/>
    <s v="PMEKX-TG6823GS"/>
    <x v="0"/>
    <x v="1"/>
  </r>
  <r>
    <x v="1"/>
    <x v="2"/>
    <x v="2"/>
    <x v="639"/>
    <x v="1"/>
    <m/>
    <n v="450"/>
    <n v="453"/>
    <m/>
    <s v="PMEKX-TG6823GS"/>
    <x v="0"/>
    <x v="1"/>
  </r>
  <r>
    <x v="1"/>
    <x v="2"/>
    <x v="2"/>
    <x v="639"/>
    <x v="2"/>
    <m/>
    <n v="0"/>
    <n v="0"/>
    <m/>
    <s v="PMEKX-TG6823GS"/>
    <x v="0"/>
    <x v="1"/>
  </r>
  <r>
    <x v="1"/>
    <x v="2"/>
    <x v="2"/>
    <x v="639"/>
    <x v="3"/>
    <m/>
    <n v="100"/>
    <n v="100"/>
    <m/>
    <s v="PMEKX-TG6823GS"/>
    <x v="0"/>
    <x v="1"/>
  </r>
  <r>
    <x v="1"/>
    <x v="2"/>
    <x v="2"/>
    <x v="639"/>
    <x v="4"/>
    <m/>
    <n v="15.821999999999999"/>
    <n v="15.927479999999999"/>
    <m/>
    <s v="PMEKX-TG6823GS"/>
    <x v="0"/>
    <x v="1"/>
  </r>
  <r>
    <x v="1"/>
    <x v="2"/>
    <x v="2"/>
    <x v="639"/>
    <x v="5"/>
    <m/>
    <n v="15.821999999999999"/>
    <n v="15.927479999999999"/>
    <m/>
    <s v="PMEKX-TG6823GS"/>
    <x v="0"/>
    <x v="1"/>
  </r>
  <r>
    <x v="1"/>
    <x v="2"/>
    <x v="2"/>
    <x v="639"/>
    <x v="6"/>
    <m/>
    <n v="0"/>
    <n v="0"/>
    <m/>
    <s v="PMEKX-TG6823GS"/>
    <x v="0"/>
    <x v="0"/>
  </r>
  <r>
    <x v="1"/>
    <x v="2"/>
    <x v="2"/>
    <x v="640"/>
    <x v="0"/>
    <m/>
    <n v="924"/>
    <n v="693"/>
    <m/>
    <s v="PMEKX-TG6824GB"/>
    <x v="0"/>
    <x v="1"/>
  </r>
  <r>
    <x v="1"/>
    <x v="2"/>
    <x v="2"/>
    <x v="640"/>
    <x v="1"/>
    <m/>
    <n v="924"/>
    <n v="693"/>
    <m/>
    <s v="PMEKX-TG6824GB"/>
    <x v="0"/>
    <x v="1"/>
  </r>
  <r>
    <x v="1"/>
    <x v="2"/>
    <x v="2"/>
    <x v="640"/>
    <x v="2"/>
    <m/>
    <n v="0"/>
    <n v="0"/>
    <m/>
    <s v="PMEKX-TG6824GB"/>
    <x v="0"/>
    <x v="1"/>
  </r>
  <r>
    <x v="1"/>
    <x v="2"/>
    <x v="2"/>
    <x v="640"/>
    <x v="3"/>
    <m/>
    <n v="100"/>
    <n v="100"/>
    <m/>
    <s v="PMEKX-TG6824GB"/>
    <x v="0"/>
    <x v="1"/>
  </r>
  <r>
    <x v="1"/>
    <x v="2"/>
    <x v="2"/>
    <x v="640"/>
    <x v="4"/>
    <m/>
    <n v="40.655999999999999"/>
    <n v="30.492000000000001"/>
    <m/>
    <s v="PMEKX-TG6824GB"/>
    <x v="0"/>
    <x v="1"/>
  </r>
  <r>
    <x v="1"/>
    <x v="2"/>
    <x v="2"/>
    <x v="640"/>
    <x v="5"/>
    <m/>
    <n v="40.655999999999999"/>
    <n v="30.492000000000001"/>
    <m/>
    <s v="PMEKX-TG6824GB"/>
    <x v="0"/>
    <x v="1"/>
  </r>
  <r>
    <x v="1"/>
    <x v="2"/>
    <x v="2"/>
    <x v="640"/>
    <x v="6"/>
    <m/>
    <n v="0"/>
    <n v="0"/>
    <m/>
    <s v="PMEKX-TG6824GB"/>
    <x v="0"/>
    <x v="0"/>
  </r>
  <r>
    <x v="1"/>
    <x v="2"/>
    <x v="2"/>
    <x v="641"/>
    <x v="0"/>
    <n v="45"/>
    <n v="144"/>
    <n v="75"/>
    <n v="3"/>
    <s v="PMEKX-TG6851GA"/>
    <x v="0"/>
    <x v="1"/>
  </r>
  <r>
    <x v="1"/>
    <x v="2"/>
    <x v="2"/>
    <x v="641"/>
    <x v="1"/>
    <n v="45"/>
    <n v="144"/>
    <n v="75"/>
    <n v="3"/>
    <s v="PMEKX-TG6851GA"/>
    <x v="0"/>
    <x v="1"/>
  </r>
  <r>
    <x v="1"/>
    <x v="2"/>
    <x v="2"/>
    <x v="641"/>
    <x v="2"/>
    <n v="0"/>
    <n v="0"/>
    <n v="0"/>
    <n v="0"/>
    <s v="PMEKX-TG6851GA"/>
    <x v="0"/>
    <x v="1"/>
  </r>
  <r>
    <x v="1"/>
    <x v="2"/>
    <x v="2"/>
    <x v="641"/>
    <x v="3"/>
    <n v="100"/>
    <n v="100"/>
    <n v="100"/>
    <n v="100"/>
    <s v="PMEKX-TG6851GA"/>
    <x v="0"/>
    <x v="1"/>
  </r>
  <r>
    <x v="1"/>
    <x v="2"/>
    <x v="2"/>
    <x v="641"/>
    <x v="4"/>
    <n v="0.67679999999999996"/>
    <n v="2.1657600000000001"/>
    <n v="1.1279999999999999"/>
    <n v="4.512E-2"/>
    <s v="PMEKX-TG6851GA"/>
    <x v="0"/>
    <x v="1"/>
  </r>
  <r>
    <x v="1"/>
    <x v="2"/>
    <x v="2"/>
    <x v="641"/>
    <x v="5"/>
    <n v="0.67679999999999996"/>
    <n v="2.1657600000000001"/>
    <n v="1.1279999999999999"/>
    <n v="4.512E-2"/>
    <s v="PMEKX-TG6851GA"/>
    <x v="0"/>
    <x v="1"/>
  </r>
  <r>
    <x v="1"/>
    <x v="2"/>
    <x v="2"/>
    <x v="641"/>
    <x v="6"/>
    <n v="0"/>
    <n v="0"/>
    <n v="0"/>
    <n v="0"/>
    <s v="PMEKX-TG6851GA"/>
    <x v="0"/>
    <x v="0"/>
  </r>
  <r>
    <x v="1"/>
    <x v="2"/>
    <x v="2"/>
    <x v="642"/>
    <x v="0"/>
    <n v="1224"/>
    <n v="3201"/>
    <n v="2436"/>
    <n v="36"/>
    <s v="PMEKX-TG6851GB"/>
    <x v="0"/>
    <x v="1"/>
  </r>
  <r>
    <x v="1"/>
    <x v="2"/>
    <x v="2"/>
    <x v="642"/>
    <x v="1"/>
    <n v="1224"/>
    <n v="3201"/>
    <n v="2436"/>
    <n v="36"/>
    <s v="PMEKX-TG6851GB"/>
    <x v="0"/>
    <x v="1"/>
  </r>
  <r>
    <x v="1"/>
    <x v="2"/>
    <x v="2"/>
    <x v="642"/>
    <x v="2"/>
    <n v="0"/>
    <n v="0"/>
    <n v="0"/>
    <n v="0"/>
    <s v="PMEKX-TG6851GB"/>
    <x v="0"/>
    <x v="1"/>
  </r>
  <r>
    <x v="1"/>
    <x v="2"/>
    <x v="2"/>
    <x v="642"/>
    <x v="3"/>
    <n v="100"/>
    <n v="100"/>
    <n v="100"/>
    <n v="100"/>
    <s v="PMEKX-TG6851GB"/>
    <x v="0"/>
    <x v="1"/>
  </r>
  <r>
    <x v="1"/>
    <x v="2"/>
    <x v="2"/>
    <x v="642"/>
    <x v="4"/>
    <n v="17.27064"/>
    <n v="45.166110000000003"/>
    <n v="34.371960000000001"/>
    <n v="0.50795999999999997"/>
    <s v="PMEKX-TG6851GB"/>
    <x v="0"/>
    <x v="1"/>
  </r>
  <r>
    <x v="1"/>
    <x v="2"/>
    <x v="2"/>
    <x v="642"/>
    <x v="5"/>
    <n v="17.27064"/>
    <n v="45.166110000000003"/>
    <n v="34.371960000000001"/>
    <n v="0.50795999999999997"/>
    <s v="PMEKX-TG6851GB"/>
    <x v="0"/>
    <x v="1"/>
  </r>
  <r>
    <x v="1"/>
    <x v="2"/>
    <x v="2"/>
    <x v="642"/>
    <x v="6"/>
    <n v="0"/>
    <n v="0"/>
    <n v="0"/>
    <n v="0"/>
    <s v="PMEKX-TG6851GB"/>
    <x v="0"/>
    <x v="0"/>
  </r>
  <r>
    <x v="1"/>
    <x v="2"/>
    <x v="2"/>
    <x v="643"/>
    <x v="0"/>
    <n v="1137"/>
    <n v="3315"/>
    <n v="981"/>
    <n v="792"/>
    <s v="PMEKX-TG6851JTB"/>
    <x v="0"/>
    <x v="1"/>
  </r>
  <r>
    <x v="1"/>
    <x v="2"/>
    <x v="2"/>
    <x v="643"/>
    <x v="1"/>
    <n v="2133"/>
    <n v="3315"/>
    <n v="981"/>
    <n v="792"/>
    <s v="PMEKX-TG6851JTB"/>
    <x v="0"/>
    <x v="1"/>
  </r>
  <r>
    <x v="1"/>
    <x v="2"/>
    <x v="2"/>
    <x v="643"/>
    <x v="2"/>
    <n v="-996"/>
    <n v="0"/>
    <n v="0"/>
    <n v="0"/>
    <s v="PMEKX-TG6851JTB"/>
    <x v="0"/>
    <x v="1"/>
  </r>
  <r>
    <x v="1"/>
    <x v="2"/>
    <x v="2"/>
    <x v="643"/>
    <x v="3"/>
    <n v="53.305203938115298"/>
    <n v="100"/>
    <n v="100"/>
    <n v="100"/>
    <s v="PMEKX-TG6851JTB"/>
    <x v="0"/>
    <x v="1"/>
  </r>
  <r>
    <x v="1"/>
    <x v="2"/>
    <x v="2"/>
    <x v="643"/>
    <x v="4"/>
    <n v="16.452390000000001"/>
    <n v="47.968049999999998"/>
    <n v="14.195069999999999"/>
    <n v="11.460240000000001"/>
    <s v="PMEKX-TG6851JTB"/>
    <x v="0"/>
    <x v="1"/>
  </r>
  <r>
    <x v="1"/>
    <x v="2"/>
    <x v="2"/>
    <x v="643"/>
    <x v="5"/>
    <n v="30.864509999999999"/>
    <n v="47.968049999999998"/>
    <n v="14.195069999999999"/>
    <n v="11.460240000000001"/>
    <s v="PMEKX-TG6851JTB"/>
    <x v="0"/>
    <x v="1"/>
  </r>
  <r>
    <x v="1"/>
    <x v="2"/>
    <x v="2"/>
    <x v="643"/>
    <x v="6"/>
    <n v="-14.41212"/>
    <n v="0"/>
    <n v="0"/>
    <n v="0"/>
    <s v="PMEKX-TG6851JTB"/>
    <x v="0"/>
    <x v="0"/>
  </r>
  <r>
    <x v="1"/>
    <x v="2"/>
    <x v="2"/>
    <x v="644"/>
    <x v="0"/>
    <n v="1788"/>
    <n v="1953"/>
    <n v="2421"/>
    <n v="570"/>
    <s v="PMEKX-TG6851JTS"/>
    <x v="0"/>
    <x v="1"/>
  </r>
  <r>
    <x v="1"/>
    <x v="2"/>
    <x v="2"/>
    <x v="644"/>
    <x v="1"/>
    <n v="1965"/>
    <n v="1953"/>
    <n v="2421"/>
    <n v="570"/>
    <s v="PMEKX-TG6851JTS"/>
    <x v="0"/>
    <x v="1"/>
  </r>
  <r>
    <x v="1"/>
    <x v="2"/>
    <x v="2"/>
    <x v="644"/>
    <x v="2"/>
    <n v="-177"/>
    <n v="0"/>
    <n v="0"/>
    <n v="0"/>
    <s v="PMEKX-TG6851JTS"/>
    <x v="0"/>
    <x v="1"/>
  </r>
  <r>
    <x v="1"/>
    <x v="2"/>
    <x v="2"/>
    <x v="644"/>
    <x v="3"/>
    <n v="90.992366412213698"/>
    <n v="100"/>
    <n v="100"/>
    <n v="100"/>
    <s v="PMEKX-TG6851JTS"/>
    <x v="0"/>
    <x v="1"/>
  </r>
  <r>
    <x v="1"/>
    <x v="2"/>
    <x v="2"/>
    <x v="644"/>
    <x v="4"/>
    <n v="25.87236"/>
    <n v="28.259910000000001"/>
    <n v="35.031869999999998"/>
    <n v="8.2478999999999996"/>
    <s v="PMEKX-TG6851JTS"/>
    <x v="0"/>
    <x v="1"/>
  </r>
  <r>
    <x v="1"/>
    <x v="2"/>
    <x v="2"/>
    <x v="644"/>
    <x v="5"/>
    <n v="28.43355"/>
    <n v="28.259910000000001"/>
    <n v="35.031869999999998"/>
    <n v="8.2478999999999996"/>
    <s v="PMEKX-TG6851JTS"/>
    <x v="0"/>
    <x v="1"/>
  </r>
  <r>
    <x v="1"/>
    <x v="2"/>
    <x v="2"/>
    <x v="644"/>
    <x v="6"/>
    <n v="-2.5611899999999999"/>
    <n v="0"/>
    <n v="0"/>
    <n v="0"/>
    <s v="PMEKX-TG6851JTS"/>
    <x v="0"/>
    <x v="0"/>
  </r>
  <r>
    <x v="1"/>
    <x v="2"/>
    <x v="2"/>
    <x v="645"/>
    <x v="0"/>
    <n v="336"/>
    <n v="0"/>
    <n v="237"/>
    <n v="216"/>
    <s v="PMEKX-TG6851NLB"/>
    <x v="0"/>
    <x v="1"/>
  </r>
  <r>
    <x v="1"/>
    <x v="2"/>
    <x v="2"/>
    <x v="645"/>
    <x v="1"/>
    <n v="336"/>
    <n v="180"/>
    <n v="237"/>
    <n v="216"/>
    <s v="PMEKX-TG6851NLB"/>
    <x v="0"/>
    <x v="1"/>
  </r>
  <r>
    <x v="1"/>
    <x v="2"/>
    <x v="2"/>
    <x v="645"/>
    <x v="2"/>
    <n v="0"/>
    <n v="-180"/>
    <n v="0"/>
    <n v="0"/>
    <s v="PMEKX-TG6851NLB"/>
    <x v="0"/>
    <x v="2"/>
  </r>
  <r>
    <x v="1"/>
    <x v="2"/>
    <x v="2"/>
    <x v="645"/>
    <x v="3"/>
    <n v="100"/>
    <n v="0"/>
    <n v="100"/>
    <n v="100"/>
    <s v="PMEKX-TG6851NLB"/>
    <x v="0"/>
    <x v="1"/>
  </r>
  <r>
    <x v="1"/>
    <x v="2"/>
    <x v="2"/>
    <x v="645"/>
    <x v="4"/>
    <n v="5.6951999999999998"/>
    <n v="0"/>
    <n v="4.01715"/>
    <n v="3.6612"/>
    <s v="PMEKX-TG6851NLB"/>
    <x v="0"/>
    <x v="1"/>
  </r>
  <r>
    <x v="1"/>
    <x v="2"/>
    <x v="2"/>
    <x v="645"/>
    <x v="5"/>
    <n v="5.6951999999999998"/>
    <n v="3.0510000000000002"/>
    <n v="4.01715"/>
    <n v="3.6612"/>
    <s v="PMEKX-TG6851NLB"/>
    <x v="0"/>
    <x v="1"/>
  </r>
  <r>
    <x v="1"/>
    <x v="2"/>
    <x v="2"/>
    <x v="645"/>
    <x v="6"/>
    <n v="0"/>
    <n v="-3.0510000000000002"/>
    <n v="0"/>
    <n v="0"/>
    <s v="PMEKX-TG6851NLB"/>
    <x v="0"/>
    <x v="0"/>
  </r>
  <r>
    <x v="1"/>
    <x v="2"/>
    <x v="2"/>
    <x v="646"/>
    <x v="0"/>
    <n v="195"/>
    <n v="420"/>
    <n v="153"/>
    <n v="216"/>
    <s v="PMEKX-TG6851SPB"/>
    <x v="0"/>
    <x v="1"/>
  </r>
  <r>
    <x v="1"/>
    <x v="2"/>
    <x v="2"/>
    <x v="646"/>
    <x v="1"/>
    <n v="213"/>
    <n v="420"/>
    <n v="153"/>
    <n v="216"/>
    <s v="PMEKX-TG6851SPB"/>
    <x v="0"/>
    <x v="1"/>
  </r>
  <r>
    <x v="1"/>
    <x v="2"/>
    <x v="2"/>
    <x v="646"/>
    <x v="2"/>
    <n v="-18"/>
    <n v="0"/>
    <n v="0"/>
    <n v="0"/>
    <s v="PMEKX-TG6851SPB"/>
    <x v="0"/>
    <x v="1"/>
  </r>
  <r>
    <x v="1"/>
    <x v="2"/>
    <x v="2"/>
    <x v="646"/>
    <x v="3"/>
    <n v="91.549295774647902"/>
    <n v="100"/>
    <n v="100"/>
    <n v="100"/>
    <s v="PMEKX-TG6851SPB"/>
    <x v="0"/>
    <x v="1"/>
  </r>
  <r>
    <x v="1"/>
    <x v="2"/>
    <x v="2"/>
    <x v="646"/>
    <x v="4"/>
    <n v="2.9620500000000001"/>
    <n v="6.3798000000000004"/>
    <n v="2.3240699999999999"/>
    <n v="3.28104"/>
    <s v="PMEKX-TG6851SPB"/>
    <x v="0"/>
    <x v="1"/>
  </r>
  <r>
    <x v="1"/>
    <x v="2"/>
    <x v="2"/>
    <x v="646"/>
    <x v="5"/>
    <n v="3.2354699999999998"/>
    <n v="6.3798000000000004"/>
    <n v="2.3240699999999999"/>
    <n v="3.28104"/>
    <s v="PMEKX-TG6851SPB"/>
    <x v="0"/>
    <x v="1"/>
  </r>
  <r>
    <x v="1"/>
    <x v="2"/>
    <x v="2"/>
    <x v="646"/>
    <x v="6"/>
    <n v="-0.27342"/>
    <n v="0"/>
    <n v="0"/>
    <n v="0"/>
    <s v="PMEKX-TG6851SPB"/>
    <x v="0"/>
    <x v="0"/>
  </r>
  <r>
    <x v="1"/>
    <x v="2"/>
    <x v="2"/>
    <x v="647"/>
    <x v="0"/>
    <n v="132"/>
    <n v="249"/>
    <n v="192"/>
    <n v="21"/>
    <s v="PMEKX-TG6851SPS"/>
    <x v="0"/>
    <x v="1"/>
  </r>
  <r>
    <x v="1"/>
    <x v="2"/>
    <x v="2"/>
    <x v="647"/>
    <x v="1"/>
    <n v="144"/>
    <n v="258"/>
    <n v="192"/>
    <n v="21"/>
    <s v="PMEKX-TG6851SPS"/>
    <x v="0"/>
    <x v="1"/>
  </r>
  <r>
    <x v="1"/>
    <x v="2"/>
    <x v="2"/>
    <x v="647"/>
    <x v="2"/>
    <n v="-12"/>
    <n v="-9"/>
    <n v="0"/>
    <n v="0"/>
    <s v="PMEKX-TG6851SPS"/>
    <x v="0"/>
    <x v="2"/>
  </r>
  <r>
    <x v="1"/>
    <x v="2"/>
    <x v="2"/>
    <x v="647"/>
    <x v="3"/>
    <n v="91.6666666666667"/>
    <n v="96.511627906976699"/>
    <n v="100"/>
    <n v="100"/>
    <s v="PMEKX-TG6851SPS"/>
    <x v="0"/>
    <x v="1"/>
  </r>
  <r>
    <x v="1"/>
    <x v="2"/>
    <x v="2"/>
    <x v="647"/>
    <x v="4"/>
    <n v="2.1357599999999999"/>
    <n v="4.0288199999999996"/>
    <n v="3.10656"/>
    <n v="0.33978000000000003"/>
    <s v="PMEKX-TG6851SPS"/>
    <x v="0"/>
    <x v="1"/>
  </r>
  <r>
    <x v="1"/>
    <x v="2"/>
    <x v="2"/>
    <x v="647"/>
    <x v="5"/>
    <n v="2.32992"/>
    <n v="4.1744399999999997"/>
    <n v="3.10656"/>
    <n v="0.33978000000000003"/>
    <s v="PMEKX-TG6851SPS"/>
    <x v="0"/>
    <x v="1"/>
  </r>
  <r>
    <x v="1"/>
    <x v="2"/>
    <x v="2"/>
    <x v="647"/>
    <x v="6"/>
    <n v="-0.19416"/>
    <n v="-0.14562"/>
    <n v="0"/>
    <n v="0"/>
    <s v="PMEKX-TG6851SPS"/>
    <x v="0"/>
    <x v="0"/>
  </r>
  <r>
    <x v="1"/>
    <x v="2"/>
    <x v="2"/>
    <x v="648"/>
    <x v="0"/>
    <n v="1179"/>
    <n v="2148"/>
    <n v="1893"/>
    <n v="324"/>
    <s v="PMEKX-TG6852JTB"/>
    <x v="0"/>
    <x v="1"/>
  </r>
  <r>
    <x v="1"/>
    <x v="2"/>
    <x v="2"/>
    <x v="648"/>
    <x v="1"/>
    <n v="1296"/>
    <n v="2148"/>
    <n v="1893"/>
    <n v="324"/>
    <s v="PMEKX-TG6852JTB"/>
    <x v="0"/>
    <x v="1"/>
  </r>
  <r>
    <x v="1"/>
    <x v="2"/>
    <x v="2"/>
    <x v="648"/>
    <x v="2"/>
    <n v="-117"/>
    <n v="0"/>
    <n v="0"/>
    <n v="0"/>
    <s v="PMEKX-TG6852JTB"/>
    <x v="0"/>
    <x v="1"/>
  </r>
  <r>
    <x v="1"/>
    <x v="2"/>
    <x v="2"/>
    <x v="648"/>
    <x v="3"/>
    <n v="90.9722222222222"/>
    <n v="100"/>
    <n v="100"/>
    <n v="100"/>
    <s v="PMEKX-TG6852JTB"/>
    <x v="0"/>
    <x v="1"/>
  </r>
  <r>
    <x v="1"/>
    <x v="2"/>
    <x v="2"/>
    <x v="648"/>
    <x v="4"/>
    <n v="31.13739"/>
    <n v="56.728679999999997"/>
    <n v="49.994129999999998"/>
    <n v="8.5568399999999993"/>
    <s v="PMEKX-TG6852JTB"/>
    <x v="0"/>
    <x v="1"/>
  </r>
  <r>
    <x v="1"/>
    <x v="2"/>
    <x v="2"/>
    <x v="648"/>
    <x v="5"/>
    <n v="34.227359999999997"/>
    <n v="56.728679999999997"/>
    <n v="49.994129999999998"/>
    <n v="8.5568399999999993"/>
    <s v="PMEKX-TG6852JTB"/>
    <x v="0"/>
    <x v="1"/>
  </r>
  <r>
    <x v="1"/>
    <x v="2"/>
    <x v="2"/>
    <x v="648"/>
    <x v="6"/>
    <n v="-3.0899700000000001"/>
    <n v="0"/>
    <n v="0"/>
    <n v="0"/>
    <s v="PMEKX-TG6852JTB"/>
    <x v="0"/>
    <x v="0"/>
  </r>
  <r>
    <x v="1"/>
    <x v="2"/>
    <x v="2"/>
    <x v="649"/>
    <x v="0"/>
    <n v="609"/>
    <n v="66"/>
    <n v="468"/>
    <n v="249"/>
    <s v="PMEKX-TG6852NLB"/>
    <x v="0"/>
    <x v="1"/>
  </r>
  <r>
    <x v="1"/>
    <x v="2"/>
    <x v="2"/>
    <x v="649"/>
    <x v="1"/>
    <n v="609"/>
    <n v="372"/>
    <n v="468"/>
    <n v="249"/>
    <s v="PMEKX-TG6852NLB"/>
    <x v="0"/>
    <x v="1"/>
  </r>
  <r>
    <x v="1"/>
    <x v="2"/>
    <x v="2"/>
    <x v="649"/>
    <x v="2"/>
    <n v="0"/>
    <n v="-306"/>
    <n v="0"/>
    <n v="0"/>
    <s v="PMEKX-TG6852NLB"/>
    <x v="0"/>
    <x v="2"/>
  </r>
  <r>
    <x v="1"/>
    <x v="2"/>
    <x v="2"/>
    <x v="649"/>
    <x v="3"/>
    <n v="100"/>
    <n v="17.741935483871"/>
    <n v="100"/>
    <n v="100"/>
    <s v="PMEKX-TG6852NLB"/>
    <x v="0"/>
    <x v="1"/>
  </r>
  <r>
    <x v="1"/>
    <x v="2"/>
    <x v="2"/>
    <x v="649"/>
    <x v="4"/>
    <n v="16.0167"/>
    <n v="1.7358"/>
    <n v="12.308400000000001"/>
    <n v="6.5487000000000002"/>
    <s v="PMEKX-TG6852NLB"/>
    <x v="0"/>
    <x v="1"/>
  </r>
  <r>
    <x v="1"/>
    <x v="2"/>
    <x v="2"/>
    <x v="649"/>
    <x v="5"/>
    <n v="16.0167"/>
    <n v="9.7835999999999999"/>
    <n v="12.308400000000001"/>
    <n v="6.5487000000000002"/>
    <s v="PMEKX-TG6852NLB"/>
    <x v="0"/>
    <x v="1"/>
  </r>
  <r>
    <x v="1"/>
    <x v="2"/>
    <x v="2"/>
    <x v="649"/>
    <x v="6"/>
    <n v="0"/>
    <n v="-8.0478000000000005"/>
    <n v="0"/>
    <n v="0"/>
    <s v="PMEKX-TG6852NLB"/>
    <x v="0"/>
    <x v="0"/>
  </r>
  <r>
    <x v="1"/>
    <x v="2"/>
    <x v="2"/>
    <x v="650"/>
    <x v="0"/>
    <m/>
    <n v="498"/>
    <n v="450"/>
    <n v="450"/>
    <s v="PMEKX-TG6852SPB"/>
    <x v="0"/>
    <x v="1"/>
  </r>
  <r>
    <x v="1"/>
    <x v="2"/>
    <x v="2"/>
    <x v="650"/>
    <x v="1"/>
    <m/>
    <n v="498"/>
    <n v="450"/>
    <n v="450"/>
    <s v="PMEKX-TG6852SPB"/>
    <x v="0"/>
    <x v="1"/>
  </r>
  <r>
    <x v="1"/>
    <x v="2"/>
    <x v="2"/>
    <x v="650"/>
    <x v="2"/>
    <m/>
    <n v="0"/>
    <n v="0"/>
    <n v="0"/>
    <s v="PMEKX-TG6852SPB"/>
    <x v="0"/>
    <x v="1"/>
  </r>
  <r>
    <x v="1"/>
    <x v="2"/>
    <x v="2"/>
    <x v="650"/>
    <x v="3"/>
    <m/>
    <n v="100"/>
    <n v="100"/>
    <n v="100"/>
    <s v="PMEKX-TG6852SPB"/>
    <x v="0"/>
    <x v="1"/>
  </r>
  <r>
    <x v="1"/>
    <x v="2"/>
    <x v="2"/>
    <x v="650"/>
    <x v="4"/>
    <m/>
    <n v="13.62528"/>
    <n v="12.311999999999999"/>
    <n v="12.311999999999999"/>
    <s v="PMEKX-TG6852SPB"/>
    <x v="0"/>
    <x v="1"/>
  </r>
  <r>
    <x v="1"/>
    <x v="2"/>
    <x v="2"/>
    <x v="650"/>
    <x v="5"/>
    <m/>
    <n v="13.62528"/>
    <n v="12.311999999999999"/>
    <n v="12.311999999999999"/>
    <s v="PMEKX-TG6852SPB"/>
    <x v="0"/>
    <x v="1"/>
  </r>
  <r>
    <x v="1"/>
    <x v="2"/>
    <x v="2"/>
    <x v="650"/>
    <x v="6"/>
    <m/>
    <n v="0"/>
    <n v="0"/>
    <n v="0"/>
    <s v="PMEKX-TG6852SPB"/>
    <x v="0"/>
    <x v="0"/>
  </r>
  <r>
    <x v="1"/>
    <x v="2"/>
    <x v="2"/>
    <x v="651"/>
    <x v="0"/>
    <n v="309"/>
    <n v="0"/>
    <n v="330"/>
    <n v="264"/>
    <s v="PMEKX-TG6853NLB"/>
    <x v="0"/>
    <x v="1"/>
  </r>
  <r>
    <x v="1"/>
    <x v="2"/>
    <x v="2"/>
    <x v="651"/>
    <x v="1"/>
    <n v="339"/>
    <n v="414"/>
    <n v="330"/>
    <n v="264"/>
    <s v="PMEKX-TG6853NLB"/>
    <x v="0"/>
    <x v="1"/>
  </r>
  <r>
    <x v="1"/>
    <x v="2"/>
    <x v="2"/>
    <x v="651"/>
    <x v="2"/>
    <n v="-30"/>
    <n v="-414"/>
    <n v="0"/>
    <n v="0"/>
    <s v="PMEKX-TG6853NLB"/>
    <x v="0"/>
    <x v="2"/>
  </r>
  <r>
    <x v="1"/>
    <x v="2"/>
    <x v="2"/>
    <x v="651"/>
    <x v="3"/>
    <n v="91.150442477876098"/>
    <n v="0"/>
    <n v="100"/>
    <n v="100"/>
    <s v="PMEKX-TG6853NLB"/>
    <x v="0"/>
    <x v="1"/>
  </r>
  <r>
    <x v="1"/>
    <x v="2"/>
    <x v="2"/>
    <x v="651"/>
    <x v="4"/>
    <n v="10.19082"/>
    <n v="0"/>
    <n v="10.8834"/>
    <n v="8.7067200000000007"/>
    <s v="PMEKX-TG6853NLB"/>
    <x v="0"/>
    <x v="1"/>
  </r>
  <r>
    <x v="1"/>
    <x v="2"/>
    <x v="2"/>
    <x v="651"/>
    <x v="5"/>
    <n v="11.18022"/>
    <n v="13.65372"/>
    <n v="10.8834"/>
    <n v="8.7067200000000007"/>
    <s v="PMEKX-TG6853NLB"/>
    <x v="0"/>
    <x v="1"/>
  </r>
  <r>
    <x v="1"/>
    <x v="2"/>
    <x v="2"/>
    <x v="651"/>
    <x v="6"/>
    <n v="-0.98939999999999995"/>
    <n v="-13.65372"/>
    <n v="0"/>
    <n v="0"/>
    <s v="PMEKX-TG6853NLB"/>
    <x v="0"/>
    <x v="0"/>
  </r>
  <r>
    <x v="1"/>
    <x v="2"/>
    <x v="2"/>
    <x v="652"/>
    <x v="0"/>
    <n v="1095"/>
    <n v="921"/>
    <n v="1851"/>
    <n v="1998"/>
    <s v="PMEKX-TG6861FRB"/>
    <x v="0"/>
    <x v="1"/>
  </r>
  <r>
    <x v="1"/>
    <x v="2"/>
    <x v="2"/>
    <x v="652"/>
    <x v="1"/>
    <n v="1095"/>
    <n v="1011"/>
    <n v="1851"/>
    <n v="1998"/>
    <s v="PMEKX-TG6861FRB"/>
    <x v="0"/>
    <x v="1"/>
  </r>
  <r>
    <x v="1"/>
    <x v="2"/>
    <x v="2"/>
    <x v="652"/>
    <x v="2"/>
    <n v="0"/>
    <n v="-90"/>
    <n v="0"/>
    <n v="0"/>
    <s v="PMEKX-TG6861FRB"/>
    <x v="0"/>
    <x v="2"/>
  </r>
  <r>
    <x v="1"/>
    <x v="2"/>
    <x v="2"/>
    <x v="652"/>
    <x v="3"/>
    <n v="100"/>
    <n v="91.097922848664695"/>
    <n v="100"/>
    <n v="100"/>
    <s v="PMEKX-TG6861FRB"/>
    <x v="0"/>
    <x v="1"/>
  </r>
  <r>
    <x v="1"/>
    <x v="2"/>
    <x v="2"/>
    <x v="652"/>
    <x v="4"/>
    <n v="17.66235"/>
    <n v="14.855729999999999"/>
    <n v="29.856629999999999"/>
    <n v="32.227739999999997"/>
    <s v="PMEKX-TG6861FRB"/>
    <x v="0"/>
    <x v="1"/>
  </r>
  <r>
    <x v="1"/>
    <x v="2"/>
    <x v="2"/>
    <x v="652"/>
    <x v="5"/>
    <n v="17.66235"/>
    <n v="16.30743"/>
    <n v="29.856629999999999"/>
    <n v="32.227739999999997"/>
    <s v="PMEKX-TG6861FRB"/>
    <x v="0"/>
    <x v="1"/>
  </r>
  <r>
    <x v="1"/>
    <x v="2"/>
    <x v="2"/>
    <x v="652"/>
    <x v="6"/>
    <n v="0"/>
    <n v="-1.4517"/>
    <n v="0"/>
    <n v="0"/>
    <s v="PMEKX-TG6861FRB"/>
    <x v="0"/>
    <x v="0"/>
  </r>
  <r>
    <x v="1"/>
    <x v="2"/>
    <x v="2"/>
    <x v="653"/>
    <x v="0"/>
    <n v="465"/>
    <n v="7518"/>
    <n v="3672"/>
    <n v="48"/>
    <s v="PMEKX-TG6861GB"/>
    <x v="0"/>
    <x v="1"/>
  </r>
  <r>
    <x v="1"/>
    <x v="2"/>
    <x v="2"/>
    <x v="653"/>
    <x v="1"/>
    <n v="2013"/>
    <n v="7518"/>
    <n v="3672"/>
    <n v="48"/>
    <s v="PMEKX-TG6861GB"/>
    <x v="0"/>
    <x v="1"/>
  </r>
  <r>
    <x v="1"/>
    <x v="2"/>
    <x v="2"/>
    <x v="653"/>
    <x v="2"/>
    <n v="-1548"/>
    <n v="0"/>
    <n v="0"/>
    <n v="0"/>
    <s v="PMEKX-TG6861GB"/>
    <x v="0"/>
    <x v="1"/>
  </r>
  <r>
    <x v="1"/>
    <x v="2"/>
    <x v="2"/>
    <x v="653"/>
    <x v="3"/>
    <n v="23.0998509687034"/>
    <n v="100"/>
    <n v="100"/>
    <n v="100"/>
    <s v="PMEKX-TG6861GB"/>
    <x v="0"/>
    <x v="1"/>
  </r>
  <r>
    <x v="1"/>
    <x v="2"/>
    <x v="2"/>
    <x v="653"/>
    <x v="4"/>
    <n v="7.3888499999999997"/>
    <n v="119.46102"/>
    <n v="58.348080000000003"/>
    <n v="0.76271999999999995"/>
    <s v="PMEKX-TG6861GB"/>
    <x v="0"/>
    <x v="1"/>
  </r>
  <r>
    <x v="1"/>
    <x v="2"/>
    <x v="2"/>
    <x v="653"/>
    <x v="5"/>
    <n v="31.98657"/>
    <n v="119.46102"/>
    <n v="58.348080000000003"/>
    <n v="0.76271999999999995"/>
    <s v="PMEKX-TG6861GB"/>
    <x v="0"/>
    <x v="1"/>
  </r>
  <r>
    <x v="1"/>
    <x v="2"/>
    <x v="2"/>
    <x v="653"/>
    <x v="6"/>
    <n v="-24.597719999999999"/>
    <n v="0"/>
    <n v="0"/>
    <n v="0"/>
    <s v="PMEKX-TG6861GB"/>
    <x v="0"/>
    <x v="0"/>
  </r>
  <r>
    <x v="1"/>
    <x v="2"/>
    <x v="2"/>
    <x v="654"/>
    <x v="0"/>
    <m/>
    <m/>
    <n v="1380"/>
    <m/>
    <s v="PMEKX-TG6861GS"/>
    <x v="0"/>
    <x v="1"/>
  </r>
  <r>
    <x v="1"/>
    <x v="2"/>
    <x v="2"/>
    <x v="654"/>
    <x v="1"/>
    <m/>
    <m/>
    <n v="1380"/>
    <m/>
    <s v="PMEKX-TG6861GS"/>
    <x v="0"/>
    <x v="1"/>
  </r>
  <r>
    <x v="1"/>
    <x v="2"/>
    <x v="2"/>
    <x v="654"/>
    <x v="2"/>
    <m/>
    <m/>
    <n v="0"/>
    <m/>
    <s v="PMEKX-TG6861GS"/>
    <x v="0"/>
    <x v="1"/>
  </r>
  <r>
    <x v="1"/>
    <x v="2"/>
    <x v="2"/>
    <x v="654"/>
    <x v="3"/>
    <m/>
    <m/>
    <n v="100"/>
    <m/>
    <s v="PMEKX-TG6861GS"/>
    <x v="0"/>
    <x v="1"/>
  </r>
  <r>
    <x v="1"/>
    <x v="2"/>
    <x v="2"/>
    <x v="654"/>
    <x v="4"/>
    <m/>
    <m/>
    <n v="22.2456"/>
    <m/>
    <s v="PMEKX-TG6861GS"/>
    <x v="0"/>
    <x v="1"/>
  </r>
  <r>
    <x v="1"/>
    <x v="2"/>
    <x v="2"/>
    <x v="654"/>
    <x v="5"/>
    <m/>
    <m/>
    <n v="22.2456"/>
    <m/>
    <s v="PMEKX-TG6861GS"/>
    <x v="0"/>
    <x v="1"/>
  </r>
  <r>
    <x v="1"/>
    <x v="2"/>
    <x v="2"/>
    <x v="654"/>
    <x v="6"/>
    <m/>
    <m/>
    <n v="0"/>
    <m/>
    <s v="PMEKX-TG6861GS"/>
    <x v="0"/>
    <x v="0"/>
  </r>
  <r>
    <x v="1"/>
    <x v="2"/>
    <x v="2"/>
    <x v="655"/>
    <x v="0"/>
    <n v="495"/>
    <n v="1056"/>
    <n v="786"/>
    <n v="450"/>
    <s v="PMEKX-TG6861JTB"/>
    <x v="0"/>
    <x v="1"/>
  </r>
  <r>
    <x v="1"/>
    <x v="2"/>
    <x v="2"/>
    <x v="655"/>
    <x v="1"/>
    <n v="495"/>
    <n v="1056"/>
    <n v="786"/>
    <n v="450"/>
    <s v="PMEKX-TG6861JTB"/>
    <x v="0"/>
    <x v="1"/>
  </r>
  <r>
    <x v="1"/>
    <x v="2"/>
    <x v="2"/>
    <x v="655"/>
    <x v="2"/>
    <n v="0"/>
    <n v="0"/>
    <n v="0"/>
    <n v="0"/>
    <s v="PMEKX-TG6861JTB"/>
    <x v="0"/>
    <x v="1"/>
  </r>
  <r>
    <x v="1"/>
    <x v="2"/>
    <x v="2"/>
    <x v="655"/>
    <x v="3"/>
    <n v="100"/>
    <n v="100"/>
    <n v="100"/>
    <n v="100"/>
    <s v="PMEKX-TG6861JTB"/>
    <x v="0"/>
    <x v="1"/>
  </r>
  <r>
    <x v="1"/>
    <x v="2"/>
    <x v="2"/>
    <x v="655"/>
    <x v="4"/>
    <n v="11.147399999999999"/>
    <n v="23.781120000000001"/>
    <n v="17.70072"/>
    <n v="10.134"/>
    <s v="PMEKX-TG6861JTB"/>
    <x v="0"/>
    <x v="1"/>
  </r>
  <r>
    <x v="1"/>
    <x v="2"/>
    <x v="2"/>
    <x v="655"/>
    <x v="5"/>
    <n v="11.147399999999999"/>
    <n v="23.781120000000001"/>
    <n v="17.70072"/>
    <n v="10.134"/>
    <s v="PMEKX-TG6861JTB"/>
    <x v="0"/>
    <x v="1"/>
  </r>
  <r>
    <x v="1"/>
    <x v="2"/>
    <x v="2"/>
    <x v="655"/>
    <x v="6"/>
    <n v="0"/>
    <n v="0"/>
    <n v="0"/>
    <n v="0"/>
    <s v="PMEKX-TG6861JTB"/>
    <x v="0"/>
    <x v="0"/>
  </r>
  <r>
    <x v="1"/>
    <x v="2"/>
    <x v="2"/>
    <x v="656"/>
    <x v="0"/>
    <n v="237"/>
    <m/>
    <m/>
    <m/>
    <s v="PMEKX-TG6861NLB"/>
    <x v="0"/>
    <x v="1"/>
  </r>
  <r>
    <x v="1"/>
    <x v="2"/>
    <x v="2"/>
    <x v="656"/>
    <x v="1"/>
    <n v="237"/>
    <m/>
    <m/>
    <m/>
    <s v="PMEKX-TG6861NLB"/>
    <x v="0"/>
    <x v="1"/>
  </r>
  <r>
    <x v="1"/>
    <x v="2"/>
    <x v="2"/>
    <x v="656"/>
    <x v="2"/>
    <n v="0"/>
    <m/>
    <m/>
    <m/>
    <s v="PMEKX-TG6861NLB"/>
    <x v="0"/>
    <x v="1"/>
  </r>
  <r>
    <x v="1"/>
    <x v="2"/>
    <x v="2"/>
    <x v="656"/>
    <x v="3"/>
    <n v="100"/>
    <m/>
    <m/>
    <m/>
    <s v="PMEKX-TG6861NLB"/>
    <x v="0"/>
    <x v="1"/>
  </r>
  <r>
    <x v="1"/>
    <x v="2"/>
    <x v="2"/>
    <x v="656"/>
    <x v="4"/>
    <n v="5.3633100000000002"/>
    <m/>
    <m/>
    <m/>
    <s v="PMEKX-TG6861NLB"/>
    <x v="0"/>
    <x v="1"/>
  </r>
  <r>
    <x v="1"/>
    <x v="2"/>
    <x v="2"/>
    <x v="656"/>
    <x v="5"/>
    <n v="5.3633100000000002"/>
    <m/>
    <m/>
    <m/>
    <s v="PMEKX-TG6861NLB"/>
    <x v="0"/>
    <x v="1"/>
  </r>
  <r>
    <x v="1"/>
    <x v="2"/>
    <x v="2"/>
    <x v="656"/>
    <x v="6"/>
    <n v="0"/>
    <m/>
    <m/>
    <m/>
    <s v="PMEKX-TG6861NLB"/>
    <x v="0"/>
    <x v="0"/>
  </r>
  <r>
    <x v="1"/>
    <x v="2"/>
    <x v="2"/>
    <x v="657"/>
    <x v="0"/>
    <n v="39"/>
    <n v="300"/>
    <n v="300"/>
    <n v="402"/>
    <s v="PMEKX-TG6861SLB"/>
    <x v="0"/>
    <x v="1"/>
  </r>
  <r>
    <x v="1"/>
    <x v="2"/>
    <x v="2"/>
    <x v="657"/>
    <x v="1"/>
    <n v="39"/>
    <n v="300"/>
    <n v="300"/>
    <n v="402"/>
    <s v="PMEKX-TG6861SLB"/>
    <x v="0"/>
    <x v="1"/>
  </r>
  <r>
    <x v="1"/>
    <x v="2"/>
    <x v="2"/>
    <x v="657"/>
    <x v="2"/>
    <n v="0"/>
    <n v="0"/>
    <n v="0"/>
    <n v="0"/>
    <s v="PMEKX-TG6861SLB"/>
    <x v="0"/>
    <x v="1"/>
  </r>
  <r>
    <x v="1"/>
    <x v="2"/>
    <x v="2"/>
    <x v="657"/>
    <x v="3"/>
    <n v="100"/>
    <n v="100"/>
    <n v="100"/>
    <n v="100"/>
    <s v="PMEKX-TG6861SLB"/>
    <x v="0"/>
    <x v="1"/>
  </r>
  <r>
    <x v="1"/>
    <x v="2"/>
    <x v="2"/>
    <x v="657"/>
    <x v="4"/>
    <n v="0.94535999999999998"/>
    <n v="7.2720000000000002"/>
    <n v="7.2720000000000002"/>
    <n v="9.7444799999999994"/>
    <s v="PMEKX-TG6861SLB"/>
    <x v="0"/>
    <x v="1"/>
  </r>
  <r>
    <x v="1"/>
    <x v="2"/>
    <x v="2"/>
    <x v="657"/>
    <x v="5"/>
    <n v="0.94574999999999998"/>
    <n v="7.2750000000000004"/>
    <n v="7.2750000000000004"/>
    <n v="9.7484999999999999"/>
    <s v="PMEKX-TG6861SLB"/>
    <x v="0"/>
    <x v="1"/>
  </r>
  <r>
    <x v="1"/>
    <x v="2"/>
    <x v="2"/>
    <x v="657"/>
    <x v="6"/>
    <n v="-3.8999999999999999E-4"/>
    <n v="-3.0000000000000001E-3"/>
    <n v="-3.0000000000000001E-3"/>
    <n v="-4.0200000000000001E-3"/>
    <s v="PMEKX-TG6861SLB"/>
    <x v="0"/>
    <x v="0"/>
  </r>
  <r>
    <x v="1"/>
    <x v="2"/>
    <x v="2"/>
    <x v="658"/>
    <x v="0"/>
    <n v="75"/>
    <n v="39"/>
    <n v="42"/>
    <n v="45"/>
    <s v="PMEKX-TG6861SPB"/>
    <x v="0"/>
    <x v="1"/>
  </r>
  <r>
    <x v="1"/>
    <x v="2"/>
    <x v="2"/>
    <x v="658"/>
    <x v="1"/>
    <n v="75"/>
    <n v="39"/>
    <n v="42"/>
    <n v="45"/>
    <s v="PMEKX-TG6861SPB"/>
    <x v="0"/>
    <x v="1"/>
  </r>
  <r>
    <x v="1"/>
    <x v="2"/>
    <x v="2"/>
    <x v="658"/>
    <x v="2"/>
    <n v="0"/>
    <n v="0"/>
    <n v="0"/>
    <n v="0"/>
    <s v="PMEKX-TG6861SPB"/>
    <x v="0"/>
    <x v="1"/>
  </r>
  <r>
    <x v="1"/>
    <x v="2"/>
    <x v="2"/>
    <x v="658"/>
    <x v="3"/>
    <n v="100"/>
    <n v="100"/>
    <n v="100"/>
    <n v="100"/>
    <s v="PMEKX-TG6861SPB"/>
    <x v="0"/>
    <x v="1"/>
  </r>
  <r>
    <x v="1"/>
    <x v="2"/>
    <x v="2"/>
    <x v="658"/>
    <x v="4"/>
    <n v="1.55925"/>
    <n v="0.81081000000000003"/>
    <n v="0.87317999999999996"/>
    <n v="0.93554999999999999"/>
    <s v="PMEKX-TG6861SPB"/>
    <x v="0"/>
    <x v="1"/>
  </r>
  <r>
    <x v="1"/>
    <x v="2"/>
    <x v="2"/>
    <x v="658"/>
    <x v="5"/>
    <n v="1.55925"/>
    <n v="0.81081000000000003"/>
    <n v="0.87317999999999996"/>
    <n v="0.93554999999999999"/>
    <s v="PMEKX-TG6861SPB"/>
    <x v="0"/>
    <x v="1"/>
  </r>
  <r>
    <x v="1"/>
    <x v="2"/>
    <x v="2"/>
    <x v="658"/>
    <x v="6"/>
    <n v="0"/>
    <n v="0"/>
    <n v="0"/>
    <n v="0"/>
    <s v="PMEKX-TG6861SPB"/>
    <x v="0"/>
    <x v="0"/>
  </r>
  <r>
    <x v="1"/>
    <x v="2"/>
    <x v="2"/>
    <x v="659"/>
    <x v="0"/>
    <n v="1263"/>
    <n v="1176"/>
    <n v="1320"/>
    <n v="999"/>
    <s v="PMEKX-TG6862FRB"/>
    <x v="0"/>
    <x v="1"/>
  </r>
  <r>
    <x v="1"/>
    <x v="2"/>
    <x v="2"/>
    <x v="659"/>
    <x v="1"/>
    <n v="1389"/>
    <n v="1176"/>
    <n v="1320"/>
    <n v="999"/>
    <s v="PMEKX-TG6862FRB"/>
    <x v="0"/>
    <x v="1"/>
  </r>
  <r>
    <x v="1"/>
    <x v="2"/>
    <x v="2"/>
    <x v="659"/>
    <x v="2"/>
    <n v="-126"/>
    <n v="0"/>
    <n v="0"/>
    <n v="0"/>
    <s v="PMEKX-TG6862FRB"/>
    <x v="0"/>
    <x v="1"/>
  </r>
  <r>
    <x v="1"/>
    <x v="2"/>
    <x v="2"/>
    <x v="659"/>
    <x v="3"/>
    <n v="90.928725701943804"/>
    <n v="100"/>
    <n v="100"/>
    <n v="100"/>
    <s v="PMEKX-TG6862FRB"/>
    <x v="0"/>
    <x v="1"/>
  </r>
  <r>
    <x v="1"/>
    <x v="2"/>
    <x v="2"/>
    <x v="659"/>
    <x v="4"/>
    <n v="35.591340000000002"/>
    <n v="33.139679999999998"/>
    <n v="37.197600000000001"/>
    <n v="28.151820000000001"/>
    <s v="PMEKX-TG6862FRB"/>
    <x v="0"/>
    <x v="1"/>
  </r>
  <r>
    <x v="1"/>
    <x v="2"/>
    <x v="2"/>
    <x v="659"/>
    <x v="5"/>
    <n v="39.142020000000002"/>
    <n v="33.139679999999998"/>
    <n v="37.197600000000001"/>
    <n v="28.151820000000001"/>
    <s v="PMEKX-TG6862FRB"/>
    <x v="0"/>
    <x v="1"/>
  </r>
  <r>
    <x v="1"/>
    <x v="2"/>
    <x v="2"/>
    <x v="659"/>
    <x v="6"/>
    <n v="-3.5506799999999998"/>
    <n v="0"/>
    <n v="0"/>
    <n v="0"/>
    <s v="PMEKX-TG6862FRB"/>
    <x v="0"/>
    <x v="0"/>
  </r>
  <r>
    <x v="1"/>
    <x v="2"/>
    <x v="2"/>
    <x v="660"/>
    <x v="0"/>
    <n v="204"/>
    <n v="711"/>
    <n v="1794"/>
    <n v="27"/>
    <s v="PMEKX-TG6862GB"/>
    <x v="0"/>
    <x v="1"/>
  </r>
  <r>
    <x v="1"/>
    <x v="2"/>
    <x v="2"/>
    <x v="660"/>
    <x v="1"/>
    <n v="204"/>
    <n v="780"/>
    <n v="1794"/>
    <n v="27"/>
    <s v="PMEKX-TG6862GB"/>
    <x v="0"/>
    <x v="1"/>
  </r>
  <r>
    <x v="1"/>
    <x v="2"/>
    <x v="2"/>
    <x v="660"/>
    <x v="2"/>
    <n v="0"/>
    <n v="-69"/>
    <n v="0"/>
    <n v="0"/>
    <s v="PMEKX-TG6862GB"/>
    <x v="0"/>
    <x v="2"/>
  </r>
  <r>
    <x v="1"/>
    <x v="2"/>
    <x v="2"/>
    <x v="660"/>
    <x v="3"/>
    <n v="100"/>
    <n v="91.153846153846203"/>
    <n v="100"/>
    <n v="100"/>
    <s v="PMEKX-TG6862GB"/>
    <x v="0"/>
    <x v="1"/>
  </r>
  <r>
    <x v="1"/>
    <x v="2"/>
    <x v="2"/>
    <x v="660"/>
    <x v="4"/>
    <n v="5.1938399999999998"/>
    <n v="18.102060000000002"/>
    <n v="45.675240000000002"/>
    <n v="0.68742000000000003"/>
    <s v="PMEKX-TG6862GB"/>
    <x v="0"/>
    <x v="1"/>
  </r>
  <r>
    <x v="1"/>
    <x v="2"/>
    <x v="2"/>
    <x v="660"/>
    <x v="5"/>
    <n v="5.1938399999999998"/>
    <n v="19.858799999999999"/>
    <n v="45.675240000000002"/>
    <n v="0.68742000000000003"/>
    <s v="PMEKX-TG6862GB"/>
    <x v="0"/>
    <x v="1"/>
  </r>
  <r>
    <x v="1"/>
    <x v="2"/>
    <x v="2"/>
    <x v="660"/>
    <x v="6"/>
    <n v="0"/>
    <n v="-1.75674"/>
    <n v="0"/>
    <n v="0"/>
    <s v="PMEKX-TG6862GB"/>
    <x v="0"/>
    <x v="0"/>
  </r>
  <r>
    <x v="1"/>
    <x v="2"/>
    <x v="2"/>
    <x v="661"/>
    <x v="0"/>
    <n v="450"/>
    <n v="906"/>
    <n v="528"/>
    <m/>
    <s v="PMEKX-TG6862GS"/>
    <x v="0"/>
    <x v="1"/>
  </r>
  <r>
    <x v="1"/>
    <x v="2"/>
    <x v="2"/>
    <x v="661"/>
    <x v="1"/>
    <n v="495"/>
    <n v="906"/>
    <n v="528"/>
    <m/>
    <s v="PMEKX-TG6862GS"/>
    <x v="0"/>
    <x v="1"/>
  </r>
  <r>
    <x v="1"/>
    <x v="2"/>
    <x v="2"/>
    <x v="661"/>
    <x v="2"/>
    <n v="-45"/>
    <n v="0"/>
    <n v="0"/>
    <m/>
    <s v="PMEKX-TG6862GS"/>
    <x v="0"/>
    <x v="1"/>
  </r>
  <r>
    <x v="1"/>
    <x v="2"/>
    <x v="2"/>
    <x v="661"/>
    <x v="3"/>
    <n v="90.909090909090907"/>
    <n v="100"/>
    <n v="100"/>
    <m/>
    <s v="PMEKX-TG6862GS"/>
    <x v="0"/>
    <x v="1"/>
  </r>
  <r>
    <x v="1"/>
    <x v="2"/>
    <x v="2"/>
    <x v="661"/>
    <x v="4"/>
    <n v="12.42"/>
    <n v="25.005600000000001"/>
    <n v="14.572800000000001"/>
    <m/>
    <s v="PMEKX-TG6862GS"/>
    <x v="0"/>
    <x v="1"/>
  </r>
  <r>
    <x v="1"/>
    <x v="2"/>
    <x v="2"/>
    <x v="661"/>
    <x v="5"/>
    <n v="13.662000000000001"/>
    <n v="25.005600000000001"/>
    <n v="14.572800000000001"/>
    <m/>
    <s v="PMEKX-TG6862GS"/>
    <x v="0"/>
    <x v="1"/>
  </r>
  <r>
    <x v="1"/>
    <x v="2"/>
    <x v="2"/>
    <x v="661"/>
    <x v="6"/>
    <n v="-1.242"/>
    <n v="0"/>
    <n v="0"/>
    <m/>
    <s v="PMEKX-TG6862GS"/>
    <x v="0"/>
    <x v="0"/>
  </r>
  <r>
    <x v="1"/>
    <x v="2"/>
    <x v="2"/>
    <x v="662"/>
    <x v="0"/>
    <m/>
    <n v="450"/>
    <n v="450"/>
    <n v="450"/>
    <s v="PMEKX-TG6862JTB"/>
    <x v="0"/>
    <x v="1"/>
  </r>
  <r>
    <x v="1"/>
    <x v="2"/>
    <x v="2"/>
    <x v="662"/>
    <x v="1"/>
    <m/>
    <n v="450"/>
    <n v="450"/>
    <n v="450"/>
    <s v="PMEKX-TG6862JTB"/>
    <x v="0"/>
    <x v="1"/>
  </r>
  <r>
    <x v="1"/>
    <x v="2"/>
    <x v="2"/>
    <x v="662"/>
    <x v="2"/>
    <m/>
    <n v="0"/>
    <n v="0"/>
    <n v="0"/>
    <s v="PMEKX-TG6862JTB"/>
    <x v="0"/>
    <x v="1"/>
  </r>
  <r>
    <x v="1"/>
    <x v="2"/>
    <x v="2"/>
    <x v="662"/>
    <x v="3"/>
    <m/>
    <n v="100"/>
    <n v="100"/>
    <n v="100"/>
    <s v="PMEKX-TG6862JTB"/>
    <x v="0"/>
    <x v="1"/>
  </r>
  <r>
    <x v="1"/>
    <x v="2"/>
    <x v="2"/>
    <x v="662"/>
    <x v="4"/>
    <m/>
    <n v="14.4"/>
    <n v="14.4"/>
    <n v="14.4"/>
    <s v="PMEKX-TG6862JTB"/>
    <x v="0"/>
    <x v="1"/>
  </r>
  <r>
    <x v="1"/>
    <x v="2"/>
    <x v="2"/>
    <x v="662"/>
    <x v="5"/>
    <m/>
    <n v="14.4"/>
    <n v="14.4"/>
    <n v="14.4"/>
    <s v="PMEKX-TG6862JTB"/>
    <x v="0"/>
    <x v="1"/>
  </r>
  <r>
    <x v="1"/>
    <x v="2"/>
    <x v="2"/>
    <x v="662"/>
    <x v="6"/>
    <m/>
    <n v="0"/>
    <n v="0"/>
    <n v="0"/>
    <s v="PMEKX-TG6862JTB"/>
    <x v="0"/>
    <x v="0"/>
  </r>
  <r>
    <x v="1"/>
    <x v="2"/>
    <x v="2"/>
    <x v="663"/>
    <x v="0"/>
    <n v="375"/>
    <n v="0"/>
    <n v="177"/>
    <n v="198"/>
    <s v="PMEKX-TG6862NLB"/>
    <x v="0"/>
    <x v="1"/>
  </r>
  <r>
    <x v="1"/>
    <x v="2"/>
    <x v="2"/>
    <x v="663"/>
    <x v="1"/>
    <n v="402"/>
    <n v="189"/>
    <n v="177"/>
    <n v="198"/>
    <s v="PMEKX-TG6862NLB"/>
    <x v="0"/>
    <x v="1"/>
  </r>
  <r>
    <x v="1"/>
    <x v="2"/>
    <x v="2"/>
    <x v="663"/>
    <x v="2"/>
    <n v="-27"/>
    <n v="-189"/>
    <n v="0"/>
    <n v="0"/>
    <s v="PMEKX-TG6862NLB"/>
    <x v="0"/>
    <x v="2"/>
  </r>
  <r>
    <x v="1"/>
    <x v="2"/>
    <x v="2"/>
    <x v="663"/>
    <x v="3"/>
    <n v="93.283582089552198"/>
    <n v="0"/>
    <n v="100"/>
    <n v="100"/>
    <s v="PMEKX-TG6862NLB"/>
    <x v="0"/>
    <x v="1"/>
  </r>
  <r>
    <x v="1"/>
    <x v="2"/>
    <x v="2"/>
    <x v="663"/>
    <x v="4"/>
    <n v="11.8725"/>
    <n v="0"/>
    <n v="5.6038199999999998"/>
    <n v="6.2686799999999998"/>
    <s v="PMEKX-TG6862NLB"/>
    <x v="0"/>
    <x v="1"/>
  </r>
  <r>
    <x v="1"/>
    <x v="2"/>
    <x v="2"/>
    <x v="663"/>
    <x v="5"/>
    <n v="12.727320000000001"/>
    <n v="5.9837400000000001"/>
    <n v="5.6038199999999998"/>
    <n v="6.2686799999999998"/>
    <s v="PMEKX-TG6862NLB"/>
    <x v="0"/>
    <x v="1"/>
  </r>
  <r>
    <x v="1"/>
    <x v="2"/>
    <x v="2"/>
    <x v="663"/>
    <x v="6"/>
    <n v="-0.85482000000000002"/>
    <n v="-5.9837400000000001"/>
    <n v="0"/>
    <n v="0"/>
    <s v="PMEKX-TG6862NLB"/>
    <x v="0"/>
    <x v="0"/>
  </r>
  <r>
    <x v="1"/>
    <x v="2"/>
    <x v="2"/>
    <x v="664"/>
    <x v="0"/>
    <n v="351"/>
    <m/>
    <m/>
    <m/>
    <s v="PMEKX-TG6863FRB"/>
    <x v="0"/>
    <x v="1"/>
  </r>
  <r>
    <x v="1"/>
    <x v="2"/>
    <x v="2"/>
    <x v="664"/>
    <x v="1"/>
    <n v="351"/>
    <m/>
    <m/>
    <m/>
    <s v="PMEKX-TG6863FRB"/>
    <x v="0"/>
    <x v="1"/>
  </r>
  <r>
    <x v="1"/>
    <x v="2"/>
    <x v="2"/>
    <x v="664"/>
    <x v="2"/>
    <n v="0"/>
    <m/>
    <m/>
    <m/>
    <s v="PMEKX-TG6863FRB"/>
    <x v="0"/>
    <x v="1"/>
  </r>
  <r>
    <x v="1"/>
    <x v="2"/>
    <x v="2"/>
    <x v="664"/>
    <x v="3"/>
    <n v="100"/>
    <m/>
    <m/>
    <m/>
    <s v="PMEKX-TG6863FRB"/>
    <x v="0"/>
    <x v="1"/>
  </r>
  <r>
    <x v="1"/>
    <x v="2"/>
    <x v="2"/>
    <x v="664"/>
    <x v="4"/>
    <n v="13.229189999999999"/>
    <m/>
    <m/>
    <m/>
    <s v="PMEKX-TG6863FRB"/>
    <x v="0"/>
    <x v="1"/>
  </r>
  <r>
    <x v="1"/>
    <x v="2"/>
    <x v="2"/>
    <x v="664"/>
    <x v="5"/>
    <n v="13.229189999999999"/>
    <m/>
    <m/>
    <m/>
    <s v="PMEKX-TG6863FRB"/>
    <x v="0"/>
    <x v="1"/>
  </r>
  <r>
    <x v="1"/>
    <x v="2"/>
    <x v="2"/>
    <x v="664"/>
    <x v="6"/>
    <n v="0"/>
    <m/>
    <m/>
    <m/>
    <s v="PMEKX-TG6863FRB"/>
    <x v="0"/>
    <x v="0"/>
  </r>
  <r>
    <x v="1"/>
    <x v="2"/>
    <x v="2"/>
    <x v="665"/>
    <x v="0"/>
    <n v="471"/>
    <n v="930"/>
    <n v="525"/>
    <m/>
    <s v="PMEKX-TG6863GB"/>
    <x v="0"/>
    <x v="1"/>
  </r>
  <r>
    <x v="1"/>
    <x v="2"/>
    <x v="2"/>
    <x v="665"/>
    <x v="1"/>
    <n v="495"/>
    <n v="930"/>
    <n v="525"/>
    <m/>
    <s v="PMEKX-TG6863GB"/>
    <x v="0"/>
    <x v="1"/>
  </r>
  <r>
    <x v="1"/>
    <x v="2"/>
    <x v="2"/>
    <x v="665"/>
    <x v="2"/>
    <n v="-24"/>
    <n v="0"/>
    <n v="0"/>
    <m/>
    <s v="PMEKX-TG6863GB"/>
    <x v="0"/>
    <x v="1"/>
  </r>
  <r>
    <x v="1"/>
    <x v="2"/>
    <x v="2"/>
    <x v="665"/>
    <x v="3"/>
    <n v="95.151515151515198"/>
    <n v="100"/>
    <n v="100"/>
    <m/>
    <s v="PMEKX-TG6863GB"/>
    <x v="0"/>
    <x v="1"/>
  </r>
  <r>
    <x v="1"/>
    <x v="2"/>
    <x v="2"/>
    <x v="665"/>
    <x v="4"/>
    <n v="14.73288"/>
    <n v="29.090399999999999"/>
    <n v="16.422000000000001"/>
    <m/>
    <s v="PMEKX-TG6863GB"/>
    <x v="0"/>
    <x v="1"/>
  </r>
  <r>
    <x v="1"/>
    <x v="2"/>
    <x v="2"/>
    <x v="665"/>
    <x v="5"/>
    <n v="15.483599999999999"/>
    <n v="29.090399999999999"/>
    <n v="16.422000000000001"/>
    <m/>
    <s v="PMEKX-TG6863GB"/>
    <x v="0"/>
    <x v="1"/>
  </r>
  <r>
    <x v="1"/>
    <x v="2"/>
    <x v="2"/>
    <x v="665"/>
    <x v="6"/>
    <n v="-0.75072000000000005"/>
    <n v="0"/>
    <n v="0"/>
    <m/>
    <s v="PMEKX-TG6863GB"/>
    <x v="0"/>
    <x v="0"/>
  </r>
  <r>
    <x v="1"/>
    <x v="2"/>
    <x v="2"/>
    <x v="666"/>
    <x v="0"/>
    <n v="360"/>
    <n v="3"/>
    <n v="267"/>
    <n v="162"/>
    <s v="PMEKX-TG6863NLB"/>
    <x v="0"/>
    <x v="1"/>
  </r>
  <r>
    <x v="1"/>
    <x v="2"/>
    <x v="2"/>
    <x v="666"/>
    <x v="1"/>
    <n v="360"/>
    <n v="183"/>
    <n v="267"/>
    <n v="162"/>
    <s v="PMEKX-TG6863NLB"/>
    <x v="0"/>
    <x v="1"/>
  </r>
  <r>
    <x v="1"/>
    <x v="2"/>
    <x v="2"/>
    <x v="666"/>
    <x v="2"/>
    <n v="0"/>
    <n v="-180"/>
    <n v="0"/>
    <n v="0"/>
    <s v="PMEKX-TG6863NLB"/>
    <x v="0"/>
    <x v="2"/>
  </r>
  <r>
    <x v="1"/>
    <x v="2"/>
    <x v="2"/>
    <x v="666"/>
    <x v="3"/>
    <n v="100"/>
    <n v="1.63934426229508"/>
    <n v="100"/>
    <n v="100"/>
    <s v="PMEKX-TG6863NLB"/>
    <x v="0"/>
    <x v="1"/>
  </r>
  <r>
    <x v="1"/>
    <x v="2"/>
    <x v="2"/>
    <x v="666"/>
    <x v="4"/>
    <n v="15.678000000000001"/>
    <n v="0.13064999999999999"/>
    <n v="11.62785"/>
    <n v="7.0551000000000004"/>
    <s v="PMEKX-TG6863NLB"/>
    <x v="0"/>
    <x v="1"/>
  </r>
  <r>
    <x v="1"/>
    <x v="2"/>
    <x v="2"/>
    <x v="666"/>
    <x v="5"/>
    <n v="15.678000000000001"/>
    <n v="7.9696499999999997"/>
    <n v="11.62785"/>
    <n v="7.0551000000000004"/>
    <s v="PMEKX-TG6863NLB"/>
    <x v="0"/>
    <x v="1"/>
  </r>
  <r>
    <x v="1"/>
    <x v="2"/>
    <x v="2"/>
    <x v="666"/>
    <x v="6"/>
    <n v="0"/>
    <n v="-7.8390000000000004"/>
    <n v="0"/>
    <n v="0"/>
    <s v="PMEKX-TG6863NLB"/>
    <x v="0"/>
    <x v="0"/>
  </r>
  <r>
    <x v="1"/>
    <x v="2"/>
    <x v="2"/>
    <x v="667"/>
    <x v="0"/>
    <n v="363"/>
    <m/>
    <n v="228"/>
    <n v="90"/>
    <s v="PMEKX-TG6864FRB"/>
    <x v="0"/>
    <x v="1"/>
  </r>
  <r>
    <x v="1"/>
    <x v="2"/>
    <x v="2"/>
    <x v="667"/>
    <x v="1"/>
    <n v="363"/>
    <m/>
    <n v="228"/>
    <n v="90"/>
    <s v="PMEKX-TG6864FRB"/>
    <x v="0"/>
    <x v="1"/>
  </r>
  <r>
    <x v="1"/>
    <x v="2"/>
    <x v="2"/>
    <x v="667"/>
    <x v="2"/>
    <n v="0"/>
    <m/>
    <n v="0"/>
    <n v="0"/>
    <s v="PMEKX-TG6864FRB"/>
    <x v="0"/>
    <x v="1"/>
  </r>
  <r>
    <x v="1"/>
    <x v="2"/>
    <x v="2"/>
    <x v="667"/>
    <x v="3"/>
    <n v="100"/>
    <m/>
    <n v="100"/>
    <n v="100"/>
    <s v="PMEKX-TG6864FRB"/>
    <x v="0"/>
    <x v="1"/>
  </r>
  <r>
    <x v="1"/>
    <x v="2"/>
    <x v="2"/>
    <x v="667"/>
    <x v="4"/>
    <n v="15.20607"/>
    <m/>
    <n v="9.5509199999999996"/>
    <n v="3.7700999999999998"/>
    <s v="PMEKX-TG6864FRB"/>
    <x v="0"/>
    <x v="1"/>
  </r>
  <r>
    <x v="1"/>
    <x v="2"/>
    <x v="2"/>
    <x v="667"/>
    <x v="5"/>
    <n v="15.20607"/>
    <m/>
    <n v="9.5509199999999996"/>
    <n v="3.7700999999999998"/>
    <s v="PMEKX-TG6864FRB"/>
    <x v="0"/>
    <x v="1"/>
  </r>
  <r>
    <x v="1"/>
    <x v="2"/>
    <x v="2"/>
    <x v="667"/>
    <x v="6"/>
    <n v="0"/>
    <m/>
    <n v="0"/>
    <n v="0"/>
    <s v="PMEKX-TG6864FRB"/>
    <x v="0"/>
    <x v="0"/>
  </r>
  <r>
    <x v="1"/>
    <x v="2"/>
    <x v="2"/>
    <x v="668"/>
    <x v="0"/>
    <m/>
    <m/>
    <n v="525"/>
    <m/>
    <s v="PMEKX-TG6864GB"/>
    <x v="0"/>
    <x v="1"/>
  </r>
  <r>
    <x v="1"/>
    <x v="2"/>
    <x v="2"/>
    <x v="668"/>
    <x v="1"/>
    <m/>
    <m/>
    <n v="525"/>
    <m/>
    <s v="PMEKX-TG6864GB"/>
    <x v="0"/>
    <x v="1"/>
  </r>
  <r>
    <x v="1"/>
    <x v="2"/>
    <x v="2"/>
    <x v="668"/>
    <x v="2"/>
    <m/>
    <m/>
    <n v="0"/>
    <m/>
    <s v="PMEKX-TG6864GB"/>
    <x v="0"/>
    <x v="1"/>
  </r>
  <r>
    <x v="1"/>
    <x v="2"/>
    <x v="2"/>
    <x v="668"/>
    <x v="3"/>
    <m/>
    <m/>
    <n v="100"/>
    <m/>
    <s v="PMEKX-TG6864GB"/>
    <x v="0"/>
    <x v="1"/>
  </r>
  <r>
    <x v="1"/>
    <x v="2"/>
    <x v="2"/>
    <x v="668"/>
    <x v="4"/>
    <m/>
    <m/>
    <n v="23.1"/>
    <m/>
    <s v="PMEKX-TG6864GB"/>
    <x v="0"/>
    <x v="1"/>
  </r>
  <r>
    <x v="1"/>
    <x v="2"/>
    <x v="2"/>
    <x v="668"/>
    <x v="5"/>
    <m/>
    <m/>
    <n v="23.1"/>
    <m/>
    <s v="PMEKX-TG6864GB"/>
    <x v="0"/>
    <x v="1"/>
  </r>
  <r>
    <x v="1"/>
    <x v="2"/>
    <x v="2"/>
    <x v="668"/>
    <x v="6"/>
    <m/>
    <m/>
    <n v="0"/>
    <m/>
    <s v="PMEKX-TG6864GB"/>
    <x v="0"/>
    <x v="0"/>
  </r>
  <r>
    <x v="1"/>
    <x v="2"/>
    <x v="2"/>
    <x v="669"/>
    <x v="0"/>
    <n v="20"/>
    <m/>
    <m/>
    <m/>
    <s v="PMEKX-TGA681EXA"/>
    <x v="0"/>
    <x v="1"/>
  </r>
  <r>
    <x v="1"/>
    <x v="2"/>
    <x v="2"/>
    <x v="669"/>
    <x v="1"/>
    <n v="20"/>
    <m/>
    <m/>
    <m/>
    <s v="PMEKX-TGA681EXA"/>
    <x v="0"/>
    <x v="1"/>
  </r>
  <r>
    <x v="1"/>
    <x v="2"/>
    <x v="2"/>
    <x v="669"/>
    <x v="2"/>
    <n v="0"/>
    <m/>
    <m/>
    <m/>
    <s v="PMEKX-TGA681EXA"/>
    <x v="0"/>
    <x v="1"/>
  </r>
  <r>
    <x v="1"/>
    <x v="2"/>
    <x v="2"/>
    <x v="669"/>
    <x v="3"/>
    <n v="100"/>
    <m/>
    <m/>
    <m/>
    <s v="PMEKX-TGA681EXA"/>
    <x v="0"/>
    <x v="1"/>
  </r>
  <r>
    <x v="1"/>
    <x v="2"/>
    <x v="2"/>
    <x v="669"/>
    <x v="4"/>
    <n v="0.26979999999999998"/>
    <m/>
    <m/>
    <m/>
    <s v="PMEKX-TGA681EXA"/>
    <x v="0"/>
    <x v="1"/>
  </r>
  <r>
    <x v="1"/>
    <x v="2"/>
    <x v="2"/>
    <x v="669"/>
    <x v="5"/>
    <n v="0.26979999999999998"/>
    <m/>
    <m/>
    <m/>
    <s v="PMEKX-TGA681EXA"/>
    <x v="0"/>
    <x v="1"/>
  </r>
  <r>
    <x v="1"/>
    <x v="2"/>
    <x v="2"/>
    <x v="669"/>
    <x v="6"/>
    <n v="0"/>
    <m/>
    <m/>
    <m/>
    <s v="PMEKX-TGA681EXA"/>
    <x v="0"/>
    <x v="0"/>
  </r>
  <r>
    <x v="1"/>
    <x v="2"/>
    <x v="2"/>
    <x v="670"/>
    <x v="0"/>
    <n v="205"/>
    <n v="180"/>
    <n v="190"/>
    <n v="35"/>
    <s v="PMEKX-TGA681EXB"/>
    <x v="0"/>
    <x v="1"/>
  </r>
  <r>
    <x v="1"/>
    <x v="2"/>
    <x v="2"/>
    <x v="670"/>
    <x v="1"/>
    <n v="205"/>
    <n v="180"/>
    <n v="190"/>
    <n v="35"/>
    <s v="PMEKX-TGA681EXB"/>
    <x v="0"/>
    <x v="1"/>
  </r>
  <r>
    <x v="1"/>
    <x v="2"/>
    <x v="2"/>
    <x v="670"/>
    <x v="2"/>
    <n v="0"/>
    <n v="0"/>
    <n v="0"/>
    <n v="0"/>
    <s v="PMEKX-TGA681EXB"/>
    <x v="0"/>
    <x v="1"/>
  </r>
  <r>
    <x v="1"/>
    <x v="2"/>
    <x v="2"/>
    <x v="670"/>
    <x v="3"/>
    <n v="100"/>
    <n v="100"/>
    <n v="100"/>
    <n v="100"/>
    <s v="PMEKX-TGA681EXB"/>
    <x v="0"/>
    <x v="1"/>
  </r>
  <r>
    <x v="1"/>
    <x v="2"/>
    <x v="2"/>
    <x v="670"/>
    <x v="4"/>
    <n v="2.76545"/>
    <n v="2.4281999999999999"/>
    <n v="2.5630999999999999"/>
    <n v="0.47215000000000001"/>
    <s v="PMEKX-TGA681EXB"/>
    <x v="0"/>
    <x v="1"/>
  </r>
  <r>
    <x v="1"/>
    <x v="2"/>
    <x v="2"/>
    <x v="670"/>
    <x v="5"/>
    <n v="2.76545"/>
    <n v="2.4281999999999999"/>
    <n v="2.5630999999999999"/>
    <n v="0.47215000000000001"/>
    <s v="PMEKX-TGA681EXB"/>
    <x v="0"/>
    <x v="1"/>
  </r>
  <r>
    <x v="1"/>
    <x v="2"/>
    <x v="2"/>
    <x v="670"/>
    <x v="6"/>
    <n v="0"/>
    <n v="0"/>
    <n v="0"/>
    <n v="0"/>
    <s v="PMEKX-TGA681EXB"/>
    <x v="0"/>
    <x v="0"/>
  </r>
  <r>
    <x v="1"/>
    <x v="2"/>
    <x v="2"/>
    <x v="671"/>
    <x v="0"/>
    <n v="100"/>
    <n v="75"/>
    <n v="80"/>
    <n v="5"/>
    <s v="PMEKX-TGA681EXS"/>
    <x v="0"/>
    <x v="1"/>
  </r>
  <r>
    <x v="1"/>
    <x v="2"/>
    <x v="2"/>
    <x v="671"/>
    <x v="1"/>
    <n v="100"/>
    <n v="75"/>
    <n v="80"/>
    <n v="5"/>
    <s v="PMEKX-TGA681EXS"/>
    <x v="0"/>
    <x v="1"/>
  </r>
  <r>
    <x v="1"/>
    <x v="2"/>
    <x v="2"/>
    <x v="671"/>
    <x v="2"/>
    <n v="0"/>
    <n v="0"/>
    <n v="0"/>
    <n v="0"/>
    <s v="PMEKX-TGA681EXS"/>
    <x v="0"/>
    <x v="1"/>
  </r>
  <r>
    <x v="1"/>
    <x v="2"/>
    <x v="2"/>
    <x v="671"/>
    <x v="3"/>
    <n v="100"/>
    <n v="100"/>
    <n v="100"/>
    <n v="100"/>
    <s v="PMEKX-TGA681EXS"/>
    <x v="0"/>
    <x v="1"/>
  </r>
  <r>
    <x v="1"/>
    <x v="2"/>
    <x v="2"/>
    <x v="671"/>
    <x v="4"/>
    <n v="1.349"/>
    <n v="1.0117499999999999"/>
    <n v="1.0791999999999999"/>
    <n v="6.7449999999999996E-2"/>
    <s v="PMEKX-TGA681EXS"/>
    <x v="0"/>
    <x v="1"/>
  </r>
  <r>
    <x v="1"/>
    <x v="2"/>
    <x v="2"/>
    <x v="671"/>
    <x v="5"/>
    <n v="1.349"/>
    <n v="1.0117499999999999"/>
    <n v="1.0791999999999999"/>
    <n v="6.7449999999999996E-2"/>
    <s v="PMEKX-TGA681EXS"/>
    <x v="0"/>
    <x v="1"/>
  </r>
  <r>
    <x v="1"/>
    <x v="2"/>
    <x v="2"/>
    <x v="671"/>
    <x v="6"/>
    <n v="0"/>
    <n v="0"/>
    <n v="0"/>
    <n v="0"/>
    <s v="PMEKX-TGA681EXS"/>
    <x v="0"/>
    <x v="0"/>
  </r>
  <r>
    <x v="1"/>
    <x v="2"/>
    <x v="2"/>
    <x v="672"/>
    <x v="0"/>
    <n v="35"/>
    <n v="320"/>
    <n v="300"/>
    <n v="295"/>
    <s v="PMEKX-TGA681FXB"/>
    <x v="0"/>
    <x v="1"/>
  </r>
  <r>
    <x v="1"/>
    <x v="2"/>
    <x v="2"/>
    <x v="672"/>
    <x v="1"/>
    <n v="35"/>
    <n v="320"/>
    <n v="300"/>
    <n v="295"/>
    <s v="PMEKX-TGA681FXB"/>
    <x v="0"/>
    <x v="1"/>
  </r>
  <r>
    <x v="1"/>
    <x v="2"/>
    <x v="2"/>
    <x v="672"/>
    <x v="2"/>
    <n v="0"/>
    <n v="0"/>
    <n v="0"/>
    <n v="0"/>
    <s v="PMEKX-TGA681FXB"/>
    <x v="0"/>
    <x v="1"/>
  </r>
  <r>
    <x v="1"/>
    <x v="2"/>
    <x v="2"/>
    <x v="672"/>
    <x v="3"/>
    <n v="100"/>
    <n v="100"/>
    <n v="100"/>
    <n v="100"/>
    <s v="PMEKX-TGA681FXB"/>
    <x v="0"/>
    <x v="1"/>
  </r>
  <r>
    <x v="1"/>
    <x v="2"/>
    <x v="2"/>
    <x v="672"/>
    <x v="4"/>
    <n v="0.47215000000000001"/>
    <n v="4.3167999999999997"/>
    <n v="4.0469999999999997"/>
    <n v="3.9795500000000001"/>
    <s v="PMEKX-TGA681FXB"/>
    <x v="0"/>
    <x v="1"/>
  </r>
  <r>
    <x v="1"/>
    <x v="2"/>
    <x v="2"/>
    <x v="672"/>
    <x v="5"/>
    <n v="0.47215000000000001"/>
    <n v="4.3167999999999997"/>
    <n v="4.0469999999999997"/>
    <n v="3.9795500000000001"/>
    <s v="PMEKX-TGA681FXB"/>
    <x v="0"/>
    <x v="1"/>
  </r>
  <r>
    <x v="1"/>
    <x v="2"/>
    <x v="2"/>
    <x v="672"/>
    <x v="6"/>
    <n v="0"/>
    <n v="0"/>
    <n v="0"/>
    <n v="0"/>
    <s v="PMEKX-TGA681FXB"/>
    <x v="0"/>
    <x v="0"/>
  </r>
  <r>
    <x v="1"/>
    <x v="2"/>
    <x v="2"/>
    <x v="673"/>
    <x v="0"/>
    <n v="25"/>
    <n v="175"/>
    <n v="165"/>
    <m/>
    <s v="PMEKX-TGA685EXB"/>
    <x v="0"/>
    <x v="1"/>
  </r>
  <r>
    <x v="1"/>
    <x v="2"/>
    <x v="2"/>
    <x v="673"/>
    <x v="1"/>
    <n v="25"/>
    <n v="175"/>
    <n v="165"/>
    <m/>
    <s v="PMEKX-TGA685EXB"/>
    <x v="0"/>
    <x v="1"/>
  </r>
  <r>
    <x v="1"/>
    <x v="2"/>
    <x v="2"/>
    <x v="673"/>
    <x v="2"/>
    <n v="0"/>
    <n v="0"/>
    <n v="0"/>
    <m/>
    <s v="PMEKX-TGA685EXB"/>
    <x v="0"/>
    <x v="1"/>
  </r>
  <r>
    <x v="1"/>
    <x v="2"/>
    <x v="2"/>
    <x v="673"/>
    <x v="3"/>
    <n v="100"/>
    <n v="100"/>
    <n v="100"/>
    <m/>
    <s v="PMEKX-TGA685EXB"/>
    <x v="0"/>
    <x v="1"/>
  </r>
  <r>
    <x v="1"/>
    <x v="2"/>
    <x v="2"/>
    <x v="673"/>
    <x v="4"/>
    <n v="0.32674999999999998"/>
    <n v="2.2872499999999998"/>
    <n v="2.1565500000000002"/>
    <m/>
    <s v="PMEKX-TGA685EXB"/>
    <x v="0"/>
    <x v="1"/>
  </r>
  <r>
    <x v="1"/>
    <x v="2"/>
    <x v="2"/>
    <x v="673"/>
    <x v="5"/>
    <n v="0.32700000000000001"/>
    <n v="2.2890000000000001"/>
    <n v="2.1581999999999999"/>
    <m/>
    <s v="PMEKX-TGA685EXB"/>
    <x v="0"/>
    <x v="1"/>
  </r>
  <r>
    <x v="1"/>
    <x v="2"/>
    <x v="2"/>
    <x v="673"/>
    <x v="6"/>
    <n v="-2.5000000000000001E-4"/>
    <n v="-1.75E-3"/>
    <n v="-1.65E-3"/>
    <m/>
    <s v="PMEKX-TGA685EXB"/>
    <x v="0"/>
    <x v="0"/>
  </r>
  <r>
    <x v="1"/>
    <x v="2"/>
    <x v="2"/>
    <x v="674"/>
    <x v="0"/>
    <n v="705"/>
    <n v="300"/>
    <n v="1113"/>
    <n v="1059"/>
    <s v="PMEKX-TGB610EB"/>
    <x v="0"/>
    <x v="1"/>
  </r>
  <r>
    <x v="1"/>
    <x v="2"/>
    <x v="2"/>
    <x v="674"/>
    <x v="1"/>
    <n v="705"/>
    <n v="300"/>
    <n v="1113"/>
    <n v="1059"/>
    <s v="PMEKX-TGB610EB"/>
    <x v="0"/>
    <x v="1"/>
  </r>
  <r>
    <x v="1"/>
    <x v="2"/>
    <x v="2"/>
    <x v="674"/>
    <x v="2"/>
    <n v="0"/>
    <n v="0"/>
    <n v="0"/>
    <n v="0"/>
    <s v="PMEKX-TGB610EB"/>
    <x v="0"/>
    <x v="1"/>
  </r>
  <r>
    <x v="1"/>
    <x v="2"/>
    <x v="2"/>
    <x v="674"/>
    <x v="3"/>
    <n v="100"/>
    <n v="100"/>
    <n v="100"/>
    <n v="100"/>
    <s v="PMEKX-TGB610EB"/>
    <x v="0"/>
    <x v="1"/>
  </r>
  <r>
    <x v="1"/>
    <x v="2"/>
    <x v="2"/>
    <x v="674"/>
    <x v="4"/>
    <n v="8.6856000000000009"/>
    <n v="3.6960000000000002"/>
    <n v="13.712160000000001"/>
    <n v="13.04688"/>
    <s v="PMEKX-TGB610EB"/>
    <x v="0"/>
    <x v="1"/>
  </r>
  <r>
    <x v="1"/>
    <x v="2"/>
    <x v="2"/>
    <x v="674"/>
    <x v="5"/>
    <n v="8.5798500000000004"/>
    <n v="3.6509999999999998"/>
    <n v="13.545210000000001"/>
    <n v="12.888030000000001"/>
    <s v="PMEKX-TGB610EB"/>
    <x v="0"/>
    <x v="1"/>
  </r>
  <r>
    <x v="1"/>
    <x v="2"/>
    <x v="2"/>
    <x v="674"/>
    <x v="6"/>
    <n v="0.10575"/>
    <n v="4.4999999999999998E-2"/>
    <n v="0.16694999999999999"/>
    <n v="0.15884999999999999"/>
    <s v="PMEKX-TGB610EB"/>
    <x v="0"/>
    <x v="0"/>
  </r>
  <r>
    <x v="1"/>
    <x v="2"/>
    <x v="2"/>
    <x v="675"/>
    <x v="0"/>
    <m/>
    <n v="234"/>
    <n v="393"/>
    <n v="3"/>
    <s v="PMEKX-TGB610FRB"/>
    <x v="0"/>
    <x v="1"/>
  </r>
  <r>
    <x v="1"/>
    <x v="2"/>
    <x v="2"/>
    <x v="675"/>
    <x v="1"/>
    <m/>
    <n v="234"/>
    <n v="393"/>
    <n v="3"/>
    <s v="PMEKX-TGB610FRB"/>
    <x v="0"/>
    <x v="1"/>
  </r>
  <r>
    <x v="1"/>
    <x v="2"/>
    <x v="2"/>
    <x v="675"/>
    <x v="2"/>
    <m/>
    <n v="0"/>
    <n v="0"/>
    <n v="0"/>
    <s v="PMEKX-TGB610FRB"/>
    <x v="0"/>
    <x v="1"/>
  </r>
  <r>
    <x v="1"/>
    <x v="2"/>
    <x v="2"/>
    <x v="675"/>
    <x v="3"/>
    <m/>
    <n v="100"/>
    <n v="100"/>
    <n v="100"/>
    <s v="PMEKX-TGB610FRB"/>
    <x v="0"/>
    <x v="1"/>
  </r>
  <r>
    <x v="1"/>
    <x v="2"/>
    <x v="2"/>
    <x v="675"/>
    <x v="4"/>
    <m/>
    <n v="2.5646399999999998"/>
    <n v="4.3072800000000004"/>
    <n v="3.288E-2"/>
    <s v="PMEKX-TGB610FRB"/>
    <x v="0"/>
    <x v="1"/>
  </r>
  <r>
    <x v="1"/>
    <x v="2"/>
    <x v="2"/>
    <x v="675"/>
    <x v="5"/>
    <m/>
    <n v="2.5646399999999998"/>
    <n v="4.3072800000000004"/>
    <n v="3.288E-2"/>
    <s v="PMEKX-TGB610FRB"/>
    <x v="0"/>
    <x v="1"/>
  </r>
  <r>
    <x v="1"/>
    <x v="2"/>
    <x v="2"/>
    <x v="675"/>
    <x v="6"/>
    <m/>
    <n v="0"/>
    <n v="0"/>
    <n v="0"/>
    <s v="PMEKX-TGB610FRB"/>
    <x v="0"/>
    <x v="0"/>
  </r>
  <r>
    <x v="1"/>
    <x v="2"/>
    <x v="2"/>
    <x v="676"/>
    <x v="0"/>
    <n v="780"/>
    <n v="981"/>
    <n v="558"/>
    <n v="708"/>
    <s v="PMEKX-TGB610FXB"/>
    <x v="0"/>
    <x v="1"/>
  </r>
  <r>
    <x v="1"/>
    <x v="2"/>
    <x v="2"/>
    <x v="676"/>
    <x v="1"/>
    <n v="780"/>
    <n v="981"/>
    <n v="558"/>
    <n v="708"/>
    <s v="PMEKX-TGB610FXB"/>
    <x v="0"/>
    <x v="1"/>
  </r>
  <r>
    <x v="1"/>
    <x v="2"/>
    <x v="2"/>
    <x v="676"/>
    <x v="2"/>
    <n v="0"/>
    <n v="0"/>
    <n v="0"/>
    <n v="0"/>
    <s v="PMEKX-TGB610FXB"/>
    <x v="0"/>
    <x v="1"/>
  </r>
  <r>
    <x v="1"/>
    <x v="2"/>
    <x v="2"/>
    <x v="676"/>
    <x v="3"/>
    <n v="100"/>
    <n v="100"/>
    <n v="100"/>
    <n v="100"/>
    <s v="PMEKX-TGB610FXB"/>
    <x v="0"/>
    <x v="1"/>
  </r>
  <r>
    <x v="1"/>
    <x v="2"/>
    <x v="2"/>
    <x v="676"/>
    <x v="4"/>
    <n v="8.8607999999999993"/>
    <n v="11.144159999999999"/>
    <n v="6.3388799999999996"/>
    <n v="8.0428800000000003"/>
    <s v="PMEKX-TGB610FXB"/>
    <x v="0"/>
    <x v="1"/>
  </r>
  <r>
    <x v="1"/>
    <x v="2"/>
    <x v="2"/>
    <x v="676"/>
    <x v="5"/>
    <n v="8.8607999999999993"/>
    <n v="11.144159999999999"/>
    <n v="6.3388799999999996"/>
    <n v="8.0428800000000003"/>
    <s v="PMEKX-TGB610FXB"/>
    <x v="0"/>
    <x v="1"/>
  </r>
  <r>
    <x v="1"/>
    <x v="2"/>
    <x v="2"/>
    <x v="676"/>
    <x v="6"/>
    <n v="0"/>
    <n v="0"/>
    <n v="0"/>
    <n v="0"/>
    <s v="PMEKX-TGB610FXB"/>
    <x v="0"/>
    <x v="0"/>
  </r>
  <r>
    <x v="1"/>
    <x v="2"/>
    <x v="2"/>
    <x v="677"/>
    <x v="0"/>
    <m/>
    <n v="450"/>
    <m/>
    <m/>
    <s v="PMEKX-TGB610HGB"/>
    <x v="0"/>
    <x v="1"/>
  </r>
  <r>
    <x v="1"/>
    <x v="2"/>
    <x v="2"/>
    <x v="677"/>
    <x v="1"/>
    <m/>
    <n v="450"/>
    <m/>
    <m/>
    <s v="PMEKX-TGB610HGB"/>
    <x v="0"/>
    <x v="1"/>
  </r>
  <r>
    <x v="1"/>
    <x v="2"/>
    <x v="2"/>
    <x v="677"/>
    <x v="2"/>
    <m/>
    <n v="0"/>
    <m/>
    <m/>
    <s v="PMEKX-TGB610HGB"/>
    <x v="0"/>
    <x v="1"/>
  </r>
  <r>
    <x v="1"/>
    <x v="2"/>
    <x v="2"/>
    <x v="677"/>
    <x v="3"/>
    <m/>
    <n v="100"/>
    <m/>
    <m/>
    <s v="PMEKX-TGB610HGB"/>
    <x v="0"/>
    <x v="1"/>
  </r>
  <r>
    <x v="1"/>
    <x v="2"/>
    <x v="2"/>
    <x v="677"/>
    <x v="4"/>
    <m/>
    <n v="4.6665000000000001"/>
    <m/>
    <m/>
    <s v="PMEKX-TGB610HGB"/>
    <x v="0"/>
    <x v="1"/>
  </r>
  <r>
    <x v="1"/>
    <x v="2"/>
    <x v="2"/>
    <x v="677"/>
    <x v="5"/>
    <m/>
    <n v="4.6665000000000001"/>
    <m/>
    <m/>
    <s v="PMEKX-TGB610HGB"/>
    <x v="0"/>
    <x v="1"/>
  </r>
  <r>
    <x v="1"/>
    <x v="2"/>
    <x v="2"/>
    <x v="677"/>
    <x v="6"/>
    <m/>
    <n v="0"/>
    <m/>
    <m/>
    <s v="PMEKX-TGB610HGB"/>
    <x v="0"/>
    <x v="0"/>
  </r>
  <r>
    <x v="1"/>
    <x v="2"/>
    <x v="2"/>
    <x v="678"/>
    <x v="0"/>
    <n v="3276"/>
    <n v="3693"/>
    <n v="6561"/>
    <n v="1599"/>
    <s v="PMEKX-TGB610JTB"/>
    <x v="0"/>
    <x v="1"/>
  </r>
  <r>
    <x v="1"/>
    <x v="2"/>
    <x v="2"/>
    <x v="678"/>
    <x v="1"/>
    <n v="3276"/>
    <n v="3693"/>
    <n v="6561"/>
    <n v="1599"/>
    <s v="PMEKX-TGB610JTB"/>
    <x v="0"/>
    <x v="1"/>
  </r>
  <r>
    <x v="1"/>
    <x v="2"/>
    <x v="2"/>
    <x v="678"/>
    <x v="2"/>
    <n v="0"/>
    <n v="0"/>
    <n v="0"/>
    <n v="0"/>
    <s v="PMEKX-TGB610JTB"/>
    <x v="0"/>
    <x v="1"/>
  </r>
  <r>
    <x v="1"/>
    <x v="2"/>
    <x v="2"/>
    <x v="678"/>
    <x v="3"/>
    <n v="100"/>
    <n v="100"/>
    <n v="100"/>
    <n v="100"/>
    <s v="PMEKX-TGB610JTB"/>
    <x v="0"/>
    <x v="1"/>
  </r>
  <r>
    <x v="1"/>
    <x v="2"/>
    <x v="2"/>
    <x v="678"/>
    <x v="4"/>
    <n v="35.479080000000003"/>
    <n v="39.995190000000001"/>
    <n v="71.055629999999994"/>
    <n v="17.317170000000001"/>
    <s v="PMEKX-TGB610JTB"/>
    <x v="0"/>
    <x v="1"/>
  </r>
  <r>
    <x v="1"/>
    <x v="2"/>
    <x v="2"/>
    <x v="678"/>
    <x v="5"/>
    <n v="35.479080000000003"/>
    <n v="39.995190000000001"/>
    <n v="71.055629999999994"/>
    <n v="17.317170000000001"/>
    <s v="PMEKX-TGB610JTB"/>
    <x v="0"/>
    <x v="1"/>
  </r>
  <r>
    <x v="1"/>
    <x v="2"/>
    <x v="2"/>
    <x v="678"/>
    <x v="6"/>
    <n v="0"/>
    <n v="0"/>
    <n v="0"/>
    <n v="0"/>
    <s v="PMEKX-TGB610JTB"/>
    <x v="0"/>
    <x v="0"/>
  </r>
  <r>
    <x v="1"/>
    <x v="2"/>
    <x v="2"/>
    <x v="679"/>
    <x v="0"/>
    <n v="1200"/>
    <n v="531"/>
    <n v="1800"/>
    <m/>
    <s v="PMEKX-TGB610JTC"/>
    <x v="0"/>
    <x v="1"/>
  </r>
  <r>
    <x v="1"/>
    <x v="2"/>
    <x v="2"/>
    <x v="679"/>
    <x v="1"/>
    <n v="1320"/>
    <n v="531"/>
    <n v="1800"/>
    <m/>
    <s v="PMEKX-TGB610JTC"/>
    <x v="0"/>
    <x v="1"/>
  </r>
  <r>
    <x v="1"/>
    <x v="2"/>
    <x v="2"/>
    <x v="679"/>
    <x v="2"/>
    <n v="-120"/>
    <n v="0"/>
    <n v="0"/>
    <m/>
    <s v="PMEKX-TGB610JTC"/>
    <x v="0"/>
    <x v="1"/>
  </r>
  <r>
    <x v="1"/>
    <x v="2"/>
    <x v="2"/>
    <x v="679"/>
    <x v="3"/>
    <n v="90.909090909090907"/>
    <n v="100"/>
    <n v="100"/>
    <m/>
    <s v="PMEKX-TGB610JTC"/>
    <x v="0"/>
    <x v="1"/>
  </r>
  <r>
    <x v="1"/>
    <x v="2"/>
    <x v="2"/>
    <x v="679"/>
    <x v="4"/>
    <n v="13.848000000000001"/>
    <n v="6.1277400000000002"/>
    <n v="20.771999999999998"/>
    <m/>
    <s v="PMEKX-TGB610JTC"/>
    <x v="0"/>
    <x v="1"/>
  </r>
  <r>
    <x v="1"/>
    <x v="2"/>
    <x v="2"/>
    <x v="679"/>
    <x v="5"/>
    <n v="15.232799999999999"/>
    <n v="6.1277400000000002"/>
    <n v="20.771999999999998"/>
    <m/>
    <s v="PMEKX-TGB610JTC"/>
    <x v="0"/>
    <x v="1"/>
  </r>
  <r>
    <x v="1"/>
    <x v="2"/>
    <x v="2"/>
    <x v="679"/>
    <x v="6"/>
    <n v="-1.3848"/>
    <n v="0"/>
    <n v="0"/>
    <m/>
    <s v="PMEKX-TGB610JTC"/>
    <x v="0"/>
    <x v="0"/>
  </r>
  <r>
    <x v="1"/>
    <x v="2"/>
    <x v="2"/>
    <x v="680"/>
    <x v="0"/>
    <m/>
    <m/>
    <n v="771"/>
    <m/>
    <s v="PMEKX-TGB610JTR"/>
    <x v="0"/>
    <x v="1"/>
  </r>
  <r>
    <x v="1"/>
    <x v="2"/>
    <x v="2"/>
    <x v="680"/>
    <x v="1"/>
    <m/>
    <m/>
    <n v="771"/>
    <m/>
    <s v="PMEKX-TGB610JTR"/>
    <x v="0"/>
    <x v="1"/>
  </r>
  <r>
    <x v="1"/>
    <x v="2"/>
    <x v="2"/>
    <x v="680"/>
    <x v="2"/>
    <m/>
    <m/>
    <n v="0"/>
    <m/>
    <s v="PMEKX-TGB610JTR"/>
    <x v="0"/>
    <x v="1"/>
  </r>
  <r>
    <x v="1"/>
    <x v="2"/>
    <x v="2"/>
    <x v="680"/>
    <x v="3"/>
    <m/>
    <m/>
    <n v="100"/>
    <m/>
    <s v="PMEKX-TGB610JTR"/>
    <x v="0"/>
    <x v="1"/>
  </r>
  <r>
    <x v="1"/>
    <x v="2"/>
    <x v="2"/>
    <x v="680"/>
    <x v="4"/>
    <m/>
    <m/>
    <n v="8.3499300000000005"/>
    <m/>
    <s v="PMEKX-TGB610JTR"/>
    <x v="0"/>
    <x v="1"/>
  </r>
  <r>
    <x v="1"/>
    <x v="2"/>
    <x v="2"/>
    <x v="680"/>
    <x v="5"/>
    <m/>
    <m/>
    <n v="8.3499300000000005"/>
    <m/>
    <s v="PMEKX-TGB610JTR"/>
    <x v="0"/>
    <x v="1"/>
  </r>
  <r>
    <x v="1"/>
    <x v="2"/>
    <x v="2"/>
    <x v="680"/>
    <x v="6"/>
    <m/>
    <m/>
    <n v="0"/>
    <m/>
    <s v="PMEKX-TGB610JTR"/>
    <x v="0"/>
    <x v="0"/>
  </r>
  <r>
    <x v="1"/>
    <x v="2"/>
    <x v="2"/>
    <x v="681"/>
    <x v="0"/>
    <n v="327"/>
    <n v="363"/>
    <n v="2178"/>
    <n v="57"/>
    <s v="PMEKX-TGB610JTW"/>
    <x v="0"/>
    <x v="1"/>
  </r>
  <r>
    <x v="1"/>
    <x v="2"/>
    <x v="2"/>
    <x v="681"/>
    <x v="1"/>
    <n v="327"/>
    <n v="363"/>
    <n v="2178"/>
    <n v="57"/>
    <s v="PMEKX-TGB610JTW"/>
    <x v="0"/>
    <x v="1"/>
  </r>
  <r>
    <x v="1"/>
    <x v="2"/>
    <x v="2"/>
    <x v="681"/>
    <x v="2"/>
    <n v="0"/>
    <n v="0"/>
    <n v="0"/>
    <n v="0"/>
    <s v="PMEKX-TGB610JTW"/>
    <x v="0"/>
    <x v="1"/>
  </r>
  <r>
    <x v="1"/>
    <x v="2"/>
    <x v="2"/>
    <x v="681"/>
    <x v="3"/>
    <n v="100"/>
    <n v="100"/>
    <n v="100"/>
    <n v="100"/>
    <s v="PMEKX-TGB610JTW"/>
    <x v="0"/>
    <x v="1"/>
  </r>
  <r>
    <x v="1"/>
    <x v="2"/>
    <x v="2"/>
    <x v="681"/>
    <x v="4"/>
    <n v="3.5414099999999999"/>
    <n v="3.9312900000000002"/>
    <n v="23.58774"/>
    <n v="0.61731000000000003"/>
    <s v="PMEKX-TGB610JTW"/>
    <x v="0"/>
    <x v="1"/>
  </r>
  <r>
    <x v="1"/>
    <x v="2"/>
    <x v="2"/>
    <x v="681"/>
    <x v="5"/>
    <n v="3.5414099999999999"/>
    <n v="3.9312900000000002"/>
    <n v="23.58774"/>
    <n v="0.61731000000000003"/>
    <s v="PMEKX-TGB610JTW"/>
    <x v="0"/>
    <x v="1"/>
  </r>
  <r>
    <x v="1"/>
    <x v="2"/>
    <x v="2"/>
    <x v="681"/>
    <x v="6"/>
    <n v="0"/>
    <n v="0"/>
    <n v="0"/>
    <n v="0"/>
    <s v="PMEKX-TGB610JTW"/>
    <x v="0"/>
    <x v="0"/>
  </r>
  <r>
    <x v="1"/>
    <x v="2"/>
    <x v="2"/>
    <x v="682"/>
    <x v="0"/>
    <m/>
    <m/>
    <n v="291"/>
    <n v="252"/>
    <s v="PMEKX-TGB610SLB"/>
    <x v="0"/>
    <x v="1"/>
  </r>
  <r>
    <x v="1"/>
    <x v="2"/>
    <x v="2"/>
    <x v="682"/>
    <x v="1"/>
    <m/>
    <m/>
    <n v="291"/>
    <n v="252"/>
    <s v="PMEKX-TGB610SLB"/>
    <x v="0"/>
    <x v="1"/>
  </r>
  <r>
    <x v="1"/>
    <x v="2"/>
    <x v="2"/>
    <x v="682"/>
    <x v="2"/>
    <m/>
    <m/>
    <n v="0"/>
    <n v="0"/>
    <s v="PMEKX-TGB610SLB"/>
    <x v="0"/>
    <x v="1"/>
  </r>
  <r>
    <x v="1"/>
    <x v="2"/>
    <x v="2"/>
    <x v="682"/>
    <x v="3"/>
    <m/>
    <m/>
    <n v="100"/>
    <n v="100"/>
    <s v="PMEKX-TGB610SLB"/>
    <x v="0"/>
    <x v="1"/>
  </r>
  <r>
    <x v="1"/>
    <x v="2"/>
    <x v="2"/>
    <x v="682"/>
    <x v="4"/>
    <m/>
    <m/>
    <n v="4.1118300000000003"/>
    <n v="3.5607600000000001"/>
    <s v="PMEKX-TGB610SLB"/>
    <x v="0"/>
    <x v="1"/>
  </r>
  <r>
    <x v="1"/>
    <x v="2"/>
    <x v="2"/>
    <x v="682"/>
    <x v="5"/>
    <m/>
    <m/>
    <n v="4.1118300000000003"/>
    <n v="3.5607600000000001"/>
    <s v="PMEKX-TGB610SLB"/>
    <x v="0"/>
    <x v="1"/>
  </r>
  <r>
    <x v="1"/>
    <x v="2"/>
    <x v="2"/>
    <x v="682"/>
    <x v="6"/>
    <m/>
    <m/>
    <n v="0"/>
    <n v="0"/>
    <s v="PMEKX-TGB610SLB"/>
    <x v="0"/>
    <x v="0"/>
  </r>
  <r>
    <x v="1"/>
    <x v="2"/>
    <x v="2"/>
    <x v="683"/>
    <x v="0"/>
    <n v="546"/>
    <n v="1260"/>
    <n v="864"/>
    <n v="84"/>
    <s v="PMEKX-TGB610SPB"/>
    <x v="0"/>
    <x v="1"/>
  </r>
  <r>
    <x v="1"/>
    <x v="2"/>
    <x v="2"/>
    <x v="683"/>
    <x v="1"/>
    <n v="600"/>
    <n v="1260"/>
    <n v="864"/>
    <n v="84"/>
    <s v="PMEKX-TGB610SPB"/>
    <x v="0"/>
    <x v="1"/>
  </r>
  <r>
    <x v="1"/>
    <x v="2"/>
    <x v="2"/>
    <x v="683"/>
    <x v="2"/>
    <n v="-54"/>
    <n v="0"/>
    <n v="0"/>
    <n v="0"/>
    <s v="PMEKX-TGB610SPB"/>
    <x v="0"/>
    <x v="1"/>
  </r>
  <r>
    <x v="1"/>
    <x v="2"/>
    <x v="2"/>
    <x v="683"/>
    <x v="3"/>
    <n v="91"/>
    <n v="100"/>
    <n v="100"/>
    <n v="100"/>
    <s v="PMEKX-TGB610SPB"/>
    <x v="0"/>
    <x v="1"/>
  </r>
  <r>
    <x v="1"/>
    <x v="2"/>
    <x v="2"/>
    <x v="683"/>
    <x v="4"/>
    <n v="5.9950799999999997"/>
    <n v="13.8348"/>
    <n v="9.48672"/>
    <n v="0.92232000000000003"/>
    <s v="PMEKX-TGB610SPB"/>
    <x v="0"/>
    <x v="1"/>
  </r>
  <r>
    <x v="1"/>
    <x v="2"/>
    <x v="2"/>
    <x v="683"/>
    <x v="5"/>
    <n v="6.5880000000000001"/>
    <n v="13.8348"/>
    <n v="9.48672"/>
    <n v="0.92232000000000003"/>
    <s v="PMEKX-TGB610SPB"/>
    <x v="0"/>
    <x v="1"/>
  </r>
  <r>
    <x v="1"/>
    <x v="2"/>
    <x v="2"/>
    <x v="683"/>
    <x v="6"/>
    <n v="-0.59292"/>
    <n v="0"/>
    <n v="0"/>
    <n v="0"/>
    <s v="PMEKX-TGB610SPB"/>
    <x v="0"/>
    <x v="0"/>
  </r>
  <r>
    <x v="1"/>
    <x v="2"/>
    <x v="2"/>
    <x v="684"/>
    <x v="0"/>
    <m/>
    <n v="495"/>
    <n v="0"/>
    <n v="537"/>
    <s v="PMEKX-TGB612EB"/>
    <x v="0"/>
    <x v="1"/>
  </r>
  <r>
    <x v="1"/>
    <x v="2"/>
    <x v="2"/>
    <x v="684"/>
    <x v="1"/>
    <m/>
    <n v="495"/>
    <m/>
    <n v="537"/>
    <s v="PMEKX-TGB612EB"/>
    <x v="0"/>
    <x v="1"/>
  </r>
  <r>
    <x v="1"/>
    <x v="2"/>
    <x v="2"/>
    <x v="684"/>
    <x v="2"/>
    <m/>
    <n v="0"/>
    <n v="0"/>
    <n v="0"/>
    <s v="PMEKX-TGB612EB"/>
    <x v="0"/>
    <x v="1"/>
  </r>
  <r>
    <x v="1"/>
    <x v="2"/>
    <x v="2"/>
    <x v="684"/>
    <x v="3"/>
    <m/>
    <n v="100"/>
    <s v="X"/>
    <n v="100"/>
    <s v="PMEKX-TGB612EB"/>
    <x v="0"/>
    <x v="1"/>
  </r>
  <r>
    <x v="1"/>
    <x v="2"/>
    <x v="2"/>
    <x v="684"/>
    <x v="4"/>
    <m/>
    <n v="9.8604000000000003"/>
    <n v="0"/>
    <n v="10.697039999999999"/>
    <s v="PMEKX-TGB612EB"/>
    <x v="0"/>
    <x v="1"/>
  </r>
  <r>
    <x v="1"/>
    <x v="2"/>
    <x v="2"/>
    <x v="684"/>
    <x v="5"/>
    <m/>
    <n v="8.6723999999999997"/>
    <m/>
    <n v="9.4082399999999993"/>
    <s v="PMEKX-TGB612EB"/>
    <x v="0"/>
    <x v="1"/>
  </r>
  <r>
    <x v="1"/>
    <x v="2"/>
    <x v="2"/>
    <x v="684"/>
    <x v="6"/>
    <m/>
    <n v="1.1879999999999999"/>
    <n v="0"/>
    <n v="1.2887999999999999"/>
    <s v="PMEKX-TGB612EB"/>
    <x v="0"/>
    <x v="0"/>
  </r>
  <r>
    <x v="1"/>
    <x v="2"/>
    <x v="2"/>
    <x v="685"/>
    <x v="0"/>
    <m/>
    <m/>
    <n v="450"/>
    <m/>
    <s v="PMEKX-TGB612FRB"/>
    <x v="0"/>
    <x v="1"/>
  </r>
  <r>
    <x v="1"/>
    <x v="2"/>
    <x v="2"/>
    <x v="685"/>
    <x v="1"/>
    <m/>
    <m/>
    <n v="450"/>
    <m/>
    <s v="PMEKX-TGB612FRB"/>
    <x v="0"/>
    <x v="1"/>
  </r>
  <r>
    <x v="1"/>
    <x v="2"/>
    <x v="2"/>
    <x v="685"/>
    <x v="2"/>
    <m/>
    <m/>
    <n v="0"/>
    <m/>
    <s v="PMEKX-TGB612FRB"/>
    <x v="0"/>
    <x v="1"/>
  </r>
  <r>
    <x v="1"/>
    <x v="2"/>
    <x v="2"/>
    <x v="685"/>
    <x v="3"/>
    <m/>
    <m/>
    <n v="100"/>
    <m/>
    <s v="PMEKX-TGB612FRB"/>
    <x v="0"/>
    <x v="1"/>
  </r>
  <r>
    <x v="1"/>
    <x v="2"/>
    <x v="2"/>
    <x v="685"/>
    <x v="4"/>
    <m/>
    <m/>
    <n v="7.4565000000000001"/>
    <m/>
    <s v="PMEKX-TGB612FRB"/>
    <x v="0"/>
    <x v="1"/>
  </r>
  <r>
    <x v="1"/>
    <x v="2"/>
    <x v="2"/>
    <x v="685"/>
    <x v="5"/>
    <m/>
    <m/>
    <n v="7.4565000000000001"/>
    <m/>
    <s v="PMEKX-TGB612FRB"/>
    <x v="0"/>
    <x v="1"/>
  </r>
  <r>
    <x v="1"/>
    <x v="2"/>
    <x v="2"/>
    <x v="685"/>
    <x v="6"/>
    <m/>
    <m/>
    <n v="0"/>
    <m/>
    <s v="PMEKX-TGB612FRB"/>
    <x v="0"/>
    <x v="0"/>
  </r>
  <r>
    <x v="1"/>
    <x v="2"/>
    <x v="2"/>
    <x v="686"/>
    <x v="0"/>
    <n v="357"/>
    <n v="951"/>
    <n v="1512"/>
    <m/>
    <s v="PMEKX-TGB612JTW"/>
    <x v="0"/>
    <x v="1"/>
  </r>
  <r>
    <x v="1"/>
    <x v="2"/>
    <x v="2"/>
    <x v="686"/>
    <x v="1"/>
    <n v="390"/>
    <n v="951"/>
    <n v="1512"/>
    <m/>
    <s v="PMEKX-TGB612JTW"/>
    <x v="0"/>
    <x v="1"/>
  </r>
  <r>
    <x v="1"/>
    <x v="2"/>
    <x v="2"/>
    <x v="686"/>
    <x v="2"/>
    <n v="-33"/>
    <n v="0"/>
    <n v="0"/>
    <m/>
    <s v="PMEKX-TGB612JTW"/>
    <x v="0"/>
    <x v="1"/>
  </r>
  <r>
    <x v="1"/>
    <x v="2"/>
    <x v="2"/>
    <x v="686"/>
    <x v="3"/>
    <n v="91.538461538461505"/>
    <n v="100"/>
    <n v="100"/>
    <m/>
    <s v="PMEKX-TGB612JTW"/>
    <x v="0"/>
    <x v="1"/>
  </r>
  <r>
    <x v="1"/>
    <x v="2"/>
    <x v="2"/>
    <x v="686"/>
    <x v="4"/>
    <n v="6.5937900000000003"/>
    <n v="17.564969999999999"/>
    <n v="27.926639999999999"/>
    <m/>
    <s v="PMEKX-TGB612JTW"/>
    <x v="0"/>
    <x v="1"/>
  </r>
  <r>
    <x v="1"/>
    <x v="2"/>
    <x v="2"/>
    <x v="686"/>
    <x v="5"/>
    <n v="7.2032999999999996"/>
    <n v="17.564969999999999"/>
    <n v="27.926639999999999"/>
    <m/>
    <s v="PMEKX-TGB612JTW"/>
    <x v="0"/>
    <x v="1"/>
  </r>
  <r>
    <x v="1"/>
    <x v="2"/>
    <x v="2"/>
    <x v="686"/>
    <x v="6"/>
    <n v="-0.60951"/>
    <n v="0"/>
    <n v="0"/>
    <m/>
    <s v="PMEKX-TGB612JTW"/>
    <x v="0"/>
    <x v="0"/>
  </r>
  <r>
    <x v="1"/>
    <x v="2"/>
    <x v="2"/>
    <x v="687"/>
    <x v="0"/>
    <m/>
    <n v="129"/>
    <n v="144"/>
    <n v="189"/>
    <s v="PMEKX-TGB612PDB"/>
    <x v="0"/>
    <x v="1"/>
  </r>
  <r>
    <x v="1"/>
    <x v="2"/>
    <x v="2"/>
    <x v="687"/>
    <x v="1"/>
    <m/>
    <n v="138"/>
    <n v="144"/>
    <n v="189"/>
    <s v="PMEKX-TGB612PDB"/>
    <x v="0"/>
    <x v="1"/>
  </r>
  <r>
    <x v="1"/>
    <x v="2"/>
    <x v="2"/>
    <x v="687"/>
    <x v="2"/>
    <m/>
    <n v="-9"/>
    <n v="0"/>
    <n v="0"/>
    <s v="PMEKX-TGB612PDB"/>
    <x v="0"/>
    <x v="2"/>
  </r>
  <r>
    <x v="1"/>
    <x v="2"/>
    <x v="2"/>
    <x v="687"/>
    <x v="3"/>
    <m/>
    <n v="93.478260869565204"/>
    <n v="100"/>
    <n v="100"/>
    <s v="PMEKX-TGB612PDB"/>
    <x v="0"/>
    <x v="1"/>
  </r>
  <r>
    <x v="1"/>
    <x v="2"/>
    <x v="2"/>
    <x v="687"/>
    <x v="4"/>
    <m/>
    <n v="2.7077100000000001"/>
    <n v="3.0225599999999999"/>
    <n v="3.9671099999999999"/>
    <s v="PMEKX-TGB612PDB"/>
    <x v="0"/>
    <x v="1"/>
  </r>
  <r>
    <x v="1"/>
    <x v="2"/>
    <x v="2"/>
    <x v="687"/>
    <x v="5"/>
    <m/>
    <n v="2.89662"/>
    <n v="3.0225599999999999"/>
    <n v="3.9671099999999999"/>
    <s v="PMEKX-TGB612PDB"/>
    <x v="0"/>
    <x v="1"/>
  </r>
  <r>
    <x v="1"/>
    <x v="2"/>
    <x v="2"/>
    <x v="687"/>
    <x v="6"/>
    <m/>
    <n v="-0.18890999999999999"/>
    <n v="0"/>
    <n v="0"/>
    <s v="PMEKX-TGB612PDB"/>
    <x v="0"/>
    <x v="0"/>
  </r>
  <r>
    <x v="1"/>
    <x v="2"/>
    <x v="2"/>
    <x v="688"/>
    <x v="0"/>
    <n v="450"/>
    <n v="651"/>
    <n v="663"/>
    <n v="450"/>
    <s v="PMEKX-TGB612SPB"/>
    <x v="0"/>
    <x v="1"/>
  </r>
  <r>
    <x v="1"/>
    <x v="2"/>
    <x v="2"/>
    <x v="688"/>
    <x v="1"/>
    <n v="495"/>
    <n v="666"/>
    <n v="663"/>
    <n v="450"/>
    <s v="PMEKX-TGB612SPB"/>
    <x v="0"/>
    <x v="1"/>
  </r>
  <r>
    <x v="1"/>
    <x v="2"/>
    <x v="2"/>
    <x v="688"/>
    <x v="2"/>
    <n v="-45"/>
    <n v="-15"/>
    <n v="0"/>
    <n v="0"/>
    <s v="PMEKX-TGB612SPB"/>
    <x v="0"/>
    <x v="2"/>
  </r>
  <r>
    <x v="1"/>
    <x v="2"/>
    <x v="2"/>
    <x v="688"/>
    <x v="3"/>
    <n v="90.909090909090907"/>
    <n v="97.747747747747795"/>
    <n v="100"/>
    <n v="100"/>
    <s v="PMEKX-TGB612SPB"/>
    <x v="0"/>
    <x v="1"/>
  </r>
  <r>
    <x v="1"/>
    <x v="2"/>
    <x v="2"/>
    <x v="688"/>
    <x v="4"/>
    <n v="8.109"/>
    <n v="11.731019999999999"/>
    <n v="11.94726"/>
    <n v="8.109"/>
    <s v="PMEKX-TGB612SPB"/>
    <x v="0"/>
    <x v="1"/>
  </r>
  <r>
    <x v="1"/>
    <x v="2"/>
    <x v="2"/>
    <x v="688"/>
    <x v="5"/>
    <n v="8.9199000000000002"/>
    <n v="12.00132"/>
    <n v="11.94726"/>
    <n v="8.109"/>
    <s v="PMEKX-TGB612SPB"/>
    <x v="0"/>
    <x v="1"/>
  </r>
  <r>
    <x v="1"/>
    <x v="2"/>
    <x v="2"/>
    <x v="688"/>
    <x v="6"/>
    <n v="-0.81089999999999995"/>
    <n v="-0.27029999999999998"/>
    <n v="0"/>
    <n v="0"/>
    <s v="PMEKX-TGB612SPB"/>
    <x v="0"/>
    <x v="0"/>
  </r>
  <r>
    <x v="1"/>
    <x v="2"/>
    <x v="2"/>
    <x v="689"/>
    <x v="0"/>
    <m/>
    <n v="279"/>
    <n v="0"/>
    <m/>
    <s v="PMEKX-TGB613EB"/>
    <x v="0"/>
    <x v="1"/>
  </r>
  <r>
    <x v="1"/>
    <x v="2"/>
    <x v="2"/>
    <x v="689"/>
    <x v="1"/>
    <m/>
    <n v="279"/>
    <m/>
    <m/>
    <s v="PMEKX-TGB613EB"/>
    <x v="0"/>
    <x v="1"/>
  </r>
  <r>
    <x v="1"/>
    <x v="2"/>
    <x v="2"/>
    <x v="689"/>
    <x v="2"/>
    <m/>
    <n v="0"/>
    <n v="0"/>
    <m/>
    <s v="PMEKX-TGB613EB"/>
    <x v="0"/>
    <x v="1"/>
  </r>
  <r>
    <x v="1"/>
    <x v="2"/>
    <x v="2"/>
    <x v="689"/>
    <x v="3"/>
    <m/>
    <n v="100"/>
    <s v="X"/>
    <m/>
    <s v="PMEKX-TGB613EB"/>
    <x v="0"/>
    <x v="1"/>
  </r>
  <r>
    <x v="1"/>
    <x v="2"/>
    <x v="2"/>
    <x v="689"/>
    <x v="4"/>
    <m/>
    <n v="7.4018699999999997"/>
    <n v="0"/>
    <m/>
    <s v="PMEKX-TGB613EB"/>
    <x v="0"/>
    <x v="1"/>
  </r>
  <r>
    <x v="1"/>
    <x v="2"/>
    <x v="2"/>
    <x v="689"/>
    <x v="5"/>
    <m/>
    <n v="6.8634000000000004"/>
    <m/>
    <m/>
    <s v="PMEKX-TGB613EB"/>
    <x v="0"/>
    <x v="1"/>
  </r>
  <r>
    <x v="1"/>
    <x v="2"/>
    <x v="2"/>
    <x v="689"/>
    <x v="6"/>
    <m/>
    <n v="0.53847"/>
    <n v="0"/>
    <m/>
    <s v="PMEKX-TGB613EB"/>
    <x v="0"/>
    <x v="0"/>
  </r>
  <r>
    <x v="1"/>
    <x v="2"/>
    <x v="2"/>
    <x v="690"/>
    <x v="0"/>
    <n v="450"/>
    <n v="846"/>
    <n v="807"/>
    <n v="450"/>
    <s v="PMEKX-TGB613JTB"/>
    <x v="0"/>
    <x v="1"/>
  </r>
  <r>
    <x v="1"/>
    <x v="2"/>
    <x v="2"/>
    <x v="690"/>
    <x v="1"/>
    <n v="495"/>
    <n v="879"/>
    <n v="807"/>
    <n v="450"/>
    <s v="PMEKX-TGB613JTB"/>
    <x v="0"/>
    <x v="1"/>
  </r>
  <r>
    <x v="1"/>
    <x v="2"/>
    <x v="2"/>
    <x v="690"/>
    <x v="2"/>
    <n v="-45"/>
    <n v="-33"/>
    <n v="0"/>
    <n v="0"/>
    <s v="PMEKX-TGB613JTB"/>
    <x v="0"/>
    <x v="2"/>
  </r>
  <r>
    <x v="1"/>
    <x v="2"/>
    <x v="2"/>
    <x v="690"/>
    <x v="3"/>
    <n v="90.909090909090907"/>
    <n v="96.245733788395896"/>
    <n v="100"/>
    <n v="100"/>
    <s v="PMEKX-TGB613JTB"/>
    <x v="0"/>
    <x v="1"/>
  </r>
  <r>
    <x v="1"/>
    <x v="2"/>
    <x v="2"/>
    <x v="690"/>
    <x v="4"/>
    <n v="12.676500000000001"/>
    <n v="23.83182"/>
    <n v="22.73319"/>
    <n v="12.676500000000001"/>
    <s v="PMEKX-TGB613JTB"/>
    <x v="0"/>
    <x v="1"/>
  </r>
  <r>
    <x v="1"/>
    <x v="2"/>
    <x v="2"/>
    <x v="690"/>
    <x v="5"/>
    <n v="13.94415"/>
    <n v="24.761430000000001"/>
    <n v="22.73319"/>
    <n v="12.676500000000001"/>
    <s v="PMEKX-TGB613JTB"/>
    <x v="0"/>
    <x v="1"/>
  </r>
  <r>
    <x v="1"/>
    <x v="2"/>
    <x v="2"/>
    <x v="690"/>
    <x v="6"/>
    <n v="-1.2676499999999999"/>
    <n v="-0.92961000000000005"/>
    <n v="0"/>
    <n v="0"/>
    <s v="PMEKX-TGB613JTB"/>
    <x v="0"/>
    <x v="0"/>
  </r>
  <r>
    <x v="1"/>
    <x v="2"/>
    <x v="2"/>
    <x v="691"/>
    <x v="0"/>
    <m/>
    <n v="768"/>
    <n v="387"/>
    <n v="24"/>
    <s v="PMEKX-TGB613SPB"/>
    <x v="0"/>
    <x v="1"/>
  </r>
  <r>
    <x v="1"/>
    <x v="2"/>
    <x v="2"/>
    <x v="691"/>
    <x v="1"/>
    <m/>
    <n v="768"/>
    <n v="387"/>
    <n v="24"/>
    <s v="PMEKX-TGB613SPB"/>
    <x v="0"/>
    <x v="1"/>
  </r>
  <r>
    <x v="1"/>
    <x v="2"/>
    <x v="2"/>
    <x v="691"/>
    <x v="2"/>
    <m/>
    <n v="0"/>
    <n v="0"/>
    <n v="0"/>
    <s v="PMEKX-TGB613SPB"/>
    <x v="0"/>
    <x v="1"/>
  </r>
  <r>
    <x v="1"/>
    <x v="2"/>
    <x v="2"/>
    <x v="691"/>
    <x v="3"/>
    <m/>
    <n v="100"/>
    <n v="100"/>
    <n v="100"/>
    <s v="PMEKX-TGB613SPB"/>
    <x v="0"/>
    <x v="1"/>
  </r>
  <r>
    <x v="1"/>
    <x v="2"/>
    <x v="2"/>
    <x v="691"/>
    <x v="4"/>
    <m/>
    <n v="19.622399999999999"/>
    <n v="9.8878500000000003"/>
    <n v="0.61319999999999997"/>
    <s v="PMEKX-TGB613SPB"/>
    <x v="0"/>
    <x v="1"/>
  </r>
  <r>
    <x v="1"/>
    <x v="2"/>
    <x v="2"/>
    <x v="691"/>
    <x v="5"/>
    <m/>
    <n v="19.622399999999999"/>
    <n v="9.8878500000000003"/>
    <n v="0.61319999999999997"/>
    <s v="PMEKX-TGB613SPB"/>
    <x v="0"/>
    <x v="1"/>
  </r>
  <r>
    <x v="1"/>
    <x v="2"/>
    <x v="2"/>
    <x v="691"/>
    <x v="6"/>
    <m/>
    <n v="0"/>
    <n v="0"/>
    <n v="0"/>
    <s v="PMEKX-TGB613SPB"/>
    <x v="0"/>
    <x v="0"/>
  </r>
  <r>
    <x v="1"/>
    <x v="2"/>
    <x v="2"/>
    <x v="692"/>
    <x v="0"/>
    <n v="450"/>
    <n v="675"/>
    <n v="471"/>
    <m/>
    <s v="PMEKX-TGC210FRB"/>
    <x v="0"/>
    <x v="1"/>
  </r>
  <r>
    <x v="1"/>
    <x v="2"/>
    <x v="2"/>
    <x v="692"/>
    <x v="1"/>
    <n v="495"/>
    <n v="675"/>
    <n v="471"/>
    <m/>
    <s v="PMEKX-TGC210FRB"/>
    <x v="0"/>
    <x v="1"/>
  </r>
  <r>
    <x v="1"/>
    <x v="2"/>
    <x v="2"/>
    <x v="692"/>
    <x v="2"/>
    <n v="-45"/>
    <n v="0"/>
    <n v="0"/>
    <m/>
    <s v="PMEKX-TGC210FRB"/>
    <x v="0"/>
    <x v="1"/>
  </r>
  <r>
    <x v="1"/>
    <x v="2"/>
    <x v="2"/>
    <x v="692"/>
    <x v="3"/>
    <n v="90.909090909090907"/>
    <n v="100"/>
    <n v="100"/>
    <m/>
    <s v="PMEKX-TGC210FRB"/>
    <x v="0"/>
    <x v="1"/>
  </r>
  <r>
    <x v="1"/>
    <x v="2"/>
    <x v="2"/>
    <x v="692"/>
    <x v="4"/>
    <n v="5.5529999999999999"/>
    <n v="8.3294999999999995"/>
    <n v="5.8121400000000003"/>
    <m/>
    <s v="PMEKX-TGC210FRB"/>
    <x v="0"/>
    <x v="1"/>
  </r>
  <r>
    <x v="1"/>
    <x v="2"/>
    <x v="2"/>
    <x v="692"/>
    <x v="5"/>
    <n v="6.1082999999999998"/>
    <n v="8.3294999999999995"/>
    <n v="5.8121400000000003"/>
    <m/>
    <s v="PMEKX-TGC210FRB"/>
    <x v="0"/>
    <x v="1"/>
  </r>
  <r>
    <x v="1"/>
    <x v="2"/>
    <x v="2"/>
    <x v="692"/>
    <x v="6"/>
    <n v="-0.55530000000000002"/>
    <n v="0"/>
    <n v="0"/>
    <m/>
    <s v="PMEKX-TGC210FRB"/>
    <x v="0"/>
    <x v="0"/>
  </r>
  <r>
    <x v="1"/>
    <x v="2"/>
    <x v="2"/>
    <x v="693"/>
    <x v="0"/>
    <n v="63"/>
    <n v="2112"/>
    <n v="1107"/>
    <n v="1770"/>
    <s v="PMEKX-TGC210FXB"/>
    <x v="0"/>
    <x v="1"/>
  </r>
  <r>
    <x v="1"/>
    <x v="2"/>
    <x v="2"/>
    <x v="693"/>
    <x v="1"/>
    <n v="513"/>
    <n v="2112"/>
    <n v="1107"/>
    <n v="1770"/>
    <s v="PMEKX-TGC210FXB"/>
    <x v="0"/>
    <x v="1"/>
  </r>
  <r>
    <x v="1"/>
    <x v="2"/>
    <x v="2"/>
    <x v="693"/>
    <x v="2"/>
    <n v="-450"/>
    <n v="0"/>
    <n v="0"/>
    <n v="0"/>
    <s v="PMEKX-TGC210FXB"/>
    <x v="0"/>
    <x v="1"/>
  </r>
  <r>
    <x v="1"/>
    <x v="2"/>
    <x v="2"/>
    <x v="693"/>
    <x v="3"/>
    <n v="12.280701754386"/>
    <n v="100"/>
    <n v="100"/>
    <n v="100"/>
    <s v="PMEKX-TGC210FXB"/>
    <x v="0"/>
    <x v="1"/>
  </r>
  <r>
    <x v="1"/>
    <x v="2"/>
    <x v="2"/>
    <x v="693"/>
    <x v="4"/>
    <n v="0.76544999999999996"/>
    <n v="25.660799999999998"/>
    <n v="13.450049999999999"/>
    <n v="21.505500000000001"/>
    <s v="PMEKX-TGC210FXB"/>
    <x v="0"/>
    <x v="1"/>
  </r>
  <r>
    <x v="1"/>
    <x v="2"/>
    <x v="2"/>
    <x v="693"/>
    <x v="5"/>
    <n v="6.2329499999999998"/>
    <n v="25.660799999999998"/>
    <n v="13.450049999999999"/>
    <n v="21.505500000000001"/>
    <s v="PMEKX-TGC210FXB"/>
    <x v="0"/>
    <x v="1"/>
  </r>
  <r>
    <x v="1"/>
    <x v="2"/>
    <x v="2"/>
    <x v="693"/>
    <x v="6"/>
    <n v="-5.4675000000000002"/>
    <n v="0"/>
    <n v="0"/>
    <n v="0"/>
    <s v="PMEKX-TGC210FXB"/>
    <x v="0"/>
    <x v="0"/>
  </r>
  <r>
    <x v="1"/>
    <x v="2"/>
    <x v="2"/>
    <x v="694"/>
    <x v="0"/>
    <n v="495"/>
    <n v="798"/>
    <n v="654"/>
    <n v="696"/>
    <s v="PMEKX-TGC210PDB"/>
    <x v="0"/>
    <x v="1"/>
  </r>
  <r>
    <x v="1"/>
    <x v="2"/>
    <x v="2"/>
    <x v="694"/>
    <x v="1"/>
    <n v="495"/>
    <n v="876"/>
    <n v="654"/>
    <n v="696"/>
    <s v="PMEKX-TGC210PDB"/>
    <x v="0"/>
    <x v="1"/>
  </r>
  <r>
    <x v="1"/>
    <x v="2"/>
    <x v="2"/>
    <x v="694"/>
    <x v="2"/>
    <n v="0"/>
    <n v="-78"/>
    <n v="0"/>
    <n v="0"/>
    <s v="PMEKX-TGC210PDB"/>
    <x v="0"/>
    <x v="2"/>
  </r>
  <r>
    <x v="1"/>
    <x v="2"/>
    <x v="2"/>
    <x v="694"/>
    <x v="3"/>
    <n v="100"/>
    <n v="91.095890410958901"/>
    <n v="100"/>
    <n v="100"/>
    <s v="PMEKX-TGC210PDB"/>
    <x v="0"/>
    <x v="1"/>
  </r>
  <r>
    <x v="1"/>
    <x v="2"/>
    <x v="2"/>
    <x v="694"/>
    <x v="4"/>
    <n v="7.1775000000000002"/>
    <n v="11.571"/>
    <n v="9.4830000000000005"/>
    <n v="10.092000000000001"/>
    <s v="PMEKX-TGC210PDB"/>
    <x v="0"/>
    <x v="1"/>
  </r>
  <r>
    <x v="1"/>
    <x v="2"/>
    <x v="2"/>
    <x v="694"/>
    <x v="5"/>
    <n v="7.1775000000000002"/>
    <n v="12.702"/>
    <n v="9.4830000000000005"/>
    <n v="10.092000000000001"/>
    <s v="PMEKX-TGC210PDB"/>
    <x v="0"/>
    <x v="1"/>
  </r>
  <r>
    <x v="1"/>
    <x v="2"/>
    <x v="2"/>
    <x v="694"/>
    <x v="6"/>
    <n v="0"/>
    <n v="-1.131"/>
    <n v="0"/>
    <n v="0"/>
    <s v="PMEKX-TGC210PDB"/>
    <x v="0"/>
    <x v="0"/>
  </r>
  <r>
    <x v="1"/>
    <x v="2"/>
    <x v="2"/>
    <x v="695"/>
    <x v="0"/>
    <n v="1191"/>
    <n v="519"/>
    <n v="855"/>
    <n v="1140"/>
    <s v="PMEKX-TGC210SPB"/>
    <x v="0"/>
    <x v="1"/>
  </r>
  <r>
    <x v="1"/>
    <x v="2"/>
    <x v="2"/>
    <x v="695"/>
    <x v="1"/>
    <n v="1191"/>
    <n v="519"/>
    <n v="855"/>
    <n v="1140"/>
    <s v="PMEKX-TGC210SPB"/>
    <x v="0"/>
    <x v="1"/>
  </r>
  <r>
    <x v="1"/>
    <x v="2"/>
    <x v="2"/>
    <x v="695"/>
    <x v="2"/>
    <n v="0"/>
    <n v="0"/>
    <n v="0"/>
    <n v="0"/>
    <s v="PMEKX-TGC210SPB"/>
    <x v="0"/>
    <x v="1"/>
  </r>
  <r>
    <x v="1"/>
    <x v="2"/>
    <x v="2"/>
    <x v="695"/>
    <x v="3"/>
    <n v="100"/>
    <n v="100"/>
    <n v="100"/>
    <n v="100"/>
    <s v="PMEKX-TGC210SPB"/>
    <x v="0"/>
    <x v="1"/>
  </r>
  <r>
    <x v="1"/>
    <x v="2"/>
    <x v="2"/>
    <x v="695"/>
    <x v="4"/>
    <n v="16.209510000000002"/>
    <n v="7.0635899999999996"/>
    <n v="11.63655"/>
    <n v="15.5154"/>
    <s v="PMEKX-TGC210SPB"/>
    <x v="0"/>
    <x v="1"/>
  </r>
  <r>
    <x v="1"/>
    <x v="2"/>
    <x v="2"/>
    <x v="695"/>
    <x v="5"/>
    <n v="16.209510000000002"/>
    <n v="7.0635899999999996"/>
    <n v="11.63655"/>
    <n v="15.5154"/>
    <s v="PMEKX-TGC210SPB"/>
    <x v="0"/>
    <x v="1"/>
  </r>
  <r>
    <x v="1"/>
    <x v="2"/>
    <x v="2"/>
    <x v="695"/>
    <x v="6"/>
    <n v="0"/>
    <n v="0"/>
    <n v="0"/>
    <n v="0"/>
    <s v="PMEKX-TGC210SPB"/>
    <x v="0"/>
    <x v="0"/>
  </r>
  <r>
    <x v="1"/>
    <x v="2"/>
    <x v="2"/>
    <x v="696"/>
    <x v="0"/>
    <n v="1002"/>
    <n v="918"/>
    <n v="921"/>
    <n v="540"/>
    <s v="PMEKX-TGC210SPS"/>
    <x v="0"/>
    <x v="1"/>
  </r>
  <r>
    <x v="1"/>
    <x v="2"/>
    <x v="2"/>
    <x v="696"/>
    <x v="1"/>
    <n v="1002"/>
    <n v="918"/>
    <n v="921"/>
    <n v="540"/>
    <s v="PMEKX-TGC210SPS"/>
    <x v="0"/>
    <x v="1"/>
  </r>
  <r>
    <x v="1"/>
    <x v="2"/>
    <x v="2"/>
    <x v="696"/>
    <x v="2"/>
    <n v="0"/>
    <n v="0"/>
    <n v="0"/>
    <n v="0"/>
    <s v="PMEKX-TGC210SPS"/>
    <x v="0"/>
    <x v="1"/>
  </r>
  <r>
    <x v="1"/>
    <x v="2"/>
    <x v="2"/>
    <x v="696"/>
    <x v="3"/>
    <n v="100"/>
    <n v="100"/>
    <n v="100"/>
    <n v="100"/>
    <s v="PMEKX-TGC210SPS"/>
    <x v="0"/>
    <x v="1"/>
  </r>
  <r>
    <x v="1"/>
    <x v="2"/>
    <x v="2"/>
    <x v="696"/>
    <x v="4"/>
    <n v="12.815580000000001"/>
    <n v="11.74122"/>
    <n v="11.779590000000001"/>
    <n v="6.9066000000000001"/>
    <s v="PMEKX-TGC210SPS"/>
    <x v="0"/>
    <x v="1"/>
  </r>
  <r>
    <x v="1"/>
    <x v="2"/>
    <x v="2"/>
    <x v="696"/>
    <x v="5"/>
    <n v="12.815580000000001"/>
    <n v="11.74122"/>
    <n v="11.779590000000001"/>
    <n v="6.9066000000000001"/>
    <s v="PMEKX-TGC210SPS"/>
    <x v="0"/>
    <x v="1"/>
  </r>
  <r>
    <x v="1"/>
    <x v="2"/>
    <x v="2"/>
    <x v="696"/>
    <x v="6"/>
    <n v="0"/>
    <n v="0"/>
    <n v="0"/>
    <n v="0"/>
    <s v="PMEKX-TGC210SPS"/>
    <x v="0"/>
    <x v="0"/>
  </r>
  <r>
    <x v="1"/>
    <x v="2"/>
    <x v="2"/>
    <x v="697"/>
    <x v="0"/>
    <n v="450"/>
    <n v="450"/>
    <m/>
    <n v="453"/>
    <s v="PMEKX-TGC210SPW"/>
    <x v="0"/>
    <x v="1"/>
  </r>
  <r>
    <x v="1"/>
    <x v="2"/>
    <x v="2"/>
    <x v="697"/>
    <x v="1"/>
    <n v="450"/>
    <n v="450"/>
    <m/>
    <n v="453"/>
    <s v="PMEKX-TGC210SPW"/>
    <x v="0"/>
    <x v="1"/>
  </r>
  <r>
    <x v="1"/>
    <x v="2"/>
    <x v="2"/>
    <x v="697"/>
    <x v="2"/>
    <n v="0"/>
    <n v="0"/>
    <m/>
    <n v="0"/>
    <s v="PMEKX-TGC210SPW"/>
    <x v="0"/>
    <x v="1"/>
  </r>
  <r>
    <x v="1"/>
    <x v="2"/>
    <x v="2"/>
    <x v="697"/>
    <x v="3"/>
    <n v="100"/>
    <n v="100"/>
    <m/>
    <n v="100"/>
    <s v="PMEKX-TGC210SPW"/>
    <x v="0"/>
    <x v="1"/>
  </r>
  <r>
    <x v="1"/>
    <x v="2"/>
    <x v="2"/>
    <x v="697"/>
    <x v="4"/>
    <n v="5.7554999999999996"/>
    <n v="5.7554999999999996"/>
    <m/>
    <n v="5.7938700000000001"/>
    <s v="PMEKX-TGC210SPW"/>
    <x v="0"/>
    <x v="1"/>
  </r>
  <r>
    <x v="1"/>
    <x v="2"/>
    <x v="2"/>
    <x v="697"/>
    <x v="5"/>
    <n v="5.7554999999999996"/>
    <n v="5.7554999999999996"/>
    <m/>
    <n v="5.7938700000000001"/>
    <s v="PMEKX-TGC210SPW"/>
    <x v="0"/>
    <x v="1"/>
  </r>
  <r>
    <x v="1"/>
    <x v="2"/>
    <x v="2"/>
    <x v="697"/>
    <x v="6"/>
    <n v="0"/>
    <n v="0"/>
    <m/>
    <n v="0"/>
    <s v="PMEKX-TGC210SPW"/>
    <x v="0"/>
    <x v="0"/>
  </r>
  <r>
    <x v="1"/>
    <x v="2"/>
    <x v="2"/>
    <x v="698"/>
    <x v="0"/>
    <n v="57"/>
    <n v="324"/>
    <n v="288"/>
    <n v="231"/>
    <s v="PMEKX-TGC212PDB"/>
    <x v="0"/>
    <x v="1"/>
  </r>
  <r>
    <x v="1"/>
    <x v="2"/>
    <x v="2"/>
    <x v="698"/>
    <x v="1"/>
    <n v="57"/>
    <n v="354"/>
    <n v="288"/>
    <n v="231"/>
    <s v="PMEKX-TGC212PDB"/>
    <x v="0"/>
    <x v="1"/>
  </r>
  <r>
    <x v="1"/>
    <x v="2"/>
    <x v="2"/>
    <x v="698"/>
    <x v="2"/>
    <n v="0"/>
    <n v="-30"/>
    <n v="0"/>
    <n v="0"/>
    <s v="PMEKX-TGC212PDB"/>
    <x v="0"/>
    <x v="2"/>
  </r>
  <r>
    <x v="1"/>
    <x v="2"/>
    <x v="2"/>
    <x v="698"/>
    <x v="3"/>
    <n v="100"/>
    <n v="91.525423728813607"/>
    <n v="100"/>
    <n v="100"/>
    <s v="PMEKX-TGC212PDB"/>
    <x v="0"/>
    <x v="1"/>
  </r>
  <r>
    <x v="1"/>
    <x v="2"/>
    <x v="2"/>
    <x v="698"/>
    <x v="4"/>
    <n v="1.4614799999999999"/>
    <n v="8.3073599999999992"/>
    <n v="7.3843199999999998"/>
    <n v="5.9228399999999999"/>
    <s v="PMEKX-TGC212PDB"/>
    <x v="0"/>
    <x v="1"/>
  </r>
  <r>
    <x v="1"/>
    <x v="2"/>
    <x v="2"/>
    <x v="698"/>
    <x v="5"/>
    <n v="1.4614799999999999"/>
    <n v="9.0765600000000006"/>
    <n v="7.3843199999999998"/>
    <n v="5.9228399999999999"/>
    <s v="PMEKX-TGC212PDB"/>
    <x v="0"/>
    <x v="1"/>
  </r>
  <r>
    <x v="1"/>
    <x v="2"/>
    <x v="2"/>
    <x v="698"/>
    <x v="6"/>
    <n v="0"/>
    <n v="-0.76919999999999999"/>
    <n v="0"/>
    <n v="0"/>
    <s v="PMEKX-TGC212PDB"/>
    <x v="0"/>
    <x v="0"/>
  </r>
  <r>
    <x v="1"/>
    <x v="2"/>
    <x v="2"/>
    <x v="699"/>
    <x v="0"/>
    <n v="495"/>
    <n v="915"/>
    <n v="567"/>
    <n v="471"/>
    <s v="PMEKX-TGC212SPS"/>
    <x v="0"/>
    <x v="1"/>
  </r>
  <r>
    <x v="1"/>
    <x v="2"/>
    <x v="2"/>
    <x v="699"/>
    <x v="1"/>
    <n v="495"/>
    <n v="915"/>
    <n v="567"/>
    <n v="471"/>
    <s v="PMEKX-TGC212SPS"/>
    <x v="0"/>
    <x v="1"/>
  </r>
  <r>
    <x v="1"/>
    <x v="2"/>
    <x v="2"/>
    <x v="699"/>
    <x v="2"/>
    <n v="0"/>
    <n v="0"/>
    <n v="0"/>
    <n v="0"/>
    <s v="PMEKX-TGC212SPS"/>
    <x v="0"/>
    <x v="1"/>
  </r>
  <r>
    <x v="1"/>
    <x v="2"/>
    <x v="2"/>
    <x v="699"/>
    <x v="3"/>
    <n v="100"/>
    <n v="100"/>
    <n v="100"/>
    <n v="100"/>
    <s v="PMEKX-TGC212SPS"/>
    <x v="0"/>
    <x v="1"/>
  </r>
  <r>
    <x v="1"/>
    <x v="2"/>
    <x v="2"/>
    <x v="699"/>
    <x v="4"/>
    <n v="11.370150000000001"/>
    <n v="21.01755"/>
    <n v="13.02399"/>
    <n v="10.81887"/>
    <s v="PMEKX-TGC212SPS"/>
    <x v="0"/>
    <x v="1"/>
  </r>
  <r>
    <x v="1"/>
    <x v="2"/>
    <x v="2"/>
    <x v="699"/>
    <x v="5"/>
    <n v="11.370150000000001"/>
    <n v="21.01755"/>
    <n v="13.02399"/>
    <n v="10.81887"/>
    <s v="PMEKX-TGC212SPS"/>
    <x v="0"/>
    <x v="1"/>
  </r>
  <r>
    <x v="1"/>
    <x v="2"/>
    <x v="2"/>
    <x v="699"/>
    <x v="6"/>
    <n v="0"/>
    <n v="0"/>
    <n v="0"/>
    <n v="0"/>
    <s v="PMEKX-TGC212SPS"/>
    <x v="0"/>
    <x v="0"/>
  </r>
  <r>
    <x v="1"/>
    <x v="2"/>
    <x v="2"/>
    <x v="700"/>
    <x v="0"/>
    <n v="2436"/>
    <n v="2211"/>
    <n v="1233"/>
    <n v="1470"/>
    <s v="PMEKX-TGC220EB"/>
    <x v="0"/>
    <x v="1"/>
  </r>
  <r>
    <x v="1"/>
    <x v="2"/>
    <x v="2"/>
    <x v="700"/>
    <x v="1"/>
    <n v="2436"/>
    <n v="2211"/>
    <n v="1233"/>
    <n v="1470"/>
    <s v="PMEKX-TGC220EB"/>
    <x v="0"/>
    <x v="1"/>
  </r>
  <r>
    <x v="1"/>
    <x v="2"/>
    <x v="2"/>
    <x v="700"/>
    <x v="2"/>
    <n v="0"/>
    <n v="0"/>
    <n v="0"/>
    <n v="0"/>
    <s v="PMEKX-TGC220EB"/>
    <x v="0"/>
    <x v="1"/>
  </r>
  <r>
    <x v="1"/>
    <x v="2"/>
    <x v="2"/>
    <x v="700"/>
    <x v="3"/>
    <n v="100"/>
    <n v="100"/>
    <n v="100"/>
    <n v="100"/>
    <s v="PMEKX-TGC220EB"/>
    <x v="0"/>
    <x v="1"/>
  </r>
  <r>
    <x v="1"/>
    <x v="2"/>
    <x v="2"/>
    <x v="700"/>
    <x v="4"/>
    <n v="41.363280000000003"/>
    <n v="37.54278"/>
    <n v="20.936340000000001"/>
    <n v="24.960599999999999"/>
    <s v="PMEKX-TGC220EB"/>
    <x v="0"/>
    <x v="1"/>
  </r>
  <r>
    <x v="1"/>
    <x v="2"/>
    <x v="2"/>
    <x v="700"/>
    <x v="5"/>
    <n v="37.002839999999999"/>
    <n v="33.585090000000001"/>
    <n v="18.72927"/>
    <n v="22.3293"/>
    <s v="PMEKX-TGC220EB"/>
    <x v="0"/>
    <x v="1"/>
  </r>
  <r>
    <x v="1"/>
    <x v="2"/>
    <x v="2"/>
    <x v="700"/>
    <x v="6"/>
    <n v="4.3604399999999996"/>
    <n v="3.9576899999999999"/>
    <n v="2.2070699999999999"/>
    <n v="2.6313"/>
    <s v="PMEKX-TGC220EB"/>
    <x v="0"/>
    <x v="0"/>
  </r>
  <r>
    <x v="1"/>
    <x v="2"/>
    <x v="2"/>
    <x v="701"/>
    <x v="0"/>
    <n v="3144"/>
    <m/>
    <n v="54"/>
    <n v="1365"/>
    <s v="PMEKX-TGC222EB"/>
    <x v="0"/>
    <x v="1"/>
  </r>
  <r>
    <x v="1"/>
    <x v="2"/>
    <x v="2"/>
    <x v="701"/>
    <x v="1"/>
    <n v="3144"/>
    <m/>
    <n v="54"/>
    <n v="1365"/>
    <s v="PMEKX-TGC222EB"/>
    <x v="0"/>
    <x v="1"/>
  </r>
  <r>
    <x v="1"/>
    <x v="2"/>
    <x v="2"/>
    <x v="701"/>
    <x v="2"/>
    <n v="0"/>
    <m/>
    <n v="0"/>
    <n v="0"/>
    <s v="PMEKX-TGC222EB"/>
    <x v="0"/>
    <x v="1"/>
  </r>
  <r>
    <x v="1"/>
    <x v="2"/>
    <x v="2"/>
    <x v="701"/>
    <x v="3"/>
    <n v="100"/>
    <m/>
    <n v="100"/>
    <n v="100"/>
    <s v="PMEKX-TGC222EB"/>
    <x v="0"/>
    <x v="1"/>
  </r>
  <r>
    <x v="1"/>
    <x v="2"/>
    <x v="2"/>
    <x v="701"/>
    <x v="4"/>
    <n v="64.011840000000007"/>
    <m/>
    <n v="1.09944"/>
    <n v="27.791399999999999"/>
    <s v="PMEKX-TGC222EB"/>
    <x v="0"/>
    <x v="1"/>
  </r>
  <r>
    <x v="1"/>
    <x v="2"/>
    <x v="2"/>
    <x v="701"/>
    <x v="5"/>
    <n v="71.903279999999995"/>
    <m/>
    <n v="1.23498"/>
    <n v="31.217549999999999"/>
    <s v="PMEKX-TGC222EB"/>
    <x v="0"/>
    <x v="1"/>
  </r>
  <r>
    <x v="1"/>
    <x v="2"/>
    <x v="2"/>
    <x v="701"/>
    <x v="6"/>
    <n v="-7.8914400000000002"/>
    <m/>
    <n v="-0.13553999999999999"/>
    <n v="-3.4261499999999998"/>
    <s v="PMEKX-TGC222EB"/>
    <x v="0"/>
    <x v="0"/>
  </r>
  <r>
    <x v="1"/>
    <x v="2"/>
    <x v="2"/>
    <x v="702"/>
    <x v="0"/>
    <m/>
    <n v="495"/>
    <n v="507"/>
    <m/>
    <s v="PMEKX-TGC222FRB"/>
    <x v="0"/>
    <x v="1"/>
  </r>
  <r>
    <x v="1"/>
    <x v="2"/>
    <x v="2"/>
    <x v="702"/>
    <x v="1"/>
    <m/>
    <n v="495"/>
    <n v="507"/>
    <m/>
    <s v="PMEKX-TGC222FRB"/>
    <x v="0"/>
    <x v="1"/>
  </r>
  <r>
    <x v="1"/>
    <x v="2"/>
    <x v="2"/>
    <x v="702"/>
    <x v="2"/>
    <m/>
    <n v="0"/>
    <n v="0"/>
    <m/>
    <s v="PMEKX-TGC222FRB"/>
    <x v="0"/>
    <x v="1"/>
  </r>
  <r>
    <x v="1"/>
    <x v="2"/>
    <x v="2"/>
    <x v="702"/>
    <x v="3"/>
    <m/>
    <n v="100"/>
    <n v="100"/>
    <m/>
    <s v="PMEKX-TGC222FRB"/>
    <x v="0"/>
    <x v="1"/>
  </r>
  <r>
    <x v="1"/>
    <x v="2"/>
    <x v="2"/>
    <x v="702"/>
    <x v="4"/>
    <m/>
    <n v="11.13255"/>
    <n v="11.402430000000001"/>
    <m/>
    <s v="PMEKX-TGC222FRB"/>
    <x v="0"/>
    <x v="1"/>
  </r>
  <r>
    <x v="1"/>
    <x v="2"/>
    <x v="2"/>
    <x v="702"/>
    <x v="5"/>
    <m/>
    <n v="11.13255"/>
    <n v="11.402430000000001"/>
    <m/>
    <s v="PMEKX-TGC222FRB"/>
    <x v="0"/>
    <x v="1"/>
  </r>
  <r>
    <x v="1"/>
    <x v="2"/>
    <x v="2"/>
    <x v="702"/>
    <x v="6"/>
    <m/>
    <n v="0"/>
    <n v="0"/>
    <m/>
    <s v="PMEKX-TGC222FRB"/>
    <x v="0"/>
    <x v="0"/>
  </r>
  <r>
    <x v="1"/>
    <x v="2"/>
    <x v="2"/>
    <x v="703"/>
    <x v="0"/>
    <n v="417"/>
    <n v="267"/>
    <n v="312"/>
    <n v="402"/>
    <s v="PMEKX-TGC222SLB"/>
    <x v="0"/>
    <x v="1"/>
  </r>
  <r>
    <x v="1"/>
    <x v="2"/>
    <x v="2"/>
    <x v="703"/>
    <x v="1"/>
    <n v="417"/>
    <n v="267"/>
    <n v="312"/>
    <n v="402"/>
    <s v="PMEKX-TGC222SLB"/>
    <x v="0"/>
    <x v="1"/>
  </r>
  <r>
    <x v="1"/>
    <x v="2"/>
    <x v="2"/>
    <x v="703"/>
    <x v="2"/>
    <n v="0"/>
    <n v="0"/>
    <n v="0"/>
    <n v="0"/>
    <s v="PMEKX-TGC222SLB"/>
    <x v="0"/>
    <x v="1"/>
  </r>
  <r>
    <x v="1"/>
    <x v="2"/>
    <x v="2"/>
    <x v="703"/>
    <x v="3"/>
    <n v="100"/>
    <n v="100"/>
    <n v="100"/>
    <n v="100"/>
    <s v="PMEKX-TGC222SLB"/>
    <x v="0"/>
    <x v="1"/>
  </r>
  <r>
    <x v="1"/>
    <x v="2"/>
    <x v="2"/>
    <x v="703"/>
    <x v="4"/>
    <n v="12.272309999999999"/>
    <n v="7.8578099999999997"/>
    <n v="9.1821599999999997"/>
    <n v="11.830859999999999"/>
    <s v="PMEKX-TGC222SLB"/>
    <x v="0"/>
    <x v="1"/>
  </r>
  <r>
    <x v="1"/>
    <x v="2"/>
    <x v="2"/>
    <x v="703"/>
    <x v="5"/>
    <n v="12.272309999999999"/>
    <n v="7.8578099999999997"/>
    <n v="9.1821599999999997"/>
    <n v="11.830859999999999"/>
    <s v="PMEKX-TGC222SLB"/>
    <x v="0"/>
    <x v="1"/>
  </r>
  <r>
    <x v="1"/>
    <x v="2"/>
    <x v="2"/>
    <x v="703"/>
    <x v="6"/>
    <n v="0"/>
    <n v="0"/>
    <n v="0"/>
    <n v="0"/>
    <s v="PMEKX-TGC222SLB"/>
    <x v="0"/>
    <x v="0"/>
  </r>
  <r>
    <x v="1"/>
    <x v="2"/>
    <x v="2"/>
    <x v="704"/>
    <x v="0"/>
    <n v="876"/>
    <m/>
    <n v="450"/>
    <n v="849"/>
    <s v="PMEKX-TGC223EB"/>
    <x v="0"/>
    <x v="1"/>
  </r>
  <r>
    <x v="1"/>
    <x v="2"/>
    <x v="2"/>
    <x v="704"/>
    <x v="1"/>
    <n v="876"/>
    <m/>
    <n v="450"/>
    <n v="849"/>
    <s v="PMEKX-TGC223EB"/>
    <x v="0"/>
    <x v="1"/>
  </r>
  <r>
    <x v="1"/>
    <x v="2"/>
    <x v="2"/>
    <x v="704"/>
    <x v="2"/>
    <n v="0"/>
    <m/>
    <n v="0"/>
    <n v="0"/>
    <s v="PMEKX-TGC223EB"/>
    <x v="0"/>
    <x v="1"/>
  </r>
  <r>
    <x v="1"/>
    <x v="2"/>
    <x v="2"/>
    <x v="704"/>
    <x v="3"/>
    <n v="100"/>
    <m/>
    <n v="100"/>
    <n v="100"/>
    <s v="PMEKX-TGC223EB"/>
    <x v="0"/>
    <x v="1"/>
  </r>
  <r>
    <x v="1"/>
    <x v="2"/>
    <x v="2"/>
    <x v="704"/>
    <x v="4"/>
    <n v="24.51924"/>
    <m/>
    <n v="12.595499999999999"/>
    <n v="23.76351"/>
    <s v="PMEKX-TGC223EB"/>
    <x v="0"/>
    <x v="1"/>
  </r>
  <r>
    <x v="1"/>
    <x v="2"/>
    <x v="2"/>
    <x v="704"/>
    <x v="5"/>
    <n v="27.532679999999999"/>
    <m/>
    <n v="14.1435"/>
    <n v="26.684069999999998"/>
    <s v="PMEKX-TGC223EB"/>
    <x v="0"/>
    <x v="1"/>
  </r>
  <r>
    <x v="1"/>
    <x v="2"/>
    <x v="2"/>
    <x v="704"/>
    <x v="6"/>
    <n v="-3.0134400000000001"/>
    <m/>
    <n v="-1.548"/>
    <n v="-2.92056"/>
    <s v="PMEKX-TGC223EB"/>
    <x v="0"/>
    <x v="0"/>
  </r>
  <r>
    <x v="1"/>
    <x v="2"/>
    <x v="2"/>
    <x v="705"/>
    <x v="0"/>
    <n v="450"/>
    <m/>
    <n v="450"/>
    <n v="450"/>
    <s v="PMEKX-TGC224EB"/>
    <x v="0"/>
    <x v="1"/>
  </r>
  <r>
    <x v="1"/>
    <x v="2"/>
    <x v="2"/>
    <x v="705"/>
    <x v="1"/>
    <n v="450"/>
    <m/>
    <n v="450"/>
    <n v="450"/>
    <s v="PMEKX-TGC224EB"/>
    <x v="0"/>
    <x v="1"/>
  </r>
  <r>
    <x v="1"/>
    <x v="2"/>
    <x v="2"/>
    <x v="705"/>
    <x v="2"/>
    <n v="0"/>
    <m/>
    <n v="0"/>
    <n v="0"/>
    <s v="PMEKX-TGC224EB"/>
    <x v="0"/>
    <x v="1"/>
  </r>
  <r>
    <x v="1"/>
    <x v="2"/>
    <x v="2"/>
    <x v="705"/>
    <x v="3"/>
    <n v="100"/>
    <m/>
    <n v="100"/>
    <n v="100"/>
    <s v="PMEKX-TGC224EB"/>
    <x v="0"/>
    <x v="1"/>
  </r>
  <r>
    <x v="1"/>
    <x v="2"/>
    <x v="2"/>
    <x v="705"/>
    <x v="4"/>
    <n v="19.224"/>
    <m/>
    <n v="19.224"/>
    <n v="19.224"/>
    <s v="PMEKX-TGC224EB"/>
    <x v="0"/>
    <x v="1"/>
  </r>
  <r>
    <x v="1"/>
    <x v="2"/>
    <x v="2"/>
    <x v="705"/>
    <x v="5"/>
    <n v="19.224"/>
    <m/>
    <n v="19.224"/>
    <n v="19.224"/>
    <s v="PMEKX-TGC224EB"/>
    <x v="0"/>
    <x v="1"/>
  </r>
  <r>
    <x v="1"/>
    <x v="2"/>
    <x v="2"/>
    <x v="705"/>
    <x v="6"/>
    <n v="0"/>
    <m/>
    <n v="0"/>
    <n v="0"/>
    <s v="PMEKX-TGC224EB"/>
    <x v="0"/>
    <x v="0"/>
  </r>
  <r>
    <x v="1"/>
    <x v="2"/>
    <x v="2"/>
    <x v="706"/>
    <x v="0"/>
    <n v="1650"/>
    <n v="1254"/>
    <n v="1872"/>
    <n v="78"/>
    <s v="PMEKX-TGC250JTB"/>
    <x v="0"/>
    <x v="1"/>
  </r>
  <r>
    <x v="1"/>
    <x v="2"/>
    <x v="2"/>
    <x v="706"/>
    <x v="1"/>
    <n v="1650"/>
    <n v="1254"/>
    <n v="1872"/>
    <n v="78"/>
    <s v="PMEKX-TGC250JTB"/>
    <x v="0"/>
    <x v="1"/>
  </r>
  <r>
    <x v="1"/>
    <x v="2"/>
    <x v="2"/>
    <x v="706"/>
    <x v="2"/>
    <n v="0"/>
    <n v="0"/>
    <n v="0"/>
    <n v="0"/>
    <s v="PMEKX-TGC250JTB"/>
    <x v="0"/>
    <x v="1"/>
  </r>
  <r>
    <x v="1"/>
    <x v="2"/>
    <x v="2"/>
    <x v="706"/>
    <x v="3"/>
    <n v="100"/>
    <n v="100"/>
    <n v="100"/>
    <n v="100"/>
    <s v="PMEKX-TGC250JTB"/>
    <x v="0"/>
    <x v="1"/>
  </r>
  <r>
    <x v="1"/>
    <x v="2"/>
    <x v="2"/>
    <x v="706"/>
    <x v="4"/>
    <n v="20.228999999999999"/>
    <n v="15.374040000000001"/>
    <n v="22.95072"/>
    <n v="0.95628000000000002"/>
    <s v="PMEKX-TGC250JTB"/>
    <x v="0"/>
    <x v="1"/>
  </r>
  <r>
    <x v="1"/>
    <x v="2"/>
    <x v="2"/>
    <x v="706"/>
    <x v="5"/>
    <n v="20.228999999999999"/>
    <n v="15.374040000000001"/>
    <n v="22.95072"/>
    <n v="0.95628000000000002"/>
    <s v="PMEKX-TGC250JTB"/>
    <x v="0"/>
    <x v="1"/>
  </r>
  <r>
    <x v="1"/>
    <x v="2"/>
    <x v="2"/>
    <x v="706"/>
    <x v="6"/>
    <n v="0"/>
    <n v="0"/>
    <n v="0"/>
    <n v="0"/>
    <s v="PMEKX-TGC250JTB"/>
    <x v="0"/>
    <x v="0"/>
  </r>
  <r>
    <x v="1"/>
    <x v="2"/>
    <x v="2"/>
    <x v="707"/>
    <x v="0"/>
    <n v="1470"/>
    <n v="1836"/>
    <n v="2187"/>
    <n v="111"/>
    <s v="PMEKX-TGC250JTS"/>
    <x v="0"/>
    <x v="1"/>
  </r>
  <r>
    <x v="1"/>
    <x v="2"/>
    <x v="2"/>
    <x v="707"/>
    <x v="1"/>
    <n v="1470"/>
    <n v="1836"/>
    <n v="2187"/>
    <n v="111"/>
    <s v="PMEKX-TGC250JTS"/>
    <x v="0"/>
    <x v="1"/>
  </r>
  <r>
    <x v="1"/>
    <x v="2"/>
    <x v="2"/>
    <x v="707"/>
    <x v="2"/>
    <n v="0"/>
    <n v="0"/>
    <n v="0"/>
    <n v="0"/>
    <s v="PMEKX-TGC250JTS"/>
    <x v="0"/>
    <x v="1"/>
  </r>
  <r>
    <x v="1"/>
    <x v="2"/>
    <x v="2"/>
    <x v="707"/>
    <x v="3"/>
    <n v="100"/>
    <n v="100"/>
    <n v="100"/>
    <n v="100"/>
    <s v="PMEKX-TGC250JTS"/>
    <x v="0"/>
    <x v="1"/>
  </r>
  <r>
    <x v="1"/>
    <x v="2"/>
    <x v="2"/>
    <x v="707"/>
    <x v="4"/>
    <n v="19.1982"/>
    <n v="23.978159999999999"/>
    <n v="28.56222"/>
    <n v="1.4496599999999999"/>
    <s v="PMEKX-TGC250JTS"/>
    <x v="0"/>
    <x v="1"/>
  </r>
  <r>
    <x v="1"/>
    <x v="2"/>
    <x v="2"/>
    <x v="707"/>
    <x v="5"/>
    <n v="19.1982"/>
    <n v="23.978159999999999"/>
    <n v="28.56222"/>
    <n v="1.4496599999999999"/>
    <s v="PMEKX-TGC250JTS"/>
    <x v="0"/>
    <x v="1"/>
  </r>
  <r>
    <x v="1"/>
    <x v="2"/>
    <x v="2"/>
    <x v="707"/>
    <x v="6"/>
    <n v="0"/>
    <n v="0"/>
    <n v="0"/>
    <n v="0"/>
    <s v="PMEKX-TGC250JTS"/>
    <x v="0"/>
    <x v="0"/>
  </r>
  <r>
    <x v="1"/>
    <x v="2"/>
    <x v="2"/>
    <x v="708"/>
    <x v="0"/>
    <n v="705"/>
    <n v="642"/>
    <n v="282"/>
    <n v="399"/>
    <s v="PMEKX-TGC250SPB"/>
    <x v="0"/>
    <x v="1"/>
  </r>
  <r>
    <x v="1"/>
    <x v="2"/>
    <x v="2"/>
    <x v="708"/>
    <x v="1"/>
    <n v="705"/>
    <n v="642"/>
    <n v="282"/>
    <n v="399"/>
    <s v="PMEKX-TGC250SPB"/>
    <x v="0"/>
    <x v="1"/>
  </r>
  <r>
    <x v="1"/>
    <x v="2"/>
    <x v="2"/>
    <x v="708"/>
    <x v="2"/>
    <n v="0"/>
    <n v="0"/>
    <n v="0"/>
    <n v="0"/>
    <s v="PMEKX-TGC250SPB"/>
    <x v="0"/>
    <x v="1"/>
  </r>
  <r>
    <x v="1"/>
    <x v="2"/>
    <x v="2"/>
    <x v="708"/>
    <x v="3"/>
    <n v="100"/>
    <n v="100"/>
    <n v="100"/>
    <n v="100"/>
    <s v="PMEKX-TGC250SPB"/>
    <x v="0"/>
    <x v="1"/>
  </r>
  <r>
    <x v="1"/>
    <x v="2"/>
    <x v="2"/>
    <x v="708"/>
    <x v="4"/>
    <n v="9.0169499999999996"/>
    <n v="8.2111800000000006"/>
    <n v="3.6067800000000001"/>
    <n v="5.1032099999999998"/>
    <s v="PMEKX-TGC250SPB"/>
    <x v="0"/>
    <x v="1"/>
  </r>
  <r>
    <x v="1"/>
    <x v="2"/>
    <x v="2"/>
    <x v="708"/>
    <x v="5"/>
    <n v="9.0169499999999996"/>
    <n v="8.2111800000000006"/>
    <n v="3.6067800000000001"/>
    <n v="5.1032099999999998"/>
    <s v="PMEKX-TGC250SPB"/>
    <x v="0"/>
    <x v="1"/>
  </r>
  <r>
    <x v="1"/>
    <x v="2"/>
    <x v="2"/>
    <x v="708"/>
    <x v="6"/>
    <n v="0"/>
    <n v="0"/>
    <n v="0"/>
    <n v="0"/>
    <s v="PMEKX-TGC250SPB"/>
    <x v="0"/>
    <x v="0"/>
  </r>
  <r>
    <x v="1"/>
    <x v="2"/>
    <x v="2"/>
    <x v="709"/>
    <x v="0"/>
    <n v="450"/>
    <n v="687"/>
    <n v="561"/>
    <n v="450"/>
    <s v="PMEKX-TGC250SPS"/>
    <x v="0"/>
    <x v="1"/>
  </r>
  <r>
    <x v="1"/>
    <x v="2"/>
    <x v="2"/>
    <x v="709"/>
    <x v="1"/>
    <n v="495"/>
    <n v="705"/>
    <n v="561"/>
    <n v="450"/>
    <s v="PMEKX-TGC250SPS"/>
    <x v="0"/>
    <x v="1"/>
  </r>
  <r>
    <x v="1"/>
    <x v="2"/>
    <x v="2"/>
    <x v="709"/>
    <x v="2"/>
    <n v="-45"/>
    <n v="-18"/>
    <n v="0"/>
    <n v="0"/>
    <s v="PMEKX-TGC250SPS"/>
    <x v="0"/>
    <x v="2"/>
  </r>
  <r>
    <x v="1"/>
    <x v="2"/>
    <x v="2"/>
    <x v="709"/>
    <x v="3"/>
    <n v="90.909090909090907"/>
    <n v="97.446808510638306"/>
    <n v="100"/>
    <n v="100"/>
    <s v="PMEKX-TGC250SPS"/>
    <x v="0"/>
    <x v="1"/>
  </r>
  <r>
    <x v="1"/>
    <x v="2"/>
    <x v="2"/>
    <x v="709"/>
    <x v="4"/>
    <n v="5.7554999999999996"/>
    <n v="8.7867300000000004"/>
    <n v="7.1751899999999997"/>
    <n v="5.7554999999999996"/>
    <s v="PMEKX-TGC250SPS"/>
    <x v="0"/>
    <x v="1"/>
  </r>
  <r>
    <x v="1"/>
    <x v="2"/>
    <x v="2"/>
    <x v="709"/>
    <x v="5"/>
    <n v="6.3310500000000003"/>
    <n v="9.0169499999999996"/>
    <n v="7.1751899999999997"/>
    <n v="5.7554999999999996"/>
    <s v="PMEKX-TGC250SPS"/>
    <x v="0"/>
    <x v="1"/>
  </r>
  <r>
    <x v="1"/>
    <x v="2"/>
    <x v="2"/>
    <x v="709"/>
    <x v="6"/>
    <n v="-0.57555000000000001"/>
    <n v="-0.23022000000000001"/>
    <n v="0"/>
    <n v="0"/>
    <s v="PMEKX-TGC250SPS"/>
    <x v="0"/>
    <x v="0"/>
  </r>
  <r>
    <x v="1"/>
    <x v="2"/>
    <x v="2"/>
    <x v="710"/>
    <x v="0"/>
    <m/>
    <n v="705"/>
    <n v="450"/>
    <m/>
    <s v="PMEKX-TGC250SPW"/>
    <x v="0"/>
    <x v="1"/>
  </r>
  <r>
    <x v="1"/>
    <x v="2"/>
    <x v="2"/>
    <x v="710"/>
    <x v="1"/>
    <m/>
    <n v="705"/>
    <n v="450"/>
    <m/>
    <s v="PMEKX-TGC250SPW"/>
    <x v="0"/>
    <x v="1"/>
  </r>
  <r>
    <x v="1"/>
    <x v="2"/>
    <x v="2"/>
    <x v="710"/>
    <x v="2"/>
    <m/>
    <n v="0"/>
    <n v="0"/>
    <m/>
    <s v="PMEKX-TGC250SPW"/>
    <x v="0"/>
    <x v="1"/>
  </r>
  <r>
    <x v="1"/>
    <x v="2"/>
    <x v="2"/>
    <x v="710"/>
    <x v="3"/>
    <m/>
    <n v="100"/>
    <n v="100"/>
    <m/>
    <s v="PMEKX-TGC250SPW"/>
    <x v="0"/>
    <x v="1"/>
  </r>
  <r>
    <x v="1"/>
    <x v="2"/>
    <x v="2"/>
    <x v="710"/>
    <x v="4"/>
    <m/>
    <n v="9.5950500000000005"/>
    <n v="6.1245000000000003"/>
    <m/>
    <s v="PMEKX-TGC250SPW"/>
    <x v="0"/>
    <x v="1"/>
  </r>
  <r>
    <x v="1"/>
    <x v="2"/>
    <x v="2"/>
    <x v="710"/>
    <x v="5"/>
    <m/>
    <n v="9.5950500000000005"/>
    <n v="6.1245000000000003"/>
    <m/>
    <s v="PMEKX-TGC250SPW"/>
    <x v="0"/>
    <x v="1"/>
  </r>
  <r>
    <x v="1"/>
    <x v="2"/>
    <x v="2"/>
    <x v="710"/>
    <x v="6"/>
    <m/>
    <n v="0"/>
    <n v="0"/>
    <m/>
    <s v="PMEKX-TGC250SPW"/>
    <x v="0"/>
    <x v="0"/>
  </r>
  <r>
    <x v="1"/>
    <x v="2"/>
    <x v="2"/>
    <x v="711"/>
    <x v="0"/>
    <m/>
    <n v="1080"/>
    <n v="564"/>
    <n v="201"/>
    <s v="PMEKX-TGC252SPS"/>
    <x v="0"/>
    <x v="1"/>
  </r>
  <r>
    <x v="1"/>
    <x v="2"/>
    <x v="2"/>
    <x v="711"/>
    <x v="1"/>
    <n v="909"/>
    <n v="1080"/>
    <n v="564"/>
    <n v="201"/>
    <s v="PMEKX-TGC252SPS"/>
    <x v="0"/>
    <x v="1"/>
  </r>
  <r>
    <x v="1"/>
    <x v="2"/>
    <x v="2"/>
    <x v="711"/>
    <x v="2"/>
    <n v="-909"/>
    <n v="0"/>
    <n v="0"/>
    <n v="0"/>
    <s v="PMEKX-TGC252SPS"/>
    <x v="0"/>
    <x v="1"/>
  </r>
  <r>
    <x v="1"/>
    <x v="2"/>
    <x v="2"/>
    <x v="711"/>
    <x v="3"/>
    <m/>
    <n v="100"/>
    <n v="100"/>
    <n v="100"/>
    <s v="PMEKX-TGC252SPS"/>
    <x v="0"/>
    <x v="1"/>
  </r>
  <r>
    <x v="1"/>
    <x v="2"/>
    <x v="2"/>
    <x v="711"/>
    <x v="4"/>
    <m/>
    <n v="26.438400000000001"/>
    <n v="13.80672"/>
    <n v="4.9204800000000004"/>
    <s v="PMEKX-TGC252SPS"/>
    <x v="0"/>
    <x v="1"/>
  </r>
  <r>
    <x v="1"/>
    <x v="2"/>
    <x v="2"/>
    <x v="711"/>
    <x v="5"/>
    <n v="22.252320000000001"/>
    <n v="26.438400000000001"/>
    <n v="13.80672"/>
    <n v="4.9204800000000004"/>
    <s v="PMEKX-TGC252SPS"/>
    <x v="0"/>
    <x v="1"/>
  </r>
  <r>
    <x v="1"/>
    <x v="2"/>
    <x v="2"/>
    <x v="711"/>
    <x v="6"/>
    <n v="-22.252320000000001"/>
    <n v="0"/>
    <n v="0"/>
    <n v="0"/>
    <s v="PMEKX-TGC252SPS"/>
    <x v="0"/>
    <x v="0"/>
  </r>
  <r>
    <x v="1"/>
    <x v="2"/>
    <x v="2"/>
    <x v="712"/>
    <x v="0"/>
    <n v="450"/>
    <m/>
    <n v="564"/>
    <n v="471"/>
    <s v="PMEKX-TGC260EB"/>
    <x v="0"/>
    <x v="1"/>
  </r>
  <r>
    <x v="1"/>
    <x v="2"/>
    <x v="2"/>
    <x v="712"/>
    <x v="1"/>
    <n v="450"/>
    <m/>
    <n v="564"/>
    <n v="471"/>
    <s v="PMEKX-TGC260EB"/>
    <x v="0"/>
    <x v="1"/>
  </r>
  <r>
    <x v="1"/>
    <x v="2"/>
    <x v="2"/>
    <x v="712"/>
    <x v="2"/>
    <n v="0"/>
    <m/>
    <n v="0"/>
    <n v="0"/>
    <s v="PMEKX-TGC260EB"/>
    <x v="0"/>
    <x v="1"/>
  </r>
  <r>
    <x v="1"/>
    <x v="2"/>
    <x v="2"/>
    <x v="712"/>
    <x v="3"/>
    <n v="100"/>
    <m/>
    <n v="100"/>
    <n v="100"/>
    <s v="PMEKX-TGC260EB"/>
    <x v="0"/>
    <x v="1"/>
  </r>
  <r>
    <x v="1"/>
    <x v="2"/>
    <x v="2"/>
    <x v="712"/>
    <x v="4"/>
    <n v="5.7149999999999999"/>
    <m/>
    <n v="7.1627999999999998"/>
    <n v="5.9817"/>
    <s v="PMEKX-TGC260EB"/>
    <x v="0"/>
    <x v="1"/>
  </r>
  <r>
    <x v="1"/>
    <x v="2"/>
    <x v="2"/>
    <x v="712"/>
    <x v="5"/>
    <n v="6.84"/>
    <m/>
    <n v="8.5728000000000009"/>
    <n v="7.1592000000000002"/>
    <s v="PMEKX-TGC260EB"/>
    <x v="0"/>
    <x v="1"/>
  </r>
  <r>
    <x v="1"/>
    <x v="2"/>
    <x v="2"/>
    <x v="712"/>
    <x v="6"/>
    <n v="-1.125"/>
    <m/>
    <n v="-1.41"/>
    <n v="-1.1775"/>
    <s v="PMEKX-TGC260EB"/>
    <x v="0"/>
    <x v="0"/>
  </r>
  <r>
    <x v="1"/>
    <x v="2"/>
    <x v="2"/>
    <x v="713"/>
    <x v="0"/>
    <n v="108"/>
    <n v="2571"/>
    <n v="1371"/>
    <n v="1575"/>
    <s v="PMEKX-TGC260ES"/>
    <x v="0"/>
    <x v="1"/>
  </r>
  <r>
    <x v="1"/>
    <x v="2"/>
    <x v="2"/>
    <x v="713"/>
    <x v="1"/>
    <n v="117"/>
    <n v="2571"/>
    <n v="1371"/>
    <n v="1575"/>
    <s v="PMEKX-TGC260ES"/>
    <x v="0"/>
    <x v="1"/>
  </r>
  <r>
    <x v="1"/>
    <x v="2"/>
    <x v="2"/>
    <x v="713"/>
    <x v="2"/>
    <n v="-9"/>
    <n v="0"/>
    <n v="0"/>
    <n v="0"/>
    <s v="PMEKX-TGC260ES"/>
    <x v="0"/>
    <x v="1"/>
  </r>
  <r>
    <x v="1"/>
    <x v="2"/>
    <x v="2"/>
    <x v="713"/>
    <x v="3"/>
    <n v="92.307692307692307"/>
    <n v="100"/>
    <n v="100"/>
    <n v="100"/>
    <s v="PMEKX-TGC260ES"/>
    <x v="0"/>
    <x v="1"/>
  </r>
  <r>
    <x v="1"/>
    <x v="2"/>
    <x v="2"/>
    <x v="713"/>
    <x v="4"/>
    <n v="1.3715999999999999"/>
    <n v="32.651699999999998"/>
    <n v="17.4117"/>
    <n v="20.002500000000001"/>
    <s v="PMEKX-TGC260ES"/>
    <x v="0"/>
    <x v="1"/>
  </r>
  <r>
    <x v="1"/>
    <x v="2"/>
    <x v="2"/>
    <x v="713"/>
    <x v="5"/>
    <n v="1.7784"/>
    <n v="39.0792"/>
    <n v="20.839200000000002"/>
    <n v="23.94"/>
    <s v="PMEKX-TGC260ES"/>
    <x v="0"/>
    <x v="1"/>
  </r>
  <r>
    <x v="1"/>
    <x v="2"/>
    <x v="2"/>
    <x v="713"/>
    <x v="6"/>
    <n v="-0.40679999999999999"/>
    <n v="-6.4275000000000002"/>
    <n v="-3.4275000000000002"/>
    <n v="-3.9375"/>
    <s v="PMEKX-TGC260ES"/>
    <x v="0"/>
    <x v="0"/>
  </r>
  <r>
    <x v="1"/>
    <x v="2"/>
    <x v="2"/>
    <x v="714"/>
    <x v="0"/>
    <n v="585"/>
    <n v="450"/>
    <n v="693"/>
    <n v="450"/>
    <s v="PMEKX-TGC260JTS"/>
    <x v="0"/>
    <x v="1"/>
  </r>
  <r>
    <x v="1"/>
    <x v="2"/>
    <x v="2"/>
    <x v="714"/>
    <x v="1"/>
    <n v="642"/>
    <n v="450"/>
    <n v="693"/>
    <n v="450"/>
    <s v="PMEKX-TGC260JTS"/>
    <x v="0"/>
    <x v="1"/>
  </r>
  <r>
    <x v="1"/>
    <x v="2"/>
    <x v="2"/>
    <x v="714"/>
    <x v="2"/>
    <n v="-57"/>
    <n v="0"/>
    <n v="0"/>
    <n v="0"/>
    <s v="PMEKX-TGC260JTS"/>
    <x v="0"/>
    <x v="1"/>
  </r>
  <r>
    <x v="1"/>
    <x v="2"/>
    <x v="2"/>
    <x v="714"/>
    <x v="3"/>
    <n v="91.121495327102807"/>
    <n v="100"/>
    <n v="100"/>
    <n v="100"/>
    <s v="PMEKX-TGC260JTS"/>
    <x v="0"/>
    <x v="1"/>
  </r>
  <r>
    <x v="1"/>
    <x v="2"/>
    <x v="2"/>
    <x v="714"/>
    <x v="4"/>
    <n v="9.8864999999999998"/>
    <n v="7.6050000000000004"/>
    <n v="11.7117"/>
    <n v="7.6050000000000004"/>
    <s v="PMEKX-TGC260JTS"/>
    <x v="0"/>
    <x v="1"/>
  </r>
  <r>
    <x v="1"/>
    <x v="2"/>
    <x v="2"/>
    <x v="714"/>
    <x v="5"/>
    <n v="10.8498"/>
    <n v="7.6050000000000004"/>
    <n v="11.7117"/>
    <n v="7.6050000000000004"/>
    <s v="PMEKX-TGC260JTS"/>
    <x v="0"/>
    <x v="1"/>
  </r>
  <r>
    <x v="1"/>
    <x v="2"/>
    <x v="2"/>
    <x v="714"/>
    <x v="6"/>
    <n v="-0.96330000000000005"/>
    <n v="0"/>
    <n v="0"/>
    <n v="0"/>
    <s v="PMEKX-TGC260JTS"/>
    <x v="0"/>
    <x v="0"/>
  </r>
  <r>
    <x v="1"/>
    <x v="2"/>
    <x v="2"/>
    <x v="715"/>
    <x v="0"/>
    <m/>
    <m/>
    <n v="654"/>
    <n v="360"/>
    <s v="PMEKX-TGC262EB"/>
    <x v="0"/>
    <x v="1"/>
  </r>
  <r>
    <x v="1"/>
    <x v="2"/>
    <x v="2"/>
    <x v="715"/>
    <x v="1"/>
    <m/>
    <m/>
    <n v="654"/>
    <n v="360"/>
    <s v="PMEKX-TGC262EB"/>
    <x v="0"/>
    <x v="1"/>
  </r>
  <r>
    <x v="1"/>
    <x v="2"/>
    <x v="2"/>
    <x v="715"/>
    <x v="2"/>
    <m/>
    <m/>
    <n v="0"/>
    <n v="0"/>
    <s v="PMEKX-TGC262EB"/>
    <x v="0"/>
    <x v="1"/>
  </r>
  <r>
    <x v="1"/>
    <x v="2"/>
    <x v="2"/>
    <x v="715"/>
    <x v="3"/>
    <m/>
    <m/>
    <n v="100"/>
    <n v="100"/>
    <s v="PMEKX-TGC262EB"/>
    <x v="0"/>
    <x v="1"/>
  </r>
  <r>
    <x v="1"/>
    <x v="2"/>
    <x v="2"/>
    <x v="715"/>
    <x v="4"/>
    <m/>
    <m/>
    <n v="13.32198"/>
    <n v="7.3331999999999997"/>
    <s v="PMEKX-TGC262EB"/>
    <x v="0"/>
    <x v="1"/>
  </r>
  <r>
    <x v="1"/>
    <x v="2"/>
    <x v="2"/>
    <x v="715"/>
    <x v="5"/>
    <m/>
    <m/>
    <n v="14.97006"/>
    <n v="8.2403999999999993"/>
    <s v="PMEKX-TGC262EB"/>
    <x v="0"/>
    <x v="1"/>
  </r>
  <r>
    <x v="1"/>
    <x v="2"/>
    <x v="2"/>
    <x v="715"/>
    <x v="6"/>
    <m/>
    <m/>
    <n v="-1.64808"/>
    <n v="-0.90720000000000001"/>
    <s v="PMEKX-TGC262EB"/>
    <x v="0"/>
    <x v="0"/>
  </r>
  <r>
    <x v="1"/>
    <x v="2"/>
    <x v="2"/>
    <x v="716"/>
    <x v="0"/>
    <m/>
    <n v="3222"/>
    <n v="1500"/>
    <n v="1800"/>
    <s v="PMEKX-TGC262ES"/>
    <x v="0"/>
    <x v="1"/>
  </r>
  <r>
    <x v="1"/>
    <x v="2"/>
    <x v="2"/>
    <x v="716"/>
    <x v="1"/>
    <m/>
    <n v="3222"/>
    <n v="1500"/>
    <n v="1800"/>
    <s v="PMEKX-TGC262ES"/>
    <x v="0"/>
    <x v="1"/>
  </r>
  <r>
    <x v="1"/>
    <x v="2"/>
    <x v="2"/>
    <x v="716"/>
    <x v="2"/>
    <m/>
    <n v="0"/>
    <n v="0"/>
    <n v="0"/>
    <s v="PMEKX-TGC262ES"/>
    <x v="0"/>
    <x v="1"/>
  </r>
  <r>
    <x v="1"/>
    <x v="2"/>
    <x v="2"/>
    <x v="716"/>
    <x v="3"/>
    <m/>
    <n v="100"/>
    <n v="100"/>
    <n v="100"/>
    <s v="PMEKX-TGC262ES"/>
    <x v="0"/>
    <x v="1"/>
  </r>
  <r>
    <x v="1"/>
    <x v="2"/>
    <x v="2"/>
    <x v="716"/>
    <x v="4"/>
    <m/>
    <n v="65.632140000000007"/>
    <n v="30.555"/>
    <n v="36.665999999999997"/>
    <s v="PMEKX-TGC262ES"/>
    <x v="0"/>
    <x v="1"/>
  </r>
  <r>
    <x v="1"/>
    <x v="2"/>
    <x v="2"/>
    <x v="716"/>
    <x v="5"/>
    <m/>
    <n v="78.552359999999993"/>
    <n v="36.57"/>
    <n v="43.884"/>
    <s v="PMEKX-TGC262ES"/>
    <x v="0"/>
    <x v="1"/>
  </r>
  <r>
    <x v="1"/>
    <x v="2"/>
    <x v="2"/>
    <x v="716"/>
    <x v="6"/>
    <m/>
    <n v="-12.92022"/>
    <n v="-6.0149999999999997"/>
    <n v="-7.218"/>
    <s v="PMEKX-TGC262ES"/>
    <x v="0"/>
    <x v="0"/>
  </r>
  <r>
    <x v="1"/>
    <x v="2"/>
    <x v="2"/>
    <x v="717"/>
    <x v="0"/>
    <m/>
    <m/>
    <n v="450"/>
    <n v="450"/>
    <s v="PMEKX-TGC263EB"/>
    <x v="0"/>
    <x v="1"/>
  </r>
  <r>
    <x v="1"/>
    <x v="2"/>
    <x v="2"/>
    <x v="717"/>
    <x v="1"/>
    <m/>
    <m/>
    <n v="450"/>
    <n v="450"/>
    <s v="PMEKX-TGC263EB"/>
    <x v="0"/>
    <x v="1"/>
  </r>
  <r>
    <x v="1"/>
    <x v="2"/>
    <x v="2"/>
    <x v="717"/>
    <x v="2"/>
    <m/>
    <m/>
    <n v="0"/>
    <n v="0"/>
    <s v="PMEKX-TGC263EB"/>
    <x v="0"/>
    <x v="1"/>
  </r>
  <r>
    <x v="1"/>
    <x v="2"/>
    <x v="2"/>
    <x v="717"/>
    <x v="3"/>
    <m/>
    <m/>
    <n v="100"/>
    <n v="100"/>
    <s v="PMEKX-TGC263EB"/>
    <x v="0"/>
    <x v="1"/>
  </r>
  <r>
    <x v="1"/>
    <x v="2"/>
    <x v="2"/>
    <x v="717"/>
    <x v="4"/>
    <m/>
    <m/>
    <n v="12.590999999999999"/>
    <n v="12.590999999999999"/>
    <s v="PMEKX-TGC263EB"/>
    <x v="0"/>
    <x v="1"/>
  </r>
  <r>
    <x v="1"/>
    <x v="2"/>
    <x v="2"/>
    <x v="717"/>
    <x v="5"/>
    <m/>
    <m/>
    <n v="15.061500000000001"/>
    <n v="15.061500000000001"/>
    <s v="PMEKX-TGC263EB"/>
    <x v="0"/>
    <x v="1"/>
  </r>
  <r>
    <x v="1"/>
    <x v="2"/>
    <x v="2"/>
    <x v="717"/>
    <x v="6"/>
    <m/>
    <m/>
    <n v="-2.4704999999999999"/>
    <n v="-2.4704999999999999"/>
    <s v="PMEKX-TGC263EB"/>
    <x v="0"/>
    <x v="0"/>
  </r>
  <r>
    <x v="1"/>
    <x v="2"/>
    <x v="2"/>
    <x v="718"/>
    <x v="0"/>
    <m/>
    <n v="639"/>
    <n v="771"/>
    <n v="651"/>
    <s v="PMEKX-TGC263ES"/>
    <x v="0"/>
    <x v="1"/>
  </r>
  <r>
    <x v="1"/>
    <x v="2"/>
    <x v="2"/>
    <x v="718"/>
    <x v="1"/>
    <m/>
    <n v="639"/>
    <n v="771"/>
    <n v="651"/>
    <s v="PMEKX-TGC263ES"/>
    <x v="0"/>
    <x v="1"/>
  </r>
  <r>
    <x v="1"/>
    <x v="2"/>
    <x v="2"/>
    <x v="718"/>
    <x v="2"/>
    <m/>
    <n v="0"/>
    <n v="0"/>
    <n v="0"/>
    <s v="PMEKX-TGC263ES"/>
    <x v="0"/>
    <x v="1"/>
  </r>
  <r>
    <x v="1"/>
    <x v="2"/>
    <x v="2"/>
    <x v="718"/>
    <x v="3"/>
    <m/>
    <n v="100"/>
    <n v="100"/>
    <n v="100"/>
    <s v="PMEKX-TGC263ES"/>
    <x v="0"/>
    <x v="1"/>
  </r>
  <r>
    <x v="1"/>
    <x v="2"/>
    <x v="2"/>
    <x v="718"/>
    <x v="4"/>
    <m/>
    <n v="17.87922"/>
    <n v="21.572579999999999"/>
    <n v="18.214980000000001"/>
    <s v="PMEKX-TGC263ES"/>
    <x v="0"/>
    <x v="1"/>
  </r>
  <r>
    <x v="1"/>
    <x v="2"/>
    <x v="2"/>
    <x v="718"/>
    <x v="5"/>
    <m/>
    <n v="17.853660000000001"/>
    <n v="21.541740000000001"/>
    <n v="18.188939999999999"/>
    <s v="PMEKX-TGC263ES"/>
    <x v="0"/>
    <x v="1"/>
  </r>
  <r>
    <x v="1"/>
    <x v="2"/>
    <x v="2"/>
    <x v="718"/>
    <x v="6"/>
    <m/>
    <n v="2.5559999999999999E-2"/>
    <n v="3.0839999999999999E-2"/>
    <n v="2.6040000000000001E-2"/>
    <s v="PMEKX-TGC263ES"/>
    <x v="0"/>
    <x v="0"/>
  </r>
  <r>
    <x v="1"/>
    <x v="2"/>
    <x v="2"/>
    <x v="719"/>
    <x v="0"/>
    <n v="81"/>
    <n v="144"/>
    <n v="324"/>
    <n v="213"/>
    <s v="PMEKX-TGC264EB"/>
    <x v="0"/>
    <x v="1"/>
  </r>
  <r>
    <x v="1"/>
    <x v="2"/>
    <x v="2"/>
    <x v="719"/>
    <x v="1"/>
    <n v="81"/>
    <n v="144"/>
    <n v="324"/>
    <n v="213"/>
    <s v="PMEKX-TGC264EB"/>
    <x v="0"/>
    <x v="1"/>
  </r>
  <r>
    <x v="1"/>
    <x v="2"/>
    <x v="2"/>
    <x v="719"/>
    <x v="2"/>
    <n v="0"/>
    <n v="0"/>
    <n v="0"/>
    <n v="0"/>
    <s v="PMEKX-TGC264EB"/>
    <x v="0"/>
    <x v="1"/>
  </r>
  <r>
    <x v="1"/>
    <x v="2"/>
    <x v="2"/>
    <x v="719"/>
    <x v="3"/>
    <n v="100"/>
    <n v="100"/>
    <n v="100"/>
    <n v="100"/>
    <s v="PMEKX-TGC264EB"/>
    <x v="0"/>
    <x v="1"/>
  </r>
  <r>
    <x v="1"/>
    <x v="2"/>
    <x v="2"/>
    <x v="719"/>
    <x v="4"/>
    <n v="3.4586999999999999"/>
    <n v="6.1487999999999996"/>
    <n v="13.8348"/>
    <n v="9.0951000000000004"/>
    <s v="PMEKX-TGC264EB"/>
    <x v="0"/>
    <x v="1"/>
  </r>
  <r>
    <x v="1"/>
    <x v="2"/>
    <x v="2"/>
    <x v="719"/>
    <x v="5"/>
    <n v="3.4586999999999999"/>
    <n v="6.1487999999999996"/>
    <n v="13.8348"/>
    <n v="9.0951000000000004"/>
    <s v="PMEKX-TGC264EB"/>
    <x v="0"/>
    <x v="1"/>
  </r>
  <r>
    <x v="1"/>
    <x v="2"/>
    <x v="2"/>
    <x v="719"/>
    <x v="6"/>
    <n v="0"/>
    <n v="0"/>
    <n v="0"/>
    <n v="0"/>
    <s v="PMEKX-TGC264EB"/>
    <x v="0"/>
    <x v="0"/>
  </r>
  <r>
    <x v="1"/>
    <x v="2"/>
    <x v="2"/>
    <x v="720"/>
    <x v="0"/>
    <m/>
    <m/>
    <n v="450"/>
    <m/>
    <s v="PMEKX-TGC410EB"/>
    <x v="0"/>
    <x v="1"/>
  </r>
  <r>
    <x v="1"/>
    <x v="2"/>
    <x v="2"/>
    <x v="720"/>
    <x v="1"/>
    <m/>
    <m/>
    <n v="450"/>
    <m/>
    <s v="PMEKX-TGC410EB"/>
    <x v="0"/>
    <x v="1"/>
  </r>
  <r>
    <x v="1"/>
    <x v="2"/>
    <x v="2"/>
    <x v="720"/>
    <x v="2"/>
    <m/>
    <m/>
    <n v="0"/>
    <m/>
    <s v="PMEKX-TGC410EB"/>
    <x v="0"/>
    <x v="1"/>
  </r>
  <r>
    <x v="1"/>
    <x v="2"/>
    <x v="2"/>
    <x v="720"/>
    <x v="3"/>
    <m/>
    <m/>
    <n v="100"/>
    <m/>
    <s v="PMEKX-TGC410EB"/>
    <x v="0"/>
    <x v="1"/>
  </r>
  <r>
    <x v="1"/>
    <x v="2"/>
    <x v="2"/>
    <x v="720"/>
    <x v="4"/>
    <m/>
    <m/>
    <n v="5.2694999999999999"/>
    <m/>
    <s v="PMEKX-TGC410EB"/>
    <x v="0"/>
    <x v="1"/>
  </r>
  <r>
    <x v="1"/>
    <x v="2"/>
    <x v="2"/>
    <x v="720"/>
    <x v="5"/>
    <m/>
    <m/>
    <m/>
    <m/>
    <s v="PMEKX-TGC410EB"/>
    <x v="0"/>
    <x v="1"/>
  </r>
  <r>
    <x v="1"/>
    <x v="2"/>
    <x v="2"/>
    <x v="720"/>
    <x v="6"/>
    <m/>
    <m/>
    <n v="5.2694999999999999"/>
    <m/>
    <s v="PMEKX-TGC410EB"/>
    <x v="0"/>
    <x v="0"/>
  </r>
  <r>
    <x v="1"/>
    <x v="2"/>
    <x v="2"/>
    <x v="721"/>
    <x v="0"/>
    <m/>
    <n v="450"/>
    <m/>
    <n v="450"/>
    <s v="PMEKX-TGC412EB"/>
    <x v="0"/>
    <x v="1"/>
  </r>
  <r>
    <x v="1"/>
    <x v="2"/>
    <x v="2"/>
    <x v="721"/>
    <x v="1"/>
    <m/>
    <n v="450"/>
    <m/>
    <n v="450"/>
    <s v="PMEKX-TGC412EB"/>
    <x v="0"/>
    <x v="1"/>
  </r>
  <r>
    <x v="1"/>
    <x v="2"/>
    <x v="2"/>
    <x v="721"/>
    <x v="2"/>
    <m/>
    <n v="0"/>
    <m/>
    <n v="0"/>
    <s v="PMEKX-TGC412EB"/>
    <x v="0"/>
    <x v="1"/>
  </r>
  <r>
    <x v="1"/>
    <x v="2"/>
    <x v="2"/>
    <x v="721"/>
    <x v="3"/>
    <m/>
    <n v="100"/>
    <m/>
    <n v="100"/>
    <s v="PMEKX-TGC412EB"/>
    <x v="0"/>
    <x v="1"/>
  </r>
  <r>
    <x v="1"/>
    <x v="2"/>
    <x v="2"/>
    <x v="721"/>
    <x v="4"/>
    <m/>
    <n v="10.390499999999999"/>
    <m/>
    <n v="10.390499999999999"/>
    <s v="PMEKX-TGC412EB"/>
    <x v="0"/>
    <x v="1"/>
  </r>
  <r>
    <x v="1"/>
    <x v="2"/>
    <x v="2"/>
    <x v="721"/>
    <x v="5"/>
    <m/>
    <n v="10.390499999999999"/>
    <m/>
    <n v="10.390499999999999"/>
    <s v="PMEKX-TGC412EB"/>
    <x v="0"/>
    <x v="1"/>
  </r>
  <r>
    <x v="1"/>
    <x v="2"/>
    <x v="2"/>
    <x v="721"/>
    <x v="6"/>
    <m/>
    <n v="0"/>
    <m/>
    <n v="0"/>
    <s v="PMEKX-TGC412EB"/>
    <x v="0"/>
    <x v="0"/>
  </r>
  <r>
    <x v="1"/>
    <x v="2"/>
    <x v="2"/>
    <x v="722"/>
    <x v="0"/>
    <n v="2253"/>
    <m/>
    <n v="1593"/>
    <m/>
    <s v="PMEKX-TGC420GB"/>
    <x v="0"/>
    <x v="1"/>
  </r>
  <r>
    <x v="1"/>
    <x v="2"/>
    <x v="2"/>
    <x v="722"/>
    <x v="1"/>
    <n v="2253"/>
    <m/>
    <n v="1593"/>
    <m/>
    <s v="PMEKX-TGC420GB"/>
    <x v="0"/>
    <x v="1"/>
  </r>
  <r>
    <x v="1"/>
    <x v="2"/>
    <x v="2"/>
    <x v="722"/>
    <x v="2"/>
    <n v="0"/>
    <m/>
    <n v="0"/>
    <m/>
    <s v="PMEKX-TGC420GB"/>
    <x v="0"/>
    <x v="1"/>
  </r>
  <r>
    <x v="1"/>
    <x v="2"/>
    <x v="2"/>
    <x v="722"/>
    <x v="3"/>
    <n v="100"/>
    <m/>
    <n v="100"/>
    <m/>
    <s v="PMEKX-TGC420GB"/>
    <x v="0"/>
    <x v="1"/>
  </r>
  <r>
    <x v="1"/>
    <x v="2"/>
    <x v="2"/>
    <x v="722"/>
    <x v="4"/>
    <n v="30.640799999999999"/>
    <m/>
    <n v="21.6648"/>
    <m/>
    <s v="PMEKX-TGC420GB"/>
    <x v="0"/>
    <x v="1"/>
  </r>
  <r>
    <x v="1"/>
    <x v="2"/>
    <x v="2"/>
    <x v="722"/>
    <x v="5"/>
    <n v="30.640799999999999"/>
    <m/>
    <n v="21.6648"/>
    <m/>
    <s v="PMEKX-TGC420GB"/>
    <x v="0"/>
    <x v="1"/>
  </r>
  <r>
    <x v="1"/>
    <x v="2"/>
    <x v="2"/>
    <x v="722"/>
    <x v="6"/>
    <n v="0"/>
    <m/>
    <n v="0"/>
    <m/>
    <s v="PMEKX-TGC420GB"/>
    <x v="0"/>
    <x v="0"/>
  </r>
  <r>
    <x v="1"/>
    <x v="2"/>
    <x v="2"/>
    <x v="723"/>
    <x v="0"/>
    <n v="1350"/>
    <n v="48"/>
    <n v="1833"/>
    <m/>
    <s v="PMEKX-TGC420GW"/>
    <x v="0"/>
    <x v="1"/>
  </r>
  <r>
    <x v="1"/>
    <x v="2"/>
    <x v="2"/>
    <x v="723"/>
    <x v="1"/>
    <n v="1350"/>
    <n v="48"/>
    <n v="1833"/>
    <m/>
    <s v="PMEKX-TGC420GW"/>
    <x v="0"/>
    <x v="1"/>
  </r>
  <r>
    <x v="1"/>
    <x v="2"/>
    <x v="2"/>
    <x v="723"/>
    <x v="2"/>
    <n v="0"/>
    <n v="0"/>
    <n v="0"/>
    <m/>
    <s v="PMEKX-TGC420GW"/>
    <x v="0"/>
    <x v="1"/>
  </r>
  <r>
    <x v="1"/>
    <x v="2"/>
    <x v="2"/>
    <x v="723"/>
    <x v="3"/>
    <n v="100"/>
    <n v="100"/>
    <n v="100"/>
    <m/>
    <s v="PMEKX-TGC420GW"/>
    <x v="0"/>
    <x v="1"/>
  </r>
  <r>
    <x v="1"/>
    <x v="2"/>
    <x v="2"/>
    <x v="723"/>
    <x v="4"/>
    <n v="18.36"/>
    <n v="0.65280000000000005"/>
    <n v="24.928799999999999"/>
    <m/>
    <s v="PMEKX-TGC420GW"/>
    <x v="0"/>
    <x v="1"/>
  </r>
  <r>
    <x v="1"/>
    <x v="2"/>
    <x v="2"/>
    <x v="723"/>
    <x v="5"/>
    <n v="18.36"/>
    <n v="0.65280000000000005"/>
    <n v="24.928799999999999"/>
    <m/>
    <s v="PMEKX-TGC420GW"/>
    <x v="0"/>
    <x v="1"/>
  </r>
  <r>
    <x v="1"/>
    <x v="2"/>
    <x v="2"/>
    <x v="723"/>
    <x v="6"/>
    <n v="0"/>
    <n v="0"/>
    <n v="0"/>
    <m/>
    <s v="PMEKX-TGC420GW"/>
    <x v="0"/>
    <x v="0"/>
  </r>
  <r>
    <x v="1"/>
    <x v="2"/>
    <x v="2"/>
    <x v="724"/>
    <x v="0"/>
    <n v="1980"/>
    <m/>
    <n v="0"/>
    <m/>
    <s v="PMEKX-TGC422GB"/>
    <x v="0"/>
    <x v="1"/>
  </r>
  <r>
    <x v="1"/>
    <x v="2"/>
    <x v="2"/>
    <x v="724"/>
    <x v="1"/>
    <n v="1980"/>
    <m/>
    <m/>
    <m/>
    <s v="PMEKX-TGC422GB"/>
    <x v="0"/>
    <x v="1"/>
  </r>
  <r>
    <x v="1"/>
    <x v="2"/>
    <x v="2"/>
    <x v="724"/>
    <x v="2"/>
    <n v="0"/>
    <m/>
    <n v="0"/>
    <m/>
    <s v="PMEKX-TGC422GB"/>
    <x v="0"/>
    <x v="1"/>
  </r>
  <r>
    <x v="1"/>
    <x v="2"/>
    <x v="2"/>
    <x v="724"/>
    <x v="3"/>
    <n v="100"/>
    <m/>
    <s v="X"/>
    <m/>
    <s v="PMEKX-TGC422GB"/>
    <x v="0"/>
    <x v="1"/>
  </r>
  <r>
    <x v="1"/>
    <x v="2"/>
    <x v="2"/>
    <x v="724"/>
    <x v="4"/>
    <n v="40.075200000000002"/>
    <m/>
    <n v="0"/>
    <m/>
    <s v="PMEKX-TGC422GB"/>
    <x v="0"/>
    <x v="1"/>
  </r>
  <r>
    <x v="1"/>
    <x v="2"/>
    <x v="2"/>
    <x v="724"/>
    <x v="5"/>
    <n v="40.075200000000002"/>
    <m/>
    <m/>
    <m/>
    <s v="PMEKX-TGC422GB"/>
    <x v="0"/>
    <x v="1"/>
  </r>
  <r>
    <x v="1"/>
    <x v="2"/>
    <x v="2"/>
    <x v="724"/>
    <x v="6"/>
    <n v="0"/>
    <m/>
    <n v="0"/>
    <m/>
    <s v="PMEKX-TGC422GB"/>
    <x v="0"/>
    <x v="0"/>
  </r>
  <r>
    <x v="1"/>
    <x v="2"/>
    <x v="2"/>
    <x v="725"/>
    <x v="0"/>
    <n v="624"/>
    <m/>
    <n v="0"/>
    <m/>
    <s v="PMEKX-TGC422GW"/>
    <x v="0"/>
    <x v="1"/>
  </r>
  <r>
    <x v="1"/>
    <x v="2"/>
    <x v="2"/>
    <x v="725"/>
    <x v="1"/>
    <n v="624"/>
    <m/>
    <m/>
    <m/>
    <s v="PMEKX-TGC422GW"/>
    <x v="0"/>
    <x v="1"/>
  </r>
  <r>
    <x v="1"/>
    <x v="2"/>
    <x v="2"/>
    <x v="725"/>
    <x v="2"/>
    <n v="0"/>
    <m/>
    <n v="0"/>
    <m/>
    <s v="PMEKX-TGC422GW"/>
    <x v="0"/>
    <x v="1"/>
  </r>
  <r>
    <x v="1"/>
    <x v="2"/>
    <x v="2"/>
    <x v="725"/>
    <x v="3"/>
    <n v="100"/>
    <m/>
    <s v="X"/>
    <m/>
    <s v="PMEKX-TGC422GW"/>
    <x v="0"/>
    <x v="1"/>
  </r>
  <r>
    <x v="1"/>
    <x v="2"/>
    <x v="2"/>
    <x v="725"/>
    <x v="4"/>
    <n v="13.453440000000001"/>
    <m/>
    <n v="0"/>
    <m/>
    <s v="PMEKX-TGC422GW"/>
    <x v="0"/>
    <x v="1"/>
  </r>
  <r>
    <x v="1"/>
    <x v="2"/>
    <x v="2"/>
    <x v="725"/>
    <x v="5"/>
    <n v="13.453440000000001"/>
    <m/>
    <m/>
    <m/>
    <s v="PMEKX-TGC422GW"/>
    <x v="0"/>
    <x v="1"/>
  </r>
  <r>
    <x v="1"/>
    <x v="2"/>
    <x v="2"/>
    <x v="725"/>
    <x v="6"/>
    <n v="0"/>
    <m/>
    <n v="0"/>
    <m/>
    <s v="PMEKX-TGC422GW"/>
    <x v="0"/>
    <x v="0"/>
  </r>
  <r>
    <x v="1"/>
    <x v="2"/>
    <x v="2"/>
    <x v="726"/>
    <x v="0"/>
    <m/>
    <n v="450"/>
    <n v="450"/>
    <m/>
    <s v="PMEKX-TGC450GB"/>
    <x v="0"/>
    <x v="1"/>
  </r>
  <r>
    <x v="1"/>
    <x v="2"/>
    <x v="2"/>
    <x v="726"/>
    <x v="1"/>
    <m/>
    <n v="450"/>
    <n v="450"/>
    <m/>
    <s v="PMEKX-TGC450GB"/>
    <x v="0"/>
    <x v="1"/>
  </r>
  <r>
    <x v="1"/>
    <x v="2"/>
    <x v="2"/>
    <x v="726"/>
    <x v="2"/>
    <m/>
    <n v="0"/>
    <n v="0"/>
    <m/>
    <s v="PMEKX-TGC450GB"/>
    <x v="0"/>
    <x v="1"/>
  </r>
  <r>
    <x v="1"/>
    <x v="2"/>
    <x v="2"/>
    <x v="726"/>
    <x v="3"/>
    <m/>
    <n v="100"/>
    <n v="100"/>
    <m/>
    <s v="PMEKX-TGC450GB"/>
    <x v="0"/>
    <x v="1"/>
  </r>
  <r>
    <x v="1"/>
    <x v="2"/>
    <x v="2"/>
    <x v="726"/>
    <x v="4"/>
    <m/>
    <n v="5.3685"/>
    <n v="5.3685"/>
    <m/>
    <s v="PMEKX-TGC450GB"/>
    <x v="0"/>
    <x v="1"/>
  </r>
  <r>
    <x v="1"/>
    <x v="2"/>
    <x v="2"/>
    <x v="726"/>
    <x v="5"/>
    <m/>
    <n v="5.3685"/>
    <n v="5.3685"/>
    <m/>
    <s v="PMEKX-TGC450GB"/>
    <x v="0"/>
    <x v="1"/>
  </r>
  <r>
    <x v="1"/>
    <x v="2"/>
    <x v="2"/>
    <x v="726"/>
    <x v="6"/>
    <m/>
    <n v="0"/>
    <n v="0"/>
    <m/>
    <s v="PMEKX-TGC450GB"/>
    <x v="0"/>
    <x v="0"/>
  </r>
  <r>
    <x v="1"/>
    <x v="2"/>
    <x v="2"/>
    <x v="727"/>
    <x v="0"/>
    <n v="363"/>
    <n v="6"/>
    <n v="330"/>
    <n v="309"/>
    <s v="PMEKX-TGC460EB"/>
    <x v="0"/>
    <x v="1"/>
  </r>
  <r>
    <x v="1"/>
    <x v="2"/>
    <x v="2"/>
    <x v="727"/>
    <x v="1"/>
    <n v="363"/>
    <n v="6"/>
    <n v="330"/>
    <n v="309"/>
    <s v="PMEKX-TGC460EB"/>
    <x v="0"/>
    <x v="1"/>
  </r>
  <r>
    <x v="1"/>
    <x v="2"/>
    <x v="2"/>
    <x v="727"/>
    <x v="2"/>
    <n v="0"/>
    <n v="0"/>
    <n v="0"/>
    <n v="0"/>
    <s v="PMEKX-TGC460EB"/>
    <x v="0"/>
    <x v="1"/>
  </r>
  <r>
    <x v="1"/>
    <x v="2"/>
    <x v="2"/>
    <x v="727"/>
    <x v="3"/>
    <n v="100"/>
    <n v="100"/>
    <n v="100"/>
    <n v="100"/>
    <s v="PMEKX-TGC460EB"/>
    <x v="0"/>
    <x v="1"/>
  </r>
  <r>
    <x v="1"/>
    <x v="2"/>
    <x v="2"/>
    <x v="727"/>
    <x v="4"/>
    <n v="5.2417199999999999"/>
    <n v="8.6639999999999995E-2"/>
    <n v="4.7652000000000001"/>
    <n v="4.4619600000000004"/>
    <s v="PMEKX-TGC460EB"/>
    <x v="0"/>
    <x v="1"/>
  </r>
  <r>
    <x v="1"/>
    <x v="2"/>
    <x v="2"/>
    <x v="727"/>
    <x v="5"/>
    <n v="5.8878599999999999"/>
    <n v="9.7320000000000004E-2"/>
    <n v="5.3525999999999998"/>
    <n v="5.0119800000000003"/>
    <s v="PMEKX-TGC460EB"/>
    <x v="0"/>
    <x v="1"/>
  </r>
  <r>
    <x v="1"/>
    <x v="2"/>
    <x v="2"/>
    <x v="727"/>
    <x v="6"/>
    <n v="-0.64614000000000005"/>
    <n v="-1.068E-2"/>
    <n v="-0.58740000000000003"/>
    <n v="-0.55001999999999995"/>
    <s v="PMEKX-TGC460EB"/>
    <x v="0"/>
    <x v="0"/>
  </r>
  <r>
    <x v="1"/>
    <x v="2"/>
    <x v="2"/>
    <x v="728"/>
    <x v="0"/>
    <m/>
    <n v="663"/>
    <n v="0"/>
    <m/>
    <s v="PMEKX-TGC460GB"/>
    <x v="0"/>
    <x v="1"/>
  </r>
  <r>
    <x v="1"/>
    <x v="2"/>
    <x v="2"/>
    <x v="728"/>
    <x v="1"/>
    <m/>
    <n v="663"/>
    <m/>
    <m/>
    <s v="PMEKX-TGC460GB"/>
    <x v="0"/>
    <x v="1"/>
  </r>
  <r>
    <x v="1"/>
    <x v="2"/>
    <x v="2"/>
    <x v="728"/>
    <x v="2"/>
    <m/>
    <n v="0"/>
    <n v="0"/>
    <m/>
    <s v="PMEKX-TGC460GB"/>
    <x v="0"/>
    <x v="1"/>
  </r>
  <r>
    <x v="1"/>
    <x v="2"/>
    <x v="2"/>
    <x v="728"/>
    <x v="3"/>
    <m/>
    <n v="100"/>
    <s v="X"/>
    <m/>
    <s v="PMEKX-TGC460GB"/>
    <x v="0"/>
    <x v="1"/>
  </r>
  <r>
    <x v="1"/>
    <x v="2"/>
    <x v="2"/>
    <x v="728"/>
    <x v="4"/>
    <m/>
    <n v="10.12401"/>
    <n v="0"/>
    <m/>
    <s v="PMEKX-TGC460GB"/>
    <x v="0"/>
    <x v="1"/>
  </r>
  <r>
    <x v="1"/>
    <x v="2"/>
    <x v="2"/>
    <x v="728"/>
    <x v="5"/>
    <m/>
    <n v="10.12401"/>
    <m/>
    <m/>
    <s v="PMEKX-TGC460GB"/>
    <x v="0"/>
    <x v="1"/>
  </r>
  <r>
    <x v="1"/>
    <x v="2"/>
    <x v="2"/>
    <x v="728"/>
    <x v="6"/>
    <m/>
    <n v="0"/>
    <n v="0"/>
    <m/>
    <s v="PMEKX-TGC460GB"/>
    <x v="0"/>
    <x v="0"/>
  </r>
  <r>
    <x v="1"/>
    <x v="2"/>
    <x v="2"/>
    <x v="729"/>
    <x v="0"/>
    <m/>
    <n v="1374"/>
    <n v="1026"/>
    <n v="951"/>
    <s v="PMEKX-TGC462EB"/>
    <x v="0"/>
    <x v="1"/>
  </r>
  <r>
    <x v="1"/>
    <x v="2"/>
    <x v="2"/>
    <x v="729"/>
    <x v="1"/>
    <m/>
    <n v="1374"/>
    <n v="1026"/>
    <n v="951"/>
    <s v="PMEKX-TGC462EB"/>
    <x v="0"/>
    <x v="1"/>
  </r>
  <r>
    <x v="1"/>
    <x v="2"/>
    <x v="2"/>
    <x v="729"/>
    <x v="2"/>
    <m/>
    <n v="0"/>
    <n v="0"/>
    <n v="0"/>
    <s v="PMEKX-TGC462EB"/>
    <x v="0"/>
    <x v="1"/>
  </r>
  <r>
    <x v="1"/>
    <x v="2"/>
    <x v="2"/>
    <x v="729"/>
    <x v="3"/>
    <m/>
    <n v="100"/>
    <n v="100"/>
    <n v="100"/>
    <s v="PMEKX-TGC462EB"/>
    <x v="0"/>
    <x v="1"/>
  </r>
  <r>
    <x v="1"/>
    <x v="2"/>
    <x v="2"/>
    <x v="729"/>
    <x v="4"/>
    <m/>
    <n v="30.420359999999999"/>
    <n v="22.71564"/>
    <n v="21.055140000000002"/>
    <s v="PMEKX-TGC462EB"/>
    <x v="0"/>
    <x v="1"/>
  </r>
  <r>
    <x v="1"/>
    <x v="2"/>
    <x v="2"/>
    <x v="729"/>
    <x v="5"/>
    <m/>
    <n v="34.198860000000003"/>
    <n v="25.537140000000001"/>
    <n v="23.670390000000001"/>
    <s v="PMEKX-TGC462EB"/>
    <x v="0"/>
    <x v="1"/>
  </r>
  <r>
    <x v="1"/>
    <x v="2"/>
    <x v="2"/>
    <x v="729"/>
    <x v="6"/>
    <m/>
    <n v="-3.7785000000000002"/>
    <n v="-2.8214999999999999"/>
    <n v="-2.6152500000000001"/>
    <s v="PMEKX-TGC462EB"/>
    <x v="0"/>
    <x v="0"/>
  </r>
  <r>
    <x v="1"/>
    <x v="2"/>
    <x v="2"/>
    <x v="730"/>
    <x v="0"/>
    <n v="6"/>
    <n v="1152"/>
    <n v="774"/>
    <m/>
    <s v="PMEKX-TGC462GB"/>
    <x v="0"/>
    <x v="1"/>
  </r>
  <r>
    <x v="1"/>
    <x v="2"/>
    <x v="2"/>
    <x v="730"/>
    <x v="1"/>
    <n v="6"/>
    <n v="1152"/>
    <n v="774"/>
    <m/>
    <s v="PMEKX-TGC462GB"/>
    <x v="0"/>
    <x v="1"/>
  </r>
  <r>
    <x v="1"/>
    <x v="2"/>
    <x v="2"/>
    <x v="730"/>
    <x v="2"/>
    <n v="0"/>
    <n v="0"/>
    <n v="0"/>
    <m/>
    <s v="PMEKX-TGC462GB"/>
    <x v="0"/>
    <x v="1"/>
  </r>
  <r>
    <x v="1"/>
    <x v="2"/>
    <x v="2"/>
    <x v="730"/>
    <x v="3"/>
    <n v="100"/>
    <n v="100"/>
    <n v="100"/>
    <m/>
    <s v="PMEKX-TGC462GB"/>
    <x v="0"/>
    <x v="1"/>
  </r>
  <r>
    <x v="1"/>
    <x v="2"/>
    <x v="2"/>
    <x v="730"/>
    <x v="4"/>
    <n v="0.12845999999999999"/>
    <n v="24.66432"/>
    <n v="16.571339999999999"/>
    <m/>
    <s v="PMEKX-TGC462GB"/>
    <x v="0"/>
    <x v="1"/>
  </r>
  <r>
    <x v="1"/>
    <x v="2"/>
    <x v="2"/>
    <x v="730"/>
    <x v="5"/>
    <n v="0.12845999999999999"/>
    <n v="24.66432"/>
    <n v="16.571339999999999"/>
    <m/>
    <s v="PMEKX-TGC462GB"/>
    <x v="0"/>
    <x v="1"/>
  </r>
  <r>
    <x v="1"/>
    <x v="2"/>
    <x v="2"/>
    <x v="730"/>
    <x v="6"/>
    <n v="0"/>
    <n v="0"/>
    <n v="0"/>
    <m/>
    <s v="PMEKX-TGC462GB"/>
    <x v="0"/>
    <x v="0"/>
  </r>
  <r>
    <x v="1"/>
    <x v="2"/>
    <x v="2"/>
    <x v="731"/>
    <x v="0"/>
    <m/>
    <n v="507"/>
    <n v="450"/>
    <n v="450"/>
    <s v="PMEKX-TGC463EB"/>
    <x v="0"/>
    <x v="1"/>
  </r>
  <r>
    <x v="1"/>
    <x v="2"/>
    <x v="2"/>
    <x v="731"/>
    <x v="1"/>
    <m/>
    <n v="507"/>
    <n v="450"/>
    <n v="450"/>
    <s v="PMEKX-TGC463EB"/>
    <x v="0"/>
    <x v="1"/>
  </r>
  <r>
    <x v="1"/>
    <x v="2"/>
    <x v="2"/>
    <x v="731"/>
    <x v="2"/>
    <m/>
    <n v="0"/>
    <n v="0"/>
    <n v="0"/>
    <s v="PMEKX-TGC463EB"/>
    <x v="0"/>
    <x v="1"/>
  </r>
  <r>
    <x v="1"/>
    <x v="2"/>
    <x v="2"/>
    <x v="731"/>
    <x v="3"/>
    <m/>
    <n v="100"/>
    <n v="100"/>
    <n v="100"/>
    <s v="PMEKX-TGC463EB"/>
    <x v="0"/>
    <x v="1"/>
  </r>
  <r>
    <x v="1"/>
    <x v="2"/>
    <x v="2"/>
    <x v="731"/>
    <x v="4"/>
    <m/>
    <n v="15.45843"/>
    <n v="13.720499999999999"/>
    <n v="13.720499999999999"/>
    <s v="PMEKX-TGC463EB"/>
    <x v="0"/>
    <x v="1"/>
  </r>
  <r>
    <x v="1"/>
    <x v="2"/>
    <x v="2"/>
    <x v="731"/>
    <x v="5"/>
    <m/>
    <n v="17.369820000000001"/>
    <n v="15.417"/>
    <n v="15.417"/>
    <s v="PMEKX-TGC463EB"/>
    <x v="0"/>
    <x v="1"/>
  </r>
  <r>
    <x v="1"/>
    <x v="2"/>
    <x v="2"/>
    <x v="731"/>
    <x v="6"/>
    <m/>
    <n v="-1.9113899999999999"/>
    <n v="-1.6964999999999999"/>
    <n v="-1.6964999999999999"/>
    <s v="PMEKX-TGC463EB"/>
    <x v="0"/>
    <x v="0"/>
  </r>
  <r>
    <x v="1"/>
    <x v="2"/>
    <x v="2"/>
    <x v="732"/>
    <x v="0"/>
    <m/>
    <m/>
    <n v="0"/>
    <m/>
    <s v="PMEKX-TGC463GB"/>
    <x v="0"/>
    <x v="1"/>
  </r>
  <r>
    <x v="1"/>
    <x v="2"/>
    <x v="2"/>
    <x v="732"/>
    <x v="1"/>
    <m/>
    <m/>
    <m/>
    <m/>
    <s v="PMEKX-TGC463GB"/>
    <x v="0"/>
    <x v="1"/>
  </r>
  <r>
    <x v="1"/>
    <x v="2"/>
    <x v="2"/>
    <x v="732"/>
    <x v="2"/>
    <m/>
    <m/>
    <n v="0"/>
    <m/>
    <s v="PMEKX-TGC463GB"/>
    <x v="0"/>
    <x v="1"/>
  </r>
  <r>
    <x v="1"/>
    <x v="2"/>
    <x v="2"/>
    <x v="732"/>
    <x v="3"/>
    <m/>
    <m/>
    <s v="X"/>
    <m/>
    <s v="PMEKX-TGC463GB"/>
    <x v="0"/>
    <x v="1"/>
  </r>
  <r>
    <x v="1"/>
    <x v="2"/>
    <x v="2"/>
    <x v="732"/>
    <x v="4"/>
    <m/>
    <m/>
    <n v="0"/>
    <m/>
    <s v="PMEKX-TGC463GB"/>
    <x v="0"/>
    <x v="1"/>
  </r>
  <r>
    <x v="1"/>
    <x v="2"/>
    <x v="2"/>
    <x v="732"/>
    <x v="5"/>
    <m/>
    <m/>
    <m/>
    <m/>
    <s v="PMEKX-TGC463GB"/>
    <x v="0"/>
    <x v="1"/>
  </r>
  <r>
    <x v="1"/>
    <x v="2"/>
    <x v="2"/>
    <x v="732"/>
    <x v="6"/>
    <m/>
    <m/>
    <n v="0"/>
    <m/>
    <s v="PMEKX-TGC463GB"/>
    <x v="0"/>
    <x v="0"/>
  </r>
  <r>
    <x v="1"/>
    <x v="2"/>
    <x v="2"/>
    <x v="733"/>
    <x v="0"/>
    <m/>
    <n v="204"/>
    <n v="336"/>
    <n v="234"/>
    <s v="PMEKX-TGC464EB"/>
    <x v="0"/>
    <x v="1"/>
  </r>
  <r>
    <x v="1"/>
    <x v="2"/>
    <x v="2"/>
    <x v="733"/>
    <x v="1"/>
    <m/>
    <n v="204"/>
    <n v="336"/>
    <n v="234"/>
    <s v="PMEKX-TGC464EB"/>
    <x v="0"/>
    <x v="1"/>
  </r>
  <r>
    <x v="1"/>
    <x v="2"/>
    <x v="2"/>
    <x v="733"/>
    <x v="2"/>
    <m/>
    <n v="0"/>
    <n v="0"/>
    <n v="0"/>
    <s v="PMEKX-TGC464EB"/>
    <x v="0"/>
    <x v="1"/>
  </r>
  <r>
    <x v="1"/>
    <x v="2"/>
    <x v="2"/>
    <x v="733"/>
    <x v="3"/>
    <m/>
    <n v="100"/>
    <n v="100"/>
    <n v="100"/>
    <s v="PMEKX-TGC464EB"/>
    <x v="0"/>
    <x v="1"/>
  </r>
  <r>
    <x v="1"/>
    <x v="2"/>
    <x v="2"/>
    <x v="733"/>
    <x v="4"/>
    <m/>
    <n v="8.0804399999999994"/>
    <n v="13.308960000000001"/>
    <n v="9.2687399999999993"/>
    <s v="PMEKX-TGC464EB"/>
    <x v="0"/>
    <x v="1"/>
  </r>
  <r>
    <x v="1"/>
    <x v="2"/>
    <x v="2"/>
    <x v="733"/>
    <x v="5"/>
    <m/>
    <n v="9.6736799999999992"/>
    <n v="15.933120000000001"/>
    <n v="11.09628"/>
    <s v="PMEKX-TGC464EB"/>
    <x v="0"/>
    <x v="1"/>
  </r>
  <r>
    <x v="1"/>
    <x v="2"/>
    <x v="2"/>
    <x v="733"/>
    <x v="6"/>
    <m/>
    <n v="-1.59324"/>
    <n v="-2.6241599999999998"/>
    <n v="-1.8275399999999999"/>
    <s v="PMEKX-TGC464EB"/>
    <x v="0"/>
    <x v="0"/>
  </r>
  <r>
    <x v="1"/>
    <x v="2"/>
    <x v="2"/>
    <x v="734"/>
    <x v="0"/>
    <n v="552"/>
    <n v="810"/>
    <n v="651"/>
    <n v="132"/>
    <s v="PMEKX-TGD310FRG"/>
    <x v="0"/>
    <x v="1"/>
  </r>
  <r>
    <x v="1"/>
    <x v="2"/>
    <x v="2"/>
    <x v="734"/>
    <x v="1"/>
    <n v="552"/>
    <n v="810"/>
    <n v="651"/>
    <n v="132"/>
    <s v="PMEKX-TGD310FRG"/>
    <x v="0"/>
    <x v="1"/>
  </r>
  <r>
    <x v="1"/>
    <x v="2"/>
    <x v="2"/>
    <x v="734"/>
    <x v="2"/>
    <n v="0"/>
    <n v="0"/>
    <n v="0"/>
    <n v="0"/>
    <s v="PMEKX-TGD310FRG"/>
    <x v="0"/>
    <x v="1"/>
  </r>
  <r>
    <x v="1"/>
    <x v="2"/>
    <x v="2"/>
    <x v="734"/>
    <x v="3"/>
    <n v="100"/>
    <n v="100"/>
    <n v="100"/>
    <n v="100"/>
    <s v="PMEKX-TGD310FRG"/>
    <x v="0"/>
    <x v="1"/>
  </r>
  <r>
    <x v="1"/>
    <x v="2"/>
    <x v="2"/>
    <x v="734"/>
    <x v="4"/>
    <n v="7.8549600000000002"/>
    <n v="11.526300000000001"/>
    <n v="9.2637300000000007"/>
    <n v="1.87836"/>
    <s v="PMEKX-TGD310FRG"/>
    <x v="0"/>
    <x v="1"/>
  </r>
  <r>
    <x v="1"/>
    <x v="2"/>
    <x v="2"/>
    <x v="734"/>
    <x v="5"/>
    <n v="7.8549600000000002"/>
    <n v="11.526300000000001"/>
    <n v="9.2637300000000007"/>
    <n v="1.87836"/>
    <s v="PMEKX-TGD310FRG"/>
    <x v="0"/>
    <x v="1"/>
  </r>
  <r>
    <x v="1"/>
    <x v="2"/>
    <x v="2"/>
    <x v="734"/>
    <x v="6"/>
    <n v="0"/>
    <n v="0"/>
    <n v="0"/>
    <n v="0"/>
    <s v="PMEKX-TGD310FRG"/>
    <x v="0"/>
    <x v="0"/>
  </r>
  <r>
    <x v="1"/>
    <x v="2"/>
    <x v="2"/>
    <x v="735"/>
    <x v="0"/>
    <n v="42"/>
    <n v="114"/>
    <n v="81"/>
    <n v="105"/>
    <s v="PMEKX-TGD310FXB"/>
    <x v="0"/>
    <x v="1"/>
  </r>
  <r>
    <x v="1"/>
    <x v="2"/>
    <x v="2"/>
    <x v="735"/>
    <x v="1"/>
    <n v="42"/>
    <n v="114"/>
    <n v="81"/>
    <n v="105"/>
    <s v="PMEKX-TGD310FXB"/>
    <x v="0"/>
    <x v="1"/>
  </r>
  <r>
    <x v="1"/>
    <x v="2"/>
    <x v="2"/>
    <x v="735"/>
    <x v="2"/>
    <n v="0"/>
    <n v="0"/>
    <n v="0"/>
    <n v="0"/>
    <s v="PMEKX-TGD310FXB"/>
    <x v="0"/>
    <x v="1"/>
  </r>
  <r>
    <x v="1"/>
    <x v="2"/>
    <x v="2"/>
    <x v="735"/>
    <x v="3"/>
    <n v="100"/>
    <n v="100"/>
    <n v="100"/>
    <n v="100"/>
    <s v="PMEKX-TGD310FXB"/>
    <x v="0"/>
    <x v="1"/>
  </r>
  <r>
    <x v="1"/>
    <x v="2"/>
    <x v="2"/>
    <x v="735"/>
    <x v="4"/>
    <n v="0.76439999999999997"/>
    <n v="2.0748000000000002"/>
    <n v="1.4742"/>
    <n v="1.911"/>
    <s v="PMEKX-TGD310FXB"/>
    <x v="0"/>
    <x v="1"/>
  </r>
  <r>
    <x v="1"/>
    <x v="2"/>
    <x v="2"/>
    <x v="735"/>
    <x v="5"/>
    <n v="0.76439999999999997"/>
    <n v="2.0748000000000002"/>
    <n v="1.4742"/>
    <n v="1.911"/>
    <s v="PMEKX-TGD310FXB"/>
    <x v="0"/>
    <x v="1"/>
  </r>
  <r>
    <x v="1"/>
    <x v="2"/>
    <x v="2"/>
    <x v="735"/>
    <x v="6"/>
    <n v="0"/>
    <n v="0"/>
    <n v="0"/>
    <n v="0"/>
    <s v="PMEKX-TGD310FXB"/>
    <x v="0"/>
    <x v="0"/>
  </r>
  <r>
    <x v="1"/>
    <x v="2"/>
    <x v="2"/>
    <x v="736"/>
    <x v="0"/>
    <n v="231"/>
    <n v="120"/>
    <n v="117"/>
    <n v="117"/>
    <s v="PMEKX-TGD310NLG"/>
    <x v="0"/>
    <x v="1"/>
  </r>
  <r>
    <x v="1"/>
    <x v="2"/>
    <x v="2"/>
    <x v="736"/>
    <x v="1"/>
    <n v="231"/>
    <n v="120"/>
    <n v="117"/>
    <n v="117"/>
    <s v="PMEKX-TGD310NLG"/>
    <x v="0"/>
    <x v="1"/>
  </r>
  <r>
    <x v="1"/>
    <x v="2"/>
    <x v="2"/>
    <x v="736"/>
    <x v="2"/>
    <n v="0"/>
    <n v="0"/>
    <n v="0"/>
    <n v="0"/>
    <s v="PMEKX-TGD310NLG"/>
    <x v="0"/>
    <x v="1"/>
  </r>
  <r>
    <x v="1"/>
    <x v="2"/>
    <x v="2"/>
    <x v="736"/>
    <x v="3"/>
    <n v="100"/>
    <n v="100"/>
    <n v="100"/>
    <n v="100"/>
    <s v="PMEKX-TGD310NLG"/>
    <x v="0"/>
    <x v="1"/>
  </r>
  <r>
    <x v="1"/>
    <x v="2"/>
    <x v="2"/>
    <x v="736"/>
    <x v="4"/>
    <n v="3.9316200000000001"/>
    <n v="2.0424000000000002"/>
    <n v="1.9913400000000001"/>
    <n v="1.9913400000000001"/>
    <s v="PMEKX-TGD310NLG"/>
    <x v="0"/>
    <x v="1"/>
  </r>
  <r>
    <x v="1"/>
    <x v="2"/>
    <x v="2"/>
    <x v="736"/>
    <x v="5"/>
    <n v="3.9316200000000001"/>
    <n v="2.0424000000000002"/>
    <n v="1.9913400000000001"/>
    <n v="1.9913400000000001"/>
    <s v="PMEKX-TGD310NLG"/>
    <x v="0"/>
    <x v="1"/>
  </r>
  <r>
    <x v="1"/>
    <x v="2"/>
    <x v="2"/>
    <x v="736"/>
    <x v="6"/>
    <n v="0"/>
    <n v="0"/>
    <n v="0"/>
    <n v="0"/>
    <s v="PMEKX-TGD310NLG"/>
    <x v="0"/>
    <x v="0"/>
  </r>
  <r>
    <x v="1"/>
    <x v="2"/>
    <x v="2"/>
    <x v="737"/>
    <x v="0"/>
    <n v="69"/>
    <n v="24"/>
    <n v="222"/>
    <n v="144"/>
    <s v="PMEKX-TGD310PDB"/>
    <x v="0"/>
    <x v="1"/>
  </r>
  <r>
    <x v="1"/>
    <x v="2"/>
    <x v="2"/>
    <x v="737"/>
    <x v="1"/>
    <n v="69"/>
    <n v="24"/>
    <n v="222"/>
    <n v="144"/>
    <s v="PMEKX-TGD310PDB"/>
    <x v="0"/>
    <x v="1"/>
  </r>
  <r>
    <x v="1"/>
    <x v="2"/>
    <x v="2"/>
    <x v="737"/>
    <x v="2"/>
    <n v="0"/>
    <n v="0"/>
    <n v="0"/>
    <n v="0"/>
    <s v="PMEKX-TGD310PDB"/>
    <x v="0"/>
    <x v="1"/>
  </r>
  <r>
    <x v="1"/>
    <x v="2"/>
    <x v="2"/>
    <x v="737"/>
    <x v="3"/>
    <n v="100"/>
    <n v="100"/>
    <n v="100"/>
    <n v="100"/>
    <s v="PMEKX-TGD310PDB"/>
    <x v="0"/>
    <x v="1"/>
  </r>
  <r>
    <x v="1"/>
    <x v="2"/>
    <x v="2"/>
    <x v="737"/>
    <x v="4"/>
    <n v="1.31307"/>
    <n v="0.45672000000000001"/>
    <n v="4.2246600000000001"/>
    <n v="2.7403200000000001"/>
    <s v="PMEKX-TGD310PDB"/>
    <x v="0"/>
    <x v="1"/>
  </r>
  <r>
    <x v="1"/>
    <x v="2"/>
    <x v="2"/>
    <x v="737"/>
    <x v="5"/>
    <n v="1.31307"/>
    <n v="0.45672000000000001"/>
    <n v="4.2246600000000001"/>
    <n v="2.7403200000000001"/>
    <s v="PMEKX-TGD310PDB"/>
    <x v="0"/>
    <x v="1"/>
  </r>
  <r>
    <x v="1"/>
    <x v="2"/>
    <x v="2"/>
    <x v="737"/>
    <x v="6"/>
    <n v="0"/>
    <n v="0"/>
    <n v="0"/>
    <n v="0"/>
    <s v="PMEKX-TGD310PDB"/>
    <x v="0"/>
    <x v="0"/>
  </r>
  <r>
    <x v="1"/>
    <x v="2"/>
    <x v="2"/>
    <x v="738"/>
    <x v="0"/>
    <n v="177"/>
    <n v="267"/>
    <n v="168"/>
    <n v="33"/>
    <s v="PMEKX-TGD310SPB"/>
    <x v="0"/>
    <x v="1"/>
  </r>
  <r>
    <x v="1"/>
    <x v="2"/>
    <x v="2"/>
    <x v="738"/>
    <x v="1"/>
    <n v="177"/>
    <n v="267"/>
    <n v="168"/>
    <n v="33"/>
    <s v="PMEKX-TGD310SPB"/>
    <x v="0"/>
    <x v="1"/>
  </r>
  <r>
    <x v="1"/>
    <x v="2"/>
    <x v="2"/>
    <x v="738"/>
    <x v="2"/>
    <n v="0"/>
    <n v="0"/>
    <n v="0"/>
    <n v="0"/>
    <s v="PMEKX-TGD310SPB"/>
    <x v="0"/>
    <x v="1"/>
  </r>
  <r>
    <x v="1"/>
    <x v="2"/>
    <x v="2"/>
    <x v="738"/>
    <x v="3"/>
    <n v="100"/>
    <n v="100"/>
    <n v="100"/>
    <n v="100"/>
    <s v="PMEKX-TGD310SPB"/>
    <x v="0"/>
    <x v="1"/>
  </r>
  <r>
    <x v="1"/>
    <x v="2"/>
    <x v="2"/>
    <x v="738"/>
    <x v="4"/>
    <n v="2.7010200000000002"/>
    <n v="4.0744199999999999"/>
    <n v="2.5636800000000002"/>
    <n v="0.50358000000000003"/>
    <s v="PMEKX-TGD310SPB"/>
    <x v="0"/>
    <x v="1"/>
  </r>
  <r>
    <x v="1"/>
    <x v="2"/>
    <x v="2"/>
    <x v="738"/>
    <x v="5"/>
    <n v="2.7010200000000002"/>
    <n v="4.0744199999999999"/>
    <n v="2.5636800000000002"/>
    <n v="0.50358000000000003"/>
    <s v="PMEKX-TGD310SPB"/>
    <x v="0"/>
    <x v="1"/>
  </r>
  <r>
    <x v="1"/>
    <x v="2"/>
    <x v="2"/>
    <x v="738"/>
    <x v="6"/>
    <n v="0"/>
    <n v="0"/>
    <n v="0"/>
    <n v="0"/>
    <s v="PMEKX-TGD310SPB"/>
    <x v="0"/>
    <x v="0"/>
  </r>
  <r>
    <x v="1"/>
    <x v="2"/>
    <x v="2"/>
    <x v="739"/>
    <x v="0"/>
    <n v="33"/>
    <n v="318"/>
    <n v="429"/>
    <n v="273"/>
    <s v="PMEKX-TGD312JTB"/>
    <x v="0"/>
    <x v="1"/>
  </r>
  <r>
    <x v="1"/>
    <x v="2"/>
    <x v="2"/>
    <x v="739"/>
    <x v="1"/>
    <n v="33"/>
    <n v="318"/>
    <n v="429"/>
    <n v="273"/>
    <s v="PMEKX-TGD312JTB"/>
    <x v="0"/>
    <x v="1"/>
  </r>
  <r>
    <x v="1"/>
    <x v="2"/>
    <x v="2"/>
    <x v="739"/>
    <x v="2"/>
    <n v="0"/>
    <n v="0"/>
    <n v="0"/>
    <n v="0"/>
    <s v="PMEKX-TGD312JTB"/>
    <x v="0"/>
    <x v="1"/>
  </r>
  <r>
    <x v="1"/>
    <x v="2"/>
    <x v="2"/>
    <x v="739"/>
    <x v="3"/>
    <n v="100"/>
    <n v="100"/>
    <n v="100"/>
    <n v="100"/>
    <s v="PMEKX-TGD312JTB"/>
    <x v="0"/>
    <x v="1"/>
  </r>
  <r>
    <x v="1"/>
    <x v="2"/>
    <x v="2"/>
    <x v="739"/>
    <x v="4"/>
    <n v="0.93093000000000004"/>
    <n v="8.9707799999999995"/>
    <n v="12.10209"/>
    <n v="7.7013299999999996"/>
    <s v="PMEKX-TGD312JTB"/>
    <x v="0"/>
    <x v="1"/>
  </r>
  <r>
    <x v="1"/>
    <x v="2"/>
    <x v="2"/>
    <x v="739"/>
    <x v="5"/>
    <n v="0.93093000000000004"/>
    <n v="8.9707799999999995"/>
    <n v="12.10209"/>
    <n v="7.7013299999999996"/>
    <s v="PMEKX-TGD312JTB"/>
    <x v="0"/>
    <x v="1"/>
  </r>
  <r>
    <x v="1"/>
    <x v="2"/>
    <x v="2"/>
    <x v="739"/>
    <x v="6"/>
    <n v="0"/>
    <n v="0"/>
    <n v="0"/>
    <n v="0"/>
    <s v="PMEKX-TGD312JTB"/>
    <x v="0"/>
    <x v="0"/>
  </r>
  <r>
    <x v="1"/>
    <x v="2"/>
    <x v="2"/>
    <x v="740"/>
    <x v="0"/>
    <n v="210"/>
    <n v="222"/>
    <n v="75"/>
    <n v="153"/>
    <s v="PMEKX-TGD312NLG"/>
    <x v="0"/>
    <x v="1"/>
  </r>
  <r>
    <x v="1"/>
    <x v="2"/>
    <x v="2"/>
    <x v="740"/>
    <x v="1"/>
    <n v="210"/>
    <n v="222"/>
    <n v="75"/>
    <n v="153"/>
    <s v="PMEKX-TGD312NLG"/>
    <x v="0"/>
    <x v="1"/>
  </r>
  <r>
    <x v="1"/>
    <x v="2"/>
    <x v="2"/>
    <x v="740"/>
    <x v="2"/>
    <n v="0"/>
    <n v="0"/>
    <n v="0"/>
    <n v="0"/>
    <s v="PMEKX-TGD312NLG"/>
    <x v="0"/>
    <x v="1"/>
  </r>
  <r>
    <x v="1"/>
    <x v="2"/>
    <x v="2"/>
    <x v="740"/>
    <x v="3"/>
    <n v="100"/>
    <n v="100"/>
    <n v="100"/>
    <n v="100"/>
    <s v="PMEKX-TGD312NLG"/>
    <x v="0"/>
    <x v="1"/>
  </r>
  <r>
    <x v="1"/>
    <x v="2"/>
    <x v="2"/>
    <x v="740"/>
    <x v="4"/>
    <n v="5.3255999999999997"/>
    <n v="5.6299200000000003"/>
    <n v="1.9019999999999999"/>
    <n v="3.88008"/>
    <s v="PMEKX-TGD312NLG"/>
    <x v="0"/>
    <x v="1"/>
  </r>
  <r>
    <x v="1"/>
    <x v="2"/>
    <x v="2"/>
    <x v="740"/>
    <x v="5"/>
    <n v="5.3255999999999997"/>
    <n v="5.6299200000000003"/>
    <n v="1.9019999999999999"/>
    <n v="3.88008"/>
    <s v="PMEKX-TGD312NLG"/>
    <x v="0"/>
    <x v="1"/>
  </r>
  <r>
    <x v="1"/>
    <x v="2"/>
    <x v="2"/>
    <x v="740"/>
    <x v="6"/>
    <n v="0"/>
    <n v="0"/>
    <n v="0"/>
    <n v="0"/>
    <s v="PMEKX-TGD312NLG"/>
    <x v="0"/>
    <x v="0"/>
  </r>
  <r>
    <x v="1"/>
    <x v="2"/>
    <x v="2"/>
    <x v="741"/>
    <x v="0"/>
    <n v="138"/>
    <n v="90"/>
    <n v="132"/>
    <n v="90"/>
    <s v="PMEKX-TGD313NLG"/>
    <x v="0"/>
    <x v="1"/>
  </r>
  <r>
    <x v="1"/>
    <x v="2"/>
    <x v="2"/>
    <x v="741"/>
    <x v="1"/>
    <n v="138"/>
    <n v="90"/>
    <n v="132"/>
    <n v="90"/>
    <s v="PMEKX-TGD313NLG"/>
    <x v="0"/>
    <x v="1"/>
  </r>
  <r>
    <x v="1"/>
    <x v="2"/>
    <x v="2"/>
    <x v="741"/>
    <x v="2"/>
    <n v="0"/>
    <n v="0"/>
    <n v="0"/>
    <n v="0"/>
    <s v="PMEKX-TGD313NLG"/>
    <x v="0"/>
    <x v="1"/>
  </r>
  <r>
    <x v="1"/>
    <x v="2"/>
    <x v="2"/>
    <x v="741"/>
    <x v="3"/>
    <n v="100"/>
    <n v="100"/>
    <n v="100"/>
    <n v="100"/>
    <s v="PMEKX-TGD313NLG"/>
    <x v="0"/>
    <x v="1"/>
  </r>
  <r>
    <x v="1"/>
    <x v="2"/>
    <x v="2"/>
    <x v="741"/>
    <x v="4"/>
    <n v="4.9473000000000003"/>
    <n v="3.2265000000000001"/>
    <n v="4.7321999999999997"/>
    <n v="3.2265000000000001"/>
    <s v="PMEKX-TGD313NLG"/>
    <x v="0"/>
    <x v="1"/>
  </r>
  <r>
    <x v="1"/>
    <x v="2"/>
    <x v="2"/>
    <x v="741"/>
    <x v="5"/>
    <n v="4.9473000000000003"/>
    <n v="3.2265000000000001"/>
    <n v="4.7321999999999997"/>
    <n v="3.2265000000000001"/>
    <s v="PMEKX-TGD313NLG"/>
    <x v="0"/>
    <x v="1"/>
  </r>
  <r>
    <x v="1"/>
    <x v="2"/>
    <x v="2"/>
    <x v="741"/>
    <x v="6"/>
    <n v="0"/>
    <n v="0"/>
    <n v="0"/>
    <n v="0"/>
    <s v="PMEKX-TGD313NLG"/>
    <x v="0"/>
    <x v="0"/>
  </r>
  <r>
    <x v="1"/>
    <x v="2"/>
    <x v="2"/>
    <x v="742"/>
    <x v="0"/>
    <n v="57"/>
    <n v="153"/>
    <n v="0"/>
    <m/>
    <s v="PMEKX-TGD320FRB"/>
    <x v="0"/>
    <x v="1"/>
  </r>
  <r>
    <x v="1"/>
    <x v="2"/>
    <x v="2"/>
    <x v="742"/>
    <x v="1"/>
    <n v="57"/>
    <n v="153"/>
    <m/>
    <m/>
    <s v="PMEKX-TGD320FRB"/>
    <x v="0"/>
    <x v="1"/>
  </r>
  <r>
    <x v="1"/>
    <x v="2"/>
    <x v="2"/>
    <x v="742"/>
    <x v="2"/>
    <n v="0"/>
    <n v="0"/>
    <n v="0"/>
    <m/>
    <s v="PMEKX-TGD320FRB"/>
    <x v="0"/>
    <x v="1"/>
  </r>
  <r>
    <x v="1"/>
    <x v="2"/>
    <x v="2"/>
    <x v="742"/>
    <x v="3"/>
    <n v="100"/>
    <n v="100"/>
    <s v="X"/>
    <m/>
    <s v="PMEKX-TGD320FRB"/>
    <x v="0"/>
    <x v="1"/>
  </r>
  <r>
    <x v="1"/>
    <x v="2"/>
    <x v="2"/>
    <x v="742"/>
    <x v="4"/>
    <n v="0.90858000000000005"/>
    <n v="2.4388200000000002"/>
    <n v="0"/>
    <m/>
    <s v="PMEKX-TGD320FRB"/>
    <x v="0"/>
    <x v="1"/>
  </r>
  <r>
    <x v="1"/>
    <x v="2"/>
    <x v="2"/>
    <x v="742"/>
    <x v="5"/>
    <n v="0.90858000000000005"/>
    <n v="2.4388200000000002"/>
    <m/>
    <m/>
    <s v="PMEKX-TGD320FRB"/>
    <x v="0"/>
    <x v="1"/>
  </r>
  <r>
    <x v="1"/>
    <x v="2"/>
    <x v="2"/>
    <x v="742"/>
    <x v="6"/>
    <n v="0"/>
    <n v="0"/>
    <n v="0"/>
    <m/>
    <s v="PMEKX-TGD320FRB"/>
    <x v="0"/>
    <x v="0"/>
  </r>
  <r>
    <x v="1"/>
    <x v="2"/>
    <x v="2"/>
    <x v="743"/>
    <x v="0"/>
    <n v="528"/>
    <n v="486"/>
    <n v="240"/>
    <n v="189"/>
    <s v="PMEKX-TGD320FRG"/>
    <x v="0"/>
    <x v="1"/>
  </r>
  <r>
    <x v="1"/>
    <x v="2"/>
    <x v="2"/>
    <x v="743"/>
    <x v="1"/>
    <n v="528"/>
    <n v="486"/>
    <n v="240"/>
    <n v="189"/>
    <s v="PMEKX-TGD320FRG"/>
    <x v="0"/>
    <x v="1"/>
  </r>
  <r>
    <x v="1"/>
    <x v="2"/>
    <x v="2"/>
    <x v="743"/>
    <x v="2"/>
    <n v="0"/>
    <n v="0"/>
    <n v="0"/>
    <n v="0"/>
    <s v="PMEKX-TGD320FRG"/>
    <x v="0"/>
    <x v="1"/>
  </r>
  <r>
    <x v="1"/>
    <x v="2"/>
    <x v="2"/>
    <x v="743"/>
    <x v="3"/>
    <n v="100"/>
    <n v="100"/>
    <n v="100"/>
    <n v="100"/>
    <s v="PMEKX-TGD320FRG"/>
    <x v="0"/>
    <x v="1"/>
  </r>
  <r>
    <x v="1"/>
    <x v="2"/>
    <x v="2"/>
    <x v="743"/>
    <x v="4"/>
    <n v="8.4163200000000007"/>
    <n v="7.7468399999999997"/>
    <n v="3.8256000000000001"/>
    <n v="3.0126599999999999"/>
    <s v="PMEKX-TGD320FRG"/>
    <x v="0"/>
    <x v="1"/>
  </r>
  <r>
    <x v="1"/>
    <x v="2"/>
    <x v="2"/>
    <x v="743"/>
    <x v="5"/>
    <n v="8.4163200000000007"/>
    <n v="7.7468399999999997"/>
    <n v="3.8256000000000001"/>
    <n v="3.0126599999999999"/>
    <s v="PMEKX-TGD320FRG"/>
    <x v="0"/>
    <x v="1"/>
  </r>
  <r>
    <x v="1"/>
    <x v="2"/>
    <x v="2"/>
    <x v="743"/>
    <x v="6"/>
    <n v="0"/>
    <n v="0"/>
    <n v="0"/>
    <n v="0"/>
    <s v="PMEKX-TGD320FRG"/>
    <x v="0"/>
    <x v="0"/>
  </r>
  <r>
    <x v="1"/>
    <x v="2"/>
    <x v="2"/>
    <x v="744"/>
    <x v="0"/>
    <m/>
    <n v="51"/>
    <n v="126"/>
    <n v="81"/>
    <s v="PMEKX-TGD320JTB"/>
    <x v="0"/>
    <x v="1"/>
  </r>
  <r>
    <x v="1"/>
    <x v="2"/>
    <x v="2"/>
    <x v="744"/>
    <x v="1"/>
    <m/>
    <n v="51"/>
    <n v="126"/>
    <n v="81"/>
    <s v="PMEKX-TGD320JTB"/>
    <x v="0"/>
    <x v="1"/>
  </r>
  <r>
    <x v="1"/>
    <x v="2"/>
    <x v="2"/>
    <x v="744"/>
    <x v="2"/>
    <m/>
    <n v="0"/>
    <n v="0"/>
    <n v="0"/>
    <s v="PMEKX-TGD320JTB"/>
    <x v="0"/>
    <x v="1"/>
  </r>
  <r>
    <x v="1"/>
    <x v="2"/>
    <x v="2"/>
    <x v="744"/>
    <x v="3"/>
    <m/>
    <n v="100"/>
    <n v="100"/>
    <n v="100"/>
    <s v="PMEKX-TGD320JTB"/>
    <x v="0"/>
    <x v="1"/>
  </r>
  <r>
    <x v="1"/>
    <x v="2"/>
    <x v="2"/>
    <x v="744"/>
    <x v="4"/>
    <m/>
    <n v="1.0817099999999999"/>
    <n v="2.6724600000000001"/>
    <n v="1.71801"/>
    <s v="PMEKX-TGD320JTB"/>
    <x v="0"/>
    <x v="1"/>
  </r>
  <r>
    <x v="1"/>
    <x v="2"/>
    <x v="2"/>
    <x v="744"/>
    <x v="5"/>
    <m/>
    <n v="1.0817099999999999"/>
    <n v="2.6724600000000001"/>
    <n v="1.71801"/>
    <s v="PMEKX-TGD320JTB"/>
    <x v="0"/>
    <x v="1"/>
  </r>
  <r>
    <x v="1"/>
    <x v="2"/>
    <x v="2"/>
    <x v="744"/>
    <x v="6"/>
    <m/>
    <n v="0"/>
    <n v="0"/>
    <n v="0"/>
    <s v="PMEKX-TGD320JTB"/>
    <x v="0"/>
    <x v="0"/>
  </r>
  <r>
    <x v="1"/>
    <x v="2"/>
    <x v="2"/>
    <x v="745"/>
    <x v="0"/>
    <n v="192"/>
    <n v="87"/>
    <n v="60"/>
    <n v="78"/>
    <s v="PMEKX-TGD320NLG"/>
    <x v="0"/>
    <x v="1"/>
  </r>
  <r>
    <x v="1"/>
    <x v="2"/>
    <x v="2"/>
    <x v="745"/>
    <x v="1"/>
    <n v="192"/>
    <n v="87"/>
    <n v="60"/>
    <n v="78"/>
    <s v="PMEKX-TGD320NLG"/>
    <x v="0"/>
    <x v="1"/>
  </r>
  <r>
    <x v="1"/>
    <x v="2"/>
    <x v="2"/>
    <x v="745"/>
    <x v="2"/>
    <n v="0"/>
    <n v="0"/>
    <n v="0"/>
    <n v="0"/>
    <s v="PMEKX-TGD320NLG"/>
    <x v="0"/>
    <x v="1"/>
  </r>
  <r>
    <x v="1"/>
    <x v="2"/>
    <x v="2"/>
    <x v="745"/>
    <x v="3"/>
    <n v="100"/>
    <n v="100"/>
    <n v="100"/>
    <n v="100"/>
    <s v="PMEKX-TGD320NLG"/>
    <x v="0"/>
    <x v="1"/>
  </r>
  <r>
    <x v="1"/>
    <x v="2"/>
    <x v="2"/>
    <x v="745"/>
    <x v="4"/>
    <n v="4.0684800000000001"/>
    <n v="1.8435299999999999"/>
    <n v="1.2714000000000001"/>
    <n v="1.65282"/>
    <s v="PMEKX-TGD320NLG"/>
    <x v="0"/>
    <x v="1"/>
  </r>
  <r>
    <x v="1"/>
    <x v="2"/>
    <x v="2"/>
    <x v="745"/>
    <x v="5"/>
    <n v="4.0684800000000001"/>
    <n v="1.8435299999999999"/>
    <n v="1.2714000000000001"/>
    <n v="1.65282"/>
    <s v="PMEKX-TGD320NLG"/>
    <x v="0"/>
    <x v="1"/>
  </r>
  <r>
    <x v="1"/>
    <x v="2"/>
    <x v="2"/>
    <x v="745"/>
    <x v="6"/>
    <n v="0"/>
    <n v="0"/>
    <n v="0"/>
    <n v="0"/>
    <s v="PMEKX-TGD320NLG"/>
    <x v="0"/>
    <x v="0"/>
  </r>
  <r>
    <x v="1"/>
    <x v="2"/>
    <x v="2"/>
    <x v="746"/>
    <x v="0"/>
    <m/>
    <m/>
    <n v="330"/>
    <n v="198"/>
    <s v="PMEKX-TGD320SLW"/>
    <x v="0"/>
    <x v="1"/>
  </r>
  <r>
    <x v="1"/>
    <x v="2"/>
    <x v="2"/>
    <x v="746"/>
    <x v="1"/>
    <n v="150"/>
    <m/>
    <n v="330"/>
    <n v="198"/>
    <s v="PMEKX-TGD320SLW"/>
    <x v="0"/>
    <x v="1"/>
  </r>
  <r>
    <x v="1"/>
    <x v="2"/>
    <x v="2"/>
    <x v="746"/>
    <x v="2"/>
    <n v="-150"/>
    <m/>
    <n v="0"/>
    <n v="0"/>
    <s v="PMEKX-TGD320SLW"/>
    <x v="0"/>
    <x v="1"/>
  </r>
  <r>
    <x v="1"/>
    <x v="2"/>
    <x v="2"/>
    <x v="746"/>
    <x v="3"/>
    <m/>
    <m/>
    <n v="100"/>
    <n v="100"/>
    <s v="PMEKX-TGD320SLW"/>
    <x v="0"/>
    <x v="1"/>
  </r>
  <r>
    <x v="1"/>
    <x v="2"/>
    <x v="2"/>
    <x v="746"/>
    <x v="4"/>
    <m/>
    <m/>
    <n v="8.5503"/>
    <n v="5.1301800000000002"/>
    <s v="PMEKX-TGD320SLW"/>
    <x v="0"/>
    <x v="1"/>
  </r>
  <r>
    <x v="1"/>
    <x v="2"/>
    <x v="2"/>
    <x v="746"/>
    <x v="5"/>
    <n v="3.8864999999999998"/>
    <m/>
    <n v="8.5503"/>
    <n v="5.1301800000000002"/>
    <s v="PMEKX-TGD320SLW"/>
    <x v="0"/>
    <x v="1"/>
  </r>
  <r>
    <x v="1"/>
    <x v="2"/>
    <x v="2"/>
    <x v="746"/>
    <x v="6"/>
    <n v="-3.8864999999999998"/>
    <m/>
    <n v="0"/>
    <n v="0"/>
    <s v="PMEKX-TGD320SLW"/>
    <x v="0"/>
    <x v="0"/>
  </r>
  <r>
    <x v="1"/>
    <x v="2"/>
    <x v="2"/>
    <x v="747"/>
    <x v="0"/>
    <n v="123"/>
    <m/>
    <n v="0"/>
    <m/>
    <s v="PMEKX-TGD322FRB"/>
    <x v="0"/>
    <x v="1"/>
  </r>
  <r>
    <x v="1"/>
    <x v="2"/>
    <x v="2"/>
    <x v="747"/>
    <x v="1"/>
    <n v="123"/>
    <m/>
    <m/>
    <m/>
    <s v="PMEKX-TGD322FRB"/>
    <x v="0"/>
    <x v="1"/>
  </r>
  <r>
    <x v="1"/>
    <x v="2"/>
    <x v="2"/>
    <x v="747"/>
    <x v="2"/>
    <n v="0"/>
    <m/>
    <n v="0"/>
    <m/>
    <s v="PMEKX-TGD322FRB"/>
    <x v="0"/>
    <x v="1"/>
  </r>
  <r>
    <x v="1"/>
    <x v="2"/>
    <x v="2"/>
    <x v="747"/>
    <x v="3"/>
    <n v="100"/>
    <m/>
    <s v="X"/>
    <m/>
    <s v="PMEKX-TGD322FRB"/>
    <x v="0"/>
    <x v="1"/>
  </r>
  <r>
    <x v="1"/>
    <x v="2"/>
    <x v="2"/>
    <x v="747"/>
    <x v="4"/>
    <n v="3.1524899999999998"/>
    <m/>
    <n v="0"/>
    <m/>
    <s v="PMEKX-TGD322FRB"/>
    <x v="0"/>
    <x v="1"/>
  </r>
  <r>
    <x v="1"/>
    <x v="2"/>
    <x v="2"/>
    <x v="747"/>
    <x v="5"/>
    <n v="3.1524899999999998"/>
    <m/>
    <m/>
    <m/>
    <s v="PMEKX-TGD322FRB"/>
    <x v="0"/>
    <x v="1"/>
  </r>
  <r>
    <x v="1"/>
    <x v="2"/>
    <x v="2"/>
    <x v="747"/>
    <x v="6"/>
    <n v="0"/>
    <m/>
    <n v="0"/>
    <m/>
    <s v="PMEKX-TGD322FRB"/>
    <x v="0"/>
    <x v="0"/>
  </r>
  <r>
    <x v="1"/>
    <x v="2"/>
    <x v="2"/>
    <x v="748"/>
    <x v="0"/>
    <n v="447"/>
    <n v="405"/>
    <n v="357"/>
    <n v="204"/>
    <s v="PMEKX-TGD322FRG"/>
    <x v="0"/>
    <x v="1"/>
  </r>
  <r>
    <x v="1"/>
    <x v="2"/>
    <x v="2"/>
    <x v="748"/>
    <x v="1"/>
    <n v="447"/>
    <n v="405"/>
    <n v="357"/>
    <n v="204"/>
    <s v="PMEKX-TGD322FRG"/>
    <x v="0"/>
    <x v="1"/>
  </r>
  <r>
    <x v="1"/>
    <x v="2"/>
    <x v="2"/>
    <x v="748"/>
    <x v="2"/>
    <n v="0"/>
    <n v="0"/>
    <n v="0"/>
    <n v="0"/>
    <s v="PMEKX-TGD322FRG"/>
    <x v="0"/>
    <x v="1"/>
  </r>
  <r>
    <x v="1"/>
    <x v="2"/>
    <x v="2"/>
    <x v="748"/>
    <x v="3"/>
    <n v="100"/>
    <n v="100"/>
    <n v="100"/>
    <n v="100"/>
    <s v="PMEKX-TGD322FRG"/>
    <x v="0"/>
    <x v="1"/>
  </r>
  <r>
    <x v="1"/>
    <x v="2"/>
    <x v="2"/>
    <x v="748"/>
    <x v="4"/>
    <n v="11.45661"/>
    <n v="10.38015"/>
    <n v="9.1499100000000002"/>
    <n v="5.2285199999999996"/>
    <s v="PMEKX-TGD322FRG"/>
    <x v="0"/>
    <x v="1"/>
  </r>
  <r>
    <x v="1"/>
    <x v="2"/>
    <x v="2"/>
    <x v="748"/>
    <x v="5"/>
    <n v="11.45661"/>
    <n v="10.38015"/>
    <n v="9.1499100000000002"/>
    <n v="5.2285199999999996"/>
    <s v="PMEKX-TGD322FRG"/>
    <x v="0"/>
    <x v="1"/>
  </r>
  <r>
    <x v="1"/>
    <x v="2"/>
    <x v="2"/>
    <x v="748"/>
    <x v="6"/>
    <n v="0"/>
    <n v="0"/>
    <n v="0"/>
    <n v="0"/>
    <s v="PMEKX-TGD322FRG"/>
    <x v="0"/>
    <x v="0"/>
  </r>
  <r>
    <x v="1"/>
    <x v="2"/>
    <x v="2"/>
    <x v="749"/>
    <x v="0"/>
    <n v="258"/>
    <n v="132"/>
    <n v="129"/>
    <n v="132"/>
    <s v="PMEKX-TGD322NLG"/>
    <x v="0"/>
    <x v="1"/>
  </r>
  <r>
    <x v="1"/>
    <x v="2"/>
    <x v="2"/>
    <x v="749"/>
    <x v="1"/>
    <n v="258"/>
    <n v="132"/>
    <n v="129"/>
    <n v="132"/>
    <s v="PMEKX-TGD322NLG"/>
    <x v="0"/>
    <x v="1"/>
  </r>
  <r>
    <x v="1"/>
    <x v="2"/>
    <x v="2"/>
    <x v="749"/>
    <x v="2"/>
    <n v="0"/>
    <n v="0"/>
    <n v="0"/>
    <n v="0"/>
    <s v="PMEKX-TGD322NLG"/>
    <x v="0"/>
    <x v="1"/>
  </r>
  <r>
    <x v="1"/>
    <x v="2"/>
    <x v="2"/>
    <x v="749"/>
    <x v="3"/>
    <n v="100"/>
    <n v="100"/>
    <n v="100"/>
    <n v="100"/>
    <s v="PMEKX-TGD322NLG"/>
    <x v="0"/>
    <x v="1"/>
  </r>
  <r>
    <x v="1"/>
    <x v="2"/>
    <x v="2"/>
    <x v="749"/>
    <x v="4"/>
    <n v="7.1749799999999997"/>
    <n v="3.6709200000000002"/>
    <n v="3.5874899999999998"/>
    <n v="3.6709200000000002"/>
    <s v="PMEKX-TGD322NLG"/>
    <x v="0"/>
    <x v="1"/>
  </r>
  <r>
    <x v="1"/>
    <x v="2"/>
    <x v="2"/>
    <x v="749"/>
    <x v="5"/>
    <n v="7.1749799999999997"/>
    <n v="3.6709200000000002"/>
    <n v="3.5874899999999998"/>
    <n v="3.6709200000000002"/>
    <s v="PMEKX-TGD322NLG"/>
    <x v="0"/>
    <x v="1"/>
  </r>
  <r>
    <x v="1"/>
    <x v="2"/>
    <x v="2"/>
    <x v="749"/>
    <x v="6"/>
    <n v="0"/>
    <n v="0"/>
    <n v="0"/>
    <n v="0"/>
    <s v="PMEKX-TGD322NLG"/>
    <x v="0"/>
    <x v="0"/>
  </r>
  <r>
    <x v="1"/>
    <x v="2"/>
    <x v="2"/>
    <x v="750"/>
    <x v="0"/>
    <n v="144"/>
    <n v="150"/>
    <n v="105"/>
    <n v="114"/>
    <s v="PMEKX-TGD323NLG"/>
    <x v="0"/>
    <x v="1"/>
  </r>
  <r>
    <x v="1"/>
    <x v="2"/>
    <x v="2"/>
    <x v="750"/>
    <x v="1"/>
    <n v="144"/>
    <n v="150"/>
    <n v="105"/>
    <n v="114"/>
    <s v="PMEKX-TGD323NLG"/>
    <x v="0"/>
    <x v="1"/>
  </r>
  <r>
    <x v="1"/>
    <x v="2"/>
    <x v="2"/>
    <x v="750"/>
    <x v="2"/>
    <n v="0"/>
    <n v="0"/>
    <n v="0"/>
    <n v="0"/>
    <s v="PMEKX-TGD323NLG"/>
    <x v="0"/>
    <x v="1"/>
  </r>
  <r>
    <x v="1"/>
    <x v="2"/>
    <x v="2"/>
    <x v="750"/>
    <x v="3"/>
    <n v="100"/>
    <n v="100"/>
    <n v="100"/>
    <n v="100"/>
    <s v="PMEKX-TGD323NLG"/>
    <x v="0"/>
    <x v="1"/>
  </r>
  <r>
    <x v="1"/>
    <x v="2"/>
    <x v="2"/>
    <x v="750"/>
    <x v="4"/>
    <n v="5.2488000000000001"/>
    <n v="5.4675000000000002"/>
    <n v="3.8272499999999998"/>
    <n v="4.1553000000000004"/>
    <s v="PMEKX-TGD323NLG"/>
    <x v="0"/>
    <x v="1"/>
  </r>
  <r>
    <x v="1"/>
    <x v="2"/>
    <x v="2"/>
    <x v="750"/>
    <x v="5"/>
    <n v="5.2488000000000001"/>
    <n v="5.4675000000000002"/>
    <n v="3.8272499999999998"/>
    <n v="4.1553000000000004"/>
    <s v="PMEKX-TGD323NLG"/>
    <x v="0"/>
    <x v="1"/>
  </r>
  <r>
    <x v="1"/>
    <x v="2"/>
    <x v="2"/>
    <x v="750"/>
    <x v="6"/>
    <n v="0"/>
    <n v="0"/>
    <n v="0"/>
    <n v="0"/>
    <s v="PMEKX-TGD323NLG"/>
    <x v="0"/>
    <x v="0"/>
  </r>
  <r>
    <x v="1"/>
    <x v="2"/>
    <x v="2"/>
    <x v="751"/>
    <x v="0"/>
    <n v="123"/>
    <n v="18"/>
    <n v="120"/>
    <n v="63"/>
    <s v="PMEKX-TGD620EB"/>
    <x v="0"/>
    <x v="1"/>
  </r>
  <r>
    <x v="1"/>
    <x v="2"/>
    <x v="2"/>
    <x v="751"/>
    <x v="1"/>
    <n v="123"/>
    <n v="18"/>
    <n v="120"/>
    <n v="63"/>
    <s v="PMEKX-TGD620EB"/>
    <x v="0"/>
    <x v="1"/>
  </r>
  <r>
    <x v="1"/>
    <x v="2"/>
    <x v="2"/>
    <x v="751"/>
    <x v="2"/>
    <n v="0"/>
    <n v="0"/>
    <n v="0"/>
    <n v="0"/>
    <s v="PMEKX-TGD620EB"/>
    <x v="0"/>
    <x v="1"/>
  </r>
  <r>
    <x v="1"/>
    <x v="2"/>
    <x v="2"/>
    <x v="751"/>
    <x v="3"/>
    <n v="100"/>
    <n v="100"/>
    <n v="100"/>
    <n v="100"/>
    <s v="PMEKX-TGD620EB"/>
    <x v="0"/>
    <x v="1"/>
  </r>
  <r>
    <x v="1"/>
    <x v="2"/>
    <x v="2"/>
    <x v="751"/>
    <x v="4"/>
    <n v="2.1561900000000001"/>
    <n v="0.31553999999999999"/>
    <n v="2.1036000000000001"/>
    <n v="1.10439"/>
    <s v="PMEKX-TGD620EB"/>
    <x v="0"/>
    <x v="1"/>
  </r>
  <r>
    <x v="1"/>
    <x v="2"/>
    <x v="2"/>
    <x v="751"/>
    <x v="5"/>
    <n v="2.1561900000000001"/>
    <n v="0.31553999999999999"/>
    <n v="2.1036000000000001"/>
    <n v="1.10439"/>
    <s v="PMEKX-TGD620EB"/>
    <x v="0"/>
    <x v="1"/>
  </r>
  <r>
    <x v="1"/>
    <x v="2"/>
    <x v="2"/>
    <x v="751"/>
    <x v="6"/>
    <n v="0"/>
    <n v="0"/>
    <n v="0"/>
    <n v="0"/>
    <s v="PMEKX-TGD620EB"/>
    <x v="0"/>
    <x v="0"/>
  </r>
  <r>
    <x v="1"/>
    <x v="2"/>
    <x v="2"/>
    <x v="752"/>
    <x v="0"/>
    <n v="138"/>
    <n v="468"/>
    <n v="387"/>
    <n v="342"/>
    <s v="PMEKX-TGD622EB"/>
    <x v="0"/>
    <x v="1"/>
  </r>
  <r>
    <x v="1"/>
    <x v="2"/>
    <x v="2"/>
    <x v="752"/>
    <x v="1"/>
    <n v="138"/>
    <n v="468"/>
    <n v="387"/>
    <n v="342"/>
    <s v="PMEKX-TGD622EB"/>
    <x v="0"/>
    <x v="1"/>
  </r>
  <r>
    <x v="1"/>
    <x v="2"/>
    <x v="2"/>
    <x v="752"/>
    <x v="2"/>
    <n v="0"/>
    <n v="0"/>
    <n v="0"/>
    <n v="0"/>
    <s v="PMEKX-TGD622EB"/>
    <x v="0"/>
    <x v="1"/>
  </r>
  <r>
    <x v="1"/>
    <x v="2"/>
    <x v="2"/>
    <x v="752"/>
    <x v="3"/>
    <n v="100"/>
    <n v="100"/>
    <n v="100"/>
    <n v="100"/>
    <s v="PMEKX-TGD622EB"/>
    <x v="0"/>
    <x v="1"/>
  </r>
  <r>
    <x v="1"/>
    <x v="2"/>
    <x v="2"/>
    <x v="752"/>
    <x v="4"/>
    <n v="5.9615999999999998"/>
    <n v="20.217600000000001"/>
    <n v="16.718399999999999"/>
    <n v="14.7744"/>
    <s v="PMEKX-TGD622EB"/>
    <x v="0"/>
    <x v="1"/>
  </r>
  <r>
    <x v="1"/>
    <x v="2"/>
    <x v="2"/>
    <x v="752"/>
    <x v="5"/>
    <n v="3.7632599999999998"/>
    <n v="12.762359999999999"/>
    <n v="10.55349"/>
    <n v="9.3263400000000001"/>
    <s v="PMEKX-TGD622EB"/>
    <x v="0"/>
    <x v="1"/>
  </r>
  <r>
    <x v="1"/>
    <x v="2"/>
    <x v="2"/>
    <x v="752"/>
    <x v="6"/>
    <n v="2.19834"/>
    <n v="7.4552399999999999"/>
    <n v="6.1649099999999999"/>
    <n v="5.4480599999999999"/>
    <s v="PMEKX-TGD622EB"/>
    <x v="0"/>
    <x v="0"/>
  </r>
  <r>
    <x v="1"/>
    <x v="2"/>
    <x v="2"/>
    <x v="753"/>
    <x v="0"/>
    <m/>
    <n v="18"/>
    <n v="90"/>
    <n v="48"/>
    <s v="PMEKX-TGD623EB"/>
    <x v="0"/>
    <x v="1"/>
  </r>
  <r>
    <x v="1"/>
    <x v="2"/>
    <x v="2"/>
    <x v="753"/>
    <x v="1"/>
    <m/>
    <n v="18"/>
    <n v="90"/>
    <n v="48"/>
    <s v="PMEKX-TGD623EB"/>
    <x v="0"/>
    <x v="1"/>
  </r>
  <r>
    <x v="1"/>
    <x v="2"/>
    <x v="2"/>
    <x v="753"/>
    <x v="2"/>
    <m/>
    <n v="0"/>
    <n v="0"/>
    <n v="0"/>
    <s v="PMEKX-TGD623EB"/>
    <x v="0"/>
    <x v="1"/>
  </r>
  <r>
    <x v="1"/>
    <x v="2"/>
    <x v="2"/>
    <x v="753"/>
    <x v="3"/>
    <m/>
    <n v="100"/>
    <n v="100"/>
    <n v="100"/>
    <s v="PMEKX-TGD623EB"/>
    <x v="0"/>
    <x v="1"/>
  </r>
  <r>
    <x v="1"/>
    <x v="2"/>
    <x v="2"/>
    <x v="753"/>
    <x v="4"/>
    <m/>
    <n v="0.7218"/>
    <n v="3.609"/>
    <n v="1.9248000000000001"/>
    <s v="PMEKX-TGD623EB"/>
    <x v="0"/>
    <x v="1"/>
  </r>
  <r>
    <x v="1"/>
    <x v="2"/>
    <x v="2"/>
    <x v="753"/>
    <x v="5"/>
    <m/>
    <n v="0.59472000000000003"/>
    <n v="2.9735999999999998"/>
    <n v="1.58592"/>
    <s v="PMEKX-TGD623EB"/>
    <x v="0"/>
    <x v="1"/>
  </r>
  <r>
    <x v="1"/>
    <x v="2"/>
    <x v="2"/>
    <x v="753"/>
    <x v="6"/>
    <m/>
    <n v="0.12708"/>
    <n v="0.63539999999999996"/>
    <n v="0.33888000000000001"/>
    <s v="PMEKX-TGD623EB"/>
    <x v="0"/>
    <x v="0"/>
  </r>
  <r>
    <x v="1"/>
    <x v="2"/>
    <x v="2"/>
    <x v="754"/>
    <x v="0"/>
    <n v="60"/>
    <n v="54"/>
    <n v="69"/>
    <n v="81"/>
    <s v="PMEKX-TGD624EB"/>
    <x v="0"/>
    <x v="1"/>
  </r>
  <r>
    <x v="1"/>
    <x v="2"/>
    <x v="2"/>
    <x v="754"/>
    <x v="1"/>
    <n v="63"/>
    <n v="54"/>
    <n v="69"/>
    <n v="81"/>
    <s v="PMEKX-TGD624EB"/>
    <x v="0"/>
    <x v="1"/>
  </r>
  <r>
    <x v="1"/>
    <x v="2"/>
    <x v="2"/>
    <x v="754"/>
    <x v="2"/>
    <n v="-3"/>
    <n v="0"/>
    <n v="0"/>
    <n v="0"/>
    <s v="PMEKX-TGD624EB"/>
    <x v="0"/>
    <x v="1"/>
  </r>
  <r>
    <x v="1"/>
    <x v="2"/>
    <x v="2"/>
    <x v="754"/>
    <x v="3"/>
    <n v="95.238095238095198"/>
    <n v="100"/>
    <n v="100"/>
    <n v="100"/>
    <s v="PMEKX-TGD624EB"/>
    <x v="0"/>
    <x v="1"/>
  </r>
  <r>
    <x v="1"/>
    <x v="2"/>
    <x v="2"/>
    <x v="754"/>
    <x v="4"/>
    <n v="2.5577999999999999"/>
    <n v="2.3020200000000002"/>
    <n v="2.9414699999999998"/>
    <n v="3.45303"/>
    <s v="PMEKX-TGD624EB"/>
    <x v="0"/>
    <x v="1"/>
  </r>
  <r>
    <x v="1"/>
    <x v="2"/>
    <x v="2"/>
    <x v="754"/>
    <x v="5"/>
    <n v="3.2161499999999998"/>
    <n v="2.7566999999999999"/>
    <n v="3.5224500000000001"/>
    <n v="4.1350499999999997"/>
    <s v="PMEKX-TGD624EB"/>
    <x v="0"/>
    <x v="1"/>
  </r>
  <r>
    <x v="1"/>
    <x v="2"/>
    <x v="2"/>
    <x v="754"/>
    <x v="6"/>
    <n v="-0.65834999999999999"/>
    <n v="-0.45467999999999997"/>
    <n v="-0.58098000000000005"/>
    <n v="-0.68201999999999996"/>
    <s v="PMEKX-TGD624EB"/>
    <x v="0"/>
    <x v="0"/>
  </r>
  <r>
    <x v="1"/>
    <x v="2"/>
    <x v="2"/>
    <x v="755"/>
    <x v="0"/>
    <m/>
    <m/>
    <n v="10"/>
    <n v="5"/>
    <s v="PMEKX-TGDA30EXG"/>
    <x v="0"/>
    <x v="1"/>
  </r>
  <r>
    <x v="1"/>
    <x v="2"/>
    <x v="2"/>
    <x v="755"/>
    <x v="1"/>
    <m/>
    <m/>
    <n v="10"/>
    <n v="5"/>
    <s v="PMEKX-TGDA30EXG"/>
    <x v="0"/>
    <x v="1"/>
  </r>
  <r>
    <x v="1"/>
    <x v="2"/>
    <x v="2"/>
    <x v="755"/>
    <x v="2"/>
    <m/>
    <m/>
    <n v="0"/>
    <n v="0"/>
    <s v="PMEKX-TGDA30EXG"/>
    <x v="0"/>
    <x v="1"/>
  </r>
  <r>
    <x v="1"/>
    <x v="2"/>
    <x v="2"/>
    <x v="755"/>
    <x v="3"/>
    <m/>
    <m/>
    <n v="100"/>
    <n v="100"/>
    <s v="PMEKX-TGDA30EXG"/>
    <x v="0"/>
    <x v="1"/>
  </r>
  <r>
    <x v="1"/>
    <x v="2"/>
    <x v="2"/>
    <x v="755"/>
    <x v="4"/>
    <m/>
    <m/>
    <n v="0.14419999999999999"/>
    <n v="7.2099999999999997E-2"/>
    <s v="PMEKX-TGDA30EXG"/>
    <x v="0"/>
    <x v="1"/>
  </r>
  <r>
    <x v="1"/>
    <x v="2"/>
    <x v="2"/>
    <x v="755"/>
    <x v="5"/>
    <m/>
    <m/>
    <n v="0.14419999999999999"/>
    <n v="7.2099999999999997E-2"/>
    <s v="PMEKX-TGDA30EXG"/>
    <x v="0"/>
    <x v="1"/>
  </r>
  <r>
    <x v="1"/>
    <x v="2"/>
    <x v="2"/>
    <x v="755"/>
    <x v="6"/>
    <m/>
    <m/>
    <n v="0"/>
    <n v="0"/>
    <s v="PMEKX-TGDA30EXG"/>
    <x v="0"/>
    <x v="0"/>
  </r>
  <r>
    <x v="1"/>
    <x v="2"/>
    <x v="2"/>
    <x v="756"/>
    <x v="0"/>
    <m/>
    <m/>
    <n v="0"/>
    <m/>
    <s v="PMEKX-TGE110EB"/>
    <x v="0"/>
    <x v="1"/>
  </r>
  <r>
    <x v="1"/>
    <x v="2"/>
    <x v="2"/>
    <x v="756"/>
    <x v="1"/>
    <m/>
    <m/>
    <m/>
    <m/>
    <s v="PMEKX-TGE110EB"/>
    <x v="0"/>
    <x v="1"/>
  </r>
  <r>
    <x v="1"/>
    <x v="2"/>
    <x v="2"/>
    <x v="756"/>
    <x v="2"/>
    <m/>
    <m/>
    <n v="0"/>
    <m/>
    <s v="PMEKX-TGE110EB"/>
    <x v="0"/>
    <x v="1"/>
  </r>
  <r>
    <x v="1"/>
    <x v="2"/>
    <x v="2"/>
    <x v="756"/>
    <x v="3"/>
    <m/>
    <m/>
    <s v="X"/>
    <m/>
    <s v="PMEKX-TGE110EB"/>
    <x v="0"/>
    <x v="1"/>
  </r>
  <r>
    <x v="1"/>
    <x v="2"/>
    <x v="2"/>
    <x v="756"/>
    <x v="4"/>
    <m/>
    <m/>
    <n v="0"/>
    <m/>
    <s v="PMEKX-TGE110EB"/>
    <x v="0"/>
    <x v="1"/>
  </r>
  <r>
    <x v="1"/>
    <x v="2"/>
    <x v="2"/>
    <x v="756"/>
    <x v="5"/>
    <m/>
    <m/>
    <m/>
    <m/>
    <s v="PMEKX-TGE110EB"/>
    <x v="0"/>
    <x v="1"/>
  </r>
  <r>
    <x v="1"/>
    <x v="2"/>
    <x v="2"/>
    <x v="756"/>
    <x v="6"/>
    <m/>
    <m/>
    <n v="0"/>
    <m/>
    <s v="PMEKX-TGE110EB"/>
    <x v="0"/>
    <x v="0"/>
  </r>
  <r>
    <x v="1"/>
    <x v="2"/>
    <x v="2"/>
    <x v="757"/>
    <x v="0"/>
    <m/>
    <m/>
    <m/>
    <n v="300"/>
    <s v="PMEKX-TGE110PDB"/>
    <x v="0"/>
    <x v="1"/>
  </r>
  <r>
    <x v="1"/>
    <x v="2"/>
    <x v="2"/>
    <x v="757"/>
    <x v="1"/>
    <m/>
    <m/>
    <m/>
    <n v="300"/>
    <s v="PMEKX-TGE110PDB"/>
    <x v="0"/>
    <x v="1"/>
  </r>
  <r>
    <x v="1"/>
    <x v="2"/>
    <x v="2"/>
    <x v="757"/>
    <x v="2"/>
    <m/>
    <m/>
    <m/>
    <n v="0"/>
    <s v="PMEKX-TGE110PDB"/>
    <x v="0"/>
    <x v="1"/>
  </r>
  <r>
    <x v="1"/>
    <x v="2"/>
    <x v="2"/>
    <x v="757"/>
    <x v="3"/>
    <m/>
    <m/>
    <m/>
    <n v="100"/>
    <s v="PMEKX-TGE110PDB"/>
    <x v="0"/>
    <x v="1"/>
  </r>
  <r>
    <x v="1"/>
    <x v="2"/>
    <x v="2"/>
    <x v="757"/>
    <x v="4"/>
    <m/>
    <m/>
    <m/>
    <n v="5.7060000000000004"/>
    <s v="PMEKX-TGE110PDB"/>
    <x v="0"/>
    <x v="1"/>
  </r>
  <r>
    <x v="1"/>
    <x v="2"/>
    <x v="2"/>
    <x v="757"/>
    <x v="5"/>
    <m/>
    <m/>
    <m/>
    <n v="5.7060000000000004"/>
    <s v="PMEKX-TGE110PDB"/>
    <x v="0"/>
    <x v="1"/>
  </r>
  <r>
    <x v="1"/>
    <x v="2"/>
    <x v="2"/>
    <x v="757"/>
    <x v="6"/>
    <m/>
    <m/>
    <m/>
    <n v="0"/>
    <s v="PMEKX-TGE110PDB"/>
    <x v="0"/>
    <x v="0"/>
  </r>
  <r>
    <x v="1"/>
    <x v="2"/>
    <x v="2"/>
    <x v="758"/>
    <x v="0"/>
    <n v="321"/>
    <m/>
    <n v="300"/>
    <n v="300"/>
    <s v="PMEKX-TGE112EB"/>
    <x v="0"/>
    <x v="1"/>
  </r>
  <r>
    <x v="1"/>
    <x v="2"/>
    <x v="2"/>
    <x v="758"/>
    <x v="1"/>
    <n v="321"/>
    <m/>
    <n v="300"/>
    <n v="300"/>
    <s v="PMEKX-TGE112EB"/>
    <x v="0"/>
    <x v="1"/>
  </r>
  <r>
    <x v="1"/>
    <x v="2"/>
    <x v="2"/>
    <x v="758"/>
    <x v="2"/>
    <n v="0"/>
    <m/>
    <n v="0"/>
    <n v="0"/>
    <s v="PMEKX-TGE112EB"/>
    <x v="0"/>
    <x v="1"/>
  </r>
  <r>
    <x v="1"/>
    <x v="2"/>
    <x v="2"/>
    <x v="758"/>
    <x v="3"/>
    <n v="100"/>
    <m/>
    <n v="100"/>
    <n v="100"/>
    <s v="PMEKX-TGE112EB"/>
    <x v="0"/>
    <x v="1"/>
  </r>
  <r>
    <x v="1"/>
    <x v="2"/>
    <x v="2"/>
    <x v="758"/>
    <x v="4"/>
    <n v="7.383"/>
    <m/>
    <n v="6.9"/>
    <n v="6.9"/>
    <s v="PMEKX-TGE112EB"/>
    <x v="0"/>
    <x v="1"/>
  </r>
  <r>
    <x v="1"/>
    <x v="2"/>
    <x v="2"/>
    <x v="758"/>
    <x v="5"/>
    <n v="8.2946399999999993"/>
    <m/>
    <n v="7.7519999999999998"/>
    <n v="7.7519999999999998"/>
    <s v="PMEKX-TGE112EB"/>
    <x v="0"/>
    <x v="1"/>
  </r>
  <r>
    <x v="1"/>
    <x v="2"/>
    <x v="2"/>
    <x v="758"/>
    <x v="6"/>
    <n v="-0.91164000000000001"/>
    <m/>
    <n v="-0.85199999999999998"/>
    <n v="-0.85199999999999998"/>
    <s v="PMEKX-TGE112EB"/>
    <x v="0"/>
    <x v="0"/>
  </r>
  <r>
    <x v="1"/>
    <x v="2"/>
    <x v="2"/>
    <x v="759"/>
    <x v="0"/>
    <m/>
    <n v="702"/>
    <n v="450"/>
    <n v="450"/>
    <s v="PMEKX-TGE250SLN"/>
    <x v="0"/>
    <x v="1"/>
  </r>
  <r>
    <x v="1"/>
    <x v="2"/>
    <x v="2"/>
    <x v="759"/>
    <x v="1"/>
    <m/>
    <n v="702"/>
    <n v="450"/>
    <n v="450"/>
    <s v="PMEKX-TGE250SLN"/>
    <x v="0"/>
    <x v="1"/>
  </r>
  <r>
    <x v="1"/>
    <x v="2"/>
    <x v="2"/>
    <x v="759"/>
    <x v="2"/>
    <m/>
    <n v="0"/>
    <n v="0"/>
    <n v="0"/>
    <s v="PMEKX-TGE250SLN"/>
    <x v="0"/>
    <x v="1"/>
  </r>
  <r>
    <x v="1"/>
    <x v="2"/>
    <x v="2"/>
    <x v="759"/>
    <x v="3"/>
    <m/>
    <n v="100"/>
    <n v="100"/>
    <n v="100"/>
    <s v="PMEKX-TGE250SLN"/>
    <x v="0"/>
    <x v="1"/>
  </r>
  <r>
    <x v="1"/>
    <x v="2"/>
    <x v="2"/>
    <x v="759"/>
    <x v="4"/>
    <m/>
    <n v="15.97752"/>
    <n v="10.242000000000001"/>
    <n v="10.242000000000001"/>
    <s v="PMEKX-TGE250SLN"/>
    <x v="0"/>
    <x v="1"/>
  </r>
  <r>
    <x v="1"/>
    <x v="2"/>
    <x v="2"/>
    <x v="759"/>
    <x v="5"/>
    <m/>
    <n v="15.97752"/>
    <n v="10.242000000000001"/>
    <n v="10.242000000000001"/>
    <s v="PMEKX-TGE250SLN"/>
    <x v="0"/>
    <x v="1"/>
  </r>
  <r>
    <x v="1"/>
    <x v="2"/>
    <x v="2"/>
    <x v="759"/>
    <x v="6"/>
    <m/>
    <n v="0"/>
    <n v="0"/>
    <n v="0"/>
    <s v="PMEKX-TGE250SLN"/>
    <x v="0"/>
    <x v="0"/>
  </r>
  <r>
    <x v="1"/>
    <x v="2"/>
    <x v="2"/>
    <x v="760"/>
    <x v="0"/>
    <n v="57"/>
    <n v="24"/>
    <n v="168"/>
    <n v="12"/>
    <s v="PMEKX-TGE260GN"/>
    <x v="0"/>
    <x v="1"/>
  </r>
  <r>
    <x v="1"/>
    <x v="2"/>
    <x v="2"/>
    <x v="760"/>
    <x v="1"/>
    <n v="57"/>
    <n v="24"/>
    <n v="168"/>
    <n v="12"/>
    <s v="PMEKX-TGE260GN"/>
    <x v="0"/>
    <x v="1"/>
  </r>
  <r>
    <x v="1"/>
    <x v="2"/>
    <x v="2"/>
    <x v="760"/>
    <x v="2"/>
    <n v="0"/>
    <n v="0"/>
    <n v="0"/>
    <n v="0"/>
    <s v="PMEKX-TGE260GN"/>
    <x v="0"/>
    <x v="1"/>
  </r>
  <r>
    <x v="1"/>
    <x v="2"/>
    <x v="2"/>
    <x v="760"/>
    <x v="3"/>
    <n v="100"/>
    <n v="100"/>
    <n v="100"/>
    <n v="100"/>
    <s v="PMEKX-TGE260GN"/>
    <x v="0"/>
    <x v="1"/>
  </r>
  <r>
    <x v="1"/>
    <x v="2"/>
    <x v="2"/>
    <x v="760"/>
    <x v="4"/>
    <n v="1.3839600000000001"/>
    <n v="0.58272000000000002"/>
    <n v="4.07904"/>
    <n v="0.29136000000000001"/>
    <s v="PMEKX-TGE260GN"/>
    <x v="0"/>
    <x v="1"/>
  </r>
  <r>
    <x v="1"/>
    <x v="2"/>
    <x v="2"/>
    <x v="760"/>
    <x v="5"/>
    <n v="1.3839600000000001"/>
    <n v="0.58272000000000002"/>
    <n v="4.07904"/>
    <n v="0.29136000000000001"/>
    <s v="PMEKX-TGE260GN"/>
    <x v="0"/>
    <x v="1"/>
  </r>
  <r>
    <x v="1"/>
    <x v="2"/>
    <x v="2"/>
    <x v="760"/>
    <x v="6"/>
    <n v="0"/>
    <n v="0"/>
    <n v="0"/>
    <n v="0"/>
    <s v="PMEKX-TGE260GN"/>
    <x v="0"/>
    <x v="0"/>
  </r>
  <r>
    <x v="1"/>
    <x v="2"/>
    <x v="2"/>
    <x v="761"/>
    <x v="0"/>
    <n v="315"/>
    <m/>
    <n v="0"/>
    <m/>
    <s v="PMEKX-TGE262GN"/>
    <x v="0"/>
    <x v="1"/>
  </r>
  <r>
    <x v="1"/>
    <x v="2"/>
    <x v="2"/>
    <x v="761"/>
    <x v="1"/>
    <n v="315"/>
    <m/>
    <m/>
    <m/>
    <s v="PMEKX-TGE262GN"/>
    <x v="0"/>
    <x v="1"/>
  </r>
  <r>
    <x v="1"/>
    <x v="2"/>
    <x v="2"/>
    <x v="761"/>
    <x v="2"/>
    <n v="0"/>
    <m/>
    <n v="0"/>
    <m/>
    <s v="PMEKX-TGE262GN"/>
    <x v="0"/>
    <x v="1"/>
  </r>
  <r>
    <x v="1"/>
    <x v="2"/>
    <x v="2"/>
    <x v="761"/>
    <x v="3"/>
    <n v="100"/>
    <m/>
    <s v="X"/>
    <m/>
    <s v="PMEKX-TGE262GN"/>
    <x v="0"/>
    <x v="1"/>
  </r>
  <r>
    <x v="1"/>
    <x v="2"/>
    <x v="2"/>
    <x v="761"/>
    <x v="4"/>
    <n v="12.02355"/>
    <m/>
    <n v="0"/>
    <m/>
    <s v="PMEKX-TGE262GN"/>
    <x v="0"/>
    <x v="1"/>
  </r>
  <r>
    <x v="1"/>
    <x v="2"/>
    <x v="2"/>
    <x v="761"/>
    <x v="5"/>
    <n v="12.02355"/>
    <m/>
    <m/>
    <m/>
    <s v="PMEKX-TGE262GN"/>
    <x v="0"/>
    <x v="1"/>
  </r>
  <r>
    <x v="1"/>
    <x v="2"/>
    <x v="2"/>
    <x v="761"/>
    <x v="6"/>
    <n v="0"/>
    <m/>
    <n v="0"/>
    <m/>
    <s v="PMEKX-TGE262GN"/>
    <x v="0"/>
    <x v="0"/>
  </r>
  <r>
    <x v="1"/>
    <x v="2"/>
    <x v="2"/>
    <x v="762"/>
    <x v="0"/>
    <m/>
    <n v="300"/>
    <m/>
    <m/>
    <s v="PMEKX-TGE510GS"/>
    <x v="0"/>
    <x v="1"/>
  </r>
  <r>
    <x v="1"/>
    <x v="2"/>
    <x v="2"/>
    <x v="762"/>
    <x v="1"/>
    <m/>
    <n v="300"/>
    <m/>
    <m/>
    <s v="PMEKX-TGE510GS"/>
    <x v="0"/>
    <x v="1"/>
  </r>
  <r>
    <x v="1"/>
    <x v="2"/>
    <x v="2"/>
    <x v="762"/>
    <x v="2"/>
    <m/>
    <n v="0"/>
    <m/>
    <m/>
    <s v="PMEKX-TGE510GS"/>
    <x v="0"/>
    <x v="1"/>
  </r>
  <r>
    <x v="1"/>
    <x v="2"/>
    <x v="2"/>
    <x v="762"/>
    <x v="3"/>
    <m/>
    <n v="100"/>
    <m/>
    <m/>
    <s v="PMEKX-TGE510GS"/>
    <x v="0"/>
    <x v="1"/>
  </r>
  <r>
    <x v="1"/>
    <x v="2"/>
    <x v="2"/>
    <x v="762"/>
    <x v="4"/>
    <m/>
    <n v="9.3000000000000007"/>
    <m/>
    <m/>
    <s v="PMEKX-TGE510GS"/>
    <x v="0"/>
    <x v="1"/>
  </r>
  <r>
    <x v="1"/>
    <x v="2"/>
    <x v="2"/>
    <x v="762"/>
    <x v="5"/>
    <m/>
    <n v="9.3000000000000007"/>
    <m/>
    <m/>
    <s v="PMEKX-TGE510GS"/>
    <x v="0"/>
    <x v="1"/>
  </r>
  <r>
    <x v="1"/>
    <x v="2"/>
    <x v="2"/>
    <x v="762"/>
    <x v="6"/>
    <m/>
    <n v="0"/>
    <m/>
    <m/>
    <s v="PMEKX-TGE510GS"/>
    <x v="0"/>
    <x v="0"/>
  </r>
  <r>
    <x v="1"/>
    <x v="2"/>
    <x v="2"/>
    <x v="763"/>
    <x v="0"/>
    <n v="300"/>
    <m/>
    <m/>
    <m/>
    <s v="PMEKX-TGE520GS"/>
    <x v="0"/>
    <x v="1"/>
  </r>
  <r>
    <x v="1"/>
    <x v="2"/>
    <x v="2"/>
    <x v="763"/>
    <x v="1"/>
    <n v="300"/>
    <m/>
    <m/>
    <m/>
    <s v="PMEKX-TGE520GS"/>
    <x v="0"/>
    <x v="1"/>
  </r>
  <r>
    <x v="1"/>
    <x v="2"/>
    <x v="2"/>
    <x v="763"/>
    <x v="2"/>
    <n v="0"/>
    <m/>
    <m/>
    <m/>
    <s v="PMEKX-TGE520GS"/>
    <x v="0"/>
    <x v="1"/>
  </r>
  <r>
    <x v="1"/>
    <x v="2"/>
    <x v="2"/>
    <x v="763"/>
    <x v="3"/>
    <n v="100"/>
    <m/>
    <m/>
    <m/>
    <s v="PMEKX-TGE520GS"/>
    <x v="0"/>
    <x v="1"/>
  </r>
  <r>
    <x v="1"/>
    <x v="2"/>
    <x v="2"/>
    <x v="763"/>
    <x v="4"/>
    <n v="10.185"/>
    <m/>
    <m/>
    <m/>
    <s v="PMEKX-TGE520GS"/>
    <x v="0"/>
    <x v="1"/>
  </r>
  <r>
    <x v="1"/>
    <x v="2"/>
    <x v="2"/>
    <x v="763"/>
    <x v="5"/>
    <n v="10.185"/>
    <m/>
    <m/>
    <m/>
    <s v="PMEKX-TGE520GS"/>
    <x v="0"/>
    <x v="1"/>
  </r>
  <r>
    <x v="1"/>
    <x v="2"/>
    <x v="2"/>
    <x v="763"/>
    <x v="6"/>
    <n v="0"/>
    <m/>
    <m/>
    <m/>
    <s v="PMEKX-TGE520GS"/>
    <x v="0"/>
    <x v="0"/>
  </r>
  <r>
    <x v="1"/>
    <x v="2"/>
    <x v="2"/>
    <x v="764"/>
    <x v="0"/>
    <n v="450"/>
    <n v="450"/>
    <n v="450"/>
    <n v="450"/>
    <s v="PMEKX-TGE820EB"/>
    <x v="0"/>
    <x v="1"/>
  </r>
  <r>
    <x v="1"/>
    <x v="2"/>
    <x v="2"/>
    <x v="764"/>
    <x v="1"/>
    <n v="450"/>
    <n v="450"/>
    <n v="450"/>
    <n v="450"/>
    <s v="PMEKX-TGE820EB"/>
    <x v="0"/>
    <x v="1"/>
  </r>
  <r>
    <x v="1"/>
    <x v="2"/>
    <x v="2"/>
    <x v="764"/>
    <x v="2"/>
    <n v="0"/>
    <n v="0"/>
    <n v="0"/>
    <n v="0"/>
    <s v="PMEKX-TGE820EB"/>
    <x v="0"/>
    <x v="1"/>
  </r>
  <r>
    <x v="1"/>
    <x v="2"/>
    <x v="2"/>
    <x v="764"/>
    <x v="3"/>
    <n v="100"/>
    <n v="100"/>
    <n v="100"/>
    <n v="100"/>
    <s v="PMEKX-TGE820EB"/>
    <x v="0"/>
    <x v="1"/>
  </r>
  <r>
    <x v="1"/>
    <x v="2"/>
    <x v="2"/>
    <x v="764"/>
    <x v="4"/>
    <n v="9.3375000000000004"/>
    <n v="9.3375000000000004"/>
    <n v="9.3375000000000004"/>
    <n v="9.3375000000000004"/>
    <s v="PMEKX-TGE820EB"/>
    <x v="0"/>
    <x v="1"/>
  </r>
  <r>
    <x v="1"/>
    <x v="2"/>
    <x v="2"/>
    <x v="764"/>
    <x v="5"/>
    <n v="9.3375000000000004"/>
    <n v="9.3375000000000004"/>
    <n v="9.3375000000000004"/>
    <n v="9.3375000000000004"/>
    <s v="PMEKX-TGE820EB"/>
    <x v="0"/>
    <x v="1"/>
  </r>
  <r>
    <x v="1"/>
    <x v="2"/>
    <x v="2"/>
    <x v="764"/>
    <x v="6"/>
    <n v="0"/>
    <n v="0"/>
    <n v="0"/>
    <n v="0"/>
    <s v="PMEKX-TGE820EB"/>
    <x v="0"/>
    <x v="0"/>
  </r>
  <r>
    <x v="1"/>
    <x v="2"/>
    <x v="2"/>
    <x v="765"/>
    <x v="0"/>
    <n v="1026"/>
    <n v="864"/>
    <n v="936"/>
    <n v="675"/>
    <s v="PMEKX-TGE822EB"/>
    <x v="0"/>
    <x v="1"/>
  </r>
  <r>
    <x v="1"/>
    <x v="2"/>
    <x v="2"/>
    <x v="765"/>
    <x v="1"/>
    <n v="1410"/>
    <n v="864"/>
    <n v="936"/>
    <n v="675"/>
    <s v="PMEKX-TGE822EB"/>
    <x v="0"/>
    <x v="1"/>
  </r>
  <r>
    <x v="1"/>
    <x v="2"/>
    <x v="2"/>
    <x v="765"/>
    <x v="2"/>
    <n v="-384"/>
    <n v="0"/>
    <n v="0"/>
    <n v="0"/>
    <s v="PMEKX-TGE822EB"/>
    <x v="0"/>
    <x v="1"/>
  </r>
  <r>
    <x v="1"/>
    <x v="2"/>
    <x v="2"/>
    <x v="765"/>
    <x v="3"/>
    <n v="72.7659574468085"/>
    <n v="100"/>
    <n v="100"/>
    <n v="100"/>
    <s v="PMEKX-TGE822EB"/>
    <x v="0"/>
    <x v="1"/>
  </r>
  <r>
    <x v="1"/>
    <x v="2"/>
    <x v="2"/>
    <x v="765"/>
    <x v="4"/>
    <n v="32.749920000000003"/>
    <n v="27.578880000000002"/>
    <n v="29.877120000000001"/>
    <n v="21.545999999999999"/>
    <s v="PMEKX-TGE822EB"/>
    <x v="0"/>
    <x v="1"/>
  </r>
  <r>
    <x v="1"/>
    <x v="2"/>
    <x v="2"/>
    <x v="765"/>
    <x v="5"/>
    <n v="45.007199999999997"/>
    <n v="27.578880000000002"/>
    <n v="29.877120000000001"/>
    <n v="21.545999999999999"/>
    <s v="PMEKX-TGE822EB"/>
    <x v="0"/>
    <x v="1"/>
  </r>
  <r>
    <x v="1"/>
    <x v="2"/>
    <x v="2"/>
    <x v="765"/>
    <x v="6"/>
    <n v="-12.25728"/>
    <n v="0"/>
    <n v="0"/>
    <n v="0"/>
    <s v="PMEKX-TGE822EB"/>
    <x v="0"/>
    <x v="0"/>
  </r>
  <r>
    <x v="1"/>
    <x v="2"/>
    <x v="2"/>
    <x v="766"/>
    <x v="0"/>
    <n v="630"/>
    <n v="786"/>
    <n v="774"/>
    <n v="657"/>
    <s v="PMEKX-TGE823EB"/>
    <x v="0"/>
    <x v="1"/>
  </r>
  <r>
    <x v="1"/>
    <x v="2"/>
    <x v="2"/>
    <x v="766"/>
    <x v="1"/>
    <n v="918"/>
    <n v="786"/>
    <n v="774"/>
    <n v="657"/>
    <s v="PMEKX-TGE823EB"/>
    <x v="0"/>
    <x v="1"/>
  </r>
  <r>
    <x v="1"/>
    <x v="2"/>
    <x v="2"/>
    <x v="766"/>
    <x v="2"/>
    <n v="-288"/>
    <n v="0"/>
    <n v="0"/>
    <n v="0"/>
    <s v="PMEKX-TGE823EB"/>
    <x v="0"/>
    <x v="1"/>
  </r>
  <r>
    <x v="1"/>
    <x v="2"/>
    <x v="2"/>
    <x v="766"/>
    <x v="3"/>
    <n v="68.627450980392197"/>
    <n v="100"/>
    <n v="100"/>
    <n v="100"/>
    <s v="PMEKX-TGE823EB"/>
    <x v="0"/>
    <x v="1"/>
  </r>
  <r>
    <x v="1"/>
    <x v="2"/>
    <x v="2"/>
    <x v="766"/>
    <x v="4"/>
    <n v="23.795100000000001"/>
    <n v="29.68722"/>
    <n v="29.233979999999999"/>
    <n v="24.814889999999998"/>
    <s v="PMEKX-TGE823EB"/>
    <x v="0"/>
    <x v="1"/>
  </r>
  <r>
    <x v="1"/>
    <x v="2"/>
    <x v="2"/>
    <x v="766"/>
    <x v="5"/>
    <n v="41.521140000000003"/>
    <n v="35.550780000000003"/>
    <n v="35.008020000000002"/>
    <n v="29.71611"/>
    <s v="PMEKX-TGE823EB"/>
    <x v="0"/>
    <x v="1"/>
  </r>
  <r>
    <x v="1"/>
    <x v="2"/>
    <x v="2"/>
    <x v="766"/>
    <x v="6"/>
    <n v="-17.726040000000001"/>
    <n v="-5.8635599999999997"/>
    <n v="-5.7740400000000003"/>
    <n v="-4.9012200000000004"/>
    <s v="PMEKX-TGE823EB"/>
    <x v="0"/>
    <x v="0"/>
  </r>
  <r>
    <x v="1"/>
    <x v="2"/>
    <x v="2"/>
    <x v="767"/>
    <x v="0"/>
    <n v="45"/>
    <m/>
    <n v="10"/>
    <n v="5"/>
    <s v="PMEKX-TGEA25EXN"/>
    <x v="0"/>
    <x v="1"/>
  </r>
  <r>
    <x v="1"/>
    <x v="2"/>
    <x v="2"/>
    <x v="767"/>
    <x v="1"/>
    <n v="45"/>
    <m/>
    <n v="10"/>
    <n v="5"/>
    <s v="PMEKX-TGEA25EXN"/>
    <x v="0"/>
    <x v="1"/>
  </r>
  <r>
    <x v="1"/>
    <x v="2"/>
    <x v="2"/>
    <x v="767"/>
    <x v="2"/>
    <n v="0"/>
    <m/>
    <n v="0"/>
    <n v="0"/>
    <s v="PMEKX-TGEA25EXN"/>
    <x v="0"/>
    <x v="1"/>
  </r>
  <r>
    <x v="1"/>
    <x v="2"/>
    <x v="2"/>
    <x v="767"/>
    <x v="3"/>
    <n v="100"/>
    <m/>
    <n v="100"/>
    <n v="100"/>
    <s v="PMEKX-TGEA25EXN"/>
    <x v="0"/>
    <x v="1"/>
  </r>
  <r>
    <x v="1"/>
    <x v="2"/>
    <x v="2"/>
    <x v="767"/>
    <x v="4"/>
    <n v="0.90900000000000003"/>
    <m/>
    <n v="0.20200000000000001"/>
    <n v="0.10100000000000001"/>
    <s v="PMEKX-TGEA25EXN"/>
    <x v="0"/>
    <x v="1"/>
  </r>
  <r>
    <x v="1"/>
    <x v="2"/>
    <x v="2"/>
    <x v="767"/>
    <x v="5"/>
    <n v="0.90900000000000003"/>
    <m/>
    <n v="0.20200000000000001"/>
    <n v="0.10100000000000001"/>
    <s v="PMEKX-TGEA25EXN"/>
    <x v="0"/>
    <x v="1"/>
  </r>
  <r>
    <x v="1"/>
    <x v="2"/>
    <x v="2"/>
    <x v="767"/>
    <x v="6"/>
    <n v="0"/>
    <m/>
    <n v="0"/>
    <n v="0"/>
    <s v="PMEKX-TGEA25EXN"/>
    <x v="0"/>
    <x v="0"/>
  </r>
  <r>
    <x v="1"/>
    <x v="2"/>
    <x v="2"/>
    <x v="37"/>
    <x v="0"/>
    <n v="150"/>
    <n v="759"/>
    <n v="462"/>
    <n v="228"/>
    <s v="PMEKX-TGF310EXM"/>
    <x v="0"/>
    <x v="1"/>
  </r>
  <r>
    <x v="1"/>
    <x v="2"/>
    <x v="2"/>
    <x v="37"/>
    <x v="1"/>
    <n v="150"/>
    <n v="759"/>
    <n v="462"/>
    <n v="228"/>
    <s v="PMEKX-TGF310EXM"/>
    <x v="0"/>
    <x v="1"/>
  </r>
  <r>
    <x v="1"/>
    <x v="2"/>
    <x v="2"/>
    <x v="37"/>
    <x v="2"/>
    <n v="0"/>
    <n v="0"/>
    <n v="0"/>
    <n v="0"/>
    <s v="PMEKX-TGF310EXM"/>
    <x v="0"/>
    <x v="1"/>
  </r>
  <r>
    <x v="1"/>
    <x v="2"/>
    <x v="2"/>
    <x v="37"/>
    <x v="3"/>
    <n v="100"/>
    <n v="100"/>
    <n v="100"/>
    <n v="100"/>
    <s v="PMEKX-TGF310EXM"/>
    <x v="0"/>
    <x v="1"/>
  </r>
  <r>
    <x v="1"/>
    <x v="2"/>
    <x v="2"/>
    <x v="37"/>
    <x v="4"/>
    <n v="5.9145000000000003"/>
    <n v="29.92737"/>
    <n v="18.216660000000001"/>
    <n v="8.9900400000000005"/>
    <s v="PMEKX-TGF310EXM"/>
    <x v="0"/>
    <x v="1"/>
  </r>
  <r>
    <x v="1"/>
    <x v="2"/>
    <x v="2"/>
    <x v="37"/>
    <x v="5"/>
    <n v="5.9145000000000003"/>
    <n v="29.92737"/>
    <n v="18.216660000000001"/>
    <n v="8.9900400000000005"/>
    <s v="PMEKX-TGF310EXM"/>
    <x v="0"/>
    <x v="1"/>
  </r>
  <r>
    <x v="1"/>
    <x v="2"/>
    <x v="2"/>
    <x v="37"/>
    <x v="6"/>
    <n v="0"/>
    <n v="0"/>
    <n v="0"/>
    <n v="0"/>
    <s v="PMEKX-TGF310EXM"/>
    <x v="0"/>
    <x v="0"/>
  </r>
  <r>
    <x v="1"/>
    <x v="2"/>
    <x v="2"/>
    <x v="768"/>
    <x v="0"/>
    <n v="315"/>
    <n v="303"/>
    <n v="57"/>
    <n v="528"/>
    <s v="PMEKX-TGF320EM"/>
    <x v="0"/>
    <x v="1"/>
  </r>
  <r>
    <x v="1"/>
    <x v="2"/>
    <x v="2"/>
    <x v="768"/>
    <x v="1"/>
    <n v="315"/>
    <n v="303"/>
    <n v="57"/>
    <n v="528"/>
    <s v="PMEKX-TGF320EM"/>
    <x v="0"/>
    <x v="1"/>
  </r>
  <r>
    <x v="1"/>
    <x v="2"/>
    <x v="2"/>
    <x v="768"/>
    <x v="2"/>
    <n v="0"/>
    <n v="0"/>
    <n v="0"/>
    <n v="0"/>
    <s v="PMEKX-TGF320EM"/>
    <x v="0"/>
    <x v="1"/>
  </r>
  <r>
    <x v="1"/>
    <x v="2"/>
    <x v="2"/>
    <x v="768"/>
    <x v="3"/>
    <n v="100"/>
    <n v="100"/>
    <n v="100"/>
    <n v="100"/>
    <s v="PMEKX-TGF320EM"/>
    <x v="0"/>
    <x v="1"/>
  </r>
  <r>
    <x v="1"/>
    <x v="2"/>
    <x v="2"/>
    <x v="768"/>
    <x v="4"/>
    <n v="10.20285"/>
    <n v="9.8141700000000007"/>
    <n v="1.84623"/>
    <n v="17.10192"/>
    <s v="PMEKX-TGF320EM"/>
    <x v="0"/>
    <x v="1"/>
  </r>
  <r>
    <x v="1"/>
    <x v="2"/>
    <x v="2"/>
    <x v="768"/>
    <x v="5"/>
    <n v="11.45655"/>
    <n v="11.020110000000001"/>
    <n v="2.0730900000000001"/>
    <n v="19.20336"/>
    <s v="PMEKX-TGF320EM"/>
    <x v="0"/>
    <x v="1"/>
  </r>
  <r>
    <x v="1"/>
    <x v="2"/>
    <x v="2"/>
    <x v="768"/>
    <x v="6"/>
    <n v="-1.2537"/>
    <n v="-1.20594"/>
    <n v="-0.22686000000000001"/>
    <n v="-2.1014400000000002"/>
    <s v="PMEKX-TGF320EM"/>
    <x v="0"/>
    <x v="0"/>
  </r>
  <r>
    <x v="1"/>
    <x v="2"/>
    <x v="2"/>
    <x v="769"/>
    <x v="0"/>
    <m/>
    <n v="216"/>
    <n v="135"/>
    <n v="150"/>
    <s v="PMEKX-TGF320EXM"/>
    <x v="0"/>
    <x v="1"/>
  </r>
  <r>
    <x v="1"/>
    <x v="2"/>
    <x v="2"/>
    <x v="769"/>
    <x v="1"/>
    <m/>
    <n v="216"/>
    <n v="135"/>
    <n v="150"/>
    <s v="PMEKX-TGF320EXM"/>
    <x v="0"/>
    <x v="1"/>
  </r>
  <r>
    <x v="1"/>
    <x v="2"/>
    <x v="2"/>
    <x v="769"/>
    <x v="2"/>
    <m/>
    <n v="0"/>
    <n v="0"/>
    <n v="0"/>
    <s v="PMEKX-TGF320EXM"/>
    <x v="0"/>
    <x v="1"/>
  </r>
  <r>
    <x v="1"/>
    <x v="2"/>
    <x v="2"/>
    <x v="769"/>
    <x v="3"/>
    <m/>
    <n v="100"/>
    <n v="100"/>
    <n v="100"/>
    <s v="PMEKX-TGF320EXM"/>
    <x v="0"/>
    <x v="1"/>
  </r>
  <r>
    <x v="1"/>
    <x v="2"/>
    <x v="2"/>
    <x v="769"/>
    <x v="4"/>
    <m/>
    <n v="9.4283999999999999"/>
    <n v="5.8927500000000004"/>
    <n v="6.5475000000000003"/>
    <s v="PMEKX-TGF320EXM"/>
    <x v="0"/>
    <x v="1"/>
  </r>
  <r>
    <x v="1"/>
    <x v="2"/>
    <x v="2"/>
    <x v="769"/>
    <x v="5"/>
    <m/>
    <n v="9.4283999999999999"/>
    <n v="5.8927500000000004"/>
    <n v="6.5475000000000003"/>
    <s v="PMEKX-TGF320EXM"/>
    <x v="0"/>
    <x v="1"/>
  </r>
  <r>
    <x v="1"/>
    <x v="2"/>
    <x v="2"/>
    <x v="769"/>
    <x v="6"/>
    <m/>
    <n v="0"/>
    <n v="0"/>
    <n v="0"/>
    <s v="PMEKX-TGF320EXM"/>
    <x v="0"/>
    <x v="0"/>
  </r>
  <r>
    <x v="1"/>
    <x v="2"/>
    <x v="2"/>
    <x v="770"/>
    <x v="0"/>
    <m/>
    <m/>
    <n v="285"/>
    <n v="315"/>
    <s v="PMEKX-TGFA30EM"/>
    <x v="0"/>
    <x v="1"/>
  </r>
  <r>
    <x v="1"/>
    <x v="2"/>
    <x v="2"/>
    <x v="770"/>
    <x v="1"/>
    <m/>
    <m/>
    <n v="285"/>
    <n v="315"/>
    <s v="PMEKX-TGFA30EM"/>
    <x v="0"/>
    <x v="1"/>
  </r>
  <r>
    <x v="1"/>
    <x v="2"/>
    <x v="2"/>
    <x v="770"/>
    <x v="2"/>
    <m/>
    <m/>
    <n v="0"/>
    <n v="0"/>
    <s v="PMEKX-TGFA30EM"/>
    <x v="0"/>
    <x v="1"/>
  </r>
  <r>
    <x v="1"/>
    <x v="2"/>
    <x v="2"/>
    <x v="770"/>
    <x v="3"/>
    <m/>
    <m/>
    <n v="100"/>
    <n v="100"/>
    <s v="PMEKX-TGFA30EM"/>
    <x v="0"/>
    <x v="1"/>
  </r>
  <r>
    <x v="1"/>
    <x v="2"/>
    <x v="2"/>
    <x v="770"/>
    <x v="4"/>
    <m/>
    <m/>
    <n v="3.2204999999999999"/>
    <n v="3.5594999999999999"/>
    <s v="PMEKX-TGFA30EM"/>
    <x v="0"/>
    <x v="1"/>
  </r>
  <r>
    <x v="1"/>
    <x v="2"/>
    <x v="2"/>
    <x v="770"/>
    <x v="5"/>
    <m/>
    <m/>
    <n v="3.62235"/>
    <n v="4.0036500000000004"/>
    <s v="PMEKX-TGFA30EM"/>
    <x v="0"/>
    <x v="1"/>
  </r>
  <r>
    <x v="1"/>
    <x v="2"/>
    <x v="2"/>
    <x v="770"/>
    <x v="6"/>
    <m/>
    <m/>
    <n v="-0.40184999999999998"/>
    <n v="-0.44414999999999999"/>
    <s v="PMEKX-TGFA30EM"/>
    <x v="0"/>
    <x v="0"/>
  </r>
  <r>
    <x v="1"/>
    <x v="2"/>
    <x v="2"/>
    <x v="771"/>
    <x v="0"/>
    <n v="120"/>
    <n v="35"/>
    <n v="90"/>
    <n v="15"/>
    <s v="PMEKX-TGFA30EXM"/>
    <x v="0"/>
    <x v="1"/>
  </r>
  <r>
    <x v="1"/>
    <x v="2"/>
    <x v="2"/>
    <x v="771"/>
    <x v="1"/>
    <n v="120"/>
    <n v="35"/>
    <n v="90"/>
    <n v="15"/>
    <s v="PMEKX-TGFA30EXM"/>
    <x v="0"/>
    <x v="1"/>
  </r>
  <r>
    <x v="1"/>
    <x v="2"/>
    <x v="2"/>
    <x v="771"/>
    <x v="2"/>
    <n v="0"/>
    <n v="0"/>
    <n v="0"/>
    <n v="0"/>
    <s v="PMEKX-TGFA30EXM"/>
    <x v="0"/>
    <x v="1"/>
  </r>
  <r>
    <x v="1"/>
    <x v="2"/>
    <x v="2"/>
    <x v="771"/>
    <x v="3"/>
    <n v="100"/>
    <n v="100"/>
    <n v="100"/>
    <n v="100"/>
    <s v="PMEKX-TGFA30EXM"/>
    <x v="0"/>
    <x v="1"/>
  </r>
  <r>
    <x v="1"/>
    <x v="2"/>
    <x v="2"/>
    <x v="771"/>
    <x v="4"/>
    <n v="1.44"/>
    <n v="0.42"/>
    <n v="1.08"/>
    <n v="0.18"/>
    <s v="PMEKX-TGFA30EXM"/>
    <x v="0"/>
    <x v="1"/>
  </r>
  <r>
    <x v="1"/>
    <x v="2"/>
    <x v="2"/>
    <x v="771"/>
    <x v="5"/>
    <n v="1.44"/>
    <n v="0.42"/>
    <n v="1.08"/>
    <n v="0.18"/>
    <s v="PMEKX-TGFA30EXM"/>
    <x v="0"/>
    <x v="1"/>
  </r>
  <r>
    <x v="1"/>
    <x v="2"/>
    <x v="2"/>
    <x v="771"/>
    <x v="6"/>
    <n v="0"/>
    <n v="0"/>
    <n v="0"/>
    <n v="0"/>
    <s v="PMEKX-TGFA30EXM"/>
    <x v="0"/>
    <x v="0"/>
  </r>
  <r>
    <x v="1"/>
    <x v="2"/>
    <x v="2"/>
    <x v="772"/>
    <x v="0"/>
    <m/>
    <m/>
    <m/>
    <n v="450"/>
    <s v="PMEKX-TGH710JTB"/>
    <x v="0"/>
    <x v="1"/>
  </r>
  <r>
    <x v="1"/>
    <x v="2"/>
    <x v="2"/>
    <x v="772"/>
    <x v="1"/>
    <m/>
    <m/>
    <m/>
    <n v="450"/>
    <s v="PMEKX-TGH710JTB"/>
    <x v="0"/>
    <x v="1"/>
  </r>
  <r>
    <x v="1"/>
    <x v="2"/>
    <x v="2"/>
    <x v="772"/>
    <x v="2"/>
    <m/>
    <m/>
    <m/>
    <n v="0"/>
    <s v="PMEKX-TGH710JTB"/>
    <x v="0"/>
    <x v="1"/>
  </r>
  <r>
    <x v="1"/>
    <x v="2"/>
    <x v="2"/>
    <x v="772"/>
    <x v="3"/>
    <m/>
    <m/>
    <m/>
    <n v="100"/>
    <s v="PMEKX-TGH710JTB"/>
    <x v="0"/>
    <x v="1"/>
  </r>
  <r>
    <x v="1"/>
    <x v="2"/>
    <x v="2"/>
    <x v="772"/>
    <x v="4"/>
    <m/>
    <m/>
    <m/>
    <n v="8.9009999999999998"/>
    <s v="PMEKX-TGH710JTB"/>
    <x v="0"/>
    <x v="1"/>
  </r>
  <r>
    <x v="1"/>
    <x v="2"/>
    <x v="2"/>
    <x v="772"/>
    <x v="5"/>
    <m/>
    <m/>
    <m/>
    <n v="8.9009999999999998"/>
    <s v="PMEKX-TGH710JTB"/>
    <x v="0"/>
    <x v="1"/>
  </r>
  <r>
    <x v="1"/>
    <x v="2"/>
    <x v="2"/>
    <x v="772"/>
    <x v="6"/>
    <m/>
    <m/>
    <m/>
    <n v="0"/>
    <s v="PMEKX-TGH710JTB"/>
    <x v="0"/>
    <x v="0"/>
  </r>
  <r>
    <x v="1"/>
    <x v="2"/>
    <x v="2"/>
    <x v="773"/>
    <x v="0"/>
    <n v="42"/>
    <n v="990"/>
    <n v="654"/>
    <n v="57"/>
    <s v="PMEKX-TGH720FRB"/>
    <x v="0"/>
    <x v="1"/>
  </r>
  <r>
    <x v="1"/>
    <x v="2"/>
    <x v="2"/>
    <x v="773"/>
    <x v="1"/>
    <n v="42"/>
    <n v="990"/>
    <n v="654"/>
    <n v="57"/>
    <s v="PMEKX-TGH720FRB"/>
    <x v="0"/>
    <x v="1"/>
  </r>
  <r>
    <x v="1"/>
    <x v="2"/>
    <x v="2"/>
    <x v="773"/>
    <x v="2"/>
    <n v="0"/>
    <n v="0"/>
    <n v="0"/>
    <n v="0"/>
    <s v="PMEKX-TGH720FRB"/>
    <x v="0"/>
    <x v="1"/>
  </r>
  <r>
    <x v="1"/>
    <x v="2"/>
    <x v="2"/>
    <x v="773"/>
    <x v="3"/>
    <n v="100"/>
    <n v="100"/>
    <n v="100"/>
    <n v="100"/>
    <s v="PMEKX-TGH720FRB"/>
    <x v="0"/>
    <x v="1"/>
  </r>
  <r>
    <x v="1"/>
    <x v="2"/>
    <x v="2"/>
    <x v="773"/>
    <x v="4"/>
    <n v="0.96641999999999995"/>
    <n v="22.779900000000001"/>
    <n v="15.048539999999999"/>
    <n v="1.3115699999999999"/>
    <s v="PMEKX-TGH720FRB"/>
    <x v="0"/>
    <x v="1"/>
  </r>
  <r>
    <x v="1"/>
    <x v="2"/>
    <x v="2"/>
    <x v="773"/>
    <x v="5"/>
    <n v="0.96641999999999995"/>
    <n v="22.779900000000001"/>
    <n v="15.048539999999999"/>
    <n v="1.3115699999999999"/>
    <s v="PMEKX-TGH720FRB"/>
    <x v="0"/>
    <x v="1"/>
  </r>
  <r>
    <x v="1"/>
    <x v="2"/>
    <x v="2"/>
    <x v="773"/>
    <x v="6"/>
    <n v="0"/>
    <n v="0"/>
    <n v="0"/>
    <n v="0"/>
    <s v="PMEKX-TGH720FRB"/>
    <x v="0"/>
    <x v="0"/>
  </r>
  <r>
    <x v="1"/>
    <x v="2"/>
    <x v="2"/>
    <x v="774"/>
    <x v="0"/>
    <n v="6"/>
    <n v="30"/>
    <n v="51"/>
    <m/>
    <s v="PMEKX-TGH720GS"/>
    <x v="0"/>
    <x v="1"/>
  </r>
  <r>
    <x v="1"/>
    <x v="2"/>
    <x v="2"/>
    <x v="774"/>
    <x v="1"/>
    <n v="6"/>
    <n v="30"/>
    <n v="51"/>
    <m/>
    <s v="PMEKX-TGH720GS"/>
    <x v="0"/>
    <x v="1"/>
  </r>
  <r>
    <x v="1"/>
    <x v="2"/>
    <x v="2"/>
    <x v="774"/>
    <x v="2"/>
    <n v="0"/>
    <n v="0"/>
    <n v="0"/>
    <m/>
    <s v="PMEKX-TGH720GS"/>
    <x v="0"/>
    <x v="1"/>
  </r>
  <r>
    <x v="1"/>
    <x v="2"/>
    <x v="2"/>
    <x v="774"/>
    <x v="3"/>
    <n v="100"/>
    <n v="100"/>
    <n v="100"/>
    <m/>
    <s v="PMEKX-TGH720GS"/>
    <x v="0"/>
    <x v="1"/>
  </r>
  <r>
    <x v="1"/>
    <x v="2"/>
    <x v="2"/>
    <x v="774"/>
    <x v="4"/>
    <n v="0.14856"/>
    <n v="0.74280000000000002"/>
    <n v="1.2627600000000001"/>
    <m/>
    <s v="PMEKX-TGH720GS"/>
    <x v="0"/>
    <x v="1"/>
  </r>
  <r>
    <x v="1"/>
    <x v="2"/>
    <x v="2"/>
    <x v="774"/>
    <x v="5"/>
    <n v="0.14856"/>
    <n v="0.74280000000000002"/>
    <n v="1.2627600000000001"/>
    <m/>
    <s v="PMEKX-TGH720GS"/>
    <x v="0"/>
    <x v="1"/>
  </r>
  <r>
    <x v="1"/>
    <x v="2"/>
    <x v="2"/>
    <x v="774"/>
    <x v="6"/>
    <n v="0"/>
    <n v="0"/>
    <n v="0"/>
    <m/>
    <s v="PMEKX-TGH720GS"/>
    <x v="0"/>
    <x v="0"/>
  </r>
  <r>
    <x v="1"/>
    <x v="2"/>
    <x v="2"/>
    <x v="775"/>
    <x v="0"/>
    <m/>
    <m/>
    <n v="450"/>
    <m/>
    <s v="PMEKX-TGH722FRB"/>
    <x v="0"/>
    <x v="1"/>
  </r>
  <r>
    <x v="1"/>
    <x v="2"/>
    <x v="2"/>
    <x v="775"/>
    <x v="1"/>
    <m/>
    <m/>
    <n v="450"/>
    <m/>
    <s v="PMEKX-TGH722FRB"/>
    <x v="0"/>
    <x v="1"/>
  </r>
  <r>
    <x v="1"/>
    <x v="2"/>
    <x v="2"/>
    <x v="775"/>
    <x v="2"/>
    <m/>
    <m/>
    <n v="0"/>
    <m/>
    <s v="PMEKX-TGH722FRB"/>
    <x v="0"/>
    <x v="1"/>
  </r>
  <r>
    <x v="1"/>
    <x v="2"/>
    <x v="2"/>
    <x v="775"/>
    <x v="3"/>
    <m/>
    <m/>
    <n v="100"/>
    <m/>
    <s v="PMEKX-TGH722FRB"/>
    <x v="0"/>
    <x v="1"/>
  </r>
  <r>
    <x v="1"/>
    <x v="2"/>
    <x v="2"/>
    <x v="775"/>
    <x v="4"/>
    <m/>
    <m/>
    <n v="16.5105"/>
    <m/>
    <s v="PMEKX-TGH722FRB"/>
    <x v="0"/>
    <x v="1"/>
  </r>
  <r>
    <x v="1"/>
    <x v="2"/>
    <x v="2"/>
    <x v="775"/>
    <x v="5"/>
    <m/>
    <m/>
    <n v="16.5105"/>
    <m/>
    <s v="PMEKX-TGH722FRB"/>
    <x v="0"/>
    <x v="1"/>
  </r>
  <r>
    <x v="1"/>
    <x v="2"/>
    <x v="2"/>
    <x v="775"/>
    <x v="6"/>
    <m/>
    <m/>
    <n v="0"/>
    <m/>
    <s v="PMEKX-TGH722FRB"/>
    <x v="0"/>
    <x v="0"/>
  </r>
  <r>
    <x v="1"/>
    <x v="2"/>
    <x v="2"/>
    <x v="776"/>
    <x v="0"/>
    <n v="252"/>
    <n v="225"/>
    <n v="339"/>
    <n v="24"/>
    <s v="PMEKX-TGH722GS"/>
    <x v="0"/>
    <x v="1"/>
  </r>
  <r>
    <x v="1"/>
    <x v="2"/>
    <x v="2"/>
    <x v="776"/>
    <x v="1"/>
    <n v="252"/>
    <n v="225"/>
    <n v="339"/>
    <n v="24"/>
    <s v="PMEKX-TGH722GS"/>
    <x v="0"/>
    <x v="1"/>
  </r>
  <r>
    <x v="1"/>
    <x v="2"/>
    <x v="2"/>
    <x v="776"/>
    <x v="2"/>
    <n v="0"/>
    <n v="0"/>
    <n v="0"/>
    <n v="0"/>
    <s v="PMEKX-TGH722GS"/>
    <x v="0"/>
    <x v="1"/>
  </r>
  <r>
    <x v="1"/>
    <x v="2"/>
    <x v="2"/>
    <x v="776"/>
    <x v="3"/>
    <n v="100"/>
    <n v="100"/>
    <n v="100"/>
    <n v="100"/>
    <s v="PMEKX-TGH722GS"/>
    <x v="0"/>
    <x v="1"/>
  </r>
  <r>
    <x v="1"/>
    <x v="2"/>
    <x v="2"/>
    <x v="776"/>
    <x v="4"/>
    <n v="9.1954799999999999"/>
    <n v="8.2102500000000003"/>
    <n v="12.37011"/>
    <n v="0.87575999999999998"/>
    <s v="PMEKX-TGH722GS"/>
    <x v="0"/>
    <x v="1"/>
  </r>
  <r>
    <x v="1"/>
    <x v="2"/>
    <x v="2"/>
    <x v="776"/>
    <x v="5"/>
    <n v="9.1954799999999999"/>
    <n v="8.2102500000000003"/>
    <n v="12.37011"/>
    <n v="0.87575999999999998"/>
    <s v="PMEKX-TGH722GS"/>
    <x v="0"/>
    <x v="1"/>
  </r>
  <r>
    <x v="1"/>
    <x v="2"/>
    <x v="2"/>
    <x v="776"/>
    <x v="6"/>
    <n v="0"/>
    <n v="0"/>
    <n v="0"/>
    <n v="0"/>
    <s v="PMEKX-TGH722GS"/>
    <x v="0"/>
    <x v="0"/>
  </r>
  <r>
    <x v="1"/>
    <x v="2"/>
    <x v="2"/>
    <x v="777"/>
    <x v="0"/>
    <n v="297"/>
    <n v="486"/>
    <n v="348"/>
    <n v="24"/>
    <s v="PMEKX-TGH723GS"/>
    <x v="0"/>
    <x v="1"/>
  </r>
  <r>
    <x v="1"/>
    <x v="2"/>
    <x v="2"/>
    <x v="777"/>
    <x v="1"/>
    <n v="297"/>
    <n v="486"/>
    <n v="348"/>
    <n v="24"/>
    <s v="PMEKX-TGH723GS"/>
    <x v="0"/>
    <x v="1"/>
  </r>
  <r>
    <x v="1"/>
    <x v="2"/>
    <x v="2"/>
    <x v="777"/>
    <x v="2"/>
    <n v="0"/>
    <n v="0"/>
    <n v="0"/>
    <n v="0"/>
    <s v="PMEKX-TGH723GS"/>
    <x v="0"/>
    <x v="1"/>
  </r>
  <r>
    <x v="1"/>
    <x v="2"/>
    <x v="2"/>
    <x v="777"/>
    <x v="3"/>
    <n v="100"/>
    <n v="100"/>
    <n v="100"/>
    <n v="100"/>
    <s v="PMEKX-TGH723GS"/>
    <x v="0"/>
    <x v="1"/>
  </r>
  <r>
    <x v="1"/>
    <x v="2"/>
    <x v="2"/>
    <x v="777"/>
    <x v="4"/>
    <n v="13.210559999999999"/>
    <n v="21.617280000000001"/>
    <n v="15.479039999999999"/>
    <n v="1.06752"/>
    <s v="PMEKX-TGH723GS"/>
    <x v="0"/>
    <x v="1"/>
  </r>
  <r>
    <x v="1"/>
    <x v="2"/>
    <x v="2"/>
    <x v="777"/>
    <x v="5"/>
    <n v="13.210559999999999"/>
    <n v="21.617280000000001"/>
    <n v="15.479039999999999"/>
    <n v="1.06752"/>
    <s v="PMEKX-TGH723GS"/>
    <x v="0"/>
    <x v="1"/>
  </r>
  <r>
    <x v="1"/>
    <x v="2"/>
    <x v="2"/>
    <x v="777"/>
    <x v="6"/>
    <n v="0"/>
    <n v="0"/>
    <n v="0"/>
    <n v="0"/>
    <s v="PMEKX-TGH723GS"/>
    <x v="0"/>
    <x v="0"/>
  </r>
  <r>
    <x v="1"/>
    <x v="2"/>
    <x v="2"/>
    <x v="778"/>
    <x v="0"/>
    <m/>
    <m/>
    <n v="5"/>
    <m/>
    <s v="PMEKX-TGHA71GS"/>
    <x v="0"/>
    <x v="1"/>
  </r>
  <r>
    <x v="1"/>
    <x v="2"/>
    <x v="2"/>
    <x v="778"/>
    <x v="1"/>
    <m/>
    <m/>
    <n v="5"/>
    <m/>
    <s v="PMEKX-TGHA71GS"/>
    <x v="0"/>
    <x v="1"/>
  </r>
  <r>
    <x v="1"/>
    <x v="2"/>
    <x v="2"/>
    <x v="778"/>
    <x v="2"/>
    <m/>
    <m/>
    <n v="0"/>
    <m/>
    <s v="PMEKX-TGHA71GS"/>
    <x v="0"/>
    <x v="1"/>
  </r>
  <r>
    <x v="1"/>
    <x v="2"/>
    <x v="2"/>
    <x v="778"/>
    <x v="3"/>
    <m/>
    <m/>
    <n v="100"/>
    <m/>
    <s v="PMEKX-TGHA71GS"/>
    <x v="0"/>
    <x v="1"/>
  </r>
  <r>
    <x v="1"/>
    <x v="2"/>
    <x v="2"/>
    <x v="778"/>
    <x v="4"/>
    <m/>
    <m/>
    <n v="9.6799999999999997E-2"/>
    <m/>
    <s v="PMEKX-TGHA71GS"/>
    <x v="0"/>
    <x v="1"/>
  </r>
  <r>
    <x v="1"/>
    <x v="2"/>
    <x v="2"/>
    <x v="778"/>
    <x v="5"/>
    <m/>
    <m/>
    <n v="9.6799999999999997E-2"/>
    <m/>
    <s v="PMEKX-TGHA71GS"/>
    <x v="0"/>
    <x v="1"/>
  </r>
  <r>
    <x v="1"/>
    <x v="2"/>
    <x v="2"/>
    <x v="778"/>
    <x v="6"/>
    <m/>
    <m/>
    <n v="0"/>
    <m/>
    <s v="PMEKX-TGHA71GS"/>
    <x v="0"/>
    <x v="0"/>
  </r>
  <r>
    <x v="1"/>
    <x v="2"/>
    <x v="2"/>
    <x v="779"/>
    <x v="0"/>
    <n v="309"/>
    <m/>
    <m/>
    <n v="27"/>
    <s v="PMEKX-TGJ320GB"/>
    <x v="0"/>
    <x v="1"/>
  </r>
  <r>
    <x v="1"/>
    <x v="2"/>
    <x v="2"/>
    <x v="779"/>
    <x v="1"/>
    <n v="309"/>
    <m/>
    <n v="120"/>
    <n v="27"/>
    <s v="PMEKX-TGJ320GB"/>
    <x v="0"/>
    <x v="1"/>
  </r>
  <r>
    <x v="1"/>
    <x v="2"/>
    <x v="2"/>
    <x v="779"/>
    <x v="2"/>
    <n v="0"/>
    <m/>
    <n v="-120"/>
    <n v="0"/>
    <s v="PMEKX-TGJ320GB"/>
    <x v="0"/>
    <x v="2"/>
  </r>
  <r>
    <x v="1"/>
    <x v="2"/>
    <x v="2"/>
    <x v="779"/>
    <x v="3"/>
    <n v="100"/>
    <m/>
    <m/>
    <n v="100"/>
    <s v="PMEKX-TGJ320GB"/>
    <x v="0"/>
    <x v="1"/>
  </r>
  <r>
    <x v="1"/>
    <x v="2"/>
    <x v="2"/>
    <x v="779"/>
    <x v="4"/>
    <n v="8.6767199999999995"/>
    <m/>
    <m/>
    <n v="0.75815999999999995"/>
    <s v="PMEKX-TGJ320GB"/>
    <x v="0"/>
    <x v="1"/>
  </r>
  <r>
    <x v="1"/>
    <x v="2"/>
    <x v="2"/>
    <x v="779"/>
    <x v="5"/>
    <n v="8.6767199999999995"/>
    <m/>
    <n v="3.3696000000000002"/>
    <n v="0.75815999999999995"/>
    <s v="PMEKX-TGJ320GB"/>
    <x v="0"/>
    <x v="1"/>
  </r>
  <r>
    <x v="1"/>
    <x v="2"/>
    <x v="2"/>
    <x v="779"/>
    <x v="6"/>
    <n v="0"/>
    <m/>
    <n v="-3.3696000000000002"/>
    <n v="0"/>
    <s v="PMEKX-TGJ320GB"/>
    <x v="0"/>
    <x v="0"/>
  </r>
  <r>
    <x v="1"/>
    <x v="2"/>
    <x v="2"/>
    <x v="780"/>
    <x v="0"/>
    <n v="246"/>
    <n v="315"/>
    <n v="0"/>
    <n v="27"/>
    <s v="PMEKX-TGJ322GB"/>
    <x v="0"/>
    <x v="1"/>
  </r>
  <r>
    <x v="1"/>
    <x v="2"/>
    <x v="2"/>
    <x v="780"/>
    <x v="1"/>
    <n v="246"/>
    <n v="315"/>
    <n v="30"/>
    <n v="27"/>
    <s v="PMEKX-TGJ322GB"/>
    <x v="0"/>
    <x v="1"/>
  </r>
  <r>
    <x v="1"/>
    <x v="2"/>
    <x v="2"/>
    <x v="780"/>
    <x v="2"/>
    <n v="0"/>
    <n v="0"/>
    <n v="-30"/>
    <n v="0"/>
    <s v="PMEKX-TGJ322GB"/>
    <x v="0"/>
    <x v="2"/>
  </r>
  <r>
    <x v="1"/>
    <x v="2"/>
    <x v="2"/>
    <x v="780"/>
    <x v="3"/>
    <n v="100"/>
    <n v="100"/>
    <n v="0"/>
    <n v="100"/>
    <s v="PMEKX-TGJ322GB"/>
    <x v="0"/>
    <x v="1"/>
  </r>
  <r>
    <x v="1"/>
    <x v="2"/>
    <x v="2"/>
    <x v="780"/>
    <x v="4"/>
    <n v="8.7477599999999995"/>
    <n v="11.2014"/>
    <n v="0"/>
    <n v="0.96011999999999997"/>
    <s v="PMEKX-TGJ322GB"/>
    <x v="0"/>
    <x v="1"/>
  </r>
  <r>
    <x v="1"/>
    <x v="2"/>
    <x v="2"/>
    <x v="780"/>
    <x v="5"/>
    <n v="8.7477599999999995"/>
    <n v="11.2014"/>
    <n v="1.0668"/>
    <n v="0.96011999999999997"/>
    <s v="PMEKX-TGJ322GB"/>
    <x v="0"/>
    <x v="1"/>
  </r>
  <r>
    <x v="1"/>
    <x v="2"/>
    <x v="2"/>
    <x v="780"/>
    <x v="6"/>
    <n v="0"/>
    <n v="0"/>
    <n v="-1.0668"/>
    <n v="0"/>
    <s v="PMEKX-TGJ322GB"/>
    <x v="0"/>
    <x v="0"/>
  </r>
  <r>
    <x v="1"/>
    <x v="2"/>
    <x v="2"/>
    <x v="781"/>
    <x v="0"/>
    <n v="363"/>
    <n v="639"/>
    <n v="876"/>
    <n v="18"/>
    <s v="PMEKX-TGJ322GW"/>
    <x v="0"/>
    <x v="1"/>
  </r>
  <r>
    <x v="1"/>
    <x v="2"/>
    <x v="2"/>
    <x v="781"/>
    <x v="1"/>
    <n v="363"/>
    <n v="639"/>
    <n v="876"/>
    <n v="18"/>
    <s v="PMEKX-TGJ322GW"/>
    <x v="0"/>
    <x v="1"/>
  </r>
  <r>
    <x v="1"/>
    <x v="2"/>
    <x v="2"/>
    <x v="781"/>
    <x v="2"/>
    <n v="0"/>
    <n v="0"/>
    <n v="0"/>
    <n v="0"/>
    <s v="PMEKX-TGJ322GW"/>
    <x v="0"/>
    <x v="1"/>
  </r>
  <r>
    <x v="1"/>
    <x v="2"/>
    <x v="2"/>
    <x v="781"/>
    <x v="3"/>
    <n v="100"/>
    <n v="100"/>
    <n v="100"/>
    <n v="100"/>
    <s v="PMEKX-TGJ322GW"/>
    <x v="0"/>
    <x v="1"/>
  </r>
  <r>
    <x v="1"/>
    <x v="2"/>
    <x v="2"/>
    <x v="781"/>
    <x v="4"/>
    <n v="12.90828"/>
    <n v="22.722840000000001"/>
    <n v="31.150559999999999"/>
    <n v="0.64007999999999998"/>
    <s v="PMEKX-TGJ322GW"/>
    <x v="0"/>
    <x v="1"/>
  </r>
  <r>
    <x v="1"/>
    <x v="2"/>
    <x v="2"/>
    <x v="781"/>
    <x v="5"/>
    <n v="12.90828"/>
    <n v="22.722840000000001"/>
    <n v="31.150559999999999"/>
    <n v="0.64007999999999998"/>
    <s v="PMEKX-TGJ322GW"/>
    <x v="0"/>
    <x v="1"/>
  </r>
  <r>
    <x v="1"/>
    <x v="2"/>
    <x v="2"/>
    <x v="781"/>
    <x v="6"/>
    <n v="0"/>
    <n v="0"/>
    <n v="0"/>
    <n v="0"/>
    <s v="PMEKX-TGJ322GW"/>
    <x v="0"/>
    <x v="0"/>
  </r>
  <r>
    <x v="1"/>
    <x v="2"/>
    <x v="2"/>
    <x v="782"/>
    <x v="0"/>
    <n v="201"/>
    <n v="273"/>
    <n v="153"/>
    <n v="9"/>
    <s v="PMEKX-TGJ323GB"/>
    <x v="0"/>
    <x v="1"/>
  </r>
  <r>
    <x v="1"/>
    <x v="2"/>
    <x v="2"/>
    <x v="782"/>
    <x v="1"/>
    <n v="201"/>
    <n v="273"/>
    <n v="153"/>
    <n v="9"/>
    <s v="PMEKX-TGJ323GB"/>
    <x v="0"/>
    <x v="1"/>
  </r>
  <r>
    <x v="1"/>
    <x v="2"/>
    <x v="2"/>
    <x v="782"/>
    <x v="2"/>
    <n v="0"/>
    <n v="0"/>
    <n v="0"/>
    <n v="0"/>
    <s v="PMEKX-TGJ323GB"/>
    <x v="0"/>
    <x v="1"/>
  </r>
  <r>
    <x v="1"/>
    <x v="2"/>
    <x v="2"/>
    <x v="782"/>
    <x v="3"/>
    <n v="100"/>
    <n v="100"/>
    <n v="100"/>
    <n v="100"/>
    <s v="PMEKX-TGJ323GB"/>
    <x v="0"/>
    <x v="1"/>
  </r>
  <r>
    <x v="1"/>
    <x v="2"/>
    <x v="2"/>
    <x v="782"/>
    <x v="4"/>
    <n v="9.5414700000000003"/>
    <n v="12.95931"/>
    <n v="7.2629099999999998"/>
    <n v="0.42723"/>
    <s v="PMEKX-TGJ323GB"/>
    <x v="0"/>
    <x v="1"/>
  </r>
  <r>
    <x v="1"/>
    <x v="2"/>
    <x v="2"/>
    <x v="782"/>
    <x v="5"/>
    <n v="9.5414700000000003"/>
    <n v="12.95931"/>
    <n v="7.2629099999999998"/>
    <n v="0.42723"/>
    <s v="PMEKX-TGJ323GB"/>
    <x v="0"/>
    <x v="1"/>
  </r>
  <r>
    <x v="1"/>
    <x v="2"/>
    <x v="2"/>
    <x v="782"/>
    <x v="6"/>
    <n v="0"/>
    <n v="0"/>
    <n v="0"/>
    <n v="0"/>
    <s v="PMEKX-TGJ323GB"/>
    <x v="0"/>
    <x v="0"/>
  </r>
  <r>
    <x v="1"/>
    <x v="2"/>
    <x v="2"/>
    <x v="783"/>
    <x v="0"/>
    <n v="120"/>
    <n v="66"/>
    <n v="219"/>
    <n v="189"/>
    <s v="PMEKX-TGJ420EB"/>
    <x v="0"/>
    <x v="1"/>
  </r>
  <r>
    <x v="1"/>
    <x v="2"/>
    <x v="2"/>
    <x v="783"/>
    <x v="1"/>
    <n v="120"/>
    <n v="66"/>
    <n v="219"/>
    <n v="189"/>
    <s v="PMEKX-TGJ420EB"/>
    <x v="0"/>
    <x v="1"/>
  </r>
  <r>
    <x v="1"/>
    <x v="2"/>
    <x v="2"/>
    <x v="783"/>
    <x v="2"/>
    <n v="0"/>
    <n v="0"/>
    <n v="0"/>
    <n v="0"/>
    <s v="PMEKX-TGJ420EB"/>
    <x v="0"/>
    <x v="1"/>
  </r>
  <r>
    <x v="1"/>
    <x v="2"/>
    <x v="2"/>
    <x v="783"/>
    <x v="3"/>
    <n v="100"/>
    <n v="100"/>
    <n v="100"/>
    <n v="100"/>
    <s v="PMEKX-TGJ420EB"/>
    <x v="0"/>
    <x v="1"/>
  </r>
  <r>
    <x v="1"/>
    <x v="2"/>
    <x v="2"/>
    <x v="783"/>
    <x v="4"/>
    <n v="3.1943999999999999"/>
    <n v="1.75692"/>
    <n v="5.8297800000000004"/>
    <n v="5.03118"/>
    <s v="PMEKX-TGJ420EB"/>
    <x v="0"/>
    <x v="1"/>
  </r>
  <r>
    <x v="1"/>
    <x v="2"/>
    <x v="2"/>
    <x v="783"/>
    <x v="5"/>
    <n v="3.1943999999999999"/>
    <n v="1.75692"/>
    <n v="5.8297800000000004"/>
    <n v="5.03118"/>
    <s v="PMEKX-TGJ420EB"/>
    <x v="0"/>
    <x v="1"/>
  </r>
  <r>
    <x v="1"/>
    <x v="2"/>
    <x v="2"/>
    <x v="783"/>
    <x v="6"/>
    <n v="0"/>
    <n v="0"/>
    <n v="0"/>
    <n v="0"/>
    <s v="PMEKX-TGJ420EB"/>
    <x v="0"/>
    <x v="0"/>
  </r>
  <r>
    <x v="1"/>
    <x v="2"/>
    <x v="2"/>
    <x v="784"/>
    <x v="0"/>
    <n v="297"/>
    <m/>
    <n v="273"/>
    <n v="309"/>
    <s v="PMEKX-TGJ422EB"/>
    <x v="0"/>
    <x v="1"/>
  </r>
  <r>
    <x v="1"/>
    <x v="2"/>
    <x v="2"/>
    <x v="784"/>
    <x v="1"/>
    <n v="297"/>
    <m/>
    <n v="273"/>
    <n v="309"/>
    <s v="PMEKX-TGJ422EB"/>
    <x v="0"/>
    <x v="1"/>
  </r>
  <r>
    <x v="1"/>
    <x v="2"/>
    <x v="2"/>
    <x v="784"/>
    <x v="2"/>
    <n v="0"/>
    <m/>
    <n v="0"/>
    <n v="0"/>
    <s v="PMEKX-TGJ422EB"/>
    <x v="0"/>
    <x v="1"/>
  </r>
  <r>
    <x v="1"/>
    <x v="2"/>
    <x v="2"/>
    <x v="784"/>
    <x v="3"/>
    <n v="100"/>
    <m/>
    <n v="100"/>
    <n v="100"/>
    <s v="PMEKX-TGJ422EB"/>
    <x v="0"/>
    <x v="1"/>
  </r>
  <r>
    <x v="1"/>
    <x v="2"/>
    <x v="2"/>
    <x v="784"/>
    <x v="4"/>
    <n v="9.5960699999999992"/>
    <m/>
    <n v="8.8206299999999995"/>
    <n v="9.9837900000000008"/>
    <s v="PMEKX-TGJ422EB"/>
    <x v="0"/>
    <x v="1"/>
  </r>
  <r>
    <x v="1"/>
    <x v="2"/>
    <x v="2"/>
    <x v="784"/>
    <x v="5"/>
    <n v="10.795949999999999"/>
    <m/>
    <n v="9.9235500000000005"/>
    <n v="11.232150000000001"/>
    <s v="PMEKX-TGJ422EB"/>
    <x v="0"/>
    <x v="1"/>
  </r>
  <r>
    <x v="1"/>
    <x v="2"/>
    <x v="2"/>
    <x v="784"/>
    <x v="6"/>
    <n v="-1.1998800000000001"/>
    <m/>
    <n v="-1.1029199999999999"/>
    <n v="-1.2483599999999999"/>
    <s v="PMEKX-TGJ422EB"/>
    <x v="0"/>
    <x v="0"/>
  </r>
  <r>
    <x v="1"/>
    <x v="2"/>
    <x v="2"/>
    <x v="785"/>
    <x v="0"/>
    <n v="84"/>
    <n v="270"/>
    <n v="165"/>
    <n v="186"/>
    <s v="PMEKX-TGJ423EB"/>
    <x v="0"/>
    <x v="1"/>
  </r>
  <r>
    <x v="1"/>
    <x v="2"/>
    <x v="2"/>
    <x v="785"/>
    <x v="1"/>
    <n v="84"/>
    <n v="270"/>
    <n v="165"/>
    <n v="186"/>
    <s v="PMEKX-TGJ423EB"/>
    <x v="0"/>
    <x v="1"/>
  </r>
  <r>
    <x v="1"/>
    <x v="2"/>
    <x v="2"/>
    <x v="785"/>
    <x v="2"/>
    <n v="0"/>
    <n v="0"/>
    <n v="0"/>
    <n v="0"/>
    <s v="PMEKX-TGJ423EB"/>
    <x v="0"/>
    <x v="1"/>
  </r>
  <r>
    <x v="1"/>
    <x v="2"/>
    <x v="2"/>
    <x v="785"/>
    <x v="3"/>
    <n v="100"/>
    <n v="100"/>
    <n v="100"/>
    <n v="100"/>
    <s v="PMEKX-TGJ423EB"/>
    <x v="0"/>
    <x v="1"/>
  </r>
  <r>
    <x v="1"/>
    <x v="2"/>
    <x v="2"/>
    <x v="785"/>
    <x v="4"/>
    <n v="3.6086399999999998"/>
    <n v="11.5992"/>
    <n v="7.0884"/>
    <n v="7.9905600000000003"/>
    <s v="PMEKX-TGJ423EB"/>
    <x v="0"/>
    <x v="1"/>
  </r>
  <r>
    <x v="1"/>
    <x v="2"/>
    <x v="2"/>
    <x v="785"/>
    <x v="5"/>
    <n v="4.0588800000000003"/>
    <n v="13.0464"/>
    <n v="7.9728000000000003"/>
    <n v="8.98752"/>
    <s v="PMEKX-TGJ423EB"/>
    <x v="0"/>
    <x v="1"/>
  </r>
  <r>
    <x v="1"/>
    <x v="2"/>
    <x v="2"/>
    <x v="785"/>
    <x v="6"/>
    <n v="-0.45023999999999997"/>
    <n v="-1.4472"/>
    <n v="-0.88439999999999996"/>
    <n v="-0.99695999999999996"/>
    <s v="PMEKX-TGJ423EB"/>
    <x v="0"/>
    <x v="0"/>
  </r>
  <r>
    <x v="1"/>
    <x v="2"/>
    <x v="2"/>
    <x v="786"/>
    <x v="0"/>
    <n v="360"/>
    <n v="156"/>
    <n v="216"/>
    <n v="225"/>
    <s v="PMEKX-TGJ424EB"/>
    <x v="0"/>
    <x v="1"/>
  </r>
  <r>
    <x v="1"/>
    <x v="2"/>
    <x v="2"/>
    <x v="786"/>
    <x v="1"/>
    <n v="360"/>
    <n v="156"/>
    <n v="216"/>
    <n v="225"/>
    <s v="PMEKX-TGJ424EB"/>
    <x v="0"/>
    <x v="1"/>
  </r>
  <r>
    <x v="1"/>
    <x v="2"/>
    <x v="2"/>
    <x v="786"/>
    <x v="2"/>
    <n v="0"/>
    <n v="0"/>
    <n v="0"/>
    <n v="0"/>
    <s v="PMEKX-TGJ424EB"/>
    <x v="0"/>
    <x v="1"/>
  </r>
  <r>
    <x v="1"/>
    <x v="2"/>
    <x v="2"/>
    <x v="786"/>
    <x v="3"/>
    <n v="100"/>
    <n v="100"/>
    <n v="100"/>
    <n v="100"/>
    <s v="PMEKX-TGJ424EB"/>
    <x v="0"/>
    <x v="1"/>
  </r>
  <r>
    <x v="1"/>
    <x v="2"/>
    <x v="2"/>
    <x v="786"/>
    <x v="4"/>
    <n v="19.519200000000001"/>
    <n v="8.4583200000000005"/>
    <n v="11.71152"/>
    <n v="12.1995"/>
    <s v="PMEKX-TGJ424EB"/>
    <x v="0"/>
    <x v="1"/>
  </r>
  <r>
    <x v="1"/>
    <x v="2"/>
    <x v="2"/>
    <x v="786"/>
    <x v="5"/>
    <n v="21.949200000000001"/>
    <n v="9.5113199999999996"/>
    <n v="13.16952"/>
    <n v="13.718249999999999"/>
    <s v="PMEKX-TGJ424EB"/>
    <x v="0"/>
    <x v="1"/>
  </r>
  <r>
    <x v="1"/>
    <x v="2"/>
    <x v="2"/>
    <x v="786"/>
    <x v="6"/>
    <n v="-2.4300000000000002"/>
    <n v="-1.0529999999999999"/>
    <n v="-1.458"/>
    <n v="-1.51875"/>
    <s v="PMEKX-TGJ424EB"/>
    <x v="0"/>
    <x v="0"/>
  </r>
  <r>
    <x v="1"/>
    <x v="2"/>
    <x v="2"/>
    <x v="787"/>
    <x v="0"/>
    <m/>
    <n v="20"/>
    <n v="10"/>
    <m/>
    <s v="PMEKX-TGJA30EXB"/>
    <x v="0"/>
    <x v="1"/>
  </r>
  <r>
    <x v="1"/>
    <x v="2"/>
    <x v="2"/>
    <x v="787"/>
    <x v="1"/>
    <m/>
    <n v="20"/>
    <n v="10"/>
    <m/>
    <s v="PMEKX-TGJA30EXB"/>
    <x v="0"/>
    <x v="1"/>
  </r>
  <r>
    <x v="1"/>
    <x v="2"/>
    <x v="2"/>
    <x v="787"/>
    <x v="2"/>
    <m/>
    <n v="0"/>
    <n v="0"/>
    <m/>
    <s v="PMEKX-TGJA30EXB"/>
    <x v="0"/>
    <x v="1"/>
  </r>
  <r>
    <x v="1"/>
    <x v="2"/>
    <x v="2"/>
    <x v="787"/>
    <x v="3"/>
    <m/>
    <n v="100"/>
    <n v="100"/>
    <m/>
    <s v="PMEKX-TGJA30EXB"/>
    <x v="0"/>
    <x v="1"/>
  </r>
  <r>
    <x v="1"/>
    <x v="2"/>
    <x v="2"/>
    <x v="787"/>
    <x v="4"/>
    <m/>
    <n v="0.57320000000000004"/>
    <n v="0.28660000000000002"/>
    <m/>
    <s v="PMEKX-TGJA30EXB"/>
    <x v="0"/>
    <x v="1"/>
  </r>
  <r>
    <x v="1"/>
    <x v="2"/>
    <x v="2"/>
    <x v="787"/>
    <x v="5"/>
    <m/>
    <n v="0.57320000000000004"/>
    <n v="0.28660000000000002"/>
    <m/>
    <s v="PMEKX-TGJA30EXB"/>
    <x v="0"/>
    <x v="1"/>
  </r>
  <r>
    <x v="1"/>
    <x v="2"/>
    <x v="2"/>
    <x v="787"/>
    <x v="6"/>
    <m/>
    <n v="0"/>
    <n v="0"/>
    <m/>
    <s v="PMEKX-TGJA30EXB"/>
    <x v="0"/>
    <x v="0"/>
  </r>
  <r>
    <x v="1"/>
    <x v="2"/>
    <x v="2"/>
    <x v="788"/>
    <x v="0"/>
    <n v="450"/>
    <m/>
    <m/>
    <n v="450"/>
    <s v="PMEKX-TGK210JTW"/>
    <x v="0"/>
    <x v="1"/>
  </r>
  <r>
    <x v="1"/>
    <x v="2"/>
    <x v="2"/>
    <x v="788"/>
    <x v="1"/>
    <n v="450"/>
    <m/>
    <m/>
    <n v="450"/>
    <s v="PMEKX-TGK210JTW"/>
    <x v="0"/>
    <x v="1"/>
  </r>
  <r>
    <x v="1"/>
    <x v="2"/>
    <x v="2"/>
    <x v="788"/>
    <x v="2"/>
    <n v="0"/>
    <m/>
    <m/>
    <n v="0"/>
    <s v="PMEKX-TGK210JTW"/>
    <x v="0"/>
    <x v="1"/>
  </r>
  <r>
    <x v="1"/>
    <x v="2"/>
    <x v="2"/>
    <x v="788"/>
    <x v="3"/>
    <n v="100"/>
    <m/>
    <m/>
    <n v="100"/>
    <s v="PMEKX-TGK210JTW"/>
    <x v="0"/>
    <x v="1"/>
  </r>
  <r>
    <x v="1"/>
    <x v="2"/>
    <x v="2"/>
    <x v="788"/>
    <x v="4"/>
    <n v="8.9774999999999991"/>
    <m/>
    <m/>
    <n v="8.9774999999999991"/>
    <s v="PMEKX-TGK210JTW"/>
    <x v="0"/>
    <x v="1"/>
  </r>
  <r>
    <x v="1"/>
    <x v="2"/>
    <x v="2"/>
    <x v="788"/>
    <x v="5"/>
    <n v="8.9774999999999991"/>
    <m/>
    <m/>
    <n v="8.9774999999999991"/>
    <s v="PMEKX-TGK210JTW"/>
    <x v="0"/>
    <x v="1"/>
  </r>
  <r>
    <x v="1"/>
    <x v="2"/>
    <x v="2"/>
    <x v="788"/>
    <x v="6"/>
    <n v="0"/>
    <m/>
    <m/>
    <n v="0"/>
    <s v="PMEKX-TGK210JTW"/>
    <x v="0"/>
    <x v="0"/>
  </r>
  <r>
    <x v="1"/>
    <x v="2"/>
    <x v="2"/>
    <x v="789"/>
    <x v="0"/>
    <n v="450"/>
    <m/>
    <n v="450"/>
    <n v="450"/>
    <s v="PMEKX-TGK210SPB"/>
    <x v="0"/>
    <x v="1"/>
  </r>
  <r>
    <x v="1"/>
    <x v="2"/>
    <x v="2"/>
    <x v="789"/>
    <x v="1"/>
    <n v="450"/>
    <m/>
    <n v="450"/>
    <n v="450"/>
    <s v="PMEKX-TGK210SPB"/>
    <x v="0"/>
    <x v="1"/>
  </r>
  <r>
    <x v="1"/>
    <x v="2"/>
    <x v="2"/>
    <x v="789"/>
    <x v="2"/>
    <n v="0"/>
    <m/>
    <n v="0"/>
    <n v="0"/>
    <s v="PMEKX-TGK210SPB"/>
    <x v="0"/>
    <x v="1"/>
  </r>
  <r>
    <x v="1"/>
    <x v="2"/>
    <x v="2"/>
    <x v="789"/>
    <x v="3"/>
    <n v="100"/>
    <m/>
    <n v="100"/>
    <n v="100"/>
    <s v="PMEKX-TGK210SPB"/>
    <x v="0"/>
    <x v="1"/>
  </r>
  <r>
    <x v="1"/>
    <x v="2"/>
    <x v="2"/>
    <x v="789"/>
    <x v="4"/>
    <n v="9.5625"/>
    <m/>
    <n v="9.5625"/>
    <n v="9.5625"/>
    <s v="PMEKX-TGK210SPB"/>
    <x v="0"/>
    <x v="1"/>
  </r>
  <r>
    <x v="1"/>
    <x v="2"/>
    <x v="2"/>
    <x v="789"/>
    <x v="5"/>
    <n v="9.5625"/>
    <m/>
    <n v="9.5625"/>
    <n v="9.5625"/>
    <s v="PMEKX-TGK210SPB"/>
    <x v="0"/>
    <x v="1"/>
  </r>
  <r>
    <x v="1"/>
    <x v="2"/>
    <x v="2"/>
    <x v="789"/>
    <x v="6"/>
    <n v="0"/>
    <m/>
    <n v="0"/>
    <n v="0"/>
    <s v="PMEKX-TGK210SPB"/>
    <x v="0"/>
    <x v="0"/>
  </r>
  <r>
    <x v="1"/>
    <x v="2"/>
    <x v="2"/>
    <x v="790"/>
    <x v="0"/>
    <m/>
    <m/>
    <n v="39"/>
    <n v="21"/>
    <s v="PMEKX-TGK212JTW"/>
    <x v="0"/>
    <x v="1"/>
  </r>
  <r>
    <x v="1"/>
    <x v="2"/>
    <x v="2"/>
    <x v="790"/>
    <x v="1"/>
    <m/>
    <m/>
    <n v="39"/>
    <n v="21"/>
    <s v="PMEKX-TGK212JTW"/>
    <x v="0"/>
    <x v="1"/>
  </r>
  <r>
    <x v="1"/>
    <x v="2"/>
    <x v="2"/>
    <x v="790"/>
    <x v="2"/>
    <m/>
    <m/>
    <n v="0"/>
    <n v="0"/>
    <s v="PMEKX-TGK212JTW"/>
    <x v="0"/>
    <x v="1"/>
  </r>
  <r>
    <x v="1"/>
    <x v="2"/>
    <x v="2"/>
    <x v="790"/>
    <x v="3"/>
    <m/>
    <m/>
    <n v="100"/>
    <n v="100"/>
    <s v="PMEKX-TGK212JTW"/>
    <x v="0"/>
    <x v="1"/>
  </r>
  <r>
    <x v="1"/>
    <x v="2"/>
    <x v="2"/>
    <x v="790"/>
    <x v="4"/>
    <m/>
    <m/>
    <n v="1.3544700000000001"/>
    <n v="0.72933000000000003"/>
    <s v="PMEKX-TGK212JTW"/>
    <x v="0"/>
    <x v="1"/>
  </r>
  <r>
    <x v="1"/>
    <x v="2"/>
    <x v="2"/>
    <x v="790"/>
    <x v="5"/>
    <m/>
    <m/>
    <n v="1.3544700000000001"/>
    <n v="0.72933000000000003"/>
    <s v="PMEKX-TGK212JTW"/>
    <x v="0"/>
    <x v="1"/>
  </r>
  <r>
    <x v="1"/>
    <x v="2"/>
    <x v="2"/>
    <x v="790"/>
    <x v="6"/>
    <m/>
    <m/>
    <n v="0"/>
    <n v="0"/>
    <s v="PMEKX-TGK212JTW"/>
    <x v="0"/>
    <x v="0"/>
  </r>
  <r>
    <x v="1"/>
    <x v="2"/>
    <x v="2"/>
    <x v="791"/>
    <x v="0"/>
    <n v="90"/>
    <n v="54"/>
    <n v="78"/>
    <n v="60"/>
    <s v="PMEKX-TGK212SPW"/>
    <x v="0"/>
    <x v="1"/>
  </r>
  <r>
    <x v="1"/>
    <x v="2"/>
    <x v="2"/>
    <x v="791"/>
    <x v="1"/>
    <n v="99"/>
    <n v="54"/>
    <n v="78"/>
    <n v="60"/>
    <s v="PMEKX-TGK212SPW"/>
    <x v="0"/>
    <x v="1"/>
  </r>
  <r>
    <x v="1"/>
    <x v="2"/>
    <x v="2"/>
    <x v="791"/>
    <x v="2"/>
    <n v="-9"/>
    <n v="0"/>
    <n v="0"/>
    <n v="0"/>
    <s v="PMEKX-TGK212SPW"/>
    <x v="0"/>
    <x v="1"/>
  </r>
  <r>
    <x v="1"/>
    <x v="2"/>
    <x v="2"/>
    <x v="791"/>
    <x v="3"/>
    <n v="90.909090909090907"/>
    <n v="100"/>
    <n v="100"/>
    <n v="100"/>
    <s v="PMEKX-TGK212SPW"/>
    <x v="0"/>
    <x v="1"/>
  </r>
  <r>
    <x v="1"/>
    <x v="2"/>
    <x v="2"/>
    <x v="791"/>
    <x v="4"/>
    <n v="3.3290999999999999"/>
    <n v="1.99746"/>
    <n v="2.8852199999999999"/>
    <n v="2.2193999999999998"/>
    <s v="PMEKX-TGK212SPW"/>
    <x v="0"/>
    <x v="1"/>
  </r>
  <r>
    <x v="1"/>
    <x v="2"/>
    <x v="2"/>
    <x v="791"/>
    <x v="5"/>
    <n v="3.66201"/>
    <n v="1.99746"/>
    <n v="2.8852199999999999"/>
    <n v="2.2193999999999998"/>
    <s v="PMEKX-TGK212SPW"/>
    <x v="0"/>
    <x v="1"/>
  </r>
  <r>
    <x v="1"/>
    <x v="2"/>
    <x v="2"/>
    <x v="791"/>
    <x v="6"/>
    <n v="-0.33290999999999998"/>
    <n v="0"/>
    <n v="0"/>
    <n v="0"/>
    <s v="PMEKX-TGK212SPW"/>
    <x v="0"/>
    <x v="0"/>
  </r>
  <r>
    <x v="1"/>
    <x v="2"/>
    <x v="2"/>
    <x v="792"/>
    <x v="0"/>
    <m/>
    <m/>
    <m/>
    <m/>
    <s v="PMEKX-TGK220EM"/>
    <x v="1"/>
    <x v="1"/>
  </r>
  <r>
    <x v="1"/>
    <x v="2"/>
    <x v="2"/>
    <x v="792"/>
    <x v="1"/>
    <n v="12"/>
    <m/>
    <m/>
    <m/>
    <s v="PMEKX-TGK220EM"/>
    <x v="1"/>
    <x v="1"/>
  </r>
  <r>
    <x v="1"/>
    <x v="2"/>
    <x v="2"/>
    <x v="792"/>
    <x v="2"/>
    <n v="-12"/>
    <m/>
    <m/>
    <m/>
    <s v="PMEKX-TGK220EM"/>
    <x v="1"/>
    <x v="1"/>
  </r>
  <r>
    <x v="1"/>
    <x v="2"/>
    <x v="2"/>
    <x v="792"/>
    <x v="3"/>
    <m/>
    <m/>
    <m/>
    <m/>
    <s v="PMEKX-TGK220EM"/>
    <x v="1"/>
    <x v="1"/>
  </r>
  <r>
    <x v="1"/>
    <x v="2"/>
    <x v="2"/>
    <x v="792"/>
    <x v="4"/>
    <m/>
    <m/>
    <m/>
    <m/>
    <s v="PMEKX-TGK220EM"/>
    <x v="1"/>
    <x v="1"/>
  </r>
  <r>
    <x v="1"/>
    <x v="2"/>
    <x v="2"/>
    <x v="792"/>
    <x v="5"/>
    <n v="0.24263999999999999"/>
    <m/>
    <m/>
    <m/>
    <s v="PMEKX-TGK220EM"/>
    <x v="1"/>
    <x v="1"/>
  </r>
  <r>
    <x v="1"/>
    <x v="2"/>
    <x v="2"/>
    <x v="792"/>
    <x v="6"/>
    <n v="-0.24263999999999999"/>
    <m/>
    <m/>
    <m/>
    <s v="PMEKX-TGK220EM"/>
    <x v="1"/>
    <x v="0"/>
  </r>
  <r>
    <x v="1"/>
    <x v="2"/>
    <x v="2"/>
    <x v="793"/>
    <x v="0"/>
    <n v="432"/>
    <n v="327"/>
    <n v="51"/>
    <n v="300"/>
    <s v="PMEKX-TGK220EW"/>
    <x v="0"/>
    <x v="1"/>
  </r>
  <r>
    <x v="1"/>
    <x v="2"/>
    <x v="2"/>
    <x v="793"/>
    <x v="1"/>
    <n v="432"/>
    <n v="327"/>
    <n v="51"/>
    <n v="300"/>
    <s v="PMEKX-TGK220EW"/>
    <x v="0"/>
    <x v="1"/>
  </r>
  <r>
    <x v="1"/>
    <x v="2"/>
    <x v="2"/>
    <x v="793"/>
    <x v="2"/>
    <n v="0"/>
    <n v="0"/>
    <n v="0"/>
    <n v="0"/>
    <s v="PMEKX-TGK220EW"/>
    <x v="0"/>
    <x v="1"/>
  </r>
  <r>
    <x v="1"/>
    <x v="2"/>
    <x v="2"/>
    <x v="793"/>
    <x v="3"/>
    <n v="100"/>
    <n v="100"/>
    <n v="100"/>
    <n v="100"/>
    <s v="PMEKX-TGK220EW"/>
    <x v="0"/>
    <x v="1"/>
  </r>
  <r>
    <x v="1"/>
    <x v="2"/>
    <x v="2"/>
    <x v="793"/>
    <x v="4"/>
    <n v="10.1952"/>
    <n v="7.7172000000000001"/>
    <n v="1.2036"/>
    <n v="7.08"/>
    <s v="PMEKX-TGK220EW"/>
    <x v="0"/>
    <x v="1"/>
  </r>
  <r>
    <x v="1"/>
    <x v="2"/>
    <x v="2"/>
    <x v="793"/>
    <x v="5"/>
    <n v="10.1952"/>
    <n v="7.7172000000000001"/>
    <n v="1.2036"/>
    <n v="7.08"/>
    <s v="PMEKX-TGK220EW"/>
    <x v="0"/>
    <x v="1"/>
  </r>
  <r>
    <x v="1"/>
    <x v="2"/>
    <x v="2"/>
    <x v="793"/>
    <x v="6"/>
    <n v="0"/>
    <n v="0"/>
    <n v="0"/>
    <n v="0"/>
    <s v="PMEKX-TGK220EW"/>
    <x v="0"/>
    <x v="0"/>
  </r>
  <r>
    <x v="1"/>
    <x v="2"/>
    <x v="2"/>
    <x v="794"/>
    <x v="0"/>
    <n v="345"/>
    <n v="636"/>
    <n v="342"/>
    <n v="18"/>
    <s v="PMEKX-TGK220GM"/>
    <x v="0"/>
    <x v="1"/>
  </r>
  <r>
    <x v="1"/>
    <x v="2"/>
    <x v="2"/>
    <x v="794"/>
    <x v="1"/>
    <n v="345"/>
    <n v="636"/>
    <n v="342"/>
    <n v="18"/>
    <s v="PMEKX-TGK220GM"/>
    <x v="0"/>
    <x v="1"/>
  </r>
  <r>
    <x v="1"/>
    <x v="2"/>
    <x v="2"/>
    <x v="794"/>
    <x v="2"/>
    <n v="0"/>
    <n v="0"/>
    <n v="0"/>
    <n v="0"/>
    <s v="PMEKX-TGK220GM"/>
    <x v="0"/>
    <x v="1"/>
  </r>
  <r>
    <x v="1"/>
    <x v="2"/>
    <x v="2"/>
    <x v="794"/>
    <x v="3"/>
    <n v="100"/>
    <n v="100"/>
    <n v="100"/>
    <n v="100"/>
    <s v="PMEKX-TGK220GM"/>
    <x v="0"/>
    <x v="1"/>
  </r>
  <r>
    <x v="1"/>
    <x v="2"/>
    <x v="2"/>
    <x v="794"/>
    <x v="4"/>
    <n v="8.7388499999999993"/>
    <n v="16.10988"/>
    <n v="8.6628600000000002"/>
    <n v="0.45594000000000001"/>
    <s v="PMEKX-TGK220GM"/>
    <x v="0"/>
    <x v="1"/>
  </r>
  <r>
    <x v="1"/>
    <x v="2"/>
    <x v="2"/>
    <x v="794"/>
    <x v="5"/>
    <n v="8.7388499999999993"/>
    <n v="16.10988"/>
    <n v="8.6628600000000002"/>
    <n v="0.45594000000000001"/>
    <s v="PMEKX-TGK220GM"/>
    <x v="0"/>
    <x v="1"/>
  </r>
  <r>
    <x v="1"/>
    <x v="2"/>
    <x v="2"/>
    <x v="794"/>
    <x v="6"/>
    <n v="0"/>
    <n v="0"/>
    <n v="0"/>
    <n v="0"/>
    <s v="PMEKX-TGK220GM"/>
    <x v="0"/>
    <x v="0"/>
  </r>
  <r>
    <x v="1"/>
    <x v="2"/>
    <x v="2"/>
    <x v="795"/>
    <x v="0"/>
    <m/>
    <m/>
    <n v="450"/>
    <m/>
    <s v="PMEKX-TGK220GN"/>
    <x v="0"/>
    <x v="1"/>
  </r>
  <r>
    <x v="1"/>
    <x v="2"/>
    <x v="2"/>
    <x v="795"/>
    <x v="1"/>
    <m/>
    <m/>
    <n v="450"/>
    <m/>
    <s v="PMEKX-TGK220GN"/>
    <x v="0"/>
    <x v="1"/>
  </r>
  <r>
    <x v="1"/>
    <x v="2"/>
    <x v="2"/>
    <x v="795"/>
    <x v="2"/>
    <m/>
    <m/>
    <n v="0"/>
    <m/>
    <s v="PMEKX-TGK220GN"/>
    <x v="0"/>
    <x v="1"/>
  </r>
  <r>
    <x v="1"/>
    <x v="2"/>
    <x v="2"/>
    <x v="795"/>
    <x v="3"/>
    <m/>
    <m/>
    <n v="100"/>
    <m/>
    <s v="PMEKX-TGK220GN"/>
    <x v="0"/>
    <x v="1"/>
  </r>
  <r>
    <x v="1"/>
    <x v="2"/>
    <x v="2"/>
    <x v="795"/>
    <x v="4"/>
    <m/>
    <m/>
    <n v="11.3985"/>
    <m/>
    <s v="PMEKX-TGK220GN"/>
    <x v="0"/>
    <x v="1"/>
  </r>
  <r>
    <x v="1"/>
    <x v="2"/>
    <x v="2"/>
    <x v="795"/>
    <x v="5"/>
    <m/>
    <m/>
    <n v="11.3985"/>
    <m/>
    <s v="PMEKX-TGK220GN"/>
    <x v="0"/>
    <x v="1"/>
  </r>
  <r>
    <x v="1"/>
    <x v="2"/>
    <x v="2"/>
    <x v="795"/>
    <x v="6"/>
    <m/>
    <m/>
    <n v="0"/>
    <m/>
    <s v="PMEKX-TGK220GN"/>
    <x v="0"/>
    <x v="0"/>
  </r>
  <r>
    <x v="1"/>
    <x v="2"/>
    <x v="2"/>
    <x v="796"/>
    <x v="0"/>
    <m/>
    <n v="606"/>
    <n v="561"/>
    <m/>
    <s v="PMEKX-TGK220GW"/>
    <x v="0"/>
    <x v="1"/>
  </r>
  <r>
    <x v="1"/>
    <x v="2"/>
    <x v="2"/>
    <x v="796"/>
    <x v="1"/>
    <m/>
    <n v="606"/>
    <n v="561"/>
    <m/>
    <s v="PMEKX-TGK220GW"/>
    <x v="0"/>
    <x v="1"/>
  </r>
  <r>
    <x v="1"/>
    <x v="2"/>
    <x v="2"/>
    <x v="796"/>
    <x v="2"/>
    <m/>
    <n v="0"/>
    <n v="0"/>
    <m/>
    <s v="PMEKX-TGK220GW"/>
    <x v="0"/>
    <x v="1"/>
  </r>
  <r>
    <x v="1"/>
    <x v="2"/>
    <x v="2"/>
    <x v="796"/>
    <x v="3"/>
    <m/>
    <n v="100"/>
    <n v="100"/>
    <m/>
    <s v="PMEKX-TGK220GW"/>
    <x v="0"/>
    <x v="1"/>
  </r>
  <r>
    <x v="1"/>
    <x v="2"/>
    <x v="2"/>
    <x v="796"/>
    <x v="4"/>
    <m/>
    <n v="15.949920000000001"/>
    <n v="14.76552"/>
    <m/>
    <s v="PMEKX-TGK220GW"/>
    <x v="0"/>
    <x v="1"/>
  </r>
  <r>
    <x v="1"/>
    <x v="2"/>
    <x v="2"/>
    <x v="796"/>
    <x v="5"/>
    <m/>
    <n v="15.949920000000001"/>
    <n v="14.76552"/>
    <m/>
    <s v="PMEKX-TGK220GW"/>
    <x v="0"/>
    <x v="1"/>
  </r>
  <r>
    <x v="1"/>
    <x v="2"/>
    <x v="2"/>
    <x v="796"/>
    <x v="6"/>
    <m/>
    <n v="0"/>
    <n v="0"/>
    <m/>
    <s v="PMEKX-TGK220GW"/>
    <x v="0"/>
    <x v="0"/>
  </r>
  <r>
    <x v="1"/>
    <x v="2"/>
    <x v="2"/>
    <x v="797"/>
    <x v="0"/>
    <n v="450"/>
    <m/>
    <n v="450"/>
    <n v="450"/>
    <s v="PMEKX-TGK222EW"/>
    <x v="0"/>
    <x v="1"/>
  </r>
  <r>
    <x v="1"/>
    <x v="2"/>
    <x v="2"/>
    <x v="797"/>
    <x v="1"/>
    <n v="450"/>
    <m/>
    <n v="450"/>
    <n v="450"/>
    <s v="PMEKX-TGK222EW"/>
    <x v="0"/>
    <x v="1"/>
  </r>
  <r>
    <x v="1"/>
    <x v="2"/>
    <x v="2"/>
    <x v="797"/>
    <x v="2"/>
    <n v="0"/>
    <m/>
    <n v="0"/>
    <n v="0"/>
    <s v="PMEKX-TGK222EW"/>
    <x v="0"/>
    <x v="1"/>
  </r>
  <r>
    <x v="1"/>
    <x v="2"/>
    <x v="2"/>
    <x v="797"/>
    <x v="3"/>
    <n v="100"/>
    <m/>
    <n v="100"/>
    <n v="100"/>
    <s v="PMEKX-TGK222EW"/>
    <x v="0"/>
    <x v="1"/>
  </r>
  <r>
    <x v="1"/>
    <x v="2"/>
    <x v="2"/>
    <x v="797"/>
    <x v="4"/>
    <n v="14.179500000000001"/>
    <m/>
    <n v="14.179500000000001"/>
    <n v="14.179500000000001"/>
    <s v="PMEKX-TGK222EW"/>
    <x v="0"/>
    <x v="1"/>
  </r>
  <r>
    <x v="1"/>
    <x v="2"/>
    <x v="2"/>
    <x v="797"/>
    <x v="5"/>
    <n v="16.9605"/>
    <m/>
    <n v="16.9605"/>
    <n v="16.9605"/>
    <s v="PMEKX-TGK222EW"/>
    <x v="0"/>
    <x v="1"/>
  </r>
  <r>
    <x v="1"/>
    <x v="2"/>
    <x v="2"/>
    <x v="797"/>
    <x v="6"/>
    <n v="-2.7810000000000001"/>
    <m/>
    <n v="-2.7810000000000001"/>
    <n v="-2.7810000000000001"/>
    <s v="PMEKX-TGK222EW"/>
    <x v="0"/>
    <x v="0"/>
  </r>
  <r>
    <x v="1"/>
    <x v="2"/>
    <x v="2"/>
    <x v="798"/>
    <x v="0"/>
    <m/>
    <n v="210"/>
    <n v="264"/>
    <n v="225"/>
    <s v="PMEKX-TGM420EB"/>
    <x v="0"/>
    <x v="1"/>
  </r>
  <r>
    <x v="1"/>
    <x v="2"/>
    <x v="2"/>
    <x v="798"/>
    <x v="1"/>
    <n v="381"/>
    <n v="210"/>
    <n v="264"/>
    <n v="225"/>
    <s v="PMEKX-TGM420EB"/>
    <x v="0"/>
    <x v="1"/>
  </r>
  <r>
    <x v="1"/>
    <x v="2"/>
    <x v="2"/>
    <x v="798"/>
    <x v="2"/>
    <n v="-381"/>
    <n v="0"/>
    <n v="0"/>
    <n v="0"/>
    <s v="PMEKX-TGM420EB"/>
    <x v="0"/>
    <x v="1"/>
  </r>
  <r>
    <x v="1"/>
    <x v="2"/>
    <x v="2"/>
    <x v="798"/>
    <x v="3"/>
    <m/>
    <n v="100"/>
    <n v="100"/>
    <n v="100"/>
    <s v="PMEKX-TGM420EB"/>
    <x v="0"/>
    <x v="1"/>
  </r>
  <r>
    <x v="1"/>
    <x v="2"/>
    <x v="2"/>
    <x v="798"/>
    <x v="4"/>
    <m/>
    <n v="8.6981999999999999"/>
    <n v="10.93488"/>
    <n v="9.3194999999999997"/>
    <s v="PMEKX-TGM420EB"/>
    <x v="0"/>
    <x v="1"/>
  </r>
  <r>
    <x v="1"/>
    <x v="2"/>
    <x v="2"/>
    <x v="798"/>
    <x v="5"/>
    <n v="17.198340000000002"/>
    <n v="9.4794"/>
    <n v="11.91696"/>
    <n v="10.156499999999999"/>
    <s v="PMEKX-TGM420EB"/>
    <x v="0"/>
    <x v="1"/>
  </r>
  <r>
    <x v="1"/>
    <x v="2"/>
    <x v="2"/>
    <x v="798"/>
    <x v="6"/>
    <n v="-17.198340000000002"/>
    <n v="-0.78120000000000001"/>
    <n v="-0.98207999999999995"/>
    <n v="-0.83699999999999997"/>
    <s v="PMEKX-TGM420EB"/>
    <x v="0"/>
    <x v="0"/>
  </r>
  <r>
    <x v="1"/>
    <x v="2"/>
    <x v="2"/>
    <x v="799"/>
    <x v="0"/>
    <n v="250"/>
    <n v="180"/>
    <n v="0"/>
    <n v="120"/>
    <s v="PMEKX-TGMA45EM"/>
    <x v="0"/>
    <x v="1"/>
  </r>
  <r>
    <x v="1"/>
    <x v="2"/>
    <x v="2"/>
    <x v="799"/>
    <x v="1"/>
    <n v="260"/>
    <n v="180"/>
    <m/>
    <n v="120"/>
    <s v="PMEKX-TGMA45EM"/>
    <x v="0"/>
    <x v="1"/>
  </r>
  <r>
    <x v="1"/>
    <x v="2"/>
    <x v="2"/>
    <x v="799"/>
    <x v="2"/>
    <n v="-10"/>
    <n v="0"/>
    <n v="0"/>
    <n v="0"/>
    <s v="PMEKX-TGMA45EM"/>
    <x v="0"/>
    <x v="1"/>
  </r>
  <r>
    <x v="1"/>
    <x v="2"/>
    <x v="2"/>
    <x v="799"/>
    <x v="3"/>
    <n v="96.153846153846203"/>
    <n v="100"/>
    <s v="X"/>
    <n v="100"/>
    <s v="PMEKX-TGMA45EM"/>
    <x v="0"/>
    <x v="1"/>
  </r>
  <r>
    <x v="1"/>
    <x v="2"/>
    <x v="2"/>
    <x v="799"/>
    <x v="4"/>
    <n v="6.1725000000000003"/>
    <n v="4.4442000000000004"/>
    <n v="0"/>
    <n v="2.9628000000000001"/>
    <s v="PMEKX-TGMA45EM"/>
    <x v="0"/>
    <x v="1"/>
  </r>
  <r>
    <x v="1"/>
    <x v="2"/>
    <x v="2"/>
    <x v="799"/>
    <x v="5"/>
    <n v="6.9992000000000001"/>
    <n v="4.8456000000000001"/>
    <m/>
    <n v="3.2303999999999999"/>
    <s v="PMEKX-TGMA45EM"/>
    <x v="0"/>
    <x v="1"/>
  </r>
  <r>
    <x v="1"/>
    <x v="2"/>
    <x v="2"/>
    <x v="799"/>
    <x v="6"/>
    <n v="-0.82669999999999999"/>
    <n v="-0.40139999999999998"/>
    <n v="0"/>
    <n v="-0.2676"/>
    <s v="PMEKX-TGMA45EM"/>
    <x v="0"/>
    <x v="0"/>
  </r>
  <r>
    <x v="1"/>
    <x v="2"/>
    <x v="2"/>
    <x v="800"/>
    <x v="0"/>
    <n v="147"/>
    <n v="2184"/>
    <n v="2880"/>
    <n v="48"/>
    <s v="PMEKX-TGU110EXB"/>
    <x v="0"/>
    <x v="1"/>
  </r>
  <r>
    <x v="1"/>
    <x v="2"/>
    <x v="2"/>
    <x v="800"/>
    <x v="1"/>
    <n v="147"/>
    <n v="2184"/>
    <n v="2880"/>
    <n v="48"/>
    <s v="PMEKX-TGU110EXB"/>
    <x v="0"/>
    <x v="1"/>
  </r>
  <r>
    <x v="1"/>
    <x v="2"/>
    <x v="2"/>
    <x v="800"/>
    <x v="2"/>
    <n v="0"/>
    <n v="0"/>
    <n v="0"/>
    <n v="0"/>
    <s v="PMEKX-TGU110EXB"/>
    <x v="0"/>
    <x v="1"/>
  </r>
  <r>
    <x v="1"/>
    <x v="2"/>
    <x v="2"/>
    <x v="800"/>
    <x v="3"/>
    <n v="100"/>
    <n v="100"/>
    <n v="100"/>
    <n v="100"/>
    <s v="PMEKX-TGU110EXB"/>
    <x v="0"/>
    <x v="1"/>
  </r>
  <r>
    <x v="1"/>
    <x v="2"/>
    <x v="2"/>
    <x v="800"/>
    <x v="4"/>
    <n v="2.3519999999999999"/>
    <n v="34.944000000000003"/>
    <n v="46.08"/>
    <n v="0.76800000000000002"/>
    <s v="PMEKX-TGU110EXB"/>
    <x v="0"/>
    <x v="1"/>
  </r>
  <r>
    <x v="1"/>
    <x v="2"/>
    <x v="2"/>
    <x v="800"/>
    <x v="5"/>
    <n v="2.3519999999999999"/>
    <n v="34.944000000000003"/>
    <n v="46.08"/>
    <n v="0.76800000000000002"/>
    <s v="PMEKX-TGU110EXB"/>
    <x v="0"/>
    <x v="1"/>
  </r>
  <r>
    <x v="1"/>
    <x v="2"/>
    <x v="2"/>
    <x v="800"/>
    <x v="6"/>
    <n v="0"/>
    <n v="0"/>
    <n v="0"/>
    <n v="0"/>
    <s v="PMEKX-TGU110EXB"/>
    <x v="0"/>
    <x v="0"/>
  </r>
  <r>
    <x v="1"/>
    <x v="2"/>
    <x v="2"/>
    <x v="801"/>
    <x v="0"/>
    <n v="240"/>
    <n v="174"/>
    <n v="237"/>
    <n v="285"/>
    <s v="PMEKX-TGU110FXB"/>
    <x v="0"/>
    <x v="1"/>
  </r>
  <r>
    <x v="1"/>
    <x v="2"/>
    <x v="2"/>
    <x v="801"/>
    <x v="1"/>
    <n v="258"/>
    <n v="174"/>
    <n v="237"/>
    <n v="285"/>
    <s v="PMEKX-TGU110FXB"/>
    <x v="0"/>
    <x v="1"/>
  </r>
  <r>
    <x v="1"/>
    <x v="2"/>
    <x v="2"/>
    <x v="801"/>
    <x v="2"/>
    <n v="-18"/>
    <n v="0"/>
    <n v="0"/>
    <n v="0"/>
    <s v="PMEKX-TGU110FXB"/>
    <x v="0"/>
    <x v="1"/>
  </r>
  <r>
    <x v="1"/>
    <x v="2"/>
    <x v="2"/>
    <x v="801"/>
    <x v="3"/>
    <n v="93.023255813953497"/>
    <n v="100"/>
    <n v="100"/>
    <n v="100"/>
    <s v="PMEKX-TGU110FXB"/>
    <x v="0"/>
    <x v="1"/>
  </r>
  <r>
    <x v="1"/>
    <x v="2"/>
    <x v="2"/>
    <x v="801"/>
    <x v="4"/>
    <n v="3.9887999999999999"/>
    <n v="2.89188"/>
    <n v="3.9389400000000001"/>
    <n v="4.7366999999999999"/>
    <s v="PMEKX-TGU110FXB"/>
    <x v="0"/>
    <x v="1"/>
  </r>
  <r>
    <x v="1"/>
    <x v="2"/>
    <x v="2"/>
    <x v="801"/>
    <x v="5"/>
    <n v="4.28796"/>
    <n v="2.89188"/>
    <n v="3.9389400000000001"/>
    <n v="4.7366999999999999"/>
    <s v="PMEKX-TGU110FXB"/>
    <x v="0"/>
    <x v="1"/>
  </r>
  <r>
    <x v="1"/>
    <x v="2"/>
    <x v="2"/>
    <x v="801"/>
    <x v="6"/>
    <n v="-0.29915999999999998"/>
    <n v="0"/>
    <n v="0"/>
    <n v="0"/>
    <s v="PMEKX-TGU110FXB"/>
    <x v="0"/>
    <x v="0"/>
  </r>
  <r>
    <x v="1"/>
    <x v="2"/>
    <x v="2"/>
    <x v="802"/>
    <x v="0"/>
    <n v="27"/>
    <m/>
    <n v="168"/>
    <n v="39"/>
    <s v="PMEKX-TGU112EXB"/>
    <x v="0"/>
    <x v="1"/>
  </r>
  <r>
    <x v="1"/>
    <x v="2"/>
    <x v="2"/>
    <x v="802"/>
    <x v="1"/>
    <n v="27"/>
    <m/>
    <n v="168"/>
    <n v="39"/>
    <s v="PMEKX-TGU112EXB"/>
    <x v="0"/>
    <x v="1"/>
  </r>
  <r>
    <x v="1"/>
    <x v="2"/>
    <x v="2"/>
    <x v="802"/>
    <x v="2"/>
    <n v="0"/>
    <m/>
    <n v="0"/>
    <n v="0"/>
    <s v="PMEKX-TGU112EXB"/>
    <x v="0"/>
    <x v="1"/>
  </r>
  <r>
    <x v="1"/>
    <x v="2"/>
    <x v="2"/>
    <x v="802"/>
    <x v="3"/>
    <n v="100"/>
    <m/>
    <n v="100"/>
    <n v="100"/>
    <s v="PMEKX-TGU112EXB"/>
    <x v="0"/>
    <x v="1"/>
  </r>
  <r>
    <x v="1"/>
    <x v="2"/>
    <x v="2"/>
    <x v="802"/>
    <x v="4"/>
    <n v="0.71819999999999995"/>
    <m/>
    <n v="4.4687999999999999"/>
    <n v="1.0374000000000001"/>
    <s v="PMEKX-TGU112EXB"/>
    <x v="0"/>
    <x v="1"/>
  </r>
  <r>
    <x v="1"/>
    <x v="2"/>
    <x v="2"/>
    <x v="802"/>
    <x v="5"/>
    <n v="0.71364000000000005"/>
    <m/>
    <n v="4.4687999999999999"/>
    <n v="1.0374000000000001"/>
    <s v="PMEKX-TGU112EXB"/>
    <x v="0"/>
    <x v="1"/>
  </r>
  <r>
    <x v="1"/>
    <x v="2"/>
    <x v="2"/>
    <x v="802"/>
    <x v="6"/>
    <n v="4.5599999999999998E-3"/>
    <m/>
    <n v="0"/>
    <n v="0"/>
    <s v="PMEKX-TGU112EXB"/>
    <x v="0"/>
    <x v="0"/>
  </r>
  <r>
    <x v="1"/>
    <x v="2"/>
    <x v="2"/>
    <x v="803"/>
    <x v="0"/>
    <n v="78"/>
    <n v="321"/>
    <n v="312"/>
    <n v="9"/>
    <s v="PMEKX-TGU130EXB"/>
    <x v="0"/>
    <x v="1"/>
  </r>
  <r>
    <x v="1"/>
    <x v="2"/>
    <x v="2"/>
    <x v="803"/>
    <x v="1"/>
    <n v="78"/>
    <n v="321"/>
    <n v="312"/>
    <n v="9"/>
    <s v="PMEKX-TGU130EXB"/>
    <x v="0"/>
    <x v="1"/>
  </r>
  <r>
    <x v="1"/>
    <x v="2"/>
    <x v="2"/>
    <x v="803"/>
    <x v="2"/>
    <n v="0"/>
    <n v="0"/>
    <n v="0"/>
    <n v="0"/>
    <s v="PMEKX-TGU130EXB"/>
    <x v="0"/>
    <x v="1"/>
  </r>
  <r>
    <x v="1"/>
    <x v="2"/>
    <x v="2"/>
    <x v="803"/>
    <x v="3"/>
    <n v="100"/>
    <n v="100"/>
    <n v="100"/>
    <n v="100"/>
    <s v="PMEKX-TGU130EXB"/>
    <x v="0"/>
    <x v="1"/>
  </r>
  <r>
    <x v="1"/>
    <x v="2"/>
    <x v="2"/>
    <x v="803"/>
    <x v="4"/>
    <n v="1.59276"/>
    <n v="6.5548200000000003"/>
    <n v="6.3710399999999998"/>
    <n v="0.18378"/>
    <s v="PMEKX-TGU130EXB"/>
    <x v="0"/>
    <x v="1"/>
  </r>
  <r>
    <x v="1"/>
    <x v="2"/>
    <x v="2"/>
    <x v="803"/>
    <x v="5"/>
    <n v="1.59276"/>
    <n v="6.5548200000000003"/>
    <n v="6.3710399999999998"/>
    <n v="0.18378"/>
    <s v="PMEKX-TGU130EXB"/>
    <x v="0"/>
    <x v="1"/>
  </r>
  <r>
    <x v="1"/>
    <x v="2"/>
    <x v="2"/>
    <x v="803"/>
    <x v="6"/>
    <n v="0"/>
    <n v="0"/>
    <n v="0"/>
    <n v="0"/>
    <s v="PMEKX-TGU130EXB"/>
    <x v="0"/>
    <x v="0"/>
  </r>
  <r>
    <x v="1"/>
    <x v="2"/>
    <x v="2"/>
    <x v="804"/>
    <x v="0"/>
    <n v="93"/>
    <n v="60"/>
    <n v="264"/>
    <n v="183"/>
    <s v="PMEKX-TGU132EB"/>
    <x v="0"/>
    <x v="1"/>
  </r>
  <r>
    <x v="1"/>
    <x v="2"/>
    <x v="2"/>
    <x v="804"/>
    <x v="1"/>
    <n v="93"/>
    <n v="60"/>
    <n v="264"/>
    <n v="183"/>
    <s v="PMEKX-TGU132EB"/>
    <x v="0"/>
    <x v="1"/>
  </r>
  <r>
    <x v="1"/>
    <x v="2"/>
    <x v="2"/>
    <x v="804"/>
    <x v="2"/>
    <n v="0"/>
    <n v="0"/>
    <n v="0"/>
    <n v="0"/>
    <s v="PMEKX-TGU132EB"/>
    <x v="0"/>
    <x v="1"/>
  </r>
  <r>
    <x v="1"/>
    <x v="2"/>
    <x v="2"/>
    <x v="804"/>
    <x v="3"/>
    <n v="100"/>
    <n v="100"/>
    <n v="100"/>
    <n v="100"/>
    <s v="PMEKX-TGU132EB"/>
    <x v="0"/>
    <x v="1"/>
  </r>
  <r>
    <x v="1"/>
    <x v="2"/>
    <x v="2"/>
    <x v="804"/>
    <x v="4"/>
    <n v="2.62446"/>
    <n v="1.6932"/>
    <n v="7.4500799999999998"/>
    <n v="5.1642599999999996"/>
    <s v="PMEKX-TGU132EB"/>
    <x v="0"/>
    <x v="1"/>
  </r>
  <r>
    <x v="1"/>
    <x v="2"/>
    <x v="2"/>
    <x v="804"/>
    <x v="5"/>
    <n v="2.68398"/>
    <n v="1.7316"/>
    <n v="7.61904"/>
    <n v="5.2813800000000004"/>
    <s v="PMEKX-TGU132EB"/>
    <x v="0"/>
    <x v="1"/>
  </r>
  <r>
    <x v="1"/>
    <x v="2"/>
    <x v="2"/>
    <x v="804"/>
    <x v="6"/>
    <n v="-5.9520000000000003E-2"/>
    <n v="-3.8399999999999997E-2"/>
    <n v="-0.16896"/>
    <n v="-0.11712"/>
    <s v="PMEKX-TGU132EB"/>
    <x v="0"/>
    <x v="0"/>
  </r>
  <r>
    <x v="1"/>
    <x v="2"/>
    <x v="2"/>
    <x v="805"/>
    <x v="0"/>
    <n v="15"/>
    <m/>
    <m/>
    <m/>
    <s v="PMEKX-TGU132EXB"/>
    <x v="0"/>
    <x v="1"/>
  </r>
  <r>
    <x v="1"/>
    <x v="2"/>
    <x v="2"/>
    <x v="805"/>
    <x v="1"/>
    <n v="15"/>
    <m/>
    <m/>
    <m/>
    <s v="PMEKX-TGU132EXB"/>
    <x v="0"/>
    <x v="1"/>
  </r>
  <r>
    <x v="1"/>
    <x v="2"/>
    <x v="2"/>
    <x v="805"/>
    <x v="2"/>
    <n v="0"/>
    <m/>
    <m/>
    <m/>
    <s v="PMEKX-TGU132EXB"/>
    <x v="0"/>
    <x v="1"/>
  </r>
  <r>
    <x v="1"/>
    <x v="2"/>
    <x v="2"/>
    <x v="805"/>
    <x v="3"/>
    <n v="100"/>
    <m/>
    <m/>
    <m/>
    <s v="PMEKX-TGU132EXB"/>
    <x v="0"/>
    <x v="1"/>
  </r>
  <r>
    <x v="1"/>
    <x v="2"/>
    <x v="2"/>
    <x v="805"/>
    <x v="4"/>
    <n v="0.4698"/>
    <m/>
    <m/>
    <m/>
    <s v="PMEKX-TGU132EXB"/>
    <x v="0"/>
    <x v="1"/>
  </r>
  <r>
    <x v="1"/>
    <x v="2"/>
    <x v="2"/>
    <x v="805"/>
    <x v="5"/>
    <n v="0.4698"/>
    <m/>
    <m/>
    <m/>
    <s v="PMEKX-TGU132EXB"/>
    <x v="0"/>
    <x v="1"/>
  </r>
  <r>
    <x v="1"/>
    <x v="2"/>
    <x v="2"/>
    <x v="805"/>
    <x v="6"/>
    <n v="0"/>
    <m/>
    <m/>
    <m/>
    <s v="PMEKX-TGU132EXB"/>
    <x v="0"/>
    <x v="0"/>
  </r>
  <r>
    <x v="1"/>
    <x v="2"/>
    <x v="2"/>
    <x v="806"/>
    <x v="0"/>
    <n v="171"/>
    <n v="48"/>
    <n v="162"/>
    <n v="78"/>
    <s v="PMEKX-TGU133EB"/>
    <x v="0"/>
    <x v="1"/>
  </r>
  <r>
    <x v="1"/>
    <x v="2"/>
    <x v="2"/>
    <x v="806"/>
    <x v="1"/>
    <n v="171"/>
    <n v="48"/>
    <n v="162"/>
    <n v="78"/>
    <s v="PMEKX-TGU133EB"/>
    <x v="0"/>
    <x v="1"/>
  </r>
  <r>
    <x v="1"/>
    <x v="2"/>
    <x v="2"/>
    <x v="806"/>
    <x v="2"/>
    <n v="0"/>
    <n v="0"/>
    <n v="0"/>
    <n v="0"/>
    <s v="PMEKX-TGU133EB"/>
    <x v="0"/>
    <x v="1"/>
  </r>
  <r>
    <x v="1"/>
    <x v="2"/>
    <x v="2"/>
    <x v="806"/>
    <x v="3"/>
    <n v="100"/>
    <n v="100"/>
    <n v="100"/>
    <n v="100"/>
    <s v="PMEKX-TGU133EB"/>
    <x v="0"/>
    <x v="1"/>
  </r>
  <r>
    <x v="1"/>
    <x v="2"/>
    <x v="2"/>
    <x v="806"/>
    <x v="4"/>
    <n v="6.6040200000000002"/>
    <n v="1.8537600000000001"/>
    <n v="6.2564399999999996"/>
    <n v="3.0123600000000001"/>
    <s v="PMEKX-TGU133EB"/>
    <x v="0"/>
    <x v="1"/>
  </r>
  <r>
    <x v="1"/>
    <x v="2"/>
    <x v="2"/>
    <x v="806"/>
    <x v="5"/>
    <n v="6.7527900000000001"/>
    <n v="1.8955200000000001"/>
    <n v="6.3973800000000001"/>
    <n v="3.0802200000000002"/>
    <s v="PMEKX-TGU133EB"/>
    <x v="0"/>
    <x v="1"/>
  </r>
  <r>
    <x v="1"/>
    <x v="2"/>
    <x v="2"/>
    <x v="806"/>
    <x v="6"/>
    <n v="-0.14877000000000001"/>
    <n v="-4.1759999999999999E-2"/>
    <n v="-0.14094000000000001"/>
    <n v="-6.7860000000000004E-2"/>
    <s v="PMEKX-TGU133EB"/>
    <x v="0"/>
    <x v="0"/>
  </r>
  <r>
    <x v="1"/>
    <x v="2"/>
    <x v="2"/>
    <x v="807"/>
    <x v="0"/>
    <n v="18"/>
    <n v="63"/>
    <n v="15"/>
    <n v="18"/>
    <s v="PMEKX-TGU133EXB"/>
    <x v="0"/>
    <x v="1"/>
  </r>
  <r>
    <x v="1"/>
    <x v="2"/>
    <x v="2"/>
    <x v="807"/>
    <x v="1"/>
    <n v="18"/>
    <n v="63"/>
    <n v="15"/>
    <n v="18"/>
    <s v="PMEKX-TGU133EXB"/>
    <x v="0"/>
    <x v="1"/>
  </r>
  <r>
    <x v="1"/>
    <x v="2"/>
    <x v="2"/>
    <x v="807"/>
    <x v="2"/>
    <n v="0"/>
    <n v="0"/>
    <n v="0"/>
    <n v="0"/>
    <s v="PMEKX-TGU133EXB"/>
    <x v="0"/>
    <x v="1"/>
  </r>
  <r>
    <x v="1"/>
    <x v="2"/>
    <x v="2"/>
    <x v="807"/>
    <x v="3"/>
    <n v="100"/>
    <n v="100"/>
    <n v="100"/>
    <n v="100"/>
    <s v="PMEKX-TGU133EXB"/>
    <x v="0"/>
    <x v="1"/>
  </r>
  <r>
    <x v="1"/>
    <x v="2"/>
    <x v="2"/>
    <x v="807"/>
    <x v="4"/>
    <n v="0.75888"/>
    <n v="2.6560800000000002"/>
    <n v="0.63239999999999996"/>
    <n v="0.75888"/>
    <s v="PMEKX-TGU133EXB"/>
    <x v="0"/>
    <x v="1"/>
  </r>
  <r>
    <x v="1"/>
    <x v="2"/>
    <x v="2"/>
    <x v="807"/>
    <x v="5"/>
    <n v="0.75888"/>
    <n v="2.6560800000000002"/>
    <n v="0.63239999999999996"/>
    <n v="0.75888"/>
    <s v="PMEKX-TGU133EXB"/>
    <x v="0"/>
    <x v="1"/>
  </r>
  <r>
    <x v="1"/>
    <x v="2"/>
    <x v="2"/>
    <x v="807"/>
    <x v="6"/>
    <n v="0"/>
    <n v="0"/>
    <n v="0"/>
    <n v="0"/>
    <s v="PMEKX-TGU133EXB"/>
    <x v="0"/>
    <x v="0"/>
  </r>
  <r>
    <x v="1"/>
    <x v="2"/>
    <x v="2"/>
    <x v="808"/>
    <x v="0"/>
    <n v="420"/>
    <n v="297"/>
    <n v="972"/>
    <n v="21"/>
    <s v="PMEKX-TGU410EXB"/>
    <x v="0"/>
    <x v="1"/>
  </r>
  <r>
    <x v="1"/>
    <x v="2"/>
    <x v="2"/>
    <x v="808"/>
    <x v="1"/>
    <n v="450"/>
    <n v="297"/>
    <n v="972"/>
    <n v="21"/>
    <s v="PMEKX-TGU410EXB"/>
    <x v="0"/>
    <x v="1"/>
  </r>
  <r>
    <x v="1"/>
    <x v="2"/>
    <x v="2"/>
    <x v="808"/>
    <x v="2"/>
    <n v="-30"/>
    <n v="0"/>
    <n v="0"/>
    <n v="0"/>
    <s v="PMEKX-TGU410EXB"/>
    <x v="0"/>
    <x v="1"/>
  </r>
  <r>
    <x v="1"/>
    <x v="2"/>
    <x v="2"/>
    <x v="808"/>
    <x v="3"/>
    <n v="93.3333333333333"/>
    <n v="100"/>
    <n v="100"/>
    <n v="100"/>
    <s v="PMEKX-TGU410EXB"/>
    <x v="0"/>
    <x v="1"/>
  </r>
  <r>
    <x v="1"/>
    <x v="2"/>
    <x v="2"/>
    <x v="808"/>
    <x v="4"/>
    <n v="7.9421999999999997"/>
    <n v="5.6162700000000001"/>
    <n v="18.380520000000001"/>
    <n v="0.39711000000000002"/>
    <s v="PMEKX-TGU410EXB"/>
    <x v="0"/>
    <x v="1"/>
  </r>
  <r>
    <x v="1"/>
    <x v="2"/>
    <x v="2"/>
    <x v="808"/>
    <x v="5"/>
    <n v="8.5094999999999992"/>
    <n v="5.6142000000000003"/>
    <n v="18.376380000000001"/>
    <n v="0.39228000000000002"/>
    <s v="PMEKX-TGU410EXB"/>
    <x v="0"/>
    <x v="1"/>
  </r>
  <r>
    <x v="1"/>
    <x v="2"/>
    <x v="2"/>
    <x v="808"/>
    <x v="6"/>
    <n v="-0.56730000000000003"/>
    <n v="2.0699999999999998E-3"/>
    <n v="4.1399999999999996E-3"/>
    <n v="4.8300000000000001E-3"/>
    <s v="PMEKX-TGU410EXB"/>
    <x v="0"/>
    <x v="0"/>
  </r>
  <r>
    <x v="1"/>
    <x v="2"/>
    <x v="2"/>
    <x v="809"/>
    <x v="0"/>
    <n v="15"/>
    <n v="168"/>
    <n v="18"/>
    <n v="18"/>
    <s v="PMEKX-TGU410EXW"/>
    <x v="0"/>
    <x v="1"/>
  </r>
  <r>
    <x v="1"/>
    <x v="2"/>
    <x v="2"/>
    <x v="809"/>
    <x v="1"/>
    <n v="15"/>
    <n v="168"/>
    <n v="18"/>
    <n v="18"/>
    <s v="PMEKX-TGU410EXW"/>
    <x v="0"/>
    <x v="1"/>
  </r>
  <r>
    <x v="1"/>
    <x v="2"/>
    <x v="2"/>
    <x v="809"/>
    <x v="2"/>
    <n v="0"/>
    <n v="0"/>
    <n v="0"/>
    <n v="0"/>
    <s v="PMEKX-TGU410EXW"/>
    <x v="0"/>
    <x v="1"/>
  </r>
  <r>
    <x v="1"/>
    <x v="2"/>
    <x v="2"/>
    <x v="809"/>
    <x v="3"/>
    <n v="100"/>
    <n v="100"/>
    <n v="100"/>
    <n v="100"/>
    <s v="PMEKX-TGU410EXW"/>
    <x v="0"/>
    <x v="1"/>
  </r>
  <r>
    <x v="1"/>
    <x v="2"/>
    <x v="2"/>
    <x v="809"/>
    <x v="4"/>
    <n v="0.3024"/>
    <n v="3.3868800000000001"/>
    <n v="0.36287999999999998"/>
    <n v="0.36287999999999998"/>
    <s v="PMEKX-TGU410EXW"/>
    <x v="0"/>
    <x v="1"/>
  </r>
  <r>
    <x v="1"/>
    <x v="2"/>
    <x v="2"/>
    <x v="809"/>
    <x v="5"/>
    <n v="0.3024"/>
    <n v="3.3868800000000001"/>
    <n v="0.36287999999999998"/>
    <n v="0.36287999999999998"/>
    <s v="PMEKX-TGU410EXW"/>
    <x v="0"/>
    <x v="1"/>
  </r>
  <r>
    <x v="1"/>
    <x v="2"/>
    <x v="2"/>
    <x v="809"/>
    <x v="6"/>
    <n v="0"/>
    <n v="0"/>
    <n v="0"/>
    <n v="0"/>
    <s v="PMEKX-TGU410EXW"/>
    <x v="0"/>
    <x v="0"/>
  </r>
  <r>
    <x v="1"/>
    <x v="2"/>
    <x v="2"/>
    <x v="810"/>
    <x v="0"/>
    <n v="645"/>
    <n v="471"/>
    <n v="213"/>
    <n v="294"/>
    <s v="PMEKX-TGU430EB"/>
    <x v="0"/>
    <x v="1"/>
  </r>
  <r>
    <x v="1"/>
    <x v="2"/>
    <x v="2"/>
    <x v="810"/>
    <x v="1"/>
    <n v="645"/>
    <n v="471"/>
    <n v="213"/>
    <n v="294"/>
    <s v="PMEKX-TGU430EB"/>
    <x v="0"/>
    <x v="1"/>
  </r>
  <r>
    <x v="1"/>
    <x v="2"/>
    <x v="2"/>
    <x v="810"/>
    <x v="2"/>
    <n v="0"/>
    <n v="0"/>
    <n v="0"/>
    <n v="0"/>
    <s v="PMEKX-TGU430EB"/>
    <x v="0"/>
    <x v="1"/>
  </r>
  <r>
    <x v="1"/>
    <x v="2"/>
    <x v="2"/>
    <x v="810"/>
    <x v="3"/>
    <n v="100"/>
    <n v="100"/>
    <n v="100"/>
    <n v="100"/>
    <s v="PMEKX-TGU430EB"/>
    <x v="0"/>
    <x v="1"/>
  </r>
  <r>
    <x v="1"/>
    <x v="2"/>
    <x v="2"/>
    <x v="810"/>
    <x v="4"/>
    <n v="0"/>
    <n v="0"/>
    <n v="0"/>
    <n v="0"/>
    <s v="PMEKX-TGU430EB"/>
    <x v="0"/>
    <x v="1"/>
  </r>
  <r>
    <x v="1"/>
    <x v="2"/>
    <x v="2"/>
    <x v="810"/>
    <x v="5"/>
    <n v="13.99005"/>
    <n v="10.21599"/>
    <n v="4.6199700000000004"/>
    <n v="6.3768599999999998"/>
    <s v="PMEKX-TGU430EB"/>
    <x v="0"/>
    <x v="1"/>
  </r>
  <r>
    <x v="1"/>
    <x v="2"/>
    <x v="2"/>
    <x v="810"/>
    <x v="6"/>
    <n v="-13.99005"/>
    <n v="-10.21599"/>
    <n v="-4.6199700000000004"/>
    <n v="-6.3768599999999998"/>
    <s v="PMEKX-TGU430EB"/>
    <x v="0"/>
    <x v="0"/>
  </r>
  <r>
    <x v="1"/>
    <x v="2"/>
    <x v="2"/>
    <x v="811"/>
    <x v="0"/>
    <n v="159"/>
    <m/>
    <n v="102"/>
    <m/>
    <s v="PMEKX-TGU430EXB"/>
    <x v="0"/>
    <x v="1"/>
  </r>
  <r>
    <x v="1"/>
    <x v="2"/>
    <x v="2"/>
    <x v="811"/>
    <x v="1"/>
    <n v="159"/>
    <m/>
    <n v="102"/>
    <m/>
    <s v="PMEKX-TGU430EXB"/>
    <x v="0"/>
    <x v="1"/>
  </r>
  <r>
    <x v="1"/>
    <x v="2"/>
    <x v="2"/>
    <x v="811"/>
    <x v="2"/>
    <n v="0"/>
    <m/>
    <n v="0"/>
    <m/>
    <s v="PMEKX-TGU430EXB"/>
    <x v="0"/>
    <x v="1"/>
  </r>
  <r>
    <x v="1"/>
    <x v="2"/>
    <x v="2"/>
    <x v="811"/>
    <x v="3"/>
    <n v="100"/>
    <m/>
    <n v="100"/>
    <m/>
    <s v="PMEKX-TGU430EXB"/>
    <x v="0"/>
    <x v="1"/>
  </r>
  <r>
    <x v="1"/>
    <x v="2"/>
    <x v="2"/>
    <x v="811"/>
    <x v="4"/>
    <n v="3.5965799999999999"/>
    <m/>
    <n v="2.3072400000000002"/>
    <m/>
    <s v="PMEKX-TGU430EXB"/>
    <x v="0"/>
    <x v="1"/>
  </r>
  <r>
    <x v="1"/>
    <x v="2"/>
    <x v="2"/>
    <x v="811"/>
    <x v="5"/>
    <n v="3.5965799999999999"/>
    <m/>
    <n v="2.3072400000000002"/>
    <m/>
    <s v="PMEKX-TGU430EXB"/>
    <x v="0"/>
    <x v="1"/>
  </r>
  <r>
    <x v="1"/>
    <x v="2"/>
    <x v="2"/>
    <x v="811"/>
    <x v="6"/>
    <n v="0"/>
    <m/>
    <n v="0"/>
    <m/>
    <s v="PMEKX-TGU430EXB"/>
    <x v="0"/>
    <x v="0"/>
  </r>
  <r>
    <x v="1"/>
    <x v="2"/>
    <x v="2"/>
    <x v="812"/>
    <x v="0"/>
    <n v="33"/>
    <m/>
    <n v="54"/>
    <n v="24"/>
    <s v="PMEKX-TGU430EXW"/>
    <x v="0"/>
    <x v="1"/>
  </r>
  <r>
    <x v="1"/>
    <x v="2"/>
    <x v="2"/>
    <x v="812"/>
    <x v="1"/>
    <n v="33"/>
    <m/>
    <n v="54"/>
    <n v="24"/>
    <s v="PMEKX-TGU430EXW"/>
    <x v="0"/>
    <x v="1"/>
  </r>
  <r>
    <x v="1"/>
    <x v="2"/>
    <x v="2"/>
    <x v="812"/>
    <x v="2"/>
    <n v="0"/>
    <m/>
    <n v="0"/>
    <n v="0"/>
    <s v="PMEKX-TGU430EXW"/>
    <x v="0"/>
    <x v="1"/>
  </r>
  <r>
    <x v="1"/>
    <x v="2"/>
    <x v="2"/>
    <x v="812"/>
    <x v="3"/>
    <n v="100"/>
    <m/>
    <n v="100"/>
    <n v="100"/>
    <s v="PMEKX-TGU430EXW"/>
    <x v="0"/>
    <x v="1"/>
  </r>
  <r>
    <x v="1"/>
    <x v="2"/>
    <x v="2"/>
    <x v="812"/>
    <x v="4"/>
    <n v="0.76461000000000001"/>
    <m/>
    <n v="1.25118"/>
    <n v="0.55608000000000002"/>
    <s v="PMEKX-TGU430EXW"/>
    <x v="0"/>
    <x v="1"/>
  </r>
  <r>
    <x v="1"/>
    <x v="2"/>
    <x v="2"/>
    <x v="812"/>
    <x v="5"/>
    <n v="0.76461000000000001"/>
    <m/>
    <n v="1.25118"/>
    <n v="0.55608000000000002"/>
    <s v="PMEKX-TGU430EXW"/>
    <x v="0"/>
    <x v="1"/>
  </r>
  <r>
    <x v="1"/>
    <x v="2"/>
    <x v="2"/>
    <x v="812"/>
    <x v="6"/>
    <n v="0"/>
    <m/>
    <n v="0"/>
    <n v="0"/>
    <s v="PMEKX-TGU430EXW"/>
    <x v="0"/>
    <x v="0"/>
  </r>
  <r>
    <x v="1"/>
    <x v="2"/>
    <x v="2"/>
    <x v="813"/>
    <x v="0"/>
    <n v="840"/>
    <n v="996"/>
    <n v="678"/>
    <n v="714"/>
    <s v="PMEKX-TGU432EB"/>
    <x v="0"/>
    <x v="1"/>
  </r>
  <r>
    <x v="1"/>
    <x v="2"/>
    <x v="2"/>
    <x v="813"/>
    <x v="1"/>
    <n v="840"/>
    <n v="996"/>
    <n v="678"/>
    <n v="714"/>
    <s v="PMEKX-TGU432EB"/>
    <x v="0"/>
    <x v="1"/>
  </r>
  <r>
    <x v="1"/>
    <x v="2"/>
    <x v="2"/>
    <x v="813"/>
    <x v="2"/>
    <n v="0"/>
    <n v="0"/>
    <n v="0"/>
    <n v="0"/>
    <s v="PMEKX-TGU432EB"/>
    <x v="0"/>
    <x v="1"/>
  </r>
  <r>
    <x v="1"/>
    <x v="2"/>
    <x v="2"/>
    <x v="813"/>
    <x v="3"/>
    <n v="100"/>
    <n v="100"/>
    <n v="100"/>
    <n v="100"/>
    <s v="PMEKX-TGU432EB"/>
    <x v="0"/>
    <x v="1"/>
  </r>
  <r>
    <x v="1"/>
    <x v="2"/>
    <x v="2"/>
    <x v="813"/>
    <x v="4"/>
    <n v="0"/>
    <n v="0"/>
    <n v="0"/>
    <n v="0"/>
    <s v="PMEKX-TGU432EB"/>
    <x v="0"/>
    <x v="1"/>
  </r>
  <r>
    <x v="1"/>
    <x v="2"/>
    <x v="2"/>
    <x v="813"/>
    <x v="5"/>
    <n v="26.888400000000001"/>
    <n v="31.881959999999999"/>
    <n v="21.702780000000001"/>
    <n v="22.855139999999999"/>
    <s v="PMEKX-TGU432EB"/>
    <x v="0"/>
    <x v="1"/>
  </r>
  <r>
    <x v="1"/>
    <x v="2"/>
    <x v="2"/>
    <x v="813"/>
    <x v="6"/>
    <n v="-26.888400000000001"/>
    <n v="-31.881959999999999"/>
    <n v="-21.702780000000001"/>
    <n v="-22.855139999999999"/>
    <s v="PMEKX-TGU432EB"/>
    <x v="0"/>
    <x v="0"/>
  </r>
  <r>
    <x v="1"/>
    <x v="2"/>
    <x v="2"/>
    <x v="814"/>
    <x v="0"/>
    <m/>
    <m/>
    <m/>
    <n v="3"/>
    <s v="PMEKX-TGU432EXB"/>
    <x v="0"/>
    <x v="1"/>
  </r>
  <r>
    <x v="1"/>
    <x v="2"/>
    <x v="2"/>
    <x v="814"/>
    <x v="1"/>
    <m/>
    <m/>
    <m/>
    <n v="3"/>
    <s v="PMEKX-TGU432EXB"/>
    <x v="0"/>
    <x v="1"/>
  </r>
  <r>
    <x v="1"/>
    <x v="2"/>
    <x v="2"/>
    <x v="814"/>
    <x v="2"/>
    <m/>
    <m/>
    <m/>
    <n v="0"/>
    <s v="PMEKX-TGU432EXB"/>
    <x v="0"/>
    <x v="1"/>
  </r>
  <r>
    <x v="1"/>
    <x v="2"/>
    <x v="2"/>
    <x v="814"/>
    <x v="3"/>
    <m/>
    <m/>
    <m/>
    <n v="100"/>
    <s v="PMEKX-TGU432EXB"/>
    <x v="0"/>
    <x v="1"/>
  </r>
  <r>
    <x v="1"/>
    <x v="2"/>
    <x v="2"/>
    <x v="814"/>
    <x v="4"/>
    <m/>
    <m/>
    <m/>
    <n v="0.10256999999999999"/>
    <s v="PMEKX-TGU432EXB"/>
    <x v="0"/>
    <x v="1"/>
  </r>
  <r>
    <x v="1"/>
    <x v="2"/>
    <x v="2"/>
    <x v="814"/>
    <x v="5"/>
    <m/>
    <m/>
    <m/>
    <n v="0.10254000000000001"/>
    <s v="PMEKX-TGU432EXB"/>
    <x v="0"/>
    <x v="1"/>
  </r>
  <r>
    <x v="1"/>
    <x v="2"/>
    <x v="2"/>
    <x v="814"/>
    <x v="6"/>
    <m/>
    <m/>
    <m/>
    <n v="3.0000000000000001E-5"/>
    <s v="PMEKX-TGU432EXB"/>
    <x v="0"/>
    <x v="0"/>
  </r>
  <r>
    <x v="1"/>
    <x v="2"/>
    <x v="2"/>
    <x v="815"/>
    <x v="0"/>
    <m/>
    <n v="18"/>
    <n v="3"/>
    <n v="9"/>
    <s v="PMEKX-TGU432EXW"/>
    <x v="0"/>
    <x v="1"/>
  </r>
  <r>
    <x v="1"/>
    <x v="2"/>
    <x v="2"/>
    <x v="815"/>
    <x v="1"/>
    <m/>
    <n v="18"/>
    <n v="3"/>
    <n v="9"/>
    <s v="PMEKX-TGU432EXW"/>
    <x v="0"/>
    <x v="1"/>
  </r>
  <r>
    <x v="1"/>
    <x v="2"/>
    <x v="2"/>
    <x v="815"/>
    <x v="2"/>
    <m/>
    <n v="0"/>
    <n v="0"/>
    <n v="0"/>
    <s v="PMEKX-TGU432EXW"/>
    <x v="0"/>
    <x v="1"/>
  </r>
  <r>
    <x v="1"/>
    <x v="2"/>
    <x v="2"/>
    <x v="815"/>
    <x v="3"/>
    <m/>
    <n v="100"/>
    <n v="100"/>
    <n v="100"/>
    <s v="PMEKX-TGU432EXW"/>
    <x v="0"/>
    <x v="1"/>
  </r>
  <r>
    <x v="1"/>
    <x v="2"/>
    <x v="2"/>
    <x v="815"/>
    <x v="4"/>
    <m/>
    <n v="0.61541999999999997"/>
    <n v="0.10256999999999999"/>
    <n v="0.30770999999999998"/>
    <s v="PMEKX-TGU432EXW"/>
    <x v="0"/>
    <x v="1"/>
  </r>
  <r>
    <x v="1"/>
    <x v="2"/>
    <x v="2"/>
    <x v="815"/>
    <x v="5"/>
    <m/>
    <n v="0.61524000000000001"/>
    <n v="0.10254000000000001"/>
    <n v="0.30762"/>
    <s v="PMEKX-TGU432EXW"/>
    <x v="0"/>
    <x v="1"/>
  </r>
  <r>
    <x v="1"/>
    <x v="2"/>
    <x v="2"/>
    <x v="815"/>
    <x v="6"/>
    <m/>
    <n v="1.8000000000000001E-4"/>
    <n v="3.0000000000000001E-5"/>
    <n v="9.0000000000000006E-5"/>
    <s v="PMEKX-TGU432EXW"/>
    <x v="0"/>
    <x v="0"/>
  </r>
  <r>
    <x v="1"/>
    <x v="2"/>
    <x v="2"/>
    <x v="816"/>
    <x v="0"/>
    <n v="999"/>
    <n v="735"/>
    <n v="603"/>
    <n v="513"/>
    <s v="PMEKX-TGU433EB"/>
    <x v="0"/>
    <x v="1"/>
  </r>
  <r>
    <x v="1"/>
    <x v="2"/>
    <x v="2"/>
    <x v="816"/>
    <x v="1"/>
    <n v="999"/>
    <n v="735"/>
    <n v="603"/>
    <n v="513"/>
    <s v="PMEKX-TGU433EB"/>
    <x v="0"/>
    <x v="1"/>
  </r>
  <r>
    <x v="1"/>
    <x v="2"/>
    <x v="2"/>
    <x v="816"/>
    <x v="2"/>
    <n v="0"/>
    <n v="0"/>
    <n v="0"/>
    <n v="0"/>
    <s v="PMEKX-TGU433EB"/>
    <x v="0"/>
    <x v="1"/>
  </r>
  <r>
    <x v="1"/>
    <x v="2"/>
    <x v="2"/>
    <x v="816"/>
    <x v="3"/>
    <n v="100"/>
    <n v="100"/>
    <n v="100"/>
    <n v="100"/>
    <s v="PMEKX-TGU433EB"/>
    <x v="0"/>
    <x v="1"/>
  </r>
  <r>
    <x v="1"/>
    <x v="2"/>
    <x v="2"/>
    <x v="816"/>
    <x v="4"/>
    <n v="0"/>
    <n v="0"/>
    <n v="0"/>
    <n v="0"/>
    <s v="PMEKX-TGU433EB"/>
    <x v="0"/>
    <x v="1"/>
  </r>
  <r>
    <x v="1"/>
    <x v="2"/>
    <x v="2"/>
    <x v="816"/>
    <x v="5"/>
    <n v="42.976979999999998"/>
    <n v="31.619700000000002"/>
    <n v="25.94106"/>
    <n v="22.06926"/>
    <s v="PMEKX-TGU433EB"/>
    <x v="0"/>
    <x v="1"/>
  </r>
  <r>
    <x v="1"/>
    <x v="2"/>
    <x v="2"/>
    <x v="816"/>
    <x v="6"/>
    <n v="-42.976979999999998"/>
    <n v="-31.619700000000002"/>
    <n v="-25.94106"/>
    <n v="-22.06926"/>
    <s v="PMEKX-TGU433EB"/>
    <x v="0"/>
    <x v="0"/>
  </r>
  <r>
    <x v="1"/>
    <x v="2"/>
    <x v="2"/>
    <x v="817"/>
    <x v="0"/>
    <n v="10"/>
    <m/>
    <m/>
    <m/>
    <s v="PMEKX-TGUA10EXB"/>
    <x v="0"/>
    <x v="1"/>
  </r>
  <r>
    <x v="1"/>
    <x v="2"/>
    <x v="2"/>
    <x v="817"/>
    <x v="1"/>
    <n v="10"/>
    <m/>
    <m/>
    <m/>
    <s v="PMEKX-TGUA10EXB"/>
    <x v="0"/>
    <x v="1"/>
  </r>
  <r>
    <x v="1"/>
    <x v="2"/>
    <x v="2"/>
    <x v="817"/>
    <x v="2"/>
    <n v="0"/>
    <m/>
    <m/>
    <m/>
    <s v="PMEKX-TGUA10EXB"/>
    <x v="0"/>
    <x v="1"/>
  </r>
  <r>
    <x v="1"/>
    <x v="2"/>
    <x v="2"/>
    <x v="817"/>
    <x v="3"/>
    <n v="100"/>
    <m/>
    <m/>
    <m/>
    <s v="PMEKX-TGUA10EXB"/>
    <x v="0"/>
    <x v="1"/>
  </r>
  <r>
    <x v="1"/>
    <x v="2"/>
    <x v="2"/>
    <x v="817"/>
    <x v="4"/>
    <n v="0.14660000000000001"/>
    <m/>
    <m/>
    <m/>
    <s v="PMEKX-TGUA10EXB"/>
    <x v="0"/>
    <x v="1"/>
  </r>
  <r>
    <x v="1"/>
    <x v="2"/>
    <x v="2"/>
    <x v="817"/>
    <x v="5"/>
    <n v="0.14510000000000001"/>
    <m/>
    <m/>
    <m/>
    <s v="PMEKX-TGUA10EXB"/>
    <x v="0"/>
    <x v="1"/>
  </r>
  <r>
    <x v="1"/>
    <x v="2"/>
    <x v="2"/>
    <x v="817"/>
    <x v="6"/>
    <n v="1.5E-3"/>
    <m/>
    <m/>
    <m/>
    <s v="PMEKX-TGUA10EXB"/>
    <x v="0"/>
    <x v="0"/>
  </r>
  <r>
    <x v="1"/>
    <x v="2"/>
    <x v="2"/>
    <x v="818"/>
    <x v="0"/>
    <n v="10"/>
    <m/>
    <m/>
    <m/>
    <s v="PMEKX-TGUA40EXB"/>
    <x v="0"/>
    <x v="1"/>
  </r>
  <r>
    <x v="1"/>
    <x v="2"/>
    <x v="2"/>
    <x v="818"/>
    <x v="1"/>
    <n v="10"/>
    <m/>
    <m/>
    <m/>
    <s v="PMEKX-TGUA40EXB"/>
    <x v="0"/>
    <x v="1"/>
  </r>
  <r>
    <x v="1"/>
    <x v="2"/>
    <x v="2"/>
    <x v="818"/>
    <x v="2"/>
    <n v="0"/>
    <m/>
    <m/>
    <m/>
    <s v="PMEKX-TGUA40EXB"/>
    <x v="0"/>
    <x v="1"/>
  </r>
  <r>
    <x v="1"/>
    <x v="2"/>
    <x v="2"/>
    <x v="818"/>
    <x v="3"/>
    <n v="100"/>
    <m/>
    <m/>
    <m/>
    <s v="PMEKX-TGUA40EXB"/>
    <x v="0"/>
    <x v="1"/>
  </r>
  <r>
    <x v="1"/>
    <x v="2"/>
    <x v="2"/>
    <x v="818"/>
    <x v="4"/>
    <n v="0.2258"/>
    <m/>
    <m/>
    <m/>
    <s v="PMEKX-TGUA40EXB"/>
    <x v="0"/>
    <x v="1"/>
  </r>
  <r>
    <x v="1"/>
    <x v="2"/>
    <x v="2"/>
    <x v="818"/>
    <x v="5"/>
    <n v="0.2243"/>
    <m/>
    <m/>
    <m/>
    <s v="PMEKX-TGUA40EXB"/>
    <x v="0"/>
    <x v="1"/>
  </r>
  <r>
    <x v="1"/>
    <x v="2"/>
    <x v="2"/>
    <x v="818"/>
    <x v="6"/>
    <n v="1.5E-3"/>
    <m/>
    <m/>
    <m/>
    <s v="PMEKX-TGUA40EXB"/>
    <x v="0"/>
    <x v="0"/>
  </r>
  <r>
    <x v="1"/>
    <x v="2"/>
    <x v="2"/>
    <x v="41"/>
    <x v="0"/>
    <m/>
    <n v="255"/>
    <n v="417"/>
    <n v="48"/>
    <s v="PMEKX-TS500EXB"/>
    <x v="0"/>
    <x v="1"/>
  </r>
  <r>
    <x v="1"/>
    <x v="2"/>
    <x v="2"/>
    <x v="41"/>
    <x v="1"/>
    <m/>
    <n v="255"/>
    <n v="417"/>
    <n v="48"/>
    <s v="PMEKX-TS500EXB"/>
    <x v="0"/>
    <x v="1"/>
  </r>
  <r>
    <x v="1"/>
    <x v="2"/>
    <x v="2"/>
    <x v="41"/>
    <x v="2"/>
    <m/>
    <n v="0"/>
    <n v="0"/>
    <n v="0"/>
    <s v="PMEKX-TS500EXB"/>
    <x v="0"/>
    <x v="1"/>
  </r>
  <r>
    <x v="1"/>
    <x v="2"/>
    <x v="2"/>
    <x v="41"/>
    <x v="3"/>
    <m/>
    <n v="100"/>
    <n v="100"/>
    <n v="100"/>
    <s v="PMEKX-TS500EXB"/>
    <x v="0"/>
    <x v="1"/>
  </r>
  <r>
    <x v="1"/>
    <x v="2"/>
    <x v="2"/>
    <x v="41"/>
    <x v="4"/>
    <m/>
    <n v="1.9941"/>
    <n v="3.2609400000000002"/>
    <n v="0.37536000000000003"/>
    <s v="PMEKX-TS500EXB"/>
    <x v="0"/>
    <x v="1"/>
  </r>
  <r>
    <x v="1"/>
    <x v="2"/>
    <x v="2"/>
    <x v="41"/>
    <x v="5"/>
    <m/>
    <n v="1.9992000000000001"/>
    <n v="3.2692800000000002"/>
    <n v="0.37631999999999999"/>
    <s v="PMEKX-TS500EXB"/>
    <x v="0"/>
    <x v="1"/>
  </r>
  <r>
    <x v="1"/>
    <x v="2"/>
    <x v="2"/>
    <x v="41"/>
    <x v="6"/>
    <m/>
    <n v="-5.1000000000000004E-3"/>
    <n v="-8.3400000000000002E-3"/>
    <n v="-9.6000000000000002E-4"/>
    <s v="PMEKX-TS500EXB"/>
    <x v="0"/>
    <x v="0"/>
  </r>
  <r>
    <x v="1"/>
    <x v="2"/>
    <x v="2"/>
    <x v="819"/>
    <x v="0"/>
    <n v="126"/>
    <n v="1908"/>
    <n v="813"/>
    <n v="999"/>
    <s v="PMEKX-TS500FXB"/>
    <x v="0"/>
    <x v="1"/>
  </r>
  <r>
    <x v="1"/>
    <x v="2"/>
    <x v="2"/>
    <x v="819"/>
    <x v="1"/>
    <n v="486"/>
    <n v="1908"/>
    <n v="813"/>
    <n v="999"/>
    <s v="PMEKX-TS500FXB"/>
    <x v="0"/>
    <x v="1"/>
  </r>
  <r>
    <x v="1"/>
    <x v="2"/>
    <x v="2"/>
    <x v="819"/>
    <x v="2"/>
    <n v="-360"/>
    <n v="0"/>
    <n v="0"/>
    <n v="0"/>
    <s v="PMEKX-TS500FXB"/>
    <x v="0"/>
    <x v="1"/>
  </r>
  <r>
    <x v="1"/>
    <x v="2"/>
    <x v="2"/>
    <x v="819"/>
    <x v="3"/>
    <n v="25.925925925925899"/>
    <n v="100"/>
    <n v="100"/>
    <n v="100"/>
    <s v="PMEKX-TS500FXB"/>
    <x v="0"/>
    <x v="1"/>
  </r>
  <r>
    <x v="1"/>
    <x v="2"/>
    <x v="2"/>
    <x v="819"/>
    <x v="4"/>
    <n v="0.87192000000000003"/>
    <n v="13.20336"/>
    <n v="5.6259600000000001"/>
    <n v="6.9130799999999999"/>
    <s v="PMEKX-TS500FXB"/>
    <x v="0"/>
    <x v="1"/>
  </r>
  <r>
    <x v="1"/>
    <x v="2"/>
    <x v="2"/>
    <x v="819"/>
    <x v="5"/>
    <n v="3.3631199999999999"/>
    <n v="13.20336"/>
    <n v="5.6259600000000001"/>
    <n v="6.9130799999999999"/>
    <s v="PMEKX-TS500FXB"/>
    <x v="0"/>
    <x v="1"/>
  </r>
  <r>
    <x v="1"/>
    <x v="2"/>
    <x v="2"/>
    <x v="819"/>
    <x v="6"/>
    <n v="-2.4912000000000001"/>
    <n v="0"/>
    <n v="0"/>
    <n v="0"/>
    <s v="PMEKX-TS500FXB"/>
    <x v="0"/>
    <x v="0"/>
  </r>
  <r>
    <x v="1"/>
    <x v="2"/>
    <x v="2"/>
    <x v="820"/>
    <x v="0"/>
    <n v="579"/>
    <n v="1563"/>
    <n v="474"/>
    <n v="585"/>
    <s v="PMEKX-TS500FXW"/>
    <x v="0"/>
    <x v="1"/>
  </r>
  <r>
    <x v="1"/>
    <x v="2"/>
    <x v="2"/>
    <x v="820"/>
    <x v="1"/>
    <n v="579"/>
    <n v="1563"/>
    <n v="474"/>
    <n v="585"/>
    <s v="PMEKX-TS500FXW"/>
    <x v="0"/>
    <x v="1"/>
  </r>
  <r>
    <x v="1"/>
    <x v="2"/>
    <x v="2"/>
    <x v="820"/>
    <x v="2"/>
    <n v="0"/>
    <n v="0"/>
    <n v="0"/>
    <n v="0"/>
    <s v="PMEKX-TS500FXW"/>
    <x v="0"/>
    <x v="1"/>
  </r>
  <r>
    <x v="1"/>
    <x v="2"/>
    <x v="2"/>
    <x v="820"/>
    <x v="3"/>
    <n v="100"/>
    <n v="100"/>
    <n v="100"/>
    <n v="100"/>
    <s v="PMEKX-TS500FXW"/>
    <x v="0"/>
    <x v="1"/>
  </r>
  <r>
    <x v="1"/>
    <x v="2"/>
    <x v="2"/>
    <x v="820"/>
    <x v="4"/>
    <n v="3.84456"/>
    <n v="10.37832"/>
    <n v="3.1473599999999999"/>
    <n v="3.8843999999999999"/>
    <s v="PMEKX-TS500FXW"/>
    <x v="0"/>
    <x v="1"/>
  </r>
  <r>
    <x v="1"/>
    <x v="2"/>
    <x v="2"/>
    <x v="820"/>
    <x v="5"/>
    <n v="3.84456"/>
    <n v="10.37832"/>
    <n v="3.1473599999999999"/>
    <n v="3.8843999999999999"/>
    <s v="PMEKX-TS500FXW"/>
    <x v="0"/>
    <x v="1"/>
  </r>
  <r>
    <x v="1"/>
    <x v="2"/>
    <x v="2"/>
    <x v="820"/>
    <x v="6"/>
    <n v="0"/>
    <n v="0"/>
    <n v="0"/>
    <n v="0"/>
    <s v="PMEKX-TS500FXW"/>
    <x v="0"/>
    <x v="0"/>
  </r>
  <r>
    <x v="1"/>
    <x v="2"/>
    <x v="2"/>
    <x v="821"/>
    <x v="0"/>
    <m/>
    <n v="594"/>
    <n v="558"/>
    <n v="708"/>
    <s v="PMEKX-TS500HGB"/>
    <x v="0"/>
    <x v="1"/>
  </r>
  <r>
    <x v="1"/>
    <x v="2"/>
    <x v="2"/>
    <x v="821"/>
    <x v="1"/>
    <m/>
    <n v="594"/>
    <n v="558"/>
    <n v="708"/>
    <s v="PMEKX-TS500HGB"/>
    <x v="0"/>
    <x v="1"/>
  </r>
  <r>
    <x v="1"/>
    <x v="2"/>
    <x v="2"/>
    <x v="821"/>
    <x v="2"/>
    <m/>
    <n v="0"/>
    <n v="0"/>
    <n v="0"/>
    <s v="PMEKX-TS500HGB"/>
    <x v="0"/>
    <x v="1"/>
  </r>
  <r>
    <x v="1"/>
    <x v="2"/>
    <x v="2"/>
    <x v="821"/>
    <x v="3"/>
    <m/>
    <n v="100"/>
    <n v="100"/>
    <n v="100"/>
    <s v="PMEKX-TS500HGB"/>
    <x v="0"/>
    <x v="1"/>
  </r>
  <r>
    <x v="1"/>
    <x v="2"/>
    <x v="2"/>
    <x v="821"/>
    <x v="4"/>
    <m/>
    <n v="3.46896"/>
    <n v="3.2587199999999998"/>
    <n v="4.1347199999999997"/>
    <s v="PMEKX-TS500HGB"/>
    <x v="0"/>
    <x v="1"/>
  </r>
  <r>
    <x v="1"/>
    <x v="2"/>
    <x v="2"/>
    <x v="821"/>
    <x v="5"/>
    <m/>
    <n v="3.46896"/>
    <n v="3.2587199999999998"/>
    <n v="4.1347199999999997"/>
    <s v="PMEKX-TS500HGB"/>
    <x v="0"/>
    <x v="1"/>
  </r>
  <r>
    <x v="1"/>
    <x v="2"/>
    <x v="2"/>
    <x v="821"/>
    <x v="6"/>
    <m/>
    <n v="0"/>
    <n v="0"/>
    <n v="0"/>
    <s v="PMEKX-TS500HGB"/>
    <x v="0"/>
    <x v="0"/>
  </r>
  <r>
    <x v="1"/>
    <x v="2"/>
    <x v="2"/>
    <x v="822"/>
    <x v="0"/>
    <m/>
    <n v="594"/>
    <n v="558"/>
    <n v="708"/>
    <s v="PMEKX-TS500HGW"/>
    <x v="0"/>
    <x v="1"/>
  </r>
  <r>
    <x v="1"/>
    <x v="2"/>
    <x v="2"/>
    <x v="822"/>
    <x v="1"/>
    <m/>
    <n v="594"/>
    <n v="558"/>
    <n v="708"/>
    <s v="PMEKX-TS500HGW"/>
    <x v="0"/>
    <x v="1"/>
  </r>
  <r>
    <x v="1"/>
    <x v="2"/>
    <x v="2"/>
    <x v="822"/>
    <x v="2"/>
    <m/>
    <n v="0"/>
    <n v="0"/>
    <n v="0"/>
    <s v="PMEKX-TS500HGW"/>
    <x v="0"/>
    <x v="1"/>
  </r>
  <r>
    <x v="1"/>
    <x v="2"/>
    <x v="2"/>
    <x v="822"/>
    <x v="3"/>
    <m/>
    <n v="100"/>
    <n v="100"/>
    <n v="100"/>
    <s v="PMEKX-TS500HGW"/>
    <x v="0"/>
    <x v="1"/>
  </r>
  <r>
    <x v="1"/>
    <x v="2"/>
    <x v="2"/>
    <x v="822"/>
    <x v="4"/>
    <m/>
    <n v="4.1283000000000003"/>
    <n v="3.8780999999999999"/>
    <n v="4.9206000000000003"/>
    <s v="PMEKX-TS500HGW"/>
    <x v="0"/>
    <x v="1"/>
  </r>
  <r>
    <x v="1"/>
    <x v="2"/>
    <x v="2"/>
    <x v="822"/>
    <x v="5"/>
    <m/>
    <n v="4.1283000000000003"/>
    <n v="3.8780999999999999"/>
    <n v="4.9206000000000003"/>
    <s v="PMEKX-TS500HGW"/>
    <x v="0"/>
    <x v="1"/>
  </r>
  <r>
    <x v="1"/>
    <x v="2"/>
    <x v="2"/>
    <x v="822"/>
    <x v="6"/>
    <m/>
    <n v="0"/>
    <n v="0"/>
    <n v="0"/>
    <s v="PMEKX-TS500HGW"/>
    <x v="0"/>
    <x v="0"/>
  </r>
  <r>
    <x v="1"/>
    <x v="2"/>
    <x v="2"/>
    <x v="823"/>
    <x v="0"/>
    <n v="132"/>
    <n v="507"/>
    <n v="870"/>
    <n v="1335"/>
    <s v="PMEKX-TS500PDB"/>
    <x v="0"/>
    <x v="1"/>
  </r>
  <r>
    <x v="1"/>
    <x v="2"/>
    <x v="2"/>
    <x v="823"/>
    <x v="1"/>
    <n v="132"/>
    <n v="507"/>
    <n v="870"/>
    <n v="1335"/>
    <s v="PMEKX-TS500PDB"/>
    <x v="0"/>
    <x v="1"/>
  </r>
  <r>
    <x v="1"/>
    <x v="2"/>
    <x v="2"/>
    <x v="823"/>
    <x v="2"/>
    <n v="0"/>
    <n v="0"/>
    <n v="0"/>
    <n v="0"/>
    <s v="PMEKX-TS500PDB"/>
    <x v="0"/>
    <x v="1"/>
  </r>
  <r>
    <x v="1"/>
    <x v="2"/>
    <x v="2"/>
    <x v="823"/>
    <x v="3"/>
    <n v="100"/>
    <n v="100"/>
    <n v="100"/>
    <n v="100"/>
    <s v="PMEKX-TS500PDB"/>
    <x v="0"/>
    <x v="1"/>
  </r>
  <r>
    <x v="1"/>
    <x v="2"/>
    <x v="2"/>
    <x v="823"/>
    <x v="4"/>
    <n v="0.87516000000000005"/>
    <n v="3.3614099999999998"/>
    <n v="5.7680999999999996"/>
    <n v="8.8510500000000008"/>
    <s v="PMEKX-TS500PDB"/>
    <x v="0"/>
    <x v="1"/>
  </r>
  <r>
    <x v="1"/>
    <x v="2"/>
    <x v="2"/>
    <x v="823"/>
    <x v="5"/>
    <n v="0.87516000000000005"/>
    <n v="3.3614099999999998"/>
    <n v="5.7680999999999996"/>
    <n v="8.8510500000000008"/>
    <s v="PMEKX-TS500PDB"/>
    <x v="0"/>
    <x v="1"/>
  </r>
  <r>
    <x v="1"/>
    <x v="2"/>
    <x v="2"/>
    <x v="823"/>
    <x v="6"/>
    <n v="0"/>
    <n v="0"/>
    <n v="0"/>
    <n v="0"/>
    <s v="PMEKX-TS500PDB"/>
    <x v="0"/>
    <x v="0"/>
  </r>
  <r>
    <x v="1"/>
    <x v="2"/>
    <x v="2"/>
    <x v="824"/>
    <x v="0"/>
    <m/>
    <n v="405"/>
    <n v="261"/>
    <n v="219"/>
    <s v="PMEKX-TS500PDW"/>
    <x v="0"/>
    <x v="1"/>
  </r>
  <r>
    <x v="1"/>
    <x v="2"/>
    <x v="2"/>
    <x v="824"/>
    <x v="1"/>
    <m/>
    <n v="405"/>
    <n v="261"/>
    <n v="219"/>
    <s v="PMEKX-TS500PDW"/>
    <x v="0"/>
    <x v="1"/>
  </r>
  <r>
    <x v="1"/>
    <x v="2"/>
    <x v="2"/>
    <x v="824"/>
    <x v="2"/>
    <m/>
    <n v="0"/>
    <n v="0"/>
    <n v="0"/>
    <s v="PMEKX-TS500PDW"/>
    <x v="0"/>
    <x v="1"/>
  </r>
  <r>
    <x v="1"/>
    <x v="2"/>
    <x v="2"/>
    <x v="824"/>
    <x v="3"/>
    <m/>
    <n v="100"/>
    <n v="100"/>
    <n v="100"/>
    <s v="PMEKX-TS500PDW"/>
    <x v="0"/>
    <x v="1"/>
  </r>
  <r>
    <x v="1"/>
    <x v="2"/>
    <x v="2"/>
    <x v="824"/>
    <x v="4"/>
    <m/>
    <n v="2.8552499999999998"/>
    <n v="1.84005"/>
    <n v="1.5439499999999999"/>
    <s v="PMEKX-TS500PDW"/>
    <x v="0"/>
    <x v="1"/>
  </r>
  <r>
    <x v="1"/>
    <x v="2"/>
    <x v="2"/>
    <x v="824"/>
    <x v="5"/>
    <m/>
    <n v="2.8552499999999998"/>
    <n v="1.84005"/>
    <n v="1.5439499999999999"/>
    <s v="PMEKX-TS500PDW"/>
    <x v="0"/>
    <x v="1"/>
  </r>
  <r>
    <x v="1"/>
    <x v="2"/>
    <x v="2"/>
    <x v="824"/>
    <x v="6"/>
    <m/>
    <n v="0"/>
    <n v="0"/>
    <n v="0"/>
    <s v="PMEKX-TS500PDW"/>
    <x v="0"/>
    <x v="0"/>
  </r>
  <r>
    <x v="1"/>
    <x v="2"/>
    <x v="2"/>
    <x v="825"/>
    <x v="0"/>
    <n v="216"/>
    <n v="135"/>
    <n v="201"/>
    <n v="168"/>
    <s v="PMEKX-TS520EX1B"/>
    <x v="0"/>
    <x v="1"/>
  </r>
  <r>
    <x v="1"/>
    <x v="2"/>
    <x v="2"/>
    <x v="825"/>
    <x v="1"/>
    <n v="216"/>
    <n v="135"/>
    <n v="201"/>
    <n v="168"/>
    <s v="PMEKX-TS520EX1B"/>
    <x v="0"/>
    <x v="1"/>
  </r>
  <r>
    <x v="1"/>
    <x v="2"/>
    <x v="2"/>
    <x v="825"/>
    <x v="2"/>
    <n v="0"/>
    <n v="0"/>
    <n v="0"/>
    <n v="0"/>
    <s v="PMEKX-TS520EX1B"/>
    <x v="0"/>
    <x v="1"/>
  </r>
  <r>
    <x v="1"/>
    <x v="2"/>
    <x v="2"/>
    <x v="825"/>
    <x v="3"/>
    <n v="100"/>
    <n v="100"/>
    <n v="100"/>
    <n v="100"/>
    <s v="PMEKX-TS520EX1B"/>
    <x v="0"/>
    <x v="1"/>
  </r>
  <r>
    <x v="1"/>
    <x v="2"/>
    <x v="2"/>
    <x v="825"/>
    <x v="4"/>
    <n v="1.77552"/>
    <n v="1.1096999999999999"/>
    <n v="1.65222"/>
    <n v="1.38096"/>
    <s v="PMEKX-TS520EX1B"/>
    <x v="0"/>
    <x v="1"/>
  </r>
  <r>
    <x v="1"/>
    <x v="2"/>
    <x v="2"/>
    <x v="825"/>
    <x v="5"/>
    <n v="1.77552"/>
    <n v="1.1096999999999999"/>
    <n v="1.65222"/>
    <n v="1.38096"/>
    <s v="PMEKX-TS520EX1B"/>
    <x v="0"/>
    <x v="1"/>
  </r>
  <r>
    <x v="1"/>
    <x v="2"/>
    <x v="2"/>
    <x v="825"/>
    <x v="6"/>
    <n v="0"/>
    <n v="0"/>
    <n v="0"/>
    <n v="0"/>
    <s v="PMEKX-TS520EX1B"/>
    <x v="0"/>
    <x v="0"/>
  </r>
  <r>
    <x v="1"/>
    <x v="2"/>
    <x v="2"/>
    <x v="826"/>
    <x v="0"/>
    <m/>
    <n v="51"/>
    <n v="852"/>
    <n v="42"/>
    <s v="PMEKX-TS520EX1W"/>
    <x v="0"/>
    <x v="1"/>
  </r>
  <r>
    <x v="1"/>
    <x v="2"/>
    <x v="2"/>
    <x v="826"/>
    <x v="1"/>
    <m/>
    <n v="51"/>
    <n v="852"/>
    <n v="42"/>
    <s v="PMEKX-TS520EX1W"/>
    <x v="0"/>
    <x v="1"/>
  </r>
  <r>
    <x v="1"/>
    <x v="2"/>
    <x v="2"/>
    <x v="826"/>
    <x v="2"/>
    <m/>
    <n v="0"/>
    <n v="0"/>
    <n v="0"/>
    <s v="PMEKX-TS520EX1W"/>
    <x v="0"/>
    <x v="1"/>
  </r>
  <r>
    <x v="1"/>
    <x v="2"/>
    <x v="2"/>
    <x v="826"/>
    <x v="3"/>
    <m/>
    <n v="100"/>
    <n v="100"/>
    <n v="100"/>
    <s v="PMEKX-TS520EX1W"/>
    <x v="0"/>
    <x v="1"/>
  </r>
  <r>
    <x v="1"/>
    <x v="2"/>
    <x v="2"/>
    <x v="826"/>
    <x v="4"/>
    <m/>
    <n v="0.41921999999999998"/>
    <n v="7.0034400000000003"/>
    <n v="0.34523999999999999"/>
    <s v="PMEKX-TS520EX1W"/>
    <x v="0"/>
    <x v="1"/>
  </r>
  <r>
    <x v="1"/>
    <x v="2"/>
    <x v="2"/>
    <x v="826"/>
    <x v="5"/>
    <m/>
    <n v="0.41921999999999998"/>
    <n v="7.0034400000000003"/>
    <n v="0.34523999999999999"/>
    <s v="PMEKX-TS520EX1W"/>
    <x v="0"/>
    <x v="1"/>
  </r>
  <r>
    <x v="1"/>
    <x v="2"/>
    <x v="2"/>
    <x v="826"/>
    <x v="6"/>
    <m/>
    <n v="0"/>
    <n v="0"/>
    <n v="0"/>
    <s v="PMEKX-TS520EX1W"/>
    <x v="0"/>
    <x v="0"/>
  </r>
  <r>
    <x v="1"/>
    <x v="2"/>
    <x v="2"/>
    <x v="827"/>
    <x v="0"/>
    <m/>
    <m/>
    <m/>
    <n v="30"/>
    <s v="PMEKX-TS520FXB"/>
    <x v="0"/>
    <x v="1"/>
  </r>
  <r>
    <x v="1"/>
    <x v="2"/>
    <x v="2"/>
    <x v="827"/>
    <x v="1"/>
    <m/>
    <m/>
    <m/>
    <n v="30"/>
    <s v="PMEKX-TS520FXB"/>
    <x v="0"/>
    <x v="1"/>
  </r>
  <r>
    <x v="1"/>
    <x v="2"/>
    <x v="2"/>
    <x v="827"/>
    <x v="2"/>
    <m/>
    <m/>
    <m/>
    <n v="0"/>
    <s v="PMEKX-TS520FXB"/>
    <x v="0"/>
    <x v="1"/>
  </r>
  <r>
    <x v="1"/>
    <x v="2"/>
    <x v="2"/>
    <x v="827"/>
    <x v="3"/>
    <m/>
    <m/>
    <m/>
    <n v="100"/>
    <s v="PMEKX-TS520FXB"/>
    <x v="0"/>
    <x v="1"/>
  </r>
  <r>
    <x v="1"/>
    <x v="2"/>
    <x v="2"/>
    <x v="827"/>
    <x v="4"/>
    <m/>
    <m/>
    <m/>
    <n v="0.23880000000000001"/>
    <s v="PMEKX-TS520FXB"/>
    <x v="0"/>
    <x v="1"/>
  </r>
  <r>
    <x v="1"/>
    <x v="2"/>
    <x v="2"/>
    <x v="827"/>
    <x v="5"/>
    <m/>
    <m/>
    <m/>
    <n v="0.23880000000000001"/>
    <s v="PMEKX-TS520FXB"/>
    <x v="0"/>
    <x v="1"/>
  </r>
  <r>
    <x v="1"/>
    <x v="2"/>
    <x v="2"/>
    <x v="827"/>
    <x v="6"/>
    <m/>
    <m/>
    <m/>
    <n v="0"/>
    <s v="PMEKX-TS520FXB"/>
    <x v="0"/>
    <x v="0"/>
  </r>
  <r>
    <x v="1"/>
    <x v="2"/>
    <x v="2"/>
    <x v="828"/>
    <x v="0"/>
    <n v="165"/>
    <n v="180"/>
    <n v="156"/>
    <n v="303"/>
    <s v="PMEKX-TS520FXW"/>
    <x v="0"/>
    <x v="1"/>
  </r>
  <r>
    <x v="1"/>
    <x v="2"/>
    <x v="2"/>
    <x v="828"/>
    <x v="1"/>
    <n v="165"/>
    <n v="180"/>
    <n v="156"/>
    <n v="303"/>
    <s v="PMEKX-TS520FXW"/>
    <x v="0"/>
    <x v="1"/>
  </r>
  <r>
    <x v="1"/>
    <x v="2"/>
    <x v="2"/>
    <x v="828"/>
    <x v="2"/>
    <n v="0"/>
    <n v="0"/>
    <n v="0"/>
    <n v="0"/>
    <s v="PMEKX-TS520FXW"/>
    <x v="0"/>
    <x v="1"/>
  </r>
  <r>
    <x v="1"/>
    <x v="2"/>
    <x v="2"/>
    <x v="828"/>
    <x v="3"/>
    <n v="100"/>
    <n v="100"/>
    <n v="100"/>
    <n v="100"/>
    <s v="PMEKX-TS520FXW"/>
    <x v="0"/>
    <x v="1"/>
  </r>
  <r>
    <x v="1"/>
    <x v="2"/>
    <x v="2"/>
    <x v="828"/>
    <x v="4"/>
    <n v="1.19625"/>
    <n v="1.3049999999999999"/>
    <n v="1.131"/>
    <n v="2.1967500000000002"/>
    <s v="PMEKX-TS520FXW"/>
    <x v="0"/>
    <x v="1"/>
  </r>
  <r>
    <x v="1"/>
    <x v="2"/>
    <x v="2"/>
    <x v="828"/>
    <x v="5"/>
    <n v="1.19625"/>
    <n v="1.3049999999999999"/>
    <n v="1.131"/>
    <n v="2.1967500000000002"/>
    <s v="PMEKX-TS520FXW"/>
    <x v="0"/>
    <x v="1"/>
  </r>
  <r>
    <x v="1"/>
    <x v="2"/>
    <x v="2"/>
    <x v="828"/>
    <x v="6"/>
    <n v="0"/>
    <n v="0"/>
    <n v="0"/>
    <n v="0"/>
    <s v="PMEKX-TS520FXW"/>
    <x v="0"/>
    <x v="0"/>
  </r>
  <r>
    <x v="1"/>
    <x v="2"/>
    <x v="2"/>
    <x v="829"/>
    <x v="0"/>
    <n v="45"/>
    <n v="81"/>
    <n v="48"/>
    <n v="51"/>
    <s v="PMEKX-TS560EX1B"/>
    <x v="0"/>
    <x v="1"/>
  </r>
  <r>
    <x v="1"/>
    <x v="2"/>
    <x v="2"/>
    <x v="829"/>
    <x v="1"/>
    <n v="45"/>
    <n v="81"/>
    <n v="48"/>
    <n v="51"/>
    <s v="PMEKX-TS560EX1B"/>
    <x v="0"/>
    <x v="1"/>
  </r>
  <r>
    <x v="1"/>
    <x v="2"/>
    <x v="2"/>
    <x v="829"/>
    <x v="2"/>
    <n v="0"/>
    <n v="0"/>
    <n v="0"/>
    <n v="0"/>
    <s v="PMEKX-TS560EX1B"/>
    <x v="0"/>
    <x v="1"/>
  </r>
  <r>
    <x v="1"/>
    <x v="2"/>
    <x v="2"/>
    <x v="829"/>
    <x v="3"/>
    <n v="100"/>
    <n v="100"/>
    <n v="100"/>
    <n v="100"/>
    <s v="PMEKX-TS560EX1B"/>
    <x v="0"/>
    <x v="1"/>
  </r>
  <r>
    <x v="1"/>
    <x v="2"/>
    <x v="2"/>
    <x v="829"/>
    <x v="4"/>
    <n v="0.70425000000000004"/>
    <n v="1.2676499999999999"/>
    <n v="0.75119999999999998"/>
    <n v="0.79815000000000003"/>
    <s v="PMEKX-TS560EX1B"/>
    <x v="0"/>
    <x v="1"/>
  </r>
  <r>
    <x v="1"/>
    <x v="2"/>
    <x v="2"/>
    <x v="829"/>
    <x v="5"/>
    <n v="0.70425000000000004"/>
    <n v="1.2676499999999999"/>
    <n v="0.75119999999999998"/>
    <n v="0.79815000000000003"/>
    <s v="PMEKX-TS560EX1B"/>
    <x v="0"/>
    <x v="1"/>
  </r>
  <r>
    <x v="1"/>
    <x v="2"/>
    <x v="2"/>
    <x v="829"/>
    <x v="6"/>
    <n v="0"/>
    <n v="0"/>
    <n v="0"/>
    <n v="0"/>
    <s v="PMEKX-TS560EX1B"/>
    <x v="0"/>
    <x v="0"/>
  </r>
  <r>
    <x v="1"/>
    <x v="2"/>
    <x v="2"/>
    <x v="830"/>
    <x v="0"/>
    <n v="72"/>
    <n v="21"/>
    <n v="120"/>
    <n v="30"/>
    <s v="PMEKX-TS560EX1W"/>
    <x v="0"/>
    <x v="1"/>
  </r>
  <r>
    <x v="1"/>
    <x v="2"/>
    <x v="2"/>
    <x v="830"/>
    <x v="1"/>
    <n v="72"/>
    <n v="21"/>
    <n v="120"/>
    <n v="30"/>
    <s v="PMEKX-TS560EX1W"/>
    <x v="0"/>
    <x v="1"/>
  </r>
  <r>
    <x v="1"/>
    <x v="2"/>
    <x v="2"/>
    <x v="830"/>
    <x v="2"/>
    <n v="0"/>
    <n v="0"/>
    <n v="0"/>
    <n v="0"/>
    <s v="PMEKX-TS560EX1W"/>
    <x v="0"/>
    <x v="1"/>
  </r>
  <r>
    <x v="1"/>
    <x v="2"/>
    <x v="2"/>
    <x v="830"/>
    <x v="3"/>
    <n v="100"/>
    <n v="100"/>
    <n v="100"/>
    <n v="100"/>
    <s v="PMEKX-TS560EX1W"/>
    <x v="0"/>
    <x v="1"/>
  </r>
  <r>
    <x v="1"/>
    <x v="2"/>
    <x v="2"/>
    <x v="830"/>
    <x v="4"/>
    <n v="1.1268"/>
    <n v="0.32865"/>
    <n v="1.8779999999999999"/>
    <n v="0.46949999999999997"/>
    <s v="PMEKX-TS560EX1W"/>
    <x v="0"/>
    <x v="1"/>
  </r>
  <r>
    <x v="1"/>
    <x v="2"/>
    <x v="2"/>
    <x v="830"/>
    <x v="5"/>
    <n v="1.1268"/>
    <n v="0.32865"/>
    <n v="1.8779999999999999"/>
    <n v="0.46949999999999997"/>
    <s v="PMEKX-TS560EX1W"/>
    <x v="0"/>
    <x v="1"/>
  </r>
  <r>
    <x v="1"/>
    <x v="2"/>
    <x v="2"/>
    <x v="830"/>
    <x v="6"/>
    <n v="0"/>
    <n v="0"/>
    <n v="0"/>
    <n v="0"/>
    <s v="PMEKX-TS560EX1W"/>
    <x v="0"/>
    <x v="0"/>
  </r>
  <r>
    <x v="1"/>
    <x v="2"/>
    <x v="2"/>
    <x v="831"/>
    <x v="0"/>
    <n v="342"/>
    <n v="39"/>
    <n v="51"/>
    <n v="51"/>
    <s v="PMEKX-TS580EX1B"/>
    <x v="0"/>
    <x v="1"/>
  </r>
  <r>
    <x v="1"/>
    <x v="2"/>
    <x v="2"/>
    <x v="831"/>
    <x v="1"/>
    <n v="342"/>
    <n v="39"/>
    <n v="51"/>
    <n v="51"/>
    <s v="PMEKX-TS580EX1B"/>
    <x v="0"/>
    <x v="1"/>
  </r>
  <r>
    <x v="1"/>
    <x v="2"/>
    <x v="2"/>
    <x v="831"/>
    <x v="2"/>
    <n v="0"/>
    <n v="0"/>
    <n v="0"/>
    <n v="0"/>
    <s v="PMEKX-TS580EX1B"/>
    <x v="0"/>
    <x v="1"/>
  </r>
  <r>
    <x v="1"/>
    <x v="2"/>
    <x v="2"/>
    <x v="831"/>
    <x v="3"/>
    <n v="100"/>
    <n v="100"/>
    <n v="100"/>
    <n v="100"/>
    <s v="PMEKX-TS580EX1B"/>
    <x v="0"/>
    <x v="1"/>
  </r>
  <r>
    <x v="1"/>
    <x v="2"/>
    <x v="2"/>
    <x v="831"/>
    <x v="4"/>
    <n v="7.3222199999999997"/>
    <n v="0.83499000000000001"/>
    <n v="1.0919099999999999"/>
    <n v="1.0919099999999999"/>
    <s v="PMEKX-TS580EX1B"/>
    <x v="0"/>
    <x v="1"/>
  </r>
  <r>
    <x v="1"/>
    <x v="2"/>
    <x v="2"/>
    <x v="831"/>
    <x v="5"/>
    <n v="7.3222199999999997"/>
    <n v="0.83499000000000001"/>
    <n v="1.0919099999999999"/>
    <n v="1.0919099999999999"/>
    <s v="PMEKX-TS580EX1B"/>
    <x v="0"/>
    <x v="1"/>
  </r>
  <r>
    <x v="1"/>
    <x v="2"/>
    <x v="2"/>
    <x v="831"/>
    <x v="6"/>
    <n v="0"/>
    <n v="0"/>
    <n v="0"/>
    <n v="0"/>
    <s v="PMEKX-TS580EX1B"/>
    <x v="0"/>
    <x v="0"/>
  </r>
  <r>
    <x v="1"/>
    <x v="2"/>
    <x v="2"/>
    <x v="832"/>
    <x v="0"/>
    <n v="123"/>
    <n v="150"/>
    <n v="24"/>
    <n v="33"/>
    <s v="PMEKX-TS580EX1W"/>
    <x v="0"/>
    <x v="1"/>
  </r>
  <r>
    <x v="1"/>
    <x v="2"/>
    <x v="2"/>
    <x v="832"/>
    <x v="1"/>
    <n v="123"/>
    <n v="150"/>
    <n v="24"/>
    <n v="33"/>
    <s v="PMEKX-TS580EX1W"/>
    <x v="0"/>
    <x v="1"/>
  </r>
  <r>
    <x v="1"/>
    <x v="2"/>
    <x v="2"/>
    <x v="832"/>
    <x v="2"/>
    <n v="0"/>
    <n v="0"/>
    <n v="0"/>
    <n v="0"/>
    <s v="PMEKX-TS580EX1W"/>
    <x v="0"/>
    <x v="1"/>
  </r>
  <r>
    <x v="1"/>
    <x v="2"/>
    <x v="2"/>
    <x v="832"/>
    <x v="3"/>
    <n v="100"/>
    <n v="100"/>
    <n v="100"/>
    <n v="100"/>
    <s v="PMEKX-TS580EX1W"/>
    <x v="0"/>
    <x v="1"/>
  </r>
  <r>
    <x v="1"/>
    <x v="2"/>
    <x v="2"/>
    <x v="832"/>
    <x v="4"/>
    <n v="2.4735299999999998"/>
    <n v="3.0165000000000002"/>
    <n v="0.48264000000000001"/>
    <n v="0.66363000000000005"/>
    <s v="PMEKX-TS580EX1W"/>
    <x v="0"/>
    <x v="1"/>
  </r>
  <r>
    <x v="1"/>
    <x v="2"/>
    <x v="2"/>
    <x v="832"/>
    <x v="5"/>
    <n v="2.4735299999999998"/>
    <n v="3.0165000000000002"/>
    <n v="0.48264000000000001"/>
    <n v="0.66363000000000005"/>
    <s v="PMEKX-TS580EX1W"/>
    <x v="0"/>
    <x v="1"/>
  </r>
  <r>
    <x v="1"/>
    <x v="2"/>
    <x v="2"/>
    <x v="832"/>
    <x v="6"/>
    <n v="0"/>
    <n v="0"/>
    <n v="0"/>
    <n v="0"/>
    <s v="PMEKX-TS580EX1W"/>
    <x v="0"/>
    <x v="0"/>
  </r>
  <r>
    <x v="1"/>
    <x v="2"/>
    <x v="2"/>
    <x v="833"/>
    <x v="0"/>
    <n v="45"/>
    <m/>
    <n v="12"/>
    <n v="3"/>
    <s v="PMEKX-TS580GC"/>
    <x v="0"/>
    <x v="1"/>
  </r>
  <r>
    <x v="1"/>
    <x v="2"/>
    <x v="2"/>
    <x v="833"/>
    <x v="1"/>
    <n v="45"/>
    <m/>
    <n v="12"/>
    <n v="3"/>
    <s v="PMEKX-TS580GC"/>
    <x v="0"/>
    <x v="1"/>
  </r>
  <r>
    <x v="1"/>
    <x v="2"/>
    <x v="2"/>
    <x v="833"/>
    <x v="2"/>
    <n v="0"/>
    <m/>
    <n v="0"/>
    <n v="0"/>
    <s v="PMEKX-TS580GC"/>
    <x v="0"/>
    <x v="1"/>
  </r>
  <r>
    <x v="1"/>
    <x v="2"/>
    <x v="2"/>
    <x v="833"/>
    <x v="3"/>
    <n v="100"/>
    <m/>
    <n v="100"/>
    <n v="100"/>
    <s v="PMEKX-TS580GC"/>
    <x v="0"/>
    <x v="1"/>
  </r>
  <r>
    <x v="1"/>
    <x v="2"/>
    <x v="2"/>
    <x v="833"/>
    <x v="4"/>
    <n v="0.90495000000000003"/>
    <m/>
    <n v="0.24132000000000001"/>
    <n v="6.0330000000000002E-2"/>
    <s v="PMEKX-TS580GC"/>
    <x v="0"/>
    <x v="1"/>
  </r>
  <r>
    <x v="1"/>
    <x v="2"/>
    <x v="2"/>
    <x v="833"/>
    <x v="5"/>
    <n v="0.90495000000000003"/>
    <m/>
    <n v="0.24132000000000001"/>
    <n v="6.0330000000000002E-2"/>
    <s v="PMEKX-TS580GC"/>
    <x v="0"/>
    <x v="1"/>
  </r>
  <r>
    <x v="1"/>
    <x v="2"/>
    <x v="2"/>
    <x v="833"/>
    <x v="6"/>
    <n v="0"/>
    <m/>
    <n v="0"/>
    <n v="0"/>
    <s v="PMEKX-TS580GC"/>
    <x v="0"/>
    <x v="0"/>
  </r>
  <r>
    <x v="1"/>
    <x v="2"/>
    <x v="2"/>
    <x v="45"/>
    <x v="0"/>
    <n v="3"/>
    <n v="126"/>
    <n v="759"/>
    <n v="90"/>
    <s v="PMEKX-TS880EXB"/>
    <x v="0"/>
    <x v="1"/>
  </r>
  <r>
    <x v="1"/>
    <x v="2"/>
    <x v="2"/>
    <x v="45"/>
    <x v="1"/>
    <n v="3"/>
    <n v="138"/>
    <n v="759"/>
    <n v="90"/>
    <s v="PMEKX-TS880EXB"/>
    <x v="0"/>
    <x v="1"/>
  </r>
  <r>
    <x v="1"/>
    <x v="2"/>
    <x v="2"/>
    <x v="45"/>
    <x v="2"/>
    <n v="0"/>
    <n v="-12"/>
    <n v="0"/>
    <n v="0"/>
    <s v="PMEKX-TS880EXB"/>
    <x v="0"/>
    <x v="2"/>
  </r>
  <r>
    <x v="1"/>
    <x v="2"/>
    <x v="2"/>
    <x v="45"/>
    <x v="3"/>
    <n v="100"/>
    <n v="91.304347826086996"/>
    <n v="100"/>
    <n v="100"/>
    <s v="PMEKX-TS880EXB"/>
    <x v="0"/>
    <x v="1"/>
  </r>
  <r>
    <x v="1"/>
    <x v="2"/>
    <x v="2"/>
    <x v="45"/>
    <x v="4"/>
    <n v="7.2900000000000006E-2"/>
    <n v="3.0617999999999999"/>
    <n v="18.4437"/>
    <n v="2.1869999999999998"/>
    <s v="PMEKX-TS880EXB"/>
    <x v="0"/>
    <x v="1"/>
  </r>
  <r>
    <x v="1"/>
    <x v="2"/>
    <x v="2"/>
    <x v="45"/>
    <x v="5"/>
    <n v="7.2900000000000006E-2"/>
    <n v="3.3534000000000002"/>
    <n v="18.4437"/>
    <n v="2.1869999999999998"/>
    <s v="PMEKX-TS880EXB"/>
    <x v="0"/>
    <x v="1"/>
  </r>
  <r>
    <x v="1"/>
    <x v="2"/>
    <x v="2"/>
    <x v="45"/>
    <x v="6"/>
    <n v="0"/>
    <n v="-0.29160000000000003"/>
    <n v="0"/>
    <n v="0"/>
    <s v="PMEKX-TS880EXB"/>
    <x v="0"/>
    <x v="0"/>
  </r>
  <r>
    <x v="1"/>
    <x v="2"/>
    <x v="2"/>
    <x v="834"/>
    <x v="0"/>
    <n v="48"/>
    <m/>
    <n v="51"/>
    <m/>
    <s v="PMEKX-TS880EXW"/>
    <x v="0"/>
    <x v="1"/>
  </r>
  <r>
    <x v="1"/>
    <x v="2"/>
    <x v="2"/>
    <x v="834"/>
    <x v="1"/>
    <n v="48"/>
    <m/>
    <n v="51"/>
    <m/>
    <s v="PMEKX-TS880EXW"/>
    <x v="0"/>
    <x v="1"/>
  </r>
  <r>
    <x v="1"/>
    <x v="2"/>
    <x v="2"/>
    <x v="834"/>
    <x v="2"/>
    <n v="0"/>
    <m/>
    <n v="0"/>
    <m/>
    <s v="PMEKX-TS880EXW"/>
    <x v="0"/>
    <x v="1"/>
  </r>
  <r>
    <x v="1"/>
    <x v="2"/>
    <x v="2"/>
    <x v="834"/>
    <x v="3"/>
    <n v="100"/>
    <m/>
    <n v="100"/>
    <m/>
    <s v="PMEKX-TS880EXW"/>
    <x v="0"/>
    <x v="1"/>
  </r>
  <r>
    <x v="1"/>
    <x v="2"/>
    <x v="2"/>
    <x v="834"/>
    <x v="4"/>
    <n v="1.0958399999999999"/>
    <m/>
    <n v="1.1643300000000001"/>
    <m/>
    <s v="PMEKX-TS880EXW"/>
    <x v="0"/>
    <x v="1"/>
  </r>
  <r>
    <x v="1"/>
    <x v="2"/>
    <x v="2"/>
    <x v="834"/>
    <x v="5"/>
    <n v="1.0958399999999999"/>
    <m/>
    <n v="1.1643300000000001"/>
    <m/>
    <s v="PMEKX-TS880EXW"/>
    <x v="0"/>
    <x v="1"/>
  </r>
  <r>
    <x v="1"/>
    <x v="2"/>
    <x v="2"/>
    <x v="834"/>
    <x v="6"/>
    <n v="0"/>
    <m/>
    <n v="0"/>
    <m/>
    <s v="PMEKX-TS880EXW"/>
    <x v="0"/>
    <x v="0"/>
  </r>
  <r>
    <x v="1"/>
    <x v="2"/>
    <x v="2"/>
    <x v="835"/>
    <x v="0"/>
    <m/>
    <m/>
    <n v="84"/>
    <n v="75"/>
    <s v="PMEKX-TS880FXB"/>
    <x v="0"/>
    <x v="1"/>
  </r>
  <r>
    <x v="1"/>
    <x v="2"/>
    <x v="2"/>
    <x v="835"/>
    <x v="1"/>
    <m/>
    <m/>
    <n v="84"/>
    <n v="75"/>
    <s v="PMEKX-TS880FXB"/>
    <x v="0"/>
    <x v="1"/>
  </r>
  <r>
    <x v="1"/>
    <x v="2"/>
    <x v="2"/>
    <x v="835"/>
    <x v="2"/>
    <m/>
    <m/>
    <n v="0"/>
    <n v="0"/>
    <s v="PMEKX-TS880FXB"/>
    <x v="0"/>
    <x v="1"/>
  </r>
  <r>
    <x v="1"/>
    <x v="2"/>
    <x v="2"/>
    <x v="835"/>
    <x v="3"/>
    <m/>
    <m/>
    <n v="100"/>
    <n v="100"/>
    <s v="PMEKX-TS880FXB"/>
    <x v="0"/>
    <x v="1"/>
  </r>
  <r>
    <x v="1"/>
    <x v="2"/>
    <x v="2"/>
    <x v="835"/>
    <x v="4"/>
    <m/>
    <m/>
    <n v="2.3133599999999999"/>
    <n v="2.0655000000000001"/>
    <s v="PMEKX-TS880FXB"/>
    <x v="0"/>
    <x v="1"/>
  </r>
  <r>
    <x v="1"/>
    <x v="2"/>
    <x v="2"/>
    <x v="835"/>
    <x v="5"/>
    <m/>
    <m/>
    <n v="2.3133599999999999"/>
    <n v="2.0655000000000001"/>
    <s v="PMEKX-TS880FXB"/>
    <x v="0"/>
    <x v="1"/>
  </r>
  <r>
    <x v="1"/>
    <x v="2"/>
    <x v="2"/>
    <x v="835"/>
    <x v="6"/>
    <m/>
    <m/>
    <n v="0"/>
    <n v="0"/>
    <s v="PMEKX-TS880FXB"/>
    <x v="0"/>
    <x v="0"/>
  </r>
  <r>
    <x v="1"/>
    <x v="2"/>
    <x v="2"/>
    <x v="836"/>
    <x v="0"/>
    <m/>
    <m/>
    <n v="18"/>
    <n v="60"/>
    <s v="PMEKX-TS880FXW"/>
    <x v="0"/>
    <x v="1"/>
  </r>
  <r>
    <x v="1"/>
    <x v="2"/>
    <x v="2"/>
    <x v="836"/>
    <x v="1"/>
    <m/>
    <m/>
    <n v="18"/>
    <n v="60"/>
    <s v="PMEKX-TS880FXW"/>
    <x v="0"/>
    <x v="1"/>
  </r>
  <r>
    <x v="1"/>
    <x v="2"/>
    <x v="2"/>
    <x v="836"/>
    <x v="2"/>
    <m/>
    <m/>
    <n v="0"/>
    <n v="0"/>
    <s v="PMEKX-TS880FXW"/>
    <x v="0"/>
    <x v="1"/>
  </r>
  <r>
    <x v="1"/>
    <x v="2"/>
    <x v="2"/>
    <x v="836"/>
    <x v="3"/>
    <m/>
    <m/>
    <n v="100"/>
    <n v="100"/>
    <s v="PMEKX-TS880FXW"/>
    <x v="0"/>
    <x v="1"/>
  </r>
  <r>
    <x v="1"/>
    <x v="2"/>
    <x v="2"/>
    <x v="836"/>
    <x v="4"/>
    <m/>
    <m/>
    <n v="0.49571999999999999"/>
    <n v="1.6524000000000001"/>
    <s v="PMEKX-TS880FXW"/>
    <x v="0"/>
    <x v="1"/>
  </r>
  <r>
    <x v="1"/>
    <x v="2"/>
    <x v="2"/>
    <x v="836"/>
    <x v="5"/>
    <m/>
    <m/>
    <n v="0.49571999999999999"/>
    <n v="1.6524000000000001"/>
    <s v="PMEKX-TS880FXW"/>
    <x v="0"/>
    <x v="1"/>
  </r>
  <r>
    <x v="1"/>
    <x v="2"/>
    <x v="2"/>
    <x v="836"/>
    <x v="6"/>
    <m/>
    <m/>
    <n v="0"/>
    <n v="0"/>
    <s v="PMEKX-TS880FXW"/>
    <x v="0"/>
    <x v="0"/>
  </r>
  <r>
    <x v="1"/>
    <x v="2"/>
    <x v="2"/>
    <x v="837"/>
    <x v="0"/>
    <n v="66"/>
    <n v="285"/>
    <n v="81"/>
    <n v="102"/>
    <s v="PMEKX-TSC11FXW"/>
    <x v="0"/>
    <x v="1"/>
  </r>
  <r>
    <x v="1"/>
    <x v="2"/>
    <x v="2"/>
    <x v="837"/>
    <x v="1"/>
    <n v="66"/>
    <n v="285"/>
    <n v="81"/>
    <n v="102"/>
    <s v="PMEKX-TSC11FXW"/>
    <x v="0"/>
    <x v="1"/>
  </r>
  <r>
    <x v="1"/>
    <x v="2"/>
    <x v="2"/>
    <x v="837"/>
    <x v="2"/>
    <n v="0"/>
    <n v="0"/>
    <n v="0"/>
    <n v="0"/>
    <s v="PMEKX-TSC11FXW"/>
    <x v="0"/>
    <x v="1"/>
  </r>
  <r>
    <x v="1"/>
    <x v="2"/>
    <x v="2"/>
    <x v="837"/>
    <x v="3"/>
    <n v="100"/>
    <n v="100"/>
    <n v="100"/>
    <n v="100"/>
    <s v="PMEKX-TSC11FXW"/>
    <x v="0"/>
    <x v="1"/>
  </r>
  <r>
    <x v="1"/>
    <x v="2"/>
    <x v="2"/>
    <x v="837"/>
    <x v="4"/>
    <n v="0.92334000000000005"/>
    <n v="3.9871500000000002"/>
    <n v="1.1331899999999999"/>
    <n v="1.4269799999999999"/>
    <s v="PMEKX-TSC11FXW"/>
    <x v="0"/>
    <x v="1"/>
  </r>
  <r>
    <x v="1"/>
    <x v="2"/>
    <x v="2"/>
    <x v="837"/>
    <x v="5"/>
    <n v="0.92334000000000005"/>
    <n v="3.9871500000000002"/>
    <n v="1.1331899999999999"/>
    <n v="1.4269799999999999"/>
    <s v="PMEKX-TSC11FXW"/>
    <x v="0"/>
    <x v="1"/>
  </r>
  <r>
    <x v="1"/>
    <x v="2"/>
    <x v="2"/>
    <x v="837"/>
    <x v="6"/>
    <n v="0"/>
    <n v="0"/>
    <n v="0"/>
    <n v="0"/>
    <s v="PMEKX-TSC11FXW"/>
    <x v="0"/>
    <x v="0"/>
  </r>
  <r>
    <x v="1"/>
    <x v="2"/>
    <x v="2"/>
    <x v="838"/>
    <x v="0"/>
    <m/>
    <m/>
    <n v="33"/>
    <n v="324"/>
    <s v="PMEKX-TSC11PDW"/>
    <x v="0"/>
    <x v="1"/>
  </r>
  <r>
    <x v="1"/>
    <x v="2"/>
    <x v="2"/>
    <x v="838"/>
    <x v="1"/>
    <m/>
    <m/>
    <n v="33"/>
    <n v="324"/>
    <s v="PMEKX-TSC11PDW"/>
    <x v="0"/>
    <x v="1"/>
  </r>
  <r>
    <x v="1"/>
    <x v="2"/>
    <x v="2"/>
    <x v="838"/>
    <x v="2"/>
    <m/>
    <m/>
    <n v="0"/>
    <n v="0"/>
    <s v="PMEKX-TSC11PDW"/>
    <x v="0"/>
    <x v="1"/>
  </r>
  <r>
    <x v="1"/>
    <x v="2"/>
    <x v="2"/>
    <x v="838"/>
    <x v="3"/>
    <m/>
    <m/>
    <n v="100"/>
    <n v="100"/>
    <s v="PMEKX-TSC11PDW"/>
    <x v="0"/>
    <x v="1"/>
  </r>
  <r>
    <x v="1"/>
    <x v="2"/>
    <x v="2"/>
    <x v="838"/>
    <x v="4"/>
    <m/>
    <m/>
    <n v="0.45672000000000001"/>
    <n v="4.4841600000000001"/>
    <s v="PMEKX-TSC11PDW"/>
    <x v="0"/>
    <x v="1"/>
  </r>
  <r>
    <x v="1"/>
    <x v="2"/>
    <x v="2"/>
    <x v="838"/>
    <x v="5"/>
    <m/>
    <m/>
    <n v="0.45672000000000001"/>
    <n v="4.4841600000000001"/>
    <s v="PMEKX-TSC11PDW"/>
    <x v="0"/>
    <x v="1"/>
  </r>
  <r>
    <x v="1"/>
    <x v="2"/>
    <x v="2"/>
    <x v="838"/>
    <x v="6"/>
    <m/>
    <m/>
    <n v="0"/>
    <n v="0"/>
    <s v="PMEKX-TSC11PDW"/>
    <x v="0"/>
    <x v="0"/>
  </r>
  <r>
    <x v="1"/>
    <x v="2"/>
    <x v="2"/>
    <x v="839"/>
    <x v="0"/>
    <m/>
    <m/>
    <m/>
    <m/>
    <s v="PMEKX-TU110EXB"/>
    <x v="1"/>
    <x v="1"/>
  </r>
  <r>
    <x v="1"/>
    <x v="2"/>
    <x v="2"/>
    <x v="839"/>
    <x v="1"/>
    <n v="4020"/>
    <n v="1140"/>
    <n v="6380"/>
    <n v="3640"/>
    <s v="PMEKX-TU110EXB"/>
    <x v="1"/>
    <x v="1"/>
  </r>
  <r>
    <x v="1"/>
    <x v="2"/>
    <x v="2"/>
    <x v="839"/>
    <x v="2"/>
    <n v="-4020"/>
    <n v="-1140"/>
    <n v="-6380"/>
    <n v="-3640"/>
    <s v="PMEKX-TU110EXB"/>
    <x v="1"/>
    <x v="2"/>
  </r>
  <r>
    <x v="1"/>
    <x v="2"/>
    <x v="2"/>
    <x v="839"/>
    <x v="3"/>
    <m/>
    <m/>
    <m/>
    <m/>
    <s v="PMEKX-TU110EXB"/>
    <x v="1"/>
    <x v="1"/>
  </r>
  <r>
    <x v="1"/>
    <x v="2"/>
    <x v="2"/>
    <x v="839"/>
    <x v="4"/>
    <m/>
    <m/>
    <m/>
    <m/>
    <s v="PMEKX-TU110EXB"/>
    <x v="1"/>
    <x v="1"/>
  </r>
  <r>
    <x v="1"/>
    <x v="2"/>
    <x v="2"/>
    <x v="839"/>
    <x v="5"/>
    <n v="54.631799999999998"/>
    <n v="15.492599999999999"/>
    <n v="86.7042"/>
    <n v="49.467599999999997"/>
    <s v="PMEKX-TU110EXB"/>
    <x v="1"/>
    <x v="1"/>
  </r>
  <r>
    <x v="1"/>
    <x v="2"/>
    <x v="2"/>
    <x v="839"/>
    <x v="6"/>
    <n v="-54.631799999999998"/>
    <n v="-15.492599999999999"/>
    <n v="-86.7042"/>
    <n v="-49.467599999999997"/>
    <s v="PMEKX-TU110EXB"/>
    <x v="1"/>
    <x v="0"/>
  </r>
  <r>
    <x v="1"/>
    <x v="2"/>
    <x v="2"/>
    <x v="840"/>
    <x v="0"/>
    <m/>
    <m/>
    <m/>
    <m/>
    <s v="PMEKX-TU110EXC"/>
    <x v="1"/>
    <x v="1"/>
  </r>
  <r>
    <x v="1"/>
    <x v="2"/>
    <x v="2"/>
    <x v="840"/>
    <x v="1"/>
    <n v="2240"/>
    <n v="400"/>
    <n v="1420"/>
    <n v="1580"/>
    <s v="PMEKX-TU110EXC"/>
    <x v="1"/>
    <x v="1"/>
  </r>
  <r>
    <x v="1"/>
    <x v="2"/>
    <x v="2"/>
    <x v="840"/>
    <x v="2"/>
    <n v="-2240"/>
    <n v="-400"/>
    <n v="-1420"/>
    <n v="-1580"/>
    <s v="PMEKX-TU110EXC"/>
    <x v="1"/>
    <x v="2"/>
  </r>
  <r>
    <x v="1"/>
    <x v="2"/>
    <x v="2"/>
    <x v="840"/>
    <x v="3"/>
    <m/>
    <m/>
    <m/>
    <m/>
    <s v="PMEKX-TU110EXC"/>
    <x v="1"/>
    <x v="1"/>
  </r>
  <r>
    <x v="1"/>
    <x v="2"/>
    <x v="2"/>
    <x v="840"/>
    <x v="4"/>
    <m/>
    <m/>
    <m/>
    <m/>
    <s v="PMEKX-TU110EXC"/>
    <x v="1"/>
    <x v="1"/>
  </r>
  <r>
    <x v="1"/>
    <x v="2"/>
    <x v="2"/>
    <x v="840"/>
    <x v="5"/>
    <n v="30.441600000000001"/>
    <n v="5.4359999999999999"/>
    <n v="19.297799999999999"/>
    <n v="21.472200000000001"/>
    <s v="PMEKX-TU110EXC"/>
    <x v="1"/>
    <x v="1"/>
  </r>
  <r>
    <x v="1"/>
    <x v="2"/>
    <x v="2"/>
    <x v="840"/>
    <x v="6"/>
    <n v="-30.441600000000001"/>
    <n v="-5.4359999999999999"/>
    <n v="-19.297799999999999"/>
    <n v="-21.472200000000001"/>
    <s v="PMEKX-TU110EXC"/>
    <x v="1"/>
    <x v="0"/>
  </r>
  <r>
    <x v="1"/>
    <x v="2"/>
    <x v="2"/>
    <x v="841"/>
    <x v="0"/>
    <m/>
    <m/>
    <m/>
    <m/>
    <s v="PMEKX-TU155EXBN"/>
    <x v="1"/>
    <x v="1"/>
  </r>
  <r>
    <x v="1"/>
    <x v="2"/>
    <x v="2"/>
    <x v="841"/>
    <x v="1"/>
    <n v="2970"/>
    <n v="830"/>
    <n v="2800"/>
    <n v="2280"/>
    <s v="PMEKX-TU155EXBN"/>
    <x v="1"/>
    <x v="1"/>
  </r>
  <r>
    <x v="1"/>
    <x v="2"/>
    <x v="2"/>
    <x v="841"/>
    <x v="2"/>
    <n v="-2970"/>
    <n v="-830"/>
    <n v="-2800"/>
    <n v="-2280"/>
    <s v="PMEKX-TU155EXBN"/>
    <x v="1"/>
    <x v="2"/>
  </r>
  <r>
    <x v="1"/>
    <x v="2"/>
    <x v="2"/>
    <x v="841"/>
    <x v="3"/>
    <m/>
    <m/>
    <m/>
    <m/>
    <s v="PMEKX-TU155EXBN"/>
    <x v="1"/>
    <x v="1"/>
  </r>
  <r>
    <x v="1"/>
    <x v="2"/>
    <x v="2"/>
    <x v="841"/>
    <x v="4"/>
    <m/>
    <m/>
    <m/>
    <m/>
    <s v="PMEKX-TU155EXBN"/>
    <x v="1"/>
    <x v="1"/>
  </r>
  <r>
    <x v="1"/>
    <x v="2"/>
    <x v="2"/>
    <x v="841"/>
    <x v="5"/>
    <n v="51.737400000000001"/>
    <n v="14.458600000000001"/>
    <n v="48.776000000000003"/>
    <n v="39.717599999999997"/>
    <s v="PMEKX-TU155EXBN"/>
    <x v="1"/>
    <x v="1"/>
  </r>
  <r>
    <x v="1"/>
    <x v="2"/>
    <x v="2"/>
    <x v="841"/>
    <x v="6"/>
    <n v="-51.737400000000001"/>
    <n v="-14.458600000000001"/>
    <n v="-48.776000000000003"/>
    <n v="-39.717599999999997"/>
    <s v="PMEKX-TU155EXBN"/>
    <x v="1"/>
    <x v="0"/>
  </r>
  <r>
    <x v="1"/>
    <x v="2"/>
    <x v="2"/>
    <x v="842"/>
    <x v="0"/>
    <m/>
    <m/>
    <m/>
    <m/>
    <s v="PMEKX-TU155EXCN"/>
    <x v="1"/>
    <x v="1"/>
  </r>
  <r>
    <x v="1"/>
    <x v="2"/>
    <x v="2"/>
    <x v="842"/>
    <x v="1"/>
    <n v="1120"/>
    <n v="390"/>
    <n v="740"/>
    <n v="1350"/>
    <s v="PMEKX-TU155EXCN"/>
    <x v="1"/>
    <x v="1"/>
  </r>
  <r>
    <x v="1"/>
    <x v="2"/>
    <x v="2"/>
    <x v="842"/>
    <x v="2"/>
    <n v="-1120"/>
    <n v="-390"/>
    <n v="-740"/>
    <n v="-1350"/>
    <s v="PMEKX-TU155EXCN"/>
    <x v="1"/>
    <x v="2"/>
  </r>
  <r>
    <x v="1"/>
    <x v="2"/>
    <x v="2"/>
    <x v="842"/>
    <x v="3"/>
    <m/>
    <m/>
    <m/>
    <m/>
    <s v="PMEKX-TU155EXCN"/>
    <x v="1"/>
    <x v="1"/>
  </r>
  <r>
    <x v="1"/>
    <x v="2"/>
    <x v="2"/>
    <x v="842"/>
    <x v="4"/>
    <m/>
    <m/>
    <m/>
    <m/>
    <s v="PMEKX-TU155EXCN"/>
    <x v="1"/>
    <x v="1"/>
  </r>
  <r>
    <x v="1"/>
    <x v="2"/>
    <x v="2"/>
    <x v="842"/>
    <x v="5"/>
    <n v="19.510400000000001"/>
    <n v="6.7938000000000001"/>
    <n v="12.8908"/>
    <n v="23.516999999999999"/>
    <s v="PMEKX-TU155EXCN"/>
    <x v="1"/>
    <x v="1"/>
  </r>
  <r>
    <x v="1"/>
    <x v="2"/>
    <x v="2"/>
    <x v="842"/>
    <x v="6"/>
    <n v="-19.510400000000001"/>
    <n v="-6.7938000000000001"/>
    <n v="-12.8908"/>
    <n v="-23.516999999999999"/>
    <s v="PMEKX-TU155EXCN"/>
    <x v="1"/>
    <x v="0"/>
  </r>
  <r>
    <x v="1"/>
    <x v="2"/>
    <x v="2"/>
    <x v="843"/>
    <x v="0"/>
    <m/>
    <m/>
    <m/>
    <m/>
    <s v="PMEKX-TU155EXRN"/>
    <x v="1"/>
    <x v="1"/>
  </r>
  <r>
    <x v="1"/>
    <x v="2"/>
    <x v="2"/>
    <x v="843"/>
    <x v="1"/>
    <n v="1260"/>
    <n v="380"/>
    <n v="1120"/>
    <n v="1560"/>
    <s v="PMEKX-TU155EXRN"/>
    <x v="1"/>
    <x v="1"/>
  </r>
  <r>
    <x v="1"/>
    <x v="2"/>
    <x v="2"/>
    <x v="843"/>
    <x v="2"/>
    <n v="-1260"/>
    <n v="-380"/>
    <n v="-1120"/>
    <n v="-1560"/>
    <s v="PMEKX-TU155EXRN"/>
    <x v="1"/>
    <x v="2"/>
  </r>
  <r>
    <x v="1"/>
    <x v="2"/>
    <x v="2"/>
    <x v="843"/>
    <x v="3"/>
    <m/>
    <m/>
    <m/>
    <m/>
    <s v="PMEKX-TU155EXRN"/>
    <x v="1"/>
    <x v="1"/>
  </r>
  <r>
    <x v="1"/>
    <x v="2"/>
    <x v="2"/>
    <x v="843"/>
    <x v="4"/>
    <m/>
    <m/>
    <m/>
    <m/>
    <s v="PMEKX-TU155EXRN"/>
    <x v="1"/>
    <x v="1"/>
  </r>
  <r>
    <x v="1"/>
    <x v="2"/>
    <x v="2"/>
    <x v="843"/>
    <x v="5"/>
    <n v="21.949200000000001"/>
    <n v="6.6196000000000002"/>
    <n v="19.510400000000001"/>
    <n v="27.1752"/>
    <s v="PMEKX-TU155EXRN"/>
    <x v="1"/>
    <x v="1"/>
  </r>
  <r>
    <x v="1"/>
    <x v="2"/>
    <x v="2"/>
    <x v="843"/>
    <x v="6"/>
    <n v="-21.949200000000001"/>
    <n v="-6.6196000000000002"/>
    <n v="-19.510400000000001"/>
    <n v="-27.1752"/>
    <s v="PMEKX-TU155EXRN"/>
    <x v="1"/>
    <x v="0"/>
  </r>
  <r>
    <x v="1"/>
    <x v="2"/>
    <x v="2"/>
    <x v="844"/>
    <x v="0"/>
    <m/>
    <m/>
    <m/>
    <m/>
    <s v="PMEKX-TU160EXB"/>
    <x v="1"/>
    <x v="1"/>
  </r>
  <r>
    <x v="1"/>
    <x v="2"/>
    <x v="2"/>
    <x v="844"/>
    <x v="1"/>
    <n v="1960"/>
    <n v="100"/>
    <n v="1500"/>
    <n v="900"/>
    <s v="PMEKX-TU160EXB"/>
    <x v="1"/>
    <x v="1"/>
  </r>
  <r>
    <x v="1"/>
    <x v="2"/>
    <x v="2"/>
    <x v="844"/>
    <x v="2"/>
    <n v="-1960"/>
    <n v="-100"/>
    <n v="-1500"/>
    <n v="-900"/>
    <s v="PMEKX-TU160EXB"/>
    <x v="1"/>
    <x v="2"/>
  </r>
  <r>
    <x v="1"/>
    <x v="2"/>
    <x v="2"/>
    <x v="844"/>
    <x v="3"/>
    <m/>
    <m/>
    <m/>
    <m/>
    <s v="PMEKX-TU160EXB"/>
    <x v="1"/>
    <x v="1"/>
  </r>
  <r>
    <x v="1"/>
    <x v="2"/>
    <x v="2"/>
    <x v="844"/>
    <x v="4"/>
    <m/>
    <m/>
    <m/>
    <m/>
    <s v="PMEKX-TU160EXB"/>
    <x v="1"/>
    <x v="1"/>
  </r>
  <r>
    <x v="1"/>
    <x v="2"/>
    <x v="2"/>
    <x v="844"/>
    <x v="5"/>
    <n v="34.202399999999997"/>
    <n v="1.7450000000000001"/>
    <n v="26.175000000000001"/>
    <n v="15.705"/>
    <s v="PMEKX-TU160EXB"/>
    <x v="1"/>
    <x v="1"/>
  </r>
  <r>
    <x v="1"/>
    <x v="2"/>
    <x v="2"/>
    <x v="844"/>
    <x v="6"/>
    <n v="-34.202399999999997"/>
    <n v="-1.7450000000000001"/>
    <n v="-26.175000000000001"/>
    <n v="-15.705"/>
    <s v="PMEKX-TU160EXB"/>
    <x v="1"/>
    <x v="0"/>
  </r>
  <r>
    <x v="1"/>
    <x v="2"/>
    <x v="2"/>
    <x v="845"/>
    <x v="0"/>
    <m/>
    <m/>
    <m/>
    <m/>
    <s v="PMEKX-TU160EXG"/>
    <x v="1"/>
    <x v="1"/>
  </r>
  <r>
    <x v="1"/>
    <x v="2"/>
    <x v="2"/>
    <x v="845"/>
    <x v="1"/>
    <n v="1200"/>
    <n v="680"/>
    <n v="560"/>
    <n v="460"/>
    <s v="PMEKX-TU160EXG"/>
    <x v="1"/>
    <x v="1"/>
  </r>
  <r>
    <x v="1"/>
    <x v="2"/>
    <x v="2"/>
    <x v="845"/>
    <x v="2"/>
    <n v="-1200"/>
    <n v="-680"/>
    <n v="-560"/>
    <n v="-460"/>
    <s v="PMEKX-TU160EXG"/>
    <x v="1"/>
    <x v="2"/>
  </r>
  <r>
    <x v="1"/>
    <x v="2"/>
    <x v="2"/>
    <x v="845"/>
    <x v="3"/>
    <m/>
    <m/>
    <m/>
    <m/>
    <s v="PMEKX-TU160EXG"/>
    <x v="1"/>
    <x v="1"/>
  </r>
  <r>
    <x v="1"/>
    <x v="2"/>
    <x v="2"/>
    <x v="845"/>
    <x v="4"/>
    <m/>
    <m/>
    <m/>
    <m/>
    <s v="PMEKX-TU160EXG"/>
    <x v="1"/>
    <x v="1"/>
  </r>
  <r>
    <x v="1"/>
    <x v="2"/>
    <x v="2"/>
    <x v="845"/>
    <x v="5"/>
    <n v="20.9404"/>
    <n v="11.866"/>
    <n v="9.7720000000000002"/>
    <n v="8.0269999999999992"/>
    <s v="PMEKX-TU160EXG"/>
    <x v="1"/>
    <x v="1"/>
  </r>
  <r>
    <x v="1"/>
    <x v="2"/>
    <x v="2"/>
    <x v="845"/>
    <x v="6"/>
    <n v="-20.9404"/>
    <n v="-11.866"/>
    <n v="-9.7720000000000002"/>
    <n v="-8.0269999999999992"/>
    <s v="PMEKX-TU160EXG"/>
    <x v="1"/>
    <x v="0"/>
  </r>
  <r>
    <x v="1"/>
    <x v="2"/>
    <x v="2"/>
    <x v="846"/>
    <x v="0"/>
    <m/>
    <m/>
    <m/>
    <m/>
    <s v="PMEKX-TU250EXB"/>
    <x v="1"/>
    <x v="1"/>
  </r>
  <r>
    <x v="1"/>
    <x v="2"/>
    <x v="2"/>
    <x v="846"/>
    <x v="1"/>
    <n v="360"/>
    <n v="20"/>
    <n v="80"/>
    <n v="140"/>
    <s v="PMEKX-TU250EXB"/>
    <x v="1"/>
    <x v="1"/>
  </r>
  <r>
    <x v="1"/>
    <x v="2"/>
    <x v="2"/>
    <x v="846"/>
    <x v="2"/>
    <n v="-360"/>
    <n v="-20"/>
    <n v="-80"/>
    <n v="-140"/>
    <s v="PMEKX-TU250EXB"/>
    <x v="1"/>
    <x v="2"/>
  </r>
  <r>
    <x v="1"/>
    <x v="2"/>
    <x v="2"/>
    <x v="846"/>
    <x v="3"/>
    <m/>
    <m/>
    <m/>
    <m/>
    <s v="PMEKX-TU250EXB"/>
    <x v="1"/>
    <x v="1"/>
  </r>
  <r>
    <x v="1"/>
    <x v="2"/>
    <x v="2"/>
    <x v="846"/>
    <x v="4"/>
    <m/>
    <m/>
    <m/>
    <m/>
    <s v="PMEKX-TU250EXB"/>
    <x v="1"/>
    <x v="1"/>
  </r>
  <r>
    <x v="1"/>
    <x v="2"/>
    <x v="2"/>
    <x v="846"/>
    <x v="5"/>
    <n v="9.1943999999999999"/>
    <n v="0.51080000000000003"/>
    <n v="2.0432000000000001"/>
    <n v="3.5756000000000001"/>
    <s v="PMEKX-TU250EXB"/>
    <x v="1"/>
    <x v="1"/>
  </r>
  <r>
    <x v="1"/>
    <x v="2"/>
    <x v="2"/>
    <x v="846"/>
    <x v="6"/>
    <n v="-9.1943999999999999"/>
    <n v="-0.51080000000000003"/>
    <n v="-2.0432000000000001"/>
    <n v="-3.5756000000000001"/>
    <s v="PMEKX-TU250EXB"/>
    <x v="1"/>
    <x v="0"/>
  </r>
  <r>
    <x v="1"/>
    <x v="2"/>
    <x v="2"/>
    <x v="847"/>
    <x v="0"/>
    <m/>
    <m/>
    <m/>
    <m/>
    <s v="PMEKX-TU400EXC"/>
    <x v="1"/>
    <x v="1"/>
  </r>
  <r>
    <x v="1"/>
    <x v="2"/>
    <x v="2"/>
    <x v="847"/>
    <x v="1"/>
    <n v="940"/>
    <n v="530"/>
    <n v="1060"/>
    <n v="680"/>
    <s v="PMEKX-TU400EXC"/>
    <x v="1"/>
    <x v="1"/>
  </r>
  <r>
    <x v="1"/>
    <x v="2"/>
    <x v="2"/>
    <x v="847"/>
    <x v="2"/>
    <n v="-940"/>
    <n v="-530"/>
    <n v="-1060"/>
    <n v="-680"/>
    <s v="PMEKX-TU400EXC"/>
    <x v="1"/>
    <x v="2"/>
  </r>
  <r>
    <x v="1"/>
    <x v="2"/>
    <x v="2"/>
    <x v="847"/>
    <x v="3"/>
    <m/>
    <m/>
    <m/>
    <m/>
    <s v="PMEKX-TU400EXC"/>
    <x v="1"/>
    <x v="1"/>
  </r>
  <r>
    <x v="1"/>
    <x v="2"/>
    <x v="2"/>
    <x v="847"/>
    <x v="4"/>
    <m/>
    <m/>
    <m/>
    <m/>
    <s v="PMEKX-TU400EXC"/>
    <x v="1"/>
    <x v="1"/>
  </r>
  <r>
    <x v="1"/>
    <x v="2"/>
    <x v="2"/>
    <x v="847"/>
    <x v="5"/>
    <n v="17.3994"/>
    <n v="9.8102999999999998"/>
    <n v="19.6206"/>
    <n v="12.5868"/>
    <s v="PMEKX-TU400EXC"/>
    <x v="1"/>
    <x v="1"/>
  </r>
  <r>
    <x v="1"/>
    <x v="2"/>
    <x v="2"/>
    <x v="847"/>
    <x v="6"/>
    <n v="-17.3994"/>
    <n v="-9.8102999999999998"/>
    <n v="-19.6206"/>
    <n v="-12.5868"/>
    <s v="PMEKX-TU400EXC"/>
    <x v="1"/>
    <x v="0"/>
  </r>
  <r>
    <x v="1"/>
    <x v="2"/>
    <x v="2"/>
    <x v="848"/>
    <x v="0"/>
    <m/>
    <m/>
    <m/>
    <m/>
    <s v="PMEKX-TU400EXG"/>
    <x v="1"/>
    <x v="1"/>
  </r>
  <r>
    <x v="1"/>
    <x v="2"/>
    <x v="2"/>
    <x v="848"/>
    <x v="1"/>
    <n v="3220"/>
    <n v="460"/>
    <n v="2640"/>
    <n v="1480"/>
    <s v="PMEKX-TU400EXG"/>
    <x v="1"/>
    <x v="1"/>
  </r>
  <r>
    <x v="1"/>
    <x v="2"/>
    <x v="2"/>
    <x v="848"/>
    <x v="2"/>
    <n v="-3220"/>
    <n v="-460"/>
    <n v="-2640"/>
    <n v="-1480"/>
    <s v="PMEKX-TU400EXG"/>
    <x v="1"/>
    <x v="2"/>
  </r>
  <r>
    <x v="1"/>
    <x v="2"/>
    <x v="2"/>
    <x v="848"/>
    <x v="3"/>
    <m/>
    <m/>
    <m/>
    <m/>
    <s v="PMEKX-TU400EXG"/>
    <x v="1"/>
    <x v="1"/>
  </r>
  <r>
    <x v="1"/>
    <x v="2"/>
    <x v="2"/>
    <x v="848"/>
    <x v="4"/>
    <m/>
    <m/>
    <m/>
    <m/>
    <s v="PMEKX-TU400EXG"/>
    <x v="1"/>
    <x v="1"/>
  </r>
  <r>
    <x v="1"/>
    <x v="2"/>
    <x v="2"/>
    <x v="848"/>
    <x v="5"/>
    <n v="59.602200000000003"/>
    <n v="8.5145999999999997"/>
    <n v="48.866399999999999"/>
    <n v="27.3948"/>
    <s v="PMEKX-TU400EXG"/>
    <x v="1"/>
    <x v="1"/>
  </r>
  <r>
    <x v="1"/>
    <x v="2"/>
    <x v="2"/>
    <x v="848"/>
    <x v="6"/>
    <n v="-59.602200000000003"/>
    <n v="-8.5145999999999997"/>
    <n v="-48.866399999999999"/>
    <n v="-27.3948"/>
    <s v="PMEKX-TU400EXG"/>
    <x v="1"/>
    <x v="0"/>
  </r>
  <r>
    <x v="1"/>
    <x v="2"/>
    <x v="2"/>
    <x v="849"/>
    <x v="0"/>
    <m/>
    <m/>
    <m/>
    <m/>
    <s v="PMEKX-TU400EXR"/>
    <x v="1"/>
    <x v="1"/>
  </r>
  <r>
    <x v="1"/>
    <x v="2"/>
    <x v="2"/>
    <x v="849"/>
    <x v="1"/>
    <n v="1110"/>
    <n v="430"/>
    <n v="970"/>
    <n v="930"/>
    <s v="PMEKX-TU400EXR"/>
    <x v="1"/>
    <x v="1"/>
  </r>
  <r>
    <x v="1"/>
    <x v="2"/>
    <x v="2"/>
    <x v="849"/>
    <x v="2"/>
    <n v="-1110"/>
    <n v="-430"/>
    <n v="-970"/>
    <n v="-930"/>
    <s v="PMEKX-TU400EXR"/>
    <x v="1"/>
    <x v="2"/>
  </r>
  <r>
    <x v="1"/>
    <x v="2"/>
    <x v="2"/>
    <x v="849"/>
    <x v="3"/>
    <m/>
    <m/>
    <m/>
    <m/>
    <s v="PMEKX-TU400EXR"/>
    <x v="1"/>
    <x v="1"/>
  </r>
  <r>
    <x v="1"/>
    <x v="2"/>
    <x v="2"/>
    <x v="849"/>
    <x v="4"/>
    <m/>
    <m/>
    <m/>
    <m/>
    <s v="PMEKX-TU400EXR"/>
    <x v="1"/>
    <x v="1"/>
  </r>
  <r>
    <x v="1"/>
    <x v="2"/>
    <x v="2"/>
    <x v="849"/>
    <x v="5"/>
    <n v="20.546099999999999"/>
    <n v="7.9592999999999998"/>
    <n v="17.954699999999999"/>
    <n v="17.214300000000001"/>
    <s v="PMEKX-TU400EXR"/>
    <x v="1"/>
    <x v="1"/>
  </r>
  <r>
    <x v="1"/>
    <x v="2"/>
    <x v="2"/>
    <x v="849"/>
    <x v="6"/>
    <n v="-20.546099999999999"/>
    <n v="-7.9592999999999998"/>
    <n v="-17.954699999999999"/>
    <n v="-17.214300000000001"/>
    <s v="PMEKX-TU400EXR"/>
    <x v="1"/>
    <x v="0"/>
  </r>
  <r>
    <x v="1"/>
    <x v="2"/>
    <x v="2"/>
    <x v="850"/>
    <x v="0"/>
    <m/>
    <m/>
    <m/>
    <m/>
    <s v="PMEKX-TU446EX1"/>
    <x v="1"/>
    <x v="1"/>
  </r>
  <r>
    <x v="1"/>
    <x v="2"/>
    <x v="2"/>
    <x v="850"/>
    <x v="1"/>
    <m/>
    <n v="40"/>
    <n v="200"/>
    <m/>
    <s v="PMEKX-TU446EX1"/>
    <x v="1"/>
    <x v="1"/>
  </r>
  <r>
    <x v="1"/>
    <x v="2"/>
    <x v="2"/>
    <x v="850"/>
    <x v="2"/>
    <m/>
    <n v="-40"/>
    <n v="-200"/>
    <m/>
    <s v="PMEKX-TU446EX1"/>
    <x v="1"/>
    <x v="2"/>
  </r>
  <r>
    <x v="1"/>
    <x v="2"/>
    <x v="2"/>
    <x v="850"/>
    <x v="3"/>
    <m/>
    <m/>
    <m/>
    <m/>
    <s v="PMEKX-TU446EX1"/>
    <x v="1"/>
    <x v="1"/>
  </r>
  <r>
    <x v="1"/>
    <x v="2"/>
    <x v="2"/>
    <x v="850"/>
    <x v="4"/>
    <m/>
    <m/>
    <m/>
    <m/>
    <s v="PMEKX-TU446EX1"/>
    <x v="1"/>
    <x v="1"/>
  </r>
  <r>
    <x v="1"/>
    <x v="2"/>
    <x v="2"/>
    <x v="850"/>
    <x v="5"/>
    <m/>
    <n v="0.84119999999999995"/>
    <n v="4.2060000000000004"/>
    <m/>
    <s v="PMEKX-TU446EX1"/>
    <x v="1"/>
    <x v="1"/>
  </r>
  <r>
    <x v="1"/>
    <x v="2"/>
    <x v="2"/>
    <x v="850"/>
    <x v="6"/>
    <m/>
    <n v="-0.84119999999999995"/>
    <n v="-4.2060000000000004"/>
    <m/>
    <s v="PMEKX-TU446EX1"/>
    <x v="1"/>
    <x v="0"/>
  </r>
  <r>
    <x v="1"/>
    <x v="2"/>
    <x v="2"/>
    <x v="851"/>
    <x v="0"/>
    <m/>
    <m/>
    <m/>
    <m/>
    <s v="PMEKX-TU446EXB"/>
    <x v="1"/>
    <x v="1"/>
  </r>
  <r>
    <x v="1"/>
    <x v="2"/>
    <x v="2"/>
    <x v="851"/>
    <x v="1"/>
    <n v="1560"/>
    <n v="170"/>
    <n v="640"/>
    <n v="710"/>
    <s v="PMEKX-TU446EXB"/>
    <x v="1"/>
    <x v="1"/>
  </r>
  <r>
    <x v="1"/>
    <x v="2"/>
    <x v="2"/>
    <x v="851"/>
    <x v="2"/>
    <n v="-1560"/>
    <n v="-170"/>
    <n v="-640"/>
    <n v="-710"/>
    <s v="PMEKX-TU446EXB"/>
    <x v="1"/>
    <x v="2"/>
  </r>
  <r>
    <x v="1"/>
    <x v="2"/>
    <x v="2"/>
    <x v="851"/>
    <x v="3"/>
    <m/>
    <m/>
    <m/>
    <m/>
    <s v="PMEKX-TU446EXB"/>
    <x v="1"/>
    <x v="1"/>
  </r>
  <r>
    <x v="1"/>
    <x v="2"/>
    <x v="2"/>
    <x v="851"/>
    <x v="4"/>
    <m/>
    <m/>
    <m/>
    <m/>
    <s v="PMEKX-TU446EXB"/>
    <x v="1"/>
    <x v="1"/>
  </r>
  <r>
    <x v="1"/>
    <x v="2"/>
    <x v="2"/>
    <x v="851"/>
    <x v="5"/>
    <n v="33.118600000000001"/>
    <n v="3.6091000000000002"/>
    <n v="13.587199999999999"/>
    <n v="15.0733"/>
    <s v="PMEKX-TU446EXB"/>
    <x v="1"/>
    <x v="1"/>
  </r>
  <r>
    <x v="1"/>
    <x v="2"/>
    <x v="2"/>
    <x v="851"/>
    <x v="6"/>
    <n v="-33.118600000000001"/>
    <n v="-3.6091000000000002"/>
    <n v="-13.587199999999999"/>
    <n v="-15.0733"/>
    <s v="PMEKX-TU446EXB"/>
    <x v="1"/>
    <x v="0"/>
  </r>
  <r>
    <x v="1"/>
    <x v="2"/>
    <x v="2"/>
    <x v="852"/>
    <x v="0"/>
    <m/>
    <m/>
    <m/>
    <m/>
    <s v="PMEKX-TU446EXG"/>
    <x v="1"/>
    <x v="1"/>
  </r>
  <r>
    <x v="1"/>
    <x v="2"/>
    <x v="2"/>
    <x v="852"/>
    <x v="1"/>
    <n v="760"/>
    <n v="200"/>
    <n v="620"/>
    <n v="430"/>
    <s v="PMEKX-TU446EXG"/>
    <x v="1"/>
    <x v="1"/>
  </r>
  <r>
    <x v="1"/>
    <x v="2"/>
    <x v="2"/>
    <x v="852"/>
    <x v="2"/>
    <n v="-760"/>
    <n v="-200"/>
    <n v="-620"/>
    <n v="-430"/>
    <s v="PMEKX-TU446EXG"/>
    <x v="1"/>
    <x v="2"/>
  </r>
  <r>
    <x v="1"/>
    <x v="2"/>
    <x v="2"/>
    <x v="852"/>
    <x v="3"/>
    <m/>
    <m/>
    <m/>
    <m/>
    <s v="PMEKX-TU446EXG"/>
    <x v="1"/>
    <x v="1"/>
  </r>
  <r>
    <x v="1"/>
    <x v="2"/>
    <x v="2"/>
    <x v="852"/>
    <x v="4"/>
    <m/>
    <m/>
    <m/>
    <m/>
    <s v="PMEKX-TU446EXG"/>
    <x v="1"/>
    <x v="1"/>
  </r>
  <r>
    <x v="1"/>
    <x v="2"/>
    <x v="2"/>
    <x v="852"/>
    <x v="5"/>
    <n v="16.134599999999999"/>
    <n v="4.2460000000000004"/>
    <n v="13.162599999999999"/>
    <n v="9.1288999999999998"/>
    <s v="PMEKX-TU446EXG"/>
    <x v="1"/>
    <x v="1"/>
  </r>
  <r>
    <x v="1"/>
    <x v="2"/>
    <x v="2"/>
    <x v="852"/>
    <x v="6"/>
    <n v="-16.134599999999999"/>
    <n v="-4.2460000000000004"/>
    <n v="-13.162599999999999"/>
    <n v="-9.1288999999999998"/>
    <s v="PMEKX-TU446EXG"/>
    <x v="1"/>
    <x v="0"/>
  </r>
  <r>
    <x v="1"/>
    <x v="2"/>
    <x v="2"/>
    <x v="853"/>
    <x v="0"/>
    <m/>
    <m/>
    <m/>
    <m/>
    <s v="PMEKX-TU446EXR"/>
    <x v="1"/>
    <x v="1"/>
  </r>
  <r>
    <x v="1"/>
    <x v="2"/>
    <x v="2"/>
    <x v="853"/>
    <x v="1"/>
    <n v="410"/>
    <n v="120"/>
    <n v="770"/>
    <n v="510"/>
    <s v="PMEKX-TU446EXR"/>
    <x v="1"/>
    <x v="1"/>
  </r>
  <r>
    <x v="1"/>
    <x v="2"/>
    <x v="2"/>
    <x v="853"/>
    <x v="2"/>
    <n v="-410"/>
    <n v="-120"/>
    <n v="-770"/>
    <n v="-510"/>
    <s v="PMEKX-TU446EXR"/>
    <x v="1"/>
    <x v="2"/>
  </r>
  <r>
    <x v="1"/>
    <x v="2"/>
    <x v="2"/>
    <x v="853"/>
    <x v="3"/>
    <m/>
    <m/>
    <m/>
    <m/>
    <s v="PMEKX-TU446EXR"/>
    <x v="1"/>
    <x v="1"/>
  </r>
  <r>
    <x v="1"/>
    <x v="2"/>
    <x v="2"/>
    <x v="853"/>
    <x v="4"/>
    <m/>
    <m/>
    <m/>
    <m/>
    <s v="PMEKX-TU446EXR"/>
    <x v="1"/>
    <x v="1"/>
  </r>
  <r>
    <x v="1"/>
    <x v="2"/>
    <x v="2"/>
    <x v="853"/>
    <x v="5"/>
    <n v="8.7041000000000004"/>
    <n v="2.5476000000000001"/>
    <n v="16.347100000000001"/>
    <n v="10.827299999999999"/>
    <s v="PMEKX-TU446EXR"/>
    <x v="1"/>
    <x v="1"/>
  </r>
  <r>
    <x v="1"/>
    <x v="2"/>
    <x v="2"/>
    <x v="853"/>
    <x v="6"/>
    <n v="-8.7041000000000004"/>
    <n v="-2.5476000000000001"/>
    <n v="-16.347100000000001"/>
    <n v="-10.827299999999999"/>
    <s v="PMEKX-TU446EXR"/>
    <x v="1"/>
    <x v="0"/>
  </r>
  <r>
    <x v="1"/>
    <x v="2"/>
    <x v="2"/>
    <x v="854"/>
    <x v="0"/>
    <m/>
    <m/>
    <m/>
    <m/>
    <s v="PMEKX-TU550EXB"/>
    <x v="1"/>
    <x v="1"/>
  </r>
  <r>
    <x v="1"/>
    <x v="2"/>
    <x v="2"/>
    <x v="854"/>
    <x v="1"/>
    <n v="1280"/>
    <n v="1120"/>
    <n v="1210"/>
    <n v="990"/>
    <s v="PMEKX-TU550EXB"/>
    <x v="1"/>
    <x v="1"/>
  </r>
  <r>
    <x v="1"/>
    <x v="2"/>
    <x v="2"/>
    <x v="854"/>
    <x v="2"/>
    <n v="-1280"/>
    <n v="-1120"/>
    <n v="-1210"/>
    <n v="-990"/>
    <s v="PMEKX-TU550EXB"/>
    <x v="1"/>
    <x v="2"/>
  </r>
  <r>
    <x v="1"/>
    <x v="2"/>
    <x v="2"/>
    <x v="854"/>
    <x v="3"/>
    <m/>
    <m/>
    <m/>
    <m/>
    <s v="PMEKX-TU550EXB"/>
    <x v="1"/>
    <x v="1"/>
  </r>
  <r>
    <x v="1"/>
    <x v="2"/>
    <x v="2"/>
    <x v="854"/>
    <x v="4"/>
    <m/>
    <m/>
    <m/>
    <m/>
    <s v="PMEKX-TU550EXB"/>
    <x v="1"/>
    <x v="1"/>
  </r>
  <r>
    <x v="1"/>
    <x v="2"/>
    <x v="2"/>
    <x v="854"/>
    <x v="5"/>
    <n v="42.7256"/>
    <n v="37.384599999999999"/>
    <n v="40.388800000000003"/>
    <n v="33.045900000000003"/>
    <s v="PMEKX-TU550EXB"/>
    <x v="1"/>
    <x v="1"/>
  </r>
  <r>
    <x v="1"/>
    <x v="2"/>
    <x v="2"/>
    <x v="854"/>
    <x v="6"/>
    <n v="-42.7256"/>
    <n v="-37.384599999999999"/>
    <n v="-40.388800000000003"/>
    <n v="-33.045900000000003"/>
    <s v="PMEKX-TU550EXB"/>
    <x v="1"/>
    <x v="0"/>
  </r>
  <r>
    <x v="1"/>
    <x v="2"/>
    <x v="2"/>
    <x v="855"/>
    <x v="0"/>
    <m/>
    <m/>
    <m/>
    <m/>
    <s v="PMEKX-TU550EXC"/>
    <x v="1"/>
    <x v="1"/>
  </r>
  <r>
    <x v="1"/>
    <x v="2"/>
    <x v="2"/>
    <x v="855"/>
    <x v="1"/>
    <n v="1430"/>
    <n v="400"/>
    <n v="1170"/>
    <n v="680"/>
    <s v="PMEKX-TU550EXC"/>
    <x v="1"/>
    <x v="1"/>
  </r>
  <r>
    <x v="1"/>
    <x v="2"/>
    <x v="2"/>
    <x v="855"/>
    <x v="2"/>
    <n v="-1430"/>
    <n v="-400"/>
    <n v="-1170"/>
    <n v="-680"/>
    <s v="PMEKX-TU550EXC"/>
    <x v="1"/>
    <x v="2"/>
  </r>
  <r>
    <x v="1"/>
    <x v="2"/>
    <x v="2"/>
    <x v="855"/>
    <x v="3"/>
    <m/>
    <m/>
    <m/>
    <m/>
    <s v="PMEKX-TU550EXC"/>
    <x v="1"/>
    <x v="1"/>
  </r>
  <r>
    <x v="1"/>
    <x v="2"/>
    <x v="2"/>
    <x v="855"/>
    <x v="4"/>
    <m/>
    <m/>
    <m/>
    <m/>
    <s v="PMEKX-TU550EXC"/>
    <x v="1"/>
    <x v="1"/>
  </r>
  <r>
    <x v="1"/>
    <x v="2"/>
    <x v="2"/>
    <x v="855"/>
    <x v="5"/>
    <n v="47.732999999999997"/>
    <n v="13.351800000000001"/>
    <n v="39.054200000000002"/>
    <n v="22.698"/>
    <s v="PMEKX-TU550EXC"/>
    <x v="1"/>
    <x v="1"/>
  </r>
  <r>
    <x v="1"/>
    <x v="2"/>
    <x v="2"/>
    <x v="855"/>
    <x v="6"/>
    <n v="-47.732999999999997"/>
    <n v="-13.351800000000001"/>
    <n v="-39.054200000000002"/>
    <n v="-22.698"/>
    <s v="PMEKX-TU550EXC"/>
    <x v="1"/>
    <x v="0"/>
  </r>
  <r>
    <x v="1"/>
    <x v="2"/>
    <x v="2"/>
    <x v="856"/>
    <x v="0"/>
    <m/>
    <m/>
    <m/>
    <m/>
    <s v="PMEKX-TU550EXR"/>
    <x v="1"/>
    <x v="1"/>
  </r>
  <r>
    <x v="1"/>
    <x v="2"/>
    <x v="2"/>
    <x v="856"/>
    <x v="1"/>
    <n v="1520"/>
    <n v="270"/>
    <n v="700"/>
    <n v="550"/>
    <s v="PMEKX-TU550EXR"/>
    <x v="1"/>
    <x v="1"/>
  </r>
  <r>
    <x v="1"/>
    <x v="2"/>
    <x v="2"/>
    <x v="856"/>
    <x v="2"/>
    <n v="-1520"/>
    <n v="-270"/>
    <n v="-700"/>
    <n v="-550"/>
    <s v="PMEKX-TU550EXR"/>
    <x v="1"/>
    <x v="2"/>
  </r>
  <r>
    <x v="1"/>
    <x v="2"/>
    <x v="2"/>
    <x v="856"/>
    <x v="3"/>
    <m/>
    <m/>
    <m/>
    <m/>
    <s v="PMEKX-TU550EXR"/>
    <x v="1"/>
    <x v="1"/>
  </r>
  <r>
    <x v="1"/>
    <x v="2"/>
    <x v="2"/>
    <x v="856"/>
    <x v="4"/>
    <m/>
    <m/>
    <m/>
    <m/>
    <s v="PMEKX-TU550EXR"/>
    <x v="1"/>
    <x v="1"/>
  </r>
  <r>
    <x v="1"/>
    <x v="2"/>
    <x v="2"/>
    <x v="856"/>
    <x v="5"/>
    <n v="50.736899999999999"/>
    <n v="9.0124999999999993"/>
    <n v="23.365600000000001"/>
    <n v="18.358699999999999"/>
    <s v="PMEKX-TU550EXR"/>
    <x v="1"/>
    <x v="1"/>
  </r>
  <r>
    <x v="1"/>
    <x v="2"/>
    <x v="2"/>
    <x v="856"/>
    <x v="6"/>
    <n v="-50.736899999999999"/>
    <n v="-9.0124999999999993"/>
    <n v="-23.365600000000001"/>
    <n v="-18.358699999999999"/>
    <s v="PMEKX-TU550EXR"/>
    <x v="1"/>
    <x v="0"/>
  </r>
  <r>
    <x v="1"/>
    <x v="2"/>
    <x v="2"/>
    <x v="857"/>
    <x v="0"/>
    <n v="450"/>
    <n v="130"/>
    <n v="20"/>
    <n v="130"/>
    <s v="PMERP-TCA430E-S"/>
    <x v="0"/>
    <x v="1"/>
  </r>
  <r>
    <x v="1"/>
    <x v="2"/>
    <x v="2"/>
    <x v="857"/>
    <x v="1"/>
    <n v="450"/>
    <n v="130"/>
    <n v="20"/>
    <n v="130"/>
    <s v="PMERP-TCA430E-S"/>
    <x v="0"/>
    <x v="1"/>
  </r>
  <r>
    <x v="1"/>
    <x v="2"/>
    <x v="2"/>
    <x v="857"/>
    <x v="2"/>
    <n v="0"/>
    <n v="0"/>
    <n v="0"/>
    <n v="0"/>
    <s v="PMERP-TCA430E-S"/>
    <x v="0"/>
    <x v="1"/>
  </r>
  <r>
    <x v="1"/>
    <x v="2"/>
    <x v="2"/>
    <x v="857"/>
    <x v="3"/>
    <n v="100"/>
    <n v="100"/>
    <n v="100"/>
    <n v="100"/>
    <s v="PMERP-TCA430E-S"/>
    <x v="0"/>
    <x v="1"/>
  </r>
  <r>
    <x v="1"/>
    <x v="2"/>
    <x v="2"/>
    <x v="857"/>
    <x v="4"/>
    <n v="3.3254999999999999"/>
    <n v="0.9607"/>
    <n v="0.14779999999999999"/>
    <n v="0.9607"/>
    <s v="PMERP-TCA430E-S"/>
    <x v="0"/>
    <x v="1"/>
  </r>
  <r>
    <x v="1"/>
    <x v="2"/>
    <x v="2"/>
    <x v="857"/>
    <x v="5"/>
    <n v="3.3254999999999999"/>
    <n v="0.9607"/>
    <n v="0.14779999999999999"/>
    <n v="0.9607"/>
    <s v="PMERP-TCA430E-S"/>
    <x v="0"/>
    <x v="1"/>
  </r>
  <r>
    <x v="1"/>
    <x v="2"/>
    <x v="2"/>
    <x v="857"/>
    <x v="6"/>
    <n v="0"/>
    <n v="0"/>
    <n v="0"/>
    <n v="0"/>
    <s v="PMERP-TCA430E-S"/>
    <x v="0"/>
    <x v="0"/>
  </r>
  <r>
    <x v="1"/>
    <x v="6"/>
    <x v="6"/>
    <x v="858"/>
    <x v="0"/>
    <n v="832"/>
    <m/>
    <m/>
    <m/>
    <s v="PMEMJ-L500SXE"/>
    <x v="0"/>
    <x v="1"/>
  </r>
  <r>
    <x v="1"/>
    <x v="6"/>
    <x v="6"/>
    <x v="858"/>
    <x v="1"/>
    <n v="832"/>
    <m/>
    <m/>
    <m/>
    <s v="PMEMJ-L500SXE"/>
    <x v="0"/>
    <x v="1"/>
  </r>
  <r>
    <x v="1"/>
    <x v="6"/>
    <x v="6"/>
    <x v="858"/>
    <x v="2"/>
    <n v="0"/>
    <m/>
    <m/>
    <m/>
    <s v="PMEMJ-L500SXE"/>
    <x v="0"/>
    <x v="1"/>
  </r>
  <r>
    <x v="1"/>
    <x v="6"/>
    <x v="6"/>
    <x v="858"/>
    <x v="3"/>
    <n v="100"/>
    <m/>
    <m/>
    <m/>
    <s v="PMEMJ-L500SXE"/>
    <x v="0"/>
    <x v="1"/>
  </r>
  <r>
    <x v="1"/>
    <x v="6"/>
    <x v="6"/>
    <x v="858"/>
    <x v="4"/>
    <n v="62.757759999999998"/>
    <m/>
    <m/>
    <m/>
    <s v="PMEMJ-L500SXE"/>
    <x v="0"/>
    <x v="1"/>
  </r>
  <r>
    <x v="1"/>
    <x v="6"/>
    <x v="6"/>
    <x v="858"/>
    <x v="5"/>
    <n v="62.757759999999998"/>
    <m/>
    <m/>
    <m/>
    <s v="PMEMJ-L500SXE"/>
    <x v="0"/>
    <x v="1"/>
  </r>
  <r>
    <x v="1"/>
    <x v="6"/>
    <x v="6"/>
    <x v="858"/>
    <x v="6"/>
    <n v="0"/>
    <m/>
    <m/>
    <m/>
    <s v="PMEMJ-L500SXE"/>
    <x v="0"/>
    <x v="0"/>
  </r>
  <r>
    <x v="1"/>
    <x v="6"/>
    <x v="6"/>
    <x v="859"/>
    <x v="0"/>
    <n v="1664"/>
    <m/>
    <m/>
    <m/>
    <s v="PMEMJ-L501KXE"/>
    <x v="0"/>
    <x v="1"/>
  </r>
  <r>
    <x v="1"/>
    <x v="6"/>
    <x v="6"/>
    <x v="859"/>
    <x v="1"/>
    <n v="1664"/>
    <m/>
    <m/>
    <m/>
    <s v="PMEMJ-L501KXE"/>
    <x v="0"/>
    <x v="1"/>
  </r>
  <r>
    <x v="1"/>
    <x v="6"/>
    <x v="6"/>
    <x v="859"/>
    <x v="2"/>
    <n v="0"/>
    <m/>
    <m/>
    <m/>
    <s v="PMEMJ-L501KXE"/>
    <x v="0"/>
    <x v="1"/>
  </r>
  <r>
    <x v="1"/>
    <x v="6"/>
    <x v="6"/>
    <x v="859"/>
    <x v="3"/>
    <n v="100"/>
    <m/>
    <m/>
    <m/>
    <s v="PMEMJ-L501KXE"/>
    <x v="0"/>
    <x v="1"/>
  </r>
  <r>
    <x v="1"/>
    <x v="6"/>
    <x v="6"/>
    <x v="859"/>
    <x v="4"/>
    <n v="144.768"/>
    <m/>
    <m/>
    <m/>
    <s v="PMEMJ-L501KXE"/>
    <x v="0"/>
    <x v="1"/>
  </r>
  <r>
    <x v="1"/>
    <x v="6"/>
    <x v="6"/>
    <x v="859"/>
    <x v="5"/>
    <n v="144.768"/>
    <m/>
    <m/>
    <m/>
    <s v="PMEMJ-L501KXE"/>
    <x v="0"/>
    <x v="1"/>
  </r>
  <r>
    <x v="1"/>
    <x v="6"/>
    <x v="6"/>
    <x v="859"/>
    <x v="6"/>
    <n v="0"/>
    <m/>
    <m/>
    <m/>
    <s v="PMEMJ-L501KXE"/>
    <x v="0"/>
    <x v="0"/>
  </r>
  <r>
    <x v="1"/>
    <x v="6"/>
    <x v="6"/>
    <x v="860"/>
    <x v="0"/>
    <n v="778"/>
    <n v="778"/>
    <n v="778"/>
    <m/>
    <s v="PMEMJ-L700KXE"/>
    <x v="0"/>
    <x v="1"/>
  </r>
  <r>
    <x v="1"/>
    <x v="6"/>
    <x v="6"/>
    <x v="860"/>
    <x v="1"/>
    <n v="778"/>
    <n v="778"/>
    <n v="778"/>
    <m/>
    <s v="PMEMJ-L700KXE"/>
    <x v="0"/>
    <x v="1"/>
  </r>
  <r>
    <x v="1"/>
    <x v="6"/>
    <x v="6"/>
    <x v="860"/>
    <x v="2"/>
    <n v="0"/>
    <n v="0"/>
    <n v="0"/>
    <m/>
    <s v="PMEMJ-L700KXE"/>
    <x v="0"/>
    <x v="1"/>
  </r>
  <r>
    <x v="1"/>
    <x v="6"/>
    <x v="6"/>
    <x v="860"/>
    <x v="3"/>
    <n v="100"/>
    <n v="100"/>
    <n v="100"/>
    <m/>
    <s v="PMEMJ-L700KXE"/>
    <x v="0"/>
    <x v="1"/>
  </r>
  <r>
    <x v="1"/>
    <x v="6"/>
    <x v="6"/>
    <x v="860"/>
    <x v="4"/>
    <n v="86.202399999999997"/>
    <n v="86.202399999999997"/>
    <n v="86.202399999999997"/>
    <m/>
    <s v="PMEMJ-L700KXE"/>
    <x v="0"/>
    <x v="1"/>
  </r>
  <r>
    <x v="1"/>
    <x v="6"/>
    <x v="6"/>
    <x v="860"/>
    <x v="5"/>
    <n v="86.2029"/>
    <n v="86.202399999999997"/>
    <n v="86.2029"/>
    <m/>
    <s v="PMEMJ-L700KXE"/>
    <x v="0"/>
    <x v="1"/>
  </r>
  <r>
    <x v="1"/>
    <x v="6"/>
    <x v="6"/>
    <x v="860"/>
    <x v="6"/>
    <n v="-5.0000000000000001E-4"/>
    <n v="0"/>
    <n v="-5.0000000000000001E-4"/>
    <m/>
    <s v="PMEMJ-L700KXE"/>
    <x v="0"/>
    <x v="0"/>
  </r>
  <r>
    <x v="1"/>
    <x v="6"/>
    <x v="6"/>
    <x v="861"/>
    <x v="0"/>
    <n v="1169"/>
    <n v="1169"/>
    <m/>
    <m/>
    <s v="PMEMX-HG4401KXC"/>
    <x v="0"/>
    <x v="1"/>
  </r>
  <r>
    <x v="1"/>
    <x v="6"/>
    <x v="6"/>
    <x v="861"/>
    <x v="1"/>
    <n v="1169"/>
    <n v="1169"/>
    <m/>
    <m/>
    <s v="PMEMX-HG4401KXC"/>
    <x v="0"/>
    <x v="1"/>
  </r>
  <r>
    <x v="1"/>
    <x v="6"/>
    <x v="6"/>
    <x v="861"/>
    <x v="2"/>
    <n v="0"/>
    <n v="0"/>
    <m/>
    <m/>
    <s v="PMEMX-HG4401KXC"/>
    <x v="0"/>
    <x v="1"/>
  </r>
  <r>
    <x v="1"/>
    <x v="6"/>
    <x v="6"/>
    <x v="861"/>
    <x v="3"/>
    <n v="100"/>
    <n v="100"/>
    <m/>
    <m/>
    <s v="PMEMX-HG4401KXC"/>
    <x v="0"/>
    <x v="1"/>
  </r>
  <r>
    <x v="1"/>
    <x v="6"/>
    <x v="6"/>
    <x v="861"/>
    <x v="4"/>
    <n v="0"/>
    <n v="0"/>
    <m/>
    <m/>
    <s v="PMEMX-HG4401KXC"/>
    <x v="0"/>
    <x v="1"/>
  </r>
  <r>
    <x v="1"/>
    <x v="6"/>
    <x v="6"/>
    <x v="861"/>
    <x v="5"/>
    <n v="70.864779999999996"/>
    <n v="70.864779999999996"/>
    <m/>
    <m/>
    <s v="PMEMX-HG4401KXC"/>
    <x v="0"/>
    <x v="1"/>
  </r>
  <r>
    <x v="1"/>
    <x v="6"/>
    <x v="6"/>
    <x v="861"/>
    <x v="6"/>
    <n v="-70.864779999999996"/>
    <n v="-70.864779999999996"/>
    <m/>
    <m/>
    <s v="PMEMX-HG4401KXC"/>
    <x v="0"/>
    <x v="0"/>
  </r>
  <r>
    <x v="1"/>
    <x v="6"/>
    <x v="6"/>
    <x v="862"/>
    <x v="0"/>
    <n v="1169"/>
    <n v="1169"/>
    <m/>
    <m/>
    <s v="PMEMX-HG4401KXE"/>
    <x v="0"/>
    <x v="1"/>
  </r>
  <r>
    <x v="1"/>
    <x v="6"/>
    <x v="6"/>
    <x v="862"/>
    <x v="1"/>
    <n v="1169"/>
    <n v="1169"/>
    <m/>
    <m/>
    <s v="PMEMX-HG4401KXE"/>
    <x v="0"/>
    <x v="1"/>
  </r>
  <r>
    <x v="1"/>
    <x v="6"/>
    <x v="6"/>
    <x v="862"/>
    <x v="2"/>
    <n v="0"/>
    <n v="0"/>
    <m/>
    <m/>
    <s v="PMEMX-HG4401KXE"/>
    <x v="0"/>
    <x v="1"/>
  </r>
  <r>
    <x v="1"/>
    <x v="6"/>
    <x v="6"/>
    <x v="862"/>
    <x v="3"/>
    <n v="100"/>
    <n v="100"/>
    <m/>
    <m/>
    <s v="PMEMX-HG4401KXE"/>
    <x v="0"/>
    <x v="1"/>
  </r>
  <r>
    <x v="1"/>
    <x v="6"/>
    <x v="6"/>
    <x v="862"/>
    <x v="4"/>
    <n v="70.876469999999998"/>
    <n v="70.876469999999998"/>
    <m/>
    <m/>
    <s v="PMEMX-HG4401KXE"/>
    <x v="0"/>
    <x v="1"/>
  </r>
  <r>
    <x v="1"/>
    <x v="6"/>
    <x v="6"/>
    <x v="862"/>
    <x v="5"/>
    <n v="70.876469999999998"/>
    <n v="70.876469999999998"/>
    <m/>
    <m/>
    <s v="PMEMX-HG4401KXE"/>
    <x v="0"/>
    <x v="1"/>
  </r>
  <r>
    <x v="1"/>
    <x v="6"/>
    <x v="6"/>
    <x v="862"/>
    <x v="6"/>
    <n v="0"/>
    <n v="0"/>
    <m/>
    <m/>
    <s v="PMEMX-HG4401KXE"/>
    <x v="0"/>
    <x v="0"/>
  </r>
  <r>
    <x v="1"/>
    <x v="6"/>
    <x v="6"/>
    <x v="863"/>
    <x v="0"/>
    <n v="50"/>
    <n v="100"/>
    <n v="50"/>
    <m/>
    <s v="PMENE-1027BBQ"/>
    <x v="0"/>
    <x v="1"/>
  </r>
  <r>
    <x v="1"/>
    <x v="6"/>
    <x v="6"/>
    <x v="863"/>
    <x v="1"/>
    <n v="50"/>
    <n v="100"/>
    <n v="50"/>
    <n v="50"/>
    <s v="PMENE-1027BBQ"/>
    <x v="0"/>
    <x v="1"/>
  </r>
  <r>
    <x v="1"/>
    <x v="6"/>
    <x v="6"/>
    <x v="863"/>
    <x v="2"/>
    <n v="0"/>
    <n v="0"/>
    <n v="0"/>
    <n v="-50"/>
    <s v="PMENE-1027BBQ"/>
    <x v="0"/>
    <x v="2"/>
  </r>
  <r>
    <x v="1"/>
    <x v="6"/>
    <x v="6"/>
    <x v="863"/>
    <x v="3"/>
    <n v="100"/>
    <n v="100"/>
    <n v="100"/>
    <m/>
    <s v="PMENE-1027BBQ"/>
    <x v="0"/>
    <x v="1"/>
  </r>
  <r>
    <x v="1"/>
    <x v="6"/>
    <x v="6"/>
    <x v="863"/>
    <x v="4"/>
    <n v="0"/>
    <n v="0"/>
    <n v="0"/>
    <m/>
    <s v="PMENE-1027BBQ"/>
    <x v="0"/>
    <x v="1"/>
  </r>
  <r>
    <x v="1"/>
    <x v="6"/>
    <x v="6"/>
    <x v="863"/>
    <x v="5"/>
    <n v="9.1754999999999995"/>
    <n v="18.350999999999999"/>
    <n v="9.1754999999999995"/>
    <n v="9.1754999999999995"/>
    <s v="PMENE-1027BBQ"/>
    <x v="0"/>
    <x v="1"/>
  </r>
  <r>
    <x v="1"/>
    <x v="6"/>
    <x v="6"/>
    <x v="863"/>
    <x v="6"/>
    <n v="-9.1754999999999995"/>
    <n v="-18.350999999999999"/>
    <n v="-9.1754999999999995"/>
    <n v="-9.1754999999999995"/>
    <s v="PMENE-1027BBQ"/>
    <x v="0"/>
    <x v="0"/>
  </r>
  <r>
    <x v="1"/>
    <x v="6"/>
    <x v="6"/>
    <x v="864"/>
    <x v="0"/>
    <n v="203"/>
    <n v="225"/>
    <n v="200"/>
    <m/>
    <s v="PMENE-1027EBG"/>
    <x v="0"/>
    <x v="1"/>
  </r>
  <r>
    <x v="1"/>
    <x v="6"/>
    <x v="6"/>
    <x v="864"/>
    <x v="1"/>
    <n v="203"/>
    <n v="225"/>
    <n v="200"/>
    <n v="90"/>
    <s v="PMENE-1027EBG"/>
    <x v="0"/>
    <x v="1"/>
  </r>
  <r>
    <x v="1"/>
    <x v="6"/>
    <x v="6"/>
    <x v="864"/>
    <x v="2"/>
    <n v="0"/>
    <n v="0"/>
    <n v="0"/>
    <n v="-90"/>
    <s v="PMENE-1027EBG"/>
    <x v="0"/>
    <x v="2"/>
  </r>
  <r>
    <x v="1"/>
    <x v="6"/>
    <x v="6"/>
    <x v="864"/>
    <x v="3"/>
    <n v="100"/>
    <n v="100"/>
    <n v="100"/>
    <m/>
    <s v="PMENE-1027EBG"/>
    <x v="0"/>
    <x v="1"/>
  </r>
  <r>
    <x v="1"/>
    <x v="6"/>
    <x v="6"/>
    <x v="864"/>
    <x v="4"/>
    <n v="0"/>
    <n v="0"/>
    <n v="0"/>
    <m/>
    <s v="PMENE-1027EBG"/>
    <x v="0"/>
    <x v="1"/>
  </r>
  <r>
    <x v="1"/>
    <x v="6"/>
    <x v="6"/>
    <x v="864"/>
    <x v="5"/>
    <n v="56.628880000000002"/>
    <n v="62.765999999999998"/>
    <n v="55.792000000000002"/>
    <n v="25.106400000000001"/>
    <s v="PMENE-1027EBG"/>
    <x v="0"/>
    <x v="1"/>
  </r>
  <r>
    <x v="1"/>
    <x v="6"/>
    <x v="6"/>
    <x v="864"/>
    <x v="6"/>
    <n v="-56.628880000000002"/>
    <n v="-62.765999999999998"/>
    <n v="-55.792000000000002"/>
    <n v="-25.106400000000001"/>
    <s v="PMENE-1027EBG"/>
    <x v="0"/>
    <x v="0"/>
  </r>
  <r>
    <x v="1"/>
    <x v="6"/>
    <x v="6"/>
    <x v="865"/>
    <x v="0"/>
    <n v="55"/>
    <n v="120"/>
    <n v="50"/>
    <m/>
    <s v="PMENE-1037BBQ"/>
    <x v="0"/>
    <x v="1"/>
  </r>
  <r>
    <x v="1"/>
    <x v="6"/>
    <x v="6"/>
    <x v="865"/>
    <x v="1"/>
    <n v="55"/>
    <n v="120"/>
    <n v="50"/>
    <n v="50"/>
    <s v="PMENE-1037BBQ"/>
    <x v="0"/>
    <x v="1"/>
  </r>
  <r>
    <x v="1"/>
    <x v="6"/>
    <x v="6"/>
    <x v="865"/>
    <x v="2"/>
    <n v="0"/>
    <n v="0"/>
    <n v="0"/>
    <n v="-50"/>
    <s v="PMENE-1037BBQ"/>
    <x v="0"/>
    <x v="2"/>
  </r>
  <r>
    <x v="1"/>
    <x v="6"/>
    <x v="6"/>
    <x v="865"/>
    <x v="3"/>
    <n v="100"/>
    <n v="100"/>
    <n v="100"/>
    <m/>
    <s v="PMENE-1037BBQ"/>
    <x v="0"/>
    <x v="1"/>
  </r>
  <r>
    <x v="1"/>
    <x v="6"/>
    <x v="6"/>
    <x v="865"/>
    <x v="4"/>
    <n v="0"/>
    <n v="0"/>
    <n v="0"/>
    <m/>
    <s v="PMENE-1037BBQ"/>
    <x v="0"/>
    <x v="1"/>
  </r>
  <r>
    <x v="1"/>
    <x v="6"/>
    <x v="6"/>
    <x v="865"/>
    <x v="5"/>
    <n v="10.434049999999999"/>
    <n v="22.7652"/>
    <n v="9.4855"/>
    <n v="9.4855"/>
    <s v="PMENE-1037BBQ"/>
    <x v="0"/>
    <x v="1"/>
  </r>
  <r>
    <x v="1"/>
    <x v="6"/>
    <x v="6"/>
    <x v="865"/>
    <x v="6"/>
    <n v="-10.434049999999999"/>
    <n v="-22.7652"/>
    <n v="-9.4855"/>
    <n v="-9.4855"/>
    <s v="PMENE-1037BBQ"/>
    <x v="0"/>
    <x v="0"/>
  </r>
  <r>
    <x v="1"/>
    <x v="6"/>
    <x v="6"/>
    <x v="866"/>
    <x v="0"/>
    <n v="115"/>
    <n v="155"/>
    <n v="130"/>
    <m/>
    <s v="PMENE-1037EBG"/>
    <x v="0"/>
    <x v="1"/>
  </r>
  <r>
    <x v="1"/>
    <x v="6"/>
    <x v="6"/>
    <x v="866"/>
    <x v="1"/>
    <n v="115"/>
    <n v="155"/>
    <n v="130"/>
    <n v="55"/>
    <s v="PMENE-1037EBG"/>
    <x v="0"/>
    <x v="1"/>
  </r>
  <r>
    <x v="1"/>
    <x v="6"/>
    <x v="6"/>
    <x v="866"/>
    <x v="2"/>
    <n v="0"/>
    <n v="0"/>
    <n v="0"/>
    <n v="-55"/>
    <s v="PMENE-1037EBG"/>
    <x v="0"/>
    <x v="2"/>
  </r>
  <r>
    <x v="1"/>
    <x v="6"/>
    <x v="6"/>
    <x v="866"/>
    <x v="3"/>
    <n v="100"/>
    <n v="100"/>
    <n v="100"/>
    <m/>
    <s v="PMENE-1037EBG"/>
    <x v="0"/>
    <x v="1"/>
  </r>
  <r>
    <x v="1"/>
    <x v="6"/>
    <x v="6"/>
    <x v="866"/>
    <x v="4"/>
    <n v="0"/>
    <n v="0"/>
    <n v="0"/>
    <m/>
    <s v="PMENE-1037EBG"/>
    <x v="0"/>
    <x v="1"/>
  </r>
  <r>
    <x v="1"/>
    <x v="6"/>
    <x v="6"/>
    <x v="866"/>
    <x v="5"/>
    <n v="27.00085"/>
    <n v="36.392449999999997"/>
    <n v="30.5227"/>
    <n v="12.913449999999999"/>
    <s v="PMENE-1037EBG"/>
    <x v="0"/>
    <x v="1"/>
  </r>
  <r>
    <x v="1"/>
    <x v="6"/>
    <x v="6"/>
    <x v="866"/>
    <x v="6"/>
    <n v="-27.00085"/>
    <n v="-36.392449999999997"/>
    <n v="-30.5227"/>
    <n v="-12.913449999999999"/>
    <s v="PMENE-1037EBG"/>
    <x v="0"/>
    <x v="0"/>
  </r>
  <r>
    <x v="1"/>
    <x v="6"/>
    <x v="6"/>
    <x v="867"/>
    <x v="0"/>
    <m/>
    <m/>
    <m/>
    <m/>
    <s v="PMENE-1815BPQ"/>
    <x v="0"/>
    <x v="1"/>
  </r>
  <r>
    <x v="1"/>
    <x v="6"/>
    <x v="6"/>
    <x v="867"/>
    <x v="1"/>
    <m/>
    <m/>
    <m/>
    <n v="20"/>
    <s v="PMENE-1815BPQ"/>
    <x v="0"/>
    <x v="1"/>
  </r>
  <r>
    <x v="1"/>
    <x v="6"/>
    <x v="6"/>
    <x v="867"/>
    <x v="2"/>
    <m/>
    <m/>
    <m/>
    <n v="-20"/>
    <s v="PMENE-1815BPQ"/>
    <x v="0"/>
    <x v="2"/>
  </r>
  <r>
    <x v="1"/>
    <x v="6"/>
    <x v="6"/>
    <x v="867"/>
    <x v="3"/>
    <m/>
    <m/>
    <m/>
    <m/>
    <s v="PMENE-1815BPQ"/>
    <x v="0"/>
    <x v="1"/>
  </r>
  <r>
    <x v="1"/>
    <x v="6"/>
    <x v="6"/>
    <x v="867"/>
    <x v="4"/>
    <m/>
    <m/>
    <m/>
    <m/>
    <s v="PMENE-1815BPQ"/>
    <x v="0"/>
    <x v="1"/>
  </r>
  <r>
    <x v="1"/>
    <x v="6"/>
    <x v="6"/>
    <x v="867"/>
    <x v="5"/>
    <m/>
    <m/>
    <m/>
    <n v="8.2333999999999996"/>
    <s v="PMENE-1815BPQ"/>
    <x v="0"/>
    <x v="1"/>
  </r>
  <r>
    <x v="1"/>
    <x v="6"/>
    <x v="6"/>
    <x v="867"/>
    <x v="6"/>
    <m/>
    <m/>
    <m/>
    <n v="-8.2333999999999996"/>
    <s v="PMENE-1815BPQ"/>
    <x v="0"/>
    <x v="0"/>
  </r>
  <r>
    <x v="1"/>
    <x v="6"/>
    <x v="6"/>
    <x v="868"/>
    <x v="0"/>
    <m/>
    <m/>
    <m/>
    <m/>
    <s v="PMENE-1815EPG"/>
    <x v="0"/>
    <x v="1"/>
  </r>
  <r>
    <x v="1"/>
    <x v="6"/>
    <x v="6"/>
    <x v="868"/>
    <x v="1"/>
    <m/>
    <m/>
    <m/>
    <n v="100"/>
    <s v="PMENE-1815EPG"/>
    <x v="0"/>
    <x v="1"/>
  </r>
  <r>
    <x v="1"/>
    <x v="6"/>
    <x v="6"/>
    <x v="868"/>
    <x v="2"/>
    <m/>
    <m/>
    <m/>
    <n v="-100"/>
    <s v="PMENE-1815EPG"/>
    <x v="0"/>
    <x v="2"/>
  </r>
  <r>
    <x v="1"/>
    <x v="6"/>
    <x v="6"/>
    <x v="868"/>
    <x v="3"/>
    <m/>
    <m/>
    <m/>
    <m/>
    <s v="PMENE-1815EPG"/>
    <x v="0"/>
    <x v="1"/>
  </r>
  <r>
    <x v="1"/>
    <x v="6"/>
    <x v="6"/>
    <x v="868"/>
    <x v="4"/>
    <m/>
    <m/>
    <m/>
    <m/>
    <s v="PMENE-1815EPG"/>
    <x v="0"/>
    <x v="1"/>
  </r>
  <r>
    <x v="1"/>
    <x v="6"/>
    <x v="6"/>
    <x v="868"/>
    <x v="5"/>
    <m/>
    <m/>
    <m/>
    <n v="59.91"/>
    <s v="PMENE-1815EPG"/>
    <x v="0"/>
    <x v="1"/>
  </r>
  <r>
    <x v="1"/>
    <x v="6"/>
    <x v="6"/>
    <x v="868"/>
    <x v="6"/>
    <m/>
    <m/>
    <m/>
    <n v="-59.91"/>
    <s v="PMENE-1815EPG"/>
    <x v="0"/>
    <x v="0"/>
  </r>
  <r>
    <x v="1"/>
    <x v="6"/>
    <x v="6"/>
    <x v="869"/>
    <x v="0"/>
    <n v="75"/>
    <n v="68"/>
    <n v="74"/>
    <m/>
    <s v="PMENE-1840EYG"/>
    <x v="0"/>
    <x v="1"/>
  </r>
  <r>
    <x v="1"/>
    <x v="6"/>
    <x v="6"/>
    <x v="869"/>
    <x v="1"/>
    <n v="75"/>
    <n v="68"/>
    <n v="74"/>
    <n v="80"/>
    <s v="PMENE-1840EYG"/>
    <x v="0"/>
    <x v="1"/>
  </r>
  <r>
    <x v="1"/>
    <x v="6"/>
    <x v="6"/>
    <x v="869"/>
    <x v="2"/>
    <n v="0"/>
    <n v="0"/>
    <n v="0"/>
    <n v="-80"/>
    <s v="PMENE-1840EYG"/>
    <x v="0"/>
    <x v="2"/>
  </r>
  <r>
    <x v="1"/>
    <x v="6"/>
    <x v="6"/>
    <x v="869"/>
    <x v="3"/>
    <n v="100"/>
    <n v="100"/>
    <n v="100"/>
    <m/>
    <s v="PMENE-1840EYG"/>
    <x v="0"/>
    <x v="1"/>
  </r>
  <r>
    <x v="1"/>
    <x v="6"/>
    <x v="6"/>
    <x v="869"/>
    <x v="4"/>
    <n v="78.033749999999998"/>
    <n v="70.750600000000006"/>
    <n v="76.993300000000005"/>
    <m/>
    <s v="PMENE-1840EYG"/>
    <x v="0"/>
    <x v="1"/>
  </r>
  <r>
    <x v="1"/>
    <x v="6"/>
    <x v="6"/>
    <x v="869"/>
    <x v="5"/>
    <n v="78.033749999999998"/>
    <n v="70.750600000000006"/>
    <n v="76.993300000000005"/>
    <n v="83.236000000000004"/>
    <s v="PMENE-1840EYG"/>
    <x v="0"/>
    <x v="1"/>
  </r>
  <r>
    <x v="1"/>
    <x v="6"/>
    <x v="6"/>
    <x v="869"/>
    <x v="6"/>
    <n v="0"/>
    <n v="0"/>
    <n v="0"/>
    <n v="-83.236000000000004"/>
    <s v="PMENE-1840EYG"/>
    <x v="0"/>
    <x v="0"/>
  </r>
  <r>
    <x v="1"/>
    <x v="6"/>
    <x v="6"/>
    <x v="870"/>
    <x v="0"/>
    <n v="10"/>
    <n v="20"/>
    <n v="20"/>
    <m/>
    <s v="PMENE-1843BBQ"/>
    <x v="0"/>
    <x v="1"/>
  </r>
  <r>
    <x v="1"/>
    <x v="6"/>
    <x v="6"/>
    <x v="870"/>
    <x v="1"/>
    <n v="10"/>
    <n v="20"/>
    <n v="20"/>
    <m/>
    <s v="PMENE-1843BBQ"/>
    <x v="0"/>
    <x v="1"/>
  </r>
  <r>
    <x v="1"/>
    <x v="6"/>
    <x v="6"/>
    <x v="870"/>
    <x v="2"/>
    <n v="0"/>
    <n v="0"/>
    <n v="0"/>
    <m/>
    <s v="PMENE-1843BBQ"/>
    <x v="0"/>
    <x v="1"/>
  </r>
  <r>
    <x v="1"/>
    <x v="6"/>
    <x v="6"/>
    <x v="870"/>
    <x v="3"/>
    <n v="100"/>
    <n v="100"/>
    <n v="100"/>
    <m/>
    <s v="PMENE-1843BBQ"/>
    <x v="0"/>
    <x v="1"/>
  </r>
  <r>
    <x v="1"/>
    <x v="6"/>
    <x v="6"/>
    <x v="870"/>
    <x v="4"/>
    <n v="0"/>
    <n v="0"/>
    <n v="0"/>
    <m/>
    <s v="PMENE-1843BBQ"/>
    <x v="0"/>
    <x v="1"/>
  </r>
  <r>
    <x v="1"/>
    <x v="6"/>
    <x v="6"/>
    <x v="870"/>
    <x v="5"/>
    <n v="3.488"/>
    <n v="6.976"/>
    <n v="6.976"/>
    <m/>
    <s v="PMENE-1843BBQ"/>
    <x v="0"/>
    <x v="1"/>
  </r>
  <r>
    <x v="1"/>
    <x v="6"/>
    <x v="6"/>
    <x v="870"/>
    <x v="6"/>
    <n v="-3.488"/>
    <n v="-6.976"/>
    <n v="-6.976"/>
    <m/>
    <s v="PMENE-1843BBQ"/>
    <x v="0"/>
    <x v="0"/>
  </r>
  <r>
    <x v="1"/>
    <x v="6"/>
    <x v="6"/>
    <x v="871"/>
    <x v="0"/>
    <n v="126"/>
    <n v="210"/>
    <n v="106"/>
    <m/>
    <s v="PMENE-1843EBG"/>
    <x v="0"/>
    <x v="1"/>
  </r>
  <r>
    <x v="1"/>
    <x v="6"/>
    <x v="6"/>
    <x v="871"/>
    <x v="1"/>
    <n v="126"/>
    <n v="210"/>
    <n v="106"/>
    <n v="100"/>
    <s v="PMENE-1843EBG"/>
    <x v="0"/>
    <x v="1"/>
  </r>
  <r>
    <x v="1"/>
    <x v="6"/>
    <x v="6"/>
    <x v="871"/>
    <x v="2"/>
    <n v="0"/>
    <n v="0"/>
    <n v="0"/>
    <n v="-100"/>
    <s v="PMENE-1843EBG"/>
    <x v="0"/>
    <x v="2"/>
  </r>
  <r>
    <x v="1"/>
    <x v="6"/>
    <x v="6"/>
    <x v="871"/>
    <x v="3"/>
    <n v="100"/>
    <n v="100"/>
    <n v="100"/>
    <m/>
    <s v="PMENE-1843EBG"/>
    <x v="0"/>
    <x v="1"/>
  </r>
  <r>
    <x v="1"/>
    <x v="6"/>
    <x v="6"/>
    <x v="871"/>
    <x v="4"/>
    <n v="0"/>
    <n v="0"/>
    <n v="0"/>
    <m/>
    <s v="PMENE-1843EBG"/>
    <x v="0"/>
    <x v="1"/>
  </r>
  <r>
    <x v="1"/>
    <x v="6"/>
    <x v="6"/>
    <x v="871"/>
    <x v="5"/>
    <n v="75.486599999999996"/>
    <n v="125.81100000000001"/>
    <n v="63.504600000000003"/>
    <n v="59.91"/>
    <s v="PMENE-1843EBG"/>
    <x v="0"/>
    <x v="1"/>
  </r>
  <r>
    <x v="1"/>
    <x v="6"/>
    <x v="6"/>
    <x v="871"/>
    <x v="6"/>
    <n v="-75.486599999999996"/>
    <n v="-125.81100000000001"/>
    <n v="-63.504600000000003"/>
    <n v="-59.91"/>
    <s v="PMENE-1843EBG"/>
    <x v="0"/>
    <x v="0"/>
  </r>
  <r>
    <x v="1"/>
    <x v="6"/>
    <x v="6"/>
    <x v="872"/>
    <x v="0"/>
    <m/>
    <n v="150"/>
    <m/>
    <m/>
    <s v="PMENE-1853BDQ"/>
    <x v="0"/>
    <x v="1"/>
  </r>
  <r>
    <x v="1"/>
    <x v="6"/>
    <x v="6"/>
    <x v="872"/>
    <x v="1"/>
    <m/>
    <n v="150"/>
    <m/>
    <m/>
    <s v="PMENE-1853BDQ"/>
    <x v="0"/>
    <x v="1"/>
  </r>
  <r>
    <x v="1"/>
    <x v="6"/>
    <x v="6"/>
    <x v="872"/>
    <x v="2"/>
    <m/>
    <n v="0"/>
    <m/>
    <m/>
    <s v="PMENE-1853BDQ"/>
    <x v="0"/>
    <x v="1"/>
  </r>
  <r>
    <x v="1"/>
    <x v="6"/>
    <x v="6"/>
    <x v="872"/>
    <x v="3"/>
    <m/>
    <n v="100"/>
    <m/>
    <m/>
    <s v="PMENE-1853BDQ"/>
    <x v="0"/>
    <x v="1"/>
  </r>
  <r>
    <x v="1"/>
    <x v="6"/>
    <x v="6"/>
    <x v="872"/>
    <x v="4"/>
    <m/>
    <n v="48.526499999999999"/>
    <m/>
    <m/>
    <s v="PMENE-1853BDQ"/>
    <x v="0"/>
    <x v="1"/>
  </r>
  <r>
    <x v="1"/>
    <x v="6"/>
    <x v="6"/>
    <x v="872"/>
    <x v="5"/>
    <m/>
    <m/>
    <m/>
    <m/>
    <s v="PMENE-1853BDQ"/>
    <x v="0"/>
    <x v="1"/>
  </r>
  <r>
    <x v="1"/>
    <x v="6"/>
    <x v="6"/>
    <x v="872"/>
    <x v="6"/>
    <m/>
    <n v="48.526499999999999"/>
    <m/>
    <m/>
    <s v="PMENE-1853BDQ"/>
    <x v="0"/>
    <x v="0"/>
  </r>
  <r>
    <x v="1"/>
    <x v="6"/>
    <x v="6"/>
    <x v="873"/>
    <x v="0"/>
    <n v="320"/>
    <n v="300"/>
    <n v="350"/>
    <m/>
    <s v="PMENE-1864BPQ"/>
    <x v="0"/>
    <x v="1"/>
  </r>
  <r>
    <x v="1"/>
    <x v="6"/>
    <x v="6"/>
    <x v="873"/>
    <x v="1"/>
    <n v="320"/>
    <n v="300"/>
    <n v="350"/>
    <n v="300"/>
    <s v="PMENE-1864BPQ"/>
    <x v="0"/>
    <x v="1"/>
  </r>
  <r>
    <x v="1"/>
    <x v="6"/>
    <x v="6"/>
    <x v="873"/>
    <x v="2"/>
    <n v="0"/>
    <n v="0"/>
    <n v="0"/>
    <n v="-300"/>
    <s v="PMENE-1864BPQ"/>
    <x v="0"/>
    <x v="2"/>
  </r>
  <r>
    <x v="1"/>
    <x v="6"/>
    <x v="6"/>
    <x v="873"/>
    <x v="3"/>
    <n v="100"/>
    <n v="100"/>
    <n v="100"/>
    <m/>
    <s v="PMENE-1864BPQ"/>
    <x v="0"/>
    <x v="1"/>
  </r>
  <r>
    <x v="1"/>
    <x v="6"/>
    <x v="6"/>
    <x v="873"/>
    <x v="4"/>
    <n v="130.8544"/>
    <n v="122.676"/>
    <n v="143.12200000000001"/>
    <m/>
    <s v="PMENE-1864BPQ"/>
    <x v="0"/>
    <x v="1"/>
  </r>
  <r>
    <x v="1"/>
    <x v="6"/>
    <x v="6"/>
    <x v="873"/>
    <x v="5"/>
    <n v="111.184"/>
    <n v="104.235"/>
    <n v="121.6075"/>
    <n v="104.235"/>
    <s v="PMENE-1864BPQ"/>
    <x v="0"/>
    <x v="1"/>
  </r>
  <r>
    <x v="1"/>
    <x v="6"/>
    <x v="6"/>
    <x v="873"/>
    <x v="6"/>
    <n v="19.670400000000001"/>
    <n v="18.440999999999999"/>
    <n v="21.514500000000002"/>
    <n v="-104.235"/>
    <s v="PMENE-1864BPQ"/>
    <x v="0"/>
    <x v="0"/>
  </r>
  <r>
    <x v="1"/>
    <x v="6"/>
    <x v="6"/>
    <x v="874"/>
    <x v="0"/>
    <n v="21"/>
    <n v="38"/>
    <n v="63"/>
    <m/>
    <s v="PMENE-1864EPG"/>
    <x v="0"/>
    <x v="1"/>
  </r>
  <r>
    <x v="1"/>
    <x v="6"/>
    <x v="6"/>
    <x v="874"/>
    <x v="1"/>
    <n v="21"/>
    <n v="38"/>
    <n v="63"/>
    <n v="43"/>
    <s v="PMENE-1864EPG"/>
    <x v="0"/>
    <x v="1"/>
  </r>
  <r>
    <x v="1"/>
    <x v="6"/>
    <x v="6"/>
    <x v="874"/>
    <x v="2"/>
    <n v="0"/>
    <n v="0"/>
    <n v="0"/>
    <n v="-43"/>
    <s v="PMENE-1864EPG"/>
    <x v="0"/>
    <x v="2"/>
  </r>
  <r>
    <x v="1"/>
    <x v="6"/>
    <x v="6"/>
    <x v="874"/>
    <x v="3"/>
    <n v="100"/>
    <n v="100"/>
    <n v="100"/>
    <m/>
    <s v="PMENE-1864EPG"/>
    <x v="0"/>
    <x v="1"/>
  </r>
  <r>
    <x v="1"/>
    <x v="6"/>
    <x v="6"/>
    <x v="874"/>
    <x v="4"/>
    <n v="11.127689999999999"/>
    <n v="20.135819999999999"/>
    <n v="33.383069999999996"/>
    <m/>
    <s v="PMENE-1864EPG"/>
    <x v="0"/>
    <x v="1"/>
  </r>
  <r>
    <x v="1"/>
    <x v="6"/>
    <x v="6"/>
    <x v="874"/>
    <x v="5"/>
    <n v="11.127689999999999"/>
    <n v="20.135819999999999"/>
    <n v="33.383069999999996"/>
    <n v="22.785270000000001"/>
    <s v="PMENE-1864EPG"/>
    <x v="0"/>
    <x v="1"/>
  </r>
  <r>
    <x v="1"/>
    <x v="6"/>
    <x v="6"/>
    <x v="874"/>
    <x v="6"/>
    <n v="0"/>
    <n v="0"/>
    <n v="0"/>
    <n v="-22.785270000000001"/>
    <s v="PMENE-1864EPG"/>
    <x v="0"/>
    <x v="0"/>
  </r>
  <r>
    <x v="1"/>
    <x v="6"/>
    <x v="6"/>
    <x v="875"/>
    <x v="0"/>
    <n v="410"/>
    <n v="500"/>
    <n v="500"/>
    <m/>
    <s v="PMENE-1878BBQ"/>
    <x v="0"/>
    <x v="1"/>
  </r>
  <r>
    <x v="1"/>
    <x v="6"/>
    <x v="6"/>
    <x v="875"/>
    <x v="1"/>
    <n v="500"/>
    <n v="500"/>
    <n v="500"/>
    <n v="300"/>
    <s v="PMENE-1878BBQ"/>
    <x v="0"/>
    <x v="1"/>
  </r>
  <r>
    <x v="1"/>
    <x v="6"/>
    <x v="6"/>
    <x v="875"/>
    <x v="2"/>
    <n v="-90"/>
    <n v="0"/>
    <n v="0"/>
    <n v="-300"/>
    <s v="PMENE-1878BBQ"/>
    <x v="0"/>
    <x v="2"/>
  </r>
  <r>
    <x v="1"/>
    <x v="6"/>
    <x v="6"/>
    <x v="875"/>
    <x v="3"/>
    <n v="82"/>
    <n v="100"/>
    <n v="100"/>
    <m/>
    <s v="PMENE-1878BBQ"/>
    <x v="0"/>
    <x v="1"/>
  </r>
  <r>
    <x v="1"/>
    <x v="6"/>
    <x v="6"/>
    <x v="875"/>
    <x v="4"/>
    <n v="0"/>
    <n v="0"/>
    <n v="0"/>
    <m/>
    <s v="PMENE-1878BBQ"/>
    <x v="0"/>
    <x v="1"/>
  </r>
  <r>
    <x v="1"/>
    <x v="6"/>
    <x v="6"/>
    <x v="875"/>
    <x v="5"/>
    <n v="191.99"/>
    <n v="191.99"/>
    <n v="191.99"/>
    <n v="115.194"/>
    <s v="PMENE-1878BBQ"/>
    <x v="0"/>
    <x v="1"/>
  </r>
  <r>
    <x v="1"/>
    <x v="6"/>
    <x v="6"/>
    <x v="875"/>
    <x v="6"/>
    <n v="-191.99"/>
    <n v="-191.99"/>
    <n v="-191.99"/>
    <n v="-115.194"/>
    <s v="PMENE-1878BBQ"/>
    <x v="0"/>
    <x v="0"/>
  </r>
  <r>
    <x v="1"/>
    <x v="6"/>
    <x v="6"/>
    <x v="876"/>
    <x v="0"/>
    <n v="5"/>
    <n v="4"/>
    <n v="17"/>
    <m/>
    <s v="PMENE-1878EPG"/>
    <x v="0"/>
    <x v="1"/>
  </r>
  <r>
    <x v="1"/>
    <x v="6"/>
    <x v="6"/>
    <x v="876"/>
    <x v="1"/>
    <n v="5"/>
    <n v="4"/>
    <n v="17"/>
    <n v="7"/>
    <s v="PMENE-1878EPG"/>
    <x v="0"/>
    <x v="1"/>
  </r>
  <r>
    <x v="1"/>
    <x v="6"/>
    <x v="6"/>
    <x v="876"/>
    <x v="2"/>
    <n v="0"/>
    <n v="0"/>
    <n v="0"/>
    <n v="-7"/>
    <s v="PMENE-1878EPG"/>
    <x v="0"/>
    <x v="2"/>
  </r>
  <r>
    <x v="1"/>
    <x v="6"/>
    <x v="6"/>
    <x v="876"/>
    <x v="3"/>
    <n v="100"/>
    <n v="100"/>
    <n v="100"/>
    <m/>
    <s v="PMENE-1878EPG"/>
    <x v="0"/>
    <x v="1"/>
  </r>
  <r>
    <x v="1"/>
    <x v="6"/>
    <x v="6"/>
    <x v="876"/>
    <x v="4"/>
    <n v="2.6494499999999999"/>
    <n v="2.1195599999999999"/>
    <n v="9.0081299999999995"/>
    <m/>
    <s v="PMENE-1878EPG"/>
    <x v="0"/>
    <x v="1"/>
  </r>
  <r>
    <x v="1"/>
    <x v="6"/>
    <x v="6"/>
    <x v="876"/>
    <x v="5"/>
    <n v="2.6494499999999999"/>
    <n v="2.1195599999999999"/>
    <n v="9.0081299999999995"/>
    <n v="3.7092299999999998"/>
    <s v="PMENE-1878EPG"/>
    <x v="0"/>
    <x v="1"/>
  </r>
  <r>
    <x v="1"/>
    <x v="6"/>
    <x v="6"/>
    <x v="876"/>
    <x v="6"/>
    <n v="0"/>
    <n v="0"/>
    <n v="0"/>
    <n v="-3.7092299999999998"/>
    <s v="PMENE-1878EPG"/>
    <x v="0"/>
    <x v="0"/>
  </r>
  <r>
    <x v="1"/>
    <x v="6"/>
    <x v="6"/>
    <x v="877"/>
    <x v="0"/>
    <n v="12"/>
    <n v="10"/>
    <n v="10"/>
    <m/>
    <s v="PMENE-1880BDQ"/>
    <x v="0"/>
    <x v="1"/>
  </r>
  <r>
    <x v="1"/>
    <x v="6"/>
    <x v="6"/>
    <x v="877"/>
    <x v="1"/>
    <n v="12"/>
    <n v="10"/>
    <n v="10"/>
    <n v="10"/>
    <s v="PMENE-1880BDQ"/>
    <x v="0"/>
    <x v="1"/>
  </r>
  <r>
    <x v="1"/>
    <x v="6"/>
    <x v="6"/>
    <x v="877"/>
    <x v="2"/>
    <n v="0"/>
    <n v="0"/>
    <n v="0"/>
    <n v="-10"/>
    <s v="PMENE-1880BDQ"/>
    <x v="0"/>
    <x v="2"/>
  </r>
  <r>
    <x v="1"/>
    <x v="6"/>
    <x v="6"/>
    <x v="877"/>
    <x v="3"/>
    <n v="100"/>
    <n v="100"/>
    <n v="100"/>
    <m/>
    <s v="PMENE-1880BDQ"/>
    <x v="0"/>
    <x v="1"/>
  </r>
  <r>
    <x v="1"/>
    <x v="6"/>
    <x v="6"/>
    <x v="877"/>
    <x v="4"/>
    <n v="9.0265199999999997"/>
    <n v="7.5221"/>
    <n v="7.5221"/>
    <m/>
    <s v="PMENE-1880BDQ"/>
    <x v="0"/>
    <x v="1"/>
  </r>
  <r>
    <x v="1"/>
    <x v="6"/>
    <x v="6"/>
    <x v="877"/>
    <x v="5"/>
    <n v="9"/>
    <n v="7.5"/>
    <n v="7.5"/>
    <n v="7.5"/>
    <s v="PMENE-1880BDQ"/>
    <x v="0"/>
    <x v="1"/>
  </r>
  <r>
    <x v="1"/>
    <x v="6"/>
    <x v="6"/>
    <x v="877"/>
    <x v="6"/>
    <n v="2.6519999999999998E-2"/>
    <n v="2.2100000000000002E-2"/>
    <n v="2.2100000000000002E-2"/>
    <n v="-7.5"/>
    <s v="PMENE-1880BDQ"/>
    <x v="0"/>
    <x v="0"/>
  </r>
  <r>
    <x v="1"/>
    <x v="6"/>
    <x v="6"/>
    <x v="878"/>
    <x v="0"/>
    <n v="19"/>
    <n v="10"/>
    <n v="6"/>
    <m/>
    <s v="PMENE-1880EYG"/>
    <x v="0"/>
    <x v="1"/>
  </r>
  <r>
    <x v="1"/>
    <x v="6"/>
    <x v="6"/>
    <x v="878"/>
    <x v="1"/>
    <n v="19"/>
    <n v="10"/>
    <n v="6"/>
    <n v="6"/>
    <s v="PMENE-1880EYG"/>
    <x v="0"/>
    <x v="1"/>
  </r>
  <r>
    <x v="1"/>
    <x v="6"/>
    <x v="6"/>
    <x v="878"/>
    <x v="2"/>
    <n v="0"/>
    <n v="0"/>
    <n v="0"/>
    <n v="-6"/>
    <s v="PMENE-1880EYG"/>
    <x v="0"/>
    <x v="2"/>
  </r>
  <r>
    <x v="1"/>
    <x v="6"/>
    <x v="6"/>
    <x v="878"/>
    <x v="3"/>
    <n v="100"/>
    <n v="100"/>
    <n v="100"/>
    <m/>
    <s v="PMENE-1880EYG"/>
    <x v="0"/>
    <x v="1"/>
  </r>
  <r>
    <x v="1"/>
    <x v="6"/>
    <x v="6"/>
    <x v="878"/>
    <x v="4"/>
    <n v="21.527950000000001"/>
    <n v="11.330500000000001"/>
    <n v="6.7983000000000002"/>
    <m/>
    <s v="PMENE-1880EYG"/>
    <x v="0"/>
    <x v="1"/>
  </r>
  <r>
    <x v="1"/>
    <x v="6"/>
    <x v="6"/>
    <x v="878"/>
    <x v="5"/>
    <n v="21.527950000000001"/>
    <n v="11.330500000000001"/>
    <n v="6.7983000000000002"/>
    <n v="6.7983000000000002"/>
    <s v="PMENE-1880EYG"/>
    <x v="0"/>
    <x v="1"/>
  </r>
  <r>
    <x v="1"/>
    <x v="6"/>
    <x v="6"/>
    <x v="878"/>
    <x v="6"/>
    <n v="0"/>
    <n v="0"/>
    <n v="0"/>
    <n v="-6.7983000000000002"/>
    <s v="PMENE-1880EYG"/>
    <x v="0"/>
    <x v="0"/>
  </r>
  <r>
    <x v="1"/>
    <x v="6"/>
    <x v="6"/>
    <x v="879"/>
    <x v="0"/>
    <n v="31"/>
    <n v="21"/>
    <n v="11"/>
    <m/>
    <s v="PMENE-2140EYG"/>
    <x v="0"/>
    <x v="1"/>
  </r>
  <r>
    <x v="1"/>
    <x v="6"/>
    <x v="6"/>
    <x v="879"/>
    <x v="1"/>
    <n v="31"/>
    <n v="21"/>
    <n v="11"/>
    <n v="31"/>
    <s v="PMENE-2140EYG"/>
    <x v="0"/>
    <x v="1"/>
  </r>
  <r>
    <x v="1"/>
    <x v="6"/>
    <x v="6"/>
    <x v="879"/>
    <x v="2"/>
    <n v="0"/>
    <n v="0"/>
    <n v="0"/>
    <n v="-31"/>
    <s v="PMENE-2140EYG"/>
    <x v="0"/>
    <x v="2"/>
  </r>
  <r>
    <x v="1"/>
    <x v="6"/>
    <x v="6"/>
    <x v="879"/>
    <x v="3"/>
    <n v="100"/>
    <n v="100"/>
    <n v="100"/>
    <m/>
    <s v="PMENE-2140EYG"/>
    <x v="0"/>
    <x v="1"/>
  </r>
  <r>
    <x v="1"/>
    <x v="6"/>
    <x v="6"/>
    <x v="879"/>
    <x v="4"/>
    <n v="33.633450000000003"/>
    <n v="22.783950000000001"/>
    <n v="11.93445"/>
    <m/>
    <s v="PMENE-2140EYG"/>
    <x v="0"/>
    <x v="1"/>
  </r>
  <r>
    <x v="1"/>
    <x v="6"/>
    <x v="6"/>
    <x v="879"/>
    <x v="5"/>
    <n v="33.633450000000003"/>
    <n v="22.783950000000001"/>
    <n v="11.93445"/>
    <n v="33.633450000000003"/>
    <s v="PMENE-2140EYG"/>
    <x v="0"/>
    <x v="1"/>
  </r>
  <r>
    <x v="1"/>
    <x v="6"/>
    <x v="6"/>
    <x v="879"/>
    <x v="6"/>
    <n v="0"/>
    <n v="0"/>
    <n v="0"/>
    <n v="-33.633450000000003"/>
    <s v="PMENE-2140EYG"/>
    <x v="0"/>
    <x v="0"/>
  </r>
  <r>
    <x v="1"/>
    <x v="6"/>
    <x v="6"/>
    <x v="880"/>
    <x v="0"/>
    <n v="120"/>
    <n v="10"/>
    <n v="63"/>
    <m/>
    <s v="PMENE-2143-2EBG"/>
    <x v="0"/>
    <x v="1"/>
  </r>
  <r>
    <x v="1"/>
    <x v="6"/>
    <x v="6"/>
    <x v="880"/>
    <x v="1"/>
    <n v="120"/>
    <n v="10"/>
    <n v="63"/>
    <n v="63"/>
    <s v="PMENE-2143-2EBG"/>
    <x v="0"/>
    <x v="1"/>
  </r>
  <r>
    <x v="1"/>
    <x v="6"/>
    <x v="6"/>
    <x v="880"/>
    <x v="2"/>
    <n v="0"/>
    <n v="0"/>
    <n v="0"/>
    <n v="-63"/>
    <s v="PMENE-2143-2EBG"/>
    <x v="0"/>
    <x v="2"/>
  </r>
  <r>
    <x v="1"/>
    <x v="6"/>
    <x v="6"/>
    <x v="880"/>
    <x v="3"/>
    <n v="100"/>
    <n v="100"/>
    <n v="100"/>
    <m/>
    <s v="PMENE-2143-2EBG"/>
    <x v="0"/>
    <x v="1"/>
  </r>
  <r>
    <x v="1"/>
    <x v="6"/>
    <x v="6"/>
    <x v="880"/>
    <x v="4"/>
    <n v="0"/>
    <n v="0"/>
    <n v="0"/>
    <m/>
    <s v="PMENE-2143-2EBG"/>
    <x v="0"/>
    <x v="1"/>
  </r>
  <r>
    <x v="1"/>
    <x v="6"/>
    <x v="6"/>
    <x v="880"/>
    <x v="5"/>
    <n v="74.34"/>
    <n v="6.1950000000000003"/>
    <n v="39.028500000000001"/>
    <n v="39.028500000000001"/>
    <s v="PMENE-2143-2EBG"/>
    <x v="0"/>
    <x v="1"/>
  </r>
  <r>
    <x v="1"/>
    <x v="6"/>
    <x v="6"/>
    <x v="880"/>
    <x v="6"/>
    <n v="-74.34"/>
    <n v="-6.1950000000000003"/>
    <n v="-39.028500000000001"/>
    <n v="-39.028500000000001"/>
    <s v="PMENE-2143-2EBG"/>
    <x v="0"/>
    <x v="0"/>
  </r>
  <r>
    <x v="1"/>
    <x v="6"/>
    <x v="6"/>
    <x v="881"/>
    <x v="0"/>
    <n v="46"/>
    <m/>
    <n v="10"/>
    <m/>
    <s v="PMENE-2153-2EBG"/>
    <x v="0"/>
    <x v="1"/>
  </r>
  <r>
    <x v="1"/>
    <x v="6"/>
    <x v="6"/>
    <x v="881"/>
    <x v="1"/>
    <n v="46"/>
    <m/>
    <n v="10"/>
    <n v="10"/>
    <s v="PMENE-2153-2EBG"/>
    <x v="0"/>
    <x v="1"/>
  </r>
  <r>
    <x v="1"/>
    <x v="6"/>
    <x v="6"/>
    <x v="881"/>
    <x v="2"/>
    <n v="0"/>
    <m/>
    <n v="0"/>
    <n v="-10"/>
    <s v="PMENE-2153-2EBG"/>
    <x v="0"/>
    <x v="2"/>
  </r>
  <r>
    <x v="1"/>
    <x v="6"/>
    <x v="6"/>
    <x v="881"/>
    <x v="3"/>
    <n v="100"/>
    <m/>
    <n v="100"/>
    <m/>
    <s v="PMENE-2153-2EBG"/>
    <x v="0"/>
    <x v="1"/>
  </r>
  <r>
    <x v="1"/>
    <x v="6"/>
    <x v="6"/>
    <x v="881"/>
    <x v="4"/>
    <n v="0"/>
    <m/>
    <n v="0"/>
    <m/>
    <s v="PMENE-2153-2EBG"/>
    <x v="0"/>
    <x v="1"/>
  </r>
  <r>
    <x v="1"/>
    <x v="6"/>
    <x v="6"/>
    <x v="881"/>
    <x v="5"/>
    <n v="26.089359999999999"/>
    <m/>
    <n v="5.6715999999999998"/>
    <n v="5.6715999999999998"/>
    <s v="PMENE-2153-2EBG"/>
    <x v="0"/>
    <x v="1"/>
  </r>
  <r>
    <x v="1"/>
    <x v="6"/>
    <x v="6"/>
    <x v="881"/>
    <x v="6"/>
    <n v="-26.089359999999999"/>
    <m/>
    <n v="-5.6715999999999998"/>
    <n v="-5.6715999999999998"/>
    <s v="PMENE-2153-2EBG"/>
    <x v="0"/>
    <x v="0"/>
  </r>
  <r>
    <x v="1"/>
    <x v="6"/>
    <x v="6"/>
    <x v="882"/>
    <x v="0"/>
    <n v="2"/>
    <m/>
    <m/>
    <m/>
    <s v="PMENE-2180AUR"/>
    <x v="0"/>
    <x v="1"/>
  </r>
  <r>
    <x v="1"/>
    <x v="6"/>
    <x v="6"/>
    <x v="882"/>
    <x v="1"/>
    <n v="2"/>
    <m/>
    <m/>
    <m/>
    <s v="PMENE-2180AUR"/>
    <x v="0"/>
    <x v="1"/>
  </r>
  <r>
    <x v="1"/>
    <x v="6"/>
    <x v="6"/>
    <x v="882"/>
    <x v="2"/>
    <n v="0"/>
    <m/>
    <m/>
    <m/>
    <s v="PMENE-2180AUR"/>
    <x v="0"/>
    <x v="1"/>
  </r>
  <r>
    <x v="1"/>
    <x v="6"/>
    <x v="6"/>
    <x v="882"/>
    <x v="3"/>
    <n v="100"/>
    <m/>
    <m/>
    <m/>
    <s v="PMENE-2180AUR"/>
    <x v="0"/>
    <x v="1"/>
  </r>
  <r>
    <x v="1"/>
    <x v="6"/>
    <x v="6"/>
    <x v="882"/>
    <x v="4"/>
    <n v="2.1696599999999999"/>
    <m/>
    <m/>
    <m/>
    <s v="PMENE-2180AUR"/>
    <x v="0"/>
    <x v="1"/>
  </r>
  <r>
    <x v="1"/>
    <x v="6"/>
    <x v="6"/>
    <x v="882"/>
    <x v="5"/>
    <n v="2.1696599999999999"/>
    <m/>
    <m/>
    <m/>
    <s v="PMENE-2180AUR"/>
    <x v="0"/>
    <x v="1"/>
  </r>
  <r>
    <x v="1"/>
    <x v="6"/>
    <x v="6"/>
    <x v="882"/>
    <x v="6"/>
    <n v="0"/>
    <m/>
    <m/>
    <m/>
    <s v="PMENE-2180AUR"/>
    <x v="0"/>
    <x v="0"/>
  </r>
  <r>
    <x v="1"/>
    <x v="6"/>
    <x v="6"/>
    <x v="883"/>
    <x v="0"/>
    <n v="93"/>
    <n v="66"/>
    <m/>
    <m/>
    <s v="PMENE-3240EYG"/>
    <x v="0"/>
    <x v="1"/>
  </r>
  <r>
    <x v="1"/>
    <x v="6"/>
    <x v="6"/>
    <x v="883"/>
    <x v="1"/>
    <n v="93"/>
    <n v="66"/>
    <m/>
    <n v="48"/>
    <s v="PMENE-3240EYG"/>
    <x v="0"/>
    <x v="1"/>
  </r>
  <r>
    <x v="1"/>
    <x v="6"/>
    <x v="6"/>
    <x v="883"/>
    <x v="2"/>
    <n v="0"/>
    <n v="0"/>
    <m/>
    <n v="-48"/>
    <s v="PMENE-3240EYG"/>
    <x v="0"/>
    <x v="2"/>
  </r>
  <r>
    <x v="1"/>
    <x v="6"/>
    <x v="6"/>
    <x v="883"/>
    <x v="3"/>
    <n v="100"/>
    <n v="100"/>
    <m/>
    <m/>
    <s v="PMENE-3240EYG"/>
    <x v="0"/>
    <x v="1"/>
  </r>
  <r>
    <x v="1"/>
    <x v="6"/>
    <x v="6"/>
    <x v="883"/>
    <x v="4"/>
    <n v="124.47864"/>
    <n v="88.339680000000001"/>
    <m/>
    <m/>
    <s v="PMENE-3240EYG"/>
    <x v="0"/>
    <x v="1"/>
  </r>
  <r>
    <x v="1"/>
    <x v="6"/>
    <x v="6"/>
    <x v="883"/>
    <x v="5"/>
    <n v="124.47864"/>
    <n v="88.339680000000001"/>
    <m/>
    <n v="64.247039999999998"/>
    <s v="PMENE-3240EYG"/>
    <x v="0"/>
    <x v="1"/>
  </r>
  <r>
    <x v="1"/>
    <x v="6"/>
    <x v="6"/>
    <x v="883"/>
    <x v="6"/>
    <n v="0"/>
    <n v="0"/>
    <m/>
    <n v="-64.247039999999998"/>
    <s v="PMENE-3240EYG"/>
    <x v="0"/>
    <x v="0"/>
  </r>
  <r>
    <x v="1"/>
    <x v="6"/>
    <x v="6"/>
    <x v="884"/>
    <x v="0"/>
    <m/>
    <m/>
    <n v="800"/>
    <m/>
    <s v="PMENF-BC1000KXC"/>
    <x v="0"/>
    <x v="1"/>
  </r>
  <r>
    <x v="1"/>
    <x v="6"/>
    <x v="6"/>
    <x v="884"/>
    <x v="1"/>
    <m/>
    <m/>
    <n v="800"/>
    <m/>
    <s v="PMENF-BC1000KXC"/>
    <x v="0"/>
    <x v="1"/>
  </r>
  <r>
    <x v="1"/>
    <x v="6"/>
    <x v="6"/>
    <x v="884"/>
    <x v="2"/>
    <m/>
    <m/>
    <n v="0"/>
    <m/>
    <s v="PMENF-BC1000KXC"/>
    <x v="0"/>
    <x v="1"/>
  </r>
  <r>
    <x v="1"/>
    <x v="6"/>
    <x v="6"/>
    <x v="884"/>
    <x v="3"/>
    <m/>
    <m/>
    <n v="100"/>
    <m/>
    <s v="PMENF-BC1000KXC"/>
    <x v="0"/>
    <x v="1"/>
  </r>
  <r>
    <x v="1"/>
    <x v="6"/>
    <x v="6"/>
    <x v="884"/>
    <x v="4"/>
    <m/>
    <m/>
    <n v="0"/>
    <m/>
    <s v="PMENF-BC1000KXC"/>
    <x v="0"/>
    <x v="1"/>
  </r>
  <r>
    <x v="1"/>
    <x v="6"/>
    <x v="6"/>
    <x v="884"/>
    <x v="5"/>
    <m/>
    <m/>
    <n v="52.728000000000002"/>
    <m/>
    <s v="PMENF-BC1000KXC"/>
    <x v="0"/>
    <x v="1"/>
  </r>
  <r>
    <x v="1"/>
    <x v="6"/>
    <x v="6"/>
    <x v="884"/>
    <x v="6"/>
    <m/>
    <m/>
    <n v="-52.728000000000002"/>
    <m/>
    <s v="PMENF-BC1000KXC"/>
    <x v="0"/>
    <x v="0"/>
  </r>
  <r>
    <x v="1"/>
    <x v="6"/>
    <x v="6"/>
    <x v="885"/>
    <x v="0"/>
    <m/>
    <m/>
    <n v="1400"/>
    <m/>
    <s v="PMENF-BC1000KXE"/>
    <x v="0"/>
    <x v="1"/>
  </r>
  <r>
    <x v="1"/>
    <x v="6"/>
    <x v="6"/>
    <x v="885"/>
    <x v="1"/>
    <m/>
    <m/>
    <n v="1400"/>
    <m/>
    <s v="PMENF-BC1000KXE"/>
    <x v="0"/>
    <x v="1"/>
  </r>
  <r>
    <x v="1"/>
    <x v="6"/>
    <x v="6"/>
    <x v="885"/>
    <x v="2"/>
    <m/>
    <m/>
    <n v="0"/>
    <m/>
    <s v="PMENF-BC1000KXE"/>
    <x v="0"/>
    <x v="1"/>
  </r>
  <r>
    <x v="1"/>
    <x v="6"/>
    <x v="6"/>
    <x v="885"/>
    <x v="3"/>
    <m/>
    <m/>
    <n v="100"/>
    <m/>
    <s v="PMENF-BC1000KXE"/>
    <x v="0"/>
    <x v="1"/>
  </r>
  <r>
    <x v="1"/>
    <x v="6"/>
    <x v="6"/>
    <x v="885"/>
    <x v="4"/>
    <m/>
    <m/>
    <n v="93.506"/>
    <m/>
    <s v="PMENF-BC1000KXE"/>
    <x v="0"/>
    <x v="1"/>
  </r>
  <r>
    <x v="1"/>
    <x v="6"/>
    <x v="6"/>
    <x v="885"/>
    <x v="5"/>
    <m/>
    <m/>
    <n v="93.506"/>
    <m/>
    <s v="PMENF-BC1000KXE"/>
    <x v="0"/>
    <x v="1"/>
  </r>
  <r>
    <x v="1"/>
    <x v="6"/>
    <x v="6"/>
    <x v="885"/>
    <x v="6"/>
    <m/>
    <m/>
    <n v="0"/>
    <m/>
    <s v="PMENF-BC1000KXE"/>
    <x v="0"/>
    <x v="0"/>
  </r>
  <r>
    <x v="1"/>
    <x v="6"/>
    <x v="6"/>
    <x v="886"/>
    <x v="0"/>
    <m/>
    <m/>
    <n v="980"/>
    <m/>
    <s v="PMENF-CC500NXE"/>
    <x v="0"/>
    <x v="1"/>
  </r>
  <r>
    <x v="1"/>
    <x v="6"/>
    <x v="6"/>
    <x v="886"/>
    <x v="1"/>
    <m/>
    <m/>
    <n v="980"/>
    <m/>
    <s v="PMENF-CC500NXE"/>
    <x v="0"/>
    <x v="1"/>
  </r>
  <r>
    <x v="1"/>
    <x v="6"/>
    <x v="6"/>
    <x v="886"/>
    <x v="2"/>
    <m/>
    <m/>
    <n v="0"/>
    <m/>
    <s v="PMENF-CC500NXE"/>
    <x v="0"/>
    <x v="1"/>
  </r>
  <r>
    <x v="1"/>
    <x v="6"/>
    <x v="6"/>
    <x v="886"/>
    <x v="3"/>
    <m/>
    <m/>
    <n v="100"/>
    <m/>
    <s v="PMENF-CC500NXE"/>
    <x v="0"/>
    <x v="1"/>
  </r>
  <r>
    <x v="1"/>
    <x v="6"/>
    <x v="6"/>
    <x v="886"/>
    <x v="4"/>
    <m/>
    <m/>
    <n v="0"/>
    <m/>
    <s v="PMENF-CC500NXE"/>
    <x v="0"/>
    <x v="1"/>
  </r>
  <r>
    <x v="1"/>
    <x v="6"/>
    <x v="6"/>
    <x v="886"/>
    <x v="5"/>
    <m/>
    <m/>
    <n v="52.263399999999997"/>
    <m/>
    <s v="PMENF-CC500NXE"/>
    <x v="0"/>
    <x v="1"/>
  </r>
  <r>
    <x v="1"/>
    <x v="6"/>
    <x v="6"/>
    <x v="886"/>
    <x v="6"/>
    <m/>
    <m/>
    <n v="-52.263399999999997"/>
    <m/>
    <s v="PMENF-CC500NXE"/>
    <x v="0"/>
    <x v="0"/>
  </r>
  <r>
    <x v="1"/>
    <x v="6"/>
    <x v="6"/>
    <x v="887"/>
    <x v="0"/>
    <n v="980"/>
    <n v="980"/>
    <n v="1960"/>
    <m/>
    <s v="PMENF-CC500SXE"/>
    <x v="0"/>
    <x v="1"/>
  </r>
  <r>
    <x v="1"/>
    <x v="6"/>
    <x v="6"/>
    <x v="887"/>
    <x v="1"/>
    <n v="980"/>
    <n v="980"/>
    <n v="1960"/>
    <n v="980"/>
    <s v="PMENF-CC500SXE"/>
    <x v="0"/>
    <x v="1"/>
  </r>
  <r>
    <x v="1"/>
    <x v="6"/>
    <x v="6"/>
    <x v="887"/>
    <x v="2"/>
    <n v="0"/>
    <n v="0"/>
    <n v="0"/>
    <n v="-980"/>
    <s v="PMENF-CC500SXE"/>
    <x v="0"/>
    <x v="2"/>
  </r>
  <r>
    <x v="1"/>
    <x v="6"/>
    <x v="6"/>
    <x v="887"/>
    <x v="3"/>
    <n v="100"/>
    <n v="100"/>
    <n v="100"/>
    <m/>
    <s v="PMENF-CC500SXE"/>
    <x v="0"/>
    <x v="1"/>
  </r>
  <r>
    <x v="1"/>
    <x v="6"/>
    <x v="6"/>
    <x v="887"/>
    <x v="4"/>
    <n v="0"/>
    <n v="0"/>
    <n v="0"/>
    <m/>
    <s v="PMENF-CC500SXE"/>
    <x v="0"/>
    <x v="1"/>
  </r>
  <r>
    <x v="1"/>
    <x v="6"/>
    <x v="6"/>
    <x v="887"/>
    <x v="5"/>
    <n v="54.615400000000001"/>
    <n v="54.615400000000001"/>
    <n v="109.2308"/>
    <n v="54.615400000000001"/>
    <s v="PMENF-CC500SXE"/>
    <x v="0"/>
    <x v="1"/>
  </r>
  <r>
    <x v="1"/>
    <x v="6"/>
    <x v="6"/>
    <x v="887"/>
    <x v="6"/>
    <n v="-54.615400000000001"/>
    <n v="-54.615400000000001"/>
    <n v="-109.2308"/>
    <n v="-54.615400000000001"/>
    <s v="PMENF-CC500SXE"/>
    <x v="0"/>
    <x v="0"/>
  </r>
  <r>
    <x v="1"/>
    <x v="6"/>
    <x v="6"/>
    <x v="888"/>
    <x v="0"/>
    <m/>
    <n v="2940"/>
    <n v="980"/>
    <m/>
    <s v="PMENF-CC600AXE"/>
    <x v="0"/>
    <x v="1"/>
  </r>
  <r>
    <x v="1"/>
    <x v="6"/>
    <x v="6"/>
    <x v="888"/>
    <x v="1"/>
    <m/>
    <n v="2940"/>
    <n v="980"/>
    <n v="980"/>
    <s v="PMENF-CC600AXE"/>
    <x v="0"/>
    <x v="1"/>
  </r>
  <r>
    <x v="1"/>
    <x v="6"/>
    <x v="6"/>
    <x v="888"/>
    <x v="2"/>
    <m/>
    <n v="0"/>
    <n v="0"/>
    <n v="-980"/>
    <s v="PMENF-CC600AXE"/>
    <x v="0"/>
    <x v="2"/>
  </r>
  <r>
    <x v="1"/>
    <x v="6"/>
    <x v="6"/>
    <x v="888"/>
    <x v="3"/>
    <m/>
    <n v="100"/>
    <n v="100"/>
    <m/>
    <s v="PMENF-CC600AXE"/>
    <x v="0"/>
    <x v="1"/>
  </r>
  <r>
    <x v="1"/>
    <x v="6"/>
    <x v="6"/>
    <x v="888"/>
    <x v="4"/>
    <m/>
    <n v="0"/>
    <n v="0"/>
    <m/>
    <s v="PMENF-CC600AXE"/>
    <x v="0"/>
    <x v="1"/>
  </r>
  <r>
    <x v="1"/>
    <x v="6"/>
    <x v="6"/>
    <x v="888"/>
    <x v="5"/>
    <m/>
    <n v="178.66380000000001"/>
    <n v="59.554600000000001"/>
    <n v="59.554600000000001"/>
    <s v="PMENF-CC600AXE"/>
    <x v="0"/>
    <x v="1"/>
  </r>
  <r>
    <x v="1"/>
    <x v="6"/>
    <x v="6"/>
    <x v="888"/>
    <x v="6"/>
    <m/>
    <n v="-178.66380000000001"/>
    <n v="-59.554600000000001"/>
    <n v="-59.554600000000001"/>
    <s v="PMENF-CC600AXE"/>
    <x v="0"/>
    <x v="0"/>
  </r>
  <r>
    <x v="1"/>
    <x v="6"/>
    <x v="6"/>
    <x v="889"/>
    <x v="0"/>
    <n v="800"/>
    <m/>
    <m/>
    <m/>
    <s v="PMENF-GM400KXC"/>
    <x v="0"/>
    <x v="1"/>
  </r>
  <r>
    <x v="1"/>
    <x v="6"/>
    <x v="6"/>
    <x v="889"/>
    <x v="1"/>
    <n v="800"/>
    <m/>
    <m/>
    <m/>
    <s v="PMENF-GM400KXC"/>
    <x v="0"/>
    <x v="1"/>
  </r>
  <r>
    <x v="1"/>
    <x v="6"/>
    <x v="6"/>
    <x v="889"/>
    <x v="2"/>
    <n v="0"/>
    <m/>
    <m/>
    <m/>
    <s v="PMENF-GM400KXC"/>
    <x v="0"/>
    <x v="1"/>
  </r>
  <r>
    <x v="1"/>
    <x v="6"/>
    <x v="6"/>
    <x v="889"/>
    <x v="3"/>
    <n v="100"/>
    <m/>
    <m/>
    <m/>
    <s v="PMENF-GM400KXC"/>
    <x v="0"/>
    <x v="1"/>
  </r>
  <r>
    <x v="1"/>
    <x v="6"/>
    <x v="6"/>
    <x v="889"/>
    <x v="4"/>
    <n v="0"/>
    <m/>
    <m/>
    <m/>
    <s v="PMENF-GM400KXC"/>
    <x v="0"/>
    <x v="1"/>
  </r>
  <r>
    <x v="1"/>
    <x v="6"/>
    <x v="6"/>
    <x v="889"/>
    <x v="5"/>
    <n v="66.2"/>
    <m/>
    <m/>
    <m/>
    <s v="PMENF-GM400KXC"/>
    <x v="0"/>
    <x v="1"/>
  </r>
  <r>
    <x v="1"/>
    <x v="6"/>
    <x v="6"/>
    <x v="889"/>
    <x v="6"/>
    <n v="-66.2"/>
    <m/>
    <m/>
    <m/>
    <s v="PMENF-GM400KXC"/>
    <x v="0"/>
    <x v="0"/>
  </r>
  <r>
    <x v="1"/>
    <x v="6"/>
    <x v="6"/>
    <x v="890"/>
    <x v="0"/>
    <n v="800"/>
    <m/>
    <m/>
    <m/>
    <s v="PMENF-GM400KXE"/>
    <x v="0"/>
    <x v="1"/>
  </r>
  <r>
    <x v="1"/>
    <x v="6"/>
    <x v="6"/>
    <x v="890"/>
    <x v="1"/>
    <n v="800"/>
    <m/>
    <m/>
    <m/>
    <s v="PMENF-GM400KXE"/>
    <x v="0"/>
    <x v="1"/>
  </r>
  <r>
    <x v="1"/>
    <x v="6"/>
    <x v="6"/>
    <x v="890"/>
    <x v="2"/>
    <n v="0"/>
    <m/>
    <m/>
    <m/>
    <s v="PMENF-GM400KXE"/>
    <x v="0"/>
    <x v="1"/>
  </r>
  <r>
    <x v="1"/>
    <x v="6"/>
    <x v="6"/>
    <x v="890"/>
    <x v="3"/>
    <n v="100"/>
    <m/>
    <m/>
    <m/>
    <s v="PMENF-GM400KXE"/>
    <x v="0"/>
    <x v="1"/>
  </r>
  <r>
    <x v="1"/>
    <x v="6"/>
    <x v="6"/>
    <x v="890"/>
    <x v="4"/>
    <n v="66.111999999999995"/>
    <m/>
    <m/>
    <m/>
    <s v="PMENF-GM400KXE"/>
    <x v="0"/>
    <x v="1"/>
  </r>
  <r>
    <x v="1"/>
    <x v="6"/>
    <x v="6"/>
    <x v="890"/>
    <x v="5"/>
    <n v="66.111999999999995"/>
    <m/>
    <m/>
    <m/>
    <s v="PMENF-GM400KXE"/>
    <x v="0"/>
    <x v="1"/>
  </r>
  <r>
    <x v="1"/>
    <x v="6"/>
    <x v="6"/>
    <x v="890"/>
    <x v="6"/>
    <n v="0"/>
    <m/>
    <m/>
    <m/>
    <s v="PMENF-GM400KXE"/>
    <x v="0"/>
    <x v="0"/>
  </r>
  <r>
    <x v="1"/>
    <x v="6"/>
    <x v="6"/>
    <x v="891"/>
    <x v="0"/>
    <n v="800"/>
    <m/>
    <m/>
    <m/>
    <s v="PMENF-GM600KXC"/>
    <x v="0"/>
    <x v="1"/>
  </r>
  <r>
    <x v="1"/>
    <x v="6"/>
    <x v="6"/>
    <x v="891"/>
    <x v="1"/>
    <n v="800"/>
    <m/>
    <m/>
    <m/>
    <s v="PMENF-GM600KXC"/>
    <x v="0"/>
    <x v="1"/>
  </r>
  <r>
    <x v="1"/>
    <x v="6"/>
    <x v="6"/>
    <x v="891"/>
    <x v="2"/>
    <n v="0"/>
    <m/>
    <m/>
    <m/>
    <s v="PMENF-GM600KXC"/>
    <x v="0"/>
    <x v="1"/>
  </r>
  <r>
    <x v="1"/>
    <x v="6"/>
    <x v="6"/>
    <x v="891"/>
    <x v="3"/>
    <n v="100"/>
    <m/>
    <m/>
    <m/>
    <s v="PMENF-GM600KXC"/>
    <x v="0"/>
    <x v="1"/>
  </r>
  <r>
    <x v="1"/>
    <x v="6"/>
    <x v="6"/>
    <x v="891"/>
    <x v="4"/>
    <n v="0"/>
    <m/>
    <m/>
    <m/>
    <s v="PMENF-GM600KXC"/>
    <x v="0"/>
    <x v="1"/>
  </r>
  <r>
    <x v="1"/>
    <x v="6"/>
    <x v="6"/>
    <x v="891"/>
    <x v="5"/>
    <n v="74.191999999999993"/>
    <m/>
    <m/>
    <m/>
    <s v="PMENF-GM600KXC"/>
    <x v="0"/>
    <x v="1"/>
  </r>
  <r>
    <x v="1"/>
    <x v="6"/>
    <x v="6"/>
    <x v="891"/>
    <x v="6"/>
    <n v="-74.191999999999993"/>
    <m/>
    <m/>
    <m/>
    <s v="PMENF-GM600KXC"/>
    <x v="0"/>
    <x v="0"/>
  </r>
  <r>
    <x v="1"/>
    <x v="6"/>
    <x v="6"/>
    <x v="892"/>
    <x v="0"/>
    <n v="800"/>
    <m/>
    <m/>
    <m/>
    <s v="PMENF-GM600KXE"/>
    <x v="0"/>
    <x v="1"/>
  </r>
  <r>
    <x v="1"/>
    <x v="6"/>
    <x v="6"/>
    <x v="892"/>
    <x v="1"/>
    <n v="800"/>
    <m/>
    <m/>
    <m/>
    <s v="PMENF-GM600KXE"/>
    <x v="0"/>
    <x v="1"/>
  </r>
  <r>
    <x v="1"/>
    <x v="6"/>
    <x v="6"/>
    <x v="892"/>
    <x v="2"/>
    <n v="0"/>
    <m/>
    <m/>
    <m/>
    <s v="PMENF-GM600KXE"/>
    <x v="0"/>
    <x v="1"/>
  </r>
  <r>
    <x v="1"/>
    <x v="6"/>
    <x v="6"/>
    <x v="892"/>
    <x v="3"/>
    <n v="100"/>
    <m/>
    <m/>
    <m/>
    <s v="PMENF-GM600KXE"/>
    <x v="0"/>
    <x v="1"/>
  </r>
  <r>
    <x v="1"/>
    <x v="6"/>
    <x v="6"/>
    <x v="892"/>
    <x v="4"/>
    <n v="74.176000000000002"/>
    <m/>
    <m/>
    <m/>
    <s v="PMENF-GM600KXE"/>
    <x v="0"/>
    <x v="1"/>
  </r>
  <r>
    <x v="1"/>
    <x v="6"/>
    <x v="6"/>
    <x v="892"/>
    <x v="5"/>
    <n v="74.176000000000002"/>
    <m/>
    <m/>
    <m/>
    <s v="PMENF-GM600KXE"/>
    <x v="0"/>
    <x v="1"/>
  </r>
  <r>
    <x v="1"/>
    <x v="6"/>
    <x v="6"/>
    <x v="892"/>
    <x v="6"/>
    <n v="0"/>
    <m/>
    <m/>
    <m/>
    <s v="PMENF-GM600KXE"/>
    <x v="0"/>
    <x v="0"/>
  </r>
  <r>
    <x v="1"/>
    <x v="6"/>
    <x v="6"/>
    <x v="893"/>
    <x v="0"/>
    <n v="200"/>
    <m/>
    <m/>
    <m/>
    <s v="PMENN-CD565BEPG"/>
    <x v="0"/>
    <x v="1"/>
  </r>
  <r>
    <x v="1"/>
    <x v="6"/>
    <x v="6"/>
    <x v="893"/>
    <x v="1"/>
    <n v="200"/>
    <m/>
    <m/>
    <m/>
    <s v="PMENN-CD565BEPG"/>
    <x v="0"/>
    <x v="1"/>
  </r>
  <r>
    <x v="1"/>
    <x v="6"/>
    <x v="6"/>
    <x v="893"/>
    <x v="2"/>
    <n v="0"/>
    <m/>
    <m/>
    <m/>
    <s v="PMENN-CD565BEPG"/>
    <x v="0"/>
    <x v="1"/>
  </r>
  <r>
    <x v="1"/>
    <x v="6"/>
    <x v="6"/>
    <x v="893"/>
    <x v="3"/>
    <n v="100"/>
    <m/>
    <m/>
    <m/>
    <s v="PMENN-CD565BEPG"/>
    <x v="0"/>
    <x v="1"/>
  </r>
  <r>
    <x v="1"/>
    <x v="6"/>
    <x v="6"/>
    <x v="893"/>
    <x v="4"/>
    <n v="26.518000000000001"/>
    <m/>
    <m/>
    <m/>
    <s v="PMENN-CD565BEPG"/>
    <x v="0"/>
    <x v="1"/>
  </r>
  <r>
    <x v="1"/>
    <x v="6"/>
    <x v="6"/>
    <x v="893"/>
    <x v="5"/>
    <n v="26.518000000000001"/>
    <m/>
    <m/>
    <m/>
    <s v="PMENN-CD565BEPG"/>
    <x v="0"/>
    <x v="1"/>
  </r>
  <r>
    <x v="1"/>
    <x v="6"/>
    <x v="6"/>
    <x v="893"/>
    <x v="6"/>
    <n v="0"/>
    <m/>
    <m/>
    <m/>
    <s v="PMENN-CD565BEPG"/>
    <x v="0"/>
    <x v="0"/>
  </r>
  <r>
    <x v="1"/>
    <x v="6"/>
    <x v="6"/>
    <x v="894"/>
    <x v="0"/>
    <m/>
    <n v="200"/>
    <m/>
    <m/>
    <s v="PMENN-CD575MEPG"/>
    <x v="0"/>
    <x v="1"/>
  </r>
  <r>
    <x v="1"/>
    <x v="6"/>
    <x v="6"/>
    <x v="894"/>
    <x v="1"/>
    <m/>
    <n v="200"/>
    <m/>
    <n v="200"/>
    <s v="PMENN-CD575MEPG"/>
    <x v="0"/>
    <x v="1"/>
  </r>
  <r>
    <x v="1"/>
    <x v="6"/>
    <x v="6"/>
    <x v="894"/>
    <x v="2"/>
    <m/>
    <n v="0"/>
    <m/>
    <n v="-200"/>
    <s v="PMENN-CD575MEPG"/>
    <x v="0"/>
    <x v="2"/>
  </r>
  <r>
    <x v="1"/>
    <x v="6"/>
    <x v="6"/>
    <x v="894"/>
    <x v="3"/>
    <m/>
    <n v="100"/>
    <m/>
    <m/>
    <s v="PMENN-CD575MEPG"/>
    <x v="0"/>
    <x v="1"/>
  </r>
  <r>
    <x v="1"/>
    <x v="6"/>
    <x v="6"/>
    <x v="894"/>
    <x v="4"/>
    <m/>
    <n v="25.608000000000001"/>
    <m/>
    <m/>
    <s v="PMENN-CD575MEPG"/>
    <x v="0"/>
    <x v="1"/>
  </r>
  <r>
    <x v="1"/>
    <x v="6"/>
    <x v="6"/>
    <x v="894"/>
    <x v="5"/>
    <m/>
    <n v="25.608000000000001"/>
    <m/>
    <n v="25.608000000000001"/>
    <s v="PMENN-CD575MEPG"/>
    <x v="0"/>
    <x v="1"/>
  </r>
  <r>
    <x v="1"/>
    <x v="6"/>
    <x v="6"/>
    <x v="894"/>
    <x v="6"/>
    <m/>
    <n v="0"/>
    <m/>
    <n v="-25.608000000000001"/>
    <s v="PMENN-CD575MEPG"/>
    <x v="0"/>
    <x v="0"/>
  </r>
  <r>
    <x v="1"/>
    <x v="6"/>
    <x v="6"/>
    <x v="895"/>
    <x v="0"/>
    <n v="200"/>
    <n v="200"/>
    <m/>
    <m/>
    <s v="PMENN-CD58JSBPQ"/>
    <x v="0"/>
    <x v="1"/>
  </r>
  <r>
    <x v="1"/>
    <x v="6"/>
    <x v="6"/>
    <x v="895"/>
    <x v="1"/>
    <n v="200"/>
    <n v="200"/>
    <m/>
    <n v="500"/>
    <s v="PMENN-CD58JSBPQ"/>
    <x v="0"/>
    <x v="1"/>
  </r>
  <r>
    <x v="1"/>
    <x v="6"/>
    <x v="6"/>
    <x v="895"/>
    <x v="2"/>
    <n v="0"/>
    <n v="0"/>
    <m/>
    <n v="-500"/>
    <s v="PMENN-CD58JSBPQ"/>
    <x v="0"/>
    <x v="2"/>
  </r>
  <r>
    <x v="1"/>
    <x v="6"/>
    <x v="6"/>
    <x v="895"/>
    <x v="3"/>
    <n v="100"/>
    <n v="100"/>
    <m/>
    <m/>
    <s v="PMENN-CD58JSBPQ"/>
    <x v="0"/>
    <x v="1"/>
  </r>
  <r>
    <x v="1"/>
    <x v="6"/>
    <x v="6"/>
    <x v="895"/>
    <x v="4"/>
    <n v="22.975999999999999"/>
    <n v="22.975999999999999"/>
    <m/>
    <m/>
    <s v="PMENN-CD58JSBPQ"/>
    <x v="0"/>
    <x v="1"/>
  </r>
  <r>
    <x v="1"/>
    <x v="6"/>
    <x v="6"/>
    <x v="895"/>
    <x v="5"/>
    <n v="22.826000000000001"/>
    <n v="22.826000000000001"/>
    <m/>
    <n v="57.064999999999998"/>
    <s v="PMENN-CD58JSBPQ"/>
    <x v="0"/>
    <x v="1"/>
  </r>
  <r>
    <x v="1"/>
    <x v="6"/>
    <x v="6"/>
    <x v="895"/>
    <x v="6"/>
    <n v="0.15"/>
    <n v="0.15"/>
    <m/>
    <n v="-57.064999999999998"/>
    <s v="PMENN-CD58JSBPQ"/>
    <x v="0"/>
    <x v="0"/>
  </r>
  <r>
    <x v="1"/>
    <x v="6"/>
    <x v="6"/>
    <x v="896"/>
    <x v="0"/>
    <m/>
    <n v="200"/>
    <m/>
    <m/>
    <s v="PMENN-CD58JSGPG"/>
    <x v="0"/>
    <x v="1"/>
  </r>
  <r>
    <x v="1"/>
    <x v="6"/>
    <x v="6"/>
    <x v="896"/>
    <x v="1"/>
    <m/>
    <n v="200"/>
    <m/>
    <m/>
    <s v="PMENN-CD58JSGPG"/>
    <x v="0"/>
    <x v="1"/>
  </r>
  <r>
    <x v="1"/>
    <x v="6"/>
    <x v="6"/>
    <x v="896"/>
    <x v="2"/>
    <m/>
    <n v="0"/>
    <m/>
    <m/>
    <s v="PMENN-CD58JSGPG"/>
    <x v="0"/>
    <x v="1"/>
  </r>
  <r>
    <x v="1"/>
    <x v="6"/>
    <x v="6"/>
    <x v="896"/>
    <x v="3"/>
    <m/>
    <n v="100"/>
    <m/>
    <m/>
    <s v="PMENN-CD58JSGPG"/>
    <x v="0"/>
    <x v="1"/>
  </r>
  <r>
    <x v="1"/>
    <x v="6"/>
    <x v="6"/>
    <x v="896"/>
    <x v="4"/>
    <m/>
    <n v="23.338000000000001"/>
    <m/>
    <m/>
    <s v="PMENN-CD58JSGPG"/>
    <x v="0"/>
    <x v="1"/>
  </r>
  <r>
    <x v="1"/>
    <x v="6"/>
    <x v="6"/>
    <x v="896"/>
    <x v="5"/>
    <m/>
    <n v="24.206"/>
    <m/>
    <m/>
    <s v="PMENN-CD58JSGPG"/>
    <x v="0"/>
    <x v="1"/>
  </r>
  <r>
    <x v="1"/>
    <x v="6"/>
    <x v="6"/>
    <x v="896"/>
    <x v="6"/>
    <m/>
    <n v="-0.86799999999999999"/>
    <m/>
    <m/>
    <s v="PMENN-CD58JSGPG"/>
    <x v="0"/>
    <x v="0"/>
  </r>
  <r>
    <x v="1"/>
    <x v="6"/>
    <x v="6"/>
    <x v="897"/>
    <x v="0"/>
    <m/>
    <n v="428"/>
    <n v="500"/>
    <m/>
    <s v="PMENN-CD88QSBPQ"/>
    <x v="0"/>
    <x v="1"/>
  </r>
  <r>
    <x v="1"/>
    <x v="6"/>
    <x v="6"/>
    <x v="897"/>
    <x v="1"/>
    <m/>
    <n v="428"/>
    <n v="500"/>
    <n v="400"/>
    <s v="PMENN-CD88QSBPQ"/>
    <x v="0"/>
    <x v="1"/>
  </r>
  <r>
    <x v="1"/>
    <x v="6"/>
    <x v="6"/>
    <x v="897"/>
    <x v="2"/>
    <m/>
    <n v="0"/>
    <n v="0"/>
    <n v="-400"/>
    <s v="PMENN-CD88QSBPQ"/>
    <x v="0"/>
    <x v="2"/>
  </r>
  <r>
    <x v="1"/>
    <x v="6"/>
    <x v="6"/>
    <x v="897"/>
    <x v="3"/>
    <m/>
    <n v="100"/>
    <n v="100"/>
    <m/>
    <s v="PMENN-CD88QSBPQ"/>
    <x v="0"/>
    <x v="1"/>
  </r>
  <r>
    <x v="1"/>
    <x v="6"/>
    <x v="6"/>
    <x v="897"/>
    <x v="4"/>
    <m/>
    <n v="0"/>
    <n v="0"/>
    <m/>
    <s v="PMENN-CD88QSBPQ"/>
    <x v="0"/>
    <x v="1"/>
  </r>
  <r>
    <x v="1"/>
    <x v="6"/>
    <x v="6"/>
    <x v="897"/>
    <x v="5"/>
    <m/>
    <n v="52.194600000000001"/>
    <n v="60.975000000000001"/>
    <n v="48.78"/>
    <s v="PMENN-CD88QSBPQ"/>
    <x v="0"/>
    <x v="1"/>
  </r>
  <r>
    <x v="1"/>
    <x v="6"/>
    <x v="6"/>
    <x v="897"/>
    <x v="6"/>
    <m/>
    <n v="-52.194600000000001"/>
    <n v="-60.975000000000001"/>
    <n v="-48.78"/>
    <s v="PMENN-CD88QSBPQ"/>
    <x v="0"/>
    <x v="0"/>
  </r>
  <r>
    <x v="1"/>
    <x v="6"/>
    <x v="6"/>
    <x v="898"/>
    <x v="0"/>
    <n v="200"/>
    <n v="280"/>
    <n v="405"/>
    <m/>
    <s v="PMENN-CD88QSEPG"/>
    <x v="0"/>
    <x v="1"/>
  </r>
  <r>
    <x v="1"/>
    <x v="6"/>
    <x v="6"/>
    <x v="898"/>
    <x v="1"/>
    <n v="200"/>
    <n v="280"/>
    <n v="405"/>
    <n v="285"/>
    <s v="PMENN-CD88QSEPG"/>
    <x v="0"/>
    <x v="1"/>
  </r>
  <r>
    <x v="1"/>
    <x v="6"/>
    <x v="6"/>
    <x v="898"/>
    <x v="2"/>
    <n v="0"/>
    <n v="0"/>
    <n v="0"/>
    <n v="-285"/>
    <s v="PMENN-CD88QSEPG"/>
    <x v="0"/>
    <x v="2"/>
  </r>
  <r>
    <x v="1"/>
    <x v="6"/>
    <x v="6"/>
    <x v="898"/>
    <x v="3"/>
    <n v="100"/>
    <n v="100"/>
    <n v="100"/>
    <m/>
    <s v="PMENN-CD88QSEPG"/>
    <x v="0"/>
    <x v="1"/>
  </r>
  <r>
    <x v="1"/>
    <x v="6"/>
    <x v="6"/>
    <x v="898"/>
    <x v="4"/>
    <n v="31.706"/>
    <n v="44.388399999999997"/>
    <n v="64.204650000000001"/>
    <m/>
    <s v="PMENN-CD88QSEPG"/>
    <x v="0"/>
    <x v="1"/>
  </r>
  <r>
    <x v="1"/>
    <x v="6"/>
    <x v="6"/>
    <x v="898"/>
    <x v="5"/>
    <n v="31.706"/>
    <n v="44.388399999999997"/>
    <n v="64.204650000000001"/>
    <n v="45.181049999999999"/>
    <s v="PMENN-CD88QSEPG"/>
    <x v="0"/>
    <x v="1"/>
  </r>
  <r>
    <x v="1"/>
    <x v="6"/>
    <x v="6"/>
    <x v="898"/>
    <x v="6"/>
    <n v="0"/>
    <n v="0"/>
    <n v="0"/>
    <n v="-45.181049999999999"/>
    <s v="PMENN-CD88QSEPG"/>
    <x v="0"/>
    <x v="0"/>
  </r>
  <r>
    <x v="1"/>
    <x v="6"/>
    <x v="6"/>
    <x v="899"/>
    <x v="0"/>
    <n v="100"/>
    <n v="100"/>
    <n v="100"/>
    <m/>
    <s v="PMENN-CS88LBEPG"/>
    <x v="0"/>
    <x v="1"/>
  </r>
  <r>
    <x v="1"/>
    <x v="6"/>
    <x v="6"/>
    <x v="899"/>
    <x v="1"/>
    <n v="100"/>
    <n v="100"/>
    <n v="100"/>
    <m/>
    <s v="PMENN-CS88LBEPG"/>
    <x v="0"/>
    <x v="1"/>
  </r>
  <r>
    <x v="1"/>
    <x v="6"/>
    <x v="6"/>
    <x v="899"/>
    <x v="2"/>
    <n v="0"/>
    <n v="0"/>
    <n v="0"/>
    <m/>
    <s v="PMENN-CS88LBEPG"/>
    <x v="0"/>
    <x v="1"/>
  </r>
  <r>
    <x v="1"/>
    <x v="6"/>
    <x v="6"/>
    <x v="899"/>
    <x v="3"/>
    <n v="100"/>
    <n v="100"/>
    <n v="100"/>
    <m/>
    <s v="PMENN-CS88LBEPG"/>
    <x v="0"/>
    <x v="1"/>
  </r>
  <r>
    <x v="1"/>
    <x v="6"/>
    <x v="6"/>
    <x v="899"/>
    <x v="4"/>
    <n v="27.17"/>
    <n v="27.17"/>
    <n v="27.17"/>
    <m/>
    <s v="PMENN-CS88LBEPG"/>
    <x v="0"/>
    <x v="1"/>
  </r>
  <r>
    <x v="1"/>
    <x v="6"/>
    <x v="6"/>
    <x v="899"/>
    <x v="5"/>
    <n v="27.17"/>
    <n v="27.17"/>
    <n v="27.17"/>
    <m/>
    <s v="PMENN-CS88LBEPG"/>
    <x v="0"/>
    <x v="1"/>
  </r>
  <r>
    <x v="1"/>
    <x v="6"/>
    <x v="6"/>
    <x v="899"/>
    <x v="6"/>
    <n v="0"/>
    <n v="0"/>
    <n v="0"/>
    <m/>
    <s v="PMENN-CS88LBEPG"/>
    <x v="0"/>
    <x v="0"/>
  </r>
  <r>
    <x v="1"/>
    <x v="6"/>
    <x v="6"/>
    <x v="900"/>
    <x v="0"/>
    <n v="100"/>
    <n v="100"/>
    <m/>
    <m/>
    <s v="PMENN-CS89LBBPQ"/>
    <x v="0"/>
    <x v="1"/>
  </r>
  <r>
    <x v="1"/>
    <x v="6"/>
    <x v="6"/>
    <x v="900"/>
    <x v="1"/>
    <n v="100"/>
    <n v="100"/>
    <m/>
    <m/>
    <s v="PMENN-CS89LBBPQ"/>
    <x v="0"/>
    <x v="1"/>
  </r>
  <r>
    <x v="1"/>
    <x v="6"/>
    <x v="6"/>
    <x v="900"/>
    <x v="2"/>
    <n v="0"/>
    <n v="0"/>
    <m/>
    <m/>
    <s v="PMENN-CS89LBBPQ"/>
    <x v="0"/>
    <x v="1"/>
  </r>
  <r>
    <x v="1"/>
    <x v="6"/>
    <x v="6"/>
    <x v="900"/>
    <x v="3"/>
    <n v="100"/>
    <n v="100"/>
    <m/>
    <m/>
    <s v="PMENN-CS89LBBPQ"/>
    <x v="0"/>
    <x v="1"/>
  </r>
  <r>
    <x v="1"/>
    <x v="6"/>
    <x v="6"/>
    <x v="900"/>
    <x v="4"/>
    <n v="22.951000000000001"/>
    <n v="22.951000000000001"/>
    <m/>
    <m/>
    <s v="PMENN-CS89LBBPQ"/>
    <x v="0"/>
    <x v="1"/>
  </r>
  <r>
    <x v="1"/>
    <x v="6"/>
    <x v="6"/>
    <x v="900"/>
    <x v="5"/>
    <m/>
    <m/>
    <m/>
    <m/>
    <s v="PMENN-CS89LBBPQ"/>
    <x v="0"/>
    <x v="1"/>
  </r>
  <r>
    <x v="1"/>
    <x v="6"/>
    <x v="6"/>
    <x v="900"/>
    <x v="6"/>
    <n v="22.951000000000001"/>
    <n v="22.951000000000001"/>
    <m/>
    <m/>
    <s v="PMENN-CS89LBBPQ"/>
    <x v="0"/>
    <x v="0"/>
  </r>
  <r>
    <x v="1"/>
    <x v="6"/>
    <x v="6"/>
    <x v="901"/>
    <x v="0"/>
    <m/>
    <m/>
    <n v="150"/>
    <m/>
    <s v="PMENN-CS89LBGPG"/>
    <x v="0"/>
    <x v="1"/>
  </r>
  <r>
    <x v="1"/>
    <x v="6"/>
    <x v="6"/>
    <x v="901"/>
    <x v="1"/>
    <m/>
    <m/>
    <n v="150"/>
    <n v="100"/>
    <s v="PMENN-CS89LBGPG"/>
    <x v="0"/>
    <x v="1"/>
  </r>
  <r>
    <x v="1"/>
    <x v="6"/>
    <x v="6"/>
    <x v="901"/>
    <x v="2"/>
    <m/>
    <m/>
    <n v="0"/>
    <n v="-100"/>
    <s v="PMENN-CS89LBGPG"/>
    <x v="0"/>
    <x v="2"/>
  </r>
  <r>
    <x v="1"/>
    <x v="6"/>
    <x v="6"/>
    <x v="901"/>
    <x v="3"/>
    <m/>
    <m/>
    <n v="100"/>
    <m/>
    <s v="PMENN-CS89LBGPG"/>
    <x v="0"/>
    <x v="1"/>
  </r>
  <r>
    <x v="1"/>
    <x v="6"/>
    <x v="6"/>
    <x v="901"/>
    <x v="4"/>
    <m/>
    <m/>
    <n v="40.658999999999999"/>
    <m/>
    <s v="PMENN-CS89LBGPG"/>
    <x v="0"/>
    <x v="1"/>
  </r>
  <r>
    <x v="1"/>
    <x v="6"/>
    <x v="6"/>
    <x v="901"/>
    <x v="5"/>
    <m/>
    <m/>
    <n v="40.658999999999999"/>
    <n v="27.106000000000002"/>
    <s v="PMENN-CS89LBGPG"/>
    <x v="0"/>
    <x v="1"/>
  </r>
  <r>
    <x v="1"/>
    <x v="6"/>
    <x v="6"/>
    <x v="901"/>
    <x v="6"/>
    <m/>
    <m/>
    <n v="0"/>
    <n v="-27.106000000000002"/>
    <s v="PMENN-CS89LBGPG"/>
    <x v="0"/>
    <x v="0"/>
  </r>
  <r>
    <x v="1"/>
    <x v="6"/>
    <x v="6"/>
    <x v="902"/>
    <x v="0"/>
    <m/>
    <n v="100"/>
    <m/>
    <m/>
    <s v="PMENN-CS89LBWPG"/>
    <x v="0"/>
    <x v="1"/>
  </r>
  <r>
    <x v="1"/>
    <x v="6"/>
    <x v="6"/>
    <x v="902"/>
    <x v="1"/>
    <m/>
    <n v="100"/>
    <m/>
    <m/>
    <s v="PMENN-CS89LBWPG"/>
    <x v="0"/>
    <x v="1"/>
  </r>
  <r>
    <x v="1"/>
    <x v="6"/>
    <x v="6"/>
    <x v="902"/>
    <x v="2"/>
    <m/>
    <n v="0"/>
    <m/>
    <m/>
    <s v="PMENN-CS89LBWPG"/>
    <x v="0"/>
    <x v="1"/>
  </r>
  <r>
    <x v="1"/>
    <x v="6"/>
    <x v="6"/>
    <x v="902"/>
    <x v="3"/>
    <m/>
    <n v="100"/>
    <m/>
    <m/>
    <s v="PMENN-CS89LBWPG"/>
    <x v="0"/>
    <x v="1"/>
  </r>
  <r>
    <x v="1"/>
    <x v="6"/>
    <x v="6"/>
    <x v="902"/>
    <x v="4"/>
    <m/>
    <n v="26.805"/>
    <m/>
    <m/>
    <s v="PMENN-CS89LBWPG"/>
    <x v="0"/>
    <x v="1"/>
  </r>
  <r>
    <x v="1"/>
    <x v="6"/>
    <x v="6"/>
    <x v="902"/>
    <x v="5"/>
    <m/>
    <n v="26.805"/>
    <m/>
    <m/>
    <s v="PMENN-CS89LBWPG"/>
    <x v="0"/>
    <x v="1"/>
  </r>
  <r>
    <x v="1"/>
    <x v="6"/>
    <x v="6"/>
    <x v="902"/>
    <x v="6"/>
    <m/>
    <n v="0"/>
    <m/>
    <m/>
    <s v="PMENN-CS89LBWPG"/>
    <x v="0"/>
    <x v="0"/>
  </r>
  <r>
    <x v="1"/>
    <x v="6"/>
    <x v="6"/>
    <x v="903"/>
    <x v="0"/>
    <n v="200"/>
    <n v="200"/>
    <m/>
    <m/>
    <s v="PMENN-CT54JWBPQ"/>
    <x v="0"/>
    <x v="1"/>
  </r>
  <r>
    <x v="1"/>
    <x v="6"/>
    <x v="6"/>
    <x v="903"/>
    <x v="1"/>
    <n v="200"/>
    <n v="200"/>
    <m/>
    <n v="200"/>
    <s v="PMENN-CT54JWBPQ"/>
    <x v="0"/>
    <x v="1"/>
  </r>
  <r>
    <x v="1"/>
    <x v="6"/>
    <x v="6"/>
    <x v="903"/>
    <x v="2"/>
    <n v="0"/>
    <n v="0"/>
    <m/>
    <n v="-200"/>
    <s v="PMENN-CT54JWBPQ"/>
    <x v="0"/>
    <x v="2"/>
  </r>
  <r>
    <x v="1"/>
    <x v="6"/>
    <x v="6"/>
    <x v="903"/>
    <x v="3"/>
    <n v="100"/>
    <n v="100"/>
    <m/>
    <m/>
    <s v="PMENN-CT54JWBPQ"/>
    <x v="0"/>
    <x v="1"/>
  </r>
  <r>
    <x v="1"/>
    <x v="6"/>
    <x v="6"/>
    <x v="903"/>
    <x v="4"/>
    <n v="21.12"/>
    <n v="21.12"/>
    <m/>
    <m/>
    <s v="PMENN-CT54JWBPQ"/>
    <x v="0"/>
    <x v="1"/>
  </r>
  <r>
    <x v="1"/>
    <x v="6"/>
    <x v="6"/>
    <x v="903"/>
    <x v="5"/>
    <n v="20.966000000000001"/>
    <n v="20.966000000000001"/>
    <m/>
    <n v="20.966000000000001"/>
    <s v="PMENN-CT54JWBPQ"/>
    <x v="0"/>
    <x v="1"/>
  </r>
  <r>
    <x v="1"/>
    <x v="6"/>
    <x v="6"/>
    <x v="903"/>
    <x v="6"/>
    <n v="0.154"/>
    <n v="0.154"/>
    <m/>
    <n v="-20.966000000000001"/>
    <s v="PMENN-CT54JWBPQ"/>
    <x v="0"/>
    <x v="0"/>
  </r>
  <r>
    <x v="1"/>
    <x v="6"/>
    <x v="6"/>
    <x v="904"/>
    <x v="0"/>
    <m/>
    <n v="2000"/>
    <m/>
    <m/>
    <s v="PMENN-CT55JWBPQ"/>
    <x v="0"/>
    <x v="1"/>
  </r>
  <r>
    <x v="1"/>
    <x v="6"/>
    <x v="6"/>
    <x v="904"/>
    <x v="1"/>
    <m/>
    <n v="2000"/>
    <m/>
    <n v="2000"/>
    <s v="PMENN-CT55JWBPQ"/>
    <x v="0"/>
    <x v="1"/>
  </r>
  <r>
    <x v="1"/>
    <x v="6"/>
    <x v="6"/>
    <x v="904"/>
    <x v="2"/>
    <m/>
    <n v="0"/>
    <m/>
    <n v="-2000"/>
    <s v="PMENN-CT55JWBPQ"/>
    <x v="0"/>
    <x v="2"/>
  </r>
  <r>
    <x v="1"/>
    <x v="6"/>
    <x v="6"/>
    <x v="904"/>
    <x v="3"/>
    <m/>
    <n v="100"/>
    <m/>
    <m/>
    <s v="PMENN-CT55JWBPQ"/>
    <x v="0"/>
    <x v="1"/>
  </r>
  <r>
    <x v="1"/>
    <x v="6"/>
    <x v="6"/>
    <x v="904"/>
    <x v="4"/>
    <m/>
    <n v="0"/>
    <m/>
    <m/>
    <s v="PMENN-CT55JWBPQ"/>
    <x v="0"/>
    <x v="1"/>
  </r>
  <r>
    <x v="1"/>
    <x v="6"/>
    <x v="6"/>
    <x v="904"/>
    <x v="5"/>
    <m/>
    <n v="215.66"/>
    <m/>
    <n v="215.66"/>
    <s v="PMENN-CT55JWBPQ"/>
    <x v="0"/>
    <x v="1"/>
  </r>
  <r>
    <x v="1"/>
    <x v="6"/>
    <x v="6"/>
    <x v="904"/>
    <x v="6"/>
    <m/>
    <n v="-215.66"/>
    <m/>
    <n v="-215.66"/>
    <s v="PMENN-CT55JWBPQ"/>
    <x v="0"/>
    <x v="0"/>
  </r>
  <r>
    <x v="1"/>
    <x v="6"/>
    <x v="6"/>
    <x v="905"/>
    <x v="0"/>
    <n v="2000"/>
    <n v="1500"/>
    <n v="2000"/>
    <m/>
    <s v="PMENN-CT56JBBPQ"/>
    <x v="0"/>
    <x v="1"/>
  </r>
  <r>
    <x v="1"/>
    <x v="6"/>
    <x v="6"/>
    <x v="905"/>
    <x v="1"/>
    <n v="2000"/>
    <n v="1500"/>
    <n v="2000"/>
    <n v="3000"/>
    <s v="PMENN-CT56JBBPQ"/>
    <x v="0"/>
    <x v="1"/>
  </r>
  <r>
    <x v="1"/>
    <x v="6"/>
    <x v="6"/>
    <x v="905"/>
    <x v="2"/>
    <n v="0"/>
    <n v="0"/>
    <n v="0"/>
    <n v="-3000"/>
    <s v="PMENN-CT56JBBPQ"/>
    <x v="0"/>
    <x v="2"/>
  </r>
  <r>
    <x v="1"/>
    <x v="6"/>
    <x v="6"/>
    <x v="905"/>
    <x v="3"/>
    <n v="100"/>
    <n v="100"/>
    <n v="100"/>
    <m/>
    <s v="PMENN-CT56JBBPQ"/>
    <x v="0"/>
    <x v="1"/>
  </r>
  <r>
    <x v="1"/>
    <x v="6"/>
    <x v="6"/>
    <x v="905"/>
    <x v="4"/>
    <n v="211.02"/>
    <n v="158.26499999999999"/>
    <n v="211.02"/>
    <m/>
    <s v="PMENN-CT56JBBPQ"/>
    <x v="0"/>
    <x v="1"/>
  </r>
  <r>
    <x v="1"/>
    <x v="6"/>
    <x v="6"/>
    <x v="905"/>
    <x v="5"/>
    <n v="209.52"/>
    <n v="157.13999999999999"/>
    <n v="209.52"/>
    <n v="314.27999999999997"/>
    <s v="PMENN-CT56JBBPQ"/>
    <x v="0"/>
    <x v="1"/>
  </r>
  <r>
    <x v="1"/>
    <x v="6"/>
    <x v="6"/>
    <x v="905"/>
    <x v="6"/>
    <n v="1.5"/>
    <n v="1.125"/>
    <n v="1.5"/>
    <n v="-314.27999999999997"/>
    <s v="PMENN-CT56JBBPQ"/>
    <x v="0"/>
    <x v="0"/>
  </r>
  <r>
    <x v="1"/>
    <x v="6"/>
    <x v="6"/>
    <x v="906"/>
    <x v="0"/>
    <n v="300"/>
    <n v="300"/>
    <m/>
    <m/>
    <s v="PMENN-CT57JMBPQ"/>
    <x v="0"/>
    <x v="1"/>
  </r>
  <r>
    <x v="1"/>
    <x v="6"/>
    <x v="6"/>
    <x v="906"/>
    <x v="1"/>
    <n v="300"/>
    <n v="300"/>
    <m/>
    <m/>
    <s v="PMENN-CT57JMBPQ"/>
    <x v="0"/>
    <x v="1"/>
  </r>
  <r>
    <x v="1"/>
    <x v="6"/>
    <x v="6"/>
    <x v="906"/>
    <x v="2"/>
    <n v="0"/>
    <n v="0"/>
    <m/>
    <m/>
    <s v="PMENN-CT57JMBPQ"/>
    <x v="0"/>
    <x v="1"/>
  </r>
  <r>
    <x v="1"/>
    <x v="6"/>
    <x v="6"/>
    <x v="906"/>
    <x v="3"/>
    <n v="100"/>
    <n v="100"/>
    <m/>
    <m/>
    <s v="PMENN-CT57JMBPQ"/>
    <x v="0"/>
    <x v="1"/>
  </r>
  <r>
    <x v="1"/>
    <x v="6"/>
    <x v="6"/>
    <x v="906"/>
    <x v="4"/>
    <n v="32.874000000000002"/>
    <n v="32.874000000000002"/>
    <m/>
    <m/>
    <s v="PMENN-CT57JMBPQ"/>
    <x v="0"/>
    <x v="1"/>
  </r>
  <r>
    <x v="1"/>
    <x v="6"/>
    <x v="6"/>
    <x v="906"/>
    <x v="5"/>
    <n v="32.64"/>
    <n v="32.64"/>
    <m/>
    <m/>
    <s v="PMENN-CT57JMBPQ"/>
    <x v="0"/>
    <x v="1"/>
  </r>
  <r>
    <x v="1"/>
    <x v="6"/>
    <x v="6"/>
    <x v="906"/>
    <x v="6"/>
    <n v="0.23400000000000001"/>
    <n v="0.23400000000000001"/>
    <m/>
    <m/>
    <s v="PMENN-CT57JMBPQ"/>
    <x v="0"/>
    <x v="0"/>
  </r>
  <r>
    <x v="1"/>
    <x v="6"/>
    <x v="6"/>
    <x v="907"/>
    <x v="0"/>
    <n v="500"/>
    <m/>
    <n v="200"/>
    <m/>
    <s v="PMENN-CT57JMGPG"/>
    <x v="0"/>
    <x v="1"/>
  </r>
  <r>
    <x v="1"/>
    <x v="6"/>
    <x v="6"/>
    <x v="907"/>
    <x v="1"/>
    <n v="500"/>
    <m/>
    <n v="200"/>
    <n v="500"/>
    <s v="PMENN-CT57JMGPG"/>
    <x v="0"/>
    <x v="1"/>
  </r>
  <r>
    <x v="1"/>
    <x v="6"/>
    <x v="6"/>
    <x v="907"/>
    <x v="2"/>
    <n v="0"/>
    <m/>
    <n v="0"/>
    <n v="-500"/>
    <s v="PMENN-CT57JMGPG"/>
    <x v="0"/>
    <x v="2"/>
  </r>
  <r>
    <x v="1"/>
    <x v="6"/>
    <x v="6"/>
    <x v="907"/>
    <x v="3"/>
    <n v="100"/>
    <m/>
    <n v="100"/>
    <m/>
    <s v="PMENN-CT57JMGPG"/>
    <x v="0"/>
    <x v="1"/>
  </r>
  <r>
    <x v="1"/>
    <x v="6"/>
    <x v="6"/>
    <x v="907"/>
    <x v="4"/>
    <n v="54.534999999999997"/>
    <m/>
    <n v="21.814"/>
    <m/>
    <s v="PMENN-CT57JMGPG"/>
    <x v="0"/>
    <x v="1"/>
  </r>
  <r>
    <x v="1"/>
    <x v="6"/>
    <x v="6"/>
    <x v="907"/>
    <x v="5"/>
    <n v="54.534999999999997"/>
    <m/>
    <n v="21.814"/>
    <n v="54.534999999999997"/>
    <s v="PMENN-CT57JMGPG"/>
    <x v="0"/>
    <x v="1"/>
  </r>
  <r>
    <x v="1"/>
    <x v="6"/>
    <x v="6"/>
    <x v="907"/>
    <x v="6"/>
    <n v="0"/>
    <m/>
    <n v="0"/>
    <n v="-54.534999999999997"/>
    <s v="PMENN-CT57JMGPG"/>
    <x v="0"/>
    <x v="0"/>
  </r>
  <r>
    <x v="1"/>
    <x v="6"/>
    <x v="6"/>
    <x v="908"/>
    <x v="0"/>
    <n v="370"/>
    <n v="300"/>
    <n v="750"/>
    <m/>
    <s v="PMENN-DF38PBEPG"/>
    <x v="0"/>
    <x v="1"/>
  </r>
  <r>
    <x v="1"/>
    <x v="6"/>
    <x v="6"/>
    <x v="908"/>
    <x v="1"/>
    <n v="370"/>
    <n v="300"/>
    <n v="750"/>
    <n v="200"/>
    <s v="PMENN-DF38PBEPG"/>
    <x v="0"/>
    <x v="1"/>
  </r>
  <r>
    <x v="1"/>
    <x v="6"/>
    <x v="6"/>
    <x v="908"/>
    <x v="2"/>
    <n v="0"/>
    <n v="0"/>
    <n v="0"/>
    <n v="-200"/>
    <s v="PMENN-DF38PBEPG"/>
    <x v="0"/>
    <x v="2"/>
  </r>
  <r>
    <x v="1"/>
    <x v="6"/>
    <x v="6"/>
    <x v="908"/>
    <x v="3"/>
    <n v="100"/>
    <n v="100"/>
    <n v="100"/>
    <m/>
    <s v="PMENN-DF38PBEPG"/>
    <x v="0"/>
    <x v="1"/>
  </r>
  <r>
    <x v="1"/>
    <x v="6"/>
    <x v="6"/>
    <x v="908"/>
    <x v="4"/>
    <n v="44.792200000000001"/>
    <n v="36.317999999999998"/>
    <n v="90.795000000000002"/>
    <m/>
    <s v="PMENN-DF38PBEPG"/>
    <x v="0"/>
    <x v="1"/>
  </r>
  <r>
    <x v="1"/>
    <x v="6"/>
    <x v="6"/>
    <x v="908"/>
    <x v="5"/>
    <n v="44.792200000000001"/>
    <n v="36.317999999999998"/>
    <n v="90.795000000000002"/>
    <n v="24.212"/>
    <s v="PMENN-DF38PBEPG"/>
    <x v="0"/>
    <x v="1"/>
  </r>
  <r>
    <x v="1"/>
    <x v="6"/>
    <x v="6"/>
    <x v="908"/>
    <x v="6"/>
    <n v="0"/>
    <n v="0"/>
    <n v="0"/>
    <n v="-24.212"/>
    <s v="PMENN-DF38PBEPG"/>
    <x v="0"/>
    <x v="0"/>
  </r>
  <r>
    <x v="1"/>
    <x v="6"/>
    <x v="6"/>
    <x v="909"/>
    <x v="0"/>
    <n v="270"/>
    <n v="100"/>
    <m/>
    <m/>
    <s v="PMENN-DS59NMETG"/>
    <x v="0"/>
    <x v="1"/>
  </r>
  <r>
    <x v="1"/>
    <x v="6"/>
    <x v="6"/>
    <x v="909"/>
    <x v="1"/>
    <n v="270"/>
    <n v="100"/>
    <m/>
    <m/>
    <s v="PMENN-DS59NMETG"/>
    <x v="0"/>
    <x v="1"/>
  </r>
  <r>
    <x v="1"/>
    <x v="6"/>
    <x v="6"/>
    <x v="909"/>
    <x v="2"/>
    <n v="0"/>
    <n v="0"/>
    <m/>
    <m/>
    <s v="PMENN-DS59NMETG"/>
    <x v="0"/>
    <x v="1"/>
  </r>
  <r>
    <x v="1"/>
    <x v="6"/>
    <x v="6"/>
    <x v="909"/>
    <x v="3"/>
    <n v="100"/>
    <n v="100"/>
    <m/>
    <m/>
    <s v="PMENN-DS59NMETG"/>
    <x v="0"/>
    <x v="1"/>
  </r>
  <r>
    <x v="1"/>
    <x v="6"/>
    <x v="6"/>
    <x v="909"/>
    <x v="4"/>
    <n v="48.213900000000002"/>
    <n v="17.856999999999999"/>
    <m/>
    <m/>
    <s v="PMENN-DS59NMETG"/>
    <x v="0"/>
    <x v="1"/>
  </r>
  <r>
    <x v="1"/>
    <x v="6"/>
    <x v="6"/>
    <x v="909"/>
    <x v="5"/>
    <n v="48.213900000000002"/>
    <n v="17.856999999999999"/>
    <m/>
    <m/>
    <s v="PMENN-DS59NMETG"/>
    <x v="0"/>
    <x v="1"/>
  </r>
  <r>
    <x v="1"/>
    <x v="6"/>
    <x v="6"/>
    <x v="909"/>
    <x v="6"/>
    <n v="0"/>
    <n v="0"/>
    <m/>
    <m/>
    <s v="PMENN-DS59NMETG"/>
    <x v="0"/>
    <x v="0"/>
  </r>
  <r>
    <x v="1"/>
    <x v="6"/>
    <x v="6"/>
    <x v="910"/>
    <x v="0"/>
    <m/>
    <m/>
    <n v="1232"/>
    <m/>
    <s v="PMENN-E20JWMEBG"/>
    <x v="0"/>
    <x v="1"/>
  </r>
  <r>
    <x v="1"/>
    <x v="6"/>
    <x v="6"/>
    <x v="910"/>
    <x v="1"/>
    <m/>
    <m/>
    <n v="1232"/>
    <m/>
    <s v="PMENN-E20JWMEBG"/>
    <x v="0"/>
    <x v="1"/>
  </r>
  <r>
    <x v="1"/>
    <x v="6"/>
    <x v="6"/>
    <x v="910"/>
    <x v="2"/>
    <m/>
    <m/>
    <n v="0"/>
    <m/>
    <s v="PMENN-E20JWMEBG"/>
    <x v="0"/>
    <x v="1"/>
  </r>
  <r>
    <x v="1"/>
    <x v="6"/>
    <x v="6"/>
    <x v="910"/>
    <x v="3"/>
    <m/>
    <m/>
    <n v="100"/>
    <m/>
    <s v="PMENN-E20JWMEBG"/>
    <x v="0"/>
    <x v="1"/>
  </r>
  <r>
    <x v="1"/>
    <x v="6"/>
    <x v="6"/>
    <x v="910"/>
    <x v="4"/>
    <m/>
    <m/>
    <n v="43.699039999999997"/>
    <m/>
    <s v="PMENN-E20JWMEBG"/>
    <x v="0"/>
    <x v="1"/>
  </r>
  <r>
    <x v="1"/>
    <x v="6"/>
    <x v="6"/>
    <x v="910"/>
    <x v="5"/>
    <m/>
    <m/>
    <n v="43.699039999999997"/>
    <m/>
    <s v="PMENN-E20JWMEBG"/>
    <x v="0"/>
    <x v="1"/>
  </r>
  <r>
    <x v="1"/>
    <x v="6"/>
    <x v="6"/>
    <x v="910"/>
    <x v="6"/>
    <m/>
    <m/>
    <n v="0"/>
    <m/>
    <s v="PMENN-E20JWMEBG"/>
    <x v="0"/>
    <x v="0"/>
  </r>
  <r>
    <x v="1"/>
    <x v="6"/>
    <x v="6"/>
    <x v="911"/>
    <x v="0"/>
    <m/>
    <m/>
    <n v="1232"/>
    <m/>
    <s v="PMENN-E27JWMBBQ"/>
    <x v="0"/>
    <x v="1"/>
  </r>
  <r>
    <x v="1"/>
    <x v="6"/>
    <x v="6"/>
    <x v="911"/>
    <x v="1"/>
    <m/>
    <m/>
    <n v="1232"/>
    <m/>
    <s v="PMENN-E27JWMBBQ"/>
    <x v="0"/>
    <x v="1"/>
  </r>
  <r>
    <x v="1"/>
    <x v="6"/>
    <x v="6"/>
    <x v="911"/>
    <x v="2"/>
    <m/>
    <m/>
    <n v="0"/>
    <m/>
    <s v="PMENN-E27JWMBBQ"/>
    <x v="0"/>
    <x v="1"/>
  </r>
  <r>
    <x v="1"/>
    <x v="6"/>
    <x v="6"/>
    <x v="911"/>
    <x v="3"/>
    <m/>
    <m/>
    <n v="100"/>
    <m/>
    <s v="PMENN-E27JWMBBQ"/>
    <x v="0"/>
    <x v="1"/>
  </r>
  <r>
    <x v="1"/>
    <x v="6"/>
    <x v="6"/>
    <x v="911"/>
    <x v="4"/>
    <m/>
    <m/>
    <n v="0"/>
    <m/>
    <s v="PMENN-E27JWMBBQ"/>
    <x v="0"/>
    <x v="1"/>
  </r>
  <r>
    <x v="1"/>
    <x v="6"/>
    <x v="6"/>
    <x v="911"/>
    <x v="5"/>
    <m/>
    <m/>
    <n v="44.696959999999997"/>
    <m/>
    <s v="PMENN-E27JWMBBQ"/>
    <x v="0"/>
    <x v="1"/>
  </r>
  <r>
    <x v="1"/>
    <x v="6"/>
    <x v="6"/>
    <x v="911"/>
    <x v="6"/>
    <m/>
    <m/>
    <n v="-44.696959999999997"/>
    <m/>
    <s v="PMENN-E27JWMBBQ"/>
    <x v="0"/>
    <x v="0"/>
  </r>
  <r>
    <x v="1"/>
    <x v="6"/>
    <x v="6"/>
    <x v="912"/>
    <x v="0"/>
    <m/>
    <m/>
    <m/>
    <m/>
    <s v="PMENN-E48NBMEPG"/>
    <x v="0"/>
    <x v="1"/>
  </r>
  <r>
    <x v="1"/>
    <x v="6"/>
    <x v="6"/>
    <x v="912"/>
    <x v="1"/>
    <m/>
    <m/>
    <m/>
    <n v="305"/>
    <s v="PMENN-E48NBMEPG"/>
    <x v="0"/>
    <x v="1"/>
  </r>
  <r>
    <x v="1"/>
    <x v="6"/>
    <x v="6"/>
    <x v="912"/>
    <x v="2"/>
    <m/>
    <m/>
    <m/>
    <n v="-305"/>
    <s v="PMENN-E48NBMEPG"/>
    <x v="0"/>
    <x v="2"/>
  </r>
  <r>
    <x v="1"/>
    <x v="6"/>
    <x v="6"/>
    <x v="912"/>
    <x v="3"/>
    <m/>
    <m/>
    <m/>
    <m/>
    <s v="PMENN-E48NBMEPG"/>
    <x v="0"/>
    <x v="1"/>
  </r>
  <r>
    <x v="1"/>
    <x v="6"/>
    <x v="6"/>
    <x v="912"/>
    <x v="4"/>
    <m/>
    <m/>
    <m/>
    <m/>
    <s v="PMENN-E48NBMEPG"/>
    <x v="0"/>
    <x v="1"/>
  </r>
  <r>
    <x v="1"/>
    <x v="6"/>
    <x v="6"/>
    <x v="912"/>
    <x v="5"/>
    <m/>
    <m/>
    <m/>
    <n v="14.88705"/>
    <s v="PMENN-E48NBMEPG"/>
    <x v="0"/>
    <x v="1"/>
  </r>
  <r>
    <x v="1"/>
    <x v="6"/>
    <x v="6"/>
    <x v="912"/>
    <x v="6"/>
    <m/>
    <m/>
    <m/>
    <n v="-14.88705"/>
    <s v="PMENN-E48NBMEPG"/>
    <x v="0"/>
    <x v="0"/>
  </r>
  <r>
    <x v="1"/>
    <x v="6"/>
    <x v="6"/>
    <x v="913"/>
    <x v="0"/>
    <n v="1000"/>
    <m/>
    <n v="735"/>
    <m/>
    <s v="PMENN-GD35QBEPG"/>
    <x v="0"/>
    <x v="1"/>
  </r>
  <r>
    <x v="1"/>
    <x v="6"/>
    <x v="6"/>
    <x v="913"/>
    <x v="1"/>
    <n v="1000"/>
    <m/>
    <n v="735"/>
    <m/>
    <s v="PMENN-GD35QBEPG"/>
    <x v="0"/>
    <x v="1"/>
  </r>
  <r>
    <x v="1"/>
    <x v="6"/>
    <x v="6"/>
    <x v="913"/>
    <x v="2"/>
    <n v="0"/>
    <m/>
    <n v="0"/>
    <m/>
    <s v="PMENN-GD35QBEPG"/>
    <x v="0"/>
    <x v="1"/>
  </r>
  <r>
    <x v="1"/>
    <x v="6"/>
    <x v="6"/>
    <x v="913"/>
    <x v="3"/>
    <n v="100"/>
    <m/>
    <n v="100"/>
    <m/>
    <s v="PMENN-GD35QBEPG"/>
    <x v="0"/>
    <x v="1"/>
  </r>
  <r>
    <x v="1"/>
    <x v="6"/>
    <x v="6"/>
    <x v="913"/>
    <x v="4"/>
    <n v="73.510000000000005"/>
    <m/>
    <n v="54.029850000000003"/>
    <m/>
    <s v="PMENN-GD35QBEPG"/>
    <x v="0"/>
    <x v="1"/>
  </r>
  <r>
    <x v="1"/>
    <x v="6"/>
    <x v="6"/>
    <x v="913"/>
    <x v="5"/>
    <n v="73.510000000000005"/>
    <m/>
    <n v="54.029850000000003"/>
    <m/>
    <s v="PMENN-GD35QBEPG"/>
    <x v="0"/>
    <x v="1"/>
  </r>
  <r>
    <x v="1"/>
    <x v="6"/>
    <x v="6"/>
    <x v="913"/>
    <x v="6"/>
    <n v="0"/>
    <m/>
    <n v="0"/>
    <m/>
    <s v="PMENN-GD35QBEPG"/>
    <x v="0"/>
    <x v="0"/>
  </r>
  <r>
    <x v="1"/>
    <x v="6"/>
    <x v="6"/>
    <x v="914"/>
    <x v="0"/>
    <n v="200"/>
    <n v="250"/>
    <m/>
    <m/>
    <s v="PMENN-GD38QSEPG"/>
    <x v="0"/>
    <x v="1"/>
  </r>
  <r>
    <x v="1"/>
    <x v="6"/>
    <x v="6"/>
    <x v="914"/>
    <x v="1"/>
    <n v="200"/>
    <n v="250"/>
    <m/>
    <n v="300"/>
    <s v="PMENN-GD38QSEPG"/>
    <x v="0"/>
    <x v="1"/>
  </r>
  <r>
    <x v="1"/>
    <x v="6"/>
    <x v="6"/>
    <x v="914"/>
    <x v="2"/>
    <n v="0"/>
    <n v="0"/>
    <m/>
    <n v="-300"/>
    <s v="PMENN-GD38QSEPG"/>
    <x v="0"/>
    <x v="2"/>
  </r>
  <r>
    <x v="1"/>
    <x v="6"/>
    <x v="6"/>
    <x v="914"/>
    <x v="3"/>
    <n v="100"/>
    <n v="100"/>
    <m/>
    <m/>
    <s v="PMENN-GD38QSEPG"/>
    <x v="0"/>
    <x v="1"/>
  </r>
  <r>
    <x v="1"/>
    <x v="6"/>
    <x v="6"/>
    <x v="914"/>
    <x v="4"/>
    <n v="20.420000000000002"/>
    <n v="25.524999999999999"/>
    <m/>
    <m/>
    <s v="PMENN-GD38QSEPG"/>
    <x v="0"/>
    <x v="1"/>
  </r>
  <r>
    <x v="1"/>
    <x v="6"/>
    <x v="6"/>
    <x v="914"/>
    <x v="5"/>
    <n v="20.420000000000002"/>
    <n v="25.524999999999999"/>
    <m/>
    <n v="30.63"/>
    <s v="PMENN-GD38QSEPG"/>
    <x v="0"/>
    <x v="1"/>
  </r>
  <r>
    <x v="1"/>
    <x v="6"/>
    <x v="6"/>
    <x v="914"/>
    <x v="6"/>
    <n v="0"/>
    <n v="0"/>
    <m/>
    <n v="-30.63"/>
    <s v="PMENN-GD38QSEPG"/>
    <x v="0"/>
    <x v="0"/>
  </r>
  <r>
    <x v="1"/>
    <x v="6"/>
    <x v="6"/>
    <x v="915"/>
    <x v="0"/>
    <n v="200"/>
    <m/>
    <m/>
    <m/>
    <s v="PMENN-GD39QSEPG"/>
    <x v="0"/>
    <x v="1"/>
  </r>
  <r>
    <x v="1"/>
    <x v="6"/>
    <x v="6"/>
    <x v="915"/>
    <x v="1"/>
    <n v="200"/>
    <m/>
    <m/>
    <m/>
    <s v="PMENN-GD39QSEPG"/>
    <x v="0"/>
    <x v="1"/>
  </r>
  <r>
    <x v="1"/>
    <x v="6"/>
    <x v="6"/>
    <x v="915"/>
    <x v="2"/>
    <n v="0"/>
    <m/>
    <m/>
    <m/>
    <s v="PMENN-GD39QSEPG"/>
    <x v="0"/>
    <x v="1"/>
  </r>
  <r>
    <x v="1"/>
    <x v="6"/>
    <x v="6"/>
    <x v="915"/>
    <x v="3"/>
    <n v="100"/>
    <m/>
    <m/>
    <m/>
    <s v="PMENN-GD39QSEPG"/>
    <x v="0"/>
    <x v="1"/>
  </r>
  <r>
    <x v="1"/>
    <x v="6"/>
    <x v="6"/>
    <x v="915"/>
    <x v="4"/>
    <n v="20.420000000000002"/>
    <m/>
    <m/>
    <m/>
    <s v="PMENN-GD39QSEPG"/>
    <x v="0"/>
    <x v="1"/>
  </r>
  <r>
    <x v="1"/>
    <x v="6"/>
    <x v="6"/>
    <x v="915"/>
    <x v="5"/>
    <n v="20.420000000000002"/>
    <m/>
    <m/>
    <m/>
    <s v="PMENN-GD39QSEPG"/>
    <x v="0"/>
    <x v="1"/>
  </r>
  <r>
    <x v="1"/>
    <x v="6"/>
    <x v="6"/>
    <x v="915"/>
    <x v="6"/>
    <n v="0"/>
    <m/>
    <m/>
    <m/>
    <s v="PMENN-GD39QSEPG"/>
    <x v="0"/>
    <x v="0"/>
  </r>
  <r>
    <x v="1"/>
    <x v="6"/>
    <x v="6"/>
    <x v="916"/>
    <x v="0"/>
    <n v="880"/>
    <n v="850"/>
    <m/>
    <m/>
    <s v="PMENN-GM21QWEPG"/>
    <x v="0"/>
    <x v="1"/>
  </r>
  <r>
    <x v="1"/>
    <x v="6"/>
    <x v="6"/>
    <x v="916"/>
    <x v="1"/>
    <n v="880"/>
    <n v="850"/>
    <m/>
    <n v="200"/>
    <s v="PMENN-GM21QWEPG"/>
    <x v="0"/>
    <x v="1"/>
  </r>
  <r>
    <x v="1"/>
    <x v="6"/>
    <x v="6"/>
    <x v="916"/>
    <x v="2"/>
    <n v="0"/>
    <n v="0"/>
    <m/>
    <n v="-200"/>
    <s v="PMENN-GM21QWEPG"/>
    <x v="0"/>
    <x v="2"/>
  </r>
  <r>
    <x v="1"/>
    <x v="6"/>
    <x v="6"/>
    <x v="916"/>
    <x v="3"/>
    <n v="100"/>
    <n v="100"/>
    <m/>
    <m/>
    <s v="PMENN-GM21QWEPG"/>
    <x v="0"/>
    <x v="1"/>
  </r>
  <r>
    <x v="1"/>
    <x v="6"/>
    <x v="6"/>
    <x v="916"/>
    <x v="4"/>
    <n v="39.758400000000002"/>
    <n v="38.402999999999999"/>
    <m/>
    <m/>
    <s v="PMENN-GM21QWEPG"/>
    <x v="0"/>
    <x v="1"/>
  </r>
  <r>
    <x v="1"/>
    <x v="6"/>
    <x v="6"/>
    <x v="916"/>
    <x v="5"/>
    <n v="40.522799999999997"/>
    <n v="39.0792"/>
    <m/>
    <n v="9.0359999999999996"/>
    <s v="PMENN-GM21QWEPG"/>
    <x v="0"/>
    <x v="1"/>
  </r>
  <r>
    <x v="1"/>
    <x v="6"/>
    <x v="6"/>
    <x v="916"/>
    <x v="6"/>
    <n v="-0.76439999999999997"/>
    <n v="-0.67620000000000002"/>
    <m/>
    <n v="-9.0359999999999996"/>
    <s v="PMENN-GM21QWEPG"/>
    <x v="0"/>
    <x v="0"/>
  </r>
  <r>
    <x v="1"/>
    <x v="6"/>
    <x v="6"/>
    <x v="917"/>
    <x v="0"/>
    <n v="2072"/>
    <n v="1340"/>
    <m/>
    <m/>
    <s v="PMENN-GM22QBEPG"/>
    <x v="0"/>
    <x v="1"/>
  </r>
  <r>
    <x v="1"/>
    <x v="6"/>
    <x v="6"/>
    <x v="917"/>
    <x v="1"/>
    <n v="2072"/>
    <n v="1340"/>
    <m/>
    <m/>
    <s v="PMENN-GM22QBEPG"/>
    <x v="0"/>
    <x v="1"/>
  </r>
  <r>
    <x v="1"/>
    <x v="6"/>
    <x v="6"/>
    <x v="917"/>
    <x v="2"/>
    <n v="0"/>
    <n v="0"/>
    <m/>
    <m/>
    <s v="PMENN-GM22QBEPG"/>
    <x v="0"/>
    <x v="1"/>
  </r>
  <r>
    <x v="1"/>
    <x v="6"/>
    <x v="6"/>
    <x v="917"/>
    <x v="3"/>
    <n v="100"/>
    <n v="100"/>
    <m/>
    <m/>
    <s v="PMENN-GM22QBEPG"/>
    <x v="0"/>
    <x v="1"/>
  </r>
  <r>
    <x v="1"/>
    <x v="6"/>
    <x v="6"/>
    <x v="917"/>
    <x v="4"/>
    <n v="93.612960000000001"/>
    <n v="60.541200000000003"/>
    <m/>
    <m/>
    <s v="PMENN-GM22QBEPG"/>
    <x v="0"/>
    <x v="1"/>
  </r>
  <r>
    <x v="1"/>
    <x v="6"/>
    <x v="6"/>
    <x v="917"/>
    <x v="5"/>
    <n v="99.607839999999996"/>
    <n v="64.614800000000002"/>
    <m/>
    <m/>
    <s v="PMENN-GM22QBEPG"/>
    <x v="0"/>
    <x v="1"/>
  </r>
  <r>
    <x v="1"/>
    <x v="6"/>
    <x v="6"/>
    <x v="917"/>
    <x v="6"/>
    <n v="-5.9948800000000002"/>
    <n v="-4.0735999999999999"/>
    <m/>
    <m/>
    <s v="PMENN-GM22QBEPG"/>
    <x v="0"/>
    <x v="0"/>
  </r>
  <r>
    <x v="1"/>
    <x v="6"/>
    <x v="6"/>
    <x v="918"/>
    <x v="0"/>
    <n v="210"/>
    <n v="460"/>
    <m/>
    <m/>
    <s v="PMENN-GM23QMEPG"/>
    <x v="0"/>
    <x v="1"/>
  </r>
  <r>
    <x v="1"/>
    <x v="6"/>
    <x v="6"/>
    <x v="918"/>
    <x v="1"/>
    <n v="210"/>
    <n v="460"/>
    <m/>
    <n v="220"/>
    <s v="PMENN-GM23QMEPG"/>
    <x v="0"/>
    <x v="1"/>
  </r>
  <r>
    <x v="1"/>
    <x v="6"/>
    <x v="6"/>
    <x v="918"/>
    <x v="2"/>
    <n v="0"/>
    <n v="0"/>
    <m/>
    <n v="-220"/>
    <s v="PMENN-GM23QMEPG"/>
    <x v="0"/>
    <x v="2"/>
  </r>
  <r>
    <x v="1"/>
    <x v="6"/>
    <x v="6"/>
    <x v="918"/>
    <x v="3"/>
    <n v="100"/>
    <n v="100"/>
    <m/>
    <m/>
    <s v="PMENN-GM23QMEPG"/>
    <x v="0"/>
    <x v="1"/>
  </r>
  <r>
    <x v="1"/>
    <x v="6"/>
    <x v="6"/>
    <x v="918"/>
    <x v="4"/>
    <n v="9.2189999999999994"/>
    <n v="20.193999999999999"/>
    <m/>
    <m/>
    <s v="PMENN-GM23QMEPG"/>
    <x v="0"/>
    <x v="1"/>
  </r>
  <r>
    <x v="1"/>
    <x v="6"/>
    <x v="6"/>
    <x v="918"/>
    <x v="5"/>
    <n v="9.7118000000000002"/>
    <n v="20.686800000000002"/>
    <m/>
    <n v="10.0276"/>
    <s v="PMENN-GM23QMEPG"/>
    <x v="0"/>
    <x v="1"/>
  </r>
  <r>
    <x v="1"/>
    <x v="6"/>
    <x v="6"/>
    <x v="918"/>
    <x v="6"/>
    <n v="-0.49280000000000002"/>
    <n v="-0.49280000000000002"/>
    <m/>
    <n v="-10.0276"/>
    <s v="PMENN-GM23QMEPG"/>
    <x v="0"/>
    <x v="0"/>
  </r>
  <r>
    <x v="1"/>
    <x v="6"/>
    <x v="6"/>
    <x v="919"/>
    <x v="0"/>
    <n v="1065"/>
    <n v="1930"/>
    <n v="964"/>
    <m/>
    <s v="PMENN-GT21QWEPG"/>
    <x v="0"/>
    <x v="1"/>
  </r>
  <r>
    <x v="1"/>
    <x v="6"/>
    <x v="6"/>
    <x v="919"/>
    <x v="1"/>
    <n v="1065"/>
    <n v="1930"/>
    <n v="964"/>
    <n v="479"/>
    <s v="PMENN-GT21QWEPG"/>
    <x v="0"/>
    <x v="1"/>
  </r>
  <r>
    <x v="1"/>
    <x v="6"/>
    <x v="6"/>
    <x v="919"/>
    <x v="2"/>
    <n v="0"/>
    <n v="0"/>
    <n v="0"/>
    <n v="-479"/>
    <s v="PMENN-GT21QWEPG"/>
    <x v="0"/>
    <x v="2"/>
  </r>
  <r>
    <x v="1"/>
    <x v="6"/>
    <x v="6"/>
    <x v="919"/>
    <x v="3"/>
    <n v="100"/>
    <n v="100"/>
    <n v="100"/>
    <m/>
    <s v="PMENN-GT21QWEPG"/>
    <x v="0"/>
    <x v="1"/>
  </r>
  <r>
    <x v="1"/>
    <x v="6"/>
    <x v="6"/>
    <x v="919"/>
    <x v="4"/>
    <n v="48.297750000000001"/>
    <n v="87.525499999999994"/>
    <n v="43.717399999999998"/>
    <m/>
    <s v="PMENN-GT21QWEPG"/>
    <x v="0"/>
    <x v="1"/>
  </r>
  <r>
    <x v="1"/>
    <x v="6"/>
    <x v="6"/>
    <x v="919"/>
    <x v="5"/>
    <n v="51.448950000000004"/>
    <n v="93.235100000000003"/>
    <n v="46.413080000000001"/>
    <n v="23.217130000000001"/>
    <s v="PMENN-GT21QWEPG"/>
    <x v="0"/>
    <x v="1"/>
  </r>
  <r>
    <x v="1"/>
    <x v="6"/>
    <x v="6"/>
    <x v="919"/>
    <x v="6"/>
    <n v="-3.1511999999999998"/>
    <n v="-5.7096"/>
    <n v="-2.6956799999999999"/>
    <n v="-23.217130000000001"/>
    <s v="PMENN-GT21QWEPG"/>
    <x v="0"/>
    <x v="0"/>
  </r>
  <r>
    <x v="1"/>
    <x v="6"/>
    <x v="6"/>
    <x v="920"/>
    <x v="0"/>
    <m/>
    <m/>
    <m/>
    <m/>
    <s v="PMENN-GT23QMBPQ"/>
    <x v="0"/>
    <x v="1"/>
  </r>
  <r>
    <x v="1"/>
    <x v="6"/>
    <x v="6"/>
    <x v="920"/>
    <x v="1"/>
    <m/>
    <m/>
    <m/>
    <n v="400"/>
    <s v="PMENN-GT23QMBPQ"/>
    <x v="0"/>
    <x v="1"/>
  </r>
  <r>
    <x v="1"/>
    <x v="6"/>
    <x v="6"/>
    <x v="920"/>
    <x v="2"/>
    <m/>
    <m/>
    <m/>
    <n v="-400"/>
    <s v="PMENN-GT23QMBPQ"/>
    <x v="0"/>
    <x v="2"/>
  </r>
  <r>
    <x v="1"/>
    <x v="6"/>
    <x v="6"/>
    <x v="920"/>
    <x v="3"/>
    <m/>
    <m/>
    <m/>
    <m/>
    <s v="PMENN-GT23QMBPQ"/>
    <x v="0"/>
    <x v="1"/>
  </r>
  <r>
    <x v="1"/>
    <x v="6"/>
    <x v="6"/>
    <x v="920"/>
    <x v="4"/>
    <m/>
    <m/>
    <m/>
    <m/>
    <s v="PMENN-GT23QMBPQ"/>
    <x v="0"/>
    <x v="1"/>
  </r>
  <r>
    <x v="1"/>
    <x v="6"/>
    <x v="6"/>
    <x v="920"/>
    <x v="5"/>
    <m/>
    <m/>
    <m/>
    <n v="20.667999999999999"/>
    <s v="PMENN-GT23QMBPQ"/>
    <x v="0"/>
    <x v="1"/>
  </r>
  <r>
    <x v="1"/>
    <x v="6"/>
    <x v="6"/>
    <x v="920"/>
    <x v="6"/>
    <m/>
    <m/>
    <m/>
    <n v="-20.667999999999999"/>
    <s v="PMENN-GT23QMBPQ"/>
    <x v="0"/>
    <x v="0"/>
  </r>
  <r>
    <x v="1"/>
    <x v="6"/>
    <x v="6"/>
    <x v="921"/>
    <x v="0"/>
    <n v="200"/>
    <n v="200"/>
    <m/>
    <m/>
    <s v="PMENN-GT45KWSUG"/>
    <x v="0"/>
    <x v="1"/>
  </r>
  <r>
    <x v="1"/>
    <x v="6"/>
    <x v="6"/>
    <x v="921"/>
    <x v="1"/>
    <n v="200"/>
    <n v="200"/>
    <m/>
    <n v="200"/>
    <s v="PMENN-GT45KWSUG"/>
    <x v="0"/>
    <x v="1"/>
  </r>
  <r>
    <x v="1"/>
    <x v="6"/>
    <x v="6"/>
    <x v="921"/>
    <x v="2"/>
    <n v="0"/>
    <n v="0"/>
    <m/>
    <n v="-200"/>
    <s v="PMENN-GT45KWSUG"/>
    <x v="0"/>
    <x v="2"/>
  </r>
  <r>
    <x v="1"/>
    <x v="6"/>
    <x v="6"/>
    <x v="921"/>
    <x v="3"/>
    <n v="100"/>
    <n v="100"/>
    <m/>
    <m/>
    <s v="PMENN-GT45KWSUG"/>
    <x v="0"/>
    <x v="1"/>
  </r>
  <r>
    <x v="1"/>
    <x v="6"/>
    <x v="6"/>
    <x v="921"/>
    <x v="4"/>
    <n v="16.974"/>
    <n v="16.974"/>
    <m/>
    <m/>
    <s v="PMENN-GT45KWSUG"/>
    <x v="0"/>
    <x v="1"/>
  </r>
  <r>
    <x v="1"/>
    <x v="6"/>
    <x v="6"/>
    <x v="921"/>
    <x v="5"/>
    <n v="16.974"/>
    <n v="16.974"/>
    <m/>
    <n v="16.974"/>
    <s v="PMENN-GT45KWSUG"/>
    <x v="0"/>
    <x v="1"/>
  </r>
  <r>
    <x v="1"/>
    <x v="6"/>
    <x v="6"/>
    <x v="921"/>
    <x v="6"/>
    <n v="0"/>
    <n v="0"/>
    <m/>
    <n v="-16.974"/>
    <s v="PMENN-GT45KWSUG"/>
    <x v="0"/>
    <x v="0"/>
  </r>
  <r>
    <x v="1"/>
    <x v="6"/>
    <x v="6"/>
    <x v="922"/>
    <x v="0"/>
    <m/>
    <n v="350"/>
    <n v="300"/>
    <m/>
    <s v="PMENN-GT46KBSUG"/>
    <x v="0"/>
    <x v="1"/>
  </r>
  <r>
    <x v="1"/>
    <x v="6"/>
    <x v="6"/>
    <x v="922"/>
    <x v="1"/>
    <m/>
    <n v="350"/>
    <n v="300"/>
    <n v="220"/>
    <s v="PMENN-GT46KBSUG"/>
    <x v="0"/>
    <x v="1"/>
  </r>
  <r>
    <x v="1"/>
    <x v="6"/>
    <x v="6"/>
    <x v="922"/>
    <x v="2"/>
    <m/>
    <n v="0"/>
    <n v="0"/>
    <n v="-220"/>
    <s v="PMENN-GT46KBSUG"/>
    <x v="0"/>
    <x v="2"/>
  </r>
  <r>
    <x v="1"/>
    <x v="6"/>
    <x v="6"/>
    <x v="922"/>
    <x v="3"/>
    <m/>
    <n v="100"/>
    <n v="100"/>
    <m/>
    <s v="PMENN-GT46KBSUG"/>
    <x v="0"/>
    <x v="1"/>
  </r>
  <r>
    <x v="1"/>
    <x v="6"/>
    <x v="6"/>
    <x v="922"/>
    <x v="4"/>
    <m/>
    <n v="28.5915"/>
    <n v="24.507000000000001"/>
    <m/>
    <s v="PMENN-GT46KBSUG"/>
    <x v="0"/>
    <x v="1"/>
  </r>
  <r>
    <x v="1"/>
    <x v="6"/>
    <x v="6"/>
    <x v="922"/>
    <x v="5"/>
    <m/>
    <n v="28.5915"/>
    <n v="24.507000000000001"/>
    <n v="17.971800000000002"/>
    <s v="PMENN-GT46KBSUG"/>
    <x v="0"/>
    <x v="1"/>
  </r>
  <r>
    <x v="1"/>
    <x v="6"/>
    <x v="6"/>
    <x v="922"/>
    <x v="6"/>
    <m/>
    <n v="0"/>
    <n v="0"/>
    <n v="-17.971800000000002"/>
    <s v="PMENN-GT46KBSUG"/>
    <x v="0"/>
    <x v="0"/>
  </r>
  <r>
    <x v="1"/>
    <x v="6"/>
    <x v="6"/>
    <x v="923"/>
    <x v="0"/>
    <n v="200"/>
    <m/>
    <m/>
    <m/>
    <s v="PMENN-GT47KMGPG"/>
    <x v="0"/>
    <x v="1"/>
  </r>
  <r>
    <x v="1"/>
    <x v="6"/>
    <x v="6"/>
    <x v="923"/>
    <x v="1"/>
    <n v="200"/>
    <m/>
    <m/>
    <m/>
    <s v="PMENN-GT47KMGPG"/>
    <x v="0"/>
    <x v="1"/>
  </r>
  <r>
    <x v="1"/>
    <x v="6"/>
    <x v="6"/>
    <x v="923"/>
    <x v="2"/>
    <n v="0"/>
    <m/>
    <m/>
    <m/>
    <s v="PMENN-GT47KMGPG"/>
    <x v="0"/>
    <x v="1"/>
  </r>
  <r>
    <x v="1"/>
    <x v="6"/>
    <x v="6"/>
    <x v="923"/>
    <x v="3"/>
    <n v="100"/>
    <m/>
    <m/>
    <m/>
    <s v="PMENN-GT47KMGPG"/>
    <x v="0"/>
    <x v="1"/>
  </r>
  <r>
    <x v="1"/>
    <x v="6"/>
    <x v="6"/>
    <x v="923"/>
    <x v="4"/>
    <n v="16.309999999999999"/>
    <m/>
    <m/>
    <m/>
    <s v="PMENN-GT47KMGPG"/>
    <x v="0"/>
    <x v="1"/>
  </r>
  <r>
    <x v="1"/>
    <x v="6"/>
    <x v="6"/>
    <x v="923"/>
    <x v="5"/>
    <n v="16.309999999999999"/>
    <m/>
    <m/>
    <m/>
    <s v="PMENN-GT47KMGPG"/>
    <x v="0"/>
    <x v="1"/>
  </r>
  <r>
    <x v="1"/>
    <x v="6"/>
    <x v="6"/>
    <x v="923"/>
    <x v="6"/>
    <n v="0"/>
    <m/>
    <m/>
    <m/>
    <s v="PMENN-GT47KMGPG"/>
    <x v="0"/>
    <x v="0"/>
  </r>
  <r>
    <x v="1"/>
    <x v="6"/>
    <x v="6"/>
    <x v="924"/>
    <x v="0"/>
    <n v="448"/>
    <m/>
    <n v="448"/>
    <m/>
    <s v="PMENN-J19KSMEPG"/>
    <x v="0"/>
    <x v="1"/>
  </r>
  <r>
    <x v="1"/>
    <x v="6"/>
    <x v="6"/>
    <x v="924"/>
    <x v="1"/>
    <n v="448"/>
    <m/>
    <n v="448"/>
    <m/>
    <s v="PMENN-J19KSMEPG"/>
    <x v="0"/>
    <x v="1"/>
  </r>
  <r>
    <x v="1"/>
    <x v="6"/>
    <x v="6"/>
    <x v="924"/>
    <x v="2"/>
    <n v="0"/>
    <m/>
    <n v="0"/>
    <m/>
    <s v="PMENN-J19KSMEPG"/>
    <x v="0"/>
    <x v="1"/>
  </r>
  <r>
    <x v="1"/>
    <x v="6"/>
    <x v="6"/>
    <x v="924"/>
    <x v="3"/>
    <n v="100"/>
    <m/>
    <n v="100"/>
    <m/>
    <s v="PMENN-J19KSMEPG"/>
    <x v="0"/>
    <x v="1"/>
  </r>
  <r>
    <x v="1"/>
    <x v="6"/>
    <x v="6"/>
    <x v="924"/>
    <x v="4"/>
    <n v="20.890239999999999"/>
    <m/>
    <n v="20.890239999999999"/>
    <m/>
    <s v="PMENN-J19KSMEPG"/>
    <x v="0"/>
    <x v="1"/>
  </r>
  <r>
    <x v="1"/>
    <x v="6"/>
    <x v="6"/>
    <x v="924"/>
    <x v="5"/>
    <n v="20.890239999999999"/>
    <m/>
    <n v="20.890239999999999"/>
    <m/>
    <s v="PMENN-J19KSMEPG"/>
    <x v="0"/>
    <x v="1"/>
  </r>
  <r>
    <x v="1"/>
    <x v="6"/>
    <x v="6"/>
    <x v="924"/>
    <x v="6"/>
    <n v="0"/>
    <m/>
    <n v="0"/>
    <m/>
    <s v="PMENN-J19KSMEPG"/>
    <x v="0"/>
    <x v="0"/>
  </r>
  <r>
    <x v="1"/>
    <x v="6"/>
    <x v="6"/>
    <x v="925"/>
    <x v="0"/>
    <m/>
    <n v="499"/>
    <n v="690"/>
    <m/>
    <s v="PMENN-K35NWMEPG"/>
    <x v="0"/>
    <x v="1"/>
  </r>
  <r>
    <x v="1"/>
    <x v="6"/>
    <x v="6"/>
    <x v="925"/>
    <x v="1"/>
    <m/>
    <n v="499"/>
    <n v="690"/>
    <m/>
    <s v="PMENN-K35NWMEPG"/>
    <x v="0"/>
    <x v="1"/>
  </r>
  <r>
    <x v="1"/>
    <x v="6"/>
    <x v="6"/>
    <x v="925"/>
    <x v="2"/>
    <m/>
    <n v="0"/>
    <n v="0"/>
    <m/>
    <s v="PMENN-K35NWMEPG"/>
    <x v="0"/>
    <x v="1"/>
  </r>
  <r>
    <x v="1"/>
    <x v="6"/>
    <x v="6"/>
    <x v="925"/>
    <x v="3"/>
    <m/>
    <n v="100"/>
    <n v="100"/>
    <m/>
    <s v="PMENN-K35NWMEPG"/>
    <x v="0"/>
    <x v="1"/>
  </r>
  <r>
    <x v="1"/>
    <x v="6"/>
    <x v="6"/>
    <x v="925"/>
    <x v="4"/>
    <m/>
    <n v="26.077739999999999"/>
    <n v="36.059399999999997"/>
    <m/>
    <s v="PMENN-K35NWMEPG"/>
    <x v="0"/>
    <x v="1"/>
  </r>
  <r>
    <x v="1"/>
    <x v="6"/>
    <x v="6"/>
    <x v="925"/>
    <x v="5"/>
    <m/>
    <n v="26.077739999999999"/>
    <n v="36.059399999999997"/>
    <m/>
    <s v="PMENN-K35NWMEPG"/>
    <x v="0"/>
    <x v="1"/>
  </r>
  <r>
    <x v="1"/>
    <x v="6"/>
    <x v="6"/>
    <x v="925"/>
    <x v="6"/>
    <m/>
    <n v="0"/>
    <n v="0"/>
    <m/>
    <s v="PMENN-K35NWMEPG"/>
    <x v="0"/>
    <x v="0"/>
  </r>
  <r>
    <x v="1"/>
    <x v="6"/>
    <x v="6"/>
    <x v="926"/>
    <x v="0"/>
    <n v="690"/>
    <n v="1916"/>
    <m/>
    <m/>
    <s v="PMENN-K36NBMEPG"/>
    <x v="0"/>
    <x v="1"/>
  </r>
  <r>
    <x v="1"/>
    <x v="6"/>
    <x v="6"/>
    <x v="926"/>
    <x v="1"/>
    <n v="690"/>
    <n v="1916"/>
    <m/>
    <n v="1641"/>
    <s v="PMENN-K36NBMEPG"/>
    <x v="0"/>
    <x v="1"/>
  </r>
  <r>
    <x v="1"/>
    <x v="6"/>
    <x v="6"/>
    <x v="926"/>
    <x v="2"/>
    <n v="0"/>
    <n v="0"/>
    <m/>
    <n v="-1641"/>
    <s v="PMENN-K36NBMEPG"/>
    <x v="0"/>
    <x v="2"/>
  </r>
  <r>
    <x v="1"/>
    <x v="6"/>
    <x v="6"/>
    <x v="926"/>
    <x v="3"/>
    <n v="100"/>
    <n v="100"/>
    <m/>
    <m/>
    <s v="PMENN-K36NBMEPG"/>
    <x v="0"/>
    <x v="1"/>
  </r>
  <r>
    <x v="1"/>
    <x v="6"/>
    <x v="6"/>
    <x v="926"/>
    <x v="4"/>
    <n v="35.1417"/>
    <n v="97.581879999999998"/>
    <m/>
    <m/>
    <s v="PMENN-K36NBMEPG"/>
    <x v="0"/>
    <x v="1"/>
  </r>
  <r>
    <x v="1"/>
    <x v="6"/>
    <x v="6"/>
    <x v="926"/>
    <x v="5"/>
    <n v="35.1417"/>
    <n v="97.581879999999998"/>
    <m/>
    <n v="83.576130000000006"/>
    <s v="PMENN-K36NBMEPG"/>
    <x v="0"/>
    <x v="1"/>
  </r>
  <r>
    <x v="1"/>
    <x v="6"/>
    <x v="6"/>
    <x v="926"/>
    <x v="6"/>
    <n v="0"/>
    <n v="0"/>
    <m/>
    <n v="-83.576130000000006"/>
    <s v="PMENN-K36NBMEPG"/>
    <x v="0"/>
    <x v="0"/>
  </r>
  <r>
    <x v="1"/>
    <x v="6"/>
    <x v="6"/>
    <x v="927"/>
    <x v="0"/>
    <m/>
    <m/>
    <m/>
    <m/>
    <s v="PMENN-SD28HSGTG"/>
    <x v="0"/>
    <x v="1"/>
  </r>
  <r>
    <x v="1"/>
    <x v="6"/>
    <x v="6"/>
    <x v="927"/>
    <x v="1"/>
    <m/>
    <m/>
    <n v="200"/>
    <n v="200"/>
    <s v="PMENN-SD28HSGTG"/>
    <x v="0"/>
    <x v="1"/>
  </r>
  <r>
    <x v="1"/>
    <x v="6"/>
    <x v="6"/>
    <x v="927"/>
    <x v="2"/>
    <m/>
    <m/>
    <n v="-200"/>
    <n v="-200"/>
    <s v="PMENN-SD28HSGTG"/>
    <x v="0"/>
    <x v="2"/>
  </r>
  <r>
    <x v="1"/>
    <x v="6"/>
    <x v="6"/>
    <x v="927"/>
    <x v="3"/>
    <m/>
    <m/>
    <m/>
    <m/>
    <s v="PMENN-SD28HSGTG"/>
    <x v="0"/>
    <x v="1"/>
  </r>
  <r>
    <x v="1"/>
    <x v="6"/>
    <x v="6"/>
    <x v="927"/>
    <x v="4"/>
    <m/>
    <m/>
    <m/>
    <m/>
    <s v="PMENN-SD28HSGTG"/>
    <x v="0"/>
    <x v="1"/>
  </r>
  <r>
    <x v="1"/>
    <x v="6"/>
    <x v="6"/>
    <x v="927"/>
    <x v="5"/>
    <m/>
    <m/>
    <n v="12.625999999999999"/>
    <n v="12.625999999999999"/>
    <s v="PMENN-SD28HSGTG"/>
    <x v="0"/>
    <x v="1"/>
  </r>
  <r>
    <x v="1"/>
    <x v="6"/>
    <x v="6"/>
    <x v="927"/>
    <x v="6"/>
    <m/>
    <m/>
    <n v="-12.625999999999999"/>
    <n v="-12.625999999999999"/>
    <s v="PMENN-SD28HSGTG"/>
    <x v="0"/>
    <x v="0"/>
  </r>
  <r>
    <x v="1"/>
    <x v="6"/>
    <x v="6"/>
    <x v="928"/>
    <x v="0"/>
    <n v="400"/>
    <n v="610"/>
    <m/>
    <m/>
    <s v="PMENN-SD35QBBPQ"/>
    <x v="0"/>
    <x v="1"/>
  </r>
  <r>
    <x v="1"/>
    <x v="6"/>
    <x v="6"/>
    <x v="928"/>
    <x v="1"/>
    <n v="400"/>
    <n v="610"/>
    <m/>
    <m/>
    <s v="PMENN-SD35QBBPQ"/>
    <x v="0"/>
    <x v="1"/>
  </r>
  <r>
    <x v="1"/>
    <x v="6"/>
    <x v="6"/>
    <x v="928"/>
    <x v="2"/>
    <n v="0"/>
    <n v="0"/>
    <m/>
    <m/>
    <s v="PMENN-SD35QBBPQ"/>
    <x v="0"/>
    <x v="1"/>
  </r>
  <r>
    <x v="1"/>
    <x v="6"/>
    <x v="6"/>
    <x v="928"/>
    <x v="3"/>
    <n v="100"/>
    <n v="100"/>
    <m/>
    <m/>
    <s v="PMENN-SD35QBBPQ"/>
    <x v="0"/>
    <x v="1"/>
  </r>
  <r>
    <x v="1"/>
    <x v="6"/>
    <x v="6"/>
    <x v="928"/>
    <x v="4"/>
    <n v="26.327999999999999"/>
    <n v="40.150199999999998"/>
    <m/>
    <m/>
    <s v="PMENN-SD35QBBPQ"/>
    <x v="0"/>
    <x v="1"/>
  </r>
  <r>
    <x v="1"/>
    <x v="6"/>
    <x v="6"/>
    <x v="928"/>
    <x v="5"/>
    <n v="26.327999999999999"/>
    <n v="40.150199999999998"/>
    <m/>
    <m/>
    <s v="PMENN-SD35QBBPQ"/>
    <x v="0"/>
    <x v="1"/>
  </r>
  <r>
    <x v="1"/>
    <x v="6"/>
    <x v="6"/>
    <x v="928"/>
    <x v="6"/>
    <n v="0"/>
    <n v="0"/>
    <m/>
    <m/>
    <s v="PMENN-SD35QBBPQ"/>
    <x v="0"/>
    <x v="0"/>
  </r>
  <r>
    <x v="1"/>
    <x v="6"/>
    <x v="6"/>
    <x v="929"/>
    <x v="0"/>
    <n v="290"/>
    <n v="250"/>
    <m/>
    <m/>
    <s v="PMENN-SD36QSEPG"/>
    <x v="0"/>
    <x v="1"/>
  </r>
  <r>
    <x v="1"/>
    <x v="6"/>
    <x v="6"/>
    <x v="929"/>
    <x v="1"/>
    <n v="290"/>
    <n v="250"/>
    <m/>
    <m/>
    <s v="PMENN-SD36QSEPG"/>
    <x v="0"/>
    <x v="1"/>
  </r>
  <r>
    <x v="1"/>
    <x v="6"/>
    <x v="6"/>
    <x v="929"/>
    <x v="2"/>
    <n v="0"/>
    <n v="0"/>
    <m/>
    <m/>
    <s v="PMENN-SD36QSEPG"/>
    <x v="0"/>
    <x v="1"/>
  </r>
  <r>
    <x v="1"/>
    <x v="6"/>
    <x v="6"/>
    <x v="929"/>
    <x v="3"/>
    <n v="100"/>
    <n v="100"/>
    <m/>
    <m/>
    <s v="PMENN-SD36QSEPG"/>
    <x v="0"/>
    <x v="1"/>
  </r>
  <r>
    <x v="1"/>
    <x v="6"/>
    <x v="6"/>
    <x v="929"/>
    <x v="4"/>
    <n v="29.519100000000002"/>
    <n v="25.447500000000002"/>
    <m/>
    <m/>
    <s v="PMENN-SD36QSEPG"/>
    <x v="0"/>
    <x v="1"/>
  </r>
  <r>
    <x v="1"/>
    <x v="6"/>
    <x v="6"/>
    <x v="929"/>
    <x v="5"/>
    <n v="29.519100000000002"/>
    <n v="25.447500000000002"/>
    <m/>
    <m/>
    <s v="PMENN-SD36QSEPG"/>
    <x v="0"/>
    <x v="1"/>
  </r>
  <r>
    <x v="1"/>
    <x v="6"/>
    <x v="6"/>
    <x v="929"/>
    <x v="6"/>
    <n v="0"/>
    <n v="0"/>
    <m/>
    <m/>
    <s v="PMENN-SD36QSEPG"/>
    <x v="0"/>
    <x v="0"/>
  </r>
  <r>
    <x v="1"/>
    <x v="6"/>
    <x v="6"/>
    <x v="930"/>
    <x v="0"/>
    <n v="965"/>
    <n v="2330"/>
    <m/>
    <m/>
    <s v="PMENN-SD37QSBPQ"/>
    <x v="0"/>
    <x v="1"/>
  </r>
  <r>
    <x v="1"/>
    <x v="6"/>
    <x v="6"/>
    <x v="930"/>
    <x v="1"/>
    <n v="965"/>
    <n v="2330"/>
    <m/>
    <n v="1470"/>
    <s v="PMENN-SD37QSBPQ"/>
    <x v="0"/>
    <x v="1"/>
  </r>
  <r>
    <x v="1"/>
    <x v="6"/>
    <x v="6"/>
    <x v="930"/>
    <x v="2"/>
    <n v="0"/>
    <n v="0"/>
    <m/>
    <n v="-1470"/>
    <s v="PMENN-SD37QSBPQ"/>
    <x v="0"/>
    <x v="2"/>
  </r>
  <r>
    <x v="1"/>
    <x v="6"/>
    <x v="6"/>
    <x v="930"/>
    <x v="3"/>
    <n v="100"/>
    <n v="100"/>
    <m/>
    <m/>
    <s v="PMENN-SD37QSBPQ"/>
    <x v="0"/>
    <x v="1"/>
  </r>
  <r>
    <x v="1"/>
    <x v="6"/>
    <x v="6"/>
    <x v="930"/>
    <x v="4"/>
    <n v="67.328050000000005"/>
    <n v="162.5641"/>
    <m/>
    <m/>
    <s v="PMENN-SD37QSBPQ"/>
    <x v="0"/>
    <x v="1"/>
  </r>
  <r>
    <x v="1"/>
    <x v="6"/>
    <x v="6"/>
    <x v="930"/>
    <x v="5"/>
    <n v="67.328050000000005"/>
    <n v="162.5641"/>
    <m/>
    <n v="102.56189999999999"/>
    <s v="PMENN-SD37QSBPQ"/>
    <x v="0"/>
    <x v="1"/>
  </r>
  <r>
    <x v="1"/>
    <x v="6"/>
    <x v="6"/>
    <x v="930"/>
    <x v="6"/>
    <n v="0"/>
    <n v="0"/>
    <m/>
    <n v="-102.56189999999999"/>
    <s v="PMENN-SD37QSBPQ"/>
    <x v="0"/>
    <x v="0"/>
  </r>
  <r>
    <x v="1"/>
    <x v="6"/>
    <x v="6"/>
    <x v="931"/>
    <x v="0"/>
    <n v="1685"/>
    <n v="1070"/>
    <m/>
    <m/>
    <s v="PMENN-SD37QSEPG"/>
    <x v="0"/>
    <x v="1"/>
  </r>
  <r>
    <x v="1"/>
    <x v="6"/>
    <x v="6"/>
    <x v="931"/>
    <x v="1"/>
    <n v="1685"/>
    <n v="1070"/>
    <m/>
    <m/>
    <s v="PMENN-SD37QSEPG"/>
    <x v="0"/>
    <x v="1"/>
  </r>
  <r>
    <x v="1"/>
    <x v="6"/>
    <x v="6"/>
    <x v="931"/>
    <x v="2"/>
    <n v="0"/>
    <n v="0"/>
    <m/>
    <m/>
    <s v="PMENN-SD37QSEPG"/>
    <x v="0"/>
    <x v="1"/>
  </r>
  <r>
    <x v="1"/>
    <x v="6"/>
    <x v="6"/>
    <x v="931"/>
    <x v="3"/>
    <n v="100"/>
    <n v="100"/>
    <m/>
    <m/>
    <s v="PMENN-SD37QSEPG"/>
    <x v="0"/>
    <x v="1"/>
  </r>
  <r>
    <x v="1"/>
    <x v="6"/>
    <x v="6"/>
    <x v="931"/>
    <x v="4"/>
    <n v="115.27085"/>
    <n v="73.198700000000002"/>
    <m/>
    <m/>
    <s v="PMENN-SD37QSEPG"/>
    <x v="0"/>
    <x v="1"/>
  </r>
  <r>
    <x v="1"/>
    <x v="6"/>
    <x v="6"/>
    <x v="931"/>
    <x v="5"/>
    <n v="115.27085"/>
    <n v="73.198700000000002"/>
    <m/>
    <m/>
    <s v="PMENN-SD37QSEPG"/>
    <x v="0"/>
    <x v="1"/>
  </r>
  <r>
    <x v="1"/>
    <x v="6"/>
    <x v="6"/>
    <x v="931"/>
    <x v="6"/>
    <n v="0"/>
    <n v="0"/>
    <m/>
    <m/>
    <s v="PMENN-SD37QSEPG"/>
    <x v="0"/>
    <x v="0"/>
  </r>
  <r>
    <x v="1"/>
    <x v="6"/>
    <x v="6"/>
    <x v="932"/>
    <x v="0"/>
    <n v="300"/>
    <n v="200"/>
    <m/>
    <m/>
    <s v="PMENN-SD38QSEPG"/>
    <x v="0"/>
    <x v="1"/>
  </r>
  <r>
    <x v="1"/>
    <x v="6"/>
    <x v="6"/>
    <x v="932"/>
    <x v="1"/>
    <n v="300"/>
    <n v="200"/>
    <m/>
    <m/>
    <s v="PMENN-SD38QSEPG"/>
    <x v="0"/>
    <x v="1"/>
  </r>
  <r>
    <x v="1"/>
    <x v="6"/>
    <x v="6"/>
    <x v="932"/>
    <x v="2"/>
    <n v="0"/>
    <n v="0"/>
    <m/>
    <m/>
    <s v="PMENN-SD38QSEPG"/>
    <x v="0"/>
    <x v="1"/>
  </r>
  <r>
    <x v="1"/>
    <x v="6"/>
    <x v="6"/>
    <x v="932"/>
    <x v="3"/>
    <n v="100"/>
    <n v="100"/>
    <m/>
    <m/>
    <s v="PMENN-SD38QSEPG"/>
    <x v="0"/>
    <x v="1"/>
  </r>
  <r>
    <x v="1"/>
    <x v="6"/>
    <x v="6"/>
    <x v="932"/>
    <x v="4"/>
    <n v="20.523"/>
    <n v="13.682"/>
    <m/>
    <m/>
    <s v="PMENN-SD38QSEPG"/>
    <x v="0"/>
    <x v="1"/>
  </r>
  <r>
    <x v="1"/>
    <x v="6"/>
    <x v="6"/>
    <x v="932"/>
    <x v="5"/>
    <n v="20.523"/>
    <n v="13.682"/>
    <m/>
    <m/>
    <s v="PMENN-SD38QSEPG"/>
    <x v="0"/>
    <x v="1"/>
  </r>
  <r>
    <x v="1"/>
    <x v="6"/>
    <x v="6"/>
    <x v="932"/>
    <x v="6"/>
    <n v="0"/>
    <n v="0"/>
    <m/>
    <m/>
    <s v="PMENN-SD38QSEPG"/>
    <x v="0"/>
    <x v="0"/>
  </r>
  <r>
    <x v="1"/>
    <x v="6"/>
    <x v="6"/>
    <x v="933"/>
    <x v="0"/>
    <n v="1500"/>
    <n v="1000"/>
    <n v="2000"/>
    <m/>
    <s v="PMENN-SF464MBPQ"/>
    <x v="0"/>
    <x v="1"/>
  </r>
  <r>
    <x v="1"/>
    <x v="6"/>
    <x v="6"/>
    <x v="933"/>
    <x v="1"/>
    <n v="1500"/>
    <n v="1000"/>
    <n v="2000"/>
    <n v="1000"/>
    <s v="PMENN-SF464MBPQ"/>
    <x v="0"/>
    <x v="1"/>
  </r>
  <r>
    <x v="1"/>
    <x v="6"/>
    <x v="6"/>
    <x v="933"/>
    <x v="2"/>
    <n v="0"/>
    <n v="0"/>
    <n v="0"/>
    <n v="-1000"/>
    <s v="PMENN-SF464MBPQ"/>
    <x v="0"/>
    <x v="2"/>
  </r>
  <r>
    <x v="1"/>
    <x v="6"/>
    <x v="6"/>
    <x v="933"/>
    <x v="3"/>
    <n v="100"/>
    <n v="100"/>
    <n v="100"/>
    <m/>
    <s v="PMENN-SF464MBPQ"/>
    <x v="0"/>
    <x v="1"/>
  </r>
  <r>
    <x v="1"/>
    <x v="6"/>
    <x v="6"/>
    <x v="933"/>
    <x v="4"/>
    <n v="0"/>
    <n v="0"/>
    <n v="0"/>
    <m/>
    <s v="PMENN-SF464MBPQ"/>
    <x v="0"/>
    <x v="1"/>
  </r>
  <r>
    <x v="1"/>
    <x v="6"/>
    <x v="6"/>
    <x v="933"/>
    <x v="5"/>
    <n v="122.91"/>
    <n v="81.94"/>
    <n v="163.88"/>
    <n v="81.94"/>
    <s v="PMENN-SF464MBPQ"/>
    <x v="0"/>
    <x v="1"/>
  </r>
  <r>
    <x v="1"/>
    <x v="6"/>
    <x v="6"/>
    <x v="933"/>
    <x v="6"/>
    <n v="-122.91"/>
    <n v="-81.94"/>
    <n v="-163.88"/>
    <n v="-81.94"/>
    <s v="PMENN-SF464MBPQ"/>
    <x v="0"/>
    <x v="0"/>
  </r>
  <r>
    <x v="1"/>
    <x v="6"/>
    <x v="6"/>
    <x v="934"/>
    <x v="0"/>
    <n v="300"/>
    <n v="700"/>
    <n v="3557"/>
    <m/>
    <s v="PMENN-SM21QWEPG"/>
    <x v="0"/>
    <x v="1"/>
  </r>
  <r>
    <x v="1"/>
    <x v="6"/>
    <x v="6"/>
    <x v="934"/>
    <x v="1"/>
    <n v="300"/>
    <n v="700"/>
    <n v="3557"/>
    <n v="861"/>
    <s v="PMENN-SM21QWEPG"/>
    <x v="0"/>
    <x v="1"/>
  </r>
  <r>
    <x v="1"/>
    <x v="6"/>
    <x v="6"/>
    <x v="934"/>
    <x v="2"/>
    <n v="0"/>
    <n v="0"/>
    <n v="0"/>
    <n v="-861"/>
    <s v="PMENN-SM21QWEPG"/>
    <x v="0"/>
    <x v="2"/>
  </r>
  <r>
    <x v="1"/>
    <x v="6"/>
    <x v="6"/>
    <x v="934"/>
    <x v="3"/>
    <n v="100"/>
    <n v="100"/>
    <n v="100"/>
    <m/>
    <s v="PMENN-SM21QWEPG"/>
    <x v="0"/>
    <x v="1"/>
  </r>
  <r>
    <x v="1"/>
    <x v="6"/>
    <x v="6"/>
    <x v="934"/>
    <x v="4"/>
    <n v="11.472"/>
    <n v="26.768000000000001"/>
    <n v="136.01967999999999"/>
    <m/>
    <s v="PMENN-SM21QWEPG"/>
    <x v="0"/>
    <x v="1"/>
  </r>
  <r>
    <x v="1"/>
    <x v="6"/>
    <x v="6"/>
    <x v="934"/>
    <x v="5"/>
    <n v="12.393000000000001"/>
    <n v="28.917000000000002"/>
    <n v="146.63266999999999"/>
    <n v="35.414409999999997"/>
    <s v="PMENN-SM21QWEPG"/>
    <x v="0"/>
    <x v="1"/>
  </r>
  <r>
    <x v="1"/>
    <x v="6"/>
    <x v="6"/>
    <x v="934"/>
    <x v="6"/>
    <n v="-0.92100000000000004"/>
    <n v="-2.149"/>
    <n v="-10.61299"/>
    <n v="-35.414409999999997"/>
    <s v="PMENN-SM21QWEPG"/>
    <x v="0"/>
    <x v="0"/>
  </r>
  <r>
    <x v="1"/>
    <x v="6"/>
    <x v="6"/>
    <x v="935"/>
    <x v="0"/>
    <n v="200"/>
    <m/>
    <n v="200"/>
    <m/>
    <s v="PMENN-SM21QWWPG"/>
    <x v="0"/>
    <x v="1"/>
  </r>
  <r>
    <x v="1"/>
    <x v="6"/>
    <x v="6"/>
    <x v="935"/>
    <x v="1"/>
    <n v="200"/>
    <m/>
    <n v="200"/>
    <n v="200"/>
    <s v="PMENN-SM21QWWPG"/>
    <x v="0"/>
    <x v="1"/>
  </r>
  <r>
    <x v="1"/>
    <x v="6"/>
    <x v="6"/>
    <x v="935"/>
    <x v="2"/>
    <n v="0"/>
    <m/>
    <n v="0"/>
    <n v="-200"/>
    <s v="PMENN-SM21QWWPG"/>
    <x v="0"/>
    <x v="2"/>
  </r>
  <r>
    <x v="1"/>
    <x v="6"/>
    <x v="6"/>
    <x v="935"/>
    <x v="3"/>
    <n v="100"/>
    <m/>
    <n v="100"/>
    <m/>
    <s v="PMENN-SM21QWWPG"/>
    <x v="0"/>
    <x v="1"/>
  </r>
  <r>
    <x v="1"/>
    <x v="6"/>
    <x v="6"/>
    <x v="935"/>
    <x v="4"/>
    <n v="8.6639999999999997"/>
    <m/>
    <n v="8.6639999999999997"/>
    <m/>
    <s v="PMENN-SM21QWWPG"/>
    <x v="0"/>
    <x v="1"/>
  </r>
  <r>
    <x v="1"/>
    <x v="6"/>
    <x v="6"/>
    <x v="935"/>
    <x v="5"/>
    <n v="8.6639999999999997"/>
    <m/>
    <n v="8.6639999999999997"/>
    <n v="8.6639999999999997"/>
    <s v="PMENN-SM21QWWPG"/>
    <x v="0"/>
    <x v="1"/>
  </r>
  <r>
    <x v="1"/>
    <x v="6"/>
    <x v="6"/>
    <x v="935"/>
    <x v="6"/>
    <n v="0"/>
    <m/>
    <n v="0"/>
    <n v="-8.6639999999999997"/>
    <s v="PMENN-SM21QWWPG"/>
    <x v="0"/>
    <x v="0"/>
  </r>
  <r>
    <x v="1"/>
    <x v="6"/>
    <x v="6"/>
    <x v="936"/>
    <x v="0"/>
    <n v="980"/>
    <n v="1050"/>
    <m/>
    <m/>
    <s v="PMENN-SM22QBEPG"/>
    <x v="0"/>
    <x v="1"/>
  </r>
  <r>
    <x v="1"/>
    <x v="6"/>
    <x v="6"/>
    <x v="936"/>
    <x v="1"/>
    <n v="980"/>
    <n v="1050"/>
    <m/>
    <m/>
    <s v="PMENN-SM22QBEPG"/>
    <x v="0"/>
    <x v="1"/>
  </r>
  <r>
    <x v="1"/>
    <x v="6"/>
    <x v="6"/>
    <x v="936"/>
    <x v="2"/>
    <n v="0"/>
    <n v="0"/>
    <m/>
    <m/>
    <s v="PMENN-SM22QBEPG"/>
    <x v="0"/>
    <x v="1"/>
  </r>
  <r>
    <x v="1"/>
    <x v="6"/>
    <x v="6"/>
    <x v="936"/>
    <x v="3"/>
    <n v="100"/>
    <n v="100"/>
    <m/>
    <m/>
    <s v="PMENN-SM22QBEPG"/>
    <x v="0"/>
    <x v="1"/>
  </r>
  <r>
    <x v="1"/>
    <x v="6"/>
    <x v="6"/>
    <x v="936"/>
    <x v="4"/>
    <n v="39.435200000000002"/>
    <n v="42.252000000000002"/>
    <m/>
    <m/>
    <s v="PMENN-SM22QBEPG"/>
    <x v="0"/>
    <x v="1"/>
  </r>
  <r>
    <x v="1"/>
    <x v="6"/>
    <x v="6"/>
    <x v="936"/>
    <x v="5"/>
    <n v="39.989600000000003"/>
    <n v="42.405999999999999"/>
    <m/>
    <m/>
    <s v="PMENN-SM22QBEPG"/>
    <x v="0"/>
    <x v="1"/>
  </r>
  <r>
    <x v="1"/>
    <x v="6"/>
    <x v="6"/>
    <x v="936"/>
    <x v="6"/>
    <n v="-0.5544"/>
    <n v="-0.154"/>
    <m/>
    <m/>
    <s v="PMENN-SM22QBEPG"/>
    <x v="0"/>
    <x v="0"/>
  </r>
  <r>
    <x v="1"/>
    <x v="6"/>
    <x v="6"/>
    <x v="937"/>
    <x v="0"/>
    <n v="1000"/>
    <m/>
    <n v="1232"/>
    <m/>
    <s v="PMENN-SM22RBEVG"/>
    <x v="0"/>
    <x v="1"/>
  </r>
  <r>
    <x v="1"/>
    <x v="6"/>
    <x v="6"/>
    <x v="937"/>
    <x v="1"/>
    <n v="1000"/>
    <m/>
    <n v="1232"/>
    <m/>
    <s v="PMENN-SM22RBEVG"/>
    <x v="0"/>
    <x v="1"/>
  </r>
  <r>
    <x v="1"/>
    <x v="6"/>
    <x v="6"/>
    <x v="937"/>
    <x v="2"/>
    <n v="0"/>
    <m/>
    <n v="0"/>
    <m/>
    <s v="PMENN-SM22RBEVG"/>
    <x v="0"/>
    <x v="1"/>
  </r>
  <r>
    <x v="1"/>
    <x v="6"/>
    <x v="6"/>
    <x v="937"/>
    <x v="3"/>
    <n v="100"/>
    <m/>
    <n v="100"/>
    <m/>
    <s v="PMENN-SM22RBEVG"/>
    <x v="0"/>
    <x v="1"/>
  </r>
  <r>
    <x v="1"/>
    <x v="6"/>
    <x v="6"/>
    <x v="937"/>
    <x v="4"/>
    <n v="33.26"/>
    <m/>
    <n v="40.976320000000001"/>
    <m/>
    <s v="PMENN-SM22RBEVG"/>
    <x v="0"/>
    <x v="1"/>
  </r>
  <r>
    <x v="1"/>
    <x v="6"/>
    <x v="6"/>
    <x v="937"/>
    <x v="5"/>
    <n v="33.26"/>
    <m/>
    <n v="40.976320000000001"/>
    <m/>
    <s v="PMENN-SM22RBEVG"/>
    <x v="0"/>
    <x v="1"/>
  </r>
  <r>
    <x v="1"/>
    <x v="6"/>
    <x v="6"/>
    <x v="937"/>
    <x v="6"/>
    <n v="0"/>
    <m/>
    <n v="0"/>
    <m/>
    <s v="PMENN-SM22RBEVG"/>
    <x v="0"/>
    <x v="0"/>
  </r>
  <r>
    <x v="1"/>
    <x v="6"/>
    <x v="6"/>
    <x v="938"/>
    <x v="0"/>
    <n v="700"/>
    <n v="950"/>
    <m/>
    <m/>
    <s v="PMENN-SM23QMEPG"/>
    <x v="0"/>
    <x v="1"/>
  </r>
  <r>
    <x v="1"/>
    <x v="6"/>
    <x v="6"/>
    <x v="938"/>
    <x v="1"/>
    <n v="700"/>
    <n v="950"/>
    <m/>
    <m/>
    <s v="PMENN-SM23QMEPG"/>
    <x v="0"/>
    <x v="1"/>
  </r>
  <r>
    <x v="1"/>
    <x v="6"/>
    <x v="6"/>
    <x v="938"/>
    <x v="2"/>
    <n v="0"/>
    <n v="0"/>
    <m/>
    <m/>
    <s v="PMENN-SM23QMEPG"/>
    <x v="0"/>
    <x v="1"/>
  </r>
  <r>
    <x v="1"/>
    <x v="6"/>
    <x v="6"/>
    <x v="938"/>
    <x v="3"/>
    <n v="100"/>
    <n v="100"/>
    <m/>
    <m/>
    <s v="PMENN-SM23QMEPG"/>
    <x v="0"/>
    <x v="1"/>
  </r>
  <r>
    <x v="1"/>
    <x v="6"/>
    <x v="6"/>
    <x v="938"/>
    <x v="4"/>
    <n v="28.091000000000001"/>
    <n v="38.1235"/>
    <m/>
    <m/>
    <s v="PMENN-SM23QMEPG"/>
    <x v="0"/>
    <x v="1"/>
  </r>
  <r>
    <x v="1"/>
    <x v="6"/>
    <x v="6"/>
    <x v="938"/>
    <x v="5"/>
    <n v="29.896999999999998"/>
    <n v="40.982999999999997"/>
    <m/>
    <m/>
    <s v="PMENN-SM23QMEPG"/>
    <x v="0"/>
    <x v="1"/>
  </r>
  <r>
    <x v="1"/>
    <x v="6"/>
    <x v="6"/>
    <x v="938"/>
    <x v="6"/>
    <n v="-1.806"/>
    <n v="-2.8595000000000002"/>
    <m/>
    <m/>
    <s v="PMENN-SM23QMEPG"/>
    <x v="0"/>
    <x v="0"/>
  </r>
  <r>
    <x v="1"/>
    <x v="6"/>
    <x v="6"/>
    <x v="939"/>
    <x v="0"/>
    <n v="4256"/>
    <n v="7448"/>
    <n v="5320"/>
    <m/>
    <s v="PMENN-ST21QWBPQ"/>
    <x v="0"/>
    <x v="1"/>
  </r>
  <r>
    <x v="1"/>
    <x v="6"/>
    <x v="6"/>
    <x v="939"/>
    <x v="1"/>
    <n v="4256"/>
    <n v="7448"/>
    <n v="5320"/>
    <n v="5320"/>
    <s v="PMENN-ST21QWBPQ"/>
    <x v="0"/>
    <x v="1"/>
  </r>
  <r>
    <x v="1"/>
    <x v="6"/>
    <x v="6"/>
    <x v="939"/>
    <x v="2"/>
    <n v="0"/>
    <n v="0"/>
    <n v="0"/>
    <n v="-5320"/>
    <s v="PMENN-ST21QWBPQ"/>
    <x v="0"/>
    <x v="2"/>
  </r>
  <r>
    <x v="1"/>
    <x v="6"/>
    <x v="6"/>
    <x v="939"/>
    <x v="3"/>
    <n v="100"/>
    <n v="100"/>
    <n v="100"/>
    <m/>
    <s v="PMENN-ST21QWBPQ"/>
    <x v="0"/>
    <x v="1"/>
  </r>
  <r>
    <x v="1"/>
    <x v="6"/>
    <x v="6"/>
    <x v="939"/>
    <x v="4"/>
    <n v="188.20032"/>
    <n v="329.35055999999997"/>
    <n v="235.25040000000001"/>
    <m/>
    <s v="PMENN-ST21QWBPQ"/>
    <x v="0"/>
    <x v="1"/>
  </r>
  <r>
    <x v="1"/>
    <x v="6"/>
    <x v="6"/>
    <x v="939"/>
    <x v="5"/>
    <n v="177.30495999999999"/>
    <n v="310.28368"/>
    <n v="221.63120000000001"/>
    <n v="221.63120000000001"/>
    <s v="PMENN-ST21QWBPQ"/>
    <x v="0"/>
    <x v="1"/>
  </r>
  <r>
    <x v="1"/>
    <x v="6"/>
    <x v="6"/>
    <x v="939"/>
    <x v="6"/>
    <n v="10.89536"/>
    <n v="19.066880000000001"/>
    <n v="13.619199999999999"/>
    <n v="-221.63120000000001"/>
    <s v="PMENN-ST21QWBPQ"/>
    <x v="0"/>
    <x v="0"/>
  </r>
  <r>
    <x v="1"/>
    <x v="6"/>
    <x v="6"/>
    <x v="940"/>
    <x v="0"/>
    <n v="360"/>
    <m/>
    <n v="200"/>
    <m/>
    <s v="PMENN-ST21QWEPG"/>
    <x v="0"/>
    <x v="1"/>
  </r>
  <r>
    <x v="1"/>
    <x v="6"/>
    <x v="6"/>
    <x v="940"/>
    <x v="1"/>
    <n v="360"/>
    <m/>
    <n v="200"/>
    <m/>
    <s v="PMENN-ST21QWEPG"/>
    <x v="0"/>
    <x v="1"/>
  </r>
  <r>
    <x v="1"/>
    <x v="6"/>
    <x v="6"/>
    <x v="940"/>
    <x v="2"/>
    <n v="0"/>
    <m/>
    <n v="0"/>
    <m/>
    <s v="PMENN-ST21QWEPG"/>
    <x v="0"/>
    <x v="1"/>
  </r>
  <r>
    <x v="1"/>
    <x v="6"/>
    <x v="6"/>
    <x v="940"/>
    <x v="3"/>
    <n v="100"/>
    <m/>
    <n v="100"/>
    <m/>
    <s v="PMENN-ST21QWEPG"/>
    <x v="0"/>
    <x v="1"/>
  </r>
  <r>
    <x v="1"/>
    <x v="6"/>
    <x v="6"/>
    <x v="940"/>
    <x v="4"/>
    <n v="16.315200000000001"/>
    <m/>
    <n v="9.0640000000000001"/>
    <m/>
    <s v="PMENN-ST21QWEPG"/>
    <x v="0"/>
    <x v="1"/>
  </r>
  <r>
    <x v="1"/>
    <x v="6"/>
    <x v="6"/>
    <x v="940"/>
    <x v="5"/>
    <n v="16.007200000000001"/>
    <m/>
    <n v="9.0640000000000001"/>
    <m/>
    <s v="PMENN-ST21QWEPG"/>
    <x v="0"/>
    <x v="1"/>
  </r>
  <r>
    <x v="1"/>
    <x v="6"/>
    <x v="6"/>
    <x v="940"/>
    <x v="6"/>
    <n v="0.308"/>
    <m/>
    <n v="0"/>
    <m/>
    <s v="PMENN-ST21QWEPG"/>
    <x v="0"/>
    <x v="0"/>
  </r>
  <r>
    <x v="1"/>
    <x v="6"/>
    <x v="6"/>
    <x v="941"/>
    <x v="0"/>
    <n v="6832"/>
    <n v="9576"/>
    <n v="5768"/>
    <m/>
    <s v="PMENN-ST22QBBPQ"/>
    <x v="0"/>
    <x v="1"/>
  </r>
  <r>
    <x v="1"/>
    <x v="6"/>
    <x v="6"/>
    <x v="941"/>
    <x v="1"/>
    <n v="6832"/>
    <n v="9576"/>
    <n v="5768"/>
    <n v="8976"/>
    <s v="PMENN-ST22QBBPQ"/>
    <x v="0"/>
    <x v="1"/>
  </r>
  <r>
    <x v="1"/>
    <x v="6"/>
    <x v="6"/>
    <x v="941"/>
    <x v="2"/>
    <n v="0"/>
    <n v="0"/>
    <n v="0"/>
    <n v="-8976"/>
    <s v="PMENN-ST22QBBPQ"/>
    <x v="0"/>
    <x v="2"/>
  </r>
  <r>
    <x v="1"/>
    <x v="6"/>
    <x v="6"/>
    <x v="941"/>
    <x v="3"/>
    <n v="100"/>
    <n v="100"/>
    <n v="100"/>
    <m/>
    <s v="PMENN-ST22QBBPQ"/>
    <x v="0"/>
    <x v="1"/>
  </r>
  <r>
    <x v="1"/>
    <x v="6"/>
    <x v="6"/>
    <x v="941"/>
    <x v="4"/>
    <n v="302.11104"/>
    <n v="423.45071999999999"/>
    <n v="255.06095999999999"/>
    <m/>
    <s v="PMENN-ST22QBBPQ"/>
    <x v="0"/>
    <x v="1"/>
  </r>
  <r>
    <x v="1"/>
    <x v="6"/>
    <x v="6"/>
    <x v="941"/>
    <x v="5"/>
    <n v="298.62671999999998"/>
    <n v="418.56695999999999"/>
    <n v="252.11928"/>
    <n v="392.34096"/>
    <s v="PMENN-ST22QBBPQ"/>
    <x v="0"/>
    <x v="1"/>
  </r>
  <r>
    <x v="1"/>
    <x v="6"/>
    <x v="6"/>
    <x v="941"/>
    <x v="6"/>
    <n v="3.4843199999999999"/>
    <n v="4.8837599999999997"/>
    <n v="2.9416799999999999"/>
    <n v="-392.34096"/>
    <s v="PMENN-ST22QBBPQ"/>
    <x v="0"/>
    <x v="0"/>
  </r>
  <r>
    <x v="1"/>
    <x v="6"/>
    <x v="6"/>
    <x v="942"/>
    <x v="0"/>
    <n v="1000"/>
    <m/>
    <n v="511"/>
    <m/>
    <s v="PMENN-ST22RBEVG"/>
    <x v="0"/>
    <x v="1"/>
  </r>
  <r>
    <x v="1"/>
    <x v="6"/>
    <x v="6"/>
    <x v="942"/>
    <x v="1"/>
    <n v="1000"/>
    <m/>
    <n v="511"/>
    <m/>
    <s v="PMENN-ST22RBEVG"/>
    <x v="0"/>
    <x v="1"/>
  </r>
  <r>
    <x v="1"/>
    <x v="6"/>
    <x v="6"/>
    <x v="942"/>
    <x v="2"/>
    <n v="0"/>
    <m/>
    <n v="0"/>
    <m/>
    <s v="PMENN-ST22RBEVG"/>
    <x v="0"/>
    <x v="1"/>
  </r>
  <r>
    <x v="1"/>
    <x v="6"/>
    <x v="6"/>
    <x v="942"/>
    <x v="3"/>
    <n v="100"/>
    <m/>
    <n v="100"/>
    <m/>
    <s v="PMENN-ST22RBEVG"/>
    <x v="0"/>
    <x v="1"/>
  </r>
  <r>
    <x v="1"/>
    <x v="6"/>
    <x v="6"/>
    <x v="942"/>
    <x v="4"/>
    <n v="34.549999999999997"/>
    <m/>
    <n v="17.655049999999999"/>
    <m/>
    <s v="PMENN-ST22RBEVG"/>
    <x v="0"/>
    <x v="1"/>
  </r>
  <r>
    <x v="1"/>
    <x v="6"/>
    <x v="6"/>
    <x v="942"/>
    <x v="5"/>
    <n v="34.549999999999997"/>
    <m/>
    <n v="17.655049999999999"/>
    <m/>
    <s v="PMENN-ST22RBEVG"/>
    <x v="0"/>
    <x v="1"/>
  </r>
  <r>
    <x v="1"/>
    <x v="6"/>
    <x v="6"/>
    <x v="942"/>
    <x v="6"/>
    <n v="0"/>
    <m/>
    <n v="0"/>
    <m/>
    <s v="PMENN-ST22RBEVG"/>
    <x v="0"/>
    <x v="0"/>
  </r>
  <r>
    <x v="1"/>
    <x v="6"/>
    <x v="6"/>
    <x v="943"/>
    <x v="0"/>
    <n v="3192"/>
    <n v="4256"/>
    <n v="3192"/>
    <m/>
    <s v="PMENN-ST23QMBPQ"/>
    <x v="0"/>
    <x v="1"/>
  </r>
  <r>
    <x v="1"/>
    <x v="6"/>
    <x v="6"/>
    <x v="943"/>
    <x v="1"/>
    <n v="3192"/>
    <n v="4256"/>
    <n v="3192"/>
    <n v="5520"/>
    <s v="PMENN-ST23QMBPQ"/>
    <x v="0"/>
    <x v="1"/>
  </r>
  <r>
    <x v="1"/>
    <x v="6"/>
    <x v="6"/>
    <x v="943"/>
    <x v="2"/>
    <n v="0"/>
    <n v="0"/>
    <n v="0"/>
    <n v="-5520"/>
    <s v="PMENN-ST23QMBPQ"/>
    <x v="0"/>
    <x v="2"/>
  </r>
  <r>
    <x v="1"/>
    <x v="6"/>
    <x v="6"/>
    <x v="943"/>
    <x v="3"/>
    <n v="100"/>
    <n v="100"/>
    <n v="100"/>
    <m/>
    <s v="PMENN-ST23QMBPQ"/>
    <x v="0"/>
    <x v="1"/>
  </r>
  <r>
    <x v="1"/>
    <x v="6"/>
    <x v="6"/>
    <x v="943"/>
    <x v="4"/>
    <n v="147.21503999999999"/>
    <n v="196.28672"/>
    <n v="147.21503999999999"/>
    <m/>
    <s v="PMENN-ST23QMBPQ"/>
    <x v="0"/>
    <x v="1"/>
  </r>
  <r>
    <x v="1"/>
    <x v="6"/>
    <x v="6"/>
    <x v="943"/>
    <x v="5"/>
    <n v="147.21503999999999"/>
    <n v="196.28672"/>
    <n v="147.21503999999999"/>
    <n v="254.58240000000001"/>
    <s v="PMENN-ST23QMBPQ"/>
    <x v="0"/>
    <x v="1"/>
  </r>
  <r>
    <x v="1"/>
    <x v="6"/>
    <x v="6"/>
    <x v="943"/>
    <x v="6"/>
    <n v="0"/>
    <n v="0"/>
    <n v="0"/>
    <n v="-254.58240000000001"/>
    <s v="PMENN-ST23QMBPQ"/>
    <x v="0"/>
    <x v="0"/>
  </r>
  <r>
    <x v="1"/>
    <x v="6"/>
    <x v="6"/>
    <x v="944"/>
    <x v="0"/>
    <n v="809"/>
    <m/>
    <n v="2128"/>
    <m/>
    <s v="PMENN-ST23RMEVG"/>
    <x v="0"/>
    <x v="1"/>
  </r>
  <r>
    <x v="1"/>
    <x v="6"/>
    <x v="6"/>
    <x v="944"/>
    <x v="1"/>
    <n v="809"/>
    <m/>
    <n v="2128"/>
    <m/>
    <s v="PMENN-ST23RMEVG"/>
    <x v="0"/>
    <x v="1"/>
  </r>
  <r>
    <x v="1"/>
    <x v="6"/>
    <x v="6"/>
    <x v="944"/>
    <x v="2"/>
    <n v="0"/>
    <m/>
    <n v="0"/>
    <m/>
    <s v="PMENN-ST23RMEVG"/>
    <x v="0"/>
    <x v="1"/>
  </r>
  <r>
    <x v="1"/>
    <x v="6"/>
    <x v="6"/>
    <x v="944"/>
    <x v="3"/>
    <n v="100"/>
    <m/>
    <n v="100"/>
    <m/>
    <s v="PMENN-ST23RMEVG"/>
    <x v="0"/>
    <x v="1"/>
  </r>
  <r>
    <x v="1"/>
    <x v="6"/>
    <x v="6"/>
    <x v="944"/>
    <x v="4"/>
    <n v="28.387810000000002"/>
    <m/>
    <n v="74.671520000000001"/>
    <m/>
    <s v="PMENN-ST23RMEVG"/>
    <x v="0"/>
    <x v="1"/>
  </r>
  <r>
    <x v="1"/>
    <x v="6"/>
    <x v="6"/>
    <x v="944"/>
    <x v="5"/>
    <n v="28.387810000000002"/>
    <m/>
    <n v="74.671520000000001"/>
    <m/>
    <s v="PMENN-ST23RMEVG"/>
    <x v="0"/>
    <x v="1"/>
  </r>
  <r>
    <x v="1"/>
    <x v="6"/>
    <x v="6"/>
    <x v="944"/>
    <x v="6"/>
    <n v="0"/>
    <m/>
    <n v="0"/>
    <m/>
    <s v="PMENN-ST23RMEVG"/>
    <x v="0"/>
    <x v="0"/>
  </r>
  <r>
    <x v="1"/>
    <x v="6"/>
    <x v="6"/>
    <x v="945"/>
    <x v="0"/>
    <n v="330"/>
    <n v="1400"/>
    <m/>
    <m/>
    <s v="PMENN-ST45KWBPQ"/>
    <x v="0"/>
    <x v="1"/>
  </r>
  <r>
    <x v="1"/>
    <x v="6"/>
    <x v="6"/>
    <x v="945"/>
    <x v="1"/>
    <n v="330"/>
    <n v="1400"/>
    <m/>
    <n v="200"/>
    <s v="PMENN-ST45KWBPQ"/>
    <x v="0"/>
    <x v="1"/>
  </r>
  <r>
    <x v="1"/>
    <x v="6"/>
    <x v="6"/>
    <x v="945"/>
    <x v="2"/>
    <n v="0"/>
    <n v="0"/>
    <m/>
    <n v="-200"/>
    <s v="PMENN-ST45KWBPQ"/>
    <x v="0"/>
    <x v="2"/>
  </r>
  <r>
    <x v="1"/>
    <x v="6"/>
    <x v="6"/>
    <x v="945"/>
    <x v="3"/>
    <n v="100"/>
    <n v="100"/>
    <m/>
    <m/>
    <s v="PMENN-ST45KWBPQ"/>
    <x v="0"/>
    <x v="1"/>
  </r>
  <r>
    <x v="1"/>
    <x v="6"/>
    <x v="6"/>
    <x v="945"/>
    <x v="4"/>
    <n v="23.859000000000002"/>
    <n v="101.22"/>
    <m/>
    <m/>
    <s v="PMENN-ST45KWBPQ"/>
    <x v="0"/>
    <x v="1"/>
  </r>
  <r>
    <x v="1"/>
    <x v="6"/>
    <x v="6"/>
    <x v="945"/>
    <x v="5"/>
    <n v="24.443100000000001"/>
    <n v="103.69799999999999"/>
    <m/>
    <n v="14.814"/>
    <s v="PMENN-ST45KWBPQ"/>
    <x v="0"/>
    <x v="1"/>
  </r>
  <r>
    <x v="1"/>
    <x v="6"/>
    <x v="6"/>
    <x v="945"/>
    <x v="6"/>
    <n v="-0.58409999999999995"/>
    <n v="-2.4780000000000002"/>
    <m/>
    <n v="-14.814"/>
    <s v="PMENN-ST45KWBPQ"/>
    <x v="0"/>
    <x v="0"/>
  </r>
  <r>
    <x v="1"/>
    <x v="6"/>
    <x v="6"/>
    <x v="946"/>
    <x v="0"/>
    <m/>
    <n v="500"/>
    <n v="400"/>
    <m/>
    <s v="PMENN-ST45KWEPG"/>
    <x v="0"/>
    <x v="1"/>
  </r>
  <r>
    <x v="1"/>
    <x v="6"/>
    <x v="6"/>
    <x v="946"/>
    <x v="1"/>
    <m/>
    <n v="500"/>
    <n v="400"/>
    <m/>
    <s v="PMENN-ST45KWEPG"/>
    <x v="0"/>
    <x v="1"/>
  </r>
  <r>
    <x v="1"/>
    <x v="6"/>
    <x v="6"/>
    <x v="946"/>
    <x v="2"/>
    <m/>
    <n v="0"/>
    <n v="0"/>
    <m/>
    <s v="PMENN-ST45KWEPG"/>
    <x v="0"/>
    <x v="1"/>
  </r>
  <r>
    <x v="1"/>
    <x v="6"/>
    <x v="6"/>
    <x v="946"/>
    <x v="3"/>
    <m/>
    <n v="100"/>
    <n v="100"/>
    <m/>
    <s v="PMENN-ST45KWEPG"/>
    <x v="0"/>
    <x v="1"/>
  </r>
  <r>
    <x v="1"/>
    <x v="6"/>
    <x v="6"/>
    <x v="946"/>
    <x v="4"/>
    <m/>
    <n v="37.795000000000002"/>
    <n v="30.236000000000001"/>
    <m/>
    <s v="PMENN-ST45KWEPG"/>
    <x v="0"/>
    <x v="1"/>
  </r>
  <r>
    <x v="1"/>
    <x v="6"/>
    <x v="6"/>
    <x v="946"/>
    <x v="5"/>
    <m/>
    <n v="37.795000000000002"/>
    <n v="30.236000000000001"/>
    <m/>
    <s v="PMENN-ST45KWEPG"/>
    <x v="0"/>
    <x v="1"/>
  </r>
  <r>
    <x v="1"/>
    <x v="6"/>
    <x v="6"/>
    <x v="946"/>
    <x v="6"/>
    <m/>
    <n v="0"/>
    <n v="0"/>
    <m/>
    <s v="PMENN-ST45KWEPG"/>
    <x v="0"/>
    <x v="0"/>
  </r>
  <r>
    <x v="1"/>
    <x v="6"/>
    <x v="6"/>
    <x v="947"/>
    <x v="0"/>
    <n v="1650"/>
    <n v="2000"/>
    <n v="1100"/>
    <m/>
    <s v="PMENN-ST46KBBPQ"/>
    <x v="0"/>
    <x v="1"/>
  </r>
  <r>
    <x v="1"/>
    <x v="6"/>
    <x v="6"/>
    <x v="947"/>
    <x v="1"/>
    <n v="1650"/>
    <n v="2000"/>
    <n v="1100"/>
    <n v="3000"/>
    <s v="PMENN-ST46KBBPQ"/>
    <x v="0"/>
    <x v="1"/>
  </r>
  <r>
    <x v="1"/>
    <x v="6"/>
    <x v="6"/>
    <x v="947"/>
    <x v="2"/>
    <n v="0"/>
    <n v="0"/>
    <n v="0"/>
    <n v="-3000"/>
    <s v="PMENN-ST46KBBPQ"/>
    <x v="0"/>
    <x v="2"/>
  </r>
  <r>
    <x v="1"/>
    <x v="6"/>
    <x v="6"/>
    <x v="947"/>
    <x v="3"/>
    <n v="100"/>
    <n v="100"/>
    <n v="100"/>
    <m/>
    <s v="PMENN-ST46KBBPQ"/>
    <x v="0"/>
    <x v="1"/>
  </r>
  <r>
    <x v="1"/>
    <x v="6"/>
    <x v="6"/>
    <x v="947"/>
    <x v="4"/>
    <n v="119.49299999999999"/>
    <n v="144.84"/>
    <n v="79.662000000000006"/>
    <m/>
    <s v="PMENN-ST46KBBPQ"/>
    <x v="0"/>
    <x v="1"/>
  </r>
  <r>
    <x v="1"/>
    <x v="6"/>
    <x v="6"/>
    <x v="947"/>
    <x v="5"/>
    <n v="122.4135"/>
    <n v="148.38"/>
    <n v="81.608999999999995"/>
    <n v="222.57"/>
    <s v="PMENN-ST46KBBPQ"/>
    <x v="0"/>
    <x v="1"/>
  </r>
  <r>
    <x v="1"/>
    <x v="6"/>
    <x v="6"/>
    <x v="947"/>
    <x v="6"/>
    <n v="-2.9205000000000001"/>
    <n v="-3.54"/>
    <n v="-1.9470000000000001"/>
    <n v="-222.57"/>
    <s v="PMENN-ST46KBBPQ"/>
    <x v="0"/>
    <x v="0"/>
  </r>
  <r>
    <x v="1"/>
    <x v="6"/>
    <x v="6"/>
    <x v="948"/>
    <x v="0"/>
    <m/>
    <m/>
    <m/>
    <m/>
    <s v="PMENN-ST48KSBPQ"/>
    <x v="0"/>
    <x v="1"/>
  </r>
  <r>
    <x v="1"/>
    <x v="6"/>
    <x v="6"/>
    <x v="948"/>
    <x v="1"/>
    <m/>
    <m/>
    <m/>
    <n v="900"/>
    <s v="PMENN-ST48KSBPQ"/>
    <x v="0"/>
    <x v="1"/>
  </r>
  <r>
    <x v="1"/>
    <x v="6"/>
    <x v="6"/>
    <x v="948"/>
    <x v="2"/>
    <m/>
    <m/>
    <m/>
    <n v="-900"/>
    <s v="PMENN-ST48KSBPQ"/>
    <x v="0"/>
    <x v="2"/>
  </r>
  <r>
    <x v="1"/>
    <x v="6"/>
    <x v="6"/>
    <x v="948"/>
    <x v="3"/>
    <m/>
    <m/>
    <m/>
    <m/>
    <s v="PMENN-ST48KSBPQ"/>
    <x v="0"/>
    <x v="1"/>
  </r>
  <r>
    <x v="1"/>
    <x v="6"/>
    <x v="6"/>
    <x v="948"/>
    <x v="4"/>
    <m/>
    <m/>
    <m/>
    <m/>
    <s v="PMENN-ST48KSBPQ"/>
    <x v="0"/>
    <x v="1"/>
  </r>
  <r>
    <x v="1"/>
    <x v="6"/>
    <x v="6"/>
    <x v="948"/>
    <x v="5"/>
    <m/>
    <m/>
    <m/>
    <n v="72.180000000000007"/>
    <s v="PMENN-ST48KSBPQ"/>
    <x v="0"/>
    <x v="1"/>
  </r>
  <r>
    <x v="1"/>
    <x v="6"/>
    <x v="6"/>
    <x v="948"/>
    <x v="6"/>
    <m/>
    <m/>
    <m/>
    <n v="-72.180000000000007"/>
    <s v="PMENN-ST48KSBPQ"/>
    <x v="0"/>
    <x v="0"/>
  </r>
  <r>
    <x v="1"/>
    <x v="6"/>
    <x v="6"/>
    <x v="949"/>
    <x v="0"/>
    <m/>
    <n v="50"/>
    <m/>
    <m/>
    <s v="PMENN-TK81LCSCP"/>
    <x v="0"/>
    <x v="1"/>
  </r>
  <r>
    <x v="1"/>
    <x v="6"/>
    <x v="6"/>
    <x v="949"/>
    <x v="1"/>
    <m/>
    <n v="50"/>
    <m/>
    <m/>
    <s v="PMENN-TK81LCSCP"/>
    <x v="0"/>
    <x v="1"/>
  </r>
  <r>
    <x v="1"/>
    <x v="6"/>
    <x v="6"/>
    <x v="949"/>
    <x v="2"/>
    <m/>
    <n v="0"/>
    <m/>
    <m/>
    <s v="PMENN-TK81LCSCP"/>
    <x v="0"/>
    <x v="1"/>
  </r>
  <r>
    <x v="1"/>
    <x v="6"/>
    <x v="6"/>
    <x v="949"/>
    <x v="3"/>
    <m/>
    <n v="100"/>
    <m/>
    <m/>
    <s v="PMENN-TK81LCSCP"/>
    <x v="0"/>
    <x v="1"/>
  </r>
  <r>
    <x v="1"/>
    <x v="6"/>
    <x v="6"/>
    <x v="949"/>
    <x v="4"/>
    <m/>
    <n v="4.3345000000000002"/>
    <m/>
    <m/>
    <s v="PMENN-TK81LCSCP"/>
    <x v="0"/>
    <x v="1"/>
  </r>
  <r>
    <x v="1"/>
    <x v="6"/>
    <x v="6"/>
    <x v="949"/>
    <x v="5"/>
    <m/>
    <n v="4.3345000000000002"/>
    <m/>
    <m/>
    <s v="PMENN-TK81LCSCP"/>
    <x v="0"/>
    <x v="1"/>
  </r>
  <r>
    <x v="1"/>
    <x v="6"/>
    <x v="6"/>
    <x v="949"/>
    <x v="6"/>
    <m/>
    <n v="0"/>
    <m/>
    <m/>
    <s v="PMENN-TK81LCSCP"/>
    <x v="0"/>
    <x v="0"/>
  </r>
  <r>
    <x v="1"/>
    <x v="6"/>
    <x v="6"/>
    <x v="950"/>
    <x v="0"/>
    <n v="360"/>
    <m/>
    <m/>
    <m/>
    <s v="PMESD-B2510WXC"/>
    <x v="0"/>
    <x v="1"/>
  </r>
  <r>
    <x v="1"/>
    <x v="6"/>
    <x v="6"/>
    <x v="950"/>
    <x v="1"/>
    <n v="360"/>
    <m/>
    <m/>
    <m/>
    <s v="PMESD-B2510WXC"/>
    <x v="0"/>
    <x v="1"/>
  </r>
  <r>
    <x v="1"/>
    <x v="6"/>
    <x v="6"/>
    <x v="950"/>
    <x v="2"/>
    <n v="0"/>
    <m/>
    <m/>
    <m/>
    <s v="PMESD-B2510WXC"/>
    <x v="0"/>
    <x v="1"/>
  </r>
  <r>
    <x v="1"/>
    <x v="6"/>
    <x v="6"/>
    <x v="950"/>
    <x v="3"/>
    <n v="100"/>
    <m/>
    <m/>
    <m/>
    <s v="PMESD-B2510WXC"/>
    <x v="0"/>
    <x v="1"/>
  </r>
  <r>
    <x v="1"/>
    <x v="6"/>
    <x v="6"/>
    <x v="950"/>
    <x v="4"/>
    <n v="22.384799999999998"/>
    <m/>
    <m/>
    <m/>
    <s v="PMESD-B2510WXC"/>
    <x v="0"/>
    <x v="1"/>
  </r>
  <r>
    <x v="1"/>
    <x v="6"/>
    <x v="6"/>
    <x v="950"/>
    <x v="5"/>
    <n v="23.263200000000001"/>
    <m/>
    <m/>
    <m/>
    <s v="PMESD-B2510WXC"/>
    <x v="0"/>
    <x v="1"/>
  </r>
  <r>
    <x v="1"/>
    <x v="6"/>
    <x v="6"/>
    <x v="950"/>
    <x v="6"/>
    <n v="-0.87839999999999996"/>
    <m/>
    <m/>
    <m/>
    <s v="PMESD-B2510WXC"/>
    <x v="0"/>
    <x v="0"/>
  </r>
  <r>
    <x v="1"/>
    <x v="6"/>
    <x v="6"/>
    <x v="951"/>
    <x v="0"/>
    <n v="1150"/>
    <n v="1200"/>
    <n v="2260"/>
    <m/>
    <s v="PMESD-B2510WXE"/>
    <x v="0"/>
    <x v="1"/>
  </r>
  <r>
    <x v="1"/>
    <x v="6"/>
    <x v="6"/>
    <x v="951"/>
    <x v="1"/>
    <n v="1150"/>
    <n v="1200"/>
    <n v="2260"/>
    <n v="1140"/>
    <s v="PMESD-B2510WXE"/>
    <x v="0"/>
    <x v="1"/>
  </r>
  <r>
    <x v="1"/>
    <x v="6"/>
    <x v="6"/>
    <x v="951"/>
    <x v="2"/>
    <n v="0"/>
    <n v="0"/>
    <n v="0"/>
    <n v="-1140"/>
    <s v="PMESD-B2510WXE"/>
    <x v="0"/>
    <x v="2"/>
  </r>
  <r>
    <x v="1"/>
    <x v="6"/>
    <x v="6"/>
    <x v="951"/>
    <x v="3"/>
    <n v="100"/>
    <n v="100"/>
    <n v="100"/>
    <m/>
    <s v="PMESD-B2510WXE"/>
    <x v="0"/>
    <x v="1"/>
  </r>
  <r>
    <x v="1"/>
    <x v="6"/>
    <x v="6"/>
    <x v="951"/>
    <x v="4"/>
    <n v="76.290999999999997"/>
    <n v="79.608000000000004"/>
    <n v="149.92840000000001"/>
    <m/>
    <s v="PMESD-B2510WXE"/>
    <x v="0"/>
    <x v="1"/>
  </r>
  <r>
    <x v="1"/>
    <x v="6"/>
    <x v="6"/>
    <x v="951"/>
    <x v="5"/>
    <n v="76.268000000000001"/>
    <n v="79.584000000000003"/>
    <n v="149.88319999999999"/>
    <n v="75.604799999999997"/>
    <s v="PMESD-B2510WXE"/>
    <x v="0"/>
    <x v="1"/>
  </r>
  <r>
    <x v="1"/>
    <x v="6"/>
    <x v="6"/>
    <x v="951"/>
    <x v="6"/>
    <n v="2.3E-2"/>
    <n v="2.4E-2"/>
    <n v="4.5199999999999997E-2"/>
    <n v="-75.604799999999997"/>
    <s v="PMESD-B2510WXE"/>
    <x v="0"/>
    <x v="0"/>
  </r>
  <r>
    <x v="1"/>
    <x v="6"/>
    <x v="6"/>
    <x v="952"/>
    <x v="0"/>
    <n v="1100"/>
    <n v="900"/>
    <n v="1000"/>
    <m/>
    <s v="PMESD-PN100KXC"/>
    <x v="0"/>
    <x v="1"/>
  </r>
  <r>
    <x v="1"/>
    <x v="6"/>
    <x v="6"/>
    <x v="952"/>
    <x v="1"/>
    <n v="1100"/>
    <n v="900"/>
    <n v="1000"/>
    <n v="1500"/>
    <s v="PMESD-PN100KXC"/>
    <x v="0"/>
    <x v="1"/>
  </r>
  <r>
    <x v="1"/>
    <x v="6"/>
    <x v="6"/>
    <x v="952"/>
    <x v="2"/>
    <n v="0"/>
    <n v="0"/>
    <n v="0"/>
    <n v="-1500"/>
    <s v="PMESD-PN100KXC"/>
    <x v="0"/>
    <x v="2"/>
  </r>
  <r>
    <x v="1"/>
    <x v="6"/>
    <x v="6"/>
    <x v="952"/>
    <x v="3"/>
    <n v="100"/>
    <n v="100"/>
    <n v="100"/>
    <m/>
    <s v="PMESD-PN100KXC"/>
    <x v="0"/>
    <x v="1"/>
  </r>
  <r>
    <x v="1"/>
    <x v="6"/>
    <x v="6"/>
    <x v="952"/>
    <x v="4"/>
    <n v="49.764000000000003"/>
    <n v="40.716000000000001"/>
    <n v="45.24"/>
    <m/>
    <s v="PMESD-PN100KXC"/>
    <x v="0"/>
    <x v="1"/>
  </r>
  <r>
    <x v="1"/>
    <x v="6"/>
    <x v="6"/>
    <x v="952"/>
    <x v="5"/>
    <n v="56.957999999999998"/>
    <n v="46.601999999999997"/>
    <n v="51.78"/>
    <n v="77.67"/>
    <s v="PMESD-PN100KXC"/>
    <x v="0"/>
    <x v="1"/>
  </r>
  <r>
    <x v="1"/>
    <x v="6"/>
    <x v="6"/>
    <x v="952"/>
    <x v="6"/>
    <n v="-7.194"/>
    <n v="-5.8860000000000001"/>
    <n v="-6.54"/>
    <n v="-77.67"/>
    <s v="PMESD-PN100KXC"/>
    <x v="0"/>
    <x v="0"/>
  </r>
  <r>
    <x v="1"/>
    <x v="6"/>
    <x v="6"/>
    <x v="953"/>
    <x v="0"/>
    <n v="200"/>
    <m/>
    <n v="100"/>
    <m/>
    <s v="PMESD-PN100KXE"/>
    <x v="0"/>
    <x v="1"/>
  </r>
  <r>
    <x v="1"/>
    <x v="6"/>
    <x v="6"/>
    <x v="953"/>
    <x v="1"/>
    <n v="200"/>
    <m/>
    <n v="100"/>
    <n v="380"/>
    <s v="PMESD-PN100KXE"/>
    <x v="0"/>
    <x v="1"/>
  </r>
  <r>
    <x v="1"/>
    <x v="6"/>
    <x v="6"/>
    <x v="953"/>
    <x v="2"/>
    <n v="0"/>
    <m/>
    <n v="0"/>
    <n v="-380"/>
    <s v="PMESD-PN100KXE"/>
    <x v="0"/>
    <x v="2"/>
  </r>
  <r>
    <x v="1"/>
    <x v="6"/>
    <x v="6"/>
    <x v="953"/>
    <x v="3"/>
    <n v="100"/>
    <m/>
    <n v="100"/>
    <m/>
    <s v="PMESD-PN100KXE"/>
    <x v="0"/>
    <x v="1"/>
  </r>
  <r>
    <x v="1"/>
    <x v="6"/>
    <x v="6"/>
    <x v="953"/>
    <x v="4"/>
    <n v="10.257999999999999"/>
    <m/>
    <n v="5.1289999999999996"/>
    <m/>
    <s v="PMESD-PN100KXE"/>
    <x v="0"/>
    <x v="1"/>
  </r>
  <r>
    <x v="1"/>
    <x v="6"/>
    <x v="6"/>
    <x v="953"/>
    <x v="5"/>
    <n v="10.257999999999999"/>
    <m/>
    <n v="5.1289999999999996"/>
    <n v="19.490200000000002"/>
    <s v="PMESD-PN100KXE"/>
    <x v="0"/>
    <x v="1"/>
  </r>
  <r>
    <x v="1"/>
    <x v="6"/>
    <x v="6"/>
    <x v="953"/>
    <x v="6"/>
    <n v="0"/>
    <m/>
    <n v="0"/>
    <n v="-19.490200000000002"/>
    <s v="PMESD-PN100KXE"/>
    <x v="0"/>
    <x v="0"/>
  </r>
  <r>
    <x v="1"/>
    <x v="6"/>
    <x v="6"/>
    <x v="954"/>
    <x v="0"/>
    <n v="1400"/>
    <m/>
    <m/>
    <m/>
    <s v="PMESD-R2530KXC"/>
    <x v="0"/>
    <x v="1"/>
  </r>
  <r>
    <x v="1"/>
    <x v="6"/>
    <x v="6"/>
    <x v="954"/>
    <x v="1"/>
    <n v="1400"/>
    <m/>
    <m/>
    <n v="1200"/>
    <s v="PMESD-R2530KXC"/>
    <x v="0"/>
    <x v="1"/>
  </r>
  <r>
    <x v="1"/>
    <x v="6"/>
    <x v="6"/>
    <x v="954"/>
    <x v="2"/>
    <n v="0"/>
    <m/>
    <m/>
    <n v="-1200"/>
    <s v="PMESD-R2530KXC"/>
    <x v="0"/>
    <x v="2"/>
  </r>
  <r>
    <x v="1"/>
    <x v="6"/>
    <x v="6"/>
    <x v="954"/>
    <x v="3"/>
    <n v="100"/>
    <m/>
    <m/>
    <m/>
    <s v="PMESD-R2530KXC"/>
    <x v="0"/>
    <x v="1"/>
  </r>
  <r>
    <x v="1"/>
    <x v="6"/>
    <x v="6"/>
    <x v="954"/>
    <x v="4"/>
    <n v="103.026"/>
    <m/>
    <m/>
    <m/>
    <s v="PMESD-R2530KXC"/>
    <x v="0"/>
    <x v="1"/>
  </r>
  <r>
    <x v="1"/>
    <x v="6"/>
    <x v="6"/>
    <x v="954"/>
    <x v="5"/>
    <n v="102.508"/>
    <m/>
    <m/>
    <n v="87.864000000000004"/>
    <s v="PMESD-R2530KXC"/>
    <x v="0"/>
    <x v="1"/>
  </r>
  <r>
    <x v="1"/>
    <x v="6"/>
    <x v="6"/>
    <x v="954"/>
    <x v="6"/>
    <n v="0.51800000000000002"/>
    <m/>
    <m/>
    <n v="-87.864000000000004"/>
    <s v="PMESD-R2530KXC"/>
    <x v="0"/>
    <x v="0"/>
  </r>
  <r>
    <x v="1"/>
    <x v="6"/>
    <x v="6"/>
    <x v="955"/>
    <x v="0"/>
    <n v="1390"/>
    <n v="550"/>
    <n v="1700"/>
    <m/>
    <s v="PMESD-R2530KXE"/>
    <x v="0"/>
    <x v="1"/>
  </r>
  <r>
    <x v="1"/>
    <x v="6"/>
    <x v="6"/>
    <x v="955"/>
    <x v="1"/>
    <n v="1390"/>
    <n v="550"/>
    <n v="1700"/>
    <n v="1230"/>
    <s v="PMESD-R2530KXE"/>
    <x v="0"/>
    <x v="1"/>
  </r>
  <r>
    <x v="1"/>
    <x v="6"/>
    <x v="6"/>
    <x v="955"/>
    <x v="2"/>
    <n v="0"/>
    <n v="0"/>
    <n v="0"/>
    <n v="-1230"/>
    <s v="PMESD-R2530KXE"/>
    <x v="0"/>
    <x v="2"/>
  </r>
  <r>
    <x v="1"/>
    <x v="6"/>
    <x v="6"/>
    <x v="955"/>
    <x v="3"/>
    <n v="100"/>
    <n v="100"/>
    <n v="100"/>
    <m/>
    <s v="PMESD-R2530KXE"/>
    <x v="0"/>
    <x v="1"/>
  </r>
  <r>
    <x v="1"/>
    <x v="6"/>
    <x v="6"/>
    <x v="955"/>
    <x v="4"/>
    <n v="117.38549999999999"/>
    <n v="46.447499999999998"/>
    <n v="143.565"/>
    <m/>
    <s v="PMESD-R2530KXE"/>
    <x v="0"/>
    <x v="1"/>
  </r>
  <r>
    <x v="1"/>
    <x v="6"/>
    <x v="6"/>
    <x v="955"/>
    <x v="5"/>
    <n v="117.38549999999999"/>
    <n v="46.447499999999998"/>
    <n v="143.565"/>
    <n v="103.87350000000001"/>
    <s v="PMESD-R2530KXE"/>
    <x v="0"/>
    <x v="1"/>
  </r>
  <r>
    <x v="1"/>
    <x v="6"/>
    <x v="6"/>
    <x v="955"/>
    <x v="6"/>
    <n v="0"/>
    <n v="0"/>
    <n v="0"/>
    <n v="-103.87350000000001"/>
    <s v="PMESD-R2530KXE"/>
    <x v="0"/>
    <x v="0"/>
  </r>
  <r>
    <x v="1"/>
    <x v="6"/>
    <x v="6"/>
    <x v="956"/>
    <x v="0"/>
    <n v="300"/>
    <m/>
    <n v="100"/>
    <m/>
    <s v="PMESD-R2530WXC"/>
    <x v="0"/>
    <x v="1"/>
  </r>
  <r>
    <x v="1"/>
    <x v="6"/>
    <x v="6"/>
    <x v="956"/>
    <x v="1"/>
    <n v="300"/>
    <m/>
    <n v="100"/>
    <n v="100"/>
    <s v="PMESD-R2530WXC"/>
    <x v="0"/>
    <x v="1"/>
  </r>
  <r>
    <x v="1"/>
    <x v="6"/>
    <x v="6"/>
    <x v="956"/>
    <x v="2"/>
    <n v="0"/>
    <m/>
    <n v="0"/>
    <n v="-100"/>
    <s v="PMESD-R2530WXC"/>
    <x v="0"/>
    <x v="2"/>
  </r>
  <r>
    <x v="1"/>
    <x v="6"/>
    <x v="6"/>
    <x v="956"/>
    <x v="3"/>
    <n v="100"/>
    <m/>
    <n v="100"/>
    <m/>
    <s v="PMESD-R2530WXC"/>
    <x v="0"/>
    <x v="1"/>
  </r>
  <r>
    <x v="1"/>
    <x v="6"/>
    <x v="6"/>
    <x v="956"/>
    <x v="4"/>
    <n v="22.077000000000002"/>
    <m/>
    <n v="7.359"/>
    <m/>
    <s v="PMESD-R2530WXC"/>
    <x v="0"/>
    <x v="1"/>
  </r>
  <r>
    <x v="1"/>
    <x v="6"/>
    <x v="6"/>
    <x v="956"/>
    <x v="5"/>
    <n v="21.966000000000001"/>
    <m/>
    <n v="7.3220000000000001"/>
    <n v="7.3220000000000001"/>
    <s v="PMESD-R2530WXC"/>
    <x v="0"/>
    <x v="1"/>
  </r>
  <r>
    <x v="1"/>
    <x v="6"/>
    <x v="6"/>
    <x v="956"/>
    <x v="6"/>
    <n v="0.111"/>
    <m/>
    <n v="3.6999999999999998E-2"/>
    <n v="-7.3220000000000001"/>
    <s v="PMESD-R2530WXC"/>
    <x v="0"/>
    <x v="0"/>
  </r>
  <r>
    <x v="1"/>
    <x v="6"/>
    <x v="6"/>
    <x v="957"/>
    <x v="0"/>
    <n v="1500"/>
    <m/>
    <n v="1100"/>
    <m/>
    <s v="PMESD-YR2540HXC"/>
    <x v="0"/>
    <x v="1"/>
  </r>
  <r>
    <x v="1"/>
    <x v="6"/>
    <x v="6"/>
    <x v="957"/>
    <x v="1"/>
    <n v="1500"/>
    <m/>
    <n v="1100"/>
    <n v="1600"/>
    <s v="PMESD-YR2540HXC"/>
    <x v="0"/>
    <x v="1"/>
  </r>
  <r>
    <x v="1"/>
    <x v="6"/>
    <x v="6"/>
    <x v="957"/>
    <x v="2"/>
    <n v="0"/>
    <m/>
    <n v="0"/>
    <n v="-1600"/>
    <s v="PMESD-YR2540HXC"/>
    <x v="0"/>
    <x v="2"/>
  </r>
  <r>
    <x v="1"/>
    <x v="6"/>
    <x v="6"/>
    <x v="957"/>
    <x v="3"/>
    <n v="100"/>
    <m/>
    <n v="100"/>
    <m/>
    <s v="PMESD-YR2540HXC"/>
    <x v="0"/>
    <x v="1"/>
  </r>
  <r>
    <x v="1"/>
    <x v="6"/>
    <x v="6"/>
    <x v="957"/>
    <x v="4"/>
    <n v="151.59"/>
    <m/>
    <n v="111.166"/>
    <m/>
    <s v="PMESD-YR2540HXC"/>
    <x v="0"/>
    <x v="1"/>
  </r>
  <r>
    <x v="1"/>
    <x v="6"/>
    <x v="6"/>
    <x v="957"/>
    <x v="5"/>
    <n v="151.035"/>
    <m/>
    <n v="110.759"/>
    <n v="161.10400000000001"/>
    <s v="PMESD-YR2540HXC"/>
    <x v="0"/>
    <x v="1"/>
  </r>
  <r>
    <x v="1"/>
    <x v="6"/>
    <x v="6"/>
    <x v="957"/>
    <x v="6"/>
    <n v="0.55500000000000005"/>
    <m/>
    <n v="0.40699999999999997"/>
    <n v="-161.10400000000001"/>
    <s v="PMESD-YR2540HXC"/>
    <x v="0"/>
    <x v="0"/>
  </r>
  <r>
    <x v="1"/>
    <x v="6"/>
    <x v="6"/>
    <x v="958"/>
    <x v="0"/>
    <n v="830"/>
    <n v="1430"/>
    <n v="800"/>
    <m/>
    <s v="PMESD-YR2540HXD"/>
    <x v="0"/>
    <x v="1"/>
  </r>
  <r>
    <x v="1"/>
    <x v="6"/>
    <x v="6"/>
    <x v="958"/>
    <x v="1"/>
    <n v="830"/>
    <n v="1430"/>
    <n v="800"/>
    <n v="800"/>
    <s v="PMESD-YR2540HXD"/>
    <x v="0"/>
    <x v="1"/>
  </r>
  <r>
    <x v="1"/>
    <x v="6"/>
    <x v="6"/>
    <x v="958"/>
    <x v="2"/>
    <n v="0"/>
    <n v="0"/>
    <n v="0"/>
    <n v="-800"/>
    <s v="PMESD-YR2540HXD"/>
    <x v="0"/>
    <x v="2"/>
  </r>
  <r>
    <x v="1"/>
    <x v="6"/>
    <x v="6"/>
    <x v="958"/>
    <x v="3"/>
    <n v="100"/>
    <n v="100"/>
    <n v="100"/>
    <m/>
    <s v="PMESD-YR2540HXD"/>
    <x v="0"/>
    <x v="1"/>
  </r>
  <r>
    <x v="1"/>
    <x v="6"/>
    <x v="6"/>
    <x v="958"/>
    <x v="4"/>
    <n v="73.280699999999996"/>
    <n v="126.2547"/>
    <n v="70.632000000000005"/>
    <m/>
    <s v="PMESD-YR2540HXD"/>
    <x v="0"/>
    <x v="1"/>
  </r>
  <r>
    <x v="1"/>
    <x v="6"/>
    <x v="6"/>
    <x v="958"/>
    <x v="5"/>
    <n v="73.280699999999996"/>
    <n v="126.2547"/>
    <n v="70.632000000000005"/>
    <n v="70.632000000000005"/>
    <s v="PMESD-YR2540HXD"/>
    <x v="0"/>
    <x v="1"/>
  </r>
  <r>
    <x v="1"/>
    <x v="6"/>
    <x v="6"/>
    <x v="958"/>
    <x v="6"/>
    <n v="0"/>
    <n v="0"/>
    <n v="0"/>
    <n v="-70.632000000000005"/>
    <s v="PMESD-YR2540HXD"/>
    <x v="0"/>
    <x v="0"/>
  </r>
  <r>
    <x v="1"/>
    <x v="6"/>
    <x v="6"/>
    <x v="959"/>
    <x v="0"/>
    <m/>
    <m/>
    <n v="100"/>
    <m/>
    <s v="PMESD-YR2550SXA"/>
    <x v="0"/>
    <x v="1"/>
  </r>
  <r>
    <x v="1"/>
    <x v="6"/>
    <x v="6"/>
    <x v="959"/>
    <x v="1"/>
    <m/>
    <m/>
    <n v="100"/>
    <m/>
    <s v="PMESD-YR2550SXA"/>
    <x v="0"/>
    <x v="1"/>
  </r>
  <r>
    <x v="1"/>
    <x v="6"/>
    <x v="6"/>
    <x v="959"/>
    <x v="2"/>
    <m/>
    <m/>
    <n v="0"/>
    <m/>
    <s v="PMESD-YR2550SXA"/>
    <x v="0"/>
    <x v="1"/>
  </r>
  <r>
    <x v="1"/>
    <x v="6"/>
    <x v="6"/>
    <x v="959"/>
    <x v="3"/>
    <m/>
    <m/>
    <n v="100"/>
    <m/>
    <s v="PMESD-YR2550SXA"/>
    <x v="0"/>
    <x v="1"/>
  </r>
  <r>
    <x v="1"/>
    <x v="6"/>
    <x v="6"/>
    <x v="959"/>
    <x v="4"/>
    <m/>
    <m/>
    <n v="9.4640000000000004"/>
    <m/>
    <s v="PMESD-YR2550SXA"/>
    <x v="0"/>
    <x v="1"/>
  </r>
  <r>
    <x v="1"/>
    <x v="6"/>
    <x v="6"/>
    <x v="959"/>
    <x v="5"/>
    <m/>
    <m/>
    <n v="9.4649999999999999"/>
    <m/>
    <s v="PMESD-YR2550SXA"/>
    <x v="0"/>
    <x v="1"/>
  </r>
  <r>
    <x v="1"/>
    <x v="6"/>
    <x v="6"/>
    <x v="959"/>
    <x v="6"/>
    <m/>
    <m/>
    <n v="-1E-3"/>
    <m/>
    <s v="PMESD-YR2550SXA"/>
    <x v="0"/>
    <x v="0"/>
  </r>
  <r>
    <x v="1"/>
    <x v="6"/>
    <x v="6"/>
    <x v="960"/>
    <x v="0"/>
    <n v="2500"/>
    <m/>
    <n v="3000"/>
    <m/>
    <s v="PMESD-YR2550SXC"/>
    <x v="0"/>
    <x v="1"/>
  </r>
  <r>
    <x v="1"/>
    <x v="6"/>
    <x v="6"/>
    <x v="960"/>
    <x v="1"/>
    <n v="2500"/>
    <m/>
    <n v="3000"/>
    <n v="3000"/>
    <s v="PMESD-YR2550SXC"/>
    <x v="0"/>
    <x v="1"/>
  </r>
  <r>
    <x v="1"/>
    <x v="6"/>
    <x v="6"/>
    <x v="960"/>
    <x v="2"/>
    <n v="0"/>
    <m/>
    <n v="0"/>
    <n v="-3000"/>
    <s v="PMESD-YR2550SXC"/>
    <x v="0"/>
    <x v="2"/>
  </r>
  <r>
    <x v="1"/>
    <x v="6"/>
    <x v="6"/>
    <x v="960"/>
    <x v="3"/>
    <n v="100"/>
    <m/>
    <n v="100"/>
    <m/>
    <s v="PMESD-YR2550SXC"/>
    <x v="0"/>
    <x v="1"/>
  </r>
  <r>
    <x v="1"/>
    <x v="6"/>
    <x v="6"/>
    <x v="960"/>
    <x v="4"/>
    <n v="208.67500000000001"/>
    <m/>
    <n v="250.41"/>
    <m/>
    <s v="PMESD-YR2550SXC"/>
    <x v="0"/>
    <x v="1"/>
  </r>
  <r>
    <x v="1"/>
    <x v="6"/>
    <x v="6"/>
    <x v="960"/>
    <x v="5"/>
    <n v="214.77500000000001"/>
    <m/>
    <n v="257.73"/>
    <n v="257.73"/>
    <s v="PMESD-YR2550SXC"/>
    <x v="0"/>
    <x v="1"/>
  </r>
  <r>
    <x v="1"/>
    <x v="6"/>
    <x v="6"/>
    <x v="960"/>
    <x v="6"/>
    <n v="-6.1"/>
    <m/>
    <n v="-7.32"/>
    <n v="-257.73"/>
    <s v="PMESD-YR2550SXC"/>
    <x v="0"/>
    <x v="0"/>
  </r>
  <r>
    <x v="1"/>
    <x v="6"/>
    <x v="6"/>
    <x v="961"/>
    <x v="0"/>
    <n v="1510"/>
    <n v="2020"/>
    <n v="2970"/>
    <m/>
    <s v="PMESD-YR2550SXE"/>
    <x v="0"/>
    <x v="1"/>
  </r>
  <r>
    <x v="1"/>
    <x v="6"/>
    <x v="6"/>
    <x v="961"/>
    <x v="1"/>
    <n v="1510"/>
    <n v="2020"/>
    <n v="2970"/>
    <n v="2570"/>
    <s v="PMESD-YR2550SXE"/>
    <x v="0"/>
    <x v="1"/>
  </r>
  <r>
    <x v="1"/>
    <x v="6"/>
    <x v="6"/>
    <x v="961"/>
    <x v="2"/>
    <n v="0"/>
    <n v="0"/>
    <n v="0"/>
    <n v="-2570"/>
    <s v="PMESD-YR2550SXE"/>
    <x v="0"/>
    <x v="2"/>
  </r>
  <r>
    <x v="1"/>
    <x v="6"/>
    <x v="6"/>
    <x v="961"/>
    <x v="3"/>
    <n v="100"/>
    <n v="100"/>
    <n v="100"/>
    <m/>
    <s v="PMESD-YR2550SXE"/>
    <x v="0"/>
    <x v="1"/>
  </r>
  <r>
    <x v="1"/>
    <x v="6"/>
    <x v="6"/>
    <x v="961"/>
    <x v="4"/>
    <n v="140.79239999999999"/>
    <n v="188.34479999999999"/>
    <n v="276.9228"/>
    <m/>
    <s v="PMESD-YR2550SXE"/>
    <x v="0"/>
    <x v="1"/>
  </r>
  <r>
    <x v="1"/>
    <x v="6"/>
    <x v="6"/>
    <x v="961"/>
    <x v="5"/>
    <n v="140.79239999999999"/>
    <n v="188.34479999999999"/>
    <n v="276.9228"/>
    <n v="239.6268"/>
    <s v="PMESD-YR2550SXE"/>
    <x v="0"/>
    <x v="1"/>
  </r>
  <r>
    <x v="1"/>
    <x v="6"/>
    <x v="6"/>
    <x v="961"/>
    <x v="6"/>
    <n v="0"/>
    <n v="0"/>
    <n v="0"/>
    <n v="-239.6268"/>
    <s v="PMESD-YR2550SXE"/>
    <x v="0"/>
    <x v="0"/>
  </r>
  <r>
    <x v="1"/>
    <x v="6"/>
    <x v="6"/>
    <x v="962"/>
    <x v="0"/>
    <m/>
    <n v="850"/>
    <m/>
    <m/>
    <s v="PMESR-DA152KXE"/>
    <x v="0"/>
    <x v="1"/>
  </r>
  <r>
    <x v="1"/>
    <x v="6"/>
    <x v="6"/>
    <x v="962"/>
    <x v="1"/>
    <m/>
    <n v="850"/>
    <m/>
    <m/>
    <s v="PMESR-DA152KXE"/>
    <x v="0"/>
    <x v="1"/>
  </r>
  <r>
    <x v="1"/>
    <x v="6"/>
    <x v="6"/>
    <x v="962"/>
    <x v="2"/>
    <m/>
    <n v="0"/>
    <m/>
    <m/>
    <s v="PMESR-DA152KXE"/>
    <x v="0"/>
    <x v="1"/>
  </r>
  <r>
    <x v="1"/>
    <x v="6"/>
    <x v="6"/>
    <x v="962"/>
    <x v="3"/>
    <m/>
    <n v="100"/>
    <m/>
    <m/>
    <s v="PMESR-DA152KXE"/>
    <x v="0"/>
    <x v="1"/>
  </r>
  <r>
    <x v="1"/>
    <x v="6"/>
    <x v="6"/>
    <x v="962"/>
    <x v="4"/>
    <m/>
    <n v="26.384"/>
    <m/>
    <m/>
    <s v="PMESR-DA152KXE"/>
    <x v="0"/>
    <x v="1"/>
  </r>
  <r>
    <x v="1"/>
    <x v="6"/>
    <x v="6"/>
    <x v="962"/>
    <x v="5"/>
    <m/>
    <n v="26.384"/>
    <m/>
    <m/>
    <s v="PMESR-DA152KXE"/>
    <x v="0"/>
    <x v="1"/>
  </r>
  <r>
    <x v="1"/>
    <x v="6"/>
    <x v="6"/>
    <x v="962"/>
    <x v="6"/>
    <m/>
    <n v="0"/>
    <m/>
    <m/>
    <s v="PMESR-DA152KXE"/>
    <x v="0"/>
    <x v="0"/>
  </r>
  <r>
    <x v="1"/>
    <x v="6"/>
    <x v="6"/>
    <x v="963"/>
    <x v="0"/>
    <m/>
    <n v="1300"/>
    <m/>
    <m/>
    <s v="PMESR-DA152WXE"/>
    <x v="0"/>
    <x v="1"/>
  </r>
  <r>
    <x v="1"/>
    <x v="6"/>
    <x v="6"/>
    <x v="963"/>
    <x v="1"/>
    <m/>
    <n v="1300"/>
    <m/>
    <m/>
    <s v="PMESR-DA152WXE"/>
    <x v="0"/>
    <x v="1"/>
  </r>
  <r>
    <x v="1"/>
    <x v="6"/>
    <x v="6"/>
    <x v="963"/>
    <x v="2"/>
    <m/>
    <n v="0"/>
    <m/>
    <m/>
    <s v="PMESR-DA152WXE"/>
    <x v="0"/>
    <x v="1"/>
  </r>
  <r>
    <x v="1"/>
    <x v="6"/>
    <x v="6"/>
    <x v="963"/>
    <x v="3"/>
    <m/>
    <n v="100"/>
    <m/>
    <m/>
    <s v="PMESR-DA152WXE"/>
    <x v="0"/>
    <x v="1"/>
  </r>
  <r>
    <x v="1"/>
    <x v="6"/>
    <x v="6"/>
    <x v="963"/>
    <x v="4"/>
    <m/>
    <n v="40.351999999999997"/>
    <m/>
    <m/>
    <s v="PMESR-DA152WXE"/>
    <x v="0"/>
    <x v="1"/>
  </r>
  <r>
    <x v="1"/>
    <x v="6"/>
    <x v="6"/>
    <x v="963"/>
    <x v="5"/>
    <m/>
    <n v="40.351999999999997"/>
    <m/>
    <m/>
    <s v="PMESR-DA152WXE"/>
    <x v="0"/>
    <x v="1"/>
  </r>
  <r>
    <x v="1"/>
    <x v="6"/>
    <x v="6"/>
    <x v="963"/>
    <x v="6"/>
    <m/>
    <n v="0"/>
    <m/>
    <m/>
    <s v="PMESR-DA152WXE"/>
    <x v="0"/>
    <x v="0"/>
  </r>
  <r>
    <x v="1"/>
    <x v="6"/>
    <x v="6"/>
    <x v="964"/>
    <x v="0"/>
    <n v="200"/>
    <n v="100"/>
    <m/>
    <m/>
    <s v="PMESR-UH36FELXB"/>
    <x v="0"/>
    <x v="1"/>
  </r>
  <r>
    <x v="1"/>
    <x v="6"/>
    <x v="6"/>
    <x v="964"/>
    <x v="1"/>
    <n v="200"/>
    <n v="100"/>
    <m/>
    <m/>
    <s v="PMESR-UH36FELXB"/>
    <x v="0"/>
    <x v="1"/>
  </r>
  <r>
    <x v="1"/>
    <x v="6"/>
    <x v="6"/>
    <x v="964"/>
    <x v="2"/>
    <n v="0"/>
    <n v="0"/>
    <m/>
    <m/>
    <s v="PMESR-UH36FELXB"/>
    <x v="0"/>
    <x v="1"/>
  </r>
  <r>
    <x v="1"/>
    <x v="6"/>
    <x v="6"/>
    <x v="964"/>
    <x v="3"/>
    <n v="100"/>
    <n v="100"/>
    <m/>
    <m/>
    <s v="PMESR-UH36FELXB"/>
    <x v="0"/>
    <x v="1"/>
  </r>
  <r>
    <x v="1"/>
    <x v="6"/>
    <x v="6"/>
    <x v="964"/>
    <x v="4"/>
    <n v="25.731999999999999"/>
    <n v="12.866"/>
    <m/>
    <m/>
    <s v="PMESR-UH36FELXB"/>
    <x v="0"/>
    <x v="1"/>
  </r>
  <r>
    <x v="1"/>
    <x v="6"/>
    <x v="6"/>
    <x v="964"/>
    <x v="5"/>
    <n v="25.731999999999999"/>
    <n v="12.866"/>
    <m/>
    <m/>
    <s v="PMESR-UH36FELXB"/>
    <x v="0"/>
    <x v="1"/>
  </r>
  <r>
    <x v="1"/>
    <x v="6"/>
    <x v="6"/>
    <x v="964"/>
    <x v="6"/>
    <n v="0"/>
    <n v="0"/>
    <m/>
    <m/>
    <s v="PMESR-UH36FELXB"/>
    <x v="0"/>
    <x v="0"/>
  </r>
  <r>
    <x v="1"/>
    <x v="3"/>
    <x v="3"/>
    <x v="965"/>
    <x v="0"/>
    <m/>
    <m/>
    <m/>
    <m/>
    <s v="PMEEH-CH2-HS0E-PACK"/>
    <x v="1"/>
    <x v="1"/>
  </r>
  <r>
    <x v="1"/>
    <x v="3"/>
    <x v="3"/>
    <x v="965"/>
    <x v="1"/>
    <n v="20"/>
    <m/>
    <m/>
    <m/>
    <s v="PMEEH-CH2-HS0E-PACK"/>
    <x v="1"/>
    <x v="1"/>
  </r>
  <r>
    <x v="1"/>
    <x v="3"/>
    <x v="3"/>
    <x v="965"/>
    <x v="2"/>
    <n v="-20"/>
    <m/>
    <m/>
    <m/>
    <s v="PMEEH-CH2-HS0E-PACK"/>
    <x v="1"/>
    <x v="1"/>
  </r>
  <r>
    <x v="1"/>
    <x v="3"/>
    <x v="3"/>
    <x v="965"/>
    <x v="3"/>
    <m/>
    <m/>
    <m/>
    <m/>
    <s v="PMEEH-CH2-HS0E-PACK"/>
    <x v="1"/>
    <x v="1"/>
  </r>
  <r>
    <x v="1"/>
    <x v="3"/>
    <x v="3"/>
    <x v="965"/>
    <x v="4"/>
    <m/>
    <m/>
    <m/>
    <m/>
    <s v="PMEEH-CH2-HS0E-PACK"/>
    <x v="1"/>
    <x v="1"/>
  </r>
  <r>
    <x v="1"/>
    <x v="3"/>
    <x v="3"/>
    <x v="965"/>
    <x v="5"/>
    <n v="0"/>
    <m/>
    <m/>
    <m/>
    <s v="PMEEH-CH2-HS0E-PACK"/>
    <x v="1"/>
    <x v="1"/>
  </r>
  <r>
    <x v="1"/>
    <x v="3"/>
    <x v="3"/>
    <x v="965"/>
    <x v="6"/>
    <n v="0"/>
    <m/>
    <m/>
    <m/>
    <s v="PMEEH-CH2-HS0E-PACK"/>
    <x v="1"/>
    <x v="0"/>
  </r>
  <r>
    <x v="1"/>
    <x v="3"/>
    <x v="3"/>
    <x v="966"/>
    <x v="0"/>
    <m/>
    <m/>
    <m/>
    <m/>
    <s v="PMEEH-CH2-NA0J-PACK"/>
    <x v="1"/>
    <x v="1"/>
  </r>
  <r>
    <x v="1"/>
    <x v="3"/>
    <x v="3"/>
    <x v="966"/>
    <x v="1"/>
    <n v="45"/>
    <n v="50"/>
    <n v="40"/>
    <m/>
    <s v="PMEEH-CH2-NA0J-PACK"/>
    <x v="1"/>
    <x v="1"/>
  </r>
  <r>
    <x v="1"/>
    <x v="3"/>
    <x v="3"/>
    <x v="966"/>
    <x v="2"/>
    <n v="-45"/>
    <n v="-50"/>
    <n v="-40"/>
    <m/>
    <s v="PMEEH-CH2-NA0J-PACK"/>
    <x v="1"/>
    <x v="2"/>
  </r>
  <r>
    <x v="1"/>
    <x v="3"/>
    <x v="3"/>
    <x v="966"/>
    <x v="3"/>
    <m/>
    <m/>
    <m/>
    <m/>
    <s v="PMEEH-CH2-NA0J-PACK"/>
    <x v="1"/>
    <x v="1"/>
  </r>
  <r>
    <x v="1"/>
    <x v="3"/>
    <x v="3"/>
    <x v="966"/>
    <x v="4"/>
    <m/>
    <m/>
    <m/>
    <m/>
    <s v="PMEEH-CH2-NA0J-PACK"/>
    <x v="1"/>
    <x v="1"/>
  </r>
  <r>
    <x v="1"/>
    <x v="3"/>
    <x v="3"/>
    <x v="966"/>
    <x v="5"/>
    <n v="0"/>
    <n v="0"/>
    <n v="0"/>
    <m/>
    <s v="PMEEH-CH2-NA0J-PACK"/>
    <x v="1"/>
    <x v="1"/>
  </r>
  <r>
    <x v="1"/>
    <x v="3"/>
    <x v="3"/>
    <x v="966"/>
    <x v="6"/>
    <n v="0"/>
    <n v="0"/>
    <n v="0"/>
    <m/>
    <s v="PMEEH-CH2-NA0J-PACK"/>
    <x v="1"/>
    <x v="0"/>
  </r>
  <r>
    <x v="1"/>
    <x v="3"/>
    <x v="3"/>
    <x v="967"/>
    <x v="0"/>
    <m/>
    <m/>
    <m/>
    <m/>
    <s v="PMEEH-CH2-NA63C-PACK"/>
    <x v="1"/>
    <x v="1"/>
  </r>
  <r>
    <x v="1"/>
    <x v="3"/>
    <x v="3"/>
    <x v="967"/>
    <x v="1"/>
    <n v="60"/>
    <m/>
    <n v="50"/>
    <n v="150"/>
    <s v="PMEEH-CH2-NA63C-PACK"/>
    <x v="1"/>
    <x v="1"/>
  </r>
  <r>
    <x v="1"/>
    <x v="3"/>
    <x v="3"/>
    <x v="967"/>
    <x v="2"/>
    <n v="-60"/>
    <m/>
    <n v="-50"/>
    <n v="-150"/>
    <s v="PMEEH-CH2-NA63C-PACK"/>
    <x v="1"/>
    <x v="2"/>
  </r>
  <r>
    <x v="1"/>
    <x v="3"/>
    <x v="3"/>
    <x v="967"/>
    <x v="3"/>
    <m/>
    <m/>
    <m/>
    <m/>
    <s v="PMEEH-CH2-NA63C-PACK"/>
    <x v="1"/>
    <x v="1"/>
  </r>
  <r>
    <x v="1"/>
    <x v="3"/>
    <x v="3"/>
    <x v="967"/>
    <x v="4"/>
    <m/>
    <m/>
    <m/>
    <m/>
    <s v="PMEEH-CH2-NA63C-PACK"/>
    <x v="1"/>
    <x v="1"/>
  </r>
  <r>
    <x v="1"/>
    <x v="3"/>
    <x v="3"/>
    <x v="967"/>
    <x v="5"/>
    <n v="0"/>
    <m/>
    <n v="0"/>
    <n v="0"/>
    <s v="PMEEH-CH2-NA63C-PACK"/>
    <x v="1"/>
    <x v="1"/>
  </r>
  <r>
    <x v="1"/>
    <x v="3"/>
    <x v="3"/>
    <x v="967"/>
    <x v="6"/>
    <n v="0"/>
    <m/>
    <n v="0"/>
    <n v="0"/>
    <s v="PMEEH-CH2-NA63C-PACK"/>
    <x v="1"/>
    <x v="0"/>
  </r>
  <r>
    <x v="1"/>
    <x v="3"/>
    <x v="3"/>
    <x v="968"/>
    <x v="0"/>
    <m/>
    <m/>
    <m/>
    <m/>
    <s v="PMEEH-CH2-NA7M- PACK"/>
    <x v="1"/>
    <x v="1"/>
  </r>
  <r>
    <x v="1"/>
    <x v="3"/>
    <x v="3"/>
    <x v="968"/>
    <x v="1"/>
    <m/>
    <n v="40"/>
    <n v="30"/>
    <n v="30"/>
    <s v="PMEEH-CH2-NA7M- PACK"/>
    <x v="1"/>
    <x v="1"/>
  </r>
  <r>
    <x v="1"/>
    <x v="3"/>
    <x v="3"/>
    <x v="968"/>
    <x v="2"/>
    <m/>
    <n v="-40"/>
    <n v="-30"/>
    <n v="-30"/>
    <s v="PMEEH-CH2-NA7M- PACK"/>
    <x v="1"/>
    <x v="2"/>
  </r>
  <r>
    <x v="1"/>
    <x v="3"/>
    <x v="3"/>
    <x v="968"/>
    <x v="3"/>
    <m/>
    <m/>
    <m/>
    <m/>
    <s v="PMEEH-CH2-NA7M- PACK"/>
    <x v="1"/>
    <x v="1"/>
  </r>
  <r>
    <x v="1"/>
    <x v="3"/>
    <x v="3"/>
    <x v="968"/>
    <x v="4"/>
    <m/>
    <m/>
    <m/>
    <m/>
    <s v="PMEEH-CH2-NA7M- PACK"/>
    <x v="1"/>
    <x v="1"/>
  </r>
  <r>
    <x v="1"/>
    <x v="3"/>
    <x v="3"/>
    <x v="968"/>
    <x v="5"/>
    <m/>
    <n v="0"/>
    <n v="0"/>
    <n v="0"/>
    <s v="PMEEH-CH2-NA7M- PACK"/>
    <x v="1"/>
    <x v="1"/>
  </r>
  <r>
    <x v="1"/>
    <x v="3"/>
    <x v="3"/>
    <x v="968"/>
    <x v="6"/>
    <m/>
    <n v="0"/>
    <n v="0"/>
    <n v="0"/>
    <s v="PMEEH-CH2-NA7M- PACK"/>
    <x v="1"/>
    <x v="0"/>
  </r>
  <r>
    <x v="1"/>
    <x v="3"/>
    <x v="3"/>
    <x v="969"/>
    <x v="0"/>
    <m/>
    <m/>
    <m/>
    <m/>
    <s v="PMEEH-CH2-NA9N-PACK"/>
    <x v="1"/>
    <x v="1"/>
  </r>
  <r>
    <x v="1"/>
    <x v="3"/>
    <x v="3"/>
    <x v="969"/>
    <x v="1"/>
    <m/>
    <n v="65"/>
    <n v="50"/>
    <n v="45"/>
    <s v="PMEEH-CH2-NA9N-PACK"/>
    <x v="1"/>
    <x v="1"/>
  </r>
  <r>
    <x v="1"/>
    <x v="3"/>
    <x v="3"/>
    <x v="969"/>
    <x v="2"/>
    <m/>
    <n v="-65"/>
    <n v="-50"/>
    <n v="-45"/>
    <s v="PMEEH-CH2-NA9N-PACK"/>
    <x v="1"/>
    <x v="2"/>
  </r>
  <r>
    <x v="1"/>
    <x v="3"/>
    <x v="3"/>
    <x v="969"/>
    <x v="3"/>
    <m/>
    <m/>
    <m/>
    <m/>
    <s v="PMEEH-CH2-NA9N-PACK"/>
    <x v="1"/>
    <x v="1"/>
  </r>
  <r>
    <x v="1"/>
    <x v="3"/>
    <x v="3"/>
    <x v="969"/>
    <x v="4"/>
    <m/>
    <m/>
    <m/>
    <m/>
    <s v="PMEEH-CH2-NA9N-PACK"/>
    <x v="1"/>
    <x v="1"/>
  </r>
  <r>
    <x v="1"/>
    <x v="3"/>
    <x v="3"/>
    <x v="969"/>
    <x v="5"/>
    <m/>
    <n v="0"/>
    <n v="0"/>
    <n v="0"/>
    <s v="PMEEH-CH2-NA9N-PACK"/>
    <x v="1"/>
    <x v="1"/>
  </r>
  <r>
    <x v="1"/>
    <x v="3"/>
    <x v="3"/>
    <x v="969"/>
    <x v="6"/>
    <m/>
    <n v="0"/>
    <n v="0"/>
    <n v="0"/>
    <s v="PMEEH-CH2-NA9N-PACK"/>
    <x v="1"/>
    <x v="0"/>
  </r>
  <r>
    <x v="1"/>
    <x v="3"/>
    <x v="3"/>
    <x v="970"/>
    <x v="0"/>
    <n v="10"/>
    <n v="100"/>
    <n v="70"/>
    <n v="70"/>
    <s v="PMEEH-HS0E-K825"/>
    <x v="0"/>
    <x v="1"/>
  </r>
  <r>
    <x v="1"/>
    <x v="3"/>
    <x v="3"/>
    <x v="970"/>
    <x v="1"/>
    <n v="10"/>
    <n v="100"/>
    <n v="70"/>
    <n v="70"/>
    <s v="PMEEH-HS0E-K825"/>
    <x v="0"/>
    <x v="1"/>
  </r>
  <r>
    <x v="1"/>
    <x v="3"/>
    <x v="3"/>
    <x v="970"/>
    <x v="2"/>
    <n v="0"/>
    <n v="0"/>
    <n v="0"/>
    <n v="0"/>
    <s v="PMEEH-HS0E-K825"/>
    <x v="0"/>
    <x v="1"/>
  </r>
  <r>
    <x v="1"/>
    <x v="3"/>
    <x v="3"/>
    <x v="970"/>
    <x v="3"/>
    <n v="100"/>
    <n v="100"/>
    <n v="100"/>
    <n v="100"/>
    <s v="PMEEH-HS0E-K825"/>
    <x v="0"/>
    <x v="1"/>
  </r>
  <r>
    <x v="1"/>
    <x v="3"/>
    <x v="3"/>
    <x v="970"/>
    <x v="4"/>
    <n v="0.46410000000000001"/>
    <n v="4.641"/>
    <n v="3.2486999999999999"/>
    <n v="3.2486999999999999"/>
    <s v="PMEEH-HS0E-K825"/>
    <x v="0"/>
    <x v="1"/>
  </r>
  <r>
    <x v="1"/>
    <x v="3"/>
    <x v="3"/>
    <x v="970"/>
    <x v="5"/>
    <n v="0.46410000000000001"/>
    <n v="4.641"/>
    <n v="3.2486999999999999"/>
    <n v="3.2486999999999999"/>
    <s v="PMEEH-HS0E-K825"/>
    <x v="0"/>
    <x v="1"/>
  </r>
  <r>
    <x v="1"/>
    <x v="3"/>
    <x v="3"/>
    <x v="970"/>
    <x v="6"/>
    <n v="0"/>
    <n v="0"/>
    <n v="0"/>
    <n v="0"/>
    <s v="PMEEH-HS0E-K825"/>
    <x v="0"/>
    <x v="0"/>
  </r>
  <r>
    <x v="1"/>
    <x v="3"/>
    <x v="3"/>
    <x v="971"/>
    <x v="0"/>
    <m/>
    <m/>
    <n v="0"/>
    <n v="70"/>
    <s v="PMEEH-HS0E-K895"/>
    <x v="0"/>
    <x v="1"/>
  </r>
  <r>
    <x v="1"/>
    <x v="3"/>
    <x v="3"/>
    <x v="971"/>
    <x v="1"/>
    <m/>
    <m/>
    <m/>
    <n v="70"/>
    <s v="PMEEH-HS0E-K895"/>
    <x v="0"/>
    <x v="1"/>
  </r>
  <r>
    <x v="1"/>
    <x v="3"/>
    <x v="3"/>
    <x v="971"/>
    <x v="2"/>
    <m/>
    <m/>
    <n v="0"/>
    <n v="0"/>
    <s v="PMEEH-HS0E-K895"/>
    <x v="0"/>
    <x v="1"/>
  </r>
  <r>
    <x v="1"/>
    <x v="3"/>
    <x v="3"/>
    <x v="971"/>
    <x v="3"/>
    <m/>
    <m/>
    <s v="X"/>
    <n v="100"/>
    <s v="PMEEH-HS0E-K895"/>
    <x v="0"/>
    <x v="1"/>
  </r>
  <r>
    <x v="1"/>
    <x v="3"/>
    <x v="3"/>
    <x v="971"/>
    <x v="4"/>
    <m/>
    <m/>
    <n v="0"/>
    <n v="0"/>
    <s v="PMEEH-HS0E-K895"/>
    <x v="0"/>
    <x v="1"/>
  </r>
  <r>
    <x v="1"/>
    <x v="3"/>
    <x v="3"/>
    <x v="971"/>
    <x v="5"/>
    <m/>
    <m/>
    <m/>
    <n v="3.2984"/>
    <s v="PMEEH-HS0E-K895"/>
    <x v="0"/>
    <x v="1"/>
  </r>
  <r>
    <x v="1"/>
    <x v="3"/>
    <x v="3"/>
    <x v="971"/>
    <x v="6"/>
    <m/>
    <m/>
    <n v="0"/>
    <n v="-3.2984"/>
    <s v="PMEEH-HS0E-K895"/>
    <x v="0"/>
    <x v="0"/>
  </r>
  <r>
    <x v="1"/>
    <x v="3"/>
    <x v="3"/>
    <x v="972"/>
    <x v="0"/>
    <m/>
    <m/>
    <m/>
    <n v="130"/>
    <s v="PMEEH-HS99-K895"/>
    <x v="0"/>
    <x v="1"/>
  </r>
  <r>
    <x v="1"/>
    <x v="3"/>
    <x v="3"/>
    <x v="972"/>
    <x v="1"/>
    <m/>
    <m/>
    <m/>
    <n v="130"/>
    <s v="PMEEH-HS99-K895"/>
    <x v="0"/>
    <x v="1"/>
  </r>
  <r>
    <x v="1"/>
    <x v="3"/>
    <x v="3"/>
    <x v="972"/>
    <x v="2"/>
    <m/>
    <m/>
    <m/>
    <n v="0"/>
    <s v="PMEEH-HS99-K895"/>
    <x v="0"/>
    <x v="1"/>
  </r>
  <r>
    <x v="1"/>
    <x v="3"/>
    <x v="3"/>
    <x v="972"/>
    <x v="3"/>
    <m/>
    <m/>
    <m/>
    <n v="100"/>
    <s v="PMEEH-HS99-K895"/>
    <x v="0"/>
    <x v="1"/>
  </r>
  <r>
    <x v="1"/>
    <x v="3"/>
    <x v="3"/>
    <x v="972"/>
    <x v="4"/>
    <m/>
    <m/>
    <m/>
    <n v="1.8421000000000001"/>
    <s v="PMEEH-HS99-K895"/>
    <x v="0"/>
    <x v="1"/>
  </r>
  <r>
    <x v="1"/>
    <x v="3"/>
    <x v="3"/>
    <x v="972"/>
    <x v="5"/>
    <m/>
    <m/>
    <m/>
    <n v="3.0589"/>
    <s v="PMEEH-HS99-K895"/>
    <x v="0"/>
    <x v="1"/>
  </r>
  <r>
    <x v="1"/>
    <x v="3"/>
    <x v="3"/>
    <x v="972"/>
    <x v="6"/>
    <m/>
    <m/>
    <m/>
    <n v="-1.2168000000000001"/>
    <s v="PMEEH-HS99-K895"/>
    <x v="0"/>
    <x v="0"/>
  </r>
  <r>
    <x v="1"/>
    <x v="3"/>
    <x v="3"/>
    <x v="973"/>
    <x v="0"/>
    <n v="315"/>
    <n v="140"/>
    <n v="170"/>
    <n v="165"/>
    <s v="PMEEH-NA0J-N825"/>
    <x v="0"/>
    <x v="1"/>
  </r>
  <r>
    <x v="1"/>
    <x v="3"/>
    <x v="3"/>
    <x v="973"/>
    <x v="1"/>
    <n v="315"/>
    <n v="140"/>
    <n v="170"/>
    <n v="165"/>
    <s v="PMEEH-NA0J-N825"/>
    <x v="0"/>
    <x v="1"/>
  </r>
  <r>
    <x v="1"/>
    <x v="3"/>
    <x v="3"/>
    <x v="973"/>
    <x v="2"/>
    <n v="0"/>
    <n v="0"/>
    <n v="0"/>
    <n v="0"/>
    <s v="PMEEH-NA0J-N825"/>
    <x v="0"/>
    <x v="1"/>
  </r>
  <r>
    <x v="1"/>
    <x v="3"/>
    <x v="3"/>
    <x v="973"/>
    <x v="3"/>
    <n v="100"/>
    <n v="100"/>
    <n v="100"/>
    <n v="100"/>
    <s v="PMEEH-NA0J-N825"/>
    <x v="0"/>
    <x v="1"/>
  </r>
  <r>
    <x v="1"/>
    <x v="3"/>
    <x v="3"/>
    <x v="973"/>
    <x v="4"/>
    <n v="27.3672"/>
    <n v="12.1632"/>
    <n v="14.769600000000001"/>
    <n v="14.3352"/>
    <s v="PMEEH-NA0J-N825"/>
    <x v="0"/>
    <x v="1"/>
  </r>
  <r>
    <x v="1"/>
    <x v="3"/>
    <x v="3"/>
    <x v="973"/>
    <x v="5"/>
    <n v="27.3672"/>
    <n v="12.1632"/>
    <n v="14.769600000000001"/>
    <n v="14.3352"/>
    <s v="PMEEH-NA0J-N825"/>
    <x v="0"/>
    <x v="1"/>
  </r>
  <r>
    <x v="1"/>
    <x v="3"/>
    <x v="3"/>
    <x v="973"/>
    <x v="6"/>
    <n v="0"/>
    <n v="0"/>
    <n v="0"/>
    <n v="0"/>
    <s v="PMEEH-NA0J-N825"/>
    <x v="0"/>
    <x v="0"/>
  </r>
  <r>
    <x v="1"/>
    <x v="3"/>
    <x v="3"/>
    <x v="974"/>
    <x v="0"/>
    <n v="90"/>
    <n v="110"/>
    <n v="45"/>
    <n v="165"/>
    <s v="PMEEH-NA0J-N895"/>
    <x v="0"/>
    <x v="1"/>
  </r>
  <r>
    <x v="1"/>
    <x v="3"/>
    <x v="3"/>
    <x v="974"/>
    <x v="1"/>
    <n v="90"/>
    <n v="110"/>
    <n v="45"/>
    <n v="165"/>
    <s v="PMEEH-NA0J-N895"/>
    <x v="0"/>
    <x v="1"/>
  </r>
  <r>
    <x v="1"/>
    <x v="3"/>
    <x v="3"/>
    <x v="974"/>
    <x v="2"/>
    <n v="0"/>
    <n v="0"/>
    <n v="0"/>
    <n v="0"/>
    <s v="PMEEH-NA0J-N895"/>
    <x v="0"/>
    <x v="1"/>
  </r>
  <r>
    <x v="1"/>
    <x v="3"/>
    <x v="3"/>
    <x v="974"/>
    <x v="3"/>
    <n v="100"/>
    <n v="100"/>
    <n v="100"/>
    <n v="100"/>
    <s v="PMEEH-NA0J-N895"/>
    <x v="0"/>
    <x v="1"/>
  </r>
  <r>
    <x v="1"/>
    <x v="3"/>
    <x v="3"/>
    <x v="974"/>
    <x v="4"/>
    <n v="0"/>
    <n v="0"/>
    <n v="0"/>
    <n v="0"/>
    <s v="PMEEH-NA0J-N895"/>
    <x v="0"/>
    <x v="1"/>
  </r>
  <r>
    <x v="1"/>
    <x v="3"/>
    <x v="3"/>
    <x v="974"/>
    <x v="5"/>
    <n v="3.8007"/>
    <n v="4.6452999999999998"/>
    <n v="1.90035"/>
    <n v="6.9679500000000001"/>
    <s v="PMEEH-NA0J-N895"/>
    <x v="0"/>
    <x v="1"/>
  </r>
  <r>
    <x v="1"/>
    <x v="3"/>
    <x v="3"/>
    <x v="974"/>
    <x v="6"/>
    <n v="-3.8007"/>
    <n v="-4.6452999999999998"/>
    <n v="-1.90035"/>
    <n v="-6.9679500000000001"/>
    <s v="PMEEH-NA0J-N895"/>
    <x v="0"/>
    <x v="0"/>
  </r>
  <r>
    <x v="1"/>
    <x v="3"/>
    <x v="3"/>
    <x v="975"/>
    <x v="0"/>
    <n v="1350"/>
    <n v="795"/>
    <n v="0"/>
    <n v="115"/>
    <s v="PMEEH-NA63CN825"/>
    <x v="0"/>
    <x v="1"/>
  </r>
  <r>
    <x v="1"/>
    <x v="3"/>
    <x v="3"/>
    <x v="975"/>
    <x v="1"/>
    <n v="1350"/>
    <n v="795"/>
    <m/>
    <n v="115"/>
    <s v="PMEEH-NA63CN825"/>
    <x v="0"/>
    <x v="1"/>
  </r>
  <r>
    <x v="1"/>
    <x v="3"/>
    <x v="3"/>
    <x v="975"/>
    <x v="2"/>
    <n v="0"/>
    <n v="0"/>
    <n v="0"/>
    <n v="0"/>
    <s v="PMEEH-NA63CN825"/>
    <x v="0"/>
    <x v="1"/>
  </r>
  <r>
    <x v="1"/>
    <x v="3"/>
    <x v="3"/>
    <x v="975"/>
    <x v="3"/>
    <n v="100"/>
    <n v="100"/>
    <s v="X"/>
    <n v="100"/>
    <s v="PMEEH-NA63CN825"/>
    <x v="0"/>
    <x v="1"/>
  </r>
  <r>
    <x v="1"/>
    <x v="3"/>
    <x v="3"/>
    <x v="975"/>
    <x v="4"/>
    <n v="37.421999999999997"/>
    <n v="22.037400000000002"/>
    <n v="0"/>
    <n v="3.1878000000000002"/>
    <s v="PMEEH-NA63CN825"/>
    <x v="0"/>
    <x v="1"/>
  </r>
  <r>
    <x v="1"/>
    <x v="3"/>
    <x v="3"/>
    <x v="975"/>
    <x v="5"/>
    <n v="37.421999999999997"/>
    <n v="22.037400000000002"/>
    <m/>
    <n v="3.1878000000000002"/>
    <s v="PMEEH-NA63CN825"/>
    <x v="0"/>
    <x v="1"/>
  </r>
  <r>
    <x v="1"/>
    <x v="3"/>
    <x v="3"/>
    <x v="975"/>
    <x v="6"/>
    <n v="0"/>
    <n v="0"/>
    <n v="0"/>
    <n v="0"/>
    <s v="PMEEH-NA63CN825"/>
    <x v="0"/>
    <x v="0"/>
  </r>
  <r>
    <x v="1"/>
    <x v="3"/>
    <x v="3"/>
    <x v="976"/>
    <x v="0"/>
    <n v="580"/>
    <n v="480"/>
    <n v="1040"/>
    <n v="660"/>
    <s v="PMEEH-NA7M-H825"/>
    <x v="0"/>
    <x v="1"/>
  </r>
  <r>
    <x v="1"/>
    <x v="3"/>
    <x v="3"/>
    <x v="976"/>
    <x v="1"/>
    <n v="580"/>
    <n v="480"/>
    <n v="1040"/>
    <n v="660"/>
    <s v="PMEEH-NA7M-H825"/>
    <x v="0"/>
    <x v="1"/>
  </r>
  <r>
    <x v="1"/>
    <x v="3"/>
    <x v="3"/>
    <x v="976"/>
    <x v="2"/>
    <n v="0"/>
    <n v="0"/>
    <n v="0"/>
    <n v="0"/>
    <s v="PMEEH-NA7M-H825"/>
    <x v="0"/>
    <x v="1"/>
  </r>
  <r>
    <x v="1"/>
    <x v="3"/>
    <x v="3"/>
    <x v="976"/>
    <x v="3"/>
    <n v="100"/>
    <n v="100"/>
    <n v="100"/>
    <n v="100"/>
    <s v="PMEEH-NA7M-H825"/>
    <x v="0"/>
    <x v="1"/>
  </r>
  <r>
    <x v="1"/>
    <x v="3"/>
    <x v="3"/>
    <x v="976"/>
    <x v="4"/>
    <n v="17.3188"/>
    <n v="14.332800000000001"/>
    <n v="31.054400000000001"/>
    <n v="19.707599999999999"/>
    <s v="PMEEH-NA7M-H825"/>
    <x v="0"/>
    <x v="1"/>
  </r>
  <r>
    <x v="1"/>
    <x v="3"/>
    <x v="3"/>
    <x v="976"/>
    <x v="5"/>
    <n v="17.3188"/>
    <n v="14.332800000000001"/>
    <n v="31.054400000000001"/>
    <n v="19.707599999999999"/>
    <s v="PMEEH-NA7M-H825"/>
    <x v="0"/>
    <x v="1"/>
  </r>
  <r>
    <x v="1"/>
    <x v="3"/>
    <x v="3"/>
    <x v="976"/>
    <x v="6"/>
    <n v="0"/>
    <n v="0"/>
    <n v="0"/>
    <n v="0"/>
    <s v="PMEEH-NA7M-H825"/>
    <x v="0"/>
    <x v="0"/>
  </r>
  <r>
    <x v="1"/>
    <x v="3"/>
    <x v="3"/>
    <x v="977"/>
    <x v="0"/>
    <n v="480"/>
    <n v="1610"/>
    <n v="170"/>
    <n v="520"/>
    <s v="PMEEH-NA7M-H895"/>
    <x v="0"/>
    <x v="1"/>
  </r>
  <r>
    <x v="1"/>
    <x v="3"/>
    <x v="3"/>
    <x v="977"/>
    <x v="1"/>
    <n v="480"/>
    <n v="1610"/>
    <n v="170"/>
    <n v="520"/>
    <s v="PMEEH-NA7M-H895"/>
    <x v="0"/>
    <x v="1"/>
  </r>
  <r>
    <x v="1"/>
    <x v="3"/>
    <x v="3"/>
    <x v="977"/>
    <x v="2"/>
    <n v="0"/>
    <n v="0"/>
    <n v="0"/>
    <n v="0"/>
    <s v="PMEEH-NA7M-H895"/>
    <x v="0"/>
    <x v="1"/>
  </r>
  <r>
    <x v="1"/>
    <x v="3"/>
    <x v="3"/>
    <x v="977"/>
    <x v="3"/>
    <n v="100"/>
    <n v="100"/>
    <n v="100"/>
    <n v="100"/>
    <s v="PMEEH-NA7M-H895"/>
    <x v="0"/>
    <x v="1"/>
  </r>
  <r>
    <x v="1"/>
    <x v="3"/>
    <x v="3"/>
    <x v="977"/>
    <x v="4"/>
    <n v="0"/>
    <n v="0"/>
    <n v="0"/>
    <n v="0"/>
    <s v="PMEEH-NA7M-H895"/>
    <x v="0"/>
    <x v="1"/>
  </r>
  <r>
    <x v="1"/>
    <x v="3"/>
    <x v="3"/>
    <x v="977"/>
    <x v="5"/>
    <n v="12.4032"/>
    <n v="41.602400000000003"/>
    <n v="4.3928000000000003"/>
    <n v="13.4368"/>
    <s v="PMEEH-NA7M-H895"/>
    <x v="0"/>
    <x v="1"/>
  </r>
  <r>
    <x v="1"/>
    <x v="3"/>
    <x v="3"/>
    <x v="977"/>
    <x v="6"/>
    <n v="-12.4032"/>
    <n v="-41.602400000000003"/>
    <n v="-4.3928000000000003"/>
    <n v="-13.4368"/>
    <s v="PMEEH-NA7M-H895"/>
    <x v="0"/>
    <x v="0"/>
  </r>
  <r>
    <x v="1"/>
    <x v="3"/>
    <x v="3"/>
    <x v="978"/>
    <x v="0"/>
    <n v="470"/>
    <n v="30"/>
    <n v="40"/>
    <n v="40"/>
    <s v="PMEEH-NA7M-P825"/>
    <x v="0"/>
    <x v="1"/>
  </r>
  <r>
    <x v="1"/>
    <x v="3"/>
    <x v="3"/>
    <x v="978"/>
    <x v="1"/>
    <n v="470"/>
    <n v="30"/>
    <n v="40"/>
    <n v="40"/>
    <s v="PMEEH-NA7M-P825"/>
    <x v="0"/>
    <x v="1"/>
  </r>
  <r>
    <x v="1"/>
    <x v="3"/>
    <x v="3"/>
    <x v="978"/>
    <x v="2"/>
    <n v="0"/>
    <n v="0"/>
    <n v="0"/>
    <n v="0"/>
    <s v="PMEEH-NA7M-P825"/>
    <x v="0"/>
    <x v="1"/>
  </r>
  <r>
    <x v="1"/>
    <x v="3"/>
    <x v="3"/>
    <x v="978"/>
    <x v="3"/>
    <n v="100"/>
    <n v="100"/>
    <n v="100"/>
    <n v="100"/>
    <s v="PMEEH-NA7M-P825"/>
    <x v="0"/>
    <x v="1"/>
  </r>
  <r>
    <x v="1"/>
    <x v="3"/>
    <x v="3"/>
    <x v="978"/>
    <x v="4"/>
    <n v="0"/>
    <n v="0"/>
    <n v="0"/>
    <n v="0"/>
    <s v="PMEEH-NA7M-P825"/>
    <x v="0"/>
    <x v="1"/>
  </r>
  <r>
    <x v="1"/>
    <x v="3"/>
    <x v="3"/>
    <x v="978"/>
    <x v="5"/>
    <n v="11.6043"/>
    <n v="0.74070000000000003"/>
    <n v="0.98760000000000003"/>
    <n v="0.98760000000000003"/>
    <s v="PMEEH-NA7M-P825"/>
    <x v="0"/>
    <x v="1"/>
  </r>
  <r>
    <x v="1"/>
    <x v="3"/>
    <x v="3"/>
    <x v="978"/>
    <x v="6"/>
    <n v="-11.6043"/>
    <n v="-0.74070000000000003"/>
    <n v="-0.98760000000000003"/>
    <n v="-0.98760000000000003"/>
    <s v="PMEEH-NA7M-P825"/>
    <x v="0"/>
    <x v="0"/>
  </r>
  <r>
    <x v="1"/>
    <x v="3"/>
    <x v="3"/>
    <x v="979"/>
    <x v="0"/>
    <n v="540"/>
    <n v="110"/>
    <n v="370"/>
    <n v="390"/>
    <s v="PMEEH-NA7M-P895"/>
    <x v="0"/>
    <x v="1"/>
  </r>
  <r>
    <x v="1"/>
    <x v="3"/>
    <x v="3"/>
    <x v="979"/>
    <x v="1"/>
    <n v="540"/>
    <n v="110"/>
    <n v="370"/>
    <n v="390"/>
    <s v="PMEEH-NA7M-P895"/>
    <x v="0"/>
    <x v="1"/>
  </r>
  <r>
    <x v="1"/>
    <x v="3"/>
    <x v="3"/>
    <x v="979"/>
    <x v="2"/>
    <n v="0"/>
    <n v="0"/>
    <n v="0"/>
    <n v="0"/>
    <s v="PMEEH-NA7M-P895"/>
    <x v="0"/>
    <x v="1"/>
  </r>
  <r>
    <x v="1"/>
    <x v="3"/>
    <x v="3"/>
    <x v="979"/>
    <x v="3"/>
    <n v="100"/>
    <n v="100"/>
    <n v="100"/>
    <n v="100"/>
    <s v="PMEEH-NA7M-P895"/>
    <x v="0"/>
    <x v="1"/>
  </r>
  <r>
    <x v="1"/>
    <x v="3"/>
    <x v="3"/>
    <x v="979"/>
    <x v="4"/>
    <n v="13.715999999999999"/>
    <n v="2.794"/>
    <n v="9.3979999999999997"/>
    <n v="9.9060000000000006"/>
    <s v="PMEEH-NA7M-P895"/>
    <x v="0"/>
    <x v="1"/>
  </r>
  <r>
    <x v="1"/>
    <x v="3"/>
    <x v="3"/>
    <x v="979"/>
    <x v="5"/>
    <n v="16.966799999999999"/>
    <n v="3.4561999999999999"/>
    <n v="11.625400000000001"/>
    <n v="12.2538"/>
    <s v="PMEEH-NA7M-P895"/>
    <x v="0"/>
    <x v="1"/>
  </r>
  <r>
    <x v="1"/>
    <x v="3"/>
    <x v="3"/>
    <x v="979"/>
    <x v="6"/>
    <n v="-3.2507999999999999"/>
    <n v="-0.66220000000000001"/>
    <n v="-2.2273999999999998"/>
    <n v="-2.3477999999999999"/>
    <s v="PMEEH-NA7M-P895"/>
    <x v="0"/>
    <x v="0"/>
  </r>
  <r>
    <x v="1"/>
    <x v="3"/>
    <x v="3"/>
    <x v="980"/>
    <x v="0"/>
    <n v="220"/>
    <n v="40"/>
    <n v="10"/>
    <n v="35"/>
    <s v="PMEEH-NA9N-E825"/>
    <x v="0"/>
    <x v="1"/>
  </r>
  <r>
    <x v="1"/>
    <x v="3"/>
    <x v="3"/>
    <x v="980"/>
    <x v="1"/>
    <n v="220"/>
    <n v="40"/>
    <n v="10"/>
    <n v="35"/>
    <s v="PMEEH-NA9N-E825"/>
    <x v="0"/>
    <x v="1"/>
  </r>
  <r>
    <x v="1"/>
    <x v="3"/>
    <x v="3"/>
    <x v="980"/>
    <x v="2"/>
    <n v="0"/>
    <n v="0"/>
    <n v="0"/>
    <n v="0"/>
    <s v="PMEEH-NA9N-E825"/>
    <x v="0"/>
    <x v="1"/>
  </r>
  <r>
    <x v="1"/>
    <x v="3"/>
    <x v="3"/>
    <x v="980"/>
    <x v="3"/>
    <n v="100"/>
    <n v="100"/>
    <n v="100"/>
    <n v="100"/>
    <s v="PMEEH-NA9N-E825"/>
    <x v="0"/>
    <x v="1"/>
  </r>
  <r>
    <x v="1"/>
    <x v="3"/>
    <x v="3"/>
    <x v="980"/>
    <x v="4"/>
    <n v="0"/>
    <n v="0"/>
    <n v="0"/>
    <n v="0"/>
    <s v="PMEEH-NA9N-E825"/>
    <x v="0"/>
    <x v="1"/>
  </r>
  <r>
    <x v="1"/>
    <x v="3"/>
    <x v="3"/>
    <x v="980"/>
    <x v="5"/>
    <n v="13.321"/>
    <n v="2.4220000000000002"/>
    <n v="0.60550000000000004"/>
    <n v="2.1192500000000001"/>
    <s v="PMEEH-NA9N-E825"/>
    <x v="0"/>
    <x v="1"/>
  </r>
  <r>
    <x v="1"/>
    <x v="3"/>
    <x v="3"/>
    <x v="980"/>
    <x v="6"/>
    <n v="-13.321"/>
    <n v="-2.4220000000000002"/>
    <n v="-0.60550000000000004"/>
    <n v="-2.1192500000000001"/>
    <s v="PMEEH-NA9N-E825"/>
    <x v="0"/>
    <x v="0"/>
  </r>
  <r>
    <x v="1"/>
    <x v="3"/>
    <x v="3"/>
    <x v="981"/>
    <x v="0"/>
    <n v="135"/>
    <n v="165"/>
    <n v="185"/>
    <n v="125"/>
    <s v="PMEEH-NA9N-H825"/>
    <x v="0"/>
    <x v="1"/>
  </r>
  <r>
    <x v="1"/>
    <x v="3"/>
    <x v="3"/>
    <x v="981"/>
    <x v="1"/>
    <n v="135"/>
    <n v="165"/>
    <n v="185"/>
    <n v="125"/>
    <s v="PMEEH-NA9N-H825"/>
    <x v="0"/>
    <x v="1"/>
  </r>
  <r>
    <x v="1"/>
    <x v="3"/>
    <x v="3"/>
    <x v="981"/>
    <x v="2"/>
    <n v="0"/>
    <n v="0"/>
    <n v="0"/>
    <n v="0"/>
    <s v="PMEEH-NA9N-H825"/>
    <x v="0"/>
    <x v="1"/>
  </r>
  <r>
    <x v="1"/>
    <x v="3"/>
    <x v="3"/>
    <x v="981"/>
    <x v="3"/>
    <n v="100"/>
    <n v="100"/>
    <n v="100"/>
    <n v="100"/>
    <s v="PMEEH-NA9N-H825"/>
    <x v="0"/>
    <x v="1"/>
  </r>
  <r>
    <x v="1"/>
    <x v="3"/>
    <x v="3"/>
    <x v="981"/>
    <x v="4"/>
    <n v="6.8282999999999996"/>
    <n v="8.3457000000000008"/>
    <n v="9.3573000000000004"/>
    <n v="6.3224999999999998"/>
    <s v="PMEEH-NA9N-H825"/>
    <x v="0"/>
    <x v="1"/>
  </r>
  <r>
    <x v="1"/>
    <x v="3"/>
    <x v="3"/>
    <x v="981"/>
    <x v="5"/>
    <n v="6.8269500000000001"/>
    <n v="8.3440499999999993"/>
    <n v="9.3554499999999994"/>
    <n v="6.32125"/>
    <s v="PMEEH-NA9N-H825"/>
    <x v="0"/>
    <x v="1"/>
  </r>
  <r>
    <x v="1"/>
    <x v="3"/>
    <x v="3"/>
    <x v="981"/>
    <x v="6"/>
    <n v="1.3500000000000001E-3"/>
    <n v="1.65E-3"/>
    <n v="1.8500000000000001E-3"/>
    <n v="1.25E-3"/>
    <s v="PMEEH-NA9N-H825"/>
    <x v="0"/>
    <x v="0"/>
  </r>
  <r>
    <x v="1"/>
    <x v="3"/>
    <x v="3"/>
    <x v="982"/>
    <x v="0"/>
    <n v="175"/>
    <n v="90"/>
    <n v="530"/>
    <n v="500"/>
    <s v="PMEEH-NA9N-H895"/>
    <x v="0"/>
    <x v="1"/>
  </r>
  <r>
    <x v="1"/>
    <x v="3"/>
    <x v="3"/>
    <x v="982"/>
    <x v="1"/>
    <n v="175"/>
    <n v="90"/>
    <n v="530"/>
    <n v="500"/>
    <s v="PMEEH-NA9N-H895"/>
    <x v="0"/>
    <x v="1"/>
  </r>
  <r>
    <x v="1"/>
    <x v="3"/>
    <x v="3"/>
    <x v="982"/>
    <x v="2"/>
    <n v="0"/>
    <n v="0"/>
    <n v="0"/>
    <n v="0"/>
    <s v="PMEEH-NA9N-H895"/>
    <x v="0"/>
    <x v="1"/>
  </r>
  <r>
    <x v="1"/>
    <x v="3"/>
    <x v="3"/>
    <x v="982"/>
    <x v="3"/>
    <n v="100"/>
    <n v="100"/>
    <n v="100"/>
    <n v="100"/>
    <s v="PMEEH-NA9N-H895"/>
    <x v="0"/>
    <x v="1"/>
  </r>
  <r>
    <x v="1"/>
    <x v="3"/>
    <x v="3"/>
    <x v="982"/>
    <x v="4"/>
    <n v="0"/>
    <n v="0"/>
    <n v="0"/>
    <n v="0"/>
    <s v="PMEEH-NA9N-H895"/>
    <x v="0"/>
    <x v="1"/>
  </r>
  <r>
    <x v="1"/>
    <x v="3"/>
    <x v="3"/>
    <x v="982"/>
    <x v="5"/>
    <n v="9.0615000000000006"/>
    <n v="4.6601999999999997"/>
    <n v="27.4434"/>
    <n v="25.89"/>
    <s v="PMEEH-NA9N-H895"/>
    <x v="0"/>
    <x v="1"/>
  </r>
  <r>
    <x v="1"/>
    <x v="3"/>
    <x v="3"/>
    <x v="982"/>
    <x v="6"/>
    <n v="-9.0615000000000006"/>
    <n v="-4.6601999999999997"/>
    <n v="-27.4434"/>
    <n v="-25.89"/>
    <s v="PMEEH-NA9N-H895"/>
    <x v="0"/>
    <x v="0"/>
  </r>
  <r>
    <x v="1"/>
    <x v="3"/>
    <x v="3"/>
    <x v="983"/>
    <x v="0"/>
    <m/>
    <n v="55"/>
    <n v="0"/>
    <n v="145"/>
    <s v="PMEEH-NE85-K825"/>
    <x v="0"/>
    <x v="1"/>
  </r>
  <r>
    <x v="1"/>
    <x v="3"/>
    <x v="3"/>
    <x v="983"/>
    <x v="1"/>
    <m/>
    <n v="55"/>
    <m/>
    <n v="145"/>
    <s v="PMEEH-NE85-K825"/>
    <x v="0"/>
    <x v="1"/>
  </r>
  <r>
    <x v="1"/>
    <x v="3"/>
    <x v="3"/>
    <x v="983"/>
    <x v="2"/>
    <m/>
    <n v="0"/>
    <n v="0"/>
    <n v="0"/>
    <s v="PMEEH-NE85-K825"/>
    <x v="0"/>
    <x v="1"/>
  </r>
  <r>
    <x v="1"/>
    <x v="3"/>
    <x v="3"/>
    <x v="983"/>
    <x v="3"/>
    <m/>
    <n v="100"/>
    <s v="X"/>
    <n v="100"/>
    <s v="PMEEH-NE85-K825"/>
    <x v="0"/>
    <x v="1"/>
  </r>
  <r>
    <x v="1"/>
    <x v="3"/>
    <x v="3"/>
    <x v="983"/>
    <x v="4"/>
    <m/>
    <n v="0.94379999999999997"/>
    <n v="0"/>
    <n v="2.4882"/>
    <s v="PMEEH-NE85-K825"/>
    <x v="0"/>
    <x v="1"/>
  </r>
  <r>
    <x v="1"/>
    <x v="3"/>
    <x v="3"/>
    <x v="983"/>
    <x v="5"/>
    <m/>
    <n v="0.94379999999999997"/>
    <m/>
    <n v="2.4882"/>
    <s v="PMEEH-NE85-K825"/>
    <x v="0"/>
    <x v="1"/>
  </r>
  <r>
    <x v="1"/>
    <x v="3"/>
    <x v="3"/>
    <x v="983"/>
    <x v="6"/>
    <m/>
    <n v="0"/>
    <n v="0"/>
    <n v="0"/>
    <s v="PMEEH-NE85-K825"/>
    <x v="0"/>
    <x v="0"/>
  </r>
  <r>
    <x v="1"/>
    <x v="3"/>
    <x v="3"/>
    <x v="984"/>
    <x v="0"/>
    <m/>
    <m/>
    <n v="0"/>
    <n v="970"/>
    <s v="PMEEH-NE85-K895"/>
    <x v="0"/>
    <x v="1"/>
  </r>
  <r>
    <x v="1"/>
    <x v="3"/>
    <x v="3"/>
    <x v="984"/>
    <x v="1"/>
    <m/>
    <m/>
    <m/>
    <n v="970"/>
    <s v="PMEEH-NE85-K895"/>
    <x v="0"/>
    <x v="1"/>
  </r>
  <r>
    <x v="1"/>
    <x v="3"/>
    <x v="3"/>
    <x v="984"/>
    <x v="2"/>
    <m/>
    <m/>
    <n v="0"/>
    <n v="0"/>
    <s v="PMEEH-NE85-K895"/>
    <x v="0"/>
    <x v="1"/>
  </r>
  <r>
    <x v="1"/>
    <x v="3"/>
    <x v="3"/>
    <x v="984"/>
    <x v="3"/>
    <m/>
    <m/>
    <s v="X"/>
    <n v="100"/>
    <s v="PMEEH-NE85-K895"/>
    <x v="0"/>
    <x v="1"/>
  </r>
  <r>
    <x v="1"/>
    <x v="3"/>
    <x v="3"/>
    <x v="984"/>
    <x v="4"/>
    <m/>
    <m/>
    <n v="0"/>
    <n v="15.578200000000001"/>
    <s v="PMEEH-NE85-K895"/>
    <x v="0"/>
    <x v="1"/>
  </r>
  <r>
    <x v="1"/>
    <x v="3"/>
    <x v="3"/>
    <x v="984"/>
    <x v="5"/>
    <m/>
    <m/>
    <m/>
    <n v="14.259"/>
    <s v="PMEEH-NE85-K895"/>
    <x v="0"/>
    <x v="1"/>
  </r>
  <r>
    <x v="1"/>
    <x v="3"/>
    <x v="3"/>
    <x v="984"/>
    <x v="6"/>
    <m/>
    <m/>
    <n v="0"/>
    <n v="1.3191999999999999"/>
    <s v="PMEEH-NE85-K895"/>
    <x v="0"/>
    <x v="0"/>
  </r>
  <r>
    <x v="1"/>
    <x v="3"/>
    <x v="3"/>
    <x v="985"/>
    <x v="0"/>
    <m/>
    <m/>
    <m/>
    <n v="5"/>
    <s v="PMEEH-NE87-K825"/>
    <x v="0"/>
    <x v="1"/>
  </r>
  <r>
    <x v="1"/>
    <x v="3"/>
    <x v="3"/>
    <x v="985"/>
    <x v="1"/>
    <m/>
    <m/>
    <m/>
    <n v="5"/>
    <s v="PMEEH-NE87-K825"/>
    <x v="0"/>
    <x v="1"/>
  </r>
  <r>
    <x v="1"/>
    <x v="3"/>
    <x v="3"/>
    <x v="985"/>
    <x v="2"/>
    <m/>
    <m/>
    <m/>
    <n v="0"/>
    <s v="PMEEH-NE87-K825"/>
    <x v="0"/>
    <x v="1"/>
  </r>
  <r>
    <x v="1"/>
    <x v="3"/>
    <x v="3"/>
    <x v="985"/>
    <x v="3"/>
    <m/>
    <m/>
    <m/>
    <n v="100"/>
    <s v="PMEEH-NE87-K825"/>
    <x v="0"/>
    <x v="1"/>
  </r>
  <r>
    <x v="1"/>
    <x v="3"/>
    <x v="3"/>
    <x v="985"/>
    <x v="4"/>
    <m/>
    <m/>
    <m/>
    <n v="7.4950000000000003E-2"/>
    <s v="PMEEH-NE87-K825"/>
    <x v="0"/>
    <x v="1"/>
  </r>
  <r>
    <x v="1"/>
    <x v="3"/>
    <x v="3"/>
    <x v="985"/>
    <x v="5"/>
    <m/>
    <m/>
    <m/>
    <n v="7.4950000000000003E-2"/>
    <s v="PMEEH-NE87-K825"/>
    <x v="0"/>
    <x v="1"/>
  </r>
  <r>
    <x v="1"/>
    <x v="3"/>
    <x v="3"/>
    <x v="985"/>
    <x v="6"/>
    <m/>
    <m/>
    <m/>
    <n v="0"/>
    <s v="PMEEH-NE87-K825"/>
    <x v="0"/>
    <x v="0"/>
  </r>
  <r>
    <x v="1"/>
    <x v="3"/>
    <x v="3"/>
    <x v="986"/>
    <x v="0"/>
    <n v="54"/>
    <m/>
    <n v="81"/>
    <n v="93"/>
    <s v="PMEEH-XS01-N511"/>
    <x v="0"/>
    <x v="1"/>
  </r>
  <r>
    <x v="1"/>
    <x v="3"/>
    <x v="3"/>
    <x v="986"/>
    <x v="1"/>
    <n v="54"/>
    <m/>
    <n v="81"/>
    <n v="93"/>
    <s v="PMEEH-XS01-N511"/>
    <x v="0"/>
    <x v="1"/>
  </r>
  <r>
    <x v="1"/>
    <x v="3"/>
    <x v="3"/>
    <x v="986"/>
    <x v="2"/>
    <n v="0"/>
    <m/>
    <n v="0"/>
    <n v="0"/>
    <s v="PMEEH-XS01-N511"/>
    <x v="0"/>
    <x v="1"/>
  </r>
  <r>
    <x v="1"/>
    <x v="3"/>
    <x v="3"/>
    <x v="986"/>
    <x v="3"/>
    <n v="100"/>
    <m/>
    <n v="100"/>
    <n v="100"/>
    <s v="PMEEH-XS01-N511"/>
    <x v="0"/>
    <x v="1"/>
  </r>
  <r>
    <x v="1"/>
    <x v="3"/>
    <x v="3"/>
    <x v="986"/>
    <x v="4"/>
    <n v="2.84904"/>
    <m/>
    <n v="4.2735599999999998"/>
    <n v="4.9066799999999997"/>
    <s v="PMEEH-XS01-N511"/>
    <x v="0"/>
    <x v="1"/>
  </r>
  <r>
    <x v="1"/>
    <x v="3"/>
    <x v="3"/>
    <x v="986"/>
    <x v="5"/>
    <n v="2.8458000000000001"/>
    <m/>
    <n v="4.2686999999999999"/>
    <n v="4.9010999999999996"/>
    <s v="PMEEH-XS01-N511"/>
    <x v="0"/>
    <x v="1"/>
  </r>
  <r>
    <x v="1"/>
    <x v="3"/>
    <x v="3"/>
    <x v="986"/>
    <x v="6"/>
    <n v="3.2399999999999998E-3"/>
    <m/>
    <n v="4.8599999999999997E-3"/>
    <n v="5.5799999999999999E-3"/>
    <s v="PMEEH-XS01-N511"/>
    <x v="0"/>
    <x v="0"/>
  </r>
  <r>
    <x v="1"/>
    <x v="3"/>
    <x v="3"/>
    <x v="987"/>
    <x v="0"/>
    <m/>
    <m/>
    <m/>
    <m/>
    <s v="PMEEH-XT20-N511"/>
    <x v="0"/>
    <x v="1"/>
  </r>
  <r>
    <x v="1"/>
    <x v="3"/>
    <x v="3"/>
    <x v="987"/>
    <x v="1"/>
    <m/>
    <m/>
    <n v="5"/>
    <n v="5"/>
    <s v="PMEEH-XT20-N511"/>
    <x v="0"/>
    <x v="1"/>
  </r>
  <r>
    <x v="1"/>
    <x v="3"/>
    <x v="3"/>
    <x v="987"/>
    <x v="2"/>
    <m/>
    <m/>
    <n v="-5"/>
    <n v="-5"/>
    <s v="PMEEH-XT20-N511"/>
    <x v="0"/>
    <x v="2"/>
  </r>
  <r>
    <x v="1"/>
    <x v="3"/>
    <x v="3"/>
    <x v="987"/>
    <x v="3"/>
    <m/>
    <m/>
    <m/>
    <m/>
    <s v="PMEEH-XT20-N511"/>
    <x v="0"/>
    <x v="1"/>
  </r>
  <r>
    <x v="1"/>
    <x v="3"/>
    <x v="3"/>
    <x v="987"/>
    <x v="4"/>
    <m/>
    <m/>
    <m/>
    <m/>
    <s v="PMEEH-XT20-N511"/>
    <x v="0"/>
    <x v="1"/>
  </r>
  <r>
    <x v="1"/>
    <x v="3"/>
    <x v="3"/>
    <x v="987"/>
    <x v="5"/>
    <m/>
    <m/>
    <n v="0.29420000000000002"/>
    <n v="0.29420000000000002"/>
    <s v="PMEEH-XT20-N511"/>
    <x v="0"/>
    <x v="1"/>
  </r>
  <r>
    <x v="1"/>
    <x v="3"/>
    <x v="3"/>
    <x v="987"/>
    <x v="6"/>
    <m/>
    <m/>
    <n v="-0.29420000000000002"/>
    <n v="-0.29420000000000002"/>
    <s v="PMEEH-XT20-N511"/>
    <x v="0"/>
    <x v="0"/>
  </r>
  <r>
    <x v="1"/>
    <x v="3"/>
    <x v="3"/>
    <x v="988"/>
    <x v="0"/>
    <n v="50"/>
    <n v="50"/>
    <n v="100"/>
    <n v="100"/>
    <s v="PMEER-6CT01A303"/>
    <x v="0"/>
    <x v="1"/>
  </r>
  <r>
    <x v="1"/>
    <x v="3"/>
    <x v="3"/>
    <x v="988"/>
    <x v="1"/>
    <n v="50"/>
    <n v="50"/>
    <n v="100"/>
    <n v="100"/>
    <s v="PMEER-6CT01A303"/>
    <x v="0"/>
    <x v="1"/>
  </r>
  <r>
    <x v="1"/>
    <x v="3"/>
    <x v="3"/>
    <x v="988"/>
    <x v="2"/>
    <n v="0"/>
    <n v="0"/>
    <n v="0"/>
    <n v="0"/>
    <s v="PMEER-6CT01A303"/>
    <x v="0"/>
    <x v="1"/>
  </r>
  <r>
    <x v="1"/>
    <x v="3"/>
    <x v="3"/>
    <x v="988"/>
    <x v="3"/>
    <n v="100"/>
    <n v="100"/>
    <n v="100"/>
    <n v="100"/>
    <s v="PMEER-6CT01A303"/>
    <x v="0"/>
    <x v="1"/>
  </r>
  <r>
    <x v="1"/>
    <x v="3"/>
    <x v="3"/>
    <x v="988"/>
    <x v="4"/>
    <n v="0.2235"/>
    <n v="0.2235"/>
    <n v="0.44700000000000001"/>
    <n v="0.44700000000000001"/>
    <s v="PMEER-6CT01A303"/>
    <x v="0"/>
    <x v="1"/>
  </r>
  <r>
    <x v="1"/>
    <x v="3"/>
    <x v="3"/>
    <x v="988"/>
    <x v="5"/>
    <n v="0.2175"/>
    <n v="0.2235"/>
    <n v="0.44700000000000001"/>
    <n v="0.441"/>
    <s v="PMEER-6CT01A303"/>
    <x v="0"/>
    <x v="1"/>
  </r>
  <r>
    <x v="1"/>
    <x v="3"/>
    <x v="3"/>
    <x v="988"/>
    <x v="6"/>
    <n v="6.0000000000000001E-3"/>
    <n v="0"/>
    <n v="0"/>
    <n v="6.0000000000000001E-3"/>
    <s v="PMEER-6CT01A303"/>
    <x v="0"/>
    <x v="0"/>
  </r>
  <r>
    <x v="1"/>
    <x v="3"/>
    <x v="3"/>
    <x v="989"/>
    <x v="0"/>
    <m/>
    <m/>
    <n v="100"/>
    <n v="50"/>
    <s v="PMEER-6CT02A303"/>
    <x v="0"/>
    <x v="1"/>
  </r>
  <r>
    <x v="1"/>
    <x v="3"/>
    <x v="3"/>
    <x v="989"/>
    <x v="1"/>
    <m/>
    <m/>
    <n v="100"/>
    <n v="50"/>
    <s v="PMEER-6CT02A303"/>
    <x v="0"/>
    <x v="1"/>
  </r>
  <r>
    <x v="1"/>
    <x v="3"/>
    <x v="3"/>
    <x v="989"/>
    <x v="2"/>
    <m/>
    <m/>
    <n v="0"/>
    <n v="0"/>
    <s v="PMEER-6CT02A303"/>
    <x v="0"/>
    <x v="1"/>
  </r>
  <r>
    <x v="1"/>
    <x v="3"/>
    <x v="3"/>
    <x v="989"/>
    <x v="3"/>
    <m/>
    <m/>
    <n v="100"/>
    <n v="100"/>
    <s v="PMEER-6CT02A303"/>
    <x v="0"/>
    <x v="1"/>
  </r>
  <r>
    <x v="1"/>
    <x v="3"/>
    <x v="3"/>
    <x v="989"/>
    <x v="4"/>
    <m/>
    <m/>
    <n v="0.38"/>
    <n v="0.19"/>
    <s v="PMEER-6CT02A303"/>
    <x v="0"/>
    <x v="1"/>
  </r>
  <r>
    <x v="1"/>
    <x v="3"/>
    <x v="3"/>
    <x v="989"/>
    <x v="5"/>
    <m/>
    <m/>
    <n v="0.38"/>
    <n v="0.1905"/>
    <s v="PMEER-6CT02A303"/>
    <x v="0"/>
    <x v="1"/>
  </r>
  <r>
    <x v="1"/>
    <x v="3"/>
    <x v="3"/>
    <x v="989"/>
    <x v="6"/>
    <m/>
    <m/>
    <n v="0"/>
    <n v="-5.0000000000000001E-4"/>
    <s v="PMEER-6CT02A303"/>
    <x v="0"/>
    <x v="0"/>
  </r>
  <r>
    <x v="1"/>
    <x v="3"/>
    <x v="3"/>
    <x v="990"/>
    <x v="0"/>
    <n v="180"/>
    <n v="180"/>
    <n v="100"/>
    <n v="90"/>
    <s v="PMEER-CBL1-A301"/>
    <x v="0"/>
    <x v="1"/>
  </r>
  <r>
    <x v="1"/>
    <x v="3"/>
    <x v="3"/>
    <x v="990"/>
    <x v="1"/>
    <n v="180"/>
    <n v="180"/>
    <n v="100"/>
    <n v="90"/>
    <s v="PMEER-CBL1-A301"/>
    <x v="0"/>
    <x v="1"/>
  </r>
  <r>
    <x v="1"/>
    <x v="3"/>
    <x v="3"/>
    <x v="990"/>
    <x v="2"/>
    <n v="0"/>
    <n v="0"/>
    <n v="0"/>
    <n v="0"/>
    <s v="PMEER-CBL1-A301"/>
    <x v="0"/>
    <x v="1"/>
  </r>
  <r>
    <x v="1"/>
    <x v="3"/>
    <x v="3"/>
    <x v="990"/>
    <x v="3"/>
    <n v="100"/>
    <n v="100"/>
    <n v="100"/>
    <n v="100"/>
    <s v="PMEER-CBL1-A301"/>
    <x v="0"/>
    <x v="1"/>
  </r>
  <r>
    <x v="1"/>
    <x v="3"/>
    <x v="3"/>
    <x v="990"/>
    <x v="4"/>
    <n v="2.7107999999999999"/>
    <n v="2.7107999999999999"/>
    <n v="1.506"/>
    <n v="1.3553999999999999"/>
    <s v="PMEER-CBL1-A301"/>
    <x v="0"/>
    <x v="1"/>
  </r>
  <r>
    <x v="1"/>
    <x v="3"/>
    <x v="3"/>
    <x v="990"/>
    <x v="5"/>
    <n v="2.7107999999999999"/>
    <n v="2.7107999999999999"/>
    <n v="1.506"/>
    <n v="1.3553999999999999"/>
    <s v="PMEER-CBL1-A301"/>
    <x v="0"/>
    <x v="1"/>
  </r>
  <r>
    <x v="1"/>
    <x v="3"/>
    <x v="3"/>
    <x v="990"/>
    <x v="6"/>
    <n v="0"/>
    <n v="0"/>
    <n v="0"/>
    <n v="0"/>
    <s v="PMEER-CBL1-A301"/>
    <x v="0"/>
    <x v="0"/>
  </r>
  <r>
    <x v="1"/>
    <x v="3"/>
    <x v="3"/>
    <x v="991"/>
    <x v="0"/>
    <n v="10"/>
    <n v="70"/>
    <n v="60"/>
    <n v="50"/>
    <s v="PMEER-CBL1-A311"/>
    <x v="0"/>
    <x v="1"/>
  </r>
  <r>
    <x v="1"/>
    <x v="3"/>
    <x v="3"/>
    <x v="991"/>
    <x v="1"/>
    <n v="10"/>
    <n v="70"/>
    <n v="60"/>
    <n v="50"/>
    <s v="PMEER-CBL1-A311"/>
    <x v="0"/>
    <x v="1"/>
  </r>
  <r>
    <x v="1"/>
    <x v="3"/>
    <x v="3"/>
    <x v="991"/>
    <x v="2"/>
    <n v="0"/>
    <n v="0"/>
    <n v="0"/>
    <n v="0"/>
    <s v="PMEER-CBL1-A311"/>
    <x v="0"/>
    <x v="1"/>
  </r>
  <r>
    <x v="1"/>
    <x v="3"/>
    <x v="3"/>
    <x v="991"/>
    <x v="3"/>
    <n v="100"/>
    <n v="100"/>
    <n v="100"/>
    <n v="100"/>
    <s v="PMEER-CBL1-A311"/>
    <x v="0"/>
    <x v="1"/>
  </r>
  <r>
    <x v="1"/>
    <x v="3"/>
    <x v="3"/>
    <x v="991"/>
    <x v="4"/>
    <n v="0.18990000000000001"/>
    <n v="1.3292999999999999"/>
    <n v="1.1394"/>
    <n v="0.94950000000000001"/>
    <s v="PMEER-CBL1-A311"/>
    <x v="0"/>
    <x v="1"/>
  </r>
  <r>
    <x v="1"/>
    <x v="3"/>
    <x v="3"/>
    <x v="991"/>
    <x v="5"/>
    <n v="0.18990000000000001"/>
    <n v="1.3292999999999999"/>
    <n v="1.1394"/>
    <n v="0.94950000000000001"/>
    <s v="PMEER-CBL1-A311"/>
    <x v="0"/>
    <x v="1"/>
  </r>
  <r>
    <x v="1"/>
    <x v="3"/>
    <x v="3"/>
    <x v="991"/>
    <x v="6"/>
    <n v="0"/>
    <n v="0"/>
    <n v="0"/>
    <n v="0"/>
    <s v="PMEER-CBL1-A311"/>
    <x v="0"/>
    <x v="0"/>
  </r>
  <r>
    <x v="1"/>
    <x v="3"/>
    <x v="3"/>
    <x v="992"/>
    <x v="0"/>
    <m/>
    <m/>
    <m/>
    <n v="10"/>
    <s v="PMEER-CBN1-A301"/>
    <x v="0"/>
    <x v="1"/>
  </r>
  <r>
    <x v="1"/>
    <x v="3"/>
    <x v="3"/>
    <x v="992"/>
    <x v="1"/>
    <m/>
    <m/>
    <m/>
    <n v="10"/>
    <s v="PMEER-CBN1-A301"/>
    <x v="0"/>
    <x v="1"/>
  </r>
  <r>
    <x v="1"/>
    <x v="3"/>
    <x v="3"/>
    <x v="992"/>
    <x v="2"/>
    <m/>
    <m/>
    <m/>
    <n v="0"/>
    <s v="PMEER-CBN1-A301"/>
    <x v="0"/>
    <x v="1"/>
  </r>
  <r>
    <x v="1"/>
    <x v="3"/>
    <x v="3"/>
    <x v="992"/>
    <x v="3"/>
    <m/>
    <m/>
    <m/>
    <n v="100"/>
    <s v="PMEER-CBN1-A301"/>
    <x v="0"/>
    <x v="1"/>
  </r>
  <r>
    <x v="1"/>
    <x v="3"/>
    <x v="3"/>
    <x v="992"/>
    <x v="4"/>
    <m/>
    <m/>
    <m/>
    <n v="0.14699999999999999"/>
    <s v="PMEER-CBN1-A301"/>
    <x v="0"/>
    <x v="1"/>
  </r>
  <r>
    <x v="1"/>
    <x v="3"/>
    <x v="3"/>
    <x v="992"/>
    <x v="5"/>
    <m/>
    <m/>
    <m/>
    <n v="0.14699999999999999"/>
    <s v="PMEER-CBN1-A301"/>
    <x v="0"/>
    <x v="1"/>
  </r>
  <r>
    <x v="1"/>
    <x v="3"/>
    <x v="3"/>
    <x v="992"/>
    <x v="6"/>
    <m/>
    <m/>
    <m/>
    <n v="0"/>
    <s v="PMEER-CBN1-A301"/>
    <x v="0"/>
    <x v="0"/>
  </r>
  <r>
    <x v="1"/>
    <x v="3"/>
    <x v="3"/>
    <x v="993"/>
    <x v="0"/>
    <n v="270"/>
    <n v="130"/>
    <n v="220"/>
    <n v="400"/>
    <s v="PMEER-CDT1-A301"/>
    <x v="0"/>
    <x v="1"/>
  </r>
  <r>
    <x v="1"/>
    <x v="3"/>
    <x v="3"/>
    <x v="993"/>
    <x v="1"/>
    <n v="278"/>
    <n v="130"/>
    <n v="220"/>
    <n v="400"/>
    <s v="PMEER-CDT1-A301"/>
    <x v="0"/>
    <x v="1"/>
  </r>
  <r>
    <x v="1"/>
    <x v="3"/>
    <x v="3"/>
    <x v="993"/>
    <x v="2"/>
    <n v="-8"/>
    <n v="0"/>
    <n v="0"/>
    <n v="0"/>
    <s v="PMEER-CDT1-A301"/>
    <x v="0"/>
    <x v="1"/>
  </r>
  <r>
    <x v="1"/>
    <x v="3"/>
    <x v="3"/>
    <x v="993"/>
    <x v="3"/>
    <n v="97.122302158273399"/>
    <n v="100"/>
    <n v="100"/>
    <n v="100"/>
    <s v="PMEER-CDT1-A301"/>
    <x v="0"/>
    <x v="1"/>
  </r>
  <r>
    <x v="1"/>
    <x v="3"/>
    <x v="3"/>
    <x v="993"/>
    <x v="4"/>
    <n v="2.4110999999999998"/>
    <n v="1.1609"/>
    <n v="1.9645999999999999"/>
    <n v="3.5720000000000001"/>
    <s v="PMEER-CDT1-A301"/>
    <x v="0"/>
    <x v="1"/>
  </r>
  <r>
    <x v="1"/>
    <x v="3"/>
    <x v="3"/>
    <x v="993"/>
    <x v="5"/>
    <n v="2.4821399999999998"/>
    <n v="1.175"/>
    <n v="1.9923"/>
    <n v="3.6137999999999999"/>
    <s v="PMEER-CDT1-A301"/>
    <x v="0"/>
    <x v="1"/>
  </r>
  <r>
    <x v="1"/>
    <x v="3"/>
    <x v="3"/>
    <x v="993"/>
    <x v="6"/>
    <n v="-7.1040000000000006E-2"/>
    <n v="-1.41E-2"/>
    <n v="-2.7699999999999999E-2"/>
    <n v="-4.1799999999999997E-2"/>
    <s v="PMEER-CDT1-A301"/>
    <x v="0"/>
    <x v="0"/>
  </r>
  <r>
    <x v="1"/>
    <x v="3"/>
    <x v="3"/>
    <x v="994"/>
    <x v="0"/>
    <m/>
    <m/>
    <m/>
    <m/>
    <s v="PMEER-CFB1-A503"/>
    <x v="0"/>
    <x v="1"/>
  </r>
  <r>
    <x v="1"/>
    <x v="3"/>
    <x v="3"/>
    <x v="994"/>
    <x v="1"/>
    <m/>
    <m/>
    <m/>
    <n v="30"/>
    <s v="PMEER-CFB1-A503"/>
    <x v="0"/>
    <x v="1"/>
  </r>
  <r>
    <x v="1"/>
    <x v="3"/>
    <x v="3"/>
    <x v="994"/>
    <x v="2"/>
    <m/>
    <m/>
    <m/>
    <n v="-30"/>
    <s v="PMEER-CFB1-A503"/>
    <x v="0"/>
    <x v="2"/>
  </r>
  <r>
    <x v="1"/>
    <x v="3"/>
    <x v="3"/>
    <x v="994"/>
    <x v="3"/>
    <m/>
    <m/>
    <m/>
    <m/>
    <s v="PMEER-CFB1-A503"/>
    <x v="0"/>
    <x v="1"/>
  </r>
  <r>
    <x v="1"/>
    <x v="3"/>
    <x v="3"/>
    <x v="994"/>
    <x v="4"/>
    <m/>
    <m/>
    <m/>
    <m/>
    <s v="PMEER-CFB1-A503"/>
    <x v="0"/>
    <x v="1"/>
  </r>
  <r>
    <x v="1"/>
    <x v="3"/>
    <x v="3"/>
    <x v="994"/>
    <x v="5"/>
    <m/>
    <m/>
    <m/>
    <n v="0.2298"/>
    <s v="PMEER-CFB1-A503"/>
    <x v="0"/>
    <x v="1"/>
  </r>
  <r>
    <x v="1"/>
    <x v="3"/>
    <x v="3"/>
    <x v="994"/>
    <x v="6"/>
    <m/>
    <m/>
    <m/>
    <n v="-0.2298"/>
    <s v="PMEER-CFB1-A503"/>
    <x v="0"/>
    <x v="0"/>
  </r>
  <r>
    <x v="1"/>
    <x v="3"/>
    <x v="3"/>
    <x v="995"/>
    <x v="0"/>
    <m/>
    <m/>
    <n v="0"/>
    <m/>
    <s v="PMEER-CFC1-A503"/>
    <x v="0"/>
    <x v="1"/>
  </r>
  <r>
    <x v="1"/>
    <x v="3"/>
    <x v="3"/>
    <x v="995"/>
    <x v="1"/>
    <m/>
    <m/>
    <m/>
    <n v="40"/>
    <s v="PMEER-CFC1-A503"/>
    <x v="0"/>
    <x v="1"/>
  </r>
  <r>
    <x v="1"/>
    <x v="3"/>
    <x v="3"/>
    <x v="995"/>
    <x v="2"/>
    <m/>
    <m/>
    <n v="0"/>
    <n v="-40"/>
    <s v="PMEER-CFC1-A503"/>
    <x v="0"/>
    <x v="2"/>
  </r>
  <r>
    <x v="1"/>
    <x v="3"/>
    <x v="3"/>
    <x v="995"/>
    <x v="3"/>
    <m/>
    <m/>
    <s v="X"/>
    <m/>
    <s v="PMEER-CFC1-A503"/>
    <x v="0"/>
    <x v="1"/>
  </r>
  <r>
    <x v="1"/>
    <x v="3"/>
    <x v="3"/>
    <x v="995"/>
    <x v="4"/>
    <m/>
    <m/>
    <n v="0"/>
    <m/>
    <s v="PMEER-CFC1-A503"/>
    <x v="0"/>
    <x v="1"/>
  </r>
  <r>
    <x v="1"/>
    <x v="3"/>
    <x v="3"/>
    <x v="995"/>
    <x v="5"/>
    <m/>
    <m/>
    <m/>
    <n v="0.30599999999999999"/>
    <s v="PMEER-CFC1-A503"/>
    <x v="0"/>
    <x v="1"/>
  </r>
  <r>
    <x v="1"/>
    <x v="3"/>
    <x v="3"/>
    <x v="995"/>
    <x v="6"/>
    <m/>
    <m/>
    <n v="0"/>
    <n v="-0.30599999999999999"/>
    <s v="PMEER-CFC1-A503"/>
    <x v="0"/>
    <x v="0"/>
  </r>
  <r>
    <x v="1"/>
    <x v="3"/>
    <x v="3"/>
    <x v="996"/>
    <x v="0"/>
    <n v="20"/>
    <n v="30"/>
    <n v="0"/>
    <n v="100"/>
    <s v="PMEER-CHC1-A301"/>
    <x v="0"/>
    <x v="1"/>
  </r>
  <r>
    <x v="1"/>
    <x v="3"/>
    <x v="3"/>
    <x v="996"/>
    <x v="1"/>
    <n v="20"/>
    <n v="30"/>
    <m/>
    <n v="100"/>
    <s v="PMEER-CHC1-A301"/>
    <x v="0"/>
    <x v="1"/>
  </r>
  <r>
    <x v="1"/>
    <x v="3"/>
    <x v="3"/>
    <x v="996"/>
    <x v="2"/>
    <n v="0"/>
    <n v="0"/>
    <n v="0"/>
    <n v="0"/>
    <s v="PMEER-CHC1-A301"/>
    <x v="0"/>
    <x v="1"/>
  </r>
  <r>
    <x v="1"/>
    <x v="3"/>
    <x v="3"/>
    <x v="996"/>
    <x v="3"/>
    <n v="100"/>
    <n v="100"/>
    <s v="X"/>
    <n v="100"/>
    <s v="PMEER-CHC1-A301"/>
    <x v="0"/>
    <x v="1"/>
  </r>
  <r>
    <x v="1"/>
    <x v="3"/>
    <x v="3"/>
    <x v="996"/>
    <x v="4"/>
    <n v="0.22439999999999999"/>
    <n v="0.33660000000000001"/>
    <n v="0"/>
    <n v="1.1220000000000001"/>
    <s v="PMEER-CHC1-A301"/>
    <x v="0"/>
    <x v="1"/>
  </r>
  <r>
    <x v="1"/>
    <x v="3"/>
    <x v="3"/>
    <x v="996"/>
    <x v="5"/>
    <n v="0.22339999999999999"/>
    <n v="0.33660000000000001"/>
    <m/>
    <n v="1.1214999999999999"/>
    <s v="PMEER-CHC1-A301"/>
    <x v="0"/>
    <x v="1"/>
  </r>
  <r>
    <x v="1"/>
    <x v="3"/>
    <x v="3"/>
    <x v="996"/>
    <x v="6"/>
    <n v="1E-3"/>
    <n v="0"/>
    <n v="0"/>
    <n v="5.0000000000000001E-4"/>
    <s v="PMEER-CHC1-A301"/>
    <x v="0"/>
    <x v="0"/>
  </r>
  <r>
    <x v="1"/>
    <x v="3"/>
    <x v="3"/>
    <x v="997"/>
    <x v="0"/>
    <n v="495"/>
    <n v="240"/>
    <n v="110"/>
    <n v="105"/>
    <s v="PMEER-CKL1-A301"/>
    <x v="0"/>
    <x v="1"/>
  </r>
  <r>
    <x v="1"/>
    <x v="3"/>
    <x v="3"/>
    <x v="997"/>
    <x v="1"/>
    <n v="495"/>
    <n v="240"/>
    <n v="110"/>
    <n v="105"/>
    <s v="PMEER-CKL1-A301"/>
    <x v="0"/>
    <x v="1"/>
  </r>
  <r>
    <x v="1"/>
    <x v="3"/>
    <x v="3"/>
    <x v="997"/>
    <x v="2"/>
    <n v="0"/>
    <n v="0"/>
    <n v="0"/>
    <n v="0"/>
    <s v="PMEER-CKL1-A301"/>
    <x v="0"/>
    <x v="1"/>
  </r>
  <r>
    <x v="1"/>
    <x v="3"/>
    <x v="3"/>
    <x v="997"/>
    <x v="3"/>
    <n v="100"/>
    <n v="100"/>
    <n v="100"/>
    <n v="100"/>
    <s v="PMEER-CKL1-A301"/>
    <x v="0"/>
    <x v="1"/>
  </r>
  <r>
    <x v="1"/>
    <x v="3"/>
    <x v="3"/>
    <x v="997"/>
    <x v="4"/>
    <n v="10.10295"/>
    <n v="4.8983999999999996"/>
    <n v="2.2450999999999999"/>
    <n v="2.1430500000000001"/>
    <s v="PMEER-CKL1-A301"/>
    <x v="0"/>
    <x v="1"/>
  </r>
  <r>
    <x v="1"/>
    <x v="3"/>
    <x v="3"/>
    <x v="997"/>
    <x v="5"/>
    <n v="10.10295"/>
    <n v="4.8983999999999996"/>
    <n v="2.2450999999999999"/>
    <n v="2.1430500000000001"/>
    <s v="PMEER-CKL1-A301"/>
    <x v="0"/>
    <x v="1"/>
  </r>
  <r>
    <x v="1"/>
    <x v="3"/>
    <x v="3"/>
    <x v="997"/>
    <x v="6"/>
    <n v="0"/>
    <n v="0"/>
    <n v="0"/>
    <n v="0"/>
    <s v="PMEER-CKL1-A301"/>
    <x v="0"/>
    <x v="0"/>
  </r>
  <r>
    <x v="1"/>
    <x v="3"/>
    <x v="3"/>
    <x v="998"/>
    <x v="0"/>
    <n v="480"/>
    <n v="660"/>
    <n v="320"/>
    <n v="610"/>
    <s v="PMEER-CKL2-A301"/>
    <x v="0"/>
    <x v="1"/>
  </r>
  <r>
    <x v="1"/>
    <x v="3"/>
    <x v="3"/>
    <x v="998"/>
    <x v="1"/>
    <n v="480"/>
    <n v="660"/>
    <n v="320"/>
    <n v="610"/>
    <s v="PMEER-CKL2-A301"/>
    <x v="0"/>
    <x v="1"/>
  </r>
  <r>
    <x v="1"/>
    <x v="3"/>
    <x v="3"/>
    <x v="998"/>
    <x v="2"/>
    <n v="0"/>
    <n v="0"/>
    <n v="0"/>
    <n v="0"/>
    <s v="PMEER-CKL2-A301"/>
    <x v="0"/>
    <x v="1"/>
  </r>
  <r>
    <x v="1"/>
    <x v="3"/>
    <x v="3"/>
    <x v="998"/>
    <x v="3"/>
    <n v="100"/>
    <n v="100"/>
    <n v="100"/>
    <n v="100"/>
    <s v="PMEER-CKL2-A301"/>
    <x v="0"/>
    <x v="1"/>
  </r>
  <r>
    <x v="1"/>
    <x v="3"/>
    <x v="3"/>
    <x v="998"/>
    <x v="4"/>
    <n v="12.235200000000001"/>
    <n v="16.823399999999999"/>
    <n v="8.1568000000000005"/>
    <n v="15.5489"/>
    <s v="PMEER-CKL2-A301"/>
    <x v="0"/>
    <x v="1"/>
  </r>
  <r>
    <x v="1"/>
    <x v="3"/>
    <x v="3"/>
    <x v="998"/>
    <x v="5"/>
    <n v="12.235200000000001"/>
    <n v="16.823399999999999"/>
    <n v="8.1568000000000005"/>
    <n v="15.5489"/>
    <s v="PMEER-CKL2-A301"/>
    <x v="0"/>
    <x v="1"/>
  </r>
  <r>
    <x v="1"/>
    <x v="3"/>
    <x v="3"/>
    <x v="998"/>
    <x v="6"/>
    <n v="0"/>
    <n v="0"/>
    <n v="0"/>
    <n v="0"/>
    <s v="PMEER-CKL2-A301"/>
    <x v="0"/>
    <x v="0"/>
  </r>
  <r>
    <x v="1"/>
    <x v="3"/>
    <x v="3"/>
    <x v="999"/>
    <x v="0"/>
    <n v="680"/>
    <n v="1345"/>
    <n v="515"/>
    <n v="875"/>
    <s v="PMEER-CKL2-A311"/>
    <x v="0"/>
    <x v="1"/>
  </r>
  <r>
    <x v="1"/>
    <x v="3"/>
    <x v="3"/>
    <x v="999"/>
    <x v="1"/>
    <n v="680"/>
    <n v="1345"/>
    <n v="515"/>
    <n v="875"/>
    <s v="PMEER-CKL2-A311"/>
    <x v="0"/>
    <x v="1"/>
  </r>
  <r>
    <x v="1"/>
    <x v="3"/>
    <x v="3"/>
    <x v="999"/>
    <x v="2"/>
    <n v="0"/>
    <n v="0"/>
    <n v="0"/>
    <n v="0"/>
    <s v="PMEER-CKL2-A311"/>
    <x v="0"/>
    <x v="1"/>
  </r>
  <r>
    <x v="1"/>
    <x v="3"/>
    <x v="3"/>
    <x v="999"/>
    <x v="3"/>
    <n v="100"/>
    <n v="100"/>
    <n v="100"/>
    <n v="100"/>
    <s v="PMEER-CKL2-A311"/>
    <x v="0"/>
    <x v="1"/>
  </r>
  <r>
    <x v="1"/>
    <x v="3"/>
    <x v="3"/>
    <x v="999"/>
    <x v="4"/>
    <n v="18.611599999999999"/>
    <n v="36.812649999999998"/>
    <n v="14.095549999999999"/>
    <n v="23.94875"/>
    <s v="PMEER-CKL2-A311"/>
    <x v="0"/>
    <x v="1"/>
  </r>
  <r>
    <x v="1"/>
    <x v="3"/>
    <x v="3"/>
    <x v="999"/>
    <x v="5"/>
    <n v="18.591200000000001"/>
    <n v="36.772300000000001"/>
    <n v="14.0801"/>
    <n v="23.922499999999999"/>
    <s v="PMEER-CKL2-A311"/>
    <x v="0"/>
    <x v="1"/>
  </r>
  <r>
    <x v="1"/>
    <x v="3"/>
    <x v="3"/>
    <x v="999"/>
    <x v="6"/>
    <n v="2.0400000000000001E-2"/>
    <n v="4.0349999999999997E-2"/>
    <n v="1.545E-2"/>
    <n v="2.6249999999999999E-2"/>
    <s v="PMEER-CKL2-A311"/>
    <x v="0"/>
    <x v="0"/>
  </r>
  <r>
    <x v="1"/>
    <x v="3"/>
    <x v="3"/>
    <x v="1000"/>
    <x v="0"/>
    <n v="25"/>
    <n v="45"/>
    <n v="30"/>
    <n v="35"/>
    <s v="PMEER-CKL3-A301"/>
    <x v="0"/>
    <x v="1"/>
  </r>
  <r>
    <x v="1"/>
    <x v="3"/>
    <x v="3"/>
    <x v="1000"/>
    <x v="1"/>
    <n v="25"/>
    <n v="45"/>
    <n v="30"/>
    <n v="35"/>
    <s v="PMEER-CKL3-A301"/>
    <x v="0"/>
    <x v="1"/>
  </r>
  <r>
    <x v="1"/>
    <x v="3"/>
    <x v="3"/>
    <x v="1000"/>
    <x v="2"/>
    <n v="0"/>
    <n v="0"/>
    <n v="0"/>
    <n v="0"/>
    <s v="PMEER-CKL3-A301"/>
    <x v="0"/>
    <x v="1"/>
  </r>
  <r>
    <x v="1"/>
    <x v="3"/>
    <x v="3"/>
    <x v="1000"/>
    <x v="3"/>
    <n v="100"/>
    <n v="100"/>
    <n v="100"/>
    <n v="100"/>
    <s v="PMEER-CKL3-A301"/>
    <x v="0"/>
    <x v="1"/>
  </r>
  <r>
    <x v="1"/>
    <x v="3"/>
    <x v="3"/>
    <x v="1000"/>
    <x v="4"/>
    <n v="0.74975000000000003"/>
    <n v="1.34955"/>
    <n v="0.89970000000000006"/>
    <n v="1.04965"/>
    <s v="PMEER-CKL3-A301"/>
    <x v="0"/>
    <x v="1"/>
  </r>
  <r>
    <x v="1"/>
    <x v="3"/>
    <x v="3"/>
    <x v="1000"/>
    <x v="5"/>
    <n v="0.74555000000000005"/>
    <n v="1.3348500000000001"/>
    <n v="0.88919999999999999"/>
    <n v="1.03915"/>
    <s v="PMEER-CKL3-A301"/>
    <x v="0"/>
    <x v="1"/>
  </r>
  <r>
    <x v="1"/>
    <x v="3"/>
    <x v="3"/>
    <x v="1000"/>
    <x v="6"/>
    <n v="4.1999999999999997E-3"/>
    <n v="1.47E-2"/>
    <n v="1.0500000000000001E-2"/>
    <n v="1.0500000000000001E-2"/>
    <s v="PMEER-CKL3-A301"/>
    <x v="0"/>
    <x v="0"/>
  </r>
  <r>
    <x v="1"/>
    <x v="3"/>
    <x v="3"/>
    <x v="1001"/>
    <x v="0"/>
    <m/>
    <n v="25"/>
    <n v="60"/>
    <n v="230"/>
    <s v="PMEER-CKN1-A301"/>
    <x v="0"/>
    <x v="1"/>
  </r>
  <r>
    <x v="1"/>
    <x v="3"/>
    <x v="3"/>
    <x v="1001"/>
    <x v="1"/>
    <m/>
    <n v="25"/>
    <n v="60"/>
    <n v="230"/>
    <s v="PMEER-CKN1-A301"/>
    <x v="0"/>
    <x v="1"/>
  </r>
  <r>
    <x v="1"/>
    <x v="3"/>
    <x v="3"/>
    <x v="1001"/>
    <x v="2"/>
    <m/>
    <n v="0"/>
    <n v="0"/>
    <n v="0"/>
    <s v="PMEER-CKN1-A301"/>
    <x v="0"/>
    <x v="1"/>
  </r>
  <r>
    <x v="1"/>
    <x v="3"/>
    <x v="3"/>
    <x v="1001"/>
    <x v="3"/>
    <m/>
    <n v="100"/>
    <n v="100"/>
    <n v="100"/>
    <s v="PMEER-CKN1-A301"/>
    <x v="0"/>
    <x v="1"/>
  </r>
  <r>
    <x v="1"/>
    <x v="3"/>
    <x v="3"/>
    <x v="1001"/>
    <x v="4"/>
    <m/>
    <n v="0.44650000000000001"/>
    <n v="1.0716000000000001"/>
    <n v="4.1078000000000001"/>
    <s v="PMEER-CKN1-A301"/>
    <x v="0"/>
    <x v="1"/>
  </r>
  <r>
    <x v="1"/>
    <x v="3"/>
    <x v="3"/>
    <x v="1001"/>
    <x v="5"/>
    <m/>
    <n v="0.44650000000000001"/>
    <n v="1.0716000000000001"/>
    <n v="4.1078000000000001"/>
    <s v="PMEER-CKN1-A301"/>
    <x v="0"/>
    <x v="1"/>
  </r>
  <r>
    <x v="1"/>
    <x v="3"/>
    <x v="3"/>
    <x v="1001"/>
    <x v="6"/>
    <m/>
    <n v="0"/>
    <n v="0"/>
    <n v="0"/>
    <s v="PMEER-CKN1-A301"/>
    <x v="0"/>
    <x v="0"/>
  </r>
  <r>
    <x v="1"/>
    <x v="3"/>
    <x v="3"/>
    <x v="1002"/>
    <x v="0"/>
    <n v="90"/>
    <m/>
    <m/>
    <m/>
    <s v="PMEER-CKN1-A311"/>
    <x v="0"/>
    <x v="1"/>
  </r>
  <r>
    <x v="1"/>
    <x v="3"/>
    <x v="3"/>
    <x v="1002"/>
    <x v="1"/>
    <n v="90"/>
    <m/>
    <m/>
    <m/>
    <s v="PMEER-CKN1-A311"/>
    <x v="0"/>
    <x v="1"/>
  </r>
  <r>
    <x v="1"/>
    <x v="3"/>
    <x v="3"/>
    <x v="1002"/>
    <x v="2"/>
    <n v="0"/>
    <m/>
    <m/>
    <m/>
    <s v="PMEER-CKN1-A311"/>
    <x v="0"/>
    <x v="1"/>
  </r>
  <r>
    <x v="1"/>
    <x v="3"/>
    <x v="3"/>
    <x v="1002"/>
    <x v="3"/>
    <n v="100"/>
    <m/>
    <m/>
    <m/>
    <s v="PMEER-CKN1-A311"/>
    <x v="0"/>
    <x v="1"/>
  </r>
  <r>
    <x v="1"/>
    <x v="3"/>
    <x v="3"/>
    <x v="1002"/>
    <x v="4"/>
    <n v="2.0295000000000001"/>
    <m/>
    <m/>
    <m/>
    <s v="PMEER-CKN1-A311"/>
    <x v="0"/>
    <x v="1"/>
  </r>
  <r>
    <x v="1"/>
    <x v="3"/>
    <x v="3"/>
    <x v="1002"/>
    <x v="5"/>
    <n v="2.0276999999999998"/>
    <m/>
    <m/>
    <m/>
    <s v="PMEER-CKN1-A311"/>
    <x v="0"/>
    <x v="1"/>
  </r>
  <r>
    <x v="1"/>
    <x v="3"/>
    <x v="3"/>
    <x v="1002"/>
    <x v="6"/>
    <n v="1.8E-3"/>
    <m/>
    <m/>
    <m/>
    <s v="PMEER-CKN1-A311"/>
    <x v="0"/>
    <x v="0"/>
  </r>
  <r>
    <x v="1"/>
    <x v="3"/>
    <x v="3"/>
    <x v="1003"/>
    <x v="0"/>
    <n v="245"/>
    <n v="315"/>
    <n v="100"/>
    <n v="450"/>
    <s v="PMEER-CKN2-A301"/>
    <x v="0"/>
    <x v="1"/>
  </r>
  <r>
    <x v="1"/>
    <x v="3"/>
    <x v="3"/>
    <x v="1003"/>
    <x v="1"/>
    <n v="245"/>
    <n v="315"/>
    <n v="100"/>
    <n v="450"/>
    <s v="PMEER-CKN2-A301"/>
    <x v="0"/>
    <x v="1"/>
  </r>
  <r>
    <x v="1"/>
    <x v="3"/>
    <x v="3"/>
    <x v="1003"/>
    <x v="2"/>
    <n v="0"/>
    <n v="0"/>
    <n v="0"/>
    <n v="0"/>
    <s v="PMEER-CKN2-A301"/>
    <x v="0"/>
    <x v="1"/>
  </r>
  <r>
    <x v="1"/>
    <x v="3"/>
    <x v="3"/>
    <x v="1003"/>
    <x v="3"/>
    <n v="100"/>
    <n v="100"/>
    <n v="100"/>
    <n v="100"/>
    <s v="PMEER-CKN2-A301"/>
    <x v="0"/>
    <x v="1"/>
  </r>
  <r>
    <x v="1"/>
    <x v="3"/>
    <x v="3"/>
    <x v="1003"/>
    <x v="4"/>
    <n v="4.6868499999999997"/>
    <n v="6.0259499999999999"/>
    <n v="1.913"/>
    <n v="8.6084999999999994"/>
    <s v="PMEER-CKN2-A301"/>
    <x v="0"/>
    <x v="1"/>
  </r>
  <r>
    <x v="1"/>
    <x v="3"/>
    <x v="3"/>
    <x v="1003"/>
    <x v="5"/>
    <n v="4.6868499999999997"/>
    <n v="6.0259499999999999"/>
    <n v="1.913"/>
    <n v="8.6084999999999994"/>
    <s v="PMEER-CKN2-A301"/>
    <x v="0"/>
    <x v="1"/>
  </r>
  <r>
    <x v="1"/>
    <x v="3"/>
    <x v="3"/>
    <x v="1003"/>
    <x v="6"/>
    <n v="0"/>
    <n v="0"/>
    <n v="0"/>
    <n v="0"/>
    <s v="PMEER-CKN2-A301"/>
    <x v="0"/>
    <x v="0"/>
  </r>
  <r>
    <x v="1"/>
    <x v="3"/>
    <x v="3"/>
    <x v="1004"/>
    <x v="0"/>
    <n v="350"/>
    <n v="450"/>
    <n v="210"/>
    <n v="600"/>
    <s v="PMEER-CNT1-A301"/>
    <x v="0"/>
    <x v="1"/>
  </r>
  <r>
    <x v="1"/>
    <x v="3"/>
    <x v="3"/>
    <x v="1004"/>
    <x v="1"/>
    <n v="350"/>
    <n v="450"/>
    <n v="210"/>
    <n v="600"/>
    <s v="PMEER-CNT1-A301"/>
    <x v="0"/>
    <x v="1"/>
  </r>
  <r>
    <x v="1"/>
    <x v="3"/>
    <x v="3"/>
    <x v="1004"/>
    <x v="2"/>
    <n v="0"/>
    <n v="0"/>
    <n v="0"/>
    <n v="0"/>
    <s v="PMEER-CNT1-A301"/>
    <x v="0"/>
    <x v="1"/>
  </r>
  <r>
    <x v="1"/>
    <x v="3"/>
    <x v="3"/>
    <x v="1004"/>
    <x v="3"/>
    <n v="100"/>
    <n v="100"/>
    <n v="100"/>
    <n v="100"/>
    <s v="PMEER-CNT1-A301"/>
    <x v="0"/>
    <x v="1"/>
  </r>
  <r>
    <x v="1"/>
    <x v="3"/>
    <x v="3"/>
    <x v="1004"/>
    <x v="4"/>
    <n v="1.3405"/>
    <n v="1.7235"/>
    <n v="0.80430000000000001"/>
    <n v="2.298"/>
    <s v="PMEER-CNT1-A301"/>
    <x v="0"/>
    <x v="1"/>
  </r>
  <r>
    <x v="1"/>
    <x v="3"/>
    <x v="3"/>
    <x v="1004"/>
    <x v="5"/>
    <n v="1.3405"/>
    <n v="1.7235"/>
    <n v="0.80430000000000001"/>
    <n v="2.298"/>
    <s v="PMEER-CNT1-A301"/>
    <x v="0"/>
    <x v="1"/>
  </r>
  <r>
    <x v="1"/>
    <x v="3"/>
    <x v="3"/>
    <x v="1004"/>
    <x v="6"/>
    <n v="0"/>
    <n v="0"/>
    <n v="0"/>
    <n v="0"/>
    <s v="PMEER-CNT1-A301"/>
    <x v="0"/>
    <x v="0"/>
  </r>
  <r>
    <x v="1"/>
    <x v="3"/>
    <x v="3"/>
    <x v="1005"/>
    <x v="0"/>
    <m/>
    <m/>
    <n v="420"/>
    <n v="370"/>
    <s v="PMEER-CNT1-A311"/>
    <x v="0"/>
    <x v="1"/>
  </r>
  <r>
    <x v="1"/>
    <x v="3"/>
    <x v="3"/>
    <x v="1005"/>
    <x v="1"/>
    <m/>
    <m/>
    <n v="420"/>
    <n v="370"/>
    <s v="PMEER-CNT1-A311"/>
    <x v="0"/>
    <x v="1"/>
  </r>
  <r>
    <x v="1"/>
    <x v="3"/>
    <x v="3"/>
    <x v="1005"/>
    <x v="2"/>
    <m/>
    <m/>
    <n v="0"/>
    <n v="0"/>
    <s v="PMEER-CNT1-A311"/>
    <x v="0"/>
    <x v="1"/>
  </r>
  <r>
    <x v="1"/>
    <x v="3"/>
    <x v="3"/>
    <x v="1005"/>
    <x v="3"/>
    <m/>
    <m/>
    <n v="100"/>
    <n v="100"/>
    <s v="PMEER-CNT1-A311"/>
    <x v="0"/>
    <x v="1"/>
  </r>
  <r>
    <x v="1"/>
    <x v="3"/>
    <x v="3"/>
    <x v="1005"/>
    <x v="4"/>
    <m/>
    <m/>
    <n v="2.0244"/>
    <n v="1.7834000000000001"/>
    <s v="PMEER-CNT1-A311"/>
    <x v="0"/>
    <x v="1"/>
  </r>
  <r>
    <x v="1"/>
    <x v="3"/>
    <x v="3"/>
    <x v="1005"/>
    <x v="5"/>
    <m/>
    <m/>
    <n v="2.0244"/>
    <n v="1.7834000000000001"/>
    <s v="PMEER-CNT1-A311"/>
    <x v="0"/>
    <x v="1"/>
  </r>
  <r>
    <x v="1"/>
    <x v="3"/>
    <x v="3"/>
    <x v="1005"/>
    <x v="6"/>
    <m/>
    <m/>
    <n v="0"/>
    <n v="0"/>
    <s v="PMEER-CNT1-A311"/>
    <x v="0"/>
    <x v="0"/>
  </r>
  <r>
    <x v="1"/>
    <x v="3"/>
    <x v="3"/>
    <x v="1006"/>
    <x v="0"/>
    <n v="290"/>
    <n v="290"/>
    <n v="620"/>
    <n v="600"/>
    <s v="PMEER-CSF1-A301"/>
    <x v="0"/>
    <x v="1"/>
  </r>
  <r>
    <x v="1"/>
    <x v="3"/>
    <x v="3"/>
    <x v="1006"/>
    <x v="1"/>
    <n v="290"/>
    <n v="290"/>
    <n v="620"/>
    <n v="600"/>
    <s v="PMEER-CSF1-A301"/>
    <x v="0"/>
    <x v="1"/>
  </r>
  <r>
    <x v="1"/>
    <x v="3"/>
    <x v="3"/>
    <x v="1006"/>
    <x v="2"/>
    <n v="0"/>
    <n v="0"/>
    <n v="0"/>
    <n v="0"/>
    <s v="PMEER-CSF1-A301"/>
    <x v="0"/>
    <x v="1"/>
  </r>
  <r>
    <x v="1"/>
    <x v="3"/>
    <x v="3"/>
    <x v="1006"/>
    <x v="3"/>
    <n v="100"/>
    <n v="100"/>
    <n v="100"/>
    <n v="100"/>
    <s v="PMEER-CSF1-A301"/>
    <x v="0"/>
    <x v="1"/>
  </r>
  <r>
    <x v="1"/>
    <x v="3"/>
    <x v="3"/>
    <x v="1006"/>
    <x v="4"/>
    <n v="2.2185000000000001"/>
    <n v="2.2185000000000001"/>
    <n v="4.7430000000000003"/>
    <n v="4.59"/>
    <s v="PMEER-CSF1-A301"/>
    <x v="0"/>
    <x v="1"/>
  </r>
  <r>
    <x v="1"/>
    <x v="3"/>
    <x v="3"/>
    <x v="1006"/>
    <x v="5"/>
    <n v="2.2185000000000001"/>
    <n v="2.2185000000000001"/>
    <n v="4.7430000000000003"/>
    <n v="4.59"/>
    <s v="PMEER-CSF1-A301"/>
    <x v="0"/>
    <x v="1"/>
  </r>
  <r>
    <x v="1"/>
    <x v="3"/>
    <x v="3"/>
    <x v="1006"/>
    <x v="6"/>
    <n v="0"/>
    <n v="0"/>
    <n v="0"/>
    <n v="0"/>
    <s v="PMEER-CSF1-A301"/>
    <x v="0"/>
    <x v="0"/>
  </r>
  <r>
    <x v="1"/>
    <x v="3"/>
    <x v="3"/>
    <x v="1007"/>
    <x v="0"/>
    <n v="90"/>
    <n v="200"/>
    <n v="160"/>
    <n v="190"/>
    <s v="PMEER-CSF1-A311"/>
    <x v="0"/>
    <x v="1"/>
  </r>
  <r>
    <x v="1"/>
    <x v="3"/>
    <x v="3"/>
    <x v="1007"/>
    <x v="1"/>
    <n v="90"/>
    <n v="200"/>
    <n v="160"/>
    <n v="190"/>
    <s v="PMEER-CSF1-A311"/>
    <x v="0"/>
    <x v="1"/>
  </r>
  <r>
    <x v="1"/>
    <x v="3"/>
    <x v="3"/>
    <x v="1007"/>
    <x v="2"/>
    <n v="0"/>
    <n v="0"/>
    <n v="0"/>
    <n v="0"/>
    <s v="PMEER-CSF1-A311"/>
    <x v="0"/>
    <x v="1"/>
  </r>
  <r>
    <x v="1"/>
    <x v="3"/>
    <x v="3"/>
    <x v="1007"/>
    <x v="3"/>
    <n v="100"/>
    <n v="100"/>
    <n v="100"/>
    <n v="100"/>
    <s v="PMEER-CSF1-A311"/>
    <x v="0"/>
    <x v="1"/>
  </r>
  <r>
    <x v="1"/>
    <x v="3"/>
    <x v="3"/>
    <x v="1007"/>
    <x v="4"/>
    <n v="0.86939999999999995"/>
    <n v="1.9319999999999999"/>
    <n v="1.5456000000000001"/>
    <n v="1.8353999999999999"/>
    <s v="PMEER-CSF1-A311"/>
    <x v="0"/>
    <x v="1"/>
  </r>
  <r>
    <x v="1"/>
    <x v="3"/>
    <x v="3"/>
    <x v="1007"/>
    <x v="5"/>
    <n v="0.87029999999999996"/>
    <n v="1.9339999999999999"/>
    <n v="1.5471999999999999"/>
    <n v="1.8372999999999999"/>
    <s v="PMEER-CSF1-A311"/>
    <x v="0"/>
    <x v="1"/>
  </r>
  <r>
    <x v="1"/>
    <x v="3"/>
    <x v="3"/>
    <x v="1007"/>
    <x v="6"/>
    <n v="-8.9999999999999998E-4"/>
    <n v="-2E-3"/>
    <n v="-1.6000000000000001E-3"/>
    <n v="-1.9E-3"/>
    <s v="PMEER-CSF1-A311"/>
    <x v="0"/>
    <x v="0"/>
  </r>
  <r>
    <x v="1"/>
    <x v="3"/>
    <x v="3"/>
    <x v="1008"/>
    <x v="0"/>
    <n v="360"/>
    <n v="170"/>
    <n v="90"/>
    <n v="100"/>
    <s v="PMEER-CTB1-A301"/>
    <x v="0"/>
    <x v="1"/>
  </r>
  <r>
    <x v="1"/>
    <x v="3"/>
    <x v="3"/>
    <x v="1008"/>
    <x v="1"/>
    <n v="360"/>
    <n v="170"/>
    <n v="90"/>
    <n v="100"/>
    <s v="PMEER-CTB1-A301"/>
    <x v="0"/>
    <x v="1"/>
  </r>
  <r>
    <x v="1"/>
    <x v="3"/>
    <x v="3"/>
    <x v="1008"/>
    <x v="2"/>
    <n v="0"/>
    <n v="0"/>
    <n v="0"/>
    <n v="0"/>
    <s v="PMEER-CTB1-A301"/>
    <x v="0"/>
    <x v="1"/>
  </r>
  <r>
    <x v="1"/>
    <x v="3"/>
    <x v="3"/>
    <x v="1008"/>
    <x v="3"/>
    <n v="100"/>
    <n v="100"/>
    <n v="100"/>
    <n v="100"/>
    <s v="PMEER-CTB1-A301"/>
    <x v="0"/>
    <x v="1"/>
  </r>
  <r>
    <x v="1"/>
    <x v="3"/>
    <x v="3"/>
    <x v="1008"/>
    <x v="4"/>
    <n v="3.1284000000000001"/>
    <n v="1.4773000000000001"/>
    <n v="0.78210000000000002"/>
    <n v="0.86899999999999999"/>
    <s v="PMEER-CTB1-A301"/>
    <x v="0"/>
    <x v="1"/>
  </r>
  <r>
    <x v="1"/>
    <x v="3"/>
    <x v="3"/>
    <x v="1008"/>
    <x v="5"/>
    <n v="3.1284000000000001"/>
    <n v="1.4773000000000001"/>
    <n v="0.78210000000000002"/>
    <n v="0.86899999999999999"/>
    <s v="PMEER-CTB1-A301"/>
    <x v="0"/>
    <x v="1"/>
  </r>
  <r>
    <x v="1"/>
    <x v="3"/>
    <x v="3"/>
    <x v="1008"/>
    <x v="6"/>
    <n v="0"/>
    <n v="0"/>
    <n v="0"/>
    <n v="0"/>
    <s v="PMEER-CTB1-A301"/>
    <x v="0"/>
    <x v="0"/>
  </r>
  <r>
    <x v="1"/>
    <x v="3"/>
    <x v="3"/>
    <x v="1009"/>
    <x v="0"/>
    <m/>
    <m/>
    <m/>
    <n v="20"/>
    <s v="PMEER-CTB1-A311"/>
    <x v="0"/>
    <x v="1"/>
  </r>
  <r>
    <x v="1"/>
    <x v="3"/>
    <x v="3"/>
    <x v="1009"/>
    <x v="1"/>
    <m/>
    <m/>
    <m/>
    <n v="20"/>
    <s v="PMEER-CTB1-A311"/>
    <x v="0"/>
    <x v="1"/>
  </r>
  <r>
    <x v="1"/>
    <x v="3"/>
    <x v="3"/>
    <x v="1009"/>
    <x v="2"/>
    <m/>
    <m/>
    <m/>
    <n v="0"/>
    <s v="PMEER-CTB1-A311"/>
    <x v="0"/>
    <x v="1"/>
  </r>
  <r>
    <x v="1"/>
    <x v="3"/>
    <x v="3"/>
    <x v="1009"/>
    <x v="3"/>
    <m/>
    <m/>
    <m/>
    <n v="100"/>
    <s v="PMEER-CTB1-A311"/>
    <x v="0"/>
    <x v="1"/>
  </r>
  <r>
    <x v="1"/>
    <x v="3"/>
    <x v="3"/>
    <x v="1009"/>
    <x v="4"/>
    <m/>
    <m/>
    <m/>
    <n v="0.18679999999999999"/>
    <s v="PMEER-CTB1-A311"/>
    <x v="0"/>
    <x v="1"/>
  </r>
  <r>
    <x v="1"/>
    <x v="3"/>
    <x v="3"/>
    <x v="1009"/>
    <x v="5"/>
    <m/>
    <m/>
    <m/>
    <n v="0.18659999999999999"/>
    <s v="PMEER-CTB1-A311"/>
    <x v="0"/>
    <x v="1"/>
  </r>
  <r>
    <x v="1"/>
    <x v="3"/>
    <x v="3"/>
    <x v="1009"/>
    <x v="6"/>
    <m/>
    <m/>
    <m/>
    <n v="2.0000000000000001E-4"/>
    <s v="PMEER-CTB1-A311"/>
    <x v="0"/>
    <x v="0"/>
  </r>
  <r>
    <x v="1"/>
    <x v="3"/>
    <x v="3"/>
    <x v="1010"/>
    <x v="0"/>
    <n v="250"/>
    <n v="140"/>
    <n v="110"/>
    <n v="130"/>
    <s v="PMEER-CTN1-A301"/>
    <x v="0"/>
    <x v="1"/>
  </r>
  <r>
    <x v="1"/>
    <x v="3"/>
    <x v="3"/>
    <x v="1010"/>
    <x v="1"/>
    <n v="250"/>
    <n v="140"/>
    <n v="110"/>
    <n v="130"/>
    <s v="PMEER-CTN1-A301"/>
    <x v="0"/>
    <x v="1"/>
  </r>
  <r>
    <x v="1"/>
    <x v="3"/>
    <x v="3"/>
    <x v="1010"/>
    <x v="2"/>
    <n v="0"/>
    <n v="0"/>
    <n v="0"/>
    <n v="0"/>
    <s v="PMEER-CTN1-A301"/>
    <x v="0"/>
    <x v="1"/>
  </r>
  <r>
    <x v="1"/>
    <x v="3"/>
    <x v="3"/>
    <x v="1010"/>
    <x v="3"/>
    <n v="100"/>
    <n v="100"/>
    <n v="100"/>
    <n v="100"/>
    <s v="PMEER-CTN1-A301"/>
    <x v="0"/>
    <x v="1"/>
  </r>
  <r>
    <x v="1"/>
    <x v="3"/>
    <x v="3"/>
    <x v="1010"/>
    <x v="4"/>
    <n v="1.53"/>
    <n v="0.85680000000000001"/>
    <n v="0.67320000000000002"/>
    <n v="0.79559999999999997"/>
    <s v="PMEER-CTN1-A301"/>
    <x v="0"/>
    <x v="1"/>
  </r>
  <r>
    <x v="1"/>
    <x v="3"/>
    <x v="3"/>
    <x v="1010"/>
    <x v="5"/>
    <n v="1.53"/>
    <n v="0.85680000000000001"/>
    <n v="0.67320000000000002"/>
    <n v="0.79559999999999997"/>
    <s v="PMEER-CTN1-A301"/>
    <x v="0"/>
    <x v="1"/>
  </r>
  <r>
    <x v="1"/>
    <x v="3"/>
    <x v="3"/>
    <x v="1010"/>
    <x v="6"/>
    <n v="0"/>
    <n v="0"/>
    <n v="0"/>
    <n v="0"/>
    <s v="PMEER-CTN1-A301"/>
    <x v="0"/>
    <x v="0"/>
  </r>
  <r>
    <x v="1"/>
    <x v="3"/>
    <x v="3"/>
    <x v="1011"/>
    <x v="0"/>
    <n v="210"/>
    <n v="30"/>
    <n v="80"/>
    <n v="70"/>
    <s v="PMEER-CTN1-A311"/>
    <x v="0"/>
    <x v="1"/>
  </r>
  <r>
    <x v="1"/>
    <x v="3"/>
    <x v="3"/>
    <x v="1011"/>
    <x v="1"/>
    <n v="210"/>
    <n v="30"/>
    <n v="80"/>
    <n v="70"/>
    <s v="PMEER-CTN1-A311"/>
    <x v="0"/>
    <x v="1"/>
  </r>
  <r>
    <x v="1"/>
    <x v="3"/>
    <x v="3"/>
    <x v="1011"/>
    <x v="2"/>
    <n v="0"/>
    <n v="0"/>
    <n v="0"/>
    <n v="0"/>
    <s v="PMEER-CTN1-A311"/>
    <x v="0"/>
    <x v="1"/>
  </r>
  <r>
    <x v="1"/>
    <x v="3"/>
    <x v="3"/>
    <x v="1011"/>
    <x v="3"/>
    <n v="100"/>
    <n v="100"/>
    <n v="100"/>
    <n v="100"/>
    <s v="PMEER-CTN1-A311"/>
    <x v="0"/>
    <x v="1"/>
  </r>
  <r>
    <x v="1"/>
    <x v="3"/>
    <x v="3"/>
    <x v="1011"/>
    <x v="4"/>
    <n v="1.6212"/>
    <n v="0.2316"/>
    <n v="0.61760000000000004"/>
    <n v="0.54039999999999999"/>
    <s v="PMEER-CTN1-A311"/>
    <x v="0"/>
    <x v="1"/>
  </r>
  <r>
    <x v="1"/>
    <x v="3"/>
    <x v="3"/>
    <x v="1011"/>
    <x v="5"/>
    <n v="1.6212"/>
    <n v="0.2316"/>
    <n v="0.61760000000000004"/>
    <n v="0.54039999999999999"/>
    <s v="PMEER-CTN1-A311"/>
    <x v="0"/>
    <x v="1"/>
  </r>
  <r>
    <x v="1"/>
    <x v="3"/>
    <x v="3"/>
    <x v="1011"/>
    <x v="6"/>
    <n v="0"/>
    <n v="0"/>
    <n v="0"/>
    <n v="0"/>
    <s v="PMEER-CTN1-A311"/>
    <x v="0"/>
    <x v="0"/>
  </r>
  <r>
    <x v="1"/>
    <x v="3"/>
    <x v="3"/>
    <x v="1012"/>
    <x v="0"/>
    <n v="320"/>
    <n v="290"/>
    <n v="270"/>
    <n v="190"/>
    <s v="PMEER-CTW1-A301"/>
    <x v="0"/>
    <x v="1"/>
  </r>
  <r>
    <x v="1"/>
    <x v="3"/>
    <x v="3"/>
    <x v="1012"/>
    <x v="1"/>
    <n v="320"/>
    <n v="290"/>
    <n v="270"/>
    <n v="190"/>
    <s v="PMEER-CTW1-A301"/>
    <x v="0"/>
    <x v="1"/>
  </r>
  <r>
    <x v="1"/>
    <x v="3"/>
    <x v="3"/>
    <x v="1012"/>
    <x v="2"/>
    <n v="0"/>
    <n v="0"/>
    <n v="0"/>
    <n v="0"/>
    <s v="PMEER-CTW1-A301"/>
    <x v="0"/>
    <x v="1"/>
  </r>
  <r>
    <x v="1"/>
    <x v="3"/>
    <x v="3"/>
    <x v="1012"/>
    <x v="3"/>
    <n v="100"/>
    <n v="100"/>
    <n v="100"/>
    <n v="100"/>
    <s v="PMEER-CTW1-A301"/>
    <x v="0"/>
    <x v="1"/>
  </r>
  <r>
    <x v="1"/>
    <x v="3"/>
    <x v="3"/>
    <x v="1012"/>
    <x v="4"/>
    <n v="2.7808000000000002"/>
    <n v="2.5200999999999998"/>
    <n v="2.3462999999999998"/>
    <n v="1.6511"/>
    <s v="PMEER-CTW1-A301"/>
    <x v="0"/>
    <x v="1"/>
  </r>
  <r>
    <x v="1"/>
    <x v="3"/>
    <x v="3"/>
    <x v="1012"/>
    <x v="5"/>
    <n v="2.7808000000000002"/>
    <n v="2.5200999999999998"/>
    <n v="2.3462999999999998"/>
    <n v="1.6511"/>
    <s v="PMEER-CTW1-A301"/>
    <x v="0"/>
    <x v="1"/>
  </r>
  <r>
    <x v="1"/>
    <x v="3"/>
    <x v="3"/>
    <x v="1012"/>
    <x v="6"/>
    <n v="0"/>
    <n v="0"/>
    <n v="0"/>
    <n v="0"/>
    <s v="PMEER-CTW1-A301"/>
    <x v="0"/>
    <x v="0"/>
  </r>
  <r>
    <x v="1"/>
    <x v="3"/>
    <x v="3"/>
    <x v="1013"/>
    <x v="0"/>
    <n v="20"/>
    <n v="80"/>
    <n v="30"/>
    <n v="80"/>
    <s v="PMEER-CTW1-A311"/>
    <x v="0"/>
    <x v="1"/>
  </r>
  <r>
    <x v="1"/>
    <x v="3"/>
    <x v="3"/>
    <x v="1013"/>
    <x v="1"/>
    <n v="20"/>
    <n v="80"/>
    <n v="30"/>
    <n v="80"/>
    <s v="PMEER-CTW1-A311"/>
    <x v="0"/>
    <x v="1"/>
  </r>
  <r>
    <x v="1"/>
    <x v="3"/>
    <x v="3"/>
    <x v="1013"/>
    <x v="2"/>
    <n v="0"/>
    <n v="0"/>
    <n v="0"/>
    <n v="0"/>
    <s v="PMEER-CTW1-A311"/>
    <x v="0"/>
    <x v="1"/>
  </r>
  <r>
    <x v="1"/>
    <x v="3"/>
    <x v="3"/>
    <x v="1013"/>
    <x v="3"/>
    <n v="100"/>
    <n v="100"/>
    <n v="100"/>
    <n v="100"/>
    <s v="PMEER-CTW1-A311"/>
    <x v="0"/>
    <x v="1"/>
  </r>
  <r>
    <x v="1"/>
    <x v="3"/>
    <x v="3"/>
    <x v="1013"/>
    <x v="4"/>
    <n v="0.18679999999999999"/>
    <n v="0.74719999999999998"/>
    <n v="0.2802"/>
    <n v="0.74719999999999998"/>
    <s v="PMEER-CTW1-A311"/>
    <x v="0"/>
    <x v="1"/>
  </r>
  <r>
    <x v="1"/>
    <x v="3"/>
    <x v="3"/>
    <x v="1013"/>
    <x v="5"/>
    <n v="0.18659999999999999"/>
    <n v="0.74639999999999995"/>
    <n v="0.27989999999999998"/>
    <n v="0.74639999999999995"/>
    <s v="PMEER-CTW1-A311"/>
    <x v="0"/>
    <x v="1"/>
  </r>
  <r>
    <x v="1"/>
    <x v="3"/>
    <x v="3"/>
    <x v="1013"/>
    <x v="6"/>
    <n v="2.0000000000000001E-4"/>
    <n v="8.0000000000000004E-4"/>
    <n v="2.9999999999999997E-4"/>
    <n v="8.0000000000000004E-4"/>
    <s v="PMEER-CTW1-A311"/>
    <x v="0"/>
    <x v="0"/>
  </r>
  <r>
    <x v="1"/>
    <x v="3"/>
    <x v="3"/>
    <x v="1014"/>
    <x v="0"/>
    <n v="5910"/>
    <n v="185"/>
    <n v="9030"/>
    <n v="4000"/>
    <s v="PMEER-DGP65K801"/>
    <x v="0"/>
    <x v="1"/>
  </r>
  <r>
    <x v="1"/>
    <x v="3"/>
    <x v="3"/>
    <x v="1014"/>
    <x v="1"/>
    <n v="5910"/>
    <n v="2060"/>
    <n v="9030"/>
    <n v="4000"/>
    <s v="PMEER-DGP65K801"/>
    <x v="0"/>
    <x v="1"/>
  </r>
  <r>
    <x v="1"/>
    <x v="3"/>
    <x v="3"/>
    <x v="1014"/>
    <x v="2"/>
    <n v="0"/>
    <n v="-1875"/>
    <n v="0"/>
    <n v="0"/>
    <s v="PMEER-DGP65K801"/>
    <x v="0"/>
    <x v="2"/>
  </r>
  <r>
    <x v="1"/>
    <x v="3"/>
    <x v="3"/>
    <x v="1014"/>
    <x v="3"/>
    <n v="100"/>
    <n v="8.9805825242718402"/>
    <n v="100"/>
    <n v="100"/>
    <s v="PMEER-DGP65K801"/>
    <x v="0"/>
    <x v="1"/>
  </r>
  <r>
    <x v="1"/>
    <x v="3"/>
    <x v="3"/>
    <x v="1014"/>
    <x v="4"/>
    <n v="330.42809999999997"/>
    <n v="15.17675"/>
    <n v="487.62150000000003"/>
    <n v="212.2"/>
    <s v="PMEER-DGP65K801"/>
    <x v="0"/>
    <x v="1"/>
  </r>
  <r>
    <x v="1"/>
    <x v="3"/>
    <x v="3"/>
    <x v="1014"/>
    <x v="5"/>
    <n v="330.36900000000003"/>
    <n v="115.154"/>
    <n v="504.77699999999999"/>
    <n v="223.6"/>
    <s v="PMEER-DGP65K801"/>
    <x v="0"/>
    <x v="1"/>
  </r>
  <r>
    <x v="1"/>
    <x v="3"/>
    <x v="3"/>
    <x v="1014"/>
    <x v="6"/>
    <n v="5.91E-2"/>
    <n v="-99.977249999999998"/>
    <n v="-17.1555"/>
    <n v="-11.4"/>
    <s v="PMEER-DGP65K801"/>
    <x v="0"/>
    <x v="0"/>
  </r>
  <r>
    <x v="1"/>
    <x v="3"/>
    <x v="3"/>
    <x v="1015"/>
    <x v="0"/>
    <n v="5365"/>
    <n v="205"/>
    <n v="8235"/>
    <n v="5000"/>
    <s v="PMEER-DGP84K801"/>
    <x v="0"/>
    <x v="1"/>
  </r>
  <r>
    <x v="1"/>
    <x v="3"/>
    <x v="3"/>
    <x v="1015"/>
    <x v="1"/>
    <n v="5365"/>
    <n v="2300"/>
    <n v="8235"/>
    <n v="5000"/>
    <s v="PMEER-DGP84K801"/>
    <x v="0"/>
    <x v="1"/>
  </r>
  <r>
    <x v="1"/>
    <x v="3"/>
    <x v="3"/>
    <x v="1015"/>
    <x v="2"/>
    <n v="0"/>
    <n v="-2095"/>
    <n v="0"/>
    <n v="0"/>
    <s v="PMEER-DGP84K801"/>
    <x v="0"/>
    <x v="2"/>
  </r>
  <r>
    <x v="1"/>
    <x v="3"/>
    <x v="3"/>
    <x v="1015"/>
    <x v="3"/>
    <n v="100"/>
    <n v="8.9130434782608692"/>
    <n v="100"/>
    <n v="100"/>
    <s v="PMEER-DGP84K801"/>
    <x v="0"/>
    <x v="1"/>
  </r>
  <r>
    <x v="1"/>
    <x v="3"/>
    <x v="3"/>
    <x v="1015"/>
    <x v="4"/>
    <n v="419.54300000000001"/>
    <n v="16.030999999999999"/>
    <n v="643.97699999999998"/>
    <n v="391"/>
    <s v="PMEER-DGP84K801"/>
    <x v="0"/>
    <x v="1"/>
  </r>
  <r>
    <x v="1"/>
    <x v="3"/>
    <x v="3"/>
    <x v="1015"/>
    <x v="5"/>
    <n v="416.8605"/>
    <n v="178.71"/>
    <n v="639.85950000000003"/>
    <n v="388.5"/>
    <s v="PMEER-DGP84K801"/>
    <x v="0"/>
    <x v="1"/>
  </r>
  <r>
    <x v="1"/>
    <x v="3"/>
    <x v="3"/>
    <x v="1015"/>
    <x v="6"/>
    <n v="2.6825000000000001"/>
    <n v="-162.679"/>
    <n v="4.1174999999999997"/>
    <n v="2.5"/>
    <s v="PMEER-DGP84K801"/>
    <x v="0"/>
    <x v="0"/>
  </r>
  <r>
    <x v="1"/>
    <x v="3"/>
    <x v="3"/>
    <x v="1016"/>
    <x v="0"/>
    <n v="1695"/>
    <n v="1190"/>
    <n v="1420"/>
    <n v="1425"/>
    <s v="PMEER-DGP86K801"/>
    <x v="0"/>
    <x v="1"/>
  </r>
  <r>
    <x v="1"/>
    <x v="3"/>
    <x v="3"/>
    <x v="1016"/>
    <x v="1"/>
    <n v="1695"/>
    <n v="1190"/>
    <n v="1420"/>
    <n v="1425"/>
    <s v="PMEER-DGP86K801"/>
    <x v="0"/>
    <x v="1"/>
  </r>
  <r>
    <x v="1"/>
    <x v="3"/>
    <x v="3"/>
    <x v="1016"/>
    <x v="2"/>
    <n v="0"/>
    <n v="0"/>
    <n v="0"/>
    <n v="0"/>
    <s v="PMEER-DGP86K801"/>
    <x v="0"/>
    <x v="1"/>
  </r>
  <r>
    <x v="1"/>
    <x v="3"/>
    <x v="3"/>
    <x v="1016"/>
    <x v="3"/>
    <n v="100"/>
    <n v="100"/>
    <n v="100"/>
    <n v="100"/>
    <s v="PMEER-DGP86K801"/>
    <x v="0"/>
    <x v="1"/>
  </r>
  <r>
    <x v="1"/>
    <x v="3"/>
    <x v="3"/>
    <x v="1016"/>
    <x v="4"/>
    <n v="139.46459999999999"/>
    <n v="97.913200000000003"/>
    <n v="116.83759999999999"/>
    <n v="117.249"/>
    <s v="PMEER-DGP86K801"/>
    <x v="0"/>
    <x v="1"/>
  </r>
  <r>
    <x v="1"/>
    <x v="3"/>
    <x v="3"/>
    <x v="1016"/>
    <x v="5"/>
    <n v="138.6849"/>
    <n v="97.365799999999993"/>
    <n v="116.1844"/>
    <n v="116.59350000000001"/>
    <s v="PMEER-DGP86K801"/>
    <x v="0"/>
    <x v="1"/>
  </r>
  <r>
    <x v="1"/>
    <x v="3"/>
    <x v="3"/>
    <x v="1016"/>
    <x v="6"/>
    <n v="0.77969999999999995"/>
    <n v="0.5474"/>
    <n v="0.6532"/>
    <n v="0.65549999999999997"/>
    <s v="PMEER-DGP86K801"/>
    <x v="0"/>
    <x v="0"/>
  </r>
  <r>
    <x v="1"/>
    <x v="3"/>
    <x v="3"/>
    <x v="1017"/>
    <x v="0"/>
    <m/>
    <m/>
    <m/>
    <n v="1380"/>
    <s v="PMEER-EGB44H503"/>
    <x v="0"/>
    <x v="1"/>
  </r>
  <r>
    <x v="1"/>
    <x v="3"/>
    <x v="3"/>
    <x v="1017"/>
    <x v="1"/>
    <m/>
    <m/>
    <m/>
    <n v="1380"/>
    <s v="PMEER-EGB44H503"/>
    <x v="0"/>
    <x v="1"/>
  </r>
  <r>
    <x v="1"/>
    <x v="3"/>
    <x v="3"/>
    <x v="1017"/>
    <x v="2"/>
    <m/>
    <m/>
    <m/>
    <n v="0"/>
    <s v="PMEER-EGB44H503"/>
    <x v="0"/>
    <x v="1"/>
  </r>
  <r>
    <x v="1"/>
    <x v="3"/>
    <x v="3"/>
    <x v="1017"/>
    <x v="3"/>
    <m/>
    <m/>
    <m/>
    <n v="100"/>
    <s v="PMEER-EGB44H503"/>
    <x v="0"/>
    <x v="1"/>
  </r>
  <r>
    <x v="1"/>
    <x v="3"/>
    <x v="3"/>
    <x v="1017"/>
    <x v="4"/>
    <m/>
    <m/>
    <m/>
    <n v="0"/>
    <s v="PMEER-EGB44H503"/>
    <x v="0"/>
    <x v="1"/>
  </r>
  <r>
    <x v="1"/>
    <x v="3"/>
    <x v="3"/>
    <x v="1017"/>
    <x v="5"/>
    <m/>
    <m/>
    <m/>
    <n v="18.754200000000001"/>
    <s v="PMEER-EGB44H503"/>
    <x v="0"/>
    <x v="1"/>
  </r>
  <r>
    <x v="1"/>
    <x v="3"/>
    <x v="3"/>
    <x v="1017"/>
    <x v="6"/>
    <m/>
    <m/>
    <m/>
    <n v="-18.754200000000001"/>
    <s v="PMEER-EGB44H503"/>
    <x v="0"/>
    <x v="0"/>
  </r>
  <r>
    <x v="1"/>
    <x v="3"/>
    <x v="3"/>
    <x v="1018"/>
    <x v="0"/>
    <m/>
    <m/>
    <m/>
    <n v="3510"/>
    <s v="PMEER-EGB45S503"/>
    <x v="0"/>
    <x v="1"/>
  </r>
  <r>
    <x v="1"/>
    <x v="3"/>
    <x v="3"/>
    <x v="1018"/>
    <x v="1"/>
    <m/>
    <m/>
    <m/>
    <n v="3510"/>
    <s v="PMEER-EGB45S503"/>
    <x v="0"/>
    <x v="1"/>
  </r>
  <r>
    <x v="1"/>
    <x v="3"/>
    <x v="3"/>
    <x v="1018"/>
    <x v="2"/>
    <m/>
    <m/>
    <m/>
    <n v="0"/>
    <s v="PMEER-EGB45S503"/>
    <x v="0"/>
    <x v="1"/>
  </r>
  <r>
    <x v="1"/>
    <x v="3"/>
    <x v="3"/>
    <x v="1018"/>
    <x v="3"/>
    <m/>
    <m/>
    <m/>
    <n v="100"/>
    <s v="PMEER-EGB45S503"/>
    <x v="0"/>
    <x v="1"/>
  </r>
  <r>
    <x v="1"/>
    <x v="3"/>
    <x v="3"/>
    <x v="1018"/>
    <x v="4"/>
    <m/>
    <m/>
    <m/>
    <n v="0"/>
    <s v="PMEER-EGB45S503"/>
    <x v="0"/>
    <x v="1"/>
  </r>
  <r>
    <x v="1"/>
    <x v="3"/>
    <x v="3"/>
    <x v="1018"/>
    <x v="5"/>
    <m/>
    <m/>
    <m/>
    <n v="47.700899999999997"/>
    <s v="PMEER-EGB45S503"/>
    <x v="0"/>
    <x v="1"/>
  </r>
  <r>
    <x v="1"/>
    <x v="3"/>
    <x v="3"/>
    <x v="1018"/>
    <x v="6"/>
    <m/>
    <m/>
    <m/>
    <n v="-47.700899999999997"/>
    <s v="PMEER-EGB45S503"/>
    <x v="0"/>
    <x v="0"/>
  </r>
  <r>
    <x v="1"/>
    <x v="3"/>
    <x v="3"/>
    <x v="1019"/>
    <x v="0"/>
    <m/>
    <m/>
    <m/>
    <n v="1305"/>
    <s v="PMEER-EGB62S503"/>
    <x v="0"/>
    <x v="1"/>
  </r>
  <r>
    <x v="1"/>
    <x v="3"/>
    <x v="3"/>
    <x v="1019"/>
    <x v="1"/>
    <m/>
    <m/>
    <m/>
    <n v="1305"/>
    <s v="PMEER-EGB62S503"/>
    <x v="0"/>
    <x v="1"/>
  </r>
  <r>
    <x v="1"/>
    <x v="3"/>
    <x v="3"/>
    <x v="1019"/>
    <x v="2"/>
    <m/>
    <m/>
    <m/>
    <n v="0"/>
    <s v="PMEER-EGB62S503"/>
    <x v="0"/>
    <x v="1"/>
  </r>
  <r>
    <x v="1"/>
    <x v="3"/>
    <x v="3"/>
    <x v="1019"/>
    <x v="3"/>
    <m/>
    <m/>
    <m/>
    <n v="100"/>
    <s v="PMEER-EGB62S503"/>
    <x v="0"/>
    <x v="1"/>
  </r>
  <r>
    <x v="1"/>
    <x v="3"/>
    <x v="3"/>
    <x v="1019"/>
    <x v="4"/>
    <m/>
    <m/>
    <m/>
    <n v="0"/>
    <s v="PMEER-EGB62S503"/>
    <x v="0"/>
    <x v="1"/>
  </r>
  <r>
    <x v="1"/>
    <x v="3"/>
    <x v="3"/>
    <x v="1019"/>
    <x v="5"/>
    <m/>
    <m/>
    <m/>
    <n v="22.250250000000001"/>
    <s v="PMEER-EGB62S503"/>
    <x v="0"/>
    <x v="1"/>
  </r>
  <r>
    <x v="1"/>
    <x v="3"/>
    <x v="3"/>
    <x v="1019"/>
    <x v="6"/>
    <m/>
    <m/>
    <m/>
    <n v="-22.250250000000001"/>
    <s v="PMEER-EGB62S503"/>
    <x v="0"/>
    <x v="0"/>
  </r>
  <r>
    <x v="1"/>
    <x v="3"/>
    <x v="3"/>
    <x v="1020"/>
    <x v="0"/>
    <n v="1005"/>
    <n v="295"/>
    <n v="1215"/>
    <n v="375"/>
    <s v="PMEER-FGP65K802"/>
    <x v="0"/>
    <x v="1"/>
  </r>
  <r>
    <x v="1"/>
    <x v="3"/>
    <x v="3"/>
    <x v="1020"/>
    <x v="1"/>
    <n v="1005"/>
    <n v="295"/>
    <n v="1215"/>
    <n v="375"/>
    <s v="PMEER-FGP65K802"/>
    <x v="0"/>
    <x v="1"/>
  </r>
  <r>
    <x v="1"/>
    <x v="3"/>
    <x v="3"/>
    <x v="1020"/>
    <x v="2"/>
    <n v="0"/>
    <n v="0"/>
    <n v="0"/>
    <n v="0"/>
    <s v="PMEER-FGP65K802"/>
    <x v="0"/>
    <x v="1"/>
  </r>
  <r>
    <x v="1"/>
    <x v="3"/>
    <x v="3"/>
    <x v="1020"/>
    <x v="3"/>
    <n v="100"/>
    <n v="100"/>
    <n v="100"/>
    <n v="100"/>
    <s v="PMEER-FGP65K802"/>
    <x v="0"/>
    <x v="1"/>
  </r>
  <r>
    <x v="1"/>
    <x v="3"/>
    <x v="3"/>
    <x v="1020"/>
    <x v="4"/>
    <n v="56.481000000000002"/>
    <n v="16.6645"/>
    <n v="66.245249999999999"/>
    <n v="20.006250000000001"/>
    <s v="PMEER-FGP65K802"/>
    <x v="0"/>
    <x v="1"/>
  </r>
  <r>
    <x v="1"/>
    <x v="3"/>
    <x v="3"/>
    <x v="1020"/>
    <x v="5"/>
    <n v="56.179499999999997"/>
    <n v="16.490500000000001"/>
    <n v="67.918499999999995"/>
    <n v="20.962499999999999"/>
    <s v="PMEER-FGP65K802"/>
    <x v="0"/>
    <x v="1"/>
  </r>
  <r>
    <x v="1"/>
    <x v="3"/>
    <x v="3"/>
    <x v="1020"/>
    <x v="6"/>
    <n v="0.30149999999999999"/>
    <n v="0.17399999999999999"/>
    <n v="-1.6732499999999999"/>
    <n v="-0.95625000000000004"/>
    <s v="PMEER-FGP65K802"/>
    <x v="0"/>
    <x v="0"/>
  </r>
  <r>
    <x v="1"/>
    <x v="3"/>
    <x v="3"/>
    <x v="1021"/>
    <x v="0"/>
    <n v="665"/>
    <n v="1170"/>
    <n v="0"/>
    <m/>
    <s v="PMEER-FGP84K802"/>
    <x v="0"/>
    <x v="1"/>
  </r>
  <r>
    <x v="1"/>
    <x v="3"/>
    <x v="3"/>
    <x v="1021"/>
    <x v="1"/>
    <n v="665"/>
    <n v="1170"/>
    <m/>
    <m/>
    <s v="PMEER-FGP84K802"/>
    <x v="0"/>
    <x v="1"/>
  </r>
  <r>
    <x v="1"/>
    <x v="3"/>
    <x v="3"/>
    <x v="1021"/>
    <x v="2"/>
    <n v="0"/>
    <n v="0"/>
    <n v="0"/>
    <m/>
    <s v="PMEER-FGP84K802"/>
    <x v="0"/>
    <x v="1"/>
  </r>
  <r>
    <x v="1"/>
    <x v="3"/>
    <x v="3"/>
    <x v="1021"/>
    <x v="3"/>
    <n v="100"/>
    <n v="100"/>
    <s v="X"/>
    <m/>
    <s v="PMEER-FGP84K802"/>
    <x v="0"/>
    <x v="1"/>
  </r>
  <r>
    <x v="1"/>
    <x v="3"/>
    <x v="3"/>
    <x v="1021"/>
    <x v="4"/>
    <n v="52.003"/>
    <n v="91.494"/>
    <n v="0"/>
    <m/>
    <s v="PMEER-FGP84K802"/>
    <x v="0"/>
    <x v="1"/>
  </r>
  <r>
    <x v="1"/>
    <x v="3"/>
    <x v="3"/>
    <x v="1021"/>
    <x v="5"/>
    <n v="51.670499999999997"/>
    <n v="90.909000000000006"/>
    <m/>
    <m/>
    <s v="PMEER-FGP84K802"/>
    <x v="0"/>
    <x v="1"/>
  </r>
  <r>
    <x v="1"/>
    <x v="3"/>
    <x v="3"/>
    <x v="1021"/>
    <x v="6"/>
    <n v="0.33250000000000002"/>
    <n v="0.58499999999999996"/>
    <n v="0"/>
    <m/>
    <s v="PMEER-FGP84K802"/>
    <x v="0"/>
    <x v="0"/>
  </r>
  <r>
    <x v="1"/>
    <x v="3"/>
    <x v="3"/>
    <x v="1022"/>
    <x v="0"/>
    <n v="1000"/>
    <n v="0"/>
    <n v="1000"/>
    <n v="25"/>
    <s v="PMEER-FGP86K802"/>
    <x v="0"/>
    <x v="1"/>
  </r>
  <r>
    <x v="1"/>
    <x v="3"/>
    <x v="3"/>
    <x v="1022"/>
    <x v="1"/>
    <n v="1000"/>
    <n v="475"/>
    <n v="1000"/>
    <n v="25"/>
    <s v="PMEER-FGP86K802"/>
    <x v="0"/>
    <x v="1"/>
  </r>
  <r>
    <x v="1"/>
    <x v="3"/>
    <x v="3"/>
    <x v="1022"/>
    <x v="2"/>
    <n v="0"/>
    <n v="-475"/>
    <n v="0"/>
    <n v="0"/>
    <s v="PMEER-FGP86K802"/>
    <x v="0"/>
    <x v="2"/>
  </r>
  <r>
    <x v="1"/>
    <x v="3"/>
    <x v="3"/>
    <x v="1022"/>
    <x v="3"/>
    <n v="100"/>
    <n v="0"/>
    <n v="100"/>
    <n v="100"/>
    <s v="PMEER-FGP86K802"/>
    <x v="0"/>
    <x v="1"/>
  </r>
  <r>
    <x v="1"/>
    <x v="3"/>
    <x v="3"/>
    <x v="1022"/>
    <x v="4"/>
    <n v="82.28"/>
    <n v="0"/>
    <n v="82.28"/>
    <n v="2.0569999999999999"/>
    <s v="PMEER-FGP86K802"/>
    <x v="0"/>
    <x v="1"/>
  </r>
  <r>
    <x v="1"/>
    <x v="3"/>
    <x v="3"/>
    <x v="1022"/>
    <x v="5"/>
    <n v="81.819999999999993"/>
    <n v="38.8645"/>
    <n v="81.819999999999993"/>
    <n v="2.0455000000000001"/>
    <s v="PMEER-FGP86K802"/>
    <x v="0"/>
    <x v="1"/>
  </r>
  <r>
    <x v="1"/>
    <x v="3"/>
    <x v="3"/>
    <x v="1022"/>
    <x v="6"/>
    <n v="0.46"/>
    <n v="-38.8645"/>
    <n v="0.46"/>
    <n v="1.15E-2"/>
    <s v="PMEER-FGP86K802"/>
    <x v="0"/>
    <x v="0"/>
  </r>
  <r>
    <x v="1"/>
    <x v="3"/>
    <x v="3"/>
    <x v="46"/>
    <x v="0"/>
    <n v="1450"/>
    <n v="1965"/>
    <n v="2915"/>
    <n v="3510"/>
    <s v="PMEER-GB37-K503"/>
    <x v="0"/>
    <x v="1"/>
  </r>
  <r>
    <x v="1"/>
    <x v="3"/>
    <x v="3"/>
    <x v="46"/>
    <x v="1"/>
    <n v="1450"/>
    <n v="1965"/>
    <n v="2915"/>
    <n v="3510"/>
    <s v="PMEER-GB37-K503"/>
    <x v="0"/>
    <x v="1"/>
  </r>
  <r>
    <x v="1"/>
    <x v="3"/>
    <x v="3"/>
    <x v="46"/>
    <x v="2"/>
    <n v="0"/>
    <n v="0"/>
    <n v="0"/>
    <n v="0"/>
    <s v="PMEER-GB37-K503"/>
    <x v="0"/>
    <x v="1"/>
  </r>
  <r>
    <x v="1"/>
    <x v="3"/>
    <x v="3"/>
    <x v="46"/>
    <x v="3"/>
    <n v="100"/>
    <n v="100"/>
    <n v="100"/>
    <n v="100"/>
    <s v="PMEER-GB37-K503"/>
    <x v="0"/>
    <x v="1"/>
  </r>
  <r>
    <x v="1"/>
    <x v="3"/>
    <x v="3"/>
    <x v="46"/>
    <x v="4"/>
    <n v="14.4275"/>
    <n v="19.551749999999998"/>
    <n v="29.004249999999999"/>
    <n v="34.924500000000002"/>
    <s v="PMEER-GB37-K503"/>
    <x v="0"/>
    <x v="1"/>
  </r>
  <r>
    <x v="1"/>
    <x v="3"/>
    <x v="3"/>
    <x v="46"/>
    <x v="5"/>
    <n v="14.4275"/>
    <n v="19.551749999999998"/>
    <n v="29.004249999999999"/>
    <n v="34.924500000000002"/>
    <s v="PMEER-GB37-K503"/>
    <x v="0"/>
    <x v="1"/>
  </r>
  <r>
    <x v="1"/>
    <x v="3"/>
    <x v="3"/>
    <x v="46"/>
    <x v="6"/>
    <n v="0"/>
    <n v="0"/>
    <n v="0"/>
    <n v="0"/>
    <s v="PMEER-GB37-K503"/>
    <x v="0"/>
    <x v="0"/>
  </r>
  <r>
    <x v="1"/>
    <x v="3"/>
    <x v="3"/>
    <x v="1023"/>
    <x v="0"/>
    <n v="650"/>
    <n v="470"/>
    <n v="0"/>
    <n v="445"/>
    <s v="PMEER-GB37-K511"/>
    <x v="0"/>
    <x v="1"/>
  </r>
  <r>
    <x v="1"/>
    <x v="3"/>
    <x v="3"/>
    <x v="1023"/>
    <x v="1"/>
    <n v="650"/>
    <n v="470"/>
    <m/>
    <n v="445"/>
    <s v="PMEER-GB37-K511"/>
    <x v="0"/>
    <x v="1"/>
  </r>
  <r>
    <x v="1"/>
    <x v="3"/>
    <x v="3"/>
    <x v="1023"/>
    <x v="2"/>
    <n v="0"/>
    <n v="0"/>
    <n v="0"/>
    <n v="0"/>
    <s v="PMEER-GB37-K511"/>
    <x v="0"/>
    <x v="1"/>
  </r>
  <r>
    <x v="1"/>
    <x v="3"/>
    <x v="3"/>
    <x v="1023"/>
    <x v="3"/>
    <n v="100"/>
    <n v="100"/>
    <s v="X"/>
    <n v="100"/>
    <s v="PMEER-GB37-K511"/>
    <x v="0"/>
    <x v="1"/>
  </r>
  <r>
    <x v="1"/>
    <x v="3"/>
    <x v="3"/>
    <x v="1023"/>
    <x v="4"/>
    <n v="6.1555"/>
    <n v="4.4508999999999999"/>
    <n v="0"/>
    <n v="4.2141500000000001"/>
    <s v="PMEER-GB37-K511"/>
    <x v="0"/>
    <x v="1"/>
  </r>
  <r>
    <x v="1"/>
    <x v="3"/>
    <x v="3"/>
    <x v="1023"/>
    <x v="5"/>
    <n v="5.7655000000000003"/>
    <n v="4.1688999999999998"/>
    <m/>
    <n v="3.9471500000000002"/>
    <s v="PMEER-GB37-K511"/>
    <x v="0"/>
    <x v="1"/>
  </r>
  <r>
    <x v="1"/>
    <x v="3"/>
    <x v="3"/>
    <x v="1023"/>
    <x v="6"/>
    <n v="0.39"/>
    <n v="0.28199999999999997"/>
    <n v="0"/>
    <n v="0.26700000000000002"/>
    <s v="PMEER-GB37-K511"/>
    <x v="0"/>
    <x v="0"/>
  </r>
  <r>
    <x v="1"/>
    <x v="3"/>
    <x v="3"/>
    <x v="1024"/>
    <x v="0"/>
    <n v="2360"/>
    <n v="850"/>
    <n v="1770"/>
    <n v="1665"/>
    <s v="PMEER-GB42-K511"/>
    <x v="0"/>
    <x v="1"/>
  </r>
  <r>
    <x v="1"/>
    <x v="3"/>
    <x v="3"/>
    <x v="1024"/>
    <x v="1"/>
    <n v="2360"/>
    <n v="850"/>
    <n v="1770"/>
    <n v="1665"/>
    <s v="PMEER-GB42-K511"/>
    <x v="0"/>
    <x v="1"/>
  </r>
  <r>
    <x v="1"/>
    <x v="3"/>
    <x v="3"/>
    <x v="1024"/>
    <x v="2"/>
    <n v="0"/>
    <n v="0"/>
    <n v="0"/>
    <n v="0"/>
    <s v="PMEER-GB42-K511"/>
    <x v="0"/>
    <x v="1"/>
  </r>
  <r>
    <x v="1"/>
    <x v="3"/>
    <x v="3"/>
    <x v="1024"/>
    <x v="3"/>
    <n v="100"/>
    <n v="100"/>
    <n v="100"/>
    <n v="100"/>
    <s v="PMEER-GB42-K511"/>
    <x v="0"/>
    <x v="1"/>
  </r>
  <r>
    <x v="1"/>
    <x v="3"/>
    <x v="3"/>
    <x v="1024"/>
    <x v="4"/>
    <n v="28.485199999999999"/>
    <n v="10.259499999999999"/>
    <n v="21.363900000000001"/>
    <n v="20.096550000000001"/>
    <s v="PMEER-GB42-K511"/>
    <x v="0"/>
    <x v="1"/>
  </r>
  <r>
    <x v="1"/>
    <x v="3"/>
    <x v="3"/>
    <x v="1024"/>
    <x v="5"/>
    <n v="24.425999999999998"/>
    <n v="8.7974999999999994"/>
    <n v="18.319500000000001"/>
    <n v="17.232749999999999"/>
    <s v="PMEER-GB42-K511"/>
    <x v="0"/>
    <x v="1"/>
  </r>
  <r>
    <x v="1"/>
    <x v="3"/>
    <x v="3"/>
    <x v="1024"/>
    <x v="6"/>
    <n v="4.0591999999999997"/>
    <n v="1.462"/>
    <n v="3.0444"/>
    <n v="2.8637999999999999"/>
    <s v="PMEER-GB42-K511"/>
    <x v="0"/>
    <x v="0"/>
  </r>
  <r>
    <x v="1"/>
    <x v="3"/>
    <x v="3"/>
    <x v="47"/>
    <x v="0"/>
    <n v="1350"/>
    <n v="810"/>
    <n v="2320"/>
    <n v="700"/>
    <s v="PMEER-GB43-K503"/>
    <x v="0"/>
    <x v="1"/>
  </r>
  <r>
    <x v="1"/>
    <x v="3"/>
    <x v="3"/>
    <x v="47"/>
    <x v="1"/>
    <n v="1350"/>
    <n v="810"/>
    <n v="2320"/>
    <n v="700"/>
    <s v="PMEER-GB43-K503"/>
    <x v="0"/>
    <x v="1"/>
  </r>
  <r>
    <x v="1"/>
    <x v="3"/>
    <x v="3"/>
    <x v="47"/>
    <x v="2"/>
    <n v="0"/>
    <n v="0"/>
    <n v="0"/>
    <n v="0"/>
    <s v="PMEER-GB43-K503"/>
    <x v="0"/>
    <x v="1"/>
  </r>
  <r>
    <x v="1"/>
    <x v="3"/>
    <x v="3"/>
    <x v="47"/>
    <x v="3"/>
    <n v="100"/>
    <n v="100"/>
    <n v="100"/>
    <n v="100"/>
    <s v="PMEER-GB43-K503"/>
    <x v="0"/>
    <x v="1"/>
  </r>
  <r>
    <x v="1"/>
    <x v="3"/>
    <x v="3"/>
    <x v="47"/>
    <x v="4"/>
    <n v="17.8065"/>
    <n v="10.6839"/>
    <n v="30.6008"/>
    <n v="9.2330000000000005"/>
    <s v="PMEER-GB43-K503"/>
    <x v="0"/>
    <x v="1"/>
  </r>
  <r>
    <x v="1"/>
    <x v="3"/>
    <x v="3"/>
    <x v="47"/>
    <x v="5"/>
    <n v="17.8065"/>
    <n v="10.6839"/>
    <n v="30.6008"/>
    <n v="9.2330000000000005"/>
    <s v="PMEER-GB43-K503"/>
    <x v="0"/>
    <x v="1"/>
  </r>
  <r>
    <x v="1"/>
    <x v="3"/>
    <x v="3"/>
    <x v="47"/>
    <x v="6"/>
    <n v="0"/>
    <n v="0"/>
    <n v="0"/>
    <n v="0"/>
    <s v="PMEER-GB43-K503"/>
    <x v="0"/>
    <x v="0"/>
  </r>
  <r>
    <x v="1"/>
    <x v="3"/>
    <x v="3"/>
    <x v="1025"/>
    <x v="0"/>
    <m/>
    <n v="1035"/>
    <n v="1725"/>
    <n v="2575"/>
    <s v="PMEER-GB44-H503"/>
    <x v="0"/>
    <x v="1"/>
  </r>
  <r>
    <x v="1"/>
    <x v="3"/>
    <x v="3"/>
    <x v="1025"/>
    <x v="1"/>
    <m/>
    <n v="1035"/>
    <n v="1725"/>
    <n v="2575"/>
    <s v="PMEER-GB44-H503"/>
    <x v="0"/>
    <x v="1"/>
  </r>
  <r>
    <x v="1"/>
    <x v="3"/>
    <x v="3"/>
    <x v="1025"/>
    <x v="2"/>
    <m/>
    <n v="0"/>
    <n v="0"/>
    <n v="0"/>
    <s v="PMEER-GB44-H503"/>
    <x v="0"/>
    <x v="1"/>
  </r>
  <r>
    <x v="1"/>
    <x v="3"/>
    <x v="3"/>
    <x v="1025"/>
    <x v="3"/>
    <m/>
    <n v="100"/>
    <n v="100"/>
    <n v="100"/>
    <s v="PMEER-GB44-H503"/>
    <x v="0"/>
    <x v="1"/>
  </r>
  <r>
    <x v="1"/>
    <x v="3"/>
    <x v="3"/>
    <x v="1025"/>
    <x v="4"/>
    <m/>
    <n v="11.6127"/>
    <n v="19.354500000000002"/>
    <n v="28.891500000000001"/>
    <s v="PMEER-GB44-H503"/>
    <x v="0"/>
    <x v="1"/>
  </r>
  <r>
    <x v="1"/>
    <x v="3"/>
    <x v="3"/>
    <x v="1025"/>
    <x v="5"/>
    <m/>
    <n v="11.6127"/>
    <n v="19.354500000000002"/>
    <n v="28.891500000000001"/>
    <s v="PMEER-GB44-H503"/>
    <x v="0"/>
    <x v="1"/>
  </r>
  <r>
    <x v="1"/>
    <x v="3"/>
    <x v="3"/>
    <x v="1025"/>
    <x v="6"/>
    <m/>
    <n v="0"/>
    <n v="0"/>
    <n v="0"/>
    <s v="PMEER-GB44-H503"/>
    <x v="0"/>
    <x v="0"/>
  </r>
  <r>
    <x v="1"/>
    <x v="3"/>
    <x v="3"/>
    <x v="48"/>
    <x v="0"/>
    <m/>
    <n v="810"/>
    <n v="1790"/>
    <n v="1705"/>
    <s v="PMEER-GB61-K503"/>
    <x v="0"/>
    <x v="1"/>
  </r>
  <r>
    <x v="1"/>
    <x v="3"/>
    <x v="3"/>
    <x v="48"/>
    <x v="1"/>
    <m/>
    <n v="810"/>
    <n v="1790"/>
    <n v="1705"/>
    <s v="PMEER-GB61-K503"/>
    <x v="0"/>
    <x v="1"/>
  </r>
  <r>
    <x v="1"/>
    <x v="3"/>
    <x v="3"/>
    <x v="48"/>
    <x v="2"/>
    <m/>
    <n v="0"/>
    <n v="0"/>
    <n v="0"/>
    <s v="PMEER-GB61-K503"/>
    <x v="0"/>
    <x v="1"/>
  </r>
  <r>
    <x v="1"/>
    <x v="3"/>
    <x v="3"/>
    <x v="48"/>
    <x v="3"/>
    <m/>
    <n v="100"/>
    <n v="100"/>
    <n v="100"/>
    <s v="PMEER-GB61-K503"/>
    <x v="0"/>
    <x v="1"/>
  </r>
  <r>
    <x v="1"/>
    <x v="3"/>
    <x v="3"/>
    <x v="48"/>
    <x v="4"/>
    <m/>
    <n v="13.332599999999999"/>
    <n v="29.4634"/>
    <n v="28.064299999999999"/>
    <s v="PMEER-GB61-K503"/>
    <x v="0"/>
    <x v="1"/>
  </r>
  <r>
    <x v="1"/>
    <x v="3"/>
    <x v="3"/>
    <x v="48"/>
    <x v="5"/>
    <m/>
    <n v="13.332599999999999"/>
    <n v="29.4634"/>
    <n v="28.064299999999999"/>
    <s v="PMEER-GB61-K503"/>
    <x v="0"/>
    <x v="1"/>
  </r>
  <r>
    <x v="1"/>
    <x v="3"/>
    <x v="3"/>
    <x v="48"/>
    <x v="6"/>
    <m/>
    <n v="0"/>
    <n v="0"/>
    <n v="0"/>
    <s v="PMEER-GB61-K503"/>
    <x v="0"/>
    <x v="0"/>
  </r>
  <r>
    <x v="1"/>
    <x v="3"/>
    <x v="3"/>
    <x v="1026"/>
    <x v="0"/>
    <n v="1285"/>
    <n v="2155"/>
    <n v="4200"/>
    <n v="1780"/>
    <s v="PMEER-GB62-H503"/>
    <x v="0"/>
    <x v="1"/>
  </r>
  <r>
    <x v="1"/>
    <x v="3"/>
    <x v="3"/>
    <x v="1026"/>
    <x v="1"/>
    <n v="1285"/>
    <n v="2155"/>
    <n v="4200"/>
    <n v="1780"/>
    <s v="PMEER-GB62-H503"/>
    <x v="0"/>
    <x v="1"/>
  </r>
  <r>
    <x v="1"/>
    <x v="3"/>
    <x v="3"/>
    <x v="1026"/>
    <x v="2"/>
    <n v="0"/>
    <n v="0"/>
    <n v="0"/>
    <n v="0"/>
    <s v="PMEER-GB62-H503"/>
    <x v="0"/>
    <x v="1"/>
  </r>
  <r>
    <x v="1"/>
    <x v="3"/>
    <x v="3"/>
    <x v="1026"/>
    <x v="3"/>
    <n v="100"/>
    <n v="100"/>
    <n v="100"/>
    <n v="100"/>
    <s v="PMEER-GB62-H503"/>
    <x v="0"/>
    <x v="1"/>
  </r>
  <r>
    <x v="1"/>
    <x v="3"/>
    <x v="3"/>
    <x v="1026"/>
    <x v="4"/>
    <n v="18.028549999999999"/>
    <n v="30.234649999999998"/>
    <n v="58.926000000000002"/>
    <n v="24.973400000000002"/>
    <s v="PMEER-GB62-H503"/>
    <x v="0"/>
    <x v="1"/>
  </r>
  <r>
    <x v="1"/>
    <x v="3"/>
    <x v="3"/>
    <x v="1026"/>
    <x v="5"/>
    <n v="18.028549999999999"/>
    <n v="30.234649999999998"/>
    <n v="58.926000000000002"/>
    <n v="24.973400000000002"/>
    <s v="PMEER-GB62-H503"/>
    <x v="0"/>
    <x v="1"/>
  </r>
  <r>
    <x v="1"/>
    <x v="3"/>
    <x v="3"/>
    <x v="1026"/>
    <x v="6"/>
    <n v="0"/>
    <n v="0"/>
    <n v="0"/>
    <n v="0"/>
    <s v="PMEER-GB62-H503"/>
    <x v="0"/>
    <x v="0"/>
  </r>
  <r>
    <x v="1"/>
    <x v="3"/>
    <x v="3"/>
    <x v="1027"/>
    <x v="0"/>
    <m/>
    <n v="545"/>
    <n v="95"/>
    <n v="305"/>
    <s v="PMEER-GB62-H511"/>
    <x v="0"/>
    <x v="1"/>
  </r>
  <r>
    <x v="1"/>
    <x v="3"/>
    <x v="3"/>
    <x v="1027"/>
    <x v="1"/>
    <m/>
    <n v="545"/>
    <n v="95"/>
    <n v="305"/>
    <s v="PMEER-GB62-H511"/>
    <x v="0"/>
    <x v="1"/>
  </r>
  <r>
    <x v="1"/>
    <x v="3"/>
    <x v="3"/>
    <x v="1027"/>
    <x v="2"/>
    <m/>
    <n v="0"/>
    <n v="0"/>
    <n v="0"/>
    <s v="PMEER-GB62-H511"/>
    <x v="0"/>
    <x v="1"/>
  </r>
  <r>
    <x v="1"/>
    <x v="3"/>
    <x v="3"/>
    <x v="1027"/>
    <x v="3"/>
    <m/>
    <n v="100"/>
    <n v="100"/>
    <n v="100"/>
    <s v="PMEER-GB62-H511"/>
    <x v="0"/>
    <x v="1"/>
  </r>
  <r>
    <x v="1"/>
    <x v="3"/>
    <x v="3"/>
    <x v="1027"/>
    <x v="4"/>
    <m/>
    <n v="0"/>
    <n v="0"/>
    <n v="0"/>
    <s v="PMEER-GB62-H511"/>
    <x v="0"/>
    <x v="1"/>
  </r>
  <r>
    <x v="1"/>
    <x v="3"/>
    <x v="3"/>
    <x v="1027"/>
    <x v="5"/>
    <m/>
    <n v="9.0851500000000005"/>
    <n v="1.58365"/>
    <n v="5.0843499999999997"/>
    <s v="PMEER-GB62-H511"/>
    <x v="0"/>
    <x v="1"/>
  </r>
  <r>
    <x v="1"/>
    <x v="3"/>
    <x v="3"/>
    <x v="1027"/>
    <x v="6"/>
    <m/>
    <n v="-9.0851500000000005"/>
    <n v="-1.58365"/>
    <n v="-5.0843499999999997"/>
    <s v="PMEER-GB62-H511"/>
    <x v="0"/>
    <x v="0"/>
  </r>
  <r>
    <x v="1"/>
    <x v="3"/>
    <x v="3"/>
    <x v="49"/>
    <x v="0"/>
    <n v="2535"/>
    <n v="1765"/>
    <n v="810"/>
    <n v="595"/>
    <s v="PMEER-GB80-H503"/>
    <x v="0"/>
    <x v="1"/>
  </r>
  <r>
    <x v="1"/>
    <x v="3"/>
    <x v="3"/>
    <x v="49"/>
    <x v="1"/>
    <n v="2535"/>
    <n v="1765"/>
    <n v="810"/>
    <n v="595"/>
    <s v="PMEER-GB80-H503"/>
    <x v="0"/>
    <x v="1"/>
  </r>
  <r>
    <x v="1"/>
    <x v="3"/>
    <x v="3"/>
    <x v="49"/>
    <x v="2"/>
    <n v="0"/>
    <n v="0"/>
    <n v="0"/>
    <n v="0"/>
    <s v="PMEER-GB80-H503"/>
    <x v="0"/>
    <x v="1"/>
  </r>
  <r>
    <x v="1"/>
    <x v="3"/>
    <x v="3"/>
    <x v="49"/>
    <x v="3"/>
    <n v="100"/>
    <n v="100"/>
    <n v="100"/>
    <n v="100"/>
    <s v="PMEER-GB80-H503"/>
    <x v="0"/>
    <x v="1"/>
  </r>
  <r>
    <x v="1"/>
    <x v="3"/>
    <x v="3"/>
    <x v="49"/>
    <x v="4"/>
    <n v="48.494549999999997"/>
    <n v="33.764449999999997"/>
    <n v="15.4953"/>
    <n v="11.382350000000001"/>
    <s v="PMEER-GB80-H503"/>
    <x v="0"/>
    <x v="1"/>
  </r>
  <r>
    <x v="1"/>
    <x v="3"/>
    <x v="3"/>
    <x v="49"/>
    <x v="5"/>
    <n v="48.494549999999997"/>
    <n v="33.764449999999997"/>
    <n v="15.4953"/>
    <n v="11.382350000000001"/>
    <s v="PMEER-GB80-H503"/>
    <x v="0"/>
    <x v="1"/>
  </r>
  <r>
    <x v="1"/>
    <x v="3"/>
    <x v="3"/>
    <x v="49"/>
    <x v="6"/>
    <n v="0"/>
    <n v="0"/>
    <n v="0"/>
    <n v="0"/>
    <s v="PMEER-GB80-H503"/>
    <x v="0"/>
    <x v="0"/>
  </r>
  <r>
    <x v="1"/>
    <x v="3"/>
    <x v="3"/>
    <x v="1028"/>
    <x v="0"/>
    <m/>
    <m/>
    <n v="75"/>
    <n v="335"/>
    <s v="PMEER-GB80-H511"/>
    <x v="0"/>
    <x v="1"/>
  </r>
  <r>
    <x v="1"/>
    <x v="3"/>
    <x v="3"/>
    <x v="1028"/>
    <x v="1"/>
    <m/>
    <m/>
    <n v="75"/>
    <n v="335"/>
    <s v="PMEER-GB80-H511"/>
    <x v="0"/>
    <x v="1"/>
  </r>
  <r>
    <x v="1"/>
    <x v="3"/>
    <x v="3"/>
    <x v="1028"/>
    <x v="2"/>
    <m/>
    <m/>
    <n v="0"/>
    <n v="0"/>
    <s v="PMEER-GB80-H511"/>
    <x v="0"/>
    <x v="1"/>
  </r>
  <r>
    <x v="1"/>
    <x v="3"/>
    <x v="3"/>
    <x v="1028"/>
    <x v="3"/>
    <m/>
    <m/>
    <n v="100"/>
    <n v="100"/>
    <s v="PMEER-GB80-H511"/>
    <x v="0"/>
    <x v="1"/>
  </r>
  <r>
    <x v="1"/>
    <x v="3"/>
    <x v="3"/>
    <x v="1028"/>
    <x v="4"/>
    <m/>
    <m/>
    <n v="0"/>
    <n v="0"/>
    <s v="PMEER-GB80-H511"/>
    <x v="0"/>
    <x v="1"/>
  </r>
  <r>
    <x v="1"/>
    <x v="3"/>
    <x v="3"/>
    <x v="1028"/>
    <x v="5"/>
    <m/>
    <m/>
    <n v="1.1505000000000001"/>
    <n v="5.1388999999999996"/>
    <s v="PMEER-GB80-H511"/>
    <x v="0"/>
    <x v="1"/>
  </r>
  <r>
    <x v="1"/>
    <x v="3"/>
    <x v="3"/>
    <x v="1028"/>
    <x v="6"/>
    <m/>
    <m/>
    <n v="-1.1505000000000001"/>
    <n v="-5.1388999999999996"/>
    <s v="PMEER-GB80-H511"/>
    <x v="0"/>
    <x v="0"/>
  </r>
  <r>
    <x v="1"/>
    <x v="3"/>
    <x v="3"/>
    <x v="1029"/>
    <x v="0"/>
    <n v="190"/>
    <n v="280"/>
    <n v="0"/>
    <n v="185"/>
    <s v="PMEER-GB86-K503"/>
    <x v="0"/>
    <x v="1"/>
  </r>
  <r>
    <x v="1"/>
    <x v="3"/>
    <x v="3"/>
    <x v="1029"/>
    <x v="1"/>
    <n v="190"/>
    <n v="280"/>
    <m/>
    <n v="185"/>
    <s v="PMEER-GB86-K503"/>
    <x v="0"/>
    <x v="1"/>
  </r>
  <r>
    <x v="1"/>
    <x v="3"/>
    <x v="3"/>
    <x v="1029"/>
    <x v="2"/>
    <n v="0"/>
    <n v="0"/>
    <n v="0"/>
    <n v="0"/>
    <s v="PMEER-GB86-K503"/>
    <x v="0"/>
    <x v="1"/>
  </r>
  <r>
    <x v="1"/>
    <x v="3"/>
    <x v="3"/>
    <x v="1029"/>
    <x v="3"/>
    <n v="100"/>
    <n v="100"/>
    <s v="X"/>
    <n v="100"/>
    <s v="PMEER-GB86-K503"/>
    <x v="0"/>
    <x v="1"/>
  </r>
  <r>
    <x v="1"/>
    <x v="3"/>
    <x v="3"/>
    <x v="1029"/>
    <x v="4"/>
    <n v="3.8285"/>
    <n v="5.6420000000000003"/>
    <n v="0"/>
    <n v="3.7277499999999999"/>
    <s v="PMEER-GB86-K503"/>
    <x v="0"/>
    <x v="1"/>
  </r>
  <r>
    <x v="1"/>
    <x v="3"/>
    <x v="3"/>
    <x v="1029"/>
    <x v="5"/>
    <n v="3.8285"/>
    <n v="5.6420000000000003"/>
    <m/>
    <n v="3.7277499999999999"/>
    <s v="PMEER-GB86-K503"/>
    <x v="0"/>
    <x v="1"/>
  </r>
  <r>
    <x v="1"/>
    <x v="3"/>
    <x v="3"/>
    <x v="1029"/>
    <x v="6"/>
    <n v="0"/>
    <n v="0"/>
    <n v="0"/>
    <n v="0"/>
    <s v="PMEER-GB86-K503"/>
    <x v="0"/>
    <x v="0"/>
  </r>
  <r>
    <x v="1"/>
    <x v="3"/>
    <x v="3"/>
    <x v="1030"/>
    <x v="0"/>
    <m/>
    <m/>
    <n v="140"/>
    <n v="190"/>
    <s v="PMEER-GB86-K511"/>
    <x v="0"/>
    <x v="1"/>
  </r>
  <r>
    <x v="1"/>
    <x v="3"/>
    <x v="3"/>
    <x v="1030"/>
    <x v="1"/>
    <m/>
    <m/>
    <n v="140"/>
    <n v="190"/>
    <s v="PMEER-GB86-K511"/>
    <x v="0"/>
    <x v="1"/>
  </r>
  <r>
    <x v="1"/>
    <x v="3"/>
    <x v="3"/>
    <x v="1030"/>
    <x v="2"/>
    <m/>
    <m/>
    <n v="0"/>
    <n v="0"/>
    <s v="PMEER-GB86-K511"/>
    <x v="0"/>
    <x v="1"/>
  </r>
  <r>
    <x v="1"/>
    <x v="3"/>
    <x v="3"/>
    <x v="1030"/>
    <x v="3"/>
    <m/>
    <m/>
    <n v="100"/>
    <n v="100"/>
    <s v="PMEER-GB86-K511"/>
    <x v="0"/>
    <x v="1"/>
  </r>
  <r>
    <x v="1"/>
    <x v="3"/>
    <x v="3"/>
    <x v="1030"/>
    <x v="4"/>
    <m/>
    <m/>
    <n v="0"/>
    <n v="0"/>
    <s v="PMEER-GB86-K511"/>
    <x v="0"/>
    <x v="1"/>
  </r>
  <r>
    <x v="1"/>
    <x v="3"/>
    <x v="3"/>
    <x v="1030"/>
    <x v="5"/>
    <m/>
    <m/>
    <n v="3.6833999999999998"/>
    <n v="4.9988999999999999"/>
    <s v="PMEER-GB86-K511"/>
    <x v="0"/>
    <x v="1"/>
  </r>
  <r>
    <x v="1"/>
    <x v="3"/>
    <x v="3"/>
    <x v="1030"/>
    <x v="6"/>
    <m/>
    <m/>
    <n v="-3.6833999999999998"/>
    <n v="-4.9988999999999999"/>
    <s v="PMEER-GB86-K511"/>
    <x v="0"/>
    <x v="0"/>
  </r>
  <r>
    <x v="1"/>
    <x v="3"/>
    <x v="3"/>
    <x v="1031"/>
    <x v="0"/>
    <n v="135"/>
    <n v="210"/>
    <n v="795"/>
    <n v="750"/>
    <s v="PMEER-GB96-K503"/>
    <x v="0"/>
    <x v="1"/>
  </r>
  <r>
    <x v="1"/>
    <x v="3"/>
    <x v="3"/>
    <x v="1031"/>
    <x v="1"/>
    <n v="135"/>
    <n v="210"/>
    <n v="795"/>
    <n v="750"/>
    <s v="PMEER-GB96-K503"/>
    <x v="0"/>
    <x v="1"/>
  </r>
  <r>
    <x v="1"/>
    <x v="3"/>
    <x v="3"/>
    <x v="1031"/>
    <x v="2"/>
    <n v="0"/>
    <n v="0"/>
    <n v="0"/>
    <n v="0"/>
    <s v="PMEER-GB96-K503"/>
    <x v="0"/>
    <x v="1"/>
  </r>
  <r>
    <x v="1"/>
    <x v="3"/>
    <x v="3"/>
    <x v="1031"/>
    <x v="3"/>
    <n v="100"/>
    <n v="100"/>
    <n v="100"/>
    <n v="100"/>
    <s v="PMEER-GB96-K503"/>
    <x v="0"/>
    <x v="1"/>
  </r>
  <r>
    <x v="1"/>
    <x v="3"/>
    <x v="3"/>
    <x v="1031"/>
    <x v="4"/>
    <n v="3.0644999999999998"/>
    <n v="4.7670000000000003"/>
    <n v="18.046500000000002"/>
    <n v="17.024999999999999"/>
    <s v="PMEER-GB96-K503"/>
    <x v="0"/>
    <x v="1"/>
  </r>
  <r>
    <x v="1"/>
    <x v="3"/>
    <x v="3"/>
    <x v="1031"/>
    <x v="5"/>
    <n v="3.0644999999999998"/>
    <n v="4.7670000000000003"/>
    <n v="18.046500000000002"/>
    <n v="17.024999999999999"/>
    <s v="PMEER-GB96-K503"/>
    <x v="0"/>
    <x v="1"/>
  </r>
  <r>
    <x v="1"/>
    <x v="3"/>
    <x v="3"/>
    <x v="1031"/>
    <x v="6"/>
    <n v="0"/>
    <n v="0"/>
    <n v="0"/>
    <n v="0"/>
    <s v="PMEER-GB96-K503"/>
    <x v="0"/>
    <x v="0"/>
  </r>
  <r>
    <x v="1"/>
    <x v="3"/>
    <x v="3"/>
    <x v="50"/>
    <x v="0"/>
    <m/>
    <m/>
    <n v="120"/>
    <n v="270"/>
    <s v="PMEER-GC20-K503"/>
    <x v="0"/>
    <x v="1"/>
  </r>
  <r>
    <x v="1"/>
    <x v="3"/>
    <x v="3"/>
    <x v="50"/>
    <x v="1"/>
    <m/>
    <m/>
    <n v="120"/>
    <n v="270"/>
    <s v="PMEER-GC20-K503"/>
    <x v="0"/>
    <x v="1"/>
  </r>
  <r>
    <x v="1"/>
    <x v="3"/>
    <x v="3"/>
    <x v="50"/>
    <x v="2"/>
    <m/>
    <m/>
    <n v="0"/>
    <n v="0"/>
    <s v="PMEER-GC20-K503"/>
    <x v="0"/>
    <x v="1"/>
  </r>
  <r>
    <x v="1"/>
    <x v="3"/>
    <x v="3"/>
    <x v="50"/>
    <x v="3"/>
    <m/>
    <m/>
    <n v="100"/>
    <n v="100"/>
    <s v="PMEER-GC20-K503"/>
    <x v="0"/>
    <x v="1"/>
  </r>
  <r>
    <x v="1"/>
    <x v="3"/>
    <x v="3"/>
    <x v="50"/>
    <x v="4"/>
    <m/>
    <m/>
    <n v="1.2587999999999999"/>
    <n v="2.8323"/>
    <s v="PMEER-GC20-K503"/>
    <x v="0"/>
    <x v="1"/>
  </r>
  <r>
    <x v="1"/>
    <x v="3"/>
    <x v="3"/>
    <x v="50"/>
    <x v="5"/>
    <m/>
    <m/>
    <n v="1.2587999999999999"/>
    <n v="2.8323"/>
    <s v="PMEER-GC20-K503"/>
    <x v="0"/>
    <x v="1"/>
  </r>
  <r>
    <x v="1"/>
    <x v="3"/>
    <x v="3"/>
    <x v="50"/>
    <x v="6"/>
    <m/>
    <m/>
    <n v="0"/>
    <n v="0"/>
    <s v="PMEER-GC20-K503"/>
    <x v="0"/>
    <x v="0"/>
  </r>
  <r>
    <x v="1"/>
    <x v="3"/>
    <x v="3"/>
    <x v="51"/>
    <x v="0"/>
    <n v="1785"/>
    <n v="1575"/>
    <n v="6155"/>
    <n v="710"/>
    <s v="PMEER-GC53-K503"/>
    <x v="0"/>
    <x v="1"/>
  </r>
  <r>
    <x v="1"/>
    <x v="3"/>
    <x v="3"/>
    <x v="51"/>
    <x v="1"/>
    <n v="1785"/>
    <n v="1575"/>
    <n v="6155"/>
    <n v="710"/>
    <s v="PMEER-GC53-K503"/>
    <x v="0"/>
    <x v="1"/>
  </r>
  <r>
    <x v="1"/>
    <x v="3"/>
    <x v="3"/>
    <x v="51"/>
    <x v="2"/>
    <n v="0"/>
    <n v="0"/>
    <n v="0"/>
    <n v="0"/>
    <s v="PMEER-GC53-K503"/>
    <x v="0"/>
    <x v="1"/>
  </r>
  <r>
    <x v="1"/>
    <x v="3"/>
    <x v="3"/>
    <x v="51"/>
    <x v="3"/>
    <n v="100"/>
    <n v="100"/>
    <n v="100"/>
    <n v="100"/>
    <s v="PMEER-GC53-K503"/>
    <x v="0"/>
    <x v="1"/>
  </r>
  <r>
    <x v="1"/>
    <x v="3"/>
    <x v="3"/>
    <x v="51"/>
    <x v="4"/>
    <n v="17.760750000000002"/>
    <n v="15.671250000000001"/>
    <n v="61.242249999999999"/>
    <n v="7.0644999999999998"/>
    <s v="PMEER-GC53-K503"/>
    <x v="0"/>
    <x v="1"/>
  </r>
  <r>
    <x v="1"/>
    <x v="3"/>
    <x v="3"/>
    <x v="51"/>
    <x v="5"/>
    <n v="17.760750000000002"/>
    <n v="15.671250000000001"/>
    <n v="61.242249999999999"/>
    <n v="7.0644999999999998"/>
    <s v="PMEER-GC53-K503"/>
    <x v="0"/>
    <x v="1"/>
  </r>
  <r>
    <x v="1"/>
    <x v="3"/>
    <x v="3"/>
    <x v="51"/>
    <x v="6"/>
    <n v="0"/>
    <n v="0"/>
    <n v="0"/>
    <n v="0"/>
    <s v="PMEER-GC53-K503"/>
    <x v="0"/>
    <x v="0"/>
  </r>
  <r>
    <x v="1"/>
    <x v="3"/>
    <x v="3"/>
    <x v="1032"/>
    <x v="0"/>
    <m/>
    <n v="490"/>
    <n v="0"/>
    <n v="205"/>
    <s v="PMEER-GC63-H503"/>
    <x v="0"/>
    <x v="1"/>
  </r>
  <r>
    <x v="1"/>
    <x v="3"/>
    <x v="3"/>
    <x v="1032"/>
    <x v="1"/>
    <m/>
    <n v="490"/>
    <n v="20"/>
    <n v="205"/>
    <s v="PMEER-GC63-H503"/>
    <x v="0"/>
    <x v="1"/>
  </r>
  <r>
    <x v="1"/>
    <x v="3"/>
    <x v="3"/>
    <x v="1032"/>
    <x v="2"/>
    <m/>
    <n v="0"/>
    <n v="-20"/>
    <n v="0"/>
    <s v="PMEER-GC63-H503"/>
    <x v="0"/>
    <x v="2"/>
  </r>
  <r>
    <x v="1"/>
    <x v="3"/>
    <x v="3"/>
    <x v="1032"/>
    <x v="3"/>
    <m/>
    <n v="100"/>
    <n v="0"/>
    <n v="100"/>
    <s v="PMEER-GC63-H503"/>
    <x v="0"/>
    <x v="1"/>
  </r>
  <r>
    <x v="1"/>
    <x v="3"/>
    <x v="3"/>
    <x v="1032"/>
    <x v="4"/>
    <m/>
    <n v="7.2030000000000003"/>
    <n v="0"/>
    <n v="3.0135000000000001"/>
    <s v="PMEER-GC63-H503"/>
    <x v="0"/>
    <x v="1"/>
  </r>
  <r>
    <x v="1"/>
    <x v="3"/>
    <x v="3"/>
    <x v="1032"/>
    <x v="5"/>
    <m/>
    <n v="7.2030000000000003"/>
    <n v="0.29399999999999998"/>
    <n v="3.0135000000000001"/>
    <s v="PMEER-GC63-H503"/>
    <x v="0"/>
    <x v="1"/>
  </r>
  <r>
    <x v="1"/>
    <x v="3"/>
    <x v="3"/>
    <x v="1032"/>
    <x v="6"/>
    <m/>
    <n v="0"/>
    <n v="-0.29399999999999998"/>
    <n v="0"/>
    <s v="PMEER-GC63-H503"/>
    <x v="0"/>
    <x v="0"/>
  </r>
  <r>
    <x v="1"/>
    <x v="3"/>
    <x v="3"/>
    <x v="52"/>
    <x v="0"/>
    <n v="1225"/>
    <n v="1280"/>
    <n v="1365"/>
    <n v="1835"/>
    <s v="PMEER-GC71-S503"/>
    <x v="0"/>
    <x v="1"/>
  </r>
  <r>
    <x v="1"/>
    <x v="3"/>
    <x v="3"/>
    <x v="52"/>
    <x v="1"/>
    <n v="1225"/>
    <n v="1280"/>
    <n v="1365"/>
    <n v="1835"/>
    <s v="PMEER-GC71-S503"/>
    <x v="0"/>
    <x v="1"/>
  </r>
  <r>
    <x v="1"/>
    <x v="3"/>
    <x v="3"/>
    <x v="52"/>
    <x v="2"/>
    <n v="0"/>
    <n v="0"/>
    <n v="0"/>
    <n v="0"/>
    <s v="PMEER-GC71-S503"/>
    <x v="0"/>
    <x v="1"/>
  </r>
  <r>
    <x v="1"/>
    <x v="3"/>
    <x v="3"/>
    <x v="52"/>
    <x v="3"/>
    <n v="100"/>
    <n v="100"/>
    <n v="100"/>
    <n v="100"/>
    <s v="PMEER-GC71-S503"/>
    <x v="0"/>
    <x v="1"/>
  </r>
  <r>
    <x v="1"/>
    <x v="3"/>
    <x v="3"/>
    <x v="52"/>
    <x v="4"/>
    <n v="18.436250000000001"/>
    <n v="19.263999999999999"/>
    <n v="20.54325"/>
    <n v="27.61675"/>
    <s v="PMEER-GC71-S503"/>
    <x v="0"/>
    <x v="1"/>
  </r>
  <r>
    <x v="1"/>
    <x v="3"/>
    <x v="3"/>
    <x v="52"/>
    <x v="5"/>
    <n v="18.436250000000001"/>
    <n v="19.264050000000001"/>
    <n v="20.54325"/>
    <n v="27.61675"/>
    <s v="PMEER-GC71-S503"/>
    <x v="0"/>
    <x v="1"/>
  </r>
  <r>
    <x v="1"/>
    <x v="3"/>
    <x v="3"/>
    <x v="52"/>
    <x v="6"/>
    <n v="0"/>
    <n v="-5.0000000000000002E-5"/>
    <n v="0"/>
    <n v="0"/>
    <s v="PMEER-GC71-S503"/>
    <x v="0"/>
    <x v="0"/>
  </r>
  <r>
    <x v="1"/>
    <x v="3"/>
    <x v="3"/>
    <x v="53"/>
    <x v="0"/>
    <n v="410"/>
    <n v="540"/>
    <n v="235"/>
    <n v="245"/>
    <s v="PMEER-GK60-S503"/>
    <x v="0"/>
    <x v="1"/>
  </r>
  <r>
    <x v="1"/>
    <x v="3"/>
    <x v="3"/>
    <x v="53"/>
    <x v="1"/>
    <n v="410"/>
    <n v="540"/>
    <n v="235"/>
    <n v="245"/>
    <s v="PMEER-GK60-S503"/>
    <x v="0"/>
    <x v="1"/>
  </r>
  <r>
    <x v="1"/>
    <x v="3"/>
    <x v="3"/>
    <x v="53"/>
    <x v="2"/>
    <n v="0"/>
    <n v="0"/>
    <n v="0"/>
    <n v="0"/>
    <s v="PMEER-GK60-S503"/>
    <x v="0"/>
    <x v="1"/>
  </r>
  <r>
    <x v="1"/>
    <x v="3"/>
    <x v="3"/>
    <x v="53"/>
    <x v="3"/>
    <n v="100"/>
    <n v="100"/>
    <n v="100"/>
    <n v="100"/>
    <s v="PMEER-GK60-S503"/>
    <x v="0"/>
    <x v="1"/>
  </r>
  <r>
    <x v="1"/>
    <x v="3"/>
    <x v="3"/>
    <x v="53"/>
    <x v="4"/>
    <n v="6.0270000000000001"/>
    <n v="7.9379999999999997"/>
    <n v="3.4544999999999999"/>
    <n v="3.6015000000000001"/>
    <s v="PMEER-GK60-S503"/>
    <x v="0"/>
    <x v="1"/>
  </r>
  <r>
    <x v="1"/>
    <x v="3"/>
    <x v="3"/>
    <x v="53"/>
    <x v="5"/>
    <n v="6.0270000000000001"/>
    <n v="7.9379999999999997"/>
    <n v="3.4544999999999999"/>
    <n v="3.6015000000000001"/>
    <s v="PMEER-GK60-S503"/>
    <x v="0"/>
    <x v="1"/>
  </r>
  <r>
    <x v="1"/>
    <x v="3"/>
    <x v="3"/>
    <x v="53"/>
    <x v="6"/>
    <n v="0"/>
    <n v="0"/>
    <n v="0"/>
    <n v="0"/>
    <s v="PMEER-GK60-S503"/>
    <x v="0"/>
    <x v="0"/>
  </r>
  <r>
    <x v="1"/>
    <x v="3"/>
    <x v="3"/>
    <x v="54"/>
    <x v="0"/>
    <n v="135"/>
    <n v="165"/>
    <n v="100"/>
    <n v="125"/>
    <s v="PMEER-GK80-S503"/>
    <x v="0"/>
    <x v="1"/>
  </r>
  <r>
    <x v="1"/>
    <x v="3"/>
    <x v="3"/>
    <x v="54"/>
    <x v="1"/>
    <n v="135"/>
    <n v="165"/>
    <n v="100"/>
    <n v="125"/>
    <s v="PMEER-GK80-S503"/>
    <x v="0"/>
    <x v="1"/>
  </r>
  <r>
    <x v="1"/>
    <x v="3"/>
    <x v="3"/>
    <x v="54"/>
    <x v="2"/>
    <n v="0"/>
    <n v="0"/>
    <n v="0"/>
    <n v="0"/>
    <s v="PMEER-GK80-S503"/>
    <x v="0"/>
    <x v="1"/>
  </r>
  <r>
    <x v="1"/>
    <x v="3"/>
    <x v="3"/>
    <x v="54"/>
    <x v="3"/>
    <n v="100"/>
    <n v="100"/>
    <n v="100"/>
    <n v="100"/>
    <s v="PMEER-GK80-S503"/>
    <x v="0"/>
    <x v="1"/>
  </r>
  <r>
    <x v="1"/>
    <x v="3"/>
    <x v="3"/>
    <x v="54"/>
    <x v="4"/>
    <n v="2.7931499999999998"/>
    <n v="3.4138500000000001"/>
    <n v="2.069"/>
    <n v="2.5862500000000002"/>
    <s v="PMEER-GK80-S503"/>
    <x v="0"/>
    <x v="1"/>
  </r>
  <r>
    <x v="1"/>
    <x v="3"/>
    <x v="3"/>
    <x v="54"/>
    <x v="5"/>
    <n v="2.7931499999999998"/>
    <n v="3.4138500000000001"/>
    <n v="2.069"/>
    <n v="2.5862500000000002"/>
    <s v="PMEER-GK80-S503"/>
    <x v="0"/>
    <x v="1"/>
  </r>
  <r>
    <x v="1"/>
    <x v="3"/>
    <x v="3"/>
    <x v="54"/>
    <x v="6"/>
    <n v="0"/>
    <n v="0"/>
    <n v="0"/>
    <n v="0"/>
    <s v="PMEER-GK80-S503"/>
    <x v="0"/>
    <x v="0"/>
  </r>
  <r>
    <x v="1"/>
    <x v="3"/>
    <x v="3"/>
    <x v="55"/>
    <x v="0"/>
    <n v="33290"/>
    <n v="15900"/>
    <n v="7070"/>
    <n v="9110"/>
    <s v="PMEER-GN30-K503"/>
    <x v="0"/>
    <x v="1"/>
  </r>
  <r>
    <x v="1"/>
    <x v="3"/>
    <x v="3"/>
    <x v="55"/>
    <x v="1"/>
    <n v="33290"/>
    <n v="15900"/>
    <n v="7070"/>
    <n v="9110"/>
    <s v="PMEER-GN30-K503"/>
    <x v="0"/>
    <x v="1"/>
  </r>
  <r>
    <x v="1"/>
    <x v="3"/>
    <x v="3"/>
    <x v="55"/>
    <x v="2"/>
    <n v="0"/>
    <n v="0"/>
    <n v="0"/>
    <n v="0"/>
    <s v="PMEER-GN30-K503"/>
    <x v="0"/>
    <x v="1"/>
  </r>
  <r>
    <x v="1"/>
    <x v="3"/>
    <x v="3"/>
    <x v="55"/>
    <x v="3"/>
    <n v="100"/>
    <n v="100"/>
    <n v="100"/>
    <n v="100"/>
    <s v="PMEER-GN30-K503"/>
    <x v="0"/>
    <x v="1"/>
  </r>
  <r>
    <x v="1"/>
    <x v="3"/>
    <x v="3"/>
    <x v="55"/>
    <x v="4"/>
    <n v="149.47210000000001"/>
    <n v="71.391000000000005"/>
    <n v="31.744299999999999"/>
    <n v="40.9039"/>
    <s v="PMEER-GN30-K503"/>
    <x v="0"/>
    <x v="1"/>
  </r>
  <r>
    <x v="1"/>
    <x v="3"/>
    <x v="3"/>
    <x v="55"/>
    <x v="5"/>
    <n v="147.09209999999999"/>
    <n v="70.071799999999996"/>
    <n v="30.683499999999999"/>
    <n v="39.057699999999997"/>
    <s v="PMEER-GN30-K503"/>
    <x v="0"/>
    <x v="1"/>
  </r>
  <r>
    <x v="1"/>
    <x v="3"/>
    <x v="3"/>
    <x v="55"/>
    <x v="6"/>
    <n v="2.38"/>
    <n v="1.3191999999999999"/>
    <n v="1.0608"/>
    <n v="1.8462000000000001"/>
    <s v="PMEER-GN30-K503"/>
    <x v="0"/>
    <x v="0"/>
  </r>
  <r>
    <x v="1"/>
    <x v="3"/>
    <x v="3"/>
    <x v="1033"/>
    <x v="0"/>
    <n v="6750"/>
    <n v="5340"/>
    <n v="1280"/>
    <n v="1210"/>
    <s v="PMEER-GN300K503"/>
    <x v="0"/>
    <x v="1"/>
  </r>
  <r>
    <x v="1"/>
    <x v="3"/>
    <x v="3"/>
    <x v="1033"/>
    <x v="1"/>
    <n v="6750"/>
    <n v="5340"/>
    <n v="1280"/>
    <n v="1210"/>
    <s v="PMEER-GN300K503"/>
    <x v="0"/>
    <x v="1"/>
  </r>
  <r>
    <x v="1"/>
    <x v="3"/>
    <x v="3"/>
    <x v="1033"/>
    <x v="2"/>
    <n v="0"/>
    <n v="0"/>
    <n v="0"/>
    <n v="0"/>
    <s v="PMEER-GN300K503"/>
    <x v="0"/>
    <x v="1"/>
  </r>
  <r>
    <x v="1"/>
    <x v="3"/>
    <x v="3"/>
    <x v="1033"/>
    <x v="3"/>
    <n v="100"/>
    <n v="100"/>
    <n v="100"/>
    <n v="100"/>
    <s v="PMEER-GN300K503"/>
    <x v="0"/>
    <x v="1"/>
  </r>
  <r>
    <x v="1"/>
    <x v="3"/>
    <x v="3"/>
    <x v="1033"/>
    <x v="4"/>
    <n v="67.162499999999994"/>
    <n v="53.133000000000003"/>
    <n v="12.736000000000001"/>
    <n v="12.0395"/>
    <s v="PMEER-GN300K503"/>
    <x v="0"/>
    <x v="1"/>
  </r>
  <r>
    <x v="1"/>
    <x v="3"/>
    <x v="3"/>
    <x v="1033"/>
    <x v="5"/>
    <n v="69.141300000000001"/>
    <n v="53.185400000000001"/>
    <n v="12.787599999999999"/>
    <n v="12.0739"/>
    <s v="PMEER-GN300K503"/>
    <x v="0"/>
    <x v="1"/>
  </r>
  <r>
    <x v="1"/>
    <x v="3"/>
    <x v="3"/>
    <x v="1033"/>
    <x v="6"/>
    <n v="-1.9787999999999999"/>
    <n v="-5.2400000000000002E-2"/>
    <n v="-5.16E-2"/>
    <n v="-3.44E-2"/>
    <s v="PMEER-GN300K503"/>
    <x v="0"/>
    <x v="0"/>
  </r>
  <r>
    <x v="1"/>
    <x v="3"/>
    <x v="3"/>
    <x v="1034"/>
    <x v="0"/>
    <n v="4620"/>
    <n v="8820"/>
    <n v="7470"/>
    <n v="10370"/>
    <s v="PMEER-GN33-H301"/>
    <x v="0"/>
    <x v="1"/>
  </r>
  <r>
    <x v="1"/>
    <x v="3"/>
    <x v="3"/>
    <x v="1034"/>
    <x v="1"/>
    <n v="4620"/>
    <n v="8820"/>
    <n v="7470"/>
    <n v="10370"/>
    <s v="PMEER-GN33-H301"/>
    <x v="0"/>
    <x v="1"/>
  </r>
  <r>
    <x v="1"/>
    <x v="3"/>
    <x v="3"/>
    <x v="1034"/>
    <x v="2"/>
    <n v="0"/>
    <n v="0"/>
    <n v="0"/>
    <n v="0"/>
    <s v="PMEER-GN33-H301"/>
    <x v="0"/>
    <x v="1"/>
  </r>
  <r>
    <x v="1"/>
    <x v="3"/>
    <x v="3"/>
    <x v="1034"/>
    <x v="3"/>
    <n v="100"/>
    <n v="100"/>
    <n v="100"/>
    <n v="100"/>
    <s v="PMEER-GN33-H301"/>
    <x v="0"/>
    <x v="1"/>
  </r>
  <r>
    <x v="1"/>
    <x v="3"/>
    <x v="3"/>
    <x v="1034"/>
    <x v="4"/>
    <n v="17.232600000000001"/>
    <n v="32.898600000000002"/>
    <n v="27.863099999999999"/>
    <n v="38.680100000000003"/>
    <s v="PMEER-GN33-H301"/>
    <x v="0"/>
    <x v="1"/>
  </r>
  <r>
    <x v="1"/>
    <x v="3"/>
    <x v="3"/>
    <x v="1034"/>
    <x v="5"/>
    <n v="17.521699999999999"/>
    <n v="33.022500000000001"/>
    <n v="27.863099999999999"/>
    <n v="38.680100000000003"/>
    <s v="PMEER-GN33-H301"/>
    <x v="0"/>
    <x v="1"/>
  </r>
  <r>
    <x v="1"/>
    <x v="3"/>
    <x v="3"/>
    <x v="1034"/>
    <x v="6"/>
    <n v="-0.28910000000000002"/>
    <n v="-0.1239"/>
    <n v="0"/>
    <n v="0"/>
    <s v="PMEER-GN33-H301"/>
    <x v="0"/>
    <x v="0"/>
  </r>
  <r>
    <x v="1"/>
    <x v="3"/>
    <x v="3"/>
    <x v="56"/>
    <x v="0"/>
    <n v="240"/>
    <n v="560"/>
    <n v="1475"/>
    <n v="990"/>
    <s v="PMEER-GP21-K801"/>
    <x v="0"/>
    <x v="1"/>
  </r>
  <r>
    <x v="1"/>
    <x v="3"/>
    <x v="3"/>
    <x v="56"/>
    <x v="1"/>
    <n v="240"/>
    <n v="560"/>
    <n v="1475"/>
    <n v="990"/>
    <s v="PMEER-GP21-K801"/>
    <x v="0"/>
    <x v="1"/>
  </r>
  <r>
    <x v="1"/>
    <x v="3"/>
    <x v="3"/>
    <x v="56"/>
    <x v="2"/>
    <n v="0"/>
    <n v="0"/>
    <n v="0"/>
    <n v="0"/>
    <s v="PMEER-GP21-K801"/>
    <x v="0"/>
    <x v="1"/>
  </r>
  <r>
    <x v="1"/>
    <x v="3"/>
    <x v="3"/>
    <x v="56"/>
    <x v="3"/>
    <n v="100"/>
    <n v="100"/>
    <n v="100"/>
    <n v="100"/>
    <s v="PMEER-GP21-K801"/>
    <x v="0"/>
    <x v="1"/>
  </r>
  <r>
    <x v="1"/>
    <x v="3"/>
    <x v="3"/>
    <x v="56"/>
    <x v="4"/>
    <n v="6.7560000000000002"/>
    <n v="15.763999999999999"/>
    <n v="41.521250000000002"/>
    <n v="27.868500000000001"/>
    <s v="PMEER-GP21-K801"/>
    <x v="0"/>
    <x v="1"/>
  </r>
  <r>
    <x v="1"/>
    <x v="3"/>
    <x v="3"/>
    <x v="56"/>
    <x v="5"/>
    <n v="6.6383999999999999"/>
    <n v="15.489599999999999"/>
    <n v="40.798499999999997"/>
    <n v="27.383400000000002"/>
    <s v="PMEER-GP21-K801"/>
    <x v="0"/>
    <x v="1"/>
  </r>
  <r>
    <x v="1"/>
    <x v="3"/>
    <x v="3"/>
    <x v="56"/>
    <x v="6"/>
    <n v="0.1176"/>
    <n v="0.27439999999999998"/>
    <n v="0.72275"/>
    <n v="0.48509999999999998"/>
    <s v="PMEER-GP21-K801"/>
    <x v="0"/>
    <x v="0"/>
  </r>
  <r>
    <x v="1"/>
    <x v="3"/>
    <x v="3"/>
    <x v="1035"/>
    <x v="0"/>
    <n v="315"/>
    <n v="285"/>
    <n v="2065"/>
    <n v="755"/>
    <s v="PMEER-GP84-N801"/>
    <x v="0"/>
    <x v="1"/>
  </r>
  <r>
    <x v="1"/>
    <x v="3"/>
    <x v="3"/>
    <x v="1035"/>
    <x v="1"/>
    <n v="315"/>
    <n v="285"/>
    <n v="2065"/>
    <n v="755"/>
    <s v="PMEER-GP84-N801"/>
    <x v="0"/>
    <x v="1"/>
  </r>
  <r>
    <x v="1"/>
    <x v="3"/>
    <x v="3"/>
    <x v="1035"/>
    <x v="2"/>
    <n v="0"/>
    <n v="0"/>
    <n v="0"/>
    <n v="0"/>
    <s v="PMEER-GP84-N801"/>
    <x v="0"/>
    <x v="1"/>
  </r>
  <r>
    <x v="1"/>
    <x v="3"/>
    <x v="3"/>
    <x v="1035"/>
    <x v="3"/>
    <n v="100"/>
    <n v="100"/>
    <n v="100"/>
    <n v="100"/>
    <s v="PMEER-GP84-N801"/>
    <x v="0"/>
    <x v="1"/>
  </r>
  <r>
    <x v="1"/>
    <x v="3"/>
    <x v="3"/>
    <x v="1035"/>
    <x v="4"/>
    <n v="25.78905"/>
    <n v="23.33295"/>
    <n v="169.06155000000001"/>
    <n v="61.81185"/>
    <s v="PMEER-GP84-N801"/>
    <x v="0"/>
    <x v="1"/>
  </r>
  <r>
    <x v="1"/>
    <x v="3"/>
    <x v="3"/>
    <x v="1035"/>
    <x v="5"/>
    <n v="25.78905"/>
    <n v="23.33295"/>
    <n v="169.06155000000001"/>
    <n v="61.81185"/>
    <s v="PMEER-GP84-N801"/>
    <x v="0"/>
    <x v="1"/>
  </r>
  <r>
    <x v="1"/>
    <x v="3"/>
    <x v="3"/>
    <x v="1035"/>
    <x v="6"/>
    <n v="0"/>
    <n v="0"/>
    <n v="0"/>
    <n v="0"/>
    <s v="PMEER-GP84-N801"/>
    <x v="0"/>
    <x v="0"/>
  </r>
  <r>
    <x v="1"/>
    <x v="3"/>
    <x v="3"/>
    <x v="1036"/>
    <x v="0"/>
    <m/>
    <n v="380"/>
    <n v="2830"/>
    <n v="2350"/>
    <s v="PMEER-GY10CM504"/>
    <x v="0"/>
    <x v="1"/>
  </r>
  <r>
    <x v="1"/>
    <x v="3"/>
    <x v="3"/>
    <x v="1036"/>
    <x v="1"/>
    <m/>
    <n v="380"/>
    <n v="2830"/>
    <n v="2350"/>
    <s v="PMEER-GY10CM504"/>
    <x v="0"/>
    <x v="1"/>
  </r>
  <r>
    <x v="1"/>
    <x v="3"/>
    <x v="3"/>
    <x v="1036"/>
    <x v="2"/>
    <m/>
    <n v="0"/>
    <n v="0"/>
    <n v="0"/>
    <s v="PMEER-GY10CM504"/>
    <x v="0"/>
    <x v="1"/>
  </r>
  <r>
    <x v="1"/>
    <x v="3"/>
    <x v="3"/>
    <x v="1036"/>
    <x v="3"/>
    <m/>
    <n v="100"/>
    <n v="100"/>
    <n v="100"/>
    <s v="PMEER-GY10CM504"/>
    <x v="0"/>
    <x v="1"/>
  </r>
  <r>
    <x v="1"/>
    <x v="3"/>
    <x v="3"/>
    <x v="1036"/>
    <x v="4"/>
    <m/>
    <n v="5.5860000000000003"/>
    <n v="41.600999999999999"/>
    <n v="34.545000000000002"/>
    <s v="PMEER-GY10CM504"/>
    <x v="0"/>
    <x v="1"/>
  </r>
  <r>
    <x v="1"/>
    <x v="3"/>
    <x v="3"/>
    <x v="1036"/>
    <x v="5"/>
    <m/>
    <n v="5.5860000000000003"/>
    <n v="41.600999999999999"/>
    <n v="34.545000000000002"/>
    <s v="PMEER-GY10CM504"/>
    <x v="0"/>
    <x v="1"/>
  </r>
  <r>
    <x v="1"/>
    <x v="3"/>
    <x v="3"/>
    <x v="1036"/>
    <x v="6"/>
    <m/>
    <n v="0"/>
    <n v="0"/>
    <n v="0"/>
    <s v="PMEER-GY10CM504"/>
    <x v="0"/>
    <x v="0"/>
  </r>
  <r>
    <x v="1"/>
    <x v="3"/>
    <x v="3"/>
    <x v="1037"/>
    <x v="0"/>
    <n v="210"/>
    <n v="295"/>
    <n v="190"/>
    <n v="205"/>
    <s v="PMEER-GY60-H503"/>
    <x v="0"/>
    <x v="1"/>
  </r>
  <r>
    <x v="1"/>
    <x v="3"/>
    <x v="3"/>
    <x v="1037"/>
    <x v="1"/>
    <n v="210"/>
    <n v="295"/>
    <n v="190"/>
    <n v="205"/>
    <s v="PMEER-GY60-H503"/>
    <x v="0"/>
    <x v="1"/>
  </r>
  <r>
    <x v="1"/>
    <x v="3"/>
    <x v="3"/>
    <x v="1037"/>
    <x v="2"/>
    <n v="0"/>
    <n v="0"/>
    <n v="0"/>
    <n v="0"/>
    <s v="PMEER-GY60-H503"/>
    <x v="0"/>
    <x v="1"/>
  </r>
  <r>
    <x v="1"/>
    <x v="3"/>
    <x v="3"/>
    <x v="1037"/>
    <x v="3"/>
    <n v="100"/>
    <n v="100"/>
    <n v="100"/>
    <n v="100"/>
    <s v="PMEER-GY60-H503"/>
    <x v="0"/>
    <x v="1"/>
  </r>
  <r>
    <x v="1"/>
    <x v="3"/>
    <x v="3"/>
    <x v="1037"/>
    <x v="4"/>
    <n v="4.7670000000000003"/>
    <n v="6.6965000000000003"/>
    <n v="4.3129999999999997"/>
    <n v="4.6535000000000002"/>
    <s v="PMEER-GY60-H503"/>
    <x v="0"/>
    <x v="1"/>
  </r>
  <r>
    <x v="1"/>
    <x v="3"/>
    <x v="3"/>
    <x v="1037"/>
    <x v="5"/>
    <n v="4.7670000000000003"/>
    <n v="6.6965000000000003"/>
    <n v="4.3129999999999997"/>
    <n v="4.6535000000000002"/>
    <s v="PMEER-GY60-H503"/>
    <x v="0"/>
    <x v="1"/>
  </r>
  <r>
    <x v="1"/>
    <x v="3"/>
    <x v="3"/>
    <x v="1037"/>
    <x v="6"/>
    <n v="0"/>
    <n v="0"/>
    <n v="0"/>
    <n v="0"/>
    <s v="PMEER-GY60-H503"/>
    <x v="0"/>
    <x v="0"/>
  </r>
  <r>
    <x v="1"/>
    <x v="3"/>
    <x v="3"/>
    <x v="57"/>
    <x v="0"/>
    <n v="55"/>
    <n v="10"/>
    <n v="85"/>
    <n v="95"/>
    <s v="PMEER-HGP65K803"/>
    <x v="0"/>
    <x v="1"/>
  </r>
  <r>
    <x v="1"/>
    <x v="3"/>
    <x v="3"/>
    <x v="57"/>
    <x v="1"/>
    <n v="55"/>
    <n v="10"/>
    <n v="85"/>
    <n v="95"/>
    <s v="PMEER-HGP65K803"/>
    <x v="0"/>
    <x v="1"/>
  </r>
  <r>
    <x v="1"/>
    <x v="3"/>
    <x v="3"/>
    <x v="57"/>
    <x v="2"/>
    <n v="0"/>
    <n v="0"/>
    <n v="0"/>
    <n v="0"/>
    <s v="PMEER-HGP65K803"/>
    <x v="0"/>
    <x v="1"/>
  </r>
  <r>
    <x v="1"/>
    <x v="3"/>
    <x v="3"/>
    <x v="57"/>
    <x v="3"/>
    <n v="100"/>
    <n v="100"/>
    <n v="100"/>
    <n v="100"/>
    <s v="PMEER-HGP65K803"/>
    <x v="0"/>
    <x v="1"/>
  </r>
  <r>
    <x v="1"/>
    <x v="3"/>
    <x v="3"/>
    <x v="57"/>
    <x v="4"/>
    <n v="3.0745"/>
    <n v="0.55900000000000005"/>
    <n v="4.5092499999999998"/>
    <n v="5.0397499999999997"/>
    <s v="PMEER-HGP65K803"/>
    <x v="0"/>
    <x v="1"/>
  </r>
  <r>
    <x v="1"/>
    <x v="3"/>
    <x v="3"/>
    <x v="57"/>
    <x v="5"/>
    <n v="3.0745"/>
    <n v="0.55900000000000005"/>
    <n v="4.7515000000000001"/>
    <n v="5.3105000000000002"/>
    <s v="PMEER-HGP65K803"/>
    <x v="0"/>
    <x v="1"/>
  </r>
  <r>
    <x v="1"/>
    <x v="3"/>
    <x v="3"/>
    <x v="57"/>
    <x v="6"/>
    <n v="0"/>
    <n v="0"/>
    <n v="-0.24224999999999999"/>
    <n v="-0.27074999999999999"/>
    <s v="PMEER-HGP65K803"/>
    <x v="0"/>
    <x v="0"/>
  </r>
  <r>
    <x v="1"/>
    <x v="3"/>
    <x v="3"/>
    <x v="58"/>
    <x v="0"/>
    <n v="55"/>
    <n v="5"/>
    <n v="145"/>
    <n v="90"/>
    <s v="PMEER-HGP84K803"/>
    <x v="0"/>
    <x v="1"/>
  </r>
  <r>
    <x v="1"/>
    <x v="3"/>
    <x v="3"/>
    <x v="58"/>
    <x v="1"/>
    <n v="55"/>
    <n v="5"/>
    <n v="145"/>
    <n v="90"/>
    <s v="PMEER-HGP84K803"/>
    <x v="0"/>
    <x v="1"/>
  </r>
  <r>
    <x v="1"/>
    <x v="3"/>
    <x v="3"/>
    <x v="58"/>
    <x v="2"/>
    <n v="0"/>
    <n v="0"/>
    <n v="0"/>
    <n v="0"/>
    <s v="PMEER-HGP84K803"/>
    <x v="0"/>
    <x v="1"/>
  </r>
  <r>
    <x v="1"/>
    <x v="3"/>
    <x v="3"/>
    <x v="58"/>
    <x v="3"/>
    <n v="100"/>
    <n v="100"/>
    <n v="100"/>
    <n v="100"/>
    <s v="PMEER-HGP84K803"/>
    <x v="0"/>
    <x v="1"/>
  </r>
  <r>
    <x v="1"/>
    <x v="3"/>
    <x v="3"/>
    <x v="58"/>
    <x v="4"/>
    <n v="4.2735000000000003"/>
    <n v="0.38850000000000001"/>
    <n v="11.266500000000001"/>
    <n v="6.9930000000000003"/>
    <s v="PMEER-HGP84K803"/>
    <x v="0"/>
    <x v="1"/>
  </r>
  <r>
    <x v="1"/>
    <x v="3"/>
    <x v="3"/>
    <x v="58"/>
    <x v="5"/>
    <n v="4.2735000000000003"/>
    <n v="0.38850000000000001"/>
    <n v="11.266500000000001"/>
    <n v="6.9930000000000003"/>
    <s v="PMEER-HGP84K803"/>
    <x v="0"/>
    <x v="1"/>
  </r>
  <r>
    <x v="1"/>
    <x v="3"/>
    <x v="3"/>
    <x v="58"/>
    <x v="6"/>
    <n v="0"/>
    <n v="0"/>
    <n v="0"/>
    <n v="0"/>
    <s v="PMEER-HGP84K803"/>
    <x v="0"/>
    <x v="0"/>
  </r>
  <r>
    <x v="1"/>
    <x v="3"/>
    <x v="3"/>
    <x v="59"/>
    <x v="0"/>
    <n v="40"/>
    <m/>
    <n v="30"/>
    <n v="35"/>
    <s v="PMEER-HGP86K803"/>
    <x v="0"/>
    <x v="1"/>
  </r>
  <r>
    <x v="1"/>
    <x v="3"/>
    <x v="3"/>
    <x v="59"/>
    <x v="1"/>
    <n v="40"/>
    <m/>
    <n v="30"/>
    <n v="35"/>
    <s v="PMEER-HGP86K803"/>
    <x v="0"/>
    <x v="1"/>
  </r>
  <r>
    <x v="1"/>
    <x v="3"/>
    <x v="3"/>
    <x v="59"/>
    <x v="2"/>
    <n v="0"/>
    <m/>
    <n v="0"/>
    <n v="0"/>
    <s v="PMEER-HGP86K803"/>
    <x v="0"/>
    <x v="1"/>
  </r>
  <r>
    <x v="1"/>
    <x v="3"/>
    <x v="3"/>
    <x v="59"/>
    <x v="3"/>
    <n v="100"/>
    <m/>
    <n v="100"/>
    <n v="100"/>
    <s v="PMEER-HGP86K803"/>
    <x v="0"/>
    <x v="1"/>
  </r>
  <r>
    <x v="1"/>
    <x v="3"/>
    <x v="3"/>
    <x v="59"/>
    <x v="4"/>
    <n v="3.4371999999999998"/>
    <m/>
    <n v="2.5779000000000001"/>
    <n v="3.0075500000000002"/>
    <s v="PMEER-HGP86K803"/>
    <x v="0"/>
    <x v="1"/>
  </r>
  <r>
    <x v="1"/>
    <x v="3"/>
    <x v="3"/>
    <x v="59"/>
    <x v="5"/>
    <n v="3.4371999999999998"/>
    <m/>
    <n v="2.5779000000000001"/>
    <n v="3.0075500000000002"/>
    <s v="PMEER-HGP86K803"/>
    <x v="0"/>
    <x v="1"/>
  </r>
  <r>
    <x v="1"/>
    <x v="3"/>
    <x v="3"/>
    <x v="59"/>
    <x v="6"/>
    <n v="0"/>
    <m/>
    <n v="0"/>
    <n v="0"/>
    <s v="PMEER-HGP86K803"/>
    <x v="0"/>
    <x v="0"/>
  </r>
  <r>
    <x v="1"/>
    <x v="3"/>
    <x v="3"/>
    <x v="1038"/>
    <x v="0"/>
    <m/>
    <m/>
    <m/>
    <n v="15"/>
    <s v="PMEER-HGP90K803"/>
    <x v="0"/>
    <x v="1"/>
  </r>
  <r>
    <x v="1"/>
    <x v="3"/>
    <x v="3"/>
    <x v="1038"/>
    <x v="1"/>
    <m/>
    <m/>
    <m/>
    <n v="15"/>
    <s v="PMEER-HGP90K803"/>
    <x v="0"/>
    <x v="1"/>
  </r>
  <r>
    <x v="1"/>
    <x v="3"/>
    <x v="3"/>
    <x v="1038"/>
    <x v="2"/>
    <m/>
    <m/>
    <m/>
    <n v="0"/>
    <s v="PMEER-HGP90K803"/>
    <x v="0"/>
    <x v="1"/>
  </r>
  <r>
    <x v="1"/>
    <x v="3"/>
    <x v="3"/>
    <x v="1038"/>
    <x v="3"/>
    <m/>
    <m/>
    <m/>
    <n v="100"/>
    <s v="PMEER-HGP90K803"/>
    <x v="0"/>
    <x v="1"/>
  </r>
  <r>
    <x v="1"/>
    <x v="3"/>
    <x v="3"/>
    <x v="1038"/>
    <x v="4"/>
    <m/>
    <m/>
    <m/>
    <n v="1.2273000000000001"/>
    <s v="PMEER-HGP90K803"/>
    <x v="0"/>
    <x v="1"/>
  </r>
  <r>
    <x v="1"/>
    <x v="3"/>
    <x v="3"/>
    <x v="1038"/>
    <x v="5"/>
    <m/>
    <m/>
    <m/>
    <n v="1.2273000000000001"/>
    <s v="PMEER-HGP90K803"/>
    <x v="0"/>
    <x v="1"/>
  </r>
  <r>
    <x v="1"/>
    <x v="3"/>
    <x v="3"/>
    <x v="1038"/>
    <x v="6"/>
    <m/>
    <m/>
    <m/>
    <n v="0"/>
    <s v="PMEER-HGP90K803"/>
    <x v="0"/>
    <x v="0"/>
  </r>
  <r>
    <x v="1"/>
    <x v="3"/>
    <x v="3"/>
    <x v="1039"/>
    <x v="0"/>
    <n v="840"/>
    <n v="540"/>
    <n v="65"/>
    <n v="225"/>
    <s v="PMEER-SB40-K803"/>
    <x v="0"/>
    <x v="1"/>
  </r>
  <r>
    <x v="1"/>
    <x v="3"/>
    <x v="3"/>
    <x v="1039"/>
    <x v="1"/>
    <n v="840"/>
    <n v="540"/>
    <n v="65"/>
    <n v="225"/>
    <s v="PMEER-SB40-K803"/>
    <x v="0"/>
    <x v="1"/>
  </r>
  <r>
    <x v="1"/>
    <x v="3"/>
    <x v="3"/>
    <x v="1039"/>
    <x v="2"/>
    <n v="0"/>
    <n v="0"/>
    <n v="0"/>
    <n v="0"/>
    <s v="PMEER-SB40-K803"/>
    <x v="0"/>
    <x v="1"/>
  </r>
  <r>
    <x v="1"/>
    <x v="3"/>
    <x v="3"/>
    <x v="1039"/>
    <x v="3"/>
    <n v="100"/>
    <n v="100"/>
    <n v="100"/>
    <n v="100"/>
    <s v="PMEER-SB40-K803"/>
    <x v="0"/>
    <x v="1"/>
  </r>
  <r>
    <x v="1"/>
    <x v="3"/>
    <x v="3"/>
    <x v="1039"/>
    <x v="4"/>
    <n v="32.482799999999997"/>
    <n v="20.881799999999998"/>
    <n v="2.51355"/>
    <n v="8.7007499999999993"/>
    <s v="PMEER-SB40-K803"/>
    <x v="0"/>
    <x v="1"/>
  </r>
  <r>
    <x v="1"/>
    <x v="3"/>
    <x v="3"/>
    <x v="1039"/>
    <x v="5"/>
    <n v="32.484999999999999"/>
    <n v="20.886199999999999"/>
    <n v="2.5179499999999999"/>
    <n v="8.7073499999999999"/>
    <s v="PMEER-SB40-K803"/>
    <x v="0"/>
    <x v="1"/>
  </r>
  <r>
    <x v="1"/>
    <x v="3"/>
    <x v="3"/>
    <x v="1039"/>
    <x v="6"/>
    <n v="-2.2000000000000001E-3"/>
    <n v="-4.4000000000000003E-3"/>
    <n v="-4.4000000000000003E-3"/>
    <n v="-6.6E-3"/>
    <s v="PMEER-SB40-K803"/>
    <x v="0"/>
    <x v="0"/>
  </r>
  <r>
    <x v="1"/>
    <x v="3"/>
    <x v="3"/>
    <x v="1040"/>
    <x v="0"/>
    <n v="65"/>
    <n v="340"/>
    <n v="135"/>
    <n v="205"/>
    <s v="PMEER-SB60-S803"/>
    <x v="0"/>
    <x v="1"/>
  </r>
  <r>
    <x v="1"/>
    <x v="3"/>
    <x v="3"/>
    <x v="1040"/>
    <x v="1"/>
    <n v="65"/>
    <n v="340"/>
    <n v="135"/>
    <n v="205"/>
    <s v="PMEER-SB60-S803"/>
    <x v="0"/>
    <x v="1"/>
  </r>
  <r>
    <x v="1"/>
    <x v="3"/>
    <x v="3"/>
    <x v="1040"/>
    <x v="2"/>
    <n v="0"/>
    <n v="0"/>
    <n v="0"/>
    <n v="0"/>
    <s v="PMEER-SB60-S803"/>
    <x v="0"/>
    <x v="1"/>
  </r>
  <r>
    <x v="1"/>
    <x v="3"/>
    <x v="3"/>
    <x v="1040"/>
    <x v="3"/>
    <n v="100"/>
    <n v="100"/>
    <n v="100"/>
    <n v="100"/>
    <s v="PMEER-SB60-S803"/>
    <x v="0"/>
    <x v="1"/>
  </r>
  <r>
    <x v="1"/>
    <x v="3"/>
    <x v="3"/>
    <x v="1040"/>
    <x v="4"/>
    <n v="2.4998999999999998"/>
    <n v="13.0764"/>
    <n v="5.1920999999999999"/>
    <n v="7.8842999999999996"/>
    <s v="PMEER-SB60-S803"/>
    <x v="0"/>
    <x v="1"/>
  </r>
  <r>
    <x v="1"/>
    <x v="3"/>
    <x v="3"/>
    <x v="1040"/>
    <x v="5"/>
    <n v="2.4779499999999999"/>
    <n v="12.940049999999999"/>
    <n v="5.1481000000000003"/>
    <n v="7.8094999999999999"/>
    <s v="PMEER-SB60-S803"/>
    <x v="0"/>
    <x v="1"/>
  </r>
  <r>
    <x v="1"/>
    <x v="3"/>
    <x v="3"/>
    <x v="1040"/>
    <x v="6"/>
    <n v="2.1950000000000001E-2"/>
    <n v="0.13635"/>
    <n v="4.3999999999999997E-2"/>
    <n v="7.4800000000000005E-2"/>
    <s v="PMEER-SB60-S803"/>
    <x v="0"/>
    <x v="0"/>
  </r>
  <r>
    <x v="1"/>
    <x v="3"/>
    <x v="3"/>
    <x v="1041"/>
    <x v="0"/>
    <n v="170"/>
    <n v="95"/>
    <n v="100"/>
    <n v="105"/>
    <s v="PMEER-SC40-K803"/>
    <x v="0"/>
    <x v="1"/>
  </r>
  <r>
    <x v="1"/>
    <x v="3"/>
    <x v="3"/>
    <x v="1041"/>
    <x v="1"/>
    <n v="170"/>
    <n v="95"/>
    <n v="100"/>
    <n v="105"/>
    <s v="PMEER-SC40-K803"/>
    <x v="0"/>
    <x v="1"/>
  </r>
  <r>
    <x v="1"/>
    <x v="3"/>
    <x v="3"/>
    <x v="1041"/>
    <x v="2"/>
    <n v="0"/>
    <n v="0"/>
    <n v="0"/>
    <n v="0"/>
    <s v="PMEER-SC40-K803"/>
    <x v="0"/>
    <x v="1"/>
  </r>
  <r>
    <x v="1"/>
    <x v="3"/>
    <x v="3"/>
    <x v="1041"/>
    <x v="3"/>
    <n v="100"/>
    <n v="100"/>
    <n v="100"/>
    <n v="100"/>
    <s v="PMEER-SC40-K803"/>
    <x v="0"/>
    <x v="1"/>
  </r>
  <r>
    <x v="1"/>
    <x v="3"/>
    <x v="3"/>
    <x v="1041"/>
    <x v="4"/>
    <n v="5.6695000000000002"/>
    <n v="3.16825"/>
    <n v="3.335"/>
    <n v="3.5017499999999999"/>
    <s v="PMEER-SC40-K803"/>
    <x v="0"/>
    <x v="1"/>
  </r>
  <r>
    <x v="1"/>
    <x v="3"/>
    <x v="3"/>
    <x v="1041"/>
    <x v="5"/>
    <n v="5.5991"/>
    <n v="3.1264500000000002"/>
    <n v="3.2909999999999999"/>
    <n v="3.4555500000000001"/>
    <s v="PMEER-SC40-K803"/>
    <x v="0"/>
    <x v="1"/>
  </r>
  <r>
    <x v="1"/>
    <x v="3"/>
    <x v="3"/>
    <x v="1041"/>
    <x v="6"/>
    <n v="7.0400000000000004E-2"/>
    <n v="4.1799999999999997E-2"/>
    <n v="4.3999999999999997E-2"/>
    <n v="4.6199999999999998E-2"/>
    <s v="PMEER-SC40-K803"/>
    <x v="0"/>
    <x v="0"/>
  </r>
  <r>
    <x v="1"/>
    <x v="3"/>
    <x v="3"/>
    <x v="1042"/>
    <x v="0"/>
    <n v="320"/>
    <n v="210"/>
    <n v="95"/>
    <n v="65"/>
    <s v="PMEER-SC60-S803"/>
    <x v="0"/>
    <x v="1"/>
  </r>
  <r>
    <x v="1"/>
    <x v="3"/>
    <x v="3"/>
    <x v="1042"/>
    <x v="1"/>
    <n v="320"/>
    <n v="210"/>
    <n v="95"/>
    <n v="65"/>
    <s v="PMEER-SC60-S803"/>
    <x v="0"/>
    <x v="1"/>
  </r>
  <r>
    <x v="1"/>
    <x v="3"/>
    <x v="3"/>
    <x v="1042"/>
    <x v="2"/>
    <n v="0"/>
    <n v="0"/>
    <n v="0"/>
    <n v="0"/>
    <s v="PMEER-SC60-S803"/>
    <x v="0"/>
    <x v="1"/>
  </r>
  <r>
    <x v="1"/>
    <x v="3"/>
    <x v="3"/>
    <x v="1042"/>
    <x v="3"/>
    <n v="100"/>
    <n v="100"/>
    <n v="100"/>
    <n v="100"/>
    <s v="PMEER-SC60-S803"/>
    <x v="0"/>
    <x v="1"/>
  </r>
  <r>
    <x v="1"/>
    <x v="3"/>
    <x v="3"/>
    <x v="1042"/>
    <x v="4"/>
    <n v="12.3072"/>
    <n v="8.0765999999999991"/>
    <n v="3.6537000000000002"/>
    <n v="2.4998999999999998"/>
    <s v="PMEER-SC60-S803"/>
    <x v="0"/>
    <x v="1"/>
  </r>
  <r>
    <x v="1"/>
    <x v="3"/>
    <x v="3"/>
    <x v="1042"/>
    <x v="5"/>
    <n v="12.179600000000001"/>
    <n v="7.9930000000000003"/>
    <n v="3.6141000000000001"/>
    <n v="2.4779"/>
    <s v="PMEER-SC60-S803"/>
    <x v="0"/>
    <x v="1"/>
  </r>
  <r>
    <x v="1"/>
    <x v="3"/>
    <x v="3"/>
    <x v="1042"/>
    <x v="6"/>
    <n v="0.12759999999999999"/>
    <n v="8.3599999999999994E-2"/>
    <n v="3.9600000000000003E-2"/>
    <n v="2.1999999999999999E-2"/>
    <s v="PMEER-SC60-S803"/>
    <x v="0"/>
    <x v="0"/>
  </r>
  <r>
    <x v="1"/>
    <x v="3"/>
    <x v="3"/>
    <x v="1043"/>
    <x v="0"/>
    <m/>
    <m/>
    <n v="0"/>
    <n v="75"/>
    <s v="PMEER-SP20-K801"/>
    <x v="0"/>
    <x v="1"/>
  </r>
  <r>
    <x v="1"/>
    <x v="3"/>
    <x v="3"/>
    <x v="1043"/>
    <x v="1"/>
    <m/>
    <m/>
    <m/>
    <n v="75"/>
    <s v="PMEER-SP20-K801"/>
    <x v="0"/>
    <x v="1"/>
  </r>
  <r>
    <x v="1"/>
    <x v="3"/>
    <x v="3"/>
    <x v="1043"/>
    <x v="2"/>
    <m/>
    <m/>
    <n v="0"/>
    <n v="0"/>
    <s v="PMEER-SP20-K801"/>
    <x v="0"/>
    <x v="1"/>
  </r>
  <r>
    <x v="1"/>
    <x v="3"/>
    <x v="3"/>
    <x v="1043"/>
    <x v="3"/>
    <m/>
    <m/>
    <s v="X"/>
    <n v="100"/>
    <s v="PMEER-SP20-K801"/>
    <x v="0"/>
    <x v="1"/>
  </r>
  <r>
    <x v="1"/>
    <x v="3"/>
    <x v="3"/>
    <x v="1043"/>
    <x v="4"/>
    <m/>
    <m/>
    <n v="0"/>
    <n v="4.19475"/>
    <s v="PMEER-SP20-K801"/>
    <x v="0"/>
    <x v="1"/>
  </r>
  <r>
    <x v="1"/>
    <x v="3"/>
    <x v="3"/>
    <x v="1043"/>
    <x v="5"/>
    <m/>
    <m/>
    <m/>
    <n v="4.194"/>
    <s v="PMEER-SP20-K801"/>
    <x v="0"/>
    <x v="1"/>
  </r>
  <r>
    <x v="1"/>
    <x v="3"/>
    <x v="3"/>
    <x v="1043"/>
    <x v="6"/>
    <m/>
    <m/>
    <n v="0"/>
    <n v="7.5000000000000002E-4"/>
    <s v="PMEER-SP20-K801"/>
    <x v="0"/>
    <x v="0"/>
  </r>
  <r>
    <x v="1"/>
    <x v="3"/>
    <x v="3"/>
    <x v="1044"/>
    <x v="0"/>
    <m/>
    <m/>
    <m/>
    <n v="2290"/>
    <s v="PMEER-XT70-N801"/>
    <x v="0"/>
    <x v="1"/>
  </r>
  <r>
    <x v="1"/>
    <x v="3"/>
    <x v="3"/>
    <x v="1044"/>
    <x v="1"/>
    <m/>
    <m/>
    <m/>
    <n v="2290"/>
    <s v="PMEER-XT70-N801"/>
    <x v="0"/>
    <x v="1"/>
  </r>
  <r>
    <x v="1"/>
    <x v="3"/>
    <x v="3"/>
    <x v="1044"/>
    <x v="2"/>
    <m/>
    <m/>
    <m/>
    <n v="0"/>
    <s v="PMEER-XT70-N801"/>
    <x v="0"/>
    <x v="1"/>
  </r>
  <r>
    <x v="1"/>
    <x v="3"/>
    <x v="3"/>
    <x v="1044"/>
    <x v="3"/>
    <m/>
    <m/>
    <m/>
    <n v="100"/>
    <s v="PMEER-XT70-N801"/>
    <x v="0"/>
    <x v="1"/>
  </r>
  <r>
    <x v="1"/>
    <x v="3"/>
    <x v="3"/>
    <x v="1044"/>
    <x v="4"/>
    <m/>
    <m/>
    <m/>
    <n v="0"/>
    <s v="PMEER-XT70-N801"/>
    <x v="0"/>
    <x v="1"/>
  </r>
  <r>
    <x v="1"/>
    <x v="3"/>
    <x v="3"/>
    <x v="1044"/>
    <x v="5"/>
    <m/>
    <m/>
    <m/>
    <n v="146.4913"/>
    <s v="PMEER-XT70-N801"/>
    <x v="0"/>
    <x v="1"/>
  </r>
  <r>
    <x v="1"/>
    <x v="3"/>
    <x v="3"/>
    <x v="1044"/>
    <x v="6"/>
    <m/>
    <m/>
    <m/>
    <n v="-146.4913"/>
    <s v="PMEER-XT70-N801"/>
    <x v="0"/>
    <x v="0"/>
  </r>
  <r>
    <x v="1"/>
    <x v="3"/>
    <x v="3"/>
    <x v="1045"/>
    <x v="0"/>
    <m/>
    <m/>
    <m/>
    <n v="2790"/>
    <s v="PMEER-XT70-S801"/>
    <x v="0"/>
    <x v="1"/>
  </r>
  <r>
    <x v="1"/>
    <x v="3"/>
    <x v="3"/>
    <x v="1045"/>
    <x v="1"/>
    <m/>
    <m/>
    <m/>
    <n v="2790"/>
    <s v="PMEER-XT70-S801"/>
    <x v="0"/>
    <x v="1"/>
  </r>
  <r>
    <x v="1"/>
    <x v="3"/>
    <x v="3"/>
    <x v="1045"/>
    <x v="2"/>
    <m/>
    <m/>
    <m/>
    <n v="0"/>
    <s v="PMEER-XT70-S801"/>
    <x v="0"/>
    <x v="1"/>
  </r>
  <r>
    <x v="1"/>
    <x v="3"/>
    <x v="3"/>
    <x v="1045"/>
    <x v="3"/>
    <m/>
    <m/>
    <m/>
    <n v="100"/>
    <s v="PMEER-XT70-S801"/>
    <x v="0"/>
    <x v="1"/>
  </r>
  <r>
    <x v="1"/>
    <x v="3"/>
    <x v="3"/>
    <x v="1045"/>
    <x v="4"/>
    <m/>
    <m/>
    <m/>
    <n v="0"/>
    <s v="PMEER-XT70-S801"/>
    <x v="0"/>
    <x v="1"/>
  </r>
  <r>
    <x v="1"/>
    <x v="3"/>
    <x v="3"/>
    <x v="1045"/>
    <x v="5"/>
    <m/>
    <m/>
    <m/>
    <n v="178.47630000000001"/>
    <s v="PMEER-XT70-S801"/>
    <x v="0"/>
    <x v="1"/>
  </r>
  <r>
    <x v="1"/>
    <x v="3"/>
    <x v="3"/>
    <x v="1045"/>
    <x v="6"/>
    <m/>
    <m/>
    <m/>
    <n v="-178.47630000000001"/>
    <s v="PMEER-XT70-S801"/>
    <x v="0"/>
    <x v="0"/>
  </r>
  <r>
    <x v="1"/>
    <x v="3"/>
    <x v="3"/>
    <x v="60"/>
    <x v="0"/>
    <n v="240"/>
    <m/>
    <n v="1875"/>
    <n v="825"/>
    <s v="PMEER1411S501"/>
    <x v="0"/>
    <x v="1"/>
  </r>
  <r>
    <x v="1"/>
    <x v="3"/>
    <x v="3"/>
    <x v="60"/>
    <x v="1"/>
    <n v="240"/>
    <m/>
    <n v="1875"/>
    <n v="825"/>
    <s v="PMEER1411S501"/>
    <x v="0"/>
    <x v="1"/>
  </r>
  <r>
    <x v="1"/>
    <x v="3"/>
    <x v="3"/>
    <x v="60"/>
    <x v="2"/>
    <n v="0"/>
    <m/>
    <n v="0"/>
    <n v="0"/>
    <s v="PMEER1411S501"/>
    <x v="0"/>
    <x v="1"/>
  </r>
  <r>
    <x v="1"/>
    <x v="3"/>
    <x v="3"/>
    <x v="60"/>
    <x v="3"/>
    <n v="100"/>
    <m/>
    <n v="100"/>
    <n v="100"/>
    <s v="PMEER1411S501"/>
    <x v="0"/>
    <x v="1"/>
  </r>
  <r>
    <x v="1"/>
    <x v="3"/>
    <x v="3"/>
    <x v="60"/>
    <x v="4"/>
    <n v="6.2784000000000004"/>
    <m/>
    <n v="49.05"/>
    <n v="21.582000000000001"/>
    <s v="PMEER1411S501"/>
    <x v="0"/>
    <x v="1"/>
  </r>
  <r>
    <x v="1"/>
    <x v="3"/>
    <x v="3"/>
    <x v="60"/>
    <x v="5"/>
    <n v="6.2784000000000004"/>
    <m/>
    <n v="49.05"/>
    <n v="21.582000000000001"/>
    <s v="PMEER1411S501"/>
    <x v="0"/>
    <x v="1"/>
  </r>
  <r>
    <x v="1"/>
    <x v="3"/>
    <x v="3"/>
    <x v="60"/>
    <x v="6"/>
    <n v="0"/>
    <m/>
    <n v="0"/>
    <n v="0"/>
    <s v="PMEER1411S501"/>
    <x v="0"/>
    <x v="0"/>
  </r>
  <r>
    <x v="1"/>
    <x v="3"/>
    <x v="3"/>
    <x v="61"/>
    <x v="0"/>
    <n v="525"/>
    <m/>
    <n v="1000"/>
    <n v="600"/>
    <s v="PMEER1421S501"/>
    <x v="0"/>
    <x v="1"/>
  </r>
  <r>
    <x v="1"/>
    <x v="3"/>
    <x v="3"/>
    <x v="61"/>
    <x v="1"/>
    <n v="525"/>
    <m/>
    <n v="1000"/>
    <n v="600"/>
    <s v="PMEER1421S501"/>
    <x v="0"/>
    <x v="1"/>
  </r>
  <r>
    <x v="1"/>
    <x v="3"/>
    <x v="3"/>
    <x v="61"/>
    <x v="2"/>
    <n v="0"/>
    <m/>
    <n v="0"/>
    <n v="0"/>
    <s v="PMEER1421S501"/>
    <x v="0"/>
    <x v="1"/>
  </r>
  <r>
    <x v="1"/>
    <x v="3"/>
    <x v="3"/>
    <x v="61"/>
    <x v="3"/>
    <n v="100"/>
    <m/>
    <n v="100"/>
    <n v="100"/>
    <s v="PMEER1421S501"/>
    <x v="0"/>
    <x v="1"/>
  </r>
  <r>
    <x v="1"/>
    <x v="3"/>
    <x v="3"/>
    <x v="61"/>
    <x v="4"/>
    <n v="17.63475"/>
    <m/>
    <n v="33.590000000000003"/>
    <n v="20.154"/>
    <s v="PMEER1421S501"/>
    <x v="0"/>
    <x v="1"/>
  </r>
  <r>
    <x v="1"/>
    <x v="3"/>
    <x v="3"/>
    <x v="61"/>
    <x v="5"/>
    <n v="17.63475"/>
    <m/>
    <n v="33.590000000000003"/>
    <n v="20.154"/>
    <s v="PMEER1421S501"/>
    <x v="0"/>
    <x v="1"/>
  </r>
  <r>
    <x v="1"/>
    <x v="3"/>
    <x v="3"/>
    <x v="61"/>
    <x v="6"/>
    <n v="0"/>
    <m/>
    <n v="0"/>
    <n v="0"/>
    <s v="PMEER1421S501"/>
    <x v="0"/>
    <x v="0"/>
  </r>
  <r>
    <x v="1"/>
    <x v="3"/>
    <x v="3"/>
    <x v="62"/>
    <x v="0"/>
    <n v="375"/>
    <n v="555"/>
    <n v="3425"/>
    <n v="915"/>
    <s v="PMEER1512K801"/>
    <x v="0"/>
    <x v="1"/>
  </r>
  <r>
    <x v="1"/>
    <x v="3"/>
    <x v="3"/>
    <x v="62"/>
    <x v="1"/>
    <n v="375"/>
    <n v="555"/>
    <n v="3425"/>
    <n v="915"/>
    <s v="PMEER1512K801"/>
    <x v="0"/>
    <x v="1"/>
  </r>
  <r>
    <x v="1"/>
    <x v="3"/>
    <x v="3"/>
    <x v="62"/>
    <x v="2"/>
    <n v="0"/>
    <n v="0"/>
    <n v="0"/>
    <n v="0"/>
    <s v="PMEER1512K801"/>
    <x v="0"/>
    <x v="1"/>
  </r>
  <r>
    <x v="1"/>
    <x v="3"/>
    <x v="3"/>
    <x v="62"/>
    <x v="3"/>
    <n v="100"/>
    <n v="100"/>
    <n v="100"/>
    <n v="100"/>
    <s v="PMEER1512K801"/>
    <x v="0"/>
    <x v="1"/>
  </r>
  <r>
    <x v="1"/>
    <x v="3"/>
    <x v="3"/>
    <x v="62"/>
    <x v="4"/>
    <n v="19.616250000000001"/>
    <n v="29.032050000000002"/>
    <n v="179.16175000000001"/>
    <n v="47.86365"/>
    <s v="PMEER1512K801"/>
    <x v="0"/>
    <x v="1"/>
  </r>
  <r>
    <x v="1"/>
    <x v="3"/>
    <x v="3"/>
    <x v="62"/>
    <x v="5"/>
    <n v="19.616250000000001"/>
    <n v="29.032050000000002"/>
    <n v="179.16175000000001"/>
    <n v="47.86365"/>
    <s v="PMEER1512K801"/>
    <x v="0"/>
    <x v="1"/>
  </r>
  <r>
    <x v="1"/>
    <x v="3"/>
    <x v="3"/>
    <x v="62"/>
    <x v="6"/>
    <n v="0"/>
    <n v="0"/>
    <n v="0"/>
    <n v="0"/>
    <s v="PMEER1512K801"/>
    <x v="0"/>
    <x v="0"/>
  </r>
  <r>
    <x v="1"/>
    <x v="3"/>
    <x v="3"/>
    <x v="1046"/>
    <x v="0"/>
    <n v="340"/>
    <n v="580"/>
    <n v="400"/>
    <n v="490"/>
    <s v="PMEER412N501"/>
    <x v="0"/>
    <x v="1"/>
  </r>
  <r>
    <x v="1"/>
    <x v="3"/>
    <x v="3"/>
    <x v="1046"/>
    <x v="1"/>
    <n v="340"/>
    <n v="580"/>
    <n v="400"/>
    <n v="490"/>
    <s v="PMEER412N501"/>
    <x v="0"/>
    <x v="1"/>
  </r>
  <r>
    <x v="1"/>
    <x v="3"/>
    <x v="3"/>
    <x v="1046"/>
    <x v="2"/>
    <n v="0"/>
    <n v="0"/>
    <n v="0"/>
    <n v="0"/>
    <s v="PMEER412N501"/>
    <x v="0"/>
    <x v="1"/>
  </r>
  <r>
    <x v="1"/>
    <x v="3"/>
    <x v="3"/>
    <x v="1046"/>
    <x v="3"/>
    <n v="100"/>
    <n v="100"/>
    <n v="100"/>
    <n v="100"/>
    <s v="PMEER412N501"/>
    <x v="0"/>
    <x v="1"/>
  </r>
  <r>
    <x v="1"/>
    <x v="3"/>
    <x v="3"/>
    <x v="1046"/>
    <x v="4"/>
    <n v="1.9379999999999999"/>
    <n v="3.306"/>
    <n v="2.2799999999999998"/>
    <n v="2.7930000000000001"/>
    <s v="PMEER412N501"/>
    <x v="0"/>
    <x v="1"/>
  </r>
  <r>
    <x v="1"/>
    <x v="3"/>
    <x v="3"/>
    <x v="1046"/>
    <x v="5"/>
    <n v="1.9379999999999999"/>
    <n v="3.306"/>
    <n v="2.2799999999999998"/>
    <n v="2.7930000000000001"/>
    <s v="PMEER412N501"/>
    <x v="0"/>
    <x v="1"/>
  </r>
  <r>
    <x v="1"/>
    <x v="3"/>
    <x v="3"/>
    <x v="1046"/>
    <x v="6"/>
    <n v="0"/>
    <n v="0"/>
    <n v="0"/>
    <n v="0"/>
    <s v="PMEER412N501"/>
    <x v="0"/>
    <x v="0"/>
  </r>
  <r>
    <x v="1"/>
    <x v="3"/>
    <x v="3"/>
    <x v="1047"/>
    <x v="0"/>
    <m/>
    <n v="20"/>
    <n v="20"/>
    <m/>
    <s v="PMEER961136"/>
    <x v="0"/>
    <x v="1"/>
  </r>
  <r>
    <x v="1"/>
    <x v="3"/>
    <x v="3"/>
    <x v="1047"/>
    <x v="1"/>
    <m/>
    <n v="20"/>
    <n v="20"/>
    <m/>
    <s v="PMEER961136"/>
    <x v="0"/>
    <x v="1"/>
  </r>
  <r>
    <x v="1"/>
    <x v="3"/>
    <x v="3"/>
    <x v="1047"/>
    <x v="2"/>
    <m/>
    <n v="0"/>
    <n v="0"/>
    <m/>
    <s v="PMEER961136"/>
    <x v="0"/>
    <x v="1"/>
  </r>
  <r>
    <x v="1"/>
    <x v="3"/>
    <x v="3"/>
    <x v="1047"/>
    <x v="3"/>
    <m/>
    <n v="100"/>
    <n v="100"/>
    <m/>
    <s v="PMEER961136"/>
    <x v="0"/>
    <x v="1"/>
  </r>
  <r>
    <x v="1"/>
    <x v="3"/>
    <x v="3"/>
    <x v="1047"/>
    <x v="4"/>
    <m/>
    <n v="3.5400000000000001E-2"/>
    <n v="3.5400000000000001E-2"/>
    <m/>
    <s v="PMEER961136"/>
    <x v="0"/>
    <x v="1"/>
  </r>
  <r>
    <x v="1"/>
    <x v="3"/>
    <x v="3"/>
    <x v="1047"/>
    <x v="5"/>
    <m/>
    <n v="3.5400000000000001E-2"/>
    <n v="3.5400000000000001E-2"/>
    <m/>
    <s v="PMEER961136"/>
    <x v="0"/>
    <x v="1"/>
  </r>
  <r>
    <x v="1"/>
    <x v="3"/>
    <x v="3"/>
    <x v="1047"/>
    <x v="6"/>
    <m/>
    <n v="0"/>
    <n v="0"/>
    <m/>
    <s v="PMEER961136"/>
    <x v="0"/>
    <x v="0"/>
  </r>
  <r>
    <x v="1"/>
    <x v="3"/>
    <x v="3"/>
    <x v="1048"/>
    <x v="0"/>
    <m/>
    <n v="20"/>
    <n v="20"/>
    <n v="20"/>
    <s v="PMEER965136"/>
    <x v="0"/>
    <x v="1"/>
  </r>
  <r>
    <x v="1"/>
    <x v="3"/>
    <x v="3"/>
    <x v="1048"/>
    <x v="1"/>
    <m/>
    <n v="20"/>
    <n v="20"/>
    <n v="20"/>
    <s v="PMEER965136"/>
    <x v="0"/>
    <x v="1"/>
  </r>
  <r>
    <x v="1"/>
    <x v="3"/>
    <x v="3"/>
    <x v="1048"/>
    <x v="2"/>
    <m/>
    <n v="0"/>
    <n v="0"/>
    <n v="0"/>
    <s v="PMEER965136"/>
    <x v="0"/>
    <x v="1"/>
  </r>
  <r>
    <x v="1"/>
    <x v="3"/>
    <x v="3"/>
    <x v="1048"/>
    <x v="3"/>
    <m/>
    <n v="100"/>
    <n v="100"/>
    <n v="100"/>
    <s v="PMEER965136"/>
    <x v="0"/>
    <x v="1"/>
  </r>
  <r>
    <x v="1"/>
    <x v="3"/>
    <x v="3"/>
    <x v="1048"/>
    <x v="4"/>
    <m/>
    <n v="7.5999999999999998E-2"/>
    <n v="7.5999999999999998E-2"/>
    <n v="7.5999999999999998E-2"/>
    <s v="PMEER965136"/>
    <x v="0"/>
    <x v="1"/>
  </r>
  <r>
    <x v="1"/>
    <x v="3"/>
    <x v="3"/>
    <x v="1048"/>
    <x v="5"/>
    <m/>
    <n v="7.5999999999999998E-2"/>
    <n v="7.5999999999999998E-2"/>
    <n v="7.5999999999999998E-2"/>
    <s v="PMEER965136"/>
    <x v="0"/>
    <x v="1"/>
  </r>
  <r>
    <x v="1"/>
    <x v="3"/>
    <x v="3"/>
    <x v="1048"/>
    <x v="6"/>
    <m/>
    <n v="0"/>
    <n v="0"/>
    <n v="0"/>
    <s v="PMEER965136"/>
    <x v="0"/>
    <x v="0"/>
  </r>
  <r>
    <x v="1"/>
    <x v="3"/>
    <x v="3"/>
    <x v="1049"/>
    <x v="0"/>
    <n v="120"/>
    <m/>
    <n v="0"/>
    <n v="80"/>
    <s v="PMEES-2D01-W503"/>
    <x v="0"/>
    <x v="1"/>
  </r>
  <r>
    <x v="1"/>
    <x v="3"/>
    <x v="3"/>
    <x v="1049"/>
    <x v="1"/>
    <n v="120"/>
    <m/>
    <m/>
    <n v="80"/>
    <s v="PMEES-2D01-W503"/>
    <x v="0"/>
    <x v="1"/>
  </r>
  <r>
    <x v="1"/>
    <x v="3"/>
    <x v="3"/>
    <x v="1049"/>
    <x v="2"/>
    <n v="0"/>
    <m/>
    <n v="0"/>
    <n v="0"/>
    <s v="PMEES-2D01-W503"/>
    <x v="0"/>
    <x v="1"/>
  </r>
  <r>
    <x v="1"/>
    <x v="3"/>
    <x v="3"/>
    <x v="1049"/>
    <x v="3"/>
    <n v="100"/>
    <m/>
    <s v="X"/>
    <n v="100"/>
    <s v="PMEES-2D01-W503"/>
    <x v="0"/>
    <x v="1"/>
  </r>
  <r>
    <x v="1"/>
    <x v="3"/>
    <x v="3"/>
    <x v="1049"/>
    <x v="4"/>
    <n v="0.75239999999999996"/>
    <m/>
    <n v="0"/>
    <n v="0.50160000000000005"/>
    <s v="PMEES-2D01-W503"/>
    <x v="0"/>
    <x v="1"/>
  </r>
  <r>
    <x v="1"/>
    <x v="3"/>
    <x v="3"/>
    <x v="1049"/>
    <x v="5"/>
    <n v="0.75239999999999996"/>
    <m/>
    <m/>
    <n v="0.50160000000000005"/>
    <s v="PMEES-2D01-W503"/>
    <x v="0"/>
    <x v="1"/>
  </r>
  <r>
    <x v="1"/>
    <x v="3"/>
    <x v="3"/>
    <x v="1049"/>
    <x v="6"/>
    <n v="0"/>
    <m/>
    <n v="0"/>
    <n v="0"/>
    <s v="PMEES-2D01-W503"/>
    <x v="0"/>
    <x v="0"/>
  </r>
  <r>
    <x v="1"/>
    <x v="3"/>
    <x v="3"/>
    <x v="1050"/>
    <x v="0"/>
    <n v="80"/>
    <n v="80"/>
    <m/>
    <m/>
    <s v="PMEES-2D02-W503"/>
    <x v="0"/>
    <x v="1"/>
  </r>
  <r>
    <x v="1"/>
    <x v="3"/>
    <x v="3"/>
    <x v="1050"/>
    <x v="1"/>
    <n v="80"/>
    <n v="80"/>
    <m/>
    <m/>
    <s v="PMEES-2D02-W503"/>
    <x v="0"/>
    <x v="1"/>
  </r>
  <r>
    <x v="1"/>
    <x v="3"/>
    <x v="3"/>
    <x v="1050"/>
    <x v="2"/>
    <n v="0"/>
    <n v="0"/>
    <m/>
    <m/>
    <s v="PMEES-2D02-W503"/>
    <x v="0"/>
    <x v="1"/>
  </r>
  <r>
    <x v="1"/>
    <x v="3"/>
    <x v="3"/>
    <x v="1050"/>
    <x v="3"/>
    <n v="100"/>
    <n v="100"/>
    <m/>
    <m/>
    <s v="PMEES-2D02-W503"/>
    <x v="0"/>
    <x v="1"/>
  </r>
  <r>
    <x v="1"/>
    <x v="3"/>
    <x v="3"/>
    <x v="1050"/>
    <x v="4"/>
    <n v="0.40799999999999997"/>
    <n v="0.40799999999999997"/>
    <m/>
    <m/>
    <s v="PMEES-2D02-W503"/>
    <x v="0"/>
    <x v="1"/>
  </r>
  <r>
    <x v="1"/>
    <x v="3"/>
    <x v="3"/>
    <x v="1050"/>
    <x v="5"/>
    <n v="0.40799999999999997"/>
    <n v="0.40799999999999997"/>
    <m/>
    <m/>
    <s v="PMEES-2D02-W503"/>
    <x v="0"/>
    <x v="1"/>
  </r>
  <r>
    <x v="1"/>
    <x v="3"/>
    <x v="3"/>
    <x v="1050"/>
    <x v="6"/>
    <n v="0"/>
    <n v="0"/>
    <m/>
    <m/>
    <s v="PMEES-2D02-W503"/>
    <x v="0"/>
    <x v="0"/>
  </r>
  <r>
    <x v="1"/>
    <x v="3"/>
    <x v="3"/>
    <x v="1051"/>
    <x v="0"/>
    <m/>
    <n v="120"/>
    <m/>
    <m/>
    <s v="PMEES-2D03-W503"/>
    <x v="0"/>
    <x v="1"/>
  </r>
  <r>
    <x v="1"/>
    <x v="3"/>
    <x v="3"/>
    <x v="1051"/>
    <x v="1"/>
    <m/>
    <n v="120"/>
    <m/>
    <m/>
    <s v="PMEES-2D03-W503"/>
    <x v="0"/>
    <x v="1"/>
  </r>
  <r>
    <x v="1"/>
    <x v="3"/>
    <x v="3"/>
    <x v="1051"/>
    <x v="2"/>
    <m/>
    <n v="0"/>
    <m/>
    <m/>
    <s v="PMEES-2D03-W503"/>
    <x v="0"/>
    <x v="1"/>
  </r>
  <r>
    <x v="1"/>
    <x v="3"/>
    <x v="3"/>
    <x v="1051"/>
    <x v="3"/>
    <m/>
    <n v="100"/>
    <m/>
    <m/>
    <s v="PMEES-2D03-W503"/>
    <x v="0"/>
    <x v="1"/>
  </r>
  <r>
    <x v="1"/>
    <x v="3"/>
    <x v="3"/>
    <x v="1051"/>
    <x v="4"/>
    <m/>
    <n v="0.61199999999999999"/>
    <m/>
    <m/>
    <s v="PMEES-2D03-W503"/>
    <x v="0"/>
    <x v="1"/>
  </r>
  <r>
    <x v="1"/>
    <x v="3"/>
    <x v="3"/>
    <x v="1051"/>
    <x v="5"/>
    <m/>
    <n v="0.61199999999999999"/>
    <m/>
    <m/>
    <s v="PMEES-2D03-W503"/>
    <x v="0"/>
    <x v="1"/>
  </r>
  <r>
    <x v="1"/>
    <x v="3"/>
    <x v="3"/>
    <x v="1051"/>
    <x v="6"/>
    <m/>
    <n v="0"/>
    <m/>
    <m/>
    <s v="PMEES-2D03-W503"/>
    <x v="0"/>
    <x v="0"/>
  </r>
  <r>
    <x v="1"/>
    <x v="3"/>
    <x v="3"/>
    <x v="1052"/>
    <x v="0"/>
    <n v="80"/>
    <m/>
    <m/>
    <m/>
    <s v="PMEES-2D04-W503"/>
    <x v="0"/>
    <x v="1"/>
  </r>
  <r>
    <x v="1"/>
    <x v="3"/>
    <x v="3"/>
    <x v="1052"/>
    <x v="1"/>
    <n v="80"/>
    <m/>
    <n v="40"/>
    <m/>
    <s v="PMEES-2D04-W503"/>
    <x v="0"/>
    <x v="1"/>
  </r>
  <r>
    <x v="1"/>
    <x v="3"/>
    <x v="3"/>
    <x v="1052"/>
    <x v="2"/>
    <n v="0"/>
    <m/>
    <n v="-40"/>
    <m/>
    <s v="PMEES-2D04-W503"/>
    <x v="0"/>
    <x v="2"/>
  </r>
  <r>
    <x v="1"/>
    <x v="3"/>
    <x v="3"/>
    <x v="1052"/>
    <x v="3"/>
    <n v="100"/>
    <m/>
    <m/>
    <m/>
    <s v="PMEES-2D04-W503"/>
    <x v="0"/>
    <x v="1"/>
  </r>
  <r>
    <x v="1"/>
    <x v="3"/>
    <x v="3"/>
    <x v="1052"/>
    <x v="4"/>
    <n v="0.50160000000000005"/>
    <m/>
    <m/>
    <m/>
    <s v="PMEES-2D04-W503"/>
    <x v="0"/>
    <x v="1"/>
  </r>
  <r>
    <x v="1"/>
    <x v="3"/>
    <x v="3"/>
    <x v="1052"/>
    <x v="5"/>
    <n v="0.50160000000000005"/>
    <m/>
    <n v="0.25080000000000002"/>
    <m/>
    <s v="PMEES-2D04-W503"/>
    <x v="0"/>
    <x v="1"/>
  </r>
  <r>
    <x v="1"/>
    <x v="3"/>
    <x v="3"/>
    <x v="1052"/>
    <x v="6"/>
    <n v="0"/>
    <m/>
    <n v="-0.25080000000000002"/>
    <m/>
    <s v="PMEES-2D04-W503"/>
    <x v="0"/>
    <x v="0"/>
  </r>
  <r>
    <x v="1"/>
    <x v="3"/>
    <x v="3"/>
    <x v="1053"/>
    <x v="0"/>
    <n v="420"/>
    <n v="510"/>
    <n v="110"/>
    <n v="110"/>
    <s v="PMEES-ACM3BW503"/>
    <x v="0"/>
    <x v="1"/>
  </r>
  <r>
    <x v="1"/>
    <x v="3"/>
    <x v="3"/>
    <x v="1053"/>
    <x v="1"/>
    <n v="420"/>
    <n v="510"/>
    <n v="110"/>
    <n v="110"/>
    <s v="PMEES-ACM3BW503"/>
    <x v="0"/>
    <x v="1"/>
  </r>
  <r>
    <x v="1"/>
    <x v="3"/>
    <x v="3"/>
    <x v="1053"/>
    <x v="2"/>
    <n v="0"/>
    <n v="0"/>
    <n v="0"/>
    <n v="0"/>
    <s v="PMEES-ACM3BW503"/>
    <x v="0"/>
    <x v="1"/>
  </r>
  <r>
    <x v="1"/>
    <x v="3"/>
    <x v="3"/>
    <x v="1053"/>
    <x v="3"/>
    <n v="100"/>
    <n v="100"/>
    <n v="100"/>
    <n v="100"/>
    <s v="PMEES-ACM3BW503"/>
    <x v="0"/>
    <x v="1"/>
  </r>
  <r>
    <x v="1"/>
    <x v="3"/>
    <x v="3"/>
    <x v="1053"/>
    <x v="4"/>
    <n v="17.005800000000001"/>
    <n v="20.649899999999999"/>
    <n v="4.4539"/>
    <n v="4.4539"/>
    <s v="PMEES-ACM3BW503"/>
    <x v="0"/>
    <x v="1"/>
  </r>
  <r>
    <x v="1"/>
    <x v="3"/>
    <x v="3"/>
    <x v="1053"/>
    <x v="5"/>
    <n v="17.005800000000001"/>
    <n v="20.649899999999999"/>
    <n v="4.4539"/>
    <n v="4.4539"/>
    <s v="PMEES-ACM3BW503"/>
    <x v="0"/>
    <x v="1"/>
  </r>
  <r>
    <x v="1"/>
    <x v="3"/>
    <x v="3"/>
    <x v="1053"/>
    <x v="6"/>
    <n v="0"/>
    <n v="0"/>
    <n v="0"/>
    <n v="0"/>
    <s v="PMEES-ACM3BW503"/>
    <x v="0"/>
    <x v="0"/>
  </r>
  <r>
    <x v="1"/>
    <x v="3"/>
    <x v="3"/>
    <x v="1054"/>
    <x v="0"/>
    <m/>
    <m/>
    <m/>
    <n v="45"/>
    <s v="PMEES-ALT4BA803"/>
    <x v="0"/>
    <x v="1"/>
  </r>
  <r>
    <x v="1"/>
    <x v="3"/>
    <x v="3"/>
    <x v="1054"/>
    <x v="1"/>
    <m/>
    <m/>
    <m/>
    <n v="45"/>
    <s v="PMEES-ALT4BA803"/>
    <x v="0"/>
    <x v="1"/>
  </r>
  <r>
    <x v="1"/>
    <x v="3"/>
    <x v="3"/>
    <x v="1054"/>
    <x v="2"/>
    <m/>
    <m/>
    <m/>
    <n v="0"/>
    <s v="PMEES-ALT4BA803"/>
    <x v="0"/>
    <x v="1"/>
  </r>
  <r>
    <x v="1"/>
    <x v="3"/>
    <x v="3"/>
    <x v="1054"/>
    <x v="3"/>
    <m/>
    <m/>
    <m/>
    <n v="100"/>
    <s v="PMEES-ALT4BA803"/>
    <x v="0"/>
    <x v="1"/>
  </r>
  <r>
    <x v="1"/>
    <x v="3"/>
    <x v="3"/>
    <x v="1054"/>
    <x v="4"/>
    <m/>
    <m/>
    <m/>
    <n v="1.5381"/>
    <s v="PMEES-ALT4BA803"/>
    <x v="0"/>
    <x v="1"/>
  </r>
  <r>
    <x v="1"/>
    <x v="3"/>
    <x v="3"/>
    <x v="1054"/>
    <x v="5"/>
    <m/>
    <m/>
    <m/>
    <n v="1.5381"/>
    <s v="PMEES-ALT4BA803"/>
    <x v="0"/>
    <x v="1"/>
  </r>
  <r>
    <x v="1"/>
    <x v="3"/>
    <x v="3"/>
    <x v="1054"/>
    <x v="6"/>
    <m/>
    <m/>
    <m/>
    <n v="0"/>
    <s v="PMEES-ALT4BA803"/>
    <x v="0"/>
    <x v="0"/>
  </r>
  <r>
    <x v="1"/>
    <x v="3"/>
    <x v="3"/>
    <x v="1055"/>
    <x v="0"/>
    <n v="45"/>
    <n v="120"/>
    <n v="70"/>
    <n v="160"/>
    <s v="PMEES-ALT4BA811"/>
    <x v="0"/>
    <x v="1"/>
  </r>
  <r>
    <x v="1"/>
    <x v="3"/>
    <x v="3"/>
    <x v="1055"/>
    <x v="1"/>
    <n v="45"/>
    <n v="120"/>
    <n v="70"/>
    <n v="160"/>
    <s v="PMEES-ALT4BA811"/>
    <x v="0"/>
    <x v="1"/>
  </r>
  <r>
    <x v="1"/>
    <x v="3"/>
    <x v="3"/>
    <x v="1055"/>
    <x v="2"/>
    <n v="0"/>
    <n v="0"/>
    <n v="0"/>
    <n v="0"/>
    <s v="PMEES-ALT4BA811"/>
    <x v="0"/>
    <x v="1"/>
  </r>
  <r>
    <x v="1"/>
    <x v="3"/>
    <x v="3"/>
    <x v="1055"/>
    <x v="3"/>
    <n v="100"/>
    <n v="100"/>
    <n v="100"/>
    <n v="100"/>
    <s v="PMEES-ALT4BA811"/>
    <x v="0"/>
    <x v="1"/>
  </r>
  <r>
    <x v="1"/>
    <x v="3"/>
    <x v="3"/>
    <x v="1055"/>
    <x v="4"/>
    <n v="1.66275"/>
    <n v="4.4340000000000002"/>
    <n v="2.5865"/>
    <n v="5.9119999999999999"/>
    <s v="PMEES-ALT4BA811"/>
    <x v="0"/>
    <x v="1"/>
  </r>
  <r>
    <x v="1"/>
    <x v="3"/>
    <x v="3"/>
    <x v="1055"/>
    <x v="5"/>
    <n v="1.66275"/>
    <n v="4.4340000000000002"/>
    <n v="2.5865"/>
    <n v="5.9119999999999999"/>
    <s v="PMEES-ALT4BA811"/>
    <x v="0"/>
    <x v="1"/>
  </r>
  <r>
    <x v="1"/>
    <x v="3"/>
    <x v="3"/>
    <x v="1055"/>
    <x v="6"/>
    <n v="0"/>
    <n v="0"/>
    <n v="0"/>
    <n v="0"/>
    <s v="PMEES-ALT4BA811"/>
    <x v="0"/>
    <x v="0"/>
  </r>
  <r>
    <x v="1"/>
    <x v="3"/>
    <x v="3"/>
    <x v="63"/>
    <x v="0"/>
    <m/>
    <n v="610"/>
    <n v="1040"/>
    <n v="640"/>
    <s v="PMEES-CM3BKS503"/>
    <x v="0"/>
    <x v="1"/>
  </r>
  <r>
    <x v="1"/>
    <x v="3"/>
    <x v="3"/>
    <x v="63"/>
    <x v="1"/>
    <m/>
    <n v="610"/>
    <n v="1040"/>
    <n v="640"/>
    <s v="PMEES-CM3BKS503"/>
    <x v="0"/>
    <x v="1"/>
  </r>
  <r>
    <x v="1"/>
    <x v="3"/>
    <x v="3"/>
    <x v="63"/>
    <x v="2"/>
    <m/>
    <n v="0"/>
    <n v="0"/>
    <n v="0"/>
    <s v="PMEES-CM3BKS503"/>
    <x v="0"/>
    <x v="1"/>
  </r>
  <r>
    <x v="1"/>
    <x v="3"/>
    <x v="3"/>
    <x v="63"/>
    <x v="3"/>
    <m/>
    <n v="100"/>
    <n v="100"/>
    <n v="100"/>
    <s v="PMEES-CM3BKS503"/>
    <x v="0"/>
    <x v="1"/>
  </r>
  <r>
    <x v="1"/>
    <x v="3"/>
    <x v="3"/>
    <x v="63"/>
    <x v="4"/>
    <m/>
    <n v="20.239799999999999"/>
    <n v="34.507199999999997"/>
    <n v="21.235199999999999"/>
    <s v="PMEES-CM3BKS503"/>
    <x v="0"/>
    <x v="1"/>
  </r>
  <r>
    <x v="1"/>
    <x v="3"/>
    <x v="3"/>
    <x v="63"/>
    <x v="5"/>
    <m/>
    <n v="20.233699999999999"/>
    <n v="34.4968"/>
    <n v="21.2288"/>
    <s v="PMEES-CM3BKS503"/>
    <x v="0"/>
    <x v="1"/>
  </r>
  <r>
    <x v="1"/>
    <x v="3"/>
    <x v="3"/>
    <x v="63"/>
    <x v="6"/>
    <m/>
    <n v="6.1000000000000004E-3"/>
    <n v="1.04E-2"/>
    <n v="6.4000000000000003E-3"/>
    <s v="PMEES-CM3BKS503"/>
    <x v="0"/>
    <x v="0"/>
  </r>
  <r>
    <x v="1"/>
    <x v="3"/>
    <x v="3"/>
    <x v="1056"/>
    <x v="0"/>
    <m/>
    <n v="110"/>
    <n v="0"/>
    <m/>
    <s v="PMEES-CM3BKS511"/>
    <x v="0"/>
    <x v="1"/>
  </r>
  <r>
    <x v="1"/>
    <x v="3"/>
    <x v="3"/>
    <x v="1056"/>
    <x v="1"/>
    <m/>
    <n v="110"/>
    <m/>
    <m/>
    <s v="PMEES-CM3BKS511"/>
    <x v="0"/>
    <x v="1"/>
  </r>
  <r>
    <x v="1"/>
    <x v="3"/>
    <x v="3"/>
    <x v="1056"/>
    <x v="2"/>
    <m/>
    <n v="0"/>
    <n v="0"/>
    <m/>
    <s v="PMEES-CM3BKS511"/>
    <x v="0"/>
    <x v="1"/>
  </r>
  <r>
    <x v="1"/>
    <x v="3"/>
    <x v="3"/>
    <x v="1056"/>
    <x v="3"/>
    <m/>
    <n v="100"/>
    <s v="X"/>
    <m/>
    <s v="PMEES-CM3BKS511"/>
    <x v="0"/>
    <x v="1"/>
  </r>
  <r>
    <x v="1"/>
    <x v="3"/>
    <x v="3"/>
    <x v="1056"/>
    <x v="4"/>
    <m/>
    <n v="4.0754999999999999"/>
    <n v="0"/>
    <m/>
    <s v="PMEES-CM3BKS511"/>
    <x v="0"/>
    <x v="1"/>
  </r>
  <r>
    <x v="1"/>
    <x v="3"/>
    <x v="3"/>
    <x v="1056"/>
    <x v="5"/>
    <m/>
    <n v="3.7389000000000001"/>
    <m/>
    <m/>
    <s v="PMEES-CM3BKS511"/>
    <x v="0"/>
    <x v="1"/>
  </r>
  <r>
    <x v="1"/>
    <x v="3"/>
    <x v="3"/>
    <x v="1056"/>
    <x v="6"/>
    <m/>
    <n v="0.33660000000000001"/>
    <n v="0"/>
    <m/>
    <s v="PMEES-CM3BKS511"/>
    <x v="0"/>
    <x v="0"/>
  </r>
  <r>
    <x v="1"/>
    <x v="3"/>
    <x v="3"/>
    <x v="1057"/>
    <x v="0"/>
    <m/>
    <m/>
    <m/>
    <n v="1780"/>
    <s v="PMEES-EF10-V503"/>
    <x v="0"/>
    <x v="1"/>
  </r>
  <r>
    <x v="1"/>
    <x v="3"/>
    <x v="3"/>
    <x v="1057"/>
    <x v="1"/>
    <m/>
    <m/>
    <m/>
    <n v="1780"/>
    <s v="PMEES-EF10-V503"/>
    <x v="0"/>
    <x v="1"/>
  </r>
  <r>
    <x v="1"/>
    <x v="3"/>
    <x v="3"/>
    <x v="1057"/>
    <x v="2"/>
    <m/>
    <m/>
    <m/>
    <n v="0"/>
    <s v="PMEES-EF10-V503"/>
    <x v="0"/>
    <x v="1"/>
  </r>
  <r>
    <x v="1"/>
    <x v="3"/>
    <x v="3"/>
    <x v="1057"/>
    <x v="3"/>
    <m/>
    <m/>
    <m/>
    <n v="100"/>
    <s v="PMEES-EF10-V503"/>
    <x v="0"/>
    <x v="1"/>
  </r>
  <r>
    <x v="1"/>
    <x v="3"/>
    <x v="3"/>
    <x v="1057"/>
    <x v="4"/>
    <m/>
    <m/>
    <m/>
    <n v="22.071999999999999"/>
    <s v="PMEES-EF10-V503"/>
    <x v="0"/>
    <x v="1"/>
  </r>
  <r>
    <x v="1"/>
    <x v="3"/>
    <x v="3"/>
    <x v="1057"/>
    <x v="5"/>
    <m/>
    <m/>
    <m/>
    <n v="22.302399999999999"/>
    <s v="PMEES-EF10-V503"/>
    <x v="0"/>
    <x v="1"/>
  </r>
  <r>
    <x v="1"/>
    <x v="3"/>
    <x v="3"/>
    <x v="1057"/>
    <x v="6"/>
    <m/>
    <m/>
    <m/>
    <n v="-0.23039999999999999"/>
    <s v="PMEES-EF10-V503"/>
    <x v="0"/>
    <x v="0"/>
  </r>
  <r>
    <x v="1"/>
    <x v="3"/>
    <x v="3"/>
    <x v="1058"/>
    <x v="0"/>
    <m/>
    <m/>
    <n v="420"/>
    <n v="1290"/>
    <s v="PMEES-ERM3FV503"/>
    <x v="0"/>
    <x v="1"/>
  </r>
  <r>
    <x v="1"/>
    <x v="3"/>
    <x v="3"/>
    <x v="1058"/>
    <x v="1"/>
    <m/>
    <m/>
    <n v="420"/>
    <n v="1290"/>
    <s v="PMEES-ERM3FV503"/>
    <x v="0"/>
    <x v="1"/>
  </r>
  <r>
    <x v="1"/>
    <x v="3"/>
    <x v="3"/>
    <x v="1058"/>
    <x v="2"/>
    <m/>
    <m/>
    <n v="0"/>
    <n v="0"/>
    <s v="PMEES-ERM3FV503"/>
    <x v="0"/>
    <x v="1"/>
  </r>
  <r>
    <x v="1"/>
    <x v="3"/>
    <x v="3"/>
    <x v="1058"/>
    <x v="3"/>
    <m/>
    <m/>
    <n v="100"/>
    <n v="100"/>
    <s v="PMEES-ERM3FV503"/>
    <x v="0"/>
    <x v="1"/>
  </r>
  <r>
    <x v="1"/>
    <x v="3"/>
    <x v="3"/>
    <x v="1058"/>
    <x v="4"/>
    <m/>
    <m/>
    <n v="10.453799999999999"/>
    <n v="32.1081"/>
    <s v="PMEES-ERM3FV503"/>
    <x v="0"/>
    <x v="1"/>
  </r>
  <r>
    <x v="1"/>
    <x v="3"/>
    <x v="3"/>
    <x v="1058"/>
    <x v="5"/>
    <m/>
    <m/>
    <n v="10.453799999999999"/>
    <n v="32.1081"/>
    <s v="PMEES-ERM3FV503"/>
    <x v="0"/>
    <x v="1"/>
  </r>
  <r>
    <x v="1"/>
    <x v="3"/>
    <x v="3"/>
    <x v="1058"/>
    <x v="6"/>
    <m/>
    <m/>
    <n v="0"/>
    <n v="0"/>
    <s v="PMEES-ERM3FV503"/>
    <x v="0"/>
    <x v="0"/>
  </r>
  <r>
    <x v="1"/>
    <x v="3"/>
    <x v="3"/>
    <x v="1059"/>
    <x v="0"/>
    <m/>
    <m/>
    <n v="2620"/>
    <n v="1905"/>
    <s v="PMEES-EY30-V503"/>
    <x v="0"/>
    <x v="1"/>
  </r>
  <r>
    <x v="1"/>
    <x v="3"/>
    <x v="3"/>
    <x v="1059"/>
    <x v="1"/>
    <m/>
    <m/>
    <n v="2620"/>
    <n v="1905"/>
    <s v="PMEES-EY30-V503"/>
    <x v="0"/>
    <x v="1"/>
  </r>
  <r>
    <x v="1"/>
    <x v="3"/>
    <x v="3"/>
    <x v="1059"/>
    <x v="2"/>
    <m/>
    <m/>
    <n v="0"/>
    <n v="0"/>
    <s v="PMEES-EY30-V503"/>
    <x v="0"/>
    <x v="1"/>
  </r>
  <r>
    <x v="1"/>
    <x v="3"/>
    <x v="3"/>
    <x v="1059"/>
    <x v="3"/>
    <m/>
    <m/>
    <n v="100"/>
    <n v="100"/>
    <s v="PMEES-EY30-V503"/>
    <x v="0"/>
    <x v="1"/>
  </r>
  <r>
    <x v="1"/>
    <x v="3"/>
    <x v="3"/>
    <x v="1059"/>
    <x v="4"/>
    <m/>
    <m/>
    <n v="59.473999999999997"/>
    <n v="43.243499999999997"/>
    <s v="PMEES-EY30-V503"/>
    <x v="0"/>
    <x v="1"/>
  </r>
  <r>
    <x v="1"/>
    <x v="3"/>
    <x v="3"/>
    <x v="1059"/>
    <x v="5"/>
    <m/>
    <m/>
    <n v="59.473999999999997"/>
    <n v="43.243499999999997"/>
    <s v="PMEES-EY30-V503"/>
    <x v="0"/>
    <x v="1"/>
  </r>
  <r>
    <x v="1"/>
    <x v="3"/>
    <x v="3"/>
    <x v="1059"/>
    <x v="6"/>
    <m/>
    <m/>
    <n v="0"/>
    <n v="0"/>
    <s v="PMEES-EY30-V503"/>
    <x v="0"/>
    <x v="0"/>
  </r>
  <r>
    <x v="1"/>
    <x v="3"/>
    <x v="3"/>
    <x v="1060"/>
    <x v="0"/>
    <n v="660"/>
    <n v="3220"/>
    <n v="1910"/>
    <n v="1460"/>
    <s v="PMEES-EY30AV503"/>
    <x v="0"/>
    <x v="1"/>
  </r>
  <r>
    <x v="1"/>
    <x v="3"/>
    <x v="3"/>
    <x v="1060"/>
    <x v="1"/>
    <n v="660"/>
    <n v="3220"/>
    <n v="1910"/>
    <n v="1460"/>
    <s v="PMEES-EY30AV503"/>
    <x v="0"/>
    <x v="1"/>
  </r>
  <r>
    <x v="1"/>
    <x v="3"/>
    <x v="3"/>
    <x v="1060"/>
    <x v="2"/>
    <n v="0"/>
    <n v="0"/>
    <n v="0"/>
    <n v="0"/>
    <s v="PMEES-EY30AV503"/>
    <x v="0"/>
    <x v="1"/>
  </r>
  <r>
    <x v="1"/>
    <x v="3"/>
    <x v="3"/>
    <x v="1060"/>
    <x v="3"/>
    <n v="100"/>
    <n v="100"/>
    <n v="100"/>
    <n v="100"/>
    <s v="PMEES-EY30AV503"/>
    <x v="0"/>
    <x v="1"/>
  </r>
  <r>
    <x v="1"/>
    <x v="3"/>
    <x v="3"/>
    <x v="1060"/>
    <x v="4"/>
    <n v="0"/>
    <n v="0"/>
    <n v="0"/>
    <n v="0"/>
    <s v="PMEES-EY30AV503"/>
    <x v="0"/>
    <x v="1"/>
  </r>
  <r>
    <x v="1"/>
    <x v="3"/>
    <x v="3"/>
    <x v="1060"/>
    <x v="5"/>
    <n v="20.308199999999999"/>
    <n v="99.079400000000007"/>
    <n v="58.770699999999998"/>
    <n v="44.924199999999999"/>
    <s v="PMEES-EY30AV503"/>
    <x v="0"/>
    <x v="1"/>
  </r>
  <r>
    <x v="1"/>
    <x v="3"/>
    <x v="3"/>
    <x v="1060"/>
    <x v="6"/>
    <n v="-20.308199999999999"/>
    <n v="-99.079400000000007"/>
    <n v="-58.770699999999998"/>
    <n v="-44.924199999999999"/>
    <s v="PMEES-EY30AV503"/>
    <x v="0"/>
    <x v="0"/>
  </r>
  <r>
    <x v="1"/>
    <x v="3"/>
    <x v="3"/>
    <x v="1061"/>
    <x v="0"/>
    <m/>
    <m/>
    <m/>
    <m/>
    <s v="PMEES-EY31-W503"/>
    <x v="0"/>
    <x v="1"/>
  </r>
  <r>
    <x v="1"/>
    <x v="3"/>
    <x v="3"/>
    <x v="1061"/>
    <x v="1"/>
    <m/>
    <m/>
    <m/>
    <n v="10"/>
    <s v="PMEES-EY31-W503"/>
    <x v="0"/>
    <x v="1"/>
  </r>
  <r>
    <x v="1"/>
    <x v="3"/>
    <x v="3"/>
    <x v="1061"/>
    <x v="2"/>
    <m/>
    <m/>
    <m/>
    <n v="-10"/>
    <s v="PMEES-EY31-W503"/>
    <x v="0"/>
    <x v="2"/>
  </r>
  <r>
    <x v="1"/>
    <x v="3"/>
    <x v="3"/>
    <x v="1061"/>
    <x v="3"/>
    <m/>
    <m/>
    <m/>
    <m/>
    <s v="PMEES-EY31-W503"/>
    <x v="0"/>
    <x v="1"/>
  </r>
  <r>
    <x v="1"/>
    <x v="3"/>
    <x v="3"/>
    <x v="1061"/>
    <x v="4"/>
    <m/>
    <m/>
    <m/>
    <m/>
    <s v="PMEES-EY31-W503"/>
    <x v="0"/>
    <x v="1"/>
  </r>
  <r>
    <x v="1"/>
    <x v="3"/>
    <x v="3"/>
    <x v="1061"/>
    <x v="5"/>
    <m/>
    <m/>
    <m/>
    <n v="0.32829999999999998"/>
    <s v="PMEES-EY31-W503"/>
    <x v="0"/>
    <x v="1"/>
  </r>
  <r>
    <x v="1"/>
    <x v="3"/>
    <x v="3"/>
    <x v="1061"/>
    <x v="6"/>
    <m/>
    <m/>
    <m/>
    <n v="-0.32829999999999998"/>
    <s v="PMEES-EY31-W503"/>
    <x v="0"/>
    <x v="0"/>
  </r>
  <r>
    <x v="1"/>
    <x v="3"/>
    <x v="3"/>
    <x v="1062"/>
    <x v="0"/>
    <m/>
    <m/>
    <n v="0"/>
    <n v="75"/>
    <s v="PMEES-EY70-G503"/>
    <x v="0"/>
    <x v="1"/>
  </r>
  <r>
    <x v="1"/>
    <x v="3"/>
    <x v="3"/>
    <x v="1062"/>
    <x v="1"/>
    <m/>
    <m/>
    <m/>
    <n v="75"/>
    <s v="PMEES-EY70-G503"/>
    <x v="0"/>
    <x v="1"/>
  </r>
  <r>
    <x v="1"/>
    <x v="3"/>
    <x v="3"/>
    <x v="1062"/>
    <x v="2"/>
    <m/>
    <m/>
    <n v="0"/>
    <n v="0"/>
    <s v="PMEES-EY70-G503"/>
    <x v="0"/>
    <x v="1"/>
  </r>
  <r>
    <x v="1"/>
    <x v="3"/>
    <x v="3"/>
    <x v="1062"/>
    <x v="3"/>
    <m/>
    <m/>
    <s v="X"/>
    <n v="100"/>
    <s v="PMEES-EY70-G503"/>
    <x v="0"/>
    <x v="1"/>
  </r>
  <r>
    <x v="1"/>
    <x v="3"/>
    <x v="3"/>
    <x v="1062"/>
    <x v="4"/>
    <m/>
    <m/>
    <n v="0"/>
    <n v="2.7937500000000002"/>
    <s v="PMEES-EY70-G503"/>
    <x v="0"/>
    <x v="1"/>
  </r>
  <r>
    <x v="1"/>
    <x v="3"/>
    <x v="3"/>
    <x v="1062"/>
    <x v="5"/>
    <m/>
    <m/>
    <m/>
    <n v="2.7936999999999999"/>
    <s v="PMEES-EY70-G503"/>
    <x v="0"/>
    <x v="1"/>
  </r>
  <r>
    <x v="1"/>
    <x v="3"/>
    <x v="3"/>
    <x v="1062"/>
    <x v="6"/>
    <m/>
    <m/>
    <n v="0"/>
    <n v="5.0000000000000002E-5"/>
    <s v="PMEES-EY70-G503"/>
    <x v="0"/>
    <x v="0"/>
  </r>
  <r>
    <x v="1"/>
    <x v="3"/>
    <x v="3"/>
    <x v="1063"/>
    <x v="0"/>
    <n v="2120"/>
    <n v="370"/>
    <n v="1240"/>
    <n v="725"/>
    <s v="PMEES-EY70AG503"/>
    <x v="0"/>
    <x v="1"/>
  </r>
  <r>
    <x v="1"/>
    <x v="3"/>
    <x v="3"/>
    <x v="1063"/>
    <x v="1"/>
    <n v="2120"/>
    <n v="370"/>
    <n v="1240"/>
    <n v="725"/>
    <s v="PMEES-EY70AG503"/>
    <x v="0"/>
    <x v="1"/>
  </r>
  <r>
    <x v="1"/>
    <x v="3"/>
    <x v="3"/>
    <x v="1063"/>
    <x v="2"/>
    <n v="0"/>
    <n v="0"/>
    <n v="0"/>
    <n v="0"/>
    <s v="PMEES-EY70AG503"/>
    <x v="0"/>
    <x v="1"/>
  </r>
  <r>
    <x v="1"/>
    <x v="3"/>
    <x v="3"/>
    <x v="1063"/>
    <x v="3"/>
    <n v="100"/>
    <n v="100"/>
    <n v="100"/>
    <n v="100"/>
    <s v="PMEES-EY70AG503"/>
    <x v="0"/>
    <x v="1"/>
  </r>
  <r>
    <x v="1"/>
    <x v="3"/>
    <x v="3"/>
    <x v="1063"/>
    <x v="4"/>
    <n v="0"/>
    <n v="0"/>
    <n v="0"/>
    <n v="0"/>
    <s v="PMEES-EY70AG503"/>
    <x v="0"/>
    <x v="1"/>
  </r>
  <r>
    <x v="1"/>
    <x v="3"/>
    <x v="3"/>
    <x v="1063"/>
    <x v="5"/>
    <n v="69.282250000000005"/>
    <n v="12.0916"/>
    <n v="40.52375"/>
    <n v="23.693349999999999"/>
    <s v="PMEES-EY70AG503"/>
    <x v="0"/>
    <x v="1"/>
  </r>
  <r>
    <x v="1"/>
    <x v="3"/>
    <x v="3"/>
    <x v="1063"/>
    <x v="6"/>
    <n v="-69.282250000000005"/>
    <n v="-12.0916"/>
    <n v="-40.52375"/>
    <n v="-23.693349999999999"/>
    <s v="PMEES-EY70AG503"/>
    <x v="0"/>
    <x v="0"/>
  </r>
  <r>
    <x v="1"/>
    <x v="3"/>
    <x v="3"/>
    <x v="1064"/>
    <x v="0"/>
    <n v="225"/>
    <n v="225"/>
    <n v="90"/>
    <n v="185"/>
    <s v="PMEES-EY80-P503"/>
    <x v="0"/>
    <x v="1"/>
  </r>
  <r>
    <x v="1"/>
    <x v="3"/>
    <x v="3"/>
    <x v="1064"/>
    <x v="1"/>
    <n v="225"/>
    <n v="225"/>
    <n v="90"/>
    <n v="185"/>
    <s v="PMEES-EY80-P503"/>
    <x v="0"/>
    <x v="1"/>
  </r>
  <r>
    <x v="1"/>
    <x v="3"/>
    <x v="3"/>
    <x v="1064"/>
    <x v="2"/>
    <n v="0"/>
    <n v="0"/>
    <n v="0"/>
    <n v="0"/>
    <s v="PMEES-EY80-P503"/>
    <x v="0"/>
    <x v="1"/>
  </r>
  <r>
    <x v="1"/>
    <x v="3"/>
    <x v="3"/>
    <x v="1064"/>
    <x v="3"/>
    <n v="100"/>
    <n v="100"/>
    <n v="100"/>
    <n v="100"/>
    <s v="PMEES-EY80-P503"/>
    <x v="0"/>
    <x v="1"/>
  </r>
  <r>
    <x v="1"/>
    <x v="3"/>
    <x v="3"/>
    <x v="1064"/>
    <x v="4"/>
    <n v="7.7489999999999997"/>
    <n v="7.7489999999999997"/>
    <n v="3.0996000000000001"/>
    <n v="6.3714000000000004"/>
    <s v="PMEES-EY80-P503"/>
    <x v="0"/>
    <x v="1"/>
  </r>
  <r>
    <x v="1"/>
    <x v="3"/>
    <x v="3"/>
    <x v="1064"/>
    <x v="5"/>
    <n v="7.7489999999999997"/>
    <n v="7.7489999999999997"/>
    <n v="3.0996000000000001"/>
    <n v="6.3714000000000004"/>
    <s v="PMEES-EY80-P503"/>
    <x v="0"/>
    <x v="1"/>
  </r>
  <r>
    <x v="1"/>
    <x v="3"/>
    <x v="3"/>
    <x v="1064"/>
    <x v="6"/>
    <n v="0"/>
    <n v="0"/>
    <n v="0"/>
    <n v="0"/>
    <s v="PMEES-EY80-P503"/>
    <x v="0"/>
    <x v="0"/>
  </r>
  <r>
    <x v="1"/>
    <x v="3"/>
    <x v="3"/>
    <x v="1065"/>
    <x v="0"/>
    <n v="1250"/>
    <n v="1375"/>
    <n v="710"/>
    <n v="455"/>
    <s v="PMEES-EY90-A503"/>
    <x v="0"/>
    <x v="1"/>
  </r>
  <r>
    <x v="1"/>
    <x v="3"/>
    <x v="3"/>
    <x v="1065"/>
    <x v="1"/>
    <n v="1250"/>
    <n v="1375"/>
    <n v="710"/>
    <n v="455"/>
    <s v="PMEES-EY90-A503"/>
    <x v="0"/>
    <x v="1"/>
  </r>
  <r>
    <x v="1"/>
    <x v="3"/>
    <x v="3"/>
    <x v="1065"/>
    <x v="2"/>
    <n v="0"/>
    <n v="0"/>
    <n v="0"/>
    <n v="0"/>
    <s v="PMEES-EY90-A503"/>
    <x v="0"/>
    <x v="1"/>
  </r>
  <r>
    <x v="1"/>
    <x v="3"/>
    <x v="3"/>
    <x v="1065"/>
    <x v="3"/>
    <n v="100"/>
    <n v="100"/>
    <n v="100"/>
    <n v="100"/>
    <s v="PMEES-EY90-A503"/>
    <x v="0"/>
    <x v="1"/>
  </r>
  <r>
    <x v="1"/>
    <x v="3"/>
    <x v="3"/>
    <x v="1065"/>
    <x v="4"/>
    <n v="58.274999999999999"/>
    <n v="64.102500000000006"/>
    <n v="33.100200000000001"/>
    <n v="21.2121"/>
    <s v="PMEES-EY90-A503"/>
    <x v="0"/>
    <x v="1"/>
  </r>
  <r>
    <x v="1"/>
    <x v="3"/>
    <x v="3"/>
    <x v="1065"/>
    <x v="5"/>
    <n v="58.274999999999999"/>
    <n v="64.102500000000006"/>
    <n v="33.100200000000001"/>
    <n v="21.2121"/>
    <s v="PMEES-EY90-A503"/>
    <x v="0"/>
    <x v="1"/>
  </r>
  <r>
    <x v="1"/>
    <x v="3"/>
    <x v="3"/>
    <x v="1065"/>
    <x v="6"/>
    <n v="0"/>
    <n v="0"/>
    <n v="0"/>
    <n v="0"/>
    <s v="PMEES-EY90-A503"/>
    <x v="0"/>
    <x v="0"/>
  </r>
  <r>
    <x v="1"/>
    <x v="3"/>
    <x v="3"/>
    <x v="1066"/>
    <x v="0"/>
    <n v="345"/>
    <n v="400"/>
    <n v="350"/>
    <n v="255"/>
    <s v="PMEES-EY90-A511"/>
    <x v="0"/>
    <x v="1"/>
  </r>
  <r>
    <x v="1"/>
    <x v="3"/>
    <x v="3"/>
    <x v="1066"/>
    <x v="1"/>
    <n v="345"/>
    <n v="400"/>
    <n v="350"/>
    <n v="255"/>
    <s v="PMEES-EY90-A511"/>
    <x v="0"/>
    <x v="1"/>
  </r>
  <r>
    <x v="1"/>
    <x v="3"/>
    <x v="3"/>
    <x v="1066"/>
    <x v="2"/>
    <n v="0"/>
    <n v="0"/>
    <n v="0"/>
    <n v="0"/>
    <s v="PMEES-EY90-A511"/>
    <x v="0"/>
    <x v="1"/>
  </r>
  <r>
    <x v="1"/>
    <x v="3"/>
    <x v="3"/>
    <x v="1066"/>
    <x v="3"/>
    <n v="100"/>
    <n v="100"/>
    <n v="100"/>
    <n v="100"/>
    <s v="PMEES-EY90-A511"/>
    <x v="0"/>
    <x v="1"/>
  </r>
  <r>
    <x v="1"/>
    <x v="3"/>
    <x v="3"/>
    <x v="1066"/>
    <x v="4"/>
    <n v="0"/>
    <n v="0"/>
    <n v="0"/>
    <n v="0"/>
    <s v="PMEES-EY90-A511"/>
    <x v="0"/>
    <x v="1"/>
  </r>
  <r>
    <x v="1"/>
    <x v="3"/>
    <x v="3"/>
    <x v="1066"/>
    <x v="5"/>
    <n v="15.8079"/>
    <n v="18.327999999999999"/>
    <n v="16.036999999999999"/>
    <n v="11.684100000000001"/>
    <s v="PMEES-EY90-A511"/>
    <x v="0"/>
    <x v="1"/>
  </r>
  <r>
    <x v="1"/>
    <x v="3"/>
    <x v="3"/>
    <x v="1066"/>
    <x v="6"/>
    <n v="-15.8079"/>
    <n v="-18.327999999999999"/>
    <n v="-16.036999999999999"/>
    <n v="-11.684100000000001"/>
    <s v="PMEES-EY90-A511"/>
    <x v="0"/>
    <x v="0"/>
  </r>
  <r>
    <x v="1"/>
    <x v="3"/>
    <x v="3"/>
    <x v="1067"/>
    <x v="0"/>
    <m/>
    <m/>
    <m/>
    <n v="1210"/>
    <s v="PMEES-EYL3AV503"/>
    <x v="0"/>
    <x v="1"/>
  </r>
  <r>
    <x v="1"/>
    <x v="3"/>
    <x v="3"/>
    <x v="1067"/>
    <x v="1"/>
    <m/>
    <m/>
    <m/>
    <n v="1210"/>
    <s v="PMEES-EYL3AV503"/>
    <x v="0"/>
    <x v="1"/>
  </r>
  <r>
    <x v="1"/>
    <x v="3"/>
    <x v="3"/>
    <x v="1067"/>
    <x v="2"/>
    <m/>
    <m/>
    <m/>
    <n v="0"/>
    <s v="PMEES-EYL3AV503"/>
    <x v="0"/>
    <x v="1"/>
  </r>
  <r>
    <x v="1"/>
    <x v="3"/>
    <x v="3"/>
    <x v="1067"/>
    <x v="3"/>
    <m/>
    <m/>
    <m/>
    <n v="100"/>
    <s v="PMEES-EYL3AV503"/>
    <x v="0"/>
    <x v="1"/>
  </r>
  <r>
    <x v="1"/>
    <x v="3"/>
    <x v="3"/>
    <x v="1067"/>
    <x v="4"/>
    <m/>
    <m/>
    <m/>
    <n v="0"/>
    <s v="PMEES-EYL3AV503"/>
    <x v="0"/>
    <x v="1"/>
  </r>
  <r>
    <x v="1"/>
    <x v="3"/>
    <x v="3"/>
    <x v="1067"/>
    <x v="5"/>
    <m/>
    <m/>
    <m/>
    <n v="45.738"/>
    <s v="PMEES-EYL3AV503"/>
    <x v="0"/>
    <x v="1"/>
  </r>
  <r>
    <x v="1"/>
    <x v="3"/>
    <x v="3"/>
    <x v="1067"/>
    <x v="6"/>
    <m/>
    <m/>
    <m/>
    <n v="-45.738"/>
    <s v="PMEES-EYL3AV503"/>
    <x v="0"/>
    <x v="0"/>
  </r>
  <r>
    <x v="1"/>
    <x v="3"/>
    <x v="3"/>
    <x v="1068"/>
    <x v="0"/>
    <m/>
    <m/>
    <m/>
    <n v="230"/>
    <s v="PMEES-EYL9-P503"/>
    <x v="0"/>
    <x v="1"/>
  </r>
  <r>
    <x v="1"/>
    <x v="3"/>
    <x v="3"/>
    <x v="1068"/>
    <x v="1"/>
    <m/>
    <m/>
    <m/>
    <n v="230"/>
    <s v="PMEES-EYL9-P503"/>
    <x v="0"/>
    <x v="1"/>
  </r>
  <r>
    <x v="1"/>
    <x v="3"/>
    <x v="3"/>
    <x v="1068"/>
    <x v="2"/>
    <m/>
    <m/>
    <m/>
    <n v="0"/>
    <s v="PMEES-EYL9-P503"/>
    <x v="0"/>
    <x v="1"/>
  </r>
  <r>
    <x v="1"/>
    <x v="3"/>
    <x v="3"/>
    <x v="1068"/>
    <x v="3"/>
    <m/>
    <m/>
    <m/>
    <n v="100"/>
    <s v="PMEES-EYL9-P503"/>
    <x v="0"/>
    <x v="1"/>
  </r>
  <r>
    <x v="1"/>
    <x v="3"/>
    <x v="3"/>
    <x v="1068"/>
    <x v="4"/>
    <m/>
    <m/>
    <m/>
    <n v="0"/>
    <s v="PMEES-EYL9-P503"/>
    <x v="0"/>
    <x v="1"/>
  </r>
  <r>
    <x v="1"/>
    <x v="3"/>
    <x v="3"/>
    <x v="1068"/>
    <x v="5"/>
    <m/>
    <m/>
    <m/>
    <n v="11.61055"/>
    <s v="PMEES-EYL9-P503"/>
    <x v="0"/>
    <x v="1"/>
  </r>
  <r>
    <x v="1"/>
    <x v="3"/>
    <x v="3"/>
    <x v="1068"/>
    <x v="6"/>
    <m/>
    <m/>
    <m/>
    <n v="-11.61055"/>
    <s v="PMEES-EYL9-P503"/>
    <x v="0"/>
    <x v="0"/>
  </r>
  <r>
    <x v="1"/>
    <x v="3"/>
    <x v="3"/>
    <x v="64"/>
    <x v="0"/>
    <n v="215"/>
    <n v="225"/>
    <n v="205"/>
    <n v="225"/>
    <s v="PMEES-LL41-K503"/>
    <x v="0"/>
    <x v="1"/>
  </r>
  <r>
    <x v="1"/>
    <x v="3"/>
    <x v="3"/>
    <x v="64"/>
    <x v="1"/>
    <n v="215"/>
    <n v="225"/>
    <n v="205"/>
    <n v="225"/>
    <s v="PMEES-LL41-K503"/>
    <x v="0"/>
    <x v="1"/>
  </r>
  <r>
    <x v="1"/>
    <x v="3"/>
    <x v="3"/>
    <x v="64"/>
    <x v="2"/>
    <n v="0"/>
    <n v="0"/>
    <n v="0"/>
    <n v="0"/>
    <s v="PMEES-LL41-K503"/>
    <x v="0"/>
    <x v="1"/>
  </r>
  <r>
    <x v="1"/>
    <x v="3"/>
    <x v="3"/>
    <x v="64"/>
    <x v="3"/>
    <n v="100"/>
    <n v="100"/>
    <n v="100"/>
    <n v="100"/>
    <s v="PMEES-LL41-K503"/>
    <x v="0"/>
    <x v="1"/>
  </r>
  <r>
    <x v="1"/>
    <x v="3"/>
    <x v="3"/>
    <x v="64"/>
    <x v="4"/>
    <n v="6.3811999999999998"/>
    <n v="6.6779999999999999"/>
    <n v="6.0843999999999996"/>
    <n v="6.6779999999999999"/>
    <s v="PMEES-LL41-K503"/>
    <x v="0"/>
    <x v="1"/>
  </r>
  <r>
    <x v="1"/>
    <x v="3"/>
    <x v="3"/>
    <x v="64"/>
    <x v="5"/>
    <n v="6.3811999999999998"/>
    <n v="6.6779999999999999"/>
    <n v="6.0843999999999996"/>
    <n v="6.6779999999999999"/>
    <s v="PMEES-LL41-K503"/>
    <x v="0"/>
    <x v="1"/>
  </r>
  <r>
    <x v="1"/>
    <x v="3"/>
    <x v="3"/>
    <x v="64"/>
    <x v="6"/>
    <n v="0"/>
    <n v="0"/>
    <n v="0"/>
    <n v="0"/>
    <s v="PMEES-LL41-K503"/>
    <x v="0"/>
    <x v="0"/>
  </r>
  <r>
    <x v="1"/>
    <x v="3"/>
    <x v="3"/>
    <x v="1069"/>
    <x v="0"/>
    <n v="350"/>
    <n v="180"/>
    <n v="105"/>
    <n v="125"/>
    <s v="PMEES-LS6A-K803"/>
    <x v="0"/>
    <x v="1"/>
  </r>
  <r>
    <x v="1"/>
    <x v="3"/>
    <x v="3"/>
    <x v="1069"/>
    <x v="1"/>
    <n v="350"/>
    <n v="180"/>
    <n v="105"/>
    <n v="125"/>
    <s v="PMEES-LS6A-K803"/>
    <x v="0"/>
    <x v="1"/>
  </r>
  <r>
    <x v="1"/>
    <x v="3"/>
    <x v="3"/>
    <x v="1069"/>
    <x v="2"/>
    <n v="0"/>
    <n v="0"/>
    <n v="0"/>
    <n v="0"/>
    <s v="PMEES-LS6A-K803"/>
    <x v="0"/>
    <x v="1"/>
  </r>
  <r>
    <x v="1"/>
    <x v="3"/>
    <x v="3"/>
    <x v="1069"/>
    <x v="3"/>
    <n v="100"/>
    <n v="100"/>
    <n v="100"/>
    <n v="100"/>
    <s v="PMEES-LS6A-K803"/>
    <x v="0"/>
    <x v="1"/>
  </r>
  <r>
    <x v="1"/>
    <x v="3"/>
    <x v="3"/>
    <x v="1069"/>
    <x v="4"/>
    <n v="36.61"/>
    <n v="18.827999999999999"/>
    <n v="10.983000000000001"/>
    <n v="13.074999999999999"/>
    <s v="PMEES-LS6A-K803"/>
    <x v="0"/>
    <x v="1"/>
  </r>
  <r>
    <x v="1"/>
    <x v="3"/>
    <x v="3"/>
    <x v="1069"/>
    <x v="5"/>
    <n v="36.618749999999999"/>
    <n v="18.83325"/>
    <n v="10.98995"/>
    <n v="13.081950000000001"/>
    <s v="PMEES-LS6A-K803"/>
    <x v="0"/>
    <x v="1"/>
  </r>
  <r>
    <x v="1"/>
    <x v="3"/>
    <x v="3"/>
    <x v="1069"/>
    <x v="6"/>
    <n v="-8.7500000000000008E-3"/>
    <n v="-5.2500000000000003E-3"/>
    <n v="-6.9499999999999996E-3"/>
    <n v="-6.9499999999999996E-3"/>
    <s v="PMEES-LS6A-K803"/>
    <x v="0"/>
    <x v="0"/>
  </r>
  <r>
    <x v="1"/>
    <x v="3"/>
    <x v="3"/>
    <x v="1070"/>
    <x v="0"/>
    <n v="325"/>
    <n v="175"/>
    <n v="130"/>
    <n v="105"/>
    <s v="PMEES-LS9A-K803"/>
    <x v="0"/>
    <x v="1"/>
  </r>
  <r>
    <x v="1"/>
    <x v="3"/>
    <x v="3"/>
    <x v="1070"/>
    <x v="1"/>
    <n v="325"/>
    <n v="175"/>
    <n v="130"/>
    <n v="105"/>
    <s v="PMEES-LS9A-K803"/>
    <x v="0"/>
    <x v="1"/>
  </r>
  <r>
    <x v="1"/>
    <x v="3"/>
    <x v="3"/>
    <x v="1070"/>
    <x v="2"/>
    <n v="0"/>
    <n v="0"/>
    <n v="0"/>
    <n v="0"/>
    <s v="PMEES-LS9A-K803"/>
    <x v="0"/>
    <x v="1"/>
  </r>
  <r>
    <x v="1"/>
    <x v="3"/>
    <x v="3"/>
    <x v="1070"/>
    <x v="3"/>
    <n v="100"/>
    <n v="100"/>
    <n v="100"/>
    <n v="100"/>
    <s v="PMEES-LS9A-K803"/>
    <x v="0"/>
    <x v="1"/>
  </r>
  <r>
    <x v="1"/>
    <x v="3"/>
    <x v="3"/>
    <x v="1070"/>
    <x v="4"/>
    <n v="37.225499999999997"/>
    <n v="20.044499999999999"/>
    <n v="14.8902"/>
    <n v="12.0267"/>
    <s v="PMEES-LS9A-K803"/>
    <x v="0"/>
    <x v="1"/>
  </r>
  <r>
    <x v="1"/>
    <x v="3"/>
    <x v="3"/>
    <x v="1070"/>
    <x v="5"/>
    <n v="37.238900000000001"/>
    <n v="20.051200000000001"/>
    <n v="14.90025"/>
    <n v="12.040100000000001"/>
    <s v="PMEES-LS9A-K803"/>
    <x v="0"/>
    <x v="1"/>
  </r>
  <r>
    <x v="1"/>
    <x v="3"/>
    <x v="3"/>
    <x v="1070"/>
    <x v="6"/>
    <n v="-1.34E-2"/>
    <n v="-6.7000000000000002E-3"/>
    <n v="-1.005E-2"/>
    <n v="-1.34E-2"/>
    <s v="PMEES-LS9A-K803"/>
    <x v="0"/>
    <x v="0"/>
  </r>
  <r>
    <x v="1"/>
    <x v="3"/>
    <x v="3"/>
    <x v="1071"/>
    <x v="0"/>
    <m/>
    <n v="35"/>
    <n v="55"/>
    <n v="60"/>
    <s v="PMEES-LS9A-K811"/>
    <x v="0"/>
    <x v="1"/>
  </r>
  <r>
    <x v="1"/>
    <x v="3"/>
    <x v="3"/>
    <x v="1071"/>
    <x v="1"/>
    <m/>
    <n v="35"/>
    <n v="55"/>
    <n v="60"/>
    <s v="PMEES-LS9A-K811"/>
    <x v="0"/>
    <x v="1"/>
  </r>
  <r>
    <x v="1"/>
    <x v="3"/>
    <x v="3"/>
    <x v="1071"/>
    <x v="2"/>
    <m/>
    <n v="0"/>
    <n v="0"/>
    <n v="0"/>
    <s v="PMEES-LS9A-K811"/>
    <x v="0"/>
    <x v="1"/>
  </r>
  <r>
    <x v="1"/>
    <x v="3"/>
    <x v="3"/>
    <x v="1071"/>
    <x v="3"/>
    <m/>
    <n v="100"/>
    <n v="100"/>
    <n v="100"/>
    <s v="PMEES-LS9A-K811"/>
    <x v="0"/>
    <x v="1"/>
  </r>
  <r>
    <x v="1"/>
    <x v="3"/>
    <x v="3"/>
    <x v="1071"/>
    <x v="4"/>
    <m/>
    <n v="5.2640000000000002"/>
    <n v="8.2720000000000002"/>
    <n v="9.0239999999999991"/>
    <s v="PMEES-LS9A-K811"/>
    <x v="0"/>
    <x v="1"/>
  </r>
  <r>
    <x v="1"/>
    <x v="3"/>
    <x v="3"/>
    <x v="1071"/>
    <x v="5"/>
    <m/>
    <n v="5.2636500000000002"/>
    <n v="8.2714499999999997"/>
    <n v="9.0234000000000005"/>
    <s v="PMEES-LS9A-K811"/>
    <x v="0"/>
    <x v="1"/>
  </r>
  <r>
    <x v="1"/>
    <x v="3"/>
    <x v="3"/>
    <x v="1071"/>
    <x v="6"/>
    <m/>
    <n v="3.5E-4"/>
    <n v="5.5000000000000003E-4"/>
    <n v="5.9999999999999995E-4"/>
    <s v="PMEES-LS9A-K811"/>
    <x v="0"/>
    <x v="0"/>
  </r>
  <r>
    <x v="1"/>
    <x v="3"/>
    <x v="3"/>
    <x v="1072"/>
    <x v="0"/>
    <n v="250"/>
    <n v="350"/>
    <n v="160"/>
    <n v="695"/>
    <s v="PMEES-LT4B-A803"/>
    <x v="0"/>
    <x v="1"/>
  </r>
  <r>
    <x v="1"/>
    <x v="3"/>
    <x v="3"/>
    <x v="1072"/>
    <x v="1"/>
    <n v="250"/>
    <n v="350"/>
    <n v="160"/>
    <n v="695"/>
    <s v="PMEES-LT4B-A803"/>
    <x v="0"/>
    <x v="1"/>
  </r>
  <r>
    <x v="1"/>
    <x v="3"/>
    <x v="3"/>
    <x v="1072"/>
    <x v="2"/>
    <n v="0"/>
    <n v="0"/>
    <n v="0"/>
    <n v="0"/>
    <s v="PMEES-LT4B-A803"/>
    <x v="0"/>
    <x v="1"/>
  </r>
  <r>
    <x v="1"/>
    <x v="3"/>
    <x v="3"/>
    <x v="1072"/>
    <x v="3"/>
    <n v="100"/>
    <n v="100"/>
    <n v="100"/>
    <n v="100"/>
    <s v="PMEES-LT4B-A803"/>
    <x v="0"/>
    <x v="1"/>
  </r>
  <r>
    <x v="1"/>
    <x v="3"/>
    <x v="3"/>
    <x v="1072"/>
    <x v="4"/>
    <n v="8.3049999999999997"/>
    <n v="11.627000000000001"/>
    <n v="5.3151999999999999"/>
    <n v="23.087900000000001"/>
    <s v="PMEES-LT4B-A803"/>
    <x v="0"/>
    <x v="1"/>
  </r>
  <r>
    <x v="1"/>
    <x v="3"/>
    <x v="3"/>
    <x v="1072"/>
    <x v="5"/>
    <n v="8.2290500000000009"/>
    <n v="11.520049999999999"/>
    <n v="5.26715"/>
    <n v="22.710999999999999"/>
    <s v="PMEES-LT4B-A803"/>
    <x v="0"/>
    <x v="1"/>
  </r>
  <r>
    <x v="1"/>
    <x v="3"/>
    <x v="3"/>
    <x v="1072"/>
    <x v="6"/>
    <n v="7.5950000000000004E-2"/>
    <n v="0.10695"/>
    <n v="4.8050000000000002E-2"/>
    <n v="0.37690000000000001"/>
    <s v="PMEES-LT4B-A803"/>
    <x v="0"/>
    <x v="0"/>
  </r>
  <r>
    <x v="1"/>
    <x v="3"/>
    <x v="3"/>
    <x v="1073"/>
    <x v="0"/>
    <m/>
    <n v="155"/>
    <n v="75"/>
    <n v="80"/>
    <s v="PMEES-LT4B-A811"/>
    <x v="0"/>
    <x v="1"/>
  </r>
  <r>
    <x v="1"/>
    <x v="3"/>
    <x v="3"/>
    <x v="1073"/>
    <x v="1"/>
    <m/>
    <n v="155"/>
    <n v="75"/>
    <n v="80"/>
    <s v="PMEES-LT4B-A811"/>
    <x v="0"/>
    <x v="1"/>
  </r>
  <r>
    <x v="1"/>
    <x v="3"/>
    <x v="3"/>
    <x v="1073"/>
    <x v="2"/>
    <m/>
    <n v="0"/>
    <n v="0"/>
    <n v="0"/>
    <s v="PMEES-LT4B-A811"/>
    <x v="0"/>
    <x v="1"/>
  </r>
  <r>
    <x v="1"/>
    <x v="3"/>
    <x v="3"/>
    <x v="1073"/>
    <x v="3"/>
    <m/>
    <n v="100"/>
    <n v="100"/>
    <n v="100"/>
    <s v="PMEES-LT4B-A811"/>
    <x v="0"/>
    <x v="1"/>
  </r>
  <r>
    <x v="1"/>
    <x v="3"/>
    <x v="3"/>
    <x v="1073"/>
    <x v="4"/>
    <m/>
    <n v="6.2836999999999996"/>
    <n v="3.0405000000000002"/>
    <n v="3.2431999999999999"/>
    <s v="PMEES-LT4B-A811"/>
    <x v="0"/>
    <x v="1"/>
  </r>
  <r>
    <x v="1"/>
    <x v="3"/>
    <x v="3"/>
    <x v="1073"/>
    <x v="5"/>
    <m/>
    <n v="5.4962999999999997"/>
    <n v="2.6595"/>
    <n v="2.8368000000000002"/>
    <s v="PMEES-LT4B-A811"/>
    <x v="0"/>
    <x v="1"/>
  </r>
  <r>
    <x v="1"/>
    <x v="3"/>
    <x v="3"/>
    <x v="1073"/>
    <x v="6"/>
    <m/>
    <n v="0.78739999999999999"/>
    <n v="0.38100000000000001"/>
    <n v="0.40639999999999998"/>
    <s v="PMEES-LT4B-A811"/>
    <x v="0"/>
    <x v="0"/>
  </r>
  <r>
    <x v="1"/>
    <x v="3"/>
    <x v="3"/>
    <x v="1074"/>
    <x v="0"/>
    <n v="2305"/>
    <n v="905"/>
    <n v="190"/>
    <n v="805"/>
    <s v="PMEES-LV67-A803"/>
    <x v="0"/>
    <x v="1"/>
  </r>
  <r>
    <x v="1"/>
    <x v="3"/>
    <x v="3"/>
    <x v="1074"/>
    <x v="1"/>
    <n v="2305"/>
    <n v="905"/>
    <n v="190"/>
    <n v="805"/>
    <s v="PMEES-LV67-A803"/>
    <x v="0"/>
    <x v="1"/>
  </r>
  <r>
    <x v="1"/>
    <x v="3"/>
    <x v="3"/>
    <x v="1074"/>
    <x v="2"/>
    <n v="0"/>
    <n v="0"/>
    <n v="0"/>
    <n v="0"/>
    <s v="PMEES-LV67-A803"/>
    <x v="0"/>
    <x v="1"/>
  </r>
  <r>
    <x v="1"/>
    <x v="3"/>
    <x v="3"/>
    <x v="1074"/>
    <x v="3"/>
    <n v="100"/>
    <n v="100"/>
    <n v="100"/>
    <n v="100"/>
    <s v="PMEES-LV67-A803"/>
    <x v="0"/>
    <x v="1"/>
  </r>
  <r>
    <x v="1"/>
    <x v="3"/>
    <x v="3"/>
    <x v="1074"/>
    <x v="4"/>
    <n v="101.53525"/>
    <n v="39.865250000000003"/>
    <n v="8.3695000000000004"/>
    <n v="35.460250000000002"/>
    <s v="PMEES-LV67-A803"/>
    <x v="0"/>
    <x v="1"/>
  </r>
  <r>
    <x v="1"/>
    <x v="3"/>
    <x v="3"/>
    <x v="1074"/>
    <x v="5"/>
    <n v="101.5163"/>
    <n v="39.858249999999998"/>
    <n v="8.3819499999999998"/>
    <n v="35.460450000000002"/>
    <s v="PMEES-LV67-A803"/>
    <x v="0"/>
    <x v="1"/>
  </r>
  <r>
    <x v="1"/>
    <x v="3"/>
    <x v="3"/>
    <x v="1074"/>
    <x v="6"/>
    <n v="1.8950000000000002E-2"/>
    <n v="7.0000000000000001E-3"/>
    <n v="-1.2449999999999999E-2"/>
    <n v="-2.0000000000000001E-4"/>
    <s v="PMEES-LV67-A803"/>
    <x v="0"/>
    <x v="0"/>
  </r>
  <r>
    <x v="1"/>
    <x v="3"/>
    <x v="3"/>
    <x v="1075"/>
    <x v="0"/>
    <n v="895"/>
    <n v="225"/>
    <n v="360"/>
    <n v="425"/>
    <s v="PMEES-LV67-A811"/>
    <x v="0"/>
    <x v="1"/>
  </r>
  <r>
    <x v="1"/>
    <x v="3"/>
    <x v="3"/>
    <x v="1075"/>
    <x v="1"/>
    <n v="895"/>
    <n v="625"/>
    <n v="360"/>
    <n v="425"/>
    <s v="PMEES-LV67-A811"/>
    <x v="0"/>
    <x v="1"/>
  </r>
  <r>
    <x v="1"/>
    <x v="3"/>
    <x v="3"/>
    <x v="1075"/>
    <x v="2"/>
    <n v="0"/>
    <n v="-400"/>
    <n v="0"/>
    <n v="0"/>
    <s v="PMEES-LV67-A811"/>
    <x v="0"/>
    <x v="2"/>
  </r>
  <r>
    <x v="1"/>
    <x v="3"/>
    <x v="3"/>
    <x v="1075"/>
    <x v="3"/>
    <n v="100"/>
    <n v="36"/>
    <n v="100"/>
    <n v="100"/>
    <s v="PMEES-LV67-A811"/>
    <x v="0"/>
    <x v="1"/>
  </r>
  <r>
    <x v="1"/>
    <x v="3"/>
    <x v="3"/>
    <x v="1075"/>
    <x v="4"/>
    <n v="45.107999999999997"/>
    <n v="11.34"/>
    <n v="18.143999999999998"/>
    <n v="21.42"/>
    <s v="PMEES-LV67-A811"/>
    <x v="0"/>
    <x v="1"/>
  </r>
  <r>
    <x v="1"/>
    <x v="3"/>
    <x v="3"/>
    <x v="1075"/>
    <x v="5"/>
    <n v="42.324550000000002"/>
    <n v="29.556249999999999"/>
    <n v="17.0244"/>
    <n v="20.09825"/>
    <s v="PMEES-LV67-A811"/>
    <x v="0"/>
    <x v="1"/>
  </r>
  <r>
    <x v="1"/>
    <x v="3"/>
    <x v="3"/>
    <x v="1075"/>
    <x v="6"/>
    <n v="2.7834500000000002"/>
    <n v="-18.216249999999999"/>
    <n v="1.1195999999999999"/>
    <n v="1.32175"/>
    <s v="PMEES-LV67-A811"/>
    <x v="0"/>
    <x v="0"/>
  </r>
  <r>
    <x v="1"/>
    <x v="3"/>
    <x v="3"/>
    <x v="1076"/>
    <x v="0"/>
    <n v="435"/>
    <n v="905"/>
    <n v="915"/>
    <n v="780"/>
    <s v="PMEES-LV69-S803"/>
    <x v="0"/>
    <x v="1"/>
  </r>
  <r>
    <x v="1"/>
    <x v="3"/>
    <x v="3"/>
    <x v="1076"/>
    <x v="1"/>
    <n v="435"/>
    <n v="905"/>
    <n v="915"/>
    <n v="780"/>
    <s v="PMEES-LV69-S803"/>
    <x v="0"/>
    <x v="1"/>
  </r>
  <r>
    <x v="1"/>
    <x v="3"/>
    <x v="3"/>
    <x v="1076"/>
    <x v="2"/>
    <n v="0"/>
    <n v="0"/>
    <n v="0"/>
    <n v="0"/>
    <s v="PMEES-LV69-S803"/>
    <x v="0"/>
    <x v="1"/>
  </r>
  <r>
    <x v="1"/>
    <x v="3"/>
    <x v="3"/>
    <x v="1076"/>
    <x v="3"/>
    <n v="100"/>
    <n v="100"/>
    <n v="100"/>
    <n v="100"/>
    <s v="PMEES-LV69-S803"/>
    <x v="0"/>
    <x v="1"/>
  </r>
  <r>
    <x v="1"/>
    <x v="3"/>
    <x v="3"/>
    <x v="1076"/>
    <x v="4"/>
    <n v="18.900749999999999"/>
    <n v="39.322249999999997"/>
    <n v="39.756749999999997"/>
    <n v="33.890999999999998"/>
    <s v="PMEES-LV69-S803"/>
    <x v="0"/>
    <x v="1"/>
  </r>
  <r>
    <x v="1"/>
    <x v="3"/>
    <x v="3"/>
    <x v="1076"/>
    <x v="5"/>
    <n v="18.762149999999998"/>
    <n v="39.025199999999998"/>
    <n v="39.46125"/>
    <n v="33.640099999999997"/>
    <s v="PMEES-LV69-S803"/>
    <x v="0"/>
    <x v="1"/>
  </r>
  <r>
    <x v="1"/>
    <x v="3"/>
    <x v="3"/>
    <x v="1076"/>
    <x v="6"/>
    <n v="0.1386"/>
    <n v="0.29704999999999998"/>
    <n v="0.29549999999999998"/>
    <n v="0.25090000000000001"/>
    <s v="PMEES-LV69-S803"/>
    <x v="0"/>
    <x v="0"/>
  </r>
  <r>
    <x v="1"/>
    <x v="3"/>
    <x v="3"/>
    <x v="1077"/>
    <x v="0"/>
    <n v="80"/>
    <m/>
    <n v="170"/>
    <n v="155"/>
    <s v="PMEES-LV6U-K803"/>
    <x v="0"/>
    <x v="1"/>
  </r>
  <r>
    <x v="1"/>
    <x v="3"/>
    <x v="3"/>
    <x v="1077"/>
    <x v="1"/>
    <n v="80"/>
    <m/>
    <n v="170"/>
    <n v="155"/>
    <s v="PMEES-LV6U-K803"/>
    <x v="0"/>
    <x v="1"/>
  </r>
  <r>
    <x v="1"/>
    <x v="3"/>
    <x v="3"/>
    <x v="1077"/>
    <x v="2"/>
    <n v="0"/>
    <m/>
    <n v="0"/>
    <n v="0"/>
    <s v="PMEES-LV6U-K803"/>
    <x v="0"/>
    <x v="1"/>
  </r>
  <r>
    <x v="1"/>
    <x v="3"/>
    <x v="3"/>
    <x v="1077"/>
    <x v="3"/>
    <n v="100"/>
    <m/>
    <n v="100"/>
    <n v="100"/>
    <s v="PMEES-LV6U-K803"/>
    <x v="0"/>
    <x v="1"/>
  </r>
  <r>
    <x v="1"/>
    <x v="3"/>
    <x v="3"/>
    <x v="1077"/>
    <x v="4"/>
    <n v="5.0831999999999997"/>
    <m/>
    <n v="10.8018"/>
    <n v="9.8486999999999991"/>
    <s v="PMEES-LV6U-K803"/>
    <x v="0"/>
    <x v="1"/>
  </r>
  <r>
    <x v="1"/>
    <x v="3"/>
    <x v="3"/>
    <x v="1077"/>
    <x v="5"/>
    <n v="5.0849500000000001"/>
    <m/>
    <n v="10.806950000000001"/>
    <n v="9.8521000000000001"/>
    <s v="PMEES-LV6U-K803"/>
    <x v="0"/>
    <x v="1"/>
  </r>
  <r>
    <x v="1"/>
    <x v="3"/>
    <x v="3"/>
    <x v="1077"/>
    <x v="6"/>
    <n v="-1.75E-3"/>
    <m/>
    <n v="-5.1500000000000001E-3"/>
    <n v="-3.3999999999999998E-3"/>
    <s v="PMEES-LV6U-K803"/>
    <x v="0"/>
    <x v="0"/>
  </r>
  <r>
    <x v="1"/>
    <x v="3"/>
    <x v="3"/>
    <x v="1078"/>
    <x v="0"/>
    <n v="80"/>
    <n v="0"/>
    <n v="95"/>
    <n v="95"/>
    <s v="PMEES-LV6U-K811"/>
    <x v="0"/>
    <x v="1"/>
  </r>
  <r>
    <x v="1"/>
    <x v="3"/>
    <x v="3"/>
    <x v="1078"/>
    <x v="1"/>
    <n v="80"/>
    <n v="125"/>
    <n v="95"/>
    <n v="95"/>
    <s v="PMEES-LV6U-K811"/>
    <x v="0"/>
    <x v="1"/>
  </r>
  <r>
    <x v="1"/>
    <x v="3"/>
    <x v="3"/>
    <x v="1078"/>
    <x v="2"/>
    <n v="0"/>
    <n v="-125"/>
    <n v="0"/>
    <n v="0"/>
    <s v="PMEES-LV6U-K811"/>
    <x v="0"/>
    <x v="2"/>
  </r>
  <r>
    <x v="1"/>
    <x v="3"/>
    <x v="3"/>
    <x v="1078"/>
    <x v="3"/>
    <n v="100"/>
    <n v="0"/>
    <n v="100"/>
    <n v="100"/>
    <s v="PMEES-LV6U-K811"/>
    <x v="0"/>
    <x v="1"/>
  </r>
  <r>
    <x v="1"/>
    <x v="3"/>
    <x v="3"/>
    <x v="1078"/>
    <x v="4"/>
    <n v="6.6496000000000004"/>
    <n v="0"/>
    <n v="7.8963999999999999"/>
    <n v="7.8963999999999999"/>
    <s v="PMEES-LV6U-K811"/>
    <x v="0"/>
    <x v="1"/>
  </r>
  <r>
    <x v="1"/>
    <x v="3"/>
    <x v="3"/>
    <x v="1078"/>
    <x v="5"/>
    <n v="6.6496000000000004"/>
    <n v="10.39"/>
    <n v="7.8963999999999999"/>
    <n v="7.8963999999999999"/>
    <s v="PMEES-LV6U-K811"/>
    <x v="0"/>
    <x v="1"/>
  </r>
  <r>
    <x v="1"/>
    <x v="3"/>
    <x v="3"/>
    <x v="1078"/>
    <x v="6"/>
    <n v="0"/>
    <n v="-10.39"/>
    <n v="0"/>
    <n v="0"/>
    <s v="PMEES-LV6U-K811"/>
    <x v="0"/>
    <x v="0"/>
  </r>
  <r>
    <x v="1"/>
    <x v="3"/>
    <x v="3"/>
    <x v="1079"/>
    <x v="0"/>
    <n v="615"/>
    <n v="255"/>
    <n v="215"/>
    <n v="255"/>
    <s v="PMEES-LV97-K803"/>
    <x v="0"/>
    <x v="1"/>
  </r>
  <r>
    <x v="1"/>
    <x v="3"/>
    <x v="3"/>
    <x v="1079"/>
    <x v="1"/>
    <n v="615"/>
    <n v="255"/>
    <n v="215"/>
    <n v="255"/>
    <s v="PMEES-LV97-K803"/>
    <x v="0"/>
    <x v="1"/>
  </r>
  <r>
    <x v="1"/>
    <x v="3"/>
    <x v="3"/>
    <x v="1079"/>
    <x v="2"/>
    <n v="0"/>
    <n v="0"/>
    <n v="0"/>
    <n v="0"/>
    <s v="PMEES-LV97-K803"/>
    <x v="0"/>
    <x v="1"/>
  </r>
  <r>
    <x v="1"/>
    <x v="3"/>
    <x v="3"/>
    <x v="1079"/>
    <x v="3"/>
    <n v="100"/>
    <n v="100"/>
    <n v="100"/>
    <n v="100"/>
    <s v="PMEES-LV97-K803"/>
    <x v="0"/>
    <x v="1"/>
  </r>
  <r>
    <x v="1"/>
    <x v="3"/>
    <x v="3"/>
    <x v="1079"/>
    <x v="4"/>
    <n v="42.207450000000001"/>
    <n v="17.50065"/>
    <n v="14.75545"/>
    <n v="17.50065"/>
    <s v="PMEES-LV97-K803"/>
    <x v="0"/>
    <x v="1"/>
  </r>
  <r>
    <x v="1"/>
    <x v="3"/>
    <x v="3"/>
    <x v="1079"/>
    <x v="5"/>
    <n v="42.220050000000001"/>
    <n v="17.513249999999999"/>
    <n v="14.7712"/>
    <n v="17.519549999999999"/>
    <s v="PMEES-LV97-K803"/>
    <x v="0"/>
    <x v="1"/>
  </r>
  <r>
    <x v="1"/>
    <x v="3"/>
    <x v="3"/>
    <x v="1079"/>
    <x v="6"/>
    <n v="-1.26E-2"/>
    <n v="-1.26E-2"/>
    <n v="-1.575E-2"/>
    <n v="-1.89E-2"/>
    <s v="PMEES-LV97-K803"/>
    <x v="0"/>
    <x v="0"/>
  </r>
  <r>
    <x v="1"/>
    <x v="3"/>
    <x v="3"/>
    <x v="1080"/>
    <x v="0"/>
    <n v="285"/>
    <n v="270"/>
    <n v="340"/>
    <n v="325"/>
    <s v="PMEES-LV97-K811"/>
    <x v="0"/>
    <x v="1"/>
  </r>
  <r>
    <x v="1"/>
    <x v="3"/>
    <x v="3"/>
    <x v="1080"/>
    <x v="1"/>
    <n v="285"/>
    <n v="270"/>
    <n v="340"/>
    <n v="325"/>
    <s v="PMEES-LV97-K811"/>
    <x v="0"/>
    <x v="1"/>
  </r>
  <r>
    <x v="1"/>
    <x v="3"/>
    <x v="3"/>
    <x v="1080"/>
    <x v="2"/>
    <n v="0"/>
    <n v="0"/>
    <n v="0"/>
    <n v="0"/>
    <s v="PMEES-LV97-K811"/>
    <x v="0"/>
    <x v="1"/>
  </r>
  <r>
    <x v="1"/>
    <x v="3"/>
    <x v="3"/>
    <x v="1080"/>
    <x v="3"/>
    <n v="100"/>
    <n v="100"/>
    <n v="100"/>
    <n v="100"/>
    <s v="PMEES-LV97-K811"/>
    <x v="0"/>
    <x v="1"/>
  </r>
  <r>
    <x v="1"/>
    <x v="3"/>
    <x v="3"/>
    <x v="1080"/>
    <x v="4"/>
    <n v="18.111750000000001"/>
    <n v="17.1585"/>
    <n v="21.606999999999999"/>
    <n v="20.653749999999999"/>
    <s v="PMEES-LV97-K811"/>
    <x v="0"/>
    <x v="1"/>
  </r>
  <r>
    <x v="1"/>
    <x v="3"/>
    <x v="3"/>
    <x v="1080"/>
    <x v="5"/>
    <n v="18.117450000000002"/>
    <n v="17.163900000000002"/>
    <n v="21.613800000000001"/>
    <n v="20.660250000000001"/>
    <s v="PMEES-LV97-K811"/>
    <x v="0"/>
    <x v="1"/>
  </r>
  <r>
    <x v="1"/>
    <x v="3"/>
    <x v="3"/>
    <x v="1080"/>
    <x v="6"/>
    <n v="-5.7000000000000002E-3"/>
    <n v="-5.4000000000000003E-3"/>
    <n v="-6.7999999999999996E-3"/>
    <n v="-6.4999999999999997E-3"/>
    <s v="PMEES-LV97-K811"/>
    <x v="0"/>
    <x v="0"/>
  </r>
  <r>
    <x v="1"/>
    <x v="3"/>
    <x v="3"/>
    <x v="1081"/>
    <x v="0"/>
    <n v="220"/>
    <n v="225"/>
    <n v="80"/>
    <n v="105"/>
    <s v="PMEES-LV9U-K803"/>
    <x v="0"/>
    <x v="1"/>
  </r>
  <r>
    <x v="1"/>
    <x v="3"/>
    <x v="3"/>
    <x v="1081"/>
    <x v="1"/>
    <n v="220"/>
    <n v="325"/>
    <n v="80"/>
    <n v="105"/>
    <s v="PMEES-LV9U-K803"/>
    <x v="0"/>
    <x v="1"/>
  </r>
  <r>
    <x v="1"/>
    <x v="3"/>
    <x v="3"/>
    <x v="1081"/>
    <x v="2"/>
    <n v="0"/>
    <n v="-100"/>
    <n v="0"/>
    <n v="0"/>
    <s v="PMEES-LV9U-K803"/>
    <x v="0"/>
    <x v="2"/>
  </r>
  <r>
    <x v="1"/>
    <x v="3"/>
    <x v="3"/>
    <x v="1081"/>
    <x v="3"/>
    <n v="100"/>
    <n v="69.230769230769198"/>
    <n v="100"/>
    <n v="100"/>
    <s v="PMEES-LV9U-K803"/>
    <x v="0"/>
    <x v="1"/>
  </r>
  <r>
    <x v="1"/>
    <x v="3"/>
    <x v="3"/>
    <x v="1081"/>
    <x v="4"/>
    <n v="18.469000000000001"/>
    <n v="18.888750000000002"/>
    <n v="6.7160000000000002"/>
    <n v="8.8147500000000001"/>
    <s v="PMEES-LV9U-K803"/>
    <x v="0"/>
    <x v="1"/>
  </r>
  <r>
    <x v="1"/>
    <x v="3"/>
    <x v="3"/>
    <x v="1081"/>
    <x v="5"/>
    <n v="18.46895"/>
    <n v="27.287050000000001"/>
    <n v="6.726"/>
    <n v="8.8180499999999995"/>
    <s v="PMEES-LV9U-K803"/>
    <x v="0"/>
    <x v="1"/>
  </r>
  <r>
    <x v="1"/>
    <x v="3"/>
    <x v="3"/>
    <x v="1081"/>
    <x v="6"/>
    <n v="5.0000000000000002E-5"/>
    <n v="-8.3983000000000008"/>
    <n v="-0.01"/>
    <n v="-3.3E-3"/>
    <s v="PMEES-LV9U-K803"/>
    <x v="0"/>
    <x v="0"/>
  </r>
  <r>
    <x v="1"/>
    <x v="3"/>
    <x v="3"/>
    <x v="1082"/>
    <x v="0"/>
    <m/>
    <n v="30"/>
    <n v="5"/>
    <n v="80"/>
    <s v="PMEES-LV9U-K811"/>
    <x v="0"/>
    <x v="1"/>
  </r>
  <r>
    <x v="1"/>
    <x v="3"/>
    <x v="3"/>
    <x v="1082"/>
    <x v="1"/>
    <m/>
    <n v="30"/>
    <n v="5"/>
    <n v="80"/>
    <s v="PMEES-LV9U-K811"/>
    <x v="0"/>
    <x v="1"/>
  </r>
  <r>
    <x v="1"/>
    <x v="3"/>
    <x v="3"/>
    <x v="1082"/>
    <x v="2"/>
    <m/>
    <n v="0"/>
    <n v="0"/>
    <n v="0"/>
    <s v="PMEES-LV9U-K811"/>
    <x v="0"/>
    <x v="1"/>
  </r>
  <r>
    <x v="1"/>
    <x v="3"/>
    <x v="3"/>
    <x v="1082"/>
    <x v="3"/>
    <m/>
    <n v="100"/>
    <n v="100"/>
    <n v="100"/>
    <s v="PMEES-LV9U-K811"/>
    <x v="0"/>
    <x v="1"/>
  </r>
  <r>
    <x v="1"/>
    <x v="3"/>
    <x v="3"/>
    <x v="1082"/>
    <x v="4"/>
    <m/>
    <n v="3.3129"/>
    <n v="0.55215000000000003"/>
    <n v="8.8344000000000005"/>
    <s v="PMEES-LV9U-K811"/>
    <x v="0"/>
    <x v="1"/>
  </r>
  <r>
    <x v="1"/>
    <x v="3"/>
    <x v="3"/>
    <x v="1082"/>
    <x v="5"/>
    <m/>
    <n v="3.3129"/>
    <n v="0.55215000000000003"/>
    <n v="8.8344000000000005"/>
    <s v="PMEES-LV9U-K811"/>
    <x v="0"/>
    <x v="1"/>
  </r>
  <r>
    <x v="1"/>
    <x v="3"/>
    <x v="3"/>
    <x v="1082"/>
    <x v="6"/>
    <m/>
    <n v="0"/>
    <n v="0"/>
    <n v="0"/>
    <s v="PMEES-LV9U-K811"/>
    <x v="0"/>
    <x v="0"/>
  </r>
  <r>
    <x v="1"/>
    <x v="3"/>
    <x v="3"/>
    <x v="1083"/>
    <x v="0"/>
    <n v="270"/>
    <m/>
    <n v="250"/>
    <n v="205"/>
    <s v="PMEES-PV3B-K803"/>
    <x v="0"/>
    <x v="1"/>
  </r>
  <r>
    <x v="1"/>
    <x v="3"/>
    <x v="3"/>
    <x v="1083"/>
    <x v="1"/>
    <n v="270"/>
    <m/>
    <n v="250"/>
    <n v="205"/>
    <s v="PMEES-PV3B-K803"/>
    <x v="0"/>
    <x v="1"/>
  </r>
  <r>
    <x v="1"/>
    <x v="3"/>
    <x v="3"/>
    <x v="1083"/>
    <x v="2"/>
    <n v="0"/>
    <m/>
    <n v="0"/>
    <n v="0"/>
    <s v="PMEES-PV3B-K803"/>
    <x v="0"/>
    <x v="1"/>
  </r>
  <r>
    <x v="1"/>
    <x v="3"/>
    <x v="3"/>
    <x v="1083"/>
    <x v="3"/>
    <n v="100"/>
    <m/>
    <n v="100"/>
    <n v="100"/>
    <s v="PMEES-PV3B-K803"/>
    <x v="0"/>
    <x v="1"/>
  </r>
  <r>
    <x v="1"/>
    <x v="3"/>
    <x v="3"/>
    <x v="1083"/>
    <x v="4"/>
    <n v="22.7286"/>
    <m/>
    <n v="21.045000000000002"/>
    <n v="17.256900000000002"/>
    <s v="PMEES-PV3B-K803"/>
    <x v="0"/>
    <x v="1"/>
  </r>
  <r>
    <x v="1"/>
    <x v="3"/>
    <x v="3"/>
    <x v="1083"/>
    <x v="5"/>
    <n v="22.7286"/>
    <m/>
    <n v="21.045000000000002"/>
    <n v="17.2607"/>
    <s v="PMEES-PV3B-K803"/>
    <x v="0"/>
    <x v="1"/>
  </r>
  <r>
    <x v="1"/>
    <x v="3"/>
    <x v="3"/>
    <x v="1083"/>
    <x v="6"/>
    <n v="0"/>
    <m/>
    <n v="0"/>
    <n v="-3.8E-3"/>
    <s v="PMEES-PV3B-K803"/>
    <x v="0"/>
    <x v="0"/>
  </r>
  <r>
    <x v="1"/>
    <x v="3"/>
    <x v="3"/>
    <x v="1084"/>
    <x v="0"/>
    <n v="135"/>
    <n v="0"/>
    <n v="215"/>
    <n v="105"/>
    <s v="PMEES-PV3B-K811"/>
    <x v="0"/>
    <x v="1"/>
  </r>
  <r>
    <x v="1"/>
    <x v="3"/>
    <x v="3"/>
    <x v="1084"/>
    <x v="1"/>
    <n v="135"/>
    <n v="115"/>
    <n v="215"/>
    <n v="105"/>
    <s v="PMEES-PV3B-K811"/>
    <x v="0"/>
    <x v="1"/>
  </r>
  <r>
    <x v="1"/>
    <x v="3"/>
    <x v="3"/>
    <x v="1084"/>
    <x v="2"/>
    <n v="0"/>
    <n v="-115"/>
    <n v="0"/>
    <n v="0"/>
    <s v="PMEES-PV3B-K811"/>
    <x v="0"/>
    <x v="2"/>
  </r>
  <r>
    <x v="1"/>
    <x v="3"/>
    <x v="3"/>
    <x v="1084"/>
    <x v="3"/>
    <n v="100"/>
    <n v="0"/>
    <n v="100"/>
    <n v="100"/>
    <s v="PMEES-PV3B-K811"/>
    <x v="0"/>
    <x v="1"/>
  </r>
  <r>
    <x v="1"/>
    <x v="3"/>
    <x v="3"/>
    <x v="1084"/>
    <x v="4"/>
    <n v="13.29345"/>
    <n v="0"/>
    <n v="21.171050000000001"/>
    <n v="10.33935"/>
    <s v="PMEES-PV3B-K811"/>
    <x v="0"/>
    <x v="1"/>
  </r>
  <r>
    <x v="1"/>
    <x v="3"/>
    <x v="3"/>
    <x v="1084"/>
    <x v="5"/>
    <n v="13.2921"/>
    <n v="11.322900000000001"/>
    <n v="21.168900000000001"/>
    <n v="10.3383"/>
    <s v="PMEES-PV3B-K811"/>
    <x v="0"/>
    <x v="1"/>
  </r>
  <r>
    <x v="1"/>
    <x v="3"/>
    <x v="3"/>
    <x v="1084"/>
    <x v="6"/>
    <n v="1.3500000000000001E-3"/>
    <n v="-11.322900000000001"/>
    <n v="2.15E-3"/>
    <n v="1.0499999999999999E-3"/>
    <s v="PMEES-PV3B-K811"/>
    <x v="0"/>
    <x v="0"/>
  </r>
  <r>
    <x v="1"/>
    <x v="3"/>
    <x v="3"/>
    <x v="1085"/>
    <x v="0"/>
    <n v="25"/>
    <m/>
    <n v="0"/>
    <n v="60"/>
    <s v="PMEES-PV6B-W803"/>
    <x v="0"/>
    <x v="1"/>
  </r>
  <r>
    <x v="1"/>
    <x v="3"/>
    <x v="3"/>
    <x v="1085"/>
    <x v="1"/>
    <n v="25"/>
    <m/>
    <m/>
    <n v="60"/>
    <s v="PMEES-PV6B-W803"/>
    <x v="0"/>
    <x v="1"/>
  </r>
  <r>
    <x v="1"/>
    <x v="3"/>
    <x v="3"/>
    <x v="1085"/>
    <x v="2"/>
    <n v="0"/>
    <m/>
    <n v="0"/>
    <n v="0"/>
    <s v="PMEES-PV6B-W803"/>
    <x v="0"/>
    <x v="1"/>
  </r>
  <r>
    <x v="1"/>
    <x v="3"/>
    <x v="3"/>
    <x v="1085"/>
    <x v="3"/>
    <n v="100"/>
    <m/>
    <s v="X"/>
    <n v="100"/>
    <s v="PMEES-PV6B-W803"/>
    <x v="0"/>
    <x v="1"/>
  </r>
  <r>
    <x v="1"/>
    <x v="3"/>
    <x v="3"/>
    <x v="1085"/>
    <x v="4"/>
    <n v="2.48725"/>
    <m/>
    <n v="0"/>
    <n v="5.9694000000000003"/>
    <s v="PMEES-PV6B-W803"/>
    <x v="0"/>
    <x v="1"/>
  </r>
  <r>
    <x v="1"/>
    <x v="3"/>
    <x v="3"/>
    <x v="1085"/>
    <x v="5"/>
    <n v="2.48725"/>
    <m/>
    <m/>
    <n v="5.9718"/>
    <s v="PMEES-PV6B-W803"/>
    <x v="0"/>
    <x v="1"/>
  </r>
  <r>
    <x v="1"/>
    <x v="3"/>
    <x v="3"/>
    <x v="1085"/>
    <x v="6"/>
    <n v="0"/>
    <m/>
    <n v="0"/>
    <n v="-2.3999999999999998E-3"/>
    <s v="PMEES-PV6B-W803"/>
    <x v="0"/>
    <x v="0"/>
  </r>
  <r>
    <x v="1"/>
    <x v="3"/>
    <x v="3"/>
    <x v="1086"/>
    <x v="0"/>
    <m/>
    <m/>
    <n v="50"/>
    <m/>
    <s v="PMEES-PV6B-W811"/>
    <x v="0"/>
    <x v="1"/>
  </r>
  <r>
    <x v="1"/>
    <x v="3"/>
    <x v="3"/>
    <x v="1086"/>
    <x v="1"/>
    <m/>
    <m/>
    <n v="50"/>
    <m/>
    <s v="PMEES-PV6B-W811"/>
    <x v="0"/>
    <x v="1"/>
  </r>
  <r>
    <x v="1"/>
    <x v="3"/>
    <x v="3"/>
    <x v="1086"/>
    <x v="2"/>
    <m/>
    <m/>
    <n v="0"/>
    <m/>
    <s v="PMEES-PV6B-W811"/>
    <x v="0"/>
    <x v="1"/>
  </r>
  <r>
    <x v="1"/>
    <x v="3"/>
    <x v="3"/>
    <x v="1086"/>
    <x v="3"/>
    <m/>
    <m/>
    <n v="100"/>
    <m/>
    <s v="PMEES-PV6B-W811"/>
    <x v="0"/>
    <x v="1"/>
  </r>
  <r>
    <x v="1"/>
    <x v="3"/>
    <x v="3"/>
    <x v="1086"/>
    <x v="4"/>
    <m/>
    <m/>
    <n v="5.7995000000000001"/>
    <m/>
    <s v="PMEES-PV6B-W811"/>
    <x v="0"/>
    <x v="1"/>
  </r>
  <r>
    <x v="1"/>
    <x v="3"/>
    <x v="3"/>
    <x v="1086"/>
    <x v="5"/>
    <m/>
    <m/>
    <n v="5.1734999999999998"/>
    <m/>
    <s v="PMEES-PV6B-W811"/>
    <x v="0"/>
    <x v="1"/>
  </r>
  <r>
    <x v="1"/>
    <x v="3"/>
    <x v="3"/>
    <x v="1086"/>
    <x v="6"/>
    <m/>
    <m/>
    <n v="0.626"/>
    <m/>
    <s v="PMEES-PV6B-W811"/>
    <x v="0"/>
    <x v="0"/>
  </r>
  <r>
    <x v="1"/>
    <x v="3"/>
    <x v="3"/>
    <x v="1087"/>
    <x v="0"/>
    <n v="2340"/>
    <n v="855"/>
    <n v="0"/>
    <n v="320"/>
    <s v="PMEES-RF31-S511"/>
    <x v="0"/>
    <x v="1"/>
  </r>
  <r>
    <x v="1"/>
    <x v="3"/>
    <x v="3"/>
    <x v="1087"/>
    <x v="1"/>
    <n v="2340"/>
    <n v="855"/>
    <m/>
    <n v="320"/>
    <s v="PMEES-RF31-S511"/>
    <x v="0"/>
    <x v="1"/>
  </r>
  <r>
    <x v="1"/>
    <x v="3"/>
    <x v="3"/>
    <x v="1087"/>
    <x v="2"/>
    <n v="0"/>
    <n v="0"/>
    <n v="0"/>
    <n v="0"/>
    <s v="PMEES-RF31-S511"/>
    <x v="0"/>
    <x v="1"/>
  </r>
  <r>
    <x v="1"/>
    <x v="3"/>
    <x v="3"/>
    <x v="1087"/>
    <x v="3"/>
    <n v="100"/>
    <n v="100"/>
    <s v="X"/>
    <n v="100"/>
    <s v="PMEES-RF31-S511"/>
    <x v="0"/>
    <x v="1"/>
  </r>
  <r>
    <x v="1"/>
    <x v="3"/>
    <x v="3"/>
    <x v="1087"/>
    <x v="4"/>
    <n v="51.339599999999997"/>
    <n v="18.758700000000001"/>
    <n v="0"/>
    <n v="7.0208000000000004"/>
    <s v="PMEES-RF31-S511"/>
    <x v="0"/>
    <x v="1"/>
  </r>
  <r>
    <x v="1"/>
    <x v="3"/>
    <x v="3"/>
    <x v="1087"/>
    <x v="5"/>
    <n v="48.461399999999998"/>
    <n v="17.707049999999999"/>
    <m/>
    <n v="6.6272000000000002"/>
    <s v="PMEES-RF31-S511"/>
    <x v="0"/>
    <x v="1"/>
  </r>
  <r>
    <x v="1"/>
    <x v="3"/>
    <x v="3"/>
    <x v="1087"/>
    <x v="6"/>
    <n v="2.8782000000000001"/>
    <n v="1.05165"/>
    <n v="0"/>
    <n v="0.39360000000000001"/>
    <s v="PMEES-RF31-S511"/>
    <x v="0"/>
    <x v="0"/>
  </r>
  <r>
    <x v="1"/>
    <x v="3"/>
    <x v="3"/>
    <x v="1088"/>
    <x v="0"/>
    <m/>
    <m/>
    <n v="1120"/>
    <n v="3500"/>
    <s v="PMEES-RM3FXK503"/>
    <x v="0"/>
    <x v="1"/>
  </r>
  <r>
    <x v="1"/>
    <x v="3"/>
    <x v="3"/>
    <x v="1088"/>
    <x v="1"/>
    <m/>
    <m/>
    <n v="1120"/>
    <n v="3500"/>
    <s v="PMEES-RM3FXK503"/>
    <x v="0"/>
    <x v="1"/>
  </r>
  <r>
    <x v="1"/>
    <x v="3"/>
    <x v="3"/>
    <x v="1088"/>
    <x v="2"/>
    <m/>
    <m/>
    <n v="0"/>
    <n v="0"/>
    <s v="PMEES-RM3FXK503"/>
    <x v="0"/>
    <x v="1"/>
  </r>
  <r>
    <x v="1"/>
    <x v="3"/>
    <x v="3"/>
    <x v="1088"/>
    <x v="3"/>
    <m/>
    <m/>
    <n v="100"/>
    <n v="100"/>
    <s v="PMEES-RM3FXK503"/>
    <x v="0"/>
    <x v="1"/>
  </r>
  <r>
    <x v="1"/>
    <x v="3"/>
    <x v="3"/>
    <x v="1088"/>
    <x v="4"/>
    <m/>
    <m/>
    <n v="27.876799999999999"/>
    <n v="87.114999999999995"/>
    <s v="PMEES-RM3FXK503"/>
    <x v="0"/>
    <x v="1"/>
  </r>
  <r>
    <x v="1"/>
    <x v="3"/>
    <x v="3"/>
    <x v="1088"/>
    <x v="5"/>
    <m/>
    <m/>
    <n v="27.876799999999999"/>
    <n v="87.114999999999995"/>
    <s v="PMEES-RM3FXK503"/>
    <x v="0"/>
    <x v="1"/>
  </r>
  <r>
    <x v="1"/>
    <x v="3"/>
    <x v="3"/>
    <x v="1088"/>
    <x v="6"/>
    <m/>
    <m/>
    <n v="0"/>
    <n v="0"/>
    <s v="PMEES-RM3FXK503"/>
    <x v="0"/>
    <x v="0"/>
  </r>
  <r>
    <x v="1"/>
    <x v="3"/>
    <x v="3"/>
    <x v="1089"/>
    <x v="0"/>
    <m/>
    <m/>
    <n v="70"/>
    <n v="280"/>
    <s v="PMEES-RM3FXK511"/>
    <x v="0"/>
    <x v="1"/>
  </r>
  <r>
    <x v="1"/>
    <x v="3"/>
    <x v="3"/>
    <x v="1089"/>
    <x v="1"/>
    <m/>
    <m/>
    <n v="70"/>
    <n v="280"/>
    <s v="PMEES-RM3FXK511"/>
    <x v="0"/>
    <x v="1"/>
  </r>
  <r>
    <x v="1"/>
    <x v="3"/>
    <x v="3"/>
    <x v="1089"/>
    <x v="2"/>
    <m/>
    <m/>
    <n v="0"/>
    <n v="0"/>
    <s v="PMEES-RM3FXK511"/>
    <x v="0"/>
    <x v="1"/>
  </r>
  <r>
    <x v="1"/>
    <x v="3"/>
    <x v="3"/>
    <x v="1089"/>
    <x v="3"/>
    <m/>
    <m/>
    <n v="100"/>
    <n v="100"/>
    <s v="PMEES-RM3FXK511"/>
    <x v="0"/>
    <x v="1"/>
  </r>
  <r>
    <x v="1"/>
    <x v="3"/>
    <x v="3"/>
    <x v="1089"/>
    <x v="4"/>
    <m/>
    <m/>
    <n v="0"/>
    <n v="0"/>
    <s v="PMEES-RM3FXK511"/>
    <x v="0"/>
    <x v="1"/>
  </r>
  <r>
    <x v="1"/>
    <x v="3"/>
    <x v="3"/>
    <x v="1089"/>
    <x v="5"/>
    <m/>
    <m/>
    <n v="1.603"/>
    <n v="6.4119999999999999"/>
    <s v="PMEES-RM3FXK511"/>
    <x v="0"/>
    <x v="1"/>
  </r>
  <r>
    <x v="1"/>
    <x v="3"/>
    <x v="3"/>
    <x v="1089"/>
    <x v="6"/>
    <m/>
    <m/>
    <n v="-1.603"/>
    <n v="-6.4119999999999999"/>
    <s v="PMEES-RM3FXK511"/>
    <x v="0"/>
    <x v="0"/>
  </r>
  <r>
    <x v="1"/>
    <x v="3"/>
    <x v="3"/>
    <x v="1090"/>
    <x v="0"/>
    <n v="980"/>
    <n v="5870"/>
    <n v="4075"/>
    <n v="1080"/>
    <s v="PMEES-RT37-K503"/>
    <x v="0"/>
    <x v="1"/>
  </r>
  <r>
    <x v="1"/>
    <x v="3"/>
    <x v="3"/>
    <x v="1090"/>
    <x v="1"/>
    <n v="980"/>
    <n v="5870"/>
    <n v="4075"/>
    <n v="1080"/>
    <s v="PMEES-RT37-K503"/>
    <x v="0"/>
    <x v="1"/>
  </r>
  <r>
    <x v="1"/>
    <x v="3"/>
    <x v="3"/>
    <x v="1090"/>
    <x v="2"/>
    <n v="0"/>
    <n v="0"/>
    <n v="0"/>
    <n v="0"/>
    <s v="PMEES-RT37-K503"/>
    <x v="0"/>
    <x v="1"/>
  </r>
  <r>
    <x v="1"/>
    <x v="3"/>
    <x v="3"/>
    <x v="1090"/>
    <x v="3"/>
    <n v="100"/>
    <n v="100"/>
    <n v="100"/>
    <n v="100"/>
    <s v="PMEES-RT37-K503"/>
    <x v="0"/>
    <x v="1"/>
  </r>
  <r>
    <x v="1"/>
    <x v="3"/>
    <x v="3"/>
    <x v="1090"/>
    <x v="4"/>
    <n v="14.749000000000001"/>
    <n v="88.343500000000006"/>
    <n v="61.328749999999999"/>
    <n v="16.254000000000001"/>
    <s v="PMEES-RT37-K503"/>
    <x v="0"/>
    <x v="1"/>
  </r>
  <r>
    <x v="1"/>
    <x v="3"/>
    <x v="3"/>
    <x v="1090"/>
    <x v="5"/>
    <n v="14.749000000000001"/>
    <n v="88.343500000000006"/>
    <n v="61.328749999999999"/>
    <n v="16.254000000000001"/>
    <s v="PMEES-RT37-K503"/>
    <x v="0"/>
    <x v="1"/>
  </r>
  <r>
    <x v="1"/>
    <x v="3"/>
    <x v="3"/>
    <x v="1090"/>
    <x v="6"/>
    <n v="0"/>
    <n v="0"/>
    <n v="0"/>
    <n v="0"/>
    <s v="PMEES-RT37-K503"/>
    <x v="0"/>
    <x v="0"/>
  </r>
  <r>
    <x v="1"/>
    <x v="3"/>
    <x v="3"/>
    <x v="1091"/>
    <x v="0"/>
    <n v="260"/>
    <n v="680"/>
    <n v="510"/>
    <n v="1605"/>
    <s v="PMEES-RT37-K511"/>
    <x v="0"/>
    <x v="1"/>
  </r>
  <r>
    <x v="1"/>
    <x v="3"/>
    <x v="3"/>
    <x v="1091"/>
    <x v="1"/>
    <n v="260"/>
    <n v="680"/>
    <n v="510"/>
    <n v="1605"/>
    <s v="PMEES-RT37-K511"/>
    <x v="0"/>
    <x v="1"/>
  </r>
  <r>
    <x v="1"/>
    <x v="3"/>
    <x v="3"/>
    <x v="1091"/>
    <x v="2"/>
    <n v="0"/>
    <n v="0"/>
    <n v="0"/>
    <n v="0"/>
    <s v="PMEES-RT37-K511"/>
    <x v="0"/>
    <x v="1"/>
  </r>
  <r>
    <x v="1"/>
    <x v="3"/>
    <x v="3"/>
    <x v="1091"/>
    <x v="3"/>
    <n v="100"/>
    <n v="100"/>
    <n v="100"/>
    <n v="100"/>
    <s v="PMEES-RT37-K511"/>
    <x v="0"/>
    <x v="1"/>
  </r>
  <r>
    <x v="1"/>
    <x v="3"/>
    <x v="3"/>
    <x v="1091"/>
    <x v="4"/>
    <n v="0"/>
    <n v="0"/>
    <n v="0"/>
    <n v="0"/>
    <s v="PMEES-RT37-K511"/>
    <x v="0"/>
    <x v="1"/>
  </r>
  <r>
    <x v="1"/>
    <x v="3"/>
    <x v="3"/>
    <x v="1091"/>
    <x v="5"/>
    <n v="4.5603999999999996"/>
    <n v="11.927199999999999"/>
    <n v="8.9453999999999994"/>
    <n v="28.151700000000002"/>
    <s v="PMEES-RT37-K511"/>
    <x v="0"/>
    <x v="1"/>
  </r>
  <r>
    <x v="1"/>
    <x v="3"/>
    <x v="3"/>
    <x v="1091"/>
    <x v="6"/>
    <n v="-4.5603999999999996"/>
    <n v="-11.927199999999999"/>
    <n v="-8.9453999999999994"/>
    <n v="-28.151700000000002"/>
    <s v="PMEES-RT37-K511"/>
    <x v="0"/>
    <x v="0"/>
  </r>
  <r>
    <x v="1"/>
    <x v="3"/>
    <x v="3"/>
    <x v="1092"/>
    <x v="0"/>
    <n v="3395"/>
    <n v="1965"/>
    <n v="0"/>
    <n v="465"/>
    <s v="PMEES-RT67-S503"/>
    <x v="0"/>
    <x v="1"/>
  </r>
  <r>
    <x v="1"/>
    <x v="3"/>
    <x v="3"/>
    <x v="1092"/>
    <x v="1"/>
    <n v="3395"/>
    <n v="1965"/>
    <m/>
    <n v="465"/>
    <s v="PMEES-RT67-S503"/>
    <x v="0"/>
    <x v="1"/>
  </r>
  <r>
    <x v="1"/>
    <x v="3"/>
    <x v="3"/>
    <x v="1092"/>
    <x v="2"/>
    <n v="0"/>
    <n v="0"/>
    <n v="0"/>
    <n v="0"/>
    <s v="PMEES-RT67-S503"/>
    <x v="0"/>
    <x v="1"/>
  </r>
  <r>
    <x v="1"/>
    <x v="3"/>
    <x v="3"/>
    <x v="1092"/>
    <x v="3"/>
    <n v="100"/>
    <n v="100"/>
    <s v="X"/>
    <n v="100"/>
    <s v="PMEES-RT67-S503"/>
    <x v="0"/>
    <x v="1"/>
  </r>
  <r>
    <x v="1"/>
    <x v="3"/>
    <x v="3"/>
    <x v="1092"/>
    <x v="4"/>
    <n v="59.718049999999998"/>
    <n v="34.564349999999997"/>
    <n v="0"/>
    <n v="8.1793499999999995"/>
    <s v="PMEES-RT67-S503"/>
    <x v="0"/>
    <x v="1"/>
  </r>
  <r>
    <x v="1"/>
    <x v="3"/>
    <x v="3"/>
    <x v="1092"/>
    <x v="5"/>
    <n v="59.718200000000003"/>
    <n v="34.564599999999999"/>
    <m/>
    <n v="8.1795000000000009"/>
    <s v="PMEES-RT67-S503"/>
    <x v="0"/>
    <x v="1"/>
  </r>
  <r>
    <x v="1"/>
    <x v="3"/>
    <x v="3"/>
    <x v="1092"/>
    <x v="6"/>
    <n v="-1.4999999999999999E-4"/>
    <n v="-2.5000000000000001E-4"/>
    <n v="0"/>
    <n v="-1.4999999999999999E-4"/>
    <s v="PMEES-RT67-S503"/>
    <x v="0"/>
    <x v="0"/>
  </r>
  <r>
    <x v="1"/>
    <x v="3"/>
    <x v="3"/>
    <x v="1093"/>
    <x v="0"/>
    <m/>
    <m/>
    <n v="490"/>
    <n v="1050"/>
    <s v="PMEES-RW31-K503"/>
    <x v="0"/>
    <x v="1"/>
  </r>
  <r>
    <x v="1"/>
    <x v="3"/>
    <x v="3"/>
    <x v="1093"/>
    <x v="1"/>
    <m/>
    <m/>
    <n v="490"/>
    <n v="1050"/>
    <s v="PMEES-RW31-K503"/>
    <x v="0"/>
    <x v="1"/>
  </r>
  <r>
    <x v="1"/>
    <x v="3"/>
    <x v="3"/>
    <x v="1093"/>
    <x v="2"/>
    <m/>
    <m/>
    <n v="0"/>
    <n v="0"/>
    <s v="PMEES-RW31-K503"/>
    <x v="0"/>
    <x v="1"/>
  </r>
  <r>
    <x v="1"/>
    <x v="3"/>
    <x v="3"/>
    <x v="1093"/>
    <x v="3"/>
    <m/>
    <m/>
    <n v="100"/>
    <n v="100"/>
    <s v="PMEES-RW31-K503"/>
    <x v="0"/>
    <x v="1"/>
  </r>
  <r>
    <x v="1"/>
    <x v="3"/>
    <x v="3"/>
    <x v="1093"/>
    <x v="4"/>
    <m/>
    <m/>
    <n v="6.6101000000000001"/>
    <n v="14.1645"/>
    <s v="PMEES-RW31-K503"/>
    <x v="0"/>
    <x v="1"/>
  </r>
  <r>
    <x v="1"/>
    <x v="3"/>
    <x v="3"/>
    <x v="1093"/>
    <x v="5"/>
    <m/>
    <m/>
    <n v="6.6101000000000001"/>
    <n v="14.1645"/>
    <s v="PMEES-RW31-K503"/>
    <x v="0"/>
    <x v="1"/>
  </r>
  <r>
    <x v="1"/>
    <x v="3"/>
    <x v="3"/>
    <x v="1093"/>
    <x v="6"/>
    <m/>
    <m/>
    <n v="0"/>
    <n v="0"/>
    <s v="PMEES-RW31-K503"/>
    <x v="0"/>
    <x v="0"/>
  </r>
  <r>
    <x v="1"/>
    <x v="3"/>
    <x v="3"/>
    <x v="1094"/>
    <x v="0"/>
    <n v="340"/>
    <n v="190"/>
    <n v="990"/>
    <n v="400"/>
    <s v="PMEES-RW33-H503"/>
    <x v="0"/>
    <x v="1"/>
  </r>
  <r>
    <x v="1"/>
    <x v="3"/>
    <x v="3"/>
    <x v="1094"/>
    <x v="1"/>
    <n v="340"/>
    <n v="190"/>
    <n v="990"/>
    <n v="400"/>
    <s v="PMEES-RW33-H503"/>
    <x v="0"/>
    <x v="1"/>
  </r>
  <r>
    <x v="1"/>
    <x v="3"/>
    <x v="3"/>
    <x v="1094"/>
    <x v="2"/>
    <n v="0"/>
    <n v="0"/>
    <n v="0"/>
    <n v="0"/>
    <s v="PMEES-RW33-H503"/>
    <x v="0"/>
    <x v="1"/>
  </r>
  <r>
    <x v="1"/>
    <x v="3"/>
    <x v="3"/>
    <x v="1094"/>
    <x v="3"/>
    <n v="100"/>
    <n v="100"/>
    <n v="100"/>
    <n v="100"/>
    <s v="PMEES-RW33-H503"/>
    <x v="0"/>
    <x v="1"/>
  </r>
  <r>
    <x v="1"/>
    <x v="3"/>
    <x v="3"/>
    <x v="1094"/>
    <x v="4"/>
    <n v="3.8997999999999999"/>
    <n v="2.1793"/>
    <n v="11.3553"/>
    <n v="4.5880000000000001"/>
    <s v="PMEES-RW33-H503"/>
    <x v="0"/>
    <x v="1"/>
  </r>
  <r>
    <x v="1"/>
    <x v="3"/>
    <x v="3"/>
    <x v="1094"/>
    <x v="5"/>
    <n v="3.8997999999999999"/>
    <n v="2.1793"/>
    <n v="11.3553"/>
    <n v="4.5880000000000001"/>
    <s v="PMEES-RW33-H503"/>
    <x v="0"/>
    <x v="1"/>
  </r>
  <r>
    <x v="1"/>
    <x v="3"/>
    <x v="3"/>
    <x v="1094"/>
    <x v="6"/>
    <n v="0"/>
    <n v="0"/>
    <n v="0"/>
    <n v="0"/>
    <s v="PMEES-RW33-H503"/>
    <x v="0"/>
    <x v="0"/>
  </r>
  <r>
    <x v="1"/>
    <x v="3"/>
    <x v="3"/>
    <x v="1095"/>
    <x v="0"/>
    <n v="355"/>
    <n v="880"/>
    <n v="1300"/>
    <n v="1100"/>
    <s v="PMEES-SL41-S511"/>
    <x v="0"/>
    <x v="1"/>
  </r>
  <r>
    <x v="1"/>
    <x v="3"/>
    <x v="3"/>
    <x v="1095"/>
    <x v="1"/>
    <n v="355"/>
    <n v="880"/>
    <n v="1300"/>
    <n v="1100"/>
    <s v="PMEES-SL41-S511"/>
    <x v="0"/>
    <x v="1"/>
  </r>
  <r>
    <x v="1"/>
    <x v="3"/>
    <x v="3"/>
    <x v="1095"/>
    <x v="2"/>
    <n v="0"/>
    <n v="0"/>
    <n v="0"/>
    <n v="0"/>
    <s v="PMEES-SL41-S511"/>
    <x v="0"/>
    <x v="1"/>
  </r>
  <r>
    <x v="1"/>
    <x v="3"/>
    <x v="3"/>
    <x v="1095"/>
    <x v="3"/>
    <n v="100"/>
    <n v="100"/>
    <n v="100"/>
    <n v="100"/>
    <s v="PMEES-SL41-S511"/>
    <x v="0"/>
    <x v="1"/>
  </r>
  <r>
    <x v="1"/>
    <x v="3"/>
    <x v="3"/>
    <x v="1095"/>
    <x v="4"/>
    <n v="4.6646999999999998"/>
    <n v="11.5632"/>
    <n v="17.082000000000001"/>
    <n v="14.454000000000001"/>
    <s v="PMEES-SL41-S511"/>
    <x v="0"/>
    <x v="1"/>
  </r>
  <r>
    <x v="1"/>
    <x v="3"/>
    <x v="3"/>
    <x v="1095"/>
    <x v="5"/>
    <n v="4.6646999999999998"/>
    <n v="11.5632"/>
    <n v="17.082000000000001"/>
    <n v="14.454000000000001"/>
    <s v="PMEES-SL41-S511"/>
    <x v="0"/>
    <x v="1"/>
  </r>
  <r>
    <x v="1"/>
    <x v="3"/>
    <x v="3"/>
    <x v="1095"/>
    <x v="6"/>
    <n v="0"/>
    <n v="0"/>
    <n v="0"/>
    <n v="0"/>
    <s v="PMEES-SL41-S511"/>
    <x v="0"/>
    <x v="0"/>
  </r>
  <r>
    <x v="1"/>
    <x v="3"/>
    <x v="3"/>
    <x v="1096"/>
    <x v="0"/>
    <m/>
    <m/>
    <m/>
    <n v="1560"/>
    <s v="PMEES-WF71-V503"/>
    <x v="0"/>
    <x v="1"/>
  </r>
  <r>
    <x v="1"/>
    <x v="3"/>
    <x v="3"/>
    <x v="1096"/>
    <x v="1"/>
    <m/>
    <m/>
    <m/>
    <n v="1560"/>
    <s v="PMEES-WF71-V503"/>
    <x v="0"/>
    <x v="1"/>
  </r>
  <r>
    <x v="1"/>
    <x v="3"/>
    <x v="3"/>
    <x v="1096"/>
    <x v="2"/>
    <m/>
    <m/>
    <m/>
    <n v="0"/>
    <s v="PMEES-WF71-V503"/>
    <x v="0"/>
    <x v="1"/>
  </r>
  <r>
    <x v="1"/>
    <x v="3"/>
    <x v="3"/>
    <x v="1096"/>
    <x v="3"/>
    <m/>
    <m/>
    <m/>
    <n v="100"/>
    <s v="PMEES-WF71-V503"/>
    <x v="0"/>
    <x v="1"/>
  </r>
  <r>
    <x v="1"/>
    <x v="3"/>
    <x v="3"/>
    <x v="1096"/>
    <x v="4"/>
    <m/>
    <m/>
    <m/>
    <n v="11.372400000000001"/>
    <s v="PMEES-WF71-V503"/>
    <x v="0"/>
    <x v="1"/>
  </r>
  <r>
    <x v="1"/>
    <x v="3"/>
    <x v="3"/>
    <x v="1096"/>
    <x v="5"/>
    <m/>
    <m/>
    <m/>
    <n v="11.397600000000001"/>
    <s v="PMEES-WF71-V503"/>
    <x v="0"/>
    <x v="1"/>
  </r>
  <r>
    <x v="1"/>
    <x v="3"/>
    <x v="3"/>
    <x v="1096"/>
    <x v="6"/>
    <m/>
    <m/>
    <m/>
    <n v="-2.52E-2"/>
    <s v="PMEES-WF71-V503"/>
    <x v="0"/>
    <x v="0"/>
  </r>
  <r>
    <x v="1"/>
    <x v="3"/>
    <x v="3"/>
    <x v="1097"/>
    <x v="0"/>
    <n v="1700"/>
    <n v="2240"/>
    <n v="1360"/>
    <n v="1420"/>
    <s v="PMEES-WM31-P301"/>
    <x v="0"/>
    <x v="1"/>
  </r>
  <r>
    <x v="1"/>
    <x v="3"/>
    <x v="3"/>
    <x v="1097"/>
    <x v="1"/>
    <n v="1700"/>
    <n v="2240"/>
    <n v="1360"/>
    <n v="1420"/>
    <s v="PMEES-WM31-P301"/>
    <x v="0"/>
    <x v="1"/>
  </r>
  <r>
    <x v="1"/>
    <x v="3"/>
    <x v="3"/>
    <x v="1097"/>
    <x v="2"/>
    <n v="0"/>
    <n v="0"/>
    <n v="0"/>
    <n v="0"/>
    <s v="PMEES-WM31-P301"/>
    <x v="0"/>
    <x v="1"/>
  </r>
  <r>
    <x v="1"/>
    <x v="3"/>
    <x v="3"/>
    <x v="1097"/>
    <x v="3"/>
    <n v="100"/>
    <n v="100"/>
    <n v="100"/>
    <n v="100"/>
    <s v="PMEES-WM31-P301"/>
    <x v="0"/>
    <x v="1"/>
  </r>
  <r>
    <x v="1"/>
    <x v="3"/>
    <x v="3"/>
    <x v="1097"/>
    <x v="4"/>
    <n v="24.327000000000002"/>
    <n v="32.054400000000001"/>
    <n v="19.461600000000001"/>
    <n v="20.3202"/>
    <s v="PMEES-WM31-P301"/>
    <x v="0"/>
    <x v="1"/>
  </r>
  <r>
    <x v="1"/>
    <x v="3"/>
    <x v="3"/>
    <x v="1097"/>
    <x v="5"/>
    <n v="23.276599999999998"/>
    <n v="31.347000000000001"/>
    <n v="19.077400000000001"/>
    <n v="19.734000000000002"/>
    <s v="PMEES-WM31-P301"/>
    <x v="0"/>
    <x v="1"/>
  </r>
  <r>
    <x v="1"/>
    <x v="3"/>
    <x v="3"/>
    <x v="1097"/>
    <x v="6"/>
    <n v="1.0504"/>
    <n v="0.70740000000000003"/>
    <n v="0.38419999999999999"/>
    <n v="0.58620000000000005"/>
    <s v="PMEES-WM31-P301"/>
    <x v="0"/>
    <x v="0"/>
  </r>
  <r>
    <x v="1"/>
    <x v="3"/>
    <x v="3"/>
    <x v="1098"/>
    <x v="0"/>
    <m/>
    <m/>
    <n v="0"/>
    <n v="540"/>
    <s v="PMEES-WR51-P503"/>
    <x v="0"/>
    <x v="1"/>
  </r>
  <r>
    <x v="1"/>
    <x v="3"/>
    <x v="3"/>
    <x v="1098"/>
    <x v="1"/>
    <m/>
    <m/>
    <m/>
    <n v="540"/>
    <s v="PMEES-WR51-P503"/>
    <x v="0"/>
    <x v="1"/>
  </r>
  <r>
    <x v="1"/>
    <x v="3"/>
    <x v="3"/>
    <x v="1098"/>
    <x v="2"/>
    <m/>
    <m/>
    <n v="0"/>
    <n v="0"/>
    <s v="PMEES-WR51-P503"/>
    <x v="0"/>
    <x v="1"/>
  </r>
  <r>
    <x v="1"/>
    <x v="3"/>
    <x v="3"/>
    <x v="1098"/>
    <x v="3"/>
    <m/>
    <m/>
    <s v="X"/>
    <n v="100"/>
    <s v="PMEES-WR51-P503"/>
    <x v="0"/>
    <x v="1"/>
  </r>
  <r>
    <x v="1"/>
    <x v="3"/>
    <x v="3"/>
    <x v="1098"/>
    <x v="4"/>
    <m/>
    <m/>
    <n v="0"/>
    <n v="3.8555999999999999"/>
    <s v="PMEES-WR51-P503"/>
    <x v="0"/>
    <x v="1"/>
  </r>
  <r>
    <x v="1"/>
    <x v="3"/>
    <x v="3"/>
    <x v="1098"/>
    <x v="5"/>
    <m/>
    <m/>
    <m/>
    <n v="3.9912000000000001"/>
    <s v="PMEES-WR51-P503"/>
    <x v="0"/>
    <x v="1"/>
  </r>
  <r>
    <x v="1"/>
    <x v="3"/>
    <x v="3"/>
    <x v="1098"/>
    <x v="6"/>
    <m/>
    <m/>
    <n v="0"/>
    <n v="-0.1356"/>
    <s v="PMEES-WR51-P503"/>
    <x v="0"/>
    <x v="0"/>
  </r>
  <r>
    <x v="1"/>
    <x v="3"/>
    <x v="3"/>
    <x v="1099"/>
    <x v="0"/>
    <m/>
    <m/>
    <n v="40"/>
    <n v="20"/>
    <s v="PMEES9835136"/>
    <x v="0"/>
    <x v="1"/>
  </r>
  <r>
    <x v="1"/>
    <x v="3"/>
    <x v="3"/>
    <x v="1099"/>
    <x v="1"/>
    <m/>
    <m/>
    <n v="40"/>
    <n v="20"/>
    <s v="PMEES9835136"/>
    <x v="0"/>
    <x v="1"/>
  </r>
  <r>
    <x v="1"/>
    <x v="3"/>
    <x v="3"/>
    <x v="1099"/>
    <x v="2"/>
    <m/>
    <m/>
    <n v="0"/>
    <n v="0"/>
    <s v="PMEES9835136"/>
    <x v="0"/>
    <x v="1"/>
  </r>
  <r>
    <x v="1"/>
    <x v="3"/>
    <x v="3"/>
    <x v="1099"/>
    <x v="3"/>
    <m/>
    <m/>
    <n v="100"/>
    <n v="100"/>
    <s v="PMEES9835136"/>
    <x v="0"/>
    <x v="1"/>
  </r>
  <r>
    <x v="1"/>
    <x v="3"/>
    <x v="3"/>
    <x v="1099"/>
    <x v="4"/>
    <m/>
    <m/>
    <n v="0.1216"/>
    <n v="6.08E-2"/>
    <s v="PMEES9835136"/>
    <x v="0"/>
    <x v="1"/>
  </r>
  <r>
    <x v="1"/>
    <x v="3"/>
    <x v="3"/>
    <x v="1099"/>
    <x v="5"/>
    <m/>
    <m/>
    <n v="0.1216"/>
    <n v="6.08E-2"/>
    <s v="PMEES9835136"/>
    <x v="0"/>
    <x v="1"/>
  </r>
  <r>
    <x v="1"/>
    <x v="3"/>
    <x v="3"/>
    <x v="1099"/>
    <x v="6"/>
    <m/>
    <m/>
    <n v="0"/>
    <n v="0"/>
    <s v="PMEES9835136"/>
    <x v="0"/>
    <x v="0"/>
  </r>
  <r>
    <x v="1"/>
    <x v="3"/>
    <x v="3"/>
    <x v="1100"/>
    <x v="0"/>
    <m/>
    <n v="95"/>
    <n v="0"/>
    <n v="85"/>
    <s v="PMEEW-DC12-W503"/>
    <x v="0"/>
    <x v="1"/>
  </r>
  <r>
    <x v="1"/>
    <x v="3"/>
    <x v="3"/>
    <x v="1100"/>
    <x v="1"/>
    <m/>
    <n v="95"/>
    <m/>
    <n v="85"/>
    <s v="PMEEW-DC12-W503"/>
    <x v="0"/>
    <x v="1"/>
  </r>
  <r>
    <x v="1"/>
    <x v="3"/>
    <x v="3"/>
    <x v="1100"/>
    <x v="2"/>
    <m/>
    <n v="0"/>
    <n v="0"/>
    <n v="0"/>
    <s v="PMEEW-DC12-W503"/>
    <x v="0"/>
    <x v="1"/>
  </r>
  <r>
    <x v="1"/>
    <x v="3"/>
    <x v="3"/>
    <x v="1100"/>
    <x v="3"/>
    <m/>
    <n v="100"/>
    <s v="X"/>
    <n v="100"/>
    <s v="PMEEW-DC12-W503"/>
    <x v="0"/>
    <x v="1"/>
  </r>
  <r>
    <x v="1"/>
    <x v="3"/>
    <x v="3"/>
    <x v="1100"/>
    <x v="4"/>
    <m/>
    <n v="2.8176999999999999"/>
    <n v="0"/>
    <n v="2.5211000000000001"/>
    <s v="PMEEW-DC12-W503"/>
    <x v="0"/>
    <x v="1"/>
  </r>
  <r>
    <x v="1"/>
    <x v="3"/>
    <x v="3"/>
    <x v="1100"/>
    <x v="5"/>
    <m/>
    <n v="2.8176999999999999"/>
    <m/>
    <n v="2.5211000000000001"/>
    <s v="PMEEW-DC12-W503"/>
    <x v="0"/>
    <x v="1"/>
  </r>
  <r>
    <x v="1"/>
    <x v="3"/>
    <x v="3"/>
    <x v="1100"/>
    <x v="6"/>
    <m/>
    <n v="0"/>
    <n v="0"/>
    <n v="0"/>
    <s v="PMEEW-DC12-W503"/>
    <x v="0"/>
    <x v="0"/>
  </r>
  <r>
    <x v="1"/>
    <x v="3"/>
    <x v="3"/>
    <x v="1101"/>
    <x v="0"/>
    <n v="1605"/>
    <n v="695"/>
    <n v="800"/>
    <n v="935"/>
    <s v="PMEEW-DJ11-A503"/>
    <x v="0"/>
    <x v="1"/>
  </r>
  <r>
    <x v="1"/>
    <x v="3"/>
    <x v="3"/>
    <x v="1101"/>
    <x v="1"/>
    <n v="1605"/>
    <n v="695"/>
    <n v="800"/>
    <n v="935"/>
    <s v="PMEEW-DJ11-A503"/>
    <x v="0"/>
    <x v="1"/>
  </r>
  <r>
    <x v="1"/>
    <x v="3"/>
    <x v="3"/>
    <x v="1101"/>
    <x v="2"/>
    <n v="0"/>
    <n v="0"/>
    <n v="0"/>
    <n v="0"/>
    <s v="PMEEW-DJ11-A503"/>
    <x v="0"/>
    <x v="1"/>
  </r>
  <r>
    <x v="1"/>
    <x v="3"/>
    <x v="3"/>
    <x v="1101"/>
    <x v="3"/>
    <n v="100"/>
    <n v="100"/>
    <n v="100"/>
    <n v="100"/>
    <s v="PMEEW-DJ11-A503"/>
    <x v="0"/>
    <x v="1"/>
  </r>
  <r>
    <x v="1"/>
    <x v="3"/>
    <x v="3"/>
    <x v="1101"/>
    <x v="4"/>
    <n v="20.04645"/>
    <n v="8.6805500000000002"/>
    <n v="9.9920000000000009"/>
    <n v="11.67815"/>
    <s v="PMEEW-DJ11-A503"/>
    <x v="0"/>
    <x v="1"/>
  </r>
  <r>
    <x v="1"/>
    <x v="3"/>
    <x v="3"/>
    <x v="1101"/>
    <x v="5"/>
    <n v="20.04645"/>
    <n v="8.6805500000000002"/>
    <n v="9.9920000000000009"/>
    <n v="11.67815"/>
    <s v="PMEEW-DJ11-A503"/>
    <x v="0"/>
    <x v="1"/>
  </r>
  <r>
    <x v="1"/>
    <x v="3"/>
    <x v="3"/>
    <x v="1101"/>
    <x v="6"/>
    <n v="0"/>
    <n v="0"/>
    <n v="0"/>
    <n v="0"/>
    <s v="PMEEW-DJ11-A503"/>
    <x v="0"/>
    <x v="0"/>
  </r>
  <r>
    <x v="1"/>
    <x v="3"/>
    <x v="3"/>
    <x v="1102"/>
    <x v="0"/>
    <n v="80"/>
    <m/>
    <n v="60"/>
    <n v="95"/>
    <s v="PMEEW-DJ11-A511"/>
    <x v="0"/>
    <x v="1"/>
  </r>
  <r>
    <x v="1"/>
    <x v="3"/>
    <x v="3"/>
    <x v="1102"/>
    <x v="1"/>
    <n v="80"/>
    <m/>
    <n v="60"/>
    <n v="95"/>
    <s v="PMEEW-DJ11-A511"/>
    <x v="0"/>
    <x v="1"/>
  </r>
  <r>
    <x v="1"/>
    <x v="3"/>
    <x v="3"/>
    <x v="1102"/>
    <x v="2"/>
    <n v="0"/>
    <m/>
    <n v="0"/>
    <n v="0"/>
    <s v="PMEEW-DJ11-A511"/>
    <x v="0"/>
    <x v="1"/>
  </r>
  <r>
    <x v="1"/>
    <x v="3"/>
    <x v="3"/>
    <x v="1102"/>
    <x v="3"/>
    <n v="100"/>
    <m/>
    <n v="100"/>
    <n v="100"/>
    <s v="PMEEW-DJ11-A511"/>
    <x v="0"/>
    <x v="1"/>
  </r>
  <r>
    <x v="1"/>
    <x v="3"/>
    <x v="3"/>
    <x v="1102"/>
    <x v="4"/>
    <n v="1.2816000000000001"/>
    <m/>
    <n v="0.96120000000000005"/>
    <n v="1.5219"/>
    <s v="PMEEW-DJ11-A511"/>
    <x v="0"/>
    <x v="1"/>
  </r>
  <r>
    <x v="1"/>
    <x v="3"/>
    <x v="3"/>
    <x v="1102"/>
    <x v="5"/>
    <n v="1.1328"/>
    <m/>
    <n v="0.84960000000000002"/>
    <n v="1.3452"/>
    <s v="PMEEW-DJ11-A511"/>
    <x v="0"/>
    <x v="1"/>
  </r>
  <r>
    <x v="1"/>
    <x v="3"/>
    <x v="3"/>
    <x v="1102"/>
    <x v="6"/>
    <n v="0.14879999999999999"/>
    <m/>
    <n v="0.1116"/>
    <n v="0.1767"/>
    <s v="PMEEW-DJ11-A511"/>
    <x v="0"/>
    <x v="0"/>
  </r>
  <r>
    <x v="1"/>
    <x v="3"/>
    <x v="3"/>
    <x v="1103"/>
    <x v="0"/>
    <n v="1505"/>
    <n v="1445"/>
    <n v="1645"/>
    <n v="1735"/>
    <s v="PMEEW-DJ26-A303"/>
    <x v="0"/>
    <x v="1"/>
  </r>
  <r>
    <x v="1"/>
    <x v="3"/>
    <x v="3"/>
    <x v="1103"/>
    <x v="1"/>
    <n v="1505"/>
    <n v="1445"/>
    <n v="1645"/>
    <n v="1735"/>
    <s v="PMEEW-DJ26-A303"/>
    <x v="0"/>
    <x v="1"/>
  </r>
  <r>
    <x v="1"/>
    <x v="3"/>
    <x v="3"/>
    <x v="1103"/>
    <x v="2"/>
    <n v="0"/>
    <n v="0"/>
    <n v="0"/>
    <n v="0"/>
    <s v="PMEEW-DJ26-A303"/>
    <x v="0"/>
    <x v="1"/>
  </r>
  <r>
    <x v="1"/>
    <x v="3"/>
    <x v="3"/>
    <x v="1103"/>
    <x v="3"/>
    <n v="100"/>
    <n v="100"/>
    <n v="100"/>
    <n v="100"/>
    <s v="PMEEW-DJ26-A303"/>
    <x v="0"/>
    <x v="1"/>
  </r>
  <r>
    <x v="1"/>
    <x v="3"/>
    <x v="3"/>
    <x v="1103"/>
    <x v="4"/>
    <n v="22.665299999999998"/>
    <n v="21.761700000000001"/>
    <n v="24.773700000000002"/>
    <n v="26.129100000000001"/>
    <s v="PMEEW-DJ26-A303"/>
    <x v="0"/>
    <x v="1"/>
  </r>
  <r>
    <x v="1"/>
    <x v="3"/>
    <x v="3"/>
    <x v="1103"/>
    <x v="5"/>
    <n v="22.665299999999998"/>
    <n v="21.761700000000001"/>
    <n v="24.773700000000002"/>
    <n v="26.129100000000001"/>
    <s v="PMEEW-DJ26-A303"/>
    <x v="0"/>
    <x v="1"/>
  </r>
  <r>
    <x v="1"/>
    <x v="3"/>
    <x v="3"/>
    <x v="1103"/>
    <x v="6"/>
    <n v="0"/>
    <n v="0"/>
    <n v="0"/>
    <n v="0"/>
    <s v="PMEEW-DJ26-A303"/>
    <x v="0"/>
    <x v="0"/>
  </r>
  <r>
    <x v="1"/>
    <x v="3"/>
    <x v="3"/>
    <x v="1104"/>
    <x v="0"/>
    <m/>
    <n v="830"/>
    <n v="0"/>
    <n v="1320"/>
    <s v="PMEEW-DJ26-V303"/>
    <x v="0"/>
    <x v="1"/>
  </r>
  <r>
    <x v="1"/>
    <x v="3"/>
    <x v="3"/>
    <x v="1104"/>
    <x v="1"/>
    <m/>
    <n v="830"/>
    <m/>
    <n v="1320"/>
    <s v="PMEEW-DJ26-V303"/>
    <x v="0"/>
    <x v="1"/>
  </r>
  <r>
    <x v="1"/>
    <x v="3"/>
    <x v="3"/>
    <x v="1104"/>
    <x v="2"/>
    <m/>
    <n v="0"/>
    <n v="0"/>
    <n v="0"/>
    <s v="PMEEW-DJ26-V303"/>
    <x v="0"/>
    <x v="1"/>
  </r>
  <r>
    <x v="1"/>
    <x v="3"/>
    <x v="3"/>
    <x v="1104"/>
    <x v="3"/>
    <m/>
    <n v="100"/>
    <s v="X"/>
    <n v="100"/>
    <s v="PMEEW-DJ26-V303"/>
    <x v="0"/>
    <x v="1"/>
  </r>
  <r>
    <x v="1"/>
    <x v="3"/>
    <x v="3"/>
    <x v="1104"/>
    <x v="4"/>
    <m/>
    <n v="15.106"/>
    <n v="0"/>
    <n v="24.024000000000001"/>
    <s v="PMEEW-DJ26-V303"/>
    <x v="0"/>
    <x v="1"/>
  </r>
  <r>
    <x v="1"/>
    <x v="3"/>
    <x v="3"/>
    <x v="1104"/>
    <x v="5"/>
    <m/>
    <n v="15.106"/>
    <m/>
    <n v="24.024000000000001"/>
    <s v="PMEEW-DJ26-V303"/>
    <x v="0"/>
    <x v="1"/>
  </r>
  <r>
    <x v="1"/>
    <x v="3"/>
    <x v="3"/>
    <x v="1104"/>
    <x v="6"/>
    <m/>
    <n v="0"/>
    <n v="0"/>
    <n v="0"/>
    <s v="PMEEW-DJ26-V303"/>
    <x v="0"/>
    <x v="0"/>
  </r>
  <r>
    <x v="1"/>
    <x v="3"/>
    <x v="3"/>
    <x v="1105"/>
    <x v="0"/>
    <m/>
    <n v="345"/>
    <n v="7015"/>
    <n v="545"/>
    <s v="PMEEW-DJ26-V311"/>
    <x v="0"/>
    <x v="1"/>
  </r>
  <r>
    <x v="1"/>
    <x v="3"/>
    <x v="3"/>
    <x v="1105"/>
    <x v="1"/>
    <m/>
    <n v="345"/>
    <n v="7015"/>
    <n v="545"/>
    <s v="PMEEW-DJ26-V311"/>
    <x v="0"/>
    <x v="1"/>
  </r>
  <r>
    <x v="1"/>
    <x v="3"/>
    <x v="3"/>
    <x v="1105"/>
    <x v="2"/>
    <m/>
    <n v="0"/>
    <n v="0"/>
    <n v="0"/>
    <s v="PMEEW-DJ26-V311"/>
    <x v="0"/>
    <x v="1"/>
  </r>
  <r>
    <x v="1"/>
    <x v="3"/>
    <x v="3"/>
    <x v="1105"/>
    <x v="3"/>
    <m/>
    <n v="100"/>
    <n v="100"/>
    <n v="100"/>
    <s v="PMEEW-DJ26-V311"/>
    <x v="0"/>
    <x v="1"/>
  </r>
  <r>
    <x v="1"/>
    <x v="3"/>
    <x v="3"/>
    <x v="1105"/>
    <x v="4"/>
    <m/>
    <n v="6.7171500000000002"/>
    <n v="136.58205000000001"/>
    <n v="10.61115"/>
    <s v="PMEEW-DJ26-V311"/>
    <x v="0"/>
    <x v="1"/>
  </r>
  <r>
    <x v="1"/>
    <x v="3"/>
    <x v="3"/>
    <x v="1105"/>
    <x v="5"/>
    <m/>
    <n v="6.7171500000000002"/>
    <n v="136.58205000000001"/>
    <n v="10.61115"/>
    <s v="PMEEW-DJ26-V311"/>
    <x v="0"/>
    <x v="1"/>
  </r>
  <r>
    <x v="1"/>
    <x v="3"/>
    <x v="3"/>
    <x v="1105"/>
    <x v="6"/>
    <m/>
    <n v="0"/>
    <n v="0"/>
    <n v="0"/>
    <s v="PMEEW-DJ26-V311"/>
    <x v="0"/>
    <x v="0"/>
  </r>
  <r>
    <x v="1"/>
    <x v="3"/>
    <x v="3"/>
    <x v="1106"/>
    <x v="0"/>
    <m/>
    <m/>
    <n v="0"/>
    <n v="180"/>
    <s v="PMEEW-DJ27-A303"/>
    <x v="0"/>
    <x v="1"/>
  </r>
  <r>
    <x v="1"/>
    <x v="3"/>
    <x v="3"/>
    <x v="1106"/>
    <x v="1"/>
    <m/>
    <m/>
    <m/>
    <n v="180"/>
    <s v="PMEEW-DJ27-A303"/>
    <x v="0"/>
    <x v="1"/>
  </r>
  <r>
    <x v="1"/>
    <x v="3"/>
    <x v="3"/>
    <x v="1106"/>
    <x v="2"/>
    <m/>
    <m/>
    <n v="0"/>
    <n v="0"/>
    <s v="PMEEW-DJ27-A303"/>
    <x v="0"/>
    <x v="1"/>
  </r>
  <r>
    <x v="1"/>
    <x v="3"/>
    <x v="3"/>
    <x v="1106"/>
    <x v="3"/>
    <m/>
    <m/>
    <s v="X"/>
    <n v="100"/>
    <s v="PMEEW-DJ27-A303"/>
    <x v="0"/>
    <x v="1"/>
  </r>
  <r>
    <x v="1"/>
    <x v="3"/>
    <x v="3"/>
    <x v="1106"/>
    <x v="4"/>
    <m/>
    <m/>
    <n v="0"/>
    <n v="3.1661999999999999"/>
    <s v="PMEEW-DJ27-A303"/>
    <x v="0"/>
    <x v="1"/>
  </r>
  <r>
    <x v="1"/>
    <x v="3"/>
    <x v="3"/>
    <x v="1106"/>
    <x v="5"/>
    <m/>
    <m/>
    <m/>
    <n v="3.1661999999999999"/>
    <s v="PMEEW-DJ27-A303"/>
    <x v="0"/>
    <x v="1"/>
  </r>
  <r>
    <x v="1"/>
    <x v="3"/>
    <x v="3"/>
    <x v="1106"/>
    <x v="6"/>
    <m/>
    <m/>
    <n v="0"/>
    <n v="0"/>
    <s v="PMEEW-DJ27-A303"/>
    <x v="0"/>
    <x v="0"/>
  </r>
  <r>
    <x v="1"/>
    <x v="3"/>
    <x v="3"/>
    <x v="1107"/>
    <x v="0"/>
    <m/>
    <n v="570"/>
    <n v="510"/>
    <n v="520"/>
    <s v="PMEEW-DJ27-V303"/>
    <x v="0"/>
    <x v="1"/>
  </r>
  <r>
    <x v="1"/>
    <x v="3"/>
    <x v="3"/>
    <x v="1107"/>
    <x v="1"/>
    <m/>
    <n v="570"/>
    <n v="510"/>
    <n v="520"/>
    <s v="PMEEW-DJ27-V303"/>
    <x v="0"/>
    <x v="1"/>
  </r>
  <r>
    <x v="1"/>
    <x v="3"/>
    <x v="3"/>
    <x v="1107"/>
    <x v="2"/>
    <m/>
    <n v="0"/>
    <n v="0"/>
    <n v="0"/>
    <s v="PMEEW-DJ27-V303"/>
    <x v="0"/>
    <x v="1"/>
  </r>
  <r>
    <x v="1"/>
    <x v="3"/>
    <x v="3"/>
    <x v="1107"/>
    <x v="3"/>
    <m/>
    <n v="100"/>
    <n v="100"/>
    <n v="100"/>
    <s v="PMEEW-DJ27-V303"/>
    <x v="0"/>
    <x v="1"/>
  </r>
  <r>
    <x v="1"/>
    <x v="3"/>
    <x v="3"/>
    <x v="1107"/>
    <x v="4"/>
    <m/>
    <n v="10.026300000000001"/>
    <n v="8.9709000000000003"/>
    <n v="9.1468000000000007"/>
    <s v="PMEEW-DJ27-V303"/>
    <x v="0"/>
    <x v="1"/>
  </r>
  <r>
    <x v="1"/>
    <x v="3"/>
    <x v="3"/>
    <x v="1107"/>
    <x v="5"/>
    <m/>
    <n v="10.026300000000001"/>
    <n v="8.9709000000000003"/>
    <n v="9.1468000000000007"/>
    <s v="PMEEW-DJ27-V303"/>
    <x v="0"/>
    <x v="1"/>
  </r>
  <r>
    <x v="1"/>
    <x v="3"/>
    <x v="3"/>
    <x v="1107"/>
    <x v="6"/>
    <m/>
    <n v="0"/>
    <n v="0"/>
    <n v="0"/>
    <s v="PMEEW-DJ27-V303"/>
    <x v="0"/>
    <x v="0"/>
  </r>
  <r>
    <x v="1"/>
    <x v="3"/>
    <x v="3"/>
    <x v="1108"/>
    <x v="0"/>
    <n v="330"/>
    <n v="720"/>
    <n v="1315"/>
    <n v="1135"/>
    <s v="PMEEW-DJ4B-G503"/>
    <x v="0"/>
    <x v="1"/>
  </r>
  <r>
    <x v="1"/>
    <x v="3"/>
    <x v="3"/>
    <x v="1108"/>
    <x v="1"/>
    <n v="330"/>
    <n v="1320"/>
    <n v="1315"/>
    <n v="1135"/>
    <s v="PMEEW-DJ4B-G503"/>
    <x v="0"/>
    <x v="1"/>
  </r>
  <r>
    <x v="1"/>
    <x v="3"/>
    <x v="3"/>
    <x v="1108"/>
    <x v="2"/>
    <n v="0"/>
    <n v="-600"/>
    <n v="0"/>
    <n v="0"/>
    <s v="PMEEW-DJ4B-G503"/>
    <x v="0"/>
    <x v="2"/>
  </r>
  <r>
    <x v="1"/>
    <x v="3"/>
    <x v="3"/>
    <x v="1108"/>
    <x v="3"/>
    <n v="100"/>
    <n v="54.545454545454497"/>
    <n v="100"/>
    <n v="100"/>
    <s v="PMEEW-DJ4B-G503"/>
    <x v="0"/>
    <x v="1"/>
  </r>
  <r>
    <x v="1"/>
    <x v="3"/>
    <x v="3"/>
    <x v="1108"/>
    <x v="4"/>
    <n v="7.8078000000000003"/>
    <n v="17.0352"/>
    <n v="31.1129"/>
    <n v="26.854099999999999"/>
    <s v="PMEEW-DJ4B-G503"/>
    <x v="0"/>
    <x v="1"/>
  </r>
  <r>
    <x v="1"/>
    <x v="3"/>
    <x v="3"/>
    <x v="1108"/>
    <x v="5"/>
    <n v="7.8078000000000003"/>
    <n v="31.231200000000001"/>
    <n v="31.1129"/>
    <n v="26.854099999999999"/>
    <s v="PMEEW-DJ4B-G503"/>
    <x v="0"/>
    <x v="1"/>
  </r>
  <r>
    <x v="1"/>
    <x v="3"/>
    <x v="3"/>
    <x v="1108"/>
    <x v="6"/>
    <n v="0"/>
    <n v="-14.196"/>
    <n v="0"/>
    <n v="0"/>
    <s v="PMEEW-DJ4B-G503"/>
    <x v="0"/>
    <x v="0"/>
  </r>
  <r>
    <x v="1"/>
    <x v="3"/>
    <x v="3"/>
    <x v="1109"/>
    <x v="0"/>
    <m/>
    <m/>
    <n v="85"/>
    <n v="75"/>
    <s v="PMEEW-DJ4B-G511"/>
    <x v="0"/>
    <x v="1"/>
  </r>
  <r>
    <x v="1"/>
    <x v="3"/>
    <x v="3"/>
    <x v="1109"/>
    <x v="1"/>
    <m/>
    <m/>
    <n v="85"/>
    <n v="75"/>
    <s v="PMEEW-DJ4B-G511"/>
    <x v="0"/>
    <x v="1"/>
  </r>
  <r>
    <x v="1"/>
    <x v="3"/>
    <x v="3"/>
    <x v="1109"/>
    <x v="2"/>
    <m/>
    <m/>
    <n v="0"/>
    <n v="0"/>
    <s v="PMEEW-DJ4B-G511"/>
    <x v="0"/>
    <x v="1"/>
  </r>
  <r>
    <x v="1"/>
    <x v="3"/>
    <x v="3"/>
    <x v="1109"/>
    <x v="3"/>
    <m/>
    <m/>
    <n v="100"/>
    <n v="100"/>
    <s v="PMEEW-DJ4B-G511"/>
    <x v="0"/>
    <x v="1"/>
  </r>
  <r>
    <x v="1"/>
    <x v="3"/>
    <x v="3"/>
    <x v="1109"/>
    <x v="4"/>
    <m/>
    <m/>
    <n v="2.32985"/>
    <n v="2.0557500000000002"/>
    <s v="PMEEW-DJ4B-G511"/>
    <x v="0"/>
    <x v="1"/>
  </r>
  <r>
    <x v="1"/>
    <x v="3"/>
    <x v="3"/>
    <x v="1109"/>
    <x v="5"/>
    <m/>
    <m/>
    <n v="2.3273000000000001"/>
    <n v="2.0535000000000001"/>
    <s v="PMEEW-DJ4B-G511"/>
    <x v="0"/>
    <x v="1"/>
  </r>
  <r>
    <x v="1"/>
    <x v="3"/>
    <x v="3"/>
    <x v="1109"/>
    <x v="6"/>
    <m/>
    <m/>
    <n v="2.5500000000000002E-3"/>
    <n v="2.2499999999999998E-3"/>
    <s v="PMEEW-DJ4B-G511"/>
    <x v="0"/>
    <x v="0"/>
  </r>
  <r>
    <x v="1"/>
    <x v="3"/>
    <x v="3"/>
    <x v="1110"/>
    <x v="0"/>
    <n v="335"/>
    <n v="0"/>
    <n v="1950"/>
    <n v="900"/>
    <s v="PMEEW-DJ4B-W503"/>
    <x v="0"/>
    <x v="1"/>
  </r>
  <r>
    <x v="1"/>
    <x v="3"/>
    <x v="3"/>
    <x v="1110"/>
    <x v="1"/>
    <n v="335"/>
    <n v="790"/>
    <n v="1950"/>
    <n v="900"/>
    <s v="PMEEW-DJ4B-W503"/>
    <x v="0"/>
    <x v="1"/>
  </r>
  <r>
    <x v="1"/>
    <x v="3"/>
    <x v="3"/>
    <x v="1110"/>
    <x v="2"/>
    <n v="0"/>
    <n v="-790"/>
    <n v="0"/>
    <n v="0"/>
    <s v="PMEEW-DJ4B-W503"/>
    <x v="0"/>
    <x v="2"/>
  </r>
  <r>
    <x v="1"/>
    <x v="3"/>
    <x v="3"/>
    <x v="1110"/>
    <x v="3"/>
    <n v="100"/>
    <n v="0"/>
    <n v="100"/>
    <n v="100"/>
    <s v="PMEEW-DJ4B-W503"/>
    <x v="0"/>
    <x v="1"/>
  </r>
  <r>
    <x v="1"/>
    <x v="3"/>
    <x v="3"/>
    <x v="1110"/>
    <x v="4"/>
    <n v="6.7502500000000003"/>
    <n v="0"/>
    <n v="39.292499999999997"/>
    <n v="18.135000000000002"/>
    <s v="PMEEW-DJ4B-W503"/>
    <x v="0"/>
    <x v="1"/>
  </r>
  <r>
    <x v="1"/>
    <x v="3"/>
    <x v="3"/>
    <x v="1110"/>
    <x v="5"/>
    <n v="6.7502500000000003"/>
    <n v="15.9185"/>
    <n v="39.292499999999997"/>
    <n v="18.135000000000002"/>
    <s v="PMEEW-DJ4B-W503"/>
    <x v="0"/>
    <x v="1"/>
  </r>
  <r>
    <x v="1"/>
    <x v="3"/>
    <x v="3"/>
    <x v="1110"/>
    <x v="6"/>
    <n v="0"/>
    <n v="-15.9185"/>
    <n v="0"/>
    <n v="0"/>
    <s v="PMEEW-DJ4B-W503"/>
    <x v="0"/>
    <x v="0"/>
  </r>
  <r>
    <x v="1"/>
    <x v="3"/>
    <x v="3"/>
    <x v="1111"/>
    <x v="0"/>
    <n v="5"/>
    <m/>
    <n v="1005"/>
    <n v="1080"/>
    <s v="PMEEW-DJ66-A303"/>
    <x v="0"/>
    <x v="1"/>
  </r>
  <r>
    <x v="1"/>
    <x v="3"/>
    <x v="3"/>
    <x v="1111"/>
    <x v="1"/>
    <n v="5"/>
    <m/>
    <n v="1005"/>
    <n v="1080"/>
    <s v="PMEEW-DJ66-A303"/>
    <x v="0"/>
    <x v="1"/>
  </r>
  <r>
    <x v="1"/>
    <x v="3"/>
    <x v="3"/>
    <x v="1111"/>
    <x v="2"/>
    <n v="0"/>
    <m/>
    <n v="0"/>
    <n v="0"/>
    <s v="PMEEW-DJ66-A303"/>
    <x v="0"/>
    <x v="1"/>
  </r>
  <r>
    <x v="1"/>
    <x v="3"/>
    <x v="3"/>
    <x v="1111"/>
    <x v="3"/>
    <n v="100"/>
    <m/>
    <n v="100"/>
    <n v="100"/>
    <s v="PMEEW-DJ66-A303"/>
    <x v="0"/>
    <x v="1"/>
  </r>
  <r>
    <x v="1"/>
    <x v="3"/>
    <x v="3"/>
    <x v="1111"/>
    <x v="4"/>
    <n v="0.1135"/>
    <m/>
    <n v="22.813500000000001"/>
    <n v="24.515999999999998"/>
    <s v="PMEEW-DJ66-A303"/>
    <x v="0"/>
    <x v="1"/>
  </r>
  <r>
    <x v="1"/>
    <x v="3"/>
    <x v="3"/>
    <x v="1111"/>
    <x v="5"/>
    <n v="0.1135"/>
    <m/>
    <n v="22.813500000000001"/>
    <n v="24.515999999999998"/>
    <s v="PMEEW-DJ66-A303"/>
    <x v="0"/>
    <x v="1"/>
  </r>
  <r>
    <x v="1"/>
    <x v="3"/>
    <x v="3"/>
    <x v="1111"/>
    <x v="6"/>
    <n v="0"/>
    <m/>
    <n v="0"/>
    <n v="0"/>
    <s v="PMEEW-DJ66-A303"/>
    <x v="0"/>
    <x v="0"/>
  </r>
  <r>
    <x v="1"/>
    <x v="3"/>
    <x v="3"/>
    <x v="1112"/>
    <x v="0"/>
    <m/>
    <n v="985"/>
    <n v="0"/>
    <n v="1285"/>
    <s v="PMEEW-DJ66-W303"/>
    <x v="0"/>
    <x v="1"/>
  </r>
  <r>
    <x v="1"/>
    <x v="3"/>
    <x v="3"/>
    <x v="1112"/>
    <x v="1"/>
    <m/>
    <n v="985"/>
    <m/>
    <n v="1285"/>
    <s v="PMEEW-DJ66-W303"/>
    <x v="0"/>
    <x v="1"/>
  </r>
  <r>
    <x v="1"/>
    <x v="3"/>
    <x v="3"/>
    <x v="1112"/>
    <x v="2"/>
    <m/>
    <n v="0"/>
    <n v="0"/>
    <n v="0"/>
    <s v="PMEEW-DJ66-W303"/>
    <x v="0"/>
    <x v="1"/>
  </r>
  <r>
    <x v="1"/>
    <x v="3"/>
    <x v="3"/>
    <x v="1112"/>
    <x v="3"/>
    <m/>
    <n v="100"/>
    <s v="X"/>
    <n v="100"/>
    <s v="PMEEW-DJ66-W303"/>
    <x v="0"/>
    <x v="1"/>
  </r>
  <r>
    <x v="1"/>
    <x v="3"/>
    <x v="3"/>
    <x v="1112"/>
    <x v="4"/>
    <m/>
    <n v="22.359500000000001"/>
    <n v="0"/>
    <n v="29.169499999999999"/>
    <s v="PMEEW-DJ66-W303"/>
    <x v="0"/>
    <x v="1"/>
  </r>
  <r>
    <x v="1"/>
    <x v="3"/>
    <x v="3"/>
    <x v="1112"/>
    <x v="5"/>
    <m/>
    <n v="22.359500000000001"/>
    <m/>
    <n v="29.169499999999999"/>
    <s v="PMEEW-DJ66-W303"/>
    <x v="0"/>
    <x v="1"/>
  </r>
  <r>
    <x v="1"/>
    <x v="3"/>
    <x v="3"/>
    <x v="1112"/>
    <x v="6"/>
    <m/>
    <n v="0"/>
    <n v="0"/>
    <n v="0"/>
    <s v="PMEEW-DJ66-W303"/>
    <x v="0"/>
    <x v="0"/>
  </r>
  <r>
    <x v="1"/>
    <x v="3"/>
    <x v="3"/>
    <x v="1113"/>
    <x v="0"/>
    <m/>
    <m/>
    <n v="5"/>
    <n v="145"/>
    <s v="PMEEW-DJ67-W303"/>
    <x v="0"/>
    <x v="1"/>
  </r>
  <r>
    <x v="1"/>
    <x v="3"/>
    <x v="3"/>
    <x v="1113"/>
    <x v="1"/>
    <m/>
    <m/>
    <n v="5"/>
    <n v="145"/>
    <s v="PMEEW-DJ67-W303"/>
    <x v="0"/>
    <x v="1"/>
  </r>
  <r>
    <x v="1"/>
    <x v="3"/>
    <x v="3"/>
    <x v="1113"/>
    <x v="2"/>
    <m/>
    <m/>
    <n v="0"/>
    <n v="0"/>
    <s v="PMEEW-DJ67-W303"/>
    <x v="0"/>
    <x v="1"/>
  </r>
  <r>
    <x v="1"/>
    <x v="3"/>
    <x v="3"/>
    <x v="1113"/>
    <x v="3"/>
    <m/>
    <m/>
    <n v="100"/>
    <n v="100"/>
    <s v="PMEEW-DJ67-W303"/>
    <x v="0"/>
    <x v="1"/>
  </r>
  <r>
    <x v="1"/>
    <x v="3"/>
    <x v="3"/>
    <x v="1113"/>
    <x v="4"/>
    <m/>
    <m/>
    <n v="0.15365000000000001"/>
    <n v="4.4558499999999999"/>
    <s v="PMEEW-DJ67-W303"/>
    <x v="0"/>
    <x v="1"/>
  </r>
  <r>
    <x v="1"/>
    <x v="3"/>
    <x v="3"/>
    <x v="1113"/>
    <x v="5"/>
    <m/>
    <m/>
    <n v="0.15365000000000001"/>
    <n v="4.4558499999999999"/>
    <s v="PMEEW-DJ67-W303"/>
    <x v="0"/>
    <x v="1"/>
  </r>
  <r>
    <x v="1"/>
    <x v="3"/>
    <x v="3"/>
    <x v="1113"/>
    <x v="6"/>
    <m/>
    <m/>
    <n v="0"/>
    <n v="0"/>
    <s v="PMEEW-DJ67-W303"/>
    <x v="0"/>
    <x v="0"/>
  </r>
  <r>
    <x v="1"/>
    <x v="3"/>
    <x v="3"/>
    <x v="1114"/>
    <x v="0"/>
    <m/>
    <n v="1405"/>
    <n v="260"/>
    <n v="410"/>
    <s v="PMEEW-DJ86-K503"/>
    <x v="0"/>
    <x v="1"/>
  </r>
  <r>
    <x v="1"/>
    <x v="3"/>
    <x v="3"/>
    <x v="1114"/>
    <x v="1"/>
    <m/>
    <n v="1405"/>
    <n v="260"/>
    <n v="410"/>
    <s v="PMEEW-DJ86-K503"/>
    <x v="0"/>
    <x v="1"/>
  </r>
  <r>
    <x v="1"/>
    <x v="3"/>
    <x v="3"/>
    <x v="1114"/>
    <x v="2"/>
    <m/>
    <n v="0"/>
    <n v="0"/>
    <n v="0"/>
    <s v="PMEEW-DJ86-K503"/>
    <x v="0"/>
    <x v="1"/>
  </r>
  <r>
    <x v="1"/>
    <x v="3"/>
    <x v="3"/>
    <x v="1114"/>
    <x v="3"/>
    <m/>
    <n v="100"/>
    <n v="100"/>
    <n v="100"/>
    <s v="PMEEW-DJ86-K503"/>
    <x v="0"/>
    <x v="1"/>
  </r>
  <r>
    <x v="1"/>
    <x v="3"/>
    <x v="3"/>
    <x v="1114"/>
    <x v="4"/>
    <m/>
    <n v="47.264200000000002"/>
    <n v="8.7463999999999995"/>
    <n v="13.792400000000001"/>
    <s v="PMEEW-DJ86-K503"/>
    <x v="0"/>
    <x v="1"/>
  </r>
  <r>
    <x v="1"/>
    <x v="3"/>
    <x v="3"/>
    <x v="1114"/>
    <x v="5"/>
    <m/>
    <n v="47.264200000000002"/>
    <n v="8.7463999999999995"/>
    <n v="13.792400000000001"/>
    <s v="PMEEW-DJ86-K503"/>
    <x v="0"/>
    <x v="1"/>
  </r>
  <r>
    <x v="1"/>
    <x v="3"/>
    <x v="3"/>
    <x v="1114"/>
    <x v="6"/>
    <m/>
    <n v="0"/>
    <n v="0"/>
    <n v="0"/>
    <s v="PMEEW-DJ86-K503"/>
    <x v="0"/>
    <x v="0"/>
  </r>
  <r>
    <x v="1"/>
    <x v="3"/>
    <x v="3"/>
    <x v="1115"/>
    <x v="0"/>
    <m/>
    <n v="165"/>
    <n v="145"/>
    <n v="310"/>
    <s v="PMEEW-DJ86-K511"/>
    <x v="0"/>
    <x v="1"/>
  </r>
  <r>
    <x v="1"/>
    <x v="3"/>
    <x v="3"/>
    <x v="1115"/>
    <x v="1"/>
    <m/>
    <n v="165"/>
    <n v="145"/>
    <n v="310"/>
    <s v="PMEEW-DJ86-K511"/>
    <x v="0"/>
    <x v="1"/>
  </r>
  <r>
    <x v="1"/>
    <x v="3"/>
    <x v="3"/>
    <x v="1115"/>
    <x v="2"/>
    <m/>
    <n v="0"/>
    <n v="0"/>
    <n v="0"/>
    <s v="PMEEW-DJ86-K511"/>
    <x v="0"/>
    <x v="1"/>
  </r>
  <r>
    <x v="1"/>
    <x v="3"/>
    <x v="3"/>
    <x v="1115"/>
    <x v="3"/>
    <m/>
    <n v="100"/>
    <n v="100"/>
    <n v="100"/>
    <s v="PMEEW-DJ86-K511"/>
    <x v="0"/>
    <x v="1"/>
  </r>
  <r>
    <x v="1"/>
    <x v="3"/>
    <x v="3"/>
    <x v="1115"/>
    <x v="4"/>
    <m/>
    <n v="5.9466000000000001"/>
    <n v="5.2257999999999996"/>
    <n v="11.1724"/>
    <s v="PMEEW-DJ86-K511"/>
    <x v="0"/>
    <x v="1"/>
  </r>
  <r>
    <x v="1"/>
    <x v="3"/>
    <x v="3"/>
    <x v="1115"/>
    <x v="5"/>
    <m/>
    <n v="5.3658000000000001"/>
    <n v="4.7153999999999998"/>
    <n v="10.081200000000001"/>
    <s v="PMEEW-DJ86-K511"/>
    <x v="0"/>
    <x v="1"/>
  </r>
  <r>
    <x v="1"/>
    <x v="3"/>
    <x v="3"/>
    <x v="1115"/>
    <x v="6"/>
    <m/>
    <n v="0.58079999999999998"/>
    <n v="0.51039999999999996"/>
    <n v="1.0911999999999999"/>
    <s v="PMEEW-DJ86-K511"/>
    <x v="0"/>
    <x v="0"/>
  </r>
  <r>
    <x v="1"/>
    <x v="3"/>
    <x v="3"/>
    <x v="1116"/>
    <x v="0"/>
    <n v="720"/>
    <n v="0"/>
    <n v="825"/>
    <n v="575"/>
    <s v="PMEEW-DJ86-W503"/>
    <x v="0"/>
    <x v="1"/>
  </r>
  <r>
    <x v="1"/>
    <x v="3"/>
    <x v="3"/>
    <x v="1116"/>
    <x v="1"/>
    <n v="720"/>
    <n v="265"/>
    <n v="825"/>
    <n v="575"/>
    <s v="PMEEW-DJ86-W503"/>
    <x v="0"/>
    <x v="1"/>
  </r>
  <r>
    <x v="1"/>
    <x v="3"/>
    <x v="3"/>
    <x v="1116"/>
    <x v="2"/>
    <n v="0"/>
    <n v="-265"/>
    <n v="0"/>
    <n v="0"/>
    <s v="PMEEW-DJ86-W503"/>
    <x v="0"/>
    <x v="2"/>
  </r>
  <r>
    <x v="1"/>
    <x v="3"/>
    <x v="3"/>
    <x v="1116"/>
    <x v="3"/>
    <n v="100"/>
    <n v="0"/>
    <n v="100"/>
    <n v="100"/>
    <s v="PMEEW-DJ86-W503"/>
    <x v="0"/>
    <x v="1"/>
  </r>
  <r>
    <x v="1"/>
    <x v="3"/>
    <x v="3"/>
    <x v="1116"/>
    <x v="4"/>
    <n v="21.859200000000001"/>
    <n v="0"/>
    <n v="25.047000000000001"/>
    <n v="17.457000000000001"/>
    <s v="PMEEW-DJ86-W503"/>
    <x v="0"/>
    <x v="1"/>
  </r>
  <r>
    <x v="1"/>
    <x v="3"/>
    <x v="3"/>
    <x v="1116"/>
    <x v="5"/>
    <n v="21.859200000000001"/>
    <n v="8.0454000000000008"/>
    <n v="25.047000000000001"/>
    <n v="17.457000000000001"/>
    <s v="PMEEW-DJ86-W503"/>
    <x v="0"/>
    <x v="1"/>
  </r>
  <r>
    <x v="1"/>
    <x v="3"/>
    <x v="3"/>
    <x v="1116"/>
    <x v="6"/>
    <n v="0"/>
    <n v="-8.0454000000000008"/>
    <n v="0"/>
    <n v="0"/>
    <s v="PMEEW-DJ86-W503"/>
    <x v="0"/>
    <x v="0"/>
  </r>
  <r>
    <x v="1"/>
    <x v="3"/>
    <x v="3"/>
    <x v="1117"/>
    <x v="0"/>
    <n v="45"/>
    <n v="40"/>
    <n v="10"/>
    <n v="25"/>
    <s v="PMEEW-DL83-W803"/>
    <x v="0"/>
    <x v="1"/>
  </r>
  <r>
    <x v="1"/>
    <x v="3"/>
    <x v="3"/>
    <x v="1117"/>
    <x v="1"/>
    <n v="45"/>
    <n v="40"/>
    <n v="10"/>
    <n v="25"/>
    <s v="PMEEW-DL83-W803"/>
    <x v="0"/>
    <x v="1"/>
  </r>
  <r>
    <x v="1"/>
    <x v="3"/>
    <x v="3"/>
    <x v="1117"/>
    <x v="2"/>
    <n v="0"/>
    <n v="0"/>
    <n v="0"/>
    <n v="0"/>
    <s v="PMEEW-DL83-W803"/>
    <x v="0"/>
    <x v="1"/>
  </r>
  <r>
    <x v="1"/>
    <x v="3"/>
    <x v="3"/>
    <x v="1117"/>
    <x v="3"/>
    <n v="100"/>
    <n v="100"/>
    <n v="100"/>
    <n v="100"/>
    <s v="PMEEW-DL83-W803"/>
    <x v="0"/>
    <x v="1"/>
  </r>
  <r>
    <x v="1"/>
    <x v="3"/>
    <x v="3"/>
    <x v="1117"/>
    <x v="4"/>
    <n v="1.728"/>
    <n v="1.536"/>
    <n v="0.38400000000000001"/>
    <n v="0.96"/>
    <s v="PMEEW-DL83-W803"/>
    <x v="0"/>
    <x v="1"/>
  </r>
  <r>
    <x v="1"/>
    <x v="3"/>
    <x v="3"/>
    <x v="1117"/>
    <x v="5"/>
    <n v="1.7146999999999999"/>
    <n v="1.5207999999999999"/>
    <n v="0.38400000000000001"/>
    <n v="0.95430000000000004"/>
    <s v="PMEEW-DL83-W803"/>
    <x v="0"/>
    <x v="1"/>
  </r>
  <r>
    <x v="1"/>
    <x v="3"/>
    <x v="3"/>
    <x v="1117"/>
    <x v="6"/>
    <n v="1.3299999999999999E-2"/>
    <n v="1.52E-2"/>
    <n v="0"/>
    <n v="5.7000000000000002E-3"/>
    <s v="PMEEW-DL83-W803"/>
    <x v="0"/>
    <x v="0"/>
  </r>
  <r>
    <x v="1"/>
    <x v="3"/>
    <x v="3"/>
    <x v="1118"/>
    <x v="0"/>
    <m/>
    <n v="100"/>
    <n v="0"/>
    <n v="115"/>
    <s v="PMEEW-DM81-G503"/>
    <x v="0"/>
    <x v="1"/>
  </r>
  <r>
    <x v="1"/>
    <x v="3"/>
    <x v="3"/>
    <x v="1118"/>
    <x v="1"/>
    <m/>
    <n v="100"/>
    <n v="10"/>
    <n v="115"/>
    <s v="PMEEW-DM81-G503"/>
    <x v="0"/>
    <x v="1"/>
  </r>
  <r>
    <x v="1"/>
    <x v="3"/>
    <x v="3"/>
    <x v="1118"/>
    <x v="2"/>
    <m/>
    <n v="0"/>
    <n v="-10"/>
    <n v="0"/>
    <s v="PMEEW-DM81-G503"/>
    <x v="0"/>
    <x v="2"/>
  </r>
  <r>
    <x v="1"/>
    <x v="3"/>
    <x v="3"/>
    <x v="1118"/>
    <x v="3"/>
    <m/>
    <n v="100"/>
    <n v="0"/>
    <n v="100"/>
    <s v="PMEEW-DM81-G503"/>
    <x v="0"/>
    <x v="1"/>
  </r>
  <r>
    <x v="1"/>
    <x v="3"/>
    <x v="3"/>
    <x v="1118"/>
    <x v="4"/>
    <m/>
    <n v="1.25"/>
    <n v="0"/>
    <n v="1.4375"/>
    <s v="PMEEW-DM81-G503"/>
    <x v="0"/>
    <x v="1"/>
  </r>
  <r>
    <x v="1"/>
    <x v="3"/>
    <x v="3"/>
    <x v="1118"/>
    <x v="5"/>
    <m/>
    <n v="1.25"/>
    <n v="0.125"/>
    <n v="1.4375"/>
    <s v="PMEEW-DM81-G503"/>
    <x v="0"/>
    <x v="1"/>
  </r>
  <r>
    <x v="1"/>
    <x v="3"/>
    <x v="3"/>
    <x v="1118"/>
    <x v="6"/>
    <m/>
    <n v="0"/>
    <n v="-0.125"/>
    <n v="0"/>
    <s v="PMEEW-DM81-G503"/>
    <x v="0"/>
    <x v="0"/>
  </r>
  <r>
    <x v="1"/>
    <x v="3"/>
    <x v="3"/>
    <x v="1119"/>
    <x v="0"/>
    <n v="135"/>
    <n v="115"/>
    <n v="0"/>
    <n v="115"/>
    <s v="PMEEW-DM81-K503"/>
    <x v="0"/>
    <x v="1"/>
  </r>
  <r>
    <x v="1"/>
    <x v="3"/>
    <x v="3"/>
    <x v="1119"/>
    <x v="1"/>
    <n v="135"/>
    <n v="115"/>
    <n v="25"/>
    <n v="115"/>
    <s v="PMEEW-DM81-K503"/>
    <x v="0"/>
    <x v="1"/>
  </r>
  <r>
    <x v="1"/>
    <x v="3"/>
    <x v="3"/>
    <x v="1119"/>
    <x v="2"/>
    <n v="0"/>
    <n v="0"/>
    <n v="-25"/>
    <n v="0"/>
    <s v="PMEEW-DM81-K503"/>
    <x v="0"/>
    <x v="2"/>
  </r>
  <r>
    <x v="1"/>
    <x v="3"/>
    <x v="3"/>
    <x v="1119"/>
    <x v="3"/>
    <n v="100"/>
    <n v="100"/>
    <n v="0"/>
    <n v="100"/>
    <s v="PMEEW-DM81-K503"/>
    <x v="0"/>
    <x v="1"/>
  </r>
  <r>
    <x v="1"/>
    <x v="3"/>
    <x v="3"/>
    <x v="1119"/>
    <x v="4"/>
    <n v="1.6875"/>
    <n v="1.4375"/>
    <n v="0"/>
    <n v="1.4375"/>
    <s v="PMEEW-DM81-K503"/>
    <x v="0"/>
    <x v="1"/>
  </r>
  <r>
    <x v="1"/>
    <x v="3"/>
    <x v="3"/>
    <x v="1119"/>
    <x v="5"/>
    <n v="1.6875"/>
    <n v="1.4375"/>
    <n v="0.3125"/>
    <n v="1.4375"/>
    <s v="PMEEW-DM81-K503"/>
    <x v="0"/>
    <x v="1"/>
  </r>
  <r>
    <x v="1"/>
    <x v="3"/>
    <x v="3"/>
    <x v="1119"/>
    <x v="6"/>
    <n v="0"/>
    <n v="0"/>
    <n v="-0.3125"/>
    <n v="0"/>
    <s v="PMEEW-DM81-K503"/>
    <x v="0"/>
    <x v="0"/>
  </r>
  <r>
    <x v="1"/>
    <x v="3"/>
    <x v="3"/>
    <x v="1120"/>
    <x v="0"/>
    <m/>
    <n v="90"/>
    <n v="195"/>
    <n v="490"/>
    <s v="PMEEW-DM81-W503"/>
    <x v="0"/>
    <x v="1"/>
  </r>
  <r>
    <x v="1"/>
    <x v="3"/>
    <x v="3"/>
    <x v="1120"/>
    <x v="1"/>
    <m/>
    <n v="90"/>
    <n v="195"/>
    <n v="490"/>
    <s v="PMEEW-DM81-W503"/>
    <x v="0"/>
    <x v="1"/>
  </r>
  <r>
    <x v="1"/>
    <x v="3"/>
    <x v="3"/>
    <x v="1120"/>
    <x v="2"/>
    <m/>
    <n v="0"/>
    <n v="0"/>
    <n v="0"/>
    <s v="PMEEW-DM81-W503"/>
    <x v="0"/>
    <x v="1"/>
  </r>
  <r>
    <x v="1"/>
    <x v="3"/>
    <x v="3"/>
    <x v="1120"/>
    <x v="3"/>
    <m/>
    <n v="100"/>
    <n v="100"/>
    <n v="100"/>
    <s v="PMEEW-DM81-W503"/>
    <x v="0"/>
    <x v="1"/>
  </r>
  <r>
    <x v="1"/>
    <x v="3"/>
    <x v="3"/>
    <x v="1120"/>
    <x v="4"/>
    <m/>
    <n v="1.125"/>
    <n v="2.4375"/>
    <n v="6.125"/>
    <s v="PMEEW-DM81-W503"/>
    <x v="0"/>
    <x v="1"/>
  </r>
  <r>
    <x v="1"/>
    <x v="3"/>
    <x v="3"/>
    <x v="1120"/>
    <x v="5"/>
    <m/>
    <n v="1.125"/>
    <n v="2.4375"/>
    <n v="6.125"/>
    <s v="PMEEW-DM81-W503"/>
    <x v="0"/>
    <x v="1"/>
  </r>
  <r>
    <x v="1"/>
    <x v="3"/>
    <x v="3"/>
    <x v="1120"/>
    <x v="6"/>
    <m/>
    <n v="0"/>
    <n v="0"/>
    <n v="0"/>
    <s v="PMEEW-DM81-W503"/>
    <x v="0"/>
    <x v="0"/>
  </r>
  <r>
    <x v="1"/>
    <x v="3"/>
    <x v="3"/>
    <x v="1121"/>
    <x v="0"/>
    <m/>
    <m/>
    <n v="0"/>
    <n v="20"/>
    <s v="PMEEW-DP52-K803"/>
    <x v="0"/>
    <x v="1"/>
  </r>
  <r>
    <x v="1"/>
    <x v="3"/>
    <x v="3"/>
    <x v="1121"/>
    <x v="1"/>
    <m/>
    <m/>
    <m/>
    <n v="20"/>
    <s v="PMEEW-DP52-K803"/>
    <x v="0"/>
    <x v="1"/>
  </r>
  <r>
    <x v="1"/>
    <x v="3"/>
    <x v="3"/>
    <x v="1121"/>
    <x v="2"/>
    <m/>
    <m/>
    <n v="0"/>
    <n v="0"/>
    <s v="PMEEW-DP52-K803"/>
    <x v="0"/>
    <x v="1"/>
  </r>
  <r>
    <x v="1"/>
    <x v="3"/>
    <x v="3"/>
    <x v="1121"/>
    <x v="3"/>
    <m/>
    <m/>
    <s v="X"/>
    <n v="100"/>
    <s v="PMEEW-DP52-K803"/>
    <x v="0"/>
    <x v="1"/>
  </r>
  <r>
    <x v="1"/>
    <x v="3"/>
    <x v="3"/>
    <x v="1121"/>
    <x v="4"/>
    <m/>
    <m/>
    <n v="0"/>
    <n v="1.3128"/>
    <s v="PMEEW-DP52-K803"/>
    <x v="0"/>
    <x v="1"/>
  </r>
  <r>
    <x v="1"/>
    <x v="3"/>
    <x v="3"/>
    <x v="1121"/>
    <x v="5"/>
    <m/>
    <m/>
    <m/>
    <n v="1.3128"/>
    <s v="PMEEW-DP52-K803"/>
    <x v="0"/>
    <x v="1"/>
  </r>
  <r>
    <x v="1"/>
    <x v="3"/>
    <x v="3"/>
    <x v="1121"/>
    <x v="6"/>
    <m/>
    <m/>
    <n v="0"/>
    <n v="0"/>
    <s v="PMEEW-DP52-K803"/>
    <x v="0"/>
    <x v="0"/>
  </r>
  <r>
    <x v="1"/>
    <x v="3"/>
    <x v="3"/>
    <x v="1122"/>
    <x v="0"/>
    <m/>
    <m/>
    <n v="50"/>
    <m/>
    <s v="PMEEW0900W835"/>
    <x v="0"/>
    <x v="1"/>
  </r>
  <r>
    <x v="1"/>
    <x v="3"/>
    <x v="3"/>
    <x v="1122"/>
    <x v="1"/>
    <m/>
    <m/>
    <n v="50"/>
    <m/>
    <s v="PMEEW0900W835"/>
    <x v="0"/>
    <x v="1"/>
  </r>
  <r>
    <x v="1"/>
    <x v="3"/>
    <x v="3"/>
    <x v="1122"/>
    <x v="2"/>
    <m/>
    <m/>
    <n v="0"/>
    <m/>
    <s v="PMEEW0900W835"/>
    <x v="0"/>
    <x v="1"/>
  </r>
  <r>
    <x v="1"/>
    <x v="3"/>
    <x v="3"/>
    <x v="1122"/>
    <x v="3"/>
    <m/>
    <m/>
    <n v="100"/>
    <m/>
    <s v="PMEEW0900W835"/>
    <x v="0"/>
    <x v="1"/>
  </r>
  <r>
    <x v="1"/>
    <x v="3"/>
    <x v="3"/>
    <x v="1122"/>
    <x v="4"/>
    <m/>
    <m/>
    <n v="6.2E-2"/>
    <m/>
    <s v="PMEEW0900W835"/>
    <x v="0"/>
    <x v="1"/>
  </r>
  <r>
    <x v="1"/>
    <x v="3"/>
    <x v="3"/>
    <x v="1122"/>
    <x v="5"/>
    <m/>
    <m/>
    <n v="6.2E-2"/>
    <m/>
    <s v="PMEEW0900W835"/>
    <x v="0"/>
    <x v="1"/>
  </r>
  <r>
    <x v="1"/>
    <x v="3"/>
    <x v="3"/>
    <x v="1122"/>
    <x v="6"/>
    <m/>
    <m/>
    <n v="0"/>
    <m/>
    <s v="PMEEW0900W835"/>
    <x v="0"/>
    <x v="0"/>
  </r>
  <r>
    <x v="1"/>
    <x v="3"/>
    <x v="3"/>
    <x v="1123"/>
    <x v="0"/>
    <n v="50"/>
    <m/>
    <n v="0"/>
    <n v="50"/>
    <s v="PMEEW0911W835"/>
    <x v="0"/>
    <x v="1"/>
  </r>
  <r>
    <x v="1"/>
    <x v="3"/>
    <x v="3"/>
    <x v="1123"/>
    <x v="1"/>
    <n v="50"/>
    <m/>
    <m/>
    <n v="50"/>
    <s v="PMEEW0911W835"/>
    <x v="0"/>
    <x v="1"/>
  </r>
  <r>
    <x v="1"/>
    <x v="3"/>
    <x v="3"/>
    <x v="1123"/>
    <x v="2"/>
    <n v="0"/>
    <m/>
    <n v="0"/>
    <n v="0"/>
    <s v="PMEEW0911W835"/>
    <x v="0"/>
    <x v="1"/>
  </r>
  <r>
    <x v="1"/>
    <x v="3"/>
    <x v="3"/>
    <x v="1123"/>
    <x v="3"/>
    <n v="100"/>
    <m/>
    <s v="X"/>
    <n v="100"/>
    <s v="PMEEW0911W835"/>
    <x v="0"/>
    <x v="1"/>
  </r>
  <r>
    <x v="1"/>
    <x v="3"/>
    <x v="3"/>
    <x v="1123"/>
    <x v="4"/>
    <n v="7.3999999999999996E-2"/>
    <m/>
    <n v="0"/>
    <n v="7.3999999999999996E-2"/>
    <s v="PMEEW0911W835"/>
    <x v="0"/>
    <x v="1"/>
  </r>
  <r>
    <x v="1"/>
    <x v="3"/>
    <x v="3"/>
    <x v="1123"/>
    <x v="5"/>
    <n v="7.3999999999999996E-2"/>
    <m/>
    <m/>
    <n v="7.3999999999999996E-2"/>
    <s v="PMEEW0911W835"/>
    <x v="0"/>
    <x v="1"/>
  </r>
  <r>
    <x v="1"/>
    <x v="3"/>
    <x v="3"/>
    <x v="1123"/>
    <x v="6"/>
    <n v="0"/>
    <m/>
    <n v="0"/>
    <n v="0"/>
    <s v="PMEEW0911W835"/>
    <x v="0"/>
    <x v="0"/>
  </r>
  <r>
    <x v="1"/>
    <x v="3"/>
    <x v="3"/>
    <x v="1124"/>
    <x v="0"/>
    <m/>
    <m/>
    <n v="100"/>
    <n v="100"/>
    <s v="PMEEW0920W835"/>
    <x v="0"/>
    <x v="1"/>
  </r>
  <r>
    <x v="1"/>
    <x v="3"/>
    <x v="3"/>
    <x v="1124"/>
    <x v="1"/>
    <m/>
    <m/>
    <n v="100"/>
    <n v="100"/>
    <s v="PMEEW0920W835"/>
    <x v="0"/>
    <x v="1"/>
  </r>
  <r>
    <x v="1"/>
    <x v="3"/>
    <x v="3"/>
    <x v="1124"/>
    <x v="2"/>
    <m/>
    <m/>
    <n v="0"/>
    <n v="0"/>
    <s v="PMEEW0920W835"/>
    <x v="0"/>
    <x v="1"/>
  </r>
  <r>
    <x v="1"/>
    <x v="3"/>
    <x v="3"/>
    <x v="1124"/>
    <x v="3"/>
    <m/>
    <m/>
    <n v="100"/>
    <n v="100"/>
    <s v="PMEEW0920W835"/>
    <x v="0"/>
    <x v="1"/>
  </r>
  <r>
    <x v="1"/>
    <x v="3"/>
    <x v="3"/>
    <x v="1124"/>
    <x v="4"/>
    <m/>
    <m/>
    <n v="0.14899999999999999"/>
    <n v="0.14899999999999999"/>
    <s v="PMEEW0920W835"/>
    <x v="0"/>
    <x v="1"/>
  </r>
  <r>
    <x v="1"/>
    <x v="3"/>
    <x v="3"/>
    <x v="1124"/>
    <x v="5"/>
    <m/>
    <m/>
    <n v="0.14899999999999999"/>
    <n v="0.14899999999999999"/>
    <s v="PMEEW0920W835"/>
    <x v="0"/>
    <x v="1"/>
  </r>
  <r>
    <x v="1"/>
    <x v="3"/>
    <x v="3"/>
    <x v="1124"/>
    <x v="6"/>
    <m/>
    <m/>
    <n v="0"/>
    <n v="0"/>
    <s v="PMEEW0920W835"/>
    <x v="0"/>
    <x v="0"/>
  </r>
  <r>
    <x v="1"/>
    <x v="3"/>
    <x v="3"/>
    <x v="1125"/>
    <x v="0"/>
    <m/>
    <n v="100"/>
    <n v="100"/>
    <n v="100"/>
    <s v="PMEEW0923W835"/>
    <x v="0"/>
    <x v="1"/>
  </r>
  <r>
    <x v="1"/>
    <x v="3"/>
    <x v="3"/>
    <x v="1125"/>
    <x v="1"/>
    <m/>
    <n v="100"/>
    <n v="100"/>
    <n v="100"/>
    <s v="PMEEW0923W835"/>
    <x v="0"/>
    <x v="1"/>
  </r>
  <r>
    <x v="1"/>
    <x v="3"/>
    <x v="3"/>
    <x v="1125"/>
    <x v="2"/>
    <m/>
    <n v="0"/>
    <n v="0"/>
    <n v="0"/>
    <s v="PMEEW0923W835"/>
    <x v="0"/>
    <x v="1"/>
  </r>
  <r>
    <x v="1"/>
    <x v="3"/>
    <x v="3"/>
    <x v="1125"/>
    <x v="3"/>
    <m/>
    <n v="100"/>
    <n v="100"/>
    <n v="100"/>
    <s v="PMEEW0923W835"/>
    <x v="0"/>
    <x v="1"/>
  </r>
  <r>
    <x v="1"/>
    <x v="3"/>
    <x v="3"/>
    <x v="1125"/>
    <x v="4"/>
    <m/>
    <n v="0.20300000000000001"/>
    <n v="0.20300000000000001"/>
    <n v="0.20300000000000001"/>
    <s v="PMEEW0923W835"/>
    <x v="0"/>
    <x v="1"/>
  </r>
  <r>
    <x v="1"/>
    <x v="3"/>
    <x v="3"/>
    <x v="1125"/>
    <x v="5"/>
    <m/>
    <n v="0.20300000000000001"/>
    <n v="0.20300000000000001"/>
    <n v="0.20300000000000001"/>
    <s v="PMEEW0923W835"/>
    <x v="0"/>
    <x v="1"/>
  </r>
  <r>
    <x v="1"/>
    <x v="3"/>
    <x v="3"/>
    <x v="1125"/>
    <x v="6"/>
    <m/>
    <n v="0"/>
    <n v="0"/>
    <n v="0"/>
    <s v="PMEEW0923W835"/>
    <x v="0"/>
    <x v="0"/>
  </r>
  <r>
    <x v="1"/>
    <x v="3"/>
    <x v="3"/>
    <x v="1126"/>
    <x v="0"/>
    <n v="50"/>
    <m/>
    <n v="100"/>
    <n v="50"/>
    <s v="PMEEW0925Y1361"/>
    <x v="0"/>
    <x v="1"/>
  </r>
  <r>
    <x v="1"/>
    <x v="3"/>
    <x v="3"/>
    <x v="1126"/>
    <x v="1"/>
    <n v="50"/>
    <m/>
    <n v="100"/>
    <n v="50"/>
    <s v="PMEEW0925Y1361"/>
    <x v="0"/>
    <x v="1"/>
  </r>
  <r>
    <x v="1"/>
    <x v="3"/>
    <x v="3"/>
    <x v="1126"/>
    <x v="2"/>
    <n v="0"/>
    <m/>
    <n v="0"/>
    <n v="0"/>
    <s v="PMEEW0925Y1361"/>
    <x v="0"/>
    <x v="1"/>
  </r>
  <r>
    <x v="1"/>
    <x v="3"/>
    <x v="3"/>
    <x v="1126"/>
    <x v="3"/>
    <n v="100"/>
    <m/>
    <n v="100"/>
    <n v="100"/>
    <s v="PMEEW0925Y1361"/>
    <x v="0"/>
    <x v="1"/>
  </r>
  <r>
    <x v="1"/>
    <x v="3"/>
    <x v="3"/>
    <x v="1126"/>
    <x v="4"/>
    <n v="7.2499999999999995E-2"/>
    <m/>
    <n v="0.14499999999999999"/>
    <n v="7.2499999999999995E-2"/>
    <s v="PMEEW0925Y1361"/>
    <x v="0"/>
    <x v="1"/>
  </r>
  <r>
    <x v="1"/>
    <x v="3"/>
    <x v="3"/>
    <x v="1126"/>
    <x v="5"/>
    <n v="7.2499999999999995E-2"/>
    <m/>
    <n v="0.14499999999999999"/>
    <n v="7.2499999999999995E-2"/>
    <s v="PMEEW0925Y1361"/>
    <x v="0"/>
    <x v="1"/>
  </r>
  <r>
    <x v="1"/>
    <x v="3"/>
    <x v="3"/>
    <x v="1126"/>
    <x v="6"/>
    <n v="0"/>
    <m/>
    <n v="0"/>
    <n v="0"/>
    <s v="PMEEW0925Y1361"/>
    <x v="0"/>
    <x v="0"/>
  </r>
  <r>
    <x v="1"/>
    <x v="3"/>
    <x v="3"/>
    <x v="1127"/>
    <x v="0"/>
    <n v="50"/>
    <m/>
    <n v="0"/>
    <n v="100"/>
    <s v="PMEEW0950W835"/>
    <x v="0"/>
    <x v="1"/>
  </r>
  <r>
    <x v="1"/>
    <x v="3"/>
    <x v="3"/>
    <x v="1127"/>
    <x v="1"/>
    <n v="50"/>
    <m/>
    <m/>
    <n v="100"/>
    <s v="PMEEW0950W835"/>
    <x v="0"/>
    <x v="1"/>
  </r>
  <r>
    <x v="1"/>
    <x v="3"/>
    <x v="3"/>
    <x v="1127"/>
    <x v="2"/>
    <n v="0"/>
    <m/>
    <n v="0"/>
    <n v="0"/>
    <s v="PMEEW0950W835"/>
    <x v="0"/>
    <x v="1"/>
  </r>
  <r>
    <x v="1"/>
    <x v="3"/>
    <x v="3"/>
    <x v="1127"/>
    <x v="3"/>
    <n v="100"/>
    <m/>
    <s v="X"/>
    <n v="100"/>
    <s v="PMEEW0950W835"/>
    <x v="0"/>
    <x v="1"/>
  </r>
  <r>
    <x v="1"/>
    <x v="3"/>
    <x v="3"/>
    <x v="1127"/>
    <x v="4"/>
    <n v="5.8500000000000003E-2"/>
    <m/>
    <n v="0"/>
    <n v="0.11700000000000001"/>
    <s v="PMEEW0950W835"/>
    <x v="0"/>
    <x v="1"/>
  </r>
  <r>
    <x v="1"/>
    <x v="3"/>
    <x v="3"/>
    <x v="1127"/>
    <x v="5"/>
    <n v="5.8500000000000003E-2"/>
    <m/>
    <m/>
    <n v="0.11700000000000001"/>
    <s v="PMEEW0950W835"/>
    <x v="0"/>
    <x v="1"/>
  </r>
  <r>
    <x v="1"/>
    <x v="3"/>
    <x v="3"/>
    <x v="1127"/>
    <x v="6"/>
    <n v="0"/>
    <m/>
    <n v="0"/>
    <n v="0"/>
    <s v="PMEEW0950W835"/>
    <x v="0"/>
    <x v="0"/>
  </r>
  <r>
    <x v="1"/>
    <x v="3"/>
    <x v="3"/>
    <x v="1128"/>
    <x v="0"/>
    <n v="100"/>
    <n v="50"/>
    <n v="50"/>
    <n v="50"/>
    <s v="PMEEW0955W503"/>
    <x v="0"/>
    <x v="1"/>
  </r>
  <r>
    <x v="1"/>
    <x v="3"/>
    <x v="3"/>
    <x v="1128"/>
    <x v="1"/>
    <n v="100"/>
    <n v="50"/>
    <n v="50"/>
    <n v="50"/>
    <s v="PMEEW0955W503"/>
    <x v="0"/>
    <x v="1"/>
  </r>
  <r>
    <x v="1"/>
    <x v="3"/>
    <x v="3"/>
    <x v="1128"/>
    <x v="2"/>
    <n v="0"/>
    <n v="0"/>
    <n v="0"/>
    <n v="0"/>
    <s v="PMEEW0955W503"/>
    <x v="0"/>
    <x v="1"/>
  </r>
  <r>
    <x v="1"/>
    <x v="3"/>
    <x v="3"/>
    <x v="1128"/>
    <x v="3"/>
    <n v="100"/>
    <n v="100"/>
    <n v="100"/>
    <n v="100"/>
    <s v="PMEEW0955W503"/>
    <x v="0"/>
    <x v="1"/>
  </r>
  <r>
    <x v="1"/>
    <x v="3"/>
    <x v="3"/>
    <x v="1128"/>
    <x v="4"/>
    <n v="0.1"/>
    <n v="0.05"/>
    <n v="0.05"/>
    <n v="0.05"/>
    <s v="PMEEW0955W503"/>
    <x v="0"/>
    <x v="1"/>
  </r>
  <r>
    <x v="1"/>
    <x v="3"/>
    <x v="3"/>
    <x v="1128"/>
    <x v="5"/>
    <n v="0.1"/>
    <n v="0.05"/>
    <n v="0.05"/>
    <n v="0.05"/>
    <s v="PMEEW0955W503"/>
    <x v="0"/>
    <x v="1"/>
  </r>
  <r>
    <x v="1"/>
    <x v="3"/>
    <x v="3"/>
    <x v="1128"/>
    <x v="6"/>
    <n v="0"/>
    <n v="0"/>
    <n v="0"/>
    <n v="0"/>
    <s v="PMEEW0955W503"/>
    <x v="0"/>
    <x v="0"/>
  </r>
  <r>
    <x v="1"/>
    <x v="3"/>
    <x v="3"/>
    <x v="1129"/>
    <x v="0"/>
    <n v="543"/>
    <n v="231"/>
    <n v="60"/>
    <n v="330"/>
    <s v="PMEEW1614W503"/>
    <x v="0"/>
    <x v="1"/>
  </r>
  <r>
    <x v="1"/>
    <x v="3"/>
    <x v="3"/>
    <x v="1129"/>
    <x v="1"/>
    <n v="543"/>
    <n v="432"/>
    <n v="60"/>
    <n v="330"/>
    <s v="PMEEW1614W503"/>
    <x v="0"/>
    <x v="1"/>
  </r>
  <r>
    <x v="1"/>
    <x v="3"/>
    <x v="3"/>
    <x v="1129"/>
    <x v="2"/>
    <n v="0"/>
    <n v="-201"/>
    <n v="0"/>
    <n v="0"/>
    <s v="PMEEW1614W503"/>
    <x v="0"/>
    <x v="2"/>
  </r>
  <r>
    <x v="1"/>
    <x v="3"/>
    <x v="3"/>
    <x v="1129"/>
    <x v="3"/>
    <n v="100"/>
    <n v="53.4722222222222"/>
    <n v="100"/>
    <n v="100"/>
    <s v="PMEEW1614W503"/>
    <x v="0"/>
    <x v="1"/>
  </r>
  <r>
    <x v="1"/>
    <x v="3"/>
    <x v="3"/>
    <x v="1129"/>
    <x v="4"/>
    <n v="18.559740000000001"/>
    <n v="7.8955799999999998"/>
    <n v="2.0508000000000002"/>
    <n v="11.279400000000001"/>
    <s v="PMEEW1614W503"/>
    <x v="0"/>
    <x v="1"/>
  </r>
  <r>
    <x v="1"/>
    <x v="3"/>
    <x v="3"/>
    <x v="1129"/>
    <x v="5"/>
    <n v="6.4600200000000001"/>
    <n v="5.2295400000000001"/>
    <n v="1.23048"/>
    <n v="2.3584200000000002"/>
    <s v="PMEEW1614W503"/>
    <x v="0"/>
    <x v="1"/>
  </r>
  <r>
    <x v="1"/>
    <x v="3"/>
    <x v="3"/>
    <x v="1129"/>
    <x v="6"/>
    <n v="12.09972"/>
    <n v="2.6660400000000002"/>
    <n v="0.82032000000000005"/>
    <n v="8.9209800000000001"/>
    <s v="PMEEW1614W503"/>
    <x v="0"/>
    <x v="0"/>
  </r>
  <r>
    <x v="1"/>
    <x v="3"/>
    <x v="3"/>
    <x v="1130"/>
    <x v="0"/>
    <n v="60"/>
    <m/>
    <m/>
    <m/>
    <s v="PMEWER-9P30-Y"/>
    <x v="0"/>
    <x v="1"/>
  </r>
  <r>
    <x v="1"/>
    <x v="3"/>
    <x v="3"/>
    <x v="1130"/>
    <x v="1"/>
    <n v="60"/>
    <m/>
    <m/>
    <m/>
    <s v="PMEWER-9P30-Y"/>
    <x v="0"/>
    <x v="1"/>
  </r>
  <r>
    <x v="1"/>
    <x v="3"/>
    <x v="3"/>
    <x v="1130"/>
    <x v="2"/>
    <n v="0"/>
    <m/>
    <m/>
    <m/>
    <s v="PMEWER-9P30-Y"/>
    <x v="0"/>
    <x v="1"/>
  </r>
  <r>
    <x v="1"/>
    <x v="3"/>
    <x v="3"/>
    <x v="1130"/>
    <x v="3"/>
    <n v="100"/>
    <m/>
    <m/>
    <m/>
    <s v="PMEWER-9P30-Y"/>
    <x v="0"/>
    <x v="1"/>
  </r>
  <r>
    <x v="1"/>
    <x v="3"/>
    <x v="3"/>
    <x v="1130"/>
    <x v="4"/>
    <n v="0.45779999999999998"/>
    <m/>
    <m/>
    <m/>
    <s v="PMEWER-9P30-Y"/>
    <x v="0"/>
    <x v="1"/>
  </r>
  <r>
    <x v="1"/>
    <x v="3"/>
    <x v="3"/>
    <x v="1130"/>
    <x v="5"/>
    <n v="0.45779999999999998"/>
    <m/>
    <m/>
    <m/>
    <s v="PMEWER-9P30-Y"/>
    <x v="0"/>
    <x v="1"/>
  </r>
  <r>
    <x v="1"/>
    <x v="3"/>
    <x v="3"/>
    <x v="1130"/>
    <x v="6"/>
    <n v="0"/>
    <m/>
    <m/>
    <m/>
    <s v="PMEWER-9P30-Y"/>
    <x v="0"/>
    <x v="0"/>
  </r>
  <r>
    <x v="1"/>
    <x v="3"/>
    <x v="3"/>
    <x v="65"/>
    <x v="0"/>
    <n v="160"/>
    <m/>
    <m/>
    <n v="60"/>
    <s v="PMEWER9352Y1361"/>
    <x v="0"/>
    <x v="1"/>
  </r>
  <r>
    <x v="1"/>
    <x v="3"/>
    <x v="3"/>
    <x v="65"/>
    <x v="1"/>
    <n v="160"/>
    <m/>
    <m/>
    <n v="60"/>
    <s v="PMEWER9352Y1361"/>
    <x v="0"/>
    <x v="1"/>
  </r>
  <r>
    <x v="1"/>
    <x v="3"/>
    <x v="3"/>
    <x v="65"/>
    <x v="2"/>
    <n v="0"/>
    <m/>
    <m/>
    <n v="0"/>
    <s v="PMEWER9352Y1361"/>
    <x v="0"/>
    <x v="1"/>
  </r>
  <r>
    <x v="1"/>
    <x v="3"/>
    <x v="3"/>
    <x v="65"/>
    <x v="3"/>
    <n v="100"/>
    <m/>
    <m/>
    <n v="100"/>
    <s v="PMEWER9352Y1361"/>
    <x v="0"/>
    <x v="1"/>
  </r>
  <r>
    <x v="1"/>
    <x v="3"/>
    <x v="3"/>
    <x v="65"/>
    <x v="4"/>
    <n v="1.4736"/>
    <m/>
    <m/>
    <n v="0.55259999999999998"/>
    <s v="PMEWER9352Y1361"/>
    <x v="0"/>
    <x v="1"/>
  </r>
  <r>
    <x v="1"/>
    <x v="3"/>
    <x v="3"/>
    <x v="65"/>
    <x v="5"/>
    <n v="1.4736"/>
    <m/>
    <m/>
    <n v="0.55259999999999998"/>
    <s v="PMEWER9352Y1361"/>
    <x v="0"/>
    <x v="1"/>
  </r>
  <r>
    <x v="1"/>
    <x v="3"/>
    <x v="3"/>
    <x v="65"/>
    <x v="6"/>
    <n v="0"/>
    <m/>
    <m/>
    <n v="0"/>
    <s v="PMEWER9352Y1361"/>
    <x v="0"/>
    <x v="0"/>
  </r>
  <r>
    <x v="1"/>
    <x v="3"/>
    <x v="3"/>
    <x v="1131"/>
    <x v="0"/>
    <n v="140"/>
    <n v="60"/>
    <n v="160"/>
    <n v="80"/>
    <s v="PMEWER9500Y1361"/>
    <x v="0"/>
    <x v="1"/>
  </r>
  <r>
    <x v="1"/>
    <x v="3"/>
    <x v="3"/>
    <x v="1131"/>
    <x v="1"/>
    <n v="140"/>
    <n v="60"/>
    <n v="160"/>
    <n v="80"/>
    <s v="PMEWER9500Y1361"/>
    <x v="0"/>
    <x v="1"/>
  </r>
  <r>
    <x v="1"/>
    <x v="3"/>
    <x v="3"/>
    <x v="1131"/>
    <x v="2"/>
    <n v="0"/>
    <n v="0"/>
    <n v="0"/>
    <n v="0"/>
    <s v="PMEWER9500Y1361"/>
    <x v="0"/>
    <x v="1"/>
  </r>
  <r>
    <x v="1"/>
    <x v="3"/>
    <x v="3"/>
    <x v="1131"/>
    <x v="3"/>
    <n v="100"/>
    <n v="100"/>
    <n v="100"/>
    <n v="100"/>
    <s v="PMEWER9500Y1361"/>
    <x v="0"/>
    <x v="1"/>
  </r>
  <r>
    <x v="1"/>
    <x v="3"/>
    <x v="3"/>
    <x v="1131"/>
    <x v="4"/>
    <n v="0.88759999999999994"/>
    <n v="0.38040000000000002"/>
    <n v="1.0144"/>
    <n v="0.50719999999999998"/>
    <s v="PMEWER9500Y1361"/>
    <x v="0"/>
    <x v="1"/>
  </r>
  <r>
    <x v="1"/>
    <x v="3"/>
    <x v="3"/>
    <x v="1131"/>
    <x v="5"/>
    <n v="0.88759999999999994"/>
    <n v="0.38040000000000002"/>
    <n v="1.0144"/>
    <n v="0.50719999999999998"/>
    <s v="PMEWER9500Y1361"/>
    <x v="0"/>
    <x v="1"/>
  </r>
  <r>
    <x v="1"/>
    <x v="3"/>
    <x v="3"/>
    <x v="1131"/>
    <x v="6"/>
    <n v="0"/>
    <n v="0"/>
    <n v="0"/>
    <n v="0"/>
    <s v="PMEWER9500Y1361"/>
    <x v="0"/>
    <x v="0"/>
  </r>
  <r>
    <x v="1"/>
    <x v="3"/>
    <x v="3"/>
    <x v="1132"/>
    <x v="0"/>
    <n v="40"/>
    <m/>
    <n v="40"/>
    <n v="40"/>
    <s v="PMEWER9521Y1361"/>
    <x v="0"/>
    <x v="1"/>
  </r>
  <r>
    <x v="1"/>
    <x v="3"/>
    <x v="3"/>
    <x v="1132"/>
    <x v="1"/>
    <n v="40"/>
    <m/>
    <n v="40"/>
    <n v="40"/>
    <s v="PMEWER9521Y1361"/>
    <x v="0"/>
    <x v="1"/>
  </r>
  <r>
    <x v="1"/>
    <x v="3"/>
    <x v="3"/>
    <x v="1132"/>
    <x v="2"/>
    <n v="0"/>
    <m/>
    <n v="0"/>
    <n v="0"/>
    <s v="PMEWER9521Y1361"/>
    <x v="0"/>
    <x v="1"/>
  </r>
  <r>
    <x v="1"/>
    <x v="3"/>
    <x v="3"/>
    <x v="1132"/>
    <x v="3"/>
    <n v="100"/>
    <m/>
    <n v="100"/>
    <n v="100"/>
    <s v="PMEWER9521Y1361"/>
    <x v="0"/>
    <x v="1"/>
  </r>
  <r>
    <x v="1"/>
    <x v="3"/>
    <x v="3"/>
    <x v="1132"/>
    <x v="4"/>
    <n v="0.30480000000000002"/>
    <m/>
    <n v="0.30480000000000002"/>
    <n v="0.30480000000000002"/>
    <s v="PMEWER9521Y1361"/>
    <x v="0"/>
    <x v="1"/>
  </r>
  <r>
    <x v="1"/>
    <x v="3"/>
    <x v="3"/>
    <x v="1132"/>
    <x v="5"/>
    <n v="0.30480000000000002"/>
    <m/>
    <n v="0.30480000000000002"/>
    <n v="0.30480000000000002"/>
    <s v="PMEWER9521Y1361"/>
    <x v="0"/>
    <x v="1"/>
  </r>
  <r>
    <x v="1"/>
    <x v="3"/>
    <x v="3"/>
    <x v="1132"/>
    <x v="6"/>
    <n v="0"/>
    <m/>
    <n v="0"/>
    <n v="0"/>
    <s v="PMEWER9521Y1361"/>
    <x v="0"/>
    <x v="0"/>
  </r>
  <r>
    <x v="1"/>
    <x v="3"/>
    <x v="3"/>
    <x v="1133"/>
    <x v="0"/>
    <m/>
    <n v="20"/>
    <m/>
    <m/>
    <s v="PMEWER9601Y136"/>
    <x v="0"/>
    <x v="1"/>
  </r>
  <r>
    <x v="1"/>
    <x v="3"/>
    <x v="3"/>
    <x v="1133"/>
    <x v="1"/>
    <m/>
    <n v="20"/>
    <m/>
    <m/>
    <s v="PMEWER9601Y136"/>
    <x v="0"/>
    <x v="1"/>
  </r>
  <r>
    <x v="1"/>
    <x v="3"/>
    <x v="3"/>
    <x v="1133"/>
    <x v="2"/>
    <m/>
    <n v="0"/>
    <m/>
    <m/>
    <s v="PMEWER9601Y136"/>
    <x v="0"/>
    <x v="1"/>
  </r>
  <r>
    <x v="1"/>
    <x v="3"/>
    <x v="3"/>
    <x v="1133"/>
    <x v="3"/>
    <m/>
    <n v="100"/>
    <m/>
    <m/>
    <s v="PMEWER9601Y136"/>
    <x v="0"/>
    <x v="1"/>
  </r>
  <r>
    <x v="1"/>
    <x v="3"/>
    <x v="3"/>
    <x v="1133"/>
    <x v="4"/>
    <m/>
    <n v="0.10580000000000001"/>
    <m/>
    <m/>
    <s v="PMEWER9601Y136"/>
    <x v="0"/>
    <x v="1"/>
  </r>
  <r>
    <x v="1"/>
    <x v="3"/>
    <x v="3"/>
    <x v="1133"/>
    <x v="5"/>
    <m/>
    <n v="0.10580000000000001"/>
    <m/>
    <m/>
    <s v="PMEWER9601Y136"/>
    <x v="0"/>
    <x v="1"/>
  </r>
  <r>
    <x v="1"/>
    <x v="3"/>
    <x v="3"/>
    <x v="1133"/>
    <x v="6"/>
    <m/>
    <n v="0"/>
    <m/>
    <m/>
    <s v="PMEWER9601Y136"/>
    <x v="0"/>
    <x v="0"/>
  </r>
  <r>
    <x v="1"/>
    <x v="3"/>
    <x v="3"/>
    <x v="1134"/>
    <x v="0"/>
    <m/>
    <n v="40"/>
    <n v="20"/>
    <n v="20"/>
    <s v="PMEWER9602Y136"/>
    <x v="0"/>
    <x v="1"/>
  </r>
  <r>
    <x v="1"/>
    <x v="3"/>
    <x v="3"/>
    <x v="1134"/>
    <x v="1"/>
    <m/>
    <n v="40"/>
    <n v="20"/>
    <n v="20"/>
    <s v="PMEWER9602Y136"/>
    <x v="0"/>
    <x v="1"/>
  </r>
  <r>
    <x v="1"/>
    <x v="3"/>
    <x v="3"/>
    <x v="1134"/>
    <x v="2"/>
    <m/>
    <n v="0"/>
    <n v="0"/>
    <n v="0"/>
    <s v="PMEWER9602Y136"/>
    <x v="0"/>
    <x v="1"/>
  </r>
  <r>
    <x v="1"/>
    <x v="3"/>
    <x v="3"/>
    <x v="1134"/>
    <x v="3"/>
    <m/>
    <n v="100"/>
    <n v="100"/>
    <n v="100"/>
    <s v="PMEWER9602Y136"/>
    <x v="0"/>
    <x v="1"/>
  </r>
  <r>
    <x v="1"/>
    <x v="3"/>
    <x v="3"/>
    <x v="1134"/>
    <x v="4"/>
    <m/>
    <n v="0.19320000000000001"/>
    <n v="9.6600000000000005E-2"/>
    <n v="9.6600000000000005E-2"/>
    <s v="PMEWER9602Y136"/>
    <x v="0"/>
    <x v="1"/>
  </r>
  <r>
    <x v="1"/>
    <x v="3"/>
    <x v="3"/>
    <x v="1134"/>
    <x v="5"/>
    <m/>
    <n v="0.19320000000000001"/>
    <n v="9.6600000000000005E-2"/>
    <n v="9.6799999999999997E-2"/>
    <s v="PMEWER9602Y136"/>
    <x v="0"/>
    <x v="1"/>
  </r>
  <r>
    <x v="1"/>
    <x v="3"/>
    <x v="3"/>
    <x v="1134"/>
    <x v="6"/>
    <m/>
    <n v="0"/>
    <n v="0"/>
    <n v="-2.0000000000000001E-4"/>
    <s v="PMEWER9602Y136"/>
    <x v="0"/>
    <x v="0"/>
  </r>
  <r>
    <x v="1"/>
    <x v="3"/>
    <x v="3"/>
    <x v="1135"/>
    <x v="0"/>
    <m/>
    <n v="140"/>
    <n v="360"/>
    <n v="240"/>
    <s v="PMEWER9605Y136"/>
    <x v="0"/>
    <x v="1"/>
  </r>
  <r>
    <x v="1"/>
    <x v="3"/>
    <x v="3"/>
    <x v="1135"/>
    <x v="1"/>
    <m/>
    <n v="140"/>
    <n v="360"/>
    <n v="240"/>
    <s v="PMEWER9605Y136"/>
    <x v="0"/>
    <x v="1"/>
  </r>
  <r>
    <x v="1"/>
    <x v="3"/>
    <x v="3"/>
    <x v="1135"/>
    <x v="2"/>
    <m/>
    <n v="0"/>
    <n v="0"/>
    <n v="0"/>
    <s v="PMEWER9605Y136"/>
    <x v="0"/>
    <x v="1"/>
  </r>
  <r>
    <x v="1"/>
    <x v="3"/>
    <x v="3"/>
    <x v="1135"/>
    <x v="3"/>
    <m/>
    <n v="100"/>
    <n v="100"/>
    <n v="100"/>
    <s v="PMEWER9605Y136"/>
    <x v="0"/>
    <x v="1"/>
  </r>
  <r>
    <x v="1"/>
    <x v="3"/>
    <x v="3"/>
    <x v="1135"/>
    <x v="4"/>
    <m/>
    <n v="0.71120000000000005"/>
    <n v="1.8288"/>
    <n v="1.2192000000000001"/>
    <s v="PMEWER9605Y136"/>
    <x v="0"/>
    <x v="1"/>
  </r>
  <r>
    <x v="1"/>
    <x v="3"/>
    <x v="3"/>
    <x v="1135"/>
    <x v="5"/>
    <m/>
    <n v="0.71120000000000005"/>
    <n v="1.8288"/>
    <n v="1.2192000000000001"/>
    <s v="PMEWER9605Y136"/>
    <x v="0"/>
    <x v="1"/>
  </r>
  <r>
    <x v="1"/>
    <x v="3"/>
    <x v="3"/>
    <x v="1135"/>
    <x v="6"/>
    <m/>
    <n v="0"/>
    <n v="0"/>
    <n v="0"/>
    <s v="PMEWER9605Y136"/>
    <x v="0"/>
    <x v="0"/>
  </r>
  <r>
    <x v="1"/>
    <x v="3"/>
    <x v="3"/>
    <x v="1136"/>
    <x v="0"/>
    <n v="20"/>
    <m/>
    <n v="60"/>
    <n v="20"/>
    <s v="PMEWER9606Y136"/>
    <x v="0"/>
    <x v="1"/>
  </r>
  <r>
    <x v="1"/>
    <x v="3"/>
    <x v="3"/>
    <x v="1136"/>
    <x v="1"/>
    <n v="20"/>
    <m/>
    <n v="60"/>
    <n v="20"/>
    <s v="PMEWER9606Y136"/>
    <x v="0"/>
    <x v="1"/>
  </r>
  <r>
    <x v="1"/>
    <x v="3"/>
    <x v="3"/>
    <x v="1136"/>
    <x v="2"/>
    <n v="0"/>
    <m/>
    <n v="0"/>
    <n v="0"/>
    <s v="PMEWER9606Y136"/>
    <x v="0"/>
    <x v="1"/>
  </r>
  <r>
    <x v="1"/>
    <x v="3"/>
    <x v="3"/>
    <x v="1136"/>
    <x v="3"/>
    <n v="100"/>
    <m/>
    <n v="100"/>
    <n v="100"/>
    <s v="PMEWER9606Y136"/>
    <x v="0"/>
    <x v="1"/>
  </r>
  <r>
    <x v="1"/>
    <x v="3"/>
    <x v="3"/>
    <x v="1136"/>
    <x v="4"/>
    <n v="0.10680000000000001"/>
    <m/>
    <n v="0.32040000000000002"/>
    <n v="0.10680000000000001"/>
    <s v="PMEWER9606Y136"/>
    <x v="0"/>
    <x v="1"/>
  </r>
  <r>
    <x v="1"/>
    <x v="3"/>
    <x v="3"/>
    <x v="1136"/>
    <x v="5"/>
    <n v="0.10680000000000001"/>
    <m/>
    <n v="0.32040000000000002"/>
    <n v="0.10680000000000001"/>
    <s v="PMEWER9606Y136"/>
    <x v="0"/>
    <x v="1"/>
  </r>
  <r>
    <x v="1"/>
    <x v="3"/>
    <x v="3"/>
    <x v="1136"/>
    <x v="6"/>
    <n v="0"/>
    <m/>
    <n v="0"/>
    <n v="0"/>
    <s v="PMEWER9606Y136"/>
    <x v="0"/>
    <x v="0"/>
  </r>
  <r>
    <x v="1"/>
    <x v="3"/>
    <x v="3"/>
    <x v="1137"/>
    <x v="0"/>
    <n v="20"/>
    <m/>
    <n v="40"/>
    <n v="20"/>
    <s v="PMEWER9615Y1361"/>
    <x v="0"/>
    <x v="1"/>
  </r>
  <r>
    <x v="1"/>
    <x v="3"/>
    <x v="3"/>
    <x v="1137"/>
    <x v="1"/>
    <n v="20"/>
    <m/>
    <n v="40"/>
    <n v="20"/>
    <s v="PMEWER9615Y1361"/>
    <x v="0"/>
    <x v="1"/>
  </r>
  <r>
    <x v="1"/>
    <x v="3"/>
    <x v="3"/>
    <x v="1137"/>
    <x v="2"/>
    <n v="0"/>
    <m/>
    <n v="0"/>
    <n v="0"/>
    <s v="PMEWER9615Y1361"/>
    <x v="0"/>
    <x v="1"/>
  </r>
  <r>
    <x v="1"/>
    <x v="3"/>
    <x v="3"/>
    <x v="1137"/>
    <x v="3"/>
    <n v="100"/>
    <m/>
    <n v="100"/>
    <n v="100"/>
    <s v="PMEWER9615Y1361"/>
    <x v="0"/>
    <x v="1"/>
  </r>
  <r>
    <x v="1"/>
    <x v="3"/>
    <x v="3"/>
    <x v="1137"/>
    <x v="4"/>
    <n v="0.122"/>
    <m/>
    <n v="0.24399999999999999"/>
    <n v="0.122"/>
    <s v="PMEWER9615Y1361"/>
    <x v="0"/>
    <x v="1"/>
  </r>
  <r>
    <x v="1"/>
    <x v="3"/>
    <x v="3"/>
    <x v="1137"/>
    <x v="5"/>
    <n v="0.122"/>
    <m/>
    <n v="0.24399999999999999"/>
    <n v="0.122"/>
    <s v="PMEWER9615Y1361"/>
    <x v="0"/>
    <x v="1"/>
  </r>
  <r>
    <x v="1"/>
    <x v="3"/>
    <x v="3"/>
    <x v="1137"/>
    <x v="6"/>
    <n v="0"/>
    <m/>
    <n v="0"/>
    <n v="0"/>
    <s v="PMEWER9615Y1361"/>
    <x v="0"/>
    <x v="0"/>
  </r>
  <r>
    <x v="1"/>
    <x v="3"/>
    <x v="3"/>
    <x v="1138"/>
    <x v="0"/>
    <n v="40"/>
    <m/>
    <n v="60"/>
    <n v="40"/>
    <s v="PMEWER9620Y1361"/>
    <x v="0"/>
    <x v="1"/>
  </r>
  <r>
    <x v="1"/>
    <x v="3"/>
    <x v="3"/>
    <x v="1138"/>
    <x v="1"/>
    <n v="40"/>
    <m/>
    <n v="60"/>
    <n v="40"/>
    <s v="PMEWER9620Y1361"/>
    <x v="0"/>
    <x v="1"/>
  </r>
  <r>
    <x v="1"/>
    <x v="3"/>
    <x v="3"/>
    <x v="1138"/>
    <x v="2"/>
    <n v="0"/>
    <m/>
    <n v="0"/>
    <n v="0"/>
    <s v="PMEWER9620Y1361"/>
    <x v="0"/>
    <x v="1"/>
  </r>
  <r>
    <x v="1"/>
    <x v="3"/>
    <x v="3"/>
    <x v="1138"/>
    <x v="3"/>
    <n v="100"/>
    <m/>
    <n v="100"/>
    <n v="100"/>
    <s v="PMEWER9620Y1361"/>
    <x v="0"/>
    <x v="1"/>
  </r>
  <r>
    <x v="1"/>
    <x v="3"/>
    <x v="3"/>
    <x v="1138"/>
    <x v="4"/>
    <n v="0.25359999999999999"/>
    <m/>
    <n v="0.38040000000000002"/>
    <n v="0.25359999999999999"/>
    <s v="PMEWER9620Y1361"/>
    <x v="0"/>
    <x v="1"/>
  </r>
  <r>
    <x v="1"/>
    <x v="3"/>
    <x v="3"/>
    <x v="1138"/>
    <x v="5"/>
    <n v="0.25359999999999999"/>
    <m/>
    <n v="0.38040000000000002"/>
    <n v="0.25359999999999999"/>
    <s v="PMEWER9620Y1361"/>
    <x v="0"/>
    <x v="1"/>
  </r>
  <r>
    <x v="1"/>
    <x v="3"/>
    <x v="3"/>
    <x v="1138"/>
    <x v="6"/>
    <n v="0"/>
    <m/>
    <n v="0"/>
    <n v="0"/>
    <s v="PMEWER9620Y1361"/>
    <x v="0"/>
    <x v="0"/>
  </r>
  <r>
    <x v="1"/>
    <x v="3"/>
    <x v="3"/>
    <x v="1139"/>
    <x v="0"/>
    <n v="40"/>
    <n v="60"/>
    <n v="40"/>
    <n v="40"/>
    <s v="PMEWER9621Y1361"/>
    <x v="0"/>
    <x v="1"/>
  </r>
  <r>
    <x v="1"/>
    <x v="3"/>
    <x v="3"/>
    <x v="1139"/>
    <x v="1"/>
    <n v="40"/>
    <n v="60"/>
    <n v="40"/>
    <n v="40"/>
    <s v="PMEWER9621Y1361"/>
    <x v="0"/>
    <x v="1"/>
  </r>
  <r>
    <x v="1"/>
    <x v="3"/>
    <x v="3"/>
    <x v="1139"/>
    <x v="2"/>
    <n v="0"/>
    <n v="0"/>
    <n v="0"/>
    <n v="0"/>
    <s v="PMEWER9621Y1361"/>
    <x v="0"/>
    <x v="1"/>
  </r>
  <r>
    <x v="1"/>
    <x v="3"/>
    <x v="3"/>
    <x v="1139"/>
    <x v="3"/>
    <n v="100"/>
    <n v="100"/>
    <n v="100"/>
    <n v="100"/>
    <s v="PMEWER9621Y1361"/>
    <x v="0"/>
    <x v="1"/>
  </r>
  <r>
    <x v="1"/>
    <x v="3"/>
    <x v="3"/>
    <x v="1139"/>
    <x v="4"/>
    <n v="0.30480000000000002"/>
    <n v="0.4572"/>
    <n v="0.30480000000000002"/>
    <n v="0.30480000000000002"/>
    <s v="PMEWER9621Y1361"/>
    <x v="0"/>
    <x v="1"/>
  </r>
  <r>
    <x v="1"/>
    <x v="3"/>
    <x v="3"/>
    <x v="1139"/>
    <x v="5"/>
    <n v="0.30480000000000002"/>
    <n v="0.4572"/>
    <n v="0.30480000000000002"/>
    <n v="0.30480000000000002"/>
    <s v="PMEWER9621Y1361"/>
    <x v="0"/>
    <x v="1"/>
  </r>
  <r>
    <x v="1"/>
    <x v="3"/>
    <x v="3"/>
    <x v="1139"/>
    <x v="6"/>
    <n v="0"/>
    <n v="0"/>
    <n v="0"/>
    <n v="0"/>
    <s v="PMEWER9621Y1361"/>
    <x v="0"/>
    <x v="0"/>
  </r>
  <r>
    <x v="1"/>
    <x v="3"/>
    <x v="3"/>
    <x v="1140"/>
    <x v="0"/>
    <n v="20"/>
    <m/>
    <m/>
    <m/>
    <s v="PMEWER9713Y136"/>
    <x v="0"/>
    <x v="1"/>
  </r>
  <r>
    <x v="1"/>
    <x v="3"/>
    <x v="3"/>
    <x v="1140"/>
    <x v="1"/>
    <n v="20"/>
    <m/>
    <m/>
    <m/>
    <s v="PMEWER9713Y136"/>
    <x v="0"/>
    <x v="1"/>
  </r>
  <r>
    <x v="1"/>
    <x v="3"/>
    <x v="3"/>
    <x v="1140"/>
    <x v="2"/>
    <n v="0"/>
    <m/>
    <m/>
    <m/>
    <s v="PMEWER9713Y136"/>
    <x v="0"/>
    <x v="1"/>
  </r>
  <r>
    <x v="1"/>
    <x v="3"/>
    <x v="3"/>
    <x v="1140"/>
    <x v="3"/>
    <n v="100"/>
    <m/>
    <m/>
    <m/>
    <s v="PMEWER9713Y136"/>
    <x v="0"/>
    <x v="1"/>
  </r>
  <r>
    <x v="1"/>
    <x v="3"/>
    <x v="3"/>
    <x v="1140"/>
    <x v="4"/>
    <n v="0.13619999999999999"/>
    <m/>
    <m/>
    <m/>
    <s v="PMEWER9713Y136"/>
    <x v="0"/>
    <x v="1"/>
  </r>
  <r>
    <x v="1"/>
    <x v="3"/>
    <x v="3"/>
    <x v="1140"/>
    <x v="5"/>
    <n v="0.13619999999999999"/>
    <m/>
    <m/>
    <m/>
    <s v="PMEWER9713Y136"/>
    <x v="0"/>
    <x v="1"/>
  </r>
  <r>
    <x v="1"/>
    <x v="3"/>
    <x v="3"/>
    <x v="1140"/>
    <x v="6"/>
    <n v="0"/>
    <m/>
    <m/>
    <m/>
    <s v="PMEWER9713Y136"/>
    <x v="0"/>
    <x v="0"/>
  </r>
  <r>
    <x v="1"/>
    <x v="3"/>
    <x v="3"/>
    <x v="1141"/>
    <x v="0"/>
    <n v="80"/>
    <n v="180"/>
    <n v="200"/>
    <n v="140"/>
    <s v="PMEWER9902Y1361"/>
    <x v="0"/>
    <x v="1"/>
  </r>
  <r>
    <x v="1"/>
    <x v="3"/>
    <x v="3"/>
    <x v="1141"/>
    <x v="1"/>
    <n v="80"/>
    <n v="180"/>
    <n v="200"/>
    <n v="140"/>
    <s v="PMEWER9902Y1361"/>
    <x v="0"/>
    <x v="1"/>
  </r>
  <r>
    <x v="1"/>
    <x v="3"/>
    <x v="3"/>
    <x v="1141"/>
    <x v="2"/>
    <n v="0"/>
    <n v="0"/>
    <n v="0"/>
    <n v="0"/>
    <s v="PMEWER9902Y1361"/>
    <x v="0"/>
    <x v="1"/>
  </r>
  <r>
    <x v="1"/>
    <x v="3"/>
    <x v="3"/>
    <x v="1141"/>
    <x v="3"/>
    <n v="100"/>
    <n v="100"/>
    <n v="100"/>
    <n v="100"/>
    <s v="PMEWER9902Y1361"/>
    <x v="0"/>
    <x v="1"/>
  </r>
  <r>
    <x v="1"/>
    <x v="3"/>
    <x v="3"/>
    <x v="1141"/>
    <x v="4"/>
    <n v="1.28"/>
    <n v="2.88"/>
    <n v="3.2"/>
    <n v="2.2400000000000002"/>
    <s v="PMEWER9902Y1361"/>
    <x v="0"/>
    <x v="1"/>
  </r>
  <r>
    <x v="1"/>
    <x v="3"/>
    <x v="3"/>
    <x v="1141"/>
    <x v="5"/>
    <n v="1.28"/>
    <n v="2.88"/>
    <n v="3.2"/>
    <n v="2.2400000000000002"/>
    <s v="PMEWER9902Y1361"/>
    <x v="0"/>
    <x v="1"/>
  </r>
  <r>
    <x v="1"/>
    <x v="3"/>
    <x v="3"/>
    <x v="1141"/>
    <x v="6"/>
    <n v="0"/>
    <n v="0"/>
    <n v="0"/>
    <n v="0"/>
    <s v="PMEWER9902Y1361"/>
    <x v="0"/>
    <x v="0"/>
  </r>
  <r>
    <x v="1"/>
    <x v="3"/>
    <x v="3"/>
    <x v="1142"/>
    <x v="0"/>
    <m/>
    <n v="1100"/>
    <n v="900"/>
    <m/>
    <s v="PMEWER9920Y1361"/>
    <x v="0"/>
    <x v="1"/>
  </r>
  <r>
    <x v="1"/>
    <x v="3"/>
    <x v="3"/>
    <x v="1142"/>
    <x v="1"/>
    <m/>
    <n v="1100"/>
    <n v="900"/>
    <m/>
    <s v="PMEWER9920Y1361"/>
    <x v="0"/>
    <x v="1"/>
  </r>
  <r>
    <x v="1"/>
    <x v="3"/>
    <x v="3"/>
    <x v="1142"/>
    <x v="2"/>
    <m/>
    <n v="0"/>
    <n v="0"/>
    <m/>
    <s v="PMEWER9920Y1361"/>
    <x v="0"/>
    <x v="1"/>
  </r>
  <r>
    <x v="1"/>
    <x v="3"/>
    <x v="3"/>
    <x v="1142"/>
    <x v="3"/>
    <m/>
    <n v="100"/>
    <n v="100"/>
    <m/>
    <s v="PMEWER9920Y1361"/>
    <x v="0"/>
    <x v="1"/>
  </r>
  <r>
    <x v="1"/>
    <x v="3"/>
    <x v="3"/>
    <x v="1142"/>
    <x v="4"/>
    <m/>
    <n v="17.600000000000001"/>
    <n v="14.4"/>
    <m/>
    <s v="PMEWER9920Y1361"/>
    <x v="0"/>
    <x v="1"/>
  </r>
  <r>
    <x v="1"/>
    <x v="3"/>
    <x v="3"/>
    <x v="1142"/>
    <x v="5"/>
    <m/>
    <n v="17.600000000000001"/>
    <n v="14.4"/>
    <m/>
    <s v="PMEWER9920Y1361"/>
    <x v="0"/>
    <x v="1"/>
  </r>
  <r>
    <x v="1"/>
    <x v="3"/>
    <x v="3"/>
    <x v="1142"/>
    <x v="6"/>
    <m/>
    <n v="0"/>
    <n v="0"/>
    <m/>
    <s v="PMEWER9920Y1361"/>
    <x v="0"/>
    <x v="0"/>
  </r>
  <r>
    <x v="1"/>
    <x v="3"/>
    <x v="3"/>
    <x v="1143"/>
    <x v="0"/>
    <m/>
    <m/>
    <n v="2380"/>
    <n v="1120"/>
    <s v="PMEWER9930Y1361"/>
    <x v="0"/>
    <x v="1"/>
  </r>
  <r>
    <x v="1"/>
    <x v="3"/>
    <x v="3"/>
    <x v="1143"/>
    <x v="1"/>
    <m/>
    <m/>
    <n v="2380"/>
    <n v="1120"/>
    <s v="PMEWER9930Y1361"/>
    <x v="0"/>
    <x v="1"/>
  </r>
  <r>
    <x v="1"/>
    <x v="3"/>
    <x v="3"/>
    <x v="1143"/>
    <x v="2"/>
    <m/>
    <m/>
    <n v="0"/>
    <n v="0"/>
    <s v="PMEWER9930Y1361"/>
    <x v="0"/>
    <x v="1"/>
  </r>
  <r>
    <x v="1"/>
    <x v="3"/>
    <x v="3"/>
    <x v="1143"/>
    <x v="3"/>
    <m/>
    <m/>
    <n v="100"/>
    <n v="100"/>
    <s v="PMEWER9930Y1361"/>
    <x v="0"/>
    <x v="1"/>
  </r>
  <r>
    <x v="1"/>
    <x v="3"/>
    <x v="3"/>
    <x v="1143"/>
    <x v="4"/>
    <m/>
    <m/>
    <n v="51.622199999999999"/>
    <n v="24.2928"/>
    <s v="PMEWER9930Y1361"/>
    <x v="0"/>
    <x v="1"/>
  </r>
  <r>
    <x v="1"/>
    <x v="3"/>
    <x v="3"/>
    <x v="1143"/>
    <x v="5"/>
    <m/>
    <m/>
    <n v="51.622199999999999"/>
    <n v="24.2928"/>
    <s v="PMEWER9930Y1361"/>
    <x v="0"/>
    <x v="1"/>
  </r>
  <r>
    <x v="1"/>
    <x v="3"/>
    <x v="3"/>
    <x v="1143"/>
    <x v="6"/>
    <m/>
    <m/>
    <n v="0"/>
    <n v="0"/>
    <s v="PMEWER9930Y1361"/>
    <x v="0"/>
    <x v="0"/>
  </r>
  <r>
    <x v="1"/>
    <x v="3"/>
    <x v="3"/>
    <x v="1144"/>
    <x v="0"/>
    <m/>
    <m/>
    <m/>
    <m/>
    <s v="PMEWES2W31Y1361"/>
    <x v="0"/>
    <x v="1"/>
  </r>
  <r>
    <x v="1"/>
    <x v="3"/>
    <x v="3"/>
    <x v="1144"/>
    <x v="1"/>
    <m/>
    <m/>
    <m/>
    <n v="20"/>
    <s v="PMEWES2W31Y1361"/>
    <x v="0"/>
    <x v="1"/>
  </r>
  <r>
    <x v="1"/>
    <x v="3"/>
    <x v="3"/>
    <x v="1144"/>
    <x v="2"/>
    <m/>
    <m/>
    <m/>
    <n v="-20"/>
    <s v="PMEWES2W31Y1361"/>
    <x v="0"/>
    <x v="2"/>
  </r>
  <r>
    <x v="1"/>
    <x v="3"/>
    <x v="3"/>
    <x v="1144"/>
    <x v="3"/>
    <m/>
    <m/>
    <m/>
    <m/>
    <s v="PMEWES2W31Y1361"/>
    <x v="0"/>
    <x v="1"/>
  </r>
  <r>
    <x v="1"/>
    <x v="3"/>
    <x v="3"/>
    <x v="1144"/>
    <x v="4"/>
    <m/>
    <m/>
    <m/>
    <m/>
    <s v="PMEWES2W31Y1361"/>
    <x v="0"/>
    <x v="1"/>
  </r>
  <r>
    <x v="1"/>
    <x v="3"/>
    <x v="3"/>
    <x v="1144"/>
    <x v="5"/>
    <m/>
    <m/>
    <m/>
    <n v="5.6399999999999999E-2"/>
    <s v="PMEWES2W31Y1361"/>
    <x v="0"/>
    <x v="1"/>
  </r>
  <r>
    <x v="1"/>
    <x v="3"/>
    <x v="3"/>
    <x v="1144"/>
    <x v="6"/>
    <m/>
    <m/>
    <m/>
    <n v="-5.6399999999999999E-2"/>
    <s v="PMEWES2W31Y1361"/>
    <x v="0"/>
    <x v="0"/>
  </r>
  <r>
    <x v="1"/>
    <x v="3"/>
    <x v="3"/>
    <x v="1145"/>
    <x v="0"/>
    <n v="600"/>
    <n v="600"/>
    <n v="600"/>
    <n v="400"/>
    <s v="PMEWES4L03-803"/>
    <x v="0"/>
    <x v="1"/>
  </r>
  <r>
    <x v="1"/>
    <x v="3"/>
    <x v="3"/>
    <x v="1145"/>
    <x v="1"/>
    <n v="600"/>
    <n v="600"/>
    <n v="600"/>
    <n v="400"/>
    <s v="PMEWES4L03-803"/>
    <x v="0"/>
    <x v="1"/>
  </r>
  <r>
    <x v="1"/>
    <x v="3"/>
    <x v="3"/>
    <x v="1145"/>
    <x v="2"/>
    <n v="0"/>
    <n v="0"/>
    <n v="0"/>
    <n v="0"/>
    <s v="PMEWES4L03-803"/>
    <x v="0"/>
    <x v="1"/>
  </r>
  <r>
    <x v="1"/>
    <x v="3"/>
    <x v="3"/>
    <x v="1145"/>
    <x v="3"/>
    <n v="100"/>
    <n v="100"/>
    <n v="100"/>
    <n v="100"/>
    <s v="PMEWES4L03-803"/>
    <x v="0"/>
    <x v="1"/>
  </r>
  <r>
    <x v="1"/>
    <x v="3"/>
    <x v="3"/>
    <x v="1145"/>
    <x v="4"/>
    <n v="1.95"/>
    <n v="1.95"/>
    <n v="1.95"/>
    <n v="1.3"/>
    <s v="PMEWES4L03-803"/>
    <x v="0"/>
    <x v="1"/>
  </r>
  <r>
    <x v="1"/>
    <x v="3"/>
    <x v="3"/>
    <x v="1145"/>
    <x v="5"/>
    <n v="1.94"/>
    <n v="1.89"/>
    <n v="1.94"/>
    <n v="1.29"/>
    <s v="PMEWES4L03-803"/>
    <x v="0"/>
    <x v="1"/>
  </r>
  <r>
    <x v="1"/>
    <x v="3"/>
    <x v="3"/>
    <x v="1145"/>
    <x v="6"/>
    <n v="0.01"/>
    <n v="0.06"/>
    <n v="0.01"/>
    <n v="0.01"/>
    <s v="PMEWES4L03-803"/>
    <x v="0"/>
    <x v="0"/>
  </r>
  <r>
    <x v="1"/>
    <x v="3"/>
    <x v="3"/>
    <x v="1146"/>
    <x v="0"/>
    <m/>
    <n v="20"/>
    <n v="0"/>
    <n v="40"/>
    <s v="PMEWES9011Y1361"/>
    <x v="0"/>
    <x v="1"/>
  </r>
  <r>
    <x v="1"/>
    <x v="3"/>
    <x v="3"/>
    <x v="1146"/>
    <x v="1"/>
    <m/>
    <n v="20"/>
    <m/>
    <n v="40"/>
    <s v="PMEWES9011Y1361"/>
    <x v="0"/>
    <x v="1"/>
  </r>
  <r>
    <x v="1"/>
    <x v="3"/>
    <x v="3"/>
    <x v="1146"/>
    <x v="2"/>
    <m/>
    <n v="0"/>
    <n v="0"/>
    <n v="0"/>
    <s v="PMEWES9011Y1361"/>
    <x v="0"/>
    <x v="1"/>
  </r>
  <r>
    <x v="1"/>
    <x v="3"/>
    <x v="3"/>
    <x v="1146"/>
    <x v="3"/>
    <m/>
    <n v="100"/>
    <s v="X"/>
    <n v="100"/>
    <s v="PMEWES9011Y1361"/>
    <x v="0"/>
    <x v="1"/>
  </r>
  <r>
    <x v="1"/>
    <x v="3"/>
    <x v="3"/>
    <x v="1146"/>
    <x v="4"/>
    <m/>
    <n v="0.17899999999999999"/>
    <n v="0"/>
    <n v="0.35799999999999998"/>
    <s v="PMEWES9011Y1361"/>
    <x v="0"/>
    <x v="1"/>
  </r>
  <r>
    <x v="1"/>
    <x v="3"/>
    <x v="3"/>
    <x v="1146"/>
    <x v="5"/>
    <m/>
    <n v="0.17899999999999999"/>
    <m/>
    <n v="0.35799999999999998"/>
    <s v="PMEWES9011Y1361"/>
    <x v="0"/>
    <x v="1"/>
  </r>
  <r>
    <x v="1"/>
    <x v="3"/>
    <x v="3"/>
    <x v="1146"/>
    <x v="6"/>
    <m/>
    <n v="0"/>
    <n v="0"/>
    <n v="0"/>
    <s v="PMEWES9011Y1361"/>
    <x v="0"/>
    <x v="0"/>
  </r>
  <r>
    <x v="1"/>
    <x v="3"/>
    <x v="3"/>
    <x v="1147"/>
    <x v="0"/>
    <n v="40"/>
    <n v="140"/>
    <n v="0"/>
    <n v="20"/>
    <s v="PMEWES9012Y1361"/>
    <x v="0"/>
    <x v="1"/>
  </r>
  <r>
    <x v="1"/>
    <x v="3"/>
    <x v="3"/>
    <x v="1147"/>
    <x v="1"/>
    <n v="40"/>
    <n v="140"/>
    <m/>
    <n v="20"/>
    <s v="PMEWES9012Y1361"/>
    <x v="0"/>
    <x v="1"/>
  </r>
  <r>
    <x v="1"/>
    <x v="3"/>
    <x v="3"/>
    <x v="1147"/>
    <x v="2"/>
    <n v="0"/>
    <n v="0"/>
    <n v="0"/>
    <n v="0"/>
    <s v="PMEWES9012Y1361"/>
    <x v="0"/>
    <x v="1"/>
  </r>
  <r>
    <x v="1"/>
    <x v="3"/>
    <x v="3"/>
    <x v="1147"/>
    <x v="3"/>
    <n v="100"/>
    <n v="100"/>
    <s v="X"/>
    <n v="100"/>
    <s v="PMEWES9012Y1361"/>
    <x v="0"/>
    <x v="1"/>
  </r>
  <r>
    <x v="1"/>
    <x v="3"/>
    <x v="3"/>
    <x v="1147"/>
    <x v="4"/>
    <n v="0.31640000000000001"/>
    <n v="1.1073999999999999"/>
    <n v="0"/>
    <n v="0.15820000000000001"/>
    <s v="PMEWES9012Y1361"/>
    <x v="0"/>
    <x v="1"/>
  </r>
  <r>
    <x v="1"/>
    <x v="3"/>
    <x v="3"/>
    <x v="1147"/>
    <x v="5"/>
    <n v="0.32040000000000002"/>
    <n v="1.1314"/>
    <m/>
    <n v="0.16220000000000001"/>
    <s v="PMEWES9012Y1361"/>
    <x v="0"/>
    <x v="1"/>
  </r>
  <r>
    <x v="1"/>
    <x v="3"/>
    <x v="3"/>
    <x v="1147"/>
    <x v="6"/>
    <n v="-4.0000000000000001E-3"/>
    <n v="-2.4E-2"/>
    <n v="0"/>
    <n v="-4.0000000000000001E-3"/>
    <s v="PMEWES9012Y1361"/>
    <x v="0"/>
    <x v="0"/>
  </r>
  <r>
    <x v="1"/>
    <x v="3"/>
    <x v="3"/>
    <x v="1148"/>
    <x v="0"/>
    <n v="200"/>
    <n v="20"/>
    <n v="620"/>
    <n v="380"/>
    <s v="PMEWES9013Y1361"/>
    <x v="0"/>
    <x v="1"/>
  </r>
  <r>
    <x v="1"/>
    <x v="3"/>
    <x v="3"/>
    <x v="1148"/>
    <x v="1"/>
    <n v="200"/>
    <n v="20"/>
    <n v="620"/>
    <n v="380"/>
    <s v="PMEWES9013Y1361"/>
    <x v="0"/>
    <x v="1"/>
  </r>
  <r>
    <x v="1"/>
    <x v="3"/>
    <x v="3"/>
    <x v="1148"/>
    <x v="2"/>
    <n v="0"/>
    <n v="0"/>
    <n v="0"/>
    <n v="0"/>
    <s v="PMEWES9013Y1361"/>
    <x v="0"/>
    <x v="1"/>
  </r>
  <r>
    <x v="1"/>
    <x v="3"/>
    <x v="3"/>
    <x v="1148"/>
    <x v="3"/>
    <n v="100"/>
    <n v="100"/>
    <n v="100"/>
    <n v="100"/>
    <s v="PMEWES9013Y1361"/>
    <x v="0"/>
    <x v="1"/>
  </r>
  <r>
    <x v="1"/>
    <x v="3"/>
    <x v="3"/>
    <x v="1148"/>
    <x v="4"/>
    <n v="1.772"/>
    <n v="0.1772"/>
    <n v="5.4931999999999999"/>
    <n v="3.3668"/>
    <s v="PMEWES9013Y1361"/>
    <x v="0"/>
    <x v="1"/>
  </r>
  <r>
    <x v="1"/>
    <x v="3"/>
    <x v="3"/>
    <x v="1148"/>
    <x v="5"/>
    <n v="1.772"/>
    <n v="0.1772"/>
    <n v="5.4580000000000002"/>
    <n v="3.3140000000000001"/>
    <s v="PMEWES9013Y1361"/>
    <x v="0"/>
    <x v="1"/>
  </r>
  <r>
    <x v="1"/>
    <x v="3"/>
    <x v="3"/>
    <x v="1148"/>
    <x v="6"/>
    <n v="0"/>
    <n v="0"/>
    <n v="3.5200000000000002E-2"/>
    <n v="5.28E-2"/>
    <s v="PMEWES9013Y1361"/>
    <x v="0"/>
    <x v="0"/>
  </r>
  <r>
    <x v="1"/>
    <x v="3"/>
    <x v="3"/>
    <x v="1149"/>
    <x v="0"/>
    <n v="420"/>
    <n v="120"/>
    <n v="240"/>
    <n v="200"/>
    <s v="PMEWES9015Y1361"/>
    <x v="0"/>
    <x v="1"/>
  </r>
  <r>
    <x v="1"/>
    <x v="3"/>
    <x v="3"/>
    <x v="1149"/>
    <x v="1"/>
    <n v="420"/>
    <n v="120"/>
    <n v="240"/>
    <n v="200"/>
    <s v="PMEWES9015Y1361"/>
    <x v="0"/>
    <x v="1"/>
  </r>
  <r>
    <x v="1"/>
    <x v="3"/>
    <x v="3"/>
    <x v="1149"/>
    <x v="2"/>
    <n v="0"/>
    <n v="0"/>
    <n v="0"/>
    <n v="0"/>
    <s v="PMEWES9015Y1361"/>
    <x v="0"/>
    <x v="1"/>
  </r>
  <r>
    <x v="1"/>
    <x v="3"/>
    <x v="3"/>
    <x v="1149"/>
    <x v="3"/>
    <n v="100"/>
    <n v="100"/>
    <n v="100"/>
    <n v="100"/>
    <s v="PMEWES9015Y1361"/>
    <x v="0"/>
    <x v="1"/>
  </r>
  <r>
    <x v="1"/>
    <x v="3"/>
    <x v="3"/>
    <x v="1149"/>
    <x v="4"/>
    <n v="3.7212000000000001"/>
    <n v="1.0631999999999999"/>
    <n v="2.1263999999999998"/>
    <n v="1.772"/>
    <s v="PMEWES9015Y1361"/>
    <x v="0"/>
    <x v="1"/>
  </r>
  <r>
    <x v="1"/>
    <x v="3"/>
    <x v="3"/>
    <x v="1149"/>
    <x v="5"/>
    <n v="3.7212000000000001"/>
    <n v="1.0631999999999999"/>
    <n v="2.1263999999999998"/>
    <n v="1.772"/>
    <s v="PMEWES9015Y1361"/>
    <x v="0"/>
    <x v="1"/>
  </r>
  <r>
    <x v="1"/>
    <x v="3"/>
    <x v="3"/>
    <x v="1149"/>
    <x v="6"/>
    <n v="0"/>
    <n v="0"/>
    <n v="0"/>
    <n v="0"/>
    <s v="PMEWES9015Y1361"/>
    <x v="0"/>
    <x v="0"/>
  </r>
  <r>
    <x v="1"/>
    <x v="3"/>
    <x v="3"/>
    <x v="1150"/>
    <x v="0"/>
    <n v="80"/>
    <n v="60"/>
    <n v="40"/>
    <m/>
    <s v="PMEWES9020Y1361"/>
    <x v="0"/>
    <x v="1"/>
  </r>
  <r>
    <x v="1"/>
    <x v="3"/>
    <x v="3"/>
    <x v="1150"/>
    <x v="1"/>
    <n v="80"/>
    <n v="60"/>
    <n v="40"/>
    <m/>
    <s v="PMEWES9020Y1361"/>
    <x v="0"/>
    <x v="1"/>
  </r>
  <r>
    <x v="1"/>
    <x v="3"/>
    <x v="3"/>
    <x v="1150"/>
    <x v="2"/>
    <n v="0"/>
    <n v="0"/>
    <n v="0"/>
    <m/>
    <s v="PMEWES9020Y1361"/>
    <x v="0"/>
    <x v="1"/>
  </r>
  <r>
    <x v="1"/>
    <x v="3"/>
    <x v="3"/>
    <x v="1150"/>
    <x v="3"/>
    <n v="100"/>
    <n v="100"/>
    <n v="100"/>
    <m/>
    <s v="PMEWES9020Y1361"/>
    <x v="0"/>
    <x v="1"/>
  </r>
  <r>
    <x v="1"/>
    <x v="3"/>
    <x v="3"/>
    <x v="1150"/>
    <x v="4"/>
    <n v="1.1936"/>
    <n v="0.8952"/>
    <n v="0.5968"/>
    <m/>
    <s v="PMEWES9020Y1361"/>
    <x v="0"/>
    <x v="1"/>
  </r>
  <r>
    <x v="1"/>
    <x v="3"/>
    <x v="3"/>
    <x v="1150"/>
    <x v="5"/>
    <n v="1.1412"/>
    <n v="0.8952"/>
    <n v="0.5968"/>
    <m/>
    <s v="PMEWES9020Y1361"/>
    <x v="0"/>
    <x v="1"/>
  </r>
  <r>
    <x v="1"/>
    <x v="3"/>
    <x v="3"/>
    <x v="1150"/>
    <x v="6"/>
    <n v="5.2400000000000002E-2"/>
    <n v="0"/>
    <n v="0"/>
    <m/>
    <s v="PMEWES9020Y1361"/>
    <x v="0"/>
    <x v="0"/>
  </r>
  <r>
    <x v="1"/>
    <x v="3"/>
    <x v="3"/>
    <x v="1151"/>
    <x v="0"/>
    <m/>
    <n v="40"/>
    <n v="0"/>
    <m/>
    <s v="PMEWES9025Y1361"/>
    <x v="0"/>
    <x v="1"/>
  </r>
  <r>
    <x v="1"/>
    <x v="3"/>
    <x v="3"/>
    <x v="1151"/>
    <x v="1"/>
    <m/>
    <n v="40"/>
    <m/>
    <m/>
    <s v="PMEWES9025Y1361"/>
    <x v="0"/>
    <x v="1"/>
  </r>
  <r>
    <x v="1"/>
    <x v="3"/>
    <x v="3"/>
    <x v="1151"/>
    <x v="2"/>
    <m/>
    <n v="0"/>
    <n v="0"/>
    <m/>
    <s v="PMEWES9025Y1361"/>
    <x v="0"/>
    <x v="1"/>
  </r>
  <r>
    <x v="1"/>
    <x v="3"/>
    <x v="3"/>
    <x v="1151"/>
    <x v="3"/>
    <m/>
    <n v="100"/>
    <s v="X"/>
    <m/>
    <s v="PMEWES9025Y1361"/>
    <x v="0"/>
    <x v="1"/>
  </r>
  <r>
    <x v="1"/>
    <x v="3"/>
    <x v="3"/>
    <x v="1151"/>
    <x v="4"/>
    <m/>
    <n v="0.50719999999999998"/>
    <n v="0"/>
    <m/>
    <s v="PMEWES9025Y1361"/>
    <x v="0"/>
    <x v="1"/>
  </r>
  <r>
    <x v="1"/>
    <x v="3"/>
    <x v="3"/>
    <x v="1151"/>
    <x v="5"/>
    <m/>
    <n v="0.50719999999999998"/>
    <m/>
    <m/>
    <s v="PMEWES9025Y1361"/>
    <x v="0"/>
    <x v="1"/>
  </r>
  <r>
    <x v="1"/>
    <x v="3"/>
    <x v="3"/>
    <x v="1151"/>
    <x v="6"/>
    <m/>
    <n v="0"/>
    <n v="0"/>
    <m/>
    <s v="PMEWES9025Y1361"/>
    <x v="0"/>
    <x v="0"/>
  </r>
  <r>
    <x v="1"/>
    <x v="3"/>
    <x v="3"/>
    <x v="1152"/>
    <x v="0"/>
    <n v="100"/>
    <n v="360"/>
    <n v="180"/>
    <n v="220"/>
    <s v="PMEWES9027Y1361"/>
    <x v="0"/>
    <x v="1"/>
  </r>
  <r>
    <x v="1"/>
    <x v="3"/>
    <x v="3"/>
    <x v="1152"/>
    <x v="1"/>
    <n v="100"/>
    <n v="360"/>
    <n v="180"/>
    <n v="220"/>
    <s v="PMEWES9027Y1361"/>
    <x v="0"/>
    <x v="1"/>
  </r>
  <r>
    <x v="1"/>
    <x v="3"/>
    <x v="3"/>
    <x v="1152"/>
    <x v="2"/>
    <n v="0"/>
    <n v="0"/>
    <n v="0"/>
    <n v="0"/>
    <s v="PMEWES9027Y1361"/>
    <x v="0"/>
    <x v="1"/>
  </r>
  <r>
    <x v="1"/>
    <x v="3"/>
    <x v="3"/>
    <x v="1152"/>
    <x v="3"/>
    <n v="100"/>
    <n v="100"/>
    <n v="100"/>
    <n v="100"/>
    <s v="PMEWES9027Y1361"/>
    <x v="0"/>
    <x v="1"/>
  </r>
  <r>
    <x v="1"/>
    <x v="3"/>
    <x v="3"/>
    <x v="1152"/>
    <x v="4"/>
    <n v="1.268"/>
    <n v="4.5648"/>
    <n v="2.2824"/>
    <n v="2.7896000000000001"/>
    <s v="PMEWES9027Y1361"/>
    <x v="0"/>
    <x v="1"/>
  </r>
  <r>
    <x v="1"/>
    <x v="3"/>
    <x v="3"/>
    <x v="1152"/>
    <x v="5"/>
    <n v="1.321"/>
    <n v="5.5187999999999997"/>
    <n v="2.5474000000000001"/>
    <n v="3.2664"/>
    <s v="PMEWES9027Y1361"/>
    <x v="0"/>
    <x v="1"/>
  </r>
  <r>
    <x v="1"/>
    <x v="3"/>
    <x v="3"/>
    <x v="1152"/>
    <x v="6"/>
    <n v="-5.2999999999999999E-2"/>
    <n v="-0.95399999999999996"/>
    <n v="-0.26500000000000001"/>
    <n v="-0.4768"/>
    <s v="PMEWES9027Y1361"/>
    <x v="0"/>
    <x v="0"/>
  </r>
  <r>
    <x v="1"/>
    <x v="3"/>
    <x v="3"/>
    <x v="1153"/>
    <x v="0"/>
    <n v="580"/>
    <n v="500"/>
    <n v="1360"/>
    <n v="820"/>
    <s v="PMEWES9032Y1361"/>
    <x v="0"/>
    <x v="1"/>
  </r>
  <r>
    <x v="1"/>
    <x v="3"/>
    <x v="3"/>
    <x v="1153"/>
    <x v="1"/>
    <n v="580"/>
    <n v="500"/>
    <n v="1360"/>
    <n v="820"/>
    <s v="PMEWES9032Y1361"/>
    <x v="0"/>
    <x v="1"/>
  </r>
  <r>
    <x v="1"/>
    <x v="3"/>
    <x v="3"/>
    <x v="1153"/>
    <x v="2"/>
    <n v="0"/>
    <n v="0"/>
    <n v="0"/>
    <n v="0"/>
    <s v="PMEWES9032Y1361"/>
    <x v="0"/>
    <x v="1"/>
  </r>
  <r>
    <x v="1"/>
    <x v="3"/>
    <x v="3"/>
    <x v="1153"/>
    <x v="3"/>
    <n v="100"/>
    <n v="100"/>
    <n v="100"/>
    <n v="100"/>
    <s v="PMEWES9032Y1361"/>
    <x v="0"/>
    <x v="1"/>
  </r>
  <r>
    <x v="1"/>
    <x v="3"/>
    <x v="3"/>
    <x v="1153"/>
    <x v="4"/>
    <n v="8.8217999999999996"/>
    <n v="7.6050000000000004"/>
    <n v="20.685600000000001"/>
    <n v="12.472200000000001"/>
    <s v="PMEWES9032Y1361"/>
    <x v="0"/>
    <x v="1"/>
  </r>
  <r>
    <x v="1"/>
    <x v="3"/>
    <x v="3"/>
    <x v="1153"/>
    <x v="5"/>
    <n v="9.7138000000000009"/>
    <n v="8.8537999999999997"/>
    <n v="22.648"/>
    <n v="14.4346"/>
    <s v="PMEWES9032Y1361"/>
    <x v="0"/>
    <x v="1"/>
  </r>
  <r>
    <x v="1"/>
    <x v="3"/>
    <x v="3"/>
    <x v="1153"/>
    <x v="6"/>
    <n v="-0.89200000000000002"/>
    <n v="-1.2487999999999999"/>
    <n v="-1.9623999999999999"/>
    <n v="-1.9623999999999999"/>
    <s v="PMEWES9032Y1361"/>
    <x v="0"/>
    <x v="0"/>
  </r>
  <r>
    <x v="1"/>
    <x v="3"/>
    <x v="3"/>
    <x v="1154"/>
    <x v="0"/>
    <n v="220"/>
    <n v="200"/>
    <n v="500"/>
    <n v="140"/>
    <s v="PMEWES9038Y1361"/>
    <x v="0"/>
    <x v="1"/>
  </r>
  <r>
    <x v="1"/>
    <x v="3"/>
    <x v="3"/>
    <x v="1154"/>
    <x v="1"/>
    <n v="220"/>
    <n v="200"/>
    <n v="500"/>
    <n v="140"/>
    <s v="PMEWES9038Y1361"/>
    <x v="0"/>
    <x v="1"/>
  </r>
  <r>
    <x v="1"/>
    <x v="3"/>
    <x v="3"/>
    <x v="1154"/>
    <x v="2"/>
    <n v="0"/>
    <n v="0"/>
    <n v="0"/>
    <n v="0"/>
    <s v="PMEWES9038Y1361"/>
    <x v="0"/>
    <x v="1"/>
  </r>
  <r>
    <x v="1"/>
    <x v="3"/>
    <x v="3"/>
    <x v="1154"/>
    <x v="3"/>
    <n v="100"/>
    <n v="100"/>
    <n v="100"/>
    <n v="100"/>
    <s v="PMEWES9038Y1361"/>
    <x v="0"/>
    <x v="1"/>
  </r>
  <r>
    <x v="1"/>
    <x v="3"/>
    <x v="3"/>
    <x v="1154"/>
    <x v="4"/>
    <n v="3.9401999999999999"/>
    <n v="3.5819999999999999"/>
    <n v="8.9550000000000001"/>
    <n v="2.5074000000000001"/>
    <s v="PMEWES9038Y1361"/>
    <x v="0"/>
    <x v="1"/>
  </r>
  <r>
    <x v="1"/>
    <x v="3"/>
    <x v="3"/>
    <x v="1154"/>
    <x v="5"/>
    <n v="3.9401999999999999"/>
    <n v="3.5819999999999999"/>
    <n v="8.9550000000000001"/>
    <n v="2.5074000000000001"/>
    <s v="PMEWES9038Y1361"/>
    <x v="0"/>
    <x v="1"/>
  </r>
  <r>
    <x v="1"/>
    <x v="3"/>
    <x v="3"/>
    <x v="1154"/>
    <x v="6"/>
    <n v="0"/>
    <n v="0"/>
    <n v="0"/>
    <n v="0"/>
    <s v="PMEWES9038Y1361"/>
    <x v="0"/>
    <x v="0"/>
  </r>
  <r>
    <x v="1"/>
    <x v="3"/>
    <x v="3"/>
    <x v="1155"/>
    <x v="0"/>
    <n v="60"/>
    <n v="560"/>
    <n v="200"/>
    <n v="180"/>
    <s v="PMEWES9040Y1361"/>
    <x v="0"/>
    <x v="1"/>
  </r>
  <r>
    <x v="1"/>
    <x v="3"/>
    <x v="3"/>
    <x v="1155"/>
    <x v="1"/>
    <n v="60"/>
    <n v="560"/>
    <n v="200"/>
    <n v="180"/>
    <s v="PMEWES9040Y1361"/>
    <x v="0"/>
    <x v="1"/>
  </r>
  <r>
    <x v="1"/>
    <x v="3"/>
    <x v="3"/>
    <x v="1155"/>
    <x v="2"/>
    <n v="0"/>
    <n v="0"/>
    <n v="0"/>
    <n v="0"/>
    <s v="PMEWES9040Y1361"/>
    <x v="0"/>
    <x v="1"/>
  </r>
  <r>
    <x v="1"/>
    <x v="3"/>
    <x v="3"/>
    <x v="1155"/>
    <x v="3"/>
    <n v="100"/>
    <n v="100"/>
    <n v="100"/>
    <n v="100"/>
    <s v="PMEWES9040Y1361"/>
    <x v="0"/>
    <x v="1"/>
  </r>
  <r>
    <x v="1"/>
    <x v="3"/>
    <x v="3"/>
    <x v="1155"/>
    <x v="4"/>
    <n v="1.2198"/>
    <n v="11.3848"/>
    <n v="4.0659999999999998"/>
    <n v="3.6594000000000002"/>
    <s v="PMEWES9040Y1361"/>
    <x v="0"/>
    <x v="1"/>
  </r>
  <r>
    <x v="1"/>
    <x v="3"/>
    <x v="3"/>
    <x v="1155"/>
    <x v="5"/>
    <n v="1.2188000000000001"/>
    <n v="11.357799999999999"/>
    <n v="4.0599999999999996"/>
    <n v="3.6514000000000002"/>
    <s v="PMEWES9040Y1361"/>
    <x v="0"/>
    <x v="1"/>
  </r>
  <r>
    <x v="1"/>
    <x v="3"/>
    <x v="3"/>
    <x v="1155"/>
    <x v="6"/>
    <n v="1E-3"/>
    <n v="2.7E-2"/>
    <n v="6.0000000000000001E-3"/>
    <n v="8.0000000000000002E-3"/>
    <s v="PMEWES9040Y1361"/>
    <x v="0"/>
    <x v="0"/>
  </r>
  <r>
    <x v="1"/>
    <x v="3"/>
    <x v="3"/>
    <x v="1156"/>
    <x v="0"/>
    <n v="40"/>
    <n v="20"/>
    <n v="20"/>
    <m/>
    <s v="PMEWES9064Y1361"/>
    <x v="0"/>
    <x v="1"/>
  </r>
  <r>
    <x v="1"/>
    <x v="3"/>
    <x v="3"/>
    <x v="1156"/>
    <x v="1"/>
    <n v="40"/>
    <n v="20"/>
    <n v="20"/>
    <m/>
    <s v="PMEWES9064Y1361"/>
    <x v="0"/>
    <x v="1"/>
  </r>
  <r>
    <x v="1"/>
    <x v="3"/>
    <x v="3"/>
    <x v="1156"/>
    <x v="2"/>
    <n v="0"/>
    <n v="0"/>
    <n v="0"/>
    <m/>
    <s v="PMEWES9064Y1361"/>
    <x v="0"/>
    <x v="1"/>
  </r>
  <r>
    <x v="1"/>
    <x v="3"/>
    <x v="3"/>
    <x v="1156"/>
    <x v="3"/>
    <n v="100"/>
    <n v="100"/>
    <n v="100"/>
    <m/>
    <s v="PMEWES9064Y1361"/>
    <x v="0"/>
    <x v="1"/>
  </r>
  <r>
    <x v="1"/>
    <x v="3"/>
    <x v="3"/>
    <x v="1156"/>
    <x v="4"/>
    <n v="0.1512"/>
    <n v="7.5600000000000001E-2"/>
    <n v="7.5600000000000001E-2"/>
    <m/>
    <s v="PMEWES9064Y1361"/>
    <x v="0"/>
    <x v="1"/>
  </r>
  <r>
    <x v="1"/>
    <x v="3"/>
    <x v="3"/>
    <x v="1156"/>
    <x v="5"/>
    <n v="0.1512"/>
    <n v="7.5600000000000001E-2"/>
    <n v="7.5600000000000001E-2"/>
    <m/>
    <s v="PMEWES9064Y1361"/>
    <x v="0"/>
    <x v="1"/>
  </r>
  <r>
    <x v="1"/>
    <x v="3"/>
    <x v="3"/>
    <x v="1156"/>
    <x v="6"/>
    <n v="0"/>
    <n v="0"/>
    <n v="0"/>
    <m/>
    <s v="PMEWES9064Y1361"/>
    <x v="0"/>
    <x v="0"/>
  </r>
  <r>
    <x v="1"/>
    <x v="3"/>
    <x v="3"/>
    <x v="1157"/>
    <x v="0"/>
    <m/>
    <m/>
    <n v="20"/>
    <m/>
    <s v="PMEWES9065Y1361"/>
    <x v="0"/>
    <x v="1"/>
  </r>
  <r>
    <x v="1"/>
    <x v="3"/>
    <x v="3"/>
    <x v="1157"/>
    <x v="1"/>
    <m/>
    <m/>
    <n v="20"/>
    <m/>
    <s v="PMEWES9065Y1361"/>
    <x v="0"/>
    <x v="1"/>
  </r>
  <r>
    <x v="1"/>
    <x v="3"/>
    <x v="3"/>
    <x v="1157"/>
    <x v="2"/>
    <m/>
    <m/>
    <n v="0"/>
    <m/>
    <s v="PMEWES9065Y1361"/>
    <x v="0"/>
    <x v="1"/>
  </r>
  <r>
    <x v="1"/>
    <x v="3"/>
    <x v="3"/>
    <x v="1157"/>
    <x v="3"/>
    <m/>
    <m/>
    <n v="100"/>
    <m/>
    <s v="PMEWES9065Y1361"/>
    <x v="0"/>
    <x v="1"/>
  </r>
  <r>
    <x v="1"/>
    <x v="3"/>
    <x v="3"/>
    <x v="1157"/>
    <x v="4"/>
    <m/>
    <m/>
    <n v="0.18640000000000001"/>
    <m/>
    <s v="PMEWES9065Y1361"/>
    <x v="0"/>
    <x v="1"/>
  </r>
  <r>
    <x v="1"/>
    <x v="3"/>
    <x v="3"/>
    <x v="1157"/>
    <x v="5"/>
    <m/>
    <m/>
    <n v="0.18640000000000001"/>
    <m/>
    <s v="PMEWES9065Y1361"/>
    <x v="0"/>
    <x v="1"/>
  </r>
  <r>
    <x v="1"/>
    <x v="3"/>
    <x v="3"/>
    <x v="1157"/>
    <x v="6"/>
    <m/>
    <m/>
    <n v="0"/>
    <m/>
    <s v="PMEWES9065Y1361"/>
    <x v="0"/>
    <x v="0"/>
  </r>
  <r>
    <x v="1"/>
    <x v="3"/>
    <x v="3"/>
    <x v="1158"/>
    <x v="0"/>
    <n v="160"/>
    <m/>
    <n v="100"/>
    <n v="60"/>
    <s v="PMEWES9068Y1361"/>
    <x v="0"/>
    <x v="1"/>
  </r>
  <r>
    <x v="1"/>
    <x v="3"/>
    <x v="3"/>
    <x v="1158"/>
    <x v="1"/>
    <n v="160"/>
    <m/>
    <n v="100"/>
    <n v="60"/>
    <s v="PMEWES9068Y1361"/>
    <x v="0"/>
    <x v="1"/>
  </r>
  <r>
    <x v="1"/>
    <x v="3"/>
    <x v="3"/>
    <x v="1158"/>
    <x v="2"/>
    <n v="0"/>
    <m/>
    <n v="0"/>
    <n v="0"/>
    <s v="PMEWES9068Y1361"/>
    <x v="0"/>
    <x v="1"/>
  </r>
  <r>
    <x v="1"/>
    <x v="3"/>
    <x v="3"/>
    <x v="1158"/>
    <x v="3"/>
    <n v="100"/>
    <m/>
    <n v="100"/>
    <n v="100"/>
    <s v="PMEWES9068Y1361"/>
    <x v="0"/>
    <x v="1"/>
  </r>
  <r>
    <x v="1"/>
    <x v="3"/>
    <x v="3"/>
    <x v="1158"/>
    <x v="4"/>
    <n v="0.64639999999999997"/>
    <m/>
    <n v="0.40400000000000003"/>
    <n v="0.2424"/>
    <s v="PMEWES9068Y1361"/>
    <x v="0"/>
    <x v="1"/>
  </r>
  <r>
    <x v="1"/>
    <x v="3"/>
    <x v="3"/>
    <x v="1158"/>
    <x v="5"/>
    <n v="0.64639999999999997"/>
    <m/>
    <n v="0.40400000000000003"/>
    <n v="0.2424"/>
    <s v="PMEWES9068Y1361"/>
    <x v="0"/>
    <x v="1"/>
  </r>
  <r>
    <x v="1"/>
    <x v="3"/>
    <x v="3"/>
    <x v="1158"/>
    <x v="6"/>
    <n v="0"/>
    <m/>
    <n v="0"/>
    <n v="0"/>
    <s v="PMEWES9068Y1361"/>
    <x v="0"/>
    <x v="0"/>
  </r>
  <r>
    <x v="1"/>
    <x v="3"/>
    <x v="3"/>
    <x v="1159"/>
    <x v="0"/>
    <n v="40"/>
    <m/>
    <n v="20"/>
    <m/>
    <s v="PMEWES9077Y1361"/>
    <x v="0"/>
    <x v="1"/>
  </r>
  <r>
    <x v="1"/>
    <x v="3"/>
    <x v="3"/>
    <x v="1159"/>
    <x v="1"/>
    <n v="40"/>
    <m/>
    <n v="20"/>
    <m/>
    <s v="PMEWES9077Y1361"/>
    <x v="0"/>
    <x v="1"/>
  </r>
  <r>
    <x v="1"/>
    <x v="3"/>
    <x v="3"/>
    <x v="1159"/>
    <x v="2"/>
    <n v="0"/>
    <m/>
    <n v="0"/>
    <m/>
    <s v="PMEWES9077Y1361"/>
    <x v="0"/>
    <x v="1"/>
  </r>
  <r>
    <x v="1"/>
    <x v="3"/>
    <x v="3"/>
    <x v="1159"/>
    <x v="3"/>
    <n v="100"/>
    <m/>
    <n v="100"/>
    <m/>
    <s v="PMEWES9077Y1361"/>
    <x v="0"/>
    <x v="1"/>
  </r>
  <r>
    <x v="1"/>
    <x v="3"/>
    <x v="3"/>
    <x v="1159"/>
    <x v="4"/>
    <n v="0.16200000000000001"/>
    <m/>
    <n v="8.1000000000000003E-2"/>
    <m/>
    <s v="PMEWES9077Y1361"/>
    <x v="0"/>
    <x v="1"/>
  </r>
  <r>
    <x v="1"/>
    <x v="3"/>
    <x v="3"/>
    <x v="1159"/>
    <x v="5"/>
    <n v="0.16200000000000001"/>
    <m/>
    <n v="8.1000000000000003E-2"/>
    <m/>
    <s v="PMEWES9077Y1361"/>
    <x v="0"/>
    <x v="1"/>
  </r>
  <r>
    <x v="1"/>
    <x v="3"/>
    <x v="3"/>
    <x v="1159"/>
    <x v="6"/>
    <n v="0"/>
    <m/>
    <n v="0"/>
    <m/>
    <s v="PMEWES9077Y1361"/>
    <x v="0"/>
    <x v="0"/>
  </r>
  <r>
    <x v="1"/>
    <x v="3"/>
    <x v="3"/>
    <x v="1160"/>
    <x v="0"/>
    <m/>
    <m/>
    <n v="20"/>
    <m/>
    <s v="PMEWES9085Y1361"/>
    <x v="0"/>
    <x v="1"/>
  </r>
  <r>
    <x v="1"/>
    <x v="3"/>
    <x v="3"/>
    <x v="1160"/>
    <x v="1"/>
    <m/>
    <m/>
    <n v="20"/>
    <m/>
    <s v="PMEWES9085Y1361"/>
    <x v="0"/>
    <x v="1"/>
  </r>
  <r>
    <x v="1"/>
    <x v="3"/>
    <x v="3"/>
    <x v="1160"/>
    <x v="2"/>
    <m/>
    <m/>
    <n v="0"/>
    <m/>
    <s v="PMEWES9085Y1361"/>
    <x v="0"/>
    <x v="1"/>
  </r>
  <r>
    <x v="1"/>
    <x v="3"/>
    <x v="3"/>
    <x v="1160"/>
    <x v="3"/>
    <m/>
    <m/>
    <n v="100"/>
    <m/>
    <s v="PMEWES9085Y1361"/>
    <x v="0"/>
    <x v="1"/>
  </r>
  <r>
    <x v="1"/>
    <x v="3"/>
    <x v="3"/>
    <x v="1160"/>
    <x v="4"/>
    <m/>
    <m/>
    <n v="9.1200000000000003E-2"/>
    <m/>
    <s v="PMEWES9085Y1361"/>
    <x v="0"/>
    <x v="1"/>
  </r>
  <r>
    <x v="1"/>
    <x v="3"/>
    <x v="3"/>
    <x v="1160"/>
    <x v="5"/>
    <m/>
    <m/>
    <n v="9.1200000000000003E-2"/>
    <m/>
    <s v="PMEWES9085Y1361"/>
    <x v="0"/>
    <x v="1"/>
  </r>
  <r>
    <x v="1"/>
    <x v="3"/>
    <x v="3"/>
    <x v="1160"/>
    <x v="6"/>
    <m/>
    <m/>
    <n v="0"/>
    <m/>
    <s v="PMEWES9085Y1361"/>
    <x v="0"/>
    <x v="0"/>
  </r>
  <r>
    <x v="1"/>
    <x v="3"/>
    <x v="3"/>
    <x v="1161"/>
    <x v="0"/>
    <n v="140"/>
    <n v="120"/>
    <n v="60"/>
    <n v="60"/>
    <s v="PMEWES9087Y1361"/>
    <x v="0"/>
    <x v="1"/>
  </r>
  <r>
    <x v="1"/>
    <x v="3"/>
    <x v="3"/>
    <x v="1161"/>
    <x v="1"/>
    <n v="140"/>
    <n v="120"/>
    <n v="60"/>
    <n v="60"/>
    <s v="PMEWES9087Y1361"/>
    <x v="0"/>
    <x v="1"/>
  </r>
  <r>
    <x v="1"/>
    <x v="3"/>
    <x v="3"/>
    <x v="1161"/>
    <x v="2"/>
    <n v="0"/>
    <n v="0"/>
    <n v="0"/>
    <n v="0"/>
    <s v="PMEWES9087Y1361"/>
    <x v="0"/>
    <x v="1"/>
  </r>
  <r>
    <x v="1"/>
    <x v="3"/>
    <x v="3"/>
    <x v="1161"/>
    <x v="3"/>
    <n v="100"/>
    <n v="100"/>
    <n v="100"/>
    <n v="100"/>
    <s v="PMEWES9087Y1361"/>
    <x v="0"/>
    <x v="1"/>
  </r>
  <r>
    <x v="1"/>
    <x v="3"/>
    <x v="3"/>
    <x v="1161"/>
    <x v="4"/>
    <n v="0.70420000000000005"/>
    <n v="0.60360000000000003"/>
    <n v="0.30180000000000001"/>
    <n v="0.30180000000000001"/>
    <s v="PMEWES9087Y1361"/>
    <x v="0"/>
    <x v="1"/>
  </r>
  <r>
    <x v="1"/>
    <x v="3"/>
    <x v="3"/>
    <x v="1161"/>
    <x v="5"/>
    <n v="0.70420000000000005"/>
    <n v="0.60360000000000003"/>
    <n v="0.30180000000000001"/>
    <n v="0.30180000000000001"/>
    <s v="PMEWES9087Y1361"/>
    <x v="0"/>
    <x v="1"/>
  </r>
  <r>
    <x v="1"/>
    <x v="3"/>
    <x v="3"/>
    <x v="1161"/>
    <x v="6"/>
    <n v="0"/>
    <n v="0"/>
    <n v="0"/>
    <n v="0"/>
    <s v="PMEWES9087Y1361"/>
    <x v="0"/>
    <x v="0"/>
  </r>
  <r>
    <x v="1"/>
    <x v="3"/>
    <x v="3"/>
    <x v="1162"/>
    <x v="0"/>
    <n v="20"/>
    <n v="60"/>
    <n v="60"/>
    <m/>
    <s v="PMEWES9089Y1361"/>
    <x v="0"/>
    <x v="1"/>
  </r>
  <r>
    <x v="1"/>
    <x v="3"/>
    <x v="3"/>
    <x v="1162"/>
    <x v="1"/>
    <n v="20"/>
    <n v="60"/>
    <n v="60"/>
    <m/>
    <s v="PMEWES9089Y1361"/>
    <x v="0"/>
    <x v="1"/>
  </r>
  <r>
    <x v="1"/>
    <x v="3"/>
    <x v="3"/>
    <x v="1162"/>
    <x v="2"/>
    <n v="0"/>
    <n v="0"/>
    <n v="0"/>
    <m/>
    <s v="PMEWES9089Y1361"/>
    <x v="0"/>
    <x v="1"/>
  </r>
  <r>
    <x v="1"/>
    <x v="3"/>
    <x v="3"/>
    <x v="1162"/>
    <x v="3"/>
    <n v="100"/>
    <n v="100"/>
    <n v="100"/>
    <m/>
    <s v="PMEWES9089Y1361"/>
    <x v="0"/>
    <x v="1"/>
  </r>
  <r>
    <x v="1"/>
    <x v="3"/>
    <x v="3"/>
    <x v="1162"/>
    <x v="4"/>
    <n v="0.1108"/>
    <n v="0.33239999999999997"/>
    <n v="0.33239999999999997"/>
    <m/>
    <s v="PMEWES9089Y1361"/>
    <x v="0"/>
    <x v="1"/>
  </r>
  <r>
    <x v="1"/>
    <x v="3"/>
    <x v="3"/>
    <x v="1162"/>
    <x v="5"/>
    <n v="0.1108"/>
    <n v="0.33239999999999997"/>
    <n v="0.33239999999999997"/>
    <m/>
    <s v="PMEWES9089Y1361"/>
    <x v="0"/>
    <x v="1"/>
  </r>
  <r>
    <x v="1"/>
    <x v="3"/>
    <x v="3"/>
    <x v="1162"/>
    <x v="6"/>
    <n v="0"/>
    <n v="0"/>
    <n v="0"/>
    <m/>
    <s v="PMEWES9089Y1361"/>
    <x v="0"/>
    <x v="0"/>
  </r>
  <r>
    <x v="1"/>
    <x v="3"/>
    <x v="3"/>
    <x v="1163"/>
    <x v="0"/>
    <n v="20"/>
    <m/>
    <m/>
    <m/>
    <s v="PMEWES9161Y1361"/>
    <x v="0"/>
    <x v="1"/>
  </r>
  <r>
    <x v="1"/>
    <x v="3"/>
    <x v="3"/>
    <x v="1163"/>
    <x v="1"/>
    <n v="20"/>
    <m/>
    <m/>
    <m/>
    <s v="PMEWES9161Y1361"/>
    <x v="0"/>
    <x v="1"/>
  </r>
  <r>
    <x v="1"/>
    <x v="3"/>
    <x v="3"/>
    <x v="1163"/>
    <x v="2"/>
    <n v="0"/>
    <m/>
    <m/>
    <m/>
    <s v="PMEWES9161Y1361"/>
    <x v="0"/>
    <x v="1"/>
  </r>
  <r>
    <x v="1"/>
    <x v="3"/>
    <x v="3"/>
    <x v="1163"/>
    <x v="3"/>
    <n v="100"/>
    <m/>
    <m/>
    <m/>
    <s v="PMEWES9161Y1361"/>
    <x v="0"/>
    <x v="1"/>
  </r>
  <r>
    <x v="1"/>
    <x v="3"/>
    <x v="3"/>
    <x v="1163"/>
    <x v="4"/>
    <n v="0.2026"/>
    <m/>
    <m/>
    <m/>
    <s v="PMEWES9161Y1361"/>
    <x v="0"/>
    <x v="1"/>
  </r>
  <r>
    <x v="1"/>
    <x v="3"/>
    <x v="3"/>
    <x v="1163"/>
    <x v="5"/>
    <n v="0.2026"/>
    <m/>
    <m/>
    <m/>
    <s v="PMEWES9161Y1361"/>
    <x v="0"/>
    <x v="1"/>
  </r>
  <r>
    <x v="1"/>
    <x v="3"/>
    <x v="3"/>
    <x v="1163"/>
    <x v="6"/>
    <n v="0"/>
    <m/>
    <m/>
    <m/>
    <s v="PMEWES9161Y1361"/>
    <x v="0"/>
    <x v="0"/>
  </r>
  <r>
    <x v="1"/>
    <x v="3"/>
    <x v="3"/>
    <x v="1164"/>
    <x v="0"/>
    <m/>
    <m/>
    <n v="20"/>
    <m/>
    <s v="PMEWES9165Y1361"/>
    <x v="0"/>
    <x v="1"/>
  </r>
  <r>
    <x v="1"/>
    <x v="3"/>
    <x v="3"/>
    <x v="1164"/>
    <x v="1"/>
    <m/>
    <m/>
    <n v="20"/>
    <m/>
    <s v="PMEWES9165Y1361"/>
    <x v="0"/>
    <x v="1"/>
  </r>
  <r>
    <x v="1"/>
    <x v="3"/>
    <x v="3"/>
    <x v="1164"/>
    <x v="2"/>
    <m/>
    <m/>
    <n v="0"/>
    <m/>
    <s v="PMEWES9165Y1361"/>
    <x v="0"/>
    <x v="1"/>
  </r>
  <r>
    <x v="1"/>
    <x v="3"/>
    <x v="3"/>
    <x v="1164"/>
    <x v="3"/>
    <m/>
    <m/>
    <n v="100"/>
    <m/>
    <s v="PMEWES9165Y1361"/>
    <x v="0"/>
    <x v="1"/>
  </r>
  <r>
    <x v="1"/>
    <x v="3"/>
    <x v="3"/>
    <x v="1164"/>
    <x v="4"/>
    <m/>
    <m/>
    <n v="0.18740000000000001"/>
    <m/>
    <s v="PMEWES9165Y1361"/>
    <x v="0"/>
    <x v="1"/>
  </r>
  <r>
    <x v="1"/>
    <x v="3"/>
    <x v="3"/>
    <x v="1164"/>
    <x v="5"/>
    <m/>
    <m/>
    <n v="0.18740000000000001"/>
    <m/>
    <s v="PMEWES9165Y1361"/>
    <x v="0"/>
    <x v="1"/>
  </r>
  <r>
    <x v="1"/>
    <x v="3"/>
    <x v="3"/>
    <x v="1164"/>
    <x v="6"/>
    <m/>
    <m/>
    <n v="0"/>
    <m/>
    <s v="PMEWES9165Y1361"/>
    <x v="0"/>
    <x v="0"/>
  </r>
  <r>
    <x v="1"/>
    <x v="3"/>
    <x v="3"/>
    <x v="1165"/>
    <x v="0"/>
    <n v="20"/>
    <n v="20"/>
    <m/>
    <n v="40"/>
    <s v="PMEWES9167Y1361"/>
    <x v="0"/>
    <x v="1"/>
  </r>
  <r>
    <x v="1"/>
    <x v="3"/>
    <x v="3"/>
    <x v="1165"/>
    <x v="1"/>
    <n v="20"/>
    <n v="20"/>
    <m/>
    <n v="40"/>
    <s v="PMEWES9167Y1361"/>
    <x v="0"/>
    <x v="1"/>
  </r>
  <r>
    <x v="1"/>
    <x v="3"/>
    <x v="3"/>
    <x v="1165"/>
    <x v="2"/>
    <n v="0"/>
    <n v="0"/>
    <m/>
    <n v="0"/>
    <s v="PMEWES9167Y1361"/>
    <x v="0"/>
    <x v="1"/>
  </r>
  <r>
    <x v="1"/>
    <x v="3"/>
    <x v="3"/>
    <x v="1165"/>
    <x v="3"/>
    <n v="100"/>
    <n v="100"/>
    <m/>
    <n v="100"/>
    <s v="PMEWES9167Y1361"/>
    <x v="0"/>
    <x v="1"/>
  </r>
  <r>
    <x v="1"/>
    <x v="3"/>
    <x v="3"/>
    <x v="1165"/>
    <x v="4"/>
    <n v="0.22020000000000001"/>
    <n v="0.22020000000000001"/>
    <m/>
    <n v="0.44040000000000001"/>
    <s v="PMEWES9167Y1361"/>
    <x v="0"/>
    <x v="1"/>
  </r>
  <r>
    <x v="1"/>
    <x v="3"/>
    <x v="3"/>
    <x v="1165"/>
    <x v="5"/>
    <n v="0.22020000000000001"/>
    <n v="0.22020000000000001"/>
    <m/>
    <n v="0.44040000000000001"/>
    <s v="PMEWES9167Y1361"/>
    <x v="0"/>
    <x v="1"/>
  </r>
  <r>
    <x v="1"/>
    <x v="3"/>
    <x v="3"/>
    <x v="1165"/>
    <x v="6"/>
    <n v="0"/>
    <n v="0"/>
    <m/>
    <n v="0"/>
    <s v="PMEWES9167Y1361"/>
    <x v="0"/>
    <x v="0"/>
  </r>
  <r>
    <x v="1"/>
    <x v="3"/>
    <x v="3"/>
    <x v="1166"/>
    <x v="0"/>
    <n v="160"/>
    <n v="120"/>
    <n v="60"/>
    <n v="40"/>
    <s v="PMEWES9170Y1361"/>
    <x v="0"/>
    <x v="1"/>
  </r>
  <r>
    <x v="1"/>
    <x v="3"/>
    <x v="3"/>
    <x v="1166"/>
    <x v="1"/>
    <n v="160"/>
    <n v="120"/>
    <n v="60"/>
    <n v="40"/>
    <s v="PMEWES9170Y1361"/>
    <x v="0"/>
    <x v="1"/>
  </r>
  <r>
    <x v="1"/>
    <x v="3"/>
    <x v="3"/>
    <x v="1166"/>
    <x v="2"/>
    <n v="0"/>
    <n v="0"/>
    <n v="0"/>
    <n v="0"/>
    <s v="PMEWES9170Y1361"/>
    <x v="0"/>
    <x v="1"/>
  </r>
  <r>
    <x v="1"/>
    <x v="3"/>
    <x v="3"/>
    <x v="1166"/>
    <x v="3"/>
    <n v="100"/>
    <n v="100"/>
    <n v="100"/>
    <n v="100"/>
    <s v="PMEWES9170Y1361"/>
    <x v="0"/>
    <x v="1"/>
  </r>
  <r>
    <x v="1"/>
    <x v="3"/>
    <x v="3"/>
    <x v="1166"/>
    <x v="4"/>
    <n v="0.75839999999999996"/>
    <n v="0.56879999999999997"/>
    <n v="0.28439999999999999"/>
    <n v="0.18959999999999999"/>
    <s v="PMEWES9170Y1361"/>
    <x v="0"/>
    <x v="1"/>
  </r>
  <r>
    <x v="1"/>
    <x v="3"/>
    <x v="3"/>
    <x v="1166"/>
    <x v="5"/>
    <n v="0.75839999999999996"/>
    <n v="0.56879999999999997"/>
    <n v="0.28439999999999999"/>
    <n v="0.18959999999999999"/>
    <s v="PMEWES9170Y1361"/>
    <x v="0"/>
    <x v="1"/>
  </r>
  <r>
    <x v="1"/>
    <x v="3"/>
    <x v="3"/>
    <x v="1166"/>
    <x v="6"/>
    <n v="0"/>
    <n v="0"/>
    <n v="0"/>
    <n v="0"/>
    <s v="PMEWES9170Y1361"/>
    <x v="0"/>
    <x v="0"/>
  </r>
  <r>
    <x v="1"/>
    <x v="3"/>
    <x v="3"/>
    <x v="1167"/>
    <x v="0"/>
    <m/>
    <m/>
    <m/>
    <n v="60"/>
    <s v="PMEWES9173Y1361"/>
    <x v="0"/>
    <x v="1"/>
  </r>
  <r>
    <x v="1"/>
    <x v="3"/>
    <x v="3"/>
    <x v="1167"/>
    <x v="1"/>
    <m/>
    <m/>
    <m/>
    <n v="60"/>
    <s v="PMEWES9173Y1361"/>
    <x v="0"/>
    <x v="1"/>
  </r>
  <r>
    <x v="1"/>
    <x v="3"/>
    <x v="3"/>
    <x v="1167"/>
    <x v="2"/>
    <m/>
    <m/>
    <m/>
    <n v="0"/>
    <s v="PMEWES9173Y1361"/>
    <x v="0"/>
    <x v="1"/>
  </r>
  <r>
    <x v="1"/>
    <x v="3"/>
    <x v="3"/>
    <x v="1167"/>
    <x v="3"/>
    <m/>
    <m/>
    <m/>
    <n v="100"/>
    <s v="PMEWES9173Y1361"/>
    <x v="0"/>
    <x v="1"/>
  </r>
  <r>
    <x v="1"/>
    <x v="3"/>
    <x v="3"/>
    <x v="1167"/>
    <x v="4"/>
    <m/>
    <m/>
    <m/>
    <n v="0.60780000000000001"/>
    <s v="PMEWES9173Y1361"/>
    <x v="0"/>
    <x v="1"/>
  </r>
  <r>
    <x v="1"/>
    <x v="3"/>
    <x v="3"/>
    <x v="1167"/>
    <x v="5"/>
    <m/>
    <m/>
    <m/>
    <n v="0.60780000000000001"/>
    <s v="PMEWES9173Y1361"/>
    <x v="0"/>
    <x v="1"/>
  </r>
  <r>
    <x v="1"/>
    <x v="3"/>
    <x v="3"/>
    <x v="1167"/>
    <x v="6"/>
    <m/>
    <m/>
    <m/>
    <n v="0"/>
    <s v="PMEWES9173Y1361"/>
    <x v="0"/>
    <x v="0"/>
  </r>
  <r>
    <x v="1"/>
    <x v="3"/>
    <x v="3"/>
    <x v="1168"/>
    <x v="0"/>
    <n v="60"/>
    <n v="20"/>
    <n v="0"/>
    <n v="20"/>
    <s v="PMEWES9181Y1361"/>
    <x v="0"/>
    <x v="1"/>
  </r>
  <r>
    <x v="1"/>
    <x v="3"/>
    <x v="3"/>
    <x v="1168"/>
    <x v="1"/>
    <n v="60"/>
    <n v="20"/>
    <m/>
    <n v="20"/>
    <s v="PMEWES9181Y1361"/>
    <x v="0"/>
    <x v="1"/>
  </r>
  <r>
    <x v="1"/>
    <x v="3"/>
    <x v="3"/>
    <x v="1168"/>
    <x v="2"/>
    <n v="0"/>
    <n v="0"/>
    <n v="0"/>
    <n v="0"/>
    <s v="PMEWES9181Y1361"/>
    <x v="0"/>
    <x v="1"/>
  </r>
  <r>
    <x v="1"/>
    <x v="3"/>
    <x v="3"/>
    <x v="1168"/>
    <x v="3"/>
    <n v="100"/>
    <n v="100"/>
    <s v="X"/>
    <n v="100"/>
    <s v="PMEWES9181Y1361"/>
    <x v="0"/>
    <x v="1"/>
  </r>
  <r>
    <x v="1"/>
    <x v="3"/>
    <x v="3"/>
    <x v="1168"/>
    <x v="4"/>
    <n v="1.2156"/>
    <n v="0.4052"/>
    <n v="0"/>
    <n v="0.4052"/>
    <s v="PMEWES9181Y1361"/>
    <x v="0"/>
    <x v="1"/>
  </r>
  <r>
    <x v="1"/>
    <x v="3"/>
    <x v="3"/>
    <x v="1168"/>
    <x v="5"/>
    <n v="1.2156"/>
    <n v="0.4052"/>
    <m/>
    <n v="0.4052"/>
    <s v="PMEWES9181Y1361"/>
    <x v="0"/>
    <x v="1"/>
  </r>
  <r>
    <x v="1"/>
    <x v="3"/>
    <x v="3"/>
    <x v="1168"/>
    <x v="6"/>
    <n v="0"/>
    <n v="0"/>
    <n v="0"/>
    <n v="0"/>
    <s v="PMEWES9181Y1361"/>
    <x v="0"/>
    <x v="0"/>
  </r>
  <r>
    <x v="1"/>
    <x v="3"/>
    <x v="3"/>
    <x v="1169"/>
    <x v="0"/>
    <n v="40"/>
    <n v="180"/>
    <n v="120"/>
    <n v="100"/>
    <s v="PMEWES9600Y1361"/>
    <x v="0"/>
    <x v="1"/>
  </r>
  <r>
    <x v="1"/>
    <x v="3"/>
    <x v="3"/>
    <x v="1169"/>
    <x v="1"/>
    <n v="40"/>
    <n v="180"/>
    <n v="120"/>
    <n v="100"/>
    <s v="PMEWES9600Y1361"/>
    <x v="0"/>
    <x v="1"/>
  </r>
  <r>
    <x v="1"/>
    <x v="3"/>
    <x v="3"/>
    <x v="1169"/>
    <x v="2"/>
    <n v="0"/>
    <n v="0"/>
    <n v="0"/>
    <n v="0"/>
    <s v="PMEWES9600Y1361"/>
    <x v="0"/>
    <x v="1"/>
  </r>
  <r>
    <x v="1"/>
    <x v="3"/>
    <x v="3"/>
    <x v="1169"/>
    <x v="3"/>
    <n v="100"/>
    <n v="100"/>
    <n v="100"/>
    <n v="100"/>
    <s v="PMEWES9600Y1361"/>
    <x v="0"/>
    <x v="1"/>
  </r>
  <r>
    <x v="1"/>
    <x v="3"/>
    <x v="3"/>
    <x v="1169"/>
    <x v="4"/>
    <n v="0.94199999999999995"/>
    <n v="4.2389999999999999"/>
    <n v="2.8260000000000001"/>
    <n v="2.355"/>
    <s v="PMEWES9600Y1361"/>
    <x v="0"/>
    <x v="1"/>
  </r>
  <r>
    <x v="1"/>
    <x v="3"/>
    <x v="3"/>
    <x v="1169"/>
    <x v="5"/>
    <n v="0.94199999999999995"/>
    <n v="4.3086000000000002"/>
    <n v="2.9304000000000001"/>
    <n v="2.4072"/>
    <s v="PMEWES9600Y1361"/>
    <x v="0"/>
    <x v="1"/>
  </r>
  <r>
    <x v="1"/>
    <x v="3"/>
    <x v="3"/>
    <x v="1169"/>
    <x v="6"/>
    <n v="0"/>
    <n v="-6.9599999999999995E-2"/>
    <n v="-0.10440000000000001"/>
    <n v="-5.2200000000000003E-2"/>
    <s v="PMEWES9600Y1361"/>
    <x v="0"/>
    <x v="0"/>
  </r>
  <r>
    <x v="1"/>
    <x v="3"/>
    <x v="3"/>
    <x v="1170"/>
    <x v="0"/>
    <m/>
    <m/>
    <m/>
    <n v="20"/>
    <s v="PMEWES9942Y1361"/>
    <x v="0"/>
    <x v="1"/>
  </r>
  <r>
    <x v="1"/>
    <x v="3"/>
    <x v="3"/>
    <x v="1170"/>
    <x v="1"/>
    <m/>
    <m/>
    <m/>
    <n v="20"/>
    <s v="PMEWES9942Y1361"/>
    <x v="0"/>
    <x v="1"/>
  </r>
  <r>
    <x v="1"/>
    <x v="3"/>
    <x v="3"/>
    <x v="1170"/>
    <x v="2"/>
    <m/>
    <m/>
    <m/>
    <n v="0"/>
    <s v="PMEWES9942Y1361"/>
    <x v="0"/>
    <x v="1"/>
  </r>
  <r>
    <x v="1"/>
    <x v="3"/>
    <x v="3"/>
    <x v="1170"/>
    <x v="3"/>
    <m/>
    <m/>
    <m/>
    <n v="100"/>
    <s v="PMEWES9942Y1361"/>
    <x v="0"/>
    <x v="1"/>
  </r>
  <r>
    <x v="1"/>
    <x v="3"/>
    <x v="3"/>
    <x v="1170"/>
    <x v="4"/>
    <m/>
    <m/>
    <m/>
    <n v="3.3399999999999999E-2"/>
    <s v="PMEWES9942Y1361"/>
    <x v="0"/>
    <x v="1"/>
  </r>
  <r>
    <x v="1"/>
    <x v="3"/>
    <x v="3"/>
    <x v="1170"/>
    <x v="5"/>
    <m/>
    <m/>
    <m/>
    <n v="3.3399999999999999E-2"/>
    <s v="PMEWES9942Y1361"/>
    <x v="0"/>
    <x v="1"/>
  </r>
  <r>
    <x v="1"/>
    <x v="3"/>
    <x v="3"/>
    <x v="1170"/>
    <x v="6"/>
    <m/>
    <m/>
    <m/>
    <n v="0"/>
    <s v="PMEWES9942Y1361"/>
    <x v="0"/>
    <x v="0"/>
  </r>
  <r>
    <x v="1"/>
    <x v="3"/>
    <x v="3"/>
    <x v="1171"/>
    <x v="0"/>
    <n v="50"/>
    <n v="50"/>
    <n v="50"/>
    <n v="50"/>
    <s v="PMEWEW0908W830"/>
    <x v="0"/>
    <x v="1"/>
  </r>
  <r>
    <x v="1"/>
    <x v="3"/>
    <x v="3"/>
    <x v="1171"/>
    <x v="1"/>
    <n v="50"/>
    <n v="50"/>
    <n v="50"/>
    <n v="50"/>
    <s v="PMEWEW0908W830"/>
    <x v="0"/>
    <x v="1"/>
  </r>
  <r>
    <x v="1"/>
    <x v="3"/>
    <x v="3"/>
    <x v="1171"/>
    <x v="2"/>
    <n v="0"/>
    <n v="0"/>
    <n v="0"/>
    <n v="0"/>
    <s v="PMEWEW0908W830"/>
    <x v="0"/>
    <x v="1"/>
  </r>
  <r>
    <x v="1"/>
    <x v="3"/>
    <x v="3"/>
    <x v="1171"/>
    <x v="3"/>
    <n v="100"/>
    <n v="100"/>
    <n v="100"/>
    <n v="100"/>
    <s v="PMEWEW0908W830"/>
    <x v="0"/>
    <x v="1"/>
  </r>
  <r>
    <x v="1"/>
    <x v="3"/>
    <x v="3"/>
    <x v="1171"/>
    <x v="4"/>
    <n v="0.17499999999999999"/>
    <n v="0.17499999999999999"/>
    <n v="0.17499999999999999"/>
    <n v="0.17499999999999999"/>
    <s v="PMEWEW0908W830"/>
    <x v="0"/>
    <x v="1"/>
  </r>
  <r>
    <x v="1"/>
    <x v="3"/>
    <x v="3"/>
    <x v="1171"/>
    <x v="5"/>
    <n v="0.17499999999999999"/>
    <n v="0.17349999999999999"/>
    <n v="0.17499999999999999"/>
    <n v="0.17499999999999999"/>
    <s v="PMEWEW0908W830"/>
    <x v="0"/>
    <x v="1"/>
  </r>
  <r>
    <x v="1"/>
    <x v="3"/>
    <x v="3"/>
    <x v="1171"/>
    <x v="6"/>
    <n v="0"/>
    <n v="1.5E-3"/>
    <n v="0"/>
    <n v="0"/>
    <s v="PMEWEW0908W830"/>
    <x v="0"/>
    <x v="0"/>
  </r>
  <r>
    <x v="1"/>
    <x v="3"/>
    <x v="3"/>
    <x v="1172"/>
    <x v="0"/>
    <m/>
    <m/>
    <m/>
    <n v="50"/>
    <s v="PMEWEW0917K803"/>
    <x v="0"/>
    <x v="1"/>
  </r>
  <r>
    <x v="1"/>
    <x v="3"/>
    <x v="3"/>
    <x v="1172"/>
    <x v="1"/>
    <m/>
    <m/>
    <m/>
    <n v="50"/>
    <s v="PMEWEW0917K803"/>
    <x v="0"/>
    <x v="1"/>
  </r>
  <r>
    <x v="1"/>
    <x v="3"/>
    <x v="3"/>
    <x v="1172"/>
    <x v="2"/>
    <m/>
    <m/>
    <m/>
    <n v="0"/>
    <s v="PMEWEW0917K803"/>
    <x v="0"/>
    <x v="1"/>
  </r>
  <r>
    <x v="1"/>
    <x v="3"/>
    <x v="3"/>
    <x v="1172"/>
    <x v="3"/>
    <m/>
    <m/>
    <m/>
    <n v="100"/>
    <s v="PMEWEW0917K803"/>
    <x v="0"/>
    <x v="1"/>
  </r>
  <r>
    <x v="1"/>
    <x v="3"/>
    <x v="3"/>
    <x v="1172"/>
    <x v="4"/>
    <m/>
    <m/>
    <m/>
    <n v="0.1265"/>
    <s v="PMEWEW0917K803"/>
    <x v="0"/>
    <x v="1"/>
  </r>
  <r>
    <x v="1"/>
    <x v="3"/>
    <x v="3"/>
    <x v="1172"/>
    <x v="5"/>
    <m/>
    <m/>
    <m/>
    <n v="0.1265"/>
    <s v="PMEWEW0917K803"/>
    <x v="0"/>
    <x v="1"/>
  </r>
  <r>
    <x v="1"/>
    <x v="3"/>
    <x v="3"/>
    <x v="1172"/>
    <x v="6"/>
    <m/>
    <m/>
    <m/>
    <n v="0"/>
    <s v="PMEWEW0917K803"/>
    <x v="0"/>
    <x v="0"/>
  </r>
  <r>
    <x v="1"/>
    <x v="3"/>
    <x v="3"/>
    <x v="1173"/>
    <x v="0"/>
    <n v="300"/>
    <n v="50"/>
    <n v="50"/>
    <n v="50"/>
    <s v="PMEWEW0917W803"/>
    <x v="0"/>
    <x v="1"/>
  </r>
  <r>
    <x v="1"/>
    <x v="3"/>
    <x v="3"/>
    <x v="1173"/>
    <x v="1"/>
    <n v="300"/>
    <n v="50"/>
    <n v="50"/>
    <n v="50"/>
    <s v="PMEWEW0917W803"/>
    <x v="0"/>
    <x v="1"/>
  </r>
  <r>
    <x v="1"/>
    <x v="3"/>
    <x v="3"/>
    <x v="1173"/>
    <x v="2"/>
    <n v="0"/>
    <n v="0"/>
    <n v="0"/>
    <n v="0"/>
    <s v="PMEWEW0917W803"/>
    <x v="0"/>
    <x v="1"/>
  </r>
  <r>
    <x v="1"/>
    <x v="3"/>
    <x v="3"/>
    <x v="1173"/>
    <x v="3"/>
    <n v="100"/>
    <n v="100"/>
    <n v="100"/>
    <n v="100"/>
    <s v="PMEWEW0917W803"/>
    <x v="0"/>
    <x v="1"/>
  </r>
  <r>
    <x v="1"/>
    <x v="3"/>
    <x v="3"/>
    <x v="1173"/>
    <x v="4"/>
    <n v="0.75900000000000001"/>
    <n v="0.1265"/>
    <n v="0.1265"/>
    <n v="0.1265"/>
    <s v="PMEWEW0917W803"/>
    <x v="0"/>
    <x v="1"/>
  </r>
  <r>
    <x v="1"/>
    <x v="3"/>
    <x v="3"/>
    <x v="1173"/>
    <x v="5"/>
    <n v="0.75900000000000001"/>
    <n v="0.1265"/>
    <n v="0.1265"/>
    <n v="0.126"/>
    <s v="PMEWEW0917W803"/>
    <x v="0"/>
    <x v="1"/>
  </r>
  <r>
    <x v="1"/>
    <x v="3"/>
    <x v="3"/>
    <x v="1173"/>
    <x v="6"/>
    <n v="0"/>
    <n v="0"/>
    <n v="0"/>
    <n v="5.0000000000000001E-4"/>
    <s v="PMEWEW0917W803"/>
    <x v="0"/>
    <x v="0"/>
  </r>
  <r>
    <x v="1"/>
    <x v="3"/>
    <x v="3"/>
    <x v="1174"/>
    <x v="0"/>
    <m/>
    <m/>
    <n v="200"/>
    <n v="200"/>
    <s v="PMEWEW0929W830"/>
    <x v="0"/>
    <x v="1"/>
  </r>
  <r>
    <x v="1"/>
    <x v="3"/>
    <x v="3"/>
    <x v="1174"/>
    <x v="1"/>
    <m/>
    <m/>
    <n v="200"/>
    <n v="200"/>
    <s v="PMEWEW0929W830"/>
    <x v="0"/>
    <x v="1"/>
  </r>
  <r>
    <x v="1"/>
    <x v="3"/>
    <x v="3"/>
    <x v="1174"/>
    <x v="2"/>
    <m/>
    <m/>
    <n v="0"/>
    <n v="0"/>
    <s v="PMEWEW0929W830"/>
    <x v="0"/>
    <x v="1"/>
  </r>
  <r>
    <x v="1"/>
    <x v="3"/>
    <x v="3"/>
    <x v="1174"/>
    <x v="3"/>
    <m/>
    <m/>
    <n v="100"/>
    <n v="100"/>
    <s v="PMEWEW0929W830"/>
    <x v="0"/>
    <x v="1"/>
  </r>
  <r>
    <x v="1"/>
    <x v="3"/>
    <x v="3"/>
    <x v="1174"/>
    <x v="4"/>
    <m/>
    <m/>
    <n v="0.46600000000000003"/>
    <n v="0.46600000000000003"/>
    <s v="PMEWEW0929W830"/>
    <x v="0"/>
    <x v="1"/>
  </r>
  <r>
    <x v="1"/>
    <x v="3"/>
    <x v="3"/>
    <x v="1174"/>
    <x v="5"/>
    <m/>
    <m/>
    <n v="0.46600000000000003"/>
    <n v="0.46600000000000003"/>
    <s v="PMEWEW0929W830"/>
    <x v="0"/>
    <x v="1"/>
  </r>
  <r>
    <x v="1"/>
    <x v="3"/>
    <x v="3"/>
    <x v="1174"/>
    <x v="6"/>
    <m/>
    <m/>
    <n v="0"/>
    <n v="0"/>
    <s v="PMEWEW0929W830"/>
    <x v="0"/>
    <x v="0"/>
  </r>
  <r>
    <x v="1"/>
    <x v="3"/>
    <x v="3"/>
    <x v="1175"/>
    <x v="0"/>
    <n v="50"/>
    <n v="50"/>
    <n v="50"/>
    <n v="100"/>
    <s v="PMEWEW0935W830"/>
    <x v="0"/>
    <x v="1"/>
  </r>
  <r>
    <x v="1"/>
    <x v="3"/>
    <x v="3"/>
    <x v="1175"/>
    <x v="1"/>
    <n v="50"/>
    <n v="50"/>
    <n v="50"/>
    <n v="100"/>
    <s v="PMEWEW0935W830"/>
    <x v="0"/>
    <x v="1"/>
  </r>
  <r>
    <x v="1"/>
    <x v="3"/>
    <x v="3"/>
    <x v="1175"/>
    <x v="2"/>
    <n v="0"/>
    <n v="0"/>
    <n v="0"/>
    <n v="0"/>
    <s v="PMEWEW0935W830"/>
    <x v="0"/>
    <x v="1"/>
  </r>
  <r>
    <x v="1"/>
    <x v="3"/>
    <x v="3"/>
    <x v="1175"/>
    <x v="3"/>
    <n v="100"/>
    <n v="100"/>
    <n v="100"/>
    <n v="100"/>
    <s v="PMEWEW0935W830"/>
    <x v="0"/>
    <x v="1"/>
  </r>
  <r>
    <x v="1"/>
    <x v="3"/>
    <x v="3"/>
    <x v="1175"/>
    <x v="4"/>
    <n v="0.14649999999999999"/>
    <n v="0.14649999999999999"/>
    <n v="0.14649999999999999"/>
    <n v="0.29299999999999998"/>
    <s v="PMEWEW0935W830"/>
    <x v="0"/>
    <x v="1"/>
  </r>
  <r>
    <x v="1"/>
    <x v="3"/>
    <x v="3"/>
    <x v="1175"/>
    <x v="5"/>
    <n v="0.14649999999999999"/>
    <n v="0.14649999999999999"/>
    <n v="0.14649999999999999"/>
    <n v="0.29349999999999998"/>
    <s v="PMEWEW0935W830"/>
    <x v="0"/>
    <x v="1"/>
  </r>
  <r>
    <x v="1"/>
    <x v="3"/>
    <x v="3"/>
    <x v="1175"/>
    <x v="6"/>
    <n v="0"/>
    <n v="0"/>
    <n v="0"/>
    <n v="-5.0000000000000001E-4"/>
    <s v="PMEWEW0935W830"/>
    <x v="0"/>
    <x v="0"/>
  </r>
  <r>
    <x v="1"/>
    <x v="3"/>
    <x v="3"/>
    <x v="1176"/>
    <x v="0"/>
    <n v="50"/>
    <n v="100"/>
    <n v="50"/>
    <n v="50"/>
    <s v="PMEWEW0936W830"/>
    <x v="0"/>
    <x v="1"/>
  </r>
  <r>
    <x v="1"/>
    <x v="3"/>
    <x v="3"/>
    <x v="1176"/>
    <x v="1"/>
    <n v="50"/>
    <n v="100"/>
    <n v="50"/>
    <n v="50"/>
    <s v="PMEWEW0936W830"/>
    <x v="0"/>
    <x v="1"/>
  </r>
  <r>
    <x v="1"/>
    <x v="3"/>
    <x v="3"/>
    <x v="1176"/>
    <x v="2"/>
    <n v="0"/>
    <n v="0"/>
    <n v="0"/>
    <n v="0"/>
    <s v="PMEWEW0936W830"/>
    <x v="0"/>
    <x v="1"/>
  </r>
  <r>
    <x v="1"/>
    <x v="3"/>
    <x v="3"/>
    <x v="1176"/>
    <x v="3"/>
    <n v="100"/>
    <n v="100"/>
    <n v="100"/>
    <n v="100"/>
    <s v="PMEWEW0936W830"/>
    <x v="0"/>
    <x v="1"/>
  </r>
  <r>
    <x v="1"/>
    <x v="3"/>
    <x v="3"/>
    <x v="1176"/>
    <x v="4"/>
    <n v="0.124"/>
    <n v="0.248"/>
    <n v="0.124"/>
    <n v="0.124"/>
    <s v="PMEWEW0936W830"/>
    <x v="0"/>
    <x v="1"/>
  </r>
  <r>
    <x v="1"/>
    <x v="3"/>
    <x v="3"/>
    <x v="1176"/>
    <x v="5"/>
    <n v="0.124"/>
    <n v="0.248"/>
    <n v="0.124"/>
    <n v="0.124"/>
    <s v="PMEWEW0936W830"/>
    <x v="0"/>
    <x v="1"/>
  </r>
  <r>
    <x v="1"/>
    <x v="3"/>
    <x v="3"/>
    <x v="1176"/>
    <x v="6"/>
    <n v="0"/>
    <n v="0"/>
    <n v="0"/>
    <n v="0"/>
    <s v="PMEWEW0936W830"/>
    <x v="0"/>
    <x v="0"/>
  </r>
  <r>
    <x v="1"/>
    <x v="3"/>
    <x v="3"/>
    <x v="1177"/>
    <x v="0"/>
    <n v="350"/>
    <n v="150"/>
    <n v="100"/>
    <n v="50"/>
    <s v="PMEWEW0972W503"/>
    <x v="0"/>
    <x v="1"/>
  </r>
  <r>
    <x v="1"/>
    <x v="3"/>
    <x v="3"/>
    <x v="1177"/>
    <x v="1"/>
    <n v="350"/>
    <n v="150"/>
    <n v="100"/>
    <n v="50"/>
    <s v="PMEWEW0972W503"/>
    <x v="0"/>
    <x v="1"/>
  </r>
  <r>
    <x v="1"/>
    <x v="3"/>
    <x v="3"/>
    <x v="1177"/>
    <x v="2"/>
    <n v="0"/>
    <n v="0"/>
    <n v="0"/>
    <n v="0"/>
    <s v="PMEWEW0972W503"/>
    <x v="0"/>
    <x v="1"/>
  </r>
  <r>
    <x v="1"/>
    <x v="3"/>
    <x v="3"/>
    <x v="1177"/>
    <x v="3"/>
    <n v="100"/>
    <n v="100"/>
    <n v="100"/>
    <n v="100"/>
    <s v="PMEWEW0972W503"/>
    <x v="0"/>
    <x v="1"/>
  </r>
  <r>
    <x v="1"/>
    <x v="3"/>
    <x v="3"/>
    <x v="1177"/>
    <x v="4"/>
    <n v="0.87150000000000005"/>
    <n v="0.3735"/>
    <n v="0.249"/>
    <n v="0.1245"/>
    <s v="PMEWEW0972W503"/>
    <x v="0"/>
    <x v="1"/>
  </r>
  <r>
    <x v="1"/>
    <x v="3"/>
    <x v="3"/>
    <x v="1177"/>
    <x v="5"/>
    <n v="0.87150000000000005"/>
    <n v="0.3735"/>
    <n v="0.249"/>
    <n v="0.1245"/>
    <s v="PMEWEW0972W503"/>
    <x v="0"/>
    <x v="1"/>
  </r>
  <r>
    <x v="1"/>
    <x v="3"/>
    <x v="3"/>
    <x v="1177"/>
    <x v="6"/>
    <n v="0"/>
    <n v="0"/>
    <n v="0"/>
    <n v="0"/>
    <s v="PMEWEW0972W503"/>
    <x v="0"/>
    <x v="0"/>
  </r>
  <r>
    <x v="1"/>
    <x v="3"/>
    <x v="3"/>
    <x v="1178"/>
    <x v="0"/>
    <n v="400"/>
    <n v="100"/>
    <n v="150"/>
    <n v="250"/>
    <s v="PMEWEW0974W503"/>
    <x v="0"/>
    <x v="1"/>
  </r>
  <r>
    <x v="1"/>
    <x v="3"/>
    <x v="3"/>
    <x v="1178"/>
    <x v="1"/>
    <n v="400"/>
    <n v="100"/>
    <n v="150"/>
    <n v="250"/>
    <s v="PMEWEW0974W503"/>
    <x v="0"/>
    <x v="1"/>
  </r>
  <r>
    <x v="1"/>
    <x v="3"/>
    <x v="3"/>
    <x v="1178"/>
    <x v="2"/>
    <n v="0"/>
    <n v="0"/>
    <n v="0"/>
    <n v="0"/>
    <s v="PMEWEW0974W503"/>
    <x v="0"/>
    <x v="1"/>
  </r>
  <r>
    <x v="1"/>
    <x v="3"/>
    <x v="3"/>
    <x v="1178"/>
    <x v="3"/>
    <n v="100"/>
    <n v="100"/>
    <n v="100"/>
    <n v="100"/>
    <s v="PMEWEW0974W503"/>
    <x v="0"/>
    <x v="1"/>
  </r>
  <r>
    <x v="1"/>
    <x v="3"/>
    <x v="3"/>
    <x v="1178"/>
    <x v="4"/>
    <n v="0.996"/>
    <n v="0.249"/>
    <n v="0.3735"/>
    <n v="0.62250000000000005"/>
    <s v="PMEWEW0974W503"/>
    <x v="0"/>
    <x v="1"/>
  </r>
  <r>
    <x v="1"/>
    <x v="3"/>
    <x v="3"/>
    <x v="1178"/>
    <x v="5"/>
    <n v="0.996"/>
    <n v="0.249"/>
    <n v="0.3735"/>
    <n v="0.62250000000000005"/>
    <s v="PMEWEW0974W503"/>
    <x v="0"/>
    <x v="1"/>
  </r>
  <r>
    <x v="1"/>
    <x v="3"/>
    <x v="3"/>
    <x v="1178"/>
    <x v="6"/>
    <n v="0"/>
    <n v="0"/>
    <n v="0"/>
    <n v="0"/>
    <s v="PMEWEW0974W503"/>
    <x v="0"/>
    <x v="0"/>
  </r>
  <r>
    <x v="1"/>
    <x v="3"/>
    <x v="3"/>
    <x v="1179"/>
    <x v="0"/>
    <m/>
    <m/>
    <m/>
    <n v="50"/>
    <s v="PMEWEW0982X503"/>
    <x v="0"/>
    <x v="1"/>
  </r>
  <r>
    <x v="1"/>
    <x v="3"/>
    <x v="3"/>
    <x v="1179"/>
    <x v="1"/>
    <m/>
    <m/>
    <m/>
    <n v="50"/>
    <s v="PMEWEW0982X503"/>
    <x v="0"/>
    <x v="1"/>
  </r>
  <r>
    <x v="1"/>
    <x v="3"/>
    <x v="3"/>
    <x v="1179"/>
    <x v="2"/>
    <m/>
    <m/>
    <m/>
    <n v="0"/>
    <s v="PMEWEW0982X503"/>
    <x v="0"/>
    <x v="1"/>
  </r>
  <r>
    <x v="1"/>
    <x v="3"/>
    <x v="3"/>
    <x v="1179"/>
    <x v="3"/>
    <m/>
    <m/>
    <m/>
    <n v="100"/>
    <s v="PMEWEW0982X503"/>
    <x v="0"/>
    <x v="1"/>
  </r>
  <r>
    <x v="1"/>
    <x v="3"/>
    <x v="3"/>
    <x v="1179"/>
    <x v="4"/>
    <m/>
    <m/>
    <m/>
    <n v="0.127"/>
    <s v="PMEWEW0982X503"/>
    <x v="0"/>
    <x v="1"/>
  </r>
  <r>
    <x v="1"/>
    <x v="3"/>
    <x v="3"/>
    <x v="1179"/>
    <x v="5"/>
    <m/>
    <m/>
    <m/>
    <n v="0.127"/>
    <s v="PMEWEW0982X503"/>
    <x v="0"/>
    <x v="1"/>
  </r>
  <r>
    <x v="1"/>
    <x v="3"/>
    <x v="3"/>
    <x v="1179"/>
    <x v="6"/>
    <m/>
    <m/>
    <m/>
    <n v="0"/>
    <s v="PMEWEW0982X503"/>
    <x v="0"/>
    <x v="0"/>
  </r>
  <r>
    <x v="1"/>
    <x v="3"/>
    <x v="3"/>
    <x v="1180"/>
    <x v="0"/>
    <n v="700"/>
    <n v="900"/>
    <n v="1500"/>
    <n v="450"/>
    <s v="PMEWEW0983X503"/>
    <x v="0"/>
    <x v="1"/>
  </r>
  <r>
    <x v="1"/>
    <x v="3"/>
    <x v="3"/>
    <x v="1180"/>
    <x v="1"/>
    <n v="700"/>
    <n v="900"/>
    <n v="1500"/>
    <n v="450"/>
    <s v="PMEWEW0983X503"/>
    <x v="0"/>
    <x v="1"/>
  </r>
  <r>
    <x v="1"/>
    <x v="3"/>
    <x v="3"/>
    <x v="1180"/>
    <x v="2"/>
    <n v="0"/>
    <n v="0"/>
    <n v="0"/>
    <n v="0"/>
    <s v="PMEWEW0983X503"/>
    <x v="0"/>
    <x v="1"/>
  </r>
  <r>
    <x v="1"/>
    <x v="3"/>
    <x v="3"/>
    <x v="1180"/>
    <x v="3"/>
    <n v="100"/>
    <n v="100"/>
    <n v="100"/>
    <n v="100"/>
    <s v="PMEWEW0983X503"/>
    <x v="0"/>
    <x v="1"/>
  </r>
  <r>
    <x v="1"/>
    <x v="3"/>
    <x v="3"/>
    <x v="1180"/>
    <x v="4"/>
    <n v="2.1349999999999998"/>
    <n v="2.7450000000000001"/>
    <n v="4.5750000000000002"/>
    <n v="1.3725000000000001"/>
    <s v="PMEWEW0983X503"/>
    <x v="0"/>
    <x v="1"/>
  </r>
  <r>
    <x v="1"/>
    <x v="3"/>
    <x v="3"/>
    <x v="1180"/>
    <x v="5"/>
    <n v="2.1349999999999998"/>
    <n v="2.7404999999999999"/>
    <n v="4.5750000000000002"/>
    <n v="1.3680000000000001"/>
    <s v="PMEWEW0983X503"/>
    <x v="0"/>
    <x v="1"/>
  </r>
  <r>
    <x v="1"/>
    <x v="3"/>
    <x v="3"/>
    <x v="1180"/>
    <x v="6"/>
    <n v="0"/>
    <n v="4.4999999999999997E-3"/>
    <n v="0"/>
    <n v="4.4999999999999997E-3"/>
    <s v="PMEWEW0983X503"/>
    <x v="0"/>
    <x v="0"/>
  </r>
  <r>
    <x v="1"/>
    <x v="3"/>
    <x v="3"/>
    <x v="1181"/>
    <x v="0"/>
    <m/>
    <n v="100"/>
    <n v="0"/>
    <n v="50"/>
    <s v="PMEWEW0984W303"/>
    <x v="0"/>
    <x v="1"/>
  </r>
  <r>
    <x v="1"/>
    <x v="3"/>
    <x v="3"/>
    <x v="1181"/>
    <x v="1"/>
    <m/>
    <n v="100"/>
    <m/>
    <n v="50"/>
    <s v="PMEWEW0984W303"/>
    <x v="0"/>
    <x v="1"/>
  </r>
  <r>
    <x v="1"/>
    <x v="3"/>
    <x v="3"/>
    <x v="1181"/>
    <x v="2"/>
    <m/>
    <n v="0"/>
    <n v="0"/>
    <n v="0"/>
    <s v="PMEWEW0984W303"/>
    <x v="0"/>
    <x v="1"/>
  </r>
  <r>
    <x v="1"/>
    <x v="3"/>
    <x v="3"/>
    <x v="1181"/>
    <x v="3"/>
    <m/>
    <n v="100"/>
    <s v="X"/>
    <n v="100"/>
    <s v="PMEWEW0984W303"/>
    <x v="0"/>
    <x v="1"/>
  </r>
  <r>
    <x v="1"/>
    <x v="3"/>
    <x v="3"/>
    <x v="1181"/>
    <x v="4"/>
    <m/>
    <n v="0.35699999999999998"/>
    <n v="0"/>
    <n v="0.17849999999999999"/>
    <s v="PMEWEW0984W303"/>
    <x v="0"/>
    <x v="1"/>
  </r>
  <r>
    <x v="1"/>
    <x v="3"/>
    <x v="3"/>
    <x v="1181"/>
    <x v="5"/>
    <m/>
    <n v="0.32550000000000001"/>
    <m/>
    <n v="0.14699999999999999"/>
    <s v="PMEWEW0984W303"/>
    <x v="0"/>
    <x v="1"/>
  </r>
  <r>
    <x v="1"/>
    <x v="3"/>
    <x v="3"/>
    <x v="1181"/>
    <x v="6"/>
    <m/>
    <n v="3.15E-2"/>
    <n v="0"/>
    <n v="3.15E-2"/>
    <s v="PMEWEW0984W303"/>
    <x v="0"/>
    <x v="0"/>
  </r>
  <r>
    <x v="1"/>
    <x v="3"/>
    <x v="3"/>
    <x v="1182"/>
    <x v="0"/>
    <n v="100"/>
    <n v="250"/>
    <n v="100"/>
    <n v="50"/>
    <s v="PMEWEW0985W503"/>
    <x v="0"/>
    <x v="1"/>
  </r>
  <r>
    <x v="1"/>
    <x v="3"/>
    <x v="3"/>
    <x v="1182"/>
    <x v="1"/>
    <n v="100"/>
    <n v="250"/>
    <n v="100"/>
    <n v="50"/>
    <s v="PMEWEW0985W503"/>
    <x v="0"/>
    <x v="1"/>
  </r>
  <r>
    <x v="1"/>
    <x v="3"/>
    <x v="3"/>
    <x v="1182"/>
    <x v="2"/>
    <n v="0"/>
    <n v="0"/>
    <n v="0"/>
    <n v="0"/>
    <s v="PMEWEW0985W503"/>
    <x v="0"/>
    <x v="1"/>
  </r>
  <r>
    <x v="1"/>
    <x v="3"/>
    <x v="3"/>
    <x v="1182"/>
    <x v="3"/>
    <n v="100"/>
    <n v="100"/>
    <n v="100"/>
    <n v="100"/>
    <s v="PMEWEW0985W503"/>
    <x v="0"/>
    <x v="1"/>
  </r>
  <r>
    <x v="1"/>
    <x v="3"/>
    <x v="3"/>
    <x v="1182"/>
    <x v="4"/>
    <n v="0.41799999999999998"/>
    <n v="1.0449999999999999"/>
    <n v="0.41799999999999998"/>
    <n v="0.20899999999999999"/>
    <s v="PMEWEW0985W503"/>
    <x v="0"/>
    <x v="1"/>
  </r>
  <r>
    <x v="1"/>
    <x v="3"/>
    <x v="3"/>
    <x v="1182"/>
    <x v="5"/>
    <n v="0.35599999999999998"/>
    <n v="0.92100000000000004"/>
    <n v="0.38700000000000001"/>
    <n v="0.17799999999999999"/>
    <s v="PMEWEW0985W503"/>
    <x v="0"/>
    <x v="1"/>
  </r>
  <r>
    <x v="1"/>
    <x v="3"/>
    <x v="3"/>
    <x v="1182"/>
    <x v="6"/>
    <n v="6.2E-2"/>
    <n v="0.124"/>
    <n v="3.1E-2"/>
    <n v="3.1E-2"/>
    <s v="PMEWEW0985W503"/>
    <x v="0"/>
    <x v="0"/>
  </r>
  <r>
    <x v="1"/>
    <x v="3"/>
    <x v="3"/>
    <x v="1183"/>
    <x v="0"/>
    <n v="700"/>
    <n v="750"/>
    <n v="650"/>
    <n v="300"/>
    <s v="PMEWEW0986X503"/>
    <x v="0"/>
    <x v="1"/>
  </r>
  <r>
    <x v="1"/>
    <x v="3"/>
    <x v="3"/>
    <x v="1183"/>
    <x v="1"/>
    <n v="700"/>
    <n v="750"/>
    <n v="650"/>
    <n v="300"/>
    <s v="PMEWEW0986X503"/>
    <x v="0"/>
    <x v="1"/>
  </r>
  <r>
    <x v="1"/>
    <x v="3"/>
    <x v="3"/>
    <x v="1183"/>
    <x v="2"/>
    <n v="0"/>
    <n v="0"/>
    <n v="0"/>
    <n v="0"/>
    <s v="PMEWEW0986X503"/>
    <x v="0"/>
    <x v="1"/>
  </r>
  <r>
    <x v="1"/>
    <x v="3"/>
    <x v="3"/>
    <x v="1183"/>
    <x v="3"/>
    <n v="100"/>
    <n v="100"/>
    <n v="100"/>
    <n v="100"/>
    <s v="PMEWEW0986X503"/>
    <x v="0"/>
    <x v="1"/>
  </r>
  <r>
    <x v="1"/>
    <x v="3"/>
    <x v="3"/>
    <x v="1183"/>
    <x v="4"/>
    <n v="2.1419999999999999"/>
    <n v="2.2949999999999999"/>
    <n v="1.9890000000000001"/>
    <n v="0.91800000000000004"/>
    <s v="PMEWEW0986X503"/>
    <x v="0"/>
    <x v="1"/>
  </r>
  <r>
    <x v="1"/>
    <x v="3"/>
    <x v="3"/>
    <x v="1183"/>
    <x v="5"/>
    <n v="2.133"/>
    <n v="2.2545000000000002"/>
    <n v="1.98"/>
    <n v="0.91349999999999998"/>
    <s v="PMEWEW0986X503"/>
    <x v="0"/>
    <x v="1"/>
  </r>
  <r>
    <x v="1"/>
    <x v="3"/>
    <x v="3"/>
    <x v="1183"/>
    <x v="6"/>
    <n v="8.9999999999999993E-3"/>
    <n v="4.0500000000000001E-2"/>
    <n v="8.9999999999999993E-3"/>
    <n v="4.4999999999999997E-3"/>
    <s v="PMEWEW0986X503"/>
    <x v="0"/>
    <x v="0"/>
  </r>
  <r>
    <x v="1"/>
    <x v="3"/>
    <x v="3"/>
    <x v="1184"/>
    <x v="0"/>
    <n v="600"/>
    <n v="650"/>
    <n v="300"/>
    <n v="200"/>
    <s v="PMEWEW0987W503"/>
    <x v="0"/>
    <x v="1"/>
  </r>
  <r>
    <x v="1"/>
    <x v="3"/>
    <x v="3"/>
    <x v="1184"/>
    <x v="1"/>
    <n v="600"/>
    <n v="650"/>
    <n v="300"/>
    <n v="200"/>
    <s v="PMEWEW0987W503"/>
    <x v="0"/>
    <x v="1"/>
  </r>
  <r>
    <x v="1"/>
    <x v="3"/>
    <x v="3"/>
    <x v="1184"/>
    <x v="2"/>
    <n v="0"/>
    <n v="0"/>
    <n v="0"/>
    <n v="0"/>
    <s v="PMEWEW0987W503"/>
    <x v="0"/>
    <x v="1"/>
  </r>
  <r>
    <x v="1"/>
    <x v="3"/>
    <x v="3"/>
    <x v="1184"/>
    <x v="3"/>
    <n v="100"/>
    <n v="100"/>
    <n v="100"/>
    <n v="100"/>
    <s v="PMEWEW0987W503"/>
    <x v="0"/>
    <x v="1"/>
  </r>
  <r>
    <x v="1"/>
    <x v="3"/>
    <x v="3"/>
    <x v="1184"/>
    <x v="4"/>
    <n v="0.88200000000000001"/>
    <n v="0.95550000000000002"/>
    <n v="0.441"/>
    <n v="0.29399999999999998"/>
    <s v="PMEWEW0987W503"/>
    <x v="0"/>
    <x v="1"/>
  </r>
  <r>
    <x v="1"/>
    <x v="3"/>
    <x v="3"/>
    <x v="1184"/>
    <x v="5"/>
    <n v="0.83699999999999997"/>
    <n v="0.80549999999999999"/>
    <n v="0.41099999999999998"/>
    <n v="0.26400000000000001"/>
    <s v="PMEWEW0987W503"/>
    <x v="0"/>
    <x v="1"/>
  </r>
  <r>
    <x v="1"/>
    <x v="3"/>
    <x v="3"/>
    <x v="1184"/>
    <x v="6"/>
    <n v="4.4999999999999998E-2"/>
    <n v="0.15"/>
    <n v="0.03"/>
    <n v="0.03"/>
    <s v="PMEWEW0987W503"/>
    <x v="0"/>
    <x v="0"/>
  </r>
  <r>
    <x v="2"/>
    <x v="0"/>
    <x v="0"/>
    <x v="1185"/>
    <x v="0"/>
    <n v="54"/>
    <n v="111"/>
    <n v="90"/>
    <n v="57"/>
    <s v="PUARF-2400DEE-K"/>
    <x v="0"/>
    <x v="1"/>
  </r>
  <r>
    <x v="2"/>
    <x v="0"/>
    <x v="0"/>
    <x v="1185"/>
    <x v="1"/>
    <n v="54"/>
    <n v="111"/>
    <n v="90"/>
    <n v="57"/>
    <s v="PUARF-2400DEE-K"/>
    <x v="0"/>
    <x v="1"/>
  </r>
  <r>
    <x v="2"/>
    <x v="0"/>
    <x v="0"/>
    <x v="1185"/>
    <x v="2"/>
    <n v="0"/>
    <n v="0"/>
    <n v="0"/>
    <n v="0"/>
    <s v="PUARF-2400DEE-K"/>
    <x v="0"/>
    <x v="1"/>
  </r>
  <r>
    <x v="2"/>
    <x v="0"/>
    <x v="0"/>
    <x v="1185"/>
    <x v="3"/>
    <n v="100"/>
    <n v="100"/>
    <n v="100"/>
    <n v="100"/>
    <s v="PUARF-2400DEE-K"/>
    <x v="0"/>
    <x v="1"/>
  </r>
  <r>
    <x v="2"/>
    <x v="0"/>
    <x v="0"/>
    <x v="1185"/>
    <x v="4"/>
    <m/>
    <m/>
    <m/>
    <m/>
    <s v="PUARF-2400DEE-K"/>
    <x v="0"/>
    <x v="1"/>
  </r>
  <r>
    <x v="2"/>
    <x v="0"/>
    <x v="0"/>
    <x v="1185"/>
    <x v="5"/>
    <n v="0.73007999999999995"/>
    <n v="1.5007200000000001"/>
    <n v="1.2168000000000001"/>
    <n v="0.77063999999999999"/>
    <s v="PUARF-2400DEE-K"/>
    <x v="0"/>
    <x v="1"/>
  </r>
  <r>
    <x v="2"/>
    <x v="0"/>
    <x v="0"/>
    <x v="1185"/>
    <x v="6"/>
    <n v="-0.73007999999999995"/>
    <n v="-1.5007200000000001"/>
    <n v="-1.2168000000000001"/>
    <n v="-0.77063999999999999"/>
    <s v="PUARF-2400DEE-K"/>
    <x v="0"/>
    <x v="0"/>
  </r>
  <r>
    <x v="2"/>
    <x v="0"/>
    <x v="0"/>
    <x v="1186"/>
    <x v="0"/>
    <n v="1"/>
    <n v="1"/>
    <m/>
    <m/>
    <s v="PUASA-C600EE-K"/>
    <x v="0"/>
    <x v="1"/>
  </r>
  <r>
    <x v="2"/>
    <x v="0"/>
    <x v="0"/>
    <x v="1186"/>
    <x v="1"/>
    <n v="1"/>
    <n v="1"/>
    <m/>
    <m/>
    <s v="PUASA-C600EE-K"/>
    <x v="0"/>
    <x v="1"/>
  </r>
  <r>
    <x v="2"/>
    <x v="0"/>
    <x v="0"/>
    <x v="1186"/>
    <x v="2"/>
    <n v="0"/>
    <n v="0"/>
    <m/>
    <m/>
    <s v="PUASA-C600EE-K"/>
    <x v="0"/>
    <x v="1"/>
  </r>
  <r>
    <x v="2"/>
    <x v="0"/>
    <x v="0"/>
    <x v="1186"/>
    <x v="3"/>
    <n v="100"/>
    <n v="100"/>
    <m/>
    <m/>
    <s v="PUASA-C600EE-K"/>
    <x v="0"/>
    <x v="1"/>
  </r>
  <r>
    <x v="2"/>
    <x v="0"/>
    <x v="0"/>
    <x v="1186"/>
    <x v="4"/>
    <m/>
    <m/>
    <m/>
    <m/>
    <s v="PUASA-C600EE-K"/>
    <x v="0"/>
    <x v="1"/>
  </r>
  <r>
    <x v="2"/>
    <x v="0"/>
    <x v="0"/>
    <x v="1186"/>
    <x v="5"/>
    <n v="0.43046000000000001"/>
    <n v="0.43046000000000001"/>
    <m/>
    <m/>
    <s v="PUASA-C600EE-K"/>
    <x v="0"/>
    <x v="1"/>
  </r>
  <r>
    <x v="2"/>
    <x v="0"/>
    <x v="0"/>
    <x v="1186"/>
    <x v="6"/>
    <n v="-0.43046000000000001"/>
    <n v="-0.43046000000000001"/>
    <m/>
    <m/>
    <s v="PUASA-C600EE-K"/>
    <x v="0"/>
    <x v="0"/>
  </r>
  <r>
    <x v="2"/>
    <x v="0"/>
    <x v="0"/>
    <x v="1187"/>
    <x v="0"/>
    <n v="1"/>
    <m/>
    <n v="0"/>
    <n v="1"/>
    <s v="PUASA-C600EE-S"/>
    <x v="0"/>
    <x v="1"/>
  </r>
  <r>
    <x v="2"/>
    <x v="0"/>
    <x v="0"/>
    <x v="1187"/>
    <x v="1"/>
    <n v="1"/>
    <m/>
    <m/>
    <n v="1"/>
    <s v="PUASA-C600EE-S"/>
    <x v="0"/>
    <x v="1"/>
  </r>
  <r>
    <x v="2"/>
    <x v="0"/>
    <x v="0"/>
    <x v="1187"/>
    <x v="2"/>
    <n v="0"/>
    <m/>
    <n v="0"/>
    <n v="0"/>
    <s v="PUASA-C600EE-S"/>
    <x v="0"/>
    <x v="1"/>
  </r>
  <r>
    <x v="2"/>
    <x v="0"/>
    <x v="0"/>
    <x v="1187"/>
    <x v="3"/>
    <n v="100"/>
    <m/>
    <s v="X"/>
    <n v="100"/>
    <s v="PUASA-C600EE-S"/>
    <x v="0"/>
    <x v="1"/>
  </r>
  <r>
    <x v="2"/>
    <x v="0"/>
    <x v="0"/>
    <x v="1187"/>
    <x v="4"/>
    <m/>
    <m/>
    <m/>
    <m/>
    <s v="PUASA-C600EE-S"/>
    <x v="0"/>
    <x v="1"/>
  </r>
  <r>
    <x v="2"/>
    <x v="0"/>
    <x v="0"/>
    <x v="1187"/>
    <x v="5"/>
    <n v="0.43046000000000001"/>
    <m/>
    <m/>
    <n v="0.43046000000000001"/>
    <s v="PUASA-C600EE-S"/>
    <x v="0"/>
    <x v="1"/>
  </r>
  <r>
    <x v="2"/>
    <x v="0"/>
    <x v="0"/>
    <x v="1187"/>
    <x v="6"/>
    <n v="-0.43046000000000001"/>
    <m/>
    <m/>
    <n v="-0.43046000000000001"/>
    <s v="PUASA-C600EE-S"/>
    <x v="0"/>
    <x v="0"/>
  </r>
  <r>
    <x v="2"/>
    <x v="0"/>
    <x v="0"/>
    <x v="251"/>
    <x v="0"/>
    <m/>
    <m/>
    <n v="1"/>
    <m/>
    <s v="PUASA-C600EG-W"/>
    <x v="0"/>
    <x v="1"/>
  </r>
  <r>
    <x v="2"/>
    <x v="0"/>
    <x v="0"/>
    <x v="251"/>
    <x v="1"/>
    <m/>
    <m/>
    <n v="1"/>
    <m/>
    <s v="PUASA-C600EG-W"/>
    <x v="0"/>
    <x v="1"/>
  </r>
  <r>
    <x v="2"/>
    <x v="0"/>
    <x v="0"/>
    <x v="251"/>
    <x v="2"/>
    <m/>
    <m/>
    <n v="0"/>
    <m/>
    <s v="PUASA-C600EG-W"/>
    <x v="0"/>
    <x v="1"/>
  </r>
  <r>
    <x v="2"/>
    <x v="0"/>
    <x v="0"/>
    <x v="251"/>
    <x v="3"/>
    <m/>
    <m/>
    <n v="100"/>
    <m/>
    <s v="PUASA-C600EG-W"/>
    <x v="0"/>
    <x v="1"/>
  </r>
  <r>
    <x v="2"/>
    <x v="0"/>
    <x v="0"/>
    <x v="251"/>
    <x v="4"/>
    <m/>
    <m/>
    <m/>
    <m/>
    <s v="PUASA-C600EG-W"/>
    <x v="0"/>
    <x v="1"/>
  </r>
  <r>
    <x v="2"/>
    <x v="0"/>
    <x v="0"/>
    <x v="251"/>
    <x v="5"/>
    <m/>
    <m/>
    <n v="0.43046000000000001"/>
    <m/>
    <s v="PUASA-C600EG-W"/>
    <x v="0"/>
    <x v="1"/>
  </r>
  <r>
    <x v="2"/>
    <x v="0"/>
    <x v="0"/>
    <x v="251"/>
    <x v="6"/>
    <m/>
    <m/>
    <n v="-0.43046000000000001"/>
    <m/>
    <s v="PUASA-C600EG-W"/>
    <x v="0"/>
    <x v="0"/>
  </r>
  <r>
    <x v="2"/>
    <x v="0"/>
    <x v="0"/>
    <x v="253"/>
    <x v="0"/>
    <n v="1"/>
    <m/>
    <m/>
    <n v="1"/>
    <s v="PUASB-C600E-K"/>
    <x v="0"/>
    <x v="1"/>
  </r>
  <r>
    <x v="2"/>
    <x v="0"/>
    <x v="0"/>
    <x v="253"/>
    <x v="1"/>
    <n v="1"/>
    <m/>
    <m/>
    <n v="1"/>
    <s v="PUASB-C600E-K"/>
    <x v="0"/>
    <x v="1"/>
  </r>
  <r>
    <x v="2"/>
    <x v="0"/>
    <x v="0"/>
    <x v="253"/>
    <x v="2"/>
    <n v="0"/>
    <m/>
    <m/>
    <n v="0"/>
    <s v="PUASB-C600E-K"/>
    <x v="0"/>
    <x v="1"/>
  </r>
  <r>
    <x v="2"/>
    <x v="0"/>
    <x v="0"/>
    <x v="253"/>
    <x v="3"/>
    <n v="100"/>
    <m/>
    <m/>
    <n v="100"/>
    <s v="PUASB-C600E-K"/>
    <x v="0"/>
    <x v="1"/>
  </r>
  <r>
    <x v="2"/>
    <x v="0"/>
    <x v="0"/>
    <x v="253"/>
    <x v="4"/>
    <m/>
    <m/>
    <m/>
    <m/>
    <s v="PUASB-C600E-K"/>
    <x v="0"/>
    <x v="1"/>
  </r>
  <r>
    <x v="2"/>
    <x v="0"/>
    <x v="0"/>
    <x v="253"/>
    <x v="5"/>
    <n v="0.42236000000000001"/>
    <m/>
    <m/>
    <n v="0.42236000000000001"/>
    <s v="PUASB-C600E-K"/>
    <x v="0"/>
    <x v="1"/>
  </r>
  <r>
    <x v="2"/>
    <x v="0"/>
    <x v="0"/>
    <x v="253"/>
    <x v="6"/>
    <n v="-0.42236000000000001"/>
    <m/>
    <m/>
    <n v="-0.42236000000000001"/>
    <s v="PUASB-C600E-K"/>
    <x v="0"/>
    <x v="0"/>
  </r>
  <r>
    <x v="2"/>
    <x v="0"/>
    <x v="0"/>
    <x v="254"/>
    <x v="0"/>
    <n v="2"/>
    <m/>
    <m/>
    <m/>
    <s v="PUASB-G90M2E-K"/>
    <x v="0"/>
    <x v="1"/>
  </r>
  <r>
    <x v="2"/>
    <x v="0"/>
    <x v="0"/>
    <x v="254"/>
    <x v="1"/>
    <n v="2"/>
    <m/>
    <m/>
    <m/>
    <s v="PUASB-G90M2E-K"/>
    <x v="0"/>
    <x v="1"/>
  </r>
  <r>
    <x v="2"/>
    <x v="0"/>
    <x v="0"/>
    <x v="254"/>
    <x v="2"/>
    <n v="0"/>
    <m/>
    <m/>
    <m/>
    <s v="PUASB-G90M2E-K"/>
    <x v="0"/>
    <x v="1"/>
  </r>
  <r>
    <x v="2"/>
    <x v="0"/>
    <x v="0"/>
    <x v="254"/>
    <x v="3"/>
    <n v="100"/>
    <m/>
    <m/>
    <m/>
    <s v="PUASB-G90M2E-K"/>
    <x v="0"/>
    <x v="1"/>
  </r>
  <r>
    <x v="2"/>
    <x v="0"/>
    <x v="0"/>
    <x v="254"/>
    <x v="4"/>
    <m/>
    <m/>
    <m/>
    <m/>
    <s v="PUASB-G90M2E-K"/>
    <x v="0"/>
    <x v="1"/>
  </r>
  <r>
    <x v="2"/>
    <x v="0"/>
    <x v="0"/>
    <x v="254"/>
    <x v="5"/>
    <n v="1.72916"/>
    <m/>
    <m/>
    <m/>
    <s v="PUASB-G90M2E-K"/>
    <x v="0"/>
    <x v="1"/>
  </r>
  <r>
    <x v="2"/>
    <x v="0"/>
    <x v="0"/>
    <x v="254"/>
    <x v="6"/>
    <n v="-1.72916"/>
    <m/>
    <m/>
    <m/>
    <s v="PUASB-G90M2E-K"/>
    <x v="0"/>
    <x v="0"/>
  </r>
  <r>
    <x v="2"/>
    <x v="0"/>
    <x v="0"/>
    <x v="1188"/>
    <x v="0"/>
    <n v="9"/>
    <n v="8"/>
    <n v="0"/>
    <n v="7"/>
    <s v="PUASC-AKX320GSK"/>
    <x v="0"/>
    <x v="1"/>
  </r>
  <r>
    <x v="2"/>
    <x v="0"/>
    <x v="0"/>
    <x v="1188"/>
    <x v="1"/>
    <n v="9"/>
    <n v="8"/>
    <m/>
    <n v="7"/>
    <s v="PUASC-AKX320GSK"/>
    <x v="0"/>
    <x v="1"/>
  </r>
  <r>
    <x v="2"/>
    <x v="0"/>
    <x v="0"/>
    <x v="1188"/>
    <x v="2"/>
    <n v="0"/>
    <n v="0"/>
    <n v="0"/>
    <n v="0"/>
    <s v="PUASC-AKX320GSK"/>
    <x v="0"/>
    <x v="1"/>
  </r>
  <r>
    <x v="2"/>
    <x v="0"/>
    <x v="0"/>
    <x v="1188"/>
    <x v="3"/>
    <n v="100"/>
    <n v="100"/>
    <s v="X"/>
    <n v="100"/>
    <s v="PUASC-AKX320GSK"/>
    <x v="0"/>
    <x v="1"/>
  </r>
  <r>
    <x v="2"/>
    <x v="0"/>
    <x v="0"/>
    <x v="1188"/>
    <x v="4"/>
    <m/>
    <m/>
    <m/>
    <m/>
    <s v="PUASC-AKX320GSK"/>
    <x v="0"/>
    <x v="1"/>
  </r>
  <r>
    <x v="2"/>
    <x v="0"/>
    <x v="0"/>
    <x v="1188"/>
    <x v="5"/>
    <n v="0.75590999999999997"/>
    <n v="0.67191999999999996"/>
    <m/>
    <n v="0.58792999999999995"/>
    <s v="PUASC-AKX320GSK"/>
    <x v="0"/>
    <x v="1"/>
  </r>
  <r>
    <x v="2"/>
    <x v="0"/>
    <x v="0"/>
    <x v="1188"/>
    <x v="6"/>
    <n v="-0.75590999999999997"/>
    <n v="-0.67191999999999996"/>
    <m/>
    <n v="-0.58792999999999995"/>
    <s v="PUASC-AKX320GSK"/>
    <x v="0"/>
    <x v="0"/>
  </r>
  <r>
    <x v="2"/>
    <x v="0"/>
    <x v="0"/>
    <x v="1189"/>
    <x v="0"/>
    <m/>
    <n v="4"/>
    <n v="3"/>
    <n v="3"/>
    <s v="PUASC-AKX710GSK"/>
    <x v="0"/>
    <x v="1"/>
  </r>
  <r>
    <x v="2"/>
    <x v="0"/>
    <x v="0"/>
    <x v="1189"/>
    <x v="1"/>
    <m/>
    <n v="4"/>
    <n v="3"/>
    <n v="3"/>
    <s v="PUASC-AKX710GSK"/>
    <x v="0"/>
    <x v="1"/>
  </r>
  <r>
    <x v="2"/>
    <x v="0"/>
    <x v="0"/>
    <x v="1189"/>
    <x v="2"/>
    <m/>
    <n v="0"/>
    <n v="0"/>
    <n v="0"/>
    <s v="PUASC-AKX710GSK"/>
    <x v="0"/>
    <x v="1"/>
  </r>
  <r>
    <x v="2"/>
    <x v="0"/>
    <x v="0"/>
    <x v="1189"/>
    <x v="3"/>
    <m/>
    <n v="100"/>
    <n v="100"/>
    <n v="100"/>
    <s v="PUASC-AKX710GSK"/>
    <x v="0"/>
    <x v="1"/>
  </r>
  <r>
    <x v="2"/>
    <x v="0"/>
    <x v="0"/>
    <x v="1189"/>
    <x v="4"/>
    <m/>
    <m/>
    <m/>
    <m/>
    <s v="PUASC-AKX710GSK"/>
    <x v="0"/>
    <x v="1"/>
  </r>
  <r>
    <x v="2"/>
    <x v="0"/>
    <x v="0"/>
    <x v="1189"/>
    <x v="5"/>
    <m/>
    <n v="0.60899999999999999"/>
    <n v="0.45674999999999999"/>
    <n v="0.45674999999999999"/>
    <s v="PUASC-AKX710GSK"/>
    <x v="0"/>
    <x v="1"/>
  </r>
  <r>
    <x v="2"/>
    <x v="0"/>
    <x v="0"/>
    <x v="1189"/>
    <x v="6"/>
    <m/>
    <n v="-0.60899999999999999"/>
    <n v="-0.45674999999999999"/>
    <n v="-0.45674999999999999"/>
    <s v="PUASC-AKX710GSK"/>
    <x v="0"/>
    <x v="0"/>
  </r>
  <r>
    <x v="2"/>
    <x v="0"/>
    <x v="0"/>
    <x v="1190"/>
    <x v="0"/>
    <m/>
    <m/>
    <n v="19"/>
    <n v="15"/>
    <s v="PUASC-BMAX10WWK"/>
    <x v="0"/>
    <x v="1"/>
  </r>
  <r>
    <x v="2"/>
    <x v="0"/>
    <x v="0"/>
    <x v="1190"/>
    <x v="1"/>
    <m/>
    <m/>
    <n v="19"/>
    <n v="15"/>
    <s v="PUASC-BMAX10WWK"/>
    <x v="0"/>
    <x v="1"/>
  </r>
  <r>
    <x v="2"/>
    <x v="0"/>
    <x v="0"/>
    <x v="1190"/>
    <x v="2"/>
    <m/>
    <m/>
    <n v="0"/>
    <n v="0"/>
    <s v="PUASC-BMAX10WWK"/>
    <x v="0"/>
    <x v="1"/>
  </r>
  <r>
    <x v="2"/>
    <x v="0"/>
    <x v="0"/>
    <x v="1190"/>
    <x v="3"/>
    <m/>
    <m/>
    <n v="100"/>
    <n v="100"/>
    <s v="PUASC-BMAX10WWK"/>
    <x v="0"/>
    <x v="1"/>
  </r>
  <r>
    <x v="2"/>
    <x v="0"/>
    <x v="0"/>
    <x v="1190"/>
    <x v="4"/>
    <m/>
    <m/>
    <m/>
    <m/>
    <s v="PUASC-BMAX10WWK"/>
    <x v="0"/>
    <x v="1"/>
  </r>
  <r>
    <x v="2"/>
    <x v="0"/>
    <x v="0"/>
    <x v="1190"/>
    <x v="5"/>
    <m/>
    <m/>
    <n v="2.28532"/>
    <n v="1.8042"/>
    <s v="PUASC-BMAX10WWK"/>
    <x v="0"/>
    <x v="1"/>
  </r>
  <r>
    <x v="2"/>
    <x v="0"/>
    <x v="0"/>
    <x v="1190"/>
    <x v="6"/>
    <m/>
    <m/>
    <n v="-2.28532"/>
    <n v="-1.8042"/>
    <s v="PUASC-BMAX10WWK"/>
    <x v="0"/>
    <x v="0"/>
  </r>
  <r>
    <x v="2"/>
    <x v="0"/>
    <x v="0"/>
    <x v="1191"/>
    <x v="0"/>
    <n v="8"/>
    <n v="16"/>
    <n v="12"/>
    <n v="15"/>
    <s v="PUASC-BMAX5WW-K"/>
    <x v="0"/>
    <x v="1"/>
  </r>
  <r>
    <x v="2"/>
    <x v="0"/>
    <x v="0"/>
    <x v="1191"/>
    <x v="1"/>
    <n v="8"/>
    <n v="16"/>
    <n v="12"/>
    <n v="15"/>
    <s v="PUASC-BMAX5WW-K"/>
    <x v="0"/>
    <x v="1"/>
  </r>
  <r>
    <x v="2"/>
    <x v="0"/>
    <x v="0"/>
    <x v="1191"/>
    <x v="2"/>
    <n v="0"/>
    <n v="0"/>
    <n v="0"/>
    <n v="0"/>
    <s v="PUASC-BMAX5WW-K"/>
    <x v="0"/>
    <x v="1"/>
  </r>
  <r>
    <x v="2"/>
    <x v="0"/>
    <x v="0"/>
    <x v="1191"/>
    <x v="3"/>
    <n v="100"/>
    <n v="100"/>
    <n v="100"/>
    <n v="100"/>
    <s v="PUASC-BMAX5WW-K"/>
    <x v="0"/>
    <x v="1"/>
  </r>
  <r>
    <x v="2"/>
    <x v="0"/>
    <x v="0"/>
    <x v="1191"/>
    <x v="4"/>
    <m/>
    <m/>
    <m/>
    <m/>
    <s v="PUASC-BMAX5WW-K"/>
    <x v="0"/>
    <x v="1"/>
  </r>
  <r>
    <x v="2"/>
    <x v="0"/>
    <x v="0"/>
    <x v="1191"/>
    <x v="5"/>
    <n v="0.75431999999999999"/>
    <n v="1.50864"/>
    <n v="1.13148"/>
    <n v="1.41435"/>
    <s v="PUASC-BMAX5WW-K"/>
    <x v="0"/>
    <x v="1"/>
  </r>
  <r>
    <x v="2"/>
    <x v="0"/>
    <x v="0"/>
    <x v="1191"/>
    <x v="6"/>
    <n v="-0.75431999999999999"/>
    <n v="-1.50864"/>
    <n v="-1.13148"/>
    <n v="-1.41435"/>
    <s v="PUASC-BMAX5WW-K"/>
    <x v="0"/>
    <x v="0"/>
  </r>
  <r>
    <x v="2"/>
    <x v="0"/>
    <x v="0"/>
    <x v="1192"/>
    <x v="0"/>
    <m/>
    <m/>
    <m/>
    <n v="1"/>
    <s v="PUASC-C70MK2EEK"/>
    <x v="0"/>
    <x v="1"/>
  </r>
  <r>
    <x v="2"/>
    <x v="0"/>
    <x v="0"/>
    <x v="1192"/>
    <x v="1"/>
    <m/>
    <m/>
    <m/>
    <n v="1"/>
    <s v="PUASC-C70MK2EEK"/>
    <x v="0"/>
    <x v="1"/>
  </r>
  <r>
    <x v="2"/>
    <x v="0"/>
    <x v="0"/>
    <x v="1192"/>
    <x v="2"/>
    <m/>
    <m/>
    <m/>
    <n v="0"/>
    <s v="PUASC-C70MK2EEK"/>
    <x v="0"/>
    <x v="1"/>
  </r>
  <r>
    <x v="2"/>
    <x v="0"/>
    <x v="0"/>
    <x v="1192"/>
    <x v="3"/>
    <m/>
    <m/>
    <m/>
    <n v="100"/>
    <s v="PUASC-C70MK2EEK"/>
    <x v="0"/>
    <x v="1"/>
  </r>
  <r>
    <x v="2"/>
    <x v="0"/>
    <x v="0"/>
    <x v="1192"/>
    <x v="4"/>
    <m/>
    <m/>
    <m/>
    <m/>
    <s v="PUASC-C70MK2EEK"/>
    <x v="0"/>
    <x v="1"/>
  </r>
  <r>
    <x v="2"/>
    <x v="0"/>
    <x v="0"/>
    <x v="1192"/>
    <x v="5"/>
    <m/>
    <m/>
    <m/>
    <n v="0.42716999999999999"/>
    <s v="PUASC-C70MK2EEK"/>
    <x v="0"/>
    <x v="1"/>
  </r>
  <r>
    <x v="2"/>
    <x v="0"/>
    <x v="0"/>
    <x v="1192"/>
    <x v="6"/>
    <m/>
    <m/>
    <m/>
    <n v="-0.42716999999999999"/>
    <s v="PUASC-C70MK2EEK"/>
    <x v="0"/>
    <x v="0"/>
  </r>
  <r>
    <x v="2"/>
    <x v="0"/>
    <x v="0"/>
    <x v="4"/>
    <x v="0"/>
    <m/>
    <n v="1"/>
    <n v="0"/>
    <m/>
    <s v="PUASC-CX700E-H"/>
    <x v="0"/>
    <x v="1"/>
  </r>
  <r>
    <x v="2"/>
    <x v="0"/>
    <x v="0"/>
    <x v="4"/>
    <x v="1"/>
    <m/>
    <n v="1"/>
    <m/>
    <m/>
    <s v="PUASC-CX700E-H"/>
    <x v="0"/>
    <x v="1"/>
  </r>
  <r>
    <x v="2"/>
    <x v="0"/>
    <x v="0"/>
    <x v="4"/>
    <x v="2"/>
    <m/>
    <n v="0"/>
    <n v="0"/>
    <m/>
    <s v="PUASC-CX700E-H"/>
    <x v="0"/>
    <x v="1"/>
  </r>
  <r>
    <x v="2"/>
    <x v="0"/>
    <x v="0"/>
    <x v="4"/>
    <x v="3"/>
    <m/>
    <n v="100"/>
    <s v="X"/>
    <m/>
    <s v="PUASC-CX700E-H"/>
    <x v="0"/>
    <x v="1"/>
  </r>
  <r>
    <x v="2"/>
    <x v="0"/>
    <x v="0"/>
    <x v="4"/>
    <x v="4"/>
    <m/>
    <m/>
    <m/>
    <m/>
    <s v="PUASC-CX700E-H"/>
    <x v="0"/>
    <x v="1"/>
  </r>
  <r>
    <x v="2"/>
    <x v="0"/>
    <x v="0"/>
    <x v="4"/>
    <x v="5"/>
    <m/>
    <n v="0.93013000000000001"/>
    <m/>
    <m/>
    <s v="PUASC-CX700E-H"/>
    <x v="0"/>
    <x v="1"/>
  </r>
  <r>
    <x v="2"/>
    <x v="0"/>
    <x v="0"/>
    <x v="4"/>
    <x v="6"/>
    <m/>
    <n v="-0.93013000000000001"/>
    <m/>
    <m/>
    <s v="PUASC-CX700E-H"/>
    <x v="0"/>
    <x v="0"/>
  </r>
  <r>
    <x v="2"/>
    <x v="0"/>
    <x v="0"/>
    <x v="5"/>
    <x v="0"/>
    <m/>
    <m/>
    <n v="1"/>
    <m/>
    <s v="PUASC-CX700E-K"/>
    <x v="0"/>
    <x v="1"/>
  </r>
  <r>
    <x v="2"/>
    <x v="0"/>
    <x v="0"/>
    <x v="5"/>
    <x v="1"/>
    <m/>
    <m/>
    <n v="1"/>
    <m/>
    <s v="PUASC-CX700E-K"/>
    <x v="0"/>
    <x v="1"/>
  </r>
  <r>
    <x v="2"/>
    <x v="0"/>
    <x v="0"/>
    <x v="5"/>
    <x v="2"/>
    <m/>
    <m/>
    <n v="0"/>
    <m/>
    <s v="PUASC-CX700E-K"/>
    <x v="0"/>
    <x v="1"/>
  </r>
  <r>
    <x v="2"/>
    <x v="0"/>
    <x v="0"/>
    <x v="5"/>
    <x v="3"/>
    <m/>
    <m/>
    <n v="100"/>
    <m/>
    <s v="PUASC-CX700E-K"/>
    <x v="0"/>
    <x v="1"/>
  </r>
  <r>
    <x v="2"/>
    <x v="0"/>
    <x v="0"/>
    <x v="5"/>
    <x v="4"/>
    <m/>
    <m/>
    <m/>
    <m/>
    <s v="PUASC-CX700E-K"/>
    <x v="0"/>
    <x v="1"/>
  </r>
  <r>
    <x v="2"/>
    <x v="0"/>
    <x v="0"/>
    <x v="5"/>
    <x v="5"/>
    <m/>
    <m/>
    <n v="0.93013000000000001"/>
    <m/>
    <s v="PUASC-CX700E-K"/>
    <x v="0"/>
    <x v="1"/>
  </r>
  <r>
    <x v="2"/>
    <x v="0"/>
    <x v="0"/>
    <x v="5"/>
    <x v="6"/>
    <m/>
    <m/>
    <n v="-0.93013000000000001"/>
    <m/>
    <s v="PUASC-CX700E-K"/>
    <x v="0"/>
    <x v="0"/>
  </r>
  <r>
    <x v="2"/>
    <x v="0"/>
    <x v="0"/>
    <x v="264"/>
    <x v="0"/>
    <m/>
    <m/>
    <n v="1"/>
    <m/>
    <s v="PUASC-CX700E-T"/>
    <x v="0"/>
    <x v="1"/>
  </r>
  <r>
    <x v="2"/>
    <x v="0"/>
    <x v="0"/>
    <x v="264"/>
    <x v="1"/>
    <m/>
    <m/>
    <n v="1"/>
    <m/>
    <s v="PUASC-CX700E-T"/>
    <x v="0"/>
    <x v="1"/>
  </r>
  <r>
    <x v="2"/>
    <x v="0"/>
    <x v="0"/>
    <x v="264"/>
    <x v="2"/>
    <m/>
    <m/>
    <n v="0"/>
    <m/>
    <s v="PUASC-CX700E-T"/>
    <x v="0"/>
    <x v="1"/>
  </r>
  <r>
    <x v="2"/>
    <x v="0"/>
    <x v="0"/>
    <x v="264"/>
    <x v="3"/>
    <m/>
    <m/>
    <n v="100"/>
    <m/>
    <s v="PUASC-CX700E-T"/>
    <x v="0"/>
    <x v="1"/>
  </r>
  <r>
    <x v="2"/>
    <x v="0"/>
    <x v="0"/>
    <x v="264"/>
    <x v="4"/>
    <m/>
    <m/>
    <m/>
    <m/>
    <s v="PUASC-CX700E-T"/>
    <x v="0"/>
    <x v="1"/>
  </r>
  <r>
    <x v="2"/>
    <x v="0"/>
    <x v="0"/>
    <x v="264"/>
    <x v="5"/>
    <m/>
    <m/>
    <n v="0.93013000000000001"/>
    <m/>
    <s v="PUASC-CX700E-T"/>
    <x v="0"/>
    <x v="1"/>
  </r>
  <r>
    <x v="2"/>
    <x v="0"/>
    <x v="0"/>
    <x v="264"/>
    <x v="6"/>
    <m/>
    <m/>
    <n v="-0.93013000000000001"/>
    <m/>
    <s v="PUASC-CX700E-T"/>
    <x v="0"/>
    <x v="0"/>
  </r>
  <r>
    <x v="2"/>
    <x v="0"/>
    <x v="0"/>
    <x v="1193"/>
    <x v="0"/>
    <n v="2"/>
    <n v="3"/>
    <n v="1"/>
    <n v="5"/>
    <s v="PUASC-HC200EE-K"/>
    <x v="0"/>
    <x v="1"/>
  </r>
  <r>
    <x v="2"/>
    <x v="0"/>
    <x v="0"/>
    <x v="1193"/>
    <x v="1"/>
    <n v="2"/>
    <n v="3"/>
    <n v="1"/>
    <n v="5"/>
    <s v="PUASC-HC200EE-K"/>
    <x v="0"/>
    <x v="1"/>
  </r>
  <r>
    <x v="2"/>
    <x v="0"/>
    <x v="0"/>
    <x v="1193"/>
    <x v="2"/>
    <n v="0"/>
    <n v="0"/>
    <n v="0"/>
    <n v="0"/>
    <s v="PUASC-HC200EE-K"/>
    <x v="0"/>
    <x v="1"/>
  </r>
  <r>
    <x v="2"/>
    <x v="0"/>
    <x v="0"/>
    <x v="1193"/>
    <x v="3"/>
    <n v="100"/>
    <n v="100"/>
    <n v="100"/>
    <n v="100"/>
    <s v="PUASC-HC200EE-K"/>
    <x v="0"/>
    <x v="1"/>
  </r>
  <r>
    <x v="2"/>
    <x v="0"/>
    <x v="0"/>
    <x v="1193"/>
    <x v="4"/>
    <m/>
    <m/>
    <m/>
    <m/>
    <s v="PUASC-HC200EE-K"/>
    <x v="0"/>
    <x v="1"/>
  </r>
  <r>
    <x v="2"/>
    <x v="0"/>
    <x v="0"/>
    <x v="1193"/>
    <x v="5"/>
    <n v="8.8480000000000003E-2"/>
    <n v="0.13272"/>
    <n v="4.4240000000000002E-2"/>
    <n v="0.22120000000000001"/>
    <s v="PUASC-HC200EE-K"/>
    <x v="0"/>
    <x v="1"/>
  </r>
  <r>
    <x v="2"/>
    <x v="0"/>
    <x v="0"/>
    <x v="1193"/>
    <x v="6"/>
    <n v="-8.8480000000000003E-2"/>
    <n v="-0.13272"/>
    <n v="-4.4240000000000002E-2"/>
    <n v="-0.22120000000000001"/>
    <s v="PUASC-HC200EE-K"/>
    <x v="0"/>
    <x v="0"/>
  </r>
  <r>
    <x v="2"/>
    <x v="0"/>
    <x v="0"/>
    <x v="1194"/>
    <x v="0"/>
    <m/>
    <m/>
    <n v="0"/>
    <n v="2"/>
    <s v="PUASC-HC200EE-W"/>
    <x v="0"/>
    <x v="1"/>
  </r>
  <r>
    <x v="2"/>
    <x v="0"/>
    <x v="0"/>
    <x v="1194"/>
    <x v="1"/>
    <m/>
    <m/>
    <m/>
    <n v="2"/>
    <s v="PUASC-HC200EE-W"/>
    <x v="0"/>
    <x v="1"/>
  </r>
  <r>
    <x v="2"/>
    <x v="0"/>
    <x v="0"/>
    <x v="1194"/>
    <x v="2"/>
    <m/>
    <m/>
    <n v="0"/>
    <n v="0"/>
    <s v="PUASC-HC200EE-W"/>
    <x v="0"/>
    <x v="1"/>
  </r>
  <r>
    <x v="2"/>
    <x v="0"/>
    <x v="0"/>
    <x v="1194"/>
    <x v="3"/>
    <m/>
    <m/>
    <s v="X"/>
    <n v="100"/>
    <s v="PUASC-HC200EE-W"/>
    <x v="0"/>
    <x v="1"/>
  </r>
  <r>
    <x v="2"/>
    <x v="0"/>
    <x v="0"/>
    <x v="1194"/>
    <x v="4"/>
    <m/>
    <m/>
    <m/>
    <m/>
    <s v="PUASC-HC200EE-W"/>
    <x v="0"/>
    <x v="1"/>
  </r>
  <r>
    <x v="2"/>
    <x v="0"/>
    <x v="0"/>
    <x v="1194"/>
    <x v="5"/>
    <m/>
    <m/>
    <m/>
    <n v="8.8480000000000003E-2"/>
    <s v="PUASC-HC200EE-W"/>
    <x v="0"/>
    <x v="1"/>
  </r>
  <r>
    <x v="2"/>
    <x v="0"/>
    <x v="0"/>
    <x v="1194"/>
    <x v="6"/>
    <m/>
    <m/>
    <m/>
    <n v="-8.8480000000000003E-2"/>
    <s v="PUASC-HC200EE-W"/>
    <x v="0"/>
    <x v="0"/>
  </r>
  <r>
    <x v="2"/>
    <x v="0"/>
    <x v="0"/>
    <x v="1195"/>
    <x v="0"/>
    <n v="5"/>
    <n v="4"/>
    <n v="0"/>
    <n v="3"/>
    <s v="PUASC-HC410EE-K"/>
    <x v="0"/>
    <x v="1"/>
  </r>
  <r>
    <x v="2"/>
    <x v="0"/>
    <x v="0"/>
    <x v="1195"/>
    <x v="1"/>
    <n v="5"/>
    <n v="4"/>
    <m/>
    <n v="3"/>
    <s v="PUASC-HC410EE-K"/>
    <x v="0"/>
    <x v="1"/>
  </r>
  <r>
    <x v="2"/>
    <x v="0"/>
    <x v="0"/>
    <x v="1195"/>
    <x v="2"/>
    <n v="0"/>
    <n v="0"/>
    <n v="0"/>
    <n v="0"/>
    <s v="PUASC-HC410EE-K"/>
    <x v="0"/>
    <x v="1"/>
  </r>
  <r>
    <x v="2"/>
    <x v="0"/>
    <x v="0"/>
    <x v="1195"/>
    <x v="3"/>
    <n v="100"/>
    <n v="100"/>
    <s v="X"/>
    <n v="100"/>
    <s v="PUASC-HC410EE-K"/>
    <x v="0"/>
    <x v="1"/>
  </r>
  <r>
    <x v="2"/>
    <x v="0"/>
    <x v="0"/>
    <x v="1195"/>
    <x v="4"/>
    <m/>
    <m/>
    <m/>
    <m/>
    <s v="PUASC-HC410EE-K"/>
    <x v="0"/>
    <x v="1"/>
  </r>
  <r>
    <x v="2"/>
    <x v="0"/>
    <x v="0"/>
    <x v="1195"/>
    <x v="5"/>
    <n v="0.29830000000000001"/>
    <n v="0.23863999999999999"/>
    <m/>
    <n v="0.17898"/>
    <s v="PUASC-HC410EE-K"/>
    <x v="0"/>
    <x v="1"/>
  </r>
  <r>
    <x v="2"/>
    <x v="0"/>
    <x v="0"/>
    <x v="1195"/>
    <x v="6"/>
    <n v="-0.29830000000000001"/>
    <n v="-0.23863999999999999"/>
    <m/>
    <n v="-0.17898"/>
    <s v="PUASC-HC410EE-K"/>
    <x v="0"/>
    <x v="0"/>
  </r>
  <r>
    <x v="2"/>
    <x v="0"/>
    <x v="0"/>
    <x v="1196"/>
    <x v="0"/>
    <m/>
    <m/>
    <n v="0"/>
    <n v="4"/>
    <s v="PUASC-HC410EE-S"/>
    <x v="0"/>
    <x v="1"/>
  </r>
  <r>
    <x v="2"/>
    <x v="0"/>
    <x v="0"/>
    <x v="1196"/>
    <x v="1"/>
    <m/>
    <m/>
    <m/>
    <n v="4"/>
    <s v="PUASC-HC410EE-S"/>
    <x v="0"/>
    <x v="1"/>
  </r>
  <r>
    <x v="2"/>
    <x v="0"/>
    <x v="0"/>
    <x v="1196"/>
    <x v="2"/>
    <m/>
    <m/>
    <n v="0"/>
    <n v="0"/>
    <s v="PUASC-HC410EE-S"/>
    <x v="0"/>
    <x v="1"/>
  </r>
  <r>
    <x v="2"/>
    <x v="0"/>
    <x v="0"/>
    <x v="1196"/>
    <x v="3"/>
    <m/>
    <m/>
    <s v="X"/>
    <n v="100"/>
    <s v="PUASC-HC410EE-S"/>
    <x v="0"/>
    <x v="1"/>
  </r>
  <r>
    <x v="2"/>
    <x v="0"/>
    <x v="0"/>
    <x v="1196"/>
    <x v="4"/>
    <m/>
    <m/>
    <m/>
    <m/>
    <s v="PUASC-HC410EE-S"/>
    <x v="0"/>
    <x v="1"/>
  </r>
  <r>
    <x v="2"/>
    <x v="0"/>
    <x v="0"/>
    <x v="1196"/>
    <x v="5"/>
    <m/>
    <m/>
    <m/>
    <n v="0.23863999999999999"/>
    <s v="PUASC-HC410EE-S"/>
    <x v="0"/>
    <x v="1"/>
  </r>
  <r>
    <x v="2"/>
    <x v="0"/>
    <x v="0"/>
    <x v="1196"/>
    <x v="6"/>
    <m/>
    <m/>
    <m/>
    <n v="-0.23863999999999999"/>
    <s v="PUASC-HC410EE-S"/>
    <x v="0"/>
    <x v="0"/>
  </r>
  <r>
    <x v="2"/>
    <x v="0"/>
    <x v="0"/>
    <x v="1197"/>
    <x v="0"/>
    <n v="2"/>
    <n v="2"/>
    <n v="0"/>
    <n v="1"/>
    <s v="PUASC-MAX3500GS"/>
    <x v="0"/>
    <x v="1"/>
  </r>
  <r>
    <x v="2"/>
    <x v="0"/>
    <x v="0"/>
    <x v="1197"/>
    <x v="1"/>
    <n v="2"/>
    <n v="2"/>
    <m/>
    <n v="1"/>
    <s v="PUASC-MAX3500GS"/>
    <x v="0"/>
    <x v="1"/>
  </r>
  <r>
    <x v="2"/>
    <x v="0"/>
    <x v="0"/>
    <x v="1197"/>
    <x v="2"/>
    <n v="0"/>
    <n v="0"/>
    <n v="0"/>
    <n v="0"/>
    <s v="PUASC-MAX3500GS"/>
    <x v="0"/>
    <x v="1"/>
  </r>
  <r>
    <x v="2"/>
    <x v="0"/>
    <x v="0"/>
    <x v="1197"/>
    <x v="3"/>
    <n v="100"/>
    <n v="100"/>
    <s v="X"/>
    <n v="100"/>
    <s v="PUASC-MAX3500GS"/>
    <x v="0"/>
    <x v="1"/>
  </r>
  <r>
    <x v="2"/>
    <x v="0"/>
    <x v="0"/>
    <x v="1197"/>
    <x v="4"/>
    <m/>
    <m/>
    <m/>
    <m/>
    <s v="PUASC-MAX3500GS"/>
    <x v="0"/>
    <x v="1"/>
  </r>
  <r>
    <x v="2"/>
    <x v="0"/>
    <x v="0"/>
    <x v="1197"/>
    <x v="5"/>
    <n v="0.52400000000000002"/>
    <n v="0.52400000000000002"/>
    <m/>
    <n v="0.26200000000000001"/>
    <s v="PUASC-MAX3500GS"/>
    <x v="0"/>
    <x v="1"/>
  </r>
  <r>
    <x v="2"/>
    <x v="0"/>
    <x v="0"/>
    <x v="1197"/>
    <x v="6"/>
    <n v="-0.52400000000000002"/>
    <n v="-0.52400000000000002"/>
    <m/>
    <n v="-0.26200000000000001"/>
    <s v="PUASC-MAX3500GS"/>
    <x v="0"/>
    <x v="0"/>
  </r>
  <r>
    <x v="2"/>
    <x v="0"/>
    <x v="0"/>
    <x v="1198"/>
    <x v="0"/>
    <m/>
    <n v="25"/>
    <n v="20"/>
    <n v="24"/>
    <s v="PUASC-PM250EE-K"/>
    <x v="0"/>
    <x v="1"/>
  </r>
  <r>
    <x v="2"/>
    <x v="0"/>
    <x v="0"/>
    <x v="1198"/>
    <x v="1"/>
    <m/>
    <n v="25"/>
    <n v="20"/>
    <n v="24"/>
    <s v="PUASC-PM250EE-K"/>
    <x v="0"/>
    <x v="1"/>
  </r>
  <r>
    <x v="2"/>
    <x v="0"/>
    <x v="0"/>
    <x v="1198"/>
    <x v="2"/>
    <m/>
    <n v="0"/>
    <n v="0"/>
    <n v="0"/>
    <s v="PUASC-PM250EE-K"/>
    <x v="0"/>
    <x v="1"/>
  </r>
  <r>
    <x v="2"/>
    <x v="0"/>
    <x v="0"/>
    <x v="1198"/>
    <x v="3"/>
    <m/>
    <n v="100"/>
    <n v="100"/>
    <n v="100"/>
    <s v="PUASC-PM250EE-K"/>
    <x v="0"/>
    <x v="1"/>
  </r>
  <r>
    <x v="2"/>
    <x v="0"/>
    <x v="0"/>
    <x v="1198"/>
    <x v="4"/>
    <m/>
    <m/>
    <m/>
    <m/>
    <s v="PUASC-PM250EE-K"/>
    <x v="0"/>
    <x v="1"/>
  </r>
  <r>
    <x v="2"/>
    <x v="0"/>
    <x v="0"/>
    <x v="1198"/>
    <x v="5"/>
    <m/>
    <n v="1.15425"/>
    <n v="0.9234"/>
    <n v="1.10808"/>
    <s v="PUASC-PM250EE-K"/>
    <x v="0"/>
    <x v="1"/>
  </r>
  <r>
    <x v="2"/>
    <x v="0"/>
    <x v="0"/>
    <x v="1198"/>
    <x v="6"/>
    <m/>
    <n v="-1.15425"/>
    <n v="-0.9234"/>
    <n v="-1.10808"/>
    <s v="PUASC-PM250EE-K"/>
    <x v="0"/>
    <x v="0"/>
  </r>
  <r>
    <x v="2"/>
    <x v="0"/>
    <x v="0"/>
    <x v="1199"/>
    <x v="0"/>
    <m/>
    <m/>
    <n v="19"/>
    <n v="19"/>
    <s v="PUASC-PM250EE-S"/>
    <x v="0"/>
    <x v="1"/>
  </r>
  <r>
    <x v="2"/>
    <x v="0"/>
    <x v="0"/>
    <x v="1199"/>
    <x v="1"/>
    <m/>
    <m/>
    <n v="24"/>
    <n v="19"/>
    <s v="PUASC-PM250EE-S"/>
    <x v="0"/>
    <x v="1"/>
  </r>
  <r>
    <x v="2"/>
    <x v="0"/>
    <x v="0"/>
    <x v="1199"/>
    <x v="2"/>
    <m/>
    <m/>
    <n v="-5"/>
    <n v="0"/>
    <s v="PUASC-PM250EE-S"/>
    <x v="0"/>
    <x v="2"/>
  </r>
  <r>
    <x v="2"/>
    <x v="0"/>
    <x v="0"/>
    <x v="1199"/>
    <x v="3"/>
    <m/>
    <m/>
    <n v="79.1666666666667"/>
    <n v="100"/>
    <s v="PUASC-PM250EE-S"/>
    <x v="0"/>
    <x v="1"/>
  </r>
  <r>
    <x v="2"/>
    <x v="0"/>
    <x v="0"/>
    <x v="1199"/>
    <x v="4"/>
    <m/>
    <m/>
    <m/>
    <m/>
    <s v="PUASC-PM250EE-S"/>
    <x v="0"/>
    <x v="1"/>
  </r>
  <r>
    <x v="2"/>
    <x v="0"/>
    <x v="0"/>
    <x v="1199"/>
    <x v="5"/>
    <m/>
    <m/>
    <n v="1.0955999999999999"/>
    <n v="0.86734999999999995"/>
    <s v="PUASC-PM250EE-S"/>
    <x v="0"/>
    <x v="1"/>
  </r>
  <r>
    <x v="2"/>
    <x v="0"/>
    <x v="0"/>
    <x v="1199"/>
    <x v="6"/>
    <m/>
    <m/>
    <n v="-1.0955999999999999"/>
    <n v="-0.86734999999999995"/>
    <s v="PUASC-PM250EE-S"/>
    <x v="0"/>
    <x v="0"/>
  </r>
  <r>
    <x v="2"/>
    <x v="0"/>
    <x v="0"/>
    <x v="1200"/>
    <x v="0"/>
    <n v="7"/>
    <n v="8"/>
    <n v="1"/>
    <n v="7"/>
    <s v="PUASC-PMX90EE-K"/>
    <x v="0"/>
    <x v="1"/>
  </r>
  <r>
    <x v="2"/>
    <x v="0"/>
    <x v="0"/>
    <x v="1200"/>
    <x v="1"/>
    <n v="7"/>
    <n v="8"/>
    <n v="1"/>
    <n v="7"/>
    <s v="PUASC-PMX90EE-K"/>
    <x v="0"/>
    <x v="1"/>
  </r>
  <r>
    <x v="2"/>
    <x v="0"/>
    <x v="0"/>
    <x v="1200"/>
    <x v="2"/>
    <n v="0"/>
    <n v="0"/>
    <n v="0"/>
    <n v="0"/>
    <s v="PUASC-PMX90EE-K"/>
    <x v="0"/>
    <x v="1"/>
  </r>
  <r>
    <x v="2"/>
    <x v="0"/>
    <x v="0"/>
    <x v="1200"/>
    <x v="3"/>
    <n v="100"/>
    <n v="100"/>
    <n v="100"/>
    <n v="100"/>
    <s v="PUASC-PMX90EE-K"/>
    <x v="0"/>
    <x v="1"/>
  </r>
  <r>
    <x v="2"/>
    <x v="0"/>
    <x v="0"/>
    <x v="1200"/>
    <x v="4"/>
    <m/>
    <m/>
    <m/>
    <m/>
    <s v="PUASC-PMX90EE-K"/>
    <x v="0"/>
    <x v="1"/>
  </r>
  <r>
    <x v="2"/>
    <x v="0"/>
    <x v="0"/>
    <x v="1200"/>
    <x v="5"/>
    <n v="0.81984000000000001"/>
    <n v="0.93696000000000002"/>
    <n v="0.11712"/>
    <n v="0.81984000000000001"/>
    <s v="PUASC-PMX90EE-K"/>
    <x v="0"/>
    <x v="1"/>
  </r>
  <r>
    <x v="2"/>
    <x v="0"/>
    <x v="0"/>
    <x v="1200"/>
    <x v="6"/>
    <n v="-0.81984000000000001"/>
    <n v="-0.93696000000000002"/>
    <n v="-0.11712"/>
    <n v="-0.81984000000000001"/>
    <s v="PUASC-PMX90EE-K"/>
    <x v="0"/>
    <x v="0"/>
  </r>
  <r>
    <x v="2"/>
    <x v="0"/>
    <x v="0"/>
    <x v="1201"/>
    <x v="0"/>
    <m/>
    <n v="8"/>
    <n v="0"/>
    <n v="10"/>
    <s v="PUASC-TMAX15GSK"/>
    <x v="0"/>
    <x v="1"/>
  </r>
  <r>
    <x v="2"/>
    <x v="0"/>
    <x v="0"/>
    <x v="1201"/>
    <x v="1"/>
    <m/>
    <n v="8"/>
    <m/>
    <n v="10"/>
    <s v="PUASC-TMAX15GSK"/>
    <x v="0"/>
    <x v="1"/>
  </r>
  <r>
    <x v="2"/>
    <x v="0"/>
    <x v="0"/>
    <x v="1201"/>
    <x v="2"/>
    <m/>
    <n v="0"/>
    <n v="0"/>
    <n v="0"/>
    <s v="PUASC-TMAX15GSK"/>
    <x v="0"/>
    <x v="1"/>
  </r>
  <r>
    <x v="2"/>
    <x v="0"/>
    <x v="0"/>
    <x v="1201"/>
    <x v="3"/>
    <m/>
    <n v="100"/>
    <s v="X"/>
    <n v="100"/>
    <s v="PUASC-TMAX15GSK"/>
    <x v="0"/>
    <x v="1"/>
  </r>
  <r>
    <x v="2"/>
    <x v="0"/>
    <x v="0"/>
    <x v="1201"/>
    <x v="4"/>
    <m/>
    <m/>
    <m/>
    <m/>
    <s v="PUASC-TMAX15GSK"/>
    <x v="0"/>
    <x v="1"/>
  </r>
  <r>
    <x v="2"/>
    <x v="0"/>
    <x v="0"/>
    <x v="1201"/>
    <x v="5"/>
    <m/>
    <n v="0.77383999999999997"/>
    <m/>
    <n v="0.96730000000000005"/>
    <s v="PUASC-TMAX15GSK"/>
    <x v="0"/>
    <x v="1"/>
  </r>
  <r>
    <x v="2"/>
    <x v="0"/>
    <x v="0"/>
    <x v="1201"/>
    <x v="6"/>
    <m/>
    <n v="-0.77383999999999997"/>
    <m/>
    <n v="-0.96730000000000005"/>
    <s v="PUASC-TMAX15GSK"/>
    <x v="0"/>
    <x v="0"/>
  </r>
  <r>
    <x v="2"/>
    <x v="0"/>
    <x v="0"/>
    <x v="1202"/>
    <x v="0"/>
    <m/>
    <n v="7"/>
    <n v="0"/>
    <n v="7"/>
    <s v="PUASC-TMAX45GSK"/>
    <x v="0"/>
    <x v="1"/>
  </r>
  <r>
    <x v="2"/>
    <x v="0"/>
    <x v="0"/>
    <x v="1202"/>
    <x v="1"/>
    <m/>
    <n v="7"/>
    <m/>
    <n v="7"/>
    <s v="PUASC-TMAX45GSK"/>
    <x v="0"/>
    <x v="1"/>
  </r>
  <r>
    <x v="2"/>
    <x v="0"/>
    <x v="0"/>
    <x v="1202"/>
    <x v="2"/>
    <m/>
    <n v="0"/>
    <n v="0"/>
    <n v="0"/>
    <s v="PUASC-TMAX45GSK"/>
    <x v="0"/>
    <x v="1"/>
  </r>
  <r>
    <x v="2"/>
    <x v="0"/>
    <x v="0"/>
    <x v="1202"/>
    <x v="3"/>
    <m/>
    <n v="100"/>
    <s v="X"/>
    <n v="100"/>
    <s v="PUASC-TMAX45GSK"/>
    <x v="0"/>
    <x v="1"/>
  </r>
  <r>
    <x v="2"/>
    <x v="0"/>
    <x v="0"/>
    <x v="1202"/>
    <x v="4"/>
    <m/>
    <m/>
    <m/>
    <m/>
    <s v="PUASC-TMAX45GSK"/>
    <x v="0"/>
    <x v="1"/>
  </r>
  <r>
    <x v="2"/>
    <x v="0"/>
    <x v="0"/>
    <x v="1202"/>
    <x v="5"/>
    <m/>
    <n v="1.1165"/>
    <m/>
    <n v="1.1165"/>
    <s v="PUASC-TMAX45GSK"/>
    <x v="0"/>
    <x v="1"/>
  </r>
  <r>
    <x v="2"/>
    <x v="0"/>
    <x v="0"/>
    <x v="1202"/>
    <x v="6"/>
    <m/>
    <n v="-1.1165"/>
    <m/>
    <n v="-1.1165"/>
    <s v="PUASC-TMAX45GSK"/>
    <x v="0"/>
    <x v="0"/>
  </r>
  <r>
    <x v="2"/>
    <x v="0"/>
    <x v="0"/>
    <x v="1203"/>
    <x v="0"/>
    <m/>
    <n v="3"/>
    <n v="0"/>
    <n v="16"/>
    <s v="PUASC-UA30GS-K"/>
    <x v="0"/>
    <x v="1"/>
  </r>
  <r>
    <x v="2"/>
    <x v="0"/>
    <x v="0"/>
    <x v="1203"/>
    <x v="1"/>
    <m/>
    <n v="3"/>
    <m/>
    <n v="16"/>
    <s v="PUASC-UA30GS-K"/>
    <x v="0"/>
    <x v="1"/>
  </r>
  <r>
    <x v="2"/>
    <x v="0"/>
    <x v="0"/>
    <x v="1203"/>
    <x v="2"/>
    <m/>
    <n v="0"/>
    <n v="0"/>
    <n v="0"/>
    <s v="PUASC-UA30GS-K"/>
    <x v="0"/>
    <x v="1"/>
  </r>
  <r>
    <x v="2"/>
    <x v="0"/>
    <x v="0"/>
    <x v="1203"/>
    <x v="3"/>
    <m/>
    <n v="100"/>
    <s v="X"/>
    <n v="100"/>
    <s v="PUASC-UA30GS-K"/>
    <x v="0"/>
    <x v="1"/>
  </r>
  <r>
    <x v="2"/>
    <x v="0"/>
    <x v="0"/>
    <x v="1203"/>
    <x v="4"/>
    <m/>
    <m/>
    <m/>
    <m/>
    <s v="PUASC-UA30GS-K"/>
    <x v="0"/>
    <x v="1"/>
  </r>
  <r>
    <x v="2"/>
    <x v="0"/>
    <x v="0"/>
    <x v="1203"/>
    <x v="5"/>
    <m/>
    <n v="0.26390999999999998"/>
    <m/>
    <n v="1.4075200000000001"/>
    <s v="PUASC-UA30GS-K"/>
    <x v="0"/>
    <x v="1"/>
  </r>
  <r>
    <x v="2"/>
    <x v="0"/>
    <x v="0"/>
    <x v="1203"/>
    <x v="6"/>
    <m/>
    <n v="-0.26390999999999998"/>
    <m/>
    <n v="-1.4075200000000001"/>
    <s v="PUASC-UA30GS-K"/>
    <x v="0"/>
    <x v="0"/>
  </r>
  <r>
    <x v="2"/>
    <x v="0"/>
    <x v="0"/>
    <x v="1204"/>
    <x v="0"/>
    <m/>
    <n v="16"/>
    <n v="11"/>
    <n v="11"/>
    <s v="PUASC-UA3GS-K"/>
    <x v="0"/>
    <x v="1"/>
  </r>
  <r>
    <x v="2"/>
    <x v="0"/>
    <x v="0"/>
    <x v="1204"/>
    <x v="1"/>
    <m/>
    <n v="16"/>
    <n v="11"/>
    <n v="11"/>
    <s v="PUASC-UA3GS-K"/>
    <x v="0"/>
    <x v="1"/>
  </r>
  <r>
    <x v="2"/>
    <x v="0"/>
    <x v="0"/>
    <x v="1204"/>
    <x v="2"/>
    <m/>
    <n v="0"/>
    <n v="0"/>
    <n v="0"/>
    <s v="PUASC-UA3GS-K"/>
    <x v="0"/>
    <x v="1"/>
  </r>
  <r>
    <x v="2"/>
    <x v="0"/>
    <x v="0"/>
    <x v="1204"/>
    <x v="3"/>
    <m/>
    <n v="100"/>
    <n v="100"/>
    <n v="100"/>
    <s v="PUASC-UA3GS-K"/>
    <x v="0"/>
    <x v="1"/>
  </r>
  <r>
    <x v="2"/>
    <x v="0"/>
    <x v="0"/>
    <x v="1204"/>
    <x v="4"/>
    <m/>
    <m/>
    <m/>
    <m/>
    <s v="PUASC-UA3GS-K"/>
    <x v="0"/>
    <x v="1"/>
  </r>
  <r>
    <x v="2"/>
    <x v="0"/>
    <x v="0"/>
    <x v="1204"/>
    <x v="5"/>
    <m/>
    <n v="1.4612799999999999"/>
    <n v="1.0046299999999999"/>
    <n v="1.0046299999999999"/>
    <s v="PUASC-UA3GS-K"/>
    <x v="0"/>
    <x v="1"/>
  </r>
  <r>
    <x v="2"/>
    <x v="0"/>
    <x v="0"/>
    <x v="1204"/>
    <x v="6"/>
    <m/>
    <n v="-1.4612799999999999"/>
    <n v="-1.0046299999999999"/>
    <n v="-1.0046299999999999"/>
    <s v="PUASC-UA3GS-K"/>
    <x v="0"/>
    <x v="0"/>
  </r>
  <r>
    <x v="2"/>
    <x v="0"/>
    <x v="0"/>
    <x v="1205"/>
    <x v="0"/>
    <n v="6"/>
    <m/>
    <n v="14"/>
    <n v="11"/>
    <s v="PUASC-UX100EE-K"/>
    <x v="0"/>
    <x v="1"/>
  </r>
  <r>
    <x v="2"/>
    <x v="0"/>
    <x v="0"/>
    <x v="1205"/>
    <x v="1"/>
    <n v="6"/>
    <m/>
    <n v="14"/>
    <n v="11"/>
    <s v="PUASC-UX100EE-K"/>
    <x v="0"/>
    <x v="1"/>
  </r>
  <r>
    <x v="2"/>
    <x v="0"/>
    <x v="0"/>
    <x v="1205"/>
    <x v="2"/>
    <n v="0"/>
    <m/>
    <n v="0"/>
    <n v="0"/>
    <s v="PUASC-UX100EE-K"/>
    <x v="0"/>
    <x v="1"/>
  </r>
  <r>
    <x v="2"/>
    <x v="0"/>
    <x v="0"/>
    <x v="1205"/>
    <x v="3"/>
    <n v="100"/>
    <m/>
    <n v="100"/>
    <n v="100"/>
    <s v="PUASC-UX100EE-K"/>
    <x v="0"/>
    <x v="1"/>
  </r>
  <r>
    <x v="2"/>
    <x v="0"/>
    <x v="0"/>
    <x v="1205"/>
    <x v="4"/>
    <m/>
    <m/>
    <m/>
    <m/>
    <s v="PUASC-UX100EE-K"/>
    <x v="0"/>
    <x v="1"/>
  </r>
  <r>
    <x v="2"/>
    <x v="0"/>
    <x v="0"/>
    <x v="1205"/>
    <x v="5"/>
    <n v="0.36024"/>
    <m/>
    <n v="0.84055999999999997"/>
    <n v="0.66044000000000003"/>
    <s v="PUASC-UX100EE-K"/>
    <x v="0"/>
    <x v="1"/>
  </r>
  <r>
    <x v="2"/>
    <x v="0"/>
    <x v="0"/>
    <x v="1205"/>
    <x v="6"/>
    <n v="-0.36024"/>
    <m/>
    <n v="-0.84055999999999997"/>
    <n v="-0.66044000000000003"/>
    <s v="PUASC-UX100EE-K"/>
    <x v="0"/>
    <x v="0"/>
  </r>
  <r>
    <x v="2"/>
    <x v="0"/>
    <x v="0"/>
    <x v="1206"/>
    <x v="0"/>
    <m/>
    <m/>
    <m/>
    <n v="3"/>
    <s v="PUASC-UX100EE-W"/>
    <x v="0"/>
    <x v="1"/>
  </r>
  <r>
    <x v="2"/>
    <x v="0"/>
    <x v="0"/>
    <x v="1206"/>
    <x v="1"/>
    <m/>
    <m/>
    <m/>
    <n v="3"/>
    <s v="PUASC-UX100EE-W"/>
    <x v="0"/>
    <x v="1"/>
  </r>
  <r>
    <x v="2"/>
    <x v="0"/>
    <x v="0"/>
    <x v="1206"/>
    <x v="2"/>
    <m/>
    <m/>
    <m/>
    <n v="0"/>
    <s v="PUASC-UX100EE-W"/>
    <x v="0"/>
    <x v="1"/>
  </r>
  <r>
    <x v="2"/>
    <x v="0"/>
    <x v="0"/>
    <x v="1206"/>
    <x v="3"/>
    <m/>
    <m/>
    <m/>
    <n v="100"/>
    <s v="PUASC-UX100EE-W"/>
    <x v="0"/>
    <x v="1"/>
  </r>
  <r>
    <x v="2"/>
    <x v="0"/>
    <x v="0"/>
    <x v="1206"/>
    <x v="4"/>
    <m/>
    <m/>
    <m/>
    <m/>
    <s v="PUASC-UX100EE-W"/>
    <x v="0"/>
    <x v="1"/>
  </r>
  <r>
    <x v="2"/>
    <x v="0"/>
    <x v="0"/>
    <x v="1206"/>
    <x v="5"/>
    <m/>
    <m/>
    <m/>
    <n v="0.18828"/>
    <s v="PUASC-UX100EE-W"/>
    <x v="0"/>
    <x v="1"/>
  </r>
  <r>
    <x v="2"/>
    <x v="0"/>
    <x v="0"/>
    <x v="1206"/>
    <x v="6"/>
    <m/>
    <m/>
    <m/>
    <n v="-0.18828"/>
    <s v="PUASC-UX100EE-W"/>
    <x v="0"/>
    <x v="0"/>
  </r>
  <r>
    <x v="2"/>
    <x v="0"/>
    <x v="0"/>
    <x v="13"/>
    <x v="0"/>
    <m/>
    <n v="1"/>
    <n v="0"/>
    <n v="2"/>
    <s v="PUASL-1200MK7EG"/>
    <x v="0"/>
    <x v="1"/>
  </r>
  <r>
    <x v="2"/>
    <x v="0"/>
    <x v="0"/>
    <x v="13"/>
    <x v="1"/>
    <m/>
    <n v="1"/>
    <m/>
    <n v="2"/>
    <s v="PUASL-1200MK7EG"/>
    <x v="0"/>
    <x v="1"/>
  </r>
  <r>
    <x v="2"/>
    <x v="0"/>
    <x v="0"/>
    <x v="13"/>
    <x v="2"/>
    <m/>
    <n v="0"/>
    <n v="0"/>
    <n v="0"/>
    <s v="PUASL-1200MK7EG"/>
    <x v="0"/>
    <x v="1"/>
  </r>
  <r>
    <x v="2"/>
    <x v="0"/>
    <x v="0"/>
    <x v="13"/>
    <x v="3"/>
    <m/>
    <n v="100"/>
    <s v="X"/>
    <n v="100"/>
    <s v="PUASL-1200MK7EG"/>
    <x v="0"/>
    <x v="1"/>
  </r>
  <r>
    <x v="2"/>
    <x v="0"/>
    <x v="0"/>
    <x v="13"/>
    <x v="4"/>
    <m/>
    <m/>
    <m/>
    <m/>
    <s v="PUASL-1200MK7EG"/>
    <x v="0"/>
    <x v="1"/>
  </r>
  <r>
    <x v="2"/>
    <x v="0"/>
    <x v="0"/>
    <x v="13"/>
    <x v="5"/>
    <m/>
    <n v="0.5514"/>
    <m/>
    <n v="1.1028"/>
    <s v="PUASL-1200MK7EG"/>
    <x v="0"/>
    <x v="1"/>
  </r>
  <r>
    <x v="2"/>
    <x v="0"/>
    <x v="0"/>
    <x v="13"/>
    <x v="6"/>
    <m/>
    <n v="-0.5514"/>
    <m/>
    <n v="-1.1028"/>
    <s v="PUASL-1200MK7EG"/>
    <x v="0"/>
    <x v="0"/>
  </r>
  <r>
    <x v="2"/>
    <x v="0"/>
    <x v="0"/>
    <x v="1207"/>
    <x v="0"/>
    <m/>
    <m/>
    <n v="0"/>
    <n v="1"/>
    <s v="PUASL-1210MK7EE"/>
    <x v="0"/>
    <x v="1"/>
  </r>
  <r>
    <x v="2"/>
    <x v="0"/>
    <x v="0"/>
    <x v="1207"/>
    <x v="1"/>
    <m/>
    <m/>
    <m/>
    <n v="1"/>
    <s v="PUASL-1210MK7EE"/>
    <x v="0"/>
    <x v="1"/>
  </r>
  <r>
    <x v="2"/>
    <x v="0"/>
    <x v="0"/>
    <x v="1207"/>
    <x v="2"/>
    <m/>
    <m/>
    <n v="0"/>
    <n v="0"/>
    <s v="PUASL-1210MK7EE"/>
    <x v="0"/>
    <x v="1"/>
  </r>
  <r>
    <x v="2"/>
    <x v="0"/>
    <x v="0"/>
    <x v="1207"/>
    <x v="3"/>
    <m/>
    <m/>
    <s v="X"/>
    <n v="100"/>
    <s v="PUASL-1210MK7EE"/>
    <x v="0"/>
    <x v="1"/>
  </r>
  <r>
    <x v="2"/>
    <x v="0"/>
    <x v="0"/>
    <x v="1207"/>
    <x v="4"/>
    <m/>
    <m/>
    <m/>
    <m/>
    <s v="PUASL-1210MK7EE"/>
    <x v="0"/>
    <x v="1"/>
  </r>
  <r>
    <x v="2"/>
    <x v="0"/>
    <x v="0"/>
    <x v="1207"/>
    <x v="5"/>
    <m/>
    <m/>
    <m/>
    <n v="0.5514"/>
    <s v="PUASL-1210MK7EE"/>
    <x v="0"/>
    <x v="1"/>
  </r>
  <r>
    <x v="2"/>
    <x v="0"/>
    <x v="0"/>
    <x v="1207"/>
    <x v="6"/>
    <m/>
    <m/>
    <m/>
    <n v="-0.5514"/>
    <s v="PUASL-1210MK7EE"/>
    <x v="0"/>
    <x v="0"/>
  </r>
  <r>
    <x v="2"/>
    <x v="0"/>
    <x v="0"/>
    <x v="349"/>
    <x v="0"/>
    <m/>
    <m/>
    <n v="1"/>
    <m/>
    <s v="PUASL-1300GE-K"/>
    <x v="0"/>
    <x v="1"/>
  </r>
  <r>
    <x v="2"/>
    <x v="0"/>
    <x v="0"/>
    <x v="349"/>
    <x v="1"/>
    <m/>
    <m/>
    <n v="1"/>
    <m/>
    <s v="PUASL-1300GE-K"/>
    <x v="0"/>
    <x v="1"/>
  </r>
  <r>
    <x v="2"/>
    <x v="0"/>
    <x v="0"/>
    <x v="349"/>
    <x v="2"/>
    <m/>
    <m/>
    <n v="0"/>
    <m/>
    <s v="PUASL-1300GE-K"/>
    <x v="0"/>
    <x v="1"/>
  </r>
  <r>
    <x v="2"/>
    <x v="0"/>
    <x v="0"/>
    <x v="349"/>
    <x v="3"/>
    <m/>
    <m/>
    <n v="100"/>
    <m/>
    <s v="PUASL-1300GE-K"/>
    <x v="0"/>
    <x v="1"/>
  </r>
  <r>
    <x v="2"/>
    <x v="0"/>
    <x v="0"/>
    <x v="349"/>
    <x v="4"/>
    <m/>
    <m/>
    <m/>
    <m/>
    <s v="PUASL-1300GE-K"/>
    <x v="0"/>
    <x v="1"/>
  </r>
  <r>
    <x v="2"/>
    <x v="0"/>
    <x v="0"/>
    <x v="349"/>
    <x v="5"/>
    <m/>
    <m/>
    <n v="1.18685"/>
    <m/>
    <s v="PUASL-1300GE-K"/>
    <x v="0"/>
    <x v="1"/>
  </r>
  <r>
    <x v="2"/>
    <x v="0"/>
    <x v="0"/>
    <x v="349"/>
    <x v="6"/>
    <m/>
    <m/>
    <n v="-1.18685"/>
    <m/>
    <s v="PUASL-1300GE-K"/>
    <x v="0"/>
    <x v="0"/>
  </r>
  <r>
    <x v="2"/>
    <x v="0"/>
    <x v="0"/>
    <x v="1208"/>
    <x v="0"/>
    <m/>
    <m/>
    <n v="1"/>
    <m/>
    <s v="PUASL-1300GE-S"/>
    <x v="0"/>
    <x v="1"/>
  </r>
  <r>
    <x v="2"/>
    <x v="0"/>
    <x v="0"/>
    <x v="1208"/>
    <x v="1"/>
    <m/>
    <m/>
    <n v="1"/>
    <m/>
    <s v="PUASL-1300GE-S"/>
    <x v="0"/>
    <x v="1"/>
  </r>
  <r>
    <x v="2"/>
    <x v="0"/>
    <x v="0"/>
    <x v="1208"/>
    <x v="2"/>
    <m/>
    <m/>
    <n v="0"/>
    <m/>
    <s v="PUASL-1300GE-S"/>
    <x v="0"/>
    <x v="1"/>
  </r>
  <r>
    <x v="2"/>
    <x v="0"/>
    <x v="0"/>
    <x v="1208"/>
    <x v="3"/>
    <m/>
    <m/>
    <n v="100"/>
    <m/>
    <s v="PUASL-1300GE-S"/>
    <x v="0"/>
    <x v="1"/>
  </r>
  <r>
    <x v="2"/>
    <x v="0"/>
    <x v="0"/>
    <x v="1208"/>
    <x v="4"/>
    <m/>
    <m/>
    <m/>
    <m/>
    <s v="PUASL-1300GE-S"/>
    <x v="0"/>
    <x v="1"/>
  </r>
  <r>
    <x v="2"/>
    <x v="0"/>
    <x v="0"/>
    <x v="1208"/>
    <x v="5"/>
    <m/>
    <m/>
    <n v="1.18685"/>
    <m/>
    <s v="PUASL-1300GE-S"/>
    <x v="0"/>
    <x v="1"/>
  </r>
  <r>
    <x v="2"/>
    <x v="0"/>
    <x v="0"/>
    <x v="1208"/>
    <x v="6"/>
    <m/>
    <m/>
    <n v="-1.18685"/>
    <m/>
    <s v="PUASL-1300GE-S"/>
    <x v="0"/>
    <x v="0"/>
  </r>
  <r>
    <x v="2"/>
    <x v="0"/>
    <x v="0"/>
    <x v="1209"/>
    <x v="0"/>
    <n v="4"/>
    <n v="3"/>
    <n v="1"/>
    <n v="9"/>
    <s v="PUASL-1500CEE-K"/>
    <x v="0"/>
    <x v="1"/>
  </r>
  <r>
    <x v="2"/>
    <x v="0"/>
    <x v="0"/>
    <x v="1209"/>
    <x v="1"/>
    <n v="4"/>
    <n v="3"/>
    <n v="1"/>
    <n v="9"/>
    <s v="PUASL-1500CEE-K"/>
    <x v="0"/>
    <x v="1"/>
  </r>
  <r>
    <x v="2"/>
    <x v="0"/>
    <x v="0"/>
    <x v="1209"/>
    <x v="2"/>
    <n v="0"/>
    <n v="0"/>
    <n v="0"/>
    <n v="0"/>
    <s v="PUASL-1500CEE-K"/>
    <x v="0"/>
    <x v="1"/>
  </r>
  <r>
    <x v="2"/>
    <x v="0"/>
    <x v="0"/>
    <x v="1209"/>
    <x v="3"/>
    <n v="100"/>
    <n v="100"/>
    <n v="100"/>
    <n v="100"/>
    <s v="PUASL-1500CEE-K"/>
    <x v="0"/>
    <x v="1"/>
  </r>
  <r>
    <x v="2"/>
    <x v="0"/>
    <x v="0"/>
    <x v="1209"/>
    <x v="4"/>
    <m/>
    <m/>
    <m/>
    <m/>
    <s v="PUASL-1500CEE-K"/>
    <x v="0"/>
    <x v="1"/>
  </r>
  <r>
    <x v="2"/>
    <x v="0"/>
    <x v="0"/>
    <x v="1209"/>
    <x v="5"/>
    <n v="2.0154399999999999"/>
    <n v="1.5115799999999999"/>
    <n v="0.50385999999999997"/>
    <n v="4.5347400000000002"/>
    <s v="PUASL-1500CEE-K"/>
    <x v="0"/>
    <x v="1"/>
  </r>
  <r>
    <x v="2"/>
    <x v="0"/>
    <x v="0"/>
    <x v="1209"/>
    <x v="6"/>
    <n v="-2.0154399999999999"/>
    <n v="-1.5115799999999999"/>
    <n v="-0.50385999999999997"/>
    <n v="-4.5347400000000002"/>
    <s v="PUASL-1500CEE-K"/>
    <x v="0"/>
    <x v="0"/>
  </r>
  <r>
    <x v="2"/>
    <x v="0"/>
    <x v="0"/>
    <x v="1210"/>
    <x v="0"/>
    <m/>
    <m/>
    <n v="3"/>
    <n v="2"/>
    <s v="PUASL-1500CEE-S"/>
    <x v="0"/>
    <x v="1"/>
  </r>
  <r>
    <x v="2"/>
    <x v="0"/>
    <x v="0"/>
    <x v="1210"/>
    <x v="1"/>
    <m/>
    <m/>
    <n v="3"/>
    <n v="2"/>
    <s v="PUASL-1500CEE-S"/>
    <x v="0"/>
    <x v="1"/>
  </r>
  <r>
    <x v="2"/>
    <x v="0"/>
    <x v="0"/>
    <x v="1210"/>
    <x v="2"/>
    <m/>
    <m/>
    <n v="0"/>
    <n v="0"/>
    <s v="PUASL-1500CEE-S"/>
    <x v="0"/>
    <x v="1"/>
  </r>
  <r>
    <x v="2"/>
    <x v="0"/>
    <x v="0"/>
    <x v="1210"/>
    <x v="3"/>
    <m/>
    <m/>
    <n v="100"/>
    <n v="100"/>
    <s v="PUASL-1500CEE-S"/>
    <x v="0"/>
    <x v="1"/>
  </r>
  <r>
    <x v="2"/>
    <x v="0"/>
    <x v="0"/>
    <x v="1210"/>
    <x v="4"/>
    <m/>
    <m/>
    <m/>
    <m/>
    <s v="PUASL-1500CEE-S"/>
    <x v="0"/>
    <x v="1"/>
  </r>
  <r>
    <x v="2"/>
    <x v="0"/>
    <x v="0"/>
    <x v="1210"/>
    <x v="5"/>
    <m/>
    <m/>
    <n v="1.5115799999999999"/>
    <n v="1.0077199999999999"/>
    <s v="PUASL-1500CEE-S"/>
    <x v="0"/>
    <x v="1"/>
  </r>
  <r>
    <x v="2"/>
    <x v="0"/>
    <x v="0"/>
    <x v="1210"/>
    <x v="6"/>
    <m/>
    <m/>
    <n v="-1.5115799999999999"/>
    <n v="-1.0077199999999999"/>
    <s v="PUASL-1500CEE-S"/>
    <x v="0"/>
    <x v="0"/>
  </r>
  <r>
    <x v="2"/>
    <x v="0"/>
    <x v="0"/>
    <x v="355"/>
    <x v="0"/>
    <m/>
    <n v="2"/>
    <n v="0"/>
    <m/>
    <s v="PUASL-1500CEG-W"/>
    <x v="0"/>
    <x v="1"/>
  </r>
  <r>
    <x v="2"/>
    <x v="0"/>
    <x v="0"/>
    <x v="355"/>
    <x v="1"/>
    <m/>
    <n v="2"/>
    <m/>
    <m/>
    <s v="PUASL-1500CEG-W"/>
    <x v="0"/>
    <x v="1"/>
  </r>
  <r>
    <x v="2"/>
    <x v="0"/>
    <x v="0"/>
    <x v="355"/>
    <x v="2"/>
    <m/>
    <n v="0"/>
    <n v="0"/>
    <m/>
    <s v="PUASL-1500CEG-W"/>
    <x v="0"/>
    <x v="1"/>
  </r>
  <r>
    <x v="2"/>
    <x v="0"/>
    <x v="0"/>
    <x v="355"/>
    <x v="3"/>
    <m/>
    <n v="100"/>
    <s v="X"/>
    <m/>
    <s v="PUASL-1500CEG-W"/>
    <x v="0"/>
    <x v="1"/>
  </r>
  <r>
    <x v="2"/>
    <x v="0"/>
    <x v="0"/>
    <x v="355"/>
    <x v="4"/>
    <m/>
    <m/>
    <m/>
    <m/>
    <s v="PUASL-1500CEG-W"/>
    <x v="0"/>
    <x v="1"/>
  </r>
  <r>
    <x v="2"/>
    <x v="0"/>
    <x v="0"/>
    <x v="355"/>
    <x v="5"/>
    <m/>
    <n v="1.00728"/>
    <m/>
    <m/>
    <s v="PUASL-1500CEG-W"/>
    <x v="0"/>
    <x v="1"/>
  </r>
  <r>
    <x v="2"/>
    <x v="0"/>
    <x v="0"/>
    <x v="355"/>
    <x v="6"/>
    <m/>
    <n v="-1.00728"/>
    <m/>
    <m/>
    <s v="PUASL-1500CEG-W"/>
    <x v="0"/>
    <x v="0"/>
  </r>
  <r>
    <x v="2"/>
    <x v="0"/>
    <x v="0"/>
    <x v="1211"/>
    <x v="0"/>
    <n v="1"/>
    <m/>
    <m/>
    <n v="1"/>
    <s v="PUASL-G700M2EEK"/>
    <x v="0"/>
    <x v="1"/>
  </r>
  <r>
    <x v="2"/>
    <x v="0"/>
    <x v="0"/>
    <x v="1211"/>
    <x v="1"/>
    <n v="1"/>
    <m/>
    <m/>
    <n v="1"/>
    <s v="PUASL-G700M2EEK"/>
    <x v="0"/>
    <x v="1"/>
  </r>
  <r>
    <x v="2"/>
    <x v="0"/>
    <x v="0"/>
    <x v="1211"/>
    <x v="2"/>
    <n v="0"/>
    <m/>
    <m/>
    <n v="0"/>
    <s v="PUASL-G700M2EEK"/>
    <x v="0"/>
    <x v="1"/>
  </r>
  <r>
    <x v="2"/>
    <x v="0"/>
    <x v="0"/>
    <x v="1211"/>
    <x v="3"/>
    <n v="100"/>
    <m/>
    <m/>
    <n v="100"/>
    <s v="PUASL-G700M2EEK"/>
    <x v="0"/>
    <x v="1"/>
  </r>
  <r>
    <x v="2"/>
    <x v="0"/>
    <x v="0"/>
    <x v="1211"/>
    <x v="4"/>
    <m/>
    <m/>
    <m/>
    <m/>
    <s v="PUASL-G700M2EEK"/>
    <x v="0"/>
    <x v="1"/>
  </r>
  <r>
    <x v="2"/>
    <x v="0"/>
    <x v="0"/>
    <x v="1211"/>
    <x v="5"/>
    <n v="1.2458499999999999"/>
    <m/>
    <m/>
    <n v="1.2458499999999999"/>
    <s v="PUASL-G700M2EEK"/>
    <x v="0"/>
    <x v="1"/>
  </r>
  <r>
    <x v="2"/>
    <x v="0"/>
    <x v="0"/>
    <x v="1211"/>
    <x v="6"/>
    <n v="-1.2458499999999999"/>
    <m/>
    <m/>
    <n v="-1.2458499999999999"/>
    <s v="PUASL-G700M2EEK"/>
    <x v="0"/>
    <x v="0"/>
  </r>
  <r>
    <x v="2"/>
    <x v="0"/>
    <x v="0"/>
    <x v="1212"/>
    <x v="0"/>
    <n v="1"/>
    <m/>
    <m/>
    <n v="1"/>
    <s v="PUASL-G700M2EES"/>
    <x v="0"/>
    <x v="1"/>
  </r>
  <r>
    <x v="2"/>
    <x v="0"/>
    <x v="0"/>
    <x v="1212"/>
    <x v="1"/>
    <n v="1"/>
    <m/>
    <m/>
    <n v="1"/>
    <s v="PUASL-G700M2EES"/>
    <x v="0"/>
    <x v="1"/>
  </r>
  <r>
    <x v="2"/>
    <x v="0"/>
    <x v="0"/>
    <x v="1212"/>
    <x v="2"/>
    <n v="0"/>
    <m/>
    <m/>
    <n v="0"/>
    <s v="PUASL-G700M2EES"/>
    <x v="0"/>
    <x v="1"/>
  </r>
  <r>
    <x v="2"/>
    <x v="0"/>
    <x v="0"/>
    <x v="1212"/>
    <x v="3"/>
    <n v="100"/>
    <m/>
    <m/>
    <n v="100"/>
    <s v="PUASL-G700M2EES"/>
    <x v="0"/>
    <x v="1"/>
  </r>
  <r>
    <x v="2"/>
    <x v="0"/>
    <x v="0"/>
    <x v="1212"/>
    <x v="4"/>
    <m/>
    <m/>
    <m/>
    <m/>
    <s v="PUASL-G700M2EES"/>
    <x v="0"/>
    <x v="1"/>
  </r>
  <r>
    <x v="2"/>
    <x v="0"/>
    <x v="0"/>
    <x v="1212"/>
    <x v="5"/>
    <n v="1.2458499999999999"/>
    <m/>
    <m/>
    <n v="1.2458499999999999"/>
    <s v="PUASL-G700M2EES"/>
    <x v="0"/>
    <x v="1"/>
  </r>
  <r>
    <x v="2"/>
    <x v="0"/>
    <x v="0"/>
    <x v="1212"/>
    <x v="6"/>
    <n v="-1.2458499999999999"/>
    <m/>
    <m/>
    <n v="-1.2458499999999999"/>
    <s v="PUASL-G700M2EES"/>
    <x v="0"/>
    <x v="0"/>
  </r>
  <r>
    <x v="2"/>
    <x v="0"/>
    <x v="0"/>
    <x v="1213"/>
    <x v="0"/>
    <m/>
    <m/>
    <n v="1"/>
    <m/>
    <s v="PUASU-G700M2EEK"/>
    <x v="0"/>
    <x v="1"/>
  </r>
  <r>
    <x v="2"/>
    <x v="0"/>
    <x v="0"/>
    <x v="1213"/>
    <x v="1"/>
    <m/>
    <m/>
    <n v="1"/>
    <m/>
    <s v="PUASU-G700M2EEK"/>
    <x v="0"/>
    <x v="1"/>
  </r>
  <r>
    <x v="2"/>
    <x v="0"/>
    <x v="0"/>
    <x v="1213"/>
    <x v="2"/>
    <m/>
    <m/>
    <n v="0"/>
    <m/>
    <s v="PUASU-G700M2EEK"/>
    <x v="0"/>
    <x v="1"/>
  </r>
  <r>
    <x v="2"/>
    <x v="0"/>
    <x v="0"/>
    <x v="1213"/>
    <x v="3"/>
    <m/>
    <m/>
    <n v="100"/>
    <m/>
    <s v="PUASU-G700M2EEK"/>
    <x v="0"/>
    <x v="1"/>
  </r>
  <r>
    <x v="2"/>
    <x v="0"/>
    <x v="0"/>
    <x v="1213"/>
    <x v="4"/>
    <m/>
    <m/>
    <m/>
    <m/>
    <s v="PUASU-G700M2EEK"/>
    <x v="0"/>
    <x v="1"/>
  </r>
  <r>
    <x v="2"/>
    <x v="0"/>
    <x v="0"/>
    <x v="1213"/>
    <x v="5"/>
    <m/>
    <m/>
    <n v="1.15021"/>
    <m/>
    <s v="PUASU-G700M2EEK"/>
    <x v="0"/>
    <x v="1"/>
  </r>
  <r>
    <x v="2"/>
    <x v="0"/>
    <x v="0"/>
    <x v="1213"/>
    <x v="6"/>
    <m/>
    <m/>
    <n v="-1.15021"/>
    <m/>
    <s v="PUASU-G700M2EEK"/>
    <x v="0"/>
    <x v="0"/>
  </r>
  <r>
    <x v="2"/>
    <x v="0"/>
    <x v="0"/>
    <x v="1214"/>
    <x v="0"/>
    <m/>
    <m/>
    <n v="1"/>
    <m/>
    <s v="PUASU-G700M2EES"/>
    <x v="0"/>
    <x v="1"/>
  </r>
  <r>
    <x v="2"/>
    <x v="0"/>
    <x v="0"/>
    <x v="1214"/>
    <x v="1"/>
    <m/>
    <m/>
    <n v="1"/>
    <m/>
    <s v="PUASU-G700M2EES"/>
    <x v="0"/>
    <x v="1"/>
  </r>
  <r>
    <x v="2"/>
    <x v="0"/>
    <x v="0"/>
    <x v="1214"/>
    <x v="2"/>
    <m/>
    <m/>
    <n v="0"/>
    <m/>
    <s v="PUASU-G700M2EES"/>
    <x v="0"/>
    <x v="1"/>
  </r>
  <r>
    <x v="2"/>
    <x v="0"/>
    <x v="0"/>
    <x v="1214"/>
    <x v="3"/>
    <m/>
    <m/>
    <n v="100"/>
    <m/>
    <s v="PUASU-G700M2EES"/>
    <x v="0"/>
    <x v="1"/>
  </r>
  <r>
    <x v="2"/>
    <x v="0"/>
    <x v="0"/>
    <x v="1214"/>
    <x v="4"/>
    <m/>
    <m/>
    <m/>
    <m/>
    <s v="PUASU-G700M2EES"/>
    <x v="0"/>
    <x v="1"/>
  </r>
  <r>
    <x v="2"/>
    <x v="0"/>
    <x v="0"/>
    <x v="1214"/>
    <x v="5"/>
    <m/>
    <m/>
    <n v="1.15021"/>
    <m/>
    <s v="PUASU-G700M2EES"/>
    <x v="0"/>
    <x v="1"/>
  </r>
  <r>
    <x v="2"/>
    <x v="0"/>
    <x v="0"/>
    <x v="1214"/>
    <x v="6"/>
    <m/>
    <m/>
    <n v="-1.15021"/>
    <m/>
    <s v="PUASU-G700M2EES"/>
    <x v="0"/>
    <x v="0"/>
  </r>
  <r>
    <x v="2"/>
    <x v="0"/>
    <x v="0"/>
    <x v="1215"/>
    <x v="0"/>
    <n v="1"/>
    <m/>
    <n v="1"/>
    <m/>
    <s v="PUASU-GX70EE-K"/>
    <x v="0"/>
    <x v="1"/>
  </r>
  <r>
    <x v="2"/>
    <x v="0"/>
    <x v="0"/>
    <x v="1215"/>
    <x v="1"/>
    <n v="1"/>
    <m/>
    <n v="1"/>
    <m/>
    <s v="PUASU-GX70EE-K"/>
    <x v="0"/>
    <x v="1"/>
  </r>
  <r>
    <x v="2"/>
    <x v="0"/>
    <x v="0"/>
    <x v="1215"/>
    <x v="2"/>
    <n v="0"/>
    <m/>
    <n v="0"/>
    <m/>
    <s v="PUASU-GX70EE-K"/>
    <x v="0"/>
    <x v="1"/>
  </r>
  <r>
    <x v="2"/>
    <x v="0"/>
    <x v="0"/>
    <x v="1215"/>
    <x v="3"/>
    <n v="100"/>
    <m/>
    <n v="100"/>
    <m/>
    <s v="PUASU-GX70EE-K"/>
    <x v="0"/>
    <x v="1"/>
  </r>
  <r>
    <x v="2"/>
    <x v="0"/>
    <x v="0"/>
    <x v="1215"/>
    <x v="4"/>
    <m/>
    <m/>
    <m/>
    <m/>
    <s v="PUASU-GX70EE-K"/>
    <x v="0"/>
    <x v="1"/>
  </r>
  <r>
    <x v="2"/>
    <x v="0"/>
    <x v="0"/>
    <x v="1215"/>
    <x v="5"/>
    <n v="0.70304999999999995"/>
    <m/>
    <n v="0.70304999999999995"/>
    <m/>
    <s v="PUASU-GX70EE-K"/>
    <x v="0"/>
    <x v="1"/>
  </r>
  <r>
    <x v="2"/>
    <x v="0"/>
    <x v="0"/>
    <x v="1215"/>
    <x v="6"/>
    <n v="-0.70304999999999995"/>
    <m/>
    <n v="-0.70304999999999995"/>
    <m/>
    <s v="PUASU-GX70EE-K"/>
    <x v="0"/>
    <x v="0"/>
  </r>
  <r>
    <x v="2"/>
    <x v="0"/>
    <x v="0"/>
    <x v="1216"/>
    <x v="0"/>
    <n v="1"/>
    <m/>
    <n v="1"/>
    <m/>
    <s v="PUASU-GX70EE-S"/>
    <x v="0"/>
    <x v="1"/>
  </r>
  <r>
    <x v="2"/>
    <x v="0"/>
    <x v="0"/>
    <x v="1216"/>
    <x v="1"/>
    <n v="1"/>
    <m/>
    <n v="1"/>
    <m/>
    <s v="PUASU-GX70EE-S"/>
    <x v="0"/>
    <x v="1"/>
  </r>
  <r>
    <x v="2"/>
    <x v="0"/>
    <x v="0"/>
    <x v="1216"/>
    <x v="2"/>
    <n v="0"/>
    <m/>
    <n v="0"/>
    <m/>
    <s v="PUASU-GX70EE-S"/>
    <x v="0"/>
    <x v="1"/>
  </r>
  <r>
    <x v="2"/>
    <x v="0"/>
    <x v="0"/>
    <x v="1216"/>
    <x v="3"/>
    <n v="100"/>
    <m/>
    <n v="100"/>
    <m/>
    <s v="PUASU-GX70EE-S"/>
    <x v="0"/>
    <x v="1"/>
  </r>
  <r>
    <x v="2"/>
    <x v="0"/>
    <x v="0"/>
    <x v="1216"/>
    <x v="4"/>
    <m/>
    <m/>
    <m/>
    <m/>
    <s v="PUASU-GX70EE-S"/>
    <x v="0"/>
    <x v="1"/>
  </r>
  <r>
    <x v="2"/>
    <x v="0"/>
    <x v="0"/>
    <x v="1216"/>
    <x v="5"/>
    <n v="0.70304999999999995"/>
    <m/>
    <n v="0.70304999999999995"/>
    <m/>
    <s v="PUASU-GX70EE-S"/>
    <x v="0"/>
    <x v="1"/>
  </r>
  <r>
    <x v="2"/>
    <x v="0"/>
    <x v="0"/>
    <x v="1216"/>
    <x v="6"/>
    <n v="-0.70304999999999995"/>
    <m/>
    <n v="-0.70304999999999995"/>
    <m/>
    <s v="PUASU-GX70EE-S"/>
    <x v="0"/>
    <x v="0"/>
  </r>
  <r>
    <x v="2"/>
    <x v="1"/>
    <x v="1"/>
    <x v="370"/>
    <x v="0"/>
    <n v="3"/>
    <n v="1"/>
    <n v="1"/>
    <m/>
    <s v="PUAAG-CX18EH"/>
    <x v="0"/>
    <x v="1"/>
  </r>
  <r>
    <x v="2"/>
    <x v="1"/>
    <x v="1"/>
    <x v="370"/>
    <x v="1"/>
    <n v="3"/>
    <n v="1"/>
    <n v="1"/>
    <m/>
    <s v="PUAAG-CX18EH"/>
    <x v="0"/>
    <x v="1"/>
  </r>
  <r>
    <x v="2"/>
    <x v="1"/>
    <x v="1"/>
    <x v="370"/>
    <x v="2"/>
    <n v="0"/>
    <n v="0"/>
    <n v="0"/>
    <m/>
    <s v="PUAAG-CX18EH"/>
    <x v="0"/>
    <x v="1"/>
  </r>
  <r>
    <x v="2"/>
    <x v="1"/>
    <x v="1"/>
    <x v="370"/>
    <x v="3"/>
    <n v="100"/>
    <n v="100"/>
    <n v="100"/>
    <m/>
    <s v="PUAAG-CX18EH"/>
    <x v="0"/>
    <x v="1"/>
  </r>
  <r>
    <x v="2"/>
    <x v="1"/>
    <x v="1"/>
    <x v="370"/>
    <x v="4"/>
    <m/>
    <m/>
    <m/>
    <m/>
    <s v="PUAAG-CX18EH"/>
    <x v="0"/>
    <x v="1"/>
  </r>
  <r>
    <x v="2"/>
    <x v="1"/>
    <x v="1"/>
    <x v="370"/>
    <x v="5"/>
    <n v="3.0971099999999998"/>
    <n v="1.03237"/>
    <n v="1.03237"/>
    <m/>
    <s v="PUAAG-CX18EH"/>
    <x v="0"/>
    <x v="1"/>
  </r>
  <r>
    <x v="2"/>
    <x v="1"/>
    <x v="1"/>
    <x v="370"/>
    <x v="6"/>
    <n v="-3.0971099999999998"/>
    <n v="-1.03237"/>
    <n v="-1.03237"/>
    <m/>
    <s v="PUAAG-CX18EH"/>
    <x v="0"/>
    <x v="0"/>
  </r>
  <r>
    <x v="2"/>
    <x v="1"/>
    <x v="1"/>
    <x v="1217"/>
    <x v="0"/>
    <n v="15"/>
    <n v="10"/>
    <n v="0"/>
    <m/>
    <s v="PUADC-FZ82DE-K"/>
    <x v="0"/>
    <x v="1"/>
  </r>
  <r>
    <x v="2"/>
    <x v="1"/>
    <x v="1"/>
    <x v="1217"/>
    <x v="1"/>
    <n v="15"/>
    <n v="10"/>
    <m/>
    <m/>
    <s v="PUADC-FZ82DE-K"/>
    <x v="0"/>
    <x v="1"/>
  </r>
  <r>
    <x v="2"/>
    <x v="1"/>
    <x v="1"/>
    <x v="1217"/>
    <x v="2"/>
    <n v="0"/>
    <n v="0"/>
    <n v="0"/>
    <m/>
    <s v="PUADC-FZ82DE-K"/>
    <x v="0"/>
    <x v="1"/>
  </r>
  <r>
    <x v="2"/>
    <x v="1"/>
    <x v="1"/>
    <x v="1217"/>
    <x v="3"/>
    <n v="100"/>
    <n v="100"/>
    <s v="X"/>
    <m/>
    <s v="PUADC-FZ82DE-K"/>
    <x v="0"/>
    <x v="1"/>
  </r>
  <r>
    <x v="2"/>
    <x v="1"/>
    <x v="1"/>
    <x v="1217"/>
    <x v="4"/>
    <m/>
    <m/>
    <m/>
    <m/>
    <s v="PUADC-FZ82DE-K"/>
    <x v="0"/>
    <x v="1"/>
  </r>
  <r>
    <x v="2"/>
    <x v="1"/>
    <x v="1"/>
    <x v="1217"/>
    <x v="5"/>
    <n v="3.2308500000000002"/>
    <n v="2.1539000000000001"/>
    <m/>
    <m/>
    <s v="PUADC-FZ82DE-K"/>
    <x v="0"/>
    <x v="1"/>
  </r>
  <r>
    <x v="2"/>
    <x v="1"/>
    <x v="1"/>
    <x v="1217"/>
    <x v="6"/>
    <n v="-3.2308500000000002"/>
    <n v="-2.1539000000000001"/>
    <m/>
    <m/>
    <s v="PUADC-FZ82DE-K"/>
    <x v="0"/>
    <x v="0"/>
  </r>
  <r>
    <x v="2"/>
    <x v="1"/>
    <x v="1"/>
    <x v="379"/>
    <x v="0"/>
    <n v="6"/>
    <n v="6"/>
    <n v="0"/>
    <m/>
    <s v="PUADC-G97E"/>
    <x v="0"/>
    <x v="1"/>
  </r>
  <r>
    <x v="2"/>
    <x v="1"/>
    <x v="1"/>
    <x v="379"/>
    <x v="1"/>
    <n v="6"/>
    <n v="6"/>
    <m/>
    <m/>
    <s v="PUADC-G97E"/>
    <x v="0"/>
    <x v="1"/>
  </r>
  <r>
    <x v="2"/>
    <x v="1"/>
    <x v="1"/>
    <x v="379"/>
    <x v="2"/>
    <n v="0"/>
    <n v="0"/>
    <n v="0"/>
    <m/>
    <s v="PUADC-G97E"/>
    <x v="0"/>
    <x v="1"/>
  </r>
  <r>
    <x v="2"/>
    <x v="1"/>
    <x v="1"/>
    <x v="379"/>
    <x v="3"/>
    <n v="100"/>
    <n v="100"/>
    <s v="X"/>
    <m/>
    <s v="PUADC-G97E"/>
    <x v="0"/>
    <x v="1"/>
  </r>
  <r>
    <x v="2"/>
    <x v="1"/>
    <x v="1"/>
    <x v="379"/>
    <x v="4"/>
    <m/>
    <m/>
    <m/>
    <m/>
    <s v="PUADC-G97E"/>
    <x v="0"/>
    <x v="1"/>
  </r>
  <r>
    <x v="2"/>
    <x v="1"/>
    <x v="1"/>
    <x v="379"/>
    <x v="5"/>
    <n v="2.1530399999999998"/>
    <n v="2.1530399999999998"/>
    <m/>
    <m/>
    <s v="PUADC-G97E"/>
    <x v="0"/>
    <x v="1"/>
  </r>
  <r>
    <x v="2"/>
    <x v="1"/>
    <x v="1"/>
    <x v="379"/>
    <x v="6"/>
    <n v="-2.1530399999999998"/>
    <n v="-2.1530399999999998"/>
    <m/>
    <m/>
    <s v="PUADC-G97E"/>
    <x v="0"/>
    <x v="0"/>
  </r>
  <r>
    <x v="2"/>
    <x v="1"/>
    <x v="1"/>
    <x v="1218"/>
    <x v="0"/>
    <n v="6"/>
    <m/>
    <n v="2"/>
    <n v="2"/>
    <s v="PUADC-G97ME"/>
    <x v="0"/>
    <x v="1"/>
  </r>
  <r>
    <x v="2"/>
    <x v="1"/>
    <x v="1"/>
    <x v="1218"/>
    <x v="1"/>
    <n v="6"/>
    <m/>
    <n v="2"/>
    <n v="2"/>
    <s v="PUADC-G97ME"/>
    <x v="0"/>
    <x v="1"/>
  </r>
  <r>
    <x v="2"/>
    <x v="1"/>
    <x v="1"/>
    <x v="1218"/>
    <x v="2"/>
    <n v="0"/>
    <m/>
    <n v="0"/>
    <n v="0"/>
    <s v="PUADC-G97ME"/>
    <x v="0"/>
    <x v="1"/>
  </r>
  <r>
    <x v="2"/>
    <x v="1"/>
    <x v="1"/>
    <x v="1218"/>
    <x v="3"/>
    <n v="100"/>
    <m/>
    <n v="100"/>
    <n v="100"/>
    <s v="PUADC-G97ME"/>
    <x v="0"/>
    <x v="1"/>
  </r>
  <r>
    <x v="2"/>
    <x v="1"/>
    <x v="1"/>
    <x v="1218"/>
    <x v="4"/>
    <m/>
    <m/>
    <m/>
    <m/>
    <s v="PUADC-G97ME"/>
    <x v="0"/>
    <x v="1"/>
  </r>
  <r>
    <x v="2"/>
    <x v="1"/>
    <x v="1"/>
    <x v="1218"/>
    <x v="5"/>
    <n v="2.7309600000000001"/>
    <m/>
    <n v="0.91032000000000002"/>
    <n v="0.91032000000000002"/>
    <s v="PUADC-G97ME"/>
    <x v="0"/>
    <x v="1"/>
  </r>
  <r>
    <x v="2"/>
    <x v="1"/>
    <x v="1"/>
    <x v="1218"/>
    <x v="6"/>
    <n v="-2.7309600000000001"/>
    <m/>
    <n v="-0.91032000000000002"/>
    <n v="-0.91032000000000002"/>
    <s v="PUADC-G97ME"/>
    <x v="0"/>
    <x v="0"/>
  </r>
  <r>
    <x v="2"/>
    <x v="1"/>
    <x v="1"/>
    <x v="1219"/>
    <x v="0"/>
    <m/>
    <n v="4"/>
    <n v="0"/>
    <m/>
    <s v="PUADC-G9M2EE"/>
    <x v="0"/>
    <x v="1"/>
  </r>
  <r>
    <x v="2"/>
    <x v="1"/>
    <x v="1"/>
    <x v="1219"/>
    <x v="1"/>
    <m/>
    <n v="4"/>
    <m/>
    <m/>
    <s v="PUADC-G9M2EE"/>
    <x v="0"/>
    <x v="1"/>
  </r>
  <r>
    <x v="2"/>
    <x v="1"/>
    <x v="1"/>
    <x v="1219"/>
    <x v="2"/>
    <m/>
    <n v="0"/>
    <n v="0"/>
    <m/>
    <s v="PUADC-G9M2EE"/>
    <x v="0"/>
    <x v="1"/>
  </r>
  <r>
    <x v="2"/>
    <x v="1"/>
    <x v="1"/>
    <x v="1219"/>
    <x v="3"/>
    <m/>
    <n v="100"/>
    <s v="X"/>
    <m/>
    <s v="PUADC-G9M2EE"/>
    <x v="0"/>
    <x v="1"/>
  </r>
  <r>
    <x v="2"/>
    <x v="1"/>
    <x v="1"/>
    <x v="1219"/>
    <x v="4"/>
    <m/>
    <m/>
    <m/>
    <m/>
    <s v="PUADC-G9M2EE"/>
    <x v="0"/>
    <x v="1"/>
  </r>
  <r>
    <x v="2"/>
    <x v="1"/>
    <x v="1"/>
    <x v="1219"/>
    <x v="5"/>
    <m/>
    <n v="3.52684"/>
    <m/>
    <m/>
    <s v="PUADC-G9M2EE"/>
    <x v="0"/>
    <x v="1"/>
  </r>
  <r>
    <x v="2"/>
    <x v="1"/>
    <x v="1"/>
    <x v="1219"/>
    <x v="6"/>
    <m/>
    <n v="-3.52684"/>
    <m/>
    <m/>
    <s v="PUADC-G9M2EE"/>
    <x v="0"/>
    <x v="0"/>
  </r>
  <r>
    <x v="2"/>
    <x v="1"/>
    <x v="1"/>
    <x v="1220"/>
    <x v="0"/>
    <n v="4"/>
    <n v="4"/>
    <n v="0"/>
    <m/>
    <s v="PUADC-GH5M2EE"/>
    <x v="0"/>
    <x v="1"/>
  </r>
  <r>
    <x v="2"/>
    <x v="1"/>
    <x v="1"/>
    <x v="1220"/>
    <x v="1"/>
    <n v="4"/>
    <n v="4"/>
    <m/>
    <m/>
    <s v="PUADC-GH5M2EE"/>
    <x v="0"/>
    <x v="1"/>
  </r>
  <r>
    <x v="2"/>
    <x v="1"/>
    <x v="1"/>
    <x v="1220"/>
    <x v="2"/>
    <n v="0"/>
    <n v="0"/>
    <n v="0"/>
    <m/>
    <s v="PUADC-GH5M2EE"/>
    <x v="0"/>
    <x v="1"/>
  </r>
  <r>
    <x v="2"/>
    <x v="1"/>
    <x v="1"/>
    <x v="1220"/>
    <x v="3"/>
    <n v="100"/>
    <n v="100"/>
    <s v="X"/>
    <m/>
    <s v="PUADC-GH5M2EE"/>
    <x v="0"/>
    <x v="1"/>
  </r>
  <r>
    <x v="2"/>
    <x v="1"/>
    <x v="1"/>
    <x v="1220"/>
    <x v="4"/>
    <m/>
    <m/>
    <m/>
    <m/>
    <s v="PUADC-GH5M2EE"/>
    <x v="0"/>
    <x v="1"/>
  </r>
  <r>
    <x v="2"/>
    <x v="1"/>
    <x v="1"/>
    <x v="1220"/>
    <x v="5"/>
    <n v="2.2284799999999998"/>
    <n v="2.2284799999999998"/>
    <m/>
    <m/>
    <s v="PUADC-GH5M2EE"/>
    <x v="0"/>
    <x v="1"/>
  </r>
  <r>
    <x v="2"/>
    <x v="1"/>
    <x v="1"/>
    <x v="1220"/>
    <x v="6"/>
    <n v="-2.2284799999999998"/>
    <n v="-2.2284799999999998"/>
    <m/>
    <m/>
    <s v="PUADC-GH5M2EE"/>
    <x v="0"/>
    <x v="0"/>
  </r>
  <r>
    <x v="2"/>
    <x v="1"/>
    <x v="1"/>
    <x v="388"/>
    <x v="0"/>
    <n v="4"/>
    <m/>
    <m/>
    <m/>
    <s v="PUADC-GH7E"/>
    <x v="0"/>
    <x v="1"/>
  </r>
  <r>
    <x v="2"/>
    <x v="1"/>
    <x v="1"/>
    <x v="388"/>
    <x v="1"/>
    <n v="4"/>
    <m/>
    <m/>
    <m/>
    <s v="PUADC-GH7E"/>
    <x v="0"/>
    <x v="1"/>
  </r>
  <r>
    <x v="2"/>
    <x v="1"/>
    <x v="1"/>
    <x v="388"/>
    <x v="2"/>
    <n v="0"/>
    <m/>
    <m/>
    <m/>
    <s v="PUADC-GH7E"/>
    <x v="0"/>
    <x v="1"/>
  </r>
  <r>
    <x v="2"/>
    <x v="1"/>
    <x v="1"/>
    <x v="388"/>
    <x v="3"/>
    <n v="100"/>
    <m/>
    <m/>
    <m/>
    <s v="PUADC-GH7E"/>
    <x v="0"/>
    <x v="1"/>
  </r>
  <r>
    <x v="2"/>
    <x v="1"/>
    <x v="1"/>
    <x v="388"/>
    <x v="4"/>
    <m/>
    <m/>
    <m/>
    <m/>
    <s v="PUADC-GH7E"/>
    <x v="0"/>
    <x v="1"/>
  </r>
  <r>
    <x v="2"/>
    <x v="1"/>
    <x v="1"/>
    <x v="388"/>
    <x v="5"/>
    <n v="4.0864399999999996"/>
    <m/>
    <m/>
    <m/>
    <s v="PUADC-GH7E"/>
    <x v="0"/>
    <x v="1"/>
  </r>
  <r>
    <x v="2"/>
    <x v="1"/>
    <x v="1"/>
    <x v="388"/>
    <x v="6"/>
    <n v="-4.0864399999999996"/>
    <m/>
    <m/>
    <m/>
    <s v="PUADC-GH7E"/>
    <x v="0"/>
    <x v="0"/>
  </r>
  <r>
    <x v="2"/>
    <x v="1"/>
    <x v="1"/>
    <x v="1221"/>
    <x v="0"/>
    <n v="2"/>
    <m/>
    <m/>
    <m/>
    <s v="PUADC-GH7LE"/>
    <x v="0"/>
    <x v="1"/>
  </r>
  <r>
    <x v="2"/>
    <x v="1"/>
    <x v="1"/>
    <x v="1221"/>
    <x v="1"/>
    <n v="2"/>
    <m/>
    <m/>
    <m/>
    <s v="PUADC-GH7LE"/>
    <x v="0"/>
    <x v="1"/>
  </r>
  <r>
    <x v="2"/>
    <x v="1"/>
    <x v="1"/>
    <x v="1221"/>
    <x v="2"/>
    <n v="0"/>
    <m/>
    <m/>
    <m/>
    <s v="PUADC-GH7LE"/>
    <x v="0"/>
    <x v="1"/>
  </r>
  <r>
    <x v="2"/>
    <x v="1"/>
    <x v="1"/>
    <x v="1221"/>
    <x v="3"/>
    <n v="100"/>
    <m/>
    <m/>
    <m/>
    <s v="PUADC-GH7LE"/>
    <x v="0"/>
    <x v="1"/>
  </r>
  <r>
    <x v="2"/>
    <x v="1"/>
    <x v="1"/>
    <x v="1221"/>
    <x v="4"/>
    <m/>
    <m/>
    <m/>
    <m/>
    <s v="PUADC-GH7LE"/>
    <x v="0"/>
    <x v="1"/>
  </r>
  <r>
    <x v="2"/>
    <x v="1"/>
    <x v="1"/>
    <x v="1221"/>
    <x v="5"/>
    <n v="2.6021399999999999"/>
    <m/>
    <m/>
    <m/>
    <s v="PUADC-GH7LE"/>
    <x v="0"/>
    <x v="1"/>
  </r>
  <r>
    <x v="2"/>
    <x v="1"/>
    <x v="1"/>
    <x v="1221"/>
    <x v="6"/>
    <n v="-2.6021399999999999"/>
    <m/>
    <m/>
    <m/>
    <s v="PUADC-GH7LE"/>
    <x v="0"/>
    <x v="0"/>
  </r>
  <r>
    <x v="2"/>
    <x v="1"/>
    <x v="1"/>
    <x v="390"/>
    <x v="0"/>
    <m/>
    <m/>
    <n v="0"/>
    <m/>
    <s v="PUADC-S1M2E"/>
    <x v="1"/>
    <x v="1"/>
  </r>
  <r>
    <x v="2"/>
    <x v="1"/>
    <x v="1"/>
    <x v="390"/>
    <x v="1"/>
    <m/>
    <m/>
    <m/>
    <m/>
    <s v="PUADC-S1M2E"/>
    <x v="1"/>
    <x v="1"/>
  </r>
  <r>
    <x v="2"/>
    <x v="1"/>
    <x v="1"/>
    <x v="390"/>
    <x v="2"/>
    <m/>
    <m/>
    <n v="0"/>
    <m/>
    <s v="PUADC-S1M2E"/>
    <x v="1"/>
    <x v="1"/>
  </r>
  <r>
    <x v="2"/>
    <x v="1"/>
    <x v="1"/>
    <x v="390"/>
    <x v="3"/>
    <m/>
    <m/>
    <s v="X"/>
    <m/>
    <s v="PUADC-S1M2E"/>
    <x v="1"/>
    <x v="1"/>
  </r>
  <r>
    <x v="2"/>
    <x v="1"/>
    <x v="1"/>
    <x v="390"/>
    <x v="4"/>
    <m/>
    <m/>
    <m/>
    <m/>
    <s v="PUADC-S1M2E"/>
    <x v="1"/>
    <x v="1"/>
  </r>
  <r>
    <x v="2"/>
    <x v="1"/>
    <x v="1"/>
    <x v="390"/>
    <x v="5"/>
    <m/>
    <m/>
    <m/>
    <m/>
    <s v="PUADC-S1M2E"/>
    <x v="1"/>
    <x v="1"/>
  </r>
  <r>
    <x v="2"/>
    <x v="1"/>
    <x v="1"/>
    <x v="390"/>
    <x v="6"/>
    <m/>
    <m/>
    <m/>
    <m/>
    <s v="PUADC-S1M2E"/>
    <x v="1"/>
    <x v="0"/>
  </r>
  <r>
    <x v="2"/>
    <x v="1"/>
    <x v="1"/>
    <x v="391"/>
    <x v="0"/>
    <m/>
    <n v="4"/>
    <n v="0"/>
    <m/>
    <s v="PUADC-S1M2ESE"/>
    <x v="1"/>
    <x v="1"/>
  </r>
  <r>
    <x v="2"/>
    <x v="1"/>
    <x v="1"/>
    <x v="391"/>
    <x v="1"/>
    <m/>
    <n v="4"/>
    <m/>
    <m/>
    <s v="PUADC-S1M2ESE"/>
    <x v="1"/>
    <x v="1"/>
  </r>
  <r>
    <x v="2"/>
    <x v="1"/>
    <x v="1"/>
    <x v="391"/>
    <x v="2"/>
    <m/>
    <n v="0"/>
    <n v="0"/>
    <m/>
    <s v="PUADC-S1M2ESE"/>
    <x v="1"/>
    <x v="1"/>
  </r>
  <r>
    <x v="2"/>
    <x v="1"/>
    <x v="1"/>
    <x v="391"/>
    <x v="3"/>
    <m/>
    <n v="100"/>
    <s v="X"/>
    <m/>
    <s v="PUADC-S1M2ESE"/>
    <x v="1"/>
    <x v="1"/>
  </r>
  <r>
    <x v="2"/>
    <x v="1"/>
    <x v="1"/>
    <x v="391"/>
    <x v="4"/>
    <m/>
    <m/>
    <m/>
    <m/>
    <s v="PUADC-S1M2ESE"/>
    <x v="1"/>
    <x v="1"/>
  </r>
  <r>
    <x v="2"/>
    <x v="1"/>
    <x v="1"/>
    <x v="391"/>
    <x v="5"/>
    <m/>
    <n v="5.2016"/>
    <m/>
    <m/>
    <s v="PUADC-S1M2ESE"/>
    <x v="1"/>
    <x v="1"/>
  </r>
  <r>
    <x v="2"/>
    <x v="1"/>
    <x v="1"/>
    <x v="391"/>
    <x v="6"/>
    <m/>
    <n v="-5.2016"/>
    <m/>
    <m/>
    <s v="PUADC-S1M2ESE"/>
    <x v="1"/>
    <x v="0"/>
  </r>
  <r>
    <x v="2"/>
    <x v="1"/>
    <x v="1"/>
    <x v="1222"/>
    <x v="0"/>
    <m/>
    <n v="6"/>
    <n v="2"/>
    <m/>
    <s v="PUADC-S5M2EE"/>
    <x v="0"/>
    <x v="1"/>
  </r>
  <r>
    <x v="2"/>
    <x v="1"/>
    <x v="1"/>
    <x v="1222"/>
    <x v="1"/>
    <m/>
    <n v="6"/>
    <n v="2"/>
    <m/>
    <s v="PUADC-S5M2EE"/>
    <x v="0"/>
    <x v="1"/>
  </r>
  <r>
    <x v="2"/>
    <x v="1"/>
    <x v="1"/>
    <x v="1222"/>
    <x v="2"/>
    <m/>
    <n v="0"/>
    <n v="0"/>
    <m/>
    <s v="PUADC-S5M2EE"/>
    <x v="0"/>
    <x v="1"/>
  </r>
  <r>
    <x v="2"/>
    <x v="1"/>
    <x v="1"/>
    <x v="1222"/>
    <x v="3"/>
    <m/>
    <n v="100"/>
    <n v="100"/>
    <m/>
    <s v="PUADC-S5M2EE"/>
    <x v="0"/>
    <x v="1"/>
  </r>
  <r>
    <x v="2"/>
    <x v="1"/>
    <x v="1"/>
    <x v="1222"/>
    <x v="4"/>
    <m/>
    <m/>
    <m/>
    <m/>
    <s v="PUADC-S5M2EE"/>
    <x v="0"/>
    <x v="1"/>
  </r>
  <r>
    <x v="2"/>
    <x v="1"/>
    <x v="1"/>
    <x v="1222"/>
    <x v="5"/>
    <m/>
    <n v="5.0129400000000004"/>
    <n v="1.6709799999999999"/>
    <m/>
    <s v="PUADC-S5M2EE"/>
    <x v="0"/>
    <x v="1"/>
  </r>
  <r>
    <x v="2"/>
    <x v="1"/>
    <x v="1"/>
    <x v="1222"/>
    <x v="6"/>
    <m/>
    <n v="-5.0129400000000004"/>
    <n v="-1.6709799999999999"/>
    <m/>
    <s v="PUADC-S5M2EE"/>
    <x v="0"/>
    <x v="0"/>
  </r>
  <r>
    <x v="2"/>
    <x v="1"/>
    <x v="1"/>
    <x v="1223"/>
    <x v="0"/>
    <m/>
    <n v="4"/>
    <n v="2"/>
    <m/>
    <s v="PUADC-S5M2XEE"/>
    <x v="0"/>
    <x v="1"/>
  </r>
  <r>
    <x v="2"/>
    <x v="1"/>
    <x v="1"/>
    <x v="1223"/>
    <x v="1"/>
    <m/>
    <n v="4"/>
    <n v="2"/>
    <m/>
    <s v="PUADC-S5M2XEE"/>
    <x v="0"/>
    <x v="1"/>
  </r>
  <r>
    <x v="2"/>
    <x v="1"/>
    <x v="1"/>
    <x v="1223"/>
    <x v="2"/>
    <m/>
    <n v="0"/>
    <n v="0"/>
    <m/>
    <s v="PUADC-S5M2XEE"/>
    <x v="0"/>
    <x v="1"/>
  </r>
  <r>
    <x v="2"/>
    <x v="1"/>
    <x v="1"/>
    <x v="1223"/>
    <x v="3"/>
    <m/>
    <n v="100"/>
    <n v="100"/>
    <m/>
    <s v="PUADC-S5M2XEE"/>
    <x v="0"/>
    <x v="1"/>
  </r>
  <r>
    <x v="2"/>
    <x v="1"/>
    <x v="1"/>
    <x v="1223"/>
    <x v="4"/>
    <m/>
    <m/>
    <m/>
    <m/>
    <s v="PUADC-S5M2XEE"/>
    <x v="0"/>
    <x v="1"/>
  </r>
  <r>
    <x v="2"/>
    <x v="1"/>
    <x v="1"/>
    <x v="1223"/>
    <x v="5"/>
    <m/>
    <n v="4.0879200000000004"/>
    <n v="2.0439600000000002"/>
    <m/>
    <s v="PUADC-S5M2XEE"/>
    <x v="0"/>
    <x v="1"/>
  </r>
  <r>
    <x v="2"/>
    <x v="1"/>
    <x v="1"/>
    <x v="1223"/>
    <x v="6"/>
    <m/>
    <n v="-4.0879200000000004"/>
    <n v="-2.0439600000000002"/>
    <m/>
    <s v="PUADC-S5M2XEE"/>
    <x v="0"/>
    <x v="0"/>
  </r>
  <r>
    <x v="2"/>
    <x v="1"/>
    <x v="1"/>
    <x v="1224"/>
    <x v="0"/>
    <m/>
    <n v="2"/>
    <m/>
    <m/>
    <s v="PUADC-S5M2XKEE"/>
    <x v="0"/>
    <x v="1"/>
  </r>
  <r>
    <x v="2"/>
    <x v="1"/>
    <x v="1"/>
    <x v="1224"/>
    <x v="1"/>
    <m/>
    <n v="2"/>
    <m/>
    <m/>
    <s v="PUADC-S5M2XKEE"/>
    <x v="0"/>
    <x v="1"/>
  </r>
  <r>
    <x v="2"/>
    <x v="1"/>
    <x v="1"/>
    <x v="1224"/>
    <x v="2"/>
    <m/>
    <n v="0"/>
    <m/>
    <m/>
    <s v="PUADC-S5M2XKEE"/>
    <x v="0"/>
    <x v="1"/>
  </r>
  <r>
    <x v="2"/>
    <x v="1"/>
    <x v="1"/>
    <x v="1224"/>
    <x v="3"/>
    <m/>
    <n v="100"/>
    <m/>
    <m/>
    <s v="PUADC-S5M2XKEE"/>
    <x v="0"/>
    <x v="1"/>
  </r>
  <r>
    <x v="2"/>
    <x v="1"/>
    <x v="1"/>
    <x v="1224"/>
    <x v="4"/>
    <m/>
    <m/>
    <m/>
    <m/>
    <s v="PUADC-S5M2XKEE"/>
    <x v="0"/>
    <x v="1"/>
  </r>
  <r>
    <x v="2"/>
    <x v="1"/>
    <x v="1"/>
    <x v="1224"/>
    <x v="5"/>
    <m/>
    <n v="2.2296200000000002"/>
    <m/>
    <m/>
    <s v="PUADC-S5M2XKEE"/>
    <x v="0"/>
    <x v="1"/>
  </r>
  <r>
    <x v="2"/>
    <x v="1"/>
    <x v="1"/>
    <x v="1224"/>
    <x v="6"/>
    <m/>
    <n v="-2.2296200000000002"/>
    <m/>
    <m/>
    <s v="PUADC-S5M2XKEE"/>
    <x v="0"/>
    <x v="0"/>
  </r>
  <r>
    <x v="2"/>
    <x v="1"/>
    <x v="1"/>
    <x v="1225"/>
    <x v="0"/>
    <m/>
    <n v="2"/>
    <m/>
    <m/>
    <s v="PUADC-S9NE-A"/>
    <x v="0"/>
    <x v="1"/>
  </r>
  <r>
    <x v="2"/>
    <x v="1"/>
    <x v="1"/>
    <x v="1225"/>
    <x v="1"/>
    <m/>
    <n v="2"/>
    <m/>
    <m/>
    <s v="PUADC-S9NE-A"/>
    <x v="0"/>
    <x v="1"/>
  </r>
  <r>
    <x v="2"/>
    <x v="1"/>
    <x v="1"/>
    <x v="1225"/>
    <x v="2"/>
    <m/>
    <n v="0"/>
    <m/>
    <m/>
    <s v="PUADC-S9NE-A"/>
    <x v="0"/>
    <x v="1"/>
  </r>
  <r>
    <x v="2"/>
    <x v="1"/>
    <x v="1"/>
    <x v="1225"/>
    <x v="3"/>
    <m/>
    <n v="100"/>
    <m/>
    <m/>
    <s v="PUADC-S9NE-A"/>
    <x v="0"/>
    <x v="1"/>
  </r>
  <r>
    <x v="2"/>
    <x v="1"/>
    <x v="1"/>
    <x v="1225"/>
    <x v="4"/>
    <m/>
    <m/>
    <m/>
    <m/>
    <s v="PUADC-S9NE-A"/>
    <x v="0"/>
    <x v="1"/>
  </r>
  <r>
    <x v="2"/>
    <x v="1"/>
    <x v="1"/>
    <x v="1225"/>
    <x v="5"/>
    <m/>
    <n v="1.5782"/>
    <m/>
    <m/>
    <s v="PUADC-S9NE-A"/>
    <x v="0"/>
    <x v="1"/>
  </r>
  <r>
    <x v="2"/>
    <x v="1"/>
    <x v="1"/>
    <x v="1225"/>
    <x v="6"/>
    <m/>
    <n v="-1.5782"/>
    <m/>
    <m/>
    <s v="PUADC-S9NE-A"/>
    <x v="0"/>
    <x v="0"/>
  </r>
  <r>
    <x v="2"/>
    <x v="1"/>
    <x v="1"/>
    <x v="1226"/>
    <x v="0"/>
    <m/>
    <n v="2"/>
    <m/>
    <m/>
    <s v="PUADC-S9NE-G"/>
    <x v="0"/>
    <x v="1"/>
  </r>
  <r>
    <x v="2"/>
    <x v="1"/>
    <x v="1"/>
    <x v="1226"/>
    <x v="1"/>
    <m/>
    <n v="2"/>
    <m/>
    <m/>
    <s v="PUADC-S9NE-G"/>
    <x v="0"/>
    <x v="1"/>
  </r>
  <r>
    <x v="2"/>
    <x v="1"/>
    <x v="1"/>
    <x v="1226"/>
    <x v="2"/>
    <m/>
    <n v="0"/>
    <m/>
    <m/>
    <s v="PUADC-S9NE-G"/>
    <x v="0"/>
    <x v="1"/>
  </r>
  <r>
    <x v="2"/>
    <x v="1"/>
    <x v="1"/>
    <x v="1226"/>
    <x v="3"/>
    <m/>
    <n v="100"/>
    <m/>
    <m/>
    <s v="PUADC-S9NE-G"/>
    <x v="0"/>
    <x v="1"/>
  </r>
  <r>
    <x v="2"/>
    <x v="1"/>
    <x v="1"/>
    <x v="1226"/>
    <x v="4"/>
    <m/>
    <m/>
    <m/>
    <m/>
    <s v="PUADC-S9NE-G"/>
    <x v="0"/>
    <x v="1"/>
  </r>
  <r>
    <x v="2"/>
    <x v="1"/>
    <x v="1"/>
    <x v="1226"/>
    <x v="5"/>
    <m/>
    <n v="1.5782"/>
    <m/>
    <m/>
    <s v="PUADC-S9NE-G"/>
    <x v="0"/>
    <x v="1"/>
  </r>
  <r>
    <x v="2"/>
    <x v="1"/>
    <x v="1"/>
    <x v="1226"/>
    <x v="6"/>
    <m/>
    <n v="-1.5782"/>
    <m/>
    <m/>
    <s v="PUADC-S9NE-G"/>
    <x v="0"/>
    <x v="0"/>
  </r>
  <r>
    <x v="2"/>
    <x v="1"/>
    <x v="1"/>
    <x v="420"/>
    <x v="0"/>
    <m/>
    <n v="2"/>
    <m/>
    <m/>
    <s v="PUADC-S9NE-K"/>
    <x v="0"/>
    <x v="1"/>
  </r>
  <r>
    <x v="2"/>
    <x v="1"/>
    <x v="1"/>
    <x v="420"/>
    <x v="1"/>
    <m/>
    <n v="2"/>
    <m/>
    <m/>
    <s v="PUADC-S9NE-K"/>
    <x v="0"/>
    <x v="1"/>
  </r>
  <r>
    <x v="2"/>
    <x v="1"/>
    <x v="1"/>
    <x v="420"/>
    <x v="2"/>
    <m/>
    <n v="0"/>
    <m/>
    <m/>
    <s v="PUADC-S9NE-K"/>
    <x v="0"/>
    <x v="1"/>
  </r>
  <r>
    <x v="2"/>
    <x v="1"/>
    <x v="1"/>
    <x v="420"/>
    <x v="3"/>
    <m/>
    <n v="100"/>
    <m/>
    <m/>
    <s v="PUADC-S9NE-K"/>
    <x v="0"/>
    <x v="1"/>
  </r>
  <r>
    <x v="2"/>
    <x v="1"/>
    <x v="1"/>
    <x v="420"/>
    <x v="4"/>
    <m/>
    <m/>
    <m/>
    <m/>
    <s v="PUADC-S9NE-K"/>
    <x v="0"/>
    <x v="1"/>
  </r>
  <r>
    <x v="2"/>
    <x v="1"/>
    <x v="1"/>
    <x v="420"/>
    <x v="5"/>
    <m/>
    <n v="1.5782"/>
    <m/>
    <m/>
    <s v="PUADC-S9NE-K"/>
    <x v="0"/>
    <x v="1"/>
  </r>
  <r>
    <x v="2"/>
    <x v="1"/>
    <x v="1"/>
    <x v="420"/>
    <x v="6"/>
    <m/>
    <n v="-1.5782"/>
    <m/>
    <m/>
    <s v="PUADC-S9NE-K"/>
    <x v="0"/>
    <x v="0"/>
  </r>
  <r>
    <x v="2"/>
    <x v="1"/>
    <x v="1"/>
    <x v="422"/>
    <x v="0"/>
    <m/>
    <n v="15"/>
    <n v="0"/>
    <m/>
    <s v="PUADC-TZ99E-K"/>
    <x v="0"/>
    <x v="1"/>
  </r>
  <r>
    <x v="2"/>
    <x v="1"/>
    <x v="1"/>
    <x v="422"/>
    <x v="1"/>
    <m/>
    <n v="15"/>
    <m/>
    <m/>
    <s v="PUADC-TZ99E-K"/>
    <x v="0"/>
    <x v="1"/>
  </r>
  <r>
    <x v="2"/>
    <x v="1"/>
    <x v="1"/>
    <x v="422"/>
    <x v="2"/>
    <m/>
    <n v="0"/>
    <n v="0"/>
    <m/>
    <s v="PUADC-TZ99E-K"/>
    <x v="0"/>
    <x v="1"/>
  </r>
  <r>
    <x v="2"/>
    <x v="1"/>
    <x v="1"/>
    <x v="422"/>
    <x v="3"/>
    <m/>
    <n v="100"/>
    <s v="X"/>
    <m/>
    <s v="PUADC-TZ99E-K"/>
    <x v="0"/>
    <x v="1"/>
  </r>
  <r>
    <x v="2"/>
    <x v="1"/>
    <x v="1"/>
    <x v="422"/>
    <x v="4"/>
    <m/>
    <m/>
    <m/>
    <m/>
    <s v="PUADC-TZ99E-K"/>
    <x v="0"/>
    <x v="1"/>
  </r>
  <r>
    <x v="2"/>
    <x v="1"/>
    <x v="1"/>
    <x v="422"/>
    <x v="5"/>
    <m/>
    <n v="3.2215500000000001"/>
    <m/>
    <m/>
    <s v="PUADC-TZ99E-K"/>
    <x v="0"/>
    <x v="1"/>
  </r>
  <r>
    <x v="2"/>
    <x v="1"/>
    <x v="1"/>
    <x v="422"/>
    <x v="6"/>
    <m/>
    <n v="-3.2215500000000001"/>
    <m/>
    <m/>
    <s v="PUADC-TZ99E-K"/>
    <x v="0"/>
    <x v="0"/>
  </r>
  <r>
    <x v="2"/>
    <x v="1"/>
    <x v="1"/>
    <x v="475"/>
    <x v="0"/>
    <n v="2"/>
    <n v="2"/>
    <m/>
    <m/>
    <s v="PUAH-ES12035E"/>
    <x v="0"/>
    <x v="1"/>
  </r>
  <r>
    <x v="2"/>
    <x v="1"/>
    <x v="1"/>
    <x v="475"/>
    <x v="1"/>
    <n v="2"/>
    <n v="2"/>
    <m/>
    <m/>
    <s v="PUAH-ES12035E"/>
    <x v="0"/>
    <x v="1"/>
  </r>
  <r>
    <x v="2"/>
    <x v="1"/>
    <x v="1"/>
    <x v="475"/>
    <x v="2"/>
    <n v="0"/>
    <n v="0"/>
    <m/>
    <m/>
    <s v="PUAH-ES12035E"/>
    <x v="0"/>
    <x v="1"/>
  </r>
  <r>
    <x v="2"/>
    <x v="1"/>
    <x v="1"/>
    <x v="475"/>
    <x v="3"/>
    <n v="100"/>
    <n v="100"/>
    <m/>
    <m/>
    <s v="PUAH-ES12035E"/>
    <x v="0"/>
    <x v="1"/>
  </r>
  <r>
    <x v="2"/>
    <x v="1"/>
    <x v="1"/>
    <x v="475"/>
    <x v="4"/>
    <m/>
    <m/>
    <m/>
    <m/>
    <s v="PUAH-ES12035E"/>
    <x v="0"/>
    <x v="1"/>
  </r>
  <r>
    <x v="2"/>
    <x v="1"/>
    <x v="1"/>
    <x v="475"/>
    <x v="5"/>
    <n v="0.91224000000000005"/>
    <n v="0.91224000000000005"/>
    <m/>
    <m/>
    <s v="PUAH-ES12035E"/>
    <x v="0"/>
    <x v="1"/>
  </r>
  <r>
    <x v="2"/>
    <x v="1"/>
    <x v="1"/>
    <x v="475"/>
    <x v="6"/>
    <n v="-0.91224000000000005"/>
    <n v="-0.91224000000000005"/>
    <m/>
    <m/>
    <s v="PUAH-ES12035E"/>
    <x v="0"/>
    <x v="0"/>
  </r>
  <r>
    <x v="2"/>
    <x v="1"/>
    <x v="1"/>
    <x v="476"/>
    <x v="0"/>
    <n v="2"/>
    <m/>
    <m/>
    <m/>
    <s v="PUAH-ES12060E"/>
    <x v="0"/>
    <x v="1"/>
  </r>
  <r>
    <x v="2"/>
    <x v="1"/>
    <x v="1"/>
    <x v="476"/>
    <x v="1"/>
    <n v="2"/>
    <m/>
    <m/>
    <m/>
    <s v="PUAH-ES12060E"/>
    <x v="0"/>
    <x v="1"/>
  </r>
  <r>
    <x v="2"/>
    <x v="1"/>
    <x v="1"/>
    <x v="476"/>
    <x v="2"/>
    <n v="0"/>
    <m/>
    <m/>
    <m/>
    <s v="PUAH-ES12060E"/>
    <x v="0"/>
    <x v="1"/>
  </r>
  <r>
    <x v="2"/>
    <x v="1"/>
    <x v="1"/>
    <x v="476"/>
    <x v="3"/>
    <n v="100"/>
    <m/>
    <m/>
    <m/>
    <s v="PUAH-ES12060E"/>
    <x v="0"/>
    <x v="1"/>
  </r>
  <r>
    <x v="2"/>
    <x v="1"/>
    <x v="1"/>
    <x v="476"/>
    <x v="4"/>
    <m/>
    <m/>
    <m/>
    <m/>
    <s v="PUAH-ES12060E"/>
    <x v="0"/>
    <x v="1"/>
  </r>
  <r>
    <x v="2"/>
    <x v="1"/>
    <x v="1"/>
    <x v="476"/>
    <x v="5"/>
    <n v="0.83450000000000002"/>
    <m/>
    <m/>
    <m/>
    <s v="PUAH-ES12060E"/>
    <x v="0"/>
    <x v="1"/>
  </r>
  <r>
    <x v="2"/>
    <x v="1"/>
    <x v="1"/>
    <x v="476"/>
    <x v="6"/>
    <n v="-0.83450000000000002"/>
    <m/>
    <m/>
    <m/>
    <s v="PUAH-ES12060E"/>
    <x v="0"/>
    <x v="0"/>
  </r>
  <r>
    <x v="2"/>
    <x v="1"/>
    <x v="1"/>
    <x v="477"/>
    <x v="0"/>
    <m/>
    <n v="2"/>
    <n v="2"/>
    <m/>
    <s v="PUAH-ES35100E"/>
    <x v="0"/>
    <x v="1"/>
  </r>
  <r>
    <x v="2"/>
    <x v="1"/>
    <x v="1"/>
    <x v="477"/>
    <x v="1"/>
    <m/>
    <n v="2"/>
    <n v="2"/>
    <m/>
    <s v="PUAH-ES35100E"/>
    <x v="0"/>
    <x v="1"/>
  </r>
  <r>
    <x v="2"/>
    <x v="1"/>
    <x v="1"/>
    <x v="477"/>
    <x v="2"/>
    <m/>
    <n v="0"/>
    <n v="0"/>
    <m/>
    <s v="PUAH-ES35100E"/>
    <x v="0"/>
    <x v="1"/>
  </r>
  <r>
    <x v="2"/>
    <x v="1"/>
    <x v="1"/>
    <x v="477"/>
    <x v="3"/>
    <m/>
    <n v="100"/>
    <n v="100"/>
    <m/>
    <s v="PUAH-ES35100E"/>
    <x v="0"/>
    <x v="1"/>
  </r>
  <r>
    <x v="2"/>
    <x v="1"/>
    <x v="1"/>
    <x v="477"/>
    <x v="4"/>
    <m/>
    <m/>
    <m/>
    <m/>
    <s v="PUAH-ES35100E"/>
    <x v="0"/>
    <x v="1"/>
  </r>
  <r>
    <x v="2"/>
    <x v="1"/>
    <x v="1"/>
    <x v="477"/>
    <x v="5"/>
    <m/>
    <n v="1.085"/>
    <n v="1.085"/>
    <m/>
    <s v="PUAH-ES35100E"/>
    <x v="0"/>
    <x v="1"/>
  </r>
  <r>
    <x v="2"/>
    <x v="1"/>
    <x v="1"/>
    <x v="477"/>
    <x v="6"/>
    <m/>
    <n v="-1.085"/>
    <n v="-1.085"/>
    <m/>
    <s v="PUAH-ES35100E"/>
    <x v="0"/>
    <x v="0"/>
  </r>
  <r>
    <x v="2"/>
    <x v="1"/>
    <x v="1"/>
    <x v="478"/>
    <x v="0"/>
    <m/>
    <m/>
    <n v="4"/>
    <m/>
    <s v="PUAH-ES50200E9"/>
    <x v="0"/>
    <x v="1"/>
  </r>
  <r>
    <x v="2"/>
    <x v="1"/>
    <x v="1"/>
    <x v="478"/>
    <x v="1"/>
    <m/>
    <m/>
    <n v="4"/>
    <m/>
    <s v="PUAH-ES50200E9"/>
    <x v="0"/>
    <x v="1"/>
  </r>
  <r>
    <x v="2"/>
    <x v="1"/>
    <x v="1"/>
    <x v="478"/>
    <x v="2"/>
    <m/>
    <m/>
    <n v="0"/>
    <m/>
    <s v="PUAH-ES50200E9"/>
    <x v="0"/>
    <x v="1"/>
  </r>
  <r>
    <x v="2"/>
    <x v="1"/>
    <x v="1"/>
    <x v="478"/>
    <x v="3"/>
    <m/>
    <m/>
    <n v="100"/>
    <m/>
    <s v="PUAH-ES50200E9"/>
    <x v="0"/>
    <x v="1"/>
  </r>
  <r>
    <x v="2"/>
    <x v="1"/>
    <x v="1"/>
    <x v="478"/>
    <x v="4"/>
    <m/>
    <m/>
    <m/>
    <m/>
    <s v="PUAH-ES50200E9"/>
    <x v="0"/>
    <x v="1"/>
  </r>
  <r>
    <x v="2"/>
    <x v="1"/>
    <x v="1"/>
    <x v="478"/>
    <x v="5"/>
    <m/>
    <m/>
    <n v="2.9779599999999999"/>
    <m/>
    <s v="PUAH-ES50200E9"/>
    <x v="0"/>
    <x v="1"/>
  </r>
  <r>
    <x v="2"/>
    <x v="1"/>
    <x v="1"/>
    <x v="478"/>
    <x v="6"/>
    <m/>
    <m/>
    <n v="-2.9779599999999999"/>
    <m/>
    <s v="PUAH-ES50200E9"/>
    <x v="0"/>
    <x v="0"/>
  </r>
  <r>
    <x v="2"/>
    <x v="1"/>
    <x v="1"/>
    <x v="482"/>
    <x v="0"/>
    <m/>
    <m/>
    <n v="2"/>
    <m/>
    <s v="PUAH-FS12060E"/>
    <x v="0"/>
    <x v="1"/>
  </r>
  <r>
    <x v="2"/>
    <x v="1"/>
    <x v="1"/>
    <x v="482"/>
    <x v="1"/>
    <m/>
    <m/>
    <n v="2"/>
    <m/>
    <s v="PUAH-FS12060E"/>
    <x v="0"/>
    <x v="1"/>
  </r>
  <r>
    <x v="2"/>
    <x v="1"/>
    <x v="1"/>
    <x v="482"/>
    <x v="2"/>
    <m/>
    <m/>
    <n v="0"/>
    <m/>
    <s v="PUAH-FS12060E"/>
    <x v="0"/>
    <x v="1"/>
  </r>
  <r>
    <x v="2"/>
    <x v="1"/>
    <x v="1"/>
    <x v="482"/>
    <x v="3"/>
    <m/>
    <m/>
    <n v="100"/>
    <m/>
    <s v="PUAH-FS12060E"/>
    <x v="0"/>
    <x v="1"/>
  </r>
  <r>
    <x v="2"/>
    <x v="1"/>
    <x v="1"/>
    <x v="482"/>
    <x v="4"/>
    <m/>
    <m/>
    <m/>
    <m/>
    <s v="PUAH-FS12060E"/>
    <x v="0"/>
    <x v="1"/>
  </r>
  <r>
    <x v="2"/>
    <x v="1"/>
    <x v="1"/>
    <x v="482"/>
    <x v="5"/>
    <m/>
    <m/>
    <n v="0.37418000000000001"/>
    <m/>
    <s v="PUAH-FS12060E"/>
    <x v="0"/>
    <x v="1"/>
  </r>
  <r>
    <x v="2"/>
    <x v="1"/>
    <x v="1"/>
    <x v="482"/>
    <x v="6"/>
    <m/>
    <m/>
    <n v="-0.37418000000000001"/>
    <m/>
    <s v="PUAH-FS12060E"/>
    <x v="0"/>
    <x v="0"/>
  </r>
  <r>
    <x v="2"/>
    <x v="1"/>
    <x v="1"/>
    <x v="488"/>
    <x v="0"/>
    <m/>
    <n v="2"/>
    <m/>
    <m/>
    <s v="PUAH-H020AE-K"/>
    <x v="0"/>
    <x v="1"/>
  </r>
  <r>
    <x v="2"/>
    <x v="1"/>
    <x v="1"/>
    <x v="488"/>
    <x v="1"/>
    <m/>
    <n v="2"/>
    <m/>
    <m/>
    <s v="PUAH-H020AE-K"/>
    <x v="0"/>
    <x v="1"/>
  </r>
  <r>
    <x v="2"/>
    <x v="1"/>
    <x v="1"/>
    <x v="488"/>
    <x v="2"/>
    <m/>
    <n v="0"/>
    <m/>
    <m/>
    <s v="PUAH-H020AE-K"/>
    <x v="0"/>
    <x v="1"/>
  </r>
  <r>
    <x v="2"/>
    <x v="1"/>
    <x v="1"/>
    <x v="488"/>
    <x v="3"/>
    <m/>
    <n v="100"/>
    <m/>
    <m/>
    <s v="PUAH-H020AE-K"/>
    <x v="0"/>
    <x v="1"/>
  </r>
  <r>
    <x v="2"/>
    <x v="1"/>
    <x v="1"/>
    <x v="488"/>
    <x v="4"/>
    <m/>
    <m/>
    <m/>
    <m/>
    <s v="PUAH-H020AE-K"/>
    <x v="0"/>
    <x v="1"/>
  </r>
  <r>
    <x v="2"/>
    <x v="1"/>
    <x v="1"/>
    <x v="488"/>
    <x v="5"/>
    <m/>
    <n v="0.26400000000000001"/>
    <m/>
    <m/>
    <s v="PUAH-H020AE-K"/>
    <x v="0"/>
    <x v="1"/>
  </r>
  <r>
    <x v="2"/>
    <x v="1"/>
    <x v="1"/>
    <x v="488"/>
    <x v="6"/>
    <m/>
    <n v="-0.26400000000000001"/>
    <m/>
    <m/>
    <s v="PUAH-H020AE-K"/>
    <x v="0"/>
    <x v="0"/>
  </r>
  <r>
    <x v="2"/>
    <x v="1"/>
    <x v="1"/>
    <x v="1227"/>
    <x v="0"/>
    <n v="2"/>
    <n v="8"/>
    <n v="2"/>
    <m/>
    <s v="PUAH-H025ME-K"/>
    <x v="0"/>
    <x v="1"/>
  </r>
  <r>
    <x v="2"/>
    <x v="1"/>
    <x v="1"/>
    <x v="1227"/>
    <x v="1"/>
    <n v="2"/>
    <n v="8"/>
    <n v="2"/>
    <m/>
    <s v="PUAH-H025ME-K"/>
    <x v="0"/>
    <x v="1"/>
  </r>
  <r>
    <x v="2"/>
    <x v="1"/>
    <x v="1"/>
    <x v="1227"/>
    <x v="2"/>
    <n v="0"/>
    <n v="0"/>
    <n v="0"/>
    <m/>
    <s v="PUAH-H025ME-K"/>
    <x v="0"/>
    <x v="1"/>
  </r>
  <r>
    <x v="2"/>
    <x v="1"/>
    <x v="1"/>
    <x v="1227"/>
    <x v="3"/>
    <n v="100"/>
    <n v="100"/>
    <n v="100"/>
    <m/>
    <s v="PUAH-H025ME-K"/>
    <x v="0"/>
    <x v="1"/>
  </r>
  <r>
    <x v="2"/>
    <x v="1"/>
    <x v="1"/>
    <x v="1227"/>
    <x v="4"/>
    <m/>
    <m/>
    <m/>
    <m/>
    <s v="PUAH-H025ME-K"/>
    <x v="0"/>
    <x v="1"/>
  </r>
  <r>
    <x v="2"/>
    <x v="1"/>
    <x v="1"/>
    <x v="1227"/>
    <x v="5"/>
    <n v="0.12654000000000001"/>
    <n v="0.50616000000000005"/>
    <n v="0.12654000000000001"/>
    <m/>
    <s v="PUAH-H025ME-K"/>
    <x v="0"/>
    <x v="1"/>
  </r>
  <r>
    <x v="2"/>
    <x v="1"/>
    <x v="1"/>
    <x v="1227"/>
    <x v="6"/>
    <n v="-0.12654000000000001"/>
    <n v="-0.50616000000000005"/>
    <n v="-0.12654000000000001"/>
    <m/>
    <s v="PUAH-H025ME-K"/>
    <x v="0"/>
    <x v="0"/>
  </r>
  <r>
    <x v="2"/>
    <x v="1"/>
    <x v="1"/>
    <x v="493"/>
    <x v="0"/>
    <n v="2"/>
    <n v="2"/>
    <m/>
    <m/>
    <s v="PUAH-HS043E-K"/>
    <x v="0"/>
    <x v="1"/>
  </r>
  <r>
    <x v="2"/>
    <x v="1"/>
    <x v="1"/>
    <x v="493"/>
    <x v="1"/>
    <n v="2"/>
    <n v="2"/>
    <m/>
    <m/>
    <s v="PUAH-HS043E-K"/>
    <x v="0"/>
    <x v="1"/>
  </r>
  <r>
    <x v="2"/>
    <x v="1"/>
    <x v="1"/>
    <x v="493"/>
    <x v="2"/>
    <n v="0"/>
    <n v="0"/>
    <m/>
    <m/>
    <s v="PUAH-HS043E-K"/>
    <x v="0"/>
    <x v="1"/>
  </r>
  <r>
    <x v="2"/>
    <x v="1"/>
    <x v="1"/>
    <x v="493"/>
    <x v="3"/>
    <n v="100"/>
    <n v="100"/>
    <m/>
    <m/>
    <s v="PUAH-HS043E-K"/>
    <x v="0"/>
    <x v="1"/>
  </r>
  <r>
    <x v="2"/>
    <x v="1"/>
    <x v="1"/>
    <x v="493"/>
    <x v="4"/>
    <m/>
    <m/>
    <m/>
    <m/>
    <s v="PUAH-HS043E-K"/>
    <x v="0"/>
    <x v="1"/>
  </r>
  <r>
    <x v="2"/>
    <x v="1"/>
    <x v="1"/>
    <x v="493"/>
    <x v="5"/>
    <n v="0.33435999999999999"/>
    <n v="0.33435999999999999"/>
    <m/>
    <m/>
    <s v="PUAH-HS043E-K"/>
    <x v="0"/>
    <x v="1"/>
  </r>
  <r>
    <x v="2"/>
    <x v="1"/>
    <x v="1"/>
    <x v="493"/>
    <x v="6"/>
    <n v="-0.33435999999999999"/>
    <n v="-0.33435999999999999"/>
    <m/>
    <m/>
    <s v="PUAH-HS043E-K"/>
    <x v="0"/>
    <x v="0"/>
  </r>
  <r>
    <x v="2"/>
    <x v="1"/>
    <x v="1"/>
    <x v="501"/>
    <x v="0"/>
    <m/>
    <n v="2"/>
    <m/>
    <m/>
    <s v="PUAH-X015E9-K"/>
    <x v="0"/>
    <x v="1"/>
  </r>
  <r>
    <x v="2"/>
    <x v="1"/>
    <x v="1"/>
    <x v="501"/>
    <x v="1"/>
    <m/>
    <n v="2"/>
    <m/>
    <m/>
    <s v="PUAH-X015E9-K"/>
    <x v="0"/>
    <x v="1"/>
  </r>
  <r>
    <x v="2"/>
    <x v="1"/>
    <x v="1"/>
    <x v="501"/>
    <x v="2"/>
    <m/>
    <n v="0"/>
    <m/>
    <m/>
    <s v="PUAH-X015E9-K"/>
    <x v="0"/>
    <x v="1"/>
  </r>
  <r>
    <x v="2"/>
    <x v="1"/>
    <x v="1"/>
    <x v="501"/>
    <x v="3"/>
    <m/>
    <n v="100"/>
    <m/>
    <m/>
    <s v="PUAH-X015E9-K"/>
    <x v="0"/>
    <x v="1"/>
  </r>
  <r>
    <x v="2"/>
    <x v="1"/>
    <x v="1"/>
    <x v="501"/>
    <x v="4"/>
    <m/>
    <m/>
    <m/>
    <m/>
    <s v="PUAH-X015E9-K"/>
    <x v="0"/>
    <x v="1"/>
  </r>
  <r>
    <x v="2"/>
    <x v="1"/>
    <x v="1"/>
    <x v="501"/>
    <x v="5"/>
    <m/>
    <n v="0.50317999999999996"/>
    <m/>
    <m/>
    <s v="PUAH-X015E9-K"/>
    <x v="0"/>
    <x v="1"/>
  </r>
  <r>
    <x v="2"/>
    <x v="1"/>
    <x v="1"/>
    <x v="501"/>
    <x v="6"/>
    <m/>
    <n v="-0.50317999999999996"/>
    <m/>
    <m/>
    <s v="PUAH-X015E9-K"/>
    <x v="0"/>
    <x v="0"/>
  </r>
  <r>
    <x v="2"/>
    <x v="1"/>
    <x v="1"/>
    <x v="503"/>
    <x v="0"/>
    <n v="2"/>
    <n v="2"/>
    <m/>
    <m/>
    <s v="PUAH-X09ME"/>
    <x v="0"/>
    <x v="1"/>
  </r>
  <r>
    <x v="2"/>
    <x v="1"/>
    <x v="1"/>
    <x v="503"/>
    <x v="1"/>
    <n v="2"/>
    <n v="2"/>
    <m/>
    <m/>
    <s v="PUAH-X09ME"/>
    <x v="0"/>
    <x v="1"/>
  </r>
  <r>
    <x v="2"/>
    <x v="1"/>
    <x v="1"/>
    <x v="503"/>
    <x v="2"/>
    <n v="0"/>
    <n v="0"/>
    <m/>
    <m/>
    <s v="PUAH-X09ME"/>
    <x v="0"/>
    <x v="1"/>
  </r>
  <r>
    <x v="2"/>
    <x v="1"/>
    <x v="1"/>
    <x v="503"/>
    <x v="3"/>
    <n v="100"/>
    <n v="100"/>
    <m/>
    <m/>
    <s v="PUAH-X09ME"/>
    <x v="0"/>
    <x v="1"/>
  </r>
  <r>
    <x v="2"/>
    <x v="1"/>
    <x v="1"/>
    <x v="503"/>
    <x v="4"/>
    <m/>
    <m/>
    <m/>
    <m/>
    <s v="PUAH-X09ME"/>
    <x v="0"/>
    <x v="1"/>
  </r>
  <r>
    <x v="2"/>
    <x v="1"/>
    <x v="1"/>
    <x v="503"/>
    <x v="5"/>
    <n v="0.30062"/>
    <n v="0.30062"/>
    <m/>
    <m/>
    <s v="PUAH-X09ME"/>
    <x v="0"/>
    <x v="1"/>
  </r>
  <r>
    <x v="2"/>
    <x v="1"/>
    <x v="1"/>
    <x v="503"/>
    <x v="6"/>
    <n v="-0.30062"/>
    <n v="-0.30062"/>
    <m/>
    <m/>
    <s v="PUAH-X09ME"/>
    <x v="0"/>
    <x v="0"/>
  </r>
  <r>
    <x v="2"/>
    <x v="1"/>
    <x v="1"/>
    <x v="504"/>
    <x v="0"/>
    <n v="2"/>
    <m/>
    <m/>
    <m/>
    <s v="PUAH-X1025E"/>
    <x v="0"/>
    <x v="1"/>
  </r>
  <r>
    <x v="2"/>
    <x v="1"/>
    <x v="1"/>
    <x v="504"/>
    <x v="1"/>
    <n v="2"/>
    <m/>
    <m/>
    <m/>
    <s v="PUAH-X1025E"/>
    <x v="0"/>
    <x v="1"/>
  </r>
  <r>
    <x v="2"/>
    <x v="1"/>
    <x v="1"/>
    <x v="504"/>
    <x v="2"/>
    <n v="0"/>
    <m/>
    <m/>
    <m/>
    <s v="PUAH-X1025E"/>
    <x v="0"/>
    <x v="1"/>
  </r>
  <r>
    <x v="2"/>
    <x v="1"/>
    <x v="1"/>
    <x v="504"/>
    <x v="3"/>
    <n v="100"/>
    <m/>
    <m/>
    <m/>
    <s v="PUAH-X1025E"/>
    <x v="0"/>
    <x v="1"/>
  </r>
  <r>
    <x v="2"/>
    <x v="1"/>
    <x v="1"/>
    <x v="504"/>
    <x v="4"/>
    <m/>
    <m/>
    <m/>
    <m/>
    <s v="PUAH-X1025E"/>
    <x v="0"/>
    <x v="1"/>
  </r>
  <r>
    <x v="2"/>
    <x v="1"/>
    <x v="1"/>
    <x v="504"/>
    <x v="5"/>
    <n v="1.6345799999999999"/>
    <m/>
    <m/>
    <m/>
    <s v="PUAH-X1025E"/>
    <x v="0"/>
    <x v="1"/>
  </r>
  <r>
    <x v="2"/>
    <x v="1"/>
    <x v="1"/>
    <x v="504"/>
    <x v="6"/>
    <n v="-1.6345799999999999"/>
    <m/>
    <m/>
    <m/>
    <s v="PUAH-X1025E"/>
    <x v="0"/>
    <x v="0"/>
  </r>
  <r>
    <x v="2"/>
    <x v="1"/>
    <x v="1"/>
    <x v="506"/>
    <x v="0"/>
    <n v="2"/>
    <m/>
    <m/>
    <m/>
    <s v="PUAH-XA025E"/>
    <x v="0"/>
    <x v="1"/>
  </r>
  <r>
    <x v="2"/>
    <x v="1"/>
    <x v="1"/>
    <x v="506"/>
    <x v="1"/>
    <n v="2"/>
    <m/>
    <m/>
    <m/>
    <s v="PUAH-XA025E"/>
    <x v="0"/>
    <x v="1"/>
  </r>
  <r>
    <x v="2"/>
    <x v="1"/>
    <x v="1"/>
    <x v="506"/>
    <x v="2"/>
    <n v="0"/>
    <m/>
    <m/>
    <m/>
    <s v="PUAH-XA025E"/>
    <x v="0"/>
    <x v="1"/>
  </r>
  <r>
    <x v="2"/>
    <x v="1"/>
    <x v="1"/>
    <x v="506"/>
    <x v="3"/>
    <n v="100"/>
    <m/>
    <m/>
    <m/>
    <s v="PUAH-XA025E"/>
    <x v="0"/>
    <x v="1"/>
  </r>
  <r>
    <x v="2"/>
    <x v="1"/>
    <x v="1"/>
    <x v="506"/>
    <x v="4"/>
    <m/>
    <m/>
    <m/>
    <m/>
    <s v="PUAH-XA025E"/>
    <x v="0"/>
    <x v="1"/>
  </r>
  <r>
    <x v="2"/>
    <x v="1"/>
    <x v="1"/>
    <x v="506"/>
    <x v="5"/>
    <n v="0.53510000000000002"/>
    <m/>
    <m/>
    <m/>
    <s v="PUAH-XA025E"/>
    <x v="0"/>
    <x v="1"/>
  </r>
  <r>
    <x v="2"/>
    <x v="1"/>
    <x v="1"/>
    <x v="506"/>
    <x v="6"/>
    <n v="-0.53510000000000002"/>
    <m/>
    <m/>
    <m/>
    <s v="PUAH-XA025E"/>
    <x v="0"/>
    <x v="0"/>
  </r>
  <r>
    <x v="2"/>
    <x v="1"/>
    <x v="1"/>
    <x v="507"/>
    <x v="0"/>
    <n v="10"/>
    <n v="10"/>
    <m/>
    <m/>
    <s v="PUAHC-V900E-K"/>
    <x v="0"/>
    <x v="1"/>
  </r>
  <r>
    <x v="2"/>
    <x v="1"/>
    <x v="1"/>
    <x v="507"/>
    <x v="1"/>
    <n v="10"/>
    <n v="10"/>
    <m/>
    <m/>
    <s v="PUAHC-V900E-K"/>
    <x v="0"/>
    <x v="1"/>
  </r>
  <r>
    <x v="2"/>
    <x v="1"/>
    <x v="1"/>
    <x v="507"/>
    <x v="2"/>
    <n v="0"/>
    <n v="0"/>
    <m/>
    <m/>
    <s v="PUAHC-V900E-K"/>
    <x v="0"/>
    <x v="1"/>
  </r>
  <r>
    <x v="2"/>
    <x v="1"/>
    <x v="1"/>
    <x v="507"/>
    <x v="3"/>
    <n v="100"/>
    <n v="100"/>
    <m/>
    <m/>
    <s v="PUAHC-V900E-K"/>
    <x v="0"/>
    <x v="1"/>
  </r>
  <r>
    <x v="2"/>
    <x v="1"/>
    <x v="1"/>
    <x v="507"/>
    <x v="4"/>
    <m/>
    <m/>
    <m/>
    <m/>
    <s v="PUAHC-V900E-K"/>
    <x v="0"/>
    <x v="1"/>
  </r>
  <r>
    <x v="2"/>
    <x v="1"/>
    <x v="1"/>
    <x v="507"/>
    <x v="5"/>
    <n v="2.6303999999999998"/>
    <n v="2.6303999999999998"/>
    <m/>
    <m/>
    <s v="PUAHC-V900E-K"/>
    <x v="0"/>
    <x v="1"/>
  </r>
  <r>
    <x v="2"/>
    <x v="1"/>
    <x v="1"/>
    <x v="507"/>
    <x v="6"/>
    <n v="-2.6303999999999998"/>
    <n v="-2.6303999999999998"/>
    <m/>
    <m/>
    <s v="PUAHC-V900E-K"/>
    <x v="0"/>
    <x v="0"/>
  </r>
  <r>
    <x v="2"/>
    <x v="1"/>
    <x v="1"/>
    <x v="508"/>
    <x v="0"/>
    <n v="10"/>
    <n v="10"/>
    <m/>
    <m/>
    <s v="PUAHC-VX3E-K"/>
    <x v="0"/>
    <x v="1"/>
  </r>
  <r>
    <x v="2"/>
    <x v="1"/>
    <x v="1"/>
    <x v="508"/>
    <x v="1"/>
    <n v="10"/>
    <n v="10"/>
    <m/>
    <m/>
    <s v="PUAHC-VX3E-K"/>
    <x v="0"/>
    <x v="1"/>
  </r>
  <r>
    <x v="2"/>
    <x v="1"/>
    <x v="1"/>
    <x v="508"/>
    <x v="2"/>
    <n v="0"/>
    <n v="0"/>
    <m/>
    <m/>
    <s v="PUAHC-VX3E-K"/>
    <x v="0"/>
    <x v="1"/>
  </r>
  <r>
    <x v="2"/>
    <x v="1"/>
    <x v="1"/>
    <x v="508"/>
    <x v="3"/>
    <n v="100"/>
    <n v="100"/>
    <m/>
    <m/>
    <s v="PUAHC-VX3E-K"/>
    <x v="0"/>
    <x v="1"/>
  </r>
  <r>
    <x v="2"/>
    <x v="1"/>
    <x v="1"/>
    <x v="508"/>
    <x v="4"/>
    <m/>
    <m/>
    <m/>
    <m/>
    <s v="PUAHC-VX3E-K"/>
    <x v="0"/>
    <x v="1"/>
  </r>
  <r>
    <x v="2"/>
    <x v="1"/>
    <x v="1"/>
    <x v="508"/>
    <x v="5"/>
    <n v="3.3483000000000001"/>
    <n v="3.3483000000000001"/>
    <m/>
    <m/>
    <s v="PUAHC-VX3E-K"/>
    <x v="0"/>
    <x v="1"/>
  </r>
  <r>
    <x v="2"/>
    <x v="1"/>
    <x v="1"/>
    <x v="508"/>
    <x v="6"/>
    <n v="-3.3483000000000001"/>
    <n v="-3.3483000000000001"/>
    <m/>
    <m/>
    <s v="PUAHC-VX3E-K"/>
    <x v="0"/>
    <x v="0"/>
  </r>
  <r>
    <x v="2"/>
    <x v="1"/>
    <x v="1"/>
    <x v="509"/>
    <x v="0"/>
    <n v="5"/>
    <m/>
    <n v="2"/>
    <m/>
    <s v="PUAHC-X1200E"/>
    <x v="0"/>
    <x v="1"/>
  </r>
  <r>
    <x v="2"/>
    <x v="1"/>
    <x v="1"/>
    <x v="509"/>
    <x v="1"/>
    <n v="5"/>
    <m/>
    <n v="2"/>
    <m/>
    <s v="PUAHC-X1200E"/>
    <x v="0"/>
    <x v="1"/>
  </r>
  <r>
    <x v="2"/>
    <x v="1"/>
    <x v="1"/>
    <x v="509"/>
    <x v="2"/>
    <n v="0"/>
    <m/>
    <n v="0"/>
    <m/>
    <s v="PUAHC-X1200E"/>
    <x v="0"/>
    <x v="1"/>
  </r>
  <r>
    <x v="2"/>
    <x v="1"/>
    <x v="1"/>
    <x v="509"/>
    <x v="3"/>
    <n v="100"/>
    <m/>
    <n v="100"/>
    <m/>
    <s v="PUAHC-X1200E"/>
    <x v="0"/>
    <x v="1"/>
  </r>
  <r>
    <x v="2"/>
    <x v="1"/>
    <x v="1"/>
    <x v="509"/>
    <x v="4"/>
    <m/>
    <m/>
    <m/>
    <m/>
    <s v="PUAHC-X1200E"/>
    <x v="0"/>
    <x v="1"/>
  </r>
  <r>
    <x v="2"/>
    <x v="1"/>
    <x v="1"/>
    <x v="509"/>
    <x v="5"/>
    <n v="3.0054500000000002"/>
    <m/>
    <n v="1.20218"/>
    <m/>
    <s v="PUAHC-X1200E"/>
    <x v="0"/>
    <x v="1"/>
  </r>
  <r>
    <x v="2"/>
    <x v="1"/>
    <x v="1"/>
    <x v="509"/>
    <x v="6"/>
    <n v="-3.0054500000000002"/>
    <m/>
    <n v="-1.20218"/>
    <m/>
    <s v="PUAHC-X1200E"/>
    <x v="0"/>
    <x v="0"/>
  </r>
  <r>
    <x v="2"/>
    <x v="1"/>
    <x v="1"/>
    <x v="510"/>
    <x v="0"/>
    <n v="4"/>
    <n v="1"/>
    <n v="6"/>
    <n v="3"/>
    <s v="PUAHC-X1600E"/>
    <x v="0"/>
    <x v="1"/>
  </r>
  <r>
    <x v="2"/>
    <x v="1"/>
    <x v="1"/>
    <x v="510"/>
    <x v="1"/>
    <n v="4"/>
    <n v="1"/>
    <n v="6"/>
    <n v="3"/>
    <s v="PUAHC-X1600E"/>
    <x v="0"/>
    <x v="1"/>
  </r>
  <r>
    <x v="2"/>
    <x v="1"/>
    <x v="1"/>
    <x v="510"/>
    <x v="2"/>
    <n v="0"/>
    <n v="0"/>
    <n v="0"/>
    <n v="0"/>
    <s v="PUAHC-X1600E"/>
    <x v="0"/>
    <x v="1"/>
  </r>
  <r>
    <x v="2"/>
    <x v="1"/>
    <x v="1"/>
    <x v="510"/>
    <x v="3"/>
    <n v="100"/>
    <n v="100"/>
    <n v="100"/>
    <n v="100"/>
    <s v="PUAHC-X1600E"/>
    <x v="0"/>
    <x v="1"/>
  </r>
  <r>
    <x v="2"/>
    <x v="1"/>
    <x v="1"/>
    <x v="510"/>
    <x v="4"/>
    <m/>
    <m/>
    <m/>
    <m/>
    <s v="PUAHC-X1600E"/>
    <x v="0"/>
    <x v="1"/>
  </r>
  <r>
    <x v="2"/>
    <x v="1"/>
    <x v="1"/>
    <x v="510"/>
    <x v="5"/>
    <n v="3.18628"/>
    <n v="0.79657"/>
    <n v="4.77942"/>
    <n v="2.38971"/>
    <s v="PUAHC-X1600E"/>
    <x v="0"/>
    <x v="1"/>
  </r>
  <r>
    <x v="2"/>
    <x v="1"/>
    <x v="1"/>
    <x v="510"/>
    <x v="6"/>
    <n v="-3.18628"/>
    <n v="-0.79657"/>
    <n v="-4.77942"/>
    <n v="-2.38971"/>
    <s v="PUAHC-X1600E"/>
    <x v="0"/>
    <x v="0"/>
  </r>
  <r>
    <x v="2"/>
    <x v="1"/>
    <x v="1"/>
    <x v="1228"/>
    <x v="0"/>
    <n v="1"/>
    <n v="2"/>
    <m/>
    <m/>
    <s v="PUAHC-X20EE"/>
    <x v="0"/>
    <x v="1"/>
  </r>
  <r>
    <x v="2"/>
    <x v="1"/>
    <x v="1"/>
    <x v="1228"/>
    <x v="1"/>
    <n v="1"/>
    <n v="2"/>
    <m/>
    <m/>
    <s v="PUAHC-X20EE"/>
    <x v="0"/>
    <x v="1"/>
  </r>
  <r>
    <x v="2"/>
    <x v="1"/>
    <x v="1"/>
    <x v="1228"/>
    <x v="2"/>
    <n v="0"/>
    <n v="0"/>
    <m/>
    <m/>
    <s v="PUAHC-X20EE"/>
    <x v="0"/>
    <x v="1"/>
  </r>
  <r>
    <x v="2"/>
    <x v="1"/>
    <x v="1"/>
    <x v="1228"/>
    <x v="3"/>
    <n v="100"/>
    <n v="100"/>
    <m/>
    <m/>
    <s v="PUAHC-X20EE"/>
    <x v="0"/>
    <x v="1"/>
  </r>
  <r>
    <x v="2"/>
    <x v="1"/>
    <x v="1"/>
    <x v="1228"/>
    <x v="4"/>
    <m/>
    <m/>
    <m/>
    <m/>
    <s v="PUAHC-X20EE"/>
    <x v="0"/>
    <x v="1"/>
  </r>
  <r>
    <x v="2"/>
    <x v="1"/>
    <x v="1"/>
    <x v="1228"/>
    <x v="5"/>
    <n v="1.2156199999999999"/>
    <n v="2.4312399999999998"/>
    <m/>
    <m/>
    <s v="PUAHC-X20EE"/>
    <x v="0"/>
    <x v="1"/>
  </r>
  <r>
    <x v="2"/>
    <x v="1"/>
    <x v="1"/>
    <x v="1228"/>
    <x v="6"/>
    <n v="-1.2156199999999999"/>
    <n v="-2.4312399999999998"/>
    <m/>
    <m/>
    <s v="PUAHC-X20EE"/>
    <x v="0"/>
    <x v="0"/>
  </r>
  <r>
    <x v="2"/>
    <x v="1"/>
    <x v="1"/>
    <x v="1229"/>
    <x v="0"/>
    <n v="2"/>
    <n v="2"/>
    <m/>
    <m/>
    <s v="PUAHC-X2EE"/>
    <x v="0"/>
    <x v="1"/>
  </r>
  <r>
    <x v="2"/>
    <x v="1"/>
    <x v="1"/>
    <x v="1229"/>
    <x v="1"/>
    <n v="2"/>
    <n v="2"/>
    <m/>
    <m/>
    <s v="PUAHC-X2EE"/>
    <x v="0"/>
    <x v="1"/>
  </r>
  <r>
    <x v="2"/>
    <x v="1"/>
    <x v="1"/>
    <x v="1229"/>
    <x v="2"/>
    <n v="0"/>
    <n v="0"/>
    <m/>
    <m/>
    <s v="PUAHC-X2EE"/>
    <x v="0"/>
    <x v="1"/>
  </r>
  <r>
    <x v="2"/>
    <x v="1"/>
    <x v="1"/>
    <x v="1229"/>
    <x v="3"/>
    <n v="100"/>
    <n v="100"/>
    <m/>
    <m/>
    <s v="PUAHC-X2EE"/>
    <x v="0"/>
    <x v="1"/>
  </r>
  <r>
    <x v="2"/>
    <x v="1"/>
    <x v="1"/>
    <x v="1229"/>
    <x v="4"/>
    <m/>
    <m/>
    <m/>
    <m/>
    <s v="PUAHC-X2EE"/>
    <x v="0"/>
    <x v="1"/>
  </r>
  <r>
    <x v="2"/>
    <x v="1"/>
    <x v="1"/>
    <x v="1229"/>
    <x v="5"/>
    <n v="2.9877199999999999"/>
    <n v="2.9877199999999999"/>
    <m/>
    <m/>
    <s v="PUAHC-X2EE"/>
    <x v="0"/>
    <x v="1"/>
  </r>
  <r>
    <x v="2"/>
    <x v="1"/>
    <x v="1"/>
    <x v="1229"/>
    <x v="6"/>
    <n v="-2.9877199999999999"/>
    <n v="-2.9877199999999999"/>
    <m/>
    <m/>
    <s v="PUAHC-X2EE"/>
    <x v="0"/>
    <x v="0"/>
  </r>
  <r>
    <x v="2"/>
    <x v="1"/>
    <x v="1"/>
    <x v="511"/>
    <x v="0"/>
    <n v="2"/>
    <m/>
    <m/>
    <m/>
    <s v="PUAS-E100E"/>
    <x v="0"/>
    <x v="1"/>
  </r>
  <r>
    <x v="2"/>
    <x v="1"/>
    <x v="1"/>
    <x v="511"/>
    <x v="1"/>
    <n v="2"/>
    <m/>
    <m/>
    <m/>
    <s v="PUAS-E100E"/>
    <x v="0"/>
    <x v="1"/>
  </r>
  <r>
    <x v="2"/>
    <x v="1"/>
    <x v="1"/>
    <x v="511"/>
    <x v="2"/>
    <n v="0"/>
    <m/>
    <m/>
    <m/>
    <s v="PUAS-E100E"/>
    <x v="0"/>
    <x v="1"/>
  </r>
  <r>
    <x v="2"/>
    <x v="1"/>
    <x v="1"/>
    <x v="511"/>
    <x v="3"/>
    <n v="100"/>
    <m/>
    <m/>
    <m/>
    <s v="PUAS-E100E"/>
    <x v="0"/>
    <x v="1"/>
  </r>
  <r>
    <x v="2"/>
    <x v="1"/>
    <x v="1"/>
    <x v="511"/>
    <x v="4"/>
    <m/>
    <m/>
    <m/>
    <m/>
    <s v="PUAS-E100E"/>
    <x v="0"/>
    <x v="1"/>
  </r>
  <r>
    <x v="2"/>
    <x v="1"/>
    <x v="1"/>
    <x v="511"/>
    <x v="5"/>
    <n v="0.94523999999999997"/>
    <m/>
    <m/>
    <m/>
    <s v="PUAS-E100E"/>
    <x v="0"/>
    <x v="1"/>
  </r>
  <r>
    <x v="2"/>
    <x v="1"/>
    <x v="1"/>
    <x v="511"/>
    <x v="6"/>
    <n v="-0.94523999999999997"/>
    <m/>
    <m/>
    <m/>
    <s v="PUAS-E100E"/>
    <x v="0"/>
    <x v="0"/>
  </r>
  <r>
    <x v="2"/>
    <x v="1"/>
    <x v="1"/>
    <x v="512"/>
    <x v="0"/>
    <m/>
    <m/>
    <n v="8"/>
    <n v="2"/>
    <s v="PUAS-E2460E"/>
    <x v="1"/>
    <x v="1"/>
  </r>
  <r>
    <x v="2"/>
    <x v="1"/>
    <x v="1"/>
    <x v="512"/>
    <x v="1"/>
    <m/>
    <m/>
    <n v="8"/>
    <n v="2"/>
    <s v="PUAS-E2460E"/>
    <x v="1"/>
    <x v="1"/>
  </r>
  <r>
    <x v="2"/>
    <x v="1"/>
    <x v="1"/>
    <x v="512"/>
    <x v="2"/>
    <m/>
    <m/>
    <n v="0"/>
    <n v="0"/>
    <s v="PUAS-E2460E"/>
    <x v="1"/>
    <x v="1"/>
  </r>
  <r>
    <x v="2"/>
    <x v="1"/>
    <x v="1"/>
    <x v="512"/>
    <x v="3"/>
    <m/>
    <m/>
    <n v="100"/>
    <n v="100"/>
    <s v="PUAS-E2460E"/>
    <x v="1"/>
    <x v="1"/>
  </r>
  <r>
    <x v="2"/>
    <x v="1"/>
    <x v="1"/>
    <x v="512"/>
    <x v="4"/>
    <m/>
    <m/>
    <m/>
    <m/>
    <s v="PUAS-E2460E"/>
    <x v="1"/>
    <x v="1"/>
  </r>
  <r>
    <x v="2"/>
    <x v="1"/>
    <x v="1"/>
    <x v="512"/>
    <x v="5"/>
    <m/>
    <m/>
    <n v="3.6688000000000001"/>
    <n v="0.91720000000000002"/>
    <s v="PUAS-E2460E"/>
    <x v="1"/>
    <x v="1"/>
  </r>
  <r>
    <x v="2"/>
    <x v="1"/>
    <x v="1"/>
    <x v="512"/>
    <x v="6"/>
    <m/>
    <m/>
    <n v="-3.6688000000000001"/>
    <n v="-0.91720000000000002"/>
    <s v="PUAS-E2460E"/>
    <x v="1"/>
    <x v="0"/>
  </r>
  <r>
    <x v="2"/>
    <x v="1"/>
    <x v="1"/>
    <x v="513"/>
    <x v="0"/>
    <n v="2"/>
    <m/>
    <m/>
    <m/>
    <s v="PUAS-E2470E"/>
    <x v="0"/>
    <x v="1"/>
  </r>
  <r>
    <x v="2"/>
    <x v="1"/>
    <x v="1"/>
    <x v="513"/>
    <x v="1"/>
    <n v="2"/>
    <m/>
    <m/>
    <m/>
    <s v="PUAS-E2470E"/>
    <x v="0"/>
    <x v="1"/>
  </r>
  <r>
    <x v="2"/>
    <x v="1"/>
    <x v="1"/>
    <x v="513"/>
    <x v="2"/>
    <n v="0"/>
    <m/>
    <m/>
    <m/>
    <s v="PUAS-E2470E"/>
    <x v="0"/>
    <x v="1"/>
  </r>
  <r>
    <x v="2"/>
    <x v="1"/>
    <x v="1"/>
    <x v="513"/>
    <x v="3"/>
    <n v="100"/>
    <m/>
    <m/>
    <m/>
    <s v="PUAS-E2470E"/>
    <x v="0"/>
    <x v="1"/>
  </r>
  <r>
    <x v="2"/>
    <x v="1"/>
    <x v="1"/>
    <x v="513"/>
    <x v="4"/>
    <m/>
    <m/>
    <m/>
    <m/>
    <s v="PUAS-E2470E"/>
    <x v="0"/>
    <x v="1"/>
  </r>
  <r>
    <x v="2"/>
    <x v="1"/>
    <x v="1"/>
    <x v="513"/>
    <x v="5"/>
    <n v="1.8352200000000001"/>
    <m/>
    <m/>
    <m/>
    <s v="PUAS-E2470E"/>
    <x v="0"/>
    <x v="1"/>
  </r>
  <r>
    <x v="2"/>
    <x v="1"/>
    <x v="1"/>
    <x v="513"/>
    <x v="6"/>
    <n v="-1.8352200000000001"/>
    <m/>
    <m/>
    <m/>
    <s v="PUAS-E2470E"/>
    <x v="0"/>
    <x v="0"/>
  </r>
  <r>
    <x v="2"/>
    <x v="1"/>
    <x v="1"/>
    <x v="514"/>
    <x v="0"/>
    <m/>
    <n v="2"/>
    <m/>
    <m/>
    <s v="PUAS-E70200E"/>
    <x v="0"/>
    <x v="1"/>
  </r>
  <r>
    <x v="2"/>
    <x v="1"/>
    <x v="1"/>
    <x v="514"/>
    <x v="1"/>
    <m/>
    <n v="2"/>
    <m/>
    <m/>
    <s v="PUAS-E70200E"/>
    <x v="0"/>
    <x v="1"/>
  </r>
  <r>
    <x v="2"/>
    <x v="1"/>
    <x v="1"/>
    <x v="514"/>
    <x v="2"/>
    <m/>
    <n v="0"/>
    <m/>
    <m/>
    <s v="PUAS-E70200E"/>
    <x v="0"/>
    <x v="1"/>
  </r>
  <r>
    <x v="2"/>
    <x v="1"/>
    <x v="1"/>
    <x v="514"/>
    <x v="3"/>
    <m/>
    <n v="100"/>
    <m/>
    <m/>
    <s v="PUAS-E70200E"/>
    <x v="0"/>
    <x v="1"/>
  </r>
  <r>
    <x v="2"/>
    <x v="1"/>
    <x v="1"/>
    <x v="514"/>
    <x v="4"/>
    <m/>
    <m/>
    <m/>
    <m/>
    <s v="PUAS-E70200E"/>
    <x v="0"/>
    <x v="1"/>
  </r>
  <r>
    <x v="2"/>
    <x v="1"/>
    <x v="1"/>
    <x v="514"/>
    <x v="5"/>
    <m/>
    <n v="1.978"/>
    <m/>
    <m/>
    <s v="PUAS-E70200E"/>
    <x v="0"/>
    <x v="1"/>
  </r>
  <r>
    <x v="2"/>
    <x v="1"/>
    <x v="1"/>
    <x v="514"/>
    <x v="6"/>
    <m/>
    <n v="-1.978"/>
    <m/>
    <m/>
    <s v="PUAS-E70200E"/>
    <x v="0"/>
    <x v="0"/>
  </r>
  <r>
    <x v="2"/>
    <x v="1"/>
    <x v="1"/>
    <x v="516"/>
    <x v="0"/>
    <m/>
    <n v="2"/>
    <m/>
    <m/>
    <s v="PUAS-R1428E"/>
    <x v="0"/>
    <x v="1"/>
  </r>
  <r>
    <x v="2"/>
    <x v="1"/>
    <x v="1"/>
    <x v="516"/>
    <x v="1"/>
    <m/>
    <n v="2"/>
    <m/>
    <m/>
    <s v="PUAS-R1428E"/>
    <x v="0"/>
    <x v="1"/>
  </r>
  <r>
    <x v="2"/>
    <x v="1"/>
    <x v="1"/>
    <x v="516"/>
    <x v="2"/>
    <m/>
    <n v="0"/>
    <m/>
    <m/>
    <s v="PUAS-R1428E"/>
    <x v="0"/>
    <x v="1"/>
  </r>
  <r>
    <x v="2"/>
    <x v="1"/>
    <x v="1"/>
    <x v="516"/>
    <x v="3"/>
    <m/>
    <n v="100"/>
    <m/>
    <m/>
    <s v="PUAS-R1428E"/>
    <x v="0"/>
    <x v="1"/>
  </r>
  <r>
    <x v="2"/>
    <x v="1"/>
    <x v="1"/>
    <x v="516"/>
    <x v="4"/>
    <m/>
    <m/>
    <m/>
    <m/>
    <s v="PUAS-R1428E"/>
    <x v="0"/>
    <x v="1"/>
  </r>
  <r>
    <x v="2"/>
    <x v="1"/>
    <x v="1"/>
    <x v="516"/>
    <x v="5"/>
    <m/>
    <n v="0.68847999999999998"/>
    <m/>
    <m/>
    <s v="PUAS-R1428E"/>
    <x v="0"/>
    <x v="1"/>
  </r>
  <r>
    <x v="2"/>
    <x v="1"/>
    <x v="1"/>
    <x v="516"/>
    <x v="6"/>
    <m/>
    <n v="-0.68847999999999998"/>
    <m/>
    <m/>
    <s v="PUAS-R1428E"/>
    <x v="0"/>
    <x v="0"/>
  </r>
  <r>
    <x v="2"/>
    <x v="1"/>
    <x v="1"/>
    <x v="517"/>
    <x v="0"/>
    <m/>
    <n v="2"/>
    <m/>
    <m/>
    <s v="PUAS-R1635E"/>
    <x v="0"/>
    <x v="1"/>
  </r>
  <r>
    <x v="2"/>
    <x v="1"/>
    <x v="1"/>
    <x v="517"/>
    <x v="1"/>
    <m/>
    <n v="2"/>
    <m/>
    <m/>
    <s v="PUAS-R1635E"/>
    <x v="0"/>
    <x v="1"/>
  </r>
  <r>
    <x v="2"/>
    <x v="1"/>
    <x v="1"/>
    <x v="517"/>
    <x v="2"/>
    <m/>
    <n v="0"/>
    <m/>
    <m/>
    <s v="PUAS-R1635E"/>
    <x v="0"/>
    <x v="1"/>
  </r>
  <r>
    <x v="2"/>
    <x v="1"/>
    <x v="1"/>
    <x v="517"/>
    <x v="3"/>
    <m/>
    <n v="100"/>
    <m/>
    <m/>
    <s v="PUAS-R1635E"/>
    <x v="0"/>
    <x v="1"/>
  </r>
  <r>
    <x v="2"/>
    <x v="1"/>
    <x v="1"/>
    <x v="517"/>
    <x v="4"/>
    <m/>
    <m/>
    <m/>
    <m/>
    <s v="PUAS-R1635E"/>
    <x v="0"/>
    <x v="1"/>
  </r>
  <r>
    <x v="2"/>
    <x v="1"/>
    <x v="1"/>
    <x v="517"/>
    <x v="5"/>
    <m/>
    <n v="1.11856"/>
    <m/>
    <m/>
    <s v="PUAS-R1635E"/>
    <x v="0"/>
    <x v="1"/>
  </r>
  <r>
    <x v="2"/>
    <x v="1"/>
    <x v="1"/>
    <x v="517"/>
    <x v="6"/>
    <m/>
    <n v="-1.11856"/>
    <m/>
    <m/>
    <s v="PUAS-R1635E"/>
    <x v="0"/>
    <x v="0"/>
  </r>
  <r>
    <x v="2"/>
    <x v="1"/>
    <x v="1"/>
    <x v="1230"/>
    <x v="0"/>
    <m/>
    <n v="4"/>
    <m/>
    <m/>
    <s v="PUAS-R1840E"/>
    <x v="0"/>
    <x v="1"/>
  </r>
  <r>
    <x v="2"/>
    <x v="1"/>
    <x v="1"/>
    <x v="1230"/>
    <x v="1"/>
    <m/>
    <n v="4"/>
    <m/>
    <m/>
    <s v="PUAS-R1840E"/>
    <x v="0"/>
    <x v="1"/>
  </r>
  <r>
    <x v="2"/>
    <x v="1"/>
    <x v="1"/>
    <x v="1230"/>
    <x v="2"/>
    <m/>
    <n v="0"/>
    <m/>
    <m/>
    <s v="PUAS-R1840E"/>
    <x v="0"/>
    <x v="1"/>
  </r>
  <r>
    <x v="2"/>
    <x v="1"/>
    <x v="1"/>
    <x v="1230"/>
    <x v="3"/>
    <m/>
    <n v="100"/>
    <m/>
    <m/>
    <s v="PUAS-R1840E"/>
    <x v="0"/>
    <x v="1"/>
  </r>
  <r>
    <x v="2"/>
    <x v="1"/>
    <x v="1"/>
    <x v="1230"/>
    <x v="4"/>
    <m/>
    <m/>
    <m/>
    <m/>
    <s v="PUAS-R1840E"/>
    <x v="0"/>
    <x v="1"/>
  </r>
  <r>
    <x v="2"/>
    <x v="1"/>
    <x v="1"/>
    <x v="1230"/>
    <x v="5"/>
    <m/>
    <n v="0.99448000000000003"/>
    <m/>
    <m/>
    <s v="PUAS-R1840E"/>
    <x v="0"/>
    <x v="1"/>
  </r>
  <r>
    <x v="2"/>
    <x v="1"/>
    <x v="1"/>
    <x v="1230"/>
    <x v="6"/>
    <m/>
    <n v="-0.99448000000000003"/>
    <m/>
    <m/>
    <s v="PUAS-R1840E"/>
    <x v="0"/>
    <x v="0"/>
  </r>
  <r>
    <x v="2"/>
    <x v="1"/>
    <x v="1"/>
    <x v="1231"/>
    <x v="0"/>
    <n v="2"/>
    <n v="2"/>
    <m/>
    <m/>
    <s v="PUAS-R2060E"/>
    <x v="0"/>
    <x v="1"/>
  </r>
  <r>
    <x v="2"/>
    <x v="1"/>
    <x v="1"/>
    <x v="1231"/>
    <x v="1"/>
    <n v="2"/>
    <n v="2"/>
    <m/>
    <m/>
    <s v="PUAS-R2060E"/>
    <x v="0"/>
    <x v="1"/>
  </r>
  <r>
    <x v="2"/>
    <x v="1"/>
    <x v="1"/>
    <x v="1231"/>
    <x v="2"/>
    <n v="0"/>
    <n v="0"/>
    <m/>
    <m/>
    <s v="PUAS-R2060E"/>
    <x v="0"/>
    <x v="1"/>
  </r>
  <r>
    <x v="2"/>
    <x v="1"/>
    <x v="1"/>
    <x v="1231"/>
    <x v="3"/>
    <n v="100"/>
    <n v="100"/>
    <m/>
    <m/>
    <s v="PUAS-R2060E"/>
    <x v="0"/>
    <x v="1"/>
  </r>
  <r>
    <x v="2"/>
    <x v="1"/>
    <x v="1"/>
    <x v="1231"/>
    <x v="4"/>
    <m/>
    <m/>
    <m/>
    <m/>
    <s v="PUAS-R2060E"/>
    <x v="0"/>
    <x v="1"/>
  </r>
  <r>
    <x v="2"/>
    <x v="1"/>
    <x v="1"/>
    <x v="1231"/>
    <x v="5"/>
    <n v="0.54898000000000002"/>
    <n v="0.54898000000000002"/>
    <m/>
    <m/>
    <s v="PUAS-R2060E"/>
    <x v="0"/>
    <x v="1"/>
  </r>
  <r>
    <x v="2"/>
    <x v="1"/>
    <x v="1"/>
    <x v="1231"/>
    <x v="6"/>
    <n v="-0.54898000000000002"/>
    <n v="-0.54898000000000002"/>
    <m/>
    <m/>
    <s v="PUAS-R2060E"/>
    <x v="0"/>
    <x v="0"/>
  </r>
  <r>
    <x v="2"/>
    <x v="1"/>
    <x v="1"/>
    <x v="518"/>
    <x v="0"/>
    <m/>
    <n v="2"/>
    <m/>
    <m/>
    <s v="PUAS-R24105E"/>
    <x v="0"/>
    <x v="1"/>
  </r>
  <r>
    <x v="2"/>
    <x v="1"/>
    <x v="1"/>
    <x v="518"/>
    <x v="1"/>
    <m/>
    <n v="2"/>
    <m/>
    <m/>
    <s v="PUAS-R24105E"/>
    <x v="0"/>
    <x v="1"/>
  </r>
  <r>
    <x v="2"/>
    <x v="1"/>
    <x v="1"/>
    <x v="518"/>
    <x v="2"/>
    <m/>
    <n v="0"/>
    <m/>
    <m/>
    <s v="PUAS-R24105E"/>
    <x v="0"/>
    <x v="1"/>
  </r>
  <r>
    <x v="2"/>
    <x v="1"/>
    <x v="1"/>
    <x v="518"/>
    <x v="3"/>
    <m/>
    <n v="100"/>
    <m/>
    <m/>
    <s v="PUAS-R24105E"/>
    <x v="0"/>
    <x v="1"/>
  </r>
  <r>
    <x v="2"/>
    <x v="1"/>
    <x v="1"/>
    <x v="518"/>
    <x v="4"/>
    <m/>
    <m/>
    <m/>
    <m/>
    <s v="PUAS-R24105E"/>
    <x v="0"/>
    <x v="1"/>
  </r>
  <r>
    <x v="2"/>
    <x v="1"/>
    <x v="1"/>
    <x v="518"/>
    <x v="5"/>
    <m/>
    <n v="0.86031999999999997"/>
    <m/>
    <m/>
    <s v="PUAS-R24105E"/>
    <x v="0"/>
    <x v="1"/>
  </r>
  <r>
    <x v="2"/>
    <x v="1"/>
    <x v="1"/>
    <x v="518"/>
    <x v="6"/>
    <m/>
    <n v="-0.86031999999999997"/>
    <m/>
    <m/>
    <s v="PUAS-R24105E"/>
    <x v="0"/>
    <x v="0"/>
  </r>
  <r>
    <x v="2"/>
    <x v="1"/>
    <x v="1"/>
    <x v="519"/>
    <x v="0"/>
    <m/>
    <n v="2"/>
    <m/>
    <m/>
    <s v="PUAS-R28200E"/>
    <x v="0"/>
    <x v="1"/>
  </r>
  <r>
    <x v="2"/>
    <x v="1"/>
    <x v="1"/>
    <x v="519"/>
    <x v="1"/>
    <m/>
    <n v="2"/>
    <m/>
    <m/>
    <s v="PUAS-R28200E"/>
    <x v="0"/>
    <x v="1"/>
  </r>
  <r>
    <x v="2"/>
    <x v="1"/>
    <x v="1"/>
    <x v="519"/>
    <x v="2"/>
    <m/>
    <n v="0"/>
    <m/>
    <m/>
    <s v="PUAS-R28200E"/>
    <x v="0"/>
    <x v="1"/>
  </r>
  <r>
    <x v="2"/>
    <x v="1"/>
    <x v="1"/>
    <x v="519"/>
    <x v="3"/>
    <m/>
    <n v="100"/>
    <m/>
    <m/>
    <s v="PUAS-R28200E"/>
    <x v="0"/>
    <x v="1"/>
  </r>
  <r>
    <x v="2"/>
    <x v="1"/>
    <x v="1"/>
    <x v="519"/>
    <x v="4"/>
    <m/>
    <m/>
    <m/>
    <m/>
    <s v="PUAS-R28200E"/>
    <x v="0"/>
    <x v="1"/>
  </r>
  <r>
    <x v="2"/>
    <x v="1"/>
    <x v="1"/>
    <x v="519"/>
    <x v="5"/>
    <m/>
    <n v="0.86577999999999999"/>
    <m/>
    <m/>
    <s v="PUAS-R28200E"/>
    <x v="0"/>
    <x v="1"/>
  </r>
  <r>
    <x v="2"/>
    <x v="1"/>
    <x v="1"/>
    <x v="519"/>
    <x v="6"/>
    <m/>
    <n v="-0.86577999999999999"/>
    <m/>
    <m/>
    <s v="PUAS-R28200E"/>
    <x v="0"/>
    <x v="0"/>
  </r>
  <r>
    <x v="2"/>
    <x v="1"/>
    <x v="1"/>
    <x v="520"/>
    <x v="0"/>
    <m/>
    <n v="2"/>
    <m/>
    <m/>
    <s v="PUAS-R70200E"/>
    <x v="0"/>
    <x v="1"/>
  </r>
  <r>
    <x v="2"/>
    <x v="1"/>
    <x v="1"/>
    <x v="520"/>
    <x v="1"/>
    <m/>
    <n v="2"/>
    <m/>
    <m/>
    <s v="PUAS-R70200E"/>
    <x v="0"/>
    <x v="1"/>
  </r>
  <r>
    <x v="2"/>
    <x v="1"/>
    <x v="1"/>
    <x v="520"/>
    <x v="2"/>
    <m/>
    <n v="0"/>
    <m/>
    <m/>
    <s v="PUAS-R70200E"/>
    <x v="0"/>
    <x v="1"/>
  </r>
  <r>
    <x v="2"/>
    <x v="1"/>
    <x v="1"/>
    <x v="520"/>
    <x v="3"/>
    <m/>
    <n v="100"/>
    <m/>
    <m/>
    <s v="PUAS-R70200E"/>
    <x v="0"/>
    <x v="1"/>
  </r>
  <r>
    <x v="2"/>
    <x v="1"/>
    <x v="1"/>
    <x v="520"/>
    <x v="4"/>
    <m/>
    <m/>
    <m/>
    <m/>
    <s v="PUAS-R70200E"/>
    <x v="0"/>
    <x v="1"/>
  </r>
  <r>
    <x v="2"/>
    <x v="1"/>
    <x v="1"/>
    <x v="520"/>
    <x v="5"/>
    <m/>
    <n v="1.37208"/>
    <m/>
    <m/>
    <s v="PUAS-R70200E"/>
    <x v="0"/>
    <x v="1"/>
  </r>
  <r>
    <x v="2"/>
    <x v="1"/>
    <x v="1"/>
    <x v="520"/>
    <x v="6"/>
    <m/>
    <n v="-1.37208"/>
    <m/>
    <m/>
    <s v="PUAS-R70200E"/>
    <x v="0"/>
    <x v="0"/>
  </r>
  <r>
    <x v="2"/>
    <x v="1"/>
    <x v="1"/>
    <x v="522"/>
    <x v="0"/>
    <m/>
    <n v="2"/>
    <m/>
    <m/>
    <s v="PUAS-S18E"/>
    <x v="0"/>
    <x v="1"/>
  </r>
  <r>
    <x v="2"/>
    <x v="1"/>
    <x v="1"/>
    <x v="522"/>
    <x v="1"/>
    <m/>
    <n v="2"/>
    <m/>
    <m/>
    <s v="PUAS-S18E"/>
    <x v="0"/>
    <x v="1"/>
  </r>
  <r>
    <x v="2"/>
    <x v="1"/>
    <x v="1"/>
    <x v="522"/>
    <x v="2"/>
    <m/>
    <n v="0"/>
    <m/>
    <m/>
    <s v="PUAS-S18E"/>
    <x v="0"/>
    <x v="1"/>
  </r>
  <r>
    <x v="2"/>
    <x v="1"/>
    <x v="1"/>
    <x v="522"/>
    <x v="3"/>
    <m/>
    <n v="100"/>
    <m/>
    <m/>
    <s v="PUAS-S18E"/>
    <x v="0"/>
    <x v="1"/>
  </r>
  <r>
    <x v="2"/>
    <x v="1"/>
    <x v="1"/>
    <x v="522"/>
    <x v="4"/>
    <m/>
    <m/>
    <m/>
    <m/>
    <s v="PUAS-S18E"/>
    <x v="0"/>
    <x v="1"/>
  </r>
  <r>
    <x v="2"/>
    <x v="1"/>
    <x v="1"/>
    <x v="522"/>
    <x v="5"/>
    <m/>
    <n v="0.78049999999999997"/>
    <m/>
    <m/>
    <s v="PUAS-S18E"/>
    <x v="0"/>
    <x v="1"/>
  </r>
  <r>
    <x v="2"/>
    <x v="1"/>
    <x v="1"/>
    <x v="522"/>
    <x v="6"/>
    <m/>
    <n v="-0.78049999999999997"/>
    <m/>
    <m/>
    <s v="PUAS-S18E"/>
    <x v="0"/>
    <x v="0"/>
  </r>
  <r>
    <x v="2"/>
    <x v="1"/>
    <x v="1"/>
    <x v="523"/>
    <x v="0"/>
    <m/>
    <n v="2"/>
    <m/>
    <m/>
    <s v="PUAS-S24E"/>
    <x v="0"/>
    <x v="1"/>
  </r>
  <r>
    <x v="2"/>
    <x v="1"/>
    <x v="1"/>
    <x v="523"/>
    <x v="1"/>
    <m/>
    <n v="2"/>
    <m/>
    <m/>
    <s v="PUAS-S24E"/>
    <x v="0"/>
    <x v="1"/>
  </r>
  <r>
    <x v="2"/>
    <x v="1"/>
    <x v="1"/>
    <x v="523"/>
    <x v="2"/>
    <m/>
    <n v="0"/>
    <m/>
    <m/>
    <s v="PUAS-S24E"/>
    <x v="0"/>
    <x v="1"/>
  </r>
  <r>
    <x v="2"/>
    <x v="1"/>
    <x v="1"/>
    <x v="523"/>
    <x v="3"/>
    <m/>
    <n v="100"/>
    <m/>
    <m/>
    <s v="PUAS-S24E"/>
    <x v="0"/>
    <x v="1"/>
  </r>
  <r>
    <x v="2"/>
    <x v="1"/>
    <x v="1"/>
    <x v="523"/>
    <x v="4"/>
    <m/>
    <m/>
    <m/>
    <m/>
    <s v="PUAS-S24E"/>
    <x v="0"/>
    <x v="1"/>
  </r>
  <r>
    <x v="2"/>
    <x v="1"/>
    <x v="1"/>
    <x v="523"/>
    <x v="5"/>
    <m/>
    <n v="0.77402000000000004"/>
    <m/>
    <m/>
    <s v="PUAS-S24E"/>
    <x v="0"/>
    <x v="1"/>
  </r>
  <r>
    <x v="2"/>
    <x v="1"/>
    <x v="1"/>
    <x v="523"/>
    <x v="6"/>
    <m/>
    <n v="-0.77402000000000004"/>
    <m/>
    <m/>
    <s v="PUAS-S24E"/>
    <x v="0"/>
    <x v="0"/>
  </r>
  <r>
    <x v="2"/>
    <x v="1"/>
    <x v="1"/>
    <x v="524"/>
    <x v="0"/>
    <n v="2"/>
    <m/>
    <n v="2"/>
    <m/>
    <s v="PUAS-S35E"/>
    <x v="0"/>
    <x v="1"/>
  </r>
  <r>
    <x v="2"/>
    <x v="1"/>
    <x v="1"/>
    <x v="524"/>
    <x v="1"/>
    <n v="2"/>
    <m/>
    <n v="2"/>
    <m/>
    <s v="PUAS-S35E"/>
    <x v="0"/>
    <x v="1"/>
  </r>
  <r>
    <x v="2"/>
    <x v="1"/>
    <x v="1"/>
    <x v="524"/>
    <x v="2"/>
    <n v="0"/>
    <m/>
    <n v="0"/>
    <m/>
    <s v="PUAS-S35E"/>
    <x v="0"/>
    <x v="1"/>
  </r>
  <r>
    <x v="2"/>
    <x v="1"/>
    <x v="1"/>
    <x v="524"/>
    <x v="3"/>
    <n v="100"/>
    <m/>
    <n v="100"/>
    <m/>
    <s v="PUAS-S35E"/>
    <x v="0"/>
    <x v="1"/>
  </r>
  <r>
    <x v="2"/>
    <x v="1"/>
    <x v="1"/>
    <x v="524"/>
    <x v="4"/>
    <m/>
    <m/>
    <m/>
    <m/>
    <s v="PUAS-S35E"/>
    <x v="0"/>
    <x v="1"/>
  </r>
  <r>
    <x v="2"/>
    <x v="1"/>
    <x v="1"/>
    <x v="524"/>
    <x v="5"/>
    <n v="0.58440000000000003"/>
    <m/>
    <n v="0.58440000000000003"/>
    <m/>
    <s v="PUAS-S35E"/>
    <x v="0"/>
    <x v="1"/>
  </r>
  <r>
    <x v="2"/>
    <x v="1"/>
    <x v="1"/>
    <x v="524"/>
    <x v="6"/>
    <n v="-0.58440000000000003"/>
    <m/>
    <n v="-0.58440000000000003"/>
    <m/>
    <s v="PUAS-S35E"/>
    <x v="0"/>
    <x v="0"/>
  </r>
  <r>
    <x v="2"/>
    <x v="1"/>
    <x v="1"/>
    <x v="526"/>
    <x v="0"/>
    <n v="8"/>
    <n v="2"/>
    <n v="6"/>
    <m/>
    <s v="PUAS-S50ME"/>
    <x v="0"/>
    <x v="1"/>
  </r>
  <r>
    <x v="2"/>
    <x v="1"/>
    <x v="1"/>
    <x v="526"/>
    <x v="1"/>
    <n v="8"/>
    <n v="2"/>
    <n v="6"/>
    <m/>
    <s v="PUAS-S50ME"/>
    <x v="0"/>
    <x v="1"/>
  </r>
  <r>
    <x v="2"/>
    <x v="1"/>
    <x v="1"/>
    <x v="526"/>
    <x v="2"/>
    <n v="0"/>
    <n v="0"/>
    <n v="0"/>
    <m/>
    <s v="PUAS-S50ME"/>
    <x v="0"/>
    <x v="1"/>
  </r>
  <r>
    <x v="2"/>
    <x v="1"/>
    <x v="1"/>
    <x v="526"/>
    <x v="3"/>
    <n v="100"/>
    <n v="100"/>
    <n v="100"/>
    <m/>
    <s v="PUAS-S50ME"/>
    <x v="0"/>
    <x v="1"/>
  </r>
  <r>
    <x v="2"/>
    <x v="1"/>
    <x v="1"/>
    <x v="526"/>
    <x v="4"/>
    <m/>
    <m/>
    <m/>
    <m/>
    <s v="PUAS-S50ME"/>
    <x v="0"/>
    <x v="1"/>
  </r>
  <r>
    <x v="2"/>
    <x v="1"/>
    <x v="1"/>
    <x v="526"/>
    <x v="5"/>
    <n v="1.3033600000000001"/>
    <n v="0.32584000000000002"/>
    <n v="0.97751999999999994"/>
    <m/>
    <s v="PUAS-S50ME"/>
    <x v="0"/>
    <x v="1"/>
  </r>
  <r>
    <x v="2"/>
    <x v="1"/>
    <x v="1"/>
    <x v="526"/>
    <x v="6"/>
    <n v="-1.3033600000000001"/>
    <n v="-0.32584000000000002"/>
    <n v="-0.97751999999999994"/>
    <m/>
    <s v="PUAS-S50ME"/>
    <x v="0"/>
    <x v="0"/>
  </r>
  <r>
    <x v="2"/>
    <x v="1"/>
    <x v="1"/>
    <x v="527"/>
    <x v="0"/>
    <m/>
    <m/>
    <n v="2"/>
    <m/>
    <s v="PUAS-S85E"/>
    <x v="0"/>
    <x v="1"/>
  </r>
  <r>
    <x v="2"/>
    <x v="1"/>
    <x v="1"/>
    <x v="527"/>
    <x v="1"/>
    <m/>
    <m/>
    <n v="2"/>
    <m/>
    <s v="PUAS-S85E"/>
    <x v="0"/>
    <x v="1"/>
  </r>
  <r>
    <x v="2"/>
    <x v="1"/>
    <x v="1"/>
    <x v="527"/>
    <x v="2"/>
    <m/>
    <m/>
    <n v="0"/>
    <m/>
    <s v="PUAS-S85E"/>
    <x v="0"/>
    <x v="1"/>
  </r>
  <r>
    <x v="2"/>
    <x v="1"/>
    <x v="1"/>
    <x v="527"/>
    <x v="3"/>
    <m/>
    <m/>
    <n v="100"/>
    <m/>
    <s v="PUAS-S85E"/>
    <x v="0"/>
    <x v="1"/>
  </r>
  <r>
    <x v="2"/>
    <x v="1"/>
    <x v="1"/>
    <x v="527"/>
    <x v="4"/>
    <m/>
    <m/>
    <m/>
    <m/>
    <s v="PUAS-S85E"/>
    <x v="0"/>
    <x v="1"/>
  </r>
  <r>
    <x v="2"/>
    <x v="1"/>
    <x v="1"/>
    <x v="527"/>
    <x v="5"/>
    <m/>
    <m/>
    <n v="0.56347999999999998"/>
    <m/>
    <s v="PUAS-S85E"/>
    <x v="0"/>
    <x v="1"/>
  </r>
  <r>
    <x v="2"/>
    <x v="1"/>
    <x v="1"/>
    <x v="527"/>
    <x v="6"/>
    <m/>
    <m/>
    <n v="-0.56347999999999998"/>
    <m/>
    <s v="PUAS-S85E"/>
    <x v="0"/>
    <x v="0"/>
  </r>
  <r>
    <x v="2"/>
    <x v="1"/>
    <x v="1"/>
    <x v="1232"/>
    <x v="0"/>
    <m/>
    <m/>
    <m/>
    <m/>
    <s v="PUAVW-HU1EE-K"/>
    <x v="0"/>
    <x v="1"/>
  </r>
  <r>
    <x v="2"/>
    <x v="1"/>
    <x v="1"/>
    <x v="1232"/>
    <x v="1"/>
    <m/>
    <m/>
    <n v="5"/>
    <m/>
    <s v="PUAVW-HU1EE-K"/>
    <x v="0"/>
    <x v="1"/>
  </r>
  <r>
    <x v="2"/>
    <x v="1"/>
    <x v="1"/>
    <x v="1232"/>
    <x v="2"/>
    <m/>
    <m/>
    <n v="-5"/>
    <m/>
    <s v="PUAVW-HU1EE-K"/>
    <x v="0"/>
    <x v="2"/>
  </r>
  <r>
    <x v="2"/>
    <x v="1"/>
    <x v="1"/>
    <x v="1232"/>
    <x v="3"/>
    <m/>
    <m/>
    <m/>
    <m/>
    <s v="PUAVW-HU1EE-K"/>
    <x v="0"/>
    <x v="1"/>
  </r>
  <r>
    <x v="2"/>
    <x v="1"/>
    <x v="1"/>
    <x v="1232"/>
    <x v="4"/>
    <m/>
    <m/>
    <m/>
    <m/>
    <s v="PUAVW-HU1EE-K"/>
    <x v="0"/>
    <x v="1"/>
  </r>
  <r>
    <x v="2"/>
    <x v="1"/>
    <x v="1"/>
    <x v="1232"/>
    <x v="5"/>
    <m/>
    <m/>
    <n v="0.58220000000000005"/>
    <m/>
    <s v="PUAVW-HU1EE-K"/>
    <x v="0"/>
    <x v="1"/>
  </r>
  <r>
    <x v="2"/>
    <x v="1"/>
    <x v="1"/>
    <x v="1232"/>
    <x v="6"/>
    <m/>
    <m/>
    <n v="-0.58220000000000005"/>
    <m/>
    <s v="PUAVW-HU1EE-K"/>
    <x v="0"/>
    <x v="0"/>
  </r>
  <r>
    <x v="2"/>
    <x v="5"/>
    <x v="5"/>
    <x v="537"/>
    <x v="0"/>
    <n v="25"/>
    <n v="40"/>
    <n v="45"/>
    <n v="45"/>
    <s v="PUAEAH-AZ100E-K"/>
    <x v="0"/>
    <x v="1"/>
  </r>
  <r>
    <x v="2"/>
    <x v="5"/>
    <x v="5"/>
    <x v="537"/>
    <x v="1"/>
    <n v="25"/>
    <n v="40"/>
    <n v="45"/>
    <n v="45"/>
    <s v="PUAEAH-AZ100E-K"/>
    <x v="0"/>
    <x v="1"/>
  </r>
  <r>
    <x v="2"/>
    <x v="5"/>
    <x v="5"/>
    <x v="537"/>
    <x v="2"/>
    <n v="0"/>
    <n v="0"/>
    <n v="0"/>
    <n v="0"/>
    <s v="PUAEAH-AZ100E-K"/>
    <x v="0"/>
    <x v="1"/>
  </r>
  <r>
    <x v="2"/>
    <x v="5"/>
    <x v="5"/>
    <x v="537"/>
    <x v="3"/>
    <n v="100"/>
    <n v="100"/>
    <n v="100"/>
    <n v="100"/>
    <s v="PUAEAH-AZ100E-K"/>
    <x v="0"/>
    <x v="1"/>
  </r>
  <r>
    <x v="2"/>
    <x v="5"/>
    <x v="5"/>
    <x v="537"/>
    <x v="4"/>
    <m/>
    <m/>
    <m/>
    <m/>
    <s v="PUAEAH-AZ100E-K"/>
    <x v="0"/>
    <x v="1"/>
  </r>
  <r>
    <x v="2"/>
    <x v="5"/>
    <x v="5"/>
    <x v="537"/>
    <x v="5"/>
    <n v="2.3065000000000002"/>
    <n v="3.6903999999999999"/>
    <n v="4.1516999999999999"/>
    <n v="4.1516999999999999"/>
    <s v="PUAEAH-AZ100E-K"/>
    <x v="0"/>
    <x v="1"/>
  </r>
  <r>
    <x v="2"/>
    <x v="5"/>
    <x v="5"/>
    <x v="537"/>
    <x v="6"/>
    <n v="-2.3065000000000002"/>
    <n v="-3.6903999999999999"/>
    <n v="-4.1516999999999999"/>
    <n v="-4.1516999999999999"/>
    <s v="PUAEAH-AZ100E-K"/>
    <x v="0"/>
    <x v="0"/>
  </r>
  <r>
    <x v="2"/>
    <x v="5"/>
    <x v="5"/>
    <x v="538"/>
    <x v="0"/>
    <n v="15"/>
    <n v="20"/>
    <n v="20"/>
    <n v="20"/>
    <s v="PUAEAH-AZ100E-S"/>
    <x v="0"/>
    <x v="1"/>
  </r>
  <r>
    <x v="2"/>
    <x v="5"/>
    <x v="5"/>
    <x v="538"/>
    <x v="1"/>
    <n v="15"/>
    <n v="20"/>
    <n v="20"/>
    <n v="20"/>
    <s v="PUAEAH-AZ100E-S"/>
    <x v="0"/>
    <x v="1"/>
  </r>
  <r>
    <x v="2"/>
    <x v="5"/>
    <x v="5"/>
    <x v="538"/>
    <x v="2"/>
    <n v="0"/>
    <n v="0"/>
    <n v="0"/>
    <n v="0"/>
    <s v="PUAEAH-AZ100E-S"/>
    <x v="0"/>
    <x v="1"/>
  </r>
  <r>
    <x v="2"/>
    <x v="5"/>
    <x v="5"/>
    <x v="538"/>
    <x v="3"/>
    <n v="100"/>
    <n v="100"/>
    <n v="100"/>
    <n v="100"/>
    <s v="PUAEAH-AZ100E-S"/>
    <x v="0"/>
    <x v="1"/>
  </r>
  <r>
    <x v="2"/>
    <x v="5"/>
    <x v="5"/>
    <x v="538"/>
    <x v="4"/>
    <m/>
    <m/>
    <m/>
    <m/>
    <s v="PUAEAH-AZ100E-S"/>
    <x v="0"/>
    <x v="1"/>
  </r>
  <r>
    <x v="2"/>
    <x v="5"/>
    <x v="5"/>
    <x v="538"/>
    <x v="5"/>
    <n v="1.3838999999999999"/>
    <n v="1.8452"/>
    <n v="1.8452"/>
    <n v="1.8452"/>
    <s v="PUAEAH-AZ100E-S"/>
    <x v="0"/>
    <x v="1"/>
  </r>
  <r>
    <x v="2"/>
    <x v="5"/>
    <x v="5"/>
    <x v="538"/>
    <x v="6"/>
    <n v="-1.3838999999999999"/>
    <n v="-1.8452"/>
    <n v="-1.8452"/>
    <n v="-1.8452"/>
    <s v="PUAEAH-AZ100E-S"/>
    <x v="0"/>
    <x v="0"/>
  </r>
  <r>
    <x v="2"/>
    <x v="5"/>
    <x v="5"/>
    <x v="1233"/>
    <x v="0"/>
    <m/>
    <m/>
    <n v="0"/>
    <n v="15"/>
    <s v="PUAEAH-AZ40M2GN"/>
    <x v="0"/>
    <x v="1"/>
  </r>
  <r>
    <x v="2"/>
    <x v="5"/>
    <x v="5"/>
    <x v="1233"/>
    <x v="1"/>
    <m/>
    <m/>
    <m/>
    <n v="15"/>
    <s v="PUAEAH-AZ40M2GN"/>
    <x v="0"/>
    <x v="1"/>
  </r>
  <r>
    <x v="2"/>
    <x v="5"/>
    <x v="5"/>
    <x v="1233"/>
    <x v="2"/>
    <m/>
    <m/>
    <n v="0"/>
    <n v="0"/>
    <s v="PUAEAH-AZ40M2GN"/>
    <x v="0"/>
    <x v="1"/>
  </r>
  <r>
    <x v="2"/>
    <x v="5"/>
    <x v="5"/>
    <x v="1233"/>
    <x v="3"/>
    <m/>
    <m/>
    <s v="X"/>
    <n v="100"/>
    <s v="PUAEAH-AZ40M2GN"/>
    <x v="0"/>
    <x v="1"/>
  </r>
  <r>
    <x v="2"/>
    <x v="5"/>
    <x v="5"/>
    <x v="1233"/>
    <x v="4"/>
    <m/>
    <m/>
    <m/>
    <m/>
    <s v="PUAEAH-AZ40M2GN"/>
    <x v="0"/>
    <x v="1"/>
  </r>
  <r>
    <x v="2"/>
    <x v="5"/>
    <x v="5"/>
    <x v="1233"/>
    <x v="5"/>
    <m/>
    <m/>
    <m/>
    <n v="0.75495000000000001"/>
    <s v="PUAEAH-AZ40M2GN"/>
    <x v="0"/>
    <x v="1"/>
  </r>
  <r>
    <x v="2"/>
    <x v="5"/>
    <x v="5"/>
    <x v="1233"/>
    <x v="6"/>
    <m/>
    <m/>
    <m/>
    <n v="-0.75495000000000001"/>
    <s v="PUAEAH-AZ40M2GN"/>
    <x v="0"/>
    <x v="0"/>
  </r>
  <r>
    <x v="2"/>
    <x v="5"/>
    <x v="5"/>
    <x v="1234"/>
    <x v="0"/>
    <m/>
    <m/>
    <n v="0"/>
    <n v="15"/>
    <s v="PUAEAH-AZ80G-K"/>
    <x v="0"/>
    <x v="1"/>
  </r>
  <r>
    <x v="2"/>
    <x v="5"/>
    <x v="5"/>
    <x v="1234"/>
    <x v="1"/>
    <m/>
    <m/>
    <m/>
    <n v="15"/>
    <s v="PUAEAH-AZ80G-K"/>
    <x v="0"/>
    <x v="1"/>
  </r>
  <r>
    <x v="2"/>
    <x v="5"/>
    <x v="5"/>
    <x v="1234"/>
    <x v="2"/>
    <m/>
    <m/>
    <n v="0"/>
    <n v="0"/>
    <s v="PUAEAH-AZ80G-K"/>
    <x v="0"/>
    <x v="1"/>
  </r>
  <r>
    <x v="2"/>
    <x v="5"/>
    <x v="5"/>
    <x v="1234"/>
    <x v="3"/>
    <m/>
    <m/>
    <s v="X"/>
    <n v="100"/>
    <s v="PUAEAH-AZ80G-K"/>
    <x v="0"/>
    <x v="1"/>
  </r>
  <r>
    <x v="2"/>
    <x v="5"/>
    <x v="5"/>
    <x v="1234"/>
    <x v="4"/>
    <m/>
    <m/>
    <m/>
    <m/>
    <s v="PUAEAH-AZ80G-K"/>
    <x v="0"/>
    <x v="1"/>
  </r>
  <r>
    <x v="2"/>
    <x v="5"/>
    <x v="5"/>
    <x v="1234"/>
    <x v="5"/>
    <m/>
    <m/>
    <m/>
    <n v="1.2534000000000001"/>
    <s v="PUAEAH-AZ80G-K"/>
    <x v="0"/>
    <x v="1"/>
  </r>
  <r>
    <x v="2"/>
    <x v="5"/>
    <x v="5"/>
    <x v="1234"/>
    <x v="6"/>
    <m/>
    <m/>
    <m/>
    <n v="-1.2534000000000001"/>
    <s v="PUAEAH-AZ80G-K"/>
    <x v="0"/>
    <x v="0"/>
  </r>
  <r>
    <x v="2"/>
    <x v="5"/>
    <x v="5"/>
    <x v="1235"/>
    <x v="0"/>
    <m/>
    <n v="5"/>
    <n v="0"/>
    <n v="5"/>
    <s v="PUAEAH-AZ80G-S"/>
    <x v="0"/>
    <x v="1"/>
  </r>
  <r>
    <x v="2"/>
    <x v="5"/>
    <x v="5"/>
    <x v="1235"/>
    <x v="1"/>
    <m/>
    <n v="5"/>
    <m/>
    <n v="5"/>
    <s v="PUAEAH-AZ80G-S"/>
    <x v="0"/>
    <x v="1"/>
  </r>
  <r>
    <x v="2"/>
    <x v="5"/>
    <x v="5"/>
    <x v="1235"/>
    <x v="2"/>
    <m/>
    <n v="0"/>
    <n v="0"/>
    <n v="0"/>
    <s v="PUAEAH-AZ80G-S"/>
    <x v="0"/>
    <x v="1"/>
  </r>
  <r>
    <x v="2"/>
    <x v="5"/>
    <x v="5"/>
    <x v="1235"/>
    <x v="3"/>
    <m/>
    <n v="100"/>
    <s v="X"/>
    <n v="100"/>
    <s v="PUAEAH-AZ80G-S"/>
    <x v="0"/>
    <x v="1"/>
  </r>
  <r>
    <x v="2"/>
    <x v="5"/>
    <x v="5"/>
    <x v="1235"/>
    <x v="4"/>
    <m/>
    <m/>
    <m/>
    <m/>
    <s v="PUAEAH-AZ80G-S"/>
    <x v="0"/>
    <x v="1"/>
  </r>
  <r>
    <x v="2"/>
    <x v="5"/>
    <x v="5"/>
    <x v="1235"/>
    <x v="5"/>
    <m/>
    <n v="0.4178"/>
    <m/>
    <n v="0.4178"/>
    <s v="PUAEAH-AZ80G-S"/>
    <x v="0"/>
    <x v="1"/>
  </r>
  <r>
    <x v="2"/>
    <x v="5"/>
    <x v="5"/>
    <x v="1235"/>
    <x v="6"/>
    <m/>
    <n v="-0.4178"/>
    <m/>
    <n v="-0.4178"/>
    <s v="PUAEAH-AZ80G-S"/>
    <x v="0"/>
    <x v="0"/>
  </r>
  <r>
    <x v="2"/>
    <x v="5"/>
    <x v="5"/>
    <x v="543"/>
    <x v="0"/>
    <n v="5"/>
    <n v="15"/>
    <n v="10"/>
    <n v="20"/>
    <s v="PUAEAH-DJ1200EK"/>
    <x v="0"/>
    <x v="1"/>
  </r>
  <r>
    <x v="2"/>
    <x v="5"/>
    <x v="5"/>
    <x v="543"/>
    <x v="1"/>
    <n v="5"/>
    <n v="15"/>
    <n v="10"/>
    <n v="20"/>
    <s v="PUAEAH-DJ1200EK"/>
    <x v="0"/>
    <x v="1"/>
  </r>
  <r>
    <x v="2"/>
    <x v="5"/>
    <x v="5"/>
    <x v="543"/>
    <x v="2"/>
    <n v="0"/>
    <n v="0"/>
    <n v="0"/>
    <n v="0"/>
    <s v="PUAEAH-DJ1200EK"/>
    <x v="0"/>
    <x v="1"/>
  </r>
  <r>
    <x v="2"/>
    <x v="5"/>
    <x v="5"/>
    <x v="543"/>
    <x v="3"/>
    <n v="100"/>
    <n v="100"/>
    <n v="100"/>
    <n v="100"/>
    <s v="PUAEAH-DJ1200EK"/>
    <x v="0"/>
    <x v="1"/>
  </r>
  <r>
    <x v="2"/>
    <x v="5"/>
    <x v="5"/>
    <x v="543"/>
    <x v="4"/>
    <m/>
    <m/>
    <m/>
    <m/>
    <s v="PUAEAH-DJ1200EK"/>
    <x v="0"/>
    <x v="1"/>
  </r>
  <r>
    <x v="2"/>
    <x v="5"/>
    <x v="5"/>
    <x v="543"/>
    <x v="5"/>
    <n v="0.26550000000000001"/>
    <n v="0.79649999999999999"/>
    <n v="0.53100000000000003"/>
    <n v="1.0620000000000001"/>
    <s v="PUAEAH-DJ1200EK"/>
    <x v="0"/>
    <x v="1"/>
  </r>
  <r>
    <x v="2"/>
    <x v="5"/>
    <x v="5"/>
    <x v="543"/>
    <x v="6"/>
    <n v="-0.26550000000000001"/>
    <n v="-0.79649999999999999"/>
    <n v="-0.53100000000000003"/>
    <n v="-1.0620000000000001"/>
    <s v="PUAEAH-DJ1200EK"/>
    <x v="0"/>
    <x v="0"/>
  </r>
  <r>
    <x v="2"/>
    <x v="5"/>
    <x v="5"/>
    <x v="1236"/>
    <x v="0"/>
    <m/>
    <n v="130"/>
    <n v="160"/>
    <n v="180"/>
    <s v="PUARB-HF630BG-A"/>
    <x v="0"/>
    <x v="1"/>
  </r>
  <r>
    <x v="2"/>
    <x v="5"/>
    <x v="5"/>
    <x v="1236"/>
    <x v="1"/>
    <m/>
    <n v="130"/>
    <n v="160"/>
    <n v="180"/>
    <s v="PUARB-HF630BG-A"/>
    <x v="0"/>
    <x v="1"/>
  </r>
  <r>
    <x v="2"/>
    <x v="5"/>
    <x v="5"/>
    <x v="1236"/>
    <x v="2"/>
    <m/>
    <n v="0"/>
    <n v="0"/>
    <n v="0"/>
    <s v="PUARB-HF630BG-A"/>
    <x v="0"/>
    <x v="1"/>
  </r>
  <r>
    <x v="2"/>
    <x v="5"/>
    <x v="5"/>
    <x v="1236"/>
    <x v="3"/>
    <m/>
    <n v="100"/>
    <n v="100"/>
    <n v="100"/>
    <s v="PUARB-HF630BG-A"/>
    <x v="0"/>
    <x v="1"/>
  </r>
  <r>
    <x v="2"/>
    <x v="5"/>
    <x v="5"/>
    <x v="1236"/>
    <x v="4"/>
    <m/>
    <m/>
    <m/>
    <m/>
    <s v="PUARB-HF630BG-A"/>
    <x v="0"/>
    <x v="1"/>
  </r>
  <r>
    <x v="2"/>
    <x v="5"/>
    <x v="5"/>
    <x v="1236"/>
    <x v="5"/>
    <m/>
    <n v="2.0019999999999998"/>
    <n v="2.464"/>
    <n v="2.7719999999999998"/>
    <s v="PUARB-HF630BG-A"/>
    <x v="0"/>
    <x v="1"/>
  </r>
  <r>
    <x v="2"/>
    <x v="5"/>
    <x v="5"/>
    <x v="1236"/>
    <x v="6"/>
    <m/>
    <n v="-2.0019999999999998"/>
    <n v="-2.464"/>
    <n v="-2.7719999999999998"/>
    <s v="PUARB-HF630BG-A"/>
    <x v="0"/>
    <x v="0"/>
  </r>
  <r>
    <x v="2"/>
    <x v="5"/>
    <x v="5"/>
    <x v="1237"/>
    <x v="0"/>
    <m/>
    <n v="50"/>
    <n v="180"/>
    <n v="220"/>
    <s v="PUARB-HF630BG-K"/>
    <x v="0"/>
    <x v="1"/>
  </r>
  <r>
    <x v="2"/>
    <x v="5"/>
    <x v="5"/>
    <x v="1237"/>
    <x v="1"/>
    <m/>
    <n v="50"/>
    <n v="180"/>
    <n v="220"/>
    <s v="PUARB-HF630BG-K"/>
    <x v="0"/>
    <x v="1"/>
  </r>
  <r>
    <x v="2"/>
    <x v="5"/>
    <x v="5"/>
    <x v="1237"/>
    <x v="2"/>
    <m/>
    <n v="0"/>
    <n v="0"/>
    <n v="0"/>
    <s v="PUARB-HF630BG-K"/>
    <x v="0"/>
    <x v="1"/>
  </r>
  <r>
    <x v="2"/>
    <x v="5"/>
    <x v="5"/>
    <x v="1237"/>
    <x v="3"/>
    <m/>
    <n v="100"/>
    <n v="100"/>
    <n v="100"/>
    <s v="PUARB-HF630BG-K"/>
    <x v="0"/>
    <x v="1"/>
  </r>
  <r>
    <x v="2"/>
    <x v="5"/>
    <x v="5"/>
    <x v="1237"/>
    <x v="4"/>
    <m/>
    <m/>
    <m/>
    <m/>
    <s v="PUARB-HF630BG-K"/>
    <x v="0"/>
    <x v="1"/>
  </r>
  <r>
    <x v="2"/>
    <x v="5"/>
    <x v="5"/>
    <x v="1237"/>
    <x v="5"/>
    <m/>
    <n v="0.77"/>
    <n v="2.7719999999999998"/>
    <n v="3.3879999999999999"/>
    <s v="PUARB-HF630BG-K"/>
    <x v="0"/>
    <x v="1"/>
  </r>
  <r>
    <x v="2"/>
    <x v="5"/>
    <x v="5"/>
    <x v="1237"/>
    <x v="6"/>
    <m/>
    <n v="-0.77"/>
    <n v="-2.7719999999999998"/>
    <n v="-3.3879999999999999"/>
    <s v="PUARB-HF630BG-K"/>
    <x v="0"/>
    <x v="0"/>
  </r>
  <r>
    <x v="2"/>
    <x v="5"/>
    <x v="5"/>
    <x v="1238"/>
    <x v="0"/>
    <m/>
    <m/>
    <m/>
    <m/>
    <s v="PUARB-HX220BEEK"/>
    <x v="1"/>
    <x v="1"/>
  </r>
  <r>
    <x v="2"/>
    <x v="5"/>
    <x v="5"/>
    <x v="1238"/>
    <x v="1"/>
    <m/>
    <m/>
    <n v="280"/>
    <n v="520"/>
    <s v="PUARB-HX220BEEK"/>
    <x v="1"/>
    <x v="1"/>
  </r>
  <r>
    <x v="2"/>
    <x v="5"/>
    <x v="5"/>
    <x v="1238"/>
    <x v="2"/>
    <m/>
    <m/>
    <n v="-280"/>
    <n v="-520"/>
    <s v="PUARB-HX220BEEK"/>
    <x v="1"/>
    <x v="2"/>
  </r>
  <r>
    <x v="2"/>
    <x v="5"/>
    <x v="5"/>
    <x v="1238"/>
    <x v="3"/>
    <m/>
    <m/>
    <m/>
    <m/>
    <s v="PUARB-HX220BEEK"/>
    <x v="1"/>
    <x v="1"/>
  </r>
  <r>
    <x v="2"/>
    <x v="5"/>
    <x v="5"/>
    <x v="1238"/>
    <x v="4"/>
    <m/>
    <m/>
    <m/>
    <m/>
    <s v="PUARB-HX220BEEK"/>
    <x v="1"/>
    <x v="1"/>
  </r>
  <r>
    <x v="2"/>
    <x v="5"/>
    <x v="5"/>
    <x v="1238"/>
    <x v="5"/>
    <m/>
    <m/>
    <n v="2.9428000000000001"/>
    <n v="5.4652000000000003"/>
    <s v="PUARB-HX220BEEK"/>
    <x v="1"/>
    <x v="1"/>
  </r>
  <r>
    <x v="2"/>
    <x v="5"/>
    <x v="5"/>
    <x v="1238"/>
    <x v="6"/>
    <m/>
    <m/>
    <n v="-2.9428000000000001"/>
    <n v="-5.4652000000000003"/>
    <s v="PUARB-HX220BEEK"/>
    <x v="1"/>
    <x v="0"/>
  </r>
  <r>
    <x v="2"/>
    <x v="5"/>
    <x v="5"/>
    <x v="1239"/>
    <x v="0"/>
    <m/>
    <m/>
    <m/>
    <m/>
    <s v="PUARB-HX330BDGK"/>
    <x v="1"/>
    <x v="1"/>
  </r>
  <r>
    <x v="2"/>
    <x v="5"/>
    <x v="5"/>
    <x v="1239"/>
    <x v="1"/>
    <n v="440"/>
    <n v="520"/>
    <m/>
    <m/>
    <s v="PUARB-HX330BDGK"/>
    <x v="1"/>
    <x v="1"/>
  </r>
  <r>
    <x v="2"/>
    <x v="5"/>
    <x v="5"/>
    <x v="1239"/>
    <x v="2"/>
    <n v="-440"/>
    <n v="-520"/>
    <m/>
    <m/>
    <s v="PUARB-HX330BDGK"/>
    <x v="1"/>
    <x v="2"/>
  </r>
  <r>
    <x v="2"/>
    <x v="5"/>
    <x v="5"/>
    <x v="1239"/>
    <x v="3"/>
    <m/>
    <m/>
    <m/>
    <m/>
    <s v="PUARB-HX330BDGK"/>
    <x v="1"/>
    <x v="1"/>
  </r>
  <r>
    <x v="2"/>
    <x v="5"/>
    <x v="5"/>
    <x v="1239"/>
    <x v="4"/>
    <m/>
    <m/>
    <m/>
    <m/>
    <s v="PUARB-HX330BDGK"/>
    <x v="1"/>
    <x v="1"/>
  </r>
  <r>
    <x v="2"/>
    <x v="5"/>
    <x v="5"/>
    <x v="1239"/>
    <x v="5"/>
    <n v="5.0423999999999998"/>
    <n v="5.9592000000000001"/>
    <m/>
    <m/>
    <s v="PUARB-HX330BDGK"/>
    <x v="1"/>
    <x v="1"/>
  </r>
  <r>
    <x v="2"/>
    <x v="5"/>
    <x v="5"/>
    <x v="1239"/>
    <x v="6"/>
    <n v="-5.0423999999999998"/>
    <n v="-5.9592000000000001"/>
    <m/>
    <m/>
    <s v="PUARB-HX330BDGK"/>
    <x v="1"/>
    <x v="0"/>
  </r>
  <r>
    <x v="2"/>
    <x v="5"/>
    <x v="5"/>
    <x v="1240"/>
    <x v="0"/>
    <m/>
    <n v="95"/>
    <n v="95"/>
    <n v="125"/>
    <s v="PUARB-M600BG-K"/>
    <x v="0"/>
    <x v="1"/>
  </r>
  <r>
    <x v="2"/>
    <x v="5"/>
    <x v="5"/>
    <x v="1240"/>
    <x v="1"/>
    <m/>
    <n v="95"/>
    <n v="95"/>
    <n v="125"/>
    <s v="PUARB-M600BG-K"/>
    <x v="0"/>
    <x v="1"/>
  </r>
  <r>
    <x v="2"/>
    <x v="5"/>
    <x v="5"/>
    <x v="1240"/>
    <x v="2"/>
    <m/>
    <n v="0"/>
    <n v="0"/>
    <n v="0"/>
    <s v="PUARB-M600BG-K"/>
    <x v="0"/>
    <x v="1"/>
  </r>
  <r>
    <x v="2"/>
    <x v="5"/>
    <x v="5"/>
    <x v="1240"/>
    <x v="3"/>
    <m/>
    <n v="100"/>
    <n v="100"/>
    <n v="100"/>
    <s v="PUARB-M600BG-K"/>
    <x v="0"/>
    <x v="1"/>
  </r>
  <r>
    <x v="2"/>
    <x v="5"/>
    <x v="5"/>
    <x v="1240"/>
    <x v="4"/>
    <m/>
    <m/>
    <m/>
    <m/>
    <s v="PUARB-M600BG-K"/>
    <x v="0"/>
    <x v="1"/>
  </r>
  <r>
    <x v="2"/>
    <x v="5"/>
    <x v="5"/>
    <x v="1240"/>
    <x v="5"/>
    <m/>
    <n v="2.3921000000000001"/>
    <n v="2.3921000000000001"/>
    <n v="3.1475"/>
    <s v="PUARB-M600BG-K"/>
    <x v="0"/>
    <x v="1"/>
  </r>
  <r>
    <x v="2"/>
    <x v="5"/>
    <x v="5"/>
    <x v="1240"/>
    <x v="6"/>
    <m/>
    <n v="-2.3921000000000001"/>
    <n v="-2.3921000000000001"/>
    <n v="-3.1475"/>
    <s v="PUARB-M600BG-K"/>
    <x v="0"/>
    <x v="0"/>
  </r>
  <r>
    <x v="2"/>
    <x v="5"/>
    <x v="5"/>
    <x v="557"/>
    <x v="0"/>
    <m/>
    <m/>
    <n v="0"/>
    <n v="1030"/>
    <s v="PUARP-HJE125E-K"/>
    <x v="0"/>
    <x v="1"/>
  </r>
  <r>
    <x v="2"/>
    <x v="5"/>
    <x v="5"/>
    <x v="557"/>
    <x v="1"/>
    <m/>
    <m/>
    <m/>
    <n v="1030"/>
    <s v="PUARP-HJE125E-K"/>
    <x v="0"/>
    <x v="1"/>
  </r>
  <r>
    <x v="2"/>
    <x v="5"/>
    <x v="5"/>
    <x v="557"/>
    <x v="2"/>
    <m/>
    <m/>
    <n v="0"/>
    <n v="0"/>
    <s v="PUARP-HJE125E-K"/>
    <x v="0"/>
    <x v="1"/>
  </r>
  <r>
    <x v="2"/>
    <x v="5"/>
    <x v="5"/>
    <x v="557"/>
    <x v="3"/>
    <m/>
    <m/>
    <s v="X"/>
    <n v="100"/>
    <s v="PUARP-HJE125E-K"/>
    <x v="0"/>
    <x v="1"/>
  </r>
  <r>
    <x v="2"/>
    <x v="5"/>
    <x v="5"/>
    <x v="557"/>
    <x v="4"/>
    <m/>
    <m/>
    <m/>
    <m/>
    <s v="PUARP-HJE125E-K"/>
    <x v="0"/>
    <x v="1"/>
  </r>
  <r>
    <x v="2"/>
    <x v="5"/>
    <x v="5"/>
    <x v="557"/>
    <x v="5"/>
    <m/>
    <m/>
    <m/>
    <n v="2.1629999999999998"/>
    <s v="PUARP-HJE125E-K"/>
    <x v="0"/>
    <x v="1"/>
  </r>
  <r>
    <x v="2"/>
    <x v="5"/>
    <x v="5"/>
    <x v="557"/>
    <x v="6"/>
    <m/>
    <m/>
    <m/>
    <n v="-2.1629999999999998"/>
    <s v="PUARP-HJE125E-K"/>
    <x v="0"/>
    <x v="0"/>
  </r>
  <r>
    <x v="2"/>
    <x v="5"/>
    <x v="5"/>
    <x v="561"/>
    <x v="0"/>
    <m/>
    <n v="250"/>
    <n v="190"/>
    <n v="190"/>
    <s v="PUARP-HS46E-K"/>
    <x v="0"/>
    <x v="1"/>
  </r>
  <r>
    <x v="2"/>
    <x v="5"/>
    <x v="5"/>
    <x v="561"/>
    <x v="1"/>
    <m/>
    <n v="250"/>
    <n v="190"/>
    <n v="190"/>
    <s v="PUARP-HS46E-K"/>
    <x v="0"/>
    <x v="1"/>
  </r>
  <r>
    <x v="2"/>
    <x v="5"/>
    <x v="5"/>
    <x v="561"/>
    <x v="2"/>
    <m/>
    <n v="0"/>
    <n v="0"/>
    <n v="0"/>
    <s v="PUARP-HS46E-K"/>
    <x v="0"/>
    <x v="1"/>
  </r>
  <r>
    <x v="2"/>
    <x v="5"/>
    <x v="5"/>
    <x v="561"/>
    <x v="3"/>
    <m/>
    <n v="100"/>
    <n v="100"/>
    <n v="100"/>
    <s v="PUARP-HS46E-K"/>
    <x v="0"/>
    <x v="1"/>
  </r>
  <r>
    <x v="2"/>
    <x v="5"/>
    <x v="5"/>
    <x v="561"/>
    <x v="4"/>
    <m/>
    <m/>
    <m/>
    <m/>
    <s v="PUARP-HS46E-K"/>
    <x v="0"/>
    <x v="1"/>
  </r>
  <r>
    <x v="2"/>
    <x v="5"/>
    <x v="5"/>
    <x v="561"/>
    <x v="5"/>
    <m/>
    <n v="0.625"/>
    <n v="0.47499999999999998"/>
    <n v="0.47499999999999998"/>
    <s v="PUARP-HS46E-K"/>
    <x v="0"/>
    <x v="1"/>
  </r>
  <r>
    <x v="2"/>
    <x v="5"/>
    <x v="5"/>
    <x v="561"/>
    <x v="6"/>
    <m/>
    <n v="-0.625"/>
    <n v="-0.47499999999999998"/>
    <n v="-0.47499999999999998"/>
    <s v="PUARP-HS46E-K"/>
    <x v="0"/>
    <x v="0"/>
  </r>
  <r>
    <x v="2"/>
    <x v="5"/>
    <x v="5"/>
    <x v="1241"/>
    <x v="0"/>
    <m/>
    <m/>
    <n v="0"/>
    <n v="240"/>
    <s v="PUARP-HT010GU-H"/>
    <x v="0"/>
    <x v="1"/>
  </r>
  <r>
    <x v="2"/>
    <x v="5"/>
    <x v="5"/>
    <x v="1241"/>
    <x v="1"/>
    <m/>
    <m/>
    <m/>
    <n v="240"/>
    <s v="PUARP-HT010GU-H"/>
    <x v="0"/>
    <x v="1"/>
  </r>
  <r>
    <x v="2"/>
    <x v="5"/>
    <x v="5"/>
    <x v="1241"/>
    <x v="2"/>
    <m/>
    <m/>
    <n v="0"/>
    <n v="0"/>
    <s v="PUARP-HT010GU-H"/>
    <x v="0"/>
    <x v="1"/>
  </r>
  <r>
    <x v="2"/>
    <x v="5"/>
    <x v="5"/>
    <x v="1241"/>
    <x v="3"/>
    <m/>
    <m/>
    <s v="X"/>
    <n v="100"/>
    <s v="PUARP-HT010GU-H"/>
    <x v="0"/>
    <x v="1"/>
  </r>
  <r>
    <x v="2"/>
    <x v="5"/>
    <x v="5"/>
    <x v="1241"/>
    <x v="4"/>
    <m/>
    <m/>
    <m/>
    <m/>
    <s v="PUARP-HT010GU-H"/>
    <x v="0"/>
    <x v="1"/>
  </r>
  <r>
    <x v="2"/>
    <x v="5"/>
    <x v="5"/>
    <x v="1241"/>
    <x v="5"/>
    <m/>
    <m/>
    <m/>
    <n v="0.55200000000000005"/>
    <s v="PUARP-HT010GU-H"/>
    <x v="0"/>
    <x v="1"/>
  </r>
  <r>
    <x v="2"/>
    <x v="5"/>
    <x v="5"/>
    <x v="1241"/>
    <x v="6"/>
    <m/>
    <m/>
    <m/>
    <n v="-0.55200000000000005"/>
    <s v="PUARP-HT010GU-H"/>
    <x v="0"/>
    <x v="0"/>
  </r>
  <r>
    <x v="2"/>
    <x v="5"/>
    <x v="5"/>
    <x v="566"/>
    <x v="0"/>
    <n v="290"/>
    <n v="310"/>
    <n v="260"/>
    <n v="260"/>
    <s v="PUARP-HT161E-K"/>
    <x v="0"/>
    <x v="1"/>
  </r>
  <r>
    <x v="2"/>
    <x v="5"/>
    <x v="5"/>
    <x v="566"/>
    <x v="1"/>
    <n v="290"/>
    <n v="310"/>
    <n v="260"/>
    <n v="260"/>
    <s v="PUARP-HT161E-K"/>
    <x v="0"/>
    <x v="1"/>
  </r>
  <r>
    <x v="2"/>
    <x v="5"/>
    <x v="5"/>
    <x v="566"/>
    <x v="2"/>
    <n v="0"/>
    <n v="0"/>
    <n v="0"/>
    <n v="0"/>
    <s v="PUARP-HT161E-K"/>
    <x v="0"/>
    <x v="1"/>
  </r>
  <r>
    <x v="2"/>
    <x v="5"/>
    <x v="5"/>
    <x v="566"/>
    <x v="3"/>
    <n v="100"/>
    <n v="100"/>
    <n v="100"/>
    <n v="100"/>
    <s v="PUARP-HT161E-K"/>
    <x v="0"/>
    <x v="1"/>
  </r>
  <r>
    <x v="2"/>
    <x v="5"/>
    <x v="5"/>
    <x v="566"/>
    <x v="4"/>
    <m/>
    <m/>
    <m/>
    <m/>
    <s v="PUARP-HT161E-K"/>
    <x v="0"/>
    <x v="1"/>
  </r>
  <r>
    <x v="2"/>
    <x v="5"/>
    <x v="5"/>
    <x v="566"/>
    <x v="5"/>
    <n v="1.1802999999999999"/>
    <n v="1.2617"/>
    <n v="1.0582"/>
    <n v="1.0582"/>
    <s v="PUARP-HT161E-K"/>
    <x v="0"/>
    <x v="1"/>
  </r>
  <r>
    <x v="2"/>
    <x v="5"/>
    <x v="5"/>
    <x v="566"/>
    <x v="6"/>
    <n v="-1.1802999999999999"/>
    <n v="-1.2617"/>
    <n v="-1.0582"/>
    <n v="-1.0582"/>
    <s v="PUARP-HT161E-K"/>
    <x v="0"/>
    <x v="0"/>
  </r>
  <r>
    <x v="2"/>
    <x v="5"/>
    <x v="5"/>
    <x v="1242"/>
    <x v="0"/>
    <n v="550"/>
    <n v="550"/>
    <n v="500"/>
    <n v="950"/>
    <s v="PUARP-HV094GU-K"/>
    <x v="0"/>
    <x v="1"/>
  </r>
  <r>
    <x v="2"/>
    <x v="5"/>
    <x v="5"/>
    <x v="1242"/>
    <x v="1"/>
    <n v="550"/>
    <n v="550"/>
    <n v="500"/>
    <n v="950"/>
    <s v="PUARP-HV094GU-K"/>
    <x v="0"/>
    <x v="1"/>
  </r>
  <r>
    <x v="2"/>
    <x v="5"/>
    <x v="5"/>
    <x v="1242"/>
    <x v="2"/>
    <n v="0"/>
    <n v="0"/>
    <n v="0"/>
    <n v="0"/>
    <s v="PUARP-HV094GU-K"/>
    <x v="0"/>
    <x v="1"/>
  </r>
  <r>
    <x v="2"/>
    <x v="5"/>
    <x v="5"/>
    <x v="1242"/>
    <x v="3"/>
    <n v="100"/>
    <n v="100"/>
    <n v="100"/>
    <n v="100"/>
    <s v="PUARP-HV094GU-K"/>
    <x v="0"/>
    <x v="1"/>
  </r>
  <r>
    <x v="2"/>
    <x v="5"/>
    <x v="5"/>
    <x v="1242"/>
    <x v="4"/>
    <m/>
    <m/>
    <m/>
    <m/>
    <s v="PUARP-HV094GU-K"/>
    <x v="0"/>
    <x v="1"/>
  </r>
  <r>
    <x v="2"/>
    <x v="5"/>
    <x v="5"/>
    <x v="1242"/>
    <x v="5"/>
    <n v="0.70399999999999996"/>
    <n v="0.70399999999999996"/>
    <n v="0.64"/>
    <n v="1.216"/>
    <s v="PUARP-HV094GU-K"/>
    <x v="0"/>
    <x v="1"/>
  </r>
  <r>
    <x v="2"/>
    <x v="5"/>
    <x v="5"/>
    <x v="1242"/>
    <x v="6"/>
    <n v="-0.70399999999999996"/>
    <n v="-0.70399999999999996"/>
    <n v="-0.64"/>
    <n v="-1.216"/>
    <s v="PUARP-HV094GU-K"/>
    <x v="0"/>
    <x v="0"/>
  </r>
  <r>
    <x v="2"/>
    <x v="5"/>
    <x v="5"/>
    <x v="1243"/>
    <x v="0"/>
    <n v="1070"/>
    <n v="460"/>
    <n v="700"/>
    <n v="1100"/>
    <s v="PUARP-TCM115GCK"/>
    <x v="0"/>
    <x v="1"/>
  </r>
  <r>
    <x v="2"/>
    <x v="5"/>
    <x v="5"/>
    <x v="1243"/>
    <x v="1"/>
    <n v="1070"/>
    <n v="460"/>
    <n v="700"/>
    <n v="1100"/>
    <s v="PUARP-TCM115GCK"/>
    <x v="0"/>
    <x v="1"/>
  </r>
  <r>
    <x v="2"/>
    <x v="5"/>
    <x v="5"/>
    <x v="1243"/>
    <x v="2"/>
    <n v="0"/>
    <n v="0"/>
    <n v="0"/>
    <n v="0"/>
    <s v="PUARP-TCM115GCK"/>
    <x v="0"/>
    <x v="1"/>
  </r>
  <r>
    <x v="2"/>
    <x v="5"/>
    <x v="5"/>
    <x v="1243"/>
    <x v="3"/>
    <n v="100"/>
    <n v="100"/>
    <n v="100"/>
    <n v="100"/>
    <s v="PUARP-TCM115GCK"/>
    <x v="0"/>
    <x v="1"/>
  </r>
  <r>
    <x v="2"/>
    <x v="5"/>
    <x v="5"/>
    <x v="1243"/>
    <x v="4"/>
    <m/>
    <m/>
    <m/>
    <m/>
    <s v="PUARP-TCM115GCK"/>
    <x v="0"/>
    <x v="1"/>
  </r>
  <r>
    <x v="2"/>
    <x v="5"/>
    <x v="5"/>
    <x v="1243"/>
    <x v="5"/>
    <n v="3.7450000000000001"/>
    <n v="1.61"/>
    <n v="2.4500000000000002"/>
    <n v="3.85"/>
    <s v="PUARP-TCM115GCK"/>
    <x v="0"/>
    <x v="1"/>
  </r>
  <r>
    <x v="2"/>
    <x v="5"/>
    <x v="5"/>
    <x v="1243"/>
    <x v="6"/>
    <n v="-3.7450000000000001"/>
    <n v="-1.61"/>
    <n v="-2.4500000000000002"/>
    <n v="-3.85"/>
    <s v="PUARP-TCM115GCK"/>
    <x v="0"/>
    <x v="0"/>
  </r>
  <r>
    <x v="2"/>
    <x v="5"/>
    <x v="5"/>
    <x v="1244"/>
    <x v="0"/>
    <n v="300"/>
    <n v="350"/>
    <n v="0"/>
    <n v="440"/>
    <s v="PUARP-TCM115GCW"/>
    <x v="0"/>
    <x v="1"/>
  </r>
  <r>
    <x v="2"/>
    <x v="5"/>
    <x v="5"/>
    <x v="1244"/>
    <x v="1"/>
    <n v="300"/>
    <n v="350"/>
    <m/>
    <n v="440"/>
    <s v="PUARP-TCM115GCW"/>
    <x v="0"/>
    <x v="1"/>
  </r>
  <r>
    <x v="2"/>
    <x v="5"/>
    <x v="5"/>
    <x v="1244"/>
    <x v="2"/>
    <n v="0"/>
    <n v="0"/>
    <n v="0"/>
    <n v="0"/>
    <s v="PUARP-TCM115GCW"/>
    <x v="0"/>
    <x v="1"/>
  </r>
  <r>
    <x v="2"/>
    <x v="5"/>
    <x v="5"/>
    <x v="1244"/>
    <x v="3"/>
    <n v="100"/>
    <n v="100"/>
    <s v="X"/>
    <n v="100"/>
    <s v="PUARP-TCM115GCW"/>
    <x v="0"/>
    <x v="1"/>
  </r>
  <r>
    <x v="2"/>
    <x v="5"/>
    <x v="5"/>
    <x v="1244"/>
    <x v="4"/>
    <m/>
    <m/>
    <m/>
    <m/>
    <s v="PUARP-TCM115GCW"/>
    <x v="0"/>
    <x v="1"/>
  </r>
  <r>
    <x v="2"/>
    <x v="5"/>
    <x v="5"/>
    <x v="1244"/>
    <x v="5"/>
    <n v="1.05"/>
    <n v="1.2250000000000001"/>
    <m/>
    <n v="1.54"/>
    <s v="PUARP-TCM115GCW"/>
    <x v="0"/>
    <x v="1"/>
  </r>
  <r>
    <x v="2"/>
    <x v="5"/>
    <x v="5"/>
    <x v="1244"/>
    <x v="6"/>
    <n v="-1.05"/>
    <n v="-1.2250000000000001"/>
    <m/>
    <n v="-1.54"/>
    <s v="PUARP-TCM115GCW"/>
    <x v="0"/>
    <x v="0"/>
  </r>
  <r>
    <x v="2"/>
    <x v="5"/>
    <x v="5"/>
    <x v="1245"/>
    <x v="0"/>
    <n v="50"/>
    <n v="250"/>
    <n v="50"/>
    <n v="440"/>
    <s v="PUARP-TCM55GC-K"/>
    <x v="0"/>
    <x v="1"/>
  </r>
  <r>
    <x v="2"/>
    <x v="5"/>
    <x v="5"/>
    <x v="1245"/>
    <x v="1"/>
    <n v="50"/>
    <n v="250"/>
    <n v="50"/>
    <n v="440"/>
    <s v="PUARP-TCM55GC-K"/>
    <x v="0"/>
    <x v="1"/>
  </r>
  <r>
    <x v="2"/>
    <x v="5"/>
    <x v="5"/>
    <x v="1245"/>
    <x v="2"/>
    <n v="0"/>
    <n v="0"/>
    <n v="0"/>
    <n v="0"/>
    <s v="PUARP-TCM55GC-K"/>
    <x v="0"/>
    <x v="1"/>
  </r>
  <r>
    <x v="2"/>
    <x v="5"/>
    <x v="5"/>
    <x v="1245"/>
    <x v="3"/>
    <n v="100"/>
    <n v="100"/>
    <n v="100"/>
    <n v="100"/>
    <s v="PUARP-TCM55GC-K"/>
    <x v="0"/>
    <x v="1"/>
  </r>
  <r>
    <x v="2"/>
    <x v="5"/>
    <x v="5"/>
    <x v="1245"/>
    <x v="4"/>
    <m/>
    <m/>
    <m/>
    <m/>
    <s v="PUARP-TCM55GC-K"/>
    <x v="0"/>
    <x v="1"/>
  </r>
  <r>
    <x v="2"/>
    <x v="5"/>
    <x v="5"/>
    <x v="1245"/>
    <x v="5"/>
    <n v="0.1615"/>
    <n v="0.8075"/>
    <n v="0.1615"/>
    <n v="1.4212"/>
    <s v="PUARP-TCM55GC-K"/>
    <x v="0"/>
    <x v="1"/>
  </r>
  <r>
    <x v="2"/>
    <x v="5"/>
    <x v="5"/>
    <x v="1245"/>
    <x v="6"/>
    <n v="-0.1615"/>
    <n v="-0.8075"/>
    <n v="-0.1615"/>
    <n v="-1.4212"/>
    <s v="PUARP-TCM55GC-K"/>
    <x v="0"/>
    <x v="0"/>
  </r>
  <r>
    <x v="2"/>
    <x v="5"/>
    <x v="5"/>
    <x v="1246"/>
    <x v="0"/>
    <m/>
    <m/>
    <m/>
    <m/>
    <s v="PUARZ-B110WDG-K"/>
    <x v="1"/>
    <x v="1"/>
  </r>
  <r>
    <x v="2"/>
    <x v="5"/>
    <x v="5"/>
    <x v="1246"/>
    <x v="1"/>
    <n v="280"/>
    <n v="340"/>
    <m/>
    <n v="60"/>
    <s v="PUARZ-B110WDG-K"/>
    <x v="1"/>
    <x v="1"/>
  </r>
  <r>
    <x v="2"/>
    <x v="5"/>
    <x v="5"/>
    <x v="1246"/>
    <x v="2"/>
    <n v="-280"/>
    <n v="-340"/>
    <m/>
    <n v="-60"/>
    <s v="PUARZ-B110WDG-K"/>
    <x v="1"/>
    <x v="2"/>
  </r>
  <r>
    <x v="2"/>
    <x v="5"/>
    <x v="5"/>
    <x v="1246"/>
    <x v="3"/>
    <m/>
    <m/>
    <m/>
    <m/>
    <s v="PUARZ-B110WDG-K"/>
    <x v="1"/>
    <x v="1"/>
  </r>
  <r>
    <x v="2"/>
    <x v="5"/>
    <x v="5"/>
    <x v="1246"/>
    <x v="4"/>
    <m/>
    <m/>
    <m/>
    <m/>
    <s v="PUARZ-B110WDG-K"/>
    <x v="1"/>
    <x v="1"/>
  </r>
  <r>
    <x v="2"/>
    <x v="5"/>
    <x v="5"/>
    <x v="1246"/>
    <x v="5"/>
    <n v="3.0604"/>
    <n v="3.7162000000000002"/>
    <m/>
    <n v="0.65580000000000005"/>
    <s v="PUARZ-B110WDG-K"/>
    <x v="1"/>
    <x v="1"/>
  </r>
  <r>
    <x v="2"/>
    <x v="5"/>
    <x v="5"/>
    <x v="1246"/>
    <x v="6"/>
    <n v="-3.0604"/>
    <n v="-3.7162000000000002"/>
    <m/>
    <n v="-0.65580000000000005"/>
    <s v="PUARZ-B110WDG-K"/>
    <x v="1"/>
    <x v="0"/>
  </r>
  <r>
    <x v="2"/>
    <x v="5"/>
    <x v="5"/>
    <x v="1247"/>
    <x v="0"/>
    <m/>
    <m/>
    <m/>
    <m/>
    <s v="PUARZ-B120WDG-K"/>
    <x v="1"/>
    <x v="1"/>
  </r>
  <r>
    <x v="2"/>
    <x v="5"/>
    <x v="5"/>
    <x v="1247"/>
    <x v="1"/>
    <m/>
    <m/>
    <m/>
    <n v="20"/>
    <s v="PUARZ-B120WDG-K"/>
    <x v="1"/>
    <x v="1"/>
  </r>
  <r>
    <x v="2"/>
    <x v="5"/>
    <x v="5"/>
    <x v="1247"/>
    <x v="2"/>
    <m/>
    <m/>
    <m/>
    <n v="-20"/>
    <s v="PUARZ-B120WDG-K"/>
    <x v="1"/>
    <x v="2"/>
  </r>
  <r>
    <x v="2"/>
    <x v="5"/>
    <x v="5"/>
    <x v="1247"/>
    <x v="3"/>
    <m/>
    <m/>
    <m/>
    <m/>
    <s v="PUARZ-B120WDG-K"/>
    <x v="1"/>
    <x v="1"/>
  </r>
  <r>
    <x v="2"/>
    <x v="5"/>
    <x v="5"/>
    <x v="1247"/>
    <x v="4"/>
    <m/>
    <m/>
    <m/>
    <m/>
    <s v="PUARZ-B120WDG-K"/>
    <x v="1"/>
    <x v="1"/>
  </r>
  <r>
    <x v="2"/>
    <x v="5"/>
    <x v="5"/>
    <x v="1247"/>
    <x v="5"/>
    <m/>
    <m/>
    <m/>
    <n v="0.24540000000000001"/>
    <s v="PUARZ-B120WDG-K"/>
    <x v="1"/>
    <x v="1"/>
  </r>
  <r>
    <x v="2"/>
    <x v="5"/>
    <x v="5"/>
    <x v="1247"/>
    <x v="6"/>
    <m/>
    <m/>
    <m/>
    <n v="-0.24540000000000001"/>
    <s v="PUARZ-B120WDG-K"/>
    <x v="1"/>
    <x v="0"/>
  </r>
  <r>
    <x v="2"/>
    <x v="2"/>
    <x v="2"/>
    <x v="1248"/>
    <x v="0"/>
    <m/>
    <n v="120"/>
    <n v="0"/>
    <m/>
    <s v="PUAKX-TG1611UAH"/>
    <x v="0"/>
    <x v="1"/>
  </r>
  <r>
    <x v="2"/>
    <x v="2"/>
    <x v="2"/>
    <x v="1248"/>
    <x v="1"/>
    <m/>
    <n v="120"/>
    <m/>
    <m/>
    <s v="PUAKX-TG1611UAH"/>
    <x v="0"/>
    <x v="1"/>
  </r>
  <r>
    <x v="2"/>
    <x v="2"/>
    <x v="2"/>
    <x v="1248"/>
    <x v="2"/>
    <m/>
    <n v="0"/>
    <n v="0"/>
    <m/>
    <s v="PUAKX-TG1611UAH"/>
    <x v="0"/>
    <x v="1"/>
  </r>
  <r>
    <x v="2"/>
    <x v="2"/>
    <x v="2"/>
    <x v="1248"/>
    <x v="3"/>
    <m/>
    <n v="100"/>
    <s v="X"/>
    <m/>
    <s v="PUAKX-TG1611UAH"/>
    <x v="0"/>
    <x v="1"/>
  </r>
  <r>
    <x v="2"/>
    <x v="2"/>
    <x v="2"/>
    <x v="1248"/>
    <x v="4"/>
    <m/>
    <m/>
    <m/>
    <m/>
    <s v="PUAKX-TG1611UAH"/>
    <x v="0"/>
    <x v="1"/>
  </r>
  <r>
    <x v="2"/>
    <x v="2"/>
    <x v="2"/>
    <x v="1248"/>
    <x v="5"/>
    <m/>
    <n v="1.3764000000000001"/>
    <m/>
    <m/>
    <s v="PUAKX-TG1611UAH"/>
    <x v="0"/>
    <x v="1"/>
  </r>
  <r>
    <x v="2"/>
    <x v="2"/>
    <x v="2"/>
    <x v="1248"/>
    <x v="6"/>
    <m/>
    <n v="-1.3764000000000001"/>
    <m/>
    <m/>
    <s v="PUAKX-TG1611UAH"/>
    <x v="0"/>
    <x v="0"/>
  </r>
  <r>
    <x v="2"/>
    <x v="2"/>
    <x v="2"/>
    <x v="1249"/>
    <x v="0"/>
    <m/>
    <n v="258"/>
    <n v="0"/>
    <n v="114"/>
    <s v="PUAKX-TG1611UAR"/>
    <x v="0"/>
    <x v="1"/>
  </r>
  <r>
    <x v="2"/>
    <x v="2"/>
    <x v="2"/>
    <x v="1249"/>
    <x v="1"/>
    <m/>
    <n v="258"/>
    <m/>
    <n v="114"/>
    <s v="PUAKX-TG1611UAR"/>
    <x v="0"/>
    <x v="1"/>
  </r>
  <r>
    <x v="2"/>
    <x v="2"/>
    <x v="2"/>
    <x v="1249"/>
    <x v="2"/>
    <m/>
    <n v="0"/>
    <n v="0"/>
    <n v="0"/>
    <s v="PUAKX-TG1611UAR"/>
    <x v="0"/>
    <x v="1"/>
  </r>
  <r>
    <x v="2"/>
    <x v="2"/>
    <x v="2"/>
    <x v="1249"/>
    <x v="3"/>
    <m/>
    <n v="100"/>
    <s v="X"/>
    <n v="100"/>
    <s v="PUAKX-TG1611UAR"/>
    <x v="0"/>
    <x v="1"/>
  </r>
  <r>
    <x v="2"/>
    <x v="2"/>
    <x v="2"/>
    <x v="1249"/>
    <x v="4"/>
    <m/>
    <m/>
    <m/>
    <m/>
    <s v="PUAKX-TG1611UAR"/>
    <x v="0"/>
    <x v="1"/>
  </r>
  <r>
    <x v="2"/>
    <x v="2"/>
    <x v="2"/>
    <x v="1249"/>
    <x v="5"/>
    <m/>
    <n v="3.04698"/>
    <m/>
    <n v="1.3463400000000001"/>
    <s v="PUAKX-TG1611UAR"/>
    <x v="0"/>
    <x v="1"/>
  </r>
  <r>
    <x v="2"/>
    <x v="2"/>
    <x v="2"/>
    <x v="1249"/>
    <x v="6"/>
    <m/>
    <n v="-3.04698"/>
    <m/>
    <n v="-1.3463400000000001"/>
    <s v="PUAKX-TG1611UAR"/>
    <x v="0"/>
    <x v="0"/>
  </r>
  <r>
    <x v="2"/>
    <x v="2"/>
    <x v="2"/>
    <x v="1250"/>
    <x v="0"/>
    <n v="27"/>
    <n v="78"/>
    <n v="18"/>
    <n v="108"/>
    <s v="PUAKX-TG1612UAH"/>
    <x v="0"/>
    <x v="1"/>
  </r>
  <r>
    <x v="2"/>
    <x v="2"/>
    <x v="2"/>
    <x v="1250"/>
    <x v="1"/>
    <n v="27"/>
    <n v="78"/>
    <n v="18"/>
    <n v="108"/>
    <s v="PUAKX-TG1612UAH"/>
    <x v="0"/>
    <x v="1"/>
  </r>
  <r>
    <x v="2"/>
    <x v="2"/>
    <x v="2"/>
    <x v="1250"/>
    <x v="2"/>
    <n v="0"/>
    <n v="0"/>
    <n v="0"/>
    <n v="0"/>
    <s v="PUAKX-TG1612UAH"/>
    <x v="0"/>
    <x v="1"/>
  </r>
  <r>
    <x v="2"/>
    <x v="2"/>
    <x v="2"/>
    <x v="1250"/>
    <x v="3"/>
    <n v="100"/>
    <n v="100"/>
    <n v="100"/>
    <n v="100"/>
    <s v="PUAKX-TG1612UAH"/>
    <x v="0"/>
    <x v="1"/>
  </r>
  <r>
    <x v="2"/>
    <x v="2"/>
    <x v="2"/>
    <x v="1250"/>
    <x v="4"/>
    <m/>
    <m/>
    <m/>
    <m/>
    <s v="PUAKX-TG1612UAH"/>
    <x v="0"/>
    <x v="1"/>
  </r>
  <r>
    <x v="2"/>
    <x v="2"/>
    <x v="2"/>
    <x v="1250"/>
    <x v="5"/>
    <n v="0.52730999999999995"/>
    <n v="1.5233399999999999"/>
    <n v="0.35154000000000002"/>
    <n v="2.1092399999999998"/>
    <s v="PUAKX-TG1612UAH"/>
    <x v="0"/>
    <x v="1"/>
  </r>
  <r>
    <x v="2"/>
    <x v="2"/>
    <x v="2"/>
    <x v="1250"/>
    <x v="6"/>
    <n v="-0.52730999999999995"/>
    <n v="-1.5233399999999999"/>
    <n v="-0.35154000000000002"/>
    <n v="-2.1092399999999998"/>
    <s v="PUAKX-TG1612UAH"/>
    <x v="0"/>
    <x v="0"/>
  </r>
  <r>
    <x v="2"/>
    <x v="2"/>
    <x v="2"/>
    <x v="1251"/>
    <x v="0"/>
    <m/>
    <n v="78"/>
    <n v="48"/>
    <n v="108"/>
    <s v="PUAKX-TG1711UAB"/>
    <x v="0"/>
    <x v="1"/>
  </r>
  <r>
    <x v="2"/>
    <x v="2"/>
    <x v="2"/>
    <x v="1251"/>
    <x v="1"/>
    <m/>
    <n v="78"/>
    <n v="48"/>
    <n v="108"/>
    <s v="PUAKX-TG1711UAB"/>
    <x v="0"/>
    <x v="1"/>
  </r>
  <r>
    <x v="2"/>
    <x v="2"/>
    <x v="2"/>
    <x v="1251"/>
    <x v="2"/>
    <m/>
    <n v="0"/>
    <n v="0"/>
    <n v="0"/>
    <s v="PUAKX-TG1711UAB"/>
    <x v="0"/>
    <x v="1"/>
  </r>
  <r>
    <x v="2"/>
    <x v="2"/>
    <x v="2"/>
    <x v="1251"/>
    <x v="3"/>
    <m/>
    <n v="100"/>
    <n v="100"/>
    <n v="100"/>
    <s v="PUAKX-TG1711UAB"/>
    <x v="0"/>
    <x v="1"/>
  </r>
  <r>
    <x v="2"/>
    <x v="2"/>
    <x v="2"/>
    <x v="1251"/>
    <x v="4"/>
    <m/>
    <m/>
    <m/>
    <m/>
    <s v="PUAKX-TG1711UAB"/>
    <x v="0"/>
    <x v="1"/>
  </r>
  <r>
    <x v="2"/>
    <x v="2"/>
    <x v="2"/>
    <x v="1251"/>
    <x v="5"/>
    <m/>
    <n v="0.97499999999999998"/>
    <n v="0.6"/>
    <n v="1.35"/>
    <s v="PUAKX-TG1711UAB"/>
    <x v="0"/>
    <x v="1"/>
  </r>
  <r>
    <x v="2"/>
    <x v="2"/>
    <x v="2"/>
    <x v="1251"/>
    <x v="6"/>
    <m/>
    <n v="-0.97499999999999998"/>
    <n v="-0.6"/>
    <n v="-1.35"/>
    <s v="PUAKX-TG1711UAB"/>
    <x v="0"/>
    <x v="0"/>
  </r>
  <r>
    <x v="2"/>
    <x v="2"/>
    <x v="2"/>
    <x v="1252"/>
    <x v="0"/>
    <m/>
    <m/>
    <m/>
    <n v="450"/>
    <s v="PUAKX-TG2511UAM"/>
    <x v="0"/>
    <x v="1"/>
  </r>
  <r>
    <x v="2"/>
    <x v="2"/>
    <x v="2"/>
    <x v="1252"/>
    <x v="1"/>
    <m/>
    <m/>
    <m/>
    <n v="450"/>
    <s v="PUAKX-TG2511UAM"/>
    <x v="0"/>
    <x v="1"/>
  </r>
  <r>
    <x v="2"/>
    <x v="2"/>
    <x v="2"/>
    <x v="1252"/>
    <x v="2"/>
    <m/>
    <m/>
    <m/>
    <n v="0"/>
    <s v="PUAKX-TG2511UAM"/>
    <x v="0"/>
    <x v="1"/>
  </r>
  <r>
    <x v="2"/>
    <x v="2"/>
    <x v="2"/>
    <x v="1252"/>
    <x v="3"/>
    <m/>
    <m/>
    <m/>
    <n v="100"/>
    <s v="PUAKX-TG2511UAM"/>
    <x v="0"/>
    <x v="1"/>
  </r>
  <r>
    <x v="2"/>
    <x v="2"/>
    <x v="2"/>
    <x v="1252"/>
    <x v="4"/>
    <m/>
    <m/>
    <m/>
    <m/>
    <s v="PUAKX-TG2511UAM"/>
    <x v="0"/>
    <x v="1"/>
  </r>
  <r>
    <x v="2"/>
    <x v="2"/>
    <x v="2"/>
    <x v="1252"/>
    <x v="5"/>
    <m/>
    <m/>
    <m/>
    <n v="6.5250000000000004"/>
    <s v="PUAKX-TG2511UAM"/>
    <x v="0"/>
    <x v="1"/>
  </r>
  <r>
    <x v="2"/>
    <x v="2"/>
    <x v="2"/>
    <x v="1252"/>
    <x v="6"/>
    <m/>
    <m/>
    <m/>
    <n v="-6.5250000000000004"/>
    <s v="PUAKX-TG2511UAM"/>
    <x v="0"/>
    <x v="0"/>
  </r>
  <r>
    <x v="2"/>
    <x v="2"/>
    <x v="2"/>
    <x v="1253"/>
    <x v="0"/>
    <m/>
    <m/>
    <n v="450"/>
    <n v="450"/>
    <s v="PUAKX-TG2511UAN"/>
    <x v="0"/>
    <x v="1"/>
  </r>
  <r>
    <x v="2"/>
    <x v="2"/>
    <x v="2"/>
    <x v="1253"/>
    <x v="1"/>
    <m/>
    <m/>
    <n v="450"/>
    <n v="450"/>
    <s v="PUAKX-TG2511UAN"/>
    <x v="0"/>
    <x v="1"/>
  </r>
  <r>
    <x v="2"/>
    <x v="2"/>
    <x v="2"/>
    <x v="1253"/>
    <x v="2"/>
    <m/>
    <m/>
    <n v="0"/>
    <n v="0"/>
    <s v="PUAKX-TG2511UAN"/>
    <x v="0"/>
    <x v="1"/>
  </r>
  <r>
    <x v="2"/>
    <x v="2"/>
    <x v="2"/>
    <x v="1253"/>
    <x v="3"/>
    <m/>
    <m/>
    <n v="100"/>
    <n v="100"/>
    <s v="PUAKX-TG2511UAN"/>
    <x v="0"/>
    <x v="1"/>
  </r>
  <r>
    <x v="2"/>
    <x v="2"/>
    <x v="2"/>
    <x v="1253"/>
    <x v="4"/>
    <m/>
    <m/>
    <m/>
    <m/>
    <s v="PUAKX-TG2511UAN"/>
    <x v="0"/>
    <x v="1"/>
  </r>
  <r>
    <x v="2"/>
    <x v="2"/>
    <x v="2"/>
    <x v="1253"/>
    <x v="5"/>
    <m/>
    <m/>
    <n v="6.7140000000000004"/>
    <n v="6.7140000000000004"/>
    <s v="PUAKX-TG2511UAN"/>
    <x v="0"/>
    <x v="1"/>
  </r>
  <r>
    <x v="2"/>
    <x v="2"/>
    <x v="2"/>
    <x v="1253"/>
    <x v="6"/>
    <m/>
    <m/>
    <n v="-6.7140000000000004"/>
    <n v="-6.7140000000000004"/>
    <s v="PUAKX-TG2511UAN"/>
    <x v="0"/>
    <x v="0"/>
  </r>
  <r>
    <x v="2"/>
    <x v="2"/>
    <x v="2"/>
    <x v="1254"/>
    <x v="0"/>
    <m/>
    <m/>
    <n v="450"/>
    <m/>
    <s v="PUAKX-TG2511UAT"/>
    <x v="0"/>
    <x v="1"/>
  </r>
  <r>
    <x v="2"/>
    <x v="2"/>
    <x v="2"/>
    <x v="1254"/>
    <x v="1"/>
    <m/>
    <m/>
    <n v="450"/>
    <m/>
    <s v="PUAKX-TG2511UAT"/>
    <x v="0"/>
    <x v="1"/>
  </r>
  <r>
    <x v="2"/>
    <x v="2"/>
    <x v="2"/>
    <x v="1254"/>
    <x v="2"/>
    <m/>
    <m/>
    <n v="0"/>
    <m/>
    <s v="PUAKX-TG2511UAT"/>
    <x v="0"/>
    <x v="1"/>
  </r>
  <r>
    <x v="2"/>
    <x v="2"/>
    <x v="2"/>
    <x v="1254"/>
    <x v="3"/>
    <m/>
    <m/>
    <n v="100"/>
    <m/>
    <s v="PUAKX-TG2511UAT"/>
    <x v="0"/>
    <x v="1"/>
  </r>
  <r>
    <x v="2"/>
    <x v="2"/>
    <x v="2"/>
    <x v="1254"/>
    <x v="4"/>
    <m/>
    <m/>
    <m/>
    <m/>
    <s v="PUAKX-TG2511UAT"/>
    <x v="0"/>
    <x v="1"/>
  </r>
  <r>
    <x v="2"/>
    <x v="2"/>
    <x v="2"/>
    <x v="1254"/>
    <x v="5"/>
    <m/>
    <m/>
    <n v="6.7140000000000004"/>
    <m/>
    <s v="PUAKX-TG2511UAT"/>
    <x v="0"/>
    <x v="1"/>
  </r>
  <r>
    <x v="2"/>
    <x v="2"/>
    <x v="2"/>
    <x v="1254"/>
    <x v="6"/>
    <m/>
    <m/>
    <n v="-6.7140000000000004"/>
    <m/>
    <s v="PUAKX-TG2511UAT"/>
    <x v="0"/>
    <x v="0"/>
  </r>
  <r>
    <x v="2"/>
    <x v="2"/>
    <x v="2"/>
    <x v="1255"/>
    <x v="0"/>
    <m/>
    <n v="42"/>
    <n v="129"/>
    <n v="90"/>
    <s v="PUAKX-TG2512UAM"/>
    <x v="0"/>
    <x v="1"/>
  </r>
  <r>
    <x v="2"/>
    <x v="2"/>
    <x v="2"/>
    <x v="1255"/>
    <x v="1"/>
    <m/>
    <n v="42"/>
    <n v="129"/>
    <n v="90"/>
    <s v="PUAKX-TG2512UAM"/>
    <x v="0"/>
    <x v="1"/>
  </r>
  <r>
    <x v="2"/>
    <x v="2"/>
    <x v="2"/>
    <x v="1255"/>
    <x v="2"/>
    <m/>
    <n v="0"/>
    <n v="0"/>
    <n v="0"/>
    <s v="PUAKX-TG2512UAM"/>
    <x v="0"/>
    <x v="1"/>
  </r>
  <r>
    <x v="2"/>
    <x v="2"/>
    <x v="2"/>
    <x v="1255"/>
    <x v="3"/>
    <m/>
    <n v="100"/>
    <n v="100"/>
    <n v="100"/>
    <s v="PUAKX-TG2512UAM"/>
    <x v="0"/>
    <x v="1"/>
  </r>
  <r>
    <x v="2"/>
    <x v="2"/>
    <x v="2"/>
    <x v="1255"/>
    <x v="4"/>
    <m/>
    <m/>
    <m/>
    <m/>
    <s v="PUAKX-TG2512UAM"/>
    <x v="0"/>
    <x v="1"/>
  </r>
  <r>
    <x v="2"/>
    <x v="2"/>
    <x v="2"/>
    <x v="1255"/>
    <x v="5"/>
    <m/>
    <n v="1.0365599999999999"/>
    <n v="3.1837200000000001"/>
    <n v="2.2212000000000001"/>
    <s v="PUAKX-TG2512UAM"/>
    <x v="0"/>
    <x v="1"/>
  </r>
  <r>
    <x v="2"/>
    <x v="2"/>
    <x v="2"/>
    <x v="1255"/>
    <x v="6"/>
    <m/>
    <n v="-1.0365599999999999"/>
    <n v="-3.1837200000000001"/>
    <n v="-2.2212000000000001"/>
    <s v="PUAKX-TG2512UAM"/>
    <x v="0"/>
    <x v="0"/>
  </r>
  <r>
    <x v="2"/>
    <x v="2"/>
    <x v="2"/>
    <x v="1256"/>
    <x v="0"/>
    <m/>
    <m/>
    <n v="0"/>
    <m/>
    <s v="PUAKX-TG6811UAB"/>
    <x v="0"/>
    <x v="1"/>
  </r>
  <r>
    <x v="2"/>
    <x v="2"/>
    <x v="2"/>
    <x v="1256"/>
    <x v="1"/>
    <m/>
    <m/>
    <m/>
    <m/>
    <s v="PUAKX-TG6811UAB"/>
    <x v="0"/>
    <x v="1"/>
  </r>
  <r>
    <x v="2"/>
    <x v="2"/>
    <x v="2"/>
    <x v="1256"/>
    <x v="2"/>
    <m/>
    <m/>
    <n v="0"/>
    <m/>
    <s v="PUAKX-TG6811UAB"/>
    <x v="0"/>
    <x v="1"/>
  </r>
  <r>
    <x v="2"/>
    <x v="2"/>
    <x v="2"/>
    <x v="1256"/>
    <x v="3"/>
    <m/>
    <m/>
    <s v="X"/>
    <m/>
    <s v="PUAKX-TG6811UAB"/>
    <x v="0"/>
    <x v="1"/>
  </r>
  <r>
    <x v="2"/>
    <x v="2"/>
    <x v="2"/>
    <x v="1256"/>
    <x v="4"/>
    <m/>
    <m/>
    <m/>
    <m/>
    <s v="PUAKX-TG6811UAB"/>
    <x v="0"/>
    <x v="1"/>
  </r>
  <r>
    <x v="2"/>
    <x v="2"/>
    <x v="2"/>
    <x v="1256"/>
    <x v="5"/>
    <m/>
    <m/>
    <m/>
    <m/>
    <s v="PUAKX-TG6811UAB"/>
    <x v="0"/>
    <x v="1"/>
  </r>
  <r>
    <x v="2"/>
    <x v="2"/>
    <x v="2"/>
    <x v="1256"/>
    <x v="6"/>
    <m/>
    <m/>
    <m/>
    <m/>
    <s v="PUAKX-TG6811UAB"/>
    <x v="0"/>
    <x v="0"/>
  </r>
  <r>
    <x v="2"/>
    <x v="2"/>
    <x v="2"/>
    <x v="1257"/>
    <x v="0"/>
    <m/>
    <m/>
    <m/>
    <m/>
    <s v="PUAKX-TG6811UAM"/>
    <x v="0"/>
    <x v="1"/>
  </r>
  <r>
    <x v="2"/>
    <x v="2"/>
    <x v="2"/>
    <x v="1257"/>
    <x v="1"/>
    <m/>
    <m/>
    <m/>
    <n v="39"/>
    <s v="PUAKX-TG6811UAM"/>
    <x v="0"/>
    <x v="1"/>
  </r>
  <r>
    <x v="2"/>
    <x v="2"/>
    <x v="2"/>
    <x v="1257"/>
    <x v="2"/>
    <m/>
    <m/>
    <m/>
    <n v="-39"/>
    <s v="PUAKX-TG6811UAM"/>
    <x v="0"/>
    <x v="2"/>
  </r>
  <r>
    <x v="2"/>
    <x v="2"/>
    <x v="2"/>
    <x v="1257"/>
    <x v="3"/>
    <m/>
    <m/>
    <m/>
    <m/>
    <s v="PUAKX-TG6811UAM"/>
    <x v="0"/>
    <x v="1"/>
  </r>
  <r>
    <x v="2"/>
    <x v="2"/>
    <x v="2"/>
    <x v="1257"/>
    <x v="4"/>
    <m/>
    <m/>
    <m/>
    <m/>
    <s v="PUAKX-TG6811UAM"/>
    <x v="0"/>
    <x v="1"/>
  </r>
  <r>
    <x v="2"/>
    <x v="2"/>
    <x v="2"/>
    <x v="1257"/>
    <x v="5"/>
    <m/>
    <m/>
    <m/>
    <n v="0.72462000000000004"/>
    <s v="PUAKX-TG6811UAM"/>
    <x v="0"/>
    <x v="1"/>
  </r>
  <r>
    <x v="2"/>
    <x v="2"/>
    <x v="2"/>
    <x v="1257"/>
    <x v="6"/>
    <m/>
    <m/>
    <m/>
    <n v="-0.72462000000000004"/>
    <s v="PUAKX-TG6811UAM"/>
    <x v="0"/>
    <x v="0"/>
  </r>
  <r>
    <x v="2"/>
    <x v="2"/>
    <x v="2"/>
    <x v="1258"/>
    <x v="0"/>
    <m/>
    <m/>
    <m/>
    <n v="63"/>
    <s v="PUAKX-TG6821UAB"/>
    <x v="0"/>
    <x v="1"/>
  </r>
  <r>
    <x v="2"/>
    <x v="2"/>
    <x v="2"/>
    <x v="1258"/>
    <x v="1"/>
    <m/>
    <m/>
    <m/>
    <n v="63"/>
    <s v="PUAKX-TG6821UAB"/>
    <x v="0"/>
    <x v="1"/>
  </r>
  <r>
    <x v="2"/>
    <x v="2"/>
    <x v="2"/>
    <x v="1258"/>
    <x v="2"/>
    <m/>
    <m/>
    <m/>
    <n v="0"/>
    <s v="PUAKX-TG6821UAB"/>
    <x v="0"/>
    <x v="1"/>
  </r>
  <r>
    <x v="2"/>
    <x v="2"/>
    <x v="2"/>
    <x v="1258"/>
    <x v="3"/>
    <m/>
    <m/>
    <m/>
    <n v="100"/>
    <s v="PUAKX-TG6821UAB"/>
    <x v="0"/>
    <x v="1"/>
  </r>
  <r>
    <x v="2"/>
    <x v="2"/>
    <x v="2"/>
    <x v="1258"/>
    <x v="4"/>
    <m/>
    <m/>
    <m/>
    <m/>
    <s v="PUAKX-TG6821UAB"/>
    <x v="0"/>
    <x v="1"/>
  </r>
  <r>
    <x v="2"/>
    <x v="2"/>
    <x v="2"/>
    <x v="1258"/>
    <x v="5"/>
    <m/>
    <m/>
    <m/>
    <n v="1.5113700000000001"/>
    <s v="PUAKX-TG6821UAB"/>
    <x v="0"/>
    <x v="1"/>
  </r>
  <r>
    <x v="2"/>
    <x v="2"/>
    <x v="2"/>
    <x v="1258"/>
    <x v="6"/>
    <m/>
    <m/>
    <m/>
    <n v="-1.5113700000000001"/>
    <s v="PUAKX-TG6821UAB"/>
    <x v="0"/>
    <x v="0"/>
  </r>
  <r>
    <x v="2"/>
    <x v="2"/>
    <x v="2"/>
    <x v="1259"/>
    <x v="0"/>
    <m/>
    <n v="48"/>
    <n v="120"/>
    <n v="114"/>
    <s v="PUAKX-TGB610UAB"/>
    <x v="0"/>
    <x v="1"/>
  </r>
  <r>
    <x v="2"/>
    <x v="2"/>
    <x v="2"/>
    <x v="1259"/>
    <x v="1"/>
    <m/>
    <n v="48"/>
    <n v="120"/>
    <n v="114"/>
    <s v="PUAKX-TGB610UAB"/>
    <x v="0"/>
    <x v="1"/>
  </r>
  <r>
    <x v="2"/>
    <x v="2"/>
    <x v="2"/>
    <x v="1259"/>
    <x v="2"/>
    <m/>
    <n v="0"/>
    <n v="0"/>
    <n v="0"/>
    <s v="PUAKX-TGB610UAB"/>
    <x v="0"/>
    <x v="1"/>
  </r>
  <r>
    <x v="2"/>
    <x v="2"/>
    <x v="2"/>
    <x v="1259"/>
    <x v="3"/>
    <m/>
    <n v="100"/>
    <n v="100"/>
    <n v="100"/>
    <s v="PUAKX-TGB610UAB"/>
    <x v="0"/>
    <x v="1"/>
  </r>
  <r>
    <x v="2"/>
    <x v="2"/>
    <x v="2"/>
    <x v="1259"/>
    <x v="4"/>
    <m/>
    <m/>
    <m/>
    <m/>
    <s v="PUAKX-TGB610UAB"/>
    <x v="0"/>
    <x v="1"/>
  </r>
  <r>
    <x v="2"/>
    <x v="2"/>
    <x v="2"/>
    <x v="1259"/>
    <x v="5"/>
    <m/>
    <n v="0.58704000000000001"/>
    <n v="1.4676"/>
    <n v="1.39422"/>
    <s v="PUAKX-TGB610UAB"/>
    <x v="0"/>
    <x v="1"/>
  </r>
  <r>
    <x v="2"/>
    <x v="2"/>
    <x v="2"/>
    <x v="1259"/>
    <x v="6"/>
    <m/>
    <n v="-0.58704000000000001"/>
    <n v="-1.4676"/>
    <n v="-1.39422"/>
    <s v="PUAKX-TGB610UAB"/>
    <x v="0"/>
    <x v="0"/>
  </r>
  <r>
    <x v="2"/>
    <x v="2"/>
    <x v="2"/>
    <x v="1260"/>
    <x v="0"/>
    <m/>
    <n v="141"/>
    <n v="252"/>
    <n v="198"/>
    <s v="PUAKX-TGC310UC1"/>
    <x v="0"/>
    <x v="1"/>
  </r>
  <r>
    <x v="2"/>
    <x v="2"/>
    <x v="2"/>
    <x v="1260"/>
    <x v="1"/>
    <m/>
    <n v="141"/>
    <n v="252"/>
    <n v="198"/>
    <s v="PUAKX-TGC310UC1"/>
    <x v="0"/>
    <x v="1"/>
  </r>
  <r>
    <x v="2"/>
    <x v="2"/>
    <x v="2"/>
    <x v="1260"/>
    <x v="2"/>
    <m/>
    <n v="0"/>
    <n v="0"/>
    <n v="0"/>
    <s v="PUAKX-TGC310UC1"/>
    <x v="0"/>
    <x v="1"/>
  </r>
  <r>
    <x v="2"/>
    <x v="2"/>
    <x v="2"/>
    <x v="1260"/>
    <x v="3"/>
    <m/>
    <n v="100"/>
    <n v="100"/>
    <n v="100"/>
    <s v="PUAKX-TGC310UC1"/>
    <x v="0"/>
    <x v="1"/>
  </r>
  <r>
    <x v="2"/>
    <x v="2"/>
    <x v="2"/>
    <x v="1260"/>
    <x v="4"/>
    <m/>
    <m/>
    <m/>
    <m/>
    <s v="PUAKX-TGC310UC1"/>
    <x v="0"/>
    <x v="1"/>
  </r>
  <r>
    <x v="2"/>
    <x v="2"/>
    <x v="2"/>
    <x v="1260"/>
    <x v="5"/>
    <m/>
    <n v="1.9641299999999999"/>
    <n v="3.5103599999999999"/>
    <n v="2.75814"/>
    <s v="PUAKX-TGC310UC1"/>
    <x v="0"/>
    <x v="1"/>
  </r>
  <r>
    <x v="2"/>
    <x v="2"/>
    <x v="2"/>
    <x v="1260"/>
    <x v="6"/>
    <m/>
    <n v="-1.9641299999999999"/>
    <n v="-3.5103599999999999"/>
    <n v="-2.75814"/>
    <s v="PUAKX-TGC310UC1"/>
    <x v="0"/>
    <x v="0"/>
  </r>
  <r>
    <x v="2"/>
    <x v="2"/>
    <x v="2"/>
    <x v="1261"/>
    <x v="0"/>
    <m/>
    <n v="84"/>
    <n v="129"/>
    <n v="114"/>
    <s v="PUAKX-TGC310UC2"/>
    <x v="0"/>
    <x v="1"/>
  </r>
  <r>
    <x v="2"/>
    <x v="2"/>
    <x v="2"/>
    <x v="1261"/>
    <x v="1"/>
    <m/>
    <n v="84"/>
    <n v="129"/>
    <n v="114"/>
    <s v="PUAKX-TGC310UC2"/>
    <x v="0"/>
    <x v="1"/>
  </r>
  <r>
    <x v="2"/>
    <x v="2"/>
    <x v="2"/>
    <x v="1261"/>
    <x v="2"/>
    <m/>
    <n v="0"/>
    <n v="0"/>
    <n v="0"/>
    <s v="PUAKX-TGC310UC2"/>
    <x v="0"/>
    <x v="1"/>
  </r>
  <r>
    <x v="2"/>
    <x v="2"/>
    <x v="2"/>
    <x v="1261"/>
    <x v="3"/>
    <m/>
    <n v="100"/>
    <n v="100"/>
    <n v="100"/>
    <s v="PUAKX-TGC310UC2"/>
    <x v="0"/>
    <x v="1"/>
  </r>
  <r>
    <x v="2"/>
    <x v="2"/>
    <x v="2"/>
    <x v="1261"/>
    <x v="4"/>
    <m/>
    <m/>
    <m/>
    <m/>
    <s v="PUAKX-TGC310UC2"/>
    <x v="0"/>
    <x v="1"/>
  </r>
  <r>
    <x v="2"/>
    <x v="2"/>
    <x v="2"/>
    <x v="1261"/>
    <x v="5"/>
    <m/>
    <n v="1.17012"/>
    <n v="1.79697"/>
    <n v="1.58802"/>
    <s v="PUAKX-TGC310UC2"/>
    <x v="0"/>
    <x v="1"/>
  </r>
  <r>
    <x v="2"/>
    <x v="2"/>
    <x v="2"/>
    <x v="1261"/>
    <x v="6"/>
    <m/>
    <n v="-1.17012"/>
    <n v="-1.79697"/>
    <n v="-1.58802"/>
    <s v="PUAKX-TGC310UC2"/>
    <x v="0"/>
    <x v="0"/>
  </r>
  <r>
    <x v="2"/>
    <x v="2"/>
    <x v="2"/>
    <x v="1262"/>
    <x v="0"/>
    <n v="15"/>
    <n v="90"/>
    <n v="105"/>
    <n v="63"/>
    <s v="PUAKX-TGU110UAB"/>
    <x v="0"/>
    <x v="1"/>
  </r>
  <r>
    <x v="2"/>
    <x v="2"/>
    <x v="2"/>
    <x v="1262"/>
    <x v="1"/>
    <n v="15"/>
    <n v="90"/>
    <n v="105"/>
    <n v="63"/>
    <s v="PUAKX-TGU110UAB"/>
    <x v="0"/>
    <x v="1"/>
  </r>
  <r>
    <x v="2"/>
    <x v="2"/>
    <x v="2"/>
    <x v="1262"/>
    <x v="2"/>
    <n v="0"/>
    <n v="0"/>
    <n v="0"/>
    <n v="0"/>
    <s v="PUAKX-TGU110UAB"/>
    <x v="0"/>
    <x v="1"/>
  </r>
  <r>
    <x v="2"/>
    <x v="2"/>
    <x v="2"/>
    <x v="1262"/>
    <x v="3"/>
    <n v="100"/>
    <n v="100"/>
    <n v="100"/>
    <n v="100"/>
    <s v="PUAKX-TGU110UAB"/>
    <x v="0"/>
    <x v="1"/>
  </r>
  <r>
    <x v="2"/>
    <x v="2"/>
    <x v="2"/>
    <x v="1262"/>
    <x v="4"/>
    <m/>
    <m/>
    <m/>
    <m/>
    <s v="PUAKX-TGU110UAB"/>
    <x v="0"/>
    <x v="1"/>
  </r>
  <r>
    <x v="2"/>
    <x v="2"/>
    <x v="2"/>
    <x v="1262"/>
    <x v="5"/>
    <n v="0.28799999999999998"/>
    <n v="1.728"/>
    <n v="2.016"/>
    <n v="1.2096"/>
    <s v="PUAKX-TGU110UAB"/>
    <x v="0"/>
    <x v="1"/>
  </r>
  <r>
    <x v="2"/>
    <x v="2"/>
    <x v="2"/>
    <x v="1262"/>
    <x v="6"/>
    <n v="-0.28799999999999998"/>
    <n v="-1.728"/>
    <n v="-2.016"/>
    <n v="-1.2096"/>
    <s v="PUAKX-TGU110UAB"/>
    <x v="0"/>
    <x v="0"/>
  </r>
  <r>
    <x v="2"/>
    <x v="2"/>
    <x v="2"/>
    <x v="1263"/>
    <x v="0"/>
    <n v="9"/>
    <n v="78"/>
    <n v="66"/>
    <n v="60"/>
    <s v="PUAKX-TGU410UCB"/>
    <x v="0"/>
    <x v="1"/>
  </r>
  <r>
    <x v="2"/>
    <x v="2"/>
    <x v="2"/>
    <x v="1263"/>
    <x v="1"/>
    <n v="9"/>
    <n v="78"/>
    <n v="66"/>
    <n v="60"/>
    <s v="PUAKX-TGU410UCB"/>
    <x v="0"/>
    <x v="1"/>
  </r>
  <r>
    <x v="2"/>
    <x v="2"/>
    <x v="2"/>
    <x v="1263"/>
    <x v="2"/>
    <n v="0"/>
    <n v="0"/>
    <n v="0"/>
    <n v="0"/>
    <s v="PUAKX-TGU410UCB"/>
    <x v="0"/>
    <x v="1"/>
  </r>
  <r>
    <x v="2"/>
    <x v="2"/>
    <x v="2"/>
    <x v="1263"/>
    <x v="3"/>
    <n v="100"/>
    <n v="100"/>
    <n v="100"/>
    <n v="100"/>
    <s v="PUAKX-TGU410UCB"/>
    <x v="0"/>
    <x v="1"/>
  </r>
  <r>
    <x v="2"/>
    <x v="2"/>
    <x v="2"/>
    <x v="1263"/>
    <x v="4"/>
    <m/>
    <m/>
    <m/>
    <m/>
    <s v="PUAKX-TGU410UCB"/>
    <x v="0"/>
    <x v="1"/>
  </r>
  <r>
    <x v="2"/>
    <x v="2"/>
    <x v="2"/>
    <x v="1263"/>
    <x v="5"/>
    <n v="0.20663999999999999"/>
    <n v="1.79088"/>
    <n v="1.51536"/>
    <n v="1.3775999999999999"/>
    <s v="PUAKX-TGU410UCB"/>
    <x v="0"/>
    <x v="1"/>
  </r>
  <r>
    <x v="2"/>
    <x v="2"/>
    <x v="2"/>
    <x v="1263"/>
    <x v="6"/>
    <n v="-0.20663999999999999"/>
    <n v="-1.79088"/>
    <n v="-1.51536"/>
    <n v="-1.3775999999999999"/>
    <s v="PUAKX-TGU410UCB"/>
    <x v="0"/>
    <x v="0"/>
  </r>
  <r>
    <x v="2"/>
    <x v="2"/>
    <x v="2"/>
    <x v="1264"/>
    <x v="0"/>
    <n v="648"/>
    <n v="450"/>
    <n v="0"/>
    <n v="1089"/>
    <s v="PUAKX-TS2350UAB"/>
    <x v="0"/>
    <x v="1"/>
  </r>
  <r>
    <x v="2"/>
    <x v="2"/>
    <x v="2"/>
    <x v="1264"/>
    <x v="1"/>
    <n v="648"/>
    <n v="450"/>
    <m/>
    <n v="1089"/>
    <s v="PUAKX-TS2350UAB"/>
    <x v="0"/>
    <x v="1"/>
  </r>
  <r>
    <x v="2"/>
    <x v="2"/>
    <x v="2"/>
    <x v="1264"/>
    <x v="2"/>
    <n v="0"/>
    <n v="0"/>
    <n v="0"/>
    <n v="0"/>
    <s v="PUAKX-TS2350UAB"/>
    <x v="0"/>
    <x v="1"/>
  </r>
  <r>
    <x v="2"/>
    <x v="2"/>
    <x v="2"/>
    <x v="1264"/>
    <x v="3"/>
    <n v="100"/>
    <n v="100"/>
    <s v="X"/>
    <n v="100"/>
    <s v="PUAKX-TS2350UAB"/>
    <x v="0"/>
    <x v="1"/>
  </r>
  <r>
    <x v="2"/>
    <x v="2"/>
    <x v="2"/>
    <x v="1264"/>
    <x v="4"/>
    <m/>
    <m/>
    <m/>
    <m/>
    <s v="PUAKX-TS2350UAB"/>
    <x v="0"/>
    <x v="1"/>
  </r>
  <r>
    <x v="2"/>
    <x v="2"/>
    <x v="2"/>
    <x v="1264"/>
    <x v="5"/>
    <n v="4.1795999999999998"/>
    <n v="2.9024999999999999"/>
    <m/>
    <n v="7.0240499999999999"/>
    <s v="PUAKX-TS2350UAB"/>
    <x v="0"/>
    <x v="1"/>
  </r>
  <r>
    <x v="2"/>
    <x v="2"/>
    <x v="2"/>
    <x v="1264"/>
    <x v="6"/>
    <n v="-4.1795999999999998"/>
    <n v="-2.9024999999999999"/>
    <m/>
    <n v="-7.0240499999999999"/>
    <s v="PUAKX-TS2350UAB"/>
    <x v="0"/>
    <x v="0"/>
  </r>
  <r>
    <x v="2"/>
    <x v="2"/>
    <x v="2"/>
    <x v="1265"/>
    <x v="0"/>
    <n v="450"/>
    <m/>
    <m/>
    <m/>
    <s v="PUAKX-TS2350UAW"/>
    <x v="0"/>
    <x v="1"/>
  </r>
  <r>
    <x v="2"/>
    <x v="2"/>
    <x v="2"/>
    <x v="1265"/>
    <x v="1"/>
    <n v="450"/>
    <m/>
    <m/>
    <m/>
    <s v="PUAKX-TS2350UAW"/>
    <x v="0"/>
    <x v="1"/>
  </r>
  <r>
    <x v="2"/>
    <x v="2"/>
    <x v="2"/>
    <x v="1265"/>
    <x v="2"/>
    <n v="0"/>
    <m/>
    <m/>
    <m/>
    <s v="PUAKX-TS2350UAW"/>
    <x v="0"/>
    <x v="1"/>
  </r>
  <r>
    <x v="2"/>
    <x v="2"/>
    <x v="2"/>
    <x v="1265"/>
    <x v="3"/>
    <n v="100"/>
    <m/>
    <m/>
    <m/>
    <s v="PUAKX-TS2350UAW"/>
    <x v="0"/>
    <x v="1"/>
  </r>
  <r>
    <x v="2"/>
    <x v="2"/>
    <x v="2"/>
    <x v="1265"/>
    <x v="4"/>
    <m/>
    <m/>
    <m/>
    <m/>
    <s v="PUAKX-TS2350UAW"/>
    <x v="0"/>
    <x v="1"/>
  </r>
  <r>
    <x v="2"/>
    <x v="2"/>
    <x v="2"/>
    <x v="1265"/>
    <x v="5"/>
    <n v="2.9834999999999998"/>
    <m/>
    <m/>
    <m/>
    <s v="PUAKX-TS2350UAW"/>
    <x v="0"/>
    <x v="1"/>
  </r>
  <r>
    <x v="2"/>
    <x v="2"/>
    <x v="2"/>
    <x v="1265"/>
    <x v="6"/>
    <n v="-2.9834999999999998"/>
    <m/>
    <m/>
    <m/>
    <s v="PUAKX-TS2350UAW"/>
    <x v="0"/>
    <x v="0"/>
  </r>
  <r>
    <x v="2"/>
    <x v="2"/>
    <x v="2"/>
    <x v="1266"/>
    <x v="0"/>
    <m/>
    <m/>
    <n v="102"/>
    <n v="114"/>
    <s v="PUAKX-TS2352UAB"/>
    <x v="0"/>
    <x v="1"/>
  </r>
  <r>
    <x v="2"/>
    <x v="2"/>
    <x v="2"/>
    <x v="1266"/>
    <x v="1"/>
    <m/>
    <m/>
    <n v="102"/>
    <n v="114"/>
    <s v="PUAKX-TS2352UAB"/>
    <x v="0"/>
    <x v="1"/>
  </r>
  <r>
    <x v="2"/>
    <x v="2"/>
    <x v="2"/>
    <x v="1266"/>
    <x v="2"/>
    <m/>
    <m/>
    <n v="0"/>
    <n v="0"/>
    <s v="PUAKX-TS2352UAB"/>
    <x v="0"/>
    <x v="1"/>
  </r>
  <r>
    <x v="2"/>
    <x v="2"/>
    <x v="2"/>
    <x v="1266"/>
    <x v="3"/>
    <m/>
    <m/>
    <n v="100"/>
    <n v="100"/>
    <s v="PUAKX-TS2352UAB"/>
    <x v="0"/>
    <x v="1"/>
  </r>
  <r>
    <x v="2"/>
    <x v="2"/>
    <x v="2"/>
    <x v="1266"/>
    <x v="4"/>
    <m/>
    <m/>
    <m/>
    <m/>
    <s v="PUAKX-TS2352UAB"/>
    <x v="0"/>
    <x v="1"/>
  </r>
  <r>
    <x v="2"/>
    <x v="2"/>
    <x v="2"/>
    <x v="1266"/>
    <x v="5"/>
    <m/>
    <m/>
    <n v="0.90678000000000003"/>
    <n v="1.01346"/>
    <s v="PUAKX-TS2352UAB"/>
    <x v="0"/>
    <x v="1"/>
  </r>
  <r>
    <x v="2"/>
    <x v="2"/>
    <x v="2"/>
    <x v="1266"/>
    <x v="6"/>
    <m/>
    <m/>
    <n v="-0.90678000000000003"/>
    <n v="-1.01346"/>
    <s v="PUAKX-TS2352UAB"/>
    <x v="0"/>
    <x v="0"/>
  </r>
  <r>
    <x v="2"/>
    <x v="2"/>
    <x v="2"/>
    <x v="1267"/>
    <x v="0"/>
    <m/>
    <m/>
    <m/>
    <n v="450"/>
    <s v="PUAKX-TS2388UAB"/>
    <x v="0"/>
    <x v="1"/>
  </r>
  <r>
    <x v="2"/>
    <x v="2"/>
    <x v="2"/>
    <x v="1267"/>
    <x v="1"/>
    <m/>
    <m/>
    <m/>
    <n v="450"/>
    <s v="PUAKX-TS2388UAB"/>
    <x v="0"/>
    <x v="1"/>
  </r>
  <r>
    <x v="2"/>
    <x v="2"/>
    <x v="2"/>
    <x v="1267"/>
    <x v="2"/>
    <m/>
    <m/>
    <m/>
    <n v="0"/>
    <s v="PUAKX-TS2388UAB"/>
    <x v="0"/>
    <x v="1"/>
  </r>
  <r>
    <x v="2"/>
    <x v="2"/>
    <x v="2"/>
    <x v="1267"/>
    <x v="3"/>
    <m/>
    <m/>
    <m/>
    <n v="100"/>
    <s v="PUAKX-TS2388UAB"/>
    <x v="0"/>
    <x v="1"/>
  </r>
  <r>
    <x v="2"/>
    <x v="2"/>
    <x v="2"/>
    <x v="1267"/>
    <x v="4"/>
    <m/>
    <m/>
    <m/>
    <m/>
    <s v="PUAKX-TS2388UAB"/>
    <x v="0"/>
    <x v="1"/>
  </r>
  <r>
    <x v="2"/>
    <x v="2"/>
    <x v="2"/>
    <x v="1267"/>
    <x v="5"/>
    <m/>
    <m/>
    <m/>
    <n v="9.0045000000000002"/>
    <s v="PUAKX-TS2388UAB"/>
    <x v="0"/>
    <x v="1"/>
  </r>
  <r>
    <x v="2"/>
    <x v="2"/>
    <x v="2"/>
    <x v="1267"/>
    <x v="6"/>
    <m/>
    <m/>
    <m/>
    <n v="-9.0045000000000002"/>
    <s v="PUAKX-TS2388UAB"/>
    <x v="0"/>
    <x v="0"/>
  </r>
  <r>
    <x v="2"/>
    <x v="2"/>
    <x v="2"/>
    <x v="1268"/>
    <x v="0"/>
    <n v="54"/>
    <m/>
    <m/>
    <m/>
    <s v="PUAKX-TS2388UAW"/>
    <x v="0"/>
    <x v="1"/>
  </r>
  <r>
    <x v="2"/>
    <x v="2"/>
    <x v="2"/>
    <x v="1268"/>
    <x v="1"/>
    <n v="54"/>
    <m/>
    <m/>
    <m/>
    <s v="PUAKX-TS2388UAW"/>
    <x v="0"/>
    <x v="1"/>
  </r>
  <r>
    <x v="2"/>
    <x v="2"/>
    <x v="2"/>
    <x v="1268"/>
    <x v="2"/>
    <n v="0"/>
    <m/>
    <m/>
    <m/>
    <s v="PUAKX-TS2388UAW"/>
    <x v="0"/>
    <x v="1"/>
  </r>
  <r>
    <x v="2"/>
    <x v="2"/>
    <x v="2"/>
    <x v="1268"/>
    <x v="3"/>
    <n v="100"/>
    <m/>
    <m/>
    <m/>
    <s v="PUAKX-TS2388UAW"/>
    <x v="0"/>
    <x v="1"/>
  </r>
  <r>
    <x v="2"/>
    <x v="2"/>
    <x v="2"/>
    <x v="1268"/>
    <x v="4"/>
    <m/>
    <m/>
    <m/>
    <m/>
    <s v="PUAKX-TS2388UAW"/>
    <x v="0"/>
    <x v="1"/>
  </r>
  <r>
    <x v="2"/>
    <x v="2"/>
    <x v="2"/>
    <x v="1268"/>
    <x v="5"/>
    <n v="1.04976"/>
    <m/>
    <m/>
    <m/>
    <s v="PUAKX-TS2388UAW"/>
    <x v="0"/>
    <x v="1"/>
  </r>
  <r>
    <x v="2"/>
    <x v="2"/>
    <x v="2"/>
    <x v="1268"/>
    <x v="6"/>
    <n v="-1.04976"/>
    <m/>
    <m/>
    <m/>
    <s v="PUAKX-TS2388UAW"/>
    <x v="0"/>
    <x v="0"/>
  </r>
  <r>
    <x v="2"/>
    <x v="2"/>
    <x v="2"/>
    <x v="841"/>
    <x v="0"/>
    <m/>
    <m/>
    <m/>
    <m/>
    <s v="PUAKX-TU155EXBN"/>
    <x v="1"/>
    <x v="1"/>
  </r>
  <r>
    <x v="2"/>
    <x v="2"/>
    <x v="2"/>
    <x v="841"/>
    <x v="1"/>
    <m/>
    <m/>
    <n v="60"/>
    <n v="80"/>
    <s v="PUAKX-TU155EXBN"/>
    <x v="1"/>
    <x v="1"/>
  </r>
  <r>
    <x v="2"/>
    <x v="2"/>
    <x v="2"/>
    <x v="841"/>
    <x v="2"/>
    <m/>
    <m/>
    <n v="-60"/>
    <n v="-80"/>
    <s v="PUAKX-TU155EXBN"/>
    <x v="1"/>
    <x v="2"/>
  </r>
  <r>
    <x v="2"/>
    <x v="2"/>
    <x v="2"/>
    <x v="841"/>
    <x v="3"/>
    <m/>
    <m/>
    <m/>
    <m/>
    <s v="PUAKX-TU155EXBN"/>
    <x v="1"/>
    <x v="1"/>
  </r>
  <r>
    <x v="2"/>
    <x v="2"/>
    <x v="2"/>
    <x v="841"/>
    <x v="4"/>
    <m/>
    <m/>
    <m/>
    <m/>
    <s v="PUAKX-TU155EXBN"/>
    <x v="1"/>
    <x v="1"/>
  </r>
  <r>
    <x v="2"/>
    <x v="2"/>
    <x v="2"/>
    <x v="841"/>
    <x v="5"/>
    <m/>
    <m/>
    <n v="1.0488"/>
    <n v="1.3984000000000001"/>
    <s v="PUAKX-TU155EXBN"/>
    <x v="1"/>
    <x v="1"/>
  </r>
  <r>
    <x v="2"/>
    <x v="2"/>
    <x v="2"/>
    <x v="841"/>
    <x v="6"/>
    <m/>
    <m/>
    <n v="-1.0488"/>
    <n v="-1.3984000000000001"/>
    <s v="PUAKX-TU155EXBN"/>
    <x v="1"/>
    <x v="0"/>
  </r>
  <r>
    <x v="2"/>
    <x v="2"/>
    <x v="2"/>
    <x v="842"/>
    <x v="0"/>
    <m/>
    <m/>
    <m/>
    <m/>
    <s v="PUAKX-TU155EXCN"/>
    <x v="1"/>
    <x v="1"/>
  </r>
  <r>
    <x v="2"/>
    <x v="2"/>
    <x v="2"/>
    <x v="842"/>
    <x v="1"/>
    <n v="40"/>
    <m/>
    <n v="100"/>
    <n v="70"/>
    <s v="PUAKX-TU155EXCN"/>
    <x v="1"/>
    <x v="1"/>
  </r>
  <r>
    <x v="2"/>
    <x v="2"/>
    <x v="2"/>
    <x v="842"/>
    <x v="2"/>
    <n v="-40"/>
    <m/>
    <n v="-100"/>
    <n v="-70"/>
    <s v="PUAKX-TU155EXCN"/>
    <x v="1"/>
    <x v="2"/>
  </r>
  <r>
    <x v="2"/>
    <x v="2"/>
    <x v="2"/>
    <x v="842"/>
    <x v="3"/>
    <m/>
    <m/>
    <m/>
    <m/>
    <s v="PUAKX-TU155EXCN"/>
    <x v="1"/>
    <x v="1"/>
  </r>
  <r>
    <x v="2"/>
    <x v="2"/>
    <x v="2"/>
    <x v="842"/>
    <x v="4"/>
    <m/>
    <m/>
    <m/>
    <m/>
    <s v="PUAKX-TU155EXCN"/>
    <x v="1"/>
    <x v="1"/>
  </r>
  <r>
    <x v="2"/>
    <x v="2"/>
    <x v="2"/>
    <x v="842"/>
    <x v="5"/>
    <n v="0.69920000000000004"/>
    <m/>
    <n v="1.748"/>
    <n v="1.2236"/>
    <s v="PUAKX-TU155EXCN"/>
    <x v="1"/>
    <x v="1"/>
  </r>
  <r>
    <x v="2"/>
    <x v="2"/>
    <x v="2"/>
    <x v="842"/>
    <x v="6"/>
    <n v="-0.69920000000000004"/>
    <m/>
    <n v="-1.748"/>
    <n v="-1.2236"/>
    <s v="PUAKX-TU155EXCN"/>
    <x v="1"/>
    <x v="0"/>
  </r>
  <r>
    <x v="2"/>
    <x v="2"/>
    <x v="2"/>
    <x v="843"/>
    <x v="0"/>
    <m/>
    <m/>
    <m/>
    <m/>
    <s v="PUAKX-TU155EXRN"/>
    <x v="1"/>
    <x v="1"/>
  </r>
  <r>
    <x v="2"/>
    <x v="2"/>
    <x v="2"/>
    <x v="843"/>
    <x v="1"/>
    <m/>
    <n v="70"/>
    <n v="80"/>
    <n v="90"/>
    <s v="PUAKX-TU155EXRN"/>
    <x v="1"/>
    <x v="1"/>
  </r>
  <r>
    <x v="2"/>
    <x v="2"/>
    <x v="2"/>
    <x v="843"/>
    <x v="2"/>
    <m/>
    <n v="-70"/>
    <n v="-80"/>
    <n v="-90"/>
    <s v="PUAKX-TU155EXRN"/>
    <x v="1"/>
    <x v="2"/>
  </r>
  <r>
    <x v="2"/>
    <x v="2"/>
    <x v="2"/>
    <x v="843"/>
    <x v="3"/>
    <m/>
    <m/>
    <m/>
    <m/>
    <s v="PUAKX-TU155EXRN"/>
    <x v="1"/>
    <x v="1"/>
  </r>
  <r>
    <x v="2"/>
    <x v="2"/>
    <x v="2"/>
    <x v="843"/>
    <x v="4"/>
    <m/>
    <m/>
    <m/>
    <m/>
    <s v="PUAKX-TU155EXRN"/>
    <x v="1"/>
    <x v="1"/>
  </r>
  <r>
    <x v="2"/>
    <x v="2"/>
    <x v="2"/>
    <x v="843"/>
    <x v="5"/>
    <m/>
    <n v="1.2236"/>
    <n v="1.3984000000000001"/>
    <n v="1.5731999999999999"/>
    <s v="PUAKX-TU155EXRN"/>
    <x v="1"/>
    <x v="1"/>
  </r>
  <r>
    <x v="2"/>
    <x v="2"/>
    <x v="2"/>
    <x v="843"/>
    <x v="6"/>
    <m/>
    <n v="-1.2236"/>
    <n v="-1.3984000000000001"/>
    <n v="-1.5731999999999999"/>
    <s v="PUAKX-TU155EXRN"/>
    <x v="1"/>
    <x v="0"/>
  </r>
  <r>
    <x v="2"/>
    <x v="2"/>
    <x v="2"/>
    <x v="844"/>
    <x v="0"/>
    <m/>
    <m/>
    <m/>
    <m/>
    <s v="PUAKX-TU160EXB"/>
    <x v="1"/>
    <x v="1"/>
  </r>
  <r>
    <x v="2"/>
    <x v="2"/>
    <x v="2"/>
    <x v="844"/>
    <x v="1"/>
    <n v="20"/>
    <n v="60"/>
    <n v="80"/>
    <n v="60"/>
    <s v="PUAKX-TU160EXB"/>
    <x v="1"/>
    <x v="1"/>
  </r>
  <r>
    <x v="2"/>
    <x v="2"/>
    <x v="2"/>
    <x v="844"/>
    <x v="2"/>
    <n v="-20"/>
    <n v="-60"/>
    <n v="-80"/>
    <n v="-60"/>
    <s v="PUAKX-TU160EXB"/>
    <x v="1"/>
    <x v="2"/>
  </r>
  <r>
    <x v="2"/>
    <x v="2"/>
    <x v="2"/>
    <x v="844"/>
    <x v="3"/>
    <m/>
    <m/>
    <m/>
    <m/>
    <s v="PUAKX-TU160EXB"/>
    <x v="1"/>
    <x v="1"/>
  </r>
  <r>
    <x v="2"/>
    <x v="2"/>
    <x v="2"/>
    <x v="844"/>
    <x v="4"/>
    <m/>
    <m/>
    <m/>
    <m/>
    <s v="PUAKX-TU160EXB"/>
    <x v="1"/>
    <x v="1"/>
  </r>
  <r>
    <x v="2"/>
    <x v="2"/>
    <x v="2"/>
    <x v="844"/>
    <x v="5"/>
    <n v="0.3498"/>
    <n v="1.0494000000000001"/>
    <n v="1.3992"/>
    <n v="1.0494000000000001"/>
    <s v="PUAKX-TU160EXB"/>
    <x v="1"/>
    <x v="1"/>
  </r>
  <r>
    <x v="2"/>
    <x v="2"/>
    <x v="2"/>
    <x v="844"/>
    <x v="6"/>
    <n v="-0.3498"/>
    <n v="-1.0494000000000001"/>
    <n v="-1.3992"/>
    <n v="-1.0494000000000001"/>
    <s v="PUAKX-TU160EXB"/>
    <x v="1"/>
    <x v="0"/>
  </r>
  <r>
    <x v="2"/>
    <x v="2"/>
    <x v="2"/>
    <x v="845"/>
    <x v="0"/>
    <m/>
    <m/>
    <m/>
    <m/>
    <s v="PUAKX-TU160EXG"/>
    <x v="1"/>
    <x v="1"/>
  </r>
  <r>
    <x v="2"/>
    <x v="2"/>
    <x v="2"/>
    <x v="845"/>
    <x v="1"/>
    <n v="40"/>
    <n v="80"/>
    <n v="60"/>
    <n v="80"/>
    <s v="PUAKX-TU160EXG"/>
    <x v="1"/>
    <x v="1"/>
  </r>
  <r>
    <x v="2"/>
    <x v="2"/>
    <x v="2"/>
    <x v="845"/>
    <x v="2"/>
    <n v="-40"/>
    <n v="-80"/>
    <n v="-60"/>
    <n v="-80"/>
    <s v="PUAKX-TU160EXG"/>
    <x v="1"/>
    <x v="2"/>
  </r>
  <r>
    <x v="2"/>
    <x v="2"/>
    <x v="2"/>
    <x v="845"/>
    <x v="3"/>
    <m/>
    <m/>
    <m/>
    <m/>
    <s v="PUAKX-TU160EXG"/>
    <x v="1"/>
    <x v="1"/>
  </r>
  <r>
    <x v="2"/>
    <x v="2"/>
    <x v="2"/>
    <x v="845"/>
    <x v="4"/>
    <m/>
    <m/>
    <m/>
    <m/>
    <s v="PUAKX-TU160EXG"/>
    <x v="1"/>
    <x v="1"/>
  </r>
  <r>
    <x v="2"/>
    <x v="2"/>
    <x v="2"/>
    <x v="845"/>
    <x v="5"/>
    <n v="0.6996"/>
    <n v="1.3992"/>
    <n v="1.0494000000000001"/>
    <n v="1.3992"/>
    <s v="PUAKX-TU160EXG"/>
    <x v="1"/>
    <x v="1"/>
  </r>
  <r>
    <x v="2"/>
    <x v="2"/>
    <x v="2"/>
    <x v="845"/>
    <x v="6"/>
    <n v="-0.6996"/>
    <n v="-1.3992"/>
    <n v="-1.0494000000000001"/>
    <n v="-1.3992"/>
    <s v="PUAKX-TU160EXG"/>
    <x v="1"/>
    <x v="0"/>
  </r>
  <r>
    <x v="2"/>
    <x v="2"/>
    <x v="2"/>
    <x v="846"/>
    <x v="0"/>
    <m/>
    <m/>
    <m/>
    <m/>
    <s v="PUAKX-TU250EXB"/>
    <x v="1"/>
    <x v="1"/>
  </r>
  <r>
    <x v="2"/>
    <x v="2"/>
    <x v="2"/>
    <x v="846"/>
    <x v="1"/>
    <n v="60"/>
    <m/>
    <n v="20"/>
    <n v="40"/>
    <s v="PUAKX-TU250EXB"/>
    <x v="1"/>
    <x v="1"/>
  </r>
  <r>
    <x v="2"/>
    <x v="2"/>
    <x v="2"/>
    <x v="846"/>
    <x v="2"/>
    <n v="-60"/>
    <m/>
    <n v="-20"/>
    <n v="-40"/>
    <s v="PUAKX-TU250EXB"/>
    <x v="1"/>
    <x v="2"/>
  </r>
  <r>
    <x v="2"/>
    <x v="2"/>
    <x v="2"/>
    <x v="846"/>
    <x v="3"/>
    <m/>
    <m/>
    <m/>
    <m/>
    <s v="PUAKX-TU250EXB"/>
    <x v="1"/>
    <x v="1"/>
  </r>
  <r>
    <x v="2"/>
    <x v="2"/>
    <x v="2"/>
    <x v="846"/>
    <x v="4"/>
    <m/>
    <m/>
    <m/>
    <m/>
    <s v="PUAKX-TU250EXB"/>
    <x v="1"/>
    <x v="1"/>
  </r>
  <r>
    <x v="2"/>
    <x v="2"/>
    <x v="2"/>
    <x v="846"/>
    <x v="5"/>
    <n v="1.5347999999999999"/>
    <m/>
    <n v="0.51160000000000005"/>
    <n v="1.0232000000000001"/>
    <s v="PUAKX-TU250EXB"/>
    <x v="1"/>
    <x v="1"/>
  </r>
  <r>
    <x v="2"/>
    <x v="2"/>
    <x v="2"/>
    <x v="846"/>
    <x v="6"/>
    <n v="-1.5347999999999999"/>
    <m/>
    <n v="-0.51160000000000005"/>
    <n v="-1.0232000000000001"/>
    <s v="PUAKX-TU250EXB"/>
    <x v="1"/>
    <x v="0"/>
  </r>
  <r>
    <x v="2"/>
    <x v="2"/>
    <x v="2"/>
    <x v="847"/>
    <x v="0"/>
    <m/>
    <m/>
    <m/>
    <m/>
    <s v="PUAKX-TU400EXC"/>
    <x v="1"/>
    <x v="1"/>
  </r>
  <r>
    <x v="2"/>
    <x v="2"/>
    <x v="2"/>
    <x v="847"/>
    <x v="1"/>
    <n v="10"/>
    <m/>
    <n v="20"/>
    <n v="80"/>
    <s v="PUAKX-TU400EXC"/>
    <x v="1"/>
    <x v="1"/>
  </r>
  <r>
    <x v="2"/>
    <x v="2"/>
    <x v="2"/>
    <x v="847"/>
    <x v="2"/>
    <n v="-10"/>
    <m/>
    <n v="-20"/>
    <n v="-80"/>
    <s v="PUAKX-TU400EXC"/>
    <x v="1"/>
    <x v="2"/>
  </r>
  <r>
    <x v="2"/>
    <x v="2"/>
    <x v="2"/>
    <x v="847"/>
    <x v="3"/>
    <m/>
    <m/>
    <m/>
    <m/>
    <s v="PUAKX-TU400EXC"/>
    <x v="1"/>
    <x v="1"/>
  </r>
  <r>
    <x v="2"/>
    <x v="2"/>
    <x v="2"/>
    <x v="847"/>
    <x v="4"/>
    <m/>
    <m/>
    <m/>
    <m/>
    <s v="PUAKX-TU400EXC"/>
    <x v="1"/>
    <x v="1"/>
  </r>
  <r>
    <x v="2"/>
    <x v="2"/>
    <x v="2"/>
    <x v="847"/>
    <x v="5"/>
    <n v="0.1855"/>
    <m/>
    <n v="0.371"/>
    <n v="1.484"/>
    <s v="PUAKX-TU400EXC"/>
    <x v="1"/>
    <x v="1"/>
  </r>
  <r>
    <x v="2"/>
    <x v="2"/>
    <x v="2"/>
    <x v="847"/>
    <x v="6"/>
    <n v="-0.1855"/>
    <m/>
    <n v="-0.371"/>
    <n v="-1.484"/>
    <s v="PUAKX-TU400EXC"/>
    <x v="1"/>
    <x v="0"/>
  </r>
  <r>
    <x v="2"/>
    <x v="2"/>
    <x v="2"/>
    <x v="848"/>
    <x v="0"/>
    <m/>
    <m/>
    <m/>
    <m/>
    <s v="PUAKX-TU400EXG"/>
    <x v="1"/>
    <x v="1"/>
  </r>
  <r>
    <x v="2"/>
    <x v="2"/>
    <x v="2"/>
    <x v="848"/>
    <x v="1"/>
    <n v="20"/>
    <n v="10"/>
    <n v="70"/>
    <n v="70"/>
    <s v="PUAKX-TU400EXG"/>
    <x v="1"/>
    <x v="1"/>
  </r>
  <r>
    <x v="2"/>
    <x v="2"/>
    <x v="2"/>
    <x v="848"/>
    <x v="2"/>
    <n v="-20"/>
    <n v="-10"/>
    <n v="-70"/>
    <n v="-70"/>
    <s v="PUAKX-TU400EXG"/>
    <x v="1"/>
    <x v="2"/>
  </r>
  <r>
    <x v="2"/>
    <x v="2"/>
    <x v="2"/>
    <x v="848"/>
    <x v="3"/>
    <m/>
    <m/>
    <m/>
    <m/>
    <s v="PUAKX-TU400EXG"/>
    <x v="1"/>
    <x v="1"/>
  </r>
  <r>
    <x v="2"/>
    <x v="2"/>
    <x v="2"/>
    <x v="848"/>
    <x v="4"/>
    <m/>
    <m/>
    <m/>
    <m/>
    <s v="PUAKX-TU400EXG"/>
    <x v="1"/>
    <x v="1"/>
  </r>
  <r>
    <x v="2"/>
    <x v="2"/>
    <x v="2"/>
    <x v="848"/>
    <x v="5"/>
    <n v="0.371"/>
    <n v="0.1855"/>
    <n v="1.2985"/>
    <n v="1.2985"/>
    <s v="PUAKX-TU400EXG"/>
    <x v="1"/>
    <x v="1"/>
  </r>
  <r>
    <x v="2"/>
    <x v="2"/>
    <x v="2"/>
    <x v="848"/>
    <x v="6"/>
    <n v="-0.371"/>
    <n v="-0.1855"/>
    <n v="-1.2985"/>
    <n v="-1.2985"/>
    <s v="PUAKX-TU400EXG"/>
    <x v="1"/>
    <x v="0"/>
  </r>
  <r>
    <x v="2"/>
    <x v="2"/>
    <x v="2"/>
    <x v="849"/>
    <x v="0"/>
    <m/>
    <m/>
    <m/>
    <m/>
    <s v="PUAKX-TU400EXR"/>
    <x v="1"/>
    <x v="1"/>
  </r>
  <r>
    <x v="2"/>
    <x v="2"/>
    <x v="2"/>
    <x v="849"/>
    <x v="1"/>
    <m/>
    <m/>
    <m/>
    <n v="40"/>
    <s v="PUAKX-TU400EXR"/>
    <x v="1"/>
    <x v="1"/>
  </r>
  <r>
    <x v="2"/>
    <x v="2"/>
    <x v="2"/>
    <x v="849"/>
    <x v="2"/>
    <m/>
    <m/>
    <m/>
    <n v="-40"/>
    <s v="PUAKX-TU400EXR"/>
    <x v="1"/>
    <x v="2"/>
  </r>
  <r>
    <x v="2"/>
    <x v="2"/>
    <x v="2"/>
    <x v="849"/>
    <x v="3"/>
    <m/>
    <m/>
    <m/>
    <m/>
    <s v="PUAKX-TU400EXR"/>
    <x v="1"/>
    <x v="1"/>
  </r>
  <r>
    <x v="2"/>
    <x v="2"/>
    <x v="2"/>
    <x v="849"/>
    <x v="4"/>
    <m/>
    <m/>
    <m/>
    <m/>
    <s v="PUAKX-TU400EXR"/>
    <x v="1"/>
    <x v="1"/>
  </r>
  <r>
    <x v="2"/>
    <x v="2"/>
    <x v="2"/>
    <x v="849"/>
    <x v="5"/>
    <m/>
    <m/>
    <m/>
    <n v="0.74199999999999999"/>
    <s v="PUAKX-TU400EXR"/>
    <x v="1"/>
    <x v="1"/>
  </r>
  <r>
    <x v="2"/>
    <x v="2"/>
    <x v="2"/>
    <x v="849"/>
    <x v="6"/>
    <m/>
    <m/>
    <m/>
    <n v="-0.74199999999999999"/>
    <s v="PUAKX-TU400EXR"/>
    <x v="1"/>
    <x v="0"/>
  </r>
  <r>
    <x v="2"/>
    <x v="2"/>
    <x v="2"/>
    <x v="852"/>
    <x v="0"/>
    <m/>
    <m/>
    <m/>
    <m/>
    <s v="PUAKX-TU446EXG"/>
    <x v="1"/>
    <x v="1"/>
  </r>
  <r>
    <x v="2"/>
    <x v="2"/>
    <x v="2"/>
    <x v="852"/>
    <x v="1"/>
    <m/>
    <m/>
    <m/>
    <n v="40"/>
    <s v="PUAKX-TU446EXG"/>
    <x v="1"/>
    <x v="1"/>
  </r>
  <r>
    <x v="2"/>
    <x v="2"/>
    <x v="2"/>
    <x v="852"/>
    <x v="2"/>
    <m/>
    <m/>
    <m/>
    <n v="-40"/>
    <s v="PUAKX-TU446EXG"/>
    <x v="1"/>
    <x v="2"/>
  </r>
  <r>
    <x v="2"/>
    <x v="2"/>
    <x v="2"/>
    <x v="852"/>
    <x v="3"/>
    <m/>
    <m/>
    <m/>
    <m/>
    <s v="PUAKX-TU446EXG"/>
    <x v="1"/>
    <x v="1"/>
  </r>
  <r>
    <x v="2"/>
    <x v="2"/>
    <x v="2"/>
    <x v="852"/>
    <x v="4"/>
    <m/>
    <m/>
    <m/>
    <m/>
    <s v="PUAKX-TU446EXG"/>
    <x v="1"/>
    <x v="1"/>
  </r>
  <r>
    <x v="2"/>
    <x v="2"/>
    <x v="2"/>
    <x v="852"/>
    <x v="5"/>
    <m/>
    <m/>
    <m/>
    <n v="0.8508"/>
    <s v="PUAKX-TU446EXG"/>
    <x v="1"/>
    <x v="1"/>
  </r>
  <r>
    <x v="2"/>
    <x v="2"/>
    <x v="2"/>
    <x v="852"/>
    <x v="6"/>
    <m/>
    <m/>
    <m/>
    <n v="-0.8508"/>
    <s v="PUAKX-TU446EXG"/>
    <x v="1"/>
    <x v="0"/>
  </r>
  <r>
    <x v="2"/>
    <x v="2"/>
    <x v="2"/>
    <x v="853"/>
    <x v="0"/>
    <m/>
    <m/>
    <m/>
    <m/>
    <s v="PUAKX-TU446EXR"/>
    <x v="1"/>
    <x v="1"/>
  </r>
  <r>
    <x v="2"/>
    <x v="2"/>
    <x v="2"/>
    <x v="853"/>
    <x v="1"/>
    <m/>
    <m/>
    <m/>
    <n v="10"/>
    <s v="PUAKX-TU446EXR"/>
    <x v="1"/>
    <x v="1"/>
  </r>
  <r>
    <x v="2"/>
    <x v="2"/>
    <x v="2"/>
    <x v="853"/>
    <x v="2"/>
    <m/>
    <m/>
    <m/>
    <n v="-10"/>
    <s v="PUAKX-TU446EXR"/>
    <x v="1"/>
    <x v="2"/>
  </r>
  <r>
    <x v="2"/>
    <x v="2"/>
    <x v="2"/>
    <x v="853"/>
    <x v="3"/>
    <m/>
    <m/>
    <m/>
    <m/>
    <s v="PUAKX-TU446EXR"/>
    <x v="1"/>
    <x v="1"/>
  </r>
  <r>
    <x v="2"/>
    <x v="2"/>
    <x v="2"/>
    <x v="853"/>
    <x v="4"/>
    <m/>
    <m/>
    <m/>
    <m/>
    <s v="PUAKX-TU446EXR"/>
    <x v="1"/>
    <x v="1"/>
  </r>
  <r>
    <x v="2"/>
    <x v="2"/>
    <x v="2"/>
    <x v="853"/>
    <x v="5"/>
    <m/>
    <m/>
    <m/>
    <n v="0.2127"/>
    <s v="PUAKX-TU446EXR"/>
    <x v="1"/>
    <x v="1"/>
  </r>
  <r>
    <x v="2"/>
    <x v="2"/>
    <x v="2"/>
    <x v="853"/>
    <x v="6"/>
    <m/>
    <m/>
    <m/>
    <n v="-0.2127"/>
    <s v="PUAKX-TU446EXR"/>
    <x v="1"/>
    <x v="0"/>
  </r>
  <r>
    <x v="2"/>
    <x v="2"/>
    <x v="2"/>
    <x v="855"/>
    <x v="0"/>
    <m/>
    <m/>
    <m/>
    <m/>
    <s v="PUAKX-TU550EXC"/>
    <x v="1"/>
    <x v="1"/>
  </r>
  <r>
    <x v="2"/>
    <x v="2"/>
    <x v="2"/>
    <x v="855"/>
    <x v="1"/>
    <m/>
    <m/>
    <m/>
    <n v="20"/>
    <s v="PUAKX-TU550EXC"/>
    <x v="1"/>
    <x v="1"/>
  </r>
  <r>
    <x v="2"/>
    <x v="2"/>
    <x v="2"/>
    <x v="855"/>
    <x v="2"/>
    <m/>
    <m/>
    <m/>
    <n v="-20"/>
    <s v="PUAKX-TU550EXC"/>
    <x v="1"/>
    <x v="2"/>
  </r>
  <r>
    <x v="2"/>
    <x v="2"/>
    <x v="2"/>
    <x v="855"/>
    <x v="3"/>
    <m/>
    <m/>
    <m/>
    <m/>
    <s v="PUAKX-TU550EXC"/>
    <x v="1"/>
    <x v="1"/>
  </r>
  <r>
    <x v="2"/>
    <x v="2"/>
    <x v="2"/>
    <x v="855"/>
    <x v="4"/>
    <m/>
    <m/>
    <m/>
    <m/>
    <s v="PUAKX-TU550EXC"/>
    <x v="1"/>
    <x v="1"/>
  </r>
  <r>
    <x v="2"/>
    <x v="2"/>
    <x v="2"/>
    <x v="855"/>
    <x v="5"/>
    <m/>
    <m/>
    <m/>
    <n v="0.66879999999999995"/>
    <s v="PUAKX-TU550EXC"/>
    <x v="1"/>
    <x v="1"/>
  </r>
  <r>
    <x v="2"/>
    <x v="2"/>
    <x v="2"/>
    <x v="855"/>
    <x v="6"/>
    <m/>
    <m/>
    <m/>
    <n v="-0.66879999999999995"/>
    <s v="PUAKX-TU550EXC"/>
    <x v="1"/>
    <x v="0"/>
  </r>
  <r>
    <x v="2"/>
    <x v="2"/>
    <x v="2"/>
    <x v="856"/>
    <x v="0"/>
    <m/>
    <m/>
    <m/>
    <m/>
    <s v="PUAKX-TU550EXR"/>
    <x v="1"/>
    <x v="1"/>
  </r>
  <r>
    <x v="2"/>
    <x v="2"/>
    <x v="2"/>
    <x v="856"/>
    <x v="1"/>
    <m/>
    <m/>
    <m/>
    <n v="20"/>
    <s v="PUAKX-TU550EXR"/>
    <x v="1"/>
    <x v="1"/>
  </r>
  <r>
    <x v="2"/>
    <x v="2"/>
    <x v="2"/>
    <x v="856"/>
    <x v="2"/>
    <m/>
    <m/>
    <m/>
    <n v="-20"/>
    <s v="PUAKX-TU550EXR"/>
    <x v="1"/>
    <x v="2"/>
  </r>
  <r>
    <x v="2"/>
    <x v="2"/>
    <x v="2"/>
    <x v="856"/>
    <x v="3"/>
    <m/>
    <m/>
    <m/>
    <m/>
    <s v="PUAKX-TU550EXR"/>
    <x v="1"/>
    <x v="1"/>
  </r>
  <r>
    <x v="2"/>
    <x v="2"/>
    <x v="2"/>
    <x v="856"/>
    <x v="4"/>
    <m/>
    <m/>
    <m/>
    <m/>
    <s v="PUAKX-TU550EXR"/>
    <x v="1"/>
    <x v="1"/>
  </r>
  <r>
    <x v="2"/>
    <x v="2"/>
    <x v="2"/>
    <x v="856"/>
    <x v="5"/>
    <m/>
    <m/>
    <m/>
    <n v="0.66879999999999995"/>
    <s v="PUAKX-TU550EXR"/>
    <x v="1"/>
    <x v="1"/>
  </r>
  <r>
    <x v="2"/>
    <x v="2"/>
    <x v="2"/>
    <x v="856"/>
    <x v="6"/>
    <m/>
    <m/>
    <m/>
    <n v="-0.66879999999999995"/>
    <s v="PUAKX-TU550EXR"/>
    <x v="1"/>
    <x v="0"/>
  </r>
  <r>
    <x v="2"/>
    <x v="6"/>
    <x v="6"/>
    <x v="1269"/>
    <x v="0"/>
    <m/>
    <m/>
    <n v="360"/>
    <m/>
    <s v="PUAMJ-CB100WTQ"/>
    <x v="0"/>
    <x v="1"/>
  </r>
  <r>
    <x v="2"/>
    <x v="6"/>
    <x v="6"/>
    <x v="1269"/>
    <x v="1"/>
    <m/>
    <m/>
    <n v="360"/>
    <n v="140"/>
    <s v="PUAMJ-CB100WTQ"/>
    <x v="0"/>
    <x v="1"/>
  </r>
  <r>
    <x v="2"/>
    <x v="6"/>
    <x v="6"/>
    <x v="1269"/>
    <x v="2"/>
    <m/>
    <m/>
    <n v="0"/>
    <n v="-140"/>
    <s v="PUAMJ-CB100WTQ"/>
    <x v="0"/>
    <x v="2"/>
  </r>
  <r>
    <x v="2"/>
    <x v="6"/>
    <x v="6"/>
    <x v="1269"/>
    <x v="3"/>
    <m/>
    <m/>
    <n v="100"/>
    <m/>
    <s v="PUAMJ-CB100WTQ"/>
    <x v="0"/>
    <x v="1"/>
  </r>
  <r>
    <x v="2"/>
    <x v="6"/>
    <x v="6"/>
    <x v="1269"/>
    <x v="4"/>
    <m/>
    <m/>
    <m/>
    <m/>
    <s v="PUAMJ-CB100WTQ"/>
    <x v="0"/>
    <x v="1"/>
  </r>
  <r>
    <x v="2"/>
    <x v="6"/>
    <x v="6"/>
    <x v="1269"/>
    <x v="5"/>
    <m/>
    <m/>
    <n v="13.4604"/>
    <n v="5.2346000000000004"/>
    <s v="PUAMJ-CB100WTQ"/>
    <x v="0"/>
    <x v="1"/>
  </r>
  <r>
    <x v="2"/>
    <x v="6"/>
    <x v="6"/>
    <x v="1269"/>
    <x v="6"/>
    <m/>
    <m/>
    <n v="-13.4604"/>
    <n v="-5.2346000000000004"/>
    <s v="PUAMJ-CB100WTQ"/>
    <x v="0"/>
    <x v="0"/>
  </r>
  <r>
    <x v="2"/>
    <x v="6"/>
    <x v="6"/>
    <x v="1270"/>
    <x v="0"/>
    <m/>
    <m/>
    <n v="340"/>
    <m/>
    <s v="PUAMJ-CB600STQ"/>
    <x v="0"/>
    <x v="1"/>
  </r>
  <r>
    <x v="2"/>
    <x v="6"/>
    <x v="6"/>
    <x v="1270"/>
    <x v="1"/>
    <m/>
    <m/>
    <n v="340"/>
    <n v="140"/>
    <s v="PUAMJ-CB600STQ"/>
    <x v="0"/>
    <x v="1"/>
  </r>
  <r>
    <x v="2"/>
    <x v="6"/>
    <x v="6"/>
    <x v="1270"/>
    <x v="2"/>
    <m/>
    <m/>
    <n v="0"/>
    <n v="-140"/>
    <s v="PUAMJ-CB600STQ"/>
    <x v="0"/>
    <x v="2"/>
  </r>
  <r>
    <x v="2"/>
    <x v="6"/>
    <x v="6"/>
    <x v="1270"/>
    <x v="3"/>
    <m/>
    <m/>
    <n v="100"/>
    <m/>
    <s v="PUAMJ-CB600STQ"/>
    <x v="0"/>
    <x v="1"/>
  </r>
  <r>
    <x v="2"/>
    <x v="6"/>
    <x v="6"/>
    <x v="1270"/>
    <x v="4"/>
    <m/>
    <m/>
    <m/>
    <m/>
    <s v="PUAMJ-CB600STQ"/>
    <x v="0"/>
    <x v="1"/>
  </r>
  <r>
    <x v="2"/>
    <x v="6"/>
    <x v="6"/>
    <x v="1270"/>
    <x v="5"/>
    <m/>
    <m/>
    <n v="16.388000000000002"/>
    <n v="6.7480000000000002"/>
    <s v="PUAMJ-CB600STQ"/>
    <x v="0"/>
    <x v="1"/>
  </r>
  <r>
    <x v="2"/>
    <x v="6"/>
    <x v="6"/>
    <x v="1270"/>
    <x v="6"/>
    <m/>
    <m/>
    <n v="-16.388000000000002"/>
    <n v="-6.7480000000000002"/>
    <s v="PUAMJ-CB600STQ"/>
    <x v="0"/>
    <x v="0"/>
  </r>
  <r>
    <x v="2"/>
    <x v="6"/>
    <x v="6"/>
    <x v="1271"/>
    <x v="0"/>
    <m/>
    <n v="1000"/>
    <m/>
    <m/>
    <s v="PUAMK-GB3WTQ"/>
    <x v="0"/>
    <x v="1"/>
  </r>
  <r>
    <x v="2"/>
    <x v="6"/>
    <x v="6"/>
    <x v="1271"/>
    <x v="1"/>
    <m/>
    <n v="1000"/>
    <m/>
    <m/>
    <s v="PUAMK-GB3WTQ"/>
    <x v="0"/>
    <x v="1"/>
  </r>
  <r>
    <x v="2"/>
    <x v="6"/>
    <x v="6"/>
    <x v="1271"/>
    <x v="2"/>
    <m/>
    <n v="0"/>
    <m/>
    <m/>
    <s v="PUAMK-GB3WTQ"/>
    <x v="0"/>
    <x v="1"/>
  </r>
  <r>
    <x v="2"/>
    <x v="6"/>
    <x v="6"/>
    <x v="1271"/>
    <x v="3"/>
    <m/>
    <n v="100"/>
    <m/>
    <m/>
    <s v="PUAMK-GB3WTQ"/>
    <x v="0"/>
    <x v="1"/>
  </r>
  <r>
    <x v="2"/>
    <x v="6"/>
    <x v="6"/>
    <x v="1271"/>
    <x v="4"/>
    <m/>
    <m/>
    <m/>
    <m/>
    <s v="PUAMK-GB3WTQ"/>
    <x v="0"/>
    <x v="1"/>
  </r>
  <r>
    <x v="2"/>
    <x v="6"/>
    <x v="6"/>
    <x v="1271"/>
    <x v="5"/>
    <m/>
    <n v="16.66"/>
    <m/>
    <m/>
    <s v="PUAMK-GB3WTQ"/>
    <x v="0"/>
    <x v="1"/>
  </r>
  <r>
    <x v="2"/>
    <x v="6"/>
    <x v="6"/>
    <x v="1271"/>
    <x v="6"/>
    <m/>
    <n v="-16.66"/>
    <m/>
    <m/>
    <s v="PUAMK-GB3WTQ"/>
    <x v="0"/>
    <x v="0"/>
  </r>
  <r>
    <x v="2"/>
    <x v="6"/>
    <x v="6"/>
    <x v="1272"/>
    <x v="0"/>
    <m/>
    <m/>
    <m/>
    <m/>
    <s v="PUAMK-GH3WTQ"/>
    <x v="0"/>
    <x v="1"/>
  </r>
  <r>
    <x v="2"/>
    <x v="6"/>
    <x v="6"/>
    <x v="1272"/>
    <x v="1"/>
    <m/>
    <m/>
    <m/>
    <n v="8"/>
    <s v="PUAMK-GH3WTQ"/>
    <x v="0"/>
    <x v="1"/>
  </r>
  <r>
    <x v="2"/>
    <x v="6"/>
    <x v="6"/>
    <x v="1272"/>
    <x v="2"/>
    <m/>
    <m/>
    <m/>
    <n v="-8"/>
    <s v="PUAMK-GH3WTQ"/>
    <x v="0"/>
    <x v="2"/>
  </r>
  <r>
    <x v="2"/>
    <x v="6"/>
    <x v="6"/>
    <x v="1272"/>
    <x v="3"/>
    <m/>
    <m/>
    <m/>
    <m/>
    <s v="PUAMK-GH3WTQ"/>
    <x v="0"/>
    <x v="1"/>
  </r>
  <r>
    <x v="2"/>
    <x v="6"/>
    <x v="6"/>
    <x v="1272"/>
    <x v="4"/>
    <m/>
    <m/>
    <m/>
    <m/>
    <s v="PUAMK-GH3WTQ"/>
    <x v="0"/>
    <x v="1"/>
  </r>
  <r>
    <x v="2"/>
    <x v="6"/>
    <x v="6"/>
    <x v="1272"/>
    <x v="5"/>
    <m/>
    <m/>
    <m/>
    <n v="0.10192"/>
    <s v="PUAMK-GH3WTQ"/>
    <x v="0"/>
    <x v="1"/>
  </r>
  <r>
    <x v="2"/>
    <x v="6"/>
    <x v="6"/>
    <x v="1272"/>
    <x v="6"/>
    <m/>
    <m/>
    <m/>
    <n v="-0.10192"/>
    <s v="PUAMK-GH3WTQ"/>
    <x v="0"/>
    <x v="0"/>
  </r>
  <r>
    <x v="2"/>
    <x v="6"/>
    <x v="6"/>
    <x v="1273"/>
    <x v="0"/>
    <m/>
    <n v="300"/>
    <n v="210"/>
    <m/>
    <s v="PUAMK-GX1700WTQ"/>
    <x v="0"/>
    <x v="1"/>
  </r>
  <r>
    <x v="2"/>
    <x v="6"/>
    <x v="6"/>
    <x v="1273"/>
    <x v="1"/>
    <m/>
    <n v="300"/>
    <n v="210"/>
    <n v="140"/>
    <s v="PUAMK-GX1700WTQ"/>
    <x v="0"/>
    <x v="1"/>
  </r>
  <r>
    <x v="2"/>
    <x v="6"/>
    <x v="6"/>
    <x v="1273"/>
    <x v="2"/>
    <m/>
    <n v="0"/>
    <n v="0"/>
    <n v="-140"/>
    <s v="PUAMK-GX1700WTQ"/>
    <x v="0"/>
    <x v="2"/>
  </r>
  <r>
    <x v="2"/>
    <x v="6"/>
    <x v="6"/>
    <x v="1273"/>
    <x v="3"/>
    <m/>
    <n v="100"/>
    <n v="100"/>
    <m/>
    <s v="PUAMK-GX1700WTQ"/>
    <x v="0"/>
    <x v="1"/>
  </r>
  <r>
    <x v="2"/>
    <x v="6"/>
    <x v="6"/>
    <x v="1273"/>
    <x v="4"/>
    <m/>
    <m/>
    <m/>
    <m/>
    <s v="PUAMK-GX1700WTQ"/>
    <x v="0"/>
    <x v="1"/>
  </r>
  <r>
    <x v="2"/>
    <x v="6"/>
    <x v="6"/>
    <x v="1273"/>
    <x v="5"/>
    <m/>
    <n v="17.337"/>
    <n v="12.135899999999999"/>
    <n v="8.0906000000000002"/>
    <s v="PUAMK-GX1700WTQ"/>
    <x v="0"/>
    <x v="1"/>
  </r>
  <r>
    <x v="2"/>
    <x v="6"/>
    <x v="6"/>
    <x v="1273"/>
    <x v="6"/>
    <m/>
    <n v="-17.337"/>
    <n v="-12.135899999999999"/>
    <n v="-8.0906000000000002"/>
    <s v="PUAMK-GX1700WTQ"/>
    <x v="0"/>
    <x v="0"/>
  </r>
  <r>
    <x v="2"/>
    <x v="6"/>
    <x v="6"/>
    <x v="1274"/>
    <x v="0"/>
    <m/>
    <n v="250"/>
    <n v="370"/>
    <m/>
    <s v="PUAMK-GX1710KTQ"/>
    <x v="0"/>
    <x v="1"/>
  </r>
  <r>
    <x v="2"/>
    <x v="6"/>
    <x v="6"/>
    <x v="1274"/>
    <x v="1"/>
    <m/>
    <n v="250"/>
    <n v="370"/>
    <n v="100"/>
    <s v="PUAMK-GX1710KTQ"/>
    <x v="0"/>
    <x v="1"/>
  </r>
  <r>
    <x v="2"/>
    <x v="6"/>
    <x v="6"/>
    <x v="1274"/>
    <x v="2"/>
    <m/>
    <n v="0"/>
    <n v="0"/>
    <n v="-100"/>
    <s v="PUAMK-GX1710KTQ"/>
    <x v="0"/>
    <x v="2"/>
  </r>
  <r>
    <x v="2"/>
    <x v="6"/>
    <x v="6"/>
    <x v="1274"/>
    <x v="3"/>
    <m/>
    <n v="100"/>
    <n v="100"/>
    <m/>
    <s v="PUAMK-GX1710KTQ"/>
    <x v="0"/>
    <x v="1"/>
  </r>
  <r>
    <x v="2"/>
    <x v="6"/>
    <x v="6"/>
    <x v="1274"/>
    <x v="4"/>
    <m/>
    <m/>
    <m/>
    <m/>
    <s v="PUAMK-GX1710KTQ"/>
    <x v="0"/>
    <x v="1"/>
  </r>
  <r>
    <x v="2"/>
    <x v="6"/>
    <x v="6"/>
    <x v="1274"/>
    <x v="5"/>
    <m/>
    <n v="16.84"/>
    <n v="24.923200000000001"/>
    <n v="6.7359999999999998"/>
    <s v="PUAMK-GX1710KTQ"/>
    <x v="0"/>
    <x v="1"/>
  </r>
  <r>
    <x v="2"/>
    <x v="6"/>
    <x v="6"/>
    <x v="1274"/>
    <x v="6"/>
    <m/>
    <n v="-16.84"/>
    <n v="-24.923200000000001"/>
    <n v="-6.7359999999999998"/>
    <s v="PUAMK-GX1710KTQ"/>
    <x v="0"/>
    <x v="0"/>
  </r>
  <r>
    <x v="2"/>
    <x v="6"/>
    <x v="6"/>
    <x v="1275"/>
    <x v="0"/>
    <m/>
    <n v="200"/>
    <n v="200"/>
    <m/>
    <s v="PUAMX-EG5311KTQ"/>
    <x v="0"/>
    <x v="1"/>
  </r>
  <r>
    <x v="2"/>
    <x v="6"/>
    <x v="6"/>
    <x v="1275"/>
    <x v="1"/>
    <m/>
    <n v="200"/>
    <n v="200"/>
    <m/>
    <s v="PUAMX-EG5311KTQ"/>
    <x v="0"/>
    <x v="1"/>
  </r>
  <r>
    <x v="2"/>
    <x v="6"/>
    <x v="6"/>
    <x v="1275"/>
    <x v="2"/>
    <m/>
    <n v="0"/>
    <n v="0"/>
    <m/>
    <s v="PUAMX-EG5311KTQ"/>
    <x v="0"/>
    <x v="1"/>
  </r>
  <r>
    <x v="2"/>
    <x v="6"/>
    <x v="6"/>
    <x v="1275"/>
    <x v="3"/>
    <m/>
    <n v="100"/>
    <n v="100"/>
    <m/>
    <s v="PUAMX-EG5311KTQ"/>
    <x v="0"/>
    <x v="1"/>
  </r>
  <r>
    <x v="2"/>
    <x v="6"/>
    <x v="6"/>
    <x v="1275"/>
    <x v="4"/>
    <m/>
    <m/>
    <m/>
    <m/>
    <s v="PUAMX-EG5311KTQ"/>
    <x v="0"/>
    <x v="1"/>
  </r>
  <r>
    <x v="2"/>
    <x v="6"/>
    <x v="6"/>
    <x v="1275"/>
    <x v="5"/>
    <m/>
    <n v="4.3540000000000001"/>
    <n v="4.3540000000000001"/>
    <m/>
    <s v="PUAMX-EG5311KTQ"/>
    <x v="0"/>
    <x v="1"/>
  </r>
  <r>
    <x v="2"/>
    <x v="6"/>
    <x v="6"/>
    <x v="1275"/>
    <x v="6"/>
    <m/>
    <n v="-4.3540000000000001"/>
    <n v="-4.3540000000000001"/>
    <m/>
    <s v="PUAMX-EG5311KTQ"/>
    <x v="0"/>
    <x v="0"/>
  </r>
  <r>
    <x v="2"/>
    <x v="6"/>
    <x v="6"/>
    <x v="1276"/>
    <x v="0"/>
    <m/>
    <n v="200"/>
    <n v="200"/>
    <m/>
    <s v="PUAMX-EG5311WTQ"/>
    <x v="0"/>
    <x v="1"/>
  </r>
  <r>
    <x v="2"/>
    <x v="6"/>
    <x v="6"/>
    <x v="1276"/>
    <x v="1"/>
    <m/>
    <n v="200"/>
    <n v="200"/>
    <m/>
    <s v="PUAMX-EG5311WTQ"/>
    <x v="0"/>
    <x v="1"/>
  </r>
  <r>
    <x v="2"/>
    <x v="6"/>
    <x v="6"/>
    <x v="1276"/>
    <x v="2"/>
    <m/>
    <n v="0"/>
    <n v="0"/>
    <m/>
    <s v="PUAMX-EG5311WTQ"/>
    <x v="0"/>
    <x v="1"/>
  </r>
  <r>
    <x v="2"/>
    <x v="6"/>
    <x v="6"/>
    <x v="1276"/>
    <x v="3"/>
    <m/>
    <n v="100"/>
    <n v="100"/>
    <m/>
    <s v="PUAMX-EG5311WTQ"/>
    <x v="0"/>
    <x v="1"/>
  </r>
  <r>
    <x v="2"/>
    <x v="6"/>
    <x v="6"/>
    <x v="1276"/>
    <x v="4"/>
    <m/>
    <m/>
    <m/>
    <m/>
    <s v="PUAMX-EG5311WTQ"/>
    <x v="0"/>
    <x v="1"/>
  </r>
  <r>
    <x v="2"/>
    <x v="6"/>
    <x v="6"/>
    <x v="1276"/>
    <x v="5"/>
    <m/>
    <n v="4.3540000000000001"/>
    <n v="4.3540000000000001"/>
    <m/>
    <s v="PUAMX-EG5311WTQ"/>
    <x v="0"/>
    <x v="1"/>
  </r>
  <r>
    <x v="2"/>
    <x v="6"/>
    <x v="6"/>
    <x v="1276"/>
    <x v="6"/>
    <m/>
    <n v="-4.3540000000000001"/>
    <n v="-4.3540000000000001"/>
    <m/>
    <s v="PUAMX-EG5311WTQ"/>
    <x v="0"/>
    <x v="0"/>
  </r>
  <r>
    <x v="2"/>
    <x v="6"/>
    <x v="6"/>
    <x v="1277"/>
    <x v="0"/>
    <m/>
    <n v="200"/>
    <n v="210"/>
    <m/>
    <s v="PUAMX-EP3111WTQ"/>
    <x v="0"/>
    <x v="1"/>
  </r>
  <r>
    <x v="2"/>
    <x v="6"/>
    <x v="6"/>
    <x v="1277"/>
    <x v="1"/>
    <m/>
    <n v="200"/>
    <n v="210"/>
    <m/>
    <s v="PUAMX-EP3111WTQ"/>
    <x v="0"/>
    <x v="1"/>
  </r>
  <r>
    <x v="2"/>
    <x v="6"/>
    <x v="6"/>
    <x v="1277"/>
    <x v="2"/>
    <m/>
    <n v="0"/>
    <n v="0"/>
    <m/>
    <s v="PUAMX-EP3111WTQ"/>
    <x v="0"/>
    <x v="1"/>
  </r>
  <r>
    <x v="2"/>
    <x v="6"/>
    <x v="6"/>
    <x v="1277"/>
    <x v="3"/>
    <m/>
    <n v="100"/>
    <n v="100"/>
    <m/>
    <s v="PUAMX-EP3111WTQ"/>
    <x v="0"/>
    <x v="1"/>
  </r>
  <r>
    <x v="2"/>
    <x v="6"/>
    <x v="6"/>
    <x v="1277"/>
    <x v="4"/>
    <m/>
    <m/>
    <m/>
    <m/>
    <s v="PUAMX-EP3111WTQ"/>
    <x v="0"/>
    <x v="1"/>
  </r>
  <r>
    <x v="2"/>
    <x v="6"/>
    <x v="6"/>
    <x v="1277"/>
    <x v="5"/>
    <m/>
    <n v="3.198"/>
    <n v="3.3578999999999999"/>
    <m/>
    <s v="PUAMX-EP3111WTQ"/>
    <x v="0"/>
    <x v="1"/>
  </r>
  <r>
    <x v="2"/>
    <x v="6"/>
    <x v="6"/>
    <x v="1277"/>
    <x v="6"/>
    <m/>
    <n v="-3.198"/>
    <n v="-3.3578999999999999"/>
    <m/>
    <s v="PUAMX-EP3111WTQ"/>
    <x v="0"/>
    <x v="0"/>
  </r>
  <r>
    <x v="2"/>
    <x v="6"/>
    <x v="6"/>
    <x v="1278"/>
    <x v="0"/>
    <m/>
    <m/>
    <m/>
    <m/>
    <s v="PUAMX-MG5451WTQ"/>
    <x v="0"/>
    <x v="1"/>
  </r>
  <r>
    <x v="2"/>
    <x v="6"/>
    <x v="6"/>
    <x v="1278"/>
    <x v="1"/>
    <m/>
    <m/>
    <m/>
    <n v="300"/>
    <s v="PUAMX-MG5451WTQ"/>
    <x v="0"/>
    <x v="1"/>
  </r>
  <r>
    <x v="2"/>
    <x v="6"/>
    <x v="6"/>
    <x v="1278"/>
    <x v="2"/>
    <m/>
    <m/>
    <m/>
    <n v="-300"/>
    <s v="PUAMX-MG5451WTQ"/>
    <x v="0"/>
    <x v="2"/>
  </r>
  <r>
    <x v="2"/>
    <x v="6"/>
    <x v="6"/>
    <x v="1278"/>
    <x v="3"/>
    <m/>
    <m/>
    <m/>
    <m/>
    <s v="PUAMX-MG5451WTQ"/>
    <x v="0"/>
    <x v="1"/>
  </r>
  <r>
    <x v="2"/>
    <x v="6"/>
    <x v="6"/>
    <x v="1278"/>
    <x v="4"/>
    <m/>
    <m/>
    <m/>
    <m/>
    <s v="PUAMX-MG5451WTQ"/>
    <x v="0"/>
    <x v="1"/>
  </r>
  <r>
    <x v="2"/>
    <x v="6"/>
    <x v="6"/>
    <x v="1278"/>
    <x v="5"/>
    <m/>
    <m/>
    <m/>
    <n v="9.9179999999999993"/>
    <s v="PUAMX-MG5451WTQ"/>
    <x v="0"/>
    <x v="1"/>
  </r>
  <r>
    <x v="2"/>
    <x v="6"/>
    <x v="6"/>
    <x v="1278"/>
    <x v="6"/>
    <m/>
    <m/>
    <m/>
    <n v="-9.9179999999999993"/>
    <s v="PUAMX-MG5451WTQ"/>
    <x v="0"/>
    <x v="0"/>
  </r>
  <r>
    <x v="2"/>
    <x v="6"/>
    <x v="6"/>
    <x v="1279"/>
    <x v="0"/>
    <m/>
    <n v="1400"/>
    <n v="2800"/>
    <m/>
    <s v="PUAMX-SS1BTQ"/>
    <x v="0"/>
    <x v="1"/>
  </r>
  <r>
    <x v="2"/>
    <x v="6"/>
    <x v="6"/>
    <x v="1279"/>
    <x v="1"/>
    <m/>
    <n v="1400"/>
    <n v="2800"/>
    <m/>
    <s v="PUAMX-SS1BTQ"/>
    <x v="0"/>
    <x v="1"/>
  </r>
  <r>
    <x v="2"/>
    <x v="6"/>
    <x v="6"/>
    <x v="1279"/>
    <x v="2"/>
    <m/>
    <n v="0"/>
    <n v="0"/>
    <m/>
    <s v="PUAMX-SS1BTQ"/>
    <x v="0"/>
    <x v="1"/>
  </r>
  <r>
    <x v="2"/>
    <x v="6"/>
    <x v="6"/>
    <x v="1279"/>
    <x v="3"/>
    <m/>
    <n v="100"/>
    <n v="100"/>
    <m/>
    <s v="PUAMX-SS1BTQ"/>
    <x v="0"/>
    <x v="1"/>
  </r>
  <r>
    <x v="2"/>
    <x v="6"/>
    <x v="6"/>
    <x v="1279"/>
    <x v="4"/>
    <m/>
    <m/>
    <m/>
    <m/>
    <s v="PUAMX-SS1BTQ"/>
    <x v="0"/>
    <x v="1"/>
  </r>
  <r>
    <x v="2"/>
    <x v="6"/>
    <x v="6"/>
    <x v="1279"/>
    <x v="5"/>
    <m/>
    <n v="24.5"/>
    <n v="49"/>
    <m/>
    <s v="PUAMX-SS1BTQ"/>
    <x v="0"/>
    <x v="1"/>
  </r>
  <r>
    <x v="2"/>
    <x v="6"/>
    <x v="6"/>
    <x v="1279"/>
    <x v="6"/>
    <m/>
    <n v="-24.5"/>
    <n v="-49"/>
    <m/>
    <s v="PUAMX-SS1BTQ"/>
    <x v="0"/>
    <x v="0"/>
  </r>
  <r>
    <x v="2"/>
    <x v="6"/>
    <x v="6"/>
    <x v="1280"/>
    <x v="0"/>
    <m/>
    <n v="1000"/>
    <m/>
    <m/>
    <s v="PUAMX-SS40BTQ"/>
    <x v="0"/>
    <x v="1"/>
  </r>
  <r>
    <x v="2"/>
    <x v="6"/>
    <x v="6"/>
    <x v="1280"/>
    <x v="1"/>
    <m/>
    <n v="1000"/>
    <m/>
    <m/>
    <s v="PUAMX-SS40BTQ"/>
    <x v="0"/>
    <x v="1"/>
  </r>
  <r>
    <x v="2"/>
    <x v="6"/>
    <x v="6"/>
    <x v="1280"/>
    <x v="2"/>
    <m/>
    <n v="0"/>
    <m/>
    <m/>
    <s v="PUAMX-SS40BTQ"/>
    <x v="0"/>
    <x v="1"/>
  </r>
  <r>
    <x v="2"/>
    <x v="6"/>
    <x v="6"/>
    <x v="1280"/>
    <x v="3"/>
    <m/>
    <n v="100"/>
    <m/>
    <m/>
    <s v="PUAMX-SS40BTQ"/>
    <x v="0"/>
    <x v="1"/>
  </r>
  <r>
    <x v="2"/>
    <x v="6"/>
    <x v="6"/>
    <x v="1280"/>
    <x v="4"/>
    <m/>
    <m/>
    <m/>
    <m/>
    <s v="PUAMX-SS40BTQ"/>
    <x v="0"/>
    <x v="1"/>
  </r>
  <r>
    <x v="2"/>
    <x v="6"/>
    <x v="6"/>
    <x v="1280"/>
    <x v="5"/>
    <m/>
    <n v="25.96"/>
    <m/>
    <m/>
    <s v="PUAMX-SS40BTQ"/>
    <x v="0"/>
    <x v="1"/>
  </r>
  <r>
    <x v="2"/>
    <x v="6"/>
    <x v="6"/>
    <x v="1280"/>
    <x v="6"/>
    <m/>
    <n v="-25.96"/>
    <m/>
    <m/>
    <s v="PUAMX-SS40BTQ"/>
    <x v="0"/>
    <x v="0"/>
  </r>
  <r>
    <x v="2"/>
    <x v="6"/>
    <x v="6"/>
    <x v="1281"/>
    <x v="0"/>
    <m/>
    <m/>
    <n v="300"/>
    <m/>
    <s v="PUANC-DG3000WTS"/>
    <x v="0"/>
    <x v="1"/>
  </r>
  <r>
    <x v="2"/>
    <x v="6"/>
    <x v="6"/>
    <x v="1281"/>
    <x v="1"/>
    <m/>
    <m/>
    <n v="300"/>
    <n v="200"/>
    <s v="PUANC-DG3000WTS"/>
    <x v="0"/>
    <x v="1"/>
  </r>
  <r>
    <x v="2"/>
    <x v="6"/>
    <x v="6"/>
    <x v="1281"/>
    <x v="2"/>
    <m/>
    <m/>
    <n v="0"/>
    <n v="-200"/>
    <s v="PUANC-DG3000WTS"/>
    <x v="0"/>
    <x v="2"/>
  </r>
  <r>
    <x v="2"/>
    <x v="6"/>
    <x v="6"/>
    <x v="1281"/>
    <x v="3"/>
    <m/>
    <m/>
    <n v="100"/>
    <m/>
    <s v="PUANC-DG3000WTS"/>
    <x v="0"/>
    <x v="1"/>
  </r>
  <r>
    <x v="2"/>
    <x v="6"/>
    <x v="6"/>
    <x v="1281"/>
    <x v="4"/>
    <m/>
    <m/>
    <m/>
    <m/>
    <s v="PUANC-DG3000WTS"/>
    <x v="0"/>
    <x v="1"/>
  </r>
  <r>
    <x v="2"/>
    <x v="6"/>
    <x v="6"/>
    <x v="1281"/>
    <x v="5"/>
    <m/>
    <m/>
    <n v="14.331"/>
    <n v="9.5540000000000003"/>
    <s v="PUANC-DG3000WTS"/>
    <x v="0"/>
    <x v="1"/>
  </r>
  <r>
    <x v="2"/>
    <x v="6"/>
    <x v="6"/>
    <x v="1281"/>
    <x v="6"/>
    <m/>
    <m/>
    <n v="-14.331"/>
    <n v="-9.5540000000000003"/>
    <s v="PUANC-DG3000WTS"/>
    <x v="0"/>
    <x v="0"/>
  </r>
  <r>
    <x v="2"/>
    <x v="6"/>
    <x v="6"/>
    <x v="1282"/>
    <x v="0"/>
    <m/>
    <m/>
    <n v="500"/>
    <m/>
    <s v="PUANC-EG3000WTS"/>
    <x v="0"/>
    <x v="1"/>
  </r>
  <r>
    <x v="2"/>
    <x v="6"/>
    <x v="6"/>
    <x v="1282"/>
    <x v="1"/>
    <m/>
    <m/>
    <n v="500"/>
    <n v="200"/>
    <s v="PUANC-EG3000WTS"/>
    <x v="0"/>
    <x v="1"/>
  </r>
  <r>
    <x v="2"/>
    <x v="6"/>
    <x v="6"/>
    <x v="1282"/>
    <x v="2"/>
    <m/>
    <m/>
    <n v="0"/>
    <n v="-200"/>
    <s v="PUANC-EG3000WTS"/>
    <x v="0"/>
    <x v="2"/>
  </r>
  <r>
    <x v="2"/>
    <x v="6"/>
    <x v="6"/>
    <x v="1282"/>
    <x v="3"/>
    <m/>
    <m/>
    <n v="100"/>
    <m/>
    <s v="PUANC-EG3000WTS"/>
    <x v="0"/>
    <x v="1"/>
  </r>
  <r>
    <x v="2"/>
    <x v="6"/>
    <x v="6"/>
    <x v="1282"/>
    <x v="4"/>
    <m/>
    <m/>
    <m/>
    <m/>
    <s v="PUANC-EG3000WTS"/>
    <x v="0"/>
    <x v="1"/>
  </r>
  <r>
    <x v="2"/>
    <x v="6"/>
    <x v="6"/>
    <x v="1282"/>
    <x v="5"/>
    <m/>
    <m/>
    <n v="18.285"/>
    <n v="7.3140000000000001"/>
    <s v="PUANC-EG3000WTS"/>
    <x v="0"/>
    <x v="1"/>
  </r>
  <r>
    <x v="2"/>
    <x v="6"/>
    <x v="6"/>
    <x v="1282"/>
    <x v="6"/>
    <m/>
    <m/>
    <n v="-18.285"/>
    <n v="-7.3140000000000001"/>
    <s v="PUANC-EG3000WTS"/>
    <x v="0"/>
    <x v="0"/>
  </r>
  <r>
    <x v="2"/>
    <x v="6"/>
    <x v="6"/>
    <x v="1283"/>
    <x v="0"/>
    <m/>
    <m/>
    <n v="800"/>
    <m/>
    <s v="PUANC-EG4000KTS"/>
    <x v="0"/>
    <x v="1"/>
  </r>
  <r>
    <x v="2"/>
    <x v="6"/>
    <x v="6"/>
    <x v="1283"/>
    <x v="1"/>
    <m/>
    <m/>
    <n v="800"/>
    <n v="200"/>
    <s v="PUANC-EG4000KTS"/>
    <x v="0"/>
    <x v="1"/>
  </r>
  <r>
    <x v="2"/>
    <x v="6"/>
    <x v="6"/>
    <x v="1283"/>
    <x v="2"/>
    <m/>
    <m/>
    <n v="0"/>
    <n v="-200"/>
    <s v="PUANC-EG4000KTS"/>
    <x v="0"/>
    <x v="2"/>
  </r>
  <r>
    <x v="2"/>
    <x v="6"/>
    <x v="6"/>
    <x v="1283"/>
    <x v="3"/>
    <m/>
    <m/>
    <n v="100"/>
    <m/>
    <s v="PUANC-EG4000KTS"/>
    <x v="0"/>
    <x v="1"/>
  </r>
  <r>
    <x v="2"/>
    <x v="6"/>
    <x v="6"/>
    <x v="1283"/>
    <x v="4"/>
    <m/>
    <m/>
    <m/>
    <m/>
    <s v="PUANC-EG4000KTS"/>
    <x v="0"/>
    <x v="1"/>
  </r>
  <r>
    <x v="2"/>
    <x v="6"/>
    <x v="6"/>
    <x v="1283"/>
    <x v="5"/>
    <m/>
    <m/>
    <n v="34.712000000000003"/>
    <n v="8.6780000000000008"/>
    <s v="PUANC-EG4000KTS"/>
    <x v="0"/>
    <x v="1"/>
  </r>
  <r>
    <x v="2"/>
    <x v="6"/>
    <x v="6"/>
    <x v="1283"/>
    <x v="6"/>
    <m/>
    <m/>
    <n v="-34.712000000000003"/>
    <n v="-8.6780000000000008"/>
    <s v="PUANC-EG4000KTS"/>
    <x v="0"/>
    <x v="0"/>
  </r>
  <r>
    <x v="2"/>
    <x v="6"/>
    <x v="6"/>
    <x v="1284"/>
    <x v="0"/>
    <m/>
    <m/>
    <n v="530"/>
    <m/>
    <s v="PUANC-EG4000WTS"/>
    <x v="0"/>
    <x v="1"/>
  </r>
  <r>
    <x v="2"/>
    <x v="6"/>
    <x v="6"/>
    <x v="1284"/>
    <x v="1"/>
    <m/>
    <m/>
    <n v="530"/>
    <n v="200"/>
    <s v="PUANC-EG4000WTS"/>
    <x v="0"/>
    <x v="1"/>
  </r>
  <r>
    <x v="2"/>
    <x v="6"/>
    <x v="6"/>
    <x v="1284"/>
    <x v="2"/>
    <m/>
    <m/>
    <n v="0"/>
    <n v="-200"/>
    <s v="PUANC-EG4000WTS"/>
    <x v="0"/>
    <x v="2"/>
  </r>
  <r>
    <x v="2"/>
    <x v="6"/>
    <x v="6"/>
    <x v="1284"/>
    <x v="3"/>
    <m/>
    <m/>
    <n v="100"/>
    <m/>
    <s v="PUANC-EG4000WTS"/>
    <x v="0"/>
    <x v="1"/>
  </r>
  <r>
    <x v="2"/>
    <x v="6"/>
    <x v="6"/>
    <x v="1284"/>
    <x v="4"/>
    <m/>
    <m/>
    <m/>
    <m/>
    <s v="PUANC-EG4000WTS"/>
    <x v="0"/>
    <x v="1"/>
  </r>
  <r>
    <x v="2"/>
    <x v="6"/>
    <x v="6"/>
    <x v="1284"/>
    <x v="5"/>
    <m/>
    <m/>
    <n v="20.749500000000001"/>
    <n v="7.83"/>
    <s v="PUANC-EG4000WTS"/>
    <x v="0"/>
    <x v="1"/>
  </r>
  <r>
    <x v="2"/>
    <x v="6"/>
    <x v="6"/>
    <x v="1284"/>
    <x v="6"/>
    <m/>
    <m/>
    <n v="-20.749500000000001"/>
    <n v="-7.83"/>
    <s v="PUANC-EG4000WTS"/>
    <x v="0"/>
    <x v="0"/>
  </r>
  <r>
    <x v="2"/>
    <x v="6"/>
    <x v="6"/>
    <x v="1285"/>
    <x v="0"/>
    <m/>
    <m/>
    <n v="200"/>
    <m/>
    <s v="PUANC-HU301PZTW"/>
    <x v="0"/>
    <x v="1"/>
  </r>
  <r>
    <x v="2"/>
    <x v="6"/>
    <x v="6"/>
    <x v="1285"/>
    <x v="1"/>
    <m/>
    <m/>
    <n v="200"/>
    <m/>
    <s v="PUANC-HU301PZTW"/>
    <x v="0"/>
    <x v="1"/>
  </r>
  <r>
    <x v="2"/>
    <x v="6"/>
    <x v="6"/>
    <x v="1285"/>
    <x v="2"/>
    <m/>
    <m/>
    <n v="0"/>
    <m/>
    <s v="PUANC-HU301PZTW"/>
    <x v="0"/>
    <x v="1"/>
  </r>
  <r>
    <x v="2"/>
    <x v="6"/>
    <x v="6"/>
    <x v="1285"/>
    <x v="3"/>
    <m/>
    <m/>
    <n v="100"/>
    <m/>
    <s v="PUANC-HU301PZTW"/>
    <x v="0"/>
    <x v="1"/>
  </r>
  <r>
    <x v="2"/>
    <x v="6"/>
    <x v="6"/>
    <x v="1285"/>
    <x v="4"/>
    <m/>
    <m/>
    <m/>
    <m/>
    <s v="PUANC-HU301PZTW"/>
    <x v="0"/>
    <x v="1"/>
  </r>
  <r>
    <x v="2"/>
    <x v="6"/>
    <x v="6"/>
    <x v="1285"/>
    <x v="5"/>
    <m/>
    <m/>
    <n v="11.172000000000001"/>
    <m/>
    <s v="PUANC-HU301PZTW"/>
    <x v="0"/>
    <x v="1"/>
  </r>
  <r>
    <x v="2"/>
    <x v="6"/>
    <x v="6"/>
    <x v="1285"/>
    <x v="6"/>
    <m/>
    <m/>
    <n v="-11.172000000000001"/>
    <m/>
    <s v="PUANC-HU301PZTW"/>
    <x v="0"/>
    <x v="0"/>
  </r>
  <r>
    <x v="2"/>
    <x v="6"/>
    <x v="6"/>
    <x v="1286"/>
    <x v="0"/>
    <m/>
    <m/>
    <n v="980"/>
    <m/>
    <s v="PUANF-CC600ATS"/>
    <x v="0"/>
    <x v="1"/>
  </r>
  <r>
    <x v="2"/>
    <x v="6"/>
    <x v="6"/>
    <x v="1286"/>
    <x v="1"/>
    <m/>
    <m/>
    <n v="980"/>
    <m/>
    <s v="PUANF-CC600ATS"/>
    <x v="0"/>
    <x v="1"/>
  </r>
  <r>
    <x v="2"/>
    <x v="6"/>
    <x v="6"/>
    <x v="1286"/>
    <x v="2"/>
    <m/>
    <m/>
    <n v="0"/>
    <m/>
    <s v="PUANF-CC600ATS"/>
    <x v="0"/>
    <x v="1"/>
  </r>
  <r>
    <x v="2"/>
    <x v="6"/>
    <x v="6"/>
    <x v="1286"/>
    <x v="3"/>
    <m/>
    <m/>
    <n v="100"/>
    <m/>
    <s v="PUANF-CC600ATS"/>
    <x v="0"/>
    <x v="1"/>
  </r>
  <r>
    <x v="2"/>
    <x v="6"/>
    <x v="6"/>
    <x v="1286"/>
    <x v="4"/>
    <m/>
    <m/>
    <m/>
    <m/>
    <s v="PUANF-CC600ATS"/>
    <x v="0"/>
    <x v="1"/>
  </r>
  <r>
    <x v="2"/>
    <x v="6"/>
    <x v="6"/>
    <x v="1286"/>
    <x v="5"/>
    <m/>
    <m/>
    <n v="0"/>
    <m/>
    <s v="PUANF-CC600ATS"/>
    <x v="0"/>
    <x v="1"/>
  </r>
  <r>
    <x v="2"/>
    <x v="6"/>
    <x v="6"/>
    <x v="1286"/>
    <x v="6"/>
    <m/>
    <m/>
    <n v="0"/>
    <m/>
    <s v="PUANF-CC600ATS"/>
    <x v="0"/>
    <x v="0"/>
  </r>
  <r>
    <x v="2"/>
    <x v="6"/>
    <x v="6"/>
    <x v="1287"/>
    <x v="0"/>
    <m/>
    <m/>
    <m/>
    <m/>
    <s v="PUANN-C69MSZPE"/>
    <x v="1"/>
    <x v="1"/>
  </r>
  <r>
    <x v="2"/>
    <x v="6"/>
    <x v="6"/>
    <x v="1287"/>
    <x v="1"/>
    <m/>
    <m/>
    <m/>
    <n v="4"/>
    <s v="PUANN-C69MSZPE"/>
    <x v="1"/>
    <x v="1"/>
  </r>
  <r>
    <x v="2"/>
    <x v="6"/>
    <x v="6"/>
    <x v="1287"/>
    <x v="2"/>
    <m/>
    <m/>
    <m/>
    <n v="-4"/>
    <s v="PUANN-C69MSZPE"/>
    <x v="1"/>
    <x v="2"/>
  </r>
  <r>
    <x v="2"/>
    <x v="6"/>
    <x v="6"/>
    <x v="1287"/>
    <x v="3"/>
    <m/>
    <m/>
    <m/>
    <m/>
    <s v="PUANN-C69MSZPE"/>
    <x v="1"/>
    <x v="1"/>
  </r>
  <r>
    <x v="2"/>
    <x v="6"/>
    <x v="6"/>
    <x v="1287"/>
    <x v="4"/>
    <m/>
    <m/>
    <m/>
    <m/>
    <s v="PUANN-C69MSZPE"/>
    <x v="1"/>
    <x v="1"/>
  </r>
  <r>
    <x v="2"/>
    <x v="6"/>
    <x v="6"/>
    <x v="1287"/>
    <x v="5"/>
    <m/>
    <m/>
    <m/>
    <n v="0.38352000000000003"/>
    <s v="PUANN-C69MSZPE"/>
    <x v="1"/>
    <x v="1"/>
  </r>
  <r>
    <x v="2"/>
    <x v="6"/>
    <x v="6"/>
    <x v="1287"/>
    <x v="6"/>
    <m/>
    <m/>
    <m/>
    <n v="-0.38352000000000003"/>
    <s v="PUANN-C69MSZPE"/>
    <x v="1"/>
    <x v="0"/>
  </r>
  <r>
    <x v="2"/>
    <x v="6"/>
    <x v="6"/>
    <x v="1288"/>
    <x v="0"/>
    <m/>
    <m/>
    <m/>
    <m/>
    <s v="PUANN-GT261WZPE"/>
    <x v="1"/>
    <x v="1"/>
  </r>
  <r>
    <x v="2"/>
    <x v="6"/>
    <x v="6"/>
    <x v="1288"/>
    <x v="1"/>
    <m/>
    <m/>
    <n v="40"/>
    <n v="51"/>
    <s v="PUANN-GT261WZPE"/>
    <x v="1"/>
    <x v="1"/>
  </r>
  <r>
    <x v="2"/>
    <x v="6"/>
    <x v="6"/>
    <x v="1288"/>
    <x v="2"/>
    <m/>
    <m/>
    <n v="-40"/>
    <n v="-51"/>
    <s v="PUANN-GT261WZPE"/>
    <x v="1"/>
    <x v="2"/>
  </r>
  <r>
    <x v="2"/>
    <x v="6"/>
    <x v="6"/>
    <x v="1288"/>
    <x v="3"/>
    <m/>
    <m/>
    <m/>
    <m/>
    <s v="PUANN-GT261WZPE"/>
    <x v="1"/>
    <x v="1"/>
  </r>
  <r>
    <x v="2"/>
    <x v="6"/>
    <x v="6"/>
    <x v="1288"/>
    <x v="4"/>
    <m/>
    <m/>
    <m/>
    <m/>
    <s v="PUANN-GT261WZPE"/>
    <x v="1"/>
    <x v="1"/>
  </r>
  <r>
    <x v="2"/>
    <x v="6"/>
    <x v="6"/>
    <x v="1288"/>
    <x v="5"/>
    <m/>
    <m/>
    <n v="1.6152"/>
    <n v="2.05938"/>
    <s v="PUANN-GT261WZPE"/>
    <x v="1"/>
    <x v="1"/>
  </r>
  <r>
    <x v="2"/>
    <x v="6"/>
    <x v="6"/>
    <x v="1288"/>
    <x v="6"/>
    <m/>
    <m/>
    <n v="-1.6152"/>
    <n v="-2.05938"/>
    <s v="PUANN-GT261WZPE"/>
    <x v="1"/>
    <x v="0"/>
  </r>
  <r>
    <x v="2"/>
    <x v="6"/>
    <x v="6"/>
    <x v="1289"/>
    <x v="0"/>
    <m/>
    <m/>
    <m/>
    <m/>
    <s v="PUANN-GT264MZPE"/>
    <x v="1"/>
    <x v="1"/>
  </r>
  <r>
    <x v="2"/>
    <x v="6"/>
    <x v="6"/>
    <x v="1289"/>
    <x v="1"/>
    <n v="148"/>
    <m/>
    <m/>
    <m/>
    <s v="PUANN-GT264MZPE"/>
    <x v="1"/>
    <x v="1"/>
  </r>
  <r>
    <x v="2"/>
    <x v="6"/>
    <x v="6"/>
    <x v="1289"/>
    <x v="2"/>
    <n v="-148"/>
    <m/>
    <m/>
    <m/>
    <s v="PUANN-GT264MZPE"/>
    <x v="1"/>
    <x v="1"/>
  </r>
  <r>
    <x v="2"/>
    <x v="6"/>
    <x v="6"/>
    <x v="1289"/>
    <x v="3"/>
    <m/>
    <m/>
    <m/>
    <m/>
    <s v="PUANN-GT264MZPE"/>
    <x v="1"/>
    <x v="1"/>
  </r>
  <r>
    <x v="2"/>
    <x v="6"/>
    <x v="6"/>
    <x v="1289"/>
    <x v="4"/>
    <m/>
    <m/>
    <m/>
    <m/>
    <s v="PUANN-GT264MZPE"/>
    <x v="1"/>
    <x v="1"/>
  </r>
  <r>
    <x v="2"/>
    <x v="6"/>
    <x v="6"/>
    <x v="1289"/>
    <x v="5"/>
    <n v="6.0665199999999997"/>
    <m/>
    <m/>
    <m/>
    <s v="PUANN-GT264MZPE"/>
    <x v="1"/>
    <x v="1"/>
  </r>
  <r>
    <x v="2"/>
    <x v="6"/>
    <x v="6"/>
    <x v="1289"/>
    <x v="6"/>
    <n v="-6.0665199999999997"/>
    <m/>
    <m/>
    <m/>
    <s v="PUANN-GT264MZPE"/>
    <x v="1"/>
    <x v="0"/>
  </r>
  <r>
    <x v="2"/>
    <x v="6"/>
    <x v="6"/>
    <x v="1290"/>
    <x v="0"/>
    <m/>
    <m/>
    <m/>
    <m/>
    <s v="PUANN-GT34NBZUE"/>
    <x v="1"/>
    <x v="1"/>
  </r>
  <r>
    <x v="2"/>
    <x v="6"/>
    <x v="6"/>
    <x v="1290"/>
    <x v="1"/>
    <m/>
    <n v="38"/>
    <m/>
    <m/>
    <s v="PUANN-GT34NBZUE"/>
    <x v="1"/>
    <x v="1"/>
  </r>
  <r>
    <x v="2"/>
    <x v="6"/>
    <x v="6"/>
    <x v="1290"/>
    <x v="2"/>
    <m/>
    <n v="-38"/>
    <m/>
    <m/>
    <s v="PUANN-GT34NBZUE"/>
    <x v="1"/>
    <x v="2"/>
  </r>
  <r>
    <x v="2"/>
    <x v="6"/>
    <x v="6"/>
    <x v="1290"/>
    <x v="3"/>
    <m/>
    <m/>
    <m/>
    <m/>
    <s v="PUANN-GT34NBZUE"/>
    <x v="1"/>
    <x v="1"/>
  </r>
  <r>
    <x v="2"/>
    <x v="6"/>
    <x v="6"/>
    <x v="1290"/>
    <x v="4"/>
    <m/>
    <m/>
    <m/>
    <m/>
    <s v="PUANN-GT34NBZUE"/>
    <x v="1"/>
    <x v="1"/>
  </r>
  <r>
    <x v="2"/>
    <x v="6"/>
    <x v="6"/>
    <x v="1290"/>
    <x v="5"/>
    <m/>
    <n v="1.8783399999999999"/>
    <m/>
    <m/>
    <s v="PUANN-GT34NBZUE"/>
    <x v="1"/>
    <x v="1"/>
  </r>
  <r>
    <x v="2"/>
    <x v="6"/>
    <x v="6"/>
    <x v="1290"/>
    <x v="6"/>
    <m/>
    <n v="-1.8783399999999999"/>
    <m/>
    <m/>
    <s v="PUANN-GT34NBZUE"/>
    <x v="1"/>
    <x v="0"/>
  </r>
  <r>
    <x v="2"/>
    <x v="6"/>
    <x v="6"/>
    <x v="1291"/>
    <x v="0"/>
    <m/>
    <m/>
    <m/>
    <m/>
    <s v="PUANN-GT352WZPE"/>
    <x v="1"/>
    <x v="1"/>
  </r>
  <r>
    <x v="2"/>
    <x v="6"/>
    <x v="6"/>
    <x v="1291"/>
    <x v="1"/>
    <n v="58"/>
    <m/>
    <m/>
    <m/>
    <s v="PUANN-GT352WZPE"/>
    <x v="1"/>
    <x v="1"/>
  </r>
  <r>
    <x v="2"/>
    <x v="6"/>
    <x v="6"/>
    <x v="1291"/>
    <x v="2"/>
    <n v="-58"/>
    <m/>
    <m/>
    <m/>
    <s v="PUANN-GT352WZPE"/>
    <x v="1"/>
    <x v="1"/>
  </r>
  <r>
    <x v="2"/>
    <x v="6"/>
    <x v="6"/>
    <x v="1291"/>
    <x v="3"/>
    <m/>
    <m/>
    <m/>
    <m/>
    <s v="PUANN-GT352WZPE"/>
    <x v="1"/>
    <x v="1"/>
  </r>
  <r>
    <x v="2"/>
    <x v="6"/>
    <x v="6"/>
    <x v="1291"/>
    <x v="4"/>
    <m/>
    <m/>
    <m/>
    <m/>
    <s v="PUANN-GT352WZPE"/>
    <x v="1"/>
    <x v="1"/>
  </r>
  <r>
    <x v="2"/>
    <x v="6"/>
    <x v="6"/>
    <x v="1291"/>
    <x v="5"/>
    <n v="2.44238"/>
    <m/>
    <m/>
    <m/>
    <s v="PUANN-GT352WZPE"/>
    <x v="1"/>
    <x v="1"/>
  </r>
  <r>
    <x v="2"/>
    <x v="6"/>
    <x v="6"/>
    <x v="1291"/>
    <x v="6"/>
    <n v="-2.44238"/>
    <m/>
    <m/>
    <m/>
    <s v="PUANN-GT352WZPE"/>
    <x v="1"/>
    <x v="0"/>
  </r>
  <r>
    <x v="2"/>
    <x v="6"/>
    <x v="6"/>
    <x v="1292"/>
    <x v="0"/>
    <m/>
    <m/>
    <m/>
    <m/>
    <s v="PUANN-GT352WZUE"/>
    <x v="1"/>
    <x v="1"/>
  </r>
  <r>
    <x v="2"/>
    <x v="6"/>
    <x v="6"/>
    <x v="1292"/>
    <x v="1"/>
    <m/>
    <n v="38"/>
    <n v="72"/>
    <n v="63"/>
    <s v="PUANN-GT352WZUE"/>
    <x v="1"/>
    <x v="1"/>
  </r>
  <r>
    <x v="2"/>
    <x v="6"/>
    <x v="6"/>
    <x v="1292"/>
    <x v="2"/>
    <m/>
    <n v="-38"/>
    <n v="-72"/>
    <n v="-63"/>
    <s v="PUANN-GT352WZUE"/>
    <x v="1"/>
    <x v="2"/>
  </r>
  <r>
    <x v="2"/>
    <x v="6"/>
    <x v="6"/>
    <x v="1292"/>
    <x v="3"/>
    <m/>
    <m/>
    <m/>
    <m/>
    <s v="PUANN-GT352WZUE"/>
    <x v="1"/>
    <x v="1"/>
  </r>
  <r>
    <x v="2"/>
    <x v="6"/>
    <x v="6"/>
    <x v="1292"/>
    <x v="4"/>
    <m/>
    <m/>
    <m/>
    <m/>
    <s v="PUANN-GT352WZUE"/>
    <x v="1"/>
    <x v="1"/>
  </r>
  <r>
    <x v="2"/>
    <x v="6"/>
    <x v="6"/>
    <x v="1292"/>
    <x v="5"/>
    <m/>
    <n v="1.6001799999999999"/>
    <n v="3.0319199999999999"/>
    <n v="2.65293"/>
    <s v="PUANN-GT352WZUE"/>
    <x v="1"/>
    <x v="1"/>
  </r>
  <r>
    <x v="2"/>
    <x v="6"/>
    <x v="6"/>
    <x v="1292"/>
    <x v="6"/>
    <m/>
    <n v="-1.6001799999999999"/>
    <n v="-3.0319199999999999"/>
    <n v="-2.65293"/>
    <s v="PUANN-GT352WZUE"/>
    <x v="1"/>
    <x v="0"/>
  </r>
  <r>
    <x v="2"/>
    <x v="6"/>
    <x v="6"/>
    <x v="1293"/>
    <x v="0"/>
    <m/>
    <m/>
    <m/>
    <m/>
    <s v="PUANN-GT35HBZPE"/>
    <x v="1"/>
    <x v="1"/>
  </r>
  <r>
    <x v="2"/>
    <x v="6"/>
    <x v="6"/>
    <x v="1293"/>
    <x v="1"/>
    <n v="158"/>
    <m/>
    <m/>
    <m/>
    <s v="PUANN-GT35HBZPE"/>
    <x v="1"/>
    <x v="1"/>
  </r>
  <r>
    <x v="2"/>
    <x v="6"/>
    <x v="6"/>
    <x v="1293"/>
    <x v="2"/>
    <n v="-158"/>
    <m/>
    <m/>
    <m/>
    <s v="PUANN-GT35HBZPE"/>
    <x v="1"/>
    <x v="1"/>
  </r>
  <r>
    <x v="2"/>
    <x v="6"/>
    <x v="6"/>
    <x v="1293"/>
    <x v="3"/>
    <m/>
    <m/>
    <m/>
    <m/>
    <s v="PUANN-GT35HBZPE"/>
    <x v="1"/>
    <x v="1"/>
  </r>
  <r>
    <x v="2"/>
    <x v="6"/>
    <x v="6"/>
    <x v="1293"/>
    <x v="4"/>
    <m/>
    <m/>
    <m/>
    <m/>
    <s v="PUANN-GT35HBZPE"/>
    <x v="1"/>
    <x v="1"/>
  </r>
  <r>
    <x v="2"/>
    <x v="6"/>
    <x v="6"/>
    <x v="1293"/>
    <x v="5"/>
    <n v="6.8319200000000002"/>
    <m/>
    <m/>
    <m/>
    <s v="PUANN-GT35HBZPE"/>
    <x v="1"/>
    <x v="1"/>
  </r>
  <r>
    <x v="2"/>
    <x v="6"/>
    <x v="6"/>
    <x v="1293"/>
    <x v="6"/>
    <n v="-6.8319200000000002"/>
    <m/>
    <m/>
    <m/>
    <s v="PUANN-GT35HBZPE"/>
    <x v="1"/>
    <x v="0"/>
  </r>
  <r>
    <x v="2"/>
    <x v="6"/>
    <x v="6"/>
    <x v="1294"/>
    <x v="0"/>
    <m/>
    <m/>
    <m/>
    <m/>
    <s v="PUANN-GT35HBZUE"/>
    <x v="1"/>
    <x v="1"/>
  </r>
  <r>
    <x v="2"/>
    <x v="6"/>
    <x v="6"/>
    <x v="1294"/>
    <x v="1"/>
    <m/>
    <n v="58"/>
    <n v="94"/>
    <n v="78"/>
    <s v="PUANN-GT35HBZUE"/>
    <x v="1"/>
    <x v="1"/>
  </r>
  <r>
    <x v="2"/>
    <x v="6"/>
    <x v="6"/>
    <x v="1294"/>
    <x v="2"/>
    <m/>
    <n v="-58"/>
    <n v="-94"/>
    <n v="-78"/>
    <s v="PUANN-GT35HBZUE"/>
    <x v="1"/>
    <x v="2"/>
  </r>
  <r>
    <x v="2"/>
    <x v="6"/>
    <x v="6"/>
    <x v="1294"/>
    <x v="3"/>
    <m/>
    <m/>
    <m/>
    <m/>
    <s v="PUANN-GT35HBZUE"/>
    <x v="1"/>
    <x v="1"/>
  </r>
  <r>
    <x v="2"/>
    <x v="6"/>
    <x v="6"/>
    <x v="1294"/>
    <x v="4"/>
    <m/>
    <m/>
    <m/>
    <m/>
    <s v="PUANN-GT35HBZUE"/>
    <x v="1"/>
    <x v="1"/>
  </r>
  <r>
    <x v="2"/>
    <x v="6"/>
    <x v="6"/>
    <x v="1294"/>
    <x v="5"/>
    <m/>
    <n v="2.5079199999999999"/>
    <n v="4.0645600000000002"/>
    <n v="3.3727200000000002"/>
    <s v="PUANN-GT35HBZUE"/>
    <x v="1"/>
    <x v="1"/>
  </r>
  <r>
    <x v="2"/>
    <x v="6"/>
    <x v="6"/>
    <x v="1294"/>
    <x v="6"/>
    <m/>
    <n v="-2.5079199999999999"/>
    <n v="-4.0645600000000002"/>
    <n v="-3.3727200000000002"/>
    <s v="PUANN-GT35HBZUE"/>
    <x v="1"/>
    <x v="0"/>
  </r>
  <r>
    <x v="2"/>
    <x v="6"/>
    <x v="6"/>
    <x v="1295"/>
    <x v="0"/>
    <m/>
    <m/>
    <m/>
    <m/>
    <s v="PUANN-S29KSMZUE"/>
    <x v="1"/>
    <x v="1"/>
  </r>
  <r>
    <x v="2"/>
    <x v="6"/>
    <x v="6"/>
    <x v="1295"/>
    <x v="1"/>
    <m/>
    <m/>
    <n v="5"/>
    <n v="15"/>
    <s v="PUANN-S29KSMZUE"/>
    <x v="1"/>
    <x v="1"/>
  </r>
  <r>
    <x v="2"/>
    <x v="6"/>
    <x v="6"/>
    <x v="1295"/>
    <x v="2"/>
    <m/>
    <m/>
    <n v="-5"/>
    <n v="-15"/>
    <s v="PUANN-S29KSMZUE"/>
    <x v="1"/>
    <x v="2"/>
  </r>
  <r>
    <x v="2"/>
    <x v="6"/>
    <x v="6"/>
    <x v="1295"/>
    <x v="3"/>
    <m/>
    <m/>
    <m/>
    <m/>
    <s v="PUANN-S29KSMZUE"/>
    <x v="1"/>
    <x v="1"/>
  </r>
  <r>
    <x v="2"/>
    <x v="6"/>
    <x v="6"/>
    <x v="1295"/>
    <x v="4"/>
    <m/>
    <m/>
    <m/>
    <m/>
    <s v="PUANN-S29KSMZUE"/>
    <x v="1"/>
    <x v="1"/>
  </r>
  <r>
    <x v="2"/>
    <x v="6"/>
    <x v="6"/>
    <x v="1295"/>
    <x v="5"/>
    <m/>
    <m/>
    <n v="0.22595000000000001"/>
    <n v="0.67784999999999995"/>
    <s v="PUANN-S29KSMZUE"/>
    <x v="1"/>
    <x v="1"/>
  </r>
  <r>
    <x v="2"/>
    <x v="6"/>
    <x v="6"/>
    <x v="1295"/>
    <x v="6"/>
    <m/>
    <m/>
    <n v="-0.22595000000000001"/>
    <n v="-0.67784999999999995"/>
    <s v="PUANN-S29KSMZUE"/>
    <x v="1"/>
    <x v="0"/>
  </r>
  <r>
    <x v="2"/>
    <x v="6"/>
    <x v="6"/>
    <x v="1296"/>
    <x v="0"/>
    <m/>
    <m/>
    <m/>
    <m/>
    <s v="PUANN-SB26MBZPE"/>
    <x v="1"/>
    <x v="1"/>
  </r>
  <r>
    <x v="2"/>
    <x v="6"/>
    <x v="6"/>
    <x v="1296"/>
    <x v="1"/>
    <n v="288"/>
    <m/>
    <m/>
    <m/>
    <s v="PUANN-SB26MBZPE"/>
    <x v="1"/>
    <x v="1"/>
  </r>
  <r>
    <x v="2"/>
    <x v="6"/>
    <x v="6"/>
    <x v="1296"/>
    <x v="2"/>
    <n v="-288"/>
    <m/>
    <m/>
    <m/>
    <s v="PUANN-SB26MBZPE"/>
    <x v="1"/>
    <x v="1"/>
  </r>
  <r>
    <x v="2"/>
    <x v="6"/>
    <x v="6"/>
    <x v="1296"/>
    <x v="3"/>
    <m/>
    <m/>
    <m/>
    <m/>
    <s v="PUANN-SB26MBZPE"/>
    <x v="1"/>
    <x v="1"/>
  </r>
  <r>
    <x v="2"/>
    <x v="6"/>
    <x v="6"/>
    <x v="1296"/>
    <x v="4"/>
    <m/>
    <m/>
    <m/>
    <m/>
    <s v="PUANN-SB26MBZPE"/>
    <x v="1"/>
    <x v="1"/>
  </r>
  <r>
    <x v="2"/>
    <x v="6"/>
    <x v="6"/>
    <x v="1296"/>
    <x v="5"/>
    <n v="10.615679999999999"/>
    <m/>
    <m/>
    <m/>
    <s v="PUANN-SB26MBZPE"/>
    <x v="1"/>
    <x v="1"/>
  </r>
  <r>
    <x v="2"/>
    <x v="6"/>
    <x v="6"/>
    <x v="1296"/>
    <x v="6"/>
    <n v="-10.615679999999999"/>
    <m/>
    <m/>
    <m/>
    <s v="PUANN-SB26MBZPE"/>
    <x v="1"/>
    <x v="0"/>
  </r>
  <r>
    <x v="2"/>
    <x v="6"/>
    <x v="6"/>
    <x v="1297"/>
    <x v="0"/>
    <m/>
    <m/>
    <m/>
    <m/>
    <s v="PUANN-SB26MBZUE"/>
    <x v="1"/>
    <x v="1"/>
  </r>
  <r>
    <x v="2"/>
    <x v="6"/>
    <x v="6"/>
    <x v="1297"/>
    <x v="1"/>
    <m/>
    <n v="105"/>
    <n v="136"/>
    <n v="75"/>
    <s v="PUANN-SB26MBZUE"/>
    <x v="1"/>
    <x v="1"/>
  </r>
  <r>
    <x v="2"/>
    <x v="6"/>
    <x v="6"/>
    <x v="1297"/>
    <x v="2"/>
    <m/>
    <n v="-105"/>
    <n v="-136"/>
    <n v="-75"/>
    <s v="PUANN-SB26MBZUE"/>
    <x v="1"/>
    <x v="2"/>
  </r>
  <r>
    <x v="2"/>
    <x v="6"/>
    <x v="6"/>
    <x v="1297"/>
    <x v="3"/>
    <m/>
    <m/>
    <m/>
    <m/>
    <s v="PUANN-SB26MBZUE"/>
    <x v="1"/>
    <x v="1"/>
  </r>
  <r>
    <x v="2"/>
    <x v="6"/>
    <x v="6"/>
    <x v="1297"/>
    <x v="4"/>
    <m/>
    <m/>
    <m/>
    <m/>
    <s v="PUANN-SB26MBZUE"/>
    <x v="1"/>
    <x v="1"/>
  </r>
  <r>
    <x v="2"/>
    <x v="6"/>
    <x v="6"/>
    <x v="1297"/>
    <x v="5"/>
    <m/>
    <n v="3.8702999999999999"/>
    <n v="5.0129599999999996"/>
    <n v="2.7645"/>
    <s v="PUANN-SB26MBZUE"/>
    <x v="1"/>
    <x v="1"/>
  </r>
  <r>
    <x v="2"/>
    <x v="6"/>
    <x v="6"/>
    <x v="1297"/>
    <x v="6"/>
    <m/>
    <n v="-3.8702999999999999"/>
    <n v="-5.0129599999999996"/>
    <n v="-2.7645"/>
    <s v="PUANN-SB26MBZUE"/>
    <x v="1"/>
    <x v="0"/>
  </r>
  <r>
    <x v="2"/>
    <x v="6"/>
    <x v="6"/>
    <x v="1298"/>
    <x v="0"/>
    <m/>
    <m/>
    <m/>
    <m/>
    <s v="PUANN-SD36HBZPE"/>
    <x v="0"/>
    <x v="1"/>
  </r>
  <r>
    <x v="2"/>
    <x v="6"/>
    <x v="6"/>
    <x v="1298"/>
    <x v="1"/>
    <m/>
    <m/>
    <n v="23"/>
    <n v="18"/>
    <s v="PUANN-SD36HBZPE"/>
    <x v="0"/>
    <x v="1"/>
  </r>
  <r>
    <x v="2"/>
    <x v="6"/>
    <x v="6"/>
    <x v="1298"/>
    <x v="2"/>
    <m/>
    <m/>
    <n v="-23"/>
    <n v="-18"/>
    <s v="PUANN-SD36HBZPE"/>
    <x v="0"/>
    <x v="2"/>
  </r>
  <r>
    <x v="2"/>
    <x v="6"/>
    <x v="6"/>
    <x v="1298"/>
    <x v="3"/>
    <m/>
    <m/>
    <m/>
    <m/>
    <s v="PUANN-SD36HBZPE"/>
    <x v="0"/>
    <x v="1"/>
  </r>
  <r>
    <x v="2"/>
    <x v="6"/>
    <x v="6"/>
    <x v="1298"/>
    <x v="4"/>
    <m/>
    <m/>
    <m/>
    <m/>
    <s v="PUANN-SD36HBZPE"/>
    <x v="0"/>
    <x v="1"/>
  </r>
  <r>
    <x v="2"/>
    <x v="6"/>
    <x v="6"/>
    <x v="1298"/>
    <x v="5"/>
    <m/>
    <m/>
    <n v="1.50282"/>
    <n v="1.1761200000000001"/>
    <s v="PUANN-SD36HBZPE"/>
    <x v="0"/>
    <x v="1"/>
  </r>
  <r>
    <x v="2"/>
    <x v="6"/>
    <x v="6"/>
    <x v="1298"/>
    <x v="6"/>
    <m/>
    <m/>
    <n v="-1.50282"/>
    <n v="-1.1761200000000001"/>
    <s v="PUANN-SD36HBZPE"/>
    <x v="0"/>
    <x v="0"/>
  </r>
  <r>
    <x v="2"/>
    <x v="6"/>
    <x v="6"/>
    <x v="1299"/>
    <x v="0"/>
    <m/>
    <m/>
    <m/>
    <m/>
    <s v="PUANN-SM21NWZPE"/>
    <x v="1"/>
    <x v="1"/>
  </r>
  <r>
    <x v="2"/>
    <x v="6"/>
    <x v="6"/>
    <x v="1299"/>
    <x v="1"/>
    <m/>
    <m/>
    <n v="13"/>
    <n v="9"/>
    <s v="PUANN-SM21NWZPE"/>
    <x v="1"/>
    <x v="1"/>
  </r>
  <r>
    <x v="2"/>
    <x v="6"/>
    <x v="6"/>
    <x v="1299"/>
    <x v="2"/>
    <m/>
    <m/>
    <n v="-13"/>
    <n v="-9"/>
    <s v="PUANN-SM21NWZPE"/>
    <x v="1"/>
    <x v="2"/>
  </r>
  <r>
    <x v="2"/>
    <x v="6"/>
    <x v="6"/>
    <x v="1299"/>
    <x v="3"/>
    <m/>
    <m/>
    <m/>
    <m/>
    <s v="PUANN-SM21NWZPE"/>
    <x v="1"/>
    <x v="1"/>
  </r>
  <r>
    <x v="2"/>
    <x v="6"/>
    <x v="6"/>
    <x v="1299"/>
    <x v="4"/>
    <m/>
    <m/>
    <m/>
    <m/>
    <s v="PUANN-SM21NWZPE"/>
    <x v="1"/>
    <x v="1"/>
  </r>
  <r>
    <x v="2"/>
    <x v="6"/>
    <x v="6"/>
    <x v="1299"/>
    <x v="5"/>
    <m/>
    <m/>
    <m/>
    <m/>
    <s v="PUANN-SM21NWZPE"/>
    <x v="1"/>
    <x v="1"/>
  </r>
  <r>
    <x v="2"/>
    <x v="6"/>
    <x v="6"/>
    <x v="1299"/>
    <x v="6"/>
    <m/>
    <m/>
    <m/>
    <m/>
    <s v="PUANN-SM21NWZPE"/>
    <x v="1"/>
    <x v="0"/>
  </r>
  <r>
    <x v="2"/>
    <x v="6"/>
    <x v="6"/>
    <x v="1300"/>
    <x v="0"/>
    <m/>
    <m/>
    <m/>
    <m/>
    <s v="PUANN-SM221WZPE"/>
    <x v="1"/>
    <x v="1"/>
  </r>
  <r>
    <x v="2"/>
    <x v="6"/>
    <x v="6"/>
    <x v="1300"/>
    <x v="1"/>
    <n v="916"/>
    <m/>
    <m/>
    <m/>
    <s v="PUANN-SM221WZPE"/>
    <x v="1"/>
    <x v="1"/>
  </r>
  <r>
    <x v="2"/>
    <x v="6"/>
    <x v="6"/>
    <x v="1300"/>
    <x v="2"/>
    <n v="-916"/>
    <m/>
    <m/>
    <m/>
    <s v="PUANN-SM221WZPE"/>
    <x v="1"/>
    <x v="1"/>
  </r>
  <r>
    <x v="2"/>
    <x v="6"/>
    <x v="6"/>
    <x v="1300"/>
    <x v="3"/>
    <m/>
    <m/>
    <m/>
    <m/>
    <s v="PUANN-SM221WZPE"/>
    <x v="1"/>
    <x v="1"/>
  </r>
  <r>
    <x v="2"/>
    <x v="6"/>
    <x v="6"/>
    <x v="1300"/>
    <x v="4"/>
    <m/>
    <m/>
    <m/>
    <m/>
    <s v="PUANN-SM221WZPE"/>
    <x v="1"/>
    <x v="1"/>
  </r>
  <r>
    <x v="2"/>
    <x v="6"/>
    <x v="6"/>
    <x v="1300"/>
    <x v="5"/>
    <n v="31.143999999999998"/>
    <m/>
    <m/>
    <m/>
    <s v="PUANN-SM221WZPE"/>
    <x v="1"/>
    <x v="1"/>
  </r>
  <r>
    <x v="2"/>
    <x v="6"/>
    <x v="6"/>
    <x v="1300"/>
    <x v="6"/>
    <n v="-31.143999999999998"/>
    <m/>
    <m/>
    <m/>
    <s v="PUANN-SM221WZPE"/>
    <x v="1"/>
    <x v="0"/>
  </r>
  <r>
    <x v="2"/>
    <x v="6"/>
    <x v="6"/>
    <x v="1301"/>
    <x v="0"/>
    <m/>
    <m/>
    <m/>
    <m/>
    <s v="PUANN-SM221WZUE"/>
    <x v="1"/>
    <x v="1"/>
  </r>
  <r>
    <x v="2"/>
    <x v="6"/>
    <x v="6"/>
    <x v="1301"/>
    <x v="1"/>
    <m/>
    <n v="808"/>
    <n v="411"/>
    <n v="496"/>
    <s v="PUANN-SM221WZUE"/>
    <x v="1"/>
    <x v="1"/>
  </r>
  <r>
    <x v="2"/>
    <x v="6"/>
    <x v="6"/>
    <x v="1301"/>
    <x v="2"/>
    <m/>
    <n v="-808"/>
    <n v="-411"/>
    <n v="-496"/>
    <s v="PUANN-SM221WZUE"/>
    <x v="1"/>
    <x v="2"/>
  </r>
  <r>
    <x v="2"/>
    <x v="6"/>
    <x v="6"/>
    <x v="1301"/>
    <x v="3"/>
    <m/>
    <m/>
    <m/>
    <m/>
    <s v="PUANN-SM221WZUE"/>
    <x v="1"/>
    <x v="1"/>
  </r>
  <r>
    <x v="2"/>
    <x v="6"/>
    <x v="6"/>
    <x v="1301"/>
    <x v="4"/>
    <m/>
    <m/>
    <m/>
    <m/>
    <s v="PUANN-SM221WZUE"/>
    <x v="1"/>
    <x v="1"/>
  </r>
  <r>
    <x v="2"/>
    <x v="6"/>
    <x v="6"/>
    <x v="1301"/>
    <x v="5"/>
    <m/>
    <n v="27.472000000000001"/>
    <n v="13.974"/>
    <n v="16.864000000000001"/>
    <s v="PUANN-SM221WZUE"/>
    <x v="1"/>
    <x v="1"/>
  </r>
  <r>
    <x v="2"/>
    <x v="6"/>
    <x v="6"/>
    <x v="1301"/>
    <x v="6"/>
    <m/>
    <n v="-27.472000000000001"/>
    <n v="-13.974"/>
    <n v="-16.864000000000001"/>
    <s v="PUANN-SM221WZUE"/>
    <x v="1"/>
    <x v="0"/>
  </r>
  <r>
    <x v="2"/>
    <x v="6"/>
    <x v="6"/>
    <x v="1302"/>
    <x v="0"/>
    <m/>
    <m/>
    <m/>
    <m/>
    <s v="PUANN-ST251WZPE"/>
    <x v="1"/>
    <x v="1"/>
  </r>
  <r>
    <x v="2"/>
    <x v="6"/>
    <x v="6"/>
    <x v="1302"/>
    <x v="1"/>
    <n v="160"/>
    <m/>
    <m/>
    <m/>
    <s v="PUANN-ST251WZPE"/>
    <x v="1"/>
    <x v="1"/>
  </r>
  <r>
    <x v="2"/>
    <x v="6"/>
    <x v="6"/>
    <x v="1302"/>
    <x v="2"/>
    <n v="-160"/>
    <m/>
    <m/>
    <m/>
    <s v="PUANN-ST251WZPE"/>
    <x v="1"/>
    <x v="1"/>
  </r>
  <r>
    <x v="2"/>
    <x v="6"/>
    <x v="6"/>
    <x v="1302"/>
    <x v="3"/>
    <m/>
    <m/>
    <m/>
    <m/>
    <s v="PUANN-ST251WZPE"/>
    <x v="1"/>
    <x v="1"/>
  </r>
  <r>
    <x v="2"/>
    <x v="6"/>
    <x v="6"/>
    <x v="1302"/>
    <x v="4"/>
    <m/>
    <m/>
    <m/>
    <m/>
    <s v="PUANN-ST251WZPE"/>
    <x v="1"/>
    <x v="1"/>
  </r>
  <r>
    <x v="2"/>
    <x v="6"/>
    <x v="6"/>
    <x v="1302"/>
    <x v="5"/>
    <n v="5.76"/>
    <m/>
    <m/>
    <m/>
    <s v="PUANN-ST251WZPE"/>
    <x v="1"/>
    <x v="1"/>
  </r>
  <r>
    <x v="2"/>
    <x v="6"/>
    <x v="6"/>
    <x v="1302"/>
    <x v="6"/>
    <n v="-5.76"/>
    <m/>
    <m/>
    <m/>
    <s v="PUANN-ST251WZPE"/>
    <x v="1"/>
    <x v="0"/>
  </r>
  <r>
    <x v="2"/>
    <x v="6"/>
    <x v="6"/>
    <x v="1303"/>
    <x v="0"/>
    <m/>
    <m/>
    <m/>
    <m/>
    <s v="PUANN-ST251WZUE"/>
    <x v="1"/>
    <x v="1"/>
  </r>
  <r>
    <x v="2"/>
    <x v="6"/>
    <x v="6"/>
    <x v="1303"/>
    <x v="1"/>
    <m/>
    <n v="128"/>
    <m/>
    <n v="98"/>
    <s v="PUANN-ST251WZUE"/>
    <x v="1"/>
    <x v="1"/>
  </r>
  <r>
    <x v="2"/>
    <x v="6"/>
    <x v="6"/>
    <x v="1303"/>
    <x v="2"/>
    <m/>
    <n v="-128"/>
    <m/>
    <n v="-98"/>
    <s v="PUANN-ST251WZUE"/>
    <x v="1"/>
    <x v="2"/>
  </r>
  <r>
    <x v="2"/>
    <x v="6"/>
    <x v="6"/>
    <x v="1303"/>
    <x v="3"/>
    <m/>
    <m/>
    <m/>
    <m/>
    <s v="PUANN-ST251WZUE"/>
    <x v="1"/>
    <x v="1"/>
  </r>
  <r>
    <x v="2"/>
    <x v="6"/>
    <x v="6"/>
    <x v="1303"/>
    <x v="4"/>
    <m/>
    <m/>
    <m/>
    <m/>
    <s v="PUANN-ST251WZUE"/>
    <x v="1"/>
    <x v="1"/>
  </r>
  <r>
    <x v="2"/>
    <x v="6"/>
    <x v="6"/>
    <x v="1303"/>
    <x v="5"/>
    <m/>
    <n v="4.6079999999999997"/>
    <m/>
    <n v="3.528"/>
    <s v="PUANN-ST251WZUE"/>
    <x v="1"/>
    <x v="1"/>
  </r>
  <r>
    <x v="2"/>
    <x v="6"/>
    <x v="6"/>
    <x v="1303"/>
    <x v="6"/>
    <m/>
    <n v="-4.6079999999999997"/>
    <m/>
    <n v="-3.528"/>
    <s v="PUANN-ST251WZUE"/>
    <x v="1"/>
    <x v="0"/>
  </r>
  <r>
    <x v="2"/>
    <x v="6"/>
    <x v="6"/>
    <x v="1304"/>
    <x v="0"/>
    <m/>
    <m/>
    <m/>
    <m/>
    <s v="PUANN-ST254MZPE"/>
    <x v="1"/>
    <x v="1"/>
  </r>
  <r>
    <x v="2"/>
    <x v="6"/>
    <x v="6"/>
    <x v="1304"/>
    <x v="1"/>
    <n v="86"/>
    <m/>
    <m/>
    <m/>
    <s v="PUANN-ST254MZPE"/>
    <x v="1"/>
    <x v="1"/>
  </r>
  <r>
    <x v="2"/>
    <x v="6"/>
    <x v="6"/>
    <x v="1304"/>
    <x v="2"/>
    <n v="-86"/>
    <m/>
    <m/>
    <m/>
    <s v="PUANN-ST254MZPE"/>
    <x v="1"/>
    <x v="1"/>
  </r>
  <r>
    <x v="2"/>
    <x v="6"/>
    <x v="6"/>
    <x v="1304"/>
    <x v="3"/>
    <m/>
    <m/>
    <m/>
    <m/>
    <s v="PUANN-ST254MZPE"/>
    <x v="1"/>
    <x v="1"/>
  </r>
  <r>
    <x v="2"/>
    <x v="6"/>
    <x v="6"/>
    <x v="1304"/>
    <x v="4"/>
    <m/>
    <m/>
    <m/>
    <m/>
    <s v="PUANN-ST254MZPE"/>
    <x v="1"/>
    <x v="1"/>
  </r>
  <r>
    <x v="2"/>
    <x v="6"/>
    <x v="6"/>
    <x v="1304"/>
    <x v="5"/>
    <n v="3.1931799999999999"/>
    <m/>
    <m/>
    <m/>
    <s v="PUANN-ST254MZPE"/>
    <x v="1"/>
    <x v="1"/>
  </r>
  <r>
    <x v="2"/>
    <x v="6"/>
    <x v="6"/>
    <x v="1304"/>
    <x v="6"/>
    <n v="-3.1931799999999999"/>
    <m/>
    <m/>
    <m/>
    <s v="PUANN-ST254MZPE"/>
    <x v="1"/>
    <x v="0"/>
  </r>
  <r>
    <x v="2"/>
    <x v="6"/>
    <x v="6"/>
    <x v="1305"/>
    <x v="0"/>
    <m/>
    <m/>
    <m/>
    <m/>
    <s v="PUANN-ST254MZUE"/>
    <x v="1"/>
    <x v="1"/>
  </r>
  <r>
    <x v="2"/>
    <x v="6"/>
    <x v="6"/>
    <x v="1305"/>
    <x v="1"/>
    <m/>
    <n v="148"/>
    <m/>
    <m/>
    <s v="PUANN-ST254MZUE"/>
    <x v="1"/>
    <x v="1"/>
  </r>
  <r>
    <x v="2"/>
    <x v="6"/>
    <x v="6"/>
    <x v="1305"/>
    <x v="2"/>
    <m/>
    <n v="-148"/>
    <m/>
    <m/>
    <s v="PUANN-ST254MZUE"/>
    <x v="1"/>
    <x v="2"/>
  </r>
  <r>
    <x v="2"/>
    <x v="6"/>
    <x v="6"/>
    <x v="1305"/>
    <x v="3"/>
    <m/>
    <m/>
    <m/>
    <m/>
    <s v="PUANN-ST254MZUE"/>
    <x v="1"/>
    <x v="1"/>
  </r>
  <r>
    <x v="2"/>
    <x v="6"/>
    <x v="6"/>
    <x v="1305"/>
    <x v="4"/>
    <m/>
    <m/>
    <m/>
    <m/>
    <s v="PUANN-ST254MZUE"/>
    <x v="1"/>
    <x v="1"/>
  </r>
  <r>
    <x v="2"/>
    <x v="6"/>
    <x v="6"/>
    <x v="1305"/>
    <x v="5"/>
    <m/>
    <n v="5.4952399999999999"/>
    <m/>
    <m/>
    <s v="PUANN-ST254MZUE"/>
    <x v="1"/>
    <x v="1"/>
  </r>
  <r>
    <x v="2"/>
    <x v="6"/>
    <x v="6"/>
    <x v="1305"/>
    <x v="6"/>
    <m/>
    <n v="-5.4952399999999999"/>
    <m/>
    <m/>
    <s v="PUANN-ST254MZUE"/>
    <x v="1"/>
    <x v="0"/>
  </r>
  <r>
    <x v="2"/>
    <x v="6"/>
    <x v="6"/>
    <x v="1306"/>
    <x v="0"/>
    <m/>
    <m/>
    <m/>
    <m/>
    <s v="PUANN-ST25HBZPE"/>
    <x v="1"/>
    <x v="1"/>
  </r>
  <r>
    <x v="2"/>
    <x v="6"/>
    <x v="6"/>
    <x v="1306"/>
    <x v="1"/>
    <n v="732"/>
    <m/>
    <m/>
    <m/>
    <s v="PUANN-ST25HBZPE"/>
    <x v="1"/>
    <x v="1"/>
  </r>
  <r>
    <x v="2"/>
    <x v="6"/>
    <x v="6"/>
    <x v="1306"/>
    <x v="2"/>
    <n v="-732"/>
    <m/>
    <m/>
    <m/>
    <s v="PUANN-ST25HBZPE"/>
    <x v="1"/>
    <x v="1"/>
  </r>
  <r>
    <x v="2"/>
    <x v="6"/>
    <x v="6"/>
    <x v="1306"/>
    <x v="3"/>
    <m/>
    <m/>
    <m/>
    <m/>
    <s v="PUANN-ST25HBZPE"/>
    <x v="1"/>
    <x v="1"/>
  </r>
  <r>
    <x v="2"/>
    <x v="6"/>
    <x v="6"/>
    <x v="1306"/>
    <x v="4"/>
    <m/>
    <m/>
    <m/>
    <m/>
    <s v="PUANN-ST25HBZPE"/>
    <x v="1"/>
    <x v="1"/>
  </r>
  <r>
    <x v="2"/>
    <x v="6"/>
    <x v="6"/>
    <x v="1306"/>
    <x v="5"/>
    <n v="26.98152"/>
    <m/>
    <m/>
    <m/>
    <s v="PUANN-ST25HBZPE"/>
    <x v="1"/>
    <x v="1"/>
  </r>
  <r>
    <x v="2"/>
    <x v="6"/>
    <x v="6"/>
    <x v="1306"/>
    <x v="6"/>
    <n v="-26.98152"/>
    <m/>
    <m/>
    <m/>
    <s v="PUANN-ST25HBZPE"/>
    <x v="1"/>
    <x v="0"/>
  </r>
  <r>
    <x v="2"/>
    <x v="6"/>
    <x v="6"/>
    <x v="1307"/>
    <x v="0"/>
    <m/>
    <m/>
    <m/>
    <m/>
    <s v="PUANN-ST25HBZUE"/>
    <x v="1"/>
    <x v="1"/>
  </r>
  <r>
    <x v="2"/>
    <x v="6"/>
    <x v="6"/>
    <x v="1307"/>
    <x v="1"/>
    <m/>
    <n v="903"/>
    <n v="544"/>
    <n v="548"/>
    <s v="PUANN-ST25HBZUE"/>
    <x v="1"/>
    <x v="1"/>
  </r>
  <r>
    <x v="2"/>
    <x v="6"/>
    <x v="6"/>
    <x v="1307"/>
    <x v="2"/>
    <m/>
    <n v="-903"/>
    <n v="-544"/>
    <n v="-548"/>
    <s v="PUANN-ST25HBZUE"/>
    <x v="1"/>
    <x v="2"/>
  </r>
  <r>
    <x v="2"/>
    <x v="6"/>
    <x v="6"/>
    <x v="1307"/>
    <x v="3"/>
    <m/>
    <m/>
    <m/>
    <m/>
    <s v="PUANN-ST25HBZUE"/>
    <x v="1"/>
    <x v="1"/>
  </r>
  <r>
    <x v="2"/>
    <x v="6"/>
    <x v="6"/>
    <x v="1307"/>
    <x v="4"/>
    <m/>
    <m/>
    <m/>
    <m/>
    <s v="PUANN-ST25HBZUE"/>
    <x v="1"/>
    <x v="1"/>
  </r>
  <r>
    <x v="2"/>
    <x v="6"/>
    <x v="6"/>
    <x v="1307"/>
    <x v="5"/>
    <m/>
    <n v="33.284579999999998"/>
    <n v="20.051839999999999"/>
    <n v="20.199280000000002"/>
    <s v="PUANN-ST25HBZUE"/>
    <x v="1"/>
    <x v="1"/>
  </r>
  <r>
    <x v="2"/>
    <x v="6"/>
    <x v="6"/>
    <x v="1307"/>
    <x v="6"/>
    <m/>
    <n v="-33.284579999999998"/>
    <n v="-20.051839999999999"/>
    <n v="-20.199280000000002"/>
    <s v="PUANN-ST25HBZUE"/>
    <x v="1"/>
    <x v="0"/>
  </r>
  <r>
    <x v="2"/>
    <x v="6"/>
    <x v="6"/>
    <x v="1308"/>
    <x v="0"/>
    <m/>
    <m/>
    <m/>
    <m/>
    <s v="PUANN-ST27HMZUE"/>
    <x v="1"/>
    <x v="1"/>
  </r>
  <r>
    <x v="2"/>
    <x v="6"/>
    <x v="6"/>
    <x v="1308"/>
    <x v="1"/>
    <m/>
    <m/>
    <m/>
    <n v="29"/>
    <s v="PUANN-ST27HMZUE"/>
    <x v="1"/>
    <x v="1"/>
  </r>
  <r>
    <x v="2"/>
    <x v="6"/>
    <x v="6"/>
    <x v="1308"/>
    <x v="2"/>
    <m/>
    <m/>
    <m/>
    <n v="-29"/>
    <s v="PUANN-ST27HMZUE"/>
    <x v="1"/>
    <x v="2"/>
  </r>
  <r>
    <x v="2"/>
    <x v="6"/>
    <x v="6"/>
    <x v="1308"/>
    <x v="3"/>
    <m/>
    <m/>
    <m/>
    <m/>
    <s v="PUANN-ST27HMZUE"/>
    <x v="1"/>
    <x v="1"/>
  </r>
  <r>
    <x v="2"/>
    <x v="6"/>
    <x v="6"/>
    <x v="1308"/>
    <x v="4"/>
    <m/>
    <m/>
    <m/>
    <m/>
    <s v="PUANN-ST27HMZUE"/>
    <x v="1"/>
    <x v="1"/>
  </r>
  <r>
    <x v="2"/>
    <x v="6"/>
    <x v="6"/>
    <x v="1308"/>
    <x v="5"/>
    <m/>
    <m/>
    <m/>
    <n v="1.0854699999999999"/>
    <s v="PUANN-ST27HMZUE"/>
    <x v="1"/>
    <x v="1"/>
  </r>
  <r>
    <x v="2"/>
    <x v="6"/>
    <x v="6"/>
    <x v="1308"/>
    <x v="6"/>
    <m/>
    <m/>
    <m/>
    <n v="-1.0854699999999999"/>
    <s v="PUANN-ST27HMZUE"/>
    <x v="1"/>
    <x v="0"/>
  </r>
  <r>
    <x v="2"/>
    <x v="6"/>
    <x v="6"/>
    <x v="1309"/>
    <x v="0"/>
    <m/>
    <m/>
    <m/>
    <m/>
    <s v="PUANN-ST32MMZPE"/>
    <x v="1"/>
    <x v="1"/>
  </r>
  <r>
    <x v="2"/>
    <x v="6"/>
    <x v="6"/>
    <x v="1309"/>
    <x v="1"/>
    <n v="164"/>
    <m/>
    <m/>
    <m/>
    <s v="PUANN-ST32MMZPE"/>
    <x v="1"/>
    <x v="1"/>
  </r>
  <r>
    <x v="2"/>
    <x v="6"/>
    <x v="6"/>
    <x v="1309"/>
    <x v="2"/>
    <n v="-164"/>
    <m/>
    <m/>
    <m/>
    <s v="PUANN-ST32MMZPE"/>
    <x v="1"/>
    <x v="1"/>
  </r>
  <r>
    <x v="2"/>
    <x v="6"/>
    <x v="6"/>
    <x v="1309"/>
    <x v="3"/>
    <m/>
    <m/>
    <m/>
    <m/>
    <s v="PUANN-ST32MMZPE"/>
    <x v="1"/>
    <x v="1"/>
  </r>
  <r>
    <x v="2"/>
    <x v="6"/>
    <x v="6"/>
    <x v="1309"/>
    <x v="4"/>
    <m/>
    <m/>
    <m/>
    <m/>
    <s v="PUANN-ST32MMZPE"/>
    <x v="1"/>
    <x v="1"/>
  </r>
  <r>
    <x v="2"/>
    <x v="6"/>
    <x v="6"/>
    <x v="1309"/>
    <x v="5"/>
    <n v="6.7830399999999997"/>
    <m/>
    <m/>
    <m/>
    <s v="PUANN-ST32MMZPE"/>
    <x v="1"/>
    <x v="1"/>
  </r>
  <r>
    <x v="2"/>
    <x v="6"/>
    <x v="6"/>
    <x v="1309"/>
    <x v="6"/>
    <n v="-6.7830399999999997"/>
    <m/>
    <m/>
    <m/>
    <s v="PUANN-ST32MMZPE"/>
    <x v="1"/>
    <x v="0"/>
  </r>
  <r>
    <x v="2"/>
    <x v="6"/>
    <x v="6"/>
    <x v="1310"/>
    <x v="0"/>
    <m/>
    <m/>
    <m/>
    <m/>
    <s v="PUANN-ST32MMZUE"/>
    <x v="1"/>
    <x v="1"/>
  </r>
  <r>
    <x v="2"/>
    <x v="6"/>
    <x v="6"/>
    <x v="1310"/>
    <x v="1"/>
    <m/>
    <n v="90"/>
    <n v="51"/>
    <n v="60"/>
    <s v="PUANN-ST32MMZUE"/>
    <x v="1"/>
    <x v="1"/>
  </r>
  <r>
    <x v="2"/>
    <x v="6"/>
    <x v="6"/>
    <x v="1310"/>
    <x v="2"/>
    <m/>
    <n v="-90"/>
    <n v="-51"/>
    <n v="-60"/>
    <s v="PUANN-ST32MMZUE"/>
    <x v="1"/>
    <x v="2"/>
  </r>
  <r>
    <x v="2"/>
    <x v="6"/>
    <x v="6"/>
    <x v="1310"/>
    <x v="3"/>
    <m/>
    <m/>
    <m/>
    <m/>
    <s v="PUANN-ST32MMZUE"/>
    <x v="1"/>
    <x v="1"/>
  </r>
  <r>
    <x v="2"/>
    <x v="6"/>
    <x v="6"/>
    <x v="1310"/>
    <x v="4"/>
    <m/>
    <m/>
    <m/>
    <m/>
    <s v="PUANN-ST32MMZUE"/>
    <x v="1"/>
    <x v="1"/>
  </r>
  <r>
    <x v="2"/>
    <x v="6"/>
    <x v="6"/>
    <x v="1310"/>
    <x v="5"/>
    <m/>
    <n v="3.7223999999999999"/>
    <n v="2.1093600000000001"/>
    <n v="2.4815999999999998"/>
    <s v="PUANN-ST32MMZUE"/>
    <x v="1"/>
    <x v="1"/>
  </r>
  <r>
    <x v="2"/>
    <x v="6"/>
    <x v="6"/>
    <x v="1310"/>
    <x v="6"/>
    <m/>
    <n v="-3.7223999999999999"/>
    <n v="-2.1093600000000001"/>
    <n v="-2.4815999999999998"/>
    <s v="PUANN-ST32MMZUE"/>
    <x v="1"/>
    <x v="0"/>
  </r>
  <r>
    <x v="2"/>
    <x v="6"/>
    <x v="6"/>
    <x v="1311"/>
    <x v="0"/>
    <m/>
    <m/>
    <m/>
    <m/>
    <s v="PUANN-ST342MZPE"/>
    <x v="1"/>
    <x v="1"/>
  </r>
  <r>
    <x v="2"/>
    <x v="6"/>
    <x v="6"/>
    <x v="1311"/>
    <x v="1"/>
    <n v="181"/>
    <m/>
    <m/>
    <m/>
    <s v="PUANN-ST342MZPE"/>
    <x v="1"/>
    <x v="1"/>
  </r>
  <r>
    <x v="2"/>
    <x v="6"/>
    <x v="6"/>
    <x v="1311"/>
    <x v="2"/>
    <n v="-181"/>
    <m/>
    <m/>
    <m/>
    <s v="PUANN-ST342MZPE"/>
    <x v="1"/>
    <x v="1"/>
  </r>
  <r>
    <x v="2"/>
    <x v="6"/>
    <x v="6"/>
    <x v="1311"/>
    <x v="3"/>
    <m/>
    <m/>
    <m/>
    <m/>
    <s v="PUANN-ST342MZPE"/>
    <x v="1"/>
    <x v="1"/>
  </r>
  <r>
    <x v="2"/>
    <x v="6"/>
    <x v="6"/>
    <x v="1311"/>
    <x v="4"/>
    <m/>
    <m/>
    <m/>
    <m/>
    <s v="PUANN-ST342MZPE"/>
    <x v="1"/>
    <x v="1"/>
  </r>
  <r>
    <x v="2"/>
    <x v="6"/>
    <x v="6"/>
    <x v="1311"/>
    <x v="5"/>
    <n v="6.9504000000000001"/>
    <m/>
    <m/>
    <m/>
    <s v="PUANN-ST342MZPE"/>
    <x v="1"/>
    <x v="1"/>
  </r>
  <r>
    <x v="2"/>
    <x v="6"/>
    <x v="6"/>
    <x v="1311"/>
    <x v="6"/>
    <n v="-6.9504000000000001"/>
    <m/>
    <m/>
    <m/>
    <s v="PUANN-ST342MZPE"/>
    <x v="1"/>
    <x v="0"/>
  </r>
  <r>
    <x v="2"/>
    <x v="6"/>
    <x v="6"/>
    <x v="1312"/>
    <x v="0"/>
    <m/>
    <m/>
    <m/>
    <m/>
    <s v="PUANN-ST342MZUE"/>
    <x v="1"/>
    <x v="1"/>
  </r>
  <r>
    <x v="2"/>
    <x v="6"/>
    <x v="6"/>
    <x v="1312"/>
    <x v="1"/>
    <m/>
    <n v="115"/>
    <n v="648"/>
    <n v="273"/>
    <s v="PUANN-ST342MZUE"/>
    <x v="1"/>
    <x v="1"/>
  </r>
  <r>
    <x v="2"/>
    <x v="6"/>
    <x v="6"/>
    <x v="1312"/>
    <x v="2"/>
    <m/>
    <n v="-115"/>
    <n v="-648"/>
    <n v="-273"/>
    <s v="PUANN-ST342MZUE"/>
    <x v="1"/>
    <x v="2"/>
  </r>
  <r>
    <x v="2"/>
    <x v="6"/>
    <x v="6"/>
    <x v="1312"/>
    <x v="3"/>
    <m/>
    <m/>
    <m/>
    <m/>
    <s v="PUANN-ST342MZUE"/>
    <x v="1"/>
    <x v="1"/>
  </r>
  <r>
    <x v="2"/>
    <x v="6"/>
    <x v="6"/>
    <x v="1312"/>
    <x v="4"/>
    <m/>
    <m/>
    <m/>
    <m/>
    <s v="PUANN-ST342MZUE"/>
    <x v="1"/>
    <x v="1"/>
  </r>
  <r>
    <x v="2"/>
    <x v="6"/>
    <x v="6"/>
    <x v="1312"/>
    <x v="5"/>
    <m/>
    <n v="4.4160000000000004"/>
    <n v="24.883199999999999"/>
    <n v="10.4832"/>
    <s v="PUANN-ST342MZUE"/>
    <x v="1"/>
    <x v="1"/>
  </r>
  <r>
    <x v="2"/>
    <x v="6"/>
    <x v="6"/>
    <x v="1312"/>
    <x v="6"/>
    <m/>
    <n v="-4.4160000000000004"/>
    <n v="-24.883199999999999"/>
    <n v="-10.4832"/>
    <s v="PUANN-ST342MZUE"/>
    <x v="1"/>
    <x v="0"/>
  </r>
  <r>
    <x v="2"/>
    <x v="6"/>
    <x v="6"/>
    <x v="1313"/>
    <x v="0"/>
    <m/>
    <m/>
    <m/>
    <m/>
    <s v="PUANN-ST342WZPE"/>
    <x v="1"/>
    <x v="1"/>
  </r>
  <r>
    <x v="2"/>
    <x v="6"/>
    <x v="6"/>
    <x v="1313"/>
    <x v="1"/>
    <n v="94"/>
    <m/>
    <m/>
    <m/>
    <s v="PUANN-ST342WZPE"/>
    <x v="1"/>
    <x v="1"/>
  </r>
  <r>
    <x v="2"/>
    <x v="6"/>
    <x v="6"/>
    <x v="1313"/>
    <x v="2"/>
    <n v="-94"/>
    <m/>
    <m/>
    <m/>
    <s v="PUANN-ST342WZPE"/>
    <x v="1"/>
    <x v="1"/>
  </r>
  <r>
    <x v="2"/>
    <x v="6"/>
    <x v="6"/>
    <x v="1313"/>
    <x v="3"/>
    <m/>
    <m/>
    <m/>
    <m/>
    <s v="PUANN-ST342WZPE"/>
    <x v="1"/>
    <x v="1"/>
  </r>
  <r>
    <x v="2"/>
    <x v="6"/>
    <x v="6"/>
    <x v="1313"/>
    <x v="4"/>
    <m/>
    <m/>
    <m/>
    <m/>
    <s v="PUANN-ST342WZPE"/>
    <x v="1"/>
    <x v="1"/>
  </r>
  <r>
    <x v="2"/>
    <x v="6"/>
    <x v="6"/>
    <x v="1313"/>
    <x v="5"/>
    <n v="3.59362"/>
    <m/>
    <m/>
    <m/>
    <s v="PUANN-ST342WZPE"/>
    <x v="1"/>
    <x v="1"/>
  </r>
  <r>
    <x v="2"/>
    <x v="6"/>
    <x v="6"/>
    <x v="1313"/>
    <x v="6"/>
    <n v="-3.59362"/>
    <m/>
    <m/>
    <m/>
    <s v="PUANN-ST342WZPE"/>
    <x v="1"/>
    <x v="0"/>
  </r>
  <r>
    <x v="2"/>
    <x v="6"/>
    <x v="6"/>
    <x v="1314"/>
    <x v="0"/>
    <m/>
    <m/>
    <m/>
    <m/>
    <s v="PUANN-ST342WZUE"/>
    <x v="1"/>
    <x v="1"/>
  </r>
  <r>
    <x v="2"/>
    <x v="6"/>
    <x v="6"/>
    <x v="1314"/>
    <x v="1"/>
    <m/>
    <n v="100"/>
    <n v="107"/>
    <n v="78"/>
    <s v="PUANN-ST342WZUE"/>
    <x v="1"/>
    <x v="1"/>
  </r>
  <r>
    <x v="2"/>
    <x v="6"/>
    <x v="6"/>
    <x v="1314"/>
    <x v="2"/>
    <m/>
    <n v="-100"/>
    <n v="-107"/>
    <n v="-78"/>
    <s v="PUANN-ST342WZUE"/>
    <x v="1"/>
    <x v="2"/>
  </r>
  <r>
    <x v="2"/>
    <x v="6"/>
    <x v="6"/>
    <x v="1314"/>
    <x v="3"/>
    <m/>
    <m/>
    <m/>
    <m/>
    <s v="PUANN-ST342WZUE"/>
    <x v="1"/>
    <x v="1"/>
  </r>
  <r>
    <x v="2"/>
    <x v="6"/>
    <x v="6"/>
    <x v="1314"/>
    <x v="4"/>
    <m/>
    <m/>
    <m/>
    <m/>
    <s v="PUANN-ST342WZUE"/>
    <x v="1"/>
    <x v="1"/>
  </r>
  <r>
    <x v="2"/>
    <x v="6"/>
    <x v="6"/>
    <x v="1314"/>
    <x v="5"/>
    <m/>
    <n v="3.823"/>
    <n v="4.0906099999999999"/>
    <n v="2.9819399999999998"/>
    <s v="PUANN-ST342WZUE"/>
    <x v="1"/>
    <x v="1"/>
  </r>
  <r>
    <x v="2"/>
    <x v="6"/>
    <x v="6"/>
    <x v="1314"/>
    <x v="6"/>
    <m/>
    <n v="-3.823"/>
    <n v="-4.0906099999999999"/>
    <n v="-2.9819399999999998"/>
    <s v="PUANN-ST342WZUE"/>
    <x v="1"/>
    <x v="0"/>
  </r>
  <r>
    <x v="2"/>
    <x v="6"/>
    <x v="6"/>
    <x v="1315"/>
    <x v="0"/>
    <m/>
    <m/>
    <m/>
    <m/>
    <s v="PUANN-ST34HMZPE"/>
    <x v="1"/>
    <x v="1"/>
  </r>
  <r>
    <x v="2"/>
    <x v="6"/>
    <x v="6"/>
    <x v="1315"/>
    <x v="1"/>
    <n v="293"/>
    <m/>
    <m/>
    <m/>
    <s v="PUANN-ST34HMZPE"/>
    <x v="1"/>
    <x v="1"/>
  </r>
  <r>
    <x v="2"/>
    <x v="6"/>
    <x v="6"/>
    <x v="1315"/>
    <x v="2"/>
    <n v="-293"/>
    <m/>
    <m/>
    <m/>
    <s v="PUANN-ST34HMZPE"/>
    <x v="1"/>
    <x v="1"/>
  </r>
  <r>
    <x v="2"/>
    <x v="6"/>
    <x v="6"/>
    <x v="1315"/>
    <x v="3"/>
    <m/>
    <m/>
    <m/>
    <m/>
    <s v="PUANN-ST34HMZPE"/>
    <x v="1"/>
    <x v="1"/>
  </r>
  <r>
    <x v="2"/>
    <x v="6"/>
    <x v="6"/>
    <x v="1315"/>
    <x v="4"/>
    <m/>
    <m/>
    <m/>
    <m/>
    <s v="PUANN-ST34HMZPE"/>
    <x v="1"/>
    <x v="1"/>
  </r>
  <r>
    <x v="2"/>
    <x v="6"/>
    <x v="6"/>
    <x v="1315"/>
    <x v="5"/>
    <n v="11.790319999999999"/>
    <m/>
    <m/>
    <m/>
    <s v="PUANN-ST34HMZPE"/>
    <x v="1"/>
    <x v="1"/>
  </r>
  <r>
    <x v="2"/>
    <x v="6"/>
    <x v="6"/>
    <x v="1315"/>
    <x v="6"/>
    <n v="-11.790319999999999"/>
    <m/>
    <m/>
    <m/>
    <s v="PUANN-ST34HMZPE"/>
    <x v="1"/>
    <x v="0"/>
  </r>
  <r>
    <x v="2"/>
    <x v="6"/>
    <x v="6"/>
    <x v="1316"/>
    <x v="0"/>
    <m/>
    <m/>
    <m/>
    <m/>
    <s v="PUANN-ST34HMZUE"/>
    <x v="1"/>
    <x v="1"/>
  </r>
  <r>
    <x v="2"/>
    <x v="6"/>
    <x v="6"/>
    <x v="1316"/>
    <x v="1"/>
    <m/>
    <n v="395"/>
    <n v="675"/>
    <n v="287"/>
    <s v="PUANN-ST34HMZUE"/>
    <x v="1"/>
    <x v="1"/>
  </r>
  <r>
    <x v="2"/>
    <x v="6"/>
    <x v="6"/>
    <x v="1316"/>
    <x v="2"/>
    <m/>
    <n v="-395"/>
    <n v="-675"/>
    <n v="-287"/>
    <s v="PUANN-ST34HMZUE"/>
    <x v="1"/>
    <x v="2"/>
  </r>
  <r>
    <x v="2"/>
    <x v="6"/>
    <x v="6"/>
    <x v="1316"/>
    <x v="3"/>
    <m/>
    <m/>
    <m/>
    <m/>
    <s v="PUANN-ST34HMZUE"/>
    <x v="1"/>
    <x v="1"/>
  </r>
  <r>
    <x v="2"/>
    <x v="6"/>
    <x v="6"/>
    <x v="1316"/>
    <x v="4"/>
    <m/>
    <m/>
    <m/>
    <m/>
    <s v="PUANN-ST34HMZUE"/>
    <x v="1"/>
    <x v="1"/>
  </r>
  <r>
    <x v="2"/>
    <x v="6"/>
    <x v="6"/>
    <x v="1316"/>
    <x v="5"/>
    <m/>
    <n v="15.8948"/>
    <n v="27.161999999999999"/>
    <n v="11.54888"/>
    <s v="PUANN-ST34HMZUE"/>
    <x v="1"/>
    <x v="1"/>
  </r>
  <r>
    <x v="2"/>
    <x v="6"/>
    <x v="6"/>
    <x v="1316"/>
    <x v="6"/>
    <m/>
    <n v="-15.8948"/>
    <n v="-27.161999999999999"/>
    <n v="-11.54888"/>
    <s v="PUANN-ST34HMZUE"/>
    <x v="1"/>
    <x v="0"/>
  </r>
  <r>
    <x v="2"/>
    <x v="6"/>
    <x v="6"/>
    <x v="1317"/>
    <x v="0"/>
    <m/>
    <m/>
    <m/>
    <m/>
    <s v="PUANN-ST34HWZPE"/>
    <x v="1"/>
    <x v="1"/>
  </r>
  <r>
    <x v="2"/>
    <x v="6"/>
    <x v="6"/>
    <x v="1317"/>
    <x v="1"/>
    <n v="138"/>
    <m/>
    <m/>
    <m/>
    <s v="PUANN-ST34HWZPE"/>
    <x v="1"/>
    <x v="1"/>
  </r>
  <r>
    <x v="2"/>
    <x v="6"/>
    <x v="6"/>
    <x v="1317"/>
    <x v="2"/>
    <n v="-138"/>
    <m/>
    <m/>
    <m/>
    <s v="PUANN-ST34HWZPE"/>
    <x v="1"/>
    <x v="1"/>
  </r>
  <r>
    <x v="2"/>
    <x v="6"/>
    <x v="6"/>
    <x v="1317"/>
    <x v="3"/>
    <m/>
    <m/>
    <m/>
    <m/>
    <s v="PUANN-ST34HWZPE"/>
    <x v="1"/>
    <x v="1"/>
  </r>
  <r>
    <x v="2"/>
    <x v="6"/>
    <x v="6"/>
    <x v="1317"/>
    <x v="4"/>
    <m/>
    <m/>
    <m/>
    <m/>
    <s v="PUANN-ST34HWZPE"/>
    <x v="1"/>
    <x v="1"/>
  </r>
  <r>
    <x v="2"/>
    <x v="6"/>
    <x v="6"/>
    <x v="1317"/>
    <x v="5"/>
    <n v="5.4123599999999996"/>
    <m/>
    <m/>
    <m/>
    <s v="PUANN-ST34HWZPE"/>
    <x v="1"/>
    <x v="1"/>
  </r>
  <r>
    <x v="2"/>
    <x v="6"/>
    <x v="6"/>
    <x v="1317"/>
    <x v="6"/>
    <n v="-5.4123599999999996"/>
    <m/>
    <m/>
    <m/>
    <s v="PUANN-ST34HWZPE"/>
    <x v="1"/>
    <x v="0"/>
  </r>
  <r>
    <x v="2"/>
    <x v="6"/>
    <x v="6"/>
    <x v="1318"/>
    <x v="0"/>
    <m/>
    <m/>
    <m/>
    <m/>
    <s v="PUANN-ST34HWZUE"/>
    <x v="1"/>
    <x v="1"/>
  </r>
  <r>
    <x v="2"/>
    <x v="6"/>
    <x v="6"/>
    <x v="1318"/>
    <x v="1"/>
    <m/>
    <n v="127"/>
    <n v="243"/>
    <n v="110"/>
    <s v="PUANN-ST34HWZUE"/>
    <x v="1"/>
    <x v="1"/>
  </r>
  <r>
    <x v="2"/>
    <x v="6"/>
    <x v="6"/>
    <x v="1318"/>
    <x v="2"/>
    <m/>
    <n v="-127"/>
    <n v="-243"/>
    <n v="-110"/>
    <s v="PUANN-ST34HWZUE"/>
    <x v="1"/>
    <x v="2"/>
  </r>
  <r>
    <x v="2"/>
    <x v="6"/>
    <x v="6"/>
    <x v="1318"/>
    <x v="3"/>
    <m/>
    <m/>
    <m/>
    <m/>
    <s v="PUANN-ST34HWZUE"/>
    <x v="1"/>
    <x v="1"/>
  </r>
  <r>
    <x v="2"/>
    <x v="6"/>
    <x v="6"/>
    <x v="1318"/>
    <x v="4"/>
    <m/>
    <m/>
    <m/>
    <m/>
    <s v="PUANN-ST34HWZUE"/>
    <x v="1"/>
    <x v="1"/>
  </r>
  <r>
    <x v="2"/>
    <x v="6"/>
    <x v="6"/>
    <x v="1318"/>
    <x v="5"/>
    <m/>
    <n v="4.9809400000000004"/>
    <n v="9.5304599999999997"/>
    <n v="4.3141999999999996"/>
    <s v="PUANN-ST34HWZUE"/>
    <x v="1"/>
    <x v="1"/>
  </r>
  <r>
    <x v="2"/>
    <x v="6"/>
    <x v="6"/>
    <x v="1318"/>
    <x v="6"/>
    <m/>
    <n v="-4.9809400000000004"/>
    <n v="-9.5304599999999997"/>
    <n v="-4.3141999999999996"/>
    <s v="PUANN-ST34HWZUE"/>
    <x v="1"/>
    <x v="0"/>
  </r>
  <r>
    <x v="2"/>
    <x v="6"/>
    <x v="6"/>
    <x v="1319"/>
    <x v="0"/>
    <m/>
    <m/>
    <m/>
    <m/>
    <s v="PUANN-ST34NBZUE"/>
    <x v="1"/>
    <x v="1"/>
  </r>
  <r>
    <x v="2"/>
    <x v="6"/>
    <x v="6"/>
    <x v="1319"/>
    <x v="1"/>
    <m/>
    <n v="48"/>
    <m/>
    <m/>
    <s v="PUANN-ST34NBZUE"/>
    <x v="1"/>
    <x v="1"/>
  </r>
  <r>
    <x v="2"/>
    <x v="6"/>
    <x v="6"/>
    <x v="1319"/>
    <x v="2"/>
    <m/>
    <n v="-48"/>
    <m/>
    <m/>
    <s v="PUANN-ST34NBZUE"/>
    <x v="1"/>
    <x v="2"/>
  </r>
  <r>
    <x v="2"/>
    <x v="6"/>
    <x v="6"/>
    <x v="1319"/>
    <x v="3"/>
    <m/>
    <m/>
    <m/>
    <m/>
    <s v="PUANN-ST34NBZUE"/>
    <x v="1"/>
    <x v="1"/>
  </r>
  <r>
    <x v="2"/>
    <x v="6"/>
    <x v="6"/>
    <x v="1319"/>
    <x v="4"/>
    <m/>
    <m/>
    <m/>
    <m/>
    <s v="PUANN-ST34NBZUE"/>
    <x v="1"/>
    <x v="1"/>
  </r>
  <r>
    <x v="2"/>
    <x v="6"/>
    <x v="6"/>
    <x v="1319"/>
    <x v="5"/>
    <m/>
    <n v="2.1926399999999999"/>
    <m/>
    <m/>
    <s v="PUANN-ST34NBZUE"/>
    <x v="1"/>
    <x v="1"/>
  </r>
  <r>
    <x v="2"/>
    <x v="6"/>
    <x v="6"/>
    <x v="1319"/>
    <x v="6"/>
    <m/>
    <n v="-2.1926399999999999"/>
    <m/>
    <m/>
    <s v="PUANN-ST34NBZUE"/>
    <x v="1"/>
    <x v="0"/>
  </r>
  <r>
    <x v="2"/>
    <x v="6"/>
    <x v="6"/>
    <x v="1320"/>
    <x v="0"/>
    <m/>
    <m/>
    <m/>
    <m/>
    <s v="PUANN-ST35MKZPE"/>
    <x v="1"/>
    <x v="1"/>
  </r>
  <r>
    <x v="2"/>
    <x v="6"/>
    <x v="6"/>
    <x v="1320"/>
    <x v="1"/>
    <n v="63"/>
    <m/>
    <n v="60"/>
    <n v="59"/>
    <s v="PUANN-ST35MKZPE"/>
    <x v="1"/>
    <x v="1"/>
  </r>
  <r>
    <x v="2"/>
    <x v="6"/>
    <x v="6"/>
    <x v="1320"/>
    <x v="2"/>
    <n v="-63"/>
    <m/>
    <n v="-60"/>
    <n v="-59"/>
    <s v="PUANN-ST35MKZPE"/>
    <x v="1"/>
    <x v="2"/>
  </r>
  <r>
    <x v="2"/>
    <x v="6"/>
    <x v="6"/>
    <x v="1320"/>
    <x v="3"/>
    <m/>
    <m/>
    <m/>
    <m/>
    <s v="PUANN-ST35MKZPE"/>
    <x v="1"/>
    <x v="1"/>
  </r>
  <r>
    <x v="2"/>
    <x v="6"/>
    <x v="6"/>
    <x v="1320"/>
    <x v="4"/>
    <m/>
    <m/>
    <m/>
    <m/>
    <s v="PUANN-ST35MKZPE"/>
    <x v="1"/>
    <x v="1"/>
  </r>
  <r>
    <x v="2"/>
    <x v="6"/>
    <x v="6"/>
    <x v="1320"/>
    <x v="5"/>
    <n v="2.53071"/>
    <m/>
    <n v="2.4102000000000001"/>
    <n v="2.3700299999999999"/>
    <s v="PUANN-ST35MKZPE"/>
    <x v="1"/>
    <x v="1"/>
  </r>
  <r>
    <x v="2"/>
    <x v="6"/>
    <x v="6"/>
    <x v="1320"/>
    <x v="6"/>
    <n v="-2.53071"/>
    <m/>
    <n v="-2.4102000000000001"/>
    <n v="-2.3700299999999999"/>
    <s v="PUANN-ST35MKZPE"/>
    <x v="1"/>
    <x v="0"/>
  </r>
  <r>
    <x v="2"/>
    <x v="6"/>
    <x v="6"/>
    <x v="1321"/>
    <x v="0"/>
    <m/>
    <m/>
    <m/>
    <m/>
    <s v="PUANN-ST35MKZUE"/>
    <x v="1"/>
    <x v="1"/>
  </r>
  <r>
    <x v="2"/>
    <x v="6"/>
    <x v="6"/>
    <x v="1321"/>
    <x v="1"/>
    <m/>
    <n v="57"/>
    <n v="53"/>
    <n v="60"/>
    <s v="PUANN-ST35MKZUE"/>
    <x v="1"/>
    <x v="1"/>
  </r>
  <r>
    <x v="2"/>
    <x v="6"/>
    <x v="6"/>
    <x v="1321"/>
    <x v="2"/>
    <m/>
    <n v="-57"/>
    <n v="-53"/>
    <n v="-60"/>
    <s v="PUANN-ST35MKZUE"/>
    <x v="1"/>
    <x v="2"/>
  </r>
  <r>
    <x v="2"/>
    <x v="6"/>
    <x v="6"/>
    <x v="1321"/>
    <x v="3"/>
    <m/>
    <m/>
    <m/>
    <m/>
    <s v="PUANN-ST35MKZUE"/>
    <x v="1"/>
    <x v="1"/>
  </r>
  <r>
    <x v="2"/>
    <x v="6"/>
    <x v="6"/>
    <x v="1321"/>
    <x v="4"/>
    <m/>
    <m/>
    <m/>
    <m/>
    <s v="PUANN-ST35MKZUE"/>
    <x v="1"/>
    <x v="1"/>
  </r>
  <r>
    <x v="2"/>
    <x v="6"/>
    <x v="6"/>
    <x v="1321"/>
    <x v="5"/>
    <m/>
    <n v="0"/>
    <n v="0"/>
    <n v="0"/>
    <s v="PUANN-ST35MKZUE"/>
    <x v="1"/>
    <x v="1"/>
  </r>
  <r>
    <x v="2"/>
    <x v="6"/>
    <x v="6"/>
    <x v="1321"/>
    <x v="6"/>
    <m/>
    <n v="0"/>
    <n v="0"/>
    <n v="0"/>
    <s v="PUANN-ST35MKZUE"/>
    <x v="1"/>
    <x v="0"/>
  </r>
  <r>
    <x v="2"/>
    <x v="6"/>
    <x v="6"/>
    <x v="1322"/>
    <x v="0"/>
    <m/>
    <n v="150"/>
    <m/>
    <m/>
    <s v="PUASD-B2510WTS"/>
    <x v="0"/>
    <x v="1"/>
  </r>
  <r>
    <x v="2"/>
    <x v="6"/>
    <x v="6"/>
    <x v="1322"/>
    <x v="1"/>
    <m/>
    <n v="150"/>
    <m/>
    <m/>
    <s v="PUASD-B2510WTS"/>
    <x v="0"/>
    <x v="1"/>
  </r>
  <r>
    <x v="2"/>
    <x v="6"/>
    <x v="6"/>
    <x v="1322"/>
    <x v="2"/>
    <m/>
    <n v="0"/>
    <m/>
    <m/>
    <s v="PUASD-B2510WTS"/>
    <x v="0"/>
    <x v="1"/>
  </r>
  <r>
    <x v="2"/>
    <x v="6"/>
    <x v="6"/>
    <x v="1322"/>
    <x v="3"/>
    <m/>
    <n v="100"/>
    <m/>
    <m/>
    <s v="PUASD-B2510WTS"/>
    <x v="0"/>
    <x v="1"/>
  </r>
  <r>
    <x v="2"/>
    <x v="6"/>
    <x v="6"/>
    <x v="1322"/>
    <x v="4"/>
    <m/>
    <m/>
    <m/>
    <m/>
    <s v="PUASD-B2510WTS"/>
    <x v="0"/>
    <x v="1"/>
  </r>
  <r>
    <x v="2"/>
    <x v="6"/>
    <x v="6"/>
    <x v="1322"/>
    <x v="5"/>
    <m/>
    <n v="8.8574999999999999"/>
    <m/>
    <m/>
    <s v="PUASD-B2510WTS"/>
    <x v="0"/>
    <x v="1"/>
  </r>
  <r>
    <x v="2"/>
    <x v="6"/>
    <x v="6"/>
    <x v="1322"/>
    <x v="6"/>
    <m/>
    <n v="-8.8574999999999999"/>
    <m/>
    <m/>
    <s v="PUASD-B2510WTS"/>
    <x v="0"/>
    <x v="0"/>
  </r>
  <r>
    <x v="2"/>
    <x v="6"/>
    <x v="6"/>
    <x v="1323"/>
    <x v="0"/>
    <m/>
    <m/>
    <n v="120"/>
    <m/>
    <s v="PUASD-R2520WTS"/>
    <x v="0"/>
    <x v="1"/>
  </r>
  <r>
    <x v="2"/>
    <x v="6"/>
    <x v="6"/>
    <x v="1323"/>
    <x v="1"/>
    <m/>
    <m/>
    <n v="120"/>
    <m/>
    <s v="PUASD-R2520WTS"/>
    <x v="0"/>
    <x v="1"/>
  </r>
  <r>
    <x v="2"/>
    <x v="6"/>
    <x v="6"/>
    <x v="1323"/>
    <x v="2"/>
    <m/>
    <m/>
    <n v="0"/>
    <m/>
    <s v="PUASD-R2520WTS"/>
    <x v="0"/>
    <x v="1"/>
  </r>
  <r>
    <x v="2"/>
    <x v="6"/>
    <x v="6"/>
    <x v="1323"/>
    <x v="3"/>
    <m/>
    <m/>
    <n v="100"/>
    <m/>
    <s v="PUASD-R2520WTS"/>
    <x v="0"/>
    <x v="1"/>
  </r>
  <r>
    <x v="2"/>
    <x v="6"/>
    <x v="6"/>
    <x v="1323"/>
    <x v="4"/>
    <m/>
    <m/>
    <m/>
    <m/>
    <s v="PUASD-R2520WTS"/>
    <x v="0"/>
    <x v="1"/>
  </r>
  <r>
    <x v="2"/>
    <x v="6"/>
    <x v="6"/>
    <x v="1323"/>
    <x v="5"/>
    <m/>
    <m/>
    <n v="8.0652000000000008"/>
    <m/>
    <s v="PUASD-R2520WTS"/>
    <x v="0"/>
    <x v="1"/>
  </r>
  <r>
    <x v="2"/>
    <x v="6"/>
    <x v="6"/>
    <x v="1323"/>
    <x v="6"/>
    <m/>
    <m/>
    <n v="-8.0652000000000008"/>
    <m/>
    <s v="PUASD-R2520WTS"/>
    <x v="0"/>
    <x v="0"/>
  </r>
  <r>
    <x v="2"/>
    <x v="6"/>
    <x v="6"/>
    <x v="1324"/>
    <x v="0"/>
    <m/>
    <n v="140"/>
    <m/>
    <m/>
    <s v="PUASD-R2530KTS"/>
    <x v="0"/>
    <x v="1"/>
  </r>
  <r>
    <x v="2"/>
    <x v="6"/>
    <x v="6"/>
    <x v="1324"/>
    <x v="1"/>
    <m/>
    <n v="140"/>
    <m/>
    <m/>
    <s v="PUASD-R2530KTS"/>
    <x v="0"/>
    <x v="1"/>
  </r>
  <r>
    <x v="2"/>
    <x v="6"/>
    <x v="6"/>
    <x v="1324"/>
    <x v="2"/>
    <m/>
    <n v="0"/>
    <m/>
    <m/>
    <s v="PUASD-R2530KTS"/>
    <x v="0"/>
    <x v="1"/>
  </r>
  <r>
    <x v="2"/>
    <x v="6"/>
    <x v="6"/>
    <x v="1324"/>
    <x v="3"/>
    <m/>
    <n v="100"/>
    <m/>
    <m/>
    <s v="PUASD-R2530KTS"/>
    <x v="0"/>
    <x v="1"/>
  </r>
  <r>
    <x v="2"/>
    <x v="6"/>
    <x v="6"/>
    <x v="1324"/>
    <x v="4"/>
    <m/>
    <m/>
    <m/>
    <m/>
    <s v="PUASD-R2530KTS"/>
    <x v="0"/>
    <x v="1"/>
  </r>
  <r>
    <x v="2"/>
    <x v="6"/>
    <x v="6"/>
    <x v="1324"/>
    <x v="5"/>
    <m/>
    <n v="9.4108000000000001"/>
    <m/>
    <m/>
    <s v="PUASD-R2530KTS"/>
    <x v="0"/>
    <x v="1"/>
  </r>
  <r>
    <x v="2"/>
    <x v="6"/>
    <x v="6"/>
    <x v="1324"/>
    <x v="6"/>
    <m/>
    <n v="-9.4108000000000001"/>
    <m/>
    <m/>
    <s v="PUASD-R2530KTS"/>
    <x v="0"/>
    <x v="0"/>
  </r>
  <r>
    <x v="2"/>
    <x v="6"/>
    <x v="6"/>
    <x v="1325"/>
    <x v="0"/>
    <m/>
    <m/>
    <n v="100"/>
    <m/>
    <s v="PUASD-YR2540HTS"/>
    <x v="0"/>
    <x v="1"/>
  </r>
  <r>
    <x v="2"/>
    <x v="6"/>
    <x v="6"/>
    <x v="1325"/>
    <x v="1"/>
    <m/>
    <m/>
    <n v="100"/>
    <m/>
    <s v="PUASD-YR2540HTS"/>
    <x v="0"/>
    <x v="1"/>
  </r>
  <r>
    <x v="2"/>
    <x v="6"/>
    <x v="6"/>
    <x v="1325"/>
    <x v="2"/>
    <m/>
    <m/>
    <n v="0"/>
    <m/>
    <s v="PUASD-YR2540HTS"/>
    <x v="0"/>
    <x v="1"/>
  </r>
  <r>
    <x v="2"/>
    <x v="6"/>
    <x v="6"/>
    <x v="1325"/>
    <x v="3"/>
    <m/>
    <m/>
    <n v="100"/>
    <m/>
    <s v="PUASD-YR2540HTS"/>
    <x v="0"/>
    <x v="1"/>
  </r>
  <r>
    <x v="2"/>
    <x v="6"/>
    <x v="6"/>
    <x v="1325"/>
    <x v="4"/>
    <m/>
    <m/>
    <m/>
    <m/>
    <s v="PUASD-YR2540HTS"/>
    <x v="0"/>
    <x v="1"/>
  </r>
  <r>
    <x v="2"/>
    <x v="6"/>
    <x v="6"/>
    <x v="1325"/>
    <x v="5"/>
    <m/>
    <m/>
    <n v="8.032"/>
    <m/>
    <s v="PUASD-YR2540HTS"/>
    <x v="0"/>
    <x v="1"/>
  </r>
  <r>
    <x v="2"/>
    <x v="6"/>
    <x v="6"/>
    <x v="1325"/>
    <x v="6"/>
    <m/>
    <m/>
    <n v="-8.032"/>
    <m/>
    <s v="PUASD-YR2540HTS"/>
    <x v="0"/>
    <x v="0"/>
  </r>
  <r>
    <x v="2"/>
    <x v="6"/>
    <x v="6"/>
    <x v="1326"/>
    <x v="0"/>
    <m/>
    <n v="120"/>
    <n v="160"/>
    <m/>
    <s v="PUASD-YR2550STS"/>
    <x v="0"/>
    <x v="1"/>
  </r>
  <r>
    <x v="2"/>
    <x v="6"/>
    <x v="6"/>
    <x v="1326"/>
    <x v="1"/>
    <m/>
    <n v="120"/>
    <n v="160"/>
    <m/>
    <s v="PUASD-YR2550STS"/>
    <x v="0"/>
    <x v="1"/>
  </r>
  <r>
    <x v="2"/>
    <x v="6"/>
    <x v="6"/>
    <x v="1326"/>
    <x v="2"/>
    <m/>
    <n v="0"/>
    <n v="0"/>
    <m/>
    <s v="PUASD-YR2550STS"/>
    <x v="0"/>
    <x v="1"/>
  </r>
  <r>
    <x v="2"/>
    <x v="6"/>
    <x v="6"/>
    <x v="1326"/>
    <x v="3"/>
    <m/>
    <n v="100"/>
    <n v="100"/>
    <m/>
    <s v="PUASD-YR2550STS"/>
    <x v="0"/>
    <x v="1"/>
  </r>
  <r>
    <x v="2"/>
    <x v="6"/>
    <x v="6"/>
    <x v="1326"/>
    <x v="4"/>
    <m/>
    <m/>
    <m/>
    <m/>
    <s v="PUASD-YR2550STS"/>
    <x v="0"/>
    <x v="1"/>
  </r>
  <r>
    <x v="2"/>
    <x v="6"/>
    <x v="6"/>
    <x v="1326"/>
    <x v="5"/>
    <m/>
    <n v="9.6384000000000007"/>
    <n v="12.8512"/>
    <m/>
    <s v="PUASD-YR2550STS"/>
    <x v="0"/>
    <x v="1"/>
  </r>
  <r>
    <x v="2"/>
    <x v="6"/>
    <x v="6"/>
    <x v="1326"/>
    <x v="6"/>
    <m/>
    <n v="-9.6384000000000007"/>
    <n v="-12.8512"/>
    <m/>
    <s v="PUASD-YR2550STS"/>
    <x v="0"/>
    <x v="0"/>
  </r>
  <r>
    <x v="2"/>
    <x v="3"/>
    <x v="3"/>
    <x v="1327"/>
    <x v="0"/>
    <n v="220"/>
    <m/>
    <n v="200"/>
    <n v="200"/>
    <s v="PUAEH-KA22-V865"/>
    <x v="0"/>
    <x v="1"/>
  </r>
  <r>
    <x v="2"/>
    <x v="3"/>
    <x v="3"/>
    <x v="1327"/>
    <x v="1"/>
    <n v="220"/>
    <m/>
    <n v="200"/>
    <n v="200"/>
    <s v="PUAEH-KA22-V865"/>
    <x v="0"/>
    <x v="1"/>
  </r>
  <r>
    <x v="2"/>
    <x v="3"/>
    <x v="3"/>
    <x v="1327"/>
    <x v="2"/>
    <n v="0"/>
    <m/>
    <n v="0"/>
    <n v="0"/>
    <s v="PUAEH-KA22-V865"/>
    <x v="0"/>
    <x v="1"/>
  </r>
  <r>
    <x v="2"/>
    <x v="3"/>
    <x v="3"/>
    <x v="1327"/>
    <x v="3"/>
    <n v="100"/>
    <m/>
    <n v="100"/>
    <n v="100"/>
    <s v="PUAEH-KA22-V865"/>
    <x v="0"/>
    <x v="1"/>
  </r>
  <r>
    <x v="2"/>
    <x v="3"/>
    <x v="3"/>
    <x v="1327"/>
    <x v="4"/>
    <m/>
    <m/>
    <m/>
    <m/>
    <s v="PUAEH-KA22-V865"/>
    <x v="0"/>
    <x v="1"/>
  </r>
  <r>
    <x v="2"/>
    <x v="3"/>
    <x v="3"/>
    <x v="1327"/>
    <x v="5"/>
    <n v="2.1934"/>
    <m/>
    <n v="1.994"/>
    <n v="1.994"/>
    <s v="PUAEH-KA22-V865"/>
    <x v="0"/>
    <x v="1"/>
  </r>
  <r>
    <x v="2"/>
    <x v="3"/>
    <x v="3"/>
    <x v="1327"/>
    <x v="6"/>
    <n v="-2.1934"/>
    <m/>
    <n v="-1.994"/>
    <n v="-1.994"/>
    <s v="PUAEH-KA22-V865"/>
    <x v="0"/>
    <x v="0"/>
  </r>
  <r>
    <x v="2"/>
    <x v="3"/>
    <x v="3"/>
    <x v="1328"/>
    <x v="0"/>
    <n v="185"/>
    <m/>
    <n v="600"/>
    <n v="400"/>
    <s v="PUAEH-KA42-V865"/>
    <x v="0"/>
    <x v="1"/>
  </r>
  <r>
    <x v="2"/>
    <x v="3"/>
    <x v="3"/>
    <x v="1328"/>
    <x v="1"/>
    <n v="185"/>
    <m/>
    <n v="600"/>
    <n v="400"/>
    <s v="PUAEH-KA42-V865"/>
    <x v="0"/>
    <x v="1"/>
  </r>
  <r>
    <x v="2"/>
    <x v="3"/>
    <x v="3"/>
    <x v="1328"/>
    <x v="2"/>
    <n v="0"/>
    <m/>
    <n v="0"/>
    <n v="0"/>
    <s v="PUAEH-KA42-V865"/>
    <x v="0"/>
    <x v="1"/>
  </r>
  <r>
    <x v="2"/>
    <x v="3"/>
    <x v="3"/>
    <x v="1328"/>
    <x v="3"/>
    <n v="100"/>
    <m/>
    <n v="100"/>
    <n v="100"/>
    <s v="PUAEH-KA42-V865"/>
    <x v="0"/>
    <x v="1"/>
  </r>
  <r>
    <x v="2"/>
    <x v="3"/>
    <x v="3"/>
    <x v="1328"/>
    <x v="4"/>
    <m/>
    <m/>
    <m/>
    <m/>
    <s v="PUAEH-KA42-V865"/>
    <x v="0"/>
    <x v="1"/>
  </r>
  <r>
    <x v="2"/>
    <x v="3"/>
    <x v="3"/>
    <x v="1328"/>
    <x v="5"/>
    <n v="2.3494999999999999"/>
    <m/>
    <n v="7.62"/>
    <n v="5.08"/>
    <s v="PUAEH-KA42-V865"/>
    <x v="0"/>
    <x v="1"/>
  </r>
  <r>
    <x v="2"/>
    <x v="3"/>
    <x v="3"/>
    <x v="1328"/>
    <x v="6"/>
    <n v="-2.3494999999999999"/>
    <m/>
    <n v="-7.62"/>
    <n v="-5.08"/>
    <s v="PUAEH-KA42-V865"/>
    <x v="0"/>
    <x v="0"/>
  </r>
  <r>
    <x v="2"/>
    <x v="3"/>
    <x v="3"/>
    <x v="1329"/>
    <x v="0"/>
    <n v="25"/>
    <n v="25"/>
    <m/>
    <n v="30"/>
    <s v="PUAEH-NA65-K865"/>
    <x v="0"/>
    <x v="1"/>
  </r>
  <r>
    <x v="2"/>
    <x v="3"/>
    <x v="3"/>
    <x v="1329"/>
    <x v="1"/>
    <n v="25"/>
    <n v="25"/>
    <m/>
    <n v="30"/>
    <s v="PUAEH-NA65-K865"/>
    <x v="0"/>
    <x v="1"/>
  </r>
  <r>
    <x v="2"/>
    <x v="3"/>
    <x v="3"/>
    <x v="1329"/>
    <x v="2"/>
    <n v="0"/>
    <n v="0"/>
    <m/>
    <n v="0"/>
    <s v="PUAEH-NA65-K865"/>
    <x v="0"/>
    <x v="1"/>
  </r>
  <r>
    <x v="2"/>
    <x v="3"/>
    <x v="3"/>
    <x v="1329"/>
    <x v="3"/>
    <n v="100"/>
    <n v="100"/>
    <m/>
    <n v="100"/>
    <s v="PUAEH-NA65-K865"/>
    <x v="0"/>
    <x v="1"/>
  </r>
  <r>
    <x v="2"/>
    <x v="3"/>
    <x v="3"/>
    <x v="1329"/>
    <x v="4"/>
    <m/>
    <m/>
    <m/>
    <m/>
    <s v="PUAEH-NA65-K865"/>
    <x v="0"/>
    <x v="1"/>
  </r>
  <r>
    <x v="2"/>
    <x v="3"/>
    <x v="3"/>
    <x v="1329"/>
    <x v="5"/>
    <n v="1.1924999999999999"/>
    <n v="1.1924999999999999"/>
    <m/>
    <n v="1.431"/>
    <s v="PUAEH-NA65-K865"/>
    <x v="0"/>
    <x v="1"/>
  </r>
  <r>
    <x v="2"/>
    <x v="3"/>
    <x v="3"/>
    <x v="1329"/>
    <x v="6"/>
    <n v="-1.1924999999999999"/>
    <n v="-1.1924999999999999"/>
    <m/>
    <n v="-1.431"/>
    <s v="PUAEH-NA65-K865"/>
    <x v="0"/>
    <x v="0"/>
  </r>
  <r>
    <x v="2"/>
    <x v="3"/>
    <x v="3"/>
    <x v="1330"/>
    <x v="0"/>
    <n v="600"/>
    <n v="300"/>
    <n v="700"/>
    <n v="700"/>
    <s v="PUAEH-ND65-K865"/>
    <x v="0"/>
    <x v="1"/>
  </r>
  <r>
    <x v="2"/>
    <x v="3"/>
    <x v="3"/>
    <x v="1330"/>
    <x v="1"/>
    <n v="600"/>
    <n v="300"/>
    <n v="700"/>
    <n v="700"/>
    <s v="PUAEH-ND65-K865"/>
    <x v="0"/>
    <x v="1"/>
  </r>
  <r>
    <x v="2"/>
    <x v="3"/>
    <x v="3"/>
    <x v="1330"/>
    <x v="2"/>
    <n v="0"/>
    <n v="0"/>
    <n v="0"/>
    <n v="0"/>
    <s v="PUAEH-ND65-K865"/>
    <x v="0"/>
    <x v="1"/>
  </r>
  <r>
    <x v="2"/>
    <x v="3"/>
    <x v="3"/>
    <x v="1330"/>
    <x v="3"/>
    <n v="100"/>
    <n v="100"/>
    <n v="100"/>
    <n v="100"/>
    <s v="PUAEH-ND65-K865"/>
    <x v="0"/>
    <x v="1"/>
  </r>
  <r>
    <x v="2"/>
    <x v="3"/>
    <x v="3"/>
    <x v="1330"/>
    <x v="4"/>
    <m/>
    <m/>
    <m/>
    <m/>
    <s v="PUAEH-ND65-K865"/>
    <x v="0"/>
    <x v="1"/>
  </r>
  <r>
    <x v="2"/>
    <x v="3"/>
    <x v="3"/>
    <x v="1330"/>
    <x v="5"/>
    <n v="5.9580000000000002"/>
    <n v="2.9790000000000001"/>
    <n v="6.9509999999999996"/>
    <n v="6.9509999999999996"/>
    <s v="PUAEH-ND65-K865"/>
    <x v="0"/>
    <x v="1"/>
  </r>
  <r>
    <x v="2"/>
    <x v="3"/>
    <x v="3"/>
    <x v="1330"/>
    <x v="6"/>
    <n v="-5.9580000000000002"/>
    <n v="-2.9790000000000001"/>
    <n v="-6.9509999999999996"/>
    <n v="-6.9509999999999996"/>
    <s v="PUAEH-ND65-K865"/>
    <x v="0"/>
    <x v="0"/>
  </r>
  <r>
    <x v="2"/>
    <x v="3"/>
    <x v="3"/>
    <x v="1331"/>
    <x v="0"/>
    <n v="550"/>
    <m/>
    <n v="300"/>
    <n v="300"/>
    <s v="PUAEH-NE66-K865"/>
    <x v="0"/>
    <x v="1"/>
  </r>
  <r>
    <x v="2"/>
    <x v="3"/>
    <x v="3"/>
    <x v="1331"/>
    <x v="1"/>
    <n v="550"/>
    <m/>
    <n v="300"/>
    <n v="300"/>
    <s v="PUAEH-NE66-K865"/>
    <x v="0"/>
    <x v="1"/>
  </r>
  <r>
    <x v="2"/>
    <x v="3"/>
    <x v="3"/>
    <x v="1331"/>
    <x v="2"/>
    <n v="0"/>
    <m/>
    <n v="0"/>
    <n v="0"/>
    <s v="PUAEH-NE66-K865"/>
    <x v="0"/>
    <x v="1"/>
  </r>
  <r>
    <x v="2"/>
    <x v="3"/>
    <x v="3"/>
    <x v="1331"/>
    <x v="3"/>
    <n v="100"/>
    <m/>
    <n v="100"/>
    <n v="100"/>
    <s v="PUAEH-NE66-K865"/>
    <x v="0"/>
    <x v="1"/>
  </r>
  <r>
    <x v="2"/>
    <x v="3"/>
    <x v="3"/>
    <x v="1331"/>
    <x v="4"/>
    <m/>
    <m/>
    <m/>
    <m/>
    <s v="PUAEH-NE66-K865"/>
    <x v="0"/>
    <x v="1"/>
  </r>
  <r>
    <x v="2"/>
    <x v="3"/>
    <x v="3"/>
    <x v="1331"/>
    <x v="5"/>
    <n v="6.7649999999999997"/>
    <m/>
    <n v="3.69"/>
    <n v="3.69"/>
    <s v="PUAEH-NE66-K865"/>
    <x v="0"/>
    <x v="1"/>
  </r>
  <r>
    <x v="2"/>
    <x v="3"/>
    <x v="3"/>
    <x v="1331"/>
    <x v="6"/>
    <n v="-6.7649999999999997"/>
    <m/>
    <n v="-3.69"/>
    <n v="-3.69"/>
    <s v="PUAEH-NE66-K865"/>
    <x v="0"/>
    <x v="0"/>
  </r>
  <r>
    <x v="2"/>
    <x v="3"/>
    <x v="3"/>
    <x v="1332"/>
    <x v="0"/>
    <m/>
    <m/>
    <m/>
    <n v="5"/>
    <s v="PUAEH-NE83-K865"/>
    <x v="0"/>
    <x v="1"/>
  </r>
  <r>
    <x v="2"/>
    <x v="3"/>
    <x v="3"/>
    <x v="1332"/>
    <x v="1"/>
    <m/>
    <m/>
    <m/>
    <n v="5"/>
    <s v="PUAEH-NE83-K865"/>
    <x v="0"/>
    <x v="1"/>
  </r>
  <r>
    <x v="2"/>
    <x v="3"/>
    <x v="3"/>
    <x v="1332"/>
    <x v="2"/>
    <m/>
    <m/>
    <m/>
    <n v="0"/>
    <s v="PUAEH-NE83-K865"/>
    <x v="0"/>
    <x v="1"/>
  </r>
  <r>
    <x v="2"/>
    <x v="3"/>
    <x v="3"/>
    <x v="1332"/>
    <x v="3"/>
    <m/>
    <m/>
    <m/>
    <n v="100"/>
    <s v="PUAEH-NE83-K865"/>
    <x v="0"/>
    <x v="1"/>
  </r>
  <r>
    <x v="2"/>
    <x v="3"/>
    <x v="3"/>
    <x v="1332"/>
    <x v="4"/>
    <m/>
    <m/>
    <m/>
    <m/>
    <s v="PUAEH-NE83-K865"/>
    <x v="0"/>
    <x v="1"/>
  </r>
  <r>
    <x v="2"/>
    <x v="3"/>
    <x v="3"/>
    <x v="1332"/>
    <x v="5"/>
    <m/>
    <m/>
    <m/>
    <n v="8.5400000000000004E-2"/>
    <s v="PUAEH-NE83-K865"/>
    <x v="0"/>
    <x v="1"/>
  </r>
  <r>
    <x v="2"/>
    <x v="3"/>
    <x v="3"/>
    <x v="1332"/>
    <x v="6"/>
    <m/>
    <m/>
    <m/>
    <n v="-8.5400000000000004E-2"/>
    <s v="PUAEH-NE83-K865"/>
    <x v="0"/>
    <x v="0"/>
  </r>
  <r>
    <x v="2"/>
    <x v="3"/>
    <x v="3"/>
    <x v="1333"/>
    <x v="0"/>
    <m/>
    <n v="550"/>
    <n v="200"/>
    <n v="200"/>
    <s v="PUAEH-NE85-K865"/>
    <x v="0"/>
    <x v="1"/>
  </r>
  <r>
    <x v="2"/>
    <x v="3"/>
    <x v="3"/>
    <x v="1333"/>
    <x v="1"/>
    <m/>
    <n v="550"/>
    <n v="200"/>
    <n v="200"/>
    <s v="PUAEH-NE85-K865"/>
    <x v="0"/>
    <x v="1"/>
  </r>
  <r>
    <x v="2"/>
    <x v="3"/>
    <x v="3"/>
    <x v="1333"/>
    <x v="2"/>
    <m/>
    <n v="0"/>
    <n v="0"/>
    <n v="0"/>
    <s v="PUAEH-NE85-K865"/>
    <x v="0"/>
    <x v="1"/>
  </r>
  <r>
    <x v="2"/>
    <x v="3"/>
    <x v="3"/>
    <x v="1333"/>
    <x v="3"/>
    <m/>
    <n v="100"/>
    <n v="100"/>
    <n v="100"/>
    <s v="PUAEH-NE85-K865"/>
    <x v="0"/>
    <x v="1"/>
  </r>
  <r>
    <x v="2"/>
    <x v="3"/>
    <x v="3"/>
    <x v="1333"/>
    <x v="4"/>
    <m/>
    <m/>
    <m/>
    <m/>
    <s v="PUAEH-NE85-K865"/>
    <x v="0"/>
    <x v="1"/>
  </r>
  <r>
    <x v="2"/>
    <x v="3"/>
    <x v="3"/>
    <x v="1333"/>
    <x v="5"/>
    <m/>
    <n v="10.906499999999999"/>
    <n v="3.9660000000000002"/>
    <n v="3.9660000000000002"/>
    <s v="PUAEH-NE85-K865"/>
    <x v="0"/>
    <x v="1"/>
  </r>
  <r>
    <x v="2"/>
    <x v="3"/>
    <x v="3"/>
    <x v="1333"/>
    <x v="6"/>
    <m/>
    <n v="-10.906499999999999"/>
    <n v="-3.9660000000000002"/>
    <n v="-3.9660000000000002"/>
    <s v="PUAEH-NE85-K865"/>
    <x v="0"/>
    <x v="0"/>
  </r>
  <r>
    <x v="2"/>
    <x v="3"/>
    <x v="3"/>
    <x v="1334"/>
    <x v="0"/>
    <n v="70"/>
    <n v="100"/>
    <n v="200"/>
    <n v="100"/>
    <s v="PUAER-GB36-K520"/>
    <x v="0"/>
    <x v="1"/>
  </r>
  <r>
    <x v="2"/>
    <x v="3"/>
    <x v="3"/>
    <x v="1334"/>
    <x v="1"/>
    <n v="70"/>
    <n v="100"/>
    <n v="200"/>
    <n v="100"/>
    <s v="PUAER-GB36-K520"/>
    <x v="0"/>
    <x v="1"/>
  </r>
  <r>
    <x v="2"/>
    <x v="3"/>
    <x v="3"/>
    <x v="1334"/>
    <x v="2"/>
    <n v="0"/>
    <n v="0"/>
    <n v="0"/>
    <n v="0"/>
    <s v="PUAER-GB36-K520"/>
    <x v="0"/>
    <x v="1"/>
  </r>
  <r>
    <x v="2"/>
    <x v="3"/>
    <x v="3"/>
    <x v="1334"/>
    <x v="3"/>
    <n v="100"/>
    <n v="100"/>
    <n v="100"/>
    <n v="100"/>
    <s v="PUAER-GB36-K520"/>
    <x v="0"/>
    <x v="1"/>
  </r>
  <r>
    <x v="2"/>
    <x v="3"/>
    <x v="3"/>
    <x v="1334"/>
    <x v="4"/>
    <m/>
    <m/>
    <m/>
    <m/>
    <s v="PUAER-GB36-K520"/>
    <x v="0"/>
    <x v="1"/>
  </r>
  <r>
    <x v="2"/>
    <x v="3"/>
    <x v="3"/>
    <x v="1334"/>
    <x v="5"/>
    <n v="0.99119999999999997"/>
    <n v="1.4159999999999999"/>
    <n v="2.8319999999999999"/>
    <n v="1.4159999999999999"/>
    <s v="PUAER-GB36-K520"/>
    <x v="0"/>
    <x v="1"/>
  </r>
  <r>
    <x v="2"/>
    <x v="3"/>
    <x v="3"/>
    <x v="1334"/>
    <x v="6"/>
    <n v="-0.99119999999999997"/>
    <n v="-1.4159999999999999"/>
    <n v="-2.8319999999999999"/>
    <n v="-1.4159999999999999"/>
    <s v="PUAER-GB36-K520"/>
    <x v="0"/>
    <x v="0"/>
  </r>
  <r>
    <x v="2"/>
    <x v="3"/>
    <x v="3"/>
    <x v="1335"/>
    <x v="0"/>
    <n v="54"/>
    <n v="108"/>
    <n v="108"/>
    <n v="108"/>
    <s v="PUAER-GB40-A520"/>
    <x v="0"/>
    <x v="1"/>
  </r>
  <r>
    <x v="2"/>
    <x v="3"/>
    <x v="3"/>
    <x v="1335"/>
    <x v="1"/>
    <n v="54"/>
    <n v="108"/>
    <n v="108"/>
    <n v="108"/>
    <s v="PUAER-GB40-A520"/>
    <x v="0"/>
    <x v="1"/>
  </r>
  <r>
    <x v="2"/>
    <x v="3"/>
    <x v="3"/>
    <x v="1335"/>
    <x v="2"/>
    <n v="0"/>
    <n v="0"/>
    <n v="0"/>
    <n v="0"/>
    <s v="PUAER-GB40-A520"/>
    <x v="0"/>
    <x v="1"/>
  </r>
  <r>
    <x v="2"/>
    <x v="3"/>
    <x v="3"/>
    <x v="1335"/>
    <x v="3"/>
    <n v="100"/>
    <n v="100"/>
    <n v="100"/>
    <n v="100"/>
    <s v="PUAER-GB40-A520"/>
    <x v="0"/>
    <x v="1"/>
  </r>
  <r>
    <x v="2"/>
    <x v="3"/>
    <x v="3"/>
    <x v="1335"/>
    <x v="4"/>
    <m/>
    <m/>
    <m/>
    <m/>
    <s v="PUAER-GB40-A520"/>
    <x v="0"/>
    <x v="1"/>
  </r>
  <r>
    <x v="2"/>
    <x v="3"/>
    <x v="3"/>
    <x v="1335"/>
    <x v="5"/>
    <n v="0.87641999999999998"/>
    <n v="1.75284"/>
    <n v="1.75284"/>
    <n v="1.75284"/>
    <s v="PUAER-GB40-A520"/>
    <x v="0"/>
    <x v="1"/>
  </r>
  <r>
    <x v="2"/>
    <x v="3"/>
    <x v="3"/>
    <x v="1335"/>
    <x v="6"/>
    <n v="-0.87641999999999998"/>
    <n v="-1.75284"/>
    <n v="-1.75284"/>
    <n v="-1.75284"/>
    <s v="PUAER-GB40-A520"/>
    <x v="0"/>
    <x v="0"/>
  </r>
  <r>
    <x v="2"/>
    <x v="3"/>
    <x v="3"/>
    <x v="1336"/>
    <x v="0"/>
    <n v="54"/>
    <n v="108"/>
    <n v="108"/>
    <n v="108"/>
    <s v="PUAER-GB40-R520"/>
    <x v="0"/>
    <x v="1"/>
  </r>
  <r>
    <x v="2"/>
    <x v="3"/>
    <x v="3"/>
    <x v="1336"/>
    <x v="1"/>
    <n v="54"/>
    <n v="108"/>
    <n v="108"/>
    <n v="108"/>
    <s v="PUAER-GB40-R520"/>
    <x v="0"/>
    <x v="1"/>
  </r>
  <r>
    <x v="2"/>
    <x v="3"/>
    <x v="3"/>
    <x v="1336"/>
    <x v="2"/>
    <n v="0"/>
    <n v="0"/>
    <n v="0"/>
    <n v="0"/>
    <s v="PUAER-GB40-R520"/>
    <x v="0"/>
    <x v="1"/>
  </r>
  <r>
    <x v="2"/>
    <x v="3"/>
    <x v="3"/>
    <x v="1336"/>
    <x v="3"/>
    <n v="100"/>
    <n v="100"/>
    <n v="100"/>
    <n v="100"/>
    <s v="PUAER-GB40-R520"/>
    <x v="0"/>
    <x v="1"/>
  </r>
  <r>
    <x v="2"/>
    <x v="3"/>
    <x v="3"/>
    <x v="1336"/>
    <x v="4"/>
    <m/>
    <m/>
    <m/>
    <m/>
    <s v="PUAER-GB40-R520"/>
    <x v="0"/>
    <x v="1"/>
  </r>
  <r>
    <x v="2"/>
    <x v="3"/>
    <x v="3"/>
    <x v="1336"/>
    <x v="5"/>
    <n v="0.88019999999999998"/>
    <n v="1.7604"/>
    <n v="1.7604"/>
    <n v="1.7604"/>
    <s v="PUAER-GB40-R520"/>
    <x v="0"/>
    <x v="1"/>
  </r>
  <r>
    <x v="2"/>
    <x v="3"/>
    <x v="3"/>
    <x v="1336"/>
    <x v="6"/>
    <n v="-0.88019999999999998"/>
    <n v="-1.7604"/>
    <n v="-1.7604"/>
    <n v="-1.7604"/>
    <s v="PUAER-GB40-R520"/>
    <x v="0"/>
    <x v="0"/>
  </r>
  <r>
    <x v="2"/>
    <x v="3"/>
    <x v="3"/>
    <x v="1337"/>
    <x v="0"/>
    <n v="75"/>
    <n v="80"/>
    <n v="150"/>
    <m/>
    <s v="PUAER-GB42-K520"/>
    <x v="0"/>
    <x v="1"/>
  </r>
  <r>
    <x v="2"/>
    <x v="3"/>
    <x v="3"/>
    <x v="1337"/>
    <x v="1"/>
    <n v="75"/>
    <n v="80"/>
    <n v="150"/>
    <m/>
    <s v="PUAER-GB42-K520"/>
    <x v="0"/>
    <x v="1"/>
  </r>
  <r>
    <x v="2"/>
    <x v="3"/>
    <x v="3"/>
    <x v="1337"/>
    <x v="2"/>
    <n v="0"/>
    <n v="0"/>
    <n v="0"/>
    <m/>
    <s v="PUAER-GB42-K520"/>
    <x v="0"/>
    <x v="1"/>
  </r>
  <r>
    <x v="2"/>
    <x v="3"/>
    <x v="3"/>
    <x v="1337"/>
    <x v="3"/>
    <n v="100"/>
    <n v="100"/>
    <n v="100"/>
    <m/>
    <s v="PUAER-GB42-K520"/>
    <x v="0"/>
    <x v="1"/>
  </r>
  <r>
    <x v="2"/>
    <x v="3"/>
    <x v="3"/>
    <x v="1337"/>
    <x v="4"/>
    <m/>
    <m/>
    <m/>
    <m/>
    <s v="PUAER-GB42-K520"/>
    <x v="0"/>
    <x v="1"/>
  </r>
  <r>
    <x v="2"/>
    <x v="3"/>
    <x v="3"/>
    <x v="1337"/>
    <x v="5"/>
    <n v="1.2765"/>
    <n v="1.3615999999999999"/>
    <n v="2.5529999999999999"/>
    <m/>
    <s v="PUAER-GB42-K520"/>
    <x v="0"/>
    <x v="1"/>
  </r>
  <r>
    <x v="2"/>
    <x v="3"/>
    <x v="3"/>
    <x v="1337"/>
    <x v="6"/>
    <n v="-1.2765"/>
    <n v="-1.3615999999999999"/>
    <n v="-2.5529999999999999"/>
    <m/>
    <s v="PUAER-GB42-K520"/>
    <x v="0"/>
    <x v="0"/>
  </r>
  <r>
    <x v="2"/>
    <x v="3"/>
    <x v="3"/>
    <x v="1338"/>
    <x v="0"/>
    <n v="110"/>
    <n v="100"/>
    <n v="100"/>
    <m/>
    <s v="PUAER-GB60-K520"/>
    <x v="0"/>
    <x v="1"/>
  </r>
  <r>
    <x v="2"/>
    <x v="3"/>
    <x v="3"/>
    <x v="1338"/>
    <x v="1"/>
    <n v="110"/>
    <n v="100"/>
    <n v="100"/>
    <m/>
    <s v="PUAER-GB60-K520"/>
    <x v="0"/>
    <x v="1"/>
  </r>
  <r>
    <x v="2"/>
    <x v="3"/>
    <x v="3"/>
    <x v="1338"/>
    <x v="2"/>
    <n v="0"/>
    <n v="0"/>
    <n v="0"/>
    <m/>
    <s v="PUAER-GB60-K520"/>
    <x v="0"/>
    <x v="1"/>
  </r>
  <r>
    <x v="2"/>
    <x v="3"/>
    <x v="3"/>
    <x v="1338"/>
    <x v="3"/>
    <n v="100"/>
    <n v="100"/>
    <n v="100"/>
    <m/>
    <s v="PUAER-GB60-K520"/>
    <x v="0"/>
    <x v="1"/>
  </r>
  <r>
    <x v="2"/>
    <x v="3"/>
    <x v="3"/>
    <x v="1338"/>
    <x v="4"/>
    <m/>
    <m/>
    <m/>
    <m/>
    <s v="PUAER-GB60-K520"/>
    <x v="0"/>
    <x v="1"/>
  </r>
  <r>
    <x v="2"/>
    <x v="3"/>
    <x v="3"/>
    <x v="1338"/>
    <x v="5"/>
    <n v="2.2835999999999999"/>
    <n v="2.0760000000000001"/>
    <n v="2.0760000000000001"/>
    <m/>
    <s v="PUAER-GB60-K520"/>
    <x v="0"/>
    <x v="1"/>
  </r>
  <r>
    <x v="2"/>
    <x v="3"/>
    <x v="3"/>
    <x v="1338"/>
    <x v="6"/>
    <n v="-2.2835999999999999"/>
    <n v="-2.0760000000000001"/>
    <n v="-2.0760000000000001"/>
    <m/>
    <s v="PUAER-GB60-K520"/>
    <x v="0"/>
    <x v="0"/>
  </r>
  <r>
    <x v="2"/>
    <x v="3"/>
    <x v="3"/>
    <x v="1339"/>
    <x v="0"/>
    <n v="85"/>
    <n v="80"/>
    <n v="100"/>
    <m/>
    <s v="PUAER-GB70-S520"/>
    <x v="0"/>
    <x v="1"/>
  </r>
  <r>
    <x v="2"/>
    <x v="3"/>
    <x v="3"/>
    <x v="1339"/>
    <x v="1"/>
    <n v="85"/>
    <n v="80"/>
    <n v="100"/>
    <m/>
    <s v="PUAER-GB70-S520"/>
    <x v="0"/>
    <x v="1"/>
  </r>
  <r>
    <x v="2"/>
    <x v="3"/>
    <x v="3"/>
    <x v="1339"/>
    <x v="2"/>
    <n v="0"/>
    <n v="0"/>
    <n v="0"/>
    <m/>
    <s v="PUAER-GB70-S520"/>
    <x v="0"/>
    <x v="1"/>
  </r>
  <r>
    <x v="2"/>
    <x v="3"/>
    <x v="3"/>
    <x v="1339"/>
    <x v="3"/>
    <n v="100"/>
    <n v="100"/>
    <n v="100"/>
    <m/>
    <s v="PUAER-GB70-S520"/>
    <x v="0"/>
    <x v="1"/>
  </r>
  <r>
    <x v="2"/>
    <x v="3"/>
    <x v="3"/>
    <x v="1339"/>
    <x v="4"/>
    <m/>
    <m/>
    <m/>
    <m/>
    <s v="PUAER-GB70-S520"/>
    <x v="0"/>
    <x v="1"/>
  </r>
  <r>
    <x v="2"/>
    <x v="3"/>
    <x v="3"/>
    <x v="1339"/>
    <x v="5"/>
    <n v="1.9312"/>
    <n v="1.8176000000000001"/>
    <n v="2.2719999999999998"/>
    <m/>
    <s v="PUAER-GB70-S520"/>
    <x v="0"/>
    <x v="1"/>
  </r>
  <r>
    <x v="2"/>
    <x v="3"/>
    <x v="3"/>
    <x v="1339"/>
    <x v="6"/>
    <n v="-1.9312"/>
    <n v="-1.8176000000000001"/>
    <n v="-2.2719999999999998"/>
    <m/>
    <s v="PUAER-GB70-S520"/>
    <x v="0"/>
    <x v="0"/>
  </r>
  <r>
    <x v="2"/>
    <x v="3"/>
    <x v="3"/>
    <x v="1340"/>
    <x v="0"/>
    <n v="50"/>
    <m/>
    <n v="100"/>
    <n v="50"/>
    <s v="PUAER-GB80-S520"/>
    <x v="0"/>
    <x v="1"/>
  </r>
  <r>
    <x v="2"/>
    <x v="3"/>
    <x v="3"/>
    <x v="1340"/>
    <x v="1"/>
    <n v="50"/>
    <m/>
    <n v="100"/>
    <n v="50"/>
    <s v="PUAER-GB80-S520"/>
    <x v="0"/>
    <x v="1"/>
  </r>
  <r>
    <x v="2"/>
    <x v="3"/>
    <x v="3"/>
    <x v="1340"/>
    <x v="2"/>
    <n v="0"/>
    <m/>
    <n v="0"/>
    <n v="0"/>
    <s v="PUAER-GB80-S520"/>
    <x v="0"/>
    <x v="1"/>
  </r>
  <r>
    <x v="2"/>
    <x v="3"/>
    <x v="3"/>
    <x v="1340"/>
    <x v="3"/>
    <n v="100"/>
    <m/>
    <n v="100"/>
    <n v="100"/>
    <s v="PUAER-GB80-S520"/>
    <x v="0"/>
    <x v="1"/>
  </r>
  <r>
    <x v="2"/>
    <x v="3"/>
    <x v="3"/>
    <x v="1340"/>
    <x v="4"/>
    <m/>
    <m/>
    <m/>
    <m/>
    <s v="PUAER-GB80-S520"/>
    <x v="0"/>
    <x v="1"/>
  </r>
  <r>
    <x v="2"/>
    <x v="3"/>
    <x v="3"/>
    <x v="1340"/>
    <x v="5"/>
    <n v="1.3005"/>
    <m/>
    <n v="2.601"/>
    <n v="1.3005"/>
    <s v="PUAER-GB80-S520"/>
    <x v="0"/>
    <x v="1"/>
  </r>
  <r>
    <x v="2"/>
    <x v="3"/>
    <x v="3"/>
    <x v="1340"/>
    <x v="6"/>
    <n v="-1.3005"/>
    <m/>
    <n v="-2.601"/>
    <n v="-1.3005"/>
    <s v="PUAER-GB80-S520"/>
    <x v="0"/>
    <x v="0"/>
  </r>
  <r>
    <x v="2"/>
    <x v="3"/>
    <x v="3"/>
    <x v="1341"/>
    <x v="0"/>
    <m/>
    <n v="50"/>
    <n v="50"/>
    <m/>
    <s v="PUAER-GB96-K520"/>
    <x v="0"/>
    <x v="1"/>
  </r>
  <r>
    <x v="2"/>
    <x v="3"/>
    <x v="3"/>
    <x v="1341"/>
    <x v="1"/>
    <m/>
    <n v="50"/>
    <n v="50"/>
    <m/>
    <s v="PUAER-GB96-K520"/>
    <x v="0"/>
    <x v="1"/>
  </r>
  <r>
    <x v="2"/>
    <x v="3"/>
    <x v="3"/>
    <x v="1341"/>
    <x v="2"/>
    <m/>
    <n v="0"/>
    <n v="0"/>
    <m/>
    <s v="PUAER-GB96-K520"/>
    <x v="0"/>
    <x v="1"/>
  </r>
  <r>
    <x v="2"/>
    <x v="3"/>
    <x v="3"/>
    <x v="1341"/>
    <x v="3"/>
    <m/>
    <n v="100"/>
    <n v="100"/>
    <m/>
    <s v="PUAER-GB96-K520"/>
    <x v="0"/>
    <x v="1"/>
  </r>
  <r>
    <x v="2"/>
    <x v="3"/>
    <x v="3"/>
    <x v="1341"/>
    <x v="4"/>
    <m/>
    <m/>
    <m/>
    <m/>
    <s v="PUAER-GB96-K520"/>
    <x v="0"/>
    <x v="1"/>
  </r>
  <r>
    <x v="2"/>
    <x v="3"/>
    <x v="3"/>
    <x v="1341"/>
    <x v="5"/>
    <m/>
    <n v="1.585"/>
    <n v="1.585"/>
    <m/>
    <s v="PUAER-GB96-K520"/>
    <x v="0"/>
    <x v="1"/>
  </r>
  <r>
    <x v="2"/>
    <x v="3"/>
    <x v="3"/>
    <x v="1341"/>
    <x v="6"/>
    <m/>
    <n v="-1.585"/>
    <n v="-1.585"/>
    <m/>
    <s v="PUAER-GB96-K520"/>
    <x v="0"/>
    <x v="0"/>
  </r>
  <r>
    <x v="2"/>
    <x v="3"/>
    <x v="3"/>
    <x v="1342"/>
    <x v="0"/>
    <m/>
    <n v="50"/>
    <n v="50"/>
    <m/>
    <s v="PUAER-GC51-K520"/>
    <x v="0"/>
    <x v="1"/>
  </r>
  <r>
    <x v="2"/>
    <x v="3"/>
    <x v="3"/>
    <x v="1342"/>
    <x v="1"/>
    <m/>
    <n v="50"/>
    <n v="50"/>
    <m/>
    <s v="PUAER-GC51-K520"/>
    <x v="0"/>
    <x v="1"/>
  </r>
  <r>
    <x v="2"/>
    <x v="3"/>
    <x v="3"/>
    <x v="1342"/>
    <x v="2"/>
    <m/>
    <n v="0"/>
    <n v="0"/>
    <m/>
    <s v="PUAER-GC51-K520"/>
    <x v="0"/>
    <x v="1"/>
  </r>
  <r>
    <x v="2"/>
    <x v="3"/>
    <x v="3"/>
    <x v="1342"/>
    <x v="3"/>
    <m/>
    <n v="100"/>
    <n v="100"/>
    <m/>
    <s v="PUAER-GC51-K520"/>
    <x v="0"/>
    <x v="1"/>
  </r>
  <r>
    <x v="2"/>
    <x v="3"/>
    <x v="3"/>
    <x v="1342"/>
    <x v="4"/>
    <m/>
    <m/>
    <m/>
    <m/>
    <s v="PUAER-GC51-K520"/>
    <x v="0"/>
    <x v="1"/>
  </r>
  <r>
    <x v="2"/>
    <x v="3"/>
    <x v="3"/>
    <x v="1342"/>
    <x v="5"/>
    <m/>
    <n v="1.1695"/>
    <n v="1.1695"/>
    <m/>
    <s v="PUAER-GC51-K520"/>
    <x v="0"/>
    <x v="1"/>
  </r>
  <r>
    <x v="2"/>
    <x v="3"/>
    <x v="3"/>
    <x v="1342"/>
    <x v="6"/>
    <m/>
    <n v="-1.1695"/>
    <n v="-1.1695"/>
    <m/>
    <s v="PUAER-GC51-K520"/>
    <x v="0"/>
    <x v="0"/>
  </r>
  <r>
    <x v="2"/>
    <x v="3"/>
    <x v="3"/>
    <x v="1343"/>
    <x v="0"/>
    <m/>
    <n v="50"/>
    <m/>
    <n v="50"/>
    <s v="PUAER-GC71-S520"/>
    <x v="0"/>
    <x v="1"/>
  </r>
  <r>
    <x v="2"/>
    <x v="3"/>
    <x v="3"/>
    <x v="1343"/>
    <x v="1"/>
    <m/>
    <n v="50"/>
    <m/>
    <n v="50"/>
    <s v="PUAER-GC71-S520"/>
    <x v="0"/>
    <x v="1"/>
  </r>
  <r>
    <x v="2"/>
    <x v="3"/>
    <x v="3"/>
    <x v="1343"/>
    <x v="2"/>
    <m/>
    <n v="0"/>
    <m/>
    <n v="0"/>
    <s v="PUAER-GC71-S520"/>
    <x v="0"/>
    <x v="1"/>
  </r>
  <r>
    <x v="2"/>
    <x v="3"/>
    <x v="3"/>
    <x v="1343"/>
    <x v="3"/>
    <m/>
    <n v="100"/>
    <m/>
    <n v="100"/>
    <s v="PUAER-GC71-S520"/>
    <x v="0"/>
    <x v="1"/>
  </r>
  <r>
    <x v="2"/>
    <x v="3"/>
    <x v="3"/>
    <x v="1343"/>
    <x v="4"/>
    <m/>
    <m/>
    <m/>
    <m/>
    <s v="PUAER-GC71-S520"/>
    <x v="0"/>
    <x v="1"/>
  </r>
  <r>
    <x v="2"/>
    <x v="3"/>
    <x v="3"/>
    <x v="1343"/>
    <x v="5"/>
    <m/>
    <n v="1.2855000000000001"/>
    <m/>
    <n v="1.2855000000000001"/>
    <s v="PUAER-GC71-S520"/>
    <x v="0"/>
    <x v="1"/>
  </r>
  <r>
    <x v="2"/>
    <x v="3"/>
    <x v="3"/>
    <x v="1343"/>
    <x v="6"/>
    <m/>
    <n v="-1.2855000000000001"/>
    <m/>
    <n v="-1.2855000000000001"/>
    <s v="PUAER-GC71-S520"/>
    <x v="0"/>
    <x v="0"/>
  </r>
  <r>
    <x v="2"/>
    <x v="3"/>
    <x v="3"/>
    <x v="1344"/>
    <x v="0"/>
    <m/>
    <m/>
    <n v="50"/>
    <m/>
    <s v="PUAER-GD61-K520"/>
    <x v="0"/>
    <x v="1"/>
  </r>
  <r>
    <x v="2"/>
    <x v="3"/>
    <x v="3"/>
    <x v="1344"/>
    <x v="1"/>
    <m/>
    <m/>
    <n v="50"/>
    <m/>
    <s v="PUAER-GD61-K520"/>
    <x v="0"/>
    <x v="1"/>
  </r>
  <r>
    <x v="2"/>
    <x v="3"/>
    <x v="3"/>
    <x v="1344"/>
    <x v="2"/>
    <m/>
    <m/>
    <n v="0"/>
    <m/>
    <s v="PUAER-GD61-K520"/>
    <x v="0"/>
    <x v="1"/>
  </r>
  <r>
    <x v="2"/>
    <x v="3"/>
    <x v="3"/>
    <x v="1344"/>
    <x v="3"/>
    <m/>
    <m/>
    <n v="100"/>
    <m/>
    <s v="PUAER-GD61-K520"/>
    <x v="0"/>
    <x v="1"/>
  </r>
  <r>
    <x v="2"/>
    <x v="3"/>
    <x v="3"/>
    <x v="1344"/>
    <x v="4"/>
    <m/>
    <m/>
    <m/>
    <m/>
    <s v="PUAER-GD61-K520"/>
    <x v="0"/>
    <x v="1"/>
  </r>
  <r>
    <x v="2"/>
    <x v="3"/>
    <x v="3"/>
    <x v="1344"/>
    <x v="5"/>
    <m/>
    <m/>
    <n v="1.2769999999999999"/>
    <m/>
    <s v="PUAER-GD61-K520"/>
    <x v="0"/>
    <x v="1"/>
  </r>
  <r>
    <x v="2"/>
    <x v="3"/>
    <x v="3"/>
    <x v="1344"/>
    <x v="6"/>
    <m/>
    <m/>
    <n v="-1.2769999999999999"/>
    <m/>
    <s v="PUAER-GD61-K520"/>
    <x v="0"/>
    <x v="0"/>
  </r>
  <r>
    <x v="2"/>
    <x v="3"/>
    <x v="3"/>
    <x v="1345"/>
    <x v="0"/>
    <n v="470"/>
    <n v="400"/>
    <n v="600"/>
    <n v="500"/>
    <s v="PUAER-GN30-K520"/>
    <x v="0"/>
    <x v="1"/>
  </r>
  <r>
    <x v="2"/>
    <x v="3"/>
    <x v="3"/>
    <x v="1345"/>
    <x v="1"/>
    <n v="470"/>
    <n v="400"/>
    <n v="600"/>
    <n v="500"/>
    <s v="PUAER-GN30-K520"/>
    <x v="0"/>
    <x v="1"/>
  </r>
  <r>
    <x v="2"/>
    <x v="3"/>
    <x v="3"/>
    <x v="1345"/>
    <x v="2"/>
    <n v="0"/>
    <n v="0"/>
    <n v="0"/>
    <n v="0"/>
    <s v="PUAER-GN30-K520"/>
    <x v="0"/>
    <x v="1"/>
  </r>
  <r>
    <x v="2"/>
    <x v="3"/>
    <x v="3"/>
    <x v="1345"/>
    <x v="3"/>
    <n v="100"/>
    <n v="100"/>
    <n v="100"/>
    <n v="100"/>
    <s v="PUAER-GN30-K520"/>
    <x v="0"/>
    <x v="1"/>
  </r>
  <r>
    <x v="2"/>
    <x v="3"/>
    <x v="3"/>
    <x v="1345"/>
    <x v="4"/>
    <m/>
    <m/>
    <m/>
    <m/>
    <s v="PUAER-GN30-K520"/>
    <x v="0"/>
    <x v="1"/>
  </r>
  <r>
    <x v="2"/>
    <x v="3"/>
    <x v="3"/>
    <x v="1345"/>
    <x v="5"/>
    <n v="2.3311999999999999"/>
    <n v="1.984"/>
    <n v="2.976"/>
    <n v="2.48"/>
    <s v="PUAER-GN30-K520"/>
    <x v="0"/>
    <x v="1"/>
  </r>
  <r>
    <x v="2"/>
    <x v="3"/>
    <x v="3"/>
    <x v="1345"/>
    <x v="6"/>
    <n v="-2.3311999999999999"/>
    <n v="-1.984"/>
    <n v="-2.976"/>
    <n v="-2.48"/>
    <s v="PUAER-GN30-K520"/>
    <x v="0"/>
    <x v="0"/>
  </r>
  <r>
    <x v="2"/>
    <x v="3"/>
    <x v="3"/>
    <x v="1346"/>
    <x v="0"/>
    <n v="20"/>
    <n v="80"/>
    <n v="40"/>
    <m/>
    <s v="PUAER-GP21-K820"/>
    <x v="0"/>
    <x v="1"/>
  </r>
  <r>
    <x v="2"/>
    <x v="3"/>
    <x v="3"/>
    <x v="1346"/>
    <x v="1"/>
    <n v="20"/>
    <n v="80"/>
    <n v="40"/>
    <m/>
    <s v="PUAER-GP21-K820"/>
    <x v="0"/>
    <x v="1"/>
  </r>
  <r>
    <x v="2"/>
    <x v="3"/>
    <x v="3"/>
    <x v="1346"/>
    <x v="2"/>
    <n v="0"/>
    <n v="0"/>
    <n v="0"/>
    <m/>
    <s v="PUAER-GP21-K820"/>
    <x v="0"/>
    <x v="1"/>
  </r>
  <r>
    <x v="2"/>
    <x v="3"/>
    <x v="3"/>
    <x v="1346"/>
    <x v="3"/>
    <n v="100"/>
    <n v="100"/>
    <n v="100"/>
    <m/>
    <s v="PUAER-GP21-K820"/>
    <x v="0"/>
    <x v="1"/>
  </r>
  <r>
    <x v="2"/>
    <x v="3"/>
    <x v="3"/>
    <x v="1346"/>
    <x v="4"/>
    <m/>
    <m/>
    <m/>
    <m/>
    <s v="PUAER-GP21-K820"/>
    <x v="0"/>
    <x v="1"/>
  </r>
  <r>
    <x v="2"/>
    <x v="3"/>
    <x v="3"/>
    <x v="1346"/>
    <x v="5"/>
    <n v="0.57879999999999998"/>
    <n v="2.3151999999999999"/>
    <n v="1.1576"/>
    <m/>
    <s v="PUAER-GP21-K820"/>
    <x v="0"/>
    <x v="1"/>
  </r>
  <r>
    <x v="2"/>
    <x v="3"/>
    <x v="3"/>
    <x v="1346"/>
    <x v="6"/>
    <n v="-0.57879999999999998"/>
    <n v="-2.3151999999999999"/>
    <n v="-1.1576"/>
    <m/>
    <s v="PUAER-GP21-K820"/>
    <x v="0"/>
    <x v="0"/>
  </r>
  <r>
    <x v="2"/>
    <x v="3"/>
    <x v="3"/>
    <x v="1347"/>
    <x v="0"/>
    <n v="140"/>
    <n v="100"/>
    <n v="200"/>
    <n v="80"/>
    <s v="PUAER-GP30-K520"/>
    <x v="0"/>
    <x v="1"/>
  </r>
  <r>
    <x v="2"/>
    <x v="3"/>
    <x v="3"/>
    <x v="1347"/>
    <x v="1"/>
    <n v="140"/>
    <n v="100"/>
    <n v="200"/>
    <n v="80"/>
    <s v="PUAER-GP30-K520"/>
    <x v="0"/>
    <x v="1"/>
  </r>
  <r>
    <x v="2"/>
    <x v="3"/>
    <x v="3"/>
    <x v="1347"/>
    <x v="2"/>
    <n v="0"/>
    <n v="0"/>
    <n v="0"/>
    <n v="0"/>
    <s v="PUAER-GP30-K520"/>
    <x v="0"/>
    <x v="1"/>
  </r>
  <r>
    <x v="2"/>
    <x v="3"/>
    <x v="3"/>
    <x v="1347"/>
    <x v="3"/>
    <n v="100"/>
    <n v="100"/>
    <n v="100"/>
    <n v="100"/>
    <s v="PUAER-GP30-K520"/>
    <x v="0"/>
    <x v="1"/>
  </r>
  <r>
    <x v="2"/>
    <x v="3"/>
    <x v="3"/>
    <x v="1347"/>
    <x v="4"/>
    <m/>
    <m/>
    <m/>
    <m/>
    <s v="PUAER-GP30-K520"/>
    <x v="0"/>
    <x v="1"/>
  </r>
  <r>
    <x v="2"/>
    <x v="3"/>
    <x v="3"/>
    <x v="1347"/>
    <x v="5"/>
    <n v="2.415"/>
    <n v="1.7250000000000001"/>
    <n v="3.45"/>
    <n v="1.38"/>
    <s v="PUAER-GP30-K520"/>
    <x v="0"/>
    <x v="1"/>
  </r>
  <r>
    <x v="2"/>
    <x v="3"/>
    <x v="3"/>
    <x v="1347"/>
    <x v="6"/>
    <n v="-2.415"/>
    <n v="-1.7250000000000001"/>
    <n v="-3.45"/>
    <n v="-1.38"/>
    <s v="PUAER-GP30-K520"/>
    <x v="0"/>
    <x v="0"/>
  </r>
  <r>
    <x v="2"/>
    <x v="3"/>
    <x v="3"/>
    <x v="1348"/>
    <x v="0"/>
    <n v="50"/>
    <n v="50"/>
    <n v="40"/>
    <m/>
    <s v="PUAER-GP80-K820"/>
    <x v="0"/>
    <x v="1"/>
  </r>
  <r>
    <x v="2"/>
    <x v="3"/>
    <x v="3"/>
    <x v="1348"/>
    <x v="1"/>
    <n v="50"/>
    <n v="50"/>
    <n v="40"/>
    <m/>
    <s v="PUAER-GP80-K820"/>
    <x v="0"/>
    <x v="1"/>
  </r>
  <r>
    <x v="2"/>
    <x v="3"/>
    <x v="3"/>
    <x v="1348"/>
    <x v="2"/>
    <n v="0"/>
    <n v="0"/>
    <n v="0"/>
    <m/>
    <s v="PUAER-GP80-K820"/>
    <x v="0"/>
    <x v="1"/>
  </r>
  <r>
    <x v="2"/>
    <x v="3"/>
    <x v="3"/>
    <x v="1348"/>
    <x v="3"/>
    <n v="100"/>
    <n v="100"/>
    <n v="100"/>
    <m/>
    <s v="PUAER-GP80-K820"/>
    <x v="0"/>
    <x v="1"/>
  </r>
  <r>
    <x v="2"/>
    <x v="3"/>
    <x v="3"/>
    <x v="1348"/>
    <x v="4"/>
    <m/>
    <m/>
    <m/>
    <m/>
    <s v="PUAER-GP80-K820"/>
    <x v="0"/>
    <x v="1"/>
  </r>
  <r>
    <x v="2"/>
    <x v="3"/>
    <x v="3"/>
    <x v="1348"/>
    <x v="5"/>
    <n v="3.0095000000000001"/>
    <n v="3.0095000000000001"/>
    <n v="2.4076"/>
    <m/>
    <s v="PUAER-GP80-K820"/>
    <x v="0"/>
    <x v="1"/>
  </r>
  <r>
    <x v="2"/>
    <x v="3"/>
    <x v="3"/>
    <x v="1348"/>
    <x v="6"/>
    <n v="-3.0095000000000001"/>
    <n v="-3.0095000000000001"/>
    <n v="-2.4076"/>
    <m/>
    <s v="PUAER-GP80-K820"/>
    <x v="0"/>
    <x v="0"/>
  </r>
  <r>
    <x v="2"/>
    <x v="3"/>
    <x v="3"/>
    <x v="1349"/>
    <x v="0"/>
    <n v="200"/>
    <m/>
    <m/>
    <m/>
    <s v="PUAER-GY10CM520"/>
    <x v="0"/>
    <x v="1"/>
  </r>
  <r>
    <x v="2"/>
    <x v="3"/>
    <x v="3"/>
    <x v="1349"/>
    <x v="1"/>
    <n v="200"/>
    <m/>
    <m/>
    <m/>
    <s v="PUAER-GY10CM520"/>
    <x v="0"/>
    <x v="1"/>
  </r>
  <r>
    <x v="2"/>
    <x v="3"/>
    <x v="3"/>
    <x v="1349"/>
    <x v="2"/>
    <n v="0"/>
    <m/>
    <m/>
    <m/>
    <s v="PUAER-GY10CM520"/>
    <x v="0"/>
    <x v="1"/>
  </r>
  <r>
    <x v="2"/>
    <x v="3"/>
    <x v="3"/>
    <x v="1349"/>
    <x v="3"/>
    <n v="100"/>
    <m/>
    <m/>
    <m/>
    <s v="PUAER-GY10CM520"/>
    <x v="0"/>
    <x v="1"/>
  </r>
  <r>
    <x v="2"/>
    <x v="3"/>
    <x v="3"/>
    <x v="1349"/>
    <x v="4"/>
    <m/>
    <m/>
    <m/>
    <m/>
    <s v="PUAER-GY10CM520"/>
    <x v="0"/>
    <x v="1"/>
  </r>
  <r>
    <x v="2"/>
    <x v="3"/>
    <x v="3"/>
    <x v="1349"/>
    <x v="5"/>
    <n v="3.6459999999999999"/>
    <m/>
    <m/>
    <m/>
    <s v="PUAER-GY10CM520"/>
    <x v="0"/>
    <x v="1"/>
  </r>
  <r>
    <x v="2"/>
    <x v="3"/>
    <x v="3"/>
    <x v="1349"/>
    <x v="6"/>
    <n v="-3.6459999999999999"/>
    <m/>
    <m/>
    <m/>
    <s v="PUAER-GY10CM520"/>
    <x v="0"/>
    <x v="0"/>
  </r>
  <r>
    <x v="2"/>
    <x v="3"/>
    <x v="3"/>
    <x v="1350"/>
    <x v="0"/>
    <m/>
    <m/>
    <n v="50"/>
    <m/>
    <s v="PUAER-GY60-H520"/>
    <x v="0"/>
    <x v="1"/>
  </r>
  <r>
    <x v="2"/>
    <x v="3"/>
    <x v="3"/>
    <x v="1350"/>
    <x v="1"/>
    <m/>
    <m/>
    <n v="50"/>
    <m/>
    <s v="PUAER-GY60-H520"/>
    <x v="0"/>
    <x v="1"/>
  </r>
  <r>
    <x v="2"/>
    <x v="3"/>
    <x v="3"/>
    <x v="1350"/>
    <x v="2"/>
    <m/>
    <m/>
    <n v="0"/>
    <m/>
    <s v="PUAER-GY60-H520"/>
    <x v="0"/>
    <x v="1"/>
  </r>
  <r>
    <x v="2"/>
    <x v="3"/>
    <x v="3"/>
    <x v="1350"/>
    <x v="3"/>
    <m/>
    <m/>
    <n v="100"/>
    <m/>
    <s v="PUAER-GY60-H520"/>
    <x v="0"/>
    <x v="1"/>
  </r>
  <r>
    <x v="2"/>
    <x v="3"/>
    <x v="3"/>
    <x v="1350"/>
    <x v="4"/>
    <m/>
    <m/>
    <m/>
    <m/>
    <s v="PUAER-GY60-H520"/>
    <x v="0"/>
    <x v="1"/>
  </r>
  <r>
    <x v="2"/>
    <x v="3"/>
    <x v="3"/>
    <x v="1350"/>
    <x v="5"/>
    <m/>
    <m/>
    <n v="1.4710000000000001"/>
    <m/>
    <s v="PUAER-GY60-H520"/>
    <x v="0"/>
    <x v="1"/>
  </r>
  <r>
    <x v="2"/>
    <x v="3"/>
    <x v="3"/>
    <x v="1350"/>
    <x v="6"/>
    <m/>
    <m/>
    <n v="-1.4710000000000001"/>
    <m/>
    <s v="PUAER-GY60-H520"/>
    <x v="0"/>
    <x v="0"/>
  </r>
  <r>
    <x v="2"/>
    <x v="3"/>
    <x v="3"/>
    <x v="1351"/>
    <x v="0"/>
    <m/>
    <n v="150"/>
    <n v="100"/>
    <n v="50"/>
    <s v="PUAER1410S520"/>
    <x v="0"/>
    <x v="1"/>
  </r>
  <r>
    <x v="2"/>
    <x v="3"/>
    <x v="3"/>
    <x v="1351"/>
    <x v="1"/>
    <m/>
    <n v="150"/>
    <n v="100"/>
    <n v="50"/>
    <s v="PUAER1410S520"/>
    <x v="0"/>
    <x v="1"/>
  </r>
  <r>
    <x v="2"/>
    <x v="3"/>
    <x v="3"/>
    <x v="1351"/>
    <x v="2"/>
    <m/>
    <n v="0"/>
    <n v="0"/>
    <n v="0"/>
    <s v="PUAER1410S520"/>
    <x v="0"/>
    <x v="1"/>
  </r>
  <r>
    <x v="2"/>
    <x v="3"/>
    <x v="3"/>
    <x v="1351"/>
    <x v="3"/>
    <m/>
    <n v="100"/>
    <n v="100"/>
    <n v="100"/>
    <s v="PUAER1410S520"/>
    <x v="0"/>
    <x v="1"/>
  </r>
  <r>
    <x v="2"/>
    <x v="3"/>
    <x v="3"/>
    <x v="1351"/>
    <x v="4"/>
    <m/>
    <m/>
    <m/>
    <m/>
    <s v="PUAER1410S520"/>
    <x v="0"/>
    <x v="1"/>
  </r>
  <r>
    <x v="2"/>
    <x v="3"/>
    <x v="3"/>
    <x v="1351"/>
    <x v="5"/>
    <m/>
    <n v="3.0255000000000001"/>
    <n v="2.0169999999999999"/>
    <n v="1.0085"/>
    <s v="PUAER1410S520"/>
    <x v="0"/>
    <x v="1"/>
  </r>
  <r>
    <x v="2"/>
    <x v="3"/>
    <x v="3"/>
    <x v="1351"/>
    <x v="6"/>
    <m/>
    <n v="-3.0255000000000001"/>
    <n v="-2.0169999999999999"/>
    <n v="-1.0085"/>
    <s v="PUAER1410S520"/>
    <x v="0"/>
    <x v="0"/>
  </r>
  <r>
    <x v="2"/>
    <x v="3"/>
    <x v="3"/>
    <x v="1352"/>
    <x v="0"/>
    <m/>
    <n v="50"/>
    <m/>
    <n v="50"/>
    <s v="PUAER1420S520"/>
    <x v="0"/>
    <x v="1"/>
  </r>
  <r>
    <x v="2"/>
    <x v="3"/>
    <x v="3"/>
    <x v="1352"/>
    <x v="1"/>
    <m/>
    <n v="50"/>
    <m/>
    <n v="50"/>
    <s v="PUAER1420S520"/>
    <x v="0"/>
    <x v="1"/>
  </r>
  <r>
    <x v="2"/>
    <x v="3"/>
    <x v="3"/>
    <x v="1352"/>
    <x v="2"/>
    <m/>
    <n v="0"/>
    <m/>
    <n v="0"/>
    <s v="PUAER1420S520"/>
    <x v="0"/>
    <x v="1"/>
  </r>
  <r>
    <x v="2"/>
    <x v="3"/>
    <x v="3"/>
    <x v="1352"/>
    <x v="3"/>
    <m/>
    <n v="100"/>
    <m/>
    <n v="100"/>
    <s v="PUAER1420S520"/>
    <x v="0"/>
    <x v="1"/>
  </r>
  <r>
    <x v="2"/>
    <x v="3"/>
    <x v="3"/>
    <x v="1352"/>
    <x v="4"/>
    <m/>
    <m/>
    <m/>
    <m/>
    <s v="PUAER1420S520"/>
    <x v="0"/>
    <x v="1"/>
  </r>
  <r>
    <x v="2"/>
    <x v="3"/>
    <x v="3"/>
    <x v="1352"/>
    <x v="5"/>
    <m/>
    <n v="1.228"/>
    <m/>
    <n v="1.228"/>
    <s v="PUAER1420S520"/>
    <x v="0"/>
    <x v="1"/>
  </r>
  <r>
    <x v="2"/>
    <x v="3"/>
    <x v="3"/>
    <x v="1352"/>
    <x v="6"/>
    <m/>
    <n v="-1.228"/>
    <m/>
    <n v="-1.228"/>
    <s v="PUAER1420S520"/>
    <x v="0"/>
    <x v="0"/>
  </r>
  <r>
    <x v="2"/>
    <x v="3"/>
    <x v="3"/>
    <x v="1353"/>
    <x v="0"/>
    <m/>
    <n v="150"/>
    <n v="150"/>
    <n v="100"/>
    <s v="PUAER206K520"/>
    <x v="0"/>
    <x v="1"/>
  </r>
  <r>
    <x v="2"/>
    <x v="3"/>
    <x v="3"/>
    <x v="1353"/>
    <x v="1"/>
    <m/>
    <n v="150"/>
    <n v="150"/>
    <n v="100"/>
    <s v="PUAER206K520"/>
    <x v="0"/>
    <x v="1"/>
  </r>
  <r>
    <x v="2"/>
    <x v="3"/>
    <x v="3"/>
    <x v="1353"/>
    <x v="2"/>
    <m/>
    <n v="0"/>
    <n v="0"/>
    <n v="0"/>
    <s v="PUAER206K520"/>
    <x v="0"/>
    <x v="1"/>
  </r>
  <r>
    <x v="2"/>
    <x v="3"/>
    <x v="3"/>
    <x v="1353"/>
    <x v="3"/>
    <m/>
    <n v="100"/>
    <n v="100"/>
    <n v="100"/>
    <s v="PUAER206K520"/>
    <x v="0"/>
    <x v="1"/>
  </r>
  <r>
    <x v="2"/>
    <x v="3"/>
    <x v="3"/>
    <x v="1353"/>
    <x v="4"/>
    <m/>
    <m/>
    <m/>
    <m/>
    <s v="PUAER206K520"/>
    <x v="0"/>
    <x v="1"/>
  </r>
  <r>
    <x v="2"/>
    <x v="3"/>
    <x v="3"/>
    <x v="1353"/>
    <x v="5"/>
    <m/>
    <n v="1.7925"/>
    <n v="1.7925"/>
    <n v="1.1950000000000001"/>
    <s v="PUAER206K520"/>
    <x v="0"/>
    <x v="1"/>
  </r>
  <r>
    <x v="2"/>
    <x v="3"/>
    <x v="3"/>
    <x v="1353"/>
    <x v="6"/>
    <m/>
    <n v="-1.7925"/>
    <n v="-1.7925"/>
    <n v="-1.1950000000000001"/>
    <s v="PUAER206K520"/>
    <x v="0"/>
    <x v="0"/>
  </r>
  <r>
    <x v="2"/>
    <x v="3"/>
    <x v="3"/>
    <x v="1354"/>
    <x v="0"/>
    <n v="140"/>
    <m/>
    <n v="300"/>
    <n v="150"/>
    <s v="PUAER217S520"/>
    <x v="0"/>
    <x v="1"/>
  </r>
  <r>
    <x v="2"/>
    <x v="3"/>
    <x v="3"/>
    <x v="1354"/>
    <x v="1"/>
    <n v="140"/>
    <m/>
    <n v="300"/>
    <n v="150"/>
    <s v="PUAER217S520"/>
    <x v="0"/>
    <x v="1"/>
  </r>
  <r>
    <x v="2"/>
    <x v="3"/>
    <x v="3"/>
    <x v="1354"/>
    <x v="2"/>
    <n v="0"/>
    <m/>
    <n v="0"/>
    <n v="0"/>
    <s v="PUAER217S520"/>
    <x v="0"/>
    <x v="1"/>
  </r>
  <r>
    <x v="2"/>
    <x v="3"/>
    <x v="3"/>
    <x v="1354"/>
    <x v="3"/>
    <n v="100"/>
    <m/>
    <n v="100"/>
    <n v="100"/>
    <s v="PUAER217S520"/>
    <x v="0"/>
    <x v="1"/>
  </r>
  <r>
    <x v="2"/>
    <x v="3"/>
    <x v="3"/>
    <x v="1354"/>
    <x v="4"/>
    <m/>
    <m/>
    <m/>
    <m/>
    <s v="PUAER217S520"/>
    <x v="0"/>
    <x v="1"/>
  </r>
  <r>
    <x v="2"/>
    <x v="3"/>
    <x v="3"/>
    <x v="1354"/>
    <x v="5"/>
    <n v="1.9124000000000001"/>
    <m/>
    <n v="4.0979999999999999"/>
    <n v="2.0489999999999999"/>
    <s v="PUAER217S520"/>
    <x v="0"/>
    <x v="1"/>
  </r>
  <r>
    <x v="2"/>
    <x v="3"/>
    <x v="3"/>
    <x v="1354"/>
    <x v="6"/>
    <n v="-1.9124000000000001"/>
    <m/>
    <n v="-4.0979999999999999"/>
    <n v="-2.0489999999999999"/>
    <s v="PUAER217S520"/>
    <x v="0"/>
    <x v="0"/>
  </r>
  <r>
    <x v="2"/>
    <x v="3"/>
    <x v="3"/>
    <x v="1355"/>
    <x v="0"/>
    <n v="560"/>
    <m/>
    <n v="500"/>
    <n v="300"/>
    <s v="PUAER407K520"/>
    <x v="0"/>
    <x v="1"/>
  </r>
  <r>
    <x v="2"/>
    <x v="3"/>
    <x v="3"/>
    <x v="1355"/>
    <x v="1"/>
    <n v="560"/>
    <m/>
    <n v="500"/>
    <n v="300"/>
    <s v="PUAER407K520"/>
    <x v="0"/>
    <x v="1"/>
  </r>
  <r>
    <x v="2"/>
    <x v="3"/>
    <x v="3"/>
    <x v="1355"/>
    <x v="2"/>
    <n v="0"/>
    <m/>
    <n v="0"/>
    <n v="0"/>
    <s v="PUAER407K520"/>
    <x v="0"/>
    <x v="1"/>
  </r>
  <r>
    <x v="2"/>
    <x v="3"/>
    <x v="3"/>
    <x v="1355"/>
    <x v="3"/>
    <n v="100"/>
    <m/>
    <n v="100"/>
    <n v="100"/>
    <s v="PUAER407K520"/>
    <x v="0"/>
    <x v="1"/>
  </r>
  <r>
    <x v="2"/>
    <x v="3"/>
    <x v="3"/>
    <x v="1355"/>
    <x v="4"/>
    <m/>
    <m/>
    <m/>
    <m/>
    <s v="PUAER407K520"/>
    <x v="0"/>
    <x v="1"/>
  </r>
  <r>
    <x v="2"/>
    <x v="3"/>
    <x v="3"/>
    <x v="1355"/>
    <x v="5"/>
    <n v="2.1392000000000002"/>
    <m/>
    <n v="1.91"/>
    <n v="1.1459999999999999"/>
    <s v="PUAER407K520"/>
    <x v="0"/>
    <x v="1"/>
  </r>
  <r>
    <x v="2"/>
    <x v="3"/>
    <x v="3"/>
    <x v="1355"/>
    <x v="6"/>
    <n v="-2.1392000000000002"/>
    <m/>
    <n v="-1.91"/>
    <n v="-1.1459999999999999"/>
    <s v="PUAER407K520"/>
    <x v="0"/>
    <x v="0"/>
  </r>
  <r>
    <x v="2"/>
    <x v="3"/>
    <x v="3"/>
    <x v="1356"/>
    <x v="0"/>
    <n v="75"/>
    <n v="150"/>
    <n v="100"/>
    <n v="60"/>
    <s v="PUAES-EY30-V520"/>
    <x v="0"/>
    <x v="1"/>
  </r>
  <r>
    <x v="2"/>
    <x v="3"/>
    <x v="3"/>
    <x v="1356"/>
    <x v="1"/>
    <n v="75"/>
    <n v="150"/>
    <n v="100"/>
    <n v="60"/>
    <s v="PUAES-EY30-V520"/>
    <x v="0"/>
    <x v="1"/>
  </r>
  <r>
    <x v="2"/>
    <x v="3"/>
    <x v="3"/>
    <x v="1356"/>
    <x v="2"/>
    <n v="0"/>
    <n v="0"/>
    <n v="0"/>
    <n v="0"/>
    <s v="PUAES-EY30-V520"/>
    <x v="0"/>
    <x v="1"/>
  </r>
  <r>
    <x v="2"/>
    <x v="3"/>
    <x v="3"/>
    <x v="1356"/>
    <x v="3"/>
    <n v="100"/>
    <n v="100"/>
    <n v="100"/>
    <n v="100"/>
    <s v="PUAES-EY30-V520"/>
    <x v="0"/>
    <x v="1"/>
  </r>
  <r>
    <x v="2"/>
    <x v="3"/>
    <x v="3"/>
    <x v="1356"/>
    <x v="4"/>
    <m/>
    <m/>
    <m/>
    <m/>
    <s v="PUAES-EY30-V520"/>
    <x v="0"/>
    <x v="1"/>
  </r>
  <r>
    <x v="2"/>
    <x v="3"/>
    <x v="3"/>
    <x v="1356"/>
    <x v="5"/>
    <n v="2.3482500000000002"/>
    <n v="4.6965000000000003"/>
    <n v="3.1309999999999998"/>
    <n v="1.8786"/>
    <s v="PUAES-EY30-V520"/>
    <x v="0"/>
    <x v="1"/>
  </r>
  <r>
    <x v="2"/>
    <x v="3"/>
    <x v="3"/>
    <x v="1356"/>
    <x v="6"/>
    <n v="-2.3482500000000002"/>
    <n v="-4.6965000000000003"/>
    <n v="-3.1309999999999998"/>
    <n v="-1.8786"/>
    <s v="PUAES-EY30-V520"/>
    <x v="0"/>
    <x v="0"/>
  </r>
  <r>
    <x v="2"/>
    <x v="3"/>
    <x v="3"/>
    <x v="1357"/>
    <x v="0"/>
    <n v="50"/>
    <n v="120"/>
    <n v="80"/>
    <n v="50"/>
    <s v="PUAES-EY31-W520"/>
    <x v="0"/>
    <x v="1"/>
  </r>
  <r>
    <x v="2"/>
    <x v="3"/>
    <x v="3"/>
    <x v="1357"/>
    <x v="1"/>
    <n v="50"/>
    <n v="120"/>
    <n v="80"/>
    <n v="50"/>
    <s v="PUAES-EY31-W520"/>
    <x v="0"/>
    <x v="1"/>
  </r>
  <r>
    <x v="2"/>
    <x v="3"/>
    <x v="3"/>
    <x v="1357"/>
    <x v="2"/>
    <n v="0"/>
    <n v="0"/>
    <n v="0"/>
    <n v="0"/>
    <s v="PUAES-EY31-W520"/>
    <x v="0"/>
    <x v="1"/>
  </r>
  <r>
    <x v="2"/>
    <x v="3"/>
    <x v="3"/>
    <x v="1357"/>
    <x v="3"/>
    <n v="100"/>
    <n v="100"/>
    <n v="100"/>
    <n v="100"/>
    <s v="PUAES-EY31-W520"/>
    <x v="0"/>
    <x v="1"/>
  </r>
  <r>
    <x v="2"/>
    <x v="3"/>
    <x v="3"/>
    <x v="1357"/>
    <x v="4"/>
    <m/>
    <m/>
    <m/>
    <m/>
    <s v="PUAES-EY31-W520"/>
    <x v="0"/>
    <x v="1"/>
  </r>
  <r>
    <x v="2"/>
    <x v="3"/>
    <x v="3"/>
    <x v="1357"/>
    <x v="5"/>
    <n v="1.6855"/>
    <n v="4.0452000000000004"/>
    <n v="2.6968000000000001"/>
    <n v="1.6855"/>
    <s v="PUAES-EY31-W520"/>
    <x v="0"/>
    <x v="1"/>
  </r>
  <r>
    <x v="2"/>
    <x v="3"/>
    <x v="3"/>
    <x v="1357"/>
    <x v="6"/>
    <n v="-1.6855"/>
    <n v="-4.0452000000000004"/>
    <n v="-2.6968000000000001"/>
    <n v="-1.6855"/>
    <s v="PUAES-EY31-W520"/>
    <x v="0"/>
    <x v="0"/>
  </r>
  <r>
    <x v="2"/>
    <x v="3"/>
    <x v="3"/>
    <x v="1358"/>
    <x v="0"/>
    <n v="50"/>
    <n v="90"/>
    <n v="80"/>
    <n v="50"/>
    <s v="PUAES-EY70-G520"/>
    <x v="0"/>
    <x v="1"/>
  </r>
  <r>
    <x v="2"/>
    <x v="3"/>
    <x v="3"/>
    <x v="1358"/>
    <x v="1"/>
    <n v="50"/>
    <n v="90"/>
    <n v="80"/>
    <n v="50"/>
    <s v="PUAES-EY70-G520"/>
    <x v="0"/>
    <x v="1"/>
  </r>
  <r>
    <x v="2"/>
    <x v="3"/>
    <x v="3"/>
    <x v="1358"/>
    <x v="2"/>
    <n v="0"/>
    <n v="0"/>
    <n v="0"/>
    <n v="0"/>
    <s v="PUAES-EY70-G520"/>
    <x v="0"/>
    <x v="1"/>
  </r>
  <r>
    <x v="2"/>
    <x v="3"/>
    <x v="3"/>
    <x v="1358"/>
    <x v="3"/>
    <n v="100"/>
    <n v="100"/>
    <n v="100"/>
    <n v="100"/>
    <s v="PUAES-EY70-G520"/>
    <x v="0"/>
    <x v="1"/>
  </r>
  <r>
    <x v="2"/>
    <x v="3"/>
    <x v="3"/>
    <x v="1358"/>
    <x v="4"/>
    <m/>
    <m/>
    <m/>
    <m/>
    <s v="PUAES-EY70-G520"/>
    <x v="0"/>
    <x v="1"/>
  </r>
  <r>
    <x v="2"/>
    <x v="3"/>
    <x v="3"/>
    <x v="1358"/>
    <x v="5"/>
    <n v="2.056"/>
    <n v="3.7008000000000001"/>
    <n v="3.2896000000000001"/>
    <n v="2.056"/>
    <s v="PUAES-EY70-G520"/>
    <x v="0"/>
    <x v="1"/>
  </r>
  <r>
    <x v="2"/>
    <x v="3"/>
    <x v="3"/>
    <x v="1358"/>
    <x v="6"/>
    <n v="-2.056"/>
    <n v="-3.7008000000000001"/>
    <n v="-3.2896000000000001"/>
    <n v="-2.056"/>
    <s v="PUAES-EY70-G520"/>
    <x v="0"/>
    <x v="0"/>
  </r>
  <r>
    <x v="2"/>
    <x v="3"/>
    <x v="3"/>
    <x v="1359"/>
    <x v="0"/>
    <n v="55"/>
    <n v="100"/>
    <n v="50"/>
    <n v="50"/>
    <s v="PUAES-EY80-P520"/>
    <x v="0"/>
    <x v="1"/>
  </r>
  <r>
    <x v="2"/>
    <x v="3"/>
    <x v="3"/>
    <x v="1359"/>
    <x v="1"/>
    <n v="55"/>
    <n v="100"/>
    <n v="50"/>
    <n v="50"/>
    <s v="PUAES-EY80-P520"/>
    <x v="0"/>
    <x v="1"/>
  </r>
  <r>
    <x v="2"/>
    <x v="3"/>
    <x v="3"/>
    <x v="1359"/>
    <x v="2"/>
    <n v="0"/>
    <n v="0"/>
    <n v="0"/>
    <n v="0"/>
    <s v="PUAES-EY80-P520"/>
    <x v="0"/>
    <x v="1"/>
  </r>
  <r>
    <x v="2"/>
    <x v="3"/>
    <x v="3"/>
    <x v="1359"/>
    <x v="3"/>
    <n v="100"/>
    <n v="100"/>
    <n v="100"/>
    <n v="100"/>
    <s v="PUAES-EY80-P520"/>
    <x v="0"/>
    <x v="1"/>
  </r>
  <r>
    <x v="2"/>
    <x v="3"/>
    <x v="3"/>
    <x v="1359"/>
    <x v="4"/>
    <m/>
    <m/>
    <m/>
    <m/>
    <s v="PUAES-EY80-P520"/>
    <x v="0"/>
    <x v="1"/>
  </r>
  <r>
    <x v="2"/>
    <x v="3"/>
    <x v="3"/>
    <x v="1359"/>
    <x v="5"/>
    <n v="2.5806"/>
    <n v="4.6920000000000002"/>
    <n v="2.3460000000000001"/>
    <n v="2.3460000000000001"/>
    <s v="PUAES-EY80-P520"/>
    <x v="0"/>
    <x v="1"/>
  </r>
  <r>
    <x v="2"/>
    <x v="3"/>
    <x v="3"/>
    <x v="1359"/>
    <x v="6"/>
    <n v="-2.5806"/>
    <n v="-4.6920000000000002"/>
    <n v="-2.3460000000000001"/>
    <n v="-2.3460000000000001"/>
    <s v="PUAES-EY80-P520"/>
    <x v="0"/>
    <x v="0"/>
  </r>
  <r>
    <x v="2"/>
    <x v="3"/>
    <x v="3"/>
    <x v="1360"/>
    <x v="0"/>
    <m/>
    <n v="100"/>
    <n v="70"/>
    <n v="50"/>
    <s v="PUAES-EY90-A520"/>
    <x v="0"/>
    <x v="1"/>
  </r>
  <r>
    <x v="2"/>
    <x v="3"/>
    <x v="3"/>
    <x v="1360"/>
    <x v="1"/>
    <m/>
    <n v="100"/>
    <n v="70"/>
    <n v="50"/>
    <s v="PUAES-EY90-A520"/>
    <x v="0"/>
    <x v="1"/>
  </r>
  <r>
    <x v="2"/>
    <x v="3"/>
    <x v="3"/>
    <x v="1360"/>
    <x v="2"/>
    <m/>
    <n v="0"/>
    <n v="0"/>
    <n v="0"/>
    <s v="PUAES-EY90-A520"/>
    <x v="0"/>
    <x v="1"/>
  </r>
  <r>
    <x v="2"/>
    <x v="3"/>
    <x v="3"/>
    <x v="1360"/>
    <x v="3"/>
    <m/>
    <n v="100"/>
    <n v="100"/>
    <n v="100"/>
    <s v="PUAES-EY90-A520"/>
    <x v="0"/>
    <x v="1"/>
  </r>
  <r>
    <x v="2"/>
    <x v="3"/>
    <x v="3"/>
    <x v="1360"/>
    <x v="4"/>
    <m/>
    <m/>
    <m/>
    <m/>
    <s v="PUAES-EY90-A520"/>
    <x v="0"/>
    <x v="1"/>
  </r>
  <r>
    <x v="2"/>
    <x v="3"/>
    <x v="3"/>
    <x v="1360"/>
    <x v="5"/>
    <m/>
    <n v="5.226"/>
    <n v="3.6581999999999999"/>
    <n v="2.613"/>
    <s v="PUAES-EY90-A520"/>
    <x v="0"/>
    <x v="1"/>
  </r>
  <r>
    <x v="2"/>
    <x v="3"/>
    <x v="3"/>
    <x v="1360"/>
    <x v="6"/>
    <m/>
    <n v="-5.226"/>
    <n v="-3.6581999999999999"/>
    <n v="-2.613"/>
    <s v="PUAES-EY90-A520"/>
    <x v="0"/>
    <x v="0"/>
  </r>
  <r>
    <x v="2"/>
    <x v="3"/>
    <x v="3"/>
    <x v="1361"/>
    <x v="0"/>
    <n v="30"/>
    <n v="150"/>
    <n v="130"/>
    <n v="100"/>
    <s v="PUAES-GA21-S820"/>
    <x v="0"/>
    <x v="1"/>
  </r>
  <r>
    <x v="2"/>
    <x v="3"/>
    <x v="3"/>
    <x v="1361"/>
    <x v="1"/>
    <n v="30"/>
    <n v="150"/>
    <n v="130"/>
    <n v="100"/>
    <s v="PUAES-GA21-S820"/>
    <x v="0"/>
    <x v="1"/>
  </r>
  <r>
    <x v="2"/>
    <x v="3"/>
    <x v="3"/>
    <x v="1361"/>
    <x v="2"/>
    <n v="0"/>
    <n v="0"/>
    <n v="0"/>
    <n v="0"/>
    <s v="PUAES-GA21-S820"/>
    <x v="0"/>
    <x v="1"/>
  </r>
  <r>
    <x v="2"/>
    <x v="3"/>
    <x v="3"/>
    <x v="1361"/>
    <x v="3"/>
    <n v="100"/>
    <n v="100"/>
    <n v="100"/>
    <n v="100"/>
    <s v="PUAES-GA21-S820"/>
    <x v="0"/>
    <x v="1"/>
  </r>
  <r>
    <x v="2"/>
    <x v="3"/>
    <x v="3"/>
    <x v="1361"/>
    <x v="4"/>
    <m/>
    <m/>
    <m/>
    <m/>
    <s v="PUAES-GA21-S820"/>
    <x v="0"/>
    <x v="1"/>
  </r>
  <r>
    <x v="2"/>
    <x v="3"/>
    <x v="3"/>
    <x v="1361"/>
    <x v="5"/>
    <n v="1.0916999999999999"/>
    <n v="5.4584999999999999"/>
    <n v="4.7306999999999997"/>
    <n v="3.6389999999999998"/>
    <s v="PUAES-GA21-S820"/>
    <x v="0"/>
    <x v="1"/>
  </r>
  <r>
    <x v="2"/>
    <x v="3"/>
    <x v="3"/>
    <x v="1361"/>
    <x v="6"/>
    <n v="-1.0916999999999999"/>
    <n v="-5.4584999999999999"/>
    <n v="-4.7306999999999997"/>
    <n v="-3.6389999999999998"/>
    <s v="PUAES-GA21-S820"/>
    <x v="0"/>
    <x v="0"/>
  </r>
  <r>
    <x v="2"/>
    <x v="3"/>
    <x v="3"/>
    <x v="1362"/>
    <x v="0"/>
    <m/>
    <n v="50"/>
    <n v="70"/>
    <m/>
    <s v="PUAES-LL41-K520"/>
    <x v="0"/>
    <x v="1"/>
  </r>
  <r>
    <x v="2"/>
    <x v="3"/>
    <x v="3"/>
    <x v="1362"/>
    <x v="1"/>
    <m/>
    <n v="50"/>
    <n v="70"/>
    <m/>
    <s v="PUAES-LL41-K520"/>
    <x v="0"/>
    <x v="1"/>
  </r>
  <r>
    <x v="2"/>
    <x v="3"/>
    <x v="3"/>
    <x v="1362"/>
    <x v="2"/>
    <m/>
    <n v="0"/>
    <n v="0"/>
    <m/>
    <s v="PUAES-LL41-K520"/>
    <x v="0"/>
    <x v="1"/>
  </r>
  <r>
    <x v="2"/>
    <x v="3"/>
    <x v="3"/>
    <x v="1362"/>
    <x v="3"/>
    <m/>
    <n v="100"/>
    <n v="100"/>
    <m/>
    <s v="PUAES-LL41-K520"/>
    <x v="0"/>
    <x v="1"/>
  </r>
  <r>
    <x v="2"/>
    <x v="3"/>
    <x v="3"/>
    <x v="1362"/>
    <x v="4"/>
    <m/>
    <m/>
    <m/>
    <m/>
    <s v="PUAES-LL41-K520"/>
    <x v="0"/>
    <x v="1"/>
  </r>
  <r>
    <x v="2"/>
    <x v="3"/>
    <x v="3"/>
    <x v="1362"/>
    <x v="5"/>
    <m/>
    <n v="2.0865"/>
    <n v="2.9211"/>
    <m/>
    <s v="PUAES-LL41-K520"/>
    <x v="0"/>
    <x v="1"/>
  </r>
  <r>
    <x v="2"/>
    <x v="3"/>
    <x v="3"/>
    <x v="1362"/>
    <x v="6"/>
    <m/>
    <n v="-2.0865"/>
    <n v="-2.9211"/>
    <m/>
    <s v="PUAES-LL41-K520"/>
    <x v="0"/>
    <x v="0"/>
  </r>
  <r>
    <x v="2"/>
    <x v="3"/>
    <x v="3"/>
    <x v="1363"/>
    <x v="0"/>
    <n v="25"/>
    <n v="50"/>
    <n v="30"/>
    <m/>
    <s v="PUAES-LS6A-K820"/>
    <x v="0"/>
    <x v="1"/>
  </r>
  <r>
    <x v="2"/>
    <x v="3"/>
    <x v="3"/>
    <x v="1363"/>
    <x v="1"/>
    <n v="25"/>
    <n v="50"/>
    <n v="30"/>
    <m/>
    <s v="PUAES-LS6A-K820"/>
    <x v="0"/>
    <x v="1"/>
  </r>
  <r>
    <x v="2"/>
    <x v="3"/>
    <x v="3"/>
    <x v="1363"/>
    <x v="2"/>
    <n v="0"/>
    <n v="0"/>
    <n v="0"/>
    <m/>
    <s v="PUAES-LS6A-K820"/>
    <x v="0"/>
    <x v="1"/>
  </r>
  <r>
    <x v="2"/>
    <x v="3"/>
    <x v="3"/>
    <x v="1363"/>
    <x v="3"/>
    <n v="100"/>
    <n v="100"/>
    <n v="100"/>
    <m/>
    <s v="PUAES-LS6A-K820"/>
    <x v="0"/>
    <x v="1"/>
  </r>
  <r>
    <x v="2"/>
    <x v="3"/>
    <x v="3"/>
    <x v="1363"/>
    <x v="4"/>
    <m/>
    <m/>
    <m/>
    <m/>
    <s v="PUAES-LS6A-K820"/>
    <x v="0"/>
    <x v="1"/>
  </r>
  <r>
    <x v="2"/>
    <x v="3"/>
    <x v="3"/>
    <x v="1363"/>
    <x v="5"/>
    <n v="3.0337499999999999"/>
    <n v="6.0674999999999999"/>
    <n v="3.6404999999999998"/>
    <m/>
    <s v="PUAES-LS6A-K820"/>
    <x v="0"/>
    <x v="1"/>
  </r>
  <r>
    <x v="2"/>
    <x v="3"/>
    <x v="3"/>
    <x v="1363"/>
    <x v="6"/>
    <n v="-3.0337499999999999"/>
    <n v="-6.0674999999999999"/>
    <n v="-3.6404999999999998"/>
    <m/>
    <s v="PUAES-LS6A-K820"/>
    <x v="0"/>
    <x v="0"/>
  </r>
  <r>
    <x v="2"/>
    <x v="3"/>
    <x v="3"/>
    <x v="1364"/>
    <x v="0"/>
    <n v="40"/>
    <n v="50"/>
    <n v="40"/>
    <m/>
    <s v="PUAES-LS9A-K820"/>
    <x v="0"/>
    <x v="1"/>
  </r>
  <r>
    <x v="2"/>
    <x v="3"/>
    <x v="3"/>
    <x v="1364"/>
    <x v="1"/>
    <n v="40"/>
    <n v="50"/>
    <n v="40"/>
    <m/>
    <s v="PUAES-LS9A-K820"/>
    <x v="0"/>
    <x v="1"/>
  </r>
  <r>
    <x v="2"/>
    <x v="3"/>
    <x v="3"/>
    <x v="1364"/>
    <x v="2"/>
    <n v="0"/>
    <n v="0"/>
    <n v="0"/>
    <m/>
    <s v="PUAES-LS9A-K820"/>
    <x v="0"/>
    <x v="1"/>
  </r>
  <r>
    <x v="2"/>
    <x v="3"/>
    <x v="3"/>
    <x v="1364"/>
    <x v="3"/>
    <n v="100"/>
    <n v="100"/>
    <n v="100"/>
    <m/>
    <s v="PUAES-LS9A-K820"/>
    <x v="0"/>
    <x v="1"/>
  </r>
  <r>
    <x v="2"/>
    <x v="3"/>
    <x v="3"/>
    <x v="1364"/>
    <x v="4"/>
    <m/>
    <m/>
    <m/>
    <m/>
    <s v="PUAES-LS9A-K820"/>
    <x v="0"/>
    <x v="1"/>
  </r>
  <r>
    <x v="2"/>
    <x v="3"/>
    <x v="3"/>
    <x v="1364"/>
    <x v="5"/>
    <n v="6.2092000000000001"/>
    <n v="7.7614999999999998"/>
    <n v="6.2092000000000001"/>
    <m/>
    <s v="PUAES-LS9A-K820"/>
    <x v="0"/>
    <x v="1"/>
  </r>
  <r>
    <x v="2"/>
    <x v="3"/>
    <x v="3"/>
    <x v="1364"/>
    <x v="6"/>
    <n v="-6.2092000000000001"/>
    <n v="-7.7614999999999998"/>
    <n v="-6.2092000000000001"/>
    <m/>
    <s v="PUAES-LS9A-K820"/>
    <x v="0"/>
    <x v="0"/>
  </r>
  <r>
    <x v="2"/>
    <x v="3"/>
    <x v="3"/>
    <x v="1365"/>
    <x v="0"/>
    <n v="55"/>
    <m/>
    <n v="150"/>
    <m/>
    <s v="PUAES-LT2N-S820"/>
    <x v="0"/>
    <x v="1"/>
  </r>
  <r>
    <x v="2"/>
    <x v="3"/>
    <x v="3"/>
    <x v="1365"/>
    <x v="1"/>
    <n v="55"/>
    <m/>
    <n v="150"/>
    <m/>
    <s v="PUAES-LT2N-S820"/>
    <x v="0"/>
    <x v="1"/>
  </r>
  <r>
    <x v="2"/>
    <x v="3"/>
    <x v="3"/>
    <x v="1365"/>
    <x v="2"/>
    <n v="0"/>
    <m/>
    <n v="0"/>
    <m/>
    <s v="PUAES-LT2N-S820"/>
    <x v="0"/>
    <x v="1"/>
  </r>
  <r>
    <x v="2"/>
    <x v="3"/>
    <x v="3"/>
    <x v="1365"/>
    <x v="3"/>
    <n v="100"/>
    <m/>
    <n v="100"/>
    <m/>
    <s v="PUAES-LT2N-S820"/>
    <x v="0"/>
    <x v="1"/>
  </r>
  <r>
    <x v="2"/>
    <x v="3"/>
    <x v="3"/>
    <x v="1365"/>
    <x v="4"/>
    <m/>
    <m/>
    <m/>
    <m/>
    <s v="PUAES-LT2N-S820"/>
    <x v="0"/>
    <x v="1"/>
  </r>
  <r>
    <x v="2"/>
    <x v="3"/>
    <x v="3"/>
    <x v="1365"/>
    <x v="5"/>
    <n v="2.8407499999999999"/>
    <m/>
    <n v="7.7474999999999996"/>
    <m/>
    <s v="PUAES-LT2N-S820"/>
    <x v="0"/>
    <x v="1"/>
  </r>
  <r>
    <x v="2"/>
    <x v="3"/>
    <x v="3"/>
    <x v="1365"/>
    <x v="6"/>
    <n v="-2.8407499999999999"/>
    <m/>
    <n v="-7.7474999999999996"/>
    <m/>
    <s v="PUAES-LT2N-S820"/>
    <x v="0"/>
    <x v="0"/>
  </r>
  <r>
    <x v="2"/>
    <x v="3"/>
    <x v="3"/>
    <x v="1366"/>
    <x v="0"/>
    <n v="70"/>
    <n v="50"/>
    <n v="100"/>
    <n v="50"/>
    <s v="PUAES-LT4N-S820"/>
    <x v="0"/>
    <x v="1"/>
  </r>
  <r>
    <x v="2"/>
    <x v="3"/>
    <x v="3"/>
    <x v="1366"/>
    <x v="1"/>
    <n v="70"/>
    <n v="50"/>
    <n v="100"/>
    <n v="50"/>
    <s v="PUAES-LT4N-S820"/>
    <x v="0"/>
    <x v="1"/>
  </r>
  <r>
    <x v="2"/>
    <x v="3"/>
    <x v="3"/>
    <x v="1366"/>
    <x v="2"/>
    <n v="0"/>
    <n v="0"/>
    <n v="0"/>
    <n v="0"/>
    <s v="PUAES-LT4N-S820"/>
    <x v="0"/>
    <x v="1"/>
  </r>
  <r>
    <x v="2"/>
    <x v="3"/>
    <x v="3"/>
    <x v="1366"/>
    <x v="3"/>
    <n v="100"/>
    <n v="100"/>
    <n v="100"/>
    <n v="100"/>
    <s v="PUAES-LT4N-S820"/>
    <x v="0"/>
    <x v="1"/>
  </r>
  <r>
    <x v="2"/>
    <x v="3"/>
    <x v="3"/>
    <x v="1366"/>
    <x v="4"/>
    <m/>
    <m/>
    <m/>
    <m/>
    <s v="PUAES-LT4N-S820"/>
    <x v="0"/>
    <x v="1"/>
  </r>
  <r>
    <x v="2"/>
    <x v="3"/>
    <x v="3"/>
    <x v="1366"/>
    <x v="5"/>
    <n v="4.1327999999999996"/>
    <n v="2.952"/>
    <n v="5.9039999999999999"/>
    <n v="2.952"/>
    <s v="PUAES-LT4N-S820"/>
    <x v="0"/>
    <x v="1"/>
  </r>
  <r>
    <x v="2"/>
    <x v="3"/>
    <x v="3"/>
    <x v="1366"/>
    <x v="6"/>
    <n v="-4.1327999999999996"/>
    <n v="-2.952"/>
    <n v="-5.9039999999999999"/>
    <n v="-2.952"/>
    <s v="PUAES-LT4N-S820"/>
    <x v="0"/>
    <x v="0"/>
  </r>
  <r>
    <x v="2"/>
    <x v="3"/>
    <x v="3"/>
    <x v="1367"/>
    <x v="0"/>
    <n v="30"/>
    <n v="50"/>
    <n v="100"/>
    <m/>
    <s v="PUAES-LV67-A820"/>
    <x v="0"/>
    <x v="1"/>
  </r>
  <r>
    <x v="2"/>
    <x v="3"/>
    <x v="3"/>
    <x v="1367"/>
    <x v="1"/>
    <n v="30"/>
    <n v="50"/>
    <n v="100"/>
    <m/>
    <s v="PUAES-LV67-A820"/>
    <x v="0"/>
    <x v="1"/>
  </r>
  <r>
    <x v="2"/>
    <x v="3"/>
    <x v="3"/>
    <x v="1367"/>
    <x v="2"/>
    <n v="0"/>
    <n v="0"/>
    <n v="0"/>
    <m/>
    <s v="PUAES-LV67-A820"/>
    <x v="0"/>
    <x v="1"/>
  </r>
  <r>
    <x v="2"/>
    <x v="3"/>
    <x v="3"/>
    <x v="1367"/>
    <x v="3"/>
    <n v="100"/>
    <n v="100"/>
    <n v="100"/>
    <m/>
    <s v="PUAES-LV67-A820"/>
    <x v="0"/>
    <x v="1"/>
  </r>
  <r>
    <x v="2"/>
    <x v="3"/>
    <x v="3"/>
    <x v="1367"/>
    <x v="4"/>
    <m/>
    <m/>
    <m/>
    <m/>
    <s v="PUAES-LV67-A820"/>
    <x v="0"/>
    <x v="1"/>
  </r>
  <r>
    <x v="2"/>
    <x v="3"/>
    <x v="3"/>
    <x v="1367"/>
    <x v="5"/>
    <n v="1.9442999999999999"/>
    <n v="3.2404999999999999"/>
    <n v="6.4809999999999999"/>
    <m/>
    <s v="PUAES-LV67-A820"/>
    <x v="0"/>
    <x v="1"/>
  </r>
  <r>
    <x v="2"/>
    <x v="3"/>
    <x v="3"/>
    <x v="1367"/>
    <x v="6"/>
    <n v="-1.9442999999999999"/>
    <n v="-3.2404999999999999"/>
    <n v="-6.4809999999999999"/>
    <m/>
    <s v="PUAES-LV67-A820"/>
    <x v="0"/>
    <x v="0"/>
  </r>
  <r>
    <x v="2"/>
    <x v="3"/>
    <x v="3"/>
    <x v="1368"/>
    <x v="0"/>
    <n v="30"/>
    <n v="50"/>
    <n v="60"/>
    <n v="30"/>
    <s v="PUAES-LV6U-K820"/>
    <x v="0"/>
    <x v="1"/>
  </r>
  <r>
    <x v="2"/>
    <x v="3"/>
    <x v="3"/>
    <x v="1368"/>
    <x v="1"/>
    <n v="30"/>
    <n v="50"/>
    <n v="60"/>
    <n v="30"/>
    <s v="PUAES-LV6U-K820"/>
    <x v="0"/>
    <x v="1"/>
  </r>
  <r>
    <x v="2"/>
    <x v="3"/>
    <x v="3"/>
    <x v="1368"/>
    <x v="2"/>
    <n v="0"/>
    <n v="0"/>
    <n v="0"/>
    <n v="0"/>
    <s v="PUAES-LV6U-K820"/>
    <x v="0"/>
    <x v="1"/>
  </r>
  <r>
    <x v="2"/>
    <x v="3"/>
    <x v="3"/>
    <x v="1368"/>
    <x v="3"/>
    <n v="100"/>
    <n v="100"/>
    <n v="100"/>
    <n v="100"/>
    <s v="PUAES-LV6U-K820"/>
    <x v="0"/>
    <x v="1"/>
  </r>
  <r>
    <x v="2"/>
    <x v="3"/>
    <x v="3"/>
    <x v="1368"/>
    <x v="4"/>
    <m/>
    <m/>
    <m/>
    <m/>
    <s v="PUAES-LV6U-K820"/>
    <x v="0"/>
    <x v="1"/>
  </r>
  <r>
    <x v="2"/>
    <x v="3"/>
    <x v="3"/>
    <x v="1368"/>
    <x v="5"/>
    <n v="2.9874000000000001"/>
    <n v="4.9790000000000001"/>
    <n v="5.9748000000000001"/>
    <n v="2.9874000000000001"/>
    <s v="PUAES-LV6U-K820"/>
    <x v="0"/>
    <x v="1"/>
  </r>
  <r>
    <x v="2"/>
    <x v="3"/>
    <x v="3"/>
    <x v="1368"/>
    <x v="6"/>
    <n v="-2.9874000000000001"/>
    <n v="-4.9790000000000001"/>
    <n v="-5.9748000000000001"/>
    <n v="-2.9874000000000001"/>
    <s v="PUAES-LV6U-K820"/>
    <x v="0"/>
    <x v="0"/>
  </r>
  <r>
    <x v="2"/>
    <x v="3"/>
    <x v="3"/>
    <x v="1369"/>
    <x v="0"/>
    <n v="35"/>
    <n v="50"/>
    <n v="80"/>
    <m/>
    <s v="PUAES-LV97-K820"/>
    <x v="0"/>
    <x v="1"/>
  </r>
  <r>
    <x v="2"/>
    <x v="3"/>
    <x v="3"/>
    <x v="1369"/>
    <x v="1"/>
    <n v="35"/>
    <n v="50"/>
    <n v="80"/>
    <m/>
    <s v="PUAES-LV97-K820"/>
    <x v="0"/>
    <x v="1"/>
  </r>
  <r>
    <x v="2"/>
    <x v="3"/>
    <x v="3"/>
    <x v="1369"/>
    <x v="2"/>
    <n v="0"/>
    <n v="0"/>
    <n v="0"/>
    <m/>
    <s v="PUAES-LV97-K820"/>
    <x v="0"/>
    <x v="1"/>
  </r>
  <r>
    <x v="2"/>
    <x v="3"/>
    <x v="3"/>
    <x v="1369"/>
    <x v="3"/>
    <n v="100"/>
    <n v="100"/>
    <n v="100"/>
    <m/>
    <s v="PUAES-LV97-K820"/>
    <x v="0"/>
    <x v="1"/>
  </r>
  <r>
    <x v="2"/>
    <x v="3"/>
    <x v="3"/>
    <x v="1369"/>
    <x v="4"/>
    <m/>
    <m/>
    <m/>
    <m/>
    <s v="PUAES-LV97-K820"/>
    <x v="0"/>
    <x v="1"/>
  </r>
  <r>
    <x v="2"/>
    <x v="3"/>
    <x v="3"/>
    <x v="1369"/>
    <x v="5"/>
    <n v="3.4398"/>
    <n v="4.9139999999999997"/>
    <n v="7.8624000000000001"/>
    <m/>
    <s v="PUAES-LV97-K820"/>
    <x v="0"/>
    <x v="1"/>
  </r>
  <r>
    <x v="2"/>
    <x v="3"/>
    <x v="3"/>
    <x v="1369"/>
    <x v="6"/>
    <n v="-3.4398"/>
    <n v="-4.9139999999999997"/>
    <n v="-7.8624000000000001"/>
    <m/>
    <s v="PUAES-LV97-K820"/>
    <x v="0"/>
    <x v="0"/>
  </r>
  <r>
    <x v="2"/>
    <x v="3"/>
    <x v="3"/>
    <x v="1370"/>
    <x v="0"/>
    <n v="25"/>
    <n v="50"/>
    <n v="20"/>
    <m/>
    <s v="PUAES-LV9U-K820"/>
    <x v="0"/>
    <x v="1"/>
  </r>
  <r>
    <x v="2"/>
    <x v="3"/>
    <x v="3"/>
    <x v="1370"/>
    <x v="1"/>
    <n v="25"/>
    <n v="50"/>
    <n v="20"/>
    <m/>
    <s v="PUAES-LV9U-K820"/>
    <x v="0"/>
    <x v="1"/>
  </r>
  <r>
    <x v="2"/>
    <x v="3"/>
    <x v="3"/>
    <x v="1370"/>
    <x v="2"/>
    <n v="0"/>
    <n v="0"/>
    <n v="0"/>
    <m/>
    <s v="PUAES-LV9U-K820"/>
    <x v="0"/>
    <x v="1"/>
  </r>
  <r>
    <x v="2"/>
    <x v="3"/>
    <x v="3"/>
    <x v="1370"/>
    <x v="3"/>
    <n v="100"/>
    <n v="100"/>
    <n v="100"/>
    <m/>
    <s v="PUAES-LV9U-K820"/>
    <x v="0"/>
    <x v="1"/>
  </r>
  <r>
    <x v="2"/>
    <x v="3"/>
    <x v="3"/>
    <x v="1370"/>
    <x v="4"/>
    <m/>
    <m/>
    <m/>
    <m/>
    <s v="PUAES-LV9U-K820"/>
    <x v="0"/>
    <x v="1"/>
  </r>
  <r>
    <x v="2"/>
    <x v="3"/>
    <x v="3"/>
    <x v="1370"/>
    <x v="5"/>
    <n v="3.0394999999999999"/>
    <n v="6.0789999999999997"/>
    <n v="2.4316"/>
    <m/>
    <s v="PUAES-LV9U-K820"/>
    <x v="0"/>
    <x v="1"/>
  </r>
  <r>
    <x v="2"/>
    <x v="3"/>
    <x v="3"/>
    <x v="1370"/>
    <x v="6"/>
    <n v="-3.0394999999999999"/>
    <n v="-6.0789999999999997"/>
    <n v="-2.4316"/>
    <m/>
    <s v="PUAES-LV9U-K820"/>
    <x v="0"/>
    <x v="0"/>
  </r>
  <r>
    <x v="2"/>
    <x v="3"/>
    <x v="3"/>
    <x v="1371"/>
    <x v="0"/>
    <m/>
    <m/>
    <n v="500"/>
    <n v="200"/>
    <s v="PUAES-RT37-S520"/>
    <x v="0"/>
    <x v="1"/>
  </r>
  <r>
    <x v="2"/>
    <x v="3"/>
    <x v="3"/>
    <x v="1371"/>
    <x v="1"/>
    <m/>
    <m/>
    <n v="500"/>
    <n v="200"/>
    <s v="PUAES-RT37-S520"/>
    <x v="0"/>
    <x v="1"/>
  </r>
  <r>
    <x v="2"/>
    <x v="3"/>
    <x v="3"/>
    <x v="1371"/>
    <x v="2"/>
    <m/>
    <m/>
    <n v="0"/>
    <n v="0"/>
    <s v="PUAES-RT37-S520"/>
    <x v="0"/>
    <x v="1"/>
  </r>
  <r>
    <x v="2"/>
    <x v="3"/>
    <x v="3"/>
    <x v="1371"/>
    <x v="3"/>
    <m/>
    <m/>
    <n v="100"/>
    <n v="100"/>
    <s v="PUAES-RT37-S520"/>
    <x v="0"/>
    <x v="1"/>
  </r>
  <r>
    <x v="2"/>
    <x v="3"/>
    <x v="3"/>
    <x v="1371"/>
    <x v="4"/>
    <m/>
    <m/>
    <m/>
    <m/>
    <s v="PUAES-RT37-S520"/>
    <x v="0"/>
    <x v="1"/>
  </r>
  <r>
    <x v="2"/>
    <x v="3"/>
    <x v="3"/>
    <x v="1371"/>
    <x v="5"/>
    <m/>
    <m/>
    <n v="11.395"/>
    <n v="4.5579999999999998"/>
    <s v="PUAES-RT37-S520"/>
    <x v="0"/>
    <x v="1"/>
  </r>
  <r>
    <x v="2"/>
    <x v="3"/>
    <x v="3"/>
    <x v="1371"/>
    <x v="6"/>
    <m/>
    <m/>
    <n v="-11.395"/>
    <n v="-4.5579999999999998"/>
    <s v="PUAES-RT37-S520"/>
    <x v="0"/>
    <x v="0"/>
  </r>
  <r>
    <x v="2"/>
    <x v="3"/>
    <x v="3"/>
    <x v="1372"/>
    <x v="0"/>
    <n v="80"/>
    <n v="100"/>
    <n v="50"/>
    <m/>
    <s v="PUAES-RW30-S520"/>
    <x v="0"/>
    <x v="1"/>
  </r>
  <r>
    <x v="2"/>
    <x v="3"/>
    <x v="3"/>
    <x v="1372"/>
    <x v="1"/>
    <n v="80"/>
    <n v="100"/>
    <n v="50"/>
    <m/>
    <s v="PUAES-RW30-S520"/>
    <x v="0"/>
    <x v="1"/>
  </r>
  <r>
    <x v="2"/>
    <x v="3"/>
    <x v="3"/>
    <x v="1372"/>
    <x v="2"/>
    <n v="0"/>
    <n v="0"/>
    <n v="0"/>
    <m/>
    <s v="PUAES-RW30-S520"/>
    <x v="0"/>
    <x v="1"/>
  </r>
  <r>
    <x v="2"/>
    <x v="3"/>
    <x v="3"/>
    <x v="1372"/>
    <x v="3"/>
    <n v="100"/>
    <n v="100"/>
    <n v="100"/>
    <m/>
    <s v="PUAES-RW30-S520"/>
    <x v="0"/>
    <x v="1"/>
  </r>
  <r>
    <x v="2"/>
    <x v="3"/>
    <x v="3"/>
    <x v="1372"/>
    <x v="4"/>
    <m/>
    <m/>
    <m/>
    <m/>
    <s v="PUAES-RW30-S520"/>
    <x v="0"/>
    <x v="1"/>
  </r>
  <r>
    <x v="2"/>
    <x v="3"/>
    <x v="3"/>
    <x v="1372"/>
    <x v="5"/>
    <n v="1.016"/>
    <n v="1.27"/>
    <n v="0.63500000000000001"/>
    <m/>
    <s v="PUAES-RW30-S520"/>
    <x v="0"/>
    <x v="1"/>
  </r>
  <r>
    <x v="2"/>
    <x v="3"/>
    <x v="3"/>
    <x v="1372"/>
    <x v="6"/>
    <n v="-1.016"/>
    <n v="-1.27"/>
    <n v="-0.63500000000000001"/>
    <m/>
    <s v="PUAES-RW30-S520"/>
    <x v="0"/>
    <x v="0"/>
  </r>
  <r>
    <x v="2"/>
    <x v="3"/>
    <x v="3"/>
    <x v="1373"/>
    <x v="0"/>
    <m/>
    <n v="100"/>
    <n v="150"/>
    <n v="50"/>
    <s v="PUAES-SA40-S520"/>
    <x v="0"/>
    <x v="1"/>
  </r>
  <r>
    <x v="2"/>
    <x v="3"/>
    <x v="3"/>
    <x v="1373"/>
    <x v="1"/>
    <m/>
    <n v="100"/>
    <n v="150"/>
    <n v="50"/>
    <s v="PUAES-SA40-S520"/>
    <x v="0"/>
    <x v="1"/>
  </r>
  <r>
    <x v="2"/>
    <x v="3"/>
    <x v="3"/>
    <x v="1373"/>
    <x v="2"/>
    <m/>
    <n v="0"/>
    <n v="0"/>
    <n v="0"/>
    <s v="PUAES-SA40-S520"/>
    <x v="0"/>
    <x v="1"/>
  </r>
  <r>
    <x v="2"/>
    <x v="3"/>
    <x v="3"/>
    <x v="1373"/>
    <x v="3"/>
    <m/>
    <n v="100"/>
    <n v="100"/>
    <n v="100"/>
    <s v="PUAES-SA40-S520"/>
    <x v="0"/>
    <x v="1"/>
  </r>
  <r>
    <x v="2"/>
    <x v="3"/>
    <x v="3"/>
    <x v="1373"/>
    <x v="4"/>
    <m/>
    <m/>
    <m/>
    <m/>
    <s v="PUAES-SA40-S520"/>
    <x v="0"/>
    <x v="1"/>
  </r>
  <r>
    <x v="2"/>
    <x v="3"/>
    <x v="3"/>
    <x v="1373"/>
    <x v="5"/>
    <m/>
    <n v="1.0649999999999999"/>
    <n v="1.5974999999999999"/>
    <n v="0.53249999999999997"/>
    <s v="PUAES-SA40-S520"/>
    <x v="0"/>
    <x v="1"/>
  </r>
  <r>
    <x v="2"/>
    <x v="3"/>
    <x v="3"/>
    <x v="1373"/>
    <x v="6"/>
    <m/>
    <n v="-1.0649999999999999"/>
    <n v="-1.5974999999999999"/>
    <n v="-0.53249999999999997"/>
    <s v="PUAES-SA40-S520"/>
    <x v="0"/>
    <x v="0"/>
  </r>
  <r>
    <x v="2"/>
    <x v="3"/>
    <x v="3"/>
    <x v="1374"/>
    <x v="0"/>
    <n v="110"/>
    <n v="150"/>
    <n v="110"/>
    <n v="100"/>
    <s v="PUAES-SL41-A520"/>
    <x v="0"/>
    <x v="1"/>
  </r>
  <r>
    <x v="2"/>
    <x v="3"/>
    <x v="3"/>
    <x v="1374"/>
    <x v="1"/>
    <n v="110"/>
    <n v="150"/>
    <n v="110"/>
    <n v="100"/>
    <s v="PUAES-SL41-A520"/>
    <x v="0"/>
    <x v="1"/>
  </r>
  <r>
    <x v="2"/>
    <x v="3"/>
    <x v="3"/>
    <x v="1374"/>
    <x v="2"/>
    <n v="0"/>
    <n v="0"/>
    <n v="0"/>
    <n v="0"/>
    <s v="PUAES-SL41-A520"/>
    <x v="0"/>
    <x v="1"/>
  </r>
  <r>
    <x v="2"/>
    <x v="3"/>
    <x v="3"/>
    <x v="1374"/>
    <x v="3"/>
    <n v="100"/>
    <n v="100"/>
    <n v="100"/>
    <n v="100"/>
    <s v="PUAES-SL41-A520"/>
    <x v="0"/>
    <x v="1"/>
  </r>
  <r>
    <x v="2"/>
    <x v="3"/>
    <x v="3"/>
    <x v="1374"/>
    <x v="4"/>
    <m/>
    <m/>
    <m/>
    <m/>
    <s v="PUAES-SL41-A520"/>
    <x v="0"/>
    <x v="1"/>
  </r>
  <r>
    <x v="2"/>
    <x v="3"/>
    <x v="3"/>
    <x v="1374"/>
    <x v="5"/>
    <n v="1.9690000000000001"/>
    <n v="2.6850000000000001"/>
    <n v="1.9690000000000001"/>
    <n v="1.79"/>
    <s v="PUAES-SL41-A520"/>
    <x v="0"/>
    <x v="1"/>
  </r>
  <r>
    <x v="2"/>
    <x v="3"/>
    <x v="3"/>
    <x v="1374"/>
    <x v="6"/>
    <n v="-1.9690000000000001"/>
    <n v="-2.6850000000000001"/>
    <n v="-1.9690000000000001"/>
    <n v="-1.79"/>
    <s v="PUAES-SL41-A520"/>
    <x v="0"/>
    <x v="0"/>
  </r>
  <r>
    <x v="2"/>
    <x v="3"/>
    <x v="3"/>
    <x v="1375"/>
    <x v="0"/>
    <n v="100"/>
    <n v="150"/>
    <n v="70"/>
    <n v="70"/>
    <s v="PUAES-SL41-R520"/>
    <x v="0"/>
    <x v="1"/>
  </r>
  <r>
    <x v="2"/>
    <x v="3"/>
    <x v="3"/>
    <x v="1375"/>
    <x v="1"/>
    <n v="100"/>
    <n v="150"/>
    <n v="70"/>
    <n v="70"/>
    <s v="PUAES-SL41-R520"/>
    <x v="0"/>
    <x v="1"/>
  </r>
  <r>
    <x v="2"/>
    <x v="3"/>
    <x v="3"/>
    <x v="1375"/>
    <x v="2"/>
    <n v="0"/>
    <n v="0"/>
    <n v="0"/>
    <n v="0"/>
    <s v="PUAES-SL41-R520"/>
    <x v="0"/>
    <x v="1"/>
  </r>
  <r>
    <x v="2"/>
    <x v="3"/>
    <x v="3"/>
    <x v="1375"/>
    <x v="3"/>
    <n v="100"/>
    <n v="100"/>
    <n v="100"/>
    <n v="100"/>
    <s v="PUAES-SL41-R520"/>
    <x v="0"/>
    <x v="1"/>
  </r>
  <r>
    <x v="2"/>
    <x v="3"/>
    <x v="3"/>
    <x v="1375"/>
    <x v="4"/>
    <m/>
    <m/>
    <m/>
    <m/>
    <s v="PUAES-SL41-R520"/>
    <x v="0"/>
    <x v="1"/>
  </r>
  <r>
    <x v="2"/>
    <x v="3"/>
    <x v="3"/>
    <x v="1375"/>
    <x v="5"/>
    <n v="1.79"/>
    <n v="2.6850000000000001"/>
    <n v="1.2529999999999999"/>
    <n v="1.2529999999999999"/>
    <s v="PUAES-SL41-R520"/>
    <x v="0"/>
    <x v="1"/>
  </r>
  <r>
    <x v="2"/>
    <x v="3"/>
    <x v="3"/>
    <x v="1375"/>
    <x v="6"/>
    <n v="-1.79"/>
    <n v="-2.6850000000000001"/>
    <n v="-1.2529999999999999"/>
    <n v="-1.2529999999999999"/>
    <s v="PUAES-SL41-R520"/>
    <x v="0"/>
    <x v="0"/>
  </r>
  <r>
    <x v="2"/>
    <x v="3"/>
    <x v="3"/>
    <x v="1376"/>
    <x v="0"/>
    <n v="60"/>
    <n v="150"/>
    <n v="170"/>
    <n v="100"/>
    <s v="PUAES-SL41-S520"/>
    <x v="0"/>
    <x v="1"/>
  </r>
  <r>
    <x v="2"/>
    <x v="3"/>
    <x v="3"/>
    <x v="1376"/>
    <x v="1"/>
    <n v="60"/>
    <n v="150"/>
    <n v="170"/>
    <n v="100"/>
    <s v="PUAES-SL41-S520"/>
    <x v="0"/>
    <x v="1"/>
  </r>
  <r>
    <x v="2"/>
    <x v="3"/>
    <x v="3"/>
    <x v="1376"/>
    <x v="2"/>
    <n v="0"/>
    <n v="0"/>
    <n v="0"/>
    <n v="0"/>
    <s v="PUAES-SL41-S520"/>
    <x v="0"/>
    <x v="1"/>
  </r>
  <r>
    <x v="2"/>
    <x v="3"/>
    <x v="3"/>
    <x v="1376"/>
    <x v="3"/>
    <n v="100"/>
    <n v="100"/>
    <n v="100"/>
    <n v="100"/>
    <s v="PUAES-SL41-S520"/>
    <x v="0"/>
    <x v="1"/>
  </r>
  <r>
    <x v="2"/>
    <x v="3"/>
    <x v="3"/>
    <x v="1376"/>
    <x v="4"/>
    <m/>
    <m/>
    <m/>
    <m/>
    <s v="PUAES-SL41-S520"/>
    <x v="0"/>
    <x v="1"/>
  </r>
  <r>
    <x v="2"/>
    <x v="3"/>
    <x v="3"/>
    <x v="1376"/>
    <x v="5"/>
    <n v="1.0740000000000001"/>
    <n v="2.6850000000000001"/>
    <n v="3.0430000000000001"/>
    <n v="1.79"/>
    <s v="PUAES-SL41-S520"/>
    <x v="0"/>
    <x v="1"/>
  </r>
  <r>
    <x v="2"/>
    <x v="3"/>
    <x v="3"/>
    <x v="1376"/>
    <x v="6"/>
    <n v="-1.0740000000000001"/>
    <n v="-2.6850000000000001"/>
    <n v="-3.0430000000000001"/>
    <n v="-1.79"/>
    <s v="PUAES-SL41-S520"/>
    <x v="0"/>
    <x v="0"/>
  </r>
  <r>
    <x v="2"/>
    <x v="3"/>
    <x v="3"/>
    <x v="1377"/>
    <x v="0"/>
    <n v="30"/>
    <n v="50"/>
    <n v="50"/>
    <m/>
    <s v="PUAES-ST25KS820"/>
    <x v="0"/>
    <x v="1"/>
  </r>
  <r>
    <x v="2"/>
    <x v="3"/>
    <x v="3"/>
    <x v="1377"/>
    <x v="1"/>
    <n v="30"/>
    <n v="50"/>
    <n v="50"/>
    <m/>
    <s v="PUAES-ST25KS820"/>
    <x v="0"/>
    <x v="1"/>
  </r>
  <r>
    <x v="2"/>
    <x v="3"/>
    <x v="3"/>
    <x v="1377"/>
    <x v="2"/>
    <n v="0"/>
    <n v="0"/>
    <n v="0"/>
    <m/>
    <s v="PUAES-ST25KS820"/>
    <x v="0"/>
    <x v="1"/>
  </r>
  <r>
    <x v="2"/>
    <x v="3"/>
    <x v="3"/>
    <x v="1377"/>
    <x v="3"/>
    <n v="100"/>
    <n v="100"/>
    <n v="100"/>
    <m/>
    <s v="PUAES-ST25KS820"/>
    <x v="0"/>
    <x v="1"/>
  </r>
  <r>
    <x v="2"/>
    <x v="3"/>
    <x v="3"/>
    <x v="1377"/>
    <x v="4"/>
    <m/>
    <m/>
    <m/>
    <m/>
    <s v="PUAES-ST25KS820"/>
    <x v="0"/>
    <x v="1"/>
  </r>
  <r>
    <x v="2"/>
    <x v="3"/>
    <x v="3"/>
    <x v="1377"/>
    <x v="5"/>
    <n v="1.3971"/>
    <n v="2.3285"/>
    <n v="2.3285"/>
    <m/>
    <s v="PUAES-ST25KS820"/>
    <x v="0"/>
    <x v="1"/>
  </r>
  <r>
    <x v="2"/>
    <x v="3"/>
    <x v="3"/>
    <x v="1377"/>
    <x v="6"/>
    <n v="-1.3971"/>
    <n v="-2.3285"/>
    <n v="-2.3285"/>
    <m/>
    <s v="PUAES-ST25KS820"/>
    <x v="0"/>
    <x v="0"/>
  </r>
  <r>
    <x v="2"/>
    <x v="3"/>
    <x v="3"/>
    <x v="1378"/>
    <x v="0"/>
    <n v="115"/>
    <n v="100"/>
    <n v="200"/>
    <n v="150"/>
    <s v="PUAES6002A520"/>
    <x v="0"/>
    <x v="1"/>
  </r>
  <r>
    <x v="2"/>
    <x v="3"/>
    <x v="3"/>
    <x v="1378"/>
    <x v="1"/>
    <n v="115"/>
    <n v="100"/>
    <n v="200"/>
    <n v="150"/>
    <s v="PUAES6002A520"/>
    <x v="0"/>
    <x v="1"/>
  </r>
  <r>
    <x v="2"/>
    <x v="3"/>
    <x v="3"/>
    <x v="1378"/>
    <x v="2"/>
    <n v="0"/>
    <n v="0"/>
    <n v="0"/>
    <n v="0"/>
    <s v="PUAES6002A520"/>
    <x v="0"/>
    <x v="1"/>
  </r>
  <r>
    <x v="2"/>
    <x v="3"/>
    <x v="3"/>
    <x v="1378"/>
    <x v="3"/>
    <n v="100"/>
    <n v="100"/>
    <n v="100"/>
    <n v="100"/>
    <s v="PUAES6002A520"/>
    <x v="0"/>
    <x v="1"/>
  </r>
  <r>
    <x v="2"/>
    <x v="3"/>
    <x v="3"/>
    <x v="1378"/>
    <x v="4"/>
    <m/>
    <m/>
    <m/>
    <m/>
    <s v="PUAES6002A520"/>
    <x v="0"/>
    <x v="1"/>
  </r>
  <r>
    <x v="2"/>
    <x v="3"/>
    <x v="3"/>
    <x v="1378"/>
    <x v="5"/>
    <n v="2.1677499999999998"/>
    <n v="1.885"/>
    <n v="3.77"/>
    <n v="2.8275000000000001"/>
    <s v="PUAES6002A520"/>
    <x v="0"/>
    <x v="1"/>
  </r>
  <r>
    <x v="2"/>
    <x v="3"/>
    <x v="3"/>
    <x v="1378"/>
    <x v="6"/>
    <n v="-2.1677499999999998"/>
    <n v="-1.885"/>
    <n v="-3.77"/>
    <n v="-2.8275000000000001"/>
    <s v="PUAES6002A520"/>
    <x v="0"/>
    <x v="0"/>
  </r>
  <r>
    <x v="2"/>
    <x v="3"/>
    <x v="3"/>
    <x v="1379"/>
    <x v="0"/>
    <n v="145"/>
    <m/>
    <n v="150"/>
    <n v="100"/>
    <s v="PUAES6003S520"/>
    <x v="0"/>
    <x v="1"/>
  </r>
  <r>
    <x v="2"/>
    <x v="3"/>
    <x v="3"/>
    <x v="1379"/>
    <x v="1"/>
    <n v="145"/>
    <m/>
    <n v="150"/>
    <n v="100"/>
    <s v="PUAES6003S520"/>
    <x v="0"/>
    <x v="1"/>
  </r>
  <r>
    <x v="2"/>
    <x v="3"/>
    <x v="3"/>
    <x v="1379"/>
    <x v="2"/>
    <n v="0"/>
    <m/>
    <n v="0"/>
    <n v="0"/>
    <s v="PUAES6003S520"/>
    <x v="0"/>
    <x v="1"/>
  </r>
  <r>
    <x v="2"/>
    <x v="3"/>
    <x v="3"/>
    <x v="1379"/>
    <x v="3"/>
    <n v="100"/>
    <m/>
    <n v="100"/>
    <n v="100"/>
    <s v="PUAES6003S520"/>
    <x v="0"/>
    <x v="1"/>
  </r>
  <r>
    <x v="2"/>
    <x v="3"/>
    <x v="3"/>
    <x v="1379"/>
    <x v="4"/>
    <m/>
    <m/>
    <m/>
    <m/>
    <s v="PUAES6003S520"/>
    <x v="0"/>
    <x v="1"/>
  </r>
  <r>
    <x v="2"/>
    <x v="3"/>
    <x v="3"/>
    <x v="1379"/>
    <x v="5"/>
    <n v="2.7404999999999999"/>
    <m/>
    <n v="2.835"/>
    <n v="1.89"/>
    <s v="PUAES6003S520"/>
    <x v="0"/>
    <x v="1"/>
  </r>
  <r>
    <x v="2"/>
    <x v="3"/>
    <x v="3"/>
    <x v="1379"/>
    <x v="6"/>
    <n v="-2.7404999999999999"/>
    <m/>
    <n v="-2.835"/>
    <n v="-1.89"/>
    <s v="PUAES6003S520"/>
    <x v="0"/>
    <x v="0"/>
  </r>
  <r>
    <x v="2"/>
    <x v="3"/>
    <x v="3"/>
    <x v="1380"/>
    <x v="0"/>
    <m/>
    <n v="50"/>
    <m/>
    <m/>
    <s v="PUAEW-DC12-W520"/>
    <x v="0"/>
    <x v="1"/>
  </r>
  <r>
    <x v="2"/>
    <x v="3"/>
    <x v="3"/>
    <x v="1380"/>
    <x v="1"/>
    <m/>
    <n v="50"/>
    <m/>
    <m/>
    <s v="PUAEW-DC12-W520"/>
    <x v="0"/>
    <x v="1"/>
  </r>
  <r>
    <x v="2"/>
    <x v="3"/>
    <x v="3"/>
    <x v="1380"/>
    <x v="2"/>
    <m/>
    <n v="0"/>
    <m/>
    <m/>
    <s v="PUAEW-DC12-W520"/>
    <x v="0"/>
    <x v="1"/>
  </r>
  <r>
    <x v="2"/>
    <x v="3"/>
    <x v="3"/>
    <x v="1380"/>
    <x v="3"/>
    <m/>
    <n v="100"/>
    <m/>
    <m/>
    <s v="PUAEW-DC12-W520"/>
    <x v="0"/>
    <x v="1"/>
  </r>
  <r>
    <x v="2"/>
    <x v="3"/>
    <x v="3"/>
    <x v="1380"/>
    <x v="4"/>
    <m/>
    <m/>
    <m/>
    <m/>
    <s v="PUAEW-DC12-W520"/>
    <x v="0"/>
    <x v="1"/>
  </r>
  <r>
    <x v="2"/>
    <x v="3"/>
    <x v="3"/>
    <x v="1380"/>
    <x v="5"/>
    <m/>
    <n v="1.7190000000000001"/>
    <m/>
    <m/>
    <s v="PUAEW-DC12-W520"/>
    <x v="0"/>
    <x v="1"/>
  </r>
  <r>
    <x v="2"/>
    <x v="3"/>
    <x v="3"/>
    <x v="1380"/>
    <x v="6"/>
    <m/>
    <n v="-1.7190000000000001"/>
    <m/>
    <m/>
    <s v="PUAEW-DC12-W520"/>
    <x v="0"/>
    <x v="0"/>
  </r>
  <r>
    <x v="2"/>
    <x v="3"/>
    <x v="3"/>
    <x v="1381"/>
    <x v="0"/>
    <n v="80"/>
    <n v="100"/>
    <n v="200"/>
    <n v="100"/>
    <s v="PUAEW-DJ11-A520"/>
    <x v="0"/>
    <x v="1"/>
  </r>
  <r>
    <x v="2"/>
    <x v="3"/>
    <x v="3"/>
    <x v="1381"/>
    <x v="1"/>
    <n v="80"/>
    <n v="100"/>
    <n v="200"/>
    <n v="100"/>
    <s v="PUAEW-DJ11-A520"/>
    <x v="0"/>
    <x v="1"/>
  </r>
  <r>
    <x v="2"/>
    <x v="3"/>
    <x v="3"/>
    <x v="1381"/>
    <x v="2"/>
    <n v="0"/>
    <n v="0"/>
    <n v="0"/>
    <n v="0"/>
    <s v="PUAEW-DJ11-A520"/>
    <x v="0"/>
    <x v="1"/>
  </r>
  <r>
    <x v="2"/>
    <x v="3"/>
    <x v="3"/>
    <x v="1381"/>
    <x v="3"/>
    <n v="100"/>
    <n v="100"/>
    <n v="100"/>
    <n v="100"/>
    <s v="PUAEW-DJ11-A520"/>
    <x v="0"/>
    <x v="1"/>
  </r>
  <r>
    <x v="2"/>
    <x v="3"/>
    <x v="3"/>
    <x v="1381"/>
    <x v="4"/>
    <m/>
    <m/>
    <m/>
    <m/>
    <s v="PUAEW-DJ11-A520"/>
    <x v="0"/>
    <x v="1"/>
  </r>
  <r>
    <x v="2"/>
    <x v="3"/>
    <x v="3"/>
    <x v="1381"/>
    <x v="5"/>
    <n v="1.3688"/>
    <n v="1.7110000000000001"/>
    <n v="3.4220000000000002"/>
    <n v="1.7110000000000001"/>
    <s v="PUAEW-DJ11-A520"/>
    <x v="0"/>
    <x v="1"/>
  </r>
  <r>
    <x v="2"/>
    <x v="3"/>
    <x v="3"/>
    <x v="1381"/>
    <x v="6"/>
    <n v="-1.3688"/>
    <n v="-1.7110000000000001"/>
    <n v="-3.4220000000000002"/>
    <n v="-1.7110000000000001"/>
    <s v="PUAEW-DJ11-A520"/>
    <x v="0"/>
    <x v="0"/>
  </r>
  <r>
    <x v="2"/>
    <x v="3"/>
    <x v="3"/>
    <x v="1382"/>
    <x v="0"/>
    <n v="100"/>
    <n v="100"/>
    <n v="70"/>
    <n v="50"/>
    <s v="PUAEW-DJ26-A321"/>
    <x v="0"/>
    <x v="1"/>
  </r>
  <r>
    <x v="2"/>
    <x v="3"/>
    <x v="3"/>
    <x v="1382"/>
    <x v="1"/>
    <n v="100"/>
    <n v="100"/>
    <n v="70"/>
    <n v="50"/>
    <s v="PUAEW-DJ26-A321"/>
    <x v="0"/>
    <x v="1"/>
  </r>
  <r>
    <x v="2"/>
    <x v="3"/>
    <x v="3"/>
    <x v="1382"/>
    <x v="2"/>
    <n v="0"/>
    <n v="0"/>
    <n v="0"/>
    <n v="0"/>
    <s v="PUAEW-DJ26-A321"/>
    <x v="0"/>
    <x v="1"/>
  </r>
  <r>
    <x v="2"/>
    <x v="3"/>
    <x v="3"/>
    <x v="1382"/>
    <x v="3"/>
    <n v="100"/>
    <n v="100"/>
    <n v="100"/>
    <n v="100"/>
    <s v="PUAEW-DJ26-A321"/>
    <x v="0"/>
    <x v="1"/>
  </r>
  <r>
    <x v="2"/>
    <x v="3"/>
    <x v="3"/>
    <x v="1382"/>
    <x v="4"/>
    <m/>
    <m/>
    <m/>
    <m/>
    <s v="PUAEW-DJ26-A321"/>
    <x v="0"/>
    <x v="1"/>
  </r>
  <r>
    <x v="2"/>
    <x v="3"/>
    <x v="3"/>
    <x v="1382"/>
    <x v="5"/>
    <n v="2.3759999999999999"/>
    <n v="2.3759999999999999"/>
    <n v="1.6632"/>
    <n v="1.1879999999999999"/>
    <s v="PUAEW-DJ26-A321"/>
    <x v="0"/>
    <x v="1"/>
  </r>
  <r>
    <x v="2"/>
    <x v="3"/>
    <x v="3"/>
    <x v="1382"/>
    <x v="6"/>
    <n v="-2.3759999999999999"/>
    <n v="-2.3759999999999999"/>
    <n v="-1.6632"/>
    <n v="-1.1879999999999999"/>
    <s v="PUAEW-DJ26-A321"/>
    <x v="0"/>
    <x v="0"/>
  </r>
  <r>
    <x v="2"/>
    <x v="3"/>
    <x v="3"/>
    <x v="1383"/>
    <x v="0"/>
    <n v="65"/>
    <n v="100"/>
    <n v="80"/>
    <n v="100"/>
    <s v="PUAEW-DJ4B-W520"/>
    <x v="0"/>
    <x v="1"/>
  </r>
  <r>
    <x v="2"/>
    <x v="3"/>
    <x v="3"/>
    <x v="1383"/>
    <x v="1"/>
    <n v="65"/>
    <n v="100"/>
    <n v="80"/>
    <n v="100"/>
    <s v="PUAEW-DJ4B-W520"/>
    <x v="0"/>
    <x v="1"/>
  </r>
  <r>
    <x v="2"/>
    <x v="3"/>
    <x v="3"/>
    <x v="1383"/>
    <x v="2"/>
    <n v="0"/>
    <n v="0"/>
    <n v="0"/>
    <n v="0"/>
    <s v="PUAEW-DJ4B-W520"/>
    <x v="0"/>
    <x v="1"/>
  </r>
  <r>
    <x v="2"/>
    <x v="3"/>
    <x v="3"/>
    <x v="1383"/>
    <x v="3"/>
    <n v="100"/>
    <n v="100"/>
    <n v="100"/>
    <n v="100"/>
    <s v="PUAEW-DJ4B-W520"/>
    <x v="0"/>
    <x v="1"/>
  </r>
  <r>
    <x v="2"/>
    <x v="3"/>
    <x v="3"/>
    <x v="1383"/>
    <x v="4"/>
    <m/>
    <m/>
    <m/>
    <m/>
    <s v="PUAEW-DJ4B-W520"/>
    <x v="0"/>
    <x v="1"/>
  </r>
  <r>
    <x v="2"/>
    <x v="3"/>
    <x v="3"/>
    <x v="1383"/>
    <x v="5"/>
    <n v="1.7263999999999999"/>
    <n v="2.6560000000000001"/>
    <n v="2.1248"/>
    <n v="2.6560000000000001"/>
    <s v="PUAEW-DJ4B-W520"/>
    <x v="0"/>
    <x v="1"/>
  </r>
  <r>
    <x v="2"/>
    <x v="3"/>
    <x v="3"/>
    <x v="1383"/>
    <x v="6"/>
    <n v="-1.7263999999999999"/>
    <n v="-2.6560000000000001"/>
    <n v="-2.1248"/>
    <n v="-2.6560000000000001"/>
    <s v="PUAEW-DJ4B-W520"/>
    <x v="0"/>
    <x v="0"/>
  </r>
  <r>
    <x v="2"/>
    <x v="3"/>
    <x v="3"/>
    <x v="1384"/>
    <x v="0"/>
    <n v="100"/>
    <n v="100"/>
    <n v="70"/>
    <n v="50"/>
    <s v="PUAEW-DJ66-W321"/>
    <x v="0"/>
    <x v="1"/>
  </r>
  <r>
    <x v="2"/>
    <x v="3"/>
    <x v="3"/>
    <x v="1384"/>
    <x v="1"/>
    <n v="100"/>
    <n v="100"/>
    <n v="70"/>
    <n v="50"/>
    <s v="PUAEW-DJ66-W321"/>
    <x v="0"/>
    <x v="1"/>
  </r>
  <r>
    <x v="2"/>
    <x v="3"/>
    <x v="3"/>
    <x v="1384"/>
    <x v="2"/>
    <n v="0"/>
    <n v="0"/>
    <n v="0"/>
    <n v="0"/>
    <s v="PUAEW-DJ66-W321"/>
    <x v="0"/>
    <x v="1"/>
  </r>
  <r>
    <x v="2"/>
    <x v="3"/>
    <x v="3"/>
    <x v="1384"/>
    <x v="3"/>
    <n v="100"/>
    <n v="100"/>
    <n v="100"/>
    <n v="100"/>
    <s v="PUAEW-DJ66-W321"/>
    <x v="0"/>
    <x v="1"/>
  </r>
  <r>
    <x v="2"/>
    <x v="3"/>
    <x v="3"/>
    <x v="1384"/>
    <x v="4"/>
    <m/>
    <m/>
    <m/>
    <m/>
    <s v="PUAEW-DJ66-W321"/>
    <x v="0"/>
    <x v="1"/>
  </r>
  <r>
    <x v="2"/>
    <x v="3"/>
    <x v="3"/>
    <x v="1384"/>
    <x v="5"/>
    <n v="3.1459999999999999"/>
    <n v="3.1459999999999999"/>
    <n v="2.2021999999999999"/>
    <n v="1.573"/>
    <s v="PUAEW-DJ66-W321"/>
    <x v="0"/>
    <x v="1"/>
  </r>
  <r>
    <x v="2"/>
    <x v="3"/>
    <x v="3"/>
    <x v="1384"/>
    <x v="6"/>
    <n v="-3.1459999999999999"/>
    <n v="-3.1459999999999999"/>
    <n v="-2.2021999999999999"/>
    <n v="-1.573"/>
    <s v="PUAEW-DJ66-W321"/>
    <x v="0"/>
    <x v="0"/>
  </r>
  <r>
    <x v="2"/>
    <x v="3"/>
    <x v="3"/>
    <x v="1127"/>
    <x v="0"/>
    <m/>
    <n v="150"/>
    <n v="50"/>
    <m/>
    <s v="PUAEW0950W835"/>
    <x v="0"/>
    <x v="1"/>
  </r>
  <r>
    <x v="2"/>
    <x v="3"/>
    <x v="3"/>
    <x v="1127"/>
    <x v="1"/>
    <m/>
    <n v="150"/>
    <n v="50"/>
    <m/>
    <s v="PUAEW0950W835"/>
    <x v="0"/>
    <x v="1"/>
  </r>
  <r>
    <x v="2"/>
    <x v="3"/>
    <x v="3"/>
    <x v="1127"/>
    <x v="2"/>
    <m/>
    <n v="0"/>
    <n v="0"/>
    <m/>
    <s v="PUAEW0950W835"/>
    <x v="0"/>
    <x v="1"/>
  </r>
  <r>
    <x v="2"/>
    <x v="3"/>
    <x v="3"/>
    <x v="1127"/>
    <x v="3"/>
    <m/>
    <n v="100"/>
    <n v="100"/>
    <m/>
    <s v="PUAEW0950W835"/>
    <x v="0"/>
    <x v="1"/>
  </r>
  <r>
    <x v="2"/>
    <x v="3"/>
    <x v="3"/>
    <x v="1127"/>
    <x v="4"/>
    <m/>
    <m/>
    <m/>
    <m/>
    <s v="PUAEW0950W835"/>
    <x v="0"/>
    <x v="1"/>
  </r>
  <r>
    <x v="2"/>
    <x v="3"/>
    <x v="3"/>
    <x v="1127"/>
    <x v="5"/>
    <m/>
    <n v="0.19500000000000001"/>
    <n v="6.5000000000000002E-2"/>
    <m/>
    <s v="PUAEW0950W835"/>
    <x v="0"/>
    <x v="1"/>
  </r>
  <r>
    <x v="2"/>
    <x v="3"/>
    <x v="3"/>
    <x v="1127"/>
    <x v="6"/>
    <m/>
    <n v="-0.19500000000000001"/>
    <n v="-6.5000000000000002E-2"/>
    <m/>
    <s v="PUAEW0950W835"/>
    <x v="0"/>
    <x v="0"/>
  </r>
  <r>
    <x v="2"/>
    <x v="3"/>
    <x v="3"/>
    <x v="1385"/>
    <x v="0"/>
    <m/>
    <m/>
    <n v="50"/>
    <m/>
    <s v="PUAEW0955W520"/>
    <x v="0"/>
    <x v="1"/>
  </r>
  <r>
    <x v="2"/>
    <x v="3"/>
    <x v="3"/>
    <x v="1385"/>
    <x v="1"/>
    <m/>
    <m/>
    <n v="50"/>
    <m/>
    <s v="PUAEW0955W520"/>
    <x v="0"/>
    <x v="1"/>
  </r>
  <r>
    <x v="2"/>
    <x v="3"/>
    <x v="3"/>
    <x v="1385"/>
    <x v="2"/>
    <m/>
    <m/>
    <n v="0"/>
    <m/>
    <s v="PUAEW0955W520"/>
    <x v="0"/>
    <x v="1"/>
  </r>
  <r>
    <x v="2"/>
    <x v="3"/>
    <x v="3"/>
    <x v="1385"/>
    <x v="3"/>
    <m/>
    <m/>
    <n v="100"/>
    <m/>
    <s v="PUAEW0955W520"/>
    <x v="0"/>
    <x v="1"/>
  </r>
  <r>
    <x v="2"/>
    <x v="3"/>
    <x v="3"/>
    <x v="1385"/>
    <x v="4"/>
    <m/>
    <m/>
    <m/>
    <m/>
    <s v="PUAEW0955W520"/>
    <x v="0"/>
    <x v="1"/>
  </r>
  <r>
    <x v="2"/>
    <x v="3"/>
    <x v="3"/>
    <x v="1385"/>
    <x v="5"/>
    <m/>
    <m/>
    <n v="5.3999999999999999E-2"/>
    <m/>
    <s v="PUAEW0955W520"/>
    <x v="0"/>
    <x v="1"/>
  </r>
  <r>
    <x v="2"/>
    <x v="3"/>
    <x v="3"/>
    <x v="1385"/>
    <x v="6"/>
    <m/>
    <m/>
    <n v="-5.3999999999999999E-2"/>
    <m/>
    <s v="PUAEW0955W520"/>
    <x v="0"/>
    <x v="0"/>
  </r>
  <r>
    <x v="2"/>
    <x v="3"/>
    <x v="3"/>
    <x v="1386"/>
    <x v="0"/>
    <m/>
    <m/>
    <m/>
    <n v="85"/>
    <s v="PUAEW1511W520"/>
    <x v="0"/>
    <x v="1"/>
  </r>
  <r>
    <x v="2"/>
    <x v="3"/>
    <x v="3"/>
    <x v="1386"/>
    <x v="1"/>
    <m/>
    <m/>
    <m/>
    <n v="85"/>
    <s v="PUAEW1511W520"/>
    <x v="0"/>
    <x v="1"/>
  </r>
  <r>
    <x v="2"/>
    <x v="3"/>
    <x v="3"/>
    <x v="1386"/>
    <x v="2"/>
    <m/>
    <m/>
    <m/>
    <n v="0"/>
    <s v="PUAEW1511W520"/>
    <x v="0"/>
    <x v="1"/>
  </r>
  <r>
    <x v="2"/>
    <x v="3"/>
    <x v="3"/>
    <x v="1386"/>
    <x v="3"/>
    <m/>
    <m/>
    <m/>
    <n v="100"/>
    <s v="PUAEW1511W520"/>
    <x v="0"/>
    <x v="1"/>
  </r>
  <r>
    <x v="2"/>
    <x v="3"/>
    <x v="3"/>
    <x v="1386"/>
    <x v="4"/>
    <m/>
    <m/>
    <m/>
    <m/>
    <s v="PUAEW1511W520"/>
    <x v="0"/>
    <x v="1"/>
  </r>
  <r>
    <x v="2"/>
    <x v="3"/>
    <x v="3"/>
    <x v="1386"/>
    <x v="5"/>
    <m/>
    <m/>
    <m/>
    <n v="2.6698499999999998"/>
    <s v="PUAEW1511W520"/>
    <x v="0"/>
    <x v="1"/>
  </r>
  <r>
    <x v="2"/>
    <x v="3"/>
    <x v="3"/>
    <x v="1386"/>
    <x v="6"/>
    <m/>
    <m/>
    <m/>
    <n v="-2.6698499999999998"/>
    <s v="PUAEW1511W520"/>
    <x v="0"/>
    <x v="0"/>
  </r>
  <r>
    <x v="2"/>
    <x v="3"/>
    <x v="3"/>
    <x v="1387"/>
    <x v="0"/>
    <n v="99"/>
    <n v="99"/>
    <n v="69"/>
    <m/>
    <s v="PUAEW1614W520"/>
    <x v="0"/>
    <x v="1"/>
  </r>
  <r>
    <x v="2"/>
    <x v="3"/>
    <x v="3"/>
    <x v="1387"/>
    <x v="1"/>
    <n v="99"/>
    <n v="99"/>
    <n v="69"/>
    <m/>
    <s v="PUAEW1614W520"/>
    <x v="0"/>
    <x v="1"/>
  </r>
  <r>
    <x v="2"/>
    <x v="3"/>
    <x v="3"/>
    <x v="1387"/>
    <x v="2"/>
    <n v="0"/>
    <n v="0"/>
    <n v="0"/>
    <m/>
    <s v="PUAEW1614W520"/>
    <x v="0"/>
    <x v="1"/>
  </r>
  <r>
    <x v="2"/>
    <x v="3"/>
    <x v="3"/>
    <x v="1387"/>
    <x v="3"/>
    <n v="100"/>
    <n v="100"/>
    <n v="100"/>
    <m/>
    <s v="PUAEW1614W520"/>
    <x v="0"/>
    <x v="1"/>
  </r>
  <r>
    <x v="2"/>
    <x v="3"/>
    <x v="3"/>
    <x v="1387"/>
    <x v="4"/>
    <m/>
    <m/>
    <m/>
    <m/>
    <s v="PUAEW1614W520"/>
    <x v="0"/>
    <x v="1"/>
  </r>
  <r>
    <x v="2"/>
    <x v="3"/>
    <x v="3"/>
    <x v="1387"/>
    <x v="5"/>
    <n v="4.2718499999999997"/>
    <n v="4.2718499999999997"/>
    <n v="2.9773499999999999"/>
    <m/>
    <s v="PUAEW1614W520"/>
    <x v="0"/>
    <x v="1"/>
  </r>
  <r>
    <x v="2"/>
    <x v="3"/>
    <x v="3"/>
    <x v="1387"/>
    <x v="6"/>
    <n v="-4.2718499999999997"/>
    <n v="-4.2718499999999997"/>
    <n v="-2.9773499999999999"/>
    <m/>
    <s v="PUAEW1614W520"/>
    <x v="0"/>
    <x v="0"/>
  </r>
  <r>
    <x v="2"/>
    <x v="3"/>
    <x v="3"/>
    <x v="1388"/>
    <x v="0"/>
    <n v="90"/>
    <m/>
    <m/>
    <m/>
    <s v="PUAMC-CG521R149"/>
    <x v="0"/>
    <x v="1"/>
  </r>
  <r>
    <x v="2"/>
    <x v="3"/>
    <x v="3"/>
    <x v="1388"/>
    <x v="1"/>
    <n v="90"/>
    <m/>
    <m/>
    <m/>
    <s v="PUAMC-CG521R149"/>
    <x v="0"/>
    <x v="1"/>
  </r>
  <r>
    <x v="2"/>
    <x v="3"/>
    <x v="3"/>
    <x v="1388"/>
    <x v="2"/>
    <n v="0"/>
    <m/>
    <m/>
    <m/>
    <s v="PUAMC-CG521R149"/>
    <x v="0"/>
    <x v="1"/>
  </r>
  <r>
    <x v="2"/>
    <x v="3"/>
    <x v="3"/>
    <x v="1388"/>
    <x v="3"/>
    <n v="100"/>
    <m/>
    <m/>
    <m/>
    <s v="PUAMC-CG521R149"/>
    <x v="0"/>
    <x v="1"/>
  </r>
  <r>
    <x v="2"/>
    <x v="3"/>
    <x v="3"/>
    <x v="1388"/>
    <x v="4"/>
    <m/>
    <m/>
    <m/>
    <m/>
    <s v="PUAMC-CG521R149"/>
    <x v="0"/>
    <x v="1"/>
  </r>
  <r>
    <x v="2"/>
    <x v="3"/>
    <x v="3"/>
    <x v="1388"/>
    <x v="5"/>
    <n v="3.0680999999999998"/>
    <m/>
    <m/>
    <m/>
    <s v="PUAMC-CG521R149"/>
    <x v="0"/>
    <x v="1"/>
  </r>
  <r>
    <x v="2"/>
    <x v="3"/>
    <x v="3"/>
    <x v="1388"/>
    <x v="6"/>
    <n v="-3.0680999999999998"/>
    <m/>
    <m/>
    <m/>
    <s v="PUAMC-CG521R149"/>
    <x v="0"/>
    <x v="0"/>
  </r>
  <r>
    <x v="2"/>
    <x v="3"/>
    <x v="3"/>
    <x v="1389"/>
    <x v="0"/>
    <n v="100"/>
    <n v="40"/>
    <n v="100"/>
    <n v="100"/>
    <s v="PUAMC-CG523K149"/>
    <x v="0"/>
    <x v="1"/>
  </r>
  <r>
    <x v="2"/>
    <x v="3"/>
    <x v="3"/>
    <x v="1389"/>
    <x v="1"/>
    <n v="100"/>
    <n v="40"/>
    <n v="100"/>
    <n v="100"/>
    <s v="PUAMC-CG523K149"/>
    <x v="0"/>
    <x v="1"/>
  </r>
  <r>
    <x v="2"/>
    <x v="3"/>
    <x v="3"/>
    <x v="1389"/>
    <x v="2"/>
    <n v="0"/>
    <n v="0"/>
    <n v="0"/>
    <n v="0"/>
    <s v="PUAMC-CG523K149"/>
    <x v="0"/>
    <x v="1"/>
  </r>
  <r>
    <x v="2"/>
    <x v="3"/>
    <x v="3"/>
    <x v="1389"/>
    <x v="3"/>
    <n v="100"/>
    <n v="100"/>
    <n v="100"/>
    <n v="100"/>
    <s v="PUAMC-CG523K149"/>
    <x v="0"/>
    <x v="1"/>
  </r>
  <r>
    <x v="2"/>
    <x v="3"/>
    <x v="3"/>
    <x v="1389"/>
    <x v="4"/>
    <m/>
    <m/>
    <m/>
    <m/>
    <s v="PUAMC-CG523K149"/>
    <x v="0"/>
    <x v="1"/>
  </r>
  <r>
    <x v="2"/>
    <x v="3"/>
    <x v="3"/>
    <x v="1389"/>
    <x v="5"/>
    <n v="3.6469999999999998"/>
    <n v="1.4588000000000001"/>
    <n v="3.6469999999999998"/>
    <n v="3.6469999999999998"/>
    <s v="PUAMC-CG523K149"/>
    <x v="0"/>
    <x v="1"/>
  </r>
  <r>
    <x v="2"/>
    <x v="3"/>
    <x v="3"/>
    <x v="1389"/>
    <x v="6"/>
    <n v="-3.6469999999999998"/>
    <n v="-1.4588000000000001"/>
    <n v="-3.6469999999999998"/>
    <n v="-3.6469999999999998"/>
    <s v="PUAMC-CG523K149"/>
    <x v="0"/>
    <x v="0"/>
  </r>
  <r>
    <x v="2"/>
    <x v="3"/>
    <x v="3"/>
    <x v="1390"/>
    <x v="0"/>
    <n v="120"/>
    <m/>
    <m/>
    <n v="150"/>
    <s v="PUAMC-CG525R149"/>
    <x v="0"/>
    <x v="1"/>
  </r>
  <r>
    <x v="2"/>
    <x v="3"/>
    <x v="3"/>
    <x v="1390"/>
    <x v="1"/>
    <n v="120"/>
    <m/>
    <m/>
    <n v="150"/>
    <s v="PUAMC-CG525R149"/>
    <x v="0"/>
    <x v="1"/>
  </r>
  <r>
    <x v="2"/>
    <x v="3"/>
    <x v="3"/>
    <x v="1390"/>
    <x v="2"/>
    <n v="0"/>
    <m/>
    <m/>
    <n v="0"/>
    <s v="PUAMC-CG525R149"/>
    <x v="0"/>
    <x v="1"/>
  </r>
  <r>
    <x v="2"/>
    <x v="3"/>
    <x v="3"/>
    <x v="1390"/>
    <x v="3"/>
    <n v="100"/>
    <m/>
    <m/>
    <n v="100"/>
    <s v="PUAMC-CG525R149"/>
    <x v="0"/>
    <x v="1"/>
  </r>
  <r>
    <x v="2"/>
    <x v="3"/>
    <x v="3"/>
    <x v="1390"/>
    <x v="4"/>
    <m/>
    <m/>
    <m/>
    <m/>
    <s v="PUAMC-CG525R149"/>
    <x v="0"/>
    <x v="1"/>
  </r>
  <r>
    <x v="2"/>
    <x v="3"/>
    <x v="3"/>
    <x v="1390"/>
    <x v="5"/>
    <n v="4.7088000000000001"/>
    <m/>
    <m/>
    <n v="5.8860000000000001"/>
    <s v="PUAMC-CG525R149"/>
    <x v="0"/>
    <x v="1"/>
  </r>
  <r>
    <x v="2"/>
    <x v="3"/>
    <x v="3"/>
    <x v="1390"/>
    <x v="6"/>
    <n v="-4.7088000000000001"/>
    <m/>
    <m/>
    <n v="-5.8860000000000001"/>
    <s v="PUAMC-CG525R149"/>
    <x v="0"/>
    <x v="0"/>
  </r>
  <r>
    <x v="2"/>
    <x v="3"/>
    <x v="3"/>
    <x v="1391"/>
    <x v="0"/>
    <n v="298"/>
    <n v="130"/>
    <m/>
    <n v="100"/>
    <s v="PUAMC-CG711A149"/>
    <x v="0"/>
    <x v="1"/>
  </r>
  <r>
    <x v="2"/>
    <x v="3"/>
    <x v="3"/>
    <x v="1391"/>
    <x v="1"/>
    <n v="298"/>
    <n v="130"/>
    <m/>
    <n v="100"/>
    <s v="PUAMC-CG711A149"/>
    <x v="0"/>
    <x v="1"/>
  </r>
  <r>
    <x v="2"/>
    <x v="3"/>
    <x v="3"/>
    <x v="1391"/>
    <x v="2"/>
    <n v="0"/>
    <n v="0"/>
    <m/>
    <n v="0"/>
    <s v="PUAMC-CG711A149"/>
    <x v="0"/>
    <x v="1"/>
  </r>
  <r>
    <x v="2"/>
    <x v="3"/>
    <x v="3"/>
    <x v="1391"/>
    <x v="3"/>
    <n v="100"/>
    <n v="100"/>
    <m/>
    <n v="100"/>
    <s v="PUAMC-CG711A149"/>
    <x v="0"/>
    <x v="1"/>
  </r>
  <r>
    <x v="2"/>
    <x v="3"/>
    <x v="3"/>
    <x v="1391"/>
    <x v="4"/>
    <m/>
    <m/>
    <m/>
    <m/>
    <s v="PUAMC-CG711A149"/>
    <x v="0"/>
    <x v="1"/>
  </r>
  <r>
    <x v="2"/>
    <x v="3"/>
    <x v="3"/>
    <x v="1391"/>
    <x v="5"/>
    <n v="13.699059999999999"/>
    <n v="5.9760999999999997"/>
    <m/>
    <n v="4.5970000000000004"/>
    <s v="PUAMC-CG711A149"/>
    <x v="0"/>
    <x v="1"/>
  </r>
  <r>
    <x v="2"/>
    <x v="3"/>
    <x v="3"/>
    <x v="1391"/>
    <x v="6"/>
    <n v="-13.699059999999999"/>
    <n v="-5.9760999999999997"/>
    <m/>
    <n v="-4.5970000000000004"/>
    <s v="PUAMC-CG711A149"/>
    <x v="0"/>
    <x v="0"/>
  </r>
  <r>
    <x v="2"/>
    <x v="3"/>
    <x v="3"/>
    <x v="1392"/>
    <x v="0"/>
    <n v="250"/>
    <n v="160"/>
    <m/>
    <n v="250"/>
    <s v="PUAMC-CG711R149"/>
    <x v="0"/>
    <x v="1"/>
  </r>
  <r>
    <x v="2"/>
    <x v="3"/>
    <x v="3"/>
    <x v="1392"/>
    <x v="1"/>
    <n v="250"/>
    <n v="160"/>
    <m/>
    <n v="250"/>
    <s v="PUAMC-CG711R149"/>
    <x v="0"/>
    <x v="1"/>
  </r>
  <r>
    <x v="2"/>
    <x v="3"/>
    <x v="3"/>
    <x v="1392"/>
    <x v="2"/>
    <n v="0"/>
    <n v="0"/>
    <m/>
    <n v="0"/>
    <s v="PUAMC-CG711R149"/>
    <x v="0"/>
    <x v="1"/>
  </r>
  <r>
    <x v="2"/>
    <x v="3"/>
    <x v="3"/>
    <x v="1392"/>
    <x v="3"/>
    <n v="100"/>
    <n v="100"/>
    <m/>
    <n v="100"/>
    <s v="PUAMC-CG711R149"/>
    <x v="0"/>
    <x v="1"/>
  </r>
  <r>
    <x v="2"/>
    <x v="3"/>
    <x v="3"/>
    <x v="1392"/>
    <x v="4"/>
    <m/>
    <m/>
    <m/>
    <m/>
    <s v="PUAMC-CG711R149"/>
    <x v="0"/>
    <x v="1"/>
  </r>
  <r>
    <x v="2"/>
    <x v="3"/>
    <x v="3"/>
    <x v="1392"/>
    <x v="5"/>
    <n v="11.4925"/>
    <n v="7.3552"/>
    <m/>
    <n v="11.4925"/>
    <s v="PUAMC-CG711R149"/>
    <x v="0"/>
    <x v="1"/>
  </r>
  <r>
    <x v="2"/>
    <x v="3"/>
    <x v="3"/>
    <x v="1392"/>
    <x v="6"/>
    <n v="-11.4925"/>
    <n v="-7.3552"/>
    <m/>
    <n v="-11.4925"/>
    <s v="PUAMC-CG711R149"/>
    <x v="0"/>
    <x v="0"/>
  </r>
  <r>
    <x v="2"/>
    <x v="3"/>
    <x v="3"/>
    <x v="1393"/>
    <x v="0"/>
    <n v="200"/>
    <n v="150"/>
    <m/>
    <n v="200"/>
    <s v="PUAMC-CG713A149"/>
    <x v="0"/>
    <x v="1"/>
  </r>
  <r>
    <x v="2"/>
    <x v="3"/>
    <x v="3"/>
    <x v="1393"/>
    <x v="1"/>
    <n v="200"/>
    <n v="150"/>
    <m/>
    <n v="200"/>
    <s v="PUAMC-CG713A149"/>
    <x v="0"/>
    <x v="1"/>
  </r>
  <r>
    <x v="2"/>
    <x v="3"/>
    <x v="3"/>
    <x v="1393"/>
    <x v="2"/>
    <n v="0"/>
    <n v="0"/>
    <m/>
    <n v="0"/>
    <s v="PUAMC-CG713A149"/>
    <x v="0"/>
    <x v="1"/>
  </r>
  <r>
    <x v="2"/>
    <x v="3"/>
    <x v="3"/>
    <x v="1393"/>
    <x v="3"/>
    <n v="100"/>
    <n v="100"/>
    <m/>
    <n v="100"/>
    <s v="PUAMC-CG713A149"/>
    <x v="0"/>
    <x v="1"/>
  </r>
  <r>
    <x v="2"/>
    <x v="3"/>
    <x v="3"/>
    <x v="1393"/>
    <x v="4"/>
    <m/>
    <m/>
    <m/>
    <m/>
    <s v="PUAMC-CG713A149"/>
    <x v="0"/>
    <x v="1"/>
  </r>
  <r>
    <x v="2"/>
    <x v="3"/>
    <x v="3"/>
    <x v="1393"/>
    <x v="5"/>
    <n v="10.625999999999999"/>
    <n v="7.9695"/>
    <m/>
    <n v="10.625999999999999"/>
    <s v="PUAMC-CG713A149"/>
    <x v="0"/>
    <x v="1"/>
  </r>
  <r>
    <x v="2"/>
    <x v="3"/>
    <x v="3"/>
    <x v="1393"/>
    <x v="6"/>
    <n v="-10.625999999999999"/>
    <n v="-7.9695"/>
    <m/>
    <n v="-10.625999999999999"/>
    <s v="PUAMC-CG713A149"/>
    <x v="0"/>
    <x v="0"/>
  </r>
  <r>
    <x v="2"/>
    <x v="3"/>
    <x v="3"/>
    <x v="1394"/>
    <x v="0"/>
    <n v="100"/>
    <m/>
    <m/>
    <n v="200"/>
    <s v="PUAMC-CG713K149"/>
    <x v="0"/>
    <x v="1"/>
  </r>
  <r>
    <x v="2"/>
    <x v="3"/>
    <x v="3"/>
    <x v="1394"/>
    <x v="1"/>
    <n v="100"/>
    <m/>
    <m/>
    <n v="200"/>
    <s v="PUAMC-CG713K149"/>
    <x v="0"/>
    <x v="1"/>
  </r>
  <r>
    <x v="2"/>
    <x v="3"/>
    <x v="3"/>
    <x v="1394"/>
    <x v="2"/>
    <n v="0"/>
    <m/>
    <m/>
    <n v="0"/>
    <s v="PUAMC-CG713K149"/>
    <x v="0"/>
    <x v="1"/>
  </r>
  <r>
    <x v="2"/>
    <x v="3"/>
    <x v="3"/>
    <x v="1394"/>
    <x v="3"/>
    <n v="100"/>
    <m/>
    <m/>
    <n v="100"/>
    <s v="PUAMC-CG713K149"/>
    <x v="0"/>
    <x v="1"/>
  </r>
  <r>
    <x v="2"/>
    <x v="3"/>
    <x v="3"/>
    <x v="1394"/>
    <x v="4"/>
    <m/>
    <m/>
    <m/>
    <m/>
    <s v="PUAMC-CG713K149"/>
    <x v="0"/>
    <x v="1"/>
  </r>
  <r>
    <x v="2"/>
    <x v="3"/>
    <x v="3"/>
    <x v="1394"/>
    <x v="5"/>
    <n v="5.3129999999999997"/>
    <m/>
    <m/>
    <n v="10.625999999999999"/>
    <s v="PUAMC-CG713K149"/>
    <x v="0"/>
    <x v="1"/>
  </r>
  <r>
    <x v="2"/>
    <x v="3"/>
    <x v="3"/>
    <x v="1394"/>
    <x v="6"/>
    <n v="-5.3129999999999997"/>
    <m/>
    <m/>
    <n v="-10.625999999999999"/>
    <s v="PUAMC-CG713K149"/>
    <x v="0"/>
    <x v="0"/>
  </r>
  <r>
    <x v="2"/>
    <x v="3"/>
    <x v="3"/>
    <x v="1395"/>
    <x v="0"/>
    <n v="220"/>
    <n v="130"/>
    <m/>
    <n v="100"/>
    <s v="PUAMC-CG713R149"/>
    <x v="0"/>
    <x v="1"/>
  </r>
  <r>
    <x v="2"/>
    <x v="3"/>
    <x v="3"/>
    <x v="1395"/>
    <x v="1"/>
    <n v="220"/>
    <n v="130"/>
    <m/>
    <n v="100"/>
    <s v="PUAMC-CG713R149"/>
    <x v="0"/>
    <x v="1"/>
  </r>
  <r>
    <x v="2"/>
    <x v="3"/>
    <x v="3"/>
    <x v="1395"/>
    <x v="2"/>
    <n v="0"/>
    <n v="0"/>
    <m/>
    <n v="0"/>
    <s v="PUAMC-CG713R149"/>
    <x v="0"/>
    <x v="1"/>
  </r>
  <r>
    <x v="2"/>
    <x v="3"/>
    <x v="3"/>
    <x v="1395"/>
    <x v="3"/>
    <n v="100"/>
    <n v="100"/>
    <m/>
    <n v="100"/>
    <s v="PUAMC-CG713R149"/>
    <x v="0"/>
    <x v="1"/>
  </r>
  <r>
    <x v="2"/>
    <x v="3"/>
    <x v="3"/>
    <x v="1395"/>
    <x v="4"/>
    <m/>
    <m/>
    <m/>
    <m/>
    <s v="PUAMC-CG713R149"/>
    <x v="0"/>
    <x v="1"/>
  </r>
  <r>
    <x v="2"/>
    <x v="3"/>
    <x v="3"/>
    <x v="1395"/>
    <x v="5"/>
    <n v="11.688599999999999"/>
    <n v="6.9069000000000003"/>
    <m/>
    <n v="5.3129999999999997"/>
    <s v="PUAMC-CG713R149"/>
    <x v="0"/>
    <x v="1"/>
  </r>
  <r>
    <x v="2"/>
    <x v="3"/>
    <x v="3"/>
    <x v="1395"/>
    <x v="6"/>
    <n v="-11.688599999999999"/>
    <n v="-6.9069000000000003"/>
    <m/>
    <n v="-5.3129999999999997"/>
    <s v="PUAMC-CG713R149"/>
    <x v="0"/>
    <x v="0"/>
  </r>
  <r>
    <x v="2"/>
    <x v="3"/>
    <x v="3"/>
    <x v="1396"/>
    <x v="0"/>
    <n v="102"/>
    <m/>
    <m/>
    <n v="100"/>
    <s v="PUAMC-CG713W149"/>
    <x v="0"/>
    <x v="1"/>
  </r>
  <r>
    <x v="2"/>
    <x v="3"/>
    <x v="3"/>
    <x v="1396"/>
    <x v="1"/>
    <n v="102"/>
    <m/>
    <m/>
    <n v="100"/>
    <s v="PUAMC-CG713W149"/>
    <x v="0"/>
    <x v="1"/>
  </r>
  <r>
    <x v="2"/>
    <x v="3"/>
    <x v="3"/>
    <x v="1396"/>
    <x v="2"/>
    <n v="0"/>
    <m/>
    <m/>
    <n v="0"/>
    <s v="PUAMC-CG713W149"/>
    <x v="0"/>
    <x v="1"/>
  </r>
  <r>
    <x v="2"/>
    <x v="3"/>
    <x v="3"/>
    <x v="1396"/>
    <x v="3"/>
    <n v="100"/>
    <m/>
    <m/>
    <n v="100"/>
    <s v="PUAMC-CG713W149"/>
    <x v="0"/>
    <x v="1"/>
  </r>
  <r>
    <x v="2"/>
    <x v="3"/>
    <x v="3"/>
    <x v="1396"/>
    <x v="4"/>
    <m/>
    <m/>
    <m/>
    <m/>
    <s v="PUAMC-CG713W149"/>
    <x v="0"/>
    <x v="1"/>
  </r>
  <r>
    <x v="2"/>
    <x v="3"/>
    <x v="3"/>
    <x v="1396"/>
    <x v="5"/>
    <n v="5.4192600000000004"/>
    <m/>
    <m/>
    <n v="5.3129999999999997"/>
    <s v="PUAMC-CG713W149"/>
    <x v="0"/>
    <x v="1"/>
  </r>
  <r>
    <x v="2"/>
    <x v="3"/>
    <x v="3"/>
    <x v="1396"/>
    <x v="6"/>
    <n v="-5.4192600000000004"/>
    <m/>
    <m/>
    <n v="-5.3129999999999997"/>
    <s v="PUAMC-CG713W149"/>
    <x v="0"/>
    <x v="0"/>
  </r>
  <r>
    <x v="2"/>
    <x v="3"/>
    <x v="3"/>
    <x v="1397"/>
    <x v="0"/>
    <n v="250"/>
    <n v="130"/>
    <m/>
    <n v="150"/>
    <s v="PUAMC-CG715K149"/>
    <x v="0"/>
    <x v="1"/>
  </r>
  <r>
    <x v="2"/>
    <x v="3"/>
    <x v="3"/>
    <x v="1397"/>
    <x v="1"/>
    <n v="250"/>
    <n v="130"/>
    <m/>
    <n v="150"/>
    <s v="PUAMC-CG715K149"/>
    <x v="0"/>
    <x v="1"/>
  </r>
  <r>
    <x v="2"/>
    <x v="3"/>
    <x v="3"/>
    <x v="1397"/>
    <x v="2"/>
    <n v="0"/>
    <n v="0"/>
    <m/>
    <n v="0"/>
    <s v="PUAMC-CG715K149"/>
    <x v="0"/>
    <x v="1"/>
  </r>
  <r>
    <x v="2"/>
    <x v="3"/>
    <x v="3"/>
    <x v="1397"/>
    <x v="3"/>
    <n v="100"/>
    <n v="100"/>
    <m/>
    <n v="100"/>
    <s v="PUAMC-CG715K149"/>
    <x v="0"/>
    <x v="1"/>
  </r>
  <r>
    <x v="2"/>
    <x v="3"/>
    <x v="3"/>
    <x v="1397"/>
    <x v="4"/>
    <m/>
    <m/>
    <m/>
    <m/>
    <s v="PUAMC-CG715K149"/>
    <x v="0"/>
    <x v="1"/>
  </r>
  <r>
    <x v="2"/>
    <x v="3"/>
    <x v="3"/>
    <x v="1397"/>
    <x v="5"/>
    <n v="15.0625"/>
    <n v="7.8324999999999996"/>
    <m/>
    <n v="9.0374999999999996"/>
    <s v="PUAMC-CG715K149"/>
    <x v="0"/>
    <x v="1"/>
  </r>
  <r>
    <x v="2"/>
    <x v="3"/>
    <x v="3"/>
    <x v="1397"/>
    <x v="6"/>
    <n v="-15.0625"/>
    <n v="-7.8324999999999996"/>
    <m/>
    <n v="-9.0374999999999996"/>
    <s v="PUAMC-CG715K149"/>
    <x v="0"/>
    <x v="0"/>
  </r>
  <r>
    <x v="2"/>
    <x v="3"/>
    <x v="3"/>
    <x v="1398"/>
    <x v="0"/>
    <n v="230"/>
    <n v="110"/>
    <m/>
    <n v="200"/>
    <s v="PUAMC-CG715W149"/>
    <x v="0"/>
    <x v="1"/>
  </r>
  <r>
    <x v="2"/>
    <x v="3"/>
    <x v="3"/>
    <x v="1398"/>
    <x v="1"/>
    <n v="230"/>
    <n v="110"/>
    <m/>
    <n v="200"/>
    <s v="PUAMC-CG715W149"/>
    <x v="0"/>
    <x v="1"/>
  </r>
  <r>
    <x v="2"/>
    <x v="3"/>
    <x v="3"/>
    <x v="1398"/>
    <x v="2"/>
    <n v="0"/>
    <n v="0"/>
    <m/>
    <n v="0"/>
    <s v="PUAMC-CG715W149"/>
    <x v="0"/>
    <x v="1"/>
  </r>
  <r>
    <x v="2"/>
    <x v="3"/>
    <x v="3"/>
    <x v="1398"/>
    <x v="3"/>
    <n v="100"/>
    <n v="100"/>
    <m/>
    <n v="100"/>
    <s v="PUAMC-CG715W149"/>
    <x v="0"/>
    <x v="1"/>
  </r>
  <r>
    <x v="2"/>
    <x v="3"/>
    <x v="3"/>
    <x v="1398"/>
    <x v="4"/>
    <m/>
    <m/>
    <m/>
    <m/>
    <s v="PUAMC-CG715W149"/>
    <x v="0"/>
    <x v="1"/>
  </r>
  <r>
    <x v="2"/>
    <x v="3"/>
    <x v="3"/>
    <x v="1398"/>
    <x v="5"/>
    <n v="13.8575"/>
    <n v="6.6275000000000004"/>
    <m/>
    <n v="12.05"/>
    <s v="PUAMC-CG715W149"/>
    <x v="0"/>
    <x v="1"/>
  </r>
  <r>
    <x v="2"/>
    <x v="3"/>
    <x v="3"/>
    <x v="1398"/>
    <x v="6"/>
    <n v="-13.8575"/>
    <n v="-6.6275000000000004"/>
    <m/>
    <n v="-12.05"/>
    <s v="PUAMC-CG715W149"/>
    <x v="0"/>
    <x v="0"/>
  </r>
  <r>
    <x v="2"/>
    <x v="3"/>
    <x v="3"/>
    <x v="1399"/>
    <x v="0"/>
    <n v="110"/>
    <n v="80"/>
    <m/>
    <n v="300"/>
    <s v="PUAMC-CG717R149"/>
    <x v="0"/>
    <x v="1"/>
  </r>
  <r>
    <x v="2"/>
    <x v="3"/>
    <x v="3"/>
    <x v="1399"/>
    <x v="1"/>
    <n v="110"/>
    <n v="80"/>
    <m/>
    <n v="300"/>
    <s v="PUAMC-CG717R149"/>
    <x v="0"/>
    <x v="1"/>
  </r>
  <r>
    <x v="2"/>
    <x v="3"/>
    <x v="3"/>
    <x v="1399"/>
    <x v="2"/>
    <n v="0"/>
    <n v="0"/>
    <m/>
    <n v="0"/>
    <s v="PUAMC-CG717R149"/>
    <x v="0"/>
    <x v="1"/>
  </r>
  <r>
    <x v="2"/>
    <x v="3"/>
    <x v="3"/>
    <x v="1399"/>
    <x v="3"/>
    <n v="100"/>
    <n v="100"/>
    <m/>
    <n v="100"/>
    <s v="PUAMC-CG717R149"/>
    <x v="0"/>
    <x v="1"/>
  </r>
  <r>
    <x v="2"/>
    <x v="3"/>
    <x v="3"/>
    <x v="1399"/>
    <x v="4"/>
    <m/>
    <m/>
    <m/>
    <m/>
    <s v="PUAMC-CG717R149"/>
    <x v="0"/>
    <x v="1"/>
  </r>
  <r>
    <x v="2"/>
    <x v="3"/>
    <x v="3"/>
    <x v="1399"/>
    <x v="5"/>
    <n v="8.0784000000000002"/>
    <n v="5.8752000000000004"/>
    <m/>
    <n v="22.032"/>
    <s v="PUAMC-CG717R149"/>
    <x v="0"/>
    <x v="1"/>
  </r>
  <r>
    <x v="2"/>
    <x v="3"/>
    <x v="3"/>
    <x v="1399"/>
    <x v="6"/>
    <n v="-8.0784000000000002"/>
    <n v="-5.8752000000000004"/>
    <m/>
    <n v="-22.032"/>
    <s v="PUAMC-CG717R149"/>
    <x v="0"/>
    <x v="0"/>
  </r>
  <r>
    <x v="2"/>
    <x v="3"/>
    <x v="3"/>
    <x v="1400"/>
    <x v="0"/>
    <n v="170"/>
    <m/>
    <n v="100"/>
    <m/>
    <s v="PUAMC-CL601A149"/>
    <x v="0"/>
    <x v="1"/>
  </r>
  <r>
    <x v="2"/>
    <x v="3"/>
    <x v="3"/>
    <x v="1400"/>
    <x v="1"/>
    <n v="170"/>
    <m/>
    <n v="100"/>
    <m/>
    <s v="PUAMC-CL601A149"/>
    <x v="0"/>
    <x v="1"/>
  </r>
  <r>
    <x v="2"/>
    <x v="3"/>
    <x v="3"/>
    <x v="1400"/>
    <x v="2"/>
    <n v="0"/>
    <m/>
    <n v="0"/>
    <m/>
    <s v="PUAMC-CL601A149"/>
    <x v="0"/>
    <x v="1"/>
  </r>
  <r>
    <x v="2"/>
    <x v="3"/>
    <x v="3"/>
    <x v="1400"/>
    <x v="3"/>
    <n v="100"/>
    <m/>
    <n v="100"/>
    <m/>
    <s v="PUAMC-CL601A149"/>
    <x v="0"/>
    <x v="1"/>
  </r>
  <r>
    <x v="2"/>
    <x v="3"/>
    <x v="3"/>
    <x v="1400"/>
    <x v="4"/>
    <m/>
    <m/>
    <m/>
    <m/>
    <s v="PUAMC-CL601A149"/>
    <x v="0"/>
    <x v="1"/>
  </r>
  <r>
    <x v="2"/>
    <x v="3"/>
    <x v="3"/>
    <x v="1400"/>
    <x v="5"/>
    <n v="6.5365000000000002"/>
    <m/>
    <n v="3.8450000000000002"/>
    <m/>
    <s v="PUAMC-CL601A149"/>
    <x v="0"/>
    <x v="1"/>
  </r>
  <r>
    <x v="2"/>
    <x v="3"/>
    <x v="3"/>
    <x v="1400"/>
    <x v="6"/>
    <n v="-6.5365000000000002"/>
    <m/>
    <n v="-3.8450000000000002"/>
    <m/>
    <s v="PUAMC-CL601A149"/>
    <x v="0"/>
    <x v="0"/>
  </r>
  <r>
    <x v="2"/>
    <x v="3"/>
    <x v="3"/>
    <x v="1401"/>
    <x v="0"/>
    <n v="200"/>
    <m/>
    <n v="100"/>
    <m/>
    <s v="PUAMC-CL603G149"/>
    <x v="0"/>
    <x v="1"/>
  </r>
  <r>
    <x v="2"/>
    <x v="3"/>
    <x v="3"/>
    <x v="1401"/>
    <x v="1"/>
    <n v="200"/>
    <m/>
    <n v="100"/>
    <m/>
    <s v="PUAMC-CL603G149"/>
    <x v="0"/>
    <x v="1"/>
  </r>
  <r>
    <x v="2"/>
    <x v="3"/>
    <x v="3"/>
    <x v="1401"/>
    <x v="2"/>
    <n v="0"/>
    <m/>
    <n v="0"/>
    <m/>
    <s v="PUAMC-CL603G149"/>
    <x v="0"/>
    <x v="1"/>
  </r>
  <r>
    <x v="2"/>
    <x v="3"/>
    <x v="3"/>
    <x v="1401"/>
    <x v="3"/>
    <n v="100"/>
    <m/>
    <n v="100"/>
    <m/>
    <s v="PUAMC-CL603G149"/>
    <x v="0"/>
    <x v="1"/>
  </r>
  <r>
    <x v="2"/>
    <x v="3"/>
    <x v="3"/>
    <x v="1401"/>
    <x v="4"/>
    <m/>
    <m/>
    <m/>
    <m/>
    <s v="PUAMC-CL603G149"/>
    <x v="0"/>
    <x v="1"/>
  </r>
  <r>
    <x v="2"/>
    <x v="3"/>
    <x v="3"/>
    <x v="1401"/>
    <x v="5"/>
    <n v="8.6519999999999992"/>
    <m/>
    <n v="4.3259999999999996"/>
    <m/>
    <s v="PUAMC-CL603G149"/>
    <x v="0"/>
    <x v="1"/>
  </r>
  <r>
    <x v="2"/>
    <x v="3"/>
    <x v="3"/>
    <x v="1401"/>
    <x v="6"/>
    <n v="-8.6519999999999992"/>
    <m/>
    <n v="-4.3259999999999996"/>
    <m/>
    <s v="PUAMC-CL603G149"/>
    <x v="0"/>
    <x v="0"/>
  </r>
  <r>
    <x v="2"/>
    <x v="3"/>
    <x v="3"/>
    <x v="1402"/>
    <x v="0"/>
    <n v="260"/>
    <m/>
    <n v="130"/>
    <n v="100"/>
    <s v="PUAMC-CL605K149"/>
    <x v="0"/>
    <x v="1"/>
  </r>
  <r>
    <x v="2"/>
    <x v="3"/>
    <x v="3"/>
    <x v="1402"/>
    <x v="1"/>
    <n v="260"/>
    <m/>
    <n v="130"/>
    <n v="100"/>
    <s v="PUAMC-CL605K149"/>
    <x v="0"/>
    <x v="1"/>
  </r>
  <r>
    <x v="2"/>
    <x v="3"/>
    <x v="3"/>
    <x v="1402"/>
    <x v="2"/>
    <n v="0"/>
    <m/>
    <n v="0"/>
    <n v="0"/>
    <s v="PUAMC-CL605K149"/>
    <x v="0"/>
    <x v="1"/>
  </r>
  <r>
    <x v="2"/>
    <x v="3"/>
    <x v="3"/>
    <x v="1402"/>
    <x v="3"/>
    <n v="100"/>
    <m/>
    <n v="100"/>
    <n v="100"/>
    <s v="PUAMC-CL605K149"/>
    <x v="0"/>
    <x v="1"/>
  </r>
  <r>
    <x v="2"/>
    <x v="3"/>
    <x v="3"/>
    <x v="1402"/>
    <x v="4"/>
    <m/>
    <m/>
    <m/>
    <m/>
    <s v="PUAMC-CL605K149"/>
    <x v="0"/>
    <x v="1"/>
  </r>
  <r>
    <x v="2"/>
    <x v="3"/>
    <x v="3"/>
    <x v="1402"/>
    <x v="5"/>
    <n v="13.501799999999999"/>
    <m/>
    <n v="6.7508999999999997"/>
    <n v="5.1929999999999996"/>
    <s v="PUAMC-CL605K149"/>
    <x v="0"/>
    <x v="1"/>
  </r>
  <r>
    <x v="2"/>
    <x v="3"/>
    <x v="3"/>
    <x v="1402"/>
    <x v="6"/>
    <n v="-13.501799999999999"/>
    <m/>
    <n v="-6.7508999999999997"/>
    <n v="-5.1929999999999996"/>
    <s v="PUAMC-CL605K149"/>
    <x v="0"/>
    <x v="0"/>
  </r>
  <r>
    <x v="2"/>
    <x v="3"/>
    <x v="3"/>
    <x v="1403"/>
    <x v="0"/>
    <m/>
    <m/>
    <m/>
    <n v="30"/>
    <s v="PUAMC-YL631R149"/>
    <x v="0"/>
    <x v="1"/>
  </r>
  <r>
    <x v="2"/>
    <x v="3"/>
    <x v="3"/>
    <x v="1403"/>
    <x v="1"/>
    <m/>
    <m/>
    <m/>
    <n v="30"/>
    <s v="PUAMC-YL631R149"/>
    <x v="0"/>
    <x v="1"/>
  </r>
  <r>
    <x v="2"/>
    <x v="3"/>
    <x v="3"/>
    <x v="1403"/>
    <x v="2"/>
    <m/>
    <m/>
    <m/>
    <n v="0"/>
    <s v="PUAMC-YL631R149"/>
    <x v="0"/>
    <x v="1"/>
  </r>
  <r>
    <x v="2"/>
    <x v="3"/>
    <x v="3"/>
    <x v="1403"/>
    <x v="3"/>
    <m/>
    <m/>
    <m/>
    <n v="100"/>
    <s v="PUAMC-YL631R149"/>
    <x v="0"/>
    <x v="1"/>
  </r>
  <r>
    <x v="2"/>
    <x v="3"/>
    <x v="3"/>
    <x v="1403"/>
    <x v="4"/>
    <m/>
    <m/>
    <m/>
    <m/>
    <s v="PUAMC-YL631R149"/>
    <x v="0"/>
    <x v="1"/>
  </r>
  <r>
    <x v="2"/>
    <x v="3"/>
    <x v="3"/>
    <x v="1403"/>
    <x v="5"/>
    <m/>
    <m/>
    <m/>
    <n v="1.2843"/>
    <s v="PUAMC-YL631R149"/>
    <x v="0"/>
    <x v="1"/>
  </r>
  <r>
    <x v="2"/>
    <x v="3"/>
    <x v="3"/>
    <x v="1403"/>
    <x v="6"/>
    <m/>
    <m/>
    <m/>
    <n v="-1.2843"/>
    <s v="PUAMC-YL631R149"/>
    <x v="0"/>
    <x v="0"/>
  </r>
  <r>
    <x v="2"/>
    <x v="3"/>
    <x v="3"/>
    <x v="1404"/>
    <x v="0"/>
    <m/>
    <m/>
    <m/>
    <n v="50"/>
    <s v="PUAMC-YL633G149"/>
    <x v="0"/>
    <x v="1"/>
  </r>
  <r>
    <x v="2"/>
    <x v="3"/>
    <x v="3"/>
    <x v="1404"/>
    <x v="1"/>
    <m/>
    <m/>
    <m/>
    <n v="50"/>
    <s v="PUAMC-YL633G149"/>
    <x v="0"/>
    <x v="1"/>
  </r>
  <r>
    <x v="2"/>
    <x v="3"/>
    <x v="3"/>
    <x v="1404"/>
    <x v="2"/>
    <m/>
    <m/>
    <m/>
    <n v="0"/>
    <s v="PUAMC-YL633G149"/>
    <x v="0"/>
    <x v="1"/>
  </r>
  <r>
    <x v="2"/>
    <x v="3"/>
    <x v="3"/>
    <x v="1404"/>
    <x v="3"/>
    <m/>
    <m/>
    <m/>
    <n v="100"/>
    <s v="PUAMC-YL633G149"/>
    <x v="0"/>
    <x v="1"/>
  </r>
  <r>
    <x v="2"/>
    <x v="3"/>
    <x v="3"/>
    <x v="1404"/>
    <x v="4"/>
    <m/>
    <m/>
    <m/>
    <m/>
    <s v="PUAMC-YL633G149"/>
    <x v="0"/>
    <x v="1"/>
  </r>
  <r>
    <x v="2"/>
    <x v="3"/>
    <x v="3"/>
    <x v="1404"/>
    <x v="5"/>
    <m/>
    <m/>
    <m/>
    <n v="2.5964999999999998"/>
    <s v="PUAMC-YL633G149"/>
    <x v="0"/>
    <x v="1"/>
  </r>
  <r>
    <x v="2"/>
    <x v="3"/>
    <x v="3"/>
    <x v="1404"/>
    <x v="6"/>
    <m/>
    <m/>
    <m/>
    <n v="-2.5964999999999998"/>
    <s v="PUAMC-YL633G149"/>
    <x v="0"/>
    <x v="0"/>
  </r>
  <r>
    <x v="2"/>
    <x v="3"/>
    <x v="3"/>
    <x v="1405"/>
    <x v="0"/>
    <m/>
    <n v="300"/>
    <n v="600"/>
    <m/>
    <s v="PUANI-M250TGTW"/>
    <x v="0"/>
    <x v="1"/>
  </r>
  <r>
    <x v="2"/>
    <x v="3"/>
    <x v="3"/>
    <x v="1405"/>
    <x v="1"/>
    <m/>
    <n v="300"/>
    <n v="600"/>
    <m/>
    <s v="PUANI-M250TGTW"/>
    <x v="0"/>
    <x v="1"/>
  </r>
  <r>
    <x v="2"/>
    <x v="3"/>
    <x v="3"/>
    <x v="1405"/>
    <x v="2"/>
    <m/>
    <n v="0"/>
    <n v="0"/>
    <m/>
    <s v="PUANI-M250TGTW"/>
    <x v="0"/>
    <x v="1"/>
  </r>
  <r>
    <x v="2"/>
    <x v="3"/>
    <x v="3"/>
    <x v="1405"/>
    <x v="3"/>
    <m/>
    <n v="100"/>
    <n v="100"/>
    <m/>
    <s v="PUANI-M250TGTW"/>
    <x v="0"/>
    <x v="1"/>
  </r>
  <r>
    <x v="2"/>
    <x v="3"/>
    <x v="3"/>
    <x v="1405"/>
    <x v="4"/>
    <m/>
    <m/>
    <m/>
    <m/>
    <s v="PUANI-M250TGTW"/>
    <x v="0"/>
    <x v="1"/>
  </r>
  <r>
    <x v="2"/>
    <x v="3"/>
    <x v="3"/>
    <x v="1405"/>
    <x v="5"/>
    <m/>
    <n v="2.6339999999999999"/>
    <n v="5.2679999999999998"/>
    <m/>
    <s v="PUANI-M250TGTW"/>
    <x v="0"/>
    <x v="1"/>
  </r>
  <r>
    <x v="2"/>
    <x v="3"/>
    <x v="3"/>
    <x v="1405"/>
    <x v="6"/>
    <m/>
    <n v="-2.6339999999999999"/>
    <n v="-5.2679999999999998"/>
    <m/>
    <s v="PUANI-M250TGTW"/>
    <x v="0"/>
    <x v="0"/>
  </r>
  <r>
    <x v="2"/>
    <x v="3"/>
    <x v="3"/>
    <x v="1406"/>
    <x v="0"/>
    <m/>
    <n v="400"/>
    <n v="550"/>
    <m/>
    <s v="PUANI-M300TVTW"/>
    <x v="0"/>
    <x v="1"/>
  </r>
  <r>
    <x v="2"/>
    <x v="3"/>
    <x v="3"/>
    <x v="1406"/>
    <x v="1"/>
    <m/>
    <n v="400"/>
    <n v="550"/>
    <m/>
    <s v="PUANI-M300TVTW"/>
    <x v="0"/>
    <x v="1"/>
  </r>
  <r>
    <x v="2"/>
    <x v="3"/>
    <x v="3"/>
    <x v="1406"/>
    <x v="2"/>
    <m/>
    <n v="0"/>
    <n v="0"/>
    <m/>
    <s v="PUANI-M300TVTW"/>
    <x v="0"/>
    <x v="1"/>
  </r>
  <r>
    <x v="2"/>
    <x v="3"/>
    <x v="3"/>
    <x v="1406"/>
    <x v="3"/>
    <m/>
    <n v="100"/>
    <n v="100"/>
    <m/>
    <s v="PUANI-M300TVTW"/>
    <x v="0"/>
    <x v="1"/>
  </r>
  <r>
    <x v="2"/>
    <x v="3"/>
    <x v="3"/>
    <x v="1406"/>
    <x v="4"/>
    <m/>
    <m/>
    <m/>
    <m/>
    <s v="PUANI-M300TVTW"/>
    <x v="0"/>
    <x v="1"/>
  </r>
  <r>
    <x v="2"/>
    <x v="3"/>
    <x v="3"/>
    <x v="1406"/>
    <x v="5"/>
    <m/>
    <n v="3.7120000000000002"/>
    <n v="5.1040000000000001"/>
    <m/>
    <s v="PUANI-M300TVTW"/>
    <x v="0"/>
    <x v="1"/>
  </r>
  <r>
    <x v="2"/>
    <x v="3"/>
    <x v="3"/>
    <x v="1406"/>
    <x v="6"/>
    <m/>
    <n v="-3.7120000000000002"/>
    <n v="-5.1040000000000001"/>
    <m/>
    <s v="PUANI-M300TVTW"/>
    <x v="0"/>
    <x v="0"/>
  </r>
  <r>
    <x v="2"/>
    <x v="3"/>
    <x v="3"/>
    <x v="1407"/>
    <x v="0"/>
    <m/>
    <m/>
    <m/>
    <m/>
    <s v="PUANI-U400CPTW"/>
    <x v="0"/>
    <x v="1"/>
  </r>
  <r>
    <x v="2"/>
    <x v="3"/>
    <x v="3"/>
    <x v="1407"/>
    <x v="1"/>
    <m/>
    <m/>
    <n v="6"/>
    <m/>
    <s v="PUANI-U400CPTW"/>
    <x v="0"/>
    <x v="1"/>
  </r>
  <r>
    <x v="2"/>
    <x v="3"/>
    <x v="3"/>
    <x v="1407"/>
    <x v="2"/>
    <m/>
    <m/>
    <n v="-6"/>
    <m/>
    <s v="PUANI-U400CPTW"/>
    <x v="0"/>
    <x v="2"/>
  </r>
  <r>
    <x v="2"/>
    <x v="3"/>
    <x v="3"/>
    <x v="1407"/>
    <x v="3"/>
    <m/>
    <m/>
    <m/>
    <m/>
    <s v="PUANI-U400CPTW"/>
    <x v="0"/>
    <x v="1"/>
  </r>
  <r>
    <x v="2"/>
    <x v="3"/>
    <x v="3"/>
    <x v="1407"/>
    <x v="4"/>
    <m/>
    <m/>
    <m/>
    <m/>
    <s v="PUANI-U400CPTW"/>
    <x v="0"/>
    <x v="1"/>
  </r>
  <r>
    <x v="2"/>
    <x v="3"/>
    <x v="3"/>
    <x v="1407"/>
    <x v="5"/>
    <m/>
    <m/>
    <n v="0.14807999999999999"/>
    <m/>
    <s v="PUANI-U400CPTW"/>
    <x v="0"/>
    <x v="1"/>
  </r>
  <r>
    <x v="2"/>
    <x v="3"/>
    <x v="3"/>
    <x v="1407"/>
    <x v="6"/>
    <m/>
    <m/>
    <n v="-0.14807999999999999"/>
    <m/>
    <s v="PUANI-U400CPTW"/>
    <x v="0"/>
    <x v="0"/>
  </r>
  <r>
    <x v="2"/>
    <x v="3"/>
    <x v="3"/>
    <x v="1142"/>
    <x v="0"/>
    <m/>
    <n v="20"/>
    <m/>
    <m/>
    <s v="PUAWER9920Y1361"/>
    <x v="0"/>
    <x v="1"/>
  </r>
  <r>
    <x v="2"/>
    <x v="3"/>
    <x v="3"/>
    <x v="1142"/>
    <x v="1"/>
    <m/>
    <n v="20"/>
    <m/>
    <m/>
    <s v="PUAWER9920Y1361"/>
    <x v="0"/>
    <x v="1"/>
  </r>
  <r>
    <x v="2"/>
    <x v="3"/>
    <x v="3"/>
    <x v="1142"/>
    <x v="2"/>
    <m/>
    <n v="0"/>
    <m/>
    <m/>
    <s v="PUAWER9920Y1361"/>
    <x v="0"/>
    <x v="1"/>
  </r>
  <r>
    <x v="2"/>
    <x v="3"/>
    <x v="3"/>
    <x v="1142"/>
    <x v="3"/>
    <m/>
    <n v="100"/>
    <m/>
    <m/>
    <s v="PUAWER9920Y1361"/>
    <x v="0"/>
    <x v="1"/>
  </r>
  <r>
    <x v="2"/>
    <x v="3"/>
    <x v="3"/>
    <x v="1142"/>
    <x v="4"/>
    <m/>
    <m/>
    <m/>
    <m/>
    <s v="PUAWER9920Y1361"/>
    <x v="0"/>
    <x v="1"/>
  </r>
  <r>
    <x v="2"/>
    <x v="3"/>
    <x v="3"/>
    <x v="1142"/>
    <x v="5"/>
    <m/>
    <n v="0.25600000000000001"/>
    <m/>
    <m/>
    <s v="PUAWER9920Y1361"/>
    <x v="0"/>
    <x v="1"/>
  </r>
  <r>
    <x v="2"/>
    <x v="3"/>
    <x v="3"/>
    <x v="1142"/>
    <x v="6"/>
    <m/>
    <n v="-0.25600000000000001"/>
    <m/>
    <m/>
    <s v="PUAWER9920Y1361"/>
    <x v="0"/>
    <x v="0"/>
  </r>
  <r>
    <x v="2"/>
    <x v="3"/>
    <x v="3"/>
    <x v="1145"/>
    <x v="0"/>
    <n v="100"/>
    <m/>
    <n v="100"/>
    <m/>
    <s v="PUAWES4L03-803"/>
    <x v="0"/>
    <x v="1"/>
  </r>
  <r>
    <x v="2"/>
    <x v="3"/>
    <x v="3"/>
    <x v="1145"/>
    <x v="1"/>
    <n v="100"/>
    <m/>
    <n v="100"/>
    <m/>
    <s v="PUAWES4L03-803"/>
    <x v="0"/>
    <x v="1"/>
  </r>
  <r>
    <x v="2"/>
    <x v="3"/>
    <x v="3"/>
    <x v="1145"/>
    <x v="2"/>
    <n v="0"/>
    <m/>
    <n v="0"/>
    <m/>
    <s v="PUAWES4L03-803"/>
    <x v="0"/>
    <x v="1"/>
  </r>
  <r>
    <x v="2"/>
    <x v="3"/>
    <x v="3"/>
    <x v="1145"/>
    <x v="3"/>
    <n v="100"/>
    <m/>
    <n v="100"/>
    <m/>
    <s v="PUAWES4L03-803"/>
    <x v="0"/>
    <x v="1"/>
  </r>
  <r>
    <x v="2"/>
    <x v="3"/>
    <x v="3"/>
    <x v="1145"/>
    <x v="4"/>
    <m/>
    <m/>
    <m/>
    <m/>
    <s v="PUAWES4L03-803"/>
    <x v="0"/>
    <x v="1"/>
  </r>
  <r>
    <x v="2"/>
    <x v="3"/>
    <x v="3"/>
    <x v="1145"/>
    <x v="5"/>
    <n v="0.33800000000000002"/>
    <m/>
    <n v="0.33800000000000002"/>
    <m/>
    <s v="PUAWES4L03-803"/>
    <x v="0"/>
    <x v="1"/>
  </r>
  <r>
    <x v="2"/>
    <x v="3"/>
    <x v="3"/>
    <x v="1145"/>
    <x v="6"/>
    <n v="-0.33800000000000002"/>
    <m/>
    <n v="-0.33800000000000002"/>
    <m/>
    <s v="PUAWES4L03-803"/>
    <x v="0"/>
    <x v="0"/>
  </r>
  <r>
    <x v="2"/>
    <x v="3"/>
    <x v="3"/>
    <x v="1147"/>
    <x v="0"/>
    <m/>
    <m/>
    <n v="40"/>
    <m/>
    <s v="PUAWES9012Y1361"/>
    <x v="0"/>
    <x v="1"/>
  </r>
  <r>
    <x v="2"/>
    <x v="3"/>
    <x v="3"/>
    <x v="1147"/>
    <x v="1"/>
    <m/>
    <m/>
    <n v="40"/>
    <m/>
    <s v="PUAWES9012Y1361"/>
    <x v="0"/>
    <x v="1"/>
  </r>
  <r>
    <x v="2"/>
    <x v="3"/>
    <x v="3"/>
    <x v="1147"/>
    <x v="2"/>
    <m/>
    <m/>
    <n v="0"/>
    <m/>
    <s v="PUAWES9012Y1361"/>
    <x v="0"/>
    <x v="1"/>
  </r>
  <r>
    <x v="2"/>
    <x v="3"/>
    <x v="3"/>
    <x v="1147"/>
    <x v="3"/>
    <m/>
    <m/>
    <n v="100"/>
    <m/>
    <s v="PUAWES9012Y1361"/>
    <x v="0"/>
    <x v="1"/>
  </r>
  <r>
    <x v="2"/>
    <x v="3"/>
    <x v="3"/>
    <x v="1147"/>
    <x v="4"/>
    <m/>
    <m/>
    <m/>
    <m/>
    <s v="PUAWES9012Y1361"/>
    <x v="0"/>
    <x v="1"/>
  </r>
  <r>
    <x v="2"/>
    <x v="3"/>
    <x v="3"/>
    <x v="1147"/>
    <x v="5"/>
    <m/>
    <m/>
    <n v="0.36880000000000002"/>
    <m/>
    <s v="PUAWES9012Y1361"/>
    <x v="0"/>
    <x v="1"/>
  </r>
  <r>
    <x v="2"/>
    <x v="3"/>
    <x v="3"/>
    <x v="1147"/>
    <x v="6"/>
    <m/>
    <m/>
    <n v="-0.36880000000000002"/>
    <m/>
    <s v="PUAWES9012Y1361"/>
    <x v="0"/>
    <x v="0"/>
  </r>
  <r>
    <x v="2"/>
    <x v="3"/>
    <x v="3"/>
    <x v="1148"/>
    <x v="0"/>
    <n v="40"/>
    <m/>
    <n v="60"/>
    <m/>
    <s v="PUAWES9013Y1361"/>
    <x v="0"/>
    <x v="1"/>
  </r>
  <r>
    <x v="2"/>
    <x v="3"/>
    <x v="3"/>
    <x v="1148"/>
    <x v="1"/>
    <n v="40"/>
    <m/>
    <n v="60"/>
    <m/>
    <s v="PUAWES9013Y1361"/>
    <x v="0"/>
    <x v="1"/>
  </r>
  <r>
    <x v="2"/>
    <x v="3"/>
    <x v="3"/>
    <x v="1148"/>
    <x v="2"/>
    <n v="0"/>
    <m/>
    <n v="0"/>
    <m/>
    <s v="PUAWES9013Y1361"/>
    <x v="0"/>
    <x v="1"/>
  </r>
  <r>
    <x v="2"/>
    <x v="3"/>
    <x v="3"/>
    <x v="1148"/>
    <x v="3"/>
    <n v="100"/>
    <m/>
    <n v="100"/>
    <m/>
    <s v="PUAWES9013Y1361"/>
    <x v="0"/>
    <x v="1"/>
  </r>
  <r>
    <x v="2"/>
    <x v="3"/>
    <x v="3"/>
    <x v="1148"/>
    <x v="4"/>
    <m/>
    <m/>
    <m/>
    <m/>
    <s v="PUAWES9013Y1361"/>
    <x v="0"/>
    <x v="1"/>
  </r>
  <r>
    <x v="2"/>
    <x v="3"/>
    <x v="3"/>
    <x v="1148"/>
    <x v="5"/>
    <n v="0.42920000000000003"/>
    <m/>
    <n v="0.64380000000000004"/>
    <m/>
    <s v="PUAWES9013Y1361"/>
    <x v="0"/>
    <x v="1"/>
  </r>
  <r>
    <x v="2"/>
    <x v="3"/>
    <x v="3"/>
    <x v="1148"/>
    <x v="6"/>
    <n v="-0.42920000000000003"/>
    <m/>
    <n v="-0.64380000000000004"/>
    <m/>
    <s v="PUAWES9013Y1361"/>
    <x v="0"/>
    <x v="0"/>
  </r>
  <r>
    <x v="2"/>
    <x v="3"/>
    <x v="3"/>
    <x v="1149"/>
    <x v="0"/>
    <n v="20"/>
    <m/>
    <n v="40"/>
    <m/>
    <s v="PUAWES9015Y1361"/>
    <x v="0"/>
    <x v="1"/>
  </r>
  <r>
    <x v="2"/>
    <x v="3"/>
    <x v="3"/>
    <x v="1149"/>
    <x v="1"/>
    <n v="20"/>
    <m/>
    <n v="40"/>
    <m/>
    <s v="PUAWES9015Y1361"/>
    <x v="0"/>
    <x v="1"/>
  </r>
  <r>
    <x v="2"/>
    <x v="3"/>
    <x v="3"/>
    <x v="1149"/>
    <x v="2"/>
    <n v="0"/>
    <m/>
    <n v="0"/>
    <m/>
    <s v="PUAWES9015Y1361"/>
    <x v="0"/>
    <x v="1"/>
  </r>
  <r>
    <x v="2"/>
    <x v="3"/>
    <x v="3"/>
    <x v="1149"/>
    <x v="3"/>
    <n v="100"/>
    <m/>
    <n v="100"/>
    <m/>
    <s v="PUAWES9015Y1361"/>
    <x v="0"/>
    <x v="1"/>
  </r>
  <r>
    <x v="2"/>
    <x v="3"/>
    <x v="3"/>
    <x v="1149"/>
    <x v="4"/>
    <m/>
    <m/>
    <m/>
    <m/>
    <s v="PUAWES9015Y1361"/>
    <x v="0"/>
    <x v="1"/>
  </r>
  <r>
    <x v="2"/>
    <x v="3"/>
    <x v="3"/>
    <x v="1149"/>
    <x v="5"/>
    <n v="0.19639999999999999"/>
    <m/>
    <n v="0.39279999999999998"/>
    <m/>
    <s v="PUAWES9015Y1361"/>
    <x v="0"/>
    <x v="1"/>
  </r>
  <r>
    <x v="2"/>
    <x v="3"/>
    <x v="3"/>
    <x v="1149"/>
    <x v="6"/>
    <n v="-0.19639999999999999"/>
    <m/>
    <n v="-0.39279999999999998"/>
    <m/>
    <s v="PUAWES9015Y1361"/>
    <x v="0"/>
    <x v="0"/>
  </r>
  <r>
    <x v="2"/>
    <x v="3"/>
    <x v="3"/>
    <x v="1152"/>
    <x v="0"/>
    <n v="20"/>
    <m/>
    <n v="20"/>
    <m/>
    <s v="PUAWES9027Y1361"/>
    <x v="0"/>
    <x v="1"/>
  </r>
  <r>
    <x v="2"/>
    <x v="3"/>
    <x v="3"/>
    <x v="1152"/>
    <x v="1"/>
    <n v="20"/>
    <m/>
    <n v="20"/>
    <m/>
    <s v="PUAWES9027Y1361"/>
    <x v="0"/>
    <x v="1"/>
  </r>
  <r>
    <x v="2"/>
    <x v="3"/>
    <x v="3"/>
    <x v="1152"/>
    <x v="2"/>
    <n v="0"/>
    <m/>
    <n v="0"/>
    <m/>
    <s v="PUAWES9027Y1361"/>
    <x v="0"/>
    <x v="1"/>
  </r>
  <r>
    <x v="2"/>
    <x v="3"/>
    <x v="3"/>
    <x v="1152"/>
    <x v="3"/>
    <n v="100"/>
    <m/>
    <n v="100"/>
    <m/>
    <s v="PUAWES9027Y1361"/>
    <x v="0"/>
    <x v="1"/>
  </r>
  <r>
    <x v="2"/>
    <x v="3"/>
    <x v="3"/>
    <x v="1152"/>
    <x v="4"/>
    <m/>
    <m/>
    <m/>
    <m/>
    <s v="PUAWES9027Y1361"/>
    <x v="0"/>
    <x v="1"/>
  </r>
  <r>
    <x v="2"/>
    <x v="3"/>
    <x v="3"/>
    <x v="1152"/>
    <x v="5"/>
    <n v="0.31879999999999997"/>
    <m/>
    <n v="0.31879999999999997"/>
    <m/>
    <s v="PUAWES9027Y1361"/>
    <x v="0"/>
    <x v="1"/>
  </r>
  <r>
    <x v="2"/>
    <x v="3"/>
    <x v="3"/>
    <x v="1152"/>
    <x v="6"/>
    <n v="-0.31879999999999997"/>
    <m/>
    <n v="-0.31879999999999997"/>
    <m/>
    <s v="PUAWES9027Y1361"/>
    <x v="0"/>
    <x v="0"/>
  </r>
  <r>
    <x v="2"/>
    <x v="3"/>
    <x v="3"/>
    <x v="1154"/>
    <x v="0"/>
    <m/>
    <m/>
    <n v="40"/>
    <m/>
    <s v="PUAWES9038Y1361"/>
    <x v="0"/>
    <x v="1"/>
  </r>
  <r>
    <x v="2"/>
    <x v="3"/>
    <x v="3"/>
    <x v="1154"/>
    <x v="1"/>
    <m/>
    <m/>
    <n v="40"/>
    <m/>
    <s v="PUAWES9038Y1361"/>
    <x v="0"/>
    <x v="1"/>
  </r>
  <r>
    <x v="2"/>
    <x v="3"/>
    <x v="3"/>
    <x v="1154"/>
    <x v="2"/>
    <m/>
    <m/>
    <n v="0"/>
    <m/>
    <s v="PUAWES9038Y1361"/>
    <x v="0"/>
    <x v="1"/>
  </r>
  <r>
    <x v="2"/>
    <x v="3"/>
    <x v="3"/>
    <x v="1154"/>
    <x v="3"/>
    <m/>
    <m/>
    <n v="100"/>
    <m/>
    <s v="PUAWES9038Y1361"/>
    <x v="0"/>
    <x v="1"/>
  </r>
  <r>
    <x v="2"/>
    <x v="3"/>
    <x v="3"/>
    <x v="1154"/>
    <x v="4"/>
    <m/>
    <m/>
    <m/>
    <m/>
    <s v="PUAWES9038Y1361"/>
    <x v="0"/>
    <x v="1"/>
  </r>
  <r>
    <x v="2"/>
    <x v="3"/>
    <x v="3"/>
    <x v="1154"/>
    <x v="5"/>
    <m/>
    <m/>
    <n v="0.68320000000000003"/>
    <m/>
    <s v="PUAWES9038Y1361"/>
    <x v="0"/>
    <x v="1"/>
  </r>
  <r>
    <x v="2"/>
    <x v="3"/>
    <x v="3"/>
    <x v="1154"/>
    <x v="6"/>
    <m/>
    <m/>
    <n v="-0.68320000000000003"/>
    <m/>
    <s v="PUAWES9038Y1361"/>
    <x v="0"/>
    <x v="0"/>
  </r>
  <r>
    <x v="2"/>
    <x v="3"/>
    <x v="3"/>
    <x v="1155"/>
    <x v="0"/>
    <m/>
    <m/>
    <n v="40"/>
    <m/>
    <s v="PUAWES9040Y1361"/>
    <x v="0"/>
    <x v="1"/>
  </r>
  <r>
    <x v="2"/>
    <x v="3"/>
    <x v="3"/>
    <x v="1155"/>
    <x v="1"/>
    <m/>
    <m/>
    <n v="40"/>
    <m/>
    <s v="PUAWES9040Y1361"/>
    <x v="0"/>
    <x v="1"/>
  </r>
  <r>
    <x v="2"/>
    <x v="3"/>
    <x v="3"/>
    <x v="1155"/>
    <x v="2"/>
    <m/>
    <m/>
    <n v="0"/>
    <m/>
    <s v="PUAWES9040Y1361"/>
    <x v="0"/>
    <x v="1"/>
  </r>
  <r>
    <x v="2"/>
    <x v="3"/>
    <x v="3"/>
    <x v="1155"/>
    <x v="3"/>
    <m/>
    <m/>
    <n v="100"/>
    <m/>
    <s v="PUAWES9040Y1361"/>
    <x v="0"/>
    <x v="1"/>
  </r>
  <r>
    <x v="2"/>
    <x v="3"/>
    <x v="3"/>
    <x v="1155"/>
    <x v="4"/>
    <m/>
    <m/>
    <m/>
    <m/>
    <s v="PUAWES9040Y1361"/>
    <x v="0"/>
    <x v="1"/>
  </r>
  <r>
    <x v="2"/>
    <x v="3"/>
    <x v="3"/>
    <x v="1155"/>
    <x v="5"/>
    <m/>
    <m/>
    <n v="1.008"/>
    <m/>
    <s v="PUAWES9040Y1361"/>
    <x v="0"/>
    <x v="1"/>
  </r>
  <r>
    <x v="2"/>
    <x v="3"/>
    <x v="3"/>
    <x v="1155"/>
    <x v="6"/>
    <m/>
    <m/>
    <n v="-1.008"/>
    <m/>
    <s v="PUAWES9040Y1361"/>
    <x v="0"/>
    <x v="0"/>
  </r>
  <r>
    <x v="2"/>
    <x v="3"/>
    <x v="3"/>
    <x v="1158"/>
    <x v="0"/>
    <m/>
    <n v="40"/>
    <n v="20"/>
    <m/>
    <s v="PUAWES9068Y1361"/>
    <x v="0"/>
    <x v="1"/>
  </r>
  <r>
    <x v="2"/>
    <x v="3"/>
    <x v="3"/>
    <x v="1158"/>
    <x v="1"/>
    <m/>
    <n v="40"/>
    <n v="20"/>
    <m/>
    <s v="PUAWES9068Y1361"/>
    <x v="0"/>
    <x v="1"/>
  </r>
  <r>
    <x v="2"/>
    <x v="3"/>
    <x v="3"/>
    <x v="1158"/>
    <x v="2"/>
    <m/>
    <n v="0"/>
    <n v="0"/>
    <m/>
    <s v="PUAWES9068Y1361"/>
    <x v="0"/>
    <x v="1"/>
  </r>
  <r>
    <x v="2"/>
    <x v="3"/>
    <x v="3"/>
    <x v="1158"/>
    <x v="3"/>
    <m/>
    <n v="100"/>
    <n v="100"/>
    <m/>
    <s v="PUAWES9068Y1361"/>
    <x v="0"/>
    <x v="1"/>
  </r>
  <r>
    <x v="2"/>
    <x v="3"/>
    <x v="3"/>
    <x v="1158"/>
    <x v="4"/>
    <m/>
    <m/>
    <m/>
    <m/>
    <s v="PUAWES9068Y1361"/>
    <x v="0"/>
    <x v="1"/>
  </r>
  <r>
    <x v="2"/>
    <x v="3"/>
    <x v="3"/>
    <x v="1158"/>
    <x v="5"/>
    <m/>
    <n v="0.21279999999999999"/>
    <n v="0.10639999999999999"/>
    <m/>
    <s v="PUAWES9068Y1361"/>
    <x v="0"/>
    <x v="1"/>
  </r>
  <r>
    <x v="2"/>
    <x v="3"/>
    <x v="3"/>
    <x v="1158"/>
    <x v="6"/>
    <m/>
    <n v="-0.21279999999999999"/>
    <n v="-0.10639999999999999"/>
    <m/>
    <s v="PUAWES9068Y1361"/>
    <x v="0"/>
    <x v="0"/>
  </r>
  <r>
    <x v="2"/>
    <x v="3"/>
    <x v="3"/>
    <x v="1160"/>
    <x v="0"/>
    <m/>
    <m/>
    <n v="40"/>
    <m/>
    <s v="PUAWES9085Y1361"/>
    <x v="0"/>
    <x v="1"/>
  </r>
  <r>
    <x v="2"/>
    <x v="3"/>
    <x v="3"/>
    <x v="1160"/>
    <x v="1"/>
    <m/>
    <m/>
    <n v="40"/>
    <m/>
    <s v="PUAWES9085Y1361"/>
    <x v="0"/>
    <x v="1"/>
  </r>
  <r>
    <x v="2"/>
    <x v="3"/>
    <x v="3"/>
    <x v="1160"/>
    <x v="2"/>
    <m/>
    <m/>
    <n v="0"/>
    <m/>
    <s v="PUAWES9085Y1361"/>
    <x v="0"/>
    <x v="1"/>
  </r>
  <r>
    <x v="2"/>
    <x v="3"/>
    <x v="3"/>
    <x v="1160"/>
    <x v="3"/>
    <m/>
    <m/>
    <n v="100"/>
    <m/>
    <s v="PUAWES9085Y1361"/>
    <x v="0"/>
    <x v="1"/>
  </r>
  <r>
    <x v="2"/>
    <x v="3"/>
    <x v="3"/>
    <x v="1160"/>
    <x v="4"/>
    <m/>
    <m/>
    <m/>
    <m/>
    <s v="PUAWES9085Y1361"/>
    <x v="0"/>
    <x v="1"/>
  </r>
  <r>
    <x v="2"/>
    <x v="3"/>
    <x v="3"/>
    <x v="1160"/>
    <x v="5"/>
    <m/>
    <m/>
    <n v="0.24399999999999999"/>
    <m/>
    <s v="PUAWES9085Y1361"/>
    <x v="0"/>
    <x v="1"/>
  </r>
  <r>
    <x v="2"/>
    <x v="3"/>
    <x v="3"/>
    <x v="1160"/>
    <x v="6"/>
    <m/>
    <m/>
    <n v="-0.24399999999999999"/>
    <m/>
    <s v="PUAWES9085Y1361"/>
    <x v="0"/>
    <x v="0"/>
  </r>
  <r>
    <x v="2"/>
    <x v="3"/>
    <x v="3"/>
    <x v="1161"/>
    <x v="0"/>
    <m/>
    <m/>
    <n v="40"/>
    <m/>
    <s v="PUAWES9087Y1361"/>
    <x v="0"/>
    <x v="1"/>
  </r>
  <r>
    <x v="2"/>
    <x v="3"/>
    <x v="3"/>
    <x v="1161"/>
    <x v="1"/>
    <m/>
    <m/>
    <n v="40"/>
    <m/>
    <s v="PUAWES9087Y1361"/>
    <x v="0"/>
    <x v="1"/>
  </r>
  <r>
    <x v="2"/>
    <x v="3"/>
    <x v="3"/>
    <x v="1161"/>
    <x v="2"/>
    <m/>
    <m/>
    <n v="0"/>
    <m/>
    <s v="PUAWES9087Y1361"/>
    <x v="0"/>
    <x v="1"/>
  </r>
  <r>
    <x v="2"/>
    <x v="3"/>
    <x v="3"/>
    <x v="1161"/>
    <x v="3"/>
    <m/>
    <m/>
    <n v="100"/>
    <m/>
    <s v="PUAWES9087Y1361"/>
    <x v="0"/>
    <x v="1"/>
  </r>
  <r>
    <x v="2"/>
    <x v="3"/>
    <x v="3"/>
    <x v="1161"/>
    <x v="4"/>
    <m/>
    <m/>
    <m/>
    <m/>
    <s v="PUAWES9087Y1361"/>
    <x v="0"/>
    <x v="1"/>
  </r>
  <r>
    <x v="2"/>
    <x v="3"/>
    <x v="3"/>
    <x v="1161"/>
    <x v="5"/>
    <m/>
    <m/>
    <n v="0.2452"/>
    <m/>
    <s v="PUAWES9087Y1361"/>
    <x v="0"/>
    <x v="1"/>
  </r>
  <r>
    <x v="2"/>
    <x v="3"/>
    <x v="3"/>
    <x v="1161"/>
    <x v="6"/>
    <m/>
    <m/>
    <n v="-0.2452"/>
    <m/>
    <s v="PUAWES9087Y1361"/>
    <x v="0"/>
    <x v="0"/>
  </r>
  <r>
    <x v="2"/>
    <x v="3"/>
    <x v="3"/>
    <x v="1162"/>
    <x v="0"/>
    <m/>
    <m/>
    <n v="40"/>
    <m/>
    <s v="PUAWES9089Y1361"/>
    <x v="0"/>
    <x v="1"/>
  </r>
  <r>
    <x v="2"/>
    <x v="3"/>
    <x v="3"/>
    <x v="1162"/>
    <x v="1"/>
    <m/>
    <m/>
    <n v="40"/>
    <m/>
    <s v="PUAWES9089Y1361"/>
    <x v="0"/>
    <x v="1"/>
  </r>
  <r>
    <x v="2"/>
    <x v="3"/>
    <x v="3"/>
    <x v="1162"/>
    <x v="2"/>
    <m/>
    <m/>
    <n v="0"/>
    <m/>
    <s v="PUAWES9089Y1361"/>
    <x v="0"/>
    <x v="1"/>
  </r>
  <r>
    <x v="2"/>
    <x v="3"/>
    <x v="3"/>
    <x v="1162"/>
    <x v="3"/>
    <m/>
    <m/>
    <n v="100"/>
    <m/>
    <s v="PUAWES9089Y1361"/>
    <x v="0"/>
    <x v="1"/>
  </r>
  <r>
    <x v="2"/>
    <x v="3"/>
    <x v="3"/>
    <x v="1162"/>
    <x v="4"/>
    <m/>
    <m/>
    <m/>
    <m/>
    <s v="PUAWES9089Y1361"/>
    <x v="0"/>
    <x v="1"/>
  </r>
  <r>
    <x v="2"/>
    <x v="3"/>
    <x v="3"/>
    <x v="1162"/>
    <x v="5"/>
    <m/>
    <m/>
    <n v="0.224"/>
    <m/>
    <s v="PUAWES9089Y1361"/>
    <x v="0"/>
    <x v="1"/>
  </r>
  <r>
    <x v="2"/>
    <x v="3"/>
    <x v="3"/>
    <x v="1162"/>
    <x v="6"/>
    <m/>
    <m/>
    <n v="-0.224"/>
    <m/>
    <s v="PUAWES9089Y1361"/>
    <x v="0"/>
    <x v="0"/>
  </r>
  <r>
    <x v="2"/>
    <x v="3"/>
    <x v="3"/>
    <x v="1165"/>
    <x v="0"/>
    <m/>
    <m/>
    <n v="40"/>
    <m/>
    <s v="PUAWES9167Y1361"/>
    <x v="0"/>
    <x v="1"/>
  </r>
  <r>
    <x v="2"/>
    <x v="3"/>
    <x v="3"/>
    <x v="1165"/>
    <x v="1"/>
    <m/>
    <m/>
    <n v="40"/>
    <m/>
    <s v="PUAWES9167Y1361"/>
    <x v="0"/>
    <x v="1"/>
  </r>
  <r>
    <x v="2"/>
    <x v="3"/>
    <x v="3"/>
    <x v="1165"/>
    <x v="2"/>
    <m/>
    <m/>
    <n v="0"/>
    <m/>
    <s v="PUAWES9167Y1361"/>
    <x v="0"/>
    <x v="1"/>
  </r>
  <r>
    <x v="2"/>
    <x v="3"/>
    <x v="3"/>
    <x v="1165"/>
    <x v="3"/>
    <m/>
    <m/>
    <n v="100"/>
    <m/>
    <s v="PUAWES9167Y1361"/>
    <x v="0"/>
    <x v="1"/>
  </r>
  <r>
    <x v="2"/>
    <x v="3"/>
    <x v="3"/>
    <x v="1165"/>
    <x v="4"/>
    <m/>
    <m/>
    <m/>
    <m/>
    <s v="PUAWES9167Y1361"/>
    <x v="0"/>
    <x v="1"/>
  </r>
  <r>
    <x v="2"/>
    <x v="3"/>
    <x v="3"/>
    <x v="1165"/>
    <x v="5"/>
    <m/>
    <m/>
    <n v="0.44600000000000001"/>
    <m/>
    <s v="PUAWES9167Y1361"/>
    <x v="0"/>
    <x v="1"/>
  </r>
  <r>
    <x v="2"/>
    <x v="3"/>
    <x v="3"/>
    <x v="1165"/>
    <x v="6"/>
    <m/>
    <m/>
    <n v="-0.44600000000000001"/>
    <m/>
    <s v="PUAWES9167Y1361"/>
    <x v="0"/>
    <x v="0"/>
  </r>
  <r>
    <x v="2"/>
    <x v="3"/>
    <x v="3"/>
    <x v="1166"/>
    <x v="0"/>
    <m/>
    <m/>
    <n v="40"/>
    <m/>
    <s v="PUAWES9170Y1361"/>
    <x v="0"/>
    <x v="1"/>
  </r>
  <r>
    <x v="2"/>
    <x v="3"/>
    <x v="3"/>
    <x v="1166"/>
    <x v="1"/>
    <m/>
    <m/>
    <n v="40"/>
    <m/>
    <s v="PUAWES9170Y1361"/>
    <x v="0"/>
    <x v="1"/>
  </r>
  <r>
    <x v="2"/>
    <x v="3"/>
    <x v="3"/>
    <x v="1166"/>
    <x v="2"/>
    <m/>
    <m/>
    <n v="0"/>
    <m/>
    <s v="PUAWES9170Y1361"/>
    <x v="0"/>
    <x v="1"/>
  </r>
  <r>
    <x v="2"/>
    <x v="3"/>
    <x v="3"/>
    <x v="1166"/>
    <x v="3"/>
    <m/>
    <m/>
    <n v="100"/>
    <m/>
    <s v="PUAWES9170Y1361"/>
    <x v="0"/>
    <x v="1"/>
  </r>
  <r>
    <x v="2"/>
    <x v="3"/>
    <x v="3"/>
    <x v="1166"/>
    <x v="4"/>
    <m/>
    <m/>
    <m/>
    <m/>
    <s v="PUAWES9170Y1361"/>
    <x v="0"/>
    <x v="1"/>
  </r>
  <r>
    <x v="2"/>
    <x v="3"/>
    <x v="3"/>
    <x v="1166"/>
    <x v="5"/>
    <m/>
    <m/>
    <n v="0.1908"/>
    <m/>
    <s v="PUAWES9170Y1361"/>
    <x v="0"/>
    <x v="1"/>
  </r>
  <r>
    <x v="2"/>
    <x v="3"/>
    <x v="3"/>
    <x v="1166"/>
    <x v="6"/>
    <m/>
    <m/>
    <n v="-0.1908"/>
    <m/>
    <s v="PUAWES9170Y1361"/>
    <x v="0"/>
    <x v="0"/>
  </r>
  <r>
    <x v="2"/>
    <x v="3"/>
    <x v="3"/>
    <x v="1167"/>
    <x v="0"/>
    <m/>
    <m/>
    <n v="40"/>
    <m/>
    <s v="PUAWES9173Y1361"/>
    <x v="0"/>
    <x v="1"/>
  </r>
  <r>
    <x v="2"/>
    <x v="3"/>
    <x v="3"/>
    <x v="1167"/>
    <x v="1"/>
    <m/>
    <m/>
    <n v="40"/>
    <m/>
    <s v="PUAWES9173Y1361"/>
    <x v="0"/>
    <x v="1"/>
  </r>
  <r>
    <x v="2"/>
    <x v="3"/>
    <x v="3"/>
    <x v="1167"/>
    <x v="2"/>
    <m/>
    <m/>
    <n v="0"/>
    <m/>
    <s v="PUAWES9173Y1361"/>
    <x v="0"/>
    <x v="1"/>
  </r>
  <r>
    <x v="2"/>
    <x v="3"/>
    <x v="3"/>
    <x v="1167"/>
    <x v="3"/>
    <m/>
    <m/>
    <n v="100"/>
    <m/>
    <s v="PUAWES9173Y1361"/>
    <x v="0"/>
    <x v="1"/>
  </r>
  <r>
    <x v="2"/>
    <x v="3"/>
    <x v="3"/>
    <x v="1167"/>
    <x v="4"/>
    <m/>
    <m/>
    <m/>
    <m/>
    <s v="PUAWES9173Y1361"/>
    <x v="0"/>
    <x v="1"/>
  </r>
  <r>
    <x v="2"/>
    <x v="3"/>
    <x v="3"/>
    <x v="1167"/>
    <x v="5"/>
    <m/>
    <m/>
    <n v="0.5292"/>
    <m/>
    <s v="PUAWES9173Y1361"/>
    <x v="0"/>
    <x v="1"/>
  </r>
  <r>
    <x v="2"/>
    <x v="3"/>
    <x v="3"/>
    <x v="1167"/>
    <x v="6"/>
    <m/>
    <m/>
    <n v="-0.5292"/>
    <m/>
    <s v="PUAWES9173Y1361"/>
    <x v="0"/>
    <x v="0"/>
  </r>
  <r>
    <x v="2"/>
    <x v="3"/>
    <x v="3"/>
    <x v="1408"/>
    <x v="0"/>
    <m/>
    <m/>
    <n v="40"/>
    <m/>
    <s v="PUAWES9179Y1361"/>
    <x v="0"/>
    <x v="1"/>
  </r>
  <r>
    <x v="2"/>
    <x v="3"/>
    <x v="3"/>
    <x v="1408"/>
    <x v="1"/>
    <m/>
    <m/>
    <n v="40"/>
    <m/>
    <s v="PUAWES9179Y1361"/>
    <x v="0"/>
    <x v="1"/>
  </r>
  <r>
    <x v="2"/>
    <x v="3"/>
    <x v="3"/>
    <x v="1408"/>
    <x v="2"/>
    <m/>
    <m/>
    <n v="0"/>
    <m/>
    <s v="PUAWES9179Y1361"/>
    <x v="0"/>
    <x v="1"/>
  </r>
  <r>
    <x v="2"/>
    <x v="3"/>
    <x v="3"/>
    <x v="1408"/>
    <x v="3"/>
    <m/>
    <m/>
    <n v="100"/>
    <m/>
    <s v="PUAWES9179Y1361"/>
    <x v="0"/>
    <x v="1"/>
  </r>
  <r>
    <x v="2"/>
    <x v="3"/>
    <x v="3"/>
    <x v="1408"/>
    <x v="4"/>
    <m/>
    <m/>
    <m/>
    <m/>
    <s v="PUAWES9179Y1361"/>
    <x v="0"/>
    <x v="1"/>
  </r>
  <r>
    <x v="2"/>
    <x v="3"/>
    <x v="3"/>
    <x v="1408"/>
    <x v="5"/>
    <m/>
    <m/>
    <n v="0.63"/>
    <m/>
    <s v="PUAWES9179Y1361"/>
    <x v="0"/>
    <x v="1"/>
  </r>
  <r>
    <x v="2"/>
    <x v="3"/>
    <x v="3"/>
    <x v="1408"/>
    <x v="6"/>
    <m/>
    <m/>
    <n v="-0.63"/>
    <m/>
    <s v="PUAWES9179Y1361"/>
    <x v="0"/>
    <x v="0"/>
  </r>
  <r>
    <x v="2"/>
    <x v="3"/>
    <x v="3"/>
    <x v="1168"/>
    <x v="0"/>
    <m/>
    <n v="40"/>
    <m/>
    <m/>
    <s v="PUAWES9181Y1361"/>
    <x v="0"/>
    <x v="1"/>
  </r>
  <r>
    <x v="2"/>
    <x v="3"/>
    <x v="3"/>
    <x v="1168"/>
    <x v="1"/>
    <m/>
    <n v="40"/>
    <m/>
    <m/>
    <s v="PUAWES9181Y1361"/>
    <x v="0"/>
    <x v="1"/>
  </r>
  <r>
    <x v="2"/>
    <x v="3"/>
    <x v="3"/>
    <x v="1168"/>
    <x v="2"/>
    <m/>
    <n v="0"/>
    <m/>
    <m/>
    <s v="PUAWES9181Y1361"/>
    <x v="0"/>
    <x v="1"/>
  </r>
  <r>
    <x v="2"/>
    <x v="3"/>
    <x v="3"/>
    <x v="1168"/>
    <x v="3"/>
    <m/>
    <n v="100"/>
    <m/>
    <m/>
    <s v="PUAWES9181Y1361"/>
    <x v="0"/>
    <x v="1"/>
  </r>
  <r>
    <x v="2"/>
    <x v="3"/>
    <x v="3"/>
    <x v="1168"/>
    <x v="4"/>
    <m/>
    <m/>
    <m/>
    <m/>
    <s v="PUAWES9181Y1361"/>
    <x v="0"/>
    <x v="1"/>
  </r>
  <r>
    <x v="2"/>
    <x v="3"/>
    <x v="3"/>
    <x v="1168"/>
    <x v="5"/>
    <m/>
    <n v="0.73519999999999996"/>
    <m/>
    <m/>
    <s v="PUAWES9181Y1361"/>
    <x v="0"/>
    <x v="1"/>
  </r>
  <r>
    <x v="2"/>
    <x v="3"/>
    <x v="3"/>
    <x v="1168"/>
    <x v="6"/>
    <m/>
    <n v="-0.73519999999999996"/>
    <m/>
    <m/>
    <s v="PUAWES9181Y1361"/>
    <x v="0"/>
    <x v="0"/>
  </r>
  <r>
    <x v="2"/>
    <x v="3"/>
    <x v="3"/>
    <x v="1169"/>
    <x v="0"/>
    <m/>
    <m/>
    <n v="40"/>
    <m/>
    <s v="PUAWES9600Y1361"/>
    <x v="0"/>
    <x v="1"/>
  </r>
  <r>
    <x v="2"/>
    <x v="3"/>
    <x v="3"/>
    <x v="1169"/>
    <x v="1"/>
    <m/>
    <m/>
    <n v="40"/>
    <m/>
    <s v="PUAWES9600Y1361"/>
    <x v="0"/>
    <x v="1"/>
  </r>
  <r>
    <x v="2"/>
    <x v="3"/>
    <x v="3"/>
    <x v="1169"/>
    <x v="2"/>
    <m/>
    <m/>
    <n v="0"/>
    <m/>
    <s v="PUAWES9600Y1361"/>
    <x v="0"/>
    <x v="1"/>
  </r>
  <r>
    <x v="2"/>
    <x v="3"/>
    <x v="3"/>
    <x v="1169"/>
    <x v="3"/>
    <m/>
    <m/>
    <n v="100"/>
    <m/>
    <s v="PUAWES9600Y1361"/>
    <x v="0"/>
    <x v="1"/>
  </r>
  <r>
    <x v="2"/>
    <x v="3"/>
    <x v="3"/>
    <x v="1169"/>
    <x v="4"/>
    <m/>
    <m/>
    <m/>
    <m/>
    <s v="PUAWES9600Y1361"/>
    <x v="0"/>
    <x v="1"/>
  </r>
  <r>
    <x v="2"/>
    <x v="3"/>
    <x v="3"/>
    <x v="1169"/>
    <x v="5"/>
    <m/>
    <m/>
    <n v="1.2088000000000001"/>
    <m/>
    <s v="PUAWES9600Y1361"/>
    <x v="0"/>
    <x v="1"/>
  </r>
  <r>
    <x v="2"/>
    <x v="3"/>
    <x v="3"/>
    <x v="1169"/>
    <x v="6"/>
    <m/>
    <m/>
    <n v="-1.2088000000000001"/>
    <m/>
    <s v="PUAWES9600Y1361"/>
    <x v="0"/>
    <x v="0"/>
  </r>
  <r>
    <x v="2"/>
    <x v="3"/>
    <x v="3"/>
    <x v="1173"/>
    <x v="0"/>
    <m/>
    <n v="50"/>
    <m/>
    <m/>
    <s v="PUAWEW0917W803"/>
    <x v="0"/>
    <x v="1"/>
  </r>
  <r>
    <x v="2"/>
    <x v="3"/>
    <x v="3"/>
    <x v="1173"/>
    <x v="1"/>
    <m/>
    <n v="50"/>
    <m/>
    <m/>
    <s v="PUAWEW0917W803"/>
    <x v="0"/>
    <x v="1"/>
  </r>
  <r>
    <x v="2"/>
    <x v="3"/>
    <x v="3"/>
    <x v="1173"/>
    <x v="2"/>
    <m/>
    <n v="0"/>
    <m/>
    <m/>
    <s v="PUAWEW0917W803"/>
    <x v="0"/>
    <x v="1"/>
  </r>
  <r>
    <x v="2"/>
    <x v="3"/>
    <x v="3"/>
    <x v="1173"/>
    <x v="3"/>
    <m/>
    <n v="100"/>
    <m/>
    <m/>
    <s v="PUAWEW0917W803"/>
    <x v="0"/>
    <x v="1"/>
  </r>
  <r>
    <x v="2"/>
    <x v="3"/>
    <x v="3"/>
    <x v="1173"/>
    <x v="4"/>
    <m/>
    <m/>
    <m/>
    <m/>
    <s v="PUAWEW0917W803"/>
    <x v="0"/>
    <x v="1"/>
  </r>
  <r>
    <x v="2"/>
    <x v="3"/>
    <x v="3"/>
    <x v="1173"/>
    <x v="5"/>
    <m/>
    <n v="0.1575"/>
    <m/>
    <m/>
    <s v="PUAWEW0917W803"/>
    <x v="0"/>
    <x v="1"/>
  </r>
  <r>
    <x v="2"/>
    <x v="3"/>
    <x v="3"/>
    <x v="1173"/>
    <x v="6"/>
    <m/>
    <n v="-0.1575"/>
    <m/>
    <m/>
    <s v="PUAWEW0917W803"/>
    <x v="0"/>
    <x v="0"/>
  </r>
  <r>
    <x v="2"/>
    <x v="3"/>
    <x v="3"/>
    <x v="1174"/>
    <x v="0"/>
    <m/>
    <m/>
    <n v="50"/>
    <m/>
    <s v="PUAWEW0929W830"/>
    <x v="0"/>
    <x v="1"/>
  </r>
  <r>
    <x v="2"/>
    <x v="3"/>
    <x v="3"/>
    <x v="1174"/>
    <x v="1"/>
    <m/>
    <m/>
    <n v="50"/>
    <m/>
    <s v="PUAWEW0929W830"/>
    <x v="0"/>
    <x v="1"/>
  </r>
  <r>
    <x v="2"/>
    <x v="3"/>
    <x v="3"/>
    <x v="1174"/>
    <x v="2"/>
    <m/>
    <m/>
    <n v="0"/>
    <m/>
    <s v="PUAWEW0929W830"/>
    <x v="0"/>
    <x v="1"/>
  </r>
  <r>
    <x v="2"/>
    <x v="3"/>
    <x v="3"/>
    <x v="1174"/>
    <x v="3"/>
    <m/>
    <m/>
    <n v="100"/>
    <m/>
    <s v="PUAWEW0929W830"/>
    <x v="0"/>
    <x v="1"/>
  </r>
  <r>
    <x v="2"/>
    <x v="3"/>
    <x v="3"/>
    <x v="1174"/>
    <x v="4"/>
    <m/>
    <m/>
    <m/>
    <m/>
    <s v="PUAWEW0929W830"/>
    <x v="0"/>
    <x v="1"/>
  </r>
  <r>
    <x v="2"/>
    <x v="3"/>
    <x v="3"/>
    <x v="1174"/>
    <x v="5"/>
    <m/>
    <m/>
    <n v="0.13850000000000001"/>
    <m/>
    <s v="PUAWEW0929W830"/>
    <x v="0"/>
    <x v="1"/>
  </r>
  <r>
    <x v="2"/>
    <x v="3"/>
    <x v="3"/>
    <x v="1174"/>
    <x v="6"/>
    <m/>
    <m/>
    <n v="-0.13850000000000001"/>
    <m/>
    <s v="PUAWEW0929W830"/>
    <x v="0"/>
    <x v="0"/>
  </r>
  <r>
    <x v="2"/>
    <x v="3"/>
    <x v="3"/>
    <x v="1179"/>
    <x v="0"/>
    <n v="50"/>
    <m/>
    <n v="100"/>
    <m/>
    <s v="PUAWEW0982X503"/>
    <x v="0"/>
    <x v="1"/>
  </r>
  <r>
    <x v="2"/>
    <x v="3"/>
    <x v="3"/>
    <x v="1179"/>
    <x v="1"/>
    <n v="50"/>
    <m/>
    <n v="100"/>
    <m/>
    <s v="PUAWEW0982X503"/>
    <x v="0"/>
    <x v="1"/>
  </r>
  <r>
    <x v="2"/>
    <x v="3"/>
    <x v="3"/>
    <x v="1179"/>
    <x v="2"/>
    <n v="0"/>
    <m/>
    <n v="0"/>
    <m/>
    <s v="PUAWEW0982X503"/>
    <x v="0"/>
    <x v="1"/>
  </r>
  <r>
    <x v="2"/>
    <x v="3"/>
    <x v="3"/>
    <x v="1179"/>
    <x v="3"/>
    <n v="100"/>
    <m/>
    <n v="100"/>
    <m/>
    <s v="PUAWEW0982X503"/>
    <x v="0"/>
    <x v="1"/>
  </r>
  <r>
    <x v="2"/>
    <x v="3"/>
    <x v="3"/>
    <x v="1179"/>
    <x v="4"/>
    <m/>
    <m/>
    <m/>
    <m/>
    <s v="PUAWEW0982X503"/>
    <x v="0"/>
    <x v="1"/>
  </r>
  <r>
    <x v="2"/>
    <x v="3"/>
    <x v="3"/>
    <x v="1179"/>
    <x v="5"/>
    <n v="0.18149999999999999"/>
    <m/>
    <n v="0.36299999999999999"/>
    <m/>
    <s v="PUAWEW0982X503"/>
    <x v="0"/>
    <x v="1"/>
  </r>
  <r>
    <x v="2"/>
    <x v="3"/>
    <x v="3"/>
    <x v="1179"/>
    <x v="6"/>
    <n v="-0.18149999999999999"/>
    <m/>
    <n v="-0.36299999999999999"/>
    <m/>
    <s v="PUAWEW0982X503"/>
    <x v="0"/>
    <x v="0"/>
  </r>
  <r>
    <x v="2"/>
    <x v="3"/>
    <x v="3"/>
    <x v="1180"/>
    <x v="0"/>
    <n v="50"/>
    <m/>
    <n v="50"/>
    <m/>
    <s v="PUAWEW0983X503"/>
    <x v="0"/>
    <x v="1"/>
  </r>
  <r>
    <x v="2"/>
    <x v="3"/>
    <x v="3"/>
    <x v="1180"/>
    <x v="1"/>
    <n v="50"/>
    <m/>
    <n v="50"/>
    <m/>
    <s v="PUAWEW0983X503"/>
    <x v="0"/>
    <x v="1"/>
  </r>
  <r>
    <x v="2"/>
    <x v="3"/>
    <x v="3"/>
    <x v="1180"/>
    <x v="2"/>
    <n v="0"/>
    <m/>
    <n v="0"/>
    <m/>
    <s v="PUAWEW0983X503"/>
    <x v="0"/>
    <x v="1"/>
  </r>
  <r>
    <x v="2"/>
    <x v="3"/>
    <x v="3"/>
    <x v="1180"/>
    <x v="3"/>
    <n v="100"/>
    <m/>
    <n v="100"/>
    <m/>
    <s v="PUAWEW0983X503"/>
    <x v="0"/>
    <x v="1"/>
  </r>
  <r>
    <x v="2"/>
    <x v="3"/>
    <x v="3"/>
    <x v="1180"/>
    <x v="4"/>
    <m/>
    <m/>
    <m/>
    <m/>
    <s v="PUAWEW0983X503"/>
    <x v="0"/>
    <x v="1"/>
  </r>
  <r>
    <x v="2"/>
    <x v="3"/>
    <x v="3"/>
    <x v="1180"/>
    <x v="5"/>
    <n v="0.1925"/>
    <m/>
    <n v="0.1925"/>
    <m/>
    <s v="PUAWEW0983X503"/>
    <x v="0"/>
    <x v="1"/>
  </r>
  <r>
    <x v="2"/>
    <x v="3"/>
    <x v="3"/>
    <x v="1180"/>
    <x v="6"/>
    <n v="-0.1925"/>
    <m/>
    <n v="-0.1925"/>
    <m/>
    <s v="PUAWEW0983X503"/>
    <x v="0"/>
    <x v="0"/>
  </r>
  <r>
    <x v="2"/>
    <x v="3"/>
    <x v="3"/>
    <x v="1181"/>
    <x v="0"/>
    <n v="50"/>
    <m/>
    <n v="100"/>
    <m/>
    <s v="PUAWEW0984W303"/>
    <x v="0"/>
    <x v="1"/>
  </r>
  <r>
    <x v="2"/>
    <x v="3"/>
    <x v="3"/>
    <x v="1181"/>
    <x v="1"/>
    <n v="50"/>
    <m/>
    <n v="100"/>
    <m/>
    <s v="PUAWEW0984W303"/>
    <x v="0"/>
    <x v="1"/>
  </r>
  <r>
    <x v="2"/>
    <x v="3"/>
    <x v="3"/>
    <x v="1181"/>
    <x v="2"/>
    <n v="0"/>
    <m/>
    <n v="0"/>
    <m/>
    <s v="PUAWEW0984W303"/>
    <x v="0"/>
    <x v="1"/>
  </r>
  <r>
    <x v="2"/>
    <x v="3"/>
    <x v="3"/>
    <x v="1181"/>
    <x v="3"/>
    <n v="100"/>
    <m/>
    <n v="100"/>
    <m/>
    <s v="PUAWEW0984W303"/>
    <x v="0"/>
    <x v="1"/>
  </r>
  <r>
    <x v="2"/>
    <x v="3"/>
    <x v="3"/>
    <x v="1181"/>
    <x v="4"/>
    <m/>
    <m/>
    <m/>
    <m/>
    <s v="PUAWEW0984W303"/>
    <x v="0"/>
    <x v="1"/>
  </r>
  <r>
    <x v="2"/>
    <x v="3"/>
    <x v="3"/>
    <x v="1181"/>
    <x v="5"/>
    <n v="0.185"/>
    <m/>
    <n v="0.37"/>
    <m/>
    <s v="PUAWEW0984W303"/>
    <x v="0"/>
    <x v="1"/>
  </r>
  <r>
    <x v="2"/>
    <x v="3"/>
    <x v="3"/>
    <x v="1181"/>
    <x v="6"/>
    <n v="-0.185"/>
    <m/>
    <n v="-0.37"/>
    <m/>
    <s v="PUAWEW0984W303"/>
    <x v="0"/>
    <x v="0"/>
  </r>
  <r>
    <x v="2"/>
    <x v="3"/>
    <x v="3"/>
    <x v="1183"/>
    <x v="0"/>
    <n v="50"/>
    <m/>
    <n v="50"/>
    <m/>
    <s v="PUAWEW0986X503"/>
    <x v="0"/>
    <x v="1"/>
  </r>
  <r>
    <x v="2"/>
    <x v="3"/>
    <x v="3"/>
    <x v="1183"/>
    <x v="1"/>
    <n v="50"/>
    <m/>
    <n v="50"/>
    <m/>
    <s v="PUAWEW0986X503"/>
    <x v="0"/>
    <x v="1"/>
  </r>
  <r>
    <x v="2"/>
    <x v="3"/>
    <x v="3"/>
    <x v="1183"/>
    <x v="2"/>
    <n v="0"/>
    <m/>
    <n v="0"/>
    <m/>
    <s v="PUAWEW0986X503"/>
    <x v="0"/>
    <x v="1"/>
  </r>
  <r>
    <x v="2"/>
    <x v="3"/>
    <x v="3"/>
    <x v="1183"/>
    <x v="3"/>
    <n v="100"/>
    <m/>
    <n v="100"/>
    <m/>
    <s v="PUAWEW0986X503"/>
    <x v="0"/>
    <x v="1"/>
  </r>
  <r>
    <x v="2"/>
    <x v="3"/>
    <x v="3"/>
    <x v="1183"/>
    <x v="4"/>
    <m/>
    <m/>
    <m/>
    <m/>
    <s v="PUAWEW0986X503"/>
    <x v="0"/>
    <x v="1"/>
  </r>
  <r>
    <x v="2"/>
    <x v="3"/>
    <x v="3"/>
    <x v="1183"/>
    <x v="5"/>
    <n v="0.1885"/>
    <m/>
    <n v="0.1885"/>
    <m/>
    <s v="PUAWEW0986X503"/>
    <x v="0"/>
    <x v="1"/>
  </r>
  <r>
    <x v="2"/>
    <x v="3"/>
    <x v="3"/>
    <x v="1183"/>
    <x v="6"/>
    <n v="-0.1885"/>
    <m/>
    <n v="-0.1885"/>
    <m/>
    <s v="PUAWEW0986X503"/>
    <x v="0"/>
    <x v="0"/>
  </r>
  <r>
    <x v="2"/>
    <x v="3"/>
    <x v="3"/>
    <x v="1184"/>
    <x v="0"/>
    <n v="50"/>
    <m/>
    <n v="50"/>
    <m/>
    <s v="PUAWEW0987W503"/>
    <x v="0"/>
    <x v="1"/>
  </r>
  <r>
    <x v="2"/>
    <x v="3"/>
    <x v="3"/>
    <x v="1184"/>
    <x v="1"/>
    <n v="50"/>
    <m/>
    <n v="50"/>
    <m/>
    <s v="PUAWEW0987W503"/>
    <x v="0"/>
    <x v="1"/>
  </r>
  <r>
    <x v="2"/>
    <x v="3"/>
    <x v="3"/>
    <x v="1184"/>
    <x v="2"/>
    <n v="0"/>
    <m/>
    <n v="0"/>
    <m/>
    <s v="PUAWEW0987W503"/>
    <x v="0"/>
    <x v="1"/>
  </r>
  <r>
    <x v="2"/>
    <x v="3"/>
    <x v="3"/>
    <x v="1184"/>
    <x v="3"/>
    <n v="100"/>
    <m/>
    <n v="100"/>
    <m/>
    <s v="PUAWEW0987W503"/>
    <x v="0"/>
    <x v="1"/>
  </r>
  <r>
    <x v="2"/>
    <x v="3"/>
    <x v="3"/>
    <x v="1184"/>
    <x v="4"/>
    <m/>
    <m/>
    <m/>
    <m/>
    <s v="PUAWEW0987W503"/>
    <x v="0"/>
    <x v="1"/>
  </r>
  <r>
    <x v="2"/>
    <x v="3"/>
    <x v="3"/>
    <x v="1184"/>
    <x v="5"/>
    <n v="8.2500000000000004E-2"/>
    <m/>
    <n v="8.2500000000000004E-2"/>
    <m/>
    <s v="PUAWEW0987W503"/>
    <x v="0"/>
    <x v="1"/>
  </r>
  <r>
    <x v="2"/>
    <x v="3"/>
    <x v="3"/>
    <x v="1184"/>
    <x v="6"/>
    <n v="-8.2500000000000004E-2"/>
    <m/>
    <n v="-8.2500000000000004E-2"/>
    <m/>
    <s v="PUAWEW0987W50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9DDB22-62AE-478F-AA06-026585E1B2EE}" name="PivotTable2" cacheId="9"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8:Q96" firstHeaderRow="1" firstDataRow="2" firstDataCol="3" rowPageCount="2" colPageCount="1"/>
  <pivotFields count="12">
    <pivotField name="C Unit" axis="axisRow" compact="0" outline="0" subtotalTop="0" multipleItemSelectionAllowed="1" showAll="0" defaultSubtotal="0">
      <items count="3">
        <item x="1"/>
        <item h="1" x="0"/>
        <item h="1"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multipleItemSelectionAllowed="1" showAll="0" defaultSubtotal="0">
      <items count="7">
        <item x="2"/>
        <item x="1"/>
        <item x="4"/>
        <item x="5"/>
        <item x="0"/>
        <item x="6"/>
        <item x="3"/>
      </items>
      <extLst>
        <ext xmlns:x14="http://schemas.microsoft.com/office/spreadsheetml/2009/9/main" uri="{2946ED86-A175-432a-8AC1-64E0C546D7DE}">
          <x14:pivotField fillDownLabels="1"/>
        </ext>
      </extLst>
    </pivotField>
    <pivotField axis="axisRow" compact="0" outline="0" subtotalTop="0" showAll="0" measureFilter="1" sortType="ascending" defaultSubtotal="0">
      <items count="1676">
        <item x="369"/>
        <item x="1184"/>
        <item x="1183"/>
        <item x="1182"/>
        <item x="1181"/>
        <item x="1180"/>
        <item x="1179"/>
        <item x="1178"/>
        <item x="1177"/>
        <item m="1" x="1665"/>
        <item x="1176"/>
        <item x="1175"/>
        <item x="1174"/>
        <item x="1173"/>
        <item x="1172"/>
        <item x="1171"/>
        <item x="1170"/>
        <item m="1" x="1520"/>
        <item x="1169"/>
        <item x="1168"/>
        <item x="1408"/>
        <item x="1167"/>
        <item x="1166"/>
        <item x="1165"/>
        <item x="1164"/>
        <item x="1163"/>
        <item x="1162"/>
        <item x="1161"/>
        <item x="1160"/>
        <item x="1159"/>
        <item x="1158"/>
        <item x="1157"/>
        <item x="1156"/>
        <item x="1155"/>
        <item x="1154"/>
        <item x="1153"/>
        <item x="1152"/>
        <item x="1151"/>
        <item x="1150"/>
        <item x="1149"/>
        <item x="1148"/>
        <item x="1147"/>
        <item x="1146"/>
        <item x="1145"/>
        <item x="1144"/>
        <item m="1" x="1664"/>
        <item x="1130"/>
        <item x="1143"/>
        <item x="1142"/>
        <item x="1141"/>
        <item x="1140"/>
        <item x="1139"/>
        <item x="1138"/>
        <item x="1137"/>
        <item x="1136"/>
        <item x="1135"/>
        <item x="1134"/>
        <item x="1133"/>
        <item x="1132"/>
        <item x="1131"/>
        <item x="65"/>
        <item x="534"/>
        <item x="533"/>
        <item x="532"/>
        <item x="531"/>
        <item x="1232"/>
        <item x="530"/>
        <item m="1" x="1607"/>
        <item x="188"/>
        <item m="1" x="1606"/>
        <item m="1" x="1605"/>
        <item m="1" x="1604"/>
        <item m="1" x="1603"/>
        <item m="1" x="1602"/>
        <item m="1" x="1601"/>
        <item m="1" x="1600"/>
        <item m="1" x="1599"/>
        <item m="1" x="1598"/>
        <item m="1" x="1597"/>
        <item m="1" x="1596"/>
        <item m="1" x="1595"/>
        <item m="1" x="1594"/>
        <item m="1" x="1593"/>
        <item m="1" x="1592"/>
        <item m="1" x="1591"/>
        <item m="1" x="1590"/>
        <item m="1" x="1589"/>
        <item m="1" x="1588"/>
        <item m="1" x="1587"/>
        <item m="1" x="1586"/>
        <item m="1" x="1585"/>
        <item m="1" x="1584"/>
        <item m="1" x="1583"/>
        <item m="1" x="1582"/>
        <item m="1" x="1581"/>
        <item m="1" x="1580"/>
        <item m="1" x="1579"/>
        <item m="1" x="1578"/>
        <item m="1" x="1577"/>
        <item m="1" x="1576"/>
        <item m="1" x="1575"/>
        <item m="1" x="1574"/>
        <item m="1" x="1430"/>
        <item m="1" x="1573"/>
        <item m="1" x="1572"/>
        <item m="1" x="1571"/>
        <item m="1" x="1570"/>
        <item m="1" x="1569"/>
        <item m="1" x="1568"/>
        <item m="1" x="1567"/>
        <item m="1" x="1566"/>
        <item m="1" x="1565"/>
        <item m="1" x="1564"/>
        <item m="1" x="1563"/>
        <item m="1" x="1562"/>
        <item m="1" x="1561"/>
        <item m="1" x="1560"/>
        <item m="1" x="1559"/>
        <item x="187"/>
        <item m="1" x="1558"/>
        <item m="1" x="1557"/>
        <item m="1" x="1556"/>
        <item m="1" x="1555"/>
        <item m="1" x="1554"/>
        <item m="1" x="1553"/>
        <item m="1" x="1552"/>
        <item m="1" x="1551"/>
        <item m="1" x="1550"/>
        <item m="1" x="1549"/>
        <item m="1" x="1548"/>
        <item x="186"/>
        <item x="185"/>
        <item x="184"/>
        <item x="183"/>
        <item x="182"/>
        <item x="181"/>
        <item x="180"/>
        <item x="179"/>
        <item x="178"/>
        <item x="177"/>
        <item x="176"/>
        <item x="175"/>
        <item x="174"/>
        <item x="173"/>
        <item x="172"/>
        <item x="171"/>
        <item x="170"/>
        <item m="1" x="1547"/>
        <item x="169"/>
        <item x="168"/>
        <item x="167"/>
        <item x="166"/>
        <item x="165"/>
        <item x="164"/>
        <item m="1" x="1429"/>
        <item m="1" x="1428"/>
        <item m="1" x="1427"/>
        <item m="1" x="1546"/>
        <item m="1" x="1426"/>
        <item x="163"/>
        <item x="162"/>
        <item m="1" x="1545"/>
        <item x="161"/>
        <item x="160"/>
        <item x="159"/>
        <item x="158"/>
        <item x="157"/>
        <item x="156"/>
        <item m="1" x="1544"/>
        <item m="1" x="1543"/>
        <item x="155"/>
        <item x="154"/>
        <item x="153"/>
        <item x="152"/>
        <item x="151"/>
        <item m="1" x="1425"/>
        <item x="150"/>
        <item x="149"/>
        <item x="148"/>
        <item m="1" x="1424"/>
        <item m="1" x="1423"/>
        <item x="147"/>
        <item x="146"/>
        <item x="145"/>
        <item x="144"/>
        <item x="143"/>
        <item m="1" x="1422"/>
        <item m="1" x="1421"/>
        <item m="1" x="1420"/>
        <item m="1" x="1419"/>
        <item x="142"/>
        <item x="141"/>
        <item m="1" x="1542"/>
        <item x="140"/>
        <item x="139"/>
        <item x="138"/>
        <item x="137"/>
        <item x="136"/>
        <item x="135"/>
        <item m="1" x="1541"/>
        <item m="1" x="1540"/>
        <item x="134"/>
        <item x="133"/>
        <item x="132"/>
        <item x="131"/>
        <item x="130"/>
        <item m="1" x="1418"/>
        <item x="129"/>
        <item x="128"/>
        <item x="127"/>
        <item x="126"/>
        <item m="1" x="1539"/>
        <item x="125"/>
        <item x="124"/>
        <item x="123"/>
        <item x="122"/>
        <item x="121"/>
        <item m="1" x="1417"/>
        <item x="120"/>
        <item x="119"/>
        <item x="118"/>
        <item x="117"/>
        <item x="116"/>
        <item m="1" x="1538"/>
        <item x="115"/>
        <item x="114"/>
        <item x="113"/>
        <item x="112"/>
        <item x="111"/>
        <item x="110"/>
        <item x="109"/>
        <item m="1" x="1537"/>
        <item m="1" x="1416"/>
        <item x="108"/>
        <item x="107"/>
        <item x="106"/>
        <item x="105"/>
        <item x="104"/>
        <item x="103"/>
        <item x="102"/>
        <item m="1" x="1415"/>
        <item x="101"/>
        <item x="100"/>
        <item x="99"/>
        <item x="98"/>
        <item x="97"/>
        <item m="1" x="1536"/>
        <item x="96"/>
        <item x="95"/>
        <item x="94"/>
        <item x="93"/>
        <item x="92"/>
        <item x="91"/>
        <item x="90"/>
        <item x="89"/>
        <item x="88"/>
        <item m="1" x="1414"/>
        <item x="87"/>
        <item m="1" x="1413"/>
        <item x="86"/>
        <item x="85"/>
        <item x="84"/>
        <item x="83"/>
        <item x="82"/>
        <item x="81"/>
        <item x="80"/>
        <item x="79"/>
        <item x="78"/>
        <item x="77"/>
        <item x="76"/>
        <item x="75"/>
        <item x="74"/>
        <item x="73"/>
        <item x="72"/>
        <item x="71"/>
        <item x="70"/>
        <item x="69"/>
        <item x="68"/>
        <item x="529"/>
        <item x="368"/>
        <item x="367"/>
        <item x="366"/>
        <item x="365"/>
        <item x="1216"/>
        <item x="1215"/>
        <item x="364"/>
        <item x="17"/>
        <item x="16"/>
        <item x="1214"/>
        <item x="1213"/>
        <item x="528"/>
        <item x="527"/>
        <item x="526"/>
        <item x="525"/>
        <item x="524"/>
        <item x="523"/>
        <item x="522"/>
        <item x="964"/>
        <item x="963"/>
        <item x="962"/>
        <item x="521"/>
        <item x="520"/>
        <item x="519"/>
        <item x="518"/>
        <item x="1231"/>
        <item x="1230"/>
        <item x="517"/>
        <item x="516"/>
        <item x="515"/>
        <item x="363"/>
        <item x="362"/>
        <item x="1212"/>
        <item x="1211"/>
        <item x="361"/>
        <item x="360"/>
        <item x="359"/>
        <item x="358"/>
        <item x="357"/>
        <item x="356"/>
        <item x="355"/>
        <item x="354"/>
        <item x="353"/>
        <item x="1210"/>
        <item x="1209"/>
        <item x="352"/>
        <item x="351"/>
        <item x="350"/>
        <item x="1208"/>
        <item x="349"/>
        <item x="15"/>
        <item x="1207"/>
        <item x="348"/>
        <item x="347"/>
        <item x="346"/>
        <item x="14"/>
        <item x="13"/>
        <item x="345"/>
        <item x="344"/>
        <item x="343"/>
        <item x="342"/>
        <item x="341"/>
        <item x="340"/>
        <item m="1" x="1409"/>
        <item x="339"/>
        <item x="338"/>
        <item x="337"/>
        <item x="336"/>
        <item x="335"/>
        <item x="514"/>
        <item x="513"/>
        <item x="512"/>
        <item x="511"/>
        <item m="1" x="1529"/>
        <item x="961"/>
        <item x="960"/>
        <item x="959"/>
        <item x="1326"/>
        <item x="958"/>
        <item x="957"/>
        <item x="1325"/>
        <item x="956"/>
        <item x="955"/>
        <item x="954"/>
        <item x="1324"/>
        <item x="1323"/>
        <item x="953"/>
        <item x="952"/>
        <item x="951"/>
        <item x="950"/>
        <item x="1322"/>
        <item x="334"/>
        <item x="333"/>
        <item x="332"/>
        <item x="331"/>
        <item x="330"/>
        <item x="12"/>
        <item x="1206"/>
        <item x="1205"/>
        <item x="1204"/>
        <item x="1203"/>
        <item x="329"/>
        <item x="1202"/>
        <item x="11"/>
        <item x="1201"/>
        <item x="328"/>
        <item x="327"/>
        <item x="326"/>
        <item x="325"/>
        <item x="324"/>
        <item x="10"/>
        <item x="323"/>
        <item x="1200"/>
        <item x="322"/>
        <item x="321"/>
        <item x="320"/>
        <item m="1" x="1668"/>
        <item x="319"/>
        <item x="318"/>
        <item x="317"/>
        <item x="316"/>
        <item m="1" x="1446"/>
        <item x="315"/>
        <item x="9"/>
        <item x="314"/>
        <item x="313"/>
        <item x="312"/>
        <item x="311"/>
        <item x="310"/>
        <item x="309"/>
        <item x="308"/>
        <item x="307"/>
        <item x="8"/>
        <item x="7"/>
        <item x="1199"/>
        <item x="1198"/>
        <item x="306"/>
        <item x="305"/>
        <item x="304"/>
        <item x="303"/>
        <item x="302"/>
        <item x="1197"/>
        <item x="301"/>
        <item x="300"/>
        <item x="299"/>
        <item x="298"/>
        <item x="6"/>
        <item m="1" x="1445"/>
        <item x="297"/>
        <item x="296"/>
        <item x="295"/>
        <item x="294"/>
        <item x="293"/>
        <item x="292"/>
        <item x="291"/>
        <item x="290"/>
        <item x="289"/>
        <item x="288"/>
        <item x="287"/>
        <item x="286"/>
        <item x="285"/>
        <item x="1196"/>
        <item x="1195"/>
        <item x="284"/>
        <item x="283"/>
        <item x="282"/>
        <item x="281"/>
        <item x="280"/>
        <item x="279"/>
        <item x="278"/>
        <item x="277"/>
        <item x="276"/>
        <item x="275"/>
        <item x="274"/>
        <item x="273"/>
        <item x="272"/>
        <item x="271"/>
        <item x="1194"/>
        <item x="1193"/>
        <item x="270"/>
        <item x="269"/>
        <item x="268"/>
        <item x="267"/>
        <item x="266"/>
        <item x="265"/>
        <item x="264"/>
        <item x="5"/>
        <item x="4"/>
        <item m="1" x="1614"/>
        <item m="1" x="1613"/>
        <item m="1" x="1612"/>
        <item x="263"/>
        <item x="262"/>
        <item m="1" x="1667"/>
        <item x="1192"/>
        <item m="1" x="1444"/>
        <item m="1" x="1611"/>
        <item x="261"/>
        <item x="260"/>
        <item x="1191"/>
        <item x="259"/>
        <item x="1190"/>
        <item x="258"/>
        <item x="1189"/>
        <item x="257"/>
        <item x="256"/>
        <item x="1188"/>
        <item x="255"/>
        <item x="254"/>
        <item x="253"/>
        <item x="252"/>
        <item x="251"/>
        <item x="250"/>
        <item x="3"/>
        <item x="1187"/>
        <item x="1186"/>
        <item x="249"/>
        <item m="1" x="1443"/>
        <item x="248"/>
        <item x="247"/>
        <item x="246"/>
        <item x="573"/>
        <item x="1247"/>
        <item x="1246"/>
        <item x="245"/>
        <item x="244"/>
        <item m="1" x="1666"/>
        <item x="243"/>
        <item x="242"/>
        <item x="241"/>
        <item x="240"/>
        <item x="1245"/>
        <item x="572"/>
        <item x="571"/>
        <item x="1244"/>
        <item x="1243"/>
        <item x="570"/>
        <item m="1" x="1621"/>
        <item x="857"/>
        <item x="1242"/>
        <item x="569"/>
        <item x="568"/>
        <item x="567"/>
        <item x="566"/>
        <item x="565"/>
        <item x="564"/>
        <item x="1241"/>
        <item x="563"/>
        <item x="562"/>
        <item x="561"/>
        <item x="560"/>
        <item x="559"/>
        <item x="558"/>
        <item x="557"/>
        <item x="556"/>
        <item x="555"/>
        <item x="554"/>
        <item x="553"/>
        <item x="239"/>
        <item x="2"/>
        <item x="238"/>
        <item x="237"/>
        <item x="236"/>
        <item x="235"/>
        <item x="234"/>
        <item x="233"/>
        <item x="232"/>
        <item x="1"/>
        <item x="1185"/>
        <item x="231"/>
        <item x="230"/>
        <item x="229"/>
        <item x="228"/>
        <item x="1240"/>
        <item x="552"/>
        <item x="551"/>
        <item x="1239"/>
        <item x="550"/>
        <item m="1" x="1523"/>
        <item x="1238"/>
        <item x="1237"/>
        <item x="1236"/>
        <item x="549"/>
        <item x="548"/>
        <item x="547"/>
        <item x="546"/>
        <item x="545"/>
        <item x="949"/>
        <item x="948"/>
        <item x="947"/>
        <item x="946"/>
        <item x="945"/>
        <item x="1321"/>
        <item x="1320"/>
        <item m="1" x="1528"/>
        <item x="1319"/>
        <item x="1318"/>
        <item x="1317"/>
        <item x="1316"/>
        <item x="1315"/>
        <item x="1314"/>
        <item x="1313"/>
        <item x="1312"/>
        <item x="1311"/>
        <item x="1310"/>
        <item x="1309"/>
        <item x="1308"/>
        <item m="1" x="1527"/>
        <item x="1307"/>
        <item x="1306"/>
        <item x="1305"/>
        <item x="1304"/>
        <item x="1303"/>
        <item x="1302"/>
        <item x="944"/>
        <item x="943"/>
        <item x="942"/>
        <item x="941"/>
        <item x="940"/>
        <item x="939"/>
        <item x="938"/>
        <item x="937"/>
        <item x="936"/>
        <item x="1301"/>
        <item x="1300"/>
        <item x="935"/>
        <item x="934"/>
        <item x="1299"/>
        <item x="933"/>
        <item x="932"/>
        <item x="931"/>
        <item x="930"/>
        <item x="929"/>
        <item x="1298"/>
        <item x="928"/>
        <item x="927"/>
        <item x="1297"/>
        <item x="1296"/>
        <item x="1295"/>
        <item x="926"/>
        <item x="925"/>
        <item x="924"/>
        <item x="923"/>
        <item x="922"/>
        <item x="921"/>
        <item x="1294"/>
        <item x="1293"/>
        <item x="1292"/>
        <item x="1291"/>
        <item x="1290"/>
        <item x="1289"/>
        <item x="1288"/>
        <item x="920"/>
        <item x="919"/>
        <item x="918"/>
        <item x="917"/>
        <item x="916"/>
        <item x="915"/>
        <item x="914"/>
        <item m="1" x="1651"/>
        <item x="913"/>
        <item x="912"/>
        <item x="911"/>
        <item x="910"/>
        <item x="909"/>
        <item m="1" x="1513"/>
        <item x="908"/>
        <item m="1" x="1512"/>
        <item m="1" x="1526"/>
        <item x="907"/>
        <item x="906"/>
        <item x="905"/>
        <item x="904"/>
        <item x="903"/>
        <item x="902"/>
        <item x="901"/>
        <item x="900"/>
        <item x="899"/>
        <item m="1" x="1650"/>
        <item x="898"/>
        <item x="897"/>
        <item x="896"/>
        <item x="895"/>
        <item x="894"/>
        <item x="893"/>
        <item x="1287"/>
        <item m="1" x="1531"/>
        <item m="1" x="1530"/>
        <item x="1407"/>
        <item m="1" x="1675"/>
        <item m="1" x="1674"/>
        <item m="1" x="1673"/>
        <item x="1406"/>
        <item x="1405"/>
        <item x="892"/>
        <item x="891"/>
        <item x="890"/>
        <item x="889"/>
        <item x="888"/>
        <item x="1286"/>
        <item x="887"/>
        <item x="886"/>
        <item x="885"/>
        <item x="884"/>
        <item m="1" x="1511"/>
        <item m="1" x="1649"/>
        <item x="883"/>
        <item x="882"/>
        <item x="881"/>
        <item x="880"/>
        <item x="879"/>
        <item x="878"/>
        <item x="877"/>
        <item x="876"/>
        <item x="875"/>
        <item x="874"/>
        <item x="873"/>
        <item x="872"/>
        <item x="871"/>
        <item x="870"/>
        <item x="869"/>
        <item x="868"/>
        <item x="867"/>
        <item x="866"/>
        <item x="865"/>
        <item x="864"/>
        <item x="863"/>
        <item x="1285"/>
        <item x="1284"/>
        <item x="1283"/>
        <item x="1282"/>
        <item x="1281"/>
        <item x="1280"/>
        <item x="1279"/>
        <item x="1278"/>
        <item x="862"/>
        <item x="861"/>
        <item x="1277"/>
        <item x="1276"/>
        <item x="1275"/>
        <item x="1274"/>
        <item x="1273"/>
        <item x="1272"/>
        <item x="1271"/>
        <item x="860"/>
        <item x="859"/>
        <item x="858"/>
        <item m="1" x="1672"/>
        <item x="1270"/>
        <item x="1269"/>
        <item x="1404"/>
        <item x="1403"/>
        <item x="1402"/>
        <item x="1401"/>
        <item x="1400"/>
        <item x="1399"/>
        <item x="1398"/>
        <item x="1397"/>
        <item x="1396"/>
        <item x="1395"/>
        <item x="1394"/>
        <item x="1393"/>
        <item x="1392"/>
        <item x="1391"/>
        <item x="1390"/>
        <item x="1389"/>
        <item x="1388"/>
        <item x="856"/>
        <item x="855"/>
        <item x="854"/>
        <item x="853"/>
        <item x="852"/>
        <item x="851"/>
        <item x="850"/>
        <item x="849"/>
        <item x="848"/>
        <item x="847"/>
        <item x="846"/>
        <item x="845"/>
        <item x="844"/>
        <item x="843"/>
        <item x="842"/>
        <item x="841"/>
        <item x="840"/>
        <item x="839"/>
        <item x="838"/>
        <item m="1" x="1510"/>
        <item x="837"/>
        <item x="836"/>
        <item x="835"/>
        <item x="834"/>
        <item x="45"/>
        <item x="833"/>
        <item x="832"/>
        <item x="831"/>
        <item x="44"/>
        <item x="830"/>
        <item x="829"/>
        <item x="828"/>
        <item x="827"/>
        <item x="43"/>
        <item x="42"/>
        <item x="826"/>
        <item x="825"/>
        <item x="824"/>
        <item x="823"/>
        <item x="822"/>
        <item x="821"/>
        <item x="820"/>
        <item x="819"/>
        <item x="41"/>
        <item x="1268"/>
        <item x="1267"/>
        <item x="1266"/>
        <item x="1265"/>
        <item x="1264"/>
        <item m="1" x="1648"/>
        <item x="818"/>
        <item x="817"/>
        <item x="816"/>
        <item x="815"/>
        <item x="814"/>
        <item x="813"/>
        <item x="812"/>
        <item x="811"/>
        <item x="810"/>
        <item x="1263"/>
        <item x="809"/>
        <item x="808"/>
        <item x="807"/>
        <item x="806"/>
        <item x="805"/>
        <item x="804"/>
        <item x="803"/>
        <item m="1" x="1647"/>
        <item x="802"/>
        <item x="1262"/>
        <item x="801"/>
        <item x="800"/>
        <item m="1" x="1646"/>
        <item m="1" x="1509"/>
        <item x="799"/>
        <item m="1" x="1508"/>
        <item x="798"/>
        <item x="797"/>
        <item m="1" x="1507"/>
        <item m="1" x="1506"/>
        <item m="1" x="1505"/>
        <item x="796"/>
        <item x="795"/>
        <item x="794"/>
        <item m="1" x="1504"/>
        <item x="793"/>
        <item x="792"/>
        <item x="791"/>
        <item x="790"/>
        <item m="1" x="1503"/>
        <item x="789"/>
        <item m="1" x="1502"/>
        <item x="788"/>
        <item m="1" x="1645"/>
        <item x="40"/>
        <item x="39"/>
        <item m="1" x="1501"/>
        <item m="1" x="1500"/>
        <item m="1" x="1499"/>
        <item m="1" x="1644"/>
        <item x="787"/>
        <item m="1" x="1643"/>
        <item x="786"/>
        <item x="785"/>
        <item x="784"/>
        <item x="783"/>
        <item m="1" x="1498"/>
        <item x="782"/>
        <item m="1" x="1497"/>
        <item x="781"/>
        <item m="1" x="1496"/>
        <item x="780"/>
        <item m="1" x="1495"/>
        <item m="1" x="1642"/>
        <item m="1" x="1641"/>
        <item x="779"/>
        <item m="1" x="1640"/>
        <item m="1" x="1639"/>
        <item m="1" x="1494"/>
        <item x="778"/>
        <item x="777"/>
        <item x="776"/>
        <item m="1" x="1493"/>
        <item x="775"/>
        <item m="1" x="1638"/>
        <item x="774"/>
        <item m="1" x="1637"/>
        <item x="773"/>
        <item m="1" x="1636"/>
        <item m="1" x="1635"/>
        <item x="772"/>
        <item m="1" x="1492"/>
        <item m="1" x="1491"/>
        <item x="38"/>
        <item x="771"/>
        <item x="770"/>
        <item x="769"/>
        <item x="768"/>
        <item x="37"/>
        <item x="767"/>
        <item x="766"/>
        <item x="765"/>
        <item x="764"/>
        <item x="763"/>
        <item m="1" x="1671"/>
        <item x="762"/>
        <item m="1" x="1634"/>
        <item x="761"/>
        <item m="1" x="1490"/>
        <item x="760"/>
        <item m="1" x="1489"/>
        <item x="759"/>
        <item m="1" x="1633"/>
        <item m="1" x="1488"/>
        <item m="1" x="1487"/>
        <item m="1" x="1486"/>
        <item x="758"/>
        <item x="757"/>
        <item m="1" x="1485"/>
        <item x="756"/>
        <item m="1" x="1632"/>
        <item x="755"/>
        <item x="754"/>
        <item x="753"/>
        <item x="752"/>
        <item x="751"/>
        <item m="1" x="1484"/>
        <item x="750"/>
        <item m="1" x="1483"/>
        <item x="749"/>
        <item x="748"/>
        <item x="747"/>
        <item m="1" x="1482"/>
        <item x="746"/>
        <item x="745"/>
        <item x="744"/>
        <item x="743"/>
        <item x="742"/>
        <item m="1" x="1631"/>
        <item x="741"/>
        <item x="740"/>
        <item x="739"/>
        <item x="738"/>
        <item x="737"/>
        <item x="736"/>
        <item m="1" x="1630"/>
        <item m="1" x="1481"/>
        <item x="735"/>
        <item x="734"/>
        <item m="1" x="1480"/>
        <item x="733"/>
        <item x="732"/>
        <item x="731"/>
        <item x="730"/>
        <item x="729"/>
        <item x="728"/>
        <item x="727"/>
        <item x="726"/>
        <item m="1" x="1479"/>
        <item x="725"/>
        <item x="724"/>
        <item m="1" x="1478"/>
        <item x="723"/>
        <item x="722"/>
        <item m="1" x="1629"/>
        <item m="1" x="1628"/>
        <item m="1" x="1477"/>
        <item m="1" x="1476"/>
        <item x="721"/>
        <item m="1" x="1627"/>
        <item x="720"/>
        <item m="1" x="1475"/>
        <item x="1261"/>
        <item x="1260"/>
        <item m="1" x="1474"/>
        <item m="1" x="1473"/>
        <item m="1" x="1472"/>
        <item x="36"/>
        <item x="35"/>
        <item x="719"/>
        <item x="718"/>
        <item x="717"/>
        <item x="716"/>
        <item x="715"/>
        <item x="714"/>
        <item x="713"/>
        <item x="712"/>
        <item x="711"/>
        <item x="710"/>
        <item x="709"/>
        <item x="708"/>
        <item x="707"/>
        <item x="706"/>
        <item m="1" x="1412"/>
        <item m="1" x="1411"/>
        <item x="34"/>
        <item x="705"/>
        <item x="704"/>
        <item x="703"/>
        <item x="702"/>
        <item x="701"/>
        <item m="1" x="1471"/>
        <item m="1" x="1470"/>
        <item x="700"/>
        <item x="699"/>
        <item m="1" x="1469"/>
        <item x="698"/>
        <item m="1" x="1468"/>
        <item x="697"/>
        <item x="696"/>
        <item x="695"/>
        <item x="694"/>
        <item x="693"/>
        <item x="692"/>
        <item x="691"/>
        <item x="690"/>
        <item x="689"/>
        <item m="1" x="1626"/>
        <item x="688"/>
        <item x="687"/>
        <item x="686"/>
        <item m="1" x="1467"/>
        <item x="685"/>
        <item x="684"/>
        <item x="1259"/>
        <item x="683"/>
        <item x="682"/>
        <item x="681"/>
        <item x="680"/>
        <item x="679"/>
        <item x="678"/>
        <item x="677"/>
        <item x="33"/>
        <item x="32"/>
        <item x="31"/>
        <item x="676"/>
        <item x="675"/>
        <item x="674"/>
        <item x="673"/>
        <item m="1" x="1525"/>
        <item x="672"/>
        <item x="671"/>
        <item x="670"/>
        <item x="669"/>
        <item x="668"/>
        <item x="667"/>
        <item x="666"/>
        <item m="1" x="1625"/>
        <item x="665"/>
        <item x="664"/>
        <item x="663"/>
        <item x="662"/>
        <item x="661"/>
        <item x="660"/>
        <item x="659"/>
        <item x="658"/>
        <item x="657"/>
        <item x="656"/>
        <item x="655"/>
        <item x="654"/>
        <item m="1" x="1410"/>
        <item x="653"/>
        <item m="1" x="1466"/>
        <item x="652"/>
        <item x="651"/>
        <item x="650"/>
        <item x="649"/>
        <item x="648"/>
        <item x="30"/>
        <item m="1" x="1465"/>
        <item x="647"/>
        <item x="646"/>
        <item x="645"/>
        <item x="644"/>
        <item x="643"/>
        <item m="1" x="1464"/>
        <item x="29"/>
        <item x="28"/>
        <item m="1" x="1532"/>
        <item x="642"/>
        <item x="641"/>
        <item x="640"/>
        <item m="1" x="1463"/>
        <item x="639"/>
        <item x="638"/>
        <item x="637"/>
        <item x="636"/>
        <item x="635"/>
        <item x="634"/>
        <item x="633"/>
        <item x="632"/>
        <item x="1258"/>
        <item m="1" x="1462"/>
        <item x="631"/>
        <item x="630"/>
        <item x="629"/>
        <item x="628"/>
        <item m="1" x="1461"/>
        <item m="1" x="1624"/>
        <item x="627"/>
        <item m="1" x="1524"/>
        <item x="626"/>
        <item x="625"/>
        <item m="1" x="1460"/>
        <item x="624"/>
        <item m="1" x="1623"/>
        <item x="1257"/>
        <item x="1256"/>
        <item x="623"/>
        <item x="622"/>
        <item x="621"/>
        <item x="620"/>
        <item x="619"/>
        <item x="618"/>
        <item x="617"/>
        <item m="1" x="1459"/>
        <item x="1255"/>
        <item x="616"/>
        <item m="1" x="1458"/>
        <item x="615"/>
        <item x="1254"/>
        <item x="1253"/>
        <item x="1252"/>
        <item x="614"/>
        <item x="613"/>
        <item m="1" x="1622"/>
        <item x="612"/>
        <item x="611"/>
        <item x="610"/>
        <item x="27"/>
        <item x="26"/>
        <item x="609"/>
        <item x="608"/>
        <item x="607"/>
        <item x="606"/>
        <item x="1251"/>
        <item x="605"/>
        <item x="1250"/>
        <item x="604"/>
        <item x="603"/>
        <item x="602"/>
        <item x="601"/>
        <item x="600"/>
        <item x="599"/>
        <item x="598"/>
        <item x="1249"/>
        <item x="1248"/>
        <item x="597"/>
        <item x="596"/>
        <item x="595"/>
        <item x="594"/>
        <item x="593"/>
        <item x="592"/>
        <item x="591"/>
        <item x="590"/>
        <item x="25"/>
        <item x="24"/>
        <item x="23"/>
        <item x="22"/>
        <item x="21"/>
        <item x="20"/>
        <item x="589"/>
        <item x="588"/>
        <item x="587"/>
        <item x="586"/>
        <item x="585"/>
        <item x="584"/>
        <item x="583"/>
        <item x="582"/>
        <item x="581"/>
        <item x="580"/>
        <item x="579"/>
        <item x="578"/>
        <item x="577"/>
        <item x="576"/>
        <item x="575"/>
        <item x="574"/>
        <item x="506"/>
        <item x="505"/>
        <item x="504"/>
        <item x="503"/>
        <item x="502"/>
        <item x="501"/>
        <item x="500"/>
        <item x="499"/>
        <item x="498"/>
        <item x="497"/>
        <item x="496"/>
        <item x="495"/>
        <item x="494"/>
        <item x="493"/>
        <item x="492"/>
        <item x="1227"/>
        <item x="491"/>
        <item x="490"/>
        <item x="489"/>
        <item x="488"/>
        <item x="487"/>
        <item x="486"/>
        <item x="485"/>
        <item x="484"/>
        <item x="483"/>
        <item x="482"/>
        <item x="481"/>
        <item x="480"/>
        <item x="479"/>
        <item x="478"/>
        <item x="477"/>
        <item x="476"/>
        <item x="475"/>
        <item x="474"/>
        <item x="473"/>
        <item x="1229"/>
        <item x="19"/>
        <item x="1228"/>
        <item x="18"/>
        <item m="1" x="1457"/>
        <item x="510"/>
        <item x="509"/>
        <item m="1" x="1456"/>
        <item x="508"/>
        <item x="507"/>
        <item m="1" x="1455"/>
        <item x="1121"/>
        <item x="1120"/>
        <item x="1119"/>
        <item x="1118"/>
        <item x="1117"/>
        <item x="1116"/>
        <item x="1115"/>
        <item x="1114"/>
        <item x="1113"/>
        <item x="1384"/>
        <item x="1112"/>
        <item x="1111"/>
        <item x="1383"/>
        <item x="1110"/>
        <item x="1109"/>
        <item x="1108"/>
        <item x="1107"/>
        <item m="1" x="1660"/>
        <item x="1106"/>
        <item x="1105"/>
        <item x="1104"/>
        <item x="1382"/>
        <item x="1103"/>
        <item x="1381"/>
        <item x="1102"/>
        <item x="1101"/>
        <item x="1380"/>
        <item x="1100"/>
        <item x="1387"/>
        <item x="1129"/>
        <item x="1386"/>
        <item m="1" x="1663"/>
        <item m="1" x="1662"/>
        <item x="1385"/>
        <item x="1128"/>
        <item x="1127"/>
        <item m="1" x="1661"/>
        <item x="1126"/>
        <item x="1125"/>
        <item x="1124"/>
        <item x="1123"/>
        <item x="1122"/>
        <item x="1098"/>
        <item x="1097"/>
        <item x="1096"/>
        <item x="1377"/>
        <item x="1376"/>
        <item x="1095"/>
        <item x="1375"/>
        <item x="1374"/>
        <item x="1373"/>
        <item x="1094"/>
        <item x="1093"/>
        <item x="1372"/>
        <item x="1092"/>
        <item x="1371"/>
        <item x="1091"/>
        <item x="1090"/>
        <item x="1089"/>
        <item x="1088"/>
        <item x="1087"/>
        <item x="1086"/>
        <item x="1085"/>
        <item x="1084"/>
        <item x="1083"/>
        <item x="1370"/>
        <item x="1082"/>
        <item x="1081"/>
        <item x="1369"/>
        <item x="1080"/>
        <item x="1079"/>
        <item x="1368"/>
        <item x="1078"/>
        <item x="1077"/>
        <item x="1076"/>
        <item x="1367"/>
        <item x="1075"/>
        <item x="1074"/>
        <item x="1366"/>
        <item x="1073"/>
        <item x="1072"/>
        <item x="1365"/>
        <item x="1364"/>
        <item x="1071"/>
        <item x="1070"/>
        <item x="1363"/>
        <item x="1069"/>
        <item x="1362"/>
        <item x="64"/>
        <item x="1361"/>
        <item x="1068"/>
        <item x="1067"/>
        <item x="1360"/>
        <item x="1066"/>
        <item x="1065"/>
        <item x="1359"/>
        <item x="1064"/>
        <item x="1358"/>
        <item x="1062"/>
        <item x="1063"/>
        <item x="1357"/>
        <item x="1061"/>
        <item x="1356"/>
        <item x="1059"/>
        <item x="1060"/>
        <item x="1058"/>
        <item x="1057"/>
        <item x="1056"/>
        <item x="63"/>
        <item x="1055"/>
        <item x="1054"/>
        <item x="1053"/>
        <item x="1099"/>
        <item x="1379"/>
        <item x="1378"/>
        <item x="1052"/>
        <item x="1051"/>
        <item x="1050"/>
        <item x="1049"/>
        <item x="1045"/>
        <item x="1044"/>
        <item x="1043"/>
        <item x="1042"/>
        <item x="1041"/>
        <item x="1040"/>
        <item x="1039"/>
        <item x="1038"/>
        <item x="59"/>
        <item x="58"/>
        <item x="57"/>
        <item x="1350"/>
        <item x="1037"/>
        <item x="1349"/>
        <item x="1036"/>
        <item x="1035"/>
        <item x="1348"/>
        <item x="1347"/>
        <item x="1346"/>
        <item x="56"/>
        <item x="1034"/>
        <item x="1345"/>
        <item x="55"/>
        <item x="1033"/>
        <item x="54"/>
        <item x="53"/>
        <item x="1344"/>
        <item x="1343"/>
        <item x="52"/>
        <item x="1032"/>
        <item x="51"/>
        <item x="1342"/>
        <item x="50"/>
        <item x="1341"/>
        <item x="1031"/>
        <item x="1030"/>
        <item x="1029"/>
        <item x="1340"/>
        <item x="1028"/>
        <item x="49"/>
        <item x="1339"/>
        <item x="1027"/>
        <item x="1026"/>
        <item x="48"/>
        <item x="1338"/>
        <item x="1025"/>
        <item x="47"/>
        <item x="1337"/>
        <item x="1024"/>
        <item x="1336"/>
        <item x="1335"/>
        <item x="1023"/>
        <item x="46"/>
        <item x="1334"/>
        <item x="1022"/>
        <item x="1021"/>
        <item x="1020"/>
        <item x="1019"/>
        <item x="1018"/>
        <item x="1017"/>
        <item m="1" x="1519"/>
        <item x="1016"/>
        <item x="1015"/>
        <item x="1014"/>
        <item x="1013"/>
        <item x="1012"/>
        <item x="1011"/>
        <item x="1010"/>
        <item x="1009"/>
        <item x="1008"/>
        <item x="1007"/>
        <item x="1006"/>
        <item x="1005"/>
        <item x="1004"/>
        <item x="1003"/>
        <item x="1002"/>
        <item x="1001"/>
        <item x="1000"/>
        <item x="999"/>
        <item x="998"/>
        <item x="997"/>
        <item x="996"/>
        <item x="995"/>
        <item x="994"/>
        <item x="993"/>
        <item m="1" x="1659"/>
        <item x="992"/>
        <item x="991"/>
        <item x="990"/>
        <item x="1048"/>
        <item x="1047"/>
        <item x="989"/>
        <item x="988"/>
        <item x="1046"/>
        <item x="1355"/>
        <item x="1354"/>
        <item x="1353"/>
        <item x="62"/>
        <item x="61"/>
        <item x="1352"/>
        <item x="60"/>
        <item x="1351"/>
        <item x="987"/>
        <item x="986"/>
        <item x="985"/>
        <item x="984"/>
        <item x="1333"/>
        <item x="983"/>
        <item x="1332"/>
        <item x="1331"/>
        <item x="1330"/>
        <item x="982"/>
        <item x="981"/>
        <item x="980"/>
        <item m="1" x="1658"/>
        <item m="1" x="1518"/>
        <item m="1" x="1657"/>
        <item x="979"/>
        <item x="978"/>
        <item x="977"/>
        <item x="976"/>
        <item m="1" x="1656"/>
        <item m="1" x="1655"/>
        <item m="1" x="1517"/>
        <item m="1" x="1654"/>
        <item m="1" x="1515"/>
        <item x="1329"/>
        <item m="1" x="1514"/>
        <item m="1" x="1516"/>
        <item m="1" x="1653"/>
        <item x="975"/>
        <item x="974"/>
        <item x="973"/>
        <item x="1328"/>
        <item x="1327"/>
        <item x="972"/>
        <item x="971"/>
        <item x="970"/>
        <item x="969"/>
        <item x="968"/>
        <item x="967"/>
        <item x="966"/>
        <item x="965"/>
        <item m="1" x="1652"/>
        <item x="544"/>
        <item x="543"/>
        <item x="1235"/>
        <item x="1234"/>
        <item m="1" x="1620"/>
        <item m="1" x="1619"/>
        <item x="542"/>
        <item x="1233"/>
        <item x="541"/>
        <item x="540"/>
        <item x="539"/>
        <item x="538"/>
        <item x="537"/>
        <item m="1" x="1670"/>
        <item x="536"/>
        <item x="535"/>
        <item x="227"/>
        <item m="1" x="1535"/>
        <item x="67"/>
        <item x="66"/>
        <item m="1" x="1534"/>
        <item m="1" x="1533"/>
        <item x="226"/>
        <item x="225"/>
        <item m="1" x="1442"/>
        <item x="224"/>
        <item x="0"/>
        <item x="223"/>
        <item x="222"/>
        <item x="221"/>
        <item x="220"/>
        <item x="219"/>
        <item x="218"/>
        <item x="217"/>
        <item x="216"/>
        <item x="215"/>
        <item x="214"/>
        <item x="213"/>
        <item x="212"/>
        <item x="211"/>
        <item x="472"/>
        <item x="471"/>
        <item x="470"/>
        <item x="469"/>
        <item x="468"/>
        <item x="467"/>
        <item x="466"/>
        <item x="465"/>
        <item x="464"/>
        <item x="463"/>
        <item x="462"/>
        <item x="461"/>
        <item x="460"/>
        <item x="459"/>
        <item x="458"/>
        <item x="457"/>
        <item x="456"/>
        <item x="455"/>
        <item x="454"/>
        <item x="453"/>
        <item x="452"/>
        <item x="451"/>
        <item x="450"/>
        <item x="449"/>
        <item m="1" x="1618"/>
        <item x="448"/>
        <item x="447"/>
        <item x="446"/>
        <item m="1" x="1454"/>
        <item x="445"/>
        <item x="444"/>
        <item x="443"/>
        <item x="442"/>
        <item x="441"/>
        <item x="440"/>
        <item x="439"/>
        <item x="438"/>
        <item x="437"/>
        <item x="436"/>
        <item x="435"/>
        <item x="434"/>
        <item x="433"/>
        <item x="432"/>
        <item x="431"/>
        <item x="430"/>
        <item x="429"/>
        <item x="428"/>
        <item x="210"/>
        <item x="209"/>
        <item x="208"/>
        <item x="207"/>
        <item x="206"/>
        <item x="205"/>
        <item x="204"/>
        <item x="203"/>
        <item x="202"/>
        <item x="201"/>
        <item x="200"/>
        <item m="1" x="1441"/>
        <item x="199"/>
        <item x="198"/>
        <item x="197"/>
        <item x="196"/>
        <item m="1" x="1440"/>
        <item m="1" x="1439"/>
        <item m="1" x="1438"/>
        <item m="1" x="1610"/>
        <item m="1" x="1609"/>
        <item m="1" x="1437"/>
        <item m="1" x="1436"/>
        <item m="1" x="1435"/>
        <item m="1" x="1434"/>
        <item m="1" x="1433"/>
        <item m="1" x="1432"/>
        <item m="1" x="1431"/>
        <item x="195"/>
        <item x="194"/>
        <item x="193"/>
        <item x="192"/>
        <item x="191"/>
        <item x="190"/>
        <item x="189"/>
        <item m="1" x="1608"/>
        <item m="1" x="1617"/>
        <item m="1" x="1616"/>
        <item m="1" x="1453"/>
        <item x="427"/>
        <item x="426"/>
        <item m="1" x="1452"/>
        <item m="1" x="1451"/>
        <item x="425"/>
        <item m="1" x="1450"/>
        <item x="424"/>
        <item x="423"/>
        <item x="422"/>
        <item x="421"/>
        <item m="1" x="1449"/>
        <item x="420"/>
        <item x="1226"/>
        <item x="1225"/>
        <item x="419"/>
        <item x="418"/>
        <item x="417"/>
        <item x="416"/>
        <item x="415"/>
        <item x="414"/>
        <item x="413"/>
        <item x="412"/>
        <item x="1224"/>
        <item x="411"/>
        <item x="1223"/>
        <item x="410"/>
        <item x="409"/>
        <item x="408"/>
        <item x="407"/>
        <item x="406"/>
        <item m="1" x="1522"/>
        <item x="405"/>
        <item x="404"/>
        <item m="1" x="1448"/>
        <item x="1222"/>
        <item x="403"/>
        <item x="402"/>
        <item x="401"/>
        <item x="400"/>
        <item m="1" x="1615"/>
        <item x="399"/>
        <item m="1" x="1447"/>
        <item x="398"/>
        <item x="397"/>
        <item x="396"/>
        <item x="395"/>
        <item x="394"/>
        <item x="393"/>
        <item x="392"/>
        <item x="391"/>
        <item x="390"/>
        <item x="389"/>
        <item x="1221"/>
        <item x="388"/>
        <item x="387"/>
        <item m="1" x="1669"/>
        <item x="386"/>
        <item x="385"/>
        <item x="1220"/>
        <item x="384"/>
        <item m="1" x="1521"/>
        <item x="383"/>
        <item x="382"/>
        <item x="1219"/>
        <item x="381"/>
        <item x="1218"/>
        <item x="380"/>
        <item x="379"/>
        <item x="378"/>
        <item x="377"/>
        <item x="376"/>
        <item x="375"/>
        <item x="374"/>
        <item x="1217"/>
        <item x="373"/>
        <item x="372"/>
        <item x="371"/>
        <item x="37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Col" compact="0" outline="0" subtotalTop="0" showAll="0" defaultSubtotal="0">
      <items count="7">
        <item h="1" x="1"/>
        <item h="1" x="0"/>
        <item h="1" x="4"/>
        <item x="2"/>
        <item h="1" x="6"/>
        <item h="1" x="5"/>
        <item h="1" x="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
        <item x="0"/>
        <item h="1" x="1"/>
        <item h="1" m="1" x="2"/>
      </items>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
        <item h="1" x="1"/>
        <item x="2"/>
        <item h="1" x="0"/>
      </items>
      <extLst>
        <ext xmlns:x14="http://schemas.microsoft.com/office/spreadsheetml/2009/9/main" uri="{2946ED86-A175-432a-8AC1-64E0C546D7DE}">
          <x14:pivotField fillDownLabels="1"/>
        </ext>
      </extLst>
    </pivotField>
  </pivotFields>
  <rowFields count="3">
    <field x="0"/>
    <field x="2"/>
    <field x="3"/>
  </rowFields>
  <rowItems count="87">
    <i>
      <x/>
      <x/>
      <x v="1050"/>
    </i>
    <i r="2">
      <x v="1052"/>
    </i>
    <i r="2">
      <x v="1036"/>
    </i>
    <i r="2">
      <x v="1032"/>
    </i>
    <i r="2">
      <x v="1058"/>
    </i>
    <i r="2">
      <x v="1049"/>
    </i>
    <i r="2">
      <x v="997"/>
    </i>
    <i r="2">
      <x v="1039"/>
    </i>
    <i r="2">
      <x v="1096"/>
    </i>
    <i r="2">
      <x v="1001"/>
    </i>
    <i r="2">
      <x v="992"/>
    </i>
    <i r="2">
      <x v="975"/>
    </i>
    <i r="2">
      <x v="1004"/>
    </i>
    <i r="2">
      <x v="770"/>
    </i>
    <i r="2">
      <x v="1056"/>
    </i>
    <i r="2">
      <x v="1005"/>
    </i>
    <i r="1">
      <x v="1"/>
      <x v="1634"/>
    </i>
    <i r="2">
      <x v="1623"/>
    </i>
    <i r="1">
      <x v="2"/>
      <x v="195"/>
    </i>
    <i r="2">
      <x v="229"/>
    </i>
    <i r="2">
      <x v="227"/>
    </i>
    <i r="2">
      <x v="230"/>
    </i>
    <i r="2">
      <x v="228"/>
    </i>
    <i r="2">
      <x v="193"/>
    </i>
    <i r="2">
      <x v="207"/>
    </i>
    <i r="2">
      <x v="210"/>
    </i>
    <i r="2">
      <x v="209"/>
    </i>
    <i r="2">
      <x v="208"/>
    </i>
    <i r="2">
      <x v="194"/>
    </i>
    <i r="2">
      <x v="162"/>
    </i>
    <i r="2">
      <x v="163"/>
    </i>
    <i r="2">
      <x v="196"/>
    </i>
    <i r="2">
      <x v="198"/>
    </i>
    <i r="2">
      <x v="197"/>
    </i>
    <i r="2">
      <x v="167"/>
    </i>
    <i r="2">
      <x v="165"/>
    </i>
    <i r="2">
      <x v="164"/>
    </i>
    <i r="2">
      <x v="166"/>
    </i>
    <i r="2">
      <x v="142"/>
    </i>
    <i r="2">
      <x v="143"/>
    </i>
    <i r="2">
      <x v="132"/>
    </i>
    <i r="2">
      <x v="146"/>
    </i>
    <i r="2">
      <x v="131"/>
    </i>
    <i r="2">
      <x v="178"/>
    </i>
    <i r="2">
      <x v="177"/>
    </i>
    <i r="2">
      <x v="145"/>
    </i>
    <i r="1">
      <x v="3"/>
      <x v="526"/>
    </i>
    <i r="1">
      <x v="4"/>
      <x v="540"/>
    </i>
    <i r="2">
      <x v="1587"/>
    </i>
    <i r="2">
      <x v="1589"/>
    </i>
    <i r="2">
      <x v="1588"/>
    </i>
    <i r="2">
      <x v="539"/>
    </i>
    <i r="2">
      <x v="455"/>
    </i>
    <i r="2">
      <x v="545"/>
    </i>
    <i r="2">
      <x v="451"/>
    </i>
    <i r="2">
      <x v="452"/>
    </i>
    <i r="2">
      <x v="436"/>
    </i>
    <i r="2">
      <x v="387"/>
    </i>
    <i r="2">
      <x v="390"/>
    </i>
    <i r="2">
      <x v="380"/>
    </i>
    <i r="2">
      <x v="444"/>
    </i>
    <i r="2">
      <x v="1510"/>
    </i>
    <i r="2">
      <x v="373"/>
    </i>
    <i r="2">
      <x v="386"/>
    </i>
    <i r="2">
      <x v="1494"/>
    </i>
    <i r="2">
      <x v="399"/>
    </i>
    <i r="2">
      <x v="421"/>
    </i>
    <i r="2">
      <x v="508"/>
    </i>
    <i r="2">
      <x v="416"/>
    </i>
    <i r="2">
      <x v="504"/>
    </i>
    <i r="2">
      <x v="1565"/>
    </i>
    <i r="2">
      <x v="463"/>
    </i>
    <i r="2">
      <x v="435"/>
    </i>
    <i r="2">
      <x v="325"/>
    </i>
    <i r="2">
      <x v="461"/>
    </i>
    <i r="2">
      <x v="462"/>
    </i>
    <i r="1">
      <x v="6"/>
      <x v="1390"/>
    </i>
    <i r="2">
      <x v="1391"/>
    </i>
    <i r="2">
      <x v="1222"/>
    </i>
    <i r="2">
      <x v="1224"/>
    </i>
    <i r="2">
      <x v="1382"/>
    </i>
    <i r="2">
      <x v="1285"/>
    </i>
    <i r="2">
      <x v="1214"/>
    </i>
    <i r="2">
      <x v="1238"/>
    </i>
    <i r="2">
      <x v="1281"/>
    </i>
    <i r="2">
      <x v="1272"/>
    </i>
    <i r="2">
      <x v="1276"/>
    </i>
  </rowItems>
  <colFields count="1">
    <field x="4"/>
  </colFields>
  <colItems count="1">
    <i>
      <x v="3"/>
    </i>
  </colItems>
  <pageFields count="2">
    <pageField fld="11" hier="-1"/>
    <pageField fld="10" hier="-1"/>
  </pageFields>
  <dataFields count="1">
    <dataField name="Sum of 07.2025" fld="6" baseField="3" baseItem="592"/>
  </dataFields>
  <formats count="4">
    <format dxfId="6">
      <pivotArea outline="0" collapsedLevelsAreSubtotals="1" fieldPosition="0"/>
    </format>
    <format dxfId="5">
      <pivotArea field="-2" type="button" dataOnly="0" labelOnly="1" outline="0" axis="axisValues" fieldPosition="0"/>
    </format>
    <format dxfId="4">
      <pivotArea field="4" type="button" dataOnly="0" labelOnly="1" outline="0" axis="axisCol" fieldPosition="0"/>
    </format>
    <format dxfId="3">
      <pivotArea type="topRight" dataOnly="0" labelOnly="1" outline="0" fieldPosition="0"/>
    </format>
  </formats>
  <pivotTableStyleInfo name="PivotStyleMedium9" showRowHeaders="1" showColHeaders="1" showRowStripes="0" showColStripes="0" showLastColumn="1"/>
  <filters count="1">
    <filter fld="3" type="valueNotEqual" evalOrder="-1" id="12"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DB7C58-300D-441F-B189-EBF052432645}" name="PivotTable1" cacheId="9" dataPosition="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3:L25" firstHeaderRow="1" firstDataRow="3" firstDataCol="3" rowPageCount="1" colPageCount="1"/>
  <pivotFields count="12">
    <pivotField name="C Unit" axis="axisRow" compact="0" outline="0" subtotalTop="0" showAll="0">
      <items count="4">
        <item x="1"/>
        <item x="0"/>
        <item x="2"/>
        <item t="default"/>
      </items>
      <extLst>
        <ext xmlns:x14="http://schemas.microsoft.com/office/spreadsheetml/2009/9/main" uri="{2946ED86-A175-432a-8AC1-64E0C546D7DE}">
          <x14:pivotField fillDownLabels="1"/>
        </ext>
      </extLst>
    </pivotField>
    <pivotField axis="axisRow" compact="0" outline="0" subtotalTop="0" showAll="0" defaultSubtotal="0">
      <items count="7">
        <item x="4"/>
        <item x="0"/>
        <item x="1"/>
        <item x="5"/>
        <item x="2"/>
        <item x="6"/>
        <item x="3"/>
      </items>
      <extLst>
        <ext xmlns:x14="http://schemas.microsoft.com/office/spreadsheetml/2009/9/main" uri="{2946ED86-A175-432a-8AC1-64E0C546D7DE}">
          <x14:pivotField fillDownLabels="1"/>
        </ext>
      </extLst>
    </pivotField>
    <pivotField axis="axisRow" compact="0" outline="0" subtotalTop="0" showAll="0">
      <items count="8">
        <item x="2"/>
        <item x="1"/>
        <item x="4"/>
        <item x="5"/>
        <item x="0"/>
        <item x="6"/>
        <item x="3"/>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Col" compact="0" outline="0" subtotalTop="0" showAll="0">
      <items count="8">
        <item x="1"/>
        <item x="0"/>
        <item h="1" x="4"/>
        <item x="2"/>
        <item h="1" x="6"/>
        <item h="1" x="5"/>
        <item h="1" x="3"/>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Page" compact="0" outline="0" subtotalTop="0" multipleItemSelectionAllowed="1" showAll="0">
      <items count="4">
        <item x="0"/>
        <item h="1" x="1"/>
        <item h="1"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3">
    <field x="0"/>
    <field x="1"/>
    <field x="2"/>
  </rowFields>
  <rowItems count="20">
    <i>
      <x/>
      <x/>
      <x v="2"/>
    </i>
    <i r="1">
      <x v="1"/>
      <x v="4"/>
    </i>
    <i r="1">
      <x v="2"/>
      <x v="1"/>
    </i>
    <i r="1">
      <x v="3"/>
      <x v="3"/>
    </i>
    <i r="1">
      <x v="4"/>
      <x/>
    </i>
    <i r="1">
      <x v="5"/>
      <x v="5"/>
    </i>
    <i r="1">
      <x v="6"/>
      <x v="6"/>
    </i>
    <i t="default">
      <x/>
    </i>
    <i>
      <x v="1"/>
      <x v="1"/>
      <x v="4"/>
    </i>
    <i r="1">
      <x v="4"/>
      <x/>
    </i>
    <i r="1">
      <x v="6"/>
      <x v="6"/>
    </i>
    <i t="default">
      <x v="1"/>
    </i>
    <i>
      <x v="2"/>
      <x v="1"/>
      <x v="4"/>
    </i>
    <i r="1">
      <x v="2"/>
      <x v="1"/>
    </i>
    <i r="1">
      <x v="3"/>
      <x v="3"/>
    </i>
    <i r="1">
      <x v="4"/>
      <x/>
    </i>
    <i r="1">
      <x v="5"/>
      <x v="5"/>
    </i>
    <i r="1">
      <x v="6"/>
      <x v="6"/>
    </i>
    <i t="default">
      <x v="2"/>
    </i>
    <i t="grand">
      <x/>
    </i>
  </rowItems>
  <colFields count="2">
    <field x="-2"/>
    <field x="4"/>
  </colFields>
  <colItems count="9">
    <i>
      <x/>
      <x/>
    </i>
    <i r="1">
      <x v="1"/>
    </i>
    <i r="1">
      <x v="3"/>
    </i>
    <i i="1">
      <x v="1"/>
      <x/>
    </i>
    <i r="1" i="1">
      <x v="1"/>
    </i>
    <i r="1" i="1">
      <x v="3"/>
    </i>
    <i i="2">
      <x v="2"/>
      <x/>
    </i>
    <i r="1" i="2">
      <x v="1"/>
    </i>
    <i r="1" i="2">
      <x v="3"/>
    </i>
  </colItems>
  <pageFields count="1">
    <pageField fld="10" hier="-1"/>
  </pageFields>
  <dataFields count="3">
    <dataField name=" 07.2025" fld="6" baseField="0" baseItem="0"/>
    <dataField name=" 08.2025" fld="7" baseField="0" baseItem="0"/>
    <dataField name=" 09.2025" fld="8" baseField="0" baseItem="0"/>
  </dataFields>
  <formats count="7">
    <format dxfId="13">
      <pivotArea outline="0" collapsedLevelsAreSubtotals="1" fieldPosition="0"/>
    </format>
    <format dxfId="12">
      <pivotArea field="-2" type="button" dataOnly="0" labelOnly="1" outline="0" axis="axisCol" fieldPosition="0"/>
    </format>
    <format dxfId="11">
      <pivotArea field="4" type="button" dataOnly="0" labelOnly="1" outline="0" axis="axisCol" fieldPosition="1"/>
    </format>
    <format dxfId="10">
      <pivotArea type="topRight" dataOnly="0" labelOnly="1" outline="0" fieldPosition="0"/>
    </format>
    <format dxfId="9">
      <pivotArea dataOnly="0" labelOnly="1" outline="0" fieldPosition="0">
        <references count="1">
          <reference field="4294967294" count="1">
            <x v="0"/>
          </reference>
        </references>
      </pivotArea>
    </format>
    <format dxfId="8">
      <pivotArea field="4" dataOnly="0" labelOnly="1" grandCol="1" outline="0" axis="axisCol" fieldPosition="1">
        <references count="1">
          <reference field="4294967294" count="1" selected="0">
            <x v="0"/>
          </reference>
        </references>
      </pivotArea>
    </format>
    <format dxfId="7">
      <pivotArea dataOnly="0" labelOnly="1" outline="0" fieldPosition="0">
        <references count="2">
          <reference field="4294967294" count="1" selected="0">
            <x v="0"/>
          </reference>
          <reference field="4"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946804-6FA0-454C-9DAE-E0BCA3F78F06}" name="PivotTable3" cacheId="9"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S8:V69" firstHeaderRow="1" firstDataRow="1" firstDataCol="3" rowPageCount="3" colPageCount="1"/>
  <pivotFields count="12">
    <pivotField name="C Unit" axis="axisRow" compact="0" outline="0" subtotalTop="0" multipleItemSelectionAllowed="1" showAll="0" defaultSubtotal="0">
      <items count="3">
        <item x="1"/>
        <item h="1" x="0"/>
        <item h="1"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multipleItemSelectionAllowed="1" showAll="0" defaultSubtotal="0">
      <items count="7">
        <item x="2"/>
        <item x="1"/>
        <item x="4"/>
        <item x="5"/>
        <item x="0"/>
        <item x="6"/>
        <item x="3"/>
      </items>
      <extLst>
        <ext xmlns:x14="http://schemas.microsoft.com/office/spreadsheetml/2009/9/main" uri="{2946ED86-A175-432a-8AC1-64E0C546D7DE}">
          <x14:pivotField fillDownLabels="1"/>
        </ext>
      </extLst>
    </pivotField>
    <pivotField axis="axisRow" compact="0" outline="0" subtotalTop="0" showAll="0" measureFilter="1" sortType="ascending" defaultSubtotal="0">
      <items count="1676">
        <item x="370"/>
        <item x="371"/>
        <item x="1217"/>
        <item x="374"/>
        <item x="375"/>
        <item x="376"/>
        <item x="377"/>
        <item x="378"/>
        <item x="379"/>
        <item x="380"/>
        <item x="1218"/>
        <item x="381"/>
        <item x="1219"/>
        <item x="382"/>
        <item x="383"/>
        <item m="1" x="1521"/>
        <item x="384"/>
        <item x="1220"/>
        <item x="385"/>
        <item x="386"/>
        <item m="1" x="1669"/>
        <item x="387"/>
        <item x="388"/>
        <item x="1221"/>
        <item x="389"/>
        <item x="390"/>
        <item x="391"/>
        <item x="392"/>
        <item x="393"/>
        <item x="394"/>
        <item x="395"/>
        <item x="396"/>
        <item x="397"/>
        <item x="398"/>
        <item m="1" x="1447"/>
        <item x="399"/>
        <item m="1" x="1615"/>
        <item x="400"/>
        <item x="401"/>
        <item x="402"/>
        <item x="403"/>
        <item x="1222"/>
        <item m="1" x="1448"/>
        <item x="404"/>
        <item x="405"/>
        <item m="1" x="1522"/>
        <item x="406"/>
        <item x="407"/>
        <item x="408"/>
        <item x="409"/>
        <item x="410"/>
        <item x="1223"/>
        <item x="411"/>
        <item x="1224"/>
        <item x="412"/>
        <item x="413"/>
        <item x="414"/>
        <item x="415"/>
        <item x="416"/>
        <item x="418"/>
        <item x="419"/>
        <item x="1225"/>
        <item x="1226"/>
        <item x="420"/>
        <item m="1" x="1449"/>
        <item x="421"/>
        <item x="422"/>
        <item x="423"/>
        <item x="424"/>
        <item m="1" x="1450"/>
        <item x="425"/>
        <item m="1" x="1451"/>
        <item m="1" x="1452"/>
        <item x="427"/>
        <item m="1" x="1453"/>
        <item m="1" x="1616"/>
        <item m="1" x="1617"/>
        <item m="1" x="1608"/>
        <item x="189"/>
        <item x="190"/>
        <item x="191"/>
        <item x="192"/>
        <item x="193"/>
        <item x="194"/>
        <item x="195"/>
        <item m="1" x="1431"/>
        <item m="1" x="1432"/>
        <item m="1" x="1433"/>
        <item m="1" x="1434"/>
        <item m="1" x="1435"/>
        <item m="1" x="1436"/>
        <item m="1" x="1437"/>
        <item m="1" x="1609"/>
        <item m="1" x="1610"/>
        <item m="1" x="1438"/>
        <item m="1" x="1439"/>
        <item m="1" x="1440"/>
        <item x="196"/>
        <item x="197"/>
        <item x="198"/>
        <item x="199"/>
        <item m="1" x="1441"/>
        <item x="200"/>
        <item x="201"/>
        <item x="202"/>
        <item x="203"/>
        <item x="204"/>
        <item x="205"/>
        <item x="206"/>
        <item x="207"/>
        <item x="208"/>
        <item x="209"/>
        <item x="210"/>
        <item x="428"/>
        <item x="429"/>
        <item x="430"/>
        <item x="431"/>
        <item x="432"/>
        <item x="433"/>
        <item x="434"/>
        <item x="435"/>
        <item x="436"/>
        <item x="437"/>
        <item x="438"/>
        <item x="439"/>
        <item x="440"/>
        <item x="441"/>
        <item x="442"/>
        <item x="443"/>
        <item x="444"/>
        <item x="445"/>
        <item m="1" x="1454"/>
        <item x="446"/>
        <item x="447"/>
        <item x="448"/>
        <item m="1" x="1618"/>
        <item x="449"/>
        <item x="450"/>
        <item x="451"/>
        <item x="452"/>
        <item x="453"/>
        <item x="454"/>
        <item x="455"/>
        <item x="456"/>
        <item x="459"/>
        <item x="460"/>
        <item x="461"/>
        <item x="462"/>
        <item x="463"/>
        <item x="464"/>
        <item x="465"/>
        <item x="466"/>
        <item x="467"/>
        <item x="468"/>
        <item x="469"/>
        <item x="470"/>
        <item x="471"/>
        <item x="472"/>
        <item x="211"/>
        <item x="212"/>
        <item x="213"/>
        <item x="214"/>
        <item x="215"/>
        <item x="216"/>
        <item x="217"/>
        <item x="218"/>
        <item x="219"/>
        <item x="220"/>
        <item x="221"/>
        <item x="222"/>
        <item x="223"/>
        <item x="0"/>
        <item x="224"/>
        <item m="1" x="1442"/>
        <item x="225"/>
        <item x="226"/>
        <item m="1" x="1533"/>
        <item m="1" x="1534"/>
        <item x="66"/>
        <item x="67"/>
        <item m="1" x="1535"/>
        <item x="535"/>
        <item x="536"/>
        <item m="1" x="1670"/>
        <item x="537"/>
        <item x="538"/>
        <item x="539"/>
        <item x="540"/>
        <item x="541"/>
        <item x="1233"/>
        <item x="542"/>
        <item m="1" x="1619"/>
        <item m="1" x="1620"/>
        <item x="1234"/>
        <item x="1235"/>
        <item x="543"/>
        <item m="1" x="1652"/>
        <item x="965"/>
        <item x="966"/>
        <item x="967"/>
        <item x="970"/>
        <item x="971"/>
        <item x="972"/>
        <item x="1327"/>
        <item x="1328"/>
        <item x="973"/>
        <item x="974"/>
        <item x="975"/>
        <item m="1" x="1653"/>
        <item m="1" x="1516"/>
        <item m="1" x="1514"/>
        <item x="1329"/>
        <item m="1" x="1515"/>
        <item m="1" x="1654"/>
        <item m="1" x="1517"/>
        <item m="1" x="1655"/>
        <item m="1" x="1656"/>
        <item x="976"/>
        <item x="977"/>
        <item x="978"/>
        <item x="979"/>
        <item m="1" x="1657"/>
        <item m="1" x="1518"/>
        <item m="1" x="1658"/>
        <item x="980"/>
        <item x="981"/>
        <item x="982"/>
        <item x="1330"/>
        <item x="1331"/>
        <item x="1332"/>
        <item x="983"/>
        <item x="1333"/>
        <item x="985"/>
        <item x="986"/>
        <item x="987"/>
        <item x="1351"/>
        <item x="60"/>
        <item x="1352"/>
        <item x="61"/>
        <item x="62"/>
        <item x="1353"/>
        <item x="1354"/>
        <item x="1355"/>
        <item x="1046"/>
        <item x="988"/>
        <item x="989"/>
        <item x="1047"/>
        <item x="1048"/>
        <item x="990"/>
        <item x="991"/>
        <item x="992"/>
        <item m="1" x="1659"/>
        <item x="993"/>
        <item x="994"/>
        <item x="995"/>
        <item x="996"/>
        <item x="997"/>
        <item x="998"/>
        <item x="999"/>
        <item x="1000"/>
        <item x="1001"/>
        <item x="1002"/>
        <item x="1003"/>
        <item x="1004"/>
        <item x="1005"/>
        <item x="1006"/>
        <item x="1007"/>
        <item x="1008"/>
        <item x="1009"/>
        <item x="1010"/>
        <item x="1011"/>
        <item x="1012"/>
        <item x="1013"/>
        <item x="1014"/>
        <item x="1015"/>
        <item x="1016"/>
        <item m="1" x="1519"/>
        <item x="1020"/>
        <item x="1021"/>
        <item x="1022"/>
        <item x="1334"/>
        <item x="46"/>
        <item x="1023"/>
        <item x="1335"/>
        <item x="1336"/>
        <item x="1024"/>
        <item x="1337"/>
        <item x="47"/>
        <item x="1025"/>
        <item x="1338"/>
        <item x="48"/>
        <item x="1026"/>
        <item x="1027"/>
        <item x="1339"/>
        <item x="49"/>
        <item x="1028"/>
        <item x="1340"/>
        <item x="1029"/>
        <item x="1030"/>
        <item x="1031"/>
        <item x="1341"/>
        <item x="50"/>
        <item x="1342"/>
        <item x="51"/>
        <item x="52"/>
        <item x="1343"/>
        <item x="1344"/>
        <item x="53"/>
        <item x="54"/>
        <item x="1033"/>
        <item x="55"/>
        <item x="1345"/>
        <item x="1034"/>
        <item x="56"/>
        <item x="1346"/>
        <item x="1347"/>
        <item x="1348"/>
        <item x="1035"/>
        <item x="1036"/>
        <item x="1349"/>
        <item x="1037"/>
        <item x="1350"/>
        <item x="57"/>
        <item x="58"/>
        <item x="59"/>
        <item x="1038"/>
        <item x="1039"/>
        <item x="1040"/>
        <item x="1041"/>
        <item x="1042"/>
        <item x="1043"/>
        <item x="1049"/>
        <item x="1050"/>
        <item x="1051"/>
        <item x="1052"/>
        <item x="1378"/>
        <item x="1379"/>
        <item x="1099"/>
        <item x="1053"/>
        <item x="1055"/>
        <item x="63"/>
        <item x="1056"/>
        <item x="1060"/>
        <item x="1059"/>
        <item x="1356"/>
        <item x="1061"/>
        <item x="1357"/>
        <item x="1063"/>
        <item x="1062"/>
        <item x="1358"/>
        <item x="1064"/>
        <item x="1359"/>
        <item x="1065"/>
        <item x="1066"/>
        <item x="1360"/>
        <item x="1361"/>
        <item x="64"/>
        <item x="1362"/>
        <item x="1069"/>
        <item x="1363"/>
        <item x="1070"/>
        <item x="1071"/>
        <item x="1364"/>
        <item x="1365"/>
        <item x="1072"/>
        <item x="1366"/>
        <item x="1074"/>
        <item x="1075"/>
        <item x="1367"/>
        <item x="1076"/>
        <item x="1077"/>
        <item x="1078"/>
        <item x="1368"/>
        <item x="1079"/>
        <item x="1080"/>
        <item x="1369"/>
        <item x="1081"/>
        <item x="1082"/>
        <item x="1370"/>
        <item x="1083"/>
        <item x="1084"/>
        <item x="1085"/>
        <item x="1086"/>
        <item x="1087"/>
        <item x="1090"/>
        <item x="1091"/>
        <item x="1371"/>
        <item x="1092"/>
        <item x="1372"/>
        <item x="1093"/>
        <item x="1094"/>
        <item x="1373"/>
        <item x="1374"/>
        <item x="1375"/>
        <item x="1095"/>
        <item x="1376"/>
        <item x="1377"/>
        <item x="1097"/>
        <item x="1098"/>
        <item x="1123"/>
        <item x="1125"/>
        <item x="1126"/>
        <item m="1" x="1661"/>
        <item x="1127"/>
        <item x="1128"/>
        <item m="1" x="1662"/>
        <item m="1" x="1663"/>
        <item x="1129"/>
        <item x="1387"/>
        <item x="1100"/>
        <item x="1380"/>
        <item x="1101"/>
        <item x="1102"/>
        <item x="1381"/>
        <item x="1103"/>
        <item x="1382"/>
        <item x="1104"/>
        <item x="1105"/>
        <item x="1106"/>
        <item m="1" x="1660"/>
        <item x="1107"/>
        <item x="1108"/>
        <item x="1109"/>
        <item x="1110"/>
        <item x="1383"/>
        <item x="1111"/>
        <item x="1112"/>
        <item x="1384"/>
        <item x="1113"/>
        <item x="1114"/>
        <item x="1115"/>
        <item x="1116"/>
        <item x="1117"/>
        <item x="1118"/>
        <item x="1119"/>
        <item x="1120"/>
        <item x="1121"/>
        <item m="1" x="1455"/>
        <item x="507"/>
        <item x="508"/>
        <item m="1" x="1456"/>
        <item x="509"/>
        <item x="510"/>
        <item m="1" x="1457"/>
        <item x="18"/>
        <item x="1228"/>
        <item x="19"/>
        <item x="1229"/>
        <item x="473"/>
        <item x="474"/>
        <item x="475"/>
        <item x="476"/>
        <item x="477"/>
        <item x="478"/>
        <item x="479"/>
        <item x="480"/>
        <item x="481"/>
        <item x="482"/>
        <item x="483"/>
        <item x="484"/>
        <item x="485"/>
        <item x="486"/>
        <item x="487"/>
        <item x="488"/>
        <item x="489"/>
        <item x="490"/>
        <item x="491"/>
        <item x="1227"/>
        <item x="492"/>
        <item x="493"/>
        <item x="494"/>
        <item x="495"/>
        <item x="496"/>
        <item x="497"/>
        <item x="498"/>
        <item x="499"/>
        <item x="500"/>
        <item x="501"/>
        <item x="502"/>
        <item x="503"/>
        <item x="504"/>
        <item x="505"/>
        <item x="506"/>
        <item x="574"/>
        <item x="575"/>
        <item x="576"/>
        <item x="577"/>
        <item x="578"/>
        <item x="579"/>
        <item x="580"/>
        <item x="581"/>
        <item x="582"/>
        <item x="583"/>
        <item x="584"/>
        <item x="585"/>
        <item x="586"/>
        <item x="587"/>
        <item x="588"/>
        <item x="589"/>
        <item x="20"/>
        <item x="21"/>
        <item x="22"/>
        <item x="23"/>
        <item x="24"/>
        <item x="25"/>
        <item x="590"/>
        <item x="591"/>
        <item x="592"/>
        <item x="593"/>
        <item x="594"/>
        <item x="595"/>
        <item x="596"/>
        <item x="597"/>
        <item x="1248"/>
        <item x="1249"/>
        <item x="598"/>
        <item x="599"/>
        <item x="600"/>
        <item x="601"/>
        <item x="602"/>
        <item x="603"/>
        <item x="604"/>
        <item x="1250"/>
        <item x="605"/>
        <item x="1251"/>
        <item x="606"/>
        <item x="607"/>
        <item x="608"/>
        <item x="609"/>
        <item x="26"/>
        <item x="27"/>
        <item x="610"/>
        <item x="611"/>
        <item x="612"/>
        <item m="1" x="1622"/>
        <item x="613"/>
        <item x="614"/>
        <item x="1252"/>
        <item x="1253"/>
        <item x="1254"/>
        <item x="615"/>
        <item m="1" x="1458"/>
        <item x="616"/>
        <item x="1255"/>
        <item m="1" x="1459"/>
        <item x="617"/>
        <item x="618"/>
        <item x="619"/>
        <item x="620"/>
        <item x="621"/>
        <item x="622"/>
        <item x="623"/>
        <item x="1256"/>
        <item m="1" x="1623"/>
        <item x="624"/>
        <item m="1" x="1460"/>
        <item x="625"/>
        <item x="626"/>
        <item m="1" x="1524"/>
        <item x="627"/>
        <item m="1" x="1624"/>
        <item m="1" x="1461"/>
        <item x="628"/>
        <item x="629"/>
        <item x="630"/>
        <item x="631"/>
        <item m="1" x="1462"/>
        <item x="1258"/>
        <item x="632"/>
        <item x="633"/>
        <item x="634"/>
        <item x="635"/>
        <item x="636"/>
        <item x="637"/>
        <item x="638"/>
        <item x="639"/>
        <item m="1" x="1463"/>
        <item x="640"/>
        <item x="641"/>
        <item x="642"/>
        <item m="1" x="1532"/>
        <item x="28"/>
        <item x="29"/>
        <item m="1" x="1464"/>
        <item x="643"/>
        <item x="644"/>
        <item x="645"/>
        <item x="646"/>
        <item x="647"/>
        <item m="1" x="1465"/>
        <item x="30"/>
        <item x="648"/>
        <item x="649"/>
        <item x="650"/>
        <item x="651"/>
        <item x="652"/>
        <item m="1" x="1466"/>
        <item x="653"/>
        <item m="1" x="1410"/>
        <item x="654"/>
        <item x="655"/>
        <item x="656"/>
        <item x="657"/>
        <item x="658"/>
        <item x="659"/>
        <item x="660"/>
        <item x="661"/>
        <item x="662"/>
        <item x="663"/>
        <item x="664"/>
        <item x="665"/>
        <item m="1" x="1625"/>
        <item x="666"/>
        <item x="667"/>
        <item x="668"/>
        <item x="669"/>
        <item x="670"/>
        <item x="671"/>
        <item x="672"/>
        <item m="1" x="1525"/>
        <item x="673"/>
        <item x="674"/>
        <item x="675"/>
        <item x="676"/>
        <item x="31"/>
        <item x="32"/>
        <item x="33"/>
        <item x="677"/>
        <item x="678"/>
        <item x="679"/>
        <item x="680"/>
        <item x="681"/>
        <item x="682"/>
        <item x="683"/>
        <item x="1259"/>
        <item x="684"/>
        <item m="1" x="1467"/>
        <item x="686"/>
        <item x="687"/>
        <item x="688"/>
        <item m="1" x="1626"/>
        <item x="689"/>
        <item x="690"/>
        <item x="691"/>
        <item x="692"/>
        <item x="693"/>
        <item x="694"/>
        <item x="695"/>
        <item x="696"/>
        <item x="697"/>
        <item m="1" x="1468"/>
        <item x="698"/>
        <item m="1" x="1469"/>
        <item x="699"/>
        <item x="700"/>
        <item m="1" x="1470"/>
        <item m="1" x="1471"/>
        <item x="701"/>
        <item x="702"/>
        <item x="703"/>
        <item x="704"/>
        <item x="705"/>
        <item x="34"/>
        <item m="1" x="1411"/>
        <item m="1" x="1412"/>
        <item x="706"/>
        <item x="707"/>
        <item x="708"/>
        <item x="709"/>
        <item x="710"/>
        <item x="711"/>
        <item x="712"/>
        <item x="713"/>
        <item x="714"/>
        <item x="715"/>
        <item x="716"/>
        <item x="717"/>
        <item x="718"/>
        <item x="719"/>
        <item x="35"/>
        <item x="36"/>
        <item m="1" x="1472"/>
        <item m="1" x="1473"/>
        <item m="1" x="1474"/>
        <item x="1260"/>
        <item m="1" x="1475"/>
        <item x="720"/>
        <item m="1" x="1627"/>
        <item x="721"/>
        <item m="1" x="1476"/>
        <item m="1" x="1477"/>
        <item m="1" x="1628"/>
        <item m="1" x="1629"/>
        <item x="722"/>
        <item x="723"/>
        <item m="1" x="1478"/>
        <item x="724"/>
        <item x="725"/>
        <item m="1" x="1479"/>
        <item x="727"/>
        <item x="728"/>
        <item x="729"/>
        <item x="730"/>
        <item x="731"/>
        <item x="732"/>
        <item x="733"/>
        <item m="1" x="1480"/>
        <item x="734"/>
        <item x="735"/>
        <item m="1" x="1481"/>
        <item m="1" x="1630"/>
        <item x="736"/>
        <item x="737"/>
        <item x="738"/>
        <item x="739"/>
        <item x="740"/>
        <item x="741"/>
        <item m="1" x="1631"/>
        <item x="742"/>
        <item x="743"/>
        <item x="745"/>
        <item x="746"/>
        <item m="1" x="1482"/>
        <item x="747"/>
        <item x="748"/>
        <item x="749"/>
        <item m="1" x="1483"/>
        <item x="750"/>
        <item m="1" x="1484"/>
        <item x="751"/>
        <item x="752"/>
        <item x="753"/>
        <item x="754"/>
        <item m="1" x="1632"/>
        <item x="756"/>
        <item m="1" x="1485"/>
        <item x="757"/>
        <item x="758"/>
        <item m="1" x="1486"/>
        <item m="1" x="1487"/>
        <item m="1" x="1488"/>
        <item m="1" x="1633"/>
        <item x="759"/>
        <item m="1" x="1489"/>
        <item x="760"/>
        <item m="1" x="1490"/>
        <item x="761"/>
        <item m="1" x="1634"/>
        <item m="1" x="1671"/>
        <item x="763"/>
        <item x="764"/>
        <item x="765"/>
        <item x="766"/>
        <item x="767"/>
        <item x="37"/>
        <item x="768"/>
        <item x="769"/>
        <item x="771"/>
        <item x="38"/>
        <item m="1" x="1491"/>
        <item m="1" x="1492"/>
        <item x="772"/>
        <item m="1" x="1635"/>
        <item m="1" x="1636"/>
        <item x="773"/>
        <item m="1" x="1637"/>
        <item x="774"/>
        <item m="1" x="1638"/>
        <item x="775"/>
        <item m="1" x="1493"/>
        <item x="776"/>
        <item x="777"/>
        <item m="1" x="1494"/>
        <item m="1" x="1639"/>
        <item m="1" x="1640"/>
        <item x="779"/>
        <item m="1" x="1641"/>
        <item m="1" x="1642"/>
        <item m="1" x="1495"/>
        <item x="780"/>
        <item m="1" x="1496"/>
        <item x="781"/>
        <item m="1" x="1497"/>
        <item x="782"/>
        <item m="1" x="1498"/>
        <item x="783"/>
        <item x="784"/>
        <item x="785"/>
        <item x="786"/>
        <item m="1" x="1643"/>
        <item x="787"/>
        <item m="1" x="1644"/>
        <item m="1" x="1499"/>
        <item m="1" x="1500"/>
        <item m="1" x="1501"/>
        <item x="39"/>
        <item x="40"/>
        <item m="1" x="1645"/>
        <item x="788"/>
        <item m="1" x="1502"/>
        <item x="789"/>
        <item m="1" x="1503"/>
        <item x="790"/>
        <item x="791"/>
        <item x="792"/>
        <item x="793"/>
        <item m="1" x="1504"/>
        <item x="794"/>
        <item x="796"/>
        <item m="1" x="1505"/>
        <item m="1" x="1506"/>
        <item m="1" x="1507"/>
        <item x="797"/>
        <item x="798"/>
        <item m="1" x="1508"/>
        <item x="799"/>
        <item m="1" x="1509"/>
        <item m="1" x="1646"/>
        <item x="800"/>
        <item x="801"/>
        <item x="1262"/>
        <item x="802"/>
        <item m="1" x="1647"/>
        <item x="803"/>
        <item x="804"/>
        <item x="805"/>
        <item x="806"/>
        <item x="807"/>
        <item x="808"/>
        <item x="809"/>
        <item x="1263"/>
        <item x="810"/>
        <item x="811"/>
        <item x="812"/>
        <item x="813"/>
        <item x="814"/>
        <item x="815"/>
        <item x="816"/>
        <item x="817"/>
        <item x="818"/>
        <item m="1" x="1648"/>
        <item x="1264"/>
        <item x="1265"/>
        <item x="1266"/>
        <item x="1267"/>
        <item x="1268"/>
        <item x="41"/>
        <item x="819"/>
        <item x="820"/>
        <item x="821"/>
        <item x="822"/>
        <item x="823"/>
        <item x="824"/>
        <item x="825"/>
        <item x="826"/>
        <item x="42"/>
        <item x="43"/>
        <item x="827"/>
        <item x="828"/>
        <item x="829"/>
        <item x="830"/>
        <item x="44"/>
        <item x="831"/>
        <item x="832"/>
        <item x="833"/>
        <item x="45"/>
        <item x="834"/>
        <item x="835"/>
        <item x="837"/>
        <item m="1" x="1510"/>
        <item x="838"/>
        <item x="839"/>
        <item x="840"/>
        <item x="841"/>
        <item x="842"/>
        <item x="843"/>
        <item x="844"/>
        <item x="845"/>
        <item x="846"/>
        <item x="847"/>
        <item x="848"/>
        <item x="849"/>
        <item x="851"/>
        <item x="852"/>
        <item x="853"/>
        <item x="854"/>
        <item x="855"/>
        <item x="856"/>
        <item x="1388"/>
        <item x="1389"/>
        <item x="1390"/>
        <item x="1391"/>
        <item x="1392"/>
        <item x="1393"/>
        <item x="1394"/>
        <item x="1395"/>
        <item x="1396"/>
        <item x="1397"/>
        <item x="1398"/>
        <item x="1399"/>
        <item x="1400"/>
        <item x="1401"/>
        <item x="1402"/>
        <item x="1269"/>
        <item x="1270"/>
        <item m="1" x="1672"/>
        <item x="858"/>
        <item x="859"/>
        <item x="860"/>
        <item x="1271"/>
        <item x="1273"/>
        <item x="1274"/>
        <item x="1275"/>
        <item x="1276"/>
        <item x="1277"/>
        <item x="861"/>
        <item x="862"/>
        <item x="1278"/>
        <item x="1279"/>
        <item x="1280"/>
        <item x="1281"/>
        <item x="1282"/>
        <item x="1283"/>
        <item x="1284"/>
        <item x="1285"/>
        <item x="863"/>
        <item x="864"/>
        <item x="865"/>
        <item x="866"/>
        <item x="869"/>
        <item x="870"/>
        <item x="871"/>
        <item x="872"/>
        <item x="873"/>
        <item x="874"/>
        <item x="875"/>
        <item x="876"/>
        <item x="877"/>
        <item x="878"/>
        <item x="879"/>
        <item x="880"/>
        <item x="881"/>
        <item x="882"/>
        <item x="883"/>
        <item m="1" x="1649"/>
        <item x="1286"/>
        <item x="889"/>
        <item x="890"/>
        <item x="891"/>
        <item x="892"/>
        <item x="1405"/>
        <item x="1406"/>
        <item m="1" x="1673"/>
        <item m="1" x="1674"/>
        <item m="1" x="1675"/>
        <item m="1" x="1530"/>
        <item m="1" x="1531"/>
        <item x="1287"/>
        <item x="893"/>
        <item x="895"/>
        <item x="896"/>
        <item x="897"/>
        <item x="898"/>
        <item m="1" x="1650"/>
        <item x="899"/>
        <item x="900"/>
        <item x="901"/>
        <item x="902"/>
        <item x="903"/>
        <item x="904"/>
        <item x="905"/>
        <item x="906"/>
        <item x="907"/>
        <item m="1" x="1526"/>
        <item m="1" x="1512"/>
        <item x="908"/>
        <item m="1" x="1513"/>
        <item x="909"/>
        <item x="913"/>
        <item m="1" x="1651"/>
        <item x="914"/>
        <item x="915"/>
        <item x="916"/>
        <item x="917"/>
        <item x="918"/>
        <item x="919"/>
        <item x="920"/>
        <item x="1288"/>
        <item x="1289"/>
        <item x="1290"/>
        <item x="1291"/>
        <item x="1293"/>
        <item x="921"/>
        <item x="922"/>
        <item x="923"/>
        <item x="924"/>
        <item x="925"/>
        <item x="926"/>
        <item x="1295"/>
        <item x="1296"/>
        <item x="928"/>
        <item x="1298"/>
        <item x="929"/>
        <item x="930"/>
        <item x="931"/>
        <item x="932"/>
        <item x="933"/>
        <item x="934"/>
        <item x="935"/>
        <item x="1300"/>
        <item x="936"/>
        <item x="937"/>
        <item x="938"/>
        <item x="939"/>
        <item x="940"/>
        <item x="941"/>
        <item x="942"/>
        <item x="943"/>
        <item x="944"/>
        <item x="1302"/>
        <item x="1304"/>
        <item x="1306"/>
        <item m="1" x="1527"/>
        <item x="1309"/>
        <item x="1311"/>
        <item x="1313"/>
        <item x="1315"/>
        <item x="1317"/>
        <item x="1319"/>
        <item m="1" x="1528"/>
        <item x="1320"/>
        <item x="945"/>
        <item x="946"/>
        <item x="947"/>
        <item x="948"/>
        <item x="949"/>
        <item x="545"/>
        <item x="546"/>
        <item x="547"/>
        <item x="548"/>
        <item x="549"/>
        <item x="1236"/>
        <item x="1237"/>
        <item x="1238"/>
        <item m="1" x="1523"/>
        <item x="550"/>
        <item x="1239"/>
        <item x="551"/>
        <item x="552"/>
        <item x="1240"/>
        <item x="228"/>
        <item x="229"/>
        <item x="230"/>
        <item x="231"/>
        <item x="1185"/>
        <item x="1"/>
        <item x="232"/>
        <item x="233"/>
        <item x="234"/>
        <item x="235"/>
        <item x="236"/>
        <item x="237"/>
        <item x="238"/>
        <item x="2"/>
        <item x="239"/>
        <item x="553"/>
        <item x="554"/>
        <item x="555"/>
        <item x="556"/>
        <item x="557"/>
        <item x="558"/>
        <item x="560"/>
        <item x="561"/>
        <item x="562"/>
        <item x="563"/>
        <item x="564"/>
        <item x="565"/>
        <item x="566"/>
        <item x="567"/>
        <item x="568"/>
        <item x="569"/>
        <item x="1242"/>
        <item x="857"/>
        <item m="1" x="1621"/>
        <item x="570"/>
        <item x="1243"/>
        <item x="1244"/>
        <item x="571"/>
        <item x="572"/>
        <item x="1245"/>
        <item x="240"/>
        <item x="241"/>
        <item x="242"/>
        <item x="243"/>
        <item m="1" x="1666"/>
        <item x="244"/>
        <item x="245"/>
        <item x="1246"/>
        <item x="1247"/>
        <item x="573"/>
        <item x="246"/>
        <item x="247"/>
        <item x="248"/>
        <item m="1" x="1443"/>
        <item x="249"/>
        <item x="1186"/>
        <item x="1187"/>
        <item x="3"/>
        <item x="250"/>
        <item x="251"/>
        <item x="252"/>
        <item x="253"/>
        <item x="254"/>
        <item x="255"/>
        <item x="1188"/>
        <item x="256"/>
        <item x="257"/>
        <item x="258"/>
        <item x="1190"/>
        <item x="259"/>
        <item x="1191"/>
        <item x="260"/>
        <item x="261"/>
        <item m="1" x="1611"/>
        <item m="1" x="1444"/>
        <item x="1192"/>
        <item m="1" x="1667"/>
        <item x="262"/>
        <item x="263"/>
        <item m="1" x="1612"/>
        <item m="1" x="1613"/>
        <item m="1" x="1614"/>
        <item x="4"/>
        <item x="5"/>
        <item x="264"/>
        <item x="265"/>
        <item x="266"/>
        <item x="267"/>
        <item x="268"/>
        <item x="269"/>
        <item x="270"/>
        <item x="1193"/>
        <item x="1194"/>
        <item x="271"/>
        <item x="272"/>
        <item x="273"/>
        <item x="274"/>
        <item x="275"/>
        <item x="276"/>
        <item x="277"/>
        <item x="278"/>
        <item x="279"/>
        <item x="280"/>
        <item x="281"/>
        <item x="282"/>
        <item x="283"/>
        <item x="284"/>
        <item x="1195"/>
        <item x="285"/>
        <item x="286"/>
        <item x="287"/>
        <item x="288"/>
        <item x="289"/>
        <item x="290"/>
        <item x="291"/>
        <item x="292"/>
        <item x="293"/>
        <item x="294"/>
        <item x="295"/>
        <item x="296"/>
        <item x="297"/>
        <item m="1" x="1445"/>
        <item x="6"/>
        <item x="298"/>
        <item x="299"/>
        <item x="300"/>
        <item x="301"/>
        <item x="1197"/>
        <item x="302"/>
        <item x="303"/>
        <item x="304"/>
        <item x="305"/>
        <item x="306"/>
        <item x="1198"/>
        <item x="1199"/>
        <item x="7"/>
        <item x="8"/>
        <item x="307"/>
        <item x="308"/>
        <item x="309"/>
        <item x="310"/>
        <item x="311"/>
        <item x="312"/>
        <item x="313"/>
        <item x="314"/>
        <item x="9"/>
        <item x="315"/>
        <item m="1" x="1446"/>
        <item x="316"/>
        <item x="317"/>
        <item x="318"/>
        <item x="319"/>
        <item m="1" x="1668"/>
        <item x="320"/>
        <item x="321"/>
        <item x="322"/>
        <item x="1200"/>
        <item x="323"/>
        <item x="10"/>
        <item x="324"/>
        <item x="325"/>
        <item x="326"/>
        <item x="327"/>
        <item x="328"/>
        <item x="1201"/>
        <item x="11"/>
        <item x="1202"/>
        <item x="329"/>
        <item x="1203"/>
        <item x="1204"/>
        <item x="1205"/>
        <item x="12"/>
        <item x="330"/>
        <item x="331"/>
        <item x="332"/>
        <item x="333"/>
        <item x="334"/>
        <item x="1322"/>
        <item x="950"/>
        <item x="951"/>
        <item x="952"/>
        <item x="953"/>
        <item x="1324"/>
        <item x="954"/>
        <item x="955"/>
        <item x="956"/>
        <item x="957"/>
        <item x="958"/>
        <item x="1326"/>
        <item x="960"/>
        <item x="961"/>
        <item m="1" x="1529"/>
        <item x="511"/>
        <item x="512"/>
        <item x="513"/>
        <item x="514"/>
        <item x="335"/>
        <item x="336"/>
        <item x="337"/>
        <item x="338"/>
        <item x="339"/>
        <item x="343"/>
        <item x="345"/>
        <item x="13"/>
        <item x="14"/>
        <item x="346"/>
        <item x="347"/>
        <item x="348"/>
        <item x="15"/>
        <item x="349"/>
        <item x="1208"/>
        <item x="350"/>
        <item x="351"/>
        <item x="352"/>
        <item x="1209"/>
        <item x="1210"/>
        <item x="353"/>
        <item x="354"/>
        <item x="355"/>
        <item x="1211"/>
        <item x="1212"/>
        <item x="362"/>
        <item x="363"/>
        <item x="515"/>
        <item x="516"/>
        <item x="517"/>
        <item x="1230"/>
        <item x="1231"/>
        <item x="518"/>
        <item x="519"/>
        <item x="520"/>
        <item x="521"/>
        <item x="962"/>
        <item x="963"/>
        <item x="964"/>
        <item x="522"/>
        <item x="523"/>
        <item x="524"/>
        <item x="525"/>
        <item x="526"/>
        <item x="527"/>
        <item x="528"/>
        <item x="16"/>
        <item x="17"/>
        <item x="364"/>
        <item x="1215"/>
        <item x="1216"/>
        <item x="365"/>
        <item x="366"/>
        <item x="367"/>
        <item x="368"/>
        <item x="529"/>
        <item x="68"/>
        <item x="69"/>
        <item x="70"/>
        <item x="71"/>
        <item x="72"/>
        <item x="73"/>
        <item x="74"/>
        <item x="75"/>
        <item x="76"/>
        <item x="77"/>
        <item x="78"/>
        <item x="79"/>
        <item x="80"/>
        <item x="81"/>
        <item x="82"/>
        <item x="83"/>
        <item x="84"/>
        <item x="85"/>
        <item x="86"/>
        <item m="1" x="1413"/>
        <item x="87"/>
        <item m="1" x="1414"/>
        <item x="88"/>
        <item x="89"/>
        <item x="90"/>
        <item x="91"/>
        <item x="92"/>
        <item x="93"/>
        <item x="94"/>
        <item x="95"/>
        <item x="96"/>
        <item m="1" x="1536"/>
        <item x="97"/>
        <item x="98"/>
        <item x="99"/>
        <item x="100"/>
        <item x="101"/>
        <item m="1" x="1415"/>
        <item x="102"/>
        <item x="103"/>
        <item x="106"/>
        <item x="107"/>
        <item m="1" x="1416"/>
        <item m="1" x="1537"/>
        <item x="109"/>
        <item x="110"/>
        <item x="111"/>
        <item x="112"/>
        <item x="114"/>
        <item x="115"/>
        <item m="1" x="1538"/>
        <item x="116"/>
        <item x="117"/>
        <item x="118"/>
        <item x="119"/>
        <item m="1" x="1417"/>
        <item x="121"/>
        <item x="122"/>
        <item x="123"/>
        <item x="124"/>
        <item m="1" x="1539"/>
        <item x="126"/>
        <item x="127"/>
        <item x="128"/>
        <item x="129"/>
        <item m="1" x="1418"/>
        <item x="130"/>
        <item x="131"/>
        <item x="133"/>
        <item m="1" x="1540"/>
        <item m="1" x="1541"/>
        <item x="135"/>
        <item x="136"/>
        <item x="137"/>
        <item x="138"/>
        <item x="139"/>
        <item x="140"/>
        <item m="1" x="1542"/>
        <item x="141"/>
        <item x="142"/>
        <item m="1" x="1419"/>
        <item m="1" x="1420"/>
        <item m="1" x="1421"/>
        <item m="1" x="1422"/>
        <item x="143"/>
        <item x="144"/>
        <item x="145"/>
        <item x="146"/>
        <item x="147"/>
        <item m="1" x="1423"/>
        <item m="1" x="1424"/>
        <item x="148"/>
        <item x="149"/>
        <item x="150"/>
        <item m="1" x="1425"/>
        <item x="151"/>
        <item x="152"/>
        <item x="154"/>
        <item m="1" x="1543"/>
        <item m="1" x="1544"/>
        <item x="156"/>
        <item x="157"/>
        <item x="158"/>
        <item x="159"/>
        <item x="160"/>
        <item x="161"/>
        <item m="1" x="1545"/>
        <item x="163"/>
        <item m="1" x="1426"/>
        <item m="1" x="1546"/>
        <item m="1" x="1427"/>
        <item m="1" x="1428"/>
        <item m="1" x="1429"/>
        <item x="164"/>
        <item x="165"/>
        <item x="166"/>
        <item x="167"/>
        <item x="168"/>
        <item x="169"/>
        <item m="1" x="1547"/>
        <item x="170"/>
        <item x="171"/>
        <item x="172"/>
        <item x="173"/>
        <item x="174"/>
        <item x="175"/>
        <item x="176"/>
        <item x="177"/>
        <item x="178"/>
        <item x="179"/>
        <item x="180"/>
        <item x="181"/>
        <item x="182"/>
        <item x="183"/>
        <item x="184"/>
        <item x="185"/>
        <item x="186"/>
        <item m="1" x="1548"/>
        <item m="1" x="1549"/>
        <item m="1" x="1550"/>
        <item m="1" x="1551"/>
        <item m="1" x="1552"/>
        <item m="1" x="1553"/>
        <item m="1" x="1554"/>
        <item m="1" x="1555"/>
        <item m="1" x="1556"/>
        <item m="1" x="1557"/>
        <item m="1" x="1558"/>
        <item x="187"/>
        <item m="1" x="1559"/>
        <item m="1" x="1560"/>
        <item m="1" x="1561"/>
        <item m="1" x="1562"/>
        <item m="1" x="1563"/>
        <item m="1" x="1564"/>
        <item m="1" x="1565"/>
        <item m="1" x="1566"/>
        <item m="1" x="1567"/>
        <item m="1" x="1568"/>
        <item m="1" x="1569"/>
        <item m="1" x="1570"/>
        <item m="1" x="1571"/>
        <item m="1" x="1572"/>
        <item m="1" x="1573"/>
        <item m="1" x="1430"/>
        <item m="1" x="1574"/>
        <item m="1" x="1575"/>
        <item m="1" x="1576"/>
        <item m="1" x="1577"/>
        <item m="1" x="1578"/>
        <item m="1" x="1579"/>
        <item m="1" x="1580"/>
        <item m="1" x="1581"/>
        <item m="1" x="1582"/>
        <item m="1" x="1583"/>
        <item m="1" x="1584"/>
        <item m="1" x="1585"/>
        <item m="1" x="1586"/>
        <item m="1" x="1587"/>
        <item m="1" x="1588"/>
        <item m="1" x="1589"/>
        <item m="1" x="1590"/>
        <item m="1" x="1591"/>
        <item m="1" x="1592"/>
        <item m="1" x="1593"/>
        <item m="1" x="1594"/>
        <item m="1" x="1595"/>
        <item m="1" x="1596"/>
        <item m="1" x="1597"/>
        <item m="1" x="1598"/>
        <item m="1" x="1599"/>
        <item m="1" x="1600"/>
        <item m="1" x="1601"/>
        <item m="1" x="1602"/>
        <item m="1" x="1603"/>
        <item m="1" x="1604"/>
        <item m="1" x="1605"/>
        <item m="1" x="1606"/>
        <item m="1" x="1607"/>
        <item x="530"/>
        <item x="531"/>
        <item x="532"/>
        <item x="533"/>
        <item x="534"/>
        <item x="65"/>
        <item x="1131"/>
        <item x="1132"/>
        <item x="1133"/>
        <item x="1134"/>
        <item x="1135"/>
        <item x="1136"/>
        <item x="1137"/>
        <item x="1138"/>
        <item x="1139"/>
        <item x="1140"/>
        <item x="1141"/>
        <item x="1142"/>
        <item x="1130"/>
        <item m="1" x="1664"/>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m="1" x="1520"/>
        <item x="1171"/>
        <item x="1173"/>
        <item x="1174"/>
        <item x="1175"/>
        <item x="1176"/>
        <item m="1" x="1665"/>
        <item x="1177"/>
        <item x="1178"/>
        <item x="1179"/>
        <item x="1180"/>
        <item x="1181"/>
        <item x="1182"/>
        <item x="1183"/>
        <item x="1184"/>
        <item x="369"/>
        <item m="1" x="1409"/>
        <item x="105"/>
        <item x="108"/>
        <item x="113"/>
        <item x="125"/>
        <item x="132"/>
        <item x="134"/>
        <item x="155"/>
        <item x="162"/>
        <item x="227"/>
        <item x="417"/>
        <item x="426"/>
        <item x="457"/>
        <item x="544"/>
        <item x="559"/>
        <item x="726"/>
        <item x="744"/>
        <item x="762"/>
        <item x="770"/>
        <item x="778"/>
        <item x="850"/>
        <item m="1" x="1511"/>
        <item x="887"/>
        <item x="894"/>
        <item x="910"/>
        <item x="911"/>
        <item x="968"/>
        <item x="969"/>
        <item x="984"/>
        <item x="1032"/>
        <item x="1058"/>
        <item x="1073"/>
        <item x="1088"/>
        <item x="1189"/>
        <item x="1196"/>
        <item x="1207"/>
        <item x="1241"/>
        <item x="1261"/>
        <item x="1292"/>
        <item x="1294"/>
        <item x="1297"/>
        <item x="1301"/>
        <item x="1303"/>
        <item x="1305"/>
        <item x="1307"/>
        <item x="1310"/>
        <item x="1312"/>
        <item x="1314"/>
        <item x="1316"/>
        <item x="1318"/>
        <item x="1321"/>
        <item x="1323"/>
        <item x="1325"/>
        <item x="1385"/>
        <item x="1408"/>
        <item x="104"/>
        <item x="120"/>
        <item x="153"/>
        <item x="188"/>
        <item x="340"/>
        <item x="341"/>
        <item x="342"/>
        <item x="344"/>
        <item x="356"/>
        <item x="357"/>
        <item x="358"/>
        <item x="359"/>
        <item x="360"/>
        <item x="361"/>
        <item x="372"/>
        <item x="373"/>
        <item x="458"/>
        <item x="685"/>
        <item x="755"/>
        <item x="795"/>
        <item x="836"/>
        <item x="867"/>
        <item x="868"/>
        <item x="884"/>
        <item x="885"/>
        <item x="886"/>
        <item x="888"/>
        <item x="912"/>
        <item x="927"/>
        <item x="959"/>
        <item x="1017"/>
        <item x="1018"/>
        <item x="1019"/>
        <item x="1044"/>
        <item x="1045"/>
        <item x="1054"/>
        <item x="1057"/>
        <item x="1067"/>
        <item x="1068"/>
        <item x="1089"/>
        <item x="1096"/>
        <item x="1122"/>
        <item x="1124"/>
        <item x="1143"/>
        <item x="1170"/>
        <item x="1172"/>
        <item x="1206"/>
        <item x="1213"/>
        <item x="1214"/>
        <item x="1232"/>
        <item x="1257"/>
        <item x="1272"/>
        <item x="1299"/>
        <item x="1308"/>
        <item x="1386"/>
        <item x="1403"/>
        <item x="1404"/>
        <item x="140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7">
        <item h="1" x="1"/>
        <item h="1" x="0"/>
        <item h="1" x="4"/>
        <item x="2"/>
        <item h="1" x="6"/>
        <item h="1" x="5"/>
        <item h="1" x="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
        <item x="0"/>
        <item h="1" x="1"/>
        <item h="1" m="1" x="2"/>
      </items>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
        <item h="1" x="1"/>
        <item x="2"/>
        <item h="1" x="0"/>
      </items>
      <extLst>
        <ext xmlns:x14="http://schemas.microsoft.com/office/spreadsheetml/2009/9/main" uri="{2946ED86-A175-432a-8AC1-64E0C546D7DE}">
          <x14:pivotField fillDownLabels="1"/>
        </ext>
      </extLst>
    </pivotField>
  </pivotFields>
  <rowFields count="3">
    <field x="0"/>
    <field x="2"/>
    <field x="3"/>
  </rowFields>
  <rowItems count="61">
    <i>
      <x/>
      <x/>
      <x v="775"/>
    </i>
    <i r="2">
      <x v="779"/>
    </i>
    <i r="1">
      <x v="1"/>
      <x v="68"/>
    </i>
    <i r="2">
      <x v="130"/>
    </i>
    <i r="2">
      <x v="136"/>
    </i>
    <i r="2">
      <x v="1574"/>
    </i>
    <i r="2">
      <x v="73"/>
    </i>
    <i r="2">
      <x v="1632"/>
    </i>
    <i r="1">
      <x v="2"/>
      <x v="1346"/>
    </i>
    <i r="2">
      <x v="1347"/>
    </i>
    <i r="2">
      <x v="1349"/>
    </i>
    <i r="2">
      <x v="1348"/>
    </i>
    <i r="2">
      <x v="1363"/>
    </i>
    <i r="2">
      <x v="1366"/>
    </i>
    <i r="2">
      <x v="1365"/>
    </i>
    <i r="2">
      <x v="1364"/>
    </i>
    <i r="2">
      <x v="1378"/>
    </i>
    <i r="2">
      <x v="1377"/>
    </i>
    <i r="2">
      <x v="1407"/>
    </i>
    <i r="2">
      <x v="1406"/>
    </i>
    <i r="2">
      <x v="1373"/>
    </i>
    <i r="2">
      <x v="1374"/>
    </i>
    <i r="2">
      <x v="1376"/>
    </i>
    <i r="2">
      <x v="1375"/>
    </i>
    <i r="2">
      <x v="1403"/>
    </i>
    <i r="2">
      <x v="1405"/>
    </i>
    <i r="2">
      <x v="1404"/>
    </i>
    <i r="2">
      <x v="1426"/>
    </i>
    <i r="2">
      <x v="1402"/>
    </i>
    <i r="2">
      <x v="1425"/>
    </i>
    <i r="2">
      <x v="1436"/>
    </i>
    <i r="2">
      <x v="1437"/>
    </i>
    <i r="2">
      <x v="1335"/>
    </i>
    <i r="2">
      <x v="1334"/>
    </i>
    <i r="2">
      <x v="1337"/>
    </i>
    <i r="2">
      <x v="1353"/>
    </i>
    <i r="2">
      <x v="1356"/>
    </i>
    <i r="2">
      <x v="1619"/>
    </i>
    <i r="2">
      <x v="1354"/>
    </i>
    <i r="2">
      <x v="1336"/>
    </i>
    <i r="2">
      <x v="1355"/>
    </i>
    <i r="2">
      <x v="1433"/>
    </i>
    <i r="1">
      <x v="3"/>
      <x v="1074"/>
    </i>
    <i r="2">
      <x v="1076"/>
    </i>
    <i r="1">
      <x v="4"/>
      <x v="1147"/>
    </i>
    <i r="2">
      <x v="1211"/>
    </i>
    <i r="2">
      <x v="1052"/>
    </i>
    <i r="2">
      <x v="1174"/>
    </i>
    <i r="2">
      <x v="1158"/>
    </i>
    <i r="2">
      <x v="1192"/>
    </i>
    <i r="2">
      <x v="1138"/>
    </i>
    <i r="2">
      <x v="1136"/>
    </i>
    <i r="2">
      <x v="1093"/>
    </i>
    <i r="2">
      <x v="1137"/>
    </i>
    <i r="2">
      <x v="1096"/>
    </i>
    <i r="1">
      <x v="5"/>
      <x v="1646"/>
    </i>
    <i r="1">
      <x v="6"/>
      <x v="334"/>
    </i>
    <i r="2">
      <x v="434"/>
    </i>
    <i r="2">
      <x v="1592"/>
    </i>
    <i r="2">
      <x v="433"/>
    </i>
    <i r="2">
      <x v="234"/>
    </i>
  </rowItems>
  <colItems count="1">
    <i/>
  </colItems>
  <pageFields count="3">
    <pageField fld="4" hier="-1"/>
    <pageField fld="11" hier="-1"/>
    <pageField fld="10" hier="-1"/>
  </pageFields>
  <dataFields count="1">
    <dataField name="Sum of 08.2025" fld="7" baseField="3" baseItem="592"/>
  </dataFields>
  <formats count="4">
    <format dxfId="17">
      <pivotArea outline="0" collapsedLevelsAreSubtotals="1" fieldPosition="0"/>
    </format>
    <format dxfId="16">
      <pivotArea field="-2" type="button" dataOnly="0" labelOnly="1" outline="0" axis="axisValues" fieldPosition="0"/>
    </format>
    <format dxfId="15">
      <pivotArea field="4" type="button" dataOnly="0" labelOnly="1" outline="0" axis="axisPage" fieldPosition="0"/>
    </format>
    <format dxfId="14">
      <pivotArea type="topRight" dataOnly="0" labelOnly="1" outline="0" fieldPosition="0"/>
    </format>
  </formats>
  <pivotTableStyleInfo name="PivotStyleMedium9" showRowHeaders="1" showColHeaders="1" showRowStripes="0" showColStripes="0" showLastColumn="1"/>
  <filters count="1">
    <filter fld="3" type="valueLessThan" evalOrder="-1" id="24"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PG" xr10:uid="{38FF63E3-9E4F-443E-8FCF-C4383542C57A}" sourceName="MPG">
  <pivotTables>
    <pivotTable tabId="2" name="PivotTable2"/>
    <pivotTable tabId="2" name="PivotTable3"/>
    <pivotTable tabId="2" name="PivotTable1"/>
  </pivotTables>
  <data>
    <tabular pivotCacheId="1693263491">
      <items count="7">
        <i x="2" s="1"/>
        <i x="1" s="1"/>
        <i x="4" s="1"/>
        <i x="5" s="1"/>
        <i x="0"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PG" xr10:uid="{C44BE91A-8529-4CFB-B205-11ED45CBCB47}" cache="Slicer_MPG" caption="MPG" style="SlicerStyleOther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924B7-FBE0-45AE-973A-58600388A719}">
  <sheetPr codeName="Sheet2"/>
  <dimension ref="A1:AB56"/>
  <sheetViews>
    <sheetView showGridLines="0" tabSelected="1" zoomScale="70" zoomScaleNormal="70" workbookViewId="0">
      <selection activeCell="D8" sqref="D8"/>
    </sheetView>
  </sheetViews>
  <sheetFormatPr defaultRowHeight="14.5" x14ac:dyDescent="0.35"/>
  <cols>
    <col min="1" max="1" width="29.90625" customWidth="1"/>
    <col min="2" max="2" width="3.6328125" customWidth="1"/>
    <col min="4" max="4" width="20.54296875" customWidth="1"/>
    <col min="5" max="5" width="13.7265625" bestFit="1" customWidth="1"/>
    <col min="7" max="7" width="9.54296875" customWidth="1"/>
    <col min="8" max="8" width="17.81640625" customWidth="1"/>
    <col min="12" max="12" width="17.81640625" customWidth="1"/>
    <col min="16" max="16" width="16.90625" customWidth="1"/>
    <col min="17" max="17" width="6.08984375" customWidth="1"/>
    <col min="18" max="18" width="9" customWidth="1"/>
    <col min="19" max="19" width="16.90625" style="29" customWidth="1"/>
    <col min="20" max="20" width="15.7265625" customWidth="1"/>
    <col min="21" max="22" width="13" customWidth="1"/>
    <col min="23" max="23" width="10.6328125" customWidth="1"/>
    <col min="24" max="24" width="9.81640625" customWidth="1"/>
    <col min="25" max="25" width="17.453125" customWidth="1"/>
    <col min="26" max="26" width="13.08984375" bestFit="1" customWidth="1"/>
    <col min="27" max="27" width="11.36328125" bestFit="1" customWidth="1"/>
  </cols>
  <sheetData>
    <row r="1" spans="1:28" x14ac:dyDescent="0.35">
      <c r="A1" s="42"/>
    </row>
    <row r="2" spans="1:28" x14ac:dyDescent="0.35">
      <c r="A2" s="42"/>
    </row>
    <row r="3" spans="1:28" x14ac:dyDescent="0.35">
      <c r="A3" s="42"/>
    </row>
    <row r="4" spans="1:28" x14ac:dyDescent="0.35">
      <c r="A4" s="42"/>
    </row>
    <row r="5" spans="1:28" x14ac:dyDescent="0.35">
      <c r="A5" s="42"/>
    </row>
    <row r="6" spans="1:28" x14ac:dyDescent="0.35">
      <c r="A6" s="42"/>
      <c r="R6" s="20" t="s">
        <v>2520</v>
      </c>
      <c r="V6" s="32">
        <f>SUMIFS(G17:G48,D17:D48,S8,C17:C48,R8)</f>
        <v>-1677</v>
      </c>
      <c r="X6" s="20" t="s">
        <v>2521</v>
      </c>
      <c r="AB6" s="32">
        <f>SUMIFS(K17:K48,D17:D48,Y8,C17:C48,X8)</f>
        <v>-150</v>
      </c>
    </row>
    <row r="7" spans="1:28" x14ac:dyDescent="0.35">
      <c r="A7" s="42"/>
      <c r="R7" s="23" t="s">
        <v>2330</v>
      </c>
      <c r="S7" s="23" t="s">
        <v>1623</v>
      </c>
      <c r="T7" s="30" t="s">
        <v>1</v>
      </c>
      <c r="U7" s="27" t="s">
        <v>2336</v>
      </c>
      <c r="V7" s="27" t="s">
        <v>2337</v>
      </c>
      <c r="X7" s="23" t="s">
        <v>2330</v>
      </c>
      <c r="Y7" s="23" t="s">
        <v>1623</v>
      </c>
      <c r="Z7" s="30" t="s">
        <v>1</v>
      </c>
      <c r="AA7" s="27" t="s">
        <v>2336</v>
      </c>
      <c r="AB7" s="27" t="s">
        <v>2337</v>
      </c>
    </row>
    <row r="8" spans="1:28" x14ac:dyDescent="0.35">
      <c r="A8" s="42"/>
      <c r="R8" s="29" t="str">
        <f>IF(pivot!$N10="","",pivot!$N10)</f>
        <v>PME</v>
      </c>
      <c r="S8" s="31" t="str">
        <f>IF(pivot!$O10="","",pivot!$O10)</f>
        <v>COMMUNICATION</v>
      </c>
      <c r="T8" s="28" t="str">
        <f>IF(pivot!$P10="","",pivot!P10)</f>
        <v>KX-TG6853NLB</v>
      </c>
      <c r="U8" s="28">
        <f>IF(pivot!$Q10="","",pivot!$Q10)</f>
        <v>-414</v>
      </c>
      <c r="V8" s="21">
        <f t="shared" ref="V8:V27" si="0">IFERROR(U8/$V$6,"")</f>
        <v>0.24686940966010734</v>
      </c>
      <c r="X8" s="29" t="str">
        <f>IF(pivot!$S10="","",pivot!$S10)</f>
        <v>PME</v>
      </c>
      <c r="Y8" s="31" t="str">
        <f>IF(pivot!$T10="","",pivot!$T10)</f>
        <v>COMMUNICATION</v>
      </c>
      <c r="Z8" s="31" t="str">
        <f>IF(pivot!$U10="","",pivot!$U10)</f>
        <v>KX-TGJ322GB</v>
      </c>
      <c r="AA8" s="28">
        <f>IF(pivot!$V10="","",pivot!$V10)</f>
        <v>-30</v>
      </c>
      <c r="AB8" s="21">
        <f t="shared" ref="AB8:AB27" si="1">IFERROR(AA8/$AB$6,"")</f>
        <v>0.2</v>
      </c>
    </row>
    <row r="9" spans="1:28" x14ac:dyDescent="0.35">
      <c r="A9" s="42"/>
      <c r="R9" s="29" t="str">
        <f>IF(pivot!$N11="","",pivot!$N11)</f>
        <v>PME</v>
      </c>
      <c r="S9" s="31" t="str">
        <f>IF(pivot!$O11="","",pivot!$O11)</f>
        <v>COMMUNICATION</v>
      </c>
      <c r="T9" s="28" t="str">
        <f>IF(pivot!$P11="","",pivot!P11)</f>
        <v>KX-TG6852NLB</v>
      </c>
      <c r="U9" s="28">
        <f>IF(pivot!$Q11="","",pivot!$Q11)</f>
        <v>-306</v>
      </c>
      <c r="V9" s="21">
        <f t="shared" si="0"/>
        <v>0.18246869409660108</v>
      </c>
      <c r="X9" s="29" t="str">
        <f>IF(pivot!$S11="","",pivot!$S11)</f>
        <v>PME</v>
      </c>
      <c r="Y9" s="31" t="str">
        <f>IF(pivot!$T11="","",pivot!$T11)</f>
        <v>DIGITAL IMAGING</v>
      </c>
      <c r="Z9" s="31" t="str">
        <f>IF(pivot!$U11="","",pivot!$U11)</f>
        <v>DMC-G70KAEGK</v>
      </c>
      <c r="AA9" s="28">
        <f>IF(pivot!$V11="","",pivot!$V11)</f>
        <v>-80</v>
      </c>
      <c r="AB9" s="21">
        <f t="shared" si="1"/>
        <v>0.53333333333333333</v>
      </c>
    </row>
    <row r="10" spans="1:28" x14ac:dyDescent="0.35">
      <c r="A10" s="42"/>
      <c r="R10" s="29" t="str">
        <f>IF(pivot!$N12="","",pivot!$N12)</f>
        <v>PME</v>
      </c>
      <c r="S10" s="31" t="str">
        <f>IF(pivot!$O12="","",pivot!$O12)</f>
        <v>COMMUNICATION</v>
      </c>
      <c r="T10" s="28" t="str">
        <f>IF(pivot!$P12="","",pivot!P12)</f>
        <v>KX-TG6862NLB</v>
      </c>
      <c r="U10" s="28">
        <f>IF(pivot!$Q12="","",pivot!$Q12)</f>
        <v>-189</v>
      </c>
      <c r="V10" s="21">
        <f t="shared" si="0"/>
        <v>0.11270125223613596</v>
      </c>
      <c r="X10" s="29" t="str">
        <f>IF(pivot!$S12="","",pivot!$S12)</f>
        <v>PME</v>
      </c>
      <c r="Y10" s="31" t="str">
        <f>IF(pivot!$T12="","",pivot!$T12)</f>
        <v>DIGITAL IMAGING</v>
      </c>
      <c r="Z10" s="31" t="str">
        <f>IF(pivot!$U12="","",pivot!$U12)</f>
        <v>DMW-BTC13E</v>
      </c>
      <c r="AA10" s="28">
        <f>IF(pivot!$V12="","",pivot!$V12)</f>
        <v>-60</v>
      </c>
      <c r="AB10" s="21">
        <f t="shared" si="1"/>
        <v>0.4</v>
      </c>
    </row>
    <row r="11" spans="1:28" x14ac:dyDescent="0.35">
      <c r="A11" s="42"/>
      <c r="R11" s="29" t="str">
        <f>IF(pivot!$N13="","",pivot!$N13)</f>
        <v>PME</v>
      </c>
      <c r="S11" s="31" t="str">
        <f>IF(pivot!$O13="","",pivot!$O13)</f>
        <v>COMMUNICATION</v>
      </c>
      <c r="T11" s="28" t="str">
        <f>IF(pivot!$P13="","",pivot!P13)</f>
        <v>KX-TG6863NLB</v>
      </c>
      <c r="U11" s="28">
        <f>IF(pivot!$Q13="","",pivot!$Q13)</f>
        <v>-180</v>
      </c>
      <c r="V11" s="21">
        <f t="shared" si="0"/>
        <v>0.1073345259391771</v>
      </c>
      <c r="X11" s="29" t="str">
        <f>IF(pivot!$S13="","",pivot!$S13)</f>
        <v>PME</v>
      </c>
      <c r="Y11" s="31" t="str">
        <f>IF(pivot!$T13="","",pivot!$T13)</f>
        <v>DIGITAL IMAGING</v>
      </c>
      <c r="Z11" s="31" t="str">
        <f>IF(pivot!$U13="","",pivot!$U13)</f>
        <v>DMW-DCC17GU</v>
      </c>
      <c r="AA11" s="28">
        <f>IF(pivot!$V13="","",pivot!$V13)</f>
        <v>-10</v>
      </c>
      <c r="AB11" s="21">
        <f t="shared" si="1"/>
        <v>6.6666666666666666E-2</v>
      </c>
    </row>
    <row r="12" spans="1:28" x14ac:dyDescent="0.35">
      <c r="A12" s="42"/>
      <c r="R12" s="29" t="str">
        <f>IF(pivot!$N14="","",pivot!$N14)</f>
        <v>PME</v>
      </c>
      <c r="S12" s="31" t="str">
        <f>IF(pivot!$O14="","",pivot!$O14)</f>
        <v>COMMUNICATION</v>
      </c>
      <c r="T12" s="28" t="str">
        <f>IF(pivot!$P14="","",pivot!P14)</f>
        <v>KX-TG6851NLB</v>
      </c>
      <c r="U12" s="28">
        <f>IF(pivot!$Q14="","",pivot!$Q14)</f>
        <v>-180</v>
      </c>
      <c r="V12" s="21">
        <f t="shared" si="0"/>
        <v>0.1073345259391771</v>
      </c>
      <c r="X12" s="29" t="str">
        <f>IF(pivot!$S14="","",pivot!$S14)</f>
        <v>PME</v>
      </c>
      <c r="Y12" s="31" t="str">
        <f>IF(pivot!$T14="","",pivot!$T14)</f>
        <v>DIGITAL IMAGING</v>
      </c>
      <c r="Z12" s="31" t="str">
        <f>IF(pivot!$U14="","",pivot!$U14)</f>
        <v>DMC-G80HAEGK</v>
      </c>
      <c r="AA12" s="28">
        <f>IF(pivot!$V14="","",pivot!$V14)</f>
        <v>-4</v>
      </c>
      <c r="AB12" s="21">
        <f t="shared" si="1"/>
        <v>2.6666666666666668E-2</v>
      </c>
    </row>
    <row r="13" spans="1:28" x14ac:dyDescent="0.35">
      <c r="A13" s="42"/>
      <c r="R13" s="29" t="str">
        <f>IF(pivot!$N15="","",pivot!$N15)</f>
        <v>PME</v>
      </c>
      <c r="S13" s="31" t="str">
        <f>IF(pivot!$O15="","",pivot!$O15)</f>
        <v>COMMUNICATION</v>
      </c>
      <c r="T13" s="28" t="str">
        <f>IF(pivot!$P15="","",pivot!P15)</f>
        <v>KX-TG6861FRB</v>
      </c>
      <c r="U13" s="28">
        <f>IF(pivot!$Q15="","",pivot!$Q15)</f>
        <v>-90</v>
      </c>
      <c r="V13" s="21">
        <f t="shared" si="0"/>
        <v>5.3667262969588549E-2</v>
      </c>
      <c r="X13" s="29" t="str">
        <f>IF(pivot!$S15="","",pivot!$S15)</f>
        <v>PME</v>
      </c>
      <c r="Y13" s="31" t="str">
        <f>IF(pivot!$T15="","",pivot!$T15)</f>
        <v>DIGITAL IMAGING</v>
      </c>
      <c r="Z13" s="31" t="str">
        <f>IF(pivot!$U15="","",pivot!$U15)</f>
        <v>DMC-G80MEC-K</v>
      </c>
      <c r="AA13" s="28">
        <f>IF(pivot!$V15="","",pivot!$V15)</f>
        <v>-4</v>
      </c>
      <c r="AB13" s="21">
        <f t="shared" si="1"/>
        <v>2.6666666666666668E-2</v>
      </c>
    </row>
    <row r="14" spans="1:28" x14ac:dyDescent="0.35">
      <c r="A14" s="42"/>
      <c r="C14" s="22"/>
      <c r="D14" s="22"/>
      <c r="E14" s="43" t="s">
        <v>2324</v>
      </c>
      <c r="F14" s="44"/>
      <c r="G14" s="44"/>
      <c r="H14" s="45"/>
      <c r="I14" s="43" t="s">
        <v>2325</v>
      </c>
      <c r="J14" s="44"/>
      <c r="K14" s="44"/>
      <c r="L14" s="45"/>
      <c r="M14" s="43" t="s">
        <v>2326</v>
      </c>
      <c r="N14" s="44"/>
      <c r="O14" s="44"/>
      <c r="P14" s="45"/>
      <c r="R14" s="29" t="str">
        <f>IF(pivot!$N16="","",pivot!$N16)</f>
        <v>PME</v>
      </c>
      <c r="S14" s="31" t="str">
        <f>IF(pivot!$O16="","",pivot!$O16)</f>
        <v>COMMUNICATION</v>
      </c>
      <c r="T14" s="28" t="str">
        <f>IF(pivot!$P16="","",pivot!P16)</f>
        <v>KX-TGC210PDB</v>
      </c>
      <c r="U14" s="28">
        <f>IF(pivot!$Q16="","",pivot!$Q16)</f>
        <v>-78</v>
      </c>
      <c r="V14" s="21">
        <f t="shared" si="0"/>
        <v>4.6511627906976744E-2</v>
      </c>
      <c r="X14" s="29" t="str">
        <f>IF(pivot!$S16="","",pivot!$S16)</f>
        <v>PME</v>
      </c>
      <c r="Y14" s="31" t="str">
        <f>IF(pivot!$T16="","",pivot!$T16)</f>
        <v>DIGITAL IMAGING</v>
      </c>
      <c r="Z14" s="31" t="str">
        <f>IF(pivot!$U16="","",pivot!$U16)</f>
        <v>DC-BGH1E</v>
      </c>
      <c r="AA14" s="28">
        <f>IF(pivot!$V16="","",pivot!$V16)</f>
        <v>-2</v>
      </c>
      <c r="AB14" s="21">
        <f t="shared" si="1"/>
        <v>1.3333333333333334E-2</v>
      </c>
    </row>
    <row r="15" spans="1:28" x14ac:dyDescent="0.35">
      <c r="A15" s="42"/>
      <c r="C15" s="22"/>
      <c r="D15" s="22"/>
      <c r="E15" s="46" t="str">
        <f>pivot!D4</f>
        <v xml:space="preserve"> 07.2025</v>
      </c>
      <c r="F15" s="47"/>
      <c r="G15" s="47"/>
      <c r="H15" s="48"/>
      <c r="I15" s="46" t="str">
        <f>pivot!G4</f>
        <v xml:space="preserve"> 08.2025</v>
      </c>
      <c r="J15" s="47"/>
      <c r="K15" s="47"/>
      <c r="L15" s="48"/>
      <c r="M15" s="46" t="str">
        <f>pivot!J4</f>
        <v xml:space="preserve"> 09.2025</v>
      </c>
      <c r="N15" s="47"/>
      <c r="O15" s="47"/>
      <c r="P15" s="48"/>
      <c r="R15" s="29" t="str">
        <f>IF(pivot!$N17="","",pivot!$N17)</f>
        <v>PME</v>
      </c>
      <c r="S15" s="31" t="str">
        <f>IF(pivot!$O17="","",pivot!$O17)</f>
        <v>COMMUNICATION</v>
      </c>
      <c r="T15" s="28" t="str">
        <f>IF(pivot!$P17="","",pivot!P17)</f>
        <v>KX-TG6862GB</v>
      </c>
      <c r="U15" s="28">
        <f>IF(pivot!$Q17="","",pivot!$Q17)</f>
        <v>-69</v>
      </c>
      <c r="V15" s="21">
        <f t="shared" si="0"/>
        <v>4.1144901610017888E-2</v>
      </c>
      <c r="X15" s="29" t="str">
        <f>IF(pivot!$S17="","",pivot!$S17)</f>
        <v>PME</v>
      </c>
      <c r="Y15" s="31" t="str">
        <f>IF(pivot!$T17="","",pivot!$T17)</f>
        <v>DISPLAY</v>
      </c>
      <c r="Z15" s="31" t="str">
        <f>IF(pivot!$U17="","",pivot!$U17)</f>
        <v>TV-43W93BE6</v>
      </c>
      <c r="AA15" s="28">
        <f>IF(pivot!$V17="","",pivot!$V17)</f>
        <v>-360</v>
      </c>
      <c r="AB15" s="21">
        <f t="shared" si="1"/>
        <v>2.4</v>
      </c>
    </row>
    <row r="16" spans="1:28" ht="14" customHeight="1" x14ac:dyDescent="0.35">
      <c r="A16" s="42"/>
      <c r="C16" s="38" t="s">
        <v>2331</v>
      </c>
      <c r="D16" s="38" t="s">
        <v>2332</v>
      </c>
      <c r="E16" s="39" t="s">
        <v>1565</v>
      </c>
      <c r="F16" s="40" t="s">
        <v>5</v>
      </c>
      <c r="G16" s="40" t="s">
        <v>6</v>
      </c>
      <c r="H16" s="41" t="s">
        <v>2329</v>
      </c>
      <c r="I16" s="39" t="s">
        <v>1565</v>
      </c>
      <c r="J16" s="40" t="s">
        <v>5</v>
      </c>
      <c r="K16" s="40" t="s">
        <v>6</v>
      </c>
      <c r="L16" s="41" t="s">
        <v>2329</v>
      </c>
      <c r="M16" s="39" t="s">
        <v>1565</v>
      </c>
      <c r="N16" s="40" t="s">
        <v>5</v>
      </c>
      <c r="O16" s="40" t="s">
        <v>6</v>
      </c>
      <c r="P16" s="41" t="s">
        <v>2329</v>
      </c>
      <c r="R16" s="29" t="str">
        <f>IF(pivot!$N18="","",pivot!$N18)</f>
        <v>PME</v>
      </c>
      <c r="S16" s="31" t="str">
        <f>IF(pivot!$O18="","",pivot!$O18)</f>
        <v>COMMUNICATION</v>
      </c>
      <c r="T16" s="28" t="str">
        <f>IF(pivot!$P18="","",pivot!P18)</f>
        <v>KX-TG6811GB</v>
      </c>
      <c r="U16" s="28">
        <f>IF(pivot!$Q18="","",pivot!$Q18)</f>
        <v>-45</v>
      </c>
      <c r="V16" s="21">
        <f t="shared" si="0"/>
        <v>2.6833631484794274E-2</v>
      </c>
      <c r="W16" s="11"/>
      <c r="X16" s="29" t="str">
        <f>IF(pivot!$S18="","",pivot!$S18)</f>
        <v>PME</v>
      </c>
      <c r="Y16" s="31" t="str">
        <f>IF(pivot!$T18="","",pivot!$T18)</f>
        <v>DISPLAY</v>
      </c>
      <c r="Z16" s="31" t="str">
        <f>IF(pivot!$U18="","",pivot!$U18)</f>
        <v>TV-43W93BE7</v>
      </c>
      <c r="AA16" s="28">
        <f>IF(pivot!$V18="","",pivot!$V18)</f>
        <v>-360</v>
      </c>
      <c r="AB16" s="21">
        <f t="shared" si="1"/>
        <v>2.4</v>
      </c>
    </row>
    <row r="17" spans="1:28" x14ac:dyDescent="0.35">
      <c r="A17" s="42"/>
      <c r="C17" s="36" t="s">
        <v>79</v>
      </c>
      <c r="D17" s="36" t="s">
        <v>1582</v>
      </c>
      <c r="E17" s="24">
        <f>SUMIFS(pivot!D:D,pivot!A:A,C17,pivot!C:C,D17)</f>
        <v>10378</v>
      </c>
      <c r="F17" s="25">
        <f>SUMIFS(pivot!E:E,pivot!$A:$A,Dashboard!$C17,pivot!$C:$C,Dashboard!$D17)</f>
        <v>4128</v>
      </c>
      <c r="G17" s="25">
        <f>F17-E17</f>
        <v>-6250</v>
      </c>
      <c r="H17" s="26">
        <f>IFERROR(F17/E17,"")</f>
        <v>0.39776450183079592</v>
      </c>
      <c r="I17" s="24">
        <f>SUMIFS(pivot!G:G,pivot!$A:$A,Dashboard!$C17,pivot!$C:$C,Dashboard!$D17)</f>
        <v>10348</v>
      </c>
      <c r="J17" s="25">
        <f>SUMIFS(pivot!H:H,pivot!$A:$A,Dashboard!$C17,pivot!$C:$C,Dashboard!$D17)</f>
        <v>4082</v>
      </c>
      <c r="K17" s="25">
        <f>J17-I17</f>
        <v>-6266</v>
      </c>
      <c r="L17" s="26">
        <f>IFERROR(J17/I17,"")</f>
        <v>0.39447236180904521</v>
      </c>
      <c r="M17" s="24">
        <f>SUMIFS(pivot!J:J,pivot!$A:$A,Dashboard!$C17,pivot!$C:$C,Dashboard!$D17)</f>
        <v>6464</v>
      </c>
      <c r="N17" s="25">
        <f>SUMIFS(pivot!K:K,pivot!$A:$A,Dashboard!$C17,pivot!$C:$C,Dashboard!$D17)</f>
        <v>4536</v>
      </c>
      <c r="O17" s="25">
        <f>N17-M17</f>
        <v>-1928</v>
      </c>
      <c r="P17" s="26">
        <f>IFERROR(N17/M17,"")</f>
        <v>0.70173267326732669</v>
      </c>
      <c r="R17" s="29" t="str">
        <f>IF(pivot!$N19="","",pivot!$N19)</f>
        <v>PME</v>
      </c>
      <c r="S17" s="31" t="str">
        <f>IF(pivot!$O19="","",pivot!$O19)</f>
        <v>COMMUNICATION</v>
      </c>
      <c r="T17" s="28" t="str">
        <f>IF(pivot!$P19="","",pivot!P19)</f>
        <v>KX-TGB613JTB</v>
      </c>
      <c r="U17" s="28">
        <f>IF(pivot!$Q19="","",pivot!$Q19)</f>
        <v>-33</v>
      </c>
      <c r="V17" s="21">
        <f t="shared" si="0"/>
        <v>1.9677996422182469E-2</v>
      </c>
      <c r="X17" s="29" t="str">
        <f>IF(pivot!$S19="","",pivot!$S19)</f>
        <v>PME</v>
      </c>
      <c r="Y17" s="31" t="str">
        <f>IF(pivot!$T19="","",pivot!$T19)</f>
        <v>DISPLAY</v>
      </c>
      <c r="Z17" s="31" t="str">
        <f>IF(pivot!$U19="","",pivot!$U19)</f>
        <v>TV-43W93BE9</v>
      </c>
      <c r="AA17" s="28">
        <f>IF(pivot!$V19="","",pivot!$V19)</f>
        <v>-360</v>
      </c>
      <c r="AB17" s="21">
        <f t="shared" si="1"/>
        <v>2.4</v>
      </c>
    </row>
    <row r="18" spans="1:28" x14ac:dyDescent="0.35">
      <c r="A18" s="42"/>
      <c r="C18" s="36" t="s">
        <v>79</v>
      </c>
      <c r="D18" s="36" t="s">
        <v>1578</v>
      </c>
      <c r="E18" s="24">
        <f>SUMIFS(pivot!D:D,pivot!A:A,C18,pivot!C:C,D18)</f>
        <v>40971</v>
      </c>
      <c r="F18" s="25">
        <f>SUMIFS(pivot!E:E,pivot!$A:$A,Dashboard!$C18,pivot!$C:$C,Dashboard!$D18)</f>
        <v>40139</v>
      </c>
      <c r="G18" s="25">
        <f t="shared" ref="G18:G47" si="2">F18-E18</f>
        <v>-832</v>
      </c>
      <c r="H18" s="26">
        <f t="shared" ref="H18:H24" si="3">IFERROR(F18/E18,"")</f>
        <v>0.97969295355251274</v>
      </c>
      <c r="I18" s="24">
        <f>SUMIFS(pivot!G:G,pivot!$A:$A,Dashboard!$C18,pivot!$C:$C,Dashboard!$D18)</f>
        <v>50591</v>
      </c>
      <c r="J18" s="25">
        <f>SUMIFS(pivot!H:H,pivot!$A:$A,Dashboard!$C18,pivot!$C:$C,Dashboard!$D18)</f>
        <v>49988</v>
      </c>
      <c r="K18" s="25">
        <f t="shared" ref="K18:K23" si="4">J18-I18</f>
        <v>-603</v>
      </c>
      <c r="L18" s="26">
        <f t="shared" ref="L18:L48" si="5">IFERROR(J18/I18,"")</f>
        <v>0.98808088395169102</v>
      </c>
      <c r="M18" s="24">
        <f>SUMIFS(pivot!J:J,pivot!$A:$A,Dashboard!$C18,pivot!$C:$C,Dashboard!$D18)</f>
        <v>68945</v>
      </c>
      <c r="N18" s="25">
        <f>SUMIFS(pivot!K:K,pivot!$A:$A,Dashboard!$C18,pivot!$C:$C,Dashboard!$D18)</f>
        <v>68330</v>
      </c>
      <c r="O18" s="25">
        <f t="shared" ref="O18:O23" si="6">N18-M18</f>
        <v>-615</v>
      </c>
      <c r="P18" s="26">
        <f t="shared" ref="P18:P48" si="7">IFERROR(N18/M18,"")</f>
        <v>0.9910798462542606</v>
      </c>
      <c r="R18" s="29" t="str">
        <f>IF(pivot!$N20="","",pivot!$N20)</f>
        <v>PME</v>
      </c>
      <c r="S18" s="31" t="str">
        <f>IF(pivot!$O20="","",pivot!$O20)</f>
        <v>COMMUNICATION</v>
      </c>
      <c r="T18" s="28" t="str">
        <f>IF(pivot!$P20="","",pivot!P20)</f>
        <v>KX-TGC212PDB</v>
      </c>
      <c r="U18" s="28">
        <f>IF(pivot!$Q20="","",pivot!$Q20)</f>
        <v>-30</v>
      </c>
      <c r="V18" s="21">
        <f t="shared" si="0"/>
        <v>1.7889087656529516E-2</v>
      </c>
      <c r="X18" s="29" t="str">
        <f>IF(pivot!$S20="","",pivot!$S20)</f>
        <v>PME</v>
      </c>
      <c r="Y18" s="31" t="str">
        <f>IF(pivot!$T20="","",pivot!$T20)</f>
        <v>DISPLAY</v>
      </c>
      <c r="Z18" s="31" t="str">
        <f>IF(pivot!$U20="","",pivot!$U20)</f>
        <v>TV-43W93BE8</v>
      </c>
      <c r="AA18" s="28">
        <f>IF(pivot!$V20="","",pivot!$V20)</f>
        <v>-360</v>
      </c>
      <c r="AB18" s="21">
        <f t="shared" si="1"/>
        <v>2.4</v>
      </c>
    </row>
    <row r="19" spans="1:28" x14ac:dyDescent="0.35">
      <c r="A19" s="42"/>
      <c r="C19" s="36" t="s">
        <v>79</v>
      </c>
      <c r="D19" s="36" t="s">
        <v>1583</v>
      </c>
      <c r="E19" s="24">
        <f>SUMIFS(pivot!D:D,pivot!A:A,C19,pivot!C:C,D19)</f>
        <v>12362</v>
      </c>
      <c r="F19" s="25">
        <f>SUMIFS(pivot!E:E,pivot!$A:$A,Dashboard!$C19,pivot!$C:$C,Dashboard!$D19)</f>
        <v>12008</v>
      </c>
      <c r="G19" s="25">
        <f t="shared" si="2"/>
        <v>-354</v>
      </c>
      <c r="H19" s="26">
        <f t="shared" si="3"/>
        <v>0.97136385698107097</v>
      </c>
      <c r="I19" s="24">
        <f>SUMIFS(pivot!G:G,pivot!$A:$A,Dashboard!$C19,pivot!$C:$C,Dashboard!$D19)</f>
        <v>14037</v>
      </c>
      <c r="J19" s="25">
        <f>SUMIFS(pivot!H:H,pivot!$A:$A,Dashboard!$C19,pivot!$C:$C,Dashboard!$D19)</f>
        <v>13877</v>
      </c>
      <c r="K19" s="25">
        <f t="shared" si="4"/>
        <v>-160</v>
      </c>
      <c r="L19" s="26">
        <f t="shared" si="5"/>
        <v>0.98860155303839847</v>
      </c>
      <c r="M19" s="24">
        <f>SUMIFS(pivot!J:J,pivot!$A:$A,Dashboard!$C19,pivot!$C:$C,Dashboard!$D19)</f>
        <v>13773</v>
      </c>
      <c r="N19" s="25">
        <f>SUMIFS(pivot!K:K,pivot!$A:$A,Dashboard!$C19,pivot!$C:$C,Dashboard!$D19)</f>
        <v>13683</v>
      </c>
      <c r="O19" s="25">
        <f t="shared" si="6"/>
        <v>-90</v>
      </c>
      <c r="P19" s="26">
        <f t="shared" si="7"/>
        <v>0.99346547593116963</v>
      </c>
      <c r="R19" s="29" t="str">
        <f>IF(pivot!$N21="","",pivot!$N21)</f>
        <v>PME</v>
      </c>
      <c r="S19" s="31" t="str">
        <f>IF(pivot!$O21="","",pivot!$O21)</f>
        <v>COMMUNICATION</v>
      </c>
      <c r="T19" s="28" t="str">
        <f>IF(pivot!$P21="","",pivot!P21)</f>
        <v>KX-TGC250SPS</v>
      </c>
      <c r="U19" s="28">
        <f>IF(pivot!$Q21="","",pivot!$Q21)</f>
        <v>-18</v>
      </c>
      <c r="V19" s="21">
        <f t="shared" si="0"/>
        <v>1.0733452593917709E-2</v>
      </c>
      <c r="X19" s="29" t="str">
        <f>IF(pivot!$S21="","",pivot!$S21)</f>
        <v>PME</v>
      </c>
      <c r="Y19" s="31" t="str">
        <f>IF(pivot!$T21="","",pivot!$T21)</f>
        <v>DISPLAY</v>
      </c>
      <c r="Z19" s="31" t="str">
        <f>IF(pivot!$U21="","",pivot!$U21)</f>
        <v>TV-50W93BE6</v>
      </c>
      <c r="AA19" s="28">
        <f>IF(pivot!$V21="","",pivot!$V21)</f>
        <v>-336</v>
      </c>
      <c r="AB19" s="21">
        <f t="shared" si="1"/>
        <v>2.2400000000000002</v>
      </c>
    </row>
    <row r="20" spans="1:28" x14ac:dyDescent="0.35">
      <c r="A20" s="42"/>
      <c r="C20" s="36" t="s">
        <v>79</v>
      </c>
      <c r="D20" s="36" t="s">
        <v>1579</v>
      </c>
      <c r="E20" s="24">
        <f>SUMIFS(pivot!D:D,pivot!A:A,C20,pivot!C:C,D20)</f>
        <v>35880</v>
      </c>
      <c r="F20" s="25">
        <f>SUMIFS(pivot!E:E,pivot!$A:$A,Dashboard!$C20,pivot!$C:$C,Dashboard!$D20)</f>
        <v>35630</v>
      </c>
      <c r="G20" s="25">
        <f t="shared" si="2"/>
        <v>-250</v>
      </c>
      <c r="H20" s="26">
        <f t="shared" si="3"/>
        <v>0.99303232998885171</v>
      </c>
      <c r="I20" s="24">
        <f>SUMIFS(pivot!G:G,pivot!$A:$A,Dashboard!$C20,pivot!$C:$C,Dashboard!$D20)</f>
        <v>49480</v>
      </c>
      <c r="J20" s="25">
        <f>SUMIFS(pivot!H:H,pivot!$A:$A,Dashboard!$C20,pivot!$C:$C,Dashboard!$D20)</f>
        <v>41300</v>
      </c>
      <c r="K20" s="25">
        <f t="shared" si="4"/>
        <v>-8180</v>
      </c>
      <c r="L20" s="26">
        <f t="shared" si="5"/>
        <v>0.83468067906224741</v>
      </c>
      <c r="M20" s="24">
        <f>SUMIFS(pivot!J:J,pivot!$A:$A,Dashboard!$C20,pivot!$C:$C,Dashboard!$D20)</f>
        <v>47790</v>
      </c>
      <c r="N20" s="25">
        <f>SUMIFS(pivot!K:K,pivot!$A:$A,Dashboard!$C20,pivot!$C:$C,Dashboard!$D20)</f>
        <v>46220</v>
      </c>
      <c r="O20" s="25">
        <f t="shared" si="6"/>
        <v>-1570</v>
      </c>
      <c r="P20" s="26">
        <f t="shared" si="7"/>
        <v>0.96714793889935136</v>
      </c>
      <c r="R20" s="29" t="str">
        <f>IF(pivot!$N22="","",pivot!$N22)</f>
        <v>PME</v>
      </c>
      <c r="S20" s="31" t="str">
        <f>IF(pivot!$O22="","",pivot!$O22)</f>
        <v>COMMUNICATION</v>
      </c>
      <c r="T20" s="28" t="str">
        <f>IF(pivot!$P22="","",pivot!P22)</f>
        <v>KX-TGB612SPB</v>
      </c>
      <c r="U20" s="28">
        <f>IF(pivot!$Q22="","",pivot!$Q22)</f>
        <v>-15</v>
      </c>
      <c r="V20" s="21">
        <f t="shared" si="0"/>
        <v>8.9445438282647581E-3</v>
      </c>
      <c r="X20" s="29" t="str">
        <f>IF(pivot!$S22="","",pivot!$S22)</f>
        <v>PME</v>
      </c>
      <c r="Y20" s="31" t="str">
        <f>IF(pivot!$T22="","",pivot!$T22)</f>
        <v>DISPLAY</v>
      </c>
      <c r="Z20" s="31" t="str">
        <f>IF(pivot!$U22="","",pivot!$U22)</f>
        <v>TV-50W93BE9</v>
      </c>
      <c r="AA20" s="28">
        <f>IF(pivot!$V22="","",pivot!$V22)</f>
        <v>-336</v>
      </c>
      <c r="AB20" s="21">
        <f t="shared" si="1"/>
        <v>2.2400000000000002</v>
      </c>
    </row>
    <row r="21" spans="1:28" x14ac:dyDescent="0.35">
      <c r="A21" s="42"/>
      <c r="C21" s="36" t="s">
        <v>79</v>
      </c>
      <c r="D21" s="36" t="s">
        <v>1580</v>
      </c>
      <c r="E21" s="24">
        <f>SUMIFS(pivot!D:D,pivot!A:A,C21,pivot!C:C,D21)</f>
        <v>134666</v>
      </c>
      <c r="F21" s="25">
        <f>SUMIFS(pivot!E:E,pivot!$A:$A,Dashboard!$C21,pivot!$C:$C,Dashboard!$D21)</f>
        <v>132989</v>
      </c>
      <c r="G21" s="25">
        <f t="shared" si="2"/>
        <v>-1677</v>
      </c>
      <c r="H21" s="26">
        <f t="shared" si="3"/>
        <v>0.98754696805429731</v>
      </c>
      <c r="I21" s="24">
        <f>SUMIFS(pivot!G:G,pivot!$A:$A,Dashboard!$C21,pivot!$C:$C,Dashboard!$D21)</f>
        <v>129682</v>
      </c>
      <c r="J21" s="25">
        <f>SUMIFS(pivot!H:H,pivot!$A:$A,Dashboard!$C21,pivot!$C:$C,Dashboard!$D21)</f>
        <v>129532</v>
      </c>
      <c r="K21" s="25">
        <f t="shared" si="4"/>
        <v>-150</v>
      </c>
      <c r="L21" s="26">
        <f t="shared" si="5"/>
        <v>0.99884332443978352</v>
      </c>
      <c r="M21" s="24">
        <f>SUMIFS(pivot!J:J,pivot!$A:$A,Dashboard!$C21,pivot!$C:$C,Dashboard!$D21)</f>
        <v>89800</v>
      </c>
      <c r="N21" s="25">
        <f>SUMIFS(pivot!K:K,pivot!$A:$A,Dashboard!$C21,pivot!$C:$C,Dashboard!$D21)</f>
        <v>89800</v>
      </c>
      <c r="O21" s="25">
        <f t="shared" si="6"/>
        <v>0</v>
      </c>
      <c r="P21" s="26">
        <f t="shared" si="7"/>
        <v>1</v>
      </c>
      <c r="R21" s="29" t="str">
        <f>IF(pivot!$N23="","",pivot!$N23)</f>
        <v>PME</v>
      </c>
      <c r="S21" s="31" t="str">
        <f>IF(pivot!$O23="","",pivot!$O23)</f>
        <v>COMMUNICATION</v>
      </c>
      <c r="T21" s="28" t="str">
        <f>IF(pivot!$P23="","",pivot!P23)</f>
        <v>KX-TS880EXB</v>
      </c>
      <c r="U21" s="28">
        <f>IF(pivot!$Q23="","",pivot!$Q23)</f>
        <v>-12</v>
      </c>
      <c r="V21" s="21">
        <f t="shared" si="0"/>
        <v>7.1556350626118068E-3</v>
      </c>
      <c r="X21" s="29" t="str">
        <f>IF(pivot!$S23="","",pivot!$S23)</f>
        <v>PME</v>
      </c>
      <c r="Y21" s="31" t="str">
        <f>IF(pivot!$T23="","",pivot!$T23)</f>
        <v>DISPLAY</v>
      </c>
      <c r="Z21" s="31" t="str">
        <f>IF(pivot!$U23="","",pivot!$U23)</f>
        <v>TV-50W93BE8</v>
      </c>
      <c r="AA21" s="28">
        <f>IF(pivot!$V23="","",pivot!$V23)</f>
        <v>-336</v>
      </c>
      <c r="AB21" s="21">
        <f t="shared" si="1"/>
        <v>2.2400000000000002</v>
      </c>
    </row>
    <row r="22" spans="1:28" x14ac:dyDescent="0.35">
      <c r="A22" s="42"/>
      <c r="C22" s="36" t="s">
        <v>79</v>
      </c>
      <c r="D22" s="36" t="s">
        <v>1584</v>
      </c>
      <c r="E22" s="24">
        <f>SUMIFS(pivot!D:D,pivot!A:A,C22,pivot!C:C,D22)</f>
        <v>64586</v>
      </c>
      <c r="F22" s="25">
        <f>SUMIFS(pivot!E:E,pivot!$A:$A,Dashboard!$C22,pivot!$C:$C,Dashboard!$D22)</f>
        <v>64586</v>
      </c>
      <c r="G22" s="25">
        <f t="shared" si="2"/>
        <v>0</v>
      </c>
      <c r="H22" s="26">
        <f t="shared" si="3"/>
        <v>1</v>
      </c>
      <c r="I22" s="24">
        <f>SUMIFS(pivot!G:G,pivot!$A:$A,Dashboard!$C22,pivot!$C:$C,Dashboard!$D22)</f>
        <v>57202</v>
      </c>
      <c r="J22" s="25">
        <f>SUMIFS(pivot!H:H,pivot!$A:$A,Dashboard!$C22,pivot!$C:$C,Dashboard!$D22)</f>
        <v>57002</v>
      </c>
      <c r="K22" s="25">
        <f t="shared" si="4"/>
        <v>-200</v>
      </c>
      <c r="L22" s="26">
        <f t="shared" si="5"/>
        <v>0.99650361875458904</v>
      </c>
      <c r="M22" s="24">
        <f>SUMIFS(pivot!J:J,pivot!$A:$A,Dashboard!$C22,pivot!$C:$C,Dashboard!$D22)</f>
        <v>55840</v>
      </c>
      <c r="N22" s="25">
        <f>SUMIFS(pivot!K:K,pivot!$A:$A,Dashboard!$C22,pivot!$C:$C,Dashboard!$D22)</f>
        <v>0</v>
      </c>
      <c r="O22" s="25">
        <f t="shared" si="6"/>
        <v>-55840</v>
      </c>
      <c r="P22" s="26">
        <f t="shared" si="7"/>
        <v>0</v>
      </c>
      <c r="R22" s="29" t="str">
        <f>IF(pivot!$N24="","",pivot!$N24)</f>
        <v>PME</v>
      </c>
      <c r="S22" s="31" t="str">
        <f>IF(pivot!$O24="","",pivot!$O24)</f>
        <v>COMMUNICATION</v>
      </c>
      <c r="T22" s="28" t="str">
        <f>IF(pivot!$P24="","",pivot!P24)</f>
        <v>KX-TG6851SPS</v>
      </c>
      <c r="U22" s="28">
        <f>IF(pivot!$Q24="","",pivot!$Q24)</f>
        <v>-9</v>
      </c>
      <c r="V22" s="21">
        <f t="shared" si="0"/>
        <v>5.3667262969588547E-3</v>
      </c>
      <c r="X22" s="29" t="str">
        <f>IF(pivot!$S24="","",pivot!$S24)</f>
        <v>PME</v>
      </c>
      <c r="Y22" s="31" t="str">
        <f>IF(pivot!$T24="","",pivot!$T24)</f>
        <v>DISPLAY</v>
      </c>
      <c r="Z22" s="31" t="str">
        <f>IF(pivot!$U24="","",pivot!$U24)</f>
        <v>TV-50W93BE7</v>
      </c>
      <c r="AA22" s="28">
        <f>IF(pivot!$V24="","",pivot!$V24)</f>
        <v>-336</v>
      </c>
      <c r="AB22" s="21">
        <f t="shared" si="1"/>
        <v>2.2400000000000002</v>
      </c>
    </row>
    <row r="23" spans="1:28" x14ac:dyDescent="0.35">
      <c r="A23" s="42"/>
      <c r="C23" s="36" t="s">
        <v>79</v>
      </c>
      <c r="D23" s="36" t="s">
        <v>1581</v>
      </c>
      <c r="E23" s="24">
        <f>SUMIFS(pivot!D:D,pivot!A:A,C23,pivot!C:C,D23)</f>
        <v>107097</v>
      </c>
      <c r="F23" s="25">
        <f>SUMIFS(pivot!E:E,pivot!$A:$A,Dashboard!$C23,pivot!$C:$C,Dashboard!$D23)</f>
        <v>100056</v>
      </c>
      <c r="G23" s="25">
        <f t="shared" si="2"/>
        <v>-7041</v>
      </c>
      <c r="H23" s="26">
        <f t="shared" si="3"/>
        <v>0.93425586150872575</v>
      </c>
      <c r="I23" s="24">
        <f>SUMIFS(pivot!G:G,pivot!$A:$A,Dashboard!$C23,pivot!$C:$C,Dashboard!$D23)</f>
        <v>131916</v>
      </c>
      <c r="J23" s="25">
        <f>SUMIFS(pivot!H:H,pivot!$A:$A,Dashboard!$C23,pivot!$C:$C,Dashboard!$D23)</f>
        <v>131816</v>
      </c>
      <c r="K23" s="25">
        <f t="shared" si="4"/>
        <v>-100</v>
      </c>
      <c r="L23" s="26">
        <f t="shared" si="5"/>
        <v>0.99924194184177806</v>
      </c>
      <c r="M23" s="24">
        <f>SUMIFS(pivot!J:J,pivot!$A:$A,Dashboard!$C23,pivot!$C:$C,Dashboard!$D23)</f>
        <v>126763</v>
      </c>
      <c r="N23" s="25">
        <f>SUMIFS(pivot!K:K,pivot!$A:$A,Dashboard!$C23,pivot!$C:$C,Dashboard!$D23)</f>
        <v>126658</v>
      </c>
      <c r="O23" s="25">
        <f t="shared" si="6"/>
        <v>-105</v>
      </c>
      <c r="P23" s="26">
        <f t="shared" si="7"/>
        <v>0.99917168258876798</v>
      </c>
      <c r="R23" s="29" t="str">
        <f>IF(pivot!$N25="","",pivot!$N25)</f>
        <v>PME</v>
      </c>
      <c r="S23" s="31" t="str">
        <f>IF(pivot!$O25="","",pivot!$O25)</f>
        <v>COMMUNICATION</v>
      </c>
      <c r="T23" s="28" t="str">
        <f>IF(pivot!$P25="","",pivot!P25)</f>
        <v>KX-TGB612PDB</v>
      </c>
      <c r="U23" s="28">
        <f>IF(pivot!$Q25="","",pivot!$Q25)</f>
        <v>-9</v>
      </c>
      <c r="V23" s="21">
        <f t="shared" si="0"/>
        <v>5.3667262969588547E-3</v>
      </c>
      <c r="X23" s="29" t="str">
        <f>IF(pivot!$S25="","",pivot!$S25)</f>
        <v>PME</v>
      </c>
      <c r="Y23" s="31" t="str">
        <f>IF(pivot!$T25="","",pivot!$T25)</f>
        <v>DISPLAY</v>
      </c>
      <c r="Z23" s="31" t="str">
        <f>IF(pivot!$U25="","",pivot!$U25)</f>
        <v>TV-55W95BEG</v>
      </c>
      <c r="AA23" s="28">
        <f>IF(pivot!$V25="","",pivot!$V25)</f>
        <v>-336</v>
      </c>
      <c r="AB23" s="21">
        <f t="shared" si="1"/>
        <v>2.2400000000000002</v>
      </c>
    </row>
    <row r="24" spans="1:28" x14ac:dyDescent="0.35">
      <c r="A24" s="42"/>
      <c r="C24" s="37" t="s">
        <v>79</v>
      </c>
      <c r="D24" s="37" t="s">
        <v>2327</v>
      </c>
      <c r="E24" s="33">
        <f>SUM(E17:E23)</f>
        <v>405940</v>
      </c>
      <c r="F24" s="34">
        <f t="shared" ref="F24" si="8">SUM(F17:F23)</f>
        <v>389536</v>
      </c>
      <c r="G24" s="34">
        <f t="shared" ref="G24" si="9">SUM(G17:G23)</f>
        <v>-16404</v>
      </c>
      <c r="H24" s="35">
        <f t="shared" si="3"/>
        <v>0.95959008720500572</v>
      </c>
      <c r="I24" s="33">
        <f t="shared" ref="I24" si="10">SUM(I17:I23)</f>
        <v>443256</v>
      </c>
      <c r="J24" s="34">
        <f t="shared" ref="J24" si="11">SUM(J17:J23)</f>
        <v>427597</v>
      </c>
      <c r="K24" s="34">
        <f t="shared" ref="K24" si="12">SUM(K17:K23)</f>
        <v>-15659</v>
      </c>
      <c r="L24" s="35">
        <f t="shared" si="5"/>
        <v>0.96467278502716258</v>
      </c>
      <c r="M24" s="33">
        <f t="shared" ref="M24" si="13">SUM(M17:M23)</f>
        <v>409375</v>
      </c>
      <c r="N24" s="34">
        <f t="shared" ref="N24" si="14">SUM(N17:N23)</f>
        <v>349227</v>
      </c>
      <c r="O24" s="34">
        <f t="shared" ref="O24" si="15">SUM(O17:O23)</f>
        <v>-60148</v>
      </c>
      <c r="P24" s="35">
        <f t="shared" si="7"/>
        <v>0.85307358778625952</v>
      </c>
      <c r="R24" s="29" t="str">
        <f>IF(pivot!$N26="","",pivot!$N26)</f>
        <v>PME</v>
      </c>
      <c r="S24" s="31" t="str">
        <f>IF(pivot!$O26="","",pivot!$O26)</f>
        <v>DIGITAL IMAGING</v>
      </c>
      <c r="T24" s="28" t="str">
        <f>IF(pivot!$P26="","",pivot!P26)</f>
        <v>DC-S5M2E</v>
      </c>
      <c r="U24" s="28">
        <f>IF(pivot!$Q26="","",pivot!$Q26)</f>
        <v>-198</v>
      </c>
      <c r="V24" s="21">
        <f t="shared" si="0"/>
        <v>0.11806797853309481</v>
      </c>
      <c r="X24" s="29" t="str">
        <f>IF(pivot!$S26="","",pivot!$S26)</f>
        <v>PME</v>
      </c>
      <c r="Y24" s="31" t="str">
        <f>IF(pivot!$T26="","",pivot!$T26)</f>
        <v>DISPLAY</v>
      </c>
      <c r="Z24" s="31" t="str">
        <f>IF(pivot!$U26="","",pivot!$U26)</f>
        <v>TV-55W95BEB</v>
      </c>
      <c r="AA24" s="28">
        <f>IF(pivot!$V26="","",pivot!$V26)</f>
        <v>-288</v>
      </c>
      <c r="AB24" s="21">
        <f t="shared" si="1"/>
        <v>1.92</v>
      </c>
    </row>
    <row r="25" spans="1:28" x14ac:dyDescent="0.35">
      <c r="A25" s="42"/>
      <c r="C25" s="36" t="s">
        <v>9</v>
      </c>
      <c r="D25" s="36" t="s">
        <v>1582</v>
      </c>
      <c r="E25" s="24">
        <f>SUMIFS(pivot!D:D,pivot!A:A,C25,pivot!C:C,D25)</f>
        <v>0</v>
      </c>
      <c r="F25" s="25">
        <f>SUMIFS(pivot!E:E,pivot!$A:$A,Dashboard!$C25,pivot!$C:$C,Dashboard!$D25)</f>
        <v>0</v>
      </c>
      <c r="G25" s="25">
        <f t="shared" si="2"/>
        <v>0</v>
      </c>
      <c r="H25" s="26" t="str">
        <f t="shared" ref="H25:H32" si="16">IFERROR(F25/E25,"")</f>
        <v/>
      </c>
      <c r="I25" s="24">
        <f>SUMIFS(pivot!G:G,pivot!$A:$A,Dashboard!$C25,pivot!$C:$C,Dashboard!$D25)</f>
        <v>0</v>
      </c>
      <c r="J25" s="25">
        <f>SUMIFS(pivot!H:H,pivot!$A:$A,Dashboard!$C25,pivot!$C:$C,Dashboard!$D25)</f>
        <v>0</v>
      </c>
      <c r="K25" s="25">
        <f>J25-I25</f>
        <v>0</v>
      </c>
      <c r="L25" s="26" t="str">
        <f t="shared" si="5"/>
        <v/>
      </c>
      <c r="M25" s="24">
        <f>SUMIFS(pivot!J:J,pivot!$A:$A,Dashboard!$C25,pivot!$C:$C,Dashboard!$D25)</f>
        <v>0</v>
      </c>
      <c r="N25" s="25">
        <f>SUMIFS(pivot!K:K,pivot!$A:$A,Dashboard!$C25,pivot!$C:$C,Dashboard!$D25)</f>
        <v>0</v>
      </c>
      <c r="O25" s="25">
        <f>N25-M25</f>
        <v>0</v>
      </c>
      <c r="P25" s="26" t="str">
        <f t="shared" si="7"/>
        <v/>
      </c>
      <c r="R25" s="29" t="str">
        <f>IF(pivot!$N27="","",pivot!$N27)</f>
        <v>PME</v>
      </c>
      <c r="S25" s="31" t="str">
        <f>IF(pivot!$O27="","",pivot!$O27)</f>
        <v>DIGITAL IMAGING</v>
      </c>
      <c r="T25" s="28" t="str">
        <f>IF(pivot!$P27="","",pivot!P27)</f>
        <v>DC-S5M2XE</v>
      </c>
      <c r="U25" s="28">
        <f>IF(pivot!$Q27="","",pivot!$Q27)</f>
        <v>-156</v>
      </c>
      <c r="V25" s="21">
        <f t="shared" si="0"/>
        <v>9.3023255813953487E-2</v>
      </c>
      <c r="X25" s="29" t="str">
        <f>IF(pivot!$S27="","",pivot!$S27)</f>
        <v>PME</v>
      </c>
      <c r="Y25" s="31" t="str">
        <f>IF(pivot!$T27="","",pivot!$T27)</f>
        <v>DISPLAY</v>
      </c>
      <c r="Z25" s="31" t="str">
        <f>IF(pivot!$U27="","",pivot!$U27)</f>
        <v>TV-65W95BEG</v>
      </c>
      <c r="AA25" s="28">
        <f>IF(pivot!$V27="","",pivot!$V27)</f>
        <v>-240</v>
      </c>
      <c r="AB25" s="21">
        <f t="shared" si="1"/>
        <v>1.6</v>
      </c>
    </row>
    <row r="26" spans="1:28" x14ac:dyDescent="0.35">
      <c r="A26" s="42"/>
      <c r="C26" s="36" t="s">
        <v>9</v>
      </c>
      <c r="D26" s="36" t="s">
        <v>1578</v>
      </c>
      <c r="E26" s="24">
        <f>SUMIFS(pivot!D:D,pivot!A:A,C26,pivot!C:C,D26)</f>
        <v>188</v>
      </c>
      <c r="F26" s="25">
        <f>SUMIFS(pivot!E:E,pivot!$A:$A,Dashboard!$C26,pivot!$C:$C,Dashboard!$D26)</f>
        <v>188</v>
      </c>
      <c r="G26" s="25">
        <f t="shared" si="2"/>
        <v>0</v>
      </c>
      <c r="H26" s="26">
        <f t="shared" si="16"/>
        <v>1</v>
      </c>
      <c r="I26" s="24">
        <f>SUMIFS(pivot!G:G,pivot!$A:$A,Dashboard!$C26,pivot!$C:$C,Dashboard!$D26)</f>
        <v>372</v>
      </c>
      <c r="J26" s="25">
        <f>SUMIFS(pivot!H:H,pivot!$A:$A,Dashboard!$C26,pivot!$C:$C,Dashboard!$D26)</f>
        <v>322</v>
      </c>
      <c r="K26" s="25">
        <f t="shared" ref="K26:K31" si="17">J26-I26</f>
        <v>-50</v>
      </c>
      <c r="L26" s="26">
        <f t="shared" si="5"/>
        <v>0.86559139784946237</v>
      </c>
      <c r="M26" s="24">
        <f>SUMIFS(pivot!J:J,pivot!$A:$A,Dashboard!$C26,pivot!$C:$C,Dashboard!$D26)</f>
        <v>0</v>
      </c>
      <c r="N26" s="25">
        <f>SUMIFS(pivot!K:K,pivot!$A:$A,Dashboard!$C26,pivot!$C:$C,Dashboard!$D26)</f>
        <v>0</v>
      </c>
      <c r="O26" s="25">
        <f t="shared" ref="O26:O31" si="18">N26-M26</f>
        <v>0</v>
      </c>
      <c r="P26" s="26" t="str">
        <f t="shared" si="7"/>
        <v/>
      </c>
      <c r="R26" s="29" t="str">
        <f>IF(pivot!$N28="","",pivot!$N28)</f>
        <v>PME</v>
      </c>
      <c r="S26" s="31" t="str">
        <f>IF(pivot!$O28="","",pivot!$O28)</f>
        <v>DISPLAY</v>
      </c>
      <c r="T26" s="28" t="str">
        <f>IF(pivot!$P28="","",pivot!P28)</f>
        <v>TV-55W93BE9</v>
      </c>
      <c r="U26" s="28">
        <f>IF(pivot!$Q28="","",pivot!$Q28)</f>
        <v>-400</v>
      </c>
      <c r="V26" s="21">
        <f t="shared" si="0"/>
        <v>0.23852116875372689</v>
      </c>
      <c r="X26" s="29" t="str">
        <f>IF(pivot!$S28="","",pivot!$S28)</f>
        <v>PME</v>
      </c>
      <c r="Y26" s="31" t="str">
        <f>IF(pivot!$T28="","",pivot!$T28)</f>
        <v>DISPLAY</v>
      </c>
      <c r="Z26" s="31" t="str">
        <f>IF(pivot!$U28="","",pivot!$U28)</f>
        <v>TV-65W95BEB</v>
      </c>
      <c r="AA26" s="28">
        <f>IF(pivot!$V28="","",pivot!$V28)</f>
        <v>-224</v>
      </c>
      <c r="AB26" s="21">
        <f t="shared" si="1"/>
        <v>1.4933333333333334</v>
      </c>
    </row>
    <row r="27" spans="1:28" x14ac:dyDescent="0.35">
      <c r="A27" s="42"/>
      <c r="C27" s="36" t="s">
        <v>9</v>
      </c>
      <c r="D27" s="36" t="s">
        <v>1583</v>
      </c>
      <c r="E27" s="24">
        <f>SUMIFS(pivot!D:D,pivot!A:A,C27,pivot!C:C,D27)</f>
        <v>0</v>
      </c>
      <c r="F27" s="25">
        <f>SUMIFS(pivot!E:E,pivot!$A:$A,Dashboard!$C27,pivot!$C:$C,Dashboard!$D27)</f>
        <v>0</v>
      </c>
      <c r="G27" s="25">
        <f t="shared" si="2"/>
        <v>0</v>
      </c>
      <c r="H27" s="26" t="str">
        <f t="shared" si="16"/>
        <v/>
      </c>
      <c r="I27" s="24">
        <f>SUMIFS(pivot!G:G,pivot!$A:$A,Dashboard!$C27,pivot!$C:$C,Dashboard!$D27)</f>
        <v>0</v>
      </c>
      <c r="J27" s="25">
        <f>SUMIFS(pivot!H:H,pivot!$A:$A,Dashboard!$C27,pivot!$C:$C,Dashboard!$D27)</f>
        <v>0</v>
      </c>
      <c r="K27" s="25">
        <f t="shared" si="17"/>
        <v>0</v>
      </c>
      <c r="L27" s="26" t="str">
        <f t="shared" si="5"/>
        <v/>
      </c>
      <c r="M27" s="24">
        <f>SUMIFS(pivot!J:J,pivot!$A:$A,Dashboard!$C27,pivot!$C:$C,Dashboard!$D27)</f>
        <v>0</v>
      </c>
      <c r="N27" s="25">
        <f>SUMIFS(pivot!K:K,pivot!$A:$A,Dashboard!$C27,pivot!$C:$C,Dashboard!$D27)</f>
        <v>0</v>
      </c>
      <c r="O27" s="25">
        <f t="shared" si="18"/>
        <v>0</v>
      </c>
      <c r="P27" s="26" t="str">
        <f t="shared" si="7"/>
        <v/>
      </c>
      <c r="R27" s="29" t="str">
        <f>IF(pivot!$N29="","",pivot!$N29)</f>
        <v>PME</v>
      </c>
      <c r="S27" s="31" t="str">
        <f>IF(pivot!$O29="","",pivot!$O29)</f>
        <v>DISPLAY</v>
      </c>
      <c r="T27" s="28" t="str">
        <f>IF(pivot!$P29="","",pivot!P29)</f>
        <v>TV-43W93BE7</v>
      </c>
      <c r="U27" s="28">
        <f>IF(pivot!$Q29="","",pivot!$Q29)</f>
        <v>-360</v>
      </c>
      <c r="V27" s="21">
        <f t="shared" si="0"/>
        <v>0.21466905187835419</v>
      </c>
      <c r="X27" s="29" t="str">
        <f>IF(pivot!$S29="","",pivot!$S29)</f>
        <v>PME</v>
      </c>
      <c r="Y27" s="31" t="str">
        <f>IF(pivot!$T29="","",pivot!$T29)</f>
        <v>DISPLAY</v>
      </c>
      <c r="Z27" s="31" t="str">
        <f>IF(pivot!$U29="","",pivot!$U29)</f>
        <v>TV-55W93BE6</v>
      </c>
      <c r="AA27" s="28">
        <f>IF(pivot!$V29="","",pivot!$V29)</f>
        <v>-200</v>
      </c>
      <c r="AB27" s="21">
        <f t="shared" si="1"/>
        <v>1.3333333333333333</v>
      </c>
    </row>
    <row r="28" spans="1:28" x14ac:dyDescent="0.35">
      <c r="A28" s="42"/>
      <c r="C28" s="36" t="s">
        <v>9</v>
      </c>
      <c r="D28" s="36" t="s">
        <v>1579</v>
      </c>
      <c r="E28" s="24">
        <f>SUMIFS(pivot!D:D,pivot!A:A,C28,pivot!C:C,D28)</f>
        <v>0</v>
      </c>
      <c r="F28" s="25">
        <f>SUMIFS(pivot!E:E,pivot!$A:$A,Dashboard!$C28,pivot!$C:$C,Dashboard!$D28)</f>
        <v>0</v>
      </c>
      <c r="G28" s="25">
        <f t="shared" si="2"/>
        <v>0</v>
      </c>
      <c r="H28" s="26" t="str">
        <f t="shared" si="16"/>
        <v/>
      </c>
      <c r="I28" s="24">
        <f>SUMIFS(pivot!G:G,pivot!$A:$A,Dashboard!$C28,pivot!$C:$C,Dashboard!$D28)</f>
        <v>0</v>
      </c>
      <c r="J28" s="25">
        <f>SUMIFS(pivot!H:H,pivot!$A:$A,Dashboard!$C28,pivot!$C:$C,Dashboard!$D28)</f>
        <v>0</v>
      </c>
      <c r="K28" s="25">
        <f t="shared" si="17"/>
        <v>0</v>
      </c>
      <c r="L28" s="26" t="str">
        <f t="shared" si="5"/>
        <v/>
      </c>
      <c r="M28" s="24">
        <f>SUMIFS(pivot!J:J,pivot!$A:$A,Dashboard!$C28,pivot!$C:$C,Dashboard!$D28)</f>
        <v>0</v>
      </c>
      <c r="N28" s="25">
        <f>SUMIFS(pivot!K:K,pivot!$A:$A,Dashboard!$C28,pivot!$C:$C,Dashboard!$D28)</f>
        <v>0</v>
      </c>
      <c r="O28" s="25">
        <f t="shared" si="18"/>
        <v>0</v>
      </c>
      <c r="P28" s="26" t="str">
        <f t="shared" si="7"/>
        <v/>
      </c>
    </row>
    <row r="29" spans="1:28" x14ac:dyDescent="0.35">
      <c r="A29" s="42"/>
      <c r="C29" s="36" t="s">
        <v>9</v>
      </c>
      <c r="D29" s="36" t="s">
        <v>1580</v>
      </c>
      <c r="E29" s="24">
        <f>SUMIFS(pivot!D:D,pivot!A:A,C29,pivot!C:C,D29)</f>
        <v>16101</v>
      </c>
      <c r="F29" s="25">
        <f>SUMIFS(pivot!E:E,pivot!$A:$A,Dashboard!$C29,pivot!$C:$C,Dashboard!$D29)</f>
        <v>16101</v>
      </c>
      <c r="G29" s="25">
        <f t="shared" si="2"/>
        <v>0</v>
      </c>
      <c r="H29" s="26">
        <f t="shared" si="16"/>
        <v>1</v>
      </c>
      <c r="I29" s="24">
        <f>SUMIFS(pivot!G:G,pivot!$A:$A,Dashboard!$C29,pivot!$C:$C,Dashboard!$D29)</f>
        <v>10776</v>
      </c>
      <c r="J29" s="25">
        <f>SUMIFS(pivot!H:H,pivot!$A:$A,Dashboard!$C29,pivot!$C:$C,Dashboard!$D29)</f>
        <v>10776</v>
      </c>
      <c r="K29" s="25">
        <f t="shared" si="17"/>
        <v>0</v>
      </c>
      <c r="L29" s="26">
        <f t="shared" si="5"/>
        <v>1</v>
      </c>
      <c r="M29" s="24">
        <f>SUMIFS(pivot!J:J,pivot!$A:$A,Dashboard!$C29,pivot!$C:$C,Dashboard!$D29)</f>
        <v>4767</v>
      </c>
      <c r="N29" s="25">
        <f>SUMIFS(pivot!K:K,pivot!$A:$A,Dashboard!$C29,pivot!$C:$C,Dashboard!$D29)</f>
        <v>4767</v>
      </c>
      <c r="O29" s="25">
        <f t="shared" si="18"/>
        <v>0</v>
      </c>
      <c r="P29" s="26">
        <f t="shared" si="7"/>
        <v>1</v>
      </c>
    </row>
    <row r="30" spans="1:28" x14ac:dyDescent="0.35">
      <c r="A30" s="42"/>
      <c r="C30" s="36" t="s">
        <v>9</v>
      </c>
      <c r="D30" s="36" t="s">
        <v>1584</v>
      </c>
      <c r="E30" s="24">
        <f>SUMIFS(pivot!D:D,pivot!A:A,C30,pivot!C:C,D30)</f>
        <v>0</v>
      </c>
      <c r="F30" s="25">
        <f>SUMIFS(pivot!E:E,pivot!$A:$A,Dashboard!$C30,pivot!$C:$C,Dashboard!$D30)</f>
        <v>0</v>
      </c>
      <c r="G30" s="25">
        <f t="shared" si="2"/>
        <v>0</v>
      </c>
      <c r="H30" s="26" t="str">
        <f t="shared" si="16"/>
        <v/>
      </c>
      <c r="I30" s="24">
        <f>SUMIFS(pivot!G:G,pivot!$A:$A,Dashboard!$C30,pivot!$C:$C,Dashboard!$D30)</f>
        <v>0</v>
      </c>
      <c r="J30" s="25">
        <f>SUMIFS(pivot!H:H,pivot!$A:$A,Dashboard!$C30,pivot!$C:$C,Dashboard!$D30)</f>
        <v>0</v>
      </c>
      <c r="K30" s="25">
        <f t="shared" si="17"/>
        <v>0</v>
      </c>
      <c r="L30" s="26" t="str">
        <f t="shared" si="5"/>
        <v/>
      </c>
      <c r="M30" s="24">
        <f>SUMIFS(pivot!J:J,pivot!$A:$A,Dashboard!$C30,pivot!$C:$C,Dashboard!$D30)</f>
        <v>0</v>
      </c>
      <c r="N30" s="25">
        <f>SUMIFS(pivot!K:K,pivot!$A:$A,Dashboard!$C30,pivot!$C:$C,Dashboard!$D30)</f>
        <v>0</v>
      </c>
      <c r="O30" s="25">
        <f t="shared" si="18"/>
        <v>0</v>
      </c>
      <c r="P30" s="26" t="str">
        <f t="shared" si="7"/>
        <v/>
      </c>
    </row>
    <row r="31" spans="1:28" x14ac:dyDescent="0.35">
      <c r="A31" s="42"/>
      <c r="C31" s="36" t="s">
        <v>9</v>
      </c>
      <c r="D31" s="36" t="s">
        <v>1581</v>
      </c>
      <c r="E31" s="24">
        <f>SUMIFS(pivot!D:D,pivot!A:A,C31,pivot!C:C,D31)</f>
        <v>2915</v>
      </c>
      <c r="F31" s="25">
        <f>SUMIFS(pivot!E:E,pivot!$A:$A,Dashboard!$C31,pivot!$C:$C,Dashboard!$D31)</f>
        <v>2915</v>
      </c>
      <c r="G31" s="25">
        <f t="shared" si="2"/>
        <v>0</v>
      </c>
      <c r="H31" s="26">
        <f t="shared" si="16"/>
        <v>1</v>
      </c>
      <c r="I31" s="24">
        <f>SUMIFS(pivot!G:G,pivot!$A:$A,Dashboard!$C31,pivot!$C:$C,Dashboard!$D31)</f>
        <v>0</v>
      </c>
      <c r="J31" s="25">
        <f>SUMIFS(pivot!H:H,pivot!$A:$A,Dashboard!$C31,pivot!$C:$C,Dashboard!$D31)</f>
        <v>0</v>
      </c>
      <c r="K31" s="25">
        <f t="shared" si="17"/>
        <v>0</v>
      </c>
      <c r="L31" s="26" t="str">
        <f t="shared" si="5"/>
        <v/>
      </c>
      <c r="M31" s="24">
        <f>SUMIFS(pivot!J:J,pivot!$A:$A,Dashboard!$C31,pivot!$C:$C,Dashboard!$D31)</f>
        <v>0</v>
      </c>
      <c r="N31" s="25">
        <f>SUMIFS(pivot!K:K,pivot!$A:$A,Dashboard!$C31,pivot!$C:$C,Dashboard!$D31)</f>
        <v>0</v>
      </c>
      <c r="O31" s="25">
        <f t="shared" si="18"/>
        <v>0</v>
      </c>
      <c r="P31" s="26" t="str">
        <f t="shared" si="7"/>
        <v/>
      </c>
    </row>
    <row r="32" spans="1:28" x14ac:dyDescent="0.35">
      <c r="A32" s="42"/>
      <c r="C32" s="37" t="s">
        <v>9</v>
      </c>
      <c r="D32" s="37" t="s">
        <v>2327</v>
      </c>
      <c r="E32" s="33">
        <f>SUM(E25:E31)</f>
        <v>19204</v>
      </c>
      <c r="F32" s="34">
        <f t="shared" ref="F32:O32" si="19">SUM(F25:F31)</f>
        <v>19204</v>
      </c>
      <c r="G32" s="34">
        <f t="shared" si="19"/>
        <v>0</v>
      </c>
      <c r="H32" s="35">
        <f t="shared" si="16"/>
        <v>1</v>
      </c>
      <c r="I32" s="33">
        <f t="shared" si="19"/>
        <v>11148</v>
      </c>
      <c r="J32" s="34">
        <f t="shared" si="19"/>
        <v>11098</v>
      </c>
      <c r="K32" s="34">
        <f t="shared" si="19"/>
        <v>-50</v>
      </c>
      <c r="L32" s="35">
        <f t="shared" si="5"/>
        <v>0.99551489056332976</v>
      </c>
      <c r="M32" s="33">
        <f t="shared" si="19"/>
        <v>4767</v>
      </c>
      <c r="N32" s="34">
        <f t="shared" si="19"/>
        <v>4767</v>
      </c>
      <c r="O32" s="34">
        <f t="shared" si="19"/>
        <v>0</v>
      </c>
      <c r="P32" s="35">
        <f t="shared" si="7"/>
        <v>1</v>
      </c>
    </row>
    <row r="33" spans="1:25" x14ac:dyDescent="0.35">
      <c r="A33" s="42"/>
      <c r="C33" s="36" t="s">
        <v>1357</v>
      </c>
      <c r="D33" s="36" t="s">
        <v>1582</v>
      </c>
      <c r="E33" s="24">
        <f>SUMIFS(pivot!D:D,pivot!A:A,C33,pivot!C:C,D33)</f>
        <v>0</v>
      </c>
      <c r="F33" s="25">
        <f>SUMIFS(pivot!E:E,pivot!$A:$A,Dashboard!$C33,pivot!$C:$C,Dashboard!$D33)</f>
        <v>0</v>
      </c>
      <c r="G33" s="25">
        <f t="shared" si="2"/>
        <v>0</v>
      </c>
      <c r="H33" s="26" t="str">
        <f t="shared" ref="H33:H40" si="20">IFERROR(F33/E33,"")</f>
        <v/>
      </c>
      <c r="I33" s="24">
        <f>SUMIFS(pivot!G:G,pivot!$A:$A,Dashboard!$C33,pivot!$C:$C,Dashboard!$D33)</f>
        <v>0</v>
      </c>
      <c r="J33" s="25">
        <f>SUMIFS(pivot!H:H,pivot!$A:$A,Dashboard!$C33,pivot!$C:$C,Dashboard!$D33)</f>
        <v>0</v>
      </c>
      <c r="K33" s="25">
        <f>J33-I33</f>
        <v>0</v>
      </c>
      <c r="L33" s="26" t="str">
        <f t="shared" si="5"/>
        <v/>
      </c>
      <c r="M33" s="24">
        <f>SUMIFS(pivot!J:J,pivot!$A:$A,Dashboard!$C33,pivot!$C:$C,Dashboard!$D33)</f>
        <v>0</v>
      </c>
      <c r="N33" s="25">
        <f>SUMIFS(pivot!K:K,pivot!$A:$A,Dashboard!$C33,pivot!$C:$C,Dashboard!$D33)</f>
        <v>0</v>
      </c>
      <c r="O33" s="25">
        <f>N33-M33</f>
        <v>0</v>
      </c>
      <c r="P33" s="26" t="str">
        <f t="shared" si="7"/>
        <v/>
      </c>
    </row>
    <row r="34" spans="1:25" x14ac:dyDescent="0.35">
      <c r="A34" s="42"/>
      <c r="C34" s="36" t="s">
        <v>1357</v>
      </c>
      <c r="D34" s="36" t="s">
        <v>1578</v>
      </c>
      <c r="E34" s="24">
        <f>SUMIFS(pivot!D:D,pivot!A:A,C34,pivot!C:C,D34)</f>
        <v>223</v>
      </c>
      <c r="F34" s="25">
        <f>SUMIFS(pivot!E:E,pivot!$A:$A,Dashboard!$C34,pivot!$C:$C,Dashboard!$D34)</f>
        <v>223</v>
      </c>
      <c r="G34" s="25">
        <f t="shared" si="2"/>
        <v>0</v>
      </c>
      <c r="H34" s="26">
        <f t="shared" si="20"/>
        <v>1</v>
      </c>
      <c r="I34" s="24">
        <f>SUMIFS(pivot!G:G,pivot!$A:$A,Dashboard!$C34,pivot!$C:$C,Dashboard!$D34)</f>
        <v>208</v>
      </c>
      <c r="J34" s="25">
        <f>SUMIFS(pivot!H:H,pivot!$A:$A,Dashboard!$C34,pivot!$C:$C,Dashboard!$D34)</f>
        <v>203</v>
      </c>
      <c r="K34" s="25">
        <f t="shared" ref="K34:K39" si="21">J34-I34</f>
        <v>-5</v>
      </c>
      <c r="L34" s="26">
        <f t="shared" si="5"/>
        <v>0.97596153846153844</v>
      </c>
      <c r="M34" s="24">
        <f>SUMIFS(pivot!J:J,pivot!$A:$A,Dashboard!$C34,pivot!$C:$C,Dashboard!$D34)</f>
        <v>239</v>
      </c>
      <c r="N34" s="25">
        <f>SUMIFS(pivot!K:K,pivot!$A:$A,Dashboard!$C34,pivot!$C:$C,Dashboard!$D34)</f>
        <v>239</v>
      </c>
      <c r="O34" s="25">
        <f t="shared" ref="O34:O39" si="22">N34-M34</f>
        <v>0</v>
      </c>
      <c r="P34" s="26">
        <f t="shared" si="7"/>
        <v>1</v>
      </c>
    </row>
    <row r="35" spans="1:25" x14ac:dyDescent="0.35">
      <c r="A35" s="42"/>
      <c r="C35" s="36" t="s">
        <v>1357</v>
      </c>
      <c r="D35" s="36" t="s">
        <v>1583</v>
      </c>
      <c r="E35" s="24">
        <f>SUMIFS(pivot!D:D,pivot!A:A,C35,pivot!C:C,D35)</f>
        <v>127</v>
      </c>
      <c r="F35" s="25">
        <f>SUMIFS(pivot!E:E,pivot!$A:$A,Dashboard!$C35,pivot!$C:$C,Dashboard!$D35)</f>
        <v>127</v>
      </c>
      <c r="G35" s="25">
        <f t="shared" si="2"/>
        <v>0</v>
      </c>
      <c r="H35" s="26">
        <f t="shared" si="20"/>
        <v>1</v>
      </c>
      <c r="I35" s="24">
        <f>SUMIFS(pivot!G:G,pivot!$A:$A,Dashboard!$C35,pivot!$C:$C,Dashboard!$D35)</f>
        <v>40</v>
      </c>
      <c r="J35" s="25">
        <f>SUMIFS(pivot!H:H,pivot!$A:$A,Dashboard!$C35,pivot!$C:$C,Dashboard!$D35)</f>
        <v>35</v>
      </c>
      <c r="K35" s="25">
        <f t="shared" si="21"/>
        <v>-5</v>
      </c>
      <c r="L35" s="26">
        <f t="shared" si="5"/>
        <v>0.875</v>
      </c>
      <c r="M35" s="24">
        <f>SUMIFS(pivot!J:J,pivot!$A:$A,Dashboard!$C35,pivot!$C:$C,Dashboard!$D35)</f>
        <v>5</v>
      </c>
      <c r="N35" s="25">
        <f>SUMIFS(pivot!K:K,pivot!$A:$A,Dashboard!$C35,pivot!$C:$C,Dashboard!$D35)</f>
        <v>5</v>
      </c>
      <c r="O35" s="25">
        <f t="shared" si="22"/>
        <v>0</v>
      </c>
      <c r="P35" s="26">
        <f t="shared" si="7"/>
        <v>1</v>
      </c>
    </row>
    <row r="36" spans="1:25" x14ac:dyDescent="0.35">
      <c r="A36" s="42"/>
      <c r="C36" s="36" t="s">
        <v>1357</v>
      </c>
      <c r="D36" s="36" t="s">
        <v>1579</v>
      </c>
      <c r="E36" s="24">
        <f>SUMIFS(pivot!D:D,pivot!A:A,C36,pivot!C:C,D36)</f>
        <v>2525</v>
      </c>
      <c r="F36" s="25">
        <f>SUMIFS(pivot!E:E,pivot!$A:$A,Dashboard!$C36,pivot!$C:$C,Dashboard!$D36)</f>
        <v>2525</v>
      </c>
      <c r="G36" s="25">
        <f t="shared" si="2"/>
        <v>0</v>
      </c>
      <c r="H36" s="26">
        <f t="shared" si="20"/>
        <v>1</v>
      </c>
      <c r="I36" s="24">
        <f>SUMIFS(pivot!G:G,pivot!$A:$A,Dashboard!$C36,pivot!$C:$C,Dashboard!$D36)</f>
        <v>2210</v>
      </c>
      <c r="J36" s="25">
        <f>SUMIFS(pivot!H:H,pivot!$A:$A,Dashboard!$C36,pivot!$C:$C,Dashboard!$D36)</f>
        <v>2210</v>
      </c>
      <c r="K36" s="25">
        <f t="shared" si="21"/>
        <v>0</v>
      </c>
      <c r="L36" s="26">
        <f t="shared" si="5"/>
        <v>1</v>
      </c>
      <c r="M36" s="24">
        <f>SUMIFS(pivot!J:J,pivot!$A:$A,Dashboard!$C36,pivot!$C:$C,Dashboard!$D36)</f>
        <v>5295</v>
      </c>
      <c r="N36" s="25">
        <f>SUMIFS(pivot!K:K,pivot!$A:$A,Dashboard!$C36,pivot!$C:$C,Dashboard!$D36)</f>
        <v>5295</v>
      </c>
      <c r="O36" s="25">
        <f t="shared" si="22"/>
        <v>0</v>
      </c>
      <c r="P36" s="26">
        <f t="shared" si="7"/>
        <v>1</v>
      </c>
    </row>
    <row r="37" spans="1:25" x14ac:dyDescent="0.35">
      <c r="A37" s="42"/>
      <c r="C37" s="36" t="s">
        <v>1357</v>
      </c>
      <c r="D37" s="36" t="s">
        <v>1580</v>
      </c>
      <c r="E37" s="24">
        <f>SUMIFS(pivot!D:D,pivot!A:A,C37,pivot!C:C,D37)</f>
        <v>1467</v>
      </c>
      <c r="F37" s="25">
        <f>SUMIFS(pivot!E:E,pivot!$A:$A,Dashboard!$C37,pivot!$C:$C,Dashboard!$D37)</f>
        <v>1467</v>
      </c>
      <c r="G37" s="25">
        <f t="shared" si="2"/>
        <v>0</v>
      </c>
      <c r="H37" s="26">
        <f t="shared" si="20"/>
        <v>1</v>
      </c>
      <c r="I37" s="24">
        <f>SUMIFS(pivot!G:G,pivot!$A:$A,Dashboard!$C37,pivot!$C:$C,Dashboard!$D37)</f>
        <v>1869</v>
      </c>
      <c r="J37" s="25">
        <f>SUMIFS(pivot!H:H,pivot!$A:$A,Dashboard!$C37,pivot!$C:$C,Dashboard!$D37)</f>
        <v>1869</v>
      </c>
      <c r="K37" s="25">
        <f t="shared" si="21"/>
        <v>0</v>
      </c>
      <c r="L37" s="26">
        <f t="shared" si="5"/>
        <v>1</v>
      </c>
      <c r="M37" s="24">
        <f>SUMIFS(pivot!J:J,pivot!$A:$A,Dashboard!$C37,pivot!$C:$C,Dashboard!$D37)</f>
        <v>3624</v>
      </c>
      <c r="N37" s="25">
        <f>SUMIFS(pivot!K:K,pivot!$A:$A,Dashboard!$C37,pivot!$C:$C,Dashboard!$D37)</f>
        <v>3585</v>
      </c>
      <c r="O37" s="25">
        <f t="shared" si="22"/>
        <v>-39</v>
      </c>
      <c r="P37" s="26">
        <f t="shared" si="7"/>
        <v>0.98923841059602646</v>
      </c>
      <c r="S37" s="31"/>
      <c r="T37" s="28"/>
      <c r="U37" s="28"/>
      <c r="V37" s="28"/>
      <c r="Y37" s="28"/>
    </row>
    <row r="38" spans="1:25" x14ac:dyDescent="0.35">
      <c r="A38" s="42"/>
      <c r="C38" s="36" t="s">
        <v>1357</v>
      </c>
      <c r="D38" s="36" t="s">
        <v>1584</v>
      </c>
      <c r="E38" s="24">
        <f>SUMIFS(pivot!D:D,pivot!A:A,C38,pivot!C:C,D38)</f>
        <v>4960</v>
      </c>
      <c r="F38" s="25">
        <f>SUMIFS(pivot!E:E,pivot!$A:$A,Dashboard!$C38,pivot!$C:$C,Dashboard!$D38)</f>
        <v>4960</v>
      </c>
      <c r="G38" s="25">
        <f t="shared" si="2"/>
        <v>0</v>
      </c>
      <c r="H38" s="26">
        <f t="shared" si="20"/>
        <v>1</v>
      </c>
      <c r="I38" s="24">
        <f>SUMIFS(pivot!G:G,pivot!$A:$A,Dashboard!$C38,pivot!$C:$C,Dashboard!$D38)</f>
        <v>8403</v>
      </c>
      <c r="J38" s="25">
        <f>SUMIFS(pivot!H:H,pivot!$A:$A,Dashboard!$C38,pivot!$C:$C,Dashboard!$D38)</f>
        <v>8380</v>
      </c>
      <c r="K38" s="25">
        <f t="shared" si="21"/>
        <v>-23</v>
      </c>
      <c r="L38" s="26">
        <f t="shared" si="5"/>
        <v>0.99726288230393911</v>
      </c>
      <c r="M38" s="24">
        <f>SUMIFS(pivot!J:J,pivot!$A:$A,Dashboard!$C38,pivot!$C:$C,Dashboard!$D38)</f>
        <v>1646</v>
      </c>
      <c r="N38" s="25">
        <f>SUMIFS(pivot!K:K,pivot!$A:$A,Dashboard!$C38,pivot!$C:$C,Dashboard!$D38)</f>
        <v>0</v>
      </c>
      <c r="O38" s="25">
        <f t="shared" si="22"/>
        <v>-1646</v>
      </c>
      <c r="P38" s="26">
        <f t="shared" si="7"/>
        <v>0</v>
      </c>
      <c r="S38" s="31"/>
      <c r="T38" s="28"/>
      <c r="U38" s="28"/>
      <c r="V38" s="28"/>
      <c r="Y38" s="28"/>
    </row>
    <row r="39" spans="1:25" x14ac:dyDescent="0.35">
      <c r="A39" s="42"/>
      <c r="C39" s="36" t="s">
        <v>1357</v>
      </c>
      <c r="D39" s="36" t="s">
        <v>1581</v>
      </c>
      <c r="E39" s="24">
        <f>SUMIFS(pivot!D:D,pivot!A:A,C39,pivot!C:C,D39)</f>
        <v>6970</v>
      </c>
      <c r="F39" s="25">
        <f>SUMIFS(pivot!E:E,pivot!$A:$A,Dashboard!$C39,pivot!$C:$C,Dashboard!$D39)</f>
        <v>6970</v>
      </c>
      <c r="G39" s="25">
        <f t="shared" si="2"/>
        <v>0</v>
      </c>
      <c r="H39" s="26">
        <f t="shared" si="20"/>
        <v>1</v>
      </c>
      <c r="I39" s="24">
        <f>SUMIFS(pivot!G:G,pivot!$A:$A,Dashboard!$C39,pivot!$C:$C,Dashboard!$D39)</f>
        <v>10861</v>
      </c>
      <c r="J39" s="25">
        <f>SUMIFS(pivot!H:H,pivot!$A:$A,Dashboard!$C39,pivot!$C:$C,Dashboard!$D39)</f>
        <v>10855</v>
      </c>
      <c r="K39" s="25">
        <f t="shared" si="21"/>
        <v>-6</v>
      </c>
      <c r="L39" s="26">
        <f t="shared" si="5"/>
        <v>0.99944756468096863</v>
      </c>
      <c r="M39" s="24">
        <f>SUMIFS(pivot!J:J,pivot!$A:$A,Dashboard!$C39,pivot!$C:$C,Dashboard!$D39)</f>
        <v>7106</v>
      </c>
      <c r="N39" s="25">
        <f>SUMIFS(pivot!K:K,pivot!$A:$A,Dashboard!$C39,pivot!$C:$C,Dashboard!$D39)</f>
        <v>7106</v>
      </c>
      <c r="O39" s="25">
        <f t="shared" si="22"/>
        <v>0</v>
      </c>
      <c r="P39" s="26">
        <f t="shared" si="7"/>
        <v>1</v>
      </c>
      <c r="S39" s="31"/>
      <c r="T39" s="28"/>
      <c r="U39" s="28"/>
      <c r="V39" s="28"/>
      <c r="Y39" s="28"/>
    </row>
    <row r="40" spans="1:25" x14ac:dyDescent="0.35">
      <c r="A40" s="42"/>
      <c r="C40" s="37" t="s">
        <v>1357</v>
      </c>
      <c r="D40" s="37" t="s">
        <v>2327</v>
      </c>
      <c r="E40" s="33">
        <f>SUM(E33:E39)</f>
        <v>16272</v>
      </c>
      <c r="F40" s="34">
        <f t="shared" ref="F40" si="23">SUM(F33:F39)</f>
        <v>16272</v>
      </c>
      <c r="G40" s="34">
        <f t="shared" ref="G40" si="24">SUM(G33:G39)</f>
        <v>0</v>
      </c>
      <c r="H40" s="35">
        <f t="shared" si="20"/>
        <v>1</v>
      </c>
      <c r="I40" s="33">
        <f t="shared" ref="I40" si="25">SUM(I33:I39)</f>
        <v>23591</v>
      </c>
      <c r="J40" s="34">
        <f t="shared" ref="J40" si="26">SUM(J33:J39)</f>
        <v>23552</v>
      </c>
      <c r="K40" s="34">
        <f t="shared" ref="K40" si="27">SUM(K33:K39)</f>
        <v>-39</v>
      </c>
      <c r="L40" s="35">
        <f t="shared" si="5"/>
        <v>0.99834682717985668</v>
      </c>
      <c r="M40" s="33">
        <f t="shared" ref="M40" si="28">SUM(M33:M39)</f>
        <v>17915</v>
      </c>
      <c r="N40" s="34">
        <f t="shared" ref="N40" si="29">SUM(N33:N39)</f>
        <v>16230</v>
      </c>
      <c r="O40" s="34">
        <f t="shared" ref="O40" si="30">SUM(O33:O39)</f>
        <v>-1685</v>
      </c>
      <c r="P40" s="35">
        <f t="shared" si="7"/>
        <v>0.90594473904549255</v>
      </c>
      <c r="S40" s="31"/>
      <c r="T40" s="28"/>
      <c r="U40" s="28"/>
      <c r="V40" s="28"/>
      <c r="Y40" s="28"/>
    </row>
    <row r="41" spans="1:25" x14ac:dyDescent="0.35">
      <c r="A41" s="42"/>
      <c r="C41" s="36" t="s">
        <v>2327</v>
      </c>
      <c r="D41" s="36" t="s">
        <v>1582</v>
      </c>
      <c r="E41" s="24">
        <f>E17+E25+E33</f>
        <v>10378</v>
      </c>
      <c r="F41" s="25">
        <f>F17+F25+F33</f>
        <v>4128</v>
      </c>
      <c r="G41" s="25">
        <f t="shared" si="2"/>
        <v>-6250</v>
      </c>
      <c r="H41" s="26">
        <f t="shared" ref="H41:H48" si="31">IFERROR(F41/E41,"")</f>
        <v>0.39776450183079592</v>
      </c>
      <c r="I41" s="24">
        <f>I17+I25+I33</f>
        <v>10348</v>
      </c>
      <c r="J41" s="25">
        <f>J17+J25+J33</f>
        <v>4082</v>
      </c>
      <c r="K41" s="25">
        <f t="shared" ref="K41:K47" si="32">J41-I41</f>
        <v>-6266</v>
      </c>
      <c r="L41" s="26">
        <f t="shared" si="5"/>
        <v>0.39447236180904521</v>
      </c>
      <c r="M41" s="24">
        <f>M17+M25+M33</f>
        <v>6464</v>
      </c>
      <c r="N41" s="25">
        <f>N17+N25+N33</f>
        <v>4536</v>
      </c>
      <c r="O41" s="25">
        <f t="shared" ref="O41:O47" si="33">N41-M41</f>
        <v>-1928</v>
      </c>
      <c r="P41" s="26">
        <f t="shared" si="7"/>
        <v>0.70173267326732669</v>
      </c>
      <c r="S41" s="31"/>
      <c r="T41" s="28"/>
      <c r="U41" s="28"/>
      <c r="V41" s="28"/>
      <c r="Y41" s="28"/>
    </row>
    <row r="42" spans="1:25" x14ac:dyDescent="0.35">
      <c r="A42" s="42"/>
      <c r="C42" s="36" t="s">
        <v>2327</v>
      </c>
      <c r="D42" s="36" t="s">
        <v>1578</v>
      </c>
      <c r="E42" s="24">
        <f t="shared" ref="E42:F47" si="34">E18+E26+E34</f>
        <v>41382</v>
      </c>
      <c r="F42" s="25">
        <f t="shared" si="34"/>
        <v>40550</v>
      </c>
      <c r="G42" s="25">
        <f t="shared" si="2"/>
        <v>-832</v>
      </c>
      <c r="H42" s="26">
        <f t="shared" si="31"/>
        <v>0.97989464018172157</v>
      </c>
      <c r="I42" s="24">
        <f t="shared" ref="I42:J42" si="35">I18+I26+I34</f>
        <v>51171</v>
      </c>
      <c r="J42" s="25">
        <f t="shared" si="35"/>
        <v>50513</v>
      </c>
      <c r="K42" s="25">
        <f t="shared" si="32"/>
        <v>-658</v>
      </c>
      <c r="L42" s="26">
        <f t="shared" si="5"/>
        <v>0.98714115416935377</v>
      </c>
      <c r="M42" s="24">
        <f t="shared" ref="M42:N42" si="36">M18+M26+M34</f>
        <v>69184</v>
      </c>
      <c r="N42" s="25">
        <f t="shared" si="36"/>
        <v>68569</v>
      </c>
      <c r="O42" s="25">
        <f t="shared" si="33"/>
        <v>-615</v>
      </c>
      <c r="P42" s="26">
        <f t="shared" si="7"/>
        <v>0.9911106614246068</v>
      </c>
      <c r="S42" s="31"/>
      <c r="T42" s="28"/>
      <c r="U42" s="28"/>
      <c r="V42" s="28"/>
      <c r="Y42" s="28"/>
    </row>
    <row r="43" spans="1:25" x14ac:dyDescent="0.35">
      <c r="A43" s="42"/>
      <c r="C43" s="36" t="s">
        <v>2327</v>
      </c>
      <c r="D43" s="36" t="s">
        <v>1583</v>
      </c>
      <c r="E43" s="24">
        <f t="shared" si="34"/>
        <v>12489</v>
      </c>
      <c r="F43" s="25">
        <f t="shared" si="34"/>
        <v>12135</v>
      </c>
      <c r="G43" s="25">
        <f t="shared" si="2"/>
        <v>-354</v>
      </c>
      <c r="H43" s="26">
        <f t="shared" si="31"/>
        <v>0.97165505644967576</v>
      </c>
      <c r="I43" s="24">
        <f t="shared" ref="I43:J43" si="37">I19+I27+I35</f>
        <v>14077</v>
      </c>
      <c r="J43" s="25">
        <f t="shared" si="37"/>
        <v>13912</v>
      </c>
      <c r="K43" s="25">
        <f t="shared" si="32"/>
        <v>-165</v>
      </c>
      <c r="L43" s="26">
        <f t="shared" si="5"/>
        <v>0.98827875257512254</v>
      </c>
      <c r="M43" s="24">
        <f t="shared" ref="M43:N43" si="38">M19+M27+M35</f>
        <v>13778</v>
      </c>
      <c r="N43" s="25">
        <f t="shared" si="38"/>
        <v>13688</v>
      </c>
      <c r="O43" s="25">
        <f t="shared" si="33"/>
        <v>-90</v>
      </c>
      <c r="P43" s="26">
        <f t="shared" si="7"/>
        <v>0.99346784729278559</v>
      </c>
      <c r="S43" s="31"/>
      <c r="T43" s="28"/>
      <c r="U43" s="28"/>
      <c r="V43" s="28"/>
      <c r="Y43" s="28"/>
    </row>
    <row r="44" spans="1:25" x14ac:dyDescent="0.35">
      <c r="A44" s="42"/>
      <c r="C44" s="36" t="s">
        <v>2327</v>
      </c>
      <c r="D44" s="36" t="s">
        <v>1579</v>
      </c>
      <c r="E44" s="24">
        <f t="shared" si="34"/>
        <v>38405</v>
      </c>
      <c r="F44" s="25">
        <f t="shared" si="34"/>
        <v>38155</v>
      </c>
      <c r="G44" s="25">
        <f t="shared" si="2"/>
        <v>-250</v>
      </c>
      <c r="H44" s="26">
        <f t="shared" si="31"/>
        <v>0.99349043093347222</v>
      </c>
      <c r="I44" s="24">
        <f t="shared" ref="I44:J44" si="39">I20+I28+I36</f>
        <v>51690</v>
      </c>
      <c r="J44" s="25">
        <f t="shared" si="39"/>
        <v>43510</v>
      </c>
      <c r="K44" s="25">
        <f t="shared" si="32"/>
        <v>-8180</v>
      </c>
      <c r="L44" s="26">
        <f t="shared" si="5"/>
        <v>0.84174888759914879</v>
      </c>
      <c r="M44" s="24">
        <f t="shared" ref="M44:N44" si="40">M20+M28+M36</f>
        <v>53085</v>
      </c>
      <c r="N44" s="25">
        <f t="shared" si="40"/>
        <v>51515</v>
      </c>
      <c r="O44" s="25">
        <f t="shared" si="33"/>
        <v>-1570</v>
      </c>
      <c r="P44" s="26">
        <f t="shared" si="7"/>
        <v>0.97042479043044172</v>
      </c>
      <c r="S44" s="31"/>
      <c r="T44" s="28"/>
      <c r="U44" s="28"/>
      <c r="V44" s="28"/>
      <c r="Y44" s="28"/>
    </row>
    <row r="45" spans="1:25" x14ac:dyDescent="0.35">
      <c r="A45" s="42"/>
      <c r="C45" s="36" t="s">
        <v>2327</v>
      </c>
      <c r="D45" s="36" t="s">
        <v>1580</v>
      </c>
      <c r="E45" s="24">
        <f t="shared" si="34"/>
        <v>152234</v>
      </c>
      <c r="F45" s="25">
        <f t="shared" si="34"/>
        <v>150557</v>
      </c>
      <c r="G45" s="25">
        <f t="shared" si="2"/>
        <v>-1677</v>
      </c>
      <c r="H45" s="26">
        <f t="shared" si="31"/>
        <v>0.98898406400672645</v>
      </c>
      <c r="I45" s="24">
        <f t="shared" ref="I45:J45" si="41">I21+I29+I37</f>
        <v>142327</v>
      </c>
      <c r="J45" s="25">
        <f t="shared" si="41"/>
        <v>142177</v>
      </c>
      <c r="K45" s="25">
        <f t="shared" si="32"/>
        <v>-150</v>
      </c>
      <c r="L45" s="26">
        <f t="shared" si="5"/>
        <v>0.99894608893604164</v>
      </c>
      <c r="M45" s="24">
        <f t="shared" ref="M45:N45" si="42">M21+M29+M37</f>
        <v>98191</v>
      </c>
      <c r="N45" s="25">
        <f t="shared" si="42"/>
        <v>98152</v>
      </c>
      <c r="O45" s="25">
        <f t="shared" si="33"/>
        <v>-39</v>
      </c>
      <c r="P45" s="26">
        <f t="shared" si="7"/>
        <v>0.99960281492193781</v>
      </c>
      <c r="S45" s="31"/>
      <c r="T45" s="28"/>
      <c r="U45" s="28"/>
      <c r="V45" s="28"/>
      <c r="Y45" s="28"/>
    </row>
    <row r="46" spans="1:25" x14ac:dyDescent="0.35">
      <c r="A46" s="42"/>
      <c r="C46" s="36" t="s">
        <v>2327</v>
      </c>
      <c r="D46" s="36" t="s">
        <v>1584</v>
      </c>
      <c r="E46" s="24">
        <f t="shared" si="34"/>
        <v>69546</v>
      </c>
      <c r="F46" s="25">
        <f t="shared" si="34"/>
        <v>69546</v>
      </c>
      <c r="G46" s="25">
        <f t="shared" si="2"/>
        <v>0</v>
      </c>
      <c r="H46" s="26">
        <f t="shared" si="31"/>
        <v>1</v>
      </c>
      <c r="I46" s="24">
        <f t="shared" ref="I46:J46" si="43">I22+I30+I38</f>
        <v>65605</v>
      </c>
      <c r="J46" s="25">
        <f t="shared" si="43"/>
        <v>65382</v>
      </c>
      <c r="K46" s="25">
        <f t="shared" si="32"/>
        <v>-223</v>
      </c>
      <c r="L46" s="26">
        <f t="shared" si="5"/>
        <v>0.99660086883621679</v>
      </c>
      <c r="M46" s="24">
        <f t="shared" ref="M46:N46" si="44">M22+M30+M38</f>
        <v>57486</v>
      </c>
      <c r="N46" s="25">
        <f t="shared" si="44"/>
        <v>0</v>
      </c>
      <c r="O46" s="25">
        <f t="shared" si="33"/>
        <v>-57486</v>
      </c>
      <c r="P46" s="26">
        <f t="shared" si="7"/>
        <v>0</v>
      </c>
      <c r="S46" s="31"/>
      <c r="T46" s="28"/>
      <c r="U46" s="28"/>
      <c r="V46" s="28"/>
      <c r="Y46" s="28"/>
    </row>
    <row r="47" spans="1:25" x14ac:dyDescent="0.35">
      <c r="A47" s="42"/>
      <c r="C47" s="36" t="s">
        <v>2327</v>
      </c>
      <c r="D47" s="36" t="s">
        <v>1581</v>
      </c>
      <c r="E47" s="24">
        <f t="shared" si="34"/>
        <v>116982</v>
      </c>
      <c r="F47" s="25">
        <f t="shared" si="34"/>
        <v>109941</v>
      </c>
      <c r="G47" s="25">
        <f t="shared" si="2"/>
        <v>-7041</v>
      </c>
      <c r="H47" s="26">
        <f t="shared" si="31"/>
        <v>0.93981125301328405</v>
      </c>
      <c r="I47" s="24">
        <f t="shared" ref="I47:J47" si="45">I23+I31+I39</f>
        <v>142777</v>
      </c>
      <c r="J47" s="25">
        <f t="shared" si="45"/>
        <v>142671</v>
      </c>
      <c r="K47" s="25">
        <f t="shared" si="32"/>
        <v>-106</v>
      </c>
      <c r="L47" s="26">
        <f t="shared" si="5"/>
        <v>0.9992575835043459</v>
      </c>
      <c r="M47" s="24">
        <f t="shared" ref="M47:N47" si="46">M23+M31+M39</f>
        <v>133869</v>
      </c>
      <c r="N47" s="25">
        <f t="shared" si="46"/>
        <v>133764</v>
      </c>
      <c r="O47" s="25">
        <f t="shared" si="33"/>
        <v>-105</v>
      </c>
      <c r="P47" s="26">
        <f t="shared" si="7"/>
        <v>0.99921565112161892</v>
      </c>
      <c r="S47" s="31"/>
      <c r="T47" s="28"/>
      <c r="U47" s="28"/>
      <c r="V47" s="28"/>
      <c r="Y47" s="28"/>
    </row>
    <row r="48" spans="1:25" x14ac:dyDescent="0.35">
      <c r="A48" s="42"/>
      <c r="C48" s="37" t="s">
        <v>2327</v>
      </c>
      <c r="D48" s="37" t="s">
        <v>2327</v>
      </c>
      <c r="E48" s="33">
        <f t="shared" ref="E48:O48" si="47">SUM(E41:E47)</f>
        <v>441416</v>
      </c>
      <c r="F48" s="34">
        <f t="shared" si="47"/>
        <v>425012</v>
      </c>
      <c r="G48" s="34">
        <f t="shared" si="47"/>
        <v>-16404</v>
      </c>
      <c r="H48" s="35">
        <f t="shared" si="31"/>
        <v>0.96283777660981928</v>
      </c>
      <c r="I48" s="33">
        <f t="shared" si="47"/>
        <v>477995</v>
      </c>
      <c r="J48" s="34">
        <f t="shared" si="47"/>
        <v>462247</v>
      </c>
      <c r="K48" s="34">
        <f t="shared" si="47"/>
        <v>-15748</v>
      </c>
      <c r="L48" s="35">
        <f t="shared" si="5"/>
        <v>0.96705404868251765</v>
      </c>
      <c r="M48" s="33">
        <f t="shared" si="47"/>
        <v>432057</v>
      </c>
      <c r="N48" s="34">
        <f t="shared" si="47"/>
        <v>370224</v>
      </c>
      <c r="O48" s="34">
        <f t="shared" si="47"/>
        <v>-61833</v>
      </c>
      <c r="P48" s="35">
        <f t="shared" si="7"/>
        <v>0.85688693852894415</v>
      </c>
      <c r="S48" s="31"/>
      <c r="T48" s="28"/>
      <c r="U48" s="28"/>
      <c r="V48" s="28"/>
      <c r="Y48" s="28"/>
    </row>
    <row r="49" spans="1:25" x14ac:dyDescent="0.35">
      <c r="A49" s="42"/>
      <c r="S49" s="31"/>
      <c r="T49" s="28"/>
      <c r="U49" s="28"/>
      <c r="V49" s="28"/>
      <c r="Y49" s="28"/>
    </row>
    <row r="50" spans="1:25" x14ac:dyDescent="0.35">
      <c r="A50" s="42"/>
      <c r="S50" s="31"/>
      <c r="T50" s="28"/>
      <c r="U50" s="28"/>
      <c r="V50" s="28"/>
      <c r="Y50" s="28"/>
    </row>
    <row r="51" spans="1:25" x14ac:dyDescent="0.35">
      <c r="S51" s="31"/>
      <c r="T51" s="28"/>
      <c r="U51" s="28"/>
      <c r="V51" s="28"/>
      <c r="Y51" s="28"/>
    </row>
    <row r="52" spans="1:25" x14ac:dyDescent="0.35">
      <c r="S52" s="31"/>
      <c r="T52" s="28"/>
      <c r="U52" s="28"/>
      <c r="V52" s="28"/>
      <c r="Y52" s="28"/>
    </row>
    <row r="53" spans="1:25" x14ac:dyDescent="0.35">
      <c r="S53" s="31"/>
      <c r="T53" s="28"/>
      <c r="U53" s="28"/>
      <c r="V53" s="28"/>
      <c r="Y53" s="28"/>
    </row>
    <row r="54" spans="1:25" x14ac:dyDescent="0.35">
      <c r="S54" s="31"/>
      <c r="T54" s="28"/>
      <c r="U54" s="28"/>
      <c r="V54" s="28"/>
      <c r="Y54" s="28"/>
    </row>
    <row r="55" spans="1:25" x14ac:dyDescent="0.35">
      <c r="S55" s="31"/>
      <c r="T55" s="28"/>
      <c r="U55" s="28"/>
      <c r="V55" s="28"/>
      <c r="Y55" s="28"/>
    </row>
    <row r="56" spans="1:25" x14ac:dyDescent="0.35">
      <c r="S56" s="31"/>
      <c r="T56" s="11"/>
      <c r="U56" s="11"/>
      <c r="V56" s="11"/>
    </row>
  </sheetData>
  <mergeCells count="6">
    <mergeCell ref="E14:H14"/>
    <mergeCell ref="I14:L14"/>
    <mergeCell ref="M14:P14"/>
    <mergeCell ref="E15:H15"/>
    <mergeCell ref="I15:L15"/>
    <mergeCell ref="M15:P15"/>
  </mergeCells>
  <conditionalFormatting sqref="H17:H48">
    <cfRule type="cellIs" dxfId="2" priority="3" operator="lessThan">
      <formula>0.9</formula>
    </cfRule>
  </conditionalFormatting>
  <conditionalFormatting sqref="L17:L48">
    <cfRule type="cellIs" dxfId="1" priority="2" operator="lessThan">
      <formula>0.9</formula>
    </cfRule>
  </conditionalFormatting>
  <conditionalFormatting sqref="P17:P48">
    <cfRule type="cellIs" dxfId="0" priority="1" operator="lessThan">
      <formula>0.9</formula>
    </cfRule>
  </conditionalFormatting>
  <pageMargins left="0.7" right="0.7" top="0.75" bottom="0.75" header="0.3" footer="0.3"/>
  <customProperties>
    <customPr name="_pios_id" r:id="rId1"/>
  </customProperties>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7FE35-B291-426E-AA2D-7C98B077D65C}">
  <sheetPr codeName="Sheet3"/>
  <dimension ref="A1:AA2917"/>
  <sheetViews>
    <sheetView topLeftCell="J1" zoomScale="85" zoomScaleNormal="85" workbookViewId="0">
      <selection activeCell="X11" sqref="X11"/>
    </sheetView>
  </sheetViews>
  <sheetFormatPr defaultRowHeight="14.5" x14ac:dyDescent="0.35"/>
  <cols>
    <col min="1" max="1" width="18.453125" bestFit="1" customWidth="1"/>
    <col min="2" max="2" width="9.6328125" customWidth="1"/>
    <col min="3" max="3" width="18.81640625" style="10" bestFit="1" customWidth="1"/>
    <col min="4" max="12" width="14.08984375" style="10" bestFit="1" customWidth="1"/>
    <col min="13" max="13" width="7.26953125" style="10" customWidth="1"/>
    <col min="14" max="14" width="17.81640625" style="10" bestFit="1" customWidth="1"/>
    <col min="15" max="16" width="15" bestFit="1" customWidth="1"/>
    <col min="17" max="17" width="7.26953125" bestFit="1" customWidth="1"/>
    <col min="18" max="18" width="9.08984375" bestFit="1" customWidth="1"/>
    <col min="19" max="19" width="17.81640625" bestFit="1" customWidth="1"/>
    <col min="20" max="21" width="15" bestFit="1" customWidth="1"/>
    <col min="22" max="22" width="14.08984375" bestFit="1" customWidth="1"/>
    <col min="23" max="23" width="9.08984375" bestFit="1" customWidth="1"/>
    <col min="24" max="29" width="25" bestFit="1" customWidth="1"/>
    <col min="30" max="47" width="4.453125" bestFit="1" customWidth="1"/>
    <col min="48" max="48" width="10.453125" bestFit="1" customWidth="1"/>
    <col min="49" max="51" width="4.453125" bestFit="1" customWidth="1"/>
    <col min="52" max="52" width="10.453125" bestFit="1" customWidth="1"/>
    <col min="53" max="53" width="4.453125" bestFit="1" customWidth="1"/>
    <col min="54" max="57" width="3.453125" bestFit="1" customWidth="1"/>
    <col min="58" max="58" width="9.453125" bestFit="1" customWidth="1"/>
    <col min="59" max="62" width="3.453125" bestFit="1" customWidth="1"/>
    <col min="63" max="63" width="8.453125" bestFit="1" customWidth="1"/>
    <col min="64" max="64" width="3.453125" bestFit="1" customWidth="1"/>
    <col min="65" max="65" width="8.453125" bestFit="1" customWidth="1"/>
    <col min="66" max="69" width="3.453125" bestFit="1" customWidth="1"/>
    <col min="70" max="70" width="9.453125" bestFit="1" customWidth="1"/>
    <col min="71" max="71" width="3.453125" bestFit="1" customWidth="1"/>
    <col min="72" max="72" width="9.453125" bestFit="1" customWidth="1"/>
    <col min="73" max="74" width="3.453125" bestFit="1" customWidth="1"/>
    <col min="75" max="75" width="7.453125" bestFit="1" customWidth="1"/>
    <col min="76" max="76" width="9.453125" bestFit="1" customWidth="1"/>
    <col min="77" max="77" width="7.453125" bestFit="1" customWidth="1"/>
    <col min="78" max="80" width="3.453125" bestFit="1" customWidth="1"/>
    <col min="81" max="81" width="7.453125" bestFit="1" customWidth="1"/>
    <col min="82" max="82" width="9.453125" bestFit="1" customWidth="1"/>
    <col min="83" max="83" width="3.453125" bestFit="1" customWidth="1"/>
    <col min="84" max="84" width="8.453125" bestFit="1" customWidth="1"/>
    <col min="85" max="86" width="3.453125" bestFit="1" customWidth="1"/>
    <col min="87" max="87" width="8.453125" bestFit="1" customWidth="1"/>
    <col min="88" max="88" width="3.453125" bestFit="1" customWidth="1"/>
    <col min="89" max="90" width="8.453125" bestFit="1" customWidth="1"/>
    <col min="91" max="91" width="3.453125" bestFit="1" customWidth="1"/>
    <col min="92" max="93" width="8.453125" bestFit="1" customWidth="1"/>
    <col min="94" max="95" width="9.453125" bestFit="1" customWidth="1"/>
    <col min="96" max="96" width="3.453125" bestFit="1" customWidth="1"/>
    <col min="97" max="97" width="8.453125" bestFit="1" customWidth="1"/>
    <col min="98" max="98" width="7.453125" bestFit="1" customWidth="1"/>
    <col min="99" max="99" width="8.453125" bestFit="1" customWidth="1"/>
    <col min="100" max="100" width="3.453125" bestFit="1" customWidth="1"/>
    <col min="101" max="101" width="9.453125" bestFit="1" customWidth="1"/>
    <col min="102" max="102" width="7.453125" bestFit="1" customWidth="1"/>
    <col min="103" max="104" width="9.453125" bestFit="1" customWidth="1"/>
    <col min="105" max="105" width="3.453125" bestFit="1" customWidth="1"/>
    <col min="106" max="106" width="7.453125" bestFit="1" customWidth="1"/>
    <col min="107" max="107" width="8.453125" bestFit="1" customWidth="1"/>
    <col min="108" max="108" width="3.453125" bestFit="1" customWidth="1"/>
    <col min="109" max="109" width="8.453125" bestFit="1" customWidth="1"/>
    <col min="110" max="110" width="7.453125" bestFit="1" customWidth="1"/>
    <col min="111" max="111" width="6.453125" bestFit="1" customWidth="1"/>
    <col min="112" max="112" width="8.453125" bestFit="1" customWidth="1"/>
    <col min="113" max="114" width="7.453125" bestFit="1" customWidth="1"/>
    <col min="115" max="115" width="3.453125" bestFit="1" customWidth="1"/>
    <col min="116" max="117" width="7.453125" bestFit="1" customWidth="1"/>
    <col min="118" max="118" width="9.453125" bestFit="1" customWidth="1"/>
    <col min="119" max="120" width="8.453125" bestFit="1" customWidth="1"/>
    <col min="121" max="121" width="7.453125" bestFit="1" customWidth="1"/>
    <col min="122" max="125" width="8.453125" bestFit="1" customWidth="1"/>
    <col min="126" max="126" width="7.453125" bestFit="1" customWidth="1"/>
    <col min="127" max="127" width="8.453125" bestFit="1" customWidth="1"/>
    <col min="128" max="128" width="3.453125" bestFit="1" customWidth="1"/>
    <col min="129" max="129" width="8.453125" bestFit="1" customWidth="1"/>
    <col min="130" max="132" width="7.453125" bestFit="1" customWidth="1"/>
    <col min="133" max="134" width="8.453125" bestFit="1" customWidth="1"/>
    <col min="135" max="135" width="7.453125" bestFit="1" customWidth="1"/>
    <col min="136" max="136" width="2.453125" bestFit="1" customWidth="1"/>
    <col min="137" max="137" width="8.453125" bestFit="1" customWidth="1"/>
    <col min="138" max="140" width="7.453125" bestFit="1" customWidth="1"/>
    <col min="141" max="141" width="8.453125" bestFit="1" customWidth="1"/>
    <col min="142" max="143" width="7.453125" bestFit="1" customWidth="1"/>
    <col min="144" max="148" width="8.453125" bestFit="1" customWidth="1"/>
    <col min="149" max="149" width="6.453125" bestFit="1" customWidth="1"/>
    <col min="150" max="150" width="8.453125" bestFit="1" customWidth="1"/>
    <col min="151" max="151" width="6.453125" bestFit="1" customWidth="1"/>
    <col min="152" max="152" width="7.453125" bestFit="1" customWidth="1"/>
    <col min="153" max="154" width="8.453125" bestFit="1" customWidth="1"/>
    <col min="155" max="155" width="5.453125" bestFit="1" customWidth="1"/>
    <col min="156" max="156" width="2.453125" bestFit="1" customWidth="1"/>
    <col min="157" max="158" width="7.453125" bestFit="1" customWidth="1"/>
    <col min="159" max="159" width="8.453125" bestFit="1" customWidth="1"/>
    <col min="160" max="160" width="5.453125" bestFit="1" customWidth="1"/>
    <col min="161" max="164" width="7.453125" bestFit="1" customWidth="1"/>
    <col min="165" max="165" width="6.453125" bestFit="1" customWidth="1"/>
    <col min="166" max="167" width="7.453125" bestFit="1" customWidth="1"/>
    <col min="168" max="168" width="2.453125" bestFit="1" customWidth="1"/>
    <col min="169" max="170" width="7.453125" bestFit="1" customWidth="1"/>
    <col min="171" max="171" width="8.453125" bestFit="1" customWidth="1"/>
    <col min="172" max="172" width="7.453125" bestFit="1" customWidth="1"/>
    <col min="173" max="173" width="8.453125" bestFit="1" customWidth="1"/>
    <col min="174" max="175" width="7.453125" bestFit="1" customWidth="1"/>
    <col min="176" max="176" width="6.453125" bestFit="1" customWidth="1"/>
    <col min="177" max="177" width="7.453125" bestFit="1" customWidth="1"/>
    <col min="178" max="179" width="8.453125" bestFit="1" customWidth="1"/>
    <col min="180" max="180" width="2.453125" bestFit="1" customWidth="1"/>
    <col min="181" max="181" width="8.453125" bestFit="1" customWidth="1"/>
    <col min="182" max="184" width="7.453125" bestFit="1" customWidth="1"/>
    <col min="185" max="185" width="8.453125" bestFit="1" customWidth="1"/>
    <col min="186" max="186" width="6.453125" bestFit="1" customWidth="1"/>
    <col min="187" max="187" width="7.453125" bestFit="1" customWidth="1"/>
    <col min="188" max="188" width="8.453125" bestFit="1" customWidth="1"/>
    <col min="189" max="190" width="7.453125" bestFit="1" customWidth="1"/>
    <col min="191" max="192" width="8.453125" bestFit="1" customWidth="1"/>
    <col min="193" max="193" width="7.453125" bestFit="1" customWidth="1"/>
    <col min="194" max="197" width="8.453125" bestFit="1" customWidth="1"/>
    <col min="198" max="198" width="6.453125" bestFit="1" customWidth="1"/>
    <col min="199" max="199" width="8.453125" bestFit="1" customWidth="1"/>
    <col min="200" max="200" width="7.453125" bestFit="1" customWidth="1"/>
    <col min="201" max="201" width="8.453125" bestFit="1" customWidth="1"/>
    <col min="202" max="202" width="2.453125" bestFit="1" customWidth="1"/>
    <col min="203" max="203" width="8.453125" bestFit="1" customWidth="1"/>
    <col min="204" max="206" width="7.453125" bestFit="1" customWidth="1"/>
    <col min="207" max="207" width="8.453125" bestFit="1" customWidth="1"/>
    <col min="208" max="209" width="7.453125" bestFit="1" customWidth="1"/>
    <col min="210" max="210" width="6.453125" bestFit="1" customWidth="1"/>
    <col min="211" max="212" width="7.453125" bestFit="1" customWidth="1"/>
    <col min="213" max="214" width="8.453125" bestFit="1" customWidth="1"/>
    <col min="215" max="215" width="6.453125" bestFit="1" customWidth="1"/>
    <col min="216" max="216" width="8.453125" bestFit="1" customWidth="1"/>
    <col min="217" max="217" width="6.453125" bestFit="1" customWidth="1"/>
    <col min="218" max="218" width="8.453125" bestFit="1" customWidth="1"/>
    <col min="219" max="219" width="6.453125" bestFit="1" customWidth="1"/>
    <col min="220" max="221" width="8.453125" bestFit="1" customWidth="1"/>
    <col min="222" max="222" width="7.453125" bestFit="1" customWidth="1"/>
    <col min="223" max="223" width="5.453125" bestFit="1" customWidth="1"/>
    <col min="224" max="224" width="7.453125" bestFit="1" customWidth="1"/>
    <col min="225" max="225" width="8.453125" bestFit="1" customWidth="1"/>
    <col min="226" max="226" width="6.453125" bestFit="1" customWidth="1"/>
    <col min="227" max="228" width="8.453125" bestFit="1" customWidth="1"/>
    <col min="229" max="229" width="7.453125" bestFit="1" customWidth="1"/>
    <col min="230" max="231" width="8.453125" bestFit="1" customWidth="1"/>
    <col min="232" max="232" width="7.453125" bestFit="1" customWidth="1"/>
    <col min="233" max="234" width="6.453125" bestFit="1" customWidth="1"/>
    <col min="235" max="237" width="7.453125" bestFit="1" customWidth="1"/>
    <col min="238" max="240" width="8.453125" bestFit="1" customWidth="1"/>
    <col min="241" max="241" width="7.453125" bestFit="1" customWidth="1"/>
    <col min="242" max="247" width="8.453125" bestFit="1" customWidth="1"/>
    <col min="248" max="248" width="7.453125" bestFit="1" customWidth="1"/>
    <col min="249" max="249" width="6.453125" bestFit="1" customWidth="1"/>
    <col min="250" max="250" width="7.453125" bestFit="1" customWidth="1"/>
    <col min="251" max="251" width="8.453125" bestFit="1" customWidth="1"/>
    <col min="252" max="252" width="2.453125" bestFit="1" customWidth="1"/>
    <col min="253" max="253" width="6.453125" bestFit="1" customWidth="1"/>
    <col min="254" max="255" width="7.453125" bestFit="1" customWidth="1"/>
    <col min="256" max="256" width="6.453125" bestFit="1" customWidth="1"/>
    <col min="257" max="258" width="7.453125" bestFit="1" customWidth="1"/>
    <col min="259" max="259" width="8.453125" bestFit="1" customWidth="1"/>
    <col min="260" max="260" width="7.453125" bestFit="1" customWidth="1"/>
    <col min="261" max="268" width="8.453125" bestFit="1" customWidth="1"/>
    <col min="269" max="269" width="7.453125" bestFit="1" customWidth="1"/>
    <col min="270" max="271" width="8.453125" bestFit="1" customWidth="1"/>
    <col min="272" max="272" width="7.453125" bestFit="1" customWidth="1"/>
    <col min="273" max="277" width="8.453125" bestFit="1" customWidth="1"/>
    <col min="278" max="278" width="7.453125" bestFit="1" customWidth="1"/>
    <col min="279" max="279" width="6.453125" bestFit="1" customWidth="1"/>
    <col min="280" max="281" width="8.453125" bestFit="1" customWidth="1"/>
    <col min="282" max="282" width="7.453125" bestFit="1" customWidth="1"/>
    <col min="283" max="284" width="8.453125" bestFit="1" customWidth="1"/>
    <col min="285" max="287" width="7.453125" bestFit="1" customWidth="1"/>
    <col min="288" max="290" width="8.453125" bestFit="1" customWidth="1"/>
    <col min="291" max="291" width="5.453125" bestFit="1" customWidth="1"/>
    <col min="292" max="292" width="8.453125" bestFit="1" customWidth="1"/>
    <col min="293" max="293" width="5.453125" bestFit="1" customWidth="1"/>
    <col min="294" max="295" width="8.453125" bestFit="1" customWidth="1"/>
    <col min="296" max="296" width="7.453125" bestFit="1" customWidth="1"/>
    <col min="297" max="297" width="8.453125" bestFit="1" customWidth="1"/>
    <col min="298" max="298" width="7.453125" bestFit="1" customWidth="1"/>
    <col min="299" max="299" width="6.453125" bestFit="1" customWidth="1"/>
    <col min="300" max="300" width="8.453125" bestFit="1" customWidth="1"/>
    <col min="301" max="301" width="7.453125" bestFit="1" customWidth="1"/>
    <col min="302" max="302" width="8.453125" bestFit="1" customWidth="1"/>
    <col min="303" max="303" width="7.453125" bestFit="1" customWidth="1"/>
    <col min="304" max="304" width="8.453125" bestFit="1" customWidth="1"/>
    <col min="305" max="305" width="7.453125" bestFit="1" customWidth="1"/>
    <col min="306" max="306" width="8.453125" bestFit="1" customWidth="1"/>
    <col min="307" max="307" width="5.453125" bestFit="1" customWidth="1"/>
    <col min="308" max="311" width="8.453125" bestFit="1" customWidth="1"/>
    <col min="312" max="313" width="7.453125" bestFit="1" customWidth="1"/>
    <col min="314" max="315" width="8.453125" bestFit="1" customWidth="1"/>
    <col min="316" max="316" width="5.453125" bestFit="1" customWidth="1"/>
    <col min="317" max="317" width="8.453125" bestFit="1" customWidth="1"/>
    <col min="318" max="318" width="6.453125" bestFit="1" customWidth="1"/>
    <col min="319" max="322" width="8.453125" bestFit="1" customWidth="1"/>
    <col min="323" max="323" width="7.453125" bestFit="1" customWidth="1"/>
    <col min="324" max="324" width="8.453125" bestFit="1" customWidth="1"/>
    <col min="325" max="326" width="7.453125" bestFit="1" customWidth="1"/>
    <col min="327" max="327" width="6.453125" bestFit="1" customWidth="1"/>
    <col min="328" max="329" width="8.453125" bestFit="1" customWidth="1"/>
    <col min="330" max="330" width="7.453125" bestFit="1" customWidth="1"/>
    <col min="331" max="331" width="6.453125" bestFit="1" customWidth="1"/>
    <col min="332" max="332" width="2.453125" bestFit="1" customWidth="1"/>
    <col min="333" max="335" width="7.453125" bestFit="1" customWidth="1"/>
    <col min="336" max="338" width="8.453125" bestFit="1" customWidth="1"/>
    <col min="339" max="340" width="7.453125" bestFit="1" customWidth="1"/>
    <col min="341" max="341" width="8.453125" bestFit="1" customWidth="1"/>
    <col min="342" max="342" width="6.453125" bestFit="1" customWidth="1"/>
    <col min="343" max="343" width="7.453125" bestFit="1" customWidth="1"/>
    <col min="344" max="344" width="8.453125" bestFit="1" customWidth="1"/>
    <col min="345" max="345" width="7.453125" bestFit="1" customWidth="1"/>
    <col min="346" max="348" width="8.453125" bestFit="1" customWidth="1"/>
    <col min="349" max="349" width="7.453125" bestFit="1" customWidth="1"/>
    <col min="350" max="350" width="8.453125" bestFit="1" customWidth="1"/>
    <col min="351" max="352" width="7.453125" bestFit="1" customWidth="1"/>
    <col min="353" max="354" width="8.453125" bestFit="1" customWidth="1"/>
    <col min="355" max="355" width="6.453125" bestFit="1" customWidth="1"/>
    <col min="356" max="356" width="8.453125" bestFit="1" customWidth="1"/>
    <col min="357" max="357" width="7.453125" bestFit="1" customWidth="1"/>
    <col min="358" max="367" width="8.453125" bestFit="1" customWidth="1"/>
    <col min="368" max="368" width="6.453125" bestFit="1" customWidth="1"/>
    <col min="369" max="378" width="8.453125" bestFit="1" customWidth="1"/>
    <col min="379" max="379" width="7.453125" bestFit="1" customWidth="1"/>
    <col min="380" max="380" width="8.453125" bestFit="1" customWidth="1"/>
    <col min="381" max="381" width="6.453125" bestFit="1" customWidth="1"/>
    <col min="382" max="383" width="7.453125" bestFit="1" customWidth="1"/>
    <col min="384" max="387" width="8.453125" bestFit="1" customWidth="1"/>
    <col min="388" max="388" width="6.453125" bestFit="1" customWidth="1"/>
    <col min="389" max="389" width="8.453125" bestFit="1" customWidth="1"/>
    <col min="390" max="390" width="6.453125" bestFit="1" customWidth="1"/>
    <col min="391" max="400" width="8.453125" bestFit="1" customWidth="1"/>
    <col min="401" max="401" width="7.453125" bestFit="1" customWidth="1"/>
    <col min="402" max="403" width="8.453125" bestFit="1" customWidth="1"/>
    <col min="404" max="404" width="7.453125" bestFit="1" customWidth="1"/>
    <col min="405" max="405" width="8.453125" bestFit="1" customWidth="1"/>
    <col min="406" max="407" width="7.453125" bestFit="1" customWidth="1"/>
    <col min="408" max="408" width="6.453125" bestFit="1" customWidth="1"/>
    <col min="409" max="409" width="8.453125" bestFit="1" customWidth="1"/>
    <col min="410" max="412" width="7.453125" bestFit="1" customWidth="1"/>
    <col min="413" max="413" width="8.453125" bestFit="1" customWidth="1"/>
    <col min="414" max="414" width="7.453125" bestFit="1" customWidth="1"/>
    <col min="415" max="415" width="8.453125" bestFit="1" customWidth="1"/>
    <col min="416" max="417" width="7.453125" bestFit="1" customWidth="1"/>
    <col min="418" max="418" width="8.453125" bestFit="1" customWidth="1"/>
    <col min="419" max="419" width="7.453125" bestFit="1" customWidth="1"/>
    <col min="420" max="422" width="8.453125" bestFit="1" customWidth="1"/>
    <col min="423" max="423" width="7.453125" bestFit="1" customWidth="1"/>
    <col min="424" max="425" width="8.453125" bestFit="1" customWidth="1"/>
    <col min="426" max="426" width="7.453125" bestFit="1" customWidth="1"/>
    <col min="427" max="427" width="8.453125" bestFit="1" customWidth="1"/>
    <col min="428" max="428" width="6.453125" bestFit="1" customWidth="1"/>
    <col min="429" max="430" width="8.453125" bestFit="1" customWidth="1"/>
    <col min="431" max="432" width="7.453125" bestFit="1" customWidth="1"/>
    <col min="433" max="434" width="8.453125" bestFit="1" customWidth="1"/>
    <col min="435" max="435" width="7.453125" bestFit="1" customWidth="1"/>
    <col min="436" max="437" width="6.453125" bestFit="1" customWidth="1"/>
    <col min="438" max="445" width="8.453125" bestFit="1" customWidth="1"/>
    <col min="446" max="446" width="7.453125" bestFit="1" customWidth="1"/>
    <col min="447" max="448" width="8.453125" bestFit="1" customWidth="1"/>
    <col min="449" max="449" width="7.453125" bestFit="1" customWidth="1"/>
    <col min="450" max="451" width="8.453125" bestFit="1" customWidth="1"/>
    <col min="452" max="452" width="6.453125" bestFit="1" customWidth="1"/>
    <col min="453" max="457" width="8.453125" bestFit="1" customWidth="1"/>
    <col min="458" max="459" width="7.453125" bestFit="1" customWidth="1"/>
    <col min="460" max="461" width="8.453125" bestFit="1" customWidth="1"/>
    <col min="462" max="463" width="7.453125" bestFit="1" customWidth="1"/>
    <col min="464" max="464" width="8.453125" bestFit="1" customWidth="1"/>
    <col min="465" max="465" width="7.453125" bestFit="1" customWidth="1"/>
    <col min="466" max="467" width="8.453125" bestFit="1" customWidth="1"/>
    <col min="468" max="469" width="7.453125" bestFit="1" customWidth="1"/>
    <col min="470" max="471" width="8.453125" bestFit="1" customWidth="1"/>
    <col min="472" max="474" width="7.453125" bestFit="1" customWidth="1"/>
    <col min="475" max="479" width="8.453125" bestFit="1" customWidth="1"/>
    <col min="480" max="481" width="7.453125" bestFit="1" customWidth="1"/>
    <col min="482" max="483" width="8.453125" bestFit="1" customWidth="1"/>
    <col min="484" max="484" width="6.453125" bestFit="1" customWidth="1"/>
    <col min="485" max="487" width="7.453125" bestFit="1" customWidth="1"/>
    <col min="488" max="488" width="8.453125" bestFit="1" customWidth="1"/>
    <col min="489" max="489" width="7.453125" bestFit="1" customWidth="1"/>
    <col min="490" max="490" width="8.453125" bestFit="1" customWidth="1"/>
    <col min="491" max="491" width="7.453125" bestFit="1" customWidth="1"/>
    <col min="492" max="493" width="8.453125" bestFit="1" customWidth="1"/>
    <col min="494" max="494" width="1.81640625" bestFit="1" customWidth="1"/>
    <col min="495" max="498" width="7.81640625" bestFit="1" customWidth="1"/>
    <col min="499" max="501" width="6.81640625" bestFit="1" customWidth="1"/>
    <col min="502" max="503" width="7.81640625" bestFit="1" customWidth="1"/>
    <col min="504" max="505" width="6.81640625" bestFit="1" customWidth="1"/>
    <col min="506" max="506" width="5.81640625" bestFit="1" customWidth="1"/>
    <col min="507" max="508" width="6.81640625" bestFit="1" customWidth="1"/>
    <col min="509" max="509" width="7.81640625" bestFit="1" customWidth="1"/>
    <col min="510" max="510" width="6.81640625" bestFit="1" customWidth="1"/>
    <col min="511" max="511" width="7.81640625" bestFit="1" customWidth="1"/>
    <col min="512" max="513" width="6.81640625" bestFit="1" customWidth="1"/>
    <col min="514" max="514" width="5.81640625" bestFit="1" customWidth="1"/>
    <col min="515" max="518" width="6.81640625" bestFit="1" customWidth="1"/>
    <col min="519" max="519" width="5.81640625" bestFit="1" customWidth="1"/>
    <col min="520" max="522" width="6.81640625" bestFit="1" customWidth="1"/>
    <col min="523" max="523" width="5.81640625" bestFit="1" customWidth="1"/>
    <col min="524" max="524" width="6.81640625" bestFit="1" customWidth="1"/>
    <col min="525" max="525" width="7.81640625" bestFit="1" customWidth="1"/>
    <col min="526" max="527" width="6.81640625" bestFit="1" customWidth="1"/>
    <col min="528" max="531" width="7.81640625" bestFit="1" customWidth="1"/>
    <col min="532" max="533" width="6.81640625" bestFit="1" customWidth="1"/>
    <col min="534" max="534" width="5.81640625" bestFit="1" customWidth="1"/>
    <col min="535" max="539" width="6.81640625" bestFit="1" customWidth="1"/>
    <col min="540" max="543" width="7.81640625" bestFit="1" customWidth="1"/>
    <col min="544" max="544" width="6.81640625" bestFit="1" customWidth="1"/>
    <col min="545" max="546" width="7.81640625" bestFit="1" customWidth="1"/>
    <col min="547" max="547" width="5.81640625" bestFit="1" customWidth="1"/>
    <col min="548" max="548" width="6.81640625" bestFit="1" customWidth="1"/>
    <col min="549" max="550" width="7.81640625" bestFit="1" customWidth="1"/>
    <col min="551" max="552" width="6.81640625" bestFit="1" customWidth="1"/>
    <col min="553" max="555" width="7.81640625" bestFit="1" customWidth="1"/>
    <col min="556" max="556" width="6.81640625" bestFit="1" customWidth="1"/>
    <col min="557" max="560" width="7.81640625" bestFit="1" customWidth="1"/>
    <col min="561" max="561" width="6.81640625" bestFit="1" customWidth="1"/>
    <col min="562" max="562" width="7.81640625" bestFit="1" customWidth="1"/>
    <col min="563" max="564" width="6.81640625" bestFit="1" customWidth="1"/>
    <col min="565" max="566" width="7.81640625" bestFit="1" customWidth="1"/>
    <col min="567" max="567" width="6.81640625" bestFit="1" customWidth="1"/>
    <col min="568" max="569" width="7.81640625" bestFit="1" customWidth="1"/>
    <col min="570" max="570" width="6.81640625" bestFit="1" customWidth="1"/>
    <col min="571" max="571" width="5.81640625" bestFit="1" customWidth="1"/>
    <col min="572" max="572" width="7.81640625" bestFit="1" customWidth="1"/>
    <col min="573" max="573" width="5.81640625" bestFit="1" customWidth="1"/>
    <col min="574" max="576" width="7.81640625" bestFit="1" customWidth="1"/>
    <col min="577" max="579" width="6.81640625" bestFit="1" customWidth="1"/>
    <col min="580" max="580" width="7.81640625" bestFit="1" customWidth="1"/>
    <col min="581" max="581" width="6.81640625" bestFit="1" customWidth="1"/>
    <col min="582" max="585" width="7.81640625" bestFit="1" customWidth="1"/>
    <col min="586" max="588" width="6.81640625" bestFit="1" customWidth="1"/>
    <col min="589" max="589" width="4.81640625" bestFit="1" customWidth="1"/>
    <col min="590" max="590" width="7.81640625" bestFit="1" customWidth="1"/>
    <col min="591" max="592" width="6.81640625" bestFit="1" customWidth="1"/>
    <col min="593" max="593" width="5.81640625" bestFit="1" customWidth="1"/>
    <col min="594" max="595" width="6.81640625" bestFit="1" customWidth="1"/>
    <col min="596" max="596" width="5.81640625" bestFit="1" customWidth="1"/>
    <col min="597" max="597" width="7.81640625" bestFit="1" customWidth="1"/>
    <col min="598" max="598" width="6.81640625" bestFit="1" customWidth="1"/>
    <col min="599" max="602" width="7.81640625" bestFit="1" customWidth="1"/>
    <col min="603" max="605" width="6.81640625" bestFit="1" customWidth="1"/>
    <col min="606" max="606" width="5.81640625" bestFit="1" customWidth="1"/>
    <col min="607" max="611" width="6.81640625" bestFit="1" customWidth="1"/>
    <col min="612" max="616" width="7.81640625" bestFit="1" customWidth="1"/>
    <col min="617" max="617" width="6.81640625" bestFit="1" customWidth="1"/>
    <col min="618" max="618" width="7.81640625" bestFit="1" customWidth="1"/>
    <col min="619" max="620" width="6.81640625" bestFit="1" customWidth="1"/>
    <col min="621" max="621" width="7.81640625" bestFit="1" customWidth="1"/>
    <col min="622" max="622" width="5.81640625" bestFit="1" customWidth="1"/>
    <col min="623" max="623" width="6.81640625" bestFit="1" customWidth="1"/>
    <col min="624" max="624" width="7.81640625" bestFit="1" customWidth="1"/>
    <col min="625" max="627" width="6.81640625" bestFit="1" customWidth="1"/>
    <col min="628" max="631" width="7.81640625" bestFit="1" customWidth="1"/>
    <col min="632" max="632" width="6.81640625" bestFit="1" customWidth="1"/>
    <col min="633" max="635" width="7.81640625" bestFit="1" customWidth="1"/>
    <col min="636" max="637" width="6.81640625" bestFit="1" customWidth="1"/>
    <col min="638" max="638" width="7.81640625" bestFit="1" customWidth="1"/>
    <col min="639" max="639" width="5.81640625" bestFit="1" customWidth="1"/>
    <col min="640" max="640" width="7.81640625" bestFit="1" customWidth="1"/>
    <col min="641" max="642" width="5.81640625" bestFit="1" customWidth="1"/>
    <col min="643" max="645" width="6.81640625" bestFit="1" customWidth="1"/>
    <col min="646" max="646" width="7.81640625" bestFit="1" customWidth="1"/>
    <col min="647" max="647" width="4.81640625" bestFit="1" customWidth="1"/>
    <col min="648" max="648" width="7.81640625" bestFit="1" customWidth="1"/>
    <col min="649" max="649" width="5.81640625" bestFit="1" customWidth="1"/>
    <col min="650" max="650" width="6.81640625" bestFit="1" customWidth="1"/>
    <col min="651" max="651" width="5.81640625" bestFit="1" customWidth="1"/>
    <col min="652" max="653" width="7.81640625" bestFit="1" customWidth="1"/>
    <col min="654" max="654" width="6.81640625" bestFit="1" customWidth="1"/>
    <col min="655" max="655" width="3.81640625" bestFit="1" customWidth="1"/>
    <col min="656" max="656" width="6.81640625" bestFit="1" customWidth="1"/>
    <col min="657" max="657" width="5.81640625" bestFit="1" customWidth="1"/>
    <col min="658" max="664" width="7.81640625" bestFit="1" customWidth="1"/>
    <col min="665" max="666" width="6.81640625" bestFit="1" customWidth="1"/>
    <col min="667" max="667" width="5.81640625" bestFit="1" customWidth="1"/>
    <col min="668" max="668" width="7.81640625" bestFit="1" customWidth="1"/>
    <col min="669" max="669" width="6.81640625" bestFit="1" customWidth="1"/>
    <col min="670" max="670" width="7.81640625" bestFit="1" customWidth="1"/>
    <col min="671" max="671" width="6.81640625" bestFit="1" customWidth="1"/>
    <col min="672" max="672" width="7.81640625" bestFit="1" customWidth="1"/>
    <col min="673" max="674" width="6.81640625" bestFit="1" customWidth="1"/>
    <col min="675" max="675" width="5.81640625" bestFit="1" customWidth="1"/>
    <col min="676" max="679" width="7.81640625" bestFit="1" customWidth="1"/>
    <col min="680" max="680" width="4.81640625" bestFit="1" customWidth="1"/>
    <col min="681" max="681" width="7.81640625" bestFit="1" customWidth="1"/>
    <col min="682" max="682" width="5.81640625" bestFit="1" customWidth="1"/>
    <col min="683" max="683" width="7.81640625" bestFit="1" customWidth="1"/>
    <col min="684" max="684" width="6.81640625" bestFit="1" customWidth="1"/>
    <col min="685" max="685" width="4.81640625" bestFit="1" customWidth="1"/>
    <col min="686" max="686" width="5.81640625" bestFit="1" customWidth="1"/>
    <col min="687" max="688" width="6.81640625" bestFit="1" customWidth="1"/>
    <col min="689" max="689" width="7.81640625" bestFit="1" customWidth="1"/>
    <col min="690" max="690" width="6.81640625" bestFit="1" customWidth="1"/>
    <col min="691" max="691" width="5.81640625" bestFit="1" customWidth="1"/>
    <col min="692" max="692" width="7.81640625" bestFit="1" customWidth="1"/>
    <col min="693" max="695" width="6.81640625" bestFit="1" customWidth="1"/>
    <col min="696" max="700" width="7.81640625" bestFit="1" customWidth="1"/>
    <col min="701" max="702" width="6.81640625" bestFit="1" customWidth="1"/>
    <col min="703" max="703" width="7.81640625" bestFit="1" customWidth="1"/>
    <col min="704" max="706" width="6.81640625" bestFit="1" customWidth="1"/>
    <col min="707" max="707" width="5.81640625" bestFit="1" customWidth="1"/>
    <col min="708" max="709" width="6.81640625" bestFit="1" customWidth="1"/>
    <col min="710" max="711" width="7.81640625" bestFit="1" customWidth="1"/>
    <col min="712" max="713" width="6.81640625" bestFit="1" customWidth="1"/>
    <col min="714" max="714" width="7.81640625" bestFit="1" customWidth="1"/>
    <col min="715" max="717" width="6.81640625" bestFit="1" customWidth="1"/>
    <col min="718" max="723" width="7.81640625" bestFit="1" customWidth="1"/>
    <col min="724" max="725" width="6.81640625" bestFit="1" customWidth="1"/>
    <col min="726" max="727" width="7.81640625" bestFit="1" customWidth="1"/>
    <col min="728" max="728" width="6.81640625" bestFit="1" customWidth="1"/>
    <col min="729" max="729" width="7.81640625" bestFit="1" customWidth="1"/>
    <col min="730" max="732" width="6.81640625" bestFit="1" customWidth="1"/>
    <col min="733" max="733" width="7.81640625" bestFit="1" customWidth="1"/>
    <col min="734" max="734" width="5.81640625" bestFit="1" customWidth="1"/>
    <col min="735" max="735" width="6.81640625" bestFit="1" customWidth="1"/>
    <col min="736" max="737" width="5.81640625" bestFit="1" customWidth="1"/>
    <col min="738" max="738" width="6.81640625" bestFit="1" customWidth="1"/>
    <col min="739" max="739" width="4.81640625" bestFit="1" customWidth="1"/>
    <col min="740" max="741" width="7.81640625" bestFit="1" customWidth="1"/>
    <col min="742" max="743" width="6.81640625" bestFit="1" customWidth="1"/>
    <col min="744" max="744" width="7.81640625" bestFit="1" customWidth="1"/>
    <col min="745" max="746" width="6.81640625" bestFit="1" customWidth="1"/>
    <col min="747" max="747" width="7.81640625" bestFit="1" customWidth="1"/>
    <col min="748" max="749" width="6.81640625" bestFit="1" customWidth="1"/>
    <col min="750" max="750" width="7.81640625" bestFit="1" customWidth="1"/>
    <col min="751" max="751" width="6.81640625" bestFit="1" customWidth="1"/>
    <col min="752" max="752" width="5.81640625" bestFit="1" customWidth="1"/>
    <col min="753" max="753" width="7.81640625" bestFit="1" customWidth="1"/>
    <col min="754" max="755" width="6.81640625" bestFit="1" customWidth="1"/>
    <col min="756" max="760" width="7.81640625" bestFit="1" customWidth="1"/>
    <col min="761" max="761" width="5.81640625" bestFit="1" customWidth="1"/>
    <col min="762" max="762" width="7.81640625" bestFit="1" customWidth="1"/>
    <col min="763" max="763" width="6.81640625" bestFit="1" customWidth="1"/>
    <col min="764" max="765" width="7.81640625" bestFit="1" customWidth="1"/>
    <col min="766" max="768" width="6.81640625" bestFit="1" customWidth="1"/>
    <col min="769" max="770" width="7.81640625" bestFit="1" customWidth="1"/>
    <col min="771" max="771" width="6.81640625" bestFit="1" customWidth="1"/>
    <col min="772" max="772" width="7.81640625" bestFit="1" customWidth="1"/>
    <col min="773" max="773" width="6.81640625" bestFit="1" customWidth="1"/>
    <col min="774" max="776" width="5.81640625" bestFit="1" customWidth="1"/>
    <col min="777" max="777" width="7.81640625" bestFit="1" customWidth="1"/>
    <col min="778" max="780" width="6.81640625" bestFit="1" customWidth="1"/>
    <col min="781" max="783" width="7.81640625" bestFit="1" customWidth="1"/>
    <col min="784" max="785" width="6.81640625" bestFit="1" customWidth="1"/>
    <col min="786" max="786" width="7.81640625" bestFit="1" customWidth="1"/>
    <col min="787" max="787" width="6.81640625" bestFit="1" customWidth="1"/>
    <col min="788" max="788" width="1.81640625" bestFit="1" customWidth="1"/>
    <col min="789" max="791" width="7.81640625" bestFit="1" customWidth="1"/>
    <col min="792" max="792" width="5.81640625" bestFit="1" customWidth="1"/>
    <col min="793" max="793" width="6.81640625" bestFit="1" customWidth="1"/>
    <col min="794" max="794" width="7.81640625" bestFit="1" customWidth="1"/>
    <col min="795" max="795" width="6.81640625" bestFit="1" customWidth="1"/>
    <col min="796" max="799" width="7.81640625" bestFit="1" customWidth="1"/>
    <col min="800" max="800" width="5.81640625" bestFit="1" customWidth="1"/>
    <col min="801" max="803" width="6.81640625" bestFit="1" customWidth="1"/>
    <col min="804" max="805" width="7.81640625" bestFit="1" customWidth="1"/>
    <col min="806" max="806" width="5.81640625" bestFit="1" customWidth="1"/>
    <col min="807" max="813" width="7.81640625" bestFit="1" customWidth="1"/>
    <col min="814" max="814" width="6.81640625" bestFit="1" customWidth="1"/>
    <col min="815" max="815" width="7.81640625" bestFit="1" customWidth="1"/>
    <col min="816" max="816" width="6.81640625" bestFit="1" customWidth="1"/>
    <col min="817" max="817" width="4.81640625" bestFit="1" customWidth="1"/>
    <col min="818" max="818" width="6.81640625" bestFit="1" customWidth="1"/>
    <col min="819" max="819" width="7.81640625" bestFit="1" customWidth="1"/>
    <col min="820" max="820" width="6.81640625" bestFit="1" customWidth="1"/>
    <col min="821" max="821" width="5.81640625" bestFit="1" customWidth="1"/>
    <col min="822" max="822" width="7.81640625" bestFit="1" customWidth="1"/>
    <col min="823" max="823" width="4.81640625" bestFit="1" customWidth="1"/>
    <col min="824" max="828" width="7.81640625" bestFit="1" customWidth="1"/>
    <col min="829" max="829" width="5.81640625" bestFit="1" customWidth="1"/>
    <col min="830" max="831" width="7.81640625" bestFit="1" customWidth="1"/>
    <col min="832" max="832" width="6.81640625" bestFit="1" customWidth="1"/>
    <col min="833" max="833" width="7.81640625" bestFit="1" customWidth="1"/>
    <col min="834" max="834" width="6.81640625" bestFit="1" customWidth="1"/>
    <col min="835" max="835" width="5.81640625" bestFit="1" customWidth="1"/>
    <col min="836" max="838" width="6.81640625" bestFit="1" customWidth="1"/>
    <col min="839" max="840" width="7.81640625" bestFit="1" customWidth="1"/>
    <col min="841" max="841" width="6.81640625" bestFit="1" customWidth="1"/>
    <col min="842" max="845" width="7.81640625" bestFit="1" customWidth="1"/>
    <col min="846" max="846" width="6.81640625" bestFit="1" customWidth="1"/>
    <col min="847" max="847" width="7.81640625" bestFit="1" customWidth="1"/>
    <col min="848" max="848" width="4.81640625" bestFit="1" customWidth="1"/>
    <col min="849" max="849" width="7.81640625" bestFit="1" customWidth="1"/>
    <col min="850" max="850" width="6.81640625" bestFit="1" customWidth="1"/>
    <col min="851" max="851" width="7.81640625" bestFit="1" customWidth="1"/>
    <col min="852" max="853" width="6.81640625" bestFit="1" customWidth="1"/>
    <col min="854" max="854" width="7.81640625" bestFit="1" customWidth="1"/>
    <col min="855" max="855" width="6.81640625" bestFit="1" customWidth="1"/>
    <col min="856" max="856" width="7.81640625" bestFit="1" customWidth="1"/>
    <col min="857" max="858" width="6.81640625" bestFit="1" customWidth="1"/>
    <col min="859" max="860" width="7.81640625" bestFit="1" customWidth="1"/>
    <col min="861" max="861" width="4.81640625" bestFit="1" customWidth="1"/>
    <col min="862" max="862" width="6.81640625" bestFit="1" customWidth="1"/>
    <col min="863" max="863" width="7.81640625" bestFit="1" customWidth="1"/>
    <col min="864" max="864" width="5.81640625" bestFit="1" customWidth="1"/>
    <col min="865" max="865" width="6.81640625" bestFit="1" customWidth="1"/>
    <col min="866" max="866" width="7.81640625" bestFit="1" customWidth="1"/>
    <col min="867" max="868" width="6.81640625" bestFit="1" customWidth="1"/>
    <col min="869" max="870" width="7.81640625" bestFit="1" customWidth="1"/>
    <col min="871" max="871" width="5.81640625" bestFit="1" customWidth="1"/>
    <col min="872" max="872" width="7.81640625" bestFit="1" customWidth="1"/>
    <col min="873" max="873" width="5.81640625" bestFit="1" customWidth="1"/>
    <col min="874" max="874" width="4.81640625" bestFit="1" customWidth="1"/>
    <col min="875" max="876" width="7.81640625" bestFit="1" customWidth="1"/>
    <col min="877" max="877" width="5.81640625" bestFit="1" customWidth="1"/>
    <col min="878" max="878" width="4.81640625" bestFit="1" customWidth="1"/>
    <col min="879" max="879" width="6.81640625" bestFit="1" customWidth="1"/>
    <col min="880" max="881" width="7.81640625" bestFit="1" customWidth="1"/>
    <col min="882" max="882" width="6.81640625" bestFit="1" customWidth="1"/>
    <col min="883" max="884" width="7.81640625" bestFit="1" customWidth="1"/>
    <col min="885" max="886" width="6.81640625" bestFit="1" customWidth="1"/>
    <col min="887" max="887" width="7.81640625" bestFit="1" customWidth="1"/>
    <col min="888" max="888" width="6.81640625" bestFit="1" customWidth="1"/>
    <col min="889" max="890" width="7.81640625" bestFit="1" customWidth="1"/>
    <col min="891" max="891" width="6.81640625" bestFit="1" customWidth="1"/>
    <col min="892" max="895" width="7.81640625" bestFit="1" customWidth="1"/>
    <col min="896" max="898" width="6.81640625" bestFit="1" customWidth="1"/>
    <col min="899" max="900" width="7.81640625" bestFit="1" customWidth="1"/>
    <col min="901" max="903" width="6.81640625" bestFit="1" customWidth="1"/>
    <col min="904" max="906" width="7.81640625" bestFit="1" customWidth="1"/>
    <col min="907" max="907" width="5.81640625" bestFit="1" customWidth="1"/>
    <col min="908" max="908" width="7.81640625" bestFit="1" customWidth="1"/>
    <col min="909" max="909" width="5.81640625" bestFit="1" customWidth="1"/>
    <col min="910" max="910" width="6.81640625" bestFit="1" customWidth="1"/>
    <col min="911" max="911" width="7.81640625" bestFit="1" customWidth="1"/>
    <col min="912" max="912" width="5.81640625" bestFit="1" customWidth="1"/>
    <col min="913" max="918" width="7.81640625" bestFit="1" customWidth="1"/>
    <col min="919" max="920" width="6.81640625" bestFit="1" customWidth="1"/>
    <col min="921" max="921" width="7.81640625" bestFit="1" customWidth="1"/>
    <col min="922" max="922" width="6.81640625" bestFit="1" customWidth="1"/>
    <col min="923" max="923" width="5.81640625" bestFit="1" customWidth="1"/>
    <col min="924" max="925" width="7.81640625" bestFit="1" customWidth="1"/>
    <col min="926" max="926" width="5.81640625" bestFit="1" customWidth="1"/>
    <col min="927" max="927" width="6.81640625" bestFit="1" customWidth="1"/>
    <col min="928" max="931" width="7.81640625" bestFit="1" customWidth="1"/>
    <col min="932" max="932" width="6.81640625" bestFit="1" customWidth="1"/>
    <col min="933" max="938" width="7.81640625" bestFit="1" customWidth="1"/>
    <col min="939" max="939" width="6.81640625" bestFit="1" customWidth="1"/>
    <col min="940" max="940" width="4.81640625" bestFit="1" customWidth="1"/>
    <col min="941" max="941" width="7.81640625" bestFit="1" customWidth="1"/>
    <col min="942" max="944" width="6.81640625" bestFit="1" customWidth="1"/>
    <col min="945" max="945" width="5.81640625" bestFit="1" customWidth="1"/>
    <col min="946" max="948" width="6.81640625" bestFit="1" customWidth="1"/>
    <col min="949" max="951" width="7.81640625" bestFit="1" customWidth="1"/>
    <col min="952" max="952" width="5.81640625" bestFit="1" customWidth="1"/>
    <col min="953" max="953" width="1.81640625" bestFit="1" customWidth="1"/>
    <col min="954" max="954" width="6.81640625" bestFit="1" customWidth="1"/>
    <col min="955" max="958" width="7.81640625" bestFit="1" customWidth="1"/>
    <col min="959" max="959" width="6.81640625" bestFit="1" customWidth="1"/>
    <col min="960" max="960" width="7.81640625" bestFit="1" customWidth="1"/>
    <col min="961" max="961" width="5.81640625" bestFit="1" customWidth="1"/>
    <col min="962" max="962" width="6.81640625" bestFit="1" customWidth="1"/>
    <col min="963" max="967" width="7.81640625" bestFit="1" customWidth="1"/>
    <col min="968" max="969" width="6.81640625" bestFit="1" customWidth="1"/>
    <col min="970" max="970" width="7.81640625" bestFit="1" customWidth="1"/>
    <col min="971" max="972" width="6.81640625" bestFit="1" customWidth="1"/>
    <col min="973" max="973" width="7.81640625" bestFit="1" customWidth="1"/>
    <col min="974" max="974" width="6.81640625" bestFit="1" customWidth="1"/>
    <col min="975" max="976" width="5.81640625" bestFit="1" customWidth="1"/>
    <col min="977" max="977" width="4.81640625" bestFit="1" customWidth="1"/>
    <col min="978" max="979" width="7.81640625" bestFit="1" customWidth="1"/>
    <col min="980" max="980" width="6.81640625" bestFit="1" customWidth="1"/>
    <col min="981" max="984" width="7.81640625" bestFit="1" customWidth="1"/>
    <col min="985" max="985" width="6.81640625" bestFit="1" customWidth="1"/>
    <col min="986" max="987" width="7.81640625" bestFit="1" customWidth="1"/>
    <col min="988" max="988" width="5.81640625" bestFit="1" customWidth="1"/>
    <col min="989" max="990" width="7.81640625" bestFit="1" customWidth="1"/>
    <col min="991" max="991" width="6.81640625" bestFit="1" customWidth="1"/>
    <col min="992" max="992" width="7.81640625" bestFit="1" customWidth="1"/>
    <col min="993" max="993" width="4.81640625" bestFit="1" customWidth="1"/>
    <col min="994" max="995" width="7.81640625" bestFit="1" customWidth="1"/>
    <col min="996" max="998" width="6.81640625" bestFit="1" customWidth="1"/>
    <col min="999" max="999" width="4.81640625" bestFit="1" customWidth="1"/>
    <col min="1000" max="1005" width="7.81640625" bestFit="1" customWidth="1"/>
    <col min="1006" max="1006" width="5.81640625" bestFit="1" customWidth="1"/>
    <col min="1007" max="1010" width="7.81640625" bestFit="1" customWidth="1"/>
    <col min="1011" max="1011" width="6.81640625" bestFit="1" customWidth="1"/>
    <col min="1012" max="1013" width="7.81640625" bestFit="1" customWidth="1"/>
    <col min="1014" max="1014" width="6.81640625" bestFit="1" customWidth="1"/>
    <col min="1015" max="1018" width="7.81640625" bestFit="1" customWidth="1"/>
    <col min="1019" max="1021" width="6.81640625" bestFit="1" customWidth="1"/>
    <col min="1022" max="1023" width="5.81640625" bestFit="1" customWidth="1"/>
    <col min="1024" max="1024" width="7.81640625" bestFit="1" customWidth="1"/>
    <col min="1025" max="1025" width="6.81640625" bestFit="1" customWidth="1"/>
    <col min="1026" max="1026" width="5.81640625" bestFit="1" customWidth="1"/>
    <col min="1027" max="1027" width="7.81640625" bestFit="1" customWidth="1"/>
    <col min="1028" max="1028" width="6.81640625" bestFit="1" customWidth="1"/>
    <col min="1029" max="1030" width="7.81640625" bestFit="1" customWidth="1"/>
    <col min="1031" max="1031" width="6.81640625" bestFit="1" customWidth="1"/>
    <col min="1032" max="1032" width="7.81640625" bestFit="1" customWidth="1"/>
    <col min="1033" max="1033" width="6.81640625" bestFit="1" customWidth="1"/>
    <col min="1034" max="1034" width="4.81640625" bestFit="1" customWidth="1"/>
    <col min="1035" max="1036" width="6.81640625" bestFit="1" customWidth="1"/>
    <col min="1037" max="1037" width="7.81640625" bestFit="1" customWidth="1"/>
    <col min="1038" max="1038" width="6.81640625" bestFit="1" customWidth="1"/>
    <col min="1039" max="1040" width="7.81640625" bestFit="1" customWidth="1"/>
    <col min="1041" max="1041" width="1.81640625" bestFit="1" customWidth="1"/>
    <col min="1042" max="1042" width="7.81640625" bestFit="1" customWidth="1"/>
    <col min="1043" max="1043" width="5.81640625" bestFit="1" customWidth="1"/>
    <col min="1044" max="1044" width="6.81640625" bestFit="1" customWidth="1"/>
    <col min="1045" max="1048" width="7.81640625" bestFit="1" customWidth="1"/>
    <col min="1049" max="1049" width="6.81640625" bestFit="1" customWidth="1"/>
    <col min="1050" max="1050" width="5.81640625" bestFit="1" customWidth="1"/>
    <col min="1051" max="1052" width="7.81640625" bestFit="1" customWidth="1"/>
    <col min="1053" max="1056" width="5.81640625" bestFit="1" customWidth="1"/>
    <col min="1057" max="1058" width="7.81640625" bestFit="1" customWidth="1"/>
    <col min="1059" max="1059" width="6.81640625" bestFit="1" customWidth="1"/>
    <col min="1060" max="1063" width="7.81640625" bestFit="1" customWidth="1"/>
    <col min="1064" max="1064" width="6.81640625" bestFit="1" customWidth="1"/>
    <col min="1065" max="1067" width="7.81640625" bestFit="1" customWidth="1"/>
    <col min="1068" max="1069" width="6.81640625" bestFit="1" customWidth="1"/>
    <col min="1070" max="1070" width="7.81640625" bestFit="1" customWidth="1"/>
    <col min="1071" max="1071" width="5.81640625" bestFit="1" customWidth="1"/>
    <col min="1072" max="1073" width="7.81640625" bestFit="1" customWidth="1"/>
    <col min="1074" max="1075" width="6.81640625" bestFit="1" customWidth="1"/>
    <col min="1076" max="1077" width="5.81640625" bestFit="1" customWidth="1"/>
    <col min="1078" max="1078" width="6.81640625" bestFit="1" customWidth="1"/>
    <col min="1079" max="1079" width="5.81640625" bestFit="1" customWidth="1"/>
    <col min="1080" max="1080" width="6.81640625" bestFit="1" customWidth="1"/>
    <col min="1081" max="1081" width="7.81640625" bestFit="1" customWidth="1"/>
    <col min="1082" max="1082" width="6.81640625" bestFit="1" customWidth="1"/>
    <col min="1083" max="1084" width="7.81640625" bestFit="1" customWidth="1"/>
    <col min="1085" max="1085" width="6.81640625" bestFit="1" customWidth="1"/>
    <col min="1086" max="1086" width="5.81640625" bestFit="1" customWidth="1"/>
    <col min="1087" max="1087" width="6.81640625" bestFit="1" customWidth="1"/>
    <col min="1088" max="1088" width="5.81640625" bestFit="1" customWidth="1"/>
    <col min="1089" max="1091" width="7.81640625" bestFit="1" customWidth="1"/>
    <col min="1092" max="1092" width="6.81640625" bestFit="1" customWidth="1"/>
    <col min="1093" max="1094" width="5.81640625" bestFit="1" customWidth="1"/>
    <col min="1095" max="1098" width="7.81640625" bestFit="1" customWidth="1"/>
    <col min="1099" max="1099" width="6.81640625" bestFit="1" customWidth="1"/>
    <col min="1100" max="1100" width="3.81640625" bestFit="1" customWidth="1"/>
    <col min="1101" max="1101" width="6.81640625" bestFit="1" customWidth="1"/>
    <col min="1102" max="1104" width="7.81640625" bestFit="1" customWidth="1"/>
    <col min="1105" max="1109" width="6.81640625" bestFit="1" customWidth="1"/>
    <col min="1110" max="1110" width="5.81640625" bestFit="1" customWidth="1"/>
    <col min="1111" max="1111" width="6.81640625" bestFit="1" customWidth="1"/>
    <col min="1112" max="1112" width="7.81640625" bestFit="1" customWidth="1"/>
    <col min="1113" max="1113" width="5.81640625" bestFit="1" customWidth="1"/>
    <col min="1114" max="1117" width="6.81640625" bestFit="1" customWidth="1"/>
    <col min="1118" max="1120" width="7.81640625" bestFit="1" customWidth="1"/>
    <col min="1121" max="1121" width="6.81640625" bestFit="1" customWidth="1"/>
    <col min="1122" max="1122" width="7.81640625" bestFit="1" customWidth="1"/>
    <col min="1123" max="1123" width="1.81640625" bestFit="1" customWidth="1"/>
    <col min="1124" max="1124" width="6.81640625" bestFit="1" customWidth="1"/>
    <col min="1125" max="1125" width="7.81640625" bestFit="1" customWidth="1"/>
    <col min="1126" max="1127" width="6.81640625" bestFit="1" customWidth="1"/>
    <col min="1128" max="1128" width="7.81640625" bestFit="1" customWidth="1"/>
    <col min="1129" max="1129" width="6.81640625" bestFit="1" customWidth="1"/>
    <col min="1130" max="1130" width="7.81640625" bestFit="1" customWidth="1"/>
    <col min="1131" max="1132" width="6.81640625" bestFit="1" customWidth="1"/>
    <col min="1133" max="1133" width="7.81640625" bestFit="1" customWidth="1"/>
    <col min="1134" max="1134" width="6.81640625" bestFit="1" customWidth="1"/>
    <col min="1135" max="1136" width="7.81640625" bestFit="1" customWidth="1"/>
    <col min="1137" max="1139" width="6.81640625" bestFit="1" customWidth="1"/>
    <col min="1140" max="1141" width="7.81640625" bestFit="1" customWidth="1"/>
    <col min="1142" max="1142" width="5.81640625" bestFit="1" customWidth="1"/>
    <col min="1143" max="1143" width="6.81640625" bestFit="1" customWidth="1"/>
    <col min="1144" max="1146" width="7.81640625" bestFit="1" customWidth="1"/>
    <col min="1147" max="1149" width="6.81640625" bestFit="1" customWidth="1"/>
    <col min="1150" max="1150" width="7.81640625" bestFit="1" customWidth="1"/>
    <col min="1151" max="1152" width="6.81640625" bestFit="1" customWidth="1"/>
    <col min="1153" max="1153" width="7.81640625" bestFit="1" customWidth="1"/>
    <col min="1154" max="1154" width="6.81640625" bestFit="1" customWidth="1"/>
    <col min="1155" max="1157" width="7.81640625" bestFit="1" customWidth="1"/>
    <col min="1158" max="1158" width="6.81640625" bestFit="1" customWidth="1"/>
    <col min="1159" max="1159" width="7.81640625" bestFit="1" customWidth="1"/>
    <col min="1160" max="1160" width="6.81640625" bestFit="1" customWidth="1"/>
    <col min="1161" max="1161" width="5.81640625" bestFit="1" customWidth="1"/>
    <col min="1162" max="1162" width="6.81640625" bestFit="1" customWidth="1"/>
    <col min="1163" max="1164" width="7.81640625" bestFit="1" customWidth="1"/>
    <col min="1165" max="1166" width="5.81640625" bestFit="1" customWidth="1"/>
    <col min="1167" max="1167" width="7.81640625" bestFit="1" customWidth="1"/>
    <col min="1168" max="1173" width="6.81640625" bestFit="1" customWidth="1"/>
    <col min="1174" max="1174" width="7.81640625" bestFit="1" customWidth="1"/>
    <col min="1175" max="1175" width="1.81640625" bestFit="1" customWidth="1"/>
    <col min="1176" max="1176" width="7.81640625" bestFit="1" customWidth="1"/>
    <col min="1177" max="1177" width="3.81640625" bestFit="1" customWidth="1"/>
    <col min="1178" max="1179" width="7.81640625" bestFit="1" customWidth="1"/>
    <col min="1180" max="1182" width="6.81640625" bestFit="1" customWidth="1"/>
    <col min="1183" max="1183" width="7.81640625" bestFit="1" customWidth="1"/>
    <col min="1184" max="1184" width="6.81640625" bestFit="1" customWidth="1"/>
    <col min="1185" max="1185" width="5.81640625" bestFit="1" customWidth="1"/>
    <col min="1186" max="1187" width="7.81640625" bestFit="1" customWidth="1"/>
    <col min="1188" max="1189" width="6.81640625" bestFit="1" customWidth="1"/>
    <col min="1190" max="1190" width="7.81640625" bestFit="1" customWidth="1"/>
    <col min="1191" max="1192" width="6.81640625" bestFit="1" customWidth="1"/>
    <col min="1193" max="1194" width="7.81640625" bestFit="1" customWidth="1"/>
    <col min="1195" max="1196" width="6.81640625" bestFit="1" customWidth="1"/>
    <col min="1197" max="1198" width="7.81640625" bestFit="1" customWidth="1"/>
    <col min="1199" max="1199" width="6.81640625" bestFit="1" customWidth="1"/>
    <col min="1200" max="1202" width="7.81640625" bestFit="1" customWidth="1"/>
    <col min="1203" max="1204" width="6.81640625" bestFit="1" customWidth="1"/>
    <col min="1205" max="1205" width="7.81640625" bestFit="1" customWidth="1"/>
    <col min="1206" max="1207" width="6.81640625" bestFit="1" customWidth="1"/>
    <col min="1208" max="1208" width="7.81640625" bestFit="1" customWidth="1"/>
    <col min="1209" max="1209" width="6.81640625" bestFit="1" customWidth="1"/>
    <col min="1210" max="1214" width="7.81640625" bestFit="1" customWidth="1"/>
    <col min="1215" max="1215" width="6.81640625" bestFit="1" customWidth="1"/>
    <col min="1216" max="1216" width="7.81640625" bestFit="1" customWidth="1"/>
    <col min="1217" max="1217" width="6.81640625" bestFit="1" customWidth="1"/>
    <col min="1218" max="1219" width="7.81640625" bestFit="1" customWidth="1"/>
    <col min="1220" max="1220" width="6.81640625" bestFit="1" customWidth="1"/>
    <col min="1221" max="1221" width="7.81640625" bestFit="1" customWidth="1"/>
    <col min="1222" max="1222" width="6.81640625" bestFit="1" customWidth="1"/>
    <col min="1223" max="1223" width="1.81640625" bestFit="1" customWidth="1"/>
    <col min="1224" max="1224" width="5.81640625" bestFit="1" customWidth="1"/>
    <col min="1225" max="1227" width="7.81640625" bestFit="1" customWidth="1"/>
    <col min="1228" max="1228" width="5.81640625" bestFit="1" customWidth="1"/>
    <col min="1229" max="1230" width="7.81640625" bestFit="1" customWidth="1"/>
    <col min="1231" max="1231" width="4.81640625" bestFit="1" customWidth="1"/>
    <col min="1232" max="1234" width="7.81640625" bestFit="1" customWidth="1"/>
    <col min="1235" max="1235" width="6.81640625" bestFit="1" customWidth="1"/>
    <col min="1236" max="1236" width="5.81640625" bestFit="1" customWidth="1"/>
    <col min="1237" max="1237" width="7.81640625" bestFit="1" customWidth="1"/>
    <col min="1238" max="1238" width="5.81640625" bestFit="1" customWidth="1"/>
    <col min="1239" max="1240" width="7.81640625" bestFit="1" customWidth="1"/>
    <col min="1241" max="1241" width="3.81640625" bestFit="1" customWidth="1"/>
    <col min="1242" max="1243" width="7.81640625" bestFit="1" customWidth="1"/>
    <col min="1244" max="1244" width="5.81640625" bestFit="1" customWidth="1"/>
    <col min="1245" max="1247" width="6.81640625" bestFit="1" customWidth="1"/>
    <col min="1248" max="1249" width="7.81640625" bestFit="1" customWidth="1"/>
    <col min="1250" max="1250" width="5.81640625" bestFit="1" customWidth="1"/>
    <col min="1251" max="1251" width="7.81640625" bestFit="1" customWidth="1"/>
    <col min="1252" max="1252" width="5.81640625" bestFit="1" customWidth="1"/>
    <col min="1253" max="1253" width="7.81640625" bestFit="1" customWidth="1"/>
    <col min="1254" max="1254" width="6.81640625" bestFit="1" customWidth="1"/>
    <col min="1255" max="1255" width="5.81640625" bestFit="1" customWidth="1"/>
    <col min="1256" max="1256" width="6.81640625" bestFit="1" customWidth="1"/>
    <col min="1257" max="1258" width="7.81640625" bestFit="1" customWidth="1"/>
    <col min="1259" max="1259" width="6.81640625" bestFit="1" customWidth="1"/>
    <col min="1260" max="1260" width="7.81640625" bestFit="1" customWidth="1"/>
    <col min="1261" max="1261" width="6.81640625" bestFit="1" customWidth="1"/>
    <col min="1262" max="1262" width="7.81640625" bestFit="1" customWidth="1"/>
    <col min="1263" max="1263" width="1.81640625" bestFit="1" customWidth="1"/>
    <col min="1264" max="1269" width="7.81640625" bestFit="1" customWidth="1"/>
    <col min="1270" max="1270" width="5.81640625" bestFit="1" customWidth="1"/>
    <col min="1271" max="1271" width="7.81640625" bestFit="1" customWidth="1"/>
    <col min="1272" max="1272" width="6.81640625" bestFit="1" customWidth="1"/>
    <col min="1273" max="1273" width="7.81640625" bestFit="1" customWidth="1"/>
    <col min="1274" max="1274" width="6.81640625" bestFit="1" customWidth="1"/>
    <col min="1275" max="1276" width="7.81640625" bestFit="1" customWidth="1"/>
    <col min="1277" max="1277" width="6.81640625" bestFit="1" customWidth="1"/>
    <col min="1278" max="1280" width="7.81640625" bestFit="1" customWidth="1"/>
    <col min="1281" max="1281" width="6.81640625" bestFit="1" customWidth="1"/>
    <col min="1282" max="1283" width="7.81640625" bestFit="1" customWidth="1"/>
    <col min="1284" max="1284" width="6.81640625" bestFit="1" customWidth="1"/>
    <col min="1285" max="1285" width="7.81640625" bestFit="1" customWidth="1"/>
    <col min="1286" max="1286" width="5.81640625" bestFit="1" customWidth="1"/>
    <col min="1287" max="1287" width="6.81640625" bestFit="1" customWidth="1"/>
    <col min="1288" max="1288" width="7.81640625" bestFit="1" customWidth="1"/>
    <col min="1289" max="1290" width="5.81640625" bestFit="1" customWidth="1"/>
    <col min="1291" max="1291" width="6.81640625" bestFit="1" customWidth="1"/>
    <col min="1292" max="1292" width="1.81640625" bestFit="1" customWidth="1"/>
    <col min="1293" max="1294" width="6.81640625" bestFit="1" customWidth="1"/>
    <col min="1295" max="1295" width="5.81640625" bestFit="1" customWidth="1"/>
    <col min="1296" max="1297" width="6.81640625" bestFit="1" customWidth="1"/>
    <col min="1298" max="1298" width="5.81640625" bestFit="1" customWidth="1"/>
    <col min="1299" max="1299" width="6.81640625" bestFit="1" customWidth="1"/>
    <col min="1300" max="1302" width="7.81640625" bestFit="1" customWidth="1"/>
    <col min="1303" max="1303" width="5.81640625" bestFit="1" customWidth="1"/>
    <col min="1304" max="1304" width="6.81640625" bestFit="1" customWidth="1"/>
    <col min="1305" max="1305" width="7.81640625" bestFit="1" customWidth="1"/>
    <col min="1306" max="1313" width="6.81640625" bestFit="1" customWidth="1"/>
    <col min="1314" max="1314" width="7.81640625" bestFit="1" customWidth="1"/>
    <col min="1315" max="1315" width="5.81640625" bestFit="1" customWidth="1"/>
    <col min="1316" max="1316" width="6.81640625" bestFit="1" customWidth="1"/>
    <col min="1317" max="1317" width="5.81640625" bestFit="1" customWidth="1"/>
    <col min="1318" max="1322" width="7.81640625" bestFit="1" customWidth="1"/>
    <col min="1323" max="1323" width="1.81640625" bestFit="1" customWidth="1"/>
    <col min="1324" max="1324" width="6.81640625" bestFit="1" customWidth="1"/>
    <col min="1325" max="1325" width="5.81640625" bestFit="1" customWidth="1"/>
    <col min="1326" max="1327" width="7.81640625" bestFit="1" customWidth="1"/>
    <col min="1328" max="1328" width="5.81640625" bestFit="1" customWidth="1"/>
    <col min="1329" max="1335" width="7.81640625" bestFit="1" customWidth="1"/>
    <col min="1336" max="1336" width="6.81640625" bestFit="1" customWidth="1"/>
    <col min="1337" max="1337" width="7.81640625" bestFit="1" customWidth="1"/>
    <col min="1338" max="1339" width="5.81640625" bestFit="1" customWidth="1"/>
    <col min="1340" max="1341" width="7.81640625" bestFit="1" customWidth="1"/>
    <col min="1342" max="1342" width="5.81640625" bestFit="1" customWidth="1"/>
    <col min="1343" max="1346" width="6.81640625" bestFit="1" customWidth="1"/>
    <col min="1347" max="1347" width="7.81640625" bestFit="1" customWidth="1"/>
    <col min="1348" max="1348" width="6.81640625" bestFit="1" customWidth="1"/>
    <col min="1349" max="1349" width="5.81640625" bestFit="1" customWidth="1"/>
    <col min="1350" max="1350" width="7.81640625" bestFit="1" customWidth="1"/>
    <col min="1351" max="1354" width="6.81640625" bestFit="1" customWidth="1"/>
    <col min="1355" max="1355" width="7.81640625" bestFit="1" customWidth="1"/>
    <col min="1356" max="1356" width="6.81640625" bestFit="1" customWidth="1"/>
    <col min="1357" max="1357" width="5.81640625" bestFit="1" customWidth="1"/>
    <col min="1358" max="1358" width="6.81640625" bestFit="1" customWidth="1"/>
    <col min="1359" max="1359" width="7.81640625" bestFit="1" customWidth="1"/>
    <col min="1360" max="1360" width="2.81640625" bestFit="1" customWidth="1"/>
    <col min="1361" max="1361" width="7.81640625" bestFit="1" customWidth="1"/>
    <col min="1362" max="1362" width="8.81640625" bestFit="1" customWidth="1"/>
    <col min="1363" max="1363" width="6.81640625" bestFit="1" customWidth="1"/>
    <col min="1364" max="1365" width="7.81640625" bestFit="1" customWidth="1"/>
    <col min="1366" max="1366" width="8.81640625" bestFit="1" customWidth="1"/>
    <col min="1367" max="1367" width="7.81640625" bestFit="1" customWidth="1"/>
    <col min="1368" max="1369" width="6.81640625" bestFit="1" customWidth="1"/>
    <col min="1370" max="1370" width="7.81640625" bestFit="1" customWidth="1"/>
    <col min="1371" max="1371" width="8.81640625" bestFit="1" customWidth="1"/>
    <col min="1372" max="1372" width="6.81640625" bestFit="1" customWidth="1"/>
    <col min="1373" max="1373" width="8.81640625" bestFit="1" customWidth="1"/>
    <col min="1374" max="1374" width="7.81640625" bestFit="1" customWidth="1"/>
    <col min="1375" max="1375" width="8.81640625" bestFit="1" customWidth="1"/>
    <col min="1376" max="1376" width="7.81640625" bestFit="1" customWidth="1"/>
    <col min="1377" max="1377" width="8.81640625" bestFit="1" customWidth="1"/>
    <col min="1378" max="1378" width="7.81640625" bestFit="1" customWidth="1"/>
    <col min="1379" max="1382" width="8.81640625" bestFit="1" customWidth="1"/>
    <col min="1383" max="1383" width="7.81640625" bestFit="1" customWidth="1"/>
    <col min="1384" max="1384" width="6.81640625" bestFit="1" customWidth="1"/>
    <col min="1385" max="1385" width="7.81640625" bestFit="1" customWidth="1"/>
    <col min="1386" max="1387" width="8.81640625" bestFit="1" customWidth="1"/>
    <col min="1388" max="1388" width="2.81640625" bestFit="1" customWidth="1"/>
    <col min="1389" max="1391" width="7.81640625" bestFit="1" customWidth="1"/>
    <col min="1392" max="1393" width="6.81640625" bestFit="1" customWidth="1"/>
    <col min="1394" max="1395" width="8.81640625" bestFit="1" customWidth="1"/>
    <col min="1396" max="1398" width="7.81640625" bestFit="1" customWidth="1"/>
    <col min="1399" max="1399" width="6.81640625" bestFit="1" customWidth="1"/>
    <col min="1400" max="1400" width="8.81640625" bestFit="1" customWidth="1"/>
    <col min="1401" max="1401" width="5.81640625" bestFit="1" customWidth="1"/>
    <col min="1402" max="1403" width="8.81640625" bestFit="1" customWidth="1"/>
    <col min="1404" max="1404" width="7.81640625" bestFit="1" customWidth="1"/>
    <col min="1405" max="1406" width="8.81640625" bestFit="1" customWidth="1"/>
    <col min="1407" max="1407" width="6.81640625" bestFit="1" customWidth="1"/>
    <col min="1408" max="1408" width="8.81640625" bestFit="1" customWidth="1"/>
    <col min="1409" max="1409" width="2.81640625" bestFit="1" customWidth="1"/>
    <col min="1410" max="1410" width="8.81640625" bestFit="1" customWidth="1"/>
    <col min="1411" max="1412" width="7.81640625" bestFit="1" customWidth="1"/>
    <col min="1413" max="1413" width="8.81640625" bestFit="1" customWidth="1"/>
    <col min="1414" max="1414" width="6.81640625" bestFit="1" customWidth="1"/>
    <col min="1415" max="1415" width="8.81640625" bestFit="1" customWidth="1"/>
    <col min="1416" max="1416" width="7.81640625" bestFit="1" customWidth="1"/>
    <col min="1417" max="1417" width="6.81640625" bestFit="1" customWidth="1"/>
    <col min="1418" max="1418" width="8.81640625" bestFit="1" customWidth="1"/>
    <col min="1419" max="1419" width="7.81640625" bestFit="1" customWidth="1"/>
    <col min="1420" max="1421" width="8.81640625" bestFit="1" customWidth="1"/>
    <col min="1422" max="1422" width="7.81640625" bestFit="1" customWidth="1"/>
    <col min="1423" max="1423" width="8.81640625" bestFit="1" customWidth="1"/>
    <col min="1424" max="1424" width="7.81640625" bestFit="1" customWidth="1"/>
    <col min="1425" max="1425" width="6.81640625" bestFit="1" customWidth="1"/>
    <col min="1426" max="1426" width="2.81640625" bestFit="1" customWidth="1"/>
    <col min="1427" max="1428" width="8.81640625" bestFit="1" customWidth="1"/>
    <col min="1429" max="1430" width="7.81640625" bestFit="1" customWidth="1"/>
    <col min="1431" max="1433" width="8.81640625" bestFit="1" customWidth="1"/>
    <col min="1434" max="1435" width="7.81640625" bestFit="1" customWidth="1"/>
    <col min="1436" max="1438" width="8.81640625" bestFit="1" customWidth="1"/>
    <col min="1439" max="1439" width="7.81640625" bestFit="1" customWidth="1"/>
    <col min="1440" max="1441" width="8.81640625" bestFit="1" customWidth="1"/>
    <col min="1442" max="1442" width="6.81640625" bestFit="1" customWidth="1"/>
    <col min="1443" max="1444" width="8.81640625" bestFit="1" customWidth="1"/>
    <col min="1445" max="1445" width="2.81640625" bestFit="1" customWidth="1"/>
    <col min="1446" max="1447" width="8.81640625" bestFit="1" customWidth="1"/>
    <col min="1448" max="1448" width="6.81640625" bestFit="1" customWidth="1"/>
    <col min="1449" max="1450" width="8.81640625" bestFit="1" customWidth="1"/>
    <col min="1451" max="1451" width="7.81640625" bestFit="1" customWidth="1"/>
    <col min="1452" max="1452" width="4.81640625" bestFit="1" customWidth="1"/>
    <col min="1453" max="1454" width="8.81640625" bestFit="1" customWidth="1"/>
    <col min="1455" max="1455" width="7.81640625" bestFit="1" customWidth="1"/>
    <col min="1456" max="1456" width="6.81640625" bestFit="1" customWidth="1"/>
    <col min="1457" max="1457" width="8.81640625" bestFit="1" customWidth="1"/>
    <col min="1458" max="1458" width="6.81640625" bestFit="1" customWidth="1"/>
    <col min="1459" max="1461" width="8.81640625" bestFit="1" customWidth="1"/>
    <col min="1462" max="1462" width="7.81640625" bestFit="1" customWidth="1"/>
    <col min="1463" max="1463" width="8.81640625" bestFit="1" customWidth="1"/>
    <col min="1464" max="1464" width="6.81640625" bestFit="1" customWidth="1"/>
    <col min="1465" max="1467" width="8.81640625" bestFit="1" customWidth="1"/>
    <col min="1468" max="1468" width="2.81640625" bestFit="1" customWidth="1"/>
    <col min="1469" max="1469" width="7.81640625" bestFit="1" customWidth="1"/>
    <col min="1470" max="1472" width="8.81640625" bestFit="1" customWidth="1"/>
    <col min="1473" max="1473" width="7.81640625" bestFit="1" customWidth="1"/>
    <col min="1474" max="1474" width="6.81640625" bestFit="1" customWidth="1"/>
    <col min="1475" max="1475" width="7.81640625" bestFit="1" customWidth="1"/>
    <col min="1476" max="1476" width="8.81640625" bestFit="1" customWidth="1"/>
    <col min="1477" max="1477" width="6.81640625" bestFit="1" customWidth="1"/>
    <col min="1478" max="1479" width="7.81640625" bestFit="1" customWidth="1"/>
    <col min="1480" max="1480" width="5.81640625" bestFit="1" customWidth="1"/>
    <col min="1481" max="1483" width="8.81640625" bestFit="1" customWidth="1"/>
    <col min="1484" max="1484" width="6.81640625" bestFit="1" customWidth="1"/>
    <col min="1485" max="1488" width="8.81640625" bestFit="1" customWidth="1"/>
    <col min="1489" max="1489" width="2.81640625" bestFit="1" customWidth="1"/>
    <col min="1490" max="1490" width="8.81640625" bestFit="1" customWidth="1"/>
    <col min="1491" max="1491" width="7.81640625" bestFit="1" customWidth="1"/>
    <col min="1492" max="1492" width="8.81640625" bestFit="1" customWidth="1"/>
    <col min="1493" max="1493" width="6.81640625" bestFit="1" customWidth="1"/>
    <col min="1494" max="1494" width="8.81640625" bestFit="1" customWidth="1"/>
    <col min="1495" max="1498" width="7.81640625" bestFit="1" customWidth="1"/>
    <col min="1499" max="1499" width="8.81640625" bestFit="1" customWidth="1"/>
    <col min="1500" max="1500" width="2.81640625" bestFit="1" customWidth="1"/>
    <col min="1501" max="1501" width="8.81640625" bestFit="1" customWidth="1"/>
    <col min="1502" max="1502" width="7.81640625" bestFit="1" customWidth="1"/>
    <col min="1503" max="1503" width="6.81640625" bestFit="1" customWidth="1"/>
    <col min="1504" max="1505" width="7.81640625" bestFit="1" customWidth="1"/>
    <col min="1506" max="1506" width="5.81640625" bestFit="1" customWidth="1"/>
    <col min="1507" max="1507" width="8.81640625" bestFit="1" customWidth="1"/>
    <col min="1508" max="1508" width="7.81640625" bestFit="1" customWidth="1"/>
    <col min="1509" max="1509" width="2.81640625" bestFit="1" customWidth="1"/>
    <col min="1510" max="1510" width="8.81640625" bestFit="1" customWidth="1"/>
    <col min="1511" max="1511" width="6.81640625" bestFit="1" customWidth="1"/>
    <col min="1512" max="1512" width="7.81640625" bestFit="1" customWidth="1"/>
    <col min="1513" max="1513" width="8.81640625" bestFit="1" customWidth="1"/>
    <col min="1514" max="1514" width="5.81640625" bestFit="1" customWidth="1"/>
    <col min="1515" max="1517" width="7.81640625" bestFit="1" customWidth="1"/>
    <col min="1518" max="1518" width="5.81640625" bestFit="1" customWidth="1"/>
    <col min="1519" max="1519" width="8.81640625" bestFit="1" customWidth="1"/>
    <col min="1520" max="1521" width="7.81640625" bestFit="1" customWidth="1"/>
    <col min="1522" max="1522" width="2.81640625" bestFit="1" customWidth="1"/>
    <col min="1523" max="1523" width="8.81640625" bestFit="1" customWidth="1"/>
    <col min="1524" max="1527" width="7.81640625" bestFit="1" customWidth="1"/>
    <col min="1528" max="1528" width="8.81640625" bestFit="1" customWidth="1"/>
    <col min="1529" max="1529" width="7.81640625" bestFit="1" customWidth="1"/>
    <col min="1530" max="1531" width="6.81640625" bestFit="1" customWidth="1"/>
    <col min="1532" max="1532" width="2.81640625" bestFit="1" customWidth="1"/>
    <col min="1533" max="1533" width="7.81640625" bestFit="1" customWidth="1"/>
    <col min="1534" max="1535" width="8.81640625" bestFit="1" customWidth="1"/>
    <col min="1536" max="1536" width="6.81640625" bestFit="1" customWidth="1"/>
    <col min="1537" max="1538" width="7.81640625" bestFit="1" customWidth="1"/>
    <col min="1539" max="1539" width="8.81640625" bestFit="1" customWidth="1"/>
    <col min="1540" max="1540" width="2.81640625" bestFit="1" customWidth="1"/>
    <col min="1541" max="1541" width="7.81640625" bestFit="1" customWidth="1"/>
    <col min="1542" max="1542" width="6.81640625" bestFit="1" customWidth="1"/>
    <col min="1543" max="1546" width="8.81640625" bestFit="1" customWidth="1"/>
    <col min="1547" max="1547" width="6.81640625" bestFit="1" customWidth="1"/>
    <col min="1548" max="1548" width="2.81640625" bestFit="1" customWidth="1"/>
    <col min="1549" max="1552" width="8.81640625" bestFit="1" customWidth="1"/>
    <col min="1553" max="1553" width="6.81640625" bestFit="1" customWidth="1"/>
    <col min="1554" max="1556" width="7.81640625" bestFit="1" customWidth="1"/>
    <col min="1557" max="1557" width="2.81640625" bestFit="1" customWidth="1"/>
    <col min="1558" max="1558" width="8.81640625" bestFit="1" customWidth="1"/>
    <col min="1559" max="1559" width="5.81640625" bestFit="1" customWidth="1"/>
    <col min="1560" max="1560" width="7.81640625" bestFit="1" customWidth="1"/>
    <col min="1561" max="1562" width="6.81640625" bestFit="1" customWidth="1"/>
    <col min="1563" max="1563" width="7.81640625" bestFit="1" customWidth="1"/>
    <col min="1564" max="1564" width="8.81640625" bestFit="1" customWidth="1"/>
    <col min="1565" max="1565" width="7.81640625" bestFit="1" customWidth="1"/>
    <col min="1566" max="1566" width="2.81640625" bestFit="1" customWidth="1"/>
    <col min="1567" max="1567" width="7.81640625" bestFit="1" customWidth="1"/>
    <col min="1568" max="1568" width="5.81640625" bestFit="1" customWidth="1"/>
    <col min="1569" max="1572" width="7.81640625" bestFit="1" customWidth="1"/>
    <col min="1573" max="1573" width="8.81640625" bestFit="1" customWidth="1"/>
    <col min="1574" max="1574" width="7.81640625" bestFit="1" customWidth="1"/>
    <col min="1575" max="1576" width="8.81640625" bestFit="1" customWidth="1"/>
    <col min="1577" max="1578" width="6.81640625" bestFit="1" customWidth="1"/>
    <col min="1579" max="1579" width="8.81640625" bestFit="1" customWidth="1"/>
    <col min="1580" max="1582" width="7.81640625" bestFit="1" customWidth="1"/>
    <col min="1583" max="1583" width="2.81640625" bestFit="1" customWidth="1"/>
    <col min="1584" max="1584" width="7.81640625" bestFit="1" customWidth="1"/>
    <col min="1585" max="1586" width="8.81640625" bestFit="1" customWidth="1"/>
    <col min="1587" max="1587" width="7.81640625" bestFit="1" customWidth="1"/>
    <col min="1588" max="1589" width="8.81640625" bestFit="1" customWidth="1"/>
    <col min="1590" max="1590" width="6.81640625" bestFit="1" customWidth="1"/>
    <col min="1591" max="1591" width="7.81640625" bestFit="1" customWidth="1"/>
    <col min="1592" max="1592" width="6.81640625" bestFit="1" customWidth="1"/>
    <col min="1593" max="1593" width="7.81640625" bestFit="1" customWidth="1"/>
    <col min="1594" max="1594" width="8.81640625" bestFit="1" customWidth="1"/>
    <col min="1595" max="1595" width="7.81640625" bestFit="1" customWidth="1"/>
    <col min="1596" max="1596" width="2.81640625" bestFit="1" customWidth="1"/>
    <col min="1597" max="1597" width="6.81640625" bestFit="1" customWidth="1"/>
    <col min="1598" max="1598" width="8.81640625" bestFit="1" customWidth="1"/>
    <col min="1599" max="1599" width="2.81640625" bestFit="1" customWidth="1"/>
    <col min="1600" max="1605" width="8.81640625" bestFit="1" customWidth="1"/>
    <col min="1606" max="1606" width="2.81640625" bestFit="1" customWidth="1"/>
    <col min="1607" max="1610" width="7.81640625" bestFit="1" customWidth="1"/>
    <col min="1611" max="1613" width="8.81640625" bestFit="1" customWidth="1"/>
    <col min="1614" max="1615" width="7.81640625" bestFit="1" customWidth="1"/>
    <col min="1616" max="1616" width="2.81640625" bestFit="1" customWidth="1"/>
    <col min="1617" max="1617" width="6.81640625" bestFit="1" customWidth="1"/>
    <col min="1618" max="1618" width="8.81640625" bestFit="1" customWidth="1"/>
    <col min="1619" max="1619" width="7.81640625" bestFit="1" customWidth="1"/>
    <col min="1620" max="1620" width="6.81640625" bestFit="1" customWidth="1"/>
    <col min="1621" max="1623" width="8.81640625" bestFit="1" customWidth="1"/>
    <col min="1624" max="1624" width="2.81640625" bestFit="1" customWidth="1"/>
    <col min="1625" max="1625" width="7.81640625" bestFit="1" customWidth="1"/>
    <col min="1626" max="1626" width="8.81640625" bestFit="1" customWidth="1"/>
    <col min="1627" max="1630" width="7.81640625" bestFit="1" customWidth="1"/>
    <col min="1631" max="1631" width="2.81640625" bestFit="1" customWidth="1"/>
    <col min="1632" max="1633" width="7.81640625" bestFit="1" customWidth="1"/>
    <col min="1634" max="1634" width="5.81640625" bestFit="1" customWidth="1"/>
    <col min="1635" max="1635" width="8.81640625" bestFit="1" customWidth="1"/>
    <col min="1636" max="1636" width="7.81640625" bestFit="1" customWidth="1"/>
    <col min="1637" max="1639" width="8.81640625" bestFit="1" customWidth="1"/>
    <col min="1640" max="1640" width="7.81640625" bestFit="1" customWidth="1"/>
    <col min="1641" max="1641" width="8.81640625" bestFit="1" customWidth="1"/>
    <col min="1642" max="1642" width="2.81640625" bestFit="1" customWidth="1"/>
    <col min="1643" max="1643" width="6.81640625" bestFit="1" customWidth="1"/>
    <col min="1644" max="1644" width="7.81640625" bestFit="1" customWidth="1"/>
    <col min="1645" max="1645" width="8.81640625" bestFit="1" customWidth="1"/>
    <col min="1646" max="1646" width="5.81640625" bestFit="1" customWidth="1"/>
    <col min="1647" max="1647" width="2.81640625" bestFit="1" customWidth="1"/>
    <col min="1648" max="1648" width="6.81640625" bestFit="1" customWidth="1"/>
    <col min="1649" max="1651" width="8.81640625" bestFit="1" customWidth="1"/>
    <col min="1652" max="1652" width="2.81640625" bestFit="1" customWidth="1"/>
    <col min="1653" max="1653" width="7.81640625" bestFit="1" customWidth="1"/>
    <col min="1654" max="1657" width="8.81640625" bestFit="1" customWidth="1"/>
    <col min="1658" max="1658" width="2.81640625" bestFit="1" customWidth="1"/>
    <col min="1659" max="1659" width="6.81640625" bestFit="1" customWidth="1"/>
    <col min="1660" max="1660" width="7.81640625" bestFit="1" customWidth="1"/>
    <col min="1661" max="1661" width="6.81640625" bestFit="1" customWidth="1"/>
    <col min="1662" max="1663" width="8.81640625" bestFit="1" customWidth="1"/>
    <col min="1664" max="1664" width="2.81640625" bestFit="1" customWidth="1"/>
    <col min="1665" max="1665" width="8.81640625" bestFit="1" customWidth="1"/>
    <col min="1666" max="1666" width="2.81640625" bestFit="1" customWidth="1"/>
    <col min="1667" max="1667" width="8.81640625" bestFit="1" customWidth="1"/>
    <col min="1668" max="1668" width="7.81640625" bestFit="1" customWidth="1"/>
    <col min="1669" max="1669" width="8.81640625" bestFit="1" customWidth="1"/>
    <col min="1670" max="1670" width="7.81640625" bestFit="1" customWidth="1"/>
    <col min="1671" max="1671" width="6.81640625" bestFit="1" customWidth="1"/>
    <col min="1672" max="1672" width="8.81640625" bestFit="1" customWidth="1"/>
    <col min="1673" max="1673" width="7.81640625" bestFit="1" customWidth="1"/>
    <col min="1674" max="1674" width="2.81640625" bestFit="1" customWidth="1"/>
    <col min="1675" max="1675" width="8.81640625" bestFit="1" customWidth="1"/>
    <col min="1676" max="1676" width="7.81640625" bestFit="1" customWidth="1"/>
    <col min="1677" max="1678" width="8.81640625" bestFit="1" customWidth="1"/>
    <col min="1679" max="1679" width="6.81640625" bestFit="1" customWidth="1"/>
    <col min="1680" max="1680" width="7.81640625" bestFit="1" customWidth="1"/>
    <col min="1681" max="1682" width="2.81640625" bestFit="1" customWidth="1"/>
    <col min="1683" max="1683" width="6.81640625" bestFit="1" customWidth="1"/>
    <col min="1684" max="1684" width="7.81640625" bestFit="1" customWidth="1"/>
    <col min="1685" max="1692" width="8.81640625" bestFit="1" customWidth="1"/>
    <col min="1693" max="1693" width="2.81640625" bestFit="1" customWidth="1"/>
    <col min="1694" max="1694" width="6.81640625" bestFit="1" customWidth="1"/>
    <col min="1695" max="1695" width="2.81640625" bestFit="1" customWidth="1"/>
    <col min="1696" max="1698" width="7.81640625" bestFit="1" customWidth="1"/>
    <col min="1699" max="1699" width="8.81640625" bestFit="1" customWidth="1"/>
    <col min="1700" max="1701" width="7.81640625" bestFit="1" customWidth="1"/>
    <col min="1702" max="1704" width="8.81640625" bestFit="1" customWidth="1"/>
    <col min="1705" max="1707" width="7.81640625" bestFit="1" customWidth="1"/>
    <col min="1708" max="1708" width="2.81640625" bestFit="1" customWidth="1"/>
    <col min="1709" max="1709" width="8.81640625" bestFit="1" customWidth="1"/>
    <col min="1710" max="1710" width="5.81640625" bestFit="1" customWidth="1"/>
    <col min="1711" max="1711" width="2.81640625" bestFit="1" customWidth="1"/>
    <col min="1712" max="1713" width="8.81640625" bestFit="1" customWidth="1"/>
    <col min="1714" max="1715" width="7.81640625" bestFit="1" customWidth="1"/>
    <col min="1716" max="1716" width="8.81640625" bestFit="1" customWidth="1"/>
    <col min="1717" max="1717" width="2.81640625" bestFit="1" customWidth="1"/>
    <col min="1718" max="1722" width="8.81640625" bestFit="1" customWidth="1"/>
    <col min="1723" max="1723" width="6.81640625" bestFit="1" customWidth="1"/>
    <col min="1724" max="1724" width="7.81640625" bestFit="1" customWidth="1"/>
    <col min="1725" max="1725" width="2.81640625" bestFit="1" customWidth="1"/>
    <col min="1726" max="1727" width="7.81640625" bestFit="1" customWidth="1"/>
    <col min="1728" max="1728" width="8.81640625" bestFit="1" customWidth="1"/>
    <col min="1729" max="1729" width="2.81640625" bestFit="1" customWidth="1"/>
    <col min="1730" max="1730" width="8.81640625" bestFit="1" customWidth="1"/>
    <col min="1731" max="1731" width="2.81640625" bestFit="1" customWidth="1"/>
    <col min="1732" max="1732" width="8.81640625" bestFit="1" customWidth="1"/>
    <col min="1733" max="1733" width="7.81640625" bestFit="1" customWidth="1"/>
    <col min="1734" max="1734" width="8.81640625" bestFit="1" customWidth="1"/>
    <col min="1735" max="1735" width="2.81640625" bestFit="1" customWidth="1"/>
    <col min="1736" max="1736" width="8.81640625" bestFit="1" customWidth="1"/>
    <col min="1737" max="1737" width="2.81640625" bestFit="1" customWidth="1"/>
    <col min="1738" max="1738" width="8.81640625" bestFit="1" customWidth="1"/>
    <col min="1739" max="1740" width="7.81640625" bestFit="1" customWidth="1"/>
    <col min="1741" max="1741" width="2.81640625" bestFit="1" customWidth="1"/>
    <col min="1742" max="1742" width="4.81640625" bestFit="1" customWidth="1"/>
    <col min="1743" max="1743" width="8.81640625" bestFit="1" customWidth="1"/>
    <col min="1744" max="1744" width="2.81640625" bestFit="1" customWidth="1"/>
    <col min="1745" max="1745" width="7.81640625" bestFit="1" customWidth="1"/>
    <col min="1746" max="1749" width="8.81640625" bestFit="1" customWidth="1"/>
    <col min="1750" max="1750" width="2.81640625" bestFit="1" customWidth="1"/>
    <col min="1751" max="1751" width="7.81640625" bestFit="1" customWidth="1"/>
    <col min="1752" max="1752" width="2.81640625" bestFit="1" customWidth="1"/>
    <col min="1753" max="1754" width="8.81640625" bestFit="1" customWidth="1"/>
    <col min="1755" max="1755" width="2.81640625" bestFit="1" customWidth="1"/>
    <col min="1756" max="1756" width="7.81640625" bestFit="1" customWidth="1"/>
    <col min="1757" max="1758" width="2.81640625" bestFit="1" customWidth="1"/>
    <col min="1759" max="1759" width="8.81640625" bestFit="1" customWidth="1"/>
    <col min="1760" max="1760" width="2.81640625" bestFit="1" customWidth="1"/>
    <col min="1761" max="1762" width="6.81640625" bestFit="1" customWidth="1"/>
    <col min="1763" max="1763" width="2.81640625" bestFit="1" customWidth="1"/>
    <col min="1764" max="1765" width="7.81640625" bestFit="1" customWidth="1"/>
    <col min="1766" max="1766" width="2.81640625" bestFit="1" customWidth="1"/>
    <col min="1767" max="1767" width="5.81640625" bestFit="1" customWidth="1"/>
    <col min="1768" max="1768" width="7.81640625" bestFit="1" customWidth="1"/>
    <col min="1769" max="1769" width="2.81640625" bestFit="1" customWidth="1"/>
    <col min="1770" max="1770" width="8.81640625" bestFit="1" customWidth="1"/>
    <col min="1771" max="1772" width="2.81640625" bestFit="1" customWidth="1"/>
    <col min="1773" max="1773" width="7.81640625" bestFit="1" customWidth="1"/>
    <col min="1774" max="1774" width="2.81640625" bestFit="1" customWidth="1"/>
    <col min="1775" max="1776" width="8.81640625" bestFit="1" customWidth="1"/>
    <col min="1777" max="1778" width="2.81640625" bestFit="1" customWidth="1"/>
    <col min="1779" max="1780" width="8.81640625" bestFit="1" customWidth="1"/>
    <col min="1781" max="1781" width="2.81640625" bestFit="1" customWidth="1"/>
    <col min="1782" max="1782" width="8.81640625" bestFit="1" customWidth="1"/>
    <col min="1783" max="1785" width="2.81640625" bestFit="1" customWidth="1"/>
    <col min="1786" max="1786" width="8.81640625" bestFit="1" customWidth="1"/>
    <col min="1787" max="1791" width="2.81640625" bestFit="1" customWidth="1"/>
    <col min="1792" max="1792" width="8.81640625" bestFit="1" customWidth="1"/>
    <col min="1793" max="1795" width="2.81640625" bestFit="1" customWidth="1"/>
    <col min="1796" max="1796" width="7.81640625" bestFit="1" customWidth="1"/>
    <col min="1797" max="1798" width="2.81640625" bestFit="1" customWidth="1"/>
    <col min="1799" max="1801" width="7.81640625" bestFit="1" customWidth="1"/>
    <col min="1802" max="1802" width="8.81640625" bestFit="1" customWidth="1"/>
    <col min="1803" max="1803" width="2.81640625" bestFit="1" customWidth="1"/>
    <col min="1804" max="1804" width="5.81640625" bestFit="1" customWidth="1"/>
    <col min="1805" max="1810" width="3.81640625" bestFit="1" customWidth="1"/>
    <col min="1811" max="1811" width="9.81640625" bestFit="1" customWidth="1"/>
    <col min="1812" max="1812" width="7.81640625" bestFit="1" customWidth="1"/>
    <col min="1813" max="1815" width="3.81640625" bestFit="1" customWidth="1"/>
    <col min="1816" max="1816" width="9.81640625" bestFit="1" customWidth="1"/>
    <col min="1817" max="1817" width="8.81640625" bestFit="1" customWidth="1"/>
    <col min="1818" max="1818" width="3.81640625" bestFit="1" customWidth="1"/>
    <col min="1819" max="1819" width="8.81640625" bestFit="1" customWidth="1"/>
    <col min="1820" max="1820" width="3.81640625" bestFit="1" customWidth="1"/>
    <col min="1821" max="1822" width="9.81640625" bestFit="1" customWidth="1"/>
    <col min="1823" max="1823" width="3.81640625" bestFit="1" customWidth="1"/>
    <col min="1824" max="1824" width="8.81640625" bestFit="1" customWidth="1"/>
    <col min="1825" max="1826" width="9.81640625" bestFit="1" customWidth="1"/>
    <col min="1827" max="1828" width="3.81640625" bestFit="1" customWidth="1"/>
    <col min="1829" max="1829" width="8.81640625" bestFit="1" customWidth="1"/>
    <col min="1830" max="1831" width="3.81640625" bestFit="1" customWidth="1"/>
    <col min="1832" max="1832" width="8.81640625" bestFit="1" customWidth="1"/>
    <col min="1833" max="1833" width="9.81640625" bestFit="1" customWidth="1"/>
    <col min="1834" max="1834" width="3.81640625" bestFit="1" customWidth="1"/>
    <col min="1835" max="1836" width="8.81640625" bestFit="1" customWidth="1"/>
    <col min="1837" max="1839" width="3.81640625" bestFit="1" customWidth="1"/>
    <col min="1840" max="1842" width="9.81640625" bestFit="1" customWidth="1"/>
    <col min="1843" max="1843" width="8.81640625" bestFit="1" customWidth="1"/>
    <col min="1844" max="1844" width="3.81640625" bestFit="1" customWidth="1"/>
    <col min="1845" max="1845" width="9.81640625" bestFit="1" customWidth="1"/>
    <col min="1846" max="1851" width="3.81640625" bestFit="1" customWidth="1"/>
    <col min="1852" max="1852" width="8.81640625" bestFit="1" customWidth="1"/>
    <col min="1853" max="1856" width="3.81640625" bestFit="1" customWidth="1"/>
    <col min="1857" max="1858" width="9.81640625" bestFit="1" customWidth="1"/>
    <col min="1859" max="1861" width="3.81640625" bestFit="1" customWidth="1"/>
    <col min="1862" max="1862" width="8.81640625" bestFit="1" customWidth="1"/>
    <col min="1863" max="1864" width="3.81640625" bestFit="1" customWidth="1"/>
    <col min="1865" max="1865" width="9.81640625" bestFit="1" customWidth="1"/>
    <col min="1866" max="1867" width="3.81640625" bestFit="1" customWidth="1"/>
    <col min="1868" max="1868" width="9.81640625" bestFit="1" customWidth="1"/>
    <col min="1869" max="1870" width="3.81640625" bestFit="1" customWidth="1"/>
    <col min="1871" max="1874" width="9.81640625" bestFit="1" customWidth="1"/>
    <col min="1875" max="1875" width="8.81640625" bestFit="1" customWidth="1"/>
    <col min="1876" max="1877" width="3.81640625" bestFit="1" customWidth="1"/>
    <col min="1878" max="1878" width="8.81640625" bestFit="1" customWidth="1"/>
    <col min="1879" max="1882" width="3.81640625" bestFit="1" customWidth="1"/>
    <col min="1883" max="1883" width="9.81640625" bestFit="1" customWidth="1"/>
    <col min="1884" max="1895" width="3.81640625" bestFit="1" customWidth="1"/>
    <col min="1896" max="1896" width="8.81640625" bestFit="1" customWidth="1"/>
    <col min="1897" max="1907" width="3.81640625" bestFit="1" customWidth="1"/>
    <col min="1908" max="1908" width="9.81640625" bestFit="1" customWidth="1"/>
    <col min="1909" max="1909" width="3.81640625" bestFit="1" customWidth="1"/>
    <col min="1910" max="1910" width="9.81640625" bestFit="1" customWidth="1"/>
    <col min="1911" max="1921" width="3.81640625" bestFit="1" customWidth="1"/>
    <col min="1922" max="1922" width="9.81640625" bestFit="1" customWidth="1"/>
    <col min="1923" max="1926" width="3.81640625" bestFit="1" customWidth="1"/>
    <col min="1927" max="1927" width="9.81640625" bestFit="1" customWidth="1"/>
    <col min="1928" max="1939" width="3.81640625" bestFit="1" customWidth="1"/>
    <col min="1940" max="1940" width="9.81640625" bestFit="1" customWidth="1"/>
    <col min="1941" max="1942" width="3.81640625" bestFit="1" customWidth="1"/>
    <col min="1943" max="1943" width="9.81640625" bestFit="1" customWidth="1"/>
    <col min="1944" max="1944" width="3.81640625" bestFit="1" customWidth="1"/>
    <col min="1945" max="1945" width="9.81640625" bestFit="1" customWidth="1"/>
    <col min="1946" max="1965" width="3.81640625" bestFit="1" customWidth="1"/>
    <col min="1966" max="1966" width="8.81640625" bestFit="1" customWidth="1"/>
    <col min="1967" max="2002" width="3.81640625" bestFit="1" customWidth="1"/>
    <col min="2003" max="2003" width="8.81640625" bestFit="1" customWidth="1"/>
    <col min="2004" max="2005" width="3.81640625" bestFit="1" customWidth="1"/>
    <col min="2006" max="2006" width="8.81640625" bestFit="1" customWidth="1"/>
    <col min="2007" max="2033" width="3.81640625" bestFit="1" customWidth="1"/>
    <col min="2034" max="2034" width="9.81640625" bestFit="1" customWidth="1"/>
    <col min="2035" max="2035" width="8.81640625" bestFit="1" customWidth="1"/>
    <col min="2036" max="2060" width="3.81640625" bestFit="1" customWidth="1"/>
    <col min="2061" max="2133" width="4.81640625" bestFit="1" customWidth="1"/>
    <col min="2134" max="2134" width="6.81640625" bestFit="1" customWidth="1"/>
    <col min="2135" max="2135" width="10.36328125" bestFit="1" customWidth="1"/>
  </cols>
  <sheetData>
    <row r="1" spans="1:27" x14ac:dyDescent="0.35">
      <c r="A1" s="9" t="s">
        <v>2302</v>
      </c>
      <c r="B1" t="s">
        <v>2317</v>
      </c>
      <c r="N1"/>
      <c r="R1" s="10"/>
      <c r="S1" s="10"/>
      <c r="T1" s="10"/>
      <c r="U1" s="10"/>
      <c r="V1" s="10"/>
      <c r="W1" s="10"/>
      <c r="X1" s="10"/>
      <c r="Y1" s="10"/>
      <c r="Z1" s="10"/>
      <c r="AA1" s="10"/>
    </row>
    <row r="2" spans="1:27" x14ac:dyDescent="0.35">
      <c r="N2"/>
      <c r="R2" s="10"/>
      <c r="S2" s="10"/>
      <c r="T2" s="10"/>
      <c r="U2" s="10"/>
      <c r="V2" s="10"/>
      <c r="W2" s="10"/>
      <c r="X2" s="10"/>
      <c r="Y2" s="10"/>
      <c r="Z2" s="10"/>
      <c r="AA2" s="10"/>
    </row>
    <row r="3" spans="1:27" x14ac:dyDescent="0.35">
      <c r="C3"/>
      <c r="D3" s="12" t="s">
        <v>1561</v>
      </c>
      <c r="E3" s="12" t="s">
        <v>1559</v>
      </c>
      <c r="F3" s="11"/>
      <c r="G3" s="11"/>
      <c r="H3" s="11"/>
      <c r="I3" s="11"/>
      <c r="J3" s="11"/>
      <c r="K3" s="11"/>
      <c r="L3" s="11"/>
      <c r="M3"/>
      <c r="N3"/>
    </row>
    <row r="4" spans="1:27" x14ac:dyDescent="0.35">
      <c r="C4"/>
      <c r="D4" s="11" t="s">
        <v>2328</v>
      </c>
      <c r="E4" s="11"/>
      <c r="F4" s="11"/>
      <c r="G4" t="s">
        <v>2457</v>
      </c>
      <c r="H4"/>
      <c r="I4"/>
      <c r="J4" t="s">
        <v>2519</v>
      </c>
      <c r="K4"/>
      <c r="L4"/>
      <c r="M4"/>
      <c r="N4"/>
      <c r="S4" s="12" t="s">
        <v>1559</v>
      </c>
      <c r="T4" t="s">
        <v>6</v>
      </c>
    </row>
    <row r="5" spans="1:27" x14ac:dyDescent="0.35">
      <c r="A5" s="9" t="s">
        <v>2333</v>
      </c>
      <c r="B5" s="9" t="s">
        <v>1585</v>
      </c>
      <c r="C5" s="9" t="s">
        <v>1586</v>
      </c>
      <c r="D5" s="11" t="s">
        <v>1565</v>
      </c>
      <c r="E5" s="11" t="s">
        <v>5</v>
      </c>
      <c r="F5" s="11" t="s">
        <v>6</v>
      </c>
      <c r="G5" t="s">
        <v>1565</v>
      </c>
      <c r="H5" t="s">
        <v>5</v>
      </c>
      <c r="I5" t="s">
        <v>6</v>
      </c>
      <c r="J5" t="s">
        <v>1565</v>
      </c>
      <c r="K5" t="s">
        <v>5</v>
      </c>
      <c r="L5" t="s">
        <v>6</v>
      </c>
      <c r="M5"/>
      <c r="N5" s="9" t="s">
        <v>2335</v>
      </c>
      <c r="O5" t="s">
        <v>2334</v>
      </c>
      <c r="S5" s="9" t="s">
        <v>2335</v>
      </c>
      <c r="T5" t="s">
        <v>2334</v>
      </c>
    </row>
    <row r="6" spans="1:27" x14ac:dyDescent="0.35">
      <c r="A6" t="s">
        <v>79</v>
      </c>
      <c r="B6" t="s">
        <v>80</v>
      </c>
      <c r="C6" t="s">
        <v>1582</v>
      </c>
      <c r="D6" s="11">
        <v>10378</v>
      </c>
      <c r="E6" s="11">
        <v>4128</v>
      </c>
      <c r="F6" s="11">
        <v>-6250</v>
      </c>
      <c r="G6" s="11">
        <v>10348</v>
      </c>
      <c r="H6" s="11">
        <v>4082</v>
      </c>
      <c r="I6" s="11">
        <v>-6266</v>
      </c>
      <c r="J6" s="11">
        <v>6464</v>
      </c>
      <c r="K6" s="11">
        <v>4536</v>
      </c>
      <c r="L6" s="11">
        <v>-1928</v>
      </c>
      <c r="M6"/>
      <c r="N6" s="9" t="s">
        <v>2302</v>
      </c>
      <c r="O6" t="s">
        <v>2317</v>
      </c>
      <c r="S6" s="9" t="s">
        <v>2302</v>
      </c>
      <c r="T6" t="s">
        <v>2317</v>
      </c>
    </row>
    <row r="7" spans="1:27" x14ac:dyDescent="0.35">
      <c r="A7" t="s">
        <v>79</v>
      </c>
      <c r="B7" t="s">
        <v>10</v>
      </c>
      <c r="C7" t="s">
        <v>1578</v>
      </c>
      <c r="D7" s="11">
        <v>40971</v>
      </c>
      <c r="E7" s="11">
        <v>40139</v>
      </c>
      <c r="F7" s="11">
        <v>-832</v>
      </c>
      <c r="G7" s="11">
        <v>50591</v>
      </c>
      <c r="H7" s="11">
        <v>49988</v>
      </c>
      <c r="I7" s="11">
        <v>-603</v>
      </c>
      <c r="J7" s="11">
        <v>68945</v>
      </c>
      <c r="K7" s="11">
        <v>68330</v>
      </c>
      <c r="L7" s="11">
        <v>-615</v>
      </c>
      <c r="M7"/>
      <c r="N7"/>
      <c r="U7" t="s">
        <v>2563</v>
      </c>
    </row>
    <row r="8" spans="1:27" x14ac:dyDescent="0.35">
      <c r="A8" t="s">
        <v>79</v>
      </c>
      <c r="B8" t="s">
        <v>475</v>
      </c>
      <c r="C8" t="s">
        <v>1583</v>
      </c>
      <c r="D8" s="11">
        <v>12362</v>
      </c>
      <c r="E8" s="11">
        <v>12008</v>
      </c>
      <c r="F8" s="11">
        <v>-354</v>
      </c>
      <c r="G8" s="11">
        <v>14037</v>
      </c>
      <c r="H8" s="11">
        <v>13877</v>
      </c>
      <c r="I8" s="11">
        <v>-160</v>
      </c>
      <c r="J8" s="11">
        <v>13773</v>
      </c>
      <c r="K8" s="11">
        <v>13683</v>
      </c>
      <c r="L8" s="11">
        <v>-90</v>
      </c>
      <c r="M8"/>
      <c r="N8" s="9" t="s">
        <v>2458</v>
      </c>
      <c r="Q8" s="12" t="s">
        <v>1559</v>
      </c>
      <c r="S8" s="9" t="s">
        <v>2333</v>
      </c>
      <c r="T8" s="9" t="s">
        <v>1586</v>
      </c>
      <c r="U8" s="9" t="s">
        <v>1</v>
      </c>
      <c r="V8" s="11" t="s">
        <v>2522</v>
      </c>
    </row>
    <row r="9" spans="1:27" x14ac:dyDescent="0.35">
      <c r="A9" t="s">
        <v>79</v>
      </c>
      <c r="B9" t="s">
        <v>23</v>
      </c>
      <c r="C9" t="s">
        <v>1579</v>
      </c>
      <c r="D9" s="11">
        <v>35880</v>
      </c>
      <c r="E9" s="11">
        <v>35630</v>
      </c>
      <c r="F9" s="11">
        <v>-250</v>
      </c>
      <c r="G9" s="11">
        <v>49480</v>
      </c>
      <c r="H9" s="11">
        <v>41300</v>
      </c>
      <c r="I9" s="11">
        <v>-8180</v>
      </c>
      <c r="J9" s="11">
        <v>47790</v>
      </c>
      <c r="K9" s="11">
        <v>46220</v>
      </c>
      <c r="L9" s="11">
        <v>-1570</v>
      </c>
      <c r="M9"/>
      <c r="N9" s="9" t="s">
        <v>2333</v>
      </c>
      <c r="O9" s="9" t="s">
        <v>1586</v>
      </c>
      <c r="P9" s="9" t="s">
        <v>1</v>
      </c>
      <c r="Q9" t="s">
        <v>6</v>
      </c>
      <c r="S9" t="s">
        <v>79</v>
      </c>
      <c r="T9" t="s">
        <v>1580</v>
      </c>
      <c r="U9" t="s">
        <v>947</v>
      </c>
      <c r="V9" s="11">
        <v>-120</v>
      </c>
    </row>
    <row r="10" spans="1:27" x14ac:dyDescent="0.35">
      <c r="A10" t="s">
        <v>79</v>
      </c>
      <c r="B10" t="s">
        <v>25</v>
      </c>
      <c r="C10" t="s">
        <v>1580</v>
      </c>
      <c r="D10" s="11">
        <v>134666</v>
      </c>
      <c r="E10" s="11">
        <v>132989</v>
      </c>
      <c r="F10" s="11">
        <v>-1677</v>
      </c>
      <c r="G10" s="11">
        <v>129682</v>
      </c>
      <c r="H10" s="11">
        <v>129532</v>
      </c>
      <c r="I10" s="11">
        <v>-150</v>
      </c>
      <c r="J10" s="11">
        <v>89800</v>
      </c>
      <c r="K10" s="11">
        <v>89800</v>
      </c>
      <c r="L10" s="11">
        <v>0</v>
      </c>
      <c r="M10"/>
      <c r="N10" t="s">
        <v>79</v>
      </c>
      <c r="O10" t="s">
        <v>1580</v>
      </c>
      <c r="P10" t="s">
        <v>782</v>
      </c>
      <c r="Q10" s="11">
        <v>-414</v>
      </c>
      <c r="S10" t="s">
        <v>79</v>
      </c>
      <c r="T10" t="s">
        <v>1580</v>
      </c>
      <c r="U10" t="s">
        <v>951</v>
      </c>
      <c r="V10" s="11">
        <v>-30</v>
      </c>
    </row>
    <row r="11" spans="1:27" x14ac:dyDescent="0.35">
      <c r="A11" t="s">
        <v>79</v>
      </c>
      <c r="B11" t="s">
        <v>1045</v>
      </c>
      <c r="C11" t="s">
        <v>1584</v>
      </c>
      <c r="D11" s="11">
        <v>64586</v>
      </c>
      <c r="E11" s="11">
        <v>64586</v>
      </c>
      <c r="F11" s="11">
        <v>0</v>
      </c>
      <c r="G11" s="11">
        <v>57202</v>
      </c>
      <c r="H11" s="11">
        <v>57002</v>
      </c>
      <c r="I11" s="11">
        <v>-200</v>
      </c>
      <c r="J11" s="11">
        <v>55840</v>
      </c>
      <c r="K11" s="11"/>
      <c r="L11" s="11">
        <v>-55840</v>
      </c>
      <c r="M11"/>
      <c r="N11" t="s">
        <v>79</v>
      </c>
      <c r="O11" t="s">
        <v>1580</v>
      </c>
      <c r="P11" t="s">
        <v>780</v>
      </c>
      <c r="Q11" s="11">
        <v>-306</v>
      </c>
      <c r="S11" t="s">
        <v>79</v>
      </c>
      <c r="T11" t="s">
        <v>1583</v>
      </c>
      <c r="U11" t="s">
        <v>533</v>
      </c>
      <c r="V11" s="11">
        <v>-80</v>
      </c>
    </row>
    <row r="12" spans="1:27" x14ac:dyDescent="0.35">
      <c r="A12" t="s">
        <v>79</v>
      </c>
      <c r="B12" t="s">
        <v>57</v>
      </c>
      <c r="C12" t="s">
        <v>1581</v>
      </c>
      <c r="D12" s="11">
        <v>107097</v>
      </c>
      <c r="E12" s="11">
        <v>100056</v>
      </c>
      <c r="F12" s="11">
        <v>-7041</v>
      </c>
      <c r="G12" s="11">
        <v>131916</v>
      </c>
      <c r="H12" s="11">
        <v>131816</v>
      </c>
      <c r="I12" s="11">
        <v>-100</v>
      </c>
      <c r="J12" s="11">
        <v>126763</v>
      </c>
      <c r="K12" s="11">
        <v>126658</v>
      </c>
      <c r="L12" s="11">
        <v>-105</v>
      </c>
      <c r="M12"/>
      <c r="N12" t="s">
        <v>79</v>
      </c>
      <c r="O12" t="s">
        <v>1580</v>
      </c>
      <c r="P12" t="s">
        <v>795</v>
      </c>
      <c r="Q12" s="11">
        <v>-189</v>
      </c>
      <c r="S12" t="s">
        <v>79</v>
      </c>
      <c r="T12" t="s">
        <v>1583</v>
      </c>
      <c r="U12" t="s">
        <v>559</v>
      </c>
      <c r="V12" s="11">
        <v>-60</v>
      </c>
    </row>
    <row r="13" spans="1:27" x14ac:dyDescent="0.35">
      <c r="A13" t="s">
        <v>1563</v>
      </c>
      <c r="C13"/>
      <c r="D13" s="11">
        <v>405940</v>
      </c>
      <c r="E13" s="11">
        <v>389536</v>
      </c>
      <c r="F13" s="11">
        <v>-16404</v>
      </c>
      <c r="G13" s="11">
        <v>443256</v>
      </c>
      <c r="H13" s="11">
        <v>427597</v>
      </c>
      <c r="I13" s="11">
        <v>-15659</v>
      </c>
      <c r="J13" s="11">
        <v>409375</v>
      </c>
      <c r="K13" s="11">
        <v>349227</v>
      </c>
      <c r="L13" s="11">
        <v>-60148</v>
      </c>
      <c r="M13"/>
      <c r="N13" t="s">
        <v>79</v>
      </c>
      <c r="O13" t="s">
        <v>1580</v>
      </c>
      <c r="P13" t="s">
        <v>799</v>
      </c>
      <c r="Q13" s="11">
        <v>-180</v>
      </c>
      <c r="S13" t="s">
        <v>79</v>
      </c>
      <c r="T13" t="s">
        <v>1583</v>
      </c>
      <c r="U13" t="s">
        <v>565</v>
      </c>
      <c r="V13" s="11">
        <v>-10</v>
      </c>
    </row>
    <row r="14" spans="1:27" x14ac:dyDescent="0.35">
      <c r="A14" t="s">
        <v>9</v>
      </c>
      <c r="B14" t="s">
        <v>10</v>
      </c>
      <c r="C14" t="s">
        <v>1578</v>
      </c>
      <c r="D14" s="11">
        <v>188</v>
      </c>
      <c r="E14" s="11">
        <v>188</v>
      </c>
      <c r="F14" s="11">
        <v>0</v>
      </c>
      <c r="G14" s="11">
        <v>372</v>
      </c>
      <c r="H14" s="11">
        <v>322</v>
      </c>
      <c r="I14" s="11">
        <v>-50</v>
      </c>
      <c r="J14" s="11"/>
      <c r="K14" s="11"/>
      <c r="L14" s="11"/>
      <c r="M14"/>
      <c r="N14" t="s">
        <v>79</v>
      </c>
      <c r="O14" t="s">
        <v>1580</v>
      </c>
      <c r="P14" t="s">
        <v>775</v>
      </c>
      <c r="Q14" s="11">
        <v>-180</v>
      </c>
      <c r="S14" t="s">
        <v>79</v>
      </c>
      <c r="T14" t="s">
        <v>1583</v>
      </c>
      <c r="U14" t="s">
        <v>2350</v>
      </c>
      <c r="V14" s="11">
        <v>-4</v>
      </c>
    </row>
    <row r="15" spans="1:27" x14ac:dyDescent="0.35">
      <c r="A15" t="s">
        <v>9</v>
      </c>
      <c r="B15" t="s">
        <v>25</v>
      </c>
      <c r="C15" t="s">
        <v>1580</v>
      </c>
      <c r="D15" s="11">
        <v>16101</v>
      </c>
      <c r="E15" s="11">
        <v>16101</v>
      </c>
      <c r="F15" s="11">
        <v>0</v>
      </c>
      <c r="G15" s="11">
        <v>10776</v>
      </c>
      <c r="H15" s="11">
        <v>10776</v>
      </c>
      <c r="I15" s="11">
        <v>0</v>
      </c>
      <c r="J15" s="11">
        <v>4767</v>
      </c>
      <c r="K15" s="11">
        <v>4767</v>
      </c>
      <c r="L15" s="11">
        <v>0</v>
      </c>
      <c r="M15"/>
      <c r="N15" t="s">
        <v>79</v>
      </c>
      <c r="O15" t="s">
        <v>1580</v>
      </c>
      <c r="P15" t="s">
        <v>783</v>
      </c>
      <c r="Q15" s="11">
        <v>-90</v>
      </c>
      <c r="S15" t="s">
        <v>79</v>
      </c>
      <c r="T15" t="s">
        <v>1583</v>
      </c>
      <c r="U15" t="s">
        <v>538</v>
      </c>
      <c r="V15" s="11">
        <v>-4</v>
      </c>
    </row>
    <row r="16" spans="1:27" x14ac:dyDescent="0.35">
      <c r="A16" t="s">
        <v>9</v>
      </c>
      <c r="B16" t="s">
        <v>57</v>
      </c>
      <c r="C16" t="s">
        <v>1581</v>
      </c>
      <c r="D16" s="11">
        <v>2915</v>
      </c>
      <c r="E16" s="11">
        <v>2915</v>
      </c>
      <c r="F16" s="11">
        <v>0</v>
      </c>
      <c r="G16" s="11"/>
      <c r="H16" s="11">
        <v>0</v>
      </c>
      <c r="I16" s="11">
        <v>0</v>
      </c>
      <c r="J16" s="11"/>
      <c r="K16" s="11"/>
      <c r="L16" s="11"/>
      <c r="M16"/>
      <c r="N16" t="s">
        <v>79</v>
      </c>
      <c r="O16" t="s">
        <v>1580</v>
      </c>
      <c r="P16" t="s">
        <v>828</v>
      </c>
      <c r="Q16" s="11">
        <v>-78</v>
      </c>
      <c r="S16" t="s">
        <v>79</v>
      </c>
      <c r="T16" t="s">
        <v>1583</v>
      </c>
      <c r="U16" t="s">
        <v>2473</v>
      </c>
      <c r="V16" s="11">
        <v>-2</v>
      </c>
    </row>
    <row r="17" spans="1:22" x14ac:dyDescent="0.35">
      <c r="A17" t="s">
        <v>1562</v>
      </c>
      <c r="C17"/>
      <c r="D17" s="11">
        <v>19204</v>
      </c>
      <c r="E17" s="11">
        <v>19204</v>
      </c>
      <c r="F17" s="11">
        <v>0</v>
      </c>
      <c r="G17" s="11">
        <v>11148</v>
      </c>
      <c r="H17" s="11">
        <v>11098</v>
      </c>
      <c r="I17" s="11">
        <v>-50</v>
      </c>
      <c r="J17" s="11">
        <v>4767</v>
      </c>
      <c r="K17" s="11">
        <v>4767</v>
      </c>
      <c r="L17" s="11">
        <v>0</v>
      </c>
      <c r="M17"/>
      <c r="N17" t="s">
        <v>79</v>
      </c>
      <c r="O17" t="s">
        <v>1580</v>
      </c>
      <c r="P17" t="s">
        <v>792</v>
      </c>
      <c r="Q17" s="11">
        <v>-69</v>
      </c>
      <c r="S17" t="s">
        <v>79</v>
      </c>
      <c r="T17" t="s">
        <v>1582</v>
      </c>
      <c r="U17" t="s">
        <v>125</v>
      </c>
      <c r="V17" s="11">
        <v>-360</v>
      </c>
    </row>
    <row r="18" spans="1:22" x14ac:dyDescent="0.35">
      <c r="A18" t="s">
        <v>1357</v>
      </c>
      <c r="B18" t="s">
        <v>10</v>
      </c>
      <c r="C18" t="s">
        <v>1578</v>
      </c>
      <c r="D18" s="11">
        <v>223</v>
      </c>
      <c r="E18" s="11">
        <v>223</v>
      </c>
      <c r="F18" s="11">
        <v>0</v>
      </c>
      <c r="G18" s="11">
        <v>208</v>
      </c>
      <c r="H18" s="11">
        <v>203</v>
      </c>
      <c r="I18" s="11">
        <v>-5</v>
      </c>
      <c r="J18" s="11">
        <v>239</v>
      </c>
      <c r="K18" s="11">
        <v>239</v>
      </c>
      <c r="L18" s="11">
        <v>0</v>
      </c>
      <c r="M18"/>
      <c r="N18" t="s">
        <v>79</v>
      </c>
      <c r="O18" t="s">
        <v>1580</v>
      </c>
      <c r="P18" t="s">
        <v>744</v>
      </c>
      <c r="Q18" s="11">
        <v>-45</v>
      </c>
      <c r="S18" t="s">
        <v>79</v>
      </c>
      <c r="T18" t="s">
        <v>1582</v>
      </c>
      <c r="U18" t="s">
        <v>126</v>
      </c>
      <c r="V18" s="11">
        <v>-360</v>
      </c>
    </row>
    <row r="19" spans="1:22" x14ac:dyDescent="0.35">
      <c r="A19" t="s">
        <v>1357</v>
      </c>
      <c r="B19" t="s">
        <v>475</v>
      </c>
      <c r="C19" t="s">
        <v>1583</v>
      </c>
      <c r="D19" s="11">
        <v>127</v>
      </c>
      <c r="E19" s="11">
        <v>127</v>
      </c>
      <c r="F19" s="11">
        <v>0</v>
      </c>
      <c r="G19" s="11">
        <v>40</v>
      </c>
      <c r="H19" s="11">
        <v>35</v>
      </c>
      <c r="I19" s="11">
        <v>-5</v>
      </c>
      <c r="J19" s="11">
        <v>5</v>
      </c>
      <c r="K19" s="11">
        <v>5</v>
      </c>
      <c r="L19" s="11">
        <v>0</v>
      </c>
      <c r="M19"/>
      <c r="N19" t="s">
        <v>79</v>
      </c>
      <c r="O19" t="s">
        <v>1580</v>
      </c>
      <c r="P19" t="s">
        <v>824</v>
      </c>
      <c r="Q19" s="11">
        <v>-33</v>
      </c>
      <c r="S19" t="s">
        <v>79</v>
      </c>
      <c r="T19" t="s">
        <v>1582</v>
      </c>
      <c r="U19" t="s">
        <v>128</v>
      </c>
      <c r="V19" s="11">
        <v>-360</v>
      </c>
    </row>
    <row r="20" spans="1:22" x14ac:dyDescent="0.35">
      <c r="A20" t="s">
        <v>1357</v>
      </c>
      <c r="B20" t="s">
        <v>23</v>
      </c>
      <c r="C20" t="s">
        <v>1579</v>
      </c>
      <c r="D20" s="11">
        <v>2525</v>
      </c>
      <c r="E20" s="11">
        <v>2525</v>
      </c>
      <c r="F20" s="11">
        <v>0</v>
      </c>
      <c r="G20" s="11">
        <v>2210</v>
      </c>
      <c r="H20" s="11">
        <v>2210</v>
      </c>
      <c r="I20" s="11">
        <v>0</v>
      </c>
      <c r="J20" s="11">
        <v>5295</v>
      </c>
      <c r="K20" s="11">
        <v>5295</v>
      </c>
      <c r="L20" s="11">
        <v>0</v>
      </c>
      <c r="M20"/>
      <c r="N20" t="s">
        <v>79</v>
      </c>
      <c r="O20" t="s">
        <v>1580</v>
      </c>
      <c r="P20" t="s">
        <v>833</v>
      </c>
      <c r="Q20" s="11">
        <v>-30</v>
      </c>
      <c r="S20" t="s">
        <v>79</v>
      </c>
      <c r="T20" t="s">
        <v>1582</v>
      </c>
      <c r="U20" t="s">
        <v>127</v>
      </c>
      <c r="V20" s="11">
        <v>-360</v>
      </c>
    </row>
    <row r="21" spans="1:22" x14ac:dyDescent="0.35">
      <c r="A21" t="s">
        <v>1357</v>
      </c>
      <c r="B21" t="s">
        <v>25</v>
      </c>
      <c r="C21" t="s">
        <v>1580</v>
      </c>
      <c r="D21" s="11">
        <v>1467</v>
      </c>
      <c r="E21" s="11">
        <v>1467</v>
      </c>
      <c r="F21" s="11">
        <v>0</v>
      </c>
      <c r="G21" s="11">
        <v>1869</v>
      </c>
      <c r="H21" s="11">
        <v>1869</v>
      </c>
      <c r="I21" s="11">
        <v>0</v>
      </c>
      <c r="J21" s="11">
        <v>3624</v>
      </c>
      <c r="K21" s="11">
        <v>3585</v>
      </c>
      <c r="L21" s="11">
        <v>-39</v>
      </c>
      <c r="M21"/>
      <c r="N21" t="s">
        <v>79</v>
      </c>
      <c r="O21" t="s">
        <v>1580</v>
      </c>
      <c r="P21" t="s">
        <v>847</v>
      </c>
      <c r="Q21" s="11">
        <v>-18</v>
      </c>
      <c r="S21" t="s">
        <v>79</v>
      </c>
      <c r="T21" t="s">
        <v>1582</v>
      </c>
      <c r="U21" t="s">
        <v>142</v>
      </c>
      <c r="V21" s="11">
        <v>-336</v>
      </c>
    </row>
    <row r="22" spans="1:22" x14ac:dyDescent="0.35">
      <c r="A22" t="s">
        <v>1357</v>
      </c>
      <c r="B22" t="s">
        <v>1045</v>
      </c>
      <c r="C22" t="s">
        <v>1584</v>
      </c>
      <c r="D22" s="11">
        <v>4960</v>
      </c>
      <c r="E22" s="11">
        <v>4960</v>
      </c>
      <c r="F22" s="11">
        <v>0</v>
      </c>
      <c r="G22" s="11">
        <v>8403</v>
      </c>
      <c r="H22" s="11">
        <v>8380</v>
      </c>
      <c r="I22" s="11">
        <v>-23</v>
      </c>
      <c r="J22" s="11">
        <v>1646</v>
      </c>
      <c r="K22" s="11"/>
      <c r="L22" s="11">
        <v>-1646</v>
      </c>
      <c r="M22"/>
      <c r="N22" t="s">
        <v>79</v>
      </c>
      <c r="O22" t="s">
        <v>1580</v>
      </c>
      <c r="P22" t="s">
        <v>821</v>
      </c>
      <c r="Q22" s="11">
        <v>-15</v>
      </c>
      <c r="S22" t="s">
        <v>79</v>
      </c>
      <c r="T22" t="s">
        <v>1582</v>
      </c>
      <c r="U22" t="s">
        <v>145</v>
      </c>
      <c r="V22" s="11">
        <v>-336</v>
      </c>
    </row>
    <row r="23" spans="1:22" x14ac:dyDescent="0.35">
      <c r="A23" t="s">
        <v>1357</v>
      </c>
      <c r="B23" t="s">
        <v>57</v>
      </c>
      <c r="C23" t="s">
        <v>1581</v>
      </c>
      <c r="D23" s="11">
        <v>6970</v>
      </c>
      <c r="E23" s="11">
        <v>6970</v>
      </c>
      <c r="F23" s="11">
        <v>0</v>
      </c>
      <c r="G23" s="11">
        <v>10861</v>
      </c>
      <c r="H23" s="11">
        <v>10855</v>
      </c>
      <c r="I23" s="11">
        <v>-6</v>
      </c>
      <c r="J23" s="11">
        <v>7106</v>
      </c>
      <c r="K23" s="11">
        <v>7106</v>
      </c>
      <c r="L23" s="11">
        <v>0</v>
      </c>
      <c r="M23"/>
      <c r="N23" t="s">
        <v>79</v>
      </c>
      <c r="O23" t="s">
        <v>1580</v>
      </c>
      <c r="P23" t="s">
        <v>55</v>
      </c>
      <c r="Q23" s="11">
        <v>-12</v>
      </c>
      <c r="S23" t="s">
        <v>79</v>
      </c>
      <c r="T23" t="s">
        <v>1582</v>
      </c>
      <c r="U23" t="s">
        <v>144</v>
      </c>
      <c r="V23" s="11">
        <v>-336</v>
      </c>
    </row>
    <row r="24" spans="1:22" x14ac:dyDescent="0.35">
      <c r="A24" t="s">
        <v>1564</v>
      </c>
      <c r="C24"/>
      <c r="D24" s="11">
        <v>16272</v>
      </c>
      <c r="E24" s="11">
        <v>16272</v>
      </c>
      <c r="F24" s="11">
        <v>0</v>
      </c>
      <c r="G24" s="11">
        <v>23591</v>
      </c>
      <c r="H24" s="11">
        <v>23552</v>
      </c>
      <c r="I24" s="11">
        <v>-39</v>
      </c>
      <c r="J24" s="11">
        <v>17915</v>
      </c>
      <c r="K24" s="11">
        <v>16230</v>
      </c>
      <c r="L24" s="11">
        <v>-1685</v>
      </c>
      <c r="M24"/>
      <c r="N24" t="s">
        <v>79</v>
      </c>
      <c r="O24" t="s">
        <v>1580</v>
      </c>
      <c r="P24" t="s">
        <v>777</v>
      </c>
      <c r="Q24" s="11">
        <v>-9</v>
      </c>
      <c r="S24" t="s">
        <v>79</v>
      </c>
      <c r="T24" t="s">
        <v>1582</v>
      </c>
      <c r="U24" t="s">
        <v>143</v>
      </c>
      <c r="V24" s="11">
        <v>-336</v>
      </c>
    </row>
    <row r="25" spans="1:22" x14ac:dyDescent="0.35">
      <c r="A25" t="s">
        <v>1560</v>
      </c>
      <c r="C25"/>
      <c r="D25" s="11">
        <v>441416</v>
      </c>
      <c r="E25" s="11">
        <v>425012</v>
      </c>
      <c r="F25" s="11">
        <v>-16404</v>
      </c>
      <c r="G25" s="11">
        <v>477995</v>
      </c>
      <c r="H25" s="11">
        <v>462247</v>
      </c>
      <c r="I25" s="11">
        <v>-15748</v>
      </c>
      <c r="J25" s="11">
        <v>432057</v>
      </c>
      <c r="K25" s="11">
        <v>370224</v>
      </c>
      <c r="L25" s="11">
        <v>-61833</v>
      </c>
      <c r="M25"/>
      <c r="N25" t="s">
        <v>79</v>
      </c>
      <c r="O25" t="s">
        <v>1580</v>
      </c>
      <c r="P25" t="s">
        <v>820</v>
      </c>
      <c r="Q25" s="11">
        <v>-9</v>
      </c>
      <c r="S25" t="s">
        <v>79</v>
      </c>
      <c r="T25" t="s">
        <v>1582</v>
      </c>
      <c r="U25" t="s">
        <v>157</v>
      </c>
      <c r="V25" s="11">
        <v>-336</v>
      </c>
    </row>
    <row r="26" spans="1:22" x14ac:dyDescent="0.35">
      <c r="C26"/>
      <c r="D26"/>
      <c r="E26"/>
      <c r="F26"/>
      <c r="G26"/>
      <c r="H26"/>
      <c r="I26"/>
      <c r="J26"/>
      <c r="K26"/>
      <c r="L26"/>
      <c r="M26"/>
      <c r="N26" t="s">
        <v>79</v>
      </c>
      <c r="O26" t="s">
        <v>1583</v>
      </c>
      <c r="P26" t="s">
        <v>509</v>
      </c>
      <c r="Q26" s="11">
        <v>-198</v>
      </c>
      <c r="S26" t="s">
        <v>79</v>
      </c>
      <c r="T26" t="s">
        <v>1582</v>
      </c>
      <c r="U26" t="s">
        <v>156</v>
      </c>
      <c r="V26" s="11">
        <v>-288</v>
      </c>
    </row>
    <row r="27" spans="1:22" x14ac:dyDescent="0.35">
      <c r="C27"/>
      <c r="D27"/>
      <c r="E27"/>
      <c r="F27"/>
      <c r="G27"/>
      <c r="H27"/>
      <c r="I27"/>
      <c r="J27"/>
      <c r="K27"/>
      <c r="L27"/>
      <c r="M27"/>
      <c r="N27" t="s">
        <v>79</v>
      </c>
      <c r="O27" t="s">
        <v>1583</v>
      </c>
      <c r="P27" t="s">
        <v>518</v>
      </c>
      <c r="Q27" s="11">
        <v>-156</v>
      </c>
      <c r="S27" t="s">
        <v>79</v>
      </c>
      <c r="T27" t="s">
        <v>1582</v>
      </c>
      <c r="U27" t="s">
        <v>186</v>
      </c>
      <c r="V27" s="11">
        <v>-240</v>
      </c>
    </row>
    <row r="28" spans="1:22" x14ac:dyDescent="0.35">
      <c r="C28"/>
      <c r="D28"/>
      <c r="E28"/>
      <c r="F28"/>
      <c r="G28"/>
      <c r="H28"/>
      <c r="I28"/>
      <c r="J28"/>
      <c r="K28"/>
      <c r="L28"/>
      <c r="M28"/>
      <c r="N28" t="s">
        <v>79</v>
      </c>
      <c r="O28" t="s">
        <v>1582</v>
      </c>
      <c r="P28" t="s">
        <v>155</v>
      </c>
      <c r="Q28" s="11">
        <v>-400</v>
      </c>
      <c r="S28" t="s">
        <v>79</v>
      </c>
      <c r="T28" t="s">
        <v>1582</v>
      </c>
      <c r="U28" t="s">
        <v>185</v>
      </c>
      <c r="V28" s="11">
        <v>-224</v>
      </c>
    </row>
    <row r="29" spans="1:22" x14ac:dyDescent="0.35">
      <c r="C29"/>
      <c r="D29"/>
      <c r="E29"/>
      <c r="F29"/>
      <c r="G29"/>
      <c r="H29"/>
      <c r="I29"/>
      <c r="J29"/>
      <c r="K29"/>
      <c r="L29"/>
      <c r="M29"/>
      <c r="N29" t="s">
        <v>79</v>
      </c>
      <c r="O29" t="s">
        <v>1582</v>
      </c>
      <c r="P29" t="s">
        <v>126</v>
      </c>
      <c r="Q29" s="11">
        <v>-360</v>
      </c>
      <c r="S29" t="s">
        <v>79</v>
      </c>
      <c r="T29" t="s">
        <v>1582</v>
      </c>
      <c r="U29" t="s">
        <v>152</v>
      </c>
      <c r="V29" s="11">
        <v>-200</v>
      </c>
    </row>
    <row r="30" spans="1:22" x14ac:dyDescent="0.35">
      <c r="C30"/>
      <c r="D30"/>
      <c r="E30"/>
      <c r="F30"/>
      <c r="G30"/>
      <c r="H30"/>
      <c r="I30"/>
      <c r="J30"/>
      <c r="K30"/>
      <c r="L30"/>
      <c r="M30"/>
      <c r="N30" t="s">
        <v>79</v>
      </c>
      <c r="O30" t="s">
        <v>1582</v>
      </c>
      <c r="P30" t="s">
        <v>128</v>
      </c>
      <c r="Q30" s="11">
        <v>-360</v>
      </c>
      <c r="S30" t="s">
        <v>79</v>
      </c>
      <c r="T30" t="s">
        <v>1582</v>
      </c>
      <c r="U30" t="s">
        <v>153</v>
      </c>
      <c r="V30" s="11">
        <v>-200</v>
      </c>
    </row>
    <row r="31" spans="1:22" x14ac:dyDescent="0.35">
      <c r="C31"/>
      <c r="D31"/>
      <c r="E31"/>
      <c r="F31"/>
      <c r="G31"/>
      <c r="H31"/>
      <c r="I31"/>
      <c r="J31"/>
      <c r="K31"/>
      <c r="L31"/>
      <c r="M31"/>
      <c r="N31" t="s">
        <v>79</v>
      </c>
      <c r="O31" t="s">
        <v>1582</v>
      </c>
      <c r="P31" t="s">
        <v>125</v>
      </c>
      <c r="Q31" s="11">
        <v>-360</v>
      </c>
      <c r="S31" t="s">
        <v>79</v>
      </c>
      <c r="T31" t="s">
        <v>1582</v>
      </c>
      <c r="U31" t="s">
        <v>155</v>
      </c>
      <c r="V31" s="11">
        <v>-200</v>
      </c>
    </row>
    <row r="32" spans="1:22" x14ac:dyDescent="0.35">
      <c r="C32"/>
      <c r="D32"/>
      <c r="E32"/>
      <c r="F32"/>
      <c r="G32"/>
      <c r="H32"/>
      <c r="I32"/>
      <c r="J32"/>
      <c r="K32"/>
      <c r="L32"/>
      <c r="M32"/>
      <c r="N32" t="s">
        <v>79</v>
      </c>
      <c r="O32" t="s">
        <v>1582</v>
      </c>
      <c r="P32" t="s">
        <v>127</v>
      </c>
      <c r="Q32" s="11">
        <v>-360</v>
      </c>
      <c r="S32" t="s">
        <v>79</v>
      </c>
      <c r="T32" t="s">
        <v>1582</v>
      </c>
      <c r="U32" t="s">
        <v>154</v>
      </c>
      <c r="V32" s="11">
        <v>-200</v>
      </c>
    </row>
    <row r="33" spans="14:22" customFormat="1" x14ac:dyDescent="0.35">
      <c r="N33" t="s">
        <v>79</v>
      </c>
      <c r="O33" t="s">
        <v>1582</v>
      </c>
      <c r="P33" t="s">
        <v>157</v>
      </c>
      <c r="Q33" s="11">
        <v>-336</v>
      </c>
      <c r="S33" t="s">
        <v>79</v>
      </c>
      <c r="T33" t="s">
        <v>1582</v>
      </c>
      <c r="U33" t="s">
        <v>182</v>
      </c>
      <c r="V33" s="11">
        <v>-168</v>
      </c>
    </row>
    <row r="34" spans="14:22" customFormat="1" x14ac:dyDescent="0.35">
      <c r="N34" t="s">
        <v>79</v>
      </c>
      <c r="O34" t="s">
        <v>1582</v>
      </c>
      <c r="P34" t="s">
        <v>145</v>
      </c>
      <c r="Q34" s="11">
        <v>-336</v>
      </c>
      <c r="S34" t="s">
        <v>79</v>
      </c>
      <c r="T34" t="s">
        <v>1582</v>
      </c>
      <c r="U34" t="s">
        <v>184</v>
      </c>
      <c r="V34" s="11">
        <v>-168</v>
      </c>
    </row>
    <row r="35" spans="14:22" customFormat="1" x14ac:dyDescent="0.35">
      <c r="N35" t="s">
        <v>79</v>
      </c>
      <c r="O35" t="s">
        <v>1582</v>
      </c>
      <c r="P35" t="s">
        <v>142</v>
      </c>
      <c r="Q35" s="11">
        <v>-336</v>
      </c>
      <c r="S35" t="s">
        <v>79</v>
      </c>
      <c r="T35" t="s">
        <v>1582</v>
      </c>
      <c r="U35" t="s">
        <v>183</v>
      </c>
      <c r="V35" s="11">
        <v>-168</v>
      </c>
    </row>
    <row r="36" spans="14:22" customFormat="1" x14ac:dyDescent="0.35">
      <c r="N36" t="s">
        <v>79</v>
      </c>
      <c r="O36" t="s">
        <v>1582</v>
      </c>
      <c r="P36" t="s">
        <v>143</v>
      </c>
      <c r="Q36" s="11">
        <v>-336</v>
      </c>
      <c r="S36" t="s">
        <v>79</v>
      </c>
      <c r="T36" t="s">
        <v>1582</v>
      </c>
      <c r="U36" t="s">
        <v>205</v>
      </c>
      <c r="V36" s="11">
        <v>-168</v>
      </c>
    </row>
    <row r="37" spans="14:22" customFormat="1" x14ac:dyDescent="0.35">
      <c r="N37" t="s">
        <v>79</v>
      </c>
      <c r="O37" t="s">
        <v>1582</v>
      </c>
      <c r="P37" t="s">
        <v>144</v>
      </c>
      <c r="Q37" s="11">
        <v>-336</v>
      </c>
      <c r="S37" t="s">
        <v>79</v>
      </c>
      <c r="T37" t="s">
        <v>1582</v>
      </c>
      <c r="U37" t="s">
        <v>181</v>
      </c>
      <c r="V37" s="11">
        <v>-168</v>
      </c>
    </row>
    <row r="38" spans="14:22" customFormat="1" x14ac:dyDescent="0.35">
      <c r="N38" t="s">
        <v>79</v>
      </c>
      <c r="O38" t="s">
        <v>1582</v>
      </c>
      <c r="P38" t="s">
        <v>156</v>
      </c>
      <c r="Q38" s="11">
        <v>-288</v>
      </c>
      <c r="S38" t="s">
        <v>79</v>
      </c>
      <c r="T38" t="s">
        <v>1582</v>
      </c>
      <c r="U38" t="s">
        <v>204</v>
      </c>
      <c r="V38" s="11">
        <v>-144</v>
      </c>
    </row>
    <row r="39" spans="14:22" customFormat="1" x14ac:dyDescent="0.35">
      <c r="N39" t="s">
        <v>79</v>
      </c>
      <c r="O39" t="s">
        <v>1582</v>
      </c>
      <c r="P39" t="s">
        <v>186</v>
      </c>
      <c r="Q39" s="11">
        <v>-240</v>
      </c>
      <c r="S39" t="s">
        <v>79</v>
      </c>
      <c r="T39" t="s">
        <v>1582</v>
      </c>
      <c r="U39" t="s">
        <v>215</v>
      </c>
      <c r="V39" s="11">
        <v>-132</v>
      </c>
    </row>
    <row r="40" spans="14:22" customFormat="1" x14ac:dyDescent="0.35">
      <c r="N40" t="s">
        <v>79</v>
      </c>
      <c r="O40" t="s">
        <v>1582</v>
      </c>
      <c r="P40" t="s">
        <v>185</v>
      </c>
      <c r="Q40" s="11">
        <v>-224</v>
      </c>
      <c r="S40" t="s">
        <v>79</v>
      </c>
      <c r="T40" t="s">
        <v>1582</v>
      </c>
      <c r="U40" t="s">
        <v>216</v>
      </c>
      <c r="V40" s="11">
        <v>-72</v>
      </c>
    </row>
    <row r="41" spans="14:22" customFormat="1" x14ac:dyDescent="0.35">
      <c r="N41" t="s">
        <v>79</v>
      </c>
      <c r="O41" t="s">
        <v>1582</v>
      </c>
      <c r="P41" t="s">
        <v>154</v>
      </c>
      <c r="Q41" s="11">
        <v>-200</v>
      </c>
      <c r="S41" t="s">
        <v>79</v>
      </c>
      <c r="T41" t="s">
        <v>1582</v>
      </c>
      <c r="U41" t="s">
        <v>114</v>
      </c>
      <c r="V41" s="11">
        <v>-60</v>
      </c>
    </row>
    <row r="42" spans="14:22" customFormat="1" x14ac:dyDescent="0.35">
      <c r="N42" t="s">
        <v>79</v>
      </c>
      <c r="O42" t="s">
        <v>1582</v>
      </c>
      <c r="P42" t="s">
        <v>152</v>
      </c>
      <c r="Q42" s="11">
        <v>-200</v>
      </c>
      <c r="S42" t="s">
        <v>79</v>
      </c>
      <c r="T42" t="s">
        <v>1582</v>
      </c>
      <c r="U42" t="s">
        <v>113</v>
      </c>
      <c r="V42" s="11">
        <v>-60</v>
      </c>
    </row>
    <row r="43" spans="14:22" customFormat="1" x14ac:dyDescent="0.35">
      <c r="N43" t="s">
        <v>79</v>
      </c>
      <c r="O43" t="s">
        <v>1582</v>
      </c>
      <c r="P43" t="s">
        <v>153</v>
      </c>
      <c r="Q43" s="11">
        <v>-200</v>
      </c>
      <c r="S43" t="s">
        <v>79</v>
      </c>
      <c r="T43" t="s">
        <v>1582</v>
      </c>
      <c r="U43" t="s">
        <v>116</v>
      </c>
      <c r="V43" s="11">
        <v>-60</v>
      </c>
    </row>
    <row r="44" spans="14:22" x14ac:dyDescent="0.35">
      <c r="N44" t="s">
        <v>79</v>
      </c>
      <c r="O44" t="s">
        <v>1582</v>
      </c>
      <c r="P44" t="s">
        <v>181</v>
      </c>
      <c r="Q44" s="11">
        <v>-168</v>
      </c>
      <c r="S44" t="s">
        <v>79</v>
      </c>
      <c r="T44" t="s">
        <v>1582</v>
      </c>
      <c r="U44" t="s">
        <v>132</v>
      </c>
      <c r="V44" s="11">
        <v>-45</v>
      </c>
    </row>
    <row r="45" spans="14:22" x14ac:dyDescent="0.35">
      <c r="N45" t="s">
        <v>79</v>
      </c>
      <c r="O45" t="s">
        <v>1582</v>
      </c>
      <c r="P45" t="s">
        <v>183</v>
      </c>
      <c r="Q45" s="11">
        <v>-168</v>
      </c>
      <c r="S45" t="s">
        <v>79</v>
      </c>
      <c r="T45" t="s">
        <v>1582</v>
      </c>
      <c r="U45" t="s">
        <v>135</v>
      </c>
      <c r="V45" s="11">
        <v>-45</v>
      </c>
    </row>
    <row r="46" spans="14:22" x14ac:dyDescent="0.35">
      <c r="N46" t="s">
        <v>79</v>
      </c>
      <c r="O46" t="s">
        <v>1582</v>
      </c>
      <c r="P46" t="s">
        <v>184</v>
      </c>
      <c r="Q46" s="11">
        <v>-168</v>
      </c>
      <c r="S46" t="s">
        <v>79</v>
      </c>
      <c r="T46" t="s">
        <v>1582</v>
      </c>
      <c r="U46" t="s">
        <v>2460</v>
      </c>
      <c r="V46" s="11">
        <v>-45</v>
      </c>
    </row>
    <row r="47" spans="14:22" x14ac:dyDescent="0.35">
      <c r="N47" t="s">
        <v>79</v>
      </c>
      <c r="O47" t="s">
        <v>1582</v>
      </c>
      <c r="P47" t="s">
        <v>182</v>
      </c>
      <c r="Q47" s="11">
        <v>-168</v>
      </c>
      <c r="S47" t="s">
        <v>79</v>
      </c>
      <c r="T47" t="s">
        <v>1582</v>
      </c>
      <c r="U47" t="s">
        <v>133</v>
      </c>
      <c r="V47" s="11">
        <v>-45</v>
      </c>
    </row>
    <row r="48" spans="14:22" x14ac:dyDescent="0.35">
      <c r="N48" t="s">
        <v>79</v>
      </c>
      <c r="O48" t="s">
        <v>1582</v>
      </c>
      <c r="P48" t="s">
        <v>205</v>
      </c>
      <c r="Q48" s="11">
        <v>-168</v>
      </c>
      <c r="S48" t="s">
        <v>79</v>
      </c>
      <c r="T48" t="s">
        <v>1582</v>
      </c>
      <c r="U48" t="s">
        <v>115</v>
      </c>
      <c r="V48" s="11">
        <v>-30</v>
      </c>
    </row>
    <row r="49" spans="14:22" x14ac:dyDescent="0.35">
      <c r="N49" t="s">
        <v>79</v>
      </c>
      <c r="O49" t="s">
        <v>1582</v>
      </c>
      <c r="P49" t="s">
        <v>204</v>
      </c>
      <c r="Q49" s="11">
        <v>-144</v>
      </c>
      <c r="S49" t="s">
        <v>79</v>
      </c>
      <c r="T49" t="s">
        <v>1582</v>
      </c>
      <c r="U49" t="s">
        <v>134</v>
      </c>
      <c r="V49" s="11">
        <v>-15</v>
      </c>
    </row>
    <row r="50" spans="14:22" x14ac:dyDescent="0.35">
      <c r="N50" t="s">
        <v>79</v>
      </c>
      <c r="O50" t="s">
        <v>1582</v>
      </c>
      <c r="P50" t="s">
        <v>215</v>
      </c>
      <c r="Q50" s="11">
        <v>-132</v>
      </c>
      <c r="S50" t="s">
        <v>79</v>
      </c>
      <c r="T50" t="s">
        <v>1582</v>
      </c>
      <c r="U50" t="s">
        <v>212</v>
      </c>
      <c r="V50" s="11">
        <v>-1</v>
      </c>
    </row>
    <row r="51" spans="14:22" x14ac:dyDescent="0.35">
      <c r="N51" t="s">
        <v>79</v>
      </c>
      <c r="O51" t="s">
        <v>1582</v>
      </c>
      <c r="P51" t="s">
        <v>201</v>
      </c>
      <c r="Q51" s="11">
        <v>-80</v>
      </c>
      <c r="S51" t="s">
        <v>79</v>
      </c>
      <c r="T51" t="s">
        <v>1579</v>
      </c>
      <c r="U51" t="s">
        <v>684</v>
      </c>
      <c r="V51" s="11">
        <v>-4950</v>
      </c>
    </row>
    <row r="52" spans="14:22" x14ac:dyDescent="0.35">
      <c r="N52" t="s">
        <v>79</v>
      </c>
      <c r="O52" t="s">
        <v>1582</v>
      </c>
      <c r="P52" t="s">
        <v>216</v>
      </c>
      <c r="Q52" s="11">
        <v>-72</v>
      </c>
      <c r="S52" t="s">
        <v>79</v>
      </c>
      <c r="T52" t="s">
        <v>1579</v>
      </c>
      <c r="U52" t="s">
        <v>24</v>
      </c>
      <c r="V52" s="11">
        <v>-3230</v>
      </c>
    </row>
    <row r="53" spans="14:22" x14ac:dyDescent="0.35">
      <c r="N53" t="s">
        <v>79</v>
      </c>
      <c r="O53" t="s">
        <v>1582</v>
      </c>
      <c r="P53" t="s">
        <v>172</v>
      </c>
      <c r="Q53" s="11">
        <v>-70</v>
      </c>
      <c r="S53" t="s">
        <v>79</v>
      </c>
      <c r="T53" t="s">
        <v>1578</v>
      </c>
      <c r="U53" t="s">
        <v>385</v>
      </c>
      <c r="V53" s="11">
        <v>-163</v>
      </c>
    </row>
    <row r="54" spans="14:22" x14ac:dyDescent="0.35">
      <c r="N54" t="s">
        <v>79</v>
      </c>
      <c r="O54" t="s">
        <v>1582</v>
      </c>
      <c r="P54" t="s">
        <v>173</v>
      </c>
      <c r="Q54" s="11">
        <v>-20</v>
      </c>
      <c r="S54" t="s">
        <v>79</v>
      </c>
      <c r="T54" t="s">
        <v>1578</v>
      </c>
      <c r="U54" t="s">
        <v>439</v>
      </c>
      <c r="V54" s="11">
        <v>-141</v>
      </c>
    </row>
    <row r="55" spans="14:22" x14ac:dyDescent="0.35">
      <c r="N55" t="s">
        <v>79</v>
      </c>
      <c r="O55" t="s">
        <v>1582</v>
      </c>
      <c r="P55" t="s">
        <v>202</v>
      </c>
      <c r="Q55" s="11">
        <v>-20</v>
      </c>
      <c r="S55" t="s">
        <v>79</v>
      </c>
      <c r="T55" t="s">
        <v>1578</v>
      </c>
      <c r="U55" t="s">
        <v>334</v>
      </c>
      <c r="V55" s="11">
        <v>-100</v>
      </c>
    </row>
    <row r="56" spans="14:22" x14ac:dyDescent="0.35">
      <c r="N56" t="s">
        <v>79</v>
      </c>
      <c r="O56" t="s">
        <v>1579</v>
      </c>
      <c r="P56" t="s">
        <v>684</v>
      </c>
      <c r="Q56" s="11">
        <v>-250</v>
      </c>
      <c r="S56" t="s">
        <v>79</v>
      </c>
      <c r="T56" t="s">
        <v>1578</v>
      </c>
      <c r="U56" t="s">
        <v>410</v>
      </c>
      <c r="V56" s="11">
        <v>-56</v>
      </c>
    </row>
    <row r="57" spans="14:22" x14ac:dyDescent="0.35">
      <c r="N57" t="s">
        <v>79</v>
      </c>
      <c r="O57" t="s">
        <v>1578</v>
      </c>
      <c r="P57" t="s">
        <v>341</v>
      </c>
      <c r="Q57" s="11">
        <v>-142</v>
      </c>
      <c r="S57" t="s">
        <v>79</v>
      </c>
      <c r="T57" t="s">
        <v>1578</v>
      </c>
      <c r="U57" t="s">
        <v>395</v>
      </c>
      <c r="V57" s="11">
        <v>-37</v>
      </c>
    </row>
    <row r="58" spans="14:22" x14ac:dyDescent="0.35">
      <c r="N58" t="s">
        <v>79</v>
      </c>
      <c r="O58" t="s">
        <v>1578</v>
      </c>
      <c r="P58" t="s">
        <v>287</v>
      </c>
      <c r="Q58" s="11">
        <v>-103</v>
      </c>
      <c r="S58" t="s">
        <v>79</v>
      </c>
      <c r="T58" t="s">
        <v>1578</v>
      </c>
      <c r="U58" t="s">
        <v>423</v>
      </c>
      <c r="V58" s="11">
        <v>-33</v>
      </c>
    </row>
    <row r="59" spans="14:22" x14ac:dyDescent="0.35">
      <c r="N59" t="s">
        <v>79</v>
      </c>
      <c r="O59" t="s">
        <v>1578</v>
      </c>
      <c r="P59" t="s">
        <v>285</v>
      </c>
      <c r="Q59" s="11">
        <v>-99</v>
      </c>
      <c r="S59" t="s">
        <v>79</v>
      </c>
      <c r="T59" t="s">
        <v>1578</v>
      </c>
      <c r="U59" t="s">
        <v>378</v>
      </c>
      <c r="V59" s="11">
        <v>-32</v>
      </c>
    </row>
    <row r="60" spans="14:22" x14ac:dyDescent="0.35">
      <c r="N60" t="s">
        <v>79</v>
      </c>
      <c r="O60" t="s">
        <v>1578</v>
      </c>
      <c r="P60" t="s">
        <v>286</v>
      </c>
      <c r="Q60" s="11">
        <v>-97</v>
      </c>
      <c r="S60" t="s">
        <v>79</v>
      </c>
      <c r="T60" t="s">
        <v>1578</v>
      </c>
      <c r="U60" t="s">
        <v>376</v>
      </c>
      <c r="V60" s="11">
        <v>-21</v>
      </c>
    </row>
    <row r="61" spans="14:22" x14ac:dyDescent="0.35">
      <c r="N61" t="s">
        <v>79</v>
      </c>
      <c r="O61" t="s">
        <v>1578</v>
      </c>
      <c r="P61" t="s">
        <v>342</v>
      </c>
      <c r="Q61" s="11">
        <v>-52</v>
      </c>
      <c r="S61" t="s">
        <v>79</v>
      </c>
      <c r="T61" t="s">
        <v>1578</v>
      </c>
      <c r="U61" t="s">
        <v>347</v>
      </c>
      <c r="V61" s="11">
        <v>-12</v>
      </c>
    </row>
    <row r="62" spans="14:22" x14ac:dyDescent="0.35">
      <c r="N62" t="s">
        <v>79</v>
      </c>
      <c r="O62" t="s">
        <v>1578</v>
      </c>
      <c r="P62" t="s">
        <v>381</v>
      </c>
      <c r="Q62" s="11">
        <v>-45</v>
      </c>
      <c r="S62" t="s">
        <v>79</v>
      </c>
      <c r="T62" t="s">
        <v>1578</v>
      </c>
      <c r="U62" t="s">
        <v>377</v>
      </c>
      <c r="V62" s="11">
        <v>-6</v>
      </c>
    </row>
    <row r="63" spans="14:22" x14ac:dyDescent="0.35">
      <c r="N63" t="s">
        <v>79</v>
      </c>
      <c r="O63" t="s">
        <v>1578</v>
      </c>
      <c r="P63" t="s">
        <v>336</v>
      </c>
      <c r="Q63" s="11">
        <v>-42</v>
      </c>
      <c r="S63" t="s">
        <v>79</v>
      </c>
      <c r="T63" t="s">
        <v>1578</v>
      </c>
      <c r="U63" t="s">
        <v>349</v>
      </c>
      <c r="V63" s="11">
        <v>-2</v>
      </c>
    </row>
    <row r="64" spans="14:22" x14ac:dyDescent="0.35">
      <c r="N64" t="s">
        <v>79</v>
      </c>
      <c r="O64" t="s">
        <v>1578</v>
      </c>
      <c r="P64" t="s">
        <v>385</v>
      </c>
      <c r="Q64" s="11">
        <v>-31</v>
      </c>
      <c r="S64" t="s">
        <v>79</v>
      </c>
      <c r="T64" t="s">
        <v>1584</v>
      </c>
      <c r="U64" t="s">
        <v>2488</v>
      </c>
      <c r="V64" s="11">
        <v>-200</v>
      </c>
    </row>
    <row r="65" spans="14:22" x14ac:dyDescent="0.35">
      <c r="N65" t="s">
        <v>79</v>
      </c>
      <c r="O65" t="s">
        <v>1578</v>
      </c>
      <c r="P65" t="s">
        <v>384</v>
      </c>
      <c r="Q65" s="11">
        <v>-28</v>
      </c>
      <c r="S65" t="s">
        <v>79</v>
      </c>
      <c r="T65" t="s">
        <v>1581</v>
      </c>
      <c r="U65" t="s">
        <v>1236</v>
      </c>
      <c r="V65" s="11">
        <v>-40</v>
      </c>
    </row>
    <row r="66" spans="14:22" x14ac:dyDescent="0.35">
      <c r="N66" t="s">
        <v>79</v>
      </c>
      <c r="O66" t="s">
        <v>1578</v>
      </c>
      <c r="P66" t="s">
        <v>398</v>
      </c>
      <c r="Q66" s="11">
        <v>-23</v>
      </c>
      <c r="S66" t="s">
        <v>79</v>
      </c>
      <c r="T66" t="s">
        <v>1581</v>
      </c>
      <c r="U66" t="s">
        <v>1292</v>
      </c>
      <c r="V66" s="11">
        <v>-25</v>
      </c>
    </row>
    <row r="67" spans="14:22" x14ac:dyDescent="0.35">
      <c r="N67" t="s">
        <v>79</v>
      </c>
      <c r="O67" t="s">
        <v>1578</v>
      </c>
      <c r="P67" t="s">
        <v>438</v>
      </c>
      <c r="Q67" s="11">
        <v>-21</v>
      </c>
      <c r="S67" t="s">
        <v>79</v>
      </c>
      <c r="T67" t="s">
        <v>1581</v>
      </c>
      <c r="U67" t="s">
        <v>2368</v>
      </c>
      <c r="V67" s="11">
        <v>-20</v>
      </c>
    </row>
    <row r="68" spans="14:22" x14ac:dyDescent="0.35">
      <c r="N68" t="s">
        <v>79</v>
      </c>
      <c r="O68" t="s">
        <v>1578</v>
      </c>
      <c r="P68" t="s">
        <v>435</v>
      </c>
      <c r="Q68" s="11">
        <v>-20</v>
      </c>
      <c r="S68" t="s">
        <v>79</v>
      </c>
      <c r="T68" t="s">
        <v>1581</v>
      </c>
      <c r="U68" t="s">
        <v>1291</v>
      </c>
      <c r="V68" s="11">
        <v>-10</v>
      </c>
    </row>
    <row r="69" spans="14:22" x14ac:dyDescent="0.35">
      <c r="N69" t="s">
        <v>79</v>
      </c>
      <c r="O69" t="s">
        <v>1578</v>
      </c>
      <c r="P69" t="s">
        <v>443</v>
      </c>
      <c r="Q69" s="11">
        <v>-18</v>
      </c>
      <c r="S69" t="s">
        <v>79</v>
      </c>
      <c r="T69" t="s">
        <v>1581</v>
      </c>
      <c r="U69" t="s">
        <v>1174</v>
      </c>
      <c r="V69" s="11">
        <v>-5</v>
      </c>
    </row>
    <row r="70" spans="14:22" x14ac:dyDescent="0.35">
      <c r="N70" t="s">
        <v>79</v>
      </c>
      <c r="O70" t="s">
        <v>1578</v>
      </c>
      <c r="P70" t="s">
        <v>392</v>
      </c>
      <c r="Q70" s="11">
        <v>-16</v>
      </c>
    </row>
    <row r="71" spans="14:22" x14ac:dyDescent="0.35">
      <c r="N71" t="s">
        <v>79</v>
      </c>
      <c r="O71" t="s">
        <v>1578</v>
      </c>
      <c r="P71" t="s">
        <v>316</v>
      </c>
      <c r="Q71" s="11">
        <v>-13</v>
      </c>
    </row>
    <row r="72" spans="14:22" x14ac:dyDescent="0.35">
      <c r="N72" t="s">
        <v>79</v>
      </c>
      <c r="O72" t="s">
        <v>1578</v>
      </c>
      <c r="P72" t="s">
        <v>445</v>
      </c>
      <c r="Q72" s="11">
        <v>-12</v>
      </c>
    </row>
    <row r="73" spans="14:22" x14ac:dyDescent="0.35">
      <c r="N73" t="s">
        <v>79</v>
      </c>
      <c r="O73" t="s">
        <v>1578</v>
      </c>
      <c r="P73" t="s">
        <v>439</v>
      </c>
      <c r="Q73" s="11">
        <v>-11</v>
      </c>
    </row>
    <row r="74" spans="14:22" x14ac:dyDescent="0.35">
      <c r="N74" t="s">
        <v>79</v>
      </c>
      <c r="O74" t="s">
        <v>1578</v>
      </c>
      <c r="P74" t="s">
        <v>331</v>
      </c>
      <c r="Q74" s="11">
        <v>-10</v>
      </c>
    </row>
    <row r="75" spans="14:22" x14ac:dyDescent="0.35">
      <c r="N75" t="s">
        <v>79</v>
      </c>
      <c r="O75" t="s">
        <v>1578</v>
      </c>
      <c r="P75" t="s">
        <v>428</v>
      </c>
      <c r="Q75" s="11">
        <v>-7</v>
      </c>
    </row>
    <row r="76" spans="14:22" x14ac:dyDescent="0.35">
      <c r="N76" t="s">
        <v>79</v>
      </c>
      <c r="O76" t="s">
        <v>1578</v>
      </c>
      <c r="P76" t="s">
        <v>412</v>
      </c>
      <c r="Q76" s="11">
        <v>-7</v>
      </c>
    </row>
    <row r="77" spans="14:22" x14ac:dyDescent="0.35">
      <c r="N77" t="s">
        <v>79</v>
      </c>
      <c r="O77" t="s">
        <v>1578</v>
      </c>
      <c r="P77" t="s">
        <v>345</v>
      </c>
      <c r="Q77" s="11">
        <v>-7</v>
      </c>
    </row>
    <row r="78" spans="14:22" x14ac:dyDescent="0.35">
      <c r="N78" t="s">
        <v>79</v>
      </c>
      <c r="O78" t="s">
        <v>1578</v>
      </c>
      <c r="P78" t="s">
        <v>416</v>
      </c>
      <c r="Q78" s="11">
        <v>-6</v>
      </c>
    </row>
    <row r="79" spans="14:22" x14ac:dyDescent="0.35">
      <c r="N79" t="s">
        <v>79</v>
      </c>
      <c r="O79" t="s">
        <v>1578</v>
      </c>
      <c r="P79" t="s">
        <v>348</v>
      </c>
      <c r="Q79" s="11">
        <v>-5</v>
      </c>
    </row>
    <row r="80" spans="14:22" x14ac:dyDescent="0.35">
      <c r="N80" t="s">
        <v>79</v>
      </c>
      <c r="O80" t="s">
        <v>1578</v>
      </c>
      <c r="P80" t="s">
        <v>308</v>
      </c>
      <c r="Q80" s="11">
        <v>-5</v>
      </c>
    </row>
    <row r="81" spans="14:17" x14ac:dyDescent="0.35">
      <c r="N81" t="s">
        <v>79</v>
      </c>
      <c r="O81" t="s">
        <v>1578</v>
      </c>
      <c r="P81" t="s">
        <v>375</v>
      </c>
      <c r="Q81" s="11">
        <v>-4</v>
      </c>
    </row>
    <row r="82" spans="14:17" x14ac:dyDescent="0.35">
      <c r="N82" t="s">
        <v>79</v>
      </c>
      <c r="O82" t="s">
        <v>1578</v>
      </c>
      <c r="P82" t="s">
        <v>399</v>
      </c>
      <c r="Q82" s="11">
        <v>-4</v>
      </c>
    </row>
    <row r="83" spans="14:17" x14ac:dyDescent="0.35">
      <c r="N83" t="s">
        <v>79</v>
      </c>
      <c r="O83" t="s">
        <v>1578</v>
      </c>
      <c r="P83" t="s">
        <v>463</v>
      </c>
      <c r="Q83" s="11">
        <v>-2</v>
      </c>
    </row>
    <row r="84" spans="14:17" x14ac:dyDescent="0.35">
      <c r="N84" t="s">
        <v>79</v>
      </c>
      <c r="O84" t="s">
        <v>1578</v>
      </c>
      <c r="P84" t="s">
        <v>377</v>
      </c>
      <c r="Q84" s="11">
        <v>-1</v>
      </c>
    </row>
    <row r="85" spans="14:17" x14ac:dyDescent="0.35">
      <c r="N85" t="s">
        <v>79</v>
      </c>
      <c r="O85" t="s">
        <v>1578</v>
      </c>
      <c r="P85" t="s">
        <v>376</v>
      </c>
      <c r="Q85" s="11">
        <v>-1</v>
      </c>
    </row>
    <row r="86" spans="14:17" x14ac:dyDescent="0.35">
      <c r="N86" t="s">
        <v>79</v>
      </c>
      <c r="O86" t="s">
        <v>1581</v>
      </c>
      <c r="P86" t="s">
        <v>1203</v>
      </c>
      <c r="Q86" s="11">
        <v>-2095</v>
      </c>
    </row>
    <row r="87" spans="14:17" x14ac:dyDescent="0.35">
      <c r="N87" t="s">
        <v>79</v>
      </c>
      <c r="O87" t="s">
        <v>1581</v>
      </c>
      <c r="P87" t="s">
        <v>1202</v>
      </c>
      <c r="Q87" s="11">
        <v>-1875</v>
      </c>
    </row>
    <row r="88" spans="14:17" x14ac:dyDescent="0.35">
      <c r="N88" t="s">
        <v>79</v>
      </c>
      <c r="O88" t="s">
        <v>1581</v>
      </c>
      <c r="P88" t="s">
        <v>1284</v>
      </c>
      <c r="Q88" s="11">
        <v>-790</v>
      </c>
    </row>
    <row r="89" spans="14:17" x14ac:dyDescent="0.35">
      <c r="N89" t="s">
        <v>79</v>
      </c>
      <c r="O89" t="s">
        <v>1581</v>
      </c>
      <c r="P89" t="s">
        <v>1282</v>
      </c>
      <c r="Q89" s="11">
        <v>-600</v>
      </c>
    </row>
    <row r="90" spans="14:17" x14ac:dyDescent="0.35">
      <c r="N90" t="s">
        <v>79</v>
      </c>
      <c r="O90" t="s">
        <v>1581</v>
      </c>
      <c r="P90" t="s">
        <v>1208</v>
      </c>
      <c r="Q90" s="11">
        <v>-475</v>
      </c>
    </row>
    <row r="91" spans="14:17" x14ac:dyDescent="0.35">
      <c r="N91" t="s">
        <v>79</v>
      </c>
      <c r="O91" t="s">
        <v>1581</v>
      </c>
      <c r="P91" t="s">
        <v>1252</v>
      </c>
      <c r="Q91" s="11">
        <v>-400</v>
      </c>
    </row>
    <row r="92" spans="14:17" x14ac:dyDescent="0.35">
      <c r="N92" t="s">
        <v>79</v>
      </c>
      <c r="O92" t="s">
        <v>1581</v>
      </c>
      <c r="P92" t="s">
        <v>1289</v>
      </c>
      <c r="Q92" s="11">
        <v>-265</v>
      </c>
    </row>
    <row r="93" spans="14:17" x14ac:dyDescent="0.35">
      <c r="N93" t="s">
        <v>79</v>
      </c>
      <c r="O93" t="s">
        <v>1581</v>
      </c>
      <c r="P93" t="s">
        <v>1300</v>
      </c>
      <c r="Q93" s="11">
        <v>-201</v>
      </c>
    </row>
    <row r="94" spans="14:17" x14ac:dyDescent="0.35">
      <c r="N94" t="s">
        <v>79</v>
      </c>
      <c r="O94" t="s">
        <v>1581</v>
      </c>
      <c r="P94" t="s">
        <v>1255</v>
      </c>
      <c r="Q94" s="11">
        <v>-125</v>
      </c>
    </row>
    <row r="95" spans="14:17" x14ac:dyDescent="0.35">
      <c r="N95" t="s">
        <v>79</v>
      </c>
      <c r="O95" t="s">
        <v>1581</v>
      </c>
      <c r="P95" t="s">
        <v>1261</v>
      </c>
      <c r="Q95" s="11">
        <v>-115</v>
      </c>
    </row>
    <row r="96" spans="14:17" x14ac:dyDescent="0.35">
      <c r="N96" t="s">
        <v>79</v>
      </c>
      <c r="O96" t="s">
        <v>1581</v>
      </c>
      <c r="P96" t="s">
        <v>1258</v>
      </c>
      <c r="Q96" s="11">
        <v>-100</v>
      </c>
    </row>
    <row r="97" spans="14:14" x14ac:dyDescent="0.35">
      <c r="N97"/>
    </row>
    <row r="98" spans="14:14" x14ac:dyDescent="0.35">
      <c r="N98"/>
    </row>
    <row r="99" spans="14:14" x14ac:dyDescent="0.35">
      <c r="N99"/>
    </row>
    <row r="100" spans="14:14" x14ac:dyDescent="0.35">
      <c r="N100"/>
    </row>
    <row r="101" spans="14:14" x14ac:dyDescent="0.35">
      <c r="N101"/>
    </row>
    <row r="102" spans="14:14" x14ac:dyDescent="0.35">
      <c r="N102"/>
    </row>
    <row r="103" spans="14:14" x14ac:dyDescent="0.35">
      <c r="N103"/>
    </row>
    <row r="104" spans="14:14" x14ac:dyDescent="0.35">
      <c r="N104"/>
    </row>
    <row r="105" spans="14:14" x14ac:dyDescent="0.35">
      <c r="N105"/>
    </row>
    <row r="106" spans="14:14" x14ac:dyDescent="0.35">
      <c r="N106"/>
    </row>
    <row r="107" spans="14:14" x14ac:dyDescent="0.35">
      <c r="N107"/>
    </row>
    <row r="108" spans="14:14" x14ac:dyDescent="0.35">
      <c r="N108"/>
    </row>
    <row r="109" spans="14:14" x14ac:dyDescent="0.35">
      <c r="N109"/>
    </row>
    <row r="110" spans="14:14" x14ac:dyDescent="0.35">
      <c r="N110"/>
    </row>
    <row r="111" spans="14:14" x14ac:dyDescent="0.35">
      <c r="N111"/>
    </row>
    <row r="112" spans="14:14" x14ac:dyDescent="0.35">
      <c r="N112"/>
    </row>
    <row r="113" spans="14:14" x14ac:dyDescent="0.35">
      <c r="N113"/>
    </row>
    <row r="114" spans="14:14" x14ac:dyDescent="0.35">
      <c r="N114"/>
    </row>
    <row r="115" spans="14:14" x14ac:dyDescent="0.35">
      <c r="N115"/>
    </row>
    <row r="116" spans="14:14" x14ac:dyDescent="0.35">
      <c r="N116"/>
    </row>
    <row r="117" spans="14:14" x14ac:dyDescent="0.35">
      <c r="N117"/>
    </row>
    <row r="118" spans="14:14" x14ac:dyDescent="0.35">
      <c r="N118"/>
    </row>
    <row r="119" spans="14:14" x14ac:dyDescent="0.35">
      <c r="N119"/>
    </row>
    <row r="120" spans="14:14" x14ac:dyDescent="0.35">
      <c r="N120"/>
    </row>
    <row r="121" spans="14:14" x14ac:dyDescent="0.35">
      <c r="N121"/>
    </row>
    <row r="122" spans="14:14" x14ac:dyDescent="0.35">
      <c r="N122"/>
    </row>
    <row r="123" spans="14:14" x14ac:dyDescent="0.35">
      <c r="N123"/>
    </row>
    <row r="124" spans="14:14" x14ac:dyDescent="0.35">
      <c r="N124"/>
    </row>
    <row r="125" spans="14:14" x14ac:dyDescent="0.35">
      <c r="N125"/>
    </row>
    <row r="126" spans="14:14" x14ac:dyDescent="0.35">
      <c r="N126"/>
    </row>
    <row r="127" spans="14:14" x14ac:dyDescent="0.35">
      <c r="N127"/>
    </row>
    <row r="128" spans="14:14" x14ac:dyDescent="0.35">
      <c r="N128"/>
    </row>
    <row r="129" spans="14:14" x14ac:dyDescent="0.35">
      <c r="N129"/>
    </row>
    <row r="130" spans="14:14" x14ac:dyDescent="0.35">
      <c r="N130"/>
    </row>
    <row r="131" spans="14:14" x14ac:dyDescent="0.35">
      <c r="N131"/>
    </row>
    <row r="132" spans="14:14" x14ac:dyDescent="0.35">
      <c r="N132"/>
    </row>
    <row r="133" spans="14:14" x14ac:dyDescent="0.35">
      <c r="N133"/>
    </row>
    <row r="134" spans="14:14" x14ac:dyDescent="0.35">
      <c r="N134"/>
    </row>
    <row r="135" spans="14:14" x14ac:dyDescent="0.35">
      <c r="N135"/>
    </row>
    <row r="136" spans="14:14" x14ac:dyDescent="0.35">
      <c r="N136"/>
    </row>
    <row r="137" spans="14:14" x14ac:dyDescent="0.35">
      <c r="N137"/>
    </row>
    <row r="138" spans="14:14" x14ac:dyDescent="0.35">
      <c r="N138"/>
    </row>
    <row r="139" spans="14:14" x14ac:dyDescent="0.35">
      <c r="N139"/>
    </row>
    <row r="140" spans="14:14" x14ac:dyDescent="0.35">
      <c r="N140"/>
    </row>
    <row r="141" spans="14:14" x14ac:dyDescent="0.35">
      <c r="N141"/>
    </row>
    <row r="142" spans="14:14" x14ac:dyDescent="0.35">
      <c r="N142"/>
    </row>
    <row r="143" spans="14:14" x14ac:dyDescent="0.35">
      <c r="N143"/>
    </row>
    <row r="144" spans="14:14" x14ac:dyDescent="0.35">
      <c r="N144"/>
    </row>
    <row r="145" spans="14:14" x14ac:dyDescent="0.35">
      <c r="N145"/>
    </row>
    <row r="146" spans="14:14" x14ac:dyDescent="0.35">
      <c r="N146"/>
    </row>
    <row r="147" spans="14:14" x14ac:dyDescent="0.35">
      <c r="N147"/>
    </row>
    <row r="148" spans="14:14" x14ac:dyDescent="0.35">
      <c r="N148"/>
    </row>
    <row r="149" spans="14:14" x14ac:dyDescent="0.35">
      <c r="N149"/>
    </row>
    <row r="150" spans="14:14" x14ac:dyDescent="0.35">
      <c r="N150"/>
    </row>
    <row r="151" spans="14:14" x14ac:dyDescent="0.35">
      <c r="N151"/>
    </row>
    <row r="152" spans="14:14" x14ac:dyDescent="0.35">
      <c r="N152"/>
    </row>
    <row r="153" spans="14:14" x14ac:dyDescent="0.35">
      <c r="N153"/>
    </row>
    <row r="154" spans="14:14" x14ac:dyDescent="0.35">
      <c r="N154"/>
    </row>
    <row r="155" spans="14:14" x14ac:dyDescent="0.35">
      <c r="N155"/>
    </row>
    <row r="156" spans="14:14" x14ac:dyDescent="0.35">
      <c r="N156"/>
    </row>
    <row r="157" spans="14:14" x14ac:dyDescent="0.35">
      <c r="N157"/>
    </row>
    <row r="158" spans="14:14" x14ac:dyDescent="0.35">
      <c r="N158"/>
    </row>
    <row r="159" spans="14:14" x14ac:dyDescent="0.35">
      <c r="N159"/>
    </row>
    <row r="160" spans="14:14" x14ac:dyDescent="0.35">
      <c r="N160"/>
    </row>
    <row r="161" spans="14:14" x14ac:dyDescent="0.35">
      <c r="N161"/>
    </row>
    <row r="162" spans="14:14" x14ac:dyDescent="0.35">
      <c r="N162"/>
    </row>
    <row r="163" spans="14:14" x14ac:dyDescent="0.35">
      <c r="N163"/>
    </row>
    <row r="164" spans="14:14" x14ac:dyDescent="0.35">
      <c r="N164"/>
    </row>
    <row r="165" spans="14:14" x14ac:dyDescent="0.35">
      <c r="N165"/>
    </row>
    <row r="166" spans="14:14" x14ac:dyDescent="0.35">
      <c r="N166"/>
    </row>
    <row r="167" spans="14:14" x14ac:dyDescent="0.35">
      <c r="N167"/>
    </row>
    <row r="168" spans="14:14" x14ac:dyDescent="0.35">
      <c r="N168"/>
    </row>
    <row r="169" spans="14:14" x14ac:dyDescent="0.35">
      <c r="N169"/>
    </row>
    <row r="170" spans="14:14" x14ac:dyDescent="0.35">
      <c r="N170"/>
    </row>
    <row r="171" spans="14:14" x14ac:dyDescent="0.35">
      <c r="N171"/>
    </row>
    <row r="172" spans="14:14" x14ac:dyDescent="0.35">
      <c r="N172"/>
    </row>
    <row r="173" spans="14:14" x14ac:dyDescent="0.35">
      <c r="N173"/>
    </row>
    <row r="174" spans="14:14" x14ac:dyDescent="0.35">
      <c r="N174"/>
    </row>
    <row r="175" spans="14:14" x14ac:dyDescent="0.35">
      <c r="N175"/>
    </row>
    <row r="176" spans="14:14" x14ac:dyDescent="0.35">
      <c r="N176"/>
    </row>
    <row r="177" spans="14:14" x14ac:dyDescent="0.35">
      <c r="N177"/>
    </row>
    <row r="178" spans="14:14" x14ac:dyDescent="0.35">
      <c r="N178"/>
    </row>
    <row r="179" spans="14:14" x14ac:dyDescent="0.35">
      <c r="N179"/>
    </row>
    <row r="180" spans="14:14" x14ac:dyDescent="0.35">
      <c r="N180"/>
    </row>
    <row r="181" spans="14:14" x14ac:dyDescent="0.35">
      <c r="N181"/>
    </row>
    <row r="182" spans="14:14" x14ac:dyDescent="0.35">
      <c r="N182"/>
    </row>
    <row r="183" spans="14:14" x14ac:dyDescent="0.35">
      <c r="N183"/>
    </row>
    <row r="184" spans="14:14" x14ac:dyDescent="0.35">
      <c r="N184"/>
    </row>
    <row r="185" spans="14:14" x14ac:dyDescent="0.35">
      <c r="N185"/>
    </row>
    <row r="186" spans="14:14" x14ac:dyDescent="0.35">
      <c r="N186"/>
    </row>
    <row r="187" spans="14:14" x14ac:dyDescent="0.35">
      <c r="N187"/>
    </row>
    <row r="188" spans="14:14" x14ac:dyDescent="0.35">
      <c r="N188"/>
    </row>
    <row r="189" spans="14:14" x14ac:dyDescent="0.35">
      <c r="N189"/>
    </row>
    <row r="190" spans="14:14" x14ac:dyDescent="0.35">
      <c r="N190"/>
    </row>
    <row r="191" spans="14:14" x14ac:dyDescent="0.35">
      <c r="N191"/>
    </row>
    <row r="192" spans="14:14" x14ac:dyDescent="0.35">
      <c r="N192"/>
    </row>
    <row r="193" spans="14:14" x14ac:dyDescent="0.35">
      <c r="N193"/>
    </row>
    <row r="194" spans="14:14" x14ac:dyDescent="0.35">
      <c r="N194"/>
    </row>
    <row r="195" spans="14:14" x14ac:dyDescent="0.35">
      <c r="N195"/>
    </row>
    <row r="196" spans="14:14" x14ac:dyDescent="0.35">
      <c r="N196"/>
    </row>
    <row r="197" spans="14:14" x14ac:dyDescent="0.35">
      <c r="N197"/>
    </row>
    <row r="198" spans="14:14" x14ac:dyDescent="0.35">
      <c r="N198"/>
    </row>
    <row r="199" spans="14:14" x14ac:dyDescent="0.35">
      <c r="N199"/>
    </row>
    <row r="200" spans="14:14" x14ac:dyDescent="0.35">
      <c r="N200"/>
    </row>
    <row r="201" spans="14:14" x14ac:dyDescent="0.35">
      <c r="N201"/>
    </row>
    <row r="202" spans="14:14" x14ac:dyDescent="0.35">
      <c r="N202"/>
    </row>
    <row r="203" spans="14:14" x14ac:dyDescent="0.35">
      <c r="N203"/>
    </row>
    <row r="204" spans="14:14" x14ac:dyDescent="0.35">
      <c r="N204"/>
    </row>
    <row r="205" spans="14:14" x14ac:dyDescent="0.35">
      <c r="N205"/>
    </row>
    <row r="206" spans="14:14" x14ac:dyDescent="0.35">
      <c r="N206"/>
    </row>
    <row r="207" spans="14:14" x14ac:dyDescent="0.35">
      <c r="N207"/>
    </row>
    <row r="208" spans="14:14" x14ac:dyDescent="0.35">
      <c r="N208"/>
    </row>
    <row r="209" spans="14:14" x14ac:dyDescent="0.35">
      <c r="N209"/>
    </row>
    <row r="210" spans="14:14" x14ac:dyDescent="0.35">
      <c r="N210"/>
    </row>
    <row r="211" spans="14:14" x14ac:dyDescent="0.35">
      <c r="N211"/>
    </row>
    <row r="212" spans="14:14" x14ac:dyDescent="0.35">
      <c r="N212"/>
    </row>
    <row r="213" spans="14:14" x14ac:dyDescent="0.35">
      <c r="N213"/>
    </row>
    <row r="214" spans="14:14" x14ac:dyDescent="0.35">
      <c r="N214"/>
    </row>
    <row r="215" spans="14:14" x14ac:dyDescent="0.35">
      <c r="N215"/>
    </row>
    <row r="216" spans="14:14" x14ac:dyDescent="0.35">
      <c r="N216"/>
    </row>
    <row r="217" spans="14:14" x14ac:dyDescent="0.35">
      <c r="N217"/>
    </row>
    <row r="218" spans="14:14" x14ac:dyDescent="0.35">
      <c r="N218"/>
    </row>
    <row r="219" spans="14:14" x14ac:dyDescent="0.35">
      <c r="N219"/>
    </row>
    <row r="220" spans="14:14" x14ac:dyDescent="0.35">
      <c r="N220"/>
    </row>
    <row r="221" spans="14:14" x14ac:dyDescent="0.35">
      <c r="N221"/>
    </row>
    <row r="222" spans="14:14" x14ac:dyDescent="0.35">
      <c r="N222"/>
    </row>
    <row r="223" spans="14:14" x14ac:dyDescent="0.35">
      <c r="N223"/>
    </row>
    <row r="224" spans="14:14" x14ac:dyDescent="0.35">
      <c r="N224"/>
    </row>
    <row r="225" spans="14:14" x14ac:dyDescent="0.35">
      <c r="N225"/>
    </row>
    <row r="226" spans="14:14" x14ac:dyDescent="0.35">
      <c r="N226"/>
    </row>
    <row r="227" spans="14:14" x14ac:dyDescent="0.35">
      <c r="N227"/>
    </row>
    <row r="228" spans="14:14" x14ac:dyDescent="0.35">
      <c r="N228"/>
    </row>
    <row r="229" spans="14:14" x14ac:dyDescent="0.35">
      <c r="N229"/>
    </row>
    <row r="230" spans="14:14" x14ac:dyDescent="0.35">
      <c r="N230"/>
    </row>
    <row r="231" spans="14:14" x14ac:dyDescent="0.35">
      <c r="N231"/>
    </row>
    <row r="232" spans="14:14" x14ac:dyDescent="0.35">
      <c r="N232"/>
    </row>
    <row r="233" spans="14:14" x14ac:dyDescent="0.35">
      <c r="N233"/>
    </row>
    <row r="234" spans="14:14" x14ac:dyDescent="0.35">
      <c r="N234"/>
    </row>
    <row r="235" spans="14:14" x14ac:dyDescent="0.35">
      <c r="N235"/>
    </row>
    <row r="236" spans="14:14" x14ac:dyDescent="0.35">
      <c r="N236"/>
    </row>
    <row r="237" spans="14:14" x14ac:dyDescent="0.35">
      <c r="N237"/>
    </row>
    <row r="238" spans="14:14" x14ac:dyDescent="0.35">
      <c r="N238"/>
    </row>
    <row r="239" spans="14:14" x14ac:dyDescent="0.35">
      <c r="N239"/>
    </row>
    <row r="240" spans="14:14" x14ac:dyDescent="0.35">
      <c r="N240"/>
    </row>
    <row r="241" spans="14:14" x14ac:dyDescent="0.35">
      <c r="N241"/>
    </row>
    <row r="242" spans="14:14" x14ac:dyDescent="0.35">
      <c r="N242"/>
    </row>
    <row r="243" spans="14:14" x14ac:dyDescent="0.35">
      <c r="N243"/>
    </row>
    <row r="244" spans="14:14" x14ac:dyDescent="0.35">
      <c r="N244"/>
    </row>
    <row r="245" spans="14:14" x14ac:dyDescent="0.35">
      <c r="N245"/>
    </row>
    <row r="246" spans="14:14" x14ac:dyDescent="0.35">
      <c r="N246"/>
    </row>
    <row r="247" spans="14:14" x14ac:dyDescent="0.35">
      <c r="N247"/>
    </row>
    <row r="248" spans="14:14" x14ac:dyDescent="0.35">
      <c r="N248"/>
    </row>
    <row r="249" spans="14:14" x14ac:dyDescent="0.35">
      <c r="N249"/>
    </row>
    <row r="250" spans="14:14" x14ac:dyDescent="0.35">
      <c r="N250"/>
    </row>
    <row r="251" spans="14:14" x14ac:dyDescent="0.35">
      <c r="N251"/>
    </row>
    <row r="252" spans="14:14" x14ac:dyDescent="0.35">
      <c r="N252"/>
    </row>
    <row r="253" spans="14:14" x14ac:dyDescent="0.35">
      <c r="N253"/>
    </row>
    <row r="254" spans="14:14" x14ac:dyDescent="0.35">
      <c r="N254"/>
    </row>
    <row r="255" spans="14:14" x14ac:dyDescent="0.35">
      <c r="N255"/>
    </row>
    <row r="256" spans="14:14" x14ac:dyDescent="0.35">
      <c r="N256"/>
    </row>
    <row r="257" spans="14:14" x14ac:dyDescent="0.35">
      <c r="N257"/>
    </row>
    <row r="258" spans="14:14" x14ac:dyDescent="0.35">
      <c r="N258"/>
    </row>
    <row r="259" spans="14:14" x14ac:dyDescent="0.35">
      <c r="N259"/>
    </row>
    <row r="260" spans="14:14" x14ac:dyDescent="0.35">
      <c r="N260"/>
    </row>
    <row r="261" spans="14:14" x14ac:dyDescent="0.35">
      <c r="N261"/>
    </row>
    <row r="262" spans="14:14" x14ac:dyDescent="0.35">
      <c r="N262"/>
    </row>
    <row r="263" spans="14:14" x14ac:dyDescent="0.35">
      <c r="N263"/>
    </row>
    <row r="264" spans="14:14" x14ac:dyDescent="0.35">
      <c r="N264"/>
    </row>
    <row r="265" spans="14:14" x14ac:dyDescent="0.35">
      <c r="N265"/>
    </row>
    <row r="266" spans="14:14" x14ac:dyDescent="0.35">
      <c r="N266"/>
    </row>
    <row r="267" spans="14:14" x14ac:dyDescent="0.35">
      <c r="N267"/>
    </row>
    <row r="268" spans="14:14" x14ac:dyDescent="0.35">
      <c r="N268"/>
    </row>
    <row r="269" spans="14:14" x14ac:dyDescent="0.35">
      <c r="N269"/>
    </row>
    <row r="270" spans="14:14" x14ac:dyDescent="0.35">
      <c r="N270"/>
    </row>
    <row r="271" spans="14:14" x14ac:dyDescent="0.35">
      <c r="N271"/>
    </row>
    <row r="272" spans="14:14" x14ac:dyDescent="0.35">
      <c r="N272"/>
    </row>
    <row r="273" spans="14:14" x14ac:dyDescent="0.35">
      <c r="N273"/>
    </row>
    <row r="274" spans="14:14" x14ac:dyDescent="0.35">
      <c r="N274"/>
    </row>
    <row r="275" spans="14:14" x14ac:dyDescent="0.35">
      <c r="N275"/>
    </row>
    <row r="276" spans="14:14" x14ac:dyDescent="0.35">
      <c r="N276"/>
    </row>
    <row r="277" spans="14:14" x14ac:dyDescent="0.35">
      <c r="N277"/>
    </row>
    <row r="278" spans="14:14" x14ac:dyDescent="0.35">
      <c r="N278"/>
    </row>
    <row r="279" spans="14:14" x14ac:dyDescent="0.35">
      <c r="N279"/>
    </row>
    <row r="280" spans="14:14" x14ac:dyDescent="0.35">
      <c r="N280"/>
    </row>
    <row r="281" spans="14:14" x14ac:dyDescent="0.35">
      <c r="N281"/>
    </row>
    <row r="282" spans="14:14" x14ac:dyDescent="0.35">
      <c r="N282"/>
    </row>
    <row r="283" spans="14:14" x14ac:dyDescent="0.35">
      <c r="N283"/>
    </row>
    <row r="284" spans="14:14" x14ac:dyDescent="0.35">
      <c r="N284"/>
    </row>
    <row r="285" spans="14:14" x14ac:dyDescent="0.35">
      <c r="N285"/>
    </row>
    <row r="286" spans="14:14" x14ac:dyDescent="0.35">
      <c r="N286"/>
    </row>
    <row r="287" spans="14:14" x14ac:dyDescent="0.35">
      <c r="N287"/>
    </row>
    <row r="288" spans="14:14" x14ac:dyDescent="0.35">
      <c r="N288"/>
    </row>
    <row r="289" spans="14:14" x14ac:dyDescent="0.35">
      <c r="N289"/>
    </row>
    <row r="290" spans="14:14" x14ac:dyDescent="0.35">
      <c r="N290"/>
    </row>
    <row r="291" spans="14:14" x14ac:dyDescent="0.35">
      <c r="N291"/>
    </row>
    <row r="292" spans="14:14" x14ac:dyDescent="0.35">
      <c r="N292"/>
    </row>
    <row r="293" spans="14:14" x14ac:dyDescent="0.35">
      <c r="N293"/>
    </row>
    <row r="294" spans="14:14" x14ac:dyDescent="0.35">
      <c r="N294"/>
    </row>
    <row r="295" spans="14:14" x14ac:dyDescent="0.35">
      <c r="N295"/>
    </row>
    <row r="296" spans="14:14" x14ac:dyDescent="0.35">
      <c r="N296"/>
    </row>
    <row r="297" spans="14:14" x14ac:dyDescent="0.35">
      <c r="N297"/>
    </row>
    <row r="298" spans="14:14" x14ac:dyDescent="0.35">
      <c r="N298"/>
    </row>
    <row r="299" spans="14:14" x14ac:dyDescent="0.35">
      <c r="N299"/>
    </row>
    <row r="300" spans="14:14" x14ac:dyDescent="0.35">
      <c r="N300"/>
    </row>
    <row r="301" spans="14:14" x14ac:dyDescent="0.35">
      <c r="N301"/>
    </row>
    <row r="302" spans="14:14" x14ac:dyDescent="0.35">
      <c r="N302"/>
    </row>
    <row r="303" spans="14:14" x14ac:dyDescent="0.35">
      <c r="N303"/>
    </row>
    <row r="304" spans="14:14" x14ac:dyDescent="0.35">
      <c r="N304"/>
    </row>
    <row r="305" spans="14:14" x14ac:dyDescent="0.35">
      <c r="N305"/>
    </row>
    <row r="306" spans="14:14" x14ac:dyDescent="0.35">
      <c r="N306"/>
    </row>
    <row r="307" spans="14:14" x14ac:dyDescent="0.35">
      <c r="N307"/>
    </row>
    <row r="308" spans="14:14" x14ac:dyDescent="0.35">
      <c r="N308"/>
    </row>
    <row r="309" spans="14:14" x14ac:dyDescent="0.35">
      <c r="N309"/>
    </row>
    <row r="310" spans="14:14" x14ac:dyDescent="0.35">
      <c r="N310"/>
    </row>
    <row r="311" spans="14:14" x14ac:dyDescent="0.35">
      <c r="N311"/>
    </row>
    <row r="312" spans="14:14" x14ac:dyDescent="0.35">
      <c r="N312"/>
    </row>
    <row r="313" spans="14:14" x14ac:dyDescent="0.35">
      <c r="N313"/>
    </row>
    <row r="314" spans="14:14" x14ac:dyDescent="0.35">
      <c r="N314"/>
    </row>
    <row r="315" spans="14:14" x14ac:dyDescent="0.35">
      <c r="N315"/>
    </row>
    <row r="316" spans="14:14" x14ac:dyDescent="0.35">
      <c r="N316"/>
    </row>
    <row r="317" spans="14:14" x14ac:dyDescent="0.35">
      <c r="N317"/>
    </row>
    <row r="318" spans="14:14" x14ac:dyDescent="0.35">
      <c r="N318"/>
    </row>
    <row r="319" spans="14:14" x14ac:dyDescent="0.35">
      <c r="N319"/>
    </row>
    <row r="320" spans="14:14" x14ac:dyDescent="0.35">
      <c r="N320"/>
    </row>
    <row r="321" spans="14:14" x14ac:dyDescent="0.35">
      <c r="N321"/>
    </row>
    <row r="322" spans="14:14" x14ac:dyDescent="0.35">
      <c r="N322"/>
    </row>
    <row r="323" spans="14:14" x14ac:dyDescent="0.35">
      <c r="N323"/>
    </row>
    <row r="324" spans="14:14" x14ac:dyDescent="0.35">
      <c r="N324"/>
    </row>
    <row r="325" spans="14:14" x14ac:dyDescent="0.35">
      <c r="N325"/>
    </row>
    <row r="326" spans="14:14" x14ac:dyDescent="0.35">
      <c r="N326"/>
    </row>
    <row r="327" spans="14:14" x14ac:dyDescent="0.35">
      <c r="N327"/>
    </row>
    <row r="328" spans="14:14" x14ac:dyDescent="0.35">
      <c r="N328"/>
    </row>
    <row r="329" spans="14:14" x14ac:dyDescent="0.35">
      <c r="N329"/>
    </row>
    <row r="330" spans="14:14" x14ac:dyDescent="0.35">
      <c r="N330"/>
    </row>
    <row r="331" spans="14:14" x14ac:dyDescent="0.35">
      <c r="N331"/>
    </row>
    <row r="332" spans="14:14" x14ac:dyDescent="0.35">
      <c r="N332"/>
    </row>
    <row r="333" spans="14:14" x14ac:dyDescent="0.35">
      <c r="N333"/>
    </row>
    <row r="334" spans="14:14" x14ac:dyDescent="0.35">
      <c r="N334"/>
    </row>
    <row r="335" spans="14:14" x14ac:dyDescent="0.35">
      <c r="N335"/>
    </row>
    <row r="336" spans="14:14" x14ac:dyDescent="0.35">
      <c r="N336"/>
    </row>
    <row r="337" spans="14:14" x14ac:dyDescent="0.35">
      <c r="N337"/>
    </row>
    <row r="338" spans="14:14" x14ac:dyDescent="0.35">
      <c r="N338"/>
    </row>
    <row r="339" spans="14:14" x14ac:dyDescent="0.35">
      <c r="N339"/>
    </row>
    <row r="340" spans="14:14" x14ac:dyDescent="0.35">
      <c r="N340"/>
    </row>
    <row r="341" spans="14:14" x14ac:dyDescent="0.35">
      <c r="N341"/>
    </row>
    <row r="342" spans="14:14" x14ac:dyDescent="0.35">
      <c r="N342"/>
    </row>
    <row r="343" spans="14:14" x14ac:dyDescent="0.35">
      <c r="N343"/>
    </row>
    <row r="344" spans="14:14" x14ac:dyDescent="0.35">
      <c r="N344"/>
    </row>
    <row r="345" spans="14:14" x14ac:dyDescent="0.35">
      <c r="N345"/>
    </row>
    <row r="346" spans="14:14" x14ac:dyDescent="0.35">
      <c r="N346"/>
    </row>
    <row r="347" spans="14:14" x14ac:dyDescent="0.35">
      <c r="N347"/>
    </row>
    <row r="348" spans="14:14" x14ac:dyDescent="0.35">
      <c r="N348"/>
    </row>
    <row r="349" spans="14:14" x14ac:dyDescent="0.35">
      <c r="N349"/>
    </row>
    <row r="350" spans="14:14" x14ac:dyDescent="0.35">
      <c r="N350"/>
    </row>
    <row r="351" spans="14:14" x14ac:dyDescent="0.35">
      <c r="N351"/>
    </row>
    <row r="352" spans="14:14" x14ac:dyDescent="0.35">
      <c r="N352"/>
    </row>
    <row r="353" spans="14:14" x14ac:dyDescent="0.35">
      <c r="N353"/>
    </row>
    <row r="354" spans="14:14" x14ac:dyDescent="0.35">
      <c r="N354"/>
    </row>
    <row r="355" spans="14:14" x14ac:dyDescent="0.35">
      <c r="N355"/>
    </row>
    <row r="356" spans="14:14" x14ac:dyDescent="0.35">
      <c r="N356"/>
    </row>
    <row r="357" spans="14:14" x14ac:dyDescent="0.35">
      <c r="N357"/>
    </row>
    <row r="358" spans="14:14" x14ac:dyDescent="0.35">
      <c r="N358"/>
    </row>
    <row r="359" spans="14:14" x14ac:dyDescent="0.35">
      <c r="N359"/>
    </row>
    <row r="360" spans="14:14" x14ac:dyDescent="0.35">
      <c r="N360"/>
    </row>
    <row r="361" spans="14:14" x14ac:dyDescent="0.35">
      <c r="N361"/>
    </row>
    <row r="362" spans="14:14" x14ac:dyDescent="0.35">
      <c r="N362"/>
    </row>
    <row r="363" spans="14:14" x14ac:dyDescent="0.35">
      <c r="N363"/>
    </row>
    <row r="364" spans="14:14" x14ac:dyDescent="0.35">
      <c r="N364"/>
    </row>
    <row r="365" spans="14:14" x14ac:dyDescent="0.35">
      <c r="N365"/>
    </row>
    <row r="366" spans="14:14" x14ac:dyDescent="0.35">
      <c r="N366"/>
    </row>
    <row r="367" spans="14:14" x14ac:dyDescent="0.35">
      <c r="N367"/>
    </row>
    <row r="368" spans="14:14" x14ac:dyDescent="0.35">
      <c r="N368"/>
    </row>
    <row r="369" spans="14:14" x14ac:dyDescent="0.35">
      <c r="N369"/>
    </row>
    <row r="370" spans="14:14" x14ac:dyDescent="0.35">
      <c r="N370"/>
    </row>
    <row r="371" spans="14:14" x14ac:dyDescent="0.35">
      <c r="N371"/>
    </row>
    <row r="372" spans="14:14" x14ac:dyDescent="0.35">
      <c r="N372"/>
    </row>
    <row r="373" spans="14:14" x14ac:dyDescent="0.35">
      <c r="N373"/>
    </row>
    <row r="374" spans="14:14" x14ac:dyDescent="0.35">
      <c r="N374"/>
    </row>
    <row r="375" spans="14:14" x14ac:dyDescent="0.35">
      <c r="N375"/>
    </row>
    <row r="376" spans="14:14" x14ac:dyDescent="0.35">
      <c r="N376"/>
    </row>
    <row r="377" spans="14:14" x14ac:dyDescent="0.35">
      <c r="N377"/>
    </row>
    <row r="378" spans="14:14" x14ac:dyDescent="0.35">
      <c r="N378"/>
    </row>
    <row r="379" spans="14:14" x14ac:dyDescent="0.35">
      <c r="N379"/>
    </row>
    <row r="380" spans="14:14" x14ac:dyDescent="0.35">
      <c r="N380"/>
    </row>
    <row r="381" spans="14:14" x14ac:dyDescent="0.35">
      <c r="N381"/>
    </row>
    <row r="382" spans="14:14" x14ac:dyDescent="0.35">
      <c r="N382"/>
    </row>
    <row r="383" spans="14:14" x14ac:dyDescent="0.35">
      <c r="N383"/>
    </row>
    <row r="384" spans="14:14" x14ac:dyDescent="0.35">
      <c r="N384"/>
    </row>
    <row r="385" spans="14:14" x14ac:dyDescent="0.35">
      <c r="N385"/>
    </row>
    <row r="386" spans="14:14" x14ac:dyDescent="0.35">
      <c r="N386"/>
    </row>
    <row r="387" spans="14:14" x14ac:dyDescent="0.35">
      <c r="N387"/>
    </row>
    <row r="388" spans="14:14" x14ac:dyDescent="0.35">
      <c r="N388"/>
    </row>
    <row r="389" spans="14:14" x14ac:dyDescent="0.35">
      <c r="N389"/>
    </row>
    <row r="390" spans="14:14" x14ac:dyDescent="0.35">
      <c r="N390"/>
    </row>
    <row r="391" spans="14:14" x14ac:dyDescent="0.35">
      <c r="N391"/>
    </row>
    <row r="392" spans="14:14" x14ac:dyDescent="0.35">
      <c r="N392"/>
    </row>
    <row r="393" spans="14:14" x14ac:dyDescent="0.35">
      <c r="N393"/>
    </row>
    <row r="394" spans="14:14" x14ac:dyDescent="0.35">
      <c r="N394"/>
    </row>
    <row r="395" spans="14:14" x14ac:dyDescent="0.35">
      <c r="N395"/>
    </row>
    <row r="396" spans="14:14" x14ac:dyDescent="0.35">
      <c r="N396"/>
    </row>
    <row r="397" spans="14:14" x14ac:dyDescent="0.35">
      <c r="N397"/>
    </row>
    <row r="398" spans="14:14" x14ac:dyDescent="0.35">
      <c r="N398"/>
    </row>
    <row r="399" spans="14:14" x14ac:dyDescent="0.35">
      <c r="N399"/>
    </row>
    <row r="400" spans="14:14" x14ac:dyDescent="0.35">
      <c r="N400"/>
    </row>
    <row r="401" spans="14:14" x14ac:dyDescent="0.35">
      <c r="N401"/>
    </row>
    <row r="402" spans="14:14" x14ac:dyDescent="0.35">
      <c r="N402"/>
    </row>
    <row r="403" spans="14:14" x14ac:dyDescent="0.35">
      <c r="N403"/>
    </row>
    <row r="404" spans="14:14" x14ac:dyDescent="0.35">
      <c r="N404"/>
    </row>
    <row r="405" spans="14:14" x14ac:dyDescent="0.35">
      <c r="N405"/>
    </row>
    <row r="406" spans="14:14" x14ac:dyDescent="0.35">
      <c r="N406"/>
    </row>
    <row r="407" spans="14:14" x14ac:dyDescent="0.35">
      <c r="N407"/>
    </row>
    <row r="408" spans="14:14" x14ac:dyDescent="0.35">
      <c r="N408"/>
    </row>
    <row r="409" spans="14:14" x14ac:dyDescent="0.35">
      <c r="N409"/>
    </row>
    <row r="410" spans="14:14" x14ac:dyDescent="0.35">
      <c r="N410"/>
    </row>
    <row r="411" spans="14:14" x14ac:dyDescent="0.35">
      <c r="N411"/>
    </row>
    <row r="412" spans="14:14" x14ac:dyDescent="0.35">
      <c r="N412"/>
    </row>
    <row r="413" spans="14:14" x14ac:dyDescent="0.35">
      <c r="N413"/>
    </row>
    <row r="414" spans="14:14" x14ac:dyDescent="0.35">
      <c r="N414"/>
    </row>
    <row r="415" spans="14:14" x14ac:dyDescent="0.35">
      <c r="N415"/>
    </row>
    <row r="416" spans="14:14" x14ac:dyDescent="0.35">
      <c r="N416"/>
    </row>
    <row r="417" spans="14:14" x14ac:dyDescent="0.35">
      <c r="N417"/>
    </row>
    <row r="418" spans="14:14" x14ac:dyDescent="0.35">
      <c r="N418"/>
    </row>
    <row r="419" spans="14:14" x14ac:dyDescent="0.35">
      <c r="N419"/>
    </row>
    <row r="420" spans="14:14" x14ac:dyDescent="0.35">
      <c r="N420"/>
    </row>
    <row r="421" spans="14:14" x14ac:dyDescent="0.35">
      <c r="N421"/>
    </row>
    <row r="422" spans="14:14" x14ac:dyDescent="0.35">
      <c r="N422"/>
    </row>
    <row r="423" spans="14:14" x14ac:dyDescent="0.35">
      <c r="N423"/>
    </row>
    <row r="424" spans="14:14" x14ac:dyDescent="0.35">
      <c r="N424"/>
    </row>
    <row r="425" spans="14:14" x14ac:dyDescent="0.35">
      <c r="N425"/>
    </row>
    <row r="426" spans="14:14" x14ac:dyDescent="0.35">
      <c r="N426"/>
    </row>
    <row r="427" spans="14:14" x14ac:dyDescent="0.35">
      <c r="N427"/>
    </row>
    <row r="428" spans="14:14" x14ac:dyDescent="0.35">
      <c r="N428"/>
    </row>
    <row r="429" spans="14:14" x14ac:dyDescent="0.35">
      <c r="N429"/>
    </row>
    <row r="430" spans="14:14" x14ac:dyDescent="0.35">
      <c r="N430"/>
    </row>
    <row r="431" spans="14:14" x14ac:dyDescent="0.35">
      <c r="N431"/>
    </row>
    <row r="432" spans="14:14" x14ac:dyDescent="0.35">
      <c r="N432"/>
    </row>
    <row r="433" spans="14:14" x14ac:dyDescent="0.35">
      <c r="N433"/>
    </row>
    <row r="434" spans="14:14" x14ac:dyDescent="0.35">
      <c r="N434"/>
    </row>
    <row r="435" spans="14:14" x14ac:dyDescent="0.35">
      <c r="N435"/>
    </row>
    <row r="436" spans="14:14" x14ac:dyDescent="0.35">
      <c r="N436"/>
    </row>
    <row r="437" spans="14:14" x14ac:dyDescent="0.35">
      <c r="N437"/>
    </row>
    <row r="438" spans="14:14" x14ac:dyDescent="0.35">
      <c r="N438"/>
    </row>
    <row r="439" spans="14:14" x14ac:dyDescent="0.35">
      <c r="N439"/>
    </row>
    <row r="440" spans="14:14" x14ac:dyDescent="0.35">
      <c r="N440"/>
    </row>
    <row r="441" spans="14:14" x14ac:dyDescent="0.35">
      <c r="N441"/>
    </row>
    <row r="442" spans="14:14" x14ac:dyDescent="0.35">
      <c r="N442"/>
    </row>
    <row r="443" spans="14:14" x14ac:dyDescent="0.35">
      <c r="N443"/>
    </row>
    <row r="444" spans="14:14" x14ac:dyDescent="0.35">
      <c r="N444"/>
    </row>
    <row r="445" spans="14:14" x14ac:dyDescent="0.35">
      <c r="N445"/>
    </row>
    <row r="446" spans="14:14" x14ac:dyDescent="0.35">
      <c r="N446"/>
    </row>
    <row r="447" spans="14:14" x14ac:dyDescent="0.35">
      <c r="N447"/>
    </row>
    <row r="448" spans="14:14" x14ac:dyDescent="0.35">
      <c r="N448"/>
    </row>
    <row r="449" spans="14:14" x14ac:dyDescent="0.35">
      <c r="N449"/>
    </row>
    <row r="450" spans="14:14" x14ac:dyDescent="0.35">
      <c r="N450"/>
    </row>
    <row r="451" spans="14:14" x14ac:dyDescent="0.35">
      <c r="N451"/>
    </row>
    <row r="452" spans="14:14" x14ac:dyDescent="0.35">
      <c r="N452"/>
    </row>
    <row r="453" spans="14:14" x14ac:dyDescent="0.35">
      <c r="N453"/>
    </row>
    <row r="454" spans="14:14" x14ac:dyDescent="0.35">
      <c r="N454"/>
    </row>
    <row r="455" spans="14:14" x14ac:dyDescent="0.35">
      <c r="N455"/>
    </row>
    <row r="456" spans="14:14" x14ac:dyDescent="0.35">
      <c r="N456"/>
    </row>
    <row r="457" spans="14:14" x14ac:dyDescent="0.35">
      <c r="N457"/>
    </row>
    <row r="458" spans="14:14" x14ac:dyDescent="0.35">
      <c r="N458"/>
    </row>
    <row r="459" spans="14:14" x14ac:dyDescent="0.35">
      <c r="N459"/>
    </row>
    <row r="460" spans="14:14" x14ac:dyDescent="0.35">
      <c r="N460"/>
    </row>
    <row r="461" spans="14:14" x14ac:dyDescent="0.35">
      <c r="N461"/>
    </row>
    <row r="462" spans="14:14" x14ac:dyDescent="0.35">
      <c r="N462"/>
    </row>
    <row r="463" spans="14:14" x14ac:dyDescent="0.35">
      <c r="N463"/>
    </row>
    <row r="464" spans="14:14" x14ac:dyDescent="0.35">
      <c r="N464"/>
    </row>
    <row r="465" spans="14:14" x14ac:dyDescent="0.35">
      <c r="N465"/>
    </row>
    <row r="466" spans="14:14" x14ac:dyDescent="0.35">
      <c r="N466"/>
    </row>
    <row r="467" spans="14:14" x14ac:dyDescent="0.35">
      <c r="N467"/>
    </row>
    <row r="468" spans="14:14" x14ac:dyDescent="0.35">
      <c r="N468"/>
    </row>
    <row r="469" spans="14:14" x14ac:dyDescent="0.35">
      <c r="N469"/>
    </row>
    <row r="470" spans="14:14" x14ac:dyDescent="0.35">
      <c r="N470"/>
    </row>
    <row r="471" spans="14:14" x14ac:dyDescent="0.35">
      <c r="N471"/>
    </row>
    <row r="472" spans="14:14" x14ac:dyDescent="0.35">
      <c r="N472"/>
    </row>
    <row r="473" spans="14:14" x14ac:dyDescent="0.35">
      <c r="N473"/>
    </row>
    <row r="474" spans="14:14" x14ac:dyDescent="0.35">
      <c r="N474"/>
    </row>
    <row r="475" spans="14:14" x14ac:dyDescent="0.35">
      <c r="N475"/>
    </row>
    <row r="476" spans="14:14" x14ac:dyDescent="0.35">
      <c r="N476"/>
    </row>
    <row r="477" spans="14:14" x14ac:dyDescent="0.35">
      <c r="N477"/>
    </row>
    <row r="478" spans="14:14" x14ac:dyDescent="0.35">
      <c r="N478"/>
    </row>
    <row r="479" spans="14:14" x14ac:dyDescent="0.35">
      <c r="N479"/>
    </row>
    <row r="480" spans="14:14" x14ac:dyDescent="0.35">
      <c r="N480"/>
    </row>
    <row r="481" spans="14:14" x14ac:dyDescent="0.35">
      <c r="N481"/>
    </row>
    <row r="482" spans="14:14" x14ac:dyDescent="0.35">
      <c r="N482"/>
    </row>
    <row r="483" spans="14:14" x14ac:dyDescent="0.35">
      <c r="N483"/>
    </row>
    <row r="484" spans="14:14" x14ac:dyDescent="0.35">
      <c r="N484"/>
    </row>
    <row r="485" spans="14:14" x14ac:dyDescent="0.35">
      <c r="N485"/>
    </row>
    <row r="486" spans="14:14" x14ac:dyDescent="0.35">
      <c r="N486"/>
    </row>
    <row r="487" spans="14:14" x14ac:dyDescent="0.35">
      <c r="N487"/>
    </row>
    <row r="488" spans="14:14" x14ac:dyDescent="0.35">
      <c r="N488"/>
    </row>
    <row r="489" spans="14:14" x14ac:dyDescent="0.35">
      <c r="N489"/>
    </row>
    <row r="490" spans="14:14" x14ac:dyDescent="0.35">
      <c r="N490"/>
    </row>
    <row r="491" spans="14:14" x14ac:dyDescent="0.35">
      <c r="N491"/>
    </row>
    <row r="492" spans="14:14" x14ac:dyDescent="0.35">
      <c r="N492"/>
    </row>
    <row r="493" spans="14:14" x14ac:dyDescent="0.35">
      <c r="N493"/>
    </row>
    <row r="494" spans="14:14" x14ac:dyDescent="0.35">
      <c r="N494"/>
    </row>
    <row r="495" spans="14:14" x14ac:dyDescent="0.35">
      <c r="N495"/>
    </row>
    <row r="496" spans="14:14" x14ac:dyDescent="0.35">
      <c r="N496"/>
    </row>
    <row r="497" spans="14:14" x14ac:dyDescent="0.35">
      <c r="N497"/>
    </row>
    <row r="498" spans="14:14" x14ac:dyDescent="0.35">
      <c r="N498"/>
    </row>
    <row r="499" spans="14:14" x14ac:dyDescent="0.35">
      <c r="N499"/>
    </row>
    <row r="500" spans="14:14" x14ac:dyDescent="0.35">
      <c r="N500"/>
    </row>
    <row r="501" spans="14:14" x14ac:dyDescent="0.35">
      <c r="N501"/>
    </row>
    <row r="502" spans="14:14" x14ac:dyDescent="0.35">
      <c r="N502"/>
    </row>
    <row r="503" spans="14:14" x14ac:dyDescent="0.35">
      <c r="N503"/>
    </row>
    <row r="504" spans="14:14" x14ac:dyDescent="0.35">
      <c r="N504"/>
    </row>
    <row r="505" spans="14:14" x14ac:dyDescent="0.35">
      <c r="N505"/>
    </row>
    <row r="506" spans="14:14" x14ac:dyDescent="0.35">
      <c r="N506"/>
    </row>
    <row r="507" spans="14:14" x14ac:dyDescent="0.35">
      <c r="N507"/>
    </row>
    <row r="508" spans="14:14" x14ac:dyDescent="0.35">
      <c r="N508"/>
    </row>
    <row r="509" spans="14:14" x14ac:dyDescent="0.35">
      <c r="N509"/>
    </row>
    <row r="510" spans="14:14" x14ac:dyDescent="0.35">
      <c r="N510"/>
    </row>
    <row r="511" spans="14:14" x14ac:dyDescent="0.35">
      <c r="N511"/>
    </row>
    <row r="512" spans="14:14" x14ac:dyDescent="0.35">
      <c r="N512"/>
    </row>
    <row r="513" spans="14:14" x14ac:dyDescent="0.35">
      <c r="N513"/>
    </row>
    <row r="514" spans="14:14" x14ac:dyDescent="0.35">
      <c r="N514"/>
    </row>
    <row r="515" spans="14:14" x14ac:dyDescent="0.35">
      <c r="N515"/>
    </row>
    <row r="516" spans="14:14" x14ac:dyDescent="0.35">
      <c r="N516"/>
    </row>
    <row r="517" spans="14:14" x14ac:dyDescent="0.35">
      <c r="N517"/>
    </row>
    <row r="518" spans="14:14" x14ac:dyDescent="0.35">
      <c r="N518"/>
    </row>
    <row r="519" spans="14:14" x14ac:dyDescent="0.35">
      <c r="N519"/>
    </row>
    <row r="520" spans="14:14" x14ac:dyDescent="0.35">
      <c r="N520"/>
    </row>
    <row r="521" spans="14:14" x14ac:dyDescent="0.35">
      <c r="N521"/>
    </row>
    <row r="522" spans="14:14" x14ac:dyDescent="0.35">
      <c r="N522"/>
    </row>
    <row r="523" spans="14:14" x14ac:dyDescent="0.35">
      <c r="N523"/>
    </row>
    <row r="524" spans="14:14" x14ac:dyDescent="0.35">
      <c r="N524"/>
    </row>
    <row r="525" spans="14:14" x14ac:dyDescent="0.35">
      <c r="N525"/>
    </row>
    <row r="526" spans="14:14" x14ac:dyDescent="0.35">
      <c r="N526"/>
    </row>
    <row r="527" spans="14:14" x14ac:dyDescent="0.35">
      <c r="N527"/>
    </row>
    <row r="528" spans="14:14" x14ac:dyDescent="0.35">
      <c r="N528"/>
    </row>
    <row r="529" spans="14:14" x14ac:dyDescent="0.35">
      <c r="N529"/>
    </row>
    <row r="530" spans="14:14" x14ac:dyDescent="0.35">
      <c r="N530"/>
    </row>
    <row r="531" spans="14:14" x14ac:dyDescent="0.35">
      <c r="N531"/>
    </row>
    <row r="532" spans="14:14" x14ac:dyDescent="0.35">
      <c r="N532"/>
    </row>
    <row r="533" spans="14:14" x14ac:dyDescent="0.35">
      <c r="N533"/>
    </row>
    <row r="534" spans="14:14" x14ac:dyDescent="0.35">
      <c r="N534"/>
    </row>
    <row r="535" spans="14:14" x14ac:dyDescent="0.35">
      <c r="N535"/>
    </row>
    <row r="536" spans="14:14" x14ac:dyDescent="0.35">
      <c r="N536"/>
    </row>
    <row r="537" spans="14:14" x14ac:dyDescent="0.35">
      <c r="N537"/>
    </row>
    <row r="538" spans="14:14" x14ac:dyDescent="0.35">
      <c r="N538"/>
    </row>
    <row r="539" spans="14:14" x14ac:dyDescent="0.35">
      <c r="N539"/>
    </row>
    <row r="540" spans="14:14" x14ac:dyDescent="0.35">
      <c r="N540"/>
    </row>
    <row r="541" spans="14:14" x14ac:dyDescent="0.35">
      <c r="N541"/>
    </row>
    <row r="542" spans="14:14" x14ac:dyDescent="0.35">
      <c r="N542"/>
    </row>
    <row r="543" spans="14:14" x14ac:dyDescent="0.35">
      <c r="N543"/>
    </row>
    <row r="544" spans="14:14" x14ac:dyDescent="0.35">
      <c r="N544"/>
    </row>
    <row r="545" spans="14:14" x14ac:dyDescent="0.35">
      <c r="N545"/>
    </row>
    <row r="546" spans="14:14" x14ac:dyDescent="0.35">
      <c r="N546"/>
    </row>
    <row r="547" spans="14:14" x14ac:dyDescent="0.35">
      <c r="N547"/>
    </row>
    <row r="548" spans="14:14" x14ac:dyDescent="0.35">
      <c r="N548"/>
    </row>
    <row r="549" spans="14:14" x14ac:dyDescent="0.35">
      <c r="N549"/>
    </row>
    <row r="550" spans="14:14" x14ac:dyDescent="0.35">
      <c r="N550"/>
    </row>
    <row r="551" spans="14:14" x14ac:dyDescent="0.35">
      <c r="N551"/>
    </row>
    <row r="552" spans="14:14" x14ac:dyDescent="0.35">
      <c r="N552"/>
    </row>
    <row r="553" spans="14:14" x14ac:dyDescent="0.35">
      <c r="N553"/>
    </row>
    <row r="554" spans="14:14" x14ac:dyDescent="0.35">
      <c r="N554"/>
    </row>
    <row r="555" spans="14:14" x14ac:dyDescent="0.35">
      <c r="N555"/>
    </row>
    <row r="556" spans="14:14" x14ac:dyDescent="0.35">
      <c r="N556"/>
    </row>
    <row r="557" spans="14:14" x14ac:dyDescent="0.35">
      <c r="N557"/>
    </row>
    <row r="558" spans="14:14" x14ac:dyDescent="0.35">
      <c r="N558"/>
    </row>
    <row r="559" spans="14:14" x14ac:dyDescent="0.35">
      <c r="N559"/>
    </row>
    <row r="560" spans="14:14" x14ac:dyDescent="0.35">
      <c r="N560"/>
    </row>
    <row r="561" spans="14:14" x14ac:dyDescent="0.35">
      <c r="N561"/>
    </row>
    <row r="562" spans="14:14" x14ac:dyDescent="0.35">
      <c r="N562"/>
    </row>
    <row r="563" spans="14:14" x14ac:dyDescent="0.35">
      <c r="N563"/>
    </row>
    <row r="564" spans="14:14" x14ac:dyDescent="0.35">
      <c r="N564"/>
    </row>
    <row r="565" spans="14:14" x14ac:dyDescent="0.35">
      <c r="N565"/>
    </row>
    <row r="566" spans="14:14" x14ac:dyDescent="0.35">
      <c r="N566"/>
    </row>
    <row r="567" spans="14:14" x14ac:dyDescent="0.35">
      <c r="N567"/>
    </row>
    <row r="568" spans="14:14" x14ac:dyDescent="0.35">
      <c r="N568"/>
    </row>
    <row r="569" spans="14:14" x14ac:dyDescent="0.35">
      <c r="N569"/>
    </row>
    <row r="570" spans="14:14" x14ac:dyDescent="0.35">
      <c r="N570"/>
    </row>
    <row r="571" spans="14:14" x14ac:dyDescent="0.35">
      <c r="N571"/>
    </row>
    <row r="572" spans="14:14" x14ac:dyDescent="0.35">
      <c r="N572"/>
    </row>
    <row r="573" spans="14:14" x14ac:dyDescent="0.35">
      <c r="N573"/>
    </row>
    <row r="574" spans="14:14" x14ac:dyDescent="0.35">
      <c r="N574"/>
    </row>
    <row r="575" spans="14:14" x14ac:dyDescent="0.35">
      <c r="N575"/>
    </row>
    <row r="576" spans="14:14" x14ac:dyDescent="0.35">
      <c r="N576"/>
    </row>
    <row r="577" spans="14:14" x14ac:dyDescent="0.35">
      <c r="N577"/>
    </row>
    <row r="578" spans="14:14" x14ac:dyDescent="0.35">
      <c r="N578"/>
    </row>
    <row r="579" spans="14:14" x14ac:dyDescent="0.35">
      <c r="N579"/>
    </row>
    <row r="580" spans="14:14" x14ac:dyDescent="0.35">
      <c r="N580"/>
    </row>
    <row r="581" spans="14:14" x14ac:dyDescent="0.35">
      <c r="N581"/>
    </row>
    <row r="582" spans="14:14" x14ac:dyDescent="0.35">
      <c r="N582"/>
    </row>
    <row r="583" spans="14:14" x14ac:dyDescent="0.35">
      <c r="N583"/>
    </row>
    <row r="584" spans="14:14" x14ac:dyDescent="0.35">
      <c r="N584"/>
    </row>
    <row r="585" spans="14:14" x14ac:dyDescent="0.35">
      <c r="N585"/>
    </row>
    <row r="586" spans="14:14" x14ac:dyDescent="0.35">
      <c r="N586"/>
    </row>
    <row r="587" spans="14:14" x14ac:dyDescent="0.35">
      <c r="N587"/>
    </row>
    <row r="588" spans="14:14" x14ac:dyDescent="0.35">
      <c r="N588"/>
    </row>
    <row r="589" spans="14:14" x14ac:dyDescent="0.35">
      <c r="N589"/>
    </row>
    <row r="590" spans="14:14" x14ac:dyDescent="0.35">
      <c r="N590"/>
    </row>
    <row r="591" spans="14:14" x14ac:dyDescent="0.35">
      <c r="N591"/>
    </row>
    <row r="592" spans="14:14" x14ac:dyDescent="0.35">
      <c r="N592"/>
    </row>
    <row r="593" spans="14:14" x14ac:dyDescent="0.35">
      <c r="N593"/>
    </row>
    <row r="594" spans="14:14" x14ac:dyDescent="0.35">
      <c r="N594"/>
    </row>
    <row r="595" spans="14:14" x14ac:dyDescent="0.35">
      <c r="N595"/>
    </row>
    <row r="596" spans="14:14" x14ac:dyDescent="0.35">
      <c r="N596"/>
    </row>
    <row r="597" spans="14:14" x14ac:dyDescent="0.35">
      <c r="N597"/>
    </row>
    <row r="598" spans="14:14" x14ac:dyDescent="0.35">
      <c r="N598"/>
    </row>
    <row r="599" spans="14:14" x14ac:dyDescent="0.35">
      <c r="N599"/>
    </row>
    <row r="600" spans="14:14" x14ac:dyDescent="0.35">
      <c r="N600"/>
    </row>
    <row r="601" spans="14:14" x14ac:dyDescent="0.35">
      <c r="N601"/>
    </row>
    <row r="602" spans="14:14" x14ac:dyDescent="0.35">
      <c r="N602"/>
    </row>
    <row r="603" spans="14:14" x14ac:dyDescent="0.35">
      <c r="N603"/>
    </row>
    <row r="604" spans="14:14" x14ac:dyDescent="0.35">
      <c r="N604"/>
    </row>
    <row r="605" spans="14:14" x14ac:dyDescent="0.35">
      <c r="N605"/>
    </row>
    <row r="606" spans="14:14" x14ac:dyDescent="0.35">
      <c r="N606"/>
    </row>
    <row r="607" spans="14:14" x14ac:dyDescent="0.35">
      <c r="N607"/>
    </row>
    <row r="608" spans="14:14" x14ac:dyDescent="0.35">
      <c r="N608"/>
    </row>
    <row r="609" spans="14:14" x14ac:dyDescent="0.35">
      <c r="N609"/>
    </row>
    <row r="610" spans="14:14" x14ac:dyDescent="0.35">
      <c r="N610"/>
    </row>
    <row r="611" spans="14:14" x14ac:dyDescent="0.35">
      <c r="N611"/>
    </row>
    <row r="612" spans="14:14" x14ac:dyDescent="0.35">
      <c r="N612"/>
    </row>
    <row r="613" spans="14:14" x14ac:dyDescent="0.35">
      <c r="N613"/>
    </row>
    <row r="614" spans="14:14" x14ac:dyDescent="0.35">
      <c r="N614"/>
    </row>
    <row r="615" spans="14:14" x14ac:dyDescent="0.35">
      <c r="N615"/>
    </row>
    <row r="616" spans="14:14" x14ac:dyDescent="0.35">
      <c r="N616"/>
    </row>
    <row r="617" spans="14:14" x14ac:dyDescent="0.35">
      <c r="N617"/>
    </row>
    <row r="618" spans="14:14" x14ac:dyDescent="0.35">
      <c r="N618"/>
    </row>
    <row r="619" spans="14:14" x14ac:dyDescent="0.35">
      <c r="N619"/>
    </row>
    <row r="620" spans="14:14" x14ac:dyDescent="0.35">
      <c r="N620"/>
    </row>
    <row r="621" spans="14:14" x14ac:dyDescent="0.35">
      <c r="N621"/>
    </row>
    <row r="622" spans="14:14" x14ac:dyDescent="0.35">
      <c r="N622"/>
    </row>
    <row r="623" spans="14:14" x14ac:dyDescent="0.35">
      <c r="N623"/>
    </row>
    <row r="624" spans="14:14" x14ac:dyDescent="0.35">
      <c r="N624"/>
    </row>
    <row r="625" spans="14:14" x14ac:dyDescent="0.35">
      <c r="N625"/>
    </row>
    <row r="626" spans="14:14" x14ac:dyDescent="0.35">
      <c r="N626"/>
    </row>
    <row r="627" spans="14:14" x14ac:dyDescent="0.35">
      <c r="N627"/>
    </row>
    <row r="628" spans="14:14" x14ac:dyDescent="0.35">
      <c r="N628"/>
    </row>
    <row r="629" spans="14:14" x14ac:dyDescent="0.35">
      <c r="N629"/>
    </row>
    <row r="630" spans="14:14" x14ac:dyDescent="0.35">
      <c r="N630"/>
    </row>
    <row r="631" spans="14:14" x14ac:dyDescent="0.35">
      <c r="N631"/>
    </row>
    <row r="632" spans="14:14" x14ac:dyDescent="0.35">
      <c r="N632"/>
    </row>
    <row r="633" spans="14:14" x14ac:dyDescent="0.35">
      <c r="N633"/>
    </row>
    <row r="634" spans="14:14" x14ac:dyDescent="0.35">
      <c r="N634"/>
    </row>
    <row r="635" spans="14:14" x14ac:dyDescent="0.35">
      <c r="N635"/>
    </row>
    <row r="636" spans="14:14" x14ac:dyDescent="0.35">
      <c r="N636"/>
    </row>
    <row r="637" spans="14:14" x14ac:dyDescent="0.35">
      <c r="N637"/>
    </row>
    <row r="638" spans="14:14" x14ac:dyDescent="0.35">
      <c r="N638"/>
    </row>
    <row r="639" spans="14:14" x14ac:dyDescent="0.35">
      <c r="N639"/>
    </row>
    <row r="640" spans="14:14" x14ac:dyDescent="0.35">
      <c r="N640"/>
    </row>
    <row r="641" spans="14:14" x14ac:dyDescent="0.35">
      <c r="N641"/>
    </row>
    <row r="642" spans="14:14" x14ac:dyDescent="0.35">
      <c r="N642"/>
    </row>
    <row r="643" spans="14:14" x14ac:dyDescent="0.35">
      <c r="N643"/>
    </row>
    <row r="644" spans="14:14" x14ac:dyDescent="0.35">
      <c r="N644"/>
    </row>
    <row r="645" spans="14:14" x14ac:dyDescent="0.35">
      <c r="N645"/>
    </row>
    <row r="646" spans="14:14" x14ac:dyDescent="0.35">
      <c r="N646"/>
    </row>
    <row r="647" spans="14:14" x14ac:dyDescent="0.35">
      <c r="N647"/>
    </row>
    <row r="648" spans="14:14" x14ac:dyDescent="0.35">
      <c r="N648"/>
    </row>
    <row r="649" spans="14:14" x14ac:dyDescent="0.35">
      <c r="N649"/>
    </row>
    <row r="650" spans="14:14" x14ac:dyDescent="0.35">
      <c r="N650"/>
    </row>
    <row r="651" spans="14:14" x14ac:dyDescent="0.35">
      <c r="N651"/>
    </row>
    <row r="652" spans="14:14" x14ac:dyDescent="0.35">
      <c r="N652"/>
    </row>
    <row r="653" spans="14:14" x14ac:dyDescent="0.35">
      <c r="N653"/>
    </row>
    <row r="654" spans="14:14" x14ac:dyDescent="0.35">
      <c r="N654"/>
    </row>
    <row r="655" spans="14:14" x14ac:dyDescent="0.35">
      <c r="N655"/>
    </row>
    <row r="656" spans="14:14" x14ac:dyDescent="0.35">
      <c r="N656"/>
    </row>
    <row r="657" spans="14:14" x14ac:dyDescent="0.35">
      <c r="N657"/>
    </row>
    <row r="658" spans="14:14" x14ac:dyDescent="0.35">
      <c r="N658"/>
    </row>
    <row r="659" spans="14:14" x14ac:dyDescent="0.35">
      <c r="N659"/>
    </row>
    <row r="660" spans="14:14" x14ac:dyDescent="0.35">
      <c r="N660"/>
    </row>
    <row r="661" spans="14:14" x14ac:dyDescent="0.35">
      <c r="N661"/>
    </row>
    <row r="662" spans="14:14" x14ac:dyDescent="0.35">
      <c r="N662"/>
    </row>
    <row r="663" spans="14:14" x14ac:dyDescent="0.35">
      <c r="N663"/>
    </row>
    <row r="664" spans="14:14" x14ac:dyDescent="0.35">
      <c r="N664"/>
    </row>
    <row r="665" spans="14:14" x14ac:dyDescent="0.35">
      <c r="N665"/>
    </row>
    <row r="666" spans="14:14" x14ac:dyDescent="0.35">
      <c r="N666"/>
    </row>
    <row r="667" spans="14:14" x14ac:dyDescent="0.35">
      <c r="N667"/>
    </row>
    <row r="668" spans="14:14" x14ac:dyDescent="0.35">
      <c r="N668"/>
    </row>
    <row r="669" spans="14:14" x14ac:dyDescent="0.35">
      <c r="N669"/>
    </row>
    <row r="670" spans="14:14" x14ac:dyDescent="0.35">
      <c r="N670"/>
    </row>
    <row r="671" spans="14:14" x14ac:dyDescent="0.35">
      <c r="N671"/>
    </row>
    <row r="672" spans="14:14" x14ac:dyDescent="0.35">
      <c r="N672"/>
    </row>
    <row r="673" spans="14:14" x14ac:dyDescent="0.35">
      <c r="N673"/>
    </row>
    <row r="674" spans="14:14" x14ac:dyDescent="0.35">
      <c r="N674"/>
    </row>
    <row r="675" spans="14:14" x14ac:dyDescent="0.35">
      <c r="N675"/>
    </row>
    <row r="676" spans="14:14" x14ac:dyDescent="0.35">
      <c r="N676"/>
    </row>
    <row r="677" spans="14:14" x14ac:dyDescent="0.35">
      <c r="N677"/>
    </row>
    <row r="678" spans="14:14" x14ac:dyDescent="0.35">
      <c r="N678"/>
    </row>
    <row r="679" spans="14:14" x14ac:dyDescent="0.35">
      <c r="N679"/>
    </row>
    <row r="680" spans="14:14" x14ac:dyDescent="0.35">
      <c r="N680"/>
    </row>
    <row r="681" spans="14:14" x14ac:dyDescent="0.35">
      <c r="N681"/>
    </row>
    <row r="682" spans="14:14" x14ac:dyDescent="0.35">
      <c r="N682"/>
    </row>
    <row r="683" spans="14:14" x14ac:dyDescent="0.35">
      <c r="N683"/>
    </row>
    <row r="684" spans="14:14" x14ac:dyDescent="0.35">
      <c r="N684"/>
    </row>
    <row r="685" spans="14:14" x14ac:dyDescent="0.35">
      <c r="N685"/>
    </row>
    <row r="686" spans="14:14" x14ac:dyDescent="0.35">
      <c r="N686"/>
    </row>
    <row r="687" spans="14:14" x14ac:dyDescent="0.35">
      <c r="N687"/>
    </row>
    <row r="688" spans="14:14" x14ac:dyDescent="0.35">
      <c r="N688"/>
    </row>
    <row r="689" spans="14:14" x14ac:dyDescent="0.35">
      <c r="N689"/>
    </row>
    <row r="690" spans="14:14" x14ac:dyDescent="0.35">
      <c r="N690"/>
    </row>
    <row r="691" spans="14:14" x14ac:dyDescent="0.35">
      <c r="N691"/>
    </row>
    <row r="692" spans="14:14" x14ac:dyDescent="0.35">
      <c r="N692"/>
    </row>
    <row r="693" spans="14:14" x14ac:dyDescent="0.35">
      <c r="N693"/>
    </row>
    <row r="694" spans="14:14" x14ac:dyDescent="0.35">
      <c r="N694"/>
    </row>
    <row r="695" spans="14:14" x14ac:dyDescent="0.35">
      <c r="N695"/>
    </row>
    <row r="696" spans="14:14" x14ac:dyDescent="0.35">
      <c r="N696"/>
    </row>
    <row r="697" spans="14:14" x14ac:dyDescent="0.35">
      <c r="N697"/>
    </row>
    <row r="698" spans="14:14" x14ac:dyDescent="0.35">
      <c r="N698"/>
    </row>
    <row r="699" spans="14:14" x14ac:dyDescent="0.35">
      <c r="N699"/>
    </row>
    <row r="700" spans="14:14" x14ac:dyDescent="0.35">
      <c r="N700"/>
    </row>
    <row r="701" spans="14:14" x14ac:dyDescent="0.35">
      <c r="N701"/>
    </row>
    <row r="702" spans="14:14" x14ac:dyDescent="0.35">
      <c r="N702"/>
    </row>
    <row r="703" spans="14:14" x14ac:dyDescent="0.35">
      <c r="N703"/>
    </row>
    <row r="704" spans="14:14" x14ac:dyDescent="0.35">
      <c r="N704"/>
    </row>
    <row r="705" spans="14:14" x14ac:dyDescent="0.35">
      <c r="N705"/>
    </row>
    <row r="706" spans="14:14" x14ac:dyDescent="0.35">
      <c r="N706"/>
    </row>
    <row r="707" spans="14:14" x14ac:dyDescent="0.35">
      <c r="N707"/>
    </row>
    <row r="708" spans="14:14" x14ac:dyDescent="0.35">
      <c r="N708"/>
    </row>
    <row r="709" spans="14:14" x14ac:dyDescent="0.35">
      <c r="N709"/>
    </row>
    <row r="710" spans="14:14" x14ac:dyDescent="0.35">
      <c r="N710"/>
    </row>
    <row r="711" spans="14:14" x14ac:dyDescent="0.35">
      <c r="N711"/>
    </row>
    <row r="712" spans="14:14" x14ac:dyDescent="0.35">
      <c r="N712"/>
    </row>
    <row r="713" spans="14:14" x14ac:dyDescent="0.35">
      <c r="N713"/>
    </row>
    <row r="714" spans="14:14" x14ac:dyDescent="0.35">
      <c r="N714"/>
    </row>
    <row r="715" spans="14:14" x14ac:dyDescent="0.35">
      <c r="N715"/>
    </row>
    <row r="716" spans="14:14" x14ac:dyDescent="0.35">
      <c r="N716"/>
    </row>
    <row r="717" spans="14:14" x14ac:dyDescent="0.35">
      <c r="N717"/>
    </row>
    <row r="718" spans="14:14" x14ac:dyDescent="0.35">
      <c r="N718"/>
    </row>
    <row r="719" spans="14:14" x14ac:dyDescent="0.35">
      <c r="N719"/>
    </row>
    <row r="720" spans="14:14" x14ac:dyDescent="0.35">
      <c r="N720"/>
    </row>
    <row r="721" spans="14:14" x14ac:dyDescent="0.35">
      <c r="N721"/>
    </row>
    <row r="722" spans="14:14" x14ac:dyDescent="0.35">
      <c r="N722"/>
    </row>
    <row r="723" spans="14:14" x14ac:dyDescent="0.35">
      <c r="N723"/>
    </row>
    <row r="724" spans="14:14" x14ac:dyDescent="0.35">
      <c r="N724"/>
    </row>
    <row r="725" spans="14:14" x14ac:dyDescent="0.35">
      <c r="N725"/>
    </row>
    <row r="726" spans="14:14" x14ac:dyDescent="0.35">
      <c r="N726"/>
    </row>
    <row r="727" spans="14:14" x14ac:dyDescent="0.35">
      <c r="N727"/>
    </row>
    <row r="728" spans="14:14" x14ac:dyDescent="0.35">
      <c r="N728"/>
    </row>
    <row r="729" spans="14:14" x14ac:dyDescent="0.35">
      <c r="N729"/>
    </row>
    <row r="730" spans="14:14" x14ac:dyDescent="0.35">
      <c r="N730"/>
    </row>
    <row r="731" spans="14:14" x14ac:dyDescent="0.35">
      <c r="N731"/>
    </row>
    <row r="732" spans="14:14" x14ac:dyDescent="0.35">
      <c r="N732"/>
    </row>
    <row r="733" spans="14:14" x14ac:dyDescent="0.35">
      <c r="N733"/>
    </row>
    <row r="734" spans="14:14" x14ac:dyDescent="0.35">
      <c r="N734"/>
    </row>
    <row r="735" spans="14:14" x14ac:dyDescent="0.35">
      <c r="N735"/>
    </row>
    <row r="736" spans="14:14" x14ac:dyDescent="0.35">
      <c r="N736"/>
    </row>
    <row r="737" spans="14:14" x14ac:dyDescent="0.35">
      <c r="N737"/>
    </row>
    <row r="738" spans="14:14" x14ac:dyDescent="0.35">
      <c r="N738"/>
    </row>
    <row r="739" spans="14:14" x14ac:dyDescent="0.35">
      <c r="N739"/>
    </row>
    <row r="740" spans="14:14" x14ac:dyDescent="0.35">
      <c r="N740"/>
    </row>
    <row r="741" spans="14:14" x14ac:dyDescent="0.35">
      <c r="N741"/>
    </row>
    <row r="742" spans="14:14" x14ac:dyDescent="0.35">
      <c r="N742"/>
    </row>
    <row r="743" spans="14:14" x14ac:dyDescent="0.35">
      <c r="N743"/>
    </row>
    <row r="744" spans="14:14" x14ac:dyDescent="0.35">
      <c r="N744"/>
    </row>
    <row r="745" spans="14:14" x14ac:dyDescent="0.35">
      <c r="N745"/>
    </row>
    <row r="746" spans="14:14" x14ac:dyDescent="0.35">
      <c r="N746"/>
    </row>
    <row r="747" spans="14:14" x14ac:dyDescent="0.35">
      <c r="N747"/>
    </row>
    <row r="748" spans="14:14" x14ac:dyDescent="0.35">
      <c r="N748"/>
    </row>
    <row r="749" spans="14:14" x14ac:dyDescent="0.35">
      <c r="N749"/>
    </row>
    <row r="750" spans="14:14" x14ac:dyDescent="0.35">
      <c r="N750"/>
    </row>
    <row r="751" spans="14:14" x14ac:dyDescent="0.35">
      <c r="N751"/>
    </row>
    <row r="752" spans="14:14" x14ac:dyDescent="0.35">
      <c r="N752"/>
    </row>
    <row r="753" spans="14:14" x14ac:dyDescent="0.35">
      <c r="N753"/>
    </row>
    <row r="754" spans="14:14" x14ac:dyDescent="0.35">
      <c r="N754"/>
    </row>
    <row r="755" spans="14:14" x14ac:dyDescent="0.35">
      <c r="N755"/>
    </row>
    <row r="756" spans="14:14" x14ac:dyDescent="0.35">
      <c r="N756"/>
    </row>
    <row r="757" spans="14:14" x14ac:dyDescent="0.35">
      <c r="N757"/>
    </row>
    <row r="758" spans="14:14" x14ac:dyDescent="0.35">
      <c r="N758"/>
    </row>
    <row r="759" spans="14:14" x14ac:dyDescent="0.35">
      <c r="N759"/>
    </row>
    <row r="760" spans="14:14" x14ac:dyDescent="0.35">
      <c r="N760"/>
    </row>
    <row r="761" spans="14:14" x14ac:dyDescent="0.35">
      <c r="N761"/>
    </row>
    <row r="762" spans="14:14" x14ac:dyDescent="0.35">
      <c r="N762"/>
    </row>
    <row r="763" spans="14:14" x14ac:dyDescent="0.35">
      <c r="N763"/>
    </row>
    <row r="764" spans="14:14" x14ac:dyDescent="0.35">
      <c r="N764"/>
    </row>
    <row r="765" spans="14:14" x14ac:dyDescent="0.35">
      <c r="N765"/>
    </row>
    <row r="766" spans="14:14" x14ac:dyDescent="0.35">
      <c r="N766"/>
    </row>
    <row r="767" spans="14:14" x14ac:dyDescent="0.35">
      <c r="N767"/>
    </row>
    <row r="768" spans="14:14" x14ac:dyDescent="0.35">
      <c r="N768"/>
    </row>
    <row r="769" spans="14:14" x14ac:dyDescent="0.35">
      <c r="N769"/>
    </row>
    <row r="770" spans="14:14" x14ac:dyDescent="0.35">
      <c r="N770"/>
    </row>
    <row r="771" spans="14:14" x14ac:dyDescent="0.35">
      <c r="N771"/>
    </row>
    <row r="772" spans="14:14" x14ac:dyDescent="0.35">
      <c r="N772"/>
    </row>
    <row r="773" spans="14:14" x14ac:dyDescent="0.35">
      <c r="N773"/>
    </row>
    <row r="774" spans="14:14" x14ac:dyDescent="0.35">
      <c r="N774"/>
    </row>
    <row r="775" spans="14:14" x14ac:dyDescent="0.35">
      <c r="N775"/>
    </row>
    <row r="776" spans="14:14" x14ac:dyDescent="0.35">
      <c r="N776"/>
    </row>
    <row r="777" spans="14:14" x14ac:dyDescent="0.35">
      <c r="N777"/>
    </row>
    <row r="778" spans="14:14" x14ac:dyDescent="0.35">
      <c r="N778"/>
    </row>
    <row r="779" spans="14:14" x14ac:dyDescent="0.35">
      <c r="N779"/>
    </row>
    <row r="780" spans="14:14" x14ac:dyDescent="0.35">
      <c r="N780"/>
    </row>
    <row r="781" spans="14:14" x14ac:dyDescent="0.35">
      <c r="N781"/>
    </row>
    <row r="782" spans="14:14" x14ac:dyDescent="0.35">
      <c r="N782"/>
    </row>
    <row r="783" spans="14:14" x14ac:dyDescent="0.35">
      <c r="N783"/>
    </row>
    <row r="784" spans="14:14" x14ac:dyDescent="0.35">
      <c r="N784"/>
    </row>
    <row r="785" spans="14:14" x14ac:dyDescent="0.35">
      <c r="N785"/>
    </row>
    <row r="786" spans="14:14" x14ac:dyDescent="0.35">
      <c r="N786"/>
    </row>
    <row r="787" spans="14:14" x14ac:dyDescent="0.35">
      <c r="N787"/>
    </row>
    <row r="788" spans="14:14" x14ac:dyDescent="0.35">
      <c r="N788"/>
    </row>
    <row r="789" spans="14:14" x14ac:dyDescent="0.35">
      <c r="N789"/>
    </row>
    <row r="790" spans="14:14" x14ac:dyDescent="0.35">
      <c r="N790"/>
    </row>
    <row r="791" spans="14:14" x14ac:dyDescent="0.35">
      <c r="N791"/>
    </row>
    <row r="792" spans="14:14" x14ac:dyDescent="0.35">
      <c r="N792"/>
    </row>
    <row r="793" spans="14:14" x14ac:dyDescent="0.35">
      <c r="N793"/>
    </row>
    <row r="794" spans="14:14" x14ac:dyDescent="0.35">
      <c r="N794"/>
    </row>
    <row r="795" spans="14:14" x14ac:dyDescent="0.35">
      <c r="N795"/>
    </row>
    <row r="796" spans="14:14" x14ac:dyDescent="0.35">
      <c r="N796"/>
    </row>
    <row r="797" spans="14:14" x14ac:dyDescent="0.35">
      <c r="N797"/>
    </row>
    <row r="798" spans="14:14" x14ac:dyDescent="0.35">
      <c r="N798"/>
    </row>
    <row r="799" spans="14:14" x14ac:dyDescent="0.35">
      <c r="N799"/>
    </row>
    <row r="800" spans="14:14" x14ac:dyDescent="0.35">
      <c r="N800"/>
    </row>
    <row r="801" spans="14:14" x14ac:dyDescent="0.35">
      <c r="N801"/>
    </row>
    <row r="802" spans="14:14" x14ac:dyDescent="0.35">
      <c r="N802"/>
    </row>
    <row r="803" spans="14:14" x14ac:dyDescent="0.35">
      <c r="N803"/>
    </row>
    <row r="804" spans="14:14" x14ac:dyDescent="0.35">
      <c r="N804"/>
    </row>
    <row r="805" spans="14:14" x14ac:dyDescent="0.35">
      <c r="N805"/>
    </row>
    <row r="806" spans="14:14" x14ac:dyDescent="0.35">
      <c r="N806"/>
    </row>
    <row r="807" spans="14:14" x14ac:dyDescent="0.35">
      <c r="N807"/>
    </row>
    <row r="808" spans="14:14" x14ac:dyDescent="0.35">
      <c r="N808"/>
    </row>
    <row r="809" spans="14:14" x14ac:dyDescent="0.35">
      <c r="N809"/>
    </row>
    <row r="810" spans="14:14" x14ac:dyDescent="0.35">
      <c r="N810"/>
    </row>
    <row r="811" spans="14:14" x14ac:dyDescent="0.35">
      <c r="N811"/>
    </row>
    <row r="812" spans="14:14" x14ac:dyDescent="0.35">
      <c r="N812"/>
    </row>
    <row r="813" spans="14:14" x14ac:dyDescent="0.35">
      <c r="N813"/>
    </row>
    <row r="814" spans="14:14" x14ac:dyDescent="0.35">
      <c r="N814"/>
    </row>
    <row r="815" spans="14:14" x14ac:dyDescent="0.35">
      <c r="N815"/>
    </row>
    <row r="816" spans="14:14" x14ac:dyDescent="0.35">
      <c r="N816"/>
    </row>
    <row r="817" spans="14:14" x14ac:dyDescent="0.35">
      <c r="N817"/>
    </row>
    <row r="818" spans="14:14" x14ac:dyDescent="0.35">
      <c r="N818"/>
    </row>
    <row r="819" spans="14:14" x14ac:dyDescent="0.35">
      <c r="N819"/>
    </row>
    <row r="820" spans="14:14" x14ac:dyDescent="0.35">
      <c r="N820"/>
    </row>
    <row r="821" spans="14:14" x14ac:dyDescent="0.35">
      <c r="N821"/>
    </row>
    <row r="822" spans="14:14" x14ac:dyDescent="0.35">
      <c r="N822"/>
    </row>
    <row r="823" spans="14:14" x14ac:dyDescent="0.35">
      <c r="N823"/>
    </row>
    <row r="824" spans="14:14" x14ac:dyDescent="0.35">
      <c r="N824"/>
    </row>
    <row r="825" spans="14:14" x14ac:dyDescent="0.35">
      <c r="N825"/>
    </row>
    <row r="826" spans="14:14" x14ac:dyDescent="0.35">
      <c r="N826"/>
    </row>
    <row r="827" spans="14:14" x14ac:dyDescent="0.35">
      <c r="N827"/>
    </row>
    <row r="828" spans="14:14" x14ac:dyDescent="0.35">
      <c r="N828"/>
    </row>
    <row r="829" spans="14:14" x14ac:dyDescent="0.35">
      <c r="N829"/>
    </row>
    <row r="830" spans="14:14" x14ac:dyDescent="0.35">
      <c r="N830"/>
    </row>
    <row r="831" spans="14:14" x14ac:dyDescent="0.35">
      <c r="N831"/>
    </row>
    <row r="832" spans="14:14" x14ac:dyDescent="0.35">
      <c r="N832"/>
    </row>
    <row r="833" spans="14:14" x14ac:dyDescent="0.35">
      <c r="N833"/>
    </row>
    <row r="834" spans="14:14" x14ac:dyDescent="0.35">
      <c r="N834"/>
    </row>
    <row r="835" spans="14:14" x14ac:dyDescent="0.35">
      <c r="N835"/>
    </row>
    <row r="836" spans="14:14" x14ac:dyDescent="0.35">
      <c r="N836"/>
    </row>
    <row r="837" spans="14:14" x14ac:dyDescent="0.35">
      <c r="N837"/>
    </row>
    <row r="838" spans="14:14" x14ac:dyDescent="0.35">
      <c r="N838"/>
    </row>
    <row r="839" spans="14:14" x14ac:dyDescent="0.35">
      <c r="N839"/>
    </row>
    <row r="840" spans="14:14" x14ac:dyDescent="0.35">
      <c r="N840"/>
    </row>
    <row r="841" spans="14:14" x14ac:dyDescent="0.35">
      <c r="N841"/>
    </row>
    <row r="842" spans="14:14" x14ac:dyDescent="0.35">
      <c r="N842"/>
    </row>
    <row r="843" spans="14:14" x14ac:dyDescent="0.35">
      <c r="N843"/>
    </row>
    <row r="844" spans="14:14" x14ac:dyDescent="0.35">
      <c r="N844"/>
    </row>
    <row r="845" spans="14:14" x14ac:dyDescent="0.35">
      <c r="N845"/>
    </row>
    <row r="846" spans="14:14" x14ac:dyDescent="0.35">
      <c r="N846"/>
    </row>
    <row r="847" spans="14:14" x14ac:dyDescent="0.35">
      <c r="N847"/>
    </row>
    <row r="848" spans="14:14" x14ac:dyDescent="0.35">
      <c r="N848"/>
    </row>
    <row r="849" spans="14:14" x14ac:dyDescent="0.35">
      <c r="N849"/>
    </row>
    <row r="850" spans="14:14" x14ac:dyDescent="0.35">
      <c r="N850"/>
    </row>
    <row r="851" spans="14:14" x14ac:dyDescent="0.35">
      <c r="N851"/>
    </row>
    <row r="852" spans="14:14" x14ac:dyDescent="0.35">
      <c r="N852"/>
    </row>
    <row r="853" spans="14:14" x14ac:dyDescent="0.35">
      <c r="N853"/>
    </row>
    <row r="854" spans="14:14" x14ac:dyDescent="0.35">
      <c r="N854"/>
    </row>
    <row r="855" spans="14:14" x14ac:dyDescent="0.35">
      <c r="N855"/>
    </row>
    <row r="856" spans="14:14" x14ac:dyDescent="0.35">
      <c r="N856"/>
    </row>
    <row r="857" spans="14:14" x14ac:dyDescent="0.35">
      <c r="N857"/>
    </row>
    <row r="858" spans="14:14" x14ac:dyDescent="0.35">
      <c r="N858"/>
    </row>
    <row r="859" spans="14:14" x14ac:dyDescent="0.35">
      <c r="N859"/>
    </row>
    <row r="860" spans="14:14" x14ac:dyDescent="0.35">
      <c r="N860"/>
    </row>
    <row r="861" spans="14:14" x14ac:dyDescent="0.35">
      <c r="N861"/>
    </row>
    <row r="862" spans="14:14" x14ac:dyDescent="0.35">
      <c r="N862"/>
    </row>
    <row r="863" spans="14:14" x14ac:dyDescent="0.35">
      <c r="N863"/>
    </row>
    <row r="864" spans="14:14" x14ac:dyDescent="0.35">
      <c r="N864"/>
    </row>
    <row r="865" spans="14:14" x14ac:dyDescent="0.35">
      <c r="N865"/>
    </row>
    <row r="866" spans="14:14" x14ac:dyDescent="0.35">
      <c r="N866"/>
    </row>
    <row r="867" spans="14:14" x14ac:dyDescent="0.35">
      <c r="N867"/>
    </row>
    <row r="868" spans="14:14" x14ac:dyDescent="0.35">
      <c r="N868"/>
    </row>
    <row r="869" spans="14:14" x14ac:dyDescent="0.35">
      <c r="N869"/>
    </row>
    <row r="870" spans="14:14" x14ac:dyDescent="0.35">
      <c r="N870"/>
    </row>
    <row r="871" spans="14:14" x14ac:dyDescent="0.35">
      <c r="N871"/>
    </row>
    <row r="872" spans="14:14" x14ac:dyDescent="0.35">
      <c r="N872"/>
    </row>
    <row r="873" spans="14:14" x14ac:dyDescent="0.35">
      <c r="N873"/>
    </row>
    <row r="874" spans="14:14" x14ac:dyDescent="0.35">
      <c r="N874"/>
    </row>
    <row r="875" spans="14:14" x14ac:dyDescent="0.35">
      <c r="N875"/>
    </row>
    <row r="876" spans="14:14" x14ac:dyDescent="0.35">
      <c r="N876"/>
    </row>
    <row r="877" spans="14:14" x14ac:dyDescent="0.35">
      <c r="N877"/>
    </row>
    <row r="878" spans="14:14" x14ac:dyDescent="0.35">
      <c r="N878"/>
    </row>
    <row r="879" spans="14:14" x14ac:dyDescent="0.35">
      <c r="N879"/>
    </row>
    <row r="880" spans="14:14" x14ac:dyDescent="0.35">
      <c r="N880"/>
    </row>
    <row r="881" spans="14:14" x14ac:dyDescent="0.35">
      <c r="N881"/>
    </row>
    <row r="882" spans="14:14" x14ac:dyDescent="0.35">
      <c r="N882"/>
    </row>
    <row r="883" spans="14:14" x14ac:dyDescent="0.35">
      <c r="N883"/>
    </row>
    <row r="884" spans="14:14" x14ac:dyDescent="0.35">
      <c r="N884"/>
    </row>
    <row r="885" spans="14:14" x14ac:dyDescent="0.35">
      <c r="N885"/>
    </row>
    <row r="886" spans="14:14" x14ac:dyDescent="0.35">
      <c r="N886"/>
    </row>
    <row r="887" spans="14:14" x14ac:dyDescent="0.35">
      <c r="N887"/>
    </row>
    <row r="888" spans="14:14" x14ac:dyDescent="0.35">
      <c r="N888"/>
    </row>
    <row r="889" spans="14:14" x14ac:dyDescent="0.35">
      <c r="N889"/>
    </row>
    <row r="890" spans="14:14" x14ac:dyDescent="0.35">
      <c r="N890"/>
    </row>
    <row r="891" spans="14:14" x14ac:dyDescent="0.35">
      <c r="N891"/>
    </row>
    <row r="892" spans="14:14" x14ac:dyDescent="0.35">
      <c r="N892"/>
    </row>
    <row r="893" spans="14:14" x14ac:dyDescent="0.35">
      <c r="N893"/>
    </row>
    <row r="894" spans="14:14" x14ac:dyDescent="0.35">
      <c r="N894"/>
    </row>
    <row r="895" spans="14:14" x14ac:dyDescent="0.35">
      <c r="N895"/>
    </row>
    <row r="896" spans="14:14" x14ac:dyDescent="0.35">
      <c r="N896"/>
    </row>
    <row r="897" spans="14:14" x14ac:dyDescent="0.35">
      <c r="N897"/>
    </row>
    <row r="898" spans="14:14" x14ac:dyDescent="0.35">
      <c r="N898"/>
    </row>
    <row r="899" spans="14:14" x14ac:dyDescent="0.35">
      <c r="N899"/>
    </row>
    <row r="900" spans="14:14" x14ac:dyDescent="0.35">
      <c r="N900"/>
    </row>
    <row r="901" spans="14:14" x14ac:dyDescent="0.35">
      <c r="N901"/>
    </row>
    <row r="902" spans="14:14" x14ac:dyDescent="0.35">
      <c r="N902"/>
    </row>
    <row r="903" spans="14:14" x14ac:dyDescent="0.35">
      <c r="N903"/>
    </row>
    <row r="904" spans="14:14" x14ac:dyDescent="0.35">
      <c r="N904"/>
    </row>
    <row r="905" spans="14:14" x14ac:dyDescent="0.35">
      <c r="N905"/>
    </row>
    <row r="906" spans="14:14" x14ac:dyDescent="0.35">
      <c r="N906"/>
    </row>
    <row r="907" spans="14:14" x14ac:dyDescent="0.35">
      <c r="N907"/>
    </row>
    <row r="908" spans="14:14" x14ac:dyDescent="0.35">
      <c r="N908"/>
    </row>
    <row r="909" spans="14:14" x14ac:dyDescent="0.35">
      <c r="N909"/>
    </row>
    <row r="910" spans="14:14" x14ac:dyDescent="0.35">
      <c r="N910"/>
    </row>
    <row r="911" spans="14:14" x14ac:dyDescent="0.35">
      <c r="N911"/>
    </row>
    <row r="912" spans="14:14" x14ac:dyDescent="0.35">
      <c r="N912"/>
    </row>
    <row r="913" spans="14:14" x14ac:dyDescent="0.35">
      <c r="N913"/>
    </row>
    <row r="914" spans="14:14" x14ac:dyDescent="0.35">
      <c r="N914"/>
    </row>
    <row r="915" spans="14:14" x14ac:dyDescent="0.35">
      <c r="N915"/>
    </row>
    <row r="916" spans="14:14" x14ac:dyDescent="0.35">
      <c r="N916"/>
    </row>
    <row r="917" spans="14:14" x14ac:dyDescent="0.35">
      <c r="N917"/>
    </row>
    <row r="918" spans="14:14" x14ac:dyDescent="0.35">
      <c r="N918"/>
    </row>
    <row r="919" spans="14:14" x14ac:dyDescent="0.35">
      <c r="N919"/>
    </row>
    <row r="920" spans="14:14" x14ac:dyDescent="0.35">
      <c r="N920"/>
    </row>
    <row r="921" spans="14:14" x14ac:dyDescent="0.35">
      <c r="N921"/>
    </row>
    <row r="922" spans="14:14" x14ac:dyDescent="0.35">
      <c r="N922"/>
    </row>
    <row r="923" spans="14:14" x14ac:dyDescent="0.35">
      <c r="N923"/>
    </row>
    <row r="924" spans="14:14" x14ac:dyDescent="0.35">
      <c r="N924"/>
    </row>
    <row r="925" spans="14:14" x14ac:dyDescent="0.35">
      <c r="N925"/>
    </row>
    <row r="926" spans="14:14" x14ac:dyDescent="0.35">
      <c r="N926"/>
    </row>
    <row r="927" spans="14:14" x14ac:dyDescent="0.35">
      <c r="N927"/>
    </row>
    <row r="928" spans="14:14" x14ac:dyDescent="0.35">
      <c r="N928"/>
    </row>
    <row r="929" spans="14:14" x14ac:dyDescent="0.35">
      <c r="N929"/>
    </row>
    <row r="930" spans="14:14" x14ac:dyDescent="0.35">
      <c r="N930"/>
    </row>
    <row r="931" spans="14:14" x14ac:dyDescent="0.35">
      <c r="N931"/>
    </row>
    <row r="932" spans="14:14" x14ac:dyDescent="0.35">
      <c r="N932"/>
    </row>
    <row r="933" spans="14:14" x14ac:dyDescent="0.35">
      <c r="N933"/>
    </row>
    <row r="934" spans="14:14" x14ac:dyDescent="0.35">
      <c r="N934"/>
    </row>
    <row r="935" spans="14:14" x14ac:dyDescent="0.35">
      <c r="N935"/>
    </row>
    <row r="936" spans="14:14" x14ac:dyDescent="0.35">
      <c r="N936"/>
    </row>
    <row r="937" spans="14:14" x14ac:dyDescent="0.35">
      <c r="N937"/>
    </row>
    <row r="938" spans="14:14" x14ac:dyDescent="0.35">
      <c r="N938"/>
    </row>
    <row r="939" spans="14:14" x14ac:dyDescent="0.35">
      <c r="N939"/>
    </row>
    <row r="940" spans="14:14" x14ac:dyDescent="0.35">
      <c r="N940"/>
    </row>
    <row r="941" spans="14:14" x14ac:dyDescent="0.35">
      <c r="N941"/>
    </row>
    <row r="942" spans="14:14" x14ac:dyDescent="0.35">
      <c r="N942"/>
    </row>
    <row r="943" spans="14:14" x14ac:dyDescent="0.35">
      <c r="N943"/>
    </row>
    <row r="944" spans="14:14" x14ac:dyDescent="0.35">
      <c r="N944"/>
    </row>
    <row r="945" spans="14:14" x14ac:dyDescent="0.35">
      <c r="N945"/>
    </row>
    <row r="946" spans="14:14" x14ac:dyDescent="0.35">
      <c r="N946"/>
    </row>
    <row r="947" spans="14:14" x14ac:dyDescent="0.35">
      <c r="N947"/>
    </row>
    <row r="948" spans="14:14" x14ac:dyDescent="0.35">
      <c r="N948"/>
    </row>
    <row r="949" spans="14:14" x14ac:dyDescent="0.35">
      <c r="N949"/>
    </row>
    <row r="950" spans="14:14" x14ac:dyDescent="0.35">
      <c r="N950"/>
    </row>
    <row r="951" spans="14:14" x14ac:dyDescent="0.35">
      <c r="N951"/>
    </row>
    <row r="952" spans="14:14" x14ac:dyDescent="0.35">
      <c r="N952"/>
    </row>
    <row r="953" spans="14:14" x14ac:dyDescent="0.35">
      <c r="N953"/>
    </row>
    <row r="954" spans="14:14" x14ac:dyDescent="0.35">
      <c r="N954"/>
    </row>
    <row r="955" spans="14:14" x14ac:dyDescent="0.35">
      <c r="N955"/>
    </row>
    <row r="956" spans="14:14" x14ac:dyDescent="0.35">
      <c r="N956"/>
    </row>
    <row r="957" spans="14:14" x14ac:dyDescent="0.35">
      <c r="N957"/>
    </row>
    <row r="958" spans="14:14" x14ac:dyDescent="0.35">
      <c r="N958"/>
    </row>
    <row r="959" spans="14:14" x14ac:dyDescent="0.35">
      <c r="N959"/>
    </row>
    <row r="960" spans="14:14" x14ac:dyDescent="0.35">
      <c r="N960"/>
    </row>
    <row r="961" spans="14:14" x14ac:dyDescent="0.35">
      <c r="N961"/>
    </row>
    <row r="962" spans="14:14" x14ac:dyDescent="0.35">
      <c r="N962"/>
    </row>
    <row r="963" spans="14:14" x14ac:dyDescent="0.35">
      <c r="N963"/>
    </row>
    <row r="964" spans="14:14" x14ac:dyDescent="0.35">
      <c r="N964"/>
    </row>
    <row r="965" spans="14:14" x14ac:dyDescent="0.35">
      <c r="N965"/>
    </row>
    <row r="966" spans="14:14" x14ac:dyDescent="0.35">
      <c r="N966"/>
    </row>
    <row r="967" spans="14:14" x14ac:dyDescent="0.35">
      <c r="N967"/>
    </row>
    <row r="968" spans="14:14" x14ac:dyDescent="0.35">
      <c r="N968"/>
    </row>
    <row r="969" spans="14:14" x14ac:dyDescent="0.35">
      <c r="N969"/>
    </row>
    <row r="970" spans="14:14" x14ac:dyDescent="0.35">
      <c r="N970"/>
    </row>
    <row r="971" spans="14:14" x14ac:dyDescent="0.35">
      <c r="N971"/>
    </row>
    <row r="972" spans="14:14" x14ac:dyDescent="0.35">
      <c r="N972"/>
    </row>
    <row r="973" spans="14:14" x14ac:dyDescent="0.35">
      <c r="N973"/>
    </row>
    <row r="974" spans="14:14" x14ac:dyDescent="0.35">
      <c r="N974"/>
    </row>
    <row r="975" spans="14:14" x14ac:dyDescent="0.35">
      <c r="N975"/>
    </row>
    <row r="976" spans="14:14" x14ac:dyDescent="0.35">
      <c r="N976"/>
    </row>
    <row r="977" spans="14:14" x14ac:dyDescent="0.35">
      <c r="N977"/>
    </row>
    <row r="978" spans="14:14" x14ac:dyDescent="0.35">
      <c r="N978"/>
    </row>
    <row r="979" spans="14:14" x14ac:dyDescent="0.35">
      <c r="N979"/>
    </row>
    <row r="980" spans="14:14" x14ac:dyDescent="0.35">
      <c r="N980"/>
    </row>
    <row r="981" spans="14:14" x14ac:dyDescent="0.35">
      <c r="N981"/>
    </row>
    <row r="982" spans="14:14" x14ac:dyDescent="0.35">
      <c r="N982"/>
    </row>
    <row r="983" spans="14:14" x14ac:dyDescent="0.35">
      <c r="N983"/>
    </row>
    <row r="984" spans="14:14" x14ac:dyDescent="0.35">
      <c r="N984"/>
    </row>
    <row r="985" spans="14:14" x14ac:dyDescent="0.35">
      <c r="N985"/>
    </row>
    <row r="986" spans="14:14" x14ac:dyDescent="0.35">
      <c r="N986"/>
    </row>
    <row r="987" spans="14:14" x14ac:dyDescent="0.35">
      <c r="N987"/>
    </row>
    <row r="988" spans="14:14" x14ac:dyDescent="0.35">
      <c r="N988"/>
    </row>
    <row r="989" spans="14:14" x14ac:dyDescent="0.35">
      <c r="N989"/>
    </row>
    <row r="990" spans="14:14" x14ac:dyDescent="0.35">
      <c r="N990"/>
    </row>
    <row r="991" spans="14:14" x14ac:dyDescent="0.35">
      <c r="N991"/>
    </row>
    <row r="992" spans="14:14" x14ac:dyDescent="0.35">
      <c r="N992"/>
    </row>
    <row r="993" spans="14:14" x14ac:dyDescent="0.35">
      <c r="N993"/>
    </row>
    <row r="994" spans="14:14" x14ac:dyDescent="0.35">
      <c r="N994"/>
    </row>
    <row r="995" spans="14:14" x14ac:dyDescent="0.35">
      <c r="N995"/>
    </row>
    <row r="996" spans="14:14" x14ac:dyDescent="0.35">
      <c r="N996"/>
    </row>
    <row r="997" spans="14:14" x14ac:dyDescent="0.35">
      <c r="N997"/>
    </row>
    <row r="998" spans="14:14" x14ac:dyDescent="0.35">
      <c r="N998"/>
    </row>
    <row r="999" spans="14:14" x14ac:dyDescent="0.35">
      <c r="N999"/>
    </row>
    <row r="1000" spans="14:14" x14ac:dyDescent="0.35">
      <c r="N1000"/>
    </row>
    <row r="1001" spans="14:14" x14ac:dyDescent="0.35">
      <c r="N1001"/>
    </row>
    <row r="1002" spans="14:14" x14ac:dyDescent="0.35">
      <c r="N1002"/>
    </row>
    <row r="1003" spans="14:14" x14ac:dyDescent="0.35">
      <c r="N1003"/>
    </row>
    <row r="1004" spans="14:14" x14ac:dyDescent="0.35">
      <c r="N1004"/>
    </row>
    <row r="1005" spans="14:14" x14ac:dyDescent="0.35">
      <c r="N1005"/>
    </row>
    <row r="1006" spans="14:14" x14ac:dyDescent="0.35">
      <c r="N1006"/>
    </row>
    <row r="1007" spans="14:14" x14ac:dyDescent="0.35">
      <c r="N1007"/>
    </row>
    <row r="1008" spans="14:14" x14ac:dyDescent="0.35">
      <c r="N1008"/>
    </row>
    <row r="1009" spans="14:14" x14ac:dyDescent="0.35">
      <c r="N1009"/>
    </row>
    <row r="1010" spans="14:14" x14ac:dyDescent="0.35">
      <c r="N1010"/>
    </row>
    <row r="1011" spans="14:14" x14ac:dyDescent="0.35">
      <c r="N1011"/>
    </row>
    <row r="1012" spans="14:14" x14ac:dyDescent="0.35">
      <c r="N1012"/>
    </row>
    <row r="1013" spans="14:14" x14ac:dyDescent="0.35">
      <c r="N1013"/>
    </row>
    <row r="1014" spans="14:14" x14ac:dyDescent="0.35">
      <c r="N1014"/>
    </row>
    <row r="1015" spans="14:14" x14ac:dyDescent="0.35">
      <c r="N1015"/>
    </row>
    <row r="1016" spans="14:14" x14ac:dyDescent="0.35">
      <c r="N1016"/>
    </row>
    <row r="1017" spans="14:14" x14ac:dyDescent="0.35">
      <c r="N1017"/>
    </row>
    <row r="1018" spans="14:14" x14ac:dyDescent="0.35">
      <c r="N1018"/>
    </row>
    <row r="1019" spans="14:14" x14ac:dyDescent="0.35">
      <c r="N1019"/>
    </row>
    <row r="1020" spans="14:14" x14ac:dyDescent="0.35">
      <c r="N1020"/>
    </row>
    <row r="1021" spans="14:14" x14ac:dyDescent="0.35">
      <c r="N1021"/>
    </row>
    <row r="1022" spans="14:14" x14ac:dyDescent="0.35">
      <c r="N1022"/>
    </row>
    <row r="1023" spans="14:14" x14ac:dyDescent="0.35">
      <c r="N1023"/>
    </row>
    <row r="1024" spans="14:14" x14ac:dyDescent="0.35">
      <c r="N1024"/>
    </row>
    <row r="1025" spans="14:14" x14ac:dyDescent="0.35">
      <c r="N1025"/>
    </row>
    <row r="1026" spans="14:14" x14ac:dyDescent="0.35">
      <c r="N1026"/>
    </row>
    <row r="1027" spans="14:14" x14ac:dyDescent="0.35">
      <c r="N1027"/>
    </row>
    <row r="1028" spans="14:14" x14ac:dyDescent="0.35">
      <c r="N1028"/>
    </row>
    <row r="1029" spans="14:14" x14ac:dyDescent="0.35">
      <c r="N1029"/>
    </row>
    <row r="1030" spans="14:14" x14ac:dyDescent="0.35">
      <c r="N1030"/>
    </row>
    <row r="1031" spans="14:14" x14ac:dyDescent="0.35">
      <c r="N1031"/>
    </row>
    <row r="1032" spans="14:14" x14ac:dyDescent="0.35">
      <c r="N1032"/>
    </row>
    <row r="1033" spans="14:14" x14ac:dyDescent="0.35">
      <c r="N1033"/>
    </row>
    <row r="1034" spans="14:14" x14ac:dyDescent="0.35">
      <c r="N1034"/>
    </row>
    <row r="1035" spans="14:14" x14ac:dyDescent="0.35">
      <c r="N1035"/>
    </row>
    <row r="1036" spans="14:14" x14ac:dyDescent="0.35">
      <c r="N1036"/>
    </row>
    <row r="1037" spans="14:14" x14ac:dyDescent="0.35">
      <c r="N1037"/>
    </row>
    <row r="1038" spans="14:14" x14ac:dyDescent="0.35">
      <c r="N1038"/>
    </row>
    <row r="1039" spans="14:14" x14ac:dyDescent="0.35">
      <c r="N1039"/>
    </row>
    <row r="1040" spans="14:14" x14ac:dyDescent="0.35">
      <c r="N1040"/>
    </row>
    <row r="1041" spans="14:14" x14ac:dyDescent="0.35">
      <c r="N1041"/>
    </row>
    <row r="1042" spans="14:14" x14ac:dyDescent="0.35">
      <c r="N1042"/>
    </row>
    <row r="1043" spans="14:14" x14ac:dyDescent="0.35">
      <c r="N1043"/>
    </row>
    <row r="1044" spans="14:14" x14ac:dyDescent="0.35">
      <c r="N1044"/>
    </row>
    <row r="1045" spans="14:14" x14ac:dyDescent="0.35">
      <c r="N1045"/>
    </row>
    <row r="1046" spans="14:14" x14ac:dyDescent="0.35">
      <c r="N1046"/>
    </row>
    <row r="1047" spans="14:14" x14ac:dyDescent="0.35">
      <c r="N1047"/>
    </row>
    <row r="1048" spans="14:14" x14ac:dyDescent="0.35">
      <c r="N1048"/>
    </row>
    <row r="1049" spans="14:14" x14ac:dyDescent="0.35">
      <c r="N1049"/>
    </row>
    <row r="1050" spans="14:14" x14ac:dyDescent="0.35">
      <c r="N1050"/>
    </row>
    <row r="1051" spans="14:14" x14ac:dyDescent="0.35">
      <c r="N1051"/>
    </row>
    <row r="1052" spans="14:14" x14ac:dyDescent="0.35">
      <c r="N1052"/>
    </row>
    <row r="1053" spans="14:14" x14ac:dyDescent="0.35">
      <c r="N1053"/>
    </row>
    <row r="1054" spans="14:14" x14ac:dyDescent="0.35">
      <c r="N1054"/>
    </row>
    <row r="1055" spans="14:14" x14ac:dyDescent="0.35">
      <c r="N1055"/>
    </row>
    <row r="1056" spans="14:14" x14ac:dyDescent="0.35">
      <c r="N1056"/>
    </row>
    <row r="1057" spans="14:14" x14ac:dyDescent="0.35">
      <c r="N1057"/>
    </row>
    <row r="1058" spans="14:14" x14ac:dyDescent="0.35">
      <c r="N1058"/>
    </row>
    <row r="1059" spans="14:14" x14ac:dyDescent="0.35">
      <c r="N1059"/>
    </row>
    <row r="1060" spans="14:14" x14ac:dyDescent="0.35">
      <c r="N1060"/>
    </row>
    <row r="1061" spans="14:14" x14ac:dyDescent="0.35">
      <c r="N1061"/>
    </row>
    <row r="1062" spans="14:14" x14ac:dyDescent="0.35">
      <c r="N1062"/>
    </row>
    <row r="1063" spans="14:14" x14ac:dyDescent="0.35">
      <c r="N1063"/>
    </row>
    <row r="1064" spans="14:14" x14ac:dyDescent="0.35">
      <c r="N1064"/>
    </row>
    <row r="1065" spans="14:14" x14ac:dyDescent="0.35">
      <c r="N1065"/>
    </row>
    <row r="1066" spans="14:14" x14ac:dyDescent="0.35">
      <c r="N1066"/>
    </row>
    <row r="1067" spans="14:14" x14ac:dyDescent="0.35">
      <c r="N1067"/>
    </row>
    <row r="1068" spans="14:14" x14ac:dyDescent="0.35">
      <c r="N1068"/>
    </row>
    <row r="1069" spans="14:14" x14ac:dyDescent="0.35">
      <c r="N1069"/>
    </row>
    <row r="1070" spans="14:14" x14ac:dyDescent="0.35">
      <c r="N1070"/>
    </row>
    <row r="1071" spans="14:14" x14ac:dyDescent="0.35">
      <c r="N1071"/>
    </row>
    <row r="1072" spans="14:14" x14ac:dyDescent="0.35">
      <c r="N1072"/>
    </row>
    <row r="1073" spans="14:14" x14ac:dyDescent="0.35">
      <c r="N1073"/>
    </row>
    <row r="1074" spans="14:14" x14ac:dyDescent="0.35">
      <c r="N1074"/>
    </row>
    <row r="1075" spans="14:14" x14ac:dyDescent="0.35">
      <c r="N1075"/>
    </row>
    <row r="1076" spans="14:14" x14ac:dyDescent="0.35">
      <c r="N1076"/>
    </row>
    <row r="1077" spans="14:14" x14ac:dyDescent="0.35">
      <c r="N1077"/>
    </row>
    <row r="1078" spans="14:14" x14ac:dyDescent="0.35">
      <c r="N1078"/>
    </row>
    <row r="1079" spans="14:14" x14ac:dyDescent="0.35">
      <c r="N1079"/>
    </row>
    <row r="1080" spans="14:14" x14ac:dyDescent="0.35">
      <c r="N1080"/>
    </row>
    <row r="1081" spans="14:14" x14ac:dyDescent="0.35">
      <c r="N1081"/>
    </row>
    <row r="1082" spans="14:14" x14ac:dyDescent="0.35">
      <c r="N1082"/>
    </row>
    <row r="1083" spans="14:14" x14ac:dyDescent="0.35">
      <c r="N1083"/>
    </row>
    <row r="1084" spans="14:14" x14ac:dyDescent="0.35">
      <c r="N1084"/>
    </row>
    <row r="1085" spans="14:14" x14ac:dyDescent="0.35">
      <c r="N1085"/>
    </row>
    <row r="1086" spans="14:14" x14ac:dyDescent="0.35">
      <c r="N1086"/>
    </row>
    <row r="1087" spans="14:14" x14ac:dyDescent="0.35">
      <c r="N1087"/>
    </row>
    <row r="1088" spans="14:14" x14ac:dyDescent="0.35">
      <c r="N1088"/>
    </row>
    <row r="1089" spans="14:14" x14ac:dyDescent="0.35">
      <c r="N1089"/>
    </row>
    <row r="1090" spans="14:14" x14ac:dyDescent="0.35">
      <c r="N1090"/>
    </row>
    <row r="1091" spans="14:14" x14ac:dyDescent="0.35">
      <c r="N1091"/>
    </row>
    <row r="1092" spans="14:14" x14ac:dyDescent="0.35">
      <c r="N1092"/>
    </row>
    <row r="1093" spans="14:14" x14ac:dyDescent="0.35">
      <c r="N1093"/>
    </row>
    <row r="1094" spans="14:14" x14ac:dyDescent="0.35">
      <c r="N1094"/>
    </row>
    <row r="1095" spans="14:14" x14ac:dyDescent="0.35">
      <c r="N1095"/>
    </row>
    <row r="1096" spans="14:14" x14ac:dyDescent="0.35">
      <c r="N1096"/>
    </row>
    <row r="1097" spans="14:14" x14ac:dyDescent="0.35">
      <c r="N1097"/>
    </row>
    <row r="1098" spans="14:14" x14ac:dyDescent="0.35">
      <c r="N1098"/>
    </row>
    <row r="1099" spans="14:14" x14ac:dyDescent="0.35">
      <c r="N1099"/>
    </row>
    <row r="1100" spans="14:14" x14ac:dyDescent="0.35">
      <c r="N1100"/>
    </row>
    <row r="1101" spans="14:14" x14ac:dyDescent="0.35">
      <c r="N1101"/>
    </row>
    <row r="1102" spans="14:14" x14ac:dyDescent="0.35">
      <c r="N1102"/>
    </row>
    <row r="1103" spans="14:14" x14ac:dyDescent="0.35">
      <c r="N1103"/>
    </row>
    <row r="1104" spans="14:14" x14ac:dyDescent="0.35">
      <c r="N1104"/>
    </row>
    <row r="1105" spans="14:14" x14ac:dyDescent="0.35">
      <c r="N1105"/>
    </row>
    <row r="1106" spans="14:14" x14ac:dyDescent="0.35">
      <c r="N1106"/>
    </row>
    <row r="1107" spans="14:14" x14ac:dyDescent="0.35">
      <c r="N1107"/>
    </row>
    <row r="1108" spans="14:14" x14ac:dyDescent="0.35">
      <c r="N1108"/>
    </row>
    <row r="1109" spans="14:14" x14ac:dyDescent="0.35">
      <c r="N1109"/>
    </row>
    <row r="1110" spans="14:14" x14ac:dyDescent="0.35">
      <c r="N1110"/>
    </row>
    <row r="1111" spans="14:14" x14ac:dyDescent="0.35">
      <c r="N1111"/>
    </row>
    <row r="1112" spans="14:14" x14ac:dyDescent="0.35">
      <c r="N1112"/>
    </row>
    <row r="1113" spans="14:14" x14ac:dyDescent="0.35">
      <c r="N1113"/>
    </row>
    <row r="1114" spans="14:14" x14ac:dyDescent="0.35">
      <c r="N1114"/>
    </row>
    <row r="1115" spans="14:14" x14ac:dyDescent="0.35">
      <c r="N1115"/>
    </row>
    <row r="1116" spans="14:14" x14ac:dyDescent="0.35">
      <c r="N1116"/>
    </row>
    <row r="1117" spans="14:14" x14ac:dyDescent="0.35">
      <c r="N1117"/>
    </row>
    <row r="1118" spans="14:14" x14ac:dyDescent="0.35">
      <c r="N1118"/>
    </row>
    <row r="1119" spans="14:14" x14ac:dyDescent="0.35">
      <c r="N1119"/>
    </row>
    <row r="1120" spans="14:14" x14ac:dyDescent="0.35">
      <c r="N1120"/>
    </row>
    <row r="1121" spans="14:14" x14ac:dyDescent="0.35">
      <c r="N1121"/>
    </row>
    <row r="1122" spans="14:14" x14ac:dyDescent="0.35">
      <c r="N1122"/>
    </row>
    <row r="1123" spans="14:14" x14ac:dyDescent="0.35">
      <c r="N1123"/>
    </row>
    <row r="1124" spans="14:14" x14ac:dyDescent="0.35">
      <c r="N1124"/>
    </row>
    <row r="1125" spans="14:14" x14ac:dyDescent="0.35">
      <c r="N1125"/>
    </row>
    <row r="1126" spans="14:14" x14ac:dyDescent="0.35">
      <c r="N1126"/>
    </row>
    <row r="1127" spans="14:14" x14ac:dyDescent="0.35">
      <c r="N1127"/>
    </row>
    <row r="1128" spans="14:14" x14ac:dyDescent="0.35">
      <c r="N1128"/>
    </row>
    <row r="1129" spans="14:14" x14ac:dyDescent="0.35">
      <c r="N1129"/>
    </row>
    <row r="1130" spans="14:14" x14ac:dyDescent="0.35">
      <c r="N1130"/>
    </row>
    <row r="1131" spans="14:14" x14ac:dyDescent="0.35">
      <c r="N1131"/>
    </row>
    <row r="1132" spans="14:14" x14ac:dyDescent="0.35">
      <c r="N1132"/>
    </row>
    <row r="1133" spans="14:14" x14ac:dyDescent="0.35">
      <c r="N1133"/>
    </row>
    <row r="1134" spans="14:14" x14ac:dyDescent="0.35">
      <c r="N1134"/>
    </row>
    <row r="1135" spans="14:14" x14ac:dyDescent="0.35">
      <c r="N1135"/>
    </row>
    <row r="1136" spans="14:14" x14ac:dyDescent="0.35">
      <c r="N1136"/>
    </row>
    <row r="1137" spans="14:14" x14ac:dyDescent="0.35">
      <c r="N1137"/>
    </row>
    <row r="1138" spans="14:14" x14ac:dyDescent="0.35">
      <c r="N1138"/>
    </row>
    <row r="1139" spans="14:14" x14ac:dyDescent="0.35">
      <c r="N1139"/>
    </row>
    <row r="1140" spans="14:14" x14ac:dyDescent="0.35">
      <c r="N1140"/>
    </row>
    <row r="1141" spans="14:14" x14ac:dyDescent="0.35">
      <c r="N1141"/>
    </row>
    <row r="1142" spans="14:14" x14ac:dyDescent="0.35">
      <c r="N1142"/>
    </row>
    <row r="1143" spans="14:14" x14ac:dyDescent="0.35">
      <c r="N1143"/>
    </row>
    <row r="1144" spans="14:14" x14ac:dyDescent="0.35">
      <c r="N1144"/>
    </row>
    <row r="1145" spans="14:14" x14ac:dyDescent="0.35">
      <c r="N1145"/>
    </row>
    <row r="1146" spans="14:14" x14ac:dyDescent="0.35">
      <c r="N1146"/>
    </row>
    <row r="1147" spans="14:14" x14ac:dyDescent="0.35">
      <c r="N1147"/>
    </row>
    <row r="1148" spans="14:14" x14ac:dyDescent="0.35">
      <c r="N1148"/>
    </row>
    <row r="1149" spans="14:14" x14ac:dyDescent="0.35">
      <c r="N1149"/>
    </row>
    <row r="1150" spans="14:14" x14ac:dyDescent="0.35">
      <c r="N1150"/>
    </row>
    <row r="1151" spans="14:14" x14ac:dyDescent="0.35">
      <c r="N1151"/>
    </row>
    <row r="1152" spans="14:14" x14ac:dyDescent="0.35">
      <c r="N1152"/>
    </row>
    <row r="1153" spans="14:14" x14ac:dyDescent="0.35">
      <c r="N1153"/>
    </row>
    <row r="1154" spans="14:14" x14ac:dyDescent="0.35">
      <c r="N1154"/>
    </row>
    <row r="1155" spans="14:14" x14ac:dyDescent="0.35">
      <c r="N1155"/>
    </row>
    <row r="1156" spans="14:14" x14ac:dyDescent="0.35">
      <c r="N1156"/>
    </row>
    <row r="1157" spans="14:14" x14ac:dyDescent="0.35">
      <c r="N1157"/>
    </row>
    <row r="1158" spans="14:14" x14ac:dyDescent="0.35">
      <c r="N1158"/>
    </row>
    <row r="1159" spans="14:14" x14ac:dyDescent="0.35">
      <c r="N1159"/>
    </row>
    <row r="1160" spans="14:14" x14ac:dyDescent="0.35">
      <c r="N1160"/>
    </row>
    <row r="1161" spans="14:14" x14ac:dyDescent="0.35">
      <c r="N1161"/>
    </row>
    <row r="1162" spans="14:14" x14ac:dyDescent="0.35">
      <c r="N1162"/>
    </row>
    <row r="1163" spans="14:14" x14ac:dyDescent="0.35">
      <c r="N1163"/>
    </row>
    <row r="1164" spans="14:14" x14ac:dyDescent="0.35">
      <c r="N1164"/>
    </row>
    <row r="1165" spans="14:14" x14ac:dyDescent="0.35">
      <c r="N1165"/>
    </row>
    <row r="1166" spans="14:14" x14ac:dyDescent="0.35">
      <c r="N1166"/>
    </row>
    <row r="1167" spans="14:14" x14ac:dyDescent="0.35">
      <c r="N1167"/>
    </row>
    <row r="1168" spans="14:14" x14ac:dyDescent="0.35">
      <c r="N1168"/>
    </row>
    <row r="1169" spans="14:14" x14ac:dyDescent="0.35">
      <c r="N1169"/>
    </row>
    <row r="1170" spans="14:14" x14ac:dyDescent="0.35">
      <c r="N1170"/>
    </row>
    <row r="1171" spans="14:14" x14ac:dyDescent="0.35">
      <c r="N1171"/>
    </row>
    <row r="1172" spans="14:14" x14ac:dyDescent="0.35">
      <c r="N1172"/>
    </row>
    <row r="1173" spans="14:14" x14ac:dyDescent="0.35">
      <c r="N1173"/>
    </row>
    <row r="1174" spans="14:14" x14ac:dyDescent="0.35">
      <c r="N1174"/>
    </row>
    <row r="1175" spans="14:14" x14ac:dyDescent="0.35">
      <c r="N1175"/>
    </row>
    <row r="1176" spans="14:14" x14ac:dyDescent="0.35">
      <c r="N1176"/>
    </row>
    <row r="1177" spans="14:14" x14ac:dyDescent="0.35">
      <c r="N1177"/>
    </row>
    <row r="1178" spans="14:14" x14ac:dyDescent="0.35">
      <c r="N1178"/>
    </row>
    <row r="1179" spans="14:14" x14ac:dyDescent="0.35">
      <c r="N1179"/>
    </row>
    <row r="1180" spans="14:14" x14ac:dyDescent="0.35">
      <c r="N1180"/>
    </row>
    <row r="1181" spans="14:14" x14ac:dyDescent="0.35">
      <c r="N1181"/>
    </row>
    <row r="1182" spans="14:14" x14ac:dyDescent="0.35">
      <c r="N1182"/>
    </row>
    <row r="1183" spans="14:14" x14ac:dyDescent="0.35">
      <c r="N1183"/>
    </row>
    <row r="1184" spans="14:14" x14ac:dyDescent="0.35">
      <c r="N1184"/>
    </row>
    <row r="1185" spans="14:14" x14ac:dyDescent="0.35">
      <c r="N1185"/>
    </row>
    <row r="1186" spans="14:14" x14ac:dyDescent="0.35">
      <c r="N1186"/>
    </row>
    <row r="1187" spans="14:14" x14ac:dyDescent="0.35">
      <c r="N1187"/>
    </row>
    <row r="1188" spans="14:14" x14ac:dyDescent="0.35">
      <c r="N1188"/>
    </row>
    <row r="1189" spans="14:14" x14ac:dyDescent="0.35">
      <c r="N1189"/>
    </row>
    <row r="1190" spans="14:14" x14ac:dyDescent="0.35">
      <c r="N1190"/>
    </row>
    <row r="1191" spans="14:14" x14ac:dyDescent="0.35">
      <c r="N1191"/>
    </row>
    <row r="1192" spans="14:14" x14ac:dyDescent="0.35">
      <c r="N1192"/>
    </row>
    <row r="1193" spans="14:14" x14ac:dyDescent="0.35">
      <c r="N1193"/>
    </row>
    <row r="1194" spans="14:14" x14ac:dyDescent="0.35">
      <c r="N1194"/>
    </row>
    <row r="1195" spans="14:14" x14ac:dyDescent="0.35">
      <c r="N1195"/>
    </row>
    <row r="1196" spans="14:14" x14ac:dyDescent="0.35">
      <c r="N1196"/>
    </row>
    <row r="1197" spans="14:14" x14ac:dyDescent="0.35">
      <c r="N1197"/>
    </row>
    <row r="1198" spans="14:14" x14ac:dyDescent="0.35">
      <c r="N1198"/>
    </row>
    <row r="1199" spans="14:14" x14ac:dyDescent="0.35">
      <c r="N1199"/>
    </row>
    <row r="1200" spans="14:14" x14ac:dyDescent="0.35">
      <c r="N1200"/>
    </row>
    <row r="1201" spans="14:14" x14ac:dyDescent="0.35">
      <c r="N1201"/>
    </row>
    <row r="1202" spans="14:14" x14ac:dyDescent="0.35">
      <c r="N1202"/>
    </row>
    <row r="1203" spans="14:14" x14ac:dyDescent="0.35">
      <c r="N1203"/>
    </row>
    <row r="1204" spans="14:14" x14ac:dyDescent="0.35">
      <c r="N1204"/>
    </row>
    <row r="1205" spans="14:14" x14ac:dyDescent="0.35">
      <c r="N1205"/>
    </row>
    <row r="1206" spans="14:14" x14ac:dyDescent="0.35">
      <c r="N1206"/>
    </row>
    <row r="1207" spans="14:14" x14ac:dyDescent="0.35">
      <c r="N1207"/>
    </row>
    <row r="1208" spans="14:14" x14ac:dyDescent="0.35">
      <c r="N1208"/>
    </row>
    <row r="1209" spans="14:14" x14ac:dyDescent="0.35">
      <c r="N1209"/>
    </row>
    <row r="1210" spans="14:14" x14ac:dyDescent="0.35">
      <c r="N1210"/>
    </row>
    <row r="1211" spans="14:14" x14ac:dyDescent="0.35">
      <c r="N1211"/>
    </row>
    <row r="1212" spans="14:14" x14ac:dyDescent="0.35">
      <c r="N1212"/>
    </row>
    <row r="1213" spans="14:14" x14ac:dyDescent="0.35">
      <c r="N1213"/>
    </row>
    <row r="1214" spans="14:14" x14ac:dyDescent="0.35">
      <c r="N1214"/>
    </row>
    <row r="1215" spans="14:14" x14ac:dyDescent="0.35">
      <c r="N1215"/>
    </row>
    <row r="1216" spans="14:14" x14ac:dyDescent="0.35">
      <c r="N1216"/>
    </row>
    <row r="1217" spans="14:14" x14ac:dyDescent="0.35">
      <c r="N1217"/>
    </row>
    <row r="1218" spans="14:14" x14ac:dyDescent="0.35">
      <c r="N1218"/>
    </row>
    <row r="1219" spans="14:14" x14ac:dyDescent="0.35">
      <c r="N1219"/>
    </row>
    <row r="1220" spans="14:14" x14ac:dyDescent="0.35">
      <c r="N1220"/>
    </row>
    <row r="1221" spans="14:14" x14ac:dyDescent="0.35">
      <c r="N1221"/>
    </row>
    <row r="1222" spans="14:14" x14ac:dyDescent="0.35">
      <c r="N1222"/>
    </row>
    <row r="1223" spans="14:14" x14ac:dyDescent="0.35">
      <c r="N1223"/>
    </row>
    <row r="1224" spans="14:14" x14ac:dyDescent="0.35">
      <c r="N1224"/>
    </row>
    <row r="1225" spans="14:14" x14ac:dyDescent="0.35">
      <c r="N1225"/>
    </row>
    <row r="1226" spans="14:14" x14ac:dyDescent="0.35">
      <c r="N1226"/>
    </row>
    <row r="1227" spans="14:14" x14ac:dyDescent="0.35">
      <c r="N1227"/>
    </row>
    <row r="1228" spans="14:14" x14ac:dyDescent="0.35">
      <c r="N1228"/>
    </row>
    <row r="1229" spans="14:14" x14ac:dyDescent="0.35">
      <c r="N1229"/>
    </row>
    <row r="1230" spans="14:14" x14ac:dyDescent="0.35">
      <c r="N1230"/>
    </row>
    <row r="1231" spans="14:14" x14ac:dyDescent="0.35">
      <c r="N1231"/>
    </row>
    <row r="1232" spans="14:14" x14ac:dyDescent="0.35">
      <c r="N1232"/>
    </row>
    <row r="1233" spans="14:14" x14ac:dyDescent="0.35">
      <c r="N1233"/>
    </row>
    <row r="1234" spans="14:14" x14ac:dyDescent="0.35">
      <c r="N1234"/>
    </row>
    <row r="1235" spans="14:14" x14ac:dyDescent="0.35">
      <c r="N1235"/>
    </row>
    <row r="1236" spans="14:14" x14ac:dyDescent="0.35">
      <c r="N1236"/>
    </row>
    <row r="1237" spans="14:14" x14ac:dyDescent="0.35">
      <c r="N1237"/>
    </row>
    <row r="1238" spans="14:14" x14ac:dyDescent="0.35">
      <c r="N1238"/>
    </row>
    <row r="1239" spans="14:14" x14ac:dyDescent="0.35">
      <c r="N1239"/>
    </row>
    <row r="1240" spans="14:14" x14ac:dyDescent="0.35">
      <c r="N1240"/>
    </row>
    <row r="1241" spans="14:14" x14ac:dyDescent="0.35">
      <c r="N1241"/>
    </row>
    <row r="1242" spans="14:14" x14ac:dyDescent="0.35">
      <c r="N1242"/>
    </row>
    <row r="1243" spans="14:14" x14ac:dyDescent="0.35">
      <c r="N1243"/>
    </row>
    <row r="1244" spans="14:14" x14ac:dyDescent="0.35">
      <c r="N1244"/>
    </row>
    <row r="1245" spans="14:14" x14ac:dyDescent="0.35">
      <c r="N1245"/>
    </row>
    <row r="1246" spans="14:14" x14ac:dyDescent="0.35">
      <c r="N1246"/>
    </row>
    <row r="1247" spans="14:14" x14ac:dyDescent="0.35">
      <c r="N1247"/>
    </row>
    <row r="1248" spans="14:14" x14ac:dyDescent="0.35">
      <c r="N1248"/>
    </row>
    <row r="1249" spans="14:14" x14ac:dyDescent="0.35">
      <c r="N1249"/>
    </row>
    <row r="1250" spans="14:14" x14ac:dyDescent="0.35">
      <c r="N1250"/>
    </row>
    <row r="1251" spans="14:14" x14ac:dyDescent="0.35">
      <c r="N1251"/>
    </row>
    <row r="1252" spans="14:14" x14ac:dyDescent="0.35">
      <c r="N1252"/>
    </row>
    <row r="1253" spans="14:14" x14ac:dyDescent="0.35">
      <c r="N1253"/>
    </row>
    <row r="1254" spans="14:14" x14ac:dyDescent="0.35">
      <c r="N1254"/>
    </row>
    <row r="1255" spans="14:14" x14ac:dyDescent="0.35">
      <c r="N1255"/>
    </row>
    <row r="1256" spans="14:14" x14ac:dyDescent="0.35">
      <c r="N1256"/>
    </row>
    <row r="1257" spans="14:14" x14ac:dyDescent="0.35">
      <c r="N1257"/>
    </row>
    <row r="1258" spans="14:14" x14ac:dyDescent="0.35">
      <c r="N1258"/>
    </row>
    <row r="1259" spans="14:14" x14ac:dyDescent="0.35">
      <c r="N1259"/>
    </row>
    <row r="1260" spans="14:14" x14ac:dyDescent="0.35">
      <c r="N1260"/>
    </row>
    <row r="1261" spans="14:14" x14ac:dyDescent="0.35">
      <c r="N1261"/>
    </row>
    <row r="1262" spans="14:14" x14ac:dyDescent="0.35">
      <c r="N1262"/>
    </row>
    <row r="1263" spans="14:14" x14ac:dyDescent="0.35">
      <c r="N1263"/>
    </row>
    <row r="1264" spans="14:14" x14ac:dyDescent="0.35">
      <c r="N1264"/>
    </row>
    <row r="1265" spans="14:14" x14ac:dyDescent="0.35">
      <c r="N1265"/>
    </row>
    <row r="1266" spans="14:14" x14ac:dyDescent="0.35">
      <c r="N1266"/>
    </row>
    <row r="1267" spans="14:14" x14ac:dyDescent="0.35">
      <c r="N1267"/>
    </row>
    <row r="1268" spans="14:14" x14ac:dyDescent="0.35">
      <c r="N1268"/>
    </row>
    <row r="1269" spans="14:14" x14ac:dyDescent="0.35">
      <c r="N1269"/>
    </row>
    <row r="1270" spans="14:14" x14ac:dyDescent="0.35">
      <c r="N1270"/>
    </row>
    <row r="1271" spans="14:14" x14ac:dyDescent="0.35">
      <c r="N1271"/>
    </row>
    <row r="1272" spans="14:14" x14ac:dyDescent="0.35">
      <c r="N1272"/>
    </row>
    <row r="1273" spans="14:14" x14ac:dyDescent="0.35">
      <c r="N1273"/>
    </row>
    <row r="1274" spans="14:14" x14ac:dyDescent="0.35">
      <c r="N1274"/>
    </row>
    <row r="1275" spans="14:14" x14ac:dyDescent="0.35">
      <c r="N1275"/>
    </row>
    <row r="1276" spans="14:14" x14ac:dyDescent="0.35">
      <c r="N1276"/>
    </row>
    <row r="1277" spans="14:14" x14ac:dyDescent="0.35">
      <c r="N1277"/>
    </row>
    <row r="1278" spans="14:14" x14ac:dyDescent="0.35">
      <c r="N1278"/>
    </row>
    <row r="1279" spans="14:14" x14ac:dyDescent="0.35">
      <c r="N1279"/>
    </row>
    <row r="1280" spans="14:14" x14ac:dyDescent="0.35">
      <c r="N1280"/>
    </row>
    <row r="1281" spans="14:14" x14ac:dyDescent="0.35">
      <c r="N1281"/>
    </row>
    <row r="1282" spans="14:14" x14ac:dyDescent="0.35">
      <c r="N1282"/>
    </row>
    <row r="1283" spans="14:14" x14ac:dyDescent="0.35">
      <c r="N1283"/>
    </row>
    <row r="1284" spans="14:14" x14ac:dyDescent="0.35">
      <c r="N1284"/>
    </row>
    <row r="1285" spans="14:14" x14ac:dyDescent="0.35">
      <c r="N1285"/>
    </row>
    <row r="1286" spans="14:14" x14ac:dyDescent="0.35">
      <c r="N1286"/>
    </row>
    <row r="1287" spans="14:14" x14ac:dyDescent="0.35">
      <c r="N1287"/>
    </row>
    <row r="1288" spans="14:14" x14ac:dyDescent="0.35">
      <c r="N1288"/>
    </row>
    <row r="1289" spans="14:14" x14ac:dyDescent="0.35">
      <c r="N1289"/>
    </row>
    <row r="1290" spans="14:14" x14ac:dyDescent="0.35">
      <c r="N1290"/>
    </row>
    <row r="1291" spans="14:14" x14ac:dyDescent="0.35">
      <c r="N1291"/>
    </row>
    <row r="1292" spans="14:14" x14ac:dyDescent="0.35">
      <c r="N1292"/>
    </row>
    <row r="1293" spans="14:14" x14ac:dyDescent="0.35">
      <c r="N1293"/>
    </row>
    <row r="1294" spans="14:14" x14ac:dyDescent="0.35">
      <c r="N1294"/>
    </row>
    <row r="1295" spans="14:14" x14ac:dyDescent="0.35">
      <c r="N1295"/>
    </row>
    <row r="1296" spans="14:14" x14ac:dyDescent="0.35">
      <c r="N1296"/>
    </row>
    <row r="1297" spans="14:14" x14ac:dyDescent="0.35">
      <c r="N1297"/>
    </row>
    <row r="1298" spans="14:14" x14ac:dyDescent="0.35">
      <c r="N1298"/>
    </row>
    <row r="1299" spans="14:14" x14ac:dyDescent="0.35">
      <c r="N1299"/>
    </row>
    <row r="1300" spans="14:14" x14ac:dyDescent="0.35">
      <c r="N1300"/>
    </row>
    <row r="1301" spans="14:14" x14ac:dyDescent="0.35">
      <c r="N1301"/>
    </row>
    <row r="1302" spans="14:14" x14ac:dyDescent="0.35">
      <c r="N1302"/>
    </row>
    <row r="1303" spans="14:14" x14ac:dyDescent="0.35">
      <c r="N1303"/>
    </row>
    <row r="1304" spans="14:14" x14ac:dyDescent="0.35">
      <c r="N1304"/>
    </row>
    <row r="1305" spans="14:14" x14ac:dyDescent="0.35">
      <c r="N1305"/>
    </row>
    <row r="1306" spans="14:14" x14ac:dyDescent="0.35">
      <c r="N1306"/>
    </row>
    <row r="1307" spans="14:14" x14ac:dyDescent="0.35">
      <c r="N1307"/>
    </row>
    <row r="1308" spans="14:14" x14ac:dyDescent="0.35">
      <c r="N1308"/>
    </row>
    <row r="1309" spans="14:14" x14ac:dyDescent="0.35">
      <c r="N1309"/>
    </row>
    <row r="1310" spans="14:14" x14ac:dyDescent="0.35">
      <c r="N1310"/>
    </row>
    <row r="1311" spans="14:14" x14ac:dyDescent="0.35">
      <c r="N1311"/>
    </row>
    <row r="1312" spans="14:14" x14ac:dyDescent="0.35">
      <c r="N1312"/>
    </row>
    <row r="1313" spans="14:14" x14ac:dyDescent="0.35">
      <c r="N1313"/>
    </row>
    <row r="1314" spans="14:14" x14ac:dyDescent="0.35">
      <c r="N1314"/>
    </row>
    <row r="1315" spans="14:14" x14ac:dyDescent="0.35">
      <c r="N1315"/>
    </row>
    <row r="1316" spans="14:14" x14ac:dyDescent="0.35">
      <c r="N1316"/>
    </row>
    <row r="1317" spans="14:14" x14ac:dyDescent="0.35">
      <c r="N1317"/>
    </row>
    <row r="1318" spans="14:14" x14ac:dyDescent="0.35">
      <c r="N1318"/>
    </row>
    <row r="1319" spans="14:14" x14ac:dyDescent="0.35">
      <c r="N1319"/>
    </row>
    <row r="1320" spans="14:14" x14ac:dyDescent="0.35">
      <c r="N1320"/>
    </row>
    <row r="1321" spans="14:14" x14ac:dyDescent="0.35">
      <c r="N1321"/>
    </row>
    <row r="1322" spans="14:14" x14ac:dyDescent="0.35">
      <c r="N1322"/>
    </row>
    <row r="1323" spans="14:14" x14ac:dyDescent="0.35">
      <c r="N1323"/>
    </row>
    <row r="1324" spans="14:14" x14ac:dyDescent="0.35">
      <c r="N1324"/>
    </row>
    <row r="1325" spans="14:14" x14ac:dyDescent="0.35">
      <c r="N1325"/>
    </row>
    <row r="1326" spans="14:14" x14ac:dyDescent="0.35">
      <c r="N1326"/>
    </row>
    <row r="1327" spans="14:14" x14ac:dyDescent="0.35">
      <c r="N1327"/>
    </row>
    <row r="1328" spans="14:14" x14ac:dyDescent="0.35">
      <c r="N1328"/>
    </row>
    <row r="1329" spans="14:14" x14ac:dyDescent="0.35">
      <c r="N1329"/>
    </row>
    <row r="1330" spans="14:14" x14ac:dyDescent="0.35">
      <c r="N1330"/>
    </row>
    <row r="1331" spans="14:14" x14ac:dyDescent="0.35">
      <c r="N1331"/>
    </row>
    <row r="1332" spans="14:14" x14ac:dyDescent="0.35">
      <c r="N1332"/>
    </row>
    <row r="1333" spans="14:14" x14ac:dyDescent="0.35">
      <c r="N1333"/>
    </row>
    <row r="1334" spans="14:14" x14ac:dyDescent="0.35">
      <c r="N1334"/>
    </row>
    <row r="1335" spans="14:14" x14ac:dyDescent="0.35">
      <c r="N1335"/>
    </row>
    <row r="1336" spans="14:14" x14ac:dyDescent="0.35">
      <c r="N1336"/>
    </row>
    <row r="1337" spans="14:14" x14ac:dyDescent="0.35">
      <c r="N1337"/>
    </row>
    <row r="1338" spans="14:14" x14ac:dyDescent="0.35">
      <c r="N1338"/>
    </row>
    <row r="1339" spans="14:14" x14ac:dyDescent="0.35">
      <c r="N1339"/>
    </row>
    <row r="1340" spans="14:14" x14ac:dyDescent="0.35">
      <c r="N1340"/>
    </row>
    <row r="1341" spans="14:14" x14ac:dyDescent="0.35">
      <c r="N1341"/>
    </row>
    <row r="1342" spans="14:14" x14ac:dyDescent="0.35">
      <c r="N1342"/>
    </row>
    <row r="1343" spans="14:14" x14ac:dyDescent="0.35">
      <c r="N1343"/>
    </row>
    <row r="1344" spans="14:14" x14ac:dyDescent="0.35">
      <c r="N1344"/>
    </row>
    <row r="1345" spans="14:14" x14ac:dyDescent="0.35">
      <c r="N1345"/>
    </row>
    <row r="1346" spans="14:14" x14ac:dyDescent="0.35">
      <c r="N1346"/>
    </row>
    <row r="1347" spans="14:14" x14ac:dyDescent="0.35">
      <c r="N1347"/>
    </row>
    <row r="1348" spans="14:14" x14ac:dyDescent="0.35">
      <c r="N1348"/>
    </row>
    <row r="1349" spans="14:14" x14ac:dyDescent="0.35">
      <c r="N1349"/>
    </row>
    <row r="1350" spans="14:14" x14ac:dyDescent="0.35">
      <c r="N1350"/>
    </row>
    <row r="1351" spans="14:14" x14ac:dyDescent="0.35">
      <c r="N1351"/>
    </row>
    <row r="1352" spans="14:14" x14ac:dyDescent="0.35">
      <c r="N1352"/>
    </row>
    <row r="1353" spans="14:14" x14ac:dyDescent="0.35">
      <c r="N1353"/>
    </row>
    <row r="1354" spans="14:14" x14ac:dyDescent="0.35">
      <c r="N1354"/>
    </row>
    <row r="1355" spans="14:14" x14ac:dyDescent="0.35">
      <c r="N1355"/>
    </row>
    <row r="1356" spans="14:14" x14ac:dyDescent="0.35">
      <c r="N1356"/>
    </row>
    <row r="1357" spans="14:14" x14ac:dyDescent="0.35">
      <c r="N1357"/>
    </row>
    <row r="1358" spans="14:14" x14ac:dyDescent="0.35">
      <c r="N1358"/>
    </row>
    <row r="1359" spans="14:14" x14ac:dyDescent="0.35">
      <c r="N1359"/>
    </row>
    <row r="1360" spans="14:14" x14ac:dyDescent="0.35">
      <c r="N1360"/>
    </row>
    <row r="1361" spans="14:14" x14ac:dyDescent="0.35">
      <c r="N1361"/>
    </row>
    <row r="1362" spans="14:14" x14ac:dyDescent="0.35">
      <c r="N1362"/>
    </row>
    <row r="1363" spans="14:14" x14ac:dyDescent="0.35">
      <c r="N1363"/>
    </row>
    <row r="1364" spans="14:14" x14ac:dyDescent="0.35">
      <c r="N1364"/>
    </row>
    <row r="1365" spans="14:14" x14ac:dyDescent="0.35">
      <c r="N1365"/>
    </row>
    <row r="1366" spans="14:14" x14ac:dyDescent="0.35">
      <c r="N1366"/>
    </row>
    <row r="1367" spans="14:14" x14ac:dyDescent="0.35">
      <c r="N1367"/>
    </row>
    <row r="1368" spans="14:14" x14ac:dyDescent="0.35">
      <c r="N1368"/>
    </row>
    <row r="1369" spans="14:14" x14ac:dyDescent="0.35">
      <c r="N1369"/>
    </row>
    <row r="1370" spans="14:14" x14ac:dyDescent="0.35">
      <c r="N1370"/>
    </row>
    <row r="1371" spans="14:14" x14ac:dyDescent="0.35">
      <c r="N1371"/>
    </row>
    <row r="1372" spans="14:14" x14ac:dyDescent="0.35">
      <c r="N1372"/>
    </row>
    <row r="1373" spans="14:14" x14ac:dyDescent="0.35">
      <c r="N1373"/>
    </row>
    <row r="1374" spans="14:14" x14ac:dyDescent="0.35">
      <c r="N1374"/>
    </row>
    <row r="1375" spans="14:14" x14ac:dyDescent="0.35">
      <c r="N1375"/>
    </row>
    <row r="1376" spans="14:14" x14ac:dyDescent="0.35">
      <c r="N1376"/>
    </row>
    <row r="1377" spans="14:14" x14ac:dyDescent="0.35">
      <c r="N1377"/>
    </row>
    <row r="1378" spans="14:14" x14ac:dyDescent="0.35">
      <c r="N1378"/>
    </row>
    <row r="1379" spans="14:14" x14ac:dyDescent="0.35">
      <c r="N1379"/>
    </row>
    <row r="1380" spans="14:14" x14ac:dyDescent="0.35">
      <c r="N1380"/>
    </row>
    <row r="1381" spans="14:14" x14ac:dyDescent="0.35">
      <c r="N1381"/>
    </row>
    <row r="1382" spans="14:14" x14ac:dyDescent="0.35">
      <c r="N1382"/>
    </row>
    <row r="1383" spans="14:14" x14ac:dyDescent="0.35">
      <c r="N1383"/>
    </row>
    <row r="1384" spans="14:14" x14ac:dyDescent="0.35">
      <c r="N1384"/>
    </row>
    <row r="1385" spans="14:14" x14ac:dyDescent="0.35">
      <c r="N1385"/>
    </row>
    <row r="1386" spans="14:14" x14ac:dyDescent="0.35">
      <c r="N1386"/>
    </row>
    <row r="1387" spans="14:14" x14ac:dyDescent="0.35">
      <c r="N1387"/>
    </row>
    <row r="1388" spans="14:14" x14ac:dyDescent="0.35">
      <c r="N1388"/>
    </row>
    <row r="1389" spans="14:14" x14ac:dyDescent="0.35">
      <c r="N1389"/>
    </row>
    <row r="1390" spans="14:14" x14ac:dyDescent="0.35">
      <c r="N1390"/>
    </row>
    <row r="1391" spans="14:14" x14ac:dyDescent="0.35">
      <c r="N1391"/>
    </row>
    <row r="1392" spans="14:14" x14ac:dyDescent="0.35">
      <c r="N1392"/>
    </row>
    <row r="1393" spans="14:14" x14ac:dyDescent="0.35">
      <c r="N1393"/>
    </row>
    <row r="1394" spans="14:14" x14ac:dyDescent="0.35">
      <c r="N1394"/>
    </row>
    <row r="1395" spans="14:14" x14ac:dyDescent="0.35">
      <c r="N1395"/>
    </row>
    <row r="1396" spans="14:14" x14ac:dyDescent="0.35">
      <c r="N1396"/>
    </row>
    <row r="1397" spans="14:14" x14ac:dyDescent="0.35">
      <c r="N1397"/>
    </row>
    <row r="1398" spans="14:14" x14ac:dyDescent="0.35">
      <c r="N1398"/>
    </row>
    <row r="1399" spans="14:14" x14ac:dyDescent="0.35">
      <c r="N1399"/>
    </row>
    <row r="1400" spans="14:14" x14ac:dyDescent="0.35">
      <c r="N1400"/>
    </row>
    <row r="1401" spans="14:14" x14ac:dyDescent="0.35">
      <c r="N1401"/>
    </row>
    <row r="1402" spans="14:14" x14ac:dyDescent="0.35">
      <c r="N1402"/>
    </row>
    <row r="1403" spans="14:14" x14ac:dyDescent="0.35">
      <c r="N1403"/>
    </row>
    <row r="1404" spans="14:14" x14ac:dyDescent="0.35">
      <c r="N1404"/>
    </row>
    <row r="1405" spans="14:14" x14ac:dyDescent="0.35">
      <c r="N1405"/>
    </row>
    <row r="1406" spans="14:14" x14ac:dyDescent="0.35">
      <c r="N1406"/>
    </row>
    <row r="1407" spans="14:14" x14ac:dyDescent="0.35">
      <c r="N1407"/>
    </row>
    <row r="1408" spans="14:14" x14ac:dyDescent="0.35">
      <c r="N1408"/>
    </row>
    <row r="1409" spans="14:14" x14ac:dyDescent="0.35">
      <c r="N1409"/>
    </row>
    <row r="1410" spans="14:14" x14ac:dyDescent="0.35">
      <c r="N1410"/>
    </row>
    <row r="1411" spans="14:14" x14ac:dyDescent="0.35">
      <c r="N1411"/>
    </row>
    <row r="1412" spans="14:14" x14ac:dyDescent="0.35">
      <c r="N1412"/>
    </row>
    <row r="1413" spans="14:14" x14ac:dyDescent="0.35">
      <c r="N1413"/>
    </row>
    <row r="1414" spans="14:14" x14ac:dyDescent="0.35">
      <c r="N1414"/>
    </row>
    <row r="1415" spans="14:14" x14ac:dyDescent="0.35">
      <c r="N1415"/>
    </row>
    <row r="1416" spans="14:14" x14ac:dyDescent="0.35">
      <c r="N1416"/>
    </row>
    <row r="1417" spans="14:14" x14ac:dyDescent="0.35">
      <c r="N1417"/>
    </row>
    <row r="1418" spans="14:14" x14ac:dyDescent="0.35">
      <c r="N1418"/>
    </row>
    <row r="1419" spans="14:14" x14ac:dyDescent="0.35">
      <c r="N1419"/>
    </row>
    <row r="1420" spans="14:14" x14ac:dyDescent="0.35">
      <c r="N1420"/>
    </row>
    <row r="1421" spans="14:14" x14ac:dyDescent="0.35">
      <c r="N1421"/>
    </row>
    <row r="1422" spans="14:14" x14ac:dyDescent="0.35">
      <c r="N1422"/>
    </row>
    <row r="1423" spans="14:14" x14ac:dyDescent="0.35">
      <c r="N1423"/>
    </row>
    <row r="1424" spans="14:14" x14ac:dyDescent="0.35">
      <c r="N1424"/>
    </row>
    <row r="1425" spans="14:14" x14ac:dyDescent="0.35">
      <c r="N1425"/>
    </row>
    <row r="1426" spans="14:14" x14ac:dyDescent="0.35">
      <c r="N1426"/>
    </row>
    <row r="1427" spans="14:14" x14ac:dyDescent="0.35">
      <c r="N1427"/>
    </row>
    <row r="1428" spans="14:14" x14ac:dyDescent="0.35">
      <c r="N1428"/>
    </row>
    <row r="1429" spans="14:14" x14ac:dyDescent="0.35">
      <c r="N1429"/>
    </row>
    <row r="1430" spans="14:14" x14ac:dyDescent="0.35">
      <c r="N1430"/>
    </row>
    <row r="1431" spans="14:14" x14ac:dyDescent="0.35">
      <c r="N1431"/>
    </row>
    <row r="1432" spans="14:14" x14ac:dyDescent="0.35">
      <c r="N1432"/>
    </row>
    <row r="1433" spans="14:14" x14ac:dyDescent="0.35">
      <c r="N1433"/>
    </row>
    <row r="1434" spans="14:14" x14ac:dyDescent="0.35">
      <c r="N1434"/>
    </row>
    <row r="1435" spans="14:14" x14ac:dyDescent="0.35">
      <c r="N1435"/>
    </row>
    <row r="1436" spans="14:14" x14ac:dyDescent="0.35">
      <c r="N1436"/>
    </row>
    <row r="1437" spans="14:14" x14ac:dyDescent="0.35">
      <c r="N1437"/>
    </row>
    <row r="1438" spans="14:14" x14ac:dyDescent="0.35">
      <c r="N1438"/>
    </row>
    <row r="1439" spans="14:14" x14ac:dyDescent="0.35">
      <c r="N1439"/>
    </row>
    <row r="1440" spans="14:14" x14ac:dyDescent="0.35">
      <c r="N1440"/>
    </row>
    <row r="1441" spans="14:14" x14ac:dyDescent="0.35">
      <c r="N1441"/>
    </row>
    <row r="1442" spans="14:14" x14ac:dyDescent="0.35">
      <c r="N1442"/>
    </row>
    <row r="1443" spans="14:14" x14ac:dyDescent="0.35">
      <c r="N1443"/>
    </row>
    <row r="1444" spans="14:14" x14ac:dyDescent="0.35">
      <c r="N1444"/>
    </row>
    <row r="1445" spans="14:14" x14ac:dyDescent="0.35">
      <c r="N1445"/>
    </row>
    <row r="1446" spans="14:14" x14ac:dyDescent="0.35">
      <c r="N1446"/>
    </row>
    <row r="1447" spans="14:14" x14ac:dyDescent="0.35">
      <c r="N1447"/>
    </row>
    <row r="1448" spans="14:14" x14ac:dyDescent="0.35">
      <c r="N1448"/>
    </row>
    <row r="1449" spans="14:14" x14ac:dyDescent="0.35">
      <c r="N1449"/>
    </row>
    <row r="1450" spans="14:14" x14ac:dyDescent="0.35">
      <c r="N1450"/>
    </row>
    <row r="1451" spans="14:14" x14ac:dyDescent="0.35">
      <c r="N1451"/>
    </row>
    <row r="1452" spans="14:14" x14ac:dyDescent="0.35">
      <c r="N1452"/>
    </row>
    <row r="1453" spans="14:14" x14ac:dyDescent="0.35">
      <c r="N1453"/>
    </row>
    <row r="1454" spans="14:14" x14ac:dyDescent="0.35">
      <c r="N1454"/>
    </row>
    <row r="1455" spans="14:14" x14ac:dyDescent="0.35">
      <c r="N1455"/>
    </row>
    <row r="1456" spans="14:14" x14ac:dyDescent="0.35">
      <c r="N1456"/>
    </row>
    <row r="1457" spans="14:14" x14ac:dyDescent="0.35">
      <c r="N1457"/>
    </row>
    <row r="1458" spans="14:14" x14ac:dyDescent="0.35">
      <c r="N1458"/>
    </row>
    <row r="1459" spans="14:14" x14ac:dyDescent="0.35">
      <c r="N1459"/>
    </row>
    <row r="1460" spans="14:14" x14ac:dyDescent="0.35">
      <c r="N1460"/>
    </row>
    <row r="1461" spans="14:14" x14ac:dyDescent="0.35">
      <c r="N1461"/>
    </row>
    <row r="1462" spans="14:14" x14ac:dyDescent="0.35">
      <c r="N1462"/>
    </row>
    <row r="1463" spans="14:14" x14ac:dyDescent="0.35">
      <c r="N1463"/>
    </row>
    <row r="1464" spans="14:14" x14ac:dyDescent="0.35">
      <c r="N1464"/>
    </row>
    <row r="1465" spans="14:14" x14ac:dyDescent="0.35">
      <c r="N1465"/>
    </row>
    <row r="1466" spans="14:14" x14ac:dyDescent="0.35">
      <c r="N1466"/>
    </row>
    <row r="1467" spans="14:14" x14ac:dyDescent="0.35">
      <c r="N1467"/>
    </row>
    <row r="1468" spans="14:14" x14ac:dyDescent="0.35">
      <c r="N1468"/>
    </row>
    <row r="1469" spans="14:14" x14ac:dyDescent="0.35">
      <c r="N1469"/>
    </row>
    <row r="1470" spans="14:14" x14ac:dyDescent="0.35">
      <c r="N1470"/>
    </row>
    <row r="1471" spans="14:14" x14ac:dyDescent="0.35">
      <c r="N1471"/>
    </row>
    <row r="1472" spans="14:14" x14ac:dyDescent="0.35">
      <c r="N1472"/>
    </row>
    <row r="1473" spans="14:14" x14ac:dyDescent="0.35">
      <c r="N1473"/>
    </row>
    <row r="1474" spans="14:14" x14ac:dyDescent="0.35">
      <c r="N1474"/>
    </row>
    <row r="1475" spans="14:14" x14ac:dyDescent="0.35">
      <c r="N1475"/>
    </row>
    <row r="1476" spans="14:14" x14ac:dyDescent="0.35">
      <c r="N1476"/>
    </row>
    <row r="1477" spans="14:14" x14ac:dyDescent="0.35">
      <c r="N1477"/>
    </row>
    <row r="1478" spans="14:14" x14ac:dyDescent="0.35">
      <c r="N1478"/>
    </row>
    <row r="1479" spans="14:14" x14ac:dyDescent="0.35">
      <c r="N1479"/>
    </row>
    <row r="1480" spans="14:14" x14ac:dyDescent="0.35">
      <c r="N1480"/>
    </row>
    <row r="1481" spans="14:14" x14ac:dyDescent="0.35">
      <c r="N1481"/>
    </row>
    <row r="1482" spans="14:14" x14ac:dyDescent="0.35">
      <c r="N1482"/>
    </row>
    <row r="1483" spans="14:14" x14ac:dyDescent="0.35">
      <c r="N1483"/>
    </row>
    <row r="1484" spans="14:14" x14ac:dyDescent="0.35">
      <c r="N1484"/>
    </row>
    <row r="1485" spans="14:14" x14ac:dyDescent="0.35">
      <c r="N1485"/>
    </row>
    <row r="1486" spans="14:14" x14ac:dyDescent="0.35">
      <c r="N1486"/>
    </row>
    <row r="1487" spans="14:14" x14ac:dyDescent="0.35">
      <c r="N1487"/>
    </row>
    <row r="1488" spans="14:14" x14ac:dyDescent="0.35">
      <c r="N1488"/>
    </row>
    <row r="1489" spans="14:14" x14ac:dyDescent="0.35">
      <c r="N1489"/>
    </row>
    <row r="1490" spans="14:14" x14ac:dyDescent="0.35">
      <c r="N1490"/>
    </row>
    <row r="1491" spans="14:14" x14ac:dyDescent="0.35">
      <c r="N1491"/>
    </row>
    <row r="1492" spans="14:14" x14ac:dyDescent="0.35">
      <c r="N1492"/>
    </row>
    <row r="1493" spans="14:14" x14ac:dyDescent="0.35">
      <c r="N1493"/>
    </row>
    <row r="1494" spans="14:14" x14ac:dyDescent="0.35">
      <c r="N1494"/>
    </row>
    <row r="1495" spans="14:14" x14ac:dyDescent="0.35">
      <c r="N1495"/>
    </row>
    <row r="1496" spans="14:14" x14ac:dyDescent="0.35">
      <c r="N1496"/>
    </row>
    <row r="1497" spans="14:14" x14ac:dyDescent="0.35">
      <c r="N1497"/>
    </row>
    <row r="1498" spans="14:14" x14ac:dyDescent="0.35">
      <c r="N1498"/>
    </row>
    <row r="1499" spans="14:14" x14ac:dyDescent="0.35">
      <c r="N1499"/>
    </row>
    <row r="1500" spans="14:14" x14ac:dyDescent="0.35">
      <c r="N1500"/>
    </row>
    <row r="1501" spans="14:14" x14ac:dyDescent="0.35">
      <c r="N1501"/>
    </row>
    <row r="1502" spans="14:14" x14ac:dyDescent="0.35">
      <c r="N1502"/>
    </row>
    <row r="1503" spans="14:14" x14ac:dyDescent="0.35">
      <c r="N1503"/>
    </row>
    <row r="1504" spans="14:14" x14ac:dyDescent="0.35">
      <c r="N1504"/>
    </row>
    <row r="1505" spans="14:14" x14ac:dyDescent="0.35">
      <c r="N1505"/>
    </row>
    <row r="1506" spans="14:14" x14ac:dyDescent="0.35">
      <c r="N1506"/>
    </row>
    <row r="1507" spans="14:14" x14ac:dyDescent="0.35">
      <c r="N1507"/>
    </row>
    <row r="1508" spans="14:14" x14ac:dyDescent="0.35">
      <c r="N1508"/>
    </row>
    <row r="1509" spans="14:14" x14ac:dyDescent="0.35">
      <c r="N1509"/>
    </row>
    <row r="1510" spans="14:14" x14ac:dyDescent="0.35">
      <c r="N1510"/>
    </row>
    <row r="1511" spans="14:14" x14ac:dyDescent="0.35">
      <c r="N1511"/>
    </row>
    <row r="1512" spans="14:14" x14ac:dyDescent="0.35">
      <c r="N1512"/>
    </row>
    <row r="1513" spans="14:14" x14ac:dyDescent="0.35">
      <c r="N1513"/>
    </row>
    <row r="1514" spans="14:14" x14ac:dyDescent="0.35">
      <c r="N1514"/>
    </row>
    <row r="1515" spans="14:14" x14ac:dyDescent="0.35">
      <c r="N1515"/>
    </row>
    <row r="1516" spans="14:14" x14ac:dyDescent="0.35">
      <c r="N1516"/>
    </row>
    <row r="1517" spans="14:14" x14ac:dyDescent="0.35">
      <c r="N1517"/>
    </row>
    <row r="1518" spans="14:14" x14ac:dyDescent="0.35">
      <c r="N1518"/>
    </row>
    <row r="1519" spans="14:14" x14ac:dyDescent="0.35">
      <c r="N1519"/>
    </row>
    <row r="1520" spans="14:14" x14ac:dyDescent="0.35">
      <c r="N1520"/>
    </row>
    <row r="1521" spans="14:14" x14ac:dyDescent="0.35">
      <c r="N1521"/>
    </row>
    <row r="1522" spans="14:14" x14ac:dyDescent="0.35">
      <c r="N1522"/>
    </row>
    <row r="1523" spans="14:14" x14ac:dyDescent="0.35">
      <c r="N1523"/>
    </row>
    <row r="1524" spans="14:14" x14ac:dyDescent="0.35">
      <c r="N1524"/>
    </row>
    <row r="1525" spans="14:14" x14ac:dyDescent="0.35">
      <c r="N1525"/>
    </row>
    <row r="1526" spans="14:14" x14ac:dyDescent="0.35">
      <c r="N1526"/>
    </row>
    <row r="1527" spans="14:14" x14ac:dyDescent="0.35">
      <c r="N1527"/>
    </row>
    <row r="1528" spans="14:14" x14ac:dyDescent="0.35">
      <c r="N1528"/>
    </row>
    <row r="1529" spans="14:14" x14ac:dyDescent="0.35">
      <c r="N1529"/>
    </row>
    <row r="1530" spans="14:14" x14ac:dyDescent="0.35">
      <c r="N1530"/>
    </row>
    <row r="1531" spans="14:14" x14ac:dyDescent="0.35">
      <c r="N1531"/>
    </row>
    <row r="1532" spans="14:14" x14ac:dyDescent="0.35">
      <c r="N1532"/>
    </row>
    <row r="1533" spans="14:14" x14ac:dyDescent="0.35">
      <c r="N1533"/>
    </row>
    <row r="1534" spans="14:14" x14ac:dyDescent="0.35">
      <c r="N1534"/>
    </row>
    <row r="1535" spans="14:14" x14ac:dyDescent="0.35">
      <c r="N1535"/>
    </row>
    <row r="1536" spans="14:14" x14ac:dyDescent="0.35">
      <c r="N1536"/>
    </row>
    <row r="1537" spans="14:14" x14ac:dyDescent="0.35">
      <c r="N1537"/>
    </row>
    <row r="1538" spans="14:14" x14ac:dyDescent="0.35">
      <c r="N1538"/>
    </row>
    <row r="1539" spans="14:14" x14ac:dyDescent="0.35">
      <c r="N1539"/>
    </row>
    <row r="1540" spans="14:14" x14ac:dyDescent="0.35">
      <c r="N1540"/>
    </row>
    <row r="1541" spans="14:14" x14ac:dyDescent="0.35">
      <c r="N1541"/>
    </row>
    <row r="1542" spans="14:14" x14ac:dyDescent="0.35">
      <c r="N1542"/>
    </row>
    <row r="1543" spans="14:14" x14ac:dyDescent="0.35">
      <c r="N1543"/>
    </row>
    <row r="1544" spans="14:14" x14ac:dyDescent="0.35">
      <c r="N1544"/>
    </row>
    <row r="1545" spans="14:14" x14ac:dyDescent="0.35">
      <c r="N1545"/>
    </row>
    <row r="1546" spans="14:14" x14ac:dyDescent="0.35">
      <c r="N1546"/>
    </row>
    <row r="1547" spans="14:14" x14ac:dyDescent="0.35">
      <c r="N1547"/>
    </row>
    <row r="1548" spans="14:14" x14ac:dyDescent="0.35">
      <c r="N1548"/>
    </row>
    <row r="1549" spans="14:14" x14ac:dyDescent="0.35">
      <c r="N1549"/>
    </row>
    <row r="1550" spans="14:14" x14ac:dyDescent="0.35">
      <c r="N1550"/>
    </row>
    <row r="1551" spans="14:14" x14ac:dyDescent="0.35">
      <c r="N1551"/>
    </row>
    <row r="1552" spans="14:14" x14ac:dyDescent="0.35">
      <c r="N1552"/>
    </row>
    <row r="1553" spans="14:14" x14ac:dyDescent="0.35">
      <c r="N1553"/>
    </row>
    <row r="1554" spans="14:14" x14ac:dyDescent="0.35">
      <c r="N1554"/>
    </row>
    <row r="1555" spans="14:14" x14ac:dyDescent="0.35">
      <c r="N1555"/>
    </row>
    <row r="1556" spans="14:14" x14ac:dyDescent="0.35">
      <c r="N1556"/>
    </row>
    <row r="1557" spans="14:14" x14ac:dyDescent="0.35">
      <c r="N1557"/>
    </row>
    <row r="1558" spans="14:14" x14ac:dyDescent="0.35">
      <c r="N1558"/>
    </row>
    <row r="1559" spans="14:14" x14ac:dyDescent="0.35">
      <c r="N1559"/>
    </row>
    <row r="1560" spans="14:14" x14ac:dyDescent="0.35">
      <c r="N1560"/>
    </row>
    <row r="1561" spans="14:14" x14ac:dyDescent="0.35">
      <c r="N1561"/>
    </row>
    <row r="1562" spans="14:14" x14ac:dyDescent="0.35">
      <c r="N1562"/>
    </row>
    <row r="1563" spans="14:14" x14ac:dyDescent="0.35">
      <c r="N1563"/>
    </row>
    <row r="1564" spans="14:14" x14ac:dyDescent="0.35">
      <c r="N1564"/>
    </row>
    <row r="1565" spans="14:14" x14ac:dyDescent="0.35">
      <c r="N1565"/>
    </row>
    <row r="1566" spans="14:14" x14ac:dyDescent="0.35">
      <c r="N1566"/>
    </row>
    <row r="1567" spans="14:14" x14ac:dyDescent="0.35">
      <c r="N1567"/>
    </row>
    <row r="1568" spans="14:14" x14ac:dyDescent="0.35">
      <c r="N1568"/>
    </row>
    <row r="1569" spans="14:14" x14ac:dyDescent="0.35">
      <c r="N1569"/>
    </row>
    <row r="1570" spans="14:14" x14ac:dyDescent="0.35">
      <c r="N1570"/>
    </row>
    <row r="1571" spans="14:14" x14ac:dyDescent="0.35">
      <c r="N1571"/>
    </row>
    <row r="1572" spans="14:14" x14ac:dyDescent="0.35">
      <c r="N1572"/>
    </row>
    <row r="1573" spans="14:14" x14ac:dyDescent="0.35">
      <c r="N1573"/>
    </row>
    <row r="1574" spans="14:14" x14ac:dyDescent="0.35">
      <c r="N1574"/>
    </row>
    <row r="1575" spans="14:14" x14ac:dyDescent="0.35">
      <c r="N1575"/>
    </row>
    <row r="1576" spans="14:14" x14ac:dyDescent="0.35">
      <c r="N1576"/>
    </row>
    <row r="1577" spans="14:14" x14ac:dyDescent="0.35">
      <c r="N1577"/>
    </row>
    <row r="1578" spans="14:14" x14ac:dyDescent="0.35">
      <c r="N1578"/>
    </row>
    <row r="1579" spans="14:14" x14ac:dyDescent="0.35">
      <c r="N1579"/>
    </row>
    <row r="1580" spans="14:14" x14ac:dyDescent="0.35">
      <c r="N1580"/>
    </row>
    <row r="1581" spans="14:14" x14ac:dyDescent="0.35">
      <c r="N1581"/>
    </row>
    <row r="1582" spans="14:14" x14ac:dyDescent="0.35">
      <c r="N1582"/>
    </row>
    <row r="1583" spans="14:14" x14ac:dyDescent="0.35">
      <c r="N1583"/>
    </row>
    <row r="1584" spans="14:14" x14ac:dyDescent="0.35">
      <c r="N1584"/>
    </row>
    <row r="1585" spans="14:14" x14ac:dyDescent="0.35">
      <c r="N1585"/>
    </row>
    <row r="1586" spans="14:14" x14ac:dyDescent="0.35">
      <c r="N1586"/>
    </row>
    <row r="1587" spans="14:14" x14ac:dyDescent="0.35">
      <c r="N1587"/>
    </row>
    <row r="1588" spans="14:14" x14ac:dyDescent="0.35">
      <c r="N1588"/>
    </row>
    <row r="1589" spans="14:14" x14ac:dyDescent="0.35">
      <c r="N1589"/>
    </row>
    <row r="1590" spans="14:14" x14ac:dyDescent="0.35">
      <c r="N1590"/>
    </row>
    <row r="1591" spans="14:14" x14ac:dyDescent="0.35">
      <c r="N1591"/>
    </row>
    <row r="1592" spans="14:14" x14ac:dyDescent="0.35">
      <c r="N1592"/>
    </row>
    <row r="1593" spans="14:14" x14ac:dyDescent="0.35">
      <c r="N1593"/>
    </row>
    <row r="1594" spans="14:14" x14ac:dyDescent="0.35">
      <c r="N1594"/>
    </row>
    <row r="1595" spans="14:14" x14ac:dyDescent="0.35">
      <c r="N1595"/>
    </row>
    <row r="1596" spans="14:14" x14ac:dyDescent="0.35">
      <c r="N1596"/>
    </row>
    <row r="1597" spans="14:14" x14ac:dyDescent="0.35">
      <c r="N1597"/>
    </row>
    <row r="1598" spans="14:14" x14ac:dyDescent="0.35">
      <c r="N1598"/>
    </row>
    <row r="1599" spans="14:14" x14ac:dyDescent="0.35">
      <c r="N1599"/>
    </row>
    <row r="1600" spans="14:14" x14ac:dyDescent="0.35">
      <c r="N1600"/>
    </row>
    <row r="1601" spans="14:14" x14ac:dyDescent="0.35">
      <c r="N1601"/>
    </row>
    <row r="1602" spans="14:14" x14ac:dyDescent="0.35">
      <c r="N1602"/>
    </row>
    <row r="1603" spans="14:14" x14ac:dyDescent="0.35">
      <c r="N1603"/>
    </row>
    <row r="1604" spans="14:14" x14ac:dyDescent="0.35">
      <c r="N1604"/>
    </row>
    <row r="1605" spans="14:14" x14ac:dyDescent="0.35">
      <c r="N1605"/>
    </row>
    <row r="1606" spans="14:14" x14ac:dyDescent="0.35">
      <c r="N1606"/>
    </row>
    <row r="1607" spans="14:14" x14ac:dyDescent="0.35">
      <c r="N1607"/>
    </row>
    <row r="1608" spans="14:14" x14ac:dyDescent="0.35">
      <c r="N1608"/>
    </row>
    <row r="1609" spans="14:14" x14ac:dyDescent="0.35">
      <c r="N1609"/>
    </row>
    <row r="1610" spans="14:14" x14ac:dyDescent="0.35">
      <c r="N1610"/>
    </row>
    <row r="1611" spans="14:14" x14ac:dyDescent="0.35">
      <c r="N1611"/>
    </row>
    <row r="1612" spans="14:14" x14ac:dyDescent="0.35">
      <c r="N1612"/>
    </row>
    <row r="1613" spans="14:14" x14ac:dyDescent="0.35">
      <c r="N1613"/>
    </row>
    <row r="1614" spans="14:14" x14ac:dyDescent="0.35">
      <c r="N1614"/>
    </row>
    <row r="1615" spans="14:14" x14ac:dyDescent="0.35">
      <c r="N1615"/>
    </row>
    <row r="1616" spans="14:14" x14ac:dyDescent="0.35">
      <c r="N1616"/>
    </row>
    <row r="1617" spans="14:14" x14ac:dyDescent="0.35">
      <c r="N1617"/>
    </row>
    <row r="1618" spans="14:14" x14ac:dyDescent="0.35">
      <c r="N1618"/>
    </row>
    <row r="1619" spans="14:14" x14ac:dyDescent="0.35">
      <c r="N1619"/>
    </row>
    <row r="1620" spans="14:14" x14ac:dyDescent="0.35">
      <c r="N1620"/>
    </row>
    <row r="1621" spans="14:14" x14ac:dyDescent="0.35">
      <c r="N1621"/>
    </row>
    <row r="1622" spans="14:14" x14ac:dyDescent="0.35">
      <c r="N1622"/>
    </row>
    <row r="1623" spans="14:14" x14ac:dyDescent="0.35">
      <c r="N1623"/>
    </row>
    <row r="1624" spans="14:14" x14ac:dyDescent="0.35">
      <c r="N1624"/>
    </row>
    <row r="1625" spans="14:14" x14ac:dyDescent="0.35">
      <c r="N1625"/>
    </row>
    <row r="1626" spans="14:14" x14ac:dyDescent="0.35">
      <c r="N1626"/>
    </row>
    <row r="1627" spans="14:14" x14ac:dyDescent="0.35">
      <c r="N1627"/>
    </row>
    <row r="1628" spans="14:14" x14ac:dyDescent="0.35">
      <c r="N1628"/>
    </row>
    <row r="1629" spans="14:14" x14ac:dyDescent="0.35">
      <c r="N1629"/>
    </row>
    <row r="1630" spans="14:14" x14ac:dyDescent="0.35">
      <c r="N1630"/>
    </row>
    <row r="1631" spans="14:14" x14ac:dyDescent="0.35">
      <c r="N1631"/>
    </row>
    <row r="1632" spans="14:14" x14ac:dyDescent="0.35">
      <c r="N1632"/>
    </row>
    <row r="1633" spans="14:14" x14ac:dyDescent="0.35">
      <c r="N1633"/>
    </row>
    <row r="1634" spans="14:14" x14ac:dyDescent="0.35">
      <c r="N1634"/>
    </row>
    <row r="1635" spans="14:14" x14ac:dyDescent="0.35">
      <c r="N1635"/>
    </row>
    <row r="1636" spans="14:14" x14ac:dyDescent="0.35">
      <c r="N1636"/>
    </row>
    <row r="1637" spans="14:14" x14ac:dyDescent="0.35">
      <c r="N1637"/>
    </row>
    <row r="1638" spans="14:14" x14ac:dyDescent="0.35">
      <c r="N1638"/>
    </row>
    <row r="1639" spans="14:14" x14ac:dyDescent="0.35">
      <c r="N1639"/>
    </row>
    <row r="1640" spans="14:14" x14ac:dyDescent="0.35">
      <c r="N1640"/>
    </row>
    <row r="1641" spans="14:14" x14ac:dyDescent="0.35">
      <c r="N1641"/>
    </row>
    <row r="1642" spans="14:14" x14ac:dyDescent="0.35">
      <c r="N1642"/>
    </row>
    <row r="1643" spans="14:14" x14ac:dyDescent="0.35">
      <c r="N1643"/>
    </row>
    <row r="1644" spans="14:14" x14ac:dyDescent="0.35">
      <c r="N1644"/>
    </row>
    <row r="1645" spans="14:14" x14ac:dyDescent="0.35">
      <c r="N1645"/>
    </row>
    <row r="1646" spans="14:14" x14ac:dyDescent="0.35">
      <c r="N1646"/>
    </row>
    <row r="1647" spans="14:14" x14ac:dyDescent="0.35">
      <c r="N1647"/>
    </row>
    <row r="1648" spans="14:14" x14ac:dyDescent="0.35">
      <c r="N1648"/>
    </row>
    <row r="1649" spans="14:14" x14ac:dyDescent="0.35">
      <c r="N1649"/>
    </row>
    <row r="1650" spans="14:14" x14ac:dyDescent="0.35">
      <c r="N1650"/>
    </row>
    <row r="1651" spans="14:14" x14ac:dyDescent="0.35">
      <c r="N1651"/>
    </row>
    <row r="1652" spans="14:14" x14ac:dyDescent="0.35">
      <c r="N1652"/>
    </row>
    <row r="1653" spans="14:14" x14ac:dyDescent="0.35">
      <c r="N1653"/>
    </row>
    <row r="1654" spans="14:14" x14ac:dyDescent="0.35">
      <c r="N1654"/>
    </row>
    <row r="1655" spans="14:14" x14ac:dyDescent="0.35">
      <c r="N1655"/>
    </row>
    <row r="1656" spans="14:14" x14ac:dyDescent="0.35">
      <c r="N1656"/>
    </row>
    <row r="1657" spans="14:14" x14ac:dyDescent="0.35">
      <c r="N1657"/>
    </row>
    <row r="1658" spans="14:14" x14ac:dyDescent="0.35">
      <c r="N1658"/>
    </row>
    <row r="1659" spans="14:14" x14ac:dyDescent="0.35">
      <c r="N1659"/>
    </row>
    <row r="1660" spans="14:14" x14ac:dyDescent="0.35">
      <c r="N1660"/>
    </row>
    <row r="1661" spans="14:14" x14ac:dyDescent="0.35">
      <c r="N1661"/>
    </row>
    <row r="1662" spans="14:14" x14ac:dyDescent="0.35">
      <c r="N1662"/>
    </row>
    <row r="1663" spans="14:14" x14ac:dyDescent="0.35">
      <c r="N1663"/>
    </row>
    <row r="1664" spans="14:14" x14ac:dyDescent="0.35">
      <c r="N1664"/>
    </row>
    <row r="1665" spans="14:14" x14ac:dyDescent="0.35">
      <c r="N1665"/>
    </row>
    <row r="1666" spans="14:14" x14ac:dyDescent="0.35">
      <c r="N1666"/>
    </row>
    <row r="1667" spans="14:14" x14ac:dyDescent="0.35">
      <c r="N1667"/>
    </row>
    <row r="1668" spans="14:14" x14ac:dyDescent="0.35">
      <c r="N1668"/>
    </row>
    <row r="1669" spans="14:14" x14ac:dyDescent="0.35">
      <c r="N1669"/>
    </row>
    <row r="1670" spans="14:14" x14ac:dyDescent="0.35">
      <c r="N1670"/>
    </row>
    <row r="1671" spans="14:14" x14ac:dyDescent="0.35">
      <c r="N1671"/>
    </row>
    <row r="1672" spans="14:14" x14ac:dyDescent="0.35">
      <c r="N1672"/>
    </row>
    <row r="1673" spans="14:14" x14ac:dyDescent="0.35">
      <c r="N1673"/>
    </row>
    <row r="1674" spans="14:14" x14ac:dyDescent="0.35">
      <c r="N1674"/>
    </row>
    <row r="1675" spans="14:14" x14ac:dyDescent="0.35">
      <c r="N1675"/>
    </row>
    <row r="1676" spans="14:14" x14ac:dyDescent="0.35">
      <c r="N1676"/>
    </row>
    <row r="1677" spans="14:14" x14ac:dyDescent="0.35">
      <c r="N1677"/>
    </row>
    <row r="1678" spans="14:14" x14ac:dyDescent="0.35">
      <c r="N1678"/>
    </row>
    <row r="1679" spans="14:14" x14ac:dyDescent="0.35">
      <c r="N1679"/>
    </row>
    <row r="1680" spans="14:14" x14ac:dyDescent="0.35">
      <c r="N1680"/>
    </row>
    <row r="1681" spans="14:14" x14ac:dyDescent="0.35">
      <c r="N1681"/>
    </row>
    <row r="1682" spans="14:14" x14ac:dyDescent="0.35">
      <c r="N1682"/>
    </row>
    <row r="1683" spans="14:14" x14ac:dyDescent="0.35">
      <c r="N1683"/>
    </row>
    <row r="1684" spans="14:14" x14ac:dyDescent="0.35">
      <c r="N1684"/>
    </row>
    <row r="1685" spans="14:14" x14ac:dyDescent="0.35">
      <c r="N1685"/>
    </row>
    <row r="1686" spans="14:14" x14ac:dyDescent="0.35">
      <c r="N1686"/>
    </row>
    <row r="1687" spans="14:14" x14ac:dyDescent="0.35">
      <c r="N1687"/>
    </row>
    <row r="1688" spans="14:14" x14ac:dyDescent="0.35">
      <c r="N1688"/>
    </row>
    <row r="1689" spans="14:14" x14ac:dyDescent="0.35">
      <c r="N1689"/>
    </row>
    <row r="1690" spans="14:14" x14ac:dyDescent="0.35">
      <c r="N1690"/>
    </row>
    <row r="1691" spans="14:14" x14ac:dyDescent="0.35">
      <c r="N1691"/>
    </row>
    <row r="1692" spans="14:14" x14ac:dyDescent="0.35">
      <c r="N1692"/>
    </row>
    <row r="1693" spans="14:14" x14ac:dyDescent="0.35">
      <c r="N1693"/>
    </row>
    <row r="1694" spans="14:14" x14ac:dyDescent="0.35">
      <c r="N1694"/>
    </row>
    <row r="1695" spans="14:14" x14ac:dyDescent="0.35">
      <c r="N1695"/>
    </row>
    <row r="1696" spans="14:14" x14ac:dyDescent="0.35">
      <c r="N1696"/>
    </row>
    <row r="1697" spans="14:14" x14ac:dyDescent="0.35">
      <c r="N1697"/>
    </row>
    <row r="1698" spans="14:14" x14ac:dyDescent="0.35">
      <c r="N1698"/>
    </row>
    <row r="1699" spans="14:14" x14ac:dyDescent="0.35">
      <c r="N1699"/>
    </row>
    <row r="1700" spans="14:14" x14ac:dyDescent="0.35">
      <c r="N1700"/>
    </row>
    <row r="1701" spans="14:14" x14ac:dyDescent="0.35">
      <c r="N1701"/>
    </row>
    <row r="1702" spans="14:14" x14ac:dyDescent="0.35">
      <c r="N1702"/>
    </row>
    <row r="1703" spans="14:14" x14ac:dyDescent="0.35">
      <c r="N1703"/>
    </row>
    <row r="1704" spans="14:14" x14ac:dyDescent="0.35">
      <c r="N1704"/>
    </row>
    <row r="1705" spans="14:14" x14ac:dyDescent="0.35">
      <c r="N1705"/>
    </row>
    <row r="1706" spans="14:14" x14ac:dyDescent="0.35">
      <c r="N1706"/>
    </row>
    <row r="1707" spans="14:14" x14ac:dyDescent="0.35">
      <c r="N1707"/>
    </row>
    <row r="1708" spans="14:14" x14ac:dyDescent="0.35">
      <c r="N1708"/>
    </row>
    <row r="1709" spans="14:14" x14ac:dyDescent="0.35">
      <c r="N1709"/>
    </row>
    <row r="1710" spans="14:14" x14ac:dyDescent="0.35">
      <c r="N1710"/>
    </row>
    <row r="1711" spans="14:14" x14ac:dyDescent="0.35">
      <c r="N1711"/>
    </row>
    <row r="1712" spans="14:14" x14ac:dyDescent="0.35">
      <c r="N1712"/>
    </row>
    <row r="1713" spans="14:14" x14ac:dyDescent="0.35">
      <c r="N1713"/>
    </row>
    <row r="1714" spans="14:14" x14ac:dyDescent="0.35">
      <c r="N1714"/>
    </row>
    <row r="1715" spans="14:14" x14ac:dyDescent="0.35">
      <c r="N1715"/>
    </row>
    <row r="1716" spans="14:14" x14ac:dyDescent="0.35">
      <c r="N1716"/>
    </row>
    <row r="1717" spans="14:14" x14ac:dyDescent="0.35">
      <c r="N1717"/>
    </row>
    <row r="1718" spans="14:14" x14ac:dyDescent="0.35">
      <c r="N1718"/>
    </row>
    <row r="1719" spans="14:14" x14ac:dyDescent="0.35">
      <c r="N1719"/>
    </row>
    <row r="1720" spans="14:14" x14ac:dyDescent="0.35">
      <c r="N1720"/>
    </row>
    <row r="1721" spans="14:14" x14ac:dyDescent="0.35">
      <c r="N1721"/>
    </row>
    <row r="1722" spans="14:14" x14ac:dyDescent="0.35">
      <c r="N1722"/>
    </row>
    <row r="1723" spans="14:14" x14ac:dyDescent="0.35">
      <c r="N1723"/>
    </row>
    <row r="1724" spans="14:14" x14ac:dyDescent="0.35">
      <c r="N1724"/>
    </row>
    <row r="1725" spans="14:14" x14ac:dyDescent="0.35">
      <c r="N1725"/>
    </row>
    <row r="1726" spans="14:14" x14ac:dyDescent="0.35">
      <c r="N1726"/>
    </row>
    <row r="1727" spans="14:14" x14ac:dyDescent="0.35">
      <c r="N1727"/>
    </row>
    <row r="1728" spans="14:14" x14ac:dyDescent="0.35">
      <c r="N1728"/>
    </row>
    <row r="1729" spans="14:14" x14ac:dyDescent="0.35">
      <c r="N1729"/>
    </row>
    <row r="1730" spans="14:14" x14ac:dyDescent="0.35">
      <c r="N1730"/>
    </row>
    <row r="1731" spans="14:14" x14ac:dyDescent="0.35">
      <c r="N1731"/>
    </row>
    <row r="1732" spans="14:14" x14ac:dyDescent="0.35">
      <c r="N1732"/>
    </row>
    <row r="1733" spans="14:14" x14ac:dyDescent="0.35">
      <c r="N1733"/>
    </row>
    <row r="1734" spans="14:14" x14ac:dyDescent="0.35">
      <c r="N1734"/>
    </row>
    <row r="1735" spans="14:14" x14ac:dyDescent="0.35">
      <c r="N1735"/>
    </row>
    <row r="1736" spans="14:14" x14ac:dyDescent="0.35">
      <c r="N1736"/>
    </row>
    <row r="1737" spans="14:14" x14ac:dyDescent="0.35">
      <c r="N1737"/>
    </row>
    <row r="1738" spans="14:14" x14ac:dyDescent="0.35">
      <c r="N1738"/>
    </row>
    <row r="1739" spans="14:14" x14ac:dyDescent="0.35">
      <c r="N1739"/>
    </row>
    <row r="1740" spans="14:14" x14ac:dyDescent="0.35">
      <c r="N1740"/>
    </row>
    <row r="1741" spans="14:14" x14ac:dyDescent="0.35">
      <c r="N1741"/>
    </row>
    <row r="1742" spans="14:14" x14ac:dyDescent="0.35">
      <c r="N1742"/>
    </row>
    <row r="1743" spans="14:14" x14ac:dyDescent="0.35">
      <c r="N1743"/>
    </row>
    <row r="1744" spans="14:14" x14ac:dyDescent="0.35">
      <c r="N1744"/>
    </row>
    <row r="1745" spans="14:14" x14ac:dyDescent="0.35">
      <c r="N1745"/>
    </row>
    <row r="1746" spans="14:14" x14ac:dyDescent="0.35">
      <c r="N1746"/>
    </row>
    <row r="1747" spans="14:14" x14ac:dyDescent="0.35">
      <c r="N1747"/>
    </row>
    <row r="1748" spans="14:14" x14ac:dyDescent="0.35">
      <c r="N1748"/>
    </row>
    <row r="1749" spans="14:14" x14ac:dyDescent="0.35">
      <c r="N1749"/>
    </row>
    <row r="1750" spans="14:14" x14ac:dyDescent="0.35">
      <c r="N1750"/>
    </row>
    <row r="1751" spans="14:14" x14ac:dyDescent="0.35">
      <c r="N1751"/>
    </row>
    <row r="1752" spans="14:14" x14ac:dyDescent="0.35">
      <c r="N1752"/>
    </row>
    <row r="1753" spans="14:14" x14ac:dyDescent="0.35">
      <c r="N1753"/>
    </row>
    <row r="1754" spans="14:14" x14ac:dyDescent="0.35">
      <c r="N1754"/>
    </row>
    <row r="1755" spans="14:14" x14ac:dyDescent="0.35">
      <c r="N1755"/>
    </row>
    <row r="1756" spans="14:14" x14ac:dyDescent="0.35">
      <c r="N1756"/>
    </row>
    <row r="1757" spans="14:14" x14ac:dyDescent="0.35">
      <c r="N1757"/>
    </row>
    <row r="1758" spans="14:14" x14ac:dyDescent="0.35">
      <c r="N1758"/>
    </row>
    <row r="1759" spans="14:14" x14ac:dyDescent="0.35">
      <c r="N1759"/>
    </row>
    <row r="1760" spans="14:14" x14ac:dyDescent="0.35">
      <c r="N1760"/>
    </row>
    <row r="1761" spans="14:14" x14ac:dyDescent="0.35">
      <c r="N1761"/>
    </row>
    <row r="1762" spans="14:14" x14ac:dyDescent="0.35">
      <c r="N1762"/>
    </row>
    <row r="1763" spans="14:14" x14ac:dyDescent="0.35">
      <c r="N1763"/>
    </row>
    <row r="1764" spans="14:14" x14ac:dyDescent="0.35">
      <c r="N1764"/>
    </row>
    <row r="1765" spans="14:14" x14ac:dyDescent="0.35">
      <c r="N1765"/>
    </row>
    <row r="1766" spans="14:14" x14ac:dyDescent="0.35">
      <c r="N1766"/>
    </row>
    <row r="1767" spans="14:14" x14ac:dyDescent="0.35">
      <c r="N1767"/>
    </row>
    <row r="1768" spans="14:14" x14ac:dyDescent="0.35">
      <c r="N1768"/>
    </row>
    <row r="1769" spans="14:14" x14ac:dyDescent="0.35">
      <c r="N1769"/>
    </row>
    <row r="1770" spans="14:14" x14ac:dyDescent="0.35">
      <c r="N1770"/>
    </row>
    <row r="1771" spans="14:14" x14ac:dyDescent="0.35">
      <c r="N1771"/>
    </row>
    <row r="1772" spans="14:14" x14ac:dyDescent="0.35">
      <c r="N1772"/>
    </row>
    <row r="1773" spans="14:14" x14ac:dyDescent="0.35">
      <c r="N1773"/>
    </row>
    <row r="1774" spans="14:14" x14ac:dyDescent="0.35">
      <c r="N1774"/>
    </row>
    <row r="1775" spans="14:14" x14ac:dyDescent="0.35">
      <c r="N1775"/>
    </row>
    <row r="1776" spans="14:14" x14ac:dyDescent="0.35">
      <c r="N1776"/>
    </row>
    <row r="1777" spans="14:14" x14ac:dyDescent="0.35">
      <c r="N1777"/>
    </row>
    <row r="1778" spans="14:14" x14ac:dyDescent="0.35">
      <c r="N1778"/>
    </row>
    <row r="1779" spans="14:14" x14ac:dyDescent="0.35">
      <c r="N1779"/>
    </row>
    <row r="1780" spans="14:14" x14ac:dyDescent="0.35">
      <c r="N1780"/>
    </row>
    <row r="1781" spans="14:14" x14ac:dyDescent="0.35">
      <c r="N1781"/>
    </row>
    <row r="1782" spans="14:14" x14ac:dyDescent="0.35">
      <c r="N1782"/>
    </row>
    <row r="1783" spans="14:14" x14ac:dyDescent="0.35">
      <c r="N1783"/>
    </row>
    <row r="1784" spans="14:14" x14ac:dyDescent="0.35">
      <c r="N1784"/>
    </row>
    <row r="1785" spans="14:14" x14ac:dyDescent="0.35">
      <c r="N1785"/>
    </row>
    <row r="1786" spans="14:14" x14ac:dyDescent="0.35">
      <c r="N1786"/>
    </row>
    <row r="1787" spans="14:14" x14ac:dyDescent="0.35">
      <c r="N1787"/>
    </row>
    <row r="1788" spans="14:14" x14ac:dyDescent="0.35">
      <c r="N1788"/>
    </row>
    <row r="1789" spans="14:14" x14ac:dyDescent="0.35">
      <c r="N1789"/>
    </row>
    <row r="1790" spans="14:14" x14ac:dyDescent="0.35">
      <c r="N1790"/>
    </row>
    <row r="1791" spans="14:14" x14ac:dyDescent="0.35">
      <c r="N1791"/>
    </row>
    <row r="1792" spans="14:14" x14ac:dyDescent="0.35">
      <c r="N1792"/>
    </row>
    <row r="1793" spans="14:14" x14ac:dyDescent="0.35">
      <c r="N1793"/>
    </row>
    <row r="1794" spans="14:14" x14ac:dyDescent="0.35">
      <c r="N1794"/>
    </row>
    <row r="1795" spans="14:14" x14ac:dyDescent="0.35">
      <c r="N1795"/>
    </row>
    <row r="1796" spans="14:14" x14ac:dyDescent="0.35">
      <c r="N1796"/>
    </row>
    <row r="1797" spans="14:14" x14ac:dyDescent="0.35">
      <c r="N1797"/>
    </row>
    <row r="1798" spans="14:14" x14ac:dyDescent="0.35">
      <c r="N1798"/>
    </row>
    <row r="1799" spans="14:14" x14ac:dyDescent="0.35">
      <c r="N1799"/>
    </row>
    <row r="1800" spans="14:14" x14ac:dyDescent="0.35">
      <c r="N1800"/>
    </row>
    <row r="1801" spans="14:14" x14ac:dyDescent="0.35">
      <c r="N1801"/>
    </row>
    <row r="1802" spans="14:14" x14ac:dyDescent="0.35">
      <c r="N1802"/>
    </row>
    <row r="1803" spans="14:14" x14ac:dyDescent="0.35">
      <c r="N1803"/>
    </row>
    <row r="1804" spans="14:14" x14ac:dyDescent="0.35">
      <c r="N1804"/>
    </row>
    <row r="1805" spans="14:14" x14ac:dyDescent="0.35">
      <c r="N1805"/>
    </row>
    <row r="1806" spans="14:14" x14ac:dyDescent="0.35">
      <c r="N1806"/>
    </row>
    <row r="1807" spans="14:14" x14ac:dyDescent="0.35">
      <c r="N1807"/>
    </row>
    <row r="1808" spans="14:14" x14ac:dyDescent="0.35">
      <c r="N1808"/>
    </row>
    <row r="1809" spans="14:14" x14ac:dyDescent="0.35">
      <c r="N1809"/>
    </row>
    <row r="1810" spans="14:14" x14ac:dyDescent="0.35">
      <c r="N1810"/>
    </row>
    <row r="1811" spans="14:14" x14ac:dyDescent="0.35">
      <c r="N1811"/>
    </row>
    <row r="1812" spans="14:14" x14ac:dyDescent="0.35">
      <c r="N1812"/>
    </row>
    <row r="1813" spans="14:14" x14ac:dyDescent="0.35">
      <c r="N1813"/>
    </row>
    <row r="1814" spans="14:14" x14ac:dyDescent="0.35">
      <c r="N1814"/>
    </row>
    <row r="1815" spans="14:14" x14ac:dyDescent="0.35">
      <c r="N1815"/>
    </row>
    <row r="1816" spans="14:14" x14ac:dyDescent="0.35">
      <c r="N1816"/>
    </row>
    <row r="1817" spans="14:14" x14ac:dyDescent="0.35">
      <c r="N1817"/>
    </row>
    <row r="1818" spans="14:14" x14ac:dyDescent="0.35">
      <c r="N1818"/>
    </row>
    <row r="1819" spans="14:14" x14ac:dyDescent="0.35">
      <c r="N1819"/>
    </row>
    <row r="1820" spans="14:14" x14ac:dyDescent="0.35">
      <c r="N1820"/>
    </row>
    <row r="1821" spans="14:14" x14ac:dyDescent="0.35">
      <c r="N1821"/>
    </row>
    <row r="1822" spans="14:14" x14ac:dyDescent="0.35">
      <c r="N1822"/>
    </row>
    <row r="1823" spans="14:14" x14ac:dyDescent="0.35">
      <c r="N1823"/>
    </row>
    <row r="1824" spans="14:14" x14ac:dyDescent="0.35">
      <c r="N1824"/>
    </row>
    <row r="1825" spans="14:14" x14ac:dyDescent="0.35">
      <c r="N1825"/>
    </row>
    <row r="1826" spans="14:14" x14ac:dyDescent="0.35">
      <c r="N1826"/>
    </row>
    <row r="1827" spans="14:14" x14ac:dyDescent="0.35">
      <c r="N1827"/>
    </row>
    <row r="1828" spans="14:14" x14ac:dyDescent="0.35">
      <c r="N1828"/>
    </row>
    <row r="1829" spans="14:14" x14ac:dyDescent="0.35">
      <c r="N1829"/>
    </row>
    <row r="1830" spans="14:14" x14ac:dyDescent="0.35">
      <c r="N1830"/>
    </row>
    <row r="1831" spans="14:14" x14ac:dyDescent="0.35">
      <c r="N1831"/>
    </row>
    <row r="1832" spans="14:14" x14ac:dyDescent="0.35">
      <c r="N1832"/>
    </row>
    <row r="1833" spans="14:14" x14ac:dyDescent="0.35">
      <c r="N1833"/>
    </row>
    <row r="1834" spans="14:14" x14ac:dyDescent="0.35">
      <c r="N1834"/>
    </row>
    <row r="1835" spans="14:14" x14ac:dyDescent="0.35">
      <c r="N1835"/>
    </row>
    <row r="1836" spans="14:14" x14ac:dyDescent="0.35">
      <c r="N1836"/>
    </row>
    <row r="1837" spans="14:14" x14ac:dyDescent="0.35">
      <c r="N1837"/>
    </row>
    <row r="1838" spans="14:14" x14ac:dyDescent="0.35">
      <c r="N1838"/>
    </row>
    <row r="1839" spans="14:14" x14ac:dyDescent="0.35">
      <c r="N1839"/>
    </row>
    <row r="1840" spans="14:14" x14ac:dyDescent="0.35">
      <c r="N1840"/>
    </row>
    <row r="1841" spans="14:14" x14ac:dyDescent="0.35">
      <c r="N1841"/>
    </row>
    <row r="1842" spans="14:14" x14ac:dyDescent="0.35">
      <c r="N1842"/>
    </row>
    <row r="1843" spans="14:14" x14ac:dyDescent="0.35">
      <c r="N1843"/>
    </row>
    <row r="1844" spans="14:14" x14ac:dyDescent="0.35">
      <c r="N1844"/>
    </row>
    <row r="1845" spans="14:14" x14ac:dyDescent="0.35">
      <c r="N1845"/>
    </row>
    <row r="1846" spans="14:14" x14ac:dyDescent="0.35">
      <c r="N1846"/>
    </row>
    <row r="1847" spans="14:14" x14ac:dyDescent="0.35">
      <c r="N1847"/>
    </row>
    <row r="1848" spans="14:14" x14ac:dyDescent="0.35">
      <c r="N1848"/>
    </row>
    <row r="1849" spans="14:14" x14ac:dyDescent="0.35">
      <c r="N1849"/>
    </row>
    <row r="1850" spans="14:14" x14ac:dyDescent="0.35">
      <c r="N1850"/>
    </row>
    <row r="1851" spans="14:14" x14ac:dyDescent="0.35">
      <c r="N1851"/>
    </row>
    <row r="1852" spans="14:14" x14ac:dyDescent="0.35">
      <c r="N1852"/>
    </row>
    <row r="1853" spans="14:14" x14ac:dyDescent="0.35">
      <c r="N1853"/>
    </row>
    <row r="1854" spans="14:14" x14ac:dyDescent="0.35">
      <c r="N1854"/>
    </row>
    <row r="1855" spans="14:14" x14ac:dyDescent="0.35">
      <c r="N1855"/>
    </row>
    <row r="1856" spans="14:14" x14ac:dyDescent="0.35">
      <c r="N1856"/>
    </row>
    <row r="1857" spans="14:14" x14ac:dyDescent="0.35">
      <c r="N1857"/>
    </row>
    <row r="1858" spans="14:14" x14ac:dyDescent="0.35">
      <c r="N1858"/>
    </row>
    <row r="1859" spans="14:14" x14ac:dyDescent="0.35">
      <c r="N1859"/>
    </row>
    <row r="1860" spans="14:14" x14ac:dyDescent="0.35">
      <c r="N1860"/>
    </row>
    <row r="1861" spans="14:14" x14ac:dyDescent="0.35">
      <c r="N1861"/>
    </row>
    <row r="1862" spans="14:14" x14ac:dyDescent="0.35">
      <c r="N1862"/>
    </row>
    <row r="1863" spans="14:14" x14ac:dyDescent="0.35">
      <c r="N1863"/>
    </row>
    <row r="1864" spans="14:14" x14ac:dyDescent="0.35">
      <c r="N1864"/>
    </row>
    <row r="1865" spans="14:14" x14ac:dyDescent="0.35">
      <c r="N1865"/>
    </row>
    <row r="1866" spans="14:14" x14ac:dyDescent="0.35">
      <c r="N1866"/>
    </row>
    <row r="1867" spans="14:14" x14ac:dyDescent="0.35">
      <c r="N1867"/>
    </row>
    <row r="1868" spans="14:14" x14ac:dyDescent="0.35">
      <c r="N1868"/>
    </row>
    <row r="1869" spans="14:14" x14ac:dyDescent="0.35">
      <c r="N1869"/>
    </row>
    <row r="1870" spans="14:14" x14ac:dyDescent="0.35">
      <c r="N1870"/>
    </row>
    <row r="1871" spans="14:14" x14ac:dyDescent="0.35">
      <c r="N1871"/>
    </row>
    <row r="1872" spans="14:14" x14ac:dyDescent="0.35">
      <c r="N1872"/>
    </row>
    <row r="1873" spans="14:14" x14ac:dyDescent="0.35">
      <c r="N1873"/>
    </row>
    <row r="1874" spans="14:14" x14ac:dyDescent="0.35">
      <c r="N1874"/>
    </row>
    <row r="1875" spans="14:14" x14ac:dyDescent="0.35">
      <c r="N1875"/>
    </row>
    <row r="1876" spans="14:14" x14ac:dyDescent="0.35">
      <c r="N1876"/>
    </row>
    <row r="1877" spans="14:14" x14ac:dyDescent="0.35">
      <c r="N1877"/>
    </row>
    <row r="1878" spans="14:14" x14ac:dyDescent="0.35">
      <c r="N1878"/>
    </row>
    <row r="1879" spans="14:14" x14ac:dyDescent="0.35">
      <c r="N1879"/>
    </row>
    <row r="1880" spans="14:14" x14ac:dyDescent="0.35">
      <c r="N1880"/>
    </row>
    <row r="1881" spans="14:14" x14ac:dyDescent="0.35">
      <c r="N1881"/>
    </row>
    <row r="1882" spans="14:14" x14ac:dyDescent="0.35">
      <c r="N1882"/>
    </row>
    <row r="1883" spans="14:14" x14ac:dyDescent="0.35">
      <c r="N1883"/>
    </row>
    <row r="1884" spans="14:14" x14ac:dyDescent="0.35">
      <c r="N1884"/>
    </row>
    <row r="1885" spans="14:14" x14ac:dyDescent="0.35">
      <c r="N1885"/>
    </row>
    <row r="1886" spans="14:14" x14ac:dyDescent="0.35">
      <c r="N1886"/>
    </row>
    <row r="1887" spans="14:14" x14ac:dyDescent="0.35">
      <c r="N1887"/>
    </row>
    <row r="1888" spans="14:14" x14ac:dyDescent="0.35">
      <c r="N1888"/>
    </row>
    <row r="1889" spans="14:14" x14ac:dyDescent="0.35">
      <c r="N1889"/>
    </row>
    <row r="1890" spans="14:14" x14ac:dyDescent="0.35">
      <c r="N1890"/>
    </row>
    <row r="1891" spans="14:14" x14ac:dyDescent="0.35">
      <c r="N1891"/>
    </row>
    <row r="1892" spans="14:14" x14ac:dyDescent="0.35">
      <c r="N1892"/>
    </row>
    <row r="1893" spans="14:14" x14ac:dyDescent="0.35">
      <c r="N1893"/>
    </row>
    <row r="1894" spans="14:14" x14ac:dyDescent="0.35">
      <c r="N1894"/>
    </row>
    <row r="1895" spans="14:14" x14ac:dyDescent="0.35">
      <c r="N1895"/>
    </row>
    <row r="1896" spans="14:14" x14ac:dyDescent="0.35">
      <c r="N1896"/>
    </row>
    <row r="1897" spans="14:14" x14ac:dyDescent="0.35">
      <c r="N1897"/>
    </row>
    <row r="1898" spans="14:14" x14ac:dyDescent="0.35">
      <c r="N1898"/>
    </row>
    <row r="1899" spans="14:14" x14ac:dyDescent="0.35">
      <c r="N1899"/>
    </row>
    <row r="1900" spans="14:14" x14ac:dyDescent="0.35">
      <c r="N1900"/>
    </row>
    <row r="1901" spans="14:14" x14ac:dyDescent="0.35">
      <c r="N1901"/>
    </row>
    <row r="1902" spans="14:14" x14ac:dyDescent="0.35">
      <c r="N1902"/>
    </row>
    <row r="1903" spans="14:14" x14ac:dyDescent="0.35">
      <c r="N1903"/>
    </row>
    <row r="1904" spans="14:14" x14ac:dyDescent="0.35">
      <c r="N1904"/>
    </row>
    <row r="1905" spans="14:14" x14ac:dyDescent="0.35">
      <c r="N1905"/>
    </row>
    <row r="1906" spans="14:14" x14ac:dyDescent="0.35">
      <c r="N1906"/>
    </row>
    <row r="1907" spans="14:14" x14ac:dyDescent="0.35">
      <c r="N1907"/>
    </row>
    <row r="1908" spans="14:14" x14ac:dyDescent="0.35">
      <c r="N1908"/>
    </row>
    <row r="1909" spans="14:14" x14ac:dyDescent="0.35">
      <c r="N1909"/>
    </row>
    <row r="1910" spans="14:14" x14ac:dyDescent="0.35">
      <c r="N1910"/>
    </row>
    <row r="1911" spans="14:14" x14ac:dyDescent="0.35">
      <c r="N1911"/>
    </row>
    <row r="1912" spans="14:14" x14ac:dyDescent="0.35">
      <c r="N1912"/>
    </row>
    <row r="1913" spans="14:14" x14ac:dyDescent="0.35">
      <c r="N1913"/>
    </row>
    <row r="1914" spans="14:14" x14ac:dyDescent="0.35">
      <c r="N1914"/>
    </row>
    <row r="1915" spans="14:14" x14ac:dyDescent="0.35">
      <c r="N1915"/>
    </row>
    <row r="1916" spans="14:14" x14ac:dyDescent="0.35">
      <c r="N1916"/>
    </row>
    <row r="1917" spans="14:14" x14ac:dyDescent="0.35">
      <c r="N1917"/>
    </row>
    <row r="1918" spans="14:14" x14ac:dyDescent="0.35">
      <c r="N1918"/>
    </row>
    <row r="1919" spans="14:14" x14ac:dyDescent="0.35">
      <c r="N1919"/>
    </row>
    <row r="1920" spans="14:14" x14ac:dyDescent="0.35">
      <c r="N1920"/>
    </row>
    <row r="1921" spans="14:14" x14ac:dyDescent="0.35">
      <c r="N1921"/>
    </row>
    <row r="1922" spans="14:14" x14ac:dyDescent="0.35">
      <c r="N1922"/>
    </row>
    <row r="1923" spans="14:14" x14ac:dyDescent="0.35">
      <c r="N1923"/>
    </row>
    <row r="1924" spans="14:14" x14ac:dyDescent="0.35">
      <c r="N1924"/>
    </row>
    <row r="1925" spans="14:14" x14ac:dyDescent="0.35">
      <c r="N1925"/>
    </row>
    <row r="1926" spans="14:14" x14ac:dyDescent="0.35">
      <c r="N1926"/>
    </row>
    <row r="1927" spans="14:14" x14ac:dyDescent="0.35">
      <c r="N1927"/>
    </row>
    <row r="1928" spans="14:14" x14ac:dyDescent="0.35">
      <c r="N1928"/>
    </row>
    <row r="1929" spans="14:14" x14ac:dyDescent="0.35">
      <c r="N1929"/>
    </row>
    <row r="1930" spans="14:14" x14ac:dyDescent="0.35">
      <c r="N1930"/>
    </row>
    <row r="1931" spans="14:14" x14ac:dyDescent="0.35">
      <c r="N1931"/>
    </row>
    <row r="1932" spans="14:14" x14ac:dyDescent="0.35">
      <c r="N1932"/>
    </row>
    <row r="1933" spans="14:14" x14ac:dyDescent="0.35">
      <c r="N1933"/>
    </row>
    <row r="1934" spans="14:14" x14ac:dyDescent="0.35">
      <c r="N1934"/>
    </row>
    <row r="1935" spans="14:14" x14ac:dyDescent="0.35">
      <c r="N1935"/>
    </row>
    <row r="1936" spans="14:14" x14ac:dyDescent="0.35">
      <c r="N1936"/>
    </row>
    <row r="1937" spans="14:14" x14ac:dyDescent="0.35">
      <c r="N1937"/>
    </row>
    <row r="1938" spans="14:14" x14ac:dyDescent="0.35">
      <c r="N1938"/>
    </row>
    <row r="1939" spans="14:14" x14ac:dyDescent="0.35">
      <c r="N1939"/>
    </row>
    <row r="1940" spans="14:14" x14ac:dyDescent="0.35">
      <c r="N1940"/>
    </row>
    <row r="1941" spans="14:14" x14ac:dyDescent="0.35">
      <c r="N1941"/>
    </row>
    <row r="1942" spans="14:14" x14ac:dyDescent="0.35">
      <c r="N1942"/>
    </row>
    <row r="1943" spans="14:14" x14ac:dyDescent="0.35">
      <c r="N1943"/>
    </row>
    <row r="1944" spans="14:14" x14ac:dyDescent="0.35">
      <c r="N1944"/>
    </row>
    <row r="1945" spans="14:14" x14ac:dyDescent="0.35">
      <c r="N1945"/>
    </row>
    <row r="1946" spans="14:14" x14ac:dyDescent="0.35">
      <c r="N1946"/>
    </row>
    <row r="1947" spans="14:14" x14ac:dyDescent="0.35">
      <c r="N1947"/>
    </row>
    <row r="1948" spans="14:14" x14ac:dyDescent="0.35">
      <c r="N1948"/>
    </row>
    <row r="1949" spans="14:14" x14ac:dyDescent="0.35">
      <c r="N1949"/>
    </row>
    <row r="1950" spans="14:14" x14ac:dyDescent="0.35">
      <c r="N1950"/>
    </row>
    <row r="1951" spans="14:14" x14ac:dyDescent="0.35">
      <c r="N1951"/>
    </row>
    <row r="1952" spans="14:14" x14ac:dyDescent="0.35">
      <c r="N1952"/>
    </row>
    <row r="1953" spans="14:14" x14ac:dyDescent="0.35">
      <c r="N1953"/>
    </row>
    <row r="1954" spans="14:14" x14ac:dyDescent="0.35">
      <c r="N1954"/>
    </row>
    <row r="1955" spans="14:14" x14ac:dyDescent="0.35">
      <c r="N1955"/>
    </row>
    <row r="1956" spans="14:14" x14ac:dyDescent="0.35">
      <c r="N1956"/>
    </row>
    <row r="1957" spans="14:14" x14ac:dyDescent="0.35">
      <c r="N1957"/>
    </row>
    <row r="1958" spans="14:14" x14ac:dyDescent="0.35">
      <c r="N1958"/>
    </row>
    <row r="1959" spans="14:14" x14ac:dyDescent="0.35">
      <c r="N1959"/>
    </row>
    <row r="1960" spans="14:14" x14ac:dyDescent="0.35">
      <c r="N1960"/>
    </row>
    <row r="1961" spans="14:14" x14ac:dyDescent="0.35">
      <c r="N1961"/>
    </row>
    <row r="1962" spans="14:14" x14ac:dyDescent="0.35">
      <c r="N1962"/>
    </row>
    <row r="1963" spans="14:14" x14ac:dyDescent="0.35">
      <c r="N1963"/>
    </row>
    <row r="1964" spans="14:14" x14ac:dyDescent="0.35">
      <c r="N1964"/>
    </row>
    <row r="1965" spans="14:14" x14ac:dyDescent="0.35">
      <c r="N1965"/>
    </row>
    <row r="1966" spans="14:14" x14ac:dyDescent="0.35">
      <c r="N1966"/>
    </row>
    <row r="1967" spans="14:14" x14ac:dyDescent="0.35">
      <c r="N1967"/>
    </row>
    <row r="1968" spans="14:14" x14ac:dyDescent="0.35">
      <c r="N1968"/>
    </row>
    <row r="1969" spans="14:14" x14ac:dyDescent="0.35">
      <c r="N1969"/>
    </row>
    <row r="1970" spans="14:14" x14ac:dyDescent="0.35">
      <c r="N1970"/>
    </row>
    <row r="1971" spans="14:14" x14ac:dyDescent="0.35">
      <c r="N1971"/>
    </row>
    <row r="1972" spans="14:14" x14ac:dyDescent="0.35">
      <c r="N1972"/>
    </row>
    <row r="1973" spans="14:14" x14ac:dyDescent="0.35">
      <c r="N1973"/>
    </row>
    <row r="1974" spans="14:14" x14ac:dyDescent="0.35">
      <c r="N1974"/>
    </row>
    <row r="1975" spans="14:14" x14ac:dyDescent="0.35">
      <c r="N1975"/>
    </row>
    <row r="1976" spans="14:14" x14ac:dyDescent="0.35">
      <c r="N1976"/>
    </row>
    <row r="1977" spans="14:14" x14ac:dyDescent="0.35">
      <c r="N1977"/>
    </row>
    <row r="1978" spans="14:14" x14ac:dyDescent="0.35">
      <c r="N1978"/>
    </row>
    <row r="1979" spans="14:14" x14ac:dyDescent="0.35">
      <c r="N1979"/>
    </row>
    <row r="1980" spans="14:14" x14ac:dyDescent="0.35">
      <c r="N1980"/>
    </row>
    <row r="1981" spans="14:14" x14ac:dyDescent="0.35">
      <c r="N1981"/>
    </row>
    <row r="1982" spans="14:14" x14ac:dyDescent="0.35">
      <c r="N1982"/>
    </row>
    <row r="1983" spans="14:14" x14ac:dyDescent="0.35">
      <c r="N1983"/>
    </row>
    <row r="1984" spans="14:14" x14ac:dyDescent="0.35">
      <c r="N1984"/>
    </row>
    <row r="1985" spans="14:14" x14ac:dyDescent="0.35">
      <c r="N1985"/>
    </row>
    <row r="1986" spans="14:14" x14ac:dyDescent="0.35">
      <c r="N1986"/>
    </row>
    <row r="1987" spans="14:14" x14ac:dyDescent="0.35">
      <c r="N1987"/>
    </row>
    <row r="1988" spans="14:14" x14ac:dyDescent="0.35">
      <c r="N1988"/>
    </row>
    <row r="1989" spans="14:14" x14ac:dyDescent="0.35">
      <c r="N1989"/>
    </row>
    <row r="1990" spans="14:14" x14ac:dyDescent="0.35">
      <c r="N1990"/>
    </row>
    <row r="1991" spans="14:14" x14ac:dyDescent="0.35">
      <c r="N1991"/>
    </row>
    <row r="1992" spans="14:14" x14ac:dyDescent="0.35">
      <c r="N1992"/>
    </row>
    <row r="1993" spans="14:14" x14ac:dyDescent="0.35">
      <c r="N1993"/>
    </row>
    <row r="1994" spans="14:14" x14ac:dyDescent="0.35">
      <c r="N1994"/>
    </row>
    <row r="1995" spans="14:14" x14ac:dyDescent="0.35">
      <c r="N1995"/>
    </row>
    <row r="1996" spans="14:14" x14ac:dyDescent="0.35">
      <c r="N1996"/>
    </row>
    <row r="1997" spans="14:14" x14ac:dyDescent="0.35">
      <c r="N1997"/>
    </row>
    <row r="1998" spans="14:14" x14ac:dyDescent="0.35">
      <c r="N1998"/>
    </row>
    <row r="1999" spans="14:14" x14ac:dyDescent="0.35">
      <c r="N1999"/>
    </row>
    <row r="2000" spans="14:14" x14ac:dyDescent="0.35">
      <c r="N2000"/>
    </row>
    <row r="2001" spans="14:14" x14ac:dyDescent="0.35">
      <c r="N2001"/>
    </row>
    <row r="2002" spans="14:14" x14ac:dyDescent="0.35">
      <c r="N2002"/>
    </row>
    <row r="2003" spans="14:14" x14ac:dyDescent="0.35">
      <c r="N2003"/>
    </row>
    <row r="2004" spans="14:14" x14ac:dyDescent="0.35">
      <c r="N2004"/>
    </row>
    <row r="2005" spans="14:14" x14ac:dyDescent="0.35">
      <c r="N2005"/>
    </row>
    <row r="2006" spans="14:14" x14ac:dyDescent="0.35">
      <c r="N2006"/>
    </row>
    <row r="2007" spans="14:14" x14ac:dyDescent="0.35">
      <c r="N2007"/>
    </row>
    <row r="2008" spans="14:14" x14ac:dyDescent="0.35">
      <c r="N2008"/>
    </row>
    <row r="2009" spans="14:14" x14ac:dyDescent="0.35">
      <c r="N2009"/>
    </row>
    <row r="2010" spans="14:14" x14ac:dyDescent="0.35">
      <c r="N2010"/>
    </row>
    <row r="2011" spans="14:14" x14ac:dyDescent="0.35">
      <c r="N2011"/>
    </row>
    <row r="2012" spans="14:14" x14ac:dyDescent="0.35">
      <c r="N2012"/>
    </row>
    <row r="2013" spans="14:14" x14ac:dyDescent="0.35">
      <c r="N2013"/>
    </row>
    <row r="2014" spans="14:14" x14ac:dyDescent="0.35">
      <c r="N2014"/>
    </row>
    <row r="2015" spans="14:14" x14ac:dyDescent="0.35">
      <c r="N2015"/>
    </row>
    <row r="2016" spans="14:14" x14ac:dyDescent="0.35">
      <c r="N2016"/>
    </row>
    <row r="2017" spans="14:14" x14ac:dyDescent="0.35">
      <c r="N2017"/>
    </row>
    <row r="2018" spans="14:14" x14ac:dyDescent="0.35">
      <c r="N2018"/>
    </row>
    <row r="2019" spans="14:14" x14ac:dyDescent="0.35">
      <c r="N2019"/>
    </row>
    <row r="2020" spans="14:14" x14ac:dyDescent="0.35">
      <c r="N2020"/>
    </row>
    <row r="2021" spans="14:14" x14ac:dyDescent="0.35">
      <c r="N2021"/>
    </row>
    <row r="2022" spans="14:14" x14ac:dyDescent="0.35">
      <c r="N2022"/>
    </row>
    <row r="2023" spans="14:14" x14ac:dyDescent="0.35">
      <c r="N2023"/>
    </row>
    <row r="2024" spans="14:14" x14ac:dyDescent="0.35">
      <c r="N2024"/>
    </row>
    <row r="2025" spans="14:14" x14ac:dyDescent="0.35">
      <c r="N2025"/>
    </row>
    <row r="2026" spans="14:14" x14ac:dyDescent="0.35">
      <c r="N2026"/>
    </row>
    <row r="2027" spans="14:14" x14ac:dyDescent="0.35">
      <c r="N2027"/>
    </row>
    <row r="2028" spans="14:14" x14ac:dyDescent="0.35">
      <c r="N2028"/>
    </row>
    <row r="2029" spans="14:14" x14ac:dyDescent="0.35">
      <c r="N2029"/>
    </row>
    <row r="2030" spans="14:14" x14ac:dyDescent="0.35">
      <c r="N2030"/>
    </row>
    <row r="2031" spans="14:14" x14ac:dyDescent="0.35">
      <c r="N2031"/>
    </row>
    <row r="2032" spans="14:14" x14ac:dyDescent="0.35">
      <c r="N2032"/>
    </row>
    <row r="2033" spans="14:14" x14ac:dyDescent="0.35">
      <c r="N2033"/>
    </row>
    <row r="2034" spans="14:14" x14ac:dyDescent="0.35">
      <c r="N2034"/>
    </row>
    <row r="2035" spans="14:14" x14ac:dyDescent="0.35">
      <c r="N2035"/>
    </row>
    <row r="2036" spans="14:14" x14ac:dyDescent="0.35">
      <c r="N2036"/>
    </row>
    <row r="2037" spans="14:14" x14ac:dyDescent="0.35">
      <c r="N2037"/>
    </row>
    <row r="2038" spans="14:14" x14ac:dyDescent="0.35">
      <c r="N2038"/>
    </row>
    <row r="2039" spans="14:14" x14ac:dyDescent="0.35">
      <c r="N2039"/>
    </row>
    <row r="2040" spans="14:14" x14ac:dyDescent="0.35">
      <c r="N2040"/>
    </row>
    <row r="2041" spans="14:14" x14ac:dyDescent="0.35">
      <c r="N2041"/>
    </row>
    <row r="2042" spans="14:14" x14ac:dyDescent="0.35">
      <c r="N2042"/>
    </row>
    <row r="2043" spans="14:14" x14ac:dyDescent="0.35">
      <c r="N2043"/>
    </row>
    <row r="2044" spans="14:14" x14ac:dyDescent="0.35">
      <c r="N2044"/>
    </row>
    <row r="2045" spans="14:14" x14ac:dyDescent="0.35">
      <c r="N2045"/>
    </row>
    <row r="2046" spans="14:14" x14ac:dyDescent="0.35">
      <c r="N2046"/>
    </row>
    <row r="2047" spans="14:14" x14ac:dyDescent="0.35">
      <c r="N2047"/>
    </row>
    <row r="2048" spans="14:14" x14ac:dyDescent="0.35">
      <c r="N2048"/>
    </row>
    <row r="2049" spans="14:14" x14ac:dyDescent="0.35">
      <c r="N2049"/>
    </row>
    <row r="2050" spans="14:14" x14ac:dyDescent="0.35">
      <c r="N2050"/>
    </row>
    <row r="2051" spans="14:14" x14ac:dyDescent="0.35">
      <c r="N2051"/>
    </row>
    <row r="2052" spans="14:14" x14ac:dyDescent="0.35">
      <c r="N2052"/>
    </row>
    <row r="2053" spans="14:14" x14ac:dyDescent="0.35">
      <c r="N2053"/>
    </row>
    <row r="2054" spans="14:14" x14ac:dyDescent="0.35">
      <c r="N2054"/>
    </row>
    <row r="2055" spans="14:14" x14ac:dyDescent="0.35">
      <c r="N2055"/>
    </row>
    <row r="2056" spans="14:14" x14ac:dyDescent="0.35">
      <c r="N2056"/>
    </row>
    <row r="2057" spans="14:14" x14ac:dyDescent="0.35">
      <c r="N2057"/>
    </row>
    <row r="2058" spans="14:14" x14ac:dyDescent="0.35">
      <c r="N2058"/>
    </row>
    <row r="2059" spans="14:14" x14ac:dyDescent="0.35">
      <c r="N2059"/>
    </row>
    <row r="2060" spans="14:14" x14ac:dyDescent="0.35">
      <c r="N2060"/>
    </row>
    <row r="2061" spans="14:14" x14ac:dyDescent="0.35">
      <c r="N2061"/>
    </row>
    <row r="2062" spans="14:14" x14ac:dyDescent="0.35">
      <c r="N2062"/>
    </row>
    <row r="2063" spans="14:14" x14ac:dyDescent="0.35">
      <c r="N2063"/>
    </row>
    <row r="2064" spans="14:14" x14ac:dyDescent="0.35">
      <c r="N2064"/>
    </row>
    <row r="2065" spans="14:14" x14ac:dyDescent="0.35">
      <c r="N2065"/>
    </row>
    <row r="2066" spans="14:14" x14ac:dyDescent="0.35">
      <c r="N2066"/>
    </row>
    <row r="2067" spans="14:14" x14ac:dyDescent="0.35">
      <c r="N2067"/>
    </row>
    <row r="2068" spans="14:14" x14ac:dyDescent="0.35">
      <c r="N2068"/>
    </row>
    <row r="2069" spans="14:14" x14ac:dyDescent="0.35">
      <c r="N2069"/>
    </row>
    <row r="2070" spans="14:14" x14ac:dyDescent="0.35">
      <c r="N2070"/>
    </row>
    <row r="2071" spans="14:14" x14ac:dyDescent="0.35">
      <c r="N2071"/>
    </row>
    <row r="2072" spans="14:14" x14ac:dyDescent="0.35">
      <c r="N2072"/>
    </row>
    <row r="2073" spans="14:14" x14ac:dyDescent="0.35">
      <c r="N2073"/>
    </row>
    <row r="2074" spans="14:14" x14ac:dyDescent="0.35">
      <c r="N2074"/>
    </row>
    <row r="2075" spans="14:14" x14ac:dyDescent="0.35">
      <c r="N2075"/>
    </row>
    <row r="2076" spans="14:14" x14ac:dyDescent="0.35">
      <c r="N2076"/>
    </row>
    <row r="2077" spans="14:14" x14ac:dyDescent="0.35">
      <c r="N2077"/>
    </row>
    <row r="2078" spans="14:14" x14ac:dyDescent="0.35">
      <c r="N2078"/>
    </row>
    <row r="2079" spans="14:14" x14ac:dyDescent="0.35">
      <c r="N2079"/>
    </row>
    <row r="2080" spans="14:14" x14ac:dyDescent="0.35">
      <c r="N2080"/>
    </row>
    <row r="2081" spans="14:14" x14ac:dyDescent="0.35">
      <c r="N2081"/>
    </row>
    <row r="2082" spans="14:14" x14ac:dyDescent="0.35">
      <c r="N2082"/>
    </row>
    <row r="2083" spans="14:14" x14ac:dyDescent="0.35">
      <c r="N2083"/>
    </row>
    <row r="2084" spans="14:14" x14ac:dyDescent="0.35">
      <c r="N2084"/>
    </row>
    <row r="2085" spans="14:14" x14ac:dyDescent="0.35">
      <c r="N2085"/>
    </row>
    <row r="2086" spans="14:14" x14ac:dyDescent="0.35">
      <c r="N2086"/>
    </row>
    <row r="2087" spans="14:14" x14ac:dyDescent="0.35">
      <c r="N2087"/>
    </row>
    <row r="2088" spans="14:14" x14ac:dyDescent="0.35">
      <c r="N2088"/>
    </row>
    <row r="2089" spans="14:14" x14ac:dyDescent="0.35">
      <c r="N2089"/>
    </row>
    <row r="2090" spans="14:14" x14ac:dyDescent="0.35">
      <c r="N2090"/>
    </row>
    <row r="2091" spans="14:14" x14ac:dyDescent="0.35">
      <c r="N2091"/>
    </row>
    <row r="2092" spans="14:14" x14ac:dyDescent="0.35">
      <c r="N2092"/>
    </row>
    <row r="2093" spans="14:14" x14ac:dyDescent="0.35">
      <c r="N2093"/>
    </row>
    <row r="2094" spans="14:14" x14ac:dyDescent="0.35">
      <c r="N2094"/>
    </row>
    <row r="2095" spans="14:14" x14ac:dyDescent="0.35">
      <c r="N2095"/>
    </row>
    <row r="2096" spans="14:14" x14ac:dyDescent="0.35">
      <c r="N2096"/>
    </row>
    <row r="2097" spans="14:14" x14ac:dyDescent="0.35">
      <c r="N2097"/>
    </row>
    <row r="2098" spans="14:14" x14ac:dyDescent="0.35">
      <c r="N2098"/>
    </row>
    <row r="2099" spans="14:14" x14ac:dyDescent="0.35">
      <c r="N2099"/>
    </row>
    <row r="2100" spans="14:14" x14ac:dyDescent="0.35">
      <c r="N2100"/>
    </row>
    <row r="2101" spans="14:14" x14ac:dyDescent="0.35">
      <c r="N2101"/>
    </row>
    <row r="2102" spans="14:14" x14ac:dyDescent="0.35">
      <c r="N2102"/>
    </row>
    <row r="2103" spans="14:14" x14ac:dyDescent="0.35">
      <c r="N2103"/>
    </row>
    <row r="2104" spans="14:14" x14ac:dyDescent="0.35">
      <c r="N2104"/>
    </row>
    <row r="2105" spans="14:14" x14ac:dyDescent="0.35">
      <c r="N2105"/>
    </row>
    <row r="2106" spans="14:14" x14ac:dyDescent="0.35">
      <c r="N2106"/>
    </row>
    <row r="2107" spans="14:14" x14ac:dyDescent="0.35">
      <c r="N2107"/>
    </row>
    <row r="2108" spans="14:14" x14ac:dyDescent="0.35">
      <c r="N2108"/>
    </row>
    <row r="2109" spans="14:14" x14ac:dyDescent="0.35">
      <c r="N2109"/>
    </row>
    <row r="2110" spans="14:14" x14ac:dyDescent="0.35">
      <c r="N2110"/>
    </row>
    <row r="2111" spans="14:14" x14ac:dyDescent="0.35">
      <c r="N2111"/>
    </row>
    <row r="2112" spans="14:14" x14ac:dyDescent="0.35">
      <c r="N2112"/>
    </row>
    <row r="2113" spans="14:14" x14ac:dyDescent="0.35">
      <c r="N2113"/>
    </row>
    <row r="2114" spans="14:14" x14ac:dyDescent="0.35">
      <c r="N2114"/>
    </row>
    <row r="2115" spans="14:14" x14ac:dyDescent="0.35">
      <c r="N2115"/>
    </row>
    <row r="2116" spans="14:14" x14ac:dyDescent="0.35">
      <c r="N2116"/>
    </row>
    <row r="2117" spans="14:14" x14ac:dyDescent="0.35">
      <c r="N2117"/>
    </row>
    <row r="2118" spans="14:14" x14ac:dyDescent="0.35">
      <c r="N2118"/>
    </row>
    <row r="2119" spans="14:14" x14ac:dyDescent="0.35">
      <c r="N2119"/>
    </row>
    <row r="2120" spans="14:14" x14ac:dyDescent="0.35">
      <c r="N2120"/>
    </row>
    <row r="2121" spans="14:14" x14ac:dyDescent="0.35">
      <c r="N2121"/>
    </row>
    <row r="2122" spans="14:14" x14ac:dyDescent="0.35">
      <c r="N2122"/>
    </row>
    <row r="2123" spans="14:14" x14ac:dyDescent="0.35">
      <c r="N2123"/>
    </row>
    <row r="2124" spans="14:14" x14ac:dyDescent="0.35">
      <c r="N2124"/>
    </row>
    <row r="2125" spans="14:14" x14ac:dyDescent="0.35">
      <c r="N2125"/>
    </row>
    <row r="2126" spans="14:14" x14ac:dyDescent="0.35">
      <c r="N2126"/>
    </row>
    <row r="2127" spans="14:14" x14ac:dyDescent="0.35">
      <c r="N2127"/>
    </row>
    <row r="2128" spans="14:14" x14ac:dyDescent="0.35">
      <c r="N2128"/>
    </row>
    <row r="2129" spans="14:14" x14ac:dyDescent="0.35">
      <c r="N2129"/>
    </row>
    <row r="2130" spans="14:14" x14ac:dyDescent="0.35">
      <c r="N2130"/>
    </row>
    <row r="2131" spans="14:14" x14ac:dyDescent="0.35">
      <c r="N2131"/>
    </row>
    <row r="2132" spans="14:14" x14ac:dyDescent="0.35">
      <c r="N2132"/>
    </row>
    <row r="2133" spans="14:14" x14ac:dyDescent="0.35">
      <c r="N2133"/>
    </row>
    <row r="2134" spans="14:14" x14ac:dyDescent="0.35">
      <c r="N2134"/>
    </row>
    <row r="2135" spans="14:14" x14ac:dyDescent="0.35">
      <c r="N2135"/>
    </row>
    <row r="2136" spans="14:14" x14ac:dyDescent="0.35">
      <c r="N2136"/>
    </row>
    <row r="2137" spans="14:14" x14ac:dyDescent="0.35">
      <c r="N2137"/>
    </row>
    <row r="2138" spans="14:14" x14ac:dyDescent="0.35">
      <c r="N2138"/>
    </row>
    <row r="2139" spans="14:14" x14ac:dyDescent="0.35">
      <c r="N2139"/>
    </row>
    <row r="2140" spans="14:14" x14ac:dyDescent="0.35">
      <c r="N2140"/>
    </row>
    <row r="2141" spans="14:14" x14ac:dyDescent="0.35">
      <c r="N2141"/>
    </row>
    <row r="2142" spans="14:14" x14ac:dyDescent="0.35">
      <c r="N2142"/>
    </row>
    <row r="2143" spans="14:14" x14ac:dyDescent="0.35">
      <c r="N2143"/>
    </row>
    <row r="2144" spans="14:14" x14ac:dyDescent="0.35">
      <c r="N2144"/>
    </row>
    <row r="2145" spans="14:14" x14ac:dyDescent="0.35">
      <c r="N2145"/>
    </row>
    <row r="2146" spans="14:14" x14ac:dyDescent="0.35">
      <c r="N2146"/>
    </row>
    <row r="2147" spans="14:14" x14ac:dyDescent="0.35">
      <c r="N2147"/>
    </row>
    <row r="2148" spans="14:14" x14ac:dyDescent="0.35">
      <c r="N2148"/>
    </row>
    <row r="2149" spans="14:14" x14ac:dyDescent="0.35">
      <c r="N2149"/>
    </row>
    <row r="2150" spans="14:14" x14ac:dyDescent="0.35">
      <c r="N2150"/>
    </row>
    <row r="2151" spans="14:14" x14ac:dyDescent="0.35">
      <c r="N2151"/>
    </row>
    <row r="2152" spans="14:14" x14ac:dyDescent="0.35">
      <c r="N2152"/>
    </row>
    <row r="2153" spans="14:14" x14ac:dyDescent="0.35">
      <c r="N2153"/>
    </row>
    <row r="2154" spans="14:14" x14ac:dyDescent="0.35">
      <c r="N2154"/>
    </row>
    <row r="2155" spans="14:14" x14ac:dyDescent="0.35">
      <c r="N2155"/>
    </row>
    <row r="2156" spans="14:14" x14ac:dyDescent="0.35">
      <c r="N2156"/>
    </row>
    <row r="2157" spans="14:14" x14ac:dyDescent="0.35">
      <c r="N2157"/>
    </row>
    <row r="2158" spans="14:14" x14ac:dyDescent="0.35">
      <c r="N2158"/>
    </row>
    <row r="2159" spans="14:14" x14ac:dyDescent="0.35">
      <c r="N2159"/>
    </row>
    <row r="2160" spans="14:14" x14ac:dyDescent="0.35">
      <c r="N2160"/>
    </row>
    <row r="2161" spans="14:14" x14ac:dyDescent="0.35">
      <c r="N2161"/>
    </row>
    <row r="2162" spans="14:14" x14ac:dyDescent="0.35">
      <c r="N2162"/>
    </row>
    <row r="2163" spans="14:14" x14ac:dyDescent="0.35">
      <c r="N2163"/>
    </row>
    <row r="2164" spans="14:14" x14ac:dyDescent="0.35">
      <c r="N2164"/>
    </row>
    <row r="2165" spans="14:14" x14ac:dyDescent="0.35">
      <c r="N2165"/>
    </row>
    <row r="2166" spans="14:14" x14ac:dyDescent="0.35">
      <c r="N2166"/>
    </row>
    <row r="2167" spans="14:14" x14ac:dyDescent="0.35">
      <c r="N2167"/>
    </row>
    <row r="2168" spans="14:14" x14ac:dyDescent="0.35">
      <c r="N2168"/>
    </row>
    <row r="2169" spans="14:14" x14ac:dyDescent="0.35">
      <c r="N2169"/>
    </row>
    <row r="2170" spans="14:14" x14ac:dyDescent="0.35">
      <c r="N2170"/>
    </row>
    <row r="2171" spans="14:14" x14ac:dyDescent="0.35">
      <c r="N2171"/>
    </row>
    <row r="2172" spans="14:14" x14ac:dyDescent="0.35">
      <c r="N2172"/>
    </row>
    <row r="2173" spans="14:14" x14ac:dyDescent="0.35">
      <c r="N2173"/>
    </row>
    <row r="2174" spans="14:14" x14ac:dyDescent="0.35">
      <c r="N2174"/>
    </row>
    <row r="2175" spans="14:14" x14ac:dyDescent="0.35">
      <c r="N2175"/>
    </row>
    <row r="2176" spans="14:14" x14ac:dyDescent="0.35">
      <c r="N2176"/>
    </row>
    <row r="2177" spans="14:14" x14ac:dyDescent="0.35">
      <c r="N2177"/>
    </row>
    <row r="2178" spans="14:14" x14ac:dyDescent="0.35">
      <c r="N2178"/>
    </row>
    <row r="2179" spans="14:14" x14ac:dyDescent="0.35">
      <c r="N2179"/>
    </row>
    <row r="2180" spans="14:14" x14ac:dyDescent="0.35">
      <c r="N2180"/>
    </row>
    <row r="2181" spans="14:14" x14ac:dyDescent="0.35">
      <c r="N2181"/>
    </row>
    <row r="2182" spans="14:14" x14ac:dyDescent="0.35">
      <c r="N2182"/>
    </row>
    <row r="2183" spans="14:14" x14ac:dyDescent="0.35">
      <c r="N2183"/>
    </row>
    <row r="2184" spans="14:14" x14ac:dyDescent="0.35">
      <c r="N2184"/>
    </row>
    <row r="2185" spans="14:14" x14ac:dyDescent="0.35">
      <c r="N2185"/>
    </row>
    <row r="2186" spans="14:14" x14ac:dyDescent="0.35">
      <c r="N2186"/>
    </row>
    <row r="2187" spans="14:14" x14ac:dyDescent="0.35">
      <c r="N2187"/>
    </row>
    <row r="2188" spans="14:14" x14ac:dyDescent="0.35">
      <c r="N2188"/>
    </row>
    <row r="2189" spans="14:14" x14ac:dyDescent="0.35">
      <c r="N2189"/>
    </row>
    <row r="2190" spans="14:14" x14ac:dyDescent="0.35">
      <c r="N2190"/>
    </row>
    <row r="2191" spans="14:14" x14ac:dyDescent="0.35">
      <c r="N2191"/>
    </row>
    <row r="2192" spans="14:14" x14ac:dyDescent="0.35">
      <c r="N2192"/>
    </row>
    <row r="2193" spans="14:14" x14ac:dyDescent="0.35">
      <c r="N2193"/>
    </row>
    <row r="2194" spans="14:14" x14ac:dyDescent="0.35">
      <c r="N2194"/>
    </row>
    <row r="2195" spans="14:14" x14ac:dyDescent="0.35">
      <c r="N2195"/>
    </row>
    <row r="2196" spans="14:14" x14ac:dyDescent="0.35">
      <c r="N2196"/>
    </row>
    <row r="2197" spans="14:14" x14ac:dyDescent="0.35">
      <c r="N2197"/>
    </row>
    <row r="2198" spans="14:14" x14ac:dyDescent="0.35">
      <c r="N2198"/>
    </row>
    <row r="2199" spans="14:14" x14ac:dyDescent="0.35">
      <c r="N2199"/>
    </row>
    <row r="2200" spans="14:14" x14ac:dyDescent="0.35">
      <c r="N2200"/>
    </row>
    <row r="2201" spans="14:14" x14ac:dyDescent="0.35">
      <c r="N2201"/>
    </row>
    <row r="2202" spans="14:14" x14ac:dyDescent="0.35">
      <c r="N2202"/>
    </row>
    <row r="2203" spans="14:14" x14ac:dyDescent="0.35">
      <c r="N2203"/>
    </row>
    <row r="2204" spans="14:14" x14ac:dyDescent="0.35">
      <c r="N2204"/>
    </row>
    <row r="2205" spans="14:14" x14ac:dyDescent="0.35">
      <c r="N2205"/>
    </row>
    <row r="2206" spans="14:14" x14ac:dyDescent="0.35">
      <c r="N2206"/>
    </row>
    <row r="2207" spans="14:14" x14ac:dyDescent="0.35">
      <c r="N2207"/>
    </row>
    <row r="2208" spans="14:14" x14ac:dyDescent="0.35">
      <c r="N2208"/>
    </row>
    <row r="2209" spans="14:14" x14ac:dyDescent="0.35">
      <c r="N2209"/>
    </row>
    <row r="2210" spans="14:14" x14ac:dyDescent="0.35">
      <c r="N2210"/>
    </row>
    <row r="2211" spans="14:14" x14ac:dyDescent="0.35">
      <c r="N2211"/>
    </row>
    <row r="2212" spans="14:14" x14ac:dyDescent="0.35">
      <c r="N2212"/>
    </row>
    <row r="2213" spans="14:14" x14ac:dyDescent="0.35">
      <c r="N2213"/>
    </row>
    <row r="2214" spans="14:14" x14ac:dyDescent="0.35">
      <c r="N2214"/>
    </row>
    <row r="2215" spans="14:14" x14ac:dyDescent="0.35">
      <c r="N2215"/>
    </row>
    <row r="2216" spans="14:14" x14ac:dyDescent="0.35">
      <c r="N2216"/>
    </row>
    <row r="2217" spans="14:14" x14ac:dyDescent="0.35">
      <c r="N2217"/>
    </row>
    <row r="2218" spans="14:14" x14ac:dyDescent="0.35">
      <c r="N2218"/>
    </row>
    <row r="2219" spans="14:14" x14ac:dyDescent="0.35">
      <c r="N2219"/>
    </row>
    <row r="2220" spans="14:14" x14ac:dyDescent="0.35">
      <c r="N2220"/>
    </row>
    <row r="2221" spans="14:14" x14ac:dyDescent="0.35">
      <c r="N2221"/>
    </row>
    <row r="2222" spans="14:14" x14ac:dyDescent="0.35">
      <c r="N2222"/>
    </row>
    <row r="2223" spans="14:14" x14ac:dyDescent="0.35">
      <c r="N2223"/>
    </row>
    <row r="2224" spans="14:14" x14ac:dyDescent="0.35">
      <c r="N2224"/>
    </row>
    <row r="2225" spans="14:14" x14ac:dyDescent="0.35">
      <c r="N2225"/>
    </row>
    <row r="2226" spans="14:14" x14ac:dyDescent="0.35">
      <c r="N2226"/>
    </row>
    <row r="2227" spans="14:14" x14ac:dyDescent="0.35">
      <c r="N2227"/>
    </row>
    <row r="2228" spans="14:14" x14ac:dyDescent="0.35">
      <c r="N2228"/>
    </row>
    <row r="2229" spans="14:14" x14ac:dyDescent="0.35">
      <c r="N2229"/>
    </row>
    <row r="2230" spans="14:14" x14ac:dyDescent="0.35">
      <c r="N2230"/>
    </row>
    <row r="2231" spans="14:14" x14ac:dyDescent="0.35">
      <c r="N2231"/>
    </row>
    <row r="2232" spans="14:14" x14ac:dyDescent="0.35">
      <c r="N2232"/>
    </row>
    <row r="2233" spans="14:14" x14ac:dyDescent="0.35">
      <c r="N2233"/>
    </row>
    <row r="2234" spans="14:14" x14ac:dyDescent="0.35">
      <c r="N2234"/>
    </row>
    <row r="2235" spans="14:14" x14ac:dyDescent="0.35">
      <c r="N2235"/>
    </row>
    <row r="2236" spans="14:14" x14ac:dyDescent="0.35">
      <c r="N2236"/>
    </row>
    <row r="2237" spans="14:14" x14ac:dyDescent="0.35">
      <c r="N2237"/>
    </row>
    <row r="2238" spans="14:14" x14ac:dyDescent="0.35">
      <c r="N2238"/>
    </row>
    <row r="2239" spans="14:14" x14ac:dyDescent="0.35">
      <c r="N2239"/>
    </row>
    <row r="2240" spans="14:14" x14ac:dyDescent="0.35">
      <c r="N2240"/>
    </row>
    <row r="2241" spans="14:14" x14ac:dyDescent="0.35">
      <c r="N2241"/>
    </row>
    <row r="2242" spans="14:14" x14ac:dyDescent="0.35">
      <c r="N2242"/>
    </row>
    <row r="2243" spans="14:14" x14ac:dyDescent="0.35">
      <c r="N2243"/>
    </row>
    <row r="2244" spans="14:14" x14ac:dyDescent="0.35">
      <c r="N2244"/>
    </row>
    <row r="2245" spans="14:14" x14ac:dyDescent="0.35">
      <c r="N2245"/>
    </row>
    <row r="2246" spans="14:14" x14ac:dyDescent="0.35">
      <c r="N2246"/>
    </row>
    <row r="2247" spans="14:14" x14ac:dyDescent="0.35">
      <c r="N2247"/>
    </row>
    <row r="2248" spans="14:14" x14ac:dyDescent="0.35">
      <c r="N2248"/>
    </row>
    <row r="2249" spans="14:14" x14ac:dyDescent="0.35">
      <c r="N2249"/>
    </row>
    <row r="2250" spans="14:14" x14ac:dyDescent="0.35">
      <c r="N2250"/>
    </row>
    <row r="2251" spans="14:14" x14ac:dyDescent="0.35">
      <c r="N2251"/>
    </row>
    <row r="2252" spans="14:14" x14ac:dyDescent="0.35">
      <c r="N2252"/>
    </row>
    <row r="2253" spans="14:14" x14ac:dyDescent="0.35">
      <c r="N2253"/>
    </row>
    <row r="2254" spans="14:14" x14ac:dyDescent="0.35">
      <c r="N2254"/>
    </row>
    <row r="2255" spans="14:14" x14ac:dyDescent="0.35">
      <c r="N2255"/>
    </row>
    <row r="2256" spans="14:14" x14ac:dyDescent="0.35">
      <c r="N2256"/>
    </row>
    <row r="2257" spans="14:14" x14ac:dyDescent="0.35">
      <c r="N2257"/>
    </row>
    <row r="2258" spans="14:14" x14ac:dyDescent="0.35">
      <c r="N2258"/>
    </row>
    <row r="2259" spans="14:14" x14ac:dyDescent="0.35">
      <c r="N2259"/>
    </row>
    <row r="2260" spans="14:14" x14ac:dyDescent="0.35">
      <c r="N2260"/>
    </row>
    <row r="2261" spans="14:14" x14ac:dyDescent="0.35">
      <c r="N2261"/>
    </row>
    <row r="2262" spans="14:14" x14ac:dyDescent="0.35">
      <c r="N2262"/>
    </row>
    <row r="2263" spans="14:14" x14ac:dyDescent="0.35">
      <c r="N2263"/>
    </row>
    <row r="2264" spans="14:14" x14ac:dyDescent="0.35">
      <c r="N2264"/>
    </row>
    <row r="2265" spans="14:14" x14ac:dyDescent="0.35">
      <c r="N2265"/>
    </row>
    <row r="2266" spans="14:14" x14ac:dyDescent="0.35">
      <c r="N2266"/>
    </row>
    <row r="2267" spans="14:14" x14ac:dyDescent="0.35">
      <c r="N2267"/>
    </row>
    <row r="2268" spans="14:14" x14ac:dyDescent="0.35">
      <c r="N2268"/>
    </row>
    <row r="2269" spans="14:14" x14ac:dyDescent="0.35">
      <c r="N2269"/>
    </row>
    <row r="2270" spans="14:14" x14ac:dyDescent="0.35">
      <c r="N2270"/>
    </row>
    <row r="2271" spans="14:14" x14ac:dyDescent="0.35">
      <c r="N2271"/>
    </row>
    <row r="2272" spans="14:14" x14ac:dyDescent="0.35">
      <c r="N2272"/>
    </row>
    <row r="2273" spans="14:14" x14ac:dyDescent="0.35">
      <c r="N2273"/>
    </row>
    <row r="2274" spans="14:14" x14ac:dyDescent="0.35">
      <c r="N2274"/>
    </row>
    <row r="2275" spans="14:14" x14ac:dyDescent="0.35">
      <c r="N2275"/>
    </row>
    <row r="2276" spans="14:14" x14ac:dyDescent="0.35">
      <c r="N2276"/>
    </row>
    <row r="2277" spans="14:14" x14ac:dyDescent="0.35">
      <c r="N2277"/>
    </row>
    <row r="2278" spans="14:14" x14ac:dyDescent="0.35">
      <c r="N2278"/>
    </row>
    <row r="2279" spans="14:14" x14ac:dyDescent="0.35">
      <c r="N2279"/>
    </row>
    <row r="2280" spans="14:14" x14ac:dyDescent="0.35">
      <c r="N2280"/>
    </row>
    <row r="2281" spans="14:14" x14ac:dyDescent="0.35">
      <c r="N2281"/>
    </row>
    <row r="2282" spans="14:14" x14ac:dyDescent="0.35">
      <c r="N2282"/>
    </row>
    <row r="2283" spans="14:14" x14ac:dyDescent="0.35">
      <c r="N2283"/>
    </row>
    <row r="2284" spans="14:14" x14ac:dyDescent="0.35">
      <c r="N2284"/>
    </row>
    <row r="2285" spans="14:14" x14ac:dyDescent="0.35">
      <c r="N2285"/>
    </row>
    <row r="2286" spans="14:14" x14ac:dyDescent="0.35">
      <c r="N2286"/>
    </row>
    <row r="2287" spans="14:14" x14ac:dyDescent="0.35">
      <c r="N2287"/>
    </row>
    <row r="2288" spans="14:14" x14ac:dyDescent="0.35">
      <c r="N2288"/>
    </row>
    <row r="2289" spans="14:14" x14ac:dyDescent="0.35">
      <c r="N2289"/>
    </row>
    <row r="2290" spans="14:14" x14ac:dyDescent="0.35">
      <c r="N2290"/>
    </row>
    <row r="2291" spans="14:14" x14ac:dyDescent="0.35">
      <c r="N2291"/>
    </row>
    <row r="2292" spans="14:14" x14ac:dyDescent="0.35">
      <c r="N2292"/>
    </row>
    <row r="2293" spans="14:14" x14ac:dyDescent="0.35">
      <c r="N2293"/>
    </row>
    <row r="2294" spans="14:14" x14ac:dyDescent="0.35">
      <c r="N2294"/>
    </row>
    <row r="2295" spans="14:14" x14ac:dyDescent="0.35">
      <c r="N2295"/>
    </row>
    <row r="2296" spans="14:14" x14ac:dyDescent="0.35">
      <c r="N2296"/>
    </row>
    <row r="2297" spans="14:14" x14ac:dyDescent="0.35">
      <c r="N2297"/>
    </row>
    <row r="2298" spans="14:14" x14ac:dyDescent="0.35">
      <c r="N2298"/>
    </row>
    <row r="2299" spans="14:14" x14ac:dyDescent="0.35">
      <c r="N2299"/>
    </row>
    <row r="2300" spans="14:14" x14ac:dyDescent="0.35">
      <c r="N2300"/>
    </row>
    <row r="2301" spans="14:14" x14ac:dyDescent="0.35">
      <c r="N2301"/>
    </row>
    <row r="2302" spans="14:14" x14ac:dyDescent="0.35">
      <c r="N2302"/>
    </row>
    <row r="2303" spans="14:14" x14ac:dyDescent="0.35">
      <c r="N2303"/>
    </row>
    <row r="2304" spans="14:14" x14ac:dyDescent="0.35">
      <c r="N2304"/>
    </row>
    <row r="2305" spans="14:14" x14ac:dyDescent="0.35">
      <c r="N2305"/>
    </row>
    <row r="2306" spans="14:14" x14ac:dyDescent="0.35">
      <c r="N2306"/>
    </row>
    <row r="2307" spans="14:14" x14ac:dyDescent="0.35">
      <c r="N2307"/>
    </row>
    <row r="2308" spans="14:14" x14ac:dyDescent="0.35">
      <c r="N2308"/>
    </row>
    <row r="2309" spans="14:14" x14ac:dyDescent="0.35">
      <c r="N2309"/>
    </row>
    <row r="2310" spans="14:14" x14ac:dyDescent="0.35">
      <c r="N2310"/>
    </row>
    <row r="2311" spans="14:14" x14ac:dyDescent="0.35">
      <c r="N2311"/>
    </row>
    <row r="2312" spans="14:14" x14ac:dyDescent="0.35">
      <c r="N2312"/>
    </row>
    <row r="2313" spans="14:14" x14ac:dyDescent="0.35">
      <c r="N2313"/>
    </row>
    <row r="2314" spans="14:14" x14ac:dyDescent="0.35">
      <c r="N2314"/>
    </row>
    <row r="2315" spans="14:14" x14ac:dyDescent="0.35">
      <c r="N2315"/>
    </row>
    <row r="2316" spans="14:14" x14ac:dyDescent="0.35">
      <c r="N2316"/>
    </row>
    <row r="2317" spans="14:14" x14ac:dyDescent="0.35">
      <c r="N2317"/>
    </row>
    <row r="2318" spans="14:14" x14ac:dyDescent="0.35">
      <c r="N2318"/>
    </row>
    <row r="2319" spans="14:14" x14ac:dyDescent="0.35">
      <c r="N2319"/>
    </row>
    <row r="2320" spans="14:14" x14ac:dyDescent="0.35">
      <c r="N2320"/>
    </row>
    <row r="2321" spans="14:14" x14ac:dyDescent="0.35">
      <c r="N2321"/>
    </row>
    <row r="2322" spans="14:14" x14ac:dyDescent="0.35">
      <c r="N2322"/>
    </row>
    <row r="2323" spans="14:14" x14ac:dyDescent="0.35">
      <c r="N2323"/>
    </row>
    <row r="2324" spans="14:14" x14ac:dyDescent="0.35">
      <c r="N2324"/>
    </row>
    <row r="2325" spans="14:14" x14ac:dyDescent="0.35">
      <c r="N2325"/>
    </row>
    <row r="2326" spans="14:14" x14ac:dyDescent="0.35">
      <c r="N2326"/>
    </row>
    <row r="2327" spans="14:14" x14ac:dyDescent="0.35">
      <c r="N2327"/>
    </row>
    <row r="2328" spans="14:14" x14ac:dyDescent="0.35">
      <c r="N2328"/>
    </row>
    <row r="2329" spans="14:14" x14ac:dyDescent="0.35">
      <c r="N2329"/>
    </row>
    <row r="2330" spans="14:14" x14ac:dyDescent="0.35">
      <c r="N2330"/>
    </row>
    <row r="2331" spans="14:14" x14ac:dyDescent="0.35">
      <c r="N2331"/>
    </row>
    <row r="2332" spans="14:14" x14ac:dyDescent="0.35">
      <c r="N2332"/>
    </row>
    <row r="2333" spans="14:14" x14ac:dyDescent="0.35">
      <c r="N2333"/>
    </row>
    <row r="2334" spans="14:14" x14ac:dyDescent="0.35">
      <c r="N2334"/>
    </row>
    <row r="2335" spans="14:14" x14ac:dyDescent="0.35">
      <c r="N2335"/>
    </row>
    <row r="2336" spans="14:14" x14ac:dyDescent="0.35">
      <c r="N2336"/>
    </row>
    <row r="2337" spans="14:14" x14ac:dyDescent="0.35">
      <c r="N2337"/>
    </row>
    <row r="2338" spans="14:14" x14ac:dyDescent="0.35">
      <c r="N2338"/>
    </row>
    <row r="2339" spans="14:14" x14ac:dyDescent="0.35">
      <c r="N2339"/>
    </row>
    <row r="2340" spans="14:14" x14ac:dyDescent="0.35">
      <c r="N2340"/>
    </row>
    <row r="2341" spans="14:14" x14ac:dyDescent="0.35">
      <c r="N2341"/>
    </row>
    <row r="2342" spans="14:14" x14ac:dyDescent="0.35">
      <c r="N2342"/>
    </row>
    <row r="2343" spans="14:14" x14ac:dyDescent="0.35">
      <c r="N2343"/>
    </row>
    <row r="2344" spans="14:14" x14ac:dyDescent="0.35">
      <c r="N2344"/>
    </row>
    <row r="2345" spans="14:14" x14ac:dyDescent="0.35">
      <c r="N2345"/>
    </row>
    <row r="2346" spans="14:14" x14ac:dyDescent="0.35">
      <c r="N2346"/>
    </row>
    <row r="2347" spans="14:14" x14ac:dyDescent="0.35">
      <c r="N2347"/>
    </row>
    <row r="2348" spans="14:14" x14ac:dyDescent="0.35">
      <c r="N2348"/>
    </row>
    <row r="2349" spans="14:14" x14ac:dyDescent="0.35">
      <c r="N2349"/>
    </row>
    <row r="2350" spans="14:14" x14ac:dyDescent="0.35">
      <c r="N2350"/>
    </row>
    <row r="2351" spans="14:14" x14ac:dyDescent="0.35">
      <c r="N2351"/>
    </row>
    <row r="2352" spans="14:14" x14ac:dyDescent="0.35">
      <c r="N2352"/>
    </row>
    <row r="2353" spans="14:14" x14ac:dyDescent="0.35">
      <c r="N2353"/>
    </row>
    <row r="2354" spans="14:14" x14ac:dyDescent="0.35">
      <c r="N2354"/>
    </row>
    <row r="2355" spans="14:14" x14ac:dyDescent="0.35">
      <c r="N2355"/>
    </row>
    <row r="2356" spans="14:14" x14ac:dyDescent="0.35">
      <c r="N2356"/>
    </row>
    <row r="2357" spans="14:14" x14ac:dyDescent="0.35">
      <c r="N2357"/>
    </row>
    <row r="2358" spans="14:14" x14ac:dyDescent="0.35">
      <c r="N2358"/>
    </row>
    <row r="2359" spans="14:14" x14ac:dyDescent="0.35">
      <c r="N2359"/>
    </row>
    <row r="2360" spans="14:14" x14ac:dyDescent="0.35">
      <c r="N2360"/>
    </row>
    <row r="2361" spans="14:14" x14ac:dyDescent="0.35">
      <c r="N2361"/>
    </row>
    <row r="2362" spans="14:14" x14ac:dyDescent="0.35">
      <c r="N2362"/>
    </row>
    <row r="2363" spans="14:14" x14ac:dyDescent="0.35">
      <c r="N2363"/>
    </row>
    <row r="2364" spans="14:14" x14ac:dyDescent="0.35">
      <c r="N2364"/>
    </row>
    <row r="2365" spans="14:14" x14ac:dyDescent="0.35">
      <c r="N2365"/>
    </row>
    <row r="2366" spans="14:14" x14ac:dyDescent="0.35">
      <c r="N2366"/>
    </row>
    <row r="2367" spans="14:14" x14ac:dyDescent="0.35">
      <c r="N2367"/>
    </row>
    <row r="2368" spans="14:14" x14ac:dyDescent="0.35">
      <c r="N2368"/>
    </row>
    <row r="2369" spans="14:14" x14ac:dyDescent="0.35">
      <c r="N2369"/>
    </row>
    <row r="2370" spans="14:14" x14ac:dyDescent="0.35">
      <c r="N2370"/>
    </row>
    <row r="2371" spans="14:14" x14ac:dyDescent="0.35">
      <c r="N2371"/>
    </row>
    <row r="2372" spans="14:14" x14ac:dyDescent="0.35">
      <c r="N2372"/>
    </row>
    <row r="2373" spans="14:14" x14ac:dyDescent="0.35">
      <c r="N2373"/>
    </row>
    <row r="2374" spans="14:14" x14ac:dyDescent="0.35">
      <c r="N2374"/>
    </row>
    <row r="2375" spans="14:14" x14ac:dyDescent="0.35">
      <c r="N2375"/>
    </row>
    <row r="2376" spans="14:14" x14ac:dyDescent="0.35">
      <c r="N2376"/>
    </row>
    <row r="2377" spans="14:14" x14ac:dyDescent="0.35">
      <c r="N2377"/>
    </row>
    <row r="2378" spans="14:14" x14ac:dyDescent="0.35">
      <c r="N2378"/>
    </row>
    <row r="2379" spans="14:14" x14ac:dyDescent="0.35">
      <c r="N2379"/>
    </row>
    <row r="2380" spans="14:14" x14ac:dyDescent="0.35">
      <c r="N2380"/>
    </row>
    <row r="2381" spans="14:14" x14ac:dyDescent="0.35">
      <c r="N2381"/>
    </row>
    <row r="2382" spans="14:14" x14ac:dyDescent="0.35">
      <c r="N2382"/>
    </row>
    <row r="2383" spans="14:14" x14ac:dyDescent="0.35">
      <c r="N2383"/>
    </row>
    <row r="2384" spans="14:14" x14ac:dyDescent="0.35">
      <c r="N2384"/>
    </row>
    <row r="2385" spans="14:14" x14ac:dyDescent="0.35">
      <c r="N2385"/>
    </row>
    <row r="2386" spans="14:14" x14ac:dyDescent="0.35">
      <c r="N2386"/>
    </row>
    <row r="2387" spans="14:14" x14ac:dyDescent="0.35">
      <c r="N2387"/>
    </row>
    <row r="2388" spans="14:14" x14ac:dyDescent="0.35">
      <c r="N2388"/>
    </row>
    <row r="2389" spans="14:14" x14ac:dyDescent="0.35">
      <c r="N2389"/>
    </row>
    <row r="2390" spans="14:14" x14ac:dyDescent="0.35">
      <c r="N2390"/>
    </row>
    <row r="2391" spans="14:14" x14ac:dyDescent="0.35">
      <c r="N2391"/>
    </row>
    <row r="2392" spans="14:14" x14ac:dyDescent="0.35">
      <c r="N2392"/>
    </row>
    <row r="2393" spans="14:14" x14ac:dyDescent="0.35">
      <c r="N2393"/>
    </row>
    <row r="2394" spans="14:14" x14ac:dyDescent="0.35">
      <c r="N2394"/>
    </row>
    <row r="2395" spans="14:14" x14ac:dyDescent="0.35">
      <c r="N2395"/>
    </row>
    <row r="2396" spans="14:14" x14ac:dyDescent="0.35">
      <c r="N2396"/>
    </row>
    <row r="2397" spans="14:14" x14ac:dyDescent="0.35">
      <c r="N2397"/>
    </row>
    <row r="2398" spans="14:14" x14ac:dyDescent="0.35">
      <c r="N2398"/>
    </row>
    <row r="2399" spans="14:14" x14ac:dyDescent="0.35">
      <c r="N2399"/>
    </row>
    <row r="2400" spans="14:14" x14ac:dyDescent="0.35">
      <c r="N2400"/>
    </row>
    <row r="2401" spans="14:14" x14ac:dyDescent="0.35">
      <c r="N2401"/>
    </row>
    <row r="2402" spans="14:14" x14ac:dyDescent="0.35">
      <c r="N2402"/>
    </row>
    <row r="2403" spans="14:14" x14ac:dyDescent="0.35">
      <c r="N2403"/>
    </row>
    <row r="2404" spans="14:14" x14ac:dyDescent="0.35">
      <c r="N2404"/>
    </row>
    <row r="2405" spans="14:14" x14ac:dyDescent="0.35">
      <c r="N2405"/>
    </row>
    <row r="2406" spans="14:14" x14ac:dyDescent="0.35">
      <c r="N2406"/>
    </row>
    <row r="2407" spans="14:14" x14ac:dyDescent="0.35">
      <c r="N2407"/>
    </row>
    <row r="2408" spans="14:14" x14ac:dyDescent="0.35">
      <c r="N2408"/>
    </row>
    <row r="2409" spans="14:14" x14ac:dyDescent="0.35">
      <c r="N2409"/>
    </row>
    <row r="2410" spans="14:14" x14ac:dyDescent="0.35">
      <c r="N2410"/>
    </row>
    <row r="2411" spans="14:14" x14ac:dyDescent="0.35">
      <c r="N2411"/>
    </row>
    <row r="2412" spans="14:14" x14ac:dyDescent="0.35">
      <c r="N2412"/>
    </row>
    <row r="2413" spans="14:14" x14ac:dyDescent="0.35">
      <c r="N2413"/>
    </row>
    <row r="2414" spans="14:14" x14ac:dyDescent="0.35">
      <c r="N2414"/>
    </row>
    <row r="2415" spans="14:14" x14ac:dyDescent="0.35">
      <c r="N2415"/>
    </row>
    <row r="2416" spans="14:14" x14ac:dyDescent="0.35">
      <c r="N2416"/>
    </row>
    <row r="2417" spans="14:14" x14ac:dyDescent="0.35">
      <c r="N2417"/>
    </row>
    <row r="2418" spans="14:14" x14ac:dyDescent="0.35">
      <c r="N2418"/>
    </row>
    <row r="2419" spans="14:14" x14ac:dyDescent="0.35">
      <c r="N2419"/>
    </row>
    <row r="2420" spans="14:14" x14ac:dyDescent="0.35">
      <c r="N2420"/>
    </row>
    <row r="2421" spans="14:14" x14ac:dyDescent="0.35">
      <c r="N2421"/>
    </row>
    <row r="2422" spans="14:14" x14ac:dyDescent="0.35">
      <c r="N2422"/>
    </row>
    <row r="2423" spans="14:14" x14ac:dyDescent="0.35">
      <c r="N2423"/>
    </row>
    <row r="2424" spans="14:14" x14ac:dyDescent="0.35">
      <c r="N2424"/>
    </row>
    <row r="2425" spans="14:14" x14ac:dyDescent="0.35">
      <c r="N2425"/>
    </row>
    <row r="2426" spans="14:14" x14ac:dyDescent="0.35">
      <c r="N2426"/>
    </row>
    <row r="2427" spans="14:14" x14ac:dyDescent="0.35">
      <c r="N2427"/>
    </row>
    <row r="2428" spans="14:14" x14ac:dyDescent="0.35">
      <c r="N2428"/>
    </row>
    <row r="2429" spans="14:14" x14ac:dyDescent="0.35">
      <c r="N2429"/>
    </row>
    <row r="2430" spans="14:14" x14ac:dyDescent="0.35">
      <c r="N2430"/>
    </row>
    <row r="2431" spans="14:14" x14ac:dyDescent="0.35">
      <c r="N2431"/>
    </row>
    <row r="2432" spans="14:14" x14ac:dyDescent="0.35">
      <c r="N2432"/>
    </row>
    <row r="2433" spans="14:14" x14ac:dyDescent="0.35">
      <c r="N2433"/>
    </row>
    <row r="2434" spans="14:14" x14ac:dyDescent="0.35">
      <c r="N2434"/>
    </row>
    <row r="2435" spans="14:14" x14ac:dyDescent="0.35">
      <c r="N2435"/>
    </row>
    <row r="2436" spans="14:14" x14ac:dyDescent="0.35">
      <c r="N2436"/>
    </row>
    <row r="2437" spans="14:14" x14ac:dyDescent="0.35">
      <c r="N2437"/>
    </row>
    <row r="2438" spans="14:14" x14ac:dyDescent="0.35">
      <c r="N2438"/>
    </row>
    <row r="2439" spans="14:14" x14ac:dyDescent="0.35">
      <c r="N2439"/>
    </row>
    <row r="2440" spans="14:14" x14ac:dyDescent="0.35">
      <c r="N2440"/>
    </row>
    <row r="2441" spans="14:14" x14ac:dyDescent="0.35">
      <c r="N2441"/>
    </row>
    <row r="2442" spans="14:14" x14ac:dyDescent="0.35">
      <c r="N2442"/>
    </row>
    <row r="2443" spans="14:14" x14ac:dyDescent="0.35">
      <c r="N2443"/>
    </row>
    <row r="2444" spans="14:14" x14ac:dyDescent="0.35">
      <c r="N2444"/>
    </row>
    <row r="2445" spans="14:14" x14ac:dyDescent="0.35">
      <c r="N2445"/>
    </row>
    <row r="2446" spans="14:14" x14ac:dyDescent="0.35">
      <c r="N2446"/>
    </row>
    <row r="2447" spans="14:14" x14ac:dyDescent="0.35">
      <c r="N2447"/>
    </row>
    <row r="2448" spans="14:14" x14ac:dyDescent="0.35">
      <c r="N2448"/>
    </row>
    <row r="2449" spans="14:14" x14ac:dyDescent="0.35">
      <c r="N2449"/>
    </row>
    <row r="2450" spans="14:14" x14ac:dyDescent="0.35">
      <c r="N2450"/>
    </row>
    <row r="2451" spans="14:14" x14ac:dyDescent="0.35">
      <c r="N2451"/>
    </row>
    <row r="2452" spans="14:14" x14ac:dyDescent="0.35">
      <c r="N2452"/>
    </row>
    <row r="2453" spans="14:14" x14ac:dyDescent="0.35">
      <c r="N2453"/>
    </row>
    <row r="2454" spans="14:14" x14ac:dyDescent="0.35">
      <c r="N2454"/>
    </row>
    <row r="2455" spans="14:14" x14ac:dyDescent="0.35">
      <c r="N2455"/>
    </row>
    <row r="2456" spans="14:14" x14ac:dyDescent="0.35">
      <c r="N2456"/>
    </row>
    <row r="2457" spans="14:14" x14ac:dyDescent="0.35">
      <c r="N2457"/>
    </row>
    <row r="2458" spans="14:14" x14ac:dyDescent="0.35">
      <c r="N2458"/>
    </row>
    <row r="2459" spans="14:14" x14ac:dyDescent="0.35">
      <c r="N2459"/>
    </row>
    <row r="2460" spans="14:14" x14ac:dyDescent="0.35">
      <c r="N2460"/>
    </row>
    <row r="2461" spans="14:14" x14ac:dyDescent="0.35">
      <c r="N2461"/>
    </row>
    <row r="2462" spans="14:14" x14ac:dyDescent="0.35">
      <c r="N2462"/>
    </row>
    <row r="2463" spans="14:14" x14ac:dyDescent="0.35">
      <c r="N2463"/>
    </row>
    <row r="2464" spans="14:14" x14ac:dyDescent="0.35">
      <c r="N2464"/>
    </row>
    <row r="2465" spans="14:14" x14ac:dyDescent="0.35">
      <c r="N2465"/>
    </row>
    <row r="2466" spans="14:14" x14ac:dyDescent="0.35">
      <c r="N2466"/>
    </row>
    <row r="2467" spans="14:14" x14ac:dyDescent="0.35">
      <c r="N2467"/>
    </row>
    <row r="2468" spans="14:14" x14ac:dyDescent="0.35">
      <c r="N2468"/>
    </row>
    <row r="2469" spans="14:14" x14ac:dyDescent="0.35">
      <c r="N2469"/>
    </row>
    <row r="2470" spans="14:14" x14ac:dyDescent="0.35">
      <c r="N2470"/>
    </row>
    <row r="2471" spans="14:14" x14ac:dyDescent="0.35">
      <c r="N2471"/>
    </row>
    <row r="2472" spans="14:14" x14ac:dyDescent="0.35">
      <c r="N2472"/>
    </row>
    <row r="2473" spans="14:14" x14ac:dyDescent="0.35">
      <c r="N2473"/>
    </row>
    <row r="2474" spans="14:14" x14ac:dyDescent="0.35">
      <c r="N2474"/>
    </row>
    <row r="2475" spans="14:14" x14ac:dyDescent="0.35">
      <c r="N2475"/>
    </row>
    <row r="2476" spans="14:14" x14ac:dyDescent="0.35">
      <c r="N2476"/>
    </row>
    <row r="2477" spans="14:14" x14ac:dyDescent="0.35">
      <c r="N2477"/>
    </row>
    <row r="2478" spans="14:14" x14ac:dyDescent="0.35">
      <c r="N2478"/>
    </row>
    <row r="2479" spans="14:14" x14ac:dyDescent="0.35">
      <c r="N2479"/>
    </row>
    <row r="2480" spans="14:14" x14ac:dyDescent="0.35">
      <c r="N2480"/>
    </row>
    <row r="2481" spans="14:14" x14ac:dyDescent="0.35">
      <c r="N2481"/>
    </row>
    <row r="2482" spans="14:14" x14ac:dyDescent="0.35">
      <c r="N2482"/>
    </row>
    <row r="2483" spans="14:14" x14ac:dyDescent="0.35">
      <c r="N2483"/>
    </row>
    <row r="2484" spans="14:14" x14ac:dyDescent="0.35">
      <c r="N2484"/>
    </row>
    <row r="2485" spans="14:14" x14ac:dyDescent="0.35">
      <c r="N2485"/>
    </row>
    <row r="2486" spans="14:14" x14ac:dyDescent="0.35">
      <c r="N2486"/>
    </row>
    <row r="2487" spans="14:14" x14ac:dyDescent="0.35">
      <c r="N2487"/>
    </row>
    <row r="2488" spans="14:14" x14ac:dyDescent="0.35">
      <c r="N2488"/>
    </row>
    <row r="2489" spans="14:14" x14ac:dyDescent="0.35">
      <c r="N2489"/>
    </row>
    <row r="2490" spans="14:14" x14ac:dyDescent="0.35">
      <c r="N2490"/>
    </row>
    <row r="2491" spans="14:14" x14ac:dyDescent="0.35">
      <c r="N2491"/>
    </row>
    <row r="2492" spans="14:14" x14ac:dyDescent="0.35">
      <c r="N2492"/>
    </row>
    <row r="2493" spans="14:14" x14ac:dyDescent="0.35">
      <c r="N2493"/>
    </row>
    <row r="2494" spans="14:14" x14ac:dyDescent="0.35">
      <c r="N2494"/>
    </row>
    <row r="2495" spans="14:14" x14ac:dyDescent="0.35">
      <c r="N2495"/>
    </row>
    <row r="2496" spans="14:14" x14ac:dyDescent="0.35">
      <c r="N2496"/>
    </row>
    <row r="2497" spans="14:14" x14ac:dyDescent="0.35">
      <c r="N2497"/>
    </row>
    <row r="2498" spans="14:14" x14ac:dyDescent="0.35">
      <c r="N2498"/>
    </row>
    <row r="2499" spans="14:14" x14ac:dyDescent="0.35">
      <c r="N2499"/>
    </row>
    <row r="2500" spans="14:14" x14ac:dyDescent="0.35">
      <c r="N2500"/>
    </row>
    <row r="2501" spans="14:14" x14ac:dyDescent="0.35">
      <c r="N2501"/>
    </row>
    <row r="2502" spans="14:14" x14ac:dyDescent="0.35">
      <c r="N2502"/>
    </row>
    <row r="2503" spans="14:14" x14ac:dyDescent="0.35">
      <c r="N2503"/>
    </row>
    <row r="2504" spans="14:14" x14ac:dyDescent="0.35">
      <c r="N2504"/>
    </row>
    <row r="2505" spans="14:14" x14ac:dyDescent="0.35">
      <c r="N2505"/>
    </row>
    <row r="2506" spans="14:14" x14ac:dyDescent="0.35">
      <c r="N2506"/>
    </row>
    <row r="2507" spans="14:14" x14ac:dyDescent="0.35">
      <c r="N2507"/>
    </row>
    <row r="2508" spans="14:14" x14ac:dyDescent="0.35">
      <c r="N2508"/>
    </row>
    <row r="2509" spans="14:14" x14ac:dyDescent="0.35">
      <c r="N2509"/>
    </row>
    <row r="2510" spans="14:14" x14ac:dyDescent="0.35">
      <c r="N2510"/>
    </row>
    <row r="2511" spans="14:14" x14ac:dyDescent="0.35">
      <c r="N2511"/>
    </row>
    <row r="2512" spans="14:14" x14ac:dyDescent="0.35">
      <c r="N2512"/>
    </row>
    <row r="2513" spans="14:14" x14ac:dyDescent="0.35">
      <c r="N2513"/>
    </row>
    <row r="2514" spans="14:14" x14ac:dyDescent="0.35">
      <c r="N2514"/>
    </row>
    <row r="2515" spans="14:14" x14ac:dyDescent="0.35">
      <c r="N2515"/>
    </row>
    <row r="2516" spans="14:14" x14ac:dyDescent="0.35">
      <c r="N2516"/>
    </row>
    <row r="2517" spans="14:14" x14ac:dyDescent="0.35">
      <c r="N2517"/>
    </row>
    <row r="2518" spans="14:14" x14ac:dyDescent="0.35">
      <c r="N2518"/>
    </row>
    <row r="2519" spans="14:14" x14ac:dyDescent="0.35">
      <c r="N2519"/>
    </row>
    <row r="2520" spans="14:14" x14ac:dyDescent="0.35">
      <c r="N2520"/>
    </row>
    <row r="2521" spans="14:14" x14ac:dyDescent="0.35">
      <c r="N2521"/>
    </row>
    <row r="2522" spans="14:14" x14ac:dyDescent="0.35">
      <c r="N2522"/>
    </row>
    <row r="2523" spans="14:14" x14ac:dyDescent="0.35">
      <c r="N2523"/>
    </row>
    <row r="2524" spans="14:14" x14ac:dyDescent="0.35">
      <c r="N2524"/>
    </row>
    <row r="2525" spans="14:14" x14ac:dyDescent="0.35">
      <c r="N2525"/>
    </row>
    <row r="2526" spans="14:14" x14ac:dyDescent="0.35">
      <c r="N2526"/>
    </row>
    <row r="2527" spans="14:14" x14ac:dyDescent="0.35">
      <c r="N2527"/>
    </row>
    <row r="2528" spans="14:14" x14ac:dyDescent="0.35">
      <c r="N2528"/>
    </row>
    <row r="2529" spans="14:14" x14ac:dyDescent="0.35">
      <c r="N2529"/>
    </row>
    <row r="2530" spans="14:14" x14ac:dyDescent="0.35">
      <c r="N2530"/>
    </row>
    <row r="2531" spans="14:14" x14ac:dyDescent="0.35">
      <c r="N2531"/>
    </row>
    <row r="2532" spans="14:14" x14ac:dyDescent="0.35">
      <c r="N2532"/>
    </row>
    <row r="2533" spans="14:14" x14ac:dyDescent="0.35">
      <c r="N2533"/>
    </row>
    <row r="2534" spans="14:14" x14ac:dyDescent="0.35">
      <c r="N2534"/>
    </row>
    <row r="2535" spans="14:14" x14ac:dyDescent="0.35">
      <c r="N2535"/>
    </row>
    <row r="2536" spans="14:14" x14ac:dyDescent="0.35">
      <c r="N2536"/>
    </row>
    <row r="2537" spans="14:14" x14ac:dyDescent="0.35">
      <c r="N2537"/>
    </row>
    <row r="2538" spans="14:14" x14ac:dyDescent="0.35">
      <c r="N2538"/>
    </row>
    <row r="2539" spans="14:14" x14ac:dyDescent="0.35">
      <c r="N2539"/>
    </row>
    <row r="2540" spans="14:14" x14ac:dyDescent="0.35">
      <c r="N2540"/>
    </row>
    <row r="2541" spans="14:14" x14ac:dyDescent="0.35">
      <c r="N2541"/>
    </row>
    <row r="2542" spans="14:14" x14ac:dyDescent="0.35">
      <c r="N2542"/>
    </row>
    <row r="2543" spans="14:14" x14ac:dyDescent="0.35">
      <c r="N2543"/>
    </row>
    <row r="2544" spans="14:14" x14ac:dyDescent="0.35">
      <c r="N2544"/>
    </row>
    <row r="2545" spans="14:14" x14ac:dyDescent="0.35">
      <c r="N2545"/>
    </row>
    <row r="2546" spans="14:14" x14ac:dyDescent="0.35">
      <c r="N2546"/>
    </row>
    <row r="2547" spans="14:14" x14ac:dyDescent="0.35">
      <c r="N2547"/>
    </row>
    <row r="2548" spans="14:14" x14ac:dyDescent="0.35">
      <c r="N2548"/>
    </row>
    <row r="2549" spans="14:14" x14ac:dyDescent="0.35">
      <c r="N2549"/>
    </row>
    <row r="2550" spans="14:14" x14ac:dyDescent="0.35">
      <c r="N2550"/>
    </row>
    <row r="2551" spans="14:14" x14ac:dyDescent="0.35">
      <c r="N2551"/>
    </row>
    <row r="2552" spans="14:14" x14ac:dyDescent="0.35">
      <c r="N2552"/>
    </row>
    <row r="2553" spans="14:14" x14ac:dyDescent="0.35">
      <c r="N2553"/>
    </row>
    <row r="2554" spans="14:14" x14ac:dyDescent="0.35">
      <c r="N2554"/>
    </row>
    <row r="2555" spans="14:14" x14ac:dyDescent="0.35">
      <c r="N2555"/>
    </row>
    <row r="2556" spans="14:14" x14ac:dyDescent="0.35">
      <c r="N2556"/>
    </row>
    <row r="2557" spans="14:14" x14ac:dyDescent="0.35">
      <c r="N2557"/>
    </row>
    <row r="2558" spans="14:14" x14ac:dyDescent="0.35">
      <c r="N2558"/>
    </row>
    <row r="2559" spans="14:14" x14ac:dyDescent="0.35">
      <c r="N2559"/>
    </row>
    <row r="2560" spans="14:14" x14ac:dyDescent="0.35">
      <c r="N2560"/>
    </row>
    <row r="2561" spans="14:14" x14ac:dyDescent="0.35">
      <c r="N2561"/>
    </row>
    <row r="2562" spans="14:14" x14ac:dyDescent="0.35">
      <c r="N2562"/>
    </row>
    <row r="2563" spans="14:14" x14ac:dyDescent="0.35">
      <c r="N2563"/>
    </row>
    <row r="2564" spans="14:14" x14ac:dyDescent="0.35">
      <c r="N2564"/>
    </row>
    <row r="2565" spans="14:14" x14ac:dyDescent="0.35">
      <c r="N2565"/>
    </row>
    <row r="2566" spans="14:14" x14ac:dyDescent="0.35">
      <c r="N2566"/>
    </row>
    <row r="2567" spans="14:14" x14ac:dyDescent="0.35">
      <c r="N2567"/>
    </row>
    <row r="2568" spans="14:14" x14ac:dyDescent="0.35">
      <c r="N2568"/>
    </row>
    <row r="2569" spans="14:14" x14ac:dyDescent="0.35">
      <c r="N2569"/>
    </row>
    <row r="2570" spans="14:14" x14ac:dyDescent="0.35">
      <c r="N2570"/>
    </row>
    <row r="2571" spans="14:14" x14ac:dyDescent="0.35">
      <c r="N2571"/>
    </row>
    <row r="2572" spans="14:14" x14ac:dyDescent="0.35">
      <c r="N2572"/>
    </row>
    <row r="2573" spans="14:14" x14ac:dyDescent="0.35">
      <c r="N2573"/>
    </row>
    <row r="2574" spans="14:14" x14ac:dyDescent="0.35">
      <c r="N2574"/>
    </row>
    <row r="2575" spans="14:14" x14ac:dyDescent="0.35">
      <c r="N2575"/>
    </row>
    <row r="2576" spans="14:14" x14ac:dyDescent="0.35">
      <c r="N2576"/>
    </row>
    <row r="2577" spans="14:14" x14ac:dyDescent="0.35">
      <c r="N2577"/>
    </row>
    <row r="2578" spans="14:14" x14ac:dyDescent="0.35">
      <c r="N2578"/>
    </row>
    <row r="2579" spans="14:14" x14ac:dyDescent="0.35">
      <c r="N2579"/>
    </row>
    <row r="2580" spans="14:14" x14ac:dyDescent="0.35">
      <c r="N2580"/>
    </row>
    <row r="2581" spans="14:14" x14ac:dyDescent="0.35">
      <c r="N2581"/>
    </row>
    <row r="2582" spans="14:14" x14ac:dyDescent="0.35">
      <c r="N2582"/>
    </row>
    <row r="2583" spans="14:14" x14ac:dyDescent="0.35">
      <c r="N2583"/>
    </row>
    <row r="2584" spans="14:14" x14ac:dyDescent="0.35">
      <c r="N2584"/>
    </row>
    <row r="2585" spans="14:14" x14ac:dyDescent="0.35">
      <c r="N2585"/>
    </row>
    <row r="2586" spans="14:14" x14ac:dyDescent="0.35">
      <c r="N2586"/>
    </row>
    <row r="2587" spans="14:14" x14ac:dyDescent="0.35">
      <c r="N2587"/>
    </row>
    <row r="2588" spans="14:14" x14ac:dyDescent="0.35">
      <c r="N2588"/>
    </row>
    <row r="2589" spans="14:14" x14ac:dyDescent="0.35">
      <c r="N2589"/>
    </row>
    <row r="2590" spans="14:14" x14ac:dyDescent="0.35">
      <c r="N2590"/>
    </row>
    <row r="2591" spans="14:14" x14ac:dyDescent="0.35">
      <c r="N2591"/>
    </row>
    <row r="2592" spans="14:14" x14ac:dyDescent="0.35">
      <c r="N2592"/>
    </row>
    <row r="2593" spans="14:14" x14ac:dyDescent="0.35">
      <c r="N2593"/>
    </row>
    <row r="2594" spans="14:14" x14ac:dyDescent="0.35">
      <c r="N2594"/>
    </row>
    <row r="2595" spans="14:14" x14ac:dyDescent="0.35">
      <c r="N2595"/>
    </row>
    <row r="2596" spans="14:14" x14ac:dyDescent="0.35">
      <c r="N2596"/>
    </row>
    <row r="2597" spans="14:14" x14ac:dyDescent="0.35">
      <c r="N2597"/>
    </row>
    <row r="2598" spans="14:14" x14ac:dyDescent="0.35">
      <c r="N2598"/>
    </row>
    <row r="2599" spans="14:14" x14ac:dyDescent="0.35">
      <c r="N2599"/>
    </row>
    <row r="2600" spans="14:14" x14ac:dyDescent="0.35">
      <c r="N2600"/>
    </row>
    <row r="2601" spans="14:14" x14ac:dyDescent="0.35">
      <c r="N2601"/>
    </row>
    <row r="2602" spans="14:14" x14ac:dyDescent="0.35">
      <c r="N2602"/>
    </row>
    <row r="2603" spans="14:14" x14ac:dyDescent="0.35">
      <c r="N2603"/>
    </row>
    <row r="2604" spans="14:14" x14ac:dyDescent="0.35">
      <c r="N2604"/>
    </row>
    <row r="2605" spans="14:14" x14ac:dyDescent="0.35">
      <c r="N2605"/>
    </row>
    <row r="2606" spans="14:14" x14ac:dyDescent="0.35">
      <c r="N2606"/>
    </row>
    <row r="2607" spans="14:14" x14ac:dyDescent="0.35">
      <c r="N2607"/>
    </row>
    <row r="2608" spans="14:14" x14ac:dyDescent="0.35">
      <c r="N2608"/>
    </row>
    <row r="2609" spans="14:14" x14ac:dyDescent="0.35">
      <c r="N2609"/>
    </row>
    <row r="2610" spans="14:14" x14ac:dyDescent="0.35">
      <c r="N2610"/>
    </row>
    <row r="2611" spans="14:14" x14ac:dyDescent="0.35">
      <c r="N2611"/>
    </row>
    <row r="2612" spans="14:14" x14ac:dyDescent="0.35">
      <c r="N2612"/>
    </row>
    <row r="2613" spans="14:14" x14ac:dyDescent="0.35">
      <c r="N2613"/>
    </row>
    <row r="2614" spans="14:14" x14ac:dyDescent="0.35">
      <c r="N2614"/>
    </row>
    <row r="2615" spans="14:14" x14ac:dyDescent="0.35">
      <c r="N2615"/>
    </row>
    <row r="2616" spans="14:14" x14ac:dyDescent="0.35">
      <c r="N2616"/>
    </row>
    <row r="2617" spans="14:14" x14ac:dyDescent="0.35">
      <c r="N2617"/>
    </row>
    <row r="2618" spans="14:14" x14ac:dyDescent="0.35">
      <c r="N2618"/>
    </row>
    <row r="2619" spans="14:14" x14ac:dyDescent="0.35">
      <c r="N2619"/>
    </row>
    <row r="2620" spans="14:14" x14ac:dyDescent="0.35">
      <c r="N2620"/>
    </row>
    <row r="2621" spans="14:14" x14ac:dyDescent="0.35">
      <c r="N2621"/>
    </row>
    <row r="2622" spans="14:14" x14ac:dyDescent="0.35">
      <c r="N2622"/>
    </row>
    <row r="2623" spans="14:14" x14ac:dyDescent="0.35">
      <c r="N2623"/>
    </row>
    <row r="2624" spans="14:14" x14ac:dyDescent="0.35">
      <c r="N2624"/>
    </row>
    <row r="2625" spans="14:14" x14ac:dyDescent="0.35">
      <c r="N2625"/>
    </row>
    <row r="2626" spans="14:14" x14ac:dyDescent="0.35">
      <c r="N2626"/>
    </row>
    <row r="2627" spans="14:14" x14ac:dyDescent="0.35">
      <c r="N2627"/>
    </row>
    <row r="2628" spans="14:14" x14ac:dyDescent="0.35">
      <c r="N2628"/>
    </row>
    <row r="2629" spans="14:14" x14ac:dyDescent="0.35">
      <c r="N2629"/>
    </row>
    <row r="2630" spans="14:14" x14ac:dyDescent="0.35">
      <c r="N2630"/>
    </row>
    <row r="2631" spans="14:14" x14ac:dyDescent="0.35">
      <c r="N2631"/>
    </row>
    <row r="2632" spans="14:14" x14ac:dyDescent="0.35">
      <c r="N2632"/>
    </row>
    <row r="2633" spans="14:14" x14ac:dyDescent="0.35">
      <c r="N2633"/>
    </row>
    <row r="2634" spans="14:14" x14ac:dyDescent="0.35">
      <c r="N2634"/>
    </row>
    <row r="2635" spans="14:14" x14ac:dyDescent="0.35">
      <c r="N2635"/>
    </row>
    <row r="2636" spans="14:14" x14ac:dyDescent="0.35">
      <c r="N2636"/>
    </row>
    <row r="2637" spans="14:14" x14ac:dyDescent="0.35">
      <c r="N2637"/>
    </row>
    <row r="2638" spans="14:14" x14ac:dyDescent="0.35">
      <c r="N2638"/>
    </row>
    <row r="2639" spans="14:14" x14ac:dyDescent="0.35">
      <c r="N2639"/>
    </row>
    <row r="2640" spans="14:14" x14ac:dyDescent="0.35">
      <c r="N2640"/>
    </row>
    <row r="2641" spans="14:14" x14ac:dyDescent="0.35">
      <c r="N2641"/>
    </row>
    <row r="2642" spans="14:14" x14ac:dyDescent="0.35">
      <c r="N2642"/>
    </row>
    <row r="2643" spans="14:14" x14ac:dyDescent="0.35">
      <c r="N2643"/>
    </row>
    <row r="2644" spans="14:14" x14ac:dyDescent="0.35">
      <c r="N2644"/>
    </row>
    <row r="2645" spans="14:14" x14ac:dyDescent="0.35">
      <c r="N2645"/>
    </row>
    <row r="2646" spans="14:14" x14ac:dyDescent="0.35">
      <c r="N2646"/>
    </row>
    <row r="2647" spans="14:14" x14ac:dyDescent="0.35">
      <c r="N2647"/>
    </row>
    <row r="2648" spans="14:14" x14ac:dyDescent="0.35">
      <c r="N2648"/>
    </row>
    <row r="2649" spans="14:14" x14ac:dyDescent="0.35">
      <c r="N2649"/>
    </row>
    <row r="2650" spans="14:14" x14ac:dyDescent="0.35">
      <c r="N2650"/>
    </row>
    <row r="2651" spans="14:14" x14ac:dyDescent="0.35">
      <c r="N2651"/>
    </row>
    <row r="2652" spans="14:14" x14ac:dyDescent="0.35">
      <c r="N2652"/>
    </row>
    <row r="2653" spans="14:14" x14ac:dyDescent="0.35">
      <c r="N2653"/>
    </row>
    <row r="2654" spans="14:14" x14ac:dyDescent="0.35">
      <c r="N2654"/>
    </row>
    <row r="2655" spans="14:14" x14ac:dyDescent="0.35">
      <c r="N2655"/>
    </row>
    <row r="2656" spans="14:14" x14ac:dyDescent="0.35">
      <c r="N2656"/>
    </row>
    <row r="2657" spans="14:14" x14ac:dyDescent="0.35">
      <c r="N2657"/>
    </row>
    <row r="2658" spans="14:14" x14ac:dyDescent="0.35">
      <c r="N2658"/>
    </row>
    <row r="2659" spans="14:14" x14ac:dyDescent="0.35">
      <c r="N2659"/>
    </row>
    <row r="2660" spans="14:14" x14ac:dyDescent="0.35">
      <c r="N2660"/>
    </row>
    <row r="2661" spans="14:14" x14ac:dyDescent="0.35">
      <c r="N2661"/>
    </row>
    <row r="2662" spans="14:14" x14ac:dyDescent="0.35">
      <c r="N2662"/>
    </row>
    <row r="2663" spans="14:14" x14ac:dyDescent="0.35">
      <c r="N2663"/>
    </row>
    <row r="2664" spans="14:14" x14ac:dyDescent="0.35">
      <c r="N2664"/>
    </row>
    <row r="2665" spans="14:14" x14ac:dyDescent="0.35">
      <c r="N2665"/>
    </row>
    <row r="2666" spans="14:14" x14ac:dyDescent="0.35">
      <c r="N2666"/>
    </row>
    <row r="2667" spans="14:14" x14ac:dyDescent="0.35">
      <c r="N2667"/>
    </row>
    <row r="2668" spans="14:14" x14ac:dyDescent="0.35">
      <c r="N2668"/>
    </row>
    <row r="2669" spans="14:14" x14ac:dyDescent="0.35">
      <c r="N2669"/>
    </row>
    <row r="2670" spans="14:14" x14ac:dyDescent="0.35">
      <c r="N2670"/>
    </row>
    <row r="2671" spans="14:14" x14ac:dyDescent="0.35">
      <c r="N2671"/>
    </row>
    <row r="2672" spans="14:14" x14ac:dyDescent="0.35">
      <c r="N2672"/>
    </row>
    <row r="2673" spans="14:14" x14ac:dyDescent="0.35">
      <c r="N2673"/>
    </row>
    <row r="2674" spans="14:14" x14ac:dyDescent="0.35">
      <c r="N2674"/>
    </row>
    <row r="2675" spans="14:14" x14ac:dyDescent="0.35">
      <c r="N2675"/>
    </row>
    <row r="2676" spans="14:14" x14ac:dyDescent="0.35">
      <c r="N2676"/>
    </row>
    <row r="2677" spans="14:14" x14ac:dyDescent="0.35">
      <c r="N2677"/>
    </row>
    <row r="2678" spans="14:14" x14ac:dyDescent="0.35">
      <c r="N2678"/>
    </row>
    <row r="2679" spans="14:14" x14ac:dyDescent="0.35">
      <c r="N2679"/>
    </row>
    <row r="2680" spans="14:14" x14ac:dyDescent="0.35">
      <c r="N2680"/>
    </row>
    <row r="2681" spans="14:14" x14ac:dyDescent="0.35">
      <c r="N2681"/>
    </row>
    <row r="2682" spans="14:14" x14ac:dyDescent="0.35">
      <c r="N2682"/>
    </row>
    <row r="2683" spans="14:14" x14ac:dyDescent="0.35">
      <c r="N2683"/>
    </row>
    <row r="2684" spans="14:14" x14ac:dyDescent="0.35">
      <c r="N2684"/>
    </row>
    <row r="2685" spans="14:14" x14ac:dyDescent="0.35">
      <c r="N2685"/>
    </row>
    <row r="2686" spans="14:14" x14ac:dyDescent="0.35">
      <c r="N2686"/>
    </row>
    <row r="2687" spans="14:14" x14ac:dyDescent="0.35">
      <c r="N2687"/>
    </row>
    <row r="2688" spans="14:14" x14ac:dyDescent="0.35">
      <c r="N2688"/>
    </row>
    <row r="2689" spans="14:14" x14ac:dyDescent="0.35">
      <c r="N2689"/>
    </row>
    <row r="2690" spans="14:14" x14ac:dyDescent="0.35">
      <c r="N2690"/>
    </row>
    <row r="2691" spans="14:14" x14ac:dyDescent="0.35">
      <c r="N2691"/>
    </row>
    <row r="2692" spans="14:14" x14ac:dyDescent="0.35">
      <c r="N2692"/>
    </row>
    <row r="2693" spans="14:14" x14ac:dyDescent="0.35">
      <c r="N2693"/>
    </row>
    <row r="2694" spans="14:14" x14ac:dyDescent="0.35">
      <c r="N2694"/>
    </row>
    <row r="2695" spans="14:14" x14ac:dyDescent="0.35">
      <c r="N2695"/>
    </row>
    <row r="2696" spans="14:14" x14ac:dyDescent="0.35">
      <c r="N2696"/>
    </row>
    <row r="2697" spans="14:14" x14ac:dyDescent="0.35">
      <c r="N2697"/>
    </row>
    <row r="2698" spans="14:14" x14ac:dyDescent="0.35">
      <c r="N2698"/>
    </row>
    <row r="2699" spans="14:14" x14ac:dyDescent="0.35">
      <c r="N2699"/>
    </row>
    <row r="2700" spans="14:14" x14ac:dyDescent="0.35">
      <c r="N2700"/>
    </row>
    <row r="2701" spans="14:14" x14ac:dyDescent="0.35">
      <c r="N2701"/>
    </row>
    <row r="2702" spans="14:14" x14ac:dyDescent="0.35">
      <c r="N2702"/>
    </row>
    <row r="2703" spans="14:14" x14ac:dyDescent="0.35">
      <c r="N2703"/>
    </row>
    <row r="2704" spans="14:14" x14ac:dyDescent="0.35">
      <c r="N2704"/>
    </row>
    <row r="2705" spans="14:14" x14ac:dyDescent="0.35">
      <c r="N2705"/>
    </row>
    <row r="2706" spans="14:14" x14ac:dyDescent="0.35">
      <c r="N2706"/>
    </row>
    <row r="2707" spans="14:14" x14ac:dyDescent="0.35">
      <c r="N2707"/>
    </row>
    <row r="2708" spans="14:14" x14ac:dyDescent="0.35">
      <c r="N2708"/>
    </row>
    <row r="2709" spans="14:14" x14ac:dyDescent="0.35">
      <c r="N2709"/>
    </row>
    <row r="2710" spans="14:14" x14ac:dyDescent="0.35">
      <c r="N2710"/>
    </row>
    <row r="2711" spans="14:14" x14ac:dyDescent="0.35">
      <c r="N2711"/>
    </row>
    <row r="2712" spans="14:14" x14ac:dyDescent="0.35">
      <c r="N2712"/>
    </row>
    <row r="2713" spans="14:14" x14ac:dyDescent="0.35">
      <c r="N2713"/>
    </row>
    <row r="2714" spans="14:14" x14ac:dyDescent="0.35">
      <c r="N2714"/>
    </row>
    <row r="2715" spans="14:14" x14ac:dyDescent="0.35">
      <c r="N2715"/>
    </row>
    <row r="2716" spans="14:14" x14ac:dyDescent="0.35">
      <c r="N2716"/>
    </row>
    <row r="2717" spans="14:14" x14ac:dyDescent="0.35">
      <c r="N2717"/>
    </row>
    <row r="2718" spans="14:14" x14ac:dyDescent="0.35">
      <c r="N2718"/>
    </row>
    <row r="2719" spans="14:14" x14ac:dyDescent="0.35">
      <c r="N2719"/>
    </row>
    <row r="2720" spans="14:14" x14ac:dyDescent="0.35">
      <c r="N2720"/>
    </row>
    <row r="2721" spans="14:14" x14ac:dyDescent="0.35">
      <c r="N2721"/>
    </row>
    <row r="2722" spans="14:14" x14ac:dyDescent="0.35">
      <c r="N2722"/>
    </row>
    <row r="2723" spans="14:14" x14ac:dyDescent="0.35">
      <c r="N2723"/>
    </row>
    <row r="2724" spans="14:14" x14ac:dyDescent="0.35">
      <c r="N2724"/>
    </row>
    <row r="2725" spans="14:14" x14ac:dyDescent="0.35">
      <c r="N2725"/>
    </row>
    <row r="2726" spans="14:14" x14ac:dyDescent="0.35">
      <c r="N2726"/>
    </row>
    <row r="2727" spans="14:14" x14ac:dyDescent="0.35">
      <c r="N2727"/>
    </row>
    <row r="2728" spans="14:14" x14ac:dyDescent="0.35">
      <c r="N2728"/>
    </row>
    <row r="2729" spans="14:14" x14ac:dyDescent="0.35">
      <c r="N2729"/>
    </row>
    <row r="2730" spans="14:14" x14ac:dyDescent="0.35">
      <c r="N2730"/>
    </row>
    <row r="2731" spans="14:14" x14ac:dyDescent="0.35">
      <c r="N2731"/>
    </row>
    <row r="2732" spans="14:14" x14ac:dyDescent="0.35">
      <c r="N2732"/>
    </row>
    <row r="2733" spans="14:14" x14ac:dyDescent="0.35">
      <c r="N2733"/>
    </row>
    <row r="2734" spans="14:14" x14ac:dyDescent="0.35">
      <c r="N2734"/>
    </row>
    <row r="2735" spans="14:14" x14ac:dyDescent="0.35">
      <c r="N2735"/>
    </row>
    <row r="2736" spans="14:14" x14ac:dyDescent="0.35">
      <c r="N2736"/>
    </row>
    <row r="2737" spans="14:14" x14ac:dyDescent="0.35">
      <c r="N2737"/>
    </row>
    <row r="2738" spans="14:14" x14ac:dyDescent="0.35">
      <c r="N2738"/>
    </row>
    <row r="2739" spans="14:14" x14ac:dyDescent="0.35">
      <c r="N2739"/>
    </row>
    <row r="2740" spans="14:14" x14ac:dyDescent="0.35">
      <c r="N2740"/>
    </row>
    <row r="2741" spans="14:14" x14ac:dyDescent="0.35">
      <c r="N2741"/>
    </row>
    <row r="2742" spans="14:14" x14ac:dyDescent="0.35">
      <c r="N2742"/>
    </row>
    <row r="2743" spans="14:14" x14ac:dyDescent="0.35">
      <c r="N2743"/>
    </row>
    <row r="2744" spans="14:14" x14ac:dyDescent="0.35">
      <c r="N2744"/>
    </row>
    <row r="2745" spans="14:14" x14ac:dyDescent="0.35">
      <c r="N2745"/>
    </row>
    <row r="2746" spans="14:14" x14ac:dyDescent="0.35">
      <c r="N2746"/>
    </row>
    <row r="2747" spans="14:14" x14ac:dyDescent="0.35">
      <c r="N2747"/>
    </row>
    <row r="2748" spans="14:14" x14ac:dyDescent="0.35">
      <c r="N2748"/>
    </row>
    <row r="2749" spans="14:14" x14ac:dyDescent="0.35">
      <c r="N2749"/>
    </row>
    <row r="2750" spans="14:14" x14ac:dyDescent="0.35">
      <c r="N2750"/>
    </row>
    <row r="2751" spans="14:14" x14ac:dyDescent="0.35">
      <c r="N2751"/>
    </row>
    <row r="2752" spans="14:14" x14ac:dyDescent="0.35">
      <c r="N2752"/>
    </row>
    <row r="2753" spans="14:14" x14ac:dyDescent="0.35">
      <c r="N2753"/>
    </row>
    <row r="2754" spans="14:14" x14ac:dyDescent="0.35">
      <c r="N2754"/>
    </row>
    <row r="2755" spans="14:14" x14ac:dyDescent="0.35">
      <c r="N2755"/>
    </row>
    <row r="2756" spans="14:14" x14ac:dyDescent="0.35">
      <c r="N2756"/>
    </row>
    <row r="2757" spans="14:14" x14ac:dyDescent="0.35">
      <c r="N2757"/>
    </row>
    <row r="2758" spans="14:14" x14ac:dyDescent="0.35">
      <c r="N2758"/>
    </row>
    <row r="2759" spans="14:14" x14ac:dyDescent="0.35">
      <c r="N2759"/>
    </row>
    <row r="2760" spans="14:14" x14ac:dyDescent="0.35">
      <c r="N2760"/>
    </row>
    <row r="2761" spans="14:14" x14ac:dyDescent="0.35">
      <c r="N2761"/>
    </row>
    <row r="2762" spans="14:14" x14ac:dyDescent="0.35">
      <c r="N2762"/>
    </row>
    <row r="2763" spans="14:14" x14ac:dyDescent="0.35">
      <c r="N2763"/>
    </row>
    <row r="2764" spans="14:14" x14ac:dyDescent="0.35">
      <c r="N2764"/>
    </row>
    <row r="2765" spans="14:14" x14ac:dyDescent="0.35">
      <c r="N2765"/>
    </row>
    <row r="2766" spans="14:14" x14ac:dyDescent="0.35">
      <c r="N2766"/>
    </row>
    <row r="2767" spans="14:14" x14ac:dyDescent="0.35">
      <c r="N2767"/>
    </row>
    <row r="2768" spans="14:14" x14ac:dyDescent="0.35">
      <c r="N2768"/>
    </row>
    <row r="2769" spans="14:14" x14ac:dyDescent="0.35">
      <c r="N2769"/>
    </row>
    <row r="2770" spans="14:14" x14ac:dyDescent="0.35">
      <c r="N2770"/>
    </row>
    <row r="2771" spans="14:14" x14ac:dyDescent="0.35">
      <c r="N2771"/>
    </row>
    <row r="2772" spans="14:14" x14ac:dyDescent="0.35">
      <c r="N2772"/>
    </row>
    <row r="2773" spans="14:14" x14ac:dyDescent="0.35">
      <c r="N2773"/>
    </row>
    <row r="2774" spans="14:14" x14ac:dyDescent="0.35">
      <c r="N2774"/>
    </row>
    <row r="2775" spans="14:14" x14ac:dyDescent="0.35">
      <c r="N2775"/>
    </row>
    <row r="2776" spans="14:14" x14ac:dyDescent="0.35">
      <c r="N2776"/>
    </row>
    <row r="2777" spans="14:14" x14ac:dyDescent="0.35">
      <c r="N2777"/>
    </row>
    <row r="2778" spans="14:14" x14ac:dyDescent="0.35">
      <c r="N2778"/>
    </row>
    <row r="2779" spans="14:14" x14ac:dyDescent="0.35">
      <c r="N2779"/>
    </row>
    <row r="2780" spans="14:14" x14ac:dyDescent="0.35">
      <c r="N2780"/>
    </row>
    <row r="2781" spans="14:14" x14ac:dyDescent="0.35">
      <c r="N2781"/>
    </row>
    <row r="2782" spans="14:14" x14ac:dyDescent="0.35">
      <c r="N2782"/>
    </row>
    <row r="2783" spans="14:14" x14ac:dyDescent="0.35">
      <c r="N2783"/>
    </row>
    <row r="2784" spans="14:14" x14ac:dyDescent="0.35">
      <c r="N2784"/>
    </row>
    <row r="2785" spans="14:14" x14ac:dyDescent="0.35">
      <c r="N2785"/>
    </row>
    <row r="2786" spans="14:14" x14ac:dyDescent="0.35">
      <c r="N2786"/>
    </row>
    <row r="2787" spans="14:14" x14ac:dyDescent="0.35">
      <c r="N2787"/>
    </row>
    <row r="2788" spans="14:14" x14ac:dyDescent="0.35">
      <c r="N2788"/>
    </row>
    <row r="2789" spans="14:14" x14ac:dyDescent="0.35">
      <c r="N2789"/>
    </row>
    <row r="2790" spans="14:14" x14ac:dyDescent="0.35">
      <c r="N2790"/>
    </row>
    <row r="2791" spans="14:14" x14ac:dyDescent="0.35">
      <c r="N2791"/>
    </row>
    <row r="2792" spans="14:14" x14ac:dyDescent="0.35">
      <c r="N2792"/>
    </row>
    <row r="2793" spans="14:14" x14ac:dyDescent="0.35">
      <c r="N2793"/>
    </row>
    <row r="2794" spans="14:14" x14ac:dyDescent="0.35">
      <c r="N2794"/>
    </row>
    <row r="2795" spans="14:14" x14ac:dyDescent="0.35">
      <c r="N2795"/>
    </row>
    <row r="2796" spans="14:14" x14ac:dyDescent="0.35">
      <c r="N2796"/>
    </row>
    <row r="2797" spans="14:14" x14ac:dyDescent="0.35">
      <c r="N2797"/>
    </row>
    <row r="2798" spans="14:14" x14ac:dyDescent="0.35">
      <c r="N2798"/>
    </row>
    <row r="2799" spans="14:14" x14ac:dyDescent="0.35">
      <c r="N2799"/>
    </row>
    <row r="2800" spans="14:14" x14ac:dyDescent="0.35">
      <c r="N2800"/>
    </row>
    <row r="2801" spans="14:14" x14ac:dyDescent="0.35">
      <c r="N2801"/>
    </row>
    <row r="2802" spans="14:14" x14ac:dyDescent="0.35">
      <c r="N2802"/>
    </row>
    <row r="2803" spans="14:14" x14ac:dyDescent="0.35">
      <c r="N2803"/>
    </row>
    <row r="2804" spans="14:14" x14ac:dyDescent="0.35">
      <c r="N2804"/>
    </row>
    <row r="2805" spans="14:14" x14ac:dyDescent="0.35">
      <c r="N2805"/>
    </row>
    <row r="2806" spans="14:14" x14ac:dyDescent="0.35">
      <c r="N2806"/>
    </row>
    <row r="2807" spans="14:14" x14ac:dyDescent="0.35">
      <c r="N2807"/>
    </row>
    <row r="2808" spans="14:14" x14ac:dyDescent="0.35">
      <c r="N2808"/>
    </row>
    <row r="2809" spans="14:14" x14ac:dyDescent="0.35">
      <c r="N2809"/>
    </row>
    <row r="2810" spans="14:14" x14ac:dyDescent="0.35">
      <c r="N2810"/>
    </row>
    <row r="2811" spans="14:14" x14ac:dyDescent="0.35">
      <c r="N2811"/>
    </row>
    <row r="2812" spans="14:14" x14ac:dyDescent="0.35">
      <c r="N2812"/>
    </row>
    <row r="2813" spans="14:14" x14ac:dyDescent="0.35">
      <c r="N2813"/>
    </row>
    <row r="2814" spans="14:14" x14ac:dyDescent="0.35">
      <c r="N2814"/>
    </row>
    <row r="2815" spans="14:14" x14ac:dyDescent="0.35">
      <c r="N2815"/>
    </row>
    <row r="2816" spans="14:14" x14ac:dyDescent="0.35">
      <c r="N2816"/>
    </row>
    <row r="2817" spans="14:14" x14ac:dyDescent="0.35">
      <c r="N2817"/>
    </row>
    <row r="2818" spans="14:14" x14ac:dyDescent="0.35">
      <c r="N2818"/>
    </row>
    <row r="2819" spans="14:14" x14ac:dyDescent="0.35">
      <c r="N2819"/>
    </row>
    <row r="2820" spans="14:14" x14ac:dyDescent="0.35">
      <c r="N2820"/>
    </row>
    <row r="2821" spans="14:14" x14ac:dyDescent="0.35">
      <c r="N2821"/>
    </row>
    <row r="2822" spans="14:14" x14ac:dyDescent="0.35">
      <c r="N2822"/>
    </row>
    <row r="2823" spans="14:14" x14ac:dyDescent="0.35">
      <c r="N2823"/>
    </row>
    <row r="2824" spans="14:14" x14ac:dyDescent="0.35">
      <c r="N2824"/>
    </row>
    <row r="2825" spans="14:14" x14ac:dyDescent="0.35">
      <c r="N2825"/>
    </row>
    <row r="2826" spans="14:14" x14ac:dyDescent="0.35">
      <c r="N2826"/>
    </row>
    <row r="2827" spans="14:14" x14ac:dyDescent="0.35">
      <c r="N2827"/>
    </row>
    <row r="2828" spans="14:14" x14ac:dyDescent="0.35">
      <c r="N2828"/>
    </row>
    <row r="2829" spans="14:14" x14ac:dyDescent="0.35">
      <c r="N2829"/>
    </row>
    <row r="2830" spans="14:14" x14ac:dyDescent="0.35">
      <c r="N2830"/>
    </row>
    <row r="2831" spans="14:14" x14ac:dyDescent="0.35">
      <c r="N2831"/>
    </row>
    <row r="2832" spans="14:14" x14ac:dyDescent="0.35">
      <c r="N2832"/>
    </row>
    <row r="2833" spans="14:14" x14ac:dyDescent="0.35">
      <c r="N2833"/>
    </row>
    <row r="2834" spans="14:14" x14ac:dyDescent="0.35">
      <c r="N2834"/>
    </row>
    <row r="2835" spans="14:14" x14ac:dyDescent="0.35">
      <c r="N2835"/>
    </row>
    <row r="2836" spans="14:14" x14ac:dyDescent="0.35">
      <c r="N2836"/>
    </row>
    <row r="2837" spans="14:14" x14ac:dyDescent="0.35">
      <c r="N2837"/>
    </row>
    <row r="2838" spans="14:14" x14ac:dyDescent="0.35">
      <c r="N2838"/>
    </row>
    <row r="2839" spans="14:14" x14ac:dyDescent="0.35">
      <c r="N2839"/>
    </row>
    <row r="2840" spans="14:14" x14ac:dyDescent="0.35">
      <c r="N2840"/>
    </row>
    <row r="2841" spans="14:14" x14ac:dyDescent="0.35">
      <c r="N2841"/>
    </row>
    <row r="2842" spans="14:14" x14ac:dyDescent="0.35">
      <c r="N2842"/>
    </row>
    <row r="2843" spans="14:14" x14ac:dyDescent="0.35">
      <c r="N2843"/>
    </row>
    <row r="2844" spans="14:14" x14ac:dyDescent="0.35">
      <c r="N2844"/>
    </row>
    <row r="2845" spans="14:14" x14ac:dyDescent="0.35">
      <c r="N2845"/>
    </row>
    <row r="2846" spans="14:14" x14ac:dyDescent="0.35">
      <c r="N2846"/>
    </row>
    <row r="2847" spans="14:14" x14ac:dyDescent="0.35">
      <c r="N2847"/>
    </row>
    <row r="2848" spans="14:14" x14ac:dyDescent="0.35">
      <c r="N2848"/>
    </row>
    <row r="2849" spans="14:14" x14ac:dyDescent="0.35">
      <c r="N2849"/>
    </row>
    <row r="2850" spans="14:14" x14ac:dyDescent="0.35">
      <c r="N2850"/>
    </row>
    <row r="2851" spans="14:14" x14ac:dyDescent="0.35">
      <c r="N2851"/>
    </row>
    <row r="2852" spans="14:14" x14ac:dyDescent="0.35">
      <c r="N2852"/>
    </row>
    <row r="2853" spans="14:14" x14ac:dyDescent="0.35">
      <c r="N2853"/>
    </row>
    <row r="2854" spans="14:14" x14ac:dyDescent="0.35">
      <c r="N2854"/>
    </row>
    <row r="2855" spans="14:14" x14ac:dyDescent="0.35">
      <c r="N2855"/>
    </row>
    <row r="2856" spans="14:14" x14ac:dyDescent="0.35">
      <c r="N2856"/>
    </row>
    <row r="2857" spans="14:14" x14ac:dyDescent="0.35">
      <c r="N2857"/>
    </row>
    <row r="2858" spans="14:14" x14ac:dyDescent="0.35">
      <c r="N2858"/>
    </row>
    <row r="2859" spans="14:14" x14ac:dyDescent="0.35">
      <c r="N2859"/>
    </row>
    <row r="2860" spans="14:14" x14ac:dyDescent="0.35">
      <c r="N2860"/>
    </row>
    <row r="2861" spans="14:14" x14ac:dyDescent="0.35">
      <c r="N2861"/>
    </row>
    <row r="2862" spans="14:14" x14ac:dyDescent="0.35">
      <c r="N2862"/>
    </row>
    <row r="2863" spans="14:14" x14ac:dyDescent="0.35">
      <c r="N2863"/>
    </row>
    <row r="2864" spans="14:14" x14ac:dyDescent="0.35">
      <c r="N2864"/>
    </row>
    <row r="2865" spans="14:14" x14ac:dyDescent="0.35">
      <c r="N2865"/>
    </row>
    <row r="2866" spans="14:14" x14ac:dyDescent="0.35">
      <c r="N2866"/>
    </row>
    <row r="2867" spans="14:14" x14ac:dyDescent="0.35">
      <c r="N2867"/>
    </row>
    <row r="2868" spans="14:14" x14ac:dyDescent="0.35">
      <c r="N2868"/>
    </row>
    <row r="2869" spans="14:14" x14ac:dyDescent="0.35">
      <c r="N2869"/>
    </row>
    <row r="2870" spans="14:14" x14ac:dyDescent="0.35">
      <c r="N2870"/>
    </row>
    <row r="2871" spans="14:14" x14ac:dyDescent="0.35">
      <c r="N2871"/>
    </row>
    <row r="2872" spans="14:14" x14ac:dyDescent="0.35">
      <c r="N2872"/>
    </row>
    <row r="2873" spans="14:14" x14ac:dyDescent="0.35">
      <c r="N2873"/>
    </row>
    <row r="2874" spans="14:14" x14ac:dyDescent="0.35">
      <c r="N2874"/>
    </row>
    <row r="2875" spans="14:14" x14ac:dyDescent="0.35">
      <c r="N2875"/>
    </row>
    <row r="2876" spans="14:14" x14ac:dyDescent="0.35">
      <c r="N2876"/>
    </row>
    <row r="2877" spans="14:14" x14ac:dyDescent="0.35">
      <c r="N2877"/>
    </row>
    <row r="2878" spans="14:14" x14ac:dyDescent="0.35">
      <c r="N2878"/>
    </row>
    <row r="2879" spans="14:14" x14ac:dyDescent="0.35">
      <c r="N2879"/>
    </row>
    <row r="2880" spans="14:14" x14ac:dyDescent="0.35">
      <c r="N2880"/>
    </row>
    <row r="2881" spans="14:14" x14ac:dyDescent="0.35">
      <c r="N2881"/>
    </row>
    <row r="2882" spans="14:14" x14ac:dyDescent="0.35">
      <c r="N2882"/>
    </row>
    <row r="2883" spans="14:14" x14ac:dyDescent="0.35">
      <c r="N2883"/>
    </row>
    <row r="2884" spans="14:14" x14ac:dyDescent="0.35">
      <c r="N2884"/>
    </row>
    <row r="2885" spans="14:14" x14ac:dyDescent="0.35">
      <c r="N2885"/>
    </row>
    <row r="2886" spans="14:14" x14ac:dyDescent="0.35">
      <c r="N2886"/>
    </row>
    <row r="2887" spans="14:14" x14ac:dyDescent="0.35">
      <c r="N2887"/>
    </row>
    <row r="2888" spans="14:14" x14ac:dyDescent="0.35">
      <c r="N2888"/>
    </row>
    <row r="2889" spans="14:14" x14ac:dyDescent="0.35">
      <c r="N2889"/>
    </row>
    <row r="2890" spans="14:14" x14ac:dyDescent="0.35">
      <c r="N2890"/>
    </row>
    <row r="2891" spans="14:14" x14ac:dyDescent="0.35">
      <c r="N2891"/>
    </row>
    <row r="2892" spans="14:14" x14ac:dyDescent="0.35">
      <c r="N2892"/>
    </row>
    <row r="2893" spans="14:14" x14ac:dyDescent="0.35">
      <c r="N2893"/>
    </row>
    <row r="2894" spans="14:14" x14ac:dyDescent="0.35">
      <c r="N2894"/>
    </row>
    <row r="2895" spans="14:14" x14ac:dyDescent="0.35">
      <c r="N2895"/>
    </row>
    <row r="2896" spans="14:14" x14ac:dyDescent="0.35">
      <c r="N2896"/>
    </row>
    <row r="2897" spans="14:14" x14ac:dyDescent="0.35">
      <c r="N2897"/>
    </row>
    <row r="2898" spans="14:14" x14ac:dyDescent="0.35">
      <c r="N2898"/>
    </row>
    <row r="2899" spans="14:14" x14ac:dyDescent="0.35">
      <c r="N2899"/>
    </row>
    <row r="2900" spans="14:14" x14ac:dyDescent="0.35">
      <c r="N2900"/>
    </row>
    <row r="2901" spans="14:14" x14ac:dyDescent="0.35">
      <c r="N2901"/>
    </row>
    <row r="2902" spans="14:14" x14ac:dyDescent="0.35">
      <c r="N2902"/>
    </row>
    <row r="2903" spans="14:14" x14ac:dyDescent="0.35">
      <c r="N2903"/>
    </row>
    <row r="2904" spans="14:14" x14ac:dyDescent="0.35">
      <c r="N2904"/>
    </row>
    <row r="2905" spans="14:14" x14ac:dyDescent="0.35">
      <c r="N2905"/>
    </row>
    <row r="2906" spans="14:14" x14ac:dyDescent="0.35">
      <c r="N2906"/>
    </row>
    <row r="2907" spans="14:14" x14ac:dyDescent="0.35">
      <c r="N2907"/>
    </row>
    <row r="2908" spans="14:14" x14ac:dyDescent="0.35">
      <c r="N2908"/>
    </row>
    <row r="2909" spans="14:14" x14ac:dyDescent="0.35">
      <c r="N2909"/>
    </row>
    <row r="2910" spans="14:14" x14ac:dyDescent="0.35">
      <c r="N2910"/>
    </row>
    <row r="2911" spans="14:14" x14ac:dyDescent="0.35">
      <c r="N2911"/>
    </row>
    <row r="2912" spans="14:14" x14ac:dyDescent="0.35">
      <c r="N2912"/>
    </row>
    <row r="2913" spans="14:14" x14ac:dyDescent="0.35">
      <c r="N2913"/>
    </row>
    <row r="2914" spans="14:14" x14ac:dyDescent="0.35">
      <c r="N2914"/>
    </row>
    <row r="2915" spans="14:14" x14ac:dyDescent="0.35">
      <c r="N2915"/>
    </row>
    <row r="2916" spans="14:14" x14ac:dyDescent="0.35">
      <c r="N2916"/>
    </row>
    <row r="2917" spans="14:14" x14ac:dyDescent="0.35">
      <c r="N2917"/>
    </row>
  </sheetData>
  <pageMargins left="0.7" right="0.7" top="0.75" bottom="0.75" header="0.3" footer="0.3"/>
  <customProperties>
    <customPr name="_pios_id" r:id="rId4"/>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E6A4E-DEFB-41C6-8162-083FA6428564}">
  <sheetPr codeName="Sheet1" filterMode="1"/>
  <dimension ref="A1:L10781"/>
  <sheetViews>
    <sheetView workbookViewId="0">
      <selection activeCell="X11" sqref="X11"/>
    </sheetView>
  </sheetViews>
  <sheetFormatPr defaultRowHeight="14.5" x14ac:dyDescent="0.35"/>
  <cols>
    <col min="1" max="1" width="13.453125" bestFit="1" customWidth="1"/>
    <col min="2" max="2" width="14.81640625" bestFit="1" customWidth="1"/>
    <col min="3" max="3" width="16.6328125" bestFit="1" customWidth="1"/>
    <col min="4" max="4" width="14.90625" bestFit="1" customWidth="1"/>
    <col min="5" max="5" width="19.1796875" bestFit="1" customWidth="1"/>
    <col min="10" max="10" width="17.26953125" customWidth="1"/>
    <col min="11" max="11" width="13.7265625" bestFit="1" customWidth="1"/>
    <col min="12" max="12" width="11.7265625" bestFit="1" customWidth="1"/>
  </cols>
  <sheetData>
    <row r="1" spans="1:12" ht="15" thickBot="1" x14ac:dyDescent="0.4">
      <c r="A1" s="1" t="s">
        <v>0</v>
      </c>
      <c r="B1" s="1" t="s">
        <v>1585</v>
      </c>
      <c r="C1" s="1" t="s">
        <v>1586</v>
      </c>
      <c r="D1" s="1" t="s">
        <v>1</v>
      </c>
      <c r="E1" s="1" t="s">
        <v>1559</v>
      </c>
      <c r="F1" s="2" t="s">
        <v>3</v>
      </c>
      <c r="G1" s="2" t="s">
        <v>4</v>
      </c>
      <c r="H1" s="2" t="s">
        <v>2338</v>
      </c>
      <c r="I1" s="2" t="s">
        <v>2518</v>
      </c>
      <c r="J1" s="19" t="s">
        <v>2316</v>
      </c>
      <c r="K1" s="19" t="s">
        <v>2302</v>
      </c>
      <c r="L1" s="19" t="s">
        <v>2335</v>
      </c>
    </row>
    <row r="2" spans="1:12" hidden="1" x14ac:dyDescent="0.35">
      <c r="A2" s="3" t="s">
        <v>9</v>
      </c>
      <c r="B2" s="3" t="s">
        <v>10</v>
      </c>
      <c r="C2" s="3" t="s">
        <v>1578</v>
      </c>
      <c r="D2" s="3" t="s">
        <v>11</v>
      </c>
      <c r="E2" s="3" t="s">
        <v>5</v>
      </c>
      <c r="F2" s="4"/>
      <c r="G2" s="4">
        <v>5</v>
      </c>
      <c r="H2" s="4">
        <v>12</v>
      </c>
      <c r="I2" s="4"/>
      <c r="J2" t="str">
        <f>A2&amp;D2</f>
        <v>EDGDP-UB820EGK</v>
      </c>
      <c r="K2" t="str">
        <f>IF((VLOOKUP(J2,mdc!A:V,22,FALSE)=""),"non Collabo","collabo")</f>
        <v>collabo</v>
      </c>
    </row>
    <row r="3" spans="1:12" hidden="1" x14ac:dyDescent="0.35">
      <c r="A3" s="5" t="s">
        <v>9</v>
      </c>
      <c r="B3" s="5" t="s">
        <v>10</v>
      </c>
      <c r="C3" s="5" t="s">
        <v>1578</v>
      </c>
      <c r="D3" s="5" t="s">
        <v>11</v>
      </c>
      <c r="E3" s="5" t="s">
        <v>1565</v>
      </c>
      <c r="F3" s="6"/>
      <c r="G3" s="6">
        <v>5</v>
      </c>
      <c r="H3" s="6">
        <v>12</v>
      </c>
      <c r="I3" s="6"/>
      <c r="J3" t="str">
        <f t="shared" ref="J3:J66" si="0">A3&amp;D3</f>
        <v>EDGDP-UB820EGK</v>
      </c>
      <c r="K3" t="str">
        <f>IF((VLOOKUP(J3,mdc!A:V,22,FALSE)=""),"non Collabo","collabo")</f>
        <v>collabo</v>
      </c>
    </row>
    <row r="4" spans="1:12" hidden="1" x14ac:dyDescent="0.35">
      <c r="A4" s="5" t="s">
        <v>9</v>
      </c>
      <c r="B4" s="5" t="s">
        <v>10</v>
      </c>
      <c r="C4" s="5" t="s">
        <v>1578</v>
      </c>
      <c r="D4" s="5" t="s">
        <v>11</v>
      </c>
      <c r="E4" s="5" t="s">
        <v>6</v>
      </c>
      <c r="F4" s="6"/>
      <c r="G4" s="6">
        <v>0</v>
      </c>
      <c r="H4" s="6">
        <v>0</v>
      </c>
      <c r="I4" s="6"/>
      <c r="J4" t="str">
        <f t="shared" si="0"/>
        <v>EDGDP-UB820EGK</v>
      </c>
      <c r="K4" t="str">
        <f>IF((VLOOKUP(J4,mdc!A:V,22,FALSE)=""),"non Collabo","collabo")</f>
        <v>collabo</v>
      </c>
      <c r="L4" t="str" cm="1">
        <f t="array" ref="L4">IFERROR(_xlfn.IFS(G4&lt;0,"shortage",H4&lt;0,"shortage",I4&lt;0,"shortage"),"ok")</f>
        <v>ok</v>
      </c>
    </row>
    <row r="5" spans="1:12" hidden="1" x14ac:dyDescent="0.35">
      <c r="A5" s="5" t="s">
        <v>9</v>
      </c>
      <c r="B5" s="5" t="s">
        <v>10</v>
      </c>
      <c r="C5" s="5" t="s">
        <v>1578</v>
      </c>
      <c r="D5" s="5" t="s">
        <v>11</v>
      </c>
      <c r="E5" s="5" t="s">
        <v>2318</v>
      </c>
      <c r="F5" s="6"/>
      <c r="G5" s="6">
        <v>100</v>
      </c>
      <c r="H5" s="6">
        <v>100</v>
      </c>
      <c r="I5" s="6"/>
      <c r="J5" t="str">
        <f t="shared" si="0"/>
        <v>EDGDP-UB820EGK</v>
      </c>
      <c r="K5" t="str">
        <f>IF((VLOOKUP(J5,mdc!A:V,22,FALSE)=""),"non Collabo","collabo")</f>
        <v>collabo</v>
      </c>
    </row>
    <row r="6" spans="1:12" hidden="1" x14ac:dyDescent="0.35">
      <c r="A6" s="5" t="s">
        <v>9</v>
      </c>
      <c r="B6" s="5" t="s">
        <v>10</v>
      </c>
      <c r="C6" s="5" t="s">
        <v>1578</v>
      </c>
      <c r="D6" s="5" t="s">
        <v>11</v>
      </c>
      <c r="E6" s="5" t="s">
        <v>7</v>
      </c>
      <c r="F6" s="6"/>
      <c r="G6" s="6">
        <v>1.0996999999999999</v>
      </c>
      <c r="H6" s="6">
        <v>2.6392799999999998</v>
      </c>
      <c r="I6" s="6"/>
      <c r="J6" t="str">
        <f t="shared" si="0"/>
        <v>EDGDP-UB820EGK</v>
      </c>
      <c r="K6" t="str">
        <f>IF((VLOOKUP(J6,mdc!A:V,22,FALSE)=""),"non Collabo","collabo")</f>
        <v>collabo</v>
      </c>
    </row>
    <row r="7" spans="1:12" hidden="1" x14ac:dyDescent="0.35">
      <c r="A7" s="5" t="s">
        <v>9</v>
      </c>
      <c r="B7" s="5" t="s">
        <v>10</v>
      </c>
      <c r="C7" s="5" t="s">
        <v>1578</v>
      </c>
      <c r="D7" s="5" t="s">
        <v>11</v>
      </c>
      <c r="E7" s="5" t="s">
        <v>1566</v>
      </c>
      <c r="F7" s="6"/>
      <c r="G7" s="6">
        <v>1.0996999999999999</v>
      </c>
      <c r="H7" s="6">
        <v>2.6392799999999998</v>
      </c>
      <c r="I7" s="6"/>
      <c r="J7" t="str">
        <f t="shared" si="0"/>
        <v>EDGDP-UB820EGK</v>
      </c>
      <c r="K7" t="str">
        <f>IF((VLOOKUP(J7,mdc!A:V,22,FALSE)=""),"non Collabo","collabo")</f>
        <v>collabo</v>
      </c>
    </row>
    <row r="8" spans="1:12" ht="15" hidden="1" thickBot="1" x14ac:dyDescent="0.4">
      <c r="A8" s="5" t="s">
        <v>9</v>
      </c>
      <c r="B8" s="5" t="s">
        <v>10</v>
      </c>
      <c r="C8" s="5" t="s">
        <v>1578</v>
      </c>
      <c r="D8" s="7" t="s">
        <v>11</v>
      </c>
      <c r="E8" s="7" t="s">
        <v>8</v>
      </c>
      <c r="F8" s="8"/>
      <c r="G8" s="8">
        <v>0</v>
      </c>
      <c r="H8" s="8">
        <v>0</v>
      </c>
      <c r="I8" s="8"/>
      <c r="J8" t="str">
        <f t="shared" si="0"/>
        <v>EDGDP-UB820EGK</v>
      </c>
      <c r="K8" t="str">
        <f>IF((VLOOKUP(J8,mdc!A:V,22,FALSE)=""),"non Collabo","collabo")</f>
        <v>collabo</v>
      </c>
    </row>
    <row r="9" spans="1:12" hidden="1" x14ac:dyDescent="0.35">
      <c r="A9" s="5" t="s">
        <v>9</v>
      </c>
      <c r="B9" s="5" t="s">
        <v>10</v>
      </c>
      <c r="C9" s="5" t="s">
        <v>1578</v>
      </c>
      <c r="D9" s="3" t="s">
        <v>12</v>
      </c>
      <c r="E9" s="3" t="s">
        <v>5</v>
      </c>
      <c r="F9" s="4"/>
      <c r="G9" s="4">
        <v>150</v>
      </c>
      <c r="H9" s="4">
        <v>102</v>
      </c>
      <c r="I9" s="4"/>
      <c r="J9" t="str">
        <f t="shared" si="0"/>
        <v>EDGRF-2400DEG-K</v>
      </c>
      <c r="K9" t="str">
        <f>IF((VLOOKUP(J9,mdc!A:V,22,FALSE)=""),"non Collabo","collabo")</f>
        <v>collabo</v>
      </c>
      <c r="L9" t="str" cm="1">
        <f t="array" ref="L9">IFERROR(_xlfn.IFS(G9&lt;0,"shortage",H9&lt;0,"shortage",I9&lt;0,"shortage"),"ok")</f>
        <v>ok</v>
      </c>
    </row>
    <row r="10" spans="1:12" hidden="1" x14ac:dyDescent="0.35">
      <c r="A10" s="5" t="s">
        <v>9</v>
      </c>
      <c r="B10" s="5" t="s">
        <v>10</v>
      </c>
      <c r="C10" s="5" t="s">
        <v>1578</v>
      </c>
      <c r="D10" s="5" t="s">
        <v>12</v>
      </c>
      <c r="E10" s="5" t="s">
        <v>1565</v>
      </c>
      <c r="F10" s="6"/>
      <c r="G10" s="6">
        <v>150</v>
      </c>
      <c r="H10" s="6">
        <v>102</v>
      </c>
      <c r="I10" s="6"/>
      <c r="J10" t="str">
        <f t="shared" si="0"/>
        <v>EDGRF-2400DEG-K</v>
      </c>
      <c r="K10" t="str">
        <f>IF((VLOOKUP(J10,mdc!A:V,22,FALSE)=""),"non Collabo","collabo")</f>
        <v>collabo</v>
      </c>
      <c r="L10" t="str" cm="1">
        <f t="array" ref="L10">IFERROR(_xlfn.IFS(G10&lt;0,"shortage",H10&lt;0,"shortage",I10&lt;0,"shortage"),"ok")</f>
        <v>ok</v>
      </c>
    </row>
    <row r="11" spans="1:12" hidden="1" x14ac:dyDescent="0.35">
      <c r="A11" s="5" t="s">
        <v>9</v>
      </c>
      <c r="B11" s="5" t="s">
        <v>10</v>
      </c>
      <c r="C11" s="5" t="s">
        <v>1578</v>
      </c>
      <c r="D11" s="5" t="s">
        <v>12</v>
      </c>
      <c r="E11" s="5" t="s">
        <v>6</v>
      </c>
      <c r="F11" s="6"/>
      <c r="G11" s="6">
        <v>0</v>
      </c>
      <c r="H11" s="6">
        <v>0</v>
      </c>
      <c r="I11" s="6"/>
      <c r="J11" t="str">
        <f t="shared" si="0"/>
        <v>EDGRF-2400DEG-K</v>
      </c>
      <c r="K11" t="str">
        <f>IF((VLOOKUP(J11,mdc!A:V,22,FALSE)=""),"non Collabo","collabo")</f>
        <v>collabo</v>
      </c>
      <c r="L11" t="str" cm="1">
        <f t="array" ref="L11">IFERROR(_xlfn.IFS(G11&lt;0,"shortage",H11&lt;0,"shortage",I11&lt;0,"shortage"),"ok")</f>
        <v>ok</v>
      </c>
    </row>
    <row r="12" spans="1:12" hidden="1" x14ac:dyDescent="0.35">
      <c r="A12" s="5" t="s">
        <v>9</v>
      </c>
      <c r="B12" s="5" t="s">
        <v>10</v>
      </c>
      <c r="C12" s="5" t="s">
        <v>1578</v>
      </c>
      <c r="D12" s="5" t="s">
        <v>12</v>
      </c>
      <c r="E12" s="5" t="s">
        <v>2318</v>
      </c>
      <c r="F12" s="6"/>
      <c r="G12" s="6">
        <v>100</v>
      </c>
      <c r="H12" s="6">
        <v>100</v>
      </c>
      <c r="I12" s="6"/>
      <c r="J12" t="str">
        <f t="shared" si="0"/>
        <v>EDGRF-2400DEG-K</v>
      </c>
      <c r="K12" t="str">
        <f>IF((VLOOKUP(J12,mdc!A:V,22,FALSE)=""),"non Collabo","collabo")</f>
        <v>collabo</v>
      </c>
      <c r="L12" t="str" cm="1">
        <f t="array" ref="L12">IFERROR(_xlfn.IFS(G12&lt;0,"shortage",H12&lt;0,"shortage",I12&lt;0,"shortage"),"ok")</f>
        <v>ok</v>
      </c>
    </row>
    <row r="13" spans="1:12" hidden="1" x14ac:dyDescent="0.35">
      <c r="A13" s="5" t="s">
        <v>9</v>
      </c>
      <c r="B13" s="5" t="s">
        <v>10</v>
      </c>
      <c r="C13" s="5" t="s">
        <v>1578</v>
      </c>
      <c r="D13" s="5" t="s">
        <v>12</v>
      </c>
      <c r="E13" s="5" t="s">
        <v>7</v>
      </c>
      <c r="F13" s="6"/>
      <c r="G13" s="6">
        <v>2.1030000000000002</v>
      </c>
      <c r="H13" s="6">
        <v>1.43004</v>
      </c>
      <c r="I13" s="6"/>
      <c r="J13" t="str">
        <f t="shared" si="0"/>
        <v>EDGRF-2400DEG-K</v>
      </c>
      <c r="K13" t="str">
        <f>IF((VLOOKUP(J13,mdc!A:V,22,FALSE)=""),"non Collabo","collabo")</f>
        <v>collabo</v>
      </c>
      <c r="L13" t="str" cm="1">
        <f t="array" ref="L13">IFERROR(_xlfn.IFS(G13&lt;0,"shortage",H13&lt;0,"shortage",I13&lt;0,"shortage"),"ok")</f>
        <v>ok</v>
      </c>
    </row>
    <row r="14" spans="1:12" hidden="1" x14ac:dyDescent="0.35">
      <c r="A14" s="5" t="s">
        <v>9</v>
      </c>
      <c r="B14" s="5" t="s">
        <v>10</v>
      </c>
      <c r="C14" s="5" t="s">
        <v>1578</v>
      </c>
      <c r="D14" s="5" t="s">
        <v>12</v>
      </c>
      <c r="E14" s="5" t="s">
        <v>1566</v>
      </c>
      <c r="F14" s="6"/>
      <c r="G14" s="6">
        <v>2.1030000000000002</v>
      </c>
      <c r="H14" s="6">
        <v>1.43004</v>
      </c>
      <c r="I14" s="6"/>
      <c r="J14" t="str">
        <f t="shared" si="0"/>
        <v>EDGRF-2400DEG-K</v>
      </c>
      <c r="K14" t="str">
        <f>IF((VLOOKUP(J14,mdc!A:V,22,FALSE)=""),"non Collabo","collabo")</f>
        <v>collabo</v>
      </c>
      <c r="L14" t="str" cm="1">
        <f t="array" ref="L14">IFERROR(_xlfn.IFS(G14&lt;0,"shortage",H14&lt;0,"shortage",I14&lt;0,"shortage"),"ok")</f>
        <v>ok</v>
      </c>
    </row>
    <row r="15" spans="1:12" ht="15" hidden="1" thickBot="1" x14ac:dyDescent="0.4">
      <c r="A15" s="5" t="s">
        <v>9</v>
      </c>
      <c r="B15" s="5" t="s">
        <v>10</v>
      </c>
      <c r="C15" s="5" t="s">
        <v>1578</v>
      </c>
      <c r="D15" s="7" t="s">
        <v>12</v>
      </c>
      <c r="E15" s="7" t="s">
        <v>8</v>
      </c>
      <c r="F15" s="8"/>
      <c r="G15" s="8">
        <v>0</v>
      </c>
      <c r="H15" s="8">
        <v>0</v>
      </c>
      <c r="I15" s="8"/>
      <c r="J15" t="str">
        <f t="shared" si="0"/>
        <v>EDGRF-2400DEG-K</v>
      </c>
      <c r="K15" t="str">
        <f>IF((VLOOKUP(J15,mdc!A:V,22,FALSE)=""),"non Collabo","collabo")</f>
        <v>collabo</v>
      </c>
    </row>
    <row r="16" spans="1:12" hidden="1" x14ac:dyDescent="0.35">
      <c r="A16" s="5" t="s">
        <v>9</v>
      </c>
      <c r="B16" s="5" t="s">
        <v>10</v>
      </c>
      <c r="C16" s="5" t="s">
        <v>1578</v>
      </c>
      <c r="D16" s="3" t="s">
        <v>13</v>
      </c>
      <c r="E16" s="3" t="s">
        <v>5</v>
      </c>
      <c r="F16" s="4"/>
      <c r="G16" s="4"/>
      <c r="H16" s="4">
        <v>160</v>
      </c>
      <c r="I16" s="4"/>
      <c r="J16" t="str">
        <f t="shared" si="0"/>
        <v>EDGRF-P150DEG-S</v>
      </c>
      <c r="K16" t="str">
        <f>IF((VLOOKUP(J16,mdc!A:V,22,FALSE)=""),"non Collabo","collabo")</f>
        <v>collabo</v>
      </c>
      <c r="L16" t="str" cm="1">
        <f t="array" ref="L16">IFERROR(_xlfn.IFS(G16&lt;0,"shortage",H16&lt;0,"shortage",I16&lt;0,"shortage"),"ok")</f>
        <v>ok</v>
      </c>
    </row>
    <row r="17" spans="1:12" hidden="1" x14ac:dyDescent="0.35">
      <c r="A17" s="5" t="s">
        <v>9</v>
      </c>
      <c r="B17" s="5" t="s">
        <v>10</v>
      </c>
      <c r="C17" s="5" t="s">
        <v>1578</v>
      </c>
      <c r="D17" s="5" t="s">
        <v>13</v>
      </c>
      <c r="E17" s="5" t="s">
        <v>1565</v>
      </c>
      <c r="F17" s="6"/>
      <c r="G17" s="6"/>
      <c r="H17" s="6">
        <v>160</v>
      </c>
      <c r="I17" s="6"/>
      <c r="J17" t="str">
        <f t="shared" si="0"/>
        <v>EDGRF-P150DEG-S</v>
      </c>
      <c r="K17" t="str">
        <f>IF((VLOOKUP(J17,mdc!A:V,22,FALSE)=""),"non Collabo","collabo")</f>
        <v>collabo</v>
      </c>
      <c r="L17" t="str" cm="1">
        <f t="array" ref="L17">IFERROR(_xlfn.IFS(G17&lt;0,"shortage",H17&lt;0,"shortage",I17&lt;0,"shortage"),"ok")</f>
        <v>ok</v>
      </c>
    </row>
    <row r="18" spans="1:12" hidden="1" x14ac:dyDescent="0.35">
      <c r="A18" s="5" t="s">
        <v>9</v>
      </c>
      <c r="B18" s="5" t="s">
        <v>10</v>
      </c>
      <c r="C18" s="5" t="s">
        <v>1578</v>
      </c>
      <c r="D18" s="5" t="s">
        <v>13</v>
      </c>
      <c r="E18" s="5" t="s">
        <v>6</v>
      </c>
      <c r="F18" s="6"/>
      <c r="G18" s="6"/>
      <c r="H18" s="6">
        <v>0</v>
      </c>
      <c r="I18" s="6"/>
      <c r="J18" t="str">
        <f t="shared" si="0"/>
        <v>EDGRF-P150DEG-S</v>
      </c>
      <c r="K18" t="str">
        <f>IF((VLOOKUP(J18,mdc!A:V,22,FALSE)=""),"non Collabo","collabo")</f>
        <v>collabo</v>
      </c>
      <c r="L18" t="str" cm="1">
        <f t="array" ref="L18">IFERROR(_xlfn.IFS(G18&lt;0,"shortage",H18&lt;0,"shortage",I18&lt;0,"shortage"),"ok")</f>
        <v>ok</v>
      </c>
    </row>
    <row r="19" spans="1:12" hidden="1" x14ac:dyDescent="0.35">
      <c r="A19" s="5" t="s">
        <v>9</v>
      </c>
      <c r="B19" s="5" t="s">
        <v>10</v>
      </c>
      <c r="C19" s="5" t="s">
        <v>1578</v>
      </c>
      <c r="D19" s="5" t="s">
        <v>13</v>
      </c>
      <c r="E19" s="5" t="s">
        <v>2318</v>
      </c>
      <c r="F19" s="6"/>
      <c r="G19" s="6"/>
      <c r="H19" s="6">
        <v>100</v>
      </c>
      <c r="I19" s="6"/>
      <c r="J19" t="str">
        <f t="shared" si="0"/>
        <v>EDGRF-P150DEG-S</v>
      </c>
      <c r="K19" t="str">
        <f>IF((VLOOKUP(J19,mdc!A:V,22,FALSE)=""),"non Collabo","collabo")</f>
        <v>collabo</v>
      </c>
      <c r="L19" t="str" cm="1">
        <f t="array" ref="L19">IFERROR(_xlfn.IFS(G19&lt;0,"shortage",H19&lt;0,"shortage",I19&lt;0,"shortage"),"ok")</f>
        <v>ok</v>
      </c>
    </row>
    <row r="20" spans="1:12" hidden="1" x14ac:dyDescent="0.35">
      <c r="A20" s="5" t="s">
        <v>9</v>
      </c>
      <c r="B20" s="5" t="s">
        <v>10</v>
      </c>
      <c r="C20" s="5" t="s">
        <v>1578</v>
      </c>
      <c r="D20" s="5" t="s">
        <v>13</v>
      </c>
      <c r="E20" s="5" t="s">
        <v>7</v>
      </c>
      <c r="F20" s="6"/>
      <c r="G20" s="6"/>
      <c r="H20" s="6">
        <v>1.3120000000000001</v>
      </c>
      <c r="I20" s="6"/>
      <c r="J20" t="str">
        <f t="shared" si="0"/>
        <v>EDGRF-P150DEG-S</v>
      </c>
      <c r="K20" t="str">
        <f>IF((VLOOKUP(J20,mdc!A:V,22,FALSE)=""),"non Collabo","collabo")</f>
        <v>collabo</v>
      </c>
      <c r="L20" t="str" cm="1">
        <f t="array" ref="L20">IFERROR(_xlfn.IFS(G20&lt;0,"shortage",H20&lt;0,"shortage",I20&lt;0,"shortage"),"ok")</f>
        <v>ok</v>
      </c>
    </row>
    <row r="21" spans="1:12" hidden="1" x14ac:dyDescent="0.35">
      <c r="A21" s="5" t="s">
        <v>9</v>
      </c>
      <c r="B21" s="5" t="s">
        <v>10</v>
      </c>
      <c r="C21" s="5" t="s">
        <v>1578</v>
      </c>
      <c r="D21" s="5" t="s">
        <v>13</v>
      </c>
      <c r="E21" s="5" t="s">
        <v>1566</v>
      </c>
      <c r="F21" s="6"/>
      <c r="G21" s="6"/>
      <c r="H21" s="6">
        <v>1.3120000000000001</v>
      </c>
      <c r="I21" s="6"/>
      <c r="J21" t="str">
        <f t="shared" si="0"/>
        <v>EDGRF-P150DEG-S</v>
      </c>
      <c r="K21" t="str">
        <f>IF((VLOOKUP(J21,mdc!A:V,22,FALSE)=""),"non Collabo","collabo")</f>
        <v>collabo</v>
      </c>
      <c r="L21" t="str" cm="1">
        <f t="array" ref="L21">IFERROR(_xlfn.IFS(G21&lt;0,"shortage",H21&lt;0,"shortage",I21&lt;0,"shortage"),"ok")</f>
        <v>ok</v>
      </c>
    </row>
    <row r="22" spans="1:12" ht="15" hidden="1" thickBot="1" x14ac:dyDescent="0.4">
      <c r="A22" s="5" t="s">
        <v>9</v>
      </c>
      <c r="B22" s="5" t="s">
        <v>10</v>
      </c>
      <c r="C22" s="5" t="s">
        <v>1578</v>
      </c>
      <c r="D22" s="7" t="s">
        <v>13</v>
      </c>
      <c r="E22" s="7" t="s">
        <v>8</v>
      </c>
      <c r="F22" s="8"/>
      <c r="G22" s="8"/>
      <c r="H22" s="8">
        <v>0</v>
      </c>
      <c r="I22" s="8"/>
      <c r="J22" t="str">
        <f t="shared" si="0"/>
        <v>EDGRF-P150DEG-S</v>
      </c>
      <c r="K22" t="str">
        <f>IF((VLOOKUP(J22,mdc!A:V,22,FALSE)=""),"non Collabo","collabo")</f>
        <v>collabo</v>
      </c>
    </row>
    <row r="23" spans="1:12" hidden="1" x14ac:dyDescent="0.35">
      <c r="A23" s="5" t="s">
        <v>9</v>
      </c>
      <c r="B23" s="5" t="s">
        <v>10</v>
      </c>
      <c r="C23" s="5" t="s">
        <v>1578</v>
      </c>
      <c r="D23" s="3" t="s">
        <v>355</v>
      </c>
      <c r="E23" s="3" t="s">
        <v>5</v>
      </c>
      <c r="F23" s="4"/>
      <c r="G23" s="4"/>
      <c r="H23" s="4">
        <v>1</v>
      </c>
      <c r="I23" s="4"/>
      <c r="J23" t="str">
        <f t="shared" si="0"/>
        <v>EDGSA-C600EG-K</v>
      </c>
      <c r="K23" t="str">
        <f>IF((VLOOKUP(J23,mdc!A:V,22,FALSE)=""),"non Collabo","collabo")</f>
        <v>collabo</v>
      </c>
      <c r="L23" t="str" cm="1">
        <f t="array" ref="L23">IFERROR(_xlfn.IFS(G23&lt;0,"shortage",H23&lt;0,"shortage",I23&lt;0,"shortage"),"ok")</f>
        <v>ok</v>
      </c>
    </row>
    <row r="24" spans="1:12" hidden="1" x14ac:dyDescent="0.35">
      <c r="A24" s="5" t="s">
        <v>9</v>
      </c>
      <c r="B24" s="5" t="s">
        <v>10</v>
      </c>
      <c r="C24" s="5" t="s">
        <v>1578</v>
      </c>
      <c r="D24" s="5" t="s">
        <v>355</v>
      </c>
      <c r="E24" s="5" t="s">
        <v>1565</v>
      </c>
      <c r="F24" s="6"/>
      <c r="G24" s="6"/>
      <c r="H24" s="6">
        <v>1</v>
      </c>
      <c r="I24" s="6"/>
      <c r="J24" t="str">
        <f t="shared" si="0"/>
        <v>EDGSA-C600EG-K</v>
      </c>
      <c r="K24" t="str">
        <f>IF((VLOOKUP(J24,mdc!A:V,22,FALSE)=""),"non Collabo","collabo")</f>
        <v>collabo</v>
      </c>
      <c r="L24" t="str" cm="1">
        <f t="array" ref="L24">IFERROR(_xlfn.IFS(G24&lt;0,"shortage",H24&lt;0,"shortage",I24&lt;0,"shortage"),"ok")</f>
        <v>ok</v>
      </c>
    </row>
    <row r="25" spans="1:12" hidden="1" x14ac:dyDescent="0.35">
      <c r="A25" s="5" t="s">
        <v>9</v>
      </c>
      <c r="B25" s="5" t="s">
        <v>10</v>
      </c>
      <c r="C25" s="5" t="s">
        <v>1578</v>
      </c>
      <c r="D25" s="5" t="s">
        <v>355</v>
      </c>
      <c r="E25" s="5" t="s">
        <v>6</v>
      </c>
      <c r="F25" s="6"/>
      <c r="G25" s="6"/>
      <c r="H25" s="6">
        <v>0</v>
      </c>
      <c r="I25" s="6"/>
      <c r="J25" t="str">
        <f t="shared" si="0"/>
        <v>EDGSA-C600EG-K</v>
      </c>
      <c r="K25" t="str">
        <f>IF((VLOOKUP(J25,mdc!A:V,22,FALSE)=""),"non Collabo","collabo")</f>
        <v>collabo</v>
      </c>
      <c r="L25" t="str" cm="1">
        <f t="array" ref="L25">IFERROR(_xlfn.IFS(G25&lt;0,"shortage",H25&lt;0,"shortage",I25&lt;0,"shortage"),"ok")</f>
        <v>ok</v>
      </c>
    </row>
    <row r="26" spans="1:12" hidden="1" x14ac:dyDescent="0.35">
      <c r="A26" s="5" t="s">
        <v>9</v>
      </c>
      <c r="B26" s="5" t="s">
        <v>10</v>
      </c>
      <c r="C26" s="5" t="s">
        <v>1578</v>
      </c>
      <c r="D26" s="5" t="s">
        <v>355</v>
      </c>
      <c r="E26" s="5" t="s">
        <v>2318</v>
      </c>
      <c r="F26" s="6"/>
      <c r="G26" s="6"/>
      <c r="H26" s="6">
        <v>100</v>
      </c>
      <c r="I26" s="6"/>
      <c r="J26" t="str">
        <f t="shared" si="0"/>
        <v>EDGSA-C600EG-K</v>
      </c>
      <c r="K26" t="str">
        <f>IF((VLOOKUP(J26,mdc!A:V,22,FALSE)=""),"non Collabo","collabo")</f>
        <v>collabo</v>
      </c>
      <c r="L26" t="str" cm="1">
        <f t="array" ref="L26">IFERROR(_xlfn.IFS(G26&lt;0,"shortage",H26&lt;0,"shortage",I26&lt;0,"shortage"),"ok")</f>
        <v>ok</v>
      </c>
    </row>
    <row r="27" spans="1:12" hidden="1" x14ac:dyDescent="0.35">
      <c r="A27" s="5" t="s">
        <v>9</v>
      </c>
      <c r="B27" s="5" t="s">
        <v>10</v>
      </c>
      <c r="C27" s="5" t="s">
        <v>1578</v>
      </c>
      <c r="D27" s="5" t="s">
        <v>355</v>
      </c>
      <c r="E27" s="5" t="s">
        <v>7</v>
      </c>
      <c r="F27" s="6"/>
      <c r="G27" s="6"/>
      <c r="H27" s="6">
        <v>0.49242000000000002</v>
      </c>
      <c r="I27" s="6"/>
      <c r="J27" t="str">
        <f t="shared" si="0"/>
        <v>EDGSA-C600EG-K</v>
      </c>
      <c r="K27" t="str">
        <f>IF((VLOOKUP(J27,mdc!A:V,22,FALSE)=""),"non Collabo","collabo")</f>
        <v>collabo</v>
      </c>
      <c r="L27" t="str" cm="1">
        <f t="array" ref="L27">IFERROR(_xlfn.IFS(G27&lt;0,"shortage",H27&lt;0,"shortage",I27&lt;0,"shortage"),"ok")</f>
        <v>ok</v>
      </c>
    </row>
    <row r="28" spans="1:12" hidden="1" x14ac:dyDescent="0.35">
      <c r="A28" s="5" t="s">
        <v>9</v>
      </c>
      <c r="B28" s="5" t="s">
        <v>10</v>
      </c>
      <c r="C28" s="5" t="s">
        <v>1578</v>
      </c>
      <c r="D28" s="5" t="s">
        <v>355</v>
      </c>
      <c r="E28" s="5" t="s">
        <v>1566</v>
      </c>
      <c r="F28" s="6"/>
      <c r="G28" s="6"/>
      <c r="H28" s="6">
        <v>0.49242000000000002</v>
      </c>
      <c r="I28" s="6"/>
      <c r="J28" t="str">
        <f t="shared" si="0"/>
        <v>EDGSA-C600EG-K</v>
      </c>
      <c r="K28" t="str">
        <f>IF((VLOOKUP(J28,mdc!A:V,22,FALSE)=""),"non Collabo","collabo")</f>
        <v>collabo</v>
      </c>
      <c r="L28" t="str" cm="1">
        <f t="array" ref="L28">IFERROR(_xlfn.IFS(G28&lt;0,"shortage",H28&lt;0,"shortage",I28&lt;0,"shortage"),"ok")</f>
        <v>ok</v>
      </c>
    </row>
    <row r="29" spans="1:12" ht="15" hidden="1" thickBot="1" x14ac:dyDescent="0.4">
      <c r="A29" s="5" t="s">
        <v>9</v>
      </c>
      <c r="B29" s="5" t="s">
        <v>10</v>
      </c>
      <c r="C29" s="5" t="s">
        <v>1578</v>
      </c>
      <c r="D29" s="7" t="s">
        <v>355</v>
      </c>
      <c r="E29" s="7" t="s">
        <v>8</v>
      </c>
      <c r="F29" s="8"/>
      <c r="G29" s="8"/>
      <c r="H29" s="8">
        <v>0</v>
      </c>
      <c r="I29" s="8"/>
      <c r="J29" t="str">
        <f t="shared" si="0"/>
        <v>EDGSA-C600EG-K</v>
      </c>
      <c r="K29" t="str">
        <f>IF((VLOOKUP(J29,mdc!A:V,22,FALSE)=""),"non Collabo","collabo")</f>
        <v>collabo</v>
      </c>
    </row>
    <row r="30" spans="1:12" hidden="1" x14ac:dyDescent="0.35">
      <c r="A30" s="5" t="s">
        <v>9</v>
      </c>
      <c r="B30" s="5" t="s">
        <v>10</v>
      </c>
      <c r="C30" s="5" t="s">
        <v>1578</v>
      </c>
      <c r="D30" s="3" t="s">
        <v>372</v>
      </c>
      <c r="E30" s="3" t="s">
        <v>5</v>
      </c>
      <c r="F30" s="4"/>
      <c r="G30" s="4">
        <v>1</v>
      </c>
      <c r="H30" s="4"/>
      <c r="I30" s="4"/>
      <c r="J30" t="str">
        <f t="shared" si="0"/>
        <v>EDGSC-CX700E-H</v>
      </c>
      <c r="K30" t="str">
        <f>IF((VLOOKUP(J30,mdc!A:V,22,FALSE)=""),"non Collabo","collabo")</f>
        <v>collabo</v>
      </c>
      <c r="L30" t="str" cm="1">
        <f t="array" ref="L30">IFERROR(_xlfn.IFS(G30&lt;0,"shortage",H30&lt;0,"shortage",I30&lt;0,"shortage"),"ok")</f>
        <v>ok</v>
      </c>
    </row>
    <row r="31" spans="1:12" hidden="1" x14ac:dyDescent="0.35">
      <c r="A31" s="5" t="s">
        <v>9</v>
      </c>
      <c r="B31" s="5" t="s">
        <v>10</v>
      </c>
      <c r="C31" s="5" t="s">
        <v>1578</v>
      </c>
      <c r="D31" s="5" t="s">
        <v>372</v>
      </c>
      <c r="E31" s="5" t="s">
        <v>1565</v>
      </c>
      <c r="F31" s="6"/>
      <c r="G31" s="6">
        <v>1</v>
      </c>
      <c r="H31" s="6"/>
      <c r="I31" s="6"/>
      <c r="J31" t="str">
        <f t="shared" si="0"/>
        <v>EDGSC-CX700E-H</v>
      </c>
      <c r="K31" t="str">
        <f>IF((VLOOKUP(J31,mdc!A:V,22,FALSE)=""),"non Collabo","collabo")</f>
        <v>collabo</v>
      </c>
      <c r="L31" t="str" cm="1">
        <f t="array" ref="L31">IFERROR(_xlfn.IFS(G31&lt;0,"shortage",H31&lt;0,"shortage",I31&lt;0,"shortage"),"ok")</f>
        <v>ok</v>
      </c>
    </row>
    <row r="32" spans="1:12" hidden="1" x14ac:dyDescent="0.35">
      <c r="A32" s="5" t="s">
        <v>9</v>
      </c>
      <c r="B32" s="5" t="s">
        <v>10</v>
      </c>
      <c r="C32" s="5" t="s">
        <v>1578</v>
      </c>
      <c r="D32" s="5" t="s">
        <v>372</v>
      </c>
      <c r="E32" s="5" t="s">
        <v>6</v>
      </c>
      <c r="F32" s="6"/>
      <c r="G32" s="6">
        <v>0</v>
      </c>
      <c r="H32" s="6"/>
      <c r="I32" s="6"/>
      <c r="J32" t="str">
        <f t="shared" si="0"/>
        <v>EDGSC-CX700E-H</v>
      </c>
      <c r="K32" t="str">
        <f>IF((VLOOKUP(J32,mdc!A:V,22,FALSE)=""),"non Collabo","collabo")</f>
        <v>collabo</v>
      </c>
      <c r="L32" t="str" cm="1">
        <f t="array" ref="L32">IFERROR(_xlfn.IFS(G32&lt;0,"shortage",H32&lt;0,"shortage",I32&lt;0,"shortage"),"ok")</f>
        <v>ok</v>
      </c>
    </row>
    <row r="33" spans="1:12" hidden="1" x14ac:dyDescent="0.35">
      <c r="A33" s="5" t="s">
        <v>9</v>
      </c>
      <c r="B33" s="5" t="s">
        <v>10</v>
      </c>
      <c r="C33" s="5" t="s">
        <v>1578</v>
      </c>
      <c r="D33" s="5" t="s">
        <v>372</v>
      </c>
      <c r="E33" s="5" t="s">
        <v>2318</v>
      </c>
      <c r="F33" s="6"/>
      <c r="G33" s="6">
        <v>100</v>
      </c>
      <c r="H33" s="6"/>
      <c r="I33" s="6"/>
      <c r="J33" t="str">
        <f t="shared" si="0"/>
        <v>EDGSC-CX700E-H</v>
      </c>
      <c r="K33" t="str">
        <f>IF((VLOOKUP(J33,mdc!A:V,22,FALSE)=""),"non Collabo","collabo")</f>
        <v>collabo</v>
      </c>
      <c r="L33" t="str" cm="1">
        <f t="array" ref="L33">IFERROR(_xlfn.IFS(G33&lt;0,"shortage",H33&lt;0,"shortage",I33&lt;0,"shortage"),"ok")</f>
        <v>ok</v>
      </c>
    </row>
    <row r="34" spans="1:12" hidden="1" x14ac:dyDescent="0.35">
      <c r="A34" s="5" t="s">
        <v>9</v>
      </c>
      <c r="B34" s="5" t="s">
        <v>10</v>
      </c>
      <c r="C34" s="5" t="s">
        <v>1578</v>
      </c>
      <c r="D34" s="5" t="s">
        <v>372</v>
      </c>
      <c r="E34" s="5" t="s">
        <v>7</v>
      </c>
      <c r="F34" s="6"/>
      <c r="G34" s="6">
        <v>1.09937</v>
      </c>
      <c r="H34" s="6"/>
      <c r="I34" s="6"/>
      <c r="J34" t="str">
        <f t="shared" si="0"/>
        <v>EDGSC-CX700E-H</v>
      </c>
      <c r="K34" t="str">
        <f>IF((VLOOKUP(J34,mdc!A:V,22,FALSE)=""),"non Collabo","collabo")</f>
        <v>collabo</v>
      </c>
      <c r="L34" t="str" cm="1">
        <f t="array" ref="L34">IFERROR(_xlfn.IFS(G34&lt;0,"shortage",H34&lt;0,"shortage",I34&lt;0,"shortage"),"ok")</f>
        <v>ok</v>
      </c>
    </row>
    <row r="35" spans="1:12" hidden="1" x14ac:dyDescent="0.35">
      <c r="A35" s="5" t="s">
        <v>9</v>
      </c>
      <c r="B35" s="5" t="s">
        <v>10</v>
      </c>
      <c r="C35" s="5" t="s">
        <v>1578</v>
      </c>
      <c r="D35" s="5" t="s">
        <v>372</v>
      </c>
      <c r="E35" s="5" t="s">
        <v>1566</v>
      </c>
      <c r="F35" s="6"/>
      <c r="G35" s="6">
        <v>1.09937</v>
      </c>
      <c r="H35" s="6"/>
      <c r="I35" s="6"/>
      <c r="J35" t="str">
        <f t="shared" si="0"/>
        <v>EDGSC-CX700E-H</v>
      </c>
      <c r="K35" t="str">
        <f>IF((VLOOKUP(J35,mdc!A:V,22,FALSE)=""),"non Collabo","collabo")</f>
        <v>collabo</v>
      </c>
      <c r="L35" t="str" cm="1">
        <f t="array" ref="L35">IFERROR(_xlfn.IFS(G35&lt;0,"shortage",H35&lt;0,"shortage",I35&lt;0,"shortage"),"ok")</f>
        <v>ok</v>
      </c>
    </row>
    <row r="36" spans="1:12" ht="15" hidden="1" thickBot="1" x14ac:dyDescent="0.4">
      <c r="A36" s="5" t="s">
        <v>9</v>
      </c>
      <c r="B36" s="5" t="s">
        <v>10</v>
      </c>
      <c r="C36" s="5" t="s">
        <v>1578</v>
      </c>
      <c r="D36" s="7" t="s">
        <v>372</v>
      </c>
      <c r="E36" s="7" t="s">
        <v>8</v>
      </c>
      <c r="F36" s="8"/>
      <c r="G36" s="8">
        <v>0</v>
      </c>
      <c r="H36" s="8"/>
      <c r="I36" s="8"/>
      <c r="J36" t="str">
        <f t="shared" si="0"/>
        <v>EDGSC-CX700E-H</v>
      </c>
      <c r="K36" t="str">
        <f>IF((VLOOKUP(J36,mdc!A:V,22,FALSE)=""),"non Collabo","collabo")</f>
        <v>collabo</v>
      </c>
    </row>
    <row r="37" spans="1:12" hidden="1" x14ac:dyDescent="0.35">
      <c r="A37" s="5" t="s">
        <v>9</v>
      </c>
      <c r="B37" s="5" t="s">
        <v>10</v>
      </c>
      <c r="C37" s="5" t="s">
        <v>1578</v>
      </c>
      <c r="D37" s="3" t="s">
        <v>373</v>
      </c>
      <c r="E37" s="3" t="s">
        <v>5</v>
      </c>
      <c r="F37" s="4"/>
      <c r="G37" s="4">
        <v>1</v>
      </c>
      <c r="H37" s="4"/>
      <c r="I37" s="4"/>
      <c r="J37" t="str">
        <f t="shared" si="0"/>
        <v>EDGSC-CX700E-K</v>
      </c>
      <c r="K37" t="str">
        <f>IF((VLOOKUP(J37,mdc!A:V,22,FALSE)=""),"non Collabo","collabo")</f>
        <v>collabo</v>
      </c>
      <c r="L37" t="str" cm="1">
        <f t="array" ref="L37">IFERROR(_xlfn.IFS(G37&lt;0,"shortage",H37&lt;0,"shortage",I37&lt;0,"shortage"),"ok")</f>
        <v>ok</v>
      </c>
    </row>
    <row r="38" spans="1:12" hidden="1" x14ac:dyDescent="0.35">
      <c r="A38" s="5" t="s">
        <v>9</v>
      </c>
      <c r="B38" s="5" t="s">
        <v>10</v>
      </c>
      <c r="C38" s="5" t="s">
        <v>1578</v>
      </c>
      <c r="D38" s="5" t="s">
        <v>373</v>
      </c>
      <c r="E38" s="5" t="s">
        <v>1565</v>
      </c>
      <c r="F38" s="6"/>
      <c r="G38" s="6">
        <v>1</v>
      </c>
      <c r="H38" s="6"/>
      <c r="I38" s="6"/>
      <c r="J38" t="str">
        <f t="shared" si="0"/>
        <v>EDGSC-CX700E-K</v>
      </c>
      <c r="K38" t="str">
        <f>IF((VLOOKUP(J38,mdc!A:V,22,FALSE)=""),"non Collabo","collabo")</f>
        <v>collabo</v>
      </c>
      <c r="L38" t="str" cm="1">
        <f t="array" ref="L38">IFERROR(_xlfn.IFS(G38&lt;0,"shortage",H38&lt;0,"shortage",I38&lt;0,"shortage"),"ok")</f>
        <v>ok</v>
      </c>
    </row>
    <row r="39" spans="1:12" hidden="1" x14ac:dyDescent="0.35">
      <c r="A39" s="5" t="s">
        <v>9</v>
      </c>
      <c r="B39" s="5" t="s">
        <v>10</v>
      </c>
      <c r="C39" s="5" t="s">
        <v>1578</v>
      </c>
      <c r="D39" s="5" t="s">
        <v>373</v>
      </c>
      <c r="E39" s="5" t="s">
        <v>6</v>
      </c>
      <c r="F39" s="6"/>
      <c r="G39" s="6">
        <v>0</v>
      </c>
      <c r="H39" s="6"/>
      <c r="I39" s="6"/>
      <c r="J39" t="str">
        <f t="shared" si="0"/>
        <v>EDGSC-CX700E-K</v>
      </c>
      <c r="K39" t="str">
        <f>IF((VLOOKUP(J39,mdc!A:V,22,FALSE)=""),"non Collabo","collabo")</f>
        <v>collabo</v>
      </c>
      <c r="L39" t="str" cm="1">
        <f t="array" ref="L39">IFERROR(_xlfn.IFS(G39&lt;0,"shortage",H39&lt;0,"shortage",I39&lt;0,"shortage"),"ok")</f>
        <v>ok</v>
      </c>
    </row>
    <row r="40" spans="1:12" hidden="1" x14ac:dyDescent="0.35">
      <c r="A40" s="5" t="s">
        <v>9</v>
      </c>
      <c r="B40" s="5" t="s">
        <v>10</v>
      </c>
      <c r="C40" s="5" t="s">
        <v>1578</v>
      </c>
      <c r="D40" s="5" t="s">
        <v>373</v>
      </c>
      <c r="E40" s="5" t="s">
        <v>2318</v>
      </c>
      <c r="F40" s="6"/>
      <c r="G40" s="6">
        <v>100</v>
      </c>
      <c r="H40" s="6"/>
      <c r="I40" s="6"/>
      <c r="J40" t="str">
        <f t="shared" si="0"/>
        <v>EDGSC-CX700E-K</v>
      </c>
      <c r="K40" t="str">
        <f>IF((VLOOKUP(J40,mdc!A:V,22,FALSE)=""),"non Collabo","collabo")</f>
        <v>collabo</v>
      </c>
      <c r="L40" t="str" cm="1">
        <f t="array" ref="L40">IFERROR(_xlfn.IFS(G40&lt;0,"shortage",H40&lt;0,"shortage",I40&lt;0,"shortage"),"ok")</f>
        <v>ok</v>
      </c>
    </row>
    <row r="41" spans="1:12" hidden="1" x14ac:dyDescent="0.35">
      <c r="A41" s="5" t="s">
        <v>9</v>
      </c>
      <c r="B41" s="5" t="s">
        <v>10</v>
      </c>
      <c r="C41" s="5" t="s">
        <v>1578</v>
      </c>
      <c r="D41" s="5" t="s">
        <v>373</v>
      </c>
      <c r="E41" s="5" t="s">
        <v>7</v>
      </c>
      <c r="F41" s="6"/>
      <c r="G41" s="6">
        <v>1.09971</v>
      </c>
      <c r="H41" s="6"/>
      <c r="I41" s="6"/>
      <c r="J41" t="str">
        <f t="shared" si="0"/>
        <v>EDGSC-CX700E-K</v>
      </c>
      <c r="K41" t="str">
        <f>IF((VLOOKUP(J41,mdc!A:V,22,FALSE)=""),"non Collabo","collabo")</f>
        <v>collabo</v>
      </c>
      <c r="L41" t="str" cm="1">
        <f t="array" ref="L41">IFERROR(_xlfn.IFS(G41&lt;0,"shortage",H41&lt;0,"shortage",I41&lt;0,"shortage"),"ok")</f>
        <v>ok</v>
      </c>
    </row>
    <row r="42" spans="1:12" hidden="1" x14ac:dyDescent="0.35">
      <c r="A42" s="5" t="s">
        <v>9</v>
      </c>
      <c r="B42" s="5" t="s">
        <v>10</v>
      </c>
      <c r="C42" s="5" t="s">
        <v>1578</v>
      </c>
      <c r="D42" s="5" t="s">
        <v>373</v>
      </c>
      <c r="E42" s="5" t="s">
        <v>1566</v>
      </c>
      <c r="F42" s="6"/>
      <c r="G42" s="6">
        <v>1.09971</v>
      </c>
      <c r="H42" s="6"/>
      <c r="I42" s="6"/>
      <c r="J42" t="str">
        <f t="shared" si="0"/>
        <v>EDGSC-CX700E-K</v>
      </c>
      <c r="K42" t="str">
        <f>IF((VLOOKUP(J42,mdc!A:V,22,FALSE)=""),"non Collabo","collabo")</f>
        <v>collabo</v>
      </c>
      <c r="L42" t="str" cm="1">
        <f t="array" ref="L42">IFERROR(_xlfn.IFS(G42&lt;0,"shortage",H42&lt;0,"shortage",I42&lt;0,"shortage"),"ok")</f>
        <v>ok</v>
      </c>
    </row>
    <row r="43" spans="1:12" ht="15" hidden="1" thickBot="1" x14ac:dyDescent="0.4">
      <c r="A43" s="5" t="s">
        <v>9</v>
      </c>
      <c r="B43" s="5" t="s">
        <v>10</v>
      </c>
      <c r="C43" s="5" t="s">
        <v>1578</v>
      </c>
      <c r="D43" s="7" t="s">
        <v>373</v>
      </c>
      <c r="E43" s="7" t="s">
        <v>8</v>
      </c>
      <c r="F43" s="8"/>
      <c r="G43" s="8">
        <v>0</v>
      </c>
      <c r="H43" s="8"/>
      <c r="I43" s="8"/>
      <c r="J43" t="str">
        <f t="shared" si="0"/>
        <v>EDGSC-CX700E-K</v>
      </c>
      <c r="K43" t="str">
        <f>IF((VLOOKUP(J43,mdc!A:V,22,FALSE)=""),"non Collabo","collabo")</f>
        <v>collabo</v>
      </c>
    </row>
    <row r="44" spans="1:12" hidden="1" x14ac:dyDescent="0.35">
      <c r="A44" s="5" t="s">
        <v>9</v>
      </c>
      <c r="B44" s="5" t="s">
        <v>10</v>
      </c>
      <c r="C44" s="5" t="s">
        <v>1578</v>
      </c>
      <c r="D44" s="3" t="s">
        <v>1567</v>
      </c>
      <c r="E44" s="3" t="s">
        <v>5</v>
      </c>
      <c r="F44" s="4"/>
      <c r="G44" s="4"/>
      <c r="H44" s="4"/>
      <c r="I44" s="4"/>
      <c r="J44" t="str">
        <f t="shared" si="0"/>
        <v>EDGSC-HTB490EGK</v>
      </c>
      <c r="K44" t="str">
        <f>IF((VLOOKUP(J44,mdc!A:V,22,FALSE)=""),"non Collabo","collabo")</f>
        <v>collabo</v>
      </c>
      <c r="L44" t="str" cm="1">
        <f t="array" ref="L44">IFERROR(_xlfn.IFS(G44&lt;0,"shortage",H44&lt;0,"shortage",I44&lt;0,"shortage"),"ok")</f>
        <v>ok</v>
      </c>
    </row>
    <row r="45" spans="1:12" hidden="1" x14ac:dyDescent="0.35">
      <c r="A45" s="5" t="s">
        <v>9</v>
      </c>
      <c r="B45" s="5" t="s">
        <v>10</v>
      </c>
      <c r="C45" s="5" t="s">
        <v>1578</v>
      </c>
      <c r="D45" s="5" t="s">
        <v>1567</v>
      </c>
      <c r="E45" s="5" t="s">
        <v>1565</v>
      </c>
      <c r="F45" s="6"/>
      <c r="G45" s="6"/>
      <c r="H45" s="6">
        <v>50</v>
      </c>
      <c r="I45" s="6"/>
      <c r="J45" t="str">
        <f t="shared" si="0"/>
        <v>EDGSC-HTB490EGK</v>
      </c>
      <c r="K45" t="str">
        <f>IF((VLOOKUP(J45,mdc!A:V,22,FALSE)=""),"non Collabo","collabo")</f>
        <v>collabo</v>
      </c>
      <c r="L45" t="str" cm="1">
        <f t="array" ref="L45">IFERROR(_xlfn.IFS(G45&lt;0,"shortage",H45&lt;0,"shortage",I45&lt;0,"shortage"),"ok")</f>
        <v>ok</v>
      </c>
    </row>
    <row r="46" spans="1:12" x14ac:dyDescent="0.35">
      <c r="A46" s="5" t="s">
        <v>9</v>
      </c>
      <c r="B46" s="5" t="s">
        <v>10</v>
      </c>
      <c r="C46" s="5" t="s">
        <v>1578</v>
      </c>
      <c r="D46" s="5" t="s">
        <v>1567</v>
      </c>
      <c r="E46" s="5" t="s">
        <v>6</v>
      </c>
      <c r="F46" s="6"/>
      <c r="G46" s="6"/>
      <c r="H46" s="6">
        <v>-50</v>
      </c>
      <c r="I46" s="6"/>
      <c r="J46" t="str">
        <f t="shared" si="0"/>
        <v>EDGSC-HTB490EGK</v>
      </c>
      <c r="K46" t="str">
        <f>IF((VLOOKUP(J46,mdc!A:V,22,FALSE)=""),"non Collabo","collabo")</f>
        <v>collabo</v>
      </c>
      <c r="L46" t="str" cm="1">
        <f t="array" ref="L46">IFERROR(_xlfn.IFS(G46&lt;0,"shortage",H46&lt;0,"shortage",I46&lt;0,"shortage"),"ok")</f>
        <v>shortage</v>
      </c>
    </row>
    <row r="47" spans="1:12" hidden="1" x14ac:dyDescent="0.35">
      <c r="A47" s="5" t="s">
        <v>9</v>
      </c>
      <c r="B47" s="5" t="s">
        <v>10</v>
      </c>
      <c r="C47" s="5" t="s">
        <v>1578</v>
      </c>
      <c r="D47" s="5" t="s">
        <v>1567</v>
      </c>
      <c r="E47" s="5" t="s">
        <v>2318</v>
      </c>
      <c r="F47" s="6"/>
      <c r="G47" s="6"/>
      <c r="H47" s="6"/>
      <c r="I47" s="6"/>
      <c r="J47" t="str">
        <f t="shared" si="0"/>
        <v>EDGSC-HTB490EGK</v>
      </c>
      <c r="K47" t="str">
        <f>IF((VLOOKUP(J47,mdc!A:V,22,FALSE)=""),"non Collabo","collabo")</f>
        <v>collabo</v>
      </c>
      <c r="L47" t="str" cm="1">
        <f t="array" ref="L47">IFERROR(_xlfn.IFS(G47&lt;0,"shortage",H47&lt;0,"shortage",I47&lt;0,"shortage"),"ok")</f>
        <v>ok</v>
      </c>
    </row>
    <row r="48" spans="1:12" hidden="1" x14ac:dyDescent="0.35">
      <c r="A48" s="5" t="s">
        <v>9</v>
      </c>
      <c r="B48" s="5" t="s">
        <v>10</v>
      </c>
      <c r="C48" s="5" t="s">
        <v>1578</v>
      </c>
      <c r="D48" s="5" t="s">
        <v>1567</v>
      </c>
      <c r="E48" s="5" t="s">
        <v>7</v>
      </c>
      <c r="F48" s="6"/>
      <c r="G48" s="6"/>
      <c r="H48" s="6"/>
      <c r="I48" s="6"/>
      <c r="J48" t="str">
        <f t="shared" si="0"/>
        <v>EDGSC-HTB490EGK</v>
      </c>
      <c r="K48" t="str">
        <f>IF((VLOOKUP(J48,mdc!A:V,22,FALSE)=""),"non Collabo","collabo")</f>
        <v>collabo</v>
      </c>
      <c r="L48" t="str" cm="1">
        <f t="array" ref="L48">IFERROR(_xlfn.IFS(G48&lt;0,"shortage",H48&lt;0,"shortage",I48&lt;0,"shortage"),"ok")</f>
        <v>ok</v>
      </c>
    </row>
    <row r="49" spans="1:12" hidden="1" x14ac:dyDescent="0.35">
      <c r="A49" s="5" t="s">
        <v>9</v>
      </c>
      <c r="B49" s="5" t="s">
        <v>10</v>
      </c>
      <c r="C49" s="5" t="s">
        <v>1578</v>
      </c>
      <c r="D49" s="5" t="s">
        <v>1567</v>
      </c>
      <c r="E49" s="5" t="s">
        <v>1566</v>
      </c>
      <c r="F49" s="6"/>
      <c r="G49" s="6"/>
      <c r="H49" s="6">
        <v>5.2380000000000004</v>
      </c>
      <c r="I49" s="6"/>
      <c r="J49" t="str">
        <f t="shared" si="0"/>
        <v>EDGSC-HTB490EGK</v>
      </c>
      <c r="K49" t="str">
        <f>IF((VLOOKUP(J49,mdc!A:V,22,FALSE)=""),"non Collabo","collabo")</f>
        <v>collabo</v>
      </c>
      <c r="L49" t="str" cm="1">
        <f t="array" ref="L49">IFERROR(_xlfn.IFS(G49&lt;0,"shortage",H49&lt;0,"shortage",I49&lt;0,"shortage"),"ok")</f>
        <v>ok</v>
      </c>
    </row>
    <row r="50" spans="1:12" ht="15" hidden="1" thickBot="1" x14ac:dyDescent="0.4">
      <c r="A50" s="5" t="s">
        <v>9</v>
      </c>
      <c r="B50" s="5" t="s">
        <v>10</v>
      </c>
      <c r="C50" s="5" t="s">
        <v>1578</v>
      </c>
      <c r="D50" s="7" t="s">
        <v>1567</v>
      </c>
      <c r="E50" s="7" t="s">
        <v>8</v>
      </c>
      <c r="F50" s="8"/>
      <c r="G50" s="8"/>
      <c r="H50" s="8">
        <v>-5.2380000000000004</v>
      </c>
      <c r="I50" s="8"/>
      <c r="J50" t="str">
        <f t="shared" si="0"/>
        <v>EDGSC-HTB490EGK</v>
      </c>
      <c r="K50" t="str">
        <f>IF((VLOOKUP(J50,mdc!A:V,22,FALSE)=""),"non Collabo","collabo")</f>
        <v>collabo</v>
      </c>
    </row>
    <row r="51" spans="1:12" hidden="1" x14ac:dyDescent="0.35">
      <c r="A51" s="5" t="s">
        <v>9</v>
      </c>
      <c r="B51" s="5" t="s">
        <v>10</v>
      </c>
      <c r="C51" s="5" t="s">
        <v>1578</v>
      </c>
      <c r="D51" s="3" t="s">
        <v>14</v>
      </c>
      <c r="E51" s="3" t="s">
        <v>5</v>
      </c>
      <c r="F51" s="4">
        <v>27</v>
      </c>
      <c r="G51" s="4">
        <v>21</v>
      </c>
      <c r="H51" s="4"/>
      <c r="I51" s="4"/>
      <c r="J51" t="str">
        <f t="shared" si="0"/>
        <v>EDGSC-PM250EG-K</v>
      </c>
      <c r="K51" t="str">
        <f>IF((VLOOKUP(J51,mdc!A:V,22,FALSE)=""),"non Collabo","collabo")</f>
        <v>collabo</v>
      </c>
      <c r="L51" t="str" cm="1">
        <f t="array" ref="L51">IFERROR(_xlfn.IFS(G51&lt;0,"shortage",H51&lt;0,"shortage",I51&lt;0,"shortage"),"ok")</f>
        <v>ok</v>
      </c>
    </row>
    <row r="52" spans="1:12" hidden="1" x14ac:dyDescent="0.35">
      <c r="A52" s="5" t="s">
        <v>9</v>
      </c>
      <c r="B52" s="5" t="s">
        <v>10</v>
      </c>
      <c r="C52" s="5" t="s">
        <v>1578</v>
      </c>
      <c r="D52" s="5" t="s">
        <v>14</v>
      </c>
      <c r="E52" s="5" t="s">
        <v>1565</v>
      </c>
      <c r="F52" s="6">
        <v>27</v>
      </c>
      <c r="G52" s="6">
        <v>21</v>
      </c>
      <c r="H52" s="6"/>
      <c r="I52" s="6"/>
      <c r="J52" t="str">
        <f t="shared" si="0"/>
        <v>EDGSC-PM250EG-K</v>
      </c>
      <c r="K52" t="str">
        <f>IF((VLOOKUP(J52,mdc!A:V,22,FALSE)=""),"non Collabo","collabo")</f>
        <v>collabo</v>
      </c>
      <c r="L52" t="str" cm="1">
        <f t="array" ref="L52">IFERROR(_xlfn.IFS(G52&lt;0,"shortage",H52&lt;0,"shortage",I52&lt;0,"shortage"),"ok")</f>
        <v>ok</v>
      </c>
    </row>
    <row r="53" spans="1:12" hidden="1" x14ac:dyDescent="0.35">
      <c r="A53" s="5" t="s">
        <v>9</v>
      </c>
      <c r="B53" s="5" t="s">
        <v>10</v>
      </c>
      <c r="C53" s="5" t="s">
        <v>1578</v>
      </c>
      <c r="D53" s="5" t="s">
        <v>14</v>
      </c>
      <c r="E53" s="5" t="s">
        <v>6</v>
      </c>
      <c r="F53" s="6">
        <v>0</v>
      </c>
      <c r="G53" s="6">
        <v>0</v>
      </c>
      <c r="H53" s="6"/>
      <c r="I53" s="6"/>
      <c r="J53" t="str">
        <f t="shared" si="0"/>
        <v>EDGSC-PM250EG-K</v>
      </c>
      <c r="K53" t="str">
        <f>IF((VLOOKUP(J53,mdc!A:V,22,FALSE)=""),"non Collabo","collabo")</f>
        <v>collabo</v>
      </c>
      <c r="L53" t="str" cm="1">
        <f t="array" ref="L53">IFERROR(_xlfn.IFS(G53&lt;0,"shortage",H53&lt;0,"shortage",I53&lt;0,"shortage"),"ok")</f>
        <v>ok</v>
      </c>
    </row>
    <row r="54" spans="1:12" hidden="1" x14ac:dyDescent="0.35">
      <c r="A54" s="5" t="s">
        <v>9</v>
      </c>
      <c r="B54" s="5" t="s">
        <v>10</v>
      </c>
      <c r="C54" s="5" t="s">
        <v>1578</v>
      </c>
      <c r="D54" s="5" t="s">
        <v>14</v>
      </c>
      <c r="E54" s="5" t="s">
        <v>2318</v>
      </c>
      <c r="F54" s="6">
        <v>100</v>
      </c>
      <c r="G54" s="6">
        <v>100</v>
      </c>
      <c r="H54" s="6"/>
      <c r="I54" s="6"/>
      <c r="J54" t="str">
        <f t="shared" si="0"/>
        <v>EDGSC-PM250EG-K</v>
      </c>
      <c r="K54" t="str">
        <f>IF((VLOOKUP(J54,mdc!A:V,22,FALSE)=""),"non Collabo","collabo")</f>
        <v>collabo</v>
      </c>
      <c r="L54" t="str" cm="1">
        <f t="array" ref="L54">IFERROR(_xlfn.IFS(G54&lt;0,"shortage",H54&lt;0,"shortage",I54&lt;0,"shortage"),"ok")</f>
        <v>ok</v>
      </c>
    </row>
    <row r="55" spans="1:12" hidden="1" x14ac:dyDescent="0.35">
      <c r="A55" s="5" t="s">
        <v>9</v>
      </c>
      <c r="B55" s="5" t="s">
        <v>10</v>
      </c>
      <c r="C55" s="5" t="s">
        <v>1578</v>
      </c>
      <c r="D55" s="5" t="s">
        <v>14</v>
      </c>
      <c r="E55" s="5" t="s">
        <v>7</v>
      </c>
      <c r="F55" s="6">
        <v>1.4744699999999999</v>
      </c>
      <c r="G55" s="6">
        <v>1.1468100000000001</v>
      </c>
      <c r="H55" s="6"/>
      <c r="I55" s="6"/>
      <c r="J55" t="str">
        <f t="shared" si="0"/>
        <v>EDGSC-PM250EG-K</v>
      </c>
      <c r="K55" t="str">
        <f>IF((VLOOKUP(J55,mdc!A:V,22,FALSE)=""),"non Collabo","collabo")</f>
        <v>collabo</v>
      </c>
      <c r="L55" t="str" cm="1">
        <f t="array" ref="L55">IFERROR(_xlfn.IFS(G55&lt;0,"shortage",H55&lt;0,"shortage",I55&lt;0,"shortage"),"ok")</f>
        <v>ok</v>
      </c>
    </row>
    <row r="56" spans="1:12" hidden="1" x14ac:dyDescent="0.35">
      <c r="A56" s="5" t="s">
        <v>9</v>
      </c>
      <c r="B56" s="5" t="s">
        <v>10</v>
      </c>
      <c r="C56" s="5" t="s">
        <v>1578</v>
      </c>
      <c r="D56" s="5" t="s">
        <v>14</v>
      </c>
      <c r="E56" s="5" t="s">
        <v>1566</v>
      </c>
      <c r="F56" s="6">
        <v>1.4744699999999999</v>
      </c>
      <c r="G56" s="6">
        <v>1.1468100000000001</v>
      </c>
      <c r="H56" s="6"/>
      <c r="I56" s="6"/>
      <c r="J56" t="str">
        <f t="shared" si="0"/>
        <v>EDGSC-PM250EG-K</v>
      </c>
      <c r="K56" t="str">
        <f>IF((VLOOKUP(J56,mdc!A:V,22,FALSE)=""),"non Collabo","collabo")</f>
        <v>collabo</v>
      </c>
      <c r="L56" t="str" cm="1">
        <f t="array" ref="L56">IFERROR(_xlfn.IFS(G56&lt;0,"shortage",H56&lt;0,"shortage",I56&lt;0,"shortage"),"ok")</f>
        <v>ok</v>
      </c>
    </row>
    <row r="57" spans="1:12" ht="15" hidden="1" thickBot="1" x14ac:dyDescent="0.4">
      <c r="A57" s="5" t="s">
        <v>9</v>
      </c>
      <c r="B57" s="5" t="s">
        <v>10</v>
      </c>
      <c r="C57" s="5" t="s">
        <v>1578</v>
      </c>
      <c r="D57" s="7" t="s">
        <v>14</v>
      </c>
      <c r="E57" s="7" t="s">
        <v>8</v>
      </c>
      <c r="F57" s="8">
        <v>0</v>
      </c>
      <c r="G57" s="8">
        <v>0</v>
      </c>
      <c r="H57" s="8"/>
      <c r="I57" s="8"/>
      <c r="J57" t="str">
        <f t="shared" si="0"/>
        <v>EDGSC-PM250EG-K</v>
      </c>
      <c r="K57" t="str">
        <f>IF((VLOOKUP(J57,mdc!A:V,22,FALSE)=""),"non Collabo","collabo")</f>
        <v>collabo</v>
      </c>
    </row>
    <row r="58" spans="1:12" hidden="1" x14ac:dyDescent="0.35">
      <c r="A58" s="5" t="s">
        <v>9</v>
      </c>
      <c r="B58" s="5" t="s">
        <v>10</v>
      </c>
      <c r="C58" s="5" t="s">
        <v>1578</v>
      </c>
      <c r="D58" s="3" t="s">
        <v>15</v>
      </c>
      <c r="E58" s="3" t="s">
        <v>5</v>
      </c>
      <c r="F58" s="4">
        <v>27</v>
      </c>
      <c r="G58" s="4"/>
      <c r="H58" s="4"/>
      <c r="I58" s="4"/>
      <c r="J58" t="str">
        <f t="shared" si="0"/>
        <v>EDGSC-PM250EG-S</v>
      </c>
      <c r="K58" t="str">
        <f>IF((VLOOKUP(J58,mdc!A:V,22,FALSE)=""),"non Collabo","collabo")</f>
        <v>collabo</v>
      </c>
      <c r="L58" t="str" cm="1">
        <f t="array" ref="L58">IFERROR(_xlfn.IFS(G58&lt;0,"shortage",H58&lt;0,"shortage",I58&lt;0,"shortage"),"ok")</f>
        <v>ok</v>
      </c>
    </row>
    <row r="59" spans="1:12" hidden="1" x14ac:dyDescent="0.35">
      <c r="A59" s="5" t="s">
        <v>9</v>
      </c>
      <c r="B59" s="5" t="s">
        <v>10</v>
      </c>
      <c r="C59" s="5" t="s">
        <v>1578</v>
      </c>
      <c r="D59" s="5" t="s">
        <v>15</v>
      </c>
      <c r="E59" s="5" t="s">
        <v>1565</v>
      </c>
      <c r="F59" s="6">
        <v>27</v>
      </c>
      <c r="G59" s="6"/>
      <c r="H59" s="6"/>
      <c r="I59" s="6"/>
      <c r="J59" t="str">
        <f t="shared" si="0"/>
        <v>EDGSC-PM250EG-S</v>
      </c>
      <c r="K59" t="str">
        <f>IF((VLOOKUP(J59,mdc!A:V,22,FALSE)=""),"non Collabo","collabo")</f>
        <v>collabo</v>
      </c>
      <c r="L59" t="str" cm="1">
        <f t="array" ref="L59">IFERROR(_xlfn.IFS(G59&lt;0,"shortage",H59&lt;0,"shortage",I59&lt;0,"shortage"),"ok")</f>
        <v>ok</v>
      </c>
    </row>
    <row r="60" spans="1:12" hidden="1" x14ac:dyDescent="0.35">
      <c r="A60" s="5" t="s">
        <v>9</v>
      </c>
      <c r="B60" s="5" t="s">
        <v>10</v>
      </c>
      <c r="C60" s="5" t="s">
        <v>1578</v>
      </c>
      <c r="D60" s="5" t="s">
        <v>15</v>
      </c>
      <c r="E60" s="5" t="s">
        <v>6</v>
      </c>
      <c r="F60" s="6">
        <v>0</v>
      </c>
      <c r="G60" s="6"/>
      <c r="H60" s="6"/>
      <c r="I60" s="6"/>
      <c r="J60" t="str">
        <f t="shared" si="0"/>
        <v>EDGSC-PM250EG-S</v>
      </c>
      <c r="K60" t="str">
        <f>IF((VLOOKUP(J60,mdc!A:V,22,FALSE)=""),"non Collabo","collabo")</f>
        <v>collabo</v>
      </c>
      <c r="L60" t="str" cm="1">
        <f t="array" ref="L60">IFERROR(_xlfn.IFS(G60&lt;0,"shortage",H60&lt;0,"shortage",I60&lt;0,"shortage"),"ok")</f>
        <v>ok</v>
      </c>
    </row>
    <row r="61" spans="1:12" hidden="1" x14ac:dyDescent="0.35">
      <c r="A61" s="5" t="s">
        <v>9</v>
      </c>
      <c r="B61" s="5" t="s">
        <v>10</v>
      </c>
      <c r="C61" s="5" t="s">
        <v>1578</v>
      </c>
      <c r="D61" s="5" t="s">
        <v>15</v>
      </c>
      <c r="E61" s="5" t="s">
        <v>2318</v>
      </c>
      <c r="F61" s="6">
        <v>100</v>
      </c>
      <c r="G61" s="6"/>
      <c r="H61" s="6"/>
      <c r="I61" s="6"/>
      <c r="J61" t="str">
        <f t="shared" si="0"/>
        <v>EDGSC-PM250EG-S</v>
      </c>
      <c r="K61" t="str">
        <f>IF((VLOOKUP(J61,mdc!A:V,22,FALSE)=""),"non Collabo","collabo")</f>
        <v>collabo</v>
      </c>
      <c r="L61" t="str" cm="1">
        <f t="array" ref="L61">IFERROR(_xlfn.IFS(G61&lt;0,"shortage",H61&lt;0,"shortage",I61&lt;0,"shortage"),"ok")</f>
        <v>ok</v>
      </c>
    </row>
    <row r="62" spans="1:12" hidden="1" x14ac:dyDescent="0.35">
      <c r="A62" s="5" t="s">
        <v>9</v>
      </c>
      <c r="B62" s="5" t="s">
        <v>10</v>
      </c>
      <c r="C62" s="5" t="s">
        <v>1578</v>
      </c>
      <c r="D62" s="5" t="s">
        <v>15</v>
      </c>
      <c r="E62" s="5" t="s">
        <v>7</v>
      </c>
      <c r="F62" s="6">
        <v>1.4744699999999999</v>
      </c>
      <c r="G62" s="6"/>
      <c r="H62" s="6"/>
      <c r="I62" s="6"/>
      <c r="J62" t="str">
        <f t="shared" si="0"/>
        <v>EDGSC-PM250EG-S</v>
      </c>
      <c r="K62" t="str">
        <f>IF((VLOOKUP(J62,mdc!A:V,22,FALSE)=""),"non Collabo","collabo")</f>
        <v>collabo</v>
      </c>
      <c r="L62" t="str" cm="1">
        <f t="array" ref="L62">IFERROR(_xlfn.IFS(G62&lt;0,"shortage",H62&lt;0,"shortage",I62&lt;0,"shortage"),"ok")</f>
        <v>ok</v>
      </c>
    </row>
    <row r="63" spans="1:12" hidden="1" x14ac:dyDescent="0.35">
      <c r="A63" s="5" t="s">
        <v>9</v>
      </c>
      <c r="B63" s="5" t="s">
        <v>10</v>
      </c>
      <c r="C63" s="5" t="s">
        <v>1578</v>
      </c>
      <c r="D63" s="5" t="s">
        <v>15</v>
      </c>
      <c r="E63" s="5" t="s">
        <v>1566</v>
      </c>
      <c r="F63" s="6">
        <v>1.4744699999999999</v>
      </c>
      <c r="G63" s="6"/>
      <c r="H63" s="6"/>
      <c r="I63" s="6"/>
      <c r="J63" t="str">
        <f t="shared" si="0"/>
        <v>EDGSC-PM250EG-S</v>
      </c>
      <c r="K63" t="str">
        <f>IF((VLOOKUP(J63,mdc!A:V,22,FALSE)=""),"non Collabo","collabo")</f>
        <v>collabo</v>
      </c>
      <c r="L63" t="str" cm="1">
        <f t="array" ref="L63">IFERROR(_xlfn.IFS(G63&lt;0,"shortage",H63&lt;0,"shortage",I63&lt;0,"shortage"),"ok")</f>
        <v>ok</v>
      </c>
    </row>
    <row r="64" spans="1:12" ht="15" hidden="1" thickBot="1" x14ac:dyDescent="0.4">
      <c r="A64" s="5" t="s">
        <v>9</v>
      </c>
      <c r="B64" s="5" t="s">
        <v>10</v>
      </c>
      <c r="C64" s="5" t="s">
        <v>1578</v>
      </c>
      <c r="D64" s="7" t="s">
        <v>15</v>
      </c>
      <c r="E64" s="7" t="s">
        <v>8</v>
      </c>
      <c r="F64" s="8">
        <v>0</v>
      </c>
      <c r="G64" s="8"/>
      <c r="H64" s="8"/>
      <c r="I64" s="8"/>
      <c r="J64" t="str">
        <f t="shared" si="0"/>
        <v>EDGSC-PM250EG-S</v>
      </c>
      <c r="K64" t="str">
        <f>IF((VLOOKUP(J64,mdc!A:V,22,FALSE)=""),"non Collabo","collabo")</f>
        <v>collabo</v>
      </c>
    </row>
    <row r="65" spans="1:12" hidden="1" x14ac:dyDescent="0.35">
      <c r="A65" s="5" t="s">
        <v>9</v>
      </c>
      <c r="B65" s="5" t="s">
        <v>10</v>
      </c>
      <c r="C65" s="5" t="s">
        <v>1578</v>
      </c>
      <c r="D65" s="3" t="s">
        <v>16</v>
      </c>
      <c r="E65" s="3" t="s">
        <v>5</v>
      </c>
      <c r="F65" s="4">
        <v>23</v>
      </c>
      <c r="G65" s="4"/>
      <c r="H65" s="4"/>
      <c r="I65" s="4"/>
      <c r="J65" t="str">
        <f t="shared" si="0"/>
        <v>EDGSC-PM700EG-S</v>
      </c>
      <c r="K65" t="str">
        <f>IF((VLOOKUP(J65,mdc!A:V,22,FALSE)=""),"non Collabo","collabo")</f>
        <v>collabo</v>
      </c>
      <c r="L65" t="str" cm="1">
        <f t="array" ref="L65">IFERROR(_xlfn.IFS(G65&lt;0,"shortage",H65&lt;0,"shortage",I65&lt;0,"shortage"),"ok")</f>
        <v>ok</v>
      </c>
    </row>
    <row r="66" spans="1:12" hidden="1" x14ac:dyDescent="0.35">
      <c r="A66" s="5" t="s">
        <v>9</v>
      </c>
      <c r="B66" s="5" t="s">
        <v>10</v>
      </c>
      <c r="C66" s="5" t="s">
        <v>1578</v>
      </c>
      <c r="D66" s="5" t="s">
        <v>16</v>
      </c>
      <c r="E66" s="5" t="s">
        <v>1565</v>
      </c>
      <c r="F66" s="6">
        <v>23</v>
      </c>
      <c r="G66" s="6"/>
      <c r="H66" s="6"/>
      <c r="I66" s="6"/>
      <c r="J66" t="str">
        <f t="shared" si="0"/>
        <v>EDGSC-PM700EG-S</v>
      </c>
      <c r="K66" t="str">
        <f>IF((VLOOKUP(J66,mdc!A:V,22,FALSE)=""),"non Collabo","collabo")</f>
        <v>collabo</v>
      </c>
      <c r="L66" t="str" cm="1">
        <f t="array" ref="L66">IFERROR(_xlfn.IFS(G66&lt;0,"shortage",H66&lt;0,"shortage",I66&lt;0,"shortage"),"ok")</f>
        <v>ok</v>
      </c>
    </row>
    <row r="67" spans="1:12" hidden="1" x14ac:dyDescent="0.35">
      <c r="A67" s="5" t="s">
        <v>9</v>
      </c>
      <c r="B67" s="5" t="s">
        <v>10</v>
      </c>
      <c r="C67" s="5" t="s">
        <v>1578</v>
      </c>
      <c r="D67" s="5" t="s">
        <v>16</v>
      </c>
      <c r="E67" s="5" t="s">
        <v>6</v>
      </c>
      <c r="F67" s="6">
        <v>0</v>
      </c>
      <c r="G67" s="6"/>
      <c r="H67" s="6"/>
      <c r="I67" s="6"/>
      <c r="J67" t="str">
        <f t="shared" ref="J67:J130" si="1">A67&amp;D67</f>
        <v>EDGSC-PM700EG-S</v>
      </c>
      <c r="K67" t="str">
        <f>IF((VLOOKUP(J67,mdc!A:V,22,FALSE)=""),"non Collabo","collabo")</f>
        <v>collabo</v>
      </c>
      <c r="L67" t="str" cm="1">
        <f t="array" ref="L67">IFERROR(_xlfn.IFS(G67&lt;0,"shortage",H67&lt;0,"shortage",I67&lt;0,"shortage"),"ok")</f>
        <v>ok</v>
      </c>
    </row>
    <row r="68" spans="1:12" hidden="1" x14ac:dyDescent="0.35">
      <c r="A68" s="5" t="s">
        <v>9</v>
      </c>
      <c r="B68" s="5" t="s">
        <v>10</v>
      </c>
      <c r="C68" s="5" t="s">
        <v>1578</v>
      </c>
      <c r="D68" s="5" t="s">
        <v>16</v>
      </c>
      <c r="E68" s="5" t="s">
        <v>2318</v>
      </c>
      <c r="F68" s="6">
        <v>100</v>
      </c>
      <c r="G68" s="6"/>
      <c r="H68" s="6"/>
      <c r="I68" s="6"/>
      <c r="J68" t="str">
        <f t="shared" si="1"/>
        <v>EDGSC-PM700EG-S</v>
      </c>
      <c r="K68" t="str">
        <f>IF((VLOOKUP(J68,mdc!A:V,22,FALSE)=""),"non Collabo","collabo")</f>
        <v>collabo</v>
      </c>
      <c r="L68" t="str" cm="1">
        <f t="array" ref="L68">IFERROR(_xlfn.IFS(G68&lt;0,"shortage",H68&lt;0,"shortage",I68&lt;0,"shortage"),"ok")</f>
        <v>ok</v>
      </c>
    </row>
    <row r="69" spans="1:12" hidden="1" x14ac:dyDescent="0.35">
      <c r="A69" s="5" t="s">
        <v>9</v>
      </c>
      <c r="B69" s="5" t="s">
        <v>10</v>
      </c>
      <c r="C69" s="5" t="s">
        <v>1578</v>
      </c>
      <c r="D69" s="5" t="s">
        <v>16</v>
      </c>
      <c r="E69" s="5" t="s">
        <v>7</v>
      </c>
      <c r="F69" s="6">
        <v>2.26803</v>
      </c>
      <c r="G69" s="6"/>
      <c r="H69" s="6"/>
      <c r="I69" s="6"/>
      <c r="J69" t="str">
        <f t="shared" si="1"/>
        <v>EDGSC-PM700EG-S</v>
      </c>
      <c r="K69" t="str">
        <f>IF((VLOOKUP(J69,mdc!A:V,22,FALSE)=""),"non Collabo","collabo")</f>
        <v>collabo</v>
      </c>
      <c r="L69" t="str" cm="1">
        <f t="array" ref="L69">IFERROR(_xlfn.IFS(G69&lt;0,"shortage",H69&lt;0,"shortage",I69&lt;0,"shortage"),"ok")</f>
        <v>ok</v>
      </c>
    </row>
    <row r="70" spans="1:12" hidden="1" x14ac:dyDescent="0.35">
      <c r="A70" s="5" t="s">
        <v>9</v>
      </c>
      <c r="B70" s="5" t="s">
        <v>10</v>
      </c>
      <c r="C70" s="5" t="s">
        <v>1578</v>
      </c>
      <c r="D70" s="5" t="s">
        <v>16</v>
      </c>
      <c r="E70" s="5" t="s">
        <v>1566</v>
      </c>
      <c r="F70" s="6">
        <v>2.26803</v>
      </c>
      <c r="G70" s="6"/>
      <c r="H70" s="6"/>
      <c r="I70" s="6"/>
      <c r="J70" t="str">
        <f t="shared" si="1"/>
        <v>EDGSC-PM700EG-S</v>
      </c>
      <c r="K70" t="str">
        <f>IF((VLOOKUP(J70,mdc!A:V,22,FALSE)=""),"non Collabo","collabo")</f>
        <v>collabo</v>
      </c>
      <c r="L70" t="str" cm="1">
        <f t="array" ref="L70">IFERROR(_xlfn.IFS(G70&lt;0,"shortage",H70&lt;0,"shortage",I70&lt;0,"shortage"),"ok")</f>
        <v>ok</v>
      </c>
    </row>
    <row r="71" spans="1:12" ht="15" hidden="1" thickBot="1" x14ac:dyDescent="0.4">
      <c r="A71" s="5" t="s">
        <v>9</v>
      </c>
      <c r="B71" s="5" t="s">
        <v>10</v>
      </c>
      <c r="C71" s="5" t="s">
        <v>1578</v>
      </c>
      <c r="D71" s="7" t="s">
        <v>16</v>
      </c>
      <c r="E71" s="7" t="s">
        <v>8</v>
      </c>
      <c r="F71" s="8">
        <v>0</v>
      </c>
      <c r="G71" s="8"/>
      <c r="H71" s="8"/>
      <c r="I71" s="8"/>
      <c r="J71" t="str">
        <f t="shared" si="1"/>
        <v>EDGSC-PM700EG-S</v>
      </c>
      <c r="K71" t="str">
        <f>IF((VLOOKUP(J71,mdc!A:V,22,FALSE)=""),"non Collabo","collabo")</f>
        <v>collabo</v>
      </c>
    </row>
    <row r="72" spans="1:12" hidden="1" x14ac:dyDescent="0.35">
      <c r="A72" s="5" t="s">
        <v>9</v>
      </c>
      <c r="B72" s="5" t="s">
        <v>10</v>
      </c>
      <c r="C72" s="5" t="s">
        <v>1578</v>
      </c>
      <c r="D72" s="3" t="s">
        <v>436</v>
      </c>
      <c r="E72" s="3" t="s">
        <v>5</v>
      </c>
      <c r="F72" s="4"/>
      <c r="G72" s="4"/>
      <c r="H72" s="4">
        <v>20</v>
      </c>
      <c r="I72" s="4"/>
      <c r="J72" t="str">
        <f t="shared" si="1"/>
        <v>EDGSC-PMX90EG-S</v>
      </c>
      <c r="K72" t="str">
        <f>IF((VLOOKUP(J72,mdc!A:V,22,FALSE)=""),"non Collabo","collabo")</f>
        <v>collabo</v>
      </c>
      <c r="L72" t="str" cm="1">
        <f t="array" ref="L72">IFERROR(_xlfn.IFS(G72&lt;0,"shortage",H72&lt;0,"shortage",I72&lt;0,"shortage"),"ok")</f>
        <v>ok</v>
      </c>
    </row>
    <row r="73" spans="1:12" hidden="1" x14ac:dyDescent="0.35">
      <c r="A73" s="5" t="s">
        <v>9</v>
      </c>
      <c r="B73" s="5" t="s">
        <v>10</v>
      </c>
      <c r="C73" s="5" t="s">
        <v>1578</v>
      </c>
      <c r="D73" s="5" t="s">
        <v>436</v>
      </c>
      <c r="E73" s="5" t="s">
        <v>1565</v>
      </c>
      <c r="F73" s="6"/>
      <c r="G73" s="6"/>
      <c r="H73" s="6">
        <v>20</v>
      </c>
      <c r="I73" s="6"/>
      <c r="J73" t="str">
        <f t="shared" si="1"/>
        <v>EDGSC-PMX90EG-S</v>
      </c>
      <c r="K73" t="str">
        <f>IF((VLOOKUP(J73,mdc!A:V,22,FALSE)=""),"non Collabo","collabo")</f>
        <v>collabo</v>
      </c>
      <c r="L73" t="str" cm="1">
        <f t="array" ref="L73">IFERROR(_xlfn.IFS(G73&lt;0,"shortage",H73&lt;0,"shortage",I73&lt;0,"shortage"),"ok")</f>
        <v>ok</v>
      </c>
    </row>
    <row r="74" spans="1:12" hidden="1" x14ac:dyDescent="0.35">
      <c r="A74" s="5" t="s">
        <v>9</v>
      </c>
      <c r="B74" s="5" t="s">
        <v>10</v>
      </c>
      <c r="C74" s="5" t="s">
        <v>1578</v>
      </c>
      <c r="D74" s="5" t="s">
        <v>436</v>
      </c>
      <c r="E74" s="5" t="s">
        <v>6</v>
      </c>
      <c r="F74" s="6"/>
      <c r="G74" s="6"/>
      <c r="H74" s="6">
        <v>0</v>
      </c>
      <c r="I74" s="6"/>
      <c r="J74" t="str">
        <f t="shared" si="1"/>
        <v>EDGSC-PMX90EG-S</v>
      </c>
      <c r="K74" t="str">
        <f>IF((VLOOKUP(J74,mdc!A:V,22,FALSE)=""),"non Collabo","collabo")</f>
        <v>collabo</v>
      </c>
      <c r="L74" t="str" cm="1">
        <f t="array" ref="L74">IFERROR(_xlfn.IFS(G74&lt;0,"shortage",H74&lt;0,"shortage",I74&lt;0,"shortage"),"ok")</f>
        <v>ok</v>
      </c>
    </row>
    <row r="75" spans="1:12" hidden="1" x14ac:dyDescent="0.35">
      <c r="A75" s="5" t="s">
        <v>9</v>
      </c>
      <c r="B75" s="5" t="s">
        <v>10</v>
      </c>
      <c r="C75" s="5" t="s">
        <v>1578</v>
      </c>
      <c r="D75" s="5" t="s">
        <v>436</v>
      </c>
      <c r="E75" s="5" t="s">
        <v>2318</v>
      </c>
      <c r="F75" s="6"/>
      <c r="G75" s="6"/>
      <c r="H75" s="6">
        <v>100</v>
      </c>
      <c r="I75" s="6"/>
      <c r="J75" t="str">
        <f t="shared" si="1"/>
        <v>EDGSC-PMX90EG-S</v>
      </c>
      <c r="K75" t="str">
        <f>IF((VLOOKUP(J75,mdc!A:V,22,FALSE)=""),"non Collabo","collabo")</f>
        <v>collabo</v>
      </c>
      <c r="L75" t="str" cm="1">
        <f t="array" ref="L75">IFERROR(_xlfn.IFS(G75&lt;0,"shortage",H75&lt;0,"shortage",I75&lt;0,"shortage"),"ok")</f>
        <v>ok</v>
      </c>
    </row>
    <row r="76" spans="1:12" hidden="1" x14ac:dyDescent="0.35">
      <c r="A76" s="5" t="s">
        <v>9</v>
      </c>
      <c r="B76" s="5" t="s">
        <v>10</v>
      </c>
      <c r="C76" s="5" t="s">
        <v>1578</v>
      </c>
      <c r="D76" s="5" t="s">
        <v>436</v>
      </c>
      <c r="E76" s="5" t="s">
        <v>7</v>
      </c>
      <c r="F76" s="6"/>
      <c r="G76" s="6"/>
      <c r="H76" s="6">
        <v>2.6482000000000001</v>
      </c>
      <c r="I76" s="6"/>
      <c r="J76" t="str">
        <f t="shared" si="1"/>
        <v>EDGSC-PMX90EG-S</v>
      </c>
      <c r="K76" t="str">
        <f>IF((VLOOKUP(J76,mdc!A:V,22,FALSE)=""),"non Collabo","collabo")</f>
        <v>collabo</v>
      </c>
      <c r="L76" t="str" cm="1">
        <f t="array" ref="L76">IFERROR(_xlfn.IFS(G76&lt;0,"shortage",H76&lt;0,"shortage",I76&lt;0,"shortage"),"ok")</f>
        <v>ok</v>
      </c>
    </row>
    <row r="77" spans="1:12" hidden="1" x14ac:dyDescent="0.35">
      <c r="A77" s="5" t="s">
        <v>9</v>
      </c>
      <c r="B77" s="5" t="s">
        <v>10</v>
      </c>
      <c r="C77" s="5" t="s">
        <v>1578</v>
      </c>
      <c r="D77" s="5" t="s">
        <v>436</v>
      </c>
      <c r="E77" s="5" t="s">
        <v>1566</v>
      </c>
      <c r="F77" s="6"/>
      <c r="G77" s="6"/>
      <c r="H77" s="6">
        <v>2.6482000000000001</v>
      </c>
      <c r="I77" s="6"/>
      <c r="J77" t="str">
        <f t="shared" si="1"/>
        <v>EDGSC-PMX90EG-S</v>
      </c>
      <c r="K77" t="str">
        <f>IF((VLOOKUP(J77,mdc!A:V,22,FALSE)=""),"non Collabo","collabo")</f>
        <v>collabo</v>
      </c>
      <c r="L77" t="str" cm="1">
        <f t="array" ref="L77">IFERROR(_xlfn.IFS(G77&lt;0,"shortage",H77&lt;0,"shortage",I77&lt;0,"shortage"),"ok")</f>
        <v>ok</v>
      </c>
    </row>
    <row r="78" spans="1:12" ht="15" hidden="1" thickBot="1" x14ac:dyDescent="0.4">
      <c r="A78" s="5" t="s">
        <v>9</v>
      </c>
      <c r="B78" s="5" t="s">
        <v>10</v>
      </c>
      <c r="C78" s="5" t="s">
        <v>1578</v>
      </c>
      <c r="D78" s="7" t="s">
        <v>436</v>
      </c>
      <c r="E78" s="7" t="s">
        <v>8</v>
      </c>
      <c r="F78" s="8"/>
      <c r="G78" s="8"/>
      <c r="H78" s="8">
        <v>0</v>
      </c>
      <c r="I78" s="8"/>
      <c r="J78" t="str">
        <f t="shared" si="1"/>
        <v>EDGSC-PMX90EG-S</v>
      </c>
      <c r="K78" t="str">
        <f>IF((VLOOKUP(J78,mdc!A:V,22,FALSE)=""),"non Collabo","collabo")</f>
        <v>collabo</v>
      </c>
    </row>
    <row r="79" spans="1:12" hidden="1" x14ac:dyDescent="0.35">
      <c r="A79" s="5" t="s">
        <v>9</v>
      </c>
      <c r="B79" s="5" t="s">
        <v>10</v>
      </c>
      <c r="C79" s="5" t="s">
        <v>1578</v>
      </c>
      <c r="D79" s="3" t="s">
        <v>442</v>
      </c>
      <c r="E79" s="3" t="s">
        <v>5</v>
      </c>
      <c r="F79" s="4"/>
      <c r="G79" s="4"/>
      <c r="H79" s="4"/>
      <c r="I79" s="4"/>
      <c r="J79" t="str">
        <f t="shared" si="1"/>
        <v>EDGSC-TMAX45E-K</v>
      </c>
      <c r="K79" t="str">
        <f>IF((VLOOKUP(J79,mdc!A:V,22,FALSE)=""),"non Collabo","collabo")</f>
        <v>non Collabo</v>
      </c>
      <c r="L79" t="str" cm="1">
        <f t="array" ref="L79">IFERROR(_xlfn.IFS(G79&lt;0,"shortage",H79&lt;0,"shortage",I79&lt;0,"shortage"),"ok")</f>
        <v>ok</v>
      </c>
    </row>
    <row r="80" spans="1:12" hidden="1" x14ac:dyDescent="0.35">
      <c r="A80" s="5" t="s">
        <v>9</v>
      </c>
      <c r="B80" s="5" t="s">
        <v>10</v>
      </c>
      <c r="C80" s="5" t="s">
        <v>1578</v>
      </c>
      <c r="D80" s="5" t="s">
        <v>442</v>
      </c>
      <c r="E80" s="5" t="s">
        <v>1565</v>
      </c>
      <c r="F80" s="6">
        <v>60</v>
      </c>
      <c r="G80" s="6"/>
      <c r="H80" s="6">
        <v>30</v>
      </c>
      <c r="I80" s="6"/>
      <c r="J80" t="str">
        <f t="shared" si="1"/>
        <v>EDGSC-TMAX45E-K</v>
      </c>
      <c r="K80" t="str">
        <f>IF((VLOOKUP(J80,mdc!A:V,22,FALSE)=""),"non Collabo","collabo")</f>
        <v>non Collabo</v>
      </c>
      <c r="L80" t="str" cm="1">
        <f t="array" ref="L80">IFERROR(_xlfn.IFS(G80&lt;0,"shortage",H80&lt;0,"shortage",I80&lt;0,"shortage"),"ok")</f>
        <v>ok</v>
      </c>
    </row>
    <row r="81" spans="1:12" hidden="1" x14ac:dyDescent="0.35">
      <c r="A81" s="5" t="s">
        <v>9</v>
      </c>
      <c r="B81" s="5" t="s">
        <v>10</v>
      </c>
      <c r="C81" s="5" t="s">
        <v>1578</v>
      </c>
      <c r="D81" s="5" t="s">
        <v>442</v>
      </c>
      <c r="E81" s="5" t="s">
        <v>6</v>
      </c>
      <c r="F81" s="6">
        <v>-60</v>
      </c>
      <c r="G81" s="6"/>
      <c r="H81" s="6">
        <v>-30</v>
      </c>
      <c r="I81" s="6"/>
      <c r="J81" t="str">
        <f t="shared" si="1"/>
        <v>EDGSC-TMAX45E-K</v>
      </c>
      <c r="K81" t="str">
        <f>IF((VLOOKUP(J81,mdc!A:V,22,FALSE)=""),"non Collabo","collabo")</f>
        <v>non Collabo</v>
      </c>
      <c r="L81" t="str" cm="1">
        <f t="array" ref="L81">IFERROR(_xlfn.IFS(G81&lt;0,"shortage",H81&lt;0,"shortage",I81&lt;0,"shortage"),"ok")</f>
        <v>shortage</v>
      </c>
    </row>
    <row r="82" spans="1:12" hidden="1" x14ac:dyDescent="0.35">
      <c r="A82" s="5" t="s">
        <v>9</v>
      </c>
      <c r="B82" s="5" t="s">
        <v>10</v>
      </c>
      <c r="C82" s="5" t="s">
        <v>1578</v>
      </c>
      <c r="D82" s="5" t="s">
        <v>442</v>
      </c>
      <c r="E82" s="5" t="s">
        <v>2318</v>
      </c>
      <c r="F82" s="6"/>
      <c r="G82" s="6"/>
      <c r="H82" s="6"/>
      <c r="I82" s="6"/>
      <c r="J82" t="str">
        <f t="shared" si="1"/>
        <v>EDGSC-TMAX45E-K</v>
      </c>
      <c r="K82" t="str">
        <f>IF((VLOOKUP(J82,mdc!A:V,22,FALSE)=""),"non Collabo","collabo")</f>
        <v>non Collabo</v>
      </c>
      <c r="L82" t="str" cm="1">
        <f t="array" ref="L82">IFERROR(_xlfn.IFS(G82&lt;0,"shortage",H82&lt;0,"shortage",I82&lt;0,"shortage"),"ok")</f>
        <v>ok</v>
      </c>
    </row>
    <row r="83" spans="1:12" hidden="1" x14ac:dyDescent="0.35">
      <c r="A83" s="5" t="s">
        <v>9</v>
      </c>
      <c r="B83" s="5" t="s">
        <v>10</v>
      </c>
      <c r="C83" s="5" t="s">
        <v>1578</v>
      </c>
      <c r="D83" s="5" t="s">
        <v>442</v>
      </c>
      <c r="E83" s="5" t="s">
        <v>7</v>
      </c>
      <c r="F83" s="6"/>
      <c r="G83" s="6"/>
      <c r="H83" s="6"/>
      <c r="I83" s="6"/>
      <c r="J83" t="str">
        <f t="shared" si="1"/>
        <v>EDGSC-TMAX45E-K</v>
      </c>
      <c r="K83" t="str">
        <f>IF((VLOOKUP(J83,mdc!A:V,22,FALSE)=""),"non Collabo","collabo")</f>
        <v>non Collabo</v>
      </c>
      <c r="L83" t="str" cm="1">
        <f t="array" ref="L83">IFERROR(_xlfn.IFS(G83&lt;0,"shortage",H83&lt;0,"shortage",I83&lt;0,"shortage"),"ok")</f>
        <v>ok</v>
      </c>
    </row>
    <row r="84" spans="1:12" hidden="1" x14ac:dyDescent="0.35">
      <c r="A84" s="5" t="s">
        <v>9</v>
      </c>
      <c r="B84" s="5" t="s">
        <v>10</v>
      </c>
      <c r="C84" s="5" t="s">
        <v>1578</v>
      </c>
      <c r="D84" s="5" t="s">
        <v>442</v>
      </c>
      <c r="E84" s="5" t="s">
        <v>1566</v>
      </c>
      <c r="F84" s="6">
        <v>11.6196</v>
      </c>
      <c r="G84" s="6"/>
      <c r="H84" s="6">
        <v>5.8098000000000001</v>
      </c>
      <c r="I84" s="6"/>
      <c r="J84" t="str">
        <f t="shared" si="1"/>
        <v>EDGSC-TMAX45E-K</v>
      </c>
      <c r="K84" t="str">
        <f>IF((VLOOKUP(J84,mdc!A:V,22,FALSE)=""),"non Collabo","collabo")</f>
        <v>non Collabo</v>
      </c>
      <c r="L84" t="str" cm="1">
        <f t="array" ref="L84">IFERROR(_xlfn.IFS(G84&lt;0,"shortage",H84&lt;0,"shortage",I84&lt;0,"shortage"),"ok")</f>
        <v>ok</v>
      </c>
    </row>
    <row r="85" spans="1:12" ht="15" hidden="1" thickBot="1" x14ac:dyDescent="0.4">
      <c r="A85" s="5" t="s">
        <v>9</v>
      </c>
      <c r="B85" s="5" t="s">
        <v>10</v>
      </c>
      <c r="C85" s="5" t="s">
        <v>1578</v>
      </c>
      <c r="D85" s="7" t="s">
        <v>442</v>
      </c>
      <c r="E85" s="7" t="s">
        <v>8</v>
      </c>
      <c r="F85" s="8">
        <v>-11.6196</v>
      </c>
      <c r="G85" s="8"/>
      <c r="H85" s="8">
        <v>-5.8098000000000001</v>
      </c>
      <c r="I85" s="8"/>
      <c r="J85" t="str">
        <f t="shared" si="1"/>
        <v>EDGSC-TMAX45E-K</v>
      </c>
      <c r="K85" t="str">
        <f>IF((VLOOKUP(J85,mdc!A:V,22,FALSE)=""),"non Collabo","collabo")</f>
        <v>non Collabo</v>
      </c>
    </row>
    <row r="86" spans="1:12" hidden="1" x14ac:dyDescent="0.35">
      <c r="A86" s="5" t="s">
        <v>9</v>
      </c>
      <c r="B86" s="5" t="s">
        <v>10</v>
      </c>
      <c r="C86" s="5" t="s">
        <v>1578</v>
      </c>
      <c r="D86" s="3" t="s">
        <v>17</v>
      </c>
      <c r="E86" s="3" t="s">
        <v>5</v>
      </c>
      <c r="F86" s="4">
        <v>30</v>
      </c>
      <c r="G86" s="4"/>
      <c r="H86" s="4">
        <v>20</v>
      </c>
      <c r="I86" s="4"/>
      <c r="J86" t="str">
        <f t="shared" si="1"/>
        <v>EDGSC-UX100E-K</v>
      </c>
      <c r="K86" t="str">
        <f>IF((VLOOKUP(J86,mdc!A:V,22,FALSE)=""),"non Collabo","collabo")</f>
        <v>collabo</v>
      </c>
      <c r="L86" t="str" cm="1">
        <f t="array" ref="L86">IFERROR(_xlfn.IFS(G86&lt;0,"shortage",H86&lt;0,"shortage",I86&lt;0,"shortage"),"ok")</f>
        <v>ok</v>
      </c>
    </row>
    <row r="87" spans="1:12" hidden="1" x14ac:dyDescent="0.35">
      <c r="A87" s="5" t="s">
        <v>9</v>
      </c>
      <c r="B87" s="5" t="s">
        <v>10</v>
      </c>
      <c r="C87" s="5" t="s">
        <v>1578</v>
      </c>
      <c r="D87" s="5" t="s">
        <v>17</v>
      </c>
      <c r="E87" s="5" t="s">
        <v>1565</v>
      </c>
      <c r="F87" s="6">
        <v>30</v>
      </c>
      <c r="G87" s="6"/>
      <c r="H87" s="6">
        <v>20</v>
      </c>
      <c r="I87" s="6"/>
      <c r="J87" t="str">
        <f t="shared" si="1"/>
        <v>EDGSC-UX100E-K</v>
      </c>
      <c r="K87" t="str">
        <f>IF((VLOOKUP(J87,mdc!A:V,22,FALSE)=""),"non Collabo","collabo")</f>
        <v>collabo</v>
      </c>
      <c r="L87" t="str" cm="1">
        <f t="array" ref="L87">IFERROR(_xlfn.IFS(G87&lt;0,"shortage",H87&lt;0,"shortage",I87&lt;0,"shortage"),"ok")</f>
        <v>ok</v>
      </c>
    </row>
    <row r="88" spans="1:12" hidden="1" x14ac:dyDescent="0.35">
      <c r="A88" s="5" t="s">
        <v>9</v>
      </c>
      <c r="B88" s="5" t="s">
        <v>10</v>
      </c>
      <c r="C88" s="5" t="s">
        <v>1578</v>
      </c>
      <c r="D88" s="5" t="s">
        <v>17</v>
      </c>
      <c r="E88" s="5" t="s">
        <v>6</v>
      </c>
      <c r="F88" s="6">
        <v>0</v>
      </c>
      <c r="G88" s="6"/>
      <c r="H88" s="6">
        <v>0</v>
      </c>
      <c r="I88" s="6"/>
      <c r="J88" t="str">
        <f t="shared" si="1"/>
        <v>EDGSC-UX100E-K</v>
      </c>
      <c r="K88" t="str">
        <f>IF((VLOOKUP(J88,mdc!A:V,22,FALSE)=""),"non Collabo","collabo")</f>
        <v>collabo</v>
      </c>
      <c r="L88" t="str" cm="1">
        <f t="array" ref="L88">IFERROR(_xlfn.IFS(G88&lt;0,"shortage",H88&lt;0,"shortage",I88&lt;0,"shortage"),"ok")</f>
        <v>ok</v>
      </c>
    </row>
    <row r="89" spans="1:12" hidden="1" x14ac:dyDescent="0.35">
      <c r="A89" s="5" t="s">
        <v>9</v>
      </c>
      <c r="B89" s="5" t="s">
        <v>10</v>
      </c>
      <c r="C89" s="5" t="s">
        <v>1578</v>
      </c>
      <c r="D89" s="5" t="s">
        <v>17</v>
      </c>
      <c r="E89" s="5" t="s">
        <v>2318</v>
      </c>
      <c r="F89" s="6">
        <v>100</v>
      </c>
      <c r="G89" s="6"/>
      <c r="H89" s="6">
        <v>100</v>
      </c>
      <c r="I89" s="6"/>
      <c r="J89" t="str">
        <f t="shared" si="1"/>
        <v>EDGSC-UX100E-K</v>
      </c>
      <c r="K89" t="str">
        <f>IF((VLOOKUP(J89,mdc!A:V,22,FALSE)=""),"non Collabo","collabo")</f>
        <v>collabo</v>
      </c>
      <c r="L89" t="str" cm="1">
        <f t="array" ref="L89">IFERROR(_xlfn.IFS(G89&lt;0,"shortage",H89&lt;0,"shortage",I89&lt;0,"shortage"),"ok")</f>
        <v>ok</v>
      </c>
    </row>
    <row r="90" spans="1:12" hidden="1" x14ac:dyDescent="0.35">
      <c r="A90" s="5" t="s">
        <v>9</v>
      </c>
      <c r="B90" s="5" t="s">
        <v>10</v>
      </c>
      <c r="C90" s="5" t="s">
        <v>1578</v>
      </c>
      <c r="D90" s="5" t="s">
        <v>17</v>
      </c>
      <c r="E90" s="5" t="s">
        <v>7</v>
      </c>
      <c r="F90" s="6">
        <v>2.2641</v>
      </c>
      <c r="G90" s="6"/>
      <c r="H90" s="6">
        <v>1.5094000000000001</v>
      </c>
      <c r="I90" s="6"/>
      <c r="J90" t="str">
        <f t="shared" si="1"/>
        <v>EDGSC-UX100E-K</v>
      </c>
      <c r="K90" t="str">
        <f>IF((VLOOKUP(J90,mdc!A:V,22,FALSE)=""),"non Collabo","collabo")</f>
        <v>collabo</v>
      </c>
      <c r="L90" t="str" cm="1">
        <f t="array" ref="L90">IFERROR(_xlfn.IFS(G90&lt;0,"shortage",H90&lt;0,"shortage",I90&lt;0,"shortage"),"ok")</f>
        <v>ok</v>
      </c>
    </row>
    <row r="91" spans="1:12" hidden="1" x14ac:dyDescent="0.35">
      <c r="A91" s="5" t="s">
        <v>9</v>
      </c>
      <c r="B91" s="5" t="s">
        <v>10</v>
      </c>
      <c r="C91" s="5" t="s">
        <v>1578</v>
      </c>
      <c r="D91" s="5" t="s">
        <v>17</v>
      </c>
      <c r="E91" s="5" t="s">
        <v>1566</v>
      </c>
      <c r="F91" s="6">
        <v>2.2641</v>
      </c>
      <c r="G91" s="6"/>
      <c r="H91" s="6">
        <v>1.5094000000000001</v>
      </c>
      <c r="I91" s="6"/>
      <c r="J91" t="str">
        <f t="shared" si="1"/>
        <v>EDGSC-UX100E-K</v>
      </c>
      <c r="K91" t="str">
        <f>IF((VLOOKUP(J91,mdc!A:V,22,FALSE)=""),"non Collabo","collabo")</f>
        <v>collabo</v>
      </c>
      <c r="L91" t="str" cm="1">
        <f t="array" ref="L91">IFERROR(_xlfn.IFS(G91&lt;0,"shortage",H91&lt;0,"shortage",I91&lt;0,"shortage"),"ok")</f>
        <v>ok</v>
      </c>
    </row>
    <row r="92" spans="1:12" ht="15" hidden="1" thickBot="1" x14ac:dyDescent="0.4">
      <c r="A92" s="5" t="s">
        <v>9</v>
      </c>
      <c r="B92" s="5" t="s">
        <v>10</v>
      </c>
      <c r="C92" s="5" t="s">
        <v>1578</v>
      </c>
      <c r="D92" s="7" t="s">
        <v>17</v>
      </c>
      <c r="E92" s="7" t="s">
        <v>8</v>
      </c>
      <c r="F92" s="8">
        <v>0</v>
      </c>
      <c r="G92" s="8"/>
      <c r="H92" s="8">
        <v>0</v>
      </c>
      <c r="I92" s="8"/>
      <c r="J92" t="str">
        <f t="shared" si="1"/>
        <v>EDGSC-UX100E-K</v>
      </c>
      <c r="K92" t="str">
        <f>IF((VLOOKUP(J92,mdc!A:V,22,FALSE)=""),"non Collabo","collabo")</f>
        <v>collabo</v>
      </c>
    </row>
    <row r="93" spans="1:12" hidden="1" x14ac:dyDescent="0.35">
      <c r="A93" s="5" t="s">
        <v>9</v>
      </c>
      <c r="B93" s="5" t="s">
        <v>10</v>
      </c>
      <c r="C93" s="5" t="s">
        <v>1578</v>
      </c>
      <c r="D93" s="3" t="s">
        <v>18</v>
      </c>
      <c r="E93" s="3" t="s">
        <v>5</v>
      </c>
      <c r="F93" s="4"/>
      <c r="G93" s="4">
        <v>6</v>
      </c>
      <c r="H93" s="4"/>
      <c r="I93" s="4"/>
      <c r="J93" t="str">
        <f t="shared" si="1"/>
        <v>EDGSL-1200MK7EG</v>
      </c>
      <c r="K93" t="str">
        <f>IF((VLOOKUP(J93,mdc!A:V,22,FALSE)=""),"non Collabo","collabo")</f>
        <v>collabo</v>
      </c>
      <c r="L93" t="str" cm="1">
        <f t="array" ref="L93">IFERROR(_xlfn.IFS(G93&lt;0,"shortage",H93&lt;0,"shortage",I93&lt;0,"shortage"),"ok")</f>
        <v>ok</v>
      </c>
    </row>
    <row r="94" spans="1:12" hidden="1" x14ac:dyDescent="0.35">
      <c r="A94" s="5" t="s">
        <v>9</v>
      </c>
      <c r="B94" s="5" t="s">
        <v>10</v>
      </c>
      <c r="C94" s="5" t="s">
        <v>1578</v>
      </c>
      <c r="D94" s="5" t="s">
        <v>18</v>
      </c>
      <c r="E94" s="5" t="s">
        <v>1565</v>
      </c>
      <c r="F94" s="6"/>
      <c r="G94" s="6">
        <v>6</v>
      </c>
      <c r="H94" s="6"/>
      <c r="I94" s="6"/>
      <c r="J94" t="str">
        <f t="shared" si="1"/>
        <v>EDGSL-1200MK7EG</v>
      </c>
      <c r="K94" t="str">
        <f>IF((VLOOKUP(J94,mdc!A:V,22,FALSE)=""),"non Collabo","collabo")</f>
        <v>collabo</v>
      </c>
      <c r="L94" t="str" cm="1">
        <f t="array" ref="L94">IFERROR(_xlfn.IFS(G94&lt;0,"shortage",H94&lt;0,"shortage",I94&lt;0,"shortage"),"ok")</f>
        <v>ok</v>
      </c>
    </row>
    <row r="95" spans="1:12" hidden="1" x14ac:dyDescent="0.35">
      <c r="A95" s="5" t="s">
        <v>9</v>
      </c>
      <c r="B95" s="5" t="s">
        <v>10</v>
      </c>
      <c r="C95" s="5" t="s">
        <v>1578</v>
      </c>
      <c r="D95" s="5" t="s">
        <v>18</v>
      </c>
      <c r="E95" s="5" t="s">
        <v>6</v>
      </c>
      <c r="F95" s="6"/>
      <c r="G95" s="6">
        <v>0</v>
      </c>
      <c r="H95" s="6"/>
      <c r="I95" s="6"/>
      <c r="J95" t="str">
        <f t="shared" si="1"/>
        <v>EDGSL-1200MK7EG</v>
      </c>
      <c r="K95" t="str">
        <f>IF((VLOOKUP(J95,mdc!A:V,22,FALSE)=""),"non Collabo","collabo")</f>
        <v>collabo</v>
      </c>
      <c r="L95" t="str" cm="1">
        <f t="array" ref="L95">IFERROR(_xlfn.IFS(G95&lt;0,"shortage",H95&lt;0,"shortage",I95&lt;0,"shortage"),"ok")</f>
        <v>ok</v>
      </c>
    </row>
    <row r="96" spans="1:12" hidden="1" x14ac:dyDescent="0.35">
      <c r="A96" s="5" t="s">
        <v>9</v>
      </c>
      <c r="B96" s="5" t="s">
        <v>10</v>
      </c>
      <c r="C96" s="5" t="s">
        <v>1578</v>
      </c>
      <c r="D96" s="5" t="s">
        <v>18</v>
      </c>
      <c r="E96" s="5" t="s">
        <v>2318</v>
      </c>
      <c r="F96" s="6"/>
      <c r="G96" s="6">
        <v>100</v>
      </c>
      <c r="H96" s="6"/>
      <c r="I96" s="6"/>
      <c r="J96" t="str">
        <f t="shared" si="1"/>
        <v>EDGSL-1200MK7EG</v>
      </c>
      <c r="K96" t="str">
        <f>IF((VLOOKUP(J96,mdc!A:V,22,FALSE)=""),"non Collabo","collabo")</f>
        <v>collabo</v>
      </c>
      <c r="L96" t="str" cm="1">
        <f t="array" ref="L96">IFERROR(_xlfn.IFS(G96&lt;0,"shortage",H96&lt;0,"shortage",I96&lt;0,"shortage"),"ok")</f>
        <v>ok</v>
      </c>
    </row>
    <row r="97" spans="1:12" hidden="1" x14ac:dyDescent="0.35">
      <c r="A97" s="5" t="s">
        <v>9</v>
      </c>
      <c r="B97" s="5" t="s">
        <v>10</v>
      </c>
      <c r="C97" s="5" t="s">
        <v>1578</v>
      </c>
      <c r="D97" s="5" t="s">
        <v>18</v>
      </c>
      <c r="E97" s="5" t="s">
        <v>7</v>
      </c>
      <c r="F97" s="6"/>
      <c r="G97" s="6">
        <v>3.3271199999999999</v>
      </c>
      <c r="H97" s="6"/>
      <c r="I97" s="6"/>
      <c r="J97" t="str">
        <f t="shared" si="1"/>
        <v>EDGSL-1200MK7EG</v>
      </c>
      <c r="K97" t="str">
        <f>IF((VLOOKUP(J97,mdc!A:V,22,FALSE)=""),"non Collabo","collabo")</f>
        <v>collabo</v>
      </c>
      <c r="L97" t="str" cm="1">
        <f t="array" ref="L97">IFERROR(_xlfn.IFS(G97&lt;0,"shortage",H97&lt;0,"shortage",I97&lt;0,"shortage"),"ok")</f>
        <v>ok</v>
      </c>
    </row>
    <row r="98" spans="1:12" hidden="1" x14ac:dyDescent="0.35">
      <c r="A98" s="5" t="s">
        <v>9</v>
      </c>
      <c r="B98" s="5" t="s">
        <v>10</v>
      </c>
      <c r="C98" s="5" t="s">
        <v>1578</v>
      </c>
      <c r="D98" s="5" t="s">
        <v>18</v>
      </c>
      <c r="E98" s="5" t="s">
        <v>1566</v>
      </c>
      <c r="F98" s="6"/>
      <c r="G98" s="6">
        <v>3.3271199999999999</v>
      </c>
      <c r="H98" s="6"/>
      <c r="I98" s="6"/>
      <c r="J98" t="str">
        <f t="shared" si="1"/>
        <v>EDGSL-1200MK7EG</v>
      </c>
      <c r="K98" t="str">
        <f>IF((VLOOKUP(J98,mdc!A:V,22,FALSE)=""),"non Collabo","collabo")</f>
        <v>collabo</v>
      </c>
      <c r="L98" t="str" cm="1">
        <f t="array" ref="L98">IFERROR(_xlfn.IFS(G98&lt;0,"shortage",H98&lt;0,"shortage",I98&lt;0,"shortage"),"ok")</f>
        <v>ok</v>
      </c>
    </row>
    <row r="99" spans="1:12" ht="15" hidden="1" thickBot="1" x14ac:dyDescent="0.4">
      <c r="A99" s="5" t="s">
        <v>9</v>
      </c>
      <c r="B99" s="5" t="s">
        <v>10</v>
      </c>
      <c r="C99" s="5" t="s">
        <v>1578</v>
      </c>
      <c r="D99" s="7" t="s">
        <v>18</v>
      </c>
      <c r="E99" s="7" t="s">
        <v>8</v>
      </c>
      <c r="F99" s="8"/>
      <c r="G99" s="8">
        <v>0</v>
      </c>
      <c r="H99" s="8"/>
      <c r="I99" s="8"/>
      <c r="J99" t="str">
        <f t="shared" si="1"/>
        <v>EDGSL-1200MK7EG</v>
      </c>
      <c r="K99" t="str">
        <f>IF((VLOOKUP(J99,mdc!A:V,22,FALSE)=""),"non Collabo","collabo")</f>
        <v>collabo</v>
      </c>
    </row>
    <row r="100" spans="1:12" hidden="1" x14ac:dyDescent="0.35">
      <c r="A100" s="5" t="s">
        <v>9</v>
      </c>
      <c r="B100" s="5" t="s">
        <v>10</v>
      </c>
      <c r="C100" s="5" t="s">
        <v>1578</v>
      </c>
      <c r="D100" s="3" t="s">
        <v>456</v>
      </c>
      <c r="E100" s="3" t="s">
        <v>5</v>
      </c>
      <c r="F100" s="4"/>
      <c r="G100" s="4"/>
      <c r="H100" s="4">
        <v>1</v>
      </c>
      <c r="I100" s="4"/>
      <c r="J100" t="str">
        <f t="shared" si="1"/>
        <v>EDGSL-1210GEG-K</v>
      </c>
      <c r="K100" t="str">
        <f>IF((VLOOKUP(J100,mdc!A:V,22,FALSE)=""),"non Collabo","collabo")</f>
        <v>collabo</v>
      </c>
      <c r="L100" t="str" cm="1">
        <f t="array" ref="L100">IFERROR(_xlfn.IFS(G100&lt;0,"shortage",H100&lt;0,"shortage",I100&lt;0,"shortage"),"ok")</f>
        <v>ok</v>
      </c>
    </row>
    <row r="101" spans="1:12" hidden="1" x14ac:dyDescent="0.35">
      <c r="A101" s="5" t="s">
        <v>9</v>
      </c>
      <c r="B101" s="5" t="s">
        <v>10</v>
      </c>
      <c r="C101" s="5" t="s">
        <v>1578</v>
      </c>
      <c r="D101" s="5" t="s">
        <v>456</v>
      </c>
      <c r="E101" s="5" t="s">
        <v>1565</v>
      </c>
      <c r="F101" s="6"/>
      <c r="G101" s="6"/>
      <c r="H101" s="6">
        <v>1</v>
      </c>
      <c r="I101" s="6"/>
      <c r="J101" t="str">
        <f t="shared" si="1"/>
        <v>EDGSL-1210GEG-K</v>
      </c>
      <c r="K101" t="str">
        <f>IF((VLOOKUP(J101,mdc!A:V,22,FALSE)=""),"non Collabo","collabo")</f>
        <v>collabo</v>
      </c>
      <c r="L101" t="str" cm="1">
        <f t="array" ref="L101">IFERROR(_xlfn.IFS(G101&lt;0,"shortage",H101&lt;0,"shortage",I101&lt;0,"shortage"),"ok")</f>
        <v>ok</v>
      </c>
    </row>
    <row r="102" spans="1:12" hidden="1" x14ac:dyDescent="0.35">
      <c r="A102" s="5" t="s">
        <v>9</v>
      </c>
      <c r="B102" s="5" t="s">
        <v>10</v>
      </c>
      <c r="C102" s="5" t="s">
        <v>1578</v>
      </c>
      <c r="D102" s="5" t="s">
        <v>456</v>
      </c>
      <c r="E102" s="5" t="s">
        <v>6</v>
      </c>
      <c r="F102" s="6"/>
      <c r="G102" s="6"/>
      <c r="H102" s="6">
        <v>0</v>
      </c>
      <c r="I102" s="6"/>
      <c r="J102" t="str">
        <f t="shared" si="1"/>
        <v>EDGSL-1210GEG-K</v>
      </c>
      <c r="K102" t="str">
        <f>IF((VLOOKUP(J102,mdc!A:V,22,FALSE)=""),"non Collabo","collabo")</f>
        <v>collabo</v>
      </c>
      <c r="L102" t="str" cm="1">
        <f t="array" ref="L102">IFERROR(_xlfn.IFS(G102&lt;0,"shortage",H102&lt;0,"shortage",I102&lt;0,"shortage"),"ok")</f>
        <v>ok</v>
      </c>
    </row>
    <row r="103" spans="1:12" hidden="1" x14ac:dyDescent="0.35">
      <c r="A103" s="5" t="s">
        <v>9</v>
      </c>
      <c r="B103" s="5" t="s">
        <v>10</v>
      </c>
      <c r="C103" s="5" t="s">
        <v>1578</v>
      </c>
      <c r="D103" s="5" t="s">
        <v>456</v>
      </c>
      <c r="E103" s="5" t="s">
        <v>2318</v>
      </c>
      <c r="F103" s="6"/>
      <c r="G103" s="6"/>
      <c r="H103" s="6">
        <v>100</v>
      </c>
      <c r="I103" s="6"/>
      <c r="J103" t="str">
        <f t="shared" si="1"/>
        <v>EDGSL-1210GEG-K</v>
      </c>
      <c r="K103" t="str">
        <f>IF((VLOOKUP(J103,mdc!A:V,22,FALSE)=""),"non Collabo","collabo")</f>
        <v>collabo</v>
      </c>
      <c r="L103" t="str" cm="1">
        <f t="array" ref="L103">IFERROR(_xlfn.IFS(G103&lt;0,"shortage",H103&lt;0,"shortage",I103&lt;0,"shortage"),"ok")</f>
        <v>ok</v>
      </c>
    </row>
    <row r="104" spans="1:12" hidden="1" x14ac:dyDescent="0.35">
      <c r="A104" s="5" t="s">
        <v>9</v>
      </c>
      <c r="B104" s="5" t="s">
        <v>10</v>
      </c>
      <c r="C104" s="5" t="s">
        <v>1578</v>
      </c>
      <c r="D104" s="5" t="s">
        <v>456</v>
      </c>
      <c r="E104" s="5" t="s">
        <v>7</v>
      </c>
      <c r="F104" s="6"/>
      <c r="G104" s="6"/>
      <c r="H104" s="6">
        <v>2.0171800000000002</v>
      </c>
      <c r="I104" s="6"/>
      <c r="J104" t="str">
        <f t="shared" si="1"/>
        <v>EDGSL-1210GEG-K</v>
      </c>
      <c r="K104" t="str">
        <f>IF((VLOOKUP(J104,mdc!A:V,22,FALSE)=""),"non Collabo","collabo")</f>
        <v>collabo</v>
      </c>
      <c r="L104" t="str" cm="1">
        <f t="array" ref="L104">IFERROR(_xlfn.IFS(G104&lt;0,"shortage",H104&lt;0,"shortage",I104&lt;0,"shortage"),"ok")</f>
        <v>ok</v>
      </c>
    </row>
    <row r="105" spans="1:12" hidden="1" x14ac:dyDescent="0.35">
      <c r="A105" s="5" t="s">
        <v>9</v>
      </c>
      <c r="B105" s="5" t="s">
        <v>10</v>
      </c>
      <c r="C105" s="5" t="s">
        <v>1578</v>
      </c>
      <c r="D105" s="5" t="s">
        <v>456</v>
      </c>
      <c r="E105" s="5" t="s">
        <v>1566</v>
      </c>
      <c r="F105" s="6"/>
      <c r="G105" s="6"/>
      <c r="H105" s="6">
        <v>2.0171800000000002</v>
      </c>
      <c r="I105" s="6"/>
      <c r="J105" t="str">
        <f t="shared" si="1"/>
        <v>EDGSL-1210GEG-K</v>
      </c>
      <c r="K105" t="str">
        <f>IF((VLOOKUP(J105,mdc!A:V,22,FALSE)=""),"non Collabo","collabo")</f>
        <v>collabo</v>
      </c>
      <c r="L105" t="str" cm="1">
        <f t="array" ref="L105">IFERROR(_xlfn.IFS(G105&lt;0,"shortage",H105&lt;0,"shortage",I105&lt;0,"shortage"),"ok")</f>
        <v>ok</v>
      </c>
    </row>
    <row r="106" spans="1:12" ht="15" hidden="1" thickBot="1" x14ac:dyDescent="0.4">
      <c r="A106" s="5" t="s">
        <v>9</v>
      </c>
      <c r="B106" s="5" t="s">
        <v>10</v>
      </c>
      <c r="C106" s="5" t="s">
        <v>1578</v>
      </c>
      <c r="D106" s="7" t="s">
        <v>456</v>
      </c>
      <c r="E106" s="7" t="s">
        <v>8</v>
      </c>
      <c r="F106" s="8"/>
      <c r="G106" s="8"/>
      <c r="H106" s="8">
        <v>0</v>
      </c>
      <c r="I106" s="8"/>
      <c r="J106" t="str">
        <f t="shared" si="1"/>
        <v>EDGSL-1210GEG-K</v>
      </c>
      <c r="K106" t="str">
        <f>IF((VLOOKUP(J106,mdc!A:V,22,FALSE)=""),"non Collabo","collabo")</f>
        <v>collabo</v>
      </c>
    </row>
    <row r="107" spans="1:12" hidden="1" x14ac:dyDescent="0.35">
      <c r="A107" s="5" t="s">
        <v>9</v>
      </c>
      <c r="B107" s="5" t="s">
        <v>10</v>
      </c>
      <c r="C107" s="5" t="s">
        <v>1578</v>
      </c>
      <c r="D107" s="3" t="s">
        <v>19</v>
      </c>
      <c r="E107" s="3" t="s">
        <v>5</v>
      </c>
      <c r="F107" s="4"/>
      <c r="G107" s="4">
        <v>4</v>
      </c>
      <c r="H107" s="4">
        <v>4</v>
      </c>
      <c r="I107" s="4"/>
      <c r="J107" t="str">
        <f t="shared" si="1"/>
        <v>EDGSL-1210MK7EG</v>
      </c>
      <c r="K107" t="str">
        <f>IF((VLOOKUP(J107,mdc!A:V,22,FALSE)=""),"non Collabo","collabo")</f>
        <v>collabo</v>
      </c>
      <c r="L107" t="str" cm="1">
        <f t="array" ref="L107">IFERROR(_xlfn.IFS(G107&lt;0,"shortage",H107&lt;0,"shortage",I107&lt;0,"shortage"),"ok")</f>
        <v>ok</v>
      </c>
    </row>
    <row r="108" spans="1:12" hidden="1" x14ac:dyDescent="0.35">
      <c r="A108" s="5" t="s">
        <v>9</v>
      </c>
      <c r="B108" s="5" t="s">
        <v>10</v>
      </c>
      <c r="C108" s="5" t="s">
        <v>1578</v>
      </c>
      <c r="D108" s="5" t="s">
        <v>19</v>
      </c>
      <c r="E108" s="5" t="s">
        <v>1565</v>
      </c>
      <c r="F108" s="6"/>
      <c r="G108" s="6">
        <v>4</v>
      </c>
      <c r="H108" s="6">
        <v>4</v>
      </c>
      <c r="I108" s="6"/>
      <c r="J108" t="str">
        <f t="shared" si="1"/>
        <v>EDGSL-1210MK7EG</v>
      </c>
      <c r="K108" t="str">
        <f>IF((VLOOKUP(J108,mdc!A:V,22,FALSE)=""),"non Collabo","collabo")</f>
        <v>collabo</v>
      </c>
      <c r="L108" t="str" cm="1">
        <f t="array" ref="L108">IFERROR(_xlfn.IFS(G108&lt;0,"shortage",H108&lt;0,"shortage",I108&lt;0,"shortage"),"ok")</f>
        <v>ok</v>
      </c>
    </row>
    <row r="109" spans="1:12" hidden="1" x14ac:dyDescent="0.35">
      <c r="A109" s="5" t="s">
        <v>9</v>
      </c>
      <c r="B109" s="5" t="s">
        <v>10</v>
      </c>
      <c r="C109" s="5" t="s">
        <v>1578</v>
      </c>
      <c r="D109" s="5" t="s">
        <v>19</v>
      </c>
      <c r="E109" s="5" t="s">
        <v>6</v>
      </c>
      <c r="F109" s="6"/>
      <c r="G109" s="6">
        <v>0</v>
      </c>
      <c r="H109" s="6">
        <v>0</v>
      </c>
      <c r="I109" s="6"/>
      <c r="J109" t="str">
        <f t="shared" si="1"/>
        <v>EDGSL-1210MK7EG</v>
      </c>
      <c r="K109" t="str">
        <f>IF((VLOOKUP(J109,mdc!A:V,22,FALSE)=""),"non Collabo","collabo")</f>
        <v>collabo</v>
      </c>
      <c r="L109" t="str" cm="1">
        <f t="array" ref="L109">IFERROR(_xlfn.IFS(G109&lt;0,"shortage",H109&lt;0,"shortage",I109&lt;0,"shortage"),"ok")</f>
        <v>ok</v>
      </c>
    </row>
    <row r="110" spans="1:12" hidden="1" x14ac:dyDescent="0.35">
      <c r="A110" s="5" t="s">
        <v>9</v>
      </c>
      <c r="B110" s="5" t="s">
        <v>10</v>
      </c>
      <c r="C110" s="5" t="s">
        <v>1578</v>
      </c>
      <c r="D110" s="5" t="s">
        <v>19</v>
      </c>
      <c r="E110" s="5" t="s">
        <v>2318</v>
      </c>
      <c r="F110" s="6"/>
      <c r="G110" s="6">
        <v>100</v>
      </c>
      <c r="H110" s="6">
        <v>100</v>
      </c>
      <c r="I110" s="6"/>
      <c r="J110" t="str">
        <f t="shared" si="1"/>
        <v>EDGSL-1210MK7EG</v>
      </c>
      <c r="K110" t="str">
        <f>IF((VLOOKUP(J110,mdc!A:V,22,FALSE)=""),"non Collabo","collabo")</f>
        <v>collabo</v>
      </c>
      <c r="L110" t="str" cm="1">
        <f t="array" ref="L110">IFERROR(_xlfn.IFS(G110&lt;0,"shortage",H110&lt;0,"shortage",I110&lt;0,"shortage"),"ok")</f>
        <v>ok</v>
      </c>
    </row>
    <row r="111" spans="1:12" hidden="1" x14ac:dyDescent="0.35">
      <c r="A111" s="5" t="s">
        <v>9</v>
      </c>
      <c r="B111" s="5" t="s">
        <v>10</v>
      </c>
      <c r="C111" s="5" t="s">
        <v>1578</v>
      </c>
      <c r="D111" s="5" t="s">
        <v>19</v>
      </c>
      <c r="E111" s="5" t="s">
        <v>7</v>
      </c>
      <c r="F111" s="6"/>
      <c r="G111" s="6">
        <v>2.2180800000000001</v>
      </c>
      <c r="H111" s="6">
        <v>2.2180800000000001</v>
      </c>
      <c r="I111" s="6"/>
      <c r="J111" t="str">
        <f t="shared" si="1"/>
        <v>EDGSL-1210MK7EG</v>
      </c>
      <c r="K111" t="str">
        <f>IF((VLOOKUP(J111,mdc!A:V,22,FALSE)=""),"non Collabo","collabo")</f>
        <v>collabo</v>
      </c>
      <c r="L111" t="str" cm="1">
        <f t="array" ref="L111">IFERROR(_xlfn.IFS(G111&lt;0,"shortage",H111&lt;0,"shortage",I111&lt;0,"shortage"),"ok")</f>
        <v>ok</v>
      </c>
    </row>
    <row r="112" spans="1:12" hidden="1" x14ac:dyDescent="0.35">
      <c r="A112" s="5" t="s">
        <v>9</v>
      </c>
      <c r="B112" s="5" t="s">
        <v>10</v>
      </c>
      <c r="C112" s="5" t="s">
        <v>1578</v>
      </c>
      <c r="D112" s="5" t="s">
        <v>19</v>
      </c>
      <c r="E112" s="5" t="s">
        <v>1566</v>
      </c>
      <c r="F112" s="6"/>
      <c r="G112" s="6">
        <v>2.2180800000000001</v>
      </c>
      <c r="H112" s="6">
        <v>2.2180800000000001</v>
      </c>
      <c r="I112" s="6"/>
      <c r="J112" t="str">
        <f t="shared" si="1"/>
        <v>EDGSL-1210MK7EG</v>
      </c>
      <c r="K112" t="str">
        <f>IF((VLOOKUP(J112,mdc!A:V,22,FALSE)=""),"non Collabo","collabo")</f>
        <v>collabo</v>
      </c>
      <c r="L112" t="str" cm="1">
        <f t="array" ref="L112">IFERROR(_xlfn.IFS(G112&lt;0,"shortage",H112&lt;0,"shortage",I112&lt;0,"shortage"),"ok")</f>
        <v>ok</v>
      </c>
    </row>
    <row r="113" spans="1:12" ht="15" hidden="1" thickBot="1" x14ac:dyDescent="0.4">
      <c r="A113" s="5" t="s">
        <v>9</v>
      </c>
      <c r="B113" s="5" t="s">
        <v>10</v>
      </c>
      <c r="C113" s="5" t="s">
        <v>1578</v>
      </c>
      <c r="D113" s="7" t="s">
        <v>19</v>
      </c>
      <c r="E113" s="7" t="s">
        <v>8</v>
      </c>
      <c r="F113" s="8"/>
      <c r="G113" s="8">
        <v>0</v>
      </c>
      <c r="H113" s="8">
        <v>0</v>
      </c>
      <c r="I113" s="8"/>
      <c r="J113" t="str">
        <f t="shared" si="1"/>
        <v>EDGSL-1210MK7EG</v>
      </c>
      <c r="K113" t="str">
        <f>IF((VLOOKUP(J113,mdc!A:V,22,FALSE)=""),"non Collabo","collabo")</f>
        <v>collabo</v>
      </c>
    </row>
    <row r="114" spans="1:12" hidden="1" x14ac:dyDescent="0.35">
      <c r="A114" s="5" t="s">
        <v>9</v>
      </c>
      <c r="B114" s="5" t="s">
        <v>10</v>
      </c>
      <c r="C114" s="5" t="s">
        <v>1578</v>
      </c>
      <c r="D114" s="3" t="s">
        <v>20</v>
      </c>
      <c r="E114" s="3" t="s">
        <v>5</v>
      </c>
      <c r="F114" s="4"/>
      <c r="G114" s="4"/>
      <c r="H114" s="4">
        <v>1</v>
      </c>
      <c r="I114" s="4"/>
      <c r="J114" t="str">
        <f t="shared" si="1"/>
        <v>EDGSU-G700M2E-K</v>
      </c>
      <c r="K114" t="str">
        <f>IF((VLOOKUP(J114,mdc!A:V,22,FALSE)=""),"non Collabo","collabo")</f>
        <v>collabo</v>
      </c>
      <c r="L114" t="str" cm="1">
        <f t="array" ref="L114">IFERROR(_xlfn.IFS(G114&lt;0,"shortage",H114&lt;0,"shortage",I114&lt;0,"shortage"),"ok")</f>
        <v>ok</v>
      </c>
    </row>
    <row r="115" spans="1:12" hidden="1" x14ac:dyDescent="0.35">
      <c r="A115" s="5" t="s">
        <v>9</v>
      </c>
      <c r="B115" s="5" t="s">
        <v>10</v>
      </c>
      <c r="C115" s="5" t="s">
        <v>1578</v>
      </c>
      <c r="D115" s="5" t="s">
        <v>20</v>
      </c>
      <c r="E115" s="5" t="s">
        <v>1565</v>
      </c>
      <c r="F115" s="6"/>
      <c r="G115" s="6"/>
      <c r="H115" s="6">
        <v>1</v>
      </c>
      <c r="I115" s="6"/>
      <c r="J115" t="str">
        <f t="shared" si="1"/>
        <v>EDGSU-G700M2E-K</v>
      </c>
      <c r="K115" t="str">
        <f>IF((VLOOKUP(J115,mdc!A:V,22,FALSE)=""),"non Collabo","collabo")</f>
        <v>collabo</v>
      </c>
      <c r="L115" t="str" cm="1">
        <f t="array" ref="L115">IFERROR(_xlfn.IFS(G115&lt;0,"shortage",H115&lt;0,"shortage",I115&lt;0,"shortage"),"ok")</f>
        <v>ok</v>
      </c>
    </row>
    <row r="116" spans="1:12" hidden="1" x14ac:dyDescent="0.35">
      <c r="A116" s="5" t="s">
        <v>9</v>
      </c>
      <c r="B116" s="5" t="s">
        <v>10</v>
      </c>
      <c r="C116" s="5" t="s">
        <v>1578</v>
      </c>
      <c r="D116" s="5" t="s">
        <v>20</v>
      </c>
      <c r="E116" s="5" t="s">
        <v>6</v>
      </c>
      <c r="F116" s="6"/>
      <c r="G116" s="6"/>
      <c r="H116" s="6">
        <v>0</v>
      </c>
      <c r="I116" s="6"/>
      <c r="J116" t="str">
        <f t="shared" si="1"/>
        <v>EDGSU-G700M2E-K</v>
      </c>
      <c r="K116" t="str">
        <f>IF((VLOOKUP(J116,mdc!A:V,22,FALSE)=""),"non Collabo","collabo")</f>
        <v>collabo</v>
      </c>
      <c r="L116" t="str" cm="1">
        <f t="array" ref="L116">IFERROR(_xlfn.IFS(G116&lt;0,"shortage",H116&lt;0,"shortage",I116&lt;0,"shortage"),"ok")</f>
        <v>ok</v>
      </c>
    </row>
    <row r="117" spans="1:12" hidden="1" x14ac:dyDescent="0.35">
      <c r="A117" s="5" t="s">
        <v>9</v>
      </c>
      <c r="B117" s="5" t="s">
        <v>10</v>
      </c>
      <c r="C117" s="5" t="s">
        <v>1578</v>
      </c>
      <c r="D117" s="5" t="s">
        <v>20</v>
      </c>
      <c r="E117" s="5" t="s">
        <v>2318</v>
      </c>
      <c r="F117" s="6"/>
      <c r="G117" s="6"/>
      <c r="H117" s="6">
        <v>100</v>
      </c>
      <c r="I117" s="6"/>
      <c r="J117" t="str">
        <f t="shared" si="1"/>
        <v>EDGSU-G700M2E-K</v>
      </c>
      <c r="K117" t="str">
        <f>IF((VLOOKUP(J117,mdc!A:V,22,FALSE)=""),"non Collabo","collabo")</f>
        <v>collabo</v>
      </c>
      <c r="L117" t="str" cm="1">
        <f t="array" ref="L117">IFERROR(_xlfn.IFS(G117&lt;0,"shortage",H117&lt;0,"shortage",I117&lt;0,"shortage"),"ok")</f>
        <v>ok</v>
      </c>
    </row>
    <row r="118" spans="1:12" hidden="1" x14ac:dyDescent="0.35">
      <c r="A118" s="5" t="s">
        <v>9</v>
      </c>
      <c r="B118" s="5" t="s">
        <v>10</v>
      </c>
      <c r="C118" s="5" t="s">
        <v>1578</v>
      </c>
      <c r="D118" s="5" t="s">
        <v>20</v>
      </c>
      <c r="E118" s="5" t="s">
        <v>7</v>
      </c>
      <c r="F118" s="6"/>
      <c r="G118" s="6"/>
      <c r="H118" s="6">
        <v>1.20716</v>
      </c>
      <c r="I118" s="6"/>
      <c r="J118" t="str">
        <f t="shared" si="1"/>
        <v>EDGSU-G700M2E-K</v>
      </c>
      <c r="K118" t="str">
        <f>IF((VLOOKUP(J118,mdc!A:V,22,FALSE)=""),"non Collabo","collabo")</f>
        <v>collabo</v>
      </c>
      <c r="L118" t="str" cm="1">
        <f t="array" ref="L118">IFERROR(_xlfn.IFS(G118&lt;0,"shortage",H118&lt;0,"shortage",I118&lt;0,"shortage"),"ok")</f>
        <v>ok</v>
      </c>
    </row>
    <row r="119" spans="1:12" hidden="1" x14ac:dyDescent="0.35">
      <c r="A119" s="5" t="s">
        <v>9</v>
      </c>
      <c r="B119" s="5" t="s">
        <v>10</v>
      </c>
      <c r="C119" s="5" t="s">
        <v>1578</v>
      </c>
      <c r="D119" s="5" t="s">
        <v>20</v>
      </c>
      <c r="E119" s="5" t="s">
        <v>1566</v>
      </c>
      <c r="F119" s="6"/>
      <c r="G119" s="6"/>
      <c r="H119" s="6">
        <v>1.20716</v>
      </c>
      <c r="I119" s="6"/>
      <c r="J119" t="str">
        <f t="shared" si="1"/>
        <v>EDGSU-G700M2E-K</v>
      </c>
      <c r="K119" t="str">
        <f>IF((VLOOKUP(J119,mdc!A:V,22,FALSE)=""),"non Collabo","collabo")</f>
        <v>collabo</v>
      </c>
      <c r="L119" t="str" cm="1">
        <f t="array" ref="L119">IFERROR(_xlfn.IFS(G119&lt;0,"shortage",H119&lt;0,"shortage",I119&lt;0,"shortage"),"ok")</f>
        <v>ok</v>
      </c>
    </row>
    <row r="120" spans="1:12" ht="15" hidden="1" thickBot="1" x14ac:dyDescent="0.4">
      <c r="A120" s="5" t="s">
        <v>9</v>
      </c>
      <c r="B120" s="5" t="s">
        <v>10</v>
      </c>
      <c r="C120" s="5" t="s">
        <v>1578</v>
      </c>
      <c r="D120" s="7" t="s">
        <v>20</v>
      </c>
      <c r="E120" s="7" t="s">
        <v>8</v>
      </c>
      <c r="F120" s="8"/>
      <c r="G120" s="8"/>
      <c r="H120" s="8">
        <v>0</v>
      </c>
      <c r="I120" s="8"/>
      <c r="J120" t="str">
        <f t="shared" si="1"/>
        <v>EDGSU-G700M2E-K</v>
      </c>
      <c r="K120" t="str">
        <f>IF((VLOOKUP(J120,mdc!A:V,22,FALSE)=""),"non Collabo","collabo")</f>
        <v>collabo</v>
      </c>
    </row>
    <row r="121" spans="1:12" hidden="1" x14ac:dyDescent="0.35">
      <c r="A121" s="5" t="s">
        <v>9</v>
      </c>
      <c r="B121" s="5" t="s">
        <v>10</v>
      </c>
      <c r="C121" s="5" t="s">
        <v>1578</v>
      </c>
      <c r="D121" s="3" t="s">
        <v>470</v>
      </c>
      <c r="E121" s="3" t="s">
        <v>5</v>
      </c>
      <c r="F121" s="4"/>
      <c r="G121" s="4"/>
      <c r="H121" s="4">
        <v>1</v>
      </c>
      <c r="I121" s="4"/>
      <c r="J121" t="str">
        <f t="shared" si="1"/>
        <v>EDGSU-G700M2E-S</v>
      </c>
      <c r="K121" t="str">
        <f>IF((VLOOKUP(J121,mdc!A:V,22,FALSE)=""),"non Collabo","collabo")</f>
        <v>collabo</v>
      </c>
      <c r="L121" t="str" cm="1">
        <f t="array" ref="L121">IFERROR(_xlfn.IFS(G121&lt;0,"shortage",H121&lt;0,"shortage",I121&lt;0,"shortage"),"ok")</f>
        <v>ok</v>
      </c>
    </row>
    <row r="122" spans="1:12" hidden="1" x14ac:dyDescent="0.35">
      <c r="A122" s="5" t="s">
        <v>9</v>
      </c>
      <c r="B122" s="5" t="s">
        <v>10</v>
      </c>
      <c r="C122" s="5" t="s">
        <v>1578</v>
      </c>
      <c r="D122" s="5" t="s">
        <v>470</v>
      </c>
      <c r="E122" s="5" t="s">
        <v>1565</v>
      </c>
      <c r="F122" s="6"/>
      <c r="G122" s="6"/>
      <c r="H122" s="6">
        <v>1</v>
      </c>
      <c r="I122" s="6"/>
      <c r="J122" t="str">
        <f t="shared" si="1"/>
        <v>EDGSU-G700M2E-S</v>
      </c>
      <c r="K122" t="str">
        <f>IF((VLOOKUP(J122,mdc!A:V,22,FALSE)=""),"non Collabo","collabo")</f>
        <v>collabo</v>
      </c>
      <c r="L122" t="str" cm="1">
        <f t="array" ref="L122">IFERROR(_xlfn.IFS(G122&lt;0,"shortage",H122&lt;0,"shortage",I122&lt;0,"shortage"),"ok")</f>
        <v>ok</v>
      </c>
    </row>
    <row r="123" spans="1:12" hidden="1" x14ac:dyDescent="0.35">
      <c r="A123" s="5" t="s">
        <v>9</v>
      </c>
      <c r="B123" s="5" t="s">
        <v>10</v>
      </c>
      <c r="C123" s="5" t="s">
        <v>1578</v>
      </c>
      <c r="D123" s="5" t="s">
        <v>470</v>
      </c>
      <c r="E123" s="5" t="s">
        <v>6</v>
      </c>
      <c r="F123" s="6"/>
      <c r="G123" s="6"/>
      <c r="H123" s="6">
        <v>0</v>
      </c>
      <c r="I123" s="6"/>
      <c r="J123" t="str">
        <f t="shared" si="1"/>
        <v>EDGSU-G700M2E-S</v>
      </c>
      <c r="K123" t="str">
        <f>IF((VLOOKUP(J123,mdc!A:V,22,FALSE)=""),"non Collabo","collabo")</f>
        <v>collabo</v>
      </c>
      <c r="L123" t="str" cm="1">
        <f t="array" ref="L123">IFERROR(_xlfn.IFS(G123&lt;0,"shortage",H123&lt;0,"shortage",I123&lt;0,"shortage"),"ok")</f>
        <v>ok</v>
      </c>
    </row>
    <row r="124" spans="1:12" hidden="1" x14ac:dyDescent="0.35">
      <c r="A124" s="5" t="s">
        <v>9</v>
      </c>
      <c r="B124" s="5" t="s">
        <v>10</v>
      </c>
      <c r="C124" s="5" t="s">
        <v>1578</v>
      </c>
      <c r="D124" s="5" t="s">
        <v>470</v>
      </c>
      <c r="E124" s="5" t="s">
        <v>2318</v>
      </c>
      <c r="F124" s="6"/>
      <c r="G124" s="6"/>
      <c r="H124" s="6">
        <v>100</v>
      </c>
      <c r="I124" s="6"/>
      <c r="J124" t="str">
        <f t="shared" si="1"/>
        <v>EDGSU-G700M2E-S</v>
      </c>
      <c r="K124" t="str">
        <f>IF((VLOOKUP(J124,mdc!A:V,22,FALSE)=""),"non Collabo","collabo")</f>
        <v>collabo</v>
      </c>
      <c r="L124" t="str" cm="1">
        <f t="array" ref="L124">IFERROR(_xlfn.IFS(G124&lt;0,"shortage",H124&lt;0,"shortage",I124&lt;0,"shortage"),"ok")</f>
        <v>ok</v>
      </c>
    </row>
    <row r="125" spans="1:12" hidden="1" x14ac:dyDescent="0.35">
      <c r="A125" s="5" t="s">
        <v>9</v>
      </c>
      <c r="B125" s="5" t="s">
        <v>10</v>
      </c>
      <c r="C125" s="5" t="s">
        <v>1578</v>
      </c>
      <c r="D125" s="5" t="s">
        <v>470</v>
      </c>
      <c r="E125" s="5" t="s">
        <v>7</v>
      </c>
      <c r="F125" s="6"/>
      <c r="G125" s="6"/>
      <c r="H125" s="6">
        <v>1.20716</v>
      </c>
      <c r="I125" s="6"/>
      <c r="J125" t="str">
        <f t="shared" si="1"/>
        <v>EDGSU-G700M2E-S</v>
      </c>
      <c r="K125" t="str">
        <f>IF((VLOOKUP(J125,mdc!A:V,22,FALSE)=""),"non Collabo","collabo")</f>
        <v>collabo</v>
      </c>
      <c r="L125" t="str" cm="1">
        <f t="array" ref="L125">IFERROR(_xlfn.IFS(G125&lt;0,"shortage",H125&lt;0,"shortage",I125&lt;0,"shortage"),"ok")</f>
        <v>ok</v>
      </c>
    </row>
    <row r="126" spans="1:12" hidden="1" x14ac:dyDescent="0.35">
      <c r="A126" s="5" t="s">
        <v>9</v>
      </c>
      <c r="B126" s="5" t="s">
        <v>10</v>
      </c>
      <c r="C126" s="5" t="s">
        <v>1578</v>
      </c>
      <c r="D126" s="5" t="s">
        <v>470</v>
      </c>
      <c r="E126" s="5" t="s">
        <v>1566</v>
      </c>
      <c r="F126" s="6"/>
      <c r="G126" s="6"/>
      <c r="H126" s="6">
        <v>1.20716</v>
      </c>
      <c r="I126" s="6"/>
      <c r="J126" t="str">
        <f t="shared" si="1"/>
        <v>EDGSU-G700M2E-S</v>
      </c>
      <c r="K126" t="str">
        <f>IF((VLOOKUP(J126,mdc!A:V,22,FALSE)=""),"non Collabo","collabo")</f>
        <v>collabo</v>
      </c>
      <c r="L126" t="str" cm="1">
        <f t="array" ref="L126">IFERROR(_xlfn.IFS(G126&lt;0,"shortage",H126&lt;0,"shortage",I126&lt;0,"shortage"),"ok")</f>
        <v>ok</v>
      </c>
    </row>
    <row r="127" spans="1:12" ht="15" hidden="1" thickBot="1" x14ac:dyDescent="0.4">
      <c r="A127" s="5" t="s">
        <v>9</v>
      </c>
      <c r="B127" s="7" t="s">
        <v>10</v>
      </c>
      <c r="C127" s="7" t="s">
        <v>1578</v>
      </c>
      <c r="D127" s="7" t="s">
        <v>470</v>
      </c>
      <c r="E127" s="7" t="s">
        <v>8</v>
      </c>
      <c r="F127" s="8"/>
      <c r="G127" s="8"/>
      <c r="H127" s="8">
        <v>0</v>
      </c>
      <c r="I127" s="8"/>
      <c r="J127" t="str">
        <f t="shared" si="1"/>
        <v>EDGSU-G700M2E-S</v>
      </c>
      <c r="K127" t="str">
        <f>IF((VLOOKUP(J127,mdc!A:V,22,FALSE)=""),"non Collabo","collabo")</f>
        <v>collabo</v>
      </c>
    </row>
    <row r="128" spans="1:12" hidden="1" x14ac:dyDescent="0.35">
      <c r="A128" s="5" t="s">
        <v>9</v>
      </c>
      <c r="B128" s="3" t="s">
        <v>475</v>
      </c>
      <c r="C128" s="3" t="s">
        <v>1583</v>
      </c>
      <c r="D128" s="3" t="s">
        <v>629</v>
      </c>
      <c r="E128" s="3" t="s">
        <v>5</v>
      </c>
      <c r="F128" s="4"/>
      <c r="G128" s="4"/>
      <c r="H128" s="4"/>
      <c r="I128" s="4"/>
      <c r="J128" t="str">
        <f t="shared" si="1"/>
        <v>EDGHC-X20E</v>
      </c>
      <c r="K128" t="str">
        <f>IF((VLOOKUP(J128,mdc!A:V,22,FALSE)=""),"non Collabo","collabo")</f>
        <v>non Collabo</v>
      </c>
      <c r="L128" t="str" cm="1">
        <f t="array" ref="L128">IFERROR(_xlfn.IFS(G128&lt;0,"shortage",H128&lt;0,"shortage",I128&lt;0,"shortage"),"ok")</f>
        <v>ok</v>
      </c>
    </row>
    <row r="129" spans="1:12" hidden="1" x14ac:dyDescent="0.35">
      <c r="A129" s="5" t="s">
        <v>9</v>
      </c>
      <c r="B129" s="5" t="s">
        <v>475</v>
      </c>
      <c r="C129" s="5" t="s">
        <v>1583</v>
      </c>
      <c r="D129" s="5" t="s">
        <v>629</v>
      </c>
      <c r="E129" s="5" t="s">
        <v>1565</v>
      </c>
      <c r="F129" s="6"/>
      <c r="G129" s="6">
        <v>10</v>
      </c>
      <c r="H129" s="6"/>
      <c r="I129" s="6"/>
      <c r="J129" t="str">
        <f t="shared" si="1"/>
        <v>EDGHC-X20E</v>
      </c>
      <c r="K129" t="str">
        <f>IF((VLOOKUP(J129,mdc!A:V,22,FALSE)=""),"non Collabo","collabo")</f>
        <v>non Collabo</v>
      </c>
      <c r="L129" t="str" cm="1">
        <f t="array" ref="L129">IFERROR(_xlfn.IFS(G129&lt;0,"shortage",H129&lt;0,"shortage",I129&lt;0,"shortage"),"ok")</f>
        <v>ok</v>
      </c>
    </row>
    <row r="130" spans="1:12" hidden="1" x14ac:dyDescent="0.35">
      <c r="A130" s="5" t="s">
        <v>9</v>
      </c>
      <c r="B130" s="5" t="s">
        <v>475</v>
      </c>
      <c r="C130" s="5" t="s">
        <v>1583</v>
      </c>
      <c r="D130" s="5" t="s">
        <v>629</v>
      </c>
      <c r="E130" s="5" t="s">
        <v>6</v>
      </c>
      <c r="F130" s="6"/>
      <c r="G130" s="6">
        <v>-10</v>
      </c>
      <c r="H130" s="6"/>
      <c r="I130" s="6"/>
      <c r="J130" t="str">
        <f t="shared" si="1"/>
        <v>EDGHC-X20E</v>
      </c>
      <c r="K130" t="str">
        <f>IF((VLOOKUP(J130,mdc!A:V,22,FALSE)=""),"non Collabo","collabo")</f>
        <v>non Collabo</v>
      </c>
      <c r="L130" t="str" cm="1">
        <f t="array" ref="L130">IFERROR(_xlfn.IFS(G130&lt;0,"shortage",H130&lt;0,"shortage",I130&lt;0,"shortage"),"ok")</f>
        <v>shortage</v>
      </c>
    </row>
    <row r="131" spans="1:12" hidden="1" x14ac:dyDescent="0.35">
      <c r="A131" s="5" t="s">
        <v>9</v>
      </c>
      <c r="B131" s="5" t="s">
        <v>475</v>
      </c>
      <c r="C131" s="5" t="s">
        <v>1583</v>
      </c>
      <c r="D131" s="5" t="s">
        <v>629</v>
      </c>
      <c r="E131" s="5" t="s">
        <v>2318</v>
      </c>
      <c r="F131" s="6"/>
      <c r="G131" s="6"/>
      <c r="H131" s="6"/>
      <c r="I131" s="6"/>
      <c r="J131" t="str">
        <f t="shared" ref="J131:J194" si="2">A131&amp;D131</f>
        <v>EDGHC-X20E</v>
      </c>
      <c r="K131" t="str">
        <f>IF((VLOOKUP(J131,mdc!A:V,22,FALSE)=""),"non Collabo","collabo")</f>
        <v>non Collabo</v>
      </c>
      <c r="L131" t="str" cm="1">
        <f t="array" ref="L131">IFERROR(_xlfn.IFS(G131&lt;0,"shortage",H131&lt;0,"shortage",I131&lt;0,"shortage"),"ok")</f>
        <v>ok</v>
      </c>
    </row>
    <row r="132" spans="1:12" hidden="1" x14ac:dyDescent="0.35">
      <c r="A132" s="5" t="s">
        <v>9</v>
      </c>
      <c r="B132" s="5" t="s">
        <v>475</v>
      </c>
      <c r="C132" s="5" t="s">
        <v>1583</v>
      </c>
      <c r="D132" s="5" t="s">
        <v>629</v>
      </c>
      <c r="E132" s="5" t="s">
        <v>7</v>
      </c>
      <c r="F132" s="6"/>
      <c r="G132" s="6"/>
      <c r="H132" s="6"/>
      <c r="I132" s="6"/>
      <c r="J132" t="str">
        <f t="shared" si="2"/>
        <v>EDGHC-X20E</v>
      </c>
      <c r="K132" t="str">
        <f>IF((VLOOKUP(J132,mdc!A:V,22,FALSE)=""),"non Collabo","collabo")</f>
        <v>non Collabo</v>
      </c>
      <c r="L132" t="str" cm="1">
        <f t="array" ref="L132">IFERROR(_xlfn.IFS(G132&lt;0,"shortage",H132&lt;0,"shortage",I132&lt;0,"shortage"),"ok")</f>
        <v>ok</v>
      </c>
    </row>
    <row r="133" spans="1:12" hidden="1" x14ac:dyDescent="0.35">
      <c r="A133" s="5" t="s">
        <v>9</v>
      </c>
      <c r="B133" s="5" t="s">
        <v>475</v>
      </c>
      <c r="C133" s="5" t="s">
        <v>1583</v>
      </c>
      <c r="D133" s="5" t="s">
        <v>629</v>
      </c>
      <c r="E133" s="5" t="s">
        <v>1566</v>
      </c>
      <c r="F133" s="6"/>
      <c r="G133" s="6">
        <v>14.900399999999999</v>
      </c>
      <c r="H133" s="6"/>
      <c r="I133" s="6"/>
      <c r="J133" t="str">
        <f t="shared" si="2"/>
        <v>EDGHC-X20E</v>
      </c>
      <c r="K133" t="str">
        <f>IF((VLOOKUP(J133,mdc!A:V,22,FALSE)=""),"non Collabo","collabo")</f>
        <v>non Collabo</v>
      </c>
      <c r="L133" t="str" cm="1">
        <f t="array" ref="L133">IFERROR(_xlfn.IFS(G133&lt;0,"shortage",H133&lt;0,"shortage",I133&lt;0,"shortage"),"ok")</f>
        <v>ok</v>
      </c>
    </row>
    <row r="134" spans="1:12" ht="15" hidden="1" thickBot="1" x14ac:dyDescent="0.4">
      <c r="A134" s="5" t="s">
        <v>9</v>
      </c>
      <c r="B134" s="5" t="s">
        <v>475</v>
      </c>
      <c r="C134" s="5" t="s">
        <v>1583</v>
      </c>
      <c r="D134" s="7" t="s">
        <v>629</v>
      </c>
      <c r="E134" s="7" t="s">
        <v>8</v>
      </c>
      <c r="F134" s="8"/>
      <c r="G134" s="8">
        <v>-14.900399999999999</v>
      </c>
      <c r="H134" s="8"/>
      <c r="I134" s="8"/>
      <c r="J134" t="str">
        <f t="shared" si="2"/>
        <v>EDGHC-X20E</v>
      </c>
      <c r="K134" t="str">
        <f>IF((VLOOKUP(J134,mdc!A:V,22,FALSE)=""),"non Collabo","collabo")</f>
        <v>non Collabo</v>
      </c>
    </row>
    <row r="135" spans="1:12" hidden="1" x14ac:dyDescent="0.35">
      <c r="A135" s="5" t="s">
        <v>9</v>
      </c>
      <c r="B135" s="5" t="s">
        <v>475</v>
      </c>
      <c r="C135" s="5" t="s">
        <v>1583</v>
      </c>
      <c r="D135" s="3" t="s">
        <v>630</v>
      </c>
      <c r="E135" s="3" t="s">
        <v>5</v>
      </c>
      <c r="F135" s="4"/>
      <c r="G135" s="4"/>
      <c r="H135" s="4"/>
      <c r="I135" s="4"/>
      <c r="J135" t="str">
        <f t="shared" si="2"/>
        <v>EDGHC-X2E</v>
      </c>
      <c r="K135" t="str">
        <f>IF((VLOOKUP(J135,mdc!A:V,22,FALSE)=""),"non Collabo","collabo")</f>
        <v>non Collabo</v>
      </c>
      <c r="L135" t="str" cm="1">
        <f t="array" ref="L135">IFERROR(_xlfn.IFS(G135&lt;0,"shortage",H135&lt;0,"shortage",I135&lt;0,"shortage"),"ok")</f>
        <v>ok</v>
      </c>
    </row>
    <row r="136" spans="1:12" hidden="1" x14ac:dyDescent="0.35">
      <c r="A136" s="5" t="s">
        <v>9</v>
      </c>
      <c r="B136" s="5" t="s">
        <v>475</v>
      </c>
      <c r="C136" s="5" t="s">
        <v>1583</v>
      </c>
      <c r="D136" s="5" t="s">
        <v>630</v>
      </c>
      <c r="E136" s="5" t="s">
        <v>1565</v>
      </c>
      <c r="F136" s="6"/>
      <c r="G136" s="6">
        <v>10</v>
      </c>
      <c r="H136" s="6"/>
      <c r="I136" s="6"/>
      <c r="J136" t="str">
        <f t="shared" si="2"/>
        <v>EDGHC-X2E</v>
      </c>
      <c r="K136" t="str">
        <f>IF((VLOOKUP(J136,mdc!A:V,22,FALSE)=""),"non Collabo","collabo")</f>
        <v>non Collabo</v>
      </c>
      <c r="L136" t="str" cm="1">
        <f t="array" ref="L136">IFERROR(_xlfn.IFS(G136&lt;0,"shortage",H136&lt;0,"shortage",I136&lt;0,"shortage"),"ok")</f>
        <v>ok</v>
      </c>
    </row>
    <row r="137" spans="1:12" hidden="1" x14ac:dyDescent="0.35">
      <c r="A137" s="5" t="s">
        <v>9</v>
      </c>
      <c r="B137" s="5" t="s">
        <v>475</v>
      </c>
      <c r="C137" s="5" t="s">
        <v>1583</v>
      </c>
      <c r="D137" s="5" t="s">
        <v>630</v>
      </c>
      <c r="E137" s="5" t="s">
        <v>6</v>
      </c>
      <c r="F137" s="6"/>
      <c r="G137" s="6">
        <v>-10</v>
      </c>
      <c r="H137" s="6"/>
      <c r="I137" s="6"/>
      <c r="J137" t="str">
        <f t="shared" si="2"/>
        <v>EDGHC-X2E</v>
      </c>
      <c r="K137" t="str">
        <f>IF((VLOOKUP(J137,mdc!A:V,22,FALSE)=""),"non Collabo","collabo")</f>
        <v>non Collabo</v>
      </c>
      <c r="L137" t="str" cm="1">
        <f t="array" ref="L137">IFERROR(_xlfn.IFS(G137&lt;0,"shortage",H137&lt;0,"shortage",I137&lt;0,"shortage"),"ok")</f>
        <v>shortage</v>
      </c>
    </row>
    <row r="138" spans="1:12" hidden="1" x14ac:dyDescent="0.35">
      <c r="A138" s="5" t="s">
        <v>9</v>
      </c>
      <c r="B138" s="5" t="s">
        <v>475</v>
      </c>
      <c r="C138" s="5" t="s">
        <v>1583</v>
      </c>
      <c r="D138" s="5" t="s">
        <v>630</v>
      </c>
      <c r="E138" s="5" t="s">
        <v>2318</v>
      </c>
      <c r="F138" s="6"/>
      <c r="G138" s="6"/>
      <c r="H138" s="6"/>
      <c r="I138" s="6"/>
      <c r="J138" t="str">
        <f t="shared" si="2"/>
        <v>EDGHC-X2E</v>
      </c>
      <c r="K138" t="str">
        <f>IF((VLOOKUP(J138,mdc!A:V,22,FALSE)=""),"non Collabo","collabo")</f>
        <v>non Collabo</v>
      </c>
      <c r="L138" t="str" cm="1">
        <f t="array" ref="L138">IFERROR(_xlfn.IFS(G138&lt;0,"shortage",H138&lt;0,"shortage",I138&lt;0,"shortage"),"ok")</f>
        <v>ok</v>
      </c>
    </row>
    <row r="139" spans="1:12" hidden="1" x14ac:dyDescent="0.35">
      <c r="A139" s="5" t="s">
        <v>9</v>
      </c>
      <c r="B139" s="5" t="s">
        <v>475</v>
      </c>
      <c r="C139" s="5" t="s">
        <v>1583</v>
      </c>
      <c r="D139" s="5" t="s">
        <v>630</v>
      </c>
      <c r="E139" s="5" t="s">
        <v>7</v>
      </c>
      <c r="F139" s="6"/>
      <c r="G139" s="6"/>
      <c r="H139" s="6"/>
      <c r="I139" s="6"/>
      <c r="J139" t="str">
        <f t="shared" si="2"/>
        <v>EDGHC-X2E</v>
      </c>
      <c r="K139" t="str">
        <f>IF((VLOOKUP(J139,mdc!A:V,22,FALSE)=""),"non Collabo","collabo")</f>
        <v>non Collabo</v>
      </c>
      <c r="L139" t="str" cm="1">
        <f t="array" ref="L139">IFERROR(_xlfn.IFS(G139&lt;0,"shortage",H139&lt;0,"shortage",I139&lt;0,"shortage"),"ok")</f>
        <v>ok</v>
      </c>
    </row>
    <row r="140" spans="1:12" hidden="1" x14ac:dyDescent="0.35">
      <c r="A140" s="5" t="s">
        <v>9</v>
      </c>
      <c r="B140" s="5" t="s">
        <v>475</v>
      </c>
      <c r="C140" s="5" t="s">
        <v>1583</v>
      </c>
      <c r="D140" s="5" t="s">
        <v>630</v>
      </c>
      <c r="E140" s="5" t="s">
        <v>1566</v>
      </c>
      <c r="F140" s="6"/>
      <c r="G140" s="6">
        <v>19.067</v>
      </c>
      <c r="H140" s="6"/>
      <c r="I140" s="6"/>
      <c r="J140" t="str">
        <f t="shared" si="2"/>
        <v>EDGHC-X2E</v>
      </c>
      <c r="K140" t="str">
        <f>IF((VLOOKUP(J140,mdc!A:V,22,FALSE)=""),"non Collabo","collabo")</f>
        <v>non Collabo</v>
      </c>
      <c r="L140" t="str" cm="1">
        <f t="array" ref="L140">IFERROR(_xlfn.IFS(G140&lt;0,"shortage",H140&lt;0,"shortage",I140&lt;0,"shortage"),"ok")</f>
        <v>ok</v>
      </c>
    </row>
    <row r="141" spans="1:12" ht="15" hidden="1" thickBot="1" x14ac:dyDescent="0.4">
      <c r="A141" s="5" t="s">
        <v>9</v>
      </c>
      <c r="B141" s="7" t="s">
        <v>475</v>
      </c>
      <c r="C141" s="7" t="s">
        <v>1583</v>
      </c>
      <c r="D141" s="7" t="s">
        <v>630</v>
      </c>
      <c r="E141" s="7" t="s">
        <v>8</v>
      </c>
      <c r="F141" s="8"/>
      <c r="G141" s="8">
        <v>-19.067</v>
      </c>
      <c r="H141" s="8"/>
      <c r="I141" s="8"/>
      <c r="J141" t="str">
        <f t="shared" si="2"/>
        <v>EDGHC-X2E</v>
      </c>
      <c r="K141" t="str">
        <f>IF((VLOOKUP(J141,mdc!A:V,22,FALSE)=""),"non Collabo","collabo")</f>
        <v>non Collabo</v>
      </c>
    </row>
    <row r="142" spans="1:12" hidden="1" x14ac:dyDescent="0.35">
      <c r="A142" s="5" t="s">
        <v>9</v>
      </c>
      <c r="B142" s="3" t="s">
        <v>25</v>
      </c>
      <c r="C142" s="3" t="s">
        <v>1580</v>
      </c>
      <c r="D142" s="3" t="s">
        <v>26</v>
      </c>
      <c r="E142" s="3" t="s">
        <v>5</v>
      </c>
      <c r="F142" s="4">
        <v>1500</v>
      </c>
      <c r="G142" s="4">
        <v>1002</v>
      </c>
      <c r="H142" s="4">
        <v>1002</v>
      </c>
      <c r="I142" s="4">
        <v>1002</v>
      </c>
      <c r="J142" t="str">
        <f t="shared" si="2"/>
        <v>EDGKX-TG1611GRC</v>
      </c>
      <c r="K142" t="str">
        <f>IF((VLOOKUP(J142,mdc!A:V,22,FALSE)=""),"non Collabo","collabo")</f>
        <v>collabo</v>
      </c>
      <c r="L142" t="str" cm="1">
        <f t="array" ref="L142">IFERROR(_xlfn.IFS(G142&lt;0,"shortage",H142&lt;0,"shortage",I142&lt;0,"shortage"),"ok")</f>
        <v>ok</v>
      </c>
    </row>
    <row r="143" spans="1:12" hidden="1" x14ac:dyDescent="0.35">
      <c r="A143" s="5" t="s">
        <v>9</v>
      </c>
      <c r="B143" s="5" t="s">
        <v>25</v>
      </c>
      <c r="C143" s="5" t="s">
        <v>1580</v>
      </c>
      <c r="D143" s="5" t="s">
        <v>26</v>
      </c>
      <c r="E143" s="5" t="s">
        <v>1565</v>
      </c>
      <c r="F143" s="6">
        <v>1500</v>
      </c>
      <c r="G143" s="6">
        <v>1002</v>
      </c>
      <c r="H143" s="6">
        <v>1002</v>
      </c>
      <c r="I143" s="6">
        <v>1002</v>
      </c>
      <c r="J143" t="str">
        <f t="shared" si="2"/>
        <v>EDGKX-TG1611GRC</v>
      </c>
      <c r="K143" t="str">
        <f>IF((VLOOKUP(J143,mdc!A:V,22,FALSE)=""),"non Collabo","collabo")</f>
        <v>collabo</v>
      </c>
      <c r="L143" t="str" cm="1">
        <f t="array" ref="L143">IFERROR(_xlfn.IFS(G143&lt;0,"shortage",H143&lt;0,"shortage",I143&lt;0,"shortage"),"ok")</f>
        <v>ok</v>
      </c>
    </row>
    <row r="144" spans="1:12" hidden="1" x14ac:dyDescent="0.35">
      <c r="A144" s="5" t="s">
        <v>9</v>
      </c>
      <c r="B144" s="5" t="s">
        <v>25</v>
      </c>
      <c r="C144" s="5" t="s">
        <v>1580</v>
      </c>
      <c r="D144" s="5" t="s">
        <v>26</v>
      </c>
      <c r="E144" s="5" t="s">
        <v>6</v>
      </c>
      <c r="F144" s="6">
        <v>0</v>
      </c>
      <c r="G144" s="6">
        <v>0</v>
      </c>
      <c r="H144" s="6">
        <v>0</v>
      </c>
      <c r="I144" s="6">
        <v>0</v>
      </c>
      <c r="J144" t="str">
        <f t="shared" si="2"/>
        <v>EDGKX-TG1611GRC</v>
      </c>
      <c r="K144" t="str">
        <f>IF((VLOOKUP(J144,mdc!A:V,22,FALSE)=""),"non Collabo","collabo")</f>
        <v>collabo</v>
      </c>
      <c r="L144" t="str" cm="1">
        <f t="array" ref="L144">IFERROR(_xlfn.IFS(G144&lt;0,"shortage",H144&lt;0,"shortage",I144&lt;0,"shortage"),"ok")</f>
        <v>ok</v>
      </c>
    </row>
    <row r="145" spans="1:12" hidden="1" x14ac:dyDescent="0.35">
      <c r="A145" s="5" t="s">
        <v>9</v>
      </c>
      <c r="B145" s="5" t="s">
        <v>25</v>
      </c>
      <c r="C145" s="5" t="s">
        <v>1580</v>
      </c>
      <c r="D145" s="5" t="s">
        <v>26</v>
      </c>
      <c r="E145" s="5" t="s">
        <v>2318</v>
      </c>
      <c r="F145" s="6">
        <v>100</v>
      </c>
      <c r="G145" s="6">
        <v>100</v>
      </c>
      <c r="H145" s="6">
        <v>100</v>
      </c>
      <c r="I145" s="6">
        <v>100</v>
      </c>
      <c r="J145" t="str">
        <f t="shared" si="2"/>
        <v>EDGKX-TG1611GRC</v>
      </c>
      <c r="K145" t="str">
        <f>IF((VLOOKUP(J145,mdc!A:V,22,FALSE)=""),"non Collabo","collabo")</f>
        <v>collabo</v>
      </c>
      <c r="L145" t="str" cm="1">
        <f t="array" ref="L145">IFERROR(_xlfn.IFS(G145&lt;0,"shortage",H145&lt;0,"shortage",I145&lt;0,"shortage"),"ok")</f>
        <v>ok</v>
      </c>
    </row>
    <row r="146" spans="1:12" hidden="1" x14ac:dyDescent="0.35">
      <c r="A146" s="5" t="s">
        <v>9</v>
      </c>
      <c r="B146" s="5" t="s">
        <v>25</v>
      </c>
      <c r="C146" s="5" t="s">
        <v>1580</v>
      </c>
      <c r="D146" s="5" t="s">
        <v>26</v>
      </c>
      <c r="E146" s="5" t="s">
        <v>7</v>
      </c>
      <c r="F146" s="6">
        <v>17.145</v>
      </c>
      <c r="G146" s="6">
        <v>11.452859999999999</v>
      </c>
      <c r="H146" s="6">
        <v>11.452859999999999</v>
      </c>
      <c r="I146" s="6">
        <v>11.452859999999999</v>
      </c>
      <c r="J146" t="str">
        <f t="shared" si="2"/>
        <v>EDGKX-TG1611GRC</v>
      </c>
      <c r="K146" t="str">
        <f>IF((VLOOKUP(J146,mdc!A:V,22,FALSE)=""),"non Collabo","collabo")</f>
        <v>collabo</v>
      </c>
      <c r="L146" t="str" cm="1">
        <f t="array" ref="L146">IFERROR(_xlfn.IFS(G146&lt;0,"shortage",H146&lt;0,"shortage",I146&lt;0,"shortage"),"ok")</f>
        <v>ok</v>
      </c>
    </row>
    <row r="147" spans="1:12" hidden="1" x14ac:dyDescent="0.35">
      <c r="A147" s="5" t="s">
        <v>9</v>
      </c>
      <c r="B147" s="5" t="s">
        <v>25</v>
      </c>
      <c r="C147" s="5" t="s">
        <v>1580</v>
      </c>
      <c r="D147" s="5" t="s">
        <v>26</v>
      </c>
      <c r="E147" s="5" t="s">
        <v>1566</v>
      </c>
      <c r="F147" s="6">
        <v>17.145</v>
      </c>
      <c r="G147" s="6">
        <v>11.452859999999999</v>
      </c>
      <c r="H147" s="6">
        <v>11.452859999999999</v>
      </c>
      <c r="I147" s="6">
        <v>11.452859999999999</v>
      </c>
      <c r="J147" t="str">
        <f t="shared" si="2"/>
        <v>EDGKX-TG1611GRC</v>
      </c>
      <c r="K147" t="str">
        <f>IF((VLOOKUP(J147,mdc!A:V,22,FALSE)=""),"non Collabo","collabo")</f>
        <v>collabo</v>
      </c>
      <c r="L147" t="str" cm="1">
        <f t="array" ref="L147">IFERROR(_xlfn.IFS(G147&lt;0,"shortage",H147&lt;0,"shortage",I147&lt;0,"shortage"),"ok")</f>
        <v>ok</v>
      </c>
    </row>
    <row r="148" spans="1:12" ht="15" hidden="1" thickBot="1" x14ac:dyDescent="0.4">
      <c r="A148" s="5" t="s">
        <v>9</v>
      </c>
      <c r="B148" s="5" t="s">
        <v>25</v>
      </c>
      <c r="C148" s="5" t="s">
        <v>1580</v>
      </c>
      <c r="D148" s="7" t="s">
        <v>26</v>
      </c>
      <c r="E148" s="7" t="s">
        <v>8</v>
      </c>
      <c r="F148" s="8">
        <v>0</v>
      </c>
      <c r="G148" s="8">
        <v>0</v>
      </c>
      <c r="H148" s="8">
        <v>0</v>
      </c>
      <c r="I148" s="8">
        <v>0</v>
      </c>
      <c r="J148" t="str">
        <f t="shared" si="2"/>
        <v>EDGKX-TG1611GRC</v>
      </c>
      <c r="K148" t="str">
        <f>IF((VLOOKUP(J148,mdc!A:V,22,FALSE)=""),"non Collabo","collabo")</f>
        <v>collabo</v>
      </c>
    </row>
    <row r="149" spans="1:12" hidden="1" x14ac:dyDescent="0.35">
      <c r="A149" s="5" t="s">
        <v>9</v>
      </c>
      <c r="B149" s="5" t="s">
        <v>25</v>
      </c>
      <c r="C149" s="5" t="s">
        <v>1580</v>
      </c>
      <c r="D149" s="3" t="s">
        <v>27</v>
      </c>
      <c r="E149" s="3" t="s">
        <v>5</v>
      </c>
      <c r="F149" s="4">
        <v>801</v>
      </c>
      <c r="G149" s="4">
        <v>801</v>
      </c>
      <c r="H149" s="4">
        <v>600</v>
      </c>
      <c r="I149" s="4"/>
      <c r="J149" t="str">
        <f t="shared" si="2"/>
        <v>EDGKX-TG1611GRF</v>
      </c>
      <c r="K149" t="str">
        <f>IF((VLOOKUP(J149,mdc!A:V,22,FALSE)=""),"non Collabo","collabo")</f>
        <v>collabo</v>
      </c>
      <c r="L149" t="str" cm="1">
        <f t="array" ref="L149">IFERROR(_xlfn.IFS(G149&lt;0,"shortage",H149&lt;0,"shortage",I149&lt;0,"shortage"),"ok")</f>
        <v>ok</v>
      </c>
    </row>
    <row r="150" spans="1:12" hidden="1" x14ac:dyDescent="0.35">
      <c r="A150" s="5" t="s">
        <v>9</v>
      </c>
      <c r="B150" s="5" t="s">
        <v>25</v>
      </c>
      <c r="C150" s="5" t="s">
        <v>1580</v>
      </c>
      <c r="D150" s="5" t="s">
        <v>27</v>
      </c>
      <c r="E150" s="5" t="s">
        <v>1565</v>
      </c>
      <c r="F150" s="6">
        <v>801</v>
      </c>
      <c r="G150" s="6">
        <v>801</v>
      </c>
      <c r="H150" s="6">
        <v>600</v>
      </c>
      <c r="I150" s="6"/>
      <c r="J150" t="str">
        <f t="shared" si="2"/>
        <v>EDGKX-TG1611GRF</v>
      </c>
      <c r="K150" t="str">
        <f>IF((VLOOKUP(J150,mdc!A:V,22,FALSE)=""),"non Collabo","collabo")</f>
        <v>collabo</v>
      </c>
      <c r="L150" t="str" cm="1">
        <f t="array" ref="L150">IFERROR(_xlfn.IFS(G150&lt;0,"shortage",H150&lt;0,"shortage",I150&lt;0,"shortage"),"ok")</f>
        <v>ok</v>
      </c>
    </row>
    <row r="151" spans="1:12" hidden="1" x14ac:dyDescent="0.35">
      <c r="A151" s="5" t="s">
        <v>9</v>
      </c>
      <c r="B151" s="5" t="s">
        <v>25</v>
      </c>
      <c r="C151" s="5" t="s">
        <v>1580</v>
      </c>
      <c r="D151" s="5" t="s">
        <v>27</v>
      </c>
      <c r="E151" s="5" t="s">
        <v>6</v>
      </c>
      <c r="F151" s="6">
        <v>0</v>
      </c>
      <c r="G151" s="6">
        <v>0</v>
      </c>
      <c r="H151" s="6">
        <v>0</v>
      </c>
      <c r="I151" s="6"/>
      <c r="J151" t="str">
        <f t="shared" si="2"/>
        <v>EDGKX-TG1611GRF</v>
      </c>
      <c r="K151" t="str">
        <f>IF((VLOOKUP(J151,mdc!A:V,22,FALSE)=""),"non Collabo","collabo")</f>
        <v>collabo</v>
      </c>
      <c r="L151" t="str" cm="1">
        <f t="array" ref="L151">IFERROR(_xlfn.IFS(G151&lt;0,"shortage",H151&lt;0,"shortage",I151&lt;0,"shortage"),"ok")</f>
        <v>ok</v>
      </c>
    </row>
    <row r="152" spans="1:12" hidden="1" x14ac:dyDescent="0.35">
      <c r="A152" s="5" t="s">
        <v>9</v>
      </c>
      <c r="B152" s="5" t="s">
        <v>25</v>
      </c>
      <c r="C152" s="5" t="s">
        <v>1580</v>
      </c>
      <c r="D152" s="5" t="s">
        <v>27</v>
      </c>
      <c r="E152" s="5" t="s">
        <v>2318</v>
      </c>
      <c r="F152" s="6">
        <v>100</v>
      </c>
      <c r="G152" s="6">
        <v>100</v>
      </c>
      <c r="H152" s="6">
        <v>100</v>
      </c>
      <c r="I152" s="6"/>
      <c r="J152" t="str">
        <f t="shared" si="2"/>
        <v>EDGKX-TG1611GRF</v>
      </c>
      <c r="K152" t="str">
        <f>IF((VLOOKUP(J152,mdc!A:V,22,FALSE)=""),"non Collabo","collabo")</f>
        <v>collabo</v>
      </c>
      <c r="L152" t="str" cm="1">
        <f t="array" ref="L152">IFERROR(_xlfn.IFS(G152&lt;0,"shortage",H152&lt;0,"shortage",I152&lt;0,"shortage"),"ok")</f>
        <v>ok</v>
      </c>
    </row>
    <row r="153" spans="1:12" hidden="1" x14ac:dyDescent="0.35">
      <c r="A153" s="5" t="s">
        <v>9</v>
      </c>
      <c r="B153" s="5" t="s">
        <v>25</v>
      </c>
      <c r="C153" s="5" t="s">
        <v>1580</v>
      </c>
      <c r="D153" s="5" t="s">
        <v>27</v>
      </c>
      <c r="E153" s="5" t="s">
        <v>7</v>
      </c>
      <c r="F153" s="6">
        <v>9.1554300000000008</v>
      </c>
      <c r="G153" s="6">
        <v>9.1554300000000008</v>
      </c>
      <c r="H153" s="6">
        <v>6.8579999999999997</v>
      </c>
      <c r="I153" s="6"/>
      <c r="J153" t="str">
        <f t="shared" si="2"/>
        <v>EDGKX-TG1611GRF</v>
      </c>
      <c r="K153" t="str">
        <f>IF((VLOOKUP(J153,mdc!A:V,22,FALSE)=""),"non Collabo","collabo")</f>
        <v>collabo</v>
      </c>
      <c r="L153" t="str" cm="1">
        <f t="array" ref="L153">IFERROR(_xlfn.IFS(G153&lt;0,"shortage",H153&lt;0,"shortage",I153&lt;0,"shortage"),"ok")</f>
        <v>ok</v>
      </c>
    </row>
    <row r="154" spans="1:12" hidden="1" x14ac:dyDescent="0.35">
      <c r="A154" s="5" t="s">
        <v>9</v>
      </c>
      <c r="B154" s="5" t="s">
        <v>25</v>
      </c>
      <c r="C154" s="5" t="s">
        <v>1580</v>
      </c>
      <c r="D154" s="5" t="s">
        <v>27</v>
      </c>
      <c r="E154" s="5" t="s">
        <v>1566</v>
      </c>
      <c r="F154" s="6">
        <v>9.1554300000000008</v>
      </c>
      <c r="G154" s="6">
        <v>9.1554300000000008</v>
      </c>
      <c r="H154" s="6">
        <v>6.8579999999999997</v>
      </c>
      <c r="I154" s="6"/>
      <c r="J154" t="str">
        <f t="shared" si="2"/>
        <v>EDGKX-TG1611GRF</v>
      </c>
      <c r="K154" t="str">
        <f>IF((VLOOKUP(J154,mdc!A:V,22,FALSE)=""),"non Collabo","collabo")</f>
        <v>collabo</v>
      </c>
      <c r="L154" t="str" cm="1">
        <f t="array" ref="L154">IFERROR(_xlfn.IFS(G154&lt;0,"shortage",H154&lt;0,"shortage",I154&lt;0,"shortage"),"ok")</f>
        <v>ok</v>
      </c>
    </row>
    <row r="155" spans="1:12" ht="15" hidden="1" thickBot="1" x14ac:dyDescent="0.4">
      <c r="A155" s="5" t="s">
        <v>9</v>
      </c>
      <c r="B155" s="5" t="s">
        <v>25</v>
      </c>
      <c r="C155" s="5" t="s">
        <v>1580</v>
      </c>
      <c r="D155" s="7" t="s">
        <v>27</v>
      </c>
      <c r="E155" s="7" t="s">
        <v>8</v>
      </c>
      <c r="F155" s="8">
        <v>0</v>
      </c>
      <c r="G155" s="8">
        <v>0</v>
      </c>
      <c r="H155" s="8">
        <v>0</v>
      </c>
      <c r="I155" s="8"/>
      <c r="J155" t="str">
        <f t="shared" si="2"/>
        <v>EDGKX-TG1611GRF</v>
      </c>
      <c r="K155" t="str">
        <f>IF((VLOOKUP(J155,mdc!A:V,22,FALSE)=""),"non Collabo","collabo")</f>
        <v>collabo</v>
      </c>
    </row>
    <row r="156" spans="1:12" hidden="1" x14ac:dyDescent="0.35">
      <c r="A156" s="5" t="s">
        <v>9</v>
      </c>
      <c r="B156" s="5" t="s">
        <v>25</v>
      </c>
      <c r="C156" s="5" t="s">
        <v>1580</v>
      </c>
      <c r="D156" s="3" t="s">
        <v>28</v>
      </c>
      <c r="E156" s="3" t="s">
        <v>5</v>
      </c>
      <c r="F156" s="4">
        <v>2001</v>
      </c>
      <c r="G156" s="4">
        <v>1200</v>
      </c>
      <c r="H156" s="4">
        <v>1500</v>
      </c>
      <c r="I156" s="4"/>
      <c r="J156" t="str">
        <f t="shared" si="2"/>
        <v>EDGKX-TG1611GRG</v>
      </c>
      <c r="K156" t="str">
        <f>IF((VLOOKUP(J156,mdc!A:V,22,FALSE)=""),"non Collabo","collabo")</f>
        <v>collabo</v>
      </c>
      <c r="L156" t="str" cm="1">
        <f t="array" ref="L156">IFERROR(_xlfn.IFS(G156&lt;0,"shortage",H156&lt;0,"shortage",I156&lt;0,"shortage"),"ok")</f>
        <v>ok</v>
      </c>
    </row>
    <row r="157" spans="1:12" hidden="1" x14ac:dyDescent="0.35">
      <c r="A157" s="5" t="s">
        <v>9</v>
      </c>
      <c r="B157" s="5" t="s">
        <v>25</v>
      </c>
      <c r="C157" s="5" t="s">
        <v>1580</v>
      </c>
      <c r="D157" s="5" t="s">
        <v>28</v>
      </c>
      <c r="E157" s="5" t="s">
        <v>1565</v>
      </c>
      <c r="F157" s="6">
        <v>2001</v>
      </c>
      <c r="G157" s="6">
        <v>1200</v>
      </c>
      <c r="H157" s="6">
        <v>1500</v>
      </c>
      <c r="I157" s="6"/>
      <c r="J157" t="str">
        <f t="shared" si="2"/>
        <v>EDGKX-TG1611GRG</v>
      </c>
      <c r="K157" t="str">
        <f>IF((VLOOKUP(J157,mdc!A:V,22,FALSE)=""),"non Collabo","collabo")</f>
        <v>collabo</v>
      </c>
      <c r="L157" t="str" cm="1">
        <f t="array" ref="L157">IFERROR(_xlfn.IFS(G157&lt;0,"shortage",H157&lt;0,"shortage",I157&lt;0,"shortage"),"ok")</f>
        <v>ok</v>
      </c>
    </row>
    <row r="158" spans="1:12" hidden="1" x14ac:dyDescent="0.35">
      <c r="A158" s="5" t="s">
        <v>9</v>
      </c>
      <c r="B158" s="5" t="s">
        <v>25</v>
      </c>
      <c r="C158" s="5" t="s">
        <v>1580</v>
      </c>
      <c r="D158" s="5" t="s">
        <v>28</v>
      </c>
      <c r="E158" s="5" t="s">
        <v>6</v>
      </c>
      <c r="F158" s="6">
        <v>0</v>
      </c>
      <c r="G158" s="6">
        <v>0</v>
      </c>
      <c r="H158" s="6">
        <v>0</v>
      </c>
      <c r="I158" s="6"/>
      <c r="J158" t="str">
        <f t="shared" si="2"/>
        <v>EDGKX-TG1611GRG</v>
      </c>
      <c r="K158" t="str">
        <f>IF((VLOOKUP(J158,mdc!A:V,22,FALSE)=""),"non Collabo","collabo")</f>
        <v>collabo</v>
      </c>
      <c r="L158" t="str" cm="1">
        <f t="array" ref="L158">IFERROR(_xlfn.IFS(G158&lt;0,"shortage",H158&lt;0,"shortage",I158&lt;0,"shortage"),"ok")</f>
        <v>ok</v>
      </c>
    </row>
    <row r="159" spans="1:12" hidden="1" x14ac:dyDescent="0.35">
      <c r="A159" s="5" t="s">
        <v>9</v>
      </c>
      <c r="B159" s="5" t="s">
        <v>25</v>
      </c>
      <c r="C159" s="5" t="s">
        <v>1580</v>
      </c>
      <c r="D159" s="5" t="s">
        <v>28</v>
      </c>
      <c r="E159" s="5" t="s">
        <v>2318</v>
      </c>
      <c r="F159" s="6">
        <v>100</v>
      </c>
      <c r="G159" s="6">
        <v>100</v>
      </c>
      <c r="H159" s="6">
        <v>100</v>
      </c>
      <c r="I159" s="6"/>
      <c r="J159" t="str">
        <f t="shared" si="2"/>
        <v>EDGKX-TG1611GRG</v>
      </c>
      <c r="K159" t="str">
        <f>IF((VLOOKUP(J159,mdc!A:V,22,FALSE)=""),"non Collabo","collabo")</f>
        <v>collabo</v>
      </c>
      <c r="L159" t="str" cm="1">
        <f t="array" ref="L159">IFERROR(_xlfn.IFS(G159&lt;0,"shortage",H159&lt;0,"shortage",I159&lt;0,"shortage"),"ok")</f>
        <v>ok</v>
      </c>
    </row>
    <row r="160" spans="1:12" hidden="1" x14ac:dyDescent="0.35">
      <c r="A160" s="5" t="s">
        <v>9</v>
      </c>
      <c r="B160" s="5" t="s">
        <v>25</v>
      </c>
      <c r="C160" s="5" t="s">
        <v>1580</v>
      </c>
      <c r="D160" s="5" t="s">
        <v>28</v>
      </c>
      <c r="E160" s="5" t="s">
        <v>7</v>
      </c>
      <c r="F160" s="6">
        <v>22.87143</v>
      </c>
      <c r="G160" s="6">
        <v>13.715999999999999</v>
      </c>
      <c r="H160" s="6">
        <v>17.145</v>
      </c>
      <c r="I160" s="6"/>
      <c r="J160" t="str">
        <f t="shared" si="2"/>
        <v>EDGKX-TG1611GRG</v>
      </c>
      <c r="K160" t="str">
        <f>IF((VLOOKUP(J160,mdc!A:V,22,FALSE)=""),"non Collabo","collabo")</f>
        <v>collabo</v>
      </c>
      <c r="L160" t="str" cm="1">
        <f t="array" ref="L160">IFERROR(_xlfn.IFS(G160&lt;0,"shortage",H160&lt;0,"shortage",I160&lt;0,"shortage"),"ok")</f>
        <v>ok</v>
      </c>
    </row>
    <row r="161" spans="1:12" hidden="1" x14ac:dyDescent="0.35">
      <c r="A161" s="5" t="s">
        <v>9</v>
      </c>
      <c r="B161" s="5" t="s">
        <v>25</v>
      </c>
      <c r="C161" s="5" t="s">
        <v>1580</v>
      </c>
      <c r="D161" s="5" t="s">
        <v>28</v>
      </c>
      <c r="E161" s="5" t="s">
        <v>1566</v>
      </c>
      <c r="F161" s="6">
        <v>22.87143</v>
      </c>
      <c r="G161" s="6">
        <v>13.715999999999999</v>
      </c>
      <c r="H161" s="6">
        <v>17.145</v>
      </c>
      <c r="I161" s="6"/>
      <c r="J161" t="str">
        <f t="shared" si="2"/>
        <v>EDGKX-TG1611GRG</v>
      </c>
      <c r="K161" t="str">
        <f>IF((VLOOKUP(J161,mdc!A:V,22,FALSE)=""),"non Collabo","collabo")</f>
        <v>collabo</v>
      </c>
      <c r="L161" t="str" cm="1">
        <f t="array" ref="L161">IFERROR(_xlfn.IFS(G161&lt;0,"shortage",H161&lt;0,"shortage",I161&lt;0,"shortage"),"ok")</f>
        <v>ok</v>
      </c>
    </row>
    <row r="162" spans="1:12" ht="15" hidden="1" thickBot="1" x14ac:dyDescent="0.4">
      <c r="A162" s="5" t="s">
        <v>9</v>
      </c>
      <c r="B162" s="5" t="s">
        <v>25</v>
      </c>
      <c r="C162" s="5" t="s">
        <v>1580</v>
      </c>
      <c r="D162" s="7" t="s">
        <v>28</v>
      </c>
      <c r="E162" s="7" t="s">
        <v>8</v>
      </c>
      <c r="F162" s="8">
        <v>0</v>
      </c>
      <c r="G162" s="8">
        <v>0</v>
      </c>
      <c r="H162" s="8">
        <v>0</v>
      </c>
      <c r="I162" s="8"/>
      <c r="J162" t="str">
        <f t="shared" si="2"/>
        <v>EDGKX-TG1611GRG</v>
      </c>
      <c r="K162" t="str">
        <f>IF((VLOOKUP(J162,mdc!A:V,22,FALSE)=""),"non Collabo","collabo")</f>
        <v>collabo</v>
      </c>
    </row>
    <row r="163" spans="1:12" hidden="1" x14ac:dyDescent="0.35">
      <c r="A163" s="5" t="s">
        <v>9</v>
      </c>
      <c r="B163" s="5" t="s">
        <v>25</v>
      </c>
      <c r="C163" s="5" t="s">
        <v>1580</v>
      </c>
      <c r="D163" s="3" t="s">
        <v>29</v>
      </c>
      <c r="E163" s="3" t="s">
        <v>5</v>
      </c>
      <c r="F163" s="4">
        <v>4002</v>
      </c>
      <c r="G163" s="4">
        <v>3000</v>
      </c>
      <c r="H163" s="4">
        <v>4002</v>
      </c>
      <c r="I163" s="4"/>
      <c r="J163" t="str">
        <f t="shared" si="2"/>
        <v>EDGKX-TG1611GRH</v>
      </c>
      <c r="K163" t="str">
        <f>IF((VLOOKUP(J163,mdc!A:V,22,FALSE)=""),"non Collabo","collabo")</f>
        <v>collabo</v>
      </c>
      <c r="L163" t="str" cm="1">
        <f t="array" ref="L163">IFERROR(_xlfn.IFS(G163&lt;0,"shortage",H163&lt;0,"shortage",I163&lt;0,"shortage"),"ok")</f>
        <v>ok</v>
      </c>
    </row>
    <row r="164" spans="1:12" hidden="1" x14ac:dyDescent="0.35">
      <c r="A164" s="5" t="s">
        <v>9</v>
      </c>
      <c r="B164" s="5" t="s">
        <v>25</v>
      </c>
      <c r="C164" s="5" t="s">
        <v>1580</v>
      </c>
      <c r="D164" s="5" t="s">
        <v>29</v>
      </c>
      <c r="E164" s="5" t="s">
        <v>1565</v>
      </c>
      <c r="F164" s="6">
        <v>4002</v>
      </c>
      <c r="G164" s="6">
        <v>3000</v>
      </c>
      <c r="H164" s="6">
        <v>4002</v>
      </c>
      <c r="I164" s="6"/>
      <c r="J164" t="str">
        <f t="shared" si="2"/>
        <v>EDGKX-TG1611GRH</v>
      </c>
      <c r="K164" t="str">
        <f>IF((VLOOKUP(J164,mdc!A:V,22,FALSE)=""),"non Collabo","collabo")</f>
        <v>collabo</v>
      </c>
      <c r="L164" t="str" cm="1">
        <f t="array" ref="L164">IFERROR(_xlfn.IFS(G164&lt;0,"shortage",H164&lt;0,"shortage",I164&lt;0,"shortage"),"ok")</f>
        <v>ok</v>
      </c>
    </row>
    <row r="165" spans="1:12" hidden="1" x14ac:dyDescent="0.35">
      <c r="A165" s="5" t="s">
        <v>9</v>
      </c>
      <c r="B165" s="5" t="s">
        <v>25</v>
      </c>
      <c r="C165" s="5" t="s">
        <v>1580</v>
      </c>
      <c r="D165" s="5" t="s">
        <v>29</v>
      </c>
      <c r="E165" s="5" t="s">
        <v>6</v>
      </c>
      <c r="F165" s="6">
        <v>0</v>
      </c>
      <c r="G165" s="6">
        <v>0</v>
      </c>
      <c r="H165" s="6">
        <v>0</v>
      </c>
      <c r="I165" s="6"/>
      <c r="J165" t="str">
        <f t="shared" si="2"/>
        <v>EDGKX-TG1611GRH</v>
      </c>
      <c r="K165" t="str">
        <f>IF((VLOOKUP(J165,mdc!A:V,22,FALSE)=""),"non Collabo","collabo")</f>
        <v>collabo</v>
      </c>
      <c r="L165" t="str" cm="1">
        <f t="array" ref="L165">IFERROR(_xlfn.IFS(G165&lt;0,"shortage",H165&lt;0,"shortage",I165&lt;0,"shortage"),"ok")</f>
        <v>ok</v>
      </c>
    </row>
    <row r="166" spans="1:12" hidden="1" x14ac:dyDescent="0.35">
      <c r="A166" s="5" t="s">
        <v>9</v>
      </c>
      <c r="B166" s="5" t="s">
        <v>25</v>
      </c>
      <c r="C166" s="5" t="s">
        <v>1580</v>
      </c>
      <c r="D166" s="5" t="s">
        <v>29</v>
      </c>
      <c r="E166" s="5" t="s">
        <v>2318</v>
      </c>
      <c r="F166" s="6">
        <v>100</v>
      </c>
      <c r="G166" s="6">
        <v>100</v>
      </c>
      <c r="H166" s="6">
        <v>100</v>
      </c>
      <c r="I166" s="6"/>
      <c r="J166" t="str">
        <f t="shared" si="2"/>
        <v>EDGKX-TG1611GRH</v>
      </c>
      <c r="K166" t="str">
        <f>IF((VLOOKUP(J166,mdc!A:V,22,FALSE)=""),"non Collabo","collabo")</f>
        <v>collabo</v>
      </c>
      <c r="L166" t="str" cm="1">
        <f t="array" ref="L166">IFERROR(_xlfn.IFS(G166&lt;0,"shortage",H166&lt;0,"shortage",I166&lt;0,"shortage"),"ok")</f>
        <v>ok</v>
      </c>
    </row>
    <row r="167" spans="1:12" hidden="1" x14ac:dyDescent="0.35">
      <c r="A167" s="5" t="s">
        <v>9</v>
      </c>
      <c r="B167" s="5" t="s">
        <v>25</v>
      </c>
      <c r="C167" s="5" t="s">
        <v>1580</v>
      </c>
      <c r="D167" s="5" t="s">
        <v>29</v>
      </c>
      <c r="E167" s="5" t="s">
        <v>7</v>
      </c>
      <c r="F167" s="6">
        <v>45.74286</v>
      </c>
      <c r="G167" s="6">
        <v>34.29</v>
      </c>
      <c r="H167" s="6">
        <v>45.74286</v>
      </c>
      <c r="I167" s="6"/>
      <c r="J167" t="str">
        <f t="shared" si="2"/>
        <v>EDGKX-TG1611GRH</v>
      </c>
      <c r="K167" t="str">
        <f>IF((VLOOKUP(J167,mdc!A:V,22,FALSE)=""),"non Collabo","collabo")</f>
        <v>collabo</v>
      </c>
      <c r="L167" t="str" cm="1">
        <f t="array" ref="L167">IFERROR(_xlfn.IFS(G167&lt;0,"shortage",H167&lt;0,"shortage",I167&lt;0,"shortage"),"ok")</f>
        <v>ok</v>
      </c>
    </row>
    <row r="168" spans="1:12" hidden="1" x14ac:dyDescent="0.35">
      <c r="A168" s="5" t="s">
        <v>9</v>
      </c>
      <c r="B168" s="5" t="s">
        <v>25</v>
      </c>
      <c r="C168" s="5" t="s">
        <v>1580</v>
      </c>
      <c r="D168" s="5" t="s">
        <v>29</v>
      </c>
      <c r="E168" s="5" t="s">
        <v>1566</v>
      </c>
      <c r="F168" s="6">
        <v>45.74286</v>
      </c>
      <c r="G168" s="6">
        <v>34.29</v>
      </c>
      <c r="H168" s="6">
        <v>45.74286</v>
      </c>
      <c r="I168" s="6"/>
      <c r="J168" t="str">
        <f t="shared" si="2"/>
        <v>EDGKX-TG1611GRH</v>
      </c>
      <c r="K168" t="str">
        <f>IF((VLOOKUP(J168,mdc!A:V,22,FALSE)=""),"non Collabo","collabo")</f>
        <v>collabo</v>
      </c>
      <c r="L168" t="str" cm="1">
        <f t="array" ref="L168">IFERROR(_xlfn.IFS(G168&lt;0,"shortage",H168&lt;0,"shortage",I168&lt;0,"shortage"),"ok")</f>
        <v>ok</v>
      </c>
    </row>
    <row r="169" spans="1:12" ht="15" hidden="1" thickBot="1" x14ac:dyDescent="0.4">
      <c r="A169" s="5" t="s">
        <v>9</v>
      </c>
      <c r="B169" s="5" t="s">
        <v>25</v>
      </c>
      <c r="C169" s="5" t="s">
        <v>1580</v>
      </c>
      <c r="D169" s="7" t="s">
        <v>29</v>
      </c>
      <c r="E169" s="7" t="s">
        <v>8</v>
      </c>
      <c r="F169" s="8">
        <v>0</v>
      </c>
      <c r="G169" s="8">
        <v>0</v>
      </c>
      <c r="H169" s="8">
        <v>0</v>
      </c>
      <c r="I169" s="8"/>
      <c r="J169" t="str">
        <f t="shared" si="2"/>
        <v>EDGKX-TG1611GRH</v>
      </c>
      <c r="K169" t="str">
        <f>IF((VLOOKUP(J169,mdc!A:V,22,FALSE)=""),"non Collabo","collabo")</f>
        <v>collabo</v>
      </c>
    </row>
    <row r="170" spans="1:12" hidden="1" x14ac:dyDescent="0.35">
      <c r="A170" s="5" t="s">
        <v>9</v>
      </c>
      <c r="B170" s="5" t="s">
        <v>25</v>
      </c>
      <c r="C170" s="5" t="s">
        <v>1580</v>
      </c>
      <c r="D170" s="3" t="s">
        <v>30</v>
      </c>
      <c r="E170" s="3" t="s">
        <v>5</v>
      </c>
      <c r="F170" s="4">
        <v>1500</v>
      </c>
      <c r="G170" s="4">
        <v>1500</v>
      </c>
      <c r="H170" s="4">
        <v>1500</v>
      </c>
      <c r="I170" s="4"/>
      <c r="J170" t="str">
        <f t="shared" si="2"/>
        <v>EDGKX-TG1611GRR</v>
      </c>
      <c r="K170" t="str">
        <f>IF((VLOOKUP(J170,mdc!A:V,22,FALSE)=""),"non Collabo","collabo")</f>
        <v>collabo</v>
      </c>
      <c r="L170" t="str" cm="1">
        <f t="array" ref="L170">IFERROR(_xlfn.IFS(G170&lt;0,"shortage",H170&lt;0,"shortage",I170&lt;0,"shortage"),"ok")</f>
        <v>ok</v>
      </c>
    </row>
    <row r="171" spans="1:12" hidden="1" x14ac:dyDescent="0.35">
      <c r="A171" s="5" t="s">
        <v>9</v>
      </c>
      <c r="B171" s="5" t="s">
        <v>25</v>
      </c>
      <c r="C171" s="5" t="s">
        <v>1580</v>
      </c>
      <c r="D171" s="5" t="s">
        <v>30</v>
      </c>
      <c r="E171" s="5" t="s">
        <v>1565</v>
      </c>
      <c r="F171" s="6">
        <v>1500</v>
      </c>
      <c r="G171" s="6">
        <v>1500</v>
      </c>
      <c r="H171" s="6">
        <v>1500</v>
      </c>
      <c r="I171" s="6"/>
      <c r="J171" t="str">
        <f t="shared" si="2"/>
        <v>EDGKX-TG1611GRR</v>
      </c>
      <c r="K171" t="str">
        <f>IF((VLOOKUP(J171,mdc!A:V,22,FALSE)=""),"non Collabo","collabo")</f>
        <v>collabo</v>
      </c>
      <c r="L171" t="str" cm="1">
        <f t="array" ref="L171">IFERROR(_xlfn.IFS(G171&lt;0,"shortage",H171&lt;0,"shortage",I171&lt;0,"shortage"),"ok")</f>
        <v>ok</v>
      </c>
    </row>
    <row r="172" spans="1:12" hidden="1" x14ac:dyDescent="0.35">
      <c r="A172" s="5" t="s">
        <v>9</v>
      </c>
      <c r="B172" s="5" t="s">
        <v>25</v>
      </c>
      <c r="C172" s="5" t="s">
        <v>1580</v>
      </c>
      <c r="D172" s="5" t="s">
        <v>30</v>
      </c>
      <c r="E172" s="5" t="s">
        <v>6</v>
      </c>
      <c r="F172" s="6">
        <v>0</v>
      </c>
      <c r="G172" s="6">
        <v>0</v>
      </c>
      <c r="H172" s="6">
        <v>0</v>
      </c>
      <c r="I172" s="6"/>
      <c r="J172" t="str">
        <f t="shared" si="2"/>
        <v>EDGKX-TG1611GRR</v>
      </c>
      <c r="K172" t="str">
        <f>IF((VLOOKUP(J172,mdc!A:V,22,FALSE)=""),"non Collabo","collabo")</f>
        <v>collabo</v>
      </c>
      <c r="L172" t="str" cm="1">
        <f t="array" ref="L172">IFERROR(_xlfn.IFS(G172&lt;0,"shortage",H172&lt;0,"shortage",I172&lt;0,"shortage"),"ok")</f>
        <v>ok</v>
      </c>
    </row>
    <row r="173" spans="1:12" hidden="1" x14ac:dyDescent="0.35">
      <c r="A173" s="5" t="s">
        <v>9</v>
      </c>
      <c r="B173" s="5" t="s">
        <v>25</v>
      </c>
      <c r="C173" s="5" t="s">
        <v>1580</v>
      </c>
      <c r="D173" s="5" t="s">
        <v>30</v>
      </c>
      <c r="E173" s="5" t="s">
        <v>2318</v>
      </c>
      <c r="F173" s="6">
        <v>100</v>
      </c>
      <c r="G173" s="6">
        <v>100</v>
      </c>
      <c r="H173" s="6">
        <v>100</v>
      </c>
      <c r="I173" s="6"/>
      <c r="J173" t="str">
        <f t="shared" si="2"/>
        <v>EDGKX-TG1611GRR</v>
      </c>
      <c r="K173" t="str">
        <f>IF((VLOOKUP(J173,mdc!A:V,22,FALSE)=""),"non Collabo","collabo")</f>
        <v>collabo</v>
      </c>
      <c r="L173" t="str" cm="1">
        <f t="array" ref="L173">IFERROR(_xlfn.IFS(G173&lt;0,"shortage",H173&lt;0,"shortage",I173&lt;0,"shortage"),"ok")</f>
        <v>ok</v>
      </c>
    </row>
    <row r="174" spans="1:12" hidden="1" x14ac:dyDescent="0.35">
      <c r="A174" s="5" t="s">
        <v>9</v>
      </c>
      <c r="B174" s="5" t="s">
        <v>25</v>
      </c>
      <c r="C174" s="5" t="s">
        <v>1580</v>
      </c>
      <c r="D174" s="5" t="s">
        <v>30</v>
      </c>
      <c r="E174" s="5" t="s">
        <v>7</v>
      </c>
      <c r="F174" s="6">
        <v>17.145</v>
      </c>
      <c r="G174" s="6">
        <v>17.145</v>
      </c>
      <c r="H174" s="6">
        <v>17.145</v>
      </c>
      <c r="I174" s="6"/>
      <c r="J174" t="str">
        <f t="shared" si="2"/>
        <v>EDGKX-TG1611GRR</v>
      </c>
      <c r="K174" t="str">
        <f>IF((VLOOKUP(J174,mdc!A:V,22,FALSE)=""),"non Collabo","collabo")</f>
        <v>collabo</v>
      </c>
      <c r="L174" t="str" cm="1">
        <f t="array" ref="L174">IFERROR(_xlfn.IFS(G174&lt;0,"shortage",H174&lt;0,"shortage",I174&lt;0,"shortage"),"ok")</f>
        <v>ok</v>
      </c>
    </row>
    <row r="175" spans="1:12" hidden="1" x14ac:dyDescent="0.35">
      <c r="A175" s="5" t="s">
        <v>9</v>
      </c>
      <c r="B175" s="5" t="s">
        <v>25</v>
      </c>
      <c r="C175" s="5" t="s">
        <v>1580</v>
      </c>
      <c r="D175" s="5" t="s">
        <v>30</v>
      </c>
      <c r="E175" s="5" t="s">
        <v>1566</v>
      </c>
      <c r="F175" s="6">
        <v>17.145</v>
      </c>
      <c r="G175" s="6">
        <v>17.145</v>
      </c>
      <c r="H175" s="6">
        <v>17.145</v>
      </c>
      <c r="I175" s="6"/>
      <c r="J175" t="str">
        <f t="shared" si="2"/>
        <v>EDGKX-TG1611GRR</v>
      </c>
      <c r="K175" t="str">
        <f>IF((VLOOKUP(J175,mdc!A:V,22,FALSE)=""),"non Collabo","collabo")</f>
        <v>collabo</v>
      </c>
      <c r="L175" t="str" cm="1">
        <f t="array" ref="L175">IFERROR(_xlfn.IFS(G175&lt;0,"shortage",H175&lt;0,"shortage",I175&lt;0,"shortage"),"ok")</f>
        <v>ok</v>
      </c>
    </row>
    <row r="176" spans="1:12" ht="15" hidden="1" thickBot="1" x14ac:dyDescent="0.4">
      <c r="A176" s="5" t="s">
        <v>9</v>
      </c>
      <c r="B176" s="5" t="s">
        <v>25</v>
      </c>
      <c r="C176" s="5" t="s">
        <v>1580</v>
      </c>
      <c r="D176" s="7" t="s">
        <v>30</v>
      </c>
      <c r="E176" s="7" t="s">
        <v>8</v>
      </c>
      <c r="F176" s="8">
        <v>0</v>
      </c>
      <c r="G176" s="8">
        <v>0</v>
      </c>
      <c r="H176" s="8">
        <v>0</v>
      </c>
      <c r="I176" s="8"/>
      <c r="J176" t="str">
        <f t="shared" si="2"/>
        <v>EDGKX-TG1611GRR</v>
      </c>
      <c r="K176" t="str">
        <f>IF((VLOOKUP(J176,mdc!A:V,22,FALSE)=""),"non Collabo","collabo")</f>
        <v>collabo</v>
      </c>
    </row>
    <row r="177" spans="1:12" hidden="1" x14ac:dyDescent="0.35">
      <c r="A177" s="5" t="s">
        <v>9</v>
      </c>
      <c r="B177" s="5" t="s">
        <v>25</v>
      </c>
      <c r="C177" s="5" t="s">
        <v>1580</v>
      </c>
      <c r="D177" s="3" t="s">
        <v>31</v>
      </c>
      <c r="E177" s="3" t="s">
        <v>5</v>
      </c>
      <c r="F177" s="4">
        <v>1500</v>
      </c>
      <c r="G177" s="4">
        <v>1200</v>
      </c>
      <c r="H177" s="4">
        <v>1002</v>
      </c>
      <c r="I177" s="4"/>
      <c r="J177" t="str">
        <f t="shared" si="2"/>
        <v>EDGKX-TG1611GRW</v>
      </c>
      <c r="K177" t="str">
        <f>IF((VLOOKUP(J177,mdc!A:V,22,FALSE)=""),"non Collabo","collabo")</f>
        <v>collabo</v>
      </c>
      <c r="L177" t="str" cm="1">
        <f t="array" ref="L177">IFERROR(_xlfn.IFS(G177&lt;0,"shortage",H177&lt;0,"shortage",I177&lt;0,"shortage"),"ok")</f>
        <v>ok</v>
      </c>
    </row>
    <row r="178" spans="1:12" hidden="1" x14ac:dyDescent="0.35">
      <c r="A178" s="5" t="s">
        <v>9</v>
      </c>
      <c r="B178" s="5" t="s">
        <v>25</v>
      </c>
      <c r="C178" s="5" t="s">
        <v>1580</v>
      </c>
      <c r="D178" s="5" t="s">
        <v>31</v>
      </c>
      <c r="E178" s="5" t="s">
        <v>1565</v>
      </c>
      <c r="F178" s="6">
        <v>1500</v>
      </c>
      <c r="G178" s="6">
        <v>1200</v>
      </c>
      <c r="H178" s="6">
        <v>1002</v>
      </c>
      <c r="I178" s="6"/>
      <c r="J178" t="str">
        <f t="shared" si="2"/>
        <v>EDGKX-TG1611GRW</v>
      </c>
      <c r="K178" t="str">
        <f>IF((VLOOKUP(J178,mdc!A:V,22,FALSE)=""),"non Collabo","collabo")</f>
        <v>collabo</v>
      </c>
      <c r="L178" t="str" cm="1">
        <f t="array" ref="L178">IFERROR(_xlfn.IFS(G178&lt;0,"shortage",H178&lt;0,"shortage",I178&lt;0,"shortage"),"ok")</f>
        <v>ok</v>
      </c>
    </row>
    <row r="179" spans="1:12" hidden="1" x14ac:dyDescent="0.35">
      <c r="A179" s="5" t="s">
        <v>9</v>
      </c>
      <c r="B179" s="5" t="s">
        <v>25</v>
      </c>
      <c r="C179" s="5" t="s">
        <v>1580</v>
      </c>
      <c r="D179" s="5" t="s">
        <v>31</v>
      </c>
      <c r="E179" s="5" t="s">
        <v>6</v>
      </c>
      <c r="F179" s="6">
        <v>0</v>
      </c>
      <c r="G179" s="6">
        <v>0</v>
      </c>
      <c r="H179" s="6">
        <v>0</v>
      </c>
      <c r="I179" s="6"/>
      <c r="J179" t="str">
        <f t="shared" si="2"/>
        <v>EDGKX-TG1611GRW</v>
      </c>
      <c r="K179" t="str">
        <f>IF((VLOOKUP(J179,mdc!A:V,22,FALSE)=""),"non Collabo","collabo")</f>
        <v>collabo</v>
      </c>
      <c r="L179" t="str" cm="1">
        <f t="array" ref="L179">IFERROR(_xlfn.IFS(G179&lt;0,"shortage",H179&lt;0,"shortage",I179&lt;0,"shortage"),"ok")</f>
        <v>ok</v>
      </c>
    </row>
    <row r="180" spans="1:12" hidden="1" x14ac:dyDescent="0.35">
      <c r="A180" s="5" t="s">
        <v>9</v>
      </c>
      <c r="B180" s="5" t="s">
        <v>25</v>
      </c>
      <c r="C180" s="5" t="s">
        <v>1580</v>
      </c>
      <c r="D180" s="5" t="s">
        <v>31</v>
      </c>
      <c r="E180" s="5" t="s">
        <v>2318</v>
      </c>
      <c r="F180" s="6">
        <v>100</v>
      </c>
      <c r="G180" s="6">
        <v>100</v>
      </c>
      <c r="H180" s="6">
        <v>100</v>
      </c>
      <c r="I180" s="6"/>
      <c r="J180" t="str">
        <f t="shared" si="2"/>
        <v>EDGKX-TG1611GRW</v>
      </c>
      <c r="K180" t="str">
        <f>IF((VLOOKUP(J180,mdc!A:V,22,FALSE)=""),"non Collabo","collabo")</f>
        <v>collabo</v>
      </c>
      <c r="L180" t="str" cm="1">
        <f t="array" ref="L180">IFERROR(_xlfn.IFS(G180&lt;0,"shortage",H180&lt;0,"shortage",I180&lt;0,"shortage"),"ok")</f>
        <v>ok</v>
      </c>
    </row>
    <row r="181" spans="1:12" hidden="1" x14ac:dyDescent="0.35">
      <c r="A181" s="5" t="s">
        <v>9</v>
      </c>
      <c r="B181" s="5" t="s">
        <v>25</v>
      </c>
      <c r="C181" s="5" t="s">
        <v>1580</v>
      </c>
      <c r="D181" s="5" t="s">
        <v>31</v>
      </c>
      <c r="E181" s="5" t="s">
        <v>7</v>
      </c>
      <c r="F181" s="6">
        <v>17.145</v>
      </c>
      <c r="G181" s="6">
        <v>13.715999999999999</v>
      </c>
      <c r="H181" s="6">
        <v>11.452859999999999</v>
      </c>
      <c r="I181" s="6"/>
      <c r="J181" t="str">
        <f t="shared" si="2"/>
        <v>EDGKX-TG1611GRW</v>
      </c>
      <c r="K181" t="str">
        <f>IF((VLOOKUP(J181,mdc!A:V,22,FALSE)=""),"non Collabo","collabo")</f>
        <v>collabo</v>
      </c>
      <c r="L181" t="str" cm="1">
        <f t="array" ref="L181">IFERROR(_xlfn.IFS(G181&lt;0,"shortage",H181&lt;0,"shortage",I181&lt;0,"shortage"),"ok")</f>
        <v>ok</v>
      </c>
    </row>
    <row r="182" spans="1:12" hidden="1" x14ac:dyDescent="0.35">
      <c r="A182" s="5" t="s">
        <v>9</v>
      </c>
      <c r="B182" s="5" t="s">
        <v>25</v>
      </c>
      <c r="C182" s="5" t="s">
        <v>1580</v>
      </c>
      <c r="D182" s="5" t="s">
        <v>31</v>
      </c>
      <c r="E182" s="5" t="s">
        <v>1566</v>
      </c>
      <c r="F182" s="6">
        <v>17.145</v>
      </c>
      <c r="G182" s="6">
        <v>13.715999999999999</v>
      </c>
      <c r="H182" s="6">
        <v>11.452859999999999</v>
      </c>
      <c r="I182" s="6"/>
      <c r="J182" t="str">
        <f t="shared" si="2"/>
        <v>EDGKX-TG1611GRW</v>
      </c>
      <c r="K182" t="str">
        <f>IF((VLOOKUP(J182,mdc!A:V,22,FALSE)=""),"non Collabo","collabo")</f>
        <v>collabo</v>
      </c>
      <c r="L182" t="str" cm="1">
        <f t="array" ref="L182">IFERROR(_xlfn.IFS(G182&lt;0,"shortage",H182&lt;0,"shortage",I182&lt;0,"shortage"),"ok")</f>
        <v>ok</v>
      </c>
    </row>
    <row r="183" spans="1:12" ht="15" hidden="1" thickBot="1" x14ac:dyDescent="0.4">
      <c r="A183" s="5" t="s">
        <v>9</v>
      </c>
      <c r="B183" s="5" t="s">
        <v>25</v>
      </c>
      <c r="C183" s="5" t="s">
        <v>1580</v>
      </c>
      <c r="D183" s="7" t="s">
        <v>31</v>
      </c>
      <c r="E183" s="7" t="s">
        <v>8</v>
      </c>
      <c r="F183" s="8">
        <v>0</v>
      </c>
      <c r="G183" s="8">
        <v>0</v>
      </c>
      <c r="H183" s="8">
        <v>0</v>
      </c>
      <c r="I183" s="8"/>
      <c r="J183" t="str">
        <f t="shared" si="2"/>
        <v>EDGKX-TG1611GRW</v>
      </c>
      <c r="K183" t="str">
        <f>IF((VLOOKUP(J183,mdc!A:V,22,FALSE)=""),"non Collabo","collabo")</f>
        <v>collabo</v>
      </c>
    </row>
    <row r="184" spans="1:12" hidden="1" x14ac:dyDescent="0.35">
      <c r="A184" s="5" t="s">
        <v>9</v>
      </c>
      <c r="B184" s="5" t="s">
        <v>25</v>
      </c>
      <c r="C184" s="5" t="s">
        <v>1580</v>
      </c>
      <c r="D184" s="3" t="s">
        <v>32</v>
      </c>
      <c r="E184" s="3" t="s">
        <v>5</v>
      </c>
      <c r="F184" s="4">
        <v>2001</v>
      </c>
      <c r="G184" s="4">
        <v>1002</v>
      </c>
      <c r="H184" s="4">
        <v>0</v>
      </c>
      <c r="I184" s="4">
        <v>1002</v>
      </c>
      <c r="J184" t="str">
        <f t="shared" si="2"/>
        <v>EDGKX-TG2511GRM</v>
      </c>
      <c r="K184" t="str">
        <f>IF((VLOOKUP(J184,mdc!A:V,22,FALSE)=""),"non Collabo","collabo")</f>
        <v>collabo</v>
      </c>
      <c r="L184" t="str" cm="1">
        <f t="array" ref="L184">IFERROR(_xlfn.IFS(G184&lt;0,"shortage",H184&lt;0,"shortage",I184&lt;0,"shortage"),"ok")</f>
        <v>ok</v>
      </c>
    </row>
    <row r="185" spans="1:12" hidden="1" x14ac:dyDescent="0.35">
      <c r="A185" s="5" t="s">
        <v>9</v>
      </c>
      <c r="B185" s="5" t="s">
        <v>25</v>
      </c>
      <c r="C185" s="5" t="s">
        <v>1580</v>
      </c>
      <c r="D185" s="5" t="s">
        <v>32</v>
      </c>
      <c r="E185" s="5" t="s">
        <v>1565</v>
      </c>
      <c r="F185" s="6">
        <v>2001</v>
      </c>
      <c r="G185" s="6">
        <v>1002</v>
      </c>
      <c r="H185" s="6"/>
      <c r="I185" s="6">
        <v>1002</v>
      </c>
      <c r="J185" t="str">
        <f t="shared" si="2"/>
        <v>EDGKX-TG2511GRM</v>
      </c>
      <c r="K185" t="str">
        <f>IF((VLOOKUP(J185,mdc!A:V,22,FALSE)=""),"non Collabo","collabo")</f>
        <v>collabo</v>
      </c>
      <c r="L185" t="str" cm="1">
        <f t="array" ref="L185">IFERROR(_xlfn.IFS(G185&lt;0,"shortage",H185&lt;0,"shortage",I185&lt;0,"shortage"),"ok")</f>
        <v>ok</v>
      </c>
    </row>
    <row r="186" spans="1:12" hidden="1" x14ac:dyDescent="0.35">
      <c r="A186" s="5" t="s">
        <v>9</v>
      </c>
      <c r="B186" s="5" t="s">
        <v>25</v>
      </c>
      <c r="C186" s="5" t="s">
        <v>1580</v>
      </c>
      <c r="D186" s="5" t="s">
        <v>32</v>
      </c>
      <c r="E186" s="5" t="s">
        <v>6</v>
      </c>
      <c r="F186" s="6">
        <v>0</v>
      </c>
      <c r="G186" s="6">
        <v>0</v>
      </c>
      <c r="H186" s="6">
        <v>0</v>
      </c>
      <c r="I186" s="6">
        <v>0</v>
      </c>
      <c r="J186" t="str">
        <f t="shared" si="2"/>
        <v>EDGKX-TG2511GRM</v>
      </c>
      <c r="K186" t="str">
        <f>IF((VLOOKUP(J186,mdc!A:V,22,FALSE)=""),"non Collabo","collabo")</f>
        <v>collabo</v>
      </c>
      <c r="L186" t="str" cm="1">
        <f t="array" ref="L186">IFERROR(_xlfn.IFS(G186&lt;0,"shortage",H186&lt;0,"shortage",I186&lt;0,"shortage"),"ok")</f>
        <v>ok</v>
      </c>
    </row>
    <row r="187" spans="1:12" hidden="1" x14ac:dyDescent="0.35">
      <c r="A187" s="5" t="s">
        <v>9</v>
      </c>
      <c r="B187" s="5" t="s">
        <v>25</v>
      </c>
      <c r="C187" s="5" t="s">
        <v>1580</v>
      </c>
      <c r="D187" s="5" t="s">
        <v>32</v>
      </c>
      <c r="E187" s="5" t="s">
        <v>2318</v>
      </c>
      <c r="F187" s="6">
        <v>100</v>
      </c>
      <c r="G187" s="6">
        <v>100</v>
      </c>
      <c r="H187" s="6" t="s">
        <v>1640</v>
      </c>
      <c r="I187" s="6">
        <v>100</v>
      </c>
      <c r="J187" t="str">
        <f t="shared" si="2"/>
        <v>EDGKX-TG2511GRM</v>
      </c>
      <c r="K187" t="str">
        <f>IF((VLOOKUP(J187,mdc!A:V,22,FALSE)=""),"non Collabo","collabo")</f>
        <v>collabo</v>
      </c>
      <c r="L187" t="str" cm="1">
        <f t="array" ref="L187">IFERROR(_xlfn.IFS(G187&lt;0,"shortage",H187&lt;0,"shortage",I187&lt;0,"shortage"),"ok")</f>
        <v>ok</v>
      </c>
    </row>
    <row r="188" spans="1:12" hidden="1" x14ac:dyDescent="0.35">
      <c r="A188" s="5" t="s">
        <v>9</v>
      </c>
      <c r="B188" s="5" t="s">
        <v>25</v>
      </c>
      <c r="C188" s="5" t="s">
        <v>1580</v>
      </c>
      <c r="D188" s="5" t="s">
        <v>32</v>
      </c>
      <c r="E188" s="5" t="s">
        <v>7</v>
      </c>
      <c r="F188" s="6">
        <v>32.036009999999997</v>
      </c>
      <c r="G188" s="6">
        <v>16.042020000000001</v>
      </c>
      <c r="H188" s="6">
        <v>0</v>
      </c>
      <c r="I188" s="6">
        <v>16.042020000000001</v>
      </c>
      <c r="J188" t="str">
        <f t="shared" si="2"/>
        <v>EDGKX-TG2511GRM</v>
      </c>
      <c r="K188" t="str">
        <f>IF((VLOOKUP(J188,mdc!A:V,22,FALSE)=""),"non Collabo","collabo")</f>
        <v>collabo</v>
      </c>
      <c r="L188" t="str" cm="1">
        <f t="array" ref="L188">IFERROR(_xlfn.IFS(G188&lt;0,"shortage",H188&lt;0,"shortage",I188&lt;0,"shortage"),"ok")</f>
        <v>ok</v>
      </c>
    </row>
    <row r="189" spans="1:12" hidden="1" x14ac:dyDescent="0.35">
      <c r="A189" s="5" t="s">
        <v>9</v>
      </c>
      <c r="B189" s="5" t="s">
        <v>25</v>
      </c>
      <c r="C189" s="5" t="s">
        <v>1580</v>
      </c>
      <c r="D189" s="5" t="s">
        <v>32</v>
      </c>
      <c r="E189" s="5" t="s">
        <v>1566</v>
      </c>
      <c r="F189" s="6">
        <v>32.036009999999997</v>
      </c>
      <c r="G189" s="6">
        <v>16.042020000000001</v>
      </c>
      <c r="H189" s="6"/>
      <c r="I189" s="6">
        <v>16.042020000000001</v>
      </c>
      <c r="J189" t="str">
        <f t="shared" si="2"/>
        <v>EDGKX-TG2511GRM</v>
      </c>
      <c r="K189" t="str">
        <f>IF((VLOOKUP(J189,mdc!A:V,22,FALSE)=""),"non Collabo","collabo")</f>
        <v>collabo</v>
      </c>
      <c r="L189" t="str" cm="1">
        <f t="array" ref="L189">IFERROR(_xlfn.IFS(G189&lt;0,"shortage",H189&lt;0,"shortage",I189&lt;0,"shortage"),"ok")</f>
        <v>ok</v>
      </c>
    </row>
    <row r="190" spans="1:12" ht="15" hidden="1" thickBot="1" x14ac:dyDescent="0.4">
      <c r="A190" s="5" t="s">
        <v>9</v>
      </c>
      <c r="B190" s="5" t="s">
        <v>25</v>
      </c>
      <c r="C190" s="5" t="s">
        <v>1580</v>
      </c>
      <c r="D190" s="7" t="s">
        <v>32</v>
      </c>
      <c r="E190" s="7" t="s">
        <v>8</v>
      </c>
      <c r="F190" s="8">
        <v>0</v>
      </c>
      <c r="G190" s="8">
        <v>0</v>
      </c>
      <c r="H190" s="8">
        <v>0</v>
      </c>
      <c r="I190" s="8">
        <v>0</v>
      </c>
      <c r="J190" t="str">
        <f t="shared" si="2"/>
        <v>EDGKX-TG2511GRM</v>
      </c>
      <c r="K190" t="str">
        <f>IF((VLOOKUP(J190,mdc!A:V,22,FALSE)=""),"non Collabo","collabo")</f>
        <v>collabo</v>
      </c>
    </row>
    <row r="191" spans="1:12" hidden="1" x14ac:dyDescent="0.35">
      <c r="A191" s="5" t="s">
        <v>9</v>
      </c>
      <c r="B191" s="5" t="s">
        <v>25</v>
      </c>
      <c r="C191" s="5" t="s">
        <v>1580</v>
      </c>
      <c r="D191" s="3" t="s">
        <v>33</v>
      </c>
      <c r="E191" s="3" t="s">
        <v>5</v>
      </c>
      <c r="F191" s="4">
        <v>1200</v>
      </c>
      <c r="G191" s="4">
        <v>1002</v>
      </c>
      <c r="H191" s="4">
        <v>0</v>
      </c>
      <c r="I191" s="4">
        <v>1002</v>
      </c>
      <c r="J191" t="str">
        <f t="shared" si="2"/>
        <v>EDGKX-TG2511GRT</v>
      </c>
      <c r="K191" t="str">
        <f>IF((VLOOKUP(J191,mdc!A:V,22,FALSE)=""),"non Collabo","collabo")</f>
        <v>collabo</v>
      </c>
      <c r="L191" t="str" cm="1">
        <f t="array" ref="L191">IFERROR(_xlfn.IFS(G191&lt;0,"shortage",H191&lt;0,"shortage",I191&lt;0,"shortage"),"ok")</f>
        <v>ok</v>
      </c>
    </row>
    <row r="192" spans="1:12" hidden="1" x14ac:dyDescent="0.35">
      <c r="A192" s="5" t="s">
        <v>9</v>
      </c>
      <c r="B192" s="5" t="s">
        <v>25</v>
      </c>
      <c r="C192" s="5" t="s">
        <v>1580</v>
      </c>
      <c r="D192" s="5" t="s">
        <v>33</v>
      </c>
      <c r="E192" s="5" t="s">
        <v>1565</v>
      </c>
      <c r="F192" s="6">
        <v>1200</v>
      </c>
      <c r="G192" s="6">
        <v>1002</v>
      </c>
      <c r="H192" s="6"/>
      <c r="I192" s="6">
        <v>1002</v>
      </c>
      <c r="J192" t="str">
        <f t="shared" si="2"/>
        <v>EDGKX-TG2511GRT</v>
      </c>
      <c r="K192" t="str">
        <f>IF((VLOOKUP(J192,mdc!A:V,22,FALSE)=""),"non Collabo","collabo")</f>
        <v>collabo</v>
      </c>
      <c r="L192" t="str" cm="1">
        <f t="array" ref="L192">IFERROR(_xlfn.IFS(G192&lt;0,"shortage",H192&lt;0,"shortage",I192&lt;0,"shortage"),"ok")</f>
        <v>ok</v>
      </c>
    </row>
    <row r="193" spans="1:12" hidden="1" x14ac:dyDescent="0.35">
      <c r="A193" s="5" t="s">
        <v>9</v>
      </c>
      <c r="B193" s="5" t="s">
        <v>25</v>
      </c>
      <c r="C193" s="5" t="s">
        <v>1580</v>
      </c>
      <c r="D193" s="5" t="s">
        <v>33</v>
      </c>
      <c r="E193" s="5" t="s">
        <v>6</v>
      </c>
      <c r="F193" s="6">
        <v>0</v>
      </c>
      <c r="G193" s="6">
        <v>0</v>
      </c>
      <c r="H193" s="6">
        <v>0</v>
      </c>
      <c r="I193" s="6">
        <v>0</v>
      </c>
      <c r="J193" t="str">
        <f t="shared" si="2"/>
        <v>EDGKX-TG2511GRT</v>
      </c>
      <c r="K193" t="str">
        <f>IF((VLOOKUP(J193,mdc!A:V,22,FALSE)=""),"non Collabo","collabo")</f>
        <v>collabo</v>
      </c>
      <c r="L193" t="str" cm="1">
        <f t="array" ref="L193">IFERROR(_xlfn.IFS(G193&lt;0,"shortage",H193&lt;0,"shortage",I193&lt;0,"shortage"),"ok")</f>
        <v>ok</v>
      </c>
    </row>
    <row r="194" spans="1:12" hidden="1" x14ac:dyDescent="0.35">
      <c r="A194" s="5" t="s">
        <v>9</v>
      </c>
      <c r="B194" s="5" t="s">
        <v>25</v>
      </c>
      <c r="C194" s="5" t="s">
        <v>1580</v>
      </c>
      <c r="D194" s="5" t="s">
        <v>33</v>
      </c>
      <c r="E194" s="5" t="s">
        <v>2318</v>
      </c>
      <c r="F194" s="6">
        <v>100</v>
      </c>
      <c r="G194" s="6">
        <v>100</v>
      </c>
      <c r="H194" s="6" t="s">
        <v>1640</v>
      </c>
      <c r="I194" s="6">
        <v>100</v>
      </c>
      <c r="J194" t="str">
        <f t="shared" si="2"/>
        <v>EDGKX-TG2511GRT</v>
      </c>
      <c r="K194" t="str">
        <f>IF((VLOOKUP(J194,mdc!A:V,22,FALSE)=""),"non Collabo","collabo")</f>
        <v>collabo</v>
      </c>
      <c r="L194" t="str" cm="1">
        <f t="array" ref="L194">IFERROR(_xlfn.IFS(G194&lt;0,"shortage",H194&lt;0,"shortage",I194&lt;0,"shortage"),"ok")</f>
        <v>ok</v>
      </c>
    </row>
    <row r="195" spans="1:12" hidden="1" x14ac:dyDescent="0.35">
      <c r="A195" s="5" t="s">
        <v>9</v>
      </c>
      <c r="B195" s="5" t="s">
        <v>25</v>
      </c>
      <c r="C195" s="5" t="s">
        <v>1580</v>
      </c>
      <c r="D195" s="5" t="s">
        <v>33</v>
      </c>
      <c r="E195" s="5" t="s">
        <v>7</v>
      </c>
      <c r="F195" s="6">
        <v>19.212</v>
      </c>
      <c r="G195" s="6">
        <v>16.042020000000001</v>
      </c>
      <c r="H195" s="6">
        <v>0</v>
      </c>
      <c r="I195" s="6">
        <v>16.042020000000001</v>
      </c>
      <c r="J195" t="str">
        <f t="shared" ref="J195:J258" si="3">A195&amp;D195</f>
        <v>EDGKX-TG2511GRT</v>
      </c>
      <c r="K195" t="str">
        <f>IF((VLOOKUP(J195,mdc!A:V,22,FALSE)=""),"non Collabo","collabo")</f>
        <v>collabo</v>
      </c>
      <c r="L195" t="str" cm="1">
        <f t="array" ref="L195">IFERROR(_xlfn.IFS(G195&lt;0,"shortage",H195&lt;0,"shortage",I195&lt;0,"shortage"),"ok")</f>
        <v>ok</v>
      </c>
    </row>
    <row r="196" spans="1:12" hidden="1" x14ac:dyDescent="0.35">
      <c r="A196" s="5" t="s">
        <v>9</v>
      </c>
      <c r="B196" s="5" t="s">
        <v>25</v>
      </c>
      <c r="C196" s="5" t="s">
        <v>1580</v>
      </c>
      <c r="D196" s="5" t="s">
        <v>33</v>
      </c>
      <c r="E196" s="5" t="s">
        <v>1566</v>
      </c>
      <c r="F196" s="6">
        <v>19.212</v>
      </c>
      <c r="G196" s="6">
        <v>16.042020000000001</v>
      </c>
      <c r="H196" s="6"/>
      <c r="I196" s="6">
        <v>16.042020000000001</v>
      </c>
      <c r="J196" t="str">
        <f t="shared" si="3"/>
        <v>EDGKX-TG2511GRT</v>
      </c>
      <c r="K196" t="str">
        <f>IF((VLOOKUP(J196,mdc!A:V,22,FALSE)=""),"non Collabo","collabo")</f>
        <v>collabo</v>
      </c>
      <c r="L196" t="str" cm="1">
        <f t="array" ref="L196">IFERROR(_xlfn.IFS(G196&lt;0,"shortage",H196&lt;0,"shortage",I196&lt;0,"shortage"),"ok")</f>
        <v>ok</v>
      </c>
    </row>
    <row r="197" spans="1:12" ht="15" hidden="1" thickBot="1" x14ac:dyDescent="0.4">
      <c r="A197" s="5" t="s">
        <v>9</v>
      </c>
      <c r="B197" s="5" t="s">
        <v>25</v>
      </c>
      <c r="C197" s="5" t="s">
        <v>1580</v>
      </c>
      <c r="D197" s="7" t="s">
        <v>33</v>
      </c>
      <c r="E197" s="7" t="s">
        <v>8</v>
      </c>
      <c r="F197" s="8">
        <v>0</v>
      </c>
      <c r="G197" s="8">
        <v>0</v>
      </c>
      <c r="H197" s="8">
        <v>0</v>
      </c>
      <c r="I197" s="8">
        <v>0</v>
      </c>
      <c r="J197" t="str">
        <f t="shared" si="3"/>
        <v>EDGKX-TG2511GRT</v>
      </c>
      <c r="K197" t="str">
        <f>IF((VLOOKUP(J197,mdc!A:V,22,FALSE)=""),"non Collabo","collabo")</f>
        <v>collabo</v>
      </c>
    </row>
    <row r="198" spans="1:12" hidden="1" x14ac:dyDescent="0.35">
      <c r="A198" s="5" t="s">
        <v>9</v>
      </c>
      <c r="B198" s="5" t="s">
        <v>25</v>
      </c>
      <c r="C198" s="5" t="s">
        <v>1580</v>
      </c>
      <c r="D198" s="3" t="s">
        <v>35</v>
      </c>
      <c r="E198" s="3" t="s">
        <v>5</v>
      </c>
      <c r="F198" s="4"/>
      <c r="G198" s="4">
        <v>450</v>
      </c>
      <c r="H198" s="4">
        <v>0</v>
      </c>
      <c r="I198" s="4"/>
      <c r="J198" t="str">
        <f t="shared" si="3"/>
        <v>EDGKX-TG6851GRB</v>
      </c>
      <c r="K198" t="str">
        <f>IF((VLOOKUP(J198,mdc!A:V,22,FALSE)=""),"non Collabo","collabo")</f>
        <v>collabo</v>
      </c>
      <c r="L198" t="str" cm="1">
        <f t="array" ref="L198">IFERROR(_xlfn.IFS(G198&lt;0,"shortage",H198&lt;0,"shortage",I198&lt;0,"shortage"),"ok")</f>
        <v>ok</v>
      </c>
    </row>
    <row r="199" spans="1:12" hidden="1" x14ac:dyDescent="0.35">
      <c r="A199" s="5" t="s">
        <v>9</v>
      </c>
      <c r="B199" s="5" t="s">
        <v>25</v>
      </c>
      <c r="C199" s="5" t="s">
        <v>1580</v>
      </c>
      <c r="D199" s="5" t="s">
        <v>35</v>
      </c>
      <c r="E199" s="5" t="s">
        <v>1565</v>
      </c>
      <c r="F199" s="6"/>
      <c r="G199" s="6">
        <v>450</v>
      </c>
      <c r="H199" s="6"/>
      <c r="I199" s="6"/>
      <c r="J199" t="str">
        <f t="shared" si="3"/>
        <v>EDGKX-TG6851GRB</v>
      </c>
      <c r="K199" t="str">
        <f>IF((VLOOKUP(J199,mdc!A:V,22,FALSE)=""),"non Collabo","collabo")</f>
        <v>collabo</v>
      </c>
      <c r="L199" t="str" cm="1">
        <f t="array" ref="L199">IFERROR(_xlfn.IFS(G199&lt;0,"shortage",H199&lt;0,"shortage",I199&lt;0,"shortage"),"ok")</f>
        <v>ok</v>
      </c>
    </row>
    <row r="200" spans="1:12" hidden="1" x14ac:dyDescent="0.35">
      <c r="A200" s="5" t="s">
        <v>9</v>
      </c>
      <c r="B200" s="5" t="s">
        <v>25</v>
      </c>
      <c r="C200" s="5" t="s">
        <v>1580</v>
      </c>
      <c r="D200" s="5" t="s">
        <v>35</v>
      </c>
      <c r="E200" s="5" t="s">
        <v>6</v>
      </c>
      <c r="F200" s="6"/>
      <c r="G200" s="6">
        <v>0</v>
      </c>
      <c r="H200" s="6">
        <v>0</v>
      </c>
      <c r="I200" s="6"/>
      <c r="J200" t="str">
        <f t="shared" si="3"/>
        <v>EDGKX-TG6851GRB</v>
      </c>
      <c r="K200" t="str">
        <f>IF((VLOOKUP(J200,mdc!A:V,22,FALSE)=""),"non Collabo","collabo")</f>
        <v>collabo</v>
      </c>
      <c r="L200" t="str" cm="1">
        <f t="array" ref="L200">IFERROR(_xlfn.IFS(G200&lt;0,"shortage",H200&lt;0,"shortage",I200&lt;0,"shortage"),"ok")</f>
        <v>ok</v>
      </c>
    </row>
    <row r="201" spans="1:12" hidden="1" x14ac:dyDescent="0.35">
      <c r="A201" s="5" t="s">
        <v>9</v>
      </c>
      <c r="B201" s="5" t="s">
        <v>25</v>
      </c>
      <c r="C201" s="5" t="s">
        <v>1580</v>
      </c>
      <c r="D201" s="5" t="s">
        <v>35</v>
      </c>
      <c r="E201" s="5" t="s">
        <v>2318</v>
      </c>
      <c r="F201" s="6"/>
      <c r="G201" s="6">
        <v>100</v>
      </c>
      <c r="H201" s="6" t="s">
        <v>1640</v>
      </c>
      <c r="I201" s="6"/>
      <c r="J201" t="str">
        <f t="shared" si="3"/>
        <v>EDGKX-TG6851GRB</v>
      </c>
      <c r="K201" t="str">
        <f>IF((VLOOKUP(J201,mdc!A:V,22,FALSE)=""),"non Collabo","collabo")</f>
        <v>collabo</v>
      </c>
      <c r="L201" t="str" cm="1">
        <f t="array" ref="L201">IFERROR(_xlfn.IFS(G201&lt;0,"shortage",H201&lt;0,"shortage",I201&lt;0,"shortage"),"ok")</f>
        <v>ok</v>
      </c>
    </row>
    <row r="202" spans="1:12" hidden="1" x14ac:dyDescent="0.35">
      <c r="A202" s="5" t="s">
        <v>9</v>
      </c>
      <c r="B202" s="5" t="s">
        <v>25</v>
      </c>
      <c r="C202" s="5" t="s">
        <v>1580</v>
      </c>
      <c r="D202" s="5" t="s">
        <v>35</v>
      </c>
      <c r="E202" s="5" t="s">
        <v>7</v>
      </c>
      <c r="F202" s="6"/>
      <c r="G202" s="6">
        <v>9.3510000000000009</v>
      </c>
      <c r="H202" s="6">
        <v>0</v>
      </c>
      <c r="I202" s="6"/>
      <c r="J202" t="str">
        <f t="shared" si="3"/>
        <v>EDGKX-TG6851GRB</v>
      </c>
      <c r="K202" t="str">
        <f>IF((VLOOKUP(J202,mdc!A:V,22,FALSE)=""),"non Collabo","collabo")</f>
        <v>collabo</v>
      </c>
      <c r="L202" t="str" cm="1">
        <f t="array" ref="L202">IFERROR(_xlfn.IFS(G202&lt;0,"shortage",H202&lt;0,"shortage",I202&lt;0,"shortage"),"ok")</f>
        <v>ok</v>
      </c>
    </row>
    <row r="203" spans="1:12" hidden="1" x14ac:dyDescent="0.35">
      <c r="A203" s="5" t="s">
        <v>9</v>
      </c>
      <c r="B203" s="5" t="s">
        <v>25</v>
      </c>
      <c r="C203" s="5" t="s">
        <v>1580</v>
      </c>
      <c r="D203" s="5" t="s">
        <v>35</v>
      </c>
      <c r="E203" s="5" t="s">
        <v>1566</v>
      </c>
      <c r="F203" s="6"/>
      <c r="G203" s="6">
        <v>9.3510000000000009</v>
      </c>
      <c r="H203" s="6"/>
      <c r="I203" s="6"/>
      <c r="J203" t="str">
        <f t="shared" si="3"/>
        <v>EDGKX-TG6851GRB</v>
      </c>
      <c r="K203" t="str">
        <f>IF((VLOOKUP(J203,mdc!A:V,22,FALSE)=""),"non Collabo","collabo")</f>
        <v>collabo</v>
      </c>
      <c r="L203" t="str" cm="1">
        <f t="array" ref="L203">IFERROR(_xlfn.IFS(G203&lt;0,"shortage",H203&lt;0,"shortage",I203&lt;0,"shortage"),"ok")</f>
        <v>ok</v>
      </c>
    </row>
    <row r="204" spans="1:12" ht="15" hidden="1" thickBot="1" x14ac:dyDescent="0.4">
      <c r="A204" s="5" t="s">
        <v>9</v>
      </c>
      <c r="B204" s="5" t="s">
        <v>25</v>
      </c>
      <c r="C204" s="5" t="s">
        <v>1580</v>
      </c>
      <c r="D204" s="7" t="s">
        <v>35</v>
      </c>
      <c r="E204" s="7" t="s">
        <v>8</v>
      </c>
      <c r="F204" s="8"/>
      <c r="G204" s="8">
        <v>0</v>
      </c>
      <c r="H204" s="8">
        <v>0</v>
      </c>
      <c r="I204" s="8"/>
      <c r="J204" t="str">
        <f t="shared" si="3"/>
        <v>EDGKX-TG6851GRB</v>
      </c>
      <c r="K204" t="str">
        <f>IF((VLOOKUP(J204,mdc!A:V,22,FALSE)=""),"non Collabo","collabo")</f>
        <v>collabo</v>
      </c>
    </row>
    <row r="205" spans="1:12" hidden="1" x14ac:dyDescent="0.35">
      <c r="A205" s="5" t="s">
        <v>9</v>
      </c>
      <c r="B205" s="5" t="s">
        <v>25</v>
      </c>
      <c r="C205" s="5" t="s">
        <v>1580</v>
      </c>
      <c r="D205" s="3" t="s">
        <v>36</v>
      </c>
      <c r="E205" s="3" t="s">
        <v>5</v>
      </c>
      <c r="F205" s="4"/>
      <c r="G205" s="4">
        <v>450</v>
      </c>
      <c r="H205" s="4"/>
      <c r="I205" s="4"/>
      <c r="J205" t="str">
        <f t="shared" si="3"/>
        <v>EDGKX-TG6851GRM</v>
      </c>
      <c r="K205" t="str">
        <f>IF((VLOOKUP(J205,mdc!A:V,22,FALSE)=""),"non Collabo","collabo")</f>
        <v>collabo</v>
      </c>
      <c r="L205" t="str" cm="1">
        <f t="array" ref="L205">IFERROR(_xlfn.IFS(G205&lt;0,"shortage",H205&lt;0,"shortage",I205&lt;0,"shortage"),"ok")</f>
        <v>ok</v>
      </c>
    </row>
    <row r="206" spans="1:12" hidden="1" x14ac:dyDescent="0.35">
      <c r="A206" s="5" t="s">
        <v>9</v>
      </c>
      <c r="B206" s="5" t="s">
        <v>25</v>
      </c>
      <c r="C206" s="5" t="s">
        <v>1580</v>
      </c>
      <c r="D206" s="5" t="s">
        <v>36</v>
      </c>
      <c r="E206" s="5" t="s">
        <v>1565</v>
      </c>
      <c r="F206" s="6"/>
      <c r="G206" s="6">
        <v>450</v>
      </c>
      <c r="H206" s="6"/>
      <c r="I206" s="6"/>
      <c r="J206" t="str">
        <f t="shared" si="3"/>
        <v>EDGKX-TG6851GRM</v>
      </c>
      <c r="K206" t="str">
        <f>IF((VLOOKUP(J206,mdc!A:V,22,FALSE)=""),"non Collabo","collabo")</f>
        <v>collabo</v>
      </c>
      <c r="L206" t="str" cm="1">
        <f t="array" ref="L206">IFERROR(_xlfn.IFS(G206&lt;0,"shortage",H206&lt;0,"shortage",I206&lt;0,"shortage"),"ok")</f>
        <v>ok</v>
      </c>
    </row>
    <row r="207" spans="1:12" hidden="1" x14ac:dyDescent="0.35">
      <c r="A207" s="5" t="s">
        <v>9</v>
      </c>
      <c r="B207" s="5" t="s">
        <v>25</v>
      </c>
      <c r="C207" s="5" t="s">
        <v>1580</v>
      </c>
      <c r="D207" s="5" t="s">
        <v>36</v>
      </c>
      <c r="E207" s="5" t="s">
        <v>6</v>
      </c>
      <c r="F207" s="6"/>
      <c r="G207" s="6">
        <v>0</v>
      </c>
      <c r="H207" s="6"/>
      <c r="I207" s="6"/>
      <c r="J207" t="str">
        <f t="shared" si="3"/>
        <v>EDGKX-TG6851GRM</v>
      </c>
      <c r="K207" t="str">
        <f>IF((VLOOKUP(J207,mdc!A:V,22,FALSE)=""),"non Collabo","collabo")</f>
        <v>collabo</v>
      </c>
      <c r="L207" t="str" cm="1">
        <f t="array" ref="L207">IFERROR(_xlfn.IFS(G207&lt;0,"shortage",H207&lt;0,"shortage",I207&lt;0,"shortage"),"ok")</f>
        <v>ok</v>
      </c>
    </row>
    <row r="208" spans="1:12" hidden="1" x14ac:dyDescent="0.35">
      <c r="A208" s="5" t="s">
        <v>9</v>
      </c>
      <c r="B208" s="5" t="s">
        <v>25</v>
      </c>
      <c r="C208" s="5" t="s">
        <v>1580</v>
      </c>
      <c r="D208" s="5" t="s">
        <v>36</v>
      </c>
      <c r="E208" s="5" t="s">
        <v>2318</v>
      </c>
      <c r="F208" s="6"/>
      <c r="G208" s="6">
        <v>100</v>
      </c>
      <c r="H208" s="6"/>
      <c r="I208" s="6"/>
      <c r="J208" t="str">
        <f t="shared" si="3"/>
        <v>EDGKX-TG6851GRM</v>
      </c>
      <c r="K208" t="str">
        <f>IF((VLOOKUP(J208,mdc!A:V,22,FALSE)=""),"non Collabo","collabo")</f>
        <v>collabo</v>
      </c>
      <c r="L208" t="str" cm="1">
        <f t="array" ref="L208">IFERROR(_xlfn.IFS(G208&lt;0,"shortage",H208&lt;0,"shortage",I208&lt;0,"shortage"),"ok")</f>
        <v>ok</v>
      </c>
    </row>
    <row r="209" spans="1:12" hidden="1" x14ac:dyDescent="0.35">
      <c r="A209" s="5" t="s">
        <v>9</v>
      </c>
      <c r="B209" s="5" t="s">
        <v>25</v>
      </c>
      <c r="C209" s="5" t="s">
        <v>1580</v>
      </c>
      <c r="D209" s="5" t="s">
        <v>36</v>
      </c>
      <c r="E209" s="5" t="s">
        <v>7</v>
      </c>
      <c r="F209" s="6"/>
      <c r="G209" s="6">
        <v>9.3510000000000009</v>
      </c>
      <c r="H209" s="6"/>
      <c r="I209" s="6"/>
      <c r="J209" t="str">
        <f t="shared" si="3"/>
        <v>EDGKX-TG6851GRM</v>
      </c>
      <c r="K209" t="str">
        <f>IF((VLOOKUP(J209,mdc!A:V,22,FALSE)=""),"non Collabo","collabo")</f>
        <v>collabo</v>
      </c>
      <c r="L209" t="str" cm="1">
        <f t="array" ref="L209">IFERROR(_xlfn.IFS(G209&lt;0,"shortage",H209&lt;0,"shortage",I209&lt;0,"shortage"),"ok")</f>
        <v>ok</v>
      </c>
    </row>
    <row r="210" spans="1:12" hidden="1" x14ac:dyDescent="0.35">
      <c r="A210" s="5" t="s">
        <v>9</v>
      </c>
      <c r="B210" s="5" t="s">
        <v>25</v>
      </c>
      <c r="C210" s="5" t="s">
        <v>1580</v>
      </c>
      <c r="D210" s="5" t="s">
        <v>36</v>
      </c>
      <c r="E210" s="5" t="s">
        <v>1566</v>
      </c>
      <c r="F210" s="6"/>
      <c r="G210" s="6">
        <v>9.3510000000000009</v>
      </c>
      <c r="H210" s="6"/>
      <c r="I210" s="6"/>
      <c r="J210" t="str">
        <f t="shared" si="3"/>
        <v>EDGKX-TG6851GRM</v>
      </c>
      <c r="K210" t="str">
        <f>IF((VLOOKUP(J210,mdc!A:V,22,FALSE)=""),"non Collabo","collabo")</f>
        <v>collabo</v>
      </c>
      <c r="L210" t="str" cm="1">
        <f t="array" ref="L210">IFERROR(_xlfn.IFS(G210&lt;0,"shortage",H210&lt;0,"shortage",I210&lt;0,"shortage"),"ok")</f>
        <v>ok</v>
      </c>
    </row>
    <row r="211" spans="1:12" ht="15" hidden="1" thickBot="1" x14ac:dyDescent="0.4">
      <c r="A211" s="5" t="s">
        <v>9</v>
      </c>
      <c r="B211" s="5" t="s">
        <v>25</v>
      </c>
      <c r="C211" s="5" t="s">
        <v>1580</v>
      </c>
      <c r="D211" s="7" t="s">
        <v>36</v>
      </c>
      <c r="E211" s="7" t="s">
        <v>8</v>
      </c>
      <c r="F211" s="8"/>
      <c r="G211" s="8">
        <v>0</v>
      </c>
      <c r="H211" s="8"/>
      <c r="I211" s="8"/>
      <c r="J211" t="str">
        <f t="shared" si="3"/>
        <v>EDGKX-TG6851GRM</v>
      </c>
      <c r="K211" t="str">
        <f>IF((VLOOKUP(J211,mdc!A:V,22,FALSE)=""),"non Collabo","collabo")</f>
        <v>collabo</v>
      </c>
    </row>
    <row r="212" spans="1:12" hidden="1" x14ac:dyDescent="0.35">
      <c r="A212" s="5" t="s">
        <v>9</v>
      </c>
      <c r="B212" s="5" t="s">
        <v>25</v>
      </c>
      <c r="C212" s="5" t="s">
        <v>1580</v>
      </c>
      <c r="D212" s="3" t="s">
        <v>37</v>
      </c>
      <c r="E212" s="3" t="s">
        <v>5</v>
      </c>
      <c r="F212" s="4"/>
      <c r="G212" s="4"/>
      <c r="H212" s="4">
        <v>0</v>
      </c>
      <c r="I212" s="4">
        <v>450</v>
      </c>
      <c r="J212" t="str">
        <f t="shared" si="3"/>
        <v>EDGKX-TG6852GRB</v>
      </c>
      <c r="K212" t="str">
        <f>IF((VLOOKUP(J212,mdc!A:V,22,FALSE)=""),"non Collabo","collabo")</f>
        <v>collabo</v>
      </c>
      <c r="L212" t="str" cm="1">
        <f t="array" ref="L212">IFERROR(_xlfn.IFS(G212&lt;0,"shortage",H212&lt;0,"shortage",I212&lt;0,"shortage"),"ok")</f>
        <v>ok</v>
      </c>
    </row>
    <row r="213" spans="1:12" hidden="1" x14ac:dyDescent="0.35">
      <c r="A213" s="5" t="s">
        <v>9</v>
      </c>
      <c r="B213" s="5" t="s">
        <v>25</v>
      </c>
      <c r="C213" s="5" t="s">
        <v>1580</v>
      </c>
      <c r="D213" s="5" t="s">
        <v>37</v>
      </c>
      <c r="E213" s="5" t="s">
        <v>1565</v>
      </c>
      <c r="F213" s="6"/>
      <c r="G213" s="6"/>
      <c r="H213" s="6"/>
      <c r="I213" s="6">
        <v>450</v>
      </c>
      <c r="J213" t="str">
        <f t="shared" si="3"/>
        <v>EDGKX-TG6852GRB</v>
      </c>
      <c r="K213" t="str">
        <f>IF((VLOOKUP(J213,mdc!A:V,22,FALSE)=""),"non Collabo","collabo")</f>
        <v>collabo</v>
      </c>
      <c r="L213" t="str" cm="1">
        <f t="array" ref="L213">IFERROR(_xlfn.IFS(G213&lt;0,"shortage",H213&lt;0,"shortage",I213&lt;0,"shortage"),"ok")</f>
        <v>ok</v>
      </c>
    </row>
    <row r="214" spans="1:12" hidden="1" x14ac:dyDescent="0.35">
      <c r="A214" s="5" t="s">
        <v>9</v>
      </c>
      <c r="B214" s="5" t="s">
        <v>25</v>
      </c>
      <c r="C214" s="5" t="s">
        <v>1580</v>
      </c>
      <c r="D214" s="5" t="s">
        <v>37</v>
      </c>
      <c r="E214" s="5" t="s">
        <v>6</v>
      </c>
      <c r="F214" s="6"/>
      <c r="G214" s="6"/>
      <c r="H214" s="6">
        <v>0</v>
      </c>
      <c r="I214" s="6">
        <v>0</v>
      </c>
      <c r="J214" t="str">
        <f t="shared" si="3"/>
        <v>EDGKX-TG6852GRB</v>
      </c>
      <c r="K214" t="str">
        <f>IF((VLOOKUP(J214,mdc!A:V,22,FALSE)=""),"non Collabo","collabo")</f>
        <v>collabo</v>
      </c>
      <c r="L214" t="str" cm="1">
        <f t="array" ref="L214">IFERROR(_xlfn.IFS(G214&lt;0,"shortage",H214&lt;0,"shortage",I214&lt;0,"shortage"),"ok")</f>
        <v>ok</v>
      </c>
    </row>
    <row r="215" spans="1:12" hidden="1" x14ac:dyDescent="0.35">
      <c r="A215" s="5" t="s">
        <v>9</v>
      </c>
      <c r="B215" s="5" t="s">
        <v>25</v>
      </c>
      <c r="C215" s="5" t="s">
        <v>1580</v>
      </c>
      <c r="D215" s="5" t="s">
        <v>37</v>
      </c>
      <c r="E215" s="5" t="s">
        <v>2318</v>
      </c>
      <c r="F215" s="6"/>
      <c r="G215" s="6"/>
      <c r="H215" s="6" t="s">
        <v>1640</v>
      </c>
      <c r="I215" s="6">
        <v>100</v>
      </c>
      <c r="J215" t="str">
        <f t="shared" si="3"/>
        <v>EDGKX-TG6852GRB</v>
      </c>
      <c r="K215" t="str">
        <f>IF((VLOOKUP(J215,mdc!A:V,22,FALSE)=""),"non Collabo","collabo")</f>
        <v>collabo</v>
      </c>
      <c r="L215" t="str" cm="1">
        <f t="array" ref="L215">IFERROR(_xlfn.IFS(G215&lt;0,"shortage",H215&lt;0,"shortage",I215&lt;0,"shortage"),"ok")</f>
        <v>ok</v>
      </c>
    </row>
    <row r="216" spans="1:12" hidden="1" x14ac:dyDescent="0.35">
      <c r="A216" s="5" t="s">
        <v>9</v>
      </c>
      <c r="B216" s="5" t="s">
        <v>25</v>
      </c>
      <c r="C216" s="5" t="s">
        <v>1580</v>
      </c>
      <c r="D216" s="5" t="s">
        <v>37</v>
      </c>
      <c r="E216" s="5" t="s">
        <v>7</v>
      </c>
      <c r="F216" s="6"/>
      <c r="G216" s="6"/>
      <c r="H216" s="6">
        <v>0</v>
      </c>
      <c r="I216" s="6">
        <v>15.2415</v>
      </c>
      <c r="J216" t="str">
        <f t="shared" si="3"/>
        <v>EDGKX-TG6852GRB</v>
      </c>
      <c r="K216" t="str">
        <f>IF((VLOOKUP(J216,mdc!A:V,22,FALSE)=""),"non Collabo","collabo")</f>
        <v>collabo</v>
      </c>
      <c r="L216" t="str" cm="1">
        <f t="array" ref="L216">IFERROR(_xlfn.IFS(G216&lt;0,"shortage",H216&lt;0,"shortage",I216&lt;0,"shortage"),"ok")</f>
        <v>ok</v>
      </c>
    </row>
    <row r="217" spans="1:12" hidden="1" x14ac:dyDescent="0.35">
      <c r="A217" s="5" t="s">
        <v>9</v>
      </c>
      <c r="B217" s="5" t="s">
        <v>25</v>
      </c>
      <c r="C217" s="5" t="s">
        <v>1580</v>
      </c>
      <c r="D217" s="5" t="s">
        <v>37</v>
      </c>
      <c r="E217" s="5" t="s">
        <v>1566</v>
      </c>
      <c r="F217" s="6"/>
      <c r="G217" s="6"/>
      <c r="H217" s="6"/>
      <c r="I217" s="6">
        <v>15.2415</v>
      </c>
      <c r="J217" t="str">
        <f t="shared" si="3"/>
        <v>EDGKX-TG6852GRB</v>
      </c>
      <c r="K217" t="str">
        <f>IF((VLOOKUP(J217,mdc!A:V,22,FALSE)=""),"non Collabo","collabo")</f>
        <v>collabo</v>
      </c>
      <c r="L217" t="str" cm="1">
        <f t="array" ref="L217">IFERROR(_xlfn.IFS(G217&lt;0,"shortage",H217&lt;0,"shortage",I217&lt;0,"shortage"),"ok")</f>
        <v>ok</v>
      </c>
    </row>
    <row r="218" spans="1:12" ht="15" hidden="1" thickBot="1" x14ac:dyDescent="0.4">
      <c r="A218" s="5" t="s">
        <v>9</v>
      </c>
      <c r="B218" s="5" t="s">
        <v>25</v>
      </c>
      <c r="C218" s="5" t="s">
        <v>1580</v>
      </c>
      <c r="D218" s="7" t="s">
        <v>37</v>
      </c>
      <c r="E218" s="7" t="s">
        <v>8</v>
      </c>
      <c r="F218" s="8"/>
      <c r="G218" s="8"/>
      <c r="H218" s="8">
        <v>0</v>
      </c>
      <c r="I218" s="8">
        <v>0</v>
      </c>
      <c r="J218" t="str">
        <f t="shared" si="3"/>
        <v>EDGKX-TG6852GRB</v>
      </c>
      <c r="K218" t="str">
        <f>IF((VLOOKUP(J218,mdc!A:V,22,FALSE)=""),"non Collabo","collabo")</f>
        <v>collabo</v>
      </c>
    </row>
    <row r="219" spans="1:12" hidden="1" x14ac:dyDescent="0.35">
      <c r="A219" s="5" t="s">
        <v>9</v>
      </c>
      <c r="B219" s="5" t="s">
        <v>25</v>
      </c>
      <c r="C219" s="5" t="s">
        <v>1580</v>
      </c>
      <c r="D219" s="3" t="s">
        <v>39</v>
      </c>
      <c r="E219" s="3" t="s">
        <v>5</v>
      </c>
      <c r="F219" s="4">
        <v>1200</v>
      </c>
      <c r="G219" s="4">
        <v>801</v>
      </c>
      <c r="H219" s="4">
        <v>0</v>
      </c>
      <c r="I219" s="4"/>
      <c r="J219" t="str">
        <f t="shared" si="3"/>
        <v>EDGKX-TGB610GRB</v>
      </c>
      <c r="K219" t="str">
        <f>IF((VLOOKUP(J219,mdc!A:V,22,FALSE)=""),"non Collabo","collabo")</f>
        <v>collabo</v>
      </c>
      <c r="L219" t="str" cm="1">
        <f t="array" ref="L219">IFERROR(_xlfn.IFS(G219&lt;0,"shortage",H219&lt;0,"shortage",I219&lt;0,"shortage"),"ok")</f>
        <v>ok</v>
      </c>
    </row>
    <row r="220" spans="1:12" hidden="1" x14ac:dyDescent="0.35">
      <c r="A220" s="5" t="s">
        <v>9</v>
      </c>
      <c r="B220" s="5" t="s">
        <v>25</v>
      </c>
      <c r="C220" s="5" t="s">
        <v>1580</v>
      </c>
      <c r="D220" s="5" t="s">
        <v>39</v>
      </c>
      <c r="E220" s="5" t="s">
        <v>1565</v>
      </c>
      <c r="F220" s="6">
        <v>1200</v>
      </c>
      <c r="G220" s="6">
        <v>801</v>
      </c>
      <c r="H220" s="6"/>
      <c r="I220" s="6"/>
      <c r="J220" t="str">
        <f t="shared" si="3"/>
        <v>EDGKX-TGB610GRB</v>
      </c>
      <c r="K220" t="str">
        <f>IF((VLOOKUP(J220,mdc!A:V,22,FALSE)=""),"non Collabo","collabo")</f>
        <v>collabo</v>
      </c>
      <c r="L220" t="str" cm="1">
        <f t="array" ref="L220">IFERROR(_xlfn.IFS(G220&lt;0,"shortage",H220&lt;0,"shortage",I220&lt;0,"shortage"),"ok")</f>
        <v>ok</v>
      </c>
    </row>
    <row r="221" spans="1:12" hidden="1" x14ac:dyDescent="0.35">
      <c r="A221" s="5" t="s">
        <v>9</v>
      </c>
      <c r="B221" s="5" t="s">
        <v>25</v>
      </c>
      <c r="C221" s="5" t="s">
        <v>1580</v>
      </c>
      <c r="D221" s="5" t="s">
        <v>39</v>
      </c>
      <c r="E221" s="5" t="s">
        <v>6</v>
      </c>
      <c r="F221" s="6">
        <v>0</v>
      </c>
      <c r="G221" s="6">
        <v>0</v>
      </c>
      <c r="H221" s="6">
        <v>0</v>
      </c>
      <c r="I221" s="6"/>
      <c r="J221" t="str">
        <f t="shared" si="3"/>
        <v>EDGKX-TGB610GRB</v>
      </c>
      <c r="K221" t="str">
        <f>IF((VLOOKUP(J221,mdc!A:V,22,FALSE)=""),"non Collabo","collabo")</f>
        <v>collabo</v>
      </c>
      <c r="L221" t="str" cm="1">
        <f t="array" ref="L221">IFERROR(_xlfn.IFS(G221&lt;0,"shortage",H221&lt;0,"shortage",I221&lt;0,"shortage"),"ok")</f>
        <v>ok</v>
      </c>
    </row>
    <row r="222" spans="1:12" hidden="1" x14ac:dyDescent="0.35">
      <c r="A222" s="5" t="s">
        <v>9</v>
      </c>
      <c r="B222" s="5" t="s">
        <v>25</v>
      </c>
      <c r="C222" s="5" t="s">
        <v>1580</v>
      </c>
      <c r="D222" s="5" t="s">
        <v>39</v>
      </c>
      <c r="E222" s="5" t="s">
        <v>2318</v>
      </c>
      <c r="F222" s="6">
        <v>100</v>
      </c>
      <c r="G222" s="6">
        <v>100</v>
      </c>
      <c r="H222" s="6" t="s">
        <v>1640</v>
      </c>
      <c r="I222" s="6"/>
      <c r="J222" t="str">
        <f t="shared" si="3"/>
        <v>EDGKX-TGB610GRB</v>
      </c>
      <c r="K222" t="str">
        <f>IF((VLOOKUP(J222,mdc!A:V,22,FALSE)=""),"non Collabo","collabo")</f>
        <v>collabo</v>
      </c>
      <c r="L222" t="str" cm="1">
        <f t="array" ref="L222">IFERROR(_xlfn.IFS(G222&lt;0,"shortage",H222&lt;0,"shortage",I222&lt;0,"shortage"),"ok")</f>
        <v>ok</v>
      </c>
    </row>
    <row r="223" spans="1:12" hidden="1" x14ac:dyDescent="0.35">
      <c r="A223" s="5" t="s">
        <v>9</v>
      </c>
      <c r="B223" s="5" t="s">
        <v>25</v>
      </c>
      <c r="C223" s="5" t="s">
        <v>1580</v>
      </c>
      <c r="D223" s="5" t="s">
        <v>39</v>
      </c>
      <c r="E223" s="5" t="s">
        <v>7</v>
      </c>
      <c r="F223" s="6">
        <v>15.252000000000001</v>
      </c>
      <c r="G223" s="6">
        <v>10.180709999999999</v>
      </c>
      <c r="H223" s="6">
        <v>0</v>
      </c>
      <c r="I223" s="6"/>
      <c r="J223" t="str">
        <f t="shared" si="3"/>
        <v>EDGKX-TGB610GRB</v>
      </c>
      <c r="K223" t="str">
        <f>IF((VLOOKUP(J223,mdc!A:V,22,FALSE)=""),"non Collabo","collabo")</f>
        <v>collabo</v>
      </c>
      <c r="L223" t="str" cm="1">
        <f t="array" ref="L223">IFERROR(_xlfn.IFS(G223&lt;0,"shortage",H223&lt;0,"shortage",I223&lt;0,"shortage"),"ok")</f>
        <v>ok</v>
      </c>
    </row>
    <row r="224" spans="1:12" hidden="1" x14ac:dyDescent="0.35">
      <c r="A224" s="5" t="s">
        <v>9</v>
      </c>
      <c r="B224" s="5" t="s">
        <v>25</v>
      </c>
      <c r="C224" s="5" t="s">
        <v>1580</v>
      </c>
      <c r="D224" s="5" t="s">
        <v>39</v>
      </c>
      <c r="E224" s="5" t="s">
        <v>1566</v>
      </c>
      <c r="F224" s="6">
        <v>15.252000000000001</v>
      </c>
      <c r="G224" s="6">
        <v>10.180709999999999</v>
      </c>
      <c r="H224" s="6"/>
      <c r="I224" s="6"/>
      <c r="J224" t="str">
        <f t="shared" si="3"/>
        <v>EDGKX-TGB610GRB</v>
      </c>
      <c r="K224" t="str">
        <f>IF((VLOOKUP(J224,mdc!A:V,22,FALSE)=""),"non Collabo","collabo")</f>
        <v>collabo</v>
      </c>
      <c r="L224" t="str" cm="1">
        <f t="array" ref="L224">IFERROR(_xlfn.IFS(G224&lt;0,"shortage",H224&lt;0,"shortage",I224&lt;0,"shortage"),"ok")</f>
        <v>ok</v>
      </c>
    </row>
    <row r="225" spans="1:12" ht="15" hidden="1" thickBot="1" x14ac:dyDescent="0.4">
      <c r="A225" s="5" t="s">
        <v>9</v>
      </c>
      <c r="B225" s="5" t="s">
        <v>25</v>
      </c>
      <c r="C225" s="5" t="s">
        <v>1580</v>
      </c>
      <c r="D225" s="7" t="s">
        <v>39</v>
      </c>
      <c r="E225" s="7" t="s">
        <v>8</v>
      </c>
      <c r="F225" s="8">
        <v>0</v>
      </c>
      <c r="G225" s="8">
        <v>0</v>
      </c>
      <c r="H225" s="8">
        <v>0</v>
      </c>
      <c r="I225" s="8"/>
      <c r="J225" t="str">
        <f t="shared" si="3"/>
        <v>EDGKX-TGB610GRB</v>
      </c>
      <c r="K225" t="str">
        <f>IF((VLOOKUP(J225,mdc!A:V,22,FALSE)=""),"non Collabo","collabo")</f>
        <v>collabo</v>
      </c>
    </row>
    <row r="226" spans="1:12" hidden="1" x14ac:dyDescent="0.35">
      <c r="A226" s="5" t="s">
        <v>9</v>
      </c>
      <c r="B226" s="5" t="s">
        <v>25</v>
      </c>
      <c r="C226" s="5" t="s">
        <v>1580</v>
      </c>
      <c r="D226" s="3" t="s">
        <v>40</v>
      </c>
      <c r="E226" s="3" t="s">
        <v>5</v>
      </c>
      <c r="F226" s="4"/>
      <c r="G226" s="4">
        <v>801</v>
      </c>
      <c r="H226" s="4">
        <v>0</v>
      </c>
      <c r="I226" s="4"/>
      <c r="J226" t="str">
        <f t="shared" si="3"/>
        <v>EDGKX-TGB610GRR</v>
      </c>
      <c r="K226" t="str">
        <f>IF((VLOOKUP(J226,mdc!A:V,22,FALSE)=""),"non Collabo","collabo")</f>
        <v>collabo</v>
      </c>
      <c r="L226" t="str" cm="1">
        <f t="array" ref="L226">IFERROR(_xlfn.IFS(G226&lt;0,"shortage",H226&lt;0,"shortage",I226&lt;0,"shortage"),"ok")</f>
        <v>ok</v>
      </c>
    </row>
    <row r="227" spans="1:12" hidden="1" x14ac:dyDescent="0.35">
      <c r="A227" s="5" t="s">
        <v>9</v>
      </c>
      <c r="B227" s="5" t="s">
        <v>25</v>
      </c>
      <c r="C227" s="5" t="s">
        <v>1580</v>
      </c>
      <c r="D227" s="5" t="s">
        <v>40</v>
      </c>
      <c r="E227" s="5" t="s">
        <v>1565</v>
      </c>
      <c r="F227" s="6"/>
      <c r="G227" s="6">
        <v>801</v>
      </c>
      <c r="H227" s="6"/>
      <c r="I227" s="6"/>
      <c r="J227" t="str">
        <f t="shared" si="3"/>
        <v>EDGKX-TGB610GRR</v>
      </c>
      <c r="K227" t="str">
        <f>IF((VLOOKUP(J227,mdc!A:V,22,FALSE)=""),"non Collabo","collabo")</f>
        <v>collabo</v>
      </c>
      <c r="L227" t="str" cm="1">
        <f t="array" ref="L227">IFERROR(_xlfn.IFS(G227&lt;0,"shortage",H227&lt;0,"shortage",I227&lt;0,"shortage"),"ok")</f>
        <v>ok</v>
      </c>
    </row>
    <row r="228" spans="1:12" hidden="1" x14ac:dyDescent="0.35">
      <c r="A228" s="5" t="s">
        <v>9</v>
      </c>
      <c r="B228" s="5" t="s">
        <v>25</v>
      </c>
      <c r="C228" s="5" t="s">
        <v>1580</v>
      </c>
      <c r="D228" s="5" t="s">
        <v>40</v>
      </c>
      <c r="E228" s="5" t="s">
        <v>6</v>
      </c>
      <c r="F228" s="6"/>
      <c r="G228" s="6">
        <v>0</v>
      </c>
      <c r="H228" s="6">
        <v>0</v>
      </c>
      <c r="I228" s="6"/>
      <c r="J228" t="str">
        <f t="shared" si="3"/>
        <v>EDGKX-TGB610GRR</v>
      </c>
      <c r="K228" t="str">
        <f>IF((VLOOKUP(J228,mdc!A:V,22,FALSE)=""),"non Collabo","collabo")</f>
        <v>collabo</v>
      </c>
      <c r="L228" t="str" cm="1">
        <f t="array" ref="L228">IFERROR(_xlfn.IFS(G228&lt;0,"shortage",H228&lt;0,"shortage",I228&lt;0,"shortage"),"ok")</f>
        <v>ok</v>
      </c>
    </row>
    <row r="229" spans="1:12" hidden="1" x14ac:dyDescent="0.35">
      <c r="A229" s="5" t="s">
        <v>9</v>
      </c>
      <c r="B229" s="5" t="s">
        <v>25</v>
      </c>
      <c r="C229" s="5" t="s">
        <v>1580</v>
      </c>
      <c r="D229" s="5" t="s">
        <v>40</v>
      </c>
      <c r="E229" s="5" t="s">
        <v>2318</v>
      </c>
      <c r="F229" s="6"/>
      <c r="G229" s="6">
        <v>100</v>
      </c>
      <c r="H229" s="6" t="s">
        <v>1640</v>
      </c>
      <c r="I229" s="6"/>
      <c r="J229" t="str">
        <f t="shared" si="3"/>
        <v>EDGKX-TGB610GRR</v>
      </c>
      <c r="K229" t="str">
        <f>IF((VLOOKUP(J229,mdc!A:V,22,FALSE)=""),"non Collabo","collabo")</f>
        <v>collabo</v>
      </c>
      <c r="L229" t="str" cm="1">
        <f t="array" ref="L229">IFERROR(_xlfn.IFS(G229&lt;0,"shortage",H229&lt;0,"shortage",I229&lt;0,"shortage"),"ok")</f>
        <v>ok</v>
      </c>
    </row>
    <row r="230" spans="1:12" hidden="1" x14ac:dyDescent="0.35">
      <c r="A230" s="5" t="s">
        <v>9</v>
      </c>
      <c r="B230" s="5" t="s">
        <v>25</v>
      </c>
      <c r="C230" s="5" t="s">
        <v>1580</v>
      </c>
      <c r="D230" s="5" t="s">
        <v>40</v>
      </c>
      <c r="E230" s="5" t="s">
        <v>7</v>
      </c>
      <c r="F230" s="6"/>
      <c r="G230" s="6">
        <v>10.180709999999999</v>
      </c>
      <c r="H230" s="6">
        <v>0</v>
      </c>
      <c r="I230" s="6"/>
      <c r="J230" t="str">
        <f t="shared" si="3"/>
        <v>EDGKX-TGB610GRR</v>
      </c>
      <c r="K230" t="str">
        <f>IF((VLOOKUP(J230,mdc!A:V,22,FALSE)=""),"non Collabo","collabo")</f>
        <v>collabo</v>
      </c>
      <c r="L230" t="str" cm="1">
        <f t="array" ref="L230">IFERROR(_xlfn.IFS(G230&lt;0,"shortage",H230&lt;0,"shortage",I230&lt;0,"shortage"),"ok")</f>
        <v>ok</v>
      </c>
    </row>
    <row r="231" spans="1:12" hidden="1" x14ac:dyDescent="0.35">
      <c r="A231" s="5" t="s">
        <v>9</v>
      </c>
      <c r="B231" s="5" t="s">
        <v>25</v>
      </c>
      <c r="C231" s="5" t="s">
        <v>1580</v>
      </c>
      <c r="D231" s="5" t="s">
        <v>40</v>
      </c>
      <c r="E231" s="5" t="s">
        <v>1566</v>
      </c>
      <c r="F231" s="6"/>
      <c r="G231" s="6">
        <v>10.180709999999999</v>
      </c>
      <c r="H231" s="6"/>
      <c r="I231" s="6"/>
      <c r="J231" t="str">
        <f t="shared" si="3"/>
        <v>EDGKX-TGB610GRR</v>
      </c>
      <c r="K231" t="str">
        <f>IF((VLOOKUP(J231,mdc!A:V,22,FALSE)=""),"non Collabo","collabo")</f>
        <v>collabo</v>
      </c>
      <c r="L231" t="str" cm="1">
        <f t="array" ref="L231">IFERROR(_xlfn.IFS(G231&lt;0,"shortage",H231&lt;0,"shortage",I231&lt;0,"shortage"),"ok")</f>
        <v>ok</v>
      </c>
    </row>
    <row r="232" spans="1:12" ht="15" hidden="1" thickBot="1" x14ac:dyDescent="0.4">
      <c r="A232" s="5" t="s">
        <v>9</v>
      </c>
      <c r="B232" s="5" t="s">
        <v>25</v>
      </c>
      <c r="C232" s="5" t="s">
        <v>1580</v>
      </c>
      <c r="D232" s="7" t="s">
        <v>40</v>
      </c>
      <c r="E232" s="7" t="s">
        <v>8</v>
      </c>
      <c r="F232" s="8"/>
      <c r="G232" s="8">
        <v>0</v>
      </c>
      <c r="H232" s="8">
        <v>0</v>
      </c>
      <c r="I232" s="8"/>
      <c r="J232" t="str">
        <f t="shared" si="3"/>
        <v>EDGKX-TGB610GRR</v>
      </c>
      <c r="K232" t="str">
        <f>IF((VLOOKUP(J232,mdc!A:V,22,FALSE)=""),"non Collabo","collabo")</f>
        <v>collabo</v>
      </c>
    </row>
    <row r="233" spans="1:12" hidden="1" x14ac:dyDescent="0.35">
      <c r="A233" s="5" t="s">
        <v>9</v>
      </c>
      <c r="B233" s="5" t="s">
        <v>25</v>
      </c>
      <c r="C233" s="5" t="s">
        <v>1580</v>
      </c>
      <c r="D233" s="3" t="s">
        <v>41</v>
      </c>
      <c r="E233" s="3" t="s">
        <v>5</v>
      </c>
      <c r="F233" s="4">
        <v>300</v>
      </c>
      <c r="G233" s="4">
        <v>300</v>
      </c>
      <c r="H233" s="4">
        <v>0</v>
      </c>
      <c r="I233" s="4"/>
      <c r="J233" t="str">
        <f t="shared" si="3"/>
        <v>EDGKX-TGB610GRW</v>
      </c>
      <c r="K233" t="str">
        <f>IF((VLOOKUP(J233,mdc!A:V,22,FALSE)=""),"non Collabo","collabo")</f>
        <v>collabo</v>
      </c>
      <c r="L233" t="str" cm="1">
        <f t="array" ref="L233">IFERROR(_xlfn.IFS(G233&lt;0,"shortage",H233&lt;0,"shortage",I233&lt;0,"shortage"),"ok")</f>
        <v>ok</v>
      </c>
    </row>
    <row r="234" spans="1:12" hidden="1" x14ac:dyDescent="0.35">
      <c r="A234" s="5" t="s">
        <v>9</v>
      </c>
      <c r="B234" s="5" t="s">
        <v>25</v>
      </c>
      <c r="C234" s="5" t="s">
        <v>1580</v>
      </c>
      <c r="D234" s="5" t="s">
        <v>41</v>
      </c>
      <c r="E234" s="5" t="s">
        <v>1565</v>
      </c>
      <c r="F234" s="6">
        <v>300</v>
      </c>
      <c r="G234" s="6">
        <v>300</v>
      </c>
      <c r="H234" s="6"/>
      <c r="I234" s="6"/>
      <c r="J234" t="str">
        <f t="shared" si="3"/>
        <v>EDGKX-TGB610GRW</v>
      </c>
      <c r="K234" t="str">
        <f>IF((VLOOKUP(J234,mdc!A:V,22,FALSE)=""),"non Collabo","collabo")</f>
        <v>collabo</v>
      </c>
      <c r="L234" t="str" cm="1">
        <f t="array" ref="L234">IFERROR(_xlfn.IFS(G234&lt;0,"shortage",H234&lt;0,"shortage",I234&lt;0,"shortage"),"ok")</f>
        <v>ok</v>
      </c>
    </row>
    <row r="235" spans="1:12" hidden="1" x14ac:dyDescent="0.35">
      <c r="A235" s="5" t="s">
        <v>9</v>
      </c>
      <c r="B235" s="5" t="s">
        <v>25</v>
      </c>
      <c r="C235" s="5" t="s">
        <v>1580</v>
      </c>
      <c r="D235" s="5" t="s">
        <v>41</v>
      </c>
      <c r="E235" s="5" t="s">
        <v>6</v>
      </c>
      <c r="F235" s="6">
        <v>0</v>
      </c>
      <c r="G235" s="6">
        <v>0</v>
      </c>
      <c r="H235" s="6">
        <v>0</v>
      </c>
      <c r="I235" s="6"/>
      <c r="J235" t="str">
        <f t="shared" si="3"/>
        <v>EDGKX-TGB610GRW</v>
      </c>
      <c r="K235" t="str">
        <f>IF((VLOOKUP(J235,mdc!A:V,22,FALSE)=""),"non Collabo","collabo")</f>
        <v>collabo</v>
      </c>
      <c r="L235" t="str" cm="1">
        <f t="array" ref="L235">IFERROR(_xlfn.IFS(G235&lt;0,"shortage",H235&lt;0,"shortage",I235&lt;0,"shortage"),"ok")</f>
        <v>ok</v>
      </c>
    </row>
    <row r="236" spans="1:12" hidden="1" x14ac:dyDescent="0.35">
      <c r="A236" s="5" t="s">
        <v>9</v>
      </c>
      <c r="B236" s="5" t="s">
        <v>25</v>
      </c>
      <c r="C236" s="5" t="s">
        <v>1580</v>
      </c>
      <c r="D236" s="5" t="s">
        <v>41</v>
      </c>
      <c r="E236" s="5" t="s">
        <v>2318</v>
      </c>
      <c r="F236" s="6">
        <v>100</v>
      </c>
      <c r="G236" s="6">
        <v>100</v>
      </c>
      <c r="H236" s="6" t="s">
        <v>1640</v>
      </c>
      <c r="I236" s="6"/>
      <c r="J236" t="str">
        <f t="shared" si="3"/>
        <v>EDGKX-TGB610GRW</v>
      </c>
      <c r="K236" t="str">
        <f>IF((VLOOKUP(J236,mdc!A:V,22,FALSE)=""),"non Collabo","collabo")</f>
        <v>collabo</v>
      </c>
      <c r="L236" t="str" cm="1">
        <f t="array" ref="L236">IFERROR(_xlfn.IFS(G236&lt;0,"shortage",H236&lt;0,"shortage",I236&lt;0,"shortage"),"ok")</f>
        <v>ok</v>
      </c>
    </row>
    <row r="237" spans="1:12" hidden="1" x14ac:dyDescent="0.35">
      <c r="A237" s="5" t="s">
        <v>9</v>
      </c>
      <c r="B237" s="5" t="s">
        <v>25</v>
      </c>
      <c r="C237" s="5" t="s">
        <v>1580</v>
      </c>
      <c r="D237" s="5" t="s">
        <v>41</v>
      </c>
      <c r="E237" s="5" t="s">
        <v>7</v>
      </c>
      <c r="F237" s="6">
        <v>3.8130000000000002</v>
      </c>
      <c r="G237" s="6">
        <v>3.8130000000000002</v>
      </c>
      <c r="H237" s="6">
        <v>0</v>
      </c>
      <c r="I237" s="6"/>
      <c r="J237" t="str">
        <f t="shared" si="3"/>
        <v>EDGKX-TGB610GRW</v>
      </c>
      <c r="K237" t="str">
        <f>IF((VLOOKUP(J237,mdc!A:V,22,FALSE)=""),"non Collabo","collabo")</f>
        <v>collabo</v>
      </c>
      <c r="L237" t="str" cm="1">
        <f t="array" ref="L237">IFERROR(_xlfn.IFS(G237&lt;0,"shortage",H237&lt;0,"shortage",I237&lt;0,"shortage"),"ok")</f>
        <v>ok</v>
      </c>
    </row>
    <row r="238" spans="1:12" hidden="1" x14ac:dyDescent="0.35">
      <c r="A238" s="5" t="s">
        <v>9</v>
      </c>
      <c r="B238" s="5" t="s">
        <v>25</v>
      </c>
      <c r="C238" s="5" t="s">
        <v>1580</v>
      </c>
      <c r="D238" s="5" t="s">
        <v>41</v>
      </c>
      <c r="E238" s="5" t="s">
        <v>1566</v>
      </c>
      <c r="F238" s="6">
        <v>3.8130000000000002</v>
      </c>
      <c r="G238" s="6">
        <v>3.8130000000000002</v>
      </c>
      <c r="H238" s="6"/>
      <c r="I238" s="6"/>
      <c r="J238" t="str">
        <f t="shared" si="3"/>
        <v>EDGKX-TGB610GRW</v>
      </c>
      <c r="K238" t="str">
        <f>IF((VLOOKUP(J238,mdc!A:V,22,FALSE)=""),"non Collabo","collabo")</f>
        <v>collabo</v>
      </c>
      <c r="L238" t="str" cm="1">
        <f t="array" ref="L238">IFERROR(_xlfn.IFS(G238&lt;0,"shortage",H238&lt;0,"shortage",I238&lt;0,"shortage"),"ok")</f>
        <v>ok</v>
      </c>
    </row>
    <row r="239" spans="1:12" ht="15" hidden="1" thickBot="1" x14ac:dyDescent="0.4">
      <c r="A239" s="5" t="s">
        <v>9</v>
      </c>
      <c r="B239" s="5" t="s">
        <v>25</v>
      </c>
      <c r="C239" s="5" t="s">
        <v>1580</v>
      </c>
      <c r="D239" s="7" t="s">
        <v>41</v>
      </c>
      <c r="E239" s="7" t="s">
        <v>8</v>
      </c>
      <c r="F239" s="8">
        <v>0</v>
      </c>
      <c r="G239" s="8">
        <v>0</v>
      </c>
      <c r="H239" s="8">
        <v>0</v>
      </c>
      <c r="I239" s="8"/>
      <c r="J239" t="str">
        <f t="shared" si="3"/>
        <v>EDGKX-TGB610GRW</v>
      </c>
      <c r="K239" t="str">
        <f>IF((VLOOKUP(J239,mdc!A:V,22,FALSE)=""),"non Collabo","collabo")</f>
        <v>collabo</v>
      </c>
    </row>
    <row r="240" spans="1:12" hidden="1" x14ac:dyDescent="0.35">
      <c r="A240" s="5" t="s">
        <v>9</v>
      </c>
      <c r="B240" s="5" t="s">
        <v>25</v>
      </c>
      <c r="C240" s="5" t="s">
        <v>1580</v>
      </c>
      <c r="D240" s="3" t="s">
        <v>42</v>
      </c>
      <c r="E240" s="3" t="s">
        <v>5</v>
      </c>
      <c r="F240" s="4"/>
      <c r="G240" s="4">
        <v>1200</v>
      </c>
      <c r="H240" s="4">
        <v>0</v>
      </c>
      <c r="I240" s="4"/>
      <c r="J240" t="str">
        <f t="shared" si="3"/>
        <v>EDGKX-TGC250GRB</v>
      </c>
      <c r="K240" t="str">
        <f>IF((VLOOKUP(J240,mdc!A:V,22,FALSE)=""),"non Collabo","collabo")</f>
        <v>collabo</v>
      </c>
      <c r="L240" t="str" cm="1">
        <f t="array" ref="L240">IFERROR(_xlfn.IFS(G240&lt;0,"shortage",H240&lt;0,"shortage",I240&lt;0,"shortage"),"ok")</f>
        <v>ok</v>
      </c>
    </row>
    <row r="241" spans="1:12" hidden="1" x14ac:dyDescent="0.35">
      <c r="A241" s="5" t="s">
        <v>9</v>
      </c>
      <c r="B241" s="5" t="s">
        <v>25</v>
      </c>
      <c r="C241" s="5" t="s">
        <v>1580</v>
      </c>
      <c r="D241" s="5" t="s">
        <v>42</v>
      </c>
      <c r="E241" s="5" t="s">
        <v>1565</v>
      </c>
      <c r="F241" s="6"/>
      <c r="G241" s="6">
        <v>1200</v>
      </c>
      <c r="H241" s="6"/>
      <c r="I241" s="6"/>
      <c r="J241" t="str">
        <f t="shared" si="3"/>
        <v>EDGKX-TGC250GRB</v>
      </c>
      <c r="K241" t="str">
        <f>IF((VLOOKUP(J241,mdc!A:V,22,FALSE)=""),"non Collabo","collabo")</f>
        <v>collabo</v>
      </c>
      <c r="L241" t="str" cm="1">
        <f t="array" ref="L241">IFERROR(_xlfn.IFS(G241&lt;0,"shortage",H241&lt;0,"shortage",I241&lt;0,"shortage"),"ok")</f>
        <v>ok</v>
      </c>
    </row>
    <row r="242" spans="1:12" hidden="1" x14ac:dyDescent="0.35">
      <c r="A242" s="5" t="s">
        <v>9</v>
      </c>
      <c r="B242" s="5" t="s">
        <v>25</v>
      </c>
      <c r="C242" s="5" t="s">
        <v>1580</v>
      </c>
      <c r="D242" s="5" t="s">
        <v>42</v>
      </c>
      <c r="E242" s="5" t="s">
        <v>6</v>
      </c>
      <c r="F242" s="6"/>
      <c r="G242" s="6">
        <v>0</v>
      </c>
      <c r="H242" s="6">
        <v>0</v>
      </c>
      <c r="I242" s="6"/>
      <c r="J242" t="str">
        <f t="shared" si="3"/>
        <v>EDGKX-TGC250GRB</v>
      </c>
      <c r="K242" t="str">
        <f>IF((VLOOKUP(J242,mdc!A:V,22,FALSE)=""),"non Collabo","collabo")</f>
        <v>collabo</v>
      </c>
      <c r="L242" t="str" cm="1">
        <f t="array" ref="L242">IFERROR(_xlfn.IFS(G242&lt;0,"shortage",H242&lt;0,"shortage",I242&lt;0,"shortage"),"ok")</f>
        <v>ok</v>
      </c>
    </row>
    <row r="243" spans="1:12" hidden="1" x14ac:dyDescent="0.35">
      <c r="A243" s="5" t="s">
        <v>9</v>
      </c>
      <c r="B243" s="5" t="s">
        <v>25</v>
      </c>
      <c r="C243" s="5" t="s">
        <v>1580</v>
      </c>
      <c r="D243" s="5" t="s">
        <v>42</v>
      </c>
      <c r="E243" s="5" t="s">
        <v>2318</v>
      </c>
      <c r="F243" s="6"/>
      <c r="G243" s="6">
        <v>100</v>
      </c>
      <c r="H243" s="6" t="s">
        <v>1640</v>
      </c>
      <c r="I243" s="6"/>
      <c r="J243" t="str">
        <f t="shared" si="3"/>
        <v>EDGKX-TGC250GRB</v>
      </c>
      <c r="K243" t="str">
        <f>IF((VLOOKUP(J243,mdc!A:V,22,FALSE)=""),"non Collabo","collabo")</f>
        <v>collabo</v>
      </c>
      <c r="L243" t="str" cm="1">
        <f t="array" ref="L243">IFERROR(_xlfn.IFS(G243&lt;0,"shortage",H243&lt;0,"shortage",I243&lt;0,"shortage"),"ok")</f>
        <v>ok</v>
      </c>
    </row>
    <row r="244" spans="1:12" hidden="1" x14ac:dyDescent="0.35">
      <c r="A244" s="5" t="s">
        <v>9</v>
      </c>
      <c r="B244" s="5" t="s">
        <v>25</v>
      </c>
      <c r="C244" s="5" t="s">
        <v>1580</v>
      </c>
      <c r="D244" s="5" t="s">
        <v>42</v>
      </c>
      <c r="E244" s="5" t="s">
        <v>7</v>
      </c>
      <c r="F244" s="6"/>
      <c r="G244" s="6">
        <v>19.248000000000001</v>
      </c>
      <c r="H244" s="6">
        <v>0</v>
      </c>
      <c r="I244" s="6"/>
      <c r="J244" t="str">
        <f t="shared" si="3"/>
        <v>EDGKX-TGC250GRB</v>
      </c>
      <c r="K244" t="str">
        <f>IF((VLOOKUP(J244,mdc!A:V,22,FALSE)=""),"non Collabo","collabo")</f>
        <v>collabo</v>
      </c>
      <c r="L244" t="str" cm="1">
        <f t="array" ref="L244">IFERROR(_xlfn.IFS(G244&lt;0,"shortage",H244&lt;0,"shortage",I244&lt;0,"shortage"),"ok")</f>
        <v>ok</v>
      </c>
    </row>
    <row r="245" spans="1:12" hidden="1" x14ac:dyDescent="0.35">
      <c r="A245" s="5" t="s">
        <v>9</v>
      </c>
      <c r="B245" s="5" t="s">
        <v>25</v>
      </c>
      <c r="C245" s="5" t="s">
        <v>1580</v>
      </c>
      <c r="D245" s="5" t="s">
        <v>42</v>
      </c>
      <c r="E245" s="5" t="s">
        <v>1566</v>
      </c>
      <c r="F245" s="6"/>
      <c r="G245" s="6">
        <v>19.248000000000001</v>
      </c>
      <c r="H245" s="6"/>
      <c r="I245" s="6"/>
      <c r="J245" t="str">
        <f t="shared" si="3"/>
        <v>EDGKX-TGC250GRB</v>
      </c>
      <c r="K245" t="str">
        <f>IF((VLOOKUP(J245,mdc!A:V,22,FALSE)=""),"non Collabo","collabo")</f>
        <v>collabo</v>
      </c>
      <c r="L245" t="str" cm="1">
        <f t="array" ref="L245">IFERROR(_xlfn.IFS(G245&lt;0,"shortage",H245&lt;0,"shortage",I245&lt;0,"shortage"),"ok")</f>
        <v>ok</v>
      </c>
    </row>
    <row r="246" spans="1:12" ht="15" hidden="1" thickBot="1" x14ac:dyDescent="0.4">
      <c r="A246" s="5" t="s">
        <v>9</v>
      </c>
      <c r="B246" s="5" t="s">
        <v>25</v>
      </c>
      <c r="C246" s="5" t="s">
        <v>1580</v>
      </c>
      <c r="D246" s="7" t="s">
        <v>42</v>
      </c>
      <c r="E246" s="7" t="s">
        <v>8</v>
      </c>
      <c r="F246" s="8"/>
      <c r="G246" s="8">
        <v>0</v>
      </c>
      <c r="H246" s="8">
        <v>0</v>
      </c>
      <c r="I246" s="8"/>
      <c r="J246" t="str">
        <f t="shared" si="3"/>
        <v>EDGKX-TGC250GRB</v>
      </c>
      <c r="K246" t="str">
        <f>IF((VLOOKUP(J246,mdc!A:V,22,FALSE)=""),"non Collabo","collabo")</f>
        <v>collabo</v>
      </c>
    </row>
    <row r="247" spans="1:12" hidden="1" x14ac:dyDescent="0.35">
      <c r="A247" s="5" t="s">
        <v>9</v>
      </c>
      <c r="B247" s="5" t="s">
        <v>25</v>
      </c>
      <c r="C247" s="5" t="s">
        <v>1580</v>
      </c>
      <c r="D247" s="3" t="s">
        <v>45</v>
      </c>
      <c r="E247" s="3" t="s">
        <v>5</v>
      </c>
      <c r="F247" s="4">
        <v>1500</v>
      </c>
      <c r="G247" s="4"/>
      <c r="H247" s="4">
        <v>0</v>
      </c>
      <c r="I247" s="4"/>
      <c r="J247" t="str">
        <f t="shared" si="3"/>
        <v>EDGKX-TGC310GRB</v>
      </c>
      <c r="K247" t="str">
        <f>IF((VLOOKUP(J247,mdc!A:V,22,FALSE)=""),"non Collabo","collabo")</f>
        <v>collabo</v>
      </c>
      <c r="L247" t="str" cm="1">
        <f t="array" ref="L247">IFERROR(_xlfn.IFS(G247&lt;0,"shortage",H247&lt;0,"shortage",I247&lt;0,"shortage"),"ok")</f>
        <v>ok</v>
      </c>
    </row>
    <row r="248" spans="1:12" hidden="1" x14ac:dyDescent="0.35">
      <c r="A248" s="5" t="s">
        <v>9</v>
      </c>
      <c r="B248" s="5" t="s">
        <v>25</v>
      </c>
      <c r="C248" s="5" t="s">
        <v>1580</v>
      </c>
      <c r="D248" s="5" t="s">
        <v>45</v>
      </c>
      <c r="E248" s="5" t="s">
        <v>1565</v>
      </c>
      <c r="F248" s="6">
        <v>1500</v>
      </c>
      <c r="G248" s="6"/>
      <c r="H248" s="6"/>
      <c r="I248" s="6"/>
      <c r="J248" t="str">
        <f t="shared" si="3"/>
        <v>EDGKX-TGC310GRB</v>
      </c>
      <c r="K248" t="str">
        <f>IF((VLOOKUP(J248,mdc!A:V,22,FALSE)=""),"non Collabo","collabo")</f>
        <v>collabo</v>
      </c>
      <c r="L248" t="str" cm="1">
        <f t="array" ref="L248">IFERROR(_xlfn.IFS(G248&lt;0,"shortage",H248&lt;0,"shortage",I248&lt;0,"shortage"),"ok")</f>
        <v>ok</v>
      </c>
    </row>
    <row r="249" spans="1:12" hidden="1" x14ac:dyDescent="0.35">
      <c r="A249" s="5" t="s">
        <v>9</v>
      </c>
      <c r="B249" s="5" t="s">
        <v>25</v>
      </c>
      <c r="C249" s="5" t="s">
        <v>1580</v>
      </c>
      <c r="D249" s="5" t="s">
        <v>45</v>
      </c>
      <c r="E249" s="5" t="s">
        <v>6</v>
      </c>
      <c r="F249" s="6">
        <v>0</v>
      </c>
      <c r="G249" s="6"/>
      <c r="H249" s="6">
        <v>0</v>
      </c>
      <c r="I249" s="6"/>
      <c r="J249" t="str">
        <f t="shared" si="3"/>
        <v>EDGKX-TGC310GRB</v>
      </c>
      <c r="K249" t="str">
        <f>IF((VLOOKUP(J249,mdc!A:V,22,FALSE)=""),"non Collabo","collabo")</f>
        <v>collabo</v>
      </c>
      <c r="L249" t="str" cm="1">
        <f t="array" ref="L249">IFERROR(_xlfn.IFS(G249&lt;0,"shortage",H249&lt;0,"shortage",I249&lt;0,"shortage"),"ok")</f>
        <v>ok</v>
      </c>
    </row>
    <row r="250" spans="1:12" hidden="1" x14ac:dyDescent="0.35">
      <c r="A250" s="5" t="s">
        <v>9</v>
      </c>
      <c r="B250" s="5" t="s">
        <v>25</v>
      </c>
      <c r="C250" s="5" t="s">
        <v>1580</v>
      </c>
      <c r="D250" s="5" t="s">
        <v>45</v>
      </c>
      <c r="E250" s="5" t="s">
        <v>2318</v>
      </c>
      <c r="F250" s="6">
        <v>100</v>
      </c>
      <c r="G250" s="6"/>
      <c r="H250" s="6" t="s">
        <v>1640</v>
      </c>
      <c r="I250" s="6"/>
      <c r="J250" t="str">
        <f t="shared" si="3"/>
        <v>EDGKX-TGC310GRB</v>
      </c>
      <c r="K250" t="str">
        <f>IF((VLOOKUP(J250,mdc!A:V,22,FALSE)=""),"non Collabo","collabo")</f>
        <v>collabo</v>
      </c>
      <c r="L250" t="str" cm="1">
        <f t="array" ref="L250">IFERROR(_xlfn.IFS(G250&lt;0,"shortage",H250&lt;0,"shortage",I250&lt;0,"shortage"),"ok")</f>
        <v>ok</v>
      </c>
    </row>
    <row r="251" spans="1:12" hidden="1" x14ac:dyDescent="0.35">
      <c r="A251" s="5" t="s">
        <v>9</v>
      </c>
      <c r="B251" s="5" t="s">
        <v>25</v>
      </c>
      <c r="C251" s="5" t="s">
        <v>1580</v>
      </c>
      <c r="D251" s="5" t="s">
        <v>45</v>
      </c>
      <c r="E251" s="5" t="s">
        <v>7</v>
      </c>
      <c r="F251" s="6">
        <v>23.25</v>
      </c>
      <c r="G251" s="6"/>
      <c r="H251" s="6">
        <v>0</v>
      </c>
      <c r="I251" s="6"/>
      <c r="J251" t="str">
        <f t="shared" si="3"/>
        <v>EDGKX-TGC310GRB</v>
      </c>
      <c r="K251" t="str">
        <f>IF((VLOOKUP(J251,mdc!A:V,22,FALSE)=""),"non Collabo","collabo")</f>
        <v>collabo</v>
      </c>
      <c r="L251" t="str" cm="1">
        <f t="array" ref="L251">IFERROR(_xlfn.IFS(G251&lt;0,"shortage",H251&lt;0,"shortage",I251&lt;0,"shortage"),"ok")</f>
        <v>ok</v>
      </c>
    </row>
    <row r="252" spans="1:12" hidden="1" x14ac:dyDescent="0.35">
      <c r="A252" s="5" t="s">
        <v>9</v>
      </c>
      <c r="B252" s="5" t="s">
        <v>25</v>
      </c>
      <c r="C252" s="5" t="s">
        <v>1580</v>
      </c>
      <c r="D252" s="5" t="s">
        <v>45</v>
      </c>
      <c r="E252" s="5" t="s">
        <v>1566</v>
      </c>
      <c r="F252" s="6">
        <v>23.25</v>
      </c>
      <c r="G252" s="6"/>
      <c r="H252" s="6"/>
      <c r="I252" s="6"/>
      <c r="J252" t="str">
        <f t="shared" si="3"/>
        <v>EDGKX-TGC310GRB</v>
      </c>
      <c r="K252" t="str">
        <f>IF((VLOOKUP(J252,mdc!A:V,22,FALSE)=""),"non Collabo","collabo")</f>
        <v>collabo</v>
      </c>
      <c r="L252" t="str" cm="1">
        <f t="array" ref="L252">IFERROR(_xlfn.IFS(G252&lt;0,"shortage",H252&lt;0,"shortage",I252&lt;0,"shortage"),"ok")</f>
        <v>ok</v>
      </c>
    </row>
    <row r="253" spans="1:12" ht="15" hidden="1" thickBot="1" x14ac:dyDescent="0.4">
      <c r="A253" s="5" t="s">
        <v>9</v>
      </c>
      <c r="B253" s="5" t="s">
        <v>25</v>
      </c>
      <c r="C253" s="5" t="s">
        <v>1580</v>
      </c>
      <c r="D253" s="7" t="s">
        <v>45</v>
      </c>
      <c r="E253" s="7" t="s">
        <v>8</v>
      </c>
      <c r="F253" s="8">
        <v>0</v>
      </c>
      <c r="G253" s="8"/>
      <c r="H253" s="8">
        <v>0</v>
      </c>
      <c r="I253" s="8"/>
      <c r="J253" t="str">
        <f t="shared" si="3"/>
        <v>EDGKX-TGC310GRB</v>
      </c>
      <c r="K253" t="str">
        <f>IF((VLOOKUP(J253,mdc!A:V,22,FALSE)=""),"non Collabo","collabo")</f>
        <v>collabo</v>
      </c>
    </row>
    <row r="254" spans="1:12" hidden="1" x14ac:dyDescent="0.35">
      <c r="A254" s="5" t="s">
        <v>9</v>
      </c>
      <c r="B254" s="5" t="s">
        <v>25</v>
      </c>
      <c r="C254" s="5" t="s">
        <v>1580</v>
      </c>
      <c r="D254" s="3" t="s">
        <v>46</v>
      </c>
      <c r="E254" s="3" t="s">
        <v>5</v>
      </c>
      <c r="F254" s="4">
        <v>201</v>
      </c>
      <c r="G254" s="4"/>
      <c r="H254" s="4">
        <v>0</v>
      </c>
      <c r="I254" s="4"/>
      <c r="J254" t="str">
        <f t="shared" si="3"/>
        <v>EDGKX-TGC310GRW</v>
      </c>
      <c r="K254" t="str">
        <f>IF((VLOOKUP(J254,mdc!A:V,22,FALSE)=""),"non Collabo","collabo")</f>
        <v>collabo</v>
      </c>
      <c r="L254" t="str" cm="1">
        <f t="array" ref="L254">IFERROR(_xlfn.IFS(G254&lt;0,"shortage",H254&lt;0,"shortage",I254&lt;0,"shortage"),"ok")</f>
        <v>ok</v>
      </c>
    </row>
    <row r="255" spans="1:12" hidden="1" x14ac:dyDescent="0.35">
      <c r="A255" s="5" t="s">
        <v>9</v>
      </c>
      <c r="B255" s="5" t="s">
        <v>25</v>
      </c>
      <c r="C255" s="5" t="s">
        <v>1580</v>
      </c>
      <c r="D255" s="5" t="s">
        <v>46</v>
      </c>
      <c r="E255" s="5" t="s">
        <v>1565</v>
      </c>
      <c r="F255" s="6">
        <v>201</v>
      </c>
      <c r="G255" s="6"/>
      <c r="H255" s="6"/>
      <c r="I255" s="6"/>
      <c r="J255" t="str">
        <f t="shared" si="3"/>
        <v>EDGKX-TGC310GRW</v>
      </c>
      <c r="K255" t="str">
        <f>IF((VLOOKUP(J255,mdc!A:V,22,FALSE)=""),"non Collabo","collabo")</f>
        <v>collabo</v>
      </c>
      <c r="L255" t="str" cm="1">
        <f t="array" ref="L255">IFERROR(_xlfn.IFS(G255&lt;0,"shortage",H255&lt;0,"shortage",I255&lt;0,"shortage"),"ok")</f>
        <v>ok</v>
      </c>
    </row>
    <row r="256" spans="1:12" hidden="1" x14ac:dyDescent="0.35">
      <c r="A256" s="5" t="s">
        <v>9</v>
      </c>
      <c r="B256" s="5" t="s">
        <v>25</v>
      </c>
      <c r="C256" s="5" t="s">
        <v>1580</v>
      </c>
      <c r="D256" s="5" t="s">
        <v>46</v>
      </c>
      <c r="E256" s="5" t="s">
        <v>6</v>
      </c>
      <c r="F256" s="6">
        <v>0</v>
      </c>
      <c r="G256" s="6"/>
      <c r="H256" s="6">
        <v>0</v>
      </c>
      <c r="I256" s="6"/>
      <c r="J256" t="str">
        <f t="shared" si="3"/>
        <v>EDGKX-TGC310GRW</v>
      </c>
      <c r="K256" t="str">
        <f>IF((VLOOKUP(J256,mdc!A:V,22,FALSE)=""),"non Collabo","collabo")</f>
        <v>collabo</v>
      </c>
      <c r="L256" t="str" cm="1">
        <f t="array" ref="L256">IFERROR(_xlfn.IFS(G256&lt;0,"shortage",H256&lt;0,"shortage",I256&lt;0,"shortage"),"ok")</f>
        <v>ok</v>
      </c>
    </row>
    <row r="257" spans="1:12" hidden="1" x14ac:dyDescent="0.35">
      <c r="A257" s="5" t="s">
        <v>9</v>
      </c>
      <c r="B257" s="5" t="s">
        <v>25</v>
      </c>
      <c r="C257" s="5" t="s">
        <v>1580</v>
      </c>
      <c r="D257" s="5" t="s">
        <v>46</v>
      </c>
      <c r="E257" s="5" t="s">
        <v>2318</v>
      </c>
      <c r="F257" s="6">
        <v>100</v>
      </c>
      <c r="G257" s="6"/>
      <c r="H257" s="6" t="s">
        <v>1640</v>
      </c>
      <c r="I257" s="6"/>
      <c r="J257" t="str">
        <f t="shared" si="3"/>
        <v>EDGKX-TGC310GRW</v>
      </c>
      <c r="K257" t="str">
        <f>IF((VLOOKUP(J257,mdc!A:V,22,FALSE)=""),"non Collabo","collabo")</f>
        <v>collabo</v>
      </c>
      <c r="L257" t="str" cm="1">
        <f t="array" ref="L257">IFERROR(_xlfn.IFS(G257&lt;0,"shortage",H257&lt;0,"shortage",I257&lt;0,"shortage"),"ok")</f>
        <v>ok</v>
      </c>
    </row>
    <row r="258" spans="1:12" hidden="1" x14ac:dyDescent="0.35">
      <c r="A258" s="5" t="s">
        <v>9</v>
      </c>
      <c r="B258" s="5" t="s">
        <v>25</v>
      </c>
      <c r="C258" s="5" t="s">
        <v>1580</v>
      </c>
      <c r="D258" s="5" t="s">
        <v>46</v>
      </c>
      <c r="E258" s="5" t="s">
        <v>7</v>
      </c>
      <c r="F258" s="6">
        <v>3.26424</v>
      </c>
      <c r="G258" s="6"/>
      <c r="H258" s="6">
        <v>0</v>
      </c>
      <c r="I258" s="6"/>
      <c r="J258" t="str">
        <f t="shared" si="3"/>
        <v>EDGKX-TGC310GRW</v>
      </c>
      <c r="K258" t="str">
        <f>IF((VLOOKUP(J258,mdc!A:V,22,FALSE)=""),"non Collabo","collabo")</f>
        <v>collabo</v>
      </c>
      <c r="L258" t="str" cm="1">
        <f t="array" ref="L258">IFERROR(_xlfn.IFS(G258&lt;0,"shortage",H258&lt;0,"shortage",I258&lt;0,"shortage"),"ok")</f>
        <v>ok</v>
      </c>
    </row>
    <row r="259" spans="1:12" hidden="1" x14ac:dyDescent="0.35">
      <c r="A259" s="5" t="s">
        <v>9</v>
      </c>
      <c r="B259" s="5" t="s">
        <v>25</v>
      </c>
      <c r="C259" s="5" t="s">
        <v>1580</v>
      </c>
      <c r="D259" s="5" t="s">
        <v>46</v>
      </c>
      <c r="E259" s="5" t="s">
        <v>1566</v>
      </c>
      <c r="F259" s="6">
        <v>3.26424</v>
      </c>
      <c r="G259" s="6"/>
      <c r="H259" s="6"/>
      <c r="I259" s="6"/>
      <c r="J259" t="str">
        <f t="shared" ref="J259:J322" si="4">A259&amp;D259</f>
        <v>EDGKX-TGC310GRW</v>
      </c>
      <c r="K259" t="str">
        <f>IF((VLOOKUP(J259,mdc!A:V,22,FALSE)=""),"non Collabo","collabo")</f>
        <v>collabo</v>
      </c>
      <c r="L259" t="str" cm="1">
        <f t="array" ref="L259">IFERROR(_xlfn.IFS(G259&lt;0,"shortage",H259&lt;0,"shortage",I259&lt;0,"shortage"),"ok")</f>
        <v>ok</v>
      </c>
    </row>
    <row r="260" spans="1:12" ht="15" hidden="1" thickBot="1" x14ac:dyDescent="0.4">
      <c r="A260" s="5" t="s">
        <v>9</v>
      </c>
      <c r="B260" s="5" t="s">
        <v>25</v>
      </c>
      <c r="C260" s="5" t="s">
        <v>1580</v>
      </c>
      <c r="D260" s="7" t="s">
        <v>46</v>
      </c>
      <c r="E260" s="7" t="s">
        <v>8</v>
      </c>
      <c r="F260" s="8">
        <v>0</v>
      </c>
      <c r="G260" s="8"/>
      <c r="H260" s="8">
        <v>0</v>
      </c>
      <c r="I260" s="8"/>
      <c r="J260" t="str">
        <f t="shared" si="4"/>
        <v>EDGKX-TGC310GRW</v>
      </c>
      <c r="K260" t="str">
        <f>IF((VLOOKUP(J260,mdc!A:V,22,FALSE)=""),"non Collabo","collabo")</f>
        <v>collabo</v>
      </c>
    </row>
    <row r="261" spans="1:12" hidden="1" x14ac:dyDescent="0.35">
      <c r="A261" s="5" t="s">
        <v>9</v>
      </c>
      <c r="B261" s="5" t="s">
        <v>25</v>
      </c>
      <c r="C261" s="5" t="s">
        <v>1580</v>
      </c>
      <c r="D261" s="3" t="s">
        <v>47</v>
      </c>
      <c r="E261" s="3" t="s">
        <v>5</v>
      </c>
      <c r="F261" s="4"/>
      <c r="G261" s="4">
        <v>150</v>
      </c>
      <c r="H261" s="4"/>
      <c r="I261" s="4"/>
      <c r="J261" t="str">
        <f t="shared" si="4"/>
        <v>EDGKX-TGF310EXM</v>
      </c>
      <c r="K261" t="str">
        <f>IF((VLOOKUP(J261,mdc!A:V,22,FALSE)=""),"non Collabo","collabo")</f>
        <v>collabo</v>
      </c>
      <c r="L261" t="str" cm="1">
        <f t="array" ref="L261">IFERROR(_xlfn.IFS(G261&lt;0,"shortage",H261&lt;0,"shortage",I261&lt;0,"shortage"),"ok")</f>
        <v>ok</v>
      </c>
    </row>
    <row r="262" spans="1:12" hidden="1" x14ac:dyDescent="0.35">
      <c r="A262" s="5" t="s">
        <v>9</v>
      </c>
      <c r="B262" s="5" t="s">
        <v>25</v>
      </c>
      <c r="C262" s="5" t="s">
        <v>1580</v>
      </c>
      <c r="D262" s="5" t="s">
        <v>47</v>
      </c>
      <c r="E262" s="5" t="s">
        <v>1565</v>
      </c>
      <c r="F262" s="6"/>
      <c r="G262" s="6">
        <v>150</v>
      </c>
      <c r="H262" s="6"/>
      <c r="I262" s="6"/>
      <c r="J262" t="str">
        <f t="shared" si="4"/>
        <v>EDGKX-TGF310EXM</v>
      </c>
      <c r="K262" t="str">
        <f>IF((VLOOKUP(J262,mdc!A:V,22,FALSE)=""),"non Collabo","collabo")</f>
        <v>collabo</v>
      </c>
      <c r="L262" t="str" cm="1">
        <f t="array" ref="L262">IFERROR(_xlfn.IFS(G262&lt;0,"shortage",H262&lt;0,"shortage",I262&lt;0,"shortage"),"ok")</f>
        <v>ok</v>
      </c>
    </row>
    <row r="263" spans="1:12" hidden="1" x14ac:dyDescent="0.35">
      <c r="A263" s="5" t="s">
        <v>9</v>
      </c>
      <c r="B263" s="5" t="s">
        <v>25</v>
      </c>
      <c r="C263" s="5" t="s">
        <v>1580</v>
      </c>
      <c r="D263" s="5" t="s">
        <v>47</v>
      </c>
      <c r="E263" s="5" t="s">
        <v>6</v>
      </c>
      <c r="F263" s="6"/>
      <c r="G263" s="6">
        <v>0</v>
      </c>
      <c r="H263" s="6"/>
      <c r="I263" s="6"/>
      <c r="J263" t="str">
        <f t="shared" si="4"/>
        <v>EDGKX-TGF310EXM</v>
      </c>
      <c r="K263" t="str">
        <f>IF((VLOOKUP(J263,mdc!A:V,22,FALSE)=""),"non Collabo","collabo")</f>
        <v>collabo</v>
      </c>
      <c r="L263" t="str" cm="1">
        <f t="array" ref="L263">IFERROR(_xlfn.IFS(G263&lt;0,"shortage",H263&lt;0,"shortage",I263&lt;0,"shortage"),"ok")</f>
        <v>ok</v>
      </c>
    </row>
    <row r="264" spans="1:12" hidden="1" x14ac:dyDescent="0.35">
      <c r="A264" s="5" t="s">
        <v>9</v>
      </c>
      <c r="B264" s="5" t="s">
        <v>25</v>
      </c>
      <c r="C264" s="5" t="s">
        <v>1580</v>
      </c>
      <c r="D264" s="5" t="s">
        <v>47</v>
      </c>
      <c r="E264" s="5" t="s">
        <v>2318</v>
      </c>
      <c r="F264" s="6"/>
      <c r="G264" s="6">
        <v>100</v>
      </c>
      <c r="H264" s="6"/>
      <c r="I264" s="6"/>
      <c r="J264" t="str">
        <f t="shared" si="4"/>
        <v>EDGKX-TGF310EXM</v>
      </c>
      <c r="K264" t="str">
        <f>IF((VLOOKUP(J264,mdc!A:V,22,FALSE)=""),"non Collabo","collabo")</f>
        <v>collabo</v>
      </c>
      <c r="L264" t="str" cm="1">
        <f t="array" ref="L264">IFERROR(_xlfn.IFS(G264&lt;0,"shortage",H264&lt;0,"shortage",I264&lt;0,"shortage"),"ok")</f>
        <v>ok</v>
      </c>
    </row>
    <row r="265" spans="1:12" hidden="1" x14ac:dyDescent="0.35">
      <c r="A265" s="5" t="s">
        <v>9</v>
      </c>
      <c r="B265" s="5" t="s">
        <v>25</v>
      </c>
      <c r="C265" s="5" t="s">
        <v>1580</v>
      </c>
      <c r="D265" s="5" t="s">
        <v>47</v>
      </c>
      <c r="E265" s="5" t="s">
        <v>7</v>
      </c>
      <c r="F265" s="6"/>
      <c r="G265" s="6">
        <v>6.8475000000000001</v>
      </c>
      <c r="H265" s="6"/>
      <c r="I265" s="6"/>
      <c r="J265" t="str">
        <f t="shared" si="4"/>
        <v>EDGKX-TGF310EXM</v>
      </c>
      <c r="K265" t="str">
        <f>IF((VLOOKUP(J265,mdc!A:V,22,FALSE)=""),"non Collabo","collabo")</f>
        <v>collabo</v>
      </c>
      <c r="L265" t="str" cm="1">
        <f t="array" ref="L265">IFERROR(_xlfn.IFS(G265&lt;0,"shortage",H265&lt;0,"shortage",I265&lt;0,"shortage"),"ok")</f>
        <v>ok</v>
      </c>
    </row>
    <row r="266" spans="1:12" hidden="1" x14ac:dyDescent="0.35">
      <c r="A266" s="5" t="s">
        <v>9</v>
      </c>
      <c r="B266" s="5" t="s">
        <v>25</v>
      </c>
      <c r="C266" s="5" t="s">
        <v>1580</v>
      </c>
      <c r="D266" s="5" t="s">
        <v>47</v>
      </c>
      <c r="E266" s="5" t="s">
        <v>1566</v>
      </c>
      <c r="F266" s="6"/>
      <c r="G266" s="6">
        <v>6.8475000000000001</v>
      </c>
      <c r="H266" s="6"/>
      <c r="I266" s="6"/>
      <c r="J266" t="str">
        <f t="shared" si="4"/>
        <v>EDGKX-TGF310EXM</v>
      </c>
      <c r="K266" t="str">
        <f>IF((VLOOKUP(J266,mdc!A:V,22,FALSE)=""),"non Collabo","collabo")</f>
        <v>collabo</v>
      </c>
      <c r="L266" t="str" cm="1">
        <f t="array" ref="L266">IFERROR(_xlfn.IFS(G266&lt;0,"shortage",H266&lt;0,"shortage",I266&lt;0,"shortage"),"ok")</f>
        <v>ok</v>
      </c>
    </row>
    <row r="267" spans="1:12" ht="15" hidden="1" thickBot="1" x14ac:dyDescent="0.4">
      <c r="A267" s="5" t="s">
        <v>9</v>
      </c>
      <c r="B267" s="5" t="s">
        <v>25</v>
      </c>
      <c r="C267" s="5" t="s">
        <v>1580</v>
      </c>
      <c r="D267" s="7" t="s">
        <v>47</v>
      </c>
      <c r="E267" s="7" t="s">
        <v>8</v>
      </c>
      <c r="F267" s="8"/>
      <c r="G267" s="8">
        <v>0</v>
      </c>
      <c r="H267" s="8"/>
      <c r="I267" s="8"/>
      <c r="J267" t="str">
        <f t="shared" si="4"/>
        <v>EDGKX-TGF310EXM</v>
      </c>
      <c r="K267" t="str">
        <f>IF((VLOOKUP(J267,mdc!A:V,22,FALSE)=""),"non Collabo","collabo")</f>
        <v>collabo</v>
      </c>
    </row>
    <row r="268" spans="1:12" hidden="1" x14ac:dyDescent="0.35">
      <c r="A268" s="5" t="s">
        <v>9</v>
      </c>
      <c r="B268" s="5" t="s">
        <v>25</v>
      </c>
      <c r="C268" s="5" t="s">
        <v>1580</v>
      </c>
      <c r="D268" s="3" t="s">
        <v>48</v>
      </c>
      <c r="E268" s="3" t="s">
        <v>5</v>
      </c>
      <c r="F268" s="4"/>
      <c r="G268" s="4">
        <v>300</v>
      </c>
      <c r="H268" s="4"/>
      <c r="I268" s="4"/>
      <c r="J268" t="str">
        <f t="shared" si="4"/>
        <v>EDGKX-TGH220GRB</v>
      </c>
      <c r="K268" t="str">
        <f>IF((VLOOKUP(J268,mdc!A:V,22,FALSE)=""),"non Collabo","collabo")</f>
        <v>collabo</v>
      </c>
      <c r="L268" t="str" cm="1">
        <f t="array" ref="L268">IFERROR(_xlfn.IFS(G268&lt;0,"shortage",H268&lt;0,"shortage",I268&lt;0,"shortage"),"ok")</f>
        <v>ok</v>
      </c>
    </row>
    <row r="269" spans="1:12" hidden="1" x14ac:dyDescent="0.35">
      <c r="A269" s="5" t="s">
        <v>9</v>
      </c>
      <c r="B269" s="5" t="s">
        <v>25</v>
      </c>
      <c r="C269" s="5" t="s">
        <v>1580</v>
      </c>
      <c r="D269" s="5" t="s">
        <v>48</v>
      </c>
      <c r="E269" s="5" t="s">
        <v>1565</v>
      </c>
      <c r="F269" s="6"/>
      <c r="G269" s="6">
        <v>300</v>
      </c>
      <c r="H269" s="6"/>
      <c r="I269" s="6"/>
      <c r="J269" t="str">
        <f t="shared" si="4"/>
        <v>EDGKX-TGH220GRB</v>
      </c>
      <c r="K269" t="str">
        <f>IF((VLOOKUP(J269,mdc!A:V,22,FALSE)=""),"non Collabo","collabo")</f>
        <v>collabo</v>
      </c>
      <c r="L269" t="str" cm="1">
        <f t="array" ref="L269">IFERROR(_xlfn.IFS(G269&lt;0,"shortage",H269&lt;0,"shortage",I269&lt;0,"shortage"),"ok")</f>
        <v>ok</v>
      </c>
    </row>
    <row r="270" spans="1:12" hidden="1" x14ac:dyDescent="0.35">
      <c r="A270" s="5" t="s">
        <v>9</v>
      </c>
      <c r="B270" s="5" t="s">
        <v>25</v>
      </c>
      <c r="C270" s="5" t="s">
        <v>1580</v>
      </c>
      <c r="D270" s="5" t="s">
        <v>48</v>
      </c>
      <c r="E270" s="5" t="s">
        <v>6</v>
      </c>
      <c r="F270" s="6"/>
      <c r="G270" s="6">
        <v>0</v>
      </c>
      <c r="H270" s="6"/>
      <c r="I270" s="6"/>
      <c r="J270" t="str">
        <f t="shared" si="4"/>
        <v>EDGKX-TGH220GRB</v>
      </c>
      <c r="K270" t="str">
        <f>IF((VLOOKUP(J270,mdc!A:V,22,FALSE)=""),"non Collabo","collabo")</f>
        <v>collabo</v>
      </c>
      <c r="L270" t="str" cm="1">
        <f t="array" ref="L270">IFERROR(_xlfn.IFS(G270&lt;0,"shortage",H270&lt;0,"shortage",I270&lt;0,"shortage"),"ok")</f>
        <v>ok</v>
      </c>
    </row>
    <row r="271" spans="1:12" hidden="1" x14ac:dyDescent="0.35">
      <c r="A271" s="5" t="s">
        <v>9</v>
      </c>
      <c r="B271" s="5" t="s">
        <v>25</v>
      </c>
      <c r="C271" s="5" t="s">
        <v>1580</v>
      </c>
      <c r="D271" s="5" t="s">
        <v>48</v>
      </c>
      <c r="E271" s="5" t="s">
        <v>2318</v>
      </c>
      <c r="F271" s="6"/>
      <c r="G271" s="6">
        <v>100</v>
      </c>
      <c r="H271" s="6"/>
      <c r="I271" s="6"/>
      <c r="J271" t="str">
        <f t="shared" si="4"/>
        <v>EDGKX-TGH220GRB</v>
      </c>
      <c r="K271" t="str">
        <f>IF((VLOOKUP(J271,mdc!A:V,22,FALSE)=""),"non Collabo","collabo")</f>
        <v>collabo</v>
      </c>
      <c r="L271" t="str" cm="1">
        <f t="array" ref="L271">IFERROR(_xlfn.IFS(G271&lt;0,"shortage",H271&lt;0,"shortage",I271&lt;0,"shortage"),"ok")</f>
        <v>ok</v>
      </c>
    </row>
    <row r="272" spans="1:12" hidden="1" x14ac:dyDescent="0.35">
      <c r="A272" s="5" t="s">
        <v>9</v>
      </c>
      <c r="B272" s="5" t="s">
        <v>25</v>
      </c>
      <c r="C272" s="5" t="s">
        <v>1580</v>
      </c>
      <c r="D272" s="5" t="s">
        <v>48</v>
      </c>
      <c r="E272" s="5" t="s">
        <v>7</v>
      </c>
      <c r="F272" s="6"/>
      <c r="G272" s="6">
        <v>9.9749999999999996</v>
      </c>
      <c r="H272" s="6"/>
      <c r="I272" s="6"/>
      <c r="J272" t="str">
        <f t="shared" si="4"/>
        <v>EDGKX-TGH220GRB</v>
      </c>
      <c r="K272" t="str">
        <f>IF((VLOOKUP(J272,mdc!A:V,22,FALSE)=""),"non Collabo","collabo")</f>
        <v>collabo</v>
      </c>
      <c r="L272" t="str" cm="1">
        <f t="array" ref="L272">IFERROR(_xlfn.IFS(G272&lt;0,"shortage",H272&lt;0,"shortage",I272&lt;0,"shortage"),"ok")</f>
        <v>ok</v>
      </c>
    </row>
    <row r="273" spans="1:12" hidden="1" x14ac:dyDescent="0.35">
      <c r="A273" s="5" t="s">
        <v>9</v>
      </c>
      <c r="B273" s="5" t="s">
        <v>25</v>
      </c>
      <c r="C273" s="5" t="s">
        <v>1580</v>
      </c>
      <c r="D273" s="5" t="s">
        <v>48</v>
      </c>
      <c r="E273" s="5" t="s">
        <v>1566</v>
      </c>
      <c r="F273" s="6"/>
      <c r="G273" s="6">
        <v>9.9749999999999996</v>
      </c>
      <c r="H273" s="6"/>
      <c r="I273" s="6"/>
      <c r="J273" t="str">
        <f t="shared" si="4"/>
        <v>EDGKX-TGH220GRB</v>
      </c>
      <c r="K273" t="str">
        <f>IF((VLOOKUP(J273,mdc!A:V,22,FALSE)=""),"non Collabo","collabo")</f>
        <v>collabo</v>
      </c>
      <c r="L273" t="str" cm="1">
        <f t="array" ref="L273">IFERROR(_xlfn.IFS(G273&lt;0,"shortage",H273&lt;0,"shortage",I273&lt;0,"shortage"),"ok")</f>
        <v>ok</v>
      </c>
    </row>
    <row r="274" spans="1:12" ht="15" hidden="1" thickBot="1" x14ac:dyDescent="0.4">
      <c r="A274" s="5" t="s">
        <v>9</v>
      </c>
      <c r="B274" s="5" t="s">
        <v>25</v>
      </c>
      <c r="C274" s="5" t="s">
        <v>1580</v>
      </c>
      <c r="D274" s="7" t="s">
        <v>48</v>
      </c>
      <c r="E274" s="7" t="s">
        <v>8</v>
      </c>
      <c r="F274" s="8"/>
      <c r="G274" s="8">
        <v>0</v>
      </c>
      <c r="H274" s="8"/>
      <c r="I274" s="8"/>
      <c r="J274" t="str">
        <f t="shared" si="4"/>
        <v>EDGKX-TGH220GRB</v>
      </c>
      <c r="K274" t="str">
        <f>IF((VLOOKUP(J274,mdc!A:V,22,FALSE)=""),"non Collabo","collabo")</f>
        <v>collabo</v>
      </c>
    </row>
    <row r="275" spans="1:12" hidden="1" x14ac:dyDescent="0.35">
      <c r="A275" s="5" t="s">
        <v>9</v>
      </c>
      <c r="B275" s="5" t="s">
        <v>25</v>
      </c>
      <c r="C275" s="5" t="s">
        <v>1580</v>
      </c>
      <c r="D275" s="3" t="s">
        <v>49</v>
      </c>
      <c r="E275" s="3" t="s">
        <v>5</v>
      </c>
      <c r="F275" s="4"/>
      <c r="G275" s="4"/>
      <c r="H275" s="4">
        <v>450</v>
      </c>
      <c r="I275" s="4"/>
      <c r="J275" t="str">
        <f t="shared" si="4"/>
        <v>EDGKX-TGK210GRB</v>
      </c>
      <c r="K275" t="str">
        <f>IF((VLOOKUP(J275,mdc!A:V,22,FALSE)=""),"non Collabo","collabo")</f>
        <v>collabo</v>
      </c>
      <c r="L275" t="str" cm="1">
        <f t="array" ref="L275">IFERROR(_xlfn.IFS(G275&lt;0,"shortage",H275&lt;0,"shortage",I275&lt;0,"shortage"),"ok")</f>
        <v>ok</v>
      </c>
    </row>
    <row r="276" spans="1:12" hidden="1" x14ac:dyDescent="0.35">
      <c r="A276" s="5" t="s">
        <v>9</v>
      </c>
      <c r="B276" s="5" t="s">
        <v>25</v>
      </c>
      <c r="C276" s="5" t="s">
        <v>1580</v>
      </c>
      <c r="D276" s="5" t="s">
        <v>49</v>
      </c>
      <c r="E276" s="5" t="s">
        <v>1565</v>
      </c>
      <c r="F276" s="6"/>
      <c r="G276" s="6"/>
      <c r="H276" s="6">
        <v>450</v>
      </c>
      <c r="I276" s="6"/>
      <c r="J276" t="str">
        <f t="shared" si="4"/>
        <v>EDGKX-TGK210GRB</v>
      </c>
      <c r="K276" t="str">
        <f>IF((VLOOKUP(J276,mdc!A:V,22,FALSE)=""),"non Collabo","collabo")</f>
        <v>collabo</v>
      </c>
      <c r="L276" t="str" cm="1">
        <f t="array" ref="L276">IFERROR(_xlfn.IFS(G276&lt;0,"shortage",H276&lt;0,"shortage",I276&lt;0,"shortage"),"ok")</f>
        <v>ok</v>
      </c>
    </row>
    <row r="277" spans="1:12" hidden="1" x14ac:dyDescent="0.35">
      <c r="A277" s="5" t="s">
        <v>9</v>
      </c>
      <c r="B277" s="5" t="s">
        <v>25</v>
      </c>
      <c r="C277" s="5" t="s">
        <v>1580</v>
      </c>
      <c r="D277" s="5" t="s">
        <v>49</v>
      </c>
      <c r="E277" s="5" t="s">
        <v>6</v>
      </c>
      <c r="F277" s="6"/>
      <c r="G277" s="6"/>
      <c r="H277" s="6">
        <v>0</v>
      </c>
      <c r="I277" s="6"/>
      <c r="J277" t="str">
        <f t="shared" si="4"/>
        <v>EDGKX-TGK210GRB</v>
      </c>
      <c r="K277" t="str">
        <f>IF((VLOOKUP(J277,mdc!A:V,22,FALSE)=""),"non Collabo","collabo")</f>
        <v>collabo</v>
      </c>
      <c r="L277" t="str" cm="1">
        <f t="array" ref="L277">IFERROR(_xlfn.IFS(G277&lt;0,"shortage",H277&lt;0,"shortage",I277&lt;0,"shortage"),"ok")</f>
        <v>ok</v>
      </c>
    </row>
    <row r="278" spans="1:12" hidden="1" x14ac:dyDescent="0.35">
      <c r="A278" s="5" t="s">
        <v>9</v>
      </c>
      <c r="B278" s="5" t="s">
        <v>25</v>
      </c>
      <c r="C278" s="5" t="s">
        <v>1580</v>
      </c>
      <c r="D278" s="5" t="s">
        <v>49</v>
      </c>
      <c r="E278" s="5" t="s">
        <v>2318</v>
      </c>
      <c r="F278" s="6"/>
      <c r="G278" s="6"/>
      <c r="H278" s="6">
        <v>100</v>
      </c>
      <c r="I278" s="6"/>
      <c r="J278" t="str">
        <f t="shared" si="4"/>
        <v>EDGKX-TGK210GRB</v>
      </c>
      <c r="K278" t="str">
        <f>IF((VLOOKUP(J278,mdc!A:V,22,FALSE)=""),"non Collabo","collabo")</f>
        <v>collabo</v>
      </c>
      <c r="L278" t="str" cm="1">
        <f t="array" ref="L278">IFERROR(_xlfn.IFS(G278&lt;0,"shortage",H278&lt;0,"shortage",I278&lt;0,"shortage"),"ok")</f>
        <v>ok</v>
      </c>
    </row>
    <row r="279" spans="1:12" hidden="1" x14ac:dyDescent="0.35">
      <c r="A279" s="5" t="s">
        <v>9</v>
      </c>
      <c r="B279" s="5" t="s">
        <v>25</v>
      </c>
      <c r="C279" s="5" t="s">
        <v>1580</v>
      </c>
      <c r="D279" s="5" t="s">
        <v>49</v>
      </c>
      <c r="E279" s="5" t="s">
        <v>7</v>
      </c>
      <c r="F279" s="6"/>
      <c r="G279" s="6"/>
      <c r="H279" s="6">
        <v>11.196</v>
      </c>
      <c r="I279" s="6"/>
      <c r="J279" t="str">
        <f t="shared" si="4"/>
        <v>EDGKX-TGK210GRB</v>
      </c>
      <c r="K279" t="str">
        <f>IF((VLOOKUP(J279,mdc!A:V,22,FALSE)=""),"non Collabo","collabo")</f>
        <v>collabo</v>
      </c>
      <c r="L279" t="str" cm="1">
        <f t="array" ref="L279">IFERROR(_xlfn.IFS(G279&lt;0,"shortage",H279&lt;0,"shortage",I279&lt;0,"shortage"),"ok")</f>
        <v>ok</v>
      </c>
    </row>
    <row r="280" spans="1:12" hidden="1" x14ac:dyDescent="0.35">
      <c r="A280" s="5" t="s">
        <v>9</v>
      </c>
      <c r="B280" s="5" t="s">
        <v>25</v>
      </c>
      <c r="C280" s="5" t="s">
        <v>1580</v>
      </c>
      <c r="D280" s="5" t="s">
        <v>49</v>
      </c>
      <c r="E280" s="5" t="s">
        <v>1566</v>
      </c>
      <c r="F280" s="6"/>
      <c r="G280" s="6"/>
      <c r="H280" s="6">
        <v>11.196</v>
      </c>
      <c r="I280" s="6"/>
      <c r="J280" t="str">
        <f t="shared" si="4"/>
        <v>EDGKX-TGK210GRB</v>
      </c>
      <c r="K280" t="str">
        <f>IF((VLOOKUP(J280,mdc!A:V,22,FALSE)=""),"non Collabo","collabo")</f>
        <v>collabo</v>
      </c>
      <c r="L280" t="str" cm="1">
        <f t="array" ref="L280">IFERROR(_xlfn.IFS(G280&lt;0,"shortage",H280&lt;0,"shortage",I280&lt;0,"shortage"),"ok")</f>
        <v>ok</v>
      </c>
    </row>
    <row r="281" spans="1:12" ht="15" hidden="1" thickBot="1" x14ac:dyDescent="0.4">
      <c r="A281" s="5" t="s">
        <v>9</v>
      </c>
      <c r="B281" s="5" t="s">
        <v>25</v>
      </c>
      <c r="C281" s="5" t="s">
        <v>1580</v>
      </c>
      <c r="D281" s="7" t="s">
        <v>49</v>
      </c>
      <c r="E281" s="7" t="s">
        <v>8</v>
      </c>
      <c r="F281" s="8"/>
      <c r="G281" s="8"/>
      <c r="H281" s="8">
        <v>0</v>
      </c>
      <c r="I281" s="8"/>
      <c r="J281" t="str">
        <f t="shared" si="4"/>
        <v>EDGKX-TGK210GRB</v>
      </c>
      <c r="K281" t="str">
        <f>IF((VLOOKUP(J281,mdc!A:V,22,FALSE)=""),"non Collabo","collabo")</f>
        <v>collabo</v>
      </c>
    </row>
    <row r="282" spans="1:12" hidden="1" x14ac:dyDescent="0.35">
      <c r="A282" s="5" t="s">
        <v>9</v>
      </c>
      <c r="B282" s="5" t="s">
        <v>25</v>
      </c>
      <c r="C282" s="5" t="s">
        <v>1580</v>
      </c>
      <c r="D282" s="3" t="s">
        <v>50</v>
      </c>
      <c r="E282" s="3" t="s">
        <v>5</v>
      </c>
      <c r="F282" s="4">
        <v>405</v>
      </c>
      <c r="G282" s="4"/>
      <c r="H282" s="4"/>
      <c r="I282" s="4"/>
      <c r="J282" t="str">
        <f t="shared" si="4"/>
        <v>EDGKX-TGK210GRW</v>
      </c>
      <c r="K282" t="str">
        <f>IF((VLOOKUP(J282,mdc!A:V,22,FALSE)=""),"non Collabo","collabo")</f>
        <v>collabo</v>
      </c>
      <c r="L282" t="str" cm="1">
        <f t="array" ref="L282">IFERROR(_xlfn.IFS(G282&lt;0,"shortage",H282&lt;0,"shortage",I282&lt;0,"shortage"),"ok")</f>
        <v>ok</v>
      </c>
    </row>
    <row r="283" spans="1:12" hidden="1" x14ac:dyDescent="0.35">
      <c r="A283" s="5" t="s">
        <v>9</v>
      </c>
      <c r="B283" s="5" t="s">
        <v>25</v>
      </c>
      <c r="C283" s="5" t="s">
        <v>1580</v>
      </c>
      <c r="D283" s="5" t="s">
        <v>50</v>
      </c>
      <c r="E283" s="5" t="s">
        <v>1565</v>
      </c>
      <c r="F283" s="6">
        <v>405</v>
      </c>
      <c r="G283" s="6"/>
      <c r="H283" s="6"/>
      <c r="I283" s="6"/>
      <c r="J283" t="str">
        <f t="shared" si="4"/>
        <v>EDGKX-TGK210GRW</v>
      </c>
      <c r="K283" t="str">
        <f>IF((VLOOKUP(J283,mdc!A:V,22,FALSE)=""),"non Collabo","collabo")</f>
        <v>collabo</v>
      </c>
      <c r="L283" t="str" cm="1">
        <f t="array" ref="L283">IFERROR(_xlfn.IFS(G283&lt;0,"shortage",H283&lt;0,"shortage",I283&lt;0,"shortage"),"ok")</f>
        <v>ok</v>
      </c>
    </row>
    <row r="284" spans="1:12" hidden="1" x14ac:dyDescent="0.35">
      <c r="A284" s="5" t="s">
        <v>9</v>
      </c>
      <c r="B284" s="5" t="s">
        <v>25</v>
      </c>
      <c r="C284" s="5" t="s">
        <v>1580</v>
      </c>
      <c r="D284" s="5" t="s">
        <v>50</v>
      </c>
      <c r="E284" s="5" t="s">
        <v>6</v>
      </c>
      <c r="F284" s="6">
        <v>0</v>
      </c>
      <c r="G284" s="6"/>
      <c r="H284" s="6"/>
      <c r="I284" s="6"/>
      <c r="J284" t="str">
        <f t="shared" si="4"/>
        <v>EDGKX-TGK210GRW</v>
      </c>
      <c r="K284" t="str">
        <f>IF((VLOOKUP(J284,mdc!A:V,22,FALSE)=""),"non Collabo","collabo")</f>
        <v>collabo</v>
      </c>
      <c r="L284" t="str" cm="1">
        <f t="array" ref="L284">IFERROR(_xlfn.IFS(G284&lt;0,"shortage",H284&lt;0,"shortage",I284&lt;0,"shortage"),"ok")</f>
        <v>ok</v>
      </c>
    </row>
    <row r="285" spans="1:12" hidden="1" x14ac:dyDescent="0.35">
      <c r="A285" s="5" t="s">
        <v>9</v>
      </c>
      <c r="B285" s="5" t="s">
        <v>25</v>
      </c>
      <c r="C285" s="5" t="s">
        <v>1580</v>
      </c>
      <c r="D285" s="5" t="s">
        <v>50</v>
      </c>
      <c r="E285" s="5" t="s">
        <v>2318</v>
      </c>
      <c r="F285" s="6">
        <v>100</v>
      </c>
      <c r="G285" s="6"/>
      <c r="H285" s="6"/>
      <c r="I285" s="6"/>
      <c r="J285" t="str">
        <f t="shared" si="4"/>
        <v>EDGKX-TGK210GRW</v>
      </c>
      <c r="K285" t="str">
        <f>IF((VLOOKUP(J285,mdc!A:V,22,FALSE)=""),"non Collabo","collabo")</f>
        <v>collabo</v>
      </c>
      <c r="L285" t="str" cm="1">
        <f t="array" ref="L285">IFERROR(_xlfn.IFS(G285&lt;0,"shortage",H285&lt;0,"shortage",I285&lt;0,"shortage"),"ok")</f>
        <v>ok</v>
      </c>
    </row>
    <row r="286" spans="1:12" hidden="1" x14ac:dyDescent="0.35">
      <c r="A286" s="5" t="s">
        <v>9</v>
      </c>
      <c r="B286" s="5" t="s">
        <v>25</v>
      </c>
      <c r="C286" s="5" t="s">
        <v>1580</v>
      </c>
      <c r="D286" s="5" t="s">
        <v>50</v>
      </c>
      <c r="E286" s="5" t="s">
        <v>7</v>
      </c>
      <c r="F286" s="6">
        <v>10.0764</v>
      </c>
      <c r="G286" s="6"/>
      <c r="H286" s="6"/>
      <c r="I286" s="6"/>
      <c r="J286" t="str">
        <f t="shared" si="4"/>
        <v>EDGKX-TGK210GRW</v>
      </c>
      <c r="K286" t="str">
        <f>IF((VLOOKUP(J286,mdc!A:V,22,FALSE)=""),"non Collabo","collabo")</f>
        <v>collabo</v>
      </c>
      <c r="L286" t="str" cm="1">
        <f t="array" ref="L286">IFERROR(_xlfn.IFS(G286&lt;0,"shortage",H286&lt;0,"shortage",I286&lt;0,"shortage"),"ok")</f>
        <v>ok</v>
      </c>
    </row>
    <row r="287" spans="1:12" hidden="1" x14ac:dyDescent="0.35">
      <c r="A287" s="5" t="s">
        <v>9</v>
      </c>
      <c r="B287" s="5" t="s">
        <v>25</v>
      </c>
      <c r="C287" s="5" t="s">
        <v>1580</v>
      </c>
      <c r="D287" s="5" t="s">
        <v>50</v>
      </c>
      <c r="E287" s="5" t="s">
        <v>1566</v>
      </c>
      <c r="F287" s="6">
        <v>10.0764</v>
      </c>
      <c r="G287" s="6"/>
      <c r="H287" s="6"/>
      <c r="I287" s="6"/>
      <c r="J287" t="str">
        <f t="shared" si="4"/>
        <v>EDGKX-TGK210GRW</v>
      </c>
      <c r="K287" t="str">
        <f>IF((VLOOKUP(J287,mdc!A:V,22,FALSE)=""),"non Collabo","collabo")</f>
        <v>collabo</v>
      </c>
      <c r="L287" t="str" cm="1">
        <f t="array" ref="L287">IFERROR(_xlfn.IFS(G287&lt;0,"shortage",H287&lt;0,"shortage",I287&lt;0,"shortage"),"ok")</f>
        <v>ok</v>
      </c>
    </row>
    <row r="288" spans="1:12" ht="15" hidden="1" thickBot="1" x14ac:dyDescent="0.4">
      <c r="A288" s="5" t="s">
        <v>9</v>
      </c>
      <c r="B288" s="5" t="s">
        <v>25</v>
      </c>
      <c r="C288" s="5" t="s">
        <v>1580</v>
      </c>
      <c r="D288" s="7" t="s">
        <v>50</v>
      </c>
      <c r="E288" s="7" t="s">
        <v>8</v>
      </c>
      <c r="F288" s="8">
        <v>0</v>
      </c>
      <c r="G288" s="8"/>
      <c r="H288" s="8"/>
      <c r="I288" s="8"/>
      <c r="J288" t="str">
        <f t="shared" si="4"/>
        <v>EDGKX-TGK210GRW</v>
      </c>
      <c r="K288" t="str">
        <f>IF((VLOOKUP(J288,mdc!A:V,22,FALSE)=""),"non Collabo","collabo")</f>
        <v>collabo</v>
      </c>
    </row>
    <row r="289" spans="1:12" hidden="1" x14ac:dyDescent="0.35">
      <c r="A289" s="5" t="s">
        <v>9</v>
      </c>
      <c r="B289" s="5" t="s">
        <v>25</v>
      </c>
      <c r="C289" s="5" t="s">
        <v>1580</v>
      </c>
      <c r="D289" s="3" t="s">
        <v>51</v>
      </c>
      <c r="E289" s="3" t="s">
        <v>5</v>
      </c>
      <c r="F289" s="4">
        <v>600</v>
      </c>
      <c r="G289" s="4">
        <v>720</v>
      </c>
      <c r="H289" s="4">
        <v>450</v>
      </c>
      <c r="I289" s="4">
        <v>450</v>
      </c>
      <c r="J289" t="str">
        <f t="shared" si="4"/>
        <v>EDGKX-TS500EXB</v>
      </c>
      <c r="K289" t="str">
        <f>IF((VLOOKUP(J289,mdc!A:V,22,FALSE)=""),"non Collabo","collabo")</f>
        <v>collabo</v>
      </c>
      <c r="L289" t="str" cm="1">
        <f t="array" ref="L289">IFERROR(_xlfn.IFS(G289&lt;0,"shortage",H289&lt;0,"shortage",I289&lt;0,"shortage"),"ok")</f>
        <v>ok</v>
      </c>
    </row>
    <row r="290" spans="1:12" hidden="1" x14ac:dyDescent="0.35">
      <c r="A290" s="5" t="s">
        <v>9</v>
      </c>
      <c r="B290" s="5" t="s">
        <v>25</v>
      </c>
      <c r="C290" s="5" t="s">
        <v>1580</v>
      </c>
      <c r="D290" s="5" t="s">
        <v>51</v>
      </c>
      <c r="E290" s="5" t="s">
        <v>1565</v>
      </c>
      <c r="F290" s="6">
        <v>600</v>
      </c>
      <c r="G290" s="6">
        <v>720</v>
      </c>
      <c r="H290" s="6">
        <v>450</v>
      </c>
      <c r="I290" s="6">
        <v>450</v>
      </c>
      <c r="J290" t="str">
        <f t="shared" si="4"/>
        <v>EDGKX-TS500EXB</v>
      </c>
      <c r="K290" t="str">
        <f>IF((VLOOKUP(J290,mdc!A:V,22,FALSE)=""),"non Collabo","collabo")</f>
        <v>collabo</v>
      </c>
      <c r="L290" t="str" cm="1">
        <f t="array" ref="L290">IFERROR(_xlfn.IFS(G290&lt;0,"shortage",H290&lt;0,"shortage",I290&lt;0,"shortage"),"ok")</f>
        <v>ok</v>
      </c>
    </row>
    <row r="291" spans="1:12" hidden="1" x14ac:dyDescent="0.35">
      <c r="A291" s="5" t="s">
        <v>9</v>
      </c>
      <c r="B291" s="5" t="s">
        <v>25</v>
      </c>
      <c r="C291" s="5" t="s">
        <v>1580</v>
      </c>
      <c r="D291" s="5" t="s">
        <v>51</v>
      </c>
      <c r="E291" s="5" t="s">
        <v>6</v>
      </c>
      <c r="F291" s="6">
        <v>0</v>
      </c>
      <c r="G291" s="6">
        <v>0</v>
      </c>
      <c r="H291" s="6">
        <v>0</v>
      </c>
      <c r="I291" s="6">
        <v>0</v>
      </c>
      <c r="J291" t="str">
        <f t="shared" si="4"/>
        <v>EDGKX-TS500EXB</v>
      </c>
      <c r="K291" t="str">
        <f>IF((VLOOKUP(J291,mdc!A:V,22,FALSE)=""),"non Collabo","collabo")</f>
        <v>collabo</v>
      </c>
      <c r="L291" t="str" cm="1">
        <f t="array" ref="L291">IFERROR(_xlfn.IFS(G291&lt;0,"shortage",H291&lt;0,"shortage",I291&lt;0,"shortage"),"ok")</f>
        <v>ok</v>
      </c>
    </row>
    <row r="292" spans="1:12" hidden="1" x14ac:dyDescent="0.35">
      <c r="A292" s="5" t="s">
        <v>9</v>
      </c>
      <c r="B292" s="5" t="s">
        <v>25</v>
      </c>
      <c r="C292" s="5" t="s">
        <v>1580</v>
      </c>
      <c r="D292" s="5" t="s">
        <v>51</v>
      </c>
      <c r="E292" s="5" t="s">
        <v>2318</v>
      </c>
      <c r="F292" s="6">
        <v>100</v>
      </c>
      <c r="G292" s="6">
        <v>100</v>
      </c>
      <c r="H292" s="6">
        <v>100</v>
      </c>
      <c r="I292" s="6">
        <v>100</v>
      </c>
      <c r="J292" t="str">
        <f t="shared" si="4"/>
        <v>EDGKX-TS500EXB</v>
      </c>
      <c r="K292" t="str">
        <f>IF((VLOOKUP(J292,mdc!A:V,22,FALSE)=""),"non Collabo","collabo")</f>
        <v>collabo</v>
      </c>
      <c r="L292" t="str" cm="1">
        <f t="array" ref="L292">IFERROR(_xlfn.IFS(G292&lt;0,"shortage",H292&lt;0,"shortage",I292&lt;0,"shortage"),"ok")</f>
        <v>ok</v>
      </c>
    </row>
    <row r="293" spans="1:12" hidden="1" x14ac:dyDescent="0.35">
      <c r="A293" s="5" t="s">
        <v>9</v>
      </c>
      <c r="B293" s="5" t="s">
        <v>25</v>
      </c>
      <c r="C293" s="5" t="s">
        <v>1580</v>
      </c>
      <c r="D293" s="5" t="s">
        <v>51</v>
      </c>
      <c r="E293" s="5" t="s">
        <v>7</v>
      </c>
      <c r="F293" s="6">
        <v>4.62</v>
      </c>
      <c r="G293" s="6">
        <v>5.5439999999999996</v>
      </c>
      <c r="H293" s="6">
        <v>3.4649999999999999</v>
      </c>
      <c r="I293" s="6">
        <v>3.4649999999999999</v>
      </c>
      <c r="J293" t="str">
        <f t="shared" si="4"/>
        <v>EDGKX-TS500EXB</v>
      </c>
      <c r="K293" t="str">
        <f>IF((VLOOKUP(J293,mdc!A:V,22,FALSE)=""),"non Collabo","collabo")</f>
        <v>collabo</v>
      </c>
      <c r="L293" t="str" cm="1">
        <f t="array" ref="L293">IFERROR(_xlfn.IFS(G293&lt;0,"shortage",H293&lt;0,"shortage",I293&lt;0,"shortage"),"ok")</f>
        <v>ok</v>
      </c>
    </row>
    <row r="294" spans="1:12" hidden="1" x14ac:dyDescent="0.35">
      <c r="A294" s="5" t="s">
        <v>9</v>
      </c>
      <c r="B294" s="5" t="s">
        <v>25</v>
      </c>
      <c r="C294" s="5" t="s">
        <v>1580</v>
      </c>
      <c r="D294" s="5" t="s">
        <v>51</v>
      </c>
      <c r="E294" s="5" t="s">
        <v>1566</v>
      </c>
      <c r="F294" s="6">
        <v>4.62</v>
      </c>
      <c r="G294" s="6">
        <v>5.5439999999999996</v>
      </c>
      <c r="H294" s="6">
        <v>3.4649999999999999</v>
      </c>
      <c r="I294" s="6">
        <v>3.4649999999999999</v>
      </c>
      <c r="J294" t="str">
        <f t="shared" si="4"/>
        <v>EDGKX-TS500EXB</v>
      </c>
      <c r="K294" t="str">
        <f>IF((VLOOKUP(J294,mdc!A:V,22,FALSE)=""),"non Collabo","collabo")</f>
        <v>collabo</v>
      </c>
      <c r="L294" t="str" cm="1">
        <f t="array" ref="L294">IFERROR(_xlfn.IFS(G294&lt;0,"shortage",H294&lt;0,"shortage",I294&lt;0,"shortage"),"ok")</f>
        <v>ok</v>
      </c>
    </row>
    <row r="295" spans="1:12" ht="15" hidden="1" thickBot="1" x14ac:dyDescent="0.4">
      <c r="A295" s="5" t="s">
        <v>9</v>
      </c>
      <c r="B295" s="5" t="s">
        <v>25</v>
      </c>
      <c r="C295" s="5" t="s">
        <v>1580</v>
      </c>
      <c r="D295" s="7" t="s">
        <v>51</v>
      </c>
      <c r="E295" s="7" t="s">
        <v>8</v>
      </c>
      <c r="F295" s="8">
        <v>0</v>
      </c>
      <c r="G295" s="8">
        <v>0</v>
      </c>
      <c r="H295" s="8">
        <v>0</v>
      </c>
      <c r="I295" s="8">
        <v>0</v>
      </c>
      <c r="J295" t="str">
        <f t="shared" si="4"/>
        <v>EDGKX-TS500EXB</v>
      </c>
      <c r="K295" t="str">
        <f>IF((VLOOKUP(J295,mdc!A:V,22,FALSE)=""),"non Collabo","collabo")</f>
        <v>collabo</v>
      </c>
    </row>
    <row r="296" spans="1:12" hidden="1" x14ac:dyDescent="0.35">
      <c r="A296" s="5" t="s">
        <v>9</v>
      </c>
      <c r="B296" s="5" t="s">
        <v>25</v>
      </c>
      <c r="C296" s="5" t="s">
        <v>1580</v>
      </c>
      <c r="D296" s="3" t="s">
        <v>52</v>
      </c>
      <c r="E296" s="3" t="s">
        <v>5</v>
      </c>
      <c r="F296" s="4">
        <v>210</v>
      </c>
      <c r="G296" s="4">
        <v>120</v>
      </c>
      <c r="H296" s="4">
        <v>90</v>
      </c>
      <c r="I296" s="4">
        <v>120</v>
      </c>
      <c r="J296" t="str">
        <f t="shared" si="4"/>
        <v>EDGKX-TS520EX2B</v>
      </c>
      <c r="K296" t="str">
        <f>IF((VLOOKUP(J296,mdc!A:V,22,FALSE)=""),"non Collabo","collabo")</f>
        <v>collabo</v>
      </c>
      <c r="L296" t="str" cm="1">
        <f t="array" ref="L296">IFERROR(_xlfn.IFS(G296&lt;0,"shortage",H296&lt;0,"shortage",I296&lt;0,"shortage"),"ok")</f>
        <v>ok</v>
      </c>
    </row>
    <row r="297" spans="1:12" hidden="1" x14ac:dyDescent="0.35">
      <c r="A297" s="5" t="s">
        <v>9</v>
      </c>
      <c r="B297" s="5" t="s">
        <v>25</v>
      </c>
      <c r="C297" s="5" t="s">
        <v>1580</v>
      </c>
      <c r="D297" s="5" t="s">
        <v>52</v>
      </c>
      <c r="E297" s="5" t="s">
        <v>1565</v>
      </c>
      <c r="F297" s="6">
        <v>210</v>
      </c>
      <c r="G297" s="6">
        <v>120</v>
      </c>
      <c r="H297" s="6">
        <v>90</v>
      </c>
      <c r="I297" s="6">
        <v>120</v>
      </c>
      <c r="J297" t="str">
        <f t="shared" si="4"/>
        <v>EDGKX-TS520EX2B</v>
      </c>
      <c r="K297" t="str">
        <f>IF((VLOOKUP(J297,mdc!A:V,22,FALSE)=""),"non Collabo","collabo")</f>
        <v>collabo</v>
      </c>
      <c r="L297" t="str" cm="1">
        <f t="array" ref="L297">IFERROR(_xlfn.IFS(G297&lt;0,"shortage",H297&lt;0,"shortage",I297&lt;0,"shortage"),"ok")</f>
        <v>ok</v>
      </c>
    </row>
    <row r="298" spans="1:12" hidden="1" x14ac:dyDescent="0.35">
      <c r="A298" s="5" t="s">
        <v>9</v>
      </c>
      <c r="B298" s="5" t="s">
        <v>25</v>
      </c>
      <c r="C298" s="5" t="s">
        <v>1580</v>
      </c>
      <c r="D298" s="5" t="s">
        <v>52</v>
      </c>
      <c r="E298" s="5" t="s">
        <v>6</v>
      </c>
      <c r="F298" s="6">
        <v>0</v>
      </c>
      <c r="G298" s="6">
        <v>0</v>
      </c>
      <c r="H298" s="6">
        <v>0</v>
      </c>
      <c r="I298" s="6">
        <v>0</v>
      </c>
      <c r="J298" t="str">
        <f t="shared" si="4"/>
        <v>EDGKX-TS520EX2B</v>
      </c>
      <c r="K298" t="str">
        <f>IF((VLOOKUP(J298,mdc!A:V,22,FALSE)=""),"non Collabo","collabo")</f>
        <v>collabo</v>
      </c>
      <c r="L298" t="str" cm="1">
        <f t="array" ref="L298">IFERROR(_xlfn.IFS(G298&lt;0,"shortage",H298&lt;0,"shortage",I298&lt;0,"shortage"),"ok")</f>
        <v>ok</v>
      </c>
    </row>
    <row r="299" spans="1:12" hidden="1" x14ac:dyDescent="0.35">
      <c r="A299" s="5" t="s">
        <v>9</v>
      </c>
      <c r="B299" s="5" t="s">
        <v>25</v>
      </c>
      <c r="C299" s="5" t="s">
        <v>1580</v>
      </c>
      <c r="D299" s="5" t="s">
        <v>52</v>
      </c>
      <c r="E299" s="5" t="s">
        <v>2318</v>
      </c>
      <c r="F299" s="6">
        <v>100</v>
      </c>
      <c r="G299" s="6">
        <v>100</v>
      </c>
      <c r="H299" s="6">
        <v>100</v>
      </c>
      <c r="I299" s="6">
        <v>100</v>
      </c>
      <c r="J299" t="str">
        <f t="shared" si="4"/>
        <v>EDGKX-TS520EX2B</v>
      </c>
      <c r="K299" t="str">
        <f>IF((VLOOKUP(J299,mdc!A:V,22,FALSE)=""),"non Collabo","collabo")</f>
        <v>collabo</v>
      </c>
      <c r="L299" t="str" cm="1">
        <f t="array" ref="L299">IFERROR(_xlfn.IFS(G299&lt;0,"shortage",H299&lt;0,"shortage",I299&lt;0,"shortage"),"ok")</f>
        <v>ok</v>
      </c>
    </row>
    <row r="300" spans="1:12" hidden="1" x14ac:dyDescent="0.35">
      <c r="A300" s="5" t="s">
        <v>9</v>
      </c>
      <c r="B300" s="5" t="s">
        <v>25</v>
      </c>
      <c r="C300" s="5" t="s">
        <v>1580</v>
      </c>
      <c r="D300" s="5" t="s">
        <v>52</v>
      </c>
      <c r="E300" s="5" t="s">
        <v>7</v>
      </c>
      <c r="F300" s="6">
        <v>1.7997000000000001</v>
      </c>
      <c r="G300" s="6">
        <v>1.0284</v>
      </c>
      <c r="H300" s="6">
        <v>0.77129999999999999</v>
      </c>
      <c r="I300" s="6">
        <v>1.0284</v>
      </c>
      <c r="J300" t="str">
        <f t="shared" si="4"/>
        <v>EDGKX-TS520EX2B</v>
      </c>
      <c r="K300" t="str">
        <f>IF((VLOOKUP(J300,mdc!A:V,22,FALSE)=""),"non Collabo","collabo")</f>
        <v>collabo</v>
      </c>
      <c r="L300" t="str" cm="1">
        <f t="array" ref="L300">IFERROR(_xlfn.IFS(G300&lt;0,"shortage",H300&lt;0,"shortage",I300&lt;0,"shortage"),"ok")</f>
        <v>ok</v>
      </c>
    </row>
    <row r="301" spans="1:12" hidden="1" x14ac:dyDescent="0.35">
      <c r="A301" s="5" t="s">
        <v>9</v>
      </c>
      <c r="B301" s="5" t="s">
        <v>25</v>
      </c>
      <c r="C301" s="5" t="s">
        <v>1580</v>
      </c>
      <c r="D301" s="5" t="s">
        <v>52</v>
      </c>
      <c r="E301" s="5" t="s">
        <v>1566</v>
      </c>
      <c r="F301" s="6">
        <v>1.7997000000000001</v>
      </c>
      <c r="G301" s="6">
        <v>1.0284</v>
      </c>
      <c r="H301" s="6">
        <v>0.77129999999999999</v>
      </c>
      <c r="I301" s="6">
        <v>1.0284</v>
      </c>
      <c r="J301" t="str">
        <f t="shared" si="4"/>
        <v>EDGKX-TS520EX2B</v>
      </c>
      <c r="K301" t="str">
        <f>IF((VLOOKUP(J301,mdc!A:V,22,FALSE)=""),"non Collabo","collabo")</f>
        <v>collabo</v>
      </c>
      <c r="L301" t="str" cm="1">
        <f t="array" ref="L301">IFERROR(_xlfn.IFS(G301&lt;0,"shortage",H301&lt;0,"shortage",I301&lt;0,"shortage"),"ok")</f>
        <v>ok</v>
      </c>
    </row>
    <row r="302" spans="1:12" ht="15" hidden="1" thickBot="1" x14ac:dyDescent="0.4">
      <c r="A302" s="5" t="s">
        <v>9</v>
      </c>
      <c r="B302" s="5" t="s">
        <v>25</v>
      </c>
      <c r="C302" s="5" t="s">
        <v>1580</v>
      </c>
      <c r="D302" s="7" t="s">
        <v>52</v>
      </c>
      <c r="E302" s="7" t="s">
        <v>8</v>
      </c>
      <c r="F302" s="8">
        <v>0</v>
      </c>
      <c r="G302" s="8">
        <v>0</v>
      </c>
      <c r="H302" s="8">
        <v>0</v>
      </c>
      <c r="I302" s="8">
        <v>0</v>
      </c>
      <c r="J302" t="str">
        <f t="shared" si="4"/>
        <v>EDGKX-TS520EX2B</v>
      </c>
      <c r="K302" t="str">
        <f>IF((VLOOKUP(J302,mdc!A:V,22,FALSE)=""),"non Collabo","collabo")</f>
        <v>collabo</v>
      </c>
    </row>
    <row r="303" spans="1:12" hidden="1" x14ac:dyDescent="0.35">
      <c r="A303" s="5" t="s">
        <v>9</v>
      </c>
      <c r="B303" s="5" t="s">
        <v>25</v>
      </c>
      <c r="C303" s="5" t="s">
        <v>1580</v>
      </c>
      <c r="D303" s="3" t="s">
        <v>53</v>
      </c>
      <c r="E303" s="3" t="s">
        <v>5</v>
      </c>
      <c r="F303" s="4"/>
      <c r="G303" s="4"/>
      <c r="H303" s="4">
        <v>60</v>
      </c>
      <c r="I303" s="4">
        <v>90</v>
      </c>
      <c r="J303" t="str">
        <f t="shared" si="4"/>
        <v>EDGKX-TS520EX2W</v>
      </c>
      <c r="K303" t="str">
        <f>IF((VLOOKUP(J303,mdc!A:V,22,FALSE)=""),"non Collabo","collabo")</f>
        <v>collabo</v>
      </c>
      <c r="L303" t="str" cm="1">
        <f t="array" ref="L303">IFERROR(_xlfn.IFS(G303&lt;0,"shortage",H303&lt;0,"shortage",I303&lt;0,"shortage"),"ok")</f>
        <v>ok</v>
      </c>
    </row>
    <row r="304" spans="1:12" hidden="1" x14ac:dyDescent="0.35">
      <c r="A304" s="5" t="s">
        <v>9</v>
      </c>
      <c r="B304" s="5" t="s">
        <v>25</v>
      </c>
      <c r="C304" s="5" t="s">
        <v>1580</v>
      </c>
      <c r="D304" s="5" t="s">
        <v>53</v>
      </c>
      <c r="E304" s="5" t="s">
        <v>1565</v>
      </c>
      <c r="F304" s="6"/>
      <c r="G304" s="6"/>
      <c r="H304" s="6">
        <v>60</v>
      </c>
      <c r="I304" s="6">
        <v>90</v>
      </c>
      <c r="J304" t="str">
        <f t="shared" si="4"/>
        <v>EDGKX-TS520EX2W</v>
      </c>
      <c r="K304" t="str">
        <f>IF((VLOOKUP(J304,mdc!A:V,22,FALSE)=""),"non Collabo","collabo")</f>
        <v>collabo</v>
      </c>
      <c r="L304" t="str" cm="1">
        <f t="array" ref="L304">IFERROR(_xlfn.IFS(G304&lt;0,"shortage",H304&lt;0,"shortage",I304&lt;0,"shortage"),"ok")</f>
        <v>ok</v>
      </c>
    </row>
    <row r="305" spans="1:12" hidden="1" x14ac:dyDescent="0.35">
      <c r="A305" s="5" t="s">
        <v>9</v>
      </c>
      <c r="B305" s="5" t="s">
        <v>25</v>
      </c>
      <c r="C305" s="5" t="s">
        <v>1580</v>
      </c>
      <c r="D305" s="5" t="s">
        <v>53</v>
      </c>
      <c r="E305" s="5" t="s">
        <v>6</v>
      </c>
      <c r="F305" s="6"/>
      <c r="G305" s="6"/>
      <c r="H305" s="6">
        <v>0</v>
      </c>
      <c r="I305" s="6">
        <v>0</v>
      </c>
      <c r="J305" t="str">
        <f t="shared" si="4"/>
        <v>EDGKX-TS520EX2W</v>
      </c>
      <c r="K305" t="str">
        <f>IF((VLOOKUP(J305,mdc!A:V,22,FALSE)=""),"non Collabo","collabo")</f>
        <v>collabo</v>
      </c>
      <c r="L305" t="str" cm="1">
        <f t="array" ref="L305">IFERROR(_xlfn.IFS(G305&lt;0,"shortage",H305&lt;0,"shortage",I305&lt;0,"shortage"),"ok")</f>
        <v>ok</v>
      </c>
    </row>
    <row r="306" spans="1:12" hidden="1" x14ac:dyDescent="0.35">
      <c r="A306" s="5" t="s">
        <v>9</v>
      </c>
      <c r="B306" s="5" t="s">
        <v>25</v>
      </c>
      <c r="C306" s="5" t="s">
        <v>1580</v>
      </c>
      <c r="D306" s="5" t="s">
        <v>53</v>
      </c>
      <c r="E306" s="5" t="s">
        <v>2318</v>
      </c>
      <c r="F306" s="6"/>
      <c r="G306" s="6"/>
      <c r="H306" s="6">
        <v>100</v>
      </c>
      <c r="I306" s="6">
        <v>100</v>
      </c>
      <c r="J306" t="str">
        <f t="shared" si="4"/>
        <v>EDGKX-TS520EX2W</v>
      </c>
      <c r="K306" t="str">
        <f>IF((VLOOKUP(J306,mdc!A:V,22,FALSE)=""),"non Collabo","collabo")</f>
        <v>collabo</v>
      </c>
      <c r="L306" t="str" cm="1">
        <f t="array" ref="L306">IFERROR(_xlfn.IFS(G306&lt;0,"shortage",H306&lt;0,"shortage",I306&lt;0,"shortage"),"ok")</f>
        <v>ok</v>
      </c>
    </row>
    <row r="307" spans="1:12" hidden="1" x14ac:dyDescent="0.35">
      <c r="A307" s="5" t="s">
        <v>9</v>
      </c>
      <c r="B307" s="5" t="s">
        <v>25</v>
      </c>
      <c r="C307" s="5" t="s">
        <v>1580</v>
      </c>
      <c r="D307" s="5" t="s">
        <v>53</v>
      </c>
      <c r="E307" s="5" t="s">
        <v>7</v>
      </c>
      <c r="F307" s="6"/>
      <c r="G307" s="6"/>
      <c r="H307" s="6">
        <v>0.51419999999999999</v>
      </c>
      <c r="I307" s="6">
        <v>0.77129999999999999</v>
      </c>
      <c r="J307" t="str">
        <f t="shared" si="4"/>
        <v>EDGKX-TS520EX2W</v>
      </c>
      <c r="K307" t="str">
        <f>IF((VLOOKUP(J307,mdc!A:V,22,FALSE)=""),"non Collabo","collabo")</f>
        <v>collabo</v>
      </c>
      <c r="L307" t="str" cm="1">
        <f t="array" ref="L307">IFERROR(_xlfn.IFS(G307&lt;0,"shortage",H307&lt;0,"shortage",I307&lt;0,"shortage"),"ok")</f>
        <v>ok</v>
      </c>
    </row>
    <row r="308" spans="1:12" hidden="1" x14ac:dyDescent="0.35">
      <c r="A308" s="5" t="s">
        <v>9</v>
      </c>
      <c r="B308" s="5" t="s">
        <v>25</v>
      </c>
      <c r="C308" s="5" t="s">
        <v>1580</v>
      </c>
      <c r="D308" s="5" t="s">
        <v>53</v>
      </c>
      <c r="E308" s="5" t="s">
        <v>1566</v>
      </c>
      <c r="F308" s="6"/>
      <c r="G308" s="6"/>
      <c r="H308" s="6">
        <v>0.51419999999999999</v>
      </c>
      <c r="I308" s="6">
        <v>0.77129999999999999</v>
      </c>
      <c r="J308" t="str">
        <f t="shared" si="4"/>
        <v>EDGKX-TS520EX2W</v>
      </c>
      <c r="K308" t="str">
        <f>IF((VLOOKUP(J308,mdc!A:V,22,FALSE)=""),"non Collabo","collabo")</f>
        <v>collabo</v>
      </c>
      <c r="L308" t="str" cm="1">
        <f t="array" ref="L308">IFERROR(_xlfn.IFS(G308&lt;0,"shortage",H308&lt;0,"shortage",I308&lt;0,"shortage"),"ok")</f>
        <v>ok</v>
      </c>
    </row>
    <row r="309" spans="1:12" ht="15" hidden="1" thickBot="1" x14ac:dyDescent="0.4">
      <c r="A309" s="5" t="s">
        <v>9</v>
      </c>
      <c r="B309" s="5" t="s">
        <v>25</v>
      </c>
      <c r="C309" s="5" t="s">
        <v>1580</v>
      </c>
      <c r="D309" s="7" t="s">
        <v>53</v>
      </c>
      <c r="E309" s="7" t="s">
        <v>8</v>
      </c>
      <c r="F309" s="8"/>
      <c r="G309" s="8"/>
      <c r="H309" s="8">
        <v>0</v>
      </c>
      <c r="I309" s="8">
        <v>0</v>
      </c>
      <c r="J309" t="str">
        <f t="shared" si="4"/>
        <v>EDGKX-TS520EX2W</v>
      </c>
      <c r="K309" t="str">
        <f>IF((VLOOKUP(J309,mdc!A:V,22,FALSE)=""),"non Collabo","collabo")</f>
        <v>collabo</v>
      </c>
    </row>
    <row r="310" spans="1:12" hidden="1" x14ac:dyDescent="0.35">
      <c r="A310" s="5" t="s">
        <v>9</v>
      </c>
      <c r="B310" s="5" t="s">
        <v>25</v>
      </c>
      <c r="C310" s="5" t="s">
        <v>1580</v>
      </c>
      <c r="D310" s="3" t="s">
        <v>54</v>
      </c>
      <c r="E310" s="3" t="s">
        <v>5</v>
      </c>
      <c r="F310" s="4"/>
      <c r="G310" s="4"/>
      <c r="H310" s="4"/>
      <c r="I310" s="4">
        <v>501</v>
      </c>
      <c r="J310" t="str">
        <f t="shared" si="4"/>
        <v>EDGKX-TS560EX2B</v>
      </c>
      <c r="K310" t="str">
        <f>IF((VLOOKUP(J310,mdc!A:V,22,FALSE)=""),"non Collabo","collabo")</f>
        <v>collabo</v>
      </c>
      <c r="L310" t="str" cm="1">
        <f t="array" ref="L310">IFERROR(_xlfn.IFS(G310&lt;0,"shortage",H310&lt;0,"shortage",I310&lt;0,"shortage"),"ok")</f>
        <v>ok</v>
      </c>
    </row>
    <row r="311" spans="1:12" hidden="1" x14ac:dyDescent="0.35">
      <c r="A311" s="5" t="s">
        <v>9</v>
      </c>
      <c r="B311" s="5" t="s">
        <v>25</v>
      </c>
      <c r="C311" s="5" t="s">
        <v>1580</v>
      </c>
      <c r="D311" s="5" t="s">
        <v>54</v>
      </c>
      <c r="E311" s="5" t="s">
        <v>1565</v>
      </c>
      <c r="F311" s="6"/>
      <c r="G311" s="6"/>
      <c r="H311" s="6"/>
      <c r="I311" s="6">
        <v>501</v>
      </c>
      <c r="J311" t="str">
        <f t="shared" si="4"/>
        <v>EDGKX-TS560EX2B</v>
      </c>
      <c r="K311" t="str">
        <f>IF((VLOOKUP(J311,mdc!A:V,22,FALSE)=""),"non Collabo","collabo")</f>
        <v>collabo</v>
      </c>
      <c r="L311" t="str" cm="1">
        <f t="array" ref="L311">IFERROR(_xlfn.IFS(G311&lt;0,"shortage",H311&lt;0,"shortage",I311&lt;0,"shortage"),"ok")</f>
        <v>ok</v>
      </c>
    </row>
    <row r="312" spans="1:12" hidden="1" x14ac:dyDescent="0.35">
      <c r="A312" s="5" t="s">
        <v>9</v>
      </c>
      <c r="B312" s="5" t="s">
        <v>25</v>
      </c>
      <c r="C312" s="5" t="s">
        <v>1580</v>
      </c>
      <c r="D312" s="5" t="s">
        <v>54</v>
      </c>
      <c r="E312" s="5" t="s">
        <v>6</v>
      </c>
      <c r="F312" s="6"/>
      <c r="G312" s="6"/>
      <c r="H312" s="6"/>
      <c r="I312" s="6">
        <v>0</v>
      </c>
      <c r="J312" t="str">
        <f t="shared" si="4"/>
        <v>EDGKX-TS560EX2B</v>
      </c>
      <c r="K312" t="str">
        <f>IF((VLOOKUP(J312,mdc!A:V,22,FALSE)=""),"non Collabo","collabo")</f>
        <v>collabo</v>
      </c>
      <c r="L312" t="str" cm="1">
        <f t="array" ref="L312">IFERROR(_xlfn.IFS(G312&lt;0,"shortage",H312&lt;0,"shortage",I312&lt;0,"shortage"),"ok")</f>
        <v>ok</v>
      </c>
    </row>
    <row r="313" spans="1:12" hidden="1" x14ac:dyDescent="0.35">
      <c r="A313" s="5" t="s">
        <v>9</v>
      </c>
      <c r="B313" s="5" t="s">
        <v>25</v>
      </c>
      <c r="C313" s="5" t="s">
        <v>1580</v>
      </c>
      <c r="D313" s="5" t="s">
        <v>54</v>
      </c>
      <c r="E313" s="5" t="s">
        <v>2318</v>
      </c>
      <c r="F313" s="6"/>
      <c r="G313" s="6"/>
      <c r="H313" s="6"/>
      <c r="I313" s="6">
        <v>100</v>
      </c>
      <c r="J313" t="str">
        <f t="shared" si="4"/>
        <v>EDGKX-TS560EX2B</v>
      </c>
      <c r="K313" t="str">
        <f>IF((VLOOKUP(J313,mdc!A:V,22,FALSE)=""),"non Collabo","collabo")</f>
        <v>collabo</v>
      </c>
      <c r="L313" t="str" cm="1">
        <f t="array" ref="L313">IFERROR(_xlfn.IFS(G313&lt;0,"shortage",H313&lt;0,"shortage",I313&lt;0,"shortage"),"ok")</f>
        <v>ok</v>
      </c>
    </row>
    <row r="314" spans="1:12" hidden="1" x14ac:dyDescent="0.35">
      <c r="A314" s="5" t="s">
        <v>9</v>
      </c>
      <c r="B314" s="5" t="s">
        <v>25</v>
      </c>
      <c r="C314" s="5" t="s">
        <v>1580</v>
      </c>
      <c r="D314" s="5" t="s">
        <v>54</v>
      </c>
      <c r="E314" s="5" t="s">
        <v>7</v>
      </c>
      <c r="F314" s="6"/>
      <c r="G314" s="6"/>
      <c r="H314" s="6"/>
      <c r="I314" s="6">
        <v>8.2314299999999996</v>
      </c>
      <c r="J314" t="str">
        <f t="shared" si="4"/>
        <v>EDGKX-TS560EX2B</v>
      </c>
      <c r="K314" t="str">
        <f>IF((VLOOKUP(J314,mdc!A:V,22,FALSE)=""),"non Collabo","collabo")</f>
        <v>collabo</v>
      </c>
      <c r="L314" t="str" cm="1">
        <f t="array" ref="L314">IFERROR(_xlfn.IFS(G314&lt;0,"shortage",H314&lt;0,"shortage",I314&lt;0,"shortage"),"ok")</f>
        <v>ok</v>
      </c>
    </row>
    <row r="315" spans="1:12" hidden="1" x14ac:dyDescent="0.35">
      <c r="A315" s="5" t="s">
        <v>9</v>
      </c>
      <c r="B315" s="5" t="s">
        <v>25</v>
      </c>
      <c r="C315" s="5" t="s">
        <v>1580</v>
      </c>
      <c r="D315" s="5" t="s">
        <v>54</v>
      </c>
      <c r="E315" s="5" t="s">
        <v>1566</v>
      </c>
      <c r="F315" s="6"/>
      <c r="G315" s="6"/>
      <c r="H315" s="6"/>
      <c r="I315" s="6">
        <v>8.2314299999999996</v>
      </c>
      <c r="J315" t="str">
        <f t="shared" si="4"/>
        <v>EDGKX-TS560EX2B</v>
      </c>
      <c r="K315" t="str">
        <f>IF((VLOOKUP(J315,mdc!A:V,22,FALSE)=""),"non Collabo","collabo")</f>
        <v>collabo</v>
      </c>
      <c r="L315" t="str" cm="1">
        <f t="array" ref="L315">IFERROR(_xlfn.IFS(G315&lt;0,"shortage",H315&lt;0,"shortage",I315&lt;0,"shortage"),"ok")</f>
        <v>ok</v>
      </c>
    </row>
    <row r="316" spans="1:12" ht="15" hidden="1" thickBot="1" x14ac:dyDescent="0.4">
      <c r="A316" s="5" t="s">
        <v>9</v>
      </c>
      <c r="B316" s="5" t="s">
        <v>25</v>
      </c>
      <c r="C316" s="5" t="s">
        <v>1580</v>
      </c>
      <c r="D316" s="7" t="s">
        <v>54</v>
      </c>
      <c r="E316" s="7" t="s">
        <v>8</v>
      </c>
      <c r="F316" s="8"/>
      <c r="G316" s="8"/>
      <c r="H316" s="8"/>
      <c r="I316" s="8">
        <v>0</v>
      </c>
      <c r="J316" t="str">
        <f t="shared" si="4"/>
        <v>EDGKX-TS560EX2B</v>
      </c>
      <c r="K316" t="str">
        <f>IF((VLOOKUP(J316,mdc!A:V,22,FALSE)=""),"non Collabo","collabo")</f>
        <v>collabo</v>
      </c>
    </row>
    <row r="317" spans="1:12" hidden="1" x14ac:dyDescent="0.35">
      <c r="A317" s="5" t="s">
        <v>9</v>
      </c>
      <c r="B317" s="5" t="s">
        <v>25</v>
      </c>
      <c r="C317" s="5" t="s">
        <v>1580</v>
      </c>
      <c r="D317" s="3" t="s">
        <v>55</v>
      </c>
      <c r="E317" s="3" t="s">
        <v>5</v>
      </c>
      <c r="F317" s="4">
        <v>102</v>
      </c>
      <c r="G317" s="4">
        <v>102</v>
      </c>
      <c r="H317" s="4">
        <v>120</v>
      </c>
      <c r="I317" s="4">
        <v>150</v>
      </c>
      <c r="J317" t="str">
        <f t="shared" si="4"/>
        <v>EDGKX-TS880EXB</v>
      </c>
      <c r="K317" t="str">
        <f>IF((VLOOKUP(J317,mdc!A:V,22,FALSE)=""),"non Collabo","collabo")</f>
        <v>collabo</v>
      </c>
      <c r="L317" t="str" cm="1">
        <f t="array" ref="L317">IFERROR(_xlfn.IFS(G317&lt;0,"shortage",H317&lt;0,"shortage",I317&lt;0,"shortage"),"ok")</f>
        <v>ok</v>
      </c>
    </row>
    <row r="318" spans="1:12" hidden="1" x14ac:dyDescent="0.35">
      <c r="A318" s="5" t="s">
        <v>9</v>
      </c>
      <c r="B318" s="5" t="s">
        <v>25</v>
      </c>
      <c r="C318" s="5" t="s">
        <v>1580</v>
      </c>
      <c r="D318" s="5" t="s">
        <v>55</v>
      </c>
      <c r="E318" s="5" t="s">
        <v>1565</v>
      </c>
      <c r="F318" s="6">
        <v>102</v>
      </c>
      <c r="G318" s="6">
        <v>102</v>
      </c>
      <c r="H318" s="6">
        <v>120</v>
      </c>
      <c r="I318" s="6">
        <v>150</v>
      </c>
      <c r="J318" t="str">
        <f t="shared" si="4"/>
        <v>EDGKX-TS880EXB</v>
      </c>
      <c r="K318" t="str">
        <f>IF((VLOOKUP(J318,mdc!A:V,22,FALSE)=""),"non Collabo","collabo")</f>
        <v>collabo</v>
      </c>
      <c r="L318" t="str" cm="1">
        <f t="array" ref="L318">IFERROR(_xlfn.IFS(G318&lt;0,"shortage",H318&lt;0,"shortage",I318&lt;0,"shortage"),"ok")</f>
        <v>ok</v>
      </c>
    </row>
    <row r="319" spans="1:12" hidden="1" x14ac:dyDescent="0.35">
      <c r="A319" s="5" t="s">
        <v>9</v>
      </c>
      <c r="B319" s="5" t="s">
        <v>25</v>
      </c>
      <c r="C319" s="5" t="s">
        <v>1580</v>
      </c>
      <c r="D319" s="5" t="s">
        <v>55</v>
      </c>
      <c r="E319" s="5" t="s">
        <v>6</v>
      </c>
      <c r="F319" s="6">
        <v>0</v>
      </c>
      <c r="G319" s="6">
        <v>0</v>
      </c>
      <c r="H319" s="6">
        <v>0</v>
      </c>
      <c r="I319" s="6">
        <v>0</v>
      </c>
      <c r="J319" t="str">
        <f t="shared" si="4"/>
        <v>EDGKX-TS880EXB</v>
      </c>
      <c r="K319" t="str">
        <f>IF((VLOOKUP(J319,mdc!A:V,22,FALSE)=""),"non Collabo","collabo")</f>
        <v>collabo</v>
      </c>
      <c r="L319" t="str" cm="1">
        <f t="array" ref="L319">IFERROR(_xlfn.IFS(G319&lt;0,"shortage",H319&lt;0,"shortage",I319&lt;0,"shortage"),"ok")</f>
        <v>ok</v>
      </c>
    </row>
    <row r="320" spans="1:12" hidden="1" x14ac:dyDescent="0.35">
      <c r="A320" s="5" t="s">
        <v>9</v>
      </c>
      <c r="B320" s="5" t="s">
        <v>25</v>
      </c>
      <c r="C320" s="5" t="s">
        <v>1580</v>
      </c>
      <c r="D320" s="5" t="s">
        <v>55</v>
      </c>
      <c r="E320" s="5" t="s">
        <v>2318</v>
      </c>
      <c r="F320" s="6">
        <v>100</v>
      </c>
      <c r="G320" s="6">
        <v>100</v>
      </c>
      <c r="H320" s="6">
        <v>100</v>
      </c>
      <c r="I320" s="6">
        <v>100</v>
      </c>
      <c r="J320" t="str">
        <f t="shared" si="4"/>
        <v>EDGKX-TS880EXB</v>
      </c>
      <c r="K320" t="str">
        <f>IF((VLOOKUP(J320,mdc!A:V,22,FALSE)=""),"non Collabo","collabo")</f>
        <v>collabo</v>
      </c>
      <c r="L320" t="str" cm="1">
        <f t="array" ref="L320">IFERROR(_xlfn.IFS(G320&lt;0,"shortage",H320&lt;0,"shortage",I320&lt;0,"shortage"),"ok")</f>
        <v>ok</v>
      </c>
    </row>
    <row r="321" spans="1:12" hidden="1" x14ac:dyDescent="0.35">
      <c r="A321" s="5" t="s">
        <v>9</v>
      </c>
      <c r="B321" s="5" t="s">
        <v>25</v>
      </c>
      <c r="C321" s="5" t="s">
        <v>1580</v>
      </c>
      <c r="D321" s="5" t="s">
        <v>55</v>
      </c>
      <c r="E321" s="5" t="s">
        <v>7</v>
      </c>
      <c r="F321" s="6">
        <v>2.448</v>
      </c>
      <c r="G321" s="6">
        <v>2.448</v>
      </c>
      <c r="H321" s="6">
        <v>2.88</v>
      </c>
      <c r="I321" s="6">
        <v>3.6</v>
      </c>
      <c r="J321" t="str">
        <f t="shared" si="4"/>
        <v>EDGKX-TS880EXB</v>
      </c>
      <c r="K321" t="str">
        <f>IF((VLOOKUP(J321,mdc!A:V,22,FALSE)=""),"non Collabo","collabo")</f>
        <v>collabo</v>
      </c>
      <c r="L321" t="str" cm="1">
        <f t="array" ref="L321">IFERROR(_xlfn.IFS(G321&lt;0,"shortage",H321&lt;0,"shortage",I321&lt;0,"shortage"),"ok")</f>
        <v>ok</v>
      </c>
    </row>
    <row r="322" spans="1:12" hidden="1" x14ac:dyDescent="0.35">
      <c r="A322" s="5" t="s">
        <v>9</v>
      </c>
      <c r="B322" s="5" t="s">
        <v>25</v>
      </c>
      <c r="C322" s="5" t="s">
        <v>1580</v>
      </c>
      <c r="D322" s="5" t="s">
        <v>55</v>
      </c>
      <c r="E322" s="5" t="s">
        <v>1566</v>
      </c>
      <c r="F322" s="6">
        <v>2.448</v>
      </c>
      <c r="G322" s="6">
        <v>2.448</v>
      </c>
      <c r="H322" s="6">
        <v>2.88</v>
      </c>
      <c r="I322" s="6">
        <v>3.6</v>
      </c>
      <c r="J322" t="str">
        <f t="shared" si="4"/>
        <v>EDGKX-TS880EXB</v>
      </c>
      <c r="K322" t="str">
        <f>IF((VLOOKUP(J322,mdc!A:V,22,FALSE)=""),"non Collabo","collabo")</f>
        <v>collabo</v>
      </c>
      <c r="L322" t="str" cm="1">
        <f t="array" ref="L322">IFERROR(_xlfn.IFS(G322&lt;0,"shortage",H322&lt;0,"shortage",I322&lt;0,"shortage"),"ok")</f>
        <v>ok</v>
      </c>
    </row>
    <row r="323" spans="1:12" ht="15" hidden="1" thickBot="1" x14ac:dyDescent="0.4">
      <c r="A323" s="5" t="s">
        <v>9</v>
      </c>
      <c r="B323" s="7" t="s">
        <v>25</v>
      </c>
      <c r="C323" s="7" t="s">
        <v>1580</v>
      </c>
      <c r="D323" s="7" t="s">
        <v>55</v>
      </c>
      <c r="E323" s="7" t="s">
        <v>8</v>
      </c>
      <c r="F323" s="8">
        <v>0</v>
      </c>
      <c r="G323" s="8">
        <v>0</v>
      </c>
      <c r="H323" s="8">
        <v>0</v>
      </c>
      <c r="I323" s="8">
        <v>0</v>
      </c>
      <c r="J323" t="str">
        <f t="shared" ref="J323:J386" si="5">A323&amp;D323</f>
        <v>EDGKX-TS880EXB</v>
      </c>
      <c r="K323" t="str">
        <f>IF((VLOOKUP(J323,mdc!A:V,22,FALSE)=""),"non Collabo","collabo")</f>
        <v>collabo</v>
      </c>
    </row>
    <row r="324" spans="1:12" hidden="1" x14ac:dyDescent="0.35">
      <c r="A324" s="5" t="s">
        <v>9</v>
      </c>
      <c r="B324" s="3" t="s">
        <v>57</v>
      </c>
      <c r="C324" s="3" t="s">
        <v>1581</v>
      </c>
      <c r="D324" s="3" t="s">
        <v>59</v>
      </c>
      <c r="E324" s="3" t="s">
        <v>5</v>
      </c>
      <c r="F324" s="4">
        <v>150</v>
      </c>
      <c r="G324" s="4">
        <v>150</v>
      </c>
      <c r="H324" s="4"/>
      <c r="I324" s="4"/>
      <c r="J324" t="str">
        <f t="shared" si="5"/>
        <v>EDGER-GB37-K503</v>
      </c>
      <c r="K324" t="str">
        <f>IF((VLOOKUP(J324,mdc!A:V,22,FALSE)=""),"non Collabo","collabo")</f>
        <v>collabo</v>
      </c>
      <c r="L324" t="str" cm="1">
        <f t="array" ref="L324">IFERROR(_xlfn.IFS(G324&lt;0,"shortage",H324&lt;0,"shortage",I324&lt;0,"shortage"),"ok")</f>
        <v>ok</v>
      </c>
    </row>
    <row r="325" spans="1:12" hidden="1" x14ac:dyDescent="0.35">
      <c r="A325" s="5" t="s">
        <v>9</v>
      </c>
      <c r="B325" s="5" t="s">
        <v>57</v>
      </c>
      <c r="C325" s="5" t="s">
        <v>1581</v>
      </c>
      <c r="D325" s="5" t="s">
        <v>59</v>
      </c>
      <c r="E325" s="5" t="s">
        <v>1565</v>
      </c>
      <c r="F325" s="6">
        <v>150</v>
      </c>
      <c r="G325" s="6">
        <v>150</v>
      </c>
      <c r="H325" s="6"/>
      <c r="I325" s="6"/>
      <c r="J325" t="str">
        <f t="shared" si="5"/>
        <v>EDGER-GB37-K503</v>
      </c>
      <c r="K325" t="str">
        <f>IF((VLOOKUP(J325,mdc!A:V,22,FALSE)=""),"non Collabo","collabo")</f>
        <v>collabo</v>
      </c>
      <c r="L325" t="str" cm="1">
        <f t="array" ref="L325">IFERROR(_xlfn.IFS(G325&lt;0,"shortage",H325&lt;0,"shortage",I325&lt;0,"shortage"),"ok")</f>
        <v>ok</v>
      </c>
    </row>
    <row r="326" spans="1:12" hidden="1" x14ac:dyDescent="0.35">
      <c r="A326" s="5" t="s">
        <v>9</v>
      </c>
      <c r="B326" s="5" t="s">
        <v>57</v>
      </c>
      <c r="C326" s="5" t="s">
        <v>1581</v>
      </c>
      <c r="D326" s="5" t="s">
        <v>59</v>
      </c>
      <c r="E326" s="5" t="s">
        <v>6</v>
      </c>
      <c r="F326" s="6">
        <v>0</v>
      </c>
      <c r="G326" s="6">
        <v>0</v>
      </c>
      <c r="H326" s="6"/>
      <c r="I326" s="6"/>
      <c r="J326" t="str">
        <f t="shared" si="5"/>
        <v>EDGER-GB37-K503</v>
      </c>
      <c r="K326" t="str">
        <f>IF((VLOOKUP(J326,mdc!A:V,22,FALSE)=""),"non Collabo","collabo")</f>
        <v>collabo</v>
      </c>
      <c r="L326" t="str" cm="1">
        <f t="array" ref="L326">IFERROR(_xlfn.IFS(G326&lt;0,"shortage",H326&lt;0,"shortage",I326&lt;0,"shortage"),"ok")</f>
        <v>ok</v>
      </c>
    </row>
    <row r="327" spans="1:12" hidden="1" x14ac:dyDescent="0.35">
      <c r="A327" s="5" t="s">
        <v>9</v>
      </c>
      <c r="B327" s="5" t="s">
        <v>57</v>
      </c>
      <c r="C327" s="5" t="s">
        <v>1581</v>
      </c>
      <c r="D327" s="5" t="s">
        <v>59</v>
      </c>
      <c r="E327" s="5" t="s">
        <v>2318</v>
      </c>
      <c r="F327" s="6">
        <v>100</v>
      </c>
      <c r="G327" s="6">
        <v>100</v>
      </c>
      <c r="H327" s="6"/>
      <c r="I327" s="6"/>
      <c r="J327" t="str">
        <f t="shared" si="5"/>
        <v>EDGER-GB37-K503</v>
      </c>
      <c r="K327" t="str">
        <f>IF((VLOOKUP(J327,mdc!A:V,22,FALSE)=""),"non Collabo","collabo")</f>
        <v>collabo</v>
      </c>
      <c r="L327" t="str" cm="1">
        <f t="array" ref="L327">IFERROR(_xlfn.IFS(G327&lt;0,"shortage",H327&lt;0,"shortage",I327&lt;0,"shortage"),"ok")</f>
        <v>ok</v>
      </c>
    </row>
    <row r="328" spans="1:12" hidden="1" x14ac:dyDescent="0.35">
      <c r="A328" s="5" t="s">
        <v>9</v>
      </c>
      <c r="B328" s="5" t="s">
        <v>57</v>
      </c>
      <c r="C328" s="5" t="s">
        <v>1581</v>
      </c>
      <c r="D328" s="5" t="s">
        <v>59</v>
      </c>
      <c r="E328" s="5" t="s">
        <v>7</v>
      </c>
      <c r="F328" s="6">
        <v>2.298</v>
      </c>
      <c r="G328" s="6">
        <v>2.298</v>
      </c>
      <c r="H328" s="6"/>
      <c r="I328" s="6"/>
      <c r="J328" t="str">
        <f t="shared" si="5"/>
        <v>EDGER-GB37-K503</v>
      </c>
      <c r="K328" t="str">
        <f>IF((VLOOKUP(J328,mdc!A:V,22,FALSE)=""),"non Collabo","collabo")</f>
        <v>collabo</v>
      </c>
      <c r="L328" t="str" cm="1">
        <f t="array" ref="L328">IFERROR(_xlfn.IFS(G328&lt;0,"shortage",H328&lt;0,"shortage",I328&lt;0,"shortage"),"ok")</f>
        <v>ok</v>
      </c>
    </row>
    <row r="329" spans="1:12" hidden="1" x14ac:dyDescent="0.35">
      <c r="A329" s="5" t="s">
        <v>9</v>
      </c>
      <c r="B329" s="5" t="s">
        <v>57</v>
      </c>
      <c r="C329" s="5" t="s">
        <v>1581</v>
      </c>
      <c r="D329" s="5" t="s">
        <v>59</v>
      </c>
      <c r="E329" s="5" t="s">
        <v>1566</v>
      </c>
      <c r="F329" s="6">
        <v>2.298</v>
      </c>
      <c r="G329" s="6">
        <v>2.298</v>
      </c>
      <c r="H329" s="6"/>
      <c r="I329" s="6"/>
      <c r="J329" t="str">
        <f t="shared" si="5"/>
        <v>EDGER-GB37-K503</v>
      </c>
      <c r="K329" t="str">
        <f>IF((VLOOKUP(J329,mdc!A:V,22,FALSE)=""),"non Collabo","collabo")</f>
        <v>collabo</v>
      </c>
      <c r="L329" t="str" cm="1">
        <f t="array" ref="L329">IFERROR(_xlfn.IFS(G329&lt;0,"shortage",H329&lt;0,"shortage",I329&lt;0,"shortage"),"ok")</f>
        <v>ok</v>
      </c>
    </row>
    <row r="330" spans="1:12" ht="15" hidden="1" thickBot="1" x14ac:dyDescent="0.4">
      <c r="A330" s="5" t="s">
        <v>9</v>
      </c>
      <c r="B330" s="5" t="s">
        <v>57</v>
      </c>
      <c r="C330" s="5" t="s">
        <v>1581</v>
      </c>
      <c r="D330" s="7" t="s">
        <v>59</v>
      </c>
      <c r="E330" s="7" t="s">
        <v>8</v>
      </c>
      <c r="F330" s="8">
        <v>0</v>
      </c>
      <c r="G330" s="8">
        <v>0</v>
      </c>
      <c r="H330" s="8"/>
      <c r="I330" s="8"/>
      <c r="J330" t="str">
        <f t="shared" si="5"/>
        <v>EDGER-GB37-K503</v>
      </c>
      <c r="K330" t="str">
        <f>IF((VLOOKUP(J330,mdc!A:V,22,FALSE)=""),"non Collabo","collabo")</f>
        <v>collabo</v>
      </c>
    </row>
    <row r="331" spans="1:12" hidden="1" x14ac:dyDescent="0.35">
      <c r="A331" s="5" t="s">
        <v>9</v>
      </c>
      <c r="B331" s="5" t="s">
        <v>57</v>
      </c>
      <c r="C331" s="5" t="s">
        <v>1581</v>
      </c>
      <c r="D331" s="3" t="s">
        <v>60</v>
      </c>
      <c r="E331" s="3" t="s">
        <v>5</v>
      </c>
      <c r="F331" s="4">
        <v>220</v>
      </c>
      <c r="G331" s="4">
        <v>165</v>
      </c>
      <c r="H331" s="4"/>
      <c r="I331" s="4"/>
      <c r="J331" t="str">
        <f t="shared" si="5"/>
        <v>EDGER-GB43-K503</v>
      </c>
      <c r="K331" t="str">
        <f>IF((VLOOKUP(J331,mdc!A:V,22,FALSE)=""),"non Collabo","collabo")</f>
        <v>collabo</v>
      </c>
      <c r="L331" t="str" cm="1">
        <f t="array" ref="L331">IFERROR(_xlfn.IFS(G331&lt;0,"shortage",H331&lt;0,"shortage",I331&lt;0,"shortage"),"ok")</f>
        <v>ok</v>
      </c>
    </row>
    <row r="332" spans="1:12" hidden="1" x14ac:dyDescent="0.35">
      <c r="A332" s="5" t="s">
        <v>9</v>
      </c>
      <c r="B332" s="5" t="s">
        <v>57</v>
      </c>
      <c r="C332" s="5" t="s">
        <v>1581</v>
      </c>
      <c r="D332" s="5" t="s">
        <v>60</v>
      </c>
      <c r="E332" s="5" t="s">
        <v>1565</v>
      </c>
      <c r="F332" s="6">
        <v>220</v>
      </c>
      <c r="G332" s="6">
        <v>165</v>
      </c>
      <c r="H332" s="6"/>
      <c r="I332" s="6"/>
      <c r="J332" t="str">
        <f t="shared" si="5"/>
        <v>EDGER-GB43-K503</v>
      </c>
      <c r="K332" t="str">
        <f>IF((VLOOKUP(J332,mdc!A:V,22,FALSE)=""),"non Collabo","collabo")</f>
        <v>collabo</v>
      </c>
      <c r="L332" t="str" cm="1">
        <f t="array" ref="L332">IFERROR(_xlfn.IFS(G332&lt;0,"shortage",H332&lt;0,"shortage",I332&lt;0,"shortage"),"ok")</f>
        <v>ok</v>
      </c>
    </row>
    <row r="333" spans="1:12" hidden="1" x14ac:dyDescent="0.35">
      <c r="A333" s="5" t="s">
        <v>9</v>
      </c>
      <c r="B333" s="5" t="s">
        <v>57</v>
      </c>
      <c r="C333" s="5" t="s">
        <v>1581</v>
      </c>
      <c r="D333" s="5" t="s">
        <v>60</v>
      </c>
      <c r="E333" s="5" t="s">
        <v>6</v>
      </c>
      <c r="F333" s="6">
        <v>0</v>
      </c>
      <c r="G333" s="6">
        <v>0</v>
      </c>
      <c r="H333" s="6"/>
      <c r="I333" s="6"/>
      <c r="J333" t="str">
        <f t="shared" si="5"/>
        <v>EDGER-GB43-K503</v>
      </c>
      <c r="K333" t="str">
        <f>IF((VLOOKUP(J333,mdc!A:V,22,FALSE)=""),"non Collabo","collabo")</f>
        <v>collabo</v>
      </c>
      <c r="L333" t="str" cm="1">
        <f t="array" ref="L333">IFERROR(_xlfn.IFS(G333&lt;0,"shortage",H333&lt;0,"shortage",I333&lt;0,"shortage"),"ok")</f>
        <v>ok</v>
      </c>
    </row>
    <row r="334" spans="1:12" hidden="1" x14ac:dyDescent="0.35">
      <c r="A334" s="5" t="s">
        <v>9</v>
      </c>
      <c r="B334" s="5" t="s">
        <v>57</v>
      </c>
      <c r="C334" s="5" t="s">
        <v>1581</v>
      </c>
      <c r="D334" s="5" t="s">
        <v>60</v>
      </c>
      <c r="E334" s="5" t="s">
        <v>2318</v>
      </c>
      <c r="F334" s="6">
        <v>100</v>
      </c>
      <c r="G334" s="6">
        <v>100</v>
      </c>
      <c r="H334" s="6"/>
      <c r="I334" s="6"/>
      <c r="J334" t="str">
        <f t="shared" si="5"/>
        <v>EDGER-GB43-K503</v>
      </c>
      <c r="K334" t="str">
        <f>IF((VLOOKUP(J334,mdc!A:V,22,FALSE)=""),"non Collabo","collabo")</f>
        <v>collabo</v>
      </c>
      <c r="L334" t="str" cm="1">
        <f t="array" ref="L334">IFERROR(_xlfn.IFS(G334&lt;0,"shortage",H334&lt;0,"shortage",I334&lt;0,"shortage"),"ok")</f>
        <v>ok</v>
      </c>
    </row>
    <row r="335" spans="1:12" hidden="1" x14ac:dyDescent="0.35">
      <c r="A335" s="5" t="s">
        <v>9</v>
      </c>
      <c r="B335" s="5" t="s">
        <v>57</v>
      </c>
      <c r="C335" s="5" t="s">
        <v>1581</v>
      </c>
      <c r="D335" s="5" t="s">
        <v>60</v>
      </c>
      <c r="E335" s="5" t="s">
        <v>7</v>
      </c>
      <c r="F335" s="6"/>
      <c r="G335" s="6"/>
      <c r="H335" s="6"/>
      <c r="I335" s="6"/>
      <c r="J335" t="str">
        <f t="shared" si="5"/>
        <v>EDGER-GB43-K503</v>
      </c>
      <c r="K335" t="str">
        <f>IF((VLOOKUP(J335,mdc!A:V,22,FALSE)=""),"non Collabo","collabo")</f>
        <v>collabo</v>
      </c>
      <c r="L335" t="str" cm="1">
        <f t="array" ref="L335">IFERROR(_xlfn.IFS(G335&lt;0,"shortage",H335&lt;0,"shortage",I335&lt;0,"shortage"),"ok")</f>
        <v>ok</v>
      </c>
    </row>
    <row r="336" spans="1:12" hidden="1" x14ac:dyDescent="0.35">
      <c r="A336" s="5" t="s">
        <v>9</v>
      </c>
      <c r="B336" s="5" t="s">
        <v>57</v>
      </c>
      <c r="C336" s="5" t="s">
        <v>1581</v>
      </c>
      <c r="D336" s="5" t="s">
        <v>60</v>
      </c>
      <c r="E336" s="5" t="s">
        <v>1566</v>
      </c>
      <c r="F336" s="6"/>
      <c r="G336" s="6"/>
      <c r="H336" s="6"/>
      <c r="I336" s="6"/>
      <c r="J336" t="str">
        <f t="shared" si="5"/>
        <v>EDGER-GB43-K503</v>
      </c>
      <c r="K336" t="str">
        <f>IF((VLOOKUP(J336,mdc!A:V,22,FALSE)=""),"non Collabo","collabo")</f>
        <v>collabo</v>
      </c>
      <c r="L336" t="str" cm="1">
        <f t="array" ref="L336">IFERROR(_xlfn.IFS(G336&lt;0,"shortage",H336&lt;0,"shortage",I336&lt;0,"shortage"),"ok")</f>
        <v>ok</v>
      </c>
    </row>
    <row r="337" spans="1:12" ht="15" hidden="1" thickBot="1" x14ac:dyDescent="0.4">
      <c r="A337" s="5" t="s">
        <v>9</v>
      </c>
      <c r="B337" s="5" t="s">
        <v>57</v>
      </c>
      <c r="C337" s="5" t="s">
        <v>1581</v>
      </c>
      <c r="D337" s="7" t="s">
        <v>60</v>
      </c>
      <c r="E337" s="7" t="s">
        <v>8</v>
      </c>
      <c r="F337" s="8"/>
      <c r="G337" s="8"/>
      <c r="H337" s="8"/>
      <c r="I337" s="8"/>
      <c r="J337" t="str">
        <f t="shared" si="5"/>
        <v>EDGER-GB43-K503</v>
      </c>
      <c r="K337" t="str">
        <f>IF((VLOOKUP(J337,mdc!A:V,22,FALSE)=""),"non Collabo","collabo")</f>
        <v>collabo</v>
      </c>
    </row>
    <row r="338" spans="1:12" hidden="1" x14ac:dyDescent="0.35">
      <c r="A338" s="5" t="s">
        <v>9</v>
      </c>
      <c r="B338" s="5" t="s">
        <v>57</v>
      </c>
      <c r="C338" s="5" t="s">
        <v>1581</v>
      </c>
      <c r="D338" s="3" t="s">
        <v>61</v>
      </c>
      <c r="E338" s="3" t="s">
        <v>5</v>
      </c>
      <c r="F338" s="4">
        <v>200</v>
      </c>
      <c r="G338" s="4">
        <v>180</v>
      </c>
      <c r="H338" s="4"/>
      <c r="I338" s="4"/>
      <c r="J338" t="str">
        <f t="shared" si="5"/>
        <v>EDGER-GB61-K503</v>
      </c>
      <c r="K338" t="str">
        <f>IF((VLOOKUP(J338,mdc!A:V,22,FALSE)=""),"non Collabo","collabo")</f>
        <v>collabo</v>
      </c>
      <c r="L338" t="str" cm="1">
        <f t="array" ref="L338">IFERROR(_xlfn.IFS(G338&lt;0,"shortage",H338&lt;0,"shortage",I338&lt;0,"shortage"),"ok")</f>
        <v>ok</v>
      </c>
    </row>
    <row r="339" spans="1:12" hidden="1" x14ac:dyDescent="0.35">
      <c r="A339" s="5" t="s">
        <v>9</v>
      </c>
      <c r="B339" s="5" t="s">
        <v>57</v>
      </c>
      <c r="C339" s="5" t="s">
        <v>1581</v>
      </c>
      <c r="D339" s="5" t="s">
        <v>61</v>
      </c>
      <c r="E339" s="5" t="s">
        <v>1565</v>
      </c>
      <c r="F339" s="6">
        <v>200</v>
      </c>
      <c r="G339" s="6">
        <v>180</v>
      </c>
      <c r="H339" s="6"/>
      <c r="I339" s="6"/>
      <c r="J339" t="str">
        <f t="shared" si="5"/>
        <v>EDGER-GB61-K503</v>
      </c>
      <c r="K339" t="str">
        <f>IF((VLOOKUP(J339,mdc!A:V,22,FALSE)=""),"non Collabo","collabo")</f>
        <v>collabo</v>
      </c>
      <c r="L339" t="str" cm="1">
        <f t="array" ref="L339">IFERROR(_xlfn.IFS(G339&lt;0,"shortage",H339&lt;0,"shortage",I339&lt;0,"shortage"),"ok")</f>
        <v>ok</v>
      </c>
    </row>
    <row r="340" spans="1:12" hidden="1" x14ac:dyDescent="0.35">
      <c r="A340" s="5" t="s">
        <v>9</v>
      </c>
      <c r="B340" s="5" t="s">
        <v>57</v>
      </c>
      <c r="C340" s="5" t="s">
        <v>1581</v>
      </c>
      <c r="D340" s="5" t="s">
        <v>61</v>
      </c>
      <c r="E340" s="5" t="s">
        <v>6</v>
      </c>
      <c r="F340" s="6">
        <v>0</v>
      </c>
      <c r="G340" s="6">
        <v>0</v>
      </c>
      <c r="H340" s="6"/>
      <c r="I340" s="6"/>
      <c r="J340" t="str">
        <f t="shared" si="5"/>
        <v>EDGER-GB61-K503</v>
      </c>
      <c r="K340" t="str">
        <f>IF((VLOOKUP(J340,mdc!A:V,22,FALSE)=""),"non Collabo","collabo")</f>
        <v>collabo</v>
      </c>
      <c r="L340" t="str" cm="1">
        <f t="array" ref="L340">IFERROR(_xlfn.IFS(G340&lt;0,"shortage",H340&lt;0,"shortage",I340&lt;0,"shortage"),"ok")</f>
        <v>ok</v>
      </c>
    </row>
    <row r="341" spans="1:12" hidden="1" x14ac:dyDescent="0.35">
      <c r="A341" s="5" t="s">
        <v>9</v>
      </c>
      <c r="B341" s="5" t="s">
        <v>57</v>
      </c>
      <c r="C341" s="5" t="s">
        <v>1581</v>
      </c>
      <c r="D341" s="5" t="s">
        <v>61</v>
      </c>
      <c r="E341" s="5" t="s">
        <v>2318</v>
      </c>
      <c r="F341" s="6">
        <v>100</v>
      </c>
      <c r="G341" s="6">
        <v>100</v>
      </c>
      <c r="H341" s="6"/>
      <c r="I341" s="6"/>
      <c r="J341" t="str">
        <f t="shared" si="5"/>
        <v>EDGER-GB61-K503</v>
      </c>
      <c r="K341" t="str">
        <f>IF((VLOOKUP(J341,mdc!A:V,22,FALSE)=""),"non Collabo","collabo")</f>
        <v>collabo</v>
      </c>
      <c r="L341" t="str" cm="1">
        <f t="array" ref="L341">IFERROR(_xlfn.IFS(G341&lt;0,"shortage",H341&lt;0,"shortage",I341&lt;0,"shortage"),"ok")</f>
        <v>ok</v>
      </c>
    </row>
    <row r="342" spans="1:12" hidden="1" x14ac:dyDescent="0.35">
      <c r="A342" s="5" t="s">
        <v>9</v>
      </c>
      <c r="B342" s="5" t="s">
        <v>57</v>
      </c>
      <c r="C342" s="5" t="s">
        <v>1581</v>
      </c>
      <c r="D342" s="5" t="s">
        <v>61</v>
      </c>
      <c r="E342" s="5" t="s">
        <v>7</v>
      </c>
      <c r="F342" s="6">
        <v>4.6980000000000004</v>
      </c>
      <c r="G342" s="6">
        <v>4.2282000000000002</v>
      </c>
      <c r="H342" s="6"/>
      <c r="I342" s="6"/>
      <c r="J342" t="str">
        <f t="shared" si="5"/>
        <v>EDGER-GB61-K503</v>
      </c>
      <c r="K342" t="str">
        <f>IF((VLOOKUP(J342,mdc!A:V,22,FALSE)=""),"non Collabo","collabo")</f>
        <v>collabo</v>
      </c>
      <c r="L342" t="str" cm="1">
        <f t="array" ref="L342">IFERROR(_xlfn.IFS(G342&lt;0,"shortage",H342&lt;0,"shortage",I342&lt;0,"shortage"),"ok")</f>
        <v>ok</v>
      </c>
    </row>
    <row r="343" spans="1:12" hidden="1" x14ac:dyDescent="0.35">
      <c r="A343" s="5" t="s">
        <v>9</v>
      </c>
      <c r="B343" s="5" t="s">
        <v>57</v>
      </c>
      <c r="C343" s="5" t="s">
        <v>1581</v>
      </c>
      <c r="D343" s="5" t="s">
        <v>61</v>
      </c>
      <c r="E343" s="5" t="s">
        <v>1566</v>
      </c>
      <c r="F343" s="6">
        <v>4.6980000000000004</v>
      </c>
      <c r="G343" s="6">
        <v>4.2282000000000002</v>
      </c>
      <c r="H343" s="6"/>
      <c r="I343" s="6"/>
      <c r="J343" t="str">
        <f t="shared" si="5"/>
        <v>EDGER-GB61-K503</v>
      </c>
      <c r="K343" t="str">
        <f>IF((VLOOKUP(J343,mdc!A:V,22,FALSE)=""),"non Collabo","collabo")</f>
        <v>collabo</v>
      </c>
      <c r="L343" t="str" cm="1">
        <f t="array" ref="L343">IFERROR(_xlfn.IFS(G343&lt;0,"shortage",H343&lt;0,"shortage",I343&lt;0,"shortage"),"ok")</f>
        <v>ok</v>
      </c>
    </row>
    <row r="344" spans="1:12" ht="15" hidden="1" thickBot="1" x14ac:dyDescent="0.4">
      <c r="A344" s="5" t="s">
        <v>9</v>
      </c>
      <c r="B344" s="5" t="s">
        <v>57</v>
      </c>
      <c r="C344" s="5" t="s">
        <v>1581</v>
      </c>
      <c r="D344" s="7" t="s">
        <v>61</v>
      </c>
      <c r="E344" s="7" t="s">
        <v>8</v>
      </c>
      <c r="F344" s="8">
        <v>0</v>
      </c>
      <c r="G344" s="8">
        <v>0</v>
      </c>
      <c r="H344" s="8"/>
      <c r="I344" s="8"/>
      <c r="J344" t="str">
        <f t="shared" si="5"/>
        <v>EDGER-GB61-K503</v>
      </c>
      <c r="K344" t="str">
        <f>IF((VLOOKUP(J344,mdc!A:V,22,FALSE)=""),"non Collabo","collabo")</f>
        <v>collabo</v>
      </c>
    </row>
    <row r="345" spans="1:12" hidden="1" x14ac:dyDescent="0.35">
      <c r="A345" s="5" t="s">
        <v>9</v>
      </c>
      <c r="B345" s="5" t="s">
        <v>57</v>
      </c>
      <c r="C345" s="5" t="s">
        <v>1581</v>
      </c>
      <c r="D345" s="3" t="s">
        <v>62</v>
      </c>
      <c r="E345" s="3" t="s">
        <v>5</v>
      </c>
      <c r="F345" s="4">
        <v>250</v>
      </c>
      <c r="G345" s="4">
        <v>200</v>
      </c>
      <c r="H345" s="4"/>
      <c r="I345" s="4"/>
      <c r="J345" t="str">
        <f t="shared" si="5"/>
        <v>EDGER-GB80-H503</v>
      </c>
      <c r="K345" t="str">
        <f>IF((VLOOKUP(J345,mdc!A:V,22,FALSE)=""),"non Collabo","collabo")</f>
        <v>collabo</v>
      </c>
      <c r="L345" t="str" cm="1">
        <f t="array" ref="L345">IFERROR(_xlfn.IFS(G345&lt;0,"shortage",H345&lt;0,"shortage",I345&lt;0,"shortage"),"ok")</f>
        <v>ok</v>
      </c>
    </row>
    <row r="346" spans="1:12" hidden="1" x14ac:dyDescent="0.35">
      <c r="A346" s="5" t="s">
        <v>9</v>
      </c>
      <c r="B346" s="5" t="s">
        <v>57</v>
      </c>
      <c r="C346" s="5" t="s">
        <v>1581</v>
      </c>
      <c r="D346" s="5" t="s">
        <v>62</v>
      </c>
      <c r="E346" s="5" t="s">
        <v>1565</v>
      </c>
      <c r="F346" s="6">
        <v>250</v>
      </c>
      <c r="G346" s="6">
        <v>200</v>
      </c>
      <c r="H346" s="6"/>
      <c r="I346" s="6"/>
      <c r="J346" t="str">
        <f t="shared" si="5"/>
        <v>EDGER-GB80-H503</v>
      </c>
      <c r="K346" t="str">
        <f>IF((VLOOKUP(J346,mdc!A:V,22,FALSE)=""),"non Collabo","collabo")</f>
        <v>collabo</v>
      </c>
      <c r="L346" t="str" cm="1">
        <f t="array" ref="L346">IFERROR(_xlfn.IFS(G346&lt;0,"shortage",H346&lt;0,"shortage",I346&lt;0,"shortage"),"ok")</f>
        <v>ok</v>
      </c>
    </row>
    <row r="347" spans="1:12" hidden="1" x14ac:dyDescent="0.35">
      <c r="A347" s="5" t="s">
        <v>9</v>
      </c>
      <c r="B347" s="5" t="s">
        <v>57</v>
      </c>
      <c r="C347" s="5" t="s">
        <v>1581</v>
      </c>
      <c r="D347" s="5" t="s">
        <v>62</v>
      </c>
      <c r="E347" s="5" t="s">
        <v>6</v>
      </c>
      <c r="F347" s="6">
        <v>0</v>
      </c>
      <c r="G347" s="6">
        <v>0</v>
      </c>
      <c r="H347" s="6"/>
      <c r="I347" s="6"/>
      <c r="J347" t="str">
        <f t="shared" si="5"/>
        <v>EDGER-GB80-H503</v>
      </c>
      <c r="K347" t="str">
        <f>IF((VLOOKUP(J347,mdc!A:V,22,FALSE)=""),"non Collabo","collabo")</f>
        <v>collabo</v>
      </c>
      <c r="L347" t="str" cm="1">
        <f t="array" ref="L347">IFERROR(_xlfn.IFS(G347&lt;0,"shortage",H347&lt;0,"shortage",I347&lt;0,"shortage"),"ok")</f>
        <v>ok</v>
      </c>
    </row>
    <row r="348" spans="1:12" hidden="1" x14ac:dyDescent="0.35">
      <c r="A348" s="5" t="s">
        <v>9</v>
      </c>
      <c r="B348" s="5" t="s">
        <v>57</v>
      </c>
      <c r="C348" s="5" t="s">
        <v>1581</v>
      </c>
      <c r="D348" s="5" t="s">
        <v>62</v>
      </c>
      <c r="E348" s="5" t="s">
        <v>2318</v>
      </c>
      <c r="F348" s="6">
        <v>100</v>
      </c>
      <c r="G348" s="6">
        <v>100</v>
      </c>
      <c r="H348" s="6"/>
      <c r="I348" s="6"/>
      <c r="J348" t="str">
        <f t="shared" si="5"/>
        <v>EDGER-GB80-H503</v>
      </c>
      <c r="K348" t="str">
        <f>IF((VLOOKUP(J348,mdc!A:V,22,FALSE)=""),"non Collabo","collabo")</f>
        <v>collabo</v>
      </c>
      <c r="L348" t="str" cm="1">
        <f t="array" ref="L348">IFERROR(_xlfn.IFS(G348&lt;0,"shortage",H348&lt;0,"shortage",I348&lt;0,"shortage"),"ok")</f>
        <v>ok</v>
      </c>
    </row>
    <row r="349" spans="1:12" hidden="1" x14ac:dyDescent="0.35">
      <c r="A349" s="5" t="s">
        <v>9</v>
      </c>
      <c r="B349" s="5" t="s">
        <v>57</v>
      </c>
      <c r="C349" s="5" t="s">
        <v>1581</v>
      </c>
      <c r="D349" s="5" t="s">
        <v>62</v>
      </c>
      <c r="E349" s="5" t="s">
        <v>7</v>
      </c>
      <c r="F349" s="6">
        <v>8.4075000000000006</v>
      </c>
      <c r="G349" s="6">
        <v>6.726</v>
      </c>
      <c r="H349" s="6"/>
      <c r="I349" s="6"/>
      <c r="J349" t="str">
        <f t="shared" si="5"/>
        <v>EDGER-GB80-H503</v>
      </c>
      <c r="K349" t="str">
        <f>IF((VLOOKUP(J349,mdc!A:V,22,FALSE)=""),"non Collabo","collabo")</f>
        <v>collabo</v>
      </c>
      <c r="L349" t="str" cm="1">
        <f t="array" ref="L349">IFERROR(_xlfn.IFS(G349&lt;0,"shortage",H349&lt;0,"shortage",I349&lt;0,"shortage"),"ok")</f>
        <v>ok</v>
      </c>
    </row>
    <row r="350" spans="1:12" hidden="1" x14ac:dyDescent="0.35">
      <c r="A350" s="5" t="s">
        <v>9</v>
      </c>
      <c r="B350" s="5" t="s">
        <v>57</v>
      </c>
      <c r="C350" s="5" t="s">
        <v>1581</v>
      </c>
      <c r="D350" s="5" t="s">
        <v>62</v>
      </c>
      <c r="E350" s="5" t="s">
        <v>1566</v>
      </c>
      <c r="F350" s="6">
        <v>8.4075000000000006</v>
      </c>
      <c r="G350" s="6">
        <v>6.726</v>
      </c>
      <c r="H350" s="6"/>
      <c r="I350" s="6"/>
      <c r="J350" t="str">
        <f t="shared" si="5"/>
        <v>EDGER-GB80-H503</v>
      </c>
      <c r="K350" t="str">
        <f>IF((VLOOKUP(J350,mdc!A:V,22,FALSE)=""),"non Collabo","collabo")</f>
        <v>collabo</v>
      </c>
      <c r="L350" t="str" cm="1">
        <f t="array" ref="L350">IFERROR(_xlfn.IFS(G350&lt;0,"shortage",H350&lt;0,"shortage",I350&lt;0,"shortage"),"ok")</f>
        <v>ok</v>
      </c>
    </row>
    <row r="351" spans="1:12" ht="15" hidden="1" thickBot="1" x14ac:dyDescent="0.4">
      <c r="A351" s="5" t="s">
        <v>9</v>
      </c>
      <c r="B351" s="5" t="s">
        <v>57</v>
      </c>
      <c r="C351" s="5" t="s">
        <v>1581</v>
      </c>
      <c r="D351" s="7" t="s">
        <v>62</v>
      </c>
      <c r="E351" s="7" t="s">
        <v>8</v>
      </c>
      <c r="F351" s="8">
        <v>0</v>
      </c>
      <c r="G351" s="8">
        <v>0</v>
      </c>
      <c r="H351" s="8"/>
      <c r="I351" s="8"/>
      <c r="J351" t="str">
        <f t="shared" si="5"/>
        <v>EDGER-GB80-H503</v>
      </c>
      <c r="K351" t="str">
        <f>IF((VLOOKUP(J351,mdc!A:V,22,FALSE)=""),"non Collabo","collabo")</f>
        <v>collabo</v>
      </c>
    </row>
    <row r="352" spans="1:12" hidden="1" x14ac:dyDescent="0.35">
      <c r="A352" s="5" t="s">
        <v>9</v>
      </c>
      <c r="B352" s="5" t="s">
        <v>57</v>
      </c>
      <c r="C352" s="5" t="s">
        <v>1581</v>
      </c>
      <c r="D352" s="3" t="s">
        <v>63</v>
      </c>
      <c r="E352" s="3" t="s">
        <v>5</v>
      </c>
      <c r="F352" s="4"/>
      <c r="G352" s="4">
        <v>150</v>
      </c>
      <c r="H352" s="4"/>
      <c r="I352" s="4"/>
      <c r="J352" t="str">
        <f t="shared" si="5"/>
        <v>EDGER-GC20-K503</v>
      </c>
      <c r="K352" t="str">
        <f>IF((VLOOKUP(J352,mdc!A:V,22,FALSE)=""),"non Collabo","collabo")</f>
        <v>collabo</v>
      </c>
      <c r="L352" t="str" cm="1">
        <f t="array" ref="L352">IFERROR(_xlfn.IFS(G352&lt;0,"shortage",H352&lt;0,"shortage",I352&lt;0,"shortage"),"ok")</f>
        <v>ok</v>
      </c>
    </row>
    <row r="353" spans="1:12" hidden="1" x14ac:dyDescent="0.35">
      <c r="A353" s="5" t="s">
        <v>9</v>
      </c>
      <c r="B353" s="5" t="s">
        <v>57</v>
      </c>
      <c r="C353" s="5" t="s">
        <v>1581</v>
      </c>
      <c r="D353" s="5" t="s">
        <v>63</v>
      </c>
      <c r="E353" s="5" t="s">
        <v>1565</v>
      </c>
      <c r="F353" s="6"/>
      <c r="G353" s="6">
        <v>150</v>
      </c>
      <c r="H353" s="6"/>
      <c r="I353" s="6"/>
      <c r="J353" t="str">
        <f t="shared" si="5"/>
        <v>EDGER-GC20-K503</v>
      </c>
      <c r="K353" t="str">
        <f>IF((VLOOKUP(J353,mdc!A:V,22,FALSE)=""),"non Collabo","collabo")</f>
        <v>collabo</v>
      </c>
      <c r="L353" t="str" cm="1">
        <f t="array" ref="L353">IFERROR(_xlfn.IFS(G353&lt;0,"shortage",H353&lt;0,"shortage",I353&lt;0,"shortage"),"ok")</f>
        <v>ok</v>
      </c>
    </row>
    <row r="354" spans="1:12" hidden="1" x14ac:dyDescent="0.35">
      <c r="A354" s="5" t="s">
        <v>9</v>
      </c>
      <c r="B354" s="5" t="s">
        <v>57</v>
      </c>
      <c r="C354" s="5" t="s">
        <v>1581</v>
      </c>
      <c r="D354" s="5" t="s">
        <v>63</v>
      </c>
      <c r="E354" s="5" t="s">
        <v>6</v>
      </c>
      <c r="F354" s="6"/>
      <c r="G354" s="6">
        <v>0</v>
      </c>
      <c r="H354" s="6"/>
      <c r="I354" s="6"/>
      <c r="J354" t="str">
        <f t="shared" si="5"/>
        <v>EDGER-GC20-K503</v>
      </c>
      <c r="K354" t="str">
        <f>IF((VLOOKUP(J354,mdc!A:V,22,FALSE)=""),"non Collabo","collabo")</f>
        <v>collabo</v>
      </c>
      <c r="L354" t="str" cm="1">
        <f t="array" ref="L354">IFERROR(_xlfn.IFS(G354&lt;0,"shortage",H354&lt;0,"shortage",I354&lt;0,"shortage"),"ok")</f>
        <v>ok</v>
      </c>
    </row>
    <row r="355" spans="1:12" hidden="1" x14ac:dyDescent="0.35">
      <c r="A355" s="5" t="s">
        <v>9</v>
      </c>
      <c r="B355" s="5" t="s">
        <v>57</v>
      </c>
      <c r="C355" s="5" t="s">
        <v>1581</v>
      </c>
      <c r="D355" s="5" t="s">
        <v>63</v>
      </c>
      <c r="E355" s="5" t="s">
        <v>2318</v>
      </c>
      <c r="F355" s="6"/>
      <c r="G355" s="6">
        <v>100</v>
      </c>
      <c r="H355" s="6"/>
      <c r="I355" s="6"/>
      <c r="J355" t="str">
        <f t="shared" si="5"/>
        <v>EDGER-GC20-K503</v>
      </c>
      <c r="K355" t="str">
        <f>IF((VLOOKUP(J355,mdc!A:V,22,FALSE)=""),"non Collabo","collabo")</f>
        <v>collabo</v>
      </c>
      <c r="L355" t="str" cm="1">
        <f t="array" ref="L355">IFERROR(_xlfn.IFS(G355&lt;0,"shortage",H355&lt;0,"shortage",I355&lt;0,"shortage"),"ok")</f>
        <v>ok</v>
      </c>
    </row>
    <row r="356" spans="1:12" hidden="1" x14ac:dyDescent="0.35">
      <c r="A356" s="5" t="s">
        <v>9</v>
      </c>
      <c r="B356" s="5" t="s">
        <v>57</v>
      </c>
      <c r="C356" s="5" t="s">
        <v>1581</v>
      </c>
      <c r="D356" s="5" t="s">
        <v>63</v>
      </c>
      <c r="E356" s="5" t="s">
        <v>7</v>
      </c>
      <c r="F356" s="6"/>
      <c r="G356" s="6">
        <v>2.0369999999999999</v>
      </c>
      <c r="H356" s="6"/>
      <c r="I356" s="6"/>
      <c r="J356" t="str">
        <f t="shared" si="5"/>
        <v>EDGER-GC20-K503</v>
      </c>
      <c r="K356" t="str">
        <f>IF((VLOOKUP(J356,mdc!A:V,22,FALSE)=""),"non Collabo","collabo")</f>
        <v>collabo</v>
      </c>
      <c r="L356" t="str" cm="1">
        <f t="array" ref="L356">IFERROR(_xlfn.IFS(G356&lt;0,"shortage",H356&lt;0,"shortage",I356&lt;0,"shortage"),"ok")</f>
        <v>ok</v>
      </c>
    </row>
    <row r="357" spans="1:12" hidden="1" x14ac:dyDescent="0.35">
      <c r="A357" s="5" t="s">
        <v>9</v>
      </c>
      <c r="B357" s="5" t="s">
        <v>57</v>
      </c>
      <c r="C357" s="5" t="s">
        <v>1581</v>
      </c>
      <c r="D357" s="5" t="s">
        <v>63</v>
      </c>
      <c r="E357" s="5" t="s">
        <v>1566</v>
      </c>
      <c r="F357" s="6"/>
      <c r="G357" s="6">
        <v>2.0369999999999999</v>
      </c>
      <c r="H357" s="6"/>
      <c r="I357" s="6"/>
      <c r="J357" t="str">
        <f t="shared" si="5"/>
        <v>EDGER-GC20-K503</v>
      </c>
      <c r="K357" t="str">
        <f>IF((VLOOKUP(J357,mdc!A:V,22,FALSE)=""),"non Collabo","collabo")</f>
        <v>collabo</v>
      </c>
      <c r="L357" t="str" cm="1">
        <f t="array" ref="L357">IFERROR(_xlfn.IFS(G357&lt;0,"shortage",H357&lt;0,"shortage",I357&lt;0,"shortage"),"ok")</f>
        <v>ok</v>
      </c>
    </row>
    <row r="358" spans="1:12" ht="15" hidden="1" thickBot="1" x14ac:dyDescent="0.4">
      <c r="A358" s="5" t="s">
        <v>9</v>
      </c>
      <c r="B358" s="5" t="s">
        <v>57</v>
      </c>
      <c r="C358" s="5" t="s">
        <v>1581</v>
      </c>
      <c r="D358" s="7" t="s">
        <v>63</v>
      </c>
      <c r="E358" s="7" t="s">
        <v>8</v>
      </c>
      <c r="F358" s="8"/>
      <c r="G358" s="8">
        <v>0</v>
      </c>
      <c r="H358" s="8"/>
      <c r="I358" s="8"/>
      <c r="J358" t="str">
        <f t="shared" si="5"/>
        <v>EDGER-GC20-K503</v>
      </c>
      <c r="K358" t="str">
        <f>IF((VLOOKUP(J358,mdc!A:V,22,FALSE)=""),"non Collabo","collabo")</f>
        <v>collabo</v>
      </c>
    </row>
    <row r="359" spans="1:12" hidden="1" x14ac:dyDescent="0.35">
      <c r="A359" s="5" t="s">
        <v>9</v>
      </c>
      <c r="B359" s="5" t="s">
        <v>57</v>
      </c>
      <c r="C359" s="5" t="s">
        <v>1581</v>
      </c>
      <c r="D359" s="3" t="s">
        <v>64</v>
      </c>
      <c r="E359" s="3" t="s">
        <v>5</v>
      </c>
      <c r="F359" s="4">
        <v>150</v>
      </c>
      <c r="G359" s="4">
        <v>150</v>
      </c>
      <c r="H359" s="4"/>
      <c r="I359" s="4"/>
      <c r="J359" t="str">
        <f t="shared" si="5"/>
        <v>EDGER-GC53-K503</v>
      </c>
      <c r="K359" t="str">
        <f>IF((VLOOKUP(J359,mdc!A:V,22,FALSE)=""),"non Collabo","collabo")</f>
        <v>collabo</v>
      </c>
      <c r="L359" t="str" cm="1">
        <f t="array" ref="L359">IFERROR(_xlfn.IFS(G359&lt;0,"shortage",H359&lt;0,"shortage",I359&lt;0,"shortage"),"ok")</f>
        <v>ok</v>
      </c>
    </row>
    <row r="360" spans="1:12" hidden="1" x14ac:dyDescent="0.35">
      <c r="A360" s="5" t="s">
        <v>9</v>
      </c>
      <c r="B360" s="5" t="s">
        <v>57</v>
      </c>
      <c r="C360" s="5" t="s">
        <v>1581</v>
      </c>
      <c r="D360" s="5" t="s">
        <v>64</v>
      </c>
      <c r="E360" s="5" t="s">
        <v>1565</v>
      </c>
      <c r="F360" s="6">
        <v>150</v>
      </c>
      <c r="G360" s="6">
        <v>150</v>
      </c>
      <c r="H360" s="6"/>
      <c r="I360" s="6"/>
      <c r="J360" t="str">
        <f t="shared" si="5"/>
        <v>EDGER-GC53-K503</v>
      </c>
      <c r="K360" t="str">
        <f>IF((VLOOKUP(J360,mdc!A:V,22,FALSE)=""),"non Collabo","collabo")</f>
        <v>collabo</v>
      </c>
      <c r="L360" t="str" cm="1">
        <f t="array" ref="L360">IFERROR(_xlfn.IFS(G360&lt;0,"shortage",H360&lt;0,"shortage",I360&lt;0,"shortage"),"ok")</f>
        <v>ok</v>
      </c>
    </row>
    <row r="361" spans="1:12" hidden="1" x14ac:dyDescent="0.35">
      <c r="A361" s="5" t="s">
        <v>9</v>
      </c>
      <c r="B361" s="5" t="s">
        <v>57</v>
      </c>
      <c r="C361" s="5" t="s">
        <v>1581</v>
      </c>
      <c r="D361" s="5" t="s">
        <v>64</v>
      </c>
      <c r="E361" s="5" t="s">
        <v>6</v>
      </c>
      <c r="F361" s="6">
        <v>0</v>
      </c>
      <c r="G361" s="6">
        <v>0</v>
      </c>
      <c r="H361" s="6"/>
      <c r="I361" s="6"/>
      <c r="J361" t="str">
        <f t="shared" si="5"/>
        <v>EDGER-GC53-K503</v>
      </c>
      <c r="K361" t="str">
        <f>IF((VLOOKUP(J361,mdc!A:V,22,FALSE)=""),"non Collabo","collabo")</f>
        <v>collabo</v>
      </c>
      <c r="L361" t="str" cm="1">
        <f t="array" ref="L361">IFERROR(_xlfn.IFS(G361&lt;0,"shortage",H361&lt;0,"shortage",I361&lt;0,"shortage"),"ok")</f>
        <v>ok</v>
      </c>
    </row>
    <row r="362" spans="1:12" hidden="1" x14ac:dyDescent="0.35">
      <c r="A362" s="5" t="s">
        <v>9</v>
      </c>
      <c r="B362" s="5" t="s">
        <v>57</v>
      </c>
      <c r="C362" s="5" t="s">
        <v>1581</v>
      </c>
      <c r="D362" s="5" t="s">
        <v>64</v>
      </c>
      <c r="E362" s="5" t="s">
        <v>2318</v>
      </c>
      <c r="F362" s="6">
        <v>100</v>
      </c>
      <c r="G362" s="6">
        <v>100</v>
      </c>
      <c r="H362" s="6"/>
      <c r="I362" s="6"/>
      <c r="J362" t="str">
        <f t="shared" si="5"/>
        <v>EDGER-GC53-K503</v>
      </c>
      <c r="K362" t="str">
        <f>IF((VLOOKUP(J362,mdc!A:V,22,FALSE)=""),"non Collabo","collabo")</f>
        <v>collabo</v>
      </c>
      <c r="L362" t="str" cm="1">
        <f t="array" ref="L362">IFERROR(_xlfn.IFS(G362&lt;0,"shortage",H362&lt;0,"shortage",I362&lt;0,"shortage"),"ok")</f>
        <v>ok</v>
      </c>
    </row>
    <row r="363" spans="1:12" hidden="1" x14ac:dyDescent="0.35">
      <c r="A363" s="5" t="s">
        <v>9</v>
      </c>
      <c r="B363" s="5" t="s">
        <v>57</v>
      </c>
      <c r="C363" s="5" t="s">
        <v>1581</v>
      </c>
      <c r="D363" s="5" t="s">
        <v>64</v>
      </c>
      <c r="E363" s="5" t="s">
        <v>7</v>
      </c>
      <c r="F363" s="6"/>
      <c r="G363" s="6"/>
      <c r="H363" s="6"/>
      <c r="I363" s="6"/>
      <c r="J363" t="str">
        <f t="shared" si="5"/>
        <v>EDGER-GC53-K503</v>
      </c>
      <c r="K363" t="str">
        <f>IF((VLOOKUP(J363,mdc!A:V,22,FALSE)=""),"non Collabo","collabo")</f>
        <v>collabo</v>
      </c>
      <c r="L363" t="str" cm="1">
        <f t="array" ref="L363">IFERROR(_xlfn.IFS(G363&lt;0,"shortage",H363&lt;0,"shortage",I363&lt;0,"shortage"),"ok")</f>
        <v>ok</v>
      </c>
    </row>
    <row r="364" spans="1:12" hidden="1" x14ac:dyDescent="0.35">
      <c r="A364" s="5" t="s">
        <v>9</v>
      </c>
      <c r="B364" s="5" t="s">
        <v>57</v>
      </c>
      <c r="C364" s="5" t="s">
        <v>1581</v>
      </c>
      <c r="D364" s="5" t="s">
        <v>64</v>
      </c>
      <c r="E364" s="5" t="s">
        <v>1566</v>
      </c>
      <c r="F364" s="6"/>
      <c r="G364" s="6"/>
      <c r="H364" s="6"/>
      <c r="I364" s="6"/>
      <c r="J364" t="str">
        <f t="shared" si="5"/>
        <v>EDGER-GC53-K503</v>
      </c>
      <c r="K364" t="str">
        <f>IF((VLOOKUP(J364,mdc!A:V,22,FALSE)=""),"non Collabo","collabo")</f>
        <v>collabo</v>
      </c>
      <c r="L364" t="str" cm="1">
        <f t="array" ref="L364">IFERROR(_xlfn.IFS(G364&lt;0,"shortage",H364&lt;0,"shortage",I364&lt;0,"shortage"),"ok")</f>
        <v>ok</v>
      </c>
    </row>
    <row r="365" spans="1:12" ht="15" hidden="1" thickBot="1" x14ac:dyDescent="0.4">
      <c r="A365" s="5" t="s">
        <v>9</v>
      </c>
      <c r="B365" s="5" t="s">
        <v>57</v>
      </c>
      <c r="C365" s="5" t="s">
        <v>1581</v>
      </c>
      <c r="D365" s="7" t="s">
        <v>64</v>
      </c>
      <c r="E365" s="7" t="s">
        <v>8</v>
      </c>
      <c r="F365" s="8"/>
      <c r="G365" s="8"/>
      <c r="H365" s="8"/>
      <c r="I365" s="8"/>
      <c r="J365" t="str">
        <f t="shared" si="5"/>
        <v>EDGER-GC53-K503</v>
      </c>
      <c r="K365" t="str">
        <f>IF((VLOOKUP(J365,mdc!A:V,22,FALSE)=""),"non Collabo","collabo")</f>
        <v>collabo</v>
      </c>
    </row>
    <row r="366" spans="1:12" hidden="1" x14ac:dyDescent="0.35">
      <c r="A366" s="5" t="s">
        <v>9</v>
      </c>
      <c r="B366" s="5" t="s">
        <v>57</v>
      </c>
      <c r="C366" s="5" t="s">
        <v>1581</v>
      </c>
      <c r="D366" s="3" t="s">
        <v>65</v>
      </c>
      <c r="E366" s="3" t="s">
        <v>5</v>
      </c>
      <c r="F366" s="4">
        <v>350</v>
      </c>
      <c r="G366" s="4"/>
      <c r="H366" s="4"/>
      <c r="I366" s="4"/>
      <c r="J366" t="str">
        <f t="shared" si="5"/>
        <v>EDGER-GC71-S503</v>
      </c>
      <c r="K366" t="str">
        <f>IF((VLOOKUP(J366,mdc!A:V,22,FALSE)=""),"non Collabo","collabo")</f>
        <v>collabo</v>
      </c>
      <c r="L366" t="str" cm="1">
        <f t="array" ref="L366">IFERROR(_xlfn.IFS(G366&lt;0,"shortage",H366&lt;0,"shortage",I366&lt;0,"shortage"),"ok")</f>
        <v>ok</v>
      </c>
    </row>
    <row r="367" spans="1:12" hidden="1" x14ac:dyDescent="0.35">
      <c r="A367" s="5" t="s">
        <v>9</v>
      </c>
      <c r="B367" s="5" t="s">
        <v>57</v>
      </c>
      <c r="C367" s="5" t="s">
        <v>1581</v>
      </c>
      <c r="D367" s="5" t="s">
        <v>65</v>
      </c>
      <c r="E367" s="5" t="s">
        <v>1565</v>
      </c>
      <c r="F367" s="6">
        <v>350</v>
      </c>
      <c r="G367" s="6"/>
      <c r="H367" s="6"/>
      <c r="I367" s="6"/>
      <c r="J367" t="str">
        <f t="shared" si="5"/>
        <v>EDGER-GC71-S503</v>
      </c>
      <c r="K367" t="str">
        <f>IF((VLOOKUP(J367,mdc!A:V,22,FALSE)=""),"non Collabo","collabo")</f>
        <v>collabo</v>
      </c>
      <c r="L367" t="str" cm="1">
        <f t="array" ref="L367">IFERROR(_xlfn.IFS(G367&lt;0,"shortage",H367&lt;0,"shortage",I367&lt;0,"shortage"),"ok")</f>
        <v>ok</v>
      </c>
    </row>
    <row r="368" spans="1:12" hidden="1" x14ac:dyDescent="0.35">
      <c r="A368" s="5" t="s">
        <v>9</v>
      </c>
      <c r="B368" s="5" t="s">
        <v>57</v>
      </c>
      <c r="C368" s="5" t="s">
        <v>1581</v>
      </c>
      <c r="D368" s="5" t="s">
        <v>65</v>
      </c>
      <c r="E368" s="5" t="s">
        <v>6</v>
      </c>
      <c r="F368" s="6">
        <v>0</v>
      </c>
      <c r="G368" s="6"/>
      <c r="H368" s="6"/>
      <c r="I368" s="6"/>
      <c r="J368" t="str">
        <f t="shared" si="5"/>
        <v>EDGER-GC71-S503</v>
      </c>
      <c r="K368" t="str">
        <f>IF((VLOOKUP(J368,mdc!A:V,22,FALSE)=""),"non Collabo","collabo")</f>
        <v>collabo</v>
      </c>
      <c r="L368" t="str" cm="1">
        <f t="array" ref="L368">IFERROR(_xlfn.IFS(G368&lt;0,"shortage",H368&lt;0,"shortage",I368&lt;0,"shortage"),"ok")</f>
        <v>ok</v>
      </c>
    </row>
    <row r="369" spans="1:12" hidden="1" x14ac:dyDescent="0.35">
      <c r="A369" s="5" t="s">
        <v>9</v>
      </c>
      <c r="B369" s="5" t="s">
        <v>57</v>
      </c>
      <c r="C369" s="5" t="s">
        <v>1581</v>
      </c>
      <c r="D369" s="5" t="s">
        <v>65</v>
      </c>
      <c r="E369" s="5" t="s">
        <v>2318</v>
      </c>
      <c r="F369" s="6">
        <v>100</v>
      </c>
      <c r="G369" s="6"/>
      <c r="H369" s="6"/>
      <c r="I369" s="6"/>
      <c r="J369" t="str">
        <f t="shared" si="5"/>
        <v>EDGER-GC71-S503</v>
      </c>
      <c r="K369" t="str">
        <f>IF((VLOOKUP(J369,mdc!A:V,22,FALSE)=""),"non Collabo","collabo")</f>
        <v>collabo</v>
      </c>
      <c r="L369" t="str" cm="1">
        <f t="array" ref="L369">IFERROR(_xlfn.IFS(G369&lt;0,"shortage",H369&lt;0,"shortage",I369&lt;0,"shortage"),"ok")</f>
        <v>ok</v>
      </c>
    </row>
    <row r="370" spans="1:12" hidden="1" x14ac:dyDescent="0.35">
      <c r="A370" s="5" t="s">
        <v>9</v>
      </c>
      <c r="B370" s="5" t="s">
        <v>57</v>
      </c>
      <c r="C370" s="5" t="s">
        <v>1581</v>
      </c>
      <c r="D370" s="5" t="s">
        <v>65</v>
      </c>
      <c r="E370" s="5" t="s">
        <v>7</v>
      </c>
      <c r="F370" s="6">
        <v>8.9915000000000003</v>
      </c>
      <c r="G370" s="6"/>
      <c r="H370" s="6"/>
      <c r="I370" s="6"/>
      <c r="J370" t="str">
        <f t="shared" si="5"/>
        <v>EDGER-GC71-S503</v>
      </c>
      <c r="K370" t="str">
        <f>IF((VLOOKUP(J370,mdc!A:V,22,FALSE)=""),"non Collabo","collabo")</f>
        <v>collabo</v>
      </c>
      <c r="L370" t="str" cm="1">
        <f t="array" ref="L370">IFERROR(_xlfn.IFS(G370&lt;0,"shortage",H370&lt;0,"shortage",I370&lt;0,"shortage"),"ok")</f>
        <v>ok</v>
      </c>
    </row>
    <row r="371" spans="1:12" hidden="1" x14ac:dyDescent="0.35">
      <c r="A371" s="5" t="s">
        <v>9</v>
      </c>
      <c r="B371" s="5" t="s">
        <v>57</v>
      </c>
      <c r="C371" s="5" t="s">
        <v>1581</v>
      </c>
      <c r="D371" s="5" t="s">
        <v>65</v>
      </c>
      <c r="E371" s="5" t="s">
        <v>1566</v>
      </c>
      <c r="F371" s="6"/>
      <c r="G371" s="6"/>
      <c r="H371" s="6"/>
      <c r="I371" s="6"/>
      <c r="J371" t="str">
        <f t="shared" si="5"/>
        <v>EDGER-GC71-S503</v>
      </c>
      <c r="K371" t="str">
        <f>IF((VLOOKUP(J371,mdc!A:V,22,FALSE)=""),"non Collabo","collabo")</f>
        <v>collabo</v>
      </c>
      <c r="L371" t="str" cm="1">
        <f t="array" ref="L371">IFERROR(_xlfn.IFS(G371&lt;0,"shortage",H371&lt;0,"shortage",I371&lt;0,"shortage"),"ok")</f>
        <v>ok</v>
      </c>
    </row>
    <row r="372" spans="1:12" ht="15" hidden="1" thickBot="1" x14ac:dyDescent="0.4">
      <c r="A372" s="5" t="s">
        <v>9</v>
      </c>
      <c r="B372" s="5" t="s">
        <v>57</v>
      </c>
      <c r="C372" s="5" t="s">
        <v>1581</v>
      </c>
      <c r="D372" s="7" t="s">
        <v>65</v>
      </c>
      <c r="E372" s="7" t="s">
        <v>8</v>
      </c>
      <c r="F372" s="8">
        <v>8.9915000000000003</v>
      </c>
      <c r="G372" s="8"/>
      <c r="H372" s="8"/>
      <c r="I372" s="8"/>
      <c r="J372" t="str">
        <f t="shared" si="5"/>
        <v>EDGER-GC71-S503</v>
      </c>
      <c r="K372" t="str">
        <f>IF((VLOOKUP(J372,mdc!A:V,22,FALSE)=""),"non Collabo","collabo")</f>
        <v>collabo</v>
      </c>
    </row>
    <row r="373" spans="1:12" hidden="1" x14ac:dyDescent="0.35">
      <c r="A373" s="5" t="s">
        <v>9</v>
      </c>
      <c r="B373" s="5" t="s">
        <v>57</v>
      </c>
      <c r="C373" s="5" t="s">
        <v>1581</v>
      </c>
      <c r="D373" s="3" t="s">
        <v>66</v>
      </c>
      <c r="E373" s="3" t="s">
        <v>5</v>
      </c>
      <c r="F373" s="4">
        <v>200</v>
      </c>
      <c r="G373" s="4"/>
      <c r="H373" s="4"/>
      <c r="I373" s="4"/>
      <c r="J373" t="str">
        <f t="shared" si="5"/>
        <v>EDGER-GK60-S503</v>
      </c>
      <c r="K373" t="str">
        <f>IF((VLOOKUP(J373,mdc!A:V,22,FALSE)=""),"non Collabo","collabo")</f>
        <v>collabo</v>
      </c>
      <c r="L373" t="str" cm="1">
        <f t="array" ref="L373">IFERROR(_xlfn.IFS(G373&lt;0,"shortage",H373&lt;0,"shortage",I373&lt;0,"shortage"),"ok")</f>
        <v>ok</v>
      </c>
    </row>
    <row r="374" spans="1:12" hidden="1" x14ac:dyDescent="0.35">
      <c r="A374" s="5" t="s">
        <v>9</v>
      </c>
      <c r="B374" s="5" t="s">
        <v>57</v>
      </c>
      <c r="C374" s="5" t="s">
        <v>1581</v>
      </c>
      <c r="D374" s="5" t="s">
        <v>66</v>
      </c>
      <c r="E374" s="5" t="s">
        <v>1565</v>
      </c>
      <c r="F374" s="6">
        <v>200</v>
      </c>
      <c r="G374" s="6"/>
      <c r="H374" s="6"/>
      <c r="I374" s="6"/>
      <c r="J374" t="str">
        <f t="shared" si="5"/>
        <v>EDGER-GK60-S503</v>
      </c>
      <c r="K374" t="str">
        <f>IF((VLOOKUP(J374,mdc!A:V,22,FALSE)=""),"non Collabo","collabo")</f>
        <v>collabo</v>
      </c>
      <c r="L374" t="str" cm="1">
        <f t="array" ref="L374">IFERROR(_xlfn.IFS(G374&lt;0,"shortage",H374&lt;0,"shortage",I374&lt;0,"shortage"),"ok")</f>
        <v>ok</v>
      </c>
    </row>
    <row r="375" spans="1:12" hidden="1" x14ac:dyDescent="0.35">
      <c r="A375" s="5" t="s">
        <v>9</v>
      </c>
      <c r="B375" s="5" t="s">
        <v>57</v>
      </c>
      <c r="C375" s="5" t="s">
        <v>1581</v>
      </c>
      <c r="D375" s="5" t="s">
        <v>66</v>
      </c>
      <c r="E375" s="5" t="s">
        <v>6</v>
      </c>
      <c r="F375" s="6">
        <v>0</v>
      </c>
      <c r="G375" s="6"/>
      <c r="H375" s="6"/>
      <c r="I375" s="6"/>
      <c r="J375" t="str">
        <f t="shared" si="5"/>
        <v>EDGER-GK60-S503</v>
      </c>
      <c r="K375" t="str">
        <f>IF((VLOOKUP(J375,mdc!A:V,22,FALSE)=""),"non Collabo","collabo")</f>
        <v>collabo</v>
      </c>
      <c r="L375" t="str" cm="1">
        <f t="array" ref="L375">IFERROR(_xlfn.IFS(G375&lt;0,"shortage",H375&lt;0,"shortage",I375&lt;0,"shortage"),"ok")</f>
        <v>ok</v>
      </c>
    </row>
    <row r="376" spans="1:12" hidden="1" x14ac:dyDescent="0.35">
      <c r="A376" s="5" t="s">
        <v>9</v>
      </c>
      <c r="B376" s="5" t="s">
        <v>57</v>
      </c>
      <c r="C376" s="5" t="s">
        <v>1581</v>
      </c>
      <c r="D376" s="5" t="s">
        <v>66</v>
      </c>
      <c r="E376" s="5" t="s">
        <v>2318</v>
      </c>
      <c r="F376" s="6">
        <v>100</v>
      </c>
      <c r="G376" s="6"/>
      <c r="H376" s="6"/>
      <c r="I376" s="6"/>
      <c r="J376" t="str">
        <f t="shared" si="5"/>
        <v>EDGER-GK60-S503</v>
      </c>
      <c r="K376" t="str">
        <f>IF((VLOOKUP(J376,mdc!A:V,22,FALSE)=""),"non Collabo","collabo")</f>
        <v>collabo</v>
      </c>
      <c r="L376" t="str" cm="1">
        <f t="array" ref="L376">IFERROR(_xlfn.IFS(G376&lt;0,"shortage",H376&lt;0,"shortage",I376&lt;0,"shortage"),"ok")</f>
        <v>ok</v>
      </c>
    </row>
    <row r="377" spans="1:12" hidden="1" x14ac:dyDescent="0.35">
      <c r="A377" s="5" t="s">
        <v>9</v>
      </c>
      <c r="B377" s="5" t="s">
        <v>57</v>
      </c>
      <c r="C377" s="5" t="s">
        <v>1581</v>
      </c>
      <c r="D377" s="5" t="s">
        <v>66</v>
      </c>
      <c r="E377" s="5" t="s">
        <v>7</v>
      </c>
      <c r="F377" s="6">
        <v>4.742</v>
      </c>
      <c r="G377" s="6"/>
      <c r="H377" s="6"/>
      <c r="I377" s="6"/>
      <c r="J377" t="str">
        <f t="shared" si="5"/>
        <v>EDGER-GK60-S503</v>
      </c>
      <c r="K377" t="str">
        <f>IF((VLOOKUP(J377,mdc!A:V,22,FALSE)=""),"non Collabo","collabo")</f>
        <v>collabo</v>
      </c>
      <c r="L377" t="str" cm="1">
        <f t="array" ref="L377">IFERROR(_xlfn.IFS(G377&lt;0,"shortage",H377&lt;0,"shortage",I377&lt;0,"shortage"),"ok")</f>
        <v>ok</v>
      </c>
    </row>
    <row r="378" spans="1:12" hidden="1" x14ac:dyDescent="0.35">
      <c r="A378" s="5" t="s">
        <v>9</v>
      </c>
      <c r="B378" s="5" t="s">
        <v>57</v>
      </c>
      <c r="C378" s="5" t="s">
        <v>1581</v>
      </c>
      <c r="D378" s="5" t="s">
        <v>66</v>
      </c>
      <c r="E378" s="5" t="s">
        <v>1566</v>
      </c>
      <c r="F378" s="6">
        <v>4.742</v>
      </c>
      <c r="G378" s="6"/>
      <c r="H378" s="6"/>
      <c r="I378" s="6"/>
      <c r="J378" t="str">
        <f t="shared" si="5"/>
        <v>EDGER-GK60-S503</v>
      </c>
      <c r="K378" t="str">
        <f>IF((VLOOKUP(J378,mdc!A:V,22,FALSE)=""),"non Collabo","collabo")</f>
        <v>collabo</v>
      </c>
      <c r="L378" t="str" cm="1">
        <f t="array" ref="L378">IFERROR(_xlfn.IFS(G378&lt;0,"shortage",H378&lt;0,"shortage",I378&lt;0,"shortage"),"ok")</f>
        <v>ok</v>
      </c>
    </row>
    <row r="379" spans="1:12" ht="15" hidden="1" thickBot="1" x14ac:dyDescent="0.4">
      <c r="A379" s="5" t="s">
        <v>9</v>
      </c>
      <c r="B379" s="5" t="s">
        <v>57</v>
      </c>
      <c r="C379" s="5" t="s">
        <v>1581</v>
      </c>
      <c r="D379" s="7" t="s">
        <v>66</v>
      </c>
      <c r="E379" s="7" t="s">
        <v>8</v>
      </c>
      <c r="F379" s="8">
        <v>0</v>
      </c>
      <c r="G379" s="8"/>
      <c r="H379" s="8"/>
      <c r="I379" s="8"/>
      <c r="J379" t="str">
        <f t="shared" si="5"/>
        <v>EDGER-GK60-S503</v>
      </c>
      <c r="K379" t="str">
        <f>IF((VLOOKUP(J379,mdc!A:V,22,FALSE)=""),"non Collabo","collabo")</f>
        <v>collabo</v>
      </c>
    </row>
    <row r="380" spans="1:12" hidden="1" x14ac:dyDescent="0.35">
      <c r="A380" s="5" t="s">
        <v>9</v>
      </c>
      <c r="B380" s="5" t="s">
        <v>57</v>
      </c>
      <c r="C380" s="5" t="s">
        <v>1581</v>
      </c>
      <c r="D380" s="3" t="s">
        <v>67</v>
      </c>
      <c r="E380" s="3" t="s">
        <v>5</v>
      </c>
      <c r="F380" s="4">
        <v>200</v>
      </c>
      <c r="G380" s="4"/>
      <c r="H380" s="4"/>
      <c r="I380" s="4"/>
      <c r="J380" t="str">
        <f t="shared" si="5"/>
        <v>EDGER-GK80-S503</v>
      </c>
      <c r="K380" t="str">
        <f>IF((VLOOKUP(J380,mdc!A:V,22,FALSE)=""),"non Collabo","collabo")</f>
        <v>collabo</v>
      </c>
      <c r="L380" t="str" cm="1">
        <f t="array" ref="L380">IFERROR(_xlfn.IFS(G380&lt;0,"shortage",H380&lt;0,"shortage",I380&lt;0,"shortage"),"ok")</f>
        <v>ok</v>
      </c>
    </row>
    <row r="381" spans="1:12" hidden="1" x14ac:dyDescent="0.35">
      <c r="A381" s="5" t="s">
        <v>9</v>
      </c>
      <c r="B381" s="5" t="s">
        <v>57</v>
      </c>
      <c r="C381" s="5" t="s">
        <v>1581</v>
      </c>
      <c r="D381" s="5" t="s">
        <v>67</v>
      </c>
      <c r="E381" s="5" t="s">
        <v>1565</v>
      </c>
      <c r="F381" s="6">
        <v>200</v>
      </c>
      <c r="G381" s="6"/>
      <c r="H381" s="6"/>
      <c r="I381" s="6"/>
      <c r="J381" t="str">
        <f t="shared" si="5"/>
        <v>EDGER-GK80-S503</v>
      </c>
      <c r="K381" t="str">
        <f>IF((VLOOKUP(J381,mdc!A:V,22,FALSE)=""),"non Collabo","collabo")</f>
        <v>collabo</v>
      </c>
      <c r="L381" t="str" cm="1">
        <f t="array" ref="L381">IFERROR(_xlfn.IFS(G381&lt;0,"shortage",H381&lt;0,"shortage",I381&lt;0,"shortage"),"ok")</f>
        <v>ok</v>
      </c>
    </row>
    <row r="382" spans="1:12" hidden="1" x14ac:dyDescent="0.35">
      <c r="A382" s="5" t="s">
        <v>9</v>
      </c>
      <c r="B382" s="5" t="s">
        <v>57</v>
      </c>
      <c r="C382" s="5" t="s">
        <v>1581</v>
      </c>
      <c r="D382" s="5" t="s">
        <v>67</v>
      </c>
      <c r="E382" s="5" t="s">
        <v>6</v>
      </c>
      <c r="F382" s="6">
        <v>0</v>
      </c>
      <c r="G382" s="6"/>
      <c r="H382" s="6"/>
      <c r="I382" s="6"/>
      <c r="J382" t="str">
        <f t="shared" si="5"/>
        <v>EDGER-GK80-S503</v>
      </c>
      <c r="K382" t="str">
        <f>IF((VLOOKUP(J382,mdc!A:V,22,FALSE)=""),"non Collabo","collabo")</f>
        <v>collabo</v>
      </c>
      <c r="L382" t="str" cm="1">
        <f t="array" ref="L382">IFERROR(_xlfn.IFS(G382&lt;0,"shortage",H382&lt;0,"shortage",I382&lt;0,"shortage"),"ok")</f>
        <v>ok</v>
      </c>
    </row>
    <row r="383" spans="1:12" hidden="1" x14ac:dyDescent="0.35">
      <c r="A383" s="5" t="s">
        <v>9</v>
      </c>
      <c r="B383" s="5" t="s">
        <v>57</v>
      </c>
      <c r="C383" s="5" t="s">
        <v>1581</v>
      </c>
      <c r="D383" s="5" t="s">
        <v>67</v>
      </c>
      <c r="E383" s="5" t="s">
        <v>2318</v>
      </c>
      <c r="F383" s="6">
        <v>100</v>
      </c>
      <c r="G383" s="6"/>
      <c r="H383" s="6"/>
      <c r="I383" s="6"/>
      <c r="J383" t="str">
        <f t="shared" si="5"/>
        <v>EDGER-GK80-S503</v>
      </c>
      <c r="K383" t="str">
        <f>IF((VLOOKUP(J383,mdc!A:V,22,FALSE)=""),"non Collabo","collabo")</f>
        <v>collabo</v>
      </c>
      <c r="L383" t="str" cm="1">
        <f t="array" ref="L383">IFERROR(_xlfn.IFS(G383&lt;0,"shortage",H383&lt;0,"shortage",I383&lt;0,"shortage"),"ok")</f>
        <v>ok</v>
      </c>
    </row>
    <row r="384" spans="1:12" hidden="1" x14ac:dyDescent="0.35">
      <c r="A384" s="5" t="s">
        <v>9</v>
      </c>
      <c r="B384" s="5" t="s">
        <v>57</v>
      </c>
      <c r="C384" s="5" t="s">
        <v>1581</v>
      </c>
      <c r="D384" s="5" t="s">
        <v>67</v>
      </c>
      <c r="E384" s="5" t="s">
        <v>7</v>
      </c>
      <c r="F384" s="6">
        <v>6.4459999999999997</v>
      </c>
      <c r="G384" s="6"/>
      <c r="H384" s="6"/>
      <c r="I384" s="6"/>
      <c r="J384" t="str">
        <f t="shared" si="5"/>
        <v>EDGER-GK80-S503</v>
      </c>
      <c r="K384" t="str">
        <f>IF((VLOOKUP(J384,mdc!A:V,22,FALSE)=""),"non Collabo","collabo")</f>
        <v>collabo</v>
      </c>
      <c r="L384" t="str" cm="1">
        <f t="array" ref="L384">IFERROR(_xlfn.IFS(G384&lt;0,"shortage",H384&lt;0,"shortage",I384&lt;0,"shortage"),"ok")</f>
        <v>ok</v>
      </c>
    </row>
    <row r="385" spans="1:12" hidden="1" x14ac:dyDescent="0.35">
      <c r="A385" s="5" t="s">
        <v>9</v>
      </c>
      <c r="B385" s="5" t="s">
        <v>57</v>
      </c>
      <c r="C385" s="5" t="s">
        <v>1581</v>
      </c>
      <c r="D385" s="5" t="s">
        <v>67</v>
      </c>
      <c r="E385" s="5" t="s">
        <v>1566</v>
      </c>
      <c r="F385" s="6">
        <v>6.4459999999999997</v>
      </c>
      <c r="G385" s="6"/>
      <c r="H385" s="6"/>
      <c r="I385" s="6"/>
      <c r="J385" t="str">
        <f t="shared" si="5"/>
        <v>EDGER-GK80-S503</v>
      </c>
      <c r="K385" t="str">
        <f>IF((VLOOKUP(J385,mdc!A:V,22,FALSE)=""),"non Collabo","collabo")</f>
        <v>collabo</v>
      </c>
      <c r="L385" t="str" cm="1">
        <f t="array" ref="L385">IFERROR(_xlfn.IFS(G385&lt;0,"shortage",H385&lt;0,"shortage",I385&lt;0,"shortage"),"ok")</f>
        <v>ok</v>
      </c>
    </row>
    <row r="386" spans="1:12" ht="15" hidden="1" thickBot="1" x14ac:dyDescent="0.4">
      <c r="A386" s="5" t="s">
        <v>9</v>
      </c>
      <c r="B386" s="5" t="s">
        <v>57</v>
      </c>
      <c r="C386" s="5" t="s">
        <v>1581</v>
      </c>
      <c r="D386" s="7" t="s">
        <v>67</v>
      </c>
      <c r="E386" s="7" t="s">
        <v>8</v>
      </c>
      <c r="F386" s="8">
        <v>0</v>
      </c>
      <c r="G386" s="8"/>
      <c r="H386" s="8"/>
      <c r="I386" s="8"/>
      <c r="J386" t="str">
        <f t="shared" si="5"/>
        <v>EDGER-GK80-S503</v>
      </c>
      <c r="K386" t="str">
        <f>IF((VLOOKUP(J386,mdc!A:V,22,FALSE)=""),"non Collabo","collabo")</f>
        <v>collabo</v>
      </c>
    </row>
    <row r="387" spans="1:12" hidden="1" x14ac:dyDescent="0.35">
      <c r="A387" s="5" t="s">
        <v>9</v>
      </c>
      <c r="B387" s="5" t="s">
        <v>57</v>
      </c>
      <c r="C387" s="5" t="s">
        <v>1581</v>
      </c>
      <c r="D387" s="3" t="s">
        <v>68</v>
      </c>
      <c r="E387" s="3" t="s">
        <v>5</v>
      </c>
      <c r="F387" s="4"/>
      <c r="G387" s="4">
        <v>180</v>
      </c>
      <c r="H387" s="4"/>
      <c r="I387" s="4"/>
      <c r="J387" t="str">
        <f t="shared" ref="J387:J450" si="6">A387&amp;D387</f>
        <v>EDGER-GN30-K503</v>
      </c>
      <c r="K387" t="str">
        <f>IF((VLOOKUP(J387,mdc!A:V,22,FALSE)=""),"non Collabo","collabo")</f>
        <v>collabo</v>
      </c>
      <c r="L387" t="str" cm="1">
        <f t="array" ref="L387">IFERROR(_xlfn.IFS(G387&lt;0,"shortage",H387&lt;0,"shortage",I387&lt;0,"shortage"),"ok")</f>
        <v>ok</v>
      </c>
    </row>
    <row r="388" spans="1:12" hidden="1" x14ac:dyDescent="0.35">
      <c r="A388" s="5" t="s">
        <v>9</v>
      </c>
      <c r="B388" s="5" t="s">
        <v>57</v>
      </c>
      <c r="C388" s="5" t="s">
        <v>1581</v>
      </c>
      <c r="D388" s="5" t="s">
        <v>68</v>
      </c>
      <c r="E388" s="5" t="s">
        <v>1565</v>
      </c>
      <c r="F388" s="6"/>
      <c r="G388" s="6">
        <v>180</v>
      </c>
      <c r="H388" s="6"/>
      <c r="I388" s="6"/>
      <c r="J388" t="str">
        <f t="shared" si="6"/>
        <v>EDGER-GN30-K503</v>
      </c>
      <c r="K388" t="str">
        <f>IF((VLOOKUP(J388,mdc!A:V,22,FALSE)=""),"non Collabo","collabo")</f>
        <v>collabo</v>
      </c>
      <c r="L388" t="str" cm="1">
        <f t="array" ref="L388">IFERROR(_xlfn.IFS(G388&lt;0,"shortage",H388&lt;0,"shortage",I388&lt;0,"shortage"),"ok")</f>
        <v>ok</v>
      </c>
    </row>
    <row r="389" spans="1:12" hidden="1" x14ac:dyDescent="0.35">
      <c r="A389" s="5" t="s">
        <v>9</v>
      </c>
      <c r="B389" s="5" t="s">
        <v>57</v>
      </c>
      <c r="C389" s="5" t="s">
        <v>1581</v>
      </c>
      <c r="D389" s="5" t="s">
        <v>68</v>
      </c>
      <c r="E389" s="5" t="s">
        <v>6</v>
      </c>
      <c r="F389" s="6"/>
      <c r="G389" s="6">
        <v>0</v>
      </c>
      <c r="H389" s="6"/>
      <c r="I389" s="6"/>
      <c r="J389" t="str">
        <f t="shared" si="6"/>
        <v>EDGER-GN30-K503</v>
      </c>
      <c r="K389" t="str">
        <f>IF((VLOOKUP(J389,mdc!A:V,22,FALSE)=""),"non Collabo","collabo")</f>
        <v>collabo</v>
      </c>
      <c r="L389" t="str" cm="1">
        <f t="array" ref="L389">IFERROR(_xlfn.IFS(G389&lt;0,"shortage",H389&lt;0,"shortage",I389&lt;0,"shortage"),"ok")</f>
        <v>ok</v>
      </c>
    </row>
    <row r="390" spans="1:12" hidden="1" x14ac:dyDescent="0.35">
      <c r="A390" s="5" t="s">
        <v>9</v>
      </c>
      <c r="B390" s="5" t="s">
        <v>57</v>
      </c>
      <c r="C390" s="5" t="s">
        <v>1581</v>
      </c>
      <c r="D390" s="5" t="s">
        <v>68</v>
      </c>
      <c r="E390" s="5" t="s">
        <v>2318</v>
      </c>
      <c r="F390" s="6"/>
      <c r="G390" s="6">
        <v>100</v>
      </c>
      <c r="H390" s="6"/>
      <c r="I390" s="6"/>
      <c r="J390" t="str">
        <f t="shared" si="6"/>
        <v>EDGER-GN30-K503</v>
      </c>
      <c r="K390" t="str">
        <f>IF((VLOOKUP(J390,mdc!A:V,22,FALSE)=""),"non Collabo","collabo")</f>
        <v>collabo</v>
      </c>
      <c r="L390" t="str" cm="1">
        <f t="array" ref="L390">IFERROR(_xlfn.IFS(G390&lt;0,"shortage",H390&lt;0,"shortage",I390&lt;0,"shortage"),"ok")</f>
        <v>ok</v>
      </c>
    </row>
    <row r="391" spans="1:12" hidden="1" x14ac:dyDescent="0.35">
      <c r="A391" s="5" t="s">
        <v>9</v>
      </c>
      <c r="B391" s="5" t="s">
        <v>57</v>
      </c>
      <c r="C391" s="5" t="s">
        <v>1581</v>
      </c>
      <c r="D391" s="5" t="s">
        <v>68</v>
      </c>
      <c r="E391" s="5" t="s">
        <v>7</v>
      </c>
      <c r="F391" s="6"/>
      <c r="G391" s="6">
        <v>1.1124000000000001</v>
      </c>
      <c r="H391" s="6"/>
      <c r="I391" s="6"/>
      <c r="J391" t="str">
        <f t="shared" si="6"/>
        <v>EDGER-GN30-K503</v>
      </c>
      <c r="K391" t="str">
        <f>IF((VLOOKUP(J391,mdc!A:V,22,FALSE)=""),"non Collabo","collabo")</f>
        <v>collabo</v>
      </c>
      <c r="L391" t="str" cm="1">
        <f t="array" ref="L391">IFERROR(_xlfn.IFS(G391&lt;0,"shortage",H391&lt;0,"shortage",I391&lt;0,"shortage"),"ok")</f>
        <v>ok</v>
      </c>
    </row>
    <row r="392" spans="1:12" hidden="1" x14ac:dyDescent="0.35">
      <c r="A392" s="5" t="s">
        <v>9</v>
      </c>
      <c r="B392" s="5" t="s">
        <v>57</v>
      </c>
      <c r="C392" s="5" t="s">
        <v>1581</v>
      </c>
      <c r="D392" s="5" t="s">
        <v>68</v>
      </c>
      <c r="E392" s="5" t="s">
        <v>1566</v>
      </c>
      <c r="F392" s="6"/>
      <c r="G392" s="6">
        <v>1.1124000000000001</v>
      </c>
      <c r="H392" s="6"/>
      <c r="I392" s="6"/>
      <c r="J392" t="str">
        <f t="shared" si="6"/>
        <v>EDGER-GN30-K503</v>
      </c>
      <c r="K392" t="str">
        <f>IF((VLOOKUP(J392,mdc!A:V,22,FALSE)=""),"non Collabo","collabo")</f>
        <v>collabo</v>
      </c>
      <c r="L392" t="str" cm="1">
        <f t="array" ref="L392">IFERROR(_xlfn.IFS(G392&lt;0,"shortage",H392&lt;0,"shortage",I392&lt;0,"shortage"),"ok")</f>
        <v>ok</v>
      </c>
    </row>
    <row r="393" spans="1:12" ht="15" hidden="1" thickBot="1" x14ac:dyDescent="0.4">
      <c r="A393" s="5" t="s">
        <v>9</v>
      </c>
      <c r="B393" s="5" t="s">
        <v>57</v>
      </c>
      <c r="C393" s="5" t="s">
        <v>1581</v>
      </c>
      <c r="D393" s="7" t="s">
        <v>68</v>
      </c>
      <c r="E393" s="7" t="s">
        <v>8</v>
      </c>
      <c r="F393" s="8"/>
      <c r="G393" s="8">
        <v>0</v>
      </c>
      <c r="H393" s="8"/>
      <c r="I393" s="8"/>
      <c r="J393" t="str">
        <f t="shared" si="6"/>
        <v>EDGER-GN30-K503</v>
      </c>
      <c r="K393" t="str">
        <f>IF((VLOOKUP(J393,mdc!A:V,22,FALSE)=""),"non Collabo","collabo")</f>
        <v>collabo</v>
      </c>
    </row>
    <row r="394" spans="1:12" hidden="1" x14ac:dyDescent="0.35">
      <c r="A394" s="5" t="s">
        <v>9</v>
      </c>
      <c r="B394" s="5" t="s">
        <v>57</v>
      </c>
      <c r="C394" s="5" t="s">
        <v>1581</v>
      </c>
      <c r="D394" s="3" t="s">
        <v>1220</v>
      </c>
      <c r="E394" s="3" t="s">
        <v>5</v>
      </c>
      <c r="F394" s="4"/>
      <c r="G394" s="4">
        <v>250</v>
      </c>
      <c r="H394" s="4"/>
      <c r="I394" s="4"/>
      <c r="J394" t="str">
        <f t="shared" si="6"/>
        <v>EDGER-GP21-K801</v>
      </c>
      <c r="K394" t="str">
        <f>IF((VLOOKUP(J394,mdc!A:V,22,FALSE)=""),"non Collabo","collabo")</f>
        <v>collabo</v>
      </c>
      <c r="L394" t="str" cm="1">
        <f t="array" ref="L394">IFERROR(_xlfn.IFS(G394&lt;0,"shortage",H394&lt;0,"shortage",I394&lt;0,"shortage"),"ok")</f>
        <v>ok</v>
      </c>
    </row>
    <row r="395" spans="1:12" hidden="1" x14ac:dyDescent="0.35">
      <c r="A395" s="5" t="s">
        <v>9</v>
      </c>
      <c r="B395" s="5" t="s">
        <v>57</v>
      </c>
      <c r="C395" s="5" t="s">
        <v>1581</v>
      </c>
      <c r="D395" s="5" t="s">
        <v>1220</v>
      </c>
      <c r="E395" s="5" t="s">
        <v>1565</v>
      </c>
      <c r="F395" s="6"/>
      <c r="G395" s="6">
        <v>250</v>
      </c>
      <c r="H395" s="6"/>
      <c r="I395" s="6"/>
      <c r="J395" t="str">
        <f t="shared" si="6"/>
        <v>EDGER-GP21-K801</v>
      </c>
      <c r="K395" t="str">
        <f>IF((VLOOKUP(J395,mdc!A:V,22,FALSE)=""),"non Collabo","collabo")</f>
        <v>collabo</v>
      </c>
      <c r="L395" t="str" cm="1">
        <f t="array" ref="L395">IFERROR(_xlfn.IFS(G395&lt;0,"shortage",H395&lt;0,"shortage",I395&lt;0,"shortage"),"ok")</f>
        <v>ok</v>
      </c>
    </row>
    <row r="396" spans="1:12" hidden="1" x14ac:dyDescent="0.35">
      <c r="A396" s="5" t="s">
        <v>9</v>
      </c>
      <c r="B396" s="5" t="s">
        <v>57</v>
      </c>
      <c r="C396" s="5" t="s">
        <v>1581</v>
      </c>
      <c r="D396" s="5" t="s">
        <v>1220</v>
      </c>
      <c r="E396" s="5" t="s">
        <v>6</v>
      </c>
      <c r="F396" s="6"/>
      <c r="G396" s="6">
        <v>0</v>
      </c>
      <c r="H396" s="6"/>
      <c r="I396" s="6"/>
      <c r="J396" t="str">
        <f t="shared" si="6"/>
        <v>EDGER-GP21-K801</v>
      </c>
      <c r="K396" t="str">
        <f>IF((VLOOKUP(J396,mdc!A:V,22,FALSE)=""),"non Collabo","collabo")</f>
        <v>collabo</v>
      </c>
      <c r="L396" t="str" cm="1">
        <f t="array" ref="L396">IFERROR(_xlfn.IFS(G396&lt;0,"shortage",H396&lt;0,"shortage",I396&lt;0,"shortage"),"ok")</f>
        <v>ok</v>
      </c>
    </row>
    <row r="397" spans="1:12" hidden="1" x14ac:dyDescent="0.35">
      <c r="A397" s="5" t="s">
        <v>9</v>
      </c>
      <c r="B397" s="5" t="s">
        <v>57</v>
      </c>
      <c r="C397" s="5" t="s">
        <v>1581</v>
      </c>
      <c r="D397" s="5" t="s">
        <v>1220</v>
      </c>
      <c r="E397" s="5" t="s">
        <v>2318</v>
      </c>
      <c r="F397" s="6"/>
      <c r="G397" s="6">
        <v>100</v>
      </c>
      <c r="H397" s="6"/>
      <c r="I397" s="6"/>
      <c r="J397" t="str">
        <f t="shared" si="6"/>
        <v>EDGER-GP21-K801</v>
      </c>
      <c r="K397" t="str">
        <f>IF((VLOOKUP(J397,mdc!A:V,22,FALSE)=""),"non Collabo","collabo")</f>
        <v>collabo</v>
      </c>
      <c r="L397" t="str" cm="1">
        <f t="array" ref="L397">IFERROR(_xlfn.IFS(G397&lt;0,"shortage",H397&lt;0,"shortage",I397&lt;0,"shortage"),"ok")</f>
        <v>ok</v>
      </c>
    </row>
    <row r="398" spans="1:12" hidden="1" x14ac:dyDescent="0.35">
      <c r="A398" s="5" t="s">
        <v>9</v>
      </c>
      <c r="B398" s="5" t="s">
        <v>57</v>
      </c>
      <c r="C398" s="5" t="s">
        <v>1581</v>
      </c>
      <c r="D398" s="5" t="s">
        <v>1220</v>
      </c>
      <c r="E398" s="5" t="s">
        <v>7</v>
      </c>
      <c r="F398" s="6"/>
      <c r="G398" s="6">
        <v>8.61</v>
      </c>
      <c r="H398" s="6"/>
      <c r="I398" s="6"/>
      <c r="J398" t="str">
        <f t="shared" si="6"/>
        <v>EDGER-GP21-K801</v>
      </c>
      <c r="K398" t="str">
        <f>IF((VLOOKUP(J398,mdc!A:V,22,FALSE)=""),"non Collabo","collabo")</f>
        <v>collabo</v>
      </c>
      <c r="L398" t="str" cm="1">
        <f t="array" ref="L398">IFERROR(_xlfn.IFS(G398&lt;0,"shortage",H398&lt;0,"shortage",I398&lt;0,"shortage"),"ok")</f>
        <v>ok</v>
      </c>
    </row>
    <row r="399" spans="1:12" hidden="1" x14ac:dyDescent="0.35">
      <c r="A399" s="5" t="s">
        <v>9</v>
      </c>
      <c r="B399" s="5" t="s">
        <v>57</v>
      </c>
      <c r="C399" s="5" t="s">
        <v>1581</v>
      </c>
      <c r="D399" s="5" t="s">
        <v>1220</v>
      </c>
      <c r="E399" s="5" t="s">
        <v>1566</v>
      </c>
      <c r="F399" s="6"/>
      <c r="G399" s="6">
        <v>8.61</v>
      </c>
      <c r="H399" s="6"/>
      <c r="I399" s="6"/>
      <c r="J399" t="str">
        <f t="shared" si="6"/>
        <v>EDGER-GP21-K801</v>
      </c>
      <c r="K399" t="str">
        <f>IF((VLOOKUP(J399,mdc!A:V,22,FALSE)=""),"non Collabo","collabo")</f>
        <v>collabo</v>
      </c>
      <c r="L399" t="str" cm="1">
        <f t="array" ref="L399">IFERROR(_xlfn.IFS(G399&lt;0,"shortage",H399&lt;0,"shortage",I399&lt;0,"shortage"),"ok")</f>
        <v>ok</v>
      </c>
    </row>
    <row r="400" spans="1:12" ht="15" hidden="1" thickBot="1" x14ac:dyDescent="0.4">
      <c r="A400" s="5" t="s">
        <v>9</v>
      </c>
      <c r="B400" s="5" t="s">
        <v>57</v>
      </c>
      <c r="C400" s="5" t="s">
        <v>1581</v>
      </c>
      <c r="D400" s="7" t="s">
        <v>1220</v>
      </c>
      <c r="E400" s="7" t="s">
        <v>8</v>
      </c>
      <c r="F400" s="8"/>
      <c r="G400" s="8">
        <v>0</v>
      </c>
      <c r="H400" s="8"/>
      <c r="I400" s="8"/>
      <c r="J400" t="str">
        <f t="shared" si="6"/>
        <v>EDGER-GP21-K801</v>
      </c>
      <c r="K400" t="str">
        <f>IF((VLOOKUP(J400,mdc!A:V,22,FALSE)=""),"non Collabo","collabo")</f>
        <v>collabo</v>
      </c>
    </row>
    <row r="401" spans="1:12" hidden="1" x14ac:dyDescent="0.35">
      <c r="A401" s="5" t="s">
        <v>9</v>
      </c>
      <c r="B401" s="5" t="s">
        <v>57</v>
      </c>
      <c r="C401" s="5" t="s">
        <v>1581</v>
      </c>
      <c r="D401" s="3" t="s">
        <v>69</v>
      </c>
      <c r="E401" s="3" t="s">
        <v>5</v>
      </c>
      <c r="F401" s="4">
        <v>150</v>
      </c>
      <c r="G401" s="4"/>
      <c r="H401" s="4"/>
      <c r="I401" s="4"/>
      <c r="J401" t="str">
        <f t="shared" si="6"/>
        <v>EDGER-HGP65K803</v>
      </c>
      <c r="K401" t="str">
        <f>IF((VLOOKUP(J401,mdc!A:V,22,FALSE)=""),"non Collabo","collabo")</f>
        <v>collabo</v>
      </c>
      <c r="L401" t="str" cm="1">
        <f t="array" ref="L401">IFERROR(_xlfn.IFS(G401&lt;0,"shortage",H401&lt;0,"shortage",I401&lt;0,"shortage"),"ok")</f>
        <v>ok</v>
      </c>
    </row>
    <row r="402" spans="1:12" hidden="1" x14ac:dyDescent="0.35">
      <c r="A402" s="5" t="s">
        <v>9</v>
      </c>
      <c r="B402" s="5" t="s">
        <v>57</v>
      </c>
      <c r="C402" s="5" t="s">
        <v>1581</v>
      </c>
      <c r="D402" s="5" t="s">
        <v>69</v>
      </c>
      <c r="E402" s="5" t="s">
        <v>1565</v>
      </c>
      <c r="F402" s="6">
        <v>150</v>
      </c>
      <c r="G402" s="6"/>
      <c r="H402" s="6"/>
      <c r="I402" s="6"/>
      <c r="J402" t="str">
        <f t="shared" si="6"/>
        <v>EDGER-HGP65K803</v>
      </c>
      <c r="K402" t="str">
        <f>IF((VLOOKUP(J402,mdc!A:V,22,FALSE)=""),"non Collabo","collabo")</f>
        <v>collabo</v>
      </c>
      <c r="L402" t="str" cm="1">
        <f t="array" ref="L402">IFERROR(_xlfn.IFS(G402&lt;0,"shortage",H402&lt;0,"shortage",I402&lt;0,"shortage"),"ok")</f>
        <v>ok</v>
      </c>
    </row>
    <row r="403" spans="1:12" hidden="1" x14ac:dyDescent="0.35">
      <c r="A403" s="5" t="s">
        <v>9</v>
      </c>
      <c r="B403" s="5" t="s">
        <v>57</v>
      </c>
      <c r="C403" s="5" t="s">
        <v>1581</v>
      </c>
      <c r="D403" s="5" t="s">
        <v>69</v>
      </c>
      <c r="E403" s="5" t="s">
        <v>6</v>
      </c>
      <c r="F403" s="6">
        <v>0</v>
      </c>
      <c r="G403" s="6"/>
      <c r="H403" s="6"/>
      <c r="I403" s="6"/>
      <c r="J403" t="str">
        <f t="shared" si="6"/>
        <v>EDGER-HGP65K803</v>
      </c>
      <c r="K403" t="str">
        <f>IF((VLOOKUP(J403,mdc!A:V,22,FALSE)=""),"non Collabo","collabo")</f>
        <v>collabo</v>
      </c>
      <c r="L403" t="str" cm="1">
        <f t="array" ref="L403">IFERROR(_xlfn.IFS(G403&lt;0,"shortage",H403&lt;0,"shortage",I403&lt;0,"shortage"),"ok")</f>
        <v>ok</v>
      </c>
    </row>
    <row r="404" spans="1:12" hidden="1" x14ac:dyDescent="0.35">
      <c r="A404" s="5" t="s">
        <v>9</v>
      </c>
      <c r="B404" s="5" t="s">
        <v>57</v>
      </c>
      <c r="C404" s="5" t="s">
        <v>1581</v>
      </c>
      <c r="D404" s="5" t="s">
        <v>69</v>
      </c>
      <c r="E404" s="5" t="s">
        <v>2318</v>
      </c>
      <c r="F404" s="6">
        <v>100</v>
      </c>
      <c r="G404" s="6"/>
      <c r="H404" s="6"/>
      <c r="I404" s="6"/>
      <c r="J404" t="str">
        <f t="shared" si="6"/>
        <v>EDGER-HGP65K803</v>
      </c>
      <c r="K404" t="str">
        <f>IF((VLOOKUP(J404,mdc!A:V,22,FALSE)=""),"non Collabo","collabo")</f>
        <v>collabo</v>
      </c>
      <c r="L404" t="str" cm="1">
        <f t="array" ref="L404">IFERROR(_xlfn.IFS(G404&lt;0,"shortage",H404&lt;0,"shortage",I404&lt;0,"shortage"),"ok")</f>
        <v>ok</v>
      </c>
    </row>
    <row r="405" spans="1:12" hidden="1" x14ac:dyDescent="0.35">
      <c r="A405" s="5" t="s">
        <v>9</v>
      </c>
      <c r="B405" s="5" t="s">
        <v>57</v>
      </c>
      <c r="C405" s="5" t="s">
        <v>1581</v>
      </c>
      <c r="D405" s="5" t="s">
        <v>69</v>
      </c>
      <c r="E405" s="5" t="s">
        <v>7</v>
      </c>
      <c r="F405" s="6">
        <v>11.882999999999999</v>
      </c>
      <c r="G405" s="6"/>
      <c r="H405" s="6"/>
      <c r="I405" s="6"/>
      <c r="J405" t="str">
        <f t="shared" si="6"/>
        <v>EDGER-HGP65K803</v>
      </c>
      <c r="K405" t="str">
        <f>IF((VLOOKUP(J405,mdc!A:V,22,FALSE)=""),"non Collabo","collabo")</f>
        <v>collabo</v>
      </c>
      <c r="L405" t="str" cm="1">
        <f t="array" ref="L405">IFERROR(_xlfn.IFS(G405&lt;0,"shortage",H405&lt;0,"shortage",I405&lt;0,"shortage"),"ok")</f>
        <v>ok</v>
      </c>
    </row>
    <row r="406" spans="1:12" hidden="1" x14ac:dyDescent="0.35">
      <c r="A406" s="5" t="s">
        <v>9</v>
      </c>
      <c r="B406" s="5" t="s">
        <v>57</v>
      </c>
      <c r="C406" s="5" t="s">
        <v>1581</v>
      </c>
      <c r="D406" s="5" t="s">
        <v>69</v>
      </c>
      <c r="E406" s="5" t="s">
        <v>1566</v>
      </c>
      <c r="F406" s="6">
        <v>11.882999999999999</v>
      </c>
      <c r="G406" s="6"/>
      <c r="H406" s="6"/>
      <c r="I406" s="6"/>
      <c r="J406" t="str">
        <f t="shared" si="6"/>
        <v>EDGER-HGP65K803</v>
      </c>
      <c r="K406" t="str">
        <f>IF((VLOOKUP(J406,mdc!A:V,22,FALSE)=""),"non Collabo","collabo")</f>
        <v>collabo</v>
      </c>
      <c r="L406" t="str" cm="1">
        <f t="array" ref="L406">IFERROR(_xlfn.IFS(G406&lt;0,"shortage",H406&lt;0,"shortage",I406&lt;0,"shortage"),"ok")</f>
        <v>ok</v>
      </c>
    </row>
    <row r="407" spans="1:12" ht="15" hidden="1" thickBot="1" x14ac:dyDescent="0.4">
      <c r="A407" s="5" t="s">
        <v>9</v>
      </c>
      <c r="B407" s="5" t="s">
        <v>57</v>
      </c>
      <c r="C407" s="5" t="s">
        <v>1581</v>
      </c>
      <c r="D407" s="7" t="s">
        <v>69</v>
      </c>
      <c r="E407" s="7" t="s">
        <v>8</v>
      </c>
      <c r="F407" s="8">
        <v>0</v>
      </c>
      <c r="G407" s="8"/>
      <c r="H407" s="8"/>
      <c r="I407" s="8"/>
      <c r="J407" t="str">
        <f t="shared" si="6"/>
        <v>EDGER-HGP65K803</v>
      </c>
      <c r="K407" t="str">
        <f>IF((VLOOKUP(J407,mdc!A:V,22,FALSE)=""),"non Collabo","collabo")</f>
        <v>collabo</v>
      </c>
    </row>
    <row r="408" spans="1:12" hidden="1" x14ac:dyDescent="0.35">
      <c r="A408" s="5" t="s">
        <v>9</v>
      </c>
      <c r="B408" s="5" t="s">
        <v>57</v>
      </c>
      <c r="C408" s="5" t="s">
        <v>1581</v>
      </c>
      <c r="D408" s="3" t="s">
        <v>70</v>
      </c>
      <c r="E408" s="3" t="s">
        <v>5</v>
      </c>
      <c r="F408" s="4">
        <v>150</v>
      </c>
      <c r="G408" s="4">
        <v>200</v>
      </c>
      <c r="H408" s="4"/>
      <c r="I408" s="4"/>
      <c r="J408" t="str">
        <f t="shared" si="6"/>
        <v>EDGER-HGP84K803</v>
      </c>
      <c r="K408" t="str">
        <f>IF((VLOOKUP(J408,mdc!A:V,22,FALSE)=""),"non Collabo","collabo")</f>
        <v>collabo</v>
      </c>
      <c r="L408" t="str" cm="1">
        <f t="array" ref="L408">IFERROR(_xlfn.IFS(G408&lt;0,"shortage",H408&lt;0,"shortage",I408&lt;0,"shortage"),"ok")</f>
        <v>ok</v>
      </c>
    </row>
    <row r="409" spans="1:12" hidden="1" x14ac:dyDescent="0.35">
      <c r="A409" s="5" t="s">
        <v>9</v>
      </c>
      <c r="B409" s="5" t="s">
        <v>57</v>
      </c>
      <c r="C409" s="5" t="s">
        <v>1581</v>
      </c>
      <c r="D409" s="5" t="s">
        <v>70</v>
      </c>
      <c r="E409" s="5" t="s">
        <v>1565</v>
      </c>
      <c r="F409" s="6">
        <v>150</v>
      </c>
      <c r="G409" s="6">
        <v>200</v>
      </c>
      <c r="H409" s="6"/>
      <c r="I409" s="6"/>
      <c r="J409" t="str">
        <f t="shared" si="6"/>
        <v>EDGER-HGP84K803</v>
      </c>
      <c r="K409" t="str">
        <f>IF((VLOOKUP(J409,mdc!A:V,22,FALSE)=""),"non Collabo","collabo")</f>
        <v>collabo</v>
      </c>
      <c r="L409" t="str" cm="1">
        <f t="array" ref="L409">IFERROR(_xlfn.IFS(G409&lt;0,"shortage",H409&lt;0,"shortage",I409&lt;0,"shortage"),"ok")</f>
        <v>ok</v>
      </c>
    </row>
    <row r="410" spans="1:12" hidden="1" x14ac:dyDescent="0.35">
      <c r="A410" s="5" t="s">
        <v>9</v>
      </c>
      <c r="B410" s="5" t="s">
        <v>57</v>
      </c>
      <c r="C410" s="5" t="s">
        <v>1581</v>
      </c>
      <c r="D410" s="5" t="s">
        <v>70</v>
      </c>
      <c r="E410" s="5" t="s">
        <v>6</v>
      </c>
      <c r="F410" s="6">
        <v>0</v>
      </c>
      <c r="G410" s="6">
        <v>0</v>
      </c>
      <c r="H410" s="6"/>
      <c r="I410" s="6"/>
      <c r="J410" t="str">
        <f t="shared" si="6"/>
        <v>EDGER-HGP84K803</v>
      </c>
      <c r="K410" t="str">
        <f>IF((VLOOKUP(J410,mdc!A:V,22,FALSE)=""),"non Collabo","collabo")</f>
        <v>collabo</v>
      </c>
      <c r="L410" t="str" cm="1">
        <f t="array" ref="L410">IFERROR(_xlfn.IFS(G410&lt;0,"shortage",H410&lt;0,"shortage",I410&lt;0,"shortage"),"ok")</f>
        <v>ok</v>
      </c>
    </row>
    <row r="411" spans="1:12" hidden="1" x14ac:dyDescent="0.35">
      <c r="A411" s="5" t="s">
        <v>9</v>
      </c>
      <c r="B411" s="5" t="s">
        <v>57</v>
      </c>
      <c r="C411" s="5" t="s">
        <v>1581</v>
      </c>
      <c r="D411" s="5" t="s">
        <v>70</v>
      </c>
      <c r="E411" s="5" t="s">
        <v>2318</v>
      </c>
      <c r="F411" s="6">
        <v>100</v>
      </c>
      <c r="G411" s="6">
        <v>100</v>
      </c>
      <c r="H411" s="6"/>
      <c r="I411" s="6"/>
      <c r="J411" t="str">
        <f t="shared" si="6"/>
        <v>EDGER-HGP84K803</v>
      </c>
      <c r="K411" t="str">
        <f>IF((VLOOKUP(J411,mdc!A:V,22,FALSE)=""),"non Collabo","collabo")</f>
        <v>collabo</v>
      </c>
      <c r="L411" t="str" cm="1">
        <f t="array" ref="L411">IFERROR(_xlfn.IFS(G411&lt;0,"shortage",H411&lt;0,"shortage",I411&lt;0,"shortage"),"ok")</f>
        <v>ok</v>
      </c>
    </row>
    <row r="412" spans="1:12" hidden="1" x14ac:dyDescent="0.35">
      <c r="A412" s="5" t="s">
        <v>9</v>
      </c>
      <c r="B412" s="5" t="s">
        <v>57</v>
      </c>
      <c r="C412" s="5" t="s">
        <v>1581</v>
      </c>
      <c r="D412" s="5" t="s">
        <v>70</v>
      </c>
      <c r="E412" s="5" t="s">
        <v>7</v>
      </c>
      <c r="F412" s="6">
        <v>14.712</v>
      </c>
      <c r="G412" s="6">
        <v>19.616</v>
      </c>
      <c r="H412" s="6"/>
      <c r="I412" s="6"/>
      <c r="J412" t="str">
        <f t="shared" si="6"/>
        <v>EDGER-HGP84K803</v>
      </c>
      <c r="K412" t="str">
        <f>IF((VLOOKUP(J412,mdc!A:V,22,FALSE)=""),"non Collabo","collabo")</f>
        <v>collabo</v>
      </c>
      <c r="L412" t="str" cm="1">
        <f t="array" ref="L412">IFERROR(_xlfn.IFS(G412&lt;0,"shortage",H412&lt;0,"shortage",I412&lt;0,"shortage"),"ok")</f>
        <v>ok</v>
      </c>
    </row>
    <row r="413" spans="1:12" hidden="1" x14ac:dyDescent="0.35">
      <c r="A413" s="5" t="s">
        <v>9</v>
      </c>
      <c r="B413" s="5" t="s">
        <v>57</v>
      </c>
      <c r="C413" s="5" t="s">
        <v>1581</v>
      </c>
      <c r="D413" s="5" t="s">
        <v>70</v>
      </c>
      <c r="E413" s="5" t="s">
        <v>1566</v>
      </c>
      <c r="F413" s="6">
        <v>14.712</v>
      </c>
      <c r="G413" s="6">
        <v>19.616</v>
      </c>
      <c r="H413" s="6"/>
      <c r="I413" s="6"/>
      <c r="J413" t="str">
        <f t="shared" si="6"/>
        <v>EDGER-HGP84K803</v>
      </c>
      <c r="K413" t="str">
        <f>IF((VLOOKUP(J413,mdc!A:V,22,FALSE)=""),"non Collabo","collabo")</f>
        <v>collabo</v>
      </c>
      <c r="L413" t="str" cm="1">
        <f t="array" ref="L413">IFERROR(_xlfn.IFS(G413&lt;0,"shortage",H413&lt;0,"shortage",I413&lt;0,"shortage"),"ok")</f>
        <v>ok</v>
      </c>
    </row>
    <row r="414" spans="1:12" ht="15" hidden="1" thickBot="1" x14ac:dyDescent="0.4">
      <c r="A414" s="5" t="s">
        <v>9</v>
      </c>
      <c r="B414" s="5" t="s">
        <v>57</v>
      </c>
      <c r="C414" s="5" t="s">
        <v>1581</v>
      </c>
      <c r="D414" s="7" t="s">
        <v>70</v>
      </c>
      <c r="E414" s="7" t="s">
        <v>8</v>
      </c>
      <c r="F414" s="8">
        <v>0</v>
      </c>
      <c r="G414" s="8">
        <v>0</v>
      </c>
      <c r="H414" s="8"/>
      <c r="I414" s="8"/>
      <c r="J414" t="str">
        <f t="shared" si="6"/>
        <v>EDGER-HGP84K803</v>
      </c>
      <c r="K414" t="str">
        <f>IF((VLOOKUP(J414,mdc!A:V,22,FALSE)=""),"non Collabo","collabo")</f>
        <v>collabo</v>
      </c>
    </row>
    <row r="415" spans="1:12" hidden="1" x14ac:dyDescent="0.35">
      <c r="A415" s="5" t="s">
        <v>9</v>
      </c>
      <c r="B415" s="5" t="s">
        <v>57</v>
      </c>
      <c r="C415" s="5" t="s">
        <v>1581</v>
      </c>
      <c r="D415" s="3" t="s">
        <v>71</v>
      </c>
      <c r="E415" s="3" t="s">
        <v>5</v>
      </c>
      <c r="F415" s="4">
        <v>200</v>
      </c>
      <c r="G415" s="4">
        <v>150</v>
      </c>
      <c r="H415" s="4"/>
      <c r="I415" s="4"/>
      <c r="J415" t="str">
        <f t="shared" si="6"/>
        <v>EDGER-HGP86K803</v>
      </c>
      <c r="K415" t="str">
        <f>IF((VLOOKUP(J415,mdc!A:V,22,FALSE)=""),"non Collabo","collabo")</f>
        <v>collabo</v>
      </c>
      <c r="L415" t="str" cm="1">
        <f t="array" ref="L415">IFERROR(_xlfn.IFS(G415&lt;0,"shortage",H415&lt;0,"shortage",I415&lt;0,"shortage"),"ok")</f>
        <v>ok</v>
      </c>
    </row>
    <row r="416" spans="1:12" hidden="1" x14ac:dyDescent="0.35">
      <c r="A416" s="5" t="s">
        <v>9</v>
      </c>
      <c r="B416" s="5" t="s">
        <v>57</v>
      </c>
      <c r="C416" s="5" t="s">
        <v>1581</v>
      </c>
      <c r="D416" s="5" t="s">
        <v>71</v>
      </c>
      <c r="E416" s="5" t="s">
        <v>1565</v>
      </c>
      <c r="F416" s="6">
        <v>200</v>
      </c>
      <c r="G416" s="6">
        <v>150</v>
      </c>
      <c r="H416" s="6"/>
      <c r="I416" s="6"/>
      <c r="J416" t="str">
        <f t="shared" si="6"/>
        <v>EDGER-HGP86K803</v>
      </c>
      <c r="K416" t="str">
        <f>IF((VLOOKUP(J416,mdc!A:V,22,FALSE)=""),"non Collabo","collabo")</f>
        <v>collabo</v>
      </c>
      <c r="L416" t="str" cm="1">
        <f t="array" ref="L416">IFERROR(_xlfn.IFS(G416&lt;0,"shortage",H416&lt;0,"shortage",I416&lt;0,"shortage"),"ok")</f>
        <v>ok</v>
      </c>
    </row>
    <row r="417" spans="1:12" hidden="1" x14ac:dyDescent="0.35">
      <c r="A417" s="5" t="s">
        <v>9</v>
      </c>
      <c r="B417" s="5" t="s">
        <v>57</v>
      </c>
      <c r="C417" s="5" t="s">
        <v>1581</v>
      </c>
      <c r="D417" s="5" t="s">
        <v>71</v>
      </c>
      <c r="E417" s="5" t="s">
        <v>6</v>
      </c>
      <c r="F417" s="6">
        <v>0</v>
      </c>
      <c r="G417" s="6">
        <v>0</v>
      </c>
      <c r="H417" s="6"/>
      <c r="I417" s="6"/>
      <c r="J417" t="str">
        <f t="shared" si="6"/>
        <v>EDGER-HGP86K803</v>
      </c>
      <c r="K417" t="str">
        <f>IF((VLOOKUP(J417,mdc!A:V,22,FALSE)=""),"non Collabo","collabo")</f>
        <v>collabo</v>
      </c>
      <c r="L417" t="str" cm="1">
        <f t="array" ref="L417">IFERROR(_xlfn.IFS(G417&lt;0,"shortage",H417&lt;0,"shortage",I417&lt;0,"shortage"),"ok")</f>
        <v>ok</v>
      </c>
    </row>
    <row r="418" spans="1:12" hidden="1" x14ac:dyDescent="0.35">
      <c r="A418" s="5" t="s">
        <v>9</v>
      </c>
      <c r="B418" s="5" t="s">
        <v>57</v>
      </c>
      <c r="C418" s="5" t="s">
        <v>1581</v>
      </c>
      <c r="D418" s="5" t="s">
        <v>71</v>
      </c>
      <c r="E418" s="5" t="s">
        <v>2318</v>
      </c>
      <c r="F418" s="6">
        <v>100</v>
      </c>
      <c r="G418" s="6">
        <v>100</v>
      </c>
      <c r="H418" s="6"/>
      <c r="I418" s="6"/>
      <c r="J418" t="str">
        <f t="shared" si="6"/>
        <v>EDGER-HGP86K803</v>
      </c>
      <c r="K418" t="str">
        <f>IF((VLOOKUP(J418,mdc!A:V,22,FALSE)=""),"non Collabo","collabo")</f>
        <v>collabo</v>
      </c>
      <c r="L418" t="str" cm="1">
        <f t="array" ref="L418">IFERROR(_xlfn.IFS(G418&lt;0,"shortage",H418&lt;0,"shortage",I418&lt;0,"shortage"),"ok")</f>
        <v>ok</v>
      </c>
    </row>
    <row r="419" spans="1:12" hidden="1" x14ac:dyDescent="0.35">
      <c r="A419" s="5" t="s">
        <v>9</v>
      </c>
      <c r="B419" s="5" t="s">
        <v>57</v>
      </c>
      <c r="C419" s="5" t="s">
        <v>1581</v>
      </c>
      <c r="D419" s="5" t="s">
        <v>71</v>
      </c>
      <c r="E419" s="5" t="s">
        <v>7</v>
      </c>
      <c r="F419" s="6">
        <v>20.602</v>
      </c>
      <c r="G419" s="6">
        <v>15.451499999999999</v>
      </c>
      <c r="H419" s="6"/>
      <c r="I419" s="6"/>
      <c r="J419" t="str">
        <f t="shared" si="6"/>
        <v>EDGER-HGP86K803</v>
      </c>
      <c r="K419" t="str">
        <f>IF((VLOOKUP(J419,mdc!A:V,22,FALSE)=""),"non Collabo","collabo")</f>
        <v>collabo</v>
      </c>
      <c r="L419" t="str" cm="1">
        <f t="array" ref="L419">IFERROR(_xlfn.IFS(G419&lt;0,"shortage",H419&lt;0,"shortage",I419&lt;0,"shortage"),"ok")</f>
        <v>ok</v>
      </c>
    </row>
    <row r="420" spans="1:12" hidden="1" x14ac:dyDescent="0.35">
      <c r="A420" s="5" t="s">
        <v>9</v>
      </c>
      <c r="B420" s="5" t="s">
        <v>57</v>
      </c>
      <c r="C420" s="5" t="s">
        <v>1581</v>
      </c>
      <c r="D420" s="5" t="s">
        <v>71</v>
      </c>
      <c r="E420" s="5" t="s">
        <v>1566</v>
      </c>
      <c r="F420" s="6">
        <v>20.602</v>
      </c>
      <c r="G420" s="6">
        <v>15.451499999999999</v>
      </c>
      <c r="H420" s="6"/>
      <c r="I420" s="6"/>
      <c r="J420" t="str">
        <f t="shared" si="6"/>
        <v>EDGER-HGP86K803</v>
      </c>
      <c r="K420" t="str">
        <f>IF((VLOOKUP(J420,mdc!A:V,22,FALSE)=""),"non Collabo","collabo")</f>
        <v>collabo</v>
      </c>
      <c r="L420" t="str" cm="1">
        <f t="array" ref="L420">IFERROR(_xlfn.IFS(G420&lt;0,"shortage",H420&lt;0,"shortage",I420&lt;0,"shortage"),"ok")</f>
        <v>ok</v>
      </c>
    </row>
    <row r="421" spans="1:12" ht="15" hidden="1" thickBot="1" x14ac:dyDescent="0.4">
      <c r="A421" s="5" t="s">
        <v>9</v>
      </c>
      <c r="B421" s="5" t="s">
        <v>57</v>
      </c>
      <c r="C421" s="5" t="s">
        <v>1581</v>
      </c>
      <c r="D421" s="7" t="s">
        <v>71</v>
      </c>
      <c r="E421" s="7" t="s">
        <v>8</v>
      </c>
      <c r="F421" s="8">
        <v>0</v>
      </c>
      <c r="G421" s="8">
        <v>0</v>
      </c>
      <c r="H421" s="8"/>
      <c r="I421" s="8"/>
      <c r="J421" t="str">
        <f t="shared" si="6"/>
        <v>EDGER-HGP86K803</v>
      </c>
      <c r="K421" t="str">
        <f>IF((VLOOKUP(J421,mdc!A:V,22,FALSE)=""),"non Collabo","collabo")</f>
        <v>collabo</v>
      </c>
    </row>
    <row r="422" spans="1:12" hidden="1" x14ac:dyDescent="0.35">
      <c r="A422" s="5" t="s">
        <v>9</v>
      </c>
      <c r="B422" s="5" t="s">
        <v>57</v>
      </c>
      <c r="C422" s="5" t="s">
        <v>1581</v>
      </c>
      <c r="D422" s="3" t="s">
        <v>73</v>
      </c>
      <c r="E422" s="3" t="s">
        <v>5</v>
      </c>
      <c r="F422" s="4">
        <v>250</v>
      </c>
      <c r="G422" s="4">
        <v>290</v>
      </c>
      <c r="H422" s="4"/>
      <c r="I422" s="4"/>
      <c r="J422" t="str">
        <f t="shared" si="6"/>
        <v>EDGER1411S501</v>
      </c>
      <c r="K422" t="str">
        <f>IF((VLOOKUP(J422,mdc!A:V,22,FALSE)=""),"non Collabo","collabo")</f>
        <v>collabo</v>
      </c>
      <c r="L422" t="str" cm="1">
        <f t="array" ref="L422">IFERROR(_xlfn.IFS(G422&lt;0,"shortage",H422&lt;0,"shortage",I422&lt;0,"shortage"),"ok")</f>
        <v>ok</v>
      </c>
    </row>
    <row r="423" spans="1:12" hidden="1" x14ac:dyDescent="0.35">
      <c r="A423" s="5" t="s">
        <v>9</v>
      </c>
      <c r="B423" s="5" t="s">
        <v>57</v>
      </c>
      <c r="C423" s="5" t="s">
        <v>1581</v>
      </c>
      <c r="D423" s="5" t="s">
        <v>73</v>
      </c>
      <c r="E423" s="5" t="s">
        <v>1565</v>
      </c>
      <c r="F423" s="6">
        <v>250</v>
      </c>
      <c r="G423" s="6">
        <v>290</v>
      </c>
      <c r="H423" s="6"/>
      <c r="I423" s="6"/>
      <c r="J423" t="str">
        <f t="shared" si="6"/>
        <v>EDGER1411S501</v>
      </c>
      <c r="K423" t="str">
        <f>IF((VLOOKUP(J423,mdc!A:V,22,FALSE)=""),"non Collabo","collabo")</f>
        <v>collabo</v>
      </c>
      <c r="L423" t="str" cm="1">
        <f t="array" ref="L423">IFERROR(_xlfn.IFS(G423&lt;0,"shortage",H423&lt;0,"shortage",I423&lt;0,"shortage"),"ok")</f>
        <v>ok</v>
      </c>
    </row>
    <row r="424" spans="1:12" hidden="1" x14ac:dyDescent="0.35">
      <c r="A424" s="5" t="s">
        <v>9</v>
      </c>
      <c r="B424" s="5" t="s">
        <v>57</v>
      </c>
      <c r="C424" s="5" t="s">
        <v>1581</v>
      </c>
      <c r="D424" s="5" t="s">
        <v>73</v>
      </c>
      <c r="E424" s="5" t="s">
        <v>6</v>
      </c>
      <c r="F424" s="6">
        <v>0</v>
      </c>
      <c r="G424" s="6">
        <v>0</v>
      </c>
      <c r="H424" s="6"/>
      <c r="I424" s="6"/>
      <c r="J424" t="str">
        <f t="shared" si="6"/>
        <v>EDGER1411S501</v>
      </c>
      <c r="K424" t="str">
        <f>IF((VLOOKUP(J424,mdc!A:V,22,FALSE)=""),"non Collabo","collabo")</f>
        <v>collabo</v>
      </c>
      <c r="L424" t="str" cm="1">
        <f t="array" ref="L424">IFERROR(_xlfn.IFS(G424&lt;0,"shortage",H424&lt;0,"shortage",I424&lt;0,"shortage"),"ok")</f>
        <v>ok</v>
      </c>
    </row>
    <row r="425" spans="1:12" hidden="1" x14ac:dyDescent="0.35">
      <c r="A425" s="5" t="s">
        <v>9</v>
      </c>
      <c r="B425" s="5" t="s">
        <v>57</v>
      </c>
      <c r="C425" s="5" t="s">
        <v>1581</v>
      </c>
      <c r="D425" s="5" t="s">
        <v>73</v>
      </c>
      <c r="E425" s="5" t="s">
        <v>2318</v>
      </c>
      <c r="F425" s="6">
        <v>100</v>
      </c>
      <c r="G425" s="6">
        <v>100</v>
      </c>
      <c r="H425" s="6"/>
      <c r="I425" s="6"/>
      <c r="J425" t="str">
        <f t="shared" si="6"/>
        <v>EDGER1411S501</v>
      </c>
      <c r="K425" t="str">
        <f>IF((VLOOKUP(J425,mdc!A:V,22,FALSE)=""),"non Collabo","collabo")</f>
        <v>collabo</v>
      </c>
      <c r="L425" t="str" cm="1">
        <f t="array" ref="L425">IFERROR(_xlfn.IFS(G425&lt;0,"shortage",H425&lt;0,"shortage",I425&lt;0,"shortage"),"ok")</f>
        <v>ok</v>
      </c>
    </row>
    <row r="426" spans="1:12" hidden="1" x14ac:dyDescent="0.35">
      <c r="A426" s="5" t="s">
        <v>9</v>
      </c>
      <c r="B426" s="5" t="s">
        <v>57</v>
      </c>
      <c r="C426" s="5" t="s">
        <v>1581</v>
      </c>
      <c r="D426" s="5" t="s">
        <v>73</v>
      </c>
      <c r="E426" s="5" t="s">
        <v>7</v>
      </c>
      <c r="F426" s="6">
        <v>7.8324999999999996</v>
      </c>
      <c r="G426" s="6">
        <v>9.0856999999999992</v>
      </c>
      <c r="H426" s="6"/>
      <c r="I426" s="6"/>
      <c r="J426" t="str">
        <f t="shared" si="6"/>
        <v>EDGER1411S501</v>
      </c>
      <c r="K426" t="str">
        <f>IF((VLOOKUP(J426,mdc!A:V,22,FALSE)=""),"non Collabo","collabo")</f>
        <v>collabo</v>
      </c>
      <c r="L426" t="str" cm="1">
        <f t="array" ref="L426">IFERROR(_xlfn.IFS(G426&lt;0,"shortage",H426&lt;0,"shortage",I426&lt;0,"shortage"),"ok")</f>
        <v>ok</v>
      </c>
    </row>
    <row r="427" spans="1:12" hidden="1" x14ac:dyDescent="0.35">
      <c r="A427" s="5" t="s">
        <v>9</v>
      </c>
      <c r="B427" s="5" t="s">
        <v>57</v>
      </c>
      <c r="C427" s="5" t="s">
        <v>1581</v>
      </c>
      <c r="D427" s="5" t="s">
        <v>73</v>
      </c>
      <c r="E427" s="5" t="s">
        <v>1566</v>
      </c>
      <c r="F427" s="6">
        <v>7.8324999999999996</v>
      </c>
      <c r="G427" s="6">
        <v>9.0856999999999992</v>
      </c>
      <c r="H427" s="6"/>
      <c r="I427" s="6"/>
      <c r="J427" t="str">
        <f t="shared" si="6"/>
        <v>EDGER1411S501</v>
      </c>
      <c r="K427" t="str">
        <f>IF((VLOOKUP(J427,mdc!A:V,22,FALSE)=""),"non Collabo","collabo")</f>
        <v>collabo</v>
      </c>
      <c r="L427" t="str" cm="1">
        <f t="array" ref="L427">IFERROR(_xlfn.IFS(G427&lt;0,"shortage",H427&lt;0,"shortage",I427&lt;0,"shortage"),"ok")</f>
        <v>ok</v>
      </c>
    </row>
    <row r="428" spans="1:12" ht="15" hidden="1" thickBot="1" x14ac:dyDescent="0.4">
      <c r="A428" s="5" t="s">
        <v>9</v>
      </c>
      <c r="B428" s="5" t="s">
        <v>57</v>
      </c>
      <c r="C428" s="5" t="s">
        <v>1581</v>
      </c>
      <c r="D428" s="7" t="s">
        <v>73</v>
      </c>
      <c r="E428" s="7" t="s">
        <v>8</v>
      </c>
      <c r="F428" s="8">
        <v>0</v>
      </c>
      <c r="G428" s="8">
        <v>0</v>
      </c>
      <c r="H428" s="8"/>
      <c r="I428" s="8"/>
      <c r="J428" t="str">
        <f t="shared" si="6"/>
        <v>EDGER1411S501</v>
      </c>
      <c r="K428" t="str">
        <f>IF((VLOOKUP(J428,mdc!A:V,22,FALSE)=""),"non Collabo","collabo")</f>
        <v>collabo</v>
      </c>
    </row>
    <row r="429" spans="1:12" hidden="1" x14ac:dyDescent="0.35">
      <c r="A429" s="5" t="s">
        <v>9</v>
      </c>
      <c r="B429" s="5" t="s">
        <v>57</v>
      </c>
      <c r="C429" s="5" t="s">
        <v>1581</v>
      </c>
      <c r="D429" s="3" t="s">
        <v>1229</v>
      </c>
      <c r="E429" s="3" t="s">
        <v>5</v>
      </c>
      <c r="F429" s="4"/>
      <c r="G429" s="4">
        <v>250</v>
      </c>
      <c r="H429" s="4">
        <v>0</v>
      </c>
      <c r="I429" s="4"/>
      <c r="J429" t="str">
        <f t="shared" si="6"/>
        <v>EDGER1421S501</v>
      </c>
      <c r="K429" t="str">
        <f>IF((VLOOKUP(J429,mdc!A:V,22,FALSE)=""),"non Collabo","collabo")</f>
        <v>collabo</v>
      </c>
      <c r="L429" t="str" cm="1">
        <f t="array" ref="L429">IFERROR(_xlfn.IFS(G429&lt;0,"shortage",H429&lt;0,"shortage",I429&lt;0,"shortage"),"ok")</f>
        <v>ok</v>
      </c>
    </row>
    <row r="430" spans="1:12" hidden="1" x14ac:dyDescent="0.35">
      <c r="A430" s="5" t="s">
        <v>9</v>
      </c>
      <c r="B430" s="5" t="s">
        <v>57</v>
      </c>
      <c r="C430" s="5" t="s">
        <v>1581</v>
      </c>
      <c r="D430" s="5" t="s">
        <v>1229</v>
      </c>
      <c r="E430" s="5" t="s">
        <v>1565</v>
      </c>
      <c r="F430" s="6"/>
      <c r="G430" s="6">
        <v>250</v>
      </c>
      <c r="H430" s="6"/>
      <c r="I430" s="6"/>
      <c r="J430" t="str">
        <f t="shared" si="6"/>
        <v>EDGER1421S501</v>
      </c>
      <c r="K430" t="str">
        <f>IF((VLOOKUP(J430,mdc!A:V,22,FALSE)=""),"non Collabo","collabo")</f>
        <v>collabo</v>
      </c>
      <c r="L430" t="str" cm="1">
        <f t="array" ref="L430">IFERROR(_xlfn.IFS(G430&lt;0,"shortage",H430&lt;0,"shortage",I430&lt;0,"shortage"),"ok")</f>
        <v>ok</v>
      </c>
    </row>
    <row r="431" spans="1:12" hidden="1" x14ac:dyDescent="0.35">
      <c r="A431" s="5" t="s">
        <v>9</v>
      </c>
      <c r="B431" s="5" t="s">
        <v>57</v>
      </c>
      <c r="C431" s="5" t="s">
        <v>1581</v>
      </c>
      <c r="D431" s="5" t="s">
        <v>1229</v>
      </c>
      <c r="E431" s="5" t="s">
        <v>6</v>
      </c>
      <c r="F431" s="6"/>
      <c r="G431" s="6">
        <v>0</v>
      </c>
      <c r="H431" s="6">
        <v>0</v>
      </c>
      <c r="I431" s="6"/>
      <c r="J431" t="str">
        <f t="shared" si="6"/>
        <v>EDGER1421S501</v>
      </c>
      <c r="K431" t="str">
        <f>IF((VLOOKUP(J431,mdc!A:V,22,FALSE)=""),"non Collabo","collabo")</f>
        <v>collabo</v>
      </c>
      <c r="L431" t="str" cm="1">
        <f t="array" ref="L431">IFERROR(_xlfn.IFS(G431&lt;0,"shortage",H431&lt;0,"shortage",I431&lt;0,"shortage"),"ok")</f>
        <v>ok</v>
      </c>
    </row>
    <row r="432" spans="1:12" hidden="1" x14ac:dyDescent="0.35">
      <c r="A432" s="5" t="s">
        <v>9</v>
      </c>
      <c r="B432" s="5" t="s">
        <v>57</v>
      </c>
      <c r="C432" s="5" t="s">
        <v>1581</v>
      </c>
      <c r="D432" s="5" t="s">
        <v>1229</v>
      </c>
      <c r="E432" s="5" t="s">
        <v>2318</v>
      </c>
      <c r="F432" s="6"/>
      <c r="G432" s="6">
        <v>100</v>
      </c>
      <c r="H432" s="6" t="s">
        <v>1640</v>
      </c>
      <c r="I432" s="6"/>
      <c r="J432" t="str">
        <f t="shared" si="6"/>
        <v>EDGER1421S501</v>
      </c>
      <c r="K432" t="str">
        <f>IF((VLOOKUP(J432,mdc!A:V,22,FALSE)=""),"non Collabo","collabo")</f>
        <v>collabo</v>
      </c>
      <c r="L432" t="str" cm="1">
        <f t="array" ref="L432">IFERROR(_xlfn.IFS(G432&lt;0,"shortage",H432&lt;0,"shortage",I432&lt;0,"shortage"),"ok")</f>
        <v>ok</v>
      </c>
    </row>
    <row r="433" spans="1:12" hidden="1" x14ac:dyDescent="0.35">
      <c r="A433" s="5" t="s">
        <v>9</v>
      </c>
      <c r="B433" s="5" t="s">
        <v>57</v>
      </c>
      <c r="C433" s="5" t="s">
        <v>1581</v>
      </c>
      <c r="D433" s="5" t="s">
        <v>1229</v>
      </c>
      <c r="E433" s="5" t="s">
        <v>7</v>
      </c>
      <c r="F433" s="6"/>
      <c r="G433" s="6">
        <v>10.52</v>
      </c>
      <c r="H433" s="6">
        <v>0</v>
      </c>
      <c r="I433" s="6"/>
      <c r="J433" t="str">
        <f t="shared" si="6"/>
        <v>EDGER1421S501</v>
      </c>
      <c r="K433" t="str">
        <f>IF((VLOOKUP(J433,mdc!A:V,22,FALSE)=""),"non Collabo","collabo")</f>
        <v>collabo</v>
      </c>
      <c r="L433" t="str" cm="1">
        <f t="array" ref="L433">IFERROR(_xlfn.IFS(G433&lt;0,"shortage",H433&lt;0,"shortage",I433&lt;0,"shortage"),"ok")</f>
        <v>ok</v>
      </c>
    </row>
    <row r="434" spans="1:12" hidden="1" x14ac:dyDescent="0.35">
      <c r="A434" s="5" t="s">
        <v>9</v>
      </c>
      <c r="B434" s="5" t="s">
        <v>57</v>
      </c>
      <c r="C434" s="5" t="s">
        <v>1581</v>
      </c>
      <c r="D434" s="5" t="s">
        <v>1229</v>
      </c>
      <c r="E434" s="5" t="s">
        <v>1566</v>
      </c>
      <c r="F434" s="6"/>
      <c r="G434" s="6">
        <v>10.52</v>
      </c>
      <c r="H434" s="6"/>
      <c r="I434" s="6"/>
      <c r="J434" t="str">
        <f t="shared" si="6"/>
        <v>EDGER1421S501</v>
      </c>
      <c r="K434" t="str">
        <f>IF((VLOOKUP(J434,mdc!A:V,22,FALSE)=""),"non Collabo","collabo")</f>
        <v>collabo</v>
      </c>
      <c r="L434" t="str" cm="1">
        <f t="array" ref="L434">IFERROR(_xlfn.IFS(G434&lt;0,"shortage",H434&lt;0,"shortage",I434&lt;0,"shortage"),"ok")</f>
        <v>ok</v>
      </c>
    </row>
    <row r="435" spans="1:12" ht="15" hidden="1" thickBot="1" x14ac:dyDescent="0.4">
      <c r="A435" s="5" t="s">
        <v>9</v>
      </c>
      <c r="B435" s="5" t="s">
        <v>57</v>
      </c>
      <c r="C435" s="5" t="s">
        <v>1581</v>
      </c>
      <c r="D435" s="7" t="s">
        <v>1229</v>
      </c>
      <c r="E435" s="7" t="s">
        <v>8</v>
      </c>
      <c r="F435" s="8"/>
      <c r="G435" s="8">
        <v>0</v>
      </c>
      <c r="H435" s="8">
        <v>0</v>
      </c>
      <c r="I435" s="8"/>
      <c r="J435" t="str">
        <f t="shared" si="6"/>
        <v>EDGER1421S501</v>
      </c>
      <c r="K435" t="str">
        <f>IF((VLOOKUP(J435,mdc!A:V,22,FALSE)=""),"non Collabo","collabo")</f>
        <v>collabo</v>
      </c>
    </row>
    <row r="436" spans="1:12" hidden="1" x14ac:dyDescent="0.35">
      <c r="A436" s="5" t="s">
        <v>9</v>
      </c>
      <c r="B436" s="5" t="s">
        <v>57</v>
      </c>
      <c r="C436" s="5" t="s">
        <v>1581</v>
      </c>
      <c r="D436" s="3" t="s">
        <v>74</v>
      </c>
      <c r="E436" s="3" t="s">
        <v>5</v>
      </c>
      <c r="F436" s="4"/>
      <c r="G436" s="4">
        <v>250</v>
      </c>
      <c r="H436" s="4"/>
      <c r="I436" s="4"/>
      <c r="J436" t="str">
        <f t="shared" si="6"/>
        <v>EDGER1512K801</v>
      </c>
      <c r="K436" t="str">
        <f>IF((VLOOKUP(J436,mdc!A:V,22,FALSE)=""),"non Collabo","collabo")</f>
        <v>collabo</v>
      </c>
      <c r="L436" t="str" cm="1">
        <f t="array" ref="L436">IFERROR(_xlfn.IFS(G436&lt;0,"shortage",H436&lt;0,"shortage",I436&lt;0,"shortage"),"ok")</f>
        <v>ok</v>
      </c>
    </row>
    <row r="437" spans="1:12" hidden="1" x14ac:dyDescent="0.35">
      <c r="A437" s="5" t="s">
        <v>9</v>
      </c>
      <c r="B437" s="5" t="s">
        <v>57</v>
      </c>
      <c r="C437" s="5" t="s">
        <v>1581</v>
      </c>
      <c r="D437" s="5" t="s">
        <v>74</v>
      </c>
      <c r="E437" s="5" t="s">
        <v>1565</v>
      </c>
      <c r="F437" s="6"/>
      <c r="G437" s="6">
        <v>250</v>
      </c>
      <c r="H437" s="6"/>
      <c r="I437" s="6"/>
      <c r="J437" t="str">
        <f t="shared" si="6"/>
        <v>EDGER1512K801</v>
      </c>
      <c r="K437" t="str">
        <f>IF((VLOOKUP(J437,mdc!A:V,22,FALSE)=""),"non Collabo","collabo")</f>
        <v>collabo</v>
      </c>
      <c r="L437" t="str" cm="1">
        <f t="array" ref="L437">IFERROR(_xlfn.IFS(G437&lt;0,"shortage",H437&lt;0,"shortage",I437&lt;0,"shortage"),"ok")</f>
        <v>ok</v>
      </c>
    </row>
    <row r="438" spans="1:12" hidden="1" x14ac:dyDescent="0.35">
      <c r="A438" s="5" t="s">
        <v>9</v>
      </c>
      <c r="B438" s="5" t="s">
        <v>57</v>
      </c>
      <c r="C438" s="5" t="s">
        <v>1581</v>
      </c>
      <c r="D438" s="5" t="s">
        <v>74</v>
      </c>
      <c r="E438" s="5" t="s">
        <v>6</v>
      </c>
      <c r="F438" s="6"/>
      <c r="G438" s="6">
        <v>0</v>
      </c>
      <c r="H438" s="6"/>
      <c r="I438" s="6"/>
      <c r="J438" t="str">
        <f t="shared" si="6"/>
        <v>EDGER1512K801</v>
      </c>
      <c r="K438" t="str">
        <f>IF((VLOOKUP(J438,mdc!A:V,22,FALSE)=""),"non Collabo","collabo")</f>
        <v>collabo</v>
      </c>
      <c r="L438" t="str" cm="1">
        <f t="array" ref="L438">IFERROR(_xlfn.IFS(G438&lt;0,"shortage",H438&lt;0,"shortage",I438&lt;0,"shortage"),"ok")</f>
        <v>ok</v>
      </c>
    </row>
    <row r="439" spans="1:12" hidden="1" x14ac:dyDescent="0.35">
      <c r="A439" s="5" t="s">
        <v>9</v>
      </c>
      <c r="B439" s="5" t="s">
        <v>57</v>
      </c>
      <c r="C439" s="5" t="s">
        <v>1581</v>
      </c>
      <c r="D439" s="5" t="s">
        <v>74</v>
      </c>
      <c r="E439" s="5" t="s">
        <v>2318</v>
      </c>
      <c r="F439" s="6"/>
      <c r="G439" s="6">
        <v>100</v>
      </c>
      <c r="H439" s="6"/>
      <c r="I439" s="6"/>
      <c r="J439" t="str">
        <f t="shared" si="6"/>
        <v>EDGER1512K801</v>
      </c>
      <c r="K439" t="str">
        <f>IF((VLOOKUP(J439,mdc!A:V,22,FALSE)=""),"non Collabo","collabo")</f>
        <v>collabo</v>
      </c>
      <c r="L439" t="str" cm="1">
        <f t="array" ref="L439">IFERROR(_xlfn.IFS(G439&lt;0,"shortage",H439&lt;0,"shortage",I439&lt;0,"shortage"),"ok")</f>
        <v>ok</v>
      </c>
    </row>
    <row r="440" spans="1:12" hidden="1" x14ac:dyDescent="0.35">
      <c r="A440" s="5" t="s">
        <v>9</v>
      </c>
      <c r="B440" s="5" t="s">
        <v>57</v>
      </c>
      <c r="C440" s="5" t="s">
        <v>1581</v>
      </c>
      <c r="D440" s="5" t="s">
        <v>74</v>
      </c>
      <c r="E440" s="5" t="s">
        <v>7</v>
      </c>
      <c r="F440" s="6"/>
      <c r="G440" s="6">
        <v>15.87</v>
      </c>
      <c r="H440" s="6"/>
      <c r="I440" s="6"/>
      <c r="J440" t="str">
        <f t="shared" si="6"/>
        <v>EDGER1512K801</v>
      </c>
      <c r="K440" t="str">
        <f>IF((VLOOKUP(J440,mdc!A:V,22,FALSE)=""),"non Collabo","collabo")</f>
        <v>collabo</v>
      </c>
      <c r="L440" t="str" cm="1">
        <f t="array" ref="L440">IFERROR(_xlfn.IFS(G440&lt;0,"shortage",H440&lt;0,"shortage",I440&lt;0,"shortage"),"ok")</f>
        <v>ok</v>
      </c>
    </row>
    <row r="441" spans="1:12" hidden="1" x14ac:dyDescent="0.35">
      <c r="A441" s="5" t="s">
        <v>9</v>
      </c>
      <c r="B441" s="5" t="s">
        <v>57</v>
      </c>
      <c r="C441" s="5" t="s">
        <v>1581</v>
      </c>
      <c r="D441" s="5" t="s">
        <v>74</v>
      </c>
      <c r="E441" s="5" t="s">
        <v>1566</v>
      </c>
      <c r="F441" s="6"/>
      <c r="G441" s="6">
        <v>15.87</v>
      </c>
      <c r="H441" s="6"/>
      <c r="I441" s="6"/>
      <c r="J441" t="str">
        <f t="shared" si="6"/>
        <v>EDGER1512K801</v>
      </c>
      <c r="K441" t="str">
        <f>IF((VLOOKUP(J441,mdc!A:V,22,FALSE)=""),"non Collabo","collabo")</f>
        <v>collabo</v>
      </c>
      <c r="L441" t="str" cm="1">
        <f t="array" ref="L441">IFERROR(_xlfn.IFS(G441&lt;0,"shortage",H441&lt;0,"shortage",I441&lt;0,"shortage"),"ok")</f>
        <v>ok</v>
      </c>
    </row>
    <row r="442" spans="1:12" ht="15" hidden="1" thickBot="1" x14ac:dyDescent="0.4">
      <c r="A442" s="5" t="s">
        <v>9</v>
      </c>
      <c r="B442" s="5" t="s">
        <v>57</v>
      </c>
      <c r="C442" s="5" t="s">
        <v>1581</v>
      </c>
      <c r="D442" s="7" t="s">
        <v>74</v>
      </c>
      <c r="E442" s="7" t="s">
        <v>8</v>
      </c>
      <c r="F442" s="8"/>
      <c r="G442" s="8">
        <v>0</v>
      </c>
      <c r="H442" s="8"/>
      <c r="I442" s="8"/>
      <c r="J442" t="str">
        <f t="shared" si="6"/>
        <v>EDGER1512K801</v>
      </c>
      <c r="K442" t="str">
        <f>IF((VLOOKUP(J442,mdc!A:V,22,FALSE)=""),"non Collabo","collabo")</f>
        <v>collabo</v>
      </c>
    </row>
    <row r="443" spans="1:12" hidden="1" x14ac:dyDescent="0.35">
      <c r="A443" s="5" t="s">
        <v>9</v>
      </c>
      <c r="B443" s="5" t="s">
        <v>57</v>
      </c>
      <c r="C443" s="5" t="s">
        <v>1581</v>
      </c>
      <c r="D443" s="3" t="s">
        <v>75</v>
      </c>
      <c r="E443" s="3" t="s">
        <v>5</v>
      </c>
      <c r="F443" s="4"/>
      <c r="G443" s="4">
        <v>150</v>
      </c>
      <c r="H443" s="4"/>
      <c r="I443" s="4"/>
      <c r="J443" t="str">
        <f t="shared" si="6"/>
        <v>EDGES-CM3BKS503</v>
      </c>
      <c r="K443" t="str">
        <f>IF((VLOOKUP(J443,mdc!A:V,22,FALSE)=""),"non Collabo","collabo")</f>
        <v>collabo</v>
      </c>
      <c r="L443" t="str" cm="1">
        <f t="array" ref="L443">IFERROR(_xlfn.IFS(G443&lt;0,"shortage",H443&lt;0,"shortage",I443&lt;0,"shortage"),"ok")</f>
        <v>ok</v>
      </c>
    </row>
    <row r="444" spans="1:12" hidden="1" x14ac:dyDescent="0.35">
      <c r="A444" s="5" t="s">
        <v>9</v>
      </c>
      <c r="B444" s="5" t="s">
        <v>57</v>
      </c>
      <c r="C444" s="5" t="s">
        <v>1581</v>
      </c>
      <c r="D444" s="5" t="s">
        <v>75</v>
      </c>
      <c r="E444" s="5" t="s">
        <v>1565</v>
      </c>
      <c r="F444" s="6"/>
      <c r="G444" s="6">
        <v>150</v>
      </c>
      <c r="H444" s="6"/>
      <c r="I444" s="6"/>
      <c r="J444" t="str">
        <f t="shared" si="6"/>
        <v>EDGES-CM3BKS503</v>
      </c>
      <c r="K444" t="str">
        <f>IF((VLOOKUP(J444,mdc!A:V,22,FALSE)=""),"non Collabo","collabo")</f>
        <v>collabo</v>
      </c>
      <c r="L444" t="str" cm="1">
        <f t="array" ref="L444">IFERROR(_xlfn.IFS(G444&lt;0,"shortage",H444&lt;0,"shortage",I444&lt;0,"shortage"),"ok")</f>
        <v>ok</v>
      </c>
    </row>
    <row r="445" spans="1:12" hidden="1" x14ac:dyDescent="0.35">
      <c r="A445" s="5" t="s">
        <v>9</v>
      </c>
      <c r="B445" s="5" t="s">
        <v>57</v>
      </c>
      <c r="C445" s="5" t="s">
        <v>1581</v>
      </c>
      <c r="D445" s="5" t="s">
        <v>75</v>
      </c>
      <c r="E445" s="5" t="s">
        <v>6</v>
      </c>
      <c r="F445" s="6"/>
      <c r="G445" s="6">
        <v>0</v>
      </c>
      <c r="H445" s="6"/>
      <c r="I445" s="6"/>
      <c r="J445" t="str">
        <f t="shared" si="6"/>
        <v>EDGES-CM3BKS503</v>
      </c>
      <c r="K445" t="str">
        <f>IF((VLOOKUP(J445,mdc!A:V,22,FALSE)=""),"non Collabo","collabo")</f>
        <v>collabo</v>
      </c>
      <c r="L445" t="str" cm="1">
        <f t="array" ref="L445">IFERROR(_xlfn.IFS(G445&lt;0,"shortage",H445&lt;0,"shortage",I445&lt;0,"shortage"),"ok")</f>
        <v>ok</v>
      </c>
    </row>
    <row r="446" spans="1:12" hidden="1" x14ac:dyDescent="0.35">
      <c r="A446" s="5" t="s">
        <v>9</v>
      </c>
      <c r="B446" s="5" t="s">
        <v>57</v>
      </c>
      <c r="C446" s="5" t="s">
        <v>1581</v>
      </c>
      <c r="D446" s="5" t="s">
        <v>75</v>
      </c>
      <c r="E446" s="5" t="s">
        <v>2318</v>
      </c>
      <c r="F446" s="6"/>
      <c r="G446" s="6">
        <v>100</v>
      </c>
      <c r="H446" s="6"/>
      <c r="I446" s="6"/>
      <c r="J446" t="str">
        <f t="shared" si="6"/>
        <v>EDGES-CM3BKS503</v>
      </c>
      <c r="K446" t="str">
        <f>IF((VLOOKUP(J446,mdc!A:V,22,FALSE)=""),"non Collabo","collabo")</f>
        <v>collabo</v>
      </c>
      <c r="L446" t="str" cm="1">
        <f t="array" ref="L446">IFERROR(_xlfn.IFS(G446&lt;0,"shortage",H446&lt;0,"shortage",I446&lt;0,"shortage"),"ok")</f>
        <v>ok</v>
      </c>
    </row>
    <row r="447" spans="1:12" hidden="1" x14ac:dyDescent="0.35">
      <c r="A447" s="5" t="s">
        <v>9</v>
      </c>
      <c r="B447" s="5" t="s">
        <v>57</v>
      </c>
      <c r="C447" s="5" t="s">
        <v>1581</v>
      </c>
      <c r="D447" s="5" t="s">
        <v>75</v>
      </c>
      <c r="E447" s="5" t="s">
        <v>7</v>
      </c>
      <c r="F447" s="6"/>
      <c r="G447" s="6">
        <v>8.58</v>
      </c>
      <c r="H447" s="6"/>
      <c r="I447" s="6"/>
      <c r="J447" t="str">
        <f t="shared" si="6"/>
        <v>EDGES-CM3BKS503</v>
      </c>
      <c r="K447" t="str">
        <f>IF((VLOOKUP(J447,mdc!A:V,22,FALSE)=""),"non Collabo","collabo")</f>
        <v>collabo</v>
      </c>
      <c r="L447" t="str" cm="1">
        <f t="array" ref="L447">IFERROR(_xlfn.IFS(G447&lt;0,"shortage",H447&lt;0,"shortage",I447&lt;0,"shortage"),"ok")</f>
        <v>ok</v>
      </c>
    </row>
    <row r="448" spans="1:12" hidden="1" x14ac:dyDescent="0.35">
      <c r="A448" s="5" t="s">
        <v>9</v>
      </c>
      <c r="B448" s="5" t="s">
        <v>57</v>
      </c>
      <c r="C448" s="5" t="s">
        <v>1581</v>
      </c>
      <c r="D448" s="5" t="s">
        <v>75</v>
      </c>
      <c r="E448" s="5" t="s">
        <v>1566</v>
      </c>
      <c r="F448" s="6"/>
      <c r="G448" s="6">
        <v>8.58</v>
      </c>
      <c r="H448" s="6"/>
      <c r="I448" s="6"/>
      <c r="J448" t="str">
        <f t="shared" si="6"/>
        <v>EDGES-CM3BKS503</v>
      </c>
      <c r="K448" t="str">
        <f>IF((VLOOKUP(J448,mdc!A:V,22,FALSE)=""),"non Collabo","collabo")</f>
        <v>collabo</v>
      </c>
      <c r="L448" t="str" cm="1">
        <f t="array" ref="L448">IFERROR(_xlfn.IFS(G448&lt;0,"shortage",H448&lt;0,"shortage",I448&lt;0,"shortage"),"ok")</f>
        <v>ok</v>
      </c>
    </row>
    <row r="449" spans="1:12" ht="15" hidden="1" thickBot="1" x14ac:dyDescent="0.4">
      <c r="A449" s="5" t="s">
        <v>9</v>
      </c>
      <c r="B449" s="5" t="s">
        <v>57</v>
      </c>
      <c r="C449" s="5" t="s">
        <v>1581</v>
      </c>
      <c r="D449" s="7" t="s">
        <v>75</v>
      </c>
      <c r="E449" s="7" t="s">
        <v>8</v>
      </c>
      <c r="F449" s="8"/>
      <c r="G449" s="8">
        <v>0</v>
      </c>
      <c r="H449" s="8"/>
      <c r="I449" s="8"/>
      <c r="J449" t="str">
        <f t="shared" si="6"/>
        <v>EDGES-CM3BKS503</v>
      </c>
      <c r="K449" t="str">
        <f>IF((VLOOKUP(J449,mdc!A:V,22,FALSE)=""),"non Collabo","collabo")</f>
        <v>collabo</v>
      </c>
    </row>
    <row r="450" spans="1:12" hidden="1" x14ac:dyDescent="0.35">
      <c r="A450" s="5" t="s">
        <v>9</v>
      </c>
      <c r="B450" s="5" t="s">
        <v>57</v>
      </c>
      <c r="C450" s="5" t="s">
        <v>1581</v>
      </c>
      <c r="D450" s="3" t="s">
        <v>77</v>
      </c>
      <c r="E450" s="3" t="s">
        <v>5</v>
      </c>
      <c r="F450" s="4"/>
      <c r="G450" s="4">
        <v>100</v>
      </c>
      <c r="H450" s="4"/>
      <c r="I450" s="4"/>
      <c r="J450" t="str">
        <f t="shared" si="6"/>
        <v>EDGES-LL41-K503</v>
      </c>
      <c r="K450" t="str">
        <f>IF((VLOOKUP(J450,mdc!A:V,22,FALSE)=""),"non Collabo","collabo")</f>
        <v>collabo</v>
      </c>
      <c r="L450" t="str" cm="1">
        <f t="array" ref="L450">IFERROR(_xlfn.IFS(G450&lt;0,"shortage",H450&lt;0,"shortage",I450&lt;0,"shortage"),"ok")</f>
        <v>ok</v>
      </c>
    </row>
    <row r="451" spans="1:12" hidden="1" x14ac:dyDescent="0.35">
      <c r="A451" s="5" t="s">
        <v>9</v>
      </c>
      <c r="B451" s="5" t="s">
        <v>57</v>
      </c>
      <c r="C451" s="5" t="s">
        <v>1581</v>
      </c>
      <c r="D451" s="5" t="s">
        <v>77</v>
      </c>
      <c r="E451" s="5" t="s">
        <v>1565</v>
      </c>
      <c r="F451" s="6"/>
      <c r="G451" s="6">
        <v>100</v>
      </c>
      <c r="H451" s="6"/>
      <c r="I451" s="6"/>
      <c r="J451" t="str">
        <f t="shared" ref="J451:J514" si="7">A451&amp;D451</f>
        <v>EDGES-LL41-K503</v>
      </c>
      <c r="K451" t="str">
        <f>IF((VLOOKUP(J451,mdc!A:V,22,FALSE)=""),"non Collabo","collabo")</f>
        <v>collabo</v>
      </c>
      <c r="L451" t="str" cm="1">
        <f t="array" ref="L451">IFERROR(_xlfn.IFS(G451&lt;0,"shortage",H451&lt;0,"shortage",I451&lt;0,"shortage"),"ok")</f>
        <v>ok</v>
      </c>
    </row>
    <row r="452" spans="1:12" hidden="1" x14ac:dyDescent="0.35">
      <c r="A452" s="5" t="s">
        <v>9</v>
      </c>
      <c r="B452" s="5" t="s">
        <v>57</v>
      </c>
      <c r="C452" s="5" t="s">
        <v>1581</v>
      </c>
      <c r="D452" s="5" t="s">
        <v>77</v>
      </c>
      <c r="E452" s="5" t="s">
        <v>6</v>
      </c>
      <c r="F452" s="6"/>
      <c r="G452" s="6">
        <v>0</v>
      </c>
      <c r="H452" s="6"/>
      <c r="I452" s="6"/>
      <c r="J452" t="str">
        <f t="shared" si="7"/>
        <v>EDGES-LL41-K503</v>
      </c>
      <c r="K452" t="str">
        <f>IF((VLOOKUP(J452,mdc!A:V,22,FALSE)=""),"non Collabo","collabo")</f>
        <v>collabo</v>
      </c>
      <c r="L452" t="str" cm="1">
        <f t="array" ref="L452">IFERROR(_xlfn.IFS(G452&lt;0,"shortage",H452&lt;0,"shortage",I452&lt;0,"shortage"),"ok")</f>
        <v>ok</v>
      </c>
    </row>
    <row r="453" spans="1:12" hidden="1" x14ac:dyDescent="0.35">
      <c r="A453" s="5" t="s">
        <v>9</v>
      </c>
      <c r="B453" s="5" t="s">
        <v>57</v>
      </c>
      <c r="C453" s="5" t="s">
        <v>1581</v>
      </c>
      <c r="D453" s="5" t="s">
        <v>77</v>
      </c>
      <c r="E453" s="5" t="s">
        <v>2318</v>
      </c>
      <c r="F453" s="6"/>
      <c r="G453" s="6">
        <v>100</v>
      </c>
      <c r="H453" s="6"/>
      <c r="I453" s="6"/>
      <c r="J453" t="str">
        <f t="shared" si="7"/>
        <v>EDGES-LL41-K503</v>
      </c>
      <c r="K453" t="str">
        <f>IF((VLOOKUP(J453,mdc!A:V,22,FALSE)=""),"non Collabo","collabo")</f>
        <v>collabo</v>
      </c>
      <c r="L453" t="str" cm="1">
        <f t="array" ref="L453">IFERROR(_xlfn.IFS(G453&lt;0,"shortage",H453&lt;0,"shortage",I453&lt;0,"shortage"),"ok")</f>
        <v>ok</v>
      </c>
    </row>
    <row r="454" spans="1:12" hidden="1" x14ac:dyDescent="0.35">
      <c r="A454" s="5" t="s">
        <v>9</v>
      </c>
      <c r="B454" s="5" t="s">
        <v>57</v>
      </c>
      <c r="C454" s="5" t="s">
        <v>1581</v>
      </c>
      <c r="D454" s="5" t="s">
        <v>77</v>
      </c>
      <c r="E454" s="5" t="s">
        <v>7</v>
      </c>
      <c r="F454" s="6"/>
      <c r="G454" s="6">
        <v>4.8049999999999997</v>
      </c>
      <c r="H454" s="6"/>
      <c r="I454" s="6"/>
      <c r="J454" t="str">
        <f t="shared" si="7"/>
        <v>EDGES-LL41-K503</v>
      </c>
      <c r="K454" t="str">
        <f>IF((VLOOKUP(J454,mdc!A:V,22,FALSE)=""),"non Collabo","collabo")</f>
        <v>collabo</v>
      </c>
      <c r="L454" t="str" cm="1">
        <f t="array" ref="L454">IFERROR(_xlfn.IFS(G454&lt;0,"shortage",H454&lt;0,"shortage",I454&lt;0,"shortage"),"ok")</f>
        <v>ok</v>
      </c>
    </row>
    <row r="455" spans="1:12" hidden="1" x14ac:dyDescent="0.35">
      <c r="A455" s="5" t="s">
        <v>9</v>
      </c>
      <c r="B455" s="5" t="s">
        <v>57</v>
      </c>
      <c r="C455" s="5" t="s">
        <v>1581</v>
      </c>
      <c r="D455" s="5" t="s">
        <v>77</v>
      </c>
      <c r="E455" s="5" t="s">
        <v>1566</v>
      </c>
      <c r="F455" s="6"/>
      <c r="G455" s="6">
        <v>4.8049999999999997</v>
      </c>
      <c r="H455" s="6"/>
      <c r="I455" s="6"/>
      <c r="J455" t="str">
        <f t="shared" si="7"/>
        <v>EDGES-LL41-K503</v>
      </c>
      <c r="K455" t="str">
        <f>IF((VLOOKUP(J455,mdc!A:V,22,FALSE)=""),"non Collabo","collabo")</f>
        <v>collabo</v>
      </c>
      <c r="L455" t="str" cm="1">
        <f t="array" ref="L455">IFERROR(_xlfn.IFS(G455&lt;0,"shortage",H455&lt;0,"shortage",I455&lt;0,"shortage"),"ok")</f>
        <v>ok</v>
      </c>
    </row>
    <row r="456" spans="1:12" ht="15" hidden="1" thickBot="1" x14ac:dyDescent="0.4">
      <c r="A456" s="5" t="s">
        <v>9</v>
      </c>
      <c r="B456" s="5" t="s">
        <v>57</v>
      </c>
      <c r="C456" s="5" t="s">
        <v>1581</v>
      </c>
      <c r="D456" s="7" t="s">
        <v>77</v>
      </c>
      <c r="E456" s="7" t="s">
        <v>8</v>
      </c>
      <c r="F456" s="8"/>
      <c r="G456" s="8">
        <v>0</v>
      </c>
      <c r="H456" s="8"/>
      <c r="I456" s="8"/>
      <c r="J456" t="str">
        <f t="shared" si="7"/>
        <v>EDGES-LL41-K503</v>
      </c>
      <c r="K456" t="str">
        <f>IF((VLOOKUP(J456,mdc!A:V,22,FALSE)=""),"non Collabo","collabo")</f>
        <v>collabo</v>
      </c>
    </row>
    <row r="457" spans="1:12" hidden="1" x14ac:dyDescent="0.35">
      <c r="A457" s="5" t="s">
        <v>9</v>
      </c>
      <c r="B457" s="5" t="s">
        <v>57</v>
      </c>
      <c r="C457" s="5" t="s">
        <v>1581</v>
      </c>
      <c r="D457" s="3" t="s">
        <v>1302</v>
      </c>
      <c r="E457" s="3" t="s">
        <v>5</v>
      </c>
      <c r="F457" s="4"/>
      <c r="G457" s="4">
        <v>100</v>
      </c>
      <c r="H457" s="4"/>
      <c r="I457" s="4"/>
      <c r="J457" t="str">
        <f t="shared" si="7"/>
        <v>EDGWER9352Y1361</v>
      </c>
      <c r="K457" t="str">
        <f>IF((VLOOKUP(J457,mdc!A:V,22,FALSE)=""),"non Collabo","collabo")</f>
        <v>collabo</v>
      </c>
      <c r="L457" t="str" cm="1">
        <f t="array" ref="L457">IFERROR(_xlfn.IFS(G457&lt;0,"shortage",H457&lt;0,"shortage",I457&lt;0,"shortage"),"ok")</f>
        <v>ok</v>
      </c>
    </row>
    <row r="458" spans="1:12" hidden="1" x14ac:dyDescent="0.35">
      <c r="A458" s="5" t="s">
        <v>9</v>
      </c>
      <c r="B458" s="5" t="s">
        <v>57</v>
      </c>
      <c r="C458" s="5" t="s">
        <v>1581</v>
      </c>
      <c r="D458" s="5" t="s">
        <v>1302</v>
      </c>
      <c r="E458" s="5" t="s">
        <v>1565</v>
      </c>
      <c r="F458" s="6"/>
      <c r="G458" s="6">
        <v>100</v>
      </c>
      <c r="H458" s="6"/>
      <c r="I458" s="6"/>
      <c r="J458" t="str">
        <f t="shared" si="7"/>
        <v>EDGWER9352Y1361</v>
      </c>
      <c r="K458" t="str">
        <f>IF((VLOOKUP(J458,mdc!A:V,22,FALSE)=""),"non Collabo","collabo")</f>
        <v>collabo</v>
      </c>
      <c r="L458" t="str" cm="1">
        <f t="array" ref="L458">IFERROR(_xlfn.IFS(G458&lt;0,"shortage",H458&lt;0,"shortage",I458&lt;0,"shortage"),"ok")</f>
        <v>ok</v>
      </c>
    </row>
    <row r="459" spans="1:12" hidden="1" x14ac:dyDescent="0.35">
      <c r="A459" s="5" t="s">
        <v>9</v>
      </c>
      <c r="B459" s="5" t="s">
        <v>57</v>
      </c>
      <c r="C459" s="5" t="s">
        <v>1581</v>
      </c>
      <c r="D459" s="5" t="s">
        <v>1302</v>
      </c>
      <c r="E459" s="5" t="s">
        <v>6</v>
      </c>
      <c r="F459" s="6"/>
      <c r="G459" s="6">
        <v>0</v>
      </c>
      <c r="H459" s="6"/>
      <c r="I459" s="6"/>
      <c r="J459" t="str">
        <f t="shared" si="7"/>
        <v>EDGWER9352Y1361</v>
      </c>
      <c r="K459" t="str">
        <f>IF((VLOOKUP(J459,mdc!A:V,22,FALSE)=""),"non Collabo","collabo")</f>
        <v>collabo</v>
      </c>
      <c r="L459" t="str" cm="1">
        <f t="array" ref="L459">IFERROR(_xlfn.IFS(G459&lt;0,"shortage",H459&lt;0,"shortage",I459&lt;0,"shortage"),"ok")</f>
        <v>ok</v>
      </c>
    </row>
    <row r="460" spans="1:12" hidden="1" x14ac:dyDescent="0.35">
      <c r="A460" s="5" t="s">
        <v>9</v>
      </c>
      <c r="B460" s="5" t="s">
        <v>57</v>
      </c>
      <c r="C460" s="5" t="s">
        <v>1581</v>
      </c>
      <c r="D460" s="5" t="s">
        <v>1302</v>
      </c>
      <c r="E460" s="5" t="s">
        <v>2318</v>
      </c>
      <c r="F460" s="6"/>
      <c r="G460" s="6">
        <v>100</v>
      </c>
      <c r="H460" s="6"/>
      <c r="I460" s="6"/>
      <c r="J460" t="str">
        <f t="shared" si="7"/>
        <v>EDGWER9352Y1361</v>
      </c>
      <c r="K460" t="str">
        <f>IF((VLOOKUP(J460,mdc!A:V,22,FALSE)=""),"non Collabo","collabo")</f>
        <v>collabo</v>
      </c>
      <c r="L460" t="str" cm="1">
        <f t="array" ref="L460">IFERROR(_xlfn.IFS(G460&lt;0,"shortage",H460&lt;0,"shortage",I460&lt;0,"shortage"),"ok")</f>
        <v>ok</v>
      </c>
    </row>
    <row r="461" spans="1:12" hidden="1" x14ac:dyDescent="0.35">
      <c r="A461" s="5" t="s">
        <v>9</v>
      </c>
      <c r="B461" s="5" t="s">
        <v>57</v>
      </c>
      <c r="C461" s="5" t="s">
        <v>1581</v>
      </c>
      <c r="D461" s="5" t="s">
        <v>1302</v>
      </c>
      <c r="E461" s="5" t="s">
        <v>7</v>
      </c>
      <c r="F461" s="6"/>
      <c r="G461" s="6">
        <v>0.871</v>
      </c>
      <c r="H461" s="6"/>
      <c r="I461" s="6"/>
      <c r="J461" t="str">
        <f t="shared" si="7"/>
        <v>EDGWER9352Y1361</v>
      </c>
      <c r="K461" t="str">
        <f>IF((VLOOKUP(J461,mdc!A:V,22,FALSE)=""),"non Collabo","collabo")</f>
        <v>collabo</v>
      </c>
      <c r="L461" t="str" cm="1">
        <f t="array" ref="L461">IFERROR(_xlfn.IFS(G461&lt;0,"shortage",H461&lt;0,"shortage",I461&lt;0,"shortage"),"ok")</f>
        <v>ok</v>
      </c>
    </row>
    <row r="462" spans="1:12" hidden="1" x14ac:dyDescent="0.35">
      <c r="A462" s="5" t="s">
        <v>9</v>
      </c>
      <c r="B462" s="5" t="s">
        <v>57</v>
      </c>
      <c r="C462" s="5" t="s">
        <v>1581</v>
      </c>
      <c r="D462" s="5" t="s">
        <v>1302</v>
      </c>
      <c r="E462" s="5" t="s">
        <v>1566</v>
      </c>
      <c r="F462" s="6"/>
      <c r="G462" s="6">
        <v>0.871</v>
      </c>
      <c r="H462" s="6"/>
      <c r="I462" s="6"/>
      <c r="J462" t="str">
        <f t="shared" si="7"/>
        <v>EDGWER9352Y1361</v>
      </c>
      <c r="K462" t="str">
        <f>IF((VLOOKUP(J462,mdc!A:V,22,FALSE)=""),"non Collabo","collabo")</f>
        <v>collabo</v>
      </c>
      <c r="L462" t="str" cm="1">
        <f t="array" ref="L462">IFERROR(_xlfn.IFS(G462&lt;0,"shortage",H462&lt;0,"shortage",I462&lt;0,"shortage"),"ok")</f>
        <v>ok</v>
      </c>
    </row>
    <row r="463" spans="1:12" ht="15" hidden="1" thickBot="1" x14ac:dyDescent="0.4">
      <c r="A463" s="7" t="s">
        <v>9</v>
      </c>
      <c r="B463" s="7" t="s">
        <v>57</v>
      </c>
      <c r="C463" s="7" t="s">
        <v>1581</v>
      </c>
      <c r="D463" s="7" t="s">
        <v>1302</v>
      </c>
      <c r="E463" s="7" t="s">
        <v>8</v>
      </c>
      <c r="F463" s="8"/>
      <c r="G463" s="8">
        <v>0</v>
      </c>
      <c r="H463" s="8"/>
      <c r="I463" s="8"/>
      <c r="J463" t="str">
        <f t="shared" si="7"/>
        <v>EDGWER9352Y1361</v>
      </c>
      <c r="K463" t="str">
        <f>IF((VLOOKUP(J463,mdc!A:V,22,FALSE)=""),"non Collabo","collabo")</f>
        <v>collabo</v>
      </c>
    </row>
    <row r="464" spans="1:12" hidden="1" x14ac:dyDescent="0.35">
      <c r="A464" s="3" t="s">
        <v>79</v>
      </c>
      <c r="B464" s="3" t="s">
        <v>80</v>
      </c>
      <c r="C464" s="3" t="s">
        <v>1582</v>
      </c>
      <c r="D464" s="3" t="s">
        <v>81</v>
      </c>
      <c r="E464" s="3" t="s">
        <v>5</v>
      </c>
      <c r="F464" s="4"/>
      <c r="G464" s="4"/>
      <c r="H464" s="4"/>
      <c r="I464" s="4"/>
      <c r="J464" t="str">
        <f t="shared" si="7"/>
        <v>PMEDUMMY_RTN_0102</v>
      </c>
      <c r="K464" t="str">
        <f>IF((VLOOKUP(J464,mdc!A:V,22,FALSE)=""),"non Collabo","collabo")</f>
        <v>non Collabo</v>
      </c>
      <c r="L464" t="str" cm="1">
        <f t="array" ref="L464">IFERROR(_xlfn.IFS(G464&lt;0,"shortage",H464&lt;0,"shortage",I464&lt;0,"shortage"),"ok")</f>
        <v>ok</v>
      </c>
    </row>
    <row r="465" spans="1:12" hidden="1" x14ac:dyDescent="0.35">
      <c r="A465" s="5" t="s">
        <v>79</v>
      </c>
      <c r="B465" s="5" t="s">
        <v>80</v>
      </c>
      <c r="C465" s="5" t="s">
        <v>1582</v>
      </c>
      <c r="D465" s="5" t="s">
        <v>81</v>
      </c>
      <c r="E465" s="5" t="s">
        <v>1565</v>
      </c>
      <c r="F465" s="6">
        <v>1</v>
      </c>
      <c r="G465" s="6">
        <v>1</v>
      </c>
      <c r="H465" s="6">
        <v>1</v>
      </c>
      <c r="I465" s="6">
        <v>1</v>
      </c>
      <c r="J465" t="str">
        <f t="shared" si="7"/>
        <v>PMEDUMMY_RTN_0102</v>
      </c>
      <c r="K465" t="str">
        <f>IF((VLOOKUP(J465,mdc!A:V,22,FALSE)=""),"non Collabo","collabo")</f>
        <v>non Collabo</v>
      </c>
      <c r="L465" t="str" cm="1">
        <f t="array" ref="L465">IFERROR(_xlfn.IFS(G465&lt;0,"shortage",H465&lt;0,"shortage",I465&lt;0,"shortage"),"ok")</f>
        <v>ok</v>
      </c>
    </row>
    <row r="466" spans="1:12" hidden="1" x14ac:dyDescent="0.35">
      <c r="A466" s="5" t="s">
        <v>79</v>
      </c>
      <c r="B466" s="5" t="s">
        <v>80</v>
      </c>
      <c r="C466" s="5" t="s">
        <v>1582</v>
      </c>
      <c r="D466" s="5" t="s">
        <v>81</v>
      </c>
      <c r="E466" s="5" t="s">
        <v>6</v>
      </c>
      <c r="F466" s="6">
        <v>-1</v>
      </c>
      <c r="G466" s="6">
        <v>-1</v>
      </c>
      <c r="H466" s="6">
        <v>-1</v>
      </c>
      <c r="I466" s="6">
        <v>-1</v>
      </c>
      <c r="J466" t="str">
        <f t="shared" si="7"/>
        <v>PMEDUMMY_RTN_0102</v>
      </c>
      <c r="K466" t="str">
        <f>IF((VLOOKUP(J466,mdc!A:V,22,FALSE)=""),"non Collabo","collabo")</f>
        <v>non Collabo</v>
      </c>
      <c r="L466" t="str" cm="1">
        <f t="array" ref="L466">IFERROR(_xlfn.IFS(G466&lt;0,"shortage",H466&lt;0,"shortage",I466&lt;0,"shortage"),"ok")</f>
        <v>shortage</v>
      </c>
    </row>
    <row r="467" spans="1:12" hidden="1" x14ac:dyDescent="0.35">
      <c r="A467" s="5" t="s">
        <v>79</v>
      </c>
      <c r="B467" s="5" t="s">
        <v>80</v>
      </c>
      <c r="C467" s="5" t="s">
        <v>1582</v>
      </c>
      <c r="D467" s="5" t="s">
        <v>81</v>
      </c>
      <c r="E467" s="5" t="s">
        <v>2318</v>
      </c>
      <c r="F467" s="6"/>
      <c r="G467" s="6"/>
      <c r="H467" s="6"/>
      <c r="I467" s="6"/>
      <c r="J467" t="str">
        <f t="shared" si="7"/>
        <v>PMEDUMMY_RTN_0102</v>
      </c>
      <c r="K467" t="str">
        <f>IF((VLOOKUP(J467,mdc!A:V,22,FALSE)=""),"non Collabo","collabo")</f>
        <v>non Collabo</v>
      </c>
      <c r="L467" t="str" cm="1">
        <f t="array" ref="L467">IFERROR(_xlfn.IFS(G467&lt;0,"shortage",H467&lt;0,"shortage",I467&lt;0,"shortage"),"ok")</f>
        <v>ok</v>
      </c>
    </row>
    <row r="468" spans="1:12" hidden="1" x14ac:dyDescent="0.35">
      <c r="A468" s="5" t="s">
        <v>79</v>
      </c>
      <c r="B468" s="5" t="s">
        <v>80</v>
      </c>
      <c r="C468" s="5" t="s">
        <v>1582</v>
      </c>
      <c r="D468" s="5" t="s">
        <v>81</v>
      </c>
      <c r="E468" s="5" t="s">
        <v>7</v>
      </c>
      <c r="F468" s="6"/>
      <c r="G468" s="6"/>
      <c r="H468" s="6"/>
      <c r="I468" s="6"/>
      <c r="J468" t="str">
        <f t="shared" si="7"/>
        <v>PMEDUMMY_RTN_0102</v>
      </c>
      <c r="K468" t="str">
        <f>IF((VLOOKUP(J468,mdc!A:V,22,FALSE)=""),"non Collabo","collabo")</f>
        <v>non Collabo</v>
      </c>
      <c r="L468" t="str" cm="1">
        <f t="array" ref="L468">IFERROR(_xlfn.IFS(G468&lt;0,"shortage",H468&lt;0,"shortage",I468&lt;0,"shortage"),"ok")</f>
        <v>ok</v>
      </c>
    </row>
    <row r="469" spans="1:12" hidden="1" x14ac:dyDescent="0.35">
      <c r="A469" s="5" t="s">
        <v>79</v>
      </c>
      <c r="B469" s="5" t="s">
        <v>80</v>
      </c>
      <c r="C469" s="5" t="s">
        <v>1582</v>
      </c>
      <c r="D469" s="5" t="s">
        <v>81</v>
      </c>
      <c r="E469" s="5" t="s">
        <v>1566</v>
      </c>
      <c r="F469" s="6">
        <v>0</v>
      </c>
      <c r="G469" s="6">
        <v>0</v>
      </c>
      <c r="H469" s="6">
        <v>0</v>
      </c>
      <c r="I469" s="6">
        <v>0</v>
      </c>
      <c r="J469" t="str">
        <f t="shared" si="7"/>
        <v>PMEDUMMY_RTN_0102</v>
      </c>
      <c r="K469" t="str">
        <f>IF((VLOOKUP(J469,mdc!A:V,22,FALSE)=""),"non Collabo","collabo")</f>
        <v>non Collabo</v>
      </c>
      <c r="L469" t="str" cm="1">
        <f t="array" ref="L469">IFERROR(_xlfn.IFS(G469&lt;0,"shortage",H469&lt;0,"shortage",I469&lt;0,"shortage"),"ok")</f>
        <v>ok</v>
      </c>
    </row>
    <row r="470" spans="1:12" ht="15" hidden="1" thickBot="1" x14ac:dyDescent="0.4">
      <c r="A470" s="5" t="s">
        <v>79</v>
      </c>
      <c r="B470" s="5" t="s">
        <v>80</v>
      </c>
      <c r="C470" s="5" t="s">
        <v>1582</v>
      </c>
      <c r="D470" s="7" t="s">
        <v>81</v>
      </c>
      <c r="E470" s="7" t="s">
        <v>8</v>
      </c>
      <c r="F470" s="8">
        <v>0</v>
      </c>
      <c r="G470" s="8">
        <v>0</v>
      </c>
      <c r="H470" s="8">
        <v>0</v>
      </c>
      <c r="I470" s="8">
        <v>0</v>
      </c>
      <c r="J470" t="str">
        <f t="shared" si="7"/>
        <v>PMEDUMMY_RTN_0102</v>
      </c>
      <c r="K470" t="str">
        <f>IF((VLOOKUP(J470,mdc!A:V,22,FALSE)=""),"non Collabo","collabo")</f>
        <v>non Collabo</v>
      </c>
    </row>
    <row r="471" spans="1:12" hidden="1" x14ac:dyDescent="0.35">
      <c r="A471" s="5" t="s">
        <v>79</v>
      </c>
      <c r="B471" s="5" t="s">
        <v>80</v>
      </c>
      <c r="C471" s="5" t="s">
        <v>1582</v>
      </c>
      <c r="D471" s="3" t="s">
        <v>82</v>
      </c>
      <c r="E471" s="3" t="s">
        <v>5</v>
      </c>
      <c r="F471" s="4"/>
      <c r="G471" s="4"/>
      <c r="H471" s="4"/>
      <c r="I471" s="4"/>
      <c r="J471" t="str">
        <f t="shared" si="7"/>
        <v>PMEDUMMY_RTN_0102_CZ</v>
      </c>
      <c r="K471" t="str">
        <f>IF((VLOOKUP(J471,mdc!A:V,22,FALSE)=""),"non Collabo","collabo")</f>
        <v>non Collabo</v>
      </c>
      <c r="L471" t="str" cm="1">
        <f t="array" ref="L471">IFERROR(_xlfn.IFS(G471&lt;0,"shortage",H471&lt;0,"shortage",I471&lt;0,"shortage"),"ok")</f>
        <v>ok</v>
      </c>
    </row>
    <row r="472" spans="1:12" hidden="1" x14ac:dyDescent="0.35">
      <c r="A472" s="5" t="s">
        <v>79</v>
      </c>
      <c r="B472" s="5" t="s">
        <v>80</v>
      </c>
      <c r="C472" s="5" t="s">
        <v>1582</v>
      </c>
      <c r="D472" s="5" t="s">
        <v>82</v>
      </c>
      <c r="E472" s="5" t="s">
        <v>1565</v>
      </c>
      <c r="F472" s="6">
        <v>1</v>
      </c>
      <c r="G472" s="6">
        <v>1</v>
      </c>
      <c r="H472" s="6">
        <v>1</v>
      </c>
      <c r="I472" s="6">
        <v>1</v>
      </c>
      <c r="J472" t="str">
        <f t="shared" si="7"/>
        <v>PMEDUMMY_RTN_0102_CZ</v>
      </c>
      <c r="K472" t="str">
        <f>IF((VLOOKUP(J472,mdc!A:V,22,FALSE)=""),"non Collabo","collabo")</f>
        <v>non Collabo</v>
      </c>
      <c r="L472" t="str" cm="1">
        <f t="array" ref="L472">IFERROR(_xlfn.IFS(G472&lt;0,"shortage",H472&lt;0,"shortage",I472&lt;0,"shortage"),"ok")</f>
        <v>ok</v>
      </c>
    </row>
    <row r="473" spans="1:12" hidden="1" x14ac:dyDescent="0.35">
      <c r="A473" s="5" t="s">
        <v>79</v>
      </c>
      <c r="B473" s="5" t="s">
        <v>80</v>
      </c>
      <c r="C473" s="5" t="s">
        <v>1582</v>
      </c>
      <c r="D473" s="5" t="s">
        <v>82</v>
      </c>
      <c r="E473" s="5" t="s">
        <v>6</v>
      </c>
      <c r="F473" s="6">
        <v>-1</v>
      </c>
      <c r="G473" s="6">
        <v>-1</v>
      </c>
      <c r="H473" s="6">
        <v>-1</v>
      </c>
      <c r="I473" s="6">
        <v>-1</v>
      </c>
      <c r="J473" t="str">
        <f t="shared" si="7"/>
        <v>PMEDUMMY_RTN_0102_CZ</v>
      </c>
      <c r="K473" t="str">
        <f>IF((VLOOKUP(J473,mdc!A:V,22,FALSE)=""),"non Collabo","collabo")</f>
        <v>non Collabo</v>
      </c>
      <c r="L473" t="str" cm="1">
        <f t="array" ref="L473">IFERROR(_xlfn.IFS(G473&lt;0,"shortage",H473&lt;0,"shortage",I473&lt;0,"shortage"),"ok")</f>
        <v>shortage</v>
      </c>
    </row>
    <row r="474" spans="1:12" hidden="1" x14ac:dyDescent="0.35">
      <c r="A474" s="5" t="s">
        <v>79</v>
      </c>
      <c r="B474" s="5" t="s">
        <v>80</v>
      </c>
      <c r="C474" s="5" t="s">
        <v>1582</v>
      </c>
      <c r="D474" s="5" t="s">
        <v>82</v>
      </c>
      <c r="E474" s="5" t="s">
        <v>2318</v>
      </c>
      <c r="F474" s="6"/>
      <c r="G474" s="6"/>
      <c r="H474" s="6"/>
      <c r="I474" s="6"/>
      <c r="J474" t="str">
        <f t="shared" si="7"/>
        <v>PMEDUMMY_RTN_0102_CZ</v>
      </c>
      <c r="K474" t="str">
        <f>IF((VLOOKUP(J474,mdc!A:V,22,FALSE)=""),"non Collabo","collabo")</f>
        <v>non Collabo</v>
      </c>
      <c r="L474" t="str" cm="1">
        <f t="array" ref="L474">IFERROR(_xlfn.IFS(G474&lt;0,"shortage",H474&lt;0,"shortage",I474&lt;0,"shortage"),"ok")</f>
        <v>ok</v>
      </c>
    </row>
    <row r="475" spans="1:12" hidden="1" x14ac:dyDescent="0.35">
      <c r="A475" s="5" t="s">
        <v>79</v>
      </c>
      <c r="B475" s="5" t="s">
        <v>80</v>
      </c>
      <c r="C475" s="5" t="s">
        <v>1582</v>
      </c>
      <c r="D475" s="5" t="s">
        <v>82</v>
      </c>
      <c r="E475" s="5" t="s">
        <v>7</v>
      </c>
      <c r="F475" s="6"/>
      <c r="G475" s="6"/>
      <c r="H475" s="6"/>
      <c r="I475" s="6"/>
      <c r="J475" t="str">
        <f t="shared" si="7"/>
        <v>PMEDUMMY_RTN_0102_CZ</v>
      </c>
      <c r="K475" t="str">
        <f>IF((VLOOKUP(J475,mdc!A:V,22,FALSE)=""),"non Collabo","collabo")</f>
        <v>non Collabo</v>
      </c>
      <c r="L475" t="str" cm="1">
        <f t="array" ref="L475">IFERROR(_xlfn.IFS(G475&lt;0,"shortage",H475&lt;0,"shortage",I475&lt;0,"shortage"),"ok")</f>
        <v>ok</v>
      </c>
    </row>
    <row r="476" spans="1:12" hidden="1" x14ac:dyDescent="0.35">
      <c r="A476" s="5" t="s">
        <v>79</v>
      </c>
      <c r="B476" s="5" t="s">
        <v>80</v>
      </c>
      <c r="C476" s="5" t="s">
        <v>1582</v>
      </c>
      <c r="D476" s="5" t="s">
        <v>82</v>
      </c>
      <c r="E476" s="5" t="s">
        <v>1566</v>
      </c>
      <c r="F476" s="6">
        <v>0</v>
      </c>
      <c r="G476" s="6">
        <v>0</v>
      </c>
      <c r="H476" s="6">
        <v>0</v>
      </c>
      <c r="I476" s="6">
        <v>0</v>
      </c>
      <c r="J476" t="str">
        <f t="shared" si="7"/>
        <v>PMEDUMMY_RTN_0102_CZ</v>
      </c>
      <c r="K476" t="str">
        <f>IF((VLOOKUP(J476,mdc!A:V,22,FALSE)=""),"non Collabo","collabo")</f>
        <v>non Collabo</v>
      </c>
      <c r="L476" t="str" cm="1">
        <f t="array" ref="L476">IFERROR(_xlfn.IFS(G476&lt;0,"shortage",H476&lt;0,"shortage",I476&lt;0,"shortage"),"ok")</f>
        <v>ok</v>
      </c>
    </row>
    <row r="477" spans="1:12" ht="15" hidden="1" thickBot="1" x14ac:dyDescent="0.4">
      <c r="A477" s="5" t="s">
        <v>79</v>
      </c>
      <c r="B477" s="5" t="s">
        <v>80</v>
      </c>
      <c r="C477" s="5" t="s">
        <v>1582</v>
      </c>
      <c r="D477" s="7" t="s">
        <v>82</v>
      </c>
      <c r="E477" s="7" t="s">
        <v>8</v>
      </c>
      <c r="F477" s="8">
        <v>0</v>
      </c>
      <c r="G477" s="8">
        <v>0</v>
      </c>
      <c r="H477" s="8">
        <v>0</v>
      </c>
      <c r="I477" s="8">
        <v>0</v>
      </c>
      <c r="J477" t="str">
        <f t="shared" si="7"/>
        <v>PMEDUMMY_RTN_0102_CZ</v>
      </c>
      <c r="K477" t="str">
        <f>IF((VLOOKUP(J477,mdc!A:V,22,FALSE)=""),"non Collabo","collabo")</f>
        <v>non Collabo</v>
      </c>
    </row>
    <row r="478" spans="1:12" hidden="1" x14ac:dyDescent="0.35">
      <c r="A478" s="5" t="s">
        <v>79</v>
      </c>
      <c r="B478" s="5" t="s">
        <v>80</v>
      </c>
      <c r="C478" s="5" t="s">
        <v>1582</v>
      </c>
      <c r="D478" s="3" t="s">
        <v>83</v>
      </c>
      <c r="E478" s="3" t="s">
        <v>5</v>
      </c>
      <c r="F478" s="4"/>
      <c r="G478" s="4"/>
      <c r="H478" s="4"/>
      <c r="I478" s="4"/>
      <c r="J478" t="str">
        <f t="shared" si="7"/>
        <v>PMETB-24S40AEY</v>
      </c>
      <c r="K478" t="str">
        <f>IF((VLOOKUP(J478,mdc!A:V,22,FALSE)=""),"non Collabo","collabo")</f>
        <v>non Collabo</v>
      </c>
      <c r="L478" t="str" cm="1">
        <f t="array" ref="L478">IFERROR(_xlfn.IFS(G478&lt;0,"shortage",H478&lt;0,"shortage",I478&lt;0,"shortage"),"ok")</f>
        <v>ok</v>
      </c>
    </row>
    <row r="479" spans="1:12" hidden="1" x14ac:dyDescent="0.35">
      <c r="A479" s="5" t="s">
        <v>79</v>
      </c>
      <c r="B479" s="5" t="s">
        <v>80</v>
      </c>
      <c r="C479" s="5" t="s">
        <v>1582</v>
      </c>
      <c r="D479" s="5" t="s">
        <v>83</v>
      </c>
      <c r="E479" s="5" t="s">
        <v>1565</v>
      </c>
      <c r="F479" s="6"/>
      <c r="G479" s="6"/>
      <c r="H479" s="6">
        <v>46</v>
      </c>
      <c r="I479" s="6">
        <v>19</v>
      </c>
      <c r="J479" t="str">
        <f t="shared" si="7"/>
        <v>PMETB-24S40AEY</v>
      </c>
      <c r="K479" t="str">
        <f>IF((VLOOKUP(J479,mdc!A:V,22,FALSE)=""),"non Collabo","collabo")</f>
        <v>non Collabo</v>
      </c>
      <c r="L479" t="str" cm="1">
        <f t="array" ref="L479">IFERROR(_xlfn.IFS(G479&lt;0,"shortage",H479&lt;0,"shortage",I479&lt;0,"shortage"),"ok")</f>
        <v>ok</v>
      </c>
    </row>
    <row r="480" spans="1:12" hidden="1" x14ac:dyDescent="0.35">
      <c r="A480" s="5" t="s">
        <v>79</v>
      </c>
      <c r="B480" s="5" t="s">
        <v>80</v>
      </c>
      <c r="C480" s="5" t="s">
        <v>1582</v>
      </c>
      <c r="D480" s="5" t="s">
        <v>83</v>
      </c>
      <c r="E480" s="5" t="s">
        <v>6</v>
      </c>
      <c r="F480" s="6"/>
      <c r="G480" s="6"/>
      <c r="H480" s="6">
        <v>-46</v>
      </c>
      <c r="I480" s="6">
        <v>-19</v>
      </c>
      <c r="J480" t="str">
        <f t="shared" si="7"/>
        <v>PMETB-24S40AEY</v>
      </c>
      <c r="K480" t="str">
        <f>IF((VLOOKUP(J480,mdc!A:V,22,FALSE)=""),"non Collabo","collabo")</f>
        <v>non Collabo</v>
      </c>
      <c r="L480" t="str" cm="1">
        <f t="array" ref="L480">IFERROR(_xlfn.IFS(G480&lt;0,"shortage",H480&lt;0,"shortage",I480&lt;0,"shortage"),"ok")</f>
        <v>shortage</v>
      </c>
    </row>
    <row r="481" spans="1:12" hidden="1" x14ac:dyDescent="0.35">
      <c r="A481" s="5" t="s">
        <v>79</v>
      </c>
      <c r="B481" s="5" t="s">
        <v>80</v>
      </c>
      <c r="C481" s="5" t="s">
        <v>1582</v>
      </c>
      <c r="D481" s="5" t="s">
        <v>83</v>
      </c>
      <c r="E481" s="5" t="s">
        <v>2318</v>
      </c>
      <c r="F481" s="6"/>
      <c r="G481" s="6"/>
      <c r="H481" s="6"/>
      <c r="I481" s="6"/>
      <c r="J481" t="str">
        <f t="shared" si="7"/>
        <v>PMETB-24S40AEY</v>
      </c>
      <c r="K481" t="str">
        <f>IF((VLOOKUP(J481,mdc!A:V,22,FALSE)=""),"non Collabo","collabo")</f>
        <v>non Collabo</v>
      </c>
      <c r="L481" t="str" cm="1">
        <f t="array" ref="L481">IFERROR(_xlfn.IFS(G481&lt;0,"shortage",H481&lt;0,"shortage",I481&lt;0,"shortage"),"ok")</f>
        <v>ok</v>
      </c>
    </row>
    <row r="482" spans="1:12" hidden="1" x14ac:dyDescent="0.35">
      <c r="A482" s="5" t="s">
        <v>79</v>
      </c>
      <c r="B482" s="5" t="s">
        <v>80</v>
      </c>
      <c r="C482" s="5" t="s">
        <v>1582</v>
      </c>
      <c r="D482" s="5" t="s">
        <v>83</v>
      </c>
      <c r="E482" s="5" t="s">
        <v>7</v>
      </c>
      <c r="F482" s="6"/>
      <c r="G482" s="6"/>
      <c r="H482" s="6"/>
      <c r="I482" s="6"/>
      <c r="J482" t="str">
        <f t="shared" si="7"/>
        <v>PMETB-24S40AEY</v>
      </c>
      <c r="K482" t="str">
        <f>IF((VLOOKUP(J482,mdc!A:V,22,FALSE)=""),"non Collabo","collabo")</f>
        <v>non Collabo</v>
      </c>
      <c r="L482" t="str" cm="1">
        <f t="array" ref="L482">IFERROR(_xlfn.IFS(G482&lt;0,"shortage",H482&lt;0,"shortage",I482&lt;0,"shortage"),"ok")</f>
        <v>ok</v>
      </c>
    </row>
    <row r="483" spans="1:12" hidden="1" x14ac:dyDescent="0.35">
      <c r="A483" s="5" t="s">
        <v>79</v>
      </c>
      <c r="B483" s="5" t="s">
        <v>80</v>
      </c>
      <c r="C483" s="5" t="s">
        <v>1582</v>
      </c>
      <c r="D483" s="5" t="s">
        <v>83</v>
      </c>
      <c r="E483" s="5" t="s">
        <v>1566</v>
      </c>
      <c r="F483" s="6"/>
      <c r="G483" s="6"/>
      <c r="H483" s="6">
        <v>4.9813400000000003</v>
      </c>
      <c r="I483" s="6">
        <v>2.0575100000000002</v>
      </c>
      <c r="J483" t="str">
        <f t="shared" si="7"/>
        <v>PMETB-24S40AEY</v>
      </c>
      <c r="K483" t="str">
        <f>IF((VLOOKUP(J483,mdc!A:V,22,FALSE)=""),"non Collabo","collabo")</f>
        <v>non Collabo</v>
      </c>
      <c r="L483" t="str" cm="1">
        <f t="array" ref="L483">IFERROR(_xlfn.IFS(G483&lt;0,"shortage",H483&lt;0,"shortage",I483&lt;0,"shortage"),"ok")</f>
        <v>ok</v>
      </c>
    </row>
    <row r="484" spans="1:12" ht="15" hidden="1" thickBot="1" x14ac:dyDescent="0.4">
      <c r="A484" s="5" t="s">
        <v>79</v>
      </c>
      <c r="B484" s="5" t="s">
        <v>80</v>
      </c>
      <c r="C484" s="5" t="s">
        <v>1582</v>
      </c>
      <c r="D484" s="7" t="s">
        <v>83</v>
      </c>
      <c r="E484" s="7" t="s">
        <v>8</v>
      </c>
      <c r="F484" s="8"/>
      <c r="G484" s="8"/>
      <c r="H484" s="8">
        <v>-4.9813400000000003</v>
      </c>
      <c r="I484" s="8">
        <v>-2.0575100000000002</v>
      </c>
      <c r="J484" t="str">
        <f t="shared" si="7"/>
        <v>PMETB-24S40AEY</v>
      </c>
      <c r="K484" t="str">
        <f>IF((VLOOKUP(J484,mdc!A:V,22,FALSE)=""),"non Collabo","collabo")</f>
        <v>non Collabo</v>
      </c>
    </row>
    <row r="485" spans="1:12" hidden="1" x14ac:dyDescent="0.35">
      <c r="A485" s="5" t="s">
        <v>79</v>
      </c>
      <c r="B485" s="5" t="s">
        <v>80</v>
      </c>
      <c r="C485" s="5" t="s">
        <v>1582</v>
      </c>
      <c r="D485" s="3" t="s">
        <v>84</v>
      </c>
      <c r="E485" s="3" t="s">
        <v>5</v>
      </c>
      <c r="F485" s="4"/>
      <c r="G485" s="4"/>
      <c r="H485" s="4"/>
      <c r="I485" s="4"/>
      <c r="J485" t="str">
        <f t="shared" si="7"/>
        <v>PMETB-24S40AEZ</v>
      </c>
      <c r="K485" t="str">
        <f>IF((VLOOKUP(J485,mdc!A:V,22,FALSE)=""),"non Collabo","collabo")</f>
        <v>non Collabo</v>
      </c>
      <c r="L485" t="str" cm="1">
        <f t="array" ref="L485">IFERROR(_xlfn.IFS(G485&lt;0,"shortage",H485&lt;0,"shortage",I485&lt;0,"shortage"),"ok")</f>
        <v>ok</v>
      </c>
    </row>
    <row r="486" spans="1:12" hidden="1" x14ac:dyDescent="0.35">
      <c r="A486" s="5" t="s">
        <v>79</v>
      </c>
      <c r="B486" s="5" t="s">
        <v>80</v>
      </c>
      <c r="C486" s="5" t="s">
        <v>1582</v>
      </c>
      <c r="D486" s="5" t="s">
        <v>84</v>
      </c>
      <c r="E486" s="5" t="s">
        <v>1565</v>
      </c>
      <c r="F486" s="6"/>
      <c r="G486" s="6"/>
      <c r="H486" s="6">
        <v>995</v>
      </c>
      <c r="I486" s="6">
        <v>1089</v>
      </c>
      <c r="J486" t="str">
        <f t="shared" si="7"/>
        <v>PMETB-24S40AEZ</v>
      </c>
      <c r="K486" t="str">
        <f>IF((VLOOKUP(J486,mdc!A:V,22,FALSE)=""),"non Collabo","collabo")</f>
        <v>non Collabo</v>
      </c>
      <c r="L486" t="str" cm="1">
        <f t="array" ref="L486">IFERROR(_xlfn.IFS(G486&lt;0,"shortage",H486&lt;0,"shortage",I486&lt;0,"shortage"),"ok")</f>
        <v>ok</v>
      </c>
    </row>
    <row r="487" spans="1:12" hidden="1" x14ac:dyDescent="0.35">
      <c r="A487" s="5" t="s">
        <v>79</v>
      </c>
      <c r="B487" s="5" t="s">
        <v>80</v>
      </c>
      <c r="C487" s="5" t="s">
        <v>1582</v>
      </c>
      <c r="D487" s="5" t="s">
        <v>84</v>
      </c>
      <c r="E487" s="5" t="s">
        <v>6</v>
      </c>
      <c r="F487" s="6"/>
      <c r="G487" s="6"/>
      <c r="H487" s="6">
        <v>-995</v>
      </c>
      <c r="I487" s="6">
        <v>-1089</v>
      </c>
      <c r="J487" t="str">
        <f t="shared" si="7"/>
        <v>PMETB-24S40AEZ</v>
      </c>
      <c r="K487" t="str">
        <f>IF((VLOOKUP(J487,mdc!A:V,22,FALSE)=""),"non Collabo","collabo")</f>
        <v>non Collabo</v>
      </c>
      <c r="L487" t="str" cm="1">
        <f t="array" ref="L487">IFERROR(_xlfn.IFS(G487&lt;0,"shortage",H487&lt;0,"shortage",I487&lt;0,"shortage"),"ok")</f>
        <v>shortage</v>
      </c>
    </row>
    <row r="488" spans="1:12" hidden="1" x14ac:dyDescent="0.35">
      <c r="A488" s="5" t="s">
        <v>79</v>
      </c>
      <c r="B488" s="5" t="s">
        <v>80</v>
      </c>
      <c r="C488" s="5" t="s">
        <v>1582</v>
      </c>
      <c r="D488" s="5" t="s">
        <v>84</v>
      </c>
      <c r="E488" s="5" t="s">
        <v>2318</v>
      </c>
      <c r="F488" s="6"/>
      <c r="G488" s="6"/>
      <c r="H488" s="6"/>
      <c r="I488" s="6"/>
      <c r="J488" t="str">
        <f t="shared" si="7"/>
        <v>PMETB-24S40AEZ</v>
      </c>
      <c r="K488" t="str">
        <f>IF((VLOOKUP(J488,mdc!A:V,22,FALSE)=""),"non Collabo","collabo")</f>
        <v>non Collabo</v>
      </c>
      <c r="L488" t="str" cm="1">
        <f t="array" ref="L488">IFERROR(_xlfn.IFS(G488&lt;0,"shortage",H488&lt;0,"shortage",I488&lt;0,"shortage"),"ok")</f>
        <v>ok</v>
      </c>
    </row>
    <row r="489" spans="1:12" hidden="1" x14ac:dyDescent="0.35">
      <c r="A489" s="5" t="s">
        <v>79</v>
      </c>
      <c r="B489" s="5" t="s">
        <v>80</v>
      </c>
      <c r="C489" s="5" t="s">
        <v>1582</v>
      </c>
      <c r="D489" s="5" t="s">
        <v>84</v>
      </c>
      <c r="E489" s="5" t="s">
        <v>7</v>
      </c>
      <c r="F489" s="6"/>
      <c r="G489" s="6"/>
      <c r="H489" s="6"/>
      <c r="I489" s="6"/>
      <c r="J489" t="str">
        <f t="shared" si="7"/>
        <v>PMETB-24S40AEZ</v>
      </c>
      <c r="K489" t="str">
        <f>IF((VLOOKUP(J489,mdc!A:V,22,FALSE)=""),"non Collabo","collabo")</f>
        <v>non Collabo</v>
      </c>
      <c r="L489" t="str" cm="1">
        <f t="array" ref="L489">IFERROR(_xlfn.IFS(G489&lt;0,"shortage",H489&lt;0,"shortage",I489&lt;0,"shortage"),"ok")</f>
        <v>ok</v>
      </c>
    </row>
    <row r="490" spans="1:12" hidden="1" x14ac:dyDescent="0.35">
      <c r="A490" s="5" t="s">
        <v>79</v>
      </c>
      <c r="B490" s="5" t="s">
        <v>80</v>
      </c>
      <c r="C490" s="5" t="s">
        <v>1582</v>
      </c>
      <c r="D490" s="5" t="s">
        <v>84</v>
      </c>
      <c r="E490" s="5" t="s">
        <v>1566</v>
      </c>
      <c r="F490" s="6"/>
      <c r="G490" s="6"/>
      <c r="H490" s="6">
        <v>114.38549</v>
      </c>
      <c r="I490" s="6">
        <v>125.19165</v>
      </c>
      <c r="J490" t="str">
        <f t="shared" si="7"/>
        <v>PMETB-24S40AEZ</v>
      </c>
      <c r="K490" t="str">
        <f>IF((VLOOKUP(J490,mdc!A:V,22,FALSE)=""),"non Collabo","collabo")</f>
        <v>non Collabo</v>
      </c>
      <c r="L490" t="str" cm="1">
        <f t="array" ref="L490">IFERROR(_xlfn.IFS(G490&lt;0,"shortage",H490&lt;0,"shortage",I490&lt;0,"shortage"),"ok")</f>
        <v>ok</v>
      </c>
    </row>
    <row r="491" spans="1:12" ht="15" hidden="1" thickBot="1" x14ac:dyDescent="0.4">
      <c r="A491" s="5" t="s">
        <v>79</v>
      </c>
      <c r="B491" s="5" t="s">
        <v>80</v>
      </c>
      <c r="C491" s="5" t="s">
        <v>1582</v>
      </c>
      <c r="D491" s="7" t="s">
        <v>84</v>
      </c>
      <c r="E491" s="7" t="s">
        <v>8</v>
      </c>
      <c r="F491" s="8"/>
      <c r="G491" s="8"/>
      <c r="H491" s="8">
        <v>-114.38549</v>
      </c>
      <c r="I491" s="8">
        <v>-125.19165</v>
      </c>
      <c r="J491" t="str">
        <f t="shared" si="7"/>
        <v>PMETB-24S40AEZ</v>
      </c>
      <c r="K491" t="str">
        <f>IF((VLOOKUP(J491,mdc!A:V,22,FALSE)=""),"non Collabo","collabo")</f>
        <v>non Collabo</v>
      </c>
    </row>
    <row r="492" spans="1:12" hidden="1" x14ac:dyDescent="0.35">
      <c r="A492" s="5" t="s">
        <v>79</v>
      </c>
      <c r="B492" s="5" t="s">
        <v>80</v>
      </c>
      <c r="C492" s="5" t="s">
        <v>1582</v>
      </c>
      <c r="D492" s="3" t="s">
        <v>85</v>
      </c>
      <c r="E492" s="3" t="s">
        <v>5</v>
      </c>
      <c r="F492" s="4"/>
      <c r="G492" s="4"/>
      <c r="H492" s="4"/>
      <c r="I492" s="4"/>
      <c r="J492" t="str">
        <f t="shared" si="7"/>
        <v>PMETB-32S40AEZ</v>
      </c>
      <c r="K492" t="str">
        <f>IF((VLOOKUP(J492,mdc!A:V,22,FALSE)=""),"non Collabo","collabo")</f>
        <v>non Collabo</v>
      </c>
      <c r="L492" t="str" cm="1">
        <f t="array" ref="L492">IFERROR(_xlfn.IFS(G492&lt;0,"shortage",H492&lt;0,"shortage",I492&lt;0,"shortage"),"ok")</f>
        <v>ok</v>
      </c>
    </row>
    <row r="493" spans="1:12" hidden="1" x14ac:dyDescent="0.35">
      <c r="A493" s="5" t="s">
        <v>79</v>
      </c>
      <c r="B493" s="5" t="s">
        <v>80</v>
      </c>
      <c r="C493" s="5" t="s">
        <v>1582</v>
      </c>
      <c r="D493" s="5" t="s">
        <v>85</v>
      </c>
      <c r="E493" s="5" t="s">
        <v>1565</v>
      </c>
      <c r="F493" s="6"/>
      <c r="G493" s="6"/>
      <c r="H493" s="6">
        <v>946</v>
      </c>
      <c r="I493" s="6">
        <v>2736</v>
      </c>
      <c r="J493" t="str">
        <f t="shared" si="7"/>
        <v>PMETB-32S40AEZ</v>
      </c>
      <c r="K493" t="str">
        <f>IF((VLOOKUP(J493,mdc!A:V,22,FALSE)=""),"non Collabo","collabo")</f>
        <v>non Collabo</v>
      </c>
      <c r="L493" t="str" cm="1">
        <f t="array" ref="L493">IFERROR(_xlfn.IFS(G493&lt;0,"shortage",H493&lt;0,"shortage",I493&lt;0,"shortage"),"ok")</f>
        <v>ok</v>
      </c>
    </row>
    <row r="494" spans="1:12" hidden="1" x14ac:dyDescent="0.35">
      <c r="A494" s="5" t="s">
        <v>79</v>
      </c>
      <c r="B494" s="5" t="s">
        <v>80</v>
      </c>
      <c r="C494" s="5" t="s">
        <v>1582</v>
      </c>
      <c r="D494" s="5" t="s">
        <v>85</v>
      </c>
      <c r="E494" s="5" t="s">
        <v>6</v>
      </c>
      <c r="F494" s="6"/>
      <c r="G494" s="6"/>
      <c r="H494" s="6">
        <v>-946</v>
      </c>
      <c r="I494" s="6">
        <v>-2736</v>
      </c>
      <c r="J494" t="str">
        <f t="shared" si="7"/>
        <v>PMETB-32S40AEZ</v>
      </c>
      <c r="K494" t="str">
        <f>IF((VLOOKUP(J494,mdc!A:V,22,FALSE)=""),"non Collabo","collabo")</f>
        <v>non Collabo</v>
      </c>
      <c r="L494" t="str" cm="1">
        <f t="array" ref="L494">IFERROR(_xlfn.IFS(G494&lt;0,"shortage",H494&lt;0,"shortage",I494&lt;0,"shortage"),"ok")</f>
        <v>shortage</v>
      </c>
    </row>
    <row r="495" spans="1:12" hidden="1" x14ac:dyDescent="0.35">
      <c r="A495" s="5" t="s">
        <v>79</v>
      </c>
      <c r="B495" s="5" t="s">
        <v>80</v>
      </c>
      <c r="C495" s="5" t="s">
        <v>1582</v>
      </c>
      <c r="D495" s="5" t="s">
        <v>85</v>
      </c>
      <c r="E495" s="5" t="s">
        <v>2318</v>
      </c>
      <c r="F495" s="6"/>
      <c r="G495" s="6"/>
      <c r="H495" s="6"/>
      <c r="I495" s="6"/>
      <c r="J495" t="str">
        <f t="shared" si="7"/>
        <v>PMETB-32S40AEZ</v>
      </c>
      <c r="K495" t="str">
        <f>IF((VLOOKUP(J495,mdc!A:V,22,FALSE)=""),"non Collabo","collabo")</f>
        <v>non Collabo</v>
      </c>
      <c r="L495" t="str" cm="1">
        <f t="array" ref="L495">IFERROR(_xlfn.IFS(G495&lt;0,"shortage",H495&lt;0,"shortage",I495&lt;0,"shortage"),"ok")</f>
        <v>ok</v>
      </c>
    </row>
    <row r="496" spans="1:12" hidden="1" x14ac:dyDescent="0.35">
      <c r="A496" s="5" t="s">
        <v>79</v>
      </c>
      <c r="B496" s="5" t="s">
        <v>80</v>
      </c>
      <c r="C496" s="5" t="s">
        <v>1582</v>
      </c>
      <c r="D496" s="5" t="s">
        <v>85</v>
      </c>
      <c r="E496" s="5" t="s">
        <v>7</v>
      </c>
      <c r="F496" s="6"/>
      <c r="G496" s="6"/>
      <c r="H496" s="6"/>
      <c r="I496" s="6"/>
      <c r="J496" t="str">
        <f t="shared" si="7"/>
        <v>PMETB-32S40AEZ</v>
      </c>
      <c r="K496" t="str">
        <f>IF((VLOOKUP(J496,mdc!A:V,22,FALSE)=""),"non Collabo","collabo")</f>
        <v>non Collabo</v>
      </c>
      <c r="L496" t="str" cm="1">
        <f t="array" ref="L496">IFERROR(_xlfn.IFS(G496&lt;0,"shortage",H496&lt;0,"shortage",I496&lt;0,"shortage"),"ok")</f>
        <v>ok</v>
      </c>
    </row>
    <row r="497" spans="1:12" hidden="1" x14ac:dyDescent="0.35">
      <c r="A497" s="5" t="s">
        <v>79</v>
      </c>
      <c r="B497" s="5" t="s">
        <v>80</v>
      </c>
      <c r="C497" s="5" t="s">
        <v>1582</v>
      </c>
      <c r="D497" s="5" t="s">
        <v>85</v>
      </c>
      <c r="E497" s="5" t="s">
        <v>1566</v>
      </c>
      <c r="F497" s="6"/>
      <c r="G497" s="6"/>
      <c r="H497" s="6">
        <v>114.56059999999999</v>
      </c>
      <c r="I497" s="6">
        <v>331.32960000000003</v>
      </c>
      <c r="J497" t="str">
        <f t="shared" si="7"/>
        <v>PMETB-32S40AEZ</v>
      </c>
      <c r="K497" t="str">
        <f>IF((VLOOKUP(J497,mdc!A:V,22,FALSE)=""),"non Collabo","collabo")</f>
        <v>non Collabo</v>
      </c>
      <c r="L497" t="str" cm="1">
        <f t="array" ref="L497">IFERROR(_xlfn.IFS(G497&lt;0,"shortage",H497&lt;0,"shortage",I497&lt;0,"shortage"),"ok")</f>
        <v>ok</v>
      </c>
    </row>
    <row r="498" spans="1:12" ht="15" hidden="1" thickBot="1" x14ac:dyDescent="0.4">
      <c r="A498" s="5" t="s">
        <v>79</v>
      </c>
      <c r="B498" s="5" t="s">
        <v>80</v>
      </c>
      <c r="C498" s="5" t="s">
        <v>1582</v>
      </c>
      <c r="D498" s="7" t="s">
        <v>85</v>
      </c>
      <c r="E498" s="7" t="s">
        <v>8</v>
      </c>
      <c r="F498" s="8"/>
      <c r="G498" s="8"/>
      <c r="H498" s="8">
        <v>-114.56059999999999</v>
      </c>
      <c r="I498" s="8">
        <v>-331.32960000000003</v>
      </c>
      <c r="J498" t="str">
        <f t="shared" si="7"/>
        <v>PMETB-32S40AEZ</v>
      </c>
      <c r="K498" t="str">
        <f>IF((VLOOKUP(J498,mdc!A:V,22,FALSE)=""),"non Collabo","collabo")</f>
        <v>non Collabo</v>
      </c>
    </row>
    <row r="499" spans="1:12" hidden="1" x14ac:dyDescent="0.35">
      <c r="A499" s="5" t="s">
        <v>79</v>
      </c>
      <c r="B499" s="5" t="s">
        <v>80</v>
      </c>
      <c r="C499" s="5" t="s">
        <v>1582</v>
      </c>
      <c r="D499" s="3" t="s">
        <v>86</v>
      </c>
      <c r="E499" s="3" t="s">
        <v>5</v>
      </c>
      <c r="F499" s="4"/>
      <c r="G499" s="4"/>
      <c r="H499" s="4"/>
      <c r="I499" s="4"/>
      <c r="J499" t="str">
        <f t="shared" si="7"/>
        <v>PMETB-32S45AEY</v>
      </c>
      <c r="K499" t="str">
        <f>IF((VLOOKUP(J499,mdc!A:V,22,FALSE)=""),"non Collabo","collabo")</f>
        <v>non Collabo</v>
      </c>
      <c r="L499" t="str" cm="1">
        <f t="array" ref="L499">IFERROR(_xlfn.IFS(G499&lt;0,"shortage",H499&lt;0,"shortage",I499&lt;0,"shortage"),"ok")</f>
        <v>ok</v>
      </c>
    </row>
    <row r="500" spans="1:12" hidden="1" x14ac:dyDescent="0.35">
      <c r="A500" s="5" t="s">
        <v>79</v>
      </c>
      <c r="B500" s="5" t="s">
        <v>80</v>
      </c>
      <c r="C500" s="5" t="s">
        <v>1582</v>
      </c>
      <c r="D500" s="5" t="s">
        <v>86</v>
      </c>
      <c r="E500" s="5" t="s">
        <v>1565</v>
      </c>
      <c r="F500" s="6"/>
      <c r="G500" s="6"/>
      <c r="H500" s="6">
        <v>98</v>
      </c>
      <c r="I500" s="6">
        <v>466</v>
      </c>
      <c r="J500" t="str">
        <f t="shared" si="7"/>
        <v>PMETB-32S45AEY</v>
      </c>
      <c r="K500" t="str">
        <f>IF((VLOOKUP(J500,mdc!A:V,22,FALSE)=""),"non Collabo","collabo")</f>
        <v>non Collabo</v>
      </c>
      <c r="L500" t="str" cm="1">
        <f t="array" ref="L500">IFERROR(_xlfn.IFS(G500&lt;0,"shortage",H500&lt;0,"shortage",I500&lt;0,"shortage"),"ok")</f>
        <v>ok</v>
      </c>
    </row>
    <row r="501" spans="1:12" hidden="1" x14ac:dyDescent="0.35">
      <c r="A501" s="5" t="s">
        <v>79</v>
      </c>
      <c r="B501" s="5" t="s">
        <v>80</v>
      </c>
      <c r="C501" s="5" t="s">
        <v>1582</v>
      </c>
      <c r="D501" s="5" t="s">
        <v>86</v>
      </c>
      <c r="E501" s="5" t="s">
        <v>6</v>
      </c>
      <c r="F501" s="6"/>
      <c r="G501" s="6"/>
      <c r="H501" s="6">
        <v>-98</v>
      </c>
      <c r="I501" s="6">
        <v>-466</v>
      </c>
      <c r="J501" t="str">
        <f t="shared" si="7"/>
        <v>PMETB-32S45AEY</v>
      </c>
      <c r="K501" t="str">
        <f>IF((VLOOKUP(J501,mdc!A:V,22,FALSE)=""),"non Collabo","collabo")</f>
        <v>non Collabo</v>
      </c>
      <c r="L501" t="str" cm="1">
        <f t="array" ref="L501">IFERROR(_xlfn.IFS(G501&lt;0,"shortage",H501&lt;0,"shortage",I501&lt;0,"shortage"),"ok")</f>
        <v>shortage</v>
      </c>
    </row>
    <row r="502" spans="1:12" hidden="1" x14ac:dyDescent="0.35">
      <c r="A502" s="5" t="s">
        <v>79</v>
      </c>
      <c r="B502" s="5" t="s">
        <v>80</v>
      </c>
      <c r="C502" s="5" t="s">
        <v>1582</v>
      </c>
      <c r="D502" s="5" t="s">
        <v>86</v>
      </c>
      <c r="E502" s="5" t="s">
        <v>2318</v>
      </c>
      <c r="F502" s="6"/>
      <c r="G502" s="6"/>
      <c r="H502" s="6"/>
      <c r="I502" s="6"/>
      <c r="J502" t="str">
        <f t="shared" si="7"/>
        <v>PMETB-32S45AEY</v>
      </c>
      <c r="K502" t="str">
        <f>IF((VLOOKUP(J502,mdc!A:V,22,FALSE)=""),"non Collabo","collabo")</f>
        <v>non Collabo</v>
      </c>
      <c r="L502" t="str" cm="1">
        <f t="array" ref="L502">IFERROR(_xlfn.IFS(G502&lt;0,"shortage",H502&lt;0,"shortage",I502&lt;0,"shortage"),"ok")</f>
        <v>ok</v>
      </c>
    </row>
    <row r="503" spans="1:12" hidden="1" x14ac:dyDescent="0.35">
      <c r="A503" s="5" t="s">
        <v>79</v>
      </c>
      <c r="B503" s="5" t="s">
        <v>80</v>
      </c>
      <c r="C503" s="5" t="s">
        <v>1582</v>
      </c>
      <c r="D503" s="5" t="s">
        <v>86</v>
      </c>
      <c r="E503" s="5" t="s">
        <v>7</v>
      </c>
      <c r="F503" s="6"/>
      <c r="G503" s="6"/>
      <c r="H503" s="6"/>
      <c r="I503" s="6"/>
      <c r="J503" t="str">
        <f t="shared" si="7"/>
        <v>PMETB-32S45AEY</v>
      </c>
      <c r="K503" t="str">
        <f>IF((VLOOKUP(J503,mdc!A:V,22,FALSE)=""),"non Collabo","collabo")</f>
        <v>non Collabo</v>
      </c>
      <c r="L503" t="str" cm="1">
        <f t="array" ref="L503">IFERROR(_xlfn.IFS(G503&lt;0,"shortage",H503&lt;0,"shortage",I503&lt;0,"shortage"),"ok")</f>
        <v>ok</v>
      </c>
    </row>
    <row r="504" spans="1:12" hidden="1" x14ac:dyDescent="0.35">
      <c r="A504" s="5" t="s">
        <v>79</v>
      </c>
      <c r="B504" s="5" t="s">
        <v>80</v>
      </c>
      <c r="C504" s="5" t="s">
        <v>1582</v>
      </c>
      <c r="D504" s="5" t="s">
        <v>86</v>
      </c>
      <c r="E504" s="5" t="s">
        <v>1566</v>
      </c>
      <c r="F504" s="6"/>
      <c r="G504" s="6"/>
      <c r="H504" s="6">
        <v>11.45914</v>
      </c>
      <c r="I504" s="6">
        <v>54.489379999999997</v>
      </c>
      <c r="J504" t="str">
        <f t="shared" si="7"/>
        <v>PMETB-32S45AEY</v>
      </c>
      <c r="K504" t="str">
        <f>IF((VLOOKUP(J504,mdc!A:V,22,FALSE)=""),"non Collabo","collabo")</f>
        <v>non Collabo</v>
      </c>
      <c r="L504" t="str" cm="1">
        <f t="array" ref="L504">IFERROR(_xlfn.IFS(G504&lt;0,"shortage",H504&lt;0,"shortage",I504&lt;0,"shortage"),"ok")</f>
        <v>ok</v>
      </c>
    </row>
    <row r="505" spans="1:12" ht="15" hidden="1" thickBot="1" x14ac:dyDescent="0.4">
      <c r="A505" s="5" t="s">
        <v>79</v>
      </c>
      <c r="B505" s="5" t="s">
        <v>80</v>
      </c>
      <c r="C505" s="5" t="s">
        <v>1582</v>
      </c>
      <c r="D505" s="7" t="s">
        <v>86</v>
      </c>
      <c r="E505" s="7" t="s">
        <v>8</v>
      </c>
      <c r="F505" s="8"/>
      <c r="G505" s="8"/>
      <c r="H505" s="8">
        <v>-11.45914</v>
      </c>
      <c r="I505" s="8">
        <v>-54.489379999999997</v>
      </c>
      <c r="J505" t="str">
        <f t="shared" si="7"/>
        <v>PMETB-32S45AEY</v>
      </c>
      <c r="K505" t="str">
        <f>IF((VLOOKUP(J505,mdc!A:V,22,FALSE)=""),"non Collabo","collabo")</f>
        <v>non Collabo</v>
      </c>
    </row>
    <row r="506" spans="1:12" hidden="1" x14ac:dyDescent="0.35">
      <c r="A506" s="5" t="s">
        <v>79</v>
      </c>
      <c r="B506" s="5" t="s">
        <v>80</v>
      </c>
      <c r="C506" s="5" t="s">
        <v>1582</v>
      </c>
      <c r="D506" s="3" t="s">
        <v>87</v>
      </c>
      <c r="E506" s="3" t="s">
        <v>5</v>
      </c>
      <c r="F506" s="4"/>
      <c r="G506" s="4"/>
      <c r="H506" s="4"/>
      <c r="I506" s="4"/>
      <c r="J506" t="str">
        <f t="shared" si="7"/>
        <v>PMETB-32S45AEZ</v>
      </c>
      <c r="K506" t="str">
        <f>IF((VLOOKUP(J506,mdc!A:V,22,FALSE)=""),"non Collabo","collabo")</f>
        <v>non Collabo</v>
      </c>
      <c r="L506" t="str" cm="1">
        <f t="array" ref="L506">IFERROR(_xlfn.IFS(G506&lt;0,"shortage",H506&lt;0,"shortage",I506&lt;0,"shortage"),"ok")</f>
        <v>ok</v>
      </c>
    </row>
    <row r="507" spans="1:12" hidden="1" x14ac:dyDescent="0.35">
      <c r="A507" s="5" t="s">
        <v>79</v>
      </c>
      <c r="B507" s="5" t="s">
        <v>80</v>
      </c>
      <c r="C507" s="5" t="s">
        <v>1582</v>
      </c>
      <c r="D507" s="5" t="s">
        <v>87</v>
      </c>
      <c r="E507" s="5" t="s">
        <v>1565</v>
      </c>
      <c r="F507" s="6"/>
      <c r="G507" s="6"/>
      <c r="H507" s="6">
        <v>256</v>
      </c>
      <c r="I507" s="6">
        <v>247</v>
      </c>
      <c r="J507" t="str">
        <f t="shared" si="7"/>
        <v>PMETB-32S45AEZ</v>
      </c>
      <c r="K507" t="str">
        <f>IF((VLOOKUP(J507,mdc!A:V,22,FALSE)=""),"non Collabo","collabo")</f>
        <v>non Collabo</v>
      </c>
      <c r="L507" t="str" cm="1">
        <f t="array" ref="L507">IFERROR(_xlfn.IFS(G507&lt;0,"shortage",H507&lt;0,"shortage",I507&lt;0,"shortage"),"ok")</f>
        <v>ok</v>
      </c>
    </row>
    <row r="508" spans="1:12" hidden="1" x14ac:dyDescent="0.35">
      <c r="A508" s="5" t="s">
        <v>79</v>
      </c>
      <c r="B508" s="5" t="s">
        <v>80</v>
      </c>
      <c r="C508" s="5" t="s">
        <v>1582</v>
      </c>
      <c r="D508" s="5" t="s">
        <v>87</v>
      </c>
      <c r="E508" s="5" t="s">
        <v>6</v>
      </c>
      <c r="F508" s="6"/>
      <c r="G508" s="6"/>
      <c r="H508" s="6">
        <v>-256</v>
      </c>
      <c r="I508" s="6">
        <v>-247</v>
      </c>
      <c r="J508" t="str">
        <f t="shared" si="7"/>
        <v>PMETB-32S45AEZ</v>
      </c>
      <c r="K508" t="str">
        <f>IF((VLOOKUP(J508,mdc!A:V,22,FALSE)=""),"non Collabo","collabo")</f>
        <v>non Collabo</v>
      </c>
      <c r="L508" t="str" cm="1">
        <f t="array" ref="L508">IFERROR(_xlfn.IFS(G508&lt;0,"shortage",H508&lt;0,"shortage",I508&lt;0,"shortage"),"ok")</f>
        <v>shortage</v>
      </c>
    </row>
    <row r="509" spans="1:12" hidden="1" x14ac:dyDescent="0.35">
      <c r="A509" s="5" t="s">
        <v>79</v>
      </c>
      <c r="B509" s="5" t="s">
        <v>80</v>
      </c>
      <c r="C509" s="5" t="s">
        <v>1582</v>
      </c>
      <c r="D509" s="5" t="s">
        <v>87</v>
      </c>
      <c r="E509" s="5" t="s">
        <v>2318</v>
      </c>
      <c r="F509" s="6"/>
      <c r="G509" s="6"/>
      <c r="H509" s="6"/>
      <c r="I509" s="6"/>
      <c r="J509" t="str">
        <f t="shared" si="7"/>
        <v>PMETB-32S45AEZ</v>
      </c>
      <c r="K509" t="str">
        <f>IF((VLOOKUP(J509,mdc!A:V,22,FALSE)=""),"non Collabo","collabo")</f>
        <v>non Collabo</v>
      </c>
      <c r="L509" t="str" cm="1">
        <f t="array" ref="L509">IFERROR(_xlfn.IFS(G509&lt;0,"shortage",H509&lt;0,"shortage",I509&lt;0,"shortage"),"ok")</f>
        <v>ok</v>
      </c>
    </row>
    <row r="510" spans="1:12" hidden="1" x14ac:dyDescent="0.35">
      <c r="A510" s="5" t="s">
        <v>79</v>
      </c>
      <c r="B510" s="5" t="s">
        <v>80</v>
      </c>
      <c r="C510" s="5" t="s">
        <v>1582</v>
      </c>
      <c r="D510" s="5" t="s">
        <v>87</v>
      </c>
      <c r="E510" s="5" t="s">
        <v>7</v>
      </c>
      <c r="F510" s="6"/>
      <c r="G510" s="6"/>
      <c r="H510" s="6"/>
      <c r="I510" s="6"/>
      <c r="J510" t="str">
        <f t="shared" si="7"/>
        <v>PMETB-32S45AEZ</v>
      </c>
      <c r="K510" t="str">
        <f>IF((VLOOKUP(J510,mdc!A:V,22,FALSE)=""),"non Collabo","collabo")</f>
        <v>non Collabo</v>
      </c>
      <c r="L510" t="str" cm="1">
        <f t="array" ref="L510">IFERROR(_xlfn.IFS(G510&lt;0,"shortage",H510&lt;0,"shortage",I510&lt;0,"shortage"),"ok")</f>
        <v>ok</v>
      </c>
    </row>
    <row r="511" spans="1:12" hidden="1" x14ac:dyDescent="0.35">
      <c r="A511" s="5" t="s">
        <v>79</v>
      </c>
      <c r="B511" s="5" t="s">
        <v>80</v>
      </c>
      <c r="C511" s="5" t="s">
        <v>1582</v>
      </c>
      <c r="D511" s="5" t="s">
        <v>87</v>
      </c>
      <c r="E511" s="5" t="s">
        <v>1566</v>
      </c>
      <c r="F511" s="6"/>
      <c r="G511" s="6"/>
      <c r="H511" s="6">
        <v>35.706150000000001</v>
      </c>
      <c r="I511" s="6">
        <v>34.450809999999997</v>
      </c>
      <c r="J511" t="str">
        <f t="shared" si="7"/>
        <v>PMETB-32S45AEZ</v>
      </c>
      <c r="K511" t="str">
        <f>IF((VLOOKUP(J511,mdc!A:V,22,FALSE)=""),"non Collabo","collabo")</f>
        <v>non Collabo</v>
      </c>
      <c r="L511" t="str" cm="1">
        <f t="array" ref="L511">IFERROR(_xlfn.IFS(G511&lt;0,"shortage",H511&lt;0,"shortage",I511&lt;0,"shortage"),"ok")</f>
        <v>ok</v>
      </c>
    </row>
    <row r="512" spans="1:12" ht="15" hidden="1" thickBot="1" x14ac:dyDescent="0.4">
      <c r="A512" s="5" t="s">
        <v>79</v>
      </c>
      <c r="B512" s="5" t="s">
        <v>80</v>
      </c>
      <c r="C512" s="5" t="s">
        <v>1582</v>
      </c>
      <c r="D512" s="7" t="s">
        <v>87</v>
      </c>
      <c r="E512" s="7" t="s">
        <v>8</v>
      </c>
      <c r="F512" s="8"/>
      <c r="G512" s="8"/>
      <c r="H512" s="8">
        <v>-35.706150000000001</v>
      </c>
      <c r="I512" s="8">
        <v>-34.450809999999997</v>
      </c>
      <c r="J512" t="str">
        <f t="shared" si="7"/>
        <v>PMETB-32S45AEZ</v>
      </c>
      <c r="K512" t="str">
        <f>IF((VLOOKUP(J512,mdc!A:V,22,FALSE)=""),"non Collabo","collabo")</f>
        <v>non Collabo</v>
      </c>
    </row>
    <row r="513" spans="1:12" hidden="1" x14ac:dyDescent="0.35">
      <c r="A513" s="5" t="s">
        <v>79</v>
      </c>
      <c r="B513" s="5" t="s">
        <v>80</v>
      </c>
      <c r="C513" s="5" t="s">
        <v>1582</v>
      </c>
      <c r="D513" s="3" t="s">
        <v>88</v>
      </c>
      <c r="E513" s="3" t="s">
        <v>5</v>
      </c>
      <c r="F513" s="4"/>
      <c r="G513" s="4"/>
      <c r="H513" s="4"/>
      <c r="I513" s="4"/>
      <c r="J513" t="str">
        <f t="shared" si="7"/>
        <v>PMETB-40S45AEY</v>
      </c>
      <c r="K513" t="str">
        <f>IF((VLOOKUP(J513,mdc!A:V,22,FALSE)=""),"non Collabo","collabo")</f>
        <v>non Collabo</v>
      </c>
      <c r="L513" t="str" cm="1">
        <f t="array" ref="L513">IFERROR(_xlfn.IFS(G513&lt;0,"shortage",H513&lt;0,"shortage",I513&lt;0,"shortage"),"ok")</f>
        <v>ok</v>
      </c>
    </row>
    <row r="514" spans="1:12" hidden="1" x14ac:dyDescent="0.35">
      <c r="A514" s="5" t="s">
        <v>79</v>
      </c>
      <c r="B514" s="5" t="s">
        <v>80</v>
      </c>
      <c r="C514" s="5" t="s">
        <v>1582</v>
      </c>
      <c r="D514" s="5" t="s">
        <v>88</v>
      </c>
      <c r="E514" s="5" t="s">
        <v>1565</v>
      </c>
      <c r="F514" s="6"/>
      <c r="G514" s="6"/>
      <c r="H514" s="6">
        <v>568</v>
      </c>
      <c r="I514" s="6">
        <v>657</v>
      </c>
      <c r="J514" t="str">
        <f t="shared" si="7"/>
        <v>PMETB-40S45AEY</v>
      </c>
      <c r="K514" t="str">
        <f>IF((VLOOKUP(J514,mdc!A:V,22,FALSE)=""),"non Collabo","collabo")</f>
        <v>non Collabo</v>
      </c>
      <c r="L514" t="str" cm="1">
        <f t="array" ref="L514">IFERROR(_xlfn.IFS(G514&lt;0,"shortage",H514&lt;0,"shortage",I514&lt;0,"shortage"),"ok")</f>
        <v>ok</v>
      </c>
    </row>
    <row r="515" spans="1:12" hidden="1" x14ac:dyDescent="0.35">
      <c r="A515" s="5" t="s">
        <v>79</v>
      </c>
      <c r="B515" s="5" t="s">
        <v>80</v>
      </c>
      <c r="C515" s="5" t="s">
        <v>1582</v>
      </c>
      <c r="D515" s="5" t="s">
        <v>88</v>
      </c>
      <c r="E515" s="5" t="s">
        <v>6</v>
      </c>
      <c r="F515" s="6"/>
      <c r="G515" s="6"/>
      <c r="H515" s="6">
        <v>-568</v>
      </c>
      <c r="I515" s="6">
        <v>-657</v>
      </c>
      <c r="J515" t="str">
        <f t="shared" ref="J515:J578" si="8">A515&amp;D515</f>
        <v>PMETB-40S45AEY</v>
      </c>
      <c r="K515" t="str">
        <f>IF((VLOOKUP(J515,mdc!A:V,22,FALSE)=""),"non Collabo","collabo")</f>
        <v>non Collabo</v>
      </c>
      <c r="L515" t="str" cm="1">
        <f t="array" ref="L515">IFERROR(_xlfn.IFS(G515&lt;0,"shortage",H515&lt;0,"shortage",I515&lt;0,"shortage"),"ok")</f>
        <v>shortage</v>
      </c>
    </row>
    <row r="516" spans="1:12" hidden="1" x14ac:dyDescent="0.35">
      <c r="A516" s="5" t="s">
        <v>79</v>
      </c>
      <c r="B516" s="5" t="s">
        <v>80</v>
      </c>
      <c r="C516" s="5" t="s">
        <v>1582</v>
      </c>
      <c r="D516" s="5" t="s">
        <v>88</v>
      </c>
      <c r="E516" s="5" t="s">
        <v>2318</v>
      </c>
      <c r="F516" s="6"/>
      <c r="G516" s="6"/>
      <c r="H516" s="6"/>
      <c r="I516" s="6"/>
      <c r="J516" t="str">
        <f t="shared" si="8"/>
        <v>PMETB-40S45AEY</v>
      </c>
      <c r="K516" t="str">
        <f>IF((VLOOKUP(J516,mdc!A:V,22,FALSE)=""),"non Collabo","collabo")</f>
        <v>non Collabo</v>
      </c>
      <c r="L516" t="str" cm="1">
        <f t="array" ref="L516">IFERROR(_xlfn.IFS(G516&lt;0,"shortage",H516&lt;0,"shortage",I516&lt;0,"shortage"),"ok")</f>
        <v>ok</v>
      </c>
    </row>
    <row r="517" spans="1:12" hidden="1" x14ac:dyDescent="0.35">
      <c r="A517" s="5" t="s">
        <v>79</v>
      </c>
      <c r="B517" s="5" t="s">
        <v>80</v>
      </c>
      <c r="C517" s="5" t="s">
        <v>1582</v>
      </c>
      <c r="D517" s="5" t="s">
        <v>88</v>
      </c>
      <c r="E517" s="5" t="s">
        <v>7</v>
      </c>
      <c r="F517" s="6"/>
      <c r="G517" s="6"/>
      <c r="H517" s="6"/>
      <c r="I517" s="6"/>
      <c r="J517" t="str">
        <f t="shared" si="8"/>
        <v>PMETB-40S45AEY</v>
      </c>
      <c r="K517" t="str">
        <f>IF((VLOOKUP(J517,mdc!A:V,22,FALSE)=""),"non Collabo","collabo")</f>
        <v>non Collabo</v>
      </c>
      <c r="L517" t="str" cm="1">
        <f t="array" ref="L517">IFERROR(_xlfn.IFS(G517&lt;0,"shortage",H517&lt;0,"shortage",I517&lt;0,"shortage"),"ok")</f>
        <v>ok</v>
      </c>
    </row>
    <row r="518" spans="1:12" hidden="1" x14ac:dyDescent="0.35">
      <c r="A518" s="5" t="s">
        <v>79</v>
      </c>
      <c r="B518" s="5" t="s">
        <v>80</v>
      </c>
      <c r="C518" s="5" t="s">
        <v>1582</v>
      </c>
      <c r="D518" s="5" t="s">
        <v>88</v>
      </c>
      <c r="E518" s="5" t="s">
        <v>1566</v>
      </c>
      <c r="F518" s="6"/>
      <c r="G518" s="6"/>
      <c r="H518" s="6">
        <v>80.423119999999997</v>
      </c>
      <c r="I518" s="6">
        <v>93.024630000000002</v>
      </c>
      <c r="J518" t="str">
        <f t="shared" si="8"/>
        <v>PMETB-40S45AEY</v>
      </c>
      <c r="K518" t="str">
        <f>IF((VLOOKUP(J518,mdc!A:V,22,FALSE)=""),"non Collabo","collabo")</f>
        <v>non Collabo</v>
      </c>
      <c r="L518" t="str" cm="1">
        <f t="array" ref="L518">IFERROR(_xlfn.IFS(G518&lt;0,"shortage",H518&lt;0,"shortage",I518&lt;0,"shortage"),"ok")</f>
        <v>ok</v>
      </c>
    </row>
    <row r="519" spans="1:12" ht="15" hidden="1" thickBot="1" x14ac:dyDescent="0.4">
      <c r="A519" s="5" t="s">
        <v>79</v>
      </c>
      <c r="B519" s="5" t="s">
        <v>80</v>
      </c>
      <c r="C519" s="5" t="s">
        <v>1582</v>
      </c>
      <c r="D519" s="7" t="s">
        <v>88</v>
      </c>
      <c r="E519" s="7" t="s">
        <v>8</v>
      </c>
      <c r="F519" s="8"/>
      <c r="G519" s="8"/>
      <c r="H519" s="8">
        <v>-80.423119999999997</v>
      </c>
      <c r="I519" s="8">
        <v>-93.024630000000002</v>
      </c>
      <c r="J519" t="str">
        <f t="shared" si="8"/>
        <v>PMETB-40S45AEY</v>
      </c>
      <c r="K519" t="str">
        <f>IF((VLOOKUP(J519,mdc!A:V,22,FALSE)=""),"non Collabo","collabo")</f>
        <v>non Collabo</v>
      </c>
    </row>
    <row r="520" spans="1:12" hidden="1" x14ac:dyDescent="0.35">
      <c r="A520" s="5" t="s">
        <v>79</v>
      </c>
      <c r="B520" s="5" t="s">
        <v>80</v>
      </c>
      <c r="C520" s="5" t="s">
        <v>1582</v>
      </c>
      <c r="D520" s="3" t="s">
        <v>89</v>
      </c>
      <c r="E520" s="3" t="s">
        <v>5</v>
      </c>
      <c r="F520" s="4"/>
      <c r="G520" s="4"/>
      <c r="H520" s="4"/>
      <c r="I520" s="4"/>
      <c r="J520" t="str">
        <f t="shared" si="8"/>
        <v>PMETB-40S45AEZ</v>
      </c>
      <c r="K520" t="str">
        <f>IF((VLOOKUP(J520,mdc!A:V,22,FALSE)=""),"non Collabo","collabo")</f>
        <v>non Collabo</v>
      </c>
      <c r="L520" t="str" cm="1">
        <f t="array" ref="L520">IFERROR(_xlfn.IFS(G520&lt;0,"shortage",H520&lt;0,"shortage",I520&lt;0,"shortage"),"ok")</f>
        <v>ok</v>
      </c>
    </row>
    <row r="521" spans="1:12" hidden="1" x14ac:dyDescent="0.35">
      <c r="A521" s="5" t="s">
        <v>79</v>
      </c>
      <c r="B521" s="5" t="s">
        <v>80</v>
      </c>
      <c r="C521" s="5" t="s">
        <v>1582</v>
      </c>
      <c r="D521" s="5" t="s">
        <v>89</v>
      </c>
      <c r="E521" s="5" t="s">
        <v>1565</v>
      </c>
      <c r="F521" s="6"/>
      <c r="G521" s="6"/>
      <c r="H521" s="6">
        <v>4059</v>
      </c>
      <c r="I521" s="6">
        <v>2886</v>
      </c>
      <c r="J521" t="str">
        <f t="shared" si="8"/>
        <v>PMETB-40S45AEZ</v>
      </c>
      <c r="K521" t="str">
        <f>IF((VLOOKUP(J521,mdc!A:V,22,FALSE)=""),"non Collabo","collabo")</f>
        <v>non Collabo</v>
      </c>
      <c r="L521" t="str" cm="1">
        <f t="array" ref="L521">IFERROR(_xlfn.IFS(G521&lt;0,"shortage",H521&lt;0,"shortage",I521&lt;0,"shortage"),"ok")</f>
        <v>ok</v>
      </c>
    </row>
    <row r="522" spans="1:12" hidden="1" x14ac:dyDescent="0.35">
      <c r="A522" s="5" t="s">
        <v>79</v>
      </c>
      <c r="B522" s="5" t="s">
        <v>80</v>
      </c>
      <c r="C522" s="5" t="s">
        <v>1582</v>
      </c>
      <c r="D522" s="5" t="s">
        <v>89</v>
      </c>
      <c r="E522" s="5" t="s">
        <v>6</v>
      </c>
      <c r="F522" s="6"/>
      <c r="G522" s="6"/>
      <c r="H522" s="6">
        <v>-4059</v>
      </c>
      <c r="I522" s="6">
        <v>-2886</v>
      </c>
      <c r="J522" t="str">
        <f t="shared" si="8"/>
        <v>PMETB-40S45AEZ</v>
      </c>
      <c r="K522" t="str">
        <f>IF((VLOOKUP(J522,mdc!A:V,22,FALSE)=""),"non Collabo","collabo")</f>
        <v>non Collabo</v>
      </c>
      <c r="L522" t="str" cm="1">
        <f t="array" ref="L522">IFERROR(_xlfn.IFS(G522&lt;0,"shortage",H522&lt;0,"shortage",I522&lt;0,"shortage"),"ok")</f>
        <v>shortage</v>
      </c>
    </row>
    <row r="523" spans="1:12" hidden="1" x14ac:dyDescent="0.35">
      <c r="A523" s="5" t="s">
        <v>79</v>
      </c>
      <c r="B523" s="5" t="s">
        <v>80</v>
      </c>
      <c r="C523" s="5" t="s">
        <v>1582</v>
      </c>
      <c r="D523" s="5" t="s">
        <v>89</v>
      </c>
      <c r="E523" s="5" t="s">
        <v>2318</v>
      </c>
      <c r="F523" s="6"/>
      <c r="G523" s="6"/>
      <c r="H523" s="6"/>
      <c r="I523" s="6"/>
      <c r="J523" t="str">
        <f t="shared" si="8"/>
        <v>PMETB-40S45AEZ</v>
      </c>
      <c r="K523" t="str">
        <f>IF((VLOOKUP(J523,mdc!A:V,22,FALSE)=""),"non Collabo","collabo")</f>
        <v>non Collabo</v>
      </c>
      <c r="L523" t="str" cm="1">
        <f t="array" ref="L523">IFERROR(_xlfn.IFS(G523&lt;0,"shortage",H523&lt;0,"shortage",I523&lt;0,"shortage"),"ok")</f>
        <v>ok</v>
      </c>
    </row>
    <row r="524" spans="1:12" hidden="1" x14ac:dyDescent="0.35">
      <c r="A524" s="5" t="s">
        <v>79</v>
      </c>
      <c r="B524" s="5" t="s">
        <v>80</v>
      </c>
      <c r="C524" s="5" t="s">
        <v>1582</v>
      </c>
      <c r="D524" s="5" t="s">
        <v>89</v>
      </c>
      <c r="E524" s="5" t="s">
        <v>7</v>
      </c>
      <c r="F524" s="6"/>
      <c r="G524" s="6"/>
      <c r="H524" s="6"/>
      <c r="I524" s="6"/>
      <c r="J524" t="str">
        <f t="shared" si="8"/>
        <v>PMETB-40S45AEZ</v>
      </c>
      <c r="K524" t="str">
        <f>IF((VLOOKUP(J524,mdc!A:V,22,FALSE)=""),"non Collabo","collabo")</f>
        <v>non Collabo</v>
      </c>
      <c r="L524" t="str" cm="1">
        <f t="array" ref="L524">IFERROR(_xlfn.IFS(G524&lt;0,"shortage",H524&lt;0,"shortage",I524&lt;0,"shortage"),"ok")</f>
        <v>ok</v>
      </c>
    </row>
    <row r="525" spans="1:12" hidden="1" x14ac:dyDescent="0.35">
      <c r="A525" s="5" t="s">
        <v>79</v>
      </c>
      <c r="B525" s="5" t="s">
        <v>80</v>
      </c>
      <c r="C525" s="5" t="s">
        <v>1582</v>
      </c>
      <c r="D525" s="5" t="s">
        <v>89</v>
      </c>
      <c r="E525" s="5" t="s">
        <v>1566</v>
      </c>
      <c r="F525" s="6"/>
      <c r="G525" s="6"/>
      <c r="H525" s="6">
        <v>624.68010000000004</v>
      </c>
      <c r="I525" s="6">
        <v>444.15539999999999</v>
      </c>
      <c r="J525" t="str">
        <f t="shared" si="8"/>
        <v>PMETB-40S45AEZ</v>
      </c>
      <c r="K525" t="str">
        <f>IF((VLOOKUP(J525,mdc!A:V,22,FALSE)=""),"non Collabo","collabo")</f>
        <v>non Collabo</v>
      </c>
      <c r="L525" t="str" cm="1">
        <f t="array" ref="L525">IFERROR(_xlfn.IFS(G525&lt;0,"shortage",H525&lt;0,"shortage",I525&lt;0,"shortage"),"ok")</f>
        <v>ok</v>
      </c>
    </row>
    <row r="526" spans="1:12" ht="15" hidden="1" thickBot="1" x14ac:dyDescent="0.4">
      <c r="A526" s="5" t="s">
        <v>79</v>
      </c>
      <c r="B526" s="5" t="s">
        <v>80</v>
      </c>
      <c r="C526" s="5" t="s">
        <v>1582</v>
      </c>
      <c r="D526" s="7" t="s">
        <v>89</v>
      </c>
      <c r="E526" s="7" t="s">
        <v>8</v>
      </c>
      <c r="F526" s="8"/>
      <c r="G526" s="8"/>
      <c r="H526" s="8">
        <v>-624.68010000000004</v>
      </c>
      <c r="I526" s="8">
        <v>-444.15539999999999</v>
      </c>
      <c r="J526" t="str">
        <f t="shared" si="8"/>
        <v>PMETB-40S45AEZ</v>
      </c>
      <c r="K526" t="str">
        <f>IF((VLOOKUP(J526,mdc!A:V,22,FALSE)=""),"non Collabo","collabo")</f>
        <v>non Collabo</v>
      </c>
    </row>
    <row r="527" spans="1:12" hidden="1" x14ac:dyDescent="0.35">
      <c r="A527" s="5" t="s">
        <v>79</v>
      </c>
      <c r="B527" s="5" t="s">
        <v>80</v>
      </c>
      <c r="C527" s="5" t="s">
        <v>1582</v>
      </c>
      <c r="D527" s="3" t="s">
        <v>90</v>
      </c>
      <c r="E527" s="3" t="s">
        <v>5</v>
      </c>
      <c r="F527" s="4"/>
      <c r="G527" s="4"/>
      <c r="H527" s="4"/>
      <c r="I527" s="4"/>
      <c r="J527" t="str">
        <f t="shared" si="8"/>
        <v>PMETB-43W61AEY</v>
      </c>
      <c r="K527" t="str">
        <f>IF((VLOOKUP(J527,mdc!A:V,22,FALSE)=""),"non Collabo","collabo")</f>
        <v>non Collabo</v>
      </c>
      <c r="L527" t="str" cm="1">
        <f t="array" ref="L527">IFERROR(_xlfn.IFS(G527&lt;0,"shortage",H527&lt;0,"shortage",I527&lt;0,"shortage"),"ok")</f>
        <v>ok</v>
      </c>
    </row>
    <row r="528" spans="1:12" hidden="1" x14ac:dyDescent="0.35">
      <c r="A528" s="5" t="s">
        <v>79</v>
      </c>
      <c r="B528" s="5" t="s">
        <v>80</v>
      </c>
      <c r="C528" s="5" t="s">
        <v>1582</v>
      </c>
      <c r="D528" s="5" t="s">
        <v>90</v>
      </c>
      <c r="E528" s="5" t="s">
        <v>1565</v>
      </c>
      <c r="F528" s="6"/>
      <c r="G528" s="6"/>
      <c r="H528" s="6"/>
      <c r="I528" s="6">
        <v>504</v>
      </c>
      <c r="J528" t="str">
        <f t="shared" si="8"/>
        <v>PMETB-43W61AEY</v>
      </c>
      <c r="K528" t="str">
        <f>IF((VLOOKUP(J528,mdc!A:V,22,FALSE)=""),"non Collabo","collabo")</f>
        <v>non Collabo</v>
      </c>
      <c r="L528" t="str" cm="1">
        <f t="array" ref="L528">IFERROR(_xlfn.IFS(G528&lt;0,"shortage",H528&lt;0,"shortage",I528&lt;0,"shortage"),"ok")</f>
        <v>ok</v>
      </c>
    </row>
    <row r="529" spans="1:12" hidden="1" x14ac:dyDescent="0.35">
      <c r="A529" s="5" t="s">
        <v>79</v>
      </c>
      <c r="B529" s="5" t="s">
        <v>80</v>
      </c>
      <c r="C529" s="5" t="s">
        <v>1582</v>
      </c>
      <c r="D529" s="5" t="s">
        <v>90</v>
      </c>
      <c r="E529" s="5" t="s">
        <v>6</v>
      </c>
      <c r="F529" s="6"/>
      <c r="G529" s="6"/>
      <c r="H529" s="6"/>
      <c r="I529" s="6">
        <v>-504</v>
      </c>
      <c r="J529" t="str">
        <f t="shared" si="8"/>
        <v>PMETB-43W61AEY</v>
      </c>
      <c r="K529" t="str">
        <f>IF((VLOOKUP(J529,mdc!A:V,22,FALSE)=""),"non Collabo","collabo")</f>
        <v>non Collabo</v>
      </c>
      <c r="L529" t="str" cm="1">
        <f t="array" ref="L529">IFERROR(_xlfn.IFS(G529&lt;0,"shortage",H529&lt;0,"shortage",I529&lt;0,"shortage"),"ok")</f>
        <v>shortage</v>
      </c>
    </row>
    <row r="530" spans="1:12" hidden="1" x14ac:dyDescent="0.35">
      <c r="A530" s="5" t="s">
        <v>79</v>
      </c>
      <c r="B530" s="5" t="s">
        <v>80</v>
      </c>
      <c r="C530" s="5" t="s">
        <v>1582</v>
      </c>
      <c r="D530" s="5" t="s">
        <v>90</v>
      </c>
      <c r="E530" s="5" t="s">
        <v>2318</v>
      </c>
      <c r="F530" s="6"/>
      <c r="G530" s="6"/>
      <c r="H530" s="6"/>
      <c r="I530" s="6"/>
      <c r="J530" t="str">
        <f t="shared" si="8"/>
        <v>PMETB-43W61AEY</v>
      </c>
      <c r="K530" t="str">
        <f>IF((VLOOKUP(J530,mdc!A:V,22,FALSE)=""),"non Collabo","collabo")</f>
        <v>non Collabo</v>
      </c>
      <c r="L530" t="str" cm="1">
        <f t="array" ref="L530">IFERROR(_xlfn.IFS(G530&lt;0,"shortage",H530&lt;0,"shortage",I530&lt;0,"shortage"),"ok")</f>
        <v>ok</v>
      </c>
    </row>
    <row r="531" spans="1:12" hidden="1" x14ac:dyDescent="0.35">
      <c r="A531" s="5" t="s">
        <v>79</v>
      </c>
      <c r="B531" s="5" t="s">
        <v>80</v>
      </c>
      <c r="C531" s="5" t="s">
        <v>1582</v>
      </c>
      <c r="D531" s="5" t="s">
        <v>90</v>
      </c>
      <c r="E531" s="5" t="s">
        <v>7</v>
      </c>
      <c r="F531" s="6"/>
      <c r="G531" s="6"/>
      <c r="H531" s="6"/>
      <c r="I531" s="6"/>
      <c r="J531" t="str">
        <f t="shared" si="8"/>
        <v>PMETB-43W61AEY</v>
      </c>
      <c r="K531" t="str">
        <f>IF((VLOOKUP(J531,mdc!A:V,22,FALSE)=""),"non Collabo","collabo")</f>
        <v>non Collabo</v>
      </c>
      <c r="L531" t="str" cm="1">
        <f t="array" ref="L531">IFERROR(_xlfn.IFS(G531&lt;0,"shortage",H531&lt;0,"shortage",I531&lt;0,"shortage"),"ok")</f>
        <v>ok</v>
      </c>
    </row>
    <row r="532" spans="1:12" hidden="1" x14ac:dyDescent="0.35">
      <c r="A532" s="5" t="s">
        <v>79</v>
      </c>
      <c r="B532" s="5" t="s">
        <v>80</v>
      </c>
      <c r="C532" s="5" t="s">
        <v>1582</v>
      </c>
      <c r="D532" s="5" t="s">
        <v>90</v>
      </c>
      <c r="E532" s="5" t="s">
        <v>1566</v>
      </c>
      <c r="F532" s="6"/>
      <c r="G532" s="6"/>
      <c r="H532" s="6"/>
      <c r="I532" s="6">
        <v>100.0692</v>
      </c>
      <c r="J532" t="str">
        <f t="shared" si="8"/>
        <v>PMETB-43W61AEY</v>
      </c>
      <c r="K532" t="str">
        <f>IF((VLOOKUP(J532,mdc!A:V,22,FALSE)=""),"non Collabo","collabo")</f>
        <v>non Collabo</v>
      </c>
      <c r="L532" t="str" cm="1">
        <f t="array" ref="L532">IFERROR(_xlfn.IFS(G532&lt;0,"shortage",H532&lt;0,"shortage",I532&lt;0,"shortage"),"ok")</f>
        <v>ok</v>
      </c>
    </row>
    <row r="533" spans="1:12" ht="15" hidden="1" thickBot="1" x14ac:dyDescent="0.4">
      <c r="A533" s="5" t="s">
        <v>79</v>
      </c>
      <c r="B533" s="5" t="s">
        <v>80</v>
      </c>
      <c r="C533" s="5" t="s">
        <v>1582</v>
      </c>
      <c r="D533" s="7" t="s">
        <v>90</v>
      </c>
      <c r="E533" s="7" t="s">
        <v>8</v>
      </c>
      <c r="F533" s="8"/>
      <c r="G533" s="8"/>
      <c r="H533" s="8"/>
      <c r="I533" s="8">
        <v>-100.0692</v>
      </c>
      <c r="J533" t="str">
        <f t="shared" si="8"/>
        <v>PMETB-43W61AEY</v>
      </c>
      <c r="K533" t="str">
        <f>IF((VLOOKUP(J533,mdc!A:V,22,FALSE)=""),"non Collabo","collabo")</f>
        <v>non Collabo</v>
      </c>
    </row>
    <row r="534" spans="1:12" hidden="1" x14ac:dyDescent="0.35">
      <c r="A534" s="5" t="s">
        <v>79</v>
      </c>
      <c r="B534" s="5" t="s">
        <v>80</v>
      </c>
      <c r="C534" s="5" t="s">
        <v>1582</v>
      </c>
      <c r="D534" s="3" t="s">
        <v>91</v>
      </c>
      <c r="E534" s="3" t="s">
        <v>5</v>
      </c>
      <c r="F534" s="4"/>
      <c r="G534" s="4"/>
      <c r="H534" s="4"/>
      <c r="I534" s="4"/>
      <c r="J534" t="str">
        <f t="shared" si="8"/>
        <v>PMETB-43W61AEZ</v>
      </c>
      <c r="K534" t="str">
        <f>IF((VLOOKUP(J534,mdc!A:V,22,FALSE)=""),"non Collabo","collabo")</f>
        <v>non Collabo</v>
      </c>
      <c r="L534" t="str" cm="1">
        <f t="array" ref="L534">IFERROR(_xlfn.IFS(G534&lt;0,"shortage",H534&lt;0,"shortage",I534&lt;0,"shortage"),"ok")</f>
        <v>ok</v>
      </c>
    </row>
    <row r="535" spans="1:12" hidden="1" x14ac:dyDescent="0.35">
      <c r="A535" s="5" t="s">
        <v>79</v>
      </c>
      <c r="B535" s="5" t="s">
        <v>80</v>
      </c>
      <c r="C535" s="5" t="s">
        <v>1582</v>
      </c>
      <c r="D535" s="5" t="s">
        <v>91</v>
      </c>
      <c r="E535" s="5" t="s">
        <v>1565</v>
      </c>
      <c r="F535" s="6"/>
      <c r="G535" s="6"/>
      <c r="H535" s="6">
        <v>3574</v>
      </c>
      <c r="I535" s="6">
        <v>4315</v>
      </c>
      <c r="J535" t="str">
        <f t="shared" si="8"/>
        <v>PMETB-43W61AEZ</v>
      </c>
      <c r="K535" t="str">
        <f>IF((VLOOKUP(J535,mdc!A:V,22,FALSE)=""),"non Collabo","collabo")</f>
        <v>non Collabo</v>
      </c>
      <c r="L535" t="str" cm="1">
        <f t="array" ref="L535">IFERROR(_xlfn.IFS(G535&lt;0,"shortage",H535&lt;0,"shortage",I535&lt;0,"shortage"),"ok")</f>
        <v>ok</v>
      </c>
    </row>
    <row r="536" spans="1:12" hidden="1" x14ac:dyDescent="0.35">
      <c r="A536" s="5" t="s">
        <v>79</v>
      </c>
      <c r="B536" s="5" t="s">
        <v>80</v>
      </c>
      <c r="C536" s="5" t="s">
        <v>1582</v>
      </c>
      <c r="D536" s="5" t="s">
        <v>91</v>
      </c>
      <c r="E536" s="5" t="s">
        <v>6</v>
      </c>
      <c r="F536" s="6"/>
      <c r="G536" s="6"/>
      <c r="H536" s="6">
        <v>-3574</v>
      </c>
      <c r="I536" s="6">
        <v>-4315</v>
      </c>
      <c r="J536" t="str">
        <f t="shared" si="8"/>
        <v>PMETB-43W61AEZ</v>
      </c>
      <c r="K536" t="str">
        <f>IF((VLOOKUP(J536,mdc!A:V,22,FALSE)=""),"non Collabo","collabo")</f>
        <v>non Collabo</v>
      </c>
      <c r="L536" t="str" cm="1">
        <f t="array" ref="L536">IFERROR(_xlfn.IFS(G536&lt;0,"shortage",H536&lt;0,"shortage",I536&lt;0,"shortage"),"ok")</f>
        <v>shortage</v>
      </c>
    </row>
    <row r="537" spans="1:12" hidden="1" x14ac:dyDescent="0.35">
      <c r="A537" s="5" t="s">
        <v>79</v>
      </c>
      <c r="B537" s="5" t="s">
        <v>80</v>
      </c>
      <c r="C537" s="5" t="s">
        <v>1582</v>
      </c>
      <c r="D537" s="5" t="s">
        <v>91</v>
      </c>
      <c r="E537" s="5" t="s">
        <v>2318</v>
      </c>
      <c r="F537" s="6"/>
      <c r="G537" s="6"/>
      <c r="H537" s="6"/>
      <c r="I537" s="6"/>
      <c r="J537" t="str">
        <f t="shared" si="8"/>
        <v>PMETB-43W61AEZ</v>
      </c>
      <c r="K537" t="str">
        <f>IF((VLOOKUP(J537,mdc!A:V,22,FALSE)=""),"non Collabo","collabo")</f>
        <v>non Collabo</v>
      </c>
      <c r="L537" t="str" cm="1">
        <f t="array" ref="L537">IFERROR(_xlfn.IFS(G537&lt;0,"shortage",H537&lt;0,"shortage",I537&lt;0,"shortage"),"ok")</f>
        <v>ok</v>
      </c>
    </row>
    <row r="538" spans="1:12" hidden="1" x14ac:dyDescent="0.35">
      <c r="A538" s="5" t="s">
        <v>79</v>
      </c>
      <c r="B538" s="5" t="s">
        <v>80</v>
      </c>
      <c r="C538" s="5" t="s">
        <v>1582</v>
      </c>
      <c r="D538" s="5" t="s">
        <v>91</v>
      </c>
      <c r="E538" s="5" t="s">
        <v>7</v>
      </c>
      <c r="F538" s="6"/>
      <c r="G538" s="6"/>
      <c r="H538" s="6"/>
      <c r="I538" s="6"/>
      <c r="J538" t="str">
        <f t="shared" si="8"/>
        <v>PMETB-43W61AEZ</v>
      </c>
      <c r="K538" t="str">
        <f>IF((VLOOKUP(J538,mdc!A:V,22,FALSE)=""),"non Collabo","collabo")</f>
        <v>non Collabo</v>
      </c>
      <c r="L538" t="str" cm="1">
        <f t="array" ref="L538">IFERROR(_xlfn.IFS(G538&lt;0,"shortage",H538&lt;0,"shortage",I538&lt;0,"shortage"),"ok")</f>
        <v>ok</v>
      </c>
    </row>
    <row r="539" spans="1:12" hidden="1" x14ac:dyDescent="0.35">
      <c r="A539" s="5" t="s">
        <v>79</v>
      </c>
      <c r="B539" s="5" t="s">
        <v>80</v>
      </c>
      <c r="C539" s="5" t="s">
        <v>1582</v>
      </c>
      <c r="D539" s="5" t="s">
        <v>91</v>
      </c>
      <c r="E539" s="5" t="s">
        <v>1566</v>
      </c>
      <c r="F539" s="6"/>
      <c r="G539" s="6"/>
      <c r="H539" s="6">
        <v>681.26598999999999</v>
      </c>
      <c r="I539" s="6">
        <v>833.70389</v>
      </c>
      <c r="J539" t="str">
        <f t="shared" si="8"/>
        <v>PMETB-43W61AEZ</v>
      </c>
      <c r="K539" t="str">
        <f>IF((VLOOKUP(J539,mdc!A:V,22,FALSE)=""),"non Collabo","collabo")</f>
        <v>non Collabo</v>
      </c>
      <c r="L539" t="str" cm="1">
        <f t="array" ref="L539">IFERROR(_xlfn.IFS(G539&lt;0,"shortage",H539&lt;0,"shortage",I539&lt;0,"shortage"),"ok")</f>
        <v>ok</v>
      </c>
    </row>
    <row r="540" spans="1:12" ht="15" hidden="1" thickBot="1" x14ac:dyDescent="0.4">
      <c r="A540" s="5" t="s">
        <v>79</v>
      </c>
      <c r="B540" s="5" t="s">
        <v>80</v>
      </c>
      <c r="C540" s="5" t="s">
        <v>1582</v>
      </c>
      <c r="D540" s="7" t="s">
        <v>91</v>
      </c>
      <c r="E540" s="7" t="s">
        <v>8</v>
      </c>
      <c r="F540" s="8"/>
      <c r="G540" s="8"/>
      <c r="H540" s="8">
        <v>-681.26598999999999</v>
      </c>
      <c r="I540" s="8">
        <v>-833.70389</v>
      </c>
      <c r="J540" t="str">
        <f t="shared" si="8"/>
        <v>PMETB-43W61AEZ</v>
      </c>
      <c r="K540" t="str">
        <f>IF((VLOOKUP(J540,mdc!A:V,22,FALSE)=""),"non Collabo","collabo")</f>
        <v>non Collabo</v>
      </c>
    </row>
    <row r="541" spans="1:12" hidden="1" x14ac:dyDescent="0.35">
      <c r="A541" s="5" t="s">
        <v>79</v>
      </c>
      <c r="B541" s="5" t="s">
        <v>80</v>
      </c>
      <c r="C541" s="5" t="s">
        <v>1582</v>
      </c>
      <c r="D541" s="3" t="s">
        <v>92</v>
      </c>
      <c r="E541" s="3" t="s">
        <v>5</v>
      </c>
      <c r="F541" s="4"/>
      <c r="G541" s="4"/>
      <c r="H541" s="4"/>
      <c r="I541" s="4"/>
      <c r="J541" t="str">
        <f t="shared" si="8"/>
        <v>PMETB-50W61AEY</v>
      </c>
      <c r="K541" t="str">
        <f>IF((VLOOKUP(J541,mdc!A:V,22,FALSE)=""),"non Collabo","collabo")</f>
        <v>non Collabo</v>
      </c>
      <c r="L541" t="str" cm="1">
        <f t="array" ref="L541">IFERROR(_xlfn.IFS(G541&lt;0,"shortage",H541&lt;0,"shortage",I541&lt;0,"shortage"),"ok")</f>
        <v>ok</v>
      </c>
    </row>
    <row r="542" spans="1:12" hidden="1" x14ac:dyDescent="0.35">
      <c r="A542" s="5" t="s">
        <v>79</v>
      </c>
      <c r="B542" s="5" t="s">
        <v>80</v>
      </c>
      <c r="C542" s="5" t="s">
        <v>1582</v>
      </c>
      <c r="D542" s="5" t="s">
        <v>92</v>
      </c>
      <c r="E542" s="5" t="s">
        <v>1565</v>
      </c>
      <c r="F542" s="6"/>
      <c r="G542" s="6"/>
      <c r="H542" s="6">
        <v>317</v>
      </c>
      <c r="I542" s="6">
        <v>403</v>
      </c>
      <c r="J542" t="str">
        <f t="shared" si="8"/>
        <v>PMETB-50W61AEY</v>
      </c>
      <c r="K542" t="str">
        <f>IF((VLOOKUP(J542,mdc!A:V,22,FALSE)=""),"non Collabo","collabo")</f>
        <v>non Collabo</v>
      </c>
      <c r="L542" t="str" cm="1">
        <f t="array" ref="L542">IFERROR(_xlfn.IFS(G542&lt;0,"shortage",H542&lt;0,"shortage",I542&lt;0,"shortage"),"ok")</f>
        <v>ok</v>
      </c>
    </row>
    <row r="543" spans="1:12" hidden="1" x14ac:dyDescent="0.35">
      <c r="A543" s="5" t="s">
        <v>79</v>
      </c>
      <c r="B543" s="5" t="s">
        <v>80</v>
      </c>
      <c r="C543" s="5" t="s">
        <v>1582</v>
      </c>
      <c r="D543" s="5" t="s">
        <v>92</v>
      </c>
      <c r="E543" s="5" t="s">
        <v>6</v>
      </c>
      <c r="F543" s="6"/>
      <c r="G543" s="6"/>
      <c r="H543" s="6">
        <v>-317</v>
      </c>
      <c r="I543" s="6">
        <v>-403</v>
      </c>
      <c r="J543" t="str">
        <f t="shared" si="8"/>
        <v>PMETB-50W61AEY</v>
      </c>
      <c r="K543" t="str">
        <f>IF((VLOOKUP(J543,mdc!A:V,22,FALSE)=""),"non Collabo","collabo")</f>
        <v>non Collabo</v>
      </c>
      <c r="L543" t="str" cm="1">
        <f t="array" ref="L543">IFERROR(_xlfn.IFS(G543&lt;0,"shortage",H543&lt;0,"shortage",I543&lt;0,"shortage"),"ok")</f>
        <v>shortage</v>
      </c>
    </row>
    <row r="544" spans="1:12" hidden="1" x14ac:dyDescent="0.35">
      <c r="A544" s="5" t="s">
        <v>79</v>
      </c>
      <c r="B544" s="5" t="s">
        <v>80</v>
      </c>
      <c r="C544" s="5" t="s">
        <v>1582</v>
      </c>
      <c r="D544" s="5" t="s">
        <v>92</v>
      </c>
      <c r="E544" s="5" t="s">
        <v>2318</v>
      </c>
      <c r="F544" s="6"/>
      <c r="G544" s="6"/>
      <c r="H544" s="6"/>
      <c r="I544" s="6"/>
      <c r="J544" t="str">
        <f t="shared" si="8"/>
        <v>PMETB-50W61AEY</v>
      </c>
      <c r="K544" t="str">
        <f>IF((VLOOKUP(J544,mdc!A:V,22,FALSE)=""),"non Collabo","collabo")</f>
        <v>non Collabo</v>
      </c>
      <c r="L544" t="str" cm="1">
        <f t="array" ref="L544">IFERROR(_xlfn.IFS(G544&lt;0,"shortage",H544&lt;0,"shortage",I544&lt;0,"shortage"),"ok")</f>
        <v>ok</v>
      </c>
    </row>
    <row r="545" spans="1:12" hidden="1" x14ac:dyDescent="0.35">
      <c r="A545" s="5" t="s">
        <v>79</v>
      </c>
      <c r="B545" s="5" t="s">
        <v>80</v>
      </c>
      <c r="C545" s="5" t="s">
        <v>1582</v>
      </c>
      <c r="D545" s="5" t="s">
        <v>92</v>
      </c>
      <c r="E545" s="5" t="s">
        <v>7</v>
      </c>
      <c r="F545" s="6"/>
      <c r="G545" s="6"/>
      <c r="H545" s="6"/>
      <c r="I545" s="6"/>
      <c r="J545" t="str">
        <f t="shared" si="8"/>
        <v>PMETB-50W61AEY</v>
      </c>
      <c r="K545" t="str">
        <f>IF((VLOOKUP(J545,mdc!A:V,22,FALSE)=""),"non Collabo","collabo")</f>
        <v>non Collabo</v>
      </c>
      <c r="L545" t="str" cm="1">
        <f t="array" ref="L545">IFERROR(_xlfn.IFS(G545&lt;0,"shortage",H545&lt;0,"shortage",I545&lt;0,"shortage"),"ok")</f>
        <v>ok</v>
      </c>
    </row>
    <row r="546" spans="1:12" hidden="1" x14ac:dyDescent="0.35">
      <c r="A546" s="5" t="s">
        <v>79</v>
      </c>
      <c r="B546" s="5" t="s">
        <v>80</v>
      </c>
      <c r="C546" s="5" t="s">
        <v>1582</v>
      </c>
      <c r="D546" s="5" t="s">
        <v>92</v>
      </c>
      <c r="E546" s="5" t="s">
        <v>1566</v>
      </c>
      <c r="F546" s="6"/>
      <c r="G546" s="6"/>
      <c r="H546" s="6">
        <v>68.500529999999998</v>
      </c>
      <c r="I546" s="6">
        <v>87.084270000000004</v>
      </c>
      <c r="J546" t="str">
        <f t="shared" si="8"/>
        <v>PMETB-50W61AEY</v>
      </c>
      <c r="K546" t="str">
        <f>IF((VLOOKUP(J546,mdc!A:V,22,FALSE)=""),"non Collabo","collabo")</f>
        <v>non Collabo</v>
      </c>
      <c r="L546" t="str" cm="1">
        <f t="array" ref="L546">IFERROR(_xlfn.IFS(G546&lt;0,"shortage",H546&lt;0,"shortage",I546&lt;0,"shortage"),"ok")</f>
        <v>ok</v>
      </c>
    </row>
    <row r="547" spans="1:12" ht="15" hidden="1" thickBot="1" x14ac:dyDescent="0.4">
      <c r="A547" s="5" t="s">
        <v>79</v>
      </c>
      <c r="B547" s="5" t="s">
        <v>80</v>
      </c>
      <c r="C547" s="5" t="s">
        <v>1582</v>
      </c>
      <c r="D547" s="7" t="s">
        <v>92</v>
      </c>
      <c r="E547" s="7" t="s">
        <v>8</v>
      </c>
      <c r="F547" s="8"/>
      <c r="G547" s="8"/>
      <c r="H547" s="8">
        <v>-68.500529999999998</v>
      </c>
      <c r="I547" s="8">
        <v>-87.084270000000004</v>
      </c>
      <c r="J547" t="str">
        <f t="shared" si="8"/>
        <v>PMETB-50W61AEY</v>
      </c>
      <c r="K547" t="str">
        <f>IF((VLOOKUP(J547,mdc!A:V,22,FALSE)=""),"non Collabo","collabo")</f>
        <v>non Collabo</v>
      </c>
    </row>
    <row r="548" spans="1:12" hidden="1" x14ac:dyDescent="0.35">
      <c r="A548" s="5" t="s">
        <v>79</v>
      </c>
      <c r="B548" s="5" t="s">
        <v>80</v>
      </c>
      <c r="C548" s="5" t="s">
        <v>1582</v>
      </c>
      <c r="D548" s="3" t="s">
        <v>93</v>
      </c>
      <c r="E548" s="3" t="s">
        <v>5</v>
      </c>
      <c r="F548" s="4"/>
      <c r="G548" s="4"/>
      <c r="H548" s="4"/>
      <c r="I548" s="4"/>
      <c r="J548" t="str">
        <f t="shared" si="8"/>
        <v>PMETB-50W61AEZ</v>
      </c>
      <c r="K548" t="str">
        <f>IF((VLOOKUP(J548,mdc!A:V,22,FALSE)=""),"non Collabo","collabo")</f>
        <v>non Collabo</v>
      </c>
      <c r="L548" t="str" cm="1">
        <f t="array" ref="L548">IFERROR(_xlfn.IFS(G548&lt;0,"shortage",H548&lt;0,"shortage",I548&lt;0,"shortage"),"ok")</f>
        <v>ok</v>
      </c>
    </row>
    <row r="549" spans="1:12" hidden="1" x14ac:dyDescent="0.35">
      <c r="A549" s="5" t="s">
        <v>79</v>
      </c>
      <c r="B549" s="5" t="s">
        <v>80</v>
      </c>
      <c r="C549" s="5" t="s">
        <v>1582</v>
      </c>
      <c r="D549" s="5" t="s">
        <v>93</v>
      </c>
      <c r="E549" s="5" t="s">
        <v>1565</v>
      </c>
      <c r="F549" s="6"/>
      <c r="G549" s="6"/>
      <c r="H549" s="6">
        <v>2129</v>
      </c>
      <c r="I549" s="6">
        <v>2037</v>
      </c>
      <c r="J549" t="str">
        <f t="shared" si="8"/>
        <v>PMETB-50W61AEZ</v>
      </c>
      <c r="K549" t="str">
        <f>IF((VLOOKUP(J549,mdc!A:V,22,FALSE)=""),"non Collabo","collabo")</f>
        <v>non Collabo</v>
      </c>
      <c r="L549" t="str" cm="1">
        <f t="array" ref="L549">IFERROR(_xlfn.IFS(G549&lt;0,"shortage",H549&lt;0,"shortage",I549&lt;0,"shortage"),"ok")</f>
        <v>ok</v>
      </c>
    </row>
    <row r="550" spans="1:12" hidden="1" x14ac:dyDescent="0.35">
      <c r="A550" s="5" t="s">
        <v>79</v>
      </c>
      <c r="B550" s="5" t="s">
        <v>80</v>
      </c>
      <c r="C550" s="5" t="s">
        <v>1582</v>
      </c>
      <c r="D550" s="5" t="s">
        <v>93</v>
      </c>
      <c r="E550" s="5" t="s">
        <v>6</v>
      </c>
      <c r="F550" s="6"/>
      <c r="G550" s="6"/>
      <c r="H550" s="6">
        <v>-2129</v>
      </c>
      <c r="I550" s="6">
        <v>-2037</v>
      </c>
      <c r="J550" t="str">
        <f t="shared" si="8"/>
        <v>PMETB-50W61AEZ</v>
      </c>
      <c r="K550" t="str">
        <f>IF((VLOOKUP(J550,mdc!A:V,22,FALSE)=""),"non Collabo","collabo")</f>
        <v>non Collabo</v>
      </c>
      <c r="L550" t="str" cm="1">
        <f t="array" ref="L550">IFERROR(_xlfn.IFS(G550&lt;0,"shortage",H550&lt;0,"shortage",I550&lt;0,"shortage"),"ok")</f>
        <v>shortage</v>
      </c>
    </row>
    <row r="551" spans="1:12" hidden="1" x14ac:dyDescent="0.35">
      <c r="A551" s="5" t="s">
        <v>79</v>
      </c>
      <c r="B551" s="5" t="s">
        <v>80</v>
      </c>
      <c r="C551" s="5" t="s">
        <v>1582</v>
      </c>
      <c r="D551" s="5" t="s">
        <v>93</v>
      </c>
      <c r="E551" s="5" t="s">
        <v>2318</v>
      </c>
      <c r="F551" s="6"/>
      <c r="G551" s="6"/>
      <c r="H551" s="6"/>
      <c r="I551" s="6"/>
      <c r="J551" t="str">
        <f t="shared" si="8"/>
        <v>PMETB-50W61AEZ</v>
      </c>
      <c r="K551" t="str">
        <f>IF((VLOOKUP(J551,mdc!A:V,22,FALSE)=""),"non Collabo","collabo")</f>
        <v>non Collabo</v>
      </c>
      <c r="L551" t="str" cm="1">
        <f t="array" ref="L551">IFERROR(_xlfn.IFS(G551&lt;0,"shortage",H551&lt;0,"shortage",I551&lt;0,"shortage"),"ok")</f>
        <v>ok</v>
      </c>
    </row>
    <row r="552" spans="1:12" hidden="1" x14ac:dyDescent="0.35">
      <c r="A552" s="5" t="s">
        <v>79</v>
      </c>
      <c r="B552" s="5" t="s">
        <v>80</v>
      </c>
      <c r="C552" s="5" t="s">
        <v>1582</v>
      </c>
      <c r="D552" s="5" t="s">
        <v>93</v>
      </c>
      <c r="E552" s="5" t="s">
        <v>7</v>
      </c>
      <c r="F552" s="6"/>
      <c r="G552" s="6"/>
      <c r="H552" s="6"/>
      <c r="I552" s="6"/>
      <c r="J552" t="str">
        <f t="shared" si="8"/>
        <v>PMETB-50W61AEZ</v>
      </c>
      <c r="K552" t="str">
        <f>IF((VLOOKUP(J552,mdc!A:V,22,FALSE)=""),"non Collabo","collabo")</f>
        <v>non Collabo</v>
      </c>
      <c r="L552" t="str" cm="1">
        <f t="array" ref="L552">IFERROR(_xlfn.IFS(G552&lt;0,"shortage",H552&lt;0,"shortage",I552&lt;0,"shortage"),"ok")</f>
        <v>ok</v>
      </c>
    </row>
    <row r="553" spans="1:12" hidden="1" x14ac:dyDescent="0.35">
      <c r="A553" s="5" t="s">
        <v>79</v>
      </c>
      <c r="B553" s="5" t="s">
        <v>80</v>
      </c>
      <c r="C553" s="5" t="s">
        <v>1582</v>
      </c>
      <c r="D553" s="5" t="s">
        <v>93</v>
      </c>
      <c r="E553" s="5" t="s">
        <v>1566</v>
      </c>
      <c r="F553" s="6"/>
      <c r="G553" s="6"/>
      <c r="H553" s="6">
        <v>483.67065000000002</v>
      </c>
      <c r="I553" s="6">
        <v>463.26915000000002</v>
      </c>
      <c r="J553" t="str">
        <f t="shared" si="8"/>
        <v>PMETB-50W61AEZ</v>
      </c>
      <c r="K553" t="str">
        <f>IF((VLOOKUP(J553,mdc!A:V,22,FALSE)=""),"non Collabo","collabo")</f>
        <v>non Collabo</v>
      </c>
      <c r="L553" t="str" cm="1">
        <f t="array" ref="L553">IFERROR(_xlfn.IFS(G553&lt;0,"shortage",H553&lt;0,"shortage",I553&lt;0,"shortage"),"ok")</f>
        <v>ok</v>
      </c>
    </row>
    <row r="554" spans="1:12" ht="15" hidden="1" thickBot="1" x14ac:dyDescent="0.4">
      <c r="A554" s="5" t="s">
        <v>79</v>
      </c>
      <c r="B554" s="5" t="s">
        <v>80</v>
      </c>
      <c r="C554" s="5" t="s">
        <v>1582</v>
      </c>
      <c r="D554" s="7" t="s">
        <v>93</v>
      </c>
      <c r="E554" s="7" t="s">
        <v>8</v>
      </c>
      <c r="F554" s="8"/>
      <c r="G554" s="8"/>
      <c r="H554" s="8">
        <v>-483.67065000000002</v>
      </c>
      <c r="I554" s="8">
        <v>-463.26915000000002</v>
      </c>
      <c r="J554" t="str">
        <f t="shared" si="8"/>
        <v>PMETB-50W61AEZ</v>
      </c>
      <c r="K554" t="str">
        <f>IF((VLOOKUP(J554,mdc!A:V,22,FALSE)=""),"non Collabo","collabo")</f>
        <v>non Collabo</v>
      </c>
    </row>
    <row r="555" spans="1:12" hidden="1" x14ac:dyDescent="0.35">
      <c r="A555" s="5" t="s">
        <v>79</v>
      </c>
      <c r="B555" s="5" t="s">
        <v>80</v>
      </c>
      <c r="C555" s="5" t="s">
        <v>1582</v>
      </c>
      <c r="D555" s="3" t="s">
        <v>94</v>
      </c>
      <c r="E555" s="3" t="s">
        <v>5</v>
      </c>
      <c r="F555" s="4"/>
      <c r="G555" s="4"/>
      <c r="H555" s="4"/>
      <c r="I555" s="4"/>
      <c r="J555" t="str">
        <f t="shared" si="8"/>
        <v>PMETB-55W61AEY</v>
      </c>
      <c r="K555" t="str">
        <f>IF((VLOOKUP(J555,mdc!A:V,22,FALSE)=""),"non Collabo","collabo")</f>
        <v>non Collabo</v>
      </c>
      <c r="L555" t="str" cm="1">
        <f t="array" ref="L555">IFERROR(_xlfn.IFS(G555&lt;0,"shortage",H555&lt;0,"shortage",I555&lt;0,"shortage"),"ok")</f>
        <v>ok</v>
      </c>
    </row>
    <row r="556" spans="1:12" hidden="1" x14ac:dyDescent="0.35">
      <c r="A556" s="5" t="s">
        <v>79</v>
      </c>
      <c r="B556" s="5" t="s">
        <v>80</v>
      </c>
      <c r="C556" s="5" t="s">
        <v>1582</v>
      </c>
      <c r="D556" s="5" t="s">
        <v>94</v>
      </c>
      <c r="E556" s="5" t="s">
        <v>1565</v>
      </c>
      <c r="F556" s="6"/>
      <c r="G556" s="6"/>
      <c r="H556" s="6">
        <v>73</v>
      </c>
      <c r="I556" s="6">
        <v>265</v>
      </c>
      <c r="J556" t="str">
        <f t="shared" si="8"/>
        <v>PMETB-55W61AEY</v>
      </c>
      <c r="K556" t="str">
        <f>IF((VLOOKUP(J556,mdc!A:V,22,FALSE)=""),"non Collabo","collabo")</f>
        <v>non Collabo</v>
      </c>
      <c r="L556" t="str" cm="1">
        <f t="array" ref="L556">IFERROR(_xlfn.IFS(G556&lt;0,"shortage",H556&lt;0,"shortage",I556&lt;0,"shortage"),"ok")</f>
        <v>ok</v>
      </c>
    </row>
    <row r="557" spans="1:12" hidden="1" x14ac:dyDescent="0.35">
      <c r="A557" s="5" t="s">
        <v>79</v>
      </c>
      <c r="B557" s="5" t="s">
        <v>80</v>
      </c>
      <c r="C557" s="5" t="s">
        <v>1582</v>
      </c>
      <c r="D557" s="5" t="s">
        <v>94</v>
      </c>
      <c r="E557" s="5" t="s">
        <v>6</v>
      </c>
      <c r="F557" s="6"/>
      <c r="G557" s="6"/>
      <c r="H557" s="6">
        <v>-73</v>
      </c>
      <c r="I557" s="6">
        <v>-265</v>
      </c>
      <c r="J557" t="str">
        <f t="shared" si="8"/>
        <v>PMETB-55W61AEY</v>
      </c>
      <c r="K557" t="str">
        <f>IF((VLOOKUP(J557,mdc!A:V,22,FALSE)=""),"non Collabo","collabo")</f>
        <v>non Collabo</v>
      </c>
      <c r="L557" t="str" cm="1">
        <f t="array" ref="L557">IFERROR(_xlfn.IFS(G557&lt;0,"shortage",H557&lt;0,"shortage",I557&lt;0,"shortage"),"ok")</f>
        <v>shortage</v>
      </c>
    </row>
    <row r="558" spans="1:12" hidden="1" x14ac:dyDescent="0.35">
      <c r="A558" s="5" t="s">
        <v>79</v>
      </c>
      <c r="B558" s="5" t="s">
        <v>80</v>
      </c>
      <c r="C558" s="5" t="s">
        <v>1582</v>
      </c>
      <c r="D558" s="5" t="s">
        <v>94</v>
      </c>
      <c r="E558" s="5" t="s">
        <v>2318</v>
      </c>
      <c r="F558" s="6"/>
      <c r="G558" s="6"/>
      <c r="H558" s="6"/>
      <c r="I558" s="6"/>
      <c r="J558" t="str">
        <f t="shared" si="8"/>
        <v>PMETB-55W61AEY</v>
      </c>
      <c r="K558" t="str">
        <f>IF((VLOOKUP(J558,mdc!A:V,22,FALSE)=""),"non Collabo","collabo")</f>
        <v>non Collabo</v>
      </c>
      <c r="L558" t="str" cm="1">
        <f t="array" ref="L558">IFERROR(_xlfn.IFS(G558&lt;0,"shortage",H558&lt;0,"shortage",I558&lt;0,"shortage"),"ok")</f>
        <v>ok</v>
      </c>
    </row>
    <row r="559" spans="1:12" hidden="1" x14ac:dyDescent="0.35">
      <c r="A559" s="5" t="s">
        <v>79</v>
      </c>
      <c r="B559" s="5" t="s">
        <v>80</v>
      </c>
      <c r="C559" s="5" t="s">
        <v>1582</v>
      </c>
      <c r="D559" s="5" t="s">
        <v>94</v>
      </c>
      <c r="E559" s="5" t="s">
        <v>7</v>
      </c>
      <c r="F559" s="6"/>
      <c r="G559" s="6"/>
      <c r="H559" s="6"/>
      <c r="I559" s="6"/>
      <c r="J559" t="str">
        <f t="shared" si="8"/>
        <v>PMETB-55W61AEY</v>
      </c>
      <c r="K559" t="str">
        <f>IF((VLOOKUP(J559,mdc!A:V,22,FALSE)=""),"non Collabo","collabo")</f>
        <v>non Collabo</v>
      </c>
      <c r="L559" t="str" cm="1">
        <f t="array" ref="L559">IFERROR(_xlfn.IFS(G559&lt;0,"shortage",H559&lt;0,"shortage",I559&lt;0,"shortage"),"ok")</f>
        <v>ok</v>
      </c>
    </row>
    <row r="560" spans="1:12" hidden="1" x14ac:dyDescent="0.35">
      <c r="A560" s="5" t="s">
        <v>79</v>
      </c>
      <c r="B560" s="5" t="s">
        <v>80</v>
      </c>
      <c r="C560" s="5" t="s">
        <v>1582</v>
      </c>
      <c r="D560" s="5" t="s">
        <v>94</v>
      </c>
      <c r="E560" s="5" t="s">
        <v>1566</v>
      </c>
      <c r="F560" s="6"/>
      <c r="G560" s="6"/>
      <c r="H560" s="6">
        <v>19.0457</v>
      </c>
      <c r="I560" s="6">
        <v>69.138499999999993</v>
      </c>
      <c r="J560" t="str">
        <f t="shared" si="8"/>
        <v>PMETB-55W61AEY</v>
      </c>
      <c r="K560" t="str">
        <f>IF((VLOOKUP(J560,mdc!A:V,22,FALSE)=""),"non Collabo","collabo")</f>
        <v>non Collabo</v>
      </c>
      <c r="L560" t="str" cm="1">
        <f t="array" ref="L560">IFERROR(_xlfn.IFS(G560&lt;0,"shortage",H560&lt;0,"shortage",I560&lt;0,"shortage"),"ok")</f>
        <v>ok</v>
      </c>
    </row>
    <row r="561" spans="1:12" ht="15" hidden="1" thickBot="1" x14ac:dyDescent="0.4">
      <c r="A561" s="5" t="s">
        <v>79</v>
      </c>
      <c r="B561" s="5" t="s">
        <v>80</v>
      </c>
      <c r="C561" s="5" t="s">
        <v>1582</v>
      </c>
      <c r="D561" s="7" t="s">
        <v>94</v>
      </c>
      <c r="E561" s="7" t="s">
        <v>8</v>
      </c>
      <c r="F561" s="8"/>
      <c r="G561" s="8"/>
      <c r="H561" s="8">
        <v>-19.0457</v>
      </c>
      <c r="I561" s="8">
        <v>-69.138499999999993</v>
      </c>
      <c r="J561" t="str">
        <f t="shared" si="8"/>
        <v>PMETB-55W61AEY</v>
      </c>
      <c r="K561" t="str">
        <f>IF((VLOOKUP(J561,mdc!A:V,22,FALSE)=""),"non Collabo","collabo")</f>
        <v>non Collabo</v>
      </c>
    </row>
    <row r="562" spans="1:12" hidden="1" x14ac:dyDescent="0.35">
      <c r="A562" s="5" t="s">
        <v>79</v>
      </c>
      <c r="B562" s="5" t="s">
        <v>80</v>
      </c>
      <c r="C562" s="5" t="s">
        <v>1582</v>
      </c>
      <c r="D562" s="3" t="s">
        <v>95</v>
      </c>
      <c r="E562" s="3" t="s">
        <v>5</v>
      </c>
      <c r="F562" s="4"/>
      <c r="G562" s="4"/>
      <c r="H562" s="4"/>
      <c r="I562" s="4"/>
      <c r="J562" t="str">
        <f t="shared" si="8"/>
        <v>PMETB-55W61AEZ</v>
      </c>
      <c r="K562" t="str">
        <f>IF((VLOOKUP(J562,mdc!A:V,22,FALSE)=""),"non Collabo","collabo")</f>
        <v>non Collabo</v>
      </c>
      <c r="L562" t="str" cm="1">
        <f t="array" ref="L562">IFERROR(_xlfn.IFS(G562&lt;0,"shortage",H562&lt;0,"shortage",I562&lt;0,"shortage"),"ok")</f>
        <v>ok</v>
      </c>
    </row>
    <row r="563" spans="1:12" hidden="1" x14ac:dyDescent="0.35">
      <c r="A563" s="5" t="s">
        <v>79</v>
      </c>
      <c r="B563" s="5" t="s">
        <v>80</v>
      </c>
      <c r="C563" s="5" t="s">
        <v>1582</v>
      </c>
      <c r="D563" s="5" t="s">
        <v>95</v>
      </c>
      <c r="E563" s="5" t="s">
        <v>1565</v>
      </c>
      <c r="F563" s="6"/>
      <c r="G563" s="6"/>
      <c r="H563" s="6">
        <v>1870</v>
      </c>
      <c r="I563" s="6">
        <v>2173</v>
      </c>
      <c r="J563" t="str">
        <f t="shared" si="8"/>
        <v>PMETB-55W61AEZ</v>
      </c>
      <c r="K563" t="str">
        <f>IF((VLOOKUP(J563,mdc!A:V,22,FALSE)=""),"non Collabo","collabo")</f>
        <v>non Collabo</v>
      </c>
      <c r="L563" t="str" cm="1">
        <f t="array" ref="L563">IFERROR(_xlfn.IFS(G563&lt;0,"shortage",H563&lt;0,"shortage",I563&lt;0,"shortage"),"ok")</f>
        <v>ok</v>
      </c>
    </row>
    <row r="564" spans="1:12" hidden="1" x14ac:dyDescent="0.35">
      <c r="A564" s="5" t="s">
        <v>79</v>
      </c>
      <c r="B564" s="5" t="s">
        <v>80</v>
      </c>
      <c r="C564" s="5" t="s">
        <v>1582</v>
      </c>
      <c r="D564" s="5" t="s">
        <v>95</v>
      </c>
      <c r="E564" s="5" t="s">
        <v>6</v>
      </c>
      <c r="F564" s="6"/>
      <c r="G564" s="6"/>
      <c r="H564" s="6">
        <v>-1870</v>
      </c>
      <c r="I564" s="6">
        <v>-2173</v>
      </c>
      <c r="J564" t="str">
        <f t="shared" si="8"/>
        <v>PMETB-55W61AEZ</v>
      </c>
      <c r="K564" t="str">
        <f>IF((VLOOKUP(J564,mdc!A:V,22,FALSE)=""),"non Collabo","collabo")</f>
        <v>non Collabo</v>
      </c>
      <c r="L564" t="str" cm="1">
        <f t="array" ref="L564">IFERROR(_xlfn.IFS(G564&lt;0,"shortage",H564&lt;0,"shortage",I564&lt;0,"shortage"),"ok")</f>
        <v>shortage</v>
      </c>
    </row>
    <row r="565" spans="1:12" hidden="1" x14ac:dyDescent="0.35">
      <c r="A565" s="5" t="s">
        <v>79</v>
      </c>
      <c r="B565" s="5" t="s">
        <v>80</v>
      </c>
      <c r="C565" s="5" t="s">
        <v>1582</v>
      </c>
      <c r="D565" s="5" t="s">
        <v>95</v>
      </c>
      <c r="E565" s="5" t="s">
        <v>2318</v>
      </c>
      <c r="F565" s="6"/>
      <c r="G565" s="6"/>
      <c r="H565" s="6"/>
      <c r="I565" s="6"/>
      <c r="J565" t="str">
        <f t="shared" si="8"/>
        <v>PMETB-55W61AEZ</v>
      </c>
      <c r="K565" t="str">
        <f>IF((VLOOKUP(J565,mdc!A:V,22,FALSE)=""),"non Collabo","collabo")</f>
        <v>non Collabo</v>
      </c>
      <c r="L565" t="str" cm="1">
        <f t="array" ref="L565">IFERROR(_xlfn.IFS(G565&lt;0,"shortage",H565&lt;0,"shortage",I565&lt;0,"shortage"),"ok")</f>
        <v>ok</v>
      </c>
    </row>
    <row r="566" spans="1:12" hidden="1" x14ac:dyDescent="0.35">
      <c r="A566" s="5" t="s">
        <v>79</v>
      </c>
      <c r="B566" s="5" t="s">
        <v>80</v>
      </c>
      <c r="C566" s="5" t="s">
        <v>1582</v>
      </c>
      <c r="D566" s="5" t="s">
        <v>95</v>
      </c>
      <c r="E566" s="5" t="s">
        <v>7</v>
      </c>
      <c r="F566" s="6"/>
      <c r="G566" s="6"/>
      <c r="H566" s="6"/>
      <c r="I566" s="6"/>
      <c r="J566" t="str">
        <f t="shared" si="8"/>
        <v>PMETB-55W61AEZ</v>
      </c>
      <c r="K566" t="str">
        <f>IF((VLOOKUP(J566,mdc!A:V,22,FALSE)=""),"non Collabo","collabo")</f>
        <v>non Collabo</v>
      </c>
      <c r="L566" t="str" cm="1">
        <f t="array" ref="L566">IFERROR(_xlfn.IFS(G566&lt;0,"shortage",H566&lt;0,"shortage",I566&lt;0,"shortage"),"ok")</f>
        <v>ok</v>
      </c>
    </row>
    <row r="567" spans="1:12" hidden="1" x14ac:dyDescent="0.35">
      <c r="A567" s="5" t="s">
        <v>79</v>
      </c>
      <c r="B567" s="5" t="s">
        <v>80</v>
      </c>
      <c r="C567" s="5" t="s">
        <v>1582</v>
      </c>
      <c r="D567" s="5" t="s">
        <v>95</v>
      </c>
      <c r="E567" s="5" t="s">
        <v>1566</v>
      </c>
      <c r="F567" s="6"/>
      <c r="G567" s="6"/>
      <c r="H567" s="6">
        <v>488.68991</v>
      </c>
      <c r="I567" s="6">
        <v>567.83721000000003</v>
      </c>
      <c r="J567" t="str">
        <f t="shared" si="8"/>
        <v>PMETB-55W61AEZ</v>
      </c>
      <c r="K567" t="str">
        <f>IF((VLOOKUP(J567,mdc!A:V,22,FALSE)=""),"non Collabo","collabo")</f>
        <v>non Collabo</v>
      </c>
      <c r="L567" t="str" cm="1">
        <f t="array" ref="L567">IFERROR(_xlfn.IFS(G567&lt;0,"shortage",H567&lt;0,"shortage",I567&lt;0,"shortage"),"ok")</f>
        <v>ok</v>
      </c>
    </row>
    <row r="568" spans="1:12" ht="15" hidden="1" thickBot="1" x14ac:dyDescent="0.4">
      <c r="A568" s="5" t="s">
        <v>79</v>
      </c>
      <c r="B568" s="5" t="s">
        <v>80</v>
      </c>
      <c r="C568" s="5" t="s">
        <v>1582</v>
      </c>
      <c r="D568" s="7" t="s">
        <v>95</v>
      </c>
      <c r="E568" s="7" t="s">
        <v>8</v>
      </c>
      <c r="F568" s="8"/>
      <c r="G568" s="8"/>
      <c r="H568" s="8">
        <v>-488.68991</v>
      </c>
      <c r="I568" s="8">
        <v>-567.83721000000003</v>
      </c>
      <c r="J568" t="str">
        <f t="shared" si="8"/>
        <v>PMETB-55W61AEZ</v>
      </c>
      <c r="K568" t="str">
        <f>IF((VLOOKUP(J568,mdc!A:V,22,FALSE)=""),"non Collabo","collabo")</f>
        <v>non Collabo</v>
      </c>
    </row>
    <row r="569" spans="1:12" hidden="1" x14ac:dyDescent="0.35">
      <c r="A569" s="5" t="s">
        <v>79</v>
      </c>
      <c r="B569" s="5" t="s">
        <v>80</v>
      </c>
      <c r="C569" s="5" t="s">
        <v>1582</v>
      </c>
      <c r="D569" s="3" t="s">
        <v>1571</v>
      </c>
      <c r="E569" s="3" t="s">
        <v>5</v>
      </c>
      <c r="F569" s="4"/>
      <c r="G569" s="4"/>
      <c r="H569" s="4"/>
      <c r="I569" s="4"/>
      <c r="J569" t="str">
        <f t="shared" si="8"/>
        <v>PMETB-55Z60AEB</v>
      </c>
      <c r="K569" t="str">
        <f>IF((VLOOKUP(J569,mdc!A:V,22,FALSE)=""),"non Collabo","collabo")</f>
        <v>non Collabo</v>
      </c>
      <c r="L569" t="str" cm="1">
        <f t="array" ref="L569">IFERROR(_xlfn.IFS(G569&lt;0,"shortage",H569&lt;0,"shortage",I569&lt;0,"shortage"),"ok")</f>
        <v>ok</v>
      </c>
    </row>
    <row r="570" spans="1:12" hidden="1" x14ac:dyDescent="0.35">
      <c r="A570" s="5" t="s">
        <v>79</v>
      </c>
      <c r="B570" s="5" t="s">
        <v>80</v>
      </c>
      <c r="C570" s="5" t="s">
        <v>1582</v>
      </c>
      <c r="D570" s="5" t="s">
        <v>1571</v>
      </c>
      <c r="E570" s="5" t="s">
        <v>1565</v>
      </c>
      <c r="F570" s="6"/>
      <c r="G570" s="6">
        <v>272</v>
      </c>
      <c r="H570" s="6">
        <v>2</v>
      </c>
      <c r="I570" s="6"/>
      <c r="J570" t="str">
        <f t="shared" si="8"/>
        <v>PMETB-55Z60AEB</v>
      </c>
      <c r="K570" t="str">
        <f>IF((VLOOKUP(J570,mdc!A:V,22,FALSE)=""),"non Collabo","collabo")</f>
        <v>non Collabo</v>
      </c>
      <c r="L570" t="str" cm="1">
        <f t="array" ref="L570">IFERROR(_xlfn.IFS(G570&lt;0,"shortage",H570&lt;0,"shortage",I570&lt;0,"shortage"),"ok")</f>
        <v>ok</v>
      </c>
    </row>
    <row r="571" spans="1:12" hidden="1" x14ac:dyDescent="0.35">
      <c r="A571" s="5" t="s">
        <v>79</v>
      </c>
      <c r="B571" s="5" t="s">
        <v>80</v>
      </c>
      <c r="C571" s="5" t="s">
        <v>1582</v>
      </c>
      <c r="D571" s="5" t="s">
        <v>1571</v>
      </c>
      <c r="E571" s="5" t="s">
        <v>6</v>
      </c>
      <c r="F571" s="6"/>
      <c r="G571" s="6">
        <v>-272</v>
      </c>
      <c r="H571" s="6">
        <v>-2</v>
      </c>
      <c r="I571" s="6"/>
      <c r="J571" t="str">
        <f t="shared" si="8"/>
        <v>PMETB-55Z60AEB</v>
      </c>
      <c r="K571" t="str">
        <f>IF((VLOOKUP(J571,mdc!A:V,22,FALSE)=""),"non Collabo","collabo")</f>
        <v>non Collabo</v>
      </c>
      <c r="L571" t="str" cm="1">
        <f t="array" ref="L571">IFERROR(_xlfn.IFS(G571&lt;0,"shortage",H571&lt;0,"shortage",I571&lt;0,"shortage"),"ok")</f>
        <v>shortage</v>
      </c>
    </row>
    <row r="572" spans="1:12" hidden="1" x14ac:dyDescent="0.35">
      <c r="A572" s="5" t="s">
        <v>79</v>
      </c>
      <c r="B572" s="5" t="s">
        <v>80</v>
      </c>
      <c r="C572" s="5" t="s">
        <v>1582</v>
      </c>
      <c r="D572" s="5" t="s">
        <v>1571</v>
      </c>
      <c r="E572" s="5" t="s">
        <v>2318</v>
      </c>
      <c r="F572" s="6"/>
      <c r="G572" s="6"/>
      <c r="H572" s="6"/>
      <c r="I572" s="6"/>
      <c r="J572" t="str">
        <f t="shared" si="8"/>
        <v>PMETB-55Z60AEB</v>
      </c>
      <c r="K572" t="str">
        <f>IF((VLOOKUP(J572,mdc!A:V,22,FALSE)=""),"non Collabo","collabo")</f>
        <v>non Collabo</v>
      </c>
      <c r="L572" t="str" cm="1">
        <f t="array" ref="L572">IFERROR(_xlfn.IFS(G572&lt;0,"shortage",H572&lt;0,"shortage",I572&lt;0,"shortage"),"ok")</f>
        <v>ok</v>
      </c>
    </row>
    <row r="573" spans="1:12" hidden="1" x14ac:dyDescent="0.35">
      <c r="A573" s="5" t="s">
        <v>79</v>
      </c>
      <c r="B573" s="5" t="s">
        <v>80</v>
      </c>
      <c r="C573" s="5" t="s">
        <v>1582</v>
      </c>
      <c r="D573" s="5" t="s">
        <v>1571</v>
      </c>
      <c r="E573" s="5" t="s">
        <v>7</v>
      </c>
      <c r="F573" s="6"/>
      <c r="G573" s="6"/>
      <c r="H573" s="6"/>
      <c r="I573" s="6"/>
      <c r="J573" t="str">
        <f t="shared" si="8"/>
        <v>PMETB-55Z60AEB</v>
      </c>
      <c r="K573" t="str">
        <f>IF((VLOOKUP(J573,mdc!A:V,22,FALSE)=""),"non Collabo","collabo")</f>
        <v>non Collabo</v>
      </c>
      <c r="L573" t="str" cm="1">
        <f t="array" ref="L573">IFERROR(_xlfn.IFS(G573&lt;0,"shortage",H573&lt;0,"shortage",I573&lt;0,"shortage"),"ok")</f>
        <v>ok</v>
      </c>
    </row>
    <row r="574" spans="1:12" hidden="1" x14ac:dyDescent="0.35">
      <c r="A574" s="5" t="s">
        <v>79</v>
      </c>
      <c r="B574" s="5" t="s">
        <v>80</v>
      </c>
      <c r="C574" s="5" t="s">
        <v>1582</v>
      </c>
      <c r="D574" s="5" t="s">
        <v>1571</v>
      </c>
      <c r="E574" s="5" t="s">
        <v>1566</v>
      </c>
      <c r="F574" s="6"/>
      <c r="G574" s="6">
        <v>155.47792000000001</v>
      </c>
      <c r="H574" s="6">
        <v>0</v>
      </c>
      <c r="I574" s="6"/>
      <c r="J574" t="str">
        <f t="shared" si="8"/>
        <v>PMETB-55Z60AEB</v>
      </c>
      <c r="K574" t="str">
        <f>IF((VLOOKUP(J574,mdc!A:V,22,FALSE)=""),"non Collabo","collabo")</f>
        <v>non Collabo</v>
      </c>
      <c r="L574" t="str" cm="1">
        <f t="array" ref="L574">IFERROR(_xlfn.IFS(G574&lt;0,"shortage",H574&lt;0,"shortage",I574&lt;0,"shortage"),"ok")</f>
        <v>ok</v>
      </c>
    </row>
    <row r="575" spans="1:12" ht="15" hidden="1" thickBot="1" x14ac:dyDescent="0.4">
      <c r="A575" s="5" t="s">
        <v>79</v>
      </c>
      <c r="B575" s="5" t="s">
        <v>80</v>
      </c>
      <c r="C575" s="5" t="s">
        <v>1582</v>
      </c>
      <c r="D575" s="7" t="s">
        <v>1571</v>
      </c>
      <c r="E575" s="7" t="s">
        <v>8</v>
      </c>
      <c r="F575" s="8"/>
      <c r="G575" s="8">
        <v>-155.47792000000001</v>
      </c>
      <c r="H575" s="8">
        <v>0</v>
      </c>
      <c r="I575" s="8"/>
      <c r="J575" t="str">
        <f t="shared" si="8"/>
        <v>PMETB-55Z60AEB</v>
      </c>
      <c r="K575" t="str">
        <f>IF((VLOOKUP(J575,mdc!A:V,22,FALSE)=""),"non Collabo","collabo")</f>
        <v>non Collabo</v>
      </c>
    </row>
    <row r="576" spans="1:12" hidden="1" x14ac:dyDescent="0.35">
      <c r="A576" s="5" t="s">
        <v>79</v>
      </c>
      <c r="B576" s="5" t="s">
        <v>80</v>
      </c>
      <c r="C576" s="5" t="s">
        <v>1582</v>
      </c>
      <c r="D576" s="3" t="s">
        <v>96</v>
      </c>
      <c r="E576" s="3" t="s">
        <v>5</v>
      </c>
      <c r="F576" s="4"/>
      <c r="G576" s="4"/>
      <c r="H576" s="4"/>
      <c r="I576" s="4"/>
      <c r="J576" t="str">
        <f t="shared" si="8"/>
        <v>PMETB-55Z60AEG</v>
      </c>
      <c r="K576" t="str">
        <f>IF((VLOOKUP(J576,mdc!A:V,22,FALSE)=""),"non Collabo","collabo")</f>
        <v>non Collabo</v>
      </c>
      <c r="L576" t="str" cm="1">
        <f t="array" ref="L576">IFERROR(_xlfn.IFS(G576&lt;0,"shortage",H576&lt;0,"shortage",I576&lt;0,"shortage"),"ok")</f>
        <v>ok</v>
      </c>
    </row>
    <row r="577" spans="1:12" hidden="1" x14ac:dyDescent="0.35">
      <c r="A577" s="5" t="s">
        <v>79</v>
      </c>
      <c r="B577" s="5" t="s">
        <v>80</v>
      </c>
      <c r="C577" s="5" t="s">
        <v>1582</v>
      </c>
      <c r="D577" s="5" t="s">
        <v>96</v>
      </c>
      <c r="E577" s="5" t="s">
        <v>1565</v>
      </c>
      <c r="F577" s="6"/>
      <c r="G577" s="6"/>
      <c r="H577" s="6">
        <v>26</v>
      </c>
      <c r="I577" s="6">
        <v>125</v>
      </c>
      <c r="J577" t="str">
        <f t="shared" si="8"/>
        <v>PMETB-55Z60AEG</v>
      </c>
      <c r="K577" t="str">
        <f>IF((VLOOKUP(J577,mdc!A:V,22,FALSE)=""),"non Collabo","collabo")</f>
        <v>non Collabo</v>
      </c>
      <c r="L577" t="str" cm="1">
        <f t="array" ref="L577">IFERROR(_xlfn.IFS(G577&lt;0,"shortage",H577&lt;0,"shortage",I577&lt;0,"shortage"),"ok")</f>
        <v>ok</v>
      </c>
    </row>
    <row r="578" spans="1:12" hidden="1" x14ac:dyDescent="0.35">
      <c r="A578" s="5" t="s">
        <v>79</v>
      </c>
      <c r="B578" s="5" t="s">
        <v>80</v>
      </c>
      <c r="C578" s="5" t="s">
        <v>1582</v>
      </c>
      <c r="D578" s="5" t="s">
        <v>96</v>
      </c>
      <c r="E578" s="5" t="s">
        <v>6</v>
      </c>
      <c r="F578" s="6"/>
      <c r="G578" s="6"/>
      <c r="H578" s="6">
        <v>-26</v>
      </c>
      <c r="I578" s="6">
        <v>-125</v>
      </c>
      <c r="J578" t="str">
        <f t="shared" si="8"/>
        <v>PMETB-55Z60AEG</v>
      </c>
      <c r="K578" t="str">
        <f>IF((VLOOKUP(J578,mdc!A:V,22,FALSE)=""),"non Collabo","collabo")</f>
        <v>non Collabo</v>
      </c>
      <c r="L578" t="str" cm="1">
        <f t="array" ref="L578">IFERROR(_xlfn.IFS(G578&lt;0,"shortage",H578&lt;0,"shortage",I578&lt;0,"shortage"),"ok")</f>
        <v>shortage</v>
      </c>
    </row>
    <row r="579" spans="1:12" hidden="1" x14ac:dyDescent="0.35">
      <c r="A579" s="5" t="s">
        <v>79</v>
      </c>
      <c r="B579" s="5" t="s">
        <v>80</v>
      </c>
      <c r="C579" s="5" t="s">
        <v>1582</v>
      </c>
      <c r="D579" s="5" t="s">
        <v>96</v>
      </c>
      <c r="E579" s="5" t="s">
        <v>2318</v>
      </c>
      <c r="F579" s="6"/>
      <c r="G579" s="6"/>
      <c r="H579" s="6"/>
      <c r="I579" s="6"/>
      <c r="J579" t="str">
        <f t="shared" ref="J579:J642" si="9">A579&amp;D579</f>
        <v>PMETB-55Z60AEG</v>
      </c>
      <c r="K579" t="str">
        <f>IF((VLOOKUP(J579,mdc!A:V,22,FALSE)=""),"non Collabo","collabo")</f>
        <v>non Collabo</v>
      </c>
      <c r="L579" t="str" cm="1">
        <f t="array" ref="L579">IFERROR(_xlfn.IFS(G579&lt;0,"shortage",H579&lt;0,"shortage",I579&lt;0,"shortage"),"ok")</f>
        <v>ok</v>
      </c>
    </row>
    <row r="580" spans="1:12" hidden="1" x14ac:dyDescent="0.35">
      <c r="A580" s="5" t="s">
        <v>79</v>
      </c>
      <c r="B580" s="5" t="s">
        <v>80</v>
      </c>
      <c r="C580" s="5" t="s">
        <v>1582</v>
      </c>
      <c r="D580" s="5" t="s">
        <v>96</v>
      </c>
      <c r="E580" s="5" t="s">
        <v>7</v>
      </c>
      <c r="F580" s="6"/>
      <c r="G580" s="6"/>
      <c r="H580" s="6"/>
      <c r="I580" s="6"/>
      <c r="J580" t="str">
        <f t="shared" si="9"/>
        <v>PMETB-55Z60AEG</v>
      </c>
      <c r="K580" t="str">
        <f>IF((VLOOKUP(J580,mdc!A:V,22,FALSE)=""),"non Collabo","collabo")</f>
        <v>non Collabo</v>
      </c>
      <c r="L580" t="str" cm="1">
        <f t="array" ref="L580">IFERROR(_xlfn.IFS(G580&lt;0,"shortage",H580&lt;0,"shortage",I580&lt;0,"shortage"),"ok")</f>
        <v>ok</v>
      </c>
    </row>
    <row r="581" spans="1:12" hidden="1" x14ac:dyDescent="0.35">
      <c r="A581" s="5" t="s">
        <v>79</v>
      </c>
      <c r="B581" s="5" t="s">
        <v>80</v>
      </c>
      <c r="C581" s="5" t="s">
        <v>1582</v>
      </c>
      <c r="D581" s="5" t="s">
        <v>96</v>
      </c>
      <c r="E581" s="5" t="s">
        <v>1566</v>
      </c>
      <c r="F581" s="6"/>
      <c r="G581" s="6"/>
      <c r="H581" s="6">
        <v>15.795</v>
      </c>
      <c r="I581" s="6">
        <v>75.9375</v>
      </c>
      <c r="J581" t="str">
        <f t="shared" si="9"/>
        <v>PMETB-55Z60AEG</v>
      </c>
      <c r="K581" t="str">
        <f>IF((VLOOKUP(J581,mdc!A:V,22,FALSE)=""),"non Collabo","collabo")</f>
        <v>non Collabo</v>
      </c>
      <c r="L581" t="str" cm="1">
        <f t="array" ref="L581">IFERROR(_xlfn.IFS(G581&lt;0,"shortage",H581&lt;0,"shortage",I581&lt;0,"shortage"),"ok")</f>
        <v>ok</v>
      </c>
    </row>
    <row r="582" spans="1:12" ht="15" hidden="1" thickBot="1" x14ac:dyDescent="0.4">
      <c r="A582" s="5" t="s">
        <v>79</v>
      </c>
      <c r="B582" s="5" t="s">
        <v>80</v>
      </c>
      <c r="C582" s="5" t="s">
        <v>1582</v>
      </c>
      <c r="D582" s="7" t="s">
        <v>96</v>
      </c>
      <c r="E582" s="7" t="s">
        <v>8</v>
      </c>
      <c r="F582" s="8"/>
      <c r="G582" s="8"/>
      <c r="H582" s="8">
        <v>-15.795</v>
      </c>
      <c r="I582" s="8">
        <v>-75.9375</v>
      </c>
      <c r="J582" t="str">
        <f t="shared" si="9"/>
        <v>PMETB-55Z60AEG</v>
      </c>
      <c r="K582" t="str">
        <f>IF((VLOOKUP(J582,mdc!A:V,22,FALSE)=""),"non Collabo","collabo")</f>
        <v>non Collabo</v>
      </c>
    </row>
    <row r="583" spans="1:12" hidden="1" x14ac:dyDescent="0.35">
      <c r="A583" s="5" t="s">
        <v>79</v>
      </c>
      <c r="B583" s="5" t="s">
        <v>80</v>
      </c>
      <c r="C583" s="5" t="s">
        <v>1582</v>
      </c>
      <c r="D583" s="3" t="s">
        <v>97</v>
      </c>
      <c r="E583" s="3" t="s">
        <v>5</v>
      </c>
      <c r="F583" s="4"/>
      <c r="G583" s="4"/>
      <c r="H583" s="4"/>
      <c r="I583" s="4"/>
      <c r="J583" t="str">
        <f t="shared" si="9"/>
        <v>PMETB-65W61AEY</v>
      </c>
      <c r="K583" t="str">
        <f>IF((VLOOKUP(J583,mdc!A:V,22,FALSE)=""),"non Collabo","collabo")</f>
        <v>non Collabo</v>
      </c>
      <c r="L583" t="str" cm="1">
        <f t="array" ref="L583">IFERROR(_xlfn.IFS(G583&lt;0,"shortage",H583&lt;0,"shortage",I583&lt;0,"shortage"),"ok")</f>
        <v>ok</v>
      </c>
    </row>
    <row r="584" spans="1:12" hidden="1" x14ac:dyDescent="0.35">
      <c r="A584" s="5" t="s">
        <v>79</v>
      </c>
      <c r="B584" s="5" t="s">
        <v>80</v>
      </c>
      <c r="C584" s="5" t="s">
        <v>1582</v>
      </c>
      <c r="D584" s="5" t="s">
        <v>97</v>
      </c>
      <c r="E584" s="5" t="s">
        <v>1565</v>
      </c>
      <c r="F584" s="6"/>
      <c r="G584" s="6"/>
      <c r="H584" s="6">
        <v>341</v>
      </c>
      <c r="I584" s="6">
        <v>200</v>
      </c>
      <c r="J584" t="str">
        <f t="shared" si="9"/>
        <v>PMETB-65W61AEY</v>
      </c>
      <c r="K584" t="str">
        <f>IF((VLOOKUP(J584,mdc!A:V,22,FALSE)=""),"non Collabo","collabo")</f>
        <v>non Collabo</v>
      </c>
      <c r="L584" t="str" cm="1">
        <f t="array" ref="L584">IFERROR(_xlfn.IFS(G584&lt;0,"shortage",H584&lt;0,"shortage",I584&lt;0,"shortage"),"ok")</f>
        <v>ok</v>
      </c>
    </row>
    <row r="585" spans="1:12" hidden="1" x14ac:dyDescent="0.35">
      <c r="A585" s="5" t="s">
        <v>79</v>
      </c>
      <c r="B585" s="5" t="s">
        <v>80</v>
      </c>
      <c r="C585" s="5" t="s">
        <v>1582</v>
      </c>
      <c r="D585" s="5" t="s">
        <v>97</v>
      </c>
      <c r="E585" s="5" t="s">
        <v>6</v>
      </c>
      <c r="F585" s="6"/>
      <c r="G585" s="6"/>
      <c r="H585" s="6">
        <v>-341</v>
      </c>
      <c r="I585" s="6">
        <v>-200</v>
      </c>
      <c r="J585" t="str">
        <f t="shared" si="9"/>
        <v>PMETB-65W61AEY</v>
      </c>
      <c r="K585" t="str">
        <f>IF((VLOOKUP(J585,mdc!A:V,22,FALSE)=""),"non Collabo","collabo")</f>
        <v>non Collabo</v>
      </c>
      <c r="L585" t="str" cm="1">
        <f t="array" ref="L585">IFERROR(_xlfn.IFS(G585&lt;0,"shortage",H585&lt;0,"shortage",I585&lt;0,"shortage"),"ok")</f>
        <v>shortage</v>
      </c>
    </row>
    <row r="586" spans="1:12" hidden="1" x14ac:dyDescent="0.35">
      <c r="A586" s="5" t="s">
        <v>79</v>
      </c>
      <c r="B586" s="5" t="s">
        <v>80</v>
      </c>
      <c r="C586" s="5" t="s">
        <v>1582</v>
      </c>
      <c r="D586" s="5" t="s">
        <v>97</v>
      </c>
      <c r="E586" s="5" t="s">
        <v>2318</v>
      </c>
      <c r="F586" s="6"/>
      <c r="G586" s="6"/>
      <c r="H586" s="6"/>
      <c r="I586" s="6"/>
      <c r="J586" t="str">
        <f t="shared" si="9"/>
        <v>PMETB-65W61AEY</v>
      </c>
      <c r="K586" t="str">
        <f>IF((VLOOKUP(J586,mdc!A:V,22,FALSE)=""),"non Collabo","collabo")</f>
        <v>non Collabo</v>
      </c>
      <c r="L586" t="str" cm="1">
        <f t="array" ref="L586">IFERROR(_xlfn.IFS(G586&lt;0,"shortage",H586&lt;0,"shortage",I586&lt;0,"shortage"),"ok")</f>
        <v>ok</v>
      </c>
    </row>
    <row r="587" spans="1:12" hidden="1" x14ac:dyDescent="0.35">
      <c r="A587" s="5" t="s">
        <v>79</v>
      </c>
      <c r="B587" s="5" t="s">
        <v>80</v>
      </c>
      <c r="C587" s="5" t="s">
        <v>1582</v>
      </c>
      <c r="D587" s="5" t="s">
        <v>97</v>
      </c>
      <c r="E587" s="5" t="s">
        <v>7</v>
      </c>
      <c r="F587" s="6"/>
      <c r="G587" s="6"/>
      <c r="H587" s="6"/>
      <c r="I587" s="6"/>
      <c r="J587" t="str">
        <f t="shared" si="9"/>
        <v>PMETB-65W61AEY</v>
      </c>
      <c r="K587" t="str">
        <f>IF((VLOOKUP(J587,mdc!A:V,22,FALSE)=""),"non Collabo","collabo")</f>
        <v>non Collabo</v>
      </c>
      <c r="L587" t="str" cm="1">
        <f t="array" ref="L587">IFERROR(_xlfn.IFS(G587&lt;0,"shortage",H587&lt;0,"shortage",I587&lt;0,"shortage"),"ok")</f>
        <v>ok</v>
      </c>
    </row>
    <row r="588" spans="1:12" hidden="1" x14ac:dyDescent="0.35">
      <c r="A588" s="5" t="s">
        <v>79</v>
      </c>
      <c r="B588" s="5" t="s">
        <v>80</v>
      </c>
      <c r="C588" s="5" t="s">
        <v>1582</v>
      </c>
      <c r="D588" s="5" t="s">
        <v>97</v>
      </c>
      <c r="E588" s="5" t="s">
        <v>1566</v>
      </c>
      <c r="F588" s="6"/>
      <c r="G588" s="6"/>
      <c r="H588" s="6">
        <v>109.00406</v>
      </c>
      <c r="I588" s="6">
        <v>63.932000000000002</v>
      </c>
      <c r="J588" t="str">
        <f t="shared" si="9"/>
        <v>PMETB-65W61AEY</v>
      </c>
      <c r="K588" t="str">
        <f>IF((VLOOKUP(J588,mdc!A:V,22,FALSE)=""),"non Collabo","collabo")</f>
        <v>non Collabo</v>
      </c>
      <c r="L588" t="str" cm="1">
        <f t="array" ref="L588">IFERROR(_xlfn.IFS(G588&lt;0,"shortage",H588&lt;0,"shortage",I588&lt;0,"shortage"),"ok")</f>
        <v>ok</v>
      </c>
    </row>
    <row r="589" spans="1:12" ht="15" hidden="1" thickBot="1" x14ac:dyDescent="0.4">
      <c r="A589" s="5" t="s">
        <v>79</v>
      </c>
      <c r="B589" s="5" t="s">
        <v>80</v>
      </c>
      <c r="C589" s="5" t="s">
        <v>1582</v>
      </c>
      <c r="D589" s="7" t="s">
        <v>97</v>
      </c>
      <c r="E589" s="7" t="s">
        <v>8</v>
      </c>
      <c r="F589" s="8"/>
      <c r="G589" s="8"/>
      <c r="H589" s="8">
        <v>-109.00406</v>
      </c>
      <c r="I589" s="8">
        <v>-63.932000000000002</v>
      </c>
      <c r="J589" t="str">
        <f t="shared" si="9"/>
        <v>PMETB-65W61AEY</v>
      </c>
      <c r="K589" t="str">
        <f>IF((VLOOKUP(J589,mdc!A:V,22,FALSE)=""),"non Collabo","collabo")</f>
        <v>non Collabo</v>
      </c>
    </row>
    <row r="590" spans="1:12" hidden="1" x14ac:dyDescent="0.35">
      <c r="A590" s="5" t="s">
        <v>79</v>
      </c>
      <c r="B590" s="5" t="s">
        <v>80</v>
      </c>
      <c r="C590" s="5" t="s">
        <v>1582</v>
      </c>
      <c r="D590" s="3" t="s">
        <v>98</v>
      </c>
      <c r="E590" s="3" t="s">
        <v>5</v>
      </c>
      <c r="F590" s="4"/>
      <c r="G590" s="4"/>
      <c r="H590" s="4"/>
      <c r="I590" s="4"/>
      <c r="J590" t="str">
        <f t="shared" si="9"/>
        <v>PMETB-65W61AEZ</v>
      </c>
      <c r="K590" t="str">
        <f>IF((VLOOKUP(J590,mdc!A:V,22,FALSE)=""),"non Collabo","collabo")</f>
        <v>non Collabo</v>
      </c>
      <c r="L590" t="str" cm="1">
        <f t="array" ref="L590">IFERROR(_xlfn.IFS(G590&lt;0,"shortage",H590&lt;0,"shortage",I590&lt;0,"shortage"),"ok")</f>
        <v>ok</v>
      </c>
    </row>
    <row r="591" spans="1:12" hidden="1" x14ac:dyDescent="0.35">
      <c r="A591" s="5" t="s">
        <v>79</v>
      </c>
      <c r="B591" s="5" t="s">
        <v>80</v>
      </c>
      <c r="C591" s="5" t="s">
        <v>1582</v>
      </c>
      <c r="D591" s="5" t="s">
        <v>98</v>
      </c>
      <c r="E591" s="5" t="s">
        <v>1565</v>
      </c>
      <c r="F591" s="6"/>
      <c r="G591" s="6"/>
      <c r="H591" s="6">
        <v>806</v>
      </c>
      <c r="I591" s="6">
        <v>881</v>
      </c>
      <c r="J591" t="str">
        <f t="shared" si="9"/>
        <v>PMETB-65W61AEZ</v>
      </c>
      <c r="K591" t="str">
        <f>IF((VLOOKUP(J591,mdc!A:V,22,FALSE)=""),"non Collabo","collabo")</f>
        <v>non Collabo</v>
      </c>
      <c r="L591" t="str" cm="1">
        <f t="array" ref="L591">IFERROR(_xlfn.IFS(G591&lt;0,"shortage",H591&lt;0,"shortage",I591&lt;0,"shortage"),"ok")</f>
        <v>ok</v>
      </c>
    </row>
    <row r="592" spans="1:12" hidden="1" x14ac:dyDescent="0.35">
      <c r="A592" s="5" t="s">
        <v>79</v>
      </c>
      <c r="B592" s="5" t="s">
        <v>80</v>
      </c>
      <c r="C592" s="5" t="s">
        <v>1582</v>
      </c>
      <c r="D592" s="5" t="s">
        <v>98</v>
      </c>
      <c r="E592" s="5" t="s">
        <v>6</v>
      </c>
      <c r="F592" s="6"/>
      <c r="G592" s="6"/>
      <c r="H592" s="6">
        <v>-806</v>
      </c>
      <c r="I592" s="6">
        <v>-881</v>
      </c>
      <c r="J592" t="str">
        <f t="shared" si="9"/>
        <v>PMETB-65W61AEZ</v>
      </c>
      <c r="K592" t="str">
        <f>IF((VLOOKUP(J592,mdc!A:V,22,FALSE)=""),"non Collabo","collabo")</f>
        <v>non Collabo</v>
      </c>
      <c r="L592" t="str" cm="1">
        <f t="array" ref="L592">IFERROR(_xlfn.IFS(G592&lt;0,"shortage",H592&lt;0,"shortage",I592&lt;0,"shortage"),"ok")</f>
        <v>shortage</v>
      </c>
    </row>
    <row r="593" spans="1:12" hidden="1" x14ac:dyDescent="0.35">
      <c r="A593" s="5" t="s">
        <v>79</v>
      </c>
      <c r="B593" s="5" t="s">
        <v>80</v>
      </c>
      <c r="C593" s="5" t="s">
        <v>1582</v>
      </c>
      <c r="D593" s="5" t="s">
        <v>98</v>
      </c>
      <c r="E593" s="5" t="s">
        <v>2318</v>
      </c>
      <c r="F593" s="6"/>
      <c r="G593" s="6"/>
      <c r="H593" s="6"/>
      <c r="I593" s="6"/>
      <c r="J593" t="str">
        <f t="shared" si="9"/>
        <v>PMETB-65W61AEZ</v>
      </c>
      <c r="K593" t="str">
        <f>IF((VLOOKUP(J593,mdc!A:V,22,FALSE)=""),"non Collabo","collabo")</f>
        <v>non Collabo</v>
      </c>
      <c r="L593" t="str" cm="1">
        <f t="array" ref="L593">IFERROR(_xlfn.IFS(G593&lt;0,"shortage",H593&lt;0,"shortage",I593&lt;0,"shortage"),"ok")</f>
        <v>ok</v>
      </c>
    </row>
    <row r="594" spans="1:12" hidden="1" x14ac:dyDescent="0.35">
      <c r="A594" s="5" t="s">
        <v>79</v>
      </c>
      <c r="B594" s="5" t="s">
        <v>80</v>
      </c>
      <c r="C594" s="5" t="s">
        <v>1582</v>
      </c>
      <c r="D594" s="5" t="s">
        <v>98</v>
      </c>
      <c r="E594" s="5" t="s">
        <v>7</v>
      </c>
      <c r="F594" s="6"/>
      <c r="G594" s="6"/>
      <c r="H594" s="6"/>
      <c r="I594" s="6"/>
      <c r="J594" t="str">
        <f t="shared" si="9"/>
        <v>PMETB-65W61AEZ</v>
      </c>
      <c r="K594" t="str">
        <f>IF((VLOOKUP(J594,mdc!A:V,22,FALSE)=""),"non Collabo","collabo")</f>
        <v>non Collabo</v>
      </c>
      <c r="L594" t="str" cm="1">
        <f t="array" ref="L594">IFERROR(_xlfn.IFS(G594&lt;0,"shortage",H594&lt;0,"shortage",I594&lt;0,"shortage"),"ok")</f>
        <v>ok</v>
      </c>
    </row>
    <row r="595" spans="1:12" hidden="1" x14ac:dyDescent="0.35">
      <c r="A595" s="5" t="s">
        <v>79</v>
      </c>
      <c r="B595" s="5" t="s">
        <v>80</v>
      </c>
      <c r="C595" s="5" t="s">
        <v>1582</v>
      </c>
      <c r="D595" s="5" t="s">
        <v>98</v>
      </c>
      <c r="E595" s="5" t="s">
        <v>1566</v>
      </c>
      <c r="F595" s="6"/>
      <c r="G595" s="6"/>
      <c r="H595" s="6">
        <v>274.82736999999997</v>
      </c>
      <c r="I595" s="6">
        <v>299.54226</v>
      </c>
      <c r="J595" t="str">
        <f t="shared" si="9"/>
        <v>PMETB-65W61AEZ</v>
      </c>
      <c r="K595" t="str">
        <f>IF((VLOOKUP(J595,mdc!A:V,22,FALSE)=""),"non Collabo","collabo")</f>
        <v>non Collabo</v>
      </c>
      <c r="L595" t="str" cm="1">
        <f t="array" ref="L595">IFERROR(_xlfn.IFS(G595&lt;0,"shortage",H595&lt;0,"shortage",I595&lt;0,"shortage"),"ok")</f>
        <v>ok</v>
      </c>
    </row>
    <row r="596" spans="1:12" ht="15" hidden="1" thickBot="1" x14ac:dyDescent="0.4">
      <c r="A596" s="5" t="s">
        <v>79</v>
      </c>
      <c r="B596" s="5" t="s">
        <v>80</v>
      </c>
      <c r="C596" s="5" t="s">
        <v>1582</v>
      </c>
      <c r="D596" s="7" t="s">
        <v>98</v>
      </c>
      <c r="E596" s="7" t="s">
        <v>8</v>
      </c>
      <c r="F596" s="8"/>
      <c r="G596" s="8"/>
      <c r="H596" s="8">
        <v>-274.82736999999997</v>
      </c>
      <c r="I596" s="8">
        <v>-299.54226</v>
      </c>
      <c r="J596" t="str">
        <f t="shared" si="9"/>
        <v>PMETB-65W61AEZ</v>
      </c>
      <c r="K596" t="str">
        <f>IF((VLOOKUP(J596,mdc!A:V,22,FALSE)=""),"non Collabo","collabo")</f>
        <v>non Collabo</v>
      </c>
    </row>
    <row r="597" spans="1:12" hidden="1" x14ac:dyDescent="0.35">
      <c r="A597" s="5" t="s">
        <v>79</v>
      </c>
      <c r="B597" s="5" t="s">
        <v>80</v>
      </c>
      <c r="C597" s="5" t="s">
        <v>1582</v>
      </c>
      <c r="D597" s="3" t="s">
        <v>1572</v>
      </c>
      <c r="E597" s="3" t="s">
        <v>5</v>
      </c>
      <c r="F597" s="4"/>
      <c r="G597" s="4"/>
      <c r="H597" s="4"/>
      <c r="I597" s="4"/>
      <c r="J597" t="str">
        <f t="shared" si="9"/>
        <v>PMETB-65Z60AEB</v>
      </c>
      <c r="K597" t="str">
        <f>IF((VLOOKUP(J597,mdc!A:V,22,FALSE)=""),"non Collabo","collabo")</f>
        <v>non Collabo</v>
      </c>
      <c r="L597" t="str" cm="1">
        <f t="array" ref="L597">IFERROR(_xlfn.IFS(G597&lt;0,"shortage",H597&lt;0,"shortage",I597&lt;0,"shortage"),"ok")</f>
        <v>ok</v>
      </c>
    </row>
    <row r="598" spans="1:12" hidden="1" x14ac:dyDescent="0.35">
      <c r="A598" s="5" t="s">
        <v>79</v>
      </c>
      <c r="B598" s="5" t="s">
        <v>80</v>
      </c>
      <c r="C598" s="5" t="s">
        <v>1582</v>
      </c>
      <c r="D598" s="5" t="s">
        <v>1572</v>
      </c>
      <c r="E598" s="5" t="s">
        <v>1565</v>
      </c>
      <c r="F598" s="6"/>
      <c r="G598" s="6">
        <v>100</v>
      </c>
      <c r="H598" s="6">
        <v>140</v>
      </c>
      <c r="I598" s="6">
        <v>20</v>
      </c>
      <c r="J598" t="str">
        <f t="shared" si="9"/>
        <v>PMETB-65Z60AEB</v>
      </c>
      <c r="K598" t="str">
        <f>IF((VLOOKUP(J598,mdc!A:V,22,FALSE)=""),"non Collabo","collabo")</f>
        <v>non Collabo</v>
      </c>
      <c r="L598" t="str" cm="1">
        <f t="array" ref="L598">IFERROR(_xlfn.IFS(G598&lt;0,"shortage",H598&lt;0,"shortage",I598&lt;0,"shortage"),"ok")</f>
        <v>ok</v>
      </c>
    </row>
    <row r="599" spans="1:12" hidden="1" x14ac:dyDescent="0.35">
      <c r="A599" s="5" t="s">
        <v>79</v>
      </c>
      <c r="B599" s="5" t="s">
        <v>80</v>
      </c>
      <c r="C599" s="5" t="s">
        <v>1582</v>
      </c>
      <c r="D599" s="5" t="s">
        <v>1572</v>
      </c>
      <c r="E599" s="5" t="s">
        <v>6</v>
      </c>
      <c r="F599" s="6"/>
      <c r="G599" s="6">
        <v>-100</v>
      </c>
      <c r="H599" s="6">
        <v>-140</v>
      </c>
      <c r="I599" s="6">
        <v>-20</v>
      </c>
      <c r="J599" t="str">
        <f t="shared" si="9"/>
        <v>PMETB-65Z60AEB</v>
      </c>
      <c r="K599" t="str">
        <f>IF((VLOOKUP(J599,mdc!A:V,22,FALSE)=""),"non Collabo","collabo")</f>
        <v>non Collabo</v>
      </c>
      <c r="L599" t="str" cm="1">
        <f t="array" ref="L599">IFERROR(_xlfn.IFS(G599&lt;0,"shortage",H599&lt;0,"shortage",I599&lt;0,"shortage"),"ok")</f>
        <v>shortage</v>
      </c>
    </row>
    <row r="600" spans="1:12" hidden="1" x14ac:dyDescent="0.35">
      <c r="A600" s="5" t="s">
        <v>79</v>
      </c>
      <c r="B600" s="5" t="s">
        <v>80</v>
      </c>
      <c r="C600" s="5" t="s">
        <v>1582</v>
      </c>
      <c r="D600" s="5" t="s">
        <v>1572</v>
      </c>
      <c r="E600" s="5" t="s">
        <v>2318</v>
      </c>
      <c r="F600" s="6"/>
      <c r="G600" s="6"/>
      <c r="H600" s="6"/>
      <c r="I600" s="6"/>
      <c r="J600" t="str">
        <f t="shared" si="9"/>
        <v>PMETB-65Z60AEB</v>
      </c>
      <c r="K600" t="str">
        <f>IF((VLOOKUP(J600,mdc!A:V,22,FALSE)=""),"non Collabo","collabo")</f>
        <v>non Collabo</v>
      </c>
      <c r="L600" t="str" cm="1">
        <f t="array" ref="L600">IFERROR(_xlfn.IFS(G600&lt;0,"shortage",H600&lt;0,"shortage",I600&lt;0,"shortage"),"ok")</f>
        <v>ok</v>
      </c>
    </row>
    <row r="601" spans="1:12" hidden="1" x14ac:dyDescent="0.35">
      <c r="A601" s="5" t="s">
        <v>79</v>
      </c>
      <c r="B601" s="5" t="s">
        <v>80</v>
      </c>
      <c r="C601" s="5" t="s">
        <v>1582</v>
      </c>
      <c r="D601" s="5" t="s">
        <v>1572</v>
      </c>
      <c r="E601" s="5" t="s">
        <v>7</v>
      </c>
      <c r="F601" s="6"/>
      <c r="G601" s="6"/>
      <c r="H601" s="6"/>
      <c r="I601" s="6"/>
      <c r="J601" t="str">
        <f t="shared" si="9"/>
        <v>PMETB-65Z60AEB</v>
      </c>
      <c r="K601" t="str">
        <f>IF((VLOOKUP(J601,mdc!A:V,22,FALSE)=""),"non Collabo","collabo")</f>
        <v>non Collabo</v>
      </c>
      <c r="L601" t="str" cm="1">
        <f t="array" ref="L601">IFERROR(_xlfn.IFS(G601&lt;0,"shortage",H601&lt;0,"shortage",I601&lt;0,"shortage"),"ok")</f>
        <v>ok</v>
      </c>
    </row>
    <row r="602" spans="1:12" hidden="1" x14ac:dyDescent="0.35">
      <c r="A602" s="5" t="s">
        <v>79</v>
      </c>
      <c r="B602" s="5" t="s">
        <v>80</v>
      </c>
      <c r="C602" s="5" t="s">
        <v>1582</v>
      </c>
      <c r="D602" s="5" t="s">
        <v>1572</v>
      </c>
      <c r="E602" s="5" t="s">
        <v>1566</v>
      </c>
      <c r="F602" s="6"/>
      <c r="G602" s="6">
        <v>79.286000000000001</v>
      </c>
      <c r="H602" s="6">
        <v>111.0004</v>
      </c>
      <c r="I602" s="6">
        <v>15.857200000000001</v>
      </c>
      <c r="J602" t="str">
        <f t="shared" si="9"/>
        <v>PMETB-65Z60AEB</v>
      </c>
      <c r="K602" t="str">
        <f>IF((VLOOKUP(J602,mdc!A:V,22,FALSE)=""),"non Collabo","collabo")</f>
        <v>non Collabo</v>
      </c>
      <c r="L602" t="str" cm="1">
        <f t="array" ref="L602">IFERROR(_xlfn.IFS(G602&lt;0,"shortage",H602&lt;0,"shortage",I602&lt;0,"shortage"),"ok")</f>
        <v>ok</v>
      </c>
    </row>
    <row r="603" spans="1:12" ht="15" hidden="1" thickBot="1" x14ac:dyDescent="0.4">
      <c r="A603" s="5" t="s">
        <v>79</v>
      </c>
      <c r="B603" s="5" t="s">
        <v>80</v>
      </c>
      <c r="C603" s="5" t="s">
        <v>1582</v>
      </c>
      <c r="D603" s="7" t="s">
        <v>1572</v>
      </c>
      <c r="E603" s="7" t="s">
        <v>8</v>
      </c>
      <c r="F603" s="8"/>
      <c r="G603" s="8">
        <v>-79.286000000000001</v>
      </c>
      <c r="H603" s="8">
        <v>-111.0004</v>
      </c>
      <c r="I603" s="8">
        <v>-15.857200000000001</v>
      </c>
      <c r="J603" t="str">
        <f t="shared" si="9"/>
        <v>PMETB-65Z60AEB</v>
      </c>
      <c r="K603" t="str">
        <f>IF((VLOOKUP(J603,mdc!A:V,22,FALSE)=""),"non Collabo","collabo")</f>
        <v>non Collabo</v>
      </c>
    </row>
    <row r="604" spans="1:12" hidden="1" x14ac:dyDescent="0.35">
      <c r="A604" s="5" t="s">
        <v>79</v>
      </c>
      <c r="B604" s="5" t="s">
        <v>80</v>
      </c>
      <c r="C604" s="5" t="s">
        <v>1582</v>
      </c>
      <c r="D604" s="3" t="s">
        <v>99</v>
      </c>
      <c r="E604" s="3" t="s">
        <v>5</v>
      </c>
      <c r="F604" s="4"/>
      <c r="G604" s="4"/>
      <c r="H604" s="4"/>
      <c r="I604" s="4"/>
      <c r="J604" t="str">
        <f t="shared" si="9"/>
        <v>PMETB-65Z60AEG</v>
      </c>
      <c r="K604" t="str">
        <f>IF((VLOOKUP(J604,mdc!A:V,22,FALSE)=""),"non Collabo","collabo")</f>
        <v>non Collabo</v>
      </c>
      <c r="L604" t="str" cm="1">
        <f t="array" ref="L604">IFERROR(_xlfn.IFS(G604&lt;0,"shortage",H604&lt;0,"shortage",I604&lt;0,"shortage"),"ok")</f>
        <v>ok</v>
      </c>
    </row>
    <row r="605" spans="1:12" hidden="1" x14ac:dyDescent="0.35">
      <c r="A605" s="5" t="s">
        <v>79</v>
      </c>
      <c r="B605" s="5" t="s">
        <v>80</v>
      </c>
      <c r="C605" s="5" t="s">
        <v>1582</v>
      </c>
      <c r="D605" s="5" t="s">
        <v>99</v>
      </c>
      <c r="E605" s="5" t="s">
        <v>1565</v>
      </c>
      <c r="F605" s="6"/>
      <c r="G605" s="6"/>
      <c r="H605" s="6">
        <v>3</v>
      </c>
      <c r="I605" s="6">
        <v>53</v>
      </c>
      <c r="J605" t="str">
        <f t="shared" si="9"/>
        <v>PMETB-65Z60AEG</v>
      </c>
      <c r="K605" t="str">
        <f>IF((VLOOKUP(J605,mdc!A:V,22,FALSE)=""),"non Collabo","collabo")</f>
        <v>non Collabo</v>
      </c>
      <c r="L605" t="str" cm="1">
        <f t="array" ref="L605">IFERROR(_xlfn.IFS(G605&lt;0,"shortage",H605&lt;0,"shortage",I605&lt;0,"shortage"),"ok")</f>
        <v>ok</v>
      </c>
    </row>
    <row r="606" spans="1:12" hidden="1" x14ac:dyDescent="0.35">
      <c r="A606" s="5" t="s">
        <v>79</v>
      </c>
      <c r="B606" s="5" t="s">
        <v>80</v>
      </c>
      <c r="C606" s="5" t="s">
        <v>1582</v>
      </c>
      <c r="D606" s="5" t="s">
        <v>99</v>
      </c>
      <c r="E606" s="5" t="s">
        <v>6</v>
      </c>
      <c r="F606" s="6"/>
      <c r="G606" s="6"/>
      <c r="H606" s="6">
        <v>-3</v>
      </c>
      <c r="I606" s="6">
        <v>-53</v>
      </c>
      <c r="J606" t="str">
        <f t="shared" si="9"/>
        <v>PMETB-65Z60AEG</v>
      </c>
      <c r="K606" t="str">
        <f>IF((VLOOKUP(J606,mdc!A:V,22,FALSE)=""),"non Collabo","collabo")</f>
        <v>non Collabo</v>
      </c>
      <c r="L606" t="str" cm="1">
        <f t="array" ref="L606">IFERROR(_xlfn.IFS(G606&lt;0,"shortage",H606&lt;0,"shortage",I606&lt;0,"shortage"),"ok")</f>
        <v>shortage</v>
      </c>
    </row>
    <row r="607" spans="1:12" hidden="1" x14ac:dyDescent="0.35">
      <c r="A607" s="5" t="s">
        <v>79</v>
      </c>
      <c r="B607" s="5" t="s">
        <v>80</v>
      </c>
      <c r="C607" s="5" t="s">
        <v>1582</v>
      </c>
      <c r="D607" s="5" t="s">
        <v>99</v>
      </c>
      <c r="E607" s="5" t="s">
        <v>2318</v>
      </c>
      <c r="F607" s="6"/>
      <c r="G607" s="6"/>
      <c r="H607" s="6"/>
      <c r="I607" s="6"/>
      <c r="J607" t="str">
        <f t="shared" si="9"/>
        <v>PMETB-65Z60AEG</v>
      </c>
      <c r="K607" t="str">
        <f>IF((VLOOKUP(J607,mdc!A:V,22,FALSE)=""),"non Collabo","collabo")</f>
        <v>non Collabo</v>
      </c>
      <c r="L607" t="str" cm="1">
        <f t="array" ref="L607">IFERROR(_xlfn.IFS(G607&lt;0,"shortage",H607&lt;0,"shortage",I607&lt;0,"shortage"),"ok")</f>
        <v>ok</v>
      </c>
    </row>
    <row r="608" spans="1:12" hidden="1" x14ac:dyDescent="0.35">
      <c r="A608" s="5" t="s">
        <v>79</v>
      </c>
      <c r="B608" s="5" t="s">
        <v>80</v>
      </c>
      <c r="C608" s="5" t="s">
        <v>1582</v>
      </c>
      <c r="D608" s="5" t="s">
        <v>99</v>
      </c>
      <c r="E608" s="5" t="s">
        <v>7</v>
      </c>
      <c r="F608" s="6"/>
      <c r="G608" s="6"/>
      <c r="H608" s="6"/>
      <c r="I608" s="6"/>
      <c r="J608" t="str">
        <f t="shared" si="9"/>
        <v>PMETB-65Z60AEG</v>
      </c>
      <c r="K608" t="str">
        <f>IF((VLOOKUP(J608,mdc!A:V,22,FALSE)=""),"non Collabo","collabo")</f>
        <v>non Collabo</v>
      </c>
      <c r="L608" t="str" cm="1">
        <f t="array" ref="L608">IFERROR(_xlfn.IFS(G608&lt;0,"shortage",H608&lt;0,"shortage",I608&lt;0,"shortage"),"ok")</f>
        <v>ok</v>
      </c>
    </row>
    <row r="609" spans="1:12" hidden="1" x14ac:dyDescent="0.35">
      <c r="A609" s="5" t="s">
        <v>79</v>
      </c>
      <c r="B609" s="5" t="s">
        <v>80</v>
      </c>
      <c r="C609" s="5" t="s">
        <v>1582</v>
      </c>
      <c r="D609" s="5" t="s">
        <v>99</v>
      </c>
      <c r="E609" s="5" t="s">
        <v>1566</v>
      </c>
      <c r="F609" s="6"/>
      <c r="G609" s="6"/>
      <c r="H609" s="6">
        <v>2.3595899999999999</v>
      </c>
      <c r="I609" s="6">
        <v>41.68609</v>
      </c>
      <c r="J609" t="str">
        <f t="shared" si="9"/>
        <v>PMETB-65Z60AEG</v>
      </c>
      <c r="K609" t="str">
        <f>IF((VLOOKUP(J609,mdc!A:V,22,FALSE)=""),"non Collabo","collabo")</f>
        <v>non Collabo</v>
      </c>
      <c r="L609" t="str" cm="1">
        <f t="array" ref="L609">IFERROR(_xlfn.IFS(G609&lt;0,"shortage",H609&lt;0,"shortage",I609&lt;0,"shortage"),"ok")</f>
        <v>ok</v>
      </c>
    </row>
    <row r="610" spans="1:12" ht="15" hidden="1" thickBot="1" x14ac:dyDescent="0.4">
      <c r="A610" s="5" t="s">
        <v>79</v>
      </c>
      <c r="B610" s="5" t="s">
        <v>80</v>
      </c>
      <c r="C610" s="5" t="s">
        <v>1582</v>
      </c>
      <c r="D610" s="7" t="s">
        <v>99</v>
      </c>
      <c r="E610" s="7" t="s">
        <v>8</v>
      </c>
      <c r="F610" s="8"/>
      <c r="G610" s="8"/>
      <c r="H610" s="8">
        <v>-2.3595899999999999</v>
      </c>
      <c r="I610" s="8">
        <v>-41.68609</v>
      </c>
      <c r="J610" t="str">
        <f t="shared" si="9"/>
        <v>PMETB-65Z60AEG</v>
      </c>
      <c r="K610" t="str">
        <f>IF((VLOOKUP(J610,mdc!A:V,22,FALSE)=""),"non Collabo","collabo")</f>
        <v>non Collabo</v>
      </c>
    </row>
    <row r="611" spans="1:12" hidden="1" x14ac:dyDescent="0.35">
      <c r="A611" s="5" t="s">
        <v>79</v>
      </c>
      <c r="B611" s="5" t="s">
        <v>80</v>
      </c>
      <c r="C611" s="5" t="s">
        <v>1582</v>
      </c>
      <c r="D611" s="3" t="s">
        <v>101</v>
      </c>
      <c r="E611" s="3" t="s">
        <v>5</v>
      </c>
      <c r="F611" s="4"/>
      <c r="G611" s="4"/>
      <c r="H611" s="4"/>
      <c r="I611" s="4"/>
      <c r="J611" t="str">
        <f t="shared" si="9"/>
        <v>PMETS-24N30AEZ</v>
      </c>
      <c r="K611" t="str">
        <f>IF((VLOOKUP(J611,mdc!A:V,22,FALSE)=""),"non Collabo","collabo")</f>
        <v>non Collabo</v>
      </c>
      <c r="L611" t="str" cm="1">
        <f t="array" ref="L611">IFERROR(_xlfn.IFS(G611&lt;0,"shortage",H611&lt;0,"shortage",I611&lt;0,"shortage"),"ok")</f>
        <v>ok</v>
      </c>
    </row>
    <row r="612" spans="1:12" hidden="1" x14ac:dyDescent="0.35">
      <c r="A612" s="5" t="s">
        <v>79</v>
      </c>
      <c r="B612" s="5" t="s">
        <v>80</v>
      </c>
      <c r="C612" s="5" t="s">
        <v>1582</v>
      </c>
      <c r="D612" s="5" t="s">
        <v>101</v>
      </c>
      <c r="E612" s="5" t="s">
        <v>1565</v>
      </c>
      <c r="F612" s="6"/>
      <c r="G612" s="6"/>
      <c r="H612" s="6">
        <v>527</v>
      </c>
      <c r="I612" s="6">
        <v>670</v>
      </c>
      <c r="J612" t="str">
        <f t="shared" si="9"/>
        <v>PMETS-24N30AEZ</v>
      </c>
      <c r="K612" t="str">
        <f>IF((VLOOKUP(J612,mdc!A:V,22,FALSE)=""),"non Collabo","collabo")</f>
        <v>non Collabo</v>
      </c>
      <c r="L612" t="str" cm="1">
        <f t="array" ref="L612">IFERROR(_xlfn.IFS(G612&lt;0,"shortage",H612&lt;0,"shortage",I612&lt;0,"shortage"),"ok")</f>
        <v>ok</v>
      </c>
    </row>
    <row r="613" spans="1:12" hidden="1" x14ac:dyDescent="0.35">
      <c r="A613" s="5" t="s">
        <v>79</v>
      </c>
      <c r="B613" s="5" t="s">
        <v>80</v>
      </c>
      <c r="C613" s="5" t="s">
        <v>1582</v>
      </c>
      <c r="D613" s="5" t="s">
        <v>101</v>
      </c>
      <c r="E613" s="5" t="s">
        <v>6</v>
      </c>
      <c r="F613" s="6"/>
      <c r="G613" s="6"/>
      <c r="H613" s="6">
        <v>-527</v>
      </c>
      <c r="I613" s="6">
        <v>-670</v>
      </c>
      <c r="J613" t="str">
        <f t="shared" si="9"/>
        <v>PMETS-24N30AEZ</v>
      </c>
      <c r="K613" t="str">
        <f>IF((VLOOKUP(J613,mdc!A:V,22,FALSE)=""),"non Collabo","collabo")</f>
        <v>non Collabo</v>
      </c>
      <c r="L613" t="str" cm="1">
        <f t="array" ref="L613">IFERROR(_xlfn.IFS(G613&lt;0,"shortage",H613&lt;0,"shortage",I613&lt;0,"shortage"),"ok")</f>
        <v>shortage</v>
      </c>
    </row>
    <row r="614" spans="1:12" hidden="1" x14ac:dyDescent="0.35">
      <c r="A614" s="5" t="s">
        <v>79</v>
      </c>
      <c r="B614" s="5" t="s">
        <v>80</v>
      </c>
      <c r="C614" s="5" t="s">
        <v>1582</v>
      </c>
      <c r="D614" s="5" t="s">
        <v>101</v>
      </c>
      <c r="E614" s="5" t="s">
        <v>2318</v>
      </c>
      <c r="F614" s="6"/>
      <c r="G614" s="6"/>
      <c r="H614" s="6"/>
      <c r="I614" s="6"/>
      <c r="J614" t="str">
        <f t="shared" si="9"/>
        <v>PMETS-24N30AEZ</v>
      </c>
      <c r="K614" t="str">
        <f>IF((VLOOKUP(J614,mdc!A:V,22,FALSE)=""),"non Collabo","collabo")</f>
        <v>non Collabo</v>
      </c>
      <c r="L614" t="str" cm="1">
        <f t="array" ref="L614">IFERROR(_xlfn.IFS(G614&lt;0,"shortage",H614&lt;0,"shortage",I614&lt;0,"shortage"),"ok")</f>
        <v>ok</v>
      </c>
    </row>
    <row r="615" spans="1:12" hidden="1" x14ac:dyDescent="0.35">
      <c r="A615" s="5" t="s">
        <v>79</v>
      </c>
      <c r="B615" s="5" t="s">
        <v>80</v>
      </c>
      <c r="C615" s="5" t="s">
        <v>1582</v>
      </c>
      <c r="D615" s="5" t="s">
        <v>101</v>
      </c>
      <c r="E615" s="5" t="s">
        <v>7</v>
      </c>
      <c r="F615" s="6"/>
      <c r="G615" s="6"/>
      <c r="H615" s="6"/>
      <c r="I615" s="6"/>
      <c r="J615" t="str">
        <f t="shared" si="9"/>
        <v>PMETS-24N30AEZ</v>
      </c>
      <c r="K615" t="str">
        <f>IF((VLOOKUP(J615,mdc!A:V,22,FALSE)=""),"non Collabo","collabo")</f>
        <v>non Collabo</v>
      </c>
      <c r="L615" t="str" cm="1">
        <f t="array" ref="L615">IFERROR(_xlfn.IFS(G615&lt;0,"shortage",H615&lt;0,"shortage",I615&lt;0,"shortage"),"ok")</f>
        <v>ok</v>
      </c>
    </row>
    <row r="616" spans="1:12" hidden="1" x14ac:dyDescent="0.35">
      <c r="A616" s="5" t="s">
        <v>79</v>
      </c>
      <c r="B616" s="5" t="s">
        <v>80</v>
      </c>
      <c r="C616" s="5" t="s">
        <v>1582</v>
      </c>
      <c r="D616" s="5" t="s">
        <v>101</v>
      </c>
      <c r="E616" s="5" t="s">
        <v>1566</v>
      </c>
      <c r="F616" s="6"/>
      <c r="G616" s="6"/>
      <c r="H616" s="6">
        <v>52.399610000000003</v>
      </c>
      <c r="I616" s="6">
        <v>66.618099999999998</v>
      </c>
      <c r="J616" t="str">
        <f t="shared" si="9"/>
        <v>PMETS-24N30AEZ</v>
      </c>
      <c r="K616" t="str">
        <f>IF((VLOOKUP(J616,mdc!A:V,22,FALSE)=""),"non Collabo","collabo")</f>
        <v>non Collabo</v>
      </c>
      <c r="L616" t="str" cm="1">
        <f t="array" ref="L616">IFERROR(_xlfn.IFS(G616&lt;0,"shortage",H616&lt;0,"shortage",I616&lt;0,"shortage"),"ok")</f>
        <v>ok</v>
      </c>
    </row>
    <row r="617" spans="1:12" ht="15" hidden="1" thickBot="1" x14ac:dyDescent="0.4">
      <c r="A617" s="5" t="s">
        <v>79</v>
      </c>
      <c r="B617" s="5" t="s">
        <v>80</v>
      </c>
      <c r="C617" s="5" t="s">
        <v>1582</v>
      </c>
      <c r="D617" s="7" t="s">
        <v>101</v>
      </c>
      <c r="E617" s="7" t="s">
        <v>8</v>
      </c>
      <c r="F617" s="8"/>
      <c r="G617" s="8"/>
      <c r="H617" s="8">
        <v>-52.399610000000003</v>
      </c>
      <c r="I617" s="8">
        <v>-66.618099999999998</v>
      </c>
      <c r="J617" t="str">
        <f t="shared" si="9"/>
        <v>PMETS-24N30AEZ</v>
      </c>
      <c r="K617" t="str">
        <f>IF((VLOOKUP(J617,mdc!A:V,22,FALSE)=""),"non Collabo","collabo")</f>
        <v>non Collabo</v>
      </c>
    </row>
    <row r="618" spans="1:12" hidden="1" x14ac:dyDescent="0.35">
      <c r="A618" s="5" t="s">
        <v>79</v>
      </c>
      <c r="B618" s="5" t="s">
        <v>80</v>
      </c>
      <c r="C618" s="5" t="s">
        <v>1582</v>
      </c>
      <c r="D618" s="3" t="s">
        <v>103</v>
      </c>
      <c r="E618" s="3" t="s">
        <v>5</v>
      </c>
      <c r="F618" s="4"/>
      <c r="G618" s="4"/>
      <c r="H618" s="4"/>
      <c r="I618" s="4"/>
      <c r="J618" t="str">
        <f t="shared" si="9"/>
        <v>PMETS-32N30AEZ</v>
      </c>
      <c r="K618" t="str">
        <f>IF((VLOOKUP(J618,mdc!A:V,22,FALSE)=""),"non Collabo","collabo")</f>
        <v>non Collabo</v>
      </c>
      <c r="L618" t="str" cm="1">
        <f t="array" ref="L618">IFERROR(_xlfn.IFS(G618&lt;0,"shortage",H618&lt;0,"shortage",I618&lt;0,"shortage"),"ok")</f>
        <v>ok</v>
      </c>
    </row>
    <row r="619" spans="1:12" hidden="1" x14ac:dyDescent="0.35">
      <c r="A619" s="5" t="s">
        <v>79</v>
      </c>
      <c r="B619" s="5" t="s">
        <v>80</v>
      </c>
      <c r="C619" s="5" t="s">
        <v>1582</v>
      </c>
      <c r="D619" s="5" t="s">
        <v>103</v>
      </c>
      <c r="E619" s="5" t="s">
        <v>1565</v>
      </c>
      <c r="F619" s="6"/>
      <c r="G619" s="6"/>
      <c r="H619" s="6">
        <v>1163</v>
      </c>
      <c r="I619" s="6">
        <v>998</v>
      </c>
      <c r="J619" t="str">
        <f t="shared" si="9"/>
        <v>PMETS-32N30AEZ</v>
      </c>
      <c r="K619" t="str">
        <f>IF((VLOOKUP(J619,mdc!A:V,22,FALSE)=""),"non Collabo","collabo")</f>
        <v>non Collabo</v>
      </c>
      <c r="L619" t="str" cm="1">
        <f t="array" ref="L619">IFERROR(_xlfn.IFS(G619&lt;0,"shortage",H619&lt;0,"shortage",I619&lt;0,"shortage"),"ok")</f>
        <v>ok</v>
      </c>
    </row>
    <row r="620" spans="1:12" hidden="1" x14ac:dyDescent="0.35">
      <c r="A620" s="5" t="s">
        <v>79</v>
      </c>
      <c r="B620" s="5" t="s">
        <v>80</v>
      </c>
      <c r="C620" s="5" t="s">
        <v>1582</v>
      </c>
      <c r="D620" s="5" t="s">
        <v>103</v>
      </c>
      <c r="E620" s="5" t="s">
        <v>6</v>
      </c>
      <c r="F620" s="6"/>
      <c r="G620" s="6"/>
      <c r="H620" s="6">
        <v>-1163</v>
      </c>
      <c r="I620" s="6">
        <v>-998</v>
      </c>
      <c r="J620" t="str">
        <f t="shared" si="9"/>
        <v>PMETS-32N30AEZ</v>
      </c>
      <c r="K620" t="str">
        <f>IF((VLOOKUP(J620,mdc!A:V,22,FALSE)=""),"non Collabo","collabo")</f>
        <v>non Collabo</v>
      </c>
      <c r="L620" t="str" cm="1">
        <f t="array" ref="L620">IFERROR(_xlfn.IFS(G620&lt;0,"shortage",H620&lt;0,"shortage",I620&lt;0,"shortage"),"ok")</f>
        <v>shortage</v>
      </c>
    </row>
    <row r="621" spans="1:12" hidden="1" x14ac:dyDescent="0.35">
      <c r="A621" s="5" t="s">
        <v>79</v>
      </c>
      <c r="B621" s="5" t="s">
        <v>80</v>
      </c>
      <c r="C621" s="5" t="s">
        <v>1582</v>
      </c>
      <c r="D621" s="5" t="s">
        <v>103</v>
      </c>
      <c r="E621" s="5" t="s">
        <v>2318</v>
      </c>
      <c r="F621" s="6"/>
      <c r="G621" s="6"/>
      <c r="H621" s="6"/>
      <c r="I621" s="6"/>
      <c r="J621" t="str">
        <f t="shared" si="9"/>
        <v>PMETS-32N30AEZ</v>
      </c>
      <c r="K621" t="str">
        <f>IF((VLOOKUP(J621,mdc!A:V,22,FALSE)=""),"non Collabo","collabo")</f>
        <v>non Collabo</v>
      </c>
      <c r="L621" t="str" cm="1">
        <f t="array" ref="L621">IFERROR(_xlfn.IFS(G621&lt;0,"shortage",H621&lt;0,"shortage",I621&lt;0,"shortage"),"ok")</f>
        <v>ok</v>
      </c>
    </row>
    <row r="622" spans="1:12" hidden="1" x14ac:dyDescent="0.35">
      <c r="A622" s="5" t="s">
        <v>79</v>
      </c>
      <c r="B622" s="5" t="s">
        <v>80</v>
      </c>
      <c r="C622" s="5" t="s">
        <v>1582</v>
      </c>
      <c r="D622" s="5" t="s">
        <v>103</v>
      </c>
      <c r="E622" s="5" t="s">
        <v>7</v>
      </c>
      <c r="F622" s="6"/>
      <c r="G622" s="6"/>
      <c r="H622" s="6"/>
      <c r="I622" s="6"/>
      <c r="J622" t="str">
        <f t="shared" si="9"/>
        <v>PMETS-32N30AEZ</v>
      </c>
      <c r="K622" t="str">
        <f>IF((VLOOKUP(J622,mdc!A:V,22,FALSE)=""),"non Collabo","collabo")</f>
        <v>non Collabo</v>
      </c>
      <c r="L622" t="str" cm="1">
        <f t="array" ref="L622">IFERROR(_xlfn.IFS(G622&lt;0,"shortage",H622&lt;0,"shortage",I622&lt;0,"shortage"),"ok")</f>
        <v>ok</v>
      </c>
    </row>
    <row r="623" spans="1:12" hidden="1" x14ac:dyDescent="0.35">
      <c r="A623" s="5" t="s">
        <v>79</v>
      </c>
      <c r="B623" s="5" t="s">
        <v>80</v>
      </c>
      <c r="C623" s="5" t="s">
        <v>1582</v>
      </c>
      <c r="D623" s="5" t="s">
        <v>103</v>
      </c>
      <c r="E623" s="5" t="s">
        <v>1566</v>
      </c>
      <c r="F623" s="6"/>
      <c r="G623" s="6"/>
      <c r="H623" s="6">
        <v>119.59129</v>
      </c>
      <c r="I623" s="6">
        <v>102.62434</v>
      </c>
      <c r="J623" t="str">
        <f t="shared" si="9"/>
        <v>PMETS-32N30AEZ</v>
      </c>
      <c r="K623" t="str">
        <f>IF((VLOOKUP(J623,mdc!A:V,22,FALSE)=""),"non Collabo","collabo")</f>
        <v>non Collabo</v>
      </c>
      <c r="L623" t="str" cm="1">
        <f t="array" ref="L623">IFERROR(_xlfn.IFS(G623&lt;0,"shortage",H623&lt;0,"shortage",I623&lt;0,"shortage"),"ok")</f>
        <v>ok</v>
      </c>
    </row>
    <row r="624" spans="1:12" ht="15" hidden="1" thickBot="1" x14ac:dyDescent="0.4">
      <c r="A624" s="5" t="s">
        <v>79</v>
      </c>
      <c r="B624" s="5" t="s">
        <v>80</v>
      </c>
      <c r="C624" s="5" t="s">
        <v>1582</v>
      </c>
      <c r="D624" s="7" t="s">
        <v>103</v>
      </c>
      <c r="E624" s="7" t="s">
        <v>8</v>
      </c>
      <c r="F624" s="8"/>
      <c r="G624" s="8"/>
      <c r="H624" s="8">
        <v>-119.59129</v>
      </c>
      <c r="I624" s="8">
        <v>-102.62434</v>
      </c>
      <c r="J624" t="str">
        <f t="shared" si="9"/>
        <v>PMETS-32N30AEZ</v>
      </c>
      <c r="K624" t="str">
        <f>IF((VLOOKUP(J624,mdc!A:V,22,FALSE)=""),"non Collabo","collabo")</f>
        <v>non Collabo</v>
      </c>
    </row>
    <row r="625" spans="1:12" hidden="1" x14ac:dyDescent="0.35">
      <c r="A625" s="5" t="s">
        <v>79</v>
      </c>
      <c r="B625" s="5" t="s">
        <v>80</v>
      </c>
      <c r="C625" s="5" t="s">
        <v>1582</v>
      </c>
      <c r="D625" s="3" t="s">
        <v>104</v>
      </c>
      <c r="E625" s="3" t="s">
        <v>5</v>
      </c>
      <c r="F625" s="4"/>
      <c r="G625" s="4"/>
      <c r="H625" s="4"/>
      <c r="I625" s="4"/>
      <c r="J625" t="str">
        <f t="shared" si="9"/>
        <v>PMETV-24S50AEY</v>
      </c>
      <c r="K625" t="str">
        <f>IF((VLOOKUP(J625,mdc!A:V,22,FALSE)=""),"non Collabo","collabo")</f>
        <v>non Collabo</v>
      </c>
      <c r="L625" t="str" cm="1">
        <f t="array" ref="L625">IFERROR(_xlfn.IFS(G625&lt;0,"shortage",H625&lt;0,"shortage",I625&lt;0,"shortage"),"ok")</f>
        <v>ok</v>
      </c>
    </row>
    <row r="626" spans="1:12" hidden="1" x14ac:dyDescent="0.35">
      <c r="A626" s="5" t="s">
        <v>79</v>
      </c>
      <c r="B626" s="5" t="s">
        <v>80</v>
      </c>
      <c r="C626" s="5" t="s">
        <v>1582</v>
      </c>
      <c r="D626" s="5" t="s">
        <v>104</v>
      </c>
      <c r="E626" s="5" t="s">
        <v>1565</v>
      </c>
      <c r="F626" s="6"/>
      <c r="G626" s="6"/>
      <c r="H626" s="6"/>
      <c r="I626" s="6">
        <v>180</v>
      </c>
      <c r="J626" t="str">
        <f t="shared" si="9"/>
        <v>PMETV-24S50AEY</v>
      </c>
      <c r="K626" t="str">
        <f>IF((VLOOKUP(J626,mdc!A:V,22,FALSE)=""),"non Collabo","collabo")</f>
        <v>non Collabo</v>
      </c>
      <c r="L626" t="str" cm="1">
        <f t="array" ref="L626">IFERROR(_xlfn.IFS(G626&lt;0,"shortage",H626&lt;0,"shortage",I626&lt;0,"shortage"),"ok")</f>
        <v>ok</v>
      </c>
    </row>
    <row r="627" spans="1:12" hidden="1" x14ac:dyDescent="0.35">
      <c r="A627" s="5" t="s">
        <v>79</v>
      </c>
      <c r="B627" s="5" t="s">
        <v>80</v>
      </c>
      <c r="C627" s="5" t="s">
        <v>1582</v>
      </c>
      <c r="D627" s="5" t="s">
        <v>104</v>
      </c>
      <c r="E627" s="5" t="s">
        <v>6</v>
      </c>
      <c r="F627" s="6"/>
      <c r="G627" s="6"/>
      <c r="H627" s="6"/>
      <c r="I627" s="6">
        <v>-180</v>
      </c>
      <c r="J627" t="str">
        <f t="shared" si="9"/>
        <v>PMETV-24S50AEY</v>
      </c>
      <c r="K627" t="str">
        <f>IF((VLOOKUP(J627,mdc!A:V,22,FALSE)=""),"non Collabo","collabo")</f>
        <v>non Collabo</v>
      </c>
      <c r="L627" t="str" cm="1">
        <f t="array" ref="L627">IFERROR(_xlfn.IFS(G627&lt;0,"shortage",H627&lt;0,"shortage",I627&lt;0,"shortage"),"ok")</f>
        <v>shortage</v>
      </c>
    </row>
    <row r="628" spans="1:12" hidden="1" x14ac:dyDescent="0.35">
      <c r="A628" s="5" t="s">
        <v>79</v>
      </c>
      <c r="B628" s="5" t="s">
        <v>80</v>
      </c>
      <c r="C628" s="5" t="s">
        <v>1582</v>
      </c>
      <c r="D628" s="5" t="s">
        <v>104</v>
      </c>
      <c r="E628" s="5" t="s">
        <v>2318</v>
      </c>
      <c r="F628" s="6"/>
      <c r="G628" s="6"/>
      <c r="H628" s="6"/>
      <c r="I628" s="6"/>
      <c r="J628" t="str">
        <f t="shared" si="9"/>
        <v>PMETV-24S50AEY</v>
      </c>
      <c r="K628" t="str">
        <f>IF((VLOOKUP(J628,mdc!A:V,22,FALSE)=""),"non Collabo","collabo")</f>
        <v>non Collabo</v>
      </c>
      <c r="L628" t="str" cm="1">
        <f t="array" ref="L628">IFERROR(_xlfn.IFS(G628&lt;0,"shortage",H628&lt;0,"shortage",I628&lt;0,"shortage"),"ok")</f>
        <v>ok</v>
      </c>
    </row>
    <row r="629" spans="1:12" hidden="1" x14ac:dyDescent="0.35">
      <c r="A629" s="5" t="s">
        <v>79</v>
      </c>
      <c r="B629" s="5" t="s">
        <v>80</v>
      </c>
      <c r="C629" s="5" t="s">
        <v>1582</v>
      </c>
      <c r="D629" s="5" t="s">
        <v>104</v>
      </c>
      <c r="E629" s="5" t="s">
        <v>7</v>
      </c>
      <c r="F629" s="6"/>
      <c r="G629" s="6"/>
      <c r="H629" s="6"/>
      <c r="I629" s="6"/>
      <c r="J629" t="str">
        <f t="shared" si="9"/>
        <v>PMETV-24S50AEY</v>
      </c>
      <c r="K629" t="str">
        <f>IF((VLOOKUP(J629,mdc!A:V,22,FALSE)=""),"non Collabo","collabo")</f>
        <v>non Collabo</v>
      </c>
      <c r="L629" t="str" cm="1">
        <f t="array" ref="L629">IFERROR(_xlfn.IFS(G629&lt;0,"shortage",H629&lt;0,"shortage",I629&lt;0,"shortage"),"ok")</f>
        <v>ok</v>
      </c>
    </row>
    <row r="630" spans="1:12" hidden="1" x14ac:dyDescent="0.35">
      <c r="A630" s="5" t="s">
        <v>79</v>
      </c>
      <c r="B630" s="5" t="s">
        <v>80</v>
      </c>
      <c r="C630" s="5" t="s">
        <v>1582</v>
      </c>
      <c r="D630" s="5" t="s">
        <v>104</v>
      </c>
      <c r="E630" s="5" t="s">
        <v>1566</v>
      </c>
      <c r="F630" s="6"/>
      <c r="G630" s="6"/>
      <c r="H630" s="6"/>
      <c r="I630" s="6">
        <v>21.227399999999999</v>
      </c>
      <c r="J630" t="str">
        <f t="shared" si="9"/>
        <v>PMETV-24S50AEY</v>
      </c>
      <c r="K630" t="str">
        <f>IF((VLOOKUP(J630,mdc!A:V,22,FALSE)=""),"non Collabo","collabo")</f>
        <v>non Collabo</v>
      </c>
      <c r="L630" t="str" cm="1">
        <f t="array" ref="L630">IFERROR(_xlfn.IFS(G630&lt;0,"shortage",H630&lt;0,"shortage",I630&lt;0,"shortage"),"ok")</f>
        <v>ok</v>
      </c>
    </row>
    <row r="631" spans="1:12" ht="15" hidden="1" thickBot="1" x14ac:dyDescent="0.4">
      <c r="A631" s="5" t="s">
        <v>79</v>
      </c>
      <c r="B631" s="5" t="s">
        <v>80</v>
      </c>
      <c r="C631" s="5" t="s">
        <v>1582</v>
      </c>
      <c r="D631" s="7" t="s">
        <v>104</v>
      </c>
      <c r="E631" s="7" t="s">
        <v>8</v>
      </c>
      <c r="F631" s="8"/>
      <c r="G631" s="8"/>
      <c r="H631" s="8"/>
      <c r="I631" s="8">
        <v>-21.227399999999999</v>
      </c>
      <c r="J631" t="str">
        <f t="shared" si="9"/>
        <v>PMETV-24S50AEY</v>
      </c>
      <c r="K631" t="str">
        <f>IF((VLOOKUP(J631,mdc!A:V,22,FALSE)=""),"non Collabo","collabo")</f>
        <v>non Collabo</v>
      </c>
    </row>
    <row r="632" spans="1:12" hidden="1" x14ac:dyDescent="0.35">
      <c r="A632" s="5" t="s">
        <v>79</v>
      </c>
      <c r="B632" s="5" t="s">
        <v>80</v>
      </c>
      <c r="C632" s="5" t="s">
        <v>1582</v>
      </c>
      <c r="D632" s="3" t="s">
        <v>105</v>
      </c>
      <c r="E632" s="3" t="s">
        <v>5</v>
      </c>
      <c r="F632" s="4"/>
      <c r="G632" s="4"/>
      <c r="H632" s="4"/>
      <c r="I632" s="4"/>
      <c r="J632" t="str">
        <f t="shared" si="9"/>
        <v>PMETV-24S50AEZ</v>
      </c>
      <c r="K632" t="str">
        <f>IF((VLOOKUP(J632,mdc!A:V,22,FALSE)=""),"non Collabo","collabo")</f>
        <v>non Collabo</v>
      </c>
      <c r="L632" t="str" cm="1">
        <f t="array" ref="L632">IFERROR(_xlfn.IFS(G632&lt;0,"shortage",H632&lt;0,"shortage",I632&lt;0,"shortage"),"ok")</f>
        <v>ok</v>
      </c>
    </row>
    <row r="633" spans="1:12" hidden="1" x14ac:dyDescent="0.35">
      <c r="A633" s="5" t="s">
        <v>79</v>
      </c>
      <c r="B633" s="5" t="s">
        <v>80</v>
      </c>
      <c r="C633" s="5" t="s">
        <v>1582</v>
      </c>
      <c r="D633" s="5" t="s">
        <v>105</v>
      </c>
      <c r="E633" s="5" t="s">
        <v>1565</v>
      </c>
      <c r="F633" s="6"/>
      <c r="G633" s="6"/>
      <c r="H633" s="6">
        <v>580</v>
      </c>
      <c r="I633" s="6">
        <v>649</v>
      </c>
      <c r="J633" t="str">
        <f t="shared" si="9"/>
        <v>PMETV-24S50AEZ</v>
      </c>
      <c r="K633" t="str">
        <f>IF((VLOOKUP(J633,mdc!A:V,22,FALSE)=""),"non Collabo","collabo")</f>
        <v>non Collabo</v>
      </c>
      <c r="L633" t="str" cm="1">
        <f t="array" ref="L633">IFERROR(_xlfn.IFS(G633&lt;0,"shortage",H633&lt;0,"shortage",I633&lt;0,"shortage"),"ok")</f>
        <v>ok</v>
      </c>
    </row>
    <row r="634" spans="1:12" hidden="1" x14ac:dyDescent="0.35">
      <c r="A634" s="5" t="s">
        <v>79</v>
      </c>
      <c r="B634" s="5" t="s">
        <v>80</v>
      </c>
      <c r="C634" s="5" t="s">
        <v>1582</v>
      </c>
      <c r="D634" s="5" t="s">
        <v>105</v>
      </c>
      <c r="E634" s="5" t="s">
        <v>6</v>
      </c>
      <c r="F634" s="6"/>
      <c r="G634" s="6"/>
      <c r="H634" s="6">
        <v>-580</v>
      </c>
      <c r="I634" s="6">
        <v>-649</v>
      </c>
      <c r="J634" t="str">
        <f t="shared" si="9"/>
        <v>PMETV-24S50AEZ</v>
      </c>
      <c r="K634" t="str">
        <f>IF((VLOOKUP(J634,mdc!A:V,22,FALSE)=""),"non Collabo","collabo")</f>
        <v>non Collabo</v>
      </c>
      <c r="L634" t="str" cm="1">
        <f t="array" ref="L634">IFERROR(_xlfn.IFS(G634&lt;0,"shortage",H634&lt;0,"shortage",I634&lt;0,"shortage"),"ok")</f>
        <v>shortage</v>
      </c>
    </row>
    <row r="635" spans="1:12" hidden="1" x14ac:dyDescent="0.35">
      <c r="A635" s="5" t="s">
        <v>79</v>
      </c>
      <c r="B635" s="5" t="s">
        <v>80</v>
      </c>
      <c r="C635" s="5" t="s">
        <v>1582</v>
      </c>
      <c r="D635" s="5" t="s">
        <v>105</v>
      </c>
      <c r="E635" s="5" t="s">
        <v>2318</v>
      </c>
      <c r="F635" s="6"/>
      <c r="G635" s="6"/>
      <c r="H635" s="6"/>
      <c r="I635" s="6"/>
      <c r="J635" t="str">
        <f t="shared" si="9"/>
        <v>PMETV-24S50AEZ</v>
      </c>
      <c r="K635" t="str">
        <f>IF((VLOOKUP(J635,mdc!A:V,22,FALSE)=""),"non Collabo","collabo")</f>
        <v>non Collabo</v>
      </c>
      <c r="L635" t="str" cm="1">
        <f t="array" ref="L635">IFERROR(_xlfn.IFS(G635&lt;0,"shortage",H635&lt;0,"shortage",I635&lt;0,"shortage"),"ok")</f>
        <v>ok</v>
      </c>
    </row>
    <row r="636" spans="1:12" hidden="1" x14ac:dyDescent="0.35">
      <c r="A636" s="5" t="s">
        <v>79</v>
      </c>
      <c r="B636" s="5" t="s">
        <v>80</v>
      </c>
      <c r="C636" s="5" t="s">
        <v>1582</v>
      </c>
      <c r="D636" s="5" t="s">
        <v>105</v>
      </c>
      <c r="E636" s="5" t="s">
        <v>7</v>
      </c>
      <c r="F636" s="6"/>
      <c r="G636" s="6"/>
      <c r="H636" s="6"/>
      <c r="I636" s="6"/>
      <c r="J636" t="str">
        <f t="shared" si="9"/>
        <v>PMETV-24S50AEZ</v>
      </c>
      <c r="K636" t="str">
        <f>IF((VLOOKUP(J636,mdc!A:V,22,FALSE)=""),"non Collabo","collabo")</f>
        <v>non Collabo</v>
      </c>
      <c r="L636" t="str" cm="1">
        <f t="array" ref="L636">IFERROR(_xlfn.IFS(G636&lt;0,"shortage",H636&lt;0,"shortage",I636&lt;0,"shortage"),"ok")</f>
        <v>ok</v>
      </c>
    </row>
    <row r="637" spans="1:12" hidden="1" x14ac:dyDescent="0.35">
      <c r="A637" s="5" t="s">
        <v>79</v>
      </c>
      <c r="B637" s="5" t="s">
        <v>80</v>
      </c>
      <c r="C637" s="5" t="s">
        <v>1582</v>
      </c>
      <c r="D637" s="5" t="s">
        <v>105</v>
      </c>
      <c r="E637" s="5" t="s">
        <v>1566</v>
      </c>
      <c r="F637" s="6"/>
      <c r="G637" s="6"/>
      <c r="H637" s="6">
        <v>74.048599999999993</v>
      </c>
      <c r="I637" s="6">
        <v>82.857830000000007</v>
      </c>
      <c r="J637" t="str">
        <f t="shared" si="9"/>
        <v>PMETV-24S50AEZ</v>
      </c>
      <c r="K637" t="str">
        <f>IF((VLOOKUP(J637,mdc!A:V,22,FALSE)=""),"non Collabo","collabo")</f>
        <v>non Collabo</v>
      </c>
      <c r="L637" t="str" cm="1">
        <f t="array" ref="L637">IFERROR(_xlfn.IFS(G637&lt;0,"shortage",H637&lt;0,"shortage",I637&lt;0,"shortage"),"ok")</f>
        <v>ok</v>
      </c>
    </row>
    <row r="638" spans="1:12" ht="15" hidden="1" thickBot="1" x14ac:dyDescent="0.4">
      <c r="A638" s="5" t="s">
        <v>79</v>
      </c>
      <c r="B638" s="5" t="s">
        <v>80</v>
      </c>
      <c r="C638" s="5" t="s">
        <v>1582</v>
      </c>
      <c r="D638" s="7" t="s">
        <v>105</v>
      </c>
      <c r="E638" s="7" t="s">
        <v>8</v>
      </c>
      <c r="F638" s="8"/>
      <c r="G638" s="8"/>
      <c r="H638" s="8">
        <v>-74.048599999999993</v>
      </c>
      <c r="I638" s="8">
        <v>-82.857830000000007</v>
      </c>
      <c r="J638" t="str">
        <f t="shared" si="9"/>
        <v>PMETV-24S50AEZ</v>
      </c>
      <c r="K638" t="str">
        <f>IF((VLOOKUP(J638,mdc!A:V,22,FALSE)=""),"non Collabo","collabo")</f>
        <v>non Collabo</v>
      </c>
    </row>
    <row r="639" spans="1:12" hidden="1" x14ac:dyDescent="0.35">
      <c r="A639" s="5" t="s">
        <v>79</v>
      </c>
      <c r="B639" s="5" t="s">
        <v>80</v>
      </c>
      <c r="C639" s="5" t="s">
        <v>1582</v>
      </c>
      <c r="D639" s="3" t="s">
        <v>106</v>
      </c>
      <c r="E639" s="3" t="s">
        <v>5</v>
      </c>
      <c r="F639" s="4"/>
      <c r="G639" s="4"/>
      <c r="H639" s="4"/>
      <c r="I639" s="4"/>
      <c r="J639" t="str">
        <f t="shared" si="9"/>
        <v>PMETV-32S50AEY</v>
      </c>
      <c r="K639" t="str">
        <f>IF((VLOOKUP(J639,mdc!A:V,22,FALSE)=""),"non Collabo","collabo")</f>
        <v>non Collabo</v>
      </c>
      <c r="L639" t="str" cm="1">
        <f t="array" ref="L639">IFERROR(_xlfn.IFS(G639&lt;0,"shortage",H639&lt;0,"shortage",I639&lt;0,"shortage"),"ok")</f>
        <v>ok</v>
      </c>
    </row>
    <row r="640" spans="1:12" hidden="1" x14ac:dyDescent="0.35">
      <c r="A640" s="5" t="s">
        <v>79</v>
      </c>
      <c r="B640" s="5" t="s">
        <v>80</v>
      </c>
      <c r="C640" s="5" t="s">
        <v>1582</v>
      </c>
      <c r="D640" s="5" t="s">
        <v>106</v>
      </c>
      <c r="E640" s="5" t="s">
        <v>1565</v>
      </c>
      <c r="F640" s="6"/>
      <c r="G640" s="6"/>
      <c r="H640" s="6">
        <v>42</v>
      </c>
      <c r="I640" s="6">
        <v>87</v>
      </c>
      <c r="J640" t="str">
        <f t="shared" si="9"/>
        <v>PMETV-32S50AEY</v>
      </c>
      <c r="K640" t="str">
        <f>IF((VLOOKUP(J640,mdc!A:V,22,FALSE)=""),"non Collabo","collabo")</f>
        <v>non Collabo</v>
      </c>
      <c r="L640" t="str" cm="1">
        <f t="array" ref="L640">IFERROR(_xlfn.IFS(G640&lt;0,"shortage",H640&lt;0,"shortage",I640&lt;0,"shortage"),"ok")</f>
        <v>ok</v>
      </c>
    </row>
    <row r="641" spans="1:12" hidden="1" x14ac:dyDescent="0.35">
      <c r="A641" s="5" t="s">
        <v>79</v>
      </c>
      <c r="B641" s="5" t="s">
        <v>80</v>
      </c>
      <c r="C641" s="5" t="s">
        <v>1582</v>
      </c>
      <c r="D641" s="5" t="s">
        <v>106</v>
      </c>
      <c r="E641" s="5" t="s">
        <v>6</v>
      </c>
      <c r="F641" s="6"/>
      <c r="G641" s="6"/>
      <c r="H641" s="6">
        <v>-42</v>
      </c>
      <c r="I641" s="6">
        <v>-87</v>
      </c>
      <c r="J641" t="str">
        <f t="shared" si="9"/>
        <v>PMETV-32S50AEY</v>
      </c>
      <c r="K641" t="str">
        <f>IF((VLOOKUP(J641,mdc!A:V,22,FALSE)=""),"non Collabo","collabo")</f>
        <v>non Collabo</v>
      </c>
      <c r="L641" t="str" cm="1">
        <f t="array" ref="L641">IFERROR(_xlfn.IFS(G641&lt;0,"shortage",H641&lt;0,"shortage",I641&lt;0,"shortage"),"ok")</f>
        <v>shortage</v>
      </c>
    </row>
    <row r="642" spans="1:12" hidden="1" x14ac:dyDescent="0.35">
      <c r="A642" s="5" t="s">
        <v>79</v>
      </c>
      <c r="B642" s="5" t="s">
        <v>80</v>
      </c>
      <c r="C642" s="5" t="s">
        <v>1582</v>
      </c>
      <c r="D642" s="5" t="s">
        <v>106</v>
      </c>
      <c r="E642" s="5" t="s">
        <v>2318</v>
      </c>
      <c r="F642" s="6"/>
      <c r="G642" s="6"/>
      <c r="H642" s="6"/>
      <c r="I642" s="6"/>
      <c r="J642" t="str">
        <f t="shared" si="9"/>
        <v>PMETV-32S50AEY</v>
      </c>
      <c r="K642" t="str">
        <f>IF((VLOOKUP(J642,mdc!A:V,22,FALSE)=""),"non Collabo","collabo")</f>
        <v>non Collabo</v>
      </c>
      <c r="L642" t="str" cm="1">
        <f t="array" ref="L642">IFERROR(_xlfn.IFS(G642&lt;0,"shortage",H642&lt;0,"shortage",I642&lt;0,"shortage"),"ok")</f>
        <v>ok</v>
      </c>
    </row>
    <row r="643" spans="1:12" hidden="1" x14ac:dyDescent="0.35">
      <c r="A643" s="5" t="s">
        <v>79</v>
      </c>
      <c r="B643" s="5" t="s">
        <v>80</v>
      </c>
      <c r="C643" s="5" t="s">
        <v>1582</v>
      </c>
      <c r="D643" s="5" t="s">
        <v>106</v>
      </c>
      <c r="E643" s="5" t="s">
        <v>7</v>
      </c>
      <c r="F643" s="6"/>
      <c r="G643" s="6"/>
      <c r="H643" s="6"/>
      <c r="I643" s="6"/>
      <c r="J643" t="str">
        <f t="shared" ref="J643:J706" si="10">A643&amp;D643</f>
        <v>PMETV-32S50AEY</v>
      </c>
      <c r="K643" t="str">
        <f>IF((VLOOKUP(J643,mdc!A:V,22,FALSE)=""),"non Collabo","collabo")</f>
        <v>non Collabo</v>
      </c>
      <c r="L643" t="str" cm="1">
        <f t="array" ref="L643">IFERROR(_xlfn.IFS(G643&lt;0,"shortage",H643&lt;0,"shortage",I643&lt;0,"shortage"),"ok")</f>
        <v>ok</v>
      </c>
    </row>
    <row r="644" spans="1:12" hidden="1" x14ac:dyDescent="0.35">
      <c r="A644" s="5" t="s">
        <v>79</v>
      </c>
      <c r="B644" s="5" t="s">
        <v>80</v>
      </c>
      <c r="C644" s="5" t="s">
        <v>1582</v>
      </c>
      <c r="D644" s="5" t="s">
        <v>106</v>
      </c>
      <c r="E644" s="5" t="s">
        <v>1566</v>
      </c>
      <c r="F644" s="6"/>
      <c r="G644" s="6"/>
      <c r="H644" s="6">
        <v>5.3978400000000004</v>
      </c>
      <c r="I644" s="6">
        <v>11.181240000000001</v>
      </c>
      <c r="J644" t="str">
        <f t="shared" si="10"/>
        <v>PMETV-32S50AEY</v>
      </c>
      <c r="K644" t="str">
        <f>IF((VLOOKUP(J644,mdc!A:V,22,FALSE)=""),"non Collabo","collabo")</f>
        <v>non Collabo</v>
      </c>
      <c r="L644" t="str" cm="1">
        <f t="array" ref="L644">IFERROR(_xlfn.IFS(G644&lt;0,"shortage",H644&lt;0,"shortage",I644&lt;0,"shortage"),"ok")</f>
        <v>ok</v>
      </c>
    </row>
    <row r="645" spans="1:12" ht="15" hidden="1" thickBot="1" x14ac:dyDescent="0.4">
      <c r="A645" s="5" t="s">
        <v>79</v>
      </c>
      <c r="B645" s="5" t="s">
        <v>80</v>
      </c>
      <c r="C645" s="5" t="s">
        <v>1582</v>
      </c>
      <c r="D645" s="7" t="s">
        <v>106</v>
      </c>
      <c r="E645" s="7" t="s">
        <v>8</v>
      </c>
      <c r="F645" s="8"/>
      <c r="G645" s="8"/>
      <c r="H645" s="8">
        <v>-5.3978400000000004</v>
      </c>
      <c r="I645" s="8">
        <v>-11.181240000000001</v>
      </c>
      <c r="J645" t="str">
        <f t="shared" si="10"/>
        <v>PMETV-32S50AEY</v>
      </c>
      <c r="K645" t="str">
        <f>IF((VLOOKUP(J645,mdc!A:V,22,FALSE)=""),"non Collabo","collabo")</f>
        <v>non Collabo</v>
      </c>
    </row>
    <row r="646" spans="1:12" hidden="1" x14ac:dyDescent="0.35">
      <c r="A646" s="5" t="s">
        <v>79</v>
      </c>
      <c r="B646" s="5" t="s">
        <v>80</v>
      </c>
      <c r="C646" s="5" t="s">
        <v>1582</v>
      </c>
      <c r="D646" s="3" t="s">
        <v>107</v>
      </c>
      <c r="E646" s="3" t="s">
        <v>5</v>
      </c>
      <c r="F646" s="4"/>
      <c r="G646" s="4"/>
      <c r="H646" s="4"/>
      <c r="I646" s="4"/>
      <c r="J646" t="str">
        <f t="shared" si="10"/>
        <v>PMETV-32S50AEZ</v>
      </c>
      <c r="K646" t="str">
        <f>IF((VLOOKUP(J646,mdc!A:V,22,FALSE)=""),"non Collabo","collabo")</f>
        <v>non Collabo</v>
      </c>
      <c r="L646" t="str" cm="1">
        <f t="array" ref="L646">IFERROR(_xlfn.IFS(G646&lt;0,"shortage",H646&lt;0,"shortage",I646&lt;0,"shortage"),"ok")</f>
        <v>ok</v>
      </c>
    </row>
    <row r="647" spans="1:12" hidden="1" x14ac:dyDescent="0.35">
      <c r="A647" s="5" t="s">
        <v>79</v>
      </c>
      <c r="B647" s="5" t="s">
        <v>80</v>
      </c>
      <c r="C647" s="5" t="s">
        <v>1582</v>
      </c>
      <c r="D647" s="5" t="s">
        <v>107</v>
      </c>
      <c r="E647" s="5" t="s">
        <v>1565</v>
      </c>
      <c r="F647" s="6"/>
      <c r="G647" s="6"/>
      <c r="H647" s="6">
        <v>135</v>
      </c>
      <c r="I647" s="6">
        <v>476</v>
      </c>
      <c r="J647" t="str">
        <f t="shared" si="10"/>
        <v>PMETV-32S50AEZ</v>
      </c>
      <c r="K647" t="str">
        <f>IF((VLOOKUP(J647,mdc!A:V,22,FALSE)=""),"non Collabo","collabo")</f>
        <v>non Collabo</v>
      </c>
      <c r="L647" t="str" cm="1">
        <f t="array" ref="L647">IFERROR(_xlfn.IFS(G647&lt;0,"shortage",H647&lt;0,"shortage",I647&lt;0,"shortage"),"ok")</f>
        <v>ok</v>
      </c>
    </row>
    <row r="648" spans="1:12" hidden="1" x14ac:dyDescent="0.35">
      <c r="A648" s="5" t="s">
        <v>79</v>
      </c>
      <c r="B648" s="5" t="s">
        <v>80</v>
      </c>
      <c r="C648" s="5" t="s">
        <v>1582</v>
      </c>
      <c r="D648" s="5" t="s">
        <v>107</v>
      </c>
      <c r="E648" s="5" t="s">
        <v>6</v>
      </c>
      <c r="F648" s="6"/>
      <c r="G648" s="6"/>
      <c r="H648" s="6">
        <v>-135</v>
      </c>
      <c r="I648" s="6">
        <v>-476</v>
      </c>
      <c r="J648" t="str">
        <f t="shared" si="10"/>
        <v>PMETV-32S50AEZ</v>
      </c>
      <c r="K648" t="str">
        <f>IF((VLOOKUP(J648,mdc!A:V,22,FALSE)=""),"non Collabo","collabo")</f>
        <v>non Collabo</v>
      </c>
      <c r="L648" t="str" cm="1">
        <f t="array" ref="L648">IFERROR(_xlfn.IFS(G648&lt;0,"shortage",H648&lt;0,"shortage",I648&lt;0,"shortage"),"ok")</f>
        <v>shortage</v>
      </c>
    </row>
    <row r="649" spans="1:12" hidden="1" x14ac:dyDescent="0.35">
      <c r="A649" s="5" t="s">
        <v>79</v>
      </c>
      <c r="B649" s="5" t="s">
        <v>80</v>
      </c>
      <c r="C649" s="5" t="s">
        <v>1582</v>
      </c>
      <c r="D649" s="5" t="s">
        <v>107</v>
      </c>
      <c r="E649" s="5" t="s">
        <v>2318</v>
      </c>
      <c r="F649" s="6"/>
      <c r="G649" s="6"/>
      <c r="H649" s="6"/>
      <c r="I649" s="6"/>
      <c r="J649" t="str">
        <f t="shared" si="10"/>
        <v>PMETV-32S50AEZ</v>
      </c>
      <c r="K649" t="str">
        <f>IF((VLOOKUP(J649,mdc!A:V,22,FALSE)=""),"non Collabo","collabo")</f>
        <v>non Collabo</v>
      </c>
      <c r="L649" t="str" cm="1">
        <f t="array" ref="L649">IFERROR(_xlfn.IFS(G649&lt;0,"shortage",H649&lt;0,"shortage",I649&lt;0,"shortage"),"ok")</f>
        <v>ok</v>
      </c>
    </row>
    <row r="650" spans="1:12" hidden="1" x14ac:dyDescent="0.35">
      <c r="A650" s="5" t="s">
        <v>79</v>
      </c>
      <c r="B650" s="5" t="s">
        <v>80</v>
      </c>
      <c r="C650" s="5" t="s">
        <v>1582</v>
      </c>
      <c r="D650" s="5" t="s">
        <v>107</v>
      </c>
      <c r="E650" s="5" t="s">
        <v>7</v>
      </c>
      <c r="F650" s="6"/>
      <c r="G650" s="6"/>
      <c r="H650" s="6"/>
      <c r="I650" s="6"/>
      <c r="J650" t="str">
        <f t="shared" si="10"/>
        <v>PMETV-32S50AEZ</v>
      </c>
      <c r="K650" t="str">
        <f>IF((VLOOKUP(J650,mdc!A:V,22,FALSE)=""),"non Collabo","collabo")</f>
        <v>non Collabo</v>
      </c>
      <c r="L650" t="str" cm="1">
        <f t="array" ref="L650">IFERROR(_xlfn.IFS(G650&lt;0,"shortage",H650&lt;0,"shortage",I650&lt;0,"shortage"),"ok")</f>
        <v>ok</v>
      </c>
    </row>
    <row r="651" spans="1:12" hidden="1" x14ac:dyDescent="0.35">
      <c r="A651" s="5" t="s">
        <v>79</v>
      </c>
      <c r="B651" s="5" t="s">
        <v>80</v>
      </c>
      <c r="C651" s="5" t="s">
        <v>1582</v>
      </c>
      <c r="D651" s="5" t="s">
        <v>107</v>
      </c>
      <c r="E651" s="5" t="s">
        <v>1566</v>
      </c>
      <c r="F651" s="6"/>
      <c r="G651" s="6"/>
      <c r="H651" s="6">
        <v>17.56485</v>
      </c>
      <c r="I651" s="6">
        <v>61.932360000000003</v>
      </c>
      <c r="J651" t="str">
        <f t="shared" si="10"/>
        <v>PMETV-32S50AEZ</v>
      </c>
      <c r="K651" t="str">
        <f>IF((VLOOKUP(J651,mdc!A:V,22,FALSE)=""),"non Collabo","collabo")</f>
        <v>non Collabo</v>
      </c>
      <c r="L651" t="str" cm="1">
        <f t="array" ref="L651">IFERROR(_xlfn.IFS(G651&lt;0,"shortage",H651&lt;0,"shortage",I651&lt;0,"shortage"),"ok")</f>
        <v>ok</v>
      </c>
    </row>
    <row r="652" spans="1:12" ht="15" hidden="1" thickBot="1" x14ac:dyDescent="0.4">
      <c r="A652" s="5" t="s">
        <v>79</v>
      </c>
      <c r="B652" s="5" t="s">
        <v>80</v>
      </c>
      <c r="C652" s="5" t="s">
        <v>1582</v>
      </c>
      <c r="D652" s="7" t="s">
        <v>107</v>
      </c>
      <c r="E652" s="7" t="s">
        <v>8</v>
      </c>
      <c r="F652" s="8"/>
      <c r="G652" s="8"/>
      <c r="H652" s="8">
        <v>-17.56485</v>
      </c>
      <c r="I652" s="8">
        <v>-61.932360000000003</v>
      </c>
      <c r="J652" t="str">
        <f t="shared" si="10"/>
        <v>PMETV-32S50AEZ</v>
      </c>
      <c r="K652" t="str">
        <f>IF((VLOOKUP(J652,mdc!A:V,22,FALSE)=""),"non Collabo","collabo")</f>
        <v>non Collabo</v>
      </c>
    </row>
    <row r="653" spans="1:12" hidden="1" x14ac:dyDescent="0.35">
      <c r="A653" s="5" t="s">
        <v>79</v>
      </c>
      <c r="B653" s="5" t="s">
        <v>80</v>
      </c>
      <c r="C653" s="5" t="s">
        <v>1582</v>
      </c>
      <c r="D653" s="3" t="s">
        <v>108</v>
      </c>
      <c r="E653" s="3" t="s">
        <v>5</v>
      </c>
      <c r="F653" s="4"/>
      <c r="G653" s="4"/>
      <c r="H653" s="4"/>
      <c r="I653" s="4"/>
      <c r="J653" t="str">
        <f t="shared" si="10"/>
        <v>PMETV-32S55AEY</v>
      </c>
      <c r="K653" t="str">
        <f>IF((VLOOKUP(J653,mdc!A:V,22,FALSE)=""),"non Collabo","collabo")</f>
        <v>non Collabo</v>
      </c>
      <c r="L653" t="str" cm="1">
        <f t="array" ref="L653">IFERROR(_xlfn.IFS(G653&lt;0,"shortage",H653&lt;0,"shortage",I653&lt;0,"shortage"),"ok")</f>
        <v>ok</v>
      </c>
    </row>
    <row r="654" spans="1:12" hidden="1" x14ac:dyDescent="0.35">
      <c r="A654" s="5" t="s">
        <v>79</v>
      </c>
      <c r="B654" s="5" t="s">
        <v>80</v>
      </c>
      <c r="C654" s="5" t="s">
        <v>1582</v>
      </c>
      <c r="D654" s="5" t="s">
        <v>108</v>
      </c>
      <c r="E654" s="5" t="s">
        <v>1565</v>
      </c>
      <c r="F654" s="6"/>
      <c r="G654" s="6"/>
      <c r="H654" s="6">
        <v>530</v>
      </c>
      <c r="I654" s="6">
        <v>518</v>
      </c>
      <c r="J654" t="str">
        <f t="shared" si="10"/>
        <v>PMETV-32S55AEY</v>
      </c>
      <c r="K654" t="str">
        <f>IF((VLOOKUP(J654,mdc!A:V,22,FALSE)=""),"non Collabo","collabo")</f>
        <v>non Collabo</v>
      </c>
      <c r="L654" t="str" cm="1">
        <f t="array" ref="L654">IFERROR(_xlfn.IFS(G654&lt;0,"shortage",H654&lt;0,"shortage",I654&lt;0,"shortage"),"ok")</f>
        <v>ok</v>
      </c>
    </row>
    <row r="655" spans="1:12" hidden="1" x14ac:dyDescent="0.35">
      <c r="A655" s="5" t="s">
        <v>79</v>
      </c>
      <c r="B655" s="5" t="s">
        <v>80</v>
      </c>
      <c r="C655" s="5" t="s">
        <v>1582</v>
      </c>
      <c r="D655" s="5" t="s">
        <v>108</v>
      </c>
      <c r="E655" s="5" t="s">
        <v>6</v>
      </c>
      <c r="F655" s="6"/>
      <c r="G655" s="6"/>
      <c r="H655" s="6">
        <v>-530</v>
      </c>
      <c r="I655" s="6">
        <v>-518</v>
      </c>
      <c r="J655" t="str">
        <f t="shared" si="10"/>
        <v>PMETV-32S55AEY</v>
      </c>
      <c r="K655" t="str">
        <f>IF((VLOOKUP(J655,mdc!A:V,22,FALSE)=""),"non Collabo","collabo")</f>
        <v>non Collabo</v>
      </c>
      <c r="L655" t="str" cm="1">
        <f t="array" ref="L655">IFERROR(_xlfn.IFS(G655&lt;0,"shortage",H655&lt;0,"shortage",I655&lt;0,"shortage"),"ok")</f>
        <v>shortage</v>
      </c>
    </row>
    <row r="656" spans="1:12" hidden="1" x14ac:dyDescent="0.35">
      <c r="A656" s="5" t="s">
        <v>79</v>
      </c>
      <c r="B656" s="5" t="s">
        <v>80</v>
      </c>
      <c r="C656" s="5" t="s">
        <v>1582</v>
      </c>
      <c r="D656" s="5" t="s">
        <v>108</v>
      </c>
      <c r="E656" s="5" t="s">
        <v>2318</v>
      </c>
      <c r="F656" s="6"/>
      <c r="G656" s="6"/>
      <c r="H656" s="6"/>
      <c r="I656" s="6"/>
      <c r="J656" t="str">
        <f t="shared" si="10"/>
        <v>PMETV-32S55AEY</v>
      </c>
      <c r="K656" t="str">
        <f>IF((VLOOKUP(J656,mdc!A:V,22,FALSE)=""),"non Collabo","collabo")</f>
        <v>non Collabo</v>
      </c>
      <c r="L656" t="str" cm="1">
        <f t="array" ref="L656">IFERROR(_xlfn.IFS(G656&lt;0,"shortage",H656&lt;0,"shortage",I656&lt;0,"shortage"),"ok")</f>
        <v>ok</v>
      </c>
    </row>
    <row r="657" spans="1:12" hidden="1" x14ac:dyDescent="0.35">
      <c r="A657" s="5" t="s">
        <v>79</v>
      </c>
      <c r="B657" s="5" t="s">
        <v>80</v>
      </c>
      <c r="C657" s="5" t="s">
        <v>1582</v>
      </c>
      <c r="D657" s="5" t="s">
        <v>108</v>
      </c>
      <c r="E657" s="5" t="s">
        <v>7</v>
      </c>
      <c r="F657" s="6"/>
      <c r="G657" s="6"/>
      <c r="H657" s="6"/>
      <c r="I657" s="6"/>
      <c r="J657" t="str">
        <f t="shared" si="10"/>
        <v>PMETV-32S55AEY</v>
      </c>
      <c r="K657" t="str">
        <f>IF((VLOOKUP(J657,mdc!A:V,22,FALSE)=""),"non Collabo","collabo")</f>
        <v>non Collabo</v>
      </c>
      <c r="L657" t="str" cm="1">
        <f t="array" ref="L657">IFERROR(_xlfn.IFS(G657&lt;0,"shortage",H657&lt;0,"shortage",I657&lt;0,"shortage"),"ok")</f>
        <v>ok</v>
      </c>
    </row>
    <row r="658" spans="1:12" hidden="1" x14ac:dyDescent="0.35">
      <c r="A658" s="5" t="s">
        <v>79</v>
      </c>
      <c r="B658" s="5" t="s">
        <v>80</v>
      </c>
      <c r="C658" s="5" t="s">
        <v>1582</v>
      </c>
      <c r="D658" s="5" t="s">
        <v>108</v>
      </c>
      <c r="E658" s="5" t="s">
        <v>1566</v>
      </c>
      <c r="F658" s="6"/>
      <c r="G658" s="6"/>
      <c r="H658" s="6">
        <v>74.661100000000005</v>
      </c>
      <c r="I658" s="6">
        <v>72.970659999999995</v>
      </c>
      <c r="J658" t="str">
        <f t="shared" si="10"/>
        <v>PMETV-32S55AEY</v>
      </c>
      <c r="K658" t="str">
        <f>IF((VLOOKUP(J658,mdc!A:V,22,FALSE)=""),"non Collabo","collabo")</f>
        <v>non Collabo</v>
      </c>
      <c r="L658" t="str" cm="1">
        <f t="array" ref="L658">IFERROR(_xlfn.IFS(G658&lt;0,"shortage",H658&lt;0,"shortage",I658&lt;0,"shortage"),"ok")</f>
        <v>ok</v>
      </c>
    </row>
    <row r="659" spans="1:12" ht="15" hidden="1" thickBot="1" x14ac:dyDescent="0.4">
      <c r="A659" s="5" t="s">
        <v>79</v>
      </c>
      <c r="B659" s="5" t="s">
        <v>80</v>
      </c>
      <c r="C659" s="5" t="s">
        <v>1582</v>
      </c>
      <c r="D659" s="7" t="s">
        <v>108</v>
      </c>
      <c r="E659" s="7" t="s">
        <v>8</v>
      </c>
      <c r="F659" s="8"/>
      <c r="G659" s="8"/>
      <c r="H659" s="8">
        <v>-74.661100000000005</v>
      </c>
      <c r="I659" s="8">
        <v>-72.970659999999995</v>
      </c>
      <c r="J659" t="str">
        <f t="shared" si="10"/>
        <v>PMETV-32S55AEY</v>
      </c>
      <c r="K659" t="str">
        <f>IF((VLOOKUP(J659,mdc!A:V,22,FALSE)=""),"non Collabo","collabo")</f>
        <v>non Collabo</v>
      </c>
    </row>
    <row r="660" spans="1:12" hidden="1" x14ac:dyDescent="0.35">
      <c r="A660" s="5" t="s">
        <v>79</v>
      </c>
      <c r="B660" s="5" t="s">
        <v>80</v>
      </c>
      <c r="C660" s="5" t="s">
        <v>1582</v>
      </c>
      <c r="D660" s="3" t="s">
        <v>109</v>
      </c>
      <c r="E660" s="3" t="s">
        <v>5</v>
      </c>
      <c r="F660" s="4"/>
      <c r="G660" s="4"/>
      <c r="H660" s="4"/>
      <c r="I660" s="4"/>
      <c r="J660" t="str">
        <f t="shared" si="10"/>
        <v>PMETV-32S55AEZ</v>
      </c>
      <c r="K660" t="str">
        <f>IF((VLOOKUP(J660,mdc!A:V,22,FALSE)=""),"non Collabo","collabo")</f>
        <v>non Collabo</v>
      </c>
      <c r="L660" t="str" cm="1">
        <f t="array" ref="L660">IFERROR(_xlfn.IFS(G660&lt;0,"shortage",H660&lt;0,"shortage",I660&lt;0,"shortage"),"ok")</f>
        <v>ok</v>
      </c>
    </row>
    <row r="661" spans="1:12" hidden="1" x14ac:dyDescent="0.35">
      <c r="A661" s="5" t="s">
        <v>79</v>
      </c>
      <c r="B661" s="5" t="s">
        <v>80</v>
      </c>
      <c r="C661" s="5" t="s">
        <v>1582</v>
      </c>
      <c r="D661" s="5" t="s">
        <v>109</v>
      </c>
      <c r="E661" s="5" t="s">
        <v>1565</v>
      </c>
      <c r="F661" s="6"/>
      <c r="G661" s="6"/>
      <c r="H661" s="6">
        <v>142</v>
      </c>
      <c r="I661" s="6">
        <v>246</v>
      </c>
      <c r="J661" t="str">
        <f t="shared" si="10"/>
        <v>PMETV-32S55AEZ</v>
      </c>
      <c r="K661" t="str">
        <f>IF((VLOOKUP(J661,mdc!A:V,22,FALSE)=""),"non Collabo","collabo")</f>
        <v>non Collabo</v>
      </c>
      <c r="L661" t="str" cm="1">
        <f t="array" ref="L661">IFERROR(_xlfn.IFS(G661&lt;0,"shortage",H661&lt;0,"shortage",I661&lt;0,"shortage"),"ok")</f>
        <v>ok</v>
      </c>
    </row>
    <row r="662" spans="1:12" hidden="1" x14ac:dyDescent="0.35">
      <c r="A662" s="5" t="s">
        <v>79</v>
      </c>
      <c r="B662" s="5" t="s">
        <v>80</v>
      </c>
      <c r="C662" s="5" t="s">
        <v>1582</v>
      </c>
      <c r="D662" s="5" t="s">
        <v>109</v>
      </c>
      <c r="E662" s="5" t="s">
        <v>6</v>
      </c>
      <c r="F662" s="6"/>
      <c r="G662" s="6"/>
      <c r="H662" s="6">
        <v>-142</v>
      </c>
      <c r="I662" s="6">
        <v>-246</v>
      </c>
      <c r="J662" t="str">
        <f t="shared" si="10"/>
        <v>PMETV-32S55AEZ</v>
      </c>
      <c r="K662" t="str">
        <f>IF((VLOOKUP(J662,mdc!A:V,22,FALSE)=""),"non Collabo","collabo")</f>
        <v>non Collabo</v>
      </c>
      <c r="L662" t="str" cm="1">
        <f t="array" ref="L662">IFERROR(_xlfn.IFS(G662&lt;0,"shortage",H662&lt;0,"shortage",I662&lt;0,"shortage"),"ok")</f>
        <v>shortage</v>
      </c>
    </row>
    <row r="663" spans="1:12" hidden="1" x14ac:dyDescent="0.35">
      <c r="A663" s="5" t="s">
        <v>79</v>
      </c>
      <c r="B663" s="5" t="s">
        <v>80</v>
      </c>
      <c r="C663" s="5" t="s">
        <v>1582</v>
      </c>
      <c r="D663" s="5" t="s">
        <v>109</v>
      </c>
      <c r="E663" s="5" t="s">
        <v>2318</v>
      </c>
      <c r="F663" s="6"/>
      <c r="G663" s="6"/>
      <c r="H663" s="6"/>
      <c r="I663" s="6"/>
      <c r="J663" t="str">
        <f t="shared" si="10"/>
        <v>PMETV-32S55AEZ</v>
      </c>
      <c r="K663" t="str">
        <f>IF((VLOOKUP(J663,mdc!A:V,22,FALSE)=""),"non Collabo","collabo")</f>
        <v>non Collabo</v>
      </c>
      <c r="L663" t="str" cm="1">
        <f t="array" ref="L663">IFERROR(_xlfn.IFS(G663&lt;0,"shortage",H663&lt;0,"shortage",I663&lt;0,"shortage"),"ok")</f>
        <v>ok</v>
      </c>
    </row>
    <row r="664" spans="1:12" hidden="1" x14ac:dyDescent="0.35">
      <c r="A664" s="5" t="s">
        <v>79</v>
      </c>
      <c r="B664" s="5" t="s">
        <v>80</v>
      </c>
      <c r="C664" s="5" t="s">
        <v>1582</v>
      </c>
      <c r="D664" s="5" t="s">
        <v>109</v>
      </c>
      <c r="E664" s="5" t="s">
        <v>7</v>
      </c>
      <c r="F664" s="6"/>
      <c r="G664" s="6"/>
      <c r="H664" s="6"/>
      <c r="I664" s="6"/>
      <c r="J664" t="str">
        <f t="shared" si="10"/>
        <v>PMETV-32S55AEZ</v>
      </c>
      <c r="K664" t="str">
        <f>IF((VLOOKUP(J664,mdc!A:V,22,FALSE)=""),"non Collabo","collabo")</f>
        <v>non Collabo</v>
      </c>
      <c r="L664" t="str" cm="1">
        <f t="array" ref="L664">IFERROR(_xlfn.IFS(G664&lt;0,"shortage",H664&lt;0,"shortage",I664&lt;0,"shortage"),"ok")</f>
        <v>ok</v>
      </c>
    </row>
    <row r="665" spans="1:12" hidden="1" x14ac:dyDescent="0.35">
      <c r="A665" s="5" t="s">
        <v>79</v>
      </c>
      <c r="B665" s="5" t="s">
        <v>80</v>
      </c>
      <c r="C665" s="5" t="s">
        <v>1582</v>
      </c>
      <c r="D665" s="5" t="s">
        <v>109</v>
      </c>
      <c r="E665" s="5" t="s">
        <v>1566</v>
      </c>
      <c r="F665" s="6"/>
      <c r="G665" s="6"/>
      <c r="H665" s="6">
        <v>21.023099999999999</v>
      </c>
      <c r="I665" s="6">
        <v>36.420299999999997</v>
      </c>
      <c r="J665" t="str">
        <f t="shared" si="10"/>
        <v>PMETV-32S55AEZ</v>
      </c>
      <c r="K665" t="str">
        <f>IF((VLOOKUP(J665,mdc!A:V,22,FALSE)=""),"non Collabo","collabo")</f>
        <v>non Collabo</v>
      </c>
      <c r="L665" t="str" cm="1">
        <f t="array" ref="L665">IFERROR(_xlfn.IFS(G665&lt;0,"shortage",H665&lt;0,"shortage",I665&lt;0,"shortage"),"ok")</f>
        <v>ok</v>
      </c>
    </row>
    <row r="666" spans="1:12" ht="15" hidden="1" thickBot="1" x14ac:dyDescent="0.4">
      <c r="A666" s="5" t="s">
        <v>79</v>
      </c>
      <c r="B666" s="5" t="s">
        <v>80</v>
      </c>
      <c r="C666" s="5" t="s">
        <v>1582</v>
      </c>
      <c r="D666" s="7" t="s">
        <v>109</v>
      </c>
      <c r="E666" s="7" t="s">
        <v>8</v>
      </c>
      <c r="F666" s="8"/>
      <c r="G666" s="8"/>
      <c r="H666" s="8">
        <v>-21.023099999999999</v>
      </c>
      <c r="I666" s="8">
        <v>-36.420299999999997</v>
      </c>
      <c r="J666" t="str">
        <f t="shared" si="10"/>
        <v>PMETV-32S55AEZ</v>
      </c>
      <c r="K666" t="str">
        <f>IF((VLOOKUP(J666,mdc!A:V,22,FALSE)=""),"non Collabo","collabo")</f>
        <v>non Collabo</v>
      </c>
    </row>
    <row r="667" spans="1:12" hidden="1" x14ac:dyDescent="0.35">
      <c r="A667" s="5" t="s">
        <v>79</v>
      </c>
      <c r="B667" s="5" t="s">
        <v>80</v>
      </c>
      <c r="C667" s="5" t="s">
        <v>1582</v>
      </c>
      <c r="D667" s="3" t="s">
        <v>110</v>
      </c>
      <c r="E667" s="3" t="s">
        <v>5</v>
      </c>
      <c r="F667" s="4"/>
      <c r="G667" s="4"/>
      <c r="H667" s="4"/>
      <c r="I667" s="4"/>
      <c r="J667" t="str">
        <f t="shared" si="10"/>
        <v>PMETV-40S55AEY</v>
      </c>
      <c r="K667" t="str">
        <f>IF((VLOOKUP(J667,mdc!A:V,22,FALSE)=""),"non Collabo","collabo")</f>
        <v>non Collabo</v>
      </c>
      <c r="L667" t="str" cm="1">
        <f t="array" ref="L667">IFERROR(_xlfn.IFS(G667&lt;0,"shortage",H667&lt;0,"shortage",I667&lt;0,"shortage"),"ok")</f>
        <v>ok</v>
      </c>
    </row>
    <row r="668" spans="1:12" hidden="1" x14ac:dyDescent="0.35">
      <c r="A668" s="5" t="s">
        <v>79</v>
      </c>
      <c r="B668" s="5" t="s">
        <v>80</v>
      </c>
      <c r="C668" s="5" t="s">
        <v>1582</v>
      </c>
      <c r="D668" s="5" t="s">
        <v>110</v>
      </c>
      <c r="E668" s="5" t="s">
        <v>1565</v>
      </c>
      <c r="F668" s="6"/>
      <c r="G668" s="6"/>
      <c r="H668" s="6">
        <v>255</v>
      </c>
      <c r="I668" s="6">
        <v>461</v>
      </c>
      <c r="J668" t="str">
        <f t="shared" si="10"/>
        <v>PMETV-40S55AEY</v>
      </c>
      <c r="K668" t="str">
        <f>IF((VLOOKUP(J668,mdc!A:V,22,FALSE)=""),"non Collabo","collabo")</f>
        <v>non Collabo</v>
      </c>
      <c r="L668" t="str" cm="1">
        <f t="array" ref="L668">IFERROR(_xlfn.IFS(G668&lt;0,"shortage",H668&lt;0,"shortage",I668&lt;0,"shortage"),"ok")</f>
        <v>ok</v>
      </c>
    </row>
    <row r="669" spans="1:12" hidden="1" x14ac:dyDescent="0.35">
      <c r="A669" s="5" t="s">
        <v>79</v>
      </c>
      <c r="B669" s="5" t="s">
        <v>80</v>
      </c>
      <c r="C669" s="5" t="s">
        <v>1582</v>
      </c>
      <c r="D669" s="5" t="s">
        <v>110</v>
      </c>
      <c r="E669" s="5" t="s">
        <v>6</v>
      </c>
      <c r="F669" s="6"/>
      <c r="G669" s="6"/>
      <c r="H669" s="6">
        <v>-255</v>
      </c>
      <c r="I669" s="6">
        <v>-461</v>
      </c>
      <c r="J669" t="str">
        <f t="shared" si="10"/>
        <v>PMETV-40S55AEY</v>
      </c>
      <c r="K669" t="str">
        <f>IF((VLOOKUP(J669,mdc!A:V,22,FALSE)=""),"non Collabo","collabo")</f>
        <v>non Collabo</v>
      </c>
      <c r="L669" t="str" cm="1">
        <f t="array" ref="L669">IFERROR(_xlfn.IFS(G669&lt;0,"shortage",H669&lt;0,"shortage",I669&lt;0,"shortage"),"ok")</f>
        <v>shortage</v>
      </c>
    </row>
    <row r="670" spans="1:12" hidden="1" x14ac:dyDescent="0.35">
      <c r="A670" s="5" t="s">
        <v>79</v>
      </c>
      <c r="B670" s="5" t="s">
        <v>80</v>
      </c>
      <c r="C670" s="5" t="s">
        <v>1582</v>
      </c>
      <c r="D670" s="5" t="s">
        <v>110</v>
      </c>
      <c r="E670" s="5" t="s">
        <v>2318</v>
      </c>
      <c r="F670" s="6"/>
      <c r="G670" s="6"/>
      <c r="H670" s="6"/>
      <c r="I670" s="6"/>
      <c r="J670" t="str">
        <f t="shared" si="10"/>
        <v>PMETV-40S55AEY</v>
      </c>
      <c r="K670" t="str">
        <f>IF((VLOOKUP(J670,mdc!A:V,22,FALSE)=""),"non Collabo","collabo")</f>
        <v>non Collabo</v>
      </c>
      <c r="L670" t="str" cm="1">
        <f t="array" ref="L670">IFERROR(_xlfn.IFS(G670&lt;0,"shortage",H670&lt;0,"shortage",I670&lt;0,"shortage"),"ok")</f>
        <v>ok</v>
      </c>
    </row>
    <row r="671" spans="1:12" hidden="1" x14ac:dyDescent="0.35">
      <c r="A671" s="5" t="s">
        <v>79</v>
      </c>
      <c r="B671" s="5" t="s">
        <v>80</v>
      </c>
      <c r="C671" s="5" t="s">
        <v>1582</v>
      </c>
      <c r="D671" s="5" t="s">
        <v>110</v>
      </c>
      <c r="E671" s="5" t="s">
        <v>7</v>
      </c>
      <c r="F671" s="6"/>
      <c r="G671" s="6"/>
      <c r="H671" s="6"/>
      <c r="I671" s="6"/>
      <c r="J671" t="str">
        <f t="shared" si="10"/>
        <v>PMETV-40S55AEY</v>
      </c>
      <c r="K671" t="str">
        <f>IF((VLOOKUP(J671,mdc!A:V,22,FALSE)=""),"non Collabo","collabo")</f>
        <v>non Collabo</v>
      </c>
      <c r="L671" t="str" cm="1">
        <f t="array" ref="L671">IFERROR(_xlfn.IFS(G671&lt;0,"shortage",H671&lt;0,"shortage",I671&lt;0,"shortage"),"ok")</f>
        <v>ok</v>
      </c>
    </row>
    <row r="672" spans="1:12" hidden="1" x14ac:dyDescent="0.35">
      <c r="A672" s="5" t="s">
        <v>79</v>
      </c>
      <c r="B672" s="5" t="s">
        <v>80</v>
      </c>
      <c r="C672" s="5" t="s">
        <v>1582</v>
      </c>
      <c r="D672" s="5" t="s">
        <v>110</v>
      </c>
      <c r="E672" s="5" t="s">
        <v>1566</v>
      </c>
      <c r="F672" s="6"/>
      <c r="G672" s="6"/>
      <c r="H672" s="6">
        <v>38.548349999999999</v>
      </c>
      <c r="I672" s="6">
        <v>69.689369999999997</v>
      </c>
      <c r="J672" t="str">
        <f t="shared" si="10"/>
        <v>PMETV-40S55AEY</v>
      </c>
      <c r="K672" t="str">
        <f>IF((VLOOKUP(J672,mdc!A:V,22,FALSE)=""),"non Collabo","collabo")</f>
        <v>non Collabo</v>
      </c>
      <c r="L672" t="str" cm="1">
        <f t="array" ref="L672">IFERROR(_xlfn.IFS(G672&lt;0,"shortage",H672&lt;0,"shortage",I672&lt;0,"shortage"),"ok")</f>
        <v>ok</v>
      </c>
    </row>
    <row r="673" spans="1:12" ht="15" hidden="1" thickBot="1" x14ac:dyDescent="0.4">
      <c r="A673" s="5" t="s">
        <v>79</v>
      </c>
      <c r="B673" s="5" t="s">
        <v>80</v>
      </c>
      <c r="C673" s="5" t="s">
        <v>1582</v>
      </c>
      <c r="D673" s="7" t="s">
        <v>110</v>
      </c>
      <c r="E673" s="7" t="s">
        <v>8</v>
      </c>
      <c r="F673" s="8"/>
      <c r="G673" s="8"/>
      <c r="H673" s="8">
        <v>-38.548349999999999</v>
      </c>
      <c r="I673" s="8">
        <v>-69.689369999999997</v>
      </c>
      <c r="J673" t="str">
        <f t="shared" si="10"/>
        <v>PMETV-40S55AEY</v>
      </c>
      <c r="K673" t="str">
        <f>IF((VLOOKUP(J673,mdc!A:V,22,FALSE)=""),"non Collabo","collabo")</f>
        <v>non Collabo</v>
      </c>
    </row>
    <row r="674" spans="1:12" hidden="1" x14ac:dyDescent="0.35">
      <c r="A674" s="5" t="s">
        <v>79</v>
      </c>
      <c r="B674" s="5" t="s">
        <v>80</v>
      </c>
      <c r="C674" s="5" t="s">
        <v>1582</v>
      </c>
      <c r="D674" s="3" t="s">
        <v>111</v>
      </c>
      <c r="E674" s="3" t="s">
        <v>5</v>
      </c>
      <c r="F674" s="4"/>
      <c r="G674" s="4"/>
      <c r="H674" s="4"/>
      <c r="I674" s="4"/>
      <c r="J674" t="str">
        <f t="shared" si="10"/>
        <v>PMETV-40S55AEZ</v>
      </c>
      <c r="K674" t="str">
        <f>IF((VLOOKUP(J674,mdc!A:V,22,FALSE)=""),"non Collabo","collabo")</f>
        <v>non Collabo</v>
      </c>
      <c r="L674" t="str" cm="1">
        <f t="array" ref="L674">IFERROR(_xlfn.IFS(G674&lt;0,"shortage",H674&lt;0,"shortage",I674&lt;0,"shortage"),"ok")</f>
        <v>ok</v>
      </c>
    </row>
    <row r="675" spans="1:12" hidden="1" x14ac:dyDescent="0.35">
      <c r="A675" s="5" t="s">
        <v>79</v>
      </c>
      <c r="B675" s="5" t="s">
        <v>80</v>
      </c>
      <c r="C675" s="5" t="s">
        <v>1582</v>
      </c>
      <c r="D675" s="5" t="s">
        <v>111</v>
      </c>
      <c r="E675" s="5" t="s">
        <v>1565</v>
      </c>
      <c r="F675" s="6"/>
      <c r="G675" s="6"/>
      <c r="H675" s="6">
        <v>748</v>
      </c>
      <c r="I675" s="6">
        <v>1090</v>
      </c>
      <c r="J675" t="str">
        <f t="shared" si="10"/>
        <v>PMETV-40S55AEZ</v>
      </c>
      <c r="K675" t="str">
        <f>IF((VLOOKUP(J675,mdc!A:V,22,FALSE)=""),"non Collabo","collabo")</f>
        <v>non Collabo</v>
      </c>
      <c r="L675" t="str" cm="1">
        <f t="array" ref="L675">IFERROR(_xlfn.IFS(G675&lt;0,"shortage",H675&lt;0,"shortage",I675&lt;0,"shortage"),"ok")</f>
        <v>ok</v>
      </c>
    </row>
    <row r="676" spans="1:12" hidden="1" x14ac:dyDescent="0.35">
      <c r="A676" s="5" t="s">
        <v>79</v>
      </c>
      <c r="B676" s="5" t="s">
        <v>80</v>
      </c>
      <c r="C676" s="5" t="s">
        <v>1582</v>
      </c>
      <c r="D676" s="5" t="s">
        <v>111</v>
      </c>
      <c r="E676" s="5" t="s">
        <v>6</v>
      </c>
      <c r="F676" s="6"/>
      <c r="G676" s="6"/>
      <c r="H676" s="6">
        <v>-748</v>
      </c>
      <c r="I676" s="6">
        <v>-1090</v>
      </c>
      <c r="J676" t="str">
        <f t="shared" si="10"/>
        <v>PMETV-40S55AEZ</v>
      </c>
      <c r="K676" t="str">
        <f>IF((VLOOKUP(J676,mdc!A:V,22,FALSE)=""),"non Collabo","collabo")</f>
        <v>non Collabo</v>
      </c>
      <c r="L676" t="str" cm="1">
        <f t="array" ref="L676">IFERROR(_xlfn.IFS(G676&lt;0,"shortage",H676&lt;0,"shortage",I676&lt;0,"shortage"),"ok")</f>
        <v>shortage</v>
      </c>
    </row>
    <row r="677" spans="1:12" hidden="1" x14ac:dyDescent="0.35">
      <c r="A677" s="5" t="s">
        <v>79</v>
      </c>
      <c r="B677" s="5" t="s">
        <v>80</v>
      </c>
      <c r="C677" s="5" t="s">
        <v>1582</v>
      </c>
      <c r="D677" s="5" t="s">
        <v>111</v>
      </c>
      <c r="E677" s="5" t="s">
        <v>2318</v>
      </c>
      <c r="F677" s="6"/>
      <c r="G677" s="6"/>
      <c r="H677" s="6"/>
      <c r="I677" s="6"/>
      <c r="J677" t="str">
        <f t="shared" si="10"/>
        <v>PMETV-40S55AEZ</v>
      </c>
      <c r="K677" t="str">
        <f>IF((VLOOKUP(J677,mdc!A:V,22,FALSE)=""),"non Collabo","collabo")</f>
        <v>non Collabo</v>
      </c>
      <c r="L677" t="str" cm="1">
        <f t="array" ref="L677">IFERROR(_xlfn.IFS(G677&lt;0,"shortage",H677&lt;0,"shortage",I677&lt;0,"shortage"),"ok")</f>
        <v>ok</v>
      </c>
    </row>
    <row r="678" spans="1:12" hidden="1" x14ac:dyDescent="0.35">
      <c r="A678" s="5" t="s">
        <v>79</v>
      </c>
      <c r="B678" s="5" t="s">
        <v>80</v>
      </c>
      <c r="C678" s="5" t="s">
        <v>1582</v>
      </c>
      <c r="D678" s="5" t="s">
        <v>111</v>
      </c>
      <c r="E678" s="5" t="s">
        <v>7</v>
      </c>
      <c r="F678" s="6"/>
      <c r="G678" s="6"/>
      <c r="H678" s="6"/>
      <c r="I678" s="6"/>
      <c r="J678" t="str">
        <f t="shared" si="10"/>
        <v>PMETV-40S55AEZ</v>
      </c>
      <c r="K678" t="str">
        <f>IF((VLOOKUP(J678,mdc!A:V,22,FALSE)=""),"non Collabo","collabo")</f>
        <v>non Collabo</v>
      </c>
      <c r="L678" t="str" cm="1">
        <f t="array" ref="L678">IFERROR(_xlfn.IFS(G678&lt;0,"shortage",H678&lt;0,"shortage",I678&lt;0,"shortage"),"ok")</f>
        <v>ok</v>
      </c>
    </row>
    <row r="679" spans="1:12" hidden="1" x14ac:dyDescent="0.35">
      <c r="A679" s="5" t="s">
        <v>79</v>
      </c>
      <c r="B679" s="5" t="s">
        <v>80</v>
      </c>
      <c r="C679" s="5" t="s">
        <v>1582</v>
      </c>
      <c r="D679" s="5" t="s">
        <v>111</v>
      </c>
      <c r="E679" s="5" t="s">
        <v>1566</v>
      </c>
      <c r="F679" s="6"/>
      <c r="G679" s="6"/>
      <c r="H679" s="6">
        <v>120.53272</v>
      </c>
      <c r="I679" s="6">
        <v>175.64259999999999</v>
      </c>
      <c r="J679" t="str">
        <f t="shared" si="10"/>
        <v>PMETV-40S55AEZ</v>
      </c>
      <c r="K679" t="str">
        <f>IF((VLOOKUP(J679,mdc!A:V,22,FALSE)=""),"non Collabo","collabo")</f>
        <v>non Collabo</v>
      </c>
      <c r="L679" t="str" cm="1">
        <f t="array" ref="L679">IFERROR(_xlfn.IFS(G679&lt;0,"shortage",H679&lt;0,"shortage",I679&lt;0,"shortage"),"ok")</f>
        <v>ok</v>
      </c>
    </row>
    <row r="680" spans="1:12" ht="15" hidden="1" thickBot="1" x14ac:dyDescent="0.4">
      <c r="A680" s="5" t="s">
        <v>79</v>
      </c>
      <c r="B680" s="5" t="s">
        <v>80</v>
      </c>
      <c r="C680" s="5" t="s">
        <v>1582</v>
      </c>
      <c r="D680" s="7" t="s">
        <v>111</v>
      </c>
      <c r="E680" s="7" t="s">
        <v>8</v>
      </c>
      <c r="F680" s="8"/>
      <c r="G680" s="8"/>
      <c r="H680" s="8">
        <v>-120.53272</v>
      </c>
      <c r="I680" s="8">
        <v>-175.64259999999999</v>
      </c>
      <c r="J680" t="str">
        <f t="shared" si="10"/>
        <v>PMETV-40S55AEZ</v>
      </c>
      <c r="K680" t="str">
        <f>IF((VLOOKUP(J680,mdc!A:V,22,FALSE)=""),"non Collabo","collabo")</f>
        <v>non Collabo</v>
      </c>
    </row>
    <row r="681" spans="1:12" hidden="1" x14ac:dyDescent="0.35">
      <c r="A681" s="5" t="s">
        <v>79</v>
      </c>
      <c r="B681" s="5" t="s">
        <v>80</v>
      </c>
      <c r="C681" s="5" t="s">
        <v>1582</v>
      </c>
      <c r="D681" s="3" t="s">
        <v>113</v>
      </c>
      <c r="E681" s="3" t="s">
        <v>5</v>
      </c>
      <c r="F681" s="4">
        <v>300</v>
      </c>
      <c r="G681" s="4">
        <v>150</v>
      </c>
      <c r="H681" s="4">
        <v>165</v>
      </c>
      <c r="I681" s="4">
        <v>240</v>
      </c>
      <c r="J681" t="str">
        <f t="shared" si="10"/>
        <v>PMETV-42Z90BE6</v>
      </c>
      <c r="K681" t="str">
        <f>IF((VLOOKUP(J681,mdc!A:V,22,FALSE)=""),"non Collabo","collabo")</f>
        <v>collabo</v>
      </c>
      <c r="L681" t="str" cm="1">
        <f t="array" ref="L681">IFERROR(_xlfn.IFS(G681&lt;0,"shortage",H681&lt;0,"shortage",I681&lt;0,"shortage"),"ok")</f>
        <v>ok</v>
      </c>
    </row>
    <row r="682" spans="1:12" hidden="1" x14ac:dyDescent="0.35">
      <c r="A682" s="5" t="s">
        <v>79</v>
      </c>
      <c r="B682" s="5" t="s">
        <v>80</v>
      </c>
      <c r="C682" s="5" t="s">
        <v>1582</v>
      </c>
      <c r="D682" s="5" t="s">
        <v>113</v>
      </c>
      <c r="E682" s="5" t="s">
        <v>1565</v>
      </c>
      <c r="F682" s="6">
        <v>300</v>
      </c>
      <c r="G682" s="6">
        <v>150</v>
      </c>
      <c r="H682" s="6">
        <v>225</v>
      </c>
      <c r="I682" s="6">
        <v>240</v>
      </c>
      <c r="J682" t="str">
        <f t="shared" si="10"/>
        <v>PMETV-42Z90BE6</v>
      </c>
      <c r="K682" t="str">
        <f>IF((VLOOKUP(J682,mdc!A:V,22,FALSE)=""),"non Collabo","collabo")</f>
        <v>collabo</v>
      </c>
      <c r="L682" t="str" cm="1">
        <f t="array" ref="L682">IFERROR(_xlfn.IFS(G682&lt;0,"shortage",H682&lt;0,"shortage",I682&lt;0,"shortage"),"ok")</f>
        <v>ok</v>
      </c>
    </row>
    <row r="683" spans="1:12" x14ac:dyDescent="0.35">
      <c r="A683" s="5" t="s">
        <v>79</v>
      </c>
      <c r="B683" s="5" t="s">
        <v>80</v>
      </c>
      <c r="C683" s="5" t="s">
        <v>1582</v>
      </c>
      <c r="D683" s="5" t="s">
        <v>113</v>
      </c>
      <c r="E683" s="5" t="s">
        <v>6</v>
      </c>
      <c r="F683" s="6">
        <v>0</v>
      </c>
      <c r="G683" s="6">
        <v>0</v>
      </c>
      <c r="H683" s="6">
        <v>-60</v>
      </c>
      <c r="I683" s="6">
        <v>0</v>
      </c>
      <c r="J683" t="str">
        <f t="shared" si="10"/>
        <v>PMETV-42Z90BE6</v>
      </c>
      <c r="K683" t="str">
        <f>IF((VLOOKUP(J683,mdc!A:V,22,FALSE)=""),"non Collabo","collabo")</f>
        <v>collabo</v>
      </c>
      <c r="L683" t="str" cm="1">
        <f t="array" ref="L683">IFERROR(_xlfn.IFS(G683&lt;0,"shortage",H683&lt;0,"shortage",I683&lt;0,"shortage"),"ok")</f>
        <v>shortage</v>
      </c>
    </row>
    <row r="684" spans="1:12" hidden="1" x14ac:dyDescent="0.35">
      <c r="A684" s="5" t="s">
        <v>79</v>
      </c>
      <c r="B684" s="5" t="s">
        <v>80</v>
      </c>
      <c r="C684" s="5" t="s">
        <v>1582</v>
      </c>
      <c r="D684" s="5" t="s">
        <v>113</v>
      </c>
      <c r="E684" s="5" t="s">
        <v>2318</v>
      </c>
      <c r="F684" s="6">
        <v>100</v>
      </c>
      <c r="G684" s="6">
        <v>100</v>
      </c>
      <c r="H684" s="6">
        <v>73.3333333333333</v>
      </c>
      <c r="I684" s="6">
        <v>100</v>
      </c>
      <c r="J684" t="str">
        <f t="shared" si="10"/>
        <v>PMETV-42Z90BE6</v>
      </c>
      <c r="K684" t="str">
        <f>IF((VLOOKUP(J684,mdc!A:V,22,FALSE)=""),"non Collabo","collabo")</f>
        <v>collabo</v>
      </c>
      <c r="L684" t="str" cm="1">
        <f t="array" ref="L684">IFERROR(_xlfn.IFS(G684&lt;0,"shortage",H684&lt;0,"shortage",I684&lt;0,"shortage"),"ok")</f>
        <v>ok</v>
      </c>
    </row>
    <row r="685" spans="1:12" hidden="1" x14ac:dyDescent="0.35">
      <c r="A685" s="5" t="s">
        <v>79</v>
      </c>
      <c r="B685" s="5" t="s">
        <v>80</v>
      </c>
      <c r="C685" s="5" t="s">
        <v>1582</v>
      </c>
      <c r="D685" s="5" t="s">
        <v>113</v>
      </c>
      <c r="E685" s="5" t="s">
        <v>7</v>
      </c>
      <c r="F685" s="6">
        <v>0</v>
      </c>
      <c r="G685" s="6">
        <v>0</v>
      </c>
      <c r="H685" s="6">
        <v>0</v>
      </c>
      <c r="I685" s="6">
        <v>0</v>
      </c>
      <c r="J685" t="str">
        <f t="shared" si="10"/>
        <v>PMETV-42Z90BE6</v>
      </c>
      <c r="K685" t="str">
        <f>IF((VLOOKUP(J685,mdc!A:V,22,FALSE)=""),"non Collabo","collabo")</f>
        <v>collabo</v>
      </c>
      <c r="L685" t="str" cm="1">
        <f t="array" ref="L685">IFERROR(_xlfn.IFS(G685&lt;0,"shortage",H685&lt;0,"shortage",I685&lt;0,"shortage"),"ok")</f>
        <v>ok</v>
      </c>
    </row>
    <row r="686" spans="1:12" hidden="1" x14ac:dyDescent="0.35">
      <c r="A686" s="5" t="s">
        <v>79</v>
      </c>
      <c r="B686" s="5" t="s">
        <v>80</v>
      </c>
      <c r="C686" s="5" t="s">
        <v>1582</v>
      </c>
      <c r="D686" s="5" t="s">
        <v>113</v>
      </c>
      <c r="E686" s="5" t="s">
        <v>1566</v>
      </c>
      <c r="F686" s="6">
        <v>190.245</v>
      </c>
      <c r="G686" s="6">
        <v>95.122500000000002</v>
      </c>
      <c r="H686" s="6">
        <v>142.68375</v>
      </c>
      <c r="I686" s="6">
        <v>152.196</v>
      </c>
      <c r="J686" t="str">
        <f t="shared" si="10"/>
        <v>PMETV-42Z90BE6</v>
      </c>
      <c r="K686" t="str">
        <f>IF((VLOOKUP(J686,mdc!A:V,22,FALSE)=""),"non Collabo","collabo")</f>
        <v>collabo</v>
      </c>
      <c r="L686" t="str" cm="1">
        <f t="array" ref="L686">IFERROR(_xlfn.IFS(G686&lt;0,"shortage",H686&lt;0,"shortage",I686&lt;0,"shortage"),"ok")</f>
        <v>ok</v>
      </c>
    </row>
    <row r="687" spans="1:12" ht="15" hidden="1" thickBot="1" x14ac:dyDescent="0.4">
      <c r="A687" s="5" t="s">
        <v>79</v>
      </c>
      <c r="B687" s="5" t="s">
        <v>80</v>
      </c>
      <c r="C687" s="5" t="s">
        <v>1582</v>
      </c>
      <c r="D687" s="7" t="s">
        <v>113</v>
      </c>
      <c r="E687" s="7" t="s">
        <v>8</v>
      </c>
      <c r="F687" s="8">
        <v>-190.245</v>
      </c>
      <c r="G687" s="8">
        <v>-95.122500000000002</v>
      </c>
      <c r="H687" s="8">
        <v>-142.68375</v>
      </c>
      <c r="I687" s="8">
        <v>-152.196</v>
      </c>
      <c r="J687" t="str">
        <f t="shared" si="10"/>
        <v>PMETV-42Z90BE6</v>
      </c>
      <c r="K687" t="str">
        <f>IF((VLOOKUP(J687,mdc!A:V,22,FALSE)=""),"non Collabo","collabo")</f>
        <v>collabo</v>
      </c>
    </row>
    <row r="688" spans="1:12" hidden="1" x14ac:dyDescent="0.35">
      <c r="A688" s="5" t="s">
        <v>79</v>
      </c>
      <c r="B688" s="5" t="s">
        <v>80</v>
      </c>
      <c r="C688" s="5" t="s">
        <v>1582</v>
      </c>
      <c r="D688" s="3" t="s">
        <v>114</v>
      </c>
      <c r="E688" s="3" t="s">
        <v>5</v>
      </c>
      <c r="F688" s="4">
        <v>240</v>
      </c>
      <c r="G688" s="4">
        <v>75</v>
      </c>
      <c r="H688" s="4">
        <v>60</v>
      </c>
      <c r="I688" s="4">
        <v>180</v>
      </c>
      <c r="J688" t="str">
        <f t="shared" si="10"/>
        <v>PMETV-42Z90BE7</v>
      </c>
      <c r="K688" t="str">
        <f>IF((VLOOKUP(J688,mdc!A:V,22,FALSE)=""),"non Collabo","collabo")</f>
        <v>collabo</v>
      </c>
      <c r="L688" t="str" cm="1">
        <f t="array" ref="L688">IFERROR(_xlfn.IFS(G688&lt;0,"shortage",H688&lt;0,"shortage",I688&lt;0,"shortage"),"ok")</f>
        <v>ok</v>
      </c>
    </row>
    <row r="689" spans="1:12" hidden="1" x14ac:dyDescent="0.35">
      <c r="A689" s="5" t="s">
        <v>79</v>
      </c>
      <c r="B689" s="5" t="s">
        <v>80</v>
      </c>
      <c r="C689" s="5" t="s">
        <v>1582</v>
      </c>
      <c r="D689" s="5" t="s">
        <v>114</v>
      </c>
      <c r="E689" s="5" t="s">
        <v>1565</v>
      </c>
      <c r="F689" s="6">
        <v>240</v>
      </c>
      <c r="G689" s="6">
        <v>75</v>
      </c>
      <c r="H689" s="6">
        <v>120</v>
      </c>
      <c r="I689" s="6">
        <v>180</v>
      </c>
      <c r="J689" t="str">
        <f t="shared" si="10"/>
        <v>PMETV-42Z90BE7</v>
      </c>
      <c r="K689" t="str">
        <f>IF((VLOOKUP(J689,mdc!A:V,22,FALSE)=""),"non Collabo","collabo")</f>
        <v>collabo</v>
      </c>
      <c r="L689" t="str" cm="1">
        <f t="array" ref="L689">IFERROR(_xlfn.IFS(G689&lt;0,"shortage",H689&lt;0,"shortage",I689&lt;0,"shortage"),"ok")</f>
        <v>ok</v>
      </c>
    </row>
    <row r="690" spans="1:12" x14ac:dyDescent="0.35">
      <c r="A690" s="5" t="s">
        <v>79</v>
      </c>
      <c r="B690" s="5" t="s">
        <v>80</v>
      </c>
      <c r="C690" s="5" t="s">
        <v>1582</v>
      </c>
      <c r="D690" s="5" t="s">
        <v>114</v>
      </c>
      <c r="E690" s="5" t="s">
        <v>6</v>
      </c>
      <c r="F690" s="6">
        <v>0</v>
      </c>
      <c r="G690" s="6">
        <v>0</v>
      </c>
      <c r="H690" s="6">
        <v>-60</v>
      </c>
      <c r="I690" s="6">
        <v>0</v>
      </c>
      <c r="J690" t="str">
        <f t="shared" si="10"/>
        <v>PMETV-42Z90BE7</v>
      </c>
      <c r="K690" t="str">
        <f>IF((VLOOKUP(J690,mdc!A:V,22,FALSE)=""),"non Collabo","collabo")</f>
        <v>collabo</v>
      </c>
      <c r="L690" t="str" cm="1">
        <f t="array" ref="L690">IFERROR(_xlfn.IFS(G690&lt;0,"shortage",H690&lt;0,"shortage",I690&lt;0,"shortage"),"ok")</f>
        <v>shortage</v>
      </c>
    </row>
    <row r="691" spans="1:12" hidden="1" x14ac:dyDescent="0.35">
      <c r="A691" s="5" t="s">
        <v>79</v>
      </c>
      <c r="B691" s="5" t="s">
        <v>80</v>
      </c>
      <c r="C691" s="5" t="s">
        <v>1582</v>
      </c>
      <c r="D691" s="5" t="s">
        <v>114</v>
      </c>
      <c r="E691" s="5" t="s">
        <v>2318</v>
      </c>
      <c r="F691" s="6">
        <v>100</v>
      </c>
      <c r="G691" s="6">
        <v>100</v>
      </c>
      <c r="H691" s="6">
        <v>50</v>
      </c>
      <c r="I691" s="6">
        <v>100</v>
      </c>
      <c r="J691" t="str">
        <f t="shared" si="10"/>
        <v>PMETV-42Z90BE7</v>
      </c>
      <c r="K691" t="str">
        <f>IF((VLOOKUP(J691,mdc!A:V,22,FALSE)=""),"non Collabo","collabo")</f>
        <v>collabo</v>
      </c>
      <c r="L691" t="str" cm="1">
        <f t="array" ref="L691">IFERROR(_xlfn.IFS(G691&lt;0,"shortage",H691&lt;0,"shortage",I691&lt;0,"shortage"),"ok")</f>
        <v>ok</v>
      </c>
    </row>
    <row r="692" spans="1:12" hidden="1" x14ac:dyDescent="0.35">
      <c r="A692" s="5" t="s">
        <v>79</v>
      </c>
      <c r="B692" s="5" t="s">
        <v>80</v>
      </c>
      <c r="C692" s="5" t="s">
        <v>1582</v>
      </c>
      <c r="D692" s="5" t="s">
        <v>114</v>
      </c>
      <c r="E692" s="5" t="s">
        <v>7</v>
      </c>
      <c r="F692" s="6">
        <v>0</v>
      </c>
      <c r="G692" s="6">
        <v>0</v>
      </c>
      <c r="H692" s="6">
        <v>0</v>
      </c>
      <c r="I692" s="6">
        <v>0</v>
      </c>
      <c r="J692" t="str">
        <f t="shared" si="10"/>
        <v>PMETV-42Z90BE7</v>
      </c>
      <c r="K692" t="str">
        <f>IF((VLOOKUP(J692,mdc!A:V,22,FALSE)=""),"non Collabo","collabo")</f>
        <v>collabo</v>
      </c>
      <c r="L692" t="str" cm="1">
        <f t="array" ref="L692">IFERROR(_xlfn.IFS(G692&lt;0,"shortage",H692&lt;0,"shortage",I692&lt;0,"shortage"),"ok")</f>
        <v>ok</v>
      </c>
    </row>
    <row r="693" spans="1:12" hidden="1" x14ac:dyDescent="0.35">
      <c r="A693" s="5" t="s">
        <v>79</v>
      </c>
      <c r="B693" s="5" t="s">
        <v>80</v>
      </c>
      <c r="C693" s="5" t="s">
        <v>1582</v>
      </c>
      <c r="D693" s="5" t="s">
        <v>114</v>
      </c>
      <c r="E693" s="5" t="s">
        <v>1566</v>
      </c>
      <c r="F693" s="6">
        <v>152.196</v>
      </c>
      <c r="G693" s="6">
        <v>47.561250000000001</v>
      </c>
      <c r="H693" s="6">
        <v>76.097999999999999</v>
      </c>
      <c r="I693" s="6">
        <v>114.14700000000001</v>
      </c>
      <c r="J693" t="str">
        <f t="shared" si="10"/>
        <v>PMETV-42Z90BE7</v>
      </c>
      <c r="K693" t="str">
        <f>IF((VLOOKUP(J693,mdc!A:V,22,FALSE)=""),"non Collabo","collabo")</f>
        <v>collabo</v>
      </c>
      <c r="L693" t="str" cm="1">
        <f t="array" ref="L693">IFERROR(_xlfn.IFS(G693&lt;0,"shortage",H693&lt;0,"shortage",I693&lt;0,"shortage"),"ok")</f>
        <v>ok</v>
      </c>
    </row>
    <row r="694" spans="1:12" ht="15" hidden="1" thickBot="1" x14ac:dyDescent="0.4">
      <c r="A694" s="5" t="s">
        <v>79</v>
      </c>
      <c r="B694" s="5" t="s">
        <v>80</v>
      </c>
      <c r="C694" s="5" t="s">
        <v>1582</v>
      </c>
      <c r="D694" s="7" t="s">
        <v>114</v>
      </c>
      <c r="E694" s="7" t="s">
        <v>8</v>
      </c>
      <c r="F694" s="8">
        <v>-152.196</v>
      </c>
      <c r="G694" s="8">
        <v>-47.561250000000001</v>
      </c>
      <c r="H694" s="8">
        <v>-76.097999999999999</v>
      </c>
      <c r="I694" s="8">
        <v>-114.14700000000001</v>
      </c>
      <c r="J694" t="str">
        <f t="shared" si="10"/>
        <v>PMETV-42Z90BE7</v>
      </c>
      <c r="K694" t="str">
        <f>IF((VLOOKUP(J694,mdc!A:V,22,FALSE)=""),"non Collabo","collabo")</f>
        <v>collabo</v>
      </c>
    </row>
    <row r="695" spans="1:12" hidden="1" x14ac:dyDescent="0.35">
      <c r="A695" s="5" t="s">
        <v>79</v>
      </c>
      <c r="B695" s="5" t="s">
        <v>80</v>
      </c>
      <c r="C695" s="5" t="s">
        <v>1582</v>
      </c>
      <c r="D695" s="3" t="s">
        <v>115</v>
      </c>
      <c r="E695" s="3" t="s">
        <v>5</v>
      </c>
      <c r="F695" s="4">
        <v>120</v>
      </c>
      <c r="G695" s="4">
        <v>30</v>
      </c>
      <c r="H695" s="4">
        <v>90</v>
      </c>
      <c r="I695" s="4">
        <v>135</v>
      </c>
      <c r="J695" t="str">
        <f t="shared" si="10"/>
        <v>PMETV-42Z90BE8</v>
      </c>
      <c r="K695" t="str">
        <f>IF((VLOOKUP(J695,mdc!A:V,22,FALSE)=""),"non Collabo","collabo")</f>
        <v>collabo</v>
      </c>
      <c r="L695" t="str" cm="1">
        <f t="array" ref="L695">IFERROR(_xlfn.IFS(G695&lt;0,"shortage",H695&lt;0,"shortage",I695&lt;0,"shortage"),"ok")</f>
        <v>ok</v>
      </c>
    </row>
    <row r="696" spans="1:12" hidden="1" x14ac:dyDescent="0.35">
      <c r="A696" s="5" t="s">
        <v>79</v>
      </c>
      <c r="B696" s="5" t="s">
        <v>80</v>
      </c>
      <c r="C696" s="5" t="s">
        <v>1582</v>
      </c>
      <c r="D696" s="5" t="s">
        <v>115</v>
      </c>
      <c r="E696" s="5" t="s">
        <v>1565</v>
      </c>
      <c r="F696" s="6">
        <v>120</v>
      </c>
      <c r="G696" s="6">
        <v>30</v>
      </c>
      <c r="H696" s="6">
        <v>120</v>
      </c>
      <c r="I696" s="6">
        <v>135</v>
      </c>
      <c r="J696" t="str">
        <f t="shared" si="10"/>
        <v>PMETV-42Z90BE8</v>
      </c>
      <c r="K696" t="str">
        <f>IF((VLOOKUP(J696,mdc!A:V,22,FALSE)=""),"non Collabo","collabo")</f>
        <v>collabo</v>
      </c>
      <c r="L696" t="str" cm="1">
        <f t="array" ref="L696">IFERROR(_xlfn.IFS(G696&lt;0,"shortage",H696&lt;0,"shortage",I696&lt;0,"shortage"),"ok")</f>
        <v>ok</v>
      </c>
    </row>
    <row r="697" spans="1:12" x14ac:dyDescent="0.35">
      <c r="A697" s="5" t="s">
        <v>79</v>
      </c>
      <c r="B697" s="5" t="s">
        <v>80</v>
      </c>
      <c r="C697" s="5" t="s">
        <v>1582</v>
      </c>
      <c r="D697" s="5" t="s">
        <v>115</v>
      </c>
      <c r="E697" s="5" t="s">
        <v>6</v>
      </c>
      <c r="F697" s="6">
        <v>0</v>
      </c>
      <c r="G697" s="6">
        <v>0</v>
      </c>
      <c r="H697" s="6">
        <v>-30</v>
      </c>
      <c r="I697" s="6">
        <v>0</v>
      </c>
      <c r="J697" t="str">
        <f t="shared" si="10"/>
        <v>PMETV-42Z90BE8</v>
      </c>
      <c r="K697" t="str">
        <f>IF((VLOOKUP(J697,mdc!A:V,22,FALSE)=""),"non Collabo","collabo")</f>
        <v>collabo</v>
      </c>
      <c r="L697" t="str" cm="1">
        <f t="array" ref="L697">IFERROR(_xlfn.IFS(G697&lt;0,"shortage",H697&lt;0,"shortage",I697&lt;0,"shortage"),"ok")</f>
        <v>shortage</v>
      </c>
    </row>
    <row r="698" spans="1:12" hidden="1" x14ac:dyDescent="0.35">
      <c r="A698" s="5" t="s">
        <v>79</v>
      </c>
      <c r="B698" s="5" t="s">
        <v>80</v>
      </c>
      <c r="C698" s="5" t="s">
        <v>1582</v>
      </c>
      <c r="D698" s="5" t="s">
        <v>115</v>
      </c>
      <c r="E698" s="5" t="s">
        <v>2318</v>
      </c>
      <c r="F698" s="6">
        <v>100</v>
      </c>
      <c r="G698" s="6">
        <v>100</v>
      </c>
      <c r="H698" s="6">
        <v>75</v>
      </c>
      <c r="I698" s="6">
        <v>100</v>
      </c>
      <c r="J698" t="str">
        <f t="shared" si="10"/>
        <v>PMETV-42Z90BE8</v>
      </c>
      <c r="K698" t="str">
        <f>IF((VLOOKUP(J698,mdc!A:V,22,FALSE)=""),"non Collabo","collabo")</f>
        <v>collabo</v>
      </c>
      <c r="L698" t="str" cm="1">
        <f t="array" ref="L698">IFERROR(_xlfn.IFS(G698&lt;0,"shortage",H698&lt;0,"shortage",I698&lt;0,"shortage"),"ok")</f>
        <v>ok</v>
      </c>
    </row>
    <row r="699" spans="1:12" hidden="1" x14ac:dyDescent="0.35">
      <c r="A699" s="5" t="s">
        <v>79</v>
      </c>
      <c r="B699" s="5" t="s">
        <v>80</v>
      </c>
      <c r="C699" s="5" t="s">
        <v>1582</v>
      </c>
      <c r="D699" s="5" t="s">
        <v>115</v>
      </c>
      <c r="E699" s="5" t="s">
        <v>7</v>
      </c>
      <c r="F699" s="6">
        <v>0</v>
      </c>
      <c r="G699" s="6">
        <v>0</v>
      </c>
      <c r="H699" s="6">
        <v>0</v>
      </c>
      <c r="I699" s="6">
        <v>0</v>
      </c>
      <c r="J699" t="str">
        <f t="shared" si="10"/>
        <v>PMETV-42Z90BE8</v>
      </c>
      <c r="K699" t="str">
        <f>IF((VLOOKUP(J699,mdc!A:V,22,FALSE)=""),"non Collabo","collabo")</f>
        <v>collabo</v>
      </c>
      <c r="L699" t="str" cm="1">
        <f t="array" ref="L699">IFERROR(_xlfn.IFS(G699&lt;0,"shortage",H699&lt;0,"shortage",I699&lt;0,"shortage"),"ok")</f>
        <v>ok</v>
      </c>
    </row>
    <row r="700" spans="1:12" hidden="1" x14ac:dyDescent="0.35">
      <c r="A700" s="5" t="s">
        <v>79</v>
      </c>
      <c r="B700" s="5" t="s">
        <v>80</v>
      </c>
      <c r="C700" s="5" t="s">
        <v>1582</v>
      </c>
      <c r="D700" s="5" t="s">
        <v>115</v>
      </c>
      <c r="E700" s="5" t="s">
        <v>1566</v>
      </c>
      <c r="F700" s="6">
        <v>76.097999999999999</v>
      </c>
      <c r="G700" s="6">
        <v>19.0245</v>
      </c>
      <c r="H700" s="6">
        <v>76.097999999999999</v>
      </c>
      <c r="I700" s="6">
        <v>85.610249999999994</v>
      </c>
      <c r="J700" t="str">
        <f t="shared" si="10"/>
        <v>PMETV-42Z90BE8</v>
      </c>
      <c r="K700" t="str">
        <f>IF((VLOOKUP(J700,mdc!A:V,22,FALSE)=""),"non Collabo","collabo")</f>
        <v>collabo</v>
      </c>
      <c r="L700" t="str" cm="1">
        <f t="array" ref="L700">IFERROR(_xlfn.IFS(G700&lt;0,"shortage",H700&lt;0,"shortage",I700&lt;0,"shortage"),"ok")</f>
        <v>ok</v>
      </c>
    </row>
    <row r="701" spans="1:12" ht="15" hidden="1" thickBot="1" x14ac:dyDescent="0.4">
      <c r="A701" s="5" t="s">
        <v>79</v>
      </c>
      <c r="B701" s="5" t="s">
        <v>80</v>
      </c>
      <c r="C701" s="5" t="s">
        <v>1582</v>
      </c>
      <c r="D701" s="7" t="s">
        <v>115</v>
      </c>
      <c r="E701" s="7" t="s">
        <v>8</v>
      </c>
      <c r="F701" s="8">
        <v>-76.097999999999999</v>
      </c>
      <c r="G701" s="8">
        <v>-19.0245</v>
      </c>
      <c r="H701" s="8">
        <v>-76.097999999999999</v>
      </c>
      <c r="I701" s="8">
        <v>-85.610249999999994</v>
      </c>
      <c r="J701" t="str">
        <f t="shared" si="10"/>
        <v>PMETV-42Z90BE8</v>
      </c>
      <c r="K701" t="str">
        <f>IF((VLOOKUP(J701,mdc!A:V,22,FALSE)=""),"non Collabo","collabo")</f>
        <v>collabo</v>
      </c>
    </row>
    <row r="702" spans="1:12" hidden="1" x14ac:dyDescent="0.35">
      <c r="A702" s="5" t="s">
        <v>79</v>
      </c>
      <c r="B702" s="5" t="s">
        <v>80</v>
      </c>
      <c r="C702" s="5" t="s">
        <v>1582</v>
      </c>
      <c r="D702" s="3" t="s">
        <v>116</v>
      </c>
      <c r="E702" s="3" t="s">
        <v>5</v>
      </c>
      <c r="F702" s="4">
        <v>240</v>
      </c>
      <c r="G702" s="4">
        <v>60</v>
      </c>
      <c r="H702" s="4">
        <v>195</v>
      </c>
      <c r="I702" s="4">
        <v>225</v>
      </c>
      <c r="J702" t="str">
        <f t="shared" si="10"/>
        <v>PMETV-42Z90BE9</v>
      </c>
      <c r="K702" t="str">
        <f>IF((VLOOKUP(J702,mdc!A:V,22,FALSE)=""),"non Collabo","collabo")</f>
        <v>collabo</v>
      </c>
      <c r="L702" t="str" cm="1">
        <f t="array" ref="L702">IFERROR(_xlfn.IFS(G702&lt;0,"shortage",H702&lt;0,"shortage",I702&lt;0,"shortage"),"ok")</f>
        <v>ok</v>
      </c>
    </row>
    <row r="703" spans="1:12" hidden="1" x14ac:dyDescent="0.35">
      <c r="A703" s="5" t="s">
        <v>79</v>
      </c>
      <c r="B703" s="5" t="s">
        <v>80</v>
      </c>
      <c r="C703" s="5" t="s">
        <v>1582</v>
      </c>
      <c r="D703" s="5" t="s">
        <v>116</v>
      </c>
      <c r="E703" s="5" t="s">
        <v>1565</v>
      </c>
      <c r="F703" s="6">
        <v>240</v>
      </c>
      <c r="G703" s="6">
        <v>60</v>
      </c>
      <c r="H703" s="6">
        <v>255</v>
      </c>
      <c r="I703" s="6">
        <v>225</v>
      </c>
      <c r="J703" t="str">
        <f t="shared" si="10"/>
        <v>PMETV-42Z90BE9</v>
      </c>
      <c r="K703" t="str">
        <f>IF((VLOOKUP(J703,mdc!A:V,22,FALSE)=""),"non Collabo","collabo")</f>
        <v>collabo</v>
      </c>
      <c r="L703" t="str" cm="1">
        <f t="array" ref="L703">IFERROR(_xlfn.IFS(G703&lt;0,"shortage",H703&lt;0,"shortage",I703&lt;0,"shortage"),"ok")</f>
        <v>ok</v>
      </c>
    </row>
    <row r="704" spans="1:12" x14ac:dyDescent="0.35">
      <c r="A704" s="5" t="s">
        <v>79</v>
      </c>
      <c r="B704" s="5" t="s">
        <v>80</v>
      </c>
      <c r="C704" s="5" t="s">
        <v>1582</v>
      </c>
      <c r="D704" s="5" t="s">
        <v>116</v>
      </c>
      <c r="E704" s="5" t="s">
        <v>6</v>
      </c>
      <c r="F704" s="6">
        <v>0</v>
      </c>
      <c r="G704" s="6">
        <v>0</v>
      </c>
      <c r="H704" s="6">
        <v>-60</v>
      </c>
      <c r="I704" s="6">
        <v>0</v>
      </c>
      <c r="J704" t="str">
        <f t="shared" si="10"/>
        <v>PMETV-42Z90BE9</v>
      </c>
      <c r="K704" t="str">
        <f>IF((VLOOKUP(J704,mdc!A:V,22,FALSE)=""),"non Collabo","collabo")</f>
        <v>collabo</v>
      </c>
      <c r="L704" t="str" cm="1">
        <f t="array" ref="L704">IFERROR(_xlfn.IFS(G704&lt;0,"shortage",H704&lt;0,"shortage",I704&lt;0,"shortage"),"ok")</f>
        <v>shortage</v>
      </c>
    </row>
    <row r="705" spans="1:12" hidden="1" x14ac:dyDescent="0.35">
      <c r="A705" s="5" t="s">
        <v>79</v>
      </c>
      <c r="B705" s="5" t="s">
        <v>80</v>
      </c>
      <c r="C705" s="5" t="s">
        <v>1582</v>
      </c>
      <c r="D705" s="5" t="s">
        <v>116</v>
      </c>
      <c r="E705" s="5" t="s">
        <v>2318</v>
      </c>
      <c r="F705" s="6">
        <v>100</v>
      </c>
      <c r="G705" s="6">
        <v>100</v>
      </c>
      <c r="H705" s="6">
        <v>76.470588235294102</v>
      </c>
      <c r="I705" s="6">
        <v>100</v>
      </c>
      <c r="J705" t="str">
        <f t="shared" si="10"/>
        <v>PMETV-42Z90BE9</v>
      </c>
      <c r="K705" t="str">
        <f>IF((VLOOKUP(J705,mdc!A:V,22,FALSE)=""),"non Collabo","collabo")</f>
        <v>collabo</v>
      </c>
      <c r="L705" t="str" cm="1">
        <f t="array" ref="L705">IFERROR(_xlfn.IFS(G705&lt;0,"shortage",H705&lt;0,"shortage",I705&lt;0,"shortage"),"ok")</f>
        <v>ok</v>
      </c>
    </row>
    <row r="706" spans="1:12" hidden="1" x14ac:dyDescent="0.35">
      <c r="A706" s="5" t="s">
        <v>79</v>
      </c>
      <c r="B706" s="5" t="s">
        <v>80</v>
      </c>
      <c r="C706" s="5" t="s">
        <v>1582</v>
      </c>
      <c r="D706" s="5" t="s">
        <v>116</v>
      </c>
      <c r="E706" s="5" t="s">
        <v>7</v>
      </c>
      <c r="F706" s="6">
        <v>0</v>
      </c>
      <c r="G706" s="6">
        <v>0</v>
      </c>
      <c r="H706" s="6">
        <v>0</v>
      </c>
      <c r="I706" s="6">
        <v>0</v>
      </c>
      <c r="J706" t="str">
        <f t="shared" si="10"/>
        <v>PMETV-42Z90BE9</v>
      </c>
      <c r="K706" t="str">
        <f>IF((VLOOKUP(J706,mdc!A:V,22,FALSE)=""),"non Collabo","collabo")</f>
        <v>collabo</v>
      </c>
      <c r="L706" t="str" cm="1">
        <f t="array" ref="L706">IFERROR(_xlfn.IFS(G706&lt;0,"shortage",H706&lt;0,"shortage",I706&lt;0,"shortage"),"ok")</f>
        <v>ok</v>
      </c>
    </row>
    <row r="707" spans="1:12" hidden="1" x14ac:dyDescent="0.35">
      <c r="A707" s="5" t="s">
        <v>79</v>
      </c>
      <c r="B707" s="5" t="s">
        <v>80</v>
      </c>
      <c r="C707" s="5" t="s">
        <v>1582</v>
      </c>
      <c r="D707" s="5" t="s">
        <v>116</v>
      </c>
      <c r="E707" s="5" t="s">
        <v>1566</v>
      </c>
      <c r="F707" s="6">
        <v>152.196</v>
      </c>
      <c r="G707" s="6">
        <v>38.048999999999999</v>
      </c>
      <c r="H707" s="6">
        <v>161.70824999999999</v>
      </c>
      <c r="I707" s="6">
        <v>142.68375</v>
      </c>
      <c r="J707" t="str">
        <f t="shared" ref="J707:J770" si="11">A707&amp;D707</f>
        <v>PMETV-42Z90BE9</v>
      </c>
      <c r="K707" t="str">
        <f>IF((VLOOKUP(J707,mdc!A:V,22,FALSE)=""),"non Collabo","collabo")</f>
        <v>collabo</v>
      </c>
      <c r="L707" t="str" cm="1">
        <f t="array" ref="L707">IFERROR(_xlfn.IFS(G707&lt;0,"shortage",H707&lt;0,"shortage",I707&lt;0,"shortage"),"ok")</f>
        <v>ok</v>
      </c>
    </row>
    <row r="708" spans="1:12" ht="15" hidden="1" thickBot="1" x14ac:dyDescent="0.4">
      <c r="A708" s="5" t="s">
        <v>79</v>
      </c>
      <c r="B708" s="5" t="s">
        <v>80</v>
      </c>
      <c r="C708" s="5" t="s">
        <v>1582</v>
      </c>
      <c r="D708" s="7" t="s">
        <v>116</v>
      </c>
      <c r="E708" s="7" t="s">
        <v>8</v>
      </c>
      <c r="F708" s="8">
        <v>-152.196</v>
      </c>
      <c r="G708" s="8">
        <v>-38.048999999999999</v>
      </c>
      <c r="H708" s="8">
        <v>-161.70824999999999</v>
      </c>
      <c r="I708" s="8">
        <v>-142.68375</v>
      </c>
      <c r="J708" t="str">
        <f t="shared" si="11"/>
        <v>PMETV-42Z90BE9</v>
      </c>
      <c r="K708" t="str">
        <f>IF((VLOOKUP(J708,mdc!A:V,22,FALSE)=""),"non Collabo","collabo")</f>
        <v>collabo</v>
      </c>
    </row>
    <row r="709" spans="1:12" hidden="1" x14ac:dyDescent="0.35">
      <c r="A709" s="5" t="s">
        <v>79</v>
      </c>
      <c r="B709" s="5" t="s">
        <v>80</v>
      </c>
      <c r="C709" s="5" t="s">
        <v>1582</v>
      </c>
      <c r="D709" s="3" t="s">
        <v>117</v>
      </c>
      <c r="E709" s="3" t="s">
        <v>5</v>
      </c>
      <c r="F709" s="4"/>
      <c r="G709" s="4">
        <v>495</v>
      </c>
      <c r="H709" s="4">
        <v>315</v>
      </c>
      <c r="I709" s="4">
        <v>240</v>
      </c>
      <c r="J709" t="str">
        <f t="shared" si="11"/>
        <v>PMETV-42Z90BEB</v>
      </c>
      <c r="K709" t="str">
        <f>IF((VLOOKUP(J709,mdc!A:V,22,FALSE)=""),"non Collabo","collabo")</f>
        <v>collabo</v>
      </c>
      <c r="L709" t="str" cm="1">
        <f t="array" ref="L709">IFERROR(_xlfn.IFS(G709&lt;0,"shortage",H709&lt;0,"shortage",I709&lt;0,"shortage"),"ok")</f>
        <v>ok</v>
      </c>
    </row>
    <row r="710" spans="1:12" hidden="1" x14ac:dyDescent="0.35">
      <c r="A710" s="5" t="s">
        <v>79</v>
      </c>
      <c r="B710" s="5" t="s">
        <v>80</v>
      </c>
      <c r="C710" s="5" t="s">
        <v>1582</v>
      </c>
      <c r="D710" s="5" t="s">
        <v>117</v>
      </c>
      <c r="E710" s="5" t="s">
        <v>1565</v>
      </c>
      <c r="F710" s="6"/>
      <c r="G710" s="6">
        <v>495</v>
      </c>
      <c r="H710" s="6">
        <v>315</v>
      </c>
      <c r="I710" s="6">
        <v>240</v>
      </c>
      <c r="J710" t="str">
        <f t="shared" si="11"/>
        <v>PMETV-42Z90BEB</v>
      </c>
      <c r="K710" t="str">
        <f>IF((VLOOKUP(J710,mdc!A:V,22,FALSE)=""),"non Collabo","collabo")</f>
        <v>collabo</v>
      </c>
      <c r="L710" t="str" cm="1">
        <f t="array" ref="L710">IFERROR(_xlfn.IFS(G710&lt;0,"shortage",H710&lt;0,"shortage",I710&lt;0,"shortage"),"ok")</f>
        <v>ok</v>
      </c>
    </row>
    <row r="711" spans="1:12" hidden="1" x14ac:dyDescent="0.35">
      <c r="A711" s="5" t="s">
        <v>79</v>
      </c>
      <c r="B711" s="5" t="s">
        <v>80</v>
      </c>
      <c r="C711" s="5" t="s">
        <v>1582</v>
      </c>
      <c r="D711" s="5" t="s">
        <v>117</v>
      </c>
      <c r="E711" s="5" t="s">
        <v>6</v>
      </c>
      <c r="F711" s="6"/>
      <c r="G711" s="6">
        <v>0</v>
      </c>
      <c r="H711" s="6">
        <v>0</v>
      </c>
      <c r="I711" s="6">
        <v>0</v>
      </c>
      <c r="J711" t="str">
        <f t="shared" si="11"/>
        <v>PMETV-42Z90BEB</v>
      </c>
      <c r="K711" t="str">
        <f>IF((VLOOKUP(J711,mdc!A:V,22,FALSE)=""),"non Collabo","collabo")</f>
        <v>collabo</v>
      </c>
      <c r="L711" t="str" cm="1">
        <f t="array" ref="L711">IFERROR(_xlfn.IFS(G711&lt;0,"shortage",H711&lt;0,"shortage",I711&lt;0,"shortage"),"ok")</f>
        <v>ok</v>
      </c>
    </row>
    <row r="712" spans="1:12" hidden="1" x14ac:dyDescent="0.35">
      <c r="A712" s="5" t="s">
        <v>79</v>
      </c>
      <c r="B712" s="5" t="s">
        <v>80</v>
      </c>
      <c r="C712" s="5" t="s">
        <v>1582</v>
      </c>
      <c r="D712" s="5" t="s">
        <v>117</v>
      </c>
      <c r="E712" s="5" t="s">
        <v>2318</v>
      </c>
      <c r="F712" s="6"/>
      <c r="G712" s="6">
        <v>100</v>
      </c>
      <c r="H712" s="6">
        <v>100</v>
      </c>
      <c r="I712" s="6">
        <v>100</v>
      </c>
      <c r="J712" t="str">
        <f t="shared" si="11"/>
        <v>PMETV-42Z90BEB</v>
      </c>
      <c r="K712" t="str">
        <f>IF((VLOOKUP(J712,mdc!A:V,22,FALSE)=""),"non Collabo","collabo")</f>
        <v>collabo</v>
      </c>
      <c r="L712" t="str" cm="1">
        <f t="array" ref="L712">IFERROR(_xlfn.IFS(G712&lt;0,"shortage",H712&lt;0,"shortage",I712&lt;0,"shortage"),"ok")</f>
        <v>ok</v>
      </c>
    </row>
    <row r="713" spans="1:12" hidden="1" x14ac:dyDescent="0.35">
      <c r="A713" s="5" t="s">
        <v>79</v>
      </c>
      <c r="B713" s="5" t="s">
        <v>80</v>
      </c>
      <c r="C713" s="5" t="s">
        <v>1582</v>
      </c>
      <c r="D713" s="5" t="s">
        <v>117</v>
      </c>
      <c r="E713" s="5" t="s">
        <v>7</v>
      </c>
      <c r="F713" s="6"/>
      <c r="G713" s="6">
        <v>0</v>
      </c>
      <c r="H713" s="6">
        <v>0</v>
      </c>
      <c r="I713" s="6">
        <v>0</v>
      </c>
      <c r="J713" t="str">
        <f t="shared" si="11"/>
        <v>PMETV-42Z90BEB</v>
      </c>
      <c r="K713" t="str">
        <f>IF((VLOOKUP(J713,mdc!A:V,22,FALSE)=""),"non Collabo","collabo")</f>
        <v>collabo</v>
      </c>
      <c r="L713" t="str" cm="1">
        <f t="array" ref="L713">IFERROR(_xlfn.IFS(G713&lt;0,"shortage",H713&lt;0,"shortage",I713&lt;0,"shortage"),"ok")</f>
        <v>ok</v>
      </c>
    </row>
    <row r="714" spans="1:12" hidden="1" x14ac:dyDescent="0.35">
      <c r="A714" s="5" t="s">
        <v>79</v>
      </c>
      <c r="B714" s="5" t="s">
        <v>80</v>
      </c>
      <c r="C714" s="5" t="s">
        <v>1582</v>
      </c>
      <c r="D714" s="5" t="s">
        <v>117</v>
      </c>
      <c r="E714" s="5" t="s">
        <v>1566</v>
      </c>
      <c r="F714" s="6"/>
      <c r="G714" s="6">
        <v>305.42489999999998</v>
      </c>
      <c r="H714" s="6">
        <v>194.3613</v>
      </c>
      <c r="I714" s="6">
        <v>148.0848</v>
      </c>
      <c r="J714" t="str">
        <f t="shared" si="11"/>
        <v>PMETV-42Z90BEB</v>
      </c>
      <c r="K714" t="str">
        <f>IF((VLOOKUP(J714,mdc!A:V,22,FALSE)=""),"non Collabo","collabo")</f>
        <v>collabo</v>
      </c>
      <c r="L714" t="str" cm="1">
        <f t="array" ref="L714">IFERROR(_xlfn.IFS(G714&lt;0,"shortage",H714&lt;0,"shortage",I714&lt;0,"shortage"),"ok")</f>
        <v>ok</v>
      </c>
    </row>
    <row r="715" spans="1:12" ht="15" hidden="1" thickBot="1" x14ac:dyDescent="0.4">
      <c r="A715" s="5" t="s">
        <v>79</v>
      </c>
      <c r="B715" s="5" t="s">
        <v>80</v>
      </c>
      <c r="C715" s="5" t="s">
        <v>1582</v>
      </c>
      <c r="D715" s="7" t="s">
        <v>117</v>
      </c>
      <c r="E715" s="7" t="s">
        <v>8</v>
      </c>
      <c r="F715" s="8"/>
      <c r="G715" s="8">
        <v>-305.42489999999998</v>
      </c>
      <c r="H715" s="8">
        <v>-194.3613</v>
      </c>
      <c r="I715" s="8">
        <v>-148.0848</v>
      </c>
      <c r="J715" t="str">
        <f t="shared" si="11"/>
        <v>PMETV-42Z90BEB</v>
      </c>
      <c r="K715" t="str">
        <f>IF((VLOOKUP(J715,mdc!A:V,22,FALSE)=""),"non Collabo","collabo")</f>
        <v>collabo</v>
      </c>
    </row>
    <row r="716" spans="1:12" hidden="1" x14ac:dyDescent="0.35">
      <c r="A716" s="5" t="s">
        <v>79</v>
      </c>
      <c r="B716" s="5" t="s">
        <v>80</v>
      </c>
      <c r="C716" s="5" t="s">
        <v>1582</v>
      </c>
      <c r="D716" s="3" t="s">
        <v>119</v>
      </c>
      <c r="E716" s="3" t="s">
        <v>5</v>
      </c>
      <c r="F716" s="4"/>
      <c r="G716" s="4"/>
      <c r="H716" s="4"/>
      <c r="I716" s="4"/>
      <c r="J716" t="str">
        <f t="shared" si="11"/>
        <v>PMETV-43W80AEZ</v>
      </c>
      <c r="K716" t="str">
        <f>IF((VLOOKUP(J716,mdc!A:V,22,FALSE)=""),"non Collabo","collabo")</f>
        <v>non Collabo</v>
      </c>
      <c r="L716" t="str" cm="1">
        <f t="array" ref="L716">IFERROR(_xlfn.IFS(G716&lt;0,"shortage",H716&lt;0,"shortage",I716&lt;0,"shortage"),"ok")</f>
        <v>ok</v>
      </c>
    </row>
    <row r="717" spans="1:12" hidden="1" x14ac:dyDescent="0.35">
      <c r="A717" s="5" t="s">
        <v>79</v>
      </c>
      <c r="B717" s="5" t="s">
        <v>80</v>
      </c>
      <c r="C717" s="5" t="s">
        <v>1582</v>
      </c>
      <c r="D717" s="5" t="s">
        <v>119</v>
      </c>
      <c r="E717" s="5" t="s">
        <v>1565</v>
      </c>
      <c r="F717" s="6"/>
      <c r="G717" s="6"/>
      <c r="H717" s="6">
        <v>440</v>
      </c>
      <c r="I717" s="6">
        <v>584</v>
      </c>
      <c r="J717" t="str">
        <f t="shared" si="11"/>
        <v>PMETV-43W80AEZ</v>
      </c>
      <c r="K717" t="str">
        <f>IF((VLOOKUP(J717,mdc!A:V,22,FALSE)=""),"non Collabo","collabo")</f>
        <v>non Collabo</v>
      </c>
      <c r="L717" t="str" cm="1">
        <f t="array" ref="L717">IFERROR(_xlfn.IFS(G717&lt;0,"shortage",H717&lt;0,"shortage",I717&lt;0,"shortage"),"ok")</f>
        <v>ok</v>
      </c>
    </row>
    <row r="718" spans="1:12" hidden="1" x14ac:dyDescent="0.35">
      <c r="A718" s="5" t="s">
        <v>79</v>
      </c>
      <c r="B718" s="5" t="s">
        <v>80</v>
      </c>
      <c r="C718" s="5" t="s">
        <v>1582</v>
      </c>
      <c r="D718" s="5" t="s">
        <v>119</v>
      </c>
      <c r="E718" s="5" t="s">
        <v>6</v>
      </c>
      <c r="F718" s="6"/>
      <c r="G718" s="6"/>
      <c r="H718" s="6">
        <v>-440</v>
      </c>
      <c r="I718" s="6">
        <v>-584</v>
      </c>
      <c r="J718" t="str">
        <f t="shared" si="11"/>
        <v>PMETV-43W80AEZ</v>
      </c>
      <c r="K718" t="str">
        <f>IF((VLOOKUP(J718,mdc!A:V,22,FALSE)=""),"non Collabo","collabo")</f>
        <v>non Collabo</v>
      </c>
      <c r="L718" t="str" cm="1">
        <f t="array" ref="L718">IFERROR(_xlfn.IFS(G718&lt;0,"shortage",H718&lt;0,"shortage",I718&lt;0,"shortage"),"ok")</f>
        <v>shortage</v>
      </c>
    </row>
    <row r="719" spans="1:12" hidden="1" x14ac:dyDescent="0.35">
      <c r="A719" s="5" t="s">
        <v>79</v>
      </c>
      <c r="B719" s="5" t="s">
        <v>80</v>
      </c>
      <c r="C719" s="5" t="s">
        <v>1582</v>
      </c>
      <c r="D719" s="5" t="s">
        <v>119</v>
      </c>
      <c r="E719" s="5" t="s">
        <v>2318</v>
      </c>
      <c r="F719" s="6"/>
      <c r="G719" s="6"/>
      <c r="H719" s="6"/>
      <c r="I719" s="6"/>
      <c r="J719" t="str">
        <f t="shared" si="11"/>
        <v>PMETV-43W80AEZ</v>
      </c>
      <c r="K719" t="str">
        <f>IF((VLOOKUP(J719,mdc!A:V,22,FALSE)=""),"non Collabo","collabo")</f>
        <v>non Collabo</v>
      </c>
      <c r="L719" t="str" cm="1">
        <f t="array" ref="L719">IFERROR(_xlfn.IFS(G719&lt;0,"shortage",H719&lt;0,"shortage",I719&lt;0,"shortage"),"ok")</f>
        <v>ok</v>
      </c>
    </row>
    <row r="720" spans="1:12" hidden="1" x14ac:dyDescent="0.35">
      <c r="A720" s="5" t="s">
        <v>79</v>
      </c>
      <c r="B720" s="5" t="s">
        <v>80</v>
      </c>
      <c r="C720" s="5" t="s">
        <v>1582</v>
      </c>
      <c r="D720" s="5" t="s">
        <v>119</v>
      </c>
      <c r="E720" s="5" t="s">
        <v>7</v>
      </c>
      <c r="F720" s="6"/>
      <c r="G720" s="6"/>
      <c r="H720" s="6"/>
      <c r="I720" s="6"/>
      <c r="J720" t="str">
        <f t="shared" si="11"/>
        <v>PMETV-43W80AEZ</v>
      </c>
      <c r="K720" t="str">
        <f>IF((VLOOKUP(J720,mdc!A:V,22,FALSE)=""),"non Collabo","collabo")</f>
        <v>non Collabo</v>
      </c>
      <c r="L720" t="str" cm="1">
        <f t="array" ref="L720">IFERROR(_xlfn.IFS(G720&lt;0,"shortage",H720&lt;0,"shortage",I720&lt;0,"shortage"),"ok")</f>
        <v>ok</v>
      </c>
    </row>
    <row r="721" spans="1:12" hidden="1" x14ac:dyDescent="0.35">
      <c r="A721" s="5" t="s">
        <v>79</v>
      </c>
      <c r="B721" s="5" t="s">
        <v>80</v>
      </c>
      <c r="C721" s="5" t="s">
        <v>1582</v>
      </c>
      <c r="D721" s="5" t="s">
        <v>119</v>
      </c>
      <c r="E721" s="5" t="s">
        <v>1566</v>
      </c>
      <c r="F721" s="6"/>
      <c r="G721" s="6"/>
      <c r="H721" s="6">
        <v>106.524</v>
      </c>
      <c r="I721" s="6">
        <v>141.38640000000001</v>
      </c>
      <c r="J721" t="str">
        <f t="shared" si="11"/>
        <v>PMETV-43W80AEZ</v>
      </c>
      <c r="K721" t="str">
        <f>IF((VLOOKUP(J721,mdc!A:V,22,FALSE)=""),"non Collabo","collabo")</f>
        <v>non Collabo</v>
      </c>
      <c r="L721" t="str" cm="1">
        <f t="array" ref="L721">IFERROR(_xlfn.IFS(G721&lt;0,"shortage",H721&lt;0,"shortage",I721&lt;0,"shortage"),"ok")</f>
        <v>ok</v>
      </c>
    </row>
    <row r="722" spans="1:12" ht="15" hidden="1" thickBot="1" x14ac:dyDescent="0.4">
      <c r="A722" s="5" t="s">
        <v>79</v>
      </c>
      <c r="B722" s="5" t="s">
        <v>80</v>
      </c>
      <c r="C722" s="5" t="s">
        <v>1582</v>
      </c>
      <c r="D722" s="7" t="s">
        <v>119</v>
      </c>
      <c r="E722" s="7" t="s">
        <v>8</v>
      </c>
      <c r="F722" s="8"/>
      <c r="G722" s="8"/>
      <c r="H722" s="8">
        <v>-106.524</v>
      </c>
      <c r="I722" s="8">
        <v>-141.38640000000001</v>
      </c>
      <c r="J722" t="str">
        <f t="shared" si="11"/>
        <v>PMETV-43W80AEZ</v>
      </c>
      <c r="K722" t="str">
        <f>IF((VLOOKUP(J722,mdc!A:V,22,FALSE)=""),"non Collabo","collabo")</f>
        <v>non Collabo</v>
      </c>
    </row>
    <row r="723" spans="1:12" hidden="1" x14ac:dyDescent="0.35">
      <c r="A723" s="5" t="s">
        <v>79</v>
      </c>
      <c r="B723" s="5" t="s">
        <v>80</v>
      </c>
      <c r="C723" s="5" t="s">
        <v>1582</v>
      </c>
      <c r="D723" s="3" t="s">
        <v>120</v>
      </c>
      <c r="E723" s="3" t="s">
        <v>5</v>
      </c>
      <c r="F723" s="4"/>
      <c r="G723" s="4"/>
      <c r="H723" s="4"/>
      <c r="I723" s="4"/>
      <c r="J723" t="str">
        <f t="shared" si="11"/>
        <v>PMETV-43W83AE6</v>
      </c>
      <c r="K723" t="str">
        <f>IF((VLOOKUP(J723,mdc!A:V,22,FALSE)=""),"non Collabo","collabo")</f>
        <v>non Collabo</v>
      </c>
      <c r="L723" t="str" cm="1">
        <f t="array" ref="L723">IFERROR(_xlfn.IFS(G723&lt;0,"shortage",H723&lt;0,"shortage",I723&lt;0,"shortage"),"ok")</f>
        <v>ok</v>
      </c>
    </row>
    <row r="724" spans="1:12" hidden="1" x14ac:dyDescent="0.35">
      <c r="A724" s="5" t="s">
        <v>79</v>
      </c>
      <c r="B724" s="5" t="s">
        <v>80</v>
      </c>
      <c r="C724" s="5" t="s">
        <v>1582</v>
      </c>
      <c r="D724" s="5" t="s">
        <v>120</v>
      </c>
      <c r="E724" s="5" t="s">
        <v>1565</v>
      </c>
      <c r="F724" s="6"/>
      <c r="G724" s="6"/>
      <c r="H724" s="6">
        <v>128</v>
      </c>
      <c r="I724" s="6">
        <v>329</v>
      </c>
      <c r="J724" t="str">
        <f t="shared" si="11"/>
        <v>PMETV-43W83AE6</v>
      </c>
      <c r="K724" t="str">
        <f>IF((VLOOKUP(J724,mdc!A:V,22,FALSE)=""),"non Collabo","collabo")</f>
        <v>non Collabo</v>
      </c>
      <c r="L724" t="str" cm="1">
        <f t="array" ref="L724">IFERROR(_xlfn.IFS(G724&lt;0,"shortage",H724&lt;0,"shortage",I724&lt;0,"shortage"),"ok")</f>
        <v>ok</v>
      </c>
    </row>
    <row r="725" spans="1:12" hidden="1" x14ac:dyDescent="0.35">
      <c r="A725" s="5" t="s">
        <v>79</v>
      </c>
      <c r="B725" s="5" t="s">
        <v>80</v>
      </c>
      <c r="C725" s="5" t="s">
        <v>1582</v>
      </c>
      <c r="D725" s="5" t="s">
        <v>120</v>
      </c>
      <c r="E725" s="5" t="s">
        <v>6</v>
      </c>
      <c r="F725" s="6"/>
      <c r="G725" s="6"/>
      <c r="H725" s="6">
        <v>-128</v>
      </c>
      <c r="I725" s="6">
        <v>-329</v>
      </c>
      <c r="J725" t="str">
        <f t="shared" si="11"/>
        <v>PMETV-43W83AE6</v>
      </c>
      <c r="K725" t="str">
        <f>IF((VLOOKUP(J725,mdc!A:V,22,FALSE)=""),"non Collabo","collabo")</f>
        <v>non Collabo</v>
      </c>
      <c r="L725" t="str" cm="1">
        <f t="array" ref="L725">IFERROR(_xlfn.IFS(G725&lt;0,"shortage",H725&lt;0,"shortage",I725&lt;0,"shortage"),"ok")</f>
        <v>shortage</v>
      </c>
    </row>
    <row r="726" spans="1:12" hidden="1" x14ac:dyDescent="0.35">
      <c r="A726" s="5" t="s">
        <v>79</v>
      </c>
      <c r="B726" s="5" t="s">
        <v>80</v>
      </c>
      <c r="C726" s="5" t="s">
        <v>1582</v>
      </c>
      <c r="D726" s="5" t="s">
        <v>120</v>
      </c>
      <c r="E726" s="5" t="s">
        <v>2318</v>
      </c>
      <c r="F726" s="6"/>
      <c r="G726" s="6"/>
      <c r="H726" s="6"/>
      <c r="I726" s="6"/>
      <c r="J726" t="str">
        <f t="shared" si="11"/>
        <v>PMETV-43W83AE6</v>
      </c>
      <c r="K726" t="str">
        <f>IF((VLOOKUP(J726,mdc!A:V,22,FALSE)=""),"non Collabo","collabo")</f>
        <v>non Collabo</v>
      </c>
      <c r="L726" t="str" cm="1">
        <f t="array" ref="L726">IFERROR(_xlfn.IFS(G726&lt;0,"shortage",H726&lt;0,"shortage",I726&lt;0,"shortage"),"ok")</f>
        <v>ok</v>
      </c>
    </row>
    <row r="727" spans="1:12" hidden="1" x14ac:dyDescent="0.35">
      <c r="A727" s="5" t="s">
        <v>79</v>
      </c>
      <c r="B727" s="5" t="s">
        <v>80</v>
      </c>
      <c r="C727" s="5" t="s">
        <v>1582</v>
      </c>
      <c r="D727" s="5" t="s">
        <v>120</v>
      </c>
      <c r="E727" s="5" t="s">
        <v>7</v>
      </c>
      <c r="F727" s="6"/>
      <c r="G727" s="6"/>
      <c r="H727" s="6"/>
      <c r="I727" s="6"/>
      <c r="J727" t="str">
        <f t="shared" si="11"/>
        <v>PMETV-43W83AE6</v>
      </c>
      <c r="K727" t="str">
        <f>IF((VLOOKUP(J727,mdc!A:V,22,FALSE)=""),"non Collabo","collabo")</f>
        <v>non Collabo</v>
      </c>
      <c r="L727" t="str" cm="1">
        <f t="array" ref="L727">IFERROR(_xlfn.IFS(G727&lt;0,"shortage",H727&lt;0,"shortage",I727&lt;0,"shortage"),"ok")</f>
        <v>ok</v>
      </c>
    </row>
    <row r="728" spans="1:12" hidden="1" x14ac:dyDescent="0.35">
      <c r="A728" s="5" t="s">
        <v>79</v>
      </c>
      <c r="B728" s="5" t="s">
        <v>80</v>
      </c>
      <c r="C728" s="5" t="s">
        <v>1582</v>
      </c>
      <c r="D728" s="5" t="s">
        <v>120</v>
      </c>
      <c r="E728" s="5" t="s">
        <v>1566</v>
      </c>
      <c r="F728" s="6"/>
      <c r="G728" s="6"/>
      <c r="H728" s="6">
        <v>30.8096</v>
      </c>
      <c r="I728" s="6">
        <v>79.190299999999993</v>
      </c>
      <c r="J728" t="str">
        <f t="shared" si="11"/>
        <v>PMETV-43W83AE6</v>
      </c>
      <c r="K728" t="str">
        <f>IF((VLOOKUP(J728,mdc!A:V,22,FALSE)=""),"non Collabo","collabo")</f>
        <v>non Collabo</v>
      </c>
      <c r="L728" t="str" cm="1">
        <f t="array" ref="L728">IFERROR(_xlfn.IFS(G728&lt;0,"shortage",H728&lt;0,"shortage",I728&lt;0,"shortage"),"ok")</f>
        <v>ok</v>
      </c>
    </row>
    <row r="729" spans="1:12" ht="15" hidden="1" thickBot="1" x14ac:dyDescent="0.4">
      <c r="A729" s="5" t="s">
        <v>79</v>
      </c>
      <c r="B729" s="5" t="s">
        <v>80</v>
      </c>
      <c r="C729" s="5" t="s">
        <v>1582</v>
      </c>
      <c r="D729" s="7" t="s">
        <v>120</v>
      </c>
      <c r="E729" s="7" t="s">
        <v>8</v>
      </c>
      <c r="F729" s="8"/>
      <c r="G729" s="8"/>
      <c r="H729" s="8">
        <v>-30.8096</v>
      </c>
      <c r="I729" s="8">
        <v>-79.190299999999993</v>
      </c>
      <c r="J729" t="str">
        <f t="shared" si="11"/>
        <v>PMETV-43W83AE6</v>
      </c>
      <c r="K729" t="str">
        <f>IF((VLOOKUP(J729,mdc!A:V,22,FALSE)=""),"non Collabo","collabo")</f>
        <v>non Collabo</v>
      </c>
    </row>
    <row r="730" spans="1:12" hidden="1" x14ac:dyDescent="0.35">
      <c r="A730" s="5" t="s">
        <v>79</v>
      </c>
      <c r="B730" s="5" t="s">
        <v>80</v>
      </c>
      <c r="C730" s="5" t="s">
        <v>1582</v>
      </c>
      <c r="D730" s="3" t="s">
        <v>2459</v>
      </c>
      <c r="E730" s="3" t="s">
        <v>5</v>
      </c>
      <c r="F730" s="4"/>
      <c r="G730" s="4"/>
      <c r="H730" s="4"/>
      <c r="I730" s="4"/>
      <c r="J730" t="str">
        <f t="shared" si="11"/>
        <v>PMETV-43W83AE7</v>
      </c>
      <c r="K730" t="str">
        <f>IF((VLOOKUP(J730,mdc!A:V,22,FALSE)=""),"non Collabo","collabo")</f>
        <v>non Collabo</v>
      </c>
      <c r="L730" t="str" cm="1">
        <f t="array" ref="L730">IFERROR(_xlfn.IFS(G730&lt;0,"shortage",H730&lt;0,"shortage",I730&lt;0,"shortage"),"ok")</f>
        <v>ok</v>
      </c>
    </row>
    <row r="731" spans="1:12" hidden="1" x14ac:dyDescent="0.35">
      <c r="A731" s="5" t="s">
        <v>79</v>
      </c>
      <c r="B731" s="5" t="s">
        <v>80</v>
      </c>
      <c r="C731" s="5" t="s">
        <v>1582</v>
      </c>
      <c r="D731" s="5" t="s">
        <v>2459</v>
      </c>
      <c r="E731" s="5" t="s">
        <v>1565</v>
      </c>
      <c r="F731" s="6"/>
      <c r="G731" s="6"/>
      <c r="H731" s="6">
        <v>140</v>
      </c>
      <c r="I731" s="6">
        <v>180</v>
      </c>
      <c r="J731" t="str">
        <f t="shared" si="11"/>
        <v>PMETV-43W83AE7</v>
      </c>
      <c r="K731" t="str">
        <f>IF((VLOOKUP(J731,mdc!A:V,22,FALSE)=""),"non Collabo","collabo")</f>
        <v>non Collabo</v>
      </c>
      <c r="L731" t="str" cm="1">
        <f t="array" ref="L731">IFERROR(_xlfn.IFS(G731&lt;0,"shortage",H731&lt;0,"shortage",I731&lt;0,"shortage"),"ok")</f>
        <v>ok</v>
      </c>
    </row>
    <row r="732" spans="1:12" hidden="1" x14ac:dyDescent="0.35">
      <c r="A732" s="5" t="s">
        <v>79</v>
      </c>
      <c r="B732" s="5" t="s">
        <v>80</v>
      </c>
      <c r="C732" s="5" t="s">
        <v>1582</v>
      </c>
      <c r="D732" s="5" t="s">
        <v>2459</v>
      </c>
      <c r="E732" s="5" t="s">
        <v>6</v>
      </c>
      <c r="F732" s="6"/>
      <c r="G732" s="6"/>
      <c r="H732" s="6">
        <v>-140</v>
      </c>
      <c r="I732" s="6">
        <v>-180</v>
      </c>
      <c r="J732" t="str">
        <f t="shared" si="11"/>
        <v>PMETV-43W83AE7</v>
      </c>
      <c r="K732" t="str">
        <f>IF((VLOOKUP(J732,mdc!A:V,22,FALSE)=""),"non Collabo","collabo")</f>
        <v>non Collabo</v>
      </c>
      <c r="L732" t="str" cm="1">
        <f t="array" ref="L732">IFERROR(_xlfn.IFS(G732&lt;0,"shortage",H732&lt;0,"shortage",I732&lt;0,"shortage"),"ok")</f>
        <v>shortage</v>
      </c>
    </row>
    <row r="733" spans="1:12" hidden="1" x14ac:dyDescent="0.35">
      <c r="A733" s="5" t="s">
        <v>79</v>
      </c>
      <c r="B733" s="5" t="s">
        <v>80</v>
      </c>
      <c r="C733" s="5" t="s">
        <v>1582</v>
      </c>
      <c r="D733" s="5" t="s">
        <v>2459</v>
      </c>
      <c r="E733" s="5" t="s">
        <v>2318</v>
      </c>
      <c r="F733" s="6"/>
      <c r="G733" s="6"/>
      <c r="H733" s="6"/>
      <c r="I733" s="6"/>
      <c r="J733" t="str">
        <f t="shared" si="11"/>
        <v>PMETV-43W83AE7</v>
      </c>
      <c r="K733" t="str">
        <f>IF((VLOOKUP(J733,mdc!A:V,22,FALSE)=""),"non Collabo","collabo")</f>
        <v>non Collabo</v>
      </c>
      <c r="L733" t="str" cm="1">
        <f t="array" ref="L733">IFERROR(_xlfn.IFS(G733&lt;0,"shortage",H733&lt;0,"shortage",I733&lt;0,"shortage"),"ok")</f>
        <v>ok</v>
      </c>
    </row>
    <row r="734" spans="1:12" hidden="1" x14ac:dyDescent="0.35">
      <c r="A734" s="5" t="s">
        <v>79</v>
      </c>
      <c r="B734" s="5" t="s">
        <v>80</v>
      </c>
      <c r="C734" s="5" t="s">
        <v>1582</v>
      </c>
      <c r="D734" s="5" t="s">
        <v>2459</v>
      </c>
      <c r="E734" s="5" t="s">
        <v>7</v>
      </c>
      <c r="F734" s="6"/>
      <c r="G734" s="6"/>
      <c r="H734" s="6"/>
      <c r="I734" s="6"/>
      <c r="J734" t="str">
        <f t="shared" si="11"/>
        <v>PMETV-43W83AE7</v>
      </c>
      <c r="K734" t="str">
        <f>IF((VLOOKUP(J734,mdc!A:V,22,FALSE)=""),"non Collabo","collabo")</f>
        <v>non Collabo</v>
      </c>
      <c r="L734" t="str" cm="1">
        <f t="array" ref="L734">IFERROR(_xlfn.IFS(G734&lt;0,"shortage",H734&lt;0,"shortage",I734&lt;0,"shortage"),"ok")</f>
        <v>ok</v>
      </c>
    </row>
    <row r="735" spans="1:12" hidden="1" x14ac:dyDescent="0.35">
      <c r="A735" s="5" t="s">
        <v>79</v>
      </c>
      <c r="B735" s="5" t="s">
        <v>80</v>
      </c>
      <c r="C735" s="5" t="s">
        <v>1582</v>
      </c>
      <c r="D735" s="5" t="s">
        <v>2459</v>
      </c>
      <c r="E735" s="5" t="s">
        <v>1566</v>
      </c>
      <c r="F735" s="6"/>
      <c r="G735" s="6"/>
      <c r="H735" s="6">
        <v>33.698</v>
      </c>
      <c r="I735" s="6">
        <v>43.326000000000001</v>
      </c>
      <c r="J735" t="str">
        <f t="shared" si="11"/>
        <v>PMETV-43W83AE7</v>
      </c>
      <c r="K735" t="str">
        <f>IF((VLOOKUP(J735,mdc!A:V,22,FALSE)=""),"non Collabo","collabo")</f>
        <v>non Collabo</v>
      </c>
      <c r="L735" t="str" cm="1">
        <f t="array" ref="L735">IFERROR(_xlfn.IFS(G735&lt;0,"shortage",H735&lt;0,"shortage",I735&lt;0,"shortage"),"ok")</f>
        <v>ok</v>
      </c>
    </row>
    <row r="736" spans="1:12" ht="15" hidden="1" thickBot="1" x14ac:dyDescent="0.4">
      <c r="A736" s="5" t="s">
        <v>79</v>
      </c>
      <c r="B736" s="5" t="s">
        <v>80</v>
      </c>
      <c r="C736" s="5" t="s">
        <v>1582</v>
      </c>
      <c r="D736" s="7" t="s">
        <v>2459</v>
      </c>
      <c r="E736" s="7" t="s">
        <v>8</v>
      </c>
      <c r="F736" s="8"/>
      <c r="G736" s="8"/>
      <c r="H736" s="8">
        <v>-33.698</v>
      </c>
      <c r="I736" s="8">
        <v>-43.326000000000001</v>
      </c>
      <c r="J736" t="str">
        <f t="shared" si="11"/>
        <v>PMETV-43W83AE7</v>
      </c>
      <c r="K736" t="str">
        <f>IF((VLOOKUP(J736,mdc!A:V,22,FALSE)=""),"non Collabo","collabo")</f>
        <v>non Collabo</v>
      </c>
    </row>
    <row r="737" spans="1:12" hidden="1" x14ac:dyDescent="0.35">
      <c r="A737" s="5" t="s">
        <v>79</v>
      </c>
      <c r="B737" s="5" t="s">
        <v>80</v>
      </c>
      <c r="C737" s="5" t="s">
        <v>1582</v>
      </c>
      <c r="D737" s="3" t="s">
        <v>2340</v>
      </c>
      <c r="E737" s="3" t="s">
        <v>5</v>
      </c>
      <c r="F737" s="4"/>
      <c r="G737" s="4"/>
      <c r="H737" s="4"/>
      <c r="I737" s="4"/>
      <c r="J737" t="str">
        <f t="shared" si="11"/>
        <v>PMETV-43W83AE8</v>
      </c>
      <c r="K737" t="str">
        <f>IF((VLOOKUP(J737,mdc!A:V,22,FALSE)=""),"non Collabo","collabo")</f>
        <v>non Collabo</v>
      </c>
      <c r="L737" t="str" cm="1">
        <f t="array" ref="L737">IFERROR(_xlfn.IFS(G737&lt;0,"shortage",H737&lt;0,"shortage",I737&lt;0,"shortage"),"ok")</f>
        <v>ok</v>
      </c>
    </row>
    <row r="738" spans="1:12" hidden="1" x14ac:dyDescent="0.35">
      <c r="A738" s="5" t="s">
        <v>79</v>
      </c>
      <c r="B738" s="5" t="s">
        <v>80</v>
      </c>
      <c r="C738" s="5" t="s">
        <v>1582</v>
      </c>
      <c r="D738" s="5" t="s">
        <v>2340</v>
      </c>
      <c r="E738" s="5" t="s">
        <v>1565</v>
      </c>
      <c r="F738" s="6"/>
      <c r="G738" s="6"/>
      <c r="H738" s="6">
        <v>250</v>
      </c>
      <c r="I738" s="6">
        <v>200</v>
      </c>
      <c r="J738" t="str">
        <f t="shared" si="11"/>
        <v>PMETV-43W83AE8</v>
      </c>
      <c r="K738" t="str">
        <f>IF((VLOOKUP(J738,mdc!A:V,22,FALSE)=""),"non Collabo","collabo")</f>
        <v>non Collabo</v>
      </c>
      <c r="L738" t="str" cm="1">
        <f t="array" ref="L738">IFERROR(_xlfn.IFS(G738&lt;0,"shortage",H738&lt;0,"shortage",I738&lt;0,"shortage"),"ok")</f>
        <v>ok</v>
      </c>
    </row>
    <row r="739" spans="1:12" hidden="1" x14ac:dyDescent="0.35">
      <c r="A739" s="5" t="s">
        <v>79</v>
      </c>
      <c r="B739" s="5" t="s">
        <v>80</v>
      </c>
      <c r="C739" s="5" t="s">
        <v>1582</v>
      </c>
      <c r="D739" s="5" t="s">
        <v>2340</v>
      </c>
      <c r="E739" s="5" t="s">
        <v>6</v>
      </c>
      <c r="F739" s="6"/>
      <c r="G739" s="6"/>
      <c r="H739" s="6">
        <v>-250</v>
      </c>
      <c r="I739" s="6">
        <v>-200</v>
      </c>
      <c r="J739" t="str">
        <f t="shared" si="11"/>
        <v>PMETV-43W83AE8</v>
      </c>
      <c r="K739" t="str">
        <f>IF((VLOOKUP(J739,mdc!A:V,22,FALSE)=""),"non Collabo","collabo")</f>
        <v>non Collabo</v>
      </c>
      <c r="L739" t="str" cm="1">
        <f t="array" ref="L739">IFERROR(_xlfn.IFS(G739&lt;0,"shortage",H739&lt;0,"shortage",I739&lt;0,"shortage"),"ok")</f>
        <v>shortage</v>
      </c>
    </row>
    <row r="740" spans="1:12" hidden="1" x14ac:dyDescent="0.35">
      <c r="A740" s="5" t="s">
        <v>79</v>
      </c>
      <c r="B740" s="5" t="s">
        <v>80</v>
      </c>
      <c r="C740" s="5" t="s">
        <v>1582</v>
      </c>
      <c r="D740" s="5" t="s">
        <v>2340</v>
      </c>
      <c r="E740" s="5" t="s">
        <v>2318</v>
      </c>
      <c r="F740" s="6"/>
      <c r="G740" s="6"/>
      <c r="H740" s="6"/>
      <c r="I740" s="6"/>
      <c r="J740" t="str">
        <f t="shared" si="11"/>
        <v>PMETV-43W83AE8</v>
      </c>
      <c r="K740" t="str">
        <f>IF((VLOOKUP(J740,mdc!A:V,22,FALSE)=""),"non Collabo","collabo")</f>
        <v>non Collabo</v>
      </c>
      <c r="L740" t="str" cm="1">
        <f t="array" ref="L740">IFERROR(_xlfn.IFS(G740&lt;0,"shortage",H740&lt;0,"shortage",I740&lt;0,"shortage"),"ok")</f>
        <v>ok</v>
      </c>
    </row>
    <row r="741" spans="1:12" hidden="1" x14ac:dyDescent="0.35">
      <c r="A741" s="5" t="s">
        <v>79</v>
      </c>
      <c r="B741" s="5" t="s">
        <v>80</v>
      </c>
      <c r="C741" s="5" t="s">
        <v>1582</v>
      </c>
      <c r="D741" s="5" t="s">
        <v>2340</v>
      </c>
      <c r="E741" s="5" t="s">
        <v>7</v>
      </c>
      <c r="F741" s="6"/>
      <c r="G741" s="6"/>
      <c r="H741" s="6"/>
      <c r="I741" s="6"/>
      <c r="J741" t="str">
        <f t="shared" si="11"/>
        <v>PMETV-43W83AE8</v>
      </c>
      <c r="K741" t="str">
        <f>IF((VLOOKUP(J741,mdc!A:V,22,FALSE)=""),"non Collabo","collabo")</f>
        <v>non Collabo</v>
      </c>
      <c r="L741" t="str" cm="1">
        <f t="array" ref="L741">IFERROR(_xlfn.IFS(G741&lt;0,"shortage",H741&lt;0,"shortage",I741&lt;0,"shortage"),"ok")</f>
        <v>ok</v>
      </c>
    </row>
    <row r="742" spans="1:12" hidden="1" x14ac:dyDescent="0.35">
      <c r="A742" s="5" t="s">
        <v>79</v>
      </c>
      <c r="B742" s="5" t="s">
        <v>80</v>
      </c>
      <c r="C742" s="5" t="s">
        <v>1582</v>
      </c>
      <c r="D742" s="5" t="s">
        <v>2340</v>
      </c>
      <c r="E742" s="5" t="s">
        <v>1566</v>
      </c>
      <c r="F742" s="6"/>
      <c r="G742" s="6"/>
      <c r="H742" s="6">
        <v>60.174999999999997</v>
      </c>
      <c r="I742" s="6">
        <v>48.14</v>
      </c>
      <c r="J742" t="str">
        <f t="shared" si="11"/>
        <v>PMETV-43W83AE8</v>
      </c>
      <c r="K742" t="str">
        <f>IF((VLOOKUP(J742,mdc!A:V,22,FALSE)=""),"non Collabo","collabo")</f>
        <v>non Collabo</v>
      </c>
      <c r="L742" t="str" cm="1">
        <f t="array" ref="L742">IFERROR(_xlfn.IFS(G742&lt;0,"shortage",H742&lt;0,"shortage",I742&lt;0,"shortage"),"ok")</f>
        <v>ok</v>
      </c>
    </row>
    <row r="743" spans="1:12" ht="15" hidden="1" thickBot="1" x14ac:dyDescent="0.4">
      <c r="A743" s="5" t="s">
        <v>79</v>
      </c>
      <c r="B743" s="5" t="s">
        <v>80</v>
      </c>
      <c r="C743" s="5" t="s">
        <v>1582</v>
      </c>
      <c r="D743" s="7" t="s">
        <v>2340</v>
      </c>
      <c r="E743" s="7" t="s">
        <v>8</v>
      </c>
      <c r="F743" s="8"/>
      <c r="G743" s="8"/>
      <c r="H743" s="8">
        <v>-60.174999999999997</v>
      </c>
      <c r="I743" s="8">
        <v>-48.14</v>
      </c>
      <c r="J743" t="str">
        <f t="shared" si="11"/>
        <v>PMETV-43W83AE8</v>
      </c>
      <c r="K743" t="str">
        <f>IF((VLOOKUP(J743,mdc!A:V,22,FALSE)=""),"non Collabo","collabo")</f>
        <v>non Collabo</v>
      </c>
    </row>
    <row r="744" spans="1:12" hidden="1" x14ac:dyDescent="0.35">
      <c r="A744" s="5" t="s">
        <v>79</v>
      </c>
      <c r="B744" s="5" t="s">
        <v>80</v>
      </c>
      <c r="C744" s="5" t="s">
        <v>1582</v>
      </c>
      <c r="D744" s="3" t="s">
        <v>121</v>
      </c>
      <c r="E744" s="3" t="s">
        <v>5</v>
      </c>
      <c r="F744" s="4"/>
      <c r="G744" s="4"/>
      <c r="H744" s="4"/>
      <c r="I744" s="4"/>
      <c r="J744" t="str">
        <f t="shared" si="11"/>
        <v>PMETV-43W83AE9</v>
      </c>
      <c r="K744" t="str">
        <f>IF((VLOOKUP(J744,mdc!A:V,22,FALSE)=""),"non Collabo","collabo")</f>
        <v>non Collabo</v>
      </c>
      <c r="L744" t="str" cm="1">
        <f t="array" ref="L744">IFERROR(_xlfn.IFS(G744&lt;0,"shortage",H744&lt;0,"shortage",I744&lt;0,"shortage"),"ok")</f>
        <v>ok</v>
      </c>
    </row>
    <row r="745" spans="1:12" hidden="1" x14ac:dyDescent="0.35">
      <c r="A745" s="5" t="s">
        <v>79</v>
      </c>
      <c r="B745" s="5" t="s">
        <v>80</v>
      </c>
      <c r="C745" s="5" t="s">
        <v>1582</v>
      </c>
      <c r="D745" s="5" t="s">
        <v>121</v>
      </c>
      <c r="E745" s="5" t="s">
        <v>1565</v>
      </c>
      <c r="F745" s="6"/>
      <c r="G745" s="6"/>
      <c r="H745" s="6">
        <v>250</v>
      </c>
      <c r="I745" s="6">
        <v>300</v>
      </c>
      <c r="J745" t="str">
        <f t="shared" si="11"/>
        <v>PMETV-43W83AE9</v>
      </c>
      <c r="K745" t="str">
        <f>IF((VLOOKUP(J745,mdc!A:V,22,FALSE)=""),"non Collabo","collabo")</f>
        <v>non Collabo</v>
      </c>
      <c r="L745" t="str" cm="1">
        <f t="array" ref="L745">IFERROR(_xlfn.IFS(G745&lt;0,"shortage",H745&lt;0,"shortage",I745&lt;0,"shortage"),"ok")</f>
        <v>ok</v>
      </c>
    </row>
    <row r="746" spans="1:12" hidden="1" x14ac:dyDescent="0.35">
      <c r="A746" s="5" t="s">
        <v>79</v>
      </c>
      <c r="B746" s="5" t="s">
        <v>80</v>
      </c>
      <c r="C746" s="5" t="s">
        <v>1582</v>
      </c>
      <c r="D746" s="5" t="s">
        <v>121</v>
      </c>
      <c r="E746" s="5" t="s">
        <v>6</v>
      </c>
      <c r="F746" s="6"/>
      <c r="G746" s="6"/>
      <c r="H746" s="6">
        <v>-250</v>
      </c>
      <c r="I746" s="6">
        <v>-300</v>
      </c>
      <c r="J746" t="str">
        <f t="shared" si="11"/>
        <v>PMETV-43W83AE9</v>
      </c>
      <c r="K746" t="str">
        <f>IF((VLOOKUP(J746,mdc!A:V,22,FALSE)=""),"non Collabo","collabo")</f>
        <v>non Collabo</v>
      </c>
      <c r="L746" t="str" cm="1">
        <f t="array" ref="L746">IFERROR(_xlfn.IFS(G746&lt;0,"shortage",H746&lt;0,"shortage",I746&lt;0,"shortage"),"ok")</f>
        <v>shortage</v>
      </c>
    </row>
    <row r="747" spans="1:12" hidden="1" x14ac:dyDescent="0.35">
      <c r="A747" s="5" t="s">
        <v>79</v>
      </c>
      <c r="B747" s="5" t="s">
        <v>80</v>
      </c>
      <c r="C747" s="5" t="s">
        <v>1582</v>
      </c>
      <c r="D747" s="5" t="s">
        <v>121</v>
      </c>
      <c r="E747" s="5" t="s">
        <v>2318</v>
      </c>
      <c r="F747" s="6"/>
      <c r="G747" s="6"/>
      <c r="H747" s="6"/>
      <c r="I747" s="6"/>
      <c r="J747" t="str">
        <f t="shared" si="11"/>
        <v>PMETV-43W83AE9</v>
      </c>
      <c r="K747" t="str">
        <f>IF((VLOOKUP(J747,mdc!A:V,22,FALSE)=""),"non Collabo","collabo")</f>
        <v>non Collabo</v>
      </c>
      <c r="L747" t="str" cm="1">
        <f t="array" ref="L747">IFERROR(_xlfn.IFS(G747&lt;0,"shortage",H747&lt;0,"shortage",I747&lt;0,"shortage"),"ok")</f>
        <v>ok</v>
      </c>
    </row>
    <row r="748" spans="1:12" hidden="1" x14ac:dyDescent="0.35">
      <c r="A748" s="5" t="s">
        <v>79</v>
      </c>
      <c r="B748" s="5" t="s">
        <v>80</v>
      </c>
      <c r="C748" s="5" t="s">
        <v>1582</v>
      </c>
      <c r="D748" s="5" t="s">
        <v>121</v>
      </c>
      <c r="E748" s="5" t="s">
        <v>7</v>
      </c>
      <c r="F748" s="6"/>
      <c r="G748" s="6"/>
      <c r="H748" s="6"/>
      <c r="I748" s="6"/>
      <c r="J748" t="str">
        <f t="shared" si="11"/>
        <v>PMETV-43W83AE9</v>
      </c>
      <c r="K748" t="str">
        <f>IF((VLOOKUP(J748,mdc!A:V,22,FALSE)=""),"non Collabo","collabo")</f>
        <v>non Collabo</v>
      </c>
      <c r="L748" t="str" cm="1">
        <f t="array" ref="L748">IFERROR(_xlfn.IFS(G748&lt;0,"shortage",H748&lt;0,"shortage",I748&lt;0,"shortage"),"ok")</f>
        <v>ok</v>
      </c>
    </row>
    <row r="749" spans="1:12" hidden="1" x14ac:dyDescent="0.35">
      <c r="A749" s="5" t="s">
        <v>79</v>
      </c>
      <c r="B749" s="5" t="s">
        <v>80</v>
      </c>
      <c r="C749" s="5" t="s">
        <v>1582</v>
      </c>
      <c r="D749" s="5" t="s">
        <v>121</v>
      </c>
      <c r="E749" s="5" t="s">
        <v>1566</v>
      </c>
      <c r="F749" s="6"/>
      <c r="G749" s="6"/>
      <c r="H749" s="6">
        <v>60.174999999999997</v>
      </c>
      <c r="I749" s="6">
        <v>72.209999999999994</v>
      </c>
      <c r="J749" t="str">
        <f t="shared" si="11"/>
        <v>PMETV-43W83AE9</v>
      </c>
      <c r="K749" t="str">
        <f>IF((VLOOKUP(J749,mdc!A:V,22,FALSE)=""),"non Collabo","collabo")</f>
        <v>non Collabo</v>
      </c>
      <c r="L749" t="str" cm="1">
        <f t="array" ref="L749">IFERROR(_xlfn.IFS(G749&lt;0,"shortage",H749&lt;0,"shortage",I749&lt;0,"shortage"),"ok")</f>
        <v>ok</v>
      </c>
    </row>
    <row r="750" spans="1:12" ht="15" hidden="1" thickBot="1" x14ac:dyDescent="0.4">
      <c r="A750" s="5" t="s">
        <v>79</v>
      </c>
      <c r="B750" s="5" t="s">
        <v>80</v>
      </c>
      <c r="C750" s="5" t="s">
        <v>1582</v>
      </c>
      <c r="D750" s="7" t="s">
        <v>121</v>
      </c>
      <c r="E750" s="7" t="s">
        <v>8</v>
      </c>
      <c r="F750" s="8"/>
      <c r="G750" s="8"/>
      <c r="H750" s="8">
        <v>-60.174999999999997</v>
      </c>
      <c r="I750" s="8">
        <v>-72.209999999999994</v>
      </c>
      <c r="J750" t="str">
        <f t="shared" si="11"/>
        <v>PMETV-43W83AE9</v>
      </c>
      <c r="K750" t="str">
        <f>IF((VLOOKUP(J750,mdc!A:V,22,FALSE)=""),"non Collabo","collabo")</f>
        <v>non Collabo</v>
      </c>
    </row>
    <row r="751" spans="1:12" hidden="1" x14ac:dyDescent="0.35">
      <c r="A751" s="5" t="s">
        <v>79</v>
      </c>
      <c r="B751" s="5" t="s">
        <v>80</v>
      </c>
      <c r="C751" s="5" t="s">
        <v>1582</v>
      </c>
      <c r="D751" s="3" t="s">
        <v>122</v>
      </c>
      <c r="E751" s="3" t="s">
        <v>5</v>
      </c>
      <c r="F751" s="4"/>
      <c r="G751" s="4"/>
      <c r="H751" s="4"/>
      <c r="I751" s="4"/>
      <c r="J751" t="str">
        <f t="shared" si="11"/>
        <v>PMETV-43W85BEY</v>
      </c>
      <c r="K751" t="str">
        <f>IF((VLOOKUP(J751,mdc!A:V,22,FALSE)=""),"non Collabo","collabo")</f>
        <v>non Collabo</v>
      </c>
      <c r="L751" t="str" cm="1">
        <f t="array" ref="L751">IFERROR(_xlfn.IFS(G751&lt;0,"shortage",H751&lt;0,"shortage",I751&lt;0,"shortage"),"ok")</f>
        <v>ok</v>
      </c>
    </row>
    <row r="752" spans="1:12" hidden="1" x14ac:dyDescent="0.35">
      <c r="A752" s="5" t="s">
        <v>79</v>
      </c>
      <c r="B752" s="5" t="s">
        <v>80</v>
      </c>
      <c r="C752" s="5" t="s">
        <v>1582</v>
      </c>
      <c r="D752" s="5" t="s">
        <v>122</v>
      </c>
      <c r="E752" s="5" t="s">
        <v>1565</v>
      </c>
      <c r="F752" s="6"/>
      <c r="G752" s="6"/>
      <c r="H752" s="6">
        <v>523</v>
      </c>
      <c r="I752" s="6">
        <v>514</v>
      </c>
      <c r="J752" t="str">
        <f t="shared" si="11"/>
        <v>PMETV-43W85BEY</v>
      </c>
      <c r="K752" t="str">
        <f>IF((VLOOKUP(J752,mdc!A:V,22,FALSE)=""),"non Collabo","collabo")</f>
        <v>non Collabo</v>
      </c>
      <c r="L752" t="str" cm="1">
        <f t="array" ref="L752">IFERROR(_xlfn.IFS(G752&lt;0,"shortage",H752&lt;0,"shortage",I752&lt;0,"shortage"),"ok")</f>
        <v>ok</v>
      </c>
    </row>
    <row r="753" spans="1:12" hidden="1" x14ac:dyDescent="0.35">
      <c r="A753" s="5" t="s">
        <v>79</v>
      </c>
      <c r="B753" s="5" t="s">
        <v>80</v>
      </c>
      <c r="C753" s="5" t="s">
        <v>1582</v>
      </c>
      <c r="D753" s="5" t="s">
        <v>122</v>
      </c>
      <c r="E753" s="5" t="s">
        <v>6</v>
      </c>
      <c r="F753" s="6"/>
      <c r="G753" s="6"/>
      <c r="H753" s="6">
        <v>-523</v>
      </c>
      <c r="I753" s="6">
        <v>-514</v>
      </c>
      <c r="J753" t="str">
        <f t="shared" si="11"/>
        <v>PMETV-43W85BEY</v>
      </c>
      <c r="K753" t="str">
        <f>IF((VLOOKUP(J753,mdc!A:V,22,FALSE)=""),"non Collabo","collabo")</f>
        <v>non Collabo</v>
      </c>
      <c r="L753" t="str" cm="1">
        <f t="array" ref="L753">IFERROR(_xlfn.IFS(G753&lt;0,"shortage",H753&lt;0,"shortage",I753&lt;0,"shortage"),"ok")</f>
        <v>shortage</v>
      </c>
    </row>
    <row r="754" spans="1:12" hidden="1" x14ac:dyDescent="0.35">
      <c r="A754" s="5" t="s">
        <v>79</v>
      </c>
      <c r="B754" s="5" t="s">
        <v>80</v>
      </c>
      <c r="C754" s="5" t="s">
        <v>1582</v>
      </c>
      <c r="D754" s="5" t="s">
        <v>122</v>
      </c>
      <c r="E754" s="5" t="s">
        <v>2318</v>
      </c>
      <c r="F754" s="6"/>
      <c r="G754" s="6"/>
      <c r="H754" s="6"/>
      <c r="I754" s="6"/>
      <c r="J754" t="str">
        <f t="shared" si="11"/>
        <v>PMETV-43W85BEY</v>
      </c>
      <c r="K754" t="str">
        <f>IF((VLOOKUP(J754,mdc!A:V,22,FALSE)=""),"non Collabo","collabo")</f>
        <v>non Collabo</v>
      </c>
      <c r="L754" t="str" cm="1">
        <f t="array" ref="L754">IFERROR(_xlfn.IFS(G754&lt;0,"shortage",H754&lt;0,"shortage",I754&lt;0,"shortage"),"ok")</f>
        <v>ok</v>
      </c>
    </row>
    <row r="755" spans="1:12" hidden="1" x14ac:dyDescent="0.35">
      <c r="A755" s="5" t="s">
        <v>79</v>
      </c>
      <c r="B755" s="5" t="s">
        <v>80</v>
      </c>
      <c r="C755" s="5" t="s">
        <v>1582</v>
      </c>
      <c r="D755" s="5" t="s">
        <v>122</v>
      </c>
      <c r="E755" s="5" t="s">
        <v>7</v>
      </c>
      <c r="F755" s="6"/>
      <c r="G755" s="6"/>
      <c r="H755" s="6"/>
      <c r="I755" s="6"/>
      <c r="J755" t="str">
        <f t="shared" si="11"/>
        <v>PMETV-43W85BEY</v>
      </c>
      <c r="K755" t="str">
        <f>IF((VLOOKUP(J755,mdc!A:V,22,FALSE)=""),"non Collabo","collabo")</f>
        <v>non Collabo</v>
      </c>
      <c r="L755" t="str" cm="1">
        <f t="array" ref="L755">IFERROR(_xlfn.IFS(G755&lt;0,"shortage",H755&lt;0,"shortage",I755&lt;0,"shortage"),"ok")</f>
        <v>ok</v>
      </c>
    </row>
    <row r="756" spans="1:12" hidden="1" x14ac:dyDescent="0.35">
      <c r="A756" s="5" t="s">
        <v>79</v>
      </c>
      <c r="B756" s="5" t="s">
        <v>80</v>
      </c>
      <c r="C756" s="5" t="s">
        <v>1582</v>
      </c>
      <c r="D756" s="5" t="s">
        <v>122</v>
      </c>
      <c r="E756" s="5" t="s">
        <v>1566</v>
      </c>
      <c r="F756" s="6"/>
      <c r="G756" s="6"/>
      <c r="H756" s="6">
        <v>155.56111999999999</v>
      </c>
      <c r="I756" s="6">
        <v>152.88416000000001</v>
      </c>
      <c r="J756" t="str">
        <f t="shared" si="11"/>
        <v>PMETV-43W85BEY</v>
      </c>
      <c r="K756" t="str">
        <f>IF((VLOOKUP(J756,mdc!A:V,22,FALSE)=""),"non Collabo","collabo")</f>
        <v>non Collabo</v>
      </c>
      <c r="L756" t="str" cm="1">
        <f t="array" ref="L756">IFERROR(_xlfn.IFS(G756&lt;0,"shortage",H756&lt;0,"shortage",I756&lt;0,"shortage"),"ok")</f>
        <v>ok</v>
      </c>
    </row>
    <row r="757" spans="1:12" ht="15" hidden="1" thickBot="1" x14ac:dyDescent="0.4">
      <c r="A757" s="5" t="s">
        <v>79</v>
      </c>
      <c r="B757" s="5" t="s">
        <v>80</v>
      </c>
      <c r="C757" s="5" t="s">
        <v>1582</v>
      </c>
      <c r="D757" s="7" t="s">
        <v>122</v>
      </c>
      <c r="E757" s="7" t="s">
        <v>8</v>
      </c>
      <c r="F757" s="8"/>
      <c r="G757" s="8"/>
      <c r="H757" s="8">
        <v>-155.56111999999999</v>
      </c>
      <c r="I757" s="8">
        <v>-152.88416000000001</v>
      </c>
      <c r="J757" t="str">
        <f t="shared" si="11"/>
        <v>PMETV-43W85BEY</v>
      </c>
      <c r="K757" t="str">
        <f>IF((VLOOKUP(J757,mdc!A:V,22,FALSE)=""),"non Collabo","collabo")</f>
        <v>non Collabo</v>
      </c>
    </row>
    <row r="758" spans="1:12" hidden="1" x14ac:dyDescent="0.35">
      <c r="A758" s="5" t="s">
        <v>79</v>
      </c>
      <c r="B758" s="5" t="s">
        <v>80</v>
      </c>
      <c r="C758" s="5" t="s">
        <v>1582</v>
      </c>
      <c r="D758" s="3" t="s">
        <v>2341</v>
      </c>
      <c r="E758" s="3" t="s">
        <v>5</v>
      </c>
      <c r="F758" s="4"/>
      <c r="G758" s="4"/>
      <c r="H758" s="4"/>
      <c r="I758" s="4"/>
      <c r="J758" t="str">
        <f t="shared" si="11"/>
        <v>PMETV-43W85BEZ</v>
      </c>
      <c r="K758" t="str">
        <f>IF((VLOOKUP(J758,mdc!A:V,22,FALSE)=""),"non Collabo","collabo")</f>
        <v>non Collabo</v>
      </c>
      <c r="L758" t="str" cm="1">
        <f t="array" ref="L758">IFERROR(_xlfn.IFS(G758&lt;0,"shortage",H758&lt;0,"shortage",I758&lt;0,"shortage"),"ok")</f>
        <v>ok</v>
      </c>
    </row>
    <row r="759" spans="1:12" hidden="1" x14ac:dyDescent="0.35">
      <c r="A759" s="5" t="s">
        <v>79</v>
      </c>
      <c r="B759" s="5" t="s">
        <v>80</v>
      </c>
      <c r="C759" s="5" t="s">
        <v>1582</v>
      </c>
      <c r="D759" s="5" t="s">
        <v>2341</v>
      </c>
      <c r="E759" s="5" t="s">
        <v>1565</v>
      </c>
      <c r="F759" s="6"/>
      <c r="G759" s="6"/>
      <c r="H759" s="6">
        <v>611</v>
      </c>
      <c r="I759" s="6">
        <v>873</v>
      </c>
      <c r="J759" t="str">
        <f t="shared" si="11"/>
        <v>PMETV-43W85BEZ</v>
      </c>
      <c r="K759" t="str">
        <f>IF((VLOOKUP(J759,mdc!A:V,22,FALSE)=""),"non Collabo","collabo")</f>
        <v>non Collabo</v>
      </c>
      <c r="L759" t="str" cm="1">
        <f t="array" ref="L759">IFERROR(_xlfn.IFS(G759&lt;0,"shortage",H759&lt;0,"shortage",I759&lt;0,"shortage"),"ok")</f>
        <v>ok</v>
      </c>
    </row>
    <row r="760" spans="1:12" hidden="1" x14ac:dyDescent="0.35">
      <c r="A760" s="5" t="s">
        <v>79</v>
      </c>
      <c r="B760" s="5" t="s">
        <v>80</v>
      </c>
      <c r="C760" s="5" t="s">
        <v>1582</v>
      </c>
      <c r="D760" s="5" t="s">
        <v>2341</v>
      </c>
      <c r="E760" s="5" t="s">
        <v>6</v>
      </c>
      <c r="F760" s="6"/>
      <c r="G760" s="6"/>
      <c r="H760" s="6">
        <v>-611</v>
      </c>
      <c r="I760" s="6">
        <v>-873</v>
      </c>
      <c r="J760" t="str">
        <f t="shared" si="11"/>
        <v>PMETV-43W85BEZ</v>
      </c>
      <c r="K760" t="str">
        <f>IF((VLOOKUP(J760,mdc!A:V,22,FALSE)=""),"non Collabo","collabo")</f>
        <v>non Collabo</v>
      </c>
      <c r="L760" t="str" cm="1">
        <f t="array" ref="L760">IFERROR(_xlfn.IFS(G760&lt;0,"shortage",H760&lt;0,"shortage",I760&lt;0,"shortage"),"ok")</f>
        <v>shortage</v>
      </c>
    </row>
    <row r="761" spans="1:12" hidden="1" x14ac:dyDescent="0.35">
      <c r="A761" s="5" t="s">
        <v>79</v>
      </c>
      <c r="B761" s="5" t="s">
        <v>80</v>
      </c>
      <c r="C761" s="5" t="s">
        <v>1582</v>
      </c>
      <c r="D761" s="5" t="s">
        <v>2341</v>
      </c>
      <c r="E761" s="5" t="s">
        <v>2318</v>
      </c>
      <c r="F761" s="6"/>
      <c r="G761" s="6"/>
      <c r="H761" s="6"/>
      <c r="I761" s="6"/>
      <c r="J761" t="str">
        <f t="shared" si="11"/>
        <v>PMETV-43W85BEZ</v>
      </c>
      <c r="K761" t="str">
        <f>IF((VLOOKUP(J761,mdc!A:V,22,FALSE)=""),"non Collabo","collabo")</f>
        <v>non Collabo</v>
      </c>
      <c r="L761" t="str" cm="1">
        <f t="array" ref="L761">IFERROR(_xlfn.IFS(G761&lt;0,"shortage",H761&lt;0,"shortage",I761&lt;0,"shortage"),"ok")</f>
        <v>ok</v>
      </c>
    </row>
    <row r="762" spans="1:12" hidden="1" x14ac:dyDescent="0.35">
      <c r="A762" s="5" t="s">
        <v>79</v>
      </c>
      <c r="B762" s="5" t="s">
        <v>80</v>
      </c>
      <c r="C762" s="5" t="s">
        <v>1582</v>
      </c>
      <c r="D762" s="5" t="s">
        <v>2341</v>
      </c>
      <c r="E762" s="5" t="s">
        <v>7</v>
      </c>
      <c r="F762" s="6"/>
      <c r="G762" s="6"/>
      <c r="H762" s="6"/>
      <c r="I762" s="6"/>
      <c r="J762" t="str">
        <f t="shared" si="11"/>
        <v>PMETV-43W85BEZ</v>
      </c>
      <c r="K762" t="str">
        <f>IF((VLOOKUP(J762,mdc!A:V,22,FALSE)=""),"non Collabo","collabo")</f>
        <v>non Collabo</v>
      </c>
      <c r="L762" t="str" cm="1">
        <f t="array" ref="L762">IFERROR(_xlfn.IFS(G762&lt;0,"shortage",H762&lt;0,"shortage",I762&lt;0,"shortage"),"ok")</f>
        <v>ok</v>
      </c>
    </row>
    <row r="763" spans="1:12" hidden="1" x14ac:dyDescent="0.35">
      <c r="A763" s="5" t="s">
        <v>79</v>
      </c>
      <c r="B763" s="5" t="s">
        <v>80</v>
      </c>
      <c r="C763" s="5" t="s">
        <v>1582</v>
      </c>
      <c r="D763" s="5" t="s">
        <v>2341</v>
      </c>
      <c r="E763" s="5" t="s">
        <v>1566</v>
      </c>
      <c r="F763" s="6"/>
      <c r="G763" s="6"/>
      <c r="H763" s="6">
        <v>187.00246999999999</v>
      </c>
      <c r="I763" s="6">
        <v>267.19026000000002</v>
      </c>
      <c r="J763" t="str">
        <f t="shared" si="11"/>
        <v>PMETV-43W85BEZ</v>
      </c>
      <c r="K763" t="str">
        <f>IF((VLOOKUP(J763,mdc!A:V,22,FALSE)=""),"non Collabo","collabo")</f>
        <v>non Collabo</v>
      </c>
      <c r="L763" t="str" cm="1">
        <f t="array" ref="L763">IFERROR(_xlfn.IFS(G763&lt;0,"shortage",H763&lt;0,"shortage",I763&lt;0,"shortage"),"ok")</f>
        <v>ok</v>
      </c>
    </row>
    <row r="764" spans="1:12" ht="15" hidden="1" thickBot="1" x14ac:dyDescent="0.4">
      <c r="A764" s="5" t="s">
        <v>79</v>
      </c>
      <c r="B764" s="5" t="s">
        <v>80</v>
      </c>
      <c r="C764" s="5" t="s">
        <v>1582</v>
      </c>
      <c r="D764" s="7" t="s">
        <v>2341</v>
      </c>
      <c r="E764" s="7" t="s">
        <v>8</v>
      </c>
      <c r="F764" s="8"/>
      <c r="G764" s="8"/>
      <c r="H764" s="8">
        <v>-187.00246999999999</v>
      </c>
      <c r="I764" s="8">
        <v>-267.19026000000002</v>
      </c>
      <c r="J764" t="str">
        <f t="shared" si="11"/>
        <v>PMETV-43W85BEZ</v>
      </c>
      <c r="K764" t="str">
        <f>IF((VLOOKUP(J764,mdc!A:V,22,FALSE)=""),"non Collabo","collabo")</f>
        <v>non Collabo</v>
      </c>
    </row>
    <row r="765" spans="1:12" hidden="1" x14ac:dyDescent="0.35">
      <c r="A765" s="5" t="s">
        <v>79</v>
      </c>
      <c r="B765" s="5" t="s">
        <v>80</v>
      </c>
      <c r="C765" s="5" t="s">
        <v>1582</v>
      </c>
      <c r="D765" s="3" t="s">
        <v>125</v>
      </c>
      <c r="E765" s="3" t="s">
        <v>5</v>
      </c>
      <c r="F765" s="4"/>
      <c r="G765" s="4"/>
      <c r="H765" s="4"/>
      <c r="I765" s="4"/>
      <c r="J765" t="str">
        <f t="shared" si="11"/>
        <v>PMETV-43W93BE6</v>
      </c>
      <c r="K765" t="str">
        <f>IF((VLOOKUP(J765,mdc!A:V,22,FALSE)=""),"non Collabo","collabo")</f>
        <v>collabo</v>
      </c>
      <c r="L765" t="str" cm="1">
        <f t="array" ref="L765">IFERROR(_xlfn.IFS(G765&lt;0,"shortage",H765&lt;0,"shortage",I765&lt;0,"shortage"),"ok")</f>
        <v>ok</v>
      </c>
    </row>
    <row r="766" spans="1:12" hidden="1" x14ac:dyDescent="0.35">
      <c r="A766" s="5" t="s">
        <v>79</v>
      </c>
      <c r="B766" s="5" t="s">
        <v>80</v>
      </c>
      <c r="C766" s="5" t="s">
        <v>1582</v>
      </c>
      <c r="D766" s="5" t="s">
        <v>125</v>
      </c>
      <c r="E766" s="5" t="s">
        <v>1565</v>
      </c>
      <c r="F766" s="6"/>
      <c r="G766" s="6">
        <v>360</v>
      </c>
      <c r="H766" s="6">
        <v>360</v>
      </c>
      <c r="I766" s="6">
        <v>360</v>
      </c>
      <c r="J766" t="str">
        <f t="shared" si="11"/>
        <v>PMETV-43W93BE6</v>
      </c>
      <c r="K766" t="str">
        <f>IF((VLOOKUP(J766,mdc!A:V,22,FALSE)=""),"non Collabo","collabo")</f>
        <v>collabo</v>
      </c>
      <c r="L766" t="str" cm="1">
        <f t="array" ref="L766">IFERROR(_xlfn.IFS(G766&lt;0,"shortage",H766&lt;0,"shortage",I766&lt;0,"shortage"),"ok")</f>
        <v>ok</v>
      </c>
    </row>
    <row r="767" spans="1:12" x14ac:dyDescent="0.35">
      <c r="A767" s="5" t="s">
        <v>79</v>
      </c>
      <c r="B767" s="5" t="s">
        <v>80</v>
      </c>
      <c r="C767" s="5" t="s">
        <v>1582</v>
      </c>
      <c r="D767" s="5" t="s">
        <v>125</v>
      </c>
      <c r="E767" s="5" t="s">
        <v>6</v>
      </c>
      <c r="F767" s="6"/>
      <c r="G767" s="6">
        <v>-360</v>
      </c>
      <c r="H767" s="6">
        <v>-360</v>
      </c>
      <c r="I767" s="6">
        <v>-360</v>
      </c>
      <c r="J767" t="str">
        <f t="shared" si="11"/>
        <v>PMETV-43W93BE6</v>
      </c>
      <c r="K767" t="str">
        <f>IF((VLOOKUP(J767,mdc!A:V,22,FALSE)=""),"non Collabo","collabo")</f>
        <v>collabo</v>
      </c>
      <c r="L767" t="str" cm="1">
        <f t="array" ref="L767">IFERROR(_xlfn.IFS(G767&lt;0,"shortage",H767&lt;0,"shortage",I767&lt;0,"shortage"),"ok")</f>
        <v>shortage</v>
      </c>
    </row>
    <row r="768" spans="1:12" hidden="1" x14ac:dyDescent="0.35">
      <c r="A768" s="5" t="s">
        <v>79</v>
      </c>
      <c r="B768" s="5" t="s">
        <v>80</v>
      </c>
      <c r="C768" s="5" t="s">
        <v>1582</v>
      </c>
      <c r="D768" s="5" t="s">
        <v>125</v>
      </c>
      <c r="E768" s="5" t="s">
        <v>2318</v>
      </c>
      <c r="F768" s="6"/>
      <c r="G768" s="6"/>
      <c r="H768" s="6"/>
      <c r="I768" s="6"/>
      <c r="J768" t="str">
        <f t="shared" si="11"/>
        <v>PMETV-43W93BE6</v>
      </c>
      <c r="K768" t="str">
        <f>IF((VLOOKUP(J768,mdc!A:V,22,FALSE)=""),"non Collabo","collabo")</f>
        <v>collabo</v>
      </c>
      <c r="L768" t="str" cm="1">
        <f t="array" ref="L768">IFERROR(_xlfn.IFS(G768&lt;0,"shortage",H768&lt;0,"shortage",I768&lt;0,"shortage"),"ok")</f>
        <v>ok</v>
      </c>
    </row>
    <row r="769" spans="1:12" hidden="1" x14ac:dyDescent="0.35">
      <c r="A769" s="5" t="s">
        <v>79</v>
      </c>
      <c r="B769" s="5" t="s">
        <v>80</v>
      </c>
      <c r="C769" s="5" t="s">
        <v>1582</v>
      </c>
      <c r="D769" s="5" t="s">
        <v>125</v>
      </c>
      <c r="E769" s="5" t="s">
        <v>7</v>
      </c>
      <c r="F769" s="6"/>
      <c r="G769" s="6"/>
      <c r="H769" s="6"/>
      <c r="I769" s="6"/>
      <c r="J769" t="str">
        <f t="shared" si="11"/>
        <v>PMETV-43W93BE6</v>
      </c>
      <c r="K769" t="str">
        <f>IF((VLOOKUP(J769,mdc!A:V,22,FALSE)=""),"non Collabo","collabo")</f>
        <v>collabo</v>
      </c>
      <c r="L769" t="str" cm="1">
        <f t="array" ref="L769">IFERROR(_xlfn.IFS(G769&lt;0,"shortage",H769&lt;0,"shortage",I769&lt;0,"shortage"),"ok")</f>
        <v>ok</v>
      </c>
    </row>
    <row r="770" spans="1:12" hidden="1" x14ac:dyDescent="0.35">
      <c r="A770" s="5" t="s">
        <v>79</v>
      </c>
      <c r="B770" s="5" t="s">
        <v>80</v>
      </c>
      <c r="C770" s="5" t="s">
        <v>1582</v>
      </c>
      <c r="D770" s="5" t="s">
        <v>125</v>
      </c>
      <c r="E770" s="5" t="s">
        <v>1566</v>
      </c>
      <c r="F770" s="6"/>
      <c r="G770" s="6">
        <v>110.61360000000001</v>
      </c>
      <c r="H770" s="6">
        <v>110.61360000000001</v>
      </c>
      <c r="I770" s="6">
        <v>110.61360000000001</v>
      </c>
      <c r="J770" t="str">
        <f t="shared" si="11"/>
        <v>PMETV-43W93BE6</v>
      </c>
      <c r="K770" t="str">
        <f>IF((VLOOKUP(J770,mdc!A:V,22,FALSE)=""),"non Collabo","collabo")</f>
        <v>collabo</v>
      </c>
      <c r="L770" t="str" cm="1">
        <f t="array" ref="L770">IFERROR(_xlfn.IFS(G770&lt;0,"shortage",H770&lt;0,"shortage",I770&lt;0,"shortage"),"ok")</f>
        <v>ok</v>
      </c>
    </row>
    <row r="771" spans="1:12" ht="15" hidden="1" thickBot="1" x14ac:dyDescent="0.4">
      <c r="A771" s="5" t="s">
        <v>79</v>
      </c>
      <c r="B771" s="5" t="s">
        <v>80</v>
      </c>
      <c r="C771" s="5" t="s">
        <v>1582</v>
      </c>
      <c r="D771" s="7" t="s">
        <v>125</v>
      </c>
      <c r="E771" s="7" t="s">
        <v>8</v>
      </c>
      <c r="F771" s="8"/>
      <c r="G771" s="8">
        <v>-110.61360000000001</v>
      </c>
      <c r="H771" s="8">
        <v>-110.61360000000001</v>
      </c>
      <c r="I771" s="8">
        <v>-110.61360000000001</v>
      </c>
      <c r="J771" t="str">
        <f t="shared" ref="J771:J834" si="12">A771&amp;D771</f>
        <v>PMETV-43W93BE6</v>
      </c>
      <c r="K771" t="str">
        <f>IF((VLOOKUP(J771,mdc!A:V,22,FALSE)=""),"non Collabo","collabo")</f>
        <v>collabo</v>
      </c>
    </row>
    <row r="772" spans="1:12" hidden="1" x14ac:dyDescent="0.35">
      <c r="A772" s="5" t="s">
        <v>79</v>
      </c>
      <c r="B772" s="5" t="s">
        <v>80</v>
      </c>
      <c r="C772" s="5" t="s">
        <v>1582</v>
      </c>
      <c r="D772" s="3" t="s">
        <v>126</v>
      </c>
      <c r="E772" s="3" t="s">
        <v>5</v>
      </c>
      <c r="F772" s="4"/>
      <c r="G772" s="4"/>
      <c r="H772" s="4"/>
      <c r="I772" s="4"/>
      <c r="J772" t="str">
        <f t="shared" si="12"/>
        <v>PMETV-43W93BE7</v>
      </c>
      <c r="K772" t="str">
        <f>IF((VLOOKUP(J772,mdc!A:V,22,FALSE)=""),"non Collabo","collabo")</f>
        <v>collabo</v>
      </c>
      <c r="L772" t="str" cm="1">
        <f t="array" ref="L772">IFERROR(_xlfn.IFS(G772&lt;0,"shortage",H772&lt;0,"shortage",I772&lt;0,"shortage"),"ok")</f>
        <v>ok</v>
      </c>
    </row>
    <row r="773" spans="1:12" hidden="1" x14ac:dyDescent="0.35">
      <c r="A773" s="5" t="s">
        <v>79</v>
      </c>
      <c r="B773" s="5" t="s">
        <v>80</v>
      </c>
      <c r="C773" s="5" t="s">
        <v>1582</v>
      </c>
      <c r="D773" s="5" t="s">
        <v>126</v>
      </c>
      <c r="E773" s="5" t="s">
        <v>1565</v>
      </c>
      <c r="F773" s="6"/>
      <c r="G773" s="6">
        <v>360</v>
      </c>
      <c r="H773" s="6">
        <v>360</v>
      </c>
      <c r="I773" s="6"/>
      <c r="J773" t="str">
        <f t="shared" si="12"/>
        <v>PMETV-43W93BE7</v>
      </c>
      <c r="K773" t="str">
        <f>IF((VLOOKUP(J773,mdc!A:V,22,FALSE)=""),"non Collabo","collabo")</f>
        <v>collabo</v>
      </c>
      <c r="L773" t="str" cm="1">
        <f t="array" ref="L773">IFERROR(_xlfn.IFS(G773&lt;0,"shortage",H773&lt;0,"shortage",I773&lt;0,"shortage"),"ok")</f>
        <v>ok</v>
      </c>
    </row>
    <row r="774" spans="1:12" x14ac:dyDescent="0.35">
      <c r="A774" s="5" t="s">
        <v>79</v>
      </c>
      <c r="B774" s="5" t="s">
        <v>80</v>
      </c>
      <c r="C774" s="5" t="s">
        <v>1582</v>
      </c>
      <c r="D774" s="5" t="s">
        <v>126</v>
      </c>
      <c r="E774" s="5" t="s">
        <v>6</v>
      </c>
      <c r="F774" s="6"/>
      <c r="G774" s="6">
        <v>-360</v>
      </c>
      <c r="H774" s="6">
        <v>-360</v>
      </c>
      <c r="I774" s="6"/>
      <c r="J774" t="str">
        <f t="shared" si="12"/>
        <v>PMETV-43W93BE7</v>
      </c>
      <c r="K774" t="str">
        <f>IF((VLOOKUP(J774,mdc!A:V,22,FALSE)=""),"non Collabo","collabo")</f>
        <v>collabo</v>
      </c>
      <c r="L774" t="str" cm="1">
        <f t="array" ref="L774">IFERROR(_xlfn.IFS(G774&lt;0,"shortage",H774&lt;0,"shortage",I774&lt;0,"shortage"),"ok")</f>
        <v>shortage</v>
      </c>
    </row>
    <row r="775" spans="1:12" hidden="1" x14ac:dyDescent="0.35">
      <c r="A775" s="5" t="s">
        <v>79</v>
      </c>
      <c r="B775" s="5" t="s">
        <v>80</v>
      </c>
      <c r="C775" s="5" t="s">
        <v>1582</v>
      </c>
      <c r="D775" s="5" t="s">
        <v>126</v>
      </c>
      <c r="E775" s="5" t="s">
        <v>2318</v>
      </c>
      <c r="F775" s="6"/>
      <c r="G775" s="6"/>
      <c r="H775" s="6"/>
      <c r="I775" s="6"/>
      <c r="J775" t="str">
        <f t="shared" si="12"/>
        <v>PMETV-43W93BE7</v>
      </c>
      <c r="K775" t="str">
        <f>IF((VLOOKUP(J775,mdc!A:V,22,FALSE)=""),"non Collabo","collabo")</f>
        <v>collabo</v>
      </c>
      <c r="L775" t="str" cm="1">
        <f t="array" ref="L775">IFERROR(_xlfn.IFS(G775&lt;0,"shortage",H775&lt;0,"shortage",I775&lt;0,"shortage"),"ok")</f>
        <v>ok</v>
      </c>
    </row>
    <row r="776" spans="1:12" hidden="1" x14ac:dyDescent="0.35">
      <c r="A776" s="5" t="s">
        <v>79</v>
      </c>
      <c r="B776" s="5" t="s">
        <v>80</v>
      </c>
      <c r="C776" s="5" t="s">
        <v>1582</v>
      </c>
      <c r="D776" s="5" t="s">
        <v>126</v>
      </c>
      <c r="E776" s="5" t="s">
        <v>7</v>
      </c>
      <c r="F776" s="6"/>
      <c r="G776" s="6"/>
      <c r="H776" s="6"/>
      <c r="I776" s="6"/>
      <c r="J776" t="str">
        <f t="shared" si="12"/>
        <v>PMETV-43W93BE7</v>
      </c>
      <c r="K776" t="str">
        <f>IF((VLOOKUP(J776,mdc!A:V,22,FALSE)=""),"non Collabo","collabo")</f>
        <v>collabo</v>
      </c>
      <c r="L776" t="str" cm="1">
        <f t="array" ref="L776">IFERROR(_xlfn.IFS(G776&lt;0,"shortage",H776&lt;0,"shortage",I776&lt;0,"shortage"),"ok")</f>
        <v>ok</v>
      </c>
    </row>
    <row r="777" spans="1:12" hidden="1" x14ac:dyDescent="0.35">
      <c r="A777" s="5" t="s">
        <v>79</v>
      </c>
      <c r="B777" s="5" t="s">
        <v>80</v>
      </c>
      <c r="C777" s="5" t="s">
        <v>1582</v>
      </c>
      <c r="D777" s="5" t="s">
        <v>126</v>
      </c>
      <c r="E777" s="5" t="s">
        <v>1566</v>
      </c>
      <c r="F777" s="6"/>
      <c r="G777" s="6">
        <v>110.61499999999999</v>
      </c>
      <c r="H777" s="6">
        <v>110.6138</v>
      </c>
      <c r="I777" s="6"/>
      <c r="J777" t="str">
        <f t="shared" si="12"/>
        <v>PMETV-43W93BE7</v>
      </c>
      <c r="K777" t="str">
        <f>IF((VLOOKUP(J777,mdc!A:V,22,FALSE)=""),"non Collabo","collabo")</f>
        <v>collabo</v>
      </c>
      <c r="L777" t="str" cm="1">
        <f t="array" ref="L777">IFERROR(_xlfn.IFS(G777&lt;0,"shortage",H777&lt;0,"shortage",I777&lt;0,"shortage"),"ok")</f>
        <v>ok</v>
      </c>
    </row>
    <row r="778" spans="1:12" ht="15" hidden="1" thickBot="1" x14ac:dyDescent="0.4">
      <c r="A778" s="5" t="s">
        <v>79</v>
      </c>
      <c r="B778" s="5" t="s">
        <v>80</v>
      </c>
      <c r="C778" s="5" t="s">
        <v>1582</v>
      </c>
      <c r="D778" s="7" t="s">
        <v>126</v>
      </c>
      <c r="E778" s="7" t="s">
        <v>8</v>
      </c>
      <c r="F778" s="8"/>
      <c r="G778" s="8">
        <v>-110.61499999999999</v>
      </c>
      <c r="H778" s="8">
        <v>-110.6138</v>
      </c>
      <c r="I778" s="8"/>
      <c r="J778" t="str">
        <f t="shared" si="12"/>
        <v>PMETV-43W93BE7</v>
      </c>
      <c r="K778" t="str">
        <f>IF((VLOOKUP(J778,mdc!A:V,22,FALSE)=""),"non Collabo","collabo")</f>
        <v>collabo</v>
      </c>
    </row>
    <row r="779" spans="1:12" hidden="1" x14ac:dyDescent="0.35">
      <c r="A779" s="5" t="s">
        <v>79</v>
      </c>
      <c r="B779" s="5" t="s">
        <v>80</v>
      </c>
      <c r="C779" s="5" t="s">
        <v>1582</v>
      </c>
      <c r="D779" s="3" t="s">
        <v>127</v>
      </c>
      <c r="E779" s="3" t="s">
        <v>5</v>
      </c>
      <c r="F779" s="4"/>
      <c r="G779" s="4"/>
      <c r="H779" s="4"/>
      <c r="I779" s="4"/>
      <c r="J779" t="str">
        <f t="shared" si="12"/>
        <v>PMETV-43W93BE8</v>
      </c>
      <c r="K779" t="str">
        <f>IF((VLOOKUP(J779,mdc!A:V,22,FALSE)=""),"non Collabo","collabo")</f>
        <v>collabo</v>
      </c>
      <c r="L779" t="str" cm="1">
        <f t="array" ref="L779">IFERROR(_xlfn.IFS(G779&lt;0,"shortage",H779&lt;0,"shortage",I779&lt;0,"shortage"),"ok")</f>
        <v>ok</v>
      </c>
    </row>
    <row r="780" spans="1:12" hidden="1" x14ac:dyDescent="0.35">
      <c r="A780" s="5" t="s">
        <v>79</v>
      </c>
      <c r="B780" s="5" t="s">
        <v>80</v>
      </c>
      <c r="C780" s="5" t="s">
        <v>1582</v>
      </c>
      <c r="D780" s="5" t="s">
        <v>127</v>
      </c>
      <c r="E780" s="5" t="s">
        <v>1565</v>
      </c>
      <c r="F780" s="6"/>
      <c r="G780" s="6">
        <v>360</v>
      </c>
      <c r="H780" s="6">
        <v>360</v>
      </c>
      <c r="I780" s="6"/>
      <c r="J780" t="str">
        <f t="shared" si="12"/>
        <v>PMETV-43W93BE8</v>
      </c>
      <c r="K780" t="str">
        <f>IF((VLOOKUP(J780,mdc!A:V,22,FALSE)=""),"non Collabo","collabo")</f>
        <v>collabo</v>
      </c>
      <c r="L780" t="str" cm="1">
        <f t="array" ref="L780">IFERROR(_xlfn.IFS(G780&lt;0,"shortage",H780&lt;0,"shortage",I780&lt;0,"shortage"),"ok")</f>
        <v>ok</v>
      </c>
    </row>
    <row r="781" spans="1:12" x14ac:dyDescent="0.35">
      <c r="A781" s="5" t="s">
        <v>79</v>
      </c>
      <c r="B781" s="5" t="s">
        <v>80</v>
      </c>
      <c r="C781" s="5" t="s">
        <v>1582</v>
      </c>
      <c r="D781" s="5" t="s">
        <v>127</v>
      </c>
      <c r="E781" s="5" t="s">
        <v>6</v>
      </c>
      <c r="F781" s="6"/>
      <c r="G781" s="6">
        <v>-360</v>
      </c>
      <c r="H781" s="6">
        <v>-360</v>
      </c>
      <c r="I781" s="6"/>
      <c r="J781" t="str">
        <f t="shared" si="12"/>
        <v>PMETV-43W93BE8</v>
      </c>
      <c r="K781" t="str">
        <f>IF((VLOOKUP(J781,mdc!A:V,22,FALSE)=""),"non Collabo","collabo")</f>
        <v>collabo</v>
      </c>
      <c r="L781" t="str" cm="1">
        <f t="array" ref="L781">IFERROR(_xlfn.IFS(G781&lt;0,"shortage",H781&lt;0,"shortage",I781&lt;0,"shortage"),"ok")</f>
        <v>shortage</v>
      </c>
    </row>
    <row r="782" spans="1:12" hidden="1" x14ac:dyDescent="0.35">
      <c r="A782" s="5" t="s">
        <v>79</v>
      </c>
      <c r="B782" s="5" t="s">
        <v>80</v>
      </c>
      <c r="C782" s="5" t="s">
        <v>1582</v>
      </c>
      <c r="D782" s="5" t="s">
        <v>127</v>
      </c>
      <c r="E782" s="5" t="s">
        <v>2318</v>
      </c>
      <c r="F782" s="6"/>
      <c r="G782" s="6"/>
      <c r="H782" s="6"/>
      <c r="I782" s="6"/>
      <c r="J782" t="str">
        <f t="shared" si="12"/>
        <v>PMETV-43W93BE8</v>
      </c>
      <c r="K782" t="str">
        <f>IF((VLOOKUP(J782,mdc!A:V,22,FALSE)=""),"non Collabo","collabo")</f>
        <v>collabo</v>
      </c>
      <c r="L782" t="str" cm="1">
        <f t="array" ref="L782">IFERROR(_xlfn.IFS(G782&lt;0,"shortage",H782&lt;0,"shortage",I782&lt;0,"shortage"),"ok")</f>
        <v>ok</v>
      </c>
    </row>
    <row r="783" spans="1:12" hidden="1" x14ac:dyDescent="0.35">
      <c r="A783" s="5" t="s">
        <v>79</v>
      </c>
      <c r="B783" s="5" t="s">
        <v>80</v>
      </c>
      <c r="C783" s="5" t="s">
        <v>1582</v>
      </c>
      <c r="D783" s="5" t="s">
        <v>127</v>
      </c>
      <c r="E783" s="5" t="s">
        <v>7</v>
      </c>
      <c r="F783" s="6"/>
      <c r="G783" s="6"/>
      <c r="H783" s="6"/>
      <c r="I783" s="6"/>
      <c r="J783" t="str">
        <f t="shared" si="12"/>
        <v>PMETV-43W93BE8</v>
      </c>
      <c r="K783" t="str">
        <f>IF((VLOOKUP(J783,mdc!A:V,22,FALSE)=""),"non Collabo","collabo")</f>
        <v>collabo</v>
      </c>
      <c r="L783" t="str" cm="1">
        <f t="array" ref="L783">IFERROR(_xlfn.IFS(G783&lt;0,"shortage",H783&lt;0,"shortage",I783&lt;0,"shortage"),"ok")</f>
        <v>ok</v>
      </c>
    </row>
    <row r="784" spans="1:12" hidden="1" x14ac:dyDescent="0.35">
      <c r="A784" s="5" t="s">
        <v>79</v>
      </c>
      <c r="B784" s="5" t="s">
        <v>80</v>
      </c>
      <c r="C784" s="5" t="s">
        <v>1582</v>
      </c>
      <c r="D784" s="5" t="s">
        <v>127</v>
      </c>
      <c r="E784" s="5" t="s">
        <v>1566</v>
      </c>
      <c r="F784" s="6"/>
      <c r="G784" s="6">
        <v>110.61360000000001</v>
      </c>
      <c r="H784" s="6">
        <v>110.61360000000001</v>
      </c>
      <c r="I784" s="6"/>
      <c r="J784" t="str">
        <f t="shared" si="12"/>
        <v>PMETV-43W93BE8</v>
      </c>
      <c r="K784" t="str">
        <f>IF((VLOOKUP(J784,mdc!A:V,22,FALSE)=""),"non Collabo","collabo")</f>
        <v>collabo</v>
      </c>
      <c r="L784" t="str" cm="1">
        <f t="array" ref="L784">IFERROR(_xlfn.IFS(G784&lt;0,"shortage",H784&lt;0,"shortage",I784&lt;0,"shortage"),"ok")</f>
        <v>ok</v>
      </c>
    </row>
    <row r="785" spans="1:12" ht="15" hidden="1" thickBot="1" x14ac:dyDescent="0.4">
      <c r="A785" s="5" t="s">
        <v>79</v>
      </c>
      <c r="B785" s="5" t="s">
        <v>80</v>
      </c>
      <c r="C785" s="5" t="s">
        <v>1582</v>
      </c>
      <c r="D785" s="7" t="s">
        <v>127</v>
      </c>
      <c r="E785" s="7" t="s">
        <v>8</v>
      </c>
      <c r="F785" s="8"/>
      <c r="G785" s="8">
        <v>-110.61360000000001</v>
      </c>
      <c r="H785" s="8">
        <v>-110.61360000000001</v>
      </c>
      <c r="I785" s="8"/>
      <c r="J785" t="str">
        <f t="shared" si="12"/>
        <v>PMETV-43W93BE8</v>
      </c>
      <c r="K785" t="str">
        <f>IF((VLOOKUP(J785,mdc!A:V,22,FALSE)=""),"non Collabo","collabo")</f>
        <v>collabo</v>
      </c>
    </row>
    <row r="786" spans="1:12" hidden="1" x14ac:dyDescent="0.35">
      <c r="A786" s="5" t="s">
        <v>79</v>
      </c>
      <c r="B786" s="5" t="s">
        <v>80</v>
      </c>
      <c r="C786" s="5" t="s">
        <v>1582</v>
      </c>
      <c r="D786" s="3" t="s">
        <v>128</v>
      </c>
      <c r="E786" s="3" t="s">
        <v>5</v>
      </c>
      <c r="F786" s="4"/>
      <c r="G786" s="4"/>
      <c r="H786" s="4"/>
      <c r="I786" s="4"/>
      <c r="J786" t="str">
        <f t="shared" si="12"/>
        <v>PMETV-43W93BE9</v>
      </c>
      <c r="K786" t="str">
        <f>IF((VLOOKUP(J786,mdc!A:V,22,FALSE)=""),"non Collabo","collabo")</f>
        <v>collabo</v>
      </c>
      <c r="L786" t="str" cm="1">
        <f t="array" ref="L786">IFERROR(_xlfn.IFS(G786&lt;0,"shortage",H786&lt;0,"shortage",I786&lt;0,"shortage"),"ok")</f>
        <v>ok</v>
      </c>
    </row>
    <row r="787" spans="1:12" hidden="1" x14ac:dyDescent="0.35">
      <c r="A787" s="5" t="s">
        <v>79</v>
      </c>
      <c r="B787" s="5" t="s">
        <v>80</v>
      </c>
      <c r="C787" s="5" t="s">
        <v>1582</v>
      </c>
      <c r="D787" s="5" t="s">
        <v>128</v>
      </c>
      <c r="E787" s="5" t="s">
        <v>1565</v>
      </c>
      <c r="F787" s="6"/>
      <c r="G787" s="6">
        <v>360</v>
      </c>
      <c r="H787" s="6">
        <v>360</v>
      </c>
      <c r="I787" s="6">
        <v>360</v>
      </c>
      <c r="J787" t="str">
        <f t="shared" si="12"/>
        <v>PMETV-43W93BE9</v>
      </c>
      <c r="K787" t="str">
        <f>IF((VLOOKUP(J787,mdc!A:V,22,FALSE)=""),"non Collabo","collabo")</f>
        <v>collabo</v>
      </c>
      <c r="L787" t="str" cm="1">
        <f t="array" ref="L787">IFERROR(_xlfn.IFS(G787&lt;0,"shortage",H787&lt;0,"shortage",I787&lt;0,"shortage"),"ok")</f>
        <v>ok</v>
      </c>
    </row>
    <row r="788" spans="1:12" x14ac:dyDescent="0.35">
      <c r="A788" s="5" t="s">
        <v>79</v>
      </c>
      <c r="B788" s="5" t="s">
        <v>80</v>
      </c>
      <c r="C788" s="5" t="s">
        <v>1582</v>
      </c>
      <c r="D788" s="5" t="s">
        <v>128</v>
      </c>
      <c r="E788" s="5" t="s">
        <v>6</v>
      </c>
      <c r="F788" s="6"/>
      <c r="G788" s="6">
        <v>-360</v>
      </c>
      <c r="H788" s="6">
        <v>-360</v>
      </c>
      <c r="I788" s="6">
        <v>-360</v>
      </c>
      <c r="J788" t="str">
        <f t="shared" si="12"/>
        <v>PMETV-43W93BE9</v>
      </c>
      <c r="K788" t="str">
        <f>IF((VLOOKUP(J788,mdc!A:V,22,FALSE)=""),"non Collabo","collabo")</f>
        <v>collabo</v>
      </c>
      <c r="L788" t="str" cm="1">
        <f t="array" ref="L788">IFERROR(_xlfn.IFS(G788&lt;0,"shortage",H788&lt;0,"shortage",I788&lt;0,"shortage"),"ok")</f>
        <v>shortage</v>
      </c>
    </row>
    <row r="789" spans="1:12" hidden="1" x14ac:dyDescent="0.35">
      <c r="A789" s="5" t="s">
        <v>79</v>
      </c>
      <c r="B789" s="5" t="s">
        <v>80</v>
      </c>
      <c r="C789" s="5" t="s">
        <v>1582</v>
      </c>
      <c r="D789" s="5" t="s">
        <v>128</v>
      </c>
      <c r="E789" s="5" t="s">
        <v>2318</v>
      </c>
      <c r="F789" s="6"/>
      <c r="G789" s="6"/>
      <c r="H789" s="6"/>
      <c r="I789" s="6"/>
      <c r="J789" t="str">
        <f t="shared" si="12"/>
        <v>PMETV-43W93BE9</v>
      </c>
      <c r="K789" t="str">
        <f>IF((VLOOKUP(J789,mdc!A:V,22,FALSE)=""),"non Collabo","collabo")</f>
        <v>collabo</v>
      </c>
      <c r="L789" t="str" cm="1">
        <f t="array" ref="L789">IFERROR(_xlfn.IFS(G789&lt;0,"shortage",H789&lt;0,"shortage",I789&lt;0,"shortage"),"ok")</f>
        <v>ok</v>
      </c>
    </row>
    <row r="790" spans="1:12" hidden="1" x14ac:dyDescent="0.35">
      <c r="A790" s="5" t="s">
        <v>79</v>
      </c>
      <c r="B790" s="5" t="s">
        <v>80</v>
      </c>
      <c r="C790" s="5" t="s">
        <v>1582</v>
      </c>
      <c r="D790" s="5" t="s">
        <v>128</v>
      </c>
      <c r="E790" s="5" t="s">
        <v>7</v>
      </c>
      <c r="F790" s="6"/>
      <c r="G790" s="6"/>
      <c r="H790" s="6"/>
      <c r="I790" s="6"/>
      <c r="J790" t="str">
        <f t="shared" si="12"/>
        <v>PMETV-43W93BE9</v>
      </c>
      <c r="K790" t="str">
        <f>IF((VLOOKUP(J790,mdc!A:V,22,FALSE)=""),"non Collabo","collabo")</f>
        <v>collabo</v>
      </c>
      <c r="L790" t="str" cm="1">
        <f t="array" ref="L790">IFERROR(_xlfn.IFS(G790&lt;0,"shortage",H790&lt;0,"shortage",I790&lt;0,"shortage"),"ok")</f>
        <v>ok</v>
      </c>
    </row>
    <row r="791" spans="1:12" hidden="1" x14ac:dyDescent="0.35">
      <c r="A791" s="5" t="s">
        <v>79</v>
      </c>
      <c r="B791" s="5" t="s">
        <v>80</v>
      </c>
      <c r="C791" s="5" t="s">
        <v>1582</v>
      </c>
      <c r="D791" s="5" t="s">
        <v>128</v>
      </c>
      <c r="E791" s="5" t="s">
        <v>1566</v>
      </c>
      <c r="F791" s="6"/>
      <c r="G791" s="6">
        <v>110.61360000000001</v>
      </c>
      <c r="H791" s="6">
        <v>110.61360000000001</v>
      </c>
      <c r="I791" s="6">
        <v>110.61360000000001</v>
      </c>
      <c r="J791" t="str">
        <f t="shared" si="12"/>
        <v>PMETV-43W93BE9</v>
      </c>
      <c r="K791" t="str">
        <f>IF((VLOOKUP(J791,mdc!A:V,22,FALSE)=""),"non Collabo","collabo")</f>
        <v>collabo</v>
      </c>
      <c r="L791" t="str" cm="1">
        <f t="array" ref="L791">IFERROR(_xlfn.IFS(G791&lt;0,"shortage",H791&lt;0,"shortage",I791&lt;0,"shortage"),"ok")</f>
        <v>ok</v>
      </c>
    </row>
    <row r="792" spans="1:12" ht="15" hidden="1" thickBot="1" x14ac:dyDescent="0.4">
      <c r="A792" s="5" t="s">
        <v>79</v>
      </c>
      <c r="B792" s="5" t="s">
        <v>80</v>
      </c>
      <c r="C792" s="5" t="s">
        <v>1582</v>
      </c>
      <c r="D792" s="7" t="s">
        <v>128</v>
      </c>
      <c r="E792" s="7" t="s">
        <v>8</v>
      </c>
      <c r="F792" s="8"/>
      <c r="G792" s="8">
        <v>-110.61360000000001</v>
      </c>
      <c r="H792" s="8">
        <v>-110.61360000000001</v>
      </c>
      <c r="I792" s="8">
        <v>-110.61360000000001</v>
      </c>
      <c r="J792" t="str">
        <f t="shared" si="12"/>
        <v>PMETV-43W93BE9</v>
      </c>
      <c r="K792" t="str">
        <f>IF((VLOOKUP(J792,mdc!A:V,22,FALSE)=""),"non Collabo","collabo")</f>
        <v>collabo</v>
      </c>
    </row>
    <row r="793" spans="1:12" hidden="1" x14ac:dyDescent="0.35">
      <c r="A793" s="5" t="s">
        <v>79</v>
      </c>
      <c r="B793" s="5" t="s">
        <v>80</v>
      </c>
      <c r="C793" s="5" t="s">
        <v>1582</v>
      </c>
      <c r="D793" s="3" t="s">
        <v>2342</v>
      </c>
      <c r="E793" s="3" t="s">
        <v>5</v>
      </c>
      <c r="F793" s="4"/>
      <c r="G793" s="4"/>
      <c r="H793" s="4"/>
      <c r="I793" s="4"/>
      <c r="J793" t="str">
        <f t="shared" si="12"/>
        <v>PMETV-48Z80AEY</v>
      </c>
      <c r="K793" t="str">
        <f>IF((VLOOKUP(J793,mdc!A:V,22,FALSE)=""),"non Collabo","collabo")</f>
        <v>non Collabo</v>
      </c>
      <c r="L793" t="str" cm="1">
        <f t="array" ref="L793">IFERROR(_xlfn.IFS(G793&lt;0,"shortage",H793&lt;0,"shortage",I793&lt;0,"shortage"),"ok")</f>
        <v>ok</v>
      </c>
    </row>
    <row r="794" spans="1:12" hidden="1" x14ac:dyDescent="0.35">
      <c r="A794" s="5" t="s">
        <v>79</v>
      </c>
      <c r="B794" s="5" t="s">
        <v>80</v>
      </c>
      <c r="C794" s="5" t="s">
        <v>1582</v>
      </c>
      <c r="D794" s="5" t="s">
        <v>2342</v>
      </c>
      <c r="E794" s="5" t="s">
        <v>1565</v>
      </c>
      <c r="F794" s="6"/>
      <c r="G794" s="6">
        <v>44</v>
      </c>
      <c r="H794" s="6"/>
      <c r="I794" s="6">
        <v>145</v>
      </c>
      <c r="J794" t="str">
        <f t="shared" si="12"/>
        <v>PMETV-48Z80AEY</v>
      </c>
      <c r="K794" t="str">
        <f>IF((VLOOKUP(J794,mdc!A:V,22,FALSE)=""),"non Collabo","collabo")</f>
        <v>non Collabo</v>
      </c>
      <c r="L794" t="str" cm="1">
        <f t="array" ref="L794">IFERROR(_xlfn.IFS(G794&lt;0,"shortage",H794&lt;0,"shortage",I794&lt;0,"shortage"),"ok")</f>
        <v>ok</v>
      </c>
    </row>
    <row r="795" spans="1:12" hidden="1" x14ac:dyDescent="0.35">
      <c r="A795" s="5" t="s">
        <v>79</v>
      </c>
      <c r="B795" s="5" t="s">
        <v>80</v>
      </c>
      <c r="C795" s="5" t="s">
        <v>1582</v>
      </c>
      <c r="D795" s="5" t="s">
        <v>2342</v>
      </c>
      <c r="E795" s="5" t="s">
        <v>6</v>
      </c>
      <c r="F795" s="6"/>
      <c r="G795" s="6">
        <v>-44</v>
      </c>
      <c r="H795" s="6"/>
      <c r="I795" s="6">
        <v>-145</v>
      </c>
      <c r="J795" t="str">
        <f t="shared" si="12"/>
        <v>PMETV-48Z80AEY</v>
      </c>
      <c r="K795" t="str">
        <f>IF((VLOOKUP(J795,mdc!A:V,22,FALSE)=""),"non Collabo","collabo")</f>
        <v>non Collabo</v>
      </c>
      <c r="L795" t="str" cm="1">
        <f t="array" ref="L795">IFERROR(_xlfn.IFS(G795&lt;0,"shortage",H795&lt;0,"shortage",I795&lt;0,"shortage"),"ok")</f>
        <v>shortage</v>
      </c>
    </row>
    <row r="796" spans="1:12" hidden="1" x14ac:dyDescent="0.35">
      <c r="A796" s="5" t="s">
        <v>79</v>
      </c>
      <c r="B796" s="5" t="s">
        <v>80</v>
      </c>
      <c r="C796" s="5" t="s">
        <v>1582</v>
      </c>
      <c r="D796" s="5" t="s">
        <v>2342</v>
      </c>
      <c r="E796" s="5" t="s">
        <v>2318</v>
      </c>
      <c r="F796" s="6"/>
      <c r="G796" s="6"/>
      <c r="H796" s="6"/>
      <c r="I796" s="6"/>
      <c r="J796" t="str">
        <f t="shared" si="12"/>
        <v>PMETV-48Z80AEY</v>
      </c>
      <c r="K796" t="str">
        <f>IF((VLOOKUP(J796,mdc!A:V,22,FALSE)=""),"non Collabo","collabo")</f>
        <v>non Collabo</v>
      </c>
      <c r="L796" t="str" cm="1">
        <f t="array" ref="L796">IFERROR(_xlfn.IFS(G796&lt;0,"shortage",H796&lt;0,"shortage",I796&lt;0,"shortage"),"ok")</f>
        <v>ok</v>
      </c>
    </row>
    <row r="797" spans="1:12" hidden="1" x14ac:dyDescent="0.35">
      <c r="A797" s="5" t="s">
        <v>79</v>
      </c>
      <c r="B797" s="5" t="s">
        <v>80</v>
      </c>
      <c r="C797" s="5" t="s">
        <v>1582</v>
      </c>
      <c r="D797" s="5" t="s">
        <v>2342</v>
      </c>
      <c r="E797" s="5" t="s">
        <v>7</v>
      </c>
      <c r="F797" s="6"/>
      <c r="G797" s="6"/>
      <c r="H797" s="6"/>
      <c r="I797" s="6"/>
      <c r="J797" t="str">
        <f t="shared" si="12"/>
        <v>PMETV-48Z80AEY</v>
      </c>
      <c r="K797" t="str">
        <f>IF((VLOOKUP(J797,mdc!A:V,22,FALSE)=""),"non Collabo","collabo")</f>
        <v>non Collabo</v>
      </c>
      <c r="L797" t="str" cm="1">
        <f t="array" ref="L797">IFERROR(_xlfn.IFS(G797&lt;0,"shortage",H797&lt;0,"shortage",I797&lt;0,"shortage"),"ok")</f>
        <v>ok</v>
      </c>
    </row>
    <row r="798" spans="1:12" hidden="1" x14ac:dyDescent="0.35">
      <c r="A798" s="5" t="s">
        <v>79</v>
      </c>
      <c r="B798" s="5" t="s">
        <v>80</v>
      </c>
      <c r="C798" s="5" t="s">
        <v>1582</v>
      </c>
      <c r="D798" s="5" t="s">
        <v>2342</v>
      </c>
      <c r="E798" s="5" t="s">
        <v>1566</v>
      </c>
      <c r="F798" s="6"/>
      <c r="G798" s="6">
        <v>24.812919999999998</v>
      </c>
      <c r="H798" s="6"/>
      <c r="I798" s="6">
        <v>81.769850000000005</v>
      </c>
      <c r="J798" t="str">
        <f t="shared" si="12"/>
        <v>PMETV-48Z80AEY</v>
      </c>
      <c r="K798" t="str">
        <f>IF((VLOOKUP(J798,mdc!A:V,22,FALSE)=""),"non Collabo","collabo")</f>
        <v>non Collabo</v>
      </c>
      <c r="L798" t="str" cm="1">
        <f t="array" ref="L798">IFERROR(_xlfn.IFS(G798&lt;0,"shortage",H798&lt;0,"shortage",I798&lt;0,"shortage"),"ok")</f>
        <v>ok</v>
      </c>
    </row>
    <row r="799" spans="1:12" ht="15" hidden="1" thickBot="1" x14ac:dyDescent="0.4">
      <c r="A799" s="5" t="s">
        <v>79</v>
      </c>
      <c r="B799" s="5" t="s">
        <v>80</v>
      </c>
      <c r="C799" s="5" t="s">
        <v>1582</v>
      </c>
      <c r="D799" s="7" t="s">
        <v>2342</v>
      </c>
      <c r="E799" s="7" t="s">
        <v>8</v>
      </c>
      <c r="F799" s="8"/>
      <c r="G799" s="8">
        <v>-24.812919999999998</v>
      </c>
      <c r="H799" s="8"/>
      <c r="I799" s="8">
        <v>-81.769850000000005</v>
      </c>
      <c r="J799" t="str">
        <f t="shared" si="12"/>
        <v>PMETV-48Z80AEY</v>
      </c>
      <c r="K799" t="str">
        <f>IF((VLOOKUP(J799,mdc!A:V,22,FALSE)=""),"non Collabo","collabo")</f>
        <v>non Collabo</v>
      </c>
    </row>
    <row r="800" spans="1:12" hidden="1" x14ac:dyDescent="0.35">
      <c r="A800" s="5" t="s">
        <v>79</v>
      </c>
      <c r="B800" s="5" t="s">
        <v>80</v>
      </c>
      <c r="C800" s="5" t="s">
        <v>1582</v>
      </c>
      <c r="D800" s="3" t="s">
        <v>129</v>
      </c>
      <c r="E800" s="3" t="s">
        <v>5</v>
      </c>
      <c r="F800" s="4"/>
      <c r="G800" s="4"/>
      <c r="H800" s="4"/>
      <c r="I800" s="4"/>
      <c r="J800" t="str">
        <f t="shared" si="12"/>
        <v>PMETV-48Z80AEZ</v>
      </c>
      <c r="K800" t="str">
        <f>IF((VLOOKUP(J800,mdc!A:V,22,FALSE)=""),"non Collabo","collabo")</f>
        <v>non Collabo</v>
      </c>
      <c r="L800" t="str" cm="1">
        <f t="array" ref="L800">IFERROR(_xlfn.IFS(G800&lt;0,"shortage",H800&lt;0,"shortage",I800&lt;0,"shortage"),"ok")</f>
        <v>ok</v>
      </c>
    </row>
    <row r="801" spans="1:12" hidden="1" x14ac:dyDescent="0.35">
      <c r="A801" s="5" t="s">
        <v>79</v>
      </c>
      <c r="B801" s="5" t="s">
        <v>80</v>
      </c>
      <c r="C801" s="5" t="s">
        <v>1582</v>
      </c>
      <c r="D801" s="5" t="s">
        <v>129</v>
      </c>
      <c r="E801" s="5" t="s">
        <v>1565</v>
      </c>
      <c r="F801" s="6"/>
      <c r="G801" s="6"/>
      <c r="H801" s="6">
        <v>14</v>
      </c>
      <c r="I801" s="6">
        <v>14</v>
      </c>
      <c r="J801" t="str">
        <f t="shared" si="12"/>
        <v>PMETV-48Z80AEZ</v>
      </c>
      <c r="K801" t="str">
        <f>IF((VLOOKUP(J801,mdc!A:V,22,FALSE)=""),"non Collabo","collabo")</f>
        <v>non Collabo</v>
      </c>
      <c r="L801" t="str" cm="1">
        <f t="array" ref="L801">IFERROR(_xlfn.IFS(G801&lt;0,"shortage",H801&lt;0,"shortage",I801&lt;0,"shortage"),"ok")</f>
        <v>ok</v>
      </c>
    </row>
    <row r="802" spans="1:12" hidden="1" x14ac:dyDescent="0.35">
      <c r="A802" s="5" t="s">
        <v>79</v>
      </c>
      <c r="B802" s="5" t="s">
        <v>80</v>
      </c>
      <c r="C802" s="5" t="s">
        <v>1582</v>
      </c>
      <c r="D802" s="5" t="s">
        <v>129</v>
      </c>
      <c r="E802" s="5" t="s">
        <v>6</v>
      </c>
      <c r="F802" s="6"/>
      <c r="G802" s="6"/>
      <c r="H802" s="6">
        <v>-14</v>
      </c>
      <c r="I802" s="6">
        <v>-14</v>
      </c>
      <c r="J802" t="str">
        <f t="shared" si="12"/>
        <v>PMETV-48Z80AEZ</v>
      </c>
      <c r="K802" t="str">
        <f>IF((VLOOKUP(J802,mdc!A:V,22,FALSE)=""),"non Collabo","collabo")</f>
        <v>non Collabo</v>
      </c>
      <c r="L802" t="str" cm="1">
        <f t="array" ref="L802">IFERROR(_xlfn.IFS(G802&lt;0,"shortage",H802&lt;0,"shortage",I802&lt;0,"shortage"),"ok")</f>
        <v>shortage</v>
      </c>
    </row>
    <row r="803" spans="1:12" hidden="1" x14ac:dyDescent="0.35">
      <c r="A803" s="5" t="s">
        <v>79</v>
      </c>
      <c r="B803" s="5" t="s">
        <v>80</v>
      </c>
      <c r="C803" s="5" t="s">
        <v>1582</v>
      </c>
      <c r="D803" s="5" t="s">
        <v>129</v>
      </c>
      <c r="E803" s="5" t="s">
        <v>2318</v>
      </c>
      <c r="F803" s="6"/>
      <c r="G803" s="6"/>
      <c r="H803" s="6"/>
      <c r="I803" s="6"/>
      <c r="J803" t="str">
        <f t="shared" si="12"/>
        <v>PMETV-48Z80AEZ</v>
      </c>
      <c r="K803" t="str">
        <f>IF((VLOOKUP(J803,mdc!A:V,22,FALSE)=""),"non Collabo","collabo")</f>
        <v>non Collabo</v>
      </c>
      <c r="L803" t="str" cm="1">
        <f t="array" ref="L803">IFERROR(_xlfn.IFS(G803&lt;0,"shortage",H803&lt;0,"shortage",I803&lt;0,"shortage"),"ok")</f>
        <v>ok</v>
      </c>
    </row>
    <row r="804" spans="1:12" hidden="1" x14ac:dyDescent="0.35">
      <c r="A804" s="5" t="s">
        <v>79</v>
      </c>
      <c r="B804" s="5" t="s">
        <v>80</v>
      </c>
      <c r="C804" s="5" t="s">
        <v>1582</v>
      </c>
      <c r="D804" s="5" t="s">
        <v>129</v>
      </c>
      <c r="E804" s="5" t="s">
        <v>7</v>
      </c>
      <c r="F804" s="6"/>
      <c r="G804" s="6"/>
      <c r="H804" s="6"/>
      <c r="I804" s="6"/>
      <c r="J804" t="str">
        <f t="shared" si="12"/>
        <v>PMETV-48Z80AEZ</v>
      </c>
      <c r="K804" t="str">
        <f>IF((VLOOKUP(J804,mdc!A:V,22,FALSE)=""),"non Collabo","collabo")</f>
        <v>non Collabo</v>
      </c>
      <c r="L804" t="str" cm="1">
        <f t="array" ref="L804">IFERROR(_xlfn.IFS(G804&lt;0,"shortage",H804&lt;0,"shortage",I804&lt;0,"shortage"),"ok")</f>
        <v>ok</v>
      </c>
    </row>
    <row r="805" spans="1:12" hidden="1" x14ac:dyDescent="0.35">
      <c r="A805" s="5" t="s">
        <v>79</v>
      </c>
      <c r="B805" s="5" t="s">
        <v>80</v>
      </c>
      <c r="C805" s="5" t="s">
        <v>1582</v>
      </c>
      <c r="D805" s="5" t="s">
        <v>129</v>
      </c>
      <c r="E805" s="5" t="s">
        <v>1566</v>
      </c>
      <c r="F805" s="6"/>
      <c r="G805" s="6"/>
      <c r="H805" s="6">
        <v>8.1905599999999996</v>
      </c>
      <c r="I805" s="6">
        <v>8.1905599999999996</v>
      </c>
      <c r="J805" t="str">
        <f t="shared" si="12"/>
        <v>PMETV-48Z80AEZ</v>
      </c>
      <c r="K805" t="str">
        <f>IF((VLOOKUP(J805,mdc!A:V,22,FALSE)=""),"non Collabo","collabo")</f>
        <v>non Collabo</v>
      </c>
      <c r="L805" t="str" cm="1">
        <f t="array" ref="L805">IFERROR(_xlfn.IFS(G805&lt;0,"shortage",H805&lt;0,"shortage",I805&lt;0,"shortage"),"ok")</f>
        <v>ok</v>
      </c>
    </row>
    <row r="806" spans="1:12" ht="15" hidden="1" thickBot="1" x14ac:dyDescent="0.4">
      <c r="A806" s="5" t="s">
        <v>79</v>
      </c>
      <c r="B806" s="5" t="s">
        <v>80</v>
      </c>
      <c r="C806" s="5" t="s">
        <v>1582</v>
      </c>
      <c r="D806" s="7" t="s">
        <v>129</v>
      </c>
      <c r="E806" s="7" t="s">
        <v>8</v>
      </c>
      <c r="F806" s="8"/>
      <c r="G806" s="8"/>
      <c r="H806" s="8">
        <v>-8.1905599999999996</v>
      </c>
      <c r="I806" s="8">
        <v>-8.1905599999999996</v>
      </c>
      <c r="J806" t="str">
        <f t="shared" si="12"/>
        <v>PMETV-48Z80AEZ</v>
      </c>
      <c r="K806" t="str">
        <f>IF((VLOOKUP(J806,mdc!A:V,22,FALSE)=""),"non Collabo","collabo")</f>
        <v>non Collabo</v>
      </c>
    </row>
    <row r="807" spans="1:12" hidden="1" x14ac:dyDescent="0.35">
      <c r="A807" s="5" t="s">
        <v>79</v>
      </c>
      <c r="B807" s="5" t="s">
        <v>80</v>
      </c>
      <c r="C807" s="5" t="s">
        <v>1582</v>
      </c>
      <c r="D807" s="3" t="s">
        <v>130</v>
      </c>
      <c r="E807" s="3" t="s">
        <v>5</v>
      </c>
      <c r="F807" s="4"/>
      <c r="G807" s="4"/>
      <c r="H807" s="4"/>
      <c r="I807" s="4"/>
      <c r="J807" t="str">
        <f t="shared" si="12"/>
        <v>PMETV-48Z80BEZ</v>
      </c>
      <c r="K807" t="str">
        <f>IF((VLOOKUP(J807,mdc!A:V,22,FALSE)=""),"non Collabo","collabo")</f>
        <v>non Collabo</v>
      </c>
      <c r="L807" t="str" cm="1">
        <f t="array" ref="L807">IFERROR(_xlfn.IFS(G807&lt;0,"shortage",H807&lt;0,"shortage",I807&lt;0,"shortage"),"ok")</f>
        <v>ok</v>
      </c>
    </row>
    <row r="808" spans="1:12" hidden="1" x14ac:dyDescent="0.35">
      <c r="A808" s="5" t="s">
        <v>79</v>
      </c>
      <c r="B808" s="5" t="s">
        <v>80</v>
      </c>
      <c r="C808" s="5" t="s">
        <v>1582</v>
      </c>
      <c r="D808" s="5" t="s">
        <v>130</v>
      </c>
      <c r="E808" s="5" t="s">
        <v>1565</v>
      </c>
      <c r="F808" s="6"/>
      <c r="G808" s="6"/>
      <c r="H808" s="6">
        <v>5</v>
      </c>
      <c r="I808" s="6">
        <v>562</v>
      </c>
      <c r="J808" t="str">
        <f t="shared" si="12"/>
        <v>PMETV-48Z80BEZ</v>
      </c>
      <c r="K808" t="str">
        <f>IF((VLOOKUP(J808,mdc!A:V,22,FALSE)=""),"non Collabo","collabo")</f>
        <v>non Collabo</v>
      </c>
      <c r="L808" t="str" cm="1">
        <f t="array" ref="L808">IFERROR(_xlfn.IFS(G808&lt;0,"shortage",H808&lt;0,"shortage",I808&lt;0,"shortage"),"ok")</f>
        <v>ok</v>
      </c>
    </row>
    <row r="809" spans="1:12" hidden="1" x14ac:dyDescent="0.35">
      <c r="A809" s="5" t="s">
        <v>79</v>
      </c>
      <c r="B809" s="5" t="s">
        <v>80</v>
      </c>
      <c r="C809" s="5" t="s">
        <v>1582</v>
      </c>
      <c r="D809" s="5" t="s">
        <v>130</v>
      </c>
      <c r="E809" s="5" t="s">
        <v>6</v>
      </c>
      <c r="F809" s="6"/>
      <c r="G809" s="6"/>
      <c r="H809" s="6">
        <v>-5</v>
      </c>
      <c r="I809" s="6">
        <v>-562</v>
      </c>
      <c r="J809" t="str">
        <f t="shared" si="12"/>
        <v>PMETV-48Z80BEZ</v>
      </c>
      <c r="K809" t="str">
        <f>IF((VLOOKUP(J809,mdc!A:V,22,FALSE)=""),"non Collabo","collabo")</f>
        <v>non Collabo</v>
      </c>
      <c r="L809" t="str" cm="1">
        <f t="array" ref="L809">IFERROR(_xlfn.IFS(G809&lt;0,"shortage",H809&lt;0,"shortage",I809&lt;0,"shortage"),"ok")</f>
        <v>shortage</v>
      </c>
    </row>
    <row r="810" spans="1:12" hidden="1" x14ac:dyDescent="0.35">
      <c r="A810" s="5" t="s">
        <v>79</v>
      </c>
      <c r="B810" s="5" t="s">
        <v>80</v>
      </c>
      <c r="C810" s="5" t="s">
        <v>1582</v>
      </c>
      <c r="D810" s="5" t="s">
        <v>130</v>
      </c>
      <c r="E810" s="5" t="s">
        <v>2318</v>
      </c>
      <c r="F810" s="6"/>
      <c r="G810" s="6"/>
      <c r="H810" s="6"/>
      <c r="I810" s="6"/>
      <c r="J810" t="str">
        <f t="shared" si="12"/>
        <v>PMETV-48Z80BEZ</v>
      </c>
      <c r="K810" t="str">
        <f>IF((VLOOKUP(J810,mdc!A:V,22,FALSE)=""),"non Collabo","collabo")</f>
        <v>non Collabo</v>
      </c>
      <c r="L810" t="str" cm="1">
        <f t="array" ref="L810">IFERROR(_xlfn.IFS(G810&lt;0,"shortage",H810&lt;0,"shortage",I810&lt;0,"shortage"),"ok")</f>
        <v>ok</v>
      </c>
    </row>
    <row r="811" spans="1:12" hidden="1" x14ac:dyDescent="0.35">
      <c r="A811" s="5" t="s">
        <v>79</v>
      </c>
      <c r="B811" s="5" t="s">
        <v>80</v>
      </c>
      <c r="C811" s="5" t="s">
        <v>1582</v>
      </c>
      <c r="D811" s="5" t="s">
        <v>130</v>
      </c>
      <c r="E811" s="5" t="s">
        <v>7</v>
      </c>
      <c r="F811" s="6"/>
      <c r="G811" s="6"/>
      <c r="H811" s="6"/>
      <c r="I811" s="6"/>
      <c r="J811" t="str">
        <f t="shared" si="12"/>
        <v>PMETV-48Z80BEZ</v>
      </c>
      <c r="K811" t="str">
        <f>IF((VLOOKUP(J811,mdc!A:V,22,FALSE)=""),"non Collabo","collabo")</f>
        <v>non Collabo</v>
      </c>
      <c r="L811" t="str" cm="1">
        <f t="array" ref="L811">IFERROR(_xlfn.IFS(G811&lt;0,"shortage",H811&lt;0,"shortage",I811&lt;0,"shortage"),"ok")</f>
        <v>ok</v>
      </c>
    </row>
    <row r="812" spans="1:12" hidden="1" x14ac:dyDescent="0.35">
      <c r="A812" s="5" t="s">
        <v>79</v>
      </c>
      <c r="B812" s="5" t="s">
        <v>80</v>
      </c>
      <c r="C812" s="5" t="s">
        <v>1582</v>
      </c>
      <c r="D812" s="5" t="s">
        <v>130</v>
      </c>
      <c r="E812" s="5" t="s">
        <v>1566</v>
      </c>
      <c r="F812" s="6"/>
      <c r="G812" s="6"/>
      <c r="H812" s="6">
        <v>2.7229999999999999</v>
      </c>
      <c r="I812" s="6">
        <v>306.0652</v>
      </c>
      <c r="J812" t="str">
        <f t="shared" si="12"/>
        <v>PMETV-48Z80BEZ</v>
      </c>
      <c r="K812" t="str">
        <f>IF((VLOOKUP(J812,mdc!A:V,22,FALSE)=""),"non Collabo","collabo")</f>
        <v>non Collabo</v>
      </c>
      <c r="L812" t="str" cm="1">
        <f t="array" ref="L812">IFERROR(_xlfn.IFS(G812&lt;0,"shortage",H812&lt;0,"shortage",I812&lt;0,"shortage"),"ok")</f>
        <v>ok</v>
      </c>
    </row>
    <row r="813" spans="1:12" ht="15" hidden="1" thickBot="1" x14ac:dyDescent="0.4">
      <c r="A813" s="5" t="s">
        <v>79</v>
      </c>
      <c r="B813" s="5" t="s">
        <v>80</v>
      </c>
      <c r="C813" s="5" t="s">
        <v>1582</v>
      </c>
      <c r="D813" s="7" t="s">
        <v>130</v>
      </c>
      <c r="E813" s="7" t="s">
        <v>8</v>
      </c>
      <c r="F813" s="8"/>
      <c r="G813" s="8"/>
      <c r="H813" s="8">
        <v>-2.7229999999999999</v>
      </c>
      <c r="I813" s="8">
        <v>-306.0652</v>
      </c>
      <c r="J813" t="str">
        <f t="shared" si="12"/>
        <v>PMETV-48Z80BEZ</v>
      </c>
      <c r="K813" t="str">
        <f>IF((VLOOKUP(J813,mdc!A:V,22,FALSE)=""),"non Collabo","collabo")</f>
        <v>non Collabo</v>
      </c>
    </row>
    <row r="814" spans="1:12" hidden="1" x14ac:dyDescent="0.35">
      <c r="A814" s="5" t="s">
        <v>79</v>
      </c>
      <c r="B814" s="5" t="s">
        <v>80</v>
      </c>
      <c r="C814" s="5" t="s">
        <v>1582</v>
      </c>
      <c r="D814" s="3" t="s">
        <v>132</v>
      </c>
      <c r="E814" s="3" t="s">
        <v>5</v>
      </c>
      <c r="F814" s="4">
        <v>225</v>
      </c>
      <c r="G814" s="4">
        <v>135</v>
      </c>
      <c r="H814" s="4">
        <v>165</v>
      </c>
      <c r="I814" s="4">
        <v>180</v>
      </c>
      <c r="J814" t="str">
        <f t="shared" si="12"/>
        <v>PMETV-48Z90BE6</v>
      </c>
      <c r="K814" t="str">
        <f>IF((VLOOKUP(J814,mdc!A:V,22,FALSE)=""),"non Collabo","collabo")</f>
        <v>collabo</v>
      </c>
      <c r="L814" t="str" cm="1">
        <f t="array" ref="L814">IFERROR(_xlfn.IFS(G814&lt;0,"shortage",H814&lt;0,"shortage",I814&lt;0,"shortage"),"ok")</f>
        <v>ok</v>
      </c>
    </row>
    <row r="815" spans="1:12" hidden="1" x14ac:dyDescent="0.35">
      <c r="A815" s="5" t="s">
        <v>79</v>
      </c>
      <c r="B815" s="5" t="s">
        <v>80</v>
      </c>
      <c r="C815" s="5" t="s">
        <v>1582</v>
      </c>
      <c r="D815" s="5" t="s">
        <v>132</v>
      </c>
      <c r="E815" s="5" t="s">
        <v>1565</v>
      </c>
      <c r="F815" s="6">
        <v>225</v>
      </c>
      <c r="G815" s="6">
        <v>135</v>
      </c>
      <c r="H815" s="6">
        <v>210</v>
      </c>
      <c r="I815" s="6">
        <v>180</v>
      </c>
      <c r="J815" t="str">
        <f t="shared" si="12"/>
        <v>PMETV-48Z90BE6</v>
      </c>
      <c r="K815" t="str">
        <f>IF((VLOOKUP(J815,mdc!A:V,22,FALSE)=""),"non Collabo","collabo")</f>
        <v>collabo</v>
      </c>
      <c r="L815" t="str" cm="1">
        <f t="array" ref="L815">IFERROR(_xlfn.IFS(G815&lt;0,"shortage",H815&lt;0,"shortage",I815&lt;0,"shortage"),"ok")</f>
        <v>ok</v>
      </c>
    </row>
    <row r="816" spans="1:12" x14ac:dyDescent="0.35">
      <c r="A816" s="5" t="s">
        <v>79</v>
      </c>
      <c r="B816" s="5" t="s">
        <v>80</v>
      </c>
      <c r="C816" s="5" t="s">
        <v>1582</v>
      </c>
      <c r="D816" s="5" t="s">
        <v>132</v>
      </c>
      <c r="E816" s="5" t="s">
        <v>6</v>
      </c>
      <c r="F816" s="6">
        <v>0</v>
      </c>
      <c r="G816" s="6">
        <v>0</v>
      </c>
      <c r="H816" s="6">
        <v>-45</v>
      </c>
      <c r="I816" s="6">
        <v>0</v>
      </c>
      <c r="J816" t="str">
        <f t="shared" si="12"/>
        <v>PMETV-48Z90BE6</v>
      </c>
      <c r="K816" t="str">
        <f>IF((VLOOKUP(J816,mdc!A:V,22,FALSE)=""),"non Collabo","collabo")</f>
        <v>collabo</v>
      </c>
      <c r="L816" t="str" cm="1">
        <f t="array" ref="L816">IFERROR(_xlfn.IFS(G816&lt;0,"shortage",H816&lt;0,"shortage",I816&lt;0,"shortage"),"ok")</f>
        <v>shortage</v>
      </c>
    </row>
    <row r="817" spans="1:12" hidden="1" x14ac:dyDescent="0.35">
      <c r="A817" s="5" t="s">
        <v>79</v>
      </c>
      <c r="B817" s="5" t="s">
        <v>80</v>
      </c>
      <c r="C817" s="5" t="s">
        <v>1582</v>
      </c>
      <c r="D817" s="5" t="s">
        <v>132</v>
      </c>
      <c r="E817" s="5" t="s">
        <v>2318</v>
      </c>
      <c r="F817" s="6">
        <v>100</v>
      </c>
      <c r="G817" s="6">
        <v>100</v>
      </c>
      <c r="H817" s="6">
        <v>78.571428571428598</v>
      </c>
      <c r="I817" s="6">
        <v>100</v>
      </c>
      <c r="J817" t="str">
        <f t="shared" si="12"/>
        <v>PMETV-48Z90BE6</v>
      </c>
      <c r="K817" t="str">
        <f>IF((VLOOKUP(J817,mdc!A:V,22,FALSE)=""),"non Collabo","collabo")</f>
        <v>collabo</v>
      </c>
      <c r="L817" t="str" cm="1">
        <f t="array" ref="L817">IFERROR(_xlfn.IFS(G817&lt;0,"shortage",H817&lt;0,"shortage",I817&lt;0,"shortage"),"ok")</f>
        <v>ok</v>
      </c>
    </row>
    <row r="818" spans="1:12" hidden="1" x14ac:dyDescent="0.35">
      <c r="A818" s="5" t="s">
        <v>79</v>
      </c>
      <c r="B818" s="5" t="s">
        <v>80</v>
      </c>
      <c r="C818" s="5" t="s">
        <v>1582</v>
      </c>
      <c r="D818" s="5" t="s">
        <v>132</v>
      </c>
      <c r="E818" s="5" t="s">
        <v>7</v>
      </c>
      <c r="F818" s="6">
        <v>0</v>
      </c>
      <c r="G818" s="6">
        <v>0</v>
      </c>
      <c r="H818" s="6">
        <v>0</v>
      </c>
      <c r="I818" s="6">
        <v>0</v>
      </c>
      <c r="J818" t="str">
        <f t="shared" si="12"/>
        <v>PMETV-48Z90BE6</v>
      </c>
      <c r="K818" t="str">
        <f>IF((VLOOKUP(J818,mdc!A:V,22,FALSE)=""),"non Collabo","collabo")</f>
        <v>collabo</v>
      </c>
      <c r="L818" t="str" cm="1">
        <f t="array" ref="L818">IFERROR(_xlfn.IFS(G818&lt;0,"shortage",H818&lt;0,"shortage",I818&lt;0,"shortage"),"ok")</f>
        <v>ok</v>
      </c>
    </row>
    <row r="819" spans="1:12" hidden="1" x14ac:dyDescent="0.35">
      <c r="A819" s="5" t="s">
        <v>79</v>
      </c>
      <c r="B819" s="5" t="s">
        <v>80</v>
      </c>
      <c r="C819" s="5" t="s">
        <v>1582</v>
      </c>
      <c r="D819" s="5" t="s">
        <v>132</v>
      </c>
      <c r="E819" s="5" t="s">
        <v>1566</v>
      </c>
      <c r="F819" s="6">
        <v>147.01050000000001</v>
      </c>
      <c r="G819" s="6">
        <v>88.206299999999999</v>
      </c>
      <c r="H819" s="6">
        <v>137.2098</v>
      </c>
      <c r="I819" s="6">
        <v>117.6084</v>
      </c>
      <c r="J819" t="str">
        <f t="shared" si="12"/>
        <v>PMETV-48Z90BE6</v>
      </c>
      <c r="K819" t="str">
        <f>IF((VLOOKUP(J819,mdc!A:V,22,FALSE)=""),"non Collabo","collabo")</f>
        <v>collabo</v>
      </c>
      <c r="L819" t="str" cm="1">
        <f t="array" ref="L819">IFERROR(_xlfn.IFS(G819&lt;0,"shortage",H819&lt;0,"shortage",I819&lt;0,"shortage"),"ok")</f>
        <v>ok</v>
      </c>
    </row>
    <row r="820" spans="1:12" ht="15" hidden="1" thickBot="1" x14ac:dyDescent="0.4">
      <c r="A820" s="5" t="s">
        <v>79</v>
      </c>
      <c r="B820" s="5" t="s">
        <v>80</v>
      </c>
      <c r="C820" s="5" t="s">
        <v>1582</v>
      </c>
      <c r="D820" s="7" t="s">
        <v>132</v>
      </c>
      <c r="E820" s="7" t="s">
        <v>8</v>
      </c>
      <c r="F820" s="8">
        <v>-147.01050000000001</v>
      </c>
      <c r="G820" s="8">
        <v>-88.206299999999999</v>
      </c>
      <c r="H820" s="8">
        <v>-137.2098</v>
      </c>
      <c r="I820" s="8">
        <v>-117.6084</v>
      </c>
      <c r="J820" t="str">
        <f t="shared" si="12"/>
        <v>PMETV-48Z90BE6</v>
      </c>
      <c r="K820" t="str">
        <f>IF((VLOOKUP(J820,mdc!A:V,22,FALSE)=""),"non Collabo","collabo")</f>
        <v>collabo</v>
      </c>
    </row>
    <row r="821" spans="1:12" hidden="1" x14ac:dyDescent="0.35">
      <c r="A821" s="5" t="s">
        <v>79</v>
      </c>
      <c r="B821" s="5" t="s">
        <v>80</v>
      </c>
      <c r="C821" s="5" t="s">
        <v>1582</v>
      </c>
      <c r="D821" s="3" t="s">
        <v>133</v>
      </c>
      <c r="E821" s="3" t="s">
        <v>5</v>
      </c>
      <c r="F821" s="4">
        <v>150</v>
      </c>
      <c r="G821" s="4">
        <v>45</v>
      </c>
      <c r="H821" s="4">
        <v>120</v>
      </c>
      <c r="I821" s="4">
        <v>150</v>
      </c>
      <c r="J821" t="str">
        <f t="shared" si="12"/>
        <v>PMETV-48Z90BE7</v>
      </c>
      <c r="K821" t="str">
        <f>IF((VLOOKUP(J821,mdc!A:V,22,FALSE)=""),"non Collabo","collabo")</f>
        <v>collabo</v>
      </c>
      <c r="L821" t="str" cm="1">
        <f t="array" ref="L821">IFERROR(_xlfn.IFS(G821&lt;0,"shortage",H821&lt;0,"shortage",I821&lt;0,"shortage"),"ok")</f>
        <v>ok</v>
      </c>
    </row>
    <row r="822" spans="1:12" hidden="1" x14ac:dyDescent="0.35">
      <c r="A822" s="5" t="s">
        <v>79</v>
      </c>
      <c r="B822" s="5" t="s">
        <v>80</v>
      </c>
      <c r="C822" s="5" t="s">
        <v>1582</v>
      </c>
      <c r="D822" s="5" t="s">
        <v>133</v>
      </c>
      <c r="E822" s="5" t="s">
        <v>1565</v>
      </c>
      <c r="F822" s="6">
        <v>150</v>
      </c>
      <c r="G822" s="6">
        <v>45</v>
      </c>
      <c r="H822" s="6">
        <v>165</v>
      </c>
      <c r="I822" s="6">
        <v>150</v>
      </c>
      <c r="J822" t="str">
        <f t="shared" si="12"/>
        <v>PMETV-48Z90BE7</v>
      </c>
      <c r="K822" t="str">
        <f>IF((VLOOKUP(J822,mdc!A:V,22,FALSE)=""),"non Collabo","collabo")</f>
        <v>collabo</v>
      </c>
      <c r="L822" t="str" cm="1">
        <f t="array" ref="L822">IFERROR(_xlfn.IFS(G822&lt;0,"shortage",H822&lt;0,"shortage",I822&lt;0,"shortage"),"ok")</f>
        <v>ok</v>
      </c>
    </row>
    <row r="823" spans="1:12" x14ac:dyDescent="0.35">
      <c r="A823" s="5" t="s">
        <v>79</v>
      </c>
      <c r="B823" s="5" t="s">
        <v>80</v>
      </c>
      <c r="C823" s="5" t="s">
        <v>1582</v>
      </c>
      <c r="D823" s="5" t="s">
        <v>133</v>
      </c>
      <c r="E823" s="5" t="s">
        <v>6</v>
      </c>
      <c r="F823" s="6">
        <v>0</v>
      </c>
      <c r="G823" s="6">
        <v>0</v>
      </c>
      <c r="H823" s="6">
        <v>-45</v>
      </c>
      <c r="I823" s="6">
        <v>0</v>
      </c>
      <c r="J823" t="str">
        <f t="shared" si="12"/>
        <v>PMETV-48Z90BE7</v>
      </c>
      <c r="K823" t="str">
        <f>IF((VLOOKUP(J823,mdc!A:V,22,FALSE)=""),"non Collabo","collabo")</f>
        <v>collabo</v>
      </c>
      <c r="L823" t="str" cm="1">
        <f t="array" ref="L823">IFERROR(_xlfn.IFS(G823&lt;0,"shortage",H823&lt;0,"shortage",I823&lt;0,"shortage"),"ok")</f>
        <v>shortage</v>
      </c>
    </row>
    <row r="824" spans="1:12" hidden="1" x14ac:dyDescent="0.35">
      <c r="A824" s="5" t="s">
        <v>79</v>
      </c>
      <c r="B824" s="5" t="s">
        <v>80</v>
      </c>
      <c r="C824" s="5" t="s">
        <v>1582</v>
      </c>
      <c r="D824" s="5" t="s">
        <v>133</v>
      </c>
      <c r="E824" s="5" t="s">
        <v>2318</v>
      </c>
      <c r="F824" s="6">
        <v>100</v>
      </c>
      <c r="G824" s="6">
        <v>100</v>
      </c>
      <c r="H824" s="6">
        <v>72.727272727272705</v>
      </c>
      <c r="I824" s="6">
        <v>100</v>
      </c>
      <c r="J824" t="str">
        <f t="shared" si="12"/>
        <v>PMETV-48Z90BE7</v>
      </c>
      <c r="K824" t="str">
        <f>IF((VLOOKUP(J824,mdc!A:V,22,FALSE)=""),"non Collabo","collabo")</f>
        <v>collabo</v>
      </c>
      <c r="L824" t="str" cm="1">
        <f t="array" ref="L824">IFERROR(_xlfn.IFS(G824&lt;0,"shortage",H824&lt;0,"shortage",I824&lt;0,"shortage"),"ok")</f>
        <v>ok</v>
      </c>
    </row>
    <row r="825" spans="1:12" hidden="1" x14ac:dyDescent="0.35">
      <c r="A825" s="5" t="s">
        <v>79</v>
      </c>
      <c r="B825" s="5" t="s">
        <v>80</v>
      </c>
      <c r="C825" s="5" t="s">
        <v>1582</v>
      </c>
      <c r="D825" s="5" t="s">
        <v>133</v>
      </c>
      <c r="E825" s="5" t="s">
        <v>7</v>
      </c>
      <c r="F825" s="6">
        <v>0</v>
      </c>
      <c r="G825" s="6">
        <v>0</v>
      </c>
      <c r="H825" s="6">
        <v>0</v>
      </c>
      <c r="I825" s="6">
        <v>0</v>
      </c>
      <c r="J825" t="str">
        <f t="shared" si="12"/>
        <v>PMETV-48Z90BE7</v>
      </c>
      <c r="K825" t="str">
        <f>IF((VLOOKUP(J825,mdc!A:V,22,FALSE)=""),"non Collabo","collabo")</f>
        <v>collabo</v>
      </c>
      <c r="L825" t="str" cm="1">
        <f t="array" ref="L825">IFERROR(_xlfn.IFS(G825&lt;0,"shortage",H825&lt;0,"shortage",I825&lt;0,"shortage"),"ok")</f>
        <v>ok</v>
      </c>
    </row>
    <row r="826" spans="1:12" hidden="1" x14ac:dyDescent="0.35">
      <c r="A826" s="5" t="s">
        <v>79</v>
      </c>
      <c r="B826" s="5" t="s">
        <v>80</v>
      </c>
      <c r="C826" s="5" t="s">
        <v>1582</v>
      </c>
      <c r="D826" s="5" t="s">
        <v>133</v>
      </c>
      <c r="E826" s="5" t="s">
        <v>1566</v>
      </c>
      <c r="F826" s="6">
        <v>98.007000000000005</v>
      </c>
      <c r="G826" s="6">
        <v>29.402100000000001</v>
      </c>
      <c r="H826" s="6">
        <v>107.8077</v>
      </c>
      <c r="I826" s="6">
        <v>98.007000000000005</v>
      </c>
      <c r="J826" t="str">
        <f t="shared" si="12"/>
        <v>PMETV-48Z90BE7</v>
      </c>
      <c r="K826" t="str">
        <f>IF((VLOOKUP(J826,mdc!A:V,22,FALSE)=""),"non Collabo","collabo")</f>
        <v>collabo</v>
      </c>
      <c r="L826" t="str" cm="1">
        <f t="array" ref="L826">IFERROR(_xlfn.IFS(G826&lt;0,"shortage",H826&lt;0,"shortage",I826&lt;0,"shortage"),"ok")</f>
        <v>ok</v>
      </c>
    </row>
    <row r="827" spans="1:12" ht="15" hidden="1" thickBot="1" x14ac:dyDescent="0.4">
      <c r="A827" s="5" t="s">
        <v>79</v>
      </c>
      <c r="B827" s="5" t="s">
        <v>80</v>
      </c>
      <c r="C827" s="5" t="s">
        <v>1582</v>
      </c>
      <c r="D827" s="7" t="s">
        <v>133</v>
      </c>
      <c r="E827" s="7" t="s">
        <v>8</v>
      </c>
      <c r="F827" s="8">
        <v>-98.007000000000005</v>
      </c>
      <c r="G827" s="8">
        <v>-29.402100000000001</v>
      </c>
      <c r="H827" s="8">
        <v>-107.8077</v>
      </c>
      <c r="I827" s="8">
        <v>-98.007000000000005</v>
      </c>
      <c r="J827" t="str">
        <f t="shared" si="12"/>
        <v>PMETV-48Z90BE7</v>
      </c>
      <c r="K827" t="str">
        <f>IF((VLOOKUP(J827,mdc!A:V,22,FALSE)=""),"non Collabo","collabo")</f>
        <v>collabo</v>
      </c>
    </row>
    <row r="828" spans="1:12" hidden="1" x14ac:dyDescent="0.35">
      <c r="A828" s="5" t="s">
        <v>79</v>
      </c>
      <c r="B828" s="5" t="s">
        <v>80</v>
      </c>
      <c r="C828" s="5" t="s">
        <v>1582</v>
      </c>
      <c r="D828" s="3" t="s">
        <v>134</v>
      </c>
      <c r="E828" s="3" t="s">
        <v>5</v>
      </c>
      <c r="F828" s="4">
        <v>105</v>
      </c>
      <c r="G828" s="4">
        <v>15</v>
      </c>
      <c r="H828" s="4">
        <v>90</v>
      </c>
      <c r="I828" s="4">
        <v>135</v>
      </c>
      <c r="J828" t="str">
        <f t="shared" si="12"/>
        <v>PMETV-48Z90BE8</v>
      </c>
      <c r="K828" t="str">
        <f>IF((VLOOKUP(J828,mdc!A:V,22,FALSE)=""),"non Collabo","collabo")</f>
        <v>collabo</v>
      </c>
      <c r="L828" t="str" cm="1">
        <f t="array" ref="L828">IFERROR(_xlfn.IFS(G828&lt;0,"shortage",H828&lt;0,"shortage",I828&lt;0,"shortage"),"ok")</f>
        <v>ok</v>
      </c>
    </row>
    <row r="829" spans="1:12" hidden="1" x14ac:dyDescent="0.35">
      <c r="A829" s="5" t="s">
        <v>79</v>
      </c>
      <c r="B829" s="5" t="s">
        <v>80</v>
      </c>
      <c r="C829" s="5" t="s">
        <v>1582</v>
      </c>
      <c r="D829" s="5" t="s">
        <v>134</v>
      </c>
      <c r="E829" s="5" t="s">
        <v>1565</v>
      </c>
      <c r="F829" s="6">
        <v>105</v>
      </c>
      <c r="G829" s="6">
        <v>15</v>
      </c>
      <c r="H829" s="6">
        <v>105</v>
      </c>
      <c r="I829" s="6">
        <v>135</v>
      </c>
      <c r="J829" t="str">
        <f t="shared" si="12"/>
        <v>PMETV-48Z90BE8</v>
      </c>
      <c r="K829" t="str">
        <f>IF((VLOOKUP(J829,mdc!A:V,22,FALSE)=""),"non Collabo","collabo")</f>
        <v>collabo</v>
      </c>
      <c r="L829" t="str" cm="1">
        <f t="array" ref="L829">IFERROR(_xlfn.IFS(G829&lt;0,"shortage",H829&lt;0,"shortage",I829&lt;0,"shortage"),"ok")</f>
        <v>ok</v>
      </c>
    </row>
    <row r="830" spans="1:12" x14ac:dyDescent="0.35">
      <c r="A830" s="5" t="s">
        <v>79</v>
      </c>
      <c r="B830" s="5" t="s">
        <v>80</v>
      </c>
      <c r="C830" s="5" t="s">
        <v>1582</v>
      </c>
      <c r="D830" s="5" t="s">
        <v>134</v>
      </c>
      <c r="E830" s="5" t="s">
        <v>6</v>
      </c>
      <c r="F830" s="6">
        <v>0</v>
      </c>
      <c r="G830" s="6">
        <v>0</v>
      </c>
      <c r="H830" s="6">
        <v>-15</v>
      </c>
      <c r="I830" s="6">
        <v>0</v>
      </c>
      <c r="J830" t="str">
        <f t="shared" si="12"/>
        <v>PMETV-48Z90BE8</v>
      </c>
      <c r="K830" t="str">
        <f>IF((VLOOKUP(J830,mdc!A:V,22,FALSE)=""),"non Collabo","collabo")</f>
        <v>collabo</v>
      </c>
      <c r="L830" t="str" cm="1">
        <f t="array" ref="L830">IFERROR(_xlfn.IFS(G830&lt;0,"shortage",H830&lt;0,"shortage",I830&lt;0,"shortage"),"ok")</f>
        <v>shortage</v>
      </c>
    </row>
    <row r="831" spans="1:12" hidden="1" x14ac:dyDescent="0.35">
      <c r="A831" s="5" t="s">
        <v>79</v>
      </c>
      <c r="B831" s="5" t="s">
        <v>80</v>
      </c>
      <c r="C831" s="5" t="s">
        <v>1582</v>
      </c>
      <c r="D831" s="5" t="s">
        <v>134</v>
      </c>
      <c r="E831" s="5" t="s">
        <v>2318</v>
      </c>
      <c r="F831" s="6">
        <v>100</v>
      </c>
      <c r="G831" s="6">
        <v>100</v>
      </c>
      <c r="H831" s="6">
        <v>85.714285714285694</v>
      </c>
      <c r="I831" s="6">
        <v>100</v>
      </c>
      <c r="J831" t="str">
        <f t="shared" si="12"/>
        <v>PMETV-48Z90BE8</v>
      </c>
      <c r="K831" t="str">
        <f>IF((VLOOKUP(J831,mdc!A:V,22,FALSE)=""),"non Collabo","collabo")</f>
        <v>collabo</v>
      </c>
      <c r="L831" t="str" cm="1">
        <f t="array" ref="L831">IFERROR(_xlfn.IFS(G831&lt;0,"shortage",H831&lt;0,"shortage",I831&lt;0,"shortage"),"ok")</f>
        <v>ok</v>
      </c>
    </row>
    <row r="832" spans="1:12" hidden="1" x14ac:dyDescent="0.35">
      <c r="A832" s="5" t="s">
        <v>79</v>
      </c>
      <c r="B832" s="5" t="s">
        <v>80</v>
      </c>
      <c r="C832" s="5" t="s">
        <v>1582</v>
      </c>
      <c r="D832" s="5" t="s">
        <v>134</v>
      </c>
      <c r="E832" s="5" t="s">
        <v>7</v>
      </c>
      <c r="F832" s="6">
        <v>0</v>
      </c>
      <c r="G832" s="6">
        <v>0</v>
      </c>
      <c r="H832" s="6">
        <v>0</v>
      </c>
      <c r="I832" s="6">
        <v>0</v>
      </c>
      <c r="J832" t="str">
        <f t="shared" si="12"/>
        <v>PMETV-48Z90BE8</v>
      </c>
      <c r="K832" t="str">
        <f>IF((VLOOKUP(J832,mdc!A:V,22,FALSE)=""),"non Collabo","collabo")</f>
        <v>collabo</v>
      </c>
      <c r="L832" t="str" cm="1">
        <f t="array" ref="L832">IFERROR(_xlfn.IFS(G832&lt;0,"shortage",H832&lt;0,"shortage",I832&lt;0,"shortage"),"ok")</f>
        <v>ok</v>
      </c>
    </row>
    <row r="833" spans="1:12" hidden="1" x14ac:dyDescent="0.35">
      <c r="A833" s="5" t="s">
        <v>79</v>
      </c>
      <c r="B833" s="5" t="s">
        <v>80</v>
      </c>
      <c r="C833" s="5" t="s">
        <v>1582</v>
      </c>
      <c r="D833" s="5" t="s">
        <v>134</v>
      </c>
      <c r="E833" s="5" t="s">
        <v>1566</v>
      </c>
      <c r="F833" s="6">
        <v>68.604900000000001</v>
      </c>
      <c r="G833" s="6">
        <v>9.8007000000000009</v>
      </c>
      <c r="H833" s="6">
        <v>68.604900000000001</v>
      </c>
      <c r="I833" s="6">
        <v>88.206299999999999</v>
      </c>
      <c r="J833" t="str">
        <f t="shared" si="12"/>
        <v>PMETV-48Z90BE8</v>
      </c>
      <c r="K833" t="str">
        <f>IF((VLOOKUP(J833,mdc!A:V,22,FALSE)=""),"non Collabo","collabo")</f>
        <v>collabo</v>
      </c>
      <c r="L833" t="str" cm="1">
        <f t="array" ref="L833">IFERROR(_xlfn.IFS(G833&lt;0,"shortage",H833&lt;0,"shortage",I833&lt;0,"shortage"),"ok")</f>
        <v>ok</v>
      </c>
    </row>
    <row r="834" spans="1:12" ht="15" hidden="1" thickBot="1" x14ac:dyDescent="0.4">
      <c r="A834" s="5" t="s">
        <v>79</v>
      </c>
      <c r="B834" s="5" t="s">
        <v>80</v>
      </c>
      <c r="C834" s="5" t="s">
        <v>1582</v>
      </c>
      <c r="D834" s="7" t="s">
        <v>134</v>
      </c>
      <c r="E834" s="7" t="s">
        <v>8</v>
      </c>
      <c r="F834" s="8">
        <v>-68.604900000000001</v>
      </c>
      <c r="G834" s="8">
        <v>-9.8007000000000009</v>
      </c>
      <c r="H834" s="8">
        <v>-68.604900000000001</v>
      </c>
      <c r="I834" s="8">
        <v>-88.206299999999999</v>
      </c>
      <c r="J834" t="str">
        <f t="shared" si="12"/>
        <v>PMETV-48Z90BE8</v>
      </c>
      <c r="K834" t="str">
        <f>IF((VLOOKUP(J834,mdc!A:V,22,FALSE)=""),"non Collabo","collabo")</f>
        <v>collabo</v>
      </c>
    </row>
    <row r="835" spans="1:12" hidden="1" x14ac:dyDescent="0.35">
      <c r="A835" s="5" t="s">
        <v>79</v>
      </c>
      <c r="B835" s="5" t="s">
        <v>80</v>
      </c>
      <c r="C835" s="5" t="s">
        <v>1582</v>
      </c>
      <c r="D835" s="3" t="s">
        <v>135</v>
      </c>
      <c r="E835" s="3" t="s">
        <v>5</v>
      </c>
      <c r="F835" s="4">
        <v>210</v>
      </c>
      <c r="G835" s="4">
        <v>45</v>
      </c>
      <c r="H835" s="4">
        <v>150</v>
      </c>
      <c r="I835" s="4">
        <v>210</v>
      </c>
      <c r="J835" t="str">
        <f t="shared" ref="J835:J898" si="13">A835&amp;D835</f>
        <v>PMETV-48Z90BE9</v>
      </c>
      <c r="K835" t="str">
        <f>IF((VLOOKUP(J835,mdc!A:V,22,FALSE)=""),"non Collabo","collabo")</f>
        <v>collabo</v>
      </c>
      <c r="L835" t="str" cm="1">
        <f t="array" ref="L835">IFERROR(_xlfn.IFS(G835&lt;0,"shortage",H835&lt;0,"shortage",I835&lt;0,"shortage"),"ok")</f>
        <v>ok</v>
      </c>
    </row>
    <row r="836" spans="1:12" hidden="1" x14ac:dyDescent="0.35">
      <c r="A836" s="5" t="s">
        <v>79</v>
      </c>
      <c r="B836" s="5" t="s">
        <v>80</v>
      </c>
      <c r="C836" s="5" t="s">
        <v>1582</v>
      </c>
      <c r="D836" s="5" t="s">
        <v>135</v>
      </c>
      <c r="E836" s="5" t="s">
        <v>1565</v>
      </c>
      <c r="F836" s="6">
        <v>210</v>
      </c>
      <c r="G836" s="6">
        <v>45</v>
      </c>
      <c r="H836" s="6">
        <v>195</v>
      </c>
      <c r="I836" s="6">
        <v>210</v>
      </c>
      <c r="J836" t="str">
        <f t="shared" si="13"/>
        <v>PMETV-48Z90BE9</v>
      </c>
      <c r="K836" t="str">
        <f>IF((VLOOKUP(J836,mdc!A:V,22,FALSE)=""),"non Collabo","collabo")</f>
        <v>collabo</v>
      </c>
      <c r="L836" t="str" cm="1">
        <f t="array" ref="L836">IFERROR(_xlfn.IFS(G836&lt;0,"shortage",H836&lt;0,"shortage",I836&lt;0,"shortage"),"ok")</f>
        <v>ok</v>
      </c>
    </row>
    <row r="837" spans="1:12" x14ac:dyDescent="0.35">
      <c r="A837" s="5" t="s">
        <v>79</v>
      </c>
      <c r="B837" s="5" t="s">
        <v>80</v>
      </c>
      <c r="C837" s="5" t="s">
        <v>1582</v>
      </c>
      <c r="D837" s="5" t="s">
        <v>135</v>
      </c>
      <c r="E837" s="5" t="s">
        <v>6</v>
      </c>
      <c r="F837" s="6">
        <v>0</v>
      </c>
      <c r="G837" s="6">
        <v>0</v>
      </c>
      <c r="H837" s="6">
        <v>-45</v>
      </c>
      <c r="I837" s="6">
        <v>0</v>
      </c>
      <c r="J837" t="str">
        <f t="shared" si="13"/>
        <v>PMETV-48Z90BE9</v>
      </c>
      <c r="K837" t="str">
        <f>IF((VLOOKUP(J837,mdc!A:V,22,FALSE)=""),"non Collabo","collabo")</f>
        <v>collabo</v>
      </c>
      <c r="L837" t="str" cm="1">
        <f t="array" ref="L837">IFERROR(_xlfn.IFS(G837&lt;0,"shortage",H837&lt;0,"shortage",I837&lt;0,"shortage"),"ok")</f>
        <v>shortage</v>
      </c>
    </row>
    <row r="838" spans="1:12" hidden="1" x14ac:dyDescent="0.35">
      <c r="A838" s="5" t="s">
        <v>79</v>
      </c>
      <c r="B838" s="5" t="s">
        <v>80</v>
      </c>
      <c r="C838" s="5" t="s">
        <v>1582</v>
      </c>
      <c r="D838" s="5" t="s">
        <v>135</v>
      </c>
      <c r="E838" s="5" t="s">
        <v>2318</v>
      </c>
      <c r="F838" s="6">
        <v>100</v>
      </c>
      <c r="G838" s="6">
        <v>100</v>
      </c>
      <c r="H838" s="6">
        <v>76.923076923076906</v>
      </c>
      <c r="I838" s="6">
        <v>100</v>
      </c>
      <c r="J838" t="str">
        <f t="shared" si="13"/>
        <v>PMETV-48Z90BE9</v>
      </c>
      <c r="K838" t="str">
        <f>IF((VLOOKUP(J838,mdc!A:V,22,FALSE)=""),"non Collabo","collabo")</f>
        <v>collabo</v>
      </c>
      <c r="L838" t="str" cm="1">
        <f t="array" ref="L838">IFERROR(_xlfn.IFS(G838&lt;0,"shortage",H838&lt;0,"shortage",I838&lt;0,"shortage"),"ok")</f>
        <v>ok</v>
      </c>
    </row>
    <row r="839" spans="1:12" hidden="1" x14ac:dyDescent="0.35">
      <c r="A839" s="5" t="s">
        <v>79</v>
      </c>
      <c r="B839" s="5" t="s">
        <v>80</v>
      </c>
      <c r="C839" s="5" t="s">
        <v>1582</v>
      </c>
      <c r="D839" s="5" t="s">
        <v>135</v>
      </c>
      <c r="E839" s="5" t="s">
        <v>7</v>
      </c>
      <c r="F839" s="6">
        <v>0</v>
      </c>
      <c r="G839" s="6">
        <v>0</v>
      </c>
      <c r="H839" s="6">
        <v>0</v>
      </c>
      <c r="I839" s="6">
        <v>0</v>
      </c>
      <c r="J839" t="str">
        <f t="shared" si="13"/>
        <v>PMETV-48Z90BE9</v>
      </c>
      <c r="K839" t="str">
        <f>IF((VLOOKUP(J839,mdc!A:V,22,FALSE)=""),"non Collabo","collabo")</f>
        <v>collabo</v>
      </c>
      <c r="L839" t="str" cm="1">
        <f t="array" ref="L839">IFERROR(_xlfn.IFS(G839&lt;0,"shortage",H839&lt;0,"shortage",I839&lt;0,"shortage"),"ok")</f>
        <v>ok</v>
      </c>
    </row>
    <row r="840" spans="1:12" hidden="1" x14ac:dyDescent="0.35">
      <c r="A840" s="5" t="s">
        <v>79</v>
      </c>
      <c r="B840" s="5" t="s">
        <v>80</v>
      </c>
      <c r="C840" s="5" t="s">
        <v>1582</v>
      </c>
      <c r="D840" s="5" t="s">
        <v>135</v>
      </c>
      <c r="E840" s="5" t="s">
        <v>1566</v>
      </c>
      <c r="F840" s="6">
        <v>137.2098</v>
      </c>
      <c r="G840" s="6">
        <v>29.402100000000001</v>
      </c>
      <c r="H840" s="6">
        <v>127.4091</v>
      </c>
      <c r="I840" s="6">
        <v>137.2098</v>
      </c>
      <c r="J840" t="str">
        <f t="shared" si="13"/>
        <v>PMETV-48Z90BE9</v>
      </c>
      <c r="K840" t="str">
        <f>IF((VLOOKUP(J840,mdc!A:V,22,FALSE)=""),"non Collabo","collabo")</f>
        <v>collabo</v>
      </c>
      <c r="L840" t="str" cm="1">
        <f t="array" ref="L840">IFERROR(_xlfn.IFS(G840&lt;0,"shortage",H840&lt;0,"shortage",I840&lt;0,"shortage"),"ok")</f>
        <v>ok</v>
      </c>
    </row>
    <row r="841" spans="1:12" ht="15" hidden="1" thickBot="1" x14ac:dyDescent="0.4">
      <c r="A841" s="5" t="s">
        <v>79</v>
      </c>
      <c r="B841" s="5" t="s">
        <v>80</v>
      </c>
      <c r="C841" s="5" t="s">
        <v>1582</v>
      </c>
      <c r="D841" s="7" t="s">
        <v>135</v>
      </c>
      <c r="E841" s="7" t="s">
        <v>8</v>
      </c>
      <c r="F841" s="8">
        <v>-137.2098</v>
      </c>
      <c r="G841" s="8">
        <v>-29.402100000000001</v>
      </c>
      <c r="H841" s="8">
        <v>-127.4091</v>
      </c>
      <c r="I841" s="8">
        <v>-137.2098</v>
      </c>
      <c r="J841" t="str">
        <f t="shared" si="13"/>
        <v>PMETV-48Z90BE9</v>
      </c>
      <c r="K841" t="str">
        <f>IF((VLOOKUP(J841,mdc!A:V,22,FALSE)=""),"non Collabo","collabo")</f>
        <v>collabo</v>
      </c>
    </row>
    <row r="842" spans="1:12" hidden="1" x14ac:dyDescent="0.35">
      <c r="A842" s="5" t="s">
        <v>79</v>
      </c>
      <c r="B842" s="5" t="s">
        <v>80</v>
      </c>
      <c r="C842" s="5" t="s">
        <v>1582</v>
      </c>
      <c r="D842" s="3" t="s">
        <v>2460</v>
      </c>
      <c r="E842" s="3" t="s">
        <v>5</v>
      </c>
      <c r="F842" s="4"/>
      <c r="G842" s="4">
        <v>330</v>
      </c>
      <c r="H842" s="4">
        <v>195</v>
      </c>
      <c r="I842" s="4">
        <v>135</v>
      </c>
      <c r="J842" t="str">
        <f t="shared" si="13"/>
        <v>PMETV-48Z90BEB</v>
      </c>
      <c r="K842" t="str">
        <f>IF((VLOOKUP(J842,mdc!A:V,22,FALSE)=""),"non Collabo","collabo")</f>
        <v>collabo</v>
      </c>
      <c r="L842" t="str" cm="1">
        <f t="array" ref="L842">IFERROR(_xlfn.IFS(G842&lt;0,"shortage",H842&lt;0,"shortage",I842&lt;0,"shortage"),"ok")</f>
        <v>ok</v>
      </c>
    </row>
    <row r="843" spans="1:12" hidden="1" x14ac:dyDescent="0.35">
      <c r="A843" s="5" t="s">
        <v>79</v>
      </c>
      <c r="B843" s="5" t="s">
        <v>80</v>
      </c>
      <c r="C843" s="5" t="s">
        <v>1582</v>
      </c>
      <c r="D843" s="5" t="s">
        <v>2460</v>
      </c>
      <c r="E843" s="5" t="s">
        <v>1565</v>
      </c>
      <c r="F843" s="6"/>
      <c r="G843" s="6">
        <v>330</v>
      </c>
      <c r="H843" s="6">
        <v>240</v>
      </c>
      <c r="I843" s="6">
        <v>135</v>
      </c>
      <c r="J843" t="str">
        <f t="shared" si="13"/>
        <v>PMETV-48Z90BEB</v>
      </c>
      <c r="K843" t="str">
        <f>IF((VLOOKUP(J843,mdc!A:V,22,FALSE)=""),"non Collabo","collabo")</f>
        <v>collabo</v>
      </c>
      <c r="L843" t="str" cm="1">
        <f t="array" ref="L843">IFERROR(_xlfn.IFS(G843&lt;0,"shortage",H843&lt;0,"shortage",I843&lt;0,"shortage"),"ok")</f>
        <v>ok</v>
      </c>
    </row>
    <row r="844" spans="1:12" x14ac:dyDescent="0.35">
      <c r="A844" s="5" t="s">
        <v>79</v>
      </c>
      <c r="B844" s="5" t="s">
        <v>80</v>
      </c>
      <c r="C844" s="5" t="s">
        <v>1582</v>
      </c>
      <c r="D844" s="5" t="s">
        <v>2460</v>
      </c>
      <c r="E844" s="5" t="s">
        <v>6</v>
      </c>
      <c r="F844" s="6"/>
      <c r="G844" s="6">
        <v>0</v>
      </c>
      <c r="H844" s="6">
        <v>-45</v>
      </c>
      <c r="I844" s="6">
        <v>0</v>
      </c>
      <c r="J844" t="str">
        <f t="shared" si="13"/>
        <v>PMETV-48Z90BEB</v>
      </c>
      <c r="K844" t="str">
        <f>IF((VLOOKUP(J844,mdc!A:V,22,FALSE)=""),"non Collabo","collabo")</f>
        <v>collabo</v>
      </c>
      <c r="L844" t="str" cm="1">
        <f t="array" ref="L844">IFERROR(_xlfn.IFS(G844&lt;0,"shortage",H844&lt;0,"shortage",I844&lt;0,"shortage"),"ok")</f>
        <v>shortage</v>
      </c>
    </row>
    <row r="845" spans="1:12" hidden="1" x14ac:dyDescent="0.35">
      <c r="A845" s="5" t="s">
        <v>79</v>
      </c>
      <c r="B845" s="5" t="s">
        <v>80</v>
      </c>
      <c r="C845" s="5" t="s">
        <v>1582</v>
      </c>
      <c r="D845" s="5" t="s">
        <v>2460</v>
      </c>
      <c r="E845" s="5" t="s">
        <v>2318</v>
      </c>
      <c r="F845" s="6"/>
      <c r="G845" s="6">
        <v>100</v>
      </c>
      <c r="H845" s="6">
        <v>81.25</v>
      </c>
      <c r="I845" s="6">
        <v>100</v>
      </c>
      <c r="J845" t="str">
        <f t="shared" si="13"/>
        <v>PMETV-48Z90BEB</v>
      </c>
      <c r="K845" t="str">
        <f>IF((VLOOKUP(J845,mdc!A:V,22,FALSE)=""),"non Collabo","collabo")</f>
        <v>collabo</v>
      </c>
      <c r="L845" t="str" cm="1">
        <f t="array" ref="L845">IFERROR(_xlfn.IFS(G845&lt;0,"shortage",H845&lt;0,"shortage",I845&lt;0,"shortage"),"ok")</f>
        <v>ok</v>
      </c>
    </row>
    <row r="846" spans="1:12" hidden="1" x14ac:dyDescent="0.35">
      <c r="A846" s="5" t="s">
        <v>79</v>
      </c>
      <c r="B846" s="5" t="s">
        <v>80</v>
      </c>
      <c r="C846" s="5" t="s">
        <v>1582</v>
      </c>
      <c r="D846" s="5" t="s">
        <v>2460</v>
      </c>
      <c r="E846" s="5" t="s">
        <v>7</v>
      </c>
      <c r="F846" s="6"/>
      <c r="G846" s="6">
        <v>0</v>
      </c>
      <c r="H846" s="6">
        <v>0</v>
      </c>
      <c r="I846" s="6">
        <v>0</v>
      </c>
      <c r="J846" t="str">
        <f t="shared" si="13"/>
        <v>PMETV-48Z90BEB</v>
      </c>
      <c r="K846" t="str">
        <f>IF((VLOOKUP(J846,mdc!A:V,22,FALSE)=""),"non Collabo","collabo")</f>
        <v>collabo</v>
      </c>
      <c r="L846" t="str" cm="1">
        <f t="array" ref="L846">IFERROR(_xlfn.IFS(G846&lt;0,"shortage",H846&lt;0,"shortage",I846&lt;0,"shortage"),"ok")</f>
        <v>ok</v>
      </c>
    </row>
    <row r="847" spans="1:12" hidden="1" x14ac:dyDescent="0.35">
      <c r="A847" s="5" t="s">
        <v>79</v>
      </c>
      <c r="B847" s="5" t="s">
        <v>80</v>
      </c>
      <c r="C847" s="5" t="s">
        <v>1582</v>
      </c>
      <c r="D847" s="5" t="s">
        <v>2460</v>
      </c>
      <c r="E847" s="5" t="s">
        <v>1566</v>
      </c>
      <c r="F847" s="6"/>
      <c r="G847" s="6">
        <v>209.79419999999999</v>
      </c>
      <c r="H847" s="6">
        <v>152.57759999999999</v>
      </c>
      <c r="I847" s="6">
        <v>85.8249</v>
      </c>
      <c r="J847" t="str">
        <f t="shared" si="13"/>
        <v>PMETV-48Z90BEB</v>
      </c>
      <c r="K847" t="str">
        <f>IF((VLOOKUP(J847,mdc!A:V,22,FALSE)=""),"non Collabo","collabo")</f>
        <v>collabo</v>
      </c>
      <c r="L847" t="str" cm="1">
        <f t="array" ref="L847">IFERROR(_xlfn.IFS(G847&lt;0,"shortage",H847&lt;0,"shortage",I847&lt;0,"shortage"),"ok")</f>
        <v>ok</v>
      </c>
    </row>
    <row r="848" spans="1:12" ht="15" hidden="1" thickBot="1" x14ac:dyDescent="0.4">
      <c r="A848" s="5" t="s">
        <v>79</v>
      </c>
      <c r="B848" s="5" t="s">
        <v>80</v>
      </c>
      <c r="C848" s="5" t="s">
        <v>1582</v>
      </c>
      <c r="D848" s="7" t="s">
        <v>2460</v>
      </c>
      <c r="E848" s="7" t="s">
        <v>8</v>
      </c>
      <c r="F848" s="8"/>
      <c r="G848" s="8">
        <v>-209.79419999999999</v>
      </c>
      <c r="H848" s="8">
        <v>-152.57759999999999</v>
      </c>
      <c r="I848" s="8">
        <v>-85.8249</v>
      </c>
      <c r="J848" t="str">
        <f t="shared" si="13"/>
        <v>PMETV-48Z90BEB</v>
      </c>
      <c r="K848" t="str">
        <f>IF((VLOOKUP(J848,mdc!A:V,22,FALSE)=""),"non Collabo","collabo")</f>
        <v>collabo</v>
      </c>
    </row>
    <row r="849" spans="1:12" hidden="1" x14ac:dyDescent="0.35">
      <c r="A849" s="5" t="s">
        <v>79</v>
      </c>
      <c r="B849" s="5" t="s">
        <v>80</v>
      </c>
      <c r="C849" s="5" t="s">
        <v>1582</v>
      </c>
      <c r="D849" s="3" t="s">
        <v>137</v>
      </c>
      <c r="E849" s="3" t="s">
        <v>5</v>
      </c>
      <c r="F849" s="4"/>
      <c r="G849" s="4"/>
      <c r="H849" s="4"/>
      <c r="I849" s="4"/>
      <c r="J849" t="str">
        <f t="shared" si="13"/>
        <v>PMETV-50W80AEZ</v>
      </c>
      <c r="K849" t="str">
        <f>IF((VLOOKUP(J849,mdc!A:V,22,FALSE)=""),"non Collabo","collabo")</f>
        <v>non Collabo</v>
      </c>
      <c r="L849" t="str" cm="1">
        <f t="array" ref="L849">IFERROR(_xlfn.IFS(G849&lt;0,"shortage",H849&lt;0,"shortage",I849&lt;0,"shortage"),"ok")</f>
        <v>ok</v>
      </c>
    </row>
    <row r="850" spans="1:12" hidden="1" x14ac:dyDescent="0.35">
      <c r="A850" s="5" t="s">
        <v>79</v>
      </c>
      <c r="B850" s="5" t="s">
        <v>80</v>
      </c>
      <c r="C850" s="5" t="s">
        <v>1582</v>
      </c>
      <c r="D850" s="5" t="s">
        <v>137</v>
      </c>
      <c r="E850" s="5" t="s">
        <v>1565</v>
      </c>
      <c r="F850" s="6"/>
      <c r="G850" s="6"/>
      <c r="H850" s="6">
        <v>128</v>
      </c>
      <c r="I850" s="6">
        <v>235</v>
      </c>
      <c r="J850" t="str">
        <f t="shared" si="13"/>
        <v>PMETV-50W80AEZ</v>
      </c>
      <c r="K850" t="str">
        <f>IF((VLOOKUP(J850,mdc!A:V,22,FALSE)=""),"non Collabo","collabo")</f>
        <v>non Collabo</v>
      </c>
      <c r="L850" t="str" cm="1">
        <f t="array" ref="L850">IFERROR(_xlfn.IFS(G850&lt;0,"shortage",H850&lt;0,"shortage",I850&lt;0,"shortage"),"ok")</f>
        <v>ok</v>
      </c>
    </row>
    <row r="851" spans="1:12" hidden="1" x14ac:dyDescent="0.35">
      <c r="A851" s="5" t="s">
        <v>79</v>
      </c>
      <c r="B851" s="5" t="s">
        <v>80</v>
      </c>
      <c r="C851" s="5" t="s">
        <v>1582</v>
      </c>
      <c r="D851" s="5" t="s">
        <v>137</v>
      </c>
      <c r="E851" s="5" t="s">
        <v>6</v>
      </c>
      <c r="F851" s="6"/>
      <c r="G851" s="6"/>
      <c r="H851" s="6">
        <v>-128</v>
      </c>
      <c r="I851" s="6">
        <v>-235</v>
      </c>
      <c r="J851" t="str">
        <f t="shared" si="13"/>
        <v>PMETV-50W80AEZ</v>
      </c>
      <c r="K851" t="str">
        <f>IF((VLOOKUP(J851,mdc!A:V,22,FALSE)=""),"non Collabo","collabo")</f>
        <v>non Collabo</v>
      </c>
      <c r="L851" t="str" cm="1">
        <f t="array" ref="L851">IFERROR(_xlfn.IFS(G851&lt;0,"shortage",H851&lt;0,"shortage",I851&lt;0,"shortage"),"ok")</f>
        <v>shortage</v>
      </c>
    </row>
    <row r="852" spans="1:12" hidden="1" x14ac:dyDescent="0.35">
      <c r="A852" s="5" t="s">
        <v>79</v>
      </c>
      <c r="B852" s="5" t="s">
        <v>80</v>
      </c>
      <c r="C852" s="5" t="s">
        <v>1582</v>
      </c>
      <c r="D852" s="5" t="s">
        <v>137</v>
      </c>
      <c r="E852" s="5" t="s">
        <v>2318</v>
      </c>
      <c r="F852" s="6"/>
      <c r="G852" s="6"/>
      <c r="H852" s="6"/>
      <c r="I852" s="6"/>
      <c r="J852" t="str">
        <f t="shared" si="13"/>
        <v>PMETV-50W80AEZ</v>
      </c>
      <c r="K852" t="str">
        <f>IF((VLOOKUP(J852,mdc!A:V,22,FALSE)=""),"non Collabo","collabo")</f>
        <v>non Collabo</v>
      </c>
      <c r="L852" t="str" cm="1">
        <f t="array" ref="L852">IFERROR(_xlfn.IFS(G852&lt;0,"shortage",H852&lt;0,"shortage",I852&lt;0,"shortage"),"ok")</f>
        <v>ok</v>
      </c>
    </row>
    <row r="853" spans="1:12" hidden="1" x14ac:dyDescent="0.35">
      <c r="A853" s="5" t="s">
        <v>79</v>
      </c>
      <c r="B853" s="5" t="s">
        <v>80</v>
      </c>
      <c r="C853" s="5" t="s">
        <v>1582</v>
      </c>
      <c r="D853" s="5" t="s">
        <v>137</v>
      </c>
      <c r="E853" s="5" t="s">
        <v>7</v>
      </c>
      <c r="F853" s="6"/>
      <c r="G853" s="6"/>
      <c r="H853" s="6"/>
      <c r="I853" s="6"/>
      <c r="J853" t="str">
        <f t="shared" si="13"/>
        <v>PMETV-50W80AEZ</v>
      </c>
      <c r="K853" t="str">
        <f>IF((VLOOKUP(J853,mdc!A:V,22,FALSE)=""),"non Collabo","collabo")</f>
        <v>non Collabo</v>
      </c>
      <c r="L853" t="str" cm="1">
        <f t="array" ref="L853">IFERROR(_xlfn.IFS(G853&lt;0,"shortage",H853&lt;0,"shortage",I853&lt;0,"shortage"),"ok")</f>
        <v>ok</v>
      </c>
    </row>
    <row r="854" spans="1:12" hidden="1" x14ac:dyDescent="0.35">
      <c r="A854" s="5" t="s">
        <v>79</v>
      </c>
      <c r="B854" s="5" t="s">
        <v>80</v>
      </c>
      <c r="C854" s="5" t="s">
        <v>1582</v>
      </c>
      <c r="D854" s="5" t="s">
        <v>137</v>
      </c>
      <c r="E854" s="5" t="s">
        <v>1566</v>
      </c>
      <c r="F854" s="6"/>
      <c r="G854" s="6"/>
      <c r="H854" s="6">
        <v>33.775350000000003</v>
      </c>
      <c r="I854" s="6">
        <v>62.009369999999997</v>
      </c>
      <c r="J854" t="str">
        <f t="shared" si="13"/>
        <v>PMETV-50W80AEZ</v>
      </c>
      <c r="K854" t="str">
        <f>IF((VLOOKUP(J854,mdc!A:V,22,FALSE)=""),"non Collabo","collabo")</f>
        <v>non Collabo</v>
      </c>
      <c r="L854" t="str" cm="1">
        <f t="array" ref="L854">IFERROR(_xlfn.IFS(G854&lt;0,"shortage",H854&lt;0,"shortage",I854&lt;0,"shortage"),"ok")</f>
        <v>ok</v>
      </c>
    </row>
    <row r="855" spans="1:12" ht="15" hidden="1" thickBot="1" x14ac:dyDescent="0.4">
      <c r="A855" s="5" t="s">
        <v>79</v>
      </c>
      <c r="B855" s="5" t="s">
        <v>80</v>
      </c>
      <c r="C855" s="5" t="s">
        <v>1582</v>
      </c>
      <c r="D855" s="7" t="s">
        <v>137</v>
      </c>
      <c r="E855" s="7" t="s">
        <v>8</v>
      </c>
      <c r="F855" s="8"/>
      <c r="G855" s="8"/>
      <c r="H855" s="8">
        <v>-33.775350000000003</v>
      </c>
      <c r="I855" s="8">
        <v>-62.009369999999997</v>
      </c>
      <c r="J855" t="str">
        <f t="shared" si="13"/>
        <v>PMETV-50W80AEZ</v>
      </c>
      <c r="K855" t="str">
        <f>IF((VLOOKUP(J855,mdc!A:V,22,FALSE)=""),"non Collabo","collabo")</f>
        <v>non Collabo</v>
      </c>
    </row>
    <row r="856" spans="1:12" hidden="1" x14ac:dyDescent="0.35">
      <c r="A856" s="5" t="s">
        <v>79</v>
      </c>
      <c r="B856" s="5" t="s">
        <v>80</v>
      </c>
      <c r="C856" s="5" t="s">
        <v>1582</v>
      </c>
      <c r="D856" s="3" t="s">
        <v>138</v>
      </c>
      <c r="E856" s="3" t="s">
        <v>5</v>
      </c>
      <c r="F856" s="4"/>
      <c r="G856" s="4"/>
      <c r="H856" s="4"/>
      <c r="I856" s="4"/>
      <c r="J856" t="str">
        <f t="shared" si="13"/>
        <v>PMETV-50W83AE6</v>
      </c>
      <c r="K856" t="str">
        <f>IF((VLOOKUP(J856,mdc!A:V,22,FALSE)=""),"non Collabo","collabo")</f>
        <v>non Collabo</v>
      </c>
      <c r="L856" t="str" cm="1">
        <f t="array" ref="L856">IFERROR(_xlfn.IFS(G856&lt;0,"shortage",H856&lt;0,"shortage",I856&lt;0,"shortage"),"ok")</f>
        <v>ok</v>
      </c>
    </row>
    <row r="857" spans="1:12" hidden="1" x14ac:dyDescent="0.35">
      <c r="A857" s="5" t="s">
        <v>79</v>
      </c>
      <c r="B857" s="5" t="s">
        <v>80</v>
      </c>
      <c r="C857" s="5" t="s">
        <v>1582</v>
      </c>
      <c r="D857" s="5" t="s">
        <v>138</v>
      </c>
      <c r="E857" s="5" t="s">
        <v>1565</v>
      </c>
      <c r="F857" s="6"/>
      <c r="G857" s="6"/>
      <c r="H857" s="6"/>
      <c r="I857" s="6">
        <v>57</v>
      </c>
      <c r="J857" t="str">
        <f t="shared" si="13"/>
        <v>PMETV-50W83AE6</v>
      </c>
      <c r="K857" t="str">
        <f>IF((VLOOKUP(J857,mdc!A:V,22,FALSE)=""),"non Collabo","collabo")</f>
        <v>non Collabo</v>
      </c>
      <c r="L857" t="str" cm="1">
        <f t="array" ref="L857">IFERROR(_xlfn.IFS(G857&lt;0,"shortage",H857&lt;0,"shortage",I857&lt;0,"shortage"),"ok")</f>
        <v>ok</v>
      </c>
    </row>
    <row r="858" spans="1:12" hidden="1" x14ac:dyDescent="0.35">
      <c r="A858" s="5" t="s">
        <v>79</v>
      </c>
      <c r="B858" s="5" t="s">
        <v>80</v>
      </c>
      <c r="C858" s="5" t="s">
        <v>1582</v>
      </c>
      <c r="D858" s="5" t="s">
        <v>138</v>
      </c>
      <c r="E858" s="5" t="s">
        <v>6</v>
      </c>
      <c r="F858" s="6"/>
      <c r="G858" s="6"/>
      <c r="H858" s="6"/>
      <c r="I858" s="6">
        <v>-57</v>
      </c>
      <c r="J858" t="str">
        <f t="shared" si="13"/>
        <v>PMETV-50W83AE6</v>
      </c>
      <c r="K858" t="str">
        <f>IF((VLOOKUP(J858,mdc!A:V,22,FALSE)=""),"non Collabo","collabo")</f>
        <v>non Collabo</v>
      </c>
      <c r="L858" t="str" cm="1">
        <f t="array" ref="L858">IFERROR(_xlfn.IFS(G858&lt;0,"shortage",H858&lt;0,"shortage",I858&lt;0,"shortage"),"ok")</f>
        <v>shortage</v>
      </c>
    </row>
    <row r="859" spans="1:12" hidden="1" x14ac:dyDescent="0.35">
      <c r="A859" s="5" t="s">
        <v>79</v>
      </c>
      <c r="B859" s="5" t="s">
        <v>80</v>
      </c>
      <c r="C859" s="5" t="s">
        <v>1582</v>
      </c>
      <c r="D859" s="5" t="s">
        <v>138</v>
      </c>
      <c r="E859" s="5" t="s">
        <v>2318</v>
      </c>
      <c r="F859" s="6"/>
      <c r="G859" s="6"/>
      <c r="H859" s="6"/>
      <c r="I859" s="6"/>
      <c r="J859" t="str">
        <f t="shared" si="13"/>
        <v>PMETV-50W83AE6</v>
      </c>
      <c r="K859" t="str">
        <f>IF((VLOOKUP(J859,mdc!A:V,22,FALSE)=""),"non Collabo","collabo")</f>
        <v>non Collabo</v>
      </c>
      <c r="L859" t="str" cm="1">
        <f t="array" ref="L859">IFERROR(_xlfn.IFS(G859&lt;0,"shortage",H859&lt;0,"shortage",I859&lt;0,"shortage"),"ok")</f>
        <v>ok</v>
      </c>
    </row>
    <row r="860" spans="1:12" hidden="1" x14ac:dyDescent="0.35">
      <c r="A860" s="5" t="s">
        <v>79</v>
      </c>
      <c r="B860" s="5" t="s">
        <v>80</v>
      </c>
      <c r="C860" s="5" t="s">
        <v>1582</v>
      </c>
      <c r="D860" s="5" t="s">
        <v>138</v>
      </c>
      <c r="E860" s="5" t="s">
        <v>7</v>
      </c>
      <c r="F860" s="6"/>
      <c r="G860" s="6"/>
      <c r="H860" s="6"/>
      <c r="I860" s="6"/>
      <c r="J860" t="str">
        <f t="shared" si="13"/>
        <v>PMETV-50W83AE6</v>
      </c>
      <c r="K860" t="str">
        <f>IF((VLOOKUP(J860,mdc!A:V,22,FALSE)=""),"non Collabo","collabo")</f>
        <v>non Collabo</v>
      </c>
      <c r="L860" t="str" cm="1">
        <f t="array" ref="L860">IFERROR(_xlfn.IFS(G860&lt;0,"shortage",H860&lt;0,"shortage",I860&lt;0,"shortage"),"ok")</f>
        <v>ok</v>
      </c>
    </row>
    <row r="861" spans="1:12" hidden="1" x14ac:dyDescent="0.35">
      <c r="A861" s="5" t="s">
        <v>79</v>
      </c>
      <c r="B861" s="5" t="s">
        <v>80</v>
      </c>
      <c r="C861" s="5" t="s">
        <v>1582</v>
      </c>
      <c r="D861" s="5" t="s">
        <v>138</v>
      </c>
      <c r="E861" s="5" t="s">
        <v>1566</v>
      </c>
      <c r="F861" s="6"/>
      <c r="G861" s="6"/>
      <c r="H861" s="6"/>
      <c r="I861" s="6">
        <v>15.55245</v>
      </c>
      <c r="J861" t="str">
        <f t="shared" si="13"/>
        <v>PMETV-50W83AE6</v>
      </c>
      <c r="K861" t="str">
        <f>IF((VLOOKUP(J861,mdc!A:V,22,FALSE)=""),"non Collabo","collabo")</f>
        <v>non Collabo</v>
      </c>
      <c r="L861" t="str" cm="1">
        <f t="array" ref="L861">IFERROR(_xlfn.IFS(G861&lt;0,"shortage",H861&lt;0,"shortage",I861&lt;0,"shortage"),"ok")</f>
        <v>ok</v>
      </c>
    </row>
    <row r="862" spans="1:12" ht="15" hidden="1" thickBot="1" x14ac:dyDescent="0.4">
      <c r="A862" s="5" t="s">
        <v>79</v>
      </c>
      <c r="B862" s="5" t="s">
        <v>80</v>
      </c>
      <c r="C862" s="5" t="s">
        <v>1582</v>
      </c>
      <c r="D862" s="7" t="s">
        <v>138</v>
      </c>
      <c r="E862" s="7" t="s">
        <v>8</v>
      </c>
      <c r="F862" s="8"/>
      <c r="G862" s="8"/>
      <c r="H862" s="8"/>
      <c r="I862" s="8">
        <v>-15.55245</v>
      </c>
      <c r="J862" t="str">
        <f t="shared" si="13"/>
        <v>PMETV-50W83AE6</v>
      </c>
      <c r="K862" t="str">
        <f>IF((VLOOKUP(J862,mdc!A:V,22,FALSE)=""),"non Collabo","collabo")</f>
        <v>non Collabo</v>
      </c>
    </row>
    <row r="863" spans="1:12" hidden="1" x14ac:dyDescent="0.35">
      <c r="A863" s="5" t="s">
        <v>79</v>
      </c>
      <c r="B863" s="5" t="s">
        <v>80</v>
      </c>
      <c r="C863" s="5" t="s">
        <v>1582</v>
      </c>
      <c r="D863" s="3" t="s">
        <v>139</v>
      </c>
      <c r="E863" s="3" t="s">
        <v>5</v>
      </c>
      <c r="F863" s="4"/>
      <c r="G863" s="4"/>
      <c r="H863" s="4"/>
      <c r="I863" s="4"/>
      <c r="J863" t="str">
        <f t="shared" si="13"/>
        <v>PMETV-50W83AE8</v>
      </c>
      <c r="K863" t="str">
        <f>IF((VLOOKUP(J863,mdc!A:V,22,FALSE)=""),"non Collabo","collabo")</f>
        <v>non Collabo</v>
      </c>
      <c r="L863" t="str" cm="1">
        <f t="array" ref="L863">IFERROR(_xlfn.IFS(G863&lt;0,"shortage",H863&lt;0,"shortage",I863&lt;0,"shortage"),"ok")</f>
        <v>ok</v>
      </c>
    </row>
    <row r="864" spans="1:12" hidden="1" x14ac:dyDescent="0.35">
      <c r="A864" s="5" t="s">
        <v>79</v>
      </c>
      <c r="B864" s="5" t="s">
        <v>80</v>
      </c>
      <c r="C864" s="5" t="s">
        <v>1582</v>
      </c>
      <c r="D864" s="5" t="s">
        <v>139</v>
      </c>
      <c r="E864" s="5" t="s">
        <v>1565</v>
      </c>
      <c r="F864" s="6"/>
      <c r="G864" s="6"/>
      <c r="H864" s="6">
        <v>15</v>
      </c>
      <c r="I864" s="6">
        <v>90</v>
      </c>
      <c r="J864" t="str">
        <f t="shared" si="13"/>
        <v>PMETV-50W83AE8</v>
      </c>
      <c r="K864" t="str">
        <f>IF((VLOOKUP(J864,mdc!A:V,22,FALSE)=""),"non Collabo","collabo")</f>
        <v>non Collabo</v>
      </c>
      <c r="L864" t="str" cm="1">
        <f t="array" ref="L864">IFERROR(_xlfn.IFS(G864&lt;0,"shortage",H864&lt;0,"shortage",I864&lt;0,"shortage"),"ok")</f>
        <v>ok</v>
      </c>
    </row>
    <row r="865" spans="1:12" hidden="1" x14ac:dyDescent="0.35">
      <c r="A865" s="5" t="s">
        <v>79</v>
      </c>
      <c r="B865" s="5" t="s">
        <v>80</v>
      </c>
      <c r="C865" s="5" t="s">
        <v>1582</v>
      </c>
      <c r="D865" s="5" t="s">
        <v>139</v>
      </c>
      <c r="E865" s="5" t="s">
        <v>6</v>
      </c>
      <c r="F865" s="6"/>
      <c r="G865" s="6"/>
      <c r="H865" s="6">
        <v>-15</v>
      </c>
      <c r="I865" s="6">
        <v>-90</v>
      </c>
      <c r="J865" t="str">
        <f t="shared" si="13"/>
        <v>PMETV-50W83AE8</v>
      </c>
      <c r="K865" t="str">
        <f>IF((VLOOKUP(J865,mdc!A:V,22,FALSE)=""),"non Collabo","collabo")</f>
        <v>non Collabo</v>
      </c>
      <c r="L865" t="str" cm="1">
        <f t="array" ref="L865">IFERROR(_xlfn.IFS(G865&lt;0,"shortage",H865&lt;0,"shortage",I865&lt;0,"shortage"),"ok")</f>
        <v>shortage</v>
      </c>
    </row>
    <row r="866" spans="1:12" hidden="1" x14ac:dyDescent="0.35">
      <c r="A866" s="5" t="s">
        <v>79</v>
      </c>
      <c r="B866" s="5" t="s">
        <v>80</v>
      </c>
      <c r="C866" s="5" t="s">
        <v>1582</v>
      </c>
      <c r="D866" s="5" t="s">
        <v>139</v>
      </c>
      <c r="E866" s="5" t="s">
        <v>2318</v>
      </c>
      <c r="F866" s="6"/>
      <c r="G866" s="6"/>
      <c r="H866" s="6"/>
      <c r="I866" s="6"/>
      <c r="J866" t="str">
        <f t="shared" si="13"/>
        <v>PMETV-50W83AE8</v>
      </c>
      <c r="K866" t="str">
        <f>IF((VLOOKUP(J866,mdc!A:V,22,FALSE)=""),"non Collabo","collabo")</f>
        <v>non Collabo</v>
      </c>
      <c r="L866" t="str" cm="1">
        <f t="array" ref="L866">IFERROR(_xlfn.IFS(G866&lt;0,"shortage",H866&lt;0,"shortage",I866&lt;0,"shortage"),"ok")</f>
        <v>ok</v>
      </c>
    </row>
    <row r="867" spans="1:12" hidden="1" x14ac:dyDescent="0.35">
      <c r="A867" s="5" t="s">
        <v>79</v>
      </c>
      <c r="B867" s="5" t="s">
        <v>80</v>
      </c>
      <c r="C867" s="5" t="s">
        <v>1582</v>
      </c>
      <c r="D867" s="5" t="s">
        <v>139</v>
      </c>
      <c r="E867" s="5" t="s">
        <v>7</v>
      </c>
      <c r="F867" s="6"/>
      <c r="G867" s="6"/>
      <c r="H867" s="6"/>
      <c r="I867" s="6"/>
      <c r="J867" t="str">
        <f t="shared" si="13"/>
        <v>PMETV-50W83AE8</v>
      </c>
      <c r="K867" t="str">
        <f>IF((VLOOKUP(J867,mdc!A:V,22,FALSE)=""),"non Collabo","collabo")</f>
        <v>non Collabo</v>
      </c>
      <c r="L867" t="str" cm="1">
        <f t="array" ref="L867">IFERROR(_xlfn.IFS(G867&lt;0,"shortage",H867&lt;0,"shortage",I867&lt;0,"shortage"),"ok")</f>
        <v>ok</v>
      </c>
    </row>
    <row r="868" spans="1:12" hidden="1" x14ac:dyDescent="0.35">
      <c r="A868" s="5" t="s">
        <v>79</v>
      </c>
      <c r="B868" s="5" t="s">
        <v>80</v>
      </c>
      <c r="C868" s="5" t="s">
        <v>1582</v>
      </c>
      <c r="D868" s="5" t="s">
        <v>139</v>
      </c>
      <c r="E868" s="5" t="s">
        <v>1566</v>
      </c>
      <c r="F868" s="6"/>
      <c r="G868" s="6"/>
      <c r="H868" s="6">
        <v>4.0927499999999997</v>
      </c>
      <c r="I868" s="6">
        <v>24.5565</v>
      </c>
      <c r="J868" t="str">
        <f t="shared" si="13"/>
        <v>PMETV-50W83AE8</v>
      </c>
      <c r="K868" t="str">
        <f>IF((VLOOKUP(J868,mdc!A:V,22,FALSE)=""),"non Collabo","collabo")</f>
        <v>non Collabo</v>
      </c>
      <c r="L868" t="str" cm="1">
        <f t="array" ref="L868">IFERROR(_xlfn.IFS(G868&lt;0,"shortage",H868&lt;0,"shortage",I868&lt;0,"shortage"),"ok")</f>
        <v>ok</v>
      </c>
    </row>
    <row r="869" spans="1:12" ht="15" hidden="1" thickBot="1" x14ac:dyDescent="0.4">
      <c r="A869" s="5" t="s">
        <v>79</v>
      </c>
      <c r="B869" s="5" t="s">
        <v>80</v>
      </c>
      <c r="C869" s="5" t="s">
        <v>1582</v>
      </c>
      <c r="D869" s="7" t="s">
        <v>139</v>
      </c>
      <c r="E869" s="7" t="s">
        <v>8</v>
      </c>
      <c r="F869" s="8"/>
      <c r="G869" s="8"/>
      <c r="H869" s="8">
        <v>-4.0927499999999997</v>
      </c>
      <c r="I869" s="8">
        <v>-24.5565</v>
      </c>
      <c r="J869" t="str">
        <f t="shared" si="13"/>
        <v>PMETV-50W83AE8</v>
      </c>
      <c r="K869" t="str">
        <f>IF((VLOOKUP(J869,mdc!A:V,22,FALSE)=""),"non Collabo","collabo")</f>
        <v>non Collabo</v>
      </c>
    </row>
    <row r="870" spans="1:12" hidden="1" x14ac:dyDescent="0.35">
      <c r="A870" s="5" t="s">
        <v>79</v>
      </c>
      <c r="B870" s="5" t="s">
        <v>80</v>
      </c>
      <c r="C870" s="5" t="s">
        <v>1582</v>
      </c>
      <c r="D870" s="3" t="s">
        <v>140</v>
      </c>
      <c r="E870" s="3" t="s">
        <v>5</v>
      </c>
      <c r="F870" s="4"/>
      <c r="G870" s="4"/>
      <c r="H870" s="4"/>
      <c r="I870" s="4"/>
      <c r="J870" t="str">
        <f t="shared" si="13"/>
        <v>PMETV-50W85BEY</v>
      </c>
      <c r="K870" t="str">
        <f>IF((VLOOKUP(J870,mdc!A:V,22,FALSE)=""),"non Collabo","collabo")</f>
        <v>non Collabo</v>
      </c>
      <c r="L870" t="str" cm="1">
        <f t="array" ref="L870">IFERROR(_xlfn.IFS(G870&lt;0,"shortage",H870&lt;0,"shortage",I870&lt;0,"shortage"),"ok")</f>
        <v>ok</v>
      </c>
    </row>
    <row r="871" spans="1:12" hidden="1" x14ac:dyDescent="0.35">
      <c r="A871" s="5" t="s">
        <v>79</v>
      </c>
      <c r="B871" s="5" t="s">
        <v>80</v>
      </c>
      <c r="C871" s="5" t="s">
        <v>1582</v>
      </c>
      <c r="D871" s="5" t="s">
        <v>140</v>
      </c>
      <c r="E871" s="5" t="s">
        <v>1565</v>
      </c>
      <c r="F871" s="6"/>
      <c r="G871" s="6"/>
      <c r="H871" s="6">
        <v>155</v>
      </c>
      <c r="I871" s="6">
        <v>304</v>
      </c>
      <c r="J871" t="str">
        <f t="shared" si="13"/>
        <v>PMETV-50W85BEY</v>
      </c>
      <c r="K871" t="str">
        <f>IF((VLOOKUP(J871,mdc!A:V,22,FALSE)=""),"non Collabo","collabo")</f>
        <v>non Collabo</v>
      </c>
      <c r="L871" t="str" cm="1">
        <f t="array" ref="L871">IFERROR(_xlfn.IFS(G871&lt;0,"shortage",H871&lt;0,"shortage",I871&lt;0,"shortage"),"ok")</f>
        <v>ok</v>
      </c>
    </row>
    <row r="872" spans="1:12" hidden="1" x14ac:dyDescent="0.35">
      <c r="A872" s="5" t="s">
        <v>79</v>
      </c>
      <c r="B872" s="5" t="s">
        <v>80</v>
      </c>
      <c r="C872" s="5" t="s">
        <v>1582</v>
      </c>
      <c r="D872" s="5" t="s">
        <v>140</v>
      </c>
      <c r="E872" s="5" t="s">
        <v>6</v>
      </c>
      <c r="F872" s="6"/>
      <c r="G872" s="6"/>
      <c r="H872" s="6">
        <v>-155</v>
      </c>
      <c r="I872" s="6">
        <v>-304</v>
      </c>
      <c r="J872" t="str">
        <f t="shared" si="13"/>
        <v>PMETV-50W85BEY</v>
      </c>
      <c r="K872" t="str">
        <f>IF((VLOOKUP(J872,mdc!A:V,22,FALSE)=""),"non Collabo","collabo")</f>
        <v>non Collabo</v>
      </c>
      <c r="L872" t="str" cm="1">
        <f t="array" ref="L872">IFERROR(_xlfn.IFS(G872&lt;0,"shortage",H872&lt;0,"shortage",I872&lt;0,"shortage"),"ok")</f>
        <v>shortage</v>
      </c>
    </row>
    <row r="873" spans="1:12" hidden="1" x14ac:dyDescent="0.35">
      <c r="A873" s="5" t="s">
        <v>79</v>
      </c>
      <c r="B873" s="5" t="s">
        <v>80</v>
      </c>
      <c r="C873" s="5" t="s">
        <v>1582</v>
      </c>
      <c r="D873" s="5" t="s">
        <v>140</v>
      </c>
      <c r="E873" s="5" t="s">
        <v>2318</v>
      </c>
      <c r="F873" s="6"/>
      <c r="G873" s="6"/>
      <c r="H873" s="6"/>
      <c r="I873" s="6"/>
      <c r="J873" t="str">
        <f t="shared" si="13"/>
        <v>PMETV-50W85BEY</v>
      </c>
      <c r="K873" t="str">
        <f>IF((VLOOKUP(J873,mdc!A:V,22,FALSE)=""),"non Collabo","collabo")</f>
        <v>non Collabo</v>
      </c>
      <c r="L873" t="str" cm="1">
        <f t="array" ref="L873">IFERROR(_xlfn.IFS(G873&lt;0,"shortage",H873&lt;0,"shortage",I873&lt;0,"shortage"),"ok")</f>
        <v>ok</v>
      </c>
    </row>
    <row r="874" spans="1:12" hidden="1" x14ac:dyDescent="0.35">
      <c r="A874" s="5" t="s">
        <v>79</v>
      </c>
      <c r="B874" s="5" t="s">
        <v>80</v>
      </c>
      <c r="C874" s="5" t="s">
        <v>1582</v>
      </c>
      <c r="D874" s="5" t="s">
        <v>140</v>
      </c>
      <c r="E874" s="5" t="s">
        <v>7</v>
      </c>
      <c r="F874" s="6"/>
      <c r="G874" s="6"/>
      <c r="H874" s="6"/>
      <c r="I874" s="6"/>
      <c r="J874" t="str">
        <f t="shared" si="13"/>
        <v>PMETV-50W85BEY</v>
      </c>
      <c r="K874" t="str">
        <f>IF((VLOOKUP(J874,mdc!A:V,22,FALSE)=""),"non Collabo","collabo")</f>
        <v>non Collabo</v>
      </c>
      <c r="L874" t="str" cm="1">
        <f t="array" ref="L874">IFERROR(_xlfn.IFS(G874&lt;0,"shortage",H874&lt;0,"shortage",I874&lt;0,"shortage"),"ok")</f>
        <v>ok</v>
      </c>
    </row>
    <row r="875" spans="1:12" hidden="1" x14ac:dyDescent="0.35">
      <c r="A875" s="5" t="s">
        <v>79</v>
      </c>
      <c r="B875" s="5" t="s">
        <v>80</v>
      </c>
      <c r="C875" s="5" t="s">
        <v>1582</v>
      </c>
      <c r="D875" s="5" t="s">
        <v>140</v>
      </c>
      <c r="E875" s="5" t="s">
        <v>1566</v>
      </c>
      <c r="F875" s="6"/>
      <c r="G875" s="6"/>
      <c r="H875" s="6">
        <v>50.051049999999996</v>
      </c>
      <c r="I875" s="6">
        <v>98.164640000000006</v>
      </c>
      <c r="J875" t="str">
        <f t="shared" si="13"/>
        <v>PMETV-50W85BEY</v>
      </c>
      <c r="K875" t="str">
        <f>IF((VLOOKUP(J875,mdc!A:V,22,FALSE)=""),"non Collabo","collabo")</f>
        <v>non Collabo</v>
      </c>
      <c r="L875" t="str" cm="1">
        <f t="array" ref="L875">IFERROR(_xlfn.IFS(G875&lt;0,"shortage",H875&lt;0,"shortage",I875&lt;0,"shortage"),"ok")</f>
        <v>ok</v>
      </c>
    </row>
    <row r="876" spans="1:12" ht="15" hidden="1" thickBot="1" x14ac:dyDescent="0.4">
      <c r="A876" s="5" t="s">
        <v>79</v>
      </c>
      <c r="B876" s="5" t="s">
        <v>80</v>
      </c>
      <c r="C876" s="5" t="s">
        <v>1582</v>
      </c>
      <c r="D876" s="7" t="s">
        <v>140</v>
      </c>
      <c r="E876" s="7" t="s">
        <v>8</v>
      </c>
      <c r="F876" s="8"/>
      <c r="G876" s="8"/>
      <c r="H876" s="8">
        <v>-50.051049999999996</v>
      </c>
      <c r="I876" s="8">
        <v>-98.164640000000006</v>
      </c>
      <c r="J876" t="str">
        <f t="shared" si="13"/>
        <v>PMETV-50W85BEY</v>
      </c>
      <c r="K876" t="str">
        <f>IF((VLOOKUP(J876,mdc!A:V,22,FALSE)=""),"non Collabo","collabo")</f>
        <v>non Collabo</v>
      </c>
    </row>
    <row r="877" spans="1:12" hidden="1" x14ac:dyDescent="0.35">
      <c r="A877" s="5" t="s">
        <v>79</v>
      </c>
      <c r="B877" s="5" t="s">
        <v>80</v>
      </c>
      <c r="C877" s="5" t="s">
        <v>1582</v>
      </c>
      <c r="D877" s="3" t="s">
        <v>2343</v>
      </c>
      <c r="E877" s="3" t="s">
        <v>5</v>
      </c>
      <c r="F877" s="4"/>
      <c r="G877" s="4"/>
      <c r="H877" s="4"/>
      <c r="I877" s="4"/>
      <c r="J877" t="str">
        <f t="shared" si="13"/>
        <v>PMETV-50W85BEZ</v>
      </c>
      <c r="K877" t="str">
        <f>IF((VLOOKUP(J877,mdc!A:V,22,FALSE)=""),"non Collabo","collabo")</f>
        <v>non Collabo</v>
      </c>
      <c r="L877" t="str" cm="1">
        <f t="array" ref="L877">IFERROR(_xlfn.IFS(G877&lt;0,"shortage",H877&lt;0,"shortage",I877&lt;0,"shortage"),"ok")</f>
        <v>ok</v>
      </c>
    </row>
    <row r="878" spans="1:12" hidden="1" x14ac:dyDescent="0.35">
      <c r="A878" s="5" t="s">
        <v>79</v>
      </c>
      <c r="B878" s="5" t="s">
        <v>80</v>
      </c>
      <c r="C878" s="5" t="s">
        <v>1582</v>
      </c>
      <c r="D878" s="5" t="s">
        <v>2343</v>
      </c>
      <c r="E878" s="5" t="s">
        <v>1565</v>
      </c>
      <c r="F878" s="6"/>
      <c r="G878" s="6"/>
      <c r="H878" s="6">
        <v>398</v>
      </c>
      <c r="I878" s="6">
        <v>691</v>
      </c>
      <c r="J878" t="str">
        <f t="shared" si="13"/>
        <v>PMETV-50W85BEZ</v>
      </c>
      <c r="K878" t="str">
        <f>IF((VLOOKUP(J878,mdc!A:V,22,FALSE)=""),"non Collabo","collabo")</f>
        <v>non Collabo</v>
      </c>
      <c r="L878" t="str" cm="1">
        <f t="array" ref="L878">IFERROR(_xlfn.IFS(G878&lt;0,"shortage",H878&lt;0,"shortage",I878&lt;0,"shortage"),"ok")</f>
        <v>ok</v>
      </c>
    </row>
    <row r="879" spans="1:12" hidden="1" x14ac:dyDescent="0.35">
      <c r="A879" s="5" t="s">
        <v>79</v>
      </c>
      <c r="B879" s="5" t="s">
        <v>80</v>
      </c>
      <c r="C879" s="5" t="s">
        <v>1582</v>
      </c>
      <c r="D879" s="5" t="s">
        <v>2343</v>
      </c>
      <c r="E879" s="5" t="s">
        <v>6</v>
      </c>
      <c r="F879" s="6"/>
      <c r="G879" s="6"/>
      <c r="H879" s="6">
        <v>-398</v>
      </c>
      <c r="I879" s="6">
        <v>-691</v>
      </c>
      <c r="J879" t="str">
        <f t="shared" si="13"/>
        <v>PMETV-50W85BEZ</v>
      </c>
      <c r="K879" t="str">
        <f>IF((VLOOKUP(J879,mdc!A:V,22,FALSE)=""),"non Collabo","collabo")</f>
        <v>non Collabo</v>
      </c>
      <c r="L879" t="str" cm="1">
        <f t="array" ref="L879">IFERROR(_xlfn.IFS(G879&lt;0,"shortage",H879&lt;0,"shortage",I879&lt;0,"shortage"),"ok")</f>
        <v>shortage</v>
      </c>
    </row>
    <row r="880" spans="1:12" hidden="1" x14ac:dyDescent="0.35">
      <c r="A880" s="5" t="s">
        <v>79</v>
      </c>
      <c r="B880" s="5" t="s">
        <v>80</v>
      </c>
      <c r="C880" s="5" t="s">
        <v>1582</v>
      </c>
      <c r="D880" s="5" t="s">
        <v>2343</v>
      </c>
      <c r="E880" s="5" t="s">
        <v>2318</v>
      </c>
      <c r="F880" s="6"/>
      <c r="G880" s="6"/>
      <c r="H880" s="6"/>
      <c r="I880" s="6"/>
      <c r="J880" t="str">
        <f t="shared" si="13"/>
        <v>PMETV-50W85BEZ</v>
      </c>
      <c r="K880" t="str">
        <f>IF((VLOOKUP(J880,mdc!A:V,22,FALSE)=""),"non Collabo","collabo")</f>
        <v>non Collabo</v>
      </c>
      <c r="L880" t="str" cm="1">
        <f t="array" ref="L880">IFERROR(_xlfn.IFS(G880&lt;0,"shortage",H880&lt;0,"shortage",I880&lt;0,"shortage"),"ok")</f>
        <v>ok</v>
      </c>
    </row>
    <row r="881" spans="1:12" hidden="1" x14ac:dyDescent="0.35">
      <c r="A881" s="5" t="s">
        <v>79</v>
      </c>
      <c r="B881" s="5" t="s">
        <v>80</v>
      </c>
      <c r="C881" s="5" t="s">
        <v>1582</v>
      </c>
      <c r="D881" s="5" t="s">
        <v>2343</v>
      </c>
      <c r="E881" s="5" t="s">
        <v>7</v>
      </c>
      <c r="F881" s="6"/>
      <c r="G881" s="6"/>
      <c r="H881" s="6"/>
      <c r="I881" s="6"/>
      <c r="J881" t="str">
        <f t="shared" si="13"/>
        <v>PMETV-50W85BEZ</v>
      </c>
      <c r="K881" t="str">
        <f>IF((VLOOKUP(J881,mdc!A:V,22,FALSE)=""),"non Collabo","collabo")</f>
        <v>non Collabo</v>
      </c>
      <c r="L881" t="str" cm="1">
        <f t="array" ref="L881">IFERROR(_xlfn.IFS(G881&lt;0,"shortage",H881&lt;0,"shortage",I881&lt;0,"shortage"),"ok")</f>
        <v>ok</v>
      </c>
    </row>
    <row r="882" spans="1:12" hidden="1" x14ac:dyDescent="0.35">
      <c r="A882" s="5" t="s">
        <v>79</v>
      </c>
      <c r="B882" s="5" t="s">
        <v>80</v>
      </c>
      <c r="C882" s="5" t="s">
        <v>1582</v>
      </c>
      <c r="D882" s="5" t="s">
        <v>2343</v>
      </c>
      <c r="E882" s="5" t="s">
        <v>1566</v>
      </c>
      <c r="F882" s="6"/>
      <c r="G882" s="6"/>
      <c r="H882" s="6">
        <v>132.19172</v>
      </c>
      <c r="I882" s="6">
        <v>229.50873999999999</v>
      </c>
      <c r="J882" t="str">
        <f t="shared" si="13"/>
        <v>PMETV-50W85BEZ</v>
      </c>
      <c r="K882" t="str">
        <f>IF((VLOOKUP(J882,mdc!A:V,22,FALSE)=""),"non Collabo","collabo")</f>
        <v>non Collabo</v>
      </c>
      <c r="L882" t="str" cm="1">
        <f t="array" ref="L882">IFERROR(_xlfn.IFS(G882&lt;0,"shortage",H882&lt;0,"shortage",I882&lt;0,"shortage"),"ok")</f>
        <v>ok</v>
      </c>
    </row>
    <row r="883" spans="1:12" ht="15" hidden="1" thickBot="1" x14ac:dyDescent="0.4">
      <c r="A883" s="5" t="s">
        <v>79</v>
      </c>
      <c r="B883" s="5" t="s">
        <v>80</v>
      </c>
      <c r="C883" s="5" t="s">
        <v>1582</v>
      </c>
      <c r="D883" s="7" t="s">
        <v>2343</v>
      </c>
      <c r="E883" s="7" t="s">
        <v>8</v>
      </c>
      <c r="F883" s="8"/>
      <c r="G883" s="8"/>
      <c r="H883" s="8">
        <v>-132.19172</v>
      </c>
      <c r="I883" s="8">
        <v>-229.50873999999999</v>
      </c>
      <c r="J883" t="str">
        <f t="shared" si="13"/>
        <v>PMETV-50W85BEZ</v>
      </c>
      <c r="K883" t="str">
        <f>IF((VLOOKUP(J883,mdc!A:V,22,FALSE)=""),"non Collabo","collabo")</f>
        <v>non Collabo</v>
      </c>
    </row>
    <row r="884" spans="1:12" hidden="1" x14ac:dyDescent="0.35">
      <c r="A884" s="5" t="s">
        <v>79</v>
      </c>
      <c r="B884" s="5" t="s">
        <v>80</v>
      </c>
      <c r="C884" s="5" t="s">
        <v>1582</v>
      </c>
      <c r="D884" s="3" t="s">
        <v>142</v>
      </c>
      <c r="E884" s="3" t="s">
        <v>5</v>
      </c>
      <c r="F884" s="4"/>
      <c r="G884" s="4"/>
      <c r="H884" s="4"/>
      <c r="I884" s="4"/>
      <c r="J884" t="str">
        <f t="shared" si="13"/>
        <v>PMETV-50W93BE6</v>
      </c>
      <c r="K884" t="str">
        <f>IF((VLOOKUP(J884,mdc!A:V,22,FALSE)=""),"non Collabo","collabo")</f>
        <v>collabo</v>
      </c>
      <c r="L884" t="str" cm="1">
        <f t="array" ref="L884">IFERROR(_xlfn.IFS(G884&lt;0,"shortage",H884&lt;0,"shortage",I884&lt;0,"shortage"),"ok")</f>
        <v>ok</v>
      </c>
    </row>
    <row r="885" spans="1:12" hidden="1" x14ac:dyDescent="0.35">
      <c r="A885" s="5" t="s">
        <v>79</v>
      </c>
      <c r="B885" s="5" t="s">
        <v>80</v>
      </c>
      <c r="C885" s="5" t="s">
        <v>1582</v>
      </c>
      <c r="D885" s="5" t="s">
        <v>142</v>
      </c>
      <c r="E885" s="5" t="s">
        <v>1565</v>
      </c>
      <c r="F885" s="6"/>
      <c r="G885" s="6">
        <v>336</v>
      </c>
      <c r="H885" s="6">
        <v>336</v>
      </c>
      <c r="I885" s="6">
        <v>336</v>
      </c>
      <c r="J885" t="str">
        <f t="shared" si="13"/>
        <v>PMETV-50W93BE6</v>
      </c>
      <c r="K885" t="str">
        <f>IF((VLOOKUP(J885,mdc!A:V,22,FALSE)=""),"non Collabo","collabo")</f>
        <v>collabo</v>
      </c>
      <c r="L885" t="str" cm="1">
        <f t="array" ref="L885">IFERROR(_xlfn.IFS(G885&lt;0,"shortage",H885&lt;0,"shortage",I885&lt;0,"shortage"),"ok")</f>
        <v>ok</v>
      </c>
    </row>
    <row r="886" spans="1:12" x14ac:dyDescent="0.35">
      <c r="A886" s="5" t="s">
        <v>79</v>
      </c>
      <c r="B886" s="5" t="s">
        <v>80</v>
      </c>
      <c r="C886" s="5" t="s">
        <v>1582</v>
      </c>
      <c r="D886" s="5" t="s">
        <v>142</v>
      </c>
      <c r="E886" s="5" t="s">
        <v>6</v>
      </c>
      <c r="F886" s="6"/>
      <c r="G886" s="6">
        <v>-336</v>
      </c>
      <c r="H886" s="6">
        <v>-336</v>
      </c>
      <c r="I886" s="6">
        <v>-336</v>
      </c>
      <c r="J886" t="str">
        <f t="shared" si="13"/>
        <v>PMETV-50W93BE6</v>
      </c>
      <c r="K886" t="str">
        <f>IF((VLOOKUP(J886,mdc!A:V,22,FALSE)=""),"non Collabo","collabo")</f>
        <v>collabo</v>
      </c>
      <c r="L886" t="str" cm="1">
        <f t="array" ref="L886">IFERROR(_xlfn.IFS(G886&lt;0,"shortage",H886&lt;0,"shortage",I886&lt;0,"shortage"),"ok")</f>
        <v>shortage</v>
      </c>
    </row>
    <row r="887" spans="1:12" hidden="1" x14ac:dyDescent="0.35">
      <c r="A887" s="5" t="s">
        <v>79</v>
      </c>
      <c r="B887" s="5" t="s">
        <v>80</v>
      </c>
      <c r="C887" s="5" t="s">
        <v>1582</v>
      </c>
      <c r="D887" s="5" t="s">
        <v>142</v>
      </c>
      <c r="E887" s="5" t="s">
        <v>2318</v>
      </c>
      <c r="F887" s="6"/>
      <c r="G887" s="6"/>
      <c r="H887" s="6"/>
      <c r="I887" s="6"/>
      <c r="J887" t="str">
        <f t="shared" si="13"/>
        <v>PMETV-50W93BE6</v>
      </c>
      <c r="K887" t="str">
        <f>IF((VLOOKUP(J887,mdc!A:V,22,FALSE)=""),"non Collabo","collabo")</f>
        <v>collabo</v>
      </c>
      <c r="L887" t="str" cm="1">
        <f t="array" ref="L887">IFERROR(_xlfn.IFS(G887&lt;0,"shortage",H887&lt;0,"shortage",I887&lt;0,"shortage"),"ok")</f>
        <v>ok</v>
      </c>
    </row>
    <row r="888" spans="1:12" hidden="1" x14ac:dyDescent="0.35">
      <c r="A888" s="5" t="s">
        <v>79</v>
      </c>
      <c r="B888" s="5" t="s">
        <v>80</v>
      </c>
      <c r="C888" s="5" t="s">
        <v>1582</v>
      </c>
      <c r="D888" s="5" t="s">
        <v>142</v>
      </c>
      <c r="E888" s="5" t="s">
        <v>7</v>
      </c>
      <c r="F888" s="6"/>
      <c r="G888" s="6"/>
      <c r="H888" s="6"/>
      <c r="I888" s="6"/>
      <c r="J888" t="str">
        <f t="shared" si="13"/>
        <v>PMETV-50W93BE6</v>
      </c>
      <c r="K888" t="str">
        <f>IF((VLOOKUP(J888,mdc!A:V,22,FALSE)=""),"non Collabo","collabo")</f>
        <v>collabo</v>
      </c>
      <c r="L888" t="str" cm="1">
        <f t="array" ref="L888">IFERROR(_xlfn.IFS(G888&lt;0,"shortage",H888&lt;0,"shortage",I888&lt;0,"shortage"),"ok")</f>
        <v>ok</v>
      </c>
    </row>
    <row r="889" spans="1:12" hidden="1" x14ac:dyDescent="0.35">
      <c r="A889" s="5" t="s">
        <v>79</v>
      </c>
      <c r="B889" s="5" t="s">
        <v>80</v>
      </c>
      <c r="C889" s="5" t="s">
        <v>1582</v>
      </c>
      <c r="D889" s="5" t="s">
        <v>142</v>
      </c>
      <c r="E889" s="5" t="s">
        <v>1566</v>
      </c>
      <c r="F889" s="6"/>
      <c r="G889" s="6">
        <v>116.16528</v>
      </c>
      <c r="H889" s="6">
        <v>116.16528</v>
      </c>
      <c r="I889" s="6">
        <v>116.16528</v>
      </c>
      <c r="J889" t="str">
        <f t="shared" si="13"/>
        <v>PMETV-50W93BE6</v>
      </c>
      <c r="K889" t="str">
        <f>IF((VLOOKUP(J889,mdc!A:V,22,FALSE)=""),"non Collabo","collabo")</f>
        <v>collabo</v>
      </c>
      <c r="L889" t="str" cm="1">
        <f t="array" ref="L889">IFERROR(_xlfn.IFS(G889&lt;0,"shortage",H889&lt;0,"shortage",I889&lt;0,"shortage"),"ok")</f>
        <v>ok</v>
      </c>
    </row>
    <row r="890" spans="1:12" ht="15" hidden="1" thickBot="1" x14ac:dyDescent="0.4">
      <c r="A890" s="5" t="s">
        <v>79</v>
      </c>
      <c r="B890" s="5" t="s">
        <v>80</v>
      </c>
      <c r="C890" s="5" t="s">
        <v>1582</v>
      </c>
      <c r="D890" s="7" t="s">
        <v>142</v>
      </c>
      <c r="E890" s="7" t="s">
        <v>8</v>
      </c>
      <c r="F890" s="8"/>
      <c r="G890" s="8">
        <v>-116.16528</v>
      </c>
      <c r="H890" s="8">
        <v>-116.16528</v>
      </c>
      <c r="I890" s="8">
        <v>-116.16528</v>
      </c>
      <c r="J890" t="str">
        <f t="shared" si="13"/>
        <v>PMETV-50W93BE6</v>
      </c>
      <c r="K890" t="str">
        <f>IF((VLOOKUP(J890,mdc!A:V,22,FALSE)=""),"non Collabo","collabo")</f>
        <v>collabo</v>
      </c>
    </row>
    <row r="891" spans="1:12" hidden="1" x14ac:dyDescent="0.35">
      <c r="A891" s="5" t="s">
        <v>79</v>
      </c>
      <c r="B891" s="5" t="s">
        <v>80</v>
      </c>
      <c r="C891" s="5" t="s">
        <v>1582</v>
      </c>
      <c r="D891" s="3" t="s">
        <v>143</v>
      </c>
      <c r="E891" s="3" t="s">
        <v>5</v>
      </c>
      <c r="F891" s="4"/>
      <c r="G891" s="4"/>
      <c r="H891" s="4"/>
      <c r="I891" s="4"/>
      <c r="J891" t="str">
        <f t="shared" si="13"/>
        <v>PMETV-50W93BE7</v>
      </c>
      <c r="K891" t="str">
        <f>IF((VLOOKUP(J891,mdc!A:V,22,FALSE)=""),"non Collabo","collabo")</f>
        <v>collabo</v>
      </c>
      <c r="L891" t="str" cm="1">
        <f t="array" ref="L891">IFERROR(_xlfn.IFS(G891&lt;0,"shortage",H891&lt;0,"shortage",I891&lt;0,"shortage"),"ok")</f>
        <v>ok</v>
      </c>
    </row>
    <row r="892" spans="1:12" hidden="1" x14ac:dyDescent="0.35">
      <c r="A892" s="5" t="s">
        <v>79</v>
      </c>
      <c r="B892" s="5" t="s">
        <v>80</v>
      </c>
      <c r="C892" s="5" t="s">
        <v>1582</v>
      </c>
      <c r="D892" s="5" t="s">
        <v>143</v>
      </c>
      <c r="E892" s="5" t="s">
        <v>1565</v>
      </c>
      <c r="F892" s="6"/>
      <c r="G892" s="6">
        <v>336</v>
      </c>
      <c r="H892" s="6">
        <v>336</v>
      </c>
      <c r="I892" s="6"/>
      <c r="J892" t="str">
        <f t="shared" si="13"/>
        <v>PMETV-50W93BE7</v>
      </c>
      <c r="K892" t="str">
        <f>IF((VLOOKUP(J892,mdc!A:V,22,FALSE)=""),"non Collabo","collabo")</f>
        <v>collabo</v>
      </c>
      <c r="L892" t="str" cm="1">
        <f t="array" ref="L892">IFERROR(_xlfn.IFS(G892&lt;0,"shortage",H892&lt;0,"shortage",I892&lt;0,"shortage"),"ok")</f>
        <v>ok</v>
      </c>
    </row>
    <row r="893" spans="1:12" x14ac:dyDescent="0.35">
      <c r="A893" s="5" t="s">
        <v>79</v>
      </c>
      <c r="B893" s="5" t="s">
        <v>80</v>
      </c>
      <c r="C893" s="5" t="s">
        <v>1582</v>
      </c>
      <c r="D893" s="5" t="s">
        <v>143</v>
      </c>
      <c r="E893" s="5" t="s">
        <v>6</v>
      </c>
      <c r="F893" s="6"/>
      <c r="G893" s="6">
        <v>-336</v>
      </c>
      <c r="H893" s="6">
        <v>-336</v>
      </c>
      <c r="I893" s="6"/>
      <c r="J893" t="str">
        <f t="shared" si="13"/>
        <v>PMETV-50W93BE7</v>
      </c>
      <c r="K893" t="str">
        <f>IF((VLOOKUP(J893,mdc!A:V,22,FALSE)=""),"non Collabo","collabo")</f>
        <v>collabo</v>
      </c>
      <c r="L893" t="str" cm="1">
        <f t="array" ref="L893">IFERROR(_xlfn.IFS(G893&lt;0,"shortage",H893&lt;0,"shortage",I893&lt;0,"shortage"),"ok")</f>
        <v>shortage</v>
      </c>
    </row>
    <row r="894" spans="1:12" hidden="1" x14ac:dyDescent="0.35">
      <c r="A894" s="5" t="s">
        <v>79</v>
      </c>
      <c r="B894" s="5" t="s">
        <v>80</v>
      </c>
      <c r="C894" s="5" t="s">
        <v>1582</v>
      </c>
      <c r="D894" s="5" t="s">
        <v>143</v>
      </c>
      <c r="E894" s="5" t="s">
        <v>2318</v>
      </c>
      <c r="F894" s="6"/>
      <c r="G894" s="6"/>
      <c r="H894" s="6"/>
      <c r="I894" s="6"/>
      <c r="J894" t="str">
        <f t="shared" si="13"/>
        <v>PMETV-50W93BE7</v>
      </c>
      <c r="K894" t="str">
        <f>IF((VLOOKUP(J894,mdc!A:V,22,FALSE)=""),"non Collabo","collabo")</f>
        <v>collabo</v>
      </c>
      <c r="L894" t="str" cm="1">
        <f t="array" ref="L894">IFERROR(_xlfn.IFS(G894&lt;0,"shortage",H894&lt;0,"shortage",I894&lt;0,"shortage"),"ok")</f>
        <v>ok</v>
      </c>
    </row>
    <row r="895" spans="1:12" hidden="1" x14ac:dyDescent="0.35">
      <c r="A895" s="5" t="s">
        <v>79</v>
      </c>
      <c r="B895" s="5" t="s">
        <v>80</v>
      </c>
      <c r="C895" s="5" t="s">
        <v>1582</v>
      </c>
      <c r="D895" s="5" t="s">
        <v>143</v>
      </c>
      <c r="E895" s="5" t="s">
        <v>7</v>
      </c>
      <c r="F895" s="6"/>
      <c r="G895" s="6"/>
      <c r="H895" s="6"/>
      <c r="I895" s="6"/>
      <c r="J895" t="str">
        <f t="shared" si="13"/>
        <v>PMETV-50W93BE7</v>
      </c>
      <c r="K895" t="str">
        <f>IF((VLOOKUP(J895,mdc!A:V,22,FALSE)=""),"non Collabo","collabo")</f>
        <v>collabo</v>
      </c>
      <c r="L895" t="str" cm="1">
        <f t="array" ref="L895">IFERROR(_xlfn.IFS(G895&lt;0,"shortage",H895&lt;0,"shortage",I895&lt;0,"shortage"),"ok")</f>
        <v>ok</v>
      </c>
    </row>
    <row r="896" spans="1:12" hidden="1" x14ac:dyDescent="0.35">
      <c r="A896" s="5" t="s">
        <v>79</v>
      </c>
      <c r="B896" s="5" t="s">
        <v>80</v>
      </c>
      <c r="C896" s="5" t="s">
        <v>1582</v>
      </c>
      <c r="D896" s="5" t="s">
        <v>143</v>
      </c>
      <c r="E896" s="5" t="s">
        <v>1566</v>
      </c>
      <c r="F896" s="6"/>
      <c r="G896" s="6">
        <v>116.16468</v>
      </c>
      <c r="H896" s="6">
        <v>116.16508</v>
      </c>
      <c r="I896" s="6"/>
      <c r="J896" t="str">
        <f t="shared" si="13"/>
        <v>PMETV-50W93BE7</v>
      </c>
      <c r="K896" t="str">
        <f>IF((VLOOKUP(J896,mdc!A:V,22,FALSE)=""),"non Collabo","collabo")</f>
        <v>collabo</v>
      </c>
      <c r="L896" t="str" cm="1">
        <f t="array" ref="L896">IFERROR(_xlfn.IFS(G896&lt;0,"shortage",H896&lt;0,"shortage",I896&lt;0,"shortage"),"ok")</f>
        <v>ok</v>
      </c>
    </row>
    <row r="897" spans="1:12" ht="15" hidden="1" thickBot="1" x14ac:dyDescent="0.4">
      <c r="A897" s="5" t="s">
        <v>79</v>
      </c>
      <c r="B897" s="5" t="s">
        <v>80</v>
      </c>
      <c r="C897" s="5" t="s">
        <v>1582</v>
      </c>
      <c r="D897" s="7" t="s">
        <v>143</v>
      </c>
      <c r="E897" s="7" t="s">
        <v>8</v>
      </c>
      <c r="F897" s="8"/>
      <c r="G897" s="8">
        <v>-116.16468</v>
      </c>
      <c r="H897" s="8">
        <v>-116.16508</v>
      </c>
      <c r="I897" s="8"/>
      <c r="J897" t="str">
        <f t="shared" si="13"/>
        <v>PMETV-50W93BE7</v>
      </c>
      <c r="K897" t="str">
        <f>IF((VLOOKUP(J897,mdc!A:V,22,FALSE)=""),"non Collabo","collabo")</f>
        <v>collabo</v>
      </c>
    </row>
    <row r="898" spans="1:12" hidden="1" x14ac:dyDescent="0.35">
      <c r="A898" s="5" t="s">
        <v>79</v>
      </c>
      <c r="B898" s="5" t="s">
        <v>80</v>
      </c>
      <c r="C898" s="5" t="s">
        <v>1582</v>
      </c>
      <c r="D898" s="3" t="s">
        <v>144</v>
      </c>
      <c r="E898" s="3" t="s">
        <v>5</v>
      </c>
      <c r="F898" s="4"/>
      <c r="G898" s="4"/>
      <c r="H898" s="4"/>
      <c r="I898" s="4"/>
      <c r="J898" t="str">
        <f t="shared" si="13"/>
        <v>PMETV-50W93BE8</v>
      </c>
      <c r="K898" t="str">
        <f>IF((VLOOKUP(J898,mdc!A:V,22,FALSE)=""),"non Collabo","collabo")</f>
        <v>collabo</v>
      </c>
      <c r="L898" t="str" cm="1">
        <f t="array" ref="L898">IFERROR(_xlfn.IFS(G898&lt;0,"shortage",H898&lt;0,"shortage",I898&lt;0,"shortage"),"ok")</f>
        <v>ok</v>
      </c>
    </row>
    <row r="899" spans="1:12" hidden="1" x14ac:dyDescent="0.35">
      <c r="A899" s="5" t="s">
        <v>79</v>
      </c>
      <c r="B899" s="5" t="s">
        <v>80</v>
      </c>
      <c r="C899" s="5" t="s">
        <v>1582</v>
      </c>
      <c r="D899" s="5" t="s">
        <v>144</v>
      </c>
      <c r="E899" s="5" t="s">
        <v>1565</v>
      </c>
      <c r="F899" s="6"/>
      <c r="G899" s="6">
        <v>336</v>
      </c>
      <c r="H899" s="6">
        <v>336</v>
      </c>
      <c r="I899" s="6"/>
      <c r="J899" t="str">
        <f t="shared" ref="J899:J962" si="14">A899&amp;D899</f>
        <v>PMETV-50W93BE8</v>
      </c>
      <c r="K899" t="str">
        <f>IF((VLOOKUP(J899,mdc!A:V,22,FALSE)=""),"non Collabo","collabo")</f>
        <v>collabo</v>
      </c>
      <c r="L899" t="str" cm="1">
        <f t="array" ref="L899">IFERROR(_xlfn.IFS(G899&lt;0,"shortage",H899&lt;0,"shortage",I899&lt;0,"shortage"),"ok")</f>
        <v>ok</v>
      </c>
    </row>
    <row r="900" spans="1:12" x14ac:dyDescent="0.35">
      <c r="A900" s="5" t="s">
        <v>79</v>
      </c>
      <c r="B900" s="5" t="s">
        <v>80</v>
      </c>
      <c r="C900" s="5" t="s">
        <v>1582</v>
      </c>
      <c r="D900" s="5" t="s">
        <v>144</v>
      </c>
      <c r="E900" s="5" t="s">
        <v>6</v>
      </c>
      <c r="F900" s="6"/>
      <c r="G900" s="6">
        <v>-336</v>
      </c>
      <c r="H900" s="6">
        <v>-336</v>
      </c>
      <c r="I900" s="6"/>
      <c r="J900" t="str">
        <f t="shared" si="14"/>
        <v>PMETV-50W93BE8</v>
      </c>
      <c r="K900" t="str">
        <f>IF((VLOOKUP(J900,mdc!A:V,22,FALSE)=""),"non Collabo","collabo")</f>
        <v>collabo</v>
      </c>
      <c r="L900" t="str" cm="1">
        <f t="array" ref="L900">IFERROR(_xlfn.IFS(G900&lt;0,"shortage",H900&lt;0,"shortage",I900&lt;0,"shortage"),"ok")</f>
        <v>shortage</v>
      </c>
    </row>
    <row r="901" spans="1:12" hidden="1" x14ac:dyDescent="0.35">
      <c r="A901" s="5" t="s">
        <v>79</v>
      </c>
      <c r="B901" s="5" t="s">
        <v>80</v>
      </c>
      <c r="C901" s="5" t="s">
        <v>1582</v>
      </c>
      <c r="D901" s="5" t="s">
        <v>144</v>
      </c>
      <c r="E901" s="5" t="s">
        <v>2318</v>
      </c>
      <c r="F901" s="6"/>
      <c r="G901" s="6"/>
      <c r="H901" s="6"/>
      <c r="I901" s="6"/>
      <c r="J901" t="str">
        <f t="shared" si="14"/>
        <v>PMETV-50W93BE8</v>
      </c>
      <c r="K901" t="str">
        <f>IF((VLOOKUP(J901,mdc!A:V,22,FALSE)=""),"non Collabo","collabo")</f>
        <v>collabo</v>
      </c>
      <c r="L901" t="str" cm="1">
        <f t="array" ref="L901">IFERROR(_xlfn.IFS(G901&lt;0,"shortage",H901&lt;0,"shortage",I901&lt;0,"shortage"),"ok")</f>
        <v>ok</v>
      </c>
    </row>
    <row r="902" spans="1:12" hidden="1" x14ac:dyDescent="0.35">
      <c r="A902" s="5" t="s">
        <v>79</v>
      </c>
      <c r="B902" s="5" t="s">
        <v>80</v>
      </c>
      <c r="C902" s="5" t="s">
        <v>1582</v>
      </c>
      <c r="D902" s="5" t="s">
        <v>144</v>
      </c>
      <c r="E902" s="5" t="s">
        <v>7</v>
      </c>
      <c r="F902" s="6"/>
      <c r="G902" s="6"/>
      <c r="H902" s="6"/>
      <c r="I902" s="6"/>
      <c r="J902" t="str">
        <f t="shared" si="14"/>
        <v>PMETV-50W93BE8</v>
      </c>
      <c r="K902" t="str">
        <f>IF((VLOOKUP(J902,mdc!A:V,22,FALSE)=""),"non Collabo","collabo")</f>
        <v>collabo</v>
      </c>
      <c r="L902" t="str" cm="1">
        <f t="array" ref="L902">IFERROR(_xlfn.IFS(G902&lt;0,"shortage",H902&lt;0,"shortage",I902&lt;0,"shortage"),"ok")</f>
        <v>ok</v>
      </c>
    </row>
    <row r="903" spans="1:12" hidden="1" x14ac:dyDescent="0.35">
      <c r="A903" s="5" t="s">
        <v>79</v>
      </c>
      <c r="B903" s="5" t="s">
        <v>80</v>
      </c>
      <c r="C903" s="5" t="s">
        <v>1582</v>
      </c>
      <c r="D903" s="5" t="s">
        <v>144</v>
      </c>
      <c r="E903" s="5" t="s">
        <v>1566</v>
      </c>
      <c r="F903" s="6"/>
      <c r="G903" s="6">
        <v>116.16528</v>
      </c>
      <c r="H903" s="6">
        <v>116.16528</v>
      </c>
      <c r="I903" s="6"/>
      <c r="J903" t="str">
        <f t="shared" si="14"/>
        <v>PMETV-50W93BE8</v>
      </c>
      <c r="K903" t="str">
        <f>IF((VLOOKUP(J903,mdc!A:V,22,FALSE)=""),"non Collabo","collabo")</f>
        <v>collabo</v>
      </c>
      <c r="L903" t="str" cm="1">
        <f t="array" ref="L903">IFERROR(_xlfn.IFS(G903&lt;0,"shortage",H903&lt;0,"shortage",I903&lt;0,"shortage"),"ok")</f>
        <v>ok</v>
      </c>
    </row>
    <row r="904" spans="1:12" ht="15" hidden="1" thickBot="1" x14ac:dyDescent="0.4">
      <c r="A904" s="5" t="s">
        <v>79</v>
      </c>
      <c r="B904" s="5" t="s">
        <v>80</v>
      </c>
      <c r="C904" s="5" t="s">
        <v>1582</v>
      </c>
      <c r="D904" s="7" t="s">
        <v>144</v>
      </c>
      <c r="E904" s="7" t="s">
        <v>8</v>
      </c>
      <c r="F904" s="8"/>
      <c r="G904" s="8">
        <v>-116.16528</v>
      </c>
      <c r="H904" s="8">
        <v>-116.16528</v>
      </c>
      <c r="I904" s="8"/>
      <c r="J904" t="str">
        <f t="shared" si="14"/>
        <v>PMETV-50W93BE8</v>
      </c>
      <c r="K904" t="str">
        <f>IF((VLOOKUP(J904,mdc!A:V,22,FALSE)=""),"non Collabo","collabo")</f>
        <v>collabo</v>
      </c>
    </row>
    <row r="905" spans="1:12" hidden="1" x14ac:dyDescent="0.35">
      <c r="A905" s="5" t="s">
        <v>79</v>
      </c>
      <c r="B905" s="5" t="s">
        <v>80</v>
      </c>
      <c r="C905" s="5" t="s">
        <v>1582</v>
      </c>
      <c r="D905" s="3" t="s">
        <v>145</v>
      </c>
      <c r="E905" s="3" t="s">
        <v>5</v>
      </c>
      <c r="F905" s="4"/>
      <c r="G905" s="4"/>
      <c r="H905" s="4"/>
      <c r="I905" s="4"/>
      <c r="J905" t="str">
        <f t="shared" si="14"/>
        <v>PMETV-50W93BE9</v>
      </c>
      <c r="K905" t="str">
        <f>IF((VLOOKUP(J905,mdc!A:V,22,FALSE)=""),"non Collabo","collabo")</f>
        <v>collabo</v>
      </c>
      <c r="L905" t="str" cm="1">
        <f t="array" ref="L905">IFERROR(_xlfn.IFS(G905&lt;0,"shortage",H905&lt;0,"shortage",I905&lt;0,"shortage"),"ok")</f>
        <v>ok</v>
      </c>
    </row>
    <row r="906" spans="1:12" hidden="1" x14ac:dyDescent="0.35">
      <c r="A906" s="5" t="s">
        <v>79</v>
      </c>
      <c r="B906" s="5" t="s">
        <v>80</v>
      </c>
      <c r="C906" s="5" t="s">
        <v>1582</v>
      </c>
      <c r="D906" s="5" t="s">
        <v>145</v>
      </c>
      <c r="E906" s="5" t="s">
        <v>1565</v>
      </c>
      <c r="F906" s="6"/>
      <c r="G906" s="6">
        <v>336</v>
      </c>
      <c r="H906" s="6">
        <v>336</v>
      </c>
      <c r="I906" s="6"/>
      <c r="J906" t="str">
        <f t="shared" si="14"/>
        <v>PMETV-50W93BE9</v>
      </c>
      <c r="K906" t="str">
        <f>IF((VLOOKUP(J906,mdc!A:V,22,FALSE)=""),"non Collabo","collabo")</f>
        <v>collabo</v>
      </c>
      <c r="L906" t="str" cm="1">
        <f t="array" ref="L906">IFERROR(_xlfn.IFS(G906&lt;0,"shortage",H906&lt;0,"shortage",I906&lt;0,"shortage"),"ok")</f>
        <v>ok</v>
      </c>
    </row>
    <row r="907" spans="1:12" x14ac:dyDescent="0.35">
      <c r="A907" s="5" t="s">
        <v>79</v>
      </c>
      <c r="B907" s="5" t="s">
        <v>80</v>
      </c>
      <c r="C907" s="5" t="s">
        <v>1582</v>
      </c>
      <c r="D907" s="5" t="s">
        <v>145</v>
      </c>
      <c r="E907" s="5" t="s">
        <v>6</v>
      </c>
      <c r="F907" s="6"/>
      <c r="G907" s="6">
        <v>-336</v>
      </c>
      <c r="H907" s="6">
        <v>-336</v>
      </c>
      <c r="I907" s="6"/>
      <c r="J907" t="str">
        <f t="shared" si="14"/>
        <v>PMETV-50W93BE9</v>
      </c>
      <c r="K907" t="str">
        <f>IF((VLOOKUP(J907,mdc!A:V,22,FALSE)=""),"non Collabo","collabo")</f>
        <v>collabo</v>
      </c>
      <c r="L907" t="str" cm="1">
        <f t="array" ref="L907">IFERROR(_xlfn.IFS(G907&lt;0,"shortage",H907&lt;0,"shortage",I907&lt;0,"shortage"),"ok")</f>
        <v>shortage</v>
      </c>
    </row>
    <row r="908" spans="1:12" hidden="1" x14ac:dyDescent="0.35">
      <c r="A908" s="5" t="s">
        <v>79</v>
      </c>
      <c r="B908" s="5" t="s">
        <v>80</v>
      </c>
      <c r="C908" s="5" t="s">
        <v>1582</v>
      </c>
      <c r="D908" s="5" t="s">
        <v>145</v>
      </c>
      <c r="E908" s="5" t="s">
        <v>2318</v>
      </c>
      <c r="F908" s="6"/>
      <c r="G908" s="6"/>
      <c r="H908" s="6"/>
      <c r="I908" s="6"/>
      <c r="J908" t="str">
        <f t="shared" si="14"/>
        <v>PMETV-50W93BE9</v>
      </c>
      <c r="K908" t="str">
        <f>IF((VLOOKUP(J908,mdc!A:V,22,FALSE)=""),"non Collabo","collabo")</f>
        <v>collabo</v>
      </c>
      <c r="L908" t="str" cm="1">
        <f t="array" ref="L908">IFERROR(_xlfn.IFS(G908&lt;0,"shortage",H908&lt;0,"shortage",I908&lt;0,"shortage"),"ok")</f>
        <v>ok</v>
      </c>
    </row>
    <row r="909" spans="1:12" hidden="1" x14ac:dyDescent="0.35">
      <c r="A909" s="5" t="s">
        <v>79</v>
      </c>
      <c r="B909" s="5" t="s">
        <v>80</v>
      </c>
      <c r="C909" s="5" t="s">
        <v>1582</v>
      </c>
      <c r="D909" s="5" t="s">
        <v>145</v>
      </c>
      <c r="E909" s="5" t="s">
        <v>7</v>
      </c>
      <c r="F909" s="6"/>
      <c r="G909" s="6"/>
      <c r="H909" s="6"/>
      <c r="I909" s="6"/>
      <c r="J909" t="str">
        <f t="shared" si="14"/>
        <v>PMETV-50W93BE9</v>
      </c>
      <c r="K909" t="str">
        <f>IF((VLOOKUP(J909,mdc!A:V,22,FALSE)=""),"non Collabo","collabo")</f>
        <v>collabo</v>
      </c>
      <c r="L909" t="str" cm="1">
        <f t="array" ref="L909">IFERROR(_xlfn.IFS(G909&lt;0,"shortage",H909&lt;0,"shortage",I909&lt;0,"shortage"),"ok")</f>
        <v>ok</v>
      </c>
    </row>
    <row r="910" spans="1:12" hidden="1" x14ac:dyDescent="0.35">
      <c r="A910" s="5" t="s">
        <v>79</v>
      </c>
      <c r="B910" s="5" t="s">
        <v>80</v>
      </c>
      <c r="C910" s="5" t="s">
        <v>1582</v>
      </c>
      <c r="D910" s="5" t="s">
        <v>145</v>
      </c>
      <c r="E910" s="5" t="s">
        <v>1566</v>
      </c>
      <c r="F910" s="6"/>
      <c r="G910" s="6">
        <v>116.16528</v>
      </c>
      <c r="H910" s="6">
        <v>116.16528</v>
      </c>
      <c r="I910" s="6"/>
      <c r="J910" t="str">
        <f t="shared" si="14"/>
        <v>PMETV-50W93BE9</v>
      </c>
      <c r="K910" t="str">
        <f>IF((VLOOKUP(J910,mdc!A:V,22,FALSE)=""),"non Collabo","collabo")</f>
        <v>collabo</v>
      </c>
      <c r="L910" t="str" cm="1">
        <f t="array" ref="L910">IFERROR(_xlfn.IFS(G910&lt;0,"shortage",H910&lt;0,"shortage",I910&lt;0,"shortage"),"ok")</f>
        <v>ok</v>
      </c>
    </row>
    <row r="911" spans="1:12" ht="15" hidden="1" thickBot="1" x14ac:dyDescent="0.4">
      <c r="A911" s="5" t="s">
        <v>79</v>
      </c>
      <c r="B911" s="5" t="s">
        <v>80</v>
      </c>
      <c r="C911" s="5" t="s">
        <v>1582</v>
      </c>
      <c r="D911" s="7" t="s">
        <v>145</v>
      </c>
      <c r="E911" s="7" t="s">
        <v>8</v>
      </c>
      <c r="F911" s="8"/>
      <c r="G911" s="8">
        <v>-116.16528</v>
      </c>
      <c r="H911" s="8">
        <v>-116.16528</v>
      </c>
      <c r="I911" s="8"/>
      <c r="J911" t="str">
        <f t="shared" si="14"/>
        <v>PMETV-50W93BE9</v>
      </c>
      <c r="K911" t="str">
        <f>IF((VLOOKUP(J911,mdc!A:V,22,FALSE)=""),"non Collabo","collabo")</f>
        <v>collabo</v>
      </c>
    </row>
    <row r="912" spans="1:12" hidden="1" x14ac:dyDescent="0.35">
      <c r="A912" s="5" t="s">
        <v>79</v>
      </c>
      <c r="B912" s="5" t="s">
        <v>80</v>
      </c>
      <c r="C912" s="5" t="s">
        <v>1582</v>
      </c>
      <c r="D912" s="3" t="s">
        <v>147</v>
      </c>
      <c r="E912" s="3" t="s">
        <v>5</v>
      </c>
      <c r="F912" s="4"/>
      <c r="G912" s="4"/>
      <c r="H912" s="4"/>
      <c r="I912" s="4"/>
      <c r="J912" t="str">
        <f t="shared" si="14"/>
        <v>PMETV-55W80AEZ</v>
      </c>
      <c r="K912" t="str">
        <f>IF((VLOOKUP(J912,mdc!A:V,22,FALSE)=""),"non Collabo","collabo")</f>
        <v>non Collabo</v>
      </c>
      <c r="L912" t="str" cm="1">
        <f t="array" ref="L912">IFERROR(_xlfn.IFS(G912&lt;0,"shortage",H912&lt;0,"shortage",I912&lt;0,"shortage"),"ok")</f>
        <v>ok</v>
      </c>
    </row>
    <row r="913" spans="1:12" hidden="1" x14ac:dyDescent="0.35">
      <c r="A913" s="5" t="s">
        <v>79</v>
      </c>
      <c r="B913" s="5" t="s">
        <v>80</v>
      </c>
      <c r="C913" s="5" t="s">
        <v>1582</v>
      </c>
      <c r="D913" s="5" t="s">
        <v>147</v>
      </c>
      <c r="E913" s="5" t="s">
        <v>1565</v>
      </c>
      <c r="F913" s="6"/>
      <c r="G913" s="6"/>
      <c r="H913" s="6">
        <v>162</v>
      </c>
      <c r="I913" s="6">
        <v>325</v>
      </c>
      <c r="J913" t="str">
        <f t="shared" si="14"/>
        <v>PMETV-55W80AEZ</v>
      </c>
      <c r="K913" t="str">
        <f>IF((VLOOKUP(J913,mdc!A:V,22,FALSE)=""),"non Collabo","collabo")</f>
        <v>non Collabo</v>
      </c>
      <c r="L913" t="str" cm="1">
        <f t="array" ref="L913">IFERROR(_xlfn.IFS(G913&lt;0,"shortage",H913&lt;0,"shortage",I913&lt;0,"shortage"),"ok")</f>
        <v>ok</v>
      </c>
    </row>
    <row r="914" spans="1:12" hidden="1" x14ac:dyDescent="0.35">
      <c r="A914" s="5" t="s">
        <v>79</v>
      </c>
      <c r="B914" s="5" t="s">
        <v>80</v>
      </c>
      <c r="C914" s="5" t="s">
        <v>1582</v>
      </c>
      <c r="D914" s="5" t="s">
        <v>147</v>
      </c>
      <c r="E914" s="5" t="s">
        <v>6</v>
      </c>
      <c r="F914" s="6"/>
      <c r="G914" s="6"/>
      <c r="H914" s="6">
        <v>-162</v>
      </c>
      <c r="I914" s="6">
        <v>-325</v>
      </c>
      <c r="J914" t="str">
        <f t="shared" si="14"/>
        <v>PMETV-55W80AEZ</v>
      </c>
      <c r="K914" t="str">
        <f>IF((VLOOKUP(J914,mdc!A:V,22,FALSE)=""),"non Collabo","collabo")</f>
        <v>non Collabo</v>
      </c>
      <c r="L914" t="str" cm="1">
        <f t="array" ref="L914">IFERROR(_xlfn.IFS(G914&lt;0,"shortage",H914&lt;0,"shortage",I914&lt;0,"shortage"),"ok")</f>
        <v>shortage</v>
      </c>
    </row>
    <row r="915" spans="1:12" hidden="1" x14ac:dyDescent="0.35">
      <c r="A915" s="5" t="s">
        <v>79</v>
      </c>
      <c r="B915" s="5" t="s">
        <v>80</v>
      </c>
      <c r="C915" s="5" t="s">
        <v>1582</v>
      </c>
      <c r="D915" s="5" t="s">
        <v>147</v>
      </c>
      <c r="E915" s="5" t="s">
        <v>2318</v>
      </c>
      <c r="F915" s="6"/>
      <c r="G915" s="6"/>
      <c r="H915" s="6"/>
      <c r="I915" s="6"/>
      <c r="J915" t="str">
        <f t="shared" si="14"/>
        <v>PMETV-55W80AEZ</v>
      </c>
      <c r="K915" t="str">
        <f>IF((VLOOKUP(J915,mdc!A:V,22,FALSE)=""),"non Collabo","collabo")</f>
        <v>non Collabo</v>
      </c>
      <c r="L915" t="str" cm="1">
        <f t="array" ref="L915">IFERROR(_xlfn.IFS(G915&lt;0,"shortage",H915&lt;0,"shortage",I915&lt;0,"shortage"),"ok")</f>
        <v>ok</v>
      </c>
    </row>
    <row r="916" spans="1:12" hidden="1" x14ac:dyDescent="0.35">
      <c r="A916" s="5" t="s">
        <v>79</v>
      </c>
      <c r="B916" s="5" t="s">
        <v>80</v>
      </c>
      <c r="C916" s="5" t="s">
        <v>1582</v>
      </c>
      <c r="D916" s="5" t="s">
        <v>147</v>
      </c>
      <c r="E916" s="5" t="s">
        <v>7</v>
      </c>
      <c r="F916" s="6"/>
      <c r="G916" s="6"/>
      <c r="H916" s="6"/>
      <c r="I916" s="6"/>
      <c r="J916" t="str">
        <f t="shared" si="14"/>
        <v>PMETV-55W80AEZ</v>
      </c>
      <c r="K916" t="str">
        <f>IF((VLOOKUP(J916,mdc!A:V,22,FALSE)=""),"non Collabo","collabo")</f>
        <v>non Collabo</v>
      </c>
      <c r="L916" t="str" cm="1">
        <f t="array" ref="L916">IFERROR(_xlfn.IFS(G916&lt;0,"shortage",H916&lt;0,"shortage",I916&lt;0,"shortage"),"ok")</f>
        <v>ok</v>
      </c>
    </row>
    <row r="917" spans="1:12" hidden="1" x14ac:dyDescent="0.35">
      <c r="A917" s="5" t="s">
        <v>79</v>
      </c>
      <c r="B917" s="5" t="s">
        <v>80</v>
      </c>
      <c r="C917" s="5" t="s">
        <v>1582</v>
      </c>
      <c r="D917" s="5" t="s">
        <v>147</v>
      </c>
      <c r="E917" s="5" t="s">
        <v>1566</v>
      </c>
      <c r="F917" s="6"/>
      <c r="G917" s="6"/>
      <c r="H917" s="6">
        <v>49.014699999999998</v>
      </c>
      <c r="I917" s="6">
        <v>98.331959999999995</v>
      </c>
      <c r="J917" t="str">
        <f t="shared" si="14"/>
        <v>PMETV-55W80AEZ</v>
      </c>
      <c r="K917" t="str">
        <f>IF((VLOOKUP(J917,mdc!A:V,22,FALSE)=""),"non Collabo","collabo")</f>
        <v>non Collabo</v>
      </c>
      <c r="L917" t="str" cm="1">
        <f t="array" ref="L917">IFERROR(_xlfn.IFS(G917&lt;0,"shortage",H917&lt;0,"shortage",I917&lt;0,"shortage"),"ok")</f>
        <v>ok</v>
      </c>
    </row>
    <row r="918" spans="1:12" ht="15" hidden="1" thickBot="1" x14ac:dyDescent="0.4">
      <c r="A918" s="5" t="s">
        <v>79</v>
      </c>
      <c r="B918" s="5" t="s">
        <v>80</v>
      </c>
      <c r="C918" s="5" t="s">
        <v>1582</v>
      </c>
      <c r="D918" s="7" t="s">
        <v>147</v>
      </c>
      <c r="E918" s="7" t="s">
        <v>8</v>
      </c>
      <c r="F918" s="8"/>
      <c r="G918" s="8"/>
      <c r="H918" s="8">
        <v>-49.014699999999998</v>
      </c>
      <c r="I918" s="8">
        <v>-98.331959999999995</v>
      </c>
      <c r="J918" t="str">
        <f t="shared" si="14"/>
        <v>PMETV-55W80AEZ</v>
      </c>
      <c r="K918" t="str">
        <f>IF((VLOOKUP(J918,mdc!A:V,22,FALSE)=""),"non Collabo","collabo")</f>
        <v>non Collabo</v>
      </c>
    </row>
    <row r="919" spans="1:12" hidden="1" x14ac:dyDescent="0.35">
      <c r="A919" s="5" t="s">
        <v>79</v>
      </c>
      <c r="B919" s="5" t="s">
        <v>80</v>
      </c>
      <c r="C919" s="5" t="s">
        <v>1582</v>
      </c>
      <c r="D919" s="3" t="s">
        <v>148</v>
      </c>
      <c r="E919" s="3" t="s">
        <v>5</v>
      </c>
      <c r="F919" s="4"/>
      <c r="G919" s="4"/>
      <c r="H919" s="4"/>
      <c r="I919" s="4"/>
      <c r="J919" t="str">
        <f t="shared" si="14"/>
        <v>PMETV-55W83AE6</v>
      </c>
      <c r="K919" t="str">
        <f>IF((VLOOKUP(J919,mdc!A:V,22,FALSE)=""),"non Collabo","collabo")</f>
        <v>non Collabo</v>
      </c>
      <c r="L919" t="str" cm="1">
        <f t="array" ref="L919">IFERROR(_xlfn.IFS(G919&lt;0,"shortage",H919&lt;0,"shortage",I919&lt;0,"shortage"),"ok")</f>
        <v>ok</v>
      </c>
    </row>
    <row r="920" spans="1:12" hidden="1" x14ac:dyDescent="0.35">
      <c r="A920" s="5" t="s">
        <v>79</v>
      </c>
      <c r="B920" s="5" t="s">
        <v>80</v>
      </c>
      <c r="C920" s="5" t="s">
        <v>1582</v>
      </c>
      <c r="D920" s="5" t="s">
        <v>148</v>
      </c>
      <c r="E920" s="5" t="s">
        <v>1565</v>
      </c>
      <c r="F920" s="6"/>
      <c r="G920" s="6"/>
      <c r="H920" s="6">
        <v>42</v>
      </c>
      <c r="I920" s="6">
        <v>52</v>
      </c>
      <c r="J920" t="str">
        <f t="shared" si="14"/>
        <v>PMETV-55W83AE6</v>
      </c>
      <c r="K920" t="str">
        <f>IF((VLOOKUP(J920,mdc!A:V,22,FALSE)=""),"non Collabo","collabo")</f>
        <v>non Collabo</v>
      </c>
      <c r="L920" t="str" cm="1">
        <f t="array" ref="L920">IFERROR(_xlfn.IFS(G920&lt;0,"shortage",H920&lt;0,"shortage",I920&lt;0,"shortage"),"ok")</f>
        <v>ok</v>
      </c>
    </row>
    <row r="921" spans="1:12" hidden="1" x14ac:dyDescent="0.35">
      <c r="A921" s="5" t="s">
        <v>79</v>
      </c>
      <c r="B921" s="5" t="s">
        <v>80</v>
      </c>
      <c r="C921" s="5" t="s">
        <v>1582</v>
      </c>
      <c r="D921" s="5" t="s">
        <v>148</v>
      </c>
      <c r="E921" s="5" t="s">
        <v>6</v>
      </c>
      <c r="F921" s="6"/>
      <c r="G921" s="6"/>
      <c r="H921" s="6">
        <v>-42</v>
      </c>
      <c r="I921" s="6">
        <v>-52</v>
      </c>
      <c r="J921" t="str">
        <f t="shared" si="14"/>
        <v>PMETV-55W83AE6</v>
      </c>
      <c r="K921" t="str">
        <f>IF((VLOOKUP(J921,mdc!A:V,22,FALSE)=""),"non Collabo","collabo")</f>
        <v>non Collabo</v>
      </c>
      <c r="L921" t="str" cm="1">
        <f t="array" ref="L921">IFERROR(_xlfn.IFS(G921&lt;0,"shortage",H921&lt;0,"shortage",I921&lt;0,"shortage"),"ok")</f>
        <v>shortage</v>
      </c>
    </row>
    <row r="922" spans="1:12" hidden="1" x14ac:dyDescent="0.35">
      <c r="A922" s="5" t="s">
        <v>79</v>
      </c>
      <c r="B922" s="5" t="s">
        <v>80</v>
      </c>
      <c r="C922" s="5" t="s">
        <v>1582</v>
      </c>
      <c r="D922" s="5" t="s">
        <v>148</v>
      </c>
      <c r="E922" s="5" t="s">
        <v>2318</v>
      </c>
      <c r="F922" s="6"/>
      <c r="G922" s="6"/>
      <c r="H922" s="6"/>
      <c r="I922" s="6"/>
      <c r="J922" t="str">
        <f t="shared" si="14"/>
        <v>PMETV-55W83AE6</v>
      </c>
      <c r="K922" t="str">
        <f>IF((VLOOKUP(J922,mdc!A:V,22,FALSE)=""),"non Collabo","collabo")</f>
        <v>non Collabo</v>
      </c>
      <c r="L922" t="str" cm="1">
        <f t="array" ref="L922">IFERROR(_xlfn.IFS(G922&lt;0,"shortage",H922&lt;0,"shortage",I922&lt;0,"shortage"),"ok")</f>
        <v>ok</v>
      </c>
    </row>
    <row r="923" spans="1:12" hidden="1" x14ac:dyDescent="0.35">
      <c r="A923" s="5" t="s">
        <v>79</v>
      </c>
      <c r="B923" s="5" t="s">
        <v>80</v>
      </c>
      <c r="C923" s="5" t="s">
        <v>1582</v>
      </c>
      <c r="D923" s="5" t="s">
        <v>148</v>
      </c>
      <c r="E923" s="5" t="s">
        <v>7</v>
      </c>
      <c r="F923" s="6"/>
      <c r="G923" s="6"/>
      <c r="H923" s="6"/>
      <c r="I923" s="6"/>
      <c r="J923" t="str">
        <f t="shared" si="14"/>
        <v>PMETV-55W83AE6</v>
      </c>
      <c r="K923" t="str">
        <f>IF((VLOOKUP(J923,mdc!A:V,22,FALSE)=""),"non Collabo","collabo")</f>
        <v>non Collabo</v>
      </c>
      <c r="L923" t="str" cm="1">
        <f t="array" ref="L923">IFERROR(_xlfn.IFS(G923&lt;0,"shortage",H923&lt;0,"shortage",I923&lt;0,"shortage"),"ok")</f>
        <v>ok</v>
      </c>
    </row>
    <row r="924" spans="1:12" hidden="1" x14ac:dyDescent="0.35">
      <c r="A924" s="5" t="s">
        <v>79</v>
      </c>
      <c r="B924" s="5" t="s">
        <v>80</v>
      </c>
      <c r="C924" s="5" t="s">
        <v>1582</v>
      </c>
      <c r="D924" s="5" t="s">
        <v>148</v>
      </c>
      <c r="E924" s="5" t="s">
        <v>1566</v>
      </c>
      <c r="F924" s="6"/>
      <c r="G924" s="6"/>
      <c r="H924" s="6">
        <v>13.48578</v>
      </c>
      <c r="I924" s="6">
        <v>16.696680000000001</v>
      </c>
      <c r="J924" t="str">
        <f t="shared" si="14"/>
        <v>PMETV-55W83AE6</v>
      </c>
      <c r="K924" t="str">
        <f>IF((VLOOKUP(J924,mdc!A:V,22,FALSE)=""),"non Collabo","collabo")</f>
        <v>non Collabo</v>
      </c>
      <c r="L924" t="str" cm="1">
        <f t="array" ref="L924">IFERROR(_xlfn.IFS(G924&lt;0,"shortage",H924&lt;0,"shortage",I924&lt;0,"shortage"),"ok")</f>
        <v>ok</v>
      </c>
    </row>
    <row r="925" spans="1:12" ht="15" hidden="1" thickBot="1" x14ac:dyDescent="0.4">
      <c r="A925" s="5" t="s">
        <v>79</v>
      </c>
      <c r="B925" s="5" t="s">
        <v>80</v>
      </c>
      <c r="C925" s="5" t="s">
        <v>1582</v>
      </c>
      <c r="D925" s="7" t="s">
        <v>148</v>
      </c>
      <c r="E925" s="7" t="s">
        <v>8</v>
      </c>
      <c r="F925" s="8"/>
      <c r="G925" s="8"/>
      <c r="H925" s="8">
        <v>-13.48578</v>
      </c>
      <c r="I925" s="8">
        <v>-16.696680000000001</v>
      </c>
      <c r="J925" t="str">
        <f t="shared" si="14"/>
        <v>PMETV-55W83AE6</v>
      </c>
      <c r="K925" t="str">
        <f>IF((VLOOKUP(J925,mdc!A:V,22,FALSE)=""),"non Collabo","collabo")</f>
        <v>non Collabo</v>
      </c>
    </row>
    <row r="926" spans="1:12" hidden="1" x14ac:dyDescent="0.35">
      <c r="A926" s="5" t="s">
        <v>79</v>
      </c>
      <c r="B926" s="5" t="s">
        <v>80</v>
      </c>
      <c r="C926" s="5" t="s">
        <v>1582</v>
      </c>
      <c r="D926" s="3" t="s">
        <v>2344</v>
      </c>
      <c r="E926" s="3" t="s">
        <v>5</v>
      </c>
      <c r="F926" s="4"/>
      <c r="G926" s="4"/>
      <c r="H926" s="4"/>
      <c r="I926" s="4"/>
      <c r="J926" t="str">
        <f t="shared" si="14"/>
        <v>PMETV-55W83AE9</v>
      </c>
      <c r="K926" t="str">
        <f>IF((VLOOKUP(J926,mdc!A:V,22,FALSE)=""),"non Collabo","collabo")</f>
        <v>non Collabo</v>
      </c>
      <c r="L926" t="str" cm="1">
        <f t="array" ref="L926">IFERROR(_xlfn.IFS(G926&lt;0,"shortage",H926&lt;0,"shortage",I926&lt;0,"shortage"),"ok")</f>
        <v>ok</v>
      </c>
    </row>
    <row r="927" spans="1:12" hidden="1" x14ac:dyDescent="0.35">
      <c r="A927" s="5" t="s">
        <v>79</v>
      </c>
      <c r="B927" s="5" t="s">
        <v>80</v>
      </c>
      <c r="C927" s="5" t="s">
        <v>1582</v>
      </c>
      <c r="D927" s="5" t="s">
        <v>2344</v>
      </c>
      <c r="E927" s="5" t="s">
        <v>1565</v>
      </c>
      <c r="F927" s="6"/>
      <c r="G927" s="6"/>
      <c r="H927" s="6">
        <v>32</v>
      </c>
      <c r="I927" s="6">
        <v>100</v>
      </c>
      <c r="J927" t="str">
        <f t="shared" si="14"/>
        <v>PMETV-55W83AE9</v>
      </c>
      <c r="K927" t="str">
        <f>IF((VLOOKUP(J927,mdc!A:V,22,FALSE)=""),"non Collabo","collabo")</f>
        <v>non Collabo</v>
      </c>
      <c r="L927" t="str" cm="1">
        <f t="array" ref="L927">IFERROR(_xlfn.IFS(G927&lt;0,"shortage",H927&lt;0,"shortage",I927&lt;0,"shortage"),"ok")</f>
        <v>ok</v>
      </c>
    </row>
    <row r="928" spans="1:12" hidden="1" x14ac:dyDescent="0.35">
      <c r="A928" s="5" t="s">
        <v>79</v>
      </c>
      <c r="B928" s="5" t="s">
        <v>80</v>
      </c>
      <c r="C928" s="5" t="s">
        <v>1582</v>
      </c>
      <c r="D928" s="5" t="s">
        <v>2344</v>
      </c>
      <c r="E928" s="5" t="s">
        <v>6</v>
      </c>
      <c r="F928" s="6"/>
      <c r="G928" s="6"/>
      <c r="H928" s="6">
        <v>-32</v>
      </c>
      <c r="I928" s="6">
        <v>-100</v>
      </c>
      <c r="J928" t="str">
        <f t="shared" si="14"/>
        <v>PMETV-55W83AE9</v>
      </c>
      <c r="K928" t="str">
        <f>IF((VLOOKUP(J928,mdc!A:V,22,FALSE)=""),"non Collabo","collabo")</f>
        <v>non Collabo</v>
      </c>
      <c r="L928" t="str" cm="1">
        <f t="array" ref="L928">IFERROR(_xlfn.IFS(G928&lt;0,"shortage",H928&lt;0,"shortage",I928&lt;0,"shortage"),"ok")</f>
        <v>shortage</v>
      </c>
    </row>
    <row r="929" spans="1:12" hidden="1" x14ac:dyDescent="0.35">
      <c r="A929" s="5" t="s">
        <v>79</v>
      </c>
      <c r="B929" s="5" t="s">
        <v>80</v>
      </c>
      <c r="C929" s="5" t="s">
        <v>1582</v>
      </c>
      <c r="D929" s="5" t="s">
        <v>2344</v>
      </c>
      <c r="E929" s="5" t="s">
        <v>2318</v>
      </c>
      <c r="F929" s="6"/>
      <c r="G929" s="6"/>
      <c r="H929" s="6"/>
      <c r="I929" s="6"/>
      <c r="J929" t="str">
        <f t="shared" si="14"/>
        <v>PMETV-55W83AE9</v>
      </c>
      <c r="K929" t="str">
        <f>IF((VLOOKUP(J929,mdc!A:V,22,FALSE)=""),"non Collabo","collabo")</f>
        <v>non Collabo</v>
      </c>
      <c r="L929" t="str" cm="1">
        <f t="array" ref="L929">IFERROR(_xlfn.IFS(G929&lt;0,"shortage",H929&lt;0,"shortage",I929&lt;0,"shortage"),"ok")</f>
        <v>ok</v>
      </c>
    </row>
    <row r="930" spans="1:12" hidden="1" x14ac:dyDescent="0.35">
      <c r="A930" s="5" t="s">
        <v>79</v>
      </c>
      <c r="B930" s="5" t="s">
        <v>80</v>
      </c>
      <c r="C930" s="5" t="s">
        <v>1582</v>
      </c>
      <c r="D930" s="5" t="s">
        <v>2344</v>
      </c>
      <c r="E930" s="5" t="s">
        <v>7</v>
      </c>
      <c r="F930" s="6"/>
      <c r="G930" s="6"/>
      <c r="H930" s="6"/>
      <c r="I930" s="6"/>
      <c r="J930" t="str">
        <f t="shared" si="14"/>
        <v>PMETV-55W83AE9</v>
      </c>
      <c r="K930" t="str">
        <f>IF((VLOOKUP(J930,mdc!A:V,22,FALSE)=""),"non Collabo","collabo")</f>
        <v>non Collabo</v>
      </c>
      <c r="L930" t="str" cm="1">
        <f t="array" ref="L930">IFERROR(_xlfn.IFS(G930&lt;0,"shortage",H930&lt;0,"shortage",I930&lt;0,"shortage"),"ok")</f>
        <v>ok</v>
      </c>
    </row>
    <row r="931" spans="1:12" hidden="1" x14ac:dyDescent="0.35">
      <c r="A931" s="5" t="s">
        <v>79</v>
      </c>
      <c r="B931" s="5" t="s">
        <v>80</v>
      </c>
      <c r="C931" s="5" t="s">
        <v>1582</v>
      </c>
      <c r="D931" s="5" t="s">
        <v>2344</v>
      </c>
      <c r="E931" s="5" t="s">
        <v>1566</v>
      </c>
      <c r="F931" s="6"/>
      <c r="G931" s="6"/>
      <c r="H931" s="6">
        <v>9.7404799999999998</v>
      </c>
      <c r="I931" s="6">
        <v>30.439</v>
      </c>
      <c r="J931" t="str">
        <f t="shared" si="14"/>
        <v>PMETV-55W83AE9</v>
      </c>
      <c r="K931" t="str">
        <f>IF((VLOOKUP(J931,mdc!A:V,22,FALSE)=""),"non Collabo","collabo")</f>
        <v>non Collabo</v>
      </c>
      <c r="L931" t="str" cm="1">
        <f t="array" ref="L931">IFERROR(_xlfn.IFS(G931&lt;0,"shortage",H931&lt;0,"shortage",I931&lt;0,"shortage"),"ok")</f>
        <v>ok</v>
      </c>
    </row>
    <row r="932" spans="1:12" ht="15" hidden="1" thickBot="1" x14ac:dyDescent="0.4">
      <c r="A932" s="5" t="s">
        <v>79</v>
      </c>
      <c r="B932" s="5" t="s">
        <v>80</v>
      </c>
      <c r="C932" s="5" t="s">
        <v>1582</v>
      </c>
      <c r="D932" s="7" t="s">
        <v>2344</v>
      </c>
      <c r="E932" s="7" t="s">
        <v>8</v>
      </c>
      <c r="F932" s="8"/>
      <c r="G932" s="8"/>
      <c r="H932" s="8">
        <v>-9.7404799999999998</v>
      </c>
      <c r="I932" s="8">
        <v>-30.439</v>
      </c>
      <c r="J932" t="str">
        <f t="shared" si="14"/>
        <v>PMETV-55W83AE9</v>
      </c>
      <c r="K932" t="str">
        <f>IF((VLOOKUP(J932,mdc!A:V,22,FALSE)=""),"non Collabo","collabo")</f>
        <v>non Collabo</v>
      </c>
    </row>
    <row r="933" spans="1:12" hidden="1" x14ac:dyDescent="0.35">
      <c r="A933" s="5" t="s">
        <v>79</v>
      </c>
      <c r="B933" s="5" t="s">
        <v>80</v>
      </c>
      <c r="C933" s="5" t="s">
        <v>1582</v>
      </c>
      <c r="D933" s="3" t="s">
        <v>149</v>
      </c>
      <c r="E933" s="3" t="s">
        <v>5</v>
      </c>
      <c r="F933" s="4"/>
      <c r="G933" s="4"/>
      <c r="H933" s="4"/>
      <c r="I933" s="4"/>
      <c r="J933" t="str">
        <f t="shared" si="14"/>
        <v>PMETV-55W85BEY</v>
      </c>
      <c r="K933" t="str">
        <f>IF((VLOOKUP(J933,mdc!A:V,22,FALSE)=""),"non Collabo","collabo")</f>
        <v>non Collabo</v>
      </c>
      <c r="L933" t="str" cm="1">
        <f t="array" ref="L933">IFERROR(_xlfn.IFS(G933&lt;0,"shortage",H933&lt;0,"shortage",I933&lt;0,"shortage"),"ok")</f>
        <v>ok</v>
      </c>
    </row>
    <row r="934" spans="1:12" hidden="1" x14ac:dyDescent="0.35">
      <c r="A934" s="5" t="s">
        <v>79</v>
      </c>
      <c r="B934" s="5" t="s">
        <v>80</v>
      </c>
      <c r="C934" s="5" t="s">
        <v>1582</v>
      </c>
      <c r="D934" s="5" t="s">
        <v>149</v>
      </c>
      <c r="E934" s="5" t="s">
        <v>1565</v>
      </c>
      <c r="F934" s="6"/>
      <c r="G934" s="6"/>
      <c r="H934" s="6">
        <v>15</v>
      </c>
      <c r="I934" s="6">
        <v>210</v>
      </c>
      <c r="J934" t="str">
        <f t="shared" si="14"/>
        <v>PMETV-55W85BEY</v>
      </c>
      <c r="K934" t="str">
        <f>IF((VLOOKUP(J934,mdc!A:V,22,FALSE)=""),"non Collabo","collabo")</f>
        <v>non Collabo</v>
      </c>
      <c r="L934" t="str" cm="1">
        <f t="array" ref="L934">IFERROR(_xlfn.IFS(G934&lt;0,"shortage",H934&lt;0,"shortage",I934&lt;0,"shortage"),"ok")</f>
        <v>ok</v>
      </c>
    </row>
    <row r="935" spans="1:12" hidden="1" x14ac:dyDescent="0.35">
      <c r="A935" s="5" t="s">
        <v>79</v>
      </c>
      <c r="B935" s="5" t="s">
        <v>80</v>
      </c>
      <c r="C935" s="5" t="s">
        <v>1582</v>
      </c>
      <c r="D935" s="5" t="s">
        <v>149</v>
      </c>
      <c r="E935" s="5" t="s">
        <v>6</v>
      </c>
      <c r="F935" s="6"/>
      <c r="G935" s="6"/>
      <c r="H935" s="6">
        <v>-15</v>
      </c>
      <c r="I935" s="6">
        <v>-210</v>
      </c>
      <c r="J935" t="str">
        <f t="shared" si="14"/>
        <v>PMETV-55W85BEY</v>
      </c>
      <c r="K935" t="str">
        <f>IF((VLOOKUP(J935,mdc!A:V,22,FALSE)=""),"non Collabo","collabo")</f>
        <v>non Collabo</v>
      </c>
      <c r="L935" t="str" cm="1">
        <f t="array" ref="L935">IFERROR(_xlfn.IFS(G935&lt;0,"shortage",H935&lt;0,"shortage",I935&lt;0,"shortage"),"ok")</f>
        <v>shortage</v>
      </c>
    </row>
    <row r="936" spans="1:12" hidden="1" x14ac:dyDescent="0.35">
      <c r="A936" s="5" t="s">
        <v>79</v>
      </c>
      <c r="B936" s="5" t="s">
        <v>80</v>
      </c>
      <c r="C936" s="5" t="s">
        <v>1582</v>
      </c>
      <c r="D936" s="5" t="s">
        <v>149</v>
      </c>
      <c r="E936" s="5" t="s">
        <v>2318</v>
      </c>
      <c r="F936" s="6"/>
      <c r="G936" s="6"/>
      <c r="H936" s="6"/>
      <c r="I936" s="6"/>
      <c r="J936" t="str">
        <f t="shared" si="14"/>
        <v>PMETV-55W85BEY</v>
      </c>
      <c r="K936" t="str">
        <f>IF((VLOOKUP(J936,mdc!A:V,22,FALSE)=""),"non Collabo","collabo")</f>
        <v>non Collabo</v>
      </c>
      <c r="L936" t="str" cm="1">
        <f t="array" ref="L936">IFERROR(_xlfn.IFS(G936&lt;0,"shortage",H936&lt;0,"shortage",I936&lt;0,"shortage"),"ok")</f>
        <v>ok</v>
      </c>
    </row>
    <row r="937" spans="1:12" hidden="1" x14ac:dyDescent="0.35">
      <c r="A937" s="5" t="s">
        <v>79</v>
      </c>
      <c r="B937" s="5" t="s">
        <v>80</v>
      </c>
      <c r="C937" s="5" t="s">
        <v>1582</v>
      </c>
      <c r="D937" s="5" t="s">
        <v>149</v>
      </c>
      <c r="E937" s="5" t="s">
        <v>7</v>
      </c>
      <c r="F937" s="6"/>
      <c r="G937" s="6"/>
      <c r="H937" s="6"/>
      <c r="I937" s="6"/>
      <c r="J937" t="str">
        <f t="shared" si="14"/>
        <v>PMETV-55W85BEY</v>
      </c>
      <c r="K937" t="str">
        <f>IF((VLOOKUP(J937,mdc!A:V,22,FALSE)=""),"non Collabo","collabo")</f>
        <v>non Collabo</v>
      </c>
      <c r="L937" t="str" cm="1">
        <f t="array" ref="L937">IFERROR(_xlfn.IFS(G937&lt;0,"shortage",H937&lt;0,"shortage",I937&lt;0,"shortage"),"ok")</f>
        <v>ok</v>
      </c>
    </row>
    <row r="938" spans="1:12" hidden="1" x14ac:dyDescent="0.35">
      <c r="A938" s="5" t="s">
        <v>79</v>
      </c>
      <c r="B938" s="5" t="s">
        <v>80</v>
      </c>
      <c r="C938" s="5" t="s">
        <v>1582</v>
      </c>
      <c r="D938" s="5" t="s">
        <v>149</v>
      </c>
      <c r="E938" s="5" t="s">
        <v>1566</v>
      </c>
      <c r="F938" s="6"/>
      <c r="G938" s="6"/>
      <c r="H938" s="6">
        <v>5.3282999999999996</v>
      </c>
      <c r="I938" s="6">
        <v>74.596199999999996</v>
      </c>
      <c r="J938" t="str">
        <f t="shared" si="14"/>
        <v>PMETV-55W85BEY</v>
      </c>
      <c r="K938" t="str">
        <f>IF((VLOOKUP(J938,mdc!A:V,22,FALSE)=""),"non Collabo","collabo")</f>
        <v>non Collabo</v>
      </c>
      <c r="L938" t="str" cm="1">
        <f t="array" ref="L938">IFERROR(_xlfn.IFS(G938&lt;0,"shortage",H938&lt;0,"shortage",I938&lt;0,"shortage"),"ok")</f>
        <v>ok</v>
      </c>
    </row>
    <row r="939" spans="1:12" ht="15" hidden="1" thickBot="1" x14ac:dyDescent="0.4">
      <c r="A939" s="5" t="s">
        <v>79</v>
      </c>
      <c r="B939" s="5" t="s">
        <v>80</v>
      </c>
      <c r="C939" s="5" t="s">
        <v>1582</v>
      </c>
      <c r="D939" s="7" t="s">
        <v>149</v>
      </c>
      <c r="E939" s="7" t="s">
        <v>8</v>
      </c>
      <c r="F939" s="8"/>
      <c r="G939" s="8"/>
      <c r="H939" s="8">
        <v>-5.3282999999999996</v>
      </c>
      <c r="I939" s="8">
        <v>-74.596199999999996</v>
      </c>
      <c r="J939" t="str">
        <f t="shared" si="14"/>
        <v>PMETV-55W85BEY</v>
      </c>
      <c r="K939" t="str">
        <f>IF((VLOOKUP(J939,mdc!A:V,22,FALSE)=""),"non Collabo","collabo")</f>
        <v>non Collabo</v>
      </c>
    </row>
    <row r="940" spans="1:12" hidden="1" x14ac:dyDescent="0.35">
      <c r="A940" s="5" t="s">
        <v>79</v>
      </c>
      <c r="B940" s="5" t="s">
        <v>80</v>
      </c>
      <c r="C940" s="5" t="s">
        <v>1582</v>
      </c>
      <c r="D940" s="3" t="s">
        <v>2345</v>
      </c>
      <c r="E940" s="3" t="s">
        <v>5</v>
      </c>
      <c r="F940" s="4"/>
      <c r="G940" s="4"/>
      <c r="H940" s="4"/>
      <c r="I940" s="4"/>
      <c r="J940" t="str">
        <f t="shared" si="14"/>
        <v>PMETV-55W85BEZ</v>
      </c>
      <c r="K940" t="str">
        <f>IF((VLOOKUP(J940,mdc!A:V,22,FALSE)=""),"non Collabo","collabo")</f>
        <v>non Collabo</v>
      </c>
      <c r="L940" t="str" cm="1">
        <f t="array" ref="L940">IFERROR(_xlfn.IFS(G940&lt;0,"shortage",H940&lt;0,"shortage",I940&lt;0,"shortage"),"ok")</f>
        <v>ok</v>
      </c>
    </row>
    <row r="941" spans="1:12" hidden="1" x14ac:dyDescent="0.35">
      <c r="A941" s="5" t="s">
        <v>79</v>
      </c>
      <c r="B941" s="5" t="s">
        <v>80</v>
      </c>
      <c r="C941" s="5" t="s">
        <v>1582</v>
      </c>
      <c r="D941" s="5" t="s">
        <v>2345</v>
      </c>
      <c r="E941" s="5" t="s">
        <v>1565</v>
      </c>
      <c r="F941" s="6"/>
      <c r="G941" s="6"/>
      <c r="H941" s="6">
        <v>1323</v>
      </c>
      <c r="I941" s="6">
        <v>1437</v>
      </c>
      <c r="J941" t="str">
        <f t="shared" si="14"/>
        <v>PMETV-55W85BEZ</v>
      </c>
      <c r="K941" t="str">
        <f>IF((VLOOKUP(J941,mdc!A:V,22,FALSE)=""),"non Collabo","collabo")</f>
        <v>non Collabo</v>
      </c>
      <c r="L941" t="str" cm="1">
        <f t="array" ref="L941">IFERROR(_xlfn.IFS(G941&lt;0,"shortage",H941&lt;0,"shortage",I941&lt;0,"shortage"),"ok")</f>
        <v>ok</v>
      </c>
    </row>
    <row r="942" spans="1:12" hidden="1" x14ac:dyDescent="0.35">
      <c r="A942" s="5" t="s">
        <v>79</v>
      </c>
      <c r="B942" s="5" t="s">
        <v>80</v>
      </c>
      <c r="C942" s="5" t="s">
        <v>1582</v>
      </c>
      <c r="D942" s="5" t="s">
        <v>2345</v>
      </c>
      <c r="E942" s="5" t="s">
        <v>6</v>
      </c>
      <c r="F942" s="6"/>
      <c r="G942" s="6"/>
      <c r="H942" s="6">
        <v>-1323</v>
      </c>
      <c r="I942" s="6">
        <v>-1437</v>
      </c>
      <c r="J942" t="str">
        <f t="shared" si="14"/>
        <v>PMETV-55W85BEZ</v>
      </c>
      <c r="K942" t="str">
        <f>IF((VLOOKUP(J942,mdc!A:V,22,FALSE)=""),"non Collabo","collabo")</f>
        <v>non Collabo</v>
      </c>
      <c r="L942" t="str" cm="1">
        <f t="array" ref="L942">IFERROR(_xlfn.IFS(G942&lt;0,"shortage",H942&lt;0,"shortage",I942&lt;0,"shortage"),"ok")</f>
        <v>shortage</v>
      </c>
    </row>
    <row r="943" spans="1:12" hidden="1" x14ac:dyDescent="0.35">
      <c r="A943" s="5" t="s">
        <v>79</v>
      </c>
      <c r="B943" s="5" t="s">
        <v>80</v>
      </c>
      <c r="C943" s="5" t="s">
        <v>1582</v>
      </c>
      <c r="D943" s="5" t="s">
        <v>2345</v>
      </c>
      <c r="E943" s="5" t="s">
        <v>2318</v>
      </c>
      <c r="F943" s="6"/>
      <c r="G943" s="6"/>
      <c r="H943" s="6"/>
      <c r="I943" s="6"/>
      <c r="J943" t="str">
        <f t="shared" si="14"/>
        <v>PMETV-55W85BEZ</v>
      </c>
      <c r="K943" t="str">
        <f>IF((VLOOKUP(J943,mdc!A:V,22,FALSE)=""),"non Collabo","collabo")</f>
        <v>non Collabo</v>
      </c>
      <c r="L943" t="str" cm="1">
        <f t="array" ref="L943">IFERROR(_xlfn.IFS(G943&lt;0,"shortage",H943&lt;0,"shortage",I943&lt;0,"shortage"),"ok")</f>
        <v>ok</v>
      </c>
    </row>
    <row r="944" spans="1:12" hidden="1" x14ac:dyDescent="0.35">
      <c r="A944" s="5" t="s">
        <v>79</v>
      </c>
      <c r="B944" s="5" t="s">
        <v>80</v>
      </c>
      <c r="C944" s="5" t="s">
        <v>1582</v>
      </c>
      <c r="D944" s="5" t="s">
        <v>2345</v>
      </c>
      <c r="E944" s="5" t="s">
        <v>7</v>
      </c>
      <c r="F944" s="6"/>
      <c r="G944" s="6"/>
      <c r="H944" s="6"/>
      <c r="I944" s="6"/>
      <c r="J944" t="str">
        <f t="shared" si="14"/>
        <v>PMETV-55W85BEZ</v>
      </c>
      <c r="K944" t="str">
        <f>IF((VLOOKUP(J944,mdc!A:V,22,FALSE)=""),"non Collabo","collabo")</f>
        <v>non Collabo</v>
      </c>
      <c r="L944" t="str" cm="1">
        <f t="array" ref="L944">IFERROR(_xlfn.IFS(G944&lt;0,"shortage",H944&lt;0,"shortage",I944&lt;0,"shortage"),"ok")</f>
        <v>ok</v>
      </c>
    </row>
    <row r="945" spans="1:12" hidden="1" x14ac:dyDescent="0.35">
      <c r="A945" s="5" t="s">
        <v>79</v>
      </c>
      <c r="B945" s="5" t="s">
        <v>80</v>
      </c>
      <c r="C945" s="5" t="s">
        <v>1582</v>
      </c>
      <c r="D945" s="5" t="s">
        <v>2345</v>
      </c>
      <c r="E945" s="5" t="s">
        <v>1566</v>
      </c>
      <c r="F945" s="6"/>
      <c r="G945" s="6"/>
      <c r="H945" s="6">
        <v>483.21251999999998</v>
      </c>
      <c r="I945" s="6">
        <v>524.84987999999998</v>
      </c>
      <c r="J945" t="str">
        <f t="shared" si="14"/>
        <v>PMETV-55W85BEZ</v>
      </c>
      <c r="K945" t="str">
        <f>IF((VLOOKUP(J945,mdc!A:V,22,FALSE)=""),"non Collabo","collabo")</f>
        <v>non Collabo</v>
      </c>
      <c r="L945" t="str" cm="1">
        <f t="array" ref="L945">IFERROR(_xlfn.IFS(G945&lt;0,"shortage",H945&lt;0,"shortage",I945&lt;0,"shortage"),"ok")</f>
        <v>ok</v>
      </c>
    </row>
    <row r="946" spans="1:12" ht="15" hidden="1" thickBot="1" x14ac:dyDescent="0.4">
      <c r="A946" s="5" t="s">
        <v>79</v>
      </c>
      <c r="B946" s="5" t="s">
        <v>80</v>
      </c>
      <c r="C946" s="5" t="s">
        <v>1582</v>
      </c>
      <c r="D946" s="7" t="s">
        <v>2345</v>
      </c>
      <c r="E946" s="7" t="s">
        <v>8</v>
      </c>
      <c r="F946" s="8"/>
      <c r="G946" s="8"/>
      <c r="H946" s="8">
        <v>-483.21251999999998</v>
      </c>
      <c r="I946" s="8">
        <v>-524.84987999999998</v>
      </c>
      <c r="J946" t="str">
        <f t="shared" si="14"/>
        <v>PMETV-55W85BEZ</v>
      </c>
      <c r="K946" t="str">
        <f>IF((VLOOKUP(J946,mdc!A:V,22,FALSE)=""),"non Collabo","collabo")</f>
        <v>non Collabo</v>
      </c>
    </row>
    <row r="947" spans="1:12" hidden="1" x14ac:dyDescent="0.35">
      <c r="A947" s="5" t="s">
        <v>79</v>
      </c>
      <c r="B947" s="5" t="s">
        <v>80</v>
      </c>
      <c r="C947" s="5" t="s">
        <v>1582</v>
      </c>
      <c r="D947" s="3" t="s">
        <v>152</v>
      </c>
      <c r="E947" s="3" t="s">
        <v>5</v>
      </c>
      <c r="F947" s="4"/>
      <c r="G947" s="4"/>
      <c r="H947" s="4"/>
      <c r="I947" s="4"/>
      <c r="J947" t="str">
        <f t="shared" si="14"/>
        <v>PMETV-55W93BE6</v>
      </c>
      <c r="K947" t="str">
        <f>IF((VLOOKUP(J947,mdc!A:V,22,FALSE)=""),"non Collabo","collabo")</f>
        <v>collabo</v>
      </c>
      <c r="L947" t="str" cm="1">
        <f t="array" ref="L947">IFERROR(_xlfn.IFS(G947&lt;0,"shortage",H947&lt;0,"shortage",I947&lt;0,"shortage"),"ok")</f>
        <v>ok</v>
      </c>
    </row>
    <row r="948" spans="1:12" hidden="1" x14ac:dyDescent="0.35">
      <c r="A948" s="5" t="s">
        <v>79</v>
      </c>
      <c r="B948" s="5" t="s">
        <v>80</v>
      </c>
      <c r="C948" s="5" t="s">
        <v>1582</v>
      </c>
      <c r="D948" s="5" t="s">
        <v>152</v>
      </c>
      <c r="E948" s="5" t="s">
        <v>1565</v>
      </c>
      <c r="F948" s="6"/>
      <c r="G948" s="6">
        <v>200</v>
      </c>
      <c r="H948" s="6">
        <v>200</v>
      </c>
      <c r="I948" s="6">
        <v>200</v>
      </c>
      <c r="J948" t="str">
        <f t="shared" si="14"/>
        <v>PMETV-55W93BE6</v>
      </c>
      <c r="K948" t="str">
        <f>IF((VLOOKUP(J948,mdc!A:V,22,FALSE)=""),"non Collabo","collabo")</f>
        <v>collabo</v>
      </c>
      <c r="L948" t="str" cm="1">
        <f t="array" ref="L948">IFERROR(_xlfn.IFS(G948&lt;0,"shortage",H948&lt;0,"shortage",I948&lt;0,"shortage"),"ok")</f>
        <v>ok</v>
      </c>
    </row>
    <row r="949" spans="1:12" x14ac:dyDescent="0.35">
      <c r="A949" s="5" t="s">
        <v>79</v>
      </c>
      <c r="B949" s="5" t="s">
        <v>80</v>
      </c>
      <c r="C949" s="5" t="s">
        <v>1582</v>
      </c>
      <c r="D949" s="5" t="s">
        <v>152</v>
      </c>
      <c r="E949" s="5" t="s">
        <v>6</v>
      </c>
      <c r="F949" s="6"/>
      <c r="G949" s="6">
        <v>-200</v>
      </c>
      <c r="H949" s="6">
        <v>-200</v>
      </c>
      <c r="I949" s="6">
        <v>-200</v>
      </c>
      <c r="J949" t="str">
        <f t="shared" si="14"/>
        <v>PMETV-55W93BE6</v>
      </c>
      <c r="K949" t="str">
        <f>IF((VLOOKUP(J949,mdc!A:V,22,FALSE)=""),"non Collabo","collabo")</f>
        <v>collabo</v>
      </c>
      <c r="L949" t="str" cm="1">
        <f t="array" ref="L949">IFERROR(_xlfn.IFS(G949&lt;0,"shortage",H949&lt;0,"shortage",I949&lt;0,"shortage"),"ok")</f>
        <v>shortage</v>
      </c>
    </row>
    <row r="950" spans="1:12" hidden="1" x14ac:dyDescent="0.35">
      <c r="A950" s="5" t="s">
        <v>79</v>
      </c>
      <c r="B950" s="5" t="s">
        <v>80</v>
      </c>
      <c r="C950" s="5" t="s">
        <v>1582</v>
      </c>
      <c r="D950" s="5" t="s">
        <v>152</v>
      </c>
      <c r="E950" s="5" t="s">
        <v>2318</v>
      </c>
      <c r="F950" s="6"/>
      <c r="G950" s="6"/>
      <c r="H950" s="6"/>
      <c r="I950" s="6"/>
      <c r="J950" t="str">
        <f t="shared" si="14"/>
        <v>PMETV-55W93BE6</v>
      </c>
      <c r="K950" t="str">
        <f>IF((VLOOKUP(J950,mdc!A:V,22,FALSE)=""),"non Collabo","collabo")</f>
        <v>collabo</v>
      </c>
      <c r="L950" t="str" cm="1">
        <f t="array" ref="L950">IFERROR(_xlfn.IFS(G950&lt;0,"shortage",H950&lt;0,"shortage",I950&lt;0,"shortage"),"ok")</f>
        <v>ok</v>
      </c>
    </row>
    <row r="951" spans="1:12" hidden="1" x14ac:dyDescent="0.35">
      <c r="A951" s="5" t="s">
        <v>79</v>
      </c>
      <c r="B951" s="5" t="s">
        <v>80</v>
      </c>
      <c r="C951" s="5" t="s">
        <v>1582</v>
      </c>
      <c r="D951" s="5" t="s">
        <v>152</v>
      </c>
      <c r="E951" s="5" t="s">
        <v>7</v>
      </c>
      <c r="F951" s="6"/>
      <c r="G951" s="6"/>
      <c r="H951" s="6"/>
      <c r="I951" s="6"/>
      <c r="J951" t="str">
        <f t="shared" si="14"/>
        <v>PMETV-55W93BE6</v>
      </c>
      <c r="K951" t="str">
        <f>IF((VLOOKUP(J951,mdc!A:V,22,FALSE)=""),"non Collabo","collabo")</f>
        <v>collabo</v>
      </c>
      <c r="L951" t="str" cm="1">
        <f t="array" ref="L951">IFERROR(_xlfn.IFS(G951&lt;0,"shortage",H951&lt;0,"shortage",I951&lt;0,"shortage"),"ok")</f>
        <v>ok</v>
      </c>
    </row>
    <row r="952" spans="1:12" hidden="1" x14ac:dyDescent="0.35">
      <c r="A952" s="5" t="s">
        <v>79</v>
      </c>
      <c r="B952" s="5" t="s">
        <v>80</v>
      </c>
      <c r="C952" s="5" t="s">
        <v>1582</v>
      </c>
      <c r="D952" s="5" t="s">
        <v>152</v>
      </c>
      <c r="E952" s="5" t="s">
        <v>1566</v>
      </c>
      <c r="F952" s="6"/>
      <c r="G952" s="6">
        <v>76.837999999999994</v>
      </c>
      <c r="H952" s="6">
        <v>76.837999999999994</v>
      </c>
      <c r="I952" s="6">
        <v>76.837999999999994</v>
      </c>
      <c r="J952" t="str">
        <f t="shared" si="14"/>
        <v>PMETV-55W93BE6</v>
      </c>
      <c r="K952" t="str">
        <f>IF((VLOOKUP(J952,mdc!A:V,22,FALSE)=""),"non Collabo","collabo")</f>
        <v>collabo</v>
      </c>
      <c r="L952" t="str" cm="1">
        <f t="array" ref="L952">IFERROR(_xlfn.IFS(G952&lt;0,"shortage",H952&lt;0,"shortage",I952&lt;0,"shortage"),"ok")</f>
        <v>ok</v>
      </c>
    </row>
    <row r="953" spans="1:12" ht="15" hidden="1" thickBot="1" x14ac:dyDescent="0.4">
      <c r="A953" s="5" t="s">
        <v>79</v>
      </c>
      <c r="B953" s="5" t="s">
        <v>80</v>
      </c>
      <c r="C953" s="5" t="s">
        <v>1582</v>
      </c>
      <c r="D953" s="7" t="s">
        <v>152</v>
      </c>
      <c r="E953" s="7" t="s">
        <v>8</v>
      </c>
      <c r="F953" s="8"/>
      <c r="G953" s="8">
        <v>-76.837999999999994</v>
      </c>
      <c r="H953" s="8">
        <v>-76.837999999999994</v>
      </c>
      <c r="I953" s="8">
        <v>-76.837999999999994</v>
      </c>
      <c r="J953" t="str">
        <f t="shared" si="14"/>
        <v>PMETV-55W93BE6</v>
      </c>
      <c r="K953" t="str">
        <f>IF((VLOOKUP(J953,mdc!A:V,22,FALSE)=""),"non Collabo","collabo")</f>
        <v>collabo</v>
      </c>
    </row>
    <row r="954" spans="1:12" hidden="1" x14ac:dyDescent="0.35">
      <c r="A954" s="5" t="s">
        <v>79</v>
      </c>
      <c r="B954" s="5" t="s">
        <v>80</v>
      </c>
      <c r="C954" s="5" t="s">
        <v>1582</v>
      </c>
      <c r="D954" s="3" t="s">
        <v>153</v>
      </c>
      <c r="E954" s="3" t="s">
        <v>5</v>
      </c>
      <c r="F954" s="4"/>
      <c r="G954" s="4"/>
      <c r="H954" s="4"/>
      <c r="I954" s="4"/>
      <c r="J954" t="str">
        <f t="shared" si="14"/>
        <v>PMETV-55W93BE7</v>
      </c>
      <c r="K954" t="str">
        <f>IF((VLOOKUP(J954,mdc!A:V,22,FALSE)=""),"non Collabo","collabo")</f>
        <v>collabo</v>
      </c>
      <c r="L954" t="str" cm="1">
        <f t="array" ref="L954">IFERROR(_xlfn.IFS(G954&lt;0,"shortage",H954&lt;0,"shortage",I954&lt;0,"shortage"),"ok")</f>
        <v>ok</v>
      </c>
    </row>
    <row r="955" spans="1:12" hidden="1" x14ac:dyDescent="0.35">
      <c r="A955" s="5" t="s">
        <v>79</v>
      </c>
      <c r="B955" s="5" t="s">
        <v>80</v>
      </c>
      <c r="C955" s="5" t="s">
        <v>1582</v>
      </c>
      <c r="D955" s="5" t="s">
        <v>153</v>
      </c>
      <c r="E955" s="5" t="s">
        <v>1565</v>
      </c>
      <c r="F955" s="6"/>
      <c r="G955" s="6">
        <v>200</v>
      </c>
      <c r="H955" s="6">
        <v>200</v>
      </c>
      <c r="I955" s="6"/>
      <c r="J955" t="str">
        <f t="shared" si="14"/>
        <v>PMETV-55W93BE7</v>
      </c>
      <c r="K955" t="str">
        <f>IF((VLOOKUP(J955,mdc!A:V,22,FALSE)=""),"non Collabo","collabo")</f>
        <v>collabo</v>
      </c>
      <c r="L955" t="str" cm="1">
        <f t="array" ref="L955">IFERROR(_xlfn.IFS(G955&lt;0,"shortage",H955&lt;0,"shortage",I955&lt;0,"shortage"),"ok")</f>
        <v>ok</v>
      </c>
    </row>
    <row r="956" spans="1:12" x14ac:dyDescent="0.35">
      <c r="A956" s="5" t="s">
        <v>79</v>
      </c>
      <c r="B956" s="5" t="s">
        <v>80</v>
      </c>
      <c r="C956" s="5" t="s">
        <v>1582</v>
      </c>
      <c r="D956" s="5" t="s">
        <v>153</v>
      </c>
      <c r="E956" s="5" t="s">
        <v>6</v>
      </c>
      <c r="F956" s="6"/>
      <c r="G956" s="6">
        <v>-200</v>
      </c>
      <c r="H956" s="6">
        <v>-200</v>
      </c>
      <c r="I956" s="6"/>
      <c r="J956" t="str">
        <f t="shared" si="14"/>
        <v>PMETV-55W93BE7</v>
      </c>
      <c r="K956" t="str">
        <f>IF((VLOOKUP(J956,mdc!A:V,22,FALSE)=""),"non Collabo","collabo")</f>
        <v>collabo</v>
      </c>
      <c r="L956" t="str" cm="1">
        <f t="array" ref="L956">IFERROR(_xlfn.IFS(G956&lt;0,"shortage",H956&lt;0,"shortage",I956&lt;0,"shortage"),"ok")</f>
        <v>shortage</v>
      </c>
    </row>
    <row r="957" spans="1:12" hidden="1" x14ac:dyDescent="0.35">
      <c r="A957" s="5" t="s">
        <v>79</v>
      </c>
      <c r="B957" s="5" t="s">
        <v>80</v>
      </c>
      <c r="C957" s="5" t="s">
        <v>1582</v>
      </c>
      <c r="D957" s="5" t="s">
        <v>153</v>
      </c>
      <c r="E957" s="5" t="s">
        <v>2318</v>
      </c>
      <c r="F957" s="6"/>
      <c r="G957" s="6"/>
      <c r="H957" s="6"/>
      <c r="I957" s="6"/>
      <c r="J957" t="str">
        <f t="shared" si="14"/>
        <v>PMETV-55W93BE7</v>
      </c>
      <c r="K957" t="str">
        <f>IF((VLOOKUP(J957,mdc!A:V,22,FALSE)=""),"non Collabo","collabo")</f>
        <v>collabo</v>
      </c>
      <c r="L957" t="str" cm="1">
        <f t="array" ref="L957">IFERROR(_xlfn.IFS(G957&lt;0,"shortage",H957&lt;0,"shortage",I957&lt;0,"shortage"),"ok")</f>
        <v>ok</v>
      </c>
    </row>
    <row r="958" spans="1:12" hidden="1" x14ac:dyDescent="0.35">
      <c r="A958" s="5" t="s">
        <v>79</v>
      </c>
      <c r="B958" s="5" t="s">
        <v>80</v>
      </c>
      <c r="C958" s="5" t="s">
        <v>1582</v>
      </c>
      <c r="D958" s="5" t="s">
        <v>153</v>
      </c>
      <c r="E958" s="5" t="s">
        <v>7</v>
      </c>
      <c r="F958" s="6"/>
      <c r="G958" s="6"/>
      <c r="H958" s="6"/>
      <c r="I958" s="6"/>
      <c r="J958" t="str">
        <f t="shared" si="14"/>
        <v>PMETV-55W93BE7</v>
      </c>
      <c r="K958" t="str">
        <f>IF((VLOOKUP(J958,mdc!A:V,22,FALSE)=""),"non Collabo","collabo")</f>
        <v>collabo</v>
      </c>
      <c r="L958" t="str" cm="1">
        <f t="array" ref="L958">IFERROR(_xlfn.IFS(G958&lt;0,"shortage",H958&lt;0,"shortage",I958&lt;0,"shortage"),"ok")</f>
        <v>ok</v>
      </c>
    </row>
    <row r="959" spans="1:12" hidden="1" x14ac:dyDescent="0.35">
      <c r="A959" s="5" t="s">
        <v>79</v>
      </c>
      <c r="B959" s="5" t="s">
        <v>80</v>
      </c>
      <c r="C959" s="5" t="s">
        <v>1582</v>
      </c>
      <c r="D959" s="5" t="s">
        <v>153</v>
      </c>
      <c r="E959" s="5" t="s">
        <v>1566</v>
      </c>
      <c r="F959" s="6"/>
      <c r="G959" s="6">
        <v>76.837999999999994</v>
      </c>
      <c r="H959" s="6">
        <v>76.837999999999994</v>
      </c>
      <c r="I959" s="6"/>
      <c r="J959" t="str">
        <f t="shared" si="14"/>
        <v>PMETV-55W93BE7</v>
      </c>
      <c r="K959" t="str">
        <f>IF((VLOOKUP(J959,mdc!A:V,22,FALSE)=""),"non Collabo","collabo")</f>
        <v>collabo</v>
      </c>
      <c r="L959" t="str" cm="1">
        <f t="array" ref="L959">IFERROR(_xlfn.IFS(G959&lt;0,"shortage",H959&lt;0,"shortage",I959&lt;0,"shortage"),"ok")</f>
        <v>ok</v>
      </c>
    </row>
    <row r="960" spans="1:12" ht="15" hidden="1" thickBot="1" x14ac:dyDescent="0.4">
      <c r="A960" s="5" t="s">
        <v>79</v>
      </c>
      <c r="B960" s="5" t="s">
        <v>80</v>
      </c>
      <c r="C960" s="5" t="s">
        <v>1582</v>
      </c>
      <c r="D960" s="7" t="s">
        <v>153</v>
      </c>
      <c r="E960" s="7" t="s">
        <v>8</v>
      </c>
      <c r="F960" s="8"/>
      <c r="G960" s="8">
        <v>-76.837999999999994</v>
      </c>
      <c r="H960" s="8">
        <v>-76.837999999999994</v>
      </c>
      <c r="I960" s="8"/>
      <c r="J960" t="str">
        <f t="shared" si="14"/>
        <v>PMETV-55W93BE7</v>
      </c>
      <c r="K960" t="str">
        <f>IF((VLOOKUP(J960,mdc!A:V,22,FALSE)=""),"non Collabo","collabo")</f>
        <v>collabo</v>
      </c>
    </row>
    <row r="961" spans="1:12" hidden="1" x14ac:dyDescent="0.35">
      <c r="A961" s="5" t="s">
        <v>79</v>
      </c>
      <c r="B961" s="5" t="s">
        <v>80</v>
      </c>
      <c r="C961" s="5" t="s">
        <v>1582</v>
      </c>
      <c r="D961" s="3" t="s">
        <v>154</v>
      </c>
      <c r="E961" s="3" t="s">
        <v>5</v>
      </c>
      <c r="F961" s="4"/>
      <c r="G961" s="4"/>
      <c r="H961" s="4"/>
      <c r="I961" s="4"/>
      <c r="J961" t="str">
        <f t="shared" si="14"/>
        <v>PMETV-55W93BE8</v>
      </c>
      <c r="K961" t="str">
        <f>IF((VLOOKUP(J961,mdc!A:V,22,FALSE)=""),"non Collabo","collabo")</f>
        <v>collabo</v>
      </c>
      <c r="L961" t="str" cm="1">
        <f t="array" ref="L961">IFERROR(_xlfn.IFS(G961&lt;0,"shortage",H961&lt;0,"shortage",I961&lt;0,"shortage"),"ok")</f>
        <v>ok</v>
      </c>
    </row>
    <row r="962" spans="1:12" hidden="1" x14ac:dyDescent="0.35">
      <c r="A962" s="5" t="s">
        <v>79</v>
      </c>
      <c r="B962" s="5" t="s">
        <v>80</v>
      </c>
      <c r="C962" s="5" t="s">
        <v>1582</v>
      </c>
      <c r="D962" s="5" t="s">
        <v>154</v>
      </c>
      <c r="E962" s="5" t="s">
        <v>1565</v>
      </c>
      <c r="F962" s="6"/>
      <c r="G962" s="6">
        <v>200</v>
      </c>
      <c r="H962" s="6">
        <v>200</v>
      </c>
      <c r="I962" s="6">
        <v>200</v>
      </c>
      <c r="J962" t="str">
        <f t="shared" si="14"/>
        <v>PMETV-55W93BE8</v>
      </c>
      <c r="K962" t="str">
        <f>IF((VLOOKUP(J962,mdc!A:V,22,FALSE)=""),"non Collabo","collabo")</f>
        <v>collabo</v>
      </c>
      <c r="L962" t="str" cm="1">
        <f t="array" ref="L962">IFERROR(_xlfn.IFS(G962&lt;0,"shortage",H962&lt;0,"shortage",I962&lt;0,"shortage"),"ok")</f>
        <v>ok</v>
      </c>
    </row>
    <row r="963" spans="1:12" x14ac:dyDescent="0.35">
      <c r="A963" s="5" t="s">
        <v>79</v>
      </c>
      <c r="B963" s="5" t="s">
        <v>80</v>
      </c>
      <c r="C963" s="5" t="s">
        <v>1582</v>
      </c>
      <c r="D963" s="5" t="s">
        <v>154</v>
      </c>
      <c r="E963" s="5" t="s">
        <v>6</v>
      </c>
      <c r="F963" s="6"/>
      <c r="G963" s="6">
        <v>-200</v>
      </c>
      <c r="H963" s="6">
        <v>-200</v>
      </c>
      <c r="I963" s="6">
        <v>-200</v>
      </c>
      <c r="J963" t="str">
        <f t="shared" ref="J963:J1026" si="15">A963&amp;D963</f>
        <v>PMETV-55W93BE8</v>
      </c>
      <c r="K963" t="str">
        <f>IF((VLOOKUP(J963,mdc!A:V,22,FALSE)=""),"non Collabo","collabo")</f>
        <v>collabo</v>
      </c>
      <c r="L963" t="str" cm="1">
        <f t="array" ref="L963">IFERROR(_xlfn.IFS(G963&lt;0,"shortage",H963&lt;0,"shortage",I963&lt;0,"shortage"),"ok")</f>
        <v>shortage</v>
      </c>
    </row>
    <row r="964" spans="1:12" hidden="1" x14ac:dyDescent="0.35">
      <c r="A964" s="5" t="s">
        <v>79</v>
      </c>
      <c r="B964" s="5" t="s">
        <v>80</v>
      </c>
      <c r="C964" s="5" t="s">
        <v>1582</v>
      </c>
      <c r="D964" s="5" t="s">
        <v>154</v>
      </c>
      <c r="E964" s="5" t="s">
        <v>2318</v>
      </c>
      <c r="F964" s="6"/>
      <c r="G964" s="6"/>
      <c r="H964" s="6"/>
      <c r="I964" s="6"/>
      <c r="J964" t="str">
        <f t="shared" si="15"/>
        <v>PMETV-55W93BE8</v>
      </c>
      <c r="K964" t="str">
        <f>IF((VLOOKUP(J964,mdc!A:V,22,FALSE)=""),"non Collabo","collabo")</f>
        <v>collabo</v>
      </c>
      <c r="L964" t="str" cm="1">
        <f t="array" ref="L964">IFERROR(_xlfn.IFS(G964&lt;0,"shortage",H964&lt;0,"shortage",I964&lt;0,"shortage"),"ok")</f>
        <v>ok</v>
      </c>
    </row>
    <row r="965" spans="1:12" hidden="1" x14ac:dyDescent="0.35">
      <c r="A965" s="5" t="s">
        <v>79</v>
      </c>
      <c r="B965" s="5" t="s">
        <v>80</v>
      </c>
      <c r="C965" s="5" t="s">
        <v>1582</v>
      </c>
      <c r="D965" s="5" t="s">
        <v>154</v>
      </c>
      <c r="E965" s="5" t="s">
        <v>7</v>
      </c>
      <c r="F965" s="6"/>
      <c r="G965" s="6"/>
      <c r="H965" s="6"/>
      <c r="I965" s="6"/>
      <c r="J965" t="str">
        <f t="shared" si="15"/>
        <v>PMETV-55W93BE8</v>
      </c>
      <c r="K965" t="str">
        <f>IF((VLOOKUP(J965,mdc!A:V,22,FALSE)=""),"non Collabo","collabo")</f>
        <v>collabo</v>
      </c>
      <c r="L965" t="str" cm="1">
        <f t="array" ref="L965">IFERROR(_xlfn.IFS(G965&lt;0,"shortage",H965&lt;0,"shortage",I965&lt;0,"shortage"),"ok")</f>
        <v>ok</v>
      </c>
    </row>
    <row r="966" spans="1:12" hidden="1" x14ac:dyDescent="0.35">
      <c r="A966" s="5" t="s">
        <v>79</v>
      </c>
      <c r="B966" s="5" t="s">
        <v>80</v>
      </c>
      <c r="C966" s="5" t="s">
        <v>1582</v>
      </c>
      <c r="D966" s="5" t="s">
        <v>154</v>
      </c>
      <c r="E966" s="5" t="s">
        <v>1566</v>
      </c>
      <c r="F966" s="6"/>
      <c r="G966" s="6">
        <v>76.837999999999994</v>
      </c>
      <c r="H966" s="6">
        <v>76.837999999999994</v>
      </c>
      <c r="I966" s="6">
        <v>76.837999999999994</v>
      </c>
      <c r="J966" t="str">
        <f t="shared" si="15"/>
        <v>PMETV-55W93BE8</v>
      </c>
      <c r="K966" t="str">
        <f>IF((VLOOKUP(J966,mdc!A:V,22,FALSE)=""),"non Collabo","collabo")</f>
        <v>collabo</v>
      </c>
      <c r="L966" t="str" cm="1">
        <f t="array" ref="L966">IFERROR(_xlfn.IFS(G966&lt;0,"shortage",H966&lt;0,"shortage",I966&lt;0,"shortage"),"ok")</f>
        <v>ok</v>
      </c>
    </row>
    <row r="967" spans="1:12" ht="15" hidden="1" thickBot="1" x14ac:dyDescent="0.4">
      <c r="A967" s="5" t="s">
        <v>79</v>
      </c>
      <c r="B967" s="5" t="s">
        <v>80</v>
      </c>
      <c r="C967" s="5" t="s">
        <v>1582</v>
      </c>
      <c r="D967" s="7" t="s">
        <v>154</v>
      </c>
      <c r="E967" s="7" t="s">
        <v>8</v>
      </c>
      <c r="F967" s="8"/>
      <c r="G967" s="8">
        <v>-76.837999999999994</v>
      </c>
      <c r="H967" s="8">
        <v>-76.837999999999994</v>
      </c>
      <c r="I967" s="8">
        <v>-76.837999999999994</v>
      </c>
      <c r="J967" t="str">
        <f t="shared" si="15"/>
        <v>PMETV-55W93BE8</v>
      </c>
      <c r="K967" t="str">
        <f>IF((VLOOKUP(J967,mdc!A:V,22,FALSE)=""),"non Collabo","collabo")</f>
        <v>collabo</v>
      </c>
    </row>
    <row r="968" spans="1:12" hidden="1" x14ac:dyDescent="0.35">
      <c r="A968" s="5" t="s">
        <v>79</v>
      </c>
      <c r="B968" s="5" t="s">
        <v>80</v>
      </c>
      <c r="C968" s="5" t="s">
        <v>1582</v>
      </c>
      <c r="D968" s="3" t="s">
        <v>155</v>
      </c>
      <c r="E968" s="3" t="s">
        <v>5</v>
      </c>
      <c r="F968" s="4"/>
      <c r="G968" s="4"/>
      <c r="H968" s="4"/>
      <c r="I968" s="4"/>
      <c r="J968" t="str">
        <f t="shared" si="15"/>
        <v>PMETV-55W93BE9</v>
      </c>
      <c r="K968" t="str">
        <f>IF((VLOOKUP(J968,mdc!A:V,22,FALSE)=""),"non Collabo","collabo")</f>
        <v>collabo</v>
      </c>
      <c r="L968" t="str" cm="1">
        <f t="array" ref="L968">IFERROR(_xlfn.IFS(G968&lt;0,"shortage",H968&lt;0,"shortage",I968&lt;0,"shortage"),"ok")</f>
        <v>ok</v>
      </c>
    </row>
    <row r="969" spans="1:12" hidden="1" x14ac:dyDescent="0.35">
      <c r="A969" s="5" t="s">
        <v>79</v>
      </c>
      <c r="B969" s="5" t="s">
        <v>80</v>
      </c>
      <c r="C969" s="5" t="s">
        <v>1582</v>
      </c>
      <c r="D969" s="5" t="s">
        <v>155</v>
      </c>
      <c r="E969" s="5" t="s">
        <v>1565</v>
      </c>
      <c r="F969" s="6"/>
      <c r="G969" s="6">
        <v>400</v>
      </c>
      <c r="H969" s="6">
        <v>200</v>
      </c>
      <c r="I969" s="6">
        <v>400</v>
      </c>
      <c r="J969" t="str">
        <f t="shared" si="15"/>
        <v>PMETV-55W93BE9</v>
      </c>
      <c r="K969" t="str">
        <f>IF((VLOOKUP(J969,mdc!A:V,22,FALSE)=""),"non Collabo","collabo")</f>
        <v>collabo</v>
      </c>
      <c r="L969" t="str" cm="1">
        <f t="array" ref="L969">IFERROR(_xlfn.IFS(G969&lt;0,"shortage",H969&lt;0,"shortage",I969&lt;0,"shortage"),"ok")</f>
        <v>ok</v>
      </c>
    </row>
    <row r="970" spans="1:12" x14ac:dyDescent="0.35">
      <c r="A970" s="5" t="s">
        <v>79</v>
      </c>
      <c r="B970" s="5" t="s">
        <v>80</v>
      </c>
      <c r="C970" s="5" t="s">
        <v>1582</v>
      </c>
      <c r="D970" s="5" t="s">
        <v>155</v>
      </c>
      <c r="E970" s="5" t="s">
        <v>6</v>
      </c>
      <c r="F970" s="6"/>
      <c r="G970" s="6">
        <v>-400</v>
      </c>
      <c r="H970" s="6">
        <v>-200</v>
      </c>
      <c r="I970" s="6">
        <v>-400</v>
      </c>
      <c r="J970" t="str">
        <f t="shared" si="15"/>
        <v>PMETV-55W93BE9</v>
      </c>
      <c r="K970" t="str">
        <f>IF((VLOOKUP(J970,mdc!A:V,22,FALSE)=""),"non Collabo","collabo")</f>
        <v>collabo</v>
      </c>
      <c r="L970" t="str" cm="1">
        <f t="array" ref="L970">IFERROR(_xlfn.IFS(G970&lt;0,"shortage",H970&lt;0,"shortage",I970&lt;0,"shortage"),"ok")</f>
        <v>shortage</v>
      </c>
    </row>
    <row r="971" spans="1:12" hidden="1" x14ac:dyDescent="0.35">
      <c r="A971" s="5" t="s">
        <v>79</v>
      </c>
      <c r="B971" s="5" t="s">
        <v>80</v>
      </c>
      <c r="C971" s="5" t="s">
        <v>1582</v>
      </c>
      <c r="D971" s="5" t="s">
        <v>155</v>
      </c>
      <c r="E971" s="5" t="s">
        <v>2318</v>
      </c>
      <c r="F971" s="6"/>
      <c r="G971" s="6"/>
      <c r="H971" s="6"/>
      <c r="I971" s="6"/>
      <c r="J971" t="str">
        <f t="shared" si="15"/>
        <v>PMETV-55W93BE9</v>
      </c>
      <c r="K971" t="str">
        <f>IF((VLOOKUP(J971,mdc!A:V,22,FALSE)=""),"non Collabo","collabo")</f>
        <v>collabo</v>
      </c>
      <c r="L971" t="str" cm="1">
        <f t="array" ref="L971">IFERROR(_xlfn.IFS(G971&lt;0,"shortage",H971&lt;0,"shortage",I971&lt;0,"shortage"),"ok")</f>
        <v>ok</v>
      </c>
    </row>
    <row r="972" spans="1:12" hidden="1" x14ac:dyDescent="0.35">
      <c r="A972" s="5" t="s">
        <v>79</v>
      </c>
      <c r="B972" s="5" t="s">
        <v>80</v>
      </c>
      <c r="C972" s="5" t="s">
        <v>1582</v>
      </c>
      <c r="D972" s="5" t="s">
        <v>155</v>
      </c>
      <c r="E972" s="5" t="s">
        <v>7</v>
      </c>
      <c r="F972" s="6"/>
      <c r="G972" s="6"/>
      <c r="H972" s="6"/>
      <c r="I972" s="6"/>
      <c r="J972" t="str">
        <f t="shared" si="15"/>
        <v>PMETV-55W93BE9</v>
      </c>
      <c r="K972" t="str">
        <f>IF((VLOOKUP(J972,mdc!A:V,22,FALSE)=""),"non Collabo","collabo")</f>
        <v>collabo</v>
      </c>
      <c r="L972" t="str" cm="1">
        <f t="array" ref="L972">IFERROR(_xlfn.IFS(G972&lt;0,"shortage",H972&lt;0,"shortage",I972&lt;0,"shortage"),"ok")</f>
        <v>ok</v>
      </c>
    </row>
    <row r="973" spans="1:12" hidden="1" x14ac:dyDescent="0.35">
      <c r="A973" s="5" t="s">
        <v>79</v>
      </c>
      <c r="B973" s="5" t="s">
        <v>80</v>
      </c>
      <c r="C973" s="5" t="s">
        <v>1582</v>
      </c>
      <c r="D973" s="5" t="s">
        <v>155</v>
      </c>
      <c r="E973" s="5" t="s">
        <v>1566</v>
      </c>
      <c r="F973" s="6"/>
      <c r="G973" s="6">
        <v>153.67599999999999</v>
      </c>
      <c r="H973" s="6">
        <v>76.837999999999994</v>
      </c>
      <c r="I973" s="6">
        <v>153.67599999999999</v>
      </c>
      <c r="J973" t="str">
        <f t="shared" si="15"/>
        <v>PMETV-55W93BE9</v>
      </c>
      <c r="K973" t="str">
        <f>IF((VLOOKUP(J973,mdc!A:V,22,FALSE)=""),"non Collabo","collabo")</f>
        <v>collabo</v>
      </c>
      <c r="L973" t="str" cm="1">
        <f t="array" ref="L973">IFERROR(_xlfn.IFS(G973&lt;0,"shortage",H973&lt;0,"shortage",I973&lt;0,"shortage"),"ok")</f>
        <v>ok</v>
      </c>
    </row>
    <row r="974" spans="1:12" ht="15" hidden="1" thickBot="1" x14ac:dyDescent="0.4">
      <c r="A974" s="5" t="s">
        <v>79</v>
      </c>
      <c r="B974" s="5" t="s">
        <v>80</v>
      </c>
      <c r="C974" s="5" t="s">
        <v>1582</v>
      </c>
      <c r="D974" s="7" t="s">
        <v>155</v>
      </c>
      <c r="E974" s="7" t="s">
        <v>8</v>
      </c>
      <c r="F974" s="8"/>
      <c r="G974" s="8">
        <v>-153.67599999999999</v>
      </c>
      <c r="H974" s="8">
        <v>-76.837999999999994</v>
      </c>
      <c r="I974" s="8">
        <v>-153.67599999999999</v>
      </c>
      <c r="J974" t="str">
        <f t="shared" si="15"/>
        <v>PMETV-55W93BE9</v>
      </c>
      <c r="K974" t="str">
        <f>IF((VLOOKUP(J974,mdc!A:V,22,FALSE)=""),"non Collabo","collabo")</f>
        <v>collabo</v>
      </c>
    </row>
    <row r="975" spans="1:12" hidden="1" x14ac:dyDescent="0.35">
      <c r="A975" s="5" t="s">
        <v>79</v>
      </c>
      <c r="B975" s="5" t="s">
        <v>80</v>
      </c>
      <c r="C975" s="5" t="s">
        <v>1582</v>
      </c>
      <c r="D975" s="3" t="s">
        <v>156</v>
      </c>
      <c r="E975" s="3" t="s">
        <v>5</v>
      </c>
      <c r="F975" s="4"/>
      <c r="G975" s="4"/>
      <c r="H975" s="4"/>
      <c r="I975" s="4"/>
      <c r="J975" t="str">
        <f t="shared" si="15"/>
        <v>PMETV-55W95BEB</v>
      </c>
      <c r="K975" t="str">
        <f>IF((VLOOKUP(J975,mdc!A:V,22,FALSE)=""),"non Collabo","collabo")</f>
        <v>collabo</v>
      </c>
      <c r="L975" t="str" cm="1">
        <f t="array" ref="L975">IFERROR(_xlfn.IFS(G975&lt;0,"shortage",H975&lt;0,"shortage",I975&lt;0,"shortage"),"ok")</f>
        <v>ok</v>
      </c>
    </row>
    <row r="976" spans="1:12" hidden="1" x14ac:dyDescent="0.35">
      <c r="A976" s="5" t="s">
        <v>79</v>
      </c>
      <c r="B976" s="5" t="s">
        <v>80</v>
      </c>
      <c r="C976" s="5" t="s">
        <v>1582</v>
      </c>
      <c r="D976" s="5" t="s">
        <v>156</v>
      </c>
      <c r="E976" s="5" t="s">
        <v>1565</v>
      </c>
      <c r="F976" s="6"/>
      <c r="G976" s="6">
        <v>288</v>
      </c>
      <c r="H976" s="6">
        <v>288</v>
      </c>
      <c r="I976" s="6"/>
      <c r="J976" t="str">
        <f t="shared" si="15"/>
        <v>PMETV-55W95BEB</v>
      </c>
      <c r="K976" t="str">
        <f>IF((VLOOKUP(J976,mdc!A:V,22,FALSE)=""),"non Collabo","collabo")</f>
        <v>collabo</v>
      </c>
      <c r="L976" t="str" cm="1">
        <f t="array" ref="L976">IFERROR(_xlfn.IFS(G976&lt;0,"shortage",H976&lt;0,"shortage",I976&lt;0,"shortage"),"ok")</f>
        <v>ok</v>
      </c>
    </row>
    <row r="977" spans="1:12" x14ac:dyDescent="0.35">
      <c r="A977" s="5" t="s">
        <v>79</v>
      </c>
      <c r="B977" s="5" t="s">
        <v>80</v>
      </c>
      <c r="C977" s="5" t="s">
        <v>1582</v>
      </c>
      <c r="D977" s="5" t="s">
        <v>156</v>
      </c>
      <c r="E977" s="5" t="s">
        <v>6</v>
      </c>
      <c r="F977" s="6"/>
      <c r="G977" s="6">
        <v>-288</v>
      </c>
      <c r="H977" s="6">
        <v>-288</v>
      </c>
      <c r="I977" s="6"/>
      <c r="J977" t="str">
        <f t="shared" si="15"/>
        <v>PMETV-55W95BEB</v>
      </c>
      <c r="K977" t="str">
        <f>IF((VLOOKUP(J977,mdc!A:V,22,FALSE)=""),"non Collabo","collabo")</f>
        <v>collabo</v>
      </c>
      <c r="L977" t="str" cm="1">
        <f t="array" ref="L977">IFERROR(_xlfn.IFS(G977&lt;0,"shortage",H977&lt;0,"shortage",I977&lt;0,"shortage"),"ok")</f>
        <v>shortage</v>
      </c>
    </row>
    <row r="978" spans="1:12" hidden="1" x14ac:dyDescent="0.35">
      <c r="A978" s="5" t="s">
        <v>79</v>
      </c>
      <c r="B978" s="5" t="s">
        <v>80</v>
      </c>
      <c r="C978" s="5" t="s">
        <v>1582</v>
      </c>
      <c r="D978" s="5" t="s">
        <v>156</v>
      </c>
      <c r="E978" s="5" t="s">
        <v>2318</v>
      </c>
      <c r="F978" s="6"/>
      <c r="G978" s="6"/>
      <c r="H978" s="6"/>
      <c r="I978" s="6"/>
      <c r="J978" t="str">
        <f t="shared" si="15"/>
        <v>PMETV-55W95BEB</v>
      </c>
      <c r="K978" t="str">
        <f>IF((VLOOKUP(J978,mdc!A:V,22,FALSE)=""),"non Collabo","collabo")</f>
        <v>collabo</v>
      </c>
      <c r="L978" t="str" cm="1">
        <f t="array" ref="L978">IFERROR(_xlfn.IFS(G978&lt;0,"shortage",H978&lt;0,"shortage",I978&lt;0,"shortage"),"ok")</f>
        <v>ok</v>
      </c>
    </row>
    <row r="979" spans="1:12" hidden="1" x14ac:dyDescent="0.35">
      <c r="A979" s="5" t="s">
        <v>79</v>
      </c>
      <c r="B979" s="5" t="s">
        <v>80</v>
      </c>
      <c r="C979" s="5" t="s">
        <v>1582</v>
      </c>
      <c r="D979" s="5" t="s">
        <v>156</v>
      </c>
      <c r="E979" s="5" t="s">
        <v>7</v>
      </c>
      <c r="F979" s="6"/>
      <c r="G979" s="6"/>
      <c r="H979" s="6"/>
      <c r="I979" s="6"/>
      <c r="J979" t="str">
        <f t="shared" si="15"/>
        <v>PMETV-55W95BEB</v>
      </c>
      <c r="K979" t="str">
        <f>IF((VLOOKUP(J979,mdc!A:V,22,FALSE)=""),"non Collabo","collabo")</f>
        <v>collabo</v>
      </c>
      <c r="L979" t="str" cm="1">
        <f t="array" ref="L979">IFERROR(_xlfn.IFS(G979&lt;0,"shortage",H979&lt;0,"shortage",I979&lt;0,"shortage"),"ok")</f>
        <v>ok</v>
      </c>
    </row>
    <row r="980" spans="1:12" hidden="1" x14ac:dyDescent="0.35">
      <c r="A980" s="5" t="s">
        <v>79</v>
      </c>
      <c r="B980" s="5" t="s">
        <v>80</v>
      </c>
      <c r="C980" s="5" t="s">
        <v>1582</v>
      </c>
      <c r="D980" s="5" t="s">
        <v>156</v>
      </c>
      <c r="E980" s="5" t="s">
        <v>1566</v>
      </c>
      <c r="F980" s="6"/>
      <c r="G980" s="6">
        <v>112.45824</v>
      </c>
      <c r="H980" s="6">
        <v>112.45824</v>
      </c>
      <c r="I980" s="6"/>
      <c r="J980" t="str">
        <f t="shared" si="15"/>
        <v>PMETV-55W95BEB</v>
      </c>
      <c r="K980" t="str">
        <f>IF((VLOOKUP(J980,mdc!A:V,22,FALSE)=""),"non Collabo","collabo")</f>
        <v>collabo</v>
      </c>
      <c r="L980" t="str" cm="1">
        <f t="array" ref="L980">IFERROR(_xlfn.IFS(G980&lt;0,"shortage",H980&lt;0,"shortage",I980&lt;0,"shortage"),"ok")</f>
        <v>ok</v>
      </c>
    </row>
    <row r="981" spans="1:12" ht="15" hidden="1" thickBot="1" x14ac:dyDescent="0.4">
      <c r="A981" s="5" t="s">
        <v>79</v>
      </c>
      <c r="B981" s="5" t="s">
        <v>80</v>
      </c>
      <c r="C981" s="5" t="s">
        <v>1582</v>
      </c>
      <c r="D981" s="7" t="s">
        <v>156</v>
      </c>
      <c r="E981" s="7" t="s">
        <v>8</v>
      </c>
      <c r="F981" s="8"/>
      <c r="G981" s="8">
        <v>-112.45824</v>
      </c>
      <c r="H981" s="8">
        <v>-112.45824</v>
      </c>
      <c r="I981" s="8"/>
      <c r="J981" t="str">
        <f t="shared" si="15"/>
        <v>PMETV-55W95BEB</v>
      </c>
      <c r="K981" t="str">
        <f>IF((VLOOKUP(J981,mdc!A:V,22,FALSE)=""),"non Collabo","collabo")</f>
        <v>collabo</v>
      </c>
    </row>
    <row r="982" spans="1:12" hidden="1" x14ac:dyDescent="0.35">
      <c r="A982" s="5" t="s">
        <v>79</v>
      </c>
      <c r="B982" s="5" t="s">
        <v>80</v>
      </c>
      <c r="C982" s="5" t="s">
        <v>1582</v>
      </c>
      <c r="D982" s="3" t="s">
        <v>157</v>
      </c>
      <c r="E982" s="3" t="s">
        <v>5</v>
      </c>
      <c r="F982" s="4"/>
      <c r="G982" s="4"/>
      <c r="H982" s="4"/>
      <c r="I982" s="4"/>
      <c r="J982" t="str">
        <f t="shared" si="15"/>
        <v>PMETV-55W95BEG</v>
      </c>
      <c r="K982" t="str">
        <f>IF((VLOOKUP(J982,mdc!A:V,22,FALSE)=""),"non Collabo","collabo")</f>
        <v>collabo</v>
      </c>
      <c r="L982" t="str" cm="1">
        <f t="array" ref="L982">IFERROR(_xlfn.IFS(G982&lt;0,"shortage",H982&lt;0,"shortage",I982&lt;0,"shortage"),"ok")</f>
        <v>ok</v>
      </c>
    </row>
    <row r="983" spans="1:12" hidden="1" x14ac:dyDescent="0.35">
      <c r="A983" s="5" t="s">
        <v>79</v>
      </c>
      <c r="B983" s="5" t="s">
        <v>80</v>
      </c>
      <c r="C983" s="5" t="s">
        <v>1582</v>
      </c>
      <c r="D983" s="5" t="s">
        <v>157</v>
      </c>
      <c r="E983" s="5" t="s">
        <v>1565</v>
      </c>
      <c r="F983" s="6"/>
      <c r="G983" s="6">
        <v>336</v>
      </c>
      <c r="H983" s="6">
        <v>336</v>
      </c>
      <c r="I983" s="6"/>
      <c r="J983" t="str">
        <f t="shared" si="15"/>
        <v>PMETV-55W95BEG</v>
      </c>
      <c r="K983" t="str">
        <f>IF((VLOOKUP(J983,mdc!A:V,22,FALSE)=""),"non Collabo","collabo")</f>
        <v>collabo</v>
      </c>
      <c r="L983" t="str" cm="1">
        <f t="array" ref="L983">IFERROR(_xlfn.IFS(G983&lt;0,"shortage",H983&lt;0,"shortage",I983&lt;0,"shortage"),"ok")</f>
        <v>ok</v>
      </c>
    </row>
    <row r="984" spans="1:12" x14ac:dyDescent="0.35">
      <c r="A984" s="5" t="s">
        <v>79</v>
      </c>
      <c r="B984" s="5" t="s">
        <v>80</v>
      </c>
      <c r="C984" s="5" t="s">
        <v>1582</v>
      </c>
      <c r="D984" s="5" t="s">
        <v>157</v>
      </c>
      <c r="E984" s="5" t="s">
        <v>6</v>
      </c>
      <c r="F984" s="6"/>
      <c r="G984" s="6">
        <v>-336</v>
      </c>
      <c r="H984" s="6">
        <v>-336</v>
      </c>
      <c r="I984" s="6"/>
      <c r="J984" t="str">
        <f t="shared" si="15"/>
        <v>PMETV-55W95BEG</v>
      </c>
      <c r="K984" t="str">
        <f>IF((VLOOKUP(J984,mdc!A:V,22,FALSE)=""),"non Collabo","collabo")</f>
        <v>collabo</v>
      </c>
      <c r="L984" t="str" cm="1">
        <f t="array" ref="L984">IFERROR(_xlfn.IFS(G984&lt;0,"shortage",H984&lt;0,"shortage",I984&lt;0,"shortage"),"ok")</f>
        <v>shortage</v>
      </c>
    </row>
    <row r="985" spans="1:12" hidden="1" x14ac:dyDescent="0.35">
      <c r="A985" s="5" t="s">
        <v>79</v>
      </c>
      <c r="B985" s="5" t="s">
        <v>80</v>
      </c>
      <c r="C985" s="5" t="s">
        <v>1582</v>
      </c>
      <c r="D985" s="5" t="s">
        <v>157</v>
      </c>
      <c r="E985" s="5" t="s">
        <v>2318</v>
      </c>
      <c r="F985" s="6"/>
      <c r="G985" s="6"/>
      <c r="H985" s="6"/>
      <c r="I985" s="6"/>
      <c r="J985" t="str">
        <f t="shared" si="15"/>
        <v>PMETV-55W95BEG</v>
      </c>
      <c r="K985" t="str">
        <f>IF((VLOOKUP(J985,mdc!A:V,22,FALSE)=""),"non Collabo","collabo")</f>
        <v>collabo</v>
      </c>
      <c r="L985" t="str" cm="1">
        <f t="array" ref="L985">IFERROR(_xlfn.IFS(G985&lt;0,"shortage",H985&lt;0,"shortage",I985&lt;0,"shortage"),"ok")</f>
        <v>ok</v>
      </c>
    </row>
    <row r="986" spans="1:12" hidden="1" x14ac:dyDescent="0.35">
      <c r="A986" s="5" t="s">
        <v>79</v>
      </c>
      <c r="B986" s="5" t="s">
        <v>80</v>
      </c>
      <c r="C986" s="5" t="s">
        <v>1582</v>
      </c>
      <c r="D986" s="5" t="s">
        <v>157</v>
      </c>
      <c r="E986" s="5" t="s">
        <v>7</v>
      </c>
      <c r="F986" s="6"/>
      <c r="G986" s="6"/>
      <c r="H986" s="6"/>
      <c r="I986" s="6"/>
      <c r="J986" t="str">
        <f t="shared" si="15"/>
        <v>PMETV-55W95BEG</v>
      </c>
      <c r="K986" t="str">
        <f>IF((VLOOKUP(J986,mdc!A:V,22,FALSE)=""),"non Collabo","collabo")</f>
        <v>collabo</v>
      </c>
      <c r="L986" t="str" cm="1">
        <f t="array" ref="L986">IFERROR(_xlfn.IFS(G986&lt;0,"shortage",H986&lt;0,"shortage",I986&lt;0,"shortage"),"ok")</f>
        <v>ok</v>
      </c>
    </row>
    <row r="987" spans="1:12" hidden="1" x14ac:dyDescent="0.35">
      <c r="A987" s="5" t="s">
        <v>79</v>
      </c>
      <c r="B987" s="5" t="s">
        <v>80</v>
      </c>
      <c r="C987" s="5" t="s">
        <v>1582</v>
      </c>
      <c r="D987" s="5" t="s">
        <v>157</v>
      </c>
      <c r="E987" s="5" t="s">
        <v>1566</v>
      </c>
      <c r="F987" s="6"/>
      <c r="G987" s="6">
        <v>154.92965000000001</v>
      </c>
      <c r="H987" s="6">
        <v>154.92959999999999</v>
      </c>
      <c r="I987" s="6"/>
      <c r="J987" t="str">
        <f t="shared" si="15"/>
        <v>PMETV-55W95BEG</v>
      </c>
      <c r="K987" t="str">
        <f>IF((VLOOKUP(J987,mdc!A:V,22,FALSE)=""),"non Collabo","collabo")</f>
        <v>collabo</v>
      </c>
      <c r="L987" t="str" cm="1">
        <f t="array" ref="L987">IFERROR(_xlfn.IFS(G987&lt;0,"shortage",H987&lt;0,"shortage",I987&lt;0,"shortage"),"ok")</f>
        <v>ok</v>
      </c>
    </row>
    <row r="988" spans="1:12" ht="15" hidden="1" thickBot="1" x14ac:dyDescent="0.4">
      <c r="A988" s="5" t="s">
        <v>79</v>
      </c>
      <c r="B988" s="5" t="s">
        <v>80</v>
      </c>
      <c r="C988" s="5" t="s">
        <v>1582</v>
      </c>
      <c r="D988" s="7" t="s">
        <v>157</v>
      </c>
      <c r="E988" s="7" t="s">
        <v>8</v>
      </c>
      <c r="F988" s="8"/>
      <c r="G988" s="8">
        <v>-154.92965000000001</v>
      </c>
      <c r="H988" s="8">
        <v>-154.92959999999999</v>
      </c>
      <c r="I988" s="8"/>
      <c r="J988" t="str">
        <f t="shared" si="15"/>
        <v>PMETV-55W95BEG</v>
      </c>
      <c r="K988" t="str">
        <f>IF((VLOOKUP(J988,mdc!A:V,22,FALSE)=""),"non Collabo","collabo")</f>
        <v>collabo</v>
      </c>
    </row>
    <row r="989" spans="1:12" hidden="1" x14ac:dyDescent="0.35">
      <c r="A989" s="5" t="s">
        <v>79</v>
      </c>
      <c r="B989" s="5" t="s">
        <v>80</v>
      </c>
      <c r="C989" s="5" t="s">
        <v>1582</v>
      </c>
      <c r="D989" s="3" t="s">
        <v>159</v>
      </c>
      <c r="E989" s="3" t="s">
        <v>5</v>
      </c>
      <c r="F989" s="4"/>
      <c r="G989" s="4"/>
      <c r="H989" s="4"/>
      <c r="I989" s="4"/>
      <c r="J989" t="str">
        <f t="shared" si="15"/>
        <v>PMETV-55Z80AEZ</v>
      </c>
      <c r="K989" t="str">
        <f>IF((VLOOKUP(J989,mdc!A:V,22,FALSE)=""),"non Collabo","collabo")</f>
        <v>non Collabo</v>
      </c>
      <c r="L989" t="str" cm="1">
        <f t="array" ref="L989">IFERROR(_xlfn.IFS(G989&lt;0,"shortage",H989&lt;0,"shortage",I989&lt;0,"shortage"),"ok")</f>
        <v>ok</v>
      </c>
    </row>
    <row r="990" spans="1:12" hidden="1" x14ac:dyDescent="0.35">
      <c r="A990" s="5" t="s">
        <v>79</v>
      </c>
      <c r="B990" s="5" t="s">
        <v>80</v>
      </c>
      <c r="C990" s="5" t="s">
        <v>1582</v>
      </c>
      <c r="D990" s="5" t="s">
        <v>159</v>
      </c>
      <c r="E990" s="5" t="s">
        <v>1565</v>
      </c>
      <c r="F990" s="6"/>
      <c r="G990" s="6"/>
      <c r="H990" s="6">
        <v>173</v>
      </c>
      <c r="I990" s="6">
        <v>178</v>
      </c>
      <c r="J990" t="str">
        <f t="shared" si="15"/>
        <v>PMETV-55Z80AEZ</v>
      </c>
      <c r="K990" t="str">
        <f>IF((VLOOKUP(J990,mdc!A:V,22,FALSE)=""),"non Collabo","collabo")</f>
        <v>non Collabo</v>
      </c>
      <c r="L990" t="str" cm="1">
        <f t="array" ref="L990">IFERROR(_xlfn.IFS(G990&lt;0,"shortage",H990&lt;0,"shortage",I990&lt;0,"shortage"),"ok")</f>
        <v>ok</v>
      </c>
    </row>
    <row r="991" spans="1:12" hidden="1" x14ac:dyDescent="0.35">
      <c r="A991" s="5" t="s">
        <v>79</v>
      </c>
      <c r="B991" s="5" t="s">
        <v>80</v>
      </c>
      <c r="C991" s="5" t="s">
        <v>1582</v>
      </c>
      <c r="D991" s="5" t="s">
        <v>159</v>
      </c>
      <c r="E991" s="5" t="s">
        <v>6</v>
      </c>
      <c r="F991" s="6"/>
      <c r="G991" s="6"/>
      <c r="H991" s="6">
        <v>-173</v>
      </c>
      <c r="I991" s="6">
        <v>-178</v>
      </c>
      <c r="J991" t="str">
        <f t="shared" si="15"/>
        <v>PMETV-55Z80AEZ</v>
      </c>
      <c r="K991" t="str">
        <f>IF((VLOOKUP(J991,mdc!A:V,22,FALSE)=""),"non Collabo","collabo")</f>
        <v>non Collabo</v>
      </c>
      <c r="L991" t="str" cm="1">
        <f t="array" ref="L991">IFERROR(_xlfn.IFS(G991&lt;0,"shortage",H991&lt;0,"shortage",I991&lt;0,"shortage"),"ok")</f>
        <v>shortage</v>
      </c>
    </row>
    <row r="992" spans="1:12" hidden="1" x14ac:dyDescent="0.35">
      <c r="A992" s="5" t="s">
        <v>79</v>
      </c>
      <c r="B992" s="5" t="s">
        <v>80</v>
      </c>
      <c r="C992" s="5" t="s">
        <v>1582</v>
      </c>
      <c r="D992" s="5" t="s">
        <v>159</v>
      </c>
      <c r="E992" s="5" t="s">
        <v>2318</v>
      </c>
      <c r="F992" s="6"/>
      <c r="G992" s="6"/>
      <c r="H992" s="6"/>
      <c r="I992" s="6"/>
      <c r="J992" t="str">
        <f t="shared" si="15"/>
        <v>PMETV-55Z80AEZ</v>
      </c>
      <c r="K992" t="str">
        <f>IF((VLOOKUP(J992,mdc!A:V,22,FALSE)=""),"non Collabo","collabo")</f>
        <v>non Collabo</v>
      </c>
      <c r="L992" t="str" cm="1">
        <f t="array" ref="L992">IFERROR(_xlfn.IFS(G992&lt;0,"shortage",H992&lt;0,"shortage",I992&lt;0,"shortage"),"ok")</f>
        <v>ok</v>
      </c>
    </row>
    <row r="993" spans="1:12" hidden="1" x14ac:dyDescent="0.35">
      <c r="A993" s="5" t="s">
        <v>79</v>
      </c>
      <c r="B993" s="5" t="s">
        <v>80</v>
      </c>
      <c r="C993" s="5" t="s">
        <v>1582</v>
      </c>
      <c r="D993" s="5" t="s">
        <v>159</v>
      </c>
      <c r="E993" s="5" t="s">
        <v>7</v>
      </c>
      <c r="F993" s="6"/>
      <c r="G993" s="6"/>
      <c r="H993" s="6"/>
      <c r="I993" s="6"/>
      <c r="J993" t="str">
        <f t="shared" si="15"/>
        <v>PMETV-55Z80AEZ</v>
      </c>
      <c r="K993" t="str">
        <f>IF((VLOOKUP(J993,mdc!A:V,22,FALSE)=""),"non Collabo","collabo")</f>
        <v>non Collabo</v>
      </c>
      <c r="L993" t="str" cm="1">
        <f t="array" ref="L993">IFERROR(_xlfn.IFS(G993&lt;0,"shortage",H993&lt;0,"shortage",I993&lt;0,"shortage"),"ok")</f>
        <v>ok</v>
      </c>
    </row>
    <row r="994" spans="1:12" hidden="1" x14ac:dyDescent="0.35">
      <c r="A994" s="5" t="s">
        <v>79</v>
      </c>
      <c r="B994" s="5" t="s">
        <v>80</v>
      </c>
      <c r="C994" s="5" t="s">
        <v>1582</v>
      </c>
      <c r="D994" s="5" t="s">
        <v>159</v>
      </c>
      <c r="E994" s="5" t="s">
        <v>1566</v>
      </c>
      <c r="F994" s="6"/>
      <c r="G994" s="6"/>
      <c r="H994" s="6">
        <v>114.77685</v>
      </c>
      <c r="I994" s="6">
        <v>118.0941</v>
      </c>
      <c r="J994" t="str">
        <f t="shared" si="15"/>
        <v>PMETV-55Z80AEZ</v>
      </c>
      <c r="K994" t="str">
        <f>IF((VLOOKUP(J994,mdc!A:V,22,FALSE)=""),"non Collabo","collabo")</f>
        <v>non Collabo</v>
      </c>
      <c r="L994" t="str" cm="1">
        <f t="array" ref="L994">IFERROR(_xlfn.IFS(G994&lt;0,"shortage",H994&lt;0,"shortage",I994&lt;0,"shortage"),"ok")</f>
        <v>ok</v>
      </c>
    </row>
    <row r="995" spans="1:12" ht="15" hidden="1" thickBot="1" x14ac:dyDescent="0.4">
      <c r="A995" s="5" t="s">
        <v>79</v>
      </c>
      <c r="B995" s="5" t="s">
        <v>80</v>
      </c>
      <c r="C995" s="5" t="s">
        <v>1582</v>
      </c>
      <c r="D995" s="7" t="s">
        <v>159</v>
      </c>
      <c r="E995" s="7" t="s">
        <v>8</v>
      </c>
      <c r="F995" s="8"/>
      <c r="G995" s="8"/>
      <c r="H995" s="8">
        <v>-114.77685</v>
      </c>
      <c r="I995" s="8">
        <v>-118.0941</v>
      </c>
      <c r="J995" t="str">
        <f t="shared" si="15"/>
        <v>PMETV-55Z80AEZ</v>
      </c>
      <c r="K995" t="str">
        <f>IF((VLOOKUP(J995,mdc!A:V,22,FALSE)=""),"non Collabo","collabo")</f>
        <v>non Collabo</v>
      </c>
    </row>
    <row r="996" spans="1:12" hidden="1" x14ac:dyDescent="0.35">
      <c r="A996" s="5" t="s">
        <v>79</v>
      </c>
      <c r="B996" s="5" t="s">
        <v>80</v>
      </c>
      <c r="C996" s="5" t="s">
        <v>1582</v>
      </c>
      <c r="D996" s="3" t="s">
        <v>160</v>
      </c>
      <c r="E996" s="3" t="s">
        <v>5</v>
      </c>
      <c r="F996" s="4"/>
      <c r="G996" s="4"/>
      <c r="H996" s="4"/>
      <c r="I996" s="4"/>
      <c r="J996" t="str">
        <f t="shared" si="15"/>
        <v>PMETV-55Z80BEZ</v>
      </c>
      <c r="K996" t="str">
        <f>IF((VLOOKUP(J996,mdc!A:V,22,FALSE)=""),"non Collabo","collabo")</f>
        <v>non Collabo</v>
      </c>
      <c r="L996" t="str" cm="1">
        <f t="array" ref="L996">IFERROR(_xlfn.IFS(G996&lt;0,"shortage",H996&lt;0,"shortage",I996&lt;0,"shortage"),"ok")</f>
        <v>ok</v>
      </c>
    </row>
    <row r="997" spans="1:12" hidden="1" x14ac:dyDescent="0.35">
      <c r="A997" s="5" t="s">
        <v>79</v>
      </c>
      <c r="B997" s="5" t="s">
        <v>80</v>
      </c>
      <c r="C997" s="5" t="s">
        <v>1582</v>
      </c>
      <c r="D997" s="5" t="s">
        <v>160</v>
      </c>
      <c r="E997" s="5" t="s">
        <v>1565</v>
      </c>
      <c r="F997" s="6"/>
      <c r="G997" s="6"/>
      <c r="H997" s="6">
        <v>41</v>
      </c>
      <c r="I997" s="6">
        <v>1898</v>
      </c>
      <c r="J997" t="str">
        <f t="shared" si="15"/>
        <v>PMETV-55Z80BEZ</v>
      </c>
      <c r="K997" t="str">
        <f>IF((VLOOKUP(J997,mdc!A:V,22,FALSE)=""),"non Collabo","collabo")</f>
        <v>non Collabo</v>
      </c>
      <c r="L997" t="str" cm="1">
        <f t="array" ref="L997">IFERROR(_xlfn.IFS(G997&lt;0,"shortage",H997&lt;0,"shortage",I997&lt;0,"shortage"),"ok")</f>
        <v>ok</v>
      </c>
    </row>
    <row r="998" spans="1:12" hidden="1" x14ac:dyDescent="0.35">
      <c r="A998" s="5" t="s">
        <v>79</v>
      </c>
      <c r="B998" s="5" t="s">
        <v>80</v>
      </c>
      <c r="C998" s="5" t="s">
        <v>1582</v>
      </c>
      <c r="D998" s="5" t="s">
        <v>160</v>
      </c>
      <c r="E998" s="5" t="s">
        <v>6</v>
      </c>
      <c r="F998" s="6"/>
      <c r="G998" s="6"/>
      <c r="H998" s="6">
        <v>-41</v>
      </c>
      <c r="I998" s="6">
        <v>-1898</v>
      </c>
      <c r="J998" t="str">
        <f t="shared" si="15"/>
        <v>PMETV-55Z80BEZ</v>
      </c>
      <c r="K998" t="str">
        <f>IF((VLOOKUP(J998,mdc!A:V,22,FALSE)=""),"non Collabo","collabo")</f>
        <v>non Collabo</v>
      </c>
      <c r="L998" t="str" cm="1">
        <f t="array" ref="L998">IFERROR(_xlfn.IFS(G998&lt;0,"shortage",H998&lt;0,"shortage",I998&lt;0,"shortage"),"ok")</f>
        <v>shortage</v>
      </c>
    </row>
    <row r="999" spans="1:12" hidden="1" x14ac:dyDescent="0.35">
      <c r="A999" s="5" t="s">
        <v>79</v>
      </c>
      <c r="B999" s="5" t="s">
        <v>80</v>
      </c>
      <c r="C999" s="5" t="s">
        <v>1582</v>
      </c>
      <c r="D999" s="5" t="s">
        <v>160</v>
      </c>
      <c r="E999" s="5" t="s">
        <v>2318</v>
      </c>
      <c r="F999" s="6"/>
      <c r="G999" s="6"/>
      <c r="H999" s="6"/>
      <c r="I999" s="6"/>
      <c r="J999" t="str">
        <f t="shared" si="15"/>
        <v>PMETV-55Z80BEZ</v>
      </c>
      <c r="K999" t="str">
        <f>IF((VLOOKUP(J999,mdc!A:V,22,FALSE)=""),"non Collabo","collabo")</f>
        <v>non Collabo</v>
      </c>
      <c r="L999" t="str" cm="1">
        <f t="array" ref="L999">IFERROR(_xlfn.IFS(G999&lt;0,"shortage",H999&lt;0,"shortage",I999&lt;0,"shortage"),"ok")</f>
        <v>ok</v>
      </c>
    </row>
    <row r="1000" spans="1:12" hidden="1" x14ac:dyDescent="0.35">
      <c r="A1000" s="5" t="s">
        <v>79</v>
      </c>
      <c r="B1000" s="5" t="s">
        <v>80</v>
      </c>
      <c r="C1000" s="5" t="s">
        <v>1582</v>
      </c>
      <c r="D1000" s="5" t="s">
        <v>160</v>
      </c>
      <c r="E1000" s="5" t="s">
        <v>7</v>
      </c>
      <c r="F1000" s="6"/>
      <c r="G1000" s="6"/>
      <c r="H1000" s="6"/>
      <c r="I1000" s="6"/>
      <c r="J1000" t="str">
        <f t="shared" si="15"/>
        <v>PMETV-55Z80BEZ</v>
      </c>
      <c r="K1000" t="str">
        <f>IF((VLOOKUP(J1000,mdc!A:V,22,FALSE)=""),"non Collabo","collabo")</f>
        <v>non Collabo</v>
      </c>
      <c r="L1000" t="str" cm="1">
        <f t="array" ref="L1000">IFERROR(_xlfn.IFS(G1000&lt;0,"shortage",H1000&lt;0,"shortage",I1000&lt;0,"shortage"),"ok")</f>
        <v>ok</v>
      </c>
    </row>
    <row r="1001" spans="1:12" hidden="1" x14ac:dyDescent="0.35">
      <c r="A1001" s="5" t="s">
        <v>79</v>
      </c>
      <c r="B1001" s="5" t="s">
        <v>80</v>
      </c>
      <c r="C1001" s="5" t="s">
        <v>1582</v>
      </c>
      <c r="D1001" s="5" t="s">
        <v>160</v>
      </c>
      <c r="E1001" s="5" t="s">
        <v>1566</v>
      </c>
      <c r="F1001" s="6"/>
      <c r="G1001" s="6"/>
      <c r="H1001" s="6">
        <v>24.300699999999999</v>
      </c>
      <c r="I1001" s="6">
        <v>1124.9446</v>
      </c>
      <c r="J1001" t="str">
        <f t="shared" si="15"/>
        <v>PMETV-55Z80BEZ</v>
      </c>
      <c r="K1001" t="str">
        <f>IF((VLOOKUP(J1001,mdc!A:V,22,FALSE)=""),"non Collabo","collabo")</f>
        <v>non Collabo</v>
      </c>
      <c r="L1001" t="str" cm="1">
        <f t="array" ref="L1001">IFERROR(_xlfn.IFS(G1001&lt;0,"shortage",H1001&lt;0,"shortage",I1001&lt;0,"shortage"),"ok")</f>
        <v>ok</v>
      </c>
    </row>
    <row r="1002" spans="1:12" ht="15" hidden="1" thickBot="1" x14ac:dyDescent="0.4">
      <c r="A1002" s="5" t="s">
        <v>79</v>
      </c>
      <c r="B1002" s="5" t="s">
        <v>80</v>
      </c>
      <c r="C1002" s="5" t="s">
        <v>1582</v>
      </c>
      <c r="D1002" s="7" t="s">
        <v>160</v>
      </c>
      <c r="E1002" s="7" t="s">
        <v>8</v>
      </c>
      <c r="F1002" s="8"/>
      <c r="G1002" s="8"/>
      <c r="H1002" s="8">
        <v>-24.300699999999999</v>
      </c>
      <c r="I1002" s="8">
        <v>-1124.9446</v>
      </c>
      <c r="J1002" t="str">
        <f t="shared" si="15"/>
        <v>PMETV-55Z80BEZ</v>
      </c>
      <c r="K1002" t="str">
        <f>IF((VLOOKUP(J1002,mdc!A:V,22,FALSE)=""),"non Collabo","collabo")</f>
        <v>non Collabo</v>
      </c>
    </row>
    <row r="1003" spans="1:12" hidden="1" x14ac:dyDescent="0.35">
      <c r="A1003" s="5" t="s">
        <v>79</v>
      </c>
      <c r="B1003" s="5" t="s">
        <v>80</v>
      </c>
      <c r="C1003" s="5" t="s">
        <v>1582</v>
      </c>
      <c r="D1003" s="3" t="s">
        <v>165</v>
      </c>
      <c r="E1003" s="3" t="s">
        <v>5</v>
      </c>
      <c r="F1003" s="4">
        <v>240</v>
      </c>
      <c r="G1003" s="4">
        <v>270</v>
      </c>
      <c r="H1003" s="4">
        <v>170</v>
      </c>
      <c r="I1003" s="4">
        <v>200</v>
      </c>
      <c r="J1003" t="str">
        <f t="shared" si="15"/>
        <v>PMETV-55Z90BE6</v>
      </c>
      <c r="K1003" t="str">
        <f>IF((VLOOKUP(J1003,mdc!A:V,22,FALSE)=""),"non Collabo","collabo")</f>
        <v>collabo</v>
      </c>
      <c r="L1003" t="str" cm="1">
        <f t="array" ref="L1003">IFERROR(_xlfn.IFS(G1003&lt;0,"shortage",H1003&lt;0,"shortage",I1003&lt;0,"shortage"),"ok")</f>
        <v>ok</v>
      </c>
    </row>
    <row r="1004" spans="1:12" hidden="1" x14ac:dyDescent="0.35">
      <c r="A1004" s="5" t="s">
        <v>79</v>
      </c>
      <c r="B1004" s="5" t="s">
        <v>80</v>
      </c>
      <c r="C1004" s="5" t="s">
        <v>1582</v>
      </c>
      <c r="D1004" s="5" t="s">
        <v>165</v>
      </c>
      <c r="E1004" s="5" t="s">
        <v>1565</v>
      </c>
      <c r="F1004" s="6">
        <v>240</v>
      </c>
      <c r="G1004" s="6">
        <v>270</v>
      </c>
      <c r="H1004" s="6">
        <v>170</v>
      </c>
      <c r="I1004" s="6">
        <v>200</v>
      </c>
      <c r="J1004" t="str">
        <f t="shared" si="15"/>
        <v>PMETV-55Z90BE6</v>
      </c>
      <c r="K1004" t="str">
        <f>IF((VLOOKUP(J1004,mdc!A:V,22,FALSE)=""),"non Collabo","collabo")</f>
        <v>collabo</v>
      </c>
      <c r="L1004" t="str" cm="1">
        <f t="array" ref="L1004">IFERROR(_xlfn.IFS(G1004&lt;0,"shortage",H1004&lt;0,"shortage",I1004&lt;0,"shortage"),"ok")</f>
        <v>ok</v>
      </c>
    </row>
    <row r="1005" spans="1:12" hidden="1" x14ac:dyDescent="0.35">
      <c r="A1005" s="5" t="s">
        <v>79</v>
      </c>
      <c r="B1005" s="5" t="s">
        <v>80</v>
      </c>
      <c r="C1005" s="5" t="s">
        <v>1582</v>
      </c>
      <c r="D1005" s="5" t="s">
        <v>165</v>
      </c>
      <c r="E1005" s="5" t="s">
        <v>6</v>
      </c>
      <c r="F1005" s="6">
        <v>0</v>
      </c>
      <c r="G1005" s="6">
        <v>0</v>
      </c>
      <c r="H1005" s="6">
        <v>0</v>
      </c>
      <c r="I1005" s="6">
        <v>0</v>
      </c>
      <c r="J1005" t="str">
        <f t="shared" si="15"/>
        <v>PMETV-55Z90BE6</v>
      </c>
      <c r="K1005" t="str">
        <f>IF((VLOOKUP(J1005,mdc!A:V,22,FALSE)=""),"non Collabo","collabo")</f>
        <v>collabo</v>
      </c>
      <c r="L1005" t="str" cm="1">
        <f t="array" ref="L1005">IFERROR(_xlfn.IFS(G1005&lt;0,"shortage",H1005&lt;0,"shortage",I1005&lt;0,"shortage"),"ok")</f>
        <v>ok</v>
      </c>
    </row>
    <row r="1006" spans="1:12" hidden="1" x14ac:dyDescent="0.35">
      <c r="A1006" s="5" t="s">
        <v>79</v>
      </c>
      <c r="B1006" s="5" t="s">
        <v>80</v>
      </c>
      <c r="C1006" s="5" t="s">
        <v>1582</v>
      </c>
      <c r="D1006" s="5" t="s">
        <v>165</v>
      </c>
      <c r="E1006" s="5" t="s">
        <v>2318</v>
      </c>
      <c r="F1006" s="6">
        <v>100</v>
      </c>
      <c r="G1006" s="6">
        <v>100</v>
      </c>
      <c r="H1006" s="6">
        <v>100</v>
      </c>
      <c r="I1006" s="6">
        <v>100</v>
      </c>
      <c r="J1006" t="str">
        <f t="shared" si="15"/>
        <v>PMETV-55Z90BE6</v>
      </c>
      <c r="K1006" t="str">
        <f>IF((VLOOKUP(J1006,mdc!A:V,22,FALSE)=""),"non Collabo","collabo")</f>
        <v>collabo</v>
      </c>
      <c r="L1006" t="str" cm="1">
        <f t="array" ref="L1006">IFERROR(_xlfn.IFS(G1006&lt;0,"shortage",H1006&lt;0,"shortage",I1006&lt;0,"shortage"),"ok")</f>
        <v>ok</v>
      </c>
    </row>
    <row r="1007" spans="1:12" hidden="1" x14ac:dyDescent="0.35">
      <c r="A1007" s="5" t="s">
        <v>79</v>
      </c>
      <c r="B1007" s="5" t="s">
        <v>80</v>
      </c>
      <c r="C1007" s="5" t="s">
        <v>1582</v>
      </c>
      <c r="D1007" s="5" t="s">
        <v>165</v>
      </c>
      <c r="E1007" s="5" t="s">
        <v>7</v>
      </c>
      <c r="F1007" s="6">
        <v>0</v>
      </c>
      <c r="G1007" s="6">
        <v>0</v>
      </c>
      <c r="H1007" s="6">
        <v>0</v>
      </c>
      <c r="I1007" s="6">
        <v>0</v>
      </c>
      <c r="J1007" t="str">
        <f t="shared" si="15"/>
        <v>PMETV-55Z90BE6</v>
      </c>
      <c r="K1007" t="str">
        <f>IF((VLOOKUP(J1007,mdc!A:V,22,FALSE)=""),"non Collabo","collabo")</f>
        <v>collabo</v>
      </c>
      <c r="L1007" t="str" cm="1">
        <f t="array" ref="L1007">IFERROR(_xlfn.IFS(G1007&lt;0,"shortage",H1007&lt;0,"shortage",I1007&lt;0,"shortage"),"ok")</f>
        <v>ok</v>
      </c>
    </row>
    <row r="1008" spans="1:12" hidden="1" x14ac:dyDescent="0.35">
      <c r="A1008" s="5" t="s">
        <v>79</v>
      </c>
      <c r="B1008" s="5" t="s">
        <v>80</v>
      </c>
      <c r="C1008" s="5" t="s">
        <v>1582</v>
      </c>
      <c r="D1008" s="5" t="s">
        <v>165</v>
      </c>
      <c r="E1008" s="5" t="s">
        <v>1566</v>
      </c>
      <c r="F1008" s="6">
        <v>202.96080000000001</v>
      </c>
      <c r="G1008" s="6">
        <v>228.33090000000001</v>
      </c>
      <c r="H1008" s="6">
        <v>143.76390000000001</v>
      </c>
      <c r="I1008" s="6">
        <v>169.13399999999999</v>
      </c>
      <c r="J1008" t="str">
        <f t="shared" si="15"/>
        <v>PMETV-55Z90BE6</v>
      </c>
      <c r="K1008" t="str">
        <f>IF((VLOOKUP(J1008,mdc!A:V,22,FALSE)=""),"non Collabo","collabo")</f>
        <v>collabo</v>
      </c>
      <c r="L1008" t="str" cm="1">
        <f t="array" ref="L1008">IFERROR(_xlfn.IFS(G1008&lt;0,"shortage",H1008&lt;0,"shortage",I1008&lt;0,"shortage"),"ok")</f>
        <v>ok</v>
      </c>
    </row>
    <row r="1009" spans="1:12" ht="15" hidden="1" thickBot="1" x14ac:dyDescent="0.4">
      <c r="A1009" s="5" t="s">
        <v>79</v>
      </c>
      <c r="B1009" s="5" t="s">
        <v>80</v>
      </c>
      <c r="C1009" s="5" t="s">
        <v>1582</v>
      </c>
      <c r="D1009" s="7" t="s">
        <v>165</v>
      </c>
      <c r="E1009" s="7" t="s">
        <v>8</v>
      </c>
      <c r="F1009" s="8">
        <v>-202.96080000000001</v>
      </c>
      <c r="G1009" s="8">
        <v>-228.33090000000001</v>
      </c>
      <c r="H1009" s="8">
        <v>-143.76390000000001</v>
      </c>
      <c r="I1009" s="8">
        <v>-169.13399999999999</v>
      </c>
      <c r="J1009" t="str">
        <f t="shared" si="15"/>
        <v>PMETV-55Z90BE6</v>
      </c>
      <c r="K1009" t="str">
        <f>IF((VLOOKUP(J1009,mdc!A:V,22,FALSE)=""),"non Collabo","collabo")</f>
        <v>collabo</v>
      </c>
    </row>
    <row r="1010" spans="1:12" hidden="1" x14ac:dyDescent="0.35">
      <c r="A1010" s="5" t="s">
        <v>79</v>
      </c>
      <c r="B1010" s="5" t="s">
        <v>80</v>
      </c>
      <c r="C1010" s="5" t="s">
        <v>1582</v>
      </c>
      <c r="D1010" s="3" t="s">
        <v>166</v>
      </c>
      <c r="E1010" s="3" t="s">
        <v>5</v>
      </c>
      <c r="F1010" s="4">
        <v>150</v>
      </c>
      <c r="G1010" s="4">
        <v>50</v>
      </c>
      <c r="H1010" s="4">
        <v>90</v>
      </c>
      <c r="I1010" s="4">
        <v>110</v>
      </c>
      <c r="J1010" t="str">
        <f t="shared" si="15"/>
        <v>PMETV-55Z90BE7</v>
      </c>
      <c r="K1010" t="str">
        <f>IF((VLOOKUP(J1010,mdc!A:V,22,FALSE)=""),"non Collabo","collabo")</f>
        <v>collabo</v>
      </c>
      <c r="L1010" t="str" cm="1">
        <f t="array" ref="L1010">IFERROR(_xlfn.IFS(G1010&lt;0,"shortage",H1010&lt;0,"shortage",I1010&lt;0,"shortage"),"ok")</f>
        <v>ok</v>
      </c>
    </row>
    <row r="1011" spans="1:12" hidden="1" x14ac:dyDescent="0.35">
      <c r="A1011" s="5" t="s">
        <v>79</v>
      </c>
      <c r="B1011" s="5" t="s">
        <v>80</v>
      </c>
      <c r="C1011" s="5" t="s">
        <v>1582</v>
      </c>
      <c r="D1011" s="5" t="s">
        <v>166</v>
      </c>
      <c r="E1011" s="5" t="s">
        <v>1565</v>
      </c>
      <c r="F1011" s="6">
        <v>150</v>
      </c>
      <c r="G1011" s="6">
        <v>50</v>
      </c>
      <c r="H1011" s="6">
        <v>90</v>
      </c>
      <c r="I1011" s="6">
        <v>110</v>
      </c>
      <c r="J1011" t="str">
        <f t="shared" si="15"/>
        <v>PMETV-55Z90BE7</v>
      </c>
      <c r="K1011" t="str">
        <f>IF((VLOOKUP(J1011,mdc!A:V,22,FALSE)=""),"non Collabo","collabo")</f>
        <v>collabo</v>
      </c>
      <c r="L1011" t="str" cm="1">
        <f t="array" ref="L1011">IFERROR(_xlfn.IFS(G1011&lt;0,"shortage",H1011&lt;0,"shortage",I1011&lt;0,"shortage"),"ok")</f>
        <v>ok</v>
      </c>
    </row>
    <row r="1012" spans="1:12" hidden="1" x14ac:dyDescent="0.35">
      <c r="A1012" s="5" t="s">
        <v>79</v>
      </c>
      <c r="B1012" s="5" t="s">
        <v>80</v>
      </c>
      <c r="C1012" s="5" t="s">
        <v>1582</v>
      </c>
      <c r="D1012" s="5" t="s">
        <v>166</v>
      </c>
      <c r="E1012" s="5" t="s">
        <v>6</v>
      </c>
      <c r="F1012" s="6">
        <v>0</v>
      </c>
      <c r="G1012" s="6">
        <v>0</v>
      </c>
      <c r="H1012" s="6">
        <v>0</v>
      </c>
      <c r="I1012" s="6">
        <v>0</v>
      </c>
      <c r="J1012" t="str">
        <f t="shared" si="15"/>
        <v>PMETV-55Z90BE7</v>
      </c>
      <c r="K1012" t="str">
        <f>IF((VLOOKUP(J1012,mdc!A:V,22,FALSE)=""),"non Collabo","collabo")</f>
        <v>collabo</v>
      </c>
      <c r="L1012" t="str" cm="1">
        <f t="array" ref="L1012">IFERROR(_xlfn.IFS(G1012&lt;0,"shortage",H1012&lt;0,"shortage",I1012&lt;0,"shortage"),"ok")</f>
        <v>ok</v>
      </c>
    </row>
    <row r="1013" spans="1:12" hidden="1" x14ac:dyDescent="0.35">
      <c r="A1013" s="5" t="s">
        <v>79</v>
      </c>
      <c r="B1013" s="5" t="s">
        <v>80</v>
      </c>
      <c r="C1013" s="5" t="s">
        <v>1582</v>
      </c>
      <c r="D1013" s="5" t="s">
        <v>166</v>
      </c>
      <c r="E1013" s="5" t="s">
        <v>2318</v>
      </c>
      <c r="F1013" s="6">
        <v>100</v>
      </c>
      <c r="G1013" s="6">
        <v>100</v>
      </c>
      <c r="H1013" s="6">
        <v>100</v>
      </c>
      <c r="I1013" s="6">
        <v>100</v>
      </c>
      <c r="J1013" t="str">
        <f t="shared" si="15"/>
        <v>PMETV-55Z90BE7</v>
      </c>
      <c r="K1013" t="str">
        <f>IF((VLOOKUP(J1013,mdc!A:V,22,FALSE)=""),"non Collabo","collabo")</f>
        <v>collabo</v>
      </c>
      <c r="L1013" t="str" cm="1">
        <f t="array" ref="L1013">IFERROR(_xlfn.IFS(G1013&lt;0,"shortage",H1013&lt;0,"shortage",I1013&lt;0,"shortage"),"ok")</f>
        <v>ok</v>
      </c>
    </row>
    <row r="1014" spans="1:12" hidden="1" x14ac:dyDescent="0.35">
      <c r="A1014" s="5" t="s">
        <v>79</v>
      </c>
      <c r="B1014" s="5" t="s">
        <v>80</v>
      </c>
      <c r="C1014" s="5" t="s">
        <v>1582</v>
      </c>
      <c r="D1014" s="5" t="s">
        <v>166</v>
      </c>
      <c r="E1014" s="5" t="s">
        <v>7</v>
      </c>
      <c r="F1014" s="6">
        <v>0</v>
      </c>
      <c r="G1014" s="6">
        <v>0</v>
      </c>
      <c r="H1014" s="6">
        <v>0</v>
      </c>
      <c r="I1014" s="6">
        <v>0</v>
      </c>
      <c r="J1014" t="str">
        <f t="shared" si="15"/>
        <v>PMETV-55Z90BE7</v>
      </c>
      <c r="K1014" t="str">
        <f>IF((VLOOKUP(J1014,mdc!A:V,22,FALSE)=""),"non Collabo","collabo")</f>
        <v>collabo</v>
      </c>
      <c r="L1014" t="str" cm="1">
        <f t="array" ref="L1014">IFERROR(_xlfn.IFS(G1014&lt;0,"shortage",H1014&lt;0,"shortage",I1014&lt;0,"shortage"),"ok")</f>
        <v>ok</v>
      </c>
    </row>
    <row r="1015" spans="1:12" hidden="1" x14ac:dyDescent="0.35">
      <c r="A1015" s="5" t="s">
        <v>79</v>
      </c>
      <c r="B1015" s="5" t="s">
        <v>80</v>
      </c>
      <c r="C1015" s="5" t="s">
        <v>1582</v>
      </c>
      <c r="D1015" s="5" t="s">
        <v>166</v>
      </c>
      <c r="E1015" s="5" t="s">
        <v>1566</v>
      </c>
      <c r="F1015" s="6">
        <v>126.85169999999999</v>
      </c>
      <c r="G1015" s="6">
        <v>42.283700000000003</v>
      </c>
      <c r="H1015" s="6">
        <v>76.110600000000005</v>
      </c>
      <c r="I1015" s="6">
        <v>93.024000000000001</v>
      </c>
      <c r="J1015" t="str">
        <f t="shared" si="15"/>
        <v>PMETV-55Z90BE7</v>
      </c>
      <c r="K1015" t="str">
        <f>IF((VLOOKUP(J1015,mdc!A:V,22,FALSE)=""),"non Collabo","collabo")</f>
        <v>collabo</v>
      </c>
      <c r="L1015" t="str" cm="1">
        <f t="array" ref="L1015">IFERROR(_xlfn.IFS(G1015&lt;0,"shortage",H1015&lt;0,"shortage",I1015&lt;0,"shortage"),"ok")</f>
        <v>ok</v>
      </c>
    </row>
    <row r="1016" spans="1:12" ht="15" hidden="1" thickBot="1" x14ac:dyDescent="0.4">
      <c r="A1016" s="5" t="s">
        <v>79</v>
      </c>
      <c r="B1016" s="5" t="s">
        <v>80</v>
      </c>
      <c r="C1016" s="5" t="s">
        <v>1582</v>
      </c>
      <c r="D1016" s="7" t="s">
        <v>166</v>
      </c>
      <c r="E1016" s="7" t="s">
        <v>8</v>
      </c>
      <c r="F1016" s="8">
        <v>-126.85169999999999</v>
      </c>
      <c r="G1016" s="8">
        <v>-42.283700000000003</v>
      </c>
      <c r="H1016" s="8">
        <v>-76.110600000000005</v>
      </c>
      <c r="I1016" s="8">
        <v>-93.024000000000001</v>
      </c>
      <c r="J1016" t="str">
        <f t="shared" si="15"/>
        <v>PMETV-55Z90BE7</v>
      </c>
      <c r="K1016" t="str">
        <f>IF((VLOOKUP(J1016,mdc!A:V,22,FALSE)=""),"non Collabo","collabo")</f>
        <v>collabo</v>
      </c>
    </row>
    <row r="1017" spans="1:12" hidden="1" x14ac:dyDescent="0.35">
      <c r="A1017" s="5" t="s">
        <v>79</v>
      </c>
      <c r="B1017" s="5" t="s">
        <v>80</v>
      </c>
      <c r="C1017" s="5" t="s">
        <v>1582</v>
      </c>
      <c r="D1017" s="3" t="s">
        <v>167</v>
      </c>
      <c r="E1017" s="3" t="s">
        <v>5</v>
      </c>
      <c r="F1017" s="4">
        <v>180</v>
      </c>
      <c r="G1017" s="4">
        <v>180</v>
      </c>
      <c r="H1017" s="4">
        <v>120</v>
      </c>
      <c r="I1017" s="4">
        <v>180</v>
      </c>
      <c r="J1017" t="str">
        <f t="shared" si="15"/>
        <v>PMETV-55Z90BE8</v>
      </c>
      <c r="K1017" t="str">
        <f>IF((VLOOKUP(J1017,mdc!A:V,22,FALSE)=""),"non Collabo","collabo")</f>
        <v>collabo</v>
      </c>
      <c r="L1017" t="str" cm="1">
        <f t="array" ref="L1017">IFERROR(_xlfn.IFS(G1017&lt;0,"shortage",H1017&lt;0,"shortage",I1017&lt;0,"shortage"),"ok")</f>
        <v>ok</v>
      </c>
    </row>
    <row r="1018" spans="1:12" hidden="1" x14ac:dyDescent="0.35">
      <c r="A1018" s="5" t="s">
        <v>79</v>
      </c>
      <c r="B1018" s="5" t="s">
        <v>80</v>
      </c>
      <c r="C1018" s="5" t="s">
        <v>1582</v>
      </c>
      <c r="D1018" s="5" t="s">
        <v>167</v>
      </c>
      <c r="E1018" s="5" t="s">
        <v>1565</v>
      </c>
      <c r="F1018" s="6">
        <v>180</v>
      </c>
      <c r="G1018" s="6">
        <v>180</v>
      </c>
      <c r="H1018" s="6">
        <v>120</v>
      </c>
      <c r="I1018" s="6">
        <v>180</v>
      </c>
      <c r="J1018" t="str">
        <f t="shared" si="15"/>
        <v>PMETV-55Z90BE8</v>
      </c>
      <c r="K1018" t="str">
        <f>IF((VLOOKUP(J1018,mdc!A:V,22,FALSE)=""),"non Collabo","collabo")</f>
        <v>collabo</v>
      </c>
      <c r="L1018" t="str" cm="1">
        <f t="array" ref="L1018">IFERROR(_xlfn.IFS(G1018&lt;0,"shortage",H1018&lt;0,"shortage",I1018&lt;0,"shortage"),"ok")</f>
        <v>ok</v>
      </c>
    </row>
    <row r="1019" spans="1:12" hidden="1" x14ac:dyDescent="0.35">
      <c r="A1019" s="5" t="s">
        <v>79</v>
      </c>
      <c r="B1019" s="5" t="s">
        <v>80</v>
      </c>
      <c r="C1019" s="5" t="s">
        <v>1582</v>
      </c>
      <c r="D1019" s="5" t="s">
        <v>167</v>
      </c>
      <c r="E1019" s="5" t="s">
        <v>6</v>
      </c>
      <c r="F1019" s="6">
        <v>0</v>
      </c>
      <c r="G1019" s="6">
        <v>0</v>
      </c>
      <c r="H1019" s="6">
        <v>0</v>
      </c>
      <c r="I1019" s="6">
        <v>0</v>
      </c>
      <c r="J1019" t="str">
        <f t="shared" si="15"/>
        <v>PMETV-55Z90BE8</v>
      </c>
      <c r="K1019" t="str">
        <f>IF((VLOOKUP(J1019,mdc!A:V,22,FALSE)=""),"non Collabo","collabo")</f>
        <v>collabo</v>
      </c>
      <c r="L1019" t="str" cm="1">
        <f t="array" ref="L1019">IFERROR(_xlfn.IFS(G1019&lt;0,"shortage",H1019&lt;0,"shortage",I1019&lt;0,"shortage"),"ok")</f>
        <v>ok</v>
      </c>
    </row>
    <row r="1020" spans="1:12" hidden="1" x14ac:dyDescent="0.35">
      <c r="A1020" s="5" t="s">
        <v>79</v>
      </c>
      <c r="B1020" s="5" t="s">
        <v>80</v>
      </c>
      <c r="C1020" s="5" t="s">
        <v>1582</v>
      </c>
      <c r="D1020" s="5" t="s">
        <v>167</v>
      </c>
      <c r="E1020" s="5" t="s">
        <v>2318</v>
      </c>
      <c r="F1020" s="6">
        <v>100</v>
      </c>
      <c r="G1020" s="6">
        <v>100</v>
      </c>
      <c r="H1020" s="6">
        <v>100</v>
      </c>
      <c r="I1020" s="6">
        <v>100</v>
      </c>
      <c r="J1020" t="str">
        <f t="shared" si="15"/>
        <v>PMETV-55Z90BE8</v>
      </c>
      <c r="K1020" t="str">
        <f>IF((VLOOKUP(J1020,mdc!A:V,22,FALSE)=""),"non Collabo","collabo")</f>
        <v>collabo</v>
      </c>
      <c r="L1020" t="str" cm="1">
        <f t="array" ref="L1020">IFERROR(_xlfn.IFS(G1020&lt;0,"shortage",H1020&lt;0,"shortage",I1020&lt;0,"shortage"),"ok")</f>
        <v>ok</v>
      </c>
    </row>
    <row r="1021" spans="1:12" hidden="1" x14ac:dyDescent="0.35">
      <c r="A1021" s="5" t="s">
        <v>79</v>
      </c>
      <c r="B1021" s="5" t="s">
        <v>80</v>
      </c>
      <c r="C1021" s="5" t="s">
        <v>1582</v>
      </c>
      <c r="D1021" s="5" t="s">
        <v>167</v>
      </c>
      <c r="E1021" s="5" t="s">
        <v>7</v>
      </c>
      <c r="F1021" s="6">
        <v>0</v>
      </c>
      <c r="G1021" s="6">
        <v>0</v>
      </c>
      <c r="H1021" s="6">
        <v>0</v>
      </c>
      <c r="I1021" s="6">
        <v>0</v>
      </c>
      <c r="J1021" t="str">
        <f t="shared" si="15"/>
        <v>PMETV-55Z90BE8</v>
      </c>
      <c r="K1021" t="str">
        <f>IF((VLOOKUP(J1021,mdc!A:V,22,FALSE)=""),"non Collabo","collabo")</f>
        <v>collabo</v>
      </c>
      <c r="L1021" t="str" cm="1">
        <f t="array" ref="L1021">IFERROR(_xlfn.IFS(G1021&lt;0,"shortage",H1021&lt;0,"shortage",I1021&lt;0,"shortage"),"ok")</f>
        <v>ok</v>
      </c>
    </row>
    <row r="1022" spans="1:12" hidden="1" x14ac:dyDescent="0.35">
      <c r="A1022" s="5" t="s">
        <v>79</v>
      </c>
      <c r="B1022" s="5" t="s">
        <v>80</v>
      </c>
      <c r="C1022" s="5" t="s">
        <v>1582</v>
      </c>
      <c r="D1022" s="5" t="s">
        <v>167</v>
      </c>
      <c r="E1022" s="5" t="s">
        <v>1566</v>
      </c>
      <c r="F1022" s="6">
        <v>152.22059999999999</v>
      </c>
      <c r="G1022" s="6">
        <v>152.22059999999999</v>
      </c>
      <c r="H1022" s="6">
        <v>101.4804</v>
      </c>
      <c r="I1022" s="6">
        <v>152.22059999999999</v>
      </c>
      <c r="J1022" t="str">
        <f t="shared" si="15"/>
        <v>PMETV-55Z90BE8</v>
      </c>
      <c r="K1022" t="str">
        <f>IF((VLOOKUP(J1022,mdc!A:V,22,FALSE)=""),"non Collabo","collabo")</f>
        <v>collabo</v>
      </c>
      <c r="L1022" t="str" cm="1">
        <f t="array" ref="L1022">IFERROR(_xlfn.IFS(G1022&lt;0,"shortage",H1022&lt;0,"shortage",I1022&lt;0,"shortage"),"ok")</f>
        <v>ok</v>
      </c>
    </row>
    <row r="1023" spans="1:12" ht="15" hidden="1" thickBot="1" x14ac:dyDescent="0.4">
      <c r="A1023" s="5" t="s">
        <v>79</v>
      </c>
      <c r="B1023" s="5" t="s">
        <v>80</v>
      </c>
      <c r="C1023" s="5" t="s">
        <v>1582</v>
      </c>
      <c r="D1023" s="7" t="s">
        <v>167</v>
      </c>
      <c r="E1023" s="7" t="s">
        <v>8</v>
      </c>
      <c r="F1023" s="8">
        <v>-152.22059999999999</v>
      </c>
      <c r="G1023" s="8">
        <v>-152.22059999999999</v>
      </c>
      <c r="H1023" s="8">
        <v>-101.4804</v>
      </c>
      <c r="I1023" s="8">
        <v>-152.22059999999999</v>
      </c>
      <c r="J1023" t="str">
        <f t="shared" si="15"/>
        <v>PMETV-55Z90BE8</v>
      </c>
      <c r="K1023" t="str">
        <f>IF((VLOOKUP(J1023,mdc!A:V,22,FALSE)=""),"non Collabo","collabo")</f>
        <v>collabo</v>
      </c>
    </row>
    <row r="1024" spans="1:12" hidden="1" x14ac:dyDescent="0.35">
      <c r="A1024" s="5" t="s">
        <v>79</v>
      </c>
      <c r="B1024" s="5" t="s">
        <v>80</v>
      </c>
      <c r="C1024" s="5" t="s">
        <v>1582</v>
      </c>
      <c r="D1024" s="3" t="s">
        <v>168</v>
      </c>
      <c r="E1024" s="3" t="s">
        <v>5</v>
      </c>
      <c r="F1024" s="4">
        <v>300</v>
      </c>
      <c r="G1024" s="4">
        <v>280</v>
      </c>
      <c r="H1024" s="4">
        <v>220</v>
      </c>
      <c r="I1024" s="4">
        <v>220</v>
      </c>
      <c r="J1024" t="str">
        <f t="shared" si="15"/>
        <v>PMETV-55Z90BE9</v>
      </c>
      <c r="K1024" t="str">
        <f>IF((VLOOKUP(J1024,mdc!A:V,22,FALSE)=""),"non Collabo","collabo")</f>
        <v>collabo</v>
      </c>
      <c r="L1024" t="str" cm="1">
        <f t="array" ref="L1024">IFERROR(_xlfn.IFS(G1024&lt;0,"shortage",H1024&lt;0,"shortage",I1024&lt;0,"shortage"),"ok")</f>
        <v>ok</v>
      </c>
    </row>
    <row r="1025" spans="1:12" hidden="1" x14ac:dyDescent="0.35">
      <c r="A1025" s="5" t="s">
        <v>79</v>
      </c>
      <c r="B1025" s="5" t="s">
        <v>80</v>
      </c>
      <c r="C1025" s="5" t="s">
        <v>1582</v>
      </c>
      <c r="D1025" s="5" t="s">
        <v>168</v>
      </c>
      <c r="E1025" s="5" t="s">
        <v>1565</v>
      </c>
      <c r="F1025" s="6">
        <v>300</v>
      </c>
      <c r="G1025" s="6">
        <v>280</v>
      </c>
      <c r="H1025" s="6">
        <v>220</v>
      </c>
      <c r="I1025" s="6">
        <v>220</v>
      </c>
      <c r="J1025" t="str">
        <f t="shared" si="15"/>
        <v>PMETV-55Z90BE9</v>
      </c>
      <c r="K1025" t="str">
        <f>IF((VLOOKUP(J1025,mdc!A:V,22,FALSE)=""),"non Collabo","collabo")</f>
        <v>collabo</v>
      </c>
      <c r="L1025" t="str" cm="1">
        <f t="array" ref="L1025">IFERROR(_xlfn.IFS(G1025&lt;0,"shortage",H1025&lt;0,"shortage",I1025&lt;0,"shortage"),"ok")</f>
        <v>ok</v>
      </c>
    </row>
    <row r="1026" spans="1:12" hidden="1" x14ac:dyDescent="0.35">
      <c r="A1026" s="5" t="s">
        <v>79</v>
      </c>
      <c r="B1026" s="5" t="s">
        <v>80</v>
      </c>
      <c r="C1026" s="5" t="s">
        <v>1582</v>
      </c>
      <c r="D1026" s="5" t="s">
        <v>168</v>
      </c>
      <c r="E1026" s="5" t="s">
        <v>6</v>
      </c>
      <c r="F1026" s="6">
        <v>0</v>
      </c>
      <c r="G1026" s="6">
        <v>0</v>
      </c>
      <c r="H1026" s="6">
        <v>0</v>
      </c>
      <c r="I1026" s="6">
        <v>0</v>
      </c>
      <c r="J1026" t="str">
        <f t="shared" si="15"/>
        <v>PMETV-55Z90BE9</v>
      </c>
      <c r="K1026" t="str">
        <f>IF((VLOOKUP(J1026,mdc!A:V,22,FALSE)=""),"non Collabo","collabo")</f>
        <v>collabo</v>
      </c>
      <c r="L1026" t="str" cm="1">
        <f t="array" ref="L1026">IFERROR(_xlfn.IFS(G1026&lt;0,"shortage",H1026&lt;0,"shortage",I1026&lt;0,"shortage"),"ok")</f>
        <v>ok</v>
      </c>
    </row>
    <row r="1027" spans="1:12" hidden="1" x14ac:dyDescent="0.35">
      <c r="A1027" s="5" t="s">
        <v>79</v>
      </c>
      <c r="B1027" s="5" t="s">
        <v>80</v>
      </c>
      <c r="C1027" s="5" t="s">
        <v>1582</v>
      </c>
      <c r="D1027" s="5" t="s">
        <v>168</v>
      </c>
      <c r="E1027" s="5" t="s">
        <v>2318</v>
      </c>
      <c r="F1027" s="6">
        <v>100</v>
      </c>
      <c r="G1027" s="6">
        <v>100</v>
      </c>
      <c r="H1027" s="6">
        <v>100</v>
      </c>
      <c r="I1027" s="6">
        <v>100</v>
      </c>
      <c r="J1027" t="str">
        <f t="shared" ref="J1027:J1090" si="16">A1027&amp;D1027</f>
        <v>PMETV-55Z90BE9</v>
      </c>
      <c r="K1027" t="str">
        <f>IF((VLOOKUP(J1027,mdc!A:V,22,FALSE)=""),"non Collabo","collabo")</f>
        <v>collabo</v>
      </c>
      <c r="L1027" t="str" cm="1">
        <f t="array" ref="L1027">IFERROR(_xlfn.IFS(G1027&lt;0,"shortage",H1027&lt;0,"shortage",I1027&lt;0,"shortage"),"ok")</f>
        <v>ok</v>
      </c>
    </row>
    <row r="1028" spans="1:12" hidden="1" x14ac:dyDescent="0.35">
      <c r="A1028" s="5" t="s">
        <v>79</v>
      </c>
      <c r="B1028" s="5" t="s">
        <v>80</v>
      </c>
      <c r="C1028" s="5" t="s">
        <v>1582</v>
      </c>
      <c r="D1028" s="5" t="s">
        <v>168</v>
      </c>
      <c r="E1028" s="5" t="s">
        <v>7</v>
      </c>
      <c r="F1028" s="6">
        <v>0</v>
      </c>
      <c r="G1028" s="6">
        <v>0</v>
      </c>
      <c r="H1028" s="6">
        <v>0</v>
      </c>
      <c r="I1028" s="6">
        <v>0</v>
      </c>
      <c r="J1028" t="str">
        <f t="shared" si="16"/>
        <v>PMETV-55Z90BE9</v>
      </c>
      <c r="K1028" t="str">
        <f>IF((VLOOKUP(J1028,mdc!A:V,22,FALSE)=""),"non Collabo","collabo")</f>
        <v>collabo</v>
      </c>
      <c r="L1028" t="str" cm="1">
        <f t="array" ref="L1028">IFERROR(_xlfn.IFS(G1028&lt;0,"shortage",H1028&lt;0,"shortage",I1028&lt;0,"shortage"),"ok")</f>
        <v>ok</v>
      </c>
    </row>
    <row r="1029" spans="1:12" hidden="1" x14ac:dyDescent="0.35">
      <c r="A1029" s="5" t="s">
        <v>79</v>
      </c>
      <c r="B1029" s="5" t="s">
        <v>80</v>
      </c>
      <c r="C1029" s="5" t="s">
        <v>1582</v>
      </c>
      <c r="D1029" s="5" t="s">
        <v>168</v>
      </c>
      <c r="E1029" s="5" t="s">
        <v>1566</v>
      </c>
      <c r="F1029" s="6">
        <v>253.70099999999999</v>
      </c>
      <c r="G1029" s="6">
        <v>236.7876</v>
      </c>
      <c r="H1029" s="6">
        <v>186.04740000000001</v>
      </c>
      <c r="I1029" s="6">
        <v>186.04740000000001</v>
      </c>
      <c r="J1029" t="str">
        <f t="shared" si="16"/>
        <v>PMETV-55Z90BE9</v>
      </c>
      <c r="K1029" t="str">
        <f>IF((VLOOKUP(J1029,mdc!A:V,22,FALSE)=""),"non Collabo","collabo")</f>
        <v>collabo</v>
      </c>
      <c r="L1029" t="str" cm="1">
        <f t="array" ref="L1029">IFERROR(_xlfn.IFS(G1029&lt;0,"shortage",H1029&lt;0,"shortage",I1029&lt;0,"shortage"),"ok")</f>
        <v>ok</v>
      </c>
    </row>
    <row r="1030" spans="1:12" ht="15" hidden="1" thickBot="1" x14ac:dyDescent="0.4">
      <c r="A1030" s="5" t="s">
        <v>79</v>
      </c>
      <c r="B1030" s="5" t="s">
        <v>80</v>
      </c>
      <c r="C1030" s="5" t="s">
        <v>1582</v>
      </c>
      <c r="D1030" s="7" t="s">
        <v>168</v>
      </c>
      <c r="E1030" s="7" t="s">
        <v>8</v>
      </c>
      <c r="F1030" s="8">
        <v>-253.70099999999999</v>
      </c>
      <c r="G1030" s="8">
        <v>-236.7876</v>
      </c>
      <c r="H1030" s="8">
        <v>-186.04740000000001</v>
      </c>
      <c r="I1030" s="8">
        <v>-186.04740000000001</v>
      </c>
      <c r="J1030" t="str">
        <f t="shared" si="16"/>
        <v>PMETV-55Z90BE9</v>
      </c>
      <c r="K1030" t="str">
        <f>IF((VLOOKUP(J1030,mdc!A:V,22,FALSE)=""),"non Collabo","collabo")</f>
        <v>collabo</v>
      </c>
    </row>
    <row r="1031" spans="1:12" hidden="1" x14ac:dyDescent="0.35">
      <c r="A1031" s="5" t="s">
        <v>79</v>
      </c>
      <c r="B1031" s="5" t="s">
        <v>80</v>
      </c>
      <c r="C1031" s="5" t="s">
        <v>1582</v>
      </c>
      <c r="D1031" s="3" t="s">
        <v>169</v>
      </c>
      <c r="E1031" s="3" t="s">
        <v>5</v>
      </c>
      <c r="F1031" s="4">
        <v>190</v>
      </c>
      <c r="G1031" s="4">
        <v>90</v>
      </c>
      <c r="H1031" s="4">
        <v>130</v>
      </c>
      <c r="I1031" s="4">
        <v>120</v>
      </c>
      <c r="J1031" t="str">
        <f t="shared" si="16"/>
        <v>PMETV-55Z90BEB</v>
      </c>
      <c r="K1031" t="str">
        <f>IF((VLOOKUP(J1031,mdc!A:V,22,FALSE)=""),"non Collabo","collabo")</f>
        <v>collabo</v>
      </c>
      <c r="L1031" t="str" cm="1">
        <f t="array" ref="L1031">IFERROR(_xlfn.IFS(G1031&lt;0,"shortage",H1031&lt;0,"shortage",I1031&lt;0,"shortage"),"ok")</f>
        <v>ok</v>
      </c>
    </row>
    <row r="1032" spans="1:12" hidden="1" x14ac:dyDescent="0.35">
      <c r="A1032" s="5" t="s">
        <v>79</v>
      </c>
      <c r="B1032" s="5" t="s">
        <v>80</v>
      </c>
      <c r="C1032" s="5" t="s">
        <v>1582</v>
      </c>
      <c r="D1032" s="5" t="s">
        <v>169</v>
      </c>
      <c r="E1032" s="5" t="s">
        <v>1565</v>
      </c>
      <c r="F1032" s="6">
        <v>190</v>
      </c>
      <c r="G1032" s="6">
        <v>90</v>
      </c>
      <c r="H1032" s="6">
        <v>130</v>
      </c>
      <c r="I1032" s="6">
        <v>120</v>
      </c>
      <c r="J1032" t="str">
        <f t="shared" si="16"/>
        <v>PMETV-55Z90BEB</v>
      </c>
      <c r="K1032" t="str">
        <f>IF((VLOOKUP(J1032,mdc!A:V,22,FALSE)=""),"non Collabo","collabo")</f>
        <v>collabo</v>
      </c>
      <c r="L1032" t="str" cm="1">
        <f t="array" ref="L1032">IFERROR(_xlfn.IFS(G1032&lt;0,"shortage",H1032&lt;0,"shortage",I1032&lt;0,"shortage"),"ok")</f>
        <v>ok</v>
      </c>
    </row>
    <row r="1033" spans="1:12" hidden="1" x14ac:dyDescent="0.35">
      <c r="A1033" s="5" t="s">
        <v>79</v>
      </c>
      <c r="B1033" s="5" t="s">
        <v>80</v>
      </c>
      <c r="C1033" s="5" t="s">
        <v>1582</v>
      </c>
      <c r="D1033" s="5" t="s">
        <v>169</v>
      </c>
      <c r="E1033" s="5" t="s">
        <v>6</v>
      </c>
      <c r="F1033" s="6">
        <v>0</v>
      </c>
      <c r="G1033" s="6">
        <v>0</v>
      </c>
      <c r="H1033" s="6">
        <v>0</v>
      </c>
      <c r="I1033" s="6">
        <v>0</v>
      </c>
      <c r="J1033" t="str">
        <f t="shared" si="16"/>
        <v>PMETV-55Z90BEB</v>
      </c>
      <c r="K1033" t="str">
        <f>IF((VLOOKUP(J1033,mdc!A:V,22,FALSE)=""),"non Collabo","collabo")</f>
        <v>collabo</v>
      </c>
      <c r="L1033" t="str" cm="1">
        <f t="array" ref="L1033">IFERROR(_xlfn.IFS(G1033&lt;0,"shortage",H1033&lt;0,"shortage",I1033&lt;0,"shortage"),"ok")</f>
        <v>ok</v>
      </c>
    </row>
    <row r="1034" spans="1:12" hidden="1" x14ac:dyDescent="0.35">
      <c r="A1034" s="5" t="s">
        <v>79</v>
      </c>
      <c r="B1034" s="5" t="s">
        <v>80</v>
      </c>
      <c r="C1034" s="5" t="s">
        <v>1582</v>
      </c>
      <c r="D1034" s="5" t="s">
        <v>169</v>
      </c>
      <c r="E1034" s="5" t="s">
        <v>2318</v>
      </c>
      <c r="F1034" s="6">
        <v>100</v>
      </c>
      <c r="G1034" s="6">
        <v>100</v>
      </c>
      <c r="H1034" s="6">
        <v>100</v>
      </c>
      <c r="I1034" s="6">
        <v>100</v>
      </c>
      <c r="J1034" t="str">
        <f t="shared" si="16"/>
        <v>PMETV-55Z90BEB</v>
      </c>
      <c r="K1034" t="str">
        <f>IF((VLOOKUP(J1034,mdc!A:V,22,FALSE)=""),"non Collabo","collabo")</f>
        <v>collabo</v>
      </c>
      <c r="L1034" t="str" cm="1">
        <f t="array" ref="L1034">IFERROR(_xlfn.IFS(G1034&lt;0,"shortage",H1034&lt;0,"shortage",I1034&lt;0,"shortage"),"ok")</f>
        <v>ok</v>
      </c>
    </row>
    <row r="1035" spans="1:12" hidden="1" x14ac:dyDescent="0.35">
      <c r="A1035" s="5" t="s">
        <v>79</v>
      </c>
      <c r="B1035" s="5" t="s">
        <v>80</v>
      </c>
      <c r="C1035" s="5" t="s">
        <v>1582</v>
      </c>
      <c r="D1035" s="5" t="s">
        <v>169</v>
      </c>
      <c r="E1035" s="5" t="s">
        <v>7</v>
      </c>
      <c r="F1035" s="6">
        <v>0</v>
      </c>
      <c r="G1035" s="6">
        <v>0</v>
      </c>
      <c r="H1035" s="6">
        <v>0</v>
      </c>
      <c r="I1035" s="6">
        <v>0</v>
      </c>
      <c r="J1035" t="str">
        <f t="shared" si="16"/>
        <v>PMETV-55Z90BEB</v>
      </c>
      <c r="K1035" t="str">
        <f>IF((VLOOKUP(J1035,mdc!A:V,22,FALSE)=""),"non Collabo","collabo")</f>
        <v>collabo</v>
      </c>
      <c r="L1035" t="str" cm="1">
        <f t="array" ref="L1035">IFERROR(_xlfn.IFS(G1035&lt;0,"shortage",H1035&lt;0,"shortage",I1035&lt;0,"shortage"),"ok")</f>
        <v>ok</v>
      </c>
    </row>
    <row r="1036" spans="1:12" hidden="1" x14ac:dyDescent="0.35">
      <c r="A1036" s="5" t="s">
        <v>79</v>
      </c>
      <c r="B1036" s="5" t="s">
        <v>80</v>
      </c>
      <c r="C1036" s="5" t="s">
        <v>1582</v>
      </c>
      <c r="D1036" s="5" t="s">
        <v>169</v>
      </c>
      <c r="E1036" s="5" t="s">
        <v>1566</v>
      </c>
      <c r="F1036" s="6">
        <v>156.33580000000001</v>
      </c>
      <c r="G1036" s="6">
        <v>74.053799999999995</v>
      </c>
      <c r="H1036" s="6">
        <v>106.9666</v>
      </c>
      <c r="I1036" s="6">
        <v>98.738399999999999</v>
      </c>
      <c r="J1036" t="str">
        <f t="shared" si="16"/>
        <v>PMETV-55Z90BEB</v>
      </c>
      <c r="K1036" t="str">
        <f>IF((VLOOKUP(J1036,mdc!A:V,22,FALSE)=""),"non Collabo","collabo")</f>
        <v>collabo</v>
      </c>
      <c r="L1036" t="str" cm="1">
        <f t="array" ref="L1036">IFERROR(_xlfn.IFS(G1036&lt;0,"shortage",H1036&lt;0,"shortage",I1036&lt;0,"shortage"),"ok")</f>
        <v>ok</v>
      </c>
    </row>
    <row r="1037" spans="1:12" ht="15" hidden="1" thickBot="1" x14ac:dyDescent="0.4">
      <c r="A1037" s="5" t="s">
        <v>79</v>
      </c>
      <c r="B1037" s="5" t="s">
        <v>80</v>
      </c>
      <c r="C1037" s="5" t="s">
        <v>1582</v>
      </c>
      <c r="D1037" s="7" t="s">
        <v>169</v>
      </c>
      <c r="E1037" s="7" t="s">
        <v>8</v>
      </c>
      <c r="F1037" s="8">
        <v>-156.33580000000001</v>
      </c>
      <c r="G1037" s="8">
        <v>-74.053799999999995</v>
      </c>
      <c r="H1037" s="8">
        <v>-106.9666</v>
      </c>
      <c r="I1037" s="8">
        <v>-98.738399999999999</v>
      </c>
      <c r="J1037" t="str">
        <f t="shared" si="16"/>
        <v>PMETV-55Z90BEB</v>
      </c>
      <c r="K1037" t="str">
        <f>IF((VLOOKUP(J1037,mdc!A:V,22,FALSE)=""),"non Collabo","collabo")</f>
        <v>collabo</v>
      </c>
    </row>
    <row r="1038" spans="1:12" hidden="1" x14ac:dyDescent="0.35">
      <c r="A1038" s="5" t="s">
        <v>79</v>
      </c>
      <c r="B1038" s="5" t="s">
        <v>80</v>
      </c>
      <c r="C1038" s="5" t="s">
        <v>1582</v>
      </c>
      <c r="D1038" s="3" t="s">
        <v>172</v>
      </c>
      <c r="E1038" s="3" t="s">
        <v>5</v>
      </c>
      <c r="F1038" s="4">
        <v>590</v>
      </c>
      <c r="G1038" s="4">
        <v>60</v>
      </c>
      <c r="H1038" s="4">
        <v>180</v>
      </c>
      <c r="I1038" s="4">
        <v>190</v>
      </c>
      <c r="J1038" t="str">
        <f t="shared" si="16"/>
        <v>PMETV-55Z95BEB</v>
      </c>
      <c r="K1038" t="str">
        <f>IF((VLOOKUP(J1038,mdc!A:V,22,FALSE)=""),"non Collabo","collabo")</f>
        <v>collabo</v>
      </c>
      <c r="L1038" t="str" cm="1">
        <f t="array" ref="L1038">IFERROR(_xlfn.IFS(G1038&lt;0,"shortage",H1038&lt;0,"shortage",I1038&lt;0,"shortage"),"ok")</f>
        <v>ok</v>
      </c>
    </row>
    <row r="1039" spans="1:12" hidden="1" x14ac:dyDescent="0.35">
      <c r="A1039" s="5" t="s">
        <v>79</v>
      </c>
      <c r="B1039" s="5" t="s">
        <v>80</v>
      </c>
      <c r="C1039" s="5" t="s">
        <v>1582</v>
      </c>
      <c r="D1039" s="5" t="s">
        <v>172</v>
      </c>
      <c r="E1039" s="5" t="s">
        <v>1565</v>
      </c>
      <c r="F1039" s="6">
        <v>590</v>
      </c>
      <c r="G1039" s="6">
        <v>130</v>
      </c>
      <c r="H1039" s="6">
        <v>180</v>
      </c>
      <c r="I1039" s="6">
        <v>190</v>
      </c>
      <c r="J1039" t="str">
        <f t="shared" si="16"/>
        <v>PMETV-55Z95BEB</v>
      </c>
      <c r="K1039" t="str">
        <f>IF((VLOOKUP(J1039,mdc!A:V,22,FALSE)=""),"non Collabo","collabo")</f>
        <v>collabo</v>
      </c>
      <c r="L1039" t="str" cm="1">
        <f t="array" ref="L1039">IFERROR(_xlfn.IFS(G1039&lt;0,"shortage",H1039&lt;0,"shortage",I1039&lt;0,"shortage"),"ok")</f>
        <v>ok</v>
      </c>
    </row>
    <row r="1040" spans="1:12" x14ac:dyDescent="0.35">
      <c r="A1040" s="5" t="s">
        <v>79</v>
      </c>
      <c r="B1040" s="5" t="s">
        <v>80</v>
      </c>
      <c r="C1040" s="5" t="s">
        <v>1582</v>
      </c>
      <c r="D1040" s="5" t="s">
        <v>172</v>
      </c>
      <c r="E1040" s="5" t="s">
        <v>6</v>
      </c>
      <c r="F1040" s="6">
        <v>0</v>
      </c>
      <c r="G1040" s="6">
        <v>-70</v>
      </c>
      <c r="H1040" s="6">
        <v>0</v>
      </c>
      <c r="I1040" s="6">
        <v>0</v>
      </c>
      <c r="J1040" t="str">
        <f t="shared" si="16"/>
        <v>PMETV-55Z95BEB</v>
      </c>
      <c r="K1040" t="str">
        <f>IF((VLOOKUP(J1040,mdc!A:V,22,FALSE)=""),"non Collabo","collabo")</f>
        <v>collabo</v>
      </c>
      <c r="L1040" t="str" cm="1">
        <f t="array" ref="L1040">IFERROR(_xlfn.IFS(G1040&lt;0,"shortage",H1040&lt;0,"shortage",I1040&lt;0,"shortage"),"ok")</f>
        <v>shortage</v>
      </c>
    </row>
    <row r="1041" spans="1:12" hidden="1" x14ac:dyDescent="0.35">
      <c r="A1041" s="5" t="s">
        <v>79</v>
      </c>
      <c r="B1041" s="5" t="s">
        <v>80</v>
      </c>
      <c r="C1041" s="5" t="s">
        <v>1582</v>
      </c>
      <c r="D1041" s="5" t="s">
        <v>172</v>
      </c>
      <c r="E1041" s="5" t="s">
        <v>2318</v>
      </c>
      <c r="F1041" s="6">
        <v>100</v>
      </c>
      <c r="G1041" s="6">
        <v>46.153846153846203</v>
      </c>
      <c r="H1041" s="6">
        <v>100</v>
      </c>
      <c r="I1041" s="6">
        <v>100</v>
      </c>
      <c r="J1041" t="str">
        <f t="shared" si="16"/>
        <v>PMETV-55Z95BEB</v>
      </c>
      <c r="K1041" t="str">
        <f>IF((VLOOKUP(J1041,mdc!A:V,22,FALSE)=""),"non Collabo","collabo")</f>
        <v>collabo</v>
      </c>
      <c r="L1041" t="str" cm="1">
        <f t="array" ref="L1041">IFERROR(_xlfn.IFS(G1041&lt;0,"shortage",H1041&lt;0,"shortage",I1041&lt;0,"shortage"),"ok")</f>
        <v>ok</v>
      </c>
    </row>
    <row r="1042" spans="1:12" hidden="1" x14ac:dyDescent="0.35">
      <c r="A1042" s="5" t="s">
        <v>79</v>
      </c>
      <c r="B1042" s="5" t="s">
        <v>80</v>
      </c>
      <c r="C1042" s="5" t="s">
        <v>1582</v>
      </c>
      <c r="D1042" s="5" t="s">
        <v>172</v>
      </c>
      <c r="E1042" s="5" t="s">
        <v>7</v>
      </c>
      <c r="F1042" s="6">
        <v>0</v>
      </c>
      <c r="G1042" s="6">
        <v>0</v>
      </c>
      <c r="H1042" s="6">
        <v>0</v>
      </c>
      <c r="I1042" s="6">
        <v>0</v>
      </c>
      <c r="J1042" t="str">
        <f t="shared" si="16"/>
        <v>PMETV-55Z95BEB</v>
      </c>
      <c r="K1042" t="str">
        <f>IF((VLOOKUP(J1042,mdc!A:V,22,FALSE)=""),"non Collabo","collabo")</f>
        <v>collabo</v>
      </c>
      <c r="L1042" t="str" cm="1">
        <f t="array" ref="L1042">IFERROR(_xlfn.IFS(G1042&lt;0,"shortage",H1042&lt;0,"shortage",I1042&lt;0,"shortage"),"ok")</f>
        <v>ok</v>
      </c>
    </row>
    <row r="1043" spans="1:12" hidden="1" x14ac:dyDescent="0.35">
      <c r="A1043" s="5" t="s">
        <v>79</v>
      </c>
      <c r="B1043" s="5" t="s">
        <v>80</v>
      </c>
      <c r="C1043" s="5" t="s">
        <v>1582</v>
      </c>
      <c r="D1043" s="5" t="s">
        <v>172</v>
      </c>
      <c r="E1043" s="5" t="s">
        <v>1566</v>
      </c>
      <c r="F1043" s="6">
        <v>662.08029999999997</v>
      </c>
      <c r="G1043" s="6">
        <v>145.88210000000001</v>
      </c>
      <c r="H1043" s="6">
        <v>201.9906</v>
      </c>
      <c r="I1043" s="6">
        <v>213.2123</v>
      </c>
      <c r="J1043" t="str">
        <f t="shared" si="16"/>
        <v>PMETV-55Z95BEB</v>
      </c>
      <c r="K1043" t="str">
        <f>IF((VLOOKUP(J1043,mdc!A:V,22,FALSE)=""),"non Collabo","collabo")</f>
        <v>collabo</v>
      </c>
      <c r="L1043" t="str" cm="1">
        <f t="array" ref="L1043">IFERROR(_xlfn.IFS(G1043&lt;0,"shortage",H1043&lt;0,"shortage",I1043&lt;0,"shortage"),"ok")</f>
        <v>ok</v>
      </c>
    </row>
    <row r="1044" spans="1:12" ht="15" hidden="1" thickBot="1" x14ac:dyDescent="0.4">
      <c r="A1044" s="5" t="s">
        <v>79</v>
      </c>
      <c r="B1044" s="5" t="s">
        <v>80</v>
      </c>
      <c r="C1044" s="5" t="s">
        <v>1582</v>
      </c>
      <c r="D1044" s="7" t="s">
        <v>172</v>
      </c>
      <c r="E1044" s="7" t="s">
        <v>8</v>
      </c>
      <c r="F1044" s="8">
        <v>-662.08029999999997</v>
      </c>
      <c r="G1044" s="8">
        <v>-145.88210000000001</v>
      </c>
      <c r="H1044" s="8">
        <v>-201.9906</v>
      </c>
      <c r="I1044" s="8">
        <v>-213.2123</v>
      </c>
      <c r="J1044" t="str">
        <f t="shared" si="16"/>
        <v>PMETV-55Z95BEB</v>
      </c>
      <c r="K1044" t="str">
        <f>IF((VLOOKUP(J1044,mdc!A:V,22,FALSE)=""),"non Collabo","collabo")</f>
        <v>collabo</v>
      </c>
    </row>
    <row r="1045" spans="1:12" hidden="1" x14ac:dyDescent="0.35">
      <c r="A1045" s="5" t="s">
        <v>79</v>
      </c>
      <c r="B1045" s="5" t="s">
        <v>80</v>
      </c>
      <c r="C1045" s="5" t="s">
        <v>1582</v>
      </c>
      <c r="D1045" s="3" t="s">
        <v>173</v>
      </c>
      <c r="E1045" s="3" t="s">
        <v>5</v>
      </c>
      <c r="F1045" s="4">
        <v>520</v>
      </c>
      <c r="G1045" s="4">
        <v>430</v>
      </c>
      <c r="H1045" s="4">
        <v>410</v>
      </c>
      <c r="I1045" s="4">
        <v>380</v>
      </c>
      <c r="J1045" t="str">
        <f t="shared" si="16"/>
        <v>PMETV-55Z95BEG</v>
      </c>
      <c r="K1045" t="str">
        <f>IF((VLOOKUP(J1045,mdc!A:V,22,FALSE)=""),"non Collabo","collabo")</f>
        <v>collabo</v>
      </c>
      <c r="L1045" t="str" cm="1">
        <f t="array" ref="L1045">IFERROR(_xlfn.IFS(G1045&lt;0,"shortage",H1045&lt;0,"shortage",I1045&lt;0,"shortage"),"ok")</f>
        <v>ok</v>
      </c>
    </row>
    <row r="1046" spans="1:12" hidden="1" x14ac:dyDescent="0.35">
      <c r="A1046" s="5" t="s">
        <v>79</v>
      </c>
      <c r="B1046" s="5" t="s">
        <v>80</v>
      </c>
      <c r="C1046" s="5" t="s">
        <v>1582</v>
      </c>
      <c r="D1046" s="5" t="s">
        <v>173</v>
      </c>
      <c r="E1046" s="5" t="s">
        <v>1565</v>
      </c>
      <c r="F1046" s="6">
        <v>520</v>
      </c>
      <c r="G1046" s="6">
        <v>450</v>
      </c>
      <c r="H1046" s="6">
        <v>410</v>
      </c>
      <c r="I1046" s="6">
        <v>380</v>
      </c>
      <c r="J1046" t="str">
        <f t="shared" si="16"/>
        <v>PMETV-55Z95BEG</v>
      </c>
      <c r="K1046" t="str">
        <f>IF((VLOOKUP(J1046,mdc!A:V,22,FALSE)=""),"non Collabo","collabo")</f>
        <v>collabo</v>
      </c>
      <c r="L1046" t="str" cm="1">
        <f t="array" ref="L1046">IFERROR(_xlfn.IFS(G1046&lt;0,"shortage",H1046&lt;0,"shortage",I1046&lt;0,"shortage"),"ok")</f>
        <v>ok</v>
      </c>
    </row>
    <row r="1047" spans="1:12" x14ac:dyDescent="0.35">
      <c r="A1047" s="5" t="s">
        <v>79</v>
      </c>
      <c r="B1047" s="5" t="s">
        <v>80</v>
      </c>
      <c r="C1047" s="5" t="s">
        <v>1582</v>
      </c>
      <c r="D1047" s="5" t="s">
        <v>173</v>
      </c>
      <c r="E1047" s="5" t="s">
        <v>6</v>
      </c>
      <c r="F1047" s="6">
        <v>0</v>
      </c>
      <c r="G1047" s="6">
        <v>-20</v>
      </c>
      <c r="H1047" s="6">
        <v>0</v>
      </c>
      <c r="I1047" s="6">
        <v>0</v>
      </c>
      <c r="J1047" t="str">
        <f t="shared" si="16"/>
        <v>PMETV-55Z95BEG</v>
      </c>
      <c r="K1047" t="str">
        <f>IF((VLOOKUP(J1047,mdc!A:V,22,FALSE)=""),"non Collabo","collabo")</f>
        <v>collabo</v>
      </c>
      <c r="L1047" t="str" cm="1">
        <f t="array" ref="L1047">IFERROR(_xlfn.IFS(G1047&lt;0,"shortage",H1047&lt;0,"shortage",I1047&lt;0,"shortage"),"ok")</f>
        <v>shortage</v>
      </c>
    </row>
    <row r="1048" spans="1:12" hidden="1" x14ac:dyDescent="0.35">
      <c r="A1048" s="5" t="s">
        <v>79</v>
      </c>
      <c r="B1048" s="5" t="s">
        <v>80</v>
      </c>
      <c r="C1048" s="5" t="s">
        <v>1582</v>
      </c>
      <c r="D1048" s="5" t="s">
        <v>173</v>
      </c>
      <c r="E1048" s="5" t="s">
        <v>2318</v>
      </c>
      <c r="F1048" s="6">
        <v>100</v>
      </c>
      <c r="G1048" s="6">
        <v>95.5555555555556</v>
      </c>
      <c r="H1048" s="6">
        <v>100</v>
      </c>
      <c r="I1048" s="6">
        <v>100</v>
      </c>
      <c r="J1048" t="str">
        <f t="shared" si="16"/>
        <v>PMETV-55Z95BEG</v>
      </c>
      <c r="K1048" t="str">
        <f>IF((VLOOKUP(J1048,mdc!A:V,22,FALSE)=""),"non Collabo","collabo")</f>
        <v>collabo</v>
      </c>
      <c r="L1048" t="str" cm="1">
        <f t="array" ref="L1048">IFERROR(_xlfn.IFS(G1048&lt;0,"shortage",H1048&lt;0,"shortage",I1048&lt;0,"shortage"),"ok")</f>
        <v>ok</v>
      </c>
    </row>
    <row r="1049" spans="1:12" hidden="1" x14ac:dyDescent="0.35">
      <c r="A1049" s="5" t="s">
        <v>79</v>
      </c>
      <c r="B1049" s="5" t="s">
        <v>80</v>
      </c>
      <c r="C1049" s="5" t="s">
        <v>1582</v>
      </c>
      <c r="D1049" s="5" t="s">
        <v>173</v>
      </c>
      <c r="E1049" s="5" t="s">
        <v>7</v>
      </c>
      <c r="F1049" s="6">
        <v>0</v>
      </c>
      <c r="G1049" s="6">
        <v>0</v>
      </c>
      <c r="H1049" s="6">
        <v>0</v>
      </c>
      <c r="I1049" s="6">
        <v>0</v>
      </c>
      <c r="J1049" t="str">
        <f t="shared" si="16"/>
        <v>PMETV-55Z95BEG</v>
      </c>
      <c r="K1049" t="str">
        <f>IF((VLOOKUP(J1049,mdc!A:V,22,FALSE)=""),"non Collabo","collabo")</f>
        <v>collabo</v>
      </c>
      <c r="L1049" t="str" cm="1">
        <f t="array" ref="L1049">IFERROR(_xlfn.IFS(G1049&lt;0,"shortage",H1049&lt;0,"shortage",I1049&lt;0,"shortage"),"ok")</f>
        <v>ok</v>
      </c>
    </row>
    <row r="1050" spans="1:12" hidden="1" x14ac:dyDescent="0.35">
      <c r="A1050" s="5" t="s">
        <v>79</v>
      </c>
      <c r="B1050" s="5" t="s">
        <v>80</v>
      </c>
      <c r="C1050" s="5" t="s">
        <v>1582</v>
      </c>
      <c r="D1050" s="5" t="s">
        <v>173</v>
      </c>
      <c r="E1050" s="5" t="s">
        <v>1566</v>
      </c>
      <c r="F1050" s="6">
        <v>599.73159999999996</v>
      </c>
      <c r="G1050" s="6">
        <v>518.99850000000004</v>
      </c>
      <c r="H1050" s="6">
        <v>472.86529999999999</v>
      </c>
      <c r="I1050" s="6">
        <v>438.2654</v>
      </c>
      <c r="J1050" t="str">
        <f t="shared" si="16"/>
        <v>PMETV-55Z95BEG</v>
      </c>
      <c r="K1050" t="str">
        <f>IF((VLOOKUP(J1050,mdc!A:V,22,FALSE)=""),"non Collabo","collabo")</f>
        <v>collabo</v>
      </c>
      <c r="L1050" t="str" cm="1">
        <f t="array" ref="L1050">IFERROR(_xlfn.IFS(G1050&lt;0,"shortage",H1050&lt;0,"shortage",I1050&lt;0,"shortage"),"ok")</f>
        <v>ok</v>
      </c>
    </row>
    <row r="1051" spans="1:12" ht="15" hidden="1" thickBot="1" x14ac:dyDescent="0.4">
      <c r="A1051" s="5" t="s">
        <v>79</v>
      </c>
      <c r="B1051" s="5" t="s">
        <v>80</v>
      </c>
      <c r="C1051" s="5" t="s">
        <v>1582</v>
      </c>
      <c r="D1051" s="7" t="s">
        <v>173</v>
      </c>
      <c r="E1051" s="7" t="s">
        <v>8</v>
      </c>
      <c r="F1051" s="8">
        <v>-599.73159999999996</v>
      </c>
      <c r="G1051" s="8">
        <v>-518.99850000000004</v>
      </c>
      <c r="H1051" s="8">
        <v>-472.86529999999999</v>
      </c>
      <c r="I1051" s="8">
        <v>-438.2654</v>
      </c>
      <c r="J1051" t="str">
        <f t="shared" si="16"/>
        <v>PMETV-55Z95BEG</v>
      </c>
      <c r="K1051" t="str">
        <f>IF((VLOOKUP(J1051,mdc!A:V,22,FALSE)=""),"non Collabo","collabo")</f>
        <v>collabo</v>
      </c>
    </row>
    <row r="1052" spans="1:12" hidden="1" x14ac:dyDescent="0.35">
      <c r="A1052" s="5" t="s">
        <v>79</v>
      </c>
      <c r="B1052" s="5" t="s">
        <v>80</v>
      </c>
      <c r="C1052" s="5" t="s">
        <v>1582</v>
      </c>
      <c r="D1052" s="3" t="s">
        <v>174</v>
      </c>
      <c r="E1052" s="3" t="s">
        <v>5</v>
      </c>
      <c r="F1052" s="4"/>
      <c r="G1052" s="4">
        <v>100</v>
      </c>
      <c r="H1052" s="4">
        <v>50</v>
      </c>
      <c r="I1052" s="4">
        <v>30</v>
      </c>
      <c r="J1052" t="str">
        <f t="shared" si="16"/>
        <v>PMETV-55Z95BEK</v>
      </c>
      <c r="K1052" t="str">
        <f>IF((VLOOKUP(J1052,mdc!A:V,22,FALSE)=""),"non Collabo","collabo")</f>
        <v>collabo</v>
      </c>
      <c r="L1052" t="str" cm="1">
        <f t="array" ref="L1052">IFERROR(_xlfn.IFS(G1052&lt;0,"shortage",H1052&lt;0,"shortage",I1052&lt;0,"shortage"),"ok")</f>
        <v>ok</v>
      </c>
    </row>
    <row r="1053" spans="1:12" hidden="1" x14ac:dyDescent="0.35">
      <c r="A1053" s="5" t="s">
        <v>79</v>
      </c>
      <c r="B1053" s="5" t="s">
        <v>80</v>
      </c>
      <c r="C1053" s="5" t="s">
        <v>1582</v>
      </c>
      <c r="D1053" s="5" t="s">
        <v>174</v>
      </c>
      <c r="E1053" s="5" t="s">
        <v>1565</v>
      </c>
      <c r="F1053" s="6"/>
      <c r="G1053" s="6">
        <v>100</v>
      </c>
      <c r="H1053" s="6">
        <v>50</v>
      </c>
      <c r="I1053" s="6">
        <v>30</v>
      </c>
      <c r="J1053" t="str">
        <f t="shared" si="16"/>
        <v>PMETV-55Z95BEK</v>
      </c>
      <c r="K1053" t="str">
        <f>IF((VLOOKUP(J1053,mdc!A:V,22,FALSE)=""),"non Collabo","collabo")</f>
        <v>collabo</v>
      </c>
      <c r="L1053" t="str" cm="1">
        <f t="array" ref="L1053">IFERROR(_xlfn.IFS(G1053&lt;0,"shortage",H1053&lt;0,"shortage",I1053&lt;0,"shortage"),"ok")</f>
        <v>ok</v>
      </c>
    </row>
    <row r="1054" spans="1:12" hidden="1" x14ac:dyDescent="0.35">
      <c r="A1054" s="5" t="s">
        <v>79</v>
      </c>
      <c r="B1054" s="5" t="s">
        <v>80</v>
      </c>
      <c r="C1054" s="5" t="s">
        <v>1582</v>
      </c>
      <c r="D1054" s="5" t="s">
        <v>174</v>
      </c>
      <c r="E1054" s="5" t="s">
        <v>6</v>
      </c>
      <c r="F1054" s="6"/>
      <c r="G1054" s="6">
        <v>0</v>
      </c>
      <c r="H1054" s="6">
        <v>0</v>
      </c>
      <c r="I1054" s="6">
        <v>0</v>
      </c>
      <c r="J1054" t="str">
        <f t="shared" si="16"/>
        <v>PMETV-55Z95BEK</v>
      </c>
      <c r="K1054" t="str">
        <f>IF((VLOOKUP(J1054,mdc!A:V,22,FALSE)=""),"non Collabo","collabo")</f>
        <v>collabo</v>
      </c>
      <c r="L1054" t="str" cm="1">
        <f t="array" ref="L1054">IFERROR(_xlfn.IFS(G1054&lt;0,"shortage",H1054&lt;0,"shortage",I1054&lt;0,"shortage"),"ok")</f>
        <v>ok</v>
      </c>
    </row>
    <row r="1055" spans="1:12" hidden="1" x14ac:dyDescent="0.35">
      <c r="A1055" s="5" t="s">
        <v>79</v>
      </c>
      <c r="B1055" s="5" t="s">
        <v>80</v>
      </c>
      <c r="C1055" s="5" t="s">
        <v>1582</v>
      </c>
      <c r="D1055" s="5" t="s">
        <v>174</v>
      </c>
      <c r="E1055" s="5" t="s">
        <v>2318</v>
      </c>
      <c r="F1055" s="6"/>
      <c r="G1055" s="6">
        <v>100</v>
      </c>
      <c r="H1055" s="6">
        <v>100</v>
      </c>
      <c r="I1055" s="6">
        <v>100</v>
      </c>
      <c r="J1055" t="str">
        <f t="shared" si="16"/>
        <v>PMETV-55Z95BEK</v>
      </c>
      <c r="K1055" t="str">
        <f>IF((VLOOKUP(J1055,mdc!A:V,22,FALSE)=""),"non Collabo","collabo")</f>
        <v>collabo</v>
      </c>
      <c r="L1055" t="str" cm="1">
        <f t="array" ref="L1055">IFERROR(_xlfn.IFS(G1055&lt;0,"shortage",H1055&lt;0,"shortage",I1055&lt;0,"shortage"),"ok")</f>
        <v>ok</v>
      </c>
    </row>
    <row r="1056" spans="1:12" hidden="1" x14ac:dyDescent="0.35">
      <c r="A1056" s="5" t="s">
        <v>79</v>
      </c>
      <c r="B1056" s="5" t="s">
        <v>80</v>
      </c>
      <c r="C1056" s="5" t="s">
        <v>1582</v>
      </c>
      <c r="D1056" s="5" t="s">
        <v>174</v>
      </c>
      <c r="E1056" s="5" t="s">
        <v>7</v>
      </c>
      <c r="F1056" s="6"/>
      <c r="G1056" s="6">
        <v>0</v>
      </c>
      <c r="H1056" s="6">
        <v>0</v>
      </c>
      <c r="I1056" s="6">
        <v>0</v>
      </c>
      <c r="J1056" t="str">
        <f t="shared" si="16"/>
        <v>PMETV-55Z95BEK</v>
      </c>
      <c r="K1056" t="str">
        <f>IF((VLOOKUP(J1056,mdc!A:V,22,FALSE)=""),"non Collabo","collabo")</f>
        <v>collabo</v>
      </c>
      <c r="L1056" t="str" cm="1">
        <f t="array" ref="L1056">IFERROR(_xlfn.IFS(G1056&lt;0,"shortage",H1056&lt;0,"shortage",I1056&lt;0,"shortage"),"ok")</f>
        <v>ok</v>
      </c>
    </row>
    <row r="1057" spans="1:12" hidden="1" x14ac:dyDescent="0.35">
      <c r="A1057" s="5" t="s">
        <v>79</v>
      </c>
      <c r="B1057" s="5" t="s">
        <v>80</v>
      </c>
      <c r="C1057" s="5" t="s">
        <v>1582</v>
      </c>
      <c r="D1057" s="5" t="s">
        <v>174</v>
      </c>
      <c r="E1057" s="5" t="s">
        <v>1566</v>
      </c>
      <c r="F1057" s="6"/>
      <c r="G1057" s="6">
        <v>115.333</v>
      </c>
      <c r="H1057" s="6">
        <v>57.666499999999999</v>
      </c>
      <c r="I1057" s="6">
        <v>34.599899999999998</v>
      </c>
      <c r="J1057" t="str">
        <f t="shared" si="16"/>
        <v>PMETV-55Z95BEK</v>
      </c>
      <c r="K1057" t="str">
        <f>IF((VLOOKUP(J1057,mdc!A:V,22,FALSE)=""),"non Collabo","collabo")</f>
        <v>collabo</v>
      </c>
      <c r="L1057" t="str" cm="1">
        <f t="array" ref="L1057">IFERROR(_xlfn.IFS(G1057&lt;0,"shortage",H1057&lt;0,"shortage",I1057&lt;0,"shortage"),"ok")</f>
        <v>ok</v>
      </c>
    </row>
    <row r="1058" spans="1:12" ht="15" hidden="1" thickBot="1" x14ac:dyDescent="0.4">
      <c r="A1058" s="5" t="s">
        <v>79</v>
      </c>
      <c r="B1058" s="5" t="s">
        <v>80</v>
      </c>
      <c r="C1058" s="5" t="s">
        <v>1582</v>
      </c>
      <c r="D1058" s="7" t="s">
        <v>174</v>
      </c>
      <c r="E1058" s="7" t="s">
        <v>8</v>
      </c>
      <c r="F1058" s="8"/>
      <c r="G1058" s="8">
        <v>-115.333</v>
      </c>
      <c r="H1058" s="8">
        <v>-57.666499999999999</v>
      </c>
      <c r="I1058" s="8">
        <v>-34.599899999999998</v>
      </c>
      <c r="J1058" t="str">
        <f t="shared" si="16"/>
        <v>PMETV-55Z95BEK</v>
      </c>
      <c r="K1058" t="str">
        <f>IF((VLOOKUP(J1058,mdc!A:V,22,FALSE)=""),"non Collabo","collabo")</f>
        <v>collabo</v>
      </c>
    </row>
    <row r="1059" spans="1:12" hidden="1" x14ac:dyDescent="0.35">
      <c r="A1059" s="5" t="s">
        <v>79</v>
      </c>
      <c r="B1059" s="5" t="s">
        <v>80</v>
      </c>
      <c r="C1059" s="5" t="s">
        <v>1582</v>
      </c>
      <c r="D1059" s="3" t="s">
        <v>176</v>
      </c>
      <c r="E1059" s="3" t="s">
        <v>5</v>
      </c>
      <c r="F1059" s="4"/>
      <c r="G1059" s="4"/>
      <c r="H1059" s="4"/>
      <c r="I1059" s="4"/>
      <c r="J1059" t="str">
        <f t="shared" si="16"/>
        <v>PMETV-65W80AEZ</v>
      </c>
      <c r="K1059" t="str">
        <f>IF((VLOOKUP(J1059,mdc!A:V,22,FALSE)=""),"non Collabo","collabo")</f>
        <v>non Collabo</v>
      </c>
      <c r="L1059" t="str" cm="1">
        <f t="array" ref="L1059">IFERROR(_xlfn.IFS(G1059&lt;0,"shortage",H1059&lt;0,"shortage",I1059&lt;0,"shortage"),"ok")</f>
        <v>ok</v>
      </c>
    </row>
    <row r="1060" spans="1:12" hidden="1" x14ac:dyDescent="0.35">
      <c r="A1060" s="5" t="s">
        <v>79</v>
      </c>
      <c r="B1060" s="5" t="s">
        <v>80</v>
      </c>
      <c r="C1060" s="5" t="s">
        <v>1582</v>
      </c>
      <c r="D1060" s="5" t="s">
        <v>176</v>
      </c>
      <c r="E1060" s="5" t="s">
        <v>1565</v>
      </c>
      <c r="F1060" s="6"/>
      <c r="G1060" s="6"/>
      <c r="H1060" s="6">
        <v>39</v>
      </c>
      <c r="I1060" s="6">
        <v>194</v>
      </c>
      <c r="J1060" t="str">
        <f t="shared" si="16"/>
        <v>PMETV-65W80AEZ</v>
      </c>
      <c r="K1060" t="str">
        <f>IF((VLOOKUP(J1060,mdc!A:V,22,FALSE)=""),"non Collabo","collabo")</f>
        <v>non Collabo</v>
      </c>
      <c r="L1060" t="str" cm="1">
        <f t="array" ref="L1060">IFERROR(_xlfn.IFS(G1060&lt;0,"shortage",H1060&lt;0,"shortage",I1060&lt;0,"shortage"),"ok")</f>
        <v>ok</v>
      </c>
    </row>
    <row r="1061" spans="1:12" hidden="1" x14ac:dyDescent="0.35">
      <c r="A1061" s="5" t="s">
        <v>79</v>
      </c>
      <c r="B1061" s="5" t="s">
        <v>80</v>
      </c>
      <c r="C1061" s="5" t="s">
        <v>1582</v>
      </c>
      <c r="D1061" s="5" t="s">
        <v>176</v>
      </c>
      <c r="E1061" s="5" t="s">
        <v>6</v>
      </c>
      <c r="F1061" s="6"/>
      <c r="G1061" s="6"/>
      <c r="H1061" s="6">
        <v>-39</v>
      </c>
      <c r="I1061" s="6">
        <v>-194</v>
      </c>
      <c r="J1061" t="str">
        <f t="shared" si="16"/>
        <v>PMETV-65W80AEZ</v>
      </c>
      <c r="K1061" t="str">
        <f>IF((VLOOKUP(J1061,mdc!A:V,22,FALSE)=""),"non Collabo","collabo")</f>
        <v>non Collabo</v>
      </c>
      <c r="L1061" t="str" cm="1">
        <f t="array" ref="L1061">IFERROR(_xlfn.IFS(G1061&lt;0,"shortage",H1061&lt;0,"shortage",I1061&lt;0,"shortage"),"ok")</f>
        <v>shortage</v>
      </c>
    </row>
    <row r="1062" spans="1:12" hidden="1" x14ac:dyDescent="0.35">
      <c r="A1062" s="5" t="s">
        <v>79</v>
      </c>
      <c r="B1062" s="5" t="s">
        <v>80</v>
      </c>
      <c r="C1062" s="5" t="s">
        <v>1582</v>
      </c>
      <c r="D1062" s="5" t="s">
        <v>176</v>
      </c>
      <c r="E1062" s="5" t="s">
        <v>2318</v>
      </c>
      <c r="F1062" s="6"/>
      <c r="G1062" s="6"/>
      <c r="H1062" s="6"/>
      <c r="I1062" s="6"/>
      <c r="J1062" t="str">
        <f t="shared" si="16"/>
        <v>PMETV-65W80AEZ</v>
      </c>
      <c r="K1062" t="str">
        <f>IF((VLOOKUP(J1062,mdc!A:V,22,FALSE)=""),"non Collabo","collabo")</f>
        <v>non Collabo</v>
      </c>
      <c r="L1062" t="str" cm="1">
        <f t="array" ref="L1062">IFERROR(_xlfn.IFS(G1062&lt;0,"shortage",H1062&lt;0,"shortage",I1062&lt;0,"shortage"),"ok")</f>
        <v>ok</v>
      </c>
    </row>
    <row r="1063" spans="1:12" hidden="1" x14ac:dyDescent="0.35">
      <c r="A1063" s="5" t="s">
        <v>79</v>
      </c>
      <c r="B1063" s="5" t="s">
        <v>80</v>
      </c>
      <c r="C1063" s="5" t="s">
        <v>1582</v>
      </c>
      <c r="D1063" s="5" t="s">
        <v>176</v>
      </c>
      <c r="E1063" s="5" t="s">
        <v>7</v>
      </c>
      <c r="F1063" s="6"/>
      <c r="G1063" s="6"/>
      <c r="H1063" s="6"/>
      <c r="I1063" s="6"/>
      <c r="J1063" t="str">
        <f t="shared" si="16"/>
        <v>PMETV-65W80AEZ</v>
      </c>
      <c r="K1063" t="str">
        <f>IF((VLOOKUP(J1063,mdc!A:V,22,FALSE)=""),"non Collabo","collabo")</f>
        <v>non Collabo</v>
      </c>
      <c r="L1063" t="str" cm="1">
        <f t="array" ref="L1063">IFERROR(_xlfn.IFS(G1063&lt;0,"shortage",H1063&lt;0,"shortage",I1063&lt;0,"shortage"),"ok")</f>
        <v>ok</v>
      </c>
    </row>
    <row r="1064" spans="1:12" hidden="1" x14ac:dyDescent="0.35">
      <c r="A1064" s="5" t="s">
        <v>79</v>
      </c>
      <c r="B1064" s="5" t="s">
        <v>80</v>
      </c>
      <c r="C1064" s="5" t="s">
        <v>1582</v>
      </c>
      <c r="D1064" s="5" t="s">
        <v>176</v>
      </c>
      <c r="E1064" s="5" t="s">
        <v>1566</v>
      </c>
      <c r="F1064" s="6"/>
      <c r="G1064" s="6"/>
      <c r="H1064" s="6">
        <v>15.000959999999999</v>
      </c>
      <c r="I1064" s="6">
        <v>74.620159999999998</v>
      </c>
      <c r="J1064" t="str">
        <f t="shared" si="16"/>
        <v>PMETV-65W80AEZ</v>
      </c>
      <c r="K1064" t="str">
        <f>IF((VLOOKUP(J1064,mdc!A:V,22,FALSE)=""),"non Collabo","collabo")</f>
        <v>non Collabo</v>
      </c>
      <c r="L1064" t="str" cm="1">
        <f t="array" ref="L1064">IFERROR(_xlfn.IFS(G1064&lt;0,"shortage",H1064&lt;0,"shortage",I1064&lt;0,"shortage"),"ok")</f>
        <v>ok</v>
      </c>
    </row>
    <row r="1065" spans="1:12" ht="15" hidden="1" thickBot="1" x14ac:dyDescent="0.4">
      <c r="A1065" s="5" t="s">
        <v>79</v>
      </c>
      <c r="B1065" s="5" t="s">
        <v>80</v>
      </c>
      <c r="C1065" s="5" t="s">
        <v>1582</v>
      </c>
      <c r="D1065" s="7" t="s">
        <v>176</v>
      </c>
      <c r="E1065" s="7" t="s">
        <v>8</v>
      </c>
      <c r="F1065" s="8"/>
      <c r="G1065" s="8"/>
      <c r="H1065" s="8">
        <v>-15.000959999999999</v>
      </c>
      <c r="I1065" s="8">
        <v>-74.620159999999998</v>
      </c>
      <c r="J1065" t="str">
        <f t="shared" si="16"/>
        <v>PMETV-65W80AEZ</v>
      </c>
      <c r="K1065" t="str">
        <f>IF((VLOOKUP(J1065,mdc!A:V,22,FALSE)=""),"non Collabo","collabo")</f>
        <v>non Collabo</v>
      </c>
    </row>
    <row r="1066" spans="1:12" hidden="1" x14ac:dyDescent="0.35">
      <c r="A1066" s="5" t="s">
        <v>79</v>
      </c>
      <c r="B1066" s="5" t="s">
        <v>80</v>
      </c>
      <c r="C1066" s="5" t="s">
        <v>1582</v>
      </c>
      <c r="D1066" s="3" t="s">
        <v>177</v>
      </c>
      <c r="E1066" s="3" t="s">
        <v>5</v>
      </c>
      <c r="F1066" s="4"/>
      <c r="G1066" s="4"/>
      <c r="H1066" s="4"/>
      <c r="I1066" s="4"/>
      <c r="J1066" t="str">
        <f t="shared" si="16"/>
        <v>PMETV-65W83AE6</v>
      </c>
      <c r="K1066" t="str">
        <f>IF((VLOOKUP(J1066,mdc!A:V,22,FALSE)=""),"non Collabo","collabo")</f>
        <v>non Collabo</v>
      </c>
      <c r="L1066" t="str" cm="1">
        <f t="array" ref="L1066">IFERROR(_xlfn.IFS(G1066&lt;0,"shortage",H1066&lt;0,"shortage",I1066&lt;0,"shortage"),"ok")</f>
        <v>ok</v>
      </c>
    </row>
    <row r="1067" spans="1:12" hidden="1" x14ac:dyDescent="0.35">
      <c r="A1067" s="5" t="s">
        <v>79</v>
      </c>
      <c r="B1067" s="5" t="s">
        <v>80</v>
      </c>
      <c r="C1067" s="5" t="s">
        <v>1582</v>
      </c>
      <c r="D1067" s="5" t="s">
        <v>177</v>
      </c>
      <c r="E1067" s="5" t="s">
        <v>1565</v>
      </c>
      <c r="F1067" s="6">
        <v>3</v>
      </c>
      <c r="G1067" s="6"/>
      <c r="H1067" s="6">
        <v>11</v>
      </c>
      <c r="I1067" s="6">
        <v>55</v>
      </c>
      <c r="J1067" t="str">
        <f t="shared" si="16"/>
        <v>PMETV-65W83AE6</v>
      </c>
      <c r="K1067" t="str">
        <f>IF((VLOOKUP(J1067,mdc!A:V,22,FALSE)=""),"non Collabo","collabo")</f>
        <v>non Collabo</v>
      </c>
      <c r="L1067" t="str" cm="1">
        <f t="array" ref="L1067">IFERROR(_xlfn.IFS(G1067&lt;0,"shortage",H1067&lt;0,"shortage",I1067&lt;0,"shortage"),"ok")</f>
        <v>ok</v>
      </c>
    </row>
    <row r="1068" spans="1:12" hidden="1" x14ac:dyDescent="0.35">
      <c r="A1068" s="5" t="s">
        <v>79</v>
      </c>
      <c r="B1068" s="5" t="s">
        <v>80</v>
      </c>
      <c r="C1068" s="5" t="s">
        <v>1582</v>
      </c>
      <c r="D1068" s="5" t="s">
        <v>177</v>
      </c>
      <c r="E1068" s="5" t="s">
        <v>6</v>
      </c>
      <c r="F1068" s="6">
        <v>-3</v>
      </c>
      <c r="G1068" s="6"/>
      <c r="H1068" s="6">
        <v>-11</v>
      </c>
      <c r="I1068" s="6">
        <v>-55</v>
      </c>
      <c r="J1068" t="str">
        <f t="shared" si="16"/>
        <v>PMETV-65W83AE6</v>
      </c>
      <c r="K1068" t="str">
        <f>IF((VLOOKUP(J1068,mdc!A:V,22,FALSE)=""),"non Collabo","collabo")</f>
        <v>non Collabo</v>
      </c>
      <c r="L1068" t="str" cm="1">
        <f t="array" ref="L1068">IFERROR(_xlfn.IFS(G1068&lt;0,"shortage",H1068&lt;0,"shortage",I1068&lt;0,"shortage"),"ok")</f>
        <v>shortage</v>
      </c>
    </row>
    <row r="1069" spans="1:12" hidden="1" x14ac:dyDescent="0.35">
      <c r="A1069" s="5" t="s">
        <v>79</v>
      </c>
      <c r="B1069" s="5" t="s">
        <v>80</v>
      </c>
      <c r="C1069" s="5" t="s">
        <v>1582</v>
      </c>
      <c r="D1069" s="5" t="s">
        <v>177</v>
      </c>
      <c r="E1069" s="5" t="s">
        <v>2318</v>
      </c>
      <c r="F1069" s="6"/>
      <c r="G1069" s="6"/>
      <c r="H1069" s="6"/>
      <c r="I1069" s="6"/>
      <c r="J1069" t="str">
        <f t="shared" si="16"/>
        <v>PMETV-65W83AE6</v>
      </c>
      <c r="K1069" t="str">
        <f>IF((VLOOKUP(J1069,mdc!A:V,22,FALSE)=""),"non Collabo","collabo")</f>
        <v>non Collabo</v>
      </c>
      <c r="L1069" t="str" cm="1">
        <f t="array" ref="L1069">IFERROR(_xlfn.IFS(G1069&lt;0,"shortage",H1069&lt;0,"shortage",I1069&lt;0,"shortage"),"ok")</f>
        <v>ok</v>
      </c>
    </row>
    <row r="1070" spans="1:12" hidden="1" x14ac:dyDescent="0.35">
      <c r="A1070" s="5" t="s">
        <v>79</v>
      </c>
      <c r="B1070" s="5" t="s">
        <v>80</v>
      </c>
      <c r="C1070" s="5" t="s">
        <v>1582</v>
      </c>
      <c r="D1070" s="5" t="s">
        <v>177</v>
      </c>
      <c r="E1070" s="5" t="s">
        <v>7</v>
      </c>
      <c r="F1070" s="6"/>
      <c r="G1070" s="6"/>
      <c r="H1070" s="6"/>
      <c r="I1070" s="6"/>
      <c r="J1070" t="str">
        <f t="shared" si="16"/>
        <v>PMETV-65W83AE6</v>
      </c>
      <c r="K1070" t="str">
        <f>IF((VLOOKUP(J1070,mdc!A:V,22,FALSE)=""),"non Collabo","collabo")</f>
        <v>non Collabo</v>
      </c>
      <c r="L1070" t="str" cm="1">
        <f t="array" ref="L1070">IFERROR(_xlfn.IFS(G1070&lt;0,"shortage",H1070&lt;0,"shortage",I1070&lt;0,"shortage"),"ok")</f>
        <v>ok</v>
      </c>
    </row>
    <row r="1071" spans="1:12" hidden="1" x14ac:dyDescent="0.35">
      <c r="A1071" s="5" t="s">
        <v>79</v>
      </c>
      <c r="B1071" s="5" t="s">
        <v>80</v>
      </c>
      <c r="C1071" s="5" t="s">
        <v>1582</v>
      </c>
      <c r="D1071" s="5" t="s">
        <v>177</v>
      </c>
      <c r="E1071" s="5" t="s">
        <v>1566</v>
      </c>
      <c r="F1071" s="6">
        <v>1.1606099999999999</v>
      </c>
      <c r="G1071" s="6"/>
      <c r="H1071" s="6">
        <v>4.2555699999999996</v>
      </c>
      <c r="I1071" s="6">
        <v>21.277850000000001</v>
      </c>
      <c r="J1071" t="str">
        <f t="shared" si="16"/>
        <v>PMETV-65W83AE6</v>
      </c>
      <c r="K1071" t="str">
        <f>IF((VLOOKUP(J1071,mdc!A:V,22,FALSE)=""),"non Collabo","collabo")</f>
        <v>non Collabo</v>
      </c>
      <c r="L1071" t="str" cm="1">
        <f t="array" ref="L1071">IFERROR(_xlfn.IFS(G1071&lt;0,"shortage",H1071&lt;0,"shortage",I1071&lt;0,"shortage"),"ok")</f>
        <v>ok</v>
      </c>
    </row>
    <row r="1072" spans="1:12" ht="15" hidden="1" thickBot="1" x14ac:dyDescent="0.4">
      <c r="A1072" s="5" t="s">
        <v>79</v>
      </c>
      <c r="B1072" s="5" t="s">
        <v>80</v>
      </c>
      <c r="C1072" s="5" t="s">
        <v>1582</v>
      </c>
      <c r="D1072" s="7" t="s">
        <v>177</v>
      </c>
      <c r="E1072" s="7" t="s">
        <v>8</v>
      </c>
      <c r="F1072" s="8">
        <v>-1.1606099999999999</v>
      </c>
      <c r="G1072" s="8"/>
      <c r="H1072" s="8">
        <v>-4.2555699999999996</v>
      </c>
      <c r="I1072" s="8">
        <v>-21.277850000000001</v>
      </c>
      <c r="J1072" t="str">
        <f t="shared" si="16"/>
        <v>PMETV-65W83AE6</v>
      </c>
      <c r="K1072" t="str">
        <f>IF((VLOOKUP(J1072,mdc!A:V,22,FALSE)=""),"non Collabo","collabo")</f>
        <v>non Collabo</v>
      </c>
    </row>
    <row r="1073" spans="1:12" hidden="1" x14ac:dyDescent="0.35">
      <c r="A1073" s="5" t="s">
        <v>79</v>
      </c>
      <c r="B1073" s="5" t="s">
        <v>80</v>
      </c>
      <c r="C1073" s="5" t="s">
        <v>1582</v>
      </c>
      <c r="D1073" s="3" t="s">
        <v>2461</v>
      </c>
      <c r="E1073" s="3" t="s">
        <v>5</v>
      </c>
      <c r="F1073" s="4"/>
      <c r="G1073" s="4"/>
      <c r="H1073" s="4"/>
      <c r="I1073" s="4"/>
      <c r="J1073" t="str">
        <f t="shared" si="16"/>
        <v>PMETV-65W83AE8</v>
      </c>
      <c r="K1073" t="str">
        <f>IF((VLOOKUP(J1073,mdc!A:V,22,FALSE)=""),"non Collabo","collabo")</f>
        <v>non Collabo</v>
      </c>
      <c r="L1073" t="str" cm="1">
        <f t="array" ref="L1073">IFERROR(_xlfn.IFS(G1073&lt;0,"shortage",H1073&lt;0,"shortage",I1073&lt;0,"shortage"),"ok")</f>
        <v>ok</v>
      </c>
    </row>
    <row r="1074" spans="1:12" hidden="1" x14ac:dyDescent="0.35">
      <c r="A1074" s="5" t="s">
        <v>79</v>
      </c>
      <c r="B1074" s="5" t="s">
        <v>80</v>
      </c>
      <c r="C1074" s="5" t="s">
        <v>1582</v>
      </c>
      <c r="D1074" s="5" t="s">
        <v>2461</v>
      </c>
      <c r="E1074" s="5" t="s">
        <v>1565</v>
      </c>
      <c r="F1074" s="6"/>
      <c r="G1074" s="6"/>
      <c r="H1074" s="6"/>
      <c r="I1074" s="6">
        <v>4</v>
      </c>
      <c r="J1074" t="str">
        <f t="shared" si="16"/>
        <v>PMETV-65W83AE8</v>
      </c>
      <c r="K1074" t="str">
        <f>IF((VLOOKUP(J1074,mdc!A:V,22,FALSE)=""),"non Collabo","collabo")</f>
        <v>non Collabo</v>
      </c>
      <c r="L1074" t="str" cm="1">
        <f t="array" ref="L1074">IFERROR(_xlfn.IFS(G1074&lt;0,"shortage",H1074&lt;0,"shortage",I1074&lt;0,"shortage"),"ok")</f>
        <v>ok</v>
      </c>
    </row>
    <row r="1075" spans="1:12" hidden="1" x14ac:dyDescent="0.35">
      <c r="A1075" s="5" t="s">
        <v>79</v>
      </c>
      <c r="B1075" s="5" t="s">
        <v>80</v>
      </c>
      <c r="C1075" s="5" t="s">
        <v>1582</v>
      </c>
      <c r="D1075" s="5" t="s">
        <v>2461</v>
      </c>
      <c r="E1075" s="5" t="s">
        <v>6</v>
      </c>
      <c r="F1075" s="6"/>
      <c r="G1075" s="6"/>
      <c r="H1075" s="6"/>
      <c r="I1075" s="6">
        <v>-4</v>
      </c>
      <c r="J1075" t="str">
        <f t="shared" si="16"/>
        <v>PMETV-65W83AE8</v>
      </c>
      <c r="K1075" t="str">
        <f>IF((VLOOKUP(J1075,mdc!A:V,22,FALSE)=""),"non Collabo","collabo")</f>
        <v>non Collabo</v>
      </c>
      <c r="L1075" t="str" cm="1">
        <f t="array" ref="L1075">IFERROR(_xlfn.IFS(G1075&lt;0,"shortage",H1075&lt;0,"shortage",I1075&lt;0,"shortage"),"ok")</f>
        <v>shortage</v>
      </c>
    </row>
    <row r="1076" spans="1:12" hidden="1" x14ac:dyDescent="0.35">
      <c r="A1076" s="5" t="s">
        <v>79</v>
      </c>
      <c r="B1076" s="5" t="s">
        <v>80</v>
      </c>
      <c r="C1076" s="5" t="s">
        <v>1582</v>
      </c>
      <c r="D1076" s="5" t="s">
        <v>2461</v>
      </c>
      <c r="E1076" s="5" t="s">
        <v>2318</v>
      </c>
      <c r="F1076" s="6"/>
      <c r="G1076" s="6"/>
      <c r="H1076" s="6"/>
      <c r="I1076" s="6"/>
      <c r="J1076" t="str">
        <f t="shared" si="16"/>
        <v>PMETV-65W83AE8</v>
      </c>
      <c r="K1076" t="str">
        <f>IF((VLOOKUP(J1076,mdc!A:V,22,FALSE)=""),"non Collabo","collabo")</f>
        <v>non Collabo</v>
      </c>
      <c r="L1076" t="str" cm="1">
        <f t="array" ref="L1076">IFERROR(_xlfn.IFS(G1076&lt;0,"shortage",H1076&lt;0,"shortage",I1076&lt;0,"shortage"),"ok")</f>
        <v>ok</v>
      </c>
    </row>
    <row r="1077" spans="1:12" hidden="1" x14ac:dyDescent="0.35">
      <c r="A1077" s="5" t="s">
        <v>79</v>
      </c>
      <c r="B1077" s="5" t="s">
        <v>80</v>
      </c>
      <c r="C1077" s="5" t="s">
        <v>1582</v>
      </c>
      <c r="D1077" s="5" t="s">
        <v>2461</v>
      </c>
      <c r="E1077" s="5" t="s">
        <v>7</v>
      </c>
      <c r="F1077" s="6"/>
      <c r="G1077" s="6"/>
      <c r="H1077" s="6"/>
      <c r="I1077" s="6"/>
      <c r="J1077" t="str">
        <f t="shared" si="16"/>
        <v>PMETV-65W83AE8</v>
      </c>
      <c r="K1077" t="str">
        <f>IF((VLOOKUP(J1077,mdc!A:V,22,FALSE)=""),"non Collabo","collabo")</f>
        <v>non Collabo</v>
      </c>
      <c r="L1077" t="str" cm="1">
        <f t="array" ref="L1077">IFERROR(_xlfn.IFS(G1077&lt;0,"shortage",H1077&lt;0,"shortage",I1077&lt;0,"shortage"),"ok")</f>
        <v>ok</v>
      </c>
    </row>
    <row r="1078" spans="1:12" hidden="1" x14ac:dyDescent="0.35">
      <c r="A1078" s="5" t="s">
        <v>79</v>
      </c>
      <c r="B1078" s="5" t="s">
        <v>80</v>
      </c>
      <c r="C1078" s="5" t="s">
        <v>1582</v>
      </c>
      <c r="D1078" s="5" t="s">
        <v>2461</v>
      </c>
      <c r="E1078" s="5" t="s">
        <v>1566</v>
      </c>
      <c r="F1078" s="6"/>
      <c r="G1078" s="6"/>
      <c r="H1078" s="6"/>
      <c r="I1078" s="6">
        <v>1.54748</v>
      </c>
      <c r="J1078" t="str">
        <f t="shared" si="16"/>
        <v>PMETV-65W83AE8</v>
      </c>
      <c r="K1078" t="str">
        <f>IF((VLOOKUP(J1078,mdc!A:V,22,FALSE)=""),"non Collabo","collabo")</f>
        <v>non Collabo</v>
      </c>
      <c r="L1078" t="str" cm="1">
        <f t="array" ref="L1078">IFERROR(_xlfn.IFS(G1078&lt;0,"shortage",H1078&lt;0,"shortage",I1078&lt;0,"shortage"),"ok")</f>
        <v>ok</v>
      </c>
    </row>
    <row r="1079" spans="1:12" ht="15" hidden="1" thickBot="1" x14ac:dyDescent="0.4">
      <c r="A1079" s="5" t="s">
        <v>79</v>
      </c>
      <c r="B1079" s="5" t="s">
        <v>80</v>
      </c>
      <c r="C1079" s="5" t="s">
        <v>1582</v>
      </c>
      <c r="D1079" s="7" t="s">
        <v>2461</v>
      </c>
      <c r="E1079" s="7" t="s">
        <v>8</v>
      </c>
      <c r="F1079" s="8"/>
      <c r="G1079" s="8"/>
      <c r="H1079" s="8"/>
      <c r="I1079" s="8">
        <v>-1.54748</v>
      </c>
      <c r="J1079" t="str">
        <f t="shared" si="16"/>
        <v>PMETV-65W83AE8</v>
      </c>
      <c r="K1079" t="str">
        <f>IF((VLOOKUP(J1079,mdc!A:V,22,FALSE)=""),"non Collabo","collabo")</f>
        <v>non Collabo</v>
      </c>
    </row>
    <row r="1080" spans="1:12" hidden="1" x14ac:dyDescent="0.35">
      <c r="A1080" s="5" t="s">
        <v>79</v>
      </c>
      <c r="B1080" s="5" t="s">
        <v>80</v>
      </c>
      <c r="C1080" s="5" t="s">
        <v>1582</v>
      </c>
      <c r="D1080" s="3" t="s">
        <v>178</v>
      </c>
      <c r="E1080" s="3" t="s">
        <v>5</v>
      </c>
      <c r="F1080" s="4"/>
      <c r="G1080" s="4"/>
      <c r="H1080" s="4"/>
      <c r="I1080" s="4"/>
      <c r="J1080" t="str">
        <f t="shared" si="16"/>
        <v>PMETV-65W85BEY</v>
      </c>
      <c r="K1080" t="str">
        <f>IF((VLOOKUP(J1080,mdc!A:V,22,FALSE)=""),"non Collabo","collabo")</f>
        <v>non Collabo</v>
      </c>
      <c r="L1080" t="str" cm="1">
        <f t="array" ref="L1080">IFERROR(_xlfn.IFS(G1080&lt;0,"shortage",H1080&lt;0,"shortage",I1080&lt;0,"shortage"),"ok")</f>
        <v>ok</v>
      </c>
    </row>
    <row r="1081" spans="1:12" hidden="1" x14ac:dyDescent="0.35">
      <c r="A1081" s="5" t="s">
        <v>79</v>
      </c>
      <c r="B1081" s="5" t="s">
        <v>80</v>
      </c>
      <c r="C1081" s="5" t="s">
        <v>1582</v>
      </c>
      <c r="D1081" s="5" t="s">
        <v>178</v>
      </c>
      <c r="E1081" s="5" t="s">
        <v>1565</v>
      </c>
      <c r="F1081" s="6"/>
      <c r="G1081" s="6"/>
      <c r="H1081" s="6">
        <v>14</v>
      </c>
      <c r="I1081" s="6">
        <v>121</v>
      </c>
      <c r="J1081" t="str">
        <f t="shared" si="16"/>
        <v>PMETV-65W85BEY</v>
      </c>
      <c r="K1081" t="str">
        <f>IF((VLOOKUP(J1081,mdc!A:V,22,FALSE)=""),"non Collabo","collabo")</f>
        <v>non Collabo</v>
      </c>
      <c r="L1081" t="str" cm="1">
        <f t="array" ref="L1081">IFERROR(_xlfn.IFS(G1081&lt;0,"shortage",H1081&lt;0,"shortage",I1081&lt;0,"shortage"),"ok")</f>
        <v>ok</v>
      </c>
    </row>
    <row r="1082" spans="1:12" hidden="1" x14ac:dyDescent="0.35">
      <c r="A1082" s="5" t="s">
        <v>79</v>
      </c>
      <c r="B1082" s="5" t="s">
        <v>80</v>
      </c>
      <c r="C1082" s="5" t="s">
        <v>1582</v>
      </c>
      <c r="D1082" s="5" t="s">
        <v>178</v>
      </c>
      <c r="E1082" s="5" t="s">
        <v>6</v>
      </c>
      <c r="F1082" s="6"/>
      <c r="G1082" s="6"/>
      <c r="H1082" s="6">
        <v>-14</v>
      </c>
      <c r="I1082" s="6">
        <v>-121</v>
      </c>
      <c r="J1082" t="str">
        <f t="shared" si="16"/>
        <v>PMETV-65W85BEY</v>
      </c>
      <c r="K1082" t="str">
        <f>IF((VLOOKUP(J1082,mdc!A:V,22,FALSE)=""),"non Collabo","collabo")</f>
        <v>non Collabo</v>
      </c>
      <c r="L1082" t="str" cm="1">
        <f t="array" ref="L1082">IFERROR(_xlfn.IFS(G1082&lt;0,"shortage",H1082&lt;0,"shortage",I1082&lt;0,"shortage"),"ok")</f>
        <v>shortage</v>
      </c>
    </row>
    <row r="1083" spans="1:12" hidden="1" x14ac:dyDescent="0.35">
      <c r="A1083" s="5" t="s">
        <v>79</v>
      </c>
      <c r="B1083" s="5" t="s">
        <v>80</v>
      </c>
      <c r="C1083" s="5" t="s">
        <v>1582</v>
      </c>
      <c r="D1083" s="5" t="s">
        <v>178</v>
      </c>
      <c r="E1083" s="5" t="s">
        <v>2318</v>
      </c>
      <c r="F1083" s="6"/>
      <c r="G1083" s="6"/>
      <c r="H1083" s="6"/>
      <c r="I1083" s="6"/>
      <c r="J1083" t="str">
        <f t="shared" si="16"/>
        <v>PMETV-65W85BEY</v>
      </c>
      <c r="K1083" t="str">
        <f>IF((VLOOKUP(J1083,mdc!A:V,22,FALSE)=""),"non Collabo","collabo")</f>
        <v>non Collabo</v>
      </c>
      <c r="L1083" t="str" cm="1">
        <f t="array" ref="L1083">IFERROR(_xlfn.IFS(G1083&lt;0,"shortage",H1083&lt;0,"shortage",I1083&lt;0,"shortage"),"ok")</f>
        <v>ok</v>
      </c>
    </row>
    <row r="1084" spans="1:12" hidden="1" x14ac:dyDescent="0.35">
      <c r="A1084" s="5" t="s">
        <v>79</v>
      </c>
      <c r="B1084" s="5" t="s">
        <v>80</v>
      </c>
      <c r="C1084" s="5" t="s">
        <v>1582</v>
      </c>
      <c r="D1084" s="5" t="s">
        <v>178</v>
      </c>
      <c r="E1084" s="5" t="s">
        <v>7</v>
      </c>
      <c r="F1084" s="6"/>
      <c r="G1084" s="6"/>
      <c r="H1084" s="6"/>
      <c r="I1084" s="6"/>
      <c r="J1084" t="str">
        <f t="shared" si="16"/>
        <v>PMETV-65W85BEY</v>
      </c>
      <c r="K1084" t="str">
        <f>IF((VLOOKUP(J1084,mdc!A:V,22,FALSE)=""),"non Collabo","collabo")</f>
        <v>non Collabo</v>
      </c>
      <c r="L1084" t="str" cm="1">
        <f t="array" ref="L1084">IFERROR(_xlfn.IFS(G1084&lt;0,"shortage",H1084&lt;0,"shortage",I1084&lt;0,"shortage"),"ok")</f>
        <v>ok</v>
      </c>
    </row>
    <row r="1085" spans="1:12" hidden="1" x14ac:dyDescent="0.35">
      <c r="A1085" s="5" t="s">
        <v>79</v>
      </c>
      <c r="B1085" s="5" t="s">
        <v>80</v>
      </c>
      <c r="C1085" s="5" t="s">
        <v>1582</v>
      </c>
      <c r="D1085" s="5" t="s">
        <v>178</v>
      </c>
      <c r="E1085" s="5" t="s">
        <v>1566</v>
      </c>
      <c r="F1085" s="6"/>
      <c r="G1085" s="6"/>
      <c r="H1085" s="6">
        <v>5.8370199999999999</v>
      </c>
      <c r="I1085" s="6">
        <v>50.448529999999998</v>
      </c>
      <c r="J1085" t="str">
        <f t="shared" si="16"/>
        <v>PMETV-65W85BEY</v>
      </c>
      <c r="K1085" t="str">
        <f>IF((VLOOKUP(J1085,mdc!A:V,22,FALSE)=""),"non Collabo","collabo")</f>
        <v>non Collabo</v>
      </c>
      <c r="L1085" t="str" cm="1">
        <f t="array" ref="L1085">IFERROR(_xlfn.IFS(G1085&lt;0,"shortage",H1085&lt;0,"shortage",I1085&lt;0,"shortage"),"ok")</f>
        <v>ok</v>
      </c>
    </row>
    <row r="1086" spans="1:12" ht="15" hidden="1" thickBot="1" x14ac:dyDescent="0.4">
      <c r="A1086" s="5" t="s">
        <v>79</v>
      </c>
      <c r="B1086" s="5" t="s">
        <v>80</v>
      </c>
      <c r="C1086" s="5" t="s">
        <v>1582</v>
      </c>
      <c r="D1086" s="7" t="s">
        <v>178</v>
      </c>
      <c r="E1086" s="7" t="s">
        <v>8</v>
      </c>
      <c r="F1086" s="8"/>
      <c r="G1086" s="8"/>
      <c r="H1086" s="8">
        <v>-5.8370199999999999</v>
      </c>
      <c r="I1086" s="8">
        <v>-50.448529999999998</v>
      </c>
      <c r="J1086" t="str">
        <f t="shared" si="16"/>
        <v>PMETV-65W85BEY</v>
      </c>
      <c r="K1086" t="str">
        <f>IF((VLOOKUP(J1086,mdc!A:V,22,FALSE)=""),"non Collabo","collabo")</f>
        <v>non Collabo</v>
      </c>
    </row>
    <row r="1087" spans="1:12" hidden="1" x14ac:dyDescent="0.35">
      <c r="A1087" s="5" t="s">
        <v>79</v>
      </c>
      <c r="B1087" s="5" t="s">
        <v>80</v>
      </c>
      <c r="C1087" s="5" t="s">
        <v>1582</v>
      </c>
      <c r="D1087" s="3" t="s">
        <v>2346</v>
      </c>
      <c r="E1087" s="3" t="s">
        <v>5</v>
      </c>
      <c r="F1087" s="4"/>
      <c r="G1087" s="4"/>
      <c r="H1087" s="4"/>
      <c r="I1087" s="4"/>
      <c r="J1087" t="str">
        <f t="shared" si="16"/>
        <v>PMETV-65W85BEZ</v>
      </c>
      <c r="K1087" t="str">
        <f>IF((VLOOKUP(J1087,mdc!A:V,22,FALSE)=""),"non Collabo","collabo")</f>
        <v>non Collabo</v>
      </c>
      <c r="L1087" t="str" cm="1">
        <f t="array" ref="L1087">IFERROR(_xlfn.IFS(G1087&lt;0,"shortage",H1087&lt;0,"shortage",I1087&lt;0,"shortage"),"ok")</f>
        <v>ok</v>
      </c>
    </row>
    <row r="1088" spans="1:12" hidden="1" x14ac:dyDescent="0.35">
      <c r="A1088" s="5" t="s">
        <v>79</v>
      </c>
      <c r="B1088" s="5" t="s">
        <v>80</v>
      </c>
      <c r="C1088" s="5" t="s">
        <v>1582</v>
      </c>
      <c r="D1088" s="5" t="s">
        <v>2346</v>
      </c>
      <c r="E1088" s="5" t="s">
        <v>1565</v>
      </c>
      <c r="F1088" s="6"/>
      <c r="G1088" s="6"/>
      <c r="H1088" s="6">
        <v>734</v>
      </c>
      <c r="I1088" s="6">
        <v>873</v>
      </c>
      <c r="J1088" t="str">
        <f t="shared" si="16"/>
        <v>PMETV-65W85BEZ</v>
      </c>
      <c r="K1088" t="str">
        <f>IF((VLOOKUP(J1088,mdc!A:V,22,FALSE)=""),"non Collabo","collabo")</f>
        <v>non Collabo</v>
      </c>
      <c r="L1088" t="str" cm="1">
        <f t="array" ref="L1088">IFERROR(_xlfn.IFS(G1088&lt;0,"shortage",H1088&lt;0,"shortage",I1088&lt;0,"shortage"),"ok")</f>
        <v>ok</v>
      </c>
    </row>
    <row r="1089" spans="1:12" hidden="1" x14ac:dyDescent="0.35">
      <c r="A1089" s="5" t="s">
        <v>79</v>
      </c>
      <c r="B1089" s="5" t="s">
        <v>80</v>
      </c>
      <c r="C1089" s="5" t="s">
        <v>1582</v>
      </c>
      <c r="D1089" s="5" t="s">
        <v>2346</v>
      </c>
      <c r="E1089" s="5" t="s">
        <v>6</v>
      </c>
      <c r="F1089" s="6"/>
      <c r="G1089" s="6"/>
      <c r="H1089" s="6">
        <v>-734</v>
      </c>
      <c r="I1089" s="6">
        <v>-873</v>
      </c>
      <c r="J1089" t="str">
        <f t="shared" si="16"/>
        <v>PMETV-65W85BEZ</v>
      </c>
      <c r="K1089" t="str">
        <f>IF((VLOOKUP(J1089,mdc!A:V,22,FALSE)=""),"non Collabo","collabo")</f>
        <v>non Collabo</v>
      </c>
      <c r="L1089" t="str" cm="1">
        <f t="array" ref="L1089">IFERROR(_xlfn.IFS(G1089&lt;0,"shortage",H1089&lt;0,"shortage",I1089&lt;0,"shortage"),"ok")</f>
        <v>shortage</v>
      </c>
    </row>
    <row r="1090" spans="1:12" hidden="1" x14ac:dyDescent="0.35">
      <c r="A1090" s="5" t="s">
        <v>79</v>
      </c>
      <c r="B1090" s="5" t="s">
        <v>80</v>
      </c>
      <c r="C1090" s="5" t="s">
        <v>1582</v>
      </c>
      <c r="D1090" s="5" t="s">
        <v>2346</v>
      </c>
      <c r="E1090" s="5" t="s">
        <v>2318</v>
      </c>
      <c r="F1090" s="6"/>
      <c r="G1090" s="6"/>
      <c r="H1090" s="6"/>
      <c r="I1090" s="6"/>
      <c r="J1090" t="str">
        <f t="shared" si="16"/>
        <v>PMETV-65W85BEZ</v>
      </c>
      <c r="K1090" t="str">
        <f>IF((VLOOKUP(J1090,mdc!A:V,22,FALSE)=""),"non Collabo","collabo")</f>
        <v>non Collabo</v>
      </c>
      <c r="L1090" t="str" cm="1">
        <f t="array" ref="L1090">IFERROR(_xlfn.IFS(G1090&lt;0,"shortage",H1090&lt;0,"shortage",I1090&lt;0,"shortage"),"ok")</f>
        <v>ok</v>
      </c>
    </row>
    <row r="1091" spans="1:12" hidden="1" x14ac:dyDescent="0.35">
      <c r="A1091" s="5" t="s">
        <v>79</v>
      </c>
      <c r="B1091" s="5" t="s">
        <v>80</v>
      </c>
      <c r="C1091" s="5" t="s">
        <v>1582</v>
      </c>
      <c r="D1091" s="5" t="s">
        <v>2346</v>
      </c>
      <c r="E1091" s="5" t="s">
        <v>7</v>
      </c>
      <c r="F1091" s="6"/>
      <c r="G1091" s="6"/>
      <c r="H1091" s="6"/>
      <c r="I1091" s="6"/>
      <c r="J1091" t="str">
        <f t="shared" ref="J1091:J1154" si="17">A1091&amp;D1091</f>
        <v>PMETV-65W85BEZ</v>
      </c>
      <c r="K1091" t="str">
        <f>IF((VLOOKUP(J1091,mdc!A:V,22,FALSE)=""),"non Collabo","collabo")</f>
        <v>non Collabo</v>
      </c>
      <c r="L1091" t="str" cm="1">
        <f t="array" ref="L1091">IFERROR(_xlfn.IFS(G1091&lt;0,"shortage",H1091&lt;0,"shortage",I1091&lt;0,"shortage"),"ok")</f>
        <v>ok</v>
      </c>
    </row>
    <row r="1092" spans="1:12" hidden="1" x14ac:dyDescent="0.35">
      <c r="A1092" s="5" t="s">
        <v>79</v>
      </c>
      <c r="B1092" s="5" t="s">
        <v>80</v>
      </c>
      <c r="C1092" s="5" t="s">
        <v>1582</v>
      </c>
      <c r="D1092" s="5" t="s">
        <v>2346</v>
      </c>
      <c r="E1092" s="5" t="s">
        <v>1566</v>
      </c>
      <c r="F1092" s="6"/>
      <c r="G1092" s="6"/>
      <c r="H1092" s="6">
        <v>314.48955000000001</v>
      </c>
      <c r="I1092" s="6">
        <v>374.04550999999998</v>
      </c>
      <c r="J1092" t="str">
        <f t="shared" si="17"/>
        <v>PMETV-65W85BEZ</v>
      </c>
      <c r="K1092" t="str">
        <f>IF((VLOOKUP(J1092,mdc!A:V,22,FALSE)=""),"non Collabo","collabo")</f>
        <v>non Collabo</v>
      </c>
      <c r="L1092" t="str" cm="1">
        <f t="array" ref="L1092">IFERROR(_xlfn.IFS(G1092&lt;0,"shortage",H1092&lt;0,"shortage",I1092&lt;0,"shortage"),"ok")</f>
        <v>ok</v>
      </c>
    </row>
    <row r="1093" spans="1:12" ht="15" hidden="1" thickBot="1" x14ac:dyDescent="0.4">
      <c r="A1093" s="5" t="s">
        <v>79</v>
      </c>
      <c r="B1093" s="5" t="s">
        <v>80</v>
      </c>
      <c r="C1093" s="5" t="s">
        <v>1582</v>
      </c>
      <c r="D1093" s="7" t="s">
        <v>2346</v>
      </c>
      <c r="E1093" s="7" t="s">
        <v>8</v>
      </c>
      <c r="F1093" s="8"/>
      <c r="G1093" s="8"/>
      <c r="H1093" s="8">
        <v>-314.48955000000001</v>
      </c>
      <c r="I1093" s="8">
        <v>-374.04550999999998</v>
      </c>
      <c r="J1093" t="str">
        <f t="shared" si="17"/>
        <v>PMETV-65W85BEZ</v>
      </c>
      <c r="K1093" t="str">
        <f>IF((VLOOKUP(J1093,mdc!A:V,22,FALSE)=""),"non Collabo","collabo")</f>
        <v>non Collabo</v>
      </c>
    </row>
    <row r="1094" spans="1:12" hidden="1" x14ac:dyDescent="0.35">
      <c r="A1094" s="5" t="s">
        <v>79</v>
      </c>
      <c r="B1094" s="5" t="s">
        <v>80</v>
      </c>
      <c r="C1094" s="5" t="s">
        <v>1582</v>
      </c>
      <c r="D1094" s="3" t="s">
        <v>181</v>
      </c>
      <c r="E1094" s="3" t="s">
        <v>5</v>
      </c>
      <c r="F1094" s="4"/>
      <c r="G1094" s="4"/>
      <c r="H1094" s="4"/>
      <c r="I1094" s="4"/>
      <c r="J1094" t="str">
        <f t="shared" si="17"/>
        <v>PMETV-65W93BE6</v>
      </c>
      <c r="K1094" t="str">
        <f>IF((VLOOKUP(J1094,mdc!A:V,22,FALSE)=""),"non Collabo","collabo")</f>
        <v>collabo</v>
      </c>
      <c r="L1094" t="str" cm="1">
        <f t="array" ref="L1094">IFERROR(_xlfn.IFS(G1094&lt;0,"shortage",H1094&lt;0,"shortage",I1094&lt;0,"shortage"),"ok")</f>
        <v>ok</v>
      </c>
    </row>
    <row r="1095" spans="1:12" hidden="1" x14ac:dyDescent="0.35">
      <c r="A1095" s="5" t="s">
        <v>79</v>
      </c>
      <c r="B1095" s="5" t="s">
        <v>80</v>
      </c>
      <c r="C1095" s="5" t="s">
        <v>1582</v>
      </c>
      <c r="D1095" s="5" t="s">
        <v>181</v>
      </c>
      <c r="E1095" s="5" t="s">
        <v>1565</v>
      </c>
      <c r="F1095" s="6"/>
      <c r="G1095" s="6">
        <v>168</v>
      </c>
      <c r="H1095" s="6">
        <v>168</v>
      </c>
      <c r="I1095" s="6"/>
      <c r="J1095" t="str">
        <f t="shared" si="17"/>
        <v>PMETV-65W93BE6</v>
      </c>
      <c r="K1095" t="str">
        <f>IF((VLOOKUP(J1095,mdc!A:V,22,FALSE)=""),"non Collabo","collabo")</f>
        <v>collabo</v>
      </c>
      <c r="L1095" t="str" cm="1">
        <f t="array" ref="L1095">IFERROR(_xlfn.IFS(G1095&lt;0,"shortage",H1095&lt;0,"shortage",I1095&lt;0,"shortage"),"ok")</f>
        <v>ok</v>
      </c>
    </row>
    <row r="1096" spans="1:12" x14ac:dyDescent="0.35">
      <c r="A1096" s="5" t="s">
        <v>79</v>
      </c>
      <c r="B1096" s="5" t="s">
        <v>80</v>
      </c>
      <c r="C1096" s="5" t="s">
        <v>1582</v>
      </c>
      <c r="D1096" s="5" t="s">
        <v>181</v>
      </c>
      <c r="E1096" s="5" t="s">
        <v>6</v>
      </c>
      <c r="F1096" s="6"/>
      <c r="G1096" s="6">
        <v>-168</v>
      </c>
      <c r="H1096" s="6">
        <v>-168</v>
      </c>
      <c r="I1096" s="6"/>
      <c r="J1096" t="str">
        <f t="shared" si="17"/>
        <v>PMETV-65W93BE6</v>
      </c>
      <c r="K1096" t="str">
        <f>IF((VLOOKUP(J1096,mdc!A:V,22,FALSE)=""),"non Collabo","collabo")</f>
        <v>collabo</v>
      </c>
      <c r="L1096" t="str" cm="1">
        <f t="array" ref="L1096">IFERROR(_xlfn.IFS(G1096&lt;0,"shortage",H1096&lt;0,"shortage",I1096&lt;0,"shortage"),"ok")</f>
        <v>shortage</v>
      </c>
    </row>
    <row r="1097" spans="1:12" hidden="1" x14ac:dyDescent="0.35">
      <c r="A1097" s="5" t="s">
        <v>79</v>
      </c>
      <c r="B1097" s="5" t="s">
        <v>80</v>
      </c>
      <c r="C1097" s="5" t="s">
        <v>1582</v>
      </c>
      <c r="D1097" s="5" t="s">
        <v>181</v>
      </c>
      <c r="E1097" s="5" t="s">
        <v>2318</v>
      </c>
      <c r="F1097" s="6"/>
      <c r="G1097" s="6"/>
      <c r="H1097" s="6"/>
      <c r="I1097" s="6"/>
      <c r="J1097" t="str">
        <f t="shared" si="17"/>
        <v>PMETV-65W93BE6</v>
      </c>
      <c r="K1097" t="str">
        <f>IF((VLOOKUP(J1097,mdc!A:V,22,FALSE)=""),"non Collabo","collabo")</f>
        <v>collabo</v>
      </c>
      <c r="L1097" t="str" cm="1">
        <f t="array" ref="L1097">IFERROR(_xlfn.IFS(G1097&lt;0,"shortage",H1097&lt;0,"shortage",I1097&lt;0,"shortage"),"ok")</f>
        <v>ok</v>
      </c>
    </row>
    <row r="1098" spans="1:12" hidden="1" x14ac:dyDescent="0.35">
      <c r="A1098" s="5" t="s">
        <v>79</v>
      </c>
      <c r="B1098" s="5" t="s">
        <v>80</v>
      </c>
      <c r="C1098" s="5" t="s">
        <v>1582</v>
      </c>
      <c r="D1098" s="5" t="s">
        <v>181</v>
      </c>
      <c r="E1098" s="5" t="s">
        <v>7</v>
      </c>
      <c r="F1098" s="6"/>
      <c r="G1098" s="6"/>
      <c r="H1098" s="6"/>
      <c r="I1098" s="6"/>
      <c r="J1098" t="str">
        <f t="shared" si="17"/>
        <v>PMETV-65W93BE6</v>
      </c>
      <c r="K1098" t="str">
        <f>IF((VLOOKUP(J1098,mdc!A:V,22,FALSE)=""),"non Collabo","collabo")</f>
        <v>collabo</v>
      </c>
      <c r="L1098" t="str" cm="1">
        <f t="array" ref="L1098">IFERROR(_xlfn.IFS(G1098&lt;0,"shortage",H1098&lt;0,"shortage",I1098&lt;0,"shortage"),"ok")</f>
        <v>ok</v>
      </c>
    </row>
    <row r="1099" spans="1:12" hidden="1" x14ac:dyDescent="0.35">
      <c r="A1099" s="5" t="s">
        <v>79</v>
      </c>
      <c r="B1099" s="5" t="s">
        <v>80</v>
      </c>
      <c r="C1099" s="5" t="s">
        <v>1582</v>
      </c>
      <c r="D1099" s="5" t="s">
        <v>181</v>
      </c>
      <c r="E1099" s="5" t="s">
        <v>1566</v>
      </c>
      <c r="F1099" s="6"/>
      <c r="G1099" s="6">
        <v>83.922719999999998</v>
      </c>
      <c r="H1099" s="6">
        <v>83.922719999999998</v>
      </c>
      <c r="I1099" s="6"/>
      <c r="J1099" t="str">
        <f t="shared" si="17"/>
        <v>PMETV-65W93BE6</v>
      </c>
      <c r="K1099" t="str">
        <f>IF((VLOOKUP(J1099,mdc!A:V,22,FALSE)=""),"non Collabo","collabo")</f>
        <v>collabo</v>
      </c>
      <c r="L1099" t="str" cm="1">
        <f t="array" ref="L1099">IFERROR(_xlfn.IFS(G1099&lt;0,"shortage",H1099&lt;0,"shortage",I1099&lt;0,"shortage"),"ok")</f>
        <v>ok</v>
      </c>
    </row>
    <row r="1100" spans="1:12" ht="15" hidden="1" thickBot="1" x14ac:dyDescent="0.4">
      <c r="A1100" s="5" t="s">
        <v>79</v>
      </c>
      <c r="B1100" s="5" t="s">
        <v>80</v>
      </c>
      <c r="C1100" s="5" t="s">
        <v>1582</v>
      </c>
      <c r="D1100" s="7" t="s">
        <v>181</v>
      </c>
      <c r="E1100" s="7" t="s">
        <v>8</v>
      </c>
      <c r="F1100" s="8"/>
      <c r="G1100" s="8">
        <v>-83.922719999999998</v>
      </c>
      <c r="H1100" s="8">
        <v>-83.922719999999998</v>
      </c>
      <c r="I1100" s="8"/>
      <c r="J1100" t="str">
        <f t="shared" si="17"/>
        <v>PMETV-65W93BE6</v>
      </c>
      <c r="K1100" t="str">
        <f>IF((VLOOKUP(J1100,mdc!A:V,22,FALSE)=""),"non Collabo","collabo")</f>
        <v>collabo</v>
      </c>
    </row>
    <row r="1101" spans="1:12" hidden="1" x14ac:dyDescent="0.35">
      <c r="A1101" s="5" t="s">
        <v>79</v>
      </c>
      <c r="B1101" s="5" t="s">
        <v>80</v>
      </c>
      <c r="C1101" s="5" t="s">
        <v>1582</v>
      </c>
      <c r="D1101" s="3" t="s">
        <v>182</v>
      </c>
      <c r="E1101" s="3" t="s">
        <v>5</v>
      </c>
      <c r="F1101" s="4"/>
      <c r="G1101" s="4"/>
      <c r="H1101" s="4"/>
      <c r="I1101" s="4"/>
      <c r="J1101" t="str">
        <f t="shared" si="17"/>
        <v>PMETV-65W93BE7</v>
      </c>
      <c r="K1101" t="str">
        <f>IF((VLOOKUP(J1101,mdc!A:V,22,FALSE)=""),"non Collabo","collabo")</f>
        <v>collabo</v>
      </c>
      <c r="L1101" t="str" cm="1">
        <f t="array" ref="L1101">IFERROR(_xlfn.IFS(G1101&lt;0,"shortage",H1101&lt;0,"shortage",I1101&lt;0,"shortage"),"ok")</f>
        <v>ok</v>
      </c>
    </row>
    <row r="1102" spans="1:12" hidden="1" x14ac:dyDescent="0.35">
      <c r="A1102" s="5" t="s">
        <v>79</v>
      </c>
      <c r="B1102" s="5" t="s">
        <v>80</v>
      </c>
      <c r="C1102" s="5" t="s">
        <v>1582</v>
      </c>
      <c r="D1102" s="5" t="s">
        <v>182</v>
      </c>
      <c r="E1102" s="5" t="s">
        <v>1565</v>
      </c>
      <c r="F1102" s="6"/>
      <c r="G1102" s="6">
        <v>168</v>
      </c>
      <c r="H1102" s="6">
        <v>168</v>
      </c>
      <c r="I1102" s="6"/>
      <c r="J1102" t="str">
        <f t="shared" si="17"/>
        <v>PMETV-65W93BE7</v>
      </c>
      <c r="K1102" t="str">
        <f>IF((VLOOKUP(J1102,mdc!A:V,22,FALSE)=""),"non Collabo","collabo")</f>
        <v>collabo</v>
      </c>
      <c r="L1102" t="str" cm="1">
        <f t="array" ref="L1102">IFERROR(_xlfn.IFS(G1102&lt;0,"shortage",H1102&lt;0,"shortage",I1102&lt;0,"shortage"),"ok")</f>
        <v>ok</v>
      </c>
    </row>
    <row r="1103" spans="1:12" x14ac:dyDescent="0.35">
      <c r="A1103" s="5" t="s">
        <v>79</v>
      </c>
      <c r="B1103" s="5" t="s">
        <v>80</v>
      </c>
      <c r="C1103" s="5" t="s">
        <v>1582</v>
      </c>
      <c r="D1103" s="5" t="s">
        <v>182</v>
      </c>
      <c r="E1103" s="5" t="s">
        <v>6</v>
      </c>
      <c r="F1103" s="6"/>
      <c r="G1103" s="6">
        <v>-168</v>
      </c>
      <c r="H1103" s="6">
        <v>-168</v>
      </c>
      <c r="I1103" s="6"/>
      <c r="J1103" t="str">
        <f t="shared" si="17"/>
        <v>PMETV-65W93BE7</v>
      </c>
      <c r="K1103" t="str">
        <f>IF((VLOOKUP(J1103,mdc!A:V,22,FALSE)=""),"non Collabo","collabo")</f>
        <v>collabo</v>
      </c>
      <c r="L1103" t="str" cm="1">
        <f t="array" ref="L1103">IFERROR(_xlfn.IFS(G1103&lt;0,"shortage",H1103&lt;0,"shortage",I1103&lt;0,"shortage"),"ok")</f>
        <v>shortage</v>
      </c>
    </row>
    <row r="1104" spans="1:12" hidden="1" x14ac:dyDescent="0.35">
      <c r="A1104" s="5" t="s">
        <v>79</v>
      </c>
      <c r="B1104" s="5" t="s">
        <v>80</v>
      </c>
      <c r="C1104" s="5" t="s">
        <v>1582</v>
      </c>
      <c r="D1104" s="5" t="s">
        <v>182</v>
      </c>
      <c r="E1104" s="5" t="s">
        <v>2318</v>
      </c>
      <c r="F1104" s="6"/>
      <c r="G1104" s="6"/>
      <c r="H1104" s="6"/>
      <c r="I1104" s="6"/>
      <c r="J1104" t="str">
        <f t="shared" si="17"/>
        <v>PMETV-65W93BE7</v>
      </c>
      <c r="K1104" t="str">
        <f>IF((VLOOKUP(J1104,mdc!A:V,22,FALSE)=""),"non Collabo","collabo")</f>
        <v>collabo</v>
      </c>
      <c r="L1104" t="str" cm="1">
        <f t="array" ref="L1104">IFERROR(_xlfn.IFS(G1104&lt;0,"shortage",H1104&lt;0,"shortage",I1104&lt;0,"shortage"),"ok")</f>
        <v>ok</v>
      </c>
    </row>
    <row r="1105" spans="1:12" hidden="1" x14ac:dyDescent="0.35">
      <c r="A1105" s="5" t="s">
        <v>79</v>
      </c>
      <c r="B1105" s="5" t="s">
        <v>80</v>
      </c>
      <c r="C1105" s="5" t="s">
        <v>1582</v>
      </c>
      <c r="D1105" s="5" t="s">
        <v>182</v>
      </c>
      <c r="E1105" s="5" t="s">
        <v>7</v>
      </c>
      <c r="F1105" s="6"/>
      <c r="G1105" s="6"/>
      <c r="H1105" s="6"/>
      <c r="I1105" s="6"/>
      <c r="J1105" t="str">
        <f t="shared" si="17"/>
        <v>PMETV-65W93BE7</v>
      </c>
      <c r="K1105" t="str">
        <f>IF((VLOOKUP(J1105,mdc!A:V,22,FALSE)=""),"non Collabo","collabo")</f>
        <v>collabo</v>
      </c>
      <c r="L1105" t="str" cm="1">
        <f t="array" ref="L1105">IFERROR(_xlfn.IFS(G1105&lt;0,"shortage",H1105&lt;0,"shortage",I1105&lt;0,"shortage"),"ok")</f>
        <v>ok</v>
      </c>
    </row>
    <row r="1106" spans="1:12" hidden="1" x14ac:dyDescent="0.35">
      <c r="A1106" s="5" t="s">
        <v>79</v>
      </c>
      <c r="B1106" s="5" t="s">
        <v>80</v>
      </c>
      <c r="C1106" s="5" t="s">
        <v>1582</v>
      </c>
      <c r="D1106" s="5" t="s">
        <v>182</v>
      </c>
      <c r="E1106" s="5" t="s">
        <v>1566</v>
      </c>
      <c r="F1106" s="6"/>
      <c r="G1106" s="6">
        <v>83.922719999999998</v>
      </c>
      <c r="H1106" s="6">
        <v>83.922719999999998</v>
      </c>
      <c r="I1106" s="6"/>
      <c r="J1106" t="str">
        <f t="shared" si="17"/>
        <v>PMETV-65W93BE7</v>
      </c>
      <c r="K1106" t="str">
        <f>IF((VLOOKUP(J1106,mdc!A:V,22,FALSE)=""),"non Collabo","collabo")</f>
        <v>collabo</v>
      </c>
      <c r="L1106" t="str" cm="1">
        <f t="array" ref="L1106">IFERROR(_xlfn.IFS(G1106&lt;0,"shortage",H1106&lt;0,"shortage",I1106&lt;0,"shortage"),"ok")</f>
        <v>ok</v>
      </c>
    </row>
    <row r="1107" spans="1:12" ht="15" hidden="1" thickBot="1" x14ac:dyDescent="0.4">
      <c r="A1107" s="5" t="s">
        <v>79</v>
      </c>
      <c r="B1107" s="5" t="s">
        <v>80</v>
      </c>
      <c r="C1107" s="5" t="s">
        <v>1582</v>
      </c>
      <c r="D1107" s="7" t="s">
        <v>182</v>
      </c>
      <c r="E1107" s="7" t="s">
        <v>8</v>
      </c>
      <c r="F1107" s="8"/>
      <c r="G1107" s="8">
        <v>-83.922719999999998</v>
      </c>
      <c r="H1107" s="8">
        <v>-83.922719999999998</v>
      </c>
      <c r="I1107" s="8"/>
      <c r="J1107" t="str">
        <f t="shared" si="17"/>
        <v>PMETV-65W93BE7</v>
      </c>
      <c r="K1107" t="str">
        <f>IF((VLOOKUP(J1107,mdc!A:V,22,FALSE)=""),"non Collabo","collabo")</f>
        <v>collabo</v>
      </c>
    </row>
    <row r="1108" spans="1:12" hidden="1" x14ac:dyDescent="0.35">
      <c r="A1108" s="5" t="s">
        <v>79</v>
      </c>
      <c r="B1108" s="5" t="s">
        <v>80</v>
      </c>
      <c r="C1108" s="5" t="s">
        <v>1582</v>
      </c>
      <c r="D1108" s="3" t="s">
        <v>183</v>
      </c>
      <c r="E1108" s="3" t="s">
        <v>5</v>
      </c>
      <c r="F1108" s="4"/>
      <c r="G1108" s="4"/>
      <c r="H1108" s="4"/>
      <c r="I1108" s="4"/>
      <c r="J1108" t="str">
        <f t="shared" si="17"/>
        <v>PMETV-65W93BE8</v>
      </c>
      <c r="K1108" t="str">
        <f>IF((VLOOKUP(J1108,mdc!A:V,22,FALSE)=""),"non Collabo","collabo")</f>
        <v>collabo</v>
      </c>
      <c r="L1108" t="str" cm="1">
        <f t="array" ref="L1108">IFERROR(_xlfn.IFS(G1108&lt;0,"shortage",H1108&lt;0,"shortage",I1108&lt;0,"shortage"),"ok")</f>
        <v>ok</v>
      </c>
    </row>
    <row r="1109" spans="1:12" hidden="1" x14ac:dyDescent="0.35">
      <c r="A1109" s="5" t="s">
        <v>79</v>
      </c>
      <c r="B1109" s="5" t="s">
        <v>80</v>
      </c>
      <c r="C1109" s="5" t="s">
        <v>1582</v>
      </c>
      <c r="D1109" s="5" t="s">
        <v>183</v>
      </c>
      <c r="E1109" s="5" t="s">
        <v>1565</v>
      </c>
      <c r="F1109" s="6"/>
      <c r="G1109" s="6">
        <v>168</v>
      </c>
      <c r="H1109" s="6">
        <v>168</v>
      </c>
      <c r="I1109" s="6"/>
      <c r="J1109" t="str">
        <f t="shared" si="17"/>
        <v>PMETV-65W93BE8</v>
      </c>
      <c r="K1109" t="str">
        <f>IF((VLOOKUP(J1109,mdc!A:V,22,FALSE)=""),"non Collabo","collabo")</f>
        <v>collabo</v>
      </c>
      <c r="L1109" t="str" cm="1">
        <f t="array" ref="L1109">IFERROR(_xlfn.IFS(G1109&lt;0,"shortage",H1109&lt;0,"shortage",I1109&lt;0,"shortage"),"ok")</f>
        <v>ok</v>
      </c>
    </row>
    <row r="1110" spans="1:12" x14ac:dyDescent="0.35">
      <c r="A1110" s="5" t="s">
        <v>79</v>
      </c>
      <c r="B1110" s="5" t="s">
        <v>80</v>
      </c>
      <c r="C1110" s="5" t="s">
        <v>1582</v>
      </c>
      <c r="D1110" s="5" t="s">
        <v>183</v>
      </c>
      <c r="E1110" s="5" t="s">
        <v>6</v>
      </c>
      <c r="F1110" s="6"/>
      <c r="G1110" s="6">
        <v>-168</v>
      </c>
      <c r="H1110" s="6">
        <v>-168</v>
      </c>
      <c r="I1110" s="6"/>
      <c r="J1110" t="str">
        <f t="shared" si="17"/>
        <v>PMETV-65W93BE8</v>
      </c>
      <c r="K1110" t="str">
        <f>IF((VLOOKUP(J1110,mdc!A:V,22,FALSE)=""),"non Collabo","collabo")</f>
        <v>collabo</v>
      </c>
      <c r="L1110" t="str" cm="1">
        <f t="array" ref="L1110">IFERROR(_xlfn.IFS(G1110&lt;0,"shortage",H1110&lt;0,"shortage",I1110&lt;0,"shortage"),"ok")</f>
        <v>shortage</v>
      </c>
    </row>
    <row r="1111" spans="1:12" hidden="1" x14ac:dyDescent="0.35">
      <c r="A1111" s="5" t="s">
        <v>79</v>
      </c>
      <c r="B1111" s="5" t="s">
        <v>80</v>
      </c>
      <c r="C1111" s="5" t="s">
        <v>1582</v>
      </c>
      <c r="D1111" s="5" t="s">
        <v>183</v>
      </c>
      <c r="E1111" s="5" t="s">
        <v>2318</v>
      </c>
      <c r="F1111" s="6"/>
      <c r="G1111" s="6"/>
      <c r="H1111" s="6"/>
      <c r="I1111" s="6"/>
      <c r="J1111" t="str">
        <f t="shared" si="17"/>
        <v>PMETV-65W93BE8</v>
      </c>
      <c r="K1111" t="str">
        <f>IF((VLOOKUP(J1111,mdc!A:V,22,FALSE)=""),"non Collabo","collabo")</f>
        <v>collabo</v>
      </c>
      <c r="L1111" t="str" cm="1">
        <f t="array" ref="L1111">IFERROR(_xlfn.IFS(G1111&lt;0,"shortage",H1111&lt;0,"shortage",I1111&lt;0,"shortage"),"ok")</f>
        <v>ok</v>
      </c>
    </row>
    <row r="1112" spans="1:12" hidden="1" x14ac:dyDescent="0.35">
      <c r="A1112" s="5" t="s">
        <v>79</v>
      </c>
      <c r="B1112" s="5" t="s">
        <v>80</v>
      </c>
      <c r="C1112" s="5" t="s">
        <v>1582</v>
      </c>
      <c r="D1112" s="5" t="s">
        <v>183</v>
      </c>
      <c r="E1112" s="5" t="s">
        <v>7</v>
      </c>
      <c r="F1112" s="6"/>
      <c r="G1112" s="6"/>
      <c r="H1112" s="6"/>
      <c r="I1112" s="6"/>
      <c r="J1112" t="str">
        <f t="shared" si="17"/>
        <v>PMETV-65W93BE8</v>
      </c>
      <c r="K1112" t="str">
        <f>IF((VLOOKUP(J1112,mdc!A:V,22,FALSE)=""),"non Collabo","collabo")</f>
        <v>collabo</v>
      </c>
      <c r="L1112" t="str" cm="1">
        <f t="array" ref="L1112">IFERROR(_xlfn.IFS(G1112&lt;0,"shortage",H1112&lt;0,"shortage",I1112&lt;0,"shortage"),"ok")</f>
        <v>ok</v>
      </c>
    </row>
    <row r="1113" spans="1:12" hidden="1" x14ac:dyDescent="0.35">
      <c r="A1113" s="5" t="s">
        <v>79</v>
      </c>
      <c r="B1113" s="5" t="s">
        <v>80</v>
      </c>
      <c r="C1113" s="5" t="s">
        <v>1582</v>
      </c>
      <c r="D1113" s="5" t="s">
        <v>183</v>
      </c>
      <c r="E1113" s="5" t="s">
        <v>1566</v>
      </c>
      <c r="F1113" s="6"/>
      <c r="G1113" s="6">
        <v>83.922719999999998</v>
      </c>
      <c r="H1113" s="6">
        <v>83.922719999999998</v>
      </c>
      <c r="I1113" s="6"/>
      <c r="J1113" t="str">
        <f t="shared" si="17"/>
        <v>PMETV-65W93BE8</v>
      </c>
      <c r="K1113" t="str">
        <f>IF((VLOOKUP(J1113,mdc!A:V,22,FALSE)=""),"non Collabo","collabo")</f>
        <v>collabo</v>
      </c>
      <c r="L1113" t="str" cm="1">
        <f t="array" ref="L1113">IFERROR(_xlfn.IFS(G1113&lt;0,"shortage",H1113&lt;0,"shortage",I1113&lt;0,"shortage"),"ok")</f>
        <v>ok</v>
      </c>
    </row>
    <row r="1114" spans="1:12" ht="15" hidden="1" thickBot="1" x14ac:dyDescent="0.4">
      <c r="A1114" s="5" t="s">
        <v>79</v>
      </c>
      <c r="B1114" s="5" t="s">
        <v>80</v>
      </c>
      <c r="C1114" s="5" t="s">
        <v>1582</v>
      </c>
      <c r="D1114" s="7" t="s">
        <v>183</v>
      </c>
      <c r="E1114" s="7" t="s">
        <v>8</v>
      </c>
      <c r="F1114" s="8"/>
      <c r="G1114" s="8">
        <v>-83.922719999999998</v>
      </c>
      <c r="H1114" s="8">
        <v>-83.922719999999998</v>
      </c>
      <c r="I1114" s="8"/>
      <c r="J1114" t="str">
        <f t="shared" si="17"/>
        <v>PMETV-65W93BE8</v>
      </c>
      <c r="K1114" t="str">
        <f>IF((VLOOKUP(J1114,mdc!A:V,22,FALSE)=""),"non Collabo","collabo")</f>
        <v>collabo</v>
      </c>
    </row>
    <row r="1115" spans="1:12" hidden="1" x14ac:dyDescent="0.35">
      <c r="A1115" s="5" t="s">
        <v>79</v>
      </c>
      <c r="B1115" s="5" t="s">
        <v>80</v>
      </c>
      <c r="C1115" s="5" t="s">
        <v>1582</v>
      </c>
      <c r="D1115" s="3" t="s">
        <v>184</v>
      </c>
      <c r="E1115" s="3" t="s">
        <v>5</v>
      </c>
      <c r="F1115" s="4"/>
      <c r="G1115" s="4"/>
      <c r="H1115" s="4"/>
      <c r="I1115" s="4"/>
      <c r="J1115" t="str">
        <f t="shared" si="17"/>
        <v>PMETV-65W93BE9</v>
      </c>
      <c r="K1115" t="str">
        <f>IF((VLOOKUP(J1115,mdc!A:V,22,FALSE)=""),"non Collabo","collabo")</f>
        <v>collabo</v>
      </c>
      <c r="L1115" t="str" cm="1">
        <f t="array" ref="L1115">IFERROR(_xlfn.IFS(G1115&lt;0,"shortage",H1115&lt;0,"shortage",I1115&lt;0,"shortage"),"ok")</f>
        <v>ok</v>
      </c>
    </row>
    <row r="1116" spans="1:12" hidden="1" x14ac:dyDescent="0.35">
      <c r="A1116" s="5" t="s">
        <v>79</v>
      </c>
      <c r="B1116" s="5" t="s">
        <v>80</v>
      </c>
      <c r="C1116" s="5" t="s">
        <v>1582</v>
      </c>
      <c r="D1116" s="5" t="s">
        <v>184</v>
      </c>
      <c r="E1116" s="5" t="s">
        <v>1565</v>
      </c>
      <c r="F1116" s="6"/>
      <c r="G1116" s="6">
        <v>168</v>
      </c>
      <c r="H1116" s="6">
        <v>168</v>
      </c>
      <c r="I1116" s="6"/>
      <c r="J1116" t="str">
        <f t="shared" si="17"/>
        <v>PMETV-65W93BE9</v>
      </c>
      <c r="K1116" t="str">
        <f>IF((VLOOKUP(J1116,mdc!A:V,22,FALSE)=""),"non Collabo","collabo")</f>
        <v>collabo</v>
      </c>
      <c r="L1116" t="str" cm="1">
        <f t="array" ref="L1116">IFERROR(_xlfn.IFS(G1116&lt;0,"shortage",H1116&lt;0,"shortage",I1116&lt;0,"shortage"),"ok")</f>
        <v>ok</v>
      </c>
    </row>
    <row r="1117" spans="1:12" x14ac:dyDescent="0.35">
      <c r="A1117" s="5" t="s">
        <v>79</v>
      </c>
      <c r="B1117" s="5" t="s">
        <v>80</v>
      </c>
      <c r="C1117" s="5" t="s">
        <v>1582</v>
      </c>
      <c r="D1117" s="5" t="s">
        <v>184</v>
      </c>
      <c r="E1117" s="5" t="s">
        <v>6</v>
      </c>
      <c r="F1117" s="6"/>
      <c r="G1117" s="6">
        <v>-168</v>
      </c>
      <c r="H1117" s="6">
        <v>-168</v>
      </c>
      <c r="I1117" s="6"/>
      <c r="J1117" t="str">
        <f t="shared" si="17"/>
        <v>PMETV-65W93BE9</v>
      </c>
      <c r="K1117" t="str">
        <f>IF((VLOOKUP(J1117,mdc!A:V,22,FALSE)=""),"non Collabo","collabo")</f>
        <v>collabo</v>
      </c>
      <c r="L1117" t="str" cm="1">
        <f t="array" ref="L1117">IFERROR(_xlfn.IFS(G1117&lt;0,"shortage",H1117&lt;0,"shortage",I1117&lt;0,"shortage"),"ok")</f>
        <v>shortage</v>
      </c>
    </row>
    <row r="1118" spans="1:12" hidden="1" x14ac:dyDescent="0.35">
      <c r="A1118" s="5" t="s">
        <v>79</v>
      </c>
      <c r="B1118" s="5" t="s">
        <v>80</v>
      </c>
      <c r="C1118" s="5" t="s">
        <v>1582</v>
      </c>
      <c r="D1118" s="5" t="s">
        <v>184</v>
      </c>
      <c r="E1118" s="5" t="s">
        <v>2318</v>
      </c>
      <c r="F1118" s="6"/>
      <c r="G1118" s="6"/>
      <c r="H1118" s="6"/>
      <c r="I1118" s="6"/>
      <c r="J1118" t="str">
        <f t="shared" si="17"/>
        <v>PMETV-65W93BE9</v>
      </c>
      <c r="K1118" t="str">
        <f>IF((VLOOKUP(J1118,mdc!A:V,22,FALSE)=""),"non Collabo","collabo")</f>
        <v>collabo</v>
      </c>
      <c r="L1118" t="str" cm="1">
        <f t="array" ref="L1118">IFERROR(_xlfn.IFS(G1118&lt;0,"shortage",H1118&lt;0,"shortage",I1118&lt;0,"shortage"),"ok")</f>
        <v>ok</v>
      </c>
    </row>
    <row r="1119" spans="1:12" hidden="1" x14ac:dyDescent="0.35">
      <c r="A1119" s="5" t="s">
        <v>79</v>
      </c>
      <c r="B1119" s="5" t="s">
        <v>80</v>
      </c>
      <c r="C1119" s="5" t="s">
        <v>1582</v>
      </c>
      <c r="D1119" s="5" t="s">
        <v>184</v>
      </c>
      <c r="E1119" s="5" t="s">
        <v>7</v>
      </c>
      <c r="F1119" s="6"/>
      <c r="G1119" s="6"/>
      <c r="H1119" s="6"/>
      <c r="I1119" s="6"/>
      <c r="J1119" t="str">
        <f t="shared" si="17"/>
        <v>PMETV-65W93BE9</v>
      </c>
      <c r="K1119" t="str">
        <f>IF((VLOOKUP(J1119,mdc!A:V,22,FALSE)=""),"non Collabo","collabo")</f>
        <v>collabo</v>
      </c>
      <c r="L1119" t="str" cm="1">
        <f t="array" ref="L1119">IFERROR(_xlfn.IFS(G1119&lt;0,"shortage",H1119&lt;0,"shortage",I1119&lt;0,"shortage"),"ok")</f>
        <v>ok</v>
      </c>
    </row>
    <row r="1120" spans="1:12" hidden="1" x14ac:dyDescent="0.35">
      <c r="A1120" s="5" t="s">
        <v>79</v>
      </c>
      <c r="B1120" s="5" t="s">
        <v>80</v>
      </c>
      <c r="C1120" s="5" t="s">
        <v>1582</v>
      </c>
      <c r="D1120" s="5" t="s">
        <v>184</v>
      </c>
      <c r="E1120" s="5" t="s">
        <v>1566</v>
      </c>
      <c r="F1120" s="6"/>
      <c r="G1120" s="6">
        <v>83.922719999999998</v>
      </c>
      <c r="H1120" s="6">
        <v>83.922719999999998</v>
      </c>
      <c r="I1120" s="6"/>
      <c r="J1120" t="str">
        <f t="shared" si="17"/>
        <v>PMETV-65W93BE9</v>
      </c>
      <c r="K1120" t="str">
        <f>IF((VLOOKUP(J1120,mdc!A:V,22,FALSE)=""),"non Collabo","collabo")</f>
        <v>collabo</v>
      </c>
      <c r="L1120" t="str" cm="1">
        <f t="array" ref="L1120">IFERROR(_xlfn.IFS(G1120&lt;0,"shortage",H1120&lt;0,"shortage",I1120&lt;0,"shortage"),"ok")</f>
        <v>ok</v>
      </c>
    </row>
    <row r="1121" spans="1:12" ht="15" hidden="1" thickBot="1" x14ac:dyDescent="0.4">
      <c r="A1121" s="5" t="s">
        <v>79</v>
      </c>
      <c r="B1121" s="5" t="s">
        <v>80</v>
      </c>
      <c r="C1121" s="5" t="s">
        <v>1582</v>
      </c>
      <c r="D1121" s="7" t="s">
        <v>184</v>
      </c>
      <c r="E1121" s="7" t="s">
        <v>8</v>
      </c>
      <c r="F1121" s="8"/>
      <c r="G1121" s="8">
        <v>-83.922719999999998</v>
      </c>
      <c r="H1121" s="8">
        <v>-83.922719999999998</v>
      </c>
      <c r="I1121" s="8"/>
      <c r="J1121" t="str">
        <f t="shared" si="17"/>
        <v>PMETV-65W93BE9</v>
      </c>
      <c r="K1121" t="str">
        <f>IF((VLOOKUP(J1121,mdc!A:V,22,FALSE)=""),"non Collabo","collabo")</f>
        <v>collabo</v>
      </c>
    </row>
    <row r="1122" spans="1:12" hidden="1" x14ac:dyDescent="0.35">
      <c r="A1122" s="5" t="s">
        <v>79</v>
      </c>
      <c r="B1122" s="5" t="s">
        <v>80</v>
      </c>
      <c r="C1122" s="5" t="s">
        <v>1582</v>
      </c>
      <c r="D1122" s="3" t="s">
        <v>185</v>
      </c>
      <c r="E1122" s="3" t="s">
        <v>5</v>
      </c>
      <c r="F1122" s="4"/>
      <c r="G1122" s="4"/>
      <c r="H1122" s="4"/>
      <c r="I1122" s="4"/>
      <c r="J1122" t="str">
        <f t="shared" si="17"/>
        <v>PMETV-65W95BEB</v>
      </c>
      <c r="K1122" t="str">
        <f>IF((VLOOKUP(J1122,mdc!A:V,22,FALSE)=""),"non Collabo","collabo")</f>
        <v>collabo</v>
      </c>
      <c r="L1122" t="str" cm="1">
        <f t="array" ref="L1122">IFERROR(_xlfn.IFS(G1122&lt;0,"shortage",H1122&lt;0,"shortage",I1122&lt;0,"shortage"),"ok")</f>
        <v>ok</v>
      </c>
    </row>
    <row r="1123" spans="1:12" hidden="1" x14ac:dyDescent="0.35">
      <c r="A1123" s="5" t="s">
        <v>79</v>
      </c>
      <c r="B1123" s="5" t="s">
        <v>80</v>
      </c>
      <c r="C1123" s="5" t="s">
        <v>1582</v>
      </c>
      <c r="D1123" s="5" t="s">
        <v>185</v>
      </c>
      <c r="E1123" s="5" t="s">
        <v>1565</v>
      </c>
      <c r="F1123" s="6"/>
      <c r="G1123" s="6">
        <v>224</v>
      </c>
      <c r="H1123" s="6">
        <v>224</v>
      </c>
      <c r="I1123" s="6"/>
      <c r="J1123" t="str">
        <f t="shared" si="17"/>
        <v>PMETV-65W95BEB</v>
      </c>
      <c r="K1123" t="str">
        <f>IF((VLOOKUP(J1123,mdc!A:V,22,FALSE)=""),"non Collabo","collabo")</f>
        <v>collabo</v>
      </c>
      <c r="L1123" t="str" cm="1">
        <f t="array" ref="L1123">IFERROR(_xlfn.IFS(G1123&lt;0,"shortage",H1123&lt;0,"shortage",I1123&lt;0,"shortage"),"ok")</f>
        <v>ok</v>
      </c>
    </row>
    <row r="1124" spans="1:12" x14ac:dyDescent="0.35">
      <c r="A1124" s="5" t="s">
        <v>79</v>
      </c>
      <c r="B1124" s="5" t="s">
        <v>80</v>
      </c>
      <c r="C1124" s="5" t="s">
        <v>1582</v>
      </c>
      <c r="D1124" s="5" t="s">
        <v>185</v>
      </c>
      <c r="E1124" s="5" t="s">
        <v>6</v>
      </c>
      <c r="F1124" s="6"/>
      <c r="G1124" s="6">
        <v>-224</v>
      </c>
      <c r="H1124" s="6">
        <v>-224</v>
      </c>
      <c r="I1124" s="6"/>
      <c r="J1124" t="str">
        <f t="shared" si="17"/>
        <v>PMETV-65W95BEB</v>
      </c>
      <c r="K1124" t="str">
        <f>IF((VLOOKUP(J1124,mdc!A:V,22,FALSE)=""),"non Collabo","collabo")</f>
        <v>collabo</v>
      </c>
      <c r="L1124" t="str" cm="1">
        <f t="array" ref="L1124">IFERROR(_xlfn.IFS(G1124&lt;0,"shortage",H1124&lt;0,"shortage",I1124&lt;0,"shortage"),"ok")</f>
        <v>shortage</v>
      </c>
    </row>
    <row r="1125" spans="1:12" hidden="1" x14ac:dyDescent="0.35">
      <c r="A1125" s="5" t="s">
        <v>79</v>
      </c>
      <c r="B1125" s="5" t="s">
        <v>80</v>
      </c>
      <c r="C1125" s="5" t="s">
        <v>1582</v>
      </c>
      <c r="D1125" s="5" t="s">
        <v>185</v>
      </c>
      <c r="E1125" s="5" t="s">
        <v>2318</v>
      </c>
      <c r="F1125" s="6"/>
      <c r="G1125" s="6"/>
      <c r="H1125" s="6"/>
      <c r="I1125" s="6"/>
      <c r="J1125" t="str">
        <f t="shared" si="17"/>
        <v>PMETV-65W95BEB</v>
      </c>
      <c r="K1125" t="str">
        <f>IF((VLOOKUP(J1125,mdc!A:V,22,FALSE)=""),"non Collabo","collabo")</f>
        <v>collabo</v>
      </c>
      <c r="L1125" t="str" cm="1">
        <f t="array" ref="L1125">IFERROR(_xlfn.IFS(G1125&lt;0,"shortage",H1125&lt;0,"shortage",I1125&lt;0,"shortage"),"ok")</f>
        <v>ok</v>
      </c>
    </row>
    <row r="1126" spans="1:12" hidden="1" x14ac:dyDescent="0.35">
      <c r="A1126" s="5" t="s">
        <v>79</v>
      </c>
      <c r="B1126" s="5" t="s">
        <v>80</v>
      </c>
      <c r="C1126" s="5" t="s">
        <v>1582</v>
      </c>
      <c r="D1126" s="5" t="s">
        <v>185</v>
      </c>
      <c r="E1126" s="5" t="s">
        <v>7</v>
      </c>
      <c r="F1126" s="6"/>
      <c r="G1126" s="6"/>
      <c r="H1126" s="6"/>
      <c r="I1126" s="6"/>
      <c r="J1126" t="str">
        <f t="shared" si="17"/>
        <v>PMETV-65W95BEB</v>
      </c>
      <c r="K1126" t="str">
        <f>IF((VLOOKUP(J1126,mdc!A:V,22,FALSE)=""),"non Collabo","collabo")</f>
        <v>collabo</v>
      </c>
      <c r="L1126" t="str" cm="1">
        <f t="array" ref="L1126">IFERROR(_xlfn.IFS(G1126&lt;0,"shortage",H1126&lt;0,"shortage",I1126&lt;0,"shortage"),"ok")</f>
        <v>ok</v>
      </c>
    </row>
    <row r="1127" spans="1:12" hidden="1" x14ac:dyDescent="0.35">
      <c r="A1127" s="5" t="s">
        <v>79</v>
      </c>
      <c r="B1127" s="5" t="s">
        <v>80</v>
      </c>
      <c r="C1127" s="5" t="s">
        <v>1582</v>
      </c>
      <c r="D1127" s="5" t="s">
        <v>185</v>
      </c>
      <c r="E1127" s="5" t="s">
        <v>1566</v>
      </c>
      <c r="F1127" s="6"/>
      <c r="G1127" s="6">
        <v>116.71071999999999</v>
      </c>
      <c r="H1127" s="6">
        <v>116.71071999999999</v>
      </c>
      <c r="I1127" s="6"/>
      <c r="J1127" t="str">
        <f t="shared" si="17"/>
        <v>PMETV-65W95BEB</v>
      </c>
      <c r="K1127" t="str">
        <f>IF((VLOOKUP(J1127,mdc!A:V,22,FALSE)=""),"non Collabo","collabo")</f>
        <v>collabo</v>
      </c>
      <c r="L1127" t="str" cm="1">
        <f t="array" ref="L1127">IFERROR(_xlfn.IFS(G1127&lt;0,"shortage",H1127&lt;0,"shortage",I1127&lt;0,"shortage"),"ok")</f>
        <v>ok</v>
      </c>
    </row>
    <row r="1128" spans="1:12" ht="15" hidden="1" thickBot="1" x14ac:dyDescent="0.4">
      <c r="A1128" s="5" t="s">
        <v>79</v>
      </c>
      <c r="B1128" s="5" t="s">
        <v>80</v>
      </c>
      <c r="C1128" s="5" t="s">
        <v>1582</v>
      </c>
      <c r="D1128" s="7" t="s">
        <v>185</v>
      </c>
      <c r="E1128" s="7" t="s">
        <v>8</v>
      </c>
      <c r="F1128" s="8"/>
      <c r="G1128" s="8">
        <v>-116.71071999999999</v>
      </c>
      <c r="H1128" s="8">
        <v>-116.71071999999999</v>
      </c>
      <c r="I1128" s="8"/>
      <c r="J1128" t="str">
        <f t="shared" si="17"/>
        <v>PMETV-65W95BEB</v>
      </c>
      <c r="K1128" t="str">
        <f>IF((VLOOKUP(J1128,mdc!A:V,22,FALSE)=""),"non Collabo","collabo")</f>
        <v>collabo</v>
      </c>
    </row>
    <row r="1129" spans="1:12" hidden="1" x14ac:dyDescent="0.35">
      <c r="A1129" s="5" t="s">
        <v>79</v>
      </c>
      <c r="B1129" s="5" t="s">
        <v>80</v>
      </c>
      <c r="C1129" s="5" t="s">
        <v>1582</v>
      </c>
      <c r="D1129" s="3" t="s">
        <v>186</v>
      </c>
      <c r="E1129" s="3" t="s">
        <v>5</v>
      </c>
      <c r="F1129" s="4"/>
      <c r="G1129" s="4"/>
      <c r="H1129" s="4"/>
      <c r="I1129" s="4"/>
      <c r="J1129" t="str">
        <f t="shared" si="17"/>
        <v>PMETV-65W95BEG</v>
      </c>
      <c r="K1129" t="str">
        <f>IF((VLOOKUP(J1129,mdc!A:V,22,FALSE)=""),"non Collabo","collabo")</f>
        <v>collabo</v>
      </c>
      <c r="L1129" t="str" cm="1">
        <f t="array" ref="L1129">IFERROR(_xlfn.IFS(G1129&lt;0,"shortage",H1129&lt;0,"shortage",I1129&lt;0,"shortage"),"ok")</f>
        <v>ok</v>
      </c>
    </row>
    <row r="1130" spans="1:12" hidden="1" x14ac:dyDescent="0.35">
      <c r="A1130" s="5" t="s">
        <v>79</v>
      </c>
      <c r="B1130" s="5" t="s">
        <v>80</v>
      </c>
      <c r="C1130" s="5" t="s">
        <v>1582</v>
      </c>
      <c r="D1130" s="5" t="s">
        <v>186</v>
      </c>
      <c r="E1130" s="5" t="s">
        <v>1565</v>
      </c>
      <c r="F1130" s="6"/>
      <c r="G1130" s="6">
        <v>240</v>
      </c>
      <c r="H1130" s="6">
        <v>240</v>
      </c>
      <c r="I1130" s="6"/>
      <c r="J1130" t="str">
        <f t="shared" si="17"/>
        <v>PMETV-65W95BEG</v>
      </c>
      <c r="K1130" t="str">
        <f>IF((VLOOKUP(J1130,mdc!A:V,22,FALSE)=""),"non Collabo","collabo")</f>
        <v>collabo</v>
      </c>
      <c r="L1130" t="str" cm="1">
        <f t="array" ref="L1130">IFERROR(_xlfn.IFS(G1130&lt;0,"shortage",H1130&lt;0,"shortage",I1130&lt;0,"shortage"),"ok")</f>
        <v>ok</v>
      </c>
    </row>
    <row r="1131" spans="1:12" x14ac:dyDescent="0.35">
      <c r="A1131" s="5" t="s">
        <v>79</v>
      </c>
      <c r="B1131" s="5" t="s">
        <v>80</v>
      </c>
      <c r="C1131" s="5" t="s">
        <v>1582</v>
      </c>
      <c r="D1131" s="5" t="s">
        <v>186</v>
      </c>
      <c r="E1131" s="5" t="s">
        <v>6</v>
      </c>
      <c r="F1131" s="6"/>
      <c r="G1131" s="6">
        <v>-240</v>
      </c>
      <c r="H1131" s="6">
        <v>-240</v>
      </c>
      <c r="I1131" s="6"/>
      <c r="J1131" t="str">
        <f t="shared" si="17"/>
        <v>PMETV-65W95BEG</v>
      </c>
      <c r="K1131" t="str">
        <f>IF((VLOOKUP(J1131,mdc!A:V,22,FALSE)=""),"non Collabo","collabo")</f>
        <v>collabo</v>
      </c>
      <c r="L1131" t="str" cm="1">
        <f t="array" ref="L1131">IFERROR(_xlfn.IFS(G1131&lt;0,"shortage",H1131&lt;0,"shortage",I1131&lt;0,"shortage"),"ok")</f>
        <v>shortage</v>
      </c>
    </row>
    <row r="1132" spans="1:12" hidden="1" x14ac:dyDescent="0.35">
      <c r="A1132" s="5" t="s">
        <v>79</v>
      </c>
      <c r="B1132" s="5" t="s">
        <v>80</v>
      </c>
      <c r="C1132" s="5" t="s">
        <v>1582</v>
      </c>
      <c r="D1132" s="5" t="s">
        <v>186</v>
      </c>
      <c r="E1132" s="5" t="s">
        <v>2318</v>
      </c>
      <c r="F1132" s="6"/>
      <c r="G1132" s="6"/>
      <c r="H1132" s="6"/>
      <c r="I1132" s="6"/>
      <c r="J1132" t="str">
        <f t="shared" si="17"/>
        <v>PMETV-65W95BEG</v>
      </c>
      <c r="K1132" t="str">
        <f>IF((VLOOKUP(J1132,mdc!A:V,22,FALSE)=""),"non Collabo","collabo")</f>
        <v>collabo</v>
      </c>
      <c r="L1132" t="str" cm="1">
        <f t="array" ref="L1132">IFERROR(_xlfn.IFS(G1132&lt;0,"shortage",H1132&lt;0,"shortage",I1132&lt;0,"shortage"),"ok")</f>
        <v>ok</v>
      </c>
    </row>
    <row r="1133" spans="1:12" hidden="1" x14ac:dyDescent="0.35">
      <c r="A1133" s="5" t="s">
        <v>79</v>
      </c>
      <c r="B1133" s="5" t="s">
        <v>80</v>
      </c>
      <c r="C1133" s="5" t="s">
        <v>1582</v>
      </c>
      <c r="D1133" s="5" t="s">
        <v>186</v>
      </c>
      <c r="E1133" s="5" t="s">
        <v>7</v>
      </c>
      <c r="F1133" s="6"/>
      <c r="G1133" s="6"/>
      <c r="H1133" s="6"/>
      <c r="I1133" s="6"/>
      <c r="J1133" t="str">
        <f t="shared" si="17"/>
        <v>PMETV-65W95BEG</v>
      </c>
      <c r="K1133" t="str">
        <f>IF((VLOOKUP(J1133,mdc!A:V,22,FALSE)=""),"non Collabo","collabo")</f>
        <v>collabo</v>
      </c>
      <c r="L1133" t="str" cm="1">
        <f t="array" ref="L1133">IFERROR(_xlfn.IFS(G1133&lt;0,"shortage",H1133&lt;0,"shortage",I1133&lt;0,"shortage"),"ok")</f>
        <v>ok</v>
      </c>
    </row>
    <row r="1134" spans="1:12" hidden="1" x14ac:dyDescent="0.35">
      <c r="A1134" s="5" t="s">
        <v>79</v>
      </c>
      <c r="B1134" s="5" t="s">
        <v>80</v>
      </c>
      <c r="C1134" s="5" t="s">
        <v>1582</v>
      </c>
      <c r="D1134" s="5" t="s">
        <v>186</v>
      </c>
      <c r="E1134" s="5" t="s">
        <v>1566</v>
      </c>
      <c r="F1134" s="6"/>
      <c r="G1134" s="6">
        <v>147.58320000000001</v>
      </c>
      <c r="H1134" s="6">
        <v>147.58320000000001</v>
      </c>
      <c r="I1134" s="6"/>
      <c r="J1134" t="str">
        <f t="shared" si="17"/>
        <v>PMETV-65W95BEG</v>
      </c>
      <c r="K1134" t="str">
        <f>IF((VLOOKUP(J1134,mdc!A:V,22,FALSE)=""),"non Collabo","collabo")</f>
        <v>collabo</v>
      </c>
      <c r="L1134" t="str" cm="1">
        <f t="array" ref="L1134">IFERROR(_xlfn.IFS(G1134&lt;0,"shortage",H1134&lt;0,"shortage",I1134&lt;0,"shortage"),"ok")</f>
        <v>ok</v>
      </c>
    </row>
    <row r="1135" spans="1:12" ht="15" hidden="1" thickBot="1" x14ac:dyDescent="0.4">
      <c r="A1135" s="5" t="s">
        <v>79</v>
      </c>
      <c r="B1135" s="5" t="s">
        <v>80</v>
      </c>
      <c r="C1135" s="5" t="s">
        <v>1582</v>
      </c>
      <c r="D1135" s="7" t="s">
        <v>186</v>
      </c>
      <c r="E1135" s="7" t="s">
        <v>8</v>
      </c>
      <c r="F1135" s="8"/>
      <c r="G1135" s="8">
        <v>-147.58320000000001</v>
      </c>
      <c r="H1135" s="8">
        <v>-147.58320000000001</v>
      </c>
      <c r="I1135" s="8"/>
      <c r="J1135" t="str">
        <f t="shared" si="17"/>
        <v>PMETV-65W95BEG</v>
      </c>
      <c r="K1135" t="str">
        <f>IF((VLOOKUP(J1135,mdc!A:V,22,FALSE)=""),"non Collabo","collabo")</f>
        <v>collabo</v>
      </c>
    </row>
    <row r="1136" spans="1:12" hidden="1" x14ac:dyDescent="0.35">
      <c r="A1136" s="5" t="s">
        <v>79</v>
      </c>
      <c r="B1136" s="5" t="s">
        <v>80</v>
      </c>
      <c r="C1136" s="5" t="s">
        <v>1582</v>
      </c>
      <c r="D1136" s="3" t="s">
        <v>2347</v>
      </c>
      <c r="E1136" s="3" t="s">
        <v>5</v>
      </c>
      <c r="F1136" s="4"/>
      <c r="G1136" s="4"/>
      <c r="H1136" s="4"/>
      <c r="I1136" s="4"/>
      <c r="J1136" t="str">
        <f t="shared" si="17"/>
        <v>PMETV-65Z80AEZ</v>
      </c>
      <c r="K1136" t="str">
        <f>IF((VLOOKUP(J1136,mdc!A:V,22,FALSE)=""),"non Collabo","collabo")</f>
        <v>non Collabo</v>
      </c>
      <c r="L1136" t="str" cm="1">
        <f t="array" ref="L1136">IFERROR(_xlfn.IFS(G1136&lt;0,"shortage",H1136&lt;0,"shortage",I1136&lt;0,"shortage"),"ok")</f>
        <v>ok</v>
      </c>
    </row>
    <row r="1137" spans="1:12" hidden="1" x14ac:dyDescent="0.35">
      <c r="A1137" s="5" t="s">
        <v>79</v>
      </c>
      <c r="B1137" s="5" t="s">
        <v>80</v>
      </c>
      <c r="C1137" s="5" t="s">
        <v>1582</v>
      </c>
      <c r="D1137" s="5" t="s">
        <v>2347</v>
      </c>
      <c r="E1137" s="5" t="s">
        <v>1565</v>
      </c>
      <c r="F1137" s="6"/>
      <c r="G1137" s="6"/>
      <c r="H1137" s="6"/>
      <c r="I1137" s="6">
        <v>1</v>
      </c>
      <c r="J1137" t="str">
        <f t="shared" si="17"/>
        <v>PMETV-65Z80AEZ</v>
      </c>
      <c r="K1137" t="str">
        <f>IF((VLOOKUP(J1137,mdc!A:V,22,FALSE)=""),"non Collabo","collabo")</f>
        <v>non Collabo</v>
      </c>
      <c r="L1137" t="str" cm="1">
        <f t="array" ref="L1137">IFERROR(_xlfn.IFS(G1137&lt;0,"shortage",H1137&lt;0,"shortage",I1137&lt;0,"shortage"),"ok")</f>
        <v>ok</v>
      </c>
    </row>
    <row r="1138" spans="1:12" hidden="1" x14ac:dyDescent="0.35">
      <c r="A1138" s="5" t="s">
        <v>79</v>
      </c>
      <c r="B1138" s="5" t="s">
        <v>80</v>
      </c>
      <c r="C1138" s="5" t="s">
        <v>1582</v>
      </c>
      <c r="D1138" s="5" t="s">
        <v>2347</v>
      </c>
      <c r="E1138" s="5" t="s">
        <v>6</v>
      </c>
      <c r="F1138" s="6"/>
      <c r="G1138" s="6"/>
      <c r="H1138" s="6"/>
      <c r="I1138" s="6">
        <v>-1</v>
      </c>
      <c r="J1138" t="str">
        <f t="shared" si="17"/>
        <v>PMETV-65Z80AEZ</v>
      </c>
      <c r="K1138" t="str">
        <f>IF((VLOOKUP(J1138,mdc!A:V,22,FALSE)=""),"non Collabo","collabo")</f>
        <v>non Collabo</v>
      </c>
      <c r="L1138" t="str" cm="1">
        <f t="array" ref="L1138">IFERROR(_xlfn.IFS(G1138&lt;0,"shortage",H1138&lt;0,"shortage",I1138&lt;0,"shortage"),"ok")</f>
        <v>shortage</v>
      </c>
    </row>
    <row r="1139" spans="1:12" hidden="1" x14ac:dyDescent="0.35">
      <c r="A1139" s="5" t="s">
        <v>79</v>
      </c>
      <c r="B1139" s="5" t="s">
        <v>80</v>
      </c>
      <c r="C1139" s="5" t="s">
        <v>1582</v>
      </c>
      <c r="D1139" s="5" t="s">
        <v>2347</v>
      </c>
      <c r="E1139" s="5" t="s">
        <v>2318</v>
      </c>
      <c r="F1139" s="6"/>
      <c r="G1139" s="6"/>
      <c r="H1139" s="6"/>
      <c r="I1139" s="6"/>
      <c r="J1139" t="str">
        <f t="shared" si="17"/>
        <v>PMETV-65Z80AEZ</v>
      </c>
      <c r="K1139" t="str">
        <f>IF((VLOOKUP(J1139,mdc!A:V,22,FALSE)=""),"non Collabo","collabo")</f>
        <v>non Collabo</v>
      </c>
      <c r="L1139" t="str" cm="1">
        <f t="array" ref="L1139">IFERROR(_xlfn.IFS(G1139&lt;0,"shortage",H1139&lt;0,"shortage",I1139&lt;0,"shortage"),"ok")</f>
        <v>ok</v>
      </c>
    </row>
    <row r="1140" spans="1:12" hidden="1" x14ac:dyDescent="0.35">
      <c r="A1140" s="5" t="s">
        <v>79</v>
      </c>
      <c r="B1140" s="5" t="s">
        <v>80</v>
      </c>
      <c r="C1140" s="5" t="s">
        <v>1582</v>
      </c>
      <c r="D1140" s="5" t="s">
        <v>2347</v>
      </c>
      <c r="E1140" s="5" t="s">
        <v>7</v>
      </c>
      <c r="F1140" s="6"/>
      <c r="G1140" s="6"/>
      <c r="H1140" s="6"/>
      <c r="I1140" s="6"/>
      <c r="J1140" t="str">
        <f t="shared" si="17"/>
        <v>PMETV-65Z80AEZ</v>
      </c>
      <c r="K1140" t="str">
        <f>IF((VLOOKUP(J1140,mdc!A:V,22,FALSE)=""),"non Collabo","collabo")</f>
        <v>non Collabo</v>
      </c>
      <c r="L1140" t="str" cm="1">
        <f t="array" ref="L1140">IFERROR(_xlfn.IFS(G1140&lt;0,"shortage",H1140&lt;0,"shortage",I1140&lt;0,"shortage"),"ok")</f>
        <v>ok</v>
      </c>
    </row>
    <row r="1141" spans="1:12" hidden="1" x14ac:dyDescent="0.35">
      <c r="A1141" s="5" t="s">
        <v>79</v>
      </c>
      <c r="B1141" s="5" t="s">
        <v>80</v>
      </c>
      <c r="C1141" s="5" t="s">
        <v>1582</v>
      </c>
      <c r="D1141" s="5" t="s">
        <v>2347</v>
      </c>
      <c r="E1141" s="5" t="s">
        <v>1566</v>
      </c>
      <c r="F1141" s="6"/>
      <c r="G1141" s="6"/>
      <c r="H1141" s="6"/>
      <c r="I1141" s="6">
        <v>0.85170000000000001</v>
      </c>
      <c r="J1141" t="str">
        <f t="shared" si="17"/>
        <v>PMETV-65Z80AEZ</v>
      </c>
      <c r="K1141" t="str">
        <f>IF((VLOOKUP(J1141,mdc!A:V,22,FALSE)=""),"non Collabo","collabo")</f>
        <v>non Collabo</v>
      </c>
      <c r="L1141" t="str" cm="1">
        <f t="array" ref="L1141">IFERROR(_xlfn.IFS(G1141&lt;0,"shortage",H1141&lt;0,"shortage",I1141&lt;0,"shortage"),"ok")</f>
        <v>ok</v>
      </c>
    </row>
    <row r="1142" spans="1:12" ht="15" hidden="1" thickBot="1" x14ac:dyDescent="0.4">
      <c r="A1142" s="5" t="s">
        <v>79</v>
      </c>
      <c r="B1142" s="5" t="s">
        <v>80</v>
      </c>
      <c r="C1142" s="5" t="s">
        <v>1582</v>
      </c>
      <c r="D1142" s="7" t="s">
        <v>2347</v>
      </c>
      <c r="E1142" s="7" t="s">
        <v>8</v>
      </c>
      <c r="F1142" s="8"/>
      <c r="G1142" s="8"/>
      <c r="H1142" s="8"/>
      <c r="I1142" s="8">
        <v>-0.85170000000000001</v>
      </c>
      <c r="J1142" t="str">
        <f t="shared" si="17"/>
        <v>PMETV-65Z80AEZ</v>
      </c>
      <c r="K1142" t="str">
        <f>IF((VLOOKUP(J1142,mdc!A:V,22,FALSE)=""),"non Collabo","collabo")</f>
        <v>non Collabo</v>
      </c>
    </row>
    <row r="1143" spans="1:12" hidden="1" x14ac:dyDescent="0.35">
      <c r="A1143" s="5" t="s">
        <v>79</v>
      </c>
      <c r="B1143" s="5" t="s">
        <v>80</v>
      </c>
      <c r="C1143" s="5" t="s">
        <v>1582</v>
      </c>
      <c r="D1143" s="3" t="s">
        <v>188</v>
      </c>
      <c r="E1143" s="3" t="s">
        <v>5</v>
      </c>
      <c r="F1143" s="4"/>
      <c r="G1143" s="4"/>
      <c r="H1143" s="4"/>
      <c r="I1143" s="4"/>
      <c r="J1143" t="str">
        <f t="shared" si="17"/>
        <v>PMETV-65Z80BEZ</v>
      </c>
      <c r="K1143" t="str">
        <f>IF((VLOOKUP(J1143,mdc!A:V,22,FALSE)=""),"non Collabo","collabo")</f>
        <v>non Collabo</v>
      </c>
      <c r="L1143" t="str" cm="1">
        <f t="array" ref="L1143">IFERROR(_xlfn.IFS(G1143&lt;0,"shortage",H1143&lt;0,"shortage",I1143&lt;0,"shortage"),"ok")</f>
        <v>ok</v>
      </c>
    </row>
    <row r="1144" spans="1:12" hidden="1" x14ac:dyDescent="0.35">
      <c r="A1144" s="5" t="s">
        <v>79</v>
      </c>
      <c r="B1144" s="5" t="s">
        <v>80</v>
      </c>
      <c r="C1144" s="5" t="s">
        <v>1582</v>
      </c>
      <c r="D1144" s="5" t="s">
        <v>188</v>
      </c>
      <c r="E1144" s="5" t="s">
        <v>1565</v>
      </c>
      <c r="F1144" s="6"/>
      <c r="G1144" s="6"/>
      <c r="H1144" s="6">
        <v>3</v>
      </c>
      <c r="I1144" s="6">
        <v>207</v>
      </c>
      <c r="J1144" t="str">
        <f t="shared" si="17"/>
        <v>PMETV-65Z80BEZ</v>
      </c>
      <c r="K1144" t="str">
        <f>IF((VLOOKUP(J1144,mdc!A:V,22,FALSE)=""),"non Collabo","collabo")</f>
        <v>non Collabo</v>
      </c>
      <c r="L1144" t="str" cm="1">
        <f t="array" ref="L1144">IFERROR(_xlfn.IFS(G1144&lt;0,"shortage",H1144&lt;0,"shortage",I1144&lt;0,"shortage"),"ok")</f>
        <v>ok</v>
      </c>
    </row>
    <row r="1145" spans="1:12" hidden="1" x14ac:dyDescent="0.35">
      <c r="A1145" s="5" t="s">
        <v>79</v>
      </c>
      <c r="B1145" s="5" t="s">
        <v>80</v>
      </c>
      <c r="C1145" s="5" t="s">
        <v>1582</v>
      </c>
      <c r="D1145" s="5" t="s">
        <v>188</v>
      </c>
      <c r="E1145" s="5" t="s">
        <v>6</v>
      </c>
      <c r="F1145" s="6"/>
      <c r="G1145" s="6"/>
      <c r="H1145" s="6">
        <v>-3</v>
      </c>
      <c r="I1145" s="6">
        <v>-207</v>
      </c>
      <c r="J1145" t="str">
        <f t="shared" si="17"/>
        <v>PMETV-65Z80BEZ</v>
      </c>
      <c r="K1145" t="str">
        <f>IF((VLOOKUP(J1145,mdc!A:V,22,FALSE)=""),"non Collabo","collabo")</f>
        <v>non Collabo</v>
      </c>
      <c r="L1145" t="str" cm="1">
        <f t="array" ref="L1145">IFERROR(_xlfn.IFS(G1145&lt;0,"shortage",H1145&lt;0,"shortage",I1145&lt;0,"shortage"),"ok")</f>
        <v>shortage</v>
      </c>
    </row>
    <row r="1146" spans="1:12" hidden="1" x14ac:dyDescent="0.35">
      <c r="A1146" s="5" t="s">
        <v>79</v>
      </c>
      <c r="B1146" s="5" t="s">
        <v>80</v>
      </c>
      <c r="C1146" s="5" t="s">
        <v>1582</v>
      </c>
      <c r="D1146" s="5" t="s">
        <v>188</v>
      </c>
      <c r="E1146" s="5" t="s">
        <v>2318</v>
      </c>
      <c r="F1146" s="6"/>
      <c r="G1146" s="6"/>
      <c r="H1146" s="6"/>
      <c r="I1146" s="6"/>
      <c r="J1146" t="str">
        <f t="shared" si="17"/>
        <v>PMETV-65Z80BEZ</v>
      </c>
      <c r="K1146" t="str">
        <f>IF((VLOOKUP(J1146,mdc!A:V,22,FALSE)=""),"non Collabo","collabo")</f>
        <v>non Collabo</v>
      </c>
      <c r="L1146" t="str" cm="1">
        <f t="array" ref="L1146">IFERROR(_xlfn.IFS(G1146&lt;0,"shortage",H1146&lt;0,"shortage",I1146&lt;0,"shortage"),"ok")</f>
        <v>ok</v>
      </c>
    </row>
    <row r="1147" spans="1:12" hidden="1" x14ac:dyDescent="0.35">
      <c r="A1147" s="5" t="s">
        <v>79</v>
      </c>
      <c r="B1147" s="5" t="s">
        <v>80</v>
      </c>
      <c r="C1147" s="5" t="s">
        <v>1582</v>
      </c>
      <c r="D1147" s="5" t="s">
        <v>188</v>
      </c>
      <c r="E1147" s="5" t="s">
        <v>7</v>
      </c>
      <c r="F1147" s="6"/>
      <c r="G1147" s="6"/>
      <c r="H1147" s="6"/>
      <c r="I1147" s="6"/>
      <c r="J1147" t="str">
        <f t="shared" si="17"/>
        <v>PMETV-65Z80BEZ</v>
      </c>
      <c r="K1147" t="str">
        <f>IF((VLOOKUP(J1147,mdc!A:V,22,FALSE)=""),"non Collabo","collabo")</f>
        <v>non Collabo</v>
      </c>
      <c r="L1147" t="str" cm="1">
        <f t="array" ref="L1147">IFERROR(_xlfn.IFS(G1147&lt;0,"shortage",H1147&lt;0,"shortage",I1147&lt;0,"shortage"),"ok")</f>
        <v>ok</v>
      </c>
    </row>
    <row r="1148" spans="1:12" hidden="1" x14ac:dyDescent="0.35">
      <c r="A1148" s="5" t="s">
        <v>79</v>
      </c>
      <c r="B1148" s="5" t="s">
        <v>80</v>
      </c>
      <c r="C1148" s="5" t="s">
        <v>1582</v>
      </c>
      <c r="D1148" s="5" t="s">
        <v>188</v>
      </c>
      <c r="E1148" s="5" t="s">
        <v>1566</v>
      </c>
      <c r="F1148" s="6"/>
      <c r="G1148" s="6"/>
      <c r="H1148" s="6">
        <v>2.4243299999999999</v>
      </c>
      <c r="I1148" s="6">
        <v>167.27877000000001</v>
      </c>
      <c r="J1148" t="str">
        <f t="shared" si="17"/>
        <v>PMETV-65Z80BEZ</v>
      </c>
      <c r="K1148" t="str">
        <f>IF((VLOOKUP(J1148,mdc!A:V,22,FALSE)=""),"non Collabo","collabo")</f>
        <v>non Collabo</v>
      </c>
      <c r="L1148" t="str" cm="1">
        <f t="array" ref="L1148">IFERROR(_xlfn.IFS(G1148&lt;0,"shortage",H1148&lt;0,"shortage",I1148&lt;0,"shortage"),"ok")</f>
        <v>ok</v>
      </c>
    </row>
    <row r="1149" spans="1:12" ht="15" hidden="1" thickBot="1" x14ac:dyDescent="0.4">
      <c r="A1149" s="5" t="s">
        <v>79</v>
      </c>
      <c r="B1149" s="5" t="s">
        <v>80</v>
      </c>
      <c r="C1149" s="5" t="s">
        <v>1582</v>
      </c>
      <c r="D1149" s="7" t="s">
        <v>188</v>
      </c>
      <c r="E1149" s="7" t="s">
        <v>8</v>
      </c>
      <c r="F1149" s="8"/>
      <c r="G1149" s="8"/>
      <c r="H1149" s="8">
        <v>-2.4243299999999999</v>
      </c>
      <c r="I1149" s="8">
        <v>-167.27877000000001</v>
      </c>
      <c r="J1149" t="str">
        <f t="shared" si="17"/>
        <v>PMETV-65Z80BEZ</v>
      </c>
      <c r="K1149" t="str">
        <f>IF((VLOOKUP(J1149,mdc!A:V,22,FALSE)=""),"non Collabo","collabo")</f>
        <v>non Collabo</v>
      </c>
    </row>
    <row r="1150" spans="1:12" hidden="1" x14ac:dyDescent="0.35">
      <c r="A1150" s="5" t="s">
        <v>79</v>
      </c>
      <c r="B1150" s="5" t="s">
        <v>80</v>
      </c>
      <c r="C1150" s="5" t="s">
        <v>1582</v>
      </c>
      <c r="D1150" s="3" t="s">
        <v>194</v>
      </c>
      <c r="E1150" s="3" t="s">
        <v>5</v>
      </c>
      <c r="F1150" s="4">
        <v>128</v>
      </c>
      <c r="G1150" s="4">
        <v>184</v>
      </c>
      <c r="H1150" s="4">
        <v>80</v>
      </c>
      <c r="I1150" s="4">
        <v>152</v>
      </c>
      <c r="J1150" t="str">
        <f t="shared" si="17"/>
        <v>PMETV-65Z90BE6</v>
      </c>
      <c r="K1150" t="str">
        <f>IF((VLOOKUP(J1150,mdc!A:V,22,FALSE)=""),"non Collabo","collabo")</f>
        <v>collabo</v>
      </c>
      <c r="L1150" t="str" cm="1">
        <f t="array" ref="L1150">IFERROR(_xlfn.IFS(G1150&lt;0,"shortage",H1150&lt;0,"shortage",I1150&lt;0,"shortage"),"ok")</f>
        <v>ok</v>
      </c>
    </row>
    <row r="1151" spans="1:12" hidden="1" x14ac:dyDescent="0.35">
      <c r="A1151" s="5" t="s">
        <v>79</v>
      </c>
      <c r="B1151" s="5" t="s">
        <v>80</v>
      </c>
      <c r="C1151" s="5" t="s">
        <v>1582</v>
      </c>
      <c r="D1151" s="5" t="s">
        <v>194</v>
      </c>
      <c r="E1151" s="5" t="s">
        <v>1565</v>
      </c>
      <c r="F1151" s="6">
        <v>128</v>
      </c>
      <c r="G1151" s="6">
        <v>184</v>
      </c>
      <c r="H1151" s="6">
        <v>80</v>
      </c>
      <c r="I1151" s="6">
        <v>152</v>
      </c>
      <c r="J1151" t="str">
        <f t="shared" si="17"/>
        <v>PMETV-65Z90BE6</v>
      </c>
      <c r="K1151" t="str">
        <f>IF((VLOOKUP(J1151,mdc!A:V,22,FALSE)=""),"non Collabo","collabo")</f>
        <v>collabo</v>
      </c>
      <c r="L1151" t="str" cm="1">
        <f t="array" ref="L1151">IFERROR(_xlfn.IFS(G1151&lt;0,"shortage",H1151&lt;0,"shortage",I1151&lt;0,"shortage"),"ok")</f>
        <v>ok</v>
      </c>
    </row>
    <row r="1152" spans="1:12" hidden="1" x14ac:dyDescent="0.35">
      <c r="A1152" s="5" t="s">
        <v>79</v>
      </c>
      <c r="B1152" s="5" t="s">
        <v>80</v>
      </c>
      <c r="C1152" s="5" t="s">
        <v>1582</v>
      </c>
      <c r="D1152" s="5" t="s">
        <v>194</v>
      </c>
      <c r="E1152" s="5" t="s">
        <v>6</v>
      </c>
      <c r="F1152" s="6">
        <v>0</v>
      </c>
      <c r="G1152" s="6">
        <v>0</v>
      </c>
      <c r="H1152" s="6">
        <v>0</v>
      </c>
      <c r="I1152" s="6">
        <v>0</v>
      </c>
      <c r="J1152" t="str">
        <f t="shared" si="17"/>
        <v>PMETV-65Z90BE6</v>
      </c>
      <c r="K1152" t="str">
        <f>IF((VLOOKUP(J1152,mdc!A:V,22,FALSE)=""),"non Collabo","collabo")</f>
        <v>collabo</v>
      </c>
      <c r="L1152" t="str" cm="1">
        <f t="array" ref="L1152">IFERROR(_xlfn.IFS(G1152&lt;0,"shortage",H1152&lt;0,"shortage",I1152&lt;0,"shortage"),"ok")</f>
        <v>ok</v>
      </c>
    </row>
    <row r="1153" spans="1:12" hidden="1" x14ac:dyDescent="0.35">
      <c r="A1153" s="5" t="s">
        <v>79</v>
      </c>
      <c r="B1153" s="5" t="s">
        <v>80</v>
      </c>
      <c r="C1153" s="5" t="s">
        <v>1582</v>
      </c>
      <c r="D1153" s="5" t="s">
        <v>194</v>
      </c>
      <c r="E1153" s="5" t="s">
        <v>2318</v>
      </c>
      <c r="F1153" s="6">
        <v>100</v>
      </c>
      <c r="G1153" s="6">
        <v>100</v>
      </c>
      <c r="H1153" s="6">
        <v>100</v>
      </c>
      <c r="I1153" s="6">
        <v>100</v>
      </c>
      <c r="J1153" t="str">
        <f t="shared" si="17"/>
        <v>PMETV-65Z90BE6</v>
      </c>
      <c r="K1153" t="str">
        <f>IF((VLOOKUP(J1153,mdc!A:V,22,FALSE)=""),"non Collabo","collabo")</f>
        <v>collabo</v>
      </c>
      <c r="L1153" t="str" cm="1">
        <f t="array" ref="L1153">IFERROR(_xlfn.IFS(G1153&lt;0,"shortage",H1153&lt;0,"shortage",I1153&lt;0,"shortage"),"ok")</f>
        <v>ok</v>
      </c>
    </row>
    <row r="1154" spans="1:12" hidden="1" x14ac:dyDescent="0.35">
      <c r="A1154" s="5" t="s">
        <v>79</v>
      </c>
      <c r="B1154" s="5" t="s">
        <v>80</v>
      </c>
      <c r="C1154" s="5" t="s">
        <v>1582</v>
      </c>
      <c r="D1154" s="5" t="s">
        <v>194</v>
      </c>
      <c r="E1154" s="5" t="s">
        <v>7</v>
      </c>
      <c r="F1154" s="6">
        <v>0</v>
      </c>
      <c r="G1154" s="6">
        <v>0</v>
      </c>
      <c r="H1154" s="6">
        <v>0</v>
      </c>
      <c r="I1154" s="6">
        <v>0</v>
      </c>
      <c r="J1154" t="str">
        <f t="shared" si="17"/>
        <v>PMETV-65Z90BE6</v>
      </c>
      <c r="K1154" t="str">
        <f>IF((VLOOKUP(J1154,mdc!A:V,22,FALSE)=""),"non Collabo","collabo")</f>
        <v>collabo</v>
      </c>
      <c r="L1154" t="str" cm="1">
        <f t="array" ref="L1154">IFERROR(_xlfn.IFS(G1154&lt;0,"shortage",H1154&lt;0,"shortage",I1154&lt;0,"shortage"),"ok")</f>
        <v>ok</v>
      </c>
    </row>
    <row r="1155" spans="1:12" hidden="1" x14ac:dyDescent="0.35">
      <c r="A1155" s="5" t="s">
        <v>79</v>
      </c>
      <c r="B1155" s="5" t="s">
        <v>80</v>
      </c>
      <c r="C1155" s="5" t="s">
        <v>1582</v>
      </c>
      <c r="D1155" s="5" t="s">
        <v>194</v>
      </c>
      <c r="E1155" s="5" t="s">
        <v>1566</v>
      </c>
      <c r="F1155" s="6">
        <v>140.24064000000001</v>
      </c>
      <c r="G1155" s="6">
        <v>201.59592000000001</v>
      </c>
      <c r="H1155" s="6">
        <v>87.650400000000005</v>
      </c>
      <c r="I1155" s="6">
        <v>166.53576000000001</v>
      </c>
      <c r="J1155" t="str">
        <f t="shared" ref="J1155:J1218" si="18">A1155&amp;D1155</f>
        <v>PMETV-65Z90BE6</v>
      </c>
      <c r="K1155" t="str">
        <f>IF((VLOOKUP(J1155,mdc!A:V,22,FALSE)=""),"non Collabo","collabo")</f>
        <v>collabo</v>
      </c>
      <c r="L1155" t="str" cm="1">
        <f t="array" ref="L1155">IFERROR(_xlfn.IFS(G1155&lt;0,"shortage",H1155&lt;0,"shortage",I1155&lt;0,"shortage"),"ok")</f>
        <v>ok</v>
      </c>
    </row>
    <row r="1156" spans="1:12" ht="15" hidden="1" thickBot="1" x14ac:dyDescent="0.4">
      <c r="A1156" s="5" t="s">
        <v>79</v>
      </c>
      <c r="B1156" s="5" t="s">
        <v>80</v>
      </c>
      <c r="C1156" s="5" t="s">
        <v>1582</v>
      </c>
      <c r="D1156" s="7" t="s">
        <v>194</v>
      </c>
      <c r="E1156" s="7" t="s">
        <v>8</v>
      </c>
      <c r="F1156" s="8">
        <v>-140.24064000000001</v>
      </c>
      <c r="G1156" s="8">
        <v>-201.59592000000001</v>
      </c>
      <c r="H1156" s="8">
        <v>-87.650400000000005</v>
      </c>
      <c r="I1156" s="8">
        <v>-166.53576000000001</v>
      </c>
      <c r="J1156" t="str">
        <f t="shared" si="18"/>
        <v>PMETV-65Z90BE6</v>
      </c>
      <c r="K1156" t="str">
        <f>IF((VLOOKUP(J1156,mdc!A:V,22,FALSE)=""),"non Collabo","collabo")</f>
        <v>collabo</v>
      </c>
    </row>
    <row r="1157" spans="1:12" hidden="1" x14ac:dyDescent="0.35">
      <c r="A1157" s="5" t="s">
        <v>79</v>
      </c>
      <c r="B1157" s="5" t="s">
        <v>80</v>
      </c>
      <c r="C1157" s="5" t="s">
        <v>1582</v>
      </c>
      <c r="D1157" s="3" t="s">
        <v>195</v>
      </c>
      <c r="E1157" s="3" t="s">
        <v>5</v>
      </c>
      <c r="F1157" s="4">
        <v>32</v>
      </c>
      <c r="G1157" s="4">
        <v>32</v>
      </c>
      <c r="H1157" s="4">
        <v>32</v>
      </c>
      <c r="I1157" s="4">
        <v>56</v>
      </c>
      <c r="J1157" t="str">
        <f t="shared" si="18"/>
        <v>PMETV-65Z90BE7</v>
      </c>
      <c r="K1157" t="str">
        <f>IF((VLOOKUP(J1157,mdc!A:V,22,FALSE)=""),"non Collabo","collabo")</f>
        <v>collabo</v>
      </c>
      <c r="L1157" t="str" cm="1">
        <f t="array" ref="L1157">IFERROR(_xlfn.IFS(G1157&lt;0,"shortage",H1157&lt;0,"shortage",I1157&lt;0,"shortage"),"ok")</f>
        <v>ok</v>
      </c>
    </row>
    <row r="1158" spans="1:12" hidden="1" x14ac:dyDescent="0.35">
      <c r="A1158" s="5" t="s">
        <v>79</v>
      </c>
      <c r="B1158" s="5" t="s">
        <v>80</v>
      </c>
      <c r="C1158" s="5" t="s">
        <v>1582</v>
      </c>
      <c r="D1158" s="5" t="s">
        <v>195</v>
      </c>
      <c r="E1158" s="5" t="s">
        <v>1565</v>
      </c>
      <c r="F1158" s="6">
        <v>32</v>
      </c>
      <c r="G1158" s="6">
        <v>32</v>
      </c>
      <c r="H1158" s="6">
        <v>32</v>
      </c>
      <c r="I1158" s="6">
        <v>56</v>
      </c>
      <c r="J1158" t="str">
        <f t="shared" si="18"/>
        <v>PMETV-65Z90BE7</v>
      </c>
      <c r="K1158" t="str">
        <f>IF((VLOOKUP(J1158,mdc!A:V,22,FALSE)=""),"non Collabo","collabo")</f>
        <v>collabo</v>
      </c>
      <c r="L1158" t="str" cm="1">
        <f t="array" ref="L1158">IFERROR(_xlfn.IFS(G1158&lt;0,"shortage",H1158&lt;0,"shortage",I1158&lt;0,"shortage"),"ok")</f>
        <v>ok</v>
      </c>
    </row>
    <row r="1159" spans="1:12" hidden="1" x14ac:dyDescent="0.35">
      <c r="A1159" s="5" t="s">
        <v>79</v>
      </c>
      <c r="B1159" s="5" t="s">
        <v>80</v>
      </c>
      <c r="C1159" s="5" t="s">
        <v>1582</v>
      </c>
      <c r="D1159" s="5" t="s">
        <v>195</v>
      </c>
      <c r="E1159" s="5" t="s">
        <v>6</v>
      </c>
      <c r="F1159" s="6">
        <v>0</v>
      </c>
      <c r="G1159" s="6">
        <v>0</v>
      </c>
      <c r="H1159" s="6">
        <v>0</v>
      </c>
      <c r="I1159" s="6">
        <v>0</v>
      </c>
      <c r="J1159" t="str">
        <f t="shared" si="18"/>
        <v>PMETV-65Z90BE7</v>
      </c>
      <c r="K1159" t="str">
        <f>IF((VLOOKUP(J1159,mdc!A:V,22,FALSE)=""),"non Collabo","collabo")</f>
        <v>collabo</v>
      </c>
      <c r="L1159" t="str" cm="1">
        <f t="array" ref="L1159">IFERROR(_xlfn.IFS(G1159&lt;0,"shortage",H1159&lt;0,"shortage",I1159&lt;0,"shortage"),"ok")</f>
        <v>ok</v>
      </c>
    </row>
    <row r="1160" spans="1:12" hidden="1" x14ac:dyDescent="0.35">
      <c r="A1160" s="5" t="s">
        <v>79</v>
      </c>
      <c r="B1160" s="5" t="s">
        <v>80</v>
      </c>
      <c r="C1160" s="5" t="s">
        <v>1582</v>
      </c>
      <c r="D1160" s="5" t="s">
        <v>195</v>
      </c>
      <c r="E1160" s="5" t="s">
        <v>2318</v>
      </c>
      <c r="F1160" s="6">
        <v>100</v>
      </c>
      <c r="G1160" s="6">
        <v>100</v>
      </c>
      <c r="H1160" s="6">
        <v>100</v>
      </c>
      <c r="I1160" s="6">
        <v>100</v>
      </c>
      <c r="J1160" t="str">
        <f t="shared" si="18"/>
        <v>PMETV-65Z90BE7</v>
      </c>
      <c r="K1160" t="str">
        <f>IF((VLOOKUP(J1160,mdc!A:V,22,FALSE)=""),"non Collabo","collabo")</f>
        <v>collabo</v>
      </c>
      <c r="L1160" t="str" cm="1">
        <f t="array" ref="L1160">IFERROR(_xlfn.IFS(G1160&lt;0,"shortage",H1160&lt;0,"shortage",I1160&lt;0,"shortage"),"ok")</f>
        <v>ok</v>
      </c>
    </row>
    <row r="1161" spans="1:12" hidden="1" x14ac:dyDescent="0.35">
      <c r="A1161" s="5" t="s">
        <v>79</v>
      </c>
      <c r="B1161" s="5" t="s">
        <v>80</v>
      </c>
      <c r="C1161" s="5" t="s">
        <v>1582</v>
      </c>
      <c r="D1161" s="5" t="s">
        <v>195</v>
      </c>
      <c r="E1161" s="5" t="s">
        <v>7</v>
      </c>
      <c r="F1161" s="6">
        <v>0</v>
      </c>
      <c r="G1161" s="6">
        <v>0</v>
      </c>
      <c r="H1161" s="6">
        <v>0</v>
      </c>
      <c r="I1161" s="6">
        <v>0</v>
      </c>
      <c r="J1161" t="str">
        <f t="shared" si="18"/>
        <v>PMETV-65Z90BE7</v>
      </c>
      <c r="K1161" t="str">
        <f>IF((VLOOKUP(J1161,mdc!A:V,22,FALSE)=""),"non Collabo","collabo")</f>
        <v>collabo</v>
      </c>
      <c r="L1161" t="str" cm="1">
        <f t="array" ref="L1161">IFERROR(_xlfn.IFS(G1161&lt;0,"shortage",H1161&lt;0,"shortage",I1161&lt;0,"shortage"),"ok")</f>
        <v>ok</v>
      </c>
    </row>
    <row r="1162" spans="1:12" hidden="1" x14ac:dyDescent="0.35">
      <c r="A1162" s="5" t="s">
        <v>79</v>
      </c>
      <c r="B1162" s="5" t="s">
        <v>80</v>
      </c>
      <c r="C1162" s="5" t="s">
        <v>1582</v>
      </c>
      <c r="D1162" s="5" t="s">
        <v>195</v>
      </c>
      <c r="E1162" s="5" t="s">
        <v>1566</v>
      </c>
      <c r="F1162" s="6">
        <v>35.060160000000003</v>
      </c>
      <c r="G1162" s="6">
        <v>35.060160000000003</v>
      </c>
      <c r="H1162" s="6">
        <v>35.060160000000003</v>
      </c>
      <c r="I1162" s="6">
        <v>61.35528</v>
      </c>
      <c r="J1162" t="str">
        <f t="shared" si="18"/>
        <v>PMETV-65Z90BE7</v>
      </c>
      <c r="K1162" t="str">
        <f>IF((VLOOKUP(J1162,mdc!A:V,22,FALSE)=""),"non Collabo","collabo")</f>
        <v>collabo</v>
      </c>
      <c r="L1162" t="str" cm="1">
        <f t="array" ref="L1162">IFERROR(_xlfn.IFS(G1162&lt;0,"shortage",H1162&lt;0,"shortage",I1162&lt;0,"shortage"),"ok")</f>
        <v>ok</v>
      </c>
    </row>
    <row r="1163" spans="1:12" ht="15" hidden="1" thickBot="1" x14ac:dyDescent="0.4">
      <c r="A1163" s="5" t="s">
        <v>79</v>
      </c>
      <c r="B1163" s="5" t="s">
        <v>80</v>
      </c>
      <c r="C1163" s="5" t="s">
        <v>1582</v>
      </c>
      <c r="D1163" s="7" t="s">
        <v>195</v>
      </c>
      <c r="E1163" s="7" t="s">
        <v>8</v>
      </c>
      <c r="F1163" s="8">
        <v>-35.060160000000003</v>
      </c>
      <c r="G1163" s="8">
        <v>-35.060160000000003</v>
      </c>
      <c r="H1163" s="8">
        <v>-35.060160000000003</v>
      </c>
      <c r="I1163" s="8">
        <v>-61.35528</v>
      </c>
      <c r="J1163" t="str">
        <f t="shared" si="18"/>
        <v>PMETV-65Z90BE7</v>
      </c>
      <c r="K1163" t="str">
        <f>IF((VLOOKUP(J1163,mdc!A:V,22,FALSE)=""),"non Collabo","collabo")</f>
        <v>collabo</v>
      </c>
    </row>
    <row r="1164" spans="1:12" hidden="1" x14ac:dyDescent="0.35">
      <c r="A1164" s="5" t="s">
        <v>79</v>
      </c>
      <c r="B1164" s="5" t="s">
        <v>80</v>
      </c>
      <c r="C1164" s="5" t="s">
        <v>1582</v>
      </c>
      <c r="D1164" s="3" t="s">
        <v>196</v>
      </c>
      <c r="E1164" s="3" t="s">
        <v>5</v>
      </c>
      <c r="F1164" s="4">
        <v>80</v>
      </c>
      <c r="G1164" s="4">
        <v>72</v>
      </c>
      <c r="H1164" s="4">
        <v>48</v>
      </c>
      <c r="I1164" s="4">
        <v>80</v>
      </c>
      <c r="J1164" t="str">
        <f t="shared" si="18"/>
        <v>PMETV-65Z90BE8</v>
      </c>
      <c r="K1164" t="str">
        <f>IF((VLOOKUP(J1164,mdc!A:V,22,FALSE)=""),"non Collabo","collabo")</f>
        <v>collabo</v>
      </c>
      <c r="L1164" t="str" cm="1">
        <f t="array" ref="L1164">IFERROR(_xlfn.IFS(G1164&lt;0,"shortage",H1164&lt;0,"shortage",I1164&lt;0,"shortage"),"ok")</f>
        <v>ok</v>
      </c>
    </row>
    <row r="1165" spans="1:12" hidden="1" x14ac:dyDescent="0.35">
      <c r="A1165" s="5" t="s">
        <v>79</v>
      </c>
      <c r="B1165" s="5" t="s">
        <v>80</v>
      </c>
      <c r="C1165" s="5" t="s">
        <v>1582</v>
      </c>
      <c r="D1165" s="5" t="s">
        <v>196</v>
      </c>
      <c r="E1165" s="5" t="s">
        <v>1565</v>
      </c>
      <c r="F1165" s="6">
        <v>80</v>
      </c>
      <c r="G1165" s="6">
        <v>72</v>
      </c>
      <c r="H1165" s="6">
        <v>48</v>
      </c>
      <c r="I1165" s="6">
        <v>80</v>
      </c>
      <c r="J1165" t="str">
        <f t="shared" si="18"/>
        <v>PMETV-65Z90BE8</v>
      </c>
      <c r="K1165" t="str">
        <f>IF((VLOOKUP(J1165,mdc!A:V,22,FALSE)=""),"non Collabo","collabo")</f>
        <v>collabo</v>
      </c>
      <c r="L1165" t="str" cm="1">
        <f t="array" ref="L1165">IFERROR(_xlfn.IFS(G1165&lt;0,"shortage",H1165&lt;0,"shortage",I1165&lt;0,"shortage"),"ok")</f>
        <v>ok</v>
      </c>
    </row>
    <row r="1166" spans="1:12" hidden="1" x14ac:dyDescent="0.35">
      <c r="A1166" s="5" t="s">
        <v>79</v>
      </c>
      <c r="B1166" s="5" t="s">
        <v>80</v>
      </c>
      <c r="C1166" s="5" t="s">
        <v>1582</v>
      </c>
      <c r="D1166" s="5" t="s">
        <v>196</v>
      </c>
      <c r="E1166" s="5" t="s">
        <v>6</v>
      </c>
      <c r="F1166" s="6">
        <v>0</v>
      </c>
      <c r="G1166" s="6">
        <v>0</v>
      </c>
      <c r="H1166" s="6">
        <v>0</v>
      </c>
      <c r="I1166" s="6">
        <v>0</v>
      </c>
      <c r="J1166" t="str">
        <f t="shared" si="18"/>
        <v>PMETV-65Z90BE8</v>
      </c>
      <c r="K1166" t="str">
        <f>IF((VLOOKUP(J1166,mdc!A:V,22,FALSE)=""),"non Collabo","collabo")</f>
        <v>collabo</v>
      </c>
      <c r="L1166" t="str" cm="1">
        <f t="array" ref="L1166">IFERROR(_xlfn.IFS(G1166&lt;0,"shortage",H1166&lt;0,"shortage",I1166&lt;0,"shortage"),"ok")</f>
        <v>ok</v>
      </c>
    </row>
    <row r="1167" spans="1:12" hidden="1" x14ac:dyDescent="0.35">
      <c r="A1167" s="5" t="s">
        <v>79</v>
      </c>
      <c r="B1167" s="5" t="s">
        <v>80</v>
      </c>
      <c r="C1167" s="5" t="s">
        <v>1582</v>
      </c>
      <c r="D1167" s="5" t="s">
        <v>196</v>
      </c>
      <c r="E1167" s="5" t="s">
        <v>2318</v>
      </c>
      <c r="F1167" s="6">
        <v>100</v>
      </c>
      <c r="G1167" s="6">
        <v>100</v>
      </c>
      <c r="H1167" s="6">
        <v>100</v>
      </c>
      <c r="I1167" s="6">
        <v>100</v>
      </c>
      <c r="J1167" t="str">
        <f t="shared" si="18"/>
        <v>PMETV-65Z90BE8</v>
      </c>
      <c r="K1167" t="str">
        <f>IF((VLOOKUP(J1167,mdc!A:V,22,FALSE)=""),"non Collabo","collabo")</f>
        <v>collabo</v>
      </c>
      <c r="L1167" t="str" cm="1">
        <f t="array" ref="L1167">IFERROR(_xlfn.IFS(G1167&lt;0,"shortage",H1167&lt;0,"shortage",I1167&lt;0,"shortage"),"ok")</f>
        <v>ok</v>
      </c>
    </row>
    <row r="1168" spans="1:12" hidden="1" x14ac:dyDescent="0.35">
      <c r="A1168" s="5" t="s">
        <v>79</v>
      </c>
      <c r="B1168" s="5" t="s">
        <v>80</v>
      </c>
      <c r="C1168" s="5" t="s">
        <v>1582</v>
      </c>
      <c r="D1168" s="5" t="s">
        <v>196</v>
      </c>
      <c r="E1168" s="5" t="s">
        <v>7</v>
      </c>
      <c r="F1168" s="6">
        <v>0</v>
      </c>
      <c r="G1168" s="6">
        <v>0</v>
      </c>
      <c r="H1168" s="6">
        <v>0</v>
      </c>
      <c r="I1168" s="6">
        <v>0</v>
      </c>
      <c r="J1168" t="str">
        <f t="shared" si="18"/>
        <v>PMETV-65Z90BE8</v>
      </c>
      <c r="K1168" t="str">
        <f>IF((VLOOKUP(J1168,mdc!A:V,22,FALSE)=""),"non Collabo","collabo")</f>
        <v>collabo</v>
      </c>
      <c r="L1168" t="str" cm="1">
        <f t="array" ref="L1168">IFERROR(_xlfn.IFS(G1168&lt;0,"shortage",H1168&lt;0,"shortage",I1168&lt;0,"shortage"),"ok")</f>
        <v>ok</v>
      </c>
    </row>
    <row r="1169" spans="1:12" hidden="1" x14ac:dyDescent="0.35">
      <c r="A1169" s="5" t="s">
        <v>79</v>
      </c>
      <c r="B1169" s="5" t="s">
        <v>80</v>
      </c>
      <c r="C1169" s="5" t="s">
        <v>1582</v>
      </c>
      <c r="D1169" s="5" t="s">
        <v>196</v>
      </c>
      <c r="E1169" s="5" t="s">
        <v>1566</v>
      </c>
      <c r="F1169" s="6">
        <v>87.650400000000005</v>
      </c>
      <c r="G1169" s="6">
        <v>78.885360000000006</v>
      </c>
      <c r="H1169" s="6">
        <v>52.590240000000001</v>
      </c>
      <c r="I1169" s="6">
        <v>87.650400000000005</v>
      </c>
      <c r="J1169" t="str">
        <f t="shared" si="18"/>
        <v>PMETV-65Z90BE8</v>
      </c>
      <c r="K1169" t="str">
        <f>IF((VLOOKUP(J1169,mdc!A:V,22,FALSE)=""),"non Collabo","collabo")</f>
        <v>collabo</v>
      </c>
      <c r="L1169" t="str" cm="1">
        <f t="array" ref="L1169">IFERROR(_xlfn.IFS(G1169&lt;0,"shortage",H1169&lt;0,"shortage",I1169&lt;0,"shortage"),"ok")</f>
        <v>ok</v>
      </c>
    </row>
    <row r="1170" spans="1:12" ht="15" hidden="1" thickBot="1" x14ac:dyDescent="0.4">
      <c r="A1170" s="5" t="s">
        <v>79</v>
      </c>
      <c r="B1170" s="5" t="s">
        <v>80</v>
      </c>
      <c r="C1170" s="5" t="s">
        <v>1582</v>
      </c>
      <c r="D1170" s="7" t="s">
        <v>196</v>
      </c>
      <c r="E1170" s="7" t="s">
        <v>8</v>
      </c>
      <c r="F1170" s="8">
        <v>-87.650400000000005</v>
      </c>
      <c r="G1170" s="8">
        <v>-78.885360000000006</v>
      </c>
      <c r="H1170" s="8">
        <v>-52.590240000000001</v>
      </c>
      <c r="I1170" s="8">
        <v>-87.650400000000005</v>
      </c>
      <c r="J1170" t="str">
        <f t="shared" si="18"/>
        <v>PMETV-65Z90BE8</v>
      </c>
      <c r="K1170" t="str">
        <f>IF((VLOOKUP(J1170,mdc!A:V,22,FALSE)=""),"non Collabo","collabo")</f>
        <v>collabo</v>
      </c>
    </row>
    <row r="1171" spans="1:12" hidden="1" x14ac:dyDescent="0.35">
      <c r="A1171" s="5" t="s">
        <v>79</v>
      </c>
      <c r="B1171" s="5" t="s">
        <v>80</v>
      </c>
      <c r="C1171" s="5" t="s">
        <v>1582</v>
      </c>
      <c r="D1171" s="3" t="s">
        <v>197</v>
      </c>
      <c r="E1171" s="3" t="s">
        <v>5</v>
      </c>
      <c r="F1171" s="4">
        <v>200</v>
      </c>
      <c r="G1171" s="4">
        <v>184</v>
      </c>
      <c r="H1171" s="4">
        <v>96</v>
      </c>
      <c r="I1171" s="4">
        <v>120</v>
      </c>
      <c r="J1171" t="str">
        <f t="shared" si="18"/>
        <v>PMETV-65Z90BE9</v>
      </c>
      <c r="K1171" t="str">
        <f>IF((VLOOKUP(J1171,mdc!A:V,22,FALSE)=""),"non Collabo","collabo")</f>
        <v>collabo</v>
      </c>
      <c r="L1171" t="str" cm="1">
        <f t="array" ref="L1171">IFERROR(_xlfn.IFS(G1171&lt;0,"shortage",H1171&lt;0,"shortage",I1171&lt;0,"shortage"),"ok")</f>
        <v>ok</v>
      </c>
    </row>
    <row r="1172" spans="1:12" hidden="1" x14ac:dyDescent="0.35">
      <c r="A1172" s="5" t="s">
        <v>79</v>
      </c>
      <c r="B1172" s="5" t="s">
        <v>80</v>
      </c>
      <c r="C1172" s="5" t="s">
        <v>1582</v>
      </c>
      <c r="D1172" s="5" t="s">
        <v>197</v>
      </c>
      <c r="E1172" s="5" t="s">
        <v>1565</v>
      </c>
      <c r="F1172" s="6">
        <v>200</v>
      </c>
      <c r="G1172" s="6">
        <v>184</v>
      </c>
      <c r="H1172" s="6">
        <v>96</v>
      </c>
      <c r="I1172" s="6">
        <v>120</v>
      </c>
      <c r="J1172" t="str">
        <f t="shared" si="18"/>
        <v>PMETV-65Z90BE9</v>
      </c>
      <c r="K1172" t="str">
        <f>IF((VLOOKUP(J1172,mdc!A:V,22,FALSE)=""),"non Collabo","collabo")</f>
        <v>collabo</v>
      </c>
      <c r="L1172" t="str" cm="1">
        <f t="array" ref="L1172">IFERROR(_xlfn.IFS(G1172&lt;0,"shortage",H1172&lt;0,"shortage",I1172&lt;0,"shortage"),"ok")</f>
        <v>ok</v>
      </c>
    </row>
    <row r="1173" spans="1:12" hidden="1" x14ac:dyDescent="0.35">
      <c r="A1173" s="5" t="s">
        <v>79</v>
      </c>
      <c r="B1173" s="5" t="s">
        <v>80</v>
      </c>
      <c r="C1173" s="5" t="s">
        <v>1582</v>
      </c>
      <c r="D1173" s="5" t="s">
        <v>197</v>
      </c>
      <c r="E1173" s="5" t="s">
        <v>6</v>
      </c>
      <c r="F1173" s="6">
        <v>0</v>
      </c>
      <c r="G1173" s="6">
        <v>0</v>
      </c>
      <c r="H1173" s="6">
        <v>0</v>
      </c>
      <c r="I1173" s="6">
        <v>0</v>
      </c>
      <c r="J1173" t="str">
        <f t="shared" si="18"/>
        <v>PMETV-65Z90BE9</v>
      </c>
      <c r="K1173" t="str">
        <f>IF((VLOOKUP(J1173,mdc!A:V,22,FALSE)=""),"non Collabo","collabo")</f>
        <v>collabo</v>
      </c>
      <c r="L1173" t="str" cm="1">
        <f t="array" ref="L1173">IFERROR(_xlfn.IFS(G1173&lt;0,"shortage",H1173&lt;0,"shortage",I1173&lt;0,"shortage"),"ok")</f>
        <v>ok</v>
      </c>
    </row>
    <row r="1174" spans="1:12" hidden="1" x14ac:dyDescent="0.35">
      <c r="A1174" s="5" t="s">
        <v>79</v>
      </c>
      <c r="B1174" s="5" t="s">
        <v>80</v>
      </c>
      <c r="C1174" s="5" t="s">
        <v>1582</v>
      </c>
      <c r="D1174" s="5" t="s">
        <v>197</v>
      </c>
      <c r="E1174" s="5" t="s">
        <v>2318</v>
      </c>
      <c r="F1174" s="6">
        <v>100</v>
      </c>
      <c r="G1174" s="6">
        <v>100</v>
      </c>
      <c r="H1174" s="6">
        <v>100</v>
      </c>
      <c r="I1174" s="6">
        <v>100</v>
      </c>
      <c r="J1174" t="str">
        <f t="shared" si="18"/>
        <v>PMETV-65Z90BE9</v>
      </c>
      <c r="K1174" t="str">
        <f>IF((VLOOKUP(J1174,mdc!A:V,22,FALSE)=""),"non Collabo","collabo")</f>
        <v>collabo</v>
      </c>
      <c r="L1174" t="str" cm="1">
        <f t="array" ref="L1174">IFERROR(_xlfn.IFS(G1174&lt;0,"shortage",H1174&lt;0,"shortage",I1174&lt;0,"shortage"),"ok")</f>
        <v>ok</v>
      </c>
    </row>
    <row r="1175" spans="1:12" hidden="1" x14ac:dyDescent="0.35">
      <c r="A1175" s="5" t="s">
        <v>79</v>
      </c>
      <c r="B1175" s="5" t="s">
        <v>80</v>
      </c>
      <c r="C1175" s="5" t="s">
        <v>1582</v>
      </c>
      <c r="D1175" s="5" t="s">
        <v>197</v>
      </c>
      <c r="E1175" s="5" t="s">
        <v>7</v>
      </c>
      <c r="F1175" s="6">
        <v>0</v>
      </c>
      <c r="G1175" s="6">
        <v>0</v>
      </c>
      <c r="H1175" s="6">
        <v>0</v>
      </c>
      <c r="I1175" s="6">
        <v>0</v>
      </c>
      <c r="J1175" t="str">
        <f t="shared" si="18"/>
        <v>PMETV-65Z90BE9</v>
      </c>
      <c r="K1175" t="str">
        <f>IF((VLOOKUP(J1175,mdc!A:V,22,FALSE)=""),"non Collabo","collabo")</f>
        <v>collabo</v>
      </c>
      <c r="L1175" t="str" cm="1">
        <f t="array" ref="L1175">IFERROR(_xlfn.IFS(G1175&lt;0,"shortage",H1175&lt;0,"shortage",I1175&lt;0,"shortage"),"ok")</f>
        <v>ok</v>
      </c>
    </row>
    <row r="1176" spans="1:12" hidden="1" x14ac:dyDescent="0.35">
      <c r="A1176" s="5" t="s">
        <v>79</v>
      </c>
      <c r="B1176" s="5" t="s">
        <v>80</v>
      </c>
      <c r="C1176" s="5" t="s">
        <v>1582</v>
      </c>
      <c r="D1176" s="5" t="s">
        <v>197</v>
      </c>
      <c r="E1176" s="5" t="s">
        <v>1566</v>
      </c>
      <c r="F1176" s="6">
        <v>219.126</v>
      </c>
      <c r="G1176" s="6">
        <v>201.59592000000001</v>
      </c>
      <c r="H1176" s="6">
        <v>105.18048</v>
      </c>
      <c r="I1176" s="6">
        <v>131.47559999999999</v>
      </c>
      <c r="J1176" t="str">
        <f t="shared" si="18"/>
        <v>PMETV-65Z90BE9</v>
      </c>
      <c r="K1176" t="str">
        <f>IF((VLOOKUP(J1176,mdc!A:V,22,FALSE)=""),"non Collabo","collabo")</f>
        <v>collabo</v>
      </c>
      <c r="L1176" t="str" cm="1">
        <f t="array" ref="L1176">IFERROR(_xlfn.IFS(G1176&lt;0,"shortage",H1176&lt;0,"shortage",I1176&lt;0,"shortage"),"ok")</f>
        <v>ok</v>
      </c>
    </row>
    <row r="1177" spans="1:12" ht="15" hidden="1" thickBot="1" x14ac:dyDescent="0.4">
      <c r="A1177" s="5" t="s">
        <v>79</v>
      </c>
      <c r="B1177" s="5" t="s">
        <v>80</v>
      </c>
      <c r="C1177" s="5" t="s">
        <v>1582</v>
      </c>
      <c r="D1177" s="7" t="s">
        <v>197</v>
      </c>
      <c r="E1177" s="7" t="s">
        <v>8</v>
      </c>
      <c r="F1177" s="8">
        <v>-219.126</v>
      </c>
      <c r="G1177" s="8">
        <v>-201.59592000000001</v>
      </c>
      <c r="H1177" s="8">
        <v>-105.18048</v>
      </c>
      <c r="I1177" s="8">
        <v>-131.47559999999999</v>
      </c>
      <c r="J1177" t="str">
        <f t="shared" si="18"/>
        <v>PMETV-65Z90BE9</v>
      </c>
      <c r="K1177" t="str">
        <f>IF((VLOOKUP(J1177,mdc!A:V,22,FALSE)=""),"non Collabo","collabo")</f>
        <v>collabo</v>
      </c>
    </row>
    <row r="1178" spans="1:12" hidden="1" x14ac:dyDescent="0.35">
      <c r="A1178" s="5" t="s">
        <v>79</v>
      </c>
      <c r="B1178" s="5" t="s">
        <v>80</v>
      </c>
      <c r="C1178" s="5" t="s">
        <v>1582</v>
      </c>
      <c r="D1178" s="3" t="s">
        <v>198</v>
      </c>
      <c r="E1178" s="3" t="s">
        <v>5</v>
      </c>
      <c r="F1178" s="4">
        <v>80</v>
      </c>
      <c r="G1178" s="4">
        <v>48</v>
      </c>
      <c r="H1178" s="4">
        <v>88</v>
      </c>
      <c r="I1178" s="4">
        <v>104</v>
      </c>
      <c r="J1178" t="str">
        <f t="shared" si="18"/>
        <v>PMETV-65Z90BEB</v>
      </c>
      <c r="K1178" t="str">
        <f>IF((VLOOKUP(J1178,mdc!A:V,22,FALSE)=""),"non Collabo","collabo")</f>
        <v>collabo</v>
      </c>
      <c r="L1178" t="str" cm="1">
        <f t="array" ref="L1178">IFERROR(_xlfn.IFS(G1178&lt;0,"shortage",H1178&lt;0,"shortage",I1178&lt;0,"shortage"),"ok")</f>
        <v>ok</v>
      </c>
    </row>
    <row r="1179" spans="1:12" hidden="1" x14ac:dyDescent="0.35">
      <c r="A1179" s="5" t="s">
        <v>79</v>
      </c>
      <c r="B1179" s="5" t="s">
        <v>80</v>
      </c>
      <c r="C1179" s="5" t="s">
        <v>1582</v>
      </c>
      <c r="D1179" s="5" t="s">
        <v>198</v>
      </c>
      <c r="E1179" s="5" t="s">
        <v>1565</v>
      </c>
      <c r="F1179" s="6">
        <v>80</v>
      </c>
      <c r="G1179" s="6">
        <v>48</v>
      </c>
      <c r="H1179" s="6">
        <v>88</v>
      </c>
      <c r="I1179" s="6">
        <v>104</v>
      </c>
      <c r="J1179" t="str">
        <f t="shared" si="18"/>
        <v>PMETV-65Z90BEB</v>
      </c>
      <c r="K1179" t="str">
        <f>IF((VLOOKUP(J1179,mdc!A:V,22,FALSE)=""),"non Collabo","collabo")</f>
        <v>collabo</v>
      </c>
      <c r="L1179" t="str" cm="1">
        <f t="array" ref="L1179">IFERROR(_xlfn.IFS(G1179&lt;0,"shortage",H1179&lt;0,"shortage",I1179&lt;0,"shortage"),"ok")</f>
        <v>ok</v>
      </c>
    </row>
    <row r="1180" spans="1:12" hidden="1" x14ac:dyDescent="0.35">
      <c r="A1180" s="5" t="s">
        <v>79</v>
      </c>
      <c r="B1180" s="5" t="s">
        <v>80</v>
      </c>
      <c r="C1180" s="5" t="s">
        <v>1582</v>
      </c>
      <c r="D1180" s="5" t="s">
        <v>198</v>
      </c>
      <c r="E1180" s="5" t="s">
        <v>6</v>
      </c>
      <c r="F1180" s="6">
        <v>0</v>
      </c>
      <c r="G1180" s="6">
        <v>0</v>
      </c>
      <c r="H1180" s="6">
        <v>0</v>
      </c>
      <c r="I1180" s="6">
        <v>0</v>
      </c>
      <c r="J1180" t="str">
        <f t="shared" si="18"/>
        <v>PMETV-65Z90BEB</v>
      </c>
      <c r="K1180" t="str">
        <f>IF((VLOOKUP(J1180,mdc!A:V,22,FALSE)=""),"non Collabo","collabo")</f>
        <v>collabo</v>
      </c>
      <c r="L1180" t="str" cm="1">
        <f t="array" ref="L1180">IFERROR(_xlfn.IFS(G1180&lt;0,"shortage",H1180&lt;0,"shortage",I1180&lt;0,"shortage"),"ok")</f>
        <v>ok</v>
      </c>
    </row>
    <row r="1181" spans="1:12" hidden="1" x14ac:dyDescent="0.35">
      <c r="A1181" s="5" t="s">
        <v>79</v>
      </c>
      <c r="B1181" s="5" t="s">
        <v>80</v>
      </c>
      <c r="C1181" s="5" t="s">
        <v>1582</v>
      </c>
      <c r="D1181" s="5" t="s">
        <v>198</v>
      </c>
      <c r="E1181" s="5" t="s">
        <v>2318</v>
      </c>
      <c r="F1181" s="6">
        <v>100</v>
      </c>
      <c r="G1181" s="6">
        <v>100</v>
      </c>
      <c r="H1181" s="6">
        <v>100</v>
      </c>
      <c r="I1181" s="6">
        <v>100</v>
      </c>
      <c r="J1181" t="str">
        <f t="shared" si="18"/>
        <v>PMETV-65Z90BEB</v>
      </c>
      <c r="K1181" t="str">
        <f>IF((VLOOKUP(J1181,mdc!A:V,22,FALSE)=""),"non Collabo","collabo")</f>
        <v>collabo</v>
      </c>
      <c r="L1181" t="str" cm="1">
        <f t="array" ref="L1181">IFERROR(_xlfn.IFS(G1181&lt;0,"shortage",H1181&lt;0,"shortage",I1181&lt;0,"shortage"),"ok")</f>
        <v>ok</v>
      </c>
    </row>
    <row r="1182" spans="1:12" hidden="1" x14ac:dyDescent="0.35">
      <c r="A1182" s="5" t="s">
        <v>79</v>
      </c>
      <c r="B1182" s="5" t="s">
        <v>80</v>
      </c>
      <c r="C1182" s="5" t="s">
        <v>1582</v>
      </c>
      <c r="D1182" s="5" t="s">
        <v>198</v>
      </c>
      <c r="E1182" s="5" t="s">
        <v>7</v>
      </c>
      <c r="F1182" s="6">
        <v>0</v>
      </c>
      <c r="G1182" s="6">
        <v>0</v>
      </c>
      <c r="H1182" s="6">
        <v>0</v>
      </c>
      <c r="I1182" s="6">
        <v>0</v>
      </c>
      <c r="J1182" t="str">
        <f t="shared" si="18"/>
        <v>PMETV-65Z90BEB</v>
      </c>
      <c r="K1182" t="str">
        <f>IF((VLOOKUP(J1182,mdc!A:V,22,FALSE)=""),"non Collabo","collabo")</f>
        <v>collabo</v>
      </c>
      <c r="L1182" t="str" cm="1">
        <f t="array" ref="L1182">IFERROR(_xlfn.IFS(G1182&lt;0,"shortage",H1182&lt;0,"shortage",I1182&lt;0,"shortage"),"ok")</f>
        <v>ok</v>
      </c>
    </row>
    <row r="1183" spans="1:12" hidden="1" x14ac:dyDescent="0.35">
      <c r="A1183" s="5" t="s">
        <v>79</v>
      </c>
      <c r="B1183" s="5" t="s">
        <v>80</v>
      </c>
      <c r="C1183" s="5" t="s">
        <v>1582</v>
      </c>
      <c r="D1183" s="5" t="s">
        <v>198</v>
      </c>
      <c r="E1183" s="5" t="s">
        <v>1566</v>
      </c>
      <c r="F1183" s="6">
        <v>85.284000000000006</v>
      </c>
      <c r="G1183" s="6">
        <v>51.170400000000001</v>
      </c>
      <c r="H1183" s="6">
        <v>93.812399999999997</v>
      </c>
      <c r="I1183" s="6">
        <v>110.86920000000001</v>
      </c>
      <c r="J1183" t="str">
        <f t="shared" si="18"/>
        <v>PMETV-65Z90BEB</v>
      </c>
      <c r="K1183" t="str">
        <f>IF((VLOOKUP(J1183,mdc!A:V,22,FALSE)=""),"non Collabo","collabo")</f>
        <v>collabo</v>
      </c>
      <c r="L1183" t="str" cm="1">
        <f t="array" ref="L1183">IFERROR(_xlfn.IFS(G1183&lt;0,"shortage",H1183&lt;0,"shortage",I1183&lt;0,"shortage"),"ok")</f>
        <v>ok</v>
      </c>
    </row>
    <row r="1184" spans="1:12" ht="15" hidden="1" thickBot="1" x14ac:dyDescent="0.4">
      <c r="A1184" s="5" t="s">
        <v>79</v>
      </c>
      <c r="B1184" s="5" t="s">
        <v>80</v>
      </c>
      <c r="C1184" s="5" t="s">
        <v>1582</v>
      </c>
      <c r="D1184" s="7" t="s">
        <v>198</v>
      </c>
      <c r="E1184" s="7" t="s">
        <v>8</v>
      </c>
      <c r="F1184" s="8">
        <v>-85.284000000000006</v>
      </c>
      <c r="G1184" s="8">
        <v>-51.170400000000001</v>
      </c>
      <c r="H1184" s="8">
        <v>-93.812399999999997</v>
      </c>
      <c r="I1184" s="8">
        <v>-110.86920000000001</v>
      </c>
      <c r="J1184" t="str">
        <f t="shared" si="18"/>
        <v>PMETV-65Z90BEB</v>
      </c>
      <c r="K1184" t="str">
        <f>IF((VLOOKUP(J1184,mdc!A:V,22,FALSE)=""),"non Collabo","collabo")</f>
        <v>collabo</v>
      </c>
    </row>
    <row r="1185" spans="1:12" hidden="1" x14ac:dyDescent="0.35">
      <c r="A1185" s="5" t="s">
        <v>79</v>
      </c>
      <c r="B1185" s="5" t="s">
        <v>80</v>
      </c>
      <c r="C1185" s="5" t="s">
        <v>1582</v>
      </c>
      <c r="D1185" s="3" t="s">
        <v>199</v>
      </c>
      <c r="E1185" s="3" t="s">
        <v>5</v>
      </c>
      <c r="F1185" s="4"/>
      <c r="G1185" s="4">
        <v>32</v>
      </c>
      <c r="H1185" s="4">
        <v>24</v>
      </c>
      <c r="I1185" s="4">
        <v>8</v>
      </c>
      <c r="J1185" t="str">
        <f t="shared" si="18"/>
        <v>PMETV-65Z90BEK</v>
      </c>
      <c r="K1185" t="str">
        <f>IF((VLOOKUP(J1185,mdc!A:V,22,FALSE)=""),"non Collabo","collabo")</f>
        <v>collabo</v>
      </c>
      <c r="L1185" t="str" cm="1">
        <f t="array" ref="L1185">IFERROR(_xlfn.IFS(G1185&lt;0,"shortage",H1185&lt;0,"shortage",I1185&lt;0,"shortage"),"ok")</f>
        <v>ok</v>
      </c>
    </row>
    <row r="1186" spans="1:12" hidden="1" x14ac:dyDescent="0.35">
      <c r="A1186" s="5" t="s">
        <v>79</v>
      </c>
      <c r="B1186" s="5" t="s">
        <v>80</v>
      </c>
      <c r="C1186" s="5" t="s">
        <v>1582</v>
      </c>
      <c r="D1186" s="5" t="s">
        <v>199</v>
      </c>
      <c r="E1186" s="5" t="s">
        <v>1565</v>
      </c>
      <c r="F1186" s="6"/>
      <c r="G1186" s="6">
        <v>32</v>
      </c>
      <c r="H1186" s="6">
        <v>24</v>
      </c>
      <c r="I1186" s="6">
        <v>8</v>
      </c>
      <c r="J1186" t="str">
        <f t="shared" si="18"/>
        <v>PMETV-65Z90BEK</v>
      </c>
      <c r="K1186" t="str">
        <f>IF((VLOOKUP(J1186,mdc!A:V,22,FALSE)=""),"non Collabo","collabo")</f>
        <v>collabo</v>
      </c>
      <c r="L1186" t="str" cm="1">
        <f t="array" ref="L1186">IFERROR(_xlfn.IFS(G1186&lt;0,"shortage",H1186&lt;0,"shortage",I1186&lt;0,"shortage"),"ok")</f>
        <v>ok</v>
      </c>
    </row>
    <row r="1187" spans="1:12" hidden="1" x14ac:dyDescent="0.35">
      <c r="A1187" s="5" t="s">
        <v>79</v>
      </c>
      <c r="B1187" s="5" t="s">
        <v>80</v>
      </c>
      <c r="C1187" s="5" t="s">
        <v>1582</v>
      </c>
      <c r="D1187" s="5" t="s">
        <v>199</v>
      </c>
      <c r="E1187" s="5" t="s">
        <v>6</v>
      </c>
      <c r="F1187" s="6"/>
      <c r="G1187" s="6">
        <v>0</v>
      </c>
      <c r="H1187" s="6">
        <v>0</v>
      </c>
      <c r="I1187" s="6">
        <v>0</v>
      </c>
      <c r="J1187" t="str">
        <f t="shared" si="18"/>
        <v>PMETV-65Z90BEK</v>
      </c>
      <c r="K1187" t="str">
        <f>IF((VLOOKUP(J1187,mdc!A:V,22,FALSE)=""),"non Collabo","collabo")</f>
        <v>collabo</v>
      </c>
      <c r="L1187" t="str" cm="1">
        <f t="array" ref="L1187">IFERROR(_xlfn.IFS(G1187&lt;0,"shortage",H1187&lt;0,"shortage",I1187&lt;0,"shortage"),"ok")</f>
        <v>ok</v>
      </c>
    </row>
    <row r="1188" spans="1:12" hidden="1" x14ac:dyDescent="0.35">
      <c r="A1188" s="5" t="s">
        <v>79</v>
      </c>
      <c r="B1188" s="5" t="s">
        <v>80</v>
      </c>
      <c r="C1188" s="5" t="s">
        <v>1582</v>
      </c>
      <c r="D1188" s="5" t="s">
        <v>199</v>
      </c>
      <c r="E1188" s="5" t="s">
        <v>2318</v>
      </c>
      <c r="F1188" s="6"/>
      <c r="G1188" s="6">
        <v>100</v>
      </c>
      <c r="H1188" s="6">
        <v>100</v>
      </c>
      <c r="I1188" s="6">
        <v>100</v>
      </c>
      <c r="J1188" t="str">
        <f t="shared" si="18"/>
        <v>PMETV-65Z90BEK</v>
      </c>
      <c r="K1188" t="str">
        <f>IF((VLOOKUP(J1188,mdc!A:V,22,FALSE)=""),"non Collabo","collabo")</f>
        <v>collabo</v>
      </c>
      <c r="L1188" t="str" cm="1">
        <f t="array" ref="L1188">IFERROR(_xlfn.IFS(G1188&lt;0,"shortage",H1188&lt;0,"shortage",I1188&lt;0,"shortage"),"ok")</f>
        <v>ok</v>
      </c>
    </row>
    <row r="1189" spans="1:12" hidden="1" x14ac:dyDescent="0.35">
      <c r="A1189" s="5" t="s">
        <v>79</v>
      </c>
      <c r="B1189" s="5" t="s">
        <v>80</v>
      </c>
      <c r="C1189" s="5" t="s">
        <v>1582</v>
      </c>
      <c r="D1189" s="5" t="s">
        <v>199</v>
      </c>
      <c r="E1189" s="5" t="s">
        <v>7</v>
      </c>
      <c r="F1189" s="6"/>
      <c r="G1189" s="6">
        <v>0</v>
      </c>
      <c r="H1189" s="6">
        <v>0</v>
      </c>
      <c r="I1189" s="6">
        <v>0</v>
      </c>
      <c r="J1189" t="str">
        <f t="shared" si="18"/>
        <v>PMETV-65Z90BEK</v>
      </c>
      <c r="K1189" t="str">
        <f>IF((VLOOKUP(J1189,mdc!A:V,22,FALSE)=""),"non Collabo","collabo")</f>
        <v>collabo</v>
      </c>
      <c r="L1189" t="str" cm="1">
        <f t="array" ref="L1189">IFERROR(_xlfn.IFS(G1189&lt;0,"shortage",H1189&lt;0,"shortage",I1189&lt;0,"shortage"),"ok")</f>
        <v>ok</v>
      </c>
    </row>
    <row r="1190" spans="1:12" hidden="1" x14ac:dyDescent="0.35">
      <c r="A1190" s="5" t="s">
        <v>79</v>
      </c>
      <c r="B1190" s="5" t="s">
        <v>80</v>
      </c>
      <c r="C1190" s="5" t="s">
        <v>1582</v>
      </c>
      <c r="D1190" s="5" t="s">
        <v>199</v>
      </c>
      <c r="E1190" s="5" t="s">
        <v>1566</v>
      </c>
      <c r="F1190" s="6"/>
      <c r="G1190" s="6">
        <v>35.060479999999998</v>
      </c>
      <c r="H1190" s="6">
        <v>26.295359999999999</v>
      </c>
      <c r="I1190" s="6">
        <v>8.7651199999999996</v>
      </c>
      <c r="J1190" t="str">
        <f t="shared" si="18"/>
        <v>PMETV-65Z90BEK</v>
      </c>
      <c r="K1190" t="str">
        <f>IF((VLOOKUP(J1190,mdc!A:V,22,FALSE)=""),"non Collabo","collabo")</f>
        <v>collabo</v>
      </c>
      <c r="L1190" t="str" cm="1">
        <f t="array" ref="L1190">IFERROR(_xlfn.IFS(G1190&lt;0,"shortage",H1190&lt;0,"shortage",I1190&lt;0,"shortage"),"ok")</f>
        <v>ok</v>
      </c>
    </row>
    <row r="1191" spans="1:12" ht="15" hidden="1" thickBot="1" x14ac:dyDescent="0.4">
      <c r="A1191" s="5" t="s">
        <v>79</v>
      </c>
      <c r="B1191" s="5" t="s">
        <v>80</v>
      </c>
      <c r="C1191" s="5" t="s">
        <v>1582</v>
      </c>
      <c r="D1191" s="7" t="s">
        <v>199</v>
      </c>
      <c r="E1191" s="7" t="s">
        <v>8</v>
      </c>
      <c r="F1191" s="8"/>
      <c r="G1191" s="8">
        <v>-35.060479999999998</v>
      </c>
      <c r="H1191" s="8">
        <v>-26.295359999999999</v>
      </c>
      <c r="I1191" s="8">
        <v>-8.7651199999999996</v>
      </c>
      <c r="J1191" t="str">
        <f t="shared" si="18"/>
        <v>PMETV-65Z90BEK</v>
      </c>
      <c r="K1191" t="str">
        <f>IF((VLOOKUP(J1191,mdc!A:V,22,FALSE)=""),"non Collabo","collabo")</f>
        <v>collabo</v>
      </c>
    </row>
    <row r="1192" spans="1:12" hidden="1" x14ac:dyDescent="0.35">
      <c r="A1192" s="5" t="s">
        <v>79</v>
      </c>
      <c r="B1192" s="5" t="s">
        <v>80</v>
      </c>
      <c r="C1192" s="5" t="s">
        <v>1582</v>
      </c>
      <c r="D1192" s="3" t="s">
        <v>201</v>
      </c>
      <c r="E1192" s="3" t="s">
        <v>5</v>
      </c>
      <c r="F1192" s="4">
        <v>260</v>
      </c>
      <c r="G1192" s="4">
        <v>0</v>
      </c>
      <c r="H1192" s="4">
        <v>230</v>
      </c>
      <c r="I1192" s="4">
        <v>130</v>
      </c>
      <c r="J1192" t="str">
        <f t="shared" si="18"/>
        <v>PMETV-65Z95BEB</v>
      </c>
      <c r="K1192" t="str">
        <f>IF((VLOOKUP(J1192,mdc!A:V,22,FALSE)=""),"non Collabo","collabo")</f>
        <v>collabo</v>
      </c>
      <c r="L1192" t="str" cm="1">
        <f t="array" ref="L1192">IFERROR(_xlfn.IFS(G1192&lt;0,"shortage",H1192&lt;0,"shortage",I1192&lt;0,"shortage"),"ok")</f>
        <v>ok</v>
      </c>
    </row>
    <row r="1193" spans="1:12" hidden="1" x14ac:dyDescent="0.35">
      <c r="A1193" s="5" t="s">
        <v>79</v>
      </c>
      <c r="B1193" s="5" t="s">
        <v>80</v>
      </c>
      <c r="C1193" s="5" t="s">
        <v>1582</v>
      </c>
      <c r="D1193" s="5" t="s">
        <v>201</v>
      </c>
      <c r="E1193" s="5" t="s">
        <v>1565</v>
      </c>
      <c r="F1193" s="6">
        <v>360</v>
      </c>
      <c r="G1193" s="6">
        <v>80</v>
      </c>
      <c r="H1193" s="6">
        <v>230</v>
      </c>
      <c r="I1193" s="6">
        <v>130</v>
      </c>
      <c r="J1193" t="str">
        <f t="shared" si="18"/>
        <v>PMETV-65Z95BEB</v>
      </c>
      <c r="K1193" t="str">
        <f>IF((VLOOKUP(J1193,mdc!A:V,22,FALSE)=""),"non Collabo","collabo")</f>
        <v>collabo</v>
      </c>
      <c r="L1193" t="str" cm="1">
        <f t="array" ref="L1193">IFERROR(_xlfn.IFS(G1193&lt;0,"shortage",H1193&lt;0,"shortage",I1193&lt;0,"shortage"),"ok")</f>
        <v>ok</v>
      </c>
    </row>
    <row r="1194" spans="1:12" x14ac:dyDescent="0.35">
      <c r="A1194" s="5" t="s">
        <v>79</v>
      </c>
      <c r="B1194" s="5" t="s">
        <v>80</v>
      </c>
      <c r="C1194" s="5" t="s">
        <v>1582</v>
      </c>
      <c r="D1194" s="5" t="s">
        <v>201</v>
      </c>
      <c r="E1194" s="5" t="s">
        <v>6</v>
      </c>
      <c r="F1194" s="6">
        <v>-100</v>
      </c>
      <c r="G1194" s="6">
        <v>-80</v>
      </c>
      <c r="H1194" s="6">
        <v>0</v>
      </c>
      <c r="I1194" s="6">
        <v>0</v>
      </c>
      <c r="J1194" t="str">
        <f t="shared" si="18"/>
        <v>PMETV-65Z95BEB</v>
      </c>
      <c r="K1194" t="str">
        <f>IF((VLOOKUP(J1194,mdc!A:V,22,FALSE)=""),"non Collabo","collabo")</f>
        <v>collabo</v>
      </c>
      <c r="L1194" t="str" cm="1">
        <f t="array" ref="L1194">IFERROR(_xlfn.IFS(G1194&lt;0,"shortage",H1194&lt;0,"shortage",I1194&lt;0,"shortage"),"ok")</f>
        <v>shortage</v>
      </c>
    </row>
    <row r="1195" spans="1:12" hidden="1" x14ac:dyDescent="0.35">
      <c r="A1195" s="5" t="s">
        <v>79</v>
      </c>
      <c r="B1195" s="5" t="s">
        <v>80</v>
      </c>
      <c r="C1195" s="5" t="s">
        <v>1582</v>
      </c>
      <c r="D1195" s="5" t="s">
        <v>201</v>
      </c>
      <c r="E1195" s="5" t="s">
        <v>2318</v>
      </c>
      <c r="F1195" s="6">
        <v>72.2222222222222</v>
      </c>
      <c r="G1195" s="6">
        <v>0</v>
      </c>
      <c r="H1195" s="6">
        <v>100</v>
      </c>
      <c r="I1195" s="6">
        <v>100</v>
      </c>
      <c r="J1195" t="str">
        <f t="shared" si="18"/>
        <v>PMETV-65Z95BEB</v>
      </c>
      <c r="K1195" t="str">
        <f>IF((VLOOKUP(J1195,mdc!A:V,22,FALSE)=""),"non Collabo","collabo")</f>
        <v>collabo</v>
      </c>
      <c r="L1195" t="str" cm="1">
        <f t="array" ref="L1195">IFERROR(_xlfn.IFS(G1195&lt;0,"shortage",H1195&lt;0,"shortage",I1195&lt;0,"shortage"),"ok")</f>
        <v>ok</v>
      </c>
    </row>
    <row r="1196" spans="1:12" hidden="1" x14ac:dyDescent="0.35">
      <c r="A1196" s="5" t="s">
        <v>79</v>
      </c>
      <c r="B1196" s="5" t="s">
        <v>80</v>
      </c>
      <c r="C1196" s="5" t="s">
        <v>1582</v>
      </c>
      <c r="D1196" s="5" t="s">
        <v>201</v>
      </c>
      <c r="E1196" s="5" t="s">
        <v>7</v>
      </c>
      <c r="F1196" s="6">
        <v>0</v>
      </c>
      <c r="G1196" s="6">
        <v>0</v>
      </c>
      <c r="H1196" s="6">
        <v>0</v>
      </c>
      <c r="I1196" s="6">
        <v>0</v>
      </c>
      <c r="J1196" t="str">
        <f t="shared" si="18"/>
        <v>PMETV-65Z95BEB</v>
      </c>
      <c r="K1196" t="str">
        <f>IF((VLOOKUP(J1196,mdc!A:V,22,FALSE)=""),"non Collabo","collabo")</f>
        <v>collabo</v>
      </c>
      <c r="L1196" t="str" cm="1">
        <f t="array" ref="L1196">IFERROR(_xlfn.IFS(G1196&lt;0,"shortage",H1196&lt;0,"shortage",I1196&lt;0,"shortage"),"ok")</f>
        <v>ok</v>
      </c>
    </row>
    <row r="1197" spans="1:12" hidden="1" x14ac:dyDescent="0.35">
      <c r="A1197" s="5" t="s">
        <v>79</v>
      </c>
      <c r="B1197" s="5" t="s">
        <v>80</v>
      </c>
      <c r="C1197" s="5" t="s">
        <v>1582</v>
      </c>
      <c r="D1197" s="5" t="s">
        <v>201</v>
      </c>
      <c r="E1197" s="5" t="s">
        <v>1566</v>
      </c>
      <c r="F1197" s="6">
        <v>525.21839999999997</v>
      </c>
      <c r="G1197" s="6">
        <v>116.7152</v>
      </c>
      <c r="H1197" s="6">
        <v>335.55619999999999</v>
      </c>
      <c r="I1197" s="6">
        <v>189.66220000000001</v>
      </c>
      <c r="J1197" t="str">
        <f t="shared" si="18"/>
        <v>PMETV-65Z95BEB</v>
      </c>
      <c r="K1197" t="str">
        <f>IF((VLOOKUP(J1197,mdc!A:V,22,FALSE)=""),"non Collabo","collabo")</f>
        <v>collabo</v>
      </c>
      <c r="L1197" t="str" cm="1">
        <f t="array" ref="L1197">IFERROR(_xlfn.IFS(G1197&lt;0,"shortage",H1197&lt;0,"shortage",I1197&lt;0,"shortage"),"ok")</f>
        <v>ok</v>
      </c>
    </row>
    <row r="1198" spans="1:12" ht="15" hidden="1" thickBot="1" x14ac:dyDescent="0.4">
      <c r="A1198" s="5" t="s">
        <v>79</v>
      </c>
      <c r="B1198" s="5" t="s">
        <v>80</v>
      </c>
      <c r="C1198" s="5" t="s">
        <v>1582</v>
      </c>
      <c r="D1198" s="7" t="s">
        <v>201</v>
      </c>
      <c r="E1198" s="7" t="s">
        <v>8</v>
      </c>
      <c r="F1198" s="8">
        <v>-525.21839999999997</v>
      </c>
      <c r="G1198" s="8">
        <v>-116.7152</v>
      </c>
      <c r="H1198" s="8">
        <v>-335.55619999999999</v>
      </c>
      <c r="I1198" s="8">
        <v>-189.66220000000001</v>
      </c>
      <c r="J1198" t="str">
        <f t="shared" si="18"/>
        <v>PMETV-65Z95BEB</v>
      </c>
      <c r="K1198" t="str">
        <f>IF((VLOOKUP(J1198,mdc!A:V,22,FALSE)=""),"non Collabo","collabo")</f>
        <v>collabo</v>
      </c>
    </row>
    <row r="1199" spans="1:12" hidden="1" x14ac:dyDescent="0.35">
      <c r="A1199" s="5" t="s">
        <v>79</v>
      </c>
      <c r="B1199" s="5" t="s">
        <v>80</v>
      </c>
      <c r="C1199" s="5" t="s">
        <v>1582</v>
      </c>
      <c r="D1199" s="3" t="s">
        <v>202</v>
      </c>
      <c r="E1199" s="3" t="s">
        <v>5</v>
      </c>
      <c r="F1199" s="4">
        <v>470</v>
      </c>
      <c r="G1199" s="4">
        <v>340</v>
      </c>
      <c r="H1199" s="4">
        <v>310</v>
      </c>
      <c r="I1199" s="4">
        <v>340</v>
      </c>
      <c r="J1199" t="str">
        <f t="shared" si="18"/>
        <v>PMETV-65Z95BEG</v>
      </c>
      <c r="K1199" t="str">
        <f>IF((VLOOKUP(J1199,mdc!A:V,22,FALSE)=""),"non Collabo","collabo")</f>
        <v>collabo</v>
      </c>
      <c r="L1199" t="str" cm="1">
        <f t="array" ref="L1199">IFERROR(_xlfn.IFS(G1199&lt;0,"shortage",H1199&lt;0,"shortage",I1199&lt;0,"shortage"),"ok")</f>
        <v>ok</v>
      </c>
    </row>
    <row r="1200" spans="1:12" hidden="1" x14ac:dyDescent="0.35">
      <c r="A1200" s="5" t="s">
        <v>79</v>
      </c>
      <c r="B1200" s="5" t="s">
        <v>80</v>
      </c>
      <c r="C1200" s="5" t="s">
        <v>1582</v>
      </c>
      <c r="D1200" s="5" t="s">
        <v>202</v>
      </c>
      <c r="E1200" s="5" t="s">
        <v>1565</v>
      </c>
      <c r="F1200" s="6">
        <v>470</v>
      </c>
      <c r="G1200" s="6">
        <v>360</v>
      </c>
      <c r="H1200" s="6">
        <v>310</v>
      </c>
      <c r="I1200" s="6">
        <v>340</v>
      </c>
      <c r="J1200" t="str">
        <f t="shared" si="18"/>
        <v>PMETV-65Z95BEG</v>
      </c>
      <c r="K1200" t="str">
        <f>IF((VLOOKUP(J1200,mdc!A:V,22,FALSE)=""),"non Collabo","collabo")</f>
        <v>collabo</v>
      </c>
      <c r="L1200" t="str" cm="1">
        <f t="array" ref="L1200">IFERROR(_xlfn.IFS(G1200&lt;0,"shortage",H1200&lt;0,"shortage",I1200&lt;0,"shortage"),"ok")</f>
        <v>ok</v>
      </c>
    </row>
    <row r="1201" spans="1:12" x14ac:dyDescent="0.35">
      <c r="A1201" s="5" t="s">
        <v>79</v>
      </c>
      <c r="B1201" s="5" t="s">
        <v>80</v>
      </c>
      <c r="C1201" s="5" t="s">
        <v>1582</v>
      </c>
      <c r="D1201" s="5" t="s">
        <v>202</v>
      </c>
      <c r="E1201" s="5" t="s">
        <v>6</v>
      </c>
      <c r="F1201" s="6">
        <v>0</v>
      </c>
      <c r="G1201" s="6">
        <v>-20</v>
      </c>
      <c r="H1201" s="6">
        <v>0</v>
      </c>
      <c r="I1201" s="6">
        <v>0</v>
      </c>
      <c r="J1201" t="str">
        <f t="shared" si="18"/>
        <v>PMETV-65Z95BEG</v>
      </c>
      <c r="K1201" t="str">
        <f>IF((VLOOKUP(J1201,mdc!A:V,22,FALSE)=""),"non Collabo","collabo")</f>
        <v>collabo</v>
      </c>
      <c r="L1201" t="str" cm="1">
        <f t="array" ref="L1201">IFERROR(_xlfn.IFS(G1201&lt;0,"shortage",H1201&lt;0,"shortage",I1201&lt;0,"shortage"),"ok")</f>
        <v>shortage</v>
      </c>
    </row>
    <row r="1202" spans="1:12" hidden="1" x14ac:dyDescent="0.35">
      <c r="A1202" s="5" t="s">
        <v>79</v>
      </c>
      <c r="B1202" s="5" t="s">
        <v>80</v>
      </c>
      <c r="C1202" s="5" t="s">
        <v>1582</v>
      </c>
      <c r="D1202" s="5" t="s">
        <v>202</v>
      </c>
      <c r="E1202" s="5" t="s">
        <v>2318</v>
      </c>
      <c r="F1202" s="6">
        <v>100</v>
      </c>
      <c r="G1202" s="6">
        <v>94.4444444444444</v>
      </c>
      <c r="H1202" s="6">
        <v>100</v>
      </c>
      <c r="I1202" s="6">
        <v>100</v>
      </c>
      <c r="J1202" t="str">
        <f t="shared" si="18"/>
        <v>PMETV-65Z95BEG</v>
      </c>
      <c r="K1202" t="str">
        <f>IF((VLOOKUP(J1202,mdc!A:V,22,FALSE)=""),"non Collabo","collabo")</f>
        <v>collabo</v>
      </c>
      <c r="L1202" t="str" cm="1">
        <f t="array" ref="L1202">IFERROR(_xlfn.IFS(G1202&lt;0,"shortage",H1202&lt;0,"shortage",I1202&lt;0,"shortage"),"ok")</f>
        <v>ok</v>
      </c>
    </row>
    <row r="1203" spans="1:12" hidden="1" x14ac:dyDescent="0.35">
      <c r="A1203" s="5" t="s">
        <v>79</v>
      </c>
      <c r="B1203" s="5" t="s">
        <v>80</v>
      </c>
      <c r="C1203" s="5" t="s">
        <v>1582</v>
      </c>
      <c r="D1203" s="5" t="s">
        <v>202</v>
      </c>
      <c r="E1203" s="5" t="s">
        <v>7</v>
      </c>
      <c r="F1203" s="6">
        <v>0</v>
      </c>
      <c r="G1203" s="6">
        <v>0</v>
      </c>
      <c r="H1203" s="6">
        <v>0</v>
      </c>
      <c r="I1203" s="6">
        <v>0</v>
      </c>
      <c r="J1203" t="str">
        <f t="shared" si="18"/>
        <v>PMETV-65Z95BEG</v>
      </c>
      <c r="K1203" t="str">
        <f>IF((VLOOKUP(J1203,mdc!A:V,22,FALSE)=""),"non Collabo","collabo")</f>
        <v>collabo</v>
      </c>
      <c r="L1203" t="str" cm="1">
        <f t="array" ref="L1203">IFERROR(_xlfn.IFS(G1203&lt;0,"shortage",H1203&lt;0,"shortage",I1203&lt;0,"shortage"),"ok")</f>
        <v>ok</v>
      </c>
    </row>
    <row r="1204" spans="1:12" hidden="1" x14ac:dyDescent="0.35">
      <c r="A1204" s="5" t="s">
        <v>79</v>
      </c>
      <c r="B1204" s="5" t="s">
        <v>80</v>
      </c>
      <c r="C1204" s="5" t="s">
        <v>1582</v>
      </c>
      <c r="D1204" s="5" t="s">
        <v>202</v>
      </c>
      <c r="E1204" s="5" t="s">
        <v>1566</v>
      </c>
      <c r="F1204" s="6">
        <v>704.73209999999995</v>
      </c>
      <c r="G1204" s="6">
        <v>539.79480000000001</v>
      </c>
      <c r="H1204" s="6">
        <v>464.82330000000002</v>
      </c>
      <c r="I1204" s="6">
        <v>509.80619999999999</v>
      </c>
      <c r="J1204" t="str">
        <f t="shared" si="18"/>
        <v>PMETV-65Z95BEG</v>
      </c>
      <c r="K1204" t="str">
        <f>IF((VLOOKUP(J1204,mdc!A:V,22,FALSE)=""),"non Collabo","collabo")</f>
        <v>collabo</v>
      </c>
      <c r="L1204" t="str" cm="1">
        <f t="array" ref="L1204">IFERROR(_xlfn.IFS(G1204&lt;0,"shortage",H1204&lt;0,"shortage",I1204&lt;0,"shortage"),"ok")</f>
        <v>ok</v>
      </c>
    </row>
    <row r="1205" spans="1:12" ht="15" hidden="1" thickBot="1" x14ac:dyDescent="0.4">
      <c r="A1205" s="5" t="s">
        <v>79</v>
      </c>
      <c r="B1205" s="5" t="s">
        <v>80</v>
      </c>
      <c r="C1205" s="5" t="s">
        <v>1582</v>
      </c>
      <c r="D1205" s="7" t="s">
        <v>202</v>
      </c>
      <c r="E1205" s="7" t="s">
        <v>8</v>
      </c>
      <c r="F1205" s="8">
        <v>-704.73209999999995</v>
      </c>
      <c r="G1205" s="8">
        <v>-539.79480000000001</v>
      </c>
      <c r="H1205" s="8">
        <v>-464.82330000000002</v>
      </c>
      <c r="I1205" s="8">
        <v>-509.80619999999999</v>
      </c>
      <c r="J1205" t="str">
        <f t="shared" si="18"/>
        <v>PMETV-65Z95BEG</v>
      </c>
      <c r="K1205" t="str">
        <f>IF((VLOOKUP(J1205,mdc!A:V,22,FALSE)=""),"non Collabo","collabo")</f>
        <v>collabo</v>
      </c>
    </row>
    <row r="1206" spans="1:12" hidden="1" x14ac:dyDescent="0.35">
      <c r="A1206" s="5" t="s">
        <v>79</v>
      </c>
      <c r="B1206" s="5" t="s">
        <v>80</v>
      </c>
      <c r="C1206" s="5" t="s">
        <v>1582</v>
      </c>
      <c r="D1206" s="3" t="s">
        <v>203</v>
      </c>
      <c r="E1206" s="3" t="s">
        <v>5</v>
      </c>
      <c r="F1206" s="4"/>
      <c r="G1206" s="4">
        <v>100</v>
      </c>
      <c r="H1206" s="4">
        <v>20</v>
      </c>
      <c r="I1206" s="4">
        <v>30</v>
      </c>
      <c r="J1206" t="str">
        <f t="shared" si="18"/>
        <v>PMETV-65Z95BEK</v>
      </c>
      <c r="K1206" t="str">
        <f>IF((VLOOKUP(J1206,mdc!A:V,22,FALSE)=""),"non Collabo","collabo")</f>
        <v>collabo</v>
      </c>
      <c r="L1206" t="str" cm="1">
        <f t="array" ref="L1206">IFERROR(_xlfn.IFS(G1206&lt;0,"shortage",H1206&lt;0,"shortage",I1206&lt;0,"shortage"),"ok")</f>
        <v>ok</v>
      </c>
    </row>
    <row r="1207" spans="1:12" hidden="1" x14ac:dyDescent="0.35">
      <c r="A1207" s="5" t="s">
        <v>79</v>
      </c>
      <c r="B1207" s="5" t="s">
        <v>80</v>
      </c>
      <c r="C1207" s="5" t="s">
        <v>1582</v>
      </c>
      <c r="D1207" s="5" t="s">
        <v>203</v>
      </c>
      <c r="E1207" s="5" t="s">
        <v>1565</v>
      </c>
      <c r="F1207" s="6"/>
      <c r="G1207" s="6">
        <v>100</v>
      </c>
      <c r="H1207" s="6">
        <v>20</v>
      </c>
      <c r="I1207" s="6">
        <v>30</v>
      </c>
      <c r="J1207" t="str">
        <f t="shared" si="18"/>
        <v>PMETV-65Z95BEK</v>
      </c>
      <c r="K1207" t="str">
        <f>IF((VLOOKUP(J1207,mdc!A:V,22,FALSE)=""),"non Collabo","collabo")</f>
        <v>collabo</v>
      </c>
      <c r="L1207" t="str" cm="1">
        <f t="array" ref="L1207">IFERROR(_xlfn.IFS(G1207&lt;0,"shortage",H1207&lt;0,"shortage",I1207&lt;0,"shortage"),"ok")</f>
        <v>ok</v>
      </c>
    </row>
    <row r="1208" spans="1:12" hidden="1" x14ac:dyDescent="0.35">
      <c r="A1208" s="5" t="s">
        <v>79</v>
      </c>
      <c r="B1208" s="5" t="s">
        <v>80</v>
      </c>
      <c r="C1208" s="5" t="s">
        <v>1582</v>
      </c>
      <c r="D1208" s="5" t="s">
        <v>203</v>
      </c>
      <c r="E1208" s="5" t="s">
        <v>6</v>
      </c>
      <c r="F1208" s="6"/>
      <c r="G1208" s="6">
        <v>0</v>
      </c>
      <c r="H1208" s="6">
        <v>0</v>
      </c>
      <c r="I1208" s="6">
        <v>0</v>
      </c>
      <c r="J1208" t="str">
        <f t="shared" si="18"/>
        <v>PMETV-65Z95BEK</v>
      </c>
      <c r="K1208" t="str">
        <f>IF((VLOOKUP(J1208,mdc!A:V,22,FALSE)=""),"non Collabo","collabo")</f>
        <v>collabo</v>
      </c>
      <c r="L1208" t="str" cm="1">
        <f t="array" ref="L1208">IFERROR(_xlfn.IFS(G1208&lt;0,"shortage",H1208&lt;0,"shortage",I1208&lt;0,"shortage"),"ok")</f>
        <v>ok</v>
      </c>
    </row>
    <row r="1209" spans="1:12" hidden="1" x14ac:dyDescent="0.35">
      <c r="A1209" s="5" t="s">
        <v>79</v>
      </c>
      <c r="B1209" s="5" t="s">
        <v>80</v>
      </c>
      <c r="C1209" s="5" t="s">
        <v>1582</v>
      </c>
      <c r="D1209" s="5" t="s">
        <v>203</v>
      </c>
      <c r="E1209" s="5" t="s">
        <v>2318</v>
      </c>
      <c r="F1209" s="6"/>
      <c r="G1209" s="6">
        <v>100</v>
      </c>
      <c r="H1209" s="6">
        <v>100</v>
      </c>
      <c r="I1209" s="6">
        <v>100</v>
      </c>
      <c r="J1209" t="str">
        <f t="shared" si="18"/>
        <v>PMETV-65Z95BEK</v>
      </c>
      <c r="K1209" t="str">
        <f>IF((VLOOKUP(J1209,mdc!A:V,22,FALSE)=""),"non Collabo","collabo")</f>
        <v>collabo</v>
      </c>
      <c r="L1209" t="str" cm="1">
        <f t="array" ref="L1209">IFERROR(_xlfn.IFS(G1209&lt;0,"shortage",H1209&lt;0,"shortage",I1209&lt;0,"shortage"),"ok")</f>
        <v>ok</v>
      </c>
    </row>
    <row r="1210" spans="1:12" hidden="1" x14ac:dyDescent="0.35">
      <c r="A1210" s="5" t="s">
        <v>79</v>
      </c>
      <c r="B1210" s="5" t="s">
        <v>80</v>
      </c>
      <c r="C1210" s="5" t="s">
        <v>1582</v>
      </c>
      <c r="D1210" s="5" t="s">
        <v>203</v>
      </c>
      <c r="E1210" s="5" t="s">
        <v>7</v>
      </c>
      <c r="F1210" s="6"/>
      <c r="G1210" s="6">
        <v>0</v>
      </c>
      <c r="H1210" s="6">
        <v>0</v>
      </c>
      <c r="I1210" s="6">
        <v>0</v>
      </c>
      <c r="J1210" t="str">
        <f t="shared" si="18"/>
        <v>PMETV-65Z95BEK</v>
      </c>
      <c r="K1210" t="str">
        <f>IF((VLOOKUP(J1210,mdc!A:V,22,FALSE)=""),"non Collabo","collabo")</f>
        <v>collabo</v>
      </c>
      <c r="L1210" t="str" cm="1">
        <f t="array" ref="L1210">IFERROR(_xlfn.IFS(G1210&lt;0,"shortage",H1210&lt;0,"shortage",I1210&lt;0,"shortage"),"ok")</f>
        <v>ok</v>
      </c>
    </row>
    <row r="1211" spans="1:12" hidden="1" x14ac:dyDescent="0.35">
      <c r="A1211" s="5" t="s">
        <v>79</v>
      </c>
      <c r="B1211" s="5" t="s">
        <v>80</v>
      </c>
      <c r="C1211" s="5" t="s">
        <v>1582</v>
      </c>
      <c r="D1211" s="5" t="s">
        <v>203</v>
      </c>
      <c r="E1211" s="5" t="s">
        <v>1566</v>
      </c>
      <c r="F1211" s="6"/>
      <c r="G1211" s="6">
        <v>149.94300000000001</v>
      </c>
      <c r="H1211" s="6">
        <v>29.988600000000002</v>
      </c>
      <c r="I1211" s="6">
        <v>44.982900000000001</v>
      </c>
      <c r="J1211" t="str">
        <f t="shared" si="18"/>
        <v>PMETV-65Z95BEK</v>
      </c>
      <c r="K1211" t="str">
        <f>IF((VLOOKUP(J1211,mdc!A:V,22,FALSE)=""),"non Collabo","collabo")</f>
        <v>collabo</v>
      </c>
      <c r="L1211" t="str" cm="1">
        <f t="array" ref="L1211">IFERROR(_xlfn.IFS(G1211&lt;0,"shortage",H1211&lt;0,"shortage",I1211&lt;0,"shortage"),"ok")</f>
        <v>ok</v>
      </c>
    </row>
    <row r="1212" spans="1:12" ht="15" hidden="1" thickBot="1" x14ac:dyDescent="0.4">
      <c r="A1212" s="5" t="s">
        <v>79</v>
      </c>
      <c r="B1212" s="5" t="s">
        <v>80</v>
      </c>
      <c r="C1212" s="5" t="s">
        <v>1582</v>
      </c>
      <c r="D1212" s="7" t="s">
        <v>203</v>
      </c>
      <c r="E1212" s="7" t="s">
        <v>8</v>
      </c>
      <c r="F1212" s="8"/>
      <c r="G1212" s="8">
        <v>-149.94300000000001</v>
      </c>
      <c r="H1212" s="8">
        <v>-29.988600000000002</v>
      </c>
      <c r="I1212" s="8">
        <v>-44.982900000000001</v>
      </c>
      <c r="J1212" t="str">
        <f t="shared" si="18"/>
        <v>PMETV-65Z95BEK</v>
      </c>
      <c r="K1212" t="str">
        <f>IF((VLOOKUP(J1212,mdc!A:V,22,FALSE)=""),"non Collabo","collabo")</f>
        <v>collabo</v>
      </c>
    </row>
    <row r="1213" spans="1:12" hidden="1" x14ac:dyDescent="0.35">
      <c r="A1213" s="5" t="s">
        <v>79</v>
      </c>
      <c r="B1213" s="5" t="s">
        <v>80</v>
      </c>
      <c r="C1213" s="5" t="s">
        <v>1582</v>
      </c>
      <c r="D1213" s="3" t="s">
        <v>204</v>
      </c>
      <c r="E1213" s="3" t="s">
        <v>5</v>
      </c>
      <c r="F1213" s="4"/>
      <c r="G1213" s="4"/>
      <c r="H1213" s="4"/>
      <c r="I1213" s="4"/>
      <c r="J1213" t="str">
        <f t="shared" si="18"/>
        <v>PMETV-75W95BEB</v>
      </c>
      <c r="K1213" t="str">
        <f>IF((VLOOKUP(J1213,mdc!A:V,22,FALSE)=""),"non Collabo","collabo")</f>
        <v>collabo</v>
      </c>
      <c r="L1213" t="str" cm="1">
        <f t="array" ref="L1213">IFERROR(_xlfn.IFS(G1213&lt;0,"shortage",H1213&lt;0,"shortage",I1213&lt;0,"shortage"),"ok")</f>
        <v>ok</v>
      </c>
    </row>
    <row r="1214" spans="1:12" hidden="1" x14ac:dyDescent="0.35">
      <c r="A1214" s="5" t="s">
        <v>79</v>
      </c>
      <c r="B1214" s="5" t="s">
        <v>80</v>
      </c>
      <c r="C1214" s="5" t="s">
        <v>1582</v>
      </c>
      <c r="D1214" s="5" t="s">
        <v>204</v>
      </c>
      <c r="E1214" s="5" t="s">
        <v>1565</v>
      </c>
      <c r="F1214" s="6"/>
      <c r="G1214" s="6">
        <v>144</v>
      </c>
      <c r="H1214" s="6">
        <v>144</v>
      </c>
      <c r="I1214" s="6"/>
      <c r="J1214" t="str">
        <f t="shared" si="18"/>
        <v>PMETV-75W95BEB</v>
      </c>
      <c r="K1214" t="str">
        <f>IF((VLOOKUP(J1214,mdc!A:V,22,FALSE)=""),"non Collabo","collabo")</f>
        <v>collabo</v>
      </c>
      <c r="L1214" t="str" cm="1">
        <f t="array" ref="L1214">IFERROR(_xlfn.IFS(G1214&lt;0,"shortage",H1214&lt;0,"shortage",I1214&lt;0,"shortage"),"ok")</f>
        <v>ok</v>
      </c>
    </row>
    <row r="1215" spans="1:12" x14ac:dyDescent="0.35">
      <c r="A1215" s="5" t="s">
        <v>79</v>
      </c>
      <c r="B1215" s="5" t="s">
        <v>80</v>
      </c>
      <c r="C1215" s="5" t="s">
        <v>1582</v>
      </c>
      <c r="D1215" s="5" t="s">
        <v>204</v>
      </c>
      <c r="E1215" s="5" t="s">
        <v>6</v>
      </c>
      <c r="F1215" s="6"/>
      <c r="G1215" s="6">
        <v>-144</v>
      </c>
      <c r="H1215" s="6">
        <v>-144</v>
      </c>
      <c r="I1215" s="6"/>
      <c r="J1215" t="str">
        <f t="shared" si="18"/>
        <v>PMETV-75W95BEB</v>
      </c>
      <c r="K1215" t="str">
        <f>IF((VLOOKUP(J1215,mdc!A:V,22,FALSE)=""),"non Collabo","collabo")</f>
        <v>collabo</v>
      </c>
      <c r="L1215" t="str" cm="1">
        <f t="array" ref="L1215">IFERROR(_xlfn.IFS(G1215&lt;0,"shortage",H1215&lt;0,"shortage",I1215&lt;0,"shortage"),"ok")</f>
        <v>shortage</v>
      </c>
    </row>
    <row r="1216" spans="1:12" hidden="1" x14ac:dyDescent="0.35">
      <c r="A1216" s="5" t="s">
        <v>79</v>
      </c>
      <c r="B1216" s="5" t="s">
        <v>80</v>
      </c>
      <c r="C1216" s="5" t="s">
        <v>1582</v>
      </c>
      <c r="D1216" s="5" t="s">
        <v>204</v>
      </c>
      <c r="E1216" s="5" t="s">
        <v>2318</v>
      </c>
      <c r="F1216" s="6"/>
      <c r="G1216" s="6"/>
      <c r="H1216" s="6"/>
      <c r="I1216" s="6"/>
      <c r="J1216" t="str">
        <f t="shared" si="18"/>
        <v>PMETV-75W95BEB</v>
      </c>
      <c r="K1216" t="str">
        <f>IF((VLOOKUP(J1216,mdc!A:V,22,FALSE)=""),"non Collabo","collabo")</f>
        <v>collabo</v>
      </c>
      <c r="L1216" t="str" cm="1">
        <f t="array" ref="L1216">IFERROR(_xlfn.IFS(G1216&lt;0,"shortage",H1216&lt;0,"shortage",I1216&lt;0,"shortage"),"ok")</f>
        <v>ok</v>
      </c>
    </row>
    <row r="1217" spans="1:12" hidden="1" x14ac:dyDescent="0.35">
      <c r="A1217" s="5" t="s">
        <v>79</v>
      </c>
      <c r="B1217" s="5" t="s">
        <v>80</v>
      </c>
      <c r="C1217" s="5" t="s">
        <v>1582</v>
      </c>
      <c r="D1217" s="5" t="s">
        <v>204</v>
      </c>
      <c r="E1217" s="5" t="s">
        <v>7</v>
      </c>
      <c r="F1217" s="6"/>
      <c r="G1217" s="6"/>
      <c r="H1217" s="6"/>
      <c r="I1217" s="6"/>
      <c r="J1217" t="str">
        <f t="shared" si="18"/>
        <v>PMETV-75W95BEB</v>
      </c>
      <c r="K1217" t="str">
        <f>IF((VLOOKUP(J1217,mdc!A:V,22,FALSE)=""),"non Collabo","collabo")</f>
        <v>collabo</v>
      </c>
      <c r="L1217" t="str" cm="1">
        <f t="array" ref="L1217">IFERROR(_xlfn.IFS(G1217&lt;0,"shortage",H1217&lt;0,"shortage",I1217&lt;0,"shortage"),"ok")</f>
        <v>ok</v>
      </c>
    </row>
    <row r="1218" spans="1:12" hidden="1" x14ac:dyDescent="0.35">
      <c r="A1218" s="5" t="s">
        <v>79</v>
      </c>
      <c r="B1218" s="5" t="s">
        <v>80</v>
      </c>
      <c r="C1218" s="5" t="s">
        <v>1582</v>
      </c>
      <c r="D1218" s="5" t="s">
        <v>204</v>
      </c>
      <c r="E1218" s="5" t="s">
        <v>1566</v>
      </c>
      <c r="F1218" s="6"/>
      <c r="G1218" s="6">
        <v>93.474720000000005</v>
      </c>
      <c r="H1218" s="6">
        <v>93.474720000000005</v>
      </c>
      <c r="I1218" s="6"/>
      <c r="J1218" t="str">
        <f t="shared" si="18"/>
        <v>PMETV-75W95BEB</v>
      </c>
      <c r="K1218" t="str">
        <f>IF((VLOOKUP(J1218,mdc!A:V,22,FALSE)=""),"non Collabo","collabo")</f>
        <v>collabo</v>
      </c>
      <c r="L1218" t="str" cm="1">
        <f t="array" ref="L1218">IFERROR(_xlfn.IFS(G1218&lt;0,"shortage",H1218&lt;0,"shortage",I1218&lt;0,"shortage"),"ok")</f>
        <v>ok</v>
      </c>
    </row>
    <row r="1219" spans="1:12" ht="15" hidden="1" thickBot="1" x14ac:dyDescent="0.4">
      <c r="A1219" s="5" t="s">
        <v>79</v>
      </c>
      <c r="B1219" s="5" t="s">
        <v>80</v>
      </c>
      <c r="C1219" s="5" t="s">
        <v>1582</v>
      </c>
      <c r="D1219" s="7" t="s">
        <v>204</v>
      </c>
      <c r="E1219" s="7" t="s">
        <v>8</v>
      </c>
      <c r="F1219" s="8"/>
      <c r="G1219" s="8">
        <v>-93.474720000000005</v>
      </c>
      <c r="H1219" s="8">
        <v>-93.474720000000005</v>
      </c>
      <c r="I1219" s="8"/>
      <c r="J1219" t="str">
        <f t="shared" ref="J1219:J1282" si="19">A1219&amp;D1219</f>
        <v>PMETV-75W95BEB</v>
      </c>
      <c r="K1219" t="str">
        <f>IF((VLOOKUP(J1219,mdc!A:V,22,FALSE)=""),"non Collabo","collabo")</f>
        <v>collabo</v>
      </c>
    </row>
    <row r="1220" spans="1:12" hidden="1" x14ac:dyDescent="0.35">
      <c r="A1220" s="5" t="s">
        <v>79</v>
      </c>
      <c r="B1220" s="5" t="s">
        <v>80</v>
      </c>
      <c r="C1220" s="5" t="s">
        <v>1582</v>
      </c>
      <c r="D1220" s="3" t="s">
        <v>205</v>
      </c>
      <c r="E1220" s="3" t="s">
        <v>5</v>
      </c>
      <c r="F1220" s="4"/>
      <c r="G1220" s="4"/>
      <c r="H1220" s="4"/>
      <c r="I1220" s="4"/>
      <c r="J1220" t="str">
        <f t="shared" si="19"/>
        <v>PMETV-75W95BEG</v>
      </c>
      <c r="K1220" t="str">
        <f>IF((VLOOKUP(J1220,mdc!A:V,22,FALSE)=""),"non Collabo","collabo")</f>
        <v>collabo</v>
      </c>
      <c r="L1220" t="str" cm="1">
        <f t="array" ref="L1220">IFERROR(_xlfn.IFS(G1220&lt;0,"shortage",H1220&lt;0,"shortage",I1220&lt;0,"shortage"),"ok")</f>
        <v>ok</v>
      </c>
    </row>
    <row r="1221" spans="1:12" hidden="1" x14ac:dyDescent="0.35">
      <c r="A1221" s="5" t="s">
        <v>79</v>
      </c>
      <c r="B1221" s="5" t="s">
        <v>80</v>
      </c>
      <c r="C1221" s="5" t="s">
        <v>1582</v>
      </c>
      <c r="D1221" s="5" t="s">
        <v>205</v>
      </c>
      <c r="E1221" s="5" t="s">
        <v>1565</v>
      </c>
      <c r="F1221" s="6"/>
      <c r="G1221" s="6">
        <v>168</v>
      </c>
      <c r="H1221" s="6">
        <v>168</v>
      </c>
      <c r="I1221" s="6"/>
      <c r="J1221" t="str">
        <f t="shared" si="19"/>
        <v>PMETV-75W95BEG</v>
      </c>
      <c r="K1221" t="str">
        <f>IF((VLOOKUP(J1221,mdc!A:V,22,FALSE)=""),"non Collabo","collabo")</f>
        <v>collabo</v>
      </c>
      <c r="L1221" t="str" cm="1">
        <f t="array" ref="L1221">IFERROR(_xlfn.IFS(G1221&lt;0,"shortage",H1221&lt;0,"shortage",I1221&lt;0,"shortage"),"ok")</f>
        <v>ok</v>
      </c>
    </row>
    <row r="1222" spans="1:12" x14ac:dyDescent="0.35">
      <c r="A1222" s="5" t="s">
        <v>79</v>
      </c>
      <c r="B1222" s="5" t="s">
        <v>80</v>
      </c>
      <c r="C1222" s="5" t="s">
        <v>1582</v>
      </c>
      <c r="D1222" s="5" t="s">
        <v>205</v>
      </c>
      <c r="E1222" s="5" t="s">
        <v>6</v>
      </c>
      <c r="F1222" s="6"/>
      <c r="G1222" s="6">
        <v>-168</v>
      </c>
      <c r="H1222" s="6">
        <v>-168</v>
      </c>
      <c r="I1222" s="6"/>
      <c r="J1222" t="str">
        <f t="shared" si="19"/>
        <v>PMETV-75W95BEG</v>
      </c>
      <c r="K1222" t="str">
        <f>IF((VLOOKUP(J1222,mdc!A:V,22,FALSE)=""),"non Collabo","collabo")</f>
        <v>collabo</v>
      </c>
      <c r="L1222" t="str" cm="1">
        <f t="array" ref="L1222">IFERROR(_xlfn.IFS(G1222&lt;0,"shortage",H1222&lt;0,"shortage",I1222&lt;0,"shortage"),"ok")</f>
        <v>shortage</v>
      </c>
    </row>
    <row r="1223" spans="1:12" hidden="1" x14ac:dyDescent="0.35">
      <c r="A1223" s="5" t="s">
        <v>79</v>
      </c>
      <c r="B1223" s="5" t="s">
        <v>80</v>
      </c>
      <c r="C1223" s="5" t="s">
        <v>1582</v>
      </c>
      <c r="D1223" s="5" t="s">
        <v>205</v>
      </c>
      <c r="E1223" s="5" t="s">
        <v>2318</v>
      </c>
      <c r="F1223" s="6"/>
      <c r="G1223" s="6"/>
      <c r="H1223" s="6"/>
      <c r="I1223" s="6"/>
      <c r="J1223" t="str">
        <f t="shared" si="19"/>
        <v>PMETV-75W95BEG</v>
      </c>
      <c r="K1223" t="str">
        <f>IF((VLOOKUP(J1223,mdc!A:V,22,FALSE)=""),"non Collabo","collabo")</f>
        <v>collabo</v>
      </c>
      <c r="L1223" t="str" cm="1">
        <f t="array" ref="L1223">IFERROR(_xlfn.IFS(G1223&lt;0,"shortage",H1223&lt;0,"shortage",I1223&lt;0,"shortage"),"ok")</f>
        <v>ok</v>
      </c>
    </row>
    <row r="1224" spans="1:12" hidden="1" x14ac:dyDescent="0.35">
      <c r="A1224" s="5" t="s">
        <v>79</v>
      </c>
      <c r="B1224" s="5" t="s">
        <v>80</v>
      </c>
      <c r="C1224" s="5" t="s">
        <v>1582</v>
      </c>
      <c r="D1224" s="5" t="s">
        <v>205</v>
      </c>
      <c r="E1224" s="5" t="s">
        <v>7</v>
      </c>
      <c r="F1224" s="6"/>
      <c r="G1224" s="6"/>
      <c r="H1224" s="6"/>
      <c r="I1224" s="6"/>
      <c r="J1224" t="str">
        <f t="shared" si="19"/>
        <v>PMETV-75W95BEG</v>
      </c>
      <c r="K1224" t="str">
        <f>IF((VLOOKUP(J1224,mdc!A:V,22,FALSE)=""),"non Collabo","collabo")</f>
        <v>collabo</v>
      </c>
      <c r="L1224" t="str" cm="1">
        <f t="array" ref="L1224">IFERROR(_xlfn.IFS(G1224&lt;0,"shortage",H1224&lt;0,"shortage",I1224&lt;0,"shortage"),"ok")</f>
        <v>ok</v>
      </c>
    </row>
    <row r="1225" spans="1:12" hidden="1" x14ac:dyDescent="0.35">
      <c r="A1225" s="5" t="s">
        <v>79</v>
      </c>
      <c r="B1225" s="5" t="s">
        <v>80</v>
      </c>
      <c r="C1225" s="5" t="s">
        <v>1582</v>
      </c>
      <c r="D1225" s="5" t="s">
        <v>205</v>
      </c>
      <c r="E1225" s="5" t="s">
        <v>1566</v>
      </c>
      <c r="F1225" s="6"/>
      <c r="G1225" s="6">
        <v>129.15</v>
      </c>
      <c r="H1225" s="6">
        <v>129.15</v>
      </c>
      <c r="I1225" s="6"/>
      <c r="J1225" t="str">
        <f t="shared" si="19"/>
        <v>PMETV-75W95BEG</v>
      </c>
      <c r="K1225" t="str">
        <f>IF((VLOOKUP(J1225,mdc!A:V,22,FALSE)=""),"non Collabo","collabo")</f>
        <v>collabo</v>
      </c>
      <c r="L1225" t="str" cm="1">
        <f t="array" ref="L1225">IFERROR(_xlfn.IFS(G1225&lt;0,"shortage",H1225&lt;0,"shortage",I1225&lt;0,"shortage"),"ok")</f>
        <v>ok</v>
      </c>
    </row>
    <row r="1226" spans="1:12" ht="15" hidden="1" thickBot="1" x14ac:dyDescent="0.4">
      <c r="A1226" s="5" t="s">
        <v>79</v>
      </c>
      <c r="B1226" s="5" t="s">
        <v>80</v>
      </c>
      <c r="C1226" s="5" t="s">
        <v>1582</v>
      </c>
      <c r="D1226" s="7" t="s">
        <v>205</v>
      </c>
      <c r="E1226" s="7" t="s">
        <v>8</v>
      </c>
      <c r="F1226" s="8"/>
      <c r="G1226" s="8">
        <v>-129.15</v>
      </c>
      <c r="H1226" s="8">
        <v>-129.15</v>
      </c>
      <c r="I1226" s="8"/>
      <c r="J1226" t="str">
        <f t="shared" si="19"/>
        <v>PMETV-75W95BEG</v>
      </c>
      <c r="K1226" t="str">
        <f>IF((VLOOKUP(J1226,mdc!A:V,22,FALSE)=""),"non Collabo","collabo")</f>
        <v>collabo</v>
      </c>
    </row>
    <row r="1227" spans="1:12" hidden="1" x14ac:dyDescent="0.35">
      <c r="A1227" s="5" t="s">
        <v>79</v>
      </c>
      <c r="B1227" s="5" t="s">
        <v>80</v>
      </c>
      <c r="C1227" s="5" t="s">
        <v>1582</v>
      </c>
      <c r="D1227" s="3" t="s">
        <v>206</v>
      </c>
      <c r="E1227" s="3" t="s">
        <v>5</v>
      </c>
      <c r="F1227" s="4">
        <v>64</v>
      </c>
      <c r="G1227" s="4">
        <v>48</v>
      </c>
      <c r="H1227" s="4">
        <v>24</v>
      </c>
      <c r="I1227" s="4">
        <v>24</v>
      </c>
      <c r="J1227" t="str">
        <f t="shared" si="19"/>
        <v>PMETV-77Z90BE6</v>
      </c>
      <c r="K1227" t="str">
        <f>IF((VLOOKUP(J1227,mdc!A:V,22,FALSE)=""),"non Collabo","collabo")</f>
        <v>collabo</v>
      </c>
      <c r="L1227" t="str" cm="1">
        <f t="array" ref="L1227">IFERROR(_xlfn.IFS(G1227&lt;0,"shortage",H1227&lt;0,"shortage",I1227&lt;0,"shortage"),"ok")</f>
        <v>ok</v>
      </c>
    </row>
    <row r="1228" spans="1:12" hidden="1" x14ac:dyDescent="0.35">
      <c r="A1228" s="5" t="s">
        <v>79</v>
      </c>
      <c r="B1228" s="5" t="s">
        <v>80</v>
      </c>
      <c r="C1228" s="5" t="s">
        <v>1582</v>
      </c>
      <c r="D1228" s="5" t="s">
        <v>206</v>
      </c>
      <c r="E1228" s="5" t="s">
        <v>1565</v>
      </c>
      <c r="F1228" s="6">
        <v>64</v>
      </c>
      <c r="G1228" s="6">
        <v>48</v>
      </c>
      <c r="H1228" s="6">
        <v>24</v>
      </c>
      <c r="I1228" s="6">
        <v>24</v>
      </c>
      <c r="J1228" t="str">
        <f t="shared" si="19"/>
        <v>PMETV-77Z90BE6</v>
      </c>
      <c r="K1228" t="str">
        <f>IF((VLOOKUP(J1228,mdc!A:V,22,FALSE)=""),"non Collabo","collabo")</f>
        <v>collabo</v>
      </c>
      <c r="L1228" t="str" cm="1">
        <f t="array" ref="L1228">IFERROR(_xlfn.IFS(G1228&lt;0,"shortage",H1228&lt;0,"shortage",I1228&lt;0,"shortage"),"ok")</f>
        <v>ok</v>
      </c>
    </row>
    <row r="1229" spans="1:12" hidden="1" x14ac:dyDescent="0.35">
      <c r="A1229" s="5" t="s">
        <v>79</v>
      </c>
      <c r="B1229" s="5" t="s">
        <v>80</v>
      </c>
      <c r="C1229" s="5" t="s">
        <v>1582</v>
      </c>
      <c r="D1229" s="5" t="s">
        <v>206</v>
      </c>
      <c r="E1229" s="5" t="s">
        <v>6</v>
      </c>
      <c r="F1229" s="6">
        <v>0</v>
      </c>
      <c r="G1229" s="6">
        <v>0</v>
      </c>
      <c r="H1229" s="6">
        <v>0</v>
      </c>
      <c r="I1229" s="6">
        <v>0</v>
      </c>
      <c r="J1229" t="str">
        <f t="shared" si="19"/>
        <v>PMETV-77Z90BE6</v>
      </c>
      <c r="K1229" t="str">
        <f>IF((VLOOKUP(J1229,mdc!A:V,22,FALSE)=""),"non Collabo","collabo")</f>
        <v>collabo</v>
      </c>
      <c r="L1229" t="str" cm="1">
        <f t="array" ref="L1229">IFERROR(_xlfn.IFS(G1229&lt;0,"shortage",H1229&lt;0,"shortage",I1229&lt;0,"shortage"),"ok")</f>
        <v>ok</v>
      </c>
    </row>
    <row r="1230" spans="1:12" hidden="1" x14ac:dyDescent="0.35">
      <c r="A1230" s="5" t="s">
        <v>79</v>
      </c>
      <c r="B1230" s="5" t="s">
        <v>80</v>
      </c>
      <c r="C1230" s="5" t="s">
        <v>1582</v>
      </c>
      <c r="D1230" s="5" t="s">
        <v>206</v>
      </c>
      <c r="E1230" s="5" t="s">
        <v>2318</v>
      </c>
      <c r="F1230" s="6">
        <v>100</v>
      </c>
      <c r="G1230" s="6">
        <v>100</v>
      </c>
      <c r="H1230" s="6">
        <v>100</v>
      </c>
      <c r="I1230" s="6">
        <v>100</v>
      </c>
      <c r="J1230" t="str">
        <f t="shared" si="19"/>
        <v>PMETV-77Z90BE6</v>
      </c>
      <c r="K1230" t="str">
        <f>IF((VLOOKUP(J1230,mdc!A:V,22,FALSE)=""),"non Collabo","collabo")</f>
        <v>collabo</v>
      </c>
      <c r="L1230" t="str" cm="1">
        <f t="array" ref="L1230">IFERROR(_xlfn.IFS(G1230&lt;0,"shortage",H1230&lt;0,"shortage",I1230&lt;0,"shortage"),"ok")</f>
        <v>ok</v>
      </c>
    </row>
    <row r="1231" spans="1:12" hidden="1" x14ac:dyDescent="0.35">
      <c r="A1231" s="5" t="s">
        <v>79</v>
      </c>
      <c r="B1231" s="5" t="s">
        <v>80</v>
      </c>
      <c r="C1231" s="5" t="s">
        <v>1582</v>
      </c>
      <c r="D1231" s="5" t="s">
        <v>206</v>
      </c>
      <c r="E1231" s="5" t="s">
        <v>7</v>
      </c>
      <c r="F1231" s="6">
        <v>0</v>
      </c>
      <c r="G1231" s="6">
        <v>0</v>
      </c>
      <c r="H1231" s="6">
        <v>0</v>
      </c>
      <c r="I1231" s="6">
        <v>0</v>
      </c>
      <c r="J1231" t="str">
        <f t="shared" si="19"/>
        <v>PMETV-77Z90BE6</v>
      </c>
      <c r="K1231" t="str">
        <f>IF((VLOOKUP(J1231,mdc!A:V,22,FALSE)=""),"non Collabo","collabo")</f>
        <v>collabo</v>
      </c>
      <c r="L1231" t="str" cm="1">
        <f t="array" ref="L1231">IFERROR(_xlfn.IFS(G1231&lt;0,"shortage",H1231&lt;0,"shortage",I1231&lt;0,"shortage"),"ok")</f>
        <v>ok</v>
      </c>
    </row>
    <row r="1232" spans="1:12" hidden="1" x14ac:dyDescent="0.35">
      <c r="A1232" s="5" t="s">
        <v>79</v>
      </c>
      <c r="B1232" s="5" t="s">
        <v>80</v>
      </c>
      <c r="C1232" s="5" t="s">
        <v>1582</v>
      </c>
      <c r="D1232" s="5" t="s">
        <v>206</v>
      </c>
      <c r="E1232" s="5" t="s">
        <v>1566</v>
      </c>
      <c r="F1232" s="6">
        <v>123.03807999999999</v>
      </c>
      <c r="G1232" s="6">
        <v>92.278559999999999</v>
      </c>
      <c r="H1232" s="6">
        <v>46.139279999999999</v>
      </c>
      <c r="I1232" s="6">
        <v>46.139279999999999</v>
      </c>
      <c r="J1232" t="str">
        <f t="shared" si="19"/>
        <v>PMETV-77Z90BE6</v>
      </c>
      <c r="K1232" t="str">
        <f>IF((VLOOKUP(J1232,mdc!A:V,22,FALSE)=""),"non Collabo","collabo")</f>
        <v>collabo</v>
      </c>
      <c r="L1232" t="str" cm="1">
        <f t="array" ref="L1232">IFERROR(_xlfn.IFS(G1232&lt;0,"shortage",H1232&lt;0,"shortage",I1232&lt;0,"shortage"),"ok")</f>
        <v>ok</v>
      </c>
    </row>
    <row r="1233" spans="1:12" ht="15" hidden="1" thickBot="1" x14ac:dyDescent="0.4">
      <c r="A1233" s="5" t="s">
        <v>79</v>
      </c>
      <c r="B1233" s="5" t="s">
        <v>80</v>
      </c>
      <c r="C1233" s="5" t="s">
        <v>1582</v>
      </c>
      <c r="D1233" s="7" t="s">
        <v>206</v>
      </c>
      <c r="E1233" s="7" t="s">
        <v>8</v>
      </c>
      <c r="F1233" s="8">
        <v>-123.03807999999999</v>
      </c>
      <c r="G1233" s="8">
        <v>-92.278559999999999</v>
      </c>
      <c r="H1233" s="8">
        <v>-46.139279999999999</v>
      </c>
      <c r="I1233" s="8">
        <v>-46.139279999999999</v>
      </c>
      <c r="J1233" t="str">
        <f t="shared" si="19"/>
        <v>PMETV-77Z90BE6</v>
      </c>
      <c r="K1233" t="str">
        <f>IF((VLOOKUP(J1233,mdc!A:V,22,FALSE)=""),"non Collabo","collabo")</f>
        <v>collabo</v>
      </c>
    </row>
    <row r="1234" spans="1:12" hidden="1" x14ac:dyDescent="0.35">
      <c r="A1234" s="5" t="s">
        <v>79</v>
      </c>
      <c r="B1234" s="5" t="s">
        <v>80</v>
      </c>
      <c r="C1234" s="5" t="s">
        <v>1582</v>
      </c>
      <c r="D1234" s="3" t="s">
        <v>207</v>
      </c>
      <c r="E1234" s="3" t="s">
        <v>5</v>
      </c>
      <c r="F1234" s="4">
        <v>16</v>
      </c>
      <c r="G1234" s="4">
        <v>8</v>
      </c>
      <c r="H1234" s="4">
        <v>8</v>
      </c>
      <c r="I1234" s="4">
        <v>16</v>
      </c>
      <c r="J1234" t="str">
        <f t="shared" si="19"/>
        <v>PMETV-77Z90BE7</v>
      </c>
      <c r="K1234" t="str">
        <f>IF((VLOOKUP(J1234,mdc!A:V,22,FALSE)=""),"non Collabo","collabo")</f>
        <v>collabo</v>
      </c>
      <c r="L1234" t="str" cm="1">
        <f t="array" ref="L1234">IFERROR(_xlfn.IFS(G1234&lt;0,"shortage",H1234&lt;0,"shortage",I1234&lt;0,"shortage"),"ok")</f>
        <v>ok</v>
      </c>
    </row>
    <row r="1235" spans="1:12" hidden="1" x14ac:dyDescent="0.35">
      <c r="A1235" s="5" t="s">
        <v>79</v>
      </c>
      <c r="B1235" s="5" t="s">
        <v>80</v>
      </c>
      <c r="C1235" s="5" t="s">
        <v>1582</v>
      </c>
      <c r="D1235" s="5" t="s">
        <v>207</v>
      </c>
      <c r="E1235" s="5" t="s">
        <v>1565</v>
      </c>
      <c r="F1235" s="6">
        <v>16</v>
      </c>
      <c r="G1235" s="6">
        <v>8</v>
      </c>
      <c r="H1235" s="6">
        <v>8</v>
      </c>
      <c r="I1235" s="6">
        <v>16</v>
      </c>
      <c r="J1235" t="str">
        <f t="shared" si="19"/>
        <v>PMETV-77Z90BE7</v>
      </c>
      <c r="K1235" t="str">
        <f>IF((VLOOKUP(J1235,mdc!A:V,22,FALSE)=""),"non Collabo","collabo")</f>
        <v>collabo</v>
      </c>
      <c r="L1235" t="str" cm="1">
        <f t="array" ref="L1235">IFERROR(_xlfn.IFS(G1235&lt;0,"shortage",H1235&lt;0,"shortage",I1235&lt;0,"shortage"),"ok")</f>
        <v>ok</v>
      </c>
    </row>
    <row r="1236" spans="1:12" hidden="1" x14ac:dyDescent="0.35">
      <c r="A1236" s="5" t="s">
        <v>79</v>
      </c>
      <c r="B1236" s="5" t="s">
        <v>80</v>
      </c>
      <c r="C1236" s="5" t="s">
        <v>1582</v>
      </c>
      <c r="D1236" s="5" t="s">
        <v>207</v>
      </c>
      <c r="E1236" s="5" t="s">
        <v>6</v>
      </c>
      <c r="F1236" s="6">
        <v>0</v>
      </c>
      <c r="G1236" s="6">
        <v>0</v>
      </c>
      <c r="H1236" s="6">
        <v>0</v>
      </c>
      <c r="I1236" s="6">
        <v>0</v>
      </c>
      <c r="J1236" t="str">
        <f t="shared" si="19"/>
        <v>PMETV-77Z90BE7</v>
      </c>
      <c r="K1236" t="str">
        <f>IF((VLOOKUP(J1236,mdc!A:V,22,FALSE)=""),"non Collabo","collabo")</f>
        <v>collabo</v>
      </c>
      <c r="L1236" t="str" cm="1">
        <f t="array" ref="L1236">IFERROR(_xlfn.IFS(G1236&lt;0,"shortage",H1236&lt;0,"shortage",I1236&lt;0,"shortage"),"ok")</f>
        <v>ok</v>
      </c>
    </row>
    <row r="1237" spans="1:12" hidden="1" x14ac:dyDescent="0.35">
      <c r="A1237" s="5" t="s">
        <v>79</v>
      </c>
      <c r="B1237" s="5" t="s">
        <v>80</v>
      </c>
      <c r="C1237" s="5" t="s">
        <v>1582</v>
      </c>
      <c r="D1237" s="5" t="s">
        <v>207</v>
      </c>
      <c r="E1237" s="5" t="s">
        <v>2318</v>
      </c>
      <c r="F1237" s="6">
        <v>100</v>
      </c>
      <c r="G1237" s="6">
        <v>100</v>
      </c>
      <c r="H1237" s="6">
        <v>100</v>
      </c>
      <c r="I1237" s="6">
        <v>100</v>
      </c>
      <c r="J1237" t="str">
        <f t="shared" si="19"/>
        <v>PMETV-77Z90BE7</v>
      </c>
      <c r="K1237" t="str">
        <f>IF((VLOOKUP(J1237,mdc!A:V,22,FALSE)=""),"non Collabo","collabo")</f>
        <v>collabo</v>
      </c>
      <c r="L1237" t="str" cm="1">
        <f t="array" ref="L1237">IFERROR(_xlfn.IFS(G1237&lt;0,"shortage",H1237&lt;0,"shortage",I1237&lt;0,"shortage"),"ok")</f>
        <v>ok</v>
      </c>
    </row>
    <row r="1238" spans="1:12" hidden="1" x14ac:dyDescent="0.35">
      <c r="A1238" s="5" t="s">
        <v>79</v>
      </c>
      <c r="B1238" s="5" t="s">
        <v>80</v>
      </c>
      <c r="C1238" s="5" t="s">
        <v>1582</v>
      </c>
      <c r="D1238" s="5" t="s">
        <v>207</v>
      </c>
      <c r="E1238" s="5" t="s">
        <v>7</v>
      </c>
      <c r="F1238" s="6">
        <v>0</v>
      </c>
      <c r="G1238" s="6">
        <v>0</v>
      </c>
      <c r="H1238" s="6">
        <v>0</v>
      </c>
      <c r="I1238" s="6">
        <v>0</v>
      </c>
      <c r="J1238" t="str">
        <f t="shared" si="19"/>
        <v>PMETV-77Z90BE7</v>
      </c>
      <c r="K1238" t="str">
        <f>IF((VLOOKUP(J1238,mdc!A:V,22,FALSE)=""),"non Collabo","collabo")</f>
        <v>collabo</v>
      </c>
      <c r="L1238" t="str" cm="1">
        <f t="array" ref="L1238">IFERROR(_xlfn.IFS(G1238&lt;0,"shortage",H1238&lt;0,"shortage",I1238&lt;0,"shortage"),"ok")</f>
        <v>ok</v>
      </c>
    </row>
    <row r="1239" spans="1:12" hidden="1" x14ac:dyDescent="0.35">
      <c r="A1239" s="5" t="s">
        <v>79</v>
      </c>
      <c r="B1239" s="5" t="s">
        <v>80</v>
      </c>
      <c r="C1239" s="5" t="s">
        <v>1582</v>
      </c>
      <c r="D1239" s="5" t="s">
        <v>207</v>
      </c>
      <c r="E1239" s="5" t="s">
        <v>1566</v>
      </c>
      <c r="F1239" s="6">
        <v>30.759519999999998</v>
      </c>
      <c r="G1239" s="6">
        <v>15.379759999999999</v>
      </c>
      <c r="H1239" s="6">
        <v>15.379759999999999</v>
      </c>
      <c r="I1239" s="6">
        <v>30.759519999999998</v>
      </c>
      <c r="J1239" t="str">
        <f t="shared" si="19"/>
        <v>PMETV-77Z90BE7</v>
      </c>
      <c r="K1239" t="str">
        <f>IF((VLOOKUP(J1239,mdc!A:V,22,FALSE)=""),"non Collabo","collabo")</f>
        <v>collabo</v>
      </c>
      <c r="L1239" t="str" cm="1">
        <f t="array" ref="L1239">IFERROR(_xlfn.IFS(G1239&lt;0,"shortage",H1239&lt;0,"shortage",I1239&lt;0,"shortage"),"ok")</f>
        <v>ok</v>
      </c>
    </row>
    <row r="1240" spans="1:12" ht="15" hidden="1" thickBot="1" x14ac:dyDescent="0.4">
      <c r="A1240" s="5" t="s">
        <v>79</v>
      </c>
      <c r="B1240" s="5" t="s">
        <v>80</v>
      </c>
      <c r="C1240" s="5" t="s">
        <v>1582</v>
      </c>
      <c r="D1240" s="7" t="s">
        <v>207</v>
      </c>
      <c r="E1240" s="7" t="s">
        <v>8</v>
      </c>
      <c r="F1240" s="8">
        <v>-30.759519999999998</v>
      </c>
      <c r="G1240" s="8">
        <v>-15.379759999999999</v>
      </c>
      <c r="H1240" s="8">
        <v>-15.379759999999999</v>
      </c>
      <c r="I1240" s="8">
        <v>-30.759519999999998</v>
      </c>
      <c r="J1240" t="str">
        <f t="shared" si="19"/>
        <v>PMETV-77Z90BE7</v>
      </c>
      <c r="K1240" t="str">
        <f>IF((VLOOKUP(J1240,mdc!A:V,22,FALSE)=""),"non Collabo","collabo")</f>
        <v>collabo</v>
      </c>
    </row>
    <row r="1241" spans="1:12" hidden="1" x14ac:dyDescent="0.35">
      <c r="A1241" s="5" t="s">
        <v>79</v>
      </c>
      <c r="B1241" s="5" t="s">
        <v>80</v>
      </c>
      <c r="C1241" s="5" t="s">
        <v>1582</v>
      </c>
      <c r="D1241" s="3" t="s">
        <v>208</v>
      </c>
      <c r="E1241" s="3" t="s">
        <v>5</v>
      </c>
      <c r="F1241" s="4">
        <v>32</v>
      </c>
      <c r="G1241" s="4">
        <v>32</v>
      </c>
      <c r="H1241" s="4">
        <v>16</v>
      </c>
      <c r="I1241" s="4">
        <v>32</v>
      </c>
      <c r="J1241" t="str">
        <f t="shared" si="19"/>
        <v>PMETV-77Z90BE8</v>
      </c>
      <c r="K1241" t="str">
        <f>IF((VLOOKUP(J1241,mdc!A:V,22,FALSE)=""),"non Collabo","collabo")</f>
        <v>collabo</v>
      </c>
      <c r="L1241" t="str" cm="1">
        <f t="array" ref="L1241">IFERROR(_xlfn.IFS(G1241&lt;0,"shortage",H1241&lt;0,"shortage",I1241&lt;0,"shortage"),"ok")</f>
        <v>ok</v>
      </c>
    </row>
    <row r="1242" spans="1:12" hidden="1" x14ac:dyDescent="0.35">
      <c r="A1242" s="5" t="s">
        <v>79</v>
      </c>
      <c r="B1242" s="5" t="s">
        <v>80</v>
      </c>
      <c r="C1242" s="5" t="s">
        <v>1582</v>
      </c>
      <c r="D1242" s="5" t="s">
        <v>208</v>
      </c>
      <c r="E1242" s="5" t="s">
        <v>1565</v>
      </c>
      <c r="F1242" s="6">
        <v>32</v>
      </c>
      <c r="G1242" s="6">
        <v>32</v>
      </c>
      <c r="H1242" s="6">
        <v>16</v>
      </c>
      <c r="I1242" s="6">
        <v>32</v>
      </c>
      <c r="J1242" t="str">
        <f t="shared" si="19"/>
        <v>PMETV-77Z90BE8</v>
      </c>
      <c r="K1242" t="str">
        <f>IF((VLOOKUP(J1242,mdc!A:V,22,FALSE)=""),"non Collabo","collabo")</f>
        <v>collabo</v>
      </c>
      <c r="L1242" t="str" cm="1">
        <f t="array" ref="L1242">IFERROR(_xlfn.IFS(G1242&lt;0,"shortage",H1242&lt;0,"shortage",I1242&lt;0,"shortage"),"ok")</f>
        <v>ok</v>
      </c>
    </row>
    <row r="1243" spans="1:12" hidden="1" x14ac:dyDescent="0.35">
      <c r="A1243" s="5" t="s">
        <v>79</v>
      </c>
      <c r="B1243" s="5" t="s">
        <v>80</v>
      </c>
      <c r="C1243" s="5" t="s">
        <v>1582</v>
      </c>
      <c r="D1243" s="5" t="s">
        <v>208</v>
      </c>
      <c r="E1243" s="5" t="s">
        <v>6</v>
      </c>
      <c r="F1243" s="6">
        <v>0</v>
      </c>
      <c r="G1243" s="6">
        <v>0</v>
      </c>
      <c r="H1243" s="6">
        <v>0</v>
      </c>
      <c r="I1243" s="6">
        <v>0</v>
      </c>
      <c r="J1243" t="str">
        <f t="shared" si="19"/>
        <v>PMETV-77Z90BE8</v>
      </c>
      <c r="K1243" t="str">
        <f>IF((VLOOKUP(J1243,mdc!A:V,22,FALSE)=""),"non Collabo","collabo")</f>
        <v>collabo</v>
      </c>
      <c r="L1243" t="str" cm="1">
        <f t="array" ref="L1243">IFERROR(_xlfn.IFS(G1243&lt;0,"shortage",H1243&lt;0,"shortage",I1243&lt;0,"shortage"),"ok")</f>
        <v>ok</v>
      </c>
    </row>
    <row r="1244" spans="1:12" hidden="1" x14ac:dyDescent="0.35">
      <c r="A1244" s="5" t="s">
        <v>79</v>
      </c>
      <c r="B1244" s="5" t="s">
        <v>80</v>
      </c>
      <c r="C1244" s="5" t="s">
        <v>1582</v>
      </c>
      <c r="D1244" s="5" t="s">
        <v>208</v>
      </c>
      <c r="E1244" s="5" t="s">
        <v>2318</v>
      </c>
      <c r="F1244" s="6">
        <v>100</v>
      </c>
      <c r="G1244" s="6">
        <v>100</v>
      </c>
      <c r="H1244" s="6">
        <v>100</v>
      </c>
      <c r="I1244" s="6">
        <v>100</v>
      </c>
      <c r="J1244" t="str">
        <f t="shared" si="19"/>
        <v>PMETV-77Z90BE8</v>
      </c>
      <c r="K1244" t="str">
        <f>IF((VLOOKUP(J1244,mdc!A:V,22,FALSE)=""),"non Collabo","collabo")</f>
        <v>collabo</v>
      </c>
      <c r="L1244" t="str" cm="1">
        <f t="array" ref="L1244">IFERROR(_xlfn.IFS(G1244&lt;0,"shortage",H1244&lt;0,"shortage",I1244&lt;0,"shortage"),"ok")</f>
        <v>ok</v>
      </c>
    </row>
    <row r="1245" spans="1:12" hidden="1" x14ac:dyDescent="0.35">
      <c r="A1245" s="5" t="s">
        <v>79</v>
      </c>
      <c r="B1245" s="5" t="s">
        <v>80</v>
      </c>
      <c r="C1245" s="5" t="s">
        <v>1582</v>
      </c>
      <c r="D1245" s="5" t="s">
        <v>208</v>
      </c>
      <c r="E1245" s="5" t="s">
        <v>7</v>
      </c>
      <c r="F1245" s="6">
        <v>0</v>
      </c>
      <c r="G1245" s="6">
        <v>0</v>
      </c>
      <c r="H1245" s="6">
        <v>0</v>
      </c>
      <c r="I1245" s="6">
        <v>0</v>
      </c>
      <c r="J1245" t="str">
        <f t="shared" si="19"/>
        <v>PMETV-77Z90BE8</v>
      </c>
      <c r="K1245" t="str">
        <f>IF((VLOOKUP(J1245,mdc!A:V,22,FALSE)=""),"non Collabo","collabo")</f>
        <v>collabo</v>
      </c>
      <c r="L1245" t="str" cm="1">
        <f t="array" ref="L1245">IFERROR(_xlfn.IFS(G1245&lt;0,"shortage",H1245&lt;0,"shortage",I1245&lt;0,"shortage"),"ok")</f>
        <v>ok</v>
      </c>
    </row>
    <row r="1246" spans="1:12" hidden="1" x14ac:dyDescent="0.35">
      <c r="A1246" s="5" t="s">
        <v>79</v>
      </c>
      <c r="B1246" s="5" t="s">
        <v>80</v>
      </c>
      <c r="C1246" s="5" t="s">
        <v>1582</v>
      </c>
      <c r="D1246" s="5" t="s">
        <v>208</v>
      </c>
      <c r="E1246" s="5" t="s">
        <v>1566</v>
      </c>
      <c r="F1246" s="6">
        <v>61.519039999999997</v>
      </c>
      <c r="G1246" s="6">
        <v>61.519039999999997</v>
      </c>
      <c r="H1246" s="6">
        <v>30.759519999999998</v>
      </c>
      <c r="I1246" s="6">
        <v>61.519039999999997</v>
      </c>
      <c r="J1246" t="str">
        <f t="shared" si="19"/>
        <v>PMETV-77Z90BE8</v>
      </c>
      <c r="K1246" t="str">
        <f>IF((VLOOKUP(J1246,mdc!A:V,22,FALSE)=""),"non Collabo","collabo")</f>
        <v>collabo</v>
      </c>
      <c r="L1246" t="str" cm="1">
        <f t="array" ref="L1246">IFERROR(_xlfn.IFS(G1246&lt;0,"shortage",H1246&lt;0,"shortage",I1246&lt;0,"shortage"),"ok")</f>
        <v>ok</v>
      </c>
    </row>
    <row r="1247" spans="1:12" ht="15" hidden="1" thickBot="1" x14ac:dyDescent="0.4">
      <c r="A1247" s="5" t="s">
        <v>79</v>
      </c>
      <c r="B1247" s="5" t="s">
        <v>80</v>
      </c>
      <c r="C1247" s="5" t="s">
        <v>1582</v>
      </c>
      <c r="D1247" s="7" t="s">
        <v>208</v>
      </c>
      <c r="E1247" s="7" t="s">
        <v>8</v>
      </c>
      <c r="F1247" s="8">
        <v>-61.519039999999997</v>
      </c>
      <c r="G1247" s="8">
        <v>-61.519039999999997</v>
      </c>
      <c r="H1247" s="8">
        <v>-30.759519999999998</v>
      </c>
      <c r="I1247" s="8">
        <v>-61.519039999999997</v>
      </c>
      <c r="J1247" t="str">
        <f t="shared" si="19"/>
        <v>PMETV-77Z90BE8</v>
      </c>
      <c r="K1247" t="str">
        <f>IF((VLOOKUP(J1247,mdc!A:V,22,FALSE)=""),"non Collabo","collabo")</f>
        <v>collabo</v>
      </c>
    </row>
    <row r="1248" spans="1:12" hidden="1" x14ac:dyDescent="0.35">
      <c r="A1248" s="5" t="s">
        <v>79</v>
      </c>
      <c r="B1248" s="5" t="s">
        <v>80</v>
      </c>
      <c r="C1248" s="5" t="s">
        <v>1582</v>
      </c>
      <c r="D1248" s="3" t="s">
        <v>209</v>
      </c>
      <c r="E1248" s="3" t="s">
        <v>5</v>
      </c>
      <c r="F1248" s="4">
        <v>56</v>
      </c>
      <c r="G1248" s="4">
        <v>40</v>
      </c>
      <c r="H1248" s="4">
        <v>16</v>
      </c>
      <c r="I1248" s="4">
        <v>40</v>
      </c>
      <c r="J1248" t="str">
        <f t="shared" si="19"/>
        <v>PMETV-77Z90BE9</v>
      </c>
      <c r="K1248" t="str">
        <f>IF((VLOOKUP(J1248,mdc!A:V,22,FALSE)=""),"non Collabo","collabo")</f>
        <v>collabo</v>
      </c>
      <c r="L1248" t="str" cm="1">
        <f t="array" ref="L1248">IFERROR(_xlfn.IFS(G1248&lt;0,"shortage",H1248&lt;0,"shortage",I1248&lt;0,"shortage"),"ok")</f>
        <v>ok</v>
      </c>
    </row>
    <row r="1249" spans="1:12" hidden="1" x14ac:dyDescent="0.35">
      <c r="A1249" s="5" t="s">
        <v>79</v>
      </c>
      <c r="B1249" s="5" t="s">
        <v>80</v>
      </c>
      <c r="C1249" s="5" t="s">
        <v>1582</v>
      </c>
      <c r="D1249" s="5" t="s">
        <v>209</v>
      </c>
      <c r="E1249" s="5" t="s">
        <v>1565</v>
      </c>
      <c r="F1249" s="6">
        <v>56</v>
      </c>
      <c r="G1249" s="6">
        <v>40</v>
      </c>
      <c r="H1249" s="6">
        <v>16</v>
      </c>
      <c r="I1249" s="6">
        <v>40</v>
      </c>
      <c r="J1249" t="str">
        <f t="shared" si="19"/>
        <v>PMETV-77Z90BE9</v>
      </c>
      <c r="K1249" t="str">
        <f>IF((VLOOKUP(J1249,mdc!A:V,22,FALSE)=""),"non Collabo","collabo")</f>
        <v>collabo</v>
      </c>
      <c r="L1249" t="str" cm="1">
        <f t="array" ref="L1249">IFERROR(_xlfn.IFS(G1249&lt;0,"shortage",H1249&lt;0,"shortage",I1249&lt;0,"shortage"),"ok")</f>
        <v>ok</v>
      </c>
    </row>
    <row r="1250" spans="1:12" hidden="1" x14ac:dyDescent="0.35">
      <c r="A1250" s="5" t="s">
        <v>79</v>
      </c>
      <c r="B1250" s="5" t="s">
        <v>80</v>
      </c>
      <c r="C1250" s="5" t="s">
        <v>1582</v>
      </c>
      <c r="D1250" s="5" t="s">
        <v>209</v>
      </c>
      <c r="E1250" s="5" t="s">
        <v>6</v>
      </c>
      <c r="F1250" s="6">
        <v>0</v>
      </c>
      <c r="G1250" s="6">
        <v>0</v>
      </c>
      <c r="H1250" s="6">
        <v>0</v>
      </c>
      <c r="I1250" s="6">
        <v>0</v>
      </c>
      <c r="J1250" t="str">
        <f t="shared" si="19"/>
        <v>PMETV-77Z90BE9</v>
      </c>
      <c r="K1250" t="str">
        <f>IF((VLOOKUP(J1250,mdc!A:V,22,FALSE)=""),"non Collabo","collabo")</f>
        <v>collabo</v>
      </c>
      <c r="L1250" t="str" cm="1">
        <f t="array" ref="L1250">IFERROR(_xlfn.IFS(G1250&lt;0,"shortage",H1250&lt;0,"shortage",I1250&lt;0,"shortage"),"ok")</f>
        <v>ok</v>
      </c>
    </row>
    <row r="1251" spans="1:12" hidden="1" x14ac:dyDescent="0.35">
      <c r="A1251" s="5" t="s">
        <v>79</v>
      </c>
      <c r="B1251" s="5" t="s">
        <v>80</v>
      </c>
      <c r="C1251" s="5" t="s">
        <v>1582</v>
      </c>
      <c r="D1251" s="5" t="s">
        <v>209</v>
      </c>
      <c r="E1251" s="5" t="s">
        <v>2318</v>
      </c>
      <c r="F1251" s="6">
        <v>100</v>
      </c>
      <c r="G1251" s="6">
        <v>100</v>
      </c>
      <c r="H1251" s="6">
        <v>100</v>
      </c>
      <c r="I1251" s="6">
        <v>100</v>
      </c>
      <c r="J1251" t="str">
        <f t="shared" si="19"/>
        <v>PMETV-77Z90BE9</v>
      </c>
      <c r="K1251" t="str">
        <f>IF((VLOOKUP(J1251,mdc!A:V,22,FALSE)=""),"non Collabo","collabo")</f>
        <v>collabo</v>
      </c>
      <c r="L1251" t="str" cm="1">
        <f t="array" ref="L1251">IFERROR(_xlfn.IFS(G1251&lt;0,"shortage",H1251&lt;0,"shortage",I1251&lt;0,"shortage"),"ok")</f>
        <v>ok</v>
      </c>
    </row>
    <row r="1252" spans="1:12" hidden="1" x14ac:dyDescent="0.35">
      <c r="A1252" s="5" t="s">
        <v>79</v>
      </c>
      <c r="B1252" s="5" t="s">
        <v>80</v>
      </c>
      <c r="C1252" s="5" t="s">
        <v>1582</v>
      </c>
      <c r="D1252" s="5" t="s">
        <v>209</v>
      </c>
      <c r="E1252" s="5" t="s">
        <v>7</v>
      </c>
      <c r="F1252" s="6">
        <v>0</v>
      </c>
      <c r="G1252" s="6">
        <v>0</v>
      </c>
      <c r="H1252" s="6">
        <v>0</v>
      </c>
      <c r="I1252" s="6">
        <v>0</v>
      </c>
      <c r="J1252" t="str">
        <f t="shared" si="19"/>
        <v>PMETV-77Z90BE9</v>
      </c>
      <c r="K1252" t="str">
        <f>IF((VLOOKUP(J1252,mdc!A:V,22,FALSE)=""),"non Collabo","collabo")</f>
        <v>collabo</v>
      </c>
      <c r="L1252" t="str" cm="1">
        <f t="array" ref="L1252">IFERROR(_xlfn.IFS(G1252&lt;0,"shortage",H1252&lt;0,"shortage",I1252&lt;0,"shortage"),"ok")</f>
        <v>ok</v>
      </c>
    </row>
    <row r="1253" spans="1:12" hidden="1" x14ac:dyDescent="0.35">
      <c r="A1253" s="5" t="s">
        <v>79</v>
      </c>
      <c r="B1253" s="5" t="s">
        <v>80</v>
      </c>
      <c r="C1253" s="5" t="s">
        <v>1582</v>
      </c>
      <c r="D1253" s="5" t="s">
        <v>209</v>
      </c>
      <c r="E1253" s="5" t="s">
        <v>1566</v>
      </c>
      <c r="F1253" s="6">
        <v>107.65832</v>
      </c>
      <c r="G1253" s="6">
        <v>76.898799999999994</v>
      </c>
      <c r="H1253" s="6">
        <v>30.759519999999998</v>
      </c>
      <c r="I1253" s="6">
        <v>76.898799999999994</v>
      </c>
      <c r="J1253" t="str">
        <f t="shared" si="19"/>
        <v>PMETV-77Z90BE9</v>
      </c>
      <c r="K1253" t="str">
        <f>IF((VLOOKUP(J1253,mdc!A:V,22,FALSE)=""),"non Collabo","collabo")</f>
        <v>collabo</v>
      </c>
      <c r="L1253" t="str" cm="1">
        <f t="array" ref="L1253">IFERROR(_xlfn.IFS(G1253&lt;0,"shortage",H1253&lt;0,"shortage",I1253&lt;0,"shortage"),"ok")</f>
        <v>ok</v>
      </c>
    </row>
    <row r="1254" spans="1:12" ht="15" hidden="1" thickBot="1" x14ac:dyDescent="0.4">
      <c r="A1254" s="5" t="s">
        <v>79</v>
      </c>
      <c r="B1254" s="5" t="s">
        <v>80</v>
      </c>
      <c r="C1254" s="5" t="s">
        <v>1582</v>
      </c>
      <c r="D1254" s="7" t="s">
        <v>209</v>
      </c>
      <c r="E1254" s="7" t="s">
        <v>8</v>
      </c>
      <c r="F1254" s="8">
        <v>-107.65832</v>
      </c>
      <c r="G1254" s="8">
        <v>-76.898799999999994</v>
      </c>
      <c r="H1254" s="8">
        <v>-30.759519999999998</v>
      </c>
      <c r="I1254" s="8">
        <v>-76.898799999999994</v>
      </c>
      <c r="J1254" t="str">
        <f t="shared" si="19"/>
        <v>PMETV-77Z90BE9</v>
      </c>
      <c r="K1254" t="str">
        <f>IF((VLOOKUP(J1254,mdc!A:V,22,FALSE)=""),"non Collabo","collabo")</f>
        <v>collabo</v>
      </c>
    </row>
    <row r="1255" spans="1:12" hidden="1" x14ac:dyDescent="0.35">
      <c r="A1255" s="5" t="s">
        <v>79</v>
      </c>
      <c r="B1255" s="5" t="s">
        <v>80</v>
      </c>
      <c r="C1255" s="5" t="s">
        <v>1582</v>
      </c>
      <c r="D1255" s="3" t="s">
        <v>210</v>
      </c>
      <c r="E1255" s="3" t="s">
        <v>5</v>
      </c>
      <c r="F1255" s="4">
        <v>32</v>
      </c>
      <c r="G1255" s="4">
        <v>32</v>
      </c>
      <c r="H1255" s="4">
        <v>48</v>
      </c>
      <c r="I1255" s="4">
        <v>24</v>
      </c>
      <c r="J1255" t="str">
        <f t="shared" si="19"/>
        <v>PMETV-77Z90BEB</v>
      </c>
      <c r="K1255" t="str">
        <f>IF((VLOOKUP(J1255,mdc!A:V,22,FALSE)=""),"non Collabo","collabo")</f>
        <v>collabo</v>
      </c>
      <c r="L1255" t="str" cm="1">
        <f t="array" ref="L1255">IFERROR(_xlfn.IFS(G1255&lt;0,"shortage",H1255&lt;0,"shortage",I1255&lt;0,"shortage"),"ok")</f>
        <v>ok</v>
      </c>
    </row>
    <row r="1256" spans="1:12" hidden="1" x14ac:dyDescent="0.35">
      <c r="A1256" s="5" t="s">
        <v>79</v>
      </c>
      <c r="B1256" s="5" t="s">
        <v>80</v>
      </c>
      <c r="C1256" s="5" t="s">
        <v>1582</v>
      </c>
      <c r="D1256" s="5" t="s">
        <v>210</v>
      </c>
      <c r="E1256" s="5" t="s">
        <v>1565</v>
      </c>
      <c r="F1256" s="6">
        <v>32</v>
      </c>
      <c r="G1256" s="6">
        <v>32</v>
      </c>
      <c r="H1256" s="6">
        <v>48</v>
      </c>
      <c r="I1256" s="6">
        <v>24</v>
      </c>
      <c r="J1256" t="str">
        <f t="shared" si="19"/>
        <v>PMETV-77Z90BEB</v>
      </c>
      <c r="K1256" t="str">
        <f>IF((VLOOKUP(J1256,mdc!A:V,22,FALSE)=""),"non Collabo","collabo")</f>
        <v>collabo</v>
      </c>
      <c r="L1256" t="str" cm="1">
        <f t="array" ref="L1256">IFERROR(_xlfn.IFS(G1256&lt;0,"shortage",H1256&lt;0,"shortage",I1256&lt;0,"shortage"),"ok")</f>
        <v>ok</v>
      </c>
    </row>
    <row r="1257" spans="1:12" hidden="1" x14ac:dyDescent="0.35">
      <c r="A1257" s="5" t="s">
        <v>79</v>
      </c>
      <c r="B1257" s="5" t="s">
        <v>80</v>
      </c>
      <c r="C1257" s="5" t="s">
        <v>1582</v>
      </c>
      <c r="D1257" s="5" t="s">
        <v>210</v>
      </c>
      <c r="E1257" s="5" t="s">
        <v>6</v>
      </c>
      <c r="F1257" s="6">
        <v>0</v>
      </c>
      <c r="G1257" s="6">
        <v>0</v>
      </c>
      <c r="H1257" s="6">
        <v>0</v>
      </c>
      <c r="I1257" s="6">
        <v>0</v>
      </c>
      <c r="J1257" t="str">
        <f t="shared" si="19"/>
        <v>PMETV-77Z90BEB</v>
      </c>
      <c r="K1257" t="str">
        <f>IF((VLOOKUP(J1257,mdc!A:V,22,FALSE)=""),"non Collabo","collabo")</f>
        <v>collabo</v>
      </c>
      <c r="L1257" t="str" cm="1">
        <f t="array" ref="L1257">IFERROR(_xlfn.IFS(G1257&lt;0,"shortage",H1257&lt;0,"shortage",I1257&lt;0,"shortage"),"ok")</f>
        <v>ok</v>
      </c>
    </row>
    <row r="1258" spans="1:12" hidden="1" x14ac:dyDescent="0.35">
      <c r="A1258" s="5" t="s">
        <v>79</v>
      </c>
      <c r="B1258" s="5" t="s">
        <v>80</v>
      </c>
      <c r="C1258" s="5" t="s">
        <v>1582</v>
      </c>
      <c r="D1258" s="5" t="s">
        <v>210</v>
      </c>
      <c r="E1258" s="5" t="s">
        <v>2318</v>
      </c>
      <c r="F1258" s="6">
        <v>100</v>
      </c>
      <c r="G1258" s="6">
        <v>100</v>
      </c>
      <c r="H1258" s="6">
        <v>100</v>
      </c>
      <c r="I1258" s="6">
        <v>100</v>
      </c>
      <c r="J1258" t="str">
        <f t="shared" si="19"/>
        <v>PMETV-77Z90BEB</v>
      </c>
      <c r="K1258" t="str">
        <f>IF((VLOOKUP(J1258,mdc!A:V,22,FALSE)=""),"non Collabo","collabo")</f>
        <v>collabo</v>
      </c>
      <c r="L1258" t="str" cm="1">
        <f t="array" ref="L1258">IFERROR(_xlfn.IFS(G1258&lt;0,"shortage",H1258&lt;0,"shortage",I1258&lt;0,"shortage"),"ok")</f>
        <v>ok</v>
      </c>
    </row>
    <row r="1259" spans="1:12" hidden="1" x14ac:dyDescent="0.35">
      <c r="A1259" s="5" t="s">
        <v>79</v>
      </c>
      <c r="B1259" s="5" t="s">
        <v>80</v>
      </c>
      <c r="C1259" s="5" t="s">
        <v>1582</v>
      </c>
      <c r="D1259" s="5" t="s">
        <v>210</v>
      </c>
      <c r="E1259" s="5" t="s">
        <v>7</v>
      </c>
      <c r="F1259" s="6">
        <v>0</v>
      </c>
      <c r="G1259" s="6">
        <v>0</v>
      </c>
      <c r="H1259" s="6">
        <v>0</v>
      </c>
      <c r="I1259" s="6">
        <v>0</v>
      </c>
      <c r="J1259" t="str">
        <f t="shared" si="19"/>
        <v>PMETV-77Z90BEB</v>
      </c>
      <c r="K1259" t="str">
        <f>IF((VLOOKUP(J1259,mdc!A:V,22,FALSE)=""),"non Collabo","collabo")</f>
        <v>collabo</v>
      </c>
      <c r="L1259" t="str" cm="1">
        <f t="array" ref="L1259">IFERROR(_xlfn.IFS(G1259&lt;0,"shortage",H1259&lt;0,"shortage",I1259&lt;0,"shortage"),"ok")</f>
        <v>ok</v>
      </c>
    </row>
    <row r="1260" spans="1:12" hidden="1" x14ac:dyDescent="0.35">
      <c r="A1260" s="5" t="s">
        <v>79</v>
      </c>
      <c r="B1260" s="5" t="s">
        <v>80</v>
      </c>
      <c r="C1260" s="5" t="s">
        <v>1582</v>
      </c>
      <c r="D1260" s="5" t="s">
        <v>210</v>
      </c>
      <c r="E1260" s="5" t="s">
        <v>1566</v>
      </c>
      <c r="F1260" s="6">
        <v>59.857280000000003</v>
      </c>
      <c r="G1260" s="6">
        <v>59.857280000000003</v>
      </c>
      <c r="H1260" s="6">
        <v>89.785920000000004</v>
      </c>
      <c r="I1260" s="6">
        <v>44.892960000000002</v>
      </c>
      <c r="J1260" t="str">
        <f t="shared" si="19"/>
        <v>PMETV-77Z90BEB</v>
      </c>
      <c r="K1260" t="str">
        <f>IF((VLOOKUP(J1260,mdc!A:V,22,FALSE)=""),"non Collabo","collabo")</f>
        <v>collabo</v>
      </c>
      <c r="L1260" t="str" cm="1">
        <f t="array" ref="L1260">IFERROR(_xlfn.IFS(G1260&lt;0,"shortage",H1260&lt;0,"shortage",I1260&lt;0,"shortage"),"ok")</f>
        <v>ok</v>
      </c>
    </row>
    <row r="1261" spans="1:12" ht="15" hidden="1" thickBot="1" x14ac:dyDescent="0.4">
      <c r="A1261" s="5" t="s">
        <v>79</v>
      </c>
      <c r="B1261" s="5" t="s">
        <v>80</v>
      </c>
      <c r="C1261" s="5" t="s">
        <v>1582</v>
      </c>
      <c r="D1261" s="7" t="s">
        <v>210</v>
      </c>
      <c r="E1261" s="7" t="s">
        <v>8</v>
      </c>
      <c r="F1261" s="8">
        <v>-59.857280000000003</v>
      </c>
      <c r="G1261" s="8">
        <v>-59.857280000000003</v>
      </c>
      <c r="H1261" s="8">
        <v>-89.785920000000004</v>
      </c>
      <c r="I1261" s="8">
        <v>-44.892960000000002</v>
      </c>
      <c r="J1261" t="str">
        <f t="shared" si="19"/>
        <v>PMETV-77Z90BEB</v>
      </c>
      <c r="K1261" t="str">
        <f>IF((VLOOKUP(J1261,mdc!A:V,22,FALSE)=""),"non Collabo","collabo")</f>
        <v>collabo</v>
      </c>
    </row>
    <row r="1262" spans="1:12" hidden="1" x14ac:dyDescent="0.35">
      <c r="A1262" s="5" t="s">
        <v>79</v>
      </c>
      <c r="B1262" s="5" t="s">
        <v>80</v>
      </c>
      <c r="C1262" s="5" t="s">
        <v>1582</v>
      </c>
      <c r="D1262" s="3" t="s">
        <v>211</v>
      </c>
      <c r="E1262" s="3" t="s">
        <v>5</v>
      </c>
      <c r="F1262" s="4">
        <v>16</v>
      </c>
      <c r="G1262" s="4">
        <v>8</v>
      </c>
      <c r="H1262" s="4"/>
      <c r="I1262" s="4"/>
      <c r="J1262" t="str">
        <f t="shared" si="19"/>
        <v>PMETV-77Z90BEK</v>
      </c>
      <c r="K1262" t="str">
        <f>IF((VLOOKUP(J1262,mdc!A:V,22,FALSE)=""),"non Collabo","collabo")</f>
        <v>collabo</v>
      </c>
      <c r="L1262" t="str" cm="1">
        <f t="array" ref="L1262">IFERROR(_xlfn.IFS(G1262&lt;0,"shortage",H1262&lt;0,"shortage",I1262&lt;0,"shortage"),"ok")</f>
        <v>ok</v>
      </c>
    </row>
    <row r="1263" spans="1:12" hidden="1" x14ac:dyDescent="0.35">
      <c r="A1263" s="5" t="s">
        <v>79</v>
      </c>
      <c r="B1263" s="5" t="s">
        <v>80</v>
      </c>
      <c r="C1263" s="5" t="s">
        <v>1582</v>
      </c>
      <c r="D1263" s="5" t="s">
        <v>211</v>
      </c>
      <c r="E1263" s="5" t="s">
        <v>1565</v>
      </c>
      <c r="F1263" s="6">
        <v>16</v>
      </c>
      <c r="G1263" s="6">
        <v>8</v>
      </c>
      <c r="H1263" s="6"/>
      <c r="I1263" s="6"/>
      <c r="J1263" t="str">
        <f t="shared" si="19"/>
        <v>PMETV-77Z90BEK</v>
      </c>
      <c r="K1263" t="str">
        <f>IF((VLOOKUP(J1263,mdc!A:V,22,FALSE)=""),"non Collabo","collabo")</f>
        <v>collabo</v>
      </c>
      <c r="L1263" t="str" cm="1">
        <f t="array" ref="L1263">IFERROR(_xlfn.IFS(G1263&lt;0,"shortage",H1263&lt;0,"shortage",I1263&lt;0,"shortage"),"ok")</f>
        <v>ok</v>
      </c>
    </row>
    <row r="1264" spans="1:12" hidden="1" x14ac:dyDescent="0.35">
      <c r="A1264" s="5" t="s">
        <v>79</v>
      </c>
      <c r="B1264" s="5" t="s">
        <v>80</v>
      </c>
      <c r="C1264" s="5" t="s">
        <v>1582</v>
      </c>
      <c r="D1264" s="5" t="s">
        <v>211</v>
      </c>
      <c r="E1264" s="5" t="s">
        <v>6</v>
      </c>
      <c r="F1264" s="6">
        <v>0</v>
      </c>
      <c r="G1264" s="6">
        <v>0</v>
      </c>
      <c r="H1264" s="6"/>
      <c r="I1264" s="6"/>
      <c r="J1264" t="str">
        <f t="shared" si="19"/>
        <v>PMETV-77Z90BEK</v>
      </c>
      <c r="K1264" t="str">
        <f>IF((VLOOKUP(J1264,mdc!A:V,22,FALSE)=""),"non Collabo","collabo")</f>
        <v>collabo</v>
      </c>
      <c r="L1264" t="str" cm="1">
        <f t="array" ref="L1264">IFERROR(_xlfn.IFS(G1264&lt;0,"shortage",H1264&lt;0,"shortage",I1264&lt;0,"shortage"),"ok")</f>
        <v>ok</v>
      </c>
    </row>
    <row r="1265" spans="1:12" hidden="1" x14ac:dyDescent="0.35">
      <c r="A1265" s="5" t="s">
        <v>79</v>
      </c>
      <c r="B1265" s="5" t="s">
        <v>80</v>
      </c>
      <c r="C1265" s="5" t="s">
        <v>1582</v>
      </c>
      <c r="D1265" s="5" t="s">
        <v>211</v>
      </c>
      <c r="E1265" s="5" t="s">
        <v>2318</v>
      </c>
      <c r="F1265" s="6">
        <v>100</v>
      </c>
      <c r="G1265" s="6">
        <v>100</v>
      </c>
      <c r="H1265" s="6"/>
      <c r="I1265" s="6"/>
      <c r="J1265" t="str">
        <f t="shared" si="19"/>
        <v>PMETV-77Z90BEK</v>
      </c>
      <c r="K1265" t="str">
        <f>IF((VLOOKUP(J1265,mdc!A:V,22,FALSE)=""),"non Collabo","collabo")</f>
        <v>collabo</v>
      </c>
      <c r="L1265" t="str" cm="1">
        <f t="array" ref="L1265">IFERROR(_xlfn.IFS(G1265&lt;0,"shortage",H1265&lt;0,"shortage",I1265&lt;0,"shortage"),"ok")</f>
        <v>ok</v>
      </c>
    </row>
    <row r="1266" spans="1:12" hidden="1" x14ac:dyDescent="0.35">
      <c r="A1266" s="5" t="s">
        <v>79</v>
      </c>
      <c r="B1266" s="5" t="s">
        <v>80</v>
      </c>
      <c r="C1266" s="5" t="s">
        <v>1582</v>
      </c>
      <c r="D1266" s="5" t="s">
        <v>211</v>
      </c>
      <c r="E1266" s="5" t="s">
        <v>7</v>
      </c>
      <c r="F1266" s="6">
        <v>0</v>
      </c>
      <c r="G1266" s="6">
        <v>0</v>
      </c>
      <c r="H1266" s="6"/>
      <c r="I1266" s="6"/>
      <c r="J1266" t="str">
        <f t="shared" si="19"/>
        <v>PMETV-77Z90BEK</v>
      </c>
      <c r="K1266" t="str">
        <f>IF((VLOOKUP(J1266,mdc!A:V,22,FALSE)=""),"non Collabo","collabo")</f>
        <v>collabo</v>
      </c>
      <c r="L1266" t="str" cm="1">
        <f t="array" ref="L1266">IFERROR(_xlfn.IFS(G1266&lt;0,"shortage",H1266&lt;0,"shortage",I1266&lt;0,"shortage"),"ok")</f>
        <v>ok</v>
      </c>
    </row>
    <row r="1267" spans="1:12" hidden="1" x14ac:dyDescent="0.35">
      <c r="A1267" s="5" t="s">
        <v>79</v>
      </c>
      <c r="B1267" s="5" t="s">
        <v>80</v>
      </c>
      <c r="C1267" s="5" t="s">
        <v>1582</v>
      </c>
      <c r="D1267" s="5" t="s">
        <v>211</v>
      </c>
      <c r="E1267" s="5" t="s">
        <v>1566</v>
      </c>
      <c r="F1267" s="6">
        <v>30.759679999999999</v>
      </c>
      <c r="G1267" s="6">
        <v>15.37984</v>
      </c>
      <c r="H1267" s="6"/>
      <c r="I1267" s="6"/>
      <c r="J1267" t="str">
        <f t="shared" si="19"/>
        <v>PMETV-77Z90BEK</v>
      </c>
      <c r="K1267" t="str">
        <f>IF((VLOOKUP(J1267,mdc!A:V,22,FALSE)=""),"non Collabo","collabo")</f>
        <v>collabo</v>
      </c>
      <c r="L1267" t="str" cm="1">
        <f t="array" ref="L1267">IFERROR(_xlfn.IFS(G1267&lt;0,"shortage",H1267&lt;0,"shortage",I1267&lt;0,"shortage"),"ok")</f>
        <v>ok</v>
      </c>
    </row>
    <row r="1268" spans="1:12" ht="15" hidden="1" thickBot="1" x14ac:dyDescent="0.4">
      <c r="A1268" s="5" t="s">
        <v>79</v>
      </c>
      <c r="B1268" s="5" t="s">
        <v>80</v>
      </c>
      <c r="C1268" s="5" t="s">
        <v>1582</v>
      </c>
      <c r="D1268" s="7" t="s">
        <v>211</v>
      </c>
      <c r="E1268" s="7" t="s">
        <v>8</v>
      </c>
      <c r="F1268" s="8">
        <v>-30.759679999999999</v>
      </c>
      <c r="G1268" s="8">
        <v>-15.37984</v>
      </c>
      <c r="H1268" s="8"/>
      <c r="I1268" s="8"/>
      <c r="J1268" t="str">
        <f t="shared" si="19"/>
        <v>PMETV-77Z90BEK</v>
      </c>
      <c r="K1268" t="str">
        <f>IF((VLOOKUP(J1268,mdc!A:V,22,FALSE)=""),"non Collabo","collabo")</f>
        <v>collabo</v>
      </c>
    </row>
    <row r="1269" spans="1:12" hidden="1" x14ac:dyDescent="0.35">
      <c r="A1269" s="5" t="s">
        <v>79</v>
      </c>
      <c r="B1269" s="5" t="s">
        <v>80</v>
      </c>
      <c r="C1269" s="5" t="s">
        <v>1582</v>
      </c>
      <c r="D1269" s="3" t="s">
        <v>212</v>
      </c>
      <c r="E1269" s="3" t="s">
        <v>5</v>
      </c>
      <c r="F1269" s="4"/>
      <c r="G1269" s="4">
        <v>24</v>
      </c>
      <c r="H1269" s="4">
        <v>31</v>
      </c>
      <c r="I1269" s="4">
        <v>24</v>
      </c>
      <c r="J1269" t="str">
        <f t="shared" si="19"/>
        <v>PMETV-77Z95BEB</v>
      </c>
      <c r="K1269" t="str">
        <f>IF((VLOOKUP(J1269,mdc!A:V,22,FALSE)=""),"non Collabo","collabo")</f>
        <v>collabo</v>
      </c>
      <c r="L1269" t="str" cm="1">
        <f t="array" ref="L1269">IFERROR(_xlfn.IFS(G1269&lt;0,"shortage",H1269&lt;0,"shortage",I1269&lt;0,"shortage"),"ok")</f>
        <v>ok</v>
      </c>
    </row>
    <row r="1270" spans="1:12" hidden="1" x14ac:dyDescent="0.35">
      <c r="A1270" s="5" t="s">
        <v>79</v>
      </c>
      <c r="B1270" s="5" t="s">
        <v>80</v>
      </c>
      <c r="C1270" s="5" t="s">
        <v>1582</v>
      </c>
      <c r="D1270" s="5" t="s">
        <v>212</v>
      </c>
      <c r="E1270" s="5" t="s">
        <v>1565</v>
      </c>
      <c r="F1270" s="6"/>
      <c r="G1270" s="6">
        <v>24</v>
      </c>
      <c r="H1270" s="6">
        <v>32</v>
      </c>
      <c r="I1270" s="6">
        <v>24</v>
      </c>
      <c r="J1270" t="str">
        <f t="shared" si="19"/>
        <v>PMETV-77Z95BEB</v>
      </c>
      <c r="K1270" t="str">
        <f>IF((VLOOKUP(J1270,mdc!A:V,22,FALSE)=""),"non Collabo","collabo")</f>
        <v>collabo</v>
      </c>
      <c r="L1270" t="str" cm="1">
        <f t="array" ref="L1270">IFERROR(_xlfn.IFS(G1270&lt;0,"shortage",H1270&lt;0,"shortage",I1270&lt;0,"shortage"),"ok")</f>
        <v>ok</v>
      </c>
    </row>
    <row r="1271" spans="1:12" x14ac:dyDescent="0.35">
      <c r="A1271" s="5" t="s">
        <v>79</v>
      </c>
      <c r="B1271" s="5" t="s">
        <v>80</v>
      </c>
      <c r="C1271" s="5" t="s">
        <v>1582</v>
      </c>
      <c r="D1271" s="5" t="s">
        <v>212</v>
      </c>
      <c r="E1271" s="5" t="s">
        <v>6</v>
      </c>
      <c r="F1271" s="6"/>
      <c r="G1271" s="6">
        <v>0</v>
      </c>
      <c r="H1271" s="6">
        <v>-1</v>
      </c>
      <c r="I1271" s="6">
        <v>0</v>
      </c>
      <c r="J1271" t="str">
        <f t="shared" si="19"/>
        <v>PMETV-77Z95BEB</v>
      </c>
      <c r="K1271" t="str">
        <f>IF((VLOOKUP(J1271,mdc!A:V,22,FALSE)=""),"non Collabo","collabo")</f>
        <v>collabo</v>
      </c>
      <c r="L1271" t="str" cm="1">
        <f t="array" ref="L1271">IFERROR(_xlfn.IFS(G1271&lt;0,"shortage",H1271&lt;0,"shortage",I1271&lt;0,"shortage"),"ok")</f>
        <v>shortage</v>
      </c>
    </row>
    <row r="1272" spans="1:12" hidden="1" x14ac:dyDescent="0.35">
      <c r="A1272" s="5" t="s">
        <v>79</v>
      </c>
      <c r="B1272" s="5" t="s">
        <v>80</v>
      </c>
      <c r="C1272" s="5" t="s">
        <v>1582</v>
      </c>
      <c r="D1272" s="5" t="s">
        <v>212</v>
      </c>
      <c r="E1272" s="5" t="s">
        <v>2318</v>
      </c>
      <c r="F1272" s="6"/>
      <c r="G1272" s="6">
        <v>100</v>
      </c>
      <c r="H1272" s="6">
        <v>96.875</v>
      </c>
      <c r="I1272" s="6">
        <v>100</v>
      </c>
      <c r="J1272" t="str">
        <f t="shared" si="19"/>
        <v>PMETV-77Z95BEB</v>
      </c>
      <c r="K1272" t="str">
        <f>IF((VLOOKUP(J1272,mdc!A:V,22,FALSE)=""),"non Collabo","collabo")</f>
        <v>collabo</v>
      </c>
      <c r="L1272" t="str" cm="1">
        <f t="array" ref="L1272">IFERROR(_xlfn.IFS(G1272&lt;0,"shortage",H1272&lt;0,"shortage",I1272&lt;0,"shortage"),"ok")</f>
        <v>ok</v>
      </c>
    </row>
    <row r="1273" spans="1:12" hidden="1" x14ac:dyDescent="0.35">
      <c r="A1273" s="5" t="s">
        <v>79</v>
      </c>
      <c r="B1273" s="5" t="s">
        <v>80</v>
      </c>
      <c r="C1273" s="5" t="s">
        <v>1582</v>
      </c>
      <c r="D1273" s="5" t="s">
        <v>212</v>
      </c>
      <c r="E1273" s="5" t="s">
        <v>7</v>
      </c>
      <c r="F1273" s="6"/>
      <c r="G1273" s="6">
        <v>0</v>
      </c>
      <c r="H1273" s="6">
        <v>0</v>
      </c>
      <c r="I1273" s="6">
        <v>0</v>
      </c>
      <c r="J1273" t="str">
        <f t="shared" si="19"/>
        <v>PMETV-77Z95BEB</v>
      </c>
      <c r="K1273" t="str">
        <f>IF((VLOOKUP(J1273,mdc!A:V,22,FALSE)=""),"non Collabo","collabo")</f>
        <v>collabo</v>
      </c>
      <c r="L1273" t="str" cm="1">
        <f t="array" ref="L1273">IFERROR(_xlfn.IFS(G1273&lt;0,"shortage",H1273&lt;0,"shortage",I1273&lt;0,"shortage"),"ok")</f>
        <v>ok</v>
      </c>
    </row>
    <row r="1274" spans="1:12" hidden="1" x14ac:dyDescent="0.35">
      <c r="A1274" s="5" t="s">
        <v>79</v>
      </c>
      <c r="B1274" s="5" t="s">
        <v>80</v>
      </c>
      <c r="C1274" s="5" t="s">
        <v>1582</v>
      </c>
      <c r="D1274" s="5" t="s">
        <v>212</v>
      </c>
      <c r="E1274" s="5" t="s">
        <v>1566</v>
      </c>
      <c r="F1274" s="6"/>
      <c r="G1274" s="6">
        <v>53.873040000000003</v>
      </c>
      <c r="H1274" s="6">
        <v>71.830719999999999</v>
      </c>
      <c r="I1274" s="6">
        <v>53.873040000000003</v>
      </c>
      <c r="J1274" t="str">
        <f t="shared" si="19"/>
        <v>PMETV-77Z95BEB</v>
      </c>
      <c r="K1274" t="str">
        <f>IF((VLOOKUP(J1274,mdc!A:V,22,FALSE)=""),"non Collabo","collabo")</f>
        <v>collabo</v>
      </c>
      <c r="L1274" t="str" cm="1">
        <f t="array" ref="L1274">IFERROR(_xlfn.IFS(G1274&lt;0,"shortage",H1274&lt;0,"shortage",I1274&lt;0,"shortage"),"ok")</f>
        <v>ok</v>
      </c>
    </row>
    <row r="1275" spans="1:12" ht="15" hidden="1" thickBot="1" x14ac:dyDescent="0.4">
      <c r="A1275" s="5" t="s">
        <v>79</v>
      </c>
      <c r="B1275" s="5" t="s">
        <v>80</v>
      </c>
      <c r="C1275" s="5" t="s">
        <v>1582</v>
      </c>
      <c r="D1275" s="7" t="s">
        <v>212</v>
      </c>
      <c r="E1275" s="7" t="s">
        <v>8</v>
      </c>
      <c r="F1275" s="8"/>
      <c r="G1275" s="8">
        <v>-53.873040000000003</v>
      </c>
      <c r="H1275" s="8">
        <v>-71.830719999999999</v>
      </c>
      <c r="I1275" s="8">
        <v>-53.873040000000003</v>
      </c>
      <c r="J1275" t="str">
        <f t="shared" si="19"/>
        <v>PMETV-77Z95BEB</v>
      </c>
      <c r="K1275" t="str">
        <f>IF((VLOOKUP(J1275,mdc!A:V,22,FALSE)=""),"non Collabo","collabo")</f>
        <v>collabo</v>
      </c>
    </row>
    <row r="1276" spans="1:12" hidden="1" x14ac:dyDescent="0.35">
      <c r="A1276" s="5" t="s">
        <v>79</v>
      </c>
      <c r="B1276" s="5" t="s">
        <v>80</v>
      </c>
      <c r="C1276" s="5" t="s">
        <v>1582</v>
      </c>
      <c r="D1276" s="3" t="s">
        <v>213</v>
      </c>
      <c r="E1276" s="3" t="s">
        <v>5</v>
      </c>
      <c r="F1276" s="4">
        <v>64</v>
      </c>
      <c r="G1276" s="4">
        <v>72</v>
      </c>
      <c r="H1276" s="4">
        <v>72</v>
      </c>
      <c r="I1276" s="4">
        <v>88</v>
      </c>
      <c r="J1276" t="str">
        <f t="shared" si="19"/>
        <v>PMETV-77Z95BEG</v>
      </c>
      <c r="K1276" t="str">
        <f>IF((VLOOKUP(J1276,mdc!A:V,22,FALSE)=""),"non Collabo","collabo")</f>
        <v>collabo</v>
      </c>
      <c r="L1276" t="str" cm="1">
        <f t="array" ref="L1276">IFERROR(_xlfn.IFS(G1276&lt;0,"shortage",H1276&lt;0,"shortage",I1276&lt;0,"shortage"),"ok")</f>
        <v>ok</v>
      </c>
    </row>
    <row r="1277" spans="1:12" hidden="1" x14ac:dyDescent="0.35">
      <c r="A1277" s="5" t="s">
        <v>79</v>
      </c>
      <c r="B1277" s="5" t="s">
        <v>80</v>
      </c>
      <c r="C1277" s="5" t="s">
        <v>1582</v>
      </c>
      <c r="D1277" s="5" t="s">
        <v>213</v>
      </c>
      <c r="E1277" s="5" t="s">
        <v>1565</v>
      </c>
      <c r="F1277" s="6">
        <v>64</v>
      </c>
      <c r="G1277" s="6">
        <v>72</v>
      </c>
      <c r="H1277" s="6">
        <v>72</v>
      </c>
      <c r="I1277" s="6">
        <v>88</v>
      </c>
      <c r="J1277" t="str">
        <f t="shared" si="19"/>
        <v>PMETV-77Z95BEG</v>
      </c>
      <c r="K1277" t="str">
        <f>IF((VLOOKUP(J1277,mdc!A:V,22,FALSE)=""),"non Collabo","collabo")</f>
        <v>collabo</v>
      </c>
      <c r="L1277" t="str" cm="1">
        <f t="array" ref="L1277">IFERROR(_xlfn.IFS(G1277&lt;0,"shortage",H1277&lt;0,"shortage",I1277&lt;0,"shortage"),"ok")</f>
        <v>ok</v>
      </c>
    </row>
    <row r="1278" spans="1:12" hidden="1" x14ac:dyDescent="0.35">
      <c r="A1278" s="5" t="s">
        <v>79</v>
      </c>
      <c r="B1278" s="5" t="s">
        <v>80</v>
      </c>
      <c r="C1278" s="5" t="s">
        <v>1582</v>
      </c>
      <c r="D1278" s="5" t="s">
        <v>213</v>
      </c>
      <c r="E1278" s="5" t="s">
        <v>6</v>
      </c>
      <c r="F1278" s="6">
        <v>0</v>
      </c>
      <c r="G1278" s="6">
        <v>0</v>
      </c>
      <c r="H1278" s="6">
        <v>0</v>
      </c>
      <c r="I1278" s="6">
        <v>0</v>
      </c>
      <c r="J1278" t="str">
        <f t="shared" si="19"/>
        <v>PMETV-77Z95BEG</v>
      </c>
      <c r="K1278" t="str">
        <f>IF((VLOOKUP(J1278,mdc!A:V,22,FALSE)=""),"non Collabo","collabo")</f>
        <v>collabo</v>
      </c>
      <c r="L1278" t="str" cm="1">
        <f t="array" ref="L1278">IFERROR(_xlfn.IFS(G1278&lt;0,"shortage",H1278&lt;0,"shortage",I1278&lt;0,"shortage"),"ok")</f>
        <v>ok</v>
      </c>
    </row>
    <row r="1279" spans="1:12" hidden="1" x14ac:dyDescent="0.35">
      <c r="A1279" s="5" t="s">
        <v>79</v>
      </c>
      <c r="B1279" s="5" t="s">
        <v>80</v>
      </c>
      <c r="C1279" s="5" t="s">
        <v>1582</v>
      </c>
      <c r="D1279" s="5" t="s">
        <v>213</v>
      </c>
      <c r="E1279" s="5" t="s">
        <v>2318</v>
      </c>
      <c r="F1279" s="6">
        <v>100</v>
      </c>
      <c r="G1279" s="6">
        <v>100</v>
      </c>
      <c r="H1279" s="6">
        <v>100</v>
      </c>
      <c r="I1279" s="6">
        <v>100</v>
      </c>
      <c r="J1279" t="str">
        <f t="shared" si="19"/>
        <v>PMETV-77Z95BEG</v>
      </c>
      <c r="K1279" t="str">
        <f>IF((VLOOKUP(J1279,mdc!A:V,22,FALSE)=""),"non Collabo","collabo")</f>
        <v>collabo</v>
      </c>
      <c r="L1279" t="str" cm="1">
        <f t="array" ref="L1279">IFERROR(_xlfn.IFS(G1279&lt;0,"shortage",H1279&lt;0,"shortage",I1279&lt;0,"shortage"),"ok")</f>
        <v>ok</v>
      </c>
    </row>
    <row r="1280" spans="1:12" hidden="1" x14ac:dyDescent="0.35">
      <c r="A1280" s="5" t="s">
        <v>79</v>
      </c>
      <c r="B1280" s="5" t="s">
        <v>80</v>
      </c>
      <c r="C1280" s="5" t="s">
        <v>1582</v>
      </c>
      <c r="D1280" s="5" t="s">
        <v>213</v>
      </c>
      <c r="E1280" s="5" t="s">
        <v>7</v>
      </c>
      <c r="F1280" s="6">
        <v>0</v>
      </c>
      <c r="G1280" s="6">
        <v>0</v>
      </c>
      <c r="H1280" s="6">
        <v>0</v>
      </c>
      <c r="I1280" s="6">
        <v>0</v>
      </c>
      <c r="J1280" t="str">
        <f t="shared" si="19"/>
        <v>PMETV-77Z95BEG</v>
      </c>
      <c r="K1280" t="str">
        <f>IF((VLOOKUP(J1280,mdc!A:V,22,FALSE)=""),"non Collabo","collabo")</f>
        <v>collabo</v>
      </c>
      <c r="L1280" t="str" cm="1">
        <f t="array" ref="L1280">IFERROR(_xlfn.IFS(G1280&lt;0,"shortage",H1280&lt;0,"shortage",I1280&lt;0,"shortage"),"ok")</f>
        <v>ok</v>
      </c>
    </row>
    <row r="1281" spans="1:12" hidden="1" x14ac:dyDescent="0.35">
      <c r="A1281" s="5" t="s">
        <v>79</v>
      </c>
      <c r="B1281" s="5" t="s">
        <v>80</v>
      </c>
      <c r="C1281" s="5" t="s">
        <v>1582</v>
      </c>
      <c r="D1281" s="5" t="s">
        <v>213</v>
      </c>
      <c r="E1281" s="5" t="s">
        <v>1566</v>
      </c>
      <c r="F1281" s="6">
        <v>147.65056000000001</v>
      </c>
      <c r="G1281" s="6">
        <v>166.10687999999999</v>
      </c>
      <c r="H1281" s="6">
        <v>166.10687999999999</v>
      </c>
      <c r="I1281" s="6">
        <v>203.01952</v>
      </c>
      <c r="J1281" t="str">
        <f t="shared" si="19"/>
        <v>PMETV-77Z95BEG</v>
      </c>
      <c r="K1281" t="str">
        <f>IF((VLOOKUP(J1281,mdc!A:V,22,FALSE)=""),"non Collabo","collabo")</f>
        <v>collabo</v>
      </c>
      <c r="L1281" t="str" cm="1">
        <f t="array" ref="L1281">IFERROR(_xlfn.IFS(G1281&lt;0,"shortage",H1281&lt;0,"shortage",I1281&lt;0,"shortage"),"ok")</f>
        <v>ok</v>
      </c>
    </row>
    <row r="1282" spans="1:12" ht="15" hidden="1" thickBot="1" x14ac:dyDescent="0.4">
      <c r="A1282" s="5" t="s">
        <v>79</v>
      </c>
      <c r="B1282" s="5" t="s">
        <v>80</v>
      </c>
      <c r="C1282" s="5" t="s">
        <v>1582</v>
      </c>
      <c r="D1282" s="7" t="s">
        <v>213</v>
      </c>
      <c r="E1282" s="7" t="s">
        <v>8</v>
      </c>
      <c r="F1282" s="8">
        <v>-147.65056000000001</v>
      </c>
      <c r="G1282" s="8">
        <v>-166.10687999999999</v>
      </c>
      <c r="H1282" s="8">
        <v>-166.10687999999999</v>
      </c>
      <c r="I1282" s="8">
        <v>-203.01952</v>
      </c>
      <c r="J1282" t="str">
        <f t="shared" si="19"/>
        <v>PMETV-77Z95BEG</v>
      </c>
      <c r="K1282" t="str">
        <f>IF((VLOOKUP(J1282,mdc!A:V,22,FALSE)=""),"non Collabo","collabo")</f>
        <v>collabo</v>
      </c>
    </row>
    <row r="1283" spans="1:12" hidden="1" x14ac:dyDescent="0.35">
      <c r="A1283" s="5" t="s">
        <v>79</v>
      </c>
      <c r="B1283" s="5" t="s">
        <v>80</v>
      </c>
      <c r="C1283" s="5" t="s">
        <v>1582</v>
      </c>
      <c r="D1283" s="3" t="s">
        <v>214</v>
      </c>
      <c r="E1283" s="3" t="s">
        <v>5</v>
      </c>
      <c r="F1283" s="4"/>
      <c r="G1283" s="4">
        <v>32</v>
      </c>
      <c r="H1283" s="4">
        <v>24</v>
      </c>
      <c r="I1283" s="4">
        <v>8</v>
      </c>
      <c r="J1283" t="str">
        <f t="shared" ref="J1283:J1346" si="20">A1283&amp;D1283</f>
        <v>PMETV-77Z95BEK</v>
      </c>
      <c r="K1283" t="str">
        <f>IF((VLOOKUP(J1283,mdc!A:V,22,FALSE)=""),"non Collabo","collabo")</f>
        <v>collabo</v>
      </c>
      <c r="L1283" t="str" cm="1">
        <f t="array" ref="L1283">IFERROR(_xlfn.IFS(G1283&lt;0,"shortage",H1283&lt;0,"shortage",I1283&lt;0,"shortage"),"ok")</f>
        <v>ok</v>
      </c>
    </row>
    <row r="1284" spans="1:12" hidden="1" x14ac:dyDescent="0.35">
      <c r="A1284" s="5" t="s">
        <v>79</v>
      </c>
      <c r="B1284" s="5" t="s">
        <v>80</v>
      </c>
      <c r="C1284" s="5" t="s">
        <v>1582</v>
      </c>
      <c r="D1284" s="5" t="s">
        <v>214</v>
      </c>
      <c r="E1284" s="5" t="s">
        <v>1565</v>
      </c>
      <c r="F1284" s="6"/>
      <c r="G1284" s="6">
        <v>32</v>
      </c>
      <c r="H1284" s="6">
        <v>24</v>
      </c>
      <c r="I1284" s="6">
        <v>8</v>
      </c>
      <c r="J1284" t="str">
        <f t="shared" si="20"/>
        <v>PMETV-77Z95BEK</v>
      </c>
      <c r="K1284" t="str">
        <f>IF((VLOOKUP(J1284,mdc!A:V,22,FALSE)=""),"non Collabo","collabo")</f>
        <v>collabo</v>
      </c>
      <c r="L1284" t="str" cm="1">
        <f t="array" ref="L1284">IFERROR(_xlfn.IFS(G1284&lt;0,"shortage",H1284&lt;0,"shortage",I1284&lt;0,"shortage"),"ok")</f>
        <v>ok</v>
      </c>
    </row>
    <row r="1285" spans="1:12" hidden="1" x14ac:dyDescent="0.35">
      <c r="A1285" s="5" t="s">
        <v>79</v>
      </c>
      <c r="B1285" s="5" t="s">
        <v>80</v>
      </c>
      <c r="C1285" s="5" t="s">
        <v>1582</v>
      </c>
      <c r="D1285" s="5" t="s">
        <v>214</v>
      </c>
      <c r="E1285" s="5" t="s">
        <v>6</v>
      </c>
      <c r="F1285" s="6"/>
      <c r="G1285" s="6">
        <v>0</v>
      </c>
      <c r="H1285" s="6">
        <v>0</v>
      </c>
      <c r="I1285" s="6">
        <v>0</v>
      </c>
      <c r="J1285" t="str">
        <f t="shared" si="20"/>
        <v>PMETV-77Z95BEK</v>
      </c>
      <c r="K1285" t="str">
        <f>IF((VLOOKUP(J1285,mdc!A:V,22,FALSE)=""),"non Collabo","collabo")</f>
        <v>collabo</v>
      </c>
      <c r="L1285" t="str" cm="1">
        <f t="array" ref="L1285">IFERROR(_xlfn.IFS(G1285&lt;0,"shortage",H1285&lt;0,"shortage",I1285&lt;0,"shortage"),"ok")</f>
        <v>ok</v>
      </c>
    </row>
    <row r="1286" spans="1:12" hidden="1" x14ac:dyDescent="0.35">
      <c r="A1286" s="5" t="s">
        <v>79</v>
      </c>
      <c r="B1286" s="5" t="s">
        <v>80</v>
      </c>
      <c r="C1286" s="5" t="s">
        <v>1582</v>
      </c>
      <c r="D1286" s="5" t="s">
        <v>214</v>
      </c>
      <c r="E1286" s="5" t="s">
        <v>2318</v>
      </c>
      <c r="F1286" s="6"/>
      <c r="G1286" s="6">
        <v>100</v>
      </c>
      <c r="H1286" s="6">
        <v>100</v>
      </c>
      <c r="I1286" s="6">
        <v>100</v>
      </c>
      <c r="J1286" t="str">
        <f t="shared" si="20"/>
        <v>PMETV-77Z95BEK</v>
      </c>
      <c r="K1286" t="str">
        <f>IF((VLOOKUP(J1286,mdc!A:V,22,FALSE)=""),"non Collabo","collabo")</f>
        <v>collabo</v>
      </c>
      <c r="L1286" t="str" cm="1">
        <f t="array" ref="L1286">IFERROR(_xlfn.IFS(G1286&lt;0,"shortage",H1286&lt;0,"shortage",I1286&lt;0,"shortage"),"ok")</f>
        <v>ok</v>
      </c>
    </row>
    <row r="1287" spans="1:12" hidden="1" x14ac:dyDescent="0.35">
      <c r="A1287" s="5" t="s">
        <v>79</v>
      </c>
      <c r="B1287" s="5" t="s">
        <v>80</v>
      </c>
      <c r="C1287" s="5" t="s">
        <v>1582</v>
      </c>
      <c r="D1287" s="5" t="s">
        <v>214</v>
      </c>
      <c r="E1287" s="5" t="s">
        <v>7</v>
      </c>
      <c r="F1287" s="6"/>
      <c r="G1287" s="6">
        <v>0</v>
      </c>
      <c r="H1287" s="6">
        <v>0</v>
      </c>
      <c r="I1287" s="6">
        <v>0</v>
      </c>
      <c r="J1287" t="str">
        <f t="shared" si="20"/>
        <v>PMETV-77Z95BEK</v>
      </c>
      <c r="K1287" t="str">
        <f>IF((VLOOKUP(J1287,mdc!A:V,22,FALSE)=""),"non Collabo","collabo")</f>
        <v>collabo</v>
      </c>
      <c r="L1287" t="str" cm="1">
        <f t="array" ref="L1287">IFERROR(_xlfn.IFS(G1287&lt;0,"shortage",H1287&lt;0,"shortage",I1287&lt;0,"shortage"),"ok")</f>
        <v>ok</v>
      </c>
    </row>
    <row r="1288" spans="1:12" hidden="1" x14ac:dyDescent="0.35">
      <c r="A1288" s="5" t="s">
        <v>79</v>
      </c>
      <c r="B1288" s="5" t="s">
        <v>80</v>
      </c>
      <c r="C1288" s="5" t="s">
        <v>1582</v>
      </c>
      <c r="D1288" s="5" t="s">
        <v>214</v>
      </c>
      <c r="E1288" s="5" t="s">
        <v>1566</v>
      </c>
      <c r="F1288" s="6"/>
      <c r="G1288" s="6">
        <v>73.825280000000006</v>
      </c>
      <c r="H1288" s="6">
        <v>55.368960000000001</v>
      </c>
      <c r="I1288" s="6">
        <v>18.456320000000002</v>
      </c>
      <c r="J1288" t="str">
        <f t="shared" si="20"/>
        <v>PMETV-77Z95BEK</v>
      </c>
      <c r="K1288" t="str">
        <f>IF((VLOOKUP(J1288,mdc!A:V,22,FALSE)=""),"non Collabo","collabo")</f>
        <v>collabo</v>
      </c>
      <c r="L1288" t="str" cm="1">
        <f t="array" ref="L1288">IFERROR(_xlfn.IFS(G1288&lt;0,"shortage",H1288&lt;0,"shortage",I1288&lt;0,"shortage"),"ok")</f>
        <v>ok</v>
      </c>
    </row>
    <row r="1289" spans="1:12" ht="15" hidden="1" thickBot="1" x14ac:dyDescent="0.4">
      <c r="A1289" s="5" t="s">
        <v>79</v>
      </c>
      <c r="B1289" s="5" t="s">
        <v>80</v>
      </c>
      <c r="C1289" s="5" t="s">
        <v>1582</v>
      </c>
      <c r="D1289" s="7" t="s">
        <v>214</v>
      </c>
      <c r="E1289" s="7" t="s">
        <v>8</v>
      </c>
      <c r="F1289" s="8"/>
      <c r="G1289" s="8">
        <v>-73.825280000000006</v>
      </c>
      <c r="H1289" s="8">
        <v>-55.368960000000001</v>
      </c>
      <c r="I1289" s="8">
        <v>-18.456320000000002</v>
      </c>
      <c r="J1289" t="str">
        <f t="shared" si="20"/>
        <v>PMETV-77Z95BEK</v>
      </c>
      <c r="K1289" t="str">
        <f>IF((VLOOKUP(J1289,mdc!A:V,22,FALSE)=""),"non Collabo","collabo")</f>
        <v>collabo</v>
      </c>
    </row>
    <row r="1290" spans="1:12" hidden="1" x14ac:dyDescent="0.35">
      <c r="A1290" s="5" t="s">
        <v>79</v>
      </c>
      <c r="B1290" s="5" t="s">
        <v>80</v>
      </c>
      <c r="C1290" s="5" t="s">
        <v>1582</v>
      </c>
      <c r="D1290" s="3" t="s">
        <v>215</v>
      </c>
      <c r="E1290" s="3" t="s">
        <v>5</v>
      </c>
      <c r="F1290" s="4"/>
      <c r="G1290" s="4"/>
      <c r="H1290" s="4"/>
      <c r="I1290" s="4"/>
      <c r="J1290" t="str">
        <f t="shared" si="20"/>
        <v>PMETV-85W95BEB</v>
      </c>
      <c r="K1290" t="str">
        <f>IF((VLOOKUP(J1290,mdc!A:V,22,FALSE)=""),"non Collabo","collabo")</f>
        <v>collabo</v>
      </c>
      <c r="L1290" t="str" cm="1">
        <f t="array" ref="L1290">IFERROR(_xlfn.IFS(G1290&lt;0,"shortage",H1290&lt;0,"shortage",I1290&lt;0,"shortage"),"ok")</f>
        <v>ok</v>
      </c>
    </row>
    <row r="1291" spans="1:12" hidden="1" x14ac:dyDescent="0.35">
      <c r="A1291" s="5" t="s">
        <v>79</v>
      </c>
      <c r="B1291" s="5" t="s">
        <v>80</v>
      </c>
      <c r="C1291" s="5" t="s">
        <v>1582</v>
      </c>
      <c r="D1291" s="5" t="s">
        <v>215</v>
      </c>
      <c r="E1291" s="5" t="s">
        <v>1565</v>
      </c>
      <c r="F1291" s="6"/>
      <c r="G1291" s="6">
        <v>132</v>
      </c>
      <c r="H1291" s="6">
        <v>132</v>
      </c>
      <c r="I1291" s="6"/>
      <c r="J1291" t="str">
        <f t="shared" si="20"/>
        <v>PMETV-85W95BEB</v>
      </c>
      <c r="K1291" t="str">
        <f>IF((VLOOKUP(J1291,mdc!A:V,22,FALSE)=""),"non Collabo","collabo")</f>
        <v>collabo</v>
      </c>
      <c r="L1291" t="str" cm="1">
        <f t="array" ref="L1291">IFERROR(_xlfn.IFS(G1291&lt;0,"shortage",H1291&lt;0,"shortage",I1291&lt;0,"shortage"),"ok")</f>
        <v>ok</v>
      </c>
    </row>
    <row r="1292" spans="1:12" x14ac:dyDescent="0.35">
      <c r="A1292" s="5" t="s">
        <v>79</v>
      </c>
      <c r="B1292" s="5" t="s">
        <v>80</v>
      </c>
      <c r="C1292" s="5" t="s">
        <v>1582</v>
      </c>
      <c r="D1292" s="5" t="s">
        <v>215</v>
      </c>
      <c r="E1292" s="5" t="s">
        <v>6</v>
      </c>
      <c r="F1292" s="6"/>
      <c r="G1292" s="6">
        <v>-132</v>
      </c>
      <c r="H1292" s="6">
        <v>-132</v>
      </c>
      <c r="I1292" s="6"/>
      <c r="J1292" t="str">
        <f t="shared" si="20"/>
        <v>PMETV-85W95BEB</v>
      </c>
      <c r="K1292" t="str">
        <f>IF((VLOOKUP(J1292,mdc!A:V,22,FALSE)=""),"non Collabo","collabo")</f>
        <v>collabo</v>
      </c>
      <c r="L1292" t="str" cm="1">
        <f t="array" ref="L1292">IFERROR(_xlfn.IFS(G1292&lt;0,"shortage",H1292&lt;0,"shortage",I1292&lt;0,"shortage"),"ok")</f>
        <v>shortage</v>
      </c>
    </row>
    <row r="1293" spans="1:12" hidden="1" x14ac:dyDescent="0.35">
      <c r="A1293" s="5" t="s">
        <v>79</v>
      </c>
      <c r="B1293" s="5" t="s">
        <v>80</v>
      </c>
      <c r="C1293" s="5" t="s">
        <v>1582</v>
      </c>
      <c r="D1293" s="5" t="s">
        <v>215</v>
      </c>
      <c r="E1293" s="5" t="s">
        <v>2318</v>
      </c>
      <c r="F1293" s="6"/>
      <c r="G1293" s="6"/>
      <c r="H1293" s="6"/>
      <c r="I1293" s="6"/>
      <c r="J1293" t="str">
        <f t="shared" si="20"/>
        <v>PMETV-85W95BEB</v>
      </c>
      <c r="K1293" t="str">
        <f>IF((VLOOKUP(J1293,mdc!A:V,22,FALSE)=""),"non Collabo","collabo")</f>
        <v>collabo</v>
      </c>
      <c r="L1293" t="str" cm="1">
        <f t="array" ref="L1293">IFERROR(_xlfn.IFS(G1293&lt;0,"shortage",H1293&lt;0,"shortage",I1293&lt;0,"shortage"),"ok")</f>
        <v>ok</v>
      </c>
    </row>
    <row r="1294" spans="1:12" hidden="1" x14ac:dyDescent="0.35">
      <c r="A1294" s="5" t="s">
        <v>79</v>
      </c>
      <c r="B1294" s="5" t="s">
        <v>80</v>
      </c>
      <c r="C1294" s="5" t="s">
        <v>1582</v>
      </c>
      <c r="D1294" s="5" t="s">
        <v>215</v>
      </c>
      <c r="E1294" s="5" t="s">
        <v>7</v>
      </c>
      <c r="F1294" s="6"/>
      <c r="G1294" s="6"/>
      <c r="H1294" s="6"/>
      <c r="I1294" s="6"/>
      <c r="J1294" t="str">
        <f t="shared" si="20"/>
        <v>PMETV-85W95BEB</v>
      </c>
      <c r="K1294" t="str">
        <f>IF((VLOOKUP(J1294,mdc!A:V,22,FALSE)=""),"non Collabo","collabo")</f>
        <v>collabo</v>
      </c>
      <c r="L1294" t="str" cm="1">
        <f t="array" ref="L1294">IFERROR(_xlfn.IFS(G1294&lt;0,"shortage",H1294&lt;0,"shortage",I1294&lt;0,"shortage"),"ok")</f>
        <v>ok</v>
      </c>
    </row>
    <row r="1295" spans="1:12" hidden="1" x14ac:dyDescent="0.35">
      <c r="A1295" s="5" t="s">
        <v>79</v>
      </c>
      <c r="B1295" s="5" t="s">
        <v>80</v>
      </c>
      <c r="C1295" s="5" t="s">
        <v>1582</v>
      </c>
      <c r="D1295" s="5" t="s">
        <v>215</v>
      </c>
      <c r="E1295" s="5" t="s">
        <v>1566</v>
      </c>
      <c r="F1295" s="6"/>
      <c r="G1295" s="6">
        <v>120.43812</v>
      </c>
      <c r="H1295" s="6">
        <v>120.43812</v>
      </c>
      <c r="I1295" s="6"/>
      <c r="J1295" t="str">
        <f t="shared" si="20"/>
        <v>PMETV-85W95BEB</v>
      </c>
      <c r="K1295" t="str">
        <f>IF((VLOOKUP(J1295,mdc!A:V,22,FALSE)=""),"non Collabo","collabo")</f>
        <v>collabo</v>
      </c>
      <c r="L1295" t="str" cm="1">
        <f t="array" ref="L1295">IFERROR(_xlfn.IFS(G1295&lt;0,"shortage",H1295&lt;0,"shortage",I1295&lt;0,"shortage"),"ok")</f>
        <v>ok</v>
      </c>
    </row>
    <row r="1296" spans="1:12" ht="15" hidden="1" thickBot="1" x14ac:dyDescent="0.4">
      <c r="A1296" s="5" t="s">
        <v>79</v>
      </c>
      <c r="B1296" s="5" t="s">
        <v>80</v>
      </c>
      <c r="C1296" s="5" t="s">
        <v>1582</v>
      </c>
      <c r="D1296" s="7" t="s">
        <v>215</v>
      </c>
      <c r="E1296" s="7" t="s">
        <v>8</v>
      </c>
      <c r="F1296" s="8"/>
      <c r="G1296" s="8">
        <v>-120.43812</v>
      </c>
      <c r="H1296" s="8">
        <v>-120.43812</v>
      </c>
      <c r="I1296" s="8"/>
      <c r="J1296" t="str">
        <f t="shared" si="20"/>
        <v>PMETV-85W95BEB</v>
      </c>
      <c r="K1296" t="str">
        <f>IF((VLOOKUP(J1296,mdc!A:V,22,FALSE)=""),"non Collabo","collabo")</f>
        <v>collabo</v>
      </c>
    </row>
    <row r="1297" spans="1:12" hidden="1" x14ac:dyDescent="0.35">
      <c r="A1297" s="5" t="s">
        <v>79</v>
      </c>
      <c r="B1297" s="5" t="s">
        <v>80</v>
      </c>
      <c r="C1297" s="5" t="s">
        <v>1582</v>
      </c>
      <c r="D1297" s="3" t="s">
        <v>216</v>
      </c>
      <c r="E1297" s="3" t="s">
        <v>5</v>
      </c>
      <c r="F1297" s="4"/>
      <c r="G1297" s="4"/>
      <c r="H1297" s="4"/>
      <c r="I1297" s="4"/>
      <c r="J1297" t="str">
        <f t="shared" si="20"/>
        <v>PMETV-85W95BEG</v>
      </c>
      <c r="K1297" t="str">
        <f>IF((VLOOKUP(J1297,mdc!A:V,22,FALSE)=""),"non Collabo","collabo")</f>
        <v>collabo</v>
      </c>
      <c r="L1297" t="str" cm="1">
        <f t="array" ref="L1297">IFERROR(_xlfn.IFS(G1297&lt;0,"shortage",H1297&lt;0,"shortage",I1297&lt;0,"shortage"),"ok")</f>
        <v>ok</v>
      </c>
    </row>
    <row r="1298" spans="1:12" hidden="1" x14ac:dyDescent="0.35">
      <c r="A1298" s="5" t="s">
        <v>79</v>
      </c>
      <c r="B1298" s="5" t="s">
        <v>80</v>
      </c>
      <c r="C1298" s="5" t="s">
        <v>1582</v>
      </c>
      <c r="D1298" s="5" t="s">
        <v>216</v>
      </c>
      <c r="E1298" s="5" t="s">
        <v>1565</v>
      </c>
      <c r="F1298" s="6"/>
      <c r="G1298" s="6">
        <v>72</v>
      </c>
      <c r="H1298" s="6">
        <v>72</v>
      </c>
      <c r="I1298" s="6">
        <v>72</v>
      </c>
      <c r="J1298" t="str">
        <f t="shared" si="20"/>
        <v>PMETV-85W95BEG</v>
      </c>
      <c r="K1298" t="str">
        <f>IF((VLOOKUP(J1298,mdc!A:V,22,FALSE)=""),"non Collabo","collabo")</f>
        <v>collabo</v>
      </c>
      <c r="L1298" t="str" cm="1">
        <f t="array" ref="L1298">IFERROR(_xlfn.IFS(G1298&lt;0,"shortage",H1298&lt;0,"shortage",I1298&lt;0,"shortage"),"ok")</f>
        <v>ok</v>
      </c>
    </row>
    <row r="1299" spans="1:12" x14ac:dyDescent="0.35">
      <c r="A1299" s="5" t="s">
        <v>79</v>
      </c>
      <c r="B1299" s="5" t="s">
        <v>80</v>
      </c>
      <c r="C1299" s="5" t="s">
        <v>1582</v>
      </c>
      <c r="D1299" s="5" t="s">
        <v>216</v>
      </c>
      <c r="E1299" s="5" t="s">
        <v>6</v>
      </c>
      <c r="F1299" s="6"/>
      <c r="G1299" s="6">
        <v>-72</v>
      </c>
      <c r="H1299" s="6">
        <v>-72</v>
      </c>
      <c r="I1299" s="6">
        <v>-72</v>
      </c>
      <c r="J1299" t="str">
        <f t="shared" si="20"/>
        <v>PMETV-85W95BEG</v>
      </c>
      <c r="K1299" t="str">
        <f>IF((VLOOKUP(J1299,mdc!A:V,22,FALSE)=""),"non Collabo","collabo")</f>
        <v>collabo</v>
      </c>
      <c r="L1299" t="str" cm="1">
        <f t="array" ref="L1299">IFERROR(_xlfn.IFS(G1299&lt;0,"shortage",H1299&lt;0,"shortage",I1299&lt;0,"shortage"),"ok")</f>
        <v>shortage</v>
      </c>
    </row>
    <row r="1300" spans="1:12" hidden="1" x14ac:dyDescent="0.35">
      <c r="A1300" s="5" t="s">
        <v>79</v>
      </c>
      <c r="B1300" s="5" t="s">
        <v>80</v>
      </c>
      <c r="C1300" s="5" t="s">
        <v>1582</v>
      </c>
      <c r="D1300" s="5" t="s">
        <v>216</v>
      </c>
      <c r="E1300" s="5" t="s">
        <v>2318</v>
      </c>
      <c r="F1300" s="6"/>
      <c r="G1300" s="6"/>
      <c r="H1300" s="6"/>
      <c r="I1300" s="6"/>
      <c r="J1300" t="str">
        <f t="shared" si="20"/>
        <v>PMETV-85W95BEG</v>
      </c>
      <c r="K1300" t="str">
        <f>IF((VLOOKUP(J1300,mdc!A:V,22,FALSE)=""),"non Collabo","collabo")</f>
        <v>collabo</v>
      </c>
      <c r="L1300" t="str" cm="1">
        <f t="array" ref="L1300">IFERROR(_xlfn.IFS(G1300&lt;0,"shortage",H1300&lt;0,"shortage",I1300&lt;0,"shortage"),"ok")</f>
        <v>ok</v>
      </c>
    </row>
    <row r="1301" spans="1:12" hidden="1" x14ac:dyDescent="0.35">
      <c r="A1301" s="5" t="s">
        <v>79</v>
      </c>
      <c r="B1301" s="5" t="s">
        <v>80</v>
      </c>
      <c r="C1301" s="5" t="s">
        <v>1582</v>
      </c>
      <c r="D1301" s="5" t="s">
        <v>216</v>
      </c>
      <c r="E1301" s="5" t="s">
        <v>7</v>
      </c>
      <c r="F1301" s="6"/>
      <c r="G1301" s="6"/>
      <c r="H1301" s="6"/>
      <c r="I1301" s="6"/>
      <c r="J1301" t="str">
        <f t="shared" si="20"/>
        <v>PMETV-85W95BEG</v>
      </c>
      <c r="K1301" t="str">
        <f>IF((VLOOKUP(J1301,mdc!A:V,22,FALSE)=""),"non Collabo","collabo")</f>
        <v>collabo</v>
      </c>
      <c r="L1301" t="str" cm="1">
        <f t="array" ref="L1301">IFERROR(_xlfn.IFS(G1301&lt;0,"shortage",H1301&lt;0,"shortage",I1301&lt;0,"shortage"),"ok")</f>
        <v>ok</v>
      </c>
    </row>
    <row r="1302" spans="1:12" hidden="1" x14ac:dyDescent="0.35">
      <c r="A1302" s="5" t="s">
        <v>79</v>
      </c>
      <c r="B1302" s="5" t="s">
        <v>80</v>
      </c>
      <c r="C1302" s="5" t="s">
        <v>1582</v>
      </c>
      <c r="D1302" s="5" t="s">
        <v>216</v>
      </c>
      <c r="E1302" s="5" t="s">
        <v>1566</v>
      </c>
      <c r="F1302" s="6"/>
      <c r="G1302" s="6">
        <v>77.50224</v>
      </c>
      <c r="H1302" s="6">
        <v>77.50224</v>
      </c>
      <c r="I1302" s="6">
        <v>77.50224</v>
      </c>
      <c r="J1302" t="str">
        <f t="shared" si="20"/>
        <v>PMETV-85W95BEG</v>
      </c>
      <c r="K1302" t="str">
        <f>IF((VLOOKUP(J1302,mdc!A:V,22,FALSE)=""),"non Collabo","collabo")</f>
        <v>collabo</v>
      </c>
      <c r="L1302" t="str" cm="1">
        <f t="array" ref="L1302">IFERROR(_xlfn.IFS(G1302&lt;0,"shortage",H1302&lt;0,"shortage",I1302&lt;0,"shortage"),"ok")</f>
        <v>ok</v>
      </c>
    </row>
    <row r="1303" spans="1:12" ht="15" hidden="1" thickBot="1" x14ac:dyDescent="0.4">
      <c r="A1303" s="5" t="s">
        <v>79</v>
      </c>
      <c r="B1303" s="5" t="s">
        <v>80</v>
      </c>
      <c r="C1303" s="5" t="s">
        <v>1582</v>
      </c>
      <c r="D1303" s="7" t="s">
        <v>216</v>
      </c>
      <c r="E1303" s="7" t="s">
        <v>8</v>
      </c>
      <c r="F1303" s="8"/>
      <c r="G1303" s="8">
        <v>-77.50224</v>
      </c>
      <c r="H1303" s="8">
        <v>-77.50224</v>
      </c>
      <c r="I1303" s="8">
        <v>-77.50224</v>
      </c>
      <c r="J1303" t="str">
        <f t="shared" si="20"/>
        <v>PMETV-85W95BEG</v>
      </c>
      <c r="K1303" t="str">
        <f>IF((VLOOKUP(J1303,mdc!A:V,22,FALSE)=""),"non Collabo","collabo")</f>
        <v>collabo</v>
      </c>
    </row>
    <row r="1304" spans="1:12" hidden="1" x14ac:dyDescent="0.35">
      <c r="A1304" s="5" t="s">
        <v>79</v>
      </c>
      <c r="B1304" s="5" t="s">
        <v>80</v>
      </c>
      <c r="C1304" s="5" t="s">
        <v>1582</v>
      </c>
      <c r="D1304" s="3" t="s">
        <v>217</v>
      </c>
      <c r="E1304" s="3" t="s">
        <v>5</v>
      </c>
      <c r="F1304" s="4"/>
      <c r="G1304" s="4"/>
      <c r="H1304" s="4"/>
      <c r="I1304" s="4"/>
      <c r="J1304" t="str">
        <f t="shared" si="20"/>
        <v>PMETX-24GW324</v>
      </c>
      <c r="K1304" t="str">
        <f>IF((VLOOKUP(J1304,mdc!A:V,22,FALSE)=""),"non Collabo","collabo")</f>
        <v>non Collabo</v>
      </c>
      <c r="L1304" t="str" cm="1">
        <f t="array" ref="L1304">IFERROR(_xlfn.IFS(G1304&lt;0,"shortage",H1304&lt;0,"shortage",I1304&lt;0,"shortage"),"ok")</f>
        <v>ok</v>
      </c>
    </row>
    <row r="1305" spans="1:12" hidden="1" x14ac:dyDescent="0.35">
      <c r="A1305" s="5" t="s">
        <v>79</v>
      </c>
      <c r="B1305" s="5" t="s">
        <v>80</v>
      </c>
      <c r="C1305" s="5" t="s">
        <v>1582</v>
      </c>
      <c r="D1305" s="5" t="s">
        <v>217</v>
      </c>
      <c r="E1305" s="5" t="s">
        <v>1565</v>
      </c>
      <c r="F1305" s="6">
        <v>7</v>
      </c>
      <c r="G1305" s="6"/>
      <c r="H1305" s="6"/>
      <c r="I1305" s="6"/>
      <c r="J1305" t="str">
        <f t="shared" si="20"/>
        <v>PMETX-24GW324</v>
      </c>
      <c r="K1305" t="str">
        <f>IF((VLOOKUP(J1305,mdc!A:V,22,FALSE)=""),"non Collabo","collabo")</f>
        <v>non Collabo</v>
      </c>
      <c r="L1305" t="str" cm="1">
        <f t="array" ref="L1305">IFERROR(_xlfn.IFS(G1305&lt;0,"shortage",H1305&lt;0,"shortage",I1305&lt;0,"shortage"),"ok")</f>
        <v>ok</v>
      </c>
    </row>
    <row r="1306" spans="1:12" hidden="1" x14ac:dyDescent="0.35">
      <c r="A1306" s="5" t="s">
        <v>79</v>
      </c>
      <c r="B1306" s="5" t="s">
        <v>80</v>
      </c>
      <c r="C1306" s="5" t="s">
        <v>1582</v>
      </c>
      <c r="D1306" s="5" t="s">
        <v>217</v>
      </c>
      <c r="E1306" s="5" t="s">
        <v>6</v>
      </c>
      <c r="F1306" s="6">
        <v>-7</v>
      </c>
      <c r="G1306" s="6"/>
      <c r="H1306" s="6"/>
      <c r="I1306" s="6"/>
      <c r="J1306" t="str">
        <f t="shared" si="20"/>
        <v>PMETX-24GW324</v>
      </c>
      <c r="K1306" t="str">
        <f>IF((VLOOKUP(J1306,mdc!A:V,22,FALSE)=""),"non Collabo","collabo")</f>
        <v>non Collabo</v>
      </c>
      <c r="L1306" t="str" cm="1">
        <f t="array" ref="L1306">IFERROR(_xlfn.IFS(G1306&lt;0,"shortage",H1306&lt;0,"shortage",I1306&lt;0,"shortage"),"ok")</f>
        <v>ok</v>
      </c>
    </row>
    <row r="1307" spans="1:12" hidden="1" x14ac:dyDescent="0.35">
      <c r="A1307" s="5" t="s">
        <v>79</v>
      </c>
      <c r="B1307" s="5" t="s">
        <v>80</v>
      </c>
      <c r="C1307" s="5" t="s">
        <v>1582</v>
      </c>
      <c r="D1307" s="5" t="s">
        <v>217</v>
      </c>
      <c r="E1307" s="5" t="s">
        <v>2318</v>
      </c>
      <c r="F1307" s="6"/>
      <c r="G1307" s="6"/>
      <c r="H1307" s="6"/>
      <c r="I1307" s="6"/>
      <c r="J1307" t="str">
        <f t="shared" si="20"/>
        <v>PMETX-24GW324</v>
      </c>
      <c r="K1307" t="str">
        <f>IF((VLOOKUP(J1307,mdc!A:V,22,FALSE)=""),"non Collabo","collabo")</f>
        <v>non Collabo</v>
      </c>
      <c r="L1307" t="str" cm="1">
        <f t="array" ref="L1307">IFERROR(_xlfn.IFS(G1307&lt;0,"shortage",H1307&lt;0,"shortage",I1307&lt;0,"shortage"),"ok")</f>
        <v>ok</v>
      </c>
    </row>
    <row r="1308" spans="1:12" hidden="1" x14ac:dyDescent="0.35">
      <c r="A1308" s="5" t="s">
        <v>79</v>
      </c>
      <c r="B1308" s="5" t="s">
        <v>80</v>
      </c>
      <c r="C1308" s="5" t="s">
        <v>1582</v>
      </c>
      <c r="D1308" s="5" t="s">
        <v>217</v>
      </c>
      <c r="E1308" s="5" t="s">
        <v>7</v>
      </c>
      <c r="F1308" s="6"/>
      <c r="G1308" s="6"/>
      <c r="H1308" s="6"/>
      <c r="I1308" s="6"/>
      <c r="J1308" t="str">
        <f t="shared" si="20"/>
        <v>PMETX-24GW324</v>
      </c>
      <c r="K1308" t="str">
        <f>IF((VLOOKUP(J1308,mdc!A:V,22,FALSE)=""),"non Collabo","collabo")</f>
        <v>non Collabo</v>
      </c>
      <c r="L1308" t="str" cm="1">
        <f t="array" ref="L1308">IFERROR(_xlfn.IFS(G1308&lt;0,"shortage",H1308&lt;0,"shortage",I1308&lt;0,"shortage"),"ok")</f>
        <v>ok</v>
      </c>
    </row>
    <row r="1309" spans="1:12" hidden="1" x14ac:dyDescent="0.35">
      <c r="A1309" s="5" t="s">
        <v>79</v>
      </c>
      <c r="B1309" s="5" t="s">
        <v>80</v>
      </c>
      <c r="C1309" s="5" t="s">
        <v>1582</v>
      </c>
      <c r="D1309" s="5" t="s">
        <v>217</v>
      </c>
      <c r="E1309" s="5" t="s">
        <v>1566</v>
      </c>
      <c r="F1309" s="6">
        <v>0.53200000000000003</v>
      </c>
      <c r="G1309" s="6"/>
      <c r="H1309" s="6"/>
      <c r="I1309" s="6"/>
      <c r="J1309" t="str">
        <f t="shared" si="20"/>
        <v>PMETX-24GW324</v>
      </c>
      <c r="K1309" t="str">
        <f>IF((VLOOKUP(J1309,mdc!A:V,22,FALSE)=""),"non Collabo","collabo")</f>
        <v>non Collabo</v>
      </c>
      <c r="L1309" t="str" cm="1">
        <f t="array" ref="L1309">IFERROR(_xlfn.IFS(G1309&lt;0,"shortage",H1309&lt;0,"shortage",I1309&lt;0,"shortage"),"ok")</f>
        <v>ok</v>
      </c>
    </row>
    <row r="1310" spans="1:12" ht="15" hidden="1" thickBot="1" x14ac:dyDescent="0.4">
      <c r="A1310" s="5" t="s">
        <v>79</v>
      </c>
      <c r="B1310" s="5" t="s">
        <v>80</v>
      </c>
      <c r="C1310" s="5" t="s">
        <v>1582</v>
      </c>
      <c r="D1310" s="7" t="s">
        <v>217</v>
      </c>
      <c r="E1310" s="7" t="s">
        <v>8</v>
      </c>
      <c r="F1310" s="8">
        <v>-0.53200000000000003</v>
      </c>
      <c r="G1310" s="8"/>
      <c r="H1310" s="8"/>
      <c r="I1310" s="8"/>
      <c r="J1310" t="str">
        <f t="shared" si="20"/>
        <v>PMETX-24GW324</v>
      </c>
      <c r="K1310" t="str">
        <f>IF((VLOOKUP(J1310,mdc!A:V,22,FALSE)=""),"non Collabo","collabo")</f>
        <v>non Collabo</v>
      </c>
    </row>
    <row r="1311" spans="1:12" hidden="1" x14ac:dyDescent="0.35">
      <c r="A1311" s="5" t="s">
        <v>79</v>
      </c>
      <c r="B1311" s="5" t="s">
        <v>80</v>
      </c>
      <c r="C1311" s="5" t="s">
        <v>1582</v>
      </c>
      <c r="D1311" s="3" t="s">
        <v>229</v>
      </c>
      <c r="E1311" s="3" t="s">
        <v>5</v>
      </c>
      <c r="F1311" s="4"/>
      <c r="G1311" s="4"/>
      <c r="H1311" s="4"/>
      <c r="I1311" s="4"/>
      <c r="J1311" t="str">
        <f t="shared" si="20"/>
        <v>PMETX-43MX710E</v>
      </c>
      <c r="K1311" t="str">
        <f>IF((VLOOKUP(J1311,mdc!A:V,22,FALSE)=""),"non Collabo","collabo")</f>
        <v>non Collabo</v>
      </c>
      <c r="L1311" t="str" cm="1">
        <f t="array" ref="L1311">IFERROR(_xlfn.IFS(G1311&lt;0,"shortage",H1311&lt;0,"shortage",I1311&lt;0,"shortage"),"ok")</f>
        <v>ok</v>
      </c>
    </row>
    <row r="1312" spans="1:12" hidden="1" x14ac:dyDescent="0.35">
      <c r="A1312" s="5" t="s">
        <v>79</v>
      </c>
      <c r="B1312" s="5" t="s">
        <v>80</v>
      </c>
      <c r="C1312" s="5" t="s">
        <v>1582</v>
      </c>
      <c r="D1312" s="5" t="s">
        <v>229</v>
      </c>
      <c r="E1312" s="5" t="s">
        <v>1565</v>
      </c>
      <c r="F1312" s="6"/>
      <c r="G1312" s="6"/>
      <c r="H1312" s="6">
        <v>412</v>
      </c>
      <c r="I1312" s="6"/>
      <c r="J1312" t="str">
        <f t="shared" si="20"/>
        <v>PMETX-43MX710E</v>
      </c>
      <c r="K1312" t="str">
        <f>IF((VLOOKUP(J1312,mdc!A:V,22,FALSE)=""),"non Collabo","collabo")</f>
        <v>non Collabo</v>
      </c>
      <c r="L1312" t="str" cm="1">
        <f t="array" ref="L1312">IFERROR(_xlfn.IFS(G1312&lt;0,"shortage",H1312&lt;0,"shortage",I1312&lt;0,"shortage"),"ok")</f>
        <v>ok</v>
      </c>
    </row>
    <row r="1313" spans="1:12" hidden="1" x14ac:dyDescent="0.35">
      <c r="A1313" s="5" t="s">
        <v>79</v>
      </c>
      <c r="B1313" s="5" t="s">
        <v>80</v>
      </c>
      <c r="C1313" s="5" t="s">
        <v>1582</v>
      </c>
      <c r="D1313" s="5" t="s">
        <v>229</v>
      </c>
      <c r="E1313" s="5" t="s">
        <v>6</v>
      </c>
      <c r="F1313" s="6"/>
      <c r="G1313" s="6"/>
      <c r="H1313" s="6">
        <v>-412</v>
      </c>
      <c r="I1313" s="6"/>
      <c r="J1313" t="str">
        <f t="shared" si="20"/>
        <v>PMETX-43MX710E</v>
      </c>
      <c r="K1313" t="str">
        <f>IF((VLOOKUP(J1313,mdc!A:V,22,FALSE)=""),"non Collabo","collabo")</f>
        <v>non Collabo</v>
      </c>
      <c r="L1313" t="str" cm="1">
        <f t="array" ref="L1313">IFERROR(_xlfn.IFS(G1313&lt;0,"shortage",H1313&lt;0,"shortage",I1313&lt;0,"shortage"),"ok")</f>
        <v>shortage</v>
      </c>
    </row>
    <row r="1314" spans="1:12" hidden="1" x14ac:dyDescent="0.35">
      <c r="A1314" s="5" t="s">
        <v>79</v>
      </c>
      <c r="B1314" s="5" t="s">
        <v>80</v>
      </c>
      <c r="C1314" s="5" t="s">
        <v>1582</v>
      </c>
      <c r="D1314" s="5" t="s">
        <v>229</v>
      </c>
      <c r="E1314" s="5" t="s">
        <v>2318</v>
      </c>
      <c r="F1314" s="6"/>
      <c r="G1314" s="6"/>
      <c r="H1314" s="6"/>
      <c r="I1314" s="6"/>
      <c r="J1314" t="str">
        <f t="shared" si="20"/>
        <v>PMETX-43MX710E</v>
      </c>
      <c r="K1314" t="str">
        <f>IF((VLOOKUP(J1314,mdc!A:V,22,FALSE)=""),"non Collabo","collabo")</f>
        <v>non Collabo</v>
      </c>
      <c r="L1314" t="str" cm="1">
        <f t="array" ref="L1314">IFERROR(_xlfn.IFS(G1314&lt;0,"shortage",H1314&lt;0,"shortage",I1314&lt;0,"shortage"),"ok")</f>
        <v>ok</v>
      </c>
    </row>
    <row r="1315" spans="1:12" hidden="1" x14ac:dyDescent="0.35">
      <c r="A1315" s="5" t="s">
        <v>79</v>
      </c>
      <c r="B1315" s="5" t="s">
        <v>80</v>
      </c>
      <c r="C1315" s="5" t="s">
        <v>1582</v>
      </c>
      <c r="D1315" s="5" t="s">
        <v>229</v>
      </c>
      <c r="E1315" s="5" t="s">
        <v>7</v>
      </c>
      <c r="F1315" s="6"/>
      <c r="G1315" s="6"/>
      <c r="H1315" s="6"/>
      <c r="I1315" s="6"/>
      <c r="J1315" t="str">
        <f t="shared" si="20"/>
        <v>PMETX-43MX710E</v>
      </c>
      <c r="K1315" t="str">
        <f>IF((VLOOKUP(J1315,mdc!A:V,22,FALSE)=""),"non Collabo","collabo")</f>
        <v>non Collabo</v>
      </c>
      <c r="L1315" t="str" cm="1">
        <f t="array" ref="L1315">IFERROR(_xlfn.IFS(G1315&lt;0,"shortage",H1315&lt;0,"shortage",I1315&lt;0,"shortage"),"ok")</f>
        <v>ok</v>
      </c>
    </row>
    <row r="1316" spans="1:12" hidden="1" x14ac:dyDescent="0.35">
      <c r="A1316" s="5" t="s">
        <v>79</v>
      </c>
      <c r="B1316" s="5" t="s">
        <v>80</v>
      </c>
      <c r="C1316" s="5" t="s">
        <v>1582</v>
      </c>
      <c r="D1316" s="5" t="s">
        <v>229</v>
      </c>
      <c r="E1316" s="5" t="s">
        <v>1566</v>
      </c>
      <c r="F1316" s="6"/>
      <c r="G1316" s="6"/>
      <c r="H1316" s="6">
        <v>90.920159999999996</v>
      </c>
      <c r="I1316" s="6"/>
      <c r="J1316" t="str">
        <f t="shared" si="20"/>
        <v>PMETX-43MX710E</v>
      </c>
      <c r="K1316" t="str">
        <f>IF((VLOOKUP(J1316,mdc!A:V,22,FALSE)=""),"non Collabo","collabo")</f>
        <v>non Collabo</v>
      </c>
      <c r="L1316" t="str" cm="1">
        <f t="array" ref="L1316">IFERROR(_xlfn.IFS(G1316&lt;0,"shortage",H1316&lt;0,"shortage",I1316&lt;0,"shortage"),"ok")</f>
        <v>ok</v>
      </c>
    </row>
    <row r="1317" spans="1:12" ht="15" hidden="1" thickBot="1" x14ac:dyDescent="0.4">
      <c r="A1317" s="5" t="s">
        <v>79</v>
      </c>
      <c r="B1317" s="5" t="s">
        <v>80</v>
      </c>
      <c r="C1317" s="5" t="s">
        <v>1582</v>
      </c>
      <c r="D1317" s="7" t="s">
        <v>229</v>
      </c>
      <c r="E1317" s="7" t="s">
        <v>8</v>
      </c>
      <c r="F1317" s="8"/>
      <c r="G1317" s="8"/>
      <c r="H1317" s="8">
        <v>-90.920159999999996</v>
      </c>
      <c r="I1317" s="8"/>
      <c r="J1317" t="str">
        <f t="shared" si="20"/>
        <v>PMETX-43MX710E</v>
      </c>
      <c r="K1317" t="str">
        <f>IF((VLOOKUP(J1317,mdc!A:V,22,FALSE)=""),"non Collabo","collabo")</f>
        <v>non Collabo</v>
      </c>
    </row>
    <row r="1318" spans="1:12" hidden="1" x14ac:dyDescent="0.35">
      <c r="A1318" s="5" t="s">
        <v>79</v>
      </c>
      <c r="B1318" s="5" t="s">
        <v>80</v>
      </c>
      <c r="C1318" s="5" t="s">
        <v>1582</v>
      </c>
      <c r="D1318" s="3" t="s">
        <v>2462</v>
      </c>
      <c r="E1318" s="3" t="s">
        <v>5</v>
      </c>
      <c r="F1318" s="4"/>
      <c r="G1318" s="4"/>
      <c r="H1318" s="4"/>
      <c r="I1318" s="4"/>
      <c r="J1318" t="str">
        <f t="shared" si="20"/>
        <v>PMETX-65MX700E</v>
      </c>
      <c r="K1318" t="str">
        <f>IF((VLOOKUP(J1318,mdc!A:V,22,FALSE)=""),"non Collabo","collabo")</f>
        <v>non Collabo</v>
      </c>
      <c r="L1318" t="str" cm="1">
        <f t="array" ref="L1318">IFERROR(_xlfn.IFS(G1318&lt;0,"shortage",H1318&lt;0,"shortage",I1318&lt;0,"shortage"),"ok")</f>
        <v>ok</v>
      </c>
    </row>
    <row r="1319" spans="1:12" hidden="1" x14ac:dyDescent="0.35">
      <c r="A1319" s="5" t="s">
        <v>79</v>
      </c>
      <c r="B1319" s="5" t="s">
        <v>80</v>
      </c>
      <c r="C1319" s="5" t="s">
        <v>1582</v>
      </c>
      <c r="D1319" s="5" t="s">
        <v>2462</v>
      </c>
      <c r="E1319" s="5" t="s">
        <v>1565</v>
      </c>
      <c r="F1319" s="6"/>
      <c r="G1319" s="6"/>
      <c r="H1319" s="6">
        <v>16</v>
      </c>
      <c r="I1319" s="6">
        <v>19</v>
      </c>
      <c r="J1319" t="str">
        <f t="shared" si="20"/>
        <v>PMETX-65MX700E</v>
      </c>
      <c r="K1319" t="str">
        <f>IF((VLOOKUP(J1319,mdc!A:V,22,FALSE)=""),"non Collabo","collabo")</f>
        <v>non Collabo</v>
      </c>
      <c r="L1319" t="str" cm="1">
        <f t="array" ref="L1319">IFERROR(_xlfn.IFS(G1319&lt;0,"shortage",H1319&lt;0,"shortage",I1319&lt;0,"shortage"),"ok")</f>
        <v>ok</v>
      </c>
    </row>
    <row r="1320" spans="1:12" hidden="1" x14ac:dyDescent="0.35">
      <c r="A1320" s="5" t="s">
        <v>79</v>
      </c>
      <c r="B1320" s="5" t="s">
        <v>80</v>
      </c>
      <c r="C1320" s="5" t="s">
        <v>1582</v>
      </c>
      <c r="D1320" s="5" t="s">
        <v>2462</v>
      </c>
      <c r="E1320" s="5" t="s">
        <v>6</v>
      </c>
      <c r="F1320" s="6"/>
      <c r="G1320" s="6"/>
      <c r="H1320" s="6">
        <v>-16</v>
      </c>
      <c r="I1320" s="6">
        <v>-19</v>
      </c>
      <c r="J1320" t="str">
        <f t="shared" si="20"/>
        <v>PMETX-65MX700E</v>
      </c>
      <c r="K1320" t="str">
        <f>IF((VLOOKUP(J1320,mdc!A:V,22,FALSE)=""),"non Collabo","collabo")</f>
        <v>non Collabo</v>
      </c>
      <c r="L1320" t="str" cm="1">
        <f t="array" ref="L1320">IFERROR(_xlfn.IFS(G1320&lt;0,"shortage",H1320&lt;0,"shortage",I1320&lt;0,"shortage"),"ok")</f>
        <v>shortage</v>
      </c>
    </row>
    <row r="1321" spans="1:12" hidden="1" x14ac:dyDescent="0.35">
      <c r="A1321" s="5" t="s">
        <v>79</v>
      </c>
      <c r="B1321" s="5" t="s">
        <v>80</v>
      </c>
      <c r="C1321" s="5" t="s">
        <v>1582</v>
      </c>
      <c r="D1321" s="5" t="s">
        <v>2462</v>
      </c>
      <c r="E1321" s="5" t="s">
        <v>2318</v>
      </c>
      <c r="F1321" s="6"/>
      <c r="G1321" s="6"/>
      <c r="H1321" s="6"/>
      <c r="I1321" s="6"/>
      <c r="J1321" t="str">
        <f t="shared" si="20"/>
        <v>PMETX-65MX700E</v>
      </c>
      <c r="K1321" t="str">
        <f>IF((VLOOKUP(J1321,mdc!A:V,22,FALSE)=""),"non Collabo","collabo")</f>
        <v>non Collabo</v>
      </c>
      <c r="L1321" t="str" cm="1">
        <f t="array" ref="L1321">IFERROR(_xlfn.IFS(G1321&lt;0,"shortage",H1321&lt;0,"shortage",I1321&lt;0,"shortage"),"ok")</f>
        <v>ok</v>
      </c>
    </row>
    <row r="1322" spans="1:12" hidden="1" x14ac:dyDescent="0.35">
      <c r="A1322" s="5" t="s">
        <v>79</v>
      </c>
      <c r="B1322" s="5" t="s">
        <v>80</v>
      </c>
      <c r="C1322" s="5" t="s">
        <v>1582</v>
      </c>
      <c r="D1322" s="5" t="s">
        <v>2462</v>
      </c>
      <c r="E1322" s="5" t="s">
        <v>7</v>
      </c>
      <c r="F1322" s="6"/>
      <c r="G1322" s="6"/>
      <c r="H1322" s="6"/>
      <c r="I1322" s="6"/>
      <c r="J1322" t="str">
        <f t="shared" si="20"/>
        <v>PMETX-65MX700E</v>
      </c>
      <c r="K1322" t="str">
        <f>IF((VLOOKUP(J1322,mdc!A:V,22,FALSE)=""),"non Collabo","collabo")</f>
        <v>non Collabo</v>
      </c>
      <c r="L1322" t="str" cm="1">
        <f t="array" ref="L1322">IFERROR(_xlfn.IFS(G1322&lt;0,"shortage",H1322&lt;0,"shortage",I1322&lt;0,"shortage"),"ok")</f>
        <v>ok</v>
      </c>
    </row>
    <row r="1323" spans="1:12" hidden="1" x14ac:dyDescent="0.35">
      <c r="A1323" s="5" t="s">
        <v>79</v>
      </c>
      <c r="B1323" s="5" t="s">
        <v>80</v>
      </c>
      <c r="C1323" s="5" t="s">
        <v>1582</v>
      </c>
      <c r="D1323" s="5" t="s">
        <v>2462</v>
      </c>
      <c r="E1323" s="5" t="s">
        <v>1566</v>
      </c>
      <c r="F1323" s="6"/>
      <c r="G1323" s="6"/>
      <c r="H1323" s="6">
        <v>5.84</v>
      </c>
      <c r="I1323" s="6">
        <v>6.9349999999999996</v>
      </c>
      <c r="J1323" t="str">
        <f t="shared" si="20"/>
        <v>PMETX-65MX700E</v>
      </c>
      <c r="K1323" t="str">
        <f>IF((VLOOKUP(J1323,mdc!A:V,22,FALSE)=""),"non Collabo","collabo")</f>
        <v>non Collabo</v>
      </c>
      <c r="L1323" t="str" cm="1">
        <f t="array" ref="L1323">IFERROR(_xlfn.IFS(G1323&lt;0,"shortage",H1323&lt;0,"shortage",I1323&lt;0,"shortage"),"ok")</f>
        <v>ok</v>
      </c>
    </row>
    <row r="1324" spans="1:12" ht="15" hidden="1" thickBot="1" x14ac:dyDescent="0.4">
      <c r="A1324" s="5" t="s">
        <v>79</v>
      </c>
      <c r="B1324" s="7" t="s">
        <v>80</v>
      </c>
      <c r="C1324" s="7" t="s">
        <v>1582</v>
      </c>
      <c r="D1324" s="7" t="s">
        <v>2462</v>
      </c>
      <c r="E1324" s="7" t="s">
        <v>8</v>
      </c>
      <c r="F1324" s="8"/>
      <c r="G1324" s="8"/>
      <c r="H1324" s="8">
        <v>-5.84</v>
      </c>
      <c r="I1324" s="8">
        <v>-6.9349999999999996</v>
      </c>
      <c r="J1324" t="str">
        <f t="shared" si="20"/>
        <v>PMETX-65MX700E</v>
      </c>
      <c r="K1324" t="str">
        <f>IF((VLOOKUP(J1324,mdc!A:V,22,FALSE)=""),"non Collabo","collabo")</f>
        <v>non Collabo</v>
      </c>
    </row>
    <row r="1325" spans="1:12" hidden="1" x14ac:dyDescent="0.35">
      <c r="A1325" s="5" t="s">
        <v>79</v>
      </c>
      <c r="B1325" s="3" t="s">
        <v>10</v>
      </c>
      <c r="C1325" s="3" t="s">
        <v>1578</v>
      </c>
      <c r="D1325" s="3" t="s">
        <v>281</v>
      </c>
      <c r="E1325" s="3" t="s">
        <v>5</v>
      </c>
      <c r="F1325" s="4">
        <v>1231</v>
      </c>
      <c r="G1325" s="4">
        <v>1014</v>
      </c>
      <c r="H1325" s="4">
        <v>146</v>
      </c>
      <c r="I1325" s="4">
        <v>383</v>
      </c>
      <c r="J1325" t="str">
        <f t="shared" si="20"/>
        <v>PMEDMP-BD84EB-K</v>
      </c>
      <c r="K1325" t="str">
        <f>IF((VLOOKUP(J1325,mdc!A:V,22,FALSE)=""),"non Collabo","collabo")</f>
        <v>collabo</v>
      </c>
      <c r="L1325" t="str" cm="1">
        <f t="array" ref="L1325">IFERROR(_xlfn.IFS(G1325&lt;0,"shortage",H1325&lt;0,"shortage",I1325&lt;0,"shortage"),"ok")</f>
        <v>ok</v>
      </c>
    </row>
    <row r="1326" spans="1:12" hidden="1" x14ac:dyDescent="0.35">
      <c r="A1326" s="5" t="s">
        <v>79</v>
      </c>
      <c r="B1326" s="5" t="s">
        <v>10</v>
      </c>
      <c r="C1326" s="5" t="s">
        <v>1578</v>
      </c>
      <c r="D1326" s="5" t="s">
        <v>281</v>
      </c>
      <c r="E1326" s="5" t="s">
        <v>1565</v>
      </c>
      <c r="F1326" s="6">
        <v>1231</v>
      </c>
      <c r="G1326" s="6">
        <v>1014</v>
      </c>
      <c r="H1326" s="6">
        <v>146</v>
      </c>
      <c r="I1326" s="6">
        <v>383</v>
      </c>
      <c r="J1326" t="str">
        <f t="shared" si="20"/>
        <v>PMEDMP-BD84EB-K</v>
      </c>
      <c r="K1326" t="str">
        <f>IF((VLOOKUP(J1326,mdc!A:V,22,FALSE)=""),"non Collabo","collabo")</f>
        <v>collabo</v>
      </c>
      <c r="L1326" t="str" cm="1">
        <f t="array" ref="L1326">IFERROR(_xlfn.IFS(G1326&lt;0,"shortage",H1326&lt;0,"shortage",I1326&lt;0,"shortage"),"ok")</f>
        <v>ok</v>
      </c>
    </row>
    <row r="1327" spans="1:12" hidden="1" x14ac:dyDescent="0.35">
      <c r="A1327" s="5" t="s">
        <v>79</v>
      </c>
      <c r="B1327" s="5" t="s">
        <v>10</v>
      </c>
      <c r="C1327" s="5" t="s">
        <v>1578</v>
      </c>
      <c r="D1327" s="5" t="s">
        <v>281</v>
      </c>
      <c r="E1327" s="5" t="s">
        <v>6</v>
      </c>
      <c r="F1327" s="6">
        <v>0</v>
      </c>
      <c r="G1327" s="6">
        <v>0</v>
      </c>
      <c r="H1327" s="6">
        <v>0</v>
      </c>
      <c r="I1327" s="6">
        <v>0</v>
      </c>
      <c r="J1327" t="str">
        <f t="shared" si="20"/>
        <v>PMEDMP-BD84EB-K</v>
      </c>
      <c r="K1327" t="str">
        <f>IF((VLOOKUP(J1327,mdc!A:V,22,FALSE)=""),"non Collabo","collabo")</f>
        <v>collabo</v>
      </c>
      <c r="L1327" t="str" cm="1">
        <f t="array" ref="L1327">IFERROR(_xlfn.IFS(G1327&lt;0,"shortage",H1327&lt;0,"shortage",I1327&lt;0,"shortage"),"ok")</f>
        <v>ok</v>
      </c>
    </row>
    <row r="1328" spans="1:12" hidden="1" x14ac:dyDescent="0.35">
      <c r="A1328" s="5" t="s">
        <v>79</v>
      </c>
      <c r="B1328" s="5" t="s">
        <v>10</v>
      </c>
      <c r="C1328" s="5" t="s">
        <v>1578</v>
      </c>
      <c r="D1328" s="5" t="s">
        <v>281</v>
      </c>
      <c r="E1328" s="5" t="s">
        <v>2318</v>
      </c>
      <c r="F1328" s="6">
        <v>100</v>
      </c>
      <c r="G1328" s="6">
        <v>100</v>
      </c>
      <c r="H1328" s="6">
        <v>100</v>
      </c>
      <c r="I1328" s="6">
        <v>100</v>
      </c>
      <c r="J1328" t="str">
        <f t="shared" si="20"/>
        <v>PMEDMP-BD84EB-K</v>
      </c>
      <c r="K1328" t="str">
        <f>IF((VLOOKUP(J1328,mdc!A:V,22,FALSE)=""),"non Collabo","collabo")</f>
        <v>collabo</v>
      </c>
      <c r="L1328" t="str" cm="1">
        <f t="array" ref="L1328">IFERROR(_xlfn.IFS(G1328&lt;0,"shortage",H1328&lt;0,"shortage",I1328&lt;0,"shortage"),"ok")</f>
        <v>ok</v>
      </c>
    </row>
    <row r="1329" spans="1:12" hidden="1" x14ac:dyDescent="0.35">
      <c r="A1329" s="5" t="s">
        <v>79</v>
      </c>
      <c r="B1329" s="5" t="s">
        <v>10</v>
      </c>
      <c r="C1329" s="5" t="s">
        <v>1578</v>
      </c>
      <c r="D1329" s="5" t="s">
        <v>281</v>
      </c>
      <c r="E1329" s="5" t="s">
        <v>7</v>
      </c>
      <c r="F1329" s="6">
        <v>45.029980000000002</v>
      </c>
      <c r="G1329" s="6">
        <v>37.092120000000001</v>
      </c>
      <c r="H1329" s="6">
        <v>5.3406799999999999</v>
      </c>
      <c r="I1329" s="6">
        <v>14.01014</v>
      </c>
      <c r="J1329" t="str">
        <f t="shared" si="20"/>
        <v>PMEDMP-BD84EB-K</v>
      </c>
      <c r="K1329" t="str">
        <f>IF((VLOOKUP(J1329,mdc!A:V,22,FALSE)=""),"non Collabo","collabo")</f>
        <v>collabo</v>
      </c>
      <c r="L1329" t="str" cm="1">
        <f t="array" ref="L1329">IFERROR(_xlfn.IFS(G1329&lt;0,"shortage",H1329&lt;0,"shortage",I1329&lt;0,"shortage"),"ok")</f>
        <v>ok</v>
      </c>
    </row>
    <row r="1330" spans="1:12" hidden="1" x14ac:dyDescent="0.35">
      <c r="A1330" s="5" t="s">
        <v>79</v>
      </c>
      <c r="B1330" s="5" t="s">
        <v>10</v>
      </c>
      <c r="C1330" s="5" t="s">
        <v>1578</v>
      </c>
      <c r="D1330" s="5" t="s">
        <v>281</v>
      </c>
      <c r="E1330" s="5" t="s">
        <v>1566</v>
      </c>
      <c r="F1330" s="6">
        <v>44.968429999999998</v>
      </c>
      <c r="G1330" s="6">
        <v>37.041420000000002</v>
      </c>
      <c r="H1330" s="6">
        <v>5.33338</v>
      </c>
      <c r="I1330" s="6">
        <v>13.99099</v>
      </c>
      <c r="J1330" t="str">
        <f t="shared" si="20"/>
        <v>PMEDMP-BD84EB-K</v>
      </c>
      <c r="K1330" t="str">
        <f>IF((VLOOKUP(J1330,mdc!A:V,22,FALSE)=""),"non Collabo","collabo")</f>
        <v>collabo</v>
      </c>
      <c r="L1330" t="str" cm="1">
        <f t="array" ref="L1330">IFERROR(_xlfn.IFS(G1330&lt;0,"shortage",H1330&lt;0,"shortage",I1330&lt;0,"shortage"),"ok")</f>
        <v>ok</v>
      </c>
    </row>
    <row r="1331" spans="1:12" ht="15" hidden="1" thickBot="1" x14ac:dyDescent="0.4">
      <c r="A1331" s="5" t="s">
        <v>79</v>
      </c>
      <c r="B1331" s="5" t="s">
        <v>10</v>
      </c>
      <c r="C1331" s="5" t="s">
        <v>1578</v>
      </c>
      <c r="D1331" s="7" t="s">
        <v>281</v>
      </c>
      <c r="E1331" s="7" t="s">
        <v>8</v>
      </c>
      <c r="F1331" s="8">
        <v>6.1550000000000001E-2</v>
      </c>
      <c r="G1331" s="8">
        <v>5.0700000000000002E-2</v>
      </c>
      <c r="H1331" s="8">
        <v>7.3000000000000001E-3</v>
      </c>
      <c r="I1331" s="8">
        <v>1.915E-2</v>
      </c>
      <c r="J1331" t="str">
        <f t="shared" si="20"/>
        <v>PMEDMP-BD84EB-K</v>
      </c>
      <c r="K1331" t="str">
        <f>IF((VLOOKUP(J1331,mdc!A:V,22,FALSE)=""),"non Collabo","collabo")</f>
        <v>collabo</v>
      </c>
    </row>
    <row r="1332" spans="1:12" hidden="1" x14ac:dyDescent="0.35">
      <c r="A1332" s="5" t="s">
        <v>79</v>
      </c>
      <c r="B1332" s="5" t="s">
        <v>10</v>
      </c>
      <c r="C1332" s="5" t="s">
        <v>1578</v>
      </c>
      <c r="D1332" s="3" t="s">
        <v>282</v>
      </c>
      <c r="E1332" s="3" t="s">
        <v>5</v>
      </c>
      <c r="F1332" s="4">
        <v>503</v>
      </c>
      <c r="G1332" s="4">
        <v>438</v>
      </c>
      <c r="H1332" s="4">
        <v>385</v>
      </c>
      <c r="I1332" s="4">
        <v>629</v>
      </c>
      <c r="J1332" t="str">
        <f t="shared" si="20"/>
        <v>PMEDMP-BD84EG-K</v>
      </c>
      <c r="K1332" t="str">
        <f>IF((VLOOKUP(J1332,mdc!A:V,22,FALSE)=""),"non Collabo","collabo")</f>
        <v>collabo</v>
      </c>
      <c r="L1332" t="str" cm="1">
        <f t="array" ref="L1332">IFERROR(_xlfn.IFS(G1332&lt;0,"shortage",H1332&lt;0,"shortage",I1332&lt;0,"shortage"),"ok")</f>
        <v>ok</v>
      </c>
    </row>
    <row r="1333" spans="1:12" hidden="1" x14ac:dyDescent="0.35">
      <c r="A1333" s="5" t="s">
        <v>79</v>
      </c>
      <c r="B1333" s="5" t="s">
        <v>10</v>
      </c>
      <c r="C1333" s="5" t="s">
        <v>1578</v>
      </c>
      <c r="D1333" s="5" t="s">
        <v>282</v>
      </c>
      <c r="E1333" s="5" t="s">
        <v>1565</v>
      </c>
      <c r="F1333" s="6">
        <v>503</v>
      </c>
      <c r="G1333" s="6">
        <v>438</v>
      </c>
      <c r="H1333" s="6">
        <v>385</v>
      </c>
      <c r="I1333" s="6">
        <v>629</v>
      </c>
      <c r="J1333" t="str">
        <f t="shared" si="20"/>
        <v>PMEDMP-BD84EG-K</v>
      </c>
      <c r="K1333" t="str">
        <f>IF((VLOOKUP(J1333,mdc!A:V,22,FALSE)=""),"non Collabo","collabo")</f>
        <v>collabo</v>
      </c>
      <c r="L1333" t="str" cm="1">
        <f t="array" ref="L1333">IFERROR(_xlfn.IFS(G1333&lt;0,"shortage",H1333&lt;0,"shortage",I1333&lt;0,"shortage"),"ok")</f>
        <v>ok</v>
      </c>
    </row>
    <row r="1334" spans="1:12" hidden="1" x14ac:dyDescent="0.35">
      <c r="A1334" s="5" t="s">
        <v>79</v>
      </c>
      <c r="B1334" s="5" t="s">
        <v>10</v>
      </c>
      <c r="C1334" s="5" t="s">
        <v>1578</v>
      </c>
      <c r="D1334" s="5" t="s">
        <v>282</v>
      </c>
      <c r="E1334" s="5" t="s">
        <v>6</v>
      </c>
      <c r="F1334" s="6">
        <v>0</v>
      </c>
      <c r="G1334" s="6">
        <v>0</v>
      </c>
      <c r="H1334" s="6">
        <v>0</v>
      </c>
      <c r="I1334" s="6">
        <v>0</v>
      </c>
      <c r="J1334" t="str">
        <f t="shared" si="20"/>
        <v>PMEDMP-BD84EG-K</v>
      </c>
      <c r="K1334" t="str">
        <f>IF((VLOOKUP(J1334,mdc!A:V,22,FALSE)=""),"non Collabo","collabo")</f>
        <v>collabo</v>
      </c>
      <c r="L1334" t="str" cm="1">
        <f t="array" ref="L1334">IFERROR(_xlfn.IFS(G1334&lt;0,"shortage",H1334&lt;0,"shortage",I1334&lt;0,"shortage"),"ok")</f>
        <v>ok</v>
      </c>
    </row>
    <row r="1335" spans="1:12" hidden="1" x14ac:dyDescent="0.35">
      <c r="A1335" s="5" t="s">
        <v>79</v>
      </c>
      <c r="B1335" s="5" t="s">
        <v>10</v>
      </c>
      <c r="C1335" s="5" t="s">
        <v>1578</v>
      </c>
      <c r="D1335" s="5" t="s">
        <v>282</v>
      </c>
      <c r="E1335" s="5" t="s">
        <v>2318</v>
      </c>
      <c r="F1335" s="6">
        <v>100</v>
      </c>
      <c r="G1335" s="6">
        <v>100</v>
      </c>
      <c r="H1335" s="6">
        <v>100</v>
      </c>
      <c r="I1335" s="6">
        <v>100</v>
      </c>
      <c r="J1335" t="str">
        <f t="shared" si="20"/>
        <v>PMEDMP-BD84EG-K</v>
      </c>
      <c r="K1335" t="str">
        <f>IF((VLOOKUP(J1335,mdc!A:V,22,FALSE)=""),"non Collabo","collabo")</f>
        <v>collabo</v>
      </c>
      <c r="L1335" t="str" cm="1">
        <f t="array" ref="L1335">IFERROR(_xlfn.IFS(G1335&lt;0,"shortage",H1335&lt;0,"shortage",I1335&lt;0,"shortage"),"ok")</f>
        <v>ok</v>
      </c>
    </row>
    <row r="1336" spans="1:12" hidden="1" x14ac:dyDescent="0.35">
      <c r="A1336" s="5" t="s">
        <v>79</v>
      </c>
      <c r="B1336" s="5" t="s">
        <v>10</v>
      </c>
      <c r="C1336" s="5" t="s">
        <v>1578</v>
      </c>
      <c r="D1336" s="5" t="s">
        <v>282</v>
      </c>
      <c r="E1336" s="5" t="s">
        <v>7</v>
      </c>
      <c r="F1336" s="6">
        <v>23.213450000000002</v>
      </c>
      <c r="G1336" s="6">
        <v>20.213699999999999</v>
      </c>
      <c r="H1336" s="6">
        <v>17.767749999999999</v>
      </c>
      <c r="I1336" s="6">
        <v>29.02835</v>
      </c>
      <c r="J1336" t="str">
        <f t="shared" si="20"/>
        <v>PMEDMP-BD84EG-K</v>
      </c>
      <c r="K1336" t="str">
        <f>IF((VLOOKUP(J1336,mdc!A:V,22,FALSE)=""),"non Collabo","collabo")</f>
        <v>collabo</v>
      </c>
      <c r="L1336" t="str" cm="1">
        <f t="array" ref="L1336">IFERROR(_xlfn.IFS(G1336&lt;0,"shortage",H1336&lt;0,"shortage",I1336&lt;0,"shortage"),"ok")</f>
        <v>ok</v>
      </c>
    </row>
    <row r="1337" spans="1:12" hidden="1" x14ac:dyDescent="0.35">
      <c r="A1337" s="5" t="s">
        <v>79</v>
      </c>
      <c r="B1337" s="5" t="s">
        <v>10</v>
      </c>
      <c r="C1337" s="5" t="s">
        <v>1578</v>
      </c>
      <c r="D1337" s="5" t="s">
        <v>282</v>
      </c>
      <c r="E1337" s="5" t="s">
        <v>1566</v>
      </c>
      <c r="F1337" s="6">
        <v>23.213450000000002</v>
      </c>
      <c r="G1337" s="6">
        <v>20.213699999999999</v>
      </c>
      <c r="H1337" s="6">
        <v>17.767749999999999</v>
      </c>
      <c r="I1337" s="6">
        <v>29.02835</v>
      </c>
      <c r="J1337" t="str">
        <f t="shared" si="20"/>
        <v>PMEDMP-BD84EG-K</v>
      </c>
      <c r="K1337" t="str">
        <f>IF((VLOOKUP(J1337,mdc!A:V,22,FALSE)=""),"non Collabo","collabo")</f>
        <v>collabo</v>
      </c>
      <c r="L1337" t="str" cm="1">
        <f t="array" ref="L1337">IFERROR(_xlfn.IFS(G1337&lt;0,"shortage",H1337&lt;0,"shortage",I1337&lt;0,"shortage"),"ok")</f>
        <v>ok</v>
      </c>
    </row>
    <row r="1338" spans="1:12" ht="15" hidden="1" thickBot="1" x14ac:dyDescent="0.4">
      <c r="A1338" s="5" t="s">
        <v>79</v>
      </c>
      <c r="B1338" s="5" t="s">
        <v>10</v>
      </c>
      <c r="C1338" s="5" t="s">
        <v>1578</v>
      </c>
      <c r="D1338" s="7" t="s">
        <v>282</v>
      </c>
      <c r="E1338" s="7" t="s">
        <v>8</v>
      </c>
      <c r="F1338" s="8">
        <v>0</v>
      </c>
      <c r="G1338" s="8">
        <v>0</v>
      </c>
      <c r="H1338" s="8">
        <v>0</v>
      </c>
      <c r="I1338" s="8">
        <v>0</v>
      </c>
      <c r="J1338" t="str">
        <f t="shared" si="20"/>
        <v>PMEDMP-BD84EG-K</v>
      </c>
      <c r="K1338" t="str">
        <f>IF((VLOOKUP(J1338,mdc!A:V,22,FALSE)=""),"non Collabo","collabo")</f>
        <v>collabo</v>
      </c>
    </row>
    <row r="1339" spans="1:12" hidden="1" x14ac:dyDescent="0.35">
      <c r="A1339" s="5" t="s">
        <v>79</v>
      </c>
      <c r="B1339" s="5" t="s">
        <v>10</v>
      </c>
      <c r="C1339" s="5" t="s">
        <v>1578</v>
      </c>
      <c r="D1339" s="3" t="s">
        <v>283</v>
      </c>
      <c r="E1339" s="3" t="s">
        <v>5</v>
      </c>
      <c r="F1339" s="4">
        <v>211</v>
      </c>
      <c r="G1339" s="4">
        <v>183</v>
      </c>
      <c r="H1339" s="4">
        <v>50</v>
      </c>
      <c r="I1339" s="4">
        <v>238</v>
      </c>
      <c r="J1339" t="str">
        <f t="shared" si="20"/>
        <v>PMEDMP-BD84EG-S</v>
      </c>
      <c r="K1339" t="str">
        <f>IF((VLOOKUP(J1339,mdc!A:V,22,FALSE)=""),"non Collabo","collabo")</f>
        <v>collabo</v>
      </c>
      <c r="L1339" t="str" cm="1">
        <f t="array" ref="L1339">IFERROR(_xlfn.IFS(G1339&lt;0,"shortage",H1339&lt;0,"shortage",I1339&lt;0,"shortage"),"ok")</f>
        <v>ok</v>
      </c>
    </row>
    <row r="1340" spans="1:12" hidden="1" x14ac:dyDescent="0.35">
      <c r="A1340" s="5" t="s">
        <v>79</v>
      </c>
      <c r="B1340" s="5" t="s">
        <v>10</v>
      </c>
      <c r="C1340" s="5" t="s">
        <v>1578</v>
      </c>
      <c r="D1340" s="5" t="s">
        <v>283</v>
      </c>
      <c r="E1340" s="5" t="s">
        <v>1565</v>
      </c>
      <c r="F1340" s="6">
        <v>211</v>
      </c>
      <c r="G1340" s="6">
        <v>183</v>
      </c>
      <c r="H1340" s="6">
        <v>50</v>
      </c>
      <c r="I1340" s="6">
        <v>238</v>
      </c>
      <c r="J1340" t="str">
        <f t="shared" si="20"/>
        <v>PMEDMP-BD84EG-S</v>
      </c>
      <c r="K1340" t="str">
        <f>IF((VLOOKUP(J1340,mdc!A:V,22,FALSE)=""),"non Collabo","collabo")</f>
        <v>collabo</v>
      </c>
      <c r="L1340" t="str" cm="1">
        <f t="array" ref="L1340">IFERROR(_xlfn.IFS(G1340&lt;0,"shortage",H1340&lt;0,"shortage",I1340&lt;0,"shortage"),"ok")</f>
        <v>ok</v>
      </c>
    </row>
    <row r="1341" spans="1:12" hidden="1" x14ac:dyDescent="0.35">
      <c r="A1341" s="5" t="s">
        <v>79</v>
      </c>
      <c r="B1341" s="5" t="s">
        <v>10</v>
      </c>
      <c r="C1341" s="5" t="s">
        <v>1578</v>
      </c>
      <c r="D1341" s="5" t="s">
        <v>283</v>
      </c>
      <c r="E1341" s="5" t="s">
        <v>6</v>
      </c>
      <c r="F1341" s="6">
        <v>0</v>
      </c>
      <c r="G1341" s="6">
        <v>0</v>
      </c>
      <c r="H1341" s="6">
        <v>0</v>
      </c>
      <c r="I1341" s="6">
        <v>0</v>
      </c>
      <c r="J1341" t="str">
        <f t="shared" si="20"/>
        <v>PMEDMP-BD84EG-S</v>
      </c>
      <c r="K1341" t="str">
        <f>IF((VLOOKUP(J1341,mdc!A:V,22,FALSE)=""),"non Collabo","collabo")</f>
        <v>collabo</v>
      </c>
      <c r="L1341" t="str" cm="1">
        <f t="array" ref="L1341">IFERROR(_xlfn.IFS(G1341&lt;0,"shortage",H1341&lt;0,"shortage",I1341&lt;0,"shortage"),"ok")</f>
        <v>ok</v>
      </c>
    </row>
    <row r="1342" spans="1:12" hidden="1" x14ac:dyDescent="0.35">
      <c r="A1342" s="5" t="s">
        <v>79</v>
      </c>
      <c r="B1342" s="5" t="s">
        <v>10</v>
      </c>
      <c r="C1342" s="5" t="s">
        <v>1578</v>
      </c>
      <c r="D1342" s="5" t="s">
        <v>283</v>
      </c>
      <c r="E1342" s="5" t="s">
        <v>2318</v>
      </c>
      <c r="F1342" s="6">
        <v>100</v>
      </c>
      <c r="G1342" s="6">
        <v>100</v>
      </c>
      <c r="H1342" s="6">
        <v>100</v>
      </c>
      <c r="I1342" s="6">
        <v>100</v>
      </c>
      <c r="J1342" t="str">
        <f t="shared" si="20"/>
        <v>PMEDMP-BD84EG-S</v>
      </c>
      <c r="K1342" t="str">
        <f>IF((VLOOKUP(J1342,mdc!A:V,22,FALSE)=""),"non Collabo","collabo")</f>
        <v>collabo</v>
      </c>
      <c r="L1342" t="str" cm="1">
        <f t="array" ref="L1342">IFERROR(_xlfn.IFS(G1342&lt;0,"shortage",H1342&lt;0,"shortage",I1342&lt;0,"shortage"),"ok")</f>
        <v>ok</v>
      </c>
    </row>
    <row r="1343" spans="1:12" hidden="1" x14ac:dyDescent="0.35">
      <c r="A1343" s="5" t="s">
        <v>79</v>
      </c>
      <c r="B1343" s="5" t="s">
        <v>10</v>
      </c>
      <c r="C1343" s="5" t="s">
        <v>1578</v>
      </c>
      <c r="D1343" s="5" t="s">
        <v>283</v>
      </c>
      <c r="E1343" s="5" t="s">
        <v>7</v>
      </c>
      <c r="F1343" s="6">
        <v>9.3451900000000006</v>
      </c>
      <c r="G1343" s="6">
        <v>8.1050699999999996</v>
      </c>
      <c r="H1343" s="6">
        <v>2.2145000000000001</v>
      </c>
      <c r="I1343" s="6">
        <v>10.54102</v>
      </c>
      <c r="J1343" t="str">
        <f t="shared" si="20"/>
        <v>PMEDMP-BD84EG-S</v>
      </c>
      <c r="K1343" t="str">
        <f>IF((VLOOKUP(J1343,mdc!A:V,22,FALSE)=""),"non Collabo","collabo")</f>
        <v>collabo</v>
      </c>
      <c r="L1343" t="str" cm="1">
        <f t="array" ref="L1343">IFERROR(_xlfn.IFS(G1343&lt;0,"shortage",H1343&lt;0,"shortage",I1343&lt;0,"shortage"),"ok")</f>
        <v>ok</v>
      </c>
    </row>
    <row r="1344" spans="1:12" hidden="1" x14ac:dyDescent="0.35">
      <c r="A1344" s="5" t="s">
        <v>79</v>
      </c>
      <c r="B1344" s="5" t="s">
        <v>10</v>
      </c>
      <c r="C1344" s="5" t="s">
        <v>1578</v>
      </c>
      <c r="D1344" s="5" t="s">
        <v>283</v>
      </c>
      <c r="E1344" s="5" t="s">
        <v>1566</v>
      </c>
      <c r="F1344" s="6">
        <v>9.3451900000000006</v>
      </c>
      <c r="G1344" s="6">
        <v>8.1050699999999996</v>
      </c>
      <c r="H1344" s="6">
        <v>2.2145000000000001</v>
      </c>
      <c r="I1344" s="6">
        <v>10.54102</v>
      </c>
      <c r="J1344" t="str">
        <f t="shared" si="20"/>
        <v>PMEDMP-BD84EG-S</v>
      </c>
      <c r="K1344" t="str">
        <f>IF((VLOOKUP(J1344,mdc!A:V,22,FALSE)=""),"non Collabo","collabo")</f>
        <v>collabo</v>
      </c>
      <c r="L1344" t="str" cm="1">
        <f t="array" ref="L1344">IFERROR(_xlfn.IFS(G1344&lt;0,"shortage",H1344&lt;0,"shortage",I1344&lt;0,"shortage"),"ok")</f>
        <v>ok</v>
      </c>
    </row>
    <row r="1345" spans="1:12" ht="15" hidden="1" thickBot="1" x14ac:dyDescent="0.4">
      <c r="A1345" s="5" t="s">
        <v>79</v>
      </c>
      <c r="B1345" s="5" t="s">
        <v>10</v>
      </c>
      <c r="C1345" s="5" t="s">
        <v>1578</v>
      </c>
      <c r="D1345" s="7" t="s">
        <v>283</v>
      </c>
      <c r="E1345" s="7" t="s">
        <v>8</v>
      </c>
      <c r="F1345" s="8">
        <v>0</v>
      </c>
      <c r="G1345" s="8">
        <v>0</v>
      </c>
      <c r="H1345" s="8">
        <v>0</v>
      </c>
      <c r="I1345" s="8">
        <v>0</v>
      </c>
      <c r="J1345" t="str">
        <f t="shared" si="20"/>
        <v>PMEDMP-BD84EG-S</v>
      </c>
      <c r="K1345" t="str">
        <f>IF((VLOOKUP(J1345,mdc!A:V,22,FALSE)=""),"non Collabo","collabo")</f>
        <v>collabo</v>
      </c>
    </row>
    <row r="1346" spans="1:12" hidden="1" x14ac:dyDescent="0.35">
      <c r="A1346" s="5" t="s">
        <v>79</v>
      </c>
      <c r="B1346" s="5" t="s">
        <v>10</v>
      </c>
      <c r="C1346" s="5" t="s">
        <v>1578</v>
      </c>
      <c r="D1346" s="3" t="s">
        <v>284</v>
      </c>
      <c r="E1346" s="3" t="s">
        <v>5</v>
      </c>
      <c r="F1346" s="4">
        <v>117</v>
      </c>
      <c r="G1346" s="4"/>
      <c r="H1346" s="4">
        <v>72</v>
      </c>
      <c r="I1346" s="4">
        <v>124</v>
      </c>
      <c r="J1346" t="str">
        <f t="shared" si="20"/>
        <v>PMEDMP-BDT167EB</v>
      </c>
      <c r="K1346" t="str">
        <f>IF((VLOOKUP(J1346,mdc!A:V,22,FALSE)=""),"non Collabo","collabo")</f>
        <v>collabo</v>
      </c>
      <c r="L1346" t="str" cm="1">
        <f t="array" ref="L1346">IFERROR(_xlfn.IFS(G1346&lt;0,"shortage",H1346&lt;0,"shortage",I1346&lt;0,"shortage"),"ok")</f>
        <v>ok</v>
      </c>
    </row>
    <row r="1347" spans="1:12" hidden="1" x14ac:dyDescent="0.35">
      <c r="A1347" s="5" t="s">
        <v>79</v>
      </c>
      <c r="B1347" s="5" t="s">
        <v>10</v>
      </c>
      <c r="C1347" s="5" t="s">
        <v>1578</v>
      </c>
      <c r="D1347" s="5" t="s">
        <v>284</v>
      </c>
      <c r="E1347" s="5" t="s">
        <v>1565</v>
      </c>
      <c r="F1347" s="6">
        <v>117</v>
      </c>
      <c r="G1347" s="6"/>
      <c r="H1347" s="6">
        <v>72</v>
      </c>
      <c r="I1347" s="6">
        <v>124</v>
      </c>
      <c r="J1347" t="str">
        <f t="shared" ref="J1347:J1410" si="21">A1347&amp;D1347</f>
        <v>PMEDMP-BDT167EB</v>
      </c>
      <c r="K1347" t="str">
        <f>IF((VLOOKUP(J1347,mdc!A:V,22,FALSE)=""),"non Collabo","collabo")</f>
        <v>collabo</v>
      </c>
      <c r="L1347" t="str" cm="1">
        <f t="array" ref="L1347">IFERROR(_xlfn.IFS(G1347&lt;0,"shortage",H1347&lt;0,"shortage",I1347&lt;0,"shortage"),"ok")</f>
        <v>ok</v>
      </c>
    </row>
    <row r="1348" spans="1:12" hidden="1" x14ac:dyDescent="0.35">
      <c r="A1348" s="5" t="s">
        <v>79</v>
      </c>
      <c r="B1348" s="5" t="s">
        <v>10</v>
      </c>
      <c r="C1348" s="5" t="s">
        <v>1578</v>
      </c>
      <c r="D1348" s="5" t="s">
        <v>284</v>
      </c>
      <c r="E1348" s="5" t="s">
        <v>6</v>
      </c>
      <c r="F1348" s="6">
        <v>0</v>
      </c>
      <c r="G1348" s="6"/>
      <c r="H1348" s="6">
        <v>0</v>
      </c>
      <c r="I1348" s="6">
        <v>0</v>
      </c>
      <c r="J1348" t="str">
        <f t="shared" si="21"/>
        <v>PMEDMP-BDT167EB</v>
      </c>
      <c r="K1348" t="str">
        <f>IF((VLOOKUP(J1348,mdc!A:V,22,FALSE)=""),"non Collabo","collabo")</f>
        <v>collabo</v>
      </c>
      <c r="L1348" t="str" cm="1">
        <f t="array" ref="L1348">IFERROR(_xlfn.IFS(G1348&lt;0,"shortage",H1348&lt;0,"shortage",I1348&lt;0,"shortage"),"ok")</f>
        <v>ok</v>
      </c>
    </row>
    <row r="1349" spans="1:12" hidden="1" x14ac:dyDescent="0.35">
      <c r="A1349" s="5" t="s">
        <v>79</v>
      </c>
      <c r="B1349" s="5" t="s">
        <v>10</v>
      </c>
      <c r="C1349" s="5" t="s">
        <v>1578</v>
      </c>
      <c r="D1349" s="5" t="s">
        <v>284</v>
      </c>
      <c r="E1349" s="5" t="s">
        <v>2318</v>
      </c>
      <c r="F1349" s="6">
        <v>100</v>
      </c>
      <c r="G1349" s="6"/>
      <c r="H1349" s="6">
        <v>100</v>
      </c>
      <c r="I1349" s="6">
        <v>100</v>
      </c>
      <c r="J1349" t="str">
        <f t="shared" si="21"/>
        <v>PMEDMP-BDT167EB</v>
      </c>
      <c r="K1349" t="str">
        <f>IF((VLOOKUP(J1349,mdc!A:V,22,FALSE)=""),"non Collabo","collabo")</f>
        <v>collabo</v>
      </c>
      <c r="L1349" t="str" cm="1">
        <f t="array" ref="L1349">IFERROR(_xlfn.IFS(G1349&lt;0,"shortage",H1349&lt;0,"shortage",I1349&lt;0,"shortage"),"ok")</f>
        <v>ok</v>
      </c>
    </row>
    <row r="1350" spans="1:12" hidden="1" x14ac:dyDescent="0.35">
      <c r="A1350" s="5" t="s">
        <v>79</v>
      </c>
      <c r="B1350" s="5" t="s">
        <v>10</v>
      </c>
      <c r="C1350" s="5" t="s">
        <v>1578</v>
      </c>
      <c r="D1350" s="5" t="s">
        <v>284</v>
      </c>
      <c r="E1350" s="5" t="s">
        <v>7</v>
      </c>
      <c r="F1350" s="6">
        <v>4.78179</v>
      </c>
      <c r="G1350" s="6"/>
      <c r="H1350" s="6">
        <v>2.9426399999999999</v>
      </c>
      <c r="I1350" s="6">
        <v>5.0678799999999997</v>
      </c>
      <c r="J1350" t="str">
        <f t="shared" si="21"/>
        <v>PMEDMP-BDT167EB</v>
      </c>
      <c r="K1350" t="str">
        <f>IF((VLOOKUP(J1350,mdc!A:V,22,FALSE)=""),"non Collabo","collabo")</f>
        <v>collabo</v>
      </c>
      <c r="L1350" t="str" cm="1">
        <f t="array" ref="L1350">IFERROR(_xlfn.IFS(G1350&lt;0,"shortage",H1350&lt;0,"shortage",I1350&lt;0,"shortage"),"ok")</f>
        <v>ok</v>
      </c>
    </row>
    <row r="1351" spans="1:12" hidden="1" x14ac:dyDescent="0.35">
      <c r="A1351" s="5" t="s">
        <v>79</v>
      </c>
      <c r="B1351" s="5" t="s">
        <v>10</v>
      </c>
      <c r="C1351" s="5" t="s">
        <v>1578</v>
      </c>
      <c r="D1351" s="5" t="s">
        <v>284</v>
      </c>
      <c r="E1351" s="5" t="s">
        <v>1566</v>
      </c>
      <c r="F1351" s="6">
        <v>4.7759400000000003</v>
      </c>
      <c r="G1351" s="6"/>
      <c r="H1351" s="6">
        <v>2.9390399999999999</v>
      </c>
      <c r="I1351" s="6">
        <v>5.06168</v>
      </c>
      <c r="J1351" t="str">
        <f t="shared" si="21"/>
        <v>PMEDMP-BDT167EB</v>
      </c>
      <c r="K1351" t="str">
        <f>IF((VLOOKUP(J1351,mdc!A:V,22,FALSE)=""),"non Collabo","collabo")</f>
        <v>collabo</v>
      </c>
      <c r="L1351" t="str" cm="1">
        <f t="array" ref="L1351">IFERROR(_xlfn.IFS(G1351&lt;0,"shortage",H1351&lt;0,"shortage",I1351&lt;0,"shortage"),"ok")</f>
        <v>ok</v>
      </c>
    </row>
    <row r="1352" spans="1:12" ht="15" hidden="1" thickBot="1" x14ac:dyDescent="0.4">
      <c r="A1352" s="5" t="s">
        <v>79</v>
      </c>
      <c r="B1352" s="5" t="s">
        <v>10</v>
      </c>
      <c r="C1352" s="5" t="s">
        <v>1578</v>
      </c>
      <c r="D1352" s="7" t="s">
        <v>284</v>
      </c>
      <c r="E1352" s="7" t="s">
        <v>8</v>
      </c>
      <c r="F1352" s="8">
        <v>5.8500000000000002E-3</v>
      </c>
      <c r="G1352" s="8"/>
      <c r="H1352" s="8">
        <v>3.5999999999999999E-3</v>
      </c>
      <c r="I1352" s="8">
        <v>6.1999999999999998E-3</v>
      </c>
      <c r="J1352" t="str">
        <f t="shared" si="21"/>
        <v>PMEDMP-BDT167EB</v>
      </c>
      <c r="K1352" t="str">
        <f>IF((VLOOKUP(J1352,mdc!A:V,22,FALSE)=""),"non Collabo","collabo")</f>
        <v>collabo</v>
      </c>
    </row>
    <row r="1353" spans="1:12" hidden="1" x14ac:dyDescent="0.35">
      <c r="A1353" s="5" t="s">
        <v>79</v>
      </c>
      <c r="B1353" s="5" t="s">
        <v>10</v>
      </c>
      <c r="C1353" s="5" t="s">
        <v>1578</v>
      </c>
      <c r="D1353" s="3" t="s">
        <v>285</v>
      </c>
      <c r="E1353" s="3" t="s">
        <v>5</v>
      </c>
      <c r="F1353" s="4">
        <v>148</v>
      </c>
      <c r="G1353" s="4">
        <v>999</v>
      </c>
      <c r="H1353" s="4">
        <v>722</v>
      </c>
      <c r="I1353" s="4">
        <v>589</v>
      </c>
      <c r="J1353" t="str">
        <f t="shared" si="21"/>
        <v>PMEDMP-BDT167EF</v>
      </c>
      <c r="K1353" t="str">
        <f>IF((VLOOKUP(J1353,mdc!A:V,22,FALSE)=""),"non Collabo","collabo")</f>
        <v>collabo</v>
      </c>
      <c r="L1353" t="str" cm="1">
        <f t="array" ref="L1353">IFERROR(_xlfn.IFS(G1353&lt;0,"shortage",H1353&lt;0,"shortage",I1353&lt;0,"shortage"),"ok")</f>
        <v>ok</v>
      </c>
    </row>
    <row r="1354" spans="1:12" hidden="1" x14ac:dyDescent="0.35">
      <c r="A1354" s="5" t="s">
        <v>79</v>
      </c>
      <c r="B1354" s="5" t="s">
        <v>10</v>
      </c>
      <c r="C1354" s="5" t="s">
        <v>1578</v>
      </c>
      <c r="D1354" s="5" t="s">
        <v>285</v>
      </c>
      <c r="E1354" s="5" t="s">
        <v>1565</v>
      </c>
      <c r="F1354" s="6">
        <v>148</v>
      </c>
      <c r="G1354" s="6">
        <v>1098</v>
      </c>
      <c r="H1354" s="6">
        <v>722</v>
      </c>
      <c r="I1354" s="6">
        <v>589</v>
      </c>
      <c r="J1354" t="str">
        <f t="shared" si="21"/>
        <v>PMEDMP-BDT167EF</v>
      </c>
      <c r="K1354" t="str">
        <f>IF((VLOOKUP(J1354,mdc!A:V,22,FALSE)=""),"non Collabo","collabo")</f>
        <v>collabo</v>
      </c>
      <c r="L1354" t="str" cm="1">
        <f t="array" ref="L1354">IFERROR(_xlfn.IFS(G1354&lt;0,"shortage",H1354&lt;0,"shortage",I1354&lt;0,"shortage"),"ok")</f>
        <v>ok</v>
      </c>
    </row>
    <row r="1355" spans="1:12" x14ac:dyDescent="0.35">
      <c r="A1355" s="5" t="s">
        <v>79</v>
      </c>
      <c r="B1355" s="5" t="s">
        <v>10</v>
      </c>
      <c r="C1355" s="5" t="s">
        <v>1578</v>
      </c>
      <c r="D1355" s="5" t="s">
        <v>285</v>
      </c>
      <c r="E1355" s="5" t="s">
        <v>6</v>
      </c>
      <c r="F1355" s="6">
        <v>0</v>
      </c>
      <c r="G1355" s="6">
        <v>-99</v>
      </c>
      <c r="H1355" s="6">
        <v>0</v>
      </c>
      <c r="I1355" s="6">
        <v>0</v>
      </c>
      <c r="J1355" t="str">
        <f t="shared" si="21"/>
        <v>PMEDMP-BDT167EF</v>
      </c>
      <c r="K1355" t="str">
        <f>IF((VLOOKUP(J1355,mdc!A:V,22,FALSE)=""),"non Collabo","collabo")</f>
        <v>collabo</v>
      </c>
      <c r="L1355" t="str" cm="1">
        <f t="array" ref="L1355">IFERROR(_xlfn.IFS(G1355&lt;0,"shortage",H1355&lt;0,"shortage",I1355&lt;0,"shortage"),"ok")</f>
        <v>shortage</v>
      </c>
    </row>
    <row r="1356" spans="1:12" hidden="1" x14ac:dyDescent="0.35">
      <c r="A1356" s="5" t="s">
        <v>79</v>
      </c>
      <c r="B1356" s="5" t="s">
        <v>10</v>
      </c>
      <c r="C1356" s="5" t="s">
        <v>1578</v>
      </c>
      <c r="D1356" s="5" t="s">
        <v>285</v>
      </c>
      <c r="E1356" s="5" t="s">
        <v>2318</v>
      </c>
      <c r="F1356" s="6">
        <v>100</v>
      </c>
      <c r="G1356" s="6">
        <v>90.983606557377001</v>
      </c>
      <c r="H1356" s="6">
        <v>100</v>
      </c>
      <c r="I1356" s="6">
        <v>100</v>
      </c>
      <c r="J1356" t="str">
        <f t="shared" si="21"/>
        <v>PMEDMP-BDT167EF</v>
      </c>
      <c r="K1356" t="str">
        <f>IF((VLOOKUP(J1356,mdc!A:V,22,FALSE)=""),"non Collabo","collabo")</f>
        <v>collabo</v>
      </c>
      <c r="L1356" t="str" cm="1">
        <f t="array" ref="L1356">IFERROR(_xlfn.IFS(G1356&lt;0,"shortage",H1356&lt;0,"shortage",I1356&lt;0,"shortage"),"ok")</f>
        <v>ok</v>
      </c>
    </row>
    <row r="1357" spans="1:12" hidden="1" x14ac:dyDescent="0.35">
      <c r="A1357" s="5" t="s">
        <v>79</v>
      </c>
      <c r="B1357" s="5" t="s">
        <v>10</v>
      </c>
      <c r="C1357" s="5" t="s">
        <v>1578</v>
      </c>
      <c r="D1357" s="5" t="s">
        <v>285</v>
      </c>
      <c r="E1357" s="5" t="s">
        <v>7</v>
      </c>
      <c r="F1357" s="6">
        <v>6.6185600000000004</v>
      </c>
      <c r="G1357" s="6">
        <v>44.675280000000001</v>
      </c>
      <c r="H1357" s="6">
        <v>32.287840000000003</v>
      </c>
      <c r="I1357" s="6">
        <v>26.34008</v>
      </c>
      <c r="J1357" t="str">
        <f t="shared" si="21"/>
        <v>PMEDMP-BDT167EF</v>
      </c>
      <c r="K1357" t="str">
        <f>IF((VLOOKUP(J1357,mdc!A:V,22,FALSE)=""),"non Collabo","collabo")</f>
        <v>collabo</v>
      </c>
      <c r="L1357" t="str" cm="1">
        <f t="array" ref="L1357">IFERROR(_xlfn.IFS(G1357&lt;0,"shortage",H1357&lt;0,"shortage",I1357&lt;0,"shortage"),"ok")</f>
        <v>ok</v>
      </c>
    </row>
    <row r="1358" spans="1:12" hidden="1" x14ac:dyDescent="0.35">
      <c r="A1358" s="5" t="s">
        <v>79</v>
      </c>
      <c r="B1358" s="5" t="s">
        <v>10</v>
      </c>
      <c r="C1358" s="5" t="s">
        <v>1578</v>
      </c>
      <c r="D1358" s="5" t="s">
        <v>285</v>
      </c>
      <c r="E1358" s="5" t="s">
        <v>1566</v>
      </c>
      <c r="F1358" s="6">
        <v>6.6185600000000004</v>
      </c>
      <c r="G1358" s="6">
        <v>49.102559999999997</v>
      </c>
      <c r="H1358" s="6">
        <v>32.287840000000003</v>
      </c>
      <c r="I1358" s="6">
        <v>26.34008</v>
      </c>
      <c r="J1358" t="str">
        <f t="shared" si="21"/>
        <v>PMEDMP-BDT167EF</v>
      </c>
      <c r="K1358" t="str">
        <f>IF((VLOOKUP(J1358,mdc!A:V,22,FALSE)=""),"non Collabo","collabo")</f>
        <v>collabo</v>
      </c>
      <c r="L1358" t="str" cm="1">
        <f t="array" ref="L1358">IFERROR(_xlfn.IFS(G1358&lt;0,"shortage",H1358&lt;0,"shortage",I1358&lt;0,"shortage"),"ok")</f>
        <v>ok</v>
      </c>
    </row>
    <row r="1359" spans="1:12" ht="15" hidden="1" thickBot="1" x14ac:dyDescent="0.4">
      <c r="A1359" s="5" t="s">
        <v>79</v>
      </c>
      <c r="B1359" s="5" t="s">
        <v>10</v>
      </c>
      <c r="C1359" s="5" t="s">
        <v>1578</v>
      </c>
      <c r="D1359" s="7" t="s">
        <v>285</v>
      </c>
      <c r="E1359" s="7" t="s">
        <v>8</v>
      </c>
      <c r="F1359" s="8">
        <v>0</v>
      </c>
      <c r="G1359" s="8">
        <v>-4.4272799999999997</v>
      </c>
      <c r="H1359" s="8">
        <v>0</v>
      </c>
      <c r="I1359" s="8">
        <v>0</v>
      </c>
      <c r="J1359" t="str">
        <f t="shared" si="21"/>
        <v>PMEDMP-BDT167EF</v>
      </c>
      <c r="K1359" t="str">
        <f>IF((VLOOKUP(J1359,mdc!A:V,22,FALSE)=""),"non Collabo","collabo")</f>
        <v>collabo</v>
      </c>
    </row>
    <row r="1360" spans="1:12" hidden="1" x14ac:dyDescent="0.35">
      <c r="A1360" s="5" t="s">
        <v>79</v>
      </c>
      <c r="B1360" s="5" t="s">
        <v>10</v>
      </c>
      <c r="C1360" s="5" t="s">
        <v>1578</v>
      </c>
      <c r="D1360" s="3" t="s">
        <v>286</v>
      </c>
      <c r="E1360" s="3" t="s">
        <v>5</v>
      </c>
      <c r="F1360" s="4">
        <v>500</v>
      </c>
      <c r="G1360" s="4">
        <v>3819</v>
      </c>
      <c r="H1360" s="4">
        <v>3010</v>
      </c>
      <c r="I1360" s="4">
        <v>3937</v>
      </c>
      <c r="J1360" t="str">
        <f t="shared" si="21"/>
        <v>PMEDMP-BDT167EG</v>
      </c>
      <c r="K1360" t="str">
        <f>IF((VLOOKUP(J1360,mdc!A:V,22,FALSE)=""),"non Collabo","collabo")</f>
        <v>collabo</v>
      </c>
      <c r="L1360" t="str" cm="1">
        <f t="array" ref="L1360">IFERROR(_xlfn.IFS(G1360&lt;0,"shortage",H1360&lt;0,"shortage",I1360&lt;0,"shortage"),"ok")</f>
        <v>ok</v>
      </c>
    </row>
    <row r="1361" spans="1:12" hidden="1" x14ac:dyDescent="0.35">
      <c r="A1361" s="5" t="s">
        <v>79</v>
      </c>
      <c r="B1361" s="5" t="s">
        <v>10</v>
      </c>
      <c r="C1361" s="5" t="s">
        <v>1578</v>
      </c>
      <c r="D1361" s="5" t="s">
        <v>286</v>
      </c>
      <c r="E1361" s="5" t="s">
        <v>1565</v>
      </c>
      <c r="F1361" s="6">
        <v>550</v>
      </c>
      <c r="G1361" s="6">
        <v>3916</v>
      </c>
      <c r="H1361" s="6">
        <v>3010</v>
      </c>
      <c r="I1361" s="6">
        <v>3937</v>
      </c>
      <c r="J1361" t="str">
        <f t="shared" si="21"/>
        <v>PMEDMP-BDT167EG</v>
      </c>
      <c r="K1361" t="str">
        <f>IF((VLOOKUP(J1361,mdc!A:V,22,FALSE)=""),"non Collabo","collabo")</f>
        <v>collabo</v>
      </c>
      <c r="L1361" t="str" cm="1">
        <f t="array" ref="L1361">IFERROR(_xlfn.IFS(G1361&lt;0,"shortage",H1361&lt;0,"shortage",I1361&lt;0,"shortage"),"ok")</f>
        <v>ok</v>
      </c>
    </row>
    <row r="1362" spans="1:12" x14ac:dyDescent="0.35">
      <c r="A1362" s="5" t="s">
        <v>79</v>
      </c>
      <c r="B1362" s="5" t="s">
        <v>10</v>
      </c>
      <c r="C1362" s="5" t="s">
        <v>1578</v>
      </c>
      <c r="D1362" s="5" t="s">
        <v>286</v>
      </c>
      <c r="E1362" s="5" t="s">
        <v>6</v>
      </c>
      <c r="F1362" s="6">
        <v>-50</v>
      </c>
      <c r="G1362" s="6">
        <v>-97</v>
      </c>
      <c r="H1362" s="6">
        <v>0</v>
      </c>
      <c r="I1362" s="6">
        <v>0</v>
      </c>
      <c r="J1362" t="str">
        <f t="shared" si="21"/>
        <v>PMEDMP-BDT167EG</v>
      </c>
      <c r="K1362" t="str">
        <f>IF((VLOOKUP(J1362,mdc!A:V,22,FALSE)=""),"non Collabo","collabo")</f>
        <v>collabo</v>
      </c>
      <c r="L1362" t="str" cm="1">
        <f t="array" ref="L1362">IFERROR(_xlfn.IFS(G1362&lt;0,"shortage",H1362&lt;0,"shortage",I1362&lt;0,"shortage"),"ok")</f>
        <v>shortage</v>
      </c>
    </row>
    <row r="1363" spans="1:12" hidden="1" x14ac:dyDescent="0.35">
      <c r="A1363" s="5" t="s">
        <v>79</v>
      </c>
      <c r="B1363" s="5" t="s">
        <v>10</v>
      </c>
      <c r="C1363" s="5" t="s">
        <v>1578</v>
      </c>
      <c r="D1363" s="5" t="s">
        <v>286</v>
      </c>
      <c r="E1363" s="5" t="s">
        <v>2318</v>
      </c>
      <c r="F1363" s="6">
        <v>90.909090909090907</v>
      </c>
      <c r="G1363" s="6">
        <v>97.522982635342203</v>
      </c>
      <c r="H1363" s="6">
        <v>100</v>
      </c>
      <c r="I1363" s="6">
        <v>100</v>
      </c>
      <c r="J1363" t="str">
        <f t="shared" si="21"/>
        <v>PMEDMP-BDT167EG</v>
      </c>
      <c r="K1363" t="str">
        <f>IF((VLOOKUP(J1363,mdc!A:V,22,FALSE)=""),"non Collabo","collabo")</f>
        <v>collabo</v>
      </c>
      <c r="L1363" t="str" cm="1">
        <f t="array" ref="L1363">IFERROR(_xlfn.IFS(G1363&lt;0,"shortage",H1363&lt;0,"shortage",I1363&lt;0,"shortage"),"ok")</f>
        <v>ok</v>
      </c>
    </row>
    <row r="1364" spans="1:12" hidden="1" x14ac:dyDescent="0.35">
      <c r="A1364" s="5" t="s">
        <v>79</v>
      </c>
      <c r="B1364" s="5" t="s">
        <v>10</v>
      </c>
      <c r="C1364" s="5" t="s">
        <v>1578</v>
      </c>
      <c r="D1364" s="5" t="s">
        <v>286</v>
      </c>
      <c r="E1364" s="5" t="s">
        <v>7</v>
      </c>
      <c r="F1364" s="6">
        <v>21.885000000000002</v>
      </c>
      <c r="G1364" s="6">
        <v>167.15763000000001</v>
      </c>
      <c r="H1364" s="6">
        <v>131.74770000000001</v>
      </c>
      <c r="I1364" s="6">
        <v>172.32248999999999</v>
      </c>
      <c r="J1364" t="str">
        <f t="shared" si="21"/>
        <v>PMEDMP-BDT167EG</v>
      </c>
      <c r="K1364" t="str">
        <f>IF((VLOOKUP(J1364,mdc!A:V,22,FALSE)=""),"non Collabo","collabo")</f>
        <v>collabo</v>
      </c>
      <c r="L1364" t="str" cm="1">
        <f t="array" ref="L1364">IFERROR(_xlfn.IFS(G1364&lt;0,"shortage",H1364&lt;0,"shortage",I1364&lt;0,"shortage"),"ok")</f>
        <v>ok</v>
      </c>
    </row>
    <row r="1365" spans="1:12" hidden="1" x14ac:dyDescent="0.35">
      <c r="A1365" s="5" t="s">
        <v>79</v>
      </c>
      <c r="B1365" s="5" t="s">
        <v>10</v>
      </c>
      <c r="C1365" s="5" t="s">
        <v>1578</v>
      </c>
      <c r="D1365" s="5" t="s">
        <v>286</v>
      </c>
      <c r="E1365" s="5" t="s">
        <v>1566</v>
      </c>
      <c r="F1365" s="6">
        <v>24.073499999999999</v>
      </c>
      <c r="G1365" s="6">
        <v>171.40332000000001</v>
      </c>
      <c r="H1365" s="6">
        <v>131.74770000000001</v>
      </c>
      <c r="I1365" s="6">
        <v>172.32248999999999</v>
      </c>
      <c r="J1365" t="str">
        <f t="shared" si="21"/>
        <v>PMEDMP-BDT167EG</v>
      </c>
      <c r="K1365" t="str">
        <f>IF((VLOOKUP(J1365,mdc!A:V,22,FALSE)=""),"non Collabo","collabo")</f>
        <v>collabo</v>
      </c>
      <c r="L1365" t="str" cm="1">
        <f t="array" ref="L1365">IFERROR(_xlfn.IFS(G1365&lt;0,"shortage",H1365&lt;0,"shortage",I1365&lt;0,"shortage"),"ok")</f>
        <v>ok</v>
      </c>
    </row>
    <row r="1366" spans="1:12" ht="15" hidden="1" thickBot="1" x14ac:dyDescent="0.4">
      <c r="A1366" s="5" t="s">
        <v>79</v>
      </c>
      <c r="B1366" s="5" t="s">
        <v>10</v>
      </c>
      <c r="C1366" s="5" t="s">
        <v>1578</v>
      </c>
      <c r="D1366" s="7" t="s">
        <v>286</v>
      </c>
      <c r="E1366" s="7" t="s">
        <v>8</v>
      </c>
      <c r="F1366" s="8">
        <v>-2.1884999999999999</v>
      </c>
      <c r="G1366" s="8">
        <v>-4.2456899999999997</v>
      </c>
      <c r="H1366" s="8">
        <v>0</v>
      </c>
      <c r="I1366" s="8">
        <v>0</v>
      </c>
      <c r="J1366" t="str">
        <f t="shared" si="21"/>
        <v>PMEDMP-BDT167EG</v>
      </c>
      <c r="K1366" t="str">
        <f>IF((VLOOKUP(J1366,mdc!A:V,22,FALSE)=""),"non Collabo","collabo")</f>
        <v>collabo</v>
      </c>
    </row>
    <row r="1367" spans="1:12" hidden="1" x14ac:dyDescent="0.35">
      <c r="A1367" s="5" t="s">
        <v>79</v>
      </c>
      <c r="B1367" s="5" t="s">
        <v>10</v>
      </c>
      <c r="C1367" s="5" t="s">
        <v>1578</v>
      </c>
      <c r="D1367" s="3" t="s">
        <v>287</v>
      </c>
      <c r="E1367" s="3" t="s">
        <v>5</v>
      </c>
      <c r="F1367" s="4">
        <v>220</v>
      </c>
      <c r="G1367" s="4">
        <v>1031</v>
      </c>
      <c r="H1367" s="4">
        <v>1291</v>
      </c>
      <c r="I1367" s="4">
        <v>2447</v>
      </c>
      <c r="J1367" t="str">
        <f t="shared" si="21"/>
        <v>PMEDMP-BDT168EG</v>
      </c>
      <c r="K1367" t="str">
        <f>IF((VLOOKUP(J1367,mdc!A:V,22,FALSE)=""),"non Collabo","collabo")</f>
        <v>collabo</v>
      </c>
      <c r="L1367" t="str" cm="1">
        <f t="array" ref="L1367">IFERROR(_xlfn.IFS(G1367&lt;0,"shortage",H1367&lt;0,"shortage",I1367&lt;0,"shortage"),"ok")</f>
        <v>ok</v>
      </c>
    </row>
    <row r="1368" spans="1:12" hidden="1" x14ac:dyDescent="0.35">
      <c r="A1368" s="5" t="s">
        <v>79</v>
      </c>
      <c r="B1368" s="5" t="s">
        <v>10</v>
      </c>
      <c r="C1368" s="5" t="s">
        <v>1578</v>
      </c>
      <c r="D1368" s="5" t="s">
        <v>287</v>
      </c>
      <c r="E1368" s="5" t="s">
        <v>1565</v>
      </c>
      <c r="F1368" s="6">
        <v>220</v>
      </c>
      <c r="G1368" s="6">
        <v>1134</v>
      </c>
      <c r="H1368" s="6">
        <v>1291</v>
      </c>
      <c r="I1368" s="6">
        <v>2447</v>
      </c>
      <c r="J1368" t="str">
        <f t="shared" si="21"/>
        <v>PMEDMP-BDT168EG</v>
      </c>
      <c r="K1368" t="str">
        <f>IF((VLOOKUP(J1368,mdc!A:V,22,FALSE)=""),"non Collabo","collabo")</f>
        <v>collabo</v>
      </c>
      <c r="L1368" t="str" cm="1">
        <f t="array" ref="L1368">IFERROR(_xlfn.IFS(G1368&lt;0,"shortage",H1368&lt;0,"shortage",I1368&lt;0,"shortage"),"ok")</f>
        <v>ok</v>
      </c>
    </row>
    <row r="1369" spans="1:12" x14ac:dyDescent="0.35">
      <c r="A1369" s="5" t="s">
        <v>79</v>
      </c>
      <c r="B1369" s="5" t="s">
        <v>10</v>
      </c>
      <c r="C1369" s="5" t="s">
        <v>1578</v>
      </c>
      <c r="D1369" s="5" t="s">
        <v>287</v>
      </c>
      <c r="E1369" s="5" t="s">
        <v>6</v>
      </c>
      <c r="F1369" s="6">
        <v>0</v>
      </c>
      <c r="G1369" s="6">
        <v>-103</v>
      </c>
      <c r="H1369" s="6">
        <v>0</v>
      </c>
      <c r="I1369" s="6">
        <v>0</v>
      </c>
      <c r="J1369" t="str">
        <f t="shared" si="21"/>
        <v>PMEDMP-BDT168EG</v>
      </c>
      <c r="K1369" t="str">
        <f>IF((VLOOKUP(J1369,mdc!A:V,22,FALSE)=""),"non Collabo","collabo")</f>
        <v>collabo</v>
      </c>
      <c r="L1369" t="str" cm="1">
        <f t="array" ref="L1369">IFERROR(_xlfn.IFS(G1369&lt;0,"shortage",H1369&lt;0,"shortage",I1369&lt;0,"shortage"),"ok")</f>
        <v>shortage</v>
      </c>
    </row>
    <row r="1370" spans="1:12" hidden="1" x14ac:dyDescent="0.35">
      <c r="A1370" s="5" t="s">
        <v>79</v>
      </c>
      <c r="B1370" s="5" t="s">
        <v>10</v>
      </c>
      <c r="C1370" s="5" t="s">
        <v>1578</v>
      </c>
      <c r="D1370" s="5" t="s">
        <v>287</v>
      </c>
      <c r="E1370" s="5" t="s">
        <v>2318</v>
      </c>
      <c r="F1370" s="6">
        <v>100</v>
      </c>
      <c r="G1370" s="6">
        <v>90.917107583774296</v>
      </c>
      <c r="H1370" s="6">
        <v>100</v>
      </c>
      <c r="I1370" s="6">
        <v>100</v>
      </c>
      <c r="J1370" t="str">
        <f t="shared" si="21"/>
        <v>PMEDMP-BDT168EG</v>
      </c>
      <c r="K1370" t="str">
        <f>IF((VLOOKUP(J1370,mdc!A:V,22,FALSE)=""),"non Collabo","collabo")</f>
        <v>collabo</v>
      </c>
      <c r="L1370" t="str" cm="1">
        <f t="array" ref="L1370">IFERROR(_xlfn.IFS(G1370&lt;0,"shortage",H1370&lt;0,"shortage",I1370&lt;0,"shortage"),"ok")</f>
        <v>ok</v>
      </c>
    </row>
    <row r="1371" spans="1:12" hidden="1" x14ac:dyDescent="0.35">
      <c r="A1371" s="5" t="s">
        <v>79</v>
      </c>
      <c r="B1371" s="5" t="s">
        <v>10</v>
      </c>
      <c r="C1371" s="5" t="s">
        <v>1578</v>
      </c>
      <c r="D1371" s="5" t="s">
        <v>287</v>
      </c>
      <c r="E1371" s="5" t="s">
        <v>7</v>
      </c>
      <c r="F1371" s="6">
        <v>9.6294000000000004</v>
      </c>
      <c r="G1371" s="6">
        <v>45.126869999999997</v>
      </c>
      <c r="H1371" s="6">
        <v>56.507069999999999</v>
      </c>
      <c r="I1371" s="6">
        <v>107.10518999999999</v>
      </c>
      <c r="J1371" t="str">
        <f t="shared" si="21"/>
        <v>PMEDMP-BDT168EG</v>
      </c>
      <c r="K1371" t="str">
        <f>IF((VLOOKUP(J1371,mdc!A:V,22,FALSE)=""),"non Collabo","collabo")</f>
        <v>collabo</v>
      </c>
      <c r="L1371" t="str" cm="1">
        <f t="array" ref="L1371">IFERROR(_xlfn.IFS(G1371&lt;0,"shortage",H1371&lt;0,"shortage",I1371&lt;0,"shortage"),"ok")</f>
        <v>ok</v>
      </c>
    </row>
    <row r="1372" spans="1:12" hidden="1" x14ac:dyDescent="0.35">
      <c r="A1372" s="5" t="s">
        <v>79</v>
      </c>
      <c r="B1372" s="5" t="s">
        <v>10</v>
      </c>
      <c r="C1372" s="5" t="s">
        <v>1578</v>
      </c>
      <c r="D1372" s="5" t="s">
        <v>287</v>
      </c>
      <c r="E1372" s="5" t="s">
        <v>1566</v>
      </c>
      <c r="F1372" s="6">
        <v>9.5978100000000008</v>
      </c>
      <c r="G1372" s="6">
        <v>49.367609999999999</v>
      </c>
      <c r="H1372" s="6">
        <v>56.401769999999999</v>
      </c>
      <c r="I1372" s="6">
        <v>106.72989</v>
      </c>
      <c r="J1372" t="str">
        <f t="shared" si="21"/>
        <v>PMEDMP-BDT168EG</v>
      </c>
      <c r="K1372" t="str">
        <f>IF((VLOOKUP(J1372,mdc!A:V,22,FALSE)=""),"non Collabo","collabo")</f>
        <v>collabo</v>
      </c>
      <c r="L1372" t="str" cm="1">
        <f t="array" ref="L1372">IFERROR(_xlfn.IFS(G1372&lt;0,"shortage",H1372&lt;0,"shortage",I1372&lt;0,"shortage"),"ok")</f>
        <v>ok</v>
      </c>
    </row>
    <row r="1373" spans="1:12" ht="15" hidden="1" thickBot="1" x14ac:dyDescent="0.4">
      <c r="A1373" s="5" t="s">
        <v>79</v>
      </c>
      <c r="B1373" s="5" t="s">
        <v>10</v>
      </c>
      <c r="C1373" s="5" t="s">
        <v>1578</v>
      </c>
      <c r="D1373" s="7" t="s">
        <v>287</v>
      </c>
      <c r="E1373" s="7" t="s">
        <v>8</v>
      </c>
      <c r="F1373" s="8">
        <v>3.159E-2</v>
      </c>
      <c r="G1373" s="8">
        <v>-4.2407399999999997</v>
      </c>
      <c r="H1373" s="8">
        <v>0.1053</v>
      </c>
      <c r="I1373" s="8">
        <v>0.37530000000000002</v>
      </c>
      <c r="J1373" t="str">
        <f t="shared" si="21"/>
        <v>PMEDMP-BDT168EG</v>
      </c>
      <c r="K1373" t="str">
        <f>IF((VLOOKUP(J1373,mdc!A:V,22,FALSE)=""),"non Collabo","collabo")</f>
        <v>collabo</v>
      </c>
    </row>
    <row r="1374" spans="1:12" hidden="1" x14ac:dyDescent="0.35">
      <c r="A1374" s="5" t="s">
        <v>79</v>
      </c>
      <c r="B1374" s="5" t="s">
        <v>10</v>
      </c>
      <c r="C1374" s="5" t="s">
        <v>1578</v>
      </c>
      <c r="D1374" s="3" t="s">
        <v>299</v>
      </c>
      <c r="E1374" s="3" t="s">
        <v>5</v>
      </c>
      <c r="F1374" s="4">
        <v>115</v>
      </c>
      <c r="G1374" s="4">
        <v>303</v>
      </c>
      <c r="H1374" s="4">
        <v>269</v>
      </c>
      <c r="I1374" s="4">
        <v>312</v>
      </c>
      <c r="J1374" t="str">
        <f t="shared" si="21"/>
        <v>PMEDMR-BCT760AG</v>
      </c>
      <c r="K1374" t="str">
        <f>IF((VLOOKUP(J1374,mdc!A:V,22,FALSE)=""),"non Collabo","collabo")</f>
        <v>collabo</v>
      </c>
      <c r="L1374" t="str" cm="1">
        <f t="array" ref="L1374">IFERROR(_xlfn.IFS(G1374&lt;0,"shortage",H1374&lt;0,"shortage",I1374&lt;0,"shortage"),"ok")</f>
        <v>ok</v>
      </c>
    </row>
    <row r="1375" spans="1:12" hidden="1" x14ac:dyDescent="0.35">
      <c r="A1375" s="5" t="s">
        <v>79</v>
      </c>
      <c r="B1375" s="5" t="s">
        <v>10</v>
      </c>
      <c r="C1375" s="5" t="s">
        <v>1578</v>
      </c>
      <c r="D1375" s="5" t="s">
        <v>299</v>
      </c>
      <c r="E1375" s="5" t="s">
        <v>1565</v>
      </c>
      <c r="F1375" s="6">
        <v>126</v>
      </c>
      <c r="G1375" s="6">
        <v>303</v>
      </c>
      <c r="H1375" s="6">
        <v>269</v>
      </c>
      <c r="I1375" s="6">
        <v>312</v>
      </c>
      <c r="J1375" t="str">
        <f t="shared" si="21"/>
        <v>PMEDMR-BCT760AG</v>
      </c>
      <c r="K1375" t="str">
        <f>IF((VLOOKUP(J1375,mdc!A:V,22,FALSE)=""),"non Collabo","collabo")</f>
        <v>collabo</v>
      </c>
      <c r="L1375" t="str" cm="1">
        <f t="array" ref="L1375">IFERROR(_xlfn.IFS(G1375&lt;0,"shortage",H1375&lt;0,"shortage",I1375&lt;0,"shortage"),"ok")</f>
        <v>ok</v>
      </c>
    </row>
    <row r="1376" spans="1:12" hidden="1" x14ac:dyDescent="0.35">
      <c r="A1376" s="5" t="s">
        <v>79</v>
      </c>
      <c r="B1376" s="5" t="s">
        <v>10</v>
      </c>
      <c r="C1376" s="5" t="s">
        <v>1578</v>
      </c>
      <c r="D1376" s="5" t="s">
        <v>299</v>
      </c>
      <c r="E1376" s="5" t="s">
        <v>6</v>
      </c>
      <c r="F1376" s="6">
        <v>-11</v>
      </c>
      <c r="G1376" s="6">
        <v>0</v>
      </c>
      <c r="H1376" s="6">
        <v>0</v>
      </c>
      <c r="I1376" s="6">
        <v>0</v>
      </c>
      <c r="J1376" t="str">
        <f t="shared" si="21"/>
        <v>PMEDMR-BCT760AG</v>
      </c>
      <c r="K1376" t="str">
        <f>IF((VLOOKUP(J1376,mdc!A:V,22,FALSE)=""),"non Collabo","collabo")</f>
        <v>collabo</v>
      </c>
      <c r="L1376" t="str" cm="1">
        <f t="array" ref="L1376">IFERROR(_xlfn.IFS(G1376&lt;0,"shortage",H1376&lt;0,"shortage",I1376&lt;0,"shortage"),"ok")</f>
        <v>ok</v>
      </c>
    </row>
    <row r="1377" spans="1:12" hidden="1" x14ac:dyDescent="0.35">
      <c r="A1377" s="5" t="s">
        <v>79</v>
      </c>
      <c r="B1377" s="5" t="s">
        <v>10</v>
      </c>
      <c r="C1377" s="5" t="s">
        <v>1578</v>
      </c>
      <c r="D1377" s="5" t="s">
        <v>299</v>
      </c>
      <c r="E1377" s="5" t="s">
        <v>2318</v>
      </c>
      <c r="F1377" s="6">
        <v>91.269841269841294</v>
      </c>
      <c r="G1377" s="6">
        <v>100</v>
      </c>
      <c r="H1377" s="6">
        <v>100</v>
      </c>
      <c r="I1377" s="6">
        <v>100</v>
      </c>
      <c r="J1377" t="str">
        <f t="shared" si="21"/>
        <v>PMEDMR-BCT760AG</v>
      </c>
      <c r="K1377" t="str">
        <f>IF((VLOOKUP(J1377,mdc!A:V,22,FALSE)=""),"non Collabo","collabo")</f>
        <v>collabo</v>
      </c>
      <c r="L1377" t="str" cm="1">
        <f t="array" ref="L1377">IFERROR(_xlfn.IFS(G1377&lt;0,"shortage",H1377&lt;0,"shortage",I1377&lt;0,"shortage"),"ok")</f>
        <v>ok</v>
      </c>
    </row>
    <row r="1378" spans="1:12" hidden="1" x14ac:dyDescent="0.35">
      <c r="A1378" s="5" t="s">
        <v>79</v>
      </c>
      <c r="B1378" s="5" t="s">
        <v>10</v>
      </c>
      <c r="C1378" s="5" t="s">
        <v>1578</v>
      </c>
      <c r="D1378" s="5" t="s">
        <v>299</v>
      </c>
      <c r="E1378" s="5" t="s">
        <v>7</v>
      </c>
      <c r="F1378" s="6">
        <v>18.449449999999999</v>
      </c>
      <c r="G1378" s="6">
        <v>48.610289999999999</v>
      </c>
      <c r="H1378" s="6">
        <v>43.155670000000001</v>
      </c>
      <c r="I1378" s="6">
        <v>50.054160000000003</v>
      </c>
      <c r="J1378" t="str">
        <f t="shared" si="21"/>
        <v>PMEDMR-BCT760AG</v>
      </c>
      <c r="K1378" t="str">
        <f>IF((VLOOKUP(J1378,mdc!A:V,22,FALSE)=""),"non Collabo","collabo")</f>
        <v>collabo</v>
      </c>
      <c r="L1378" t="str" cm="1">
        <f t="array" ref="L1378">IFERROR(_xlfn.IFS(G1378&lt;0,"shortage",H1378&lt;0,"shortage",I1378&lt;0,"shortage"),"ok")</f>
        <v>ok</v>
      </c>
    </row>
    <row r="1379" spans="1:12" hidden="1" x14ac:dyDescent="0.35">
      <c r="A1379" s="5" t="s">
        <v>79</v>
      </c>
      <c r="B1379" s="5" t="s">
        <v>10</v>
      </c>
      <c r="C1379" s="5" t="s">
        <v>1578</v>
      </c>
      <c r="D1379" s="5" t="s">
        <v>299</v>
      </c>
      <c r="E1379" s="5" t="s">
        <v>1566</v>
      </c>
      <c r="F1379" s="6">
        <v>20.643139999999999</v>
      </c>
      <c r="G1379" s="6">
        <v>50.295490000000001</v>
      </c>
      <c r="H1379" s="6">
        <v>44.871510000000001</v>
      </c>
      <c r="I1379" s="6">
        <v>52.045760000000001</v>
      </c>
      <c r="J1379" t="str">
        <f t="shared" si="21"/>
        <v>PMEDMR-BCT760AG</v>
      </c>
      <c r="K1379" t="str">
        <f>IF((VLOOKUP(J1379,mdc!A:V,22,FALSE)=""),"non Collabo","collabo")</f>
        <v>collabo</v>
      </c>
      <c r="L1379" t="str" cm="1">
        <f t="array" ref="L1379">IFERROR(_xlfn.IFS(G1379&lt;0,"shortage",H1379&lt;0,"shortage",I1379&lt;0,"shortage"),"ok")</f>
        <v>ok</v>
      </c>
    </row>
    <row r="1380" spans="1:12" ht="15" hidden="1" thickBot="1" x14ac:dyDescent="0.4">
      <c r="A1380" s="5" t="s">
        <v>79</v>
      </c>
      <c r="B1380" s="5" t="s">
        <v>10</v>
      </c>
      <c r="C1380" s="5" t="s">
        <v>1578</v>
      </c>
      <c r="D1380" s="7" t="s">
        <v>299</v>
      </c>
      <c r="E1380" s="7" t="s">
        <v>8</v>
      </c>
      <c r="F1380" s="8">
        <v>-2.1936900000000001</v>
      </c>
      <c r="G1380" s="8">
        <v>-1.6852</v>
      </c>
      <c r="H1380" s="8">
        <v>-1.71584</v>
      </c>
      <c r="I1380" s="8">
        <v>-1.9916</v>
      </c>
      <c r="J1380" t="str">
        <f t="shared" si="21"/>
        <v>PMEDMR-BCT760AG</v>
      </c>
      <c r="K1380" t="str">
        <f>IF((VLOOKUP(J1380,mdc!A:V,22,FALSE)=""),"non Collabo","collabo")</f>
        <v>collabo</v>
      </c>
    </row>
    <row r="1381" spans="1:12" hidden="1" x14ac:dyDescent="0.35">
      <c r="A1381" s="5" t="s">
        <v>79</v>
      </c>
      <c r="B1381" s="5" t="s">
        <v>10</v>
      </c>
      <c r="C1381" s="5" t="s">
        <v>1578</v>
      </c>
      <c r="D1381" s="3" t="s">
        <v>300</v>
      </c>
      <c r="E1381" s="3" t="s">
        <v>5</v>
      </c>
      <c r="F1381" s="4">
        <v>29</v>
      </c>
      <c r="G1381" s="4">
        <v>147</v>
      </c>
      <c r="H1381" s="4">
        <v>120</v>
      </c>
      <c r="I1381" s="4">
        <v>133</v>
      </c>
      <c r="J1381" t="str">
        <f t="shared" si="21"/>
        <v>PMEDMR-BCT765AG</v>
      </c>
      <c r="K1381" t="str">
        <f>IF((VLOOKUP(J1381,mdc!A:V,22,FALSE)=""),"non Collabo","collabo")</f>
        <v>collabo</v>
      </c>
      <c r="L1381" t="str" cm="1">
        <f t="array" ref="L1381">IFERROR(_xlfn.IFS(G1381&lt;0,"shortage",H1381&lt;0,"shortage",I1381&lt;0,"shortage"),"ok")</f>
        <v>ok</v>
      </c>
    </row>
    <row r="1382" spans="1:12" hidden="1" x14ac:dyDescent="0.35">
      <c r="A1382" s="5" t="s">
        <v>79</v>
      </c>
      <c r="B1382" s="5" t="s">
        <v>10</v>
      </c>
      <c r="C1382" s="5" t="s">
        <v>1578</v>
      </c>
      <c r="D1382" s="5" t="s">
        <v>300</v>
      </c>
      <c r="E1382" s="5" t="s">
        <v>1565</v>
      </c>
      <c r="F1382" s="6">
        <v>29</v>
      </c>
      <c r="G1382" s="6">
        <v>147</v>
      </c>
      <c r="H1382" s="6">
        <v>120</v>
      </c>
      <c r="I1382" s="6">
        <v>133</v>
      </c>
      <c r="J1382" t="str">
        <f t="shared" si="21"/>
        <v>PMEDMR-BCT765AG</v>
      </c>
      <c r="K1382" t="str">
        <f>IF((VLOOKUP(J1382,mdc!A:V,22,FALSE)=""),"non Collabo","collabo")</f>
        <v>collabo</v>
      </c>
      <c r="L1382" t="str" cm="1">
        <f t="array" ref="L1382">IFERROR(_xlfn.IFS(G1382&lt;0,"shortage",H1382&lt;0,"shortage",I1382&lt;0,"shortage"),"ok")</f>
        <v>ok</v>
      </c>
    </row>
    <row r="1383" spans="1:12" hidden="1" x14ac:dyDescent="0.35">
      <c r="A1383" s="5" t="s">
        <v>79</v>
      </c>
      <c r="B1383" s="5" t="s">
        <v>10</v>
      </c>
      <c r="C1383" s="5" t="s">
        <v>1578</v>
      </c>
      <c r="D1383" s="5" t="s">
        <v>300</v>
      </c>
      <c r="E1383" s="5" t="s">
        <v>6</v>
      </c>
      <c r="F1383" s="6">
        <v>0</v>
      </c>
      <c r="G1383" s="6">
        <v>0</v>
      </c>
      <c r="H1383" s="6">
        <v>0</v>
      </c>
      <c r="I1383" s="6">
        <v>0</v>
      </c>
      <c r="J1383" t="str">
        <f t="shared" si="21"/>
        <v>PMEDMR-BCT765AG</v>
      </c>
      <c r="K1383" t="str">
        <f>IF((VLOOKUP(J1383,mdc!A:V,22,FALSE)=""),"non Collabo","collabo")</f>
        <v>collabo</v>
      </c>
      <c r="L1383" t="str" cm="1">
        <f t="array" ref="L1383">IFERROR(_xlfn.IFS(G1383&lt;0,"shortage",H1383&lt;0,"shortage",I1383&lt;0,"shortage"),"ok")</f>
        <v>ok</v>
      </c>
    </row>
    <row r="1384" spans="1:12" hidden="1" x14ac:dyDescent="0.35">
      <c r="A1384" s="5" t="s">
        <v>79</v>
      </c>
      <c r="B1384" s="5" t="s">
        <v>10</v>
      </c>
      <c r="C1384" s="5" t="s">
        <v>1578</v>
      </c>
      <c r="D1384" s="5" t="s">
        <v>300</v>
      </c>
      <c r="E1384" s="5" t="s">
        <v>2318</v>
      </c>
      <c r="F1384" s="6">
        <v>100</v>
      </c>
      <c r="G1384" s="6">
        <v>100</v>
      </c>
      <c r="H1384" s="6">
        <v>100</v>
      </c>
      <c r="I1384" s="6">
        <v>100</v>
      </c>
      <c r="J1384" t="str">
        <f t="shared" si="21"/>
        <v>PMEDMR-BCT765AG</v>
      </c>
      <c r="K1384" t="str">
        <f>IF((VLOOKUP(J1384,mdc!A:V,22,FALSE)=""),"non Collabo","collabo")</f>
        <v>collabo</v>
      </c>
      <c r="L1384" t="str" cm="1">
        <f t="array" ref="L1384">IFERROR(_xlfn.IFS(G1384&lt;0,"shortage",H1384&lt;0,"shortage",I1384&lt;0,"shortage"),"ok")</f>
        <v>ok</v>
      </c>
    </row>
    <row r="1385" spans="1:12" hidden="1" x14ac:dyDescent="0.35">
      <c r="A1385" s="5" t="s">
        <v>79</v>
      </c>
      <c r="B1385" s="5" t="s">
        <v>10</v>
      </c>
      <c r="C1385" s="5" t="s">
        <v>1578</v>
      </c>
      <c r="D1385" s="5" t="s">
        <v>300</v>
      </c>
      <c r="E1385" s="5" t="s">
        <v>7</v>
      </c>
      <c r="F1385" s="6">
        <v>4.6518899999999999</v>
      </c>
      <c r="G1385" s="6">
        <v>23.580269999999999</v>
      </c>
      <c r="H1385" s="6">
        <v>19.249199999999998</v>
      </c>
      <c r="I1385" s="6">
        <v>21.334530000000001</v>
      </c>
      <c r="J1385" t="str">
        <f t="shared" si="21"/>
        <v>PMEDMR-BCT765AG</v>
      </c>
      <c r="K1385" t="str">
        <f>IF((VLOOKUP(J1385,mdc!A:V,22,FALSE)=""),"non Collabo","collabo")</f>
        <v>collabo</v>
      </c>
      <c r="L1385" t="str" cm="1">
        <f t="array" ref="L1385">IFERROR(_xlfn.IFS(G1385&lt;0,"shortage",H1385&lt;0,"shortage",I1385&lt;0,"shortage"),"ok")</f>
        <v>ok</v>
      </c>
    </row>
    <row r="1386" spans="1:12" hidden="1" x14ac:dyDescent="0.35">
      <c r="A1386" s="5" t="s">
        <v>79</v>
      </c>
      <c r="B1386" s="5" t="s">
        <v>10</v>
      </c>
      <c r="C1386" s="5" t="s">
        <v>1578</v>
      </c>
      <c r="D1386" s="5" t="s">
        <v>300</v>
      </c>
      <c r="E1386" s="5" t="s">
        <v>1566</v>
      </c>
      <c r="F1386" s="6">
        <v>4.8358499999999998</v>
      </c>
      <c r="G1386" s="6">
        <v>24.653369999999999</v>
      </c>
      <c r="H1386" s="6">
        <v>20.169</v>
      </c>
      <c r="I1386" s="6">
        <v>22.37697</v>
      </c>
      <c r="J1386" t="str">
        <f t="shared" si="21"/>
        <v>PMEDMR-BCT765AG</v>
      </c>
      <c r="K1386" t="str">
        <f>IF((VLOOKUP(J1386,mdc!A:V,22,FALSE)=""),"non Collabo","collabo")</f>
        <v>collabo</v>
      </c>
      <c r="L1386" t="str" cm="1">
        <f t="array" ref="L1386">IFERROR(_xlfn.IFS(G1386&lt;0,"shortage",H1386&lt;0,"shortage",I1386&lt;0,"shortage"),"ok")</f>
        <v>ok</v>
      </c>
    </row>
    <row r="1387" spans="1:12" ht="15" hidden="1" thickBot="1" x14ac:dyDescent="0.4">
      <c r="A1387" s="5" t="s">
        <v>79</v>
      </c>
      <c r="B1387" s="5" t="s">
        <v>10</v>
      </c>
      <c r="C1387" s="5" t="s">
        <v>1578</v>
      </c>
      <c r="D1387" s="7" t="s">
        <v>300</v>
      </c>
      <c r="E1387" s="7" t="s">
        <v>8</v>
      </c>
      <c r="F1387" s="8">
        <v>-0.18396000000000001</v>
      </c>
      <c r="G1387" s="8">
        <v>-1.0730999999999999</v>
      </c>
      <c r="H1387" s="8">
        <v>-0.91979999999999995</v>
      </c>
      <c r="I1387" s="8">
        <v>-1.04244</v>
      </c>
      <c r="J1387" t="str">
        <f t="shared" si="21"/>
        <v>PMEDMR-BCT765AG</v>
      </c>
      <c r="K1387" t="str">
        <f>IF((VLOOKUP(J1387,mdc!A:V,22,FALSE)=""),"non Collabo","collabo")</f>
        <v>collabo</v>
      </c>
    </row>
    <row r="1388" spans="1:12" hidden="1" x14ac:dyDescent="0.35">
      <c r="A1388" s="5" t="s">
        <v>79</v>
      </c>
      <c r="B1388" s="5" t="s">
        <v>10</v>
      </c>
      <c r="C1388" s="5" t="s">
        <v>1578</v>
      </c>
      <c r="D1388" s="3" t="s">
        <v>301</v>
      </c>
      <c r="E1388" s="3" t="s">
        <v>5</v>
      </c>
      <c r="F1388" s="4">
        <v>125</v>
      </c>
      <c r="G1388" s="4">
        <v>215</v>
      </c>
      <c r="H1388" s="4">
        <v>91</v>
      </c>
      <c r="I1388" s="4">
        <v>199</v>
      </c>
      <c r="J1388" t="str">
        <f t="shared" si="21"/>
        <v>PMEDMR-BST760AG</v>
      </c>
      <c r="K1388" t="str">
        <f>IF((VLOOKUP(J1388,mdc!A:V,22,FALSE)=""),"non Collabo","collabo")</f>
        <v>collabo</v>
      </c>
      <c r="L1388" t="str" cm="1">
        <f t="array" ref="L1388">IFERROR(_xlfn.IFS(G1388&lt;0,"shortage",H1388&lt;0,"shortage",I1388&lt;0,"shortage"),"ok")</f>
        <v>ok</v>
      </c>
    </row>
    <row r="1389" spans="1:12" hidden="1" x14ac:dyDescent="0.35">
      <c r="A1389" s="5" t="s">
        <v>79</v>
      </c>
      <c r="B1389" s="5" t="s">
        <v>10</v>
      </c>
      <c r="C1389" s="5" t="s">
        <v>1578</v>
      </c>
      <c r="D1389" s="5" t="s">
        <v>301</v>
      </c>
      <c r="E1389" s="5" t="s">
        <v>1565</v>
      </c>
      <c r="F1389" s="6">
        <v>137</v>
      </c>
      <c r="G1389" s="6">
        <v>215</v>
      </c>
      <c r="H1389" s="6">
        <v>91</v>
      </c>
      <c r="I1389" s="6">
        <v>199</v>
      </c>
      <c r="J1389" t="str">
        <f t="shared" si="21"/>
        <v>PMEDMR-BST760AG</v>
      </c>
      <c r="K1389" t="str">
        <f>IF((VLOOKUP(J1389,mdc!A:V,22,FALSE)=""),"non Collabo","collabo")</f>
        <v>collabo</v>
      </c>
      <c r="L1389" t="str" cm="1">
        <f t="array" ref="L1389">IFERROR(_xlfn.IFS(G1389&lt;0,"shortage",H1389&lt;0,"shortage",I1389&lt;0,"shortage"),"ok")</f>
        <v>ok</v>
      </c>
    </row>
    <row r="1390" spans="1:12" hidden="1" x14ac:dyDescent="0.35">
      <c r="A1390" s="5" t="s">
        <v>79</v>
      </c>
      <c r="B1390" s="5" t="s">
        <v>10</v>
      </c>
      <c r="C1390" s="5" t="s">
        <v>1578</v>
      </c>
      <c r="D1390" s="5" t="s">
        <v>301</v>
      </c>
      <c r="E1390" s="5" t="s">
        <v>6</v>
      </c>
      <c r="F1390" s="6">
        <v>-12</v>
      </c>
      <c r="G1390" s="6">
        <v>0</v>
      </c>
      <c r="H1390" s="6">
        <v>0</v>
      </c>
      <c r="I1390" s="6">
        <v>0</v>
      </c>
      <c r="J1390" t="str">
        <f t="shared" si="21"/>
        <v>PMEDMR-BST760AG</v>
      </c>
      <c r="K1390" t="str">
        <f>IF((VLOOKUP(J1390,mdc!A:V,22,FALSE)=""),"non Collabo","collabo")</f>
        <v>collabo</v>
      </c>
      <c r="L1390" t="str" cm="1">
        <f t="array" ref="L1390">IFERROR(_xlfn.IFS(G1390&lt;0,"shortage",H1390&lt;0,"shortage",I1390&lt;0,"shortage"),"ok")</f>
        <v>ok</v>
      </c>
    </row>
    <row r="1391" spans="1:12" hidden="1" x14ac:dyDescent="0.35">
      <c r="A1391" s="5" t="s">
        <v>79</v>
      </c>
      <c r="B1391" s="5" t="s">
        <v>10</v>
      </c>
      <c r="C1391" s="5" t="s">
        <v>1578</v>
      </c>
      <c r="D1391" s="5" t="s">
        <v>301</v>
      </c>
      <c r="E1391" s="5" t="s">
        <v>2318</v>
      </c>
      <c r="F1391" s="6">
        <v>91.240875912408796</v>
      </c>
      <c r="G1391" s="6">
        <v>100</v>
      </c>
      <c r="H1391" s="6">
        <v>100</v>
      </c>
      <c r="I1391" s="6">
        <v>100</v>
      </c>
      <c r="J1391" t="str">
        <f t="shared" si="21"/>
        <v>PMEDMR-BST760AG</v>
      </c>
      <c r="K1391" t="str">
        <f>IF((VLOOKUP(J1391,mdc!A:V,22,FALSE)=""),"non Collabo","collabo")</f>
        <v>collabo</v>
      </c>
      <c r="L1391" t="str" cm="1">
        <f t="array" ref="L1391">IFERROR(_xlfn.IFS(G1391&lt;0,"shortage",H1391&lt;0,"shortage",I1391&lt;0,"shortage"),"ok")</f>
        <v>ok</v>
      </c>
    </row>
    <row r="1392" spans="1:12" hidden="1" x14ac:dyDescent="0.35">
      <c r="A1392" s="5" t="s">
        <v>79</v>
      </c>
      <c r="B1392" s="5" t="s">
        <v>10</v>
      </c>
      <c r="C1392" s="5" t="s">
        <v>1578</v>
      </c>
      <c r="D1392" s="5" t="s">
        <v>301</v>
      </c>
      <c r="E1392" s="5" t="s">
        <v>7</v>
      </c>
      <c r="F1392" s="6">
        <v>20.053750000000001</v>
      </c>
      <c r="G1392" s="6">
        <v>34.492449999999998</v>
      </c>
      <c r="H1392" s="6">
        <v>14.599130000000001</v>
      </c>
      <c r="I1392" s="6">
        <v>31.92557</v>
      </c>
      <c r="J1392" t="str">
        <f t="shared" si="21"/>
        <v>PMEDMR-BST760AG</v>
      </c>
      <c r="K1392" t="str">
        <f>IF((VLOOKUP(J1392,mdc!A:V,22,FALSE)=""),"non Collabo","collabo")</f>
        <v>collabo</v>
      </c>
      <c r="L1392" t="str" cm="1">
        <f t="array" ref="L1392">IFERROR(_xlfn.IFS(G1392&lt;0,"shortage",H1392&lt;0,"shortage",I1392&lt;0,"shortage"),"ok")</f>
        <v>ok</v>
      </c>
    </row>
    <row r="1393" spans="1:12" hidden="1" x14ac:dyDescent="0.35">
      <c r="A1393" s="5" t="s">
        <v>79</v>
      </c>
      <c r="B1393" s="5" t="s">
        <v>10</v>
      </c>
      <c r="C1393" s="5" t="s">
        <v>1578</v>
      </c>
      <c r="D1393" s="5" t="s">
        <v>301</v>
      </c>
      <c r="E1393" s="5" t="s">
        <v>1566</v>
      </c>
      <c r="F1393" s="6">
        <v>23.051310000000001</v>
      </c>
      <c r="G1393" s="6">
        <v>36.238930000000003</v>
      </c>
      <c r="H1393" s="6">
        <v>15.365130000000001</v>
      </c>
      <c r="I1393" s="6">
        <v>33.365650000000002</v>
      </c>
      <c r="J1393" t="str">
        <f t="shared" si="21"/>
        <v>PMEDMR-BST760AG</v>
      </c>
      <c r="K1393" t="str">
        <f>IF((VLOOKUP(J1393,mdc!A:V,22,FALSE)=""),"non Collabo","collabo")</f>
        <v>collabo</v>
      </c>
      <c r="L1393" t="str" cm="1">
        <f t="array" ref="L1393">IFERROR(_xlfn.IFS(G1393&lt;0,"shortage",H1393&lt;0,"shortage",I1393&lt;0,"shortage"),"ok")</f>
        <v>ok</v>
      </c>
    </row>
    <row r="1394" spans="1:12" ht="15" hidden="1" thickBot="1" x14ac:dyDescent="0.4">
      <c r="A1394" s="5" t="s">
        <v>79</v>
      </c>
      <c r="B1394" s="5" t="s">
        <v>10</v>
      </c>
      <c r="C1394" s="5" t="s">
        <v>1578</v>
      </c>
      <c r="D1394" s="7" t="s">
        <v>301</v>
      </c>
      <c r="E1394" s="7" t="s">
        <v>8</v>
      </c>
      <c r="F1394" s="8">
        <v>-2.99756</v>
      </c>
      <c r="G1394" s="8">
        <v>-1.74648</v>
      </c>
      <c r="H1394" s="8">
        <v>-0.76600000000000001</v>
      </c>
      <c r="I1394" s="8">
        <v>-1.44008</v>
      </c>
      <c r="J1394" t="str">
        <f t="shared" si="21"/>
        <v>PMEDMR-BST760AG</v>
      </c>
      <c r="K1394" t="str">
        <f>IF((VLOOKUP(J1394,mdc!A:V,22,FALSE)=""),"non Collabo","collabo")</f>
        <v>collabo</v>
      </c>
    </row>
    <row r="1395" spans="1:12" hidden="1" x14ac:dyDescent="0.35">
      <c r="A1395" s="5" t="s">
        <v>79</v>
      </c>
      <c r="B1395" s="5" t="s">
        <v>10</v>
      </c>
      <c r="C1395" s="5" t="s">
        <v>1578</v>
      </c>
      <c r="D1395" s="3" t="s">
        <v>302</v>
      </c>
      <c r="E1395" s="3" t="s">
        <v>5</v>
      </c>
      <c r="F1395" s="4">
        <v>56</v>
      </c>
      <c r="G1395" s="4">
        <v>99</v>
      </c>
      <c r="H1395" s="4">
        <v>51</v>
      </c>
      <c r="I1395" s="4">
        <v>88</v>
      </c>
      <c r="J1395" t="str">
        <f t="shared" si="21"/>
        <v>PMEDMR-BST765AG</v>
      </c>
      <c r="K1395" t="str">
        <f>IF((VLOOKUP(J1395,mdc!A:V,22,FALSE)=""),"non Collabo","collabo")</f>
        <v>collabo</v>
      </c>
      <c r="L1395" t="str" cm="1">
        <f t="array" ref="L1395">IFERROR(_xlfn.IFS(G1395&lt;0,"shortage",H1395&lt;0,"shortage",I1395&lt;0,"shortage"),"ok")</f>
        <v>ok</v>
      </c>
    </row>
    <row r="1396" spans="1:12" hidden="1" x14ac:dyDescent="0.35">
      <c r="A1396" s="5" t="s">
        <v>79</v>
      </c>
      <c r="B1396" s="5" t="s">
        <v>10</v>
      </c>
      <c r="C1396" s="5" t="s">
        <v>1578</v>
      </c>
      <c r="D1396" s="5" t="s">
        <v>302</v>
      </c>
      <c r="E1396" s="5" t="s">
        <v>1565</v>
      </c>
      <c r="F1396" s="6">
        <v>61</v>
      </c>
      <c r="G1396" s="6">
        <v>99</v>
      </c>
      <c r="H1396" s="6">
        <v>51</v>
      </c>
      <c r="I1396" s="6">
        <v>88</v>
      </c>
      <c r="J1396" t="str">
        <f t="shared" si="21"/>
        <v>PMEDMR-BST765AG</v>
      </c>
      <c r="K1396" t="str">
        <f>IF((VLOOKUP(J1396,mdc!A:V,22,FALSE)=""),"non Collabo","collabo")</f>
        <v>collabo</v>
      </c>
      <c r="L1396" t="str" cm="1">
        <f t="array" ref="L1396">IFERROR(_xlfn.IFS(G1396&lt;0,"shortage",H1396&lt;0,"shortage",I1396&lt;0,"shortage"),"ok")</f>
        <v>ok</v>
      </c>
    </row>
    <row r="1397" spans="1:12" hidden="1" x14ac:dyDescent="0.35">
      <c r="A1397" s="5" t="s">
        <v>79</v>
      </c>
      <c r="B1397" s="5" t="s">
        <v>10</v>
      </c>
      <c r="C1397" s="5" t="s">
        <v>1578</v>
      </c>
      <c r="D1397" s="5" t="s">
        <v>302</v>
      </c>
      <c r="E1397" s="5" t="s">
        <v>6</v>
      </c>
      <c r="F1397" s="6">
        <v>-5</v>
      </c>
      <c r="G1397" s="6">
        <v>0</v>
      </c>
      <c r="H1397" s="6">
        <v>0</v>
      </c>
      <c r="I1397" s="6">
        <v>0</v>
      </c>
      <c r="J1397" t="str">
        <f t="shared" si="21"/>
        <v>PMEDMR-BST765AG</v>
      </c>
      <c r="K1397" t="str">
        <f>IF((VLOOKUP(J1397,mdc!A:V,22,FALSE)=""),"non Collabo","collabo")</f>
        <v>collabo</v>
      </c>
      <c r="L1397" t="str" cm="1">
        <f t="array" ref="L1397">IFERROR(_xlfn.IFS(G1397&lt;0,"shortage",H1397&lt;0,"shortage",I1397&lt;0,"shortage"),"ok")</f>
        <v>ok</v>
      </c>
    </row>
    <row r="1398" spans="1:12" hidden="1" x14ac:dyDescent="0.35">
      <c r="A1398" s="5" t="s">
        <v>79</v>
      </c>
      <c r="B1398" s="5" t="s">
        <v>10</v>
      </c>
      <c r="C1398" s="5" t="s">
        <v>1578</v>
      </c>
      <c r="D1398" s="5" t="s">
        <v>302</v>
      </c>
      <c r="E1398" s="5" t="s">
        <v>2318</v>
      </c>
      <c r="F1398" s="6">
        <v>91.8032786885246</v>
      </c>
      <c r="G1398" s="6">
        <v>100</v>
      </c>
      <c r="H1398" s="6">
        <v>100</v>
      </c>
      <c r="I1398" s="6">
        <v>100</v>
      </c>
      <c r="J1398" t="str">
        <f t="shared" si="21"/>
        <v>PMEDMR-BST765AG</v>
      </c>
      <c r="K1398" t="str">
        <f>IF((VLOOKUP(J1398,mdc!A:V,22,FALSE)=""),"non Collabo","collabo")</f>
        <v>collabo</v>
      </c>
      <c r="L1398" t="str" cm="1">
        <f t="array" ref="L1398">IFERROR(_xlfn.IFS(G1398&lt;0,"shortage",H1398&lt;0,"shortage",I1398&lt;0,"shortage"),"ok")</f>
        <v>ok</v>
      </c>
    </row>
    <row r="1399" spans="1:12" hidden="1" x14ac:dyDescent="0.35">
      <c r="A1399" s="5" t="s">
        <v>79</v>
      </c>
      <c r="B1399" s="5" t="s">
        <v>10</v>
      </c>
      <c r="C1399" s="5" t="s">
        <v>1578</v>
      </c>
      <c r="D1399" s="5" t="s">
        <v>302</v>
      </c>
      <c r="E1399" s="5" t="s">
        <v>7</v>
      </c>
      <c r="F1399" s="6">
        <v>8.9840800000000005</v>
      </c>
      <c r="G1399" s="6">
        <v>15.882569999999999</v>
      </c>
      <c r="H1399" s="6">
        <v>8.1819299999999995</v>
      </c>
      <c r="I1399" s="6">
        <v>14.117839999999999</v>
      </c>
      <c r="J1399" t="str">
        <f t="shared" si="21"/>
        <v>PMEDMR-BST765AG</v>
      </c>
      <c r="K1399" t="str">
        <f>IF((VLOOKUP(J1399,mdc!A:V,22,FALSE)=""),"non Collabo","collabo")</f>
        <v>collabo</v>
      </c>
      <c r="L1399" t="str" cm="1">
        <f t="array" ref="L1399">IFERROR(_xlfn.IFS(G1399&lt;0,"shortage",H1399&lt;0,"shortage",I1399&lt;0,"shortage"),"ok")</f>
        <v>ok</v>
      </c>
    </row>
    <row r="1400" spans="1:12" hidden="1" x14ac:dyDescent="0.35">
      <c r="A1400" s="5" t="s">
        <v>79</v>
      </c>
      <c r="B1400" s="5" t="s">
        <v>10</v>
      </c>
      <c r="C1400" s="5" t="s">
        <v>1578</v>
      </c>
      <c r="D1400" s="5" t="s">
        <v>302</v>
      </c>
      <c r="E1400" s="5" t="s">
        <v>1566</v>
      </c>
      <c r="F1400" s="6">
        <v>10.79735</v>
      </c>
      <c r="G1400" s="6">
        <v>17.659690000000001</v>
      </c>
      <c r="H1400" s="6">
        <v>9.1930499999999995</v>
      </c>
      <c r="I1400" s="6">
        <v>15.190239999999999</v>
      </c>
      <c r="J1400" t="str">
        <f t="shared" si="21"/>
        <v>PMEDMR-BST765AG</v>
      </c>
      <c r="K1400" t="str">
        <f>IF((VLOOKUP(J1400,mdc!A:V,22,FALSE)=""),"non Collabo","collabo")</f>
        <v>collabo</v>
      </c>
      <c r="L1400" t="str" cm="1">
        <f t="array" ref="L1400">IFERROR(_xlfn.IFS(G1400&lt;0,"shortage",H1400&lt;0,"shortage",I1400&lt;0,"shortage"),"ok")</f>
        <v>ok</v>
      </c>
    </row>
    <row r="1401" spans="1:12" ht="15" hidden="1" thickBot="1" x14ac:dyDescent="0.4">
      <c r="A1401" s="5" t="s">
        <v>79</v>
      </c>
      <c r="B1401" s="5" t="s">
        <v>10</v>
      </c>
      <c r="C1401" s="5" t="s">
        <v>1578</v>
      </c>
      <c r="D1401" s="7" t="s">
        <v>302</v>
      </c>
      <c r="E1401" s="7" t="s">
        <v>8</v>
      </c>
      <c r="F1401" s="8">
        <v>-1.8132699999999999</v>
      </c>
      <c r="G1401" s="8">
        <v>-1.77712</v>
      </c>
      <c r="H1401" s="8">
        <v>-1.01112</v>
      </c>
      <c r="I1401" s="8">
        <v>-1.0724</v>
      </c>
      <c r="J1401" t="str">
        <f t="shared" si="21"/>
        <v>PMEDMR-BST765AG</v>
      </c>
      <c r="K1401" t="str">
        <f>IF((VLOOKUP(J1401,mdc!A:V,22,FALSE)=""),"non Collabo","collabo")</f>
        <v>collabo</v>
      </c>
    </row>
    <row r="1402" spans="1:12" hidden="1" x14ac:dyDescent="0.35">
      <c r="A1402" s="5" t="s">
        <v>79</v>
      </c>
      <c r="B1402" s="5" t="s">
        <v>10</v>
      </c>
      <c r="C1402" s="5" t="s">
        <v>1578</v>
      </c>
      <c r="D1402" s="3" t="s">
        <v>304</v>
      </c>
      <c r="E1402" s="3" t="s">
        <v>5</v>
      </c>
      <c r="F1402" s="4">
        <v>76</v>
      </c>
      <c r="G1402" s="4">
        <v>50</v>
      </c>
      <c r="H1402" s="4">
        <v>50</v>
      </c>
      <c r="I1402" s="4">
        <v>51</v>
      </c>
      <c r="J1402" t="str">
        <f t="shared" si="21"/>
        <v>PMEDMR-BWT850EC</v>
      </c>
      <c r="K1402" t="str">
        <f>IF((VLOOKUP(J1402,mdc!A:V,22,FALSE)=""),"non Collabo","collabo")</f>
        <v>collabo</v>
      </c>
      <c r="L1402" t="str" cm="1">
        <f t="array" ref="L1402">IFERROR(_xlfn.IFS(G1402&lt;0,"shortage",H1402&lt;0,"shortage",I1402&lt;0,"shortage"),"ok")</f>
        <v>ok</v>
      </c>
    </row>
    <row r="1403" spans="1:12" hidden="1" x14ac:dyDescent="0.35">
      <c r="A1403" s="5" t="s">
        <v>79</v>
      </c>
      <c r="B1403" s="5" t="s">
        <v>10</v>
      </c>
      <c r="C1403" s="5" t="s">
        <v>1578</v>
      </c>
      <c r="D1403" s="5" t="s">
        <v>304</v>
      </c>
      <c r="E1403" s="5" t="s">
        <v>1565</v>
      </c>
      <c r="F1403" s="6">
        <v>76</v>
      </c>
      <c r="G1403" s="6">
        <v>50</v>
      </c>
      <c r="H1403" s="6">
        <v>50</v>
      </c>
      <c r="I1403" s="6">
        <v>51</v>
      </c>
      <c r="J1403" t="str">
        <f t="shared" si="21"/>
        <v>PMEDMR-BWT850EC</v>
      </c>
      <c r="K1403" t="str">
        <f>IF((VLOOKUP(J1403,mdc!A:V,22,FALSE)=""),"non Collabo","collabo")</f>
        <v>collabo</v>
      </c>
      <c r="L1403" t="str" cm="1">
        <f t="array" ref="L1403">IFERROR(_xlfn.IFS(G1403&lt;0,"shortage",H1403&lt;0,"shortage",I1403&lt;0,"shortage"),"ok")</f>
        <v>ok</v>
      </c>
    </row>
    <row r="1404" spans="1:12" hidden="1" x14ac:dyDescent="0.35">
      <c r="A1404" s="5" t="s">
        <v>79</v>
      </c>
      <c r="B1404" s="5" t="s">
        <v>10</v>
      </c>
      <c r="C1404" s="5" t="s">
        <v>1578</v>
      </c>
      <c r="D1404" s="5" t="s">
        <v>304</v>
      </c>
      <c r="E1404" s="5" t="s">
        <v>6</v>
      </c>
      <c r="F1404" s="6">
        <v>0</v>
      </c>
      <c r="G1404" s="6">
        <v>0</v>
      </c>
      <c r="H1404" s="6">
        <v>0</v>
      </c>
      <c r="I1404" s="6">
        <v>0</v>
      </c>
      <c r="J1404" t="str">
        <f t="shared" si="21"/>
        <v>PMEDMR-BWT850EC</v>
      </c>
      <c r="K1404" t="str">
        <f>IF((VLOOKUP(J1404,mdc!A:V,22,FALSE)=""),"non Collabo","collabo")</f>
        <v>collabo</v>
      </c>
      <c r="L1404" t="str" cm="1">
        <f t="array" ref="L1404">IFERROR(_xlfn.IFS(G1404&lt;0,"shortage",H1404&lt;0,"shortage",I1404&lt;0,"shortage"),"ok")</f>
        <v>ok</v>
      </c>
    </row>
    <row r="1405" spans="1:12" hidden="1" x14ac:dyDescent="0.35">
      <c r="A1405" s="5" t="s">
        <v>79</v>
      </c>
      <c r="B1405" s="5" t="s">
        <v>10</v>
      </c>
      <c r="C1405" s="5" t="s">
        <v>1578</v>
      </c>
      <c r="D1405" s="5" t="s">
        <v>304</v>
      </c>
      <c r="E1405" s="5" t="s">
        <v>2318</v>
      </c>
      <c r="F1405" s="6">
        <v>100</v>
      </c>
      <c r="G1405" s="6">
        <v>100</v>
      </c>
      <c r="H1405" s="6">
        <v>100</v>
      </c>
      <c r="I1405" s="6">
        <v>100</v>
      </c>
      <c r="J1405" t="str">
        <f t="shared" si="21"/>
        <v>PMEDMR-BWT850EC</v>
      </c>
      <c r="K1405" t="str">
        <f>IF((VLOOKUP(J1405,mdc!A:V,22,FALSE)=""),"non Collabo","collabo")</f>
        <v>collabo</v>
      </c>
      <c r="L1405" t="str" cm="1">
        <f t="array" ref="L1405">IFERROR(_xlfn.IFS(G1405&lt;0,"shortage",H1405&lt;0,"shortage",I1405&lt;0,"shortage"),"ok")</f>
        <v>ok</v>
      </c>
    </row>
    <row r="1406" spans="1:12" hidden="1" x14ac:dyDescent="0.35">
      <c r="A1406" s="5" t="s">
        <v>79</v>
      </c>
      <c r="B1406" s="5" t="s">
        <v>10</v>
      </c>
      <c r="C1406" s="5" t="s">
        <v>1578</v>
      </c>
      <c r="D1406" s="5" t="s">
        <v>304</v>
      </c>
      <c r="E1406" s="5" t="s">
        <v>7</v>
      </c>
      <c r="F1406" s="6">
        <v>14.61328</v>
      </c>
      <c r="G1406" s="6">
        <v>9.6140000000000008</v>
      </c>
      <c r="H1406" s="6">
        <v>9.6140000000000008</v>
      </c>
      <c r="I1406" s="6">
        <v>9.8062799999999992</v>
      </c>
      <c r="J1406" t="str">
        <f t="shared" si="21"/>
        <v>PMEDMR-BWT850EC</v>
      </c>
      <c r="K1406" t="str">
        <f>IF((VLOOKUP(J1406,mdc!A:V,22,FALSE)=""),"non Collabo","collabo")</f>
        <v>collabo</v>
      </c>
      <c r="L1406" t="str" cm="1">
        <f t="array" ref="L1406">IFERROR(_xlfn.IFS(G1406&lt;0,"shortage",H1406&lt;0,"shortage",I1406&lt;0,"shortage"),"ok")</f>
        <v>ok</v>
      </c>
    </row>
    <row r="1407" spans="1:12" hidden="1" x14ac:dyDescent="0.35">
      <c r="A1407" s="5" t="s">
        <v>79</v>
      </c>
      <c r="B1407" s="5" t="s">
        <v>10</v>
      </c>
      <c r="C1407" s="5" t="s">
        <v>1578</v>
      </c>
      <c r="D1407" s="5" t="s">
        <v>304</v>
      </c>
      <c r="E1407" s="5" t="s">
        <v>1566</v>
      </c>
      <c r="F1407" s="6">
        <v>14.759919999999999</v>
      </c>
      <c r="G1407" s="6">
        <v>9.7606400000000004</v>
      </c>
      <c r="H1407" s="6">
        <v>9.8706200000000006</v>
      </c>
      <c r="I1407" s="6">
        <v>9.8795999999999999</v>
      </c>
      <c r="J1407" t="str">
        <f t="shared" si="21"/>
        <v>PMEDMR-BWT850EC</v>
      </c>
      <c r="K1407" t="str">
        <f>IF((VLOOKUP(J1407,mdc!A:V,22,FALSE)=""),"non Collabo","collabo")</f>
        <v>collabo</v>
      </c>
      <c r="L1407" t="str" cm="1">
        <f t="array" ref="L1407">IFERROR(_xlfn.IFS(G1407&lt;0,"shortage",H1407&lt;0,"shortage",I1407&lt;0,"shortage"),"ok")</f>
        <v>ok</v>
      </c>
    </row>
    <row r="1408" spans="1:12" ht="15" hidden="1" thickBot="1" x14ac:dyDescent="0.4">
      <c r="A1408" s="5" t="s">
        <v>79</v>
      </c>
      <c r="B1408" s="5" t="s">
        <v>10</v>
      </c>
      <c r="C1408" s="5" t="s">
        <v>1578</v>
      </c>
      <c r="D1408" s="7" t="s">
        <v>304</v>
      </c>
      <c r="E1408" s="7" t="s">
        <v>8</v>
      </c>
      <c r="F1408" s="8">
        <v>-0.14663999999999999</v>
      </c>
      <c r="G1408" s="8">
        <v>-0.14663999999999999</v>
      </c>
      <c r="H1408" s="8">
        <v>-0.25662000000000001</v>
      </c>
      <c r="I1408" s="8">
        <v>-7.3319999999999996E-2</v>
      </c>
      <c r="J1408" t="str">
        <f t="shared" si="21"/>
        <v>PMEDMR-BWT850EC</v>
      </c>
      <c r="K1408" t="str">
        <f>IF((VLOOKUP(J1408,mdc!A:V,22,FALSE)=""),"non Collabo","collabo")</f>
        <v>collabo</v>
      </c>
    </row>
    <row r="1409" spans="1:12" hidden="1" x14ac:dyDescent="0.35">
      <c r="A1409" s="5" t="s">
        <v>79</v>
      </c>
      <c r="B1409" s="5" t="s">
        <v>10</v>
      </c>
      <c r="C1409" s="5" t="s">
        <v>1578</v>
      </c>
      <c r="D1409" s="3" t="s">
        <v>305</v>
      </c>
      <c r="E1409" s="3" t="s">
        <v>5</v>
      </c>
      <c r="F1409" s="4">
        <v>65</v>
      </c>
      <c r="G1409" s="4">
        <v>71</v>
      </c>
      <c r="H1409" s="4">
        <v>50</v>
      </c>
      <c r="I1409" s="4">
        <v>521</v>
      </c>
      <c r="J1409" t="str">
        <f t="shared" si="21"/>
        <v>PMEDMR-EX97EB-K</v>
      </c>
      <c r="K1409" t="str">
        <f>IF((VLOOKUP(J1409,mdc!A:V,22,FALSE)=""),"non Collabo","collabo")</f>
        <v>collabo</v>
      </c>
      <c r="L1409" t="str" cm="1">
        <f t="array" ref="L1409">IFERROR(_xlfn.IFS(G1409&lt;0,"shortage",H1409&lt;0,"shortage",I1409&lt;0,"shortage"),"ok")</f>
        <v>ok</v>
      </c>
    </row>
    <row r="1410" spans="1:12" hidden="1" x14ac:dyDescent="0.35">
      <c r="A1410" s="5" t="s">
        <v>79</v>
      </c>
      <c r="B1410" s="5" t="s">
        <v>10</v>
      </c>
      <c r="C1410" s="5" t="s">
        <v>1578</v>
      </c>
      <c r="D1410" s="5" t="s">
        <v>305</v>
      </c>
      <c r="E1410" s="5" t="s">
        <v>1565</v>
      </c>
      <c r="F1410" s="6">
        <v>65</v>
      </c>
      <c r="G1410" s="6">
        <v>71</v>
      </c>
      <c r="H1410" s="6">
        <v>50</v>
      </c>
      <c r="I1410" s="6">
        <v>521</v>
      </c>
      <c r="J1410" t="str">
        <f t="shared" si="21"/>
        <v>PMEDMR-EX97EB-K</v>
      </c>
      <c r="K1410" t="str">
        <f>IF((VLOOKUP(J1410,mdc!A:V,22,FALSE)=""),"non Collabo","collabo")</f>
        <v>collabo</v>
      </c>
      <c r="L1410" t="str" cm="1">
        <f t="array" ref="L1410">IFERROR(_xlfn.IFS(G1410&lt;0,"shortage",H1410&lt;0,"shortage",I1410&lt;0,"shortage"),"ok")</f>
        <v>ok</v>
      </c>
    </row>
    <row r="1411" spans="1:12" hidden="1" x14ac:dyDescent="0.35">
      <c r="A1411" s="5" t="s">
        <v>79</v>
      </c>
      <c r="B1411" s="5" t="s">
        <v>10</v>
      </c>
      <c r="C1411" s="5" t="s">
        <v>1578</v>
      </c>
      <c r="D1411" s="5" t="s">
        <v>305</v>
      </c>
      <c r="E1411" s="5" t="s">
        <v>6</v>
      </c>
      <c r="F1411" s="6">
        <v>0</v>
      </c>
      <c r="G1411" s="6">
        <v>0</v>
      </c>
      <c r="H1411" s="6">
        <v>0</v>
      </c>
      <c r="I1411" s="6">
        <v>0</v>
      </c>
      <c r="J1411" t="str">
        <f t="shared" ref="J1411:J1474" si="22">A1411&amp;D1411</f>
        <v>PMEDMR-EX97EB-K</v>
      </c>
      <c r="K1411" t="str">
        <f>IF((VLOOKUP(J1411,mdc!A:V,22,FALSE)=""),"non Collabo","collabo")</f>
        <v>collabo</v>
      </c>
      <c r="L1411" t="str" cm="1">
        <f t="array" ref="L1411">IFERROR(_xlfn.IFS(G1411&lt;0,"shortage",H1411&lt;0,"shortage",I1411&lt;0,"shortage"),"ok")</f>
        <v>ok</v>
      </c>
    </row>
    <row r="1412" spans="1:12" hidden="1" x14ac:dyDescent="0.35">
      <c r="A1412" s="5" t="s">
        <v>79</v>
      </c>
      <c r="B1412" s="5" t="s">
        <v>10</v>
      </c>
      <c r="C1412" s="5" t="s">
        <v>1578</v>
      </c>
      <c r="D1412" s="5" t="s">
        <v>305</v>
      </c>
      <c r="E1412" s="5" t="s">
        <v>2318</v>
      </c>
      <c r="F1412" s="6">
        <v>100</v>
      </c>
      <c r="G1412" s="6">
        <v>100</v>
      </c>
      <c r="H1412" s="6">
        <v>100</v>
      </c>
      <c r="I1412" s="6">
        <v>100</v>
      </c>
      <c r="J1412" t="str">
        <f t="shared" si="22"/>
        <v>PMEDMR-EX97EB-K</v>
      </c>
      <c r="K1412" t="str">
        <f>IF((VLOOKUP(J1412,mdc!A:V,22,FALSE)=""),"non Collabo","collabo")</f>
        <v>collabo</v>
      </c>
      <c r="L1412" t="str" cm="1">
        <f t="array" ref="L1412">IFERROR(_xlfn.IFS(G1412&lt;0,"shortage",H1412&lt;0,"shortage",I1412&lt;0,"shortage"),"ok")</f>
        <v>ok</v>
      </c>
    </row>
    <row r="1413" spans="1:12" hidden="1" x14ac:dyDescent="0.35">
      <c r="A1413" s="5" t="s">
        <v>79</v>
      </c>
      <c r="B1413" s="5" t="s">
        <v>10</v>
      </c>
      <c r="C1413" s="5" t="s">
        <v>1578</v>
      </c>
      <c r="D1413" s="5" t="s">
        <v>305</v>
      </c>
      <c r="E1413" s="5" t="s">
        <v>7</v>
      </c>
      <c r="F1413" s="6">
        <v>9.8643999999999998</v>
      </c>
      <c r="G1413" s="6">
        <v>10.77496</v>
      </c>
      <c r="H1413" s="6">
        <v>7.5880000000000001</v>
      </c>
      <c r="I1413" s="6">
        <v>79.066959999999995</v>
      </c>
      <c r="J1413" t="str">
        <f t="shared" si="22"/>
        <v>PMEDMR-EX97EB-K</v>
      </c>
      <c r="K1413" t="str">
        <f>IF((VLOOKUP(J1413,mdc!A:V,22,FALSE)=""),"non Collabo","collabo")</f>
        <v>collabo</v>
      </c>
      <c r="L1413" t="str" cm="1">
        <f t="array" ref="L1413">IFERROR(_xlfn.IFS(G1413&lt;0,"shortage",H1413&lt;0,"shortage",I1413&lt;0,"shortage"),"ok")</f>
        <v>ok</v>
      </c>
    </row>
    <row r="1414" spans="1:12" hidden="1" x14ac:dyDescent="0.35">
      <c r="A1414" s="5" t="s">
        <v>79</v>
      </c>
      <c r="B1414" s="5" t="s">
        <v>10</v>
      </c>
      <c r="C1414" s="5" t="s">
        <v>1578</v>
      </c>
      <c r="D1414" s="5" t="s">
        <v>305</v>
      </c>
      <c r="E1414" s="5" t="s">
        <v>1566</v>
      </c>
      <c r="F1414" s="6">
        <v>9.8546499999999995</v>
      </c>
      <c r="G1414" s="6">
        <v>10.76431</v>
      </c>
      <c r="H1414" s="6">
        <v>7.5804999999999998</v>
      </c>
      <c r="I1414" s="6">
        <v>78.988810000000001</v>
      </c>
      <c r="J1414" t="str">
        <f t="shared" si="22"/>
        <v>PMEDMR-EX97EB-K</v>
      </c>
      <c r="K1414" t="str">
        <f>IF((VLOOKUP(J1414,mdc!A:V,22,FALSE)=""),"non Collabo","collabo")</f>
        <v>collabo</v>
      </c>
      <c r="L1414" t="str" cm="1">
        <f t="array" ref="L1414">IFERROR(_xlfn.IFS(G1414&lt;0,"shortage",H1414&lt;0,"shortage",I1414&lt;0,"shortage"),"ok")</f>
        <v>ok</v>
      </c>
    </row>
    <row r="1415" spans="1:12" ht="15" hidden="1" thickBot="1" x14ac:dyDescent="0.4">
      <c r="A1415" s="5" t="s">
        <v>79</v>
      </c>
      <c r="B1415" s="5" t="s">
        <v>10</v>
      </c>
      <c r="C1415" s="5" t="s">
        <v>1578</v>
      </c>
      <c r="D1415" s="7" t="s">
        <v>305</v>
      </c>
      <c r="E1415" s="7" t="s">
        <v>8</v>
      </c>
      <c r="F1415" s="8">
        <v>9.75E-3</v>
      </c>
      <c r="G1415" s="8">
        <v>1.065E-2</v>
      </c>
      <c r="H1415" s="8">
        <v>7.4999999999999997E-3</v>
      </c>
      <c r="I1415" s="8">
        <v>7.8149999999999997E-2</v>
      </c>
      <c r="J1415" t="str">
        <f t="shared" si="22"/>
        <v>PMEDMR-EX97EB-K</v>
      </c>
      <c r="K1415" t="str">
        <f>IF((VLOOKUP(J1415,mdc!A:V,22,FALSE)=""),"non Collabo","collabo")</f>
        <v>collabo</v>
      </c>
    </row>
    <row r="1416" spans="1:12" hidden="1" x14ac:dyDescent="0.35">
      <c r="A1416" s="5" t="s">
        <v>79</v>
      </c>
      <c r="B1416" s="5" t="s">
        <v>10</v>
      </c>
      <c r="C1416" s="5" t="s">
        <v>1578</v>
      </c>
      <c r="D1416" s="3" t="s">
        <v>306</v>
      </c>
      <c r="E1416" s="3" t="s">
        <v>5</v>
      </c>
      <c r="F1416" s="4"/>
      <c r="G1416" s="4"/>
      <c r="H1416" s="4">
        <v>50</v>
      </c>
      <c r="I1416" s="4">
        <v>196</v>
      </c>
      <c r="J1416" t="str">
        <f t="shared" si="22"/>
        <v>PMEDMR-PWT550EB</v>
      </c>
      <c r="K1416" t="str">
        <f>IF((VLOOKUP(J1416,mdc!A:V,22,FALSE)=""),"non Collabo","collabo")</f>
        <v>collabo</v>
      </c>
      <c r="L1416" t="str" cm="1">
        <f t="array" ref="L1416">IFERROR(_xlfn.IFS(G1416&lt;0,"shortage",H1416&lt;0,"shortage",I1416&lt;0,"shortage"),"ok")</f>
        <v>ok</v>
      </c>
    </row>
    <row r="1417" spans="1:12" hidden="1" x14ac:dyDescent="0.35">
      <c r="A1417" s="5" t="s">
        <v>79</v>
      </c>
      <c r="B1417" s="5" t="s">
        <v>10</v>
      </c>
      <c r="C1417" s="5" t="s">
        <v>1578</v>
      </c>
      <c r="D1417" s="5" t="s">
        <v>306</v>
      </c>
      <c r="E1417" s="5" t="s">
        <v>1565</v>
      </c>
      <c r="F1417" s="6"/>
      <c r="G1417" s="6"/>
      <c r="H1417" s="6">
        <v>50</v>
      </c>
      <c r="I1417" s="6">
        <v>196</v>
      </c>
      <c r="J1417" t="str">
        <f t="shared" si="22"/>
        <v>PMEDMR-PWT550EB</v>
      </c>
      <c r="K1417" t="str">
        <f>IF((VLOOKUP(J1417,mdc!A:V,22,FALSE)=""),"non Collabo","collabo")</f>
        <v>collabo</v>
      </c>
      <c r="L1417" t="str" cm="1">
        <f t="array" ref="L1417">IFERROR(_xlfn.IFS(G1417&lt;0,"shortage",H1417&lt;0,"shortage",I1417&lt;0,"shortage"),"ok")</f>
        <v>ok</v>
      </c>
    </row>
    <row r="1418" spans="1:12" hidden="1" x14ac:dyDescent="0.35">
      <c r="A1418" s="5" t="s">
        <v>79</v>
      </c>
      <c r="B1418" s="5" t="s">
        <v>10</v>
      </c>
      <c r="C1418" s="5" t="s">
        <v>1578</v>
      </c>
      <c r="D1418" s="5" t="s">
        <v>306</v>
      </c>
      <c r="E1418" s="5" t="s">
        <v>6</v>
      </c>
      <c r="F1418" s="6"/>
      <c r="G1418" s="6"/>
      <c r="H1418" s="6">
        <v>0</v>
      </c>
      <c r="I1418" s="6">
        <v>0</v>
      </c>
      <c r="J1418" t="str">
        <f t="shared" si="22"/>
        <v>PMEDMR-PWT550EB</v>
      </c>
      <c r="K1418" t="str">
        <f>IF((VLOOKUP(J1418,mdc!A:V,22,FALSE)=""),"non Collabo","collabo")</f>
        <v>collabo</v>
      </c>
      <c r="L1418" t="str" cm="1">
        <f t="array" ref="L1418">IFERROR(_xlfn.IFS(G1418&lt;0,"shortage",H1418&lt;0,"shortage",I1418&lt;0,"shortage"),"ok")</f>
        <v>ok</v>
      </c>
    </row>
    <row r="1419" spans="1:12" hidden="1" x14ac:dyDescent="0.35">
      <c r="A1419" s="5" t="s">
        <v>79</v>
      </c>
      <c r="B1419" s="5" t="s">
        <v>10</v>
      </c>
      <c r="C1419" s="5" t="s">
        <v>1578</v>
      </c>
      <c r="D1419" s="5" t="s">
        <v>306</v>
      </c>
      <c r="E1419" s="5" t="s">
        <v>2318</v>
      </c>
      <c r="F1419" s="6"/>
      <c r="G1419" s="6"/>
      <c r="H1419" s="6">
        <v>100</v>
      </c>
      <c r="I1419" s="6">
        <v>100</v>
      </c>
      <c r="J1419" t="str">
        <f t="shared" si="22"/>
        <v>PMEDMR-PWT550EB</v>
      </c>
      <c r="K1419" t="str">
        <f>IF((VLOOKUP(J1419,mdc!A:V,22,FALSE)=""),"non Collabo","collabo")</f>
        <v>collabo</v>
      </c>
      <c r="L1419" t="str" cm="1">
        <f t="array" ref="L1419">IFERROR(_xlfn.IFS(G1419&lt;0,"shortage",H1419&lt;0,"shortage",I1419&lt;0,"shortage"),"ok")</f>
        <v>ok</v>
      </c>
    </row>
    <row r="1420" spans="1:12" hidden="1" x14ac:dyDescent="0.35">
      <c r="A1420" s="5" t="s">
        <v>79</v>
      </c>
      <c r="B1420" s="5" t="s">
        <v>10</v>
      </c>
      <c r="C1420" s="5" t="s">
        <v>1578</v>
      </c>
      <c r="D1420" s="5" t="s">
        <v>306</v>
      </c>
      <c r="E1420" s="5" t="s">
        <v>7</v>
      </c>
      <c r="F1420" s="6"/>
      <c r="G1420" s="6"/>
      <c r="H1420" s="6">
        <v>7.9050000000000002</v>
      </c>
      <c r="I1420" s="6">
        <v>30.9876</v>
      </c>
      <c r="J1420" t="str">
        <f t="shared" si="22"/>
        <v>PMEDMR-PWT550EB</v>
      </c>
      <c r="K1420" t="str">
        <f>IF((VLOOKUP(J1420,mdc!A:V,22,FALSE)=""),"non Collabo","collabo")</f>
        <v>collabo</v>
      </c>
      <c r="L1420" t="str" cm="1">
        <f t="array" ref="L1420">IFERROR(_xlfn.IFS(G1420&lt;0,"shortage",H1420&lt;0,"shortage",I1420&lt;0,"shortage"),"ok")</f>
        <v>ok</v>
      </c>
    </row>
    <row r="1421" spans="1:12" hidden="1" x14ac:dyDescent="0.35">
      <c r="A1421" s="5" t="s">
        <v>79</v>
      </c>
      <c r="B1421" s="5" t="s">
        <v>10</v>
      </c>
      <c r="C1421" s="5" t="s">
        <v>1578</v>
      </c>
      <c r="D1421" s="5" t="s">
        <v>306</v>
      </c>
      <c r="E1421" s="5" t="s">
        <v>1566</v>
      </c>
      <c r="F1421" s="6"/>
      <c r="G1421" s="6"/>
      <c r="H1421" s="6">
        <v>7.8164999999999996</v>
      </c>
      <c r="I1421" s="6">
        <v>30.64068</v>
      </c>
      <c r="J1421" t="str">
        <f t="shared" si="22"/>
        <v>PMEDMR-PWT550EB</v>
      </c>
      <c r="K1421" t="str">
        <f>IF((VLOOKUP(J1421,mdc!A:V,22,FALSE)=""),"non Collabo","collabo")</f>
        <v>collabo</v>
      </c>
      <c r="L1421" t="str" cm="1">
        <f t="array" ref="L1421">IFERROR(_xlfn.IFS(G1421&lt;0,"shortage",H1421&lt;0,"shortage",I1421&lt;0,"shortage"),"ok")</f>
        <v>ok</v>
      </c>
    </row>
    <row r="1422" spans="1:12" ht="15" hidden="1" thickBot="1" x14ac:dyDescent="0.4">
      <c r="A1422" s="5" t="s">
        <v>79</v>
      </c>
      <c r="B1422" s="5" t="s">
        <v>10</v>
      </c>
      <c r="C1422" s="5" t="s">
        <v>1578</v>
      </c>
      <c r="D1422" s="7" t="s">
        <v>306</v>
      </c>
      <c r="E1422" s="7" t="s">
        <v>8</v>
      </c>
      <c r="F1422" s="8"/>
      <c r="G1422" s="8"/>
      <c r="H1422" s="8">
        <v>8.8499999999999995E-2</v>
      </c>
      <c r="I1422" s="8">
        <v>0.34692000000000001</v>
      </c>
      <c r="J1422" t="str">
        <f t="shared" si="22"/>
        <v>PMEDMR-PWT550EB</v>
      </c>
      <c r="K1422" t="str">
        <f>IF((VLOOKUP(J1422,mdc!A:V,22,FALSE)=""),"non Collabo","collabo")</f>
        <v>collabo</v>
      </c>
    </row>
    <row r="1423" spans="1:12" hidden="1" x14ac:dyDescent="0.35">
      <c r="A1423" s="5" t="s">
        <v>79</v>
      </c>
      <c r="B1423" s="5" t="s">
        <v>10</v>
      </c>
      <c r="C1423" s="5" t="s">
        <v>1578</v>
      </c>
      <c r="D1423" s="3" t="s">
        <v>307</v>
      </c>
      <c r="E1423" s="3" t="s">
        <v>5</v>
      </c>
      <c r="F1423" s="4"/>
      <c r="G1423" s="4">
        <v>112</v>
      </c>
      <c r="H1423" s="4">
        <v>0</v>
      </c>
      <c r="I1423" s="4">
        <v>79</v>
      </c>
      <c r="J1423" t="str">
        <f t="shared" si="22"/>
        <v>PMEDMR-PWT655EB</v>
      </c>
      <c r="K1423" t="str">
        <f>IF((VLOOKUP(J1423,mdc!A:V,22,FALSE)=""),"non Collabo","collabo")</f>
        <v>collabo</v>
      </c>
      <c r="L1423" t="str" cm="1">
        <f t="array" ref="L1423">IFERROR(_xlfn.IFS(G1423&lt;0,"shortage",H1423&lt;0,"shortage",I1423&lt;0,"shortage"),"ok")</f>
        <v>ok</v>
      </c>
    </row>
    <row r="1424" spans="1:12" hidden="1" x14ac:dyDescent="0.35">
      <c r="A1424" s="5" t="s">
        <v>79</v>
      </c>
      <c r="B1424" s="5" t="s">
        <v>10</v>
      </c>
      <c r="C1424" s="5" t="s">
        <v>1578</v>
      </c>
      <c r="D1424" s="5" t="s">
        <v>307</v>
      </c>
      <c r="E1424" s="5" t="s">
        <v>1565</v>
      </c>
      <c r="F1424" s="6"/>
      <c r="G1424" s="6">
        <v>112</v>
      </c>
      <c r="H1424" s="6"/>
      <c r="I1424" s="6">
        <v>79</v>
      </c>
      <c r="J1424" t="str">
        <f t="shared" si="22"/>
        <v>PMEDMR-PWT655EB</v>
      </c>
      <c r="K1424" t="str">
        <f>IF((VLOOKUP(J1424,mdc!A:V,22,FALSE)=""),"non Collabo","collabo")</f>
        <v>collabo</v>
      </c>
      <c r="L1424" t="str" cm="1">
        <f t="array" ref="L1424">IFERROR(_xlfn.IFS(G1424&lt;0,"shortage",H1424&lt;0,"shortage",I1424&lt;0,"shortage"),"ok")</f>
        <v>ok</v>
      </c>
    </row>
    <row r="1425" spans="1:12" hidden="1" x14ac:dyDescent="0.35">
      <c r="A1425" s="5" t="s">
        <v>79</v>
      </c>
      <c r="B1425" s="5" t="s">
        <v>10</v>
      </c>
      <c r="C1425" s="5" t="s">
        <v>1578</v>
      </c>
      <c r="D1425" s="5" t="s">
        <v>307</v>
      </c>
      <c r="E1425" s="5" t="s">
        <v>6</v>
      </c>
      <c r="F1425" s="6"/>
      <c r="G1425" s="6">
        <v>0</v>
      </c>
      <c r="H1425" s="6">
        <v>0</v>
      </c>
      <c r="I1425" s="6">
        <v>0</v>
      </c>
      <c r="J1425" t="str">
        <f t="shared" si="22"/>
        <v>PMEDMR-PWT655EB</v>
      </c>
      <c r="K1425" t="str">
        <f>IF((VLOOKUP(J1425,mdc!A:V,22,FALSE)=""),"non Collabo","collabo")</f>
        <v>collabo</v>
      </c>
      <c r="L1425" t="str" cm="1">
        <f t="array" ref="L1425">IFERROR(_xlfn.IFS(G1425&lt;0,"shortage",H1425&lt;0,"shortage",I1425&lt;0,"shortage"),"ok")</f>
        <v>ok</v>
      </c>
    </row>
    <row r="1426" spans="1:12" hidden="1" x14ac:dyDescent="0.35">
      <c r="A1426" s="5" t="s">
        <v>79</v>
      </c>
      <c r="B1426" s="5" t="s">
        <v>10</v>
      </c>
      <c r="C1426" s="5" t="s">
        <v>1578</v>
      </c>
      <c r="D1426" s="5" t="s">
        <v>307</v>
      </c>
      <c r="E1426" s="5" t="s">
        <v>2318</v>
      </c>
      <c r="F1426" s="6"/>
      <c r="G1426" s="6">
        <v>100</v>
      </c>
      <c r="H1426" s="6" t="s">
        <v>1640</v>
      </c>
      <c r="I1426" s="6">
        <v>100</v>
      </c>
      <c r="J1426" t="str">
        <f t="shared" si="22"/>
        <v>PMEDMR-PWT655EB</v>
      </c>
      <c r="K1426" t="str">
        <f>IF((VLOOKUP(J1426,mdc!A:V,22,FALSE)=""),"non Collabo","collabo")</f>
        <v>collabo</v>
      </c>
      <c r="L1426" t="str" cm="1">
        <f t="array" ref="L1426">IFERROR(_xlfn.IFS(G1426&lt;0,"shortage",H1426&lt;0,"shortage",I1426&lt;0,"shortage"),"ok")</f>
        <v>ok</v>
      </c>
    </row>
    <row r="1427" spans="1:12" hidden="1" x14ac:dyDescent="0.35">
      <c r="A1427" s="5" t="s">
        <v>79</v>
      </c>
      <c r="B1427" s="5" t="s">
        <v>10</v>
      </c>
      <c r="C1427" s="5" t="s">
        <v>1578</v>
      </c>
      <c r="D1427" s="5" t="s">
        <v>307</v>
      </c>
      <c r="E1427" s="5" t="s">
        <v>7</v>
      </c>
      <c r="F1427" s="6"/>
      <c r="G1427" s="6">
        <v>19.995360000000002</v>
      </c>
      <c r="H1427" s="6">
        <v>0</v>
      </c>
      <c r="I1427" s="6">
        <v>14.103870000000001</v>
      </c>
      <c r="J1427" t="str">
        <f t="shared" si="22"/>
        <v>PMEDMR-PWT655EB</v>
      </c>
      <c r="K1427" t="str">
        <f>IF((VLOOKUP(J1427,mdc!A:V,22,FALSE)=""),"non Collabo","collabo")</f>
        <v>collabo</v>
      </c>
      <c r="L1427" t="str" cm="1">
        <f t="array" ref="L1427">IFERROR(_xlfn.IFS(G1427&lt;0,"shortage",H1427&lt;0,"shortage",I1427&lt;0,"shortage"),"ok")</f>
        <v>ok</v>
      </c>
    </row>
    <row r="1428" spans="1:12" hidden="1" x14ac:dyDescent="0.35">
      <c r="A1428" s="5" t="s">
        <v>79</v>
      </c>
      <c r="B1428" s="5" t="s">
        <v>10</v>
      </c>
      <c r="C1428" s="5" t="s">
        <v>1578</v>
      </c>
      <c r="D1428" s="5" t="s">
        <v>307</v>
      </c>
      <c r="E1428" s="5" t="s">
        <v>1566</v>
      </c>
      <c r="F1428" s="6"/>
      <c r="G1428" s="6">
        <v>19.102720000000001</v>
      </c>
      <c r="H1428" s="6"/>
      <c r="I1428" s="6">
        <v>13.47424</v>
      </c>
      <c r="J1428" t="str">
        <f t="shared" si="22"/>
        <v>PMEDMR-PWT655EB</v>
      </c>
      <c r="K1428" t="str">
        <f>IF((VLOOKUP(J1428,mdc!A:V,22,FALSE)=""),"non Collabo","collabo")</f>
        <v>collabo</v>
      </c>
      <c r="L1428" t="str" cm="1">
        <f t="array" ref="L1428">IFERROR(_xlfn.IFS(G1428&lt;0,"shortage",H1428&lt;0,"shortage",I1428&lt;0,"shortage"),"ok")</f>
        <v>ok</v>
      </c>
    </row>
    <row r="1429" spans="1:12" ht="15" hidden="1" thickBot="1" x14ac:dyDescent="0.4">
      <c r="A1429" s="5" t="s">
        <v>79</v>
      </c>
      <c r="B1429" s="5" t="s">
        <v>10</v>
      </c>
      <c r="C1429" s="5" t="s">
        <v>1578</v>
      </c>
      <c r="D1429" s="7" t="s">
        <v>307</v>
      </c>
      <c r="E1429" s="7" t="s">
        <v>8</v>
      </c>
      <c r="F1429" s="8"/>
      <c r="G1429" s="8">
        <v>0.89263999999999999</v>
      </c>
      <c r="H1429" s="8">
        <v>0</v>
      </c>
      <c r="I1429" s="8">
        <v>0.62963000000000002</v>
      </c>
      <c r="J1429" t="str">
        <f t="shared" si="22"/>
        <v>PMEDMR-PWT655EB</v>
      </c>
      <c r="K1429" t="str">
        <f>IF((VLOOKUP(J1429,mdc!A:V,22,FALSE)=""),"non Collabo","collabo")</f>
        <v>collabo</v>
      </c>
    </row>
    <row r="1430" spans="1:12" hidden="1" x14ac:dyDescent="0.35">
      <c r="A1430" s="5" t="s">
        <v>79</v>
      </c>
      <c r="B1430" s="5" t="s">
        <v>10</v>
      </c>
      <c r="C1430" s="5" t="s">
        <v>1578</v>
      </c>
      <c r="D1430" s="3" t="s">
        <v>308</v>
      </c>
      <c r="E1430" s="3" t="s">
        <v>5</v>
      </c>
      <c r="F1430" s="4">
        <v>50</v>
      </c>
      <c r="G1430" s="4">
        <v>55</v>
      </c>
      <c r="H1430" s="4">
        <v>93</v>
      </c>
      <c r="I1430" s="4">
        <v>104</v>
      </c>
      <c r="J1430" t="str">
        <f t="shared" si="22"/>
        <v>PMEDMR-UBC70EGK</v>
      </c>
      <c r="K1430" t="str">
        <f>IF((VLOOKUP(J1430,mdc!A:V,22,FALSE)=""),"non Collabo","collabo")</f>
        <v>collabo</v>
      </c>
      <c r="L1430" t="str" cm="1">
        <f t="array" ref="L1430">IFERROR(_xlfn.IFS(G1430&lt;0,"shortage",H1430&lt;0,"shortage",I1430&lt;0,"shortage"),"ok")</f>
        <v>ok</v>
      </c>
    </row>
    <row r="1431" spans="1:12" hidden="1" x14ac:dyDescent="0.35">
      <c r="A1431" s="5" t="s">
        <v>79</v>
      </c>
      <c r="B1431" s="5" t="s">
        <v>10</v>
      </c>
      <c r="C1431" s="5" t="s">
        <v>1578</v>
      </c>
      <c r="D1431" s="5" t="s">
        <v>308</v>
      </c>
      <c r="E1431" s="5" t="s">
        <v>1565</v>
      </c>
      <c r="F1431" s="6">
        <v>50</v>
      </c>
      <c r="G1431" s="6">
        <v>60</v>
      </c>
      <c r="H1431" s="6">
        <v>93</v>
      </c>
      <c r="I1431" s="6">
        <v>104</v>
      </c>
      <c r="J1431" t="str">
        <f t="shared" si="22"/>
        <v>PMEDMR-UBC70EGK</v>
      </c>
      <c r="K1431" t="str">
        <f>IF((VLOOKUP(J1431,mdc!A:V,22,FALSE)=""),"non Collabo","collabo")</f>
        <v>collabo</v>
      </c>
      <c r="L1431" t="str" cm="1">
        <f t="array" ref="L1431">IFERROR(_xlfn.IFS(G1431&lt;0,"shortage",H1431&lt;0,"shortage",I1431&lt;0,"shortage"),"ok")</f>
        <v>ok</v>
      </c>
    </row>
    <row r="1432" spans="1:12" x14ac:dyDescent="0.35">
      <c r="A1432" s="5" t="s">
        <v>79</v>
      </c>
      <c r="B1432" s="5" t="s">
        <v>10</v>
      </c>
      <c r="C1432" s="5" t="s">
        <v>1578</v>
      </c>
      <c r="D1432" s="5" t="s">
        <v>308</v>
      </c>
      <c r="E1432" s="5" t="s">
        <v>6</v>
      </c>
      <c r="F1432" s="6">
        <v>0</v>
      </c>
      <c r="G1432" s="6">
        <v>-5</v>
      </c>
      <c r="H1432" s="6">
        <v>0</v>
      </c>
      <c r="I1432" s="6">
        <v>0</v>
      </c>
      <c r="J1432" t="str">
        <f t="shared" si="22"/>
        <v>PMEDMR-UBC70EGK</v>
      </c>
      <c r="K1432" t="str">
        <f>IF((VLOOKUP(J1432,mdc!A:V,22,FALSE)=""),"non Collabo","collabo")</f>
        <v>collabo</v>
      </c>
      <c r="L1432" t="str" cm="1">
        <f t="array" ref="L1432">IFERROR(_xlfn.IFS(G1432&lt;0,"shortage",H1432&lt;0,"shortage",I1432&lt;0,"shortage"),"ok")</f>
        <v>shortage</v>
      </c>
    </row>
    <row r="1433" spans="1:12" hidden="1" x14ac:dyDescent="0.35">
      <c r="A1433" s="5" t="s">
        <v>79</v>
      </c>
      <c r="B1433" s="5" t="s">
        <v>10</v>
      </c>
      <c r="C1433" s="5" t="s">
        <v>1578</v>
      </c>
      <c r="D1433" s="5" t="s">
        <v>308</v>
      </c>
      <c r="E1433" s="5" t="s">
        <v>2318</v>
      </c>
      <c r="F1433" s="6">
        <v>100</v>
      </c>
      <c r="G1433" s="6">
        <v>91.6666666666667</v>
      </c>
      <c r="H1433" s="6">
        <v>100</v>
      </c>
      <c r="I1433" s="6">
        <v>100</v>
      </c>
      <c r="J1433" t="str">
        <f t="shared" si="22"/>
        <v>PMEDMR-UBC70EGK</v>
      </c>
      <c r="K1433" t="str">
        <f>IF((VLOOKUP(J1433,mdc!A:V,22,FALSE)=""),"non Collabo","collabo")</f>
        <v>collabo</v>
      </c>
      <c r="L1433" t="str" cm="1">
        <f t="array" ref="L1433">IFERROR(_xlfn.IFS(G1433&lt;0,"shortage",H1433&lt;0,"shortage",I1433&lt;0,"shortage"),"ok")</f>
        <v>ok</v>
      </c>
    </row>
    <row r="1434" spans="1:12" hidden="1" x14ac:dyDescent="0.35">
      <c r="A1434" s="5" t="s">
        <v>79</v>
      </c>
      <c r="B1434" s="5" t="s">
        <v>10</v>
      </c>
      <c r="C1434" s="5" t="s">
        <v>1578</v>
      </c>
      <c r="D1434" s="5" t="s">
        <v>308</v>
      </c>
      <c r="E1434" s="5" t="s">
        <v>7</v>
      </c>
      <c r="F1434" s="6">
        <v>9.8130000000000006</v>
      </c>
      <c r="G1434" s="6">
        <v>10.7943</v>
      </c>
      <c r="H1434" s="6">
        <v>18.252179999999999</v>
      </c>
      <c r="I1434" s="6">
        <v>20.41104</v>
      </c>
      <c r="J1434" t="str">
        <f t="shared" si="22"/>
        <v>PMEDMR-UBC70EGK</v>
      </c>
      <c r="K1434" t="str">
        <f>IF((VLOOKUP(J1434,mdc!A:V,22,FALSE)=""),"non Collabo","collabo")</f>
        <v>collabo</v>
      </c>
      <c r="L1434" t="str" cm="1">
        <f t="array" ref="L1434">IFERROR(_xlfn.IFS(G1434&lt;0,"shortage",H1434&lt;0,"shortage",I1434&lt;0,"shortage"),"ok")</f>
        <v>ok</v>
      </c>
    </row>
    <row r="1435" spans="1:12" hidden="1" x14ac:dyDescent="0.35">
      <c r="A1435" s="5" t="s">
        <v>79</v>
      </c>
      <c r="B1435" s="5" t="s">
        <v>10</v>
      </c>
      <c r="C1435" s="5" t="s">
        <v>1578</v>
      </c>
      <c r="D1435" s="5" t="s">
        <v>308</v>
      </c>
      <c r="E1435" s="5" t="s">
        <v>1566</v>
      </c>
      <c r="F1435" s="6">
        <v>11.64217</v>
      </c>
      <c r="G1435" s="6">
        <v>12.11157</v>
      </c>
      <c r="H1435" s="6">
        <v>20.268000000000001</v>
      </c>
      <c r="I1435" s="6">
        <v>21.978899999999999</v>
      </c>
      <c r="J1435" t="str">
        <f t="shared" si="22"/>
        <v>PMEDMR-UBC70EGK</v>
      </c>
      <c r="K1435" t="str">
        <f>IF((VLOOKUP(J1435,mdc!A:V,22,FALSE)=""),"non Collabo","collabo")</f>
        <v>collabo</v>
      </c>
      <c r="L1435" t="str" cm="1">
        <f t="array" ref="L1435">IFERROR(_xlfn.IFS(G1435&lt;0,"shortage",H1435&lt;0,"shortage",I1435&lt;0,"shortage"),"ok")</f>
        <v>ok</v>
      </c>
    </row>
    <row r="1436" spans="1:12" ht="15" hidden="1" thickBot="1" x14ac:dyDescent="0.4">
      <c r="A1436" s="5" t="s">
        <v>79</v>
      </c>
      <c r="B1436" s="5" t="s">
        <v>10</v>
      </c>
      <c r="C1436" s="5" t="s">
        <v>1578</v>
      </c>
      <c r="D1436" s="7" t="s">
        <v>308</v>
      </c>
      <c r="E1436" s="7" t="s">
        <v>8</v>
      </c>
      <c r="F1436" s="8">
        <v>-1.82917</v>
      </c>
      <c r="G1436" s="8">
        <v>-1.3172699999999999</v>
      </c>
      <c r="H1436" s="8">
        <v>-2.0158200000000002</v>
      </c>
      <c r="I1436" s="8">
        <v>-1.56786</v>
      </c>
      <c r="J1436" t="str">
        <f t="shared" si="22"/>
        <v>PMEDMR-UBC70EGK</v>
      </c>
      <c r="K1436" t="str">
        <f>IF((VLOOKUP(J1436,mdc!A:V,22,FALSE)=""),"non Collabo","collabo")</f>
        <v>collabo</v>
      </c>
    </row>
    <row r="1437" spans="1:12" hidden="1" x14ac:dyDescent="0.35">
      <c r="A1437" s="5" t="s">
        <v>79</v>
      </c>
      <c r="B1437" s="5" t="s">
        <v>10</v>
      </c>
      <c r="C1437" s="5" t="s">
        <v>1578</v>
      </c>
      <c r="D1437" s="3" t="s">
        <v>309</v>
      </c>
      <c r="E1437" s="3" t="s">
        <v>5</v>
      </c>
      <c r="F1437" s="4">
        <v>59</v>
      </c>
      <c r="G1437" s="4">
        <v>50</v>
      </c>
      <c r="H1437" s="4">
        <v>0</v>
      </c>
      <c r="I1437" s="4">
        <v>50</v>
      </c>
      <c r="J1437" t="str">
        <f t="shared" si="22"/>
        <v>PMEDMR-UBC70EGS</v>
      </c>
      <c r="K1437" t="str">
        <f>IF((VLOOKUP(J1437,mdc!A:V,22,FALSE)=""),"non Collabo","collabo")</f>
        <v>collabo</v>
      </c>
      <c r="L1437" t="str" cm="1">
        <f t="array" ref="L1437">IFERROR(_xlfn.IFS(G1437&lt;0,"shortage",H1437&lt;0,"shortage",I1437&lt;0,"shortage"),"ok")</f>
        <v>ok</v>
      </c>
    </row>
    <row r="1438" spans="1:12" hidden="1" x14ac:dyDescent="0.35">
      <c r="A1438" s="5" t="s">
        <v>79</v>
      </c>
      <c r="B1438" s="5" t="s">
        <v>10</v>
      </c>
      <c r="C1438" s="5" t="s">
        <v>1578</v>
      </c>
      <c r="D1438" s="5" t="s">
        <v>309</v>
      </c>
      <c r="E1438" s="5" t="s">
        <v>1565</v>
      </c>
      <c r="F1438" s="6">
        <v>59</v>
      </c>
      <c r="G1438" s="6">
        <v>50</v>
      </c>
      <c r="H1438" s="6"/>
      <c r="I1438" s="6">
        <v>50</v>
      </c>
      <c r="J1438" t="str">
        <f t="shared" si="22"/>
        <v>PMEDMR-UBC70EGS</v>
      </c>
      <c r="K1438" t="str">
        <f>IF((VLOOKUP(J1438,mdc!A:V,22,FALSE)=""),"non Collabo","collabo")</f>
        <v>collabo</v>
      </c>
      <c r="L1438" t="str" cm="1">
        <f t="array" ref="L1438">IFERROR(_xlfn.IFS(G1438&lt;0,"shortage",H1438&lt;0,"shortage",I1438&lt;0,"shortage"),"ok")</f>
        <v>ok</v>
      </c>
    </row>
    <row r="1439" spans="1:12" hidden="1" x14ac:dyDescent="0.35">
      <c r="A1439" s="5" t="s">
        <v>79</v>
      </c>
      <c r="B1439" s="5" t="s">
        <v>10</v>
      </c>
      <c r="C1439" s="5" t="s">
        <v>1578</v>
      </c>
      <c r="D1439" s="5" t="s">
        <v>309</v>
      </c>
      <c r="E1439" s="5" t="s">
        <v>6</v>
      </c>
      <c r="F1439" s="6">
        <v>0</v>
      </c>
      <c r="G1439" s="6">
        <v>0</v>
      </c>
      <c r="H1439" s="6">
        <v>0</v>
      </c>
      <c r="I1439" s="6">
        <v>0</v>
      </c>
      <c r="J1439" t="str">
        <f t="shared" si="22"/>
        <v>PMEDMR-UBC70EGS</v>
      </c>
      <c r="K1439" t="str">
        <f>IF((VLOOKUP(J1439,mdc!A:V,22,FALSE)=""),"non Collabo","collabo")</f>
        <v>collabo</v>
      </c>
      <c r="L1439" t="str" cm="1">
        <f t="array" ref="L1439">IFERROR(_xlfn.IFS(G1439&lt;0,"shortage",H1439&lt;0,"shortage",I1439&lt;0,"shortage"),"ok")</f>
        <v>ok</v>
      </c>
    </row>
    <row r="1440" spans="1:12" hidden="1" x14ac:dyDescent="0.35">
      <c r="A1440" s="5" t="s">
        <v>79</v>
      </c>
      <c r="B1440" s="5" t="s">
        <v>10</v>
      </c>
      <c r="C1440" s="5" t="s">
        <v>1578</v>
      </c>
      <c r="D1440" s="5" t="s">
        <v>309</v>
      </c>
      <c r="E1440" s="5" t="s">
        <v>2318</v>
      </c>
      <c r="F1440" s="6">
        <v>100</v>
      </c>
      <c r="G1440" s="6">
        <v>100</v>
      </c>
      <c r="H1440" s="6" t="s">
        <v>1640</v>
      </c>
      <c r="I1440" s="6">
        <v>100</v>
      </c>
      <c r="J1440" t="str">
        <f t="shared" si="22"/>
        <v>PMEDMR-UBC70EGS</v>
      </c>
      <c r="K1440" t="str">
        <f>IF((VLOOKUP(J1440,mdc!A:V,22,FALSE)=""),"non Collabo","collabo")</f>
        <v>collabo</v>
      </c>
      <c r="L1440" t="str" cm="1">
        <f t="array" ref="L1440">IFERROR(_xlfn.IFS(G1440&lt;0,"shortage",H1440&lt;0,"shortage",I1440&lt;0,"shortage"),"ok")</f>
        <v>ok</v>
      </c>
    </row>
    <row r="1441" spans="1:12" hidden="1" x14ac:dyDescent="0.35">
      <c r="A1441" s="5" t="s">
        <v>79</v>
      </c>
      <c r="B1441" s="5" t="s">
        <v>10</v>
      </c>
      <c r="C1441" s="5" t="s">
        <v>1578</v>
      </c>
      <c r="D1441" s="5" t="s">
        <v>309</v>
      </c>
      <c r="E1441" s="5" t="s">
        <v>7</v>
      </c>
      <c r="F1441" s="6">
        <v>11.57934</v>
      </c>
      <c r="G1441" s="6">
        <v>9.8130000000000006</v>
      </c>
      <c r="H1441" s="6">
        <v>0</v>
      </c>
      <c r="I1441" s="6">
        <v>9.8130000000000006</v>
      </c>
      <c r="J1441" t="str">
        <f t="shared" si="22"/>
        <v>PMEDMR-UBC70EGS</v>
      </c>
      <c r="K1441" t="str">
        <f>IF((VLOOKUP(J1441,mdc!A:V,22,FALSE)=""),"non Collabo","collabo")</f>
        <v>collabo</v>
      </c>
      <c r="L1441" t="str" cm="1">
        <f t="array" ref="L1441">IFERROR(_xlfn.IFS(G1441&lt;0,"shortage",H1441&lt;0,"shortage",I1441&lt;0,"shortage"),"ok")</f>
        <v>ok</v>
      </c>
    </row>
    <row r="1442" spans="1:12" hidden="1" x14ac:dyDescent="0.35">
      <c r="A1442" s="5" t="s">
        <v>79</v>
      </c>
      <c r="B1442" s="5" t="s">
        <v>10</v>
      </c>
      <c r="C1442" s="5" t="s">
        <v>1578</v>
      </c>
      <c r="D1442" s="5" t="s">
        <v>309</v>
      </c>
      <c r="E1442" s="5" t="s">
        <v>1566</v>
      </c>
      <c r="F1442" s="6">
        <v>12.47526</v>
      </c>
      <c r="G1442" s="6">
        <v>10.634259999999999</v>
      </c>
      <c r="H1442" s="6"/>
      <c r="I1442" s="6">
        <v>10.522270000000001</v>
      </c>
      <c r="J1442" t="str">
        <f t="shared" si="22"/>
        <v>PMEDMR-UBC70EGS</v>
      </c>
      <c r="K1442" t="str">
        <f>IF((VLOOKUP(J1442,mdc!A:V,22,FALSE)=""),"non Collabo","collabo")</f>
        <v>collabo</v>
      </c>
      <c r="L1442" t="str" cm="1">
        <f t="array" ref="L1442">IFERROR(_xlfn.IFS(G1442&lt;0,"shortage",H1442&lt;0,"shortage",I1442&lt;0,"shortage"),"ok")</f>
        <v>ok</v>
      </c>
    </row>
    <row r="1443" spans="1:12" ht="15" hidden="1" thickBot="1" x14ac:dyDescent="0.4">
      <c r="A1443" s="5" t="s">
        <v>79</v>
      </c>
      <c r="B1443" s="5" t="s">
        <v>10</v>
      </c>
      <c r="C1443" s="5" t="s">
        <v>1578</v>
      </c>
      <c r="D1443" s="7" t="s">
        <v>309</v>
      </c>
      <c r="E1443" s="7" t="s">
        <v>8</v>
      </c>
      <c r="F1443" s="8">
        <v>-0.89592000000000005</v>
      </c>
      <c r="G1443" s="8">
        <v>-0.82125999999999999</v>
      </c>
      <c r="H1443" s="8">
        <v>0</v>
      </c>
      <c r="I1443" s="8">
        <v>-0.70926999999999996</v>
      </c>
      <c r="J1443" t="str">
        <f t="shared" si="22"/>
        <v>PMEDMR-UBC70EGS</v>
      </c>
      <c r="K1443" t="str">
        <f>IF((VLOOKUP(J1443,mdc!A:V,22,FALSE)=""),"non Collabo","collabo")</f>
        <v>collabo</v>
      </c>
    </row>
    <row r="1444" spans="1:12" hidden="1" x14ac:dyDescent="0.35">
      <c r="A1444" s="5" t="s">
        <v>79</v>
      </c>
      <c r="B1444" s="5" t="s">
        <v>10</v>
      </c>
      <c r="C1444" s="5" t="s">
        <v>1578</v>
      </c>
      <c r="D1444" s="3" t="s">
        <v>310</v>
      </c>
      <c r="E1444" s="3" t="s">
        <v>5</v>
      </c>
      <c r="F1444" s="4">
        <v>74</v>
      </c>
      <c r="G1444" s="4">
        <v>135</v>
      </c>
      <c r="H1444" s="4">
        <v>91</v>
      </c>
      <c r="I1444" s="4">
        <v>150</v>
      </c>
      <c r="J1444" t="str">
        <f t="shared" si="22"/>
        <v>PMEDMR-UBC90EGK</v>
      </c>
      <c r="K1444" t="str">
        <f>IF((VLOOKUP(J1444,mdc!A:V,22,FALSE)=""),"non Collabo","collabo")</f>
        <v>collabo</v>
      </c>
      <c r="L1444" t="str" cm="1">
        <f t="array" ref="L1444">IFERROR(_xlfn.IFS(G1444&lt;0,"shortage",H1444&lt;0,"shortage",I1444&lt;0,"shortage"),"ok")</f>
        <v>ok</v>
      </c>
    </row>
    <row r="1445" spans="1:12" hidden="1" x14ac:dyDescent="0.35">
      <c r="A1445" s="5" t="s">
        <v>79</v>
      </c>
      <c r="B1445" s="5" t="s">
        <v>10</v>
      </c>
      <c r="C1445" s="5" t="s">
        <v>1578</v>
      </c>
      <c r="D1445" s="5" t="s">
        <v>310</v>
      </c>
      <c r="E1445" s="5" t="s">
        <v>1565</v>
      </c>
      <c r="F1445" s="6">
        <v>81</v>
      </c>
      <c r="G1445" s="6">
        <v>135</v>
      </c>
      <c r="H1445" s="6">
        <v>91</v>
      </c>
      <c r="I1445" s="6">
        <v>150</v>
      </c>
      <c r="J1445" t="str">
        <f t="shared" si="22"/>
        <v>PMEDMR-UBC90EGK</v>
      </c>
      <c r="K1445" t="str">
        <f>IF((VLOOKUP(J1445,mdc!A:V,22,FALSE)=""),"non Collabo","collabo")</f>
        <v>collabo</v>
      </c>
      <c r="L1445" t="str" cm="1">
        <f t="array" ref="L1445">IFERROR(_xlfn.IFS(G1445&lt;0,"shortage",H1445&lt;0,"shortage",I1445&lt;0,"shortage"),"ok")</f>
        <v>ok</v>
      </c>
    </row>
    <row r="1446" spans="1:12" hidden="1" x14ac:dyDescent="0.35">
      <c r="A1446" s="5" t="s">
        <v>79</v>
      </c>
      <c r="B1446" s="5" t="s">
        <v>10</v>
      </c>
      <c r="C1446" s="5" t="s">
        <v>1578</v>
      </c>
      <c r="D1446" s="5" t="s">
        <v>310</v>
      </c>
      <c r="E1446" s="5" t="s">
        <v>6</v>
      </c>
      <c r="F1446" s="6">
        <v>-7</v>
      </c>
      <c r="G1446" s="6">
        <v>0</v>
      </c>
      <c r="H1446" s="6">
        <v>0</v>
      </c>
      <c r="I1446" s="6">
        <v>0</v>
      </c>
      <c r="J1446" t="str">
        <f t="shared" si="22"/>
        <v>PMEDMR-UBC90EGK</v>
      </c>
      <c r="K1446" t="str">
        <f>IF((VLOOKUP(J1446,mdc!A:V,22,FALSE)=""),"non Collabo","collabo")</f>
        <v>collabo</v>
      </c>
      <c r="L1446" t="str" cm="1">
        <f t="array" ref="L1446">IFERROR(_xlfn.IFS(G1446&lt;0,"shortage",H1446&lt;0,"shortage",I1446&lt;0,"shortage"),"ok")</f>
        <v>ok</v>
      </c>
    </row>
    <row r="1447" spans="1:12" hidden="1" x14ac:dyDescent="0.35">
      <c r="A1447" s="5" t="s">
        <v>79</v>
      </c>
      <c r="B1447" s="5" t="s">
        <v>10</v>
      </c>
      <c r="C1447" s="5" t="s">
        <v>1578</v>
      </c>
      <c r="D1447" s="5" t="s">
        <v>310</v>
      </c>
      <c r="E1447" s="5" t="s">
        <v>2318</v>
      </c>
      <c r="F1447" s="6">
        <v>91.358024691357997</v>
      </c>
      <c r="G1447" s="6">
        <v>100</v>
      </c>
      <c r="H1447" s="6">
        <v>100</v>
      </c>
      <c r="I1447" s="6">
        <v>100</v>
      </c>
      <c r="J1447" t="str">
        <f t="shared" si="22"/>
        <v>PMEDMR-UBC90EGK</v>
      </c>
      <c r="K1447" t="str">
        <f>IF((VLOOKUP(J1447,mdc!A:V,22,FALSE)=""),"non Collabo","collabo")</f>
        <v>collabo</v>
      </c>
      <c r="L1447" t="str" cm="1">
        <f t="array" ref="L1447">IFERROR(_xlfn.IFS(G1447&lt;0,"shortage",H1447&lt;0,"shortage",I1447&lt;0,"shortage"),"ok")</f>
        <v>ok</v>
      </c>
    </row>
    <row r="1448" spans="1:12" hidden="1" x14ac:dyDescent="0.35">
      <c r="A1448" s="5" t="s">
        <v>79</v>
      </c>
      <c r="B1448" s="5" t="s">
        <v>10</v>
      </c>
      <c r="C1448" s="5" t="s">
        <v>1578</v>
      </c>
      <c r="D1448" s="5" t="s">
        <v>310</v>
      </c>
      <c r="E1448" s="5" t="s">
        <v>7</v>
      </c>
      <c r="F1448" s="6">
        <v>21.933599999999998</v>
      </c>
      <c r="G1448" s="6">
        <v>40.014000000000003</v>
      </c>
      <c r="H1448" s="6">
        <v>26.9724</v>
      </c>
      <c r="I1448" s="6">
        <v>44.46</v>
      </c>
      <c r="J1448" t="str">
        <f t="shared" si="22"/>
        <v>PMEDMR-UBC90EGK</v>
      </c>
      <c r="K1448" t="str">
        <f>IF((VLOOKUP(J1448,mdc!A:V,22,FALSE)=""),"non Collabo","collabo")</f>
        <v>collabo</v>
      </c>
      <c r="L1448" t="str" cm="1">
        <f t="array" ref="L1448">IFERROR(_xlfn.IFS(G1448&lt;0,"shortage",H1448&lt;0,"shortage",I1448&lt;0,"shortage"),"ok")</f>
        <v>ok</v>
      </c>
    </row>
    <row r="1449" spans="1:12" hidden="1" x14ac:dyDescent="0.35">
      <c r="A1449" s="5" t="s">
        <v>79</v>
      </c>
      <c r="B1449" s="5" t="s">
        <v>10</v>
      </c>
      <c r="C1449" s="5" t="s">
        <v>1578</v>
      </c>
      <c r="D1449" s="5" t="s">
        <v>310</v>
      </c>
      <c r="E1449" s="5" t="s">
        <v>1566</v>
      </c>
      <c r="F1449" s="6">
        <v>24.852450000000001</v>
      </c>
      <c r="G1449" s="6">
        <v>42.489879999999999</v>
      </c>
      <c r="H1449" s="6">
        <v>28.71677</v>
      </c>
      <c r="I1449" s="6">
        <v>46.598260000000003</v>
      </c>
      <c r="J1449" t="str">
        <f t="shared" si="22"/>
        <v>PMEDMR-UBC90EGK</v>
      </c>
      <c r="K1449" t="str">
        <f>IF((VLOOKUP(J1449,mdc!A:V,22,FALSE)=""),"non Collabo","collabo")</f>
        <v>collabo</v>
      </c>
      <c r="L1449" t="str" cm="1">
        <f t="array" ref="L1449">IFERROR(_xlfn.IFS(G1449&lt;0,"shortage",H1449&lt;0,"shortage",I1449&lt;0,"shortage"),"ok")</f>
        <v>ok</v>
      </c>
    </row>
    <row r="1450" spans="1:12" ht="15" hidden="1" thickBot="1" x14ac:dyDescent="0.4">
      <c r="A1450" s="5" t="s">
        <v>79</v>
      </c>
      <c r="B1450" s="5" t="s">
        <v>10</v>
      </c>
      <c r="C1450" s="5" t="s">
        <v>1578</v>
      </c>
      <c r="D1450" s="7" t="s">
        <v>310</v>
      </c>
      <c r="E1450" s="7" t="s">
        <v>8</v>
      </c>
      <c r="F1450" s="8">
        <v>-2.9188499999999999</v>
      </c>
      <c r="G1450" s="8">
        <v>-2.4758800000000001</v>
      </c>
      <c r="H1450" s="8">
        <v>-1.74437</v>
      </c>
      <c r="I1450" s="8">
        <v>-2.1382599999999998</v>
      </c>
      <c r="J1450" t="str">
        <f t="shared" si="22"/>
        <v>PMEDMR-UBC90EGK</v>
      </c>
      <c r="K1450" t="str">
        <f>IF((VLOOKUP(J1450,mdc!A:V,22,FALSE)=""),"non Collabo","collabo")</f>
        <v>collabo</v>
      </c>
    </row>
    <row r="1451" spans="1:12" hidden="1" x14ac:dyDescent="0.35">
      <c r="A1451" s="5" t="s">
        <v>79</v>
      </c>
      <c r="B1451" s="5" t="s">
        <v>10</v>
      </c>
      <c r="C1451" s="5" t="s">
        <v>1578</v>
      </c>
      <c r="D1451" s="3" t="s">
        <v>311</v>
      </c>
      <c r="E1451" s="3" t="s">
        <v>5</v>
      </c>
      <c r="F1451" s="4">
        <v>53</v>
      </c>
      <c r="G1451" s="4">
        <v>50</v>
      </c>
      <c r="H1451" s="4">
        <v>50</v>
      </c>
      <c r="I1451" s="4">
        <v>75</v>
      </c>
      <c r="J1451" t="str">
        <f t="shared" si="22"/>
        <v>PMEDMR-UBS70EGK</v>
      </c>
      <c r="K1451" t="str">
        <f>IF((VLOOKUP(J1451,mdc!A:V,22,FALSE)=""),"non Collabo","collabo")</f>
        <v>collabo</v>
      </c>
      <c r="L1451" t="str" cm="1">
        <f t="array" ref="L1451">IFERROR(_xlfn.IFS(G1451&lt;0,"shortage",H1451&lt;0,"shortage",I1451&lt;0,"shortage"),"ok")</f>
        <v>ok</v>
      </c>
    </row>
    <row r="1452" spans="1:12" hidden="1" x14ac:dyDescent="0.35">
      <c r="A1452" s="5" t="s">
        <v>79</v>
      </c>
      <c r="B1452" s="5" t="s">
        <v>10</v>
      </c>
      <c r="C1452" s="5" t="s">
        <v>1578</v>
      </c>
      <c r="D1452" s="5" t="s">
        <v>311</v>
      </c>
      <c r="E1452" s="5" t="s">
        <v>1565</v>
      </c>
      <c r="F1452" s="6">
        <v>53</v>
      </c>
      <c r="G1452" s="6">
        <v>50</v>
      </c>
      <c r="H1452" s="6">
        <v>50</v>
      </c>
      <c r="I1452" s="6">
        <v>75</v>
      </c>
      <c r="J1452" t="str">
        <f t="shared" si="22"/>
        <v>PMEDMR-UBS70EGK</v>
      </c>
      <c r="K1452" t="str">
        <f>IF((VLOOKUP(J1452,mdc!A:V,22,FALSE)=""),"non Collabo","collabo")</f>
        <v>collabo</v>
      </c>
      <c r="L1452" t="str" cm="1">
        <f t="array" ref="L1452">IFERROR(_xlfn.IFS(G1452&lt;0,"shortage",H1452&lt;0,"shortage",I1452&lt;0,"shortage"),"ok")</f>
        <v>ok</v>
      </c>
    </row>
    <row r="1453" spans="1:12" hidden="1" x14ac:dyDescent="0.35">
      <c r="A1453" s="5" t="s">
        <v>79</v>
      </c>
      <c r="B1453" s="5" t="s">
        <v>10</v>
      </c>
      <c r="C1453" s="5" t="s">
        <v>1578</v>
      </c>
      <c r="D1453" s="5" t="s">
        <v>311</v>
      </c>
      <c r="E1453" s="5" t="s">
        <v>6</v>
      </c>
      <c r="F1453" s="6">
        <v>0</v>
      </c>
      <c r="G1453" s="6">
        <v>0</v>
      </c>
      <c r="H1453" s="6">
        <v>0</v>
      </c>
      <c r="I1453" s="6">
        <v>0</v>
      </c>
      <c r="J1453" t="str">
        <f t="shared" si="22"/>
        <v>PMEDMR-UBS70EGK</v>
      </c>
      <c r="K1453" t="str">
        <f>IF((VLOOKUP(J1453,mdc!A:V,22,FALSE)=""),"non Collabo","collabo")</f>
        <v>collabo</v>
      </c>
      <c r="L1453" t="str" cm="1">
        <f t="array" ref="L1453">IFERROR(_xlfn.IFS(G1453&lt;0,"shortage",H1453&lt;0,"shortage",I1453&lt;0,"shortage"),"ok")</f>
        <v>ok</v>
      </c>
    </row>
    <row r="1454" spans="1:12" hidden="1" x14ac:dyDescent="0.35">
      <c r="A1454" s="5" t="s">
        <v>79</v>
      </c>
      <c r="B1454" s="5" t="s">
        <v>10</v>
      </c>
      <c r="C1454" s="5" t="s">
        <v>1578</v>
      </c>
      <c r="D1454" s="5" t="s">
        <v>311</v>
      </c>
      <c r="E1454" s="5" t="s">
        <v>2318</v>
      </c>
      <c r="F1454" s="6">
        <v>100</v>
      </c>
      <c r="G1454" s="6">
        <v>100</v>
      </c>
      <c r="H1454" s="6">
        <v>100</v>
      </c>
      <c r="I1454" s="6">
        <v>100</v>
      </c>
      <c r="J1454" t="str">
        <f t="shared" si="22"/>
        <v>PMEDMR-UBS70EGK</v>
      </c>
      <c r="K1454" t="str">
        <f>IF((VLOOKUP(J1454,mdc!A:V,22,FALSE)=""),"non Collabo","collabo")</f>
        <v>collabo</v>
      </c>
      <c r="L1454" t="str" cm="1">
        <f t="array" ref="L1454">IFERROR(_xlfn.IFS(G1454&lt;0,"shortage",H1454&lt;0,"shortage",I1454&lt;0,"shortage"),"ok")</f>
        <v>ok</v>
      </c>
    </row>
    <row r="1455" spans="1:12" hidden="1" x14ac:dyDescent="0.35">
      <c r="A1455" s="5" t="s">
        <v>79</v>
      </c>
      <c r="B1455" s="5" t="s">
        <v>10</v>
      </c>
      <c r="C1455" s="5" t="s">
        <v>1578</v>
      </c>
      <c r="D1455" s="5" t="s">
        <v>311</v>
      </c>
      <c r="E1455" s="5" t="s">
        <v>7</v>
      </c>
      <c r="F1455" s="6">
        <v>10.40178</v>
      </c>
      <c r="G1455" s="6">
        <v>9.8130000000000006</v>
      </c>
      <c r="H1455" s="6">
        <v>9.8130000000000006</v>
      </c>
      <c r="I1455" s="6">
        <v>14.7195</v>
      </c>
      <c r="J1455" t="str">
        <f t="shared" si="22"/>
        <v>PMEDMR-UBS70EGK</v>
      </c>
      <c r="K1455" t="str">
        <f>IF((VLOOKUP(J1455,mdc!A:V,22,FALSE)=""),"non Collabo","collabo")</f>
        <v>collabo</v>
      </c>
      <c r="L1455" t="str" cm="1">
        <f t="array" ref="L1455">IFERROR(_xlfn.IFS(G1455&lt;0,"shortage",H1455&lt;0,"shortage",I1455&lt;0,"shortage"),"ok")</f>
        <v>ok</v>
      </c>
    </row>
    <row r="1456" spans="1:12" hidden="1" x14ac:dyDescent="0.35">
      <c r="A1456" s="5" t="s">
        <v>79</v>
      </c>
      <c r="B1456" s="5" t="s">
        <v>10</v>
      </c>
      <c r="C1456" s="5" t="s">
        <v>1578</v>
      </c>
      <c r="D1456" s="5" t="s">
        <v>311</v>
      </c>
      <c r="E1456" s="5" t="s">
        <v>1566</v>
      </c>
      <c r="F1456" s="6">
        <v>11.07372</v>
      </c>
      <c r="G1456" s="6">
        <v>10.5596</v>
      </c>
      <c r="H1456" s="6">
        <v>11.11955</v>
      </c>
      <c r="I1456" s="6">
        <v>15.50343</v>
      </c>
      <c r="J1456" t="str">
        <f t="shared" si="22"/>
        <v>PMEDMR-UBS70EGK</v>
      </c>
      <c r="K1456" t="str">
        <f>IF((VLOOKUP(J1456,mdc!A:V,22,FALSE)=""),"non Collabo","collabo")</f>
        <v>collabo</v>
      </c>
      <c r="L1456" t="str" cm="1">
        <f t="array" ref="L1456">IFERROR(_xlfn.IFS(G1456&lt;0,"shortage",H1456&lt;0,"shortage",I1456&lt;0,"shortage"),"ok")</f>
        <v>ok</v>
      </c>
    </row>
    <row r="1457" spans="1:12" ht="15" hidden="1" thickBot="1" x14ac:dyDescent="0.4">
      <c r="A1457" s="5" t="s">
        <v>79</v>
      </c>
      <c r="B1457" s="5" t="s">
        <v>10</v>
      </c>
      <c r="C1457" s="5" t="s">
        <v>1578</v>
      </c>
      <c r="D1457" s="7" t="s">
        <v>311</v>
      </c>
      <c r="E1457" s="7" t="s">
        <v>8</v>
      </c>
      <c r="F1457" s="8">
        <v>-0.67193999999999998</v>
      </c>
      <c r="G1457" s="8">
        <v>-0.74660000000000004</v>
      </c>
      <c r="H1457" s="8">
        <v>-1.3065500000000001</v>
      </c>
      <c r="I1457" s="8">
        <v>-0.78393000000000002</v>
      </c>
      <c r="J1457" t="str">
        <f t="shared" si="22"/>
        <v>PMEDMR-UBS70EGK</v>
      </c>
      <c r="K1457" t="str">
        <f>IF((VLOOKUP(J1457,mdc!A:V,22,FALSE)=""),"non Collabo","collabo")</f>
        <v>collabo</v>
      </c>
    </row>
    <row r="1458" spans="1:12" hidden="1" x14ac:dyDescent="0.35">
      <c r="A1458" s="5" t="s">
        <v>79</v>
      </c>
      <c r="B1458" s="5" t="s">
        <v>10</v>
      </c>
      <c r="C1458" s="5" t="s">
        <v>1578</v>
      </c>
      <c r="D1458" s="3" t="s">
        <v>312</v>
      </c>
      <c r="E1458" s="3" t="s">
        <v>5</v>
      </c>
      <c r="F1458" s="4">
        <v>50</v>
      </c>
      <c r="G1458" s="4"/>
      <c r="H1458" s="4">
        <v>50</v>
      </c>
      <c r="I1458" s="4">
        <v>51</v>
      </c>
      <c r="J1458" t="str">
        <f t="shared" si="22"/>
        <v>PMEDMR-UBS70EGS</v>
      </c>
      <c r="K1458" t="str">
        <f>IF((VLOOKUP(J1458,mdc!A:V,22,FALSE)=""),"non Collabo","collabo")</f>
        <v>collabo</v>
      </c>
      <c r="L1458" t="str" cm="1">
        <f t="array" ref="L1458">IFERROR(_xlfn.IFS(G1458&lt;0,"shortage",H1458&lt;0,"shortage",I1458&lt;0,"shortage"),"ok")</f>
        <v>ok</v>
      </c>
    </row>
    <row r="1459" spans="1:12" hidden="1" x14ac:dyDescent="0.35">
      <c r="A1459" s="5" t="s">
        <v>79</v>
      </c>
      <c r="B1459" s="5" t="s">
        <v>10</v>
      </c>
      <c r="C1459" s="5" t="s">
        <v>1578</v>
      </c>
      <c r="D1459" s="5" t="s">
        <v>312</v>
      </c>
      <c r="E1459" s="5" t="s">
        <v>1565</v>
      </c>
      <c r="F1459" s="6">
        <v>50</v>
      </c>
      <c r="G1459" s="6"/>
      <c r="H1459" s="6">
        <v>50</v>
      </c>
      <c r="I1459" s="6">
        <v>51</v>
      </c>
      <c r="J1459" t="str">
        <f t="shared" si="22"/>
        <v>PMEDMR-UBS70EGS</v>
      </c>
      <c r="K1459" t="str">
        <f>IF((VLOOKUP(J1459,mdc!A:V,22,FALSE)=""),"non Collabo","collabo")</f>
        <v>collabo</v>
      </c>
      <c r="L1459" t="str" cm="1">
        <f t="array" ref="L1459">IFERROR(_xlfn.IFS(G1459&lt;0,"shortage",H1459&lt;0,"shortage",I1459&lt;0,"shortage"),"ok")</f>
        <v>ok</v>
      </c>
    </row>
    <row r="1460" spans="1:12" hidden="1" x14ac:dyDescent="0.35">
      <c r="A1460" s="5" t="s">
        <v>79</v>
      </c>
      <c r="B1460" s="5" t="s">
        <v>10</v>
      </c>
      <c r="C1460" s="5" t="s">
        <v>1578</v>
      </c>
      <c r="D1460" s="5" t="s">
        <v>312</v>
      </c>
      <c r="E1460" s="5" t="s">
        <v>6</v>
      </c>
      <c r="F1460" s="6">
        <v>0</v>
      </c>
      <c r="G1460" s="6"/>
      <c r="H1460" s="6">
        <v>0</v>
      </c>
      <c r="I1460" s="6">
        <v>0</v>
      </c>
      <c r="J1460" t="str">
        <f t="shared" si="22"/>
        <v>PMEDMR-UBS70EGS</v>
      </c>
      <c r="K1460" t="str">
        <f>IF((VLOOKUP(J1460,mdc!A:V,22,FALSE)=""),"non Collabo","collabo")</f>
        <v>collabo</v>
      </c>
      <c r="L1460" t="str" cm="1">
        <f t="array" ref="L1460">IFERROR(_xlfn.IFS(G1460&lt;0,"shortage",H1460&lt;0,"shortage",I1460&lt;0,"shortage"),"ok")</f>
        <v>ok</v>
      </c>
    </row>
    <row r="1461" spans="1:12" hidden="1" x14ac:dyDescent="0.35">
      <c r="A1461" s="5" t="s">
        <v>79</v>
      </c>
      <c r="B1461" s="5" t="s">
        <v>10</v>
      </c>
      <c r="C1461" s="5" t="s">
        <v>1578</v>
      </c>
      <c r="D1461" s="5" t="s">
        <v>312</v>
      </c>
      <c r="E1461" s="5" t="s">
        <v>2318</v>
      </c>
      <c r="F1461" s="6">
        <v>100</v>
      </c>
      <c r="G1461" s="6"/>
      <c r="H1461" s="6">
        <v>100</v>
      </c>
      <c r="I1461" s="6">
        <v>100</v>
      </c>
      <c r="J1461" t="str">
        <f t="shared" si="22"/>
        <v>PMEDMR-UBS70EGS</v>
      </c>
      <c r="K1461" t="str">
        <f>IF((VLOOKUP(J1461,mdc!A:V,22,FALSE)=""),"non Collabo","collabo")</f>
        <v>collabo</v>
      </c>
      <c r="L1461" t="str" cm="1">
        <f t="array" ref="L1461">IFERROR(_xlfn.IFS(G1461&lt;0,"shortage",H1461&lt;0,"shortage",I1461&lt;0,"shortage"),"ok")</f>
        <v>ok</v>
      </c>
    </row>
    <row r="1462" spans="1:12" hidden="1" x14ac:dyDescent="0.35">
      <c r="A1462" s="5" t="s">
        <v>79</v>
      </c>
      <c r="B1462" s="5" t="s">
        <v>10</v>
      </c>
      <c r="C1462" s="5" t="s">
        <v>1578</v>
      </c>
      <c r="D1462" s="5" t="s">
        <v>312</v>
      </c>
      <c r="E1462" s="5" t="s">
        <v>7</v>
      </c>
      <c r="F1462" s="6">
        <v>9.8115000000000006</v>
      </c>
      <c r="G1462" s="6"/>
      <c r="H1462" s="6">
        <v>9.8115000000000006</v>
      </c>
      <c r="I1462" s="6">
        <v>10.00773</v>
      </c>
      <c r="J1462" t="str">
        <f t="shared" si="22"/>
        <v>PMEDMR-UBS70EGS</v>
      </c>
      <c r="K1462" t="str">
        <f>IF((VLOOKUP(J1462,mdc!A:V,22,FALSE)=""),"non Collabo","collabo")</f>
        <v>collabo</v>
      </c>
      <c r="L1462" t="str" cm="1">
        <f t="array" ref="L1462">IFERROR(_xlfn.IFS(G1462&lt;0,"shortage",H1462&lt;0,"shortage",I1462&lt;0,"shortage"),"ok")</f>
        <v>ok</v>
      </c>
    </row>
    <row r="1463" spans="1:12" hidden="1" x14ac:dyDescent="0.35">
      <c r="A1463" s="5" t="s">
        <v>79</v>
      </c>
      <c r="B1463" s="5" t="s">
        <v>10</v>
      </c>
      <c r="C1463" s="5" t="s">
        <v>1578</v>
      </c>
      <c r="D1463" s="5" t="s">
        <v>312</v>
      </c>
      <c r="E1463" s="5" t="s">
        <v>1566</v>
      </c>
      <c r="F1463" s="6">
        <v>10.670780000000001</v>
      </c>
      <c r="G1463" s="6"/>
      <c r="H1463" s="6">
        <v>10.9323</v>
      </c>
      <c r="I1463" s="6">
        <v>10.642849999999999</v>
      </c>
      <c r="J1463" t="str">
        <f t="shared" si="22"/>
        <v>PMEDMR-UBS70EGS</v>
      </c>
      <c r="K1463" t="str">
        <f>IF((VLOOKUP(J1463,mdc!A:V,22,FALSE)=""),"non Collabo","collabo")</f>
        <v>collabo</v>
      </c>
      <c r="L1463" t="str" cm="1">
        <f t="array" ref="L1463">IFERROR(_xlfn.IFS(G1463&lt;0,"shortage",H1463&lt;0,"shortage",I1463&lt;0,"shortage"),"ok")</f>
        <v>ok</v>
      </c>
    </row>
    <row r="1464" spans="1:12" ht="15" hidden="1" thickBot="1" x14ac:dyDescent="0.4">
      <c r="A1464" s="5" t="s">
        <v>79</v>
      </c>
      <c r="B1464" s="5" t="s">
        <v>10</v>
      </c>
      <c r="C1464" s="5" t="s">
        <v>1578</v>
      </c>
      <c r="D1464" s="7" t="s">
        <v>312</v>
      </c>
      <c r="E1464" s="7" t="s">
        <v>8</v>
      </c>
      <c r="F1464" s="8">
        <v>-0.85928000000000004</v>
      </c>
      <c r="G1464" s="8"/>
      <c r="H1464" s="8">
        <v>-1.1208</v>
      </c>
      <c r="I1464" s="8">
        <v>-0.63512000000000002</v>
      </c>
      <c r="J1464" t="str">
        <f t="shared" si="22"/>
        <v>PMEDMR-UBS70EGS</v>
      </c>
      <c r="K1464" t="str">
        <f>IF((VLOOKUP(J1464,mdc!A:V,22,FALSE)=""),"non Collabo","collabo")</f>
        <v>collabo</v>
      </c>
    </row>
    <row r="1465" spans="1:12" hidden="1" x14ac:dyDescent="0.35">
      <c r="A1465" s="5" t="s">
        <v>79</v>
      </c>
      <c r="B1465" s="5" t="s">
        <v>10</v>
      </c>
      <c r="C1465" s="5" t="s">
        <v>1578</v>
      </c>
      <c r="D1465" s="3" t="s">
        <v>313</v>
      </c>
      <c r="E1465" s="3" t="s">
        <v>5</v>
      </c>
      <c r="F1465" s="4">
        <v>56</v>
      </c>
      <c r="G1465" s="4">
        <v>89</v>
      </c>
      <c r="H1465" s="4">
        <v>50</v>
      </c>
      <c r="I1465" s="4">
        <v>114</v>
      </c>
      <c r="J1465" t="str">
        <f t="shared" si="22"/>
        <v>PMEDMR-UBS90EGK</v>
      </c>
      <c r="K1465" t="str">
        <f>IF((VLOOKUP(J1465,mdc!A:V,22,FALSE)=""),"non Collabo","collabo")</f>
        <v>collabo</v>
      </c>
      <c r="L1465" t="str" cm="1">
        <f t="array" ref="L1465">IFERROR(_xlfn.IFS(G1465&lt;0,"shortage",H1465&lt;0,"shortage",I1465&lt;0,"shortage"),"ok")</f>
        <v>ok</v>
      </c>
    </row>
    <row r="1466" spans="1:12" hidden="1" x14ac:dyDescent="0.35">
      <c r="A1466" s="5" t="s">
        <v>79</v>
      </c>
      <c r="B1466" s="5" t="s">
        <v>10</v>
      </c>
      <c r="C1466" s="5" t="s">
        <v>1578</v>
      </c>
      <c r="D1466" s="5" t="s">
        <v>313</v>
      </c>
      <c r="E1466" s="5" t="s">
        <v>1565</v>
      </c>
      <c r="F1466" s="6">
        <v>56</v>
      </c>
      <c r="G1466" s="6">
        <v>89</v>
      </c>
      <c r="H1466" s="6">
        <v>50</v>
      </c>
      <c r="I1466" s="6">
        <v>114</v>
      </c>
      <c r="J1466" t="str">
        <f t="shared" si="22"/>
        <v>PMEDMR-UBS90EGK</v>
      </c>
      <c r="K1466" t="str">
        <f>IF((VLOOKUP(J1466,mdc!A:V,22,FALSE)=""),"non Collabo","collabo")</f>
        <v>collabo</v>
      </c>
      <c r="L1466" t="str" cm="1">
        <f t="array" ref="L1466">IFERROR(_xlfn.IFS(G1466&lt;0,"shortage",H1466&lt;0,"shortage",I1466&lt;0,"shortage"),"ok")</f>
        <v>ok</v>
      </c>
    </row>
    <row r="1467" spans="1:12" hidden="1" x14ac:dyDescent="0.35">
      <c r="A1467" s="5" t="s">
        <v>79</v>
      </c>
      <c r="B1467" s="5" t="s">
        <v>10</v>
      </c>
      <c r="C1467" s="5" t="s">
        <v>1578</v>
      </c>
      <c r="D1467" s="5" t="s">
        <v>313</v>
      </c>
      <c r="E1467" s="5" t="s">
        <v>6</v>
      </c>
      <c r="F1467" s="6">
        <v>0</v>
      </c>
      <c r="G1467" s="6">
        <v>0</v>
      </c>
      <c r="H1467" s="6">
        <v>0</v>
      </c>
      <c r="I1467" s="6">
        <v>0</v>
      </c>
      <c r="J1467" t="str">
        <f t="shared" si="22"/>
        <v>PMEDMR-UBS90EGK</v>
      </c>
      <c r="K1467" t="str">
        <f>IF((VLOOKUP(J1467,mdc!A:V,22,FALSE)=""),"non Collabo","collabo")</f>
        <v>collabo</v>
      </c>
      <c r="L1467" t="str" cm="1">
        <f t="array" ref="L1467">IFERROR(_xlfn.IFS(G1467&lt;0,"shortage",H1467&lt;0,"shortage",I1467&lt;0,"shortage"),"ok")</f>
        <v>ok</v>
      </c>
    </row>
    <row r="1468" spans="1:12" hidden="1" x14ac:dyDescent="0.35">
      <c r="A1468" s="5" t="s">
        <v>79</v>
      </c>
      <c r="B1468" s="5" t="s">
        <v>10</v>
      </c>
      <c r="C1468" s="5" t="s">
        <v>1578</v>
      </c>
      <c r="D1468" s="5" t="s">
        <v>313</v>
      </c>
      <c r="E1468" s="5" t="s">
        <v>2318</v>
      </c>
      <c r="F1468" s="6">
        <v>100</v>
      </c>
      <c r="G1468" s="6">
        <v>100</v>
      </c>
      <c r="H1468" s="6">
        <v>100</v>
      </c>
      <c r="I1468" s="6">
        <v>100</v>
      </c>
      <c r="J1468" t="str">
        <f t="shared" si="22"/>
        <v>PMEDMR-UBS90EGK</v>
      </c>
      <c r="K1468" t="str">
        <f>IF((VLOOKUP(J1468,mdc!A:V,22,FALSE)=""),"non Collabo","collabo")</f>
        <v>collabo</v>
      </c>
      <c r="L1468" t="str" cm="1">
        <f t="array" ref="L1468">IFERROR(_xlfn.IFS(G1468&lt;0,"shortage",H1468&lt;0,"shortage",I1468&lt;0,"shortage"),"ok")</f>
        <v>ok</v>
      </c>
    </row>
    <row r="1469" spans="1:12" hidden="1" x14ac:dyDescent="0.35">
      <c r="A1469" s="5" t="s">
        <v>79</v>
      </c>
      <c r="B1469" s="5" t="s">
        <v>10</v>
      </c>
      <c r="C1469" s="5" t="s">
        <v>1578</v>
      </c>
      <c r="D1469" s="5" t="s">
        <v>313</v>
      </c>
      <c r="E1469" s="5" t="s">
        <v>7</v>
      </c>
      <c r="F1469" s="6">
        <v>17.008320000000001</v>
      </c>
      <c r="G1469" s="6">
        <v>27.031079999999999</v>
      </c>
      <c r="H1469" s="6">
        <v>15.186</v>
      </c>
      <c r="I1469" s="6">
        <v>34.624079999999999</v>
      </c>
      <c r="J1469" t="str">
        <f t="shared" si="22"/>
        <v>PMEDMR-UBS90EGK</v>
      </c>
      <c r="K1469" t="str">
        <f>IF((VLOOKUP(J1469,mdc!A:V,22,FALSE)=""),"non Collabo","collabo")</f>
        <v>collabo</v>
      </c>
      <c r="L1469" t="str" cm="1">
        <f t="array" ref="L1469">IFERROR(_xlfn.IFS(G1469&lt;0,"shortage",H1469&lt;0,"shortage",I1469&lt;0,"shortage"),"ok")</f>
        <v>ok</v>
      </c>
    </row>
    <row r="1470" spans="1:12" hidden="1" x14ac:dyDescent="0.35">
      <c r="A1470" s="5" t="s">
        <v>79</v>
      </c>
      <c r="B1470" s="5" t="s">
        <v>10</v>
      </c>
      <c r="C1470" s="5" t="s">
        <v>1578</v>
      </c>
      <c r="D1470" s="5" t="s">
        <v>313</v>
      </c>
      <c r="E1470" s="5" t="s">
        <v>1566</v>
      </c>
      <c r="F1470" s="6">
        <v>17.644670000000001</v>
      </c>
      <c r="G1470" s="6">
        <v>29.282779999999999</v>
      </c>
      <c r="H1470" s="6">
        <v>17.046099999999999</v>
      </c>
      <c r="I1470" s="6">
        <v>36.386279999999999</v>
      </c>
      <c r="J1470" t="str">
        <f t="shared" si="22"/>
        <v>PMEDMR-UBS90EGK</v>
      </c>
      <c r="K1470" t="str">
        <f>IF((VLOOKUP(J1470,mdc!A:V,22,FALSE)=""),"non Collabo","collabo")</f>
        <v>collabo</v>
      </c>
      <c r="L1470" t="str" cm="1">
        <f t="array" ref="L1470">IFERROR(_xlfn.IFS(G1470&lt;0,"shortage",H1470&lt;0,"shortage",I1470&lt;0,"shortage"),"ok")</f>
        <v>ok</v>
      </c>
    </row>
    <row r="1471" spans="1:12" ht="15" hidden="1" thickBot="1" x14ac:dyDescent="0.4">
      <c r="A1471" s="5" t="s">
        <v>79</v>
      </c>
      <c r="B1471" s="5" t="s">
        <v>10</v>
      </c>
      <c r="C1471" s="5" t="s">
        <v>1578</v>
      </c>
      <c r="D1471" s="7" t="s">
        <v>313</v>
      </c>
      <c r="E1471" s="7" t="s">
        <v>8</v>
      </c>
      <c r="F1471" s="8">
        <v>-0.63634999999999997</v>
      </c>
      <c r="G1471" s="8">
        <v>-2.2517</v>
      </c>
      <c r="H1471" s="8">
        <v>-1.8601000000000001</v>
      </c>
      <c r="I1471" s="8">
        <v>-1.7622</v>
      </c>
      <c r="J1471" t="str">
        <f t="shared" si="22"/>
        <v>PMEDMR-UBS90EGK</v>
      </c>
      <c r="K1471" t="str">
        <f>IF((VLOOKUP(J1471,mdc!A:V,22,FALSE)=""),"non Collabo","collabo")</f>
        <v>collabo</v>
      </c>
    </row>
    <row r="1472" spans="1:12" hidden="1" x14ac:dyDescent="0.35">
      <c r="A1472" s="5" t="s">
        <v>79</v>
      </c>
      <c r="B1472" s="5" t="s">
        <v>10</v>
      </c>
      <c r="C1472" s="5" t="s">
        <v>1578</v>
      </c>
      <c r="D1472" s="3" t="s">
        <v>314</v>
      </c>
      <c r="E1472" s="3" t="s">
        <v>5</v>
      </c>
      <c r="F1472" s="4">
        <v>50</v>
      </c>
      <c r="G1472" s="4">
        <v>51</v>
      </c>
      <c r="H1472" s="4">
        <v>50</v>
      </c>
      <c r="I1472" s="4">
        <v>69</v>
      </c>
      <c r="J1472" t="str">
        <f t="shared" si="22"/>
        <v>PMEDMR-UBT1EC-K</v>
      </c>
      <c r="K1472" t="str">
        <f>IF((VLOOKUP(J1472,mdc!A:V,22,FALSE)=""),"non Collabo","collabo")</f>
        <v>collabo</v>
      </c>
      <c r="L1472" t="str" cm="1">
        <f t="array" ref="L1472">IFERROR(_xlfn.IFS(G1472&lt;0,"shortage",H1472&lt;0,"shortage",I1472&lt;0,"shortage"),"ok")</f>
        <v>ok</v>
      </c>
    </row>
    <row r="1473" spans="1:12" hidden="1" x14ac:dyDescent="0.35">
      <c r="A1473" s="5" t="s">
        <v>79</v>
      </c>
      <c r="B1473" s="5" t="s">
        <v>10</v>
      </c>
      <c r="C1473" s="5" t="s">
        <v>1578</v>
      </c>
      <c r="D1473" s="5" t="s">
        <v>314</v>
      </c>
      <c r="E1473" s="5" t="s">
        <v>1565</v>
      </c>
      <c r="F1473" s="6">
        <v>55</v>
      </c>
      <c r="G1473" s="6">
        <v>51</v>
      </c>
      <c r="H1473" s="6">
        <v>50</v>
      </c>
      <c r="I1473" s="6">
        <v>69</v>
      </c>
      <c r="J1473" t="str">
        <f t="shared" si="22"/>
        <v>PMEDMR-UBT1EC-K</v>
      </c>
      <c r="K1473" t="str">
        <f>IF((VLOOKUP(J1473,mdc!A:V,22,FALSE)=""),"non Collabo","collabo")</f>
        <v>collabo</v>
      </c>
      <c r="L1473" t="str" cm="1">
        <f t="array" ref="L1473">IFERROR(_xlfn.IFS(G1473&lt;0,"shortage",H1473&lt;0,"shortage",I1473&lt;0,"shortage"),"ok")</f>
        <v>ok</v>
      </c>
    </row>
    <row r="1474" spans="1:12" hidden="1" x14ac:dyDescent="0.35">
      <c r="A1474" s="5" t="s">
        <v>79</v>
      </c>
      <c r="B1474" s="5" t="s">
        <v>10</v>
      </c>
      <c r="C1474" s="5" t="s">
        <v>1578</v>
      </c>
      <c r="D1474" s="5" t="s">
        <v>314</v>
      </c>
      <c r="E1474" s="5" t="s">
        <v>6</v>
      </c>
      <c r="F1474" s="6">
        <v>-5</v>
      </c>
      <c r="G1474" s="6">
        <v>0</v>
      </c>
      <c r="H1474" s="6">
        <v>0</v>
      </c>
      <c r="I1474" s="6">
        <v>0</v>
      </c>
      <c r="J1474" t="str">
        <f t="shared" si="22"/>
        <v>PMEDMR-UBT1EC-K</v>
      </c>
      <c r="K1474" t="str">
        <f>IF((VLOOKUP(J1474,mdc!A:V,22,FALSE)=""),"non Collabo","collabo")</f>
        <v>collabo</v>
      </c>
      <c r="L1474" t="str" cm="1">
        <f t="array" ref="L1474">IFERROR(_xlfn.IFS(G1474&lt;0,"shortage",H1474&lt;0,"shortage",I1474&lt;0,"shortage"),"ok")</f>
        <v>ok</v>
      </c>
    </row>
    <row r="1475" spans="1:12" hidden="1" x14ac:dyDescent="0.35">
      <c r="A1475" s="5" t="s">
        <v>79</v>
      </c>
      <c r="B1475" s="5" t="s">
        <v>10</v>
      </c>
      <c r="C1475" s="5" t="s">
        <v>1578</v>
      </c>
      <c r="D1475" s="5" t="s">
        <v>314</v>
      </c>
      <c r="E1475" s="5" t="s">
        <v>2318</v>
      </c>
      <c r="F1475" s="6">
        <v>90.909090909090907</v>
      </c>
      <c r="G1475" s="6">
        <v>100</v>
      </c>
      <c r="H1475" s="6">
        <v>100</v>
      </c>
      <c r="I1475" s="6">
        <v>100</v>
      </c>
      <c r="J1475" t="str">
        <f t="shared" ref="J1475:J1538" si="23">A1475&amp;D1475</f>
        <v>PMEDMR-UBT1EC-K</v>
      </c>
      <c r="K1475" t="str">
        <f>IF((VLOOKUP(J1475,mdc!A:V,22,FALSE)=""),"non Collabo","collabo")</f>
        <v>collabo</v>
      </c>
      <c r="L1475" t="str" cm="1">
        <f t="array" ref="L1475">IFERROR(_xlfn.IFS(G1475&lt;0,"shortage",H1475&lt;0,"shortage",I1475&lt;0,"shortage"),"ok")</f>
        <v>ok</v>
      </c>
    </row>
    <row r="1476" spans="1:12" hidden="1" x14ac:dyDescent="0.35">
      <c r="A1476" s="5" t="s">
        <v>79</v>
      </c>
      <c r="B1476" s="5" t="s">
        <v>10</v>
      </c>
      <c r="C1476" s="5" t="s">
        <v>1578</v>
      </c>
      <c r="D1476" s="5" t="s">
        <v>314</v>
      </c>
      <c r="E1476" s="5" t="s">
        <v>7</v>
      </c>
      <c r="F1476" s="6">
        <v>11.541499999999999</v>
      </c>
      <c r="G1476" s="6">
        <v>11.77233</v>
      </c>
      <c r="H1476" s="6">
        <v>11.541499999999999</v>
      </c>
      <c r="I1476" s="6">
        <v>15.92727</v>
      </c>
      <c r="J1476" t="str">
        <f t="shared" si="23"/>
        <v>PMEDMR-UBT1EC-K</v>
      </c>
      <c r="K1476" t="str">
        <f>IF((VLOOKUP(J1476,mdc!A:V,22,FALSE)=""),"non Collabo","collabo")</f>
        <v>collabo</v>
      </c>
      <c r="L1476" t="str" cm="1">
        <f t="array" ref="L1476">IFERROR(_xlfn.IFS(G1476&lt;0,"shortage",H1476&lt;0,"shortage",I1476&lt;0,"shortage"),"ok")</f>
        <v>ok</v>
      </c>
    </row>
    <row r="1477" spans="1:12" hidden="1" x14ac:dyDescent="0.35">
      <c r="A1477" s="5" t="s">
        <v>79</v>
      </c>
      <c r="B1477" s="5" t="s">
        <v>10</v>
      </c>
      <c r="C1477" s="5" t="s">
        <v>1578</v>
      </c>
      <c r="D1477" s="5" t="s">
        <v>314</v>
      </c>
      <c r="E1477" s="5" t="s">
        <v>1566</v>
      </c>
      <c r="F1477" s="6">
        <v>13.09075</v>
      </c>
      <c r="G1477" s="6">
        <v>12.035729999999999</v>
      </c>
      <c r="H1477" s="6">
        <v>11.760999999999999</v>
      </c>
      <c r="I1477" s="6">
        <v>16.36627</v>
      </c>
      <c r="J1477" t="str">
        <f t="shared" si="23"/>
        <v>PMEDMR-UBT1EC-K</v>
      </c>
      <c r="K1477" t="str">
        <f>IF((VLOOKUP(J1477,mdc!A:V,22,FALSE)=""),"non Collabo","collabo")</f>
        <v>collabo</v>
      </c>
      <c r="L1477" t="str" cm="1">
        <f t="array" ref="L1477">IFERROR(_xlfn.IFS(G1477&lt;0,"shortage",H1477&lt;0,"shortage",I1477&lt;0,"shortage"),"ok")</f>
        <v>ok</v>
      </c>
    </row>
    <row r="1478" spans="1:12" ht="15" hidden="1" thickBot="1" x14ac:dyDescent="0.4">
      <c r="A1478" s="5" t="s">
        <v>79</v>
      </c>
      <c r="B1478" s="5" t="s">
        <v>10</v>
      </c>
      <c r="C1478" s="5" t="s">
        <v>1578</v>
      </c>
      <c r="D1478" s="7" t="s">
        <v>314</v>
      </c>
      <c r="E1478" s="7" t="s">
        <v>8</v>
      </c>
      <c r="F1478" s="8">
        <v>-1.54925</v>
      </c>
      <c r="G1478" s="8">
        <v>-0.26340000000000002</v>
      </c>
      <c r="H1478" s="8">
        <v>-0.2195</v>
      </c>
      <c r="I1478" s="8">
        <v>-0.439</v>
      </c>
      <c r="J1478" t="str">
        <f t="shared" si="23"/>
        <v>PMEDMR-UBT1EC-K</v>
      </c>
      <c r="K1478" t="str">
        <f>IF((VLOOKUP(J1478,mdc!A:V,22,FALSE)=""),"non Collabo","collabo")</f>
        <v>collabo</v>
      </c>
    </row>
    <row r="1479" spans="1:12" hidden="1" x14ac:dyDescent="0.35">
      <c r="A1479" s="5" t="s">
        <v>79</v>
      </c>
      <c r="B1479" s="5" t="s">
        <v>10</v>
      </c>
      <c r="C1479" s="5" t="s">
        <v>1578</v>
      </c>
      <c r="D1479" s="3" t="s">
        <v>315</v>
      </c>
      <c r="E1479" s="3" t="s">
        <v>5</v>
      </c>
      <c r="F1479" s="4">
        <v>111</v>
      </c>
      <c r="G1479" s="4">
        <v>883</v>
      </c>
      <c r="H1479" s="4">
        <v>65</v>
      </c>
      <c r="I1479" s="4">
        <v>103</v>
      </c>
      <c r="J1479" t="str">
        <f t="shared" si="23"/>
        <v>PMEDP-UB150EB-K</v>
      </c>
      <c r="K1479" t="str">
        <f>IF((VLOOKUP(J1479,mdc!A:V,22,FALSE)=""),"non Collabo","collabo")</f>
        <v>collabo</v>
      </c>
      <c r="L1479" t="str" cm="1">
        <f t="array" ref="L1479">IFERROR(_xlfn.IFS(G1479&lt;0,"shortage",H1479&lt;0,"shortage",I1479&lt;0,"shortage"),"ok")</f>
        <v>ok</v>
      </c>
    </row>
    <row r="1480" spans="1:12" hidden="1" x14ac:dyDescent="0.35">
      <c r="A1480" s="5" t="s">
        <v>79</v>
      </c>
      <c r="B1480" s="5" t="s">
        <v>10</v>
      </c>
      <c r="C1480" s="5" t="s">
        <v>1578</v>
      </c>
      <c r="D1480" s="5" t="s">
        <v>315</v>
      </c>
      <c r="E1480" s="5" t="s">
        <v>1565</v>
      </c>
      <c r="F1480" s="6">
        <v>122</v>
      </c>
      <c r="G1480" s="6">
        <v>883</v>
      </c>
      <c r="H1480" s="6">
        <v>65</v>
      </c>
      <c r="I1480" s="6">
        <v>103</v>
      </c>
      <c r="J1480" t="str">
        <f t="shared" si="23"/>
        <v>PMEDP-UB150EB-K</v>
      </c>
      <c r="K1480" t="str">
        <f>IF((VLOOKUP(J1480,mdc!A:V,22,FALSE)=""),"non Collabo","collabo")</f>
        <v>collabo</v>
      </c>
      <c r="L1480" t="str" cm="1">
        <f t="array" ref="L1480">IFERROR(_xlfn.IFS(G1480&lt;0,"shortage",H1480&lt;0,"shortage",I1480&lt;0,"shortage"),"ok")</f>
        <v>ok</v>
      </c>
    </row>
    <row r="1481" spans="1:12" hidden="1" x14ac:dyDescent="0.35">
      <c r="A1481" s="5" t="s">
        <v>79</v>
      </c>
      <c r="B1481" s="5" t="s">
        <v>10</v>
      </c>
      <c r="C1481" s="5" t="s">
        <v>1578</v>
      </c>
      <c r="D1481" s="5" t="s">
        <v>315</v>
      </c>
      <c r="E1481" s="5" t="s">
        <v>6</v>
      </c>
      <c r="F1481" s="6">
        <v>-11</v>
      </c>
      <c r="G1481" s="6">
        <v>0</v>
      </c>
      <c r="H1481" s="6">
        <v>0</v>
      </c>
      <c r="I1481" s="6">
        <v>0</v>
      </c>
      <c r="J1481" t="str">
        <f t="shared" si="23"/>
        <v>PMEDP-UB150EB-K</v>
      </c>
      <c r="K1481" t="str">
        <f>IF((VLOOKUP(J1481,mdc!A:V,22,FALSE)=""),"non Collabo","collabo")</f>
        <v>collabo</v>
      </c>
      <c r="L1481" t="str" cm="1">
        <f t="array" ref="L1481">IFERROR(_xlfn.IFS(G1481&lt;0,"shortage",H1481&lt;0,"shortage",I1481&lt;0,"shortage"),"ok")</f>
        <v>ok</v>
      </c>
    </row>
    <row r="1482" spans="1:12" hidden="1" x14ac:dyDescent="0.35">
      <c r="A1482" s="5" t="s">
        <v>79</v>
      </c>
      <c r="B1482" s="5" t="s">
        <v>10</v>
      </c>
      <c r="C1482" s="5" t="s">
        <v>1578</v>
      </c>
      <c r="D1482" s="5" t="s">
        <v>315</v>
      </c>
      <c r="E1482" s="5" t="s">
        <v>2318</v>
      </c>
      <c r="F1482" s="6">
        <v>90.983606557377001</v>
      </c>
      <c r="G1482" s="6">
        <v>100</v>
      </c>
      <c r="H1482" s="6">
        <v>100</v>
      </c>
      <c r="I1482" s="6">
        <v>100</v>
      </c>
      <c r="J1482" t="str">
        <f t="shared" si="23"/>
        <v>PMEDP-UB150EB-K</v>
      </c>
      <c r="K1482" t="str">
        <f>IF((VLOOKUP(J1482,mdc!A:V,22,FALSE)=""),"non Collabo","collabo")</f>
        <v>collabo</v>
      </c>
      <c r="L1482" t="str" cm="1">
        <f t="array" ref="L1482">IFERROR(_xlfn.IFS(G1482&lt;0,"shortage",H1482&lt;0,"shortage",I1482&lt;0,"shortage"),"ok")</f>
        <v>ok</v>
      </c>
    </row>
    <row r="1483" spans="1:12" hidden="1" x14ac:dyDescent="0.35">
      <c r="A1483" s="5" t="s">
        <v>79</v>
      </c>
      <c r="B1483" s="5" t="s">
        <v>10</v>
      </c>
      <c r="C1483" s="5" t="s">
        <v>1578</v>
      </c>
      <c r="D1483" s="5" t="s">
        <v>315</v>
      </c>
      <c r="E1483" s="5" t="s">
        <v>7</v>
      </c>
      <c r="F1483" s="6">
        <v>8.3549699999999998</v>
      </c>
      <c r="G1483" s="6">
        <v>66.463409999999996</v>
      </c>
      <c r="H1483" s="6">
        <v>4.89255</v>
      </c>
      <c r="I1483" s="6">
        <v>7.7528100000000002</v>
      </c>
      <c r="J1483" t="str">
        <f t="shared" si="23"/>
        <v>PMEDP-UB150EB-K</v>
      </c>
      <c r="K1483" t="str">
        <f>IF((VLOOKUP(J1483,mdc!A:V,22,FALSE)=""),"non Collabo","collabo")</f>
        <v>collabo</v>
      </c>
      <c r="L1483" t="str" cm="1">
        <f t="array" ref="L1483">IFERROR(_xlfn.IFS(G1483&lt;0,"shortage",H1483&lt;0,"shortage",I1483&lt;0,"shortage"),"ok")</f>
        <v>ok</v>
      </c>
    </row>
    <row r="1484" spans="1:12" hidden="1" x14ac:dyDescent="0.35">
      <c r="A1484" s="5" t="s">
        <v>79</v>
      </c>
      <c r="B1484" s="5" t="s">
        <v>10</v>
      </c>
      <c r="C1484" s="5" t="s">
        <v>1578</v>
      </c>
      <c r="D1484" s="5" t="s">
        <v>315</v>
      </c>
      <c r="E1484" s="5" t="s">
        <v>1566</v>
      </c>
      <c r="F1484" s="6">
        <v>9.1731800000000003</v>
      </c>
      <c r="G1484" s="6">
        <v>66.392769999999999</v>
      </c>
      <c r="H1484" s="6">
        <v>4.8873499999999996</v>
      </c>
      <c r="I1484" s="6">
        <v>7.7445700000000004</v>
      </c>
      <c r="J1484" t="str">
        <f t="shared" si="23"/>
        <v>PMEDP-UB150EB-K</v>
      </c>
      <c r="K1484" t="str">
        <f>IF((VLOOKUP(J1484,mdc!A:V,22,FALSE)=""),"non Collabo","collabo")</f>
        <v>collabo</v>
      </c>
      <c r="L1484" t="str" cm="1">
        <f t="array" ref="L1484">IFERROR(_xlfn.IFS(G1484&lt;0,"shortage",H1484&lt;0,"shortage",I1484&lt;0,"shortage"),"ok")</f>
        <v>ok</v>
      </c>
    </row>
    <row r="1485" spans="1:12" ht="15" hidden="1" thickBot="1" x14ac:dyDescent="0.4">
      <c r="A1485" s="5" t="s">
        <v>79</v>
      </c>
      <c r="B1485" s="5" t="s">
        <v>10</v>
      </c>
      <c r="C1485" s="5" t="s">
        <v>1578</v>
      </c>
      <c r="D1485" s="7" t="s">
        <v>315</v>
      </c>
      <c r="E1485" s="7" t="s">
        <v>8</v>
      </c>
      <c r="F1485" s="8">
        <v>-0.81820999999999999</v>
      </c>
      <c r="G1485" s="8">
        <v>7.0639999999999994E-2</v>
      </c>
      <c r="H1485" s="8">
        <v>5.1999999999999998E-3</v>
      </c>
      <c r="I1485" s="8">
        <v>8.2400000000000008E-3</v>
      </c>
      <c r="J1485" t="str">
        <f t="shared" si="23"/>
        <v>PMEDP-UB150EB-K</v>
      </c>
      <c r="K1485" t="str">
        <f>IF((VLOOKUP(J1485,mdc!A:V,22,FALSE)=""),"non Collabo","collabo")</f>
        <v>collabo</v>
      </c>
    </row>
    <row r="1486" spans="1:12" hidden="1" x14ac:dyDescent="0.35">
      <c r="A1486" s="5" t="s">
        <v>79</v>
      </c>
      <c r="B1486" s="5" t="s">
        <v>10</v>
      </c>
      <c r="C1486" s="5" t="s">
        <v>1578</v>
      </c>
      <c r="D1486" s="3" t="s">
        <v>316</v>
      </c>
      <c r="E1486" s="3" t="s">
        <v>5</v>
      </c>
      <c r="F1486" s="4">
        <v>93</v>
      </c>
      <c r="G1486" s="4">
        <v>248</v>
      </c>
      <c r="H1486" s="4">
        <v>405</v>
      </c>
      <c r="I1486" s="4">
        <v>404</v>
      </c>
      <c r="J1486" t="str">
        <f t="shared" si="23"/>
        <v>PMEDP-UB150EF-K</v>
      </c>
      <c r="K1486" t="str">
        <f>IF((VLOOKUP(J1486,mdc!A:V,22,FALSE)=""),"non Collabo","collabo")</f>
        <v>collabo</v>
      </c>
      <c r="L1486" t="str" cm="1">
        <f t="array" ref="L1486">IFERROR(_xlfn.IFS(G1486&lt;0,"shortage",H1486&lt;0,"shortage",I1486&lt;0,"shortage"),"ok")</f>
        <v>ok</v>
      </c>
    </row>
    <row r="1487" spans="1:12" hidden="1" x14ac:dyDescent="0.35">
      <c r="A1487" s="5" t="s">
        <v>79</v>
      </c>
      <c r="B1487" s="5" t="s">
        <v>10</v>
      </c>
      <c r="C1487" s="5" t="s">
        <v>1578</v>
      </c>
      <c r="D1487" s="5" t="s">
        <v>316</v>
      </c>
      <c r="E1487" s="5" t="s">
        <v>1565</v>
      </c>
      <c r="F1487" s="6">
        <v>93</v>
      </c>
      <c r="G1487" s="6">
        <v>261</v>
      </c>
      <c r="H1487" s="6">
        <v>405</v>
      </c>
      <c r="I1487" s="6">
        <v>404</v>
      </c>
      <c r="J1487" t="str">
        <f t="shared" si="23"/>
        <v>PMEDP-UB150EF-K</v>
      </c>
      <c r="K1487" t="str">
        <f>IF((VLOOKUP(J1487,mdc!A:V,22,FALSE)=""),"non Collabo","collabo")</f>
        <v>collabo</v>
      </c>
      <c r="L1487" t="str" cm="1">
        <f t="array" ref="L1487">IFERROR(_xlfn.IFS(G1487&lt;0,"shortage",H1487&lt;0,"shortage",I1487&lt;0,"shortage"),"ok")</f>
        <v>ok</v>
      </c>
    </row>
    <row r="1488" spans="1:12" x14ac:dyDescent="0.35">
      <c r="A1488" s="5" t="s">
        <v>79</v>
      </c>
      <c r="B1488" s="5" t="s">
        <v>10</v>
      </c>
      <c r="C1488" s="5" t="s">
        <v>1578</v>
      </c>
      <c r="D1488" s="5" t="s">
        <v>316</v>
      </c>
      <c r="E1488" s="5" t="s">
        <v>6</v>
      </c>
      <c r="F1488" s="6">
        <v>0</v>
      </c>
      <c r="G1488" s="6">
        <v>-13</v>
      </c>
      <c r="H1488" s="6">
        <v>0</v>
      </c>
      <c r="I1488" s="6">
        <v>0</v>
      </c>
      <c r="J1488" t="str">
        <f t="shared" si="23"/>
        <v>PMEDP-UB150EF-K</v>
      </c>
      <c r="K1488" t="str">
        <f>IF((VLOOKUP(J1488,mdc!A:V,22,FALSE)=""),"non Collabo","collabo")</f>
        <v>collabo</v>
      </c>
      <c r="L1488" t="str" cm="1">
        <f t="array" ref="L1488">IFERROR(_xlfn.IFS(G1488&lt;0,"shortage",H1488&lt;0,"shortage",I1488&lt;0,"shortage"),"ok")</f>
        <v>shortage</v>
      </c>
    </row>
    <row r="1489" spans="1:12" hidden="1" x14ac:dyDescent="0.35">
      <c r="A1489" s="5" t="s">
        <v>79</v>
      </c>
      <c r="B1489" s="5" t="s">
        <v>10</v>
      </c>
      <c r="C1489" s="5" t="s">
        <v>1578</v>
      </c>
      <c r="D1489" s="5" t="s">
        <v>316</v>
      </c>
      <c r="E1489" s="5" t="s">
        <v>2318</v>
      </c>
      <c r="F1489" s="6">
        <v>100</v>
      </c>
      <c r="G1489" s="6">
        <v>95.019157088122597</v>
      </c>
      <c r="H1489" s="6">
        <v>100</v>
      </c>
      <c r="I1489" s="6">
        <v>100</v>
      </c>
      <c r="J1489" t="str">
        <f t="shared" si="23"/>
        <v>PMEDP-UB150EF-K</v>
      </c>
      <c r="K1489" t="str">
        <f>IF((VLOOKUP(J1489,mdc!A:V,22,FALSE)=""),"non Collabo","collabo")</f>
        <v>collabo</v>
      </c>
      <c r="L1489" t="str" cm="1">
        <f t="array" ref="L1489">IFERROR(_xlfn.IFS(G1489&lt;0,"shortage",H1489&lt;0,"shortage",I1489&lt;0,"shortage"),"ok")</f>
        <v>ok</v>
      </c>
    </row>
    <row r="1490" spans="1:12" hidden="1" x14ac:dyDescent="0.35">
      <c r="A1490" s="5" t="s">
        <v>79</v>
      </c>
      <c r="B1490" s="5" t="s">
        <v>10</v>
      </c>
      <c r="C1490" s="5" t="s">
        <v>1578</v>
      </c>
      <c r="D1490" s="5" t="s">
        <v>316</v>
      </c>
      <c r="E1490" s="5" t="s">
        <v>7</v>
      </c>
      <c r="F1490" s="6">
        <v>6.5527800000000003</v>
      </c>
      <c r="G1490" s="6">
        <v>17.474080000000001</v>
      </c>
      <c r="H1490" s="6">
        <v>28.536300000000001</v>
      </c>
      <c r="I1490" s="6">
        <v>28.46584</v>
      </c>
      <c r="J1490" t="str">
        <f t="shared" si="23"/>
        <v>PMEDP-UB150EF-K</v>
      </c>
      <c r="K1490" t="str">
        <f>IF((VLOOKUP(J1490,mdc!A:V,22,FALSE)=""),"non Collabo","collabo")</f>
        <v>collabo</v>
      </c>
      <c r="L1490" t="str" cm="1">
        <f t="array" ref="L1490">IFERROR(_xlfn.IFS(G1490&lt;0,"shortage",H1490&lt;0,"shortage",I1490&lt;0,"shortage"),"ok")</f>
        <v>ok</v>
      </c>
    </row>
    <row r="1491" spans="1:12" hidden="1" x14ac:dyDescent="0.35">
      <c r="A1491" s="5" t="s">
        <v>79</v>
      </c>
      <c r="B1491" s="5" t="s">
        <v>10</v>
      </c>
      <c r="C1491" s="5" t="s">
        <v>1578</v>
      </c>
      <c r="D1491" s="5" t="s">
        <v>316</v>
      </c>
      <c r="E1491" s="5" t="s">
        <v>1566</v>
      </c>
      <c r="F1491" s="6">
        <v>6.5527800000000003</v>
      </c>
      <c r="G1491" s="6">
        <v>18.390059999999998</v>
      </c>
      <c r="H1491" s="6">
        <v>28.536300000000001</v>
      </c>
      <c r="I1491" s="6">
        <v>28.46584</v>
      </c>
      <c r="J1491" t="str">
        <f t="shared" si="23"/>
        <v>PMEDP-UB150EF-K</v>
      </c>
      <c r="K1491" t="str">
        <f>IF((VLOOKUP(J1491,mdc!A:V,22,FALSE)=""),"non Collabo","collabo")</f>
        <v>collabo</v>
      </c>
      <c r="L1491" t="str" cm="1">
        <f t="array" ref="L1491">IFERROR(_xlfn.IFS(G1491&lt;0,"shortage",H1491&lt;0,"shortage",I1491&lt;0,"shortage"),"ok")</f>
        <v>ok</v>
      </c>
    </row>
    <row r="1492" spans="1:12" ht="15" hidden="1" thickBot="1" x14ac:dyDescent="0.4">
      <c r="A1492" s="5" t="s">
        <v>79</v>
      </c>
      <c r="B1492" s="5" t="s">
        <v>10</v>
      </c>
      <c r="C1492" s="5" t="s">
        <v>1578</v>
      </c>
      <c r="D1492" s="7" t="s">
        <v>316</v>
      </c>
      <c r="E1492" s="7" t="s">
        <v>8</v>
      </c>
      <c r="F1492" s="8">
        <v>0</v>
      </c>
      <c r="G1492" s="8">
        <v>-0.91598000000000002</v>
      </c>
      <c r="H1492" s="8">
        <v>0</v>
      </c>
      <c r="I1492" s="8">
        <v>0</v>
      </c>
      <c r="J1492" t="str">
        <f t="shared" si="23"/>
        <v>PMEDP-UB150EF-K</v>
      </c>
      <c r="K1492" t="str">
        <f>IF((VLOOKUP(J1492,mdc!A:V,22,FALSE)=""),"non Collabo","collabo")</f>
        <v>collabo</v>
      </c>
    </row>
    <row r="1493" spans="1:12" hidden="1" x14ac:dyDescent="0.35">
      <c r="A1493" s="5" t="s">
        <v>79</v>
      </c>
      <c r="B1493" s="5" t="s">
        <v>10</v>
      </c>
      <c r="C1493" s="5" t="s">
        <v>1578</v>
      </c>
      <c r="D1493" s="3" t="s">
        <v>317</v>
      </c>
      <c r="E1493" s="3" t="s">
        <v>5</v>
      </c>
      <c r="F1493" s="4">
        <v>189</v>
      </c>
      <c r="G1493" s="4">
        <v>189</v>
      </c>
      <c r="H1493" s="4">
        <v>173</v>
      </c>
      <c r="I1493" s="4">
        <v>440</v>
      </c>
      <c r="J1493" t="str">
        <f t="shared" si="23"/>
        <v>PMEDP-UB150EG-K</v>
      </c>
      <c r="K1493" t="str">
        <f>IF((VLOOKUP(J1493,mdc!A:V,22,FALSE)=""),"non Collabo","collabo")</f>
        <v>collabo</v>
      </c>
      <c r="L1493" t="str" cm="1">
        <f t="array" ref="L1493">IFERROR(_xlfn.IFS(G1493&lt;0,"shortage",H1493&lt;0,"shortage",I1493&lt;0,"shortage"),"ok")</f>
        <v>ok</v>
      </c>
    </row>
    <row r="1494" spans="1:12" hidden="1" x14ac:dyDescent="0.35">
      <c r="A1494" s="5" t="s">
        <v>79</v>
      </c>
      <c r="B1494" s="5" t="s">
        <v>10</v>
      </c>
      <c r="C1494" s="5" t="s">
        <v>1578</v>
      </c>
      <c r="D1494" s="5" t="s">
        <v>317</v>
      </c>
      <c r="E1494" s="5" t="s">
        <v>1565</v>
      </c>
      <c r="F1494" s="6">
        <v>189</v>
      </c>
      <c r="G1494" s="6">
        <v>189</v>
      </c>
      <c r="H1494" s="6">
        <v>173</v>
      </c>
      <c r="I1494" s="6">
        <v>440</v>
      </c>
      <c r="J1494" t="str">
        <f t="shared" si="23"/>
        <v>PMEDP-UB150EG-K</v>
      </c>
      <c r="K1494" t="str">
        <f>IF((VLOOKUP(J1494,mdc!A:V,22,FALSE)=""),"non Collabo","collabo")</f>
        <v>collabo</v>
      </c>
      <c r="L1494" t="str" cm="1">
        <f t="array" ref="L1494">IFERROR(_xlfn.IFS(G1494&lt;0,"shortage",H1494&lt;0,"shortage",I1494&lt;0,"shortage"),"ok")</f>
        <v>ok</v>
      </c>
    </row>
    <row r="1495" spans="1:12" hidden="1" x14ac:dyDescent="0.35">
      <c r="A1495" s="5" t="s">
        <v>79</v>
      </c>
      <c r="B1495" s="5" t="s">
        <v>10</v>
      </c>
      <c r="C1495" s="5" t="s">
        <v>1578</v>
      </c>
      <c r="D1495" s="5" t="s">
        <v>317</v>
      </c>
      <c r="E1495" s="5" t="s">
        <v>6</v>
      </c>
      <c r="F1495" s="6">
        <v>0</v>
      </c>
      <c r="G1495" s="6">
        <v>0</v>
      </c>
      <c r="H1495" s="6">
        <v>0</v>
      </c>
      <c r="I1495" s="6">
        <v>0</v>
      </c>
      <c r="J1495" t="str">
        <f t="shared" si="23"/>
        <v>PMEDP-UB150EG-K</v>
      </c>
      <c r="K1495" t="str">
        <f>IF((VLOOKUP(J1495,mdc!A:V,22,FALSE)=""),"non Collabo","collabo")</f>
        <v>collabo</v>
      </c>
      <c r="L1495" t="str" cm="1">
        <f t="array" ref="L1495">IFERROR(_xlfn.IFS(G1495&lt;0,"shortage",H1495&lt;0,"shortage",I1495&lt;0,"shortage"),"ok")</f>
        <v>ok</v>
      </c>
    </row>
    <row r="1496" spans="1:12" hidden="1" x14ac:dyDescent="0.35">
      <c r="A1496" s="5" t="s">
        <v>79</v>
      </c>
      <c r="B1496" s="5" t="s">
        <v>10</v>
      </c>
      <c r="C1496" s="5" t="s">
        <v>1578</v>
      </c>
      <c r="D1496" s="5" t="s">
        <v>317</v>
      </c>
      <c r="E1496" s="5" t="s">
        <v>2318</v>
      </c>
      <c r="F1496" s="6">
        <v>100</v>
      </c>
      <c r="G1496" s="6">
        <v>100</v>
      </c>
      <c r="H1496" s="6">
        <v>100</v>
      </c>
      <c r="I1496" s="6">
        <v>100</v>
      </c>
      <c r="J1496" t="str">
        <f t="shared" si="23"/>
        <v>PMEDP-UB150EG-K</v>
      </c>
      <c r="K1496" t="str">
        <f>IF((VLOOKUP(J1496,mdc!A:V,22,FALSE)=""),"non Collabo","collabo")</f>
        <v>collabo</v>
      </c>
      <c r="L1496" t="str" cm="1">
        <f t="array" ref="L1496">IFERROR(_xlfn.IFS(G1496&lt;0,"shortage",H1496&lt;0,"shortage",I1496&lt;0,"shortage"),"ok")</f>
        <v>ok</v>
      </c>
    </row>
    <row r="1497" spans="1:12" hidden="1" x14ac:dyDescent="0.35">
      <c r="A1497" s="5" t="s">
        <v>79</v>
      </c>
      <c r="B1497" s="5" t="s">
        <v>10</v>
      </c>
      <c r="C1497" s="5" t="s">
        <v>1578</v>
      </c>
      <c r="D1497" s="5" t="s">
        <v>317</v>
      </c>
      <c r="E1497" s="5" t="s">
        <v>7</v>
      </c>
      <c r="F1497" s="6">
        <v>15.26553</v>
      </c>
      <c r="G1497" s="6">
        <v>15.26553</v>
      </c>
      <c r="H1497" s="6">
        <v>13.97321</v>
      </c>
      <c r="I1497" s="6">
        <v>35.538800000000002</v>
      </c>
      <c r="J1497" t="str">
        <f t="shared" si="23"/>
        <v>PMEDP-UB150EG-K</v>
      </c>
      <c r="K1497" t="str">
        <f>IF((VLOOKUP(J1497,mdc!A:V,22,FALSE)=""),"non Collabo","collabo")</f>
        <v>collabo</v>
      </c>
      <c r="L1497" t="str" cm="1">
        <f t="array" ref="L1497">IFERROR(_xlfn.IFS(G1497&lt;0,"shortage",H1497&lt;0,"shortage",I1497&lt;0,"shortage"),"ok")</f>
        <v>ok</v>
      </c>
    </row>
    <row r="1498" spans="1:12" hidden="1" x14ac:dyDescent="0.35">
      <c r="A1498" s="5" t="s">
        <v>79</v>
      </c>
      <c r="B1498" s="5" t="s">
        <v>10</v>
      </c>
      <c r="C1498" s="5" t="s">
        <v>1578</v>
      </c>
      <c r="D1498" s="5" t="s">
        <v>317</v>
      </c>
      <c r="E1498" s="5" t="s">
        <v>1566</v>
      </c>
      <c r="F1498" s="6">
        <v>15.26553</v>
      </c>
      <c r="G1498" s="6">
        <v>15.26553</v>
      </c>
      <c r="H1498" s="6">
        <v>13.97321</v>
      </c>
      <c r="I1498" s="6">
        <v>35.538800000000002</v>
      </c>
      <c r="J1498" t="str">
        <f t="shared" si="23"/>
        <v>PMEDP-UB150EG-K</v>
      </c>
      <c r="K1498" t="str">
        <f>IF((VLOOKUP(J1498,mdc!A:V,22,FALSE)=""),"non Collabo","collabo")</f>
        <v>collabo</v>
      </c>
      <c r="L1498" t="str" cm="1">
        <f t="array" ref="L1498">IFERROR(_xlfn.IFS(G1498&lt;0,"shortage",H1498&lt;0,"shortage",I1498&lt;0,"shortage"),"ok")</f>
        <v>ok</v>
      </c>
    </row>
    <row r="1499" spans="1:12" ht="15" hidden="1" thickBot="1" x14ac:dyDescent="0.4">
      <c r="A1499" s="5" t="s">
        <v>79</v>
      </c>
      <c r="B1499" s="5" t="s">
        <v>10</v>
      </c>
      <c r="C1499" s="5" t="s">
        <v>1578</v>
      </c>
      <c r="D1499" s="7" t="s">
        <v>317</v>
      </c>
      <c r="E1499" s="7" t="s">
        <v>8</v>
      </c>
      <c r="F1499" s="8">
        <v>0</v>
      </c>
      <c r="G1499" s="8">
        <v>0</v>
      </c>
      <c r="H1499" s="8">
        <v>0</v>
      </c>
      <c r="I1499" s="8">
        <v>0</v>
      </c>
      <c r="J1499" t="str">
        <f t="shared" si="23"/>
        <v>PMEDP-UB150EG-K</v>
      </c>
      <c r="K1499" t="str">
        <f>IF((VLOOKUP(J1499,mdc!A:V,22,FALSE)=""),"non Collabo","collabo")</f>
        <v>collabo</v>
      </c>
    </row>
    <row r="1500" spans="1:12" hidden="1" x14ac:dyDescent="0.35">
      <c r="A1500" s="5" t="s">
        <v>79</v>
      </c>
      <c r="B1500" s="5" t="s">
        <v>10</v>
      </c>
      <c r="C1500" s="5" t="s">
        <v>1578</v>
      </c>
      <c r="D1500" s="3" t="s">
        <v>318</v>
      </c>
      <c r="E1500" s="3" t="s">
        <v>5</v>
      </c>
      <c r="F1500" s="4">
        <v>163</v>
      </c>
      <c r="G1500" s="4"/>
      <c r="H1500" s="4"/>
      <c r="I1500" s="4">
        <v>50</v>
      </c>
      <c r="J1500" t="str">
        <f t="shared" si="23"/>
        <v>PMEDP-UB154EB-K</v>
      </c>
      <c r="K1500" t="str">
        <f>IF((VLOOKUP(J1500,mdc!A:V,22,FALSE)=""),"non Collabo","collabo")</f>
        <v>collabo</v>
      </c>
      <c r="L1500" t="str" cm="1">
        <f t="array" ref="L1500">IFERROR(_xlfn.IFS(G1500&lt;0,"shortage",H1500&lt;0,"shortage",I1500&lt;0,"shortage"),"ok")</f>
        <v>ok</v>
      </c>
    </row>
    <row r="1501" spans="1:12" hidden="1" x14ac:dyDescent="0.35">
      <c r="A1501" s="5" t="s">
        <v>79</v>
      </c>
      <c r="B1501" s="5" t="s">
        <v>10</v>
      </c>
      <c r="C1501" s="5" t="s">
        <v>1578</v>
      </c>
      <c r="D1501" s="5" t="s">
        <v>318</v>
      </c>
      <c r="E1501" s="5" t="s">
        <v>1565</v>
      </c>
      <c r="F1501" s="6">
        <v>163</v>
      </c>
      <c r="G1501" s="6"/>
      <c r="H1501" s="6"/>
      <c r="I1501" s="6">
        <v>50</v>
      </c>
      <c r="J1501" t="str">
        <f t="shared" si="23"/>
        <v>PMEDP-UB154EB-K</v>
      </c>
      <c r="K1501" t="str">
        <f>IF((VLOOKUP(J1501,mdc!A:V,22,FALSE)=""),"non Collabo","collabo")</f>
        <v>collabo</v>
      </c>
      <c r="L1501" t="str" cm="1">
        <f t="array" ref="L1501">IFERROR(_xlfn.IFS(G1501&lt;0,"shortage",H1501&lt;0,"shortage",I1501&lt;0,"shortage"),"ok")</f>
        <v>ok</v>
      </c>
    </row>
    <row r="1502" spans="1:12" hidden="1" x14ac:dyDescent="0.35">
      <c r="A1502" s="5" t="s">
        <v>79</v>
      </c>
      <c r="B1502" s="5" t="s">
        <v>10</v>
      </c>
      <c r="C1502" s="5" t="s">
        <v>1578</v>
      </c>
      <c r="D1502" s="5" t="s">
        <v>318</v>
      </c>
      <c r="E1502" s="5" t="s">
        <v>6</v>
      </c>
      <c r="F1502" s="6">
        <v>0</v>
      </c>
      <c r="G1502" s="6"/>
      <c r="H1502" s="6"/>
      <c r="I1502" s="6">
        <v>0</v>
      </c>
      <c r="J1502" t="str">
        <f t="shared" si="23"/>
        <v>PMEDP-UB154EB-K</v>
      </c>
      <c r="K1502" t="str">
        <f>IF((VLOOKUP(J1502,mdc!A:V,22,FALSE)=""),"non Collabo","collabo")</f>
        <v>collabo</v>
      </c>
      <c r="L1502" t="str" cm="1">
        <f t="array" ref="L1502">IFERROR(_xlfn.IFS(G1502&lt;0,"shortage",H1502&lt;0,"shortage",I1502&lt;0,"shortage"),"ok")</f>
        <v>ok</v>
      </c>
    </row>
    <row r="1503" spans="1:12" hidden="1" x14ac:dyDescent="0.35">
      <c r="A1503" s="5" t="s">
        <v>79</v>
      </c>
      <c r="B1503" s="5" t="s">
        <v>10</v>
      </c>
      <c r="C1503" s="5" t="s">
        <v>1578</v>
      </c>
      <c r="D1503" s="5" t="s">
        <v>318</v>
      </c>
      <c r="E1503" s="5" t="s">
        <v>2318</v>
      </c>
      <c r="F1503" s="6">
        <v>100</v>
      </c>
      <c r="G1503" s="6"/>
      <c r="H1503" s="6"/>
      <c r="I1503" s="6">
        <v>100</v>
      </c>
      <c r="J1503" t="str">
        <f t="shared" si="23"/>
        <v>PMEDP-UB154EB-K</v>
      </c>
      <c r="K1503" t="str">
        <f>IF((VLOOKUP(J1503,mdc!A:V,22,FALSE)=""),"non Collabo","collabo")</f>
        <v>collabo</v>
      </c>
      <c r="L1503" t="str" cm="1">
        <f t="array" ref="L1503">IFERROR(_xlfn.IFS(G1503&lt;0,"shortage",H1503&lt;0,"shortage",I1503&lt;0,"shortage"),"ok")</f>
        <v>ok</v>
      </c>
    </row>
    <row r="1504" spans="1:12" hidden="1" x14ac:dyDescent="0.35">
      <c r="A1504" s="5" t="s">
        <v>79</v>
      </c>
      <c r="B1504" s="5" t="s">
        <v>10</v>
      </c>
      <c r="C1504" s="5" t="s">
        <v>1578</v>
      </c>
      <c r="D1504" s="5" t="s">
        <v>318</v>
      </c>
      <c r="E1504" s="5" t="s">
        <v>7</v>
      </c>
      <c r="F1504" s="6">
        <v>12.26901</v>
      </c>
      <c r="G1504" s="6"/>
      <c r="H1504" s="6"/>
      <c r="I1504" s="6">
        <v>3.7635000000000001</v>
      </c>
      <c r="J1504" t="str">
        <f t="shared" si="23"/>
        <v>PMEDP-UB154EB-K</v>
      </c>
      <c r="K1504" t="str">
        <f>IF((VLOOKUP(J1504,mdc!A:V,22,FALSE)=""),"non Collabo","collabo")</f>
        <v>collabo</v>
      </c>
      <c r="L1504" t="str" cm="1">
        <f t="array" ref="L1504">IFERROR(_xlfn.IFS(G1504&lt;0,"shortage",H1504&lt;0,"shortage",I1504&lt;0,"shortage"),"ok")</f>
        <v>ok</v>
      </c>
    </row>
    <row r="1505" spans="1:12" hidden="1" x14ac:dyDescent="0.35">
      <c r="A1505" s="5" t="s">
        <v>79</v>
      </c>
      <c r="B1505" s="5" t="s">
        <v>10</v>
      </c>
      <c r="C1505" s="5" t="s">
        <v>1578</v>
      </c>
      <c r="D1505" s="5" t="s">
        <v>318</v>
      </c>
      <c r="E1505" s="5" t="s">
        <v>1566</v>
      </c>
      <c r="F1505" s="6">
        <v>12.25597</v>
      </c>
      <c r="G1505" s="6"/>
      <c r="H1505" s="6"/>
      <c r="I1505" s="6">
        <v>3.7595000000000001</v>
      </c>
      <c r="J1505" t="str">
        <f t="shared" si="23"/>
        <v>PMEDP-UB154EB-K</v>
      </c>
      <c r="K1505" t="str">
        <f>IF((VLOOKUP(J1505,mdc!A:V,22,FALSE)=""),"non Collabo","collabo")</f>
        <v>collabo</v>
      </c>
      <c r="L1505" t="str" cm="1">
        <f t="array" ref="L1505">IFERROR(_xlfn.IFS(G1505&lt;0,"shortage",H1505&lt;0,"shortage",I1505&lt;0,"shortage"),"ok")</f>
        <v>ok</v>
      </c>
    </row>
    <row r="1506" spans="1:12" ht="15" hidden="1" thickBot="1" x14ac:dyDescent="0.4">
      <c r="A1506" s="5" t="s">
        <v>79</v>
      </c>
      <c r="B1506" s="5" t="s">
        <v>10</v>
      </c>
      <c r="C1506" s="5" t="s">
        <v>1578</v>
      </c>
      <c r="D1506" s="7" t="s">
        <v>318</v>
      </c>
      <c r="E1506" s="7" t="s">
        <v>8</v>
      </c>
      <c r="F1506" s="8">
        <v>1.304E-2</v>
      </c>
      <c r="G1506" s="8"/>
      <c r="H1506" s="8"/>
      <c r="I1506" s="8">
        <v>4.0000000000000001E-3</v>
      </c>
      <c r="J1506" t="str">
        <f t="shared" si="23"/>
        <v>PMEDP-UB154EB-K</v>
      </c>
      <c r="K1506" t="str">
        <f>IF((VLOOKUP(J1506,mdc!A:V,22,FALSE)=""),"non Collabo","collabo")</f>
        <v>collabo</v>
      </c>
    </row>
    <row r="1507" spans="1:12" hidden="1" x14ac:dyDescent="0.35">
      <c r="A1507" s="5" t="s">
        <v>79</v>
      </c>
      <c r="B1507" s="5" t="s">
        <v>10</v>
      </c>
      <c r="C1507" s="5" t="s">
        <v>1578</v>
      </c>
      <c r="D1507" s="3" t="s">
        <v>319</v>
      </c>
      <c r="E1507" s="3" t="s">
        <v>5</v>
      </c>
      <c r="F1507" s="4">
        <v>227</v>
      </c>
      <c r="G1507" s="4">
        <v>1033</v>
      </c>
      <c r="H1507" s="4">
        <v>564</v>
      </c>
      <c r="I1507" s="4">
        <v>1056</v>
      </c>
      <c r="J1507" t="str">
        <f t="shared" si="23"/>
        <v>PMEDP-UB154EG-K</v>
      </c>
      <c r="K1507" t="str">
        <f>IF((VLOOKUP(J1507,mdc!A:V,22,FALSE)=""),"non Collabo","collabo")</f>
        <v>collabo</v>
      </c>
      <c r="L1507" t="str" cm="1">
        <f t="array" ref="L1507">IFERROR(_xlfn.IFS(G1507&lt;0,"shortage",H1507&lt;0,"shortage",I1507&lt;0,"shortage"),"ok")</f>
        <v>ok</v>
      </c>
    </row>
    <row r="1508" spans="1:12" hidden="1" x14ac:dyDescent="0.35">
      <c r="A1508" s="5" t="s">
        <v>79</v>
      </c>
      <c r="B1508" s="5" t="s">
        <v>10</v>
      </c>
      <c r="C1508" s="5" t="s">
        <v>1578</v>
      </c>
      <c r="D1508" s="5" t="s">
        <v>319</v>
      </c>
      <c r="E1508" s="5" t="s">
        <v>1565</v>
      </c>
      <c r="F1508" s="6">
        <v>227</v>
      </c>
      <c r="G1508" s="6">
        <v>1033</v>
      </c>
      <c r="H1508" s="6">
        <v>564</v>
      </c>
      <c r="I1508" s="6">
        <v>1056</v>
      </c>
      <c r="J1508" t="str">
        <f t="shared" si="23"/>
        <v>PMEDP-UB154EG-K</v>
      </c>
      <c r="K1508" t="str">
        <f>IF((VLOOKUP(J1508,mdc!A:V,22,FALSE)=""),"non Collabo","collabo")</f>
        <v>collabo</v>
      </c>
      <c r="L1508" t="str" cm="1">
        <f t="array" ref="L1508">IFERROR(_xlfn.IFS(G1508&lt;0,"shortage",H1508&lt;0,"shortage",I1508&lt;0,"shortage"),"ok")</f>
        <v>ok</v>
      </c>
    </row>
    <row r="1509" spans="1:12" hidden="1" x14ac:dyDescent="0.35">
      <c r="A1509" s="5" t="s">
        <v>79</v>
      </c>
      <c r="B1509" s="5" t="s">
        <v>10</v>
      </c>
      <c r="C1509" s="5" t="s">
        <v>1578</v>
      </c>
      <c r="D1509" s="5" t="s">
        <v>319</v>
      </c>
      <c r="E1509" s="5" t="s">
        <v>6</v>
      </c>
      <c r="F1509" s="6">
        <v>0</v>
      </c>
      <c r="G1509" s="6">
        <v>0</v>
      </c>
      <c r="H1509" s="6">
        <v>0</v>
      </c>
      <c r="I1509" s="6">
        <v>0</v>
      </c>
      <c r="J1509" t="str">
        <f t="shared" si="23"/>
        <v>PMEDP-UB154EG-K</v>
      </c>
      <c r="K1509" t="str">
        <f>IF((VLOOKUP(J1509,mdc!A:V,22,FALSE)=""),"non Collabo","collabo")</f>
        <v>collabo</v>
      </c>
      <c r="L1509" t="str" cm="1">
        <f t="array" ref="L1509">IFERROR(_xlfn.IFS(G1509&lt;0,"shortage",H1509&lt;0,"shortage",I1509&lt;0,"shortage"),"ok")</f>
        <v>ok</v>
      </c>
    </row>
    <row r="1510" spans="1:12" hidden="1" x14ac:dyDescent="0.35">
      <c r="A1510" s="5" t="s">
        <v>79</v>
      </c>
      <c r="B1510" s="5" t="s">
        <v>10</v>
      </c>
      <c r="C1510" s="5" t="s">
        <v>1578</v>
      </c>
      <c r="D1510" s="5" t="s">
        <v>319</v>
      </c>
      <c r="E1510" s="5" t="s">
        <v>2318</v>
      </c>
      <c r="F1510" s="6">
        <v>100</v>
      </c>
      <c r="G1510" s="6">
        <v>100</v>
      </c>
      <c r="H1510" s="6">
        <v>100</v>
      </c>
      <c r="I1510" s="6">
        <v>100</v>
      </c>
      <c r="J1510" t="str">
        <f t="shared" si="23"/>
        <v>PMEDP-UB154EG-K</v>
      </c>
      <c r="K1510" t="str">
        <f>IF((VLOOKUP(J1510,mdc!A:V,22,FALSE)=""),"non Collabo","collabo")</f>
        <v>collabo</v>
      </c>
      <c r="L1510" t="str" cm="1">
        <f t="array" ref="L1510">IFERROR(_xlfn.IFS(G1510&lt;0,"shortage",H1510&lt;0,"shortage",I1510&lt;0,"shortage"),"ok")</f>
        <v>ok</v>
      </c>
    </row>
    <row r="1511" spans="1:12" hidden="1" x14ac:dyDescent="0.35">
      <c r="A1511" s="5" t="s">
        <v>79</v>
      </c>
      <c r="B1511" s="5" t="s">
        <v>10</v>
      </c>
      <c r="C1511" s="5" t="s">
        <v>1578</v>
      </c>
      <c r="D1511" s="5" t="s">
        <v>319</v>
      </c>
      <c r="E1511" s="5" t="s">
        <v>7</v>
      </c>
      <c r="F1511" s="6">
        <v>17.292860000000001</v>
      </c>
      <c r="G1511" s="6">
        <v>78.693939999999998</v>
      </c>
      <c r="H1511" s="6">
        <v>42.965519999999998</v>
      </c>
      <c r="I1511" s="6">
        <v>80.446079999999995</v>
      </c>
      <c r="J1511" t="str">
        <f t="shared" si="23"/>
        <v>PMEDP-UB154EG-K</v>
      </c>
      <c r="K1511" t="str">
        <f>IF((VLOOKUP(J1511,mdc!A:V,22,FALSE)=""),"non Collabo","collabo")</f>
        <v>collabo</v>
      </c>
      <c r="L1511" t="str" cm="1">
        <f t="array" ref="L1511">IFERROR(_xlfn.IFS(G1511&lt;0,"shortage",H1511&lt;0,"shortage",I1511&lt;0,"shortage"),"ok")</f>
        <v>ok</v>
      </c>
    </row>
    <row r="1512" spans="1:12" hidden="1" x14ac:dyDescent="0.35">
      <c r="A1512" s="5" t="s">
        <v>79</v>
      </c>
      <c r="B1512" s="5" t="s">
        <v>10</v>
      </c>
      <c r="C1512" s="5" t="s">
        <v>1578</v>
      </c>
      <c r="D1512" s="5" t="s">
        <v>319</v>
      </c>
      <c r="E1512" s="5" t="s">
        <v>1566</v>
      </c>
      <c r="F1512" s="6">
        <v>17.292860000000001</v>
      </c>
      <c r="G1512" s="6">
        <v>78.693939999999998</v>
      </c>
      <c r="H1512" s="6">
        <v>42.965519999999998</v>
      </c>
      <c r="I1512" s="6">
        <v>80.446079999999995</v>
      </c>
      <c r="J1512" t="str">
        <f t="shared" si="23"/>
        <v>PMEDP-UB154EG-K</v>
      </c>
      <c r="K1512" t="str">
        <f>IF((VLOOKUP(J1512,mdc!A:V,22,FALSE)=""),"non Collabo","collabo")</f>
        <v>collabo</v>
      </c>
      <c r="L1512" t="str" cm="1">
        <f t="array" ref="L1512">IFERROR(_xlfn.IFS(G1512&lt;0,"shortage",H1512&lt;0,"shortage",I1512&lt;0,"shortage"),"ok")</f>
        <v>ok</v>
      </c>
    </row>
    <row r="1513" spans="1:12" ht="15" hidden="1" thickBot="1" x14ac:dyDescent="0.4">
      <c r="A1513" s="5" t="s">
        <v>79</v>
      </c>
      <c r="B1513" s="5" t="s">
        <v>10</v>
      </c>
      <c r="C1513" s="5" t="s">
        <v>1578</v>
      </c>
      <c r="D1513" s="7" t="s">
        <v>319</v>
      </c>
      <c r="E1513" s="7" t="s">
        <v>8</v>
      </c>
      <c r="F1513" s="8">
        <v>0</v>
      </c>
      <c r="G1513" s="8">
        <v>0</v>
      </c>
      <c r="H1513" s="8">
        <v>0</v>
      </c>
      <c r="I1513" s="8">
        <v>0</v>
      </c>
      <c r="J1513" t="str">
        <f t="shared" si="23"/>
        <v>PMEDP-UB154EG-K</v>
      </c>
      <c r="K1513" t="str">
        <f>IF((VLOOKUP(J1513,mdc!A:V,22,FALSE)=""),"non Collabo","collabo")</f>
        <v>collabo</v>
      </c>
    </row>
    <row r="1514" spans="1:12" hidden="1" x14ac:dyDescent="0.35">
      <c r="A1514" s="5" t="s">
        <v>79</v>
      </c>
      <c r="B1514" s="5" t="s">
        <v>10</v>
      </c>
      <c r="C1514" s="5" t="s">
        <v>1578</v>
      </c>
      <c r="D1514" s="3" t="s">
        <v>320</v>
      </c>
      <c r="E1514" s="3" t="s">
        <v>5</v>
      </c>
      <c r="F1514" s="4">
        <v>50</v>
      </c>
      <c r="G1514" s="4"/>
      <c r="H1514" s="4">
        <v>121</v>
      </c>
      <c r="I1514" s="4">
        <v>90</v>
      </c>
      <c r="J1514" t="str">
        <f t="shared" si="23"/>
        <v>PMEDP-UB159EB-K</v>
      </c>
      <c r="K1514" t="str">
        <f>IF((VLOOKUP(J1514,mdc!A:V,22,FALSE)=""),"non Collabo","collabo")</f>
        <v>collabo</v>
      </c>
      <c r="L1514" t="str" cm="1">
        <f t="array" ref="L1514">IFERROR(_xlfn.IFS(G1514&lt;0,"shortage",H1514&lt;0,"shortage",I1514&lt;0,"shortage"),"ok")</f>
        <v>ok</v>
      </c>
    </row>
    <row r="1515" spans="1:12" hidden="1" x14ac:dyDescent="0.35">
      <c r="A1515" s="5" t="s">
        <v>79</v>
      </c>
      <c r="B1515" s="5" t="s">
        <v>10</v>
      </c>
      <c r="C1515" s="5" t="s">
        <v>1578</v>
      </c>
      <c r="D1515" s="5" t="s">
        <v>320</v>
      </c>
      <c r="E1515" s="5" t="s">
        <v>1565</v>
      </c>
      <c r="F1515" s="6">
        <v>50</v>
      </c>
      <c r="G1515" s="6"/>
      <c r="H1515" s="6">
        <v>121</v>
      </c>
      <c r="I1515" s="6">
        <v>90</v>
      </c>
      <c r="J1515" t="str">
        <f t="shared" si="23"/>
        <v>PMEDP-UB159EB-K</v>
      </c>
      <c r="K1515" t="str">
        <f>IF((VLOOKUP(J1515,mdc!A:V,22,FALSE)=""),"non Collabo","collabo")</f>
        <v>collabo</v>
      </c>
      <c r="L1515" t="str" cm="1">
        <f t="array" ref="L1515">IFERROR(_xlfn.IFS(G1515&lt;0,"shortage",H1515&lt;0,"shortage",I1515&lt;0,"shortage"),"ok")</f>
        <v>ok</v>
      </c>
    </row>
    <row r="1516" spans="1:12" hidden="1" x14ac:dyDescent="0.35">
      <c r="A1516" s="5" t="s">
        <v>79</v>
      </c>
      <c r="B1516" s="5" t="s">
        <v>10</v>
      </c>
      <c r="C1516" s="5" t="s">
        <v>1578</v>
      </c>
      <c r="D1516" s="5" t="s">
        <v>320</v>
      </c>
      <c r="E1516" s="5" t="s">
        <v>6</v>
      </c>
      <c r="F1516" s="6">
        <v>0</v>
      </c>
      <c r="G1516" s="6"/>
      <c r="H1516" s="6">
        <v>0</v>
      </c>
      <c r="I1516" s="6">
        <v>0</v>
      </c>
      <c r="J1516" t="str">
        <f t="shared" si="23"/>
        <v>PMEDP-UB159EB-K</v>
      </c>
      <c r="K1516" t="str">
        <f>IF((VLOOKUP(J1516,mdc!A:V,22,FALSE)=""),"non Collabo","collabo")</f>
        <v>collabo</v>
      </c>
      <c r="L1516" t="str" cm="1">
        <f t="array" ref="L1516">IFERROR(_xlfn.IFS(G1516&lt;0,"shortage",H1516&lt;0,"shortage",I1516&lt;0,"shortage"),"ok")</f>
        <v>ok</v>
      </c>
    </row>
    <row r="1517" spans="1:12" hidden="1" x14ac:dyDescent="0.35">
      <c r="A1517" s="5" t="s">
        <v>79</v>
      </c>
      <c r="B1517" s="5" t="s">
        <v>10</v>
      </c>
      <c r="C1517" s="5" t="s">
        <v>1578</v>
      </c>
      <c r="D1517" s="5" t="s">
        <v>320</v>
      </c>
      <c r="E1517" s="5" t="s">
        <v>2318</v>
      </c>
      <c r="F1517" s="6">
        <v>100</v>
      </c>
      <c r="G1517" s="6"/>
      <c r="H1517" s="6">
        <v>100</v>
      </c>
      <c r="I1517" s="6">
        <v>100</v>
      </c>
      <c r="J1517" t="str">
        <f t="shared" si="23"/>
        <v>PMEDP-UB159EB-K</v>
      </c>
      <c r="K1517" t="str">
        <f>IF((VLOOKUP(J1517,mdc!A:V,22,FALSE)=""),"non Collabo","collabo")</f>
        <v>collabo</v>
      </c>
      <c r="L1517" t="str" cm="1">
        <f t="array" ref="L1517">IFERROR(_xlfn.IFS(G1517&lt;0,"shortage",H1517&lt;0,"shortage",I1517&lt;0,"shortage"),"ok")</f>
        <v>ok</v>
      </c>
    </row>
    <row r="1518" spans="1:12" hidden="1" x14ac:dyDescent="0.35">
      <c r="A1518" s="5" t="s">
        <v>79</v>
      </c>
      <c r="B1518" s="5" t="s">
        <v>10</v>
      </c>
      <c r="C1518" s="5" t="s">
        <v>1578</v>
      </c>
      <c r="D1518" s="5" t="s">
        <v>320</v>
      </c>
      <c r="E1518" s="5" t="s">
        <v>7</v>
      </c>
      <c r="F1518" s="6">
        <v>3.9994999999999998</v>
      </c>
      <c r="G1518" s="6"/>
      <c r="H1518" s="6">
        <v>9.6787899999999993</v>
      </c>
      <c r="I1518" s="6">
        <v>7.1990999999999996</v>
      </c>
      <c r="J1518" t="str">
        <f t="shared" si="23"/>
        <v>PMEDP-UB159EB-K</v>
      </c>
      <c r="K1518" t="str">
        <f>IF((VLOOKUP(J1518,mdc!A:V,22,FALSE)=""),"non Collabo","collabo")</f>
        <v>collabo</v>
      </c>
      <c r="L1518" t="str" cm="1">
        <f t="array" ref="L1518">IFERROR(_xlfn.IFS(G1518&lt;0,"shortage",H1518&lt;0,"shortage",I1518&lt;0,"shortage"),"ok")</f>
        <v>ok</v>
      </c>
    </row>
    <row r="1519" spans="1:12" hidden="1" x14ac:dyDescent="0.35">
      <c r="A1519" s="5" t="s">
        <v>79</v>
      </c>
      <c r="B1519" s="5" t="s">
        <v>10</v>
      </c>
      <c r="C1519" s="5" t="s">
        <v>1578</v>
      </c>
      <c r="D1519" s="5" t="s">
        <v>320</v>
      </c>
      <c r="E1519" s="5" t="s">
        <v>1566</v>
      </c>
      <c r="F1519" s="6">
        <v>4.2359999999999998</v>
      </c>
      <c r="G1519" s="6"/>
      <c r="H1519" s="6">
        <v>10.25112</v>
      </c>
      <c r="I1519" s="6">
        <v>7.6247999999999996</v>
      </c>
      <c r="J1519" t="str">
        <f t="shared" si="23"/>
        <v>PMEDP-UB159EB-K</v>
      </c>
      <c r="K1519" t="str">
        <f>IF((VLOOKUP(J1519,mdc!A:V,22,FALSE)=""),"non Collabo","collabo")</f>
        <v>collabo</v>
      </c>
      <c r="L1519" t="str" cm="1">
        <f t="array" ref="L1519">IFERROR(_xlfn.IFS(G1519&lt;0,"shortage",H1519&lt;0,"shortage",I1519&lt;0,"shortage"),"ok")</f>
        <v>ok</v>
      </c>
    </row>
    <row r="1520" spans="1:12" ht="15" hidden="1" thickBot="1" x14ac:dyDescent="0.4">
      <c r="A1520" s="5" t="s">
        <v>79</v>
      </c>
      <c r="B1520" s="5" t="s">
        <v>10</v>
      </c>
      <c r="C1520" s="5" t="s">
        <v>1578</v>
      </c>
      <c r="D1520" s="7" t="s">
        <v>320</v>
      </c>
      <c r="E1520" s="7" t="s">
        <v>8</v>
      </c>
      <c r="F1520" s="8">
        <v>-0.23649999999999999</v>
      </c>
      <c r="G1520" s="8"/>
      <c r="H1520" s="8">
        <v>-0.57233000000000001</v>
      </c>
      <c r="I1520" s="8">
        <v>-0.42570000000000002</v>
      </c>
      <c r="J1520" t="str">
        <f t="shared" si="23"/>
        <v>PMEDP-UB159EB-K</v>
      </c>
      <c r="K1520" t="str">
        <f>IF((VLOOKUP(J1520,mdc!A:V,22,FALSE)=""),"non Collabo","collabo")</f>
        <v>collabo</v>
      </c>
    </row>
    <row r="1521" spans="1:12" hidden="1" x14ac:dyDescent="0.35">
      <c r="A1521" s="5" t="s">
        <v>79</v>
      </c>
      <c r="B1521" s="5" t="s">
        <v>10</v>
      </c>
      <c r="C1521" s="5" t="s">
        <v>1578</v>
      </c>
      <c r="D1521" s="3" t="s">
        <v>321</v>
      </c>
      <c r="E1521" s="3" t="s">
        <v>5</v>
      </c>
      <c r="F1521" s="4"/>
      <c r="G1521" s="4">
        <v>50</v>
      </c>
      <c r="H1521" s="4">
        <v>50</v>
      </c>
      <c r="I1521" s="4"/>
      <c r="J1521" t="str">
        <f t="shared" si="23"/>
        <v>PMEDP-UB420EGK</v>
      </c>
      <c r="K1521" t="str">
        <f>IF((VLOOKUP(J1521,mdc!A:V,22,FALSE)=""),"non Collabo","collabo")</f>
        <v>collabo</v>
      </c>
      <c r="L1521" t="str" cm="1">
        <f t="array" ref="L1521">IFERROR(_xlfn.IFS(G1521&lt;0,"shortage",H1521&lt;0,"shortage",I1521&lt;0,"shortage"),"ok")</f>
        <v>ok</v>
      </c>
    </row>
    <row r="1522" spans="1:12" hidden="1" x14ac:dyDescent="0.35">
      <c r="A1522" s="5" t="s">
        <v>79</v>
      </c>
      <c r="B1522" s="5" t="s">
        <v>10</v>
      </c>
      <c r="C1522" s="5" t="s">
        <v>1578</v>
      </c>
      <c r="D1522" s="5" t="s">
        <v>321</v>
      </c>
      <c r="E1522" s="5" t="s">
        <v>1565</v>
      </c>
      <c r="F1522" s="6"/>
      <c r="G1522" s="6">
        <v>50</v>
      </c>
      <c r="H1522" s="6">
        <v>50</v>
      </c>
      <c r="I1522" s="6"/>
      <c r="J1522" t="str">
        <f t="shared" si="23"/>
        <v>PMEDP-UB420EGK</v>
      </c>
      <c r="K1522" t="str">
        <f>IF((VLOOKUP(J1522,mdc!A:V,22,FALSE)=""),"non Collabo","collabo")</f>
        <v>collabo</v>
      </c>
      <c r="L1522" t="str" cm="1">
        <f t="array" ref="L1522">IFERROR(_xlfn.IFS(G1522&lt;0,"shortage",H1522&lt;0,"shortage",I1522&lt;0,"shortage"),"ok")</f>
        <v>ok</v>
      </c>
    </row>
    <row r="1523" spans="1:12" hidden="1" x14ac:dyDescent="0.35">
      <c r="A1523" s="5" t="s">
        <v>79</v>
      </c>
      <c r="B1523" s="5" t="s">
        <v>10</v>
      </c>
      <c r="C1523" s="5" t="s">
        <v>1578</v>
      </c>
      <c r="D1523" s="5" t="s">
        <v>321</v>
      </c>
      <c r="E1523" s="5" t="s">
        <v>6</v>
      </c>
      <c r="F1523" s="6"/>
      <c r="G1523" s="6">
        <v>0</v>
      </c>
      <c r="H1523" s="6">
        <v>0</v>
      </c>
      <c r="I1523" s="6"/>
      <c r="J1523" t="str">
        <f t="shared" si="23"/>
        <v>PMEDP-UB420EGK</v>
      </c>
      <c r="K1523" t="str">
        <f>IF((VLOOKUP(J1523,mdc!A:V,22,FALSE)=""),"non Collabo","collabo")</f>
        <v>collabo</v>
      </c>
      <c r="L1523" t="str" cm="1">
        <f t="array" ref="L1523">IFERROR(_xlfn.IFS(G1523&lt;0,"shortage",H1523&lt;0,"shortage",I1523&lt;0,"shortage"),"ok")</f>
        <v>ok</v>
      </c>
    </row>
    <row r="1524" spans="1:12" hidden="1" x14ac:dyDescent="0.35">
      <c r="A1524" s="5" t="s">
        <v>79</v>
      </c>
      <c r="B1524" s="5" t="s">
        <v>10</v>
      </c>
      <c r="C1524" s="5" t="s">
        <v>1578</v>
      </c>
      <c r="D1524" s="5" t="s">
        <v>321</v>
      </c>
      <c r="E1524" s="5" t="s">
        <v>2318</v>
      </c>
      <c r="F1524" s="6"/>
      <c r="G1524" s="6">
        <v>100</v>
      </c>
      <c r="H1524" s="6">
        <v>100</v>
      </c>
      <c r="I1524" s="6"/>
      <c r="J1524" t="str">
        <f t="shared" si="23"/>
        <v>PMEDP-UB420EGK</v>
      </c>
      <c r="K1524" t="str">
        <f>IF((VLOOKUP(J1524,mdc!A:V,22,FALSE)=""),"non Collabo","collabo")</f>
        <v>collabo</v>
      </c>
      <c r="L1524" t="str" cm="1">
        <f t="array" ref="L1524">IFERROR(_xlfn.IFS(G1524&lt;0,"shortage",H1524&lt;0,"shortage",I1524&lt;0,"shortage"),"ok")</f>
        <v>ok</v>
      </c>
    </row>
    <row r="1525" spans="1:12" hidden="1" x14ac:dyDescent="0.35">
      <c r="A1525" s="5" t="s">
        <v>79</v>
      </c>
      <c r="B1525" s="5" t="s">
        <v>10</v>
      </c>
      <c r="C1525" s="5" t="s">
        <v>1578</v>
      </c>
      <c r="D1525" s="5" t="s">
        <v>321</v>
      </c>
      <c r="E1525" s="5" t="s">
        <v>7</v>
      </c>
      <c r="F1525" s="6"/>
      <c r="G1525" s="6">
        <v>4.4494999999999996</v>
      </c>
      <c r="H1525" s="6">
        <v>4.4494999999999996</v>
      </c>
      <c r="I1525" s="6"/>
      <c r="J1525" t="str">
        <f t="shared" si="23"/>
        <v>PMEDP-UB420EGK</v>
      </c>
      <c r="K1525" t="str">
        <f>IF((VLOOKUP(J1525,mdc!A:V,22,FALSE)=""),"non Collabo","collabo")</f>
        <v>collabo</v>
      </c>
      <c r="L1525" t="str" cm="1">
        <f t="array" ref="L1525">IFERROR(_xlfn.IFS(G1525&lt;0,"shortage",H1525&lt;0,"shortage",I1525&lt;0,"shortage"),"ok")</f>
        <v>ok</v>
      </c>
    </row>
    <row r="1526" spans="1:12" hidden="1" x14ac:dyDescent="0.35">
      <c r="A1526" s="5" t="s">
        <v>79</v>
      </c>
      <c r="B1526" s="5" t="s">
        <v>10</v>
      </c>
      <c r="C1526" s="5" t="s">
        <v>1578</v>
      </c>
      <c r="D1526" s="5" t="s">
        <v>321</v>
      </c>
      <c r="E1526" s="5" t="s">
        <v>1566</v>
      </c>
      <c r="F1526" s="6"/>
      <c r="G1526" s="6">
        <v>4.99254</v>
      </c>
      <c r="H1526" s="6">
        <v>5.2640599999999997</v>
      </c>
      <c r="I1526" s="6"/>
      <c r="J1526" t="str">
        <f t="shared" si="23"/>
        <v>PMEDP-UB420EGK</v>
      </c>
      <c r="K1526" t="str">
        <f>IF((VLOOKUP(J1526,mdc!A:V,22,FALSE)=""),"non Collabo","collabo")</f>
        <v>collabo</v>
      </c>
      <c r="L1526" t="str" cm="1">
        <f t="array" ref="L1526">IFERROR(_xlfn.IFS(G1526&lt;0,"shortage",H1526&lt;0,"shortage",I1526&lt;0,"shortage"),"ok")</f>
        <v>ok</v>
      </c>
    </row>
    <row r="1527" spans="1:12" ht="15" hidden="1" thickBot="1" x14ac:dyDescent="0.4">
      <c r="A1527" s="5" t="s">
        <v>79</v>
      </c>
      <c r="B1527" s="5" t="s">
        <v>10</v>
      </c>
      <c r="C1527" s="5" t="s">
        <v>1578</v>
      </c>
      <c r="D1527" s="7" t="s">
        <v>321</v>
      </c>
      <c r="E1527" s="7" t="s">
        <v>8</v>
      </c>
      <c r="F1527" s="8"/>
      <c r="G1527" s="8">
        <v>-0.54303999999999997</v>
      </c>
      <c r="H1527" s="8">
        <v>-0.81455999999999995</v>
      </c>
      <c r="I1527" s="8"/>
      <c r="J1527" t="str">
        <f t="shared" si="23"/>
        <v>PMEDP-UB420EGK</v>
      </c>
      <c r="K1527" t="str">
        <f>IF((VLOOKUP(J1527,mdc!A:V,22,FALSE)=""),"non Collabo","collabo")</f>
        <v>collabo</v>
      </c>
    </row>
    <row r="1528" spans="1:12" hidden="1" x14ac:dyDescent="0.35">
      <c r="A1528" s="5" t="s">
        <v>79</v>
      </c>
      <c r="B1528" s="5" t="s">
        <v>10</v>
      </c>
      <c r="C1528" s="5" t="s">
        <v>1578</v>
      </c>
      <c r="D1528" s="3" t="s">
        <v>322</v>
      </c>
      <c r="E1528" s="3" t="s">
        <v>5</v>
      </c>
      <c r="F1528" s="4">
        <v>170</v>
      </c>
      <c r="G1528" s="4">
        <v>237</v>
      </c>
      <c r="H1528" s="4">
        <v>280</v>
      </c>
      <c r="I1528" s="4">
        <v>395</v>
      </c>
      <c r="J1528" t="str">
        <f t="shared" si="23"/>
        <v>PMEDP-UB424EGK</v>
      </c>
      <c r="K1528" t="str">
        <f>IF((VLOOKUP(J1528,mdc!A:V,22,FALSE)=""),"non Collabo","collabo")</f>
        <v>collabo</v>
      </c>
      <c r="L1528" t="str" cm="1">
        <f t="array" ref="L1528">IFERROR(_xlfn.IFS(G1528&lt;0,"shortage",H1528&lt;0,"shortage",I1528&lt;0,"shortage"),"ok")</f>
        <v>ok</v>
      </c>
    </row>
    <row r="1529" spans="1:12" hidden="1" x14ac:dyDescent="0.35">
      <c r="A1529" s="5" t="s">
        <v>79</v>
      </c>
      <c r="B1529" s="5" t="s">
        <v>10</v>
      </c>
      <c r="C1529" s="5" t="s">
        <v>1578</v>
      </c>
      <c r="D1529" s="5" t="s">
        <v>322</v>
      </c>
      <c r="E1529" s="5" t="s">
        <v>1565</v>
      </c>
      <c r="F1529" s="6">
        <v>170</v>
      </c>
      <c r="G1529" s="6">
        <v>237</v>
      </c>
      <c r="H1529" s="6">
        <v>280</v>
      </c>
      <c r="I1529" s="6">
        <v>395</v>
      </c>
      <c r="J1529" t="str">
        <f t="shared" si="23"/>
        <v>PMEDP-UB424EGK</v>
      </c>
      <c r="K1529" t="str">
        <f>IF((VLOOKUP(J1529,mdc!A:V,22,FALSE)=""),"non Collabo","collabo")</f>
        <v>collabo</v>
      </c>
      <c r="L1529" t="str" cm="1">
        <f t="array" ref="L1529">IFERROR(_xlfn.IFS(G1529&lt;0,"shortage",H1529&lt;0,"shortage",I1529&lt;0,"shortage"),"ok")</f>
        <v>ok</v>
      </c>
    </row>
    <row r="1530" spans="1:12" hidden="1" x14ac:dyDescent="0.35">
      <c r="A1530" s="5" t="s">
        <v>79</v>
      </c>
      <c r="B1530" s="5" t="s">
        <v>10</v>
      </c>
      <c r="C1530" s="5" t="s">
        <v>1578</v>
      </c>
      <c r="D1530" s="5" t="s">
        <v>322</v>
      </c>
      <c r="E1530" s="5" t="s">
        <v>6</v>
      </c>
      <c r="F1530" s="6">
        <v>0</v>
      </c>
      <c r="G1530" s="6">
        <v>0</v>
      </c>
      <c r="H1530" s="6">
        <v>0</v>
      </c>
      <c r="I1530" s="6">
        <v>0</v>
      </c>
      <c r="J1530" t="str">
        <f t="shared" si="23"/>
        <v>PMEDP-UB424EGK</v>
      </c>
      <c r="K1530" t="str">
        <f>IF((VLOOKUP(J1530,mdc!A:V,22,FALSE)=""),"non Collabo","collabo")</f>
        <v>collabo</v>
      </c>
      <c r="L1530" t="str" cm="1">
        <f t="array" ref="L1530">IFERROR(_xlfn.IFS(G1530&lt;0,"shortage",H1530&lt;0,"shortage",I1530&lt;0,"shortage"),"ok")</f>
        <v>ok</v>
      </c>
    </row>
    <row r="1531" spans="1:12" hidden="1" x14ac:dyDescent="0.35">
      <c r="A1531" s="5" t="s">
        <v>79</v>
      </c>
      <c r="B1531" s="5" t="s">
        <v>10</v>
      </c>
      <c r="C1531" s="5" t="s">
        <v>1578</v>
      </c>
      <c r="D1531" s="5" t="s">
        <v>322</v>
      </c>
      <c r="E1531" s="5" t="s">
        <v>2318</v>
      </c>
      <c r="F1531" s="6">
        <v>100</v>
      </c>
      <c r="G1531" s="6">
        <v>100</v>
      </c>
      <c r="H1531" s="6">
        <v>100</v>
      </c>
      <c r="I1531" s="6">
        <v>100</v>
      </c>
      <c r="J1531" t="str">
        <f t="shared" si="23"/>
        <v>PMEDP-UB424EGK</v>
      </c>
      <c r="K1531" t="str">
        <f>IF((VLOOKUP(J1531,mdc!A:V,22,FALSE)=""),"non Collabo","collabo")</f>
        <v>collabo</v>
      </c>
      <c r="L1531" t="str" cm="1">
        <f t="array" ref="L1531">IFERROR(_xlfn.IFS(G1531&lt;0,"shortage",H1531&lt;0,"shortage",I1531&lt;0,"shortage"),"ok")</f>
        <v>ok</v>
      </c>
    </row>
    <row r="1532" spans="1:12" hidden="1" x14ac:dyDescent="0.35">
      <c r="A1532" s="5" t="s">
        <v>79</v>
      </c>
      <c r="B1532" s="5" t="s">
        <v>10</v>
      </c>
      <c r="C1532" s="5" t="s">
        <v>1578</v>
      </c>
      <c r="D1532" s="5" t="s">
        <v>322</v>
      </c>
      <c r="E1532" s="5" t="s">
        <v>7</v>
      </c>
      <c r="F1532" s="6">
        <v>15.13</v>
      </c>
      <c r="G1532" s="6">
        <v>21.093</v>
      </c>
      <c r="H1532" s="6">
        <v>24.92</v>
      </c>
      <c r="I1532" s="6">
        <v>35.155000000000001</v>
      </c>
      <c r="J1532" t="str">
        <f t="shared" si="23"/>
        <v>PMEDP-UB424EGK</v>
      </c>
      <c r="K1532" t="str">
        <f>IF((VLOOKUP(J1532,mdc!A:V,22,FALSE)=""),"non Collabo","collabo")</f>
        <v>collabo</v>
      </c>
      <c r="L1532" t="str" cm="1">
        <f t="array" ref="L1532">IFERROR(_xlfn.IFS(G1532&lt;0,"shortage",H1532&lt;0,"shortage",I1532&lt;0,"shortage"),"ok")</f>
        <v>ok</v>
      </c>
    </row>
    <row r="1533" spans="1:12" hidden="1" x14ac:dyDescent="0.35">
      <c r="A1533" s="5" t="s">
        <v>79</v>
      </c>
      <c r="B1533" s="5" t="s">
        <v>10</v>
      </c>
      <c r="C1533" s="5" t="s">
        <v>1578</v>
      </c>
      <c r="D1533" s="5" t="s">
        <v>322</v>
      </c>
      <c r="E1533" s="5" t="s">
        <v>1566</v>
      </c>
      <c r="F1533" s="6">
        <v>16.910799999999998</v>
      </c>
      <c r="G1533" s="6">
        <v>22.364999999999998</v>
      </c>
      <c r="H1533" s="6">
        <v>27.192640000000001</v>
      </c>
      <c r="I1533" s="6">
        <v>38.038200000000003</v>
      </c>
      <c r="J1533" t="str">
        <f t="shared" si="23"/>
        <v>PMEDP-UB424EGK</v>
      </c>
      <c r="K1533" t="str">
        <f>IF((VLOOKUP(J1533,mdc!A:V,22,FALSE)=""),"non Collabo","collabo")</f>
        <v>collabo</v>
      </c>
      <c r="L1533" t="str" cm="1">
        <f t="array" ref="L1533">IFERROR(_xlfn.IFS(G1533&lt;0,"shortage",H1533&lt;0,"shortage",I1533&lt;0,"shortage"),"ok")</f>
        <v>ok</v>
      </c>
    </row>
    <row r="1534" spans="1:12" ht="15" hidden="1" thickBot="1" x14ac:dyDescent="0.4">
      <c r="A1534" s="5" t="s">
        <v>79</v>
      </c>
      <c r="B1534" s="5" t="s">
        <v>10</v>
      </c>
      <c r="C1534" s="5" t="s">
        <v>1578</v>
      </c>
      <c r="D1534" s="7" t="s">
        <v>322</v>
      </c>
      <c r="E1534" s="7" t="s">
        <v>8</v>
      </c>
      <c r="F1534" s="8">
        <v>-1.7807999999999999</v>
      </c>
      <c r="G1534" s="8">
        <v>-1.272</v>
      </c>
      <c r="H1534" s="8">
        <v>-2.27264</v>
      </c>
      <c r="I1534" s="8">
        <v>-2.8832</v>
      </c>
      <c r="J1534" t="str">
        <f t="shared" si="23"/>
        <v>PMEDP-UB424EGK</v>
      </c>
      <c r="K1534" t="str">
        <f>IF((VLOOKUP(J1534,mdc!A:V,22,FALSE)=""),"non Collabo","collabo")</f>
        <v>collabo</v>
      </c>
    </row>
    <row r="1535" spans="1:12" hidden="1" x14ac:dyDescent="0.35">
      <c r="A1535" s="5" t="s">
        <v>79</v>
      </c>
      <c r="B1535" s="5" t="s">
        <v>10</v>
      </c>
      <c r="C1535" s="5" t="s">
        <v>1578</v>
      </c>
      <c r="D1535" s="3" t="s">
        <v>323</v>
      </c>
      <c r="E1535" s="3" t="s">
        <v>5</v>
      </c>
      <c r="F1535" s="4">
        <v>55</v>
      </c>
      <c r="G1535" s="4">
        <v>97</v>
      </c>
      <c r="H1535" s="4">
        <v>89</v>
      </c>
      <c r="I1535" s="4">
        <v>159</v>
      </c>
      <c r="J1535" t="str">
        <f t="shared" si="23"/>
        <v>PMEDP-UB424EGS</v>
      </c>
      <c r="K1535" t="str">
        <f>IF((VLOOKUP(J1535,mdc!A:V,22,FALSE)=""),"non Collabo","collabo")</f>
        <v>collabo</v>
      </c>
      <c r="L1535" t="str" cm="1">
        <f t="array" ref="L1535">IFERROR(_xlfn.IFS(G1535&lt;0,"shortage",H1535&lt;0,"shortage",I1535&lt;0,"shortage"),"ok")</f>
        <v>ok</v>
      </c>
    </row>
    <row r="1536" spans="1:12" hidden="1" x14ac:dyDescent="0.35">
      <c r="A1536" s="5" t="s">
        <v>79</v>
      </c>
      <c r="B1536" s="5" t="s">
        <v>10</v>
      </c>
      <c r="C1536" s="5" t="s">
        <v>1578</v>
      </c>
      <c r="D1536" s="5" t="s">
        <v>323</v>
      </c>
      <c r="E1536" s="5" t="s">
        <v>1565</v>
      </c>
      <c r="F1536" s="6">
        <v>55</v>
      </c>
      <c r="G1536" s="6">
        <v>97</v>
      </c>
      <c r="H1536" s="6">
        <v>89</v>
      </c>
      <c r="I1536" s="6">
        <v>159</v>
      </c>
      <c r="J1536" t="str">
        <f t="shared" si="23"/>
        <v>PMEDP-UB424EGS</v>
      </c>
      <c r="K1536" t="str">
        <f>IF((VLOOKUP(J1536,mdc!A:V,22,FALSE)=""),"non Collabo","collabo")</f>
        <v>collabo</v>
      </c>
      <c r="L1536" t="str" cm="1">
        <f t="array" ref="L1536">IFERROR(_xlfn.IFS(G1536&lt;0,"shortage",H1536&lt;0,"shortage",I1536&lt;0,"shortage"),"ok")</f>
        <v>ok</v>
      </c>
    </row>
    <row r="1537" spans="1:12" hidden="1" x14ac:dyDescent="0.35">
      <c r="A1537" s="5" t="s">
        <v>79</v>
      </c>
      <c r="B1537" s="5" t="s">
        <v>10</v>
      </c>
      <c r="C1537" s="5" t="s">
        <v>1578</v>
      </c>
      <c r="D1537" s="5" t="s">
        <v>323</v>
      </c>
      <c r="E1537" s="5" t="s">
        <v>6</v>
      </c>
      <c r="F1537" s="6">
        <v>0</v>
      </c>
      <c r="G1537" s="6">
        <v>0</v>
      </c>
      <c r="H1537" s="6">
        <v>0</v>
      </c>
      <c r="I1537" s="6">
        <v>0</v>
      </c>
      <c r="J1537" t="str">
        <f t="shared" si="23"/>
        <v>PMEDP-UB424EGS</v>
      </c>
      <c r="K1537" t="str">
        <f>IF((VLOOKUP(J1537,mdc!A:V,22,FALSE)=""),"non Collabo","collabo")</f>
        <v>collabo</v>
      </c>
      <c r="L1537" t="str" cm="1">
        <f t="array" ref="L1537">IFERROR(_xlfn.IFS(G1537&lt;0,"shortage",H1537&lt;0,"shortage",I1537&lt;0,"shortage"),"ok")</f>
        <v>ok</v>
      </c>
    </row>
    <row r="1538" spans="1:12" hidden="1" x14ac:dyDescent="0.35">
      <c r="A1538" s="5" t="s">
        <v>79</v>
      </c>
      <c r="B1538" s="5" t="s">
        <v>10</v>
      </c>
      <c r="C1538" s="5" t="s">
        <v>1578</v>
      </c>
      <c r="D1538" s="5" t="s">
        <v>323</v>
      </c>
      <c r="E1538" s="5" t="s">
        <v>2318</v>
      </c>
      <c r="F1538" s="6">
        <v>100</v>
      </c>
      <c r="G1538" s="6">
        <v>100</v>
      </c>
      <c r="H1538" s="6">
        <v>100</v>
      </c>
      <c r="I1538" s="6">
        <v>100</v>
      </c>
      <c r="J1538" t="str">
        <f t="shared" si="23"/>
        <v>PMEDP-UB424EGS</v>
      </c>
      <c r="K1538" t="str">
        <f>IF((VLOOKUP(J1538,mdc!A:V,22,FALSE)=""),"non Collabo","collabo")</f>
        <v>collabo</v>
      </c>
      <c r="L1538" t="str" cm="1">
        <f t="array" ref="L1538">IFERROR(_xlfn.IFS(G1538&lt;0,"shortage",H1538&lt;0,"shortage",I1538&lt;0,"shortage"),"ok")</f>
        <v>ok</v>
      </c>
    </row>
    <row r="1539" spans="1:12" hidden="1" x14ac:dyDescent="0.35">
      <c r="A1539" s="5" t="s">
        <v>79</v>
      </c>
      <c r="B1539" s="5" t="s">
        <v>10</v>
      </c>
      <c r="C1539" s="5" t="s">
        <v>1578</v>
      </c>
      <c r="D1539" s="5" t="s">
        <v>323</v>
      </c>
      <c r="E1539" s="5" t="s">
        <v>7</v>
      </c>
      <c r="F1539" s="6">
        <v>4.89445</v>
      </c>
      <c r="G1539" s="6">
        <v>8.6320300000000003</v>
      </c>
      <c r="H1539" s="6">
        <v>7.9201100000000002</v>
      </c>
      <c r="I1539" s="6">
        <v>14.14941</v>
      </c>
      <c r="J1539" t="str">
        <f t="shared" ref="J1539:J1602" si="24">A1539&amp;D1539</f>
        <v>PMEDP-UB424EGS</v>
      </c>
      <c r="K1539" t="str">
        <f>IF((VLOOKUP(J1539,mdc!A:V,22,FALSE)=""),"non Collabo","collabo")</f>
        <v>collabo</v>
      </c>
      <c r="L1539" t="str" cm="1">
        <f t="array" ref="L1539">IFERROR(_xlfn.IFS(G1539&lt;0,"shortage",H1539&lt;0,"shortage",I1539&lt;0,"shortage"),"ok")</f>
        <v>ok</v>
      </c>
    </row>
    <row r="1540" spans="1:12" hidden="1" x14ac:dyDescent="0.35">
      <c r="A1540" s="5" t="s">
        <v>79</v>
      </c>
      <c r="B1540" s="5" t="s">
        <v>10</v>
      </c>
      <c r="C1540" s="5" t="s">
        <v>1578</v>
      </c>
      <c r="D1540" s="5" t="s">
        <v>323</v>
      </c>
      <c r="E1540" s="5" t="s">
        <v>1566</v>
      </c>
      <c r="F1540" s="6">
        <v>5.2677100000000001</v>
      </c>
      <c r="G1540" s="6">
        <v>9.8198100000000004</v>
      </c>
      <c r="H1540" s="6">
        <v>8.9041899999999998</v>
      </c>
      <c r="I1540" s="6">
        <v>15.201409999999999</v>
      </c>
      <c r="J1540" t="str">
        <f t="shared" si="24"/>
        <v>PMEDP-UB424EGS</v>
      </c>
      <c r="K1540" t="str">
        <f>IF((VLOOKUP(J1540,mdc!A:V,22,FALSE)=""),"non Collabo","collabo")</f>
        <v>collabo</v>
      </c>
      <c r="L1540" t="str" cm="1">
        <f t="array" ref="L1540">IFERROR(_xlfn.IFS(G1540&lt;0,"shortage",H1540&lt;0,"shortage",I1540&lt;0,"shortage"),"ok")</f>
        <v>ok</v>
      </c>
    </row>
    <row r="1541" spans="1:12" ht="15" hidden="1" thickBot="1" x14ac:dyDescent="0.4">
      <c r="A1541" s="5" t="s">
        <v>79</v>
      </c>
      <c r="B1541" s="5" t="s">
        <v>10</v>
      </c>
      <c r="C1541" s="5" t="s">
        <v>1578</v>
      </c>
      <c r="D1541" s="7" t="s">
        <v>323</v>
      </c>
      <c r="E1541" s="7" t="s">
        <v>8</v>
      </c>
      <c r="F1541" s="8">
        <v>-0.37325999999999998</v>
      </c>
      <c r="G1541" s="8">
        <v>-1.1877800000000001</v>
      </c>
      <c r="H1541" s="8">
        <v>-0.98407999999999995</v>
      </c>
      <c r="I1541" s="8">
        <v>-1.052</v>
      </c>
      <c r="J1541" t="str">
        <f t="shared" si="24"/>
        <v>PMEDP-UB424EGS</v>
      </c>
      <c r="K1541" t="str">
        <f>IF((VLOOKUP(J1541,mdc!A:V,22,FALSE)=""),"non Collabo","collabo")</f>
        <v>collabo</v>
      </c>
    </row>
    <row r="1542" spans="1:12" hidden="1" x14ac:dyDescent="0.35">
      <c r="A1542" s="5" t="s">
        <v>79</v>
      </c>
      <c r="B1542" s="5" t="s">
        <v>10</v>
      </c>
      <c r="C1542" s="5" t="s">
        <v>1578</v>
      </c>
      <c r="D1542" s="3" t="s">
        <v>324</v>
      </c>
      <c r="E1542" s="3" t="s">
        <v>5</v>
      </c>
      <c r="F1542" s="4"/>
      <c r="G1542" s="4">
        <v>134</v>
      </c>
      <c r="H1542" s="4">
        <v>111</v>
      </c>
      <c r="I1542" s="4">
        <v>200</v>
      </c>
      <c r="J1542" t="str">
        <f t="shared" si="24"/>
        <v>PMEDP-UB450EB-K</v>
      </c>
      <c r="K1542" t="str">
        <f>IF((VLOOKUP(J1542,mdc!A:V,22,FALSE)=""),"non Collabo","collabo")</f>
        <v>collabo</v>
      </c>
      <c r="L1542" t="str" cm="1">
        <f t="array" ref="L1542">IFERROR(_xlfn.IFS(G1542&lt;0,"shortage",H1542&lt;0,"shortage",I1542&lt;0,"shortage"),"ok")</f>
        <v>ok</v>
      </c>
    </row>
    <row r="1543" spans="1:12" hidden="1" x14ac:dyDescent="0.35">
      <c r="A1543" s="5" t="s">
        <v>79</v>
      </c>
      <c r="B1543" s="5" t="s">
        <v>10</v>
      </c>
      <c r="C1543" s="5" t="s">
        <v>1578</v>
      </c>
      <c r="D1543" s="5" t="s">
        <v>324</v>
      </c>
      <c r="E1543" s="5" t="s">
        <v>1565</v>
      </c>
      <c r="F1543" s="6"/>
      <c r="G1543" s="6">
        <v>134</v>
      </c>
      <c r="H1543" s="6">
        <v>111</v>
      </c>
      <c r="I1543" s="6">
        <v>200</v>
      </c>
      <c r="J1543" t="str">
        <f t="shared" si="24"/>
        <v>PMEDP-UB450EB-K</v>
      </c>
      <c r="K1543" t="str">
        <f>IF((VLOOKUP(J1543,mdc!A:V,22,FALSE)=""),"non Collabo","collabo")</f>
        <v>collabo</v>
      </c>
      <c r="L1543" t="str" cm="1">
        <f t="array" ref="L1543">IFERROR(_xlfn.IFS(G1543&lt;0,"shortage",H1543&lt;0,"shortage",I1543&lt;0,"shortage"),"ok")</f>
        <v>ok</v>
      </c>
    </row>
    <row r="1544" spans="1:12" hidden="1" x14ac:dyDescent="0.35">
      <c r="A1544" s="5" t="s">
        <v>79</v>
      </c>
      <c r="B1544" s="5" t="s">
        <v>10</v>
      </c>
      <c r="C1544" s="5" t="s">
        <v>1578</v>
      </c>
      <c r="D1544" s="5" t="s">
        <v>324</v>
      </c>
      <c r="E1544" s="5" t="s">
        <v>6</v>
      </c>
      <c r="F1544" s="6"/>
      <c r="G1544" s="6">
        <v>0</v>
      </c>
      <c r="H1544" s="6">
        <v>0</v>
      </c>
      <c r="I1544" s="6">
        <v>0</v>
      </c>
      <c r="J1544" t="str">
        <f t="shared" si="24"/>
        <v>PMEDP-UB450EB-K</v>
      </c>
      <c r="K1544" t="str">
        <f>IF((VLOOKUP(J1544,mdc!A:V,22,FALSE)=""),"non Collabo","collabo")</f>
        <v>collabo</v>
      </c>
      <c r="L1544" t="str" cm="1">
        <f t="array" ref="L1544">IFERROR(_xlfn.IFS(G1544&lt;0,"shortage",H1544&lt;0,"shortage",I1544&lt;0,"shortage"),"ok")</f>
        <v>ok</v>
      </c>
    </row>
    <row r="1545" spans="1:12" hidden="1" x14ac:dyDescent="0.35">
      <c r="A1545" s="5" t="s">
        <v>79</v>
      </c>
      <c r="B1545" s="5" t="s">
        <v>10</v>
      </c>
      <c r="C1545" s="5" t="s">
        <v>1578</v>
      </c>
      <c r="D1545" s="5" t="s">
        <v>324</v>
      </c>
      <c r="E1545" s="5" t="s">
        <v>2318</v>
      </c>
      <c r="F1545" s="6"/>
      <c r="G1545" s="6">
        <v>100</v>
      </c>
      <c r="H1545" s="6">
        <v>100</v>
      </c>
      <c r="I1545" s="6">
        <v>100</v>
      </c>
      <c r="J1545" t="str">
        <f t="shared" si="24"/>
        <v>PMEDP-UB450EB-K</v>
      </c>
      <c r="K1545" t="str">
        <f>IF((VLOOKUP(J1545,mdc!A:V,22,FALSE)=""),"non Collabo","collabo")</f>
        <v>collabo</v>
      </c>
      <c r="L1545" t="str" cm="1">
        <f t="array" ref="L1545">IFERROR(_xlfn.IFS(G1545&lt;0,"shortage",H1545&lt;0,"shortage",I1545&lt;0,"shortage"),"ok")</f>
        <v>ok</v>
      </c>
    </row>
    <row r="1546" spans="1:12" hidden="1" x14ac:dyDescent="0.35">
      <c r="A1546" s="5" t="s">
        <v>79</v>
      </c>
      <c r="B1546" s="5" t="s">
        <v>10</v>
      </c>
      <c r="C1546" s="5" t="s">
        <v>1578</v>
      </c>
      <c r="D1546" s="5" t="s">
        <v>324</v>
      </c>
      <c r="E1546" s="5" t="s">
        <v>7</v>
      </c>
      <c r="F1546" s="6"/>
      <c r="G1546" s="6">
        <v>12.681760000000001</v>
      </c>
      <c r="H1546" s="6">
        <v>10.505039999999999</v>
      </c>
      <c r="I1546" s="6">
        <v>18.928000000000001</v>
      </c>
      <c r="J1546" t="str">
        <f t="shared" si="24"/>
        <v>PMEDP-UB450EB-K</v>
      </c>
      <c r="K1546" t="str">
        <f>IF((VLOOKUP(J1546,mdc!A:V,22,FALSE)=""),"non Collabo","collabo")</f>
        <v>collabo</v>
      </c>
      <c r="L1546" t="str" cm="1">
        <f t="array" ref="L1546">IFERROR(_xlfn.IFS(G1546&lt;0,"shortage",H1546&lt;0,"shortage",I1546&lt;0,"shortage"),"ok")</f>
        <v>ok</v>
      </c>
    </row>
    <row r="1547" spans="1:12" hidden="1" x14ac:dyDescent="0.35">
      <c r="A1547" s="5" t="s">
        <v>79</v>
      </c>
      <c r="B1547" s="5" t="s">
        <v>10</v>
      </c>
      <c r="C1547" s="5" t="s">
        <v>1578</v>
      </c>
      <c r="D1547" s="5" t="s">
        <v>324</v>
      </c>
      <c r="E1547" s="5" t="s">
        <v>1566</v>
      </c>
      <c r="F1547" s="6"/>
      <c r="G1547" s="6">
        <v>12.673719999999999</v>
      </c>
      <c r="H1547" s="6">
        <v>10.498379999999999</v>
      </c>
      <c r="I1547" s="6">
        <v>18.916</v>
      </c>
      <c r="J1547" t="str">
        <f t="shared" si="24"/>
        <v>PMEDP-UB450EB-K</v>
      </c>
      <c r="K1547" t="str">
        <f>IF((VLOOKUP(J1547,mdc!A:V,22,FALSE)=""),"non Collabo","collabo")</f>
        <v>collabo</v>
      </c>
      <c r="L1547" t="str" cm="1">
        <f t="array" ref="L1547">IFERROR(_xlfn.IFS(G1547&lt;0,"shortage",H1547&lt;0,"shortage",I1547&lt;0,"shortage"),"ok")</f>
        <v>ok</v>
      </c>
    </row>
    <row r="1548" spans="1:12" ht="15" hidden="1" thickBot="1" x14ac:dyDescent="0.4">
      <c r="A1548" s="5" t="s">
        <v>79</v>
      </c>
      <c r="B1548" s="5" t="s">
        <v>10</v>
      </c>
      <c r="C1548" s="5" t="s">
        <v>1578</v>
      </c>
      <c r="D1548" s="7" t="s">
        <v>324</v>
      </c>
      <c r="E1548" s="7" t="s">
        <v>8</v>
      </c>
      <c r="F1548" s="8"/>
      <c r="G1548" s="8">
        <v>8.0400000000000003E-3</v>
      </c>
      <c r="H1548" s="8">
        <v>6.6600000000000001E-3</v>
      </c>
      <c r="I1548" s="8">
        <v>1.2E-2</v>
      </c>
      <c r="J1548" t="str">
        <f t="shared" si="24"/>
        <v>PMEDP-UB450EB-K</v>
      </c>
      <c r="K1548" t="str">
        <f>IF((VLOOKUP(J1548,mdc!A:V,22,FALSE)=""),"non Collabo","collabo")</f>
        <v>collabo</v>
      </c>
    </row>
    <row r="1549" spans="1:12" hidden="1" x14ac:dyDescent="0.35">
      <c r="A1549" s="5" t="s">
        <v>79</v>
      </c>
      <c r="B1549" s="5" t="s">
        <v>10</v>
      </c>
      <c r="C1549" s="5" t="s">
        <v>1578</v>
      </c>
      <c r="D1549" s="3" t="s">
        <v>325</v>
      </c>
      <c r="E1549" s="3" t="s">
        <v>5</v>
      </c>
      <c r="F1549" s="4">
        <v>166</v>
      </c>
      <c r="G1549" s="4">
        <v>343</v>
      </c>
      <c r="H1549" s="4">
        <v>537</v>
      </c>
      <c r="I1549" s="4">
        <v>358</v>
      </c>
      <c r="J1549" t="str">
        <f t="shared" si="24"/>
        <v>PMEDP-UB450EG-K</v>
      </c>
      <c r="K1549" t="str">
        <f>IF((VLOOKUP(J1549,mdc!A:V,22,FALSE)=""),"non Collabo","collabo")</f>
        <v>collabo</v>
      </c>
      <c r="L1549" t="str" cm="1">
        <f t="array" ref="L1549">IFERROR(_xlfn.IFS(G1549&lt;0,"shortage",H1549&lt;0,"shortage",I1549&lt;0,"shortage"),"ok")</f>
        <v>ok</v>
      </c>
    </row>
    <row r="1550" spans="1:12" hidden="1" x14ac:dyDescent="0.35">
      <c r="A1550" s="5" t="s">
        <v>79</v>
      </c>
      <c r="B1550" s="5" t="s">
        <v>10</v>
      </c>
      <c r="C1550" s="5" t="s">
        <v>1578</v>
      </c>
      <c r="D1550" s="5" t="s">
        <v>325</v>
      </c>
      <c r="E1550" s="5" t="s">
        <v>1565</v>
      </c>
      <c r="F1550" s="6">
        <v>166</v>
      </c>
      <c r="G1550" s="6">
        <v>343</v>
      </c>
      <c r="H1550" s="6">
        <v>537</v>
      </c>
      <c r="I1550" s="6">
        <v>358</v>
      </c>
      <c r="J1550" t="str">
        <f t="shared" si="24"/>
        <v>PMEDP-UB450EG-K</v>
      </c>
      <c r="K1550" t="str">
        <f>IF((VLOOKUP(J1550,mdc!A:V,22,FALSE)=""),"non Collabo","collabo")</f>
        <v>collabo</v>
      </c>
      <c r="L1550" t="str" cm="1">
        <f t="array" ref="L1550">IFERROR(_xlfn.IFS(G1550&lt;0,"shortage",H1550&lt;0,"shortage",I1550&lt;0,"shortage"),"ok")</f>
        <v>ok</v>
      </c>
    </row>
    <row r="1551" spans="1:12" hidden="1" x14ac:dyDescent="0.35">
      <c r="A1551" s="5" t="s">
        <v>79</v>
      </c>
      <c r="B1551" s="5" t="s">
        <v>10</v>
      </c>
      <c r="C1551" s="5" t="s">
        <v>1578</v>
      </c>
      <c r="D1551" s="5" t="s">
        <v>325</v>
      </c>
      <c r="E1551" s="5" t="s">
        <v>6</v>
      </c>
      <c r="F1551" s="6">
        <v>0</v>
      </c>
      <c r="G1551" s="6">
        <v>0</v>
      </c>
      <c r="H1551" s="6">
        <v>0</v>
      </c>
      <c r="I1551" s="6">
        <v>0</v>
      </c>
      <c r="J1551" t="str">
        <f t="shared" si="24"/>
        <v>PMEDP-UB450EG-K</v>
      </c>
      <c r="K1551" t="str">
        <f>IF((VLOOKUP(J1551,mdc!A:V,22,FALSE)=""),"non Collabo","collabo")</f>
        <v>collabo</v>
      </c>
      <c r="L1551" t="str" cm="1">
        <f t="array" ref="L1551">IFERROR(_xlfn.IFS(G1551&lt;0,"shortage",H1551&lt;0,"shortage",I1551&lt;0,"shortage"),"ok")</f>
        <v>ok</v>
      </c>
    </row>
    <row r="1552" spans="1:12" hidden="1" x14ac:dyDescent="0.35">
      <c r="A1552" s="5" t="s">
        <v>79</v>
      </c>
      <c r="B1552" s="5" t="s">
        <v>10</v>
      </c>
      <c r="C1552" s="5" t="s">
        <v>1578</v>
      </c>
      <c r="D1552" s="5" t="s">
        <v>325</v>
      </c>
      <c r="E1552" s="5" t="s">
        <v>2318</v>
      </c>
      <c r="F1552" s="6">
        <v>100</v>
      </c>
      <c r="G1552" s="6">
        <v>100</v>
      </c>
      <c r="H1552" s="6">
        <v>100</v>
      </c>
      <c r="I1552" s="6">
        <v>100</v>
      </c>
      <c r="J1552" t="str">
        <f t="shared" si="24"/>
        <v>PMEDP-UB450EG-K</v>
      </c>
      <c r="K1552" t="str">
        <f>IF((VLOOKUP(J1552,mdc!A:V,22,FALSE)=""),"non Collabo","collabo")</f>
        <v>collabo</v>
      </c>
      <c r="L1552" t="str" cm="1">
        <f t="array" ref="L1552">IFERROR(_xlfn.IFS(G1552&lt;0,"shortage",H1552&lt;0,"shortage",I1552&lt;0,"shortage"),"ok")</f>
        <v>ok</v>
      </c>
    </row>
    <row r="1553" spans="1:12" hidden="1" x14ac:dyDescent="0.35">
      <c r="A1553" s="5" t="s">
        <v>79</v>
      </c>
      <c r="B1553" s="5" t="s">
        <v>10</v>
      </c>
      <c r="C1553" s="5" t="s">
        <v>1578</v>
      </c>
      <c r="D1553" s="5" t="s">
        <v>325</v>
      </c>
      <c r="E1553" s="5" t="s">
        <v>7</v>
      </c>
      <c r="F1553" s="6">
        <v>15.4712</v>
      </c>
      <c r="G1553" s="6">
        <v>31.967600000000001</v>
      </c>
      <c r="H1553" s="6">
        <v>50.048400000000001</v>
      </c>
      <c r="I1553" s="6">
        <v>33.365600000000001</v>
      </c>
      <c r="J1553" t="str">
        <f t="shared" si="24"/>
        <v>PMEDP-UB450EG-K</v>
      </c>
      <c r="K1553" t="str">
        <f>IF((VLOOKUP(J1553,mdc!A:V,22,FALSE)=""),"non Collabo","collabo")</f>
        <v>collabo</v>
      </c>
      <c r="L1553" t="str" cm="1">
        <f t="array" ref="L1553">IFERROR(_xlfn.IFS(G1553&lt;0,"shortage",H1553&lt;0,"shortage",I1553&lt;0,"shortage"),"ok")</f>
        <v>ok</v>
      </c>
    </row>
    <row r="1554" spans="1:12" hidden="1" x14ac:dyDescent="0.35">
      <c r="A1554" s="5" t="s">
        <v>79</v>
      </c>
      <c r="B1554" s="5" t="s">
        <v>10</v>
      </c>
      <c r="C1554" s="5" t="s">
        <v>1578</v>
      </c>
      <c r="D1554" s="5" t="s">
        <v>325</v>
      </c>
      <c r="E1554" s="5" t="s">
        <v>1566</v>
      </c>
      <c r="F1554" s="6">
        <v>15.4712</v>
      </c>
      <c r="G1554" s="6">
        <v>31.967600000000001</v>
      </c>
      <c r="H1554" s="6">
        <v>50.048400000000001</v>
      </c>
      <c r="I1554" s="6">
        <v>33.365600000000001</v>
      </c>
      <c r="J1554" t="str">
        <f t="shared" si="24"/>
        <v>PMEDP-UB450EG-K</v>
      </c>
      <c r="K1554" t="str">
        <f>IF((VLOOKUP(J1554,mdc!A:V,22,FALSE)=""),"non Collabo","collabo")</f>
        <v>collabo</v>
      </c>
      <c r="L1554" t="str" cm="1">
        <f t="array" ref="L1554">IFERROR(_xlfn.IFS(G1554&lt;0,"shortage",H1554&lt;0,"shortage",I1554&lt;0,"shortage"),"ok")</f>
        <v>ok</v>
      </c>
    </row>
    <row r="1555" spans="1:12" ht="15" hidden="1" thickBot="1" x14ac:dyDescent="0.4">
      <c r="A1555" s="5" t="s">
        <v>79</v>
      </c>
      <c r="B1555" s="5" t="s">
        <v>10</v>
      </c>
      <c r="C1555" s="5" t="s">
        <v>1578</v>
      </c>
      <c r="D1555" s="7" t="s">
        <v>325</v>
      </c>
      <c r="E1555" s="7" t="s">
        <v>8</v>
      </c>
      <c r="F1555" s="8">
        <v>0</v>
      </c>
      <c r="G1555" s="8">
        <v>0</v>
      </c>
      <c r="H1555" s="8">
        <v>0</v>
      </c>
      <c r="I1555" s="8">
        <v>0</v>
      </c>
      <c r="J1555" t="str">
        <f t="shared" si="24"/>
        <v>PMEDP-UB450EG-K</v>
      </c>
      <c r="K1555" t="str">
        <f>IF((VLOOKUP(J1555,mdc!A:V,22,FALSE)=""),"non Collabo","collabo")</f>
        <v>collabo</v>
      </c>
    </row>
    <row r="1556" spans="1:12" hidden="1" x14ac:dyDescent="0.35">
      <c r="A1556" s="5" t="s">
        <v>79</v>
      </c>
      <c r="B1556" s="5" t="s">
        <v>10</v>
      </c>
      <c r="C1556" s="5" t="s">
        <v>1578</v>
      </c>
      <c r="D1556" s="3" t="s">
        <v>326</v>
      </c>
      <c r="E1556" s="3" t="s">
        <v>5</v>
      </c>
      <c r="F1556" s="4">
        <v>818</v>
      </c>
      <c r="G1556" s="4">
        <v>1011</v>
      </c>
      <c r="H1556" s="4">
        <v>488</v>
      </c>
      <c r="I1556" s="4">
        <v>740</v>
      </c>
      <c r="J1556" t="str">
        <f t="shared" si="24"/>
        <v>PMEDP-UB820EBK</v>
      </c>
      <c r="K1556" t="str">
        <f>IF((VLOOKUP(J1556,mdc!A:V,22,FALSE)=""),"non Collabo","collabo")</f>
        <v>collabo</v>
      </c>
      <c r="L1556" t="str" cm="1">
        <f t="array" ref="L1556">IFERROR(_xlfn.IFS(G1556&lt;0,"shortage",H1556&lt;0,"shortage",I1556&lt;0,"shortage"),"ok")</f>
        <v>ok</v>
      </c>
    </row>
    <row r="1557" spans="1:12" hidden="1" x14ac:dyDescent="0.35">
      <c r="A1557" s="5" t="s">
        <v>79</v>
      </c>
      <c r="B1557" s="5" t="s">
        <v>10</v>
      </c>
      <c r="C1557" s="5" t="s">
        <v>1578</v>
      </c>
      <c r="D1557" s="5" t="s">
        <v>326</v>
      </c>
      <c r="E1557" s="5" t="s">
        <v>1565</v>
      </c>
      <c r="F1557" s="6">
        <v>818</v>
      </c>
      <c r="G1557" s="6">
        <v>1011</v>
      </c>
      <c r="H1557" s="6">
        <v>488</v>
      </c>
      <c r="I1557" s="6">
        <v>740</v>
      </c>
      <c r="J1557" t="str">
        <f t="shared" si="24"/>
        <v>PMEDP-UB820EBK</v>
      </c>
      <c r="K1557" t="str">
        <f>IF((VLOOKUP(J1557,mdc!A:V,22,FALSE)=""),"non Collabo","collabo")</f>
        <v>collabo</v>
      </c>
      <c r="L1557" t="str" cm="1">
        <f t="array" ref="L1557">IFERROR(_xlfn.IFS(G1557&lt;0,"shortage",H1557&lt;0,"shortage",I1557&lt;0,"shortage"),"ok")</f>
        <v>ok</v>
      </c>
    </row>
    <row r="1558" spans="1:12" hidden="1" x14ac:dyDescent="0.35">
      <c r="A1558" s="5" t="s">
        <v>79</v>
      </c>
      <c r="B1558" s="5" t="s">
        <v>10</v>
      </c>
      <c r="C1558" s="5" t="s">
        <v>1578</v>
      </c>
      <c r="D1558" s="5" t="s">
        <v>326</v>
      </c>
      <c r="E1558" s="5" t="s">
        <v>6</v>
      </c>
      <c r="F1558" s="6">
        <v>0</v>
      </c>
      <c r="G1558" s="6">
        <v>0</v>
      </c>
      <c r="H1558" s="6">
        <v>0</v>
      </c>
      <c r="I1558" s="6">
        <v>0</v>
      </c>
      <c r="J1558" t="str">
        <f t="shared" si="24"/>
        <v>PMEDP-UB820EBK</v>
      </c>
      <c r="K1558" t="str">
        <f>IF((VLOOKUP(J1558,mdc!A:V,22,FALSE)=""),"non Collabo","collabo")</f>
        <v>collabo</v>
      </c>
      <c r="L1558" t="str" cm="1">
        <f t="array" ref="L1558">IFERROR(_xlfn.IFS(G1558&lt;0,"shortage",H1558&lt;0,"shortage",I1558&lt;0,"shortage"),"ok")</f>
        <v>ok</v>
      </c>
    </row>
    <row r="1559" spans="1:12" hidden="1" x14ac:dyDescent="0.35">
      <c r="A1559" s="5" t="s">
        <v>79</v>
      </c>
      <c r="B1559" s="5" t="s">
        <v>10</v>
      </c>
      <c r="C1559" s="5" t="s">
        <v>1578</v>
      </c>
      <c r="D1559" s="5" t="s">
        <v>326</v>
      </c>
      <c r="E1559" s="5" t="s">
        <v>2318</v>
      </c>
      <c r="F1559" s="6">
        <v>100</v>
      </c>
      <c r="G1559" s="6">
        <v>100</v>
      </c>
      <c r="H1559" s="6">
        <v>100</v>
      </c>
      <c r="I1559" s="6">
        <v>100</v>
      </c>
      <c r="J1559" t="str">
        <f t="shared" si="24"/>
        <v>PMEDP-UB820EBK</v>
      </c>
      <c r="K1559" t="str">
        <f>IF((VLOOKUP(J1559,mdc!A:V,22,FALSE)=""),"non Collabo","collabo")</f>
        <v>collabo</v>
      </c>
      <c r="L1559" t="str" cm="1">
        <f t="array" ref="L1559">IFERROR(_xlfn.IFS(G1559&lt;0,"shortage",H1559&lt;0,"shortage",I1559&lt;0,"shortage"),"ok")</f>
        <v>ok</v>
      </c>
    </row>
    <row r="1560" spans="1:12" hidden="1" x14ac:dyDescent="0.35">
      <c r="A1560" s="5" t="s">
        <v>79</v>
      </c>
      <c r="B1560" s="5" t="s">
        <v>10</v>
      </c>
      <c r="C1560" s="5" t="s">
        <v>1578</v>
      </c>
      <c r="D1560" s="5" t="s">
        <v>326</v>
      </c>
      <c r="E1560" s="5" t="s">
        <v>7</v>
      </c>
      <c r="F1560" s="6">
        <v>145.74306000000001</v>
      </c>
      <c r="G1560" s="6">
        <v>180.12987000000001</v>
      </c>
      <c r="H1560" s="6">
        <v>86.946960000000004</v>
      </c>
      <c r="I1560" s="6">
        <v>131.8458</v>
      </c>
      <c r="J1560" t="str">
        <f t="shared" si="24"/>
        <v>PMEDP-UB820EBK</v>
      </c>
      <c r="K1560" t="str">
        <f>IF((VLOOKUP(J1560,mdc!A:V,22,FALSE)=""),"non Collabo","collabo")</f>
        <v>collabo</v>
      </c>
      <c r="L1560" t="str" cm="1">
        <f t="array" ref="L1560">IFERROR(_xlfn.IFS(G1560&lt;0,"shortage",H1560&lt;0,"shortage",I1560&lt;0,"shortage"),"ok")</f>
        <v>ok</v>
      </c>
    </row>
    <row r="1561" spans="1:12" hidden="1" x14ac:dyDescent="0.35">
      <c r="A1561" s="5" t="s">
        <v>79</v>
      </c>
      <c r="B1561" s="5" t="s">
        <v>10</v>
      </c>
      <c r="C1561" s="5" t="s">
        <v>1578</v>
      </c>
      <c r="D1561" s="5" t="s">
        <v>326</v>
      </c>
      <c r="E1561" s="5" t="s">
        <v>1566</v>
      </c>
      <c r="F1561" s="6">
        <v>139.48535999999999</v>
      </c>
      <c r="G1561" s="6">
        <v>172.39572000000001</v>
      </c>
      <c r="H1561" s="6">
        <v>83.213759999999994</v>
      </c>
      <c r="I1561" s="6">
        <v>126.1848</v>
      </c>
      <c r="J1561" t="str">
        <f t="shared" si="24"/>
        <v>PMEDP-UB820EBK</v>
      </c>
      <c r="K1561" t="str">
        <f>IF((VLOOKUP(J1561,mdc!A:V,22,FALSE)=""),"non Collabo","collabo")</f>
        <v>collabo</v>
      </c>
      <c r="L1561" t="str" cm="1">
        <f t="array" ref="L1561">IFERROR(_xlfn.IFS(G1561&lt;0,"shortage",H1561&lt;0,"shortage",I1561&lt;0,"shortage"),"ok")</f>
        <v>ok</v>
      </c>
    </row>
    <row r="1562" spans="1:12" ht="15" hidden="1" thickBot="1" x14ac:dyDescent="0.4">
      <c r="A1562" s="5" t="s">
        <v>79</v>
      </c>
      <c r="B1562" s="5" t="s">
        <v>10</v>
      </c>
      <c r="C1562" s="5" t="s">
        <v>1578</v>
      </c>
      <c r="D1562" s="7" t="s">
        <v>326</v>
      </c>
      <c r="E1562" s="7" t="s">
        <v>8</v>
      </c>
      <c r="F1562" s="8">
        <v>6.2576999999999998</v>
      </c>
      <c r="G1562" s="8">
        <v>7.7341499999999996</v>
      </c>
      <c r="H1562" s="8">
        <v>3.7332000000000001</v>
      </c>
      <c r="I1562" s="8">
        <v>5.6609999999999996</v>
      </c>
      <c r="J1562" t="str">
        <f t="shared" si="24"/>
        <v>PMEDP-UB820EBK</v>
      </c>
      <c r="K1562" t="str">
        <f>IF((VLOOKUP(J1562,mdc!A:V,22,FALSE)=""),"non Collabo","collabo")</f>
        <v>collabo</v>
      </c>
    </row>
    <row r="1563" spans="1:12" hidden="1" x14ac:dyDescent="0.35">
      <c r="A1563" s="5" t="s">
        <v>79</v>
      </c>
      <c r="B1563" s="5" t="s">
        <v>10</v>
      </c>
      <c r="C1563" s="5" t="s">
        <v>1578</v>
      </c>
      <c r="D1563" s="3" t="s">
        <v>327</v>
      </c>
      <c r="E1563" s="3" t="s">
        <v>5</v>
      </c>
      <c r="F1563" s="4">
        <v>440</v>
      </c>
      <c r="G1563" s="4">
        <v>519</v>
      </c>
      <c r="H1563" s="4">
        <v>684</v>
      </c>
      <c r="I1563" s="4">
        <v>476</v>
      </c>
      <c r="J1563" t="str">
        <f t="shared" si="24"/>
        <v>PMEDP-UB820EFK</v>
      </c>
      <c r="K1563" t="str">
        <f>IF((VLOOKUP(J1563,mdc!A:V,22,FALSE)=""),"non Collabo","collabo")</f>
        <v>collabo</v>
      </c>
      <c r="L1563" t="str" cm="1">
        <f t="array" ref="L1563">IFERROR(_xlfn.IFS(G1563&lt;0,"shortage",H1563&lt;0,"shortage",I1563&lt;0,"shortage"),"ok")</f>
        <v>ok</v>
      </c>
    </row>
    <row r="1564" spans="1:12" hidden="1" x14ac:dyDescent="0.35">
      <c r="A1564" s="5" t="s">
        <v>79</v>
      </c>
      <c r="B1564" s="5" t="s">
        <v>10</v>
      </c>
      <c r="C1564" s="5" t="s">
        <v>1578</v>
      </c>
      <c r="D1564" s="5" t="s">
        <v>327</v>
      </c>
      <c r="E1564" s="5" t="s">
        <v>1565</v>
      </c>
      <c r="F1564" s="6">
        <v>440</v>
      </c>
      <c r="G1564" s="6">
        <v>519</v>
      </c>
      <c r="H1564" s="6">
        <v>684</v>
      </c>
      <c r="I1564" s="6">
        <v>476</v>
      </c>
      <c r="J1564" t="str">
        <f t="shared" si="24"/>
        <v>PMEDP-UB820EFK</v>
      </c>
      <c r="K1564" t="str">
        <f>IF((VLOOKUP(J1564,mdc!A:V,22,FALSE)=""),"non Collabo","collabo")</f>
        <v>collabo</v>
      </c>
      <c r="L1564" t="str" cm="1">
        <f t="array" ref="L1564">IFERROR(_xlfn.IFS(G1564&lt;0,"shortage",H1564&lt;0,"shortage",I1564&lt;0,"shortage"),"ok")</f>
        <v>ok</v>
      </c>
    </row>
    <row r="1565" spans="1:12" hidden="1" x14ac:dyDescent="0.35">
      <c r="A1565" s="5" t="s">
        <v>79</v>
      </c>
      <c r="B1565" s="5" t="s">
        <v>10</v>
      </c>
      <c r="C1565" s="5" t="s">
        <v>1578</v>
      </c>
      <c r="D1565" s="5" t="s">
        <v>327</v>
      </c>
      <c r="E1565" s="5" t="s">
        <v>6</v>
      </c>
      <c r="F1565" s="6">
        <v>0</v>
      </c>
      <c r="G1565" s="6">
        <v>0</v>
      </c>
      <c r="H1565" s="6">
        <v>0</v>
      </c>
      <c r="I1565" s="6">
        <v>0</v>
      </c>
      <c r="J1565" t="str">
        <f t="shared" si="24"/>
        <v>PMEDP-UB820EFK</v>
      </c>
      <c r="K1565" t="str">
        <f>IF((VLOOKUP(J1565,mdc!A:V,22,FALSE)=""),"non Collabo","collabo")</f>
        <v>collabo</v>
      </c>
      <c r="L1565" t="str" cm="1">
        <f t="array" ref="L1565">IFERROR(_xlfn.IFS(G1565&lt;0,"shortage",H1565&lt;0,"shortage",I1565&lt;0,"shortage"),"ok")</f>
        <v>ok</v>
      </c>
    </row>
    <row r="1566" spans="1:12" hidden="1" x14ac:dyDescent="0.35">
      <c r="A1566" s="5" t="s">
        <v>79</v>
      </c>
      <c r="B1566" s="5" t="s">
        <v>10</v>
      </c>
      <c r="C1566" s="5" t="s">
        <v>1578</v>
      </c>
      <c r="D1566" s="5" t="s">
        <v>327</v>
      </c>
      <c r="E1566" s="5" t="s">
        <v>2318</v>
      </c>
      <c r="F1566" s="6">
        <v>100</v>
      </c>
      <c r="G1566" s="6">
        <v>100</v>
      </c>
      <c r="H1566" s="6">
        <v>100</v>
      </c>
      <c r="I1566" s="6">
        <v>100</v>
      </c>
      <c r="J1566" t="str">
        <f t="shared" si="24"/>
        <v>PMEDP-UB820EFK</v>
      </c>
      <c r="K1566" t="str">
        <f>IF((VLOOKUP(J1566,mdc!A:V,22,FALSE)=""),"non Collabo","collabo")</f>
        <v>collabo</v>
      </c>
      <c r="L1566" t="str" cm="1">
        <f t="array" ref="L1566">IFERROR(_xlfn.IFS(G1566&lt;0,"shortage",H1566&lt;0,"shortage",I1566&lt;0,"shortage"),"ok")</f>
        <v>ok</v>
      </c>
    </row>
    <row r="1567" spans="1:12" hidden="1" x14ac:dyDescent="0.35">
      <c r="A1567" s="5" t="s">
        <v>79</v>
      </c>
      <c r="B1567" s="5" t="s">
        <v>10</v>
      </c>
      <c r="C1567" s="5" t="s">
        <v>1578</v>
      </c>
      <c r="D1567" s="5" t="s">
        <v>327</v>
      </c>
      <c r="E1567" s="5" t="s">
        <v>7</v>
      </c>
      <c r="F1567" s="6">
        <v>62.339199999999998</v>
      </c>
      <c r="G1567" s="6">
        <v>73.53192</v>
      </c>
      <c r="H1567" s="6">
        <v>96.909120000000001</v>
      </c>
      <c r="I1567" s="6">
        <v>67.439679999999996</v>
      </c>
      <c r="J1567" t="str">
        <f t="shared" si="24"/>
        <v>PMEDP-UB820EFK</v>
      </c>
      <c r="K1567" t="str">
        <f>IF((VLOOKUP(J1567,mdc!A:V,22,FALSE)=""),"non Collabo","collabo")</f>
        <v>collabo</v>
      </c>
      <c r="L1567" t="str" cm="1">
        <f t="array" ref="L1567">IFERROR(_xlfn.IFS(G1567&lt;0,"shortage",H1567&lt;0,"shortage",I1567&lt;0,"shortage"),"ok")</f>
        <v>ok</v>
      </c>
    </row>
    <row r="1568" spans="1:12" hidden="1" x14ac:dyDescent="0.35">
      <c r="A1568" s="5" t="s">
        <v>79</v>
      </c>
      <c r="B1568" s="5" t="s">
        <v>10</v>
      </c>
      <c r="C1568" s="5" t="s">
        <v>1578</v>
      </c>
      <c r="D1568" s="5" t="s">
        <v>327</v>
      </c>
      <c r="E1568" s="5" t="s">
        <v>1566</v>
      </c>
      <c r="F1568" s="6">
        <v>62.990560000000002</v>
      </c>
      <c r="G1568" s="6">
        <v>73.586200000000005</v>
      </c>
      <c r="H1568" s="6">
        <v>97.533339999999995</v>
      </c>
      <c r="I1568" s="6">
        <v>68.199600000000004</v>
      </c>
      <c r="J1568" t="str">
        <f t="shared" si="24"/>
        <v>PMEDP-UB820EFK</v>
      </c>
      <c r="K1568" t="str">
        <f>IF((VLOOKUP(J1568,mdc!A:V,22,FALSE)=""),"non Collabo","collabo")</f>
        <v>collabo</v>
      </c>
      <c r="L1568" t="str" cm="1">
        <f t="array" ref="L1568">IFERROR(_xlfn.IFS(G1568&lt;0,"shortage",H1568&lt;0,"shortage",I1568&lt;0,"shortage"),"ok")</f>
        <v>ok</v>
      </c>
    </row>
    <row r="1569" spans="1:12" ht="15" hidden="1" thickBot="1" x14ac:dyDescent="0.4">
      <c r="A1569" s="5" t="s">
        <v>79</v>
      </c>
      <c r="B1569" s="5" t="s">
        <v>10</v>
      </c>
      <c r="C1569" s="5" t="s">
        <v>1578</v>
      </c>
      <c r="D1569" s="7" t="s">
        <v>327</v>
      </c>
      <c r="E1569" s="7" t="s">
        <v>8</v>
      </c>
      <c r="F1569" s="8">
        <v>-0.65136000000000005</v>
      </c>
      <c r="G1569" s="8">
        <v>-5.4280000000000002E-2</v>
      </c>
      <c r="H1569" s="8">
        <v>-0.62422</v>
      </c>
      <c r="I1569" s="8">
        <v>-0.75992000000000004</v>
      </c>
      <c r="J1569" t="str">
        <f t="shared" si="24"/>
        <v>PMEDP-UB820EFK</v>
      </c>
      <c r="K1569" t="str">
        <f>IF((VLOOKUP(J1569,mdc!A:V,22,FALSE)=""),"non Collabo","collabo")</f>
        <v>collabo</v>
      </c>
    </row>
    <row r="1570" spans="1:12" hidden="1" x14ac:dyDescent="0.35">
      <c r="A1570" s="5" t="s">
        <v>79</v>
      </c>
      <c r="B1570" s="5" t="s">
        <v>10</v>
      </c>
      <c r="C1570" s="5" t="s">
        <v>1578</v>
      </c>
      <c r="D1570" s="3" t="s">
        <v>11</v>
      </c>
      <c r="E1570" s="3" t="s">
        <v>5</v>
      </c>
      <c r="F1570" s="4">
        <v>219</v>
      </c>
      <c r="G1570" s="4">
        <v>278</v>
      </c>
      <c r="H1570" s="4">
        <v>111</v>
      </c>
      <c r="I1570" s="4">
        <v>291</v>
      </c>
      <c r="J1570" t="str">
        <f t="shared" si="24"/>
        <v>PMEDP-UB820EGK</v>
      </c>
      <c r="K1570" t="str">
        <f>IF((VLOOKUP(J1570,mdc!A:V,22,FALSE)=""),"non Collabo","collabo")</f>
        <v>collabo</v>
      </c>
      <c r="L1570" t="str" cm="1">
        <f t="array" ref="L1570">IFERROR(_xlfn.IFS(G1570&lt;0,"shortage",H1570&lt;0,"shortage",I1570&lt;0,"shortage"),"ok")</f>
        <v>ok</v>
      </c>
    </row>
    <row r="1571" spans="1:12" hidden="1" x14ac:dyDescent="0.35">
      <c r="A1571" s="5" t="s">
        <v>79</v>
      </c>
      <c r="B1571" s="5" t="s">
        <v>10</v>
      </c>
      <c r="C1571" s="5" t="s">
        <v>1578</v>
      </c>
      <c r="D1571" s="5" t="s">
        <v>11</v>
      </c>
      <c r="E1571" s="5" t="s">
        <v>1565</v>
      </c>
      <c r="F1571" s="6">
        <v>219</v>
      </c>
      <c r="G1571" s="6">
        <v>278</v>
      </c>
      <c r="H1571" s="6">
        <v>111</v>
      </c>
      <c r="I1571" s="6">
        <v>291</v>
      </c>
      <c r="J1571" t="str">
        <f t="shared" si="24"/>
        <v>PMEDP-UB820EGK</v>
      </c>
      <c r="K1571" t="str">
        <f>IF((VLOOKUP(J1571,mdc!A:V,22,FALSE)=""),"non Collabo","collabo")</f>
        <v>collabo</v>
      </c>
      <c r="L1571" t="str" cm="1">
        <f t="array" ref="L1571">IFERROR(_xlfn.IFS(G1571&lt;0,"shortage",H1571&lt;0,"shortage",I1571&lt;0,"shortage"),"ok")</f>
        <v>ok</v>
      </c>
    </row>
    <row r="1572" spans="1:12" hidden="1" x14ac:dyDescent="0.35">
      <c r="A1572" s="5" t="s">
        <v>79</v>
      </c>
      <c r="B1572" s="5" t="s">
        <v>10</v>
      </c>
      <c r="C1572" s="5" t="s">
        <v>1578</v>
      </c>
      <c r="D1572" s="5" t="s">
        <v>11</v>
      </c>
      <c r="E1572" s="5" t="s">
        <v>6</v>
      </c>
      <c r="F1572" s="6">
        <v>0</v>
      </c>
      <c r="G1572" s="6">
        <v>0</v>
      </c>
      <c r="H1572" s="6">
        <v>0</v>
      </c>
      <c r="I1572" s="6">
        <v>0</v>
      </c>
      <c r="J1572" t="str">
        <f t="shared" si="24"/>
        <v>PMEDP-UB820EGK</v>
      </c>
      <c r="K1572" t="str">
        <f>IF((VLOOKUP(J1572,mdc!A:V,22,FALSE)=""),"non Collabo","collabo")</f>
        <v>collabo</v>
      </c>
      <c r="L1572" t="str" cm="1">
        <f t="array" ref="L1572">IFERROR(_xlfn.IFS(G1572&lt;0,"shortage",H1572&lt;0,"shortage",I1572&lt;0,"shortage"),"ok")</f>
        <v>ok</v>
      </c>
    </row>
    <row r="1573" spans="1:12" hidden="1" x14ac:dyDescent="0.35">
      <c r="A1573" s="5" t="s">
        <v>79</v>
      </c>
      <c r="B1573" s="5" t="s">
        <v>10</v>
      </c>
      <c r="C1573" s="5" t="s">
        <v>1578</v>
      </c>
      <c r="D1573" s="5" t="s">
        <v>11</v>
      </c>
      <c r="E1573" s="5" t="s">
        <v>2318</v>
      </c>
      <c r="F1573" s="6">
        <v>100</v>
      </c>
      <c r="G1573" s="6">
        <v>100</v>
      </c>
      <c r="H1573" s="6">
        <v>100</v>
      </c>
      <c r="I1573" s="6">
        <v>100</v>
      </c>
      <c r="J1573" t="str">
        <f t="shared" si="24"/>
        <v>PMEDP-UB820EGK</v>
      </c>
      <c r="K1573" t="str">
        <f>IF((VLOOKUP(J1573,mdc!A:V,22,FALSE)=""),"non Collabo","collabo")</f>
        <v>collabo</v>
      </c>
      <c r="L1573" t="str" cm="1">
        <f t="array" ref="L1573">IFERROR(_xlfn.IFS(G1573&lt;0,"shortage",H1573&lt;0,"shortage",I1573&lt;0,"shortage"),"ok")</f>
        <v>ok</v>
      </c>
    </row>
    <row r="1574" spans="1:12" hidden="1" x14ac:dyDescent="0.35">
      <c r="A1574" s="5" t="s">
        <v>79</v>
      </c>
      <c r="B1574" s="5" t="s">
        <v>10</v>
      </c>
      <c r="C1574" s="5" t="s">
        <v>1578</v>
      </c>
      <c r="D1574" s="5" t="s">
        <v>11</v>
      </c>
      <c r="E1574" s="5" t="s">
        <v>7</v>
      </c>
      <c r="F1574" s="6">
        <v>33.561750000000004</v>
      </c>
      <c r="G1574" s="6">
        <v>42.603499999999997</v>
      </c>
      <c r="H1574" s="6">
        <v>17.010750000000002</v>
      </c>
      <c r="I1574" s="6">
        <v>44.595750000000002</v>
      </c>
      <c r="J1574" t="str">
        <f t="shared" si="24"/>
        <v>PMEDP-UB820EGK</v>
      </c>
      <c r="K1574" t="str">
        <f>IF((VLOOKUP(J1574,mdc!A:V,22,FALSE)=""),"non Collabo","collabo")</f>
        <v>collabo</v>
      </c>
      <c r="L1574" t="str" cm="1">
        <f t="array" ref="L1574">IFERROR(_xlfn.IFS(G1574&lt;0,"shortage",H1574&lt;0,"shortage",I1574&lt;0,"shortage"),"ok")</f>
        <v>ok</v>
      </c>
    </row>
    <row r="1575" spans="1:12" hidden="1" x14ac:dyDescent="0.35">
      <c r="A1575" s="5" t="s">
        <v>79</v>
      </c>
      <c r="B1575" s="5" t="s">
        <v>10</v>
      </c>
      <c r="C1575" s="5" t="s">
        <v>1578</v>
      </c>
      <c r="D1575" s="5" t="s">
        <v>11</v>
      </c>
      <c r="E1575" s="5" t="s">
        <v>1566</v>
      </c>
      <c r="F1575" s="6">
        <v>34.353119999999997</v>
      </c>
      <c r="G1575" s="6">
        <v>44.156930000000003</v>
      </c>
      <c r="H1575" s="6">
        <v>18.915900000000001</v>
      </c>
      <c r="I1575" s="6">
        <v>46.940550000000002</v>
      </c>
      <c r="J1575" t="str">
        <f t="shared" si="24"/>
        <v>PMEDP-UB820EGK</v>
      </c>
      <c r="K1575" t="str">
        <f>IF((VLOOKUP(J1575,mdc!A:V,22,FALSE)=""),"non Collabo","collabo")</f>
        <v>collabo</v>
      </c>
      <c r="L1575" t="str" cm="1">
        <f t="array" ref="L1575">IFERROR(_xlfn.IFS(G1575&lt;0,"shortage",H1575&lt;0,"shortage",I1575&lt;0,"shortage"),"ok")</f>
        <v>ok</v>
      </c>
    </row>
    <row r="1576" spans="1:12" ht="15" hidden="1" thickBot="1" x14ac:dyDescent="0.4">
      <c r="A1576" s="5" t="s">
        <v>79</v>
      </c>
      <c r="B1576" s="5" t="s">
        <v>10</v>
      </c>
      <c r="C1576" s="5" t="s">
        <v>1578</v>
      </c>
      <c r="D1576" s="7" t="s">
        <v>11</v>
      </c>
      <c r="E1576" s="7" t="s">
        <v>8</v>
      </c>
      <c r="F1576" s="8">
        <v>-0.79137000000000002</v>
      </c>
      <c r="G1576" s="8">
        <v>-1.5534300000000001</v>
      </c>
      <c r="H1576" s="8">
        <v>-1.9051499999999999</v>
      </c>
      <c r="I1576" s="8">
        <v>-2.3448000000000002</v>
      </c>
      <c r="J1576" t="str">
        <f t="shared" si="24"/>
        <v>PMEDP-UB820EGK</v>
      </c>
      <c r="K1576" t="str">
        <f>IF((VLOOKUP(J1576,mdc!A:V,22,FALSE)=""),"non Collabo","collabo")</f>
        <v>collabo</v>
      </c>
    </row>
    <row r="1577" spans="1:12" hidden="1" x14ac:dyDescent="0.35">
      <c r="A1577" s="5" t="s">
        <v>79</v>
      </c>
      <c r="B1577" s="5" t="s">
        <v>10</v>
      </c>
      <c r="C1577" s="5" t="s">
        <v>1578</v>
      </c>
      <c r="D1577" s="3" t="s">
        <v>328</v>
      </c>
      <c r="E1577" s="3" t="s">
        <v>5</v>
      </c>
      <c r="F1577" s="4">
        <v>509</v>
      </c>
      <c r="G1577" s="4">
        <v>612</v>
      </c>
      <c r="H1577" s="4">
        <v>958</v>
      </c>
      <c r="I1577" s="4">
        <v>906</v>
      </c>
      <c r="J1577" t="str">
        <f t="shared" si="24"/>
        <v>PMEDP-UB824EGK</v>
      </c>
      <c r="K1577" t="str">
        <f>IF((VLOOKUP(J1577,mdc!A:V,22,FALSE)=""),"non Collabo","collabo")</f>
        <v>collabo</v>
      </c>
      <c r="L1577" t="str" cm="1">
        <f t="array" ref="L1577">IFERROR(_xlfn.IFS(G1577&lt;0,"shortage",H1577&lt;0,"shortage",I1577&lt;0,"shortage"),"ok")</f>
        <v>ok</v>
      </c>
    </row>
    <row r="1578" spans="1:12" hidden="1" x14ac:dyDescent="0.35">
      <c r="A1578" s="5" t="s">
        <v>79</v>
      </c>
      <c r="B1578" s="5" t="s">
        <v>10</v>
      </c>
      <c r="C1578" s="5" t="s">
        <v>1578</v>
      </c>
      <c r="D1578" s="5" t="s">
        <v>328</v>
      </c>
      <c r="E1578" s="5" t="s">
        <v>1565</v>
      </c>
      <c r="F1578" s="6">
        <v>509</v>
      </c>
      <c r="G1578" s="6">
        <v>612</v>
      </c>
      <c r="H1578" s="6">
        <v>958</v>
      </c>
      <c r="I1578" s="6">
        <v>906</v>
      </c>
      <c r="J1578" t="str">
        <f t="shared" si="24"/>
        <v>PMEDP-UB824EGK</v>
      </c>
      <c r="K1578" t="str">
        <f>IF((VLOOKUP(J1578,mdc!A:V,22,FALSE)=""),"non Collabo","collabo")</f>
        <v>collabo</v>
      </c>
      <c r="L1578" t="str" cm="1">
        <f t="array" ref="L1578">IFERROR(_xlfn.IFS(G1578&lt;0,"shortage",H1578&lt;0,"shortage",I1578&lt;0,"shortage"),"ok")</f>
        <v>ok</v>
      </c>
    </row>
    <row r="1579" spans="1:12" hidden="1" x14ac:dyDescent="0.35">
      <c r="A1579" s="5" t="s">
        <v>79</v>
      </c>
      <c r="B1579" s="5" t="s">
        <v>10</v>
      </c>
      <c r="C1579" s="5" t="s">
        <v>1578</v>
      </c>
      <c r="D1579" s="5" t="s">
        <v>328</v>
      </c>
      <c r="E1579" s="5" t="s">
        <v>6</v>
      </c>
      <c r="F1579" s="6">
        <v>0</v>
      </c>
      <c r="G1579" s="6">
        <v>0</v>
      </c>
      <c r="H1579" s="6">
        <v>0</v>
      </c>
      <c r="I1579" s="6">
        <v>0</v>
      </c>
      <c r="J1579" t="str">
        <f t="shared" si="24"/>
        <v>PMEDP-UB824EGK</v>
      </c>
      <c r="K1579" t="str">
        <f>IF((VLOOKUP(J1579,mdc!A:V,22,FALSE)=""),"non Collabo","collabo")</f>
        <v>collabo</v>
      </c>
      <c r="L1579" t="str" cm="1">
        <f t="array" ref="L1579">IFERROR(_xlfn.IFS(G1579&lt;0,"shortage",H1579&lt;0,"shortage",I1579&lt;0,"shortage"),"ok")</f>
        <v>ok</v>
      </c>
    </row>
    <row r="1580" spans="1:12" hidden="1" x14ac:dyDescent="0.35">
      <c r="A1580" s="5" t="s">
        <v>79</v>
      </c>
      <c r="B1580" s="5" t="s">
        <v>10</v>
      </c>
      <c r="C1580" s="5" t="s">
        <v>1578</v>
      </c>
      <c r="D1580" s="5" t="s">
        <v>328</v>
      </c>
      <c r="E1580" s="5" t="s">
        <v>2318</v>
      </c>
      <c r="F1580" s="6">
        <v>100</v>
      </c>
      <c r="G1580" s="6">
        <v>100</v>
      </c>
      <c r="H1580" s="6">
        <v>100</v>
      </c>
      <c r="I1580" s="6">
        <v>100</v>
      </c>
      <c r="J1580" t="str">
        <f t="shared" si="24"/>
        <v>PMEDP-UB824EGK</v>
      </c>
      <c r="K1580" t="str">
        <f>IF((VLOOKUP(J1580,mdc!A:V,22,FALSE)=""),"non Collabo","collabo")</f>
        <v>collabo</v>
      </c>
      <c r="L1580" t="str" cm="1">
        <f t="array" ref="L1580">IFERROR(_xlfn.IFS(G1580&lt;0,"shortage",H1580&lt;0,"shortage",I1580&lt;0,"shortage"),"ok")</f>
        <v>ok</v>
      </c>
    </row>
    <row r="1581" spans="1:12" hidden="1" x14ac:dyDescent="0.35">
      <c r="A1581" s="5" t="s">
        <v>79</v>
      </c>
      <c r="B1581" s="5" t="s">
        <v>10</v>
      </c>
      <c r="C1581" s="5" t="s">
        <v>1578</v>
      </c>
      <c r="D1581" s="5" t="s">
        <v>328</v>
      </c>
      <c r="E1581" s="5" t="s">
        <v>7</v>
      </c>
      <c r="F1581" s="6">
        <v>78.004249999999999</v>
      </c>
      <c r="G1581" s="6">
        <v>93.789000000000001</v>
      </c>
      <c r="H1581" s="6">
        <v>146.8135</v>
      </c>
      <c r="I1581" s="6">
        <v>138.84450000000001</v>
      </c>
      <c r="J1581" t="str">
        <f t="shared" si="24"/>
        <v>PMEDP-UB824EGK</v>
      </c>
      <c r="K1581" t="str">
        <f>IF((VLOOKUP(J1581,mdc!A:V,22,FALSE)=""),"non Collabo","collabo")</f>
        <v>collabo</v>
      </c>
      <c r="L1581" t="str" cm="1">
        <f t="array" ref="L1581">IFERROR(_xlfn.IFS(G1581&lt;0,"shortage",H1581&lt;0,"shortage",I1581&lt;0,"shortage"),"ok")</f>
        <v>ok</v>
      </c>
    </row>
    <row r="1582" spans="1:12" hidden="1" x14ac:dyDescent="0.35">
      <c r="A1582" s="5" t="s">
        <v>79</v>
      </c>
      <c r="B1582" s="5" t="s">
        <v>10</v>
      </c>
      <c r="C1582" s="5" t="s">
        <v>1578</v>
      </c>
      <c r="D1582" s="5" t="s">
        <v>328</v>
      </c>
      <c r="E1582" s="5" t="s">
        <v>1566</v>
      </c>
      <c r="F1582" s="6">
        <v>81.081800000000001</v>
      </c>
      <c r="G1582" s="6">
        <v>96.661379999999994</v>
      </c>
      <c r="H1582" s="6">
        <v>149.65656999999999</v>
      </c>
      <c r="I1582" s="6">
        <v>141.77549999999999</v>
      </c>
      <c r="J1582" t="str">
        <f t="shared" si="24"/>
        <v>PMEDP-UB824EGK</v>
      </c>
      <c r="K1582" t="str">
        <f>IF((VLOOKUP(J1582,mdc!A:V,22,FALSE)=""),"non Collabo","collabo")</f>
        <v>collabo</v>
      </c>
      <c r="L1582" t="str" cm="1">
        <f t="array" ref="L1582">IFERROR(_xlfn.IFS(G1582&lt;0,"shortage",H1582&lt;0,"shortage",I1582&lt;0,"shortage"),"ok")</f>
        <v>ok</v>
      </c>
    </row>
    <row r="1583" spans="1:12" ht="15" hidden="1" thickBot="1" x14ac:dyDescent="0.4">
      <c r="A1583" s="5" t="s">
        <v>79</v>
      </c>
      <c r="B1583" s="5" t="s">
        <v>10</v>
      </c>
      <c r="C1583" s="5" t="s">
        <v>1578</v>
      </c>
      <c r="D1583" s="7" t="s">
        <v>328</v>
      </c>
      <c r="E1583" s="7" t="s">
        <v>8</v>
      </c>
      <c r="F1583" s="8">
        <v>-3.07755</v>
      </c>
      <c r="G1583" s="8">
        <v>-2.8723800000000002</v>
      </c>
      <c r="H1583" s="8">
        <v>-2.84307</v>
      </c>
      <c r="I1583" s="8">
        <v>-2.931</v>
      </c>
      <c r="J1583" t="str">
        <f t="shared" si="24"/>
        <v>PMEDP-UB824EGK</v>
      </c>
      <c r="K1583" t="str">
        <f>IF((VLOOKUP(J1583,mdc!A:V,22,FALSE)=""),"non Collabo","collabo")</f>
        <v>collabo</v>
      </c>
    </row>
    <row r="1584" spans="1:12" hidden="1" x14ac:dyDescent="0.35">
      <c r="A1584" s="5" t="s">
        <v>79</v>
      </c>
      <c r="B1584" s="5" t="s">
        <v>10</v>
      </c>
      <c r="C1584" s="5" t="s">
        <v>1578</v>
      </c>
      <c r="D1584" s="3" t="s">
        <v>330</v>
      </c>
      <c r="E1584" s="3" t="s">
        <v>5</v>
      </c>
      <c r="F1584" s="4">
        <v>54</v>
      </c>
      <c r="G1584" s="4">
        <v>160</v>
      </c>
      <c r="H1584" s="4">
        <v>104</v>
      </c>
      <c r="I1584" s="4">
        <v>140</v>
      </c>
      <c r="J1584" t="str">
        <f t="shared" si="24"/>
        <v>PMEDP-UB9000EG1</v>
      </c>
      <c r="K1584" t="str">
        <f>IF((VLOOKUP(J1584,mdc!A:V,22,FALSE)=""),"non Collabo","collabo")</f>
        <v>collabo</v>
      </c>
      <c r="L1584" t="str" cm="1">
        <f t="array" ref="L1584">IFERROR(_xlfn.IFS(G1584&lt;0,"shortage",H1584&lt;0,"shortage",I1584&lt;0,"shortage"),"ok")</f>
        <v>ok</v>
      </c>
    </row>
    <row r="1585" spans="1:12" hidden="1" x14ac:dyDescent="0.35">
      <c r="A1585" s="5" t="s">
        <v>79</v>
      </c>
      <c r="B1585" s="5" t="s">
        <v>10</v>
      </c>
      <c r="C1585" s="5" t="s">
        <v>1578</v>
      </c>
      <c r="D1585" s="5" t="s">
        <v>330</v>
      </c>
      <c r="E1585" s="5" t="s">
        <v>1565</v>
      </c>
      <c r="F1585" s="6">
        <v>54</v>
      </c>
      <c r="G1585" s="6">
        <v>160</v>
      </c>
      <c r="H1585" s="6">
        <v>104</v>
      </c>
      <c r="I1585" s="6">
        <v>140</v>
      </c>
      <c r="J1585" t="str">
        <f t="shared" si="24"/>
        <v>PMEDP-UB9000EG1</v>
      </c>
      <c r="K1585" t="str">
        <f>IF((VLOOKUP(J1585,mdc!A:V,22,FALSE)=""),"non Collabo","collabo")</f>
        <v>collabo</v>
      </c>
      <c r="L1585" t="str" cm="1">
        <f t="array" ref="L1585">IFERROR(_xlfn.IFS(G1585&lt;0,"shortage",H1585&lt;0,"shortage",I1585&lt;0,"shortage"),"ok")</f>
        <v>ok</v>
      </c>
    </row>
    <row r="1586" spans="1:12" hidden="1" x14ac:dyDescent="0.35">
      <c r="A1586" s="5" t="s">
        <v>79</v>
      </c>
      <c r="B1586" s="5" t="s">
        <v>10</v>
      </c>
      <c r="C1586" s="5" t="s">
        <v>1578</v>
      </c>
      <c r="D1586" s="5" t="s">
        <v>330</v>
      </c>
      <c r="E1586" s="5" t="s">
        <v>6</v>
      </c>
      <c r="F1586" s="6">
        <v>0</v>
      </c>
      <c r="G1586" s="6">
        <v>0</v>
      </c>
      <c r="H1586" s="6">
        <v>0</v>
      </c>
      <c r="I1586" s="6">
        <v>0</v>
      </c>
      <c r="J1586" t="str">
        <f t="shared" si="24"/>
        <v>PMEDP-UB9000EG1</v>
      </c>
      <c r="K1586" t="str">
        <f>IF((VLOOKUP(J1586,mdc!A:V,22,FALSE)=""),"non Collabo","collabo")</f>
        <v>collabo</v>
      </c>
      <c r="L1586" t="str" cm="1">
        <f t="array" ref="L1586">IFERROR(_xlfn.IFS(G1586&lt;0,"shortage",H1586&lt;0,"shortage",I1586&lt;0,"shortage"),"ok")</f>
        <v>ok</v>
      </c>
    </row>
    <row r="1587" spans="1:12" hidden="1" x14ac:dyDescent="0.35">
      <c r="A1587" s="5" t="s">
        <v>79</v>
      </c>
      <c r="B1587" s="5" t="s">
        <v>10</v>
      </c>
      <c r="C1587" s="5" t="s">
        <v>1578</v>
      </c>
      <c r="D1587" s="5" t="s">
        <v>330</v>
      </c>
      <c r="E1587" s="5" t="s">
        <v>2318</v>
      </c>
      <c r="F1587" s="6">
        <v>100</v>
      </c>
      <c r="G1587" s="6">
        <v>100</v>
      </c>
      <c r="H1587" s="6">
        <v>100</v>
      </c>
      <c r="I1587" s="6">
        <v>100</v>
      </c>
      <c r="J1587" t="str">
        <f t="shared" si="24"/>
        <v>PMEDP-UB9000EG1</v>
      </c>
      <c r="K1587" t="str">
        <f>IF((VLOOKUP(J1587,mdc!A:V,22,FALSE)=""),"non Collabo","collabo")</f>
        <v>collabo</v>
      </c>
      <c r="L1587" t="str" cm="1">
        <f t="array" ref="L1587">IFERROR(_xlfn.IFS(G1587&lt;0,"shortage",H1587&lt;0,"shortage",I1587&lt;0,"shortage"),"ok")</f>
        <v>ok</v>
      </c>
    </row>
    <row r="1588" spans="1:12" hidden="1" x14ac:dyDescent="0.35">
      <c r="A1588" s="5" t="s">
        <v>79</v>
      </c>
      <c r="B1588" s="5" t="s">
        <v>10</v>
      </c>
      <c r="C1588" s="5" t="s">
        <v>1578</v>
      </c>
      <c r="D1588" s="5" t="s">
        <v>330</v>
      </c>
      <c r="E1588" s="5" t="s">
        <v>7</v>
      </c>
      <c r="F1588" s="6">
        <v>19.291499999999999</v>
      </c>
      <c r="G1588" s="6">
        <v>57.16</v>
      </c>
      <c r="H1588" s="6">
        <v>37.154000000000003</v>
      </c>
      <c r="I1588" s="6">
        <v>50.015000000000001</v>
      </c>
      <c r="J1588" t="str">
        <f t="shared" si="24"/>
        <v>PMEDP-UB9000EG1</v>
      </c>
      <c r="K1588" t="str">
        <f>IF((VLOOKUP(J1588,mdc!A:V,22,FALSE)=""),"non Collabo","collabo")</f>
        <v>collabo</v>
      </c>
      <c r="L1588" t="str" cm="1">
        <f t="array" ref="L1588">IFERROR(_xlfn.IFS(G1588&lt;0,"shortage",H1588&lt;0,"shortage",I1588&lt;0,"shortage"),"ok")</f>
        <v>ok</v>
      </c>
    </row>
    <row r="1589" spans="1:12" hidden="1" x14ac:dyDescent="0.35">
      <c r="A1589" s="5" t="s">
        <v>79</v>
      </c>
      <c r="B1589" s="5" t="s">
        <v>10</v>
      </c>
      <c r="C1589" s="5" t="s">
        <v>1578</v>
      </c>
      <c r="D1589" s="5" t="s">
        <v>330</v>
      </c>
      <c r="E1589" s="5" t="s">
        <v>1566</v>
      </c>
      <c r="F1589" s="6">
        <v>20.03708</v>
      </c>
      <c r="G1589" s="6">
        <v>58.515599999999999</v>
      </c>
      <c r="H1589" s="6">
        <v>38.712940000000003</v>
      </c>
      <c r="I1589" s="6">
        <v>51.709499999999998</v>
      </c>
      <c r="J1589" t="str">
        <f t="shared" si="24"/>
        <v>PMEDP-UB9000EG1</v>
      </c>
      <c r="K1589" t="str">
        <f>IF((VLOOKUP(J1589,mdc!A:V,22,FALSE)=""),"non Collabo","collabo")</f>
        <v>collabo</v>
      </c>
      <c r="L1589" t="str" cm="1">
        <f t="array" ref="L1589">IFERROR(_xlfn.IFS(G1589&lt;0,"shortage",H1589&lt;0,"shortage",I1589&lt;0,"shortage"),"ok")</f>
        <v>ok</v>
      </c>
    </row>
    <row r="1590" spans="1:12" ht="15" hidden="1" thickBot="1" x14ac:dyDescent="0.4">
      <c r="A1590" s="5" t="s">
        <v>79</v>
      </c>
      <c r="B1590" s="5" t="s">
        <v>10</v>
      </c>
      <c r="C1590" s="5" t="s">
        <v>1578</v>
      </c>
      <c r="D1590" s="7" t="s">
        <v>330</v>
      </c>
      <c r="E1590" s="7" t="s">
        <v>8</v>
      </c>
      <c r="F1590" s="8">
        <v>-0.74558000000000002</v>
      </c>
      <c r="G1590" s="8">
        <v>-1.3555999999999999</v>
      </c>
      <c r="H1590" s="8">
        <v>-1.55894</v>
      </c>
      <c r="I1590" s="8">
        <v>-1.6944999999999999</v>
      </c>
      <c r="J1590" t="str">
        <f t="shared" si="24"/>
        <v>PMEDP-UB9000EG1</v>
      </c>
      <c r="K1590" t="str">
        <f>IF((VLOOKUP(J1590,mdc!A:V,22,FALSE)=""),"non Collabo","collabo")</f>
        <v>collabo</v>
      </c>
    </row>
    <row r="1591" spans="1:12" hidden="1" x14ac:dyDescent="0.35">
      <c r="A1591" s="5" t="s">
        <v>79</v>
      </c>
      <c r="B1591" s="5" t="s">
        <v>10</v>
      </c>
      <c r="C1591" s="5" t="s">
        <v>1578</v>
      </c>
      <c r="D1591" s="3" t="s">
        <v>331</v>
      </c>
      <c r="E1591" s="3" t="s">
        <v>5</v>
      </c>
      <c r="F1591" s="4">
        <v>50</v>
      </c>
      <c r="G1591" s="4">
        <v>100</v>
      </c>
      <c r="H1591" s="4">
        <v>224</v>
      </c>
      <c r="I1591" s="4">
        <v>262</v>
      </c>
      <c r="J1591" t="str">
        <f t="shared" si="24"/>
        <v>PMEDP-UB9004EG1</v>
      </c>
      <c r="K1591" t="str">
        <f>IF((VLOOKUP(J1591,mdc!A:V,22,FALSE)=""),"non Collabo","collabo")</f>
        <v>collabo</v>
      </c>
      <c r="L1591" t="str" cm="1">
        <f t="array" ref="L1591">IFERROR(_xlfn.IFS(G1591&lt;0,"shortage",H1591&lt;0,"shortage",I1591&lt;0,"shortage"),"ok")</f>
        <v>ok</v>
      </c>
    </row>
    <row r="1592" spans="1:12" hidden="1" x14ac:dyDescent="0.35">
      <c r="A1592" s="5" t="s">
        <v>79</v>
      </c>
      <c r="B1592" s="5" t="s">
        <v>10</v>
      </c>
      <c r="C1592" s="5" t="s">
        <v>1578</v>
      </c>
      <c r="D1592" s="5" t="s">
        <v>331</v>
      </c>
      <c r="E1592" s="5" t="s">
        <v>1565</v>
      </c>
      <c r="F1592" s="6">
        <v>50</v>
      </c>
      <c r="G1592" s="6">
        <v>110</v>
      </c>
      <c r="H1592" s="6">
        <v>224</v>
      </c>
      <c r="I1592" s="6">
        <v>262</v>
      </c>
      <c r="J1592" t="str">
        <f t="shared" si="24"/>
        <v>PMEDP-UB9004EG1</v>
      </c>
      <c r="K1592" t="str">
        <f>IF((VLOOKUP(J1592,mdc!A:V,22,FALSE)=""),"non Collabo","collabo")</f>
        <v>collabo</v>
      </c>
      <c r="L1592" t="str" cm="1">
        <f t="array" ref="L1592">IFERROR(_xlfn.IFS(G1592&lt;0,"shortage",H1592&lt;0,"shortage",I1592&lt;0,"shortage"),"ok")</f>
        <v>ok</v>
      </c>
    </row>
    <row r="1593" spans="1:12" x14ac:dyDescent="0.35">
      <c r="A1593" s="5" t="s">
        <v>79</v>
      </c>
      <c r="B1593" s="5" t="s">
        <v>10</v>
      </c>
      <c r="C1593" s="5" t="s">
        <v>1578</v>
      </c>
      <c r="D1593" s="5" t="s">
        <v>331</v>
      </c>
      <c r="E1593" s="5" t="s">
        <v>6</v>
      </c>
      <c r="F1593" s="6">
        <v>0</v>
      </c>
      <c r="G1593" s="6">
        <v>-10</v>
      </c>
      <c r="H1593" s="6">
        <v>0</v>
      </c>
      <c r="I1593" s="6">
        <v>0</v>
      </c>
      <c r="J1593" t="str">
        <f t="shared" si="24"/>
        <v>PMEDP-UB9004EG1</v>
      </c>
      <c r="K1593" t="str">
        <f>IF((VLOOKUP(J1593,mdc!A:V,22,FALSE)=""),"non Collabo","collabo")</f>
        <v>collabo</v>
      </c>
      <c r="L1593" t="str" cm="1">
        <f t="array" ref="L1593">IFERROR(_xlfn.IFS(G1593&lt;0,"shortage",H1593&lt;0,"shortage",I1593&lt;0,"shortage"),"ok")</f>
        <v>shortage</v>
      </c>
    </row>
    <row r="1594" spans="1:12" hidden="1" x14ac:dyDescent="0.35">
      <c r="A1594" s="5" t="s">
        <v>79</v>
      </c>
      <c r="B1594" s="5" t="s">
        <v>10</v>
      </c>
      <c r="C1594" s="5" t="s">
        <v>1578</v>
      </c>
      <c r="D1594" s="5" t="s">
        <v>331</v>
      </c>
      <c r="E1594" s="5" t="s">
        <v>2318</v>
      </c>
      <c r="F1594" s="6">
        <v>100</v>
      </c>
      <c r="G1594" s="6">
        <v>90.909090909090907</v>
      </c>
      <c r="H1594" s="6">
        <v>100</v>
      </c>
      <c r="I1594" s="6">
        <v>100</v>
      </c>
      <c r="J1594" t="str">
        <f t="shared" si="24"/>
        <v>PMEDP-UB9004EG1</v>
      </c>
      <c r="K1594" t="str">
        <f>IF((VLOOKUP(J1594,mdc!A:V,22,FALSE)=""),"non Collabo","collabo")</f>
        <v>collabo</v>
      </c>
      <c r="L1594" t="str" cm="1">
        <f t="array" ref="L1594">IFERROR(_xlfn.IFS(G1594&lt;0,"shortage",H1594&lt;0,"shortage",I1594&lt;0,"shortage"),"ok")</f>
        <v>ok</v>
      </c>
    </row>
    <row r="1595" spans="1:12" hidden="1" x14ac:dyDescent="0.35">
      <c r="A1595" s="5" t="s">
        <v>79</v>
      </c>
      <c r="B1595" s="5" t="s">
        <v>10</v>
      </c>
      <c r="C1595" s="5" t="s">
        <v>1578</v>
      </c>
      <c r="D1595" s="5" t="s">
        <v>331</v>
      </c>
      <c r="E1595" s="5" t="s">
        <v>7</v>
      </c>
      <c r="F1595" s="6">
        <v>17.862500000000001</v>
      </c>
      <c r="G1595" s="6">
        <v>35.725000000000001</v>
      </c>
      <c r="H1595" s="6">
        <v>80.024000000000001</v>
      </c>
      <c r="I1595" s="6">
        <v>93.599500000000006</v>
      </c>
      <c r="J1595" t="str">
        <f t="shared" si="24"/>
        <v>PMEDP-UB9004EG1</v>
      </c>
      <c r="K1595" t="str">
        <f>IF((VLOOKUP(J1595,mdc!A:V,22,FALSE)=""),"non Collabo","collabo")</f>
        <v>collabo</v>
      </c>
      <c r="L1595" t="str" cm="1">
        <f t="array" ref="L1595">IFERROR(_xlfn.IFS(G1595&lt;0,"shortage",H1595&lt;0,"shortage",I1595&lt;0,"shortage"),"ok")</f>
        <v>ok</v>
      </c>
    </row>
    <row r="1596" spans="1:12" hidden="1" x14ac:dyDescent="0.35">
      <c r="A1596" s="5" t="s">
        <v>79</v>
      </c>
      <c r="B1596" s="5" t="s">
        <v>10</v>
      </c>
      <c r="C1596" s="5" t="s">
        <v>1578</v>
      </c>
      <c r="D1596" s="5" t="s">
        <v>331</v>
      </c>
      <c r="E1596" s="5" t="s">
        <v>1566</v>
      </c>
      <c r="F1596" s="6">
        <v>21.115939999999998</v>
      </c>
      <c r="G1596" s="6">
        <v>43.26061</v>
      </c>
      <c r="H1596" s="6">
        <v>86.243799999999993</v>
      </c>
      <c r="I1596" s="6">
        <v>99.952200000000005</v>
      </c>
      <c r="J1596" t="str">
        <f t="shared" si="24"/>
        <v>PMEDP-UB9004EG1</v>
      </c>
      <c r="K1596" t="str">
        <f>IF((VLOOKUP(J1596,mdc!A:V,22,FALSE)=""),"non Collabo","collabo")</f>
        <v>collabo</v>
      </c>
      <c r="L1596" t="str" cm="1">
        <f t="array" ref="L1596">IFERROR(_xlfn.IFS(G1596&lt;0,"shortage",H1596&lt;0,"shortage",I1596&lt;0,"shortage"),"ok")</f>
        <v>ok</v>
      </c>
    </row>
    <row r="1597" spans="1:12" ht="15" hidden="1" thickBot="1" x14ac:dyDescent="0.4">
      <c r="A1597" s="5" t="s">
        <v>79</v>
      </c>
      <c r="B1597" s="5" t="s">
        <v>10</v>
      </c>
      <c r="C1597" s="5" t="s">
        <v>1578</v>
      </c>
      <c r="D1597" s="7" t="s">
        <v>331</v>
      </c>
      <c r="E1597" s="7" t="s">
        <v>8</v>
      </c>
      <c r="F1597" s="8">
        <v>-3.2534399999999999</v>
      </c>
      <c r="G1597" s="8">
        <v>-7.5356100000000001</v>
      </c>
      <c r="H1597" s="8">
        <v>-6.2198000000000002</v>
      </c>
      <c r="I1597" s="8">
        <v>-6.3526999999999996</v>
      </c>
      <c r="J1597" t="str">
        <f t="shared" si="24"/>
        <v>PMEDP-UB9004EG1</v>
      </c>
      <c r="K1597" t="str">
        <f>IF((VLOOKUP(J1597,mdc!A:V,22,FALSE)=""),"non Collabo","collabo")</f>
        <v>collabo</v>
      </c>
    </row>
    <row r="1598" spans="1:12" hidden="1" x14ac:dyDescent="0.35">
      <c r="A1598" s="5" t="s">
        <v>79</v>
      </c>
      <c r="B1598" s="5" t="s">
        <v>10</v>
      </c>
      <c r="C1598" s="5" t="s">
        <v>1578</v>
      </c>
      <c r="D1598" s="3" t="s">
        <v>2348</v>
      </c>
      <c r="E1598" s="3" t="s">
        <v>5</v>
      </c>
      <c r="F1598" s="4"/>
      <c r="G1598" s="4"/>
      <c r="H1598" s="4"/>
      <c r="I1598" s="4"/>
      <c r="J1598" t="str">
        <f t="shared" si="24"/>
        <v>PMEDUMMY_SC_0201</v>
      </c>
      <c r="K1598" t="str">
        <f>IF((VLOOKUP(J1598,mdc!A:V,22,FALSE)=""),"non Collabo","collabo")</f>
        <v>non Collabo</v>
      </c>
      <c r="L1598" t="str" cm="1">
        <f t="array" ref="L1598">IFERROR(_xlfn.IFS(G1598&lt;0,"shortage",H1598&lt;0,"shortage",I1598&lt;0,"shortage"),"ok")</f>
        <v>ok</v>
      </c>
    </row>
    <row r="1599" spans="1:12" hidden="1" x14ac:dyDescent="0.35">
      <c r="A1599" s="5" t="s">
        <v>79</v>
      </c>
      <c r="B1599" s="5" t="s">
        <v>10</v>
      </c>
      <c r="C1599" s="5" t="s">
        <v>1578</v>
      </c>
      <c r="D1599" s="5" t="s">
        <v>2348</v>
      </c>
      <c r="E1599" s="5" t="s">
        <v>1565</v>
      </c>
      <c r="F1599" s="6"/>
      <c r="G1599" s="6"/>
      <c r="H1599" s="6">
        <v>1</v>
      </c>
      <c r="I1599" s="6"/>
      <c r="J1599" t="str">
        <f t="shared" si="24"/>
        <v>PMEDUMMY_SC_0201</v>
      </c>
      <c r="K1599" t="str">
        <f>IF((VLOOKUP(J1599,mdc!A:V,22,FALSE)=""),"non Collabo","collabo")</f>
        <v>non Collabo</v>
      </c>
      <c r="L1599" t="str" cm="1">
        <f t="array" ref="L1599">IFERROR(_xlfn.IFS(G1599&lt;0,"shortage",H1599&lt;0,"shortage",I1599&lt;0,"shortage"),"ok")</f>
        <v>ok</v>
      </c>
    </row>
    <row r="1600" spans="1:12" hidden="1" x14ac:dyDescent="0.35">
      <c r="A1600" s="5" t="s">
        <v>79</v>
      </c>
      <c r="B1600" s="5" t="s">
        <v>10</v>
      </c>
      <c r="C1600" s="5" t="s">
        <v>1578</v>
      </c>
      <c r="D1600" s="5" t="s">
        <v>2348</v>
      </c>
      <c r="E1600" s="5" t="s">
        <v>6</v>
      </c>
      <c r="F1600" s="6"/>
      <c r="G1600" s="6"/>
      <c r="H1600" s="6">
        <v>-1</v>
      </c>
      <c r="I1600" s="6"/>
      <c r="J1600" t="str">
        <f t="shared" si="24"/>
        <v>PMEDUMMY_SC_0201</v>
      </c>
      <c r="K1600" t="str">
        <f>IF((VLOOKUP(J1600,mdc!A:V,22,FALSE)=""),"non Collabo","collabo")</f>
        <v>non Collabo</v>
      </c>
      <c r="L1600" t="str" cm="1">
        <f t="array" ref="L1600">IFERROR(_xlfn.IFS(G1600&lt;0,"shortage",H1600&lt;0,"shortage",I1600&lt;0,"shortage"),"ok")</f>
        <v>shortage</v>
      </c>
    </row>
    <row r="1601" spans="1:12" hidden="1" x14ac:dyDescent="0.35">
      <c r="A1601" s="5" t="s">
        <v>79</v>
      </c>
      <c r="B1601" s="5" t="s">
        <v>10</v>
      </c>
      <c r="C1601" s="5" t="s">
        <v>1578</v>
      </c>
      <c r="D1601" s="5" t="s">
        <v>2348</v>
      </c>
      <c r="E1601" s="5" t="s">
        <v>2318</v>
      </c>
      <c r="F1601" s="6"/>
      <c r="G1601" s="6"/>
      <c r="H1601" s="6"/>
      <c r="I1601" s="6"/>
      <c r="J1601" t="str">
        <f t="shared" si="24"/>
        <v>PMEDUMMY_SC_0201</v>
      </c>
      <c r="K1601" t="str">
        <f>IF((VLOOKUP(J1601,mdc!A:V,22,FALSE)=""),"non Collabo","collabo")</f>
        <v>non Collabo</v>
      </c>
      <c r="L1601" t="str" cm="1">
        <f t="array" ref="L1601">IFERROR(_xlfn.IFS(G1601&lt;0,"shortage",H1601&lt;0,"shortage",I1601&lt;0,"shortage"),"ok")</f>
        <v>ok</v>
      </c>
    </row>
    <row r="1602" spans="1:12" hidden="1" x14ac:dyDescent="0.35">
      <c r="A1602" s="5" t="s">
        <v>79</v>
      </c>
      <c r="B1602" s="5" t="s">
        <v>10</v>
      </c>
      <c r="C1602" s="5" t="s">
        <v>1578</v>
      </c>
      <c r="D1602" s="5" t="s">
        <v>2348</v>
      </c>
      <c r="E1602" s="5" t="s">
        <v>7</v>
      </c>
      <c r="F1602" s="6"/>
      <c r="G1602" s="6"/>
      <c r="H1602" s="6"/>
      <c r="I1602" s="6"/>
      <c r="J1602" t="str">
        <f t="shared" si="24"/>
        <v>PMEDUMMY_SC_0201</v>
      </c>
      <c r="K1602" t="str">
        <f>IF((VLOOKUP(J1602,mdc!A:V,22,FALSE)=""),"non Collabo","collabo")</f>
        <v>non Collabo</v>
      </c>
      <c r="L1602" t="str" cm="1">
        <f t="array" ref="L1602">IFERROR(_xlfn.IFS(G1602&lt;0,"shortage",H1602&lt;0,"shortage",I1602&lt;0,"shortage"),"ok")</f>
        <v>ok</v>
      </c>
    </row>
    <row r="1603" spans="1:12" hidden="1" x14ac:dyDescent="0.35">
      <c r="A1603" s="5" t="s">
        <v>79</v>
      </c>
      <c r="B1603" s="5" t="s">
        <v>10</v>
      </c>
      <c r="C1603" s="5" t="s">
        <v>1578</v>
      </c>
      <c r="D1603" s="5" t="s">
        <v>2348</v>
      </c>
      <c r="E1603" s="5" t="s">
        <v>1566</v>
      </c>
      <c r="F1603" s="6"/>
      <c r="G1603" s="6"/>
      <c r="H1603" s="6">
        <v>0</v>
      </c>
      <c r="I1603" s="6"/>
      <c r="J1603" t="str">
        <f t="shared" ref="J1603:J1666" si="25">A1603&amp;D1603</f>
        <v>PMEDUMMY_SC_0201</v>
      </c>
      <c r="K1603" t="str">
        <f>IF((VLOOKUP(J1603,mdc!A:V,22,FALSE)=""),"non Collabo","collabo")</f>
        <v>non Collabo</v>
      </c>
      <c r="L1603" t="str" cm="1">
        <f t="array" ref="L1603">IFERROR(_xlfn.IFS(G1603&lt;0,"shortage",H1603&lt;0,"shortage",I1603&lt;0,"shortage"),"ok")</f>
        <v>ok</v>
      </c>
    </row>
    <row r="1604" spans="1:12" ht="15" hidden="1" thickBot="1" x14ac:dyDescent="0.4">
      <c r="A1604" s="5" t="s">
        <v>79</v>
      </c>
      <c r="B1604" s="5" t="s">
        <v>10</v>
      </c>
      <c r="C1604" s="5" t="s">
        <v>1578</v>
      </c>
      <c r="D1604" s="7" t="s">
        <v>2348</v>
      </c>
      <c r="E1604" s="7" t="s">
        <v>8</v>
      </c>
      <c r="F1604" s="8"/>
      <c r="G1604" s="8"/>
      <c r="H1604" s="8">
        <v>0</v>
      </c>
      <c r="I1604" s="8"/>
      <c r="J1604" t="str">
        <f t="shared" si="25"/>
        <v>PMEDUMMY_SC_0201</v>
      </c>
      <c r="K1604" t="str">
        <f>IF((VLOOKUP(J1604,mdc!A:V,22,FALSE)=""),"non Collabo","collabo")</f>
        <v>non Collabo</v>
      </c>
    </row>
    <row r="1605" spans="1:12" hidden="1" x14ac:dyDescent="0.35">
      <c r="A1605" s="5" t="s">
        <v>79</v>
      </c>
      <c r="B1605" s="5" t="s">
        <v>10</v>
      </c>
      <c r="C1605" s="5" t="s">
        <v>1578</v>
      </c>
      <c r="D1605" s="3" t="s">
        <v>332</v>
      </c>
      <c r="E1605" s="3" t="s">
        <v>5</v>
      </c>
      <c r="F1605" s="4">
        <v>130</v>
      </c>
      <c r="G1605" s="4">
        <v>50</v>
      </c>
      <c r="H1605" s="4">
        <v>80</v>
      </c>
      <c r="I1605" s="4">
        <v>200</v>
      </c>
      <c r="J1605" t="str">
        <f t="shared" si="25"/>
        <v>PMERC-800EG-K</v>
      </c>
      <c r="K1605" t="str">
        <f>IF((VLOOKUP(J1605,mdc!A:V,22,FALSE)=""),"non Collabo","collabo")</f>
        <v>collabo</v>
      </c>
      <c r="L1605" t="str" cm="1">
        <f t="array" ref="L1605">IFERROR(_xlfn.IFS(G1605&lt;0,"shortage",H1605&lt;0,"shortage",I1605&lt;0,"shortage"),"ok")</f>
        <v>ok</v>
      </c>
    </row>
    <row r="1606" spans="1:12" hidden="1" x14ac:dyDescent="0.35">
      <c r="A1606" s="5" t="s">
        <v>79</v>
      </c>
      <c r="B1606" s="5" t="s">
        <v>10</v>
      </c>
      <c r="C1606" s="5" t="s">
        <v>1578</v>
      </c>
      <c r="D1606" s="5" t="s">
        <v>332</v>
      </c>
      <c r="E1606" s="5" t="s">
        <v>1565</v>
      </c>
      <c r="F1606" s="6">
        <v>130</v>
      </c>
      <c r="G1606" s="6">
        <v>50</v>
      </c>
      <c r="H1606" s="6">
        <v>80</v>
      </c>
      <c r="I1606" s="6">
        <v>200</v>
      </c>
      <c r="J1606" t="str">
        <f t="shared" si="25"/>
        <v>PMERC-800EG-K</v>
      </c>
      <c r="K1606" t="str">
        <f>IF((VLOOKUP(J1606,mdc!A:V,22,FALSE)=""),"non Collabo","collabo")</f>
        <v>collabo</v>
      </c>
      <c r="L1606" t="str" cm="1">
        <f t="array" ref="L1606">IFERROR(_xlfn.IFS(G1606&lt;0,"shortage",H1606&lt;0,"shortage",I1606&lt;0,"shortage"),"ok")</f>
        <v>ok</v>
      </c>
    </row>
    <row r="1607" spans="1:12" hidden="1" x14ac:dyDescent="0.35">
      <c r="A1607" s="5" t="s">
        <v>79</v>
      </c>
      <c r="B1607" s="5" t="s">
        <v>10</v>
      </c>
      <c r="C1607" s="5" t="s">
        <v>1578</v>
      </c>
      <c r="D1607" s="5" t="s">
        <v>332</v>
      </c>
      <c r="E1607" s="5" t="s">
        <v>6</v>
      </c>
      <c r="F1607" s="6">
        <v>0</v>
      </c>
      <c r="G1607" s="6">
        <v>0</v>
      </c>
      <c r="H1607" s="6">
        <v>0</v>
      </c>
      <c r="I1607" s="6">
        <v>0</v>
      </c>
      <c r="J1607" t="str">
        <f t="shared" si="25"/>
        <v>PMERC-800EG-K</v>
      </c>
      <c r="K1607" t="str">
        <f>IF((VLOOKUP(J1607,mdc!A:V,22,FALSE)=""),"non Collabo","collabo")</f>
        <v>collabo</v>
      </c>
      <c r="L1607" t="str" cm="1">
        <f t="array" ref="L1607">IFERROR(_xlfn.IFS(G1607&lt;0,"shortage",H1607&lt;0,"shortage",I1607&lt;0,"shortage"),"ok")</f>
        <v>ok</v>
      </c>
    </row>
    <row r="1608" spans="1:12" hidden="1" x14ac:dyDescent="0.35">
      <c r="A1608" s="5" t="s">
        <v>79</v>
      </c>
      <c r="B1608" s="5" t="s">
        <v>10</v>
      </c>
      <c r="C1608" s="5" t="s">
        <v>1578</v>
      </c>
      <c r="D1608" s="5" t="s">
        <v>332</v>
      </c>
      <c r="E1608" s="5" t="s">
        <v>2318</v>
      </c>
      <c r="F1608" s="6">
        <v>100</v>
      </c>
      <c r="G1608" s="6">
        <v>100</v>
      </c>
      <c r="H1608" s="6">
        <v>100</v>
      </c>
      <c r="I1608" s="6">
        <v>100</v>
      </c>
      <c r="J1608" t="str">
        <f t="shared" si="25"/>
        <v>PMERC-800EG-K</v>
      </c>
      <c r="K1608" t="str">
        <f>IF((VLOOKUP(J1608,mdc!A:V,22,FALSE)=""),"non Collabo","collabo")</f>
        <v>collabo</v>
      </c>
      <c r="L1608" t="str" cm="1">
        <f t="array" ref="L1608">IFERROR(_xlfn.IFS(G1608&lt;0,"shortage",H1608&lt;0,"shortage",I1608&lt;0,"shortage"),"ok")</f>
        <v>ok</v>
      </c>
    </row>
    <row r="1609" spans="1:12" hidden="1" x14ac:dyDescent="0.35">
      <c r="A1609" s="5" t="s">
        <v>79</v>
      </c>
      <c r="B1609" s="5" t="s">
        <v>10</v>
      </c>
      <c r="C1609" s="5" t="s">
        <v>1578</v>
      </c>
      <c r="D1609" s="5" t="s">
        <v>332</v>
      </c>
      <c r="E1609" s="5" t="s">
        <v>7</v>
      </c>
      <c r="F1609" s="6">
        <v>0</v>
      </c>
      <c r="G1609" s="6">
        <v>0</v>
      </c>
      <c r="H1609" s="6">
        <v>0</v>
      </c>
      <c r="I1609" s="6">
        <v>0</v>
      </c>
      <c r="J1609" t="str">
        <f t="shared" si="25"/>
        <v>PMERC-800EG-K</v>
      </c>
      <c r="K1609" t="str">
        <f>IF((VLOOKUP(J1609,mdc!A:V,22,FALSE)=""),"non Collabo","collabo")</f>
        <v>collabo</v>
      </c>
      <c r="L1609" t="str" cm="1">
        <f t="array" ref="L1609">IFERROR(_xlfn.IFS(G1609&lt;0,"shortage",H1609&lt;0,"shortage",I1609&lt;0,"shortage"),"ok")</f>
        <v>ok</v>
      </c>
    </row>
    <row r="1610" spans="1:12" hidden="1" x14ac:dyDescent="0.35">
      <c r="A1610" s="5" t="s">
        <v>79</v>
      </c>
      <c r="B1610" s="5" t="s">
        <v>10</v>
      </c>
      <c r="C1610" s="5" t="s">
        <v>1578</v>
      </c>
      <c r="D1610" s="5" t="s">
        <v>332</v>
      </c>
      <c r="E1610" s="5" t="s">
        <v>1566</v>
      </c>
      <c r="F1610" s="6">
        <v>1.7823</v>
      </c>
      <c r="G1610" s="6">
        <v>0.6855</v>
      </c>
      <c r="H1610" s="6">
        <v>1.0968</v>
      </c>
      <c r="I1610" s="6">
        <v>2.742</v>
      </c>
      <c r="J1610" t="str">
        <f t="shared" si="25"/>
        <v>PMERC-800EG-K</v>
      </c>
      <c r="K1610" t="str">
        <f>IF((VLOOKUP(J1610,mdc!A:V,22,FALSE)=""),"non Collabo","collabo")</f>
        <v>collabo</v>
      </c>
      <c r="L1610" t="str" cm="1">
        <f t="array" ref="L1610">IFERROR(_xlfn.IFS(G1610&lt;0,"shortage",H1610&lt;0,"shortage",I1610&lt;0,"shortage"),"ok")</f>
        <v>ok</v>
      </c>
    </row>
    <row r="1611" spans="1:12" ht="15" hidden="1" thickBot="1" x14ac:dyDescent="0.4">
      <c r="A1611" s="5" t="s">
        <v>79</v>
      </c>
      <c r="B1611" s="5" t="s">
        <v>10</v>
      </c>
      <c r="C1611" s="5" t="s">
        <v>1578</v>
      </c>
      <c r="D1611" s="7" t="s">
        <v>332</v>
      </c>
      <c r="E1611" s="7" t="s">
        <v>8</v>
      </c>
      <c r="F1611" s="8">
        <v>-1.7823</v>
      </c>
      <c r="G1611" s="8">
        <v>-0.6855</v>
      </c>
      <c r="H1611" s="8">
        <v>-1.0968</v>
      </c>
      <c r="I1611" s="8">
        <v>-2.742</v>
      </c>
      <c r="J1611" t="str">
        <f t="shared" si="25"/>
        <v>PMERC-800EG-K</v>
      </c>
      <c r="K1611" t="str">
        <f>IF((VLOOKUP(J1611,mdc!A:V,22,FALSE)=""),"non Collabo","collabo")</f>
        <v>collabo</v>
      </c>
    </row>
    <row r="1612" spans="1:12" hidden="1" x14ac:dyDescent="0.35">
      <c r="A1612" s="5" t="s">
        <v>79</v>
      </c>
      <c r="B1612" s="5" t="s">
        <v>10</v>
      </c>
      <c r="C1612" s="5" t="s">
        <v>1578</v>
      </c>
      <c r="D1612" s="3" t="s">
        <v>333</v>
      </c>
      <c r="E1612" s="3" t="s">
        <v>5</v>
      </c>
      <c r="F1612" s="4">
        <v>40</v>
      </c>
      <c r="G1612" s="4">
        <v>10</v>
      </c>
      <c r="H1612" s="4">
        <v>0</v>
      </c>
      <c r="I1612" s="4">
        <v>10</v>
      </c>
      <c r="J1612" t="str">
        <f t="shared" si="25"/>
        <v>PMERC-D8EB-K</v>
      </c>
      <c r="K1612" t="str">
        <f>IF((VLOOKUP(J1612,mdc!A:V,22,FALSE)=""),"non Collabo","collabo")</f>
        <v>collabo</v>
      </c>
      <c r="L1612" t="str" cm="1">
        <f t="array" ref="L1612">IFERROR(_xlfn.IFS(G1612&lt;0,"shortage",H1612&lt;0,"shortage",I1612&lt;0,"shortage"),"ok")</f>
        <v>ok</v>
      </c>
    </row>
    <row r="1613" spans="1:12" hidden="1" x14ac:dyDescent="0.35">
      <c r="A1613" s="5" t="s">
        <v>79</v>
      </c>
      <c r="B1613" s="5" t="s">
        <v>10</v>
      </c>
      <c r="C1613" s="5" t="s">
        <v>1578</v>
      </c>
      <c r="D1613" s="5" t="s">
        <v>333</v>
      </c>
      <c r="E1613" s="5" t="s">
        <v>1565</v>
      </c>
      <c r="F1613" s="6">
        <v>40</v>
      </c>
      <c r="G1613" s="6">
        <v>10</v>
      </c>
      <c r="H1613" s="6"/>
      <c r="I1613" s="6">
        <v>10</v>
      </c>
      <c r="J1613" t="str">
        <f t="shared" si="25"/>
        <v>PMERC-D8EB-K</v>
      </c>
      <c r="K1613" t="str">
        <f>IF((VLOOKUP(J1613,mdc!A:V,22,FALSE)=""),"non Collabo","collabo")</f>
        <v>collabo</v>
      </c>
      <c r="L1613" t="str" cm="1">
        <f t="array" ref="L1613">IFERROR(_xlfn.IFS(G1613&lt;0,"shortage",H1613&lt;0,"shortage",I1613&lt;0,"shortage"),"ok")</f>
        <v>ok</v>
      </c>
    </row>
    <row r="1614" spans="1:12" hidden="1" x14ac:dyDescent="0.35">
      <c r="A1614" s="5" t="s">
        <v>79</v>
      </c>
      <c r="B1614" s="5" t="s">
        <v>10</v>
      </c>
      <c r="C1614" s="5" t="s">
        <v>1578</v>
      </c>
      <c r="D1614" s="5" t="s">
        <v>333</v>
      </c>
      <c r="E1614" s="5" t="s">
        <v>6</v>
      </c>
      <c r="F1614" s="6">
        <v>0</v>
      </c>
      <c r="G1614" s="6">
        <v>0</v>
      </c>
      <c r="H1614" s="6">
        <v>0</v>
      </c>
      <c r="I1614" s="6">
        <v>0</v>
      </c>
      <c r="J1614" t="str">
        <f t="shared" si="25"/>
        <v>PMERC-D8EB-K</v>
      </c>
      <c r="K1614" t="str">
        <f>IF((VLOOKUP(J1614,mdc!A:V,22,FALSE)=""),"non Collabo","collabo")</f>
        <v>collabo</v>
      </c>
      <c r="L1614" t="str" cm="1">
        <f t="array" ref="L1614">IFERROR(_xlfn.IFS(G1614&lt;0,"shortage",H1614&lt;0,"shortage",I1614&lt;0,"shortage"),"ok")</f>
        <v>ok</v>
      </c>
    </row>
    <row r="1615" spans="1:12" hidden="1" x14ac:dyDescent="0.35">
      <c r="A1615" s="5" t="s">
        <v>79</v>
      </c>
      <c r="B1615" s="5" t="s">
        <v>10</v>
      </c>
      <c r="C1615" s="5" t="s">
        <v>1578</v>
      </c>
      <c r="D1615" s="5" t="s">
        <v>333</v>
      </c>
      <c r="E1615" s="5" t="s">
        <v>2318</v>
      </c>
      <c r="F1615" s="6">
        <v>100</v>
      </c>
      <c r="G1615" s="6">
        <v>100</v>
      </c>
      <c r="H1615" s="6" t="s">
        <v>1640</v>
      </c>
      <c r="I1615" s="6">
        <v>100</v>
      </c>
      <c r="J1615" t="str">
        <f t="shared" si="25"/>
        <v>PMERC-D8EB-K</v>
      </c>
      <c r="K1615" t="str">
        <f>IF((VLOOKUP(J1615,mdc!A:V,22,FALSE)=""),"non Collabo","collabo")</f>
        <v>collabo</v>
      </c>
      <c r="L1615" t="str" cm="1">
        <f t="array" ref="L1615">IFERROR(_xlfn.IFS(G1615&lt;0,"shortage",H1615&lt;0,"shortage",I1615&lt;0,"shortage"),"ok")</f>
        <v>ok</v>
      </c>
    </row>
    <row r="1616" spans="1:12" hidden="1" x14ac:dyDescent="0.35">
      <c r="A1616" s="5" t="s">
        <v>79</v>
      </c>
      <c r="B1616" s="5" t="s">
        <v>10</v>
      </c>
      <c r="C1616" s="5" t="s">
        <v>1578</v>
      </c>
      <c r="D1616" s="5" t="s">
        <v>333</v>
      </c>
      <c r="E1616" s="5" t="s">
        <v>7</v>
      </c>
      <c r="F1616" s="6">
        <v>1.482</v>
      </c>
      <c r="G1616" s="6">
        <v>0.3705</v>
      </c>
      <c r="H1616" s="6">
        <v>0</v>
      </c>
      <c r="I1616" s="6">
        <v>0.3705</v>
      </c>
      <c r="J1616" t="str">
        <f t="shared" si="25"/>
        <v>PMERC-D8EB-K</v>
      </c>
      <c r="K1616" t="str">
        <f>IF((VLOOKUP(J1616,mdc!A:V,22,FALSE)=""),"non Collabo","collabo")</f>
        <v>collabo</v>
      </c>
      <c r="L1616" t="str" cm="1">
        <f t="array" ref="L1616">IFERROR(_xlfn.IFS(G1616&lt;0,"shortage",H1616&lt;0,"shortage",I1616&lt;0,"shortage"),"ok")</f>
        <v>ok</v>
      </c>
    </row>
    <row r="1617" spans="1:12" hidden="1" x14ac:dyDescent="0.35">
      <c r="A1617" s="5" t="s">
        <v>79</v>
      </c>
      <c r="B1617" s="5" t="s">
        <v>10</v>
      </c>
      <c r="C1617" s="5" t="s">
        <v>1578</v>
      </c>
      <c r="D1617" s="5" t="s">
        <v>333</v>
      </c>
      <c r="E1617" s="5" t="s">
        <v>1566</v>
      </c>
      <c r="F1617" s="6">
        <v>1.2232000000000001</v>
      </c>
      <c r="G1617" s="6">
        <v>0.30580000000000002</v>
      </c>
      <c r="H1617" s="6"/>
      <c r="I1617" s="6">
        <v>0.30580000000000002</v>
      </c>
      <c r="J1617" t="str">
        <f t="shared" si="25"/>
        <v>PMERC-D8EB-K</v>
      </c>
      <c r="K1617" t="str">
        <f>IF((VLOOKUP(J1617,mdc!A:V,22,FALSE)=""),"non Collabo","collabo")</f>
        <v>collabo</v>
      </c>
      <c r="L1617" t="str" cm="1">
        <f t="array" ref="L1617">IFERROR(_xlfn.IFS(G1617&lt;0,"shortage",H1617&lt;0,"shortage",I1617&lt;0,"shortage"),"ok")</f>
        <v>ok</v>
      </c>
    </row>
    <row r="1618" spans="1:12" ht="15" hidden="1" thickBot="1" x14ac:dyDescent="0.4">
      <c r="A1618" s="5" t="s">
        <v>79</v>
      </c>
      <c r="B1618" s="5" t="s">
        <v>10</v>
      </c>
      <c r="C1618" s="5" t="s">
        <v>1578</v>
      </c>
      <c r="D1618" s="7" t="s">
        <v>333</v>
      </c>
      <c r="E1618" s="7" t="s">
        <v>8</v>
      </c>
      <c r="F1618" s="8">
        <v>0.25879999999999997</v>
      </c>
      <c r="G1618" s="8">
        <v>6.4699999999999994E-2</v>
      </c>
      <c r="H1618" s="8">
        <v>0</v>
      </c>
      <c r="I1618" s="8">
        <v>6.4699999999999994E-2</v>
      </c>
      <c r="J1618" t="str">
        <f t="shared" si="25"/>
        <v>PMERC-D8EB-K</v>
      </c>
      <c r="K1618" t="str">
        <f>IF((VLOOKUP(J1618,mdc!A:V,22,FALSE)=""),"non Collabo","collabo")</f>
        <v>collabo</v>
      </c>
    </row>
    <row r="1619" spans="1:12" hidden="1" x14ac:dyDescent="0.35">
      <c r="A1619" s="5" t="s">
        <v>79</v>
      </c>
      <c r="B1619" s="5" t="s">
        <v>10</v>
      </c>
      <c r="C1619" s="5" t="s">
        <v>1578</v>
      </c>
      <c r="D1619" s="3" t="s">
        <v>334</v>
      </c>
      <c r="E1619" s="3" t="s">
        <v>5</v>
      </c>
      <c r="F1619" s="4">
        <v>290</v>
      </c>
      <c r="G1619" s="4">
        <v>310</v>
      </c>
      <c r="H1619" s="4">
        <v>200</v>
      </c>
      <c r="I1619" s="4">
        <v>460</v>
      </c>
      <c r="J1619" t="str">
        <f t="shared" si="25"/>
        <v>PMERC-D8EG-K</v>
      </c>
      <c r="K1619" t="str">
        <f>IF((VLOOKUP(J1619,mdc!A:V,22,FALSE)=""),"non Collabo","collabo")</f>
        <v>collabo</v>
      </c>
      <c r="L1619" t="str" cm="1">
        <f t="array" ref="L1619">IFERROR(_xlfn.IFS(G1619&lt;0,"shortage",H1619&lt;0,"shortage",I1619&lt;0,"shortage"),"ok")</f>
        <v>ok</v>
      </c>
    </row>
    <row r="1620" spans="1:12" hidden="1" x14ac:dyDescent="0.35">
      <c r="A1620" s="5" t="s">
        <v>79</v>
      </c>
      <c r="B1620" s="5" t="s">
        <v>10</v>
      </c>
      <c r="C1620" s="5" t="s">
        <v>1578</v>
      </c>
      <c r="D1620" s="5" t="s">
        <v>334</v>
      </c>
      <c r="E1620" s="5" t="s">
        <v>1565</v>
      </c>
      <c r="F1620" s="6">
        <v>290</v>
      </c>
      <c r="G1620" s="6">
        <v>310</v>
      </c>
      <c r="H1620" s="6">
        <v>300</v>
      </c>
      <c r="I1620" s="6">
        <v>460</v>
      </c>
      <c r="J1620" t="str">
        <f t="shared" si="25"/>
        <v>PMERC-D8EG-K</v>
      </c>
      <c r="K1620" t="str">
        <f>IF((VLOOKUP(J1620,mdc!A:V,22,FALSE)=""),"non Collabo","collabo")</f>
        <v>collabo</v>
      </c>
      <c r="L1620" t="str" cm="1">
        <f t="array" ref="L1620">IFERROR(_xlfn.IFS(G1620&lt;0,"shortage",H1620&lt;0,"shortage",I1620&lt;0,"shortage"),"ok")</f>
        <v>ok</v>
      </c>
    </row>
    <row r="1621" spans="1:12" x14ac:dyDescent="0.35">
      <c r="A1621" s="5" t="s">
        <v>79</v>
      </c>
      <c r="B1621" s="5" t="s">
        <v>10</v>
      </c>
      <c r="C1621" s="5" t="s">
        <v>1578</v>
      </c>
      <c r="D1621" s="5" t="s">
        <v>334</v>
      </c>
      <c r="E1621" s="5" t="s">
        <v>6</v>
      </c>
      <c r="F1621" s="6">
        <v>0</v>
      </c>
      <c r="G1621" s="6">
        <v>0</v>
      </c>
      <c r="H1621" s="6">
        <v>-100</v>
      </c>
      <c r="I1621" s="6">
        <v>0</v>
      </c>
      <c r="J1621" t="str">
        <f t="shared" si="25"/>
        <v>PMERC-D8EG-K</v>
      </c>
      <c r="K1621" t="str">
        <f>IF((VLOOKUP(J1621,mdc!A:V,22,FALSE)=""),"non Collabo","collabo")</f>
        <v>collabo</v>
      </c>
      <c r="L1621" t="str" cm="1">
        <f t="array" ref="L1621">IFERROR(_xlfn.IFS(G1621&lt;0,"shortage",H1621&lt;0,"shortage",I1621&lt;0,"shortage"),"ok")</f>
        <v>shortage</v>
      </c>
    </row>
    <row r="1622" spans="1:12" hidden="1" x14ac:dyDescent="0.35">
      <c r="A1622" s="5" t="s">
        <v>79</v>
      </c>
      <c r="B1622" s="5" t="s">
        <v>10</v>
      </c>
      <c r="C1622" s="5" t="s">
        <v>1578</v>
      </c>
      <c r="D1622" s="5" t="s">
        <v>334</v>
      </c>
      <c r="E1622" s="5" t="s">
        <v>2318</v>
      </c>
      <c r="F1622" s="6">
        <v>100</v>
      </c>
      <c r="G1622" s="6">
        <v>100</v>
      </c>
      <c r="H1622" s="6">
        <v>66.6666666666667</v>
      </c>
      <c r="I1622" s="6">
        <v>100</v>
      </c>
      <c r="J1622" t="str">
        <f t="shared" si="25"/>
        <v>PMERC-D8EG-K</v>
      </c>
      <c r="K1622" t="str">
        <f>IF((VLOOKUP(J1622,mdc!A:V,22,FALSE)=""),"non Collabo","collabo")</f>
        <v>collabo</v>
      </c>
      <c r="L1622" t="str" cm="1">
        <f t="array" ref="L1622">IFERROR(_xlfn.IFS(G1622&lt;0,"shortage",H1622&lt;0,"shortage",I1622&lt;0,"shortage"),"ok")</f>
        <v>ok</v>
      </c>
    </row>
    <row r="1623" spans="1:12" hidden="1" x14ac:dyDescent="0.35">
      <c r="A1623" s="5" t="s">
        <v>79</v>
      </c>
      <c r="B1623" s="5" t="s">
        <v>10</v>
      </c>
      <c r="C1623" s="5" t="s">
        <v>1578</v>
      </c>
      <c r="D1623" s="5" t="s">
        <v>334</v>
      </c>
      <c r="E1623" s="5" t="s">
        <v>7</v>
      </c>
      <c r="F1623" s="6">
        <v>7.5110000000000001</v>
      </c>
      <c r="G1623" s="6">
        <v>8.0289999999999999</v>
      </c>
      <c r="H1623" s="6">
        <v>5.18</v>
      </c>
      <c r="I1623" s="6">
        <v>11.914</v>
      </c>
      <c r="J1623" t="str">
        <f t="shared" si="25"/>
        <v>PMERC-D8EG-K</v>
      </c>
      <c r="K1623" t="str">
        <f>IF((VLOOKUP(J1623,mdc!A:V,22,FALSE)=""),"non Collabo","collabo")</f>
        <v>collabo</v>
      </c>
      <c r="L1623" t="str" cm="1">
        <f t="array" ref="L1623">IFERROR(_xlfn.IFS(G1623&lt;0,"shortage",H1623&lt;0,"shortage",I1623&lt;0,"shortage"),"ok")</f>
        <v>ok</v>
      </c>
    </row>
    <row r="1624" spans="1:12" hidden="1" x14ac:dyDescent="0.35">
      <c r="A1624" s="5" t="s">
        <v>79</v>
      </c>
      <c r="B1624" s="5" t="s">
        <v>10</v>
      </c>
      <c r="C1624" s="5" t="s">
        <v>1578</v>
      </c>
      <c r="D1624" s="5" t="s">
        <v>334</v>
      </c>
      <c r="E1624" s="5" t="s">
        <v>1566</v>
      </c>
      <c r="F1624" s="6">
        <v>7.5110000000000001</v>
      </c>
      <c r="G1624" s="6">
        <v>8.0289999999999999</v>
      </c>
      <c r="H1624" s="6">
        <v>7.77</v>
      </c>
      <c r="I1624" s="6">
        <v>11.914</v>
      </c>
      <c r="J1624" t="str">
        <f t="shared" si="25"/>
        <v>PMERC-D8EG-K</v>
      </c>
      <c r="K1624" t="str">
        <f>IF((VLOOKUP(J1624,mdc!A:V,22,FALSE)=""),"non Collabo","collabo")</f>
        <v>collabo</v>
      </c>
      <c r="L1624" t="str" cm="1">
        <f t="array" ref="L1624">IFERROR(_xlfn.IFS(G1624&lt;0,"shortage",H1624&lt;0,"shortage",I1624&lt;0,"shortage"),"ok")</f>
        <v>ok</v>
      </c>
    </row>
    <row r="1625" spans="1:12" ht="15" hidden="1" thickBot="1" x14ac:dyDescent="0.4">
      <c r="A1625" s="5" t="s">
        <v>79</v>
      </c>
      <c r="B1625" s="5" t="s">
        <v>10</v>
      </c>
      <c r="C1625" s="5" t="s">
        <v>1578</v>
      </c>
      <c r="D1625" s="7" t="s">
        <v>334</v>
      </c>
      <c r="E1625" s="7" t="s">
        <v>8</v>
      </c>
      <c r="F1625" s="8">
        <v>0</v>
      </c>
      <c r="G1625" s="8">
        <v>0</v>
      </c>
      <c r="H1625" s="8">
        <v>-2.59</v>
      </c>
      <c r="I1625" s="8">
        <v>0</v>
      </c>
      <c r="J1625" t="str">
        <f t="shared" si="25"/>
        <v>PMERC-D8EG-K</v>
      </c>
      <c r="K1625" t="str">
        <f>IF((VLOOKUP(J1625,mdc!A:V,22,FALSE)=""),"non Collabo","collabo")</f>
        <v>collabo</v>
      </c>
    </row>
    <row r="1626" spans="1:12" hidden="1" x14ac:dyDescent="0.35">
      <c r="A1626" s="5" t="s">
        <v>79</v>
      </c>
      <c r="B1626" s="5" t="s">
        <v>10</v>
      </c>
      <c r="C1626" s="5" t="s">
        <v>1578</v>
      </c>
      <c r="D1626" s="3" t="s">
        <v>335</v>
      </c>
      <c r="E1626" s="3" t="s">
        <v>5</v>
      </c>
      <c r="F1626" s="4"/>
      <c r="G1626" s="4">
        <v>1026</v>
      </c>
      <c r="H1626" s="4">
        <v>834</v>
      </c>
      <c r="I1626" s="4">
        <v>1140</v>
      </c>
      <c r="J1626" t="str">
        <f t="shared" si="25"/>
        <v>PMERF-2400DEB-K</v>
      </c>
      <c r="K1626" t="str">
        <f>IF((VLOOKUP(J1626,mdc!A:V,22,FALSE)=""),"non Collabo","collabo")</f>
        <v>collabo</v>
      </c>
      <c r="L1626" t="str" cm="1">
        <f t="array" ref="L1626">IFERROR(_xlfn.IFS(G1626&lt;0,"shortage",H1626&lt;0,"shortage",I1626&lt;0,"shortage"),"ok")</f>
        <v>ok</v>
      </c>
    </row>
    <row r="1627" spans="1:12" hidden="1" x14ac:dyDescent="0.35">
      <c r="A1627" s="5" t="s">
        <v>79</v>
      </c>
      <c r="B1627" s="5" t="s">
        <v>10</v>
      </c>
      <c r="C1627" s="5" t="s">
        <v>1578</v>
      </c>
      <c r="D1627" s="5" t="s">
        <v>335</v>
      </c>
      <c r="E1627" s="5" t="s">
        <v>1565</v>
      </c>
      <c r="F1627" s="6"/>
      <c r="G1627" s="6">
        <v>1026</v>
      </c>
      <c r="H1627" s="6">
        <v>834</v>
      </c>
      <c r="I1627" s="6">
        <v>1140</v>
      </c>
      <c r="J1627" t="str">
        <f t="shared" si="25"/>
        <v>PMERF-2400DEB-K</v>
      </c>
      <c r="K1627" t="str">
        <f>IF((VLOOKUP(J1627,mdc!A:V,22,FALSE)=""),"non Collabo","collabo")</f>
        <v>collabo</v>
      </c>
      <c r="L1627" t="str" cm="1">
        <f t="array" ref="L1627">IFERROR(_xlfn.IFS(G1627&lt;0,"shortage",H1627&lt;0,"shortage",I1627&lt;0,"shortage"),"ok")</f>
        <v>ok</v>
      </c>
    </row>
    <row r="1628" spans="1:12" hidden="1" x14ac:dyDescent="0.35">
      <c r="A1628" s="5" t="s">
        <v>79</v>
      </c>
      <c r="B1628" s="5" t="s">
        <v>10</v>
      </c>
      <c r="C1628" s="5" t="s">
        <v>1578</v>
      </c>
      <c r="D1628" s="5" t="s">
        <v>335</v>
      </c>
      <c r="E1628" s="5" t="s">
        <v>6</v>
      </c>
      <c r="F1628" s="6"/>
      <c r="G1628" s="6">
        <v>0</v>
      </c>
      <c r="H1628" s="6">
        <v>0</v>
      </c>
      <c r="I1628" s="6">
        <v>0</v>
      </c>
      <c r="J1628" t="str">
        <f t="shared" si="25"/>
        <v>PMERF-2400DEB-K</v>
      </c>
      <c r="K1628" t="str">
        <f>IF((VLOOKUP(J1628,mdc!A:V,22,FALSE)=""),"non Collabo","collabo")</f>
        <v>collabo</v>
      </c>
      <c r="L1628" t="str" cm="1">
        <f t="array" ref="L1628">IFERROR(_xlfn.IFS(G1628&lt;0,"shortage",H1628&lt;0,"shortage",I1628&lt;0,"shortage"),"ok")</f>
        <v>ok</v>
      </c>
    </row>
    <row r="1629" spans="1:12" hidden="1" x14ac:dyDescent="0.35">
      <c r="A1629" s="5" t="s">
        <v>79</v>
      </c>
      <c r="B1629" s="5" t="s">
        <v>10</v>
      </c>
      <c r="C1629" s="5" t="s">
        <v>1578</v>
      </c>
      <c r="D1629" s="5" t="s">
        <v>335</v>
      </c>
      <c r="E1629" s="5" t="s">
        <v>2318</v>
      </c>
      <c r="F1629" s="6"/>
      <c r="G1629" s="6">
        <v>100</v>
      </c>
      <c r="H1629" s="6">
        <v>100</v>
      </c>
      <c r="I1629" s="6">
        <v>100</v>
      </c>
      <c r="J1629" t="str">
        <f t="shared" si="25"/>
        <v>PMERF-2400DEB-K</v>
      </c>
      <c r="K1629" t="str">
        <f>IF((VLOOKUP(J1629,mdc!A:V,22,FALSE)=""),"non Collabo","collabo")</f>
        <v>collabo</v>
      </c>
      <c r="L1629" t="str" cm="1">
        <f t="array" ref="L1629">IFERROR(_xlfn.IFS(G1629&lt;0,"shortage",H1629&lt;0,"shortage",I1629&lt;0,"shortage"),"ok")</f>
        <v>ok</v>
      </c>
    </row>
    <row r="1630" spans="1:12" hidden="1" x14ac:dyDescent="0.35">
      <c r="A1630" s="5" t="s">
        <v>79</v>
      </c>
      <c r="B1630" s="5" t="s">
        <v>10</v>
      </c>
      <c r="C1630" s="5" t="s">
        <v>1578</v>
      </c>
      <c r="D1630" s="5" t="s">
        <v>335</v>
      </c>
      <c r="E1630" s="5" t="s">
        <v>7</v>
      </c>
      <c r="F1630" s="6"/>
      <c r="G1630" s="6">
        <v>13.974119999999999</v>
      </c>
      <c r="H1630" s="6">
        <v>11.359080000000001</v>
      </c>
      <c r="I1630" s="6">
        <v>15.5268</v>
      </c>
      <c r="J1630" t="str">
        <f t="shared" si="25"/>
        <v>PMERF-2400DEB-K</v>
      </c>
      <c r="K1630" t="str">
        <f>IF((VLOOKUP(J1630,mdc!A:V,22,FALSE)=""),"non Collabo","collabo")</f>
        <v>collabo</v>
      </c>
      <c r="L1630" t="str" cm="1">
        <f t="array" ref="L1630">IFERROR(_xlfn.IFS(G1630&lt;0,"shortage",H1630&lt;0,"shortage",I1630&lt;0,"shortage"),"ok")</f>
        <v>ok</v>
      </c>
    </row>
    <row r="1631" spans="1:12" hidden="1" x14ac:dyDescent="0.35">
      <c r="A1631" s="5" t="s">
        <v>79</v>
      </c>
      <c r="B1631" s="5" t="s">
        <v>10</v>
      </c>
      <c r="C1631" s="5" t="s">
        <v>1578</v>
      </c>
      <c r="D1631" s="5" t="s">
        <v>335</v>
      </c>
      <c r="E1631" s="5" t="s">
        <v>1566</v>
      </c>
      <c r="F1631" s="6"/>
      <c r="G1631" s="6">
        <v>13.974119999999999</v>
      </c>
      <c r="H1631" s="6">
        <v>11.359080000000001</v>
      </c>
      <c r="I1631" s="6">
        <v>15.5268</v>
      </c>
      <c r="J1631" t="str">
        <f t="shared" si="25"/>
        <v>PMERF-2400DEB-K</v>
      </c>
      <c r="K1631" t="str">
        <f>IF((VLOOKUP(J1631,mdc!A:V,22,FALSE)=""),"non Collabo","collabo")</f>
        <v>collabo</v>
      </c>
      <c r="L1631" t="str" cm="1">
        <f t="array" ref="L1631">IFERROR(_xlfn.IFS(G1631&lt;0,"shortage",H1631&lt;0,"shortage",I1631&lt;0,"shortage"),"ok")</f>
        <v>ok</v>
      </c>
    </row>
    <row r="1632" spans="1:12" ht="15" hidden="1" thickBot="1" x14ac:dyDescent="0.4">
      <c r="A1632" s="5" t="s">
        <v>79</v>
      </c>
      <c r="B1632" s="5" t="s">
        <v>10</v>
      </c>
      <c r="C1632" s="5" t="s">
        <v>1578</v>
      </c>
      <c r="D1632" s="7" t="s">
        <v>335</v>
      </c>
      <c r="E1632" s="7" t="s">
        <v>8</v>
      </c>
      <c r="F1632" s="8"/>
      <c r="G1632" s="8">
        <v>0</v>
      </c>
      <c r="H1632" s="8">
        <v>0</v>
      </c>
      <c r="I1632" s="8">
        <v>0</v>
      </c>
      <c r="J1632" t="str">
        <f t="shared" si="25"/>
        <v>PMERF-2400DEB-K</v>
      </c>
      <c r="K1632" t="str">
        <f>IF((VLOOKUP(J1632,mdc!A:V,22,FALSE)=""),"non Collabo","collabo")</f>
        <v>collabo</v>
      </c>
    </row>
    <row r="1633" spans="1:12" hidden="1" x14ac:dyDescent="0.35">
      <c r="A1633" s="5" t="s">
        <v>79</v>
      </c>
      <c r="B1633" s="5" t="s">
        <v>10</v>
      </c>
      <c r="C1633" s="5" t="s">
        <v>1578</v>
      </c>
      <c r="D1633" s="3" t="s">
        <v>12</v>
      </c>
      <c r="E1633" s="3" t="s">
        <v>5</v>
      </c>
      <c r="F1633" s="4">
        <v>873</v>
      </c>
      <c r="G1633" s="4">
        <v>8208</v>
      </c>
      <c r="H1633" s="4">
        <v>11250</v>
      </c>
      <c r="I1633" s="4">
        <v>16650</v>
      </c>
      <c r="J1633" t="str">
        <f t="shared" si="25"/>
        <v>PMERF-2400DEG-K</v>
      </c>
      <c r="K1633" t="str">
        <f>IF((VLOOKUP(J1633,mdc!A:V,22,FALSE)=""),"non Collabo","collabo")</f>
        <v>collabo</v>
      </c>
      <c r="L1633" t="str" cm="1">
        <f t="array" ref="L1633">IFERROR(_xlfn.IFS(G1633&lt;0,"shortage",H1633&lt;0,"shortage",I1633&lt;0,"shortage"),"ok")</f>
        <v>ok</v>
      </c>
    </row>
    <row r="1634" spans="1:12" hidden="1" x14ac:dyDescent="0.35">
      <c r="A1634" s="5" t="s">
        <v>79</v>
      </c>
      <c r="B1634" s="5" t="s">
        <v>10</v>
      </c>
      <c r="C1634" s="5" t="s">
        <v>1578</v>
      </c>
      <c r="D1634" s="5" t="s">
        <v>12</v>
      </c>
      <c r="E1634" s="5" t="s">
        <v>1565</v>
      </c>
      <c r="F1634" s="6">
        <v>873</v>
      </c>
      <c r="G1634" s="6">
        <v>8208</v>
      </c>
      <c r="H1634" s="6">
        <v>11250</v>
      </c>
      <c r="I1634" s="6">
        <v>16650</v>
      </c>
      <c r="J1634" t="str">
        <f t="shared" si="25"/>
        <v>PMERF-2400DEG-K</v>
      </c>
      <c r="K1634" t="str">
        <f>IF((VLOOKUP(J1634,mdc!A:V,22,FALSE)=""),"non Collabo","collabo")</f>
        <v>collabo</v>
      </c>
      <c r="L1634" t="str" cm="1">
        <f t="array" ref="L1634">IFERROR(_xlfn.IFS(G1634&lt;0,"shortage",H1634&lt;0,"shortage",I1634&lt;0,"shortage"),"ok")</f>
        <v>ok</v>
      </c>
    </row>
    <row r="1635" spans="1:12" hidden="1" x14ac:dyDescent="0.35">
      <c r="A1635" s="5" t="s">
        <v>79</v>
      </c>
      <c r="B1635" s="5" t="s">
        <v>10</v>
      </c>
      <c r="C1635" s="5" t="s">
        <v>1578</v>
      </c>
      <c r="D1635" s="5" t="s">
        <v>12</v>
      </c>
      <c r="E1635" s="5" t="s">
        <v>6</v>
      </c>
      <c r="F1635" s="6">
        <v>0</v>
      </c>
      <c r="G1635" s="6">
        <v>0</v>
      </c>
      <c r="H1635" s="6">
        <v>0</v>
      </c>
      <c r="I1635" s="6">
        <v>0</v>
      </c>
      <c r="J1635" t="str">
        <f t="shared" si="25"/>
        <v>PMERF-2400DEG-K</v>
      </c>
      <c r="K1635" t="str">
        <f>IF((VLOOKUP(J1635,mdc!A:V,22,FALSE)=""),"non Collabo","collabo")</f>
        <v>collabo</v>
      </c>
      <c r="L1635" t="str" cm="1">
        <f t="array" ref="L1635">IFERROR(_xlfn.IFS(G1635&lt;0,"shortage",H1635&lt;0,"shortage",I1635&lt;0,"shortage"),"ok")</f>
        <v>ok</v>
      </c>
    </row>
    <row r="1636" spans="1:12" hidden="1" x14ac:dyDescent="0.35">
      <c r="A1636" s="5" t="s">
        <v>79</v>
      </c>
      <c r="B1636" s="5" t="s">
        <v>10</v>
      </c>
      <c r="C1636" s="5" t="s">
        <v>1578</v>
      </c>
      <c r="D1636" s="5" t="s">
        <v>12</v>
      </c>
      <c r="E1636" s="5" t="s">
        <v>2318</v>
      </c>
      <c r="F1636" s="6">
        <v>100</v>
      </c>
      <c r="G1636" s="6">
        <v>100</v>
      </c>
      <c r="H1636" s="6">
        <v>100</v>
      </c>
      <c r="I1636" s="6">
        <v>100</v>
      </c>
      <c r="J1636" t="str">
        <f t="shared" si="25"/>
        <v>PMERF-2400DEG-K</v>
      </c>
      <c r="K1636" t="str">
        <f>IF((VLOOKUP(J1636,mdc!A:V,22,FALSE)=""),"non Collabo","collabo")</f>
        <v>collabo</v>
      </c>
      <c r="L1636" t="str" cm="1">
        <f t="array" ref="L1636">IFERROR(_xlfn.IFS(G1636&lt;0,"shortage",H1636&lt;0,"shortage",I1636&lt;0,"shortage"),"ok")</f>
        <v>ok</v>
      </c>
    </row>
    <row r="1637" spans="1:12" hidden="1" x14ac:dyDescent="0.35">
      <c r="A1637" s="5" t="s">
        <v>79</v>
      </c>
      <c r="B1637" s="5" t="s">
        <v>10</v>
      </c>
      <c r="C1637" s="5" t="s">
        <v>1578</v>
      </c>
      <c r="D1637" s="5" t="s">
        <v>12</v>
      </c>
      <c r="E1637" s="5" t="s">
        <v>7</v>
      </c>
      <c r="F1637" s="6">
        <v>11.104559999999999</v>
      </c>
      <c r="G1637" s="6">
        <v>104.40576</v>
      </c>
      <c r="H1637" s="6">
        <v>143.1</v>
      </c>
      <c r="I1637" s="6">
        <v>211.78800000000001</v>
      </c>
      <c r="J1637" t="str">
        <f t="shared" si="25"/>
        <v>PMERF-2400DEG-K</v>
      </c>
      <c r="K1637" t="str">
        <f>IF((VLOOKUP(J1637,mdc!A:V,22,FALSE)=""),"non Collabo","collabo")</f>
        <v>collabo</v>
      </c>
      <c r="L1637" t="str" cm="1">
        <f t="array" ref="L1637">IFERROR(_xlfn.IFS(G1637&lt;0,"shortage",H1637&lt;0,"shortage",I1637&lt;0,"shortage"),"ok")</f>
        <v>ok</v>
      </c>
    </row>
    <row r="1638" spans="1:12" hidden="1" x14ac:dyDescent="0.35">
      <c r="A1638" s="5" t="s">
        <v>79</v>
      </c>
      <c r="B1638" s="5" t="s">
        <v>10</v>
      </c>
      <c r="C1638" s="5" t="s">
        <v>1578</v>
      </c>
      <c r="D1638" s="5" t="s">
        <v>12</v>
      </c>
      <c r="E1638" s="5" t="s">
        <v>1566</v>
      </c>
      <c r="F1638" s="6">
        <v>11.104559999999999</v>
      </c>
      <c r="G1638" s="6">
        <v>104.40576</v>
      </c>
      <c r="H1638" s="6">
        <v>143.1</v>
      </c>
      <c r="I1638" s="6">
        <v>211.78800000000001</v>
      </c>
      <c r="J1638" t="str">
        <f t="shared" si="25"/>
        <v>PMERF-2400DEG-K</v>
      </c>
      <c r="K1638" t="str">
        <f>IF((VLOOKUP(J1638,mdc!A:V,22,FALSE)=""),"non Collabo","collabo")</f>
        <v>collabo</v>
      </c>
      <c r="L1638" t="str" cm="1">
        <f t="array" ref="L1638">IFERROR(_xlfn.IFS(G1638&lt;0,"shortage",H1638&lt;0,"shortage",I1638&lt;0,"shortage"),"ok")</f>
        <v>ok</v>
      </c>
    </row>
    <row r="1639" spans="1:12" ht="15" hidden="1" thickBot="1" x14ac:dyDescent="0.4">
      <c r="A1639" s="5" t="s">
        <v>79</v>
      </c>
      <c r="B1639" s="5" t="s">
        <v>10</v>
      </c>
      <c r="C1639" s="5" t="s">
        <v>1578</v>
      </c>
      <c r="D1639" s="7" t="s">
        <v>12</v>
      </c>
      <c r="E1639" s="7" t="s">
        <v>8</v>
      </c>
      <c r="F1639" s="8">
        <v>0</v>
      </c>
      <c r="G1639" s="8">
        <v>0</v>
      </c>
      <c r="H1639" s="8">
        <v>0</v>
      </c>
      <c r="I1639" s="8">
        <v>0</v>
      </c>
      <c r="J1639" t="str">
        <f t="shared" si="25"/>
        <v>PMERF-2400DEG-K</v>
      </c>
      <c r="K1639" t="str">
        <f>IF((VLOOKUP(J1639,mdc!A:V,22,FALSE)=""),"non Collabo","collabo")</f>
        <v>collabo</v>
      </c>
    </row>
    <row r="1640" spans="1:12" hidden="1" x14ac:dyDescent="0.35">
      <c r="A1640" s="5" t="s">
        <v>79</v>
      </c>
      <c r="B1640" s="5" t="s">
        <v>10</v>
      </c>
      <c r="C1640" s="5" t="s">
        <v>1578</v>
      </c>
      <c r="D1640" s="3" t="s">
        <v>336</v>
      </c>
      <c r="E1640" s="3" t="s">
        <v>5</v>
      </c>
      <c r="F1640" s="4"/>
      <c r="G1640" s="4">
        <v>0</v>
      </c>
      <c r="H1640" s="4">
        <v>95</v>
      </c>
      <c r="I1640" s="4">
        <v>130</v>
      </c>
      <c r="J1640" t="str">
        <f t="shared" si="25"/>
        <v>PMERF-D100BTEGT</v>
      </c>
      <c r="K1640" t="str">
        <f>IF((VLOOKUP(J1640,mdc!A:V,22,FALSE)=""),"non Collabo","collabo")</f>
        <v>collabo</v>
      </c>
      <c r="L1640" t="str" cm="1">
        <f t="array" ref="L1640">IFERROR(_xlfn.IFS(G1640&lt;0,"shortage",H1640&lt;0,"shortage",I1640&lt;0,"shortage"),"ok")</f>
        <v>ok</v>
      </c>
    </row>
    <row r="1641" spans="1:12" hidden="1" x14ac:dyDescent="0.35">
      <c r="A1641" s="5" t="s">
        <v>79</v>
      </c>
      <c r="B1641" s="5" t="s">
        <v>10</v>
      </c>
      <c r="C1641" s="5" t="s">
        <v>1578</v>
      </c>
      <c r="D1641" s="5" t="s">
        <v>336</v>
      </c>
      <c r="E1641" s="5" t="s">
        <v>1565</v>
      </c>
      <c r="F1641" s="6"/>
      <c r="G1641" s="6">
        <v>42</v>
      </c>
      <c r="H1641" s="6">
        <v>95</v>
      </c>
      <c r="I1641" s="6">
        <v>130</v>
      </c>
      <c r="J1641" t="str">
        <f t="shared" si="25"/>
        <v>PMERF-D100BTEGT</v>
      </c>
      <c r="K1641" t="str">
        <f>IF((VLOOKUP(J1641,mdc!A:V,22,FALSE)=""),"non Collabo","collabo")</f>
        <v>collabo</v>
      </c>
      <c r="L1641" t="str" cm="1">
        <f t="array" ref="L1641">IFERROR(_xlfn.IFS(G1641&lt;0,"shortage",H1641&lt;0,"shortage",I1641&lt;0,"shortage"),"ok")</f>
        <v>ok</v>
      </c>
    </row>
    <row r="1642" spans="1:12" x14ac:dyDescent="0.35">
      <c r="A1642" s="5" t="s">
        <v>79</v>
      </c>
      <c r="B1642" s="5" t="s">
        <v>10</v>
      </c>
      <c r="C1642" s="5" t="s">
        <v>1578</v>
      </c>
      <c r="D1642" s="5" t="s">
        <v>336</v>
      </c>
      <c r="E1642" s="5" t="s">
        <v>6</v>
      </c>
      <c r="F1642" s="6"/>
      <c r="G1642" s="6">
        <v>-42</v>
      </c>
      <c r="H1642" s="6">
        <v>0</v>
      </c>
      <c r="I1642" s="6">
        <v>0</v>
      </c>
      <c r="J1642" t="str">
        <f t="shared" si="25"/>
        <v>PMERF-D100BTEGT</v>
      </c>
      <c r="K1642" t="str">
        <f>IF((VLOOKUP(J1642,mdc!A:V,22,FALSE)=""),"non Collabo","collabo")</f>
        <v>collabo</v>
      </c>
      <c r="L1642" t="str" cm="1">
        <f t="array" ref="L1642">IFERROR(_xlfn.IFS(G1642&lt;0,"shortage",H1642&lt;0,"shortage",I1642&lt;0,"shortage"),"ok")</f>
        <v>shortage</v>
      </c>
    </row>
    <row r="1643" spans="1:12" hidden="1" x14ac:dyDescent="0.35">
      <c r="A1643" s="5" t="s">
        <v>79</v>
      </c>
      <c r="B1643" s="5" t="s">
        <v>10</v>
      </c>
      <c r="C1643" s="5" t="s">
        <v>1578</v>
      </c>
      <c r="D1643" s="5" t="s">
        <v>336</v>
      </c>
      <c r="E1643" s="5" t="s">
        <v>2318</v>
      </c>
      <c r="F1643" s="6"/>
      <c r="G1643" s="6">
        <v>0</v>
      </c>
      <c r="H1643" s="6">
        <v>100</v>
      </c>
      <c r="I1643" s="6">
        <v>100</v>
      </c>
      <c r="J1643" t="str">
        <f t="shared" si="25"/>
        <v>PMERF-D100BTEGT</v>
      </c>
      <c r="K1643" t="str">
        <f>IF((VLOOKUP(J1643,mdc!A:V,22,FALSE)=""),"non Collabo","collabo")</f>
        <v>collabo</v>
      </c>
      <c r="L1643" t="str" cm="1">
        <f t="array" ref="L1643">IFERROR(_xlfn.IFS(G1643&lt;0,"shortage",H1643&lt;0,"shortage",I1643&lt;0,"shortage"),"ok")</f>
        <v>ok</v>
      </c>
    </row>
    <row r="1644" spans="1:12" hidden="1" x14ac:dyDescent="0.35">
      <c r="A1644" s="5" t="s">
        <v>79</v>
      </c>
      <c r="B1644" s="5" t="s">
        <v>10</v>
      </c>
      <c r="C1644" s="5" t="s">
        <v>1578</v>
      </c>
      <c r="D1644" s="5" t="s">
        <v>336</v>
      </c>
      <c r="E1644" s="5" t="s">
        <v>7</v>
      </c>
      <c r="F1644" s="6"/>
      <c r="G1644" s="6">
        <v>0</v>
      </c>
      <c r="H1644" s="6">
        <v>7.2751000000000001</v>
      </c>
      <c r="I1644" s="6">
        <v>9.9553999999999991</v>
      </c>
      <c r="J1644" t="str">
        <f t="shared" si="25"/>
        <v>PMERF-D100BTEGT</v>
      </c>
      <c r="K1644" t="str">
        <f>IF((VLOOKUP(J1644,mdc!A:V,22,FALSE)=""),"non Collabo","collabo")</f>
        <v>collabo</v>
      </c>
      <c r="L1644" t="str" cm="1">
        <f t="array" ref="L1644">IFERROR(_xlfn.IFS(G1644&lt;0,"shortage",H1644&lt;0,"shortage",I1644&lt;0,"shortage"),"ok")</f>
        <v>ok</v>
      </c>
    </row>
    <row r="1645" spans="1:12" hidden="1" x14ac:dyDescent="0.35">
      <c r="A1645" s="5" t="s">
        <v>79</v>
      </c>
      <c r="B1645" s="5" t="s">
        <v>10</v>
      </c>
      <c r="C1645" s="5" t="s">
        <v>1578</v>
      </c>
      <c r="D1645" s="5" t="s">
        <v>336</v>
      </c>
      <c r="E1645" s="5" t="s">
        <v>1566</v>
      </c>
      <c r="F1645" s="6"/>
      <c r="G1645" s="6">
        <v>3.2163599999999999</v>
      </c>
      <c r="H1645" s="6">
        <v>7.2751000000000001</v>
      </c>
      <c r="I1645" s="6">
        <v>9.9553999999999991</v>
      </c>
      <c r="J1645" t="str">
        <f t="shared" si="25"/>
        <v>PMERF-D100BTEGT</v>
      </c>
      <c r="K1645" t="str">
        <f>IF((VLOOKUP(J1645,mdc!A:V,22,FALSE)=""),"non Collabo","collabo")</f>
        <v>collabo</v>
      </c>
      <c r="L1645" t="str" cm="1">
        <f t="array" ref="L1645">IFERROR(_xlfn.IFS(G1645&lt;0,"shortage",H1645&lt;0,"shortage",I1645&lt;0,"shortage"),"ok")</f>
        <v>ok</v>
      </c>
    </row>
    <row r="1646" spans="1:12" ht="15" hidden="1" thickBot="1" x14ac:dyDescent="0.4">
      <c r="A1646" s="5" t="s">
        <v>79</v>
      </c>
      <c r="B1646" s="5" t="s">
        <v>10</v>
      </c>
      <c r="C1646" s="5" t="s">
        <v>1578</v>
      </c>
      <c r="D1646" s="7" t="s">
        <v>336</v>
      </c>
      <c r="E1646" s="7" t="s">
        <v>8</v>
      </c>
      <c r="F1646" s="8"/>
      <c r="G1646" s="8">
        <v>-3.2163599999999999</v>
      </c>
      <c r="H1646" s="8">
        <v>0</v>
      </c>
      <c r="I1646" s="8">
        <v>0</v>
      </c>
      <c r="J1646" t="str">
        <f t="shared" si="25"/>
        <v>PMERF-D100BTEGT</v>
      </c>
      <c r="K1646" t="str">
        <f>IF((VLOOKUP(J1646,mdc!A:V,22,FALSE)=""),"non Collabo","collabo")</f>
        <v>collabo</v>
      </c>
    </row>
    <row r="1647" spans="1:12" hidden="1" x14ac:dyDescent="0.35">
      <c r="A1647" s="5" t="s">
        <v>79</v>
      </c>
      <c r="B1647" s="5" t="s">
        <v>10</v>
      </c>
      <c r="C1647" s="5" t="s">
        <v>1578</v>
      </c>
      <c r="D1647" s="3" t="s">
        <v>337</v>
      </c>
      <c r="E1647" s="3" t="s">
        <v>5</v>
      </c>
      <c r="F1647" s="4">
        <v>129</v>
      </c>
      <c r="G1647" s="4">
        <v>39</v>
      </c>
      <c r="H1647" s="4">
        <v>51</v>
      </c>
      <c r="I1647" s="4">
        <v>69</v>
      </c>
      <c r="J1647" t="str">
        <f t="shared" si="25"/>
        <v>PMERF-D10EB-K</v>
      </c>
      <c r="K1647" t="str">
        <f>IF((VLOOKUP(J1647,mdc!A:V,22,FALSE)=""),"non Collabo","collabo")</f>
        <v>collabo</v>
      </c>
      <c r="L1647" t="str" cm="1">
        <f t="array" ref="L1647">IFERROR(_xlfn.IFS(G1647&lt;0,"shortage",H1647&lt;0,"shortage",I1647&lt;0,"shortage"),"ok")</f>
        <v>ok</v>
      </c>
    </row>
    <row r="1648" spans="1:12" hidden="1" x14ac:dyDescent="0.35">
      <c r="A1648" s="5" t="s">
        <v>79</v>
      </c>
      <c r="B1648" s="5" t="s">
        <v>10</v>
      </c>
      <c r="C1648" s="5" t="s">
        <v>1578</v>
      </c>
      <c r="D1648" s="5" t="s">
        <v>337</v>
      </c>
      <c r="E1648" s="5" t="s">
        <v>1565</v>
      </c>
      <c r="F1648" s="6">
        <v>129</v>
      </c>
      <c r="G1648" s="6">
        <v>39</v>
      </c>
      <c r="H1648" s="6">
        <v>51</v>
      </c>
      <c r="I1648" s="6">
        <v>69</v>
      </c>
      <c r="J1648" t="str">
        <f t="shared" si="25"/>
        <v>PMERF-D10EB-K</v>
      </c>
      <c r="K1648" t="str">
        <f>IF((VLOOKUP(J1648,mdc!A:V,22,FALSE)=""),"non Collabo","collabo")</f>
        <v>collabo</v>
      </c>
      <c r="L1648" t="str" cm="1">
        <f t="array" ref="L1648">IFERROR(_xlfn.IFS(G1648&lt;0,"shortage",H1648&lt;0,"shortage",I1648&lt;0,"shortage"),"ok")</f>
        <v>ok</v>
      </c>
    </row>
    <row r="1649" spans="1:12" hidden="1" x14ac:dyDescent="0.35">
      <c r="A1649" s="5" t="s">
        <v>79</v>
      </c>
      <c r="B1649" s="5" t="s">
        <v>10</v>
      </c>
      <c r="C1649" s="5" t="s">
        <v>1578</v>
      </c>
      <c r="D1649" s="5" t="s">
        <v>337</v>
      </c>
      <c r="E1649" s="5" t="s">
        <v>6</v>
      </c>
      <c r="F1649" s="6">
        <v>0</v>
      </c>
      <c r="G1649" s="6">
        <v>0</v>
      </c>
      <c r="H1649" s="6">
        <v>0</v>
      </c>
      <c r="I1649" s="6">
        <v>0</v>
      </c>
      <c r="J1649" t="str">
        <f t="shared" si="25"/>
        <v>PMERF-D10EB-K</v>
      </c>
      <c r="K1649" t="str">
        <f>IF((VLOOKUP(J1649,mdc!A:V,22,FALSE)=""),"non Collabo","collabo")</f>
        <v>collabo</v>
      </c>
      <c r="L1649" t="str" cm="1">
        <f t="array" ref="L1649">IFERROR(_xlfn.IFS(G1649&lt;0,"shortage",H1649&lt;0,"shortage",I1649&lt;0,"shortage"),"ok")</f>
        <v>ok</v>
      </c>
    </row>
    <row r="1650" spans="1:12" hidden="1" x14ac:dyDescent="0.35">
      <c r="A1650" s="5" t="s">
        <v>79</v>
      </c>
      <c r="B1650" s="5" t="s">
        <v>10</v>
      </c>
      <c r="C1650" s="5" t="s">
        <v>1578</v>
      </c>
      <c r="D1650" s="5" t="s">
        <v>337</v>
      </c>
      <c r="E1650" s="5" t="s">
        <v>2318</v>
      </c>
      <c r="F1650" s="6">
        <v>100</v>
      </c>
      <c r="G1650" s="6">
        <v>100</v>
      </c>
      <c r="H1650" s="6">
        <v>100</v>
      </c>
      <c r="I1650" s="6">
        <v>100</v>
      </c>
      <c r="J1650" t="str">
        <f t="shared" si="25"/>
        <v>PMERF-D10EB-K</v>
      </c>
      <c r="K1650" t="str">
        <f>IF((VLOOKUP(J1650,mdc!A:V,22,FALSE)=""),"non Collabo","collabo")</f>
        <v>collabo</v>
      </c>
      <c r="L1650" t="str" cm="1">
        <f t="array" ref="L1650">IFERROR(_xlfn.IFS(G1650&lt;0,"shortage",H1650&lt;0,"shortage",I1650&lt;0,"shortage"),"ok")</f>
        <v>ok</v>
      </c>
    </row>
    <row r="1651" spans="1:12" hidden="1" x14ac:dyDescent="0.35">
      <c r="A1651" s="5" t="s">
        <v>79</v>
      </c>
      <c r="B1651" s="5" t="s">
        <v>10</v>
      </c>
      <c r="C1651" s="5" t="s">
        <v>1578</v>
      </c>
      <c r="D1651" s="5" t="s">
        <v>337</v>
      </c>
      <c r="E1651" s="5" t="s">
        <v>7</v>
      </c>
      <c r="F1651" s="6">
        <v>4.5253199999999998</v>
      </c>
      <c r="G1651" s="6">
        <v>1.36812</v>
      </c>
      <c r="H1651" s="6">
        <v>1.78908</v>
      </c>
      <c r="I1651" s="6">
        <v>2.4205199999999998</v>
      </c>
      <c r="J1651" t="str">
        <f t="shared" si="25"/>
        <v>PMERF-D10EB-K</v>
      </c>
      <c r="K1651" t="str">
        <f>IF((VLOOKUP(J1651,mdc!A:V,22,FALSE)=""),"non Collabo","collabo")</f>
        <v>collabo</v>
      </c>
      <c r="L1651" t="str" cm="1">
        <f t="array" ref="L1651">IFERROR(_xlfn.IFS(G1651&lt;0,"shortage",H1651&lt;0,"shortage",I1651&lt;0,"shortage"),"ok")</f>
        <v>ok</v>
      </c>
    </row>
    <row r="1652" spans="1:12" hidden="1" x14ac:dyDescent="0.35">
      <c r="A1652" s="5" t="s">
        <v>79</v>
      </c>
      <c r="B1652" s="5" t="s">
        <v>10</v>
      </c>
      <c r="C1652" s="5" t="s">
        <v>1578</v>
      </c>
      <c r="D1652" s="5" t="s">
        <v>337</v>
      </c>
      <c r="E1652" s="5" t="s">
        <v>1566</v>
      </c>
      <c r="F1652" s="6">
        <v>3.68553</v>
      </c>
      <c r="G1652" s="6">
        <v>1.1142300000000001</v>
      </c>
      <c r="H1652" s="6">
        <v>1.4570700000000001</v>
      </c>
      <c r="I1652" s="6">
        <v>1.97133</v>
      </c>
      <c r="J1652" t="str">
        <f t="shared" si="25"/>
        <v>PMERF-D10EB-K</v>
      </c>
      <c r="K1652" t="str">
        <f>IF((VLOOKUP(J1652,mdc!A:V,22,FALSE)=""),"non Collabo","collabo")</f>
        <v>collabo</v>
      </c>
      <c r="L1652" t="str" cm="1">
        <f t="array" ref="L1652">IFERROR(_xlfn.IFS(G1652&lt;0,"shortage",H1652&lt;0,"shortage",I1652&lt;0,"shortage"),"ok")</f>
        <v>ok</v>
      </c>
    </row>
    <row r="1653" spans="1:12" ht="15" hidden="1" thickBot="1" x14ac:dyDescent="0.4">
      <c r="A1653" s="5" t="s">
        <v>79</v>
      </c>
      <c r="B1653" s="5" t="s">
        <v>10</v>
      </c>
      <c r="C1653" s="5" t="s">
        <v>1578</v>
      </c>
      <c r="D1653" s="7" t="s">
        <v>337</v>
      </c>
      <c r="E1653" s="7" t="s">
        <v>8</v>
      </c>
      <c r="F1653" s="8">
        <v>0.83979000000000004</v>
      </c>
      <c r="G1653" s="8">
        <v>0.25389</v>
      </c>
      <c r="H1653" s="8">
        <v>0.33201000000000003</v>
      </c>
      <c r="I1653" s="8">
        <v>0.44918999999999998</v>
      </c>
      <c r="J1653" t="str">
        <f t="shared" si="25"/>
        <v>PMERF-D10EB-K</v>
      </c>
      <c r="K1653" t="str">
        <f>IF((VLOOKUP(J1653,mdc!A:V,22,FALSE)=""),"non Collabo","collabo")</f>
        <v>collabo</v>
      </c>
    </row>
    <row r="1654" spans="1:12" hidden="1" x14ac:dyDescent="0.35">
      <c r="A1654" s="5" t="s">
        <v>79</v>
      </c>
      <c r="B1654" s="5" t="s">
        <v>10</v>
      </c>
      <c r="C1654" s="5" t="s">
        <v>1578</v>
      </c>
      <c r="D1654" s="3" t="s">
        <v>338</v>
      </c>
      <c r="E1654" s="3" t="s">
        <v>5</v>
      </c>
      <c r="F1654" s="4">
        <v>762</v>
      </c>
      <c r="G1654" s="4">
        <v>741</v>
      </c>
      <c r="H1654" s="4">
        <v>738</v>
      </c>
      <c r="I1654" s="4">
        <v>840</v>
      </c>
      <c r="J1654" t="str">
        <f t="shared" si="25"/>
        <v>PMERF-D10EG-K</v>
      </c>
      <c r="K1654" t="str">
        <f>IF((VLOOKUP(J1654,mdc!A:V,22,FALSE)=""),"non Collabo","collabo")</f>
        <v>collabo</v>
      </c>
      <c r="L1654" t="str" cm="1">
        <f t="array" ref="L1654">IFERROR(_xlfn.IFS(G1654&lt;0,"shortage",H1654&lt;0,"shortage",I1654&lt;0,"shortage"),"ok")</f>
        <v>ok</v>
      </c>
    </row>
    <row r="1655" spans="1:12" hidden="1" x14ac:dyDescent="0.35">
      <c r="A1655" s="5" t="s">
        <v>79</v>
      </c>
      <c r="B1655" s="5" t="s">
        <v>10</v>
      </c>
      <c r="C1655" s="5" t="s">
        <v>1578</v>
      </c>
      <c r="D1655" s="5" t="s">
        <v>338</v>
      </c>
      <c r="E1655" s="5" t="s">
        <v>1565</v>
      </c>
      <c r="F1655" s="6">
        <v>762</v>
      </c>
      <c r="G1655" s="6">
        <v>741</v>
      </c>
      <c r="H1655" s="6">
        <v>738</v>
      </c>
      <c r="I1655" s="6">
        <v>840</v>
      </c>
      <c r="J1655" t="str">
        <f t="shared" si="25"/>
        <v>PMERF-D10EG-K</v>
      </c>
      <c r="K1655" t="str">
        <f>IF((VLOOKUP(J1655,mdc!A:V,22,FALSE)=""),"non Collabo","collabo")</f>
        <v>collabo</v>
      </c>
      <c r="L1655" t="str" cm="1">
        <f t="array" ref="L1655">IFERROR(_xlfn.IFS(G1655&lt;0,"shortage",H1655&lt;0,"shortage",I1655&lt;0,"shortage"),"ok")</f>
        <v>ok</v>
      </c>
    </row>
    <row r="1656" spans="1:12" hidden="1" x14ac:dyDescent="0.35">
      <c r="A1656" s="5" t="s">
        <v>79</v>
      </c>
      <c r="B1656" s="5" t="s">
        <v>10</v>
      </c>
      <c r="C1656" s="5" t="s">
        <v>1578</v>
      </c>
      <c r="D1656" s="5" t="s">
        <v>338</v>
      </c>
      <c r="E1656" s="5" t="s">
        <v>6</v>
      </c>
      <c r="F1656" s="6">
        <v>0</v>
      </c>
      <c r="G1656" s="6">
        <v>0</v>
      </c>
      <c r="H1656" s="6">
        <v>0</v>
      </c>
      <c r="I1656" s="6">
        <v>0</v>
      </c>
      <c r="J1656" t="str">
        <f t="shared" si="25"/>
        <v>PMERF-D10EG-K</v>
      </c>
      <c r="K1656" t="str">
        <f>IF((VLOOKUP(J1656,mdc!A:V,22,FALSE)=""),"non Collabo","collabo")</f>
        <v>collabo</v>
      </c>
      <c r="L1656" t="str" cm="1">
        <f t="array" ref="L1656">IFERROR(_xlfn.IFS(G1656&lt;0,"shortage",H1656&lt;0,"shortage",I1656&lt;0,"shortage"),"ok")</f>
        <v>ok</v>
      </c>
    </row>
    <row r="1657" spans="1:12" hidden="1" x14ac:dyDescent="0.35">
      <c r="A1657" s="5" t="s">
        <v>79</v>
      </c>
      <c r="B1657" s="5" t="s">
        <v>10</v>
      </c>
      <c r="C1657" s="5" t="s">
        <v>1578</v>
      </c>
      <c r="D1657" s="5" t="s">
        <v>338</v>
      </c>
      <c r="E1657" s="5" t="s">
        <v>2318</v>
      </c>
      <c r="F1657" s="6">
        <v>100</v>
      </c>
      <c r="G1657" s="6">
        <v>100</v>
      </c>
      <c r="H1657" s="6">
        <v>100</v>
      </c>
      <c r="I1657" s="6">
        <v>100</v>
      </c>
      <c r="J1657" t="str">
        <f t="shared" si="25"/>
        <v>PMERF-D10EG-K</v>
      </c>
      <c r="K1657" t="str">
        <f>IF((VLOOKUP(J1657,mdc!A:V,22,FALSE)=""),"non Collabo","collabo")</f>
        <v>collabo</v>
      </c>
      <c r="L1657" t="str" cm="1">
        <f t="array" ref="L1657">IFERROR(_xlfn.IFS(G1657&lt;0,"shortage",H1657&lt;0,"shortage",I1657&lt;0,"shortage"),"ok")</f>
        <v>ok</v>
      </c>
    </row>
    <row r="1658" spans="1:12" hidden="1" x14ac:dyDescent="0.35">
      <c r="A1658" s="5" t="s">
        <v>79</v>
      </c>
      <c r="B1658" s="5" t="s">
        <v>10</v>
      </c>
      <c r="C1658" s="5" t="s">
        <v>1578</v>
      </c>
      <c r="D1658" s="5" t="s">
        <v>338</v>
      </c>
      <c r="E1658" s="5" t="s">
        <v>7</v>
      </c>
      <c r="F1658" s="6">
        <v>24.864059999999998</v>
      </c>
      <c r="G1658" s="6">
        <v>24.178830000000001</v>
      </c>
      <c r="H1658" s="6">
        <v>24.080939999999998</v>
      </c>
      <c r="I1658" s="6">
        <v>27.409199999999998</v>
      </c>
      <c r="J1658" t="str">
        <f t="shared" si="25"/>
        <v>PMERF-D10EG-K</v>
      </c>
      <c r="K1658" t="str">
        <f>IF((VLOOKUP(J1658,mdc!A:V,22,FALSE)=""),"non Collabo","collabo")</f>
        <v>collabo</v>
      </c>
      <c r="L1658" t="str" cm="1">
        <f t="array" ref="L1658">IFERROR(_xlfn.IFS(G1658&lt;0,"shortage",H1658&lt;0,"shortage",I1658&lt;0,"shortage"),"ok")</f>
        <v>ok</v>
      </c>
    </row>
    <row r="1659" spans="1:12" hidden="1" x14ac:dyDescent="0.35">
      <c r="A1659" s="5" t="s">
        <v>79</v>
      </c>
      <c r="B1659" s="5" t="s">
        <v>10</v>
      </c>
      <c r="C1659" s="5" t="s">
        <v>1578</v>
      </c>
      <c r="D1659" s="5" t="s">
        <v>338</v>
      </c>
      <c r="E1659" s="5" t="s">
        <v>1566</v>
      </c>
      <c r="F1659" s="6">
        <v>24.864660000000001</v>
      </c>
      <c r="G1659" s="6">
        <v>24.178830000000001</v>
      </c>
      <c r="H1659" s="6">
        <v>24.082619999999999</v>
      </c>
      <c r="I1659" s="6">
        <v>27.41058</v>
      </c>
      <c r="J1659" t="str">
        <f t="shared" si="25"/>
        <v>PMERF-D10EG-K</v>
      </c>
      <c r="K1659" t="str">
        <f>IF((VLOOKUP(J1659,mdc!A:V,22,FALSE)=""),"non Collabo","collabo")</f>
        <v>collabo</v>
      </c>
      <c r="L1659" t="str" cm="1">
        <f t="array" ref="L1659">IFERROR(_xlfn.IFS(G1659&lt;0,"shortage",H1659&lt;0,"shortage",I1659&lt;0,"shortage"),"ok")</f>
        <v>ok</v>
      </c>
    </row>
    <row r="1660" spans="1:12" ht="15" hidden="1" thickBot="1" x14ac:dyDescent="0.4">
      <c r="A1660" s="5" t="s">
        <v>79</v>
      </c>
      <c r="B1660" s="5" t="s">
        <v>10</v>
      </c>
      <c r="C1660" s="5" t="s">
        <v>1578</v>
      </c>
      <c r="D1660" s="7" t="s">
        <v>338</v>
      </c>
      <c r="E1660" s="7" t="s">
        <v>8</v>
      </c>
      <c r="F1660" s="8">
        <v>-5.9999999999999995E-4</v>
      </c>
      <c r="G1660" s="8">
        <v>0</v>
      </c>
      <c r="H1660" s="8">
        <v>-1.6800000000000001E-3</v>
      </c>
      <c r="I1660" s="8">
        <v>-1.3799999999999999E-3</v>
      </c>
      <c r="J1660" t="str">
        <f t="shared" si="25"/>
        <v>PMERF-D10EG-K</v>
      </c>
      <c r="K1660" t="str">
        <f>IF((VLOOKUP(J1660,mdc!A:V,22,FALSE)=""),"non Collabo","collabo")</f>
        <v>collabo</v>
      </c>
    </row>
    <row r="1661" spans="1:12" hidden="1" x14ac:dyDescent="0.35">
      <c r="A1661" s="5" t="s">
        <v>79</v>
      </c>
      <c r="B1661" s="5" t="s">
        <v>10</v>
      </c>
      <c r="C1661" s="5" t="s">
        <v>1578</v>
      </c>
      <c r="D1661" s="3" t="s">
        <v>339</v>
      </c>
      <c r="E1661" s="3" t="s">
        <v>5</v>
      </c>
      <c r="F1661" s="4">
        <v>396</v>
      </c>
      <c r="G1661" s="4">
        <v>393</v>
      </c>
      <c r="H1661" s="4">
        <v>297</v>
      </c>
      <c r="I1661" s="4">
        <v>360</v>
      </c>
      <c r="J1661" t="str">
        <f t="shared" si="25"/>
        <v>PMERF-D10EG-W</v>
      </c>
      <c r="K1661" t="str">
        <f>IF((VLOOKUP(J1661,mdc!A:V,22,FALSE)=""),"non Collabo","collabo")</f>
        <v>collabo</v>
      </c>
      <c r="L1661" t="str" cm="1">
        <f t="array" ref="L1661">IFERROR(_xlfn.IFS(G1661&lt;0,"shortage",H1661&lt;0,"shortage",I1661&lt;0,"shortage"),"ok")</f>
        <v>ok</v>
      </c>
    </row>
    <row r="1662" spans="1:12" hidden="1" x14ac:dyDescent="0.35">
      <c r="A1662" s="5" t="s">
        <v>79</v>
      </c>
      <c r="B1662" s="5" t="s">
        <v>10</v>
      </c>
      <c r="C1662" s="5" t="s">
        <v>1578</v>
      </c>
      <c r="D1662" s="5" t="s">
        <v>339</v>
      </c>
      <c r="E1662" s="5" t="s">
        <v>1565</v>
      </c>
      <c r="F1662" s="6">
        <v>396</v>
      </c>
      <c r="G1662" s="6">
        <v>393</v>
      </c>
      <c r="H1662" s="6">
        <v>297</v>
      </c>
      <c r="I1662" s="6">
        <v>360</v>
      </c>
      <c r="J1662" t="str">
        <f t="shared" si="25"/>
        <v>PMERF-D10EG-W</v>
      </c>
      <c r="K1662" t="str">
        <f>IF((VLOOKUP(J1662,mdc!A:V,22,FALSE)=""),"non Collabo","collabo")</f>
        <v>collabo</v>
      </c>
      <c r="L1662" t="str" cm="1">
        <f t="array" ref="L1662">IFERROR(_xlfn.IFS(G1662&lt;0,"shortage",H1662&lt;0,"shortage",I1662&lt;0,"shortage"),"ok")</f>
        <v>ok</v>
      </c>
    </row>
    <row r="1663" spans="1:12" hidden="1" x14ac:dyDescent="0.35">
      <c r="A1663" s="5" t="s">
        <v>79</v>
      </c>
      <c r="B1663" s="5" t="s">
        <v>10</v>
      </c>
      <c r="C1663" s="5" t="s">
        <v>1578</v>
      </c>
      <c r="D1663" s="5" t="s">
        <v>339</v>
      </c>
      <c r="E1663" s="5" t="s">
        <v>6</v>
      </c>
      <c r="F1663" s="6">
        <v>0</v>
      </c>
      <c r="G1663" s="6">
        <v>0</v>
      </c>
      <c r="H1663" s="6">
        <v>0</v>
      </c>
      <c r="I1663" s="6">
        <v>0</v>
      </c>
      <c r="J1663" t="str">
        <f t="shared" si="25"/>
        <v>PMERF-D10EG-W</v>
      </c>
      <c r="K1663" t="str">
        <f>IF((VLOOKUP(J1663,mdc!A:V,22,FALSE)=""),"non Collabo","collabo")</f>
        <v>collabo</v>
      </c>
      <c r="L1663" t="str" cm="1">
        <f t="array" ref="L1663">IFERROR(_xlfn.IFS(G1663&lt;0,"shortage",H1663&lt;0,"shortage",I1663&lt;0,"shortage"),"ok")</f>
        <v>ok</v>
      </c>
    </row>
    <row r="1664" spans="1:12" hidden="1" x14ac:dyDescent="0.35">
      <c r="A1664" s="5" t="s">
        <v>79</v>
      </c>
      <c r="B1664" s="5" t="s">
        <v>10</v>
      </c>
      <c r="C1664" s="5" t="s">
        <v>1578</v>
      </c>
      <c r="D1664" s="5" t="s">
        <v>339</v>
      </c>
      <c r="E1664" s="5" t="s">
        <v>2318</v>
      </c>
      <c r="F1664" s="6">
        <v>100</v>
      </c>
      <c r="G1664" s="6">
        <v>100</v>
      </c>
      <c r="H1664" s="6">
        <v>100</v>
      </c>
      <c r="I1664" s="6">
        <v>100</v>
      </c>
      <c r="J1664" t="str">
        <f t="shared" si="25"/>
        <v>PMERF-D10EG-W</v>
      </c>
      <c r="K1664" t="str">
        <f>IF((VLOOKUP(J1664,mdc!A:V,22,FALSE)=""),"non Collabo","collabo")</f>
        <v>collabo</v>
      </c>
      <c r="L1664" t="str" cm="1">
        <f t="array" ref="L1664">IFERROR(_xlfn.IFS(G1664&lt;0,"shortage",H1664&lt;0,"shortage",I1664&lt;0,"shortage"),"ok")</f>
        <v>ok</v>
      </c>
    </row>
    <row r="1665" spans="1:12" hidden="1" x14ac:dyDescent="0.35">
      <c r="A1665" s="5" t="s">
        <v>79</v>
      </c>
      <c r="B1665" s="5" t="s">
        <v>10</v>
      </c>
      <c r="C1665" s="5" t="s">
        <v>1578</v>
      </c>
      <c r="D1665" s="5" t="s">
        <v>339</v>
      </c>
      <c r="E1665" s="5" t="s">
        <v>7</v>
      </c>
      <c r="F1665" s="6">
        <v>14.572800000000001</v>
      </c>
      <c r="G1665" s="6">
        <v>14.462400000000001</v>
      </c>
      <c r="H1665" s="6">
        <v>10.929600000000001</v>
      </c>
      <c r="I1665" s="6">
        <v>13.247999999999999</v>
      </c>
      <c r="J1665" t="str">
        <f t="shared" si="25"/>
        <v>PMERF-D10EG-W</v>
      </c>
      <c r="K1665" t="str">
        <f>IF((VLOOKUP(J1665,mdc!A:V,22,FALSE)=""),"non Collabo","collabo")</f>
        <v>collabo</v>
      </c>
      <c r="L1665" t="str" cm="1">
        <f t="array" ref="L1665">IFERROR(_xlfn.IFS(G1665&lt;0,"shortage",H1665&lt;0,"shortage",I1665&lt;0,"shortage"),"ok")</f>
        <v>ok</v>
      </c>
    </row>
    <row r="1666" spans="1:12" hidden="1" x14ac:dyDescent="0.35">
      <c r="A1666" s="5" t="s">
        <v>79</v>
      </c>
      <c r="B1666" s="5" t="s">
        <v>10</v>
      </c>
      <c r="C1666" s="5" t="s">
        <v>1578</v>
      </c>
      <c r="D1666" s="5" t="s">
        <v>339</v>
      </c>
      <c r="E1666" s="5" t="s">
        <v>1566</v>
      </c>
      <c r="F1666" s="6">
        <v>14.572319999999999</v>
      </c>
      <c r="G1666" s="6">
        <v>14.46204</v>
      </c>
      <c r="H1666" s="6">
        <v>10.92942</v>
      </c>
      <c r="I1666" s="6">
        <v>13.247909999999999</v>
      </c>
      <c r="J1666" t="str">
        <f t="shared" si="25"/>
        <v>PMERF-D10EG-W</v>
      </c>
      <c r="K1666" t="str">
        <f>IF((VLOOKUP(J1666,mdc!A:V,22,FALSE)=""),"non Collabo","collabo")</f>
        <v>collabo</v>
      </c>
      <c r="L1666" t="str" cm="1">
        <f t="array" ref="L1666">IFERROR(_xlfn.IFS(G1666&lt;0,"shortage",H1666&lt;0,"shortage",I1666&lt;0,"shortage"),"ok")</f>
        <v>ok</v>
      </c>
    </row>
    <row r="1667" spans="1:12" ht="15" hidden="1" thickBot="1" x14ac:dyDescent="0.4">
      <c r="A1667" s="5" t="s">
        <v>79</v>
      </c>
      <c r="B1667" s="5" t="s">
        <v>10</v>
      </c>
      <c r="C1667" s="5" t="s">
        <v>1578</v>
      </c>
      <c r="D1667" s="7" t="s">
        <v>339</v>
      </c>
      <c r="E1667" s="7" t="s">
        <v>8</v>
      </c>
      <c r="F1667" s="8">
        <v>4.8000000000000001E-4</v>
      </c>
      <c r="G1667" s="8">
        <v>3.6000000000000002E-4</v>
      </c>
      <c r="H1667" s="8">
        <v>1.8000000000000001E-4</v>
      </c>
      <c r="I1667" s="8">
        <v>9.0000000000000006E-5</v>
      </c>
      <c r="J1667" t="str">
        <f t="shared" ref="J1667:J1730" si="26">A1667&amp;D1667</f>
        <v>PMERF-D10EG-W</v>
      </c>
      <c r="K1667" t="str">
        <f>IF((VLOOKUP(J1667,mdc!A:V,22,FALSE)=""),"non Collabo","collabo")</f>
        <v>collabo</v>
      </c>
    </row>
    <row r="1668" spans="1:12" hidden="1" x14ac:dyDescent="0.35">
      <c r="A1668" s="5" t="s">
        <v>79</v>
      </c>
      <c r="B1668" s="5" t="s">
        <v>10</v>
      </c>
      <c r="C1668" s="5" t="s">
        <v>1578</v>
      </c>
      <c r="D1668" s="3" t="s">
        <v>340</v>
      </c>
      <c r="E1668" s="3" t="s">
        <v>5</v>
      </c>
      <c r="F1668" s="4">
        <v>58</v>
      </c>
      <c r="G1668" s="4">
        <v>41</v>
      </c>
      <c r="H1668" s="4">
        <v>25</v>
      </c>
      <c r="I1668" s="4">
        <v>63</v>
      </c>
      <c r="J1668" t="str">
        <f t="shared" si="26"/>
        <v>PMERF-D30BTEB-K</v>
      </c>
      <c r="K1668" t="str">
        <f>IF((VLOOKUP(J1668,mdc!A:V,22,FALSE)=""),"non Collabo","collabo")</f>
        <v>collabo</v>
      </c>
      <c r="L1668" t="str" cm="1">
        <f t="array" ref="L1668">IFERROR(_xlfn.IFS(G1668&lt;0,"shortage",H1668&lt;0,"shortage",I1668&lt;0,"shortage"),"ok")</f>
        <v>ok</v>
      </c>
    </row>
    <row r="1669" spans="1:12" hidden="1" x14ac:dyDescent="0.35">
      <c r="A1669" s="5" t="s">
        <v>79</v>
      </c>
      <c r="B1669" s="5" t="s">
        <v>10</v>
      </c>
      <c r="C1669" s="5" t="s">
        <v>1578</v>
      </c>
      <c r="D1669" s="5" t="s">
        <v>340</v>
      </c>
      <c r="E1669" s="5" t="s">
        <v>1565</v>
      </c>
      <c r="F1669" s="6">
        <v>58</v>
      </c>
      <c r="G1669" s="6">
        <v>41</v>
      </c>
      <c r="H1669" s="6">
        <v>25</v>
      </c>
      <c r="I1669" s="6">
        <v>63</v>
      </c>
      <c r="J1669" t="str">
        <f t="shared" si="26"/>
        <v>PMERF-D30BTEB-K</v>
      </c>
      <c r="K1669" t="str">
        <f>IF((VLOOKUP(J1669,mdc!A:V,22,FALSE)=""),"non Collabo","collabo")</f>
        <v>collabo</v>
      </c>
      <c r="L1669" t="str" cm="1">
        <f t="array" ref="L1669">IFERROR(_xlfn.IFS(G1669&lt;0,"shortage",H1669&lt;0,"shortage",I1669&lt;0,"shortage"),"ok")</f>
        <v>ok</v>
      </c>
    </row>
    <row r="1670" spans="1:12" hidden="1" x14ac:dyDescent="0.35">
      <c r="A1670" s="5" t="s">
        <v>79</v>
      </c>
      <c r="B1670" s="5" t="s">
        <v>10</v>
      </c>
      <c r="C1670" s="5" t="s">
        <v>1578</v>
      </c>
      <c r="D1670" s="5" t="s">
        <v>340</v>
      </c>
      <c r="E1670" s="5" t="s">
        <v>6</v>
      </c>
      <c r="F1670" s="6">
        <v>0</v>
      </c>
      <c r="G1670" s="6">
        <v>0</v>
      </c>
      <c r="H1670" s="6">
        <v>0</v>
      </c>
      <c r="I1670" s="6">
        <v>0</v>
      </c>
      <c r="J1670" t="str">
        <f t="shared" si="26"/>
        <v>PMERF-D30BTEB-K</v>
      </c>
      <c r="K1670" t="str">
        <f>IF((VLOOKUP(J1670,mdc!A:V,22,FALSE)=""),"non Collabo","collabo")</f>
        <v>collabo</v>
      </c>
      <c r="L1670" t="str" cm="1">
        <f t="array" ref="L1670">IFERROR(_xlfn.IFS(G1670&lt;0,"shortage",H1670&lt;0,"shortage",I1670&lt;0,"shortage"),"ok")</f>
        <v>ok</v>
      </c>
    </row>
    <row r="1671" spans="1:12" hidden="1" x14ac:dyDescent="0.35">
      <c r="A1671" s="5" t="s">
        <v>79</v>
      </c>
      <c r="B1671" s="5" t="s">
        <v>10</v>
      </c>
      <c r="C1671" s="5" t="s">
        <v>1578</v>
      </c>
      <c r="D1671" s="5" t="s">
        <v>340</v>
      </c>
      <c r="E1671" s="5" t="s">
        <v>2318</v>
      </c>
      <c r="F1671" s="6">
        <v>100</v>
      </c>
      <c r="G1671" s="6">
        <v>100</v>
      </c>
      <c r="H1671" s="6">
        <v>100</v>
      </c>
      <c r="I1671" s="6">
        <v>100</v>
      </c>
      <c r="J1671" t="str">
        <f t="shared" si="26"/>
        <v>PMERF-D30BTEB-K</v>
      </c>
      <c r="K1671" t="str">
        <f>IF((VLOOKUP(J1671,mdc!A:V,22,FALSE)=""),"non Collabo","collabo")</f>
        <v>collabo</v>
      </c>
      <c r="L1671" t="str" cm="1">
        <f t="array" ref="L1671">IFERROR(_xlfn.IFS(G1671&lt;0,"shortage",H1671&lt;0,"shortage",I1671&lt;0,"shortage"),"ok")</f>
        <v>ok</v>
      </c>
    </row>
    <row r="1672" spans="1:12" hidden="1" x14ac:dyDescent="0.35">
      <c r="A1672" s="5" t="s">
        <v>79</v>
      </c>
      <c r="B1672" s="5" t="s">
        <v>10</v>
      </c>
      <c r="C1672" s="5" t="s">
        <v>1578</v>
      </c>
      <c r="D1672" s="5" t="s">
        <v>340</v>
      </c>
      <c r="E1672" s="5" t="s">
        <v>7</v>
      </c>
      <c r="F1672" s="6">
        <v>3.1656399999999998</v>
      </c>
      <c r="G1672" s="6">
        <v>2.2377799999999999</v>
      </c>
      <c r="H1672" s="6">
        <v>1.3645</v>
      </c>
      <c r="I1672" s="6">
        <v>3.4385400000000002</v>
      </c>
      <c r="J1672" t="str">
        <f t="shared" si="26"/>
        <v>PMERF-D30BTEB-K</v>
      </c>
      <c r="K1672" t="str">
        <f>IF((VLOOKUP(J1672,mdc!A:V,22,FALSE)=""),"non Collabo","collabo")</f>
        <v>collabo</v>
      </c>
      <c r="L1672" t="str" cm="1">
        <f t="array" ref="L1672">IFERROR(_xlfn.IFS(G1672&lt;0,"shortage",H1672&lt;0,"shortage",I1672&lt;0,"shortage"),"ok")</f>
        <v>ok</v>
      </c>
    </row>
    <row r="1673" spans="1:12" hidden="1" x14ac:dyDescent="0.35">
      <c r="A1673" s="5" t="s">
        <v>79</v>
      </c>
      <c r="B1673" s="5" t="s">
        <v>10</v>
      </c>
      <c r="C1673" s="5" t="s">
        <v>1578</v>
      </c>
      <c r="D1673" s="5" t="s">
        <v>340</v>
      </c>
      <c r="E1673" s="5" t="s">
        <v>1566</v>
      </c>
      <c r="F1673" s="6">
        <v>2.64886</v>
      </c>
      <c r="G1673" s="6">
        <v>1.8724700000000001</v>
      </c>
      <c r="H1673" s="6">
        <v>1.14175</v>
      </c>
      <c r="I1673" s="6">
        <v>2.8772099999999998</v>
      </c>
      <c r="J1673" t="str">
        <f t="shared" si="26"/>
        <v>PMERF-D30BTEB-K</v>
      </c>
      <c r="K1673" t="str">
        <f>IF((VLOOKUP(J1673,mdc!A:V,22,FALSE)=""),"non Collabo","collabo")</f>
        <v>collabo</v>
      </c>
      <c r="L1673" t="str" cm="1">
        <f t="array" ref="L1673">IFERROR(_xlfn.IFS(G1673&lt;0,"shortage",H1673&lt;0,"shortage",I1673&lt;0,"shortage"),"ok")</f>
        <v>ok</v>
      </c>
    </row>
    <row r="1674" spans="1:12" ht="15" hidden="1" thickBot="1" x14ac:dyDescent="0.4">
      <c r="A1674" s="5" t="s">
        <v>79</v>
      </c>
      <c r="B1674" s="5" t="s">
        <v>10</v>
      </c>
      <c r="C1674" s="5" t="s">
        <v>1578</v>
      </c>
      <c r="D1674" s="7" t="s">
        <v>340</v>
      </c>
      <c r="E1674" s="7" t="s">
        <v>8</v>
      </c>
      <c r="F1674" s="8">
        <v>0.51678000000000002</v>
      </c>
      <c r="G1674" s="8">
        <v>0.36531000000000002</v>
      </c>
      <c r="H1674" s="8">
        <v>0.22275</v>
      </c>
      <c r="I1674" s="8">
        <v>0.56133</v>
      </c>
      <c r="J1674" t="str">
        <f t="shared" si="26"/>
        <v>PMERF-D30BTEB-K</v>
      </c>
      <c r="K1674" t="str">
        <f>IF((VLOOKUP(J1674,mdc!A:V,22,FALSE)=""),"non Collabo","collabo")</f>
        <v>collabo</v>
      </c>
    </row>
    <row r="1675" spans="1:12" hidden="1" x14ac:dyDescent="0.35">
      <c r="A1675" s="5" t="s">
        <v>79</v>
      </c>
      <c r="B1675" s="5" t="s">
        <v>10</v>
      </c>
      <c r="C1675" s="5" t="s">
        <v>1578</v>
      </c>
      <c r="D1675" s="3" t="s">
        <v>341</v>
      </c>
      <c r="E1675" s="3" t="s">
        <v>5</v>
      </c>
      <c r="F1675" s="4">
        <v>225</v>
      </c>
      <c r="G1675" s="4">
        <v>85</v>
      </c>
      <c r="H1675" s="4">
        <v>88</v>
      </c>
      <c r="I1675" s="4">
        <v>206</v>
      </c>
      <c r="J1675" t="str">
        <f t="shared" si="26"/>
        <v>PMERF-D30BTEG-K</v>
      </c>
      <c r="K1675" t="str">
        <f>IF((VLOOKUP(J1675,mdc!A:V,22,FALSE)=""),"non Collabo","collabo")</f>
        <v>collabo</v>
      </c>
      <c r="L1675" t="str" cm="1">
        <f t="array" ref="L1675">IFERROR(_xlfn.IFS(G1675&lt;0,"shortage",H1675&lt;0,"shortage",I1675&lt;0,"shortage"),"ok")</f>
        <v>ok</v>
      </c>
    </row>
    <row r="1676" spans="1:12" hidden="1" x14ac:dyDescent="0.35">
      <c r="A1676" s="5" t="s">
        <v>79</v>
      </c>
      <c r="B1676" s="5" t="s">
        <v>10</v>
      </c>
      <c r="C1676" s="5" t="s">
        <v>1578</v>
      </c>
      <c r="D1676" s="5" t="s">
        <v>341</v>
      </c>
      <c r="E1676" s="5" t="s">
        <v>1565</v>
      </c>
      <c r="F1676" s="6">
        <v>225</v>
      </c>
      <c r="G1676" s="6">
        <v>227</v>
      </c>
      <c r="H1676" s="6">
        <v>88</v>
      </c>
      <c r="I1676" s="6">
        <v>206</v>
      </c>
      <c r="J1676" t="str">
        <f t="shared" si="26"/>
        <v>PMERF-D30BTEG-K</v>
      </c>
      <c r="K1676" t="str">
        <f>IF((VLOOKUP(J1676,mdc!A:V,22,FALSE)=""),"non Collabo","collabo")</f>
        <v>collabo</v>
      </c>
      <c r="L1676" t="str" cm="1">
        <f t="array" ref="L1676">IFERROR(_xlfn.IFS(G1676&lt;0,"shortage",H1676&lt;0,"shortage",I1676&lt;0,"shortage"),"ok")</f>
        <v>ok</v>
      </c>
    </row>
    <row r="1677" spans="1:12" x14ac:dyDescent="0.35">
      <c r="A1677" s="5" t="s">
        <v>79</v>
      </c>
      <c r="B1677" s="5" t="s">
        <v>10</v>
      </c>
      <c r="C1677" s="5" t="s">
        <v>1578</v>
      </c>
      <c r="D1677" s="5" t="s">
        <v>341</v>
      </c>
      <c r="E1677" s="5" t="s">
        <v>6</v>
      </c>
      <c r="F1677" s="6">
        <v>0</v>
      </c>
      <c r="G1677" s="6">
        <v>-142</v>
      </c>
      <c r="H1677" s="6">
        <v>0</v>
      </c>
      <c r="I1677" s="6">
        <v>0</v>
      </c>
      <c r="J1677" t="str">
        <f t="shared" si="26"/>
        <v>PMERF-D30BTEG-K</v>
      </c>
      <c r="K1677" t="str">
        <f>IF((VLOOKUP(J1677,mdc!A:V,22,FALSE)=""),"non Collabo","collabo")</f>
        <v>collabo</v>
      </c>
      <c r="L1677" t="str" cm="1">
        <f t="array" ref="L1677">IFERROR(_xlfn.IFS(G1677&lt;0,"shortage",H1677&lt;0,"shortage",I1677&lt;0,"shortage"),"ok")</f>
        <v>shortage</v>
      </c>
    </row>
    <row r="1678" spans="1:12" hidden="1" x14ac:dyDescent="0.35">
      <c r="A1678" s="5" t="s">
        <v>79</v>
      </c>
      <c r="B1678" s="5" t="s">
        <v>10</v>
      </c>
      <c r="C1678" s="5" t="s">
        <v>1578</v>
      </c>
      <c r="D1678" s="5" t="s">
        <v>341</v>
      </c>
      <c r="E1678" s="5" t="s">
        <v>2318</v>
      </c>
      <c r="F1678" s="6">
        <v>100</v>
      </c>
      <c r="G1678" s="6">
        <v>37.444933920704798</v>
      </c>
      <c r="H1678" s="6">
        <v>100</v>
      </c>
      <c r="I1678" s="6">
        <v>100</v>
      </c>
      <c r="J1678" t="str">
        <f t="shared" si="26"/>
        <v>PMERF-D30BTEG-K</v>
      </c>
      <c r="K1678" t="str">
        <f>IF((VLOOKUP(J1678,mdc!A:V,22,FALSE)=""),"non Collabo","collabo")</f>
        <v>collabo</v>
      </c>
      <c r="L1678" t="str" cm="1">
        <f t="array" ref="L1678">IFERROR(_xlfn.IFS(G1678&lt;0,"shortage",H1678&lt;0,"shortage",I1678&lt;0,"shortage"),"ok")</f>
        <v>ok</v>
      </c>
    </row>
    <row r="1679" spans="1:12" hidden="1" x14ac:dyDescent="0.35">
      <c r="A1679" s="5" t="s">
        <v>79</v>
      </c>
      <c r="B1679" s="5" t="s">
        <v>10</v>
      </c>
      <c r="C1679" s="5" t="s">
        <v>1578</v>
      </c>
      <c r="D1679" s="5" t="s">
        <v>341</v>
      </c>
      <c r="E1679" s="5" t="s">
        <v>7</v>
      </c>
      <c r="F1679" s="6">
        <v>11.3985</v>
      </c>
      <c r="G1679" s="6">
        <v>4.3060999999999998</v>
      </c>
      <c r="H1679" s="6">
        <v>4.4580799999999998</v>
      </c>
      <c r="I1679" s="6">
        <v>10.43596</v>
      </c>
      <c r="J1679" t="str">
        <f t="shared" si="26"/>
        <v>PMERF-D30BTEG-K</v>
      </c>
      <c r="K1679" t="str">
        <f>IF((VLOOKUP(J1679,mdc!A:V,22,FALSE)=""),"non Collabo","collabo")</f>
        <v>collabo</v>
      </c>
      <c r="L1679" t="str" cm="1">
        <f t="array" ref="L1679">IFERROR(_xlfn.IFS(G1679&lt;0,"shortage",H1679&lt;0,"shortage",I1679&lt;0,"shortage"),"ok")</f>
        <v>ok</v>
      </c>
    </row>
    <row r="1680" spans="1:12" hidden="1" x14ac:dyDescent="0.35">
      <c r="A1680" s="5" t="s">
        <v>79</v>
      </c>
      <c r="B1680" s="5" t="s">
        <v>10</v>
      </c>
      <c r="C1680" s="5" t="s">
        <v>1578</v>
      </c>
      <c r="D1680" s="5" t="s">
        <v>341</v>
      </c>
      <c r="E1680" s="5" t="s">
        <v>1566</v>
      </c>
      <c r="F1680" s="6">
        <v>11.396570000000001</v>
      </c>
      <c r="G1680" s="6">
        <v>11.497909999999999</v>
      </c>
      <c r="H1680" s="6">
        <v>4.4572700000000003</v>
      </c>
      <c r="I1680" s="6">
        <v>10.434100000000001</v>
      </c>
      <c r="J1680" t="str">
        <f t="shared" si="26"/>
        <v>PMERF-D30BTEG-K</v>
      </c>
      <c r="K1680" t="str">
        <f>IF((VLOOKUP(J1680,mdc!A:V,22,FALSE)=""),"non Collabo","collabo")</f>
        <v>collabo</v>
      </c>
      <c r="L1680" t="str" cm="1">
        <f t="array" ref="L1680">IFERROR(_xlfn.IFS(G1680&lt;0,"shortage",H1680&lt;0,"shortage",I1680&lt;0,"shortage"),"ok")</f>
        <v>ok</v>
      </c>
    </row>
    <row r="1681" spans="1:12" ht="15" hidden="1" thickBot="1" x14ac:dyDescent="0.4">
      <c r="A1681" s="5" t="s">
        <v>79</v>
      </c>
      <c r="B1681" s="5" t="s">
        <v>10</v>
      </c>
      <c r="C1681" s="5" t="s">
        <v>1578</v>
      </c>
      <c r="D1681" s="7" t="s">
        <v>341</v>
      </c>
      <c r="E1681" s="7" t="s">
        <v>8</v>
      </c>
      <c r="F1681" s="8">
        <v>1.9300000000000001E-3</v>
      </c>
      <c r="G1681" s="8">
        <v>-7.1918100000000003</v>
      </c>
      <c r="H1681" s="8">
        <v>8.0999999999999996E-4</v>
      </c>
      <c r="I1681" s="8">
        <v>1.8600000000000001E-3</v>
      </c>
      <c r="J1681" t="str">
        <f t="shared" si="26"/>
        <v>PMERF-D30BTEG-K</v>
      </c>
      <c r="K1681" t="str">
        <f>IF((VLOOKUP(J1681,mdc!A:V,22,FALSE)=""),"non Collabo","collabo")</f>
        <v>collabo</v>
      </c>
    </row>
    <row r="1682" spans="1:12" hidden="1" x14ac:dyDescent="0.35">
      <c r="A1682" s="5" t="s">
        <v>79</v>
      </c>
      <c r="B1682" s="5" t="s">
        <v>10</v>
      </c>
      <c r="C1682" s="5" t="s">
        <v>1578</v>
      </c>
      <c r="D1682" s="3" t="s">
        <v>342</v>
      </c>
      <c r="E1682" s="3" t="s">
        <v>5</v>
      </c>
      <c r="F1682" s="4">
        <v>126</v>
      </c>
      <c r="G1682" s="4">
        <v>58</v>
      </c>
      <c r="H1682" s="4">
        <v>69</v>
      </c>
      <c r="I1682" s="4">
        <v>122</v>
      </c>
      <c r="J1682" t="str">
        <f t="shared" si="26"/>
        <v>PMERF-D30BTEG-W</v>
      </c>
      <c r="K1682" t="str">
        <f>IF((VLOOKUP(J1682,mdc!A:V,22,FALSE)=""),"non Collabo","collabo")</f>
        <v>collabo</v>
      </c>
      <c r="L1682" t="str" cm="1">
        <f t="array" ref="L1682">IFERROR(_xlfn.IFS(G1682&lt;0,"shortage",H1682&lt;0,"shortage",I1682&lt;0,"shortage"),"ok")</f>
        <v>ok</v>
      </c>
    </row>
    <row r="1683" spans="1:12" hidden="1" x14ac:dyDescent="0.35">
      <c r="A1683" s="5" t="s">
        <v>79</v>
      </c>
      <c r="B1683" s="5" t="s">
        <v>10</v>
      </c>
      <c r="C1683" s="5" t="s">
        <v>1578</v>
      </c>
      <c r="D1683" s="5" t="s">
        <v>342</v>
      </c>
      <c r="E1683" s="5" t="s">
        <v>1565</v>
      </c>
      <c r="F1683" s="6">
        <v>126</v>
      </c>
      <c r="G1683" s="6">
        <v>110</v>
      </c>
      <c r="H1683" s="6">
        <v>69</v>
      </c>
      <c r="I1683" s="6">
        <v>122</v>
      </c>
      <c r="J1683" t="str">
        <f t="shared" si="26"/>
        <v>PMERF-D30BTEG-W</v>
      </c>
      <c r="K1683" t="str">
        <f>IF((VLOOKUP(J1683,mdc!A:V,22,FALSE)=""),"non Collabo","collabo")</f>
        <v>collabo</v>
      </c>
      <c r="L1683" t="str" cm="1">
        <f t="array" ref="L1683">IFERROR(_xlfn.IFS(G1683&lt;0,"shortage",H1683&lt;0,"shortage",I1683&lt;0,"shortage"),"ok")</f>
        <v>ok</v>
      </c>
    </row>
    <row r="1684" spans="1:12" x14ac:dyDescent="0.35">
      <c r="A1684" s="5" t="s">
        <v>79</v>
      </c>
      <c r="B1684" s="5" t="s">
        <v>10</v>
      </c>
      <c r="C1684" s="5" t="s">
        <v>1578</v>
      </c>
      <c r="D1684" s="5" t="s">
        <v>342</v>
      </c>
      <c r="E1684" s="5" t="s">
        <v>6</v>
      </c>
      <c r="F1684" s="6">
        <v>0</v>
      </c>
      <c r="G1684" s="6">
        <v>-52</v>
      </c>
      <c r="H1684" s="6">
        <v>0</v>
      </c>
      <c r="I1684" s="6">
        <v>0</v>
      </c>
      <c r="J1684" t="str">
        <f t="shared" si="26"/>
        <v>PMERF-D30BTEG-W</v>
      </c>
      <c r="K1684" t="str">
        <f>IF((VLOOKUP(J1684,mdc!A:V,22,FALSE)=""),"non Collabo","collabo")</f>
        <v>collabo</v>
      </c>
      <c r="L1684" t="str" cm="1">
        <f t="array" ref="L1684">IFERROR(_xlfn.IFS(G1684&lt;0,"shortage",H1684&lt;0,"shortage",I1684&lt;0,"shortage"),"ok")</f>
        <v>shortage</v>
      </c>
    </row>
    <row r="1685" spans="1:12" hidden="1" x14ac:dyDescent="0.35">
      <c r="A1685" s="5" t="s">
        <v>79</v>
      </c>
      <c r="B1685" s="5" t="s">
        <v>10</v>
      </c>
      <c r="C1685" s="5" t="s">
        <v>1578</v>
      </c>
      <c r="D1685" s="5" t="s">
        <v>342</v>
      </c>
      <c r="E1685" s="5" t="s">
        <v>2318</v>
      </c>
      <c r="F1685" s="6">
        <v>100</v>
      </c>
      <c r="G1685" s="6">
        <v>52.727272727272698</v>
      </c>
      <c r="H1685" s="6">
        <v>100</v>
      </c>
      <c r="I1685" s="6">
        <v>100</v>
      </c>
      <c r="J1685" t="str">
        <f t="shared" si="26"/>
        <v>PMERF-D30BTEG-W</v>
      </c>
      <c r="K1685" t="str">
        <f>IF((VLOOKUP(J1685,mdc!A:V,22,FALSE)=""),"non Collabo","collabo")</f>
        <v>collabo</v>
      </c>
      <c r="L1685" t="str" cm="1">
        <f t="array" ref="L1685">IFERROR(_xlfn.IFS(G1685&lt;0,"shortage",H1685&lt;0,"shortage",I1685&lt;0,"shortage"),"ok")</f>
        <v>ok</v>
      </c>
    </row>
    <row r="1686" spans="1:12" hidden="1" x14ac:dyDescent="0.35">
      <c r="A1686" s="5" t="s">
        <v>79</v>
      </c>
      <c r="B1686" s="5" t="s">
        <v>10</v>
      </c>
      <c r="C1686" s="5" t="s">
        <v>1578</v>
      </c>
      <c r="D1686" s="5" t="s">
        <v>342</v>
      </c>
      <c r="E1686" s="5" t="s">
        <v>7</v>
      </c>
      <c r="F1686" s="6">
        <v>5.6712600000000002</v>
      </c>
      <c r="G1686" s="6">
        <v>2.6105800000000001</v>
      </c>
      <c r="H1686" s="6">
        <v>3.1056900000000001</v>
      </c>
      <c r="I1686" s="6">
        <v>5.4912200000000002</v>
      </c>
      <c r="J1686" t="str">
        <f t="shared" si="26"/>
        <v>PMERF-D30BTEG-W</v>
      </c>
      <c r="K1686" t="str">
        <f>IF((VLOOKUP(J1686,mdc!A:V,22,FALSE)=""),"non Collabo","collabo")</f>
        <v>collabo</v>
      </c>
      <c r="L1686" t="str" cm="1">
        <f t="array" ref="L1686">IFERROR(_xlfn.IFS(G1686&lt;0,"shortage",H1686&lt;0,"shortage",I1686&lt;0,"shortage"),"ok")</f>
        <v>ok</v>
      </c>
    </row>
    <row r="1687" spans="1:12" hidden="1" x14ac:dyDescent="0.35">
      <c r="A1687" s="5" t="s">
        <v>79</v>
      </c>
      <c r="B1687" s="5" t="s">
        <v>10</v>
      </c>
      <c r="C1687" s="5" t="s">
        <v>1578</v>
      </c>
      <c r="D1687" s="5" t="s">
        <v>342</v>
      </c>
      <c r="E1687" s="5" t="s">
        <v>1566</v>
      </c>
      <c r="F1687" s="6">
        <v>5.6712600000000002</v>
      </c>
      <c r="G1687" s="6">
        <v>4.9511000000000003</v>
      </c>
      <c r="H1687" s="6">
        <v>3.1056900000000001</v>
      </c>
      <c r="I1687" s="6">
        <v>5.4912200000000002</v>
      </c>
      <c r="J1687" t="str">
        <f t="shared" si="26"/>
        <v>PMERF-D30BTEG-W</v>
      </c>
      <c r="K1687" t="str">
        <f>IF((VLOOKUP(J1687,mdc!A:V,22,FALSE)=""),"non Collabo","collabo")</f>
        <v>collabo</v>
      </c>
      <c r="L1687" t="str" cm="1">
        <f t="array" ref="L1687">IFERROR(_xlfn.IFS(G1687&lt;0,"shortage",H1687&lt;0,"shortage",I1687&lt;0,"shortage"),"ok")</f>
        <v>ok</v>
      </c>
    </row>
    <row r="1688" spans="1:12" ht="15" hidden="1" thickBot="1" x14ac:dyDescent="0.4">
      <c r="A1688" s="5" t="s">
        <v>79</v>
      </c>
      <c r="B1688" s="5" t="s">
        <v>10</v>
      </c>
      <c r="C1688" s="5" t="s">
        <v>1578</v>
      </c>
      <c r="D1688" s="7" t="s">
        <v>342</v>
      </c>
      <c r="E1688" s="7" t="s">
        <v>8</v>
      </c>
      <c r="F1688" s="8">
        <v>0</v>
      </c>
      <c r="G1688" s="8">
        <v>-2.3405200000000002</v>
      </c>
      <c r="H1688" s="8">
        <v>0</v>
      </c>
      <c r="I1688" s="8">
        <v>0</v>
      </c>
      <c r="J1688" t="str">
        <f t="shared" si="26"/>
        <v>PMERF-D30BTEG-W</v>
      </c>
      <c r="K1688" t="str">
        <f>IF((VLOOKUP(J1688,mdc!A:V,22,FALSE)=""),"non Collabo","collabo")</f>
        <v>collabo</v>
      </c>
    </row>
    <row r="1689" spans="1:12" hidden="1" x14ac:dyDescent="0.35">
      <c r="A1689" s="5" t="s">
        <v>79</v>
      </c>
      <c r="B1689" s="5" t="s">
        <v>10</v>
      </c>
      <c r="C1689" s="5" t="s">
        <v>1578</v>
      </c>
      <c r="D1689" s="3" t="s">
        <v>13</v>
      </c>
      <c r="E1689" s="3" t="s">
        <v>5</v>
      </c>
      <c r="F1689" s="4">
        <v>580</v>
      </c>
      <c r="G1689" s="4">
        <v>5620</v>
      </c>
      <c r="H1689" s="4">
        <v>5800</v>
      </c>
      <c r="I1689" s="4">
        <v>6360</v>
      </c>
      <c r="J1689" t="str">
        <f t="shared" si="26"/>
        <v>PMERF-P150DEG-S</v>
      </c>
      <c r="K1689" t="str">
        <f>IF((VLOOKUP(J1689,mdc!A:V,22,FALSE)=""),"non Collabo","collabo")</f>
        <v>collabo</v>
      </c>
      <c r="L1689" t="str" cm="1">
        <f t="array" ref="L1689">IFERROR(_xlfn.IFS(G1689&lt;0,"shortage",H1689&lt;0,"shortage",I1689&lt;0,"shortage"),"ok")</f>
        <v>ok</v>
      </c>
    </row>
    <row r="1690" spans="1:12" hidden="1" x14ac:dyDescent="0.35">
      <c r="A1690" s="5" t="s">
        <v>79</v>
      </c>
      <c r="B1690" s="5" t="s">
        <v>10</v>
      </c>
      <c r="C1690" s="5" t="s">
        <v>1578</v>
      </c>
      <c r="D1690" s="5" t="s">
        <v>13</v>
      </c>
      <c r="E1690" s="5" t="s">
        <v>1565</v>
      </c>
      <c r="F1690" s="6">
        <v>580</v>
      </c>
      <c r="G1690" s="6">
        <v>5620</v>
      </c>
      <c r="H1690" s="6">
        <v>5800</v>
      </c>
      <c r="I1690" s="6">
        <v>6360</v>
      </c>
      <c r="J1690" t="str">
        <f t="shared" si="26"/>
        <v>PMERF-P150DEG-S</v>
      </c>
      <c r="K1690" t="str">
        <f>IF((VLOOKUP(J1690,mdc!A:V,22,FALSE)=""),"non Collabo","collabo")</f>
        <v>collabo</v>
      </c>
      <c r="L1690" t="str" cm="1">
        <f t="array" ref="L1690">IFERROR(_xlfn.IFS(G1690&lt;0,"shortage",H1690&lt;0,"shortage",I1690&lt;0,"shortage"),"ok")</f>
        <v>ok</v>
      </c>
    </row>
    <row r="1691" spans="1:12" hidden="1" x14ac:dyDescent="0.35">
      <c r="A1691" s="5" t="s">
        <v>79</v>
      </c>
      <c r="B1691" s="5" t="s">
        <v>10</v>
      </c>
      <c r="C1691" s="5" t="s">
        <v>1578</v>
      </c>
      <c r="D1691" s="5" t="s">
        <v>13</v>
      </c>
      <c r="E1691" s="5" t="s">
        <v>6</v>
      </c>
      <c r="F1691" s="6">
        <v>0</v>
      </c>
      <c r="G1691" s="6">
        <v>0</v>
      </c>
      <c r="H1691" s="6">
        <v>0</v>
      </c>
      <c r="I1691" s="6">
        <v>0</v>
      </c>
      <c r="J1691" t="str">
        <f t="shared" si="26"/>
        <v>PMERF-P150DEG-S</v>
      </c>
      <c r="K1691" t="str">
        <f>IF((VLOOKUP(J1691,mdc!A:V,22,FALSE)=""),"non Collabo","collabo")</f>
        <v>collabo</v>
      </c>
      <c r="L1691" t="str" cm="1">
        <f t="array" ref="L1691">IFERROR(_xlfn.IFS(G1691&lt;0,"shortage",H1691&lt;0,"shortage",I1691&lt;0,"shortage"),"ok")</f>
        <v>ok</v>
      </c>
    </row>
    <row r="1692" spans="1:12" hidden="1" x14ac:dyDescent="0.35">
      <c r="A1692" s="5" t="s">
        <v>79</v>
      </c>
      <c r="B1692" s="5" t="s">
        <v>10</v>
      </c>
      <c r="C1692" s="5" t="s">
        <v>1578</v>
      </c>
      <c r="D1692" s="5" t="s">
        <v>13</v>
      </c>
      <c r="E1692" s="5" t="s">
        <v>2318</v>
      </c>
      <c r="F1692" s="6">
        <v>100</v>
      </c>
      <c r="G1692" s="6">
        <v>100</v>
      </c>
      <c r="H1692" s="6">
        <v>100</v>
      </c>
      <c r="I1692" s="6">
        <v>100</v>
      </c>
      <c r="J1692" t="str">
        <f t="shared" si="26"/>
        <v>PMERF-P150DEG-S</v>
      </c>
      <c r="K1692" t="str">
        <f>IF((VLOOKUP(J1692,mdc!A:V,22,FALSE)=""),"non Collabo","collabo")</f>
        <v>collabo</v>
      </c>
      <c r="L1692" t="str" cm="1">
        <f t="array" ref="L1692">IFERROR(_xlfn.IFS(G1692&lt;0,"shortage",H1692&lt;0,"shortage",I1692&lt;0,"shortage"),"ok")</f>
        <v>ok</v>
      </c>
    </row>
    <row r="1693" spans="1:12" hidden="1" x14ac:dyDescent="0.35">
      <c r="A1693" s="5" t="s">
        <v>79</v>
      </c>
      <c r="B1693" s="5" t="s">
        <v>10</v>
      </c>
      <c r="C1693" s="5" t="s">
        <v>1578</v>
      </c>
      <c r="D1693" s="5" t="s">
        <v>13</v>
      </c>
      <c r="E1693" s="5" t="s">
        <v>7</v>
      </c>
      <c r="F1693" s="6">
        <v>4.0773999999999999</v>
      </c>
      <c r="G1693" s="6">
        <v>39.508600000000001</v>
      </c>
      <c r="H1693" s="6">
        <v>40.774000000000001</v>
      </c>
      <c r="I1693" s="6">
        <v>44.710799999999999</v>
      </c>
      <c r="J1693" t="str">
        <f t="shared" si="26"/>
        <v>PMERF-P150DEG-S</v>
      </c>
      <c r="K1693" t="str">
        <f>IF((VLOOKUP(J1693,mdc!A:V,22,FALSE)=""),"non Collabo","collabo")</f>
        <v>collabo</v>
      </c>
      <c r="L1693" t="str" cm="1">
        <f t="array" ref="L1693">IFERROR(_xlfn.IFS(G1693&lt;0,"shortage",H1693&lt;0,"shortage",I1693&lt;0,"shortage"),"ok")</f>
        <v>ok</v>
      </c>
    </row>
    <row r="1694" spans="1:12" hidden="1" x14ac:dyDescent="0.35">
      <c r="A1694" s="5" t="s">
        <v>79</v>
      </c>
      <c r="B1694" s="5" t="s">
        <v>10</v>
      </c>
      <c r="C1694" s="5" t="s">
        <v>1578</v>
      </c>
      <c r="D1694" s="5" t="s">
        <v>13</v>
      </c>
      <c r="E1694" s="5" t="s">
        <v>1566</v>
      </c>
      <c r="F1694" s="6">
        <v>4.0773999999999999</v>
      </c>
      <c r="G1694" s="6">
        <v>39.508600000000001</v>
      </c>
      <c r="H1694" s="6">
        <v>40.774000000000001</v>
      </c>
      <c r="I1694" s="6">
        <v>44.710799999999999</v>
      </c>
      <c r="J1694" t="str">
        <f t="shared" si="26"/>
        <v>PMERF-P150DEG-S</v>
      </c>
      <c r="K1694" t="str">
        <f>IF((VLOOKUP(J1694,mdc!A:V,22,FALSE)=""),"non Collabo","collabo")</f>
        <v>collabo</v>
      </c>
      <c r="L1694" t="str" cm="1">
        <f t="array" ref="L1694">IFERROR(_xlfn.IFS(G1694&lt;0,"shortage",H1694&lt;0,"shortage",I1694&lt;0,"shortage"),"ok")</f>
        <v>ok</v>
      </c>
    </row>
    <row r="1695" spans="1:12" ht="15" hidden="1" thickBot="1" x14ac:dyDescent="0.4">
      <c r="A1695" s="5" t="s">
        <v>79</v>
      </c>
      <c r="B1695" s="5" t="s">
        <v>10</v>
      </c>
      <c r="C1695" s="5" t="s">
        <v>1578</v>
      </c>
      <c r="D1695" s="7" t="s">
        <v>13</v>
      </c>
      <c r="E1695" s="7" t="s">
        <v>8</v>
      </c>
      <c r="F1695" s="8">
        <v>0</v>
      </c>
      <c r="G1695" s="8">
        <v>0</v>
      </c>
      <c r="H1695" s="8">
        <v>0</v>
      </c>
      <c r="I1695" s="8">
        <v>0</v>
      </c>
      <c r="J1695" t="str">
        <f t="shared" si="26"/>
        <v>PMERF-P150DEG-S</v>
      </c>
      <c r="K1695" t="str">
        <f>IF((VLOOKUP(J1695,mdc!A:V,22,FALSE)=""),"non Collabo","collabo")</f>
        <v>collabo</v>
      </c>
    </row>
    <row r="1696" spans="1:12" hidden="1" x14ac:dyDescent="0.35">
      <c r="A1696" s="5" t="s">
        <v>79</v>
      </c>
      <c r="B1696" s="5" t="s">
        <v>10</v>
      </c>
      <c r="C1696" s="5" t="s">
        <v>1578</v>
      </c>
      <c r="D1696" s="3" t="s">
        <v>343</v>
      </c>
      <c r="E1696" s="3" t="s">
        <v>5</v>
      </c>
      <c r="F1696" s="4">
        <v>160</v>
      </c>
      <c r="G1696" s="4">
        <v>340</v>
      </c>
      <c r="H1696" s="4">
        <v>460</v>
      </c>
      <c r="I1696" s="4">
        <v>1280</v>
      </c>
      <c r="J1696" t="str">
        <f t="shared" si="26"/>
        <v>PMERF-P50DEG-S</v>
      </c>
      <c r="K1696" t="str">
        <f>IF((VLOOKUP(J1696,mdc!A:V,22,FALSE)=""),"non Collabo","collabo")</f>
        <v>collabo</v>
      </c>
      <c r="L1696" t="str" cm="1">
        <f t="array" ref="L1696">IFERROR(_xlfn.IFS(G1696&lt;0,"shortage",H1696&lt;0,"shortage",I1696&lt;0,"shortage"),"ok")</f>
        <v>ok</v>
      </c>
    </row>
    <row r="1697" spans="1:12" hidden="1" x14ac:dyDescent="0.35">
      <c r="A1697" s="5" t="s">
        <v>79</v>
      </c>
      <c r="B1697" s="5" t="s">
        <v>10</v>
      </c>
      <c r="C1697" s="5" t="s">
        <v>1578</v>
      </c>
      <c r="D1697" s="5" t="s">
        <v>343</v>
      </c>
      <c r="E1697" s="5" t="s">
        <v>1565</v>
      </c>
      <c r="F1697" s="6">
        <v>160</v>
      </c>
      <c r="G1697" s="6">
        <v>340</v>
      </c>
      <c r="H1697" s="6">
        <v>460</v>
      </c>
      <c r="I1697" s="6">
        <v>1280</v>
      </c>
      <c r="J1697" t="str">
        <f t="shared" si="26"/>
        <v>PMERF-P50DEG-S</v>
      </c>
      <c r="K1697" t="str">
        <f>IF((VLOOKUP(J1697,mdc!A:V,22,FALSE)=""),"non Collabo","collabo")</f>
        <v>collabo</v>
      </c>
      <c r="L1697" t="str" cm="1">
        <f t="array" ref="L1697">IFERROR(_xlfn.IFS(G1697&lt;0,"shortage",H1697&lt;0,"shortage",I1697&lt;0,"shortage"),"ok")</f>
        <v>ok</v>
      </c>
    </row>
    <row r="1698" spans="1:12" hidden="1" x14ac:dyDescent="0.35">
      <c r="A1698" s="5" t="s">
        <v>79</v>
      </c>
      <c r="B1698" s="5" t="s">
        <v>10</v>
      </c>
      <c r="C1698" s="5" t="s">
        <v>1578</v>
      </c>
      <c r="D1698" s="5" t="s">
        <v>343</v>
      </c>
      <c r="E1698" s="5" t="s">
        <v>6</v>
      </c>
      <c r="F1698" s="6">
        <v>0</v>
      </c>
      <c r="G1698" s="6">
        <v>0</v>
      </c>
      <c r="H1698" s="6">
        <v>0</v>
      </c>
      <c r="I1698" s="6">
        <v>0</v>
      </c>
      <c r="J1698" t="str">
        <f t="shared" si="26"/>
        <v>PMERF-P50DEG-S</v>
      </c>
      <c r="K1698" t="str">
        <f>IF((VLOOKUP(J1698,mdc!A:V,22,FALSE)=""),"non Collabo","collabo")</f>
        <v>collabo</v>
      </c>
      <c r="L1698" t="str" cm="1">
        <f t="array" ref="L1698">IFERROR(_xlfn.IFS(G1698&lt;0,"shortage",H1698&lt;0,"shortage",I1698&lt;0,"shortage"),"ok")</f>
        <v>ok</v>
      </c>
    </row>
    <row r="1699" spans="1:12" hidden="1" x14ac:dyDescent="0.35">
      <c r="A1699" s="5" t="s">
        <v>79</v>
      </c>
      <c r="B1699" s="5" t="s">
        <v>10</v>
      </c>
      <c r="C1699" s="5" t="s">
        <v>1578</v>
      </c>
      <c r="D1699" s="5" t="s">
        <v>343</v>
      </c>
      <c r="E1699" s="5" t="s">
        <v>2318</v>
      </c>
      <c r="F1699" s="6">
        <v>100</v>
      </c>
      <c r="G1699" s="6">
        <v>100</v>
      </c>
      <c r="H1699" s="6">
        <v>100</v>
      </c>
      <c r="I1699" s="6">
        <v>100</v>
      </c>
      <c r="J1699" t="str">
        <f t="shared" si="26"/>
        <v>PMERF-P50DEG-S</v>
      </c>
      <c r="K1699" t="str">
        <f>IF((VLOOKUP(J1699,mdc!A:V,22,FALSE)=""),"non Collabo","collabo")</f>
        <v>collabo</v>
      </c>
      <c r="L1699" t="str" cm="1">
        <f t="array" ref="L1699">IFERROR(_xlfn.IFS(G1699&lt;0,"shortage",H1699&lt;0,"shortage",I1699&lt;0,"shortage"),"ok")</f>
        <v>ok</v>
      </c>
    </row>
    <row r="1700" spans="1:12" hidden="1" x14ac:dyDescent="0.35">
      <c r="A1700" s="5" t="s">
        <v>79</v>
      </c>
      <c r="B1700" s="5" t="s">
        <v>10</v>
      </c>
      <c r="C1700" s="5" t="s">
        <v>1578</v>
      </c>
      <c r="D1700" s="5" t="s">
        <v>343</v>
      </c>
      <c r="E1700" s="5" t="s">
        <v>7</v>
      </c>
      <c r="F1700" s="6">
        <v>1.1248</v>
      </c>
      <c r="G1700" s="6">
        <v>2.3902000000000001</v>
      </c>
      <c r="H1700" s="6">
        <v>3.2338</v>
      </c>
      <c r="I1700" s="6">
        <v>8.9984000000000002</v>
      </c>
      <c r="J1700" t="str">
        <f t="shared" si="26"/>
        <v>PMERF-P50DEG-S</v>
      </c>
      <c r="K1700" t="str">
        <f>IF((VLOOKUP(J1700,mdc!A:V,22,FALSE)=""),"non Collabo","collabo")</f>
        <v>collabo</v>
      </c>
      <c r="L1700" t="str" cm="1">
        <f t="array" ref="L1700">IFERROR(_xlfn.IFS(G1700&lt;0,"shortage",H1700&lt;0,"shortage",I1700&lt;0,"shortage"),"ok")</f>
        <v>ok</v>
      </c>
    </row>
    <row r="1701" spans="1:12" hidden="1" x14ac:dyDescent="0.35">
      <c r="A1701" s="5" t="s">
        <v>79</v>
      </c>
      <c r="B1701" s="5" t="s">
        <v>10</v>
      </c>
      <c r="C1701" s="5" t="s">
        <v>1578</v>
      </c>
      <c r="D1701" s="5" t="s">
        <v>343</v>
      </c>
      <c r="E1701" s="5" t="s">
        <v>1566</v>
      </c>
      <c r="F1701" s="6">
        <v>1.1248</v>
      </c>
      <c r="G1701" s="6">
        <v>2.3902000000000001</v>
      </c>
      <c r="H1701" s="6">
        <v>3.2338</v>
      </c>
      <c r="I1701" s="6">
        <v>8.9984000000000002</v>
      </c>
      <c r="J1701" t="str">
        <f t="shared" si="26"/>
        <v>PMERF-P50DEG-S</v>
      </c>
      <c r="K1701" t="str">
        <f>IF((VLOOKUP(J1701,mdc!A:V,22,FALSE)=""),"non Collabo","collabo")</f>
        <v>collabo</v>
      </c>
      <c r="L1701" t="str" cm="1">
        <f t="array" ref="L1701">IFERROR(_xlfn.IFS(G1701&lt;0,"shortage",H1701&lt;0,"shortage",I1701&lt;0,"shortage"),"ok")</f>
        <v>ok</v>
      </c>
    </row>
    <row r="1702" spans="1:12" ht="15" hidden="1" thickBot="1" x14ac:dyDescent="0.4">
      <c r="A1702" s="5" t="s">
        <v>79</v>
      </c>
      <c r="B1702" s="5" t="s">
        <v>10</v>
      </c>
      <c r="C1702" s="5" t="s">
        <v>1578</v>
      </c>
      <c r="D1702" s="7" t="s">
        <v>343</v>
      </c>
      <c r="E1702" s="7" t="s">
        <v>8</v>
      </c>
      <c r="F1702" s="8">
        <v>0</v>
      </c>
      <c r="G1702" s="8">
        <v>0</v>
      </c>
      <c r="H1702" s="8">
        <v>0</v>
      </c>
      <c r="I1702" s="8">
        <v>0</v>
      </c>
      <c r="J1702" t="str">
        <f t="shared" si="26"/>
        <v>PMERF-P50DEG-S</v>
      </c>
      <c r="K1702" t="str">
        <f>IF((VLOOKUP(J1702,mdc!A:V,22,FALSE)=""),"non Collabo","collabo")</f>
        <v>collabo</v>
      </c>
    </row>
    <row r="1703" spans="1:12" hidden="1" x14ac:dyDescent="0.35">
      <c r="A1703" s="5" t="s">
        <v>79</v>
      </c>
      <c r="B1703" s="5" t="s">
        <v>10</v>
      </c>
      <c r="C1703" s="5" t="s">
        <v>1578</v>
      </c>
      <c r="D1703" s="3" t="s">
        <v>344</v>
      </c>
      <c r="E1703" s="3" t="s">
        <v>5</v>
      </c>
      <c r="F1703" s="4">
        <v>44</v>
      </c>
      <c r="G1703" s="4">
        <v>4</v>
      </c>
      <c r="H1703" s="4">
        <v>27</v>
      </c>
      <c r="I1703" s="4">
        <v>26</v>
      </c>
      <c r="J1703" t="str">
        <f t="shared" si="26"/>
        <v>PMERX-D500EB-K</v>
      </c>
      <c r="K1703" t="str">
        <f>IF((VLOOKUP(J1703,mdc!A:V,22,FALSE)=""),"non Collabo","collabo")</f>
        <v>collabo</v>
      </c>
      <c r="L1703" t="str" cm="1">
        <f t="array" ref="L1703">IFERROR(_xlfn.IFS(G1703&lt;0,"shortage",H1703&lt;0,"shortage",I1703&lt;0,"shortage"),"ok")</f>
        <v>ok</v>
      </c>
    </row>
    <row r="1704" spans="1:12" hidden="1" x14ac:dyDescent="0.35">
      <c r="A1704" s="5" t="s">
        <v>79</v>
      </c>
      <c r="B1704" s="5" t="s">
        <v>10</v>
      </c>
      <c r="C1704" s="5" t="s">
        <v>1578</v>
      </c>
      <c r="D1704" s="5" t="s">
        <v>344</v>
      </c>
      <c r="E1704" s="5" t="s">
        <v>1565</v>
      </c>
      <c r="F1704" s="6">
        <v>44</v>
      </c>
      <c r="G1704" s="6">
        <v>4</v>
      </c>
      <c r="H1704" s="6">
        <v>27</v>
      </c>
      <c r="I1704" s="6">
        <v>26</v>
      </c>
      <c r="J1704" t="str">
        <f t="shared" si="26"/>
        <v>PMERX-D500EB-K</v>
      </c>
      <c r="K1704" t="str">
        <f>IF((VLOOKUP(J1704,mdc!A:V,22,FALSE)=""),"non Collabo","collabo")</f>
        <v>collabo</v>
      </c>
      <c r="L1704" t="str" cm="1">
        <f t="array" ref="L1704">IFERROR(_xlfn.IFS(G1704&lt;0,"shortage",H1704&lt;0,"shortage",I1704&lt;0,"shortage"),"ok")</f>
        <v>ok</v>
      </c>
    </row>
    <row r="1705" spans="1:12" hidden="1" x14ac:dyDescent="0.35">
      <c r="A1705" s="5" t="s">
        <v>79</v>
      </c>
      <c r="B1705" s="5" t="s">
        <v>10</v>
      </c>
      <c r="C1705" s="5" t="s">
        <v>1578</v>
      </c>
      <c r="D1705" s="5" t="s">
        <v>344</v>
      </c>
      <c r="E1705" s="5" t="s">
        <v>6</v>
      </c>
      <c r="F1705" s="6">
        <v>0</v>
      </c>
      <c r="G1705" s="6">
        <v>0</v>
      </c>
      <c r="H1705" s="6">
        <v>0</v>
      </c>
      <c r="I1705" s="6">
        <v>0</v>
      </c>
      <c r="J1705" t="str">
        <f t="shared" si="26"/>
        <v>PMERX-D500EB-K</v>
      </c>
      <c r="K1705" t="str">
        <f>IF((VLOOKUP(J1705,mdc!A:V,22,FALSE)=""),"non Collabo","collabo")</f>
        <v>collabo</v>
      </c>
      <c r="L1705" t="str" cm="1">
        <f t="array" ref="L1705">IFERROR(_xlfn.IFS(G1705&lt;0,"shortage",H1705&lt;0,"shortage",I1705&lt;0,"shortage"),"ok")</f>
        <v>ok</v>
      </c>
    </row>
    <row r="1706" spans="1:12" hidden="1" x14ac:dyDescent="0.35">
      <c r="A1706" s="5" t="s">
        <v>79</v>
      </c>
      <c r="B1706" s="5" t="s">
        <v>10</v>
      </c>
      <c r="C1706" s="5" t="s">
        <v>1578</v>
      </c>
      <c r="D1706" s="5" t="s">
        <v>344</v>
      </c>
      <c r="E1706" s="5" t="s">
        <v>2318</v>
      </c>
      <c r="F1706" s="6">
        <v>100</v>
      </c>
      <c r="G1706" s="6">
        <v>100</v>
      </c>
      <c r="H1706" s="6">
        <v>100</v>
      </c>
      <c r="I1706" s="6">
        <v>100</v>
      </c>
      <c r="J1706" t="str">
        <f t="shared" si="26"/>
        <v>PMERX-D500EB-K</v>
      </c>
      <c r="K1706" t="str">
        <f>IF((VLOOKUP(J1706,mdc!A:V,22,FALSE)=""),"non Collabo","collabo")</f>
        <v>collabo</v>
      </c>
      <c r="L1706" t="str" cm="1">
        <f t="array" ref="L1706">IFERROR(_xlfn.IFS(G1706&lt;0,"shortage",H1706&lt;0,"shortage",I1706&lt;0,"shortage"),"ok")</f>
        <v>ok</v>
      </c>
    </row>
    <row r="1707" spans="1:12" hidden="1" x14ac:dyDescent="0.35">
      <c r="A1707" s="5" t="s">
        <v>79</v>
      </c>
      <c r="B1707" s="5" t="s">
        <v>10</v>
      </c>
      <c r="C1707" s="5" t="s">
        <v>1578</v>
      </c>
      <c r="D1707" s="5" t="s">
        <v>344</v>
      </c>
      <c r="E1707" s="5" t="s">
        <v>7</v>
      </c>
      <c r="F1707" s="6">
        <v>2.0354399999999999</v>
      </c>
      <c r="G1707" s="6">
        <v>0.18504000000000001</v>
      </c>
      <c r="H1707" s="6">
        <v>1.24902</v>
      </c>
      <c r="I1707" s="6">
        <v>1.2027600000000001</v>
      </c>
      <c r="J1707" t="str">
        <f t="shared" si="26"/>
        <v>PMERX-D500EB-K</v>
      </c>
      <c r="K1707" t="str">
        <f>IF((VLOOKUP(J1707,mdc!A:V,22,FALSE)=""),"non Collabo","collabo")</f>
        <v>collabo</v>
      </c>
      <c r="L1707" t="str" cm="1">
        <f t="array" ref="L1707">IFERROR(_xlfn.IFS(G1707&lt;0,"shortage",H1707&lt;0,"shortage",I1707&lt;0,"shortage"),"ok")</f>
        <v>ok</v>
      </c>
    </row>
    <row r="1708" spans="1:12" hidden="1" x14ac:dyDescent="0.35">
      <c r="A1708" s="5" t="s">
        <v>79</v>
      </c>
      <c r="B1708" s="5" t="s">
        <v>10</v>
      </c>
      <c r="C1708" s="5" t="s">
        <v>1578</v>
      </c>
      <c r="D1708" s="5" t="s">
        <v>344</v>
      </c>
      <c r="E1708" s="5" t="s">
        <v>1566</v>
      </c>
      <c r="F1708" s="6">
        <v>2.0354399999999999</v>
      </c>
      <c r="G1708" s="6">
        <v>0.18504000000000001</v>
      </c>
      <c r="H1708" s="6">
        <v>1.24902</v>
      </c>
      <c r="I1708" s="6">
        <v>1.2027600000000001</v>
      </c>
      <c r="J1708" t="str">
        <f t="shared" si="26"/>
        <v>PMERX-D500EB-K</v>
      </c>
      <c r="K1708" t="str">
        <f>IF((VLOOKUP(J1708,mdc!A:V,22,FALSE)=""),"non Collabo","collabo")</f>
        <v>collabo</v>
      </c>
      <c r="L1708" t="str" cm="1">
        <f t="array" ref="L1708">IFERROR(_xlfn.IFS(G1708&lt;0,"shortage",H1708&lt;0,"shortage",I1708&lt;0,"shortage"),"ok")</f>
        <v>ok</v>
      </c>
    </row>
    <row r="1709" spans="1:12" ht="15" hidden="1" thickBot="1" x14ac:dyDescent="0.4">
      <c r="A1709" s="5" t="s">
        <v>79</v>
      </c>
      <c r="B1709" s="5" t="s">
        <v>10</v>
      </c>
      <c r="C1709" s="5" t="s">
        <v>1578</v>
      </c>
      <c r="D1709" s="7" t="s">
        <v>344</v>
      </c>
      <c r="E1709" s="7" t="s">
        <v>8</v>
      </c>
      <c r="F1709" s="8">
        <v>0</v>
      </c>
      <c r="G1709" s="8">
        <v>0</v>
      </c>
      <c r="H1709" s="8">
        <v>0</v>
      </c>
      <c r="I1709" s="8">
        <v>0</v>
      </c>
      <c r="J1709" t="str">
        <f t="shared" si="26"/>
        <v>PMERX-D500EB-K</v>
      </c>
      <c r="K1709" t="str">
        <f>IF((VLOOKUP(J1709,mdc!A:V,22,FALSE)=""),"non Collabo","collabo")</f>
        <v>collabo</v>
      </c>
    </row>
    <row r="1710" spans="1:12" hidden="1" x14ac:dyDescent="0.35">
      <c r="A1710" s="5" t="s">
        <v>79</v>
      </c>
      <c r="B1710" s="5" t="s">
        <v>10</v>
      </c>
      <c r="C1710" s="5" t="s">
        <v>1578</v>
      </c>
      <c r="D1710" s="3" t="s">
        <v>345</v>
      </c>
      <c r="E1710" s="3" t="s">
        <v>5</v>
      </c>
      <c r="F1710" s="4">
        <v>23</v>
      </c>
      <c r="G1710" s="4">
        <v>90</v>
      </c>
      <c r="H1710" s="4">
        <v>95</v>
      </c>
      <c r="I1710" s="4">
        <v>109</v>
      </c>
      <c r="J1710" t="str">
        <f t="shared" si="26"/>
        <v>PMERX-D500EG-K</v>
      </c>
      <c r="K1710" t="str">
        <f>IF((VLOOKUP(J1710,mdc!A:V,22,FALSE)=""),"non Collabo","collabo")</f>
        <v>collabo</v>
      </c>
      <c r="L1710" t="str" cm="1">
        <f t="array" ref="L1710">IFERROR(_xlfn.IFS(G1710&lt;0,"shortage",H1710&lt;0,"shortage",I1710&lt;0,"shortage"),"ok")</f>
        <v>ok</v>
      </c>
    </row>
    <row r="1711" spans="1:12" hidden="1" x14ac:dyDescent="0.35">
      <c r="A1711" s="5" t="s">
        <v>79</v>
      </c>
      <c r="B1711" s="5" t="s">
        <v>10</v>
      </c>
      <c r="C1711" s="5" t="s">
        <v>1578</v>
      </c>
      <c r="D1711" s="5" t="s">
        <v>345</v>
      </c>
      <c r="E1711" s="5" t="s">
        <v>1565</v>
      </c>
      <c r="F1711" s="6">
        <v>23</v>
      </c>
      <c r="G1711" s="6">
        <v>97</v>
      </c>
      <c r="H1711" s="6">
        <v>95</v>
      </c>
      <c r="I1711" s="6">
        <v>109</v>
      </c>
      <c r="J1711" t="str">
        <f t="shared" si="26"/>
        <v>PMERX-D500EG-K</v>
      </c>
      <c r="K1711" t="str">
        <f>IF((VLOOKUP(J1711,mdc!A:V,22,FALSE)=""),"non Collabo","collabo")</f>
        <v>collabo</v>
      </c>
      <c r="L1711" t="str" cm="1">
        <f t="array" ref="L1711">IFERROR(_xlfn.IFS(G1711&lt;0,"shortage",H1711&lt;0,"shortage",I1711&lt;0,"shortage"),"ok")</f>
        <v>ok</v>
      </c>
    </row>
    <row r="1712" spans="1:12" x14ac:dyDescent="0.35">
      <c r="A1712" s="5" t="s">
        <v>79</v>
      </c>
      <c r="B1712" s="5" t="s">
        <v>10</v>
      </c>
      <c r="C1712" s="5" t="s">
        <v>1578</v>
      </c>
      <c r="D1712" s="5" t="s">
        <v>345</v>
      </c>
      <c r="E1712" s="5" t="s">
        <v>6</v>
      </c>
      <c r="F1712" s="6">
        <v>0</v>
      </c>
      <c r="G1712" s="6">
        <v>-7</v>
      </c>
      <c r="H1712" s="6">
        <v>0</v>
      </c>
      <c r="I1712" s="6">
        <v>0</v>
      </c>
      <c r="J1712" t="str">
        <f t="shared" si="26"/>
        <v>PMERX-D500EG-K</v>
      </c>
      <c r="K1712" t="str">
        <f>IF((VLOOKUP(J1712,mdc!A:V,22,FALSE)=""),"non Collabo","collabo")</f>
        <v>collabo</v>
      </c>
      <c r="L1712" t="str" cm="1">
        <f t="array" ref="L1712">IFERROR(_xlfn.IFS(G1712&lt;0,"shortage",H1712&lt;0,"shortage",I1712&lt;0,"shortage"),"ok")</f>
        <v>shortage</v>
      </c>
    </row>
    <row r="1713" spans="1:12" hidden="1" x14ac:dyDescent="0.35">
      <c r="A1713" s="5" t="s">
        <v>79</v>
      </c>
      <c r="B1713" s="5" t="s">
        <v>10</v>
      </c>
      <c r="C1713" s="5" t="s">
        <v>1578</v>
      </c>
      <c r="D1713" s="5" t="s">
        <v>345</v>
      </c>
      <c r="E1713" s="5" t="s">
        <v>2318</v>
      </c>
      <c r="F1713" s="6">
        <v>100</v>
      </c>
      <c r="G1713" s="6">
        <v>92.783505154639201</v>
      </c>
      <c r="H1713" s="6">
        <v>100</v>
      </c>
      <c r="I1713" s="6">
        <v>100</v>
      </c>
      <c r="J1713" t="str">
        <f t="shared" si="26"/>
        <v>PMERX-D500EG-K</v>
      </c>
      <c r="K1713" t="str">
        <f>IF((VLOOKUP(J1713,mdc!A:V,22,FALSE)=""),"non Collabo","collabo")</f>
        <v>collabo</v>
      </c>
      <c r="L1713" t="str" cm="1">
        <f t="array" ref="L1713">IFERROR(_xlfn.IFS(G1713&lt;0,"shortage",H1713&lt;0,"shortage",I1713&lt;0,"shortage"),"ok")</f>
        <v>ok</v>
      </c>
    </row>
    <row r="1714" spans="1:12" hidden="1" x14ac:dyDescent="0.35">
      <c r="A1714" s="5" t="s">
        <v>79</v>
      </c>
      <c r="B1714" s="5" t="s">
        <v>10</v>
      </c>
      <c r="C1714" s="5" t="s">
        <v>1578</v>
      </c>
      <c r="D1714" s="5" t="s">
        <v>345</v>
      </c>
      <c r="E1714" s="5" t="s">
        <v>7</v>
      </c>
      <c r="F1714" s="6">
        <v>1.0554699999999999</v>
      </c>
      <c r="G1714" s="6">
        <v>4.1300999999999997</v>
      </c>
      <c r="H1714" s="6">
        <v>4.3595499999999996</v>
      </c>
      <c r="I1714" s="6">
        <v>5.0020100000000003</v>
      </c>
      <c r="J1714" t="str">
        <f t="shared" si="26"/>
        <v>PMERX-D500EG-K</v>
      </c>
      <c r="K1714" t="str">
        <f>IF((VLOOKUP(J1714,mdc!A:V,22,FALSE)=""),"non Collabo","collabo")</f>
        <v>collabo</v>
      </c>
      <c r="L1714" t="str" cm="1">
        <f t="array" ref="L1714">IFERROR(_xlfn.IFS(G1714&lt;0,"shortage",H1714&lt;0,"shortage",I1714&lt;0,"shortage"),"ok")</f>
        <v>ok</v>
      </c>
    </row>
    <row r="1715" spans="1:12" hidden="1" x14ac:dyDescent="0.35">
      <c r="A1715" s="5" t="s">
        <v>79</v>
      </c>
      <c r="B1715" s="5" t="s">
        <v>10</v>
      </c>
      <c r="C1715" s="5" t="s">
        <v>1578</v>
      </c>
      <c r="D1715" s="5" t="s">
        <v>345</v>
      </c>
      <c r="E1715" s="5" t="s">
        <v>1566</v>
      </c>
      <c r="F1715" s="6">
        <v>1.0554699999999999</v>
      </c>
      <c r="G1715" s="6">
        <v>4.4513299999999996</v>
      </c>
      <c r="H1715" s="6">
        <v>4.3595499999999996</v>
      </c>
      <c r="I1715" s="6">
        <v>5.0020100000000003</v>
      </c>
      <c r="J1715" t="str">
        <f t="shared" si="26"/>
        <v>PMERX-D500EG-K</v>
      </c>
      <c r="K1715" t="str">
        <f>IF((VLOOKUP(J1715,mdc!A:V,22,FALSE)=""),"non Collabo","collabo")</f>
        <v>collabo</v>
      </c>
      <c r="L1715" t="str" cm="1">
        <f t="array" ref="L1715">IFERROR(_xlfn.IFS(G1715&lt;0,"shortage",H1715&lt;0,"shortage",I1715&lt;0,"shortage"),"ok")</f>
        <v>ok</v>
      </c>
    </row>
    <row r="1716" spans="1:12" ht="15" hidden="1" thickBot="1" x14ac:dyDescent="0.4">
      <c r="A1716" s="5" t="s">
        <v>79</v>
      </c>
      <c r="B1716" s="5" t="s">
        <v>10</v>
      </c>
      <c r="C1716" s="5" t="s">
        <v>1578</v>
      </c>
      <c r="D1716" s="7" t="s">
        <v>345</v>
      </c>
      <c r="E1716" s="7" t="s">
        <v>8</v>
      </c>
      <c r="F1716" s="8">
        <v>0</v>
      </c>
      <c r="G1716" s="8">
        <v>-0.32123000000000002</v>
      </c>
      <c r="H1716" s="8">
        <v>0</v>
      </c>
      <c r="I1716" s="8">
        <v>0</v>
      </c>
      <c r="J1716" t="str">
        <f t="shared" si="26"/>
        <v>PMERX-D500EG-K</v>
      </c>
      <c r="K1716" t="str">
        <f>IF((VLOOKUP(J1716,mdc!A:V,22,FALSE)=""),"non Collabo","collabo")</f>
        <v>collabo</v>
      </c>
    </row>
    <row r="1717" spans="1:12" hidden="1" x14ac:dyDescent="0.35">
      <c r="A1717" s="5" t="s">
        <v>79</v>
      </c>
      <c r="B1717" s="5" t="s">
        <v>10</v>
      </c>
      <c r="C1717" s="5" t="s">
        <v>1578</v>
      </c>
      <c r="D1717" s="3" t="s">
        <v>346</v>
      </c>
      <c r="E1717" s="3" t="s">
        <v>5</v>
      </c>
      <c r="F1717" s="4">
        <v>49</v>
      </c>
      <c r="G1717" s="4">
        <v>54</v>
      </c>
      <c r="H1717" s="4">
        <v>81</v>
      </c>
      <c r="I1717" s="4">
        <v>112</v>
      </c>
      <c r="J1717" t="str">
        <f t="shared" si="26"/>
        <v>PMERX-D550E-K</v>
      </c>
      <c r="K1717" t="str">
        <f>IF((VLOOKUP(J1717,mdc!A:V,22,FALSE)=""),"non Collabo","collabo")</f>
        <v>collabo</v>
      </c>
      <c r="L1717" t="str" cm="1">
        <f t="array" ref="L1717">IFERROR(_xlfn.IFS(G1717&lt;0,"shortage",H1717&lt;0,"shortage",I1717&lt;0,"shortage"),"ok")</f>
        <v>ok</v>
      </c>
    </row>
    <row r="1718" spans="1:12" hidden="1" x14ac:dyDescent="0.35">
      <c r="A1718" s="5" t="s">
        <v>79</v>
      </c>
      <c r="B1718" s="5" t="s">
        <v>10</v>
      </c>
      <c r="C1718" s="5" t="s">
        <v>1578</v>
      </c>
      <c r="D1718" s="5" t="s">
        <v>346</v>
      </c>
      <c r="E1718" s="5" t="s">
        <v>1565</v>
      </c>
      <c r="F1718" s="6">
        <v>49</v>
      </c>
      <c r="G1718" s="6">
        <v>54</v>
      </c>
      <c r="H1718" s="6">
        <v>81</v>
      </c>
      <c r="I1718" s="6">
        <v>112</v>
      </c>
      <c r="J1718" t="str">
        <f t="shared" si="26"/>
        <v>PMERX-D550E-K</v>
      </c>
      <c r="K1718" t="str">
        <f>IF((VLOOKUP(J1718,mdc!A:V,22,FALSE)=""),"non Collabo","collabo")</f>
        <v>collabo</v>
      </c>
      <c r="L1718" t="str" cm="1">
        <f t="array" ref="L1718">IFERROR(_xlfn.IFS(G1718&lt;0,"shortage",H1718&lt;0,"shortage",I1718&lt;0,"shortage"),"ok")</f>
        <v>ok</v>
      </c>
    </row>
    <row r="1719" spans="1:12" hidden="1" x14ac:dyDescent="0.35">
      <c r="A1719" s="5" t="s">
        <v>79</v>
      </c>
      <c r="B1719" s="5" t="s">
        <v>10</v>
      </c>
      <c r="C1719" s="5" t="s">
        <v>1578</v>
      </c>
      <c r="D1719" s="5" t="s">
        <v>346</v>
      </c>
      <c r="E1719" s="5" t="s">
        <v>6</v>
      </c>
      <c r="F1719" s="6">
        <v>0</v>
      </c>
      <c r="G1719" s="6">
        <v>0</v>
      </c>
      <c r="H1719" s="6">
        <v>0</v>
      </c>
      <c r="I1719" s="6">
        <v>0</v>
      </c>
      <c r="J1719" t="str">
        <f t="shared" si="26"/>
        <v>PMERX-D550E-K</v>
      </c>
      <c r="K1719" t="str">
        <f>IF((VLOOKUP(J1719,mdc!A:V,22,FALSE)=""),"non Collabo","collabo")</f>
        <v>collabo</v>
      </c>
      <c r="L1719" t="str" cm="1">
        <f t="array" ref="L1719">IFERROR(_xlfn.IFS(G1719&lt;0,"shortage",H1719&lt;0,"shortage",I1719&lt;0,"shortage"),"ok")</f>
        <v>ok</v>
      </c>
    </row>
    <row r="1720" spans="1:12" hidden="1" x14ac:dyDescent="0.35">
      <c r="A1720" s="5" t="s">
        <v>79</v>
      </c>
      <c r="B1720" s="5" t="s">
        <v>10</v>
      </c>
      <c r="C1720" s="5" t="s">
        <v>1578</v>
      </c>
      <c r="D1720" s="5" t="s">
        <v>346</v>
      </c>
      <c r="E1720" s="5" t="s">
        <v>2318</v>
      </c>
      <c r="F1720" s="6">
        <v>100</v>
      </c>
      <c r="G1720" s="6">
        <v>100</v>
      </c>
      <c r="H1720" s="6">
        <v>100</v>
      </c>
      <c r="I1720" s="6">
        <v>100</v>
      </c>
      <c r="J1720" t="str">
        <f t="shared" si="26"/>
        <v>PMERX-D550E-K</v>
      </c>
      <c r="K1720" t="str">
        <f>IF((VLOOKUP(J1720,mdc!A:V,22,FALSE)=""),"non Collabo","collabo")</f>
        <v>collabo</v>
      </c>
      <c r="L1720" t="str" cm="1">
        <f t="array" ref="L1720">IFERROR(_xlfn.IFS(G1720&lt;0,"shortage",H1720&lt;0,"shortage",I1720&lt;0,"shortage"),"ok")</f>
        <v>ok</v>
      </c>
    </row>
    <row r="1721" spans="1:12" hidden="1" x14ac:dyDescent="0.35">
      <c r="A1721" s="5" t="s">
        <v>79</v>
      </c>
      <c r="B1721" s="5" t="s">
        <v>10</v>
      </c>
      <c r="C1721" s="5" t="s">
        <v>1578</v>
      </c>
      <c r="D1721" s="5" t="s">
        <v>346</v>
      </c>
      <c r="E1721" s="5" t="s">
        <v>7</v>
      </c>
      <c r="F1721" s="6">
        <v>3.4540099999999998</v>
      </c>
      <c r="G1721" s="6">
        <v>3.80646</v>
      </c>
      <c r="H1721" s="6">
        <v>5.7096900000000002</v>
      </c>
      <c r="I1721" s="6">
        <v>7.8948799999999997</v>
      </c>
      <c r="J1721" t="str">
        <f t="shared" si="26"/>
        <v>PMERX-D550E-K</v>
      </c>
      <c r="K1721" t="str">
        <f>IF((VLOOKUP(J1721,mdc!A:V,22,FALSE)=""),"non Collabo","collabo")</f>
        <v>collabo</v>
      </c>
      <c r="L1721" t="str" cm="1">
        <f t="array" ref="L1721">IFERROR(_xlfn.IFS(G1721&lt;0,"shortage",H1721&lt;0,"shortage",I1721&lt;0,"shortage"),"ok")</f>
        <v>ok</v>
      </c>
    </row>
    <row r="1722" spans="1:12" hidden="1" x14ac:dyDescent="0.35">
      <c r="A1722" s="5" t="s">
        <v>79</v>
      </c>
      <c r="B1722" s="5" t="s">
        <v>10</v>
      </c>
      <c r="C1722" s="5" t="s">
        <v>1578</v>
      </c>
      <c r="D1722" s="5" t="s">
        <v>346</v>
      </c>
      <c r="E1722" s="5" t="s">
        <v>1566</v>
      </c>
      <c r="F1722" s="6">
        <v>3.4338500000000001</v>
      </c>
      <c r="G1722" s="6">
        <v>3.76614</v>
      </c>
      <c r="H1722" s="6">
        <v>5.6290500000000003</v>
      </c>
      <c r="I1722" s="6">
        <v>7.7638400000000001</v>
      </c>
      <c r="J1722" t="str">
        <f t="shared" si="26"/>
        <v>PMERX-D550E-K</v>
      </c>
      <c r="K1722" t="str">
        <f>IF((VLOOKUP(J1722,mdc!A:V,22,FALSE)=""),"non Collabo","collabo")</f>
        <v>collabo</v>
      </c>
      <c r="L1722" t="str" cm="1">
        <f t="array" ref="L1722">IFERROR(_xlfn.IFS(G1722&lt;0,"shortage",H1722&lt;0,"shortage",I1722&lt;0,"shortage"),"ok")</f>
        <v>ok</v>
      </c>
    </row>
    <row r="1723" spans="1:12" ht="15" hidden="1" thickBot="1" x14ac:dyDescent="0.4">
      <c r="A1723" s="5" t="s">
        <v>79</v>
      </c>
      <c r="B1723" s="5" t="s">
        <v>10</v>
      </c>
      <c r="C1723" s="5" t="s">
        <v>1578</v>
      </c>
      <c r="D1723" s="7" t="s">
        <v>346</v>
      </c>
      <c r="E1723" s="7" t="s">
        <v>8</v>
      </c>
      <c r="F1723" s="8">
        <v>2.0160000000000001E-2</v>
      </c>
      <c r="G1723" s="8">
        <v>4.0320000000000002E-2</v>
      </c>
      <c r="H1723" s="8">
        <v>8.0640000000000003E-2</v>
      </c>
      <c r="I1723" s="8">
        <v>0.13103999999999999</v>
      </c>
      <c r="J1723" t="str">
        <f t="shared" si="26"/>
        <v>PMERX-D550E-K</v>
      </c>
      <c r="K1723" t="str">
        <f>IF((VLOOKUP(J1723,mdc!A:V,22,FALSE)=""),"non Collabo","collabo")</f>
        <v>collabo</v>
      </c>
    </row>
    <row r="1724" spans="1:12" hidden="1" x14ac:dyDescent="0.35">
      <c r="A1724" s="5" t="s">
        <v>79</v>
      </c>
      <c r="B1724" s="5" t="s">
        <v>10</v>
      </c>
      <c r="C1724" s="5" t="s">
        <v>1578</v>
      </c>
      <c r="D1724" s="3" t="s">
        <v>347</v>
      </c>
      <c r="E1724" s="3" t="s">
        <v>5</v>
      </c>
      <c r="F1724" s="4">
        <v>2</v>
      </c>
      <c r="G1724" s="4"/>
      <c r="H1724" s="4"/>
      <c r="I1724" s="4"/>
      <c r="J1724" t="str">
        <f t="shared" si="26"/>
        <v>PMERX-D550E-W</v>
      </c>
      <c r="K1724" t="str">
        <f>IF((VLOOKUP(J1724,mdc!A:V,22,FALSE)=""),"non Collabo","collabo")</f>
        <v>collabo</v>
      </c>
      <c r="L1724" t="str" cm="1">
        <f t="array" ref="L1724">IFERROR(_xlfn.IFS(G1724&lt;0,"shortage",H1724&lt;0,"shortage",I1724&lt;0,"shortage"),"ok")</f>
        <v>ok</v>
      </c>
    </row>
    <row r="1725" spans="1:12" hidden="1" x14ac:dyDescent="0.35">
      <c r="A1725" s="5" t="s">
        <v>79</v>
      </c>
      <c r="B1725" s="5" t="s">
        <v>10</v>
      </c>
      <c r="C1725" s="5" t="s">
        <v>1578</v>
      </c>
      <c r="D1725" s="5" t="s">
        <v>347</v>
      </c>
      <c r="E1725" s="5" t="s">
        <v>1565</v>
      </c>
      <c r="F1725" s="6">
        <v>2</v>
      </c>
      <c r="G1725" s="6"/>
      <c r="H1725" s="6">
        <v>12</v>
      </c>
      <c r="I1725" s="6">
        <v>5</v>
      </c>
      <c r="J1725" t="str">
        <f t="shared" si="26"/>
        <v>PMERX-D550E-W</v>
      </c>
      <c r="K1725" t="str">
        <f>IF((VLOOKUP(J1725,mdc!A:V,22,FALSE)=""),"non Collabo","collabo")</f>
        <v>collabo</v>
      </c>
      <c r="L1725" t="str" cm="1">
        <f t="array" ref="L1725">IFERROR(_xlfn.IFS(G1725&lt;0,"shortage",H1725&lt;0,"shortage",I1725&lt;0,"shortage"),"ok")</f>
        <v>ok</v>
      </c>
    </row>
    <row r="1726" spans="1:12" x14ac:dyDescent="0.35">
      <c r="A1726" s="5" t="s">
        <v>79</v>
      </c>
      <c r="B1726" s="5" t="s">
        <v>10</v>
      </c>
      <c r="C1726" s="5" t="s">
        <v>1578</v>
      </c>
      <c r="D1726" s="5" t="s">
        <v>347</v>
      </c>
      <c r="E1726" s="5" t="s">
        <v>6</v>
      </c>
      <c r="F1726" s="6">
        <v>0</v>
      </c>
      <c r="G1726" s="6"/>
      <c r="H1726" s="6">
        <v>-12</v>
      </c>
      <c r="I1726" s="6">
        <v>-5</v>
      </c>
      <c r="J1726" t="str">
        <f t="shared" si="26"/>
        <v>PMERX-D550E-W</v>
      </c>
      <c r="K1726" t="str">
        <f>IF((VLOOKUP(J1726,mdc!A:V,22,FALSE)=""),"non Collabo","collabo")</f>
        <v>collabo</v>
      </c>
      <c r="L1726" t="str" cm="1">
        <f t="array" ref="L1726">IFERROR(_xlfn.IFS(G1726&lt;0,"shortage",H1726&lt;0,"shortage",I1726&lt;0,"shortage"),"ok")</f>
        <v>shortage</v>
      </c>
    </row>
    <row r="1727" spans="1:12" hidden="1" x14ac:dyDescent="0.35">
      <c r="A1727" s="5" t="s">
        <v>79</v>
      </c>
      <c r="B1727" s="5" t="s">
        <v>10</v>
      </c>
      <c r="C1727" s="5" t="s">
        <v>1578</v>
      </c>
      <c r="D1727" s="5" t="s">
        <v>347</v>
      </c>
      <c r="E1727" s="5" t="s">
        <v>2318</v>
      </c>
      <c r="F1727" s="6">
        <v>100</v>
      </c>
      <c r="G1727" s="6"/>
      <c r="H1727" s="6"/>
      <c r="I1727" s="6"/>
      <c r="J1727" t="str">
        <f t="shared" si="26"/>
        <v>PMERX-D550E-W</v>
      </c>
      <c r="K1727" t="str">
        <f>IF((VLOOKUP(J1727,mdc!A:V,22,FALSE)=""),"non Collabo","collabo")</f>
        <v>collabo</v>
      </c>
      <c r="L1727" t="str" cm="1">
        <f t="array" ref="L1727">IFERROR(_xlfn.IFS(G1727&lt;0,"shortage",H1727&lt;0,"shortage",I1727&lt;0,"shortage"),"ok")</f>
        <v>ok</v>
      </c>
    </row>
    <row r="1728" spans="1:12" hidden="1" x14ac:dyDescent="0.35">
      <c r="A1728" s="5" t="s">
        <v>79</v>
      </c>
      <c r="B1728" s="5" t="s">
        <v>10</v>
      </c>
      <c r="C1728" s="5" t="s">
        <v>1578</v>
      </c>
      <c r="D1728" s="5" t="s">
        <v>347</v>
      </c>
      <c r="E1728" s="5" t="s">
        <v>7</v>
      </c>
      <c r="F1728" s="6">
        <v>0.14097999999999999</v>
      </c>
      <c r="G1728" s="6"/>
      <c r="H1728" s="6"/>
      <c r="I1728" s="6"/>
      <c r="J1728" t="str">
        <f t="shared" si="26"/>
        <v>PMERX-D550E-W</v>
      </c>
      <c r="K1728" t="str">
        <f>IF((VLOOKUP(J1728,mdc!A:V,22,FALSE)=""),"non Collabo","collabo")</f>
        <v>collabo</v>
      </c>
      <c r="L1728" t="str" cm="1">
        <f t="array" ref="L1728">IFERROR(_xlfn.IFS(G1728&lt;0,"shortage",H1728&lt;0,"shortage",I1728&lt;0,"shortage"),"ok")</f>
        <v>ok</v>
      </c>
    </row>
    <row r="1729" spans="1:12" hidden="1" x14ac:dyDescent="0.35">
      <c r="A1729" s="5" t="s">
        <v>79</v>
      </c>
      <c r="B1729" s="5" t="s">
        <v>10</v>
      </c>
      <c r="C1729" s="5" t="s">
        <v>1578</v>
      </c>
      <c r="D1729" s="5" t="s">
        <v>347</v>
      </c>
      <c r="E1729" s="5" t="s">
        <v>1566</v>
      </c>
      <c r="F1729" s="6">
        <v>0.12082</v>
      </c>
      <c r="G1729" s="6"/>
      <c r="H1729" s="6">
        <v>0.72492000000000001</v>
      </c>
      <c r="I1729" s="6">
        <v>0.30204999999999999</v>
      </c>
      <c r="J1729" t="str">
        <f t="shared" si="26"/>
        <v>PMERX-D550E-W</v>
      </c>
      <c r="K1729" t="str">
        <f>IF((VLOOKUP(J1729,mdc!A:V,22,FALSE)=""),"non Collabo","collabo")</f>
        <v>collabo</v>
      </c>
      <c r="L1729" t="str" cm="1">
        <f t="array" ref="L1729">IFERROR(_xlfn.IFS(G1729&lt;0,"shortage",H1729&lt;0,"shortage",I1729&lt;0,"shortage"),"ok")</f>
        <v>ok</v>
      </c>
    </row>
    <row r="1730" spans="1:12" ht="15" hidden="1" thickBot="1" x14ac:dyDescent="0.4">
      <c r="A1730" s="5" t="s">
        <v>79</v>
      </c>
      <c r="B1730" s="5" t="s">
        <v>10</v>
      </c>
      <c r="C1730" s="5" t="s">
        <v>1578</v>
      </c>
      <c r="D1730" s="7" t="s">
        <v>347</v>
      </c>
      <c r="E1730" s="7" t="s">
        <v>8</v>
      </c>
      <c r="F1730" s="8">
        <v>2.0160000000000001E-2</v>
      </c>
      <c r="G1730" s="8"/>
      <c r="H1730" s="8">
        <v>-0.72492000000000001</v>
      </c>
      <c r="I1730" s="8">
        <v>-0.30204999999999999</v>
      </c>
      <c r="J1730" t="str">
        <f t="shared" si="26"/>
        <v>PMERX-D550E-W</v>
      </c>
      <c r="K1730" t="str">
        <f>IF((VLOOKUP(J1730,mdc!A:V,22,FALSE)=""),"non Collabo","collabo")</f>
        <v>collabo</v>
      </c>
    </row>
    <row r="1731" spans="1:12" hidden="1" x14ac:dyDescent="0.35">
      <c r="A1731" s="5" t="s">
        <v>79</v>
      </c>
      <c r="B1731" s="5" t="s">
        <v>10</v>
      </c>
      <c r="C1731" s="5" t="s">
        <v>1578</v>
      </c>
      <c r="D1731" s="3" t="s">
        <v>348</v>
      </c>
      <c r="E1731" s="3" t="s">
        <v>5</v>
      </c>
      <c r="F1731" s="4">
        <v>127</v>
      </c>
      <c r="G1731" s="4">
        <v>51</v>
      </c>
      <c r="H1731" s="4">
        <v>175</v>
      </c>
      <c r="I1731" s="4">
        <v>169</v>
      </c>
      <c r="J1731" t="str">
        <f t="shared" ref="J1731:J1794" si="27">A1731&amp;D1731</f>
        <v>PMERX-D552E-K</v>
      </c>
      <c r="K1731" t="str">
        <f>IF((VLOOKUP(J1731,mdc!A:V,22,FALSE)=""),"non Collabo","collabo")</f>
        <v>collabo</v>
      </c>
      <c r="L1731" t="str" cm="1">
        <f t="array" ref="L1731">IFERROR(_xlfn.IFS(G1731&lt;0,"shortage",H1731&lt;0,"shortage",I1731&lt;0,"shortage"),"ok")</f>
        <v>ok</v>
      </c>
    </row>
    <row r="1732" spans="1:12" hidden="1" x14ac:dyDescent="0.35">
      <c r="A1732" s="5" t="s">
        <v>79</v>
      </c>
      <c r="B1732" s="5" t="s">
        <v>10</v>
      </c>
      <c r="C1732" s="5" t="s">
        <v>1578</v>
      </c>
      <c r="D1732" s="5" t="s">
        <v>348</v>
      </c>
      <c r="E1732" s="5" t="s">
        <v>1565</v>
      </c>
      <c r="F1732" s="6">
        <v>127</v>
      </c>
      <c r="G1732" s="6">
        <v>56</v>
      </c>
      <c r="H1732" s="6">
        <v>175</v>
      </c>
      <c r="I1732" s="6">
        <v>169</v>
      </c>
      <c r="J1732" t="str">
        <f t="shared" si="27"/>
        <v>PMERX-D552E-K</v>
      </c>
      <c r="K1732" t="str">
        <f>IF((VLOOKUP(J1732,mdc!A:V,22,FALSE)=""),"non Collabo","collabo")</f>
        <v>collabo</v>
      </c>
      <c r="L1732" t="str" cm="1">
        <f t="array" ref="L1732">IFERROR(_xlfn.IFS(G1732&lt;0,"shortage",H1732&lt;0,"shortage",I1732&lt;0,"shortage"),"ok")</f>
        <v>ok</v>
      </c>
    </row>
    <row r="1733" spans="1:12" x14ac:dyDescent="0.35">
      <c r="A1733" s="5" t="s">
        <v>79</v>
      </c>
      <c r="B1733" s="5" t="s">
        <v>10</v>
      </c>
      <c r="C1733" s="5" t="s">
        <v>1578</v>
      </c>
      <c r="D1733" s="5" t="s">
        <v>348</v>
      </c>
      <c r="E1733" s="5" t="s">
        <v>6</v>
      </c>
      <c r="F1733" s="6">
        <v>0</v>
      </c>
      <c r="G1733" s="6">
        <v>-5</v>
      </c>
      <c r="H1733" s="6">
        <v>0</v>
      </c>
      <c r="I1733" s="6">
        <v>0</v>
      </c>
      <c r="J1733" t="str">
        <f t="shared" si="27"/>
        <v>PMERX-D552E-K</v>
      </c>
      <c r="K1733" t="str">
        <f>IF((VLOOKUP(J1733,mdc!A:V,22,FALSE)=""),"non Collabo","collabo")</f>
        <v>collabo</v>
      </c>
      <c r="L1733" t="str" cm="1">
        <f t="array" ref="L1733">IFERROR(_xlfn.IFS(G1733&lt;0,"shortage",H1733&lt;0,"shortage",I1733&lt;0,"shortage"),"ok")</f>
        <v>shortage</v>
      </c>
    </row>
    <row r="1734" spans="1:12" hidden="1" x14ac:dyDescent="0.35">
      <c r="A1734" s="5" t="s">
        <v>79</v>
      </c>
      <c r="B1734" s="5" t="s">
        <v>10</v>
      </c>
      <c r="C1734" s="5" t="s">
        <v>1578</v>
      </c>
      <c r="D1734" s="5" t="s">
        <v>348</v>
      </c>
      <c r="E1734" s="5" t="s">
        <v>2318</v>
      </c>
      <c r="F1734" s="6">
        <v>100</v>
      </c>
      <c r="G1734" s="6">
        <v>91.071428571428598</v>
      </c>
      <c r="H1734" s="6">
        <v>100</v>
      </c>
      <c r="I1734" s="6">
        <v>100</v>
      </c>
      <c r="J1734" t="str">
        <f t="shared" si="27"/>
        <v>PMERX-D552E-K</v>
      </c>
      <c r="K1734" t="str">
        <f>IF((VLOOKUP(J1734,mdc!A:V,22,FALSE)=""),"non Collabo","collabo")</f>
        <v>collabo</v>
      </c>
      <c r="L1734" t="str" cm="1">
        <f t="array" ref="L1734">IFERROR(_xlfn.IFS(G1734&lt;0,"shortage",H1734&lt;0,"shortage",I1734&lt;0,"shortage"),"ok")</f>
        <v>ok</v>
      </c>
    </row>
    <row r="1735" spans="1:12" hidden="1" x14ac:dyDescent="0.35">
      <c r="A1735" s="5" t="s">
        <v>79</v>
      </c>
      <c r="B1735" s="5" t="s">
        <v>10</v>
      </c>
      <c r="C1735" s="5" t="s">
        <v>1578</v>
      </c>
      <c r="D1735" s="5" t="s">
        <v>348</v>
      </c>
      <c r="E1735" s="5" t="s">
        <v>7</v>
      </c>
      <c r="F1735" s="6">
        <v>9.9948999999999995</v>
      </c>
      <c r="G1735" s="6">
        <v>4.0137</v>
      </c>
      <c r="H1735" s="6">
        <v>13.772500000000001</v>
      </c>
      <c r="I1735" s="6">
        <v>13.3003</v>
      </c>
      <c r="J1735" t="str">
        <f t="shared" si="27"/>
        <v>PMERX-D552E-K</v>
      </c>
      <c r="K1735" t="str">
        <f>IF((VLOOKUP(J1735,mdc!A:V,22,FALSE)=""),"non Collabo","collabo")</f>
        <v>collabo</v>
      </c>
      <c r="L1735" t="str" cm="1">
        <f t="array" ref="L1735">IFERROR(_xlfn.IFS(G1735&lt;0,"shortage",H1735&lt;0,"shortage",I1735&lt;0,"shortage"),"ok")</f>
        <v>ok</v>
      </c>
    </row>
    <row r="1736" spans="1:12" hidden="1" x14ac:dyDescent="0.35">
      <c r="A1736" s="5" t="s">
        <v>79</v>
      </c>
      <c r="B1736" s="5" t="s">
        <v>10</v>
      </c>
      <c r="C1736" s="5" t="s">
        <v>1578</v>
      </c>
      <c r="D1736" s="5" t="s">
        <v>348</v>
      </c>
      <c r="E1736" s="5" t="s">
        <v>1566</v>
      </c>
      <c r="F1736" s="6">
        <v>9.9649999999999999</v>
      </c>
      <c r="G1736" s="6">
        <v>4.3283199999999997</v>
      </c>
      <c r="H1736" s="6">
        <v>13.67375</v>
      </c>
      <c r="I1736" s="6">
        <v>13.181990000000001</v>
      </c>
      <c r="J1736" t="str">
        <f t="shared" si="27"/>
        <v>PMERX-D552E-K</v>
      </c>
      <c r="K1736" t="str">
        <f>IF((VLOOKUP(J1736,mdc!A:V,22,FALSE)=""),"non Collabo","collabo")</f>
        <v>collabo</v>
      </c>
      <c r="L1736" t="str" cm="1">
        <f t="array" ref="L1736">IFERROR(_xlfn.IFS(G1736&lt;0,"shortage",H1736&lt;0,"shortage",I1736&lt;0,"shortage"),"ok")</f>
        <v>ok</v>
      </c>
    </row>
    <row r="1737" spans="1:12" ht="15" hidden="1" thickBot="1" x14ac:dyDescent="0.4">
      <c r="A1737" s="5" t="s">
        <v>79</v>
      </c>
      <c r="B1737" s="5" t="s">
        <v>10</v>
      </c>
      <c r="C1737" s="5" t="s">
        <v>1578</v>
      </c>
      <c r="D1737" s="7" t="s">
        <v>348</v>
      </c>
      <c r="E1737" s="7" t="s">
        <v>8</v>
      </c>
      <c r="F1737" s="8">
        <v>2.9899999999999999E-2</v>
      </c>
      <c r="G1737" s="8">
        <v>-0.31462000000000001</v>
      </c>
      <c r="H1737" s="8">
        <v>9.8750000000000004E-2</v>
      </c>
      <c r="I1737" s="8">
        <v>0.11831</v>
      </c>
      <c r="J1737" t="str">
        <f t="shared" si="27"/>
        <v>PMERX-D552E-K</v>
      </c>
      <c r="K1737" t="str">
        <f>IF((VLOOKUP(J1737,mdc!A:V,22,FALSE)=""),"non Collabo","collabo")</f>
        <v>collabo</v>
      </c>
    </row>
    <row r="1738" spans="1:12" hidden="1" x14ac:dyDescent="0.35">
      <c r="A1738" s="5" t="s">
        <v>79</v>
      </c>
      <c r="B1738" s="5" t="s">
        <v>10</v>
      </c>
      <c r="C1738" s="5" t="s">
        <v>1578</v>
      </c>
      <c r="D1738" s="3" t="s">
        <v>349</v>
      </c>
      <c r="E1738" s="3" t="s">
        <v>5</v>
      </c>
      <c r="F1738" s="4">
        <v>7</v>
      </c>
      <c r="G1738" s="4"/>
      <c r="H1738" s="4">
        <v>17</v>
      </c>
      <c r="I1738" s="4">
        <v>9</v>
      </c>
      <c r="J1738" t="str">
        <f t="shared" si="27"/>
        <v>PMERX-D552E-W</v>
      </c>
      <c r="K1738" t="str">
        <f>IF((VLOOKUP(J1738,mdc!A:V,22,FALSE)=""),"non Collabo","collabo")</f>
        <v>collabo</v>
      </c>
      <c r="L1738" t="str" cm="1">
        <f t="array" ref="L1738">IFERROR(_xlfn.IFS(G1738&lt;0,"shortage",H1738&lt;0,"shortage",I1738&lt;0,"shortage"),"ok")</f>
        <v>ok</v>
      </c>
    </row>
    <row r="1739" spans="1:12" hidden="1" x14ac:dyDescent="0.35">
      <c r="A1739" s="5" t="s">
        <v>79</v>
      </c>
      <c r="B1739" s="5" t="s">
        <v>10</v>
      </c>
      <c r="C1739" s="5" t="s">
        <v>1578</v>
      </c>
      <c r="D1739" s="5" t="s">
        <v>349</v>
      </c>
      <c r="E1739" s="5" t="s">
        <v>1565</v>
      </c>
      <c r="F1739" s="6">
        <v>7</v>
      </c>
      <c r="G1739" s="6"/>
      <c r="H1739" s="6">
        <v>19</v>
      </c>
      <c r="I1739" s="6">
        <v>9</v>
      </c>
      <c r="J1739" t="str">
        <f t="shared" si="27"/>
        <v>PMERX-D552E-W</v>
      </c>
      <c r="K1739" t="str">
        <f>IF((VLOOKUP(J1739,mdc!A:V,22,FALSE)=""),"non Collabo","collabo")</f>
        <v>collabo</v>
      </c>
      <c r="L1739" t="str" cm="1">
        <f t="array" ref="L1739">IFERROR(_xlfn.IFS(G1739&lt;0,"shortage",H1739&lt;0,"shortage",I1739&lt;0,"shortage"),"ok")</f>
        <v>ok</v>
      </c>
    </row>
    <row r="1740" spans="1:12" x14ac:dyDescent="0.35">
      <c r="A1740" s="5" t="s">
        <v>79</v>
      </c>
      <c r="B1740" s="5" t="s">
        <v>10</v>
      </c>
      <c r="C1740" s="5" t="s">
        <v>1578</v>
      </c>
      <c r="D1740" s="5" t="s">
        <v>349</v>
      </c>
      <c r="E1740" s="5" t="s">
        <v>6</v>
      </c>
      <c r="F1740" s="6">
        <v>0</v>
      </c>
      <c r="G1740" s="6"/>
      <c r="H1740" s="6">
        <v>-2</v>
      </c>
      <c r="I1740" s="6">
        <v>0</v>
      </c>
      <c r="J1740" t="str">
        <f t="shared" si="27"/>
        <v>PMERX-D552E-W</v>
      </c>
      <c r="K1740" t="str">
        <f>IF((VLOOKUP(J1740,mdc!A:V,22,FALSE)=""),"non Collabo","collabo")</f>
        <v>collabo</v>
      </c>
      <c r="L1740" t="str" cm="1">
        <f t="array" ref="L1740">IFERROR(_xlfn.IFS(G1740&lt;0,"shortage",H1740&lt;0,"shortage",I1740&lt;0,"shortage"),"ok")</f>
        <v>shortage</v>
      </c>
    </row>
    <row r="1741" spans="1:12" hidden="1" x14ac:dyDescent="0.35">
      <c r="A1741" s="5" t="s">
        <v>79</v>
      </c>
      <c r="B1741" s="5" t="s">
        <v>10</v>
      </c>
      <c r="C1741" s="5" t="s">
        <v>1578</v>
      </c>
      <c r="D1741" s="5" t="s">
        <v>349</v>
      </c>
      <c r="E1741" s="5" t="s">
        <v>2318</v>
      </c>
      <c r="F1741" s="6">
        <v>100</v>
      </c>
      <c r="G1741" s="6"/>
      <c r="H1741" s="6">
        <v>89.473684210526301</v>
      </c>
      <c r="I1741" s="6">
        <v>100</v>
      </c>
      <c r="J1741" t="str">
        <f t="shared" si="27"/>
        <v>PMERX-D552E-W</v>
      </c>
      <c r="K1741" t="str">
        <f>IF((VLOOKUP(J1741,mdc!A:V,22,FALSE)=""),"non Collabo","collabo")</f>
        <v>collabo</v>
      </c>
      <c r="L1741" t="str" cm="1">
        <f t="array" ref="L1741">IFERROR(_xlfn.IFS(G1741&lt;0,"shortage",H1741&lt;0,"shortage",I1741&lt;0,"shortage"),"ok")</f>
        <v>ok</v>
      </c>
    </row>
    <row r="1742" spans="1:12" hidden="1" x14ac:dyDescent="0.35">
      <c r="A1742" s="5" t="s">
        <v>79</v>
      </c>
      <c r="B1742" s="5" t="s">
        <v>10</v>
      </c>
      <c r="C1742" s="5" t="s">
        <v>1578</v>
      </c>
      <c r="D1742" s="5" t="s">
        <v>349</v>
      </c>
      <c r="E1742" s="5" t="s">
        <v>7</v>
      </c>
      <c r="F1742" s="6">
        <v>0.55089999999999995</v>
      </c>
      <c r="G1742" s="6"/>
      <c r="H1742" s="6">
        <v>1.3379000000000001</v>
      </c>
      <c r="I1742" s="6">
        <v>0.70830000000000004</v>
      </c>
      <c r="J1742" t="str">
        <f t="shared" si="27"/>
        <v>PMERX-D552E-W</v>
      </c>
      <c r="K1742" t="str">
        <f>IF((VLOOKUP(J1742,mdc!A:V,22,FALSE)=""),"non Collabo","collabo")</f>
        <v>collabo</v>
      </c>
      <c r="L1742" t="str" cm="1">
        <f t="array" ref="L1742">IFERROR(_xlfn.IFS(G1742&lt;0,"shortage",H1742&lt;0,"shortage",I1742&lt;0,"shortage"),"ok")</f>
        <v>ok</v>
      </c>
    </row>
    <row r="1743" spans="1:12" hidden="1" x14ac:dyDescent="0.35">
      <c r="A1743" s="5" t="s">
        <v>79</v>
      </c>
      <c r="B1743" s="5" t="s">
        <v>10</v>
      </c>
      <c r="C1743" s="5" t="s">
        <v>1578</v>
      </c>
      <c r="D1743" s="5" t="s">
        <v>349</v>
      </c>
      <c r="E1743" s="5" t="s">
        <v>1566</v>
      </c>
      <c r="F1743" s="6">
        <v>0.50170000000000003</v>
      </c>
      <c r="G1743" s="6"/>
      <c r="H1743" s="6">
        <v>1.41658</v>
      </c>
      <c r="I1743" s="6">
        <v>0.64925999999999995</v>
      </c>
      <c r="J1743" t="str">
        <f t="shared" si="27"/>
        <v>PMERX-D552E-W</v>
      </c>
      <c r="K1743" t="str">
        <f>IF((VLOOKUP(J1743,mdc!A:V,22,FALSE)=""),"non Collabo","collabo")</f>
        <v>collabo</v>
      </c>
      <c r="L1743" t="str" cm="1">
        <f t="array" ref="L1743">IFERROR(_xlfn.IFS(G1743&lt;0,"shortage",H1743&lt;0,"shortage",I1743&lt;0,"shortage"),"ok")</f>
        <v>ok</v>
      </c>
    </row>
    <row r="1744" spans="1:12" ht="15" hidden="1" thickBot="1" x14ac:dyDescent="0.4">
      <c r="A1744" s="5" t="s">
        <v>79</v>
      </c>
      <c r="B1744" s="5" t="s">
        <v>10</v>
      </c>
      <c r="C1744" s="5" t="s">
        <v>1578</v>
      </c>
      <c r="D1744" s="7" t="s">
        <v>349</v>
      </c>
      <c r="E1744" s="7" t="s">
        <v>8</v>
      </c>
      <c r="F1744" s="8">
        <v>4.9200000000000001E-2</v>
      </c>
      <c r="G1744" s="8"/>
      <c r="H1744" s="8">
        <v>-7.868E-2</v>
      </c>
      <c r="I1744" s="8">
        <v>5.9040000000000002E-2</v>
      </c>
      <c r="J1744" t="str">
        <f t="shared" si="27"/>
        <v>PMERX-D552E-W</v>
      </c>
      <c r="K1744" t="str">
        <f>IF((VLOOKUP(J1744,mdc!A:V,22,FALSE)=""),"non Collabo","collabo")</f>
        <v>collabo</v>
      </c>
    </row>
    <row r="1745" spans="1:12" hidden="1" x14ac:dyDescent="0.35">
      <c r="A1745" s="5" t="s">
        <v>79</v>
      </c>
      <c r="B1745" s="5" t="s">
        <v>10</v>
      </c>
      <c r="C1745" s="5" t="s">
        <v>1578</v>
      </c>
      <c r="D1745" s="3" t="s">
        <v>350</v>
      </c>
      <c r="E1745" s="3" t="s">
        <v>5</v>
      </c>
      <c r="F1745" s="4">
        <v>6</v>
      </c>
      <c r="G1745" s="4"/>
      <c r="H1745" s="4">
        <v>0</v>
      </c>
      <c r="I1745" s="4">
        <v>3</v>
      </c>
      <c r="J1745" t="str">
        <f t="shared" si="27"/>
        <v>PMESA-C100EB-K</v>
      </c>
      <c r="K1745" t="str">
        <f>IF((VLOOKUP(J1745,mdc!A:V,22,FALSE)=""),"non Collabo","collabo")</f>
        <v>collabo</v>
      </c>
      <c r="L1745" t="str" cm="1">
        <f t="array" ref="L1745">IFERROR(_xlfn.IFS(G1745&lt;0,"shortage",H1745&lt;0,"shortage",I1745&lt;0,"shortage"),"ok")</f>
        <v>ok</v>
      </c>
    </row>
    <row r="1746" spans="1:12" hidden="1" x14ac:dyDescent="0.35">
      <c r="A1746" s="5" t="s">
        <v>79</v>
      </c>
      <c r="B1746" s="5" t="s">
        <v>10</v>
      </c>
      <c r="C1746" s="5" t="s">
        <v>1578</v>
      </c>
      <c r="D1746" s="5" t="s">
        <v>350</v>
      </c>
      <c r="E1746" s="5" t="s">
        <v>1565</v>
      </c>
      <c r="F1746" s="6">
        <v>6</v>
      </c>
      <c r="G1746" s="6"/>
      <c r="H1746" s="6"/>
      <c r="I1746" s="6">
        <v>3</v>
      </c>
      <c r="J1746" t="str">
        <f t="shared" si="27"/>
        <v>PMESA-C100EB-K</v>
      </c>
      <c r="K1746" t="str">
        <f>IF((VLOOKUP(J1746,mdc!A:V,22,FALSE)=""),"non Collabo","collabo")</f>
        <v>collabo</v>
      </c>
      <c r="L1746" t="str" cm="1">
        <f t="array" ref="L1746">IFERROR(_xlfn.IFS(G1746&lt;0,"shortage",H1746&lt;0,"shortage",I1746&lt;0,"shortage"),"ok")</f>
        <v>ok</v>
      </c>
    </row>
    <row r="1747" spans="1:12" hidden="1" x14ac:dyDescent="0.35">
      <c r="A1747" s="5" t="s">
        <v>79</v>
      </c>
      <c r="B1747" s="5" t="s">
        <v>10</v>
      </c>
      <c r="C1747" s="5" t="s">
        <v>1578</v>
      </c>
      <c r="D1747" s="5" t="s">
        <v>350</v>
      </c>
      <c r="E1747" s="5" t="s">
        <v>6</v>
      </c>
      <c r="F1747" s="6">
        <v>0</v>
      </c>
      <c r="G1747" s="6"/>
      <c r="H1747" s="6">
        <v>0</v>
      </c>
      <c r="I1747" s="6">
        <v>0</v>
      </c>
      <c r="J1747" t="str">
        <f t="shared" si="27"/>
        <v>PMESA-C100EB-K</v>
      </c>
      <c r="K1747" t="str">
        <f>IF((VLOOKUP(J1747,mdc!A:V,22,FALSE)=""),"non Collabo","collabo")</f>
        <v>collabo</v>
      </c>
      <c r="L1747" t="str" cm="1">
        <f t="array" ref="L1747">IFERROR(_xlfn.IFS(G1747&lt;0,"shortage",H1747&lt;0,"shortage",I1747&lt;0,"shortage"),"ok")</f>
        <v>ok</v>
      </c>
    </row>
    <row r="1748" spans="1:12" hidden="1" x14ac:dyDescent="0.35">
      <c r="A1748" s="5" t="s">
        <v>79</v>
      </c>
      <c r="B1748" s="5" t="s">
        <v>10</v>
      </c>
      <c r="C1748" s="5" t="s">
        <v>1578</v>
      </c>
      <c r="D1748" s="5" t="s">
        <v>350</v>
      </c>
      <c r="E1748" s="5" t="s">
        <v>2318</v>
      </c>
      <c r="F1748" s="6">
        <v>100</v>
      </c>
      <c r="G1748" s="6"/>
      <c r="H1748" s="6" t="s">
        <v>1640</v>
      </c>
      <c r="I1748" s="6">
        <v>100</v>
      </c>
      <c r="J1748" t="str">
        <f t="shared" si="27"/>
        <v>PMESA-C100EB-K</v>
      </c>
      <c r="K1748" t="str">
        <f>IF((VLOOKUP(J1748,mdc!A:V,22,FALSE)=""),"non Collabo","collabo")</f>
        <v>collabo</v>
      </c>
      <c r="L1748" t="str" cm="1">
        <f t="array" ref="L1748">IFERROR(_xlfn.IFS(G1748&lt;0,"shortage",H1748&lt;0,"shortage",I1748&lt;0,"shortage"),"ok")</f>
        <v>ok</v>
      </c>
    </row>
    <row r="1749" spans="1:12" hidden="1" x14ac:dyDescent="0.35">
      <c r="A1749" s="5" t="s">
        <v>79</v>
      </c>
      <c r="B1749" s="5" t="s">
        <v>10</v>
      </c>
      <c r="C1749" s="5" t="s">
        <v>1578</v>
      </c>
      <c r="D1749" s="5" t="s">
        <v>350</v>
      </c>
      <c r="E1749" s="5" t="s">
        <v>7</v>
      </c>
      <c r="F1749" s="6">
        <v>2.1372599999999999</v>
      </c>
      <c r="G1749" s="6"/>
      <c r="H1749" s="6">
        <v>0</v>
      </c>
      <c r="I1749" s="6">
        <v>1.06863</v>
      </c>
      <c r="J1749" t="str">
        <f t="shared" si="27"/>
        <v>PMESA-C100EB-K</v>
      </c>
      <c r="K1749" t="str">
        <f>IF((VLOOKUP(J1749,mdc!A:V,22,FALSE)=""),"non Collabo","collabo")</f>
        <v>collabo</v>
      </c>
      <c r="L1749" t="str" cm="1">
        <f t="array" ref="L1749">IFERROR(_xlfn.IFS(G1749&lt;0,"shortage",H1749&lt;0,"shortage",I1749&lt;0,"shortage"),"ok")</f>
        <v>ok</v>
      </c>
    </row>
    <row r="1750" spans="1:12" hidden="1" x14ac:dyDescent="0.35">
      <c r="A1750" s="5" t="s">
        <v>79</v>
      </c>
      <c r="B1750" s="5" t="s">
        <v>10</v>
      </c>
      <c r="C1750" s="5" t="s">
        <v>1578</v>
      </c>
      <c r="D1750" s="5" t="s">
        <v>350</v>
      </c>
      <c r="E1750" s="5" t="s">
        <v>1566</v>
      </c>
      <c r="F1750" s="6">
        <v>2.4283800000000002</v>
      </c>
      <c r="G1750" s="6"/>
      <c r="H1750" s="6"/>
      <c r="I1750" s="6">
        <v>1.2141900000000001</v>
      </c>
      <c r="J1750" t="str">
        <f t="shared" si="27"/>
        <v>PMESA-C100EB-K</v>
      </c>
      <c r="K1750" t="str">
        <f>IF((VLOOKUP(J1750,mdc!A:V,22,FALSE)=""),"non Collabo","collabo")</f>
        <v>collabo</v>
      </c>
      <c r="L1750" t="str" cm="1">
        <f t="array" ref="L1750">IFERROR(_xlfn.IFS(G1750&lt;0,"shortage",H1750&lt;0,"shortage",I1750&lt;0,"shortage"),"ok")</f>
        <v>ok</v>
      </c>
    </row>
    <row r="1751" spans="1:12" ht="15" hidden="1" thickBot="1" x14ac:dyDescent="0.4">
      <c r="A1751" s="5" t="s">
        <v>79</v>
      </c>
      <c r="B1751" s="5" t="s">
        <v>10</v>
      </c>
      <c r="C1751" s="5" t="s">
        <v>1578</v>
      </c>
      <c r="D1751" s="7" t="s">
        <v>350</v>
      </c>
      <c r="E1751" s="7" t="s">
        <v>8</v>
      </c>
      <c r="F1751" s="8">
        <v>-0.29111999999999999</v>
      </c>
      <c r="G1751" s="8"/>
      <c r="H1751" s="8">
        <v>0</v>
      </c>
      <c r="I1751" s="8">
        <v>-0.14555999999999999</v>
      </c>
      <c r="J1751" t="str">
        <f t="shared" si="27"/>
        <v>PMESA-C100EB-K</v>
      </c>
      <c r="K1751" t="str">
        <f>IF((VLOOKUP(J1751,mdc!A:V,22,FALSE)=""),"non Collabo","collabo")</f>
        <v>collabo</v>
      </c>
    </row>
    <row r="1752" spans="1:12" hidden="1" x14ac:dyDescent="0.35">
      <c r="A1752" s="5" t="s">
        <v>79</v>
      </c>
      <c r="B1752" s="5" t="s">
        <v>10</v>
      </c>
      <c r="C1752" s="5" t="s">
        <v>1578</v>
      </c>
      <c r="D1752" s="3" t="s">
        <v>351</v>
      </c>
      <c r="E1752" s="3" t="s">
        <v>5</v>
      </c>
      <c r="F1752" s="4"/>
      <c r="G1752" s="4">
        <v>1</v>
      </c>
      <c r="H1752" s="4">
        <v>1</v>
      </c>
      <c r="I1752" s="4">
        <v>15</v>
      </c>
      <c r="J1752" t="str">
        <f t="shared" si="27"/>
        <v>PMESA-C100EG-K</v>
      </c>
      <c r="K1752" t="str">
        <f>IF((VLOOKUP(J1752,mdc!A:V,22,FALSE)=""),"non Collabo","collabo")</f>
        <v>collabo</v>
      </c>
      <c r="L1752" t="str" cm="1">
        <f t="array" ref="L1752">IFERROR(_xlfn.IFS(G1752&lt;0,"shortage",H1752&lt;0,"shortage",I1752&lt;0,"shortage"),"ok")</f>
        <v>ok</v>
      </c>
    </row>
    <row r="1753" spans="1:12" hidden="1" x14ac:dyDescent="0.35">
      <c r="A1753" s="5" t="s">
        <v>79</v>
      </c>
      <c r="B1753" s="5" t="s">
        <v>10</v>
      </c>
      <c r="C1753" s="5" t="s">
        <v>1578</v>
      </c>
      <c r="D1753" s="5" t="s">
        <v>351</v>
      </c>
      <c r="E1753" s="5" t="s">
        <v>1565</v>
      </c>
      <c r="F1753" s="6"/>
      <c r="G1753" s="6">
        <v>1</v>
      </c>
      <c r="H1753" s="6">
        <v>1</v>
      </c>
      <c r="I1753" s="6">
        <v>15</v>
      </c>
      <c r="J1753" t="str">
        <f t="shared" si="27"/>
        <v>PMESA-C100EG-K</v>
      </c>
      <c r="K1753" t="str">
        <f>IF((VLOOKUP(J1753,mdc!A:V,22,FALSE)=""),"non Collabo","collabo")</f>
        <v>collabo</v>
      </c>
      <c r="L1753" t="str" cm="1">
        <f t="array" ref="L1753">IFERROR(_xlfn.IFS(G1753&lt;0,"shortage",H1753&lt;0,"shortage",I1753&lt;0,"shortage"),"ok")</f>
        <v>ok</v>
      </c>
    </row>
    <row r="1754" spans="1:12" hidden="1" x14ac:dyDescent="0.35">
      <c r="A1754" s="5" t="s">
        <v>79</v>
      </c>
      <c r="B1754" s="5" t="s">
        <v>10</v>
      </c>
      <c r="C1754" s="5" t="s">
        <v>1578</v>
      </c>
      <c r="D1754" s="5" t="s">
        <v>351</v>
      </c>
      <c r="E1754" s="5" t="s">
        <v>6</v>
      </c>
      <c r="F1754" s="6"/>
      <c r="G1754" s="6">
        <v>0</v>
      </c>
      <c r="H1754" s="6">
        <v>0</v>
      </c>
      <c r="I1754" s="6">
        <v>0</v>
      </c>
      <c r="J1754" t="str">
        <f t="shared" si="27"/>
        <v>PMESA-C100EG-K</v>
      </c>
      <c r="K1754" t="str">
        <f>IF((VLOOKUP(J1754,mdc!A:V,22,FALSE)=""),"non Collabo","collabo")</f>
        <v>collabo</v>
      </c>
      <c r="L1754" t="str" cm="1">
        <f t="array" ref="L1754">IFERROR(_xlfn.IFS(G1754&lt;0,"shortage",H1754&lt;0,"shortage",I1754&lt;0,"shortage"),"ok")</f>
        <v>ok</v>
      </c>
    </row>
    <row r="1755" spans="1:12" hidden="1" x14ac:dyDescent="0.35">
      <c r="A1755" s="5" t="s">
        <v>79</v>
      </c>
      <c r="B1755" s="5" t="s">
        <v>10</v>
      </c>
      <c r="C1755" s="5" t="s">
        <v>1578</v>
      </c>
      <c r="D1755" s="5" t="s">
        <v>351</v>
      </c>
      <c r="E1755" s="5" t="s">
        <v>2318</v>
      </c>
      <c r="F1755" s="6"/>
      <c r="G1755" s="6">
        <v>100</v>
      </c>
      <c r="H1755" s="6">
        <v>100</v>
      </c>
      <c r="I1755" s="6">
        <v>100</v>
      </c>
      <c r="J1755" t="str">
        <f t="shared" si="27"/>
        <v>PMESA-C100EG-K</v>
      </c>
      <c r="K1755" t="str">
        <f>IF((VLOOKUP(J1755,mdc!A:V,22,FALSE)=""),"non Collabo","collabo")</f>
        <v>collabo</v>
      </c>
      <c r="L1755" t="str" cm="1">
        <f t="array" ref="L1755">IFERROR(_xlfn.IFS(G1755&lt;0,"shortage",H1755&lt;0,"shortage",I1755&lt;0,"shortage"),"ok")</f>
        <v>ok</v>
      </c>
    </row>
    <row r="1756" spans="1:12" hidden="1" x14ac:dyDescent="0.35">
      <c r="A1756" s="5" t="s">
        <v>79</v>
      </c>
      <c r="B1756" s="5" t="s">
        <v>10</v>
      </c>
      <c r="C1756" s="5" t="s">
        <v>1578</v>
      </c>
      <c r="D1756" s="5" t="s">
        <v>351</v>
      </c>
      <c r="E1756" s="5" t="s">
        <v>7</v>
      </c>
      <c r="F1756" s="6"/>
      <c r="G1756" s="6">
        <v>0.39771000000000001</v>
      </c>
      <c r="H1756" s="6">
        <v>0.39771000000000001</v>
      </c>
      <c r="I1756" s="6">
        <v>5.9656500000000001</v>
      </c>
      <c r="J1756" t="str">
        <f t="shared" si="27"/>
        <v>PMESA-C100EG-K</v>
      </c>
      <c r="K1756" t="str">
        <f>IF((VLOOKUP(J1756,mdc!A:V,22,FALSE)=""),"non Collabo","collabo")</f>
        <v>collabo</v>
      </c>
      <c r="L1756" t="str" cm="1">
        <f t="array" ref="L1756">IFERROR(_xlfn.IFS(G1756&lt;0,"shortage",H1756&lt;0,"shortage",I1756&lt;0,"shortage"),"ok")</f>
        <v>ok</v>
      </c>
    </row>
    <row r="1757" spans="1:12" hidden="1" x14ac:dyDescent="0.35">
      <c r="A1757" s="5" t="s">
        <v>79</v>
      </c>
      <c r="B1757" s="5" t="s">
        <v>10</v>
      </c>
      <c r="C1757" s="5" t="s">
        <v>1578</v>
      </c>
      <c r="D1757" s="5" t="s">
        <v>351</v>
      </c>
      <c r="E1757" s="5" t="s">
        <v>1566</v>
      </c>
      <c r="F1757" s="6"/>
      <c r="G1757" s="6">
        <v>0.39771000000000001</v>
      </c>
      <c r="H1757" s="6">
        <v>0.39771000000000001</v>
      </c>
      <c r="I1757" s="6">
        <v>5.9656700000000003</v>
      </c>
      <c r="J1757" t="str">
        <f t="shared" si="27"/>
        <v>PMESA-C100EG-K</v>
      </c>
      <c r="K1757" t="str">
        <f>IF((VLOOKUP(J1757,mdc!A:V,22,FALSE)=""),"non Collabo","collabo")</f>
        <v>collabo</v>
      </c>
      <c r="L1757" t="str" cm="1">
        <f t="array" ref="L1757">IFERROR(_xlfn.IFS(G1757&lt;0,"shortage",H1757&lt;0,"shortage",I1757&lt;0,"shortage"),"ok")</f>
        <v>ok</v>
      </c>
    </row>
    <row r="1758" spans="1:12" ht="15" hidden="1" thickBot="1" x14ac:dyDescent="0.4">
      <c r="A1758" s="5" t="s">
        <v>79</v>
      </c>
      <c r="B1758" s="5" t="s">
        <v>10</v>
      </c>
      <c r="C1758" s="5" t="s">
        <v>1578</v>
      </c>
      <c r="D1758" s="7" t="s">
        <v>351</v>
      </c>
      <c r="E1758" s="7" t="s">
        <v>8</v>
      </c>
      <c r="F1758" s="8"/>
      <c r="G1758" s="8">
        <v>0</v>
      </c>
      <c r="H1758" s="8">
        <v>0</v>
      </c>
      <c r="I1758" s="8">
        <v>-2.0000000000000002E-5</v>
      </c>
      <c r="J1758" t="str">
        <f t="shared" si="27"/>
        <v>PMESA-C100EG-K</v>
      </c>
      <c r="K1758" t="str">
        <f>IF((VLOOKUP(J1758,mdc!A:V,22,FALSE)=""),"non Collabo","collabo")</f>
        <v>collabo</v>
      </c>
    </row>
    <row r="1759" spans="1:12" hidden="1" x14ac:dyDescent="0.35">
      <c r="A1759" s="5" t="s">
        <v>79</v>
      </c>
      <c r="B1759" s="5" t="s">
        <v>10</v>
      </c>
      <c r="C1759" s="5" t="s">
        <v>1578</v>
      </c>
      <c r="D1759" s="3" t="s">
        <v>352</v>
      </c>
      <c r="E1759" s="3" t="s">
        <v>5</v>
      </c>
      <c r="F1759" s="4"/>
      <c r="G1759" s="4"/>
      <c r="H1759" s="4">
        <v>0</v>
      </c>
      <c r="I1759" s="4"/>
      <c r="J1759" t="str">
        <f t="shared" si="27"/>
        <v>PMESA-C600EB-K</v>
      </c>
      <c r="K1759" t="str">
        <f>IF((VLOOKUP(J1759,mdc!A:V,22,FALSE)=""),"non Collabo","collabo")</f>
        <v>collabo</v>
      </c>
      <c r="L1759" t="str" cm="1">
        <f t="array" ref="L1759">IFERROR(_xlfn.IFS(G1759&lt;0,"shortage",H1759&lt;0,"shortage",I1759&lt;0,"shortage"),"ok")</f>
        <v>ok</v>
      </c>
    </row>
    <row r="1760" spans="1:12" hidden="1" x14ac:dyDescent="0.35">
      <c r="A1760" s="5" t="s">
        <v>79</v>
      </c>
      <c r="B1760" s="5" t="s">
        <v>10</v>
      </c>
      <c r="C1760" s="5" t="s">
        <v>1578</v>
      </c>
      <c r="D1760" s="5" t="s">
        <v>352</v>
      </c>
      <c r="E1760" s="5" t="s">
        <v>1565</v>
      </c>
      <c r="F1760" s="6"/>
      <c r="G1760" s="6"/>
      <c r="H1760" s="6"/>
      <c r="I1760" s="6"/>
      <c r="J1760" t="str">
        <f t="shared" si="27"/>
        <v>PMESA-C600EB-K</v>
      </c>
      <c r="K1760" t="str">
        <f>IF((VLOOKUP(J1760,mdc!A:V,22,FALSE)=""),"non Collabo","collabo")</f>
        <v>collabo</v>
      </c>
      <c r="L1760" t="str" cm="1">
        <f t="array" ref="L1760">IFERROR(_xlfn.IFS(G1760&lt;0,"shortage",H1760&lt;0,"shortage",I1760&lt;0,"shortage"),"ok")</f>
        <v>ok</v>
      </c>
    </row>
    <row r="1761" spans="1:12" hidden="1" x14ac:dyDescent="0.35">
      <c r="A1761" s="5" t="s">
        <v>79</v>
      </c>
      <c r="B1761" s="5" t="s">
        <v>10</v>
      </c>
      <c r="C1761" s="5" t="s">
        <v>1578</v>
      </c>
      <c r="D1761" s="5" t="s">
        <v>352</v>
      </c>
      <c r="E1761" s="5" t="s">
        <v>6</v>
      </c>
      <c r="F1761" s="6"/>
      <c r="G1761" s="6"/>
      <c r="H1761" s="6">
        <v>0</v>
      </c>
      <c r="I1761" s="6"/>
      <c r="J1761" t="str">
        <f t="shared" si="27"/>
        <v>PMESA-C600EB-K</v>
      </c>
      <c r="K1761" t="str">
        <f>IF((VLOOKUP(J1761,mdc!A:V,22,FALSE)=""),"non Collabo","collabo")</f>
        <v>collabo</v>
      </c>
      <c r="L1761" t="str" cm="1">
        <f t="array" ref="L1761">IFERROR(_xlfn.IFS(G1761&lt;0,"shortage",H1761&lt;0,"shortage",I1761&lt;0,"shortage"),"ok")</f>
        <v>ok</v>
      </c>
    </row>
    <row r="1762" spans="1:12" hidden="1" x14ac:dyDescent="0.35">
      <c r="A1762" s="5" t="s">
        <v>79</v>
      </c>
      <c r="B1762" s="5" t="s">
        <v>10</v>
      </c>
      <c r="C1762" s="5" t="s">
        <v>1578</v>
      </c>
      <c r="D1762" s="5" t="s">
        <v>352</v>
      </c>
      <c r="E1762" s="5" t="s">
        <v>2318</v>
      </c>
      <c r="F1762" s="6"/>
      <c r="G1762" s="6"/>
      <c r="H1762" s="6" t="s">
        <v>1640</v>
      </c>
      <c r="I1762" s="6"/>
      <c r="J1762" t="str">
        <f t="shared" si="27"/>
        <v>PMESA-C600EB-K</v>
      </c>
      <c r="K1762" t="str">
        <f>IF((VLOOKUP(J1762,mdc!A:V,22,FALSE)=""),"non Collabo","collabo")</f>
        <v>collabo</v>
      </c>
      <c r="L1762" t="str" cm="1">
        <f t="array" ref="L1762">IFERROR(_xlfn.IFS(G1762&lt;0,"shortage",H1762&lt;0,"shortage",I1762&lt;0,"shortage"),"ok")</f>
        <v>ok</v>
      </c>
    </row>
    <row r="1763" spans="1:12" hidden="1" x14ac:dyDescent="0.35">
      <c r="A1763" s="5" t="s">
        <v>79</v>
      </c>
      <c r="B1763" s="5" t="s">
        <v>10</v>
      </c>
      <c r="C1763" s="5" t="s">
        <v>1578</v>
      </c>
      <c r="D1763" s="5" t="s">
        <v>352</v>
      </c>
      <c r="E1763" s="5" t="s">
        <v>7</v>
      </c>
      <c r="F1763" s="6"/>
      <c r="G1763" s="6"/>
      <c r="H1763" s="6">
        <v>0</v>
      </c>
      <c r="I1763" s="6"/>
      <c r="J1763" t="str">
        <f t="shared" si="27"/>
        <v>PMESA-C600EB-K</v>
      </c>
      <c r="K1763" t="str">
        <f>IF((VLOOKUP(J1763,mdc!A:V,22,FALSE)=""),"non Collabo","collabo")</f>
        <v>collabo</v>
      </c>
      <c r="L1763" t="str" cm="1">
        <f t="array" ref="L1763">IFERROR(_xlfn.IFS(G1763&lt;0,"shortage",H1763&lt;0,"shortage",I1763&lt;0,"shortage"),"ok")</f>
        <v>ok</v>
      </c>
    </row>
    <row r="1764" spans="1:12" hidden="1" x14ac:dyDescent="0.35">
      <c r="A1764" s="5" t="s">
        <v>79</v>
      </c>
      <c r="B1764" s="5" t="s">
        <v>10</v>
      </c>
      <c r="C1764" s="5" t="s">
        <v>1578</v>
      </c>
      <c r="D1764" s="5" t="s">
        <v>352</v>
      </c>
      <c r="E1764" s="5" t="s">
        <v>1566</v>
      </c>
      <c r="F1764" s="6"/>
      <c r="G1764" s="6"/>
      <c r="H1764" s="6"/>
      <c r="I1764" s="6"/>
      <c r="J1764" t="str">
        <f t="shared" si="27"/>
        <v>PMESA-C600EB-K</v>
      </c>
      <c r="K1764" t="str">
        <f>IF((VLOOKUP(J1764,mdc!A:V,22,FALSE)=""),"non Collabo","collabo")</f>
        <v>collabo</v>
      </c>
      <c r="L1764" t="str" cm="1">
        <f t="array" ref="L1764">IFERROR(_xlfn.IFS(G1764&lt;0,"shortage",H1764&lt;0,"shortage",I1764&lt;0,"shortage"),"ok")</f>
        <v>ok</v>
      </c>
    </row>
    <row r="1765" spans="1:12" ht="15" hidden="1" thickBot="1" x14ac:dyDescent="0.4">
      <c r="A1765" s="5" t="s">
        <v>79</v>
      </c>
      <c r="B1765" s="5" t="s">
        <v>10</v>
      </c>
      <c r="C1765" s="5" t="s">
        <v>1578</v>
      </c>
      <c r="D1765" s="7" t="s">
        <v>352</v>
      </c>
      <c r="E1765" s="7" t="s">
        <v>8</v>
      </c>
      <c r="F1765" s="8"/>
      <c r="G1765" s="8"/>
      <c r="H1765" s="8">
        <v>0</v>
      </c>
      <c r="I1765" s="8"/>
      <c r="J1765" t="str">
        <f t="shared" si="27"/>
        <v>PMESA-C600EB-K</v>
      </c>
      <c r="K1765" t="str">
        <f>IF((VLOOKUP(J1765,mdc!A:V,22,FALSE)=""),"non Collabo","collabo")</f>
        <v>collabo</v>
      </c>
    </row>
    <row r="1766" spans="1:12" hidden="1" x14ac:dyDescent="0.35">
      <c r="A1766" s="5" t="s">
        <v>79</v>
      </c>
      <c r="B1766" s="5" t="s">
        <v>10</v>
      </c>
      <c r="C1766" s="5" t="s">
        <v>1578</v>
      </c>
      <c r="D1766" s="3" t="s">
        <v>354</v>
      </c>
      <c r="E1766" s="3" t="s">
        <v>5</v>
      </c>
      <c r="F1766" s="4"/>
      <c r="G1766" s="4"/>
      <c r="H1766" s="4">
        <v>6</v>
      </c>
      <c r="I1766" s="4">
        <v>6</v>
      </c>
      <c r="J1766" t="str">
        <f t="shared" si="27"/>
        <v>PMESA-C600EB-W</v>
      </c>
      <c r="K1766" t="str">
        <f>IF((VLOOKUP(J1766,mdc!A:V,22,FALSE)=""),"non Collabo","collabo")</f>
        <v>collabo</v>
      </c>
      <c r="L1766" t="str" cm="1">
        <f t="array" ref="L1766">IFERROR(_xlfn.IFS(G1766&lt;0,"shortage",H1766&lt;0,"shortage",I1766&lt;0,"shortage"),"ok")</f>
        <v>ok</v>
      </c>
    </row>
    <row r="1767" spans="1:12" hidden="1" x14ac:dyDescent="0.35">
      <c r="A1767" s="5" t="s">
        <v>79</v>
      </c>
      <c r="B1767" s="5" t="s">
        <v>10</v>
      </c>
      <c r="C1767" s="5" t="s">
        <v>1578</v>
      </c>
      <c r="D1767" s="5" t="s">
        <v>354</v>
      </c>
      <c r="E1767" s="5" t="s">
        <v>1565</v>
      </c>
      <c r="F1767" s="6"/>
      <c r="G1767" s="6"/>
      <c r="H1767" s="6">
        <v>6</v>
      </c>
      <c r="I1767" s="6">
        <v>6</v>
      </c>
      <c r="J1767" t="str">
        <f t="shared" si="27"/>
        <v>PMESA-C600EB-W</v>
      </c>
      <c r="K1767" t="str">
        <f>IF((VLOOKUP(J1767,mdc!A:V,22,FALSE)=""),"non Collabo","collabo")</f>
        <v>collabo</v>
      </c>
      <c r="L1767" t="str" cm="1">
        <f t="array" ref="L1767">IFERROR(_xlfn.IFS(G1767&lt;0,"shortage",H1767&lt;0,"shortage",I1767&lt;0,"shortage"),"ok")</f>
        <v>ok</v>
      </c>
    </row>
    <row r="1768" spans="1:12" hidden="1" x14ac:dyDescent="0.35">
      <c r="A1768" s="5" t="s">
        <v>79</v>
      </c>
      <c r="B1768" s="5" t="s">
        <v>10</v>
      </c>
      <c r="C1768" s="5" t="s">
        <v>1578</v>
      </c>
      <c r="D1768" s="5" t="s">
        <v>354</v>
      </c>
      <c r="E1768" s="5" t="s">
        <v>6</v>
      </c>
      <c r="F1768" s="6"/>
      <c r="G1768" s="6"/>
      <c r="H1768" s="6">
        <v>0</v>
      </c>
      <c r="I1768" s="6">
        <v>0</v>
      </c>
      <c r="J1768" t="str">
        <f t="shared" si="27"/>
        <v>PMESA-C600EB-W</v>
      </c>
      <c r="K1768" t="str">
        <f>IF((VLOOKUP(J1768,mdc!A:V,22,FALSE)=""),"non Collabo","collabo")</f>
        <v>collabo</v>
      </c>
      <c r="L1768" t="str" cm="1">
        <f t="array" ref="L1768">IFERROR(_xlfn.IFS(G1768&lt;0,"shortage",H1768&lt;0,"shortage",I1768&lt;0,"shortage"),"ok")</f>
        <v>ok</v>
      </c>
    </row>
    <row r="1769" spans="1:12" hidden="1" x14ac:dyDescent="0.35">
      <c r="A1769" s="5" t="s">
        <v>79</v>
      </c>
      <c r="B1769" s="5" t="s">
        <v>10</v>
      </c>
      <c r="C1769" s="5" t="s">
        <v>1578</v>
      </c>
      <c r="D1769" s="5" t="s">
        <v>354</v>
      </c>
      <c r="E1769" s="5" t="s">
        <v>2318</v>
      </c>
      <c r="F1769" s="6"/>
      <c r="G1769" s="6"/>
      <c r="H1769" s="6">
        <v>100</v>
      </c>
      <c r="I1769" s="6">
        <v>100</v>
      </c>
      <c r="J1769" t="str">
        <f t="shared" si="27"/>
        <v>PMESA-C600EB-W</v>
      </c>
      <c r="K1769" t="str">
        <f>IF((VLOOKUP(J1769,mdc!A:V,22,FALSE)=""),"non Collabo","collabo")</f>
        <v>collabo</v>
      </c>
      <c r="L1769" t="str" cm="1">
        <f t="array" ref="L1769">IFERROR(_xlfn.IFS(G1769&lt;0,"shortage",H1769&lt;0,"shortage",I1769&lt;0,"shortage"),"ok")</f>
        <v>ok</v>
      </c>
    </row>
    <row r="1770" spans="1:12" hidden="1" x14ac:dyDescent="0.35">
      <c r="A1770" s="5" t="s">
        <v>79</v>
      </c>
      <c r="B1770" s="5" t="s">
        <v>10</v>
      </c>
      <c r="C1770" s="5" t="s">
        <v>1578</v>
      </c>
      <c r="D1770" s="5" t="s">
        <v>354</v>
      </c>
      <c r="E1770" s="5" t="s">
        <v>7</v>
      </c>
      <c r="F1770" s="6"/>
      <c r="G1770" s="6"/>
      <c r="H1770" s="6">
        <v>0</v>
      </c>
      <c r="I1770" s="6">
        <v>0</v>
      </c>
      <c r="J1770" t="str">
        <f t="shared" si="27"/>
        <v>PMESA-C600EB-W</v>
      </c>
      <c r="K1770" t="str">
        <f>IF((VLOOKUP(J1770,mdc!A:V,22,FALSE)=""),"non Collabo","collabo")</f>
        <v>collabo</v>
      </c>
      <c r="L1770" t="str" cm="1">
        <f t="array" ref="L1770">IFERROR(_xlfn.IFS(G1770&lt;0,"shortage",H1770&lt;0,"shortage",I1770&lt;0,"shortage"),"ok")</f>
        <v>ok</v>
      </c>
    </row>
    <row r="1771" spans="1:12" hidden="1" x14ac:dyDescent="0.35">
      <c r="A1771" s="5" t="s">
        <v>79</v>
      </c>
      <c r="B1771" s="5" t="s">
        <v>10</v>
      </c>
      <c r="C1771" s="5" t="s">
        <v>1578</v>
      </c>
      <c r="D1771" s="5" t="s">
        <v>354</v>
      </c>
      <c r="E1771" s="5" t="s">
        <v>1566</v>
      </c>
      <c r="F1771" s="6"/>
      <c r="G1771" s="6"/>
      <c r="H1771" s="6">
        <v>2.1756600000000001</v>
      </c>
      <c r="I1771" s="6">
        <v>2.1756600000000001</v>
      </c>
      <c r="J1771" t="str">
        <f t="shared" si="27"/>
        <v>PMESA-C600EB-W</v>
      </c>
      <c r="K1771" t="str">
        <f>IF((VLOOKUP(J1771,mdc!A:V,22,FALSE)=""),"non Collabo","collabo")</f>
        <v>collabo</v>
      </c>
      <c r="L1771" t="str" cm="1">
        <f t="array" ref="L1771">IFERROR(_xlfn.IFS(G1771&lt;0,"shortage",H1771&lt;0,"shortage",I1771&lt;0,"shortage"),"ok")</f>
        <v>ok</v>
      </c>
    </row>
    <row r="1772" spans="1:12" ht="15" hidden="1" thickBot="1" x14ac:dyDescent="0.4">
      <c r="A1772" s="5" t="s">
        <v>79</v>
      </c>
      <c r="B1772" s="5" t="s">
        <v>10</v>
      </c>
      <c r="C1772" s="5" t="s">
        <v>1578</v>
      </c>
      <c r="D1772" s="7" t="s">
        <v>354</v>
      </c>
      <c r="E1772" s="7" t="s">
        <v>8</v>
      </c>
      <c r="F1772" s="8"/>
      <c r="G1772" s="8"/>
      <c r="H1772" s="8">
        <v>-2.1756600000000001</v>
      </c>
      <c r="I1772" s="8">
        <v>-2.1756600000000001</v>
      </c>
      <c r="J1772" t="str">
        <f t="shared" si="27"/>
        <v>PMESA-C600EB-W</v>
      </c>
      <c r="K1772" t="str">
        <f>IF((VLOOKUP(J1772,mdc!A:V,22,FALSE)=""),"non Collabo","collabo")</f>
        <v>collabo</v>
      </c>
    </row>
    <row r="1773" spans="1:12" hidden="1" x14ac:dyDescent="0.35">
      <c r="A1773" s="5" t="s">
        <v>79</v>
      </c>
      <c r="B1773" s="5" t="s">
        <v>10</v>
      </c>
      <c r="C1773" s="5" t="s">
        <v>1578</v>
      </c>
      <c r="D1773" s="3" t="s">
        <v>355</v>
      </c>
      <c r="E1773" s="3" t="s">
        <v>5</v>
      </c>
      <c r="F1773" s="4">
        <v>13</v>
      </c>
      <c r="G1773" s="4">
        <v>21</v>
      </c>
      <c r="H1773" s="4">
        <v>23</v>
      </c>
      <c r="I1773" s="4">
        <v>53</v>
      </c>
      <c r="J1773" t="str">
        <f t="shared" si="27"/>
        <v>PMESA-C600EG-K</v>
      </c>
      <c r="K1773" t="str">
        <f>IF((VLOOKUP(J1773,mdc!A:V,22,FALSE)=""),"non Collabo","collabo")</f>
        <v>collabo</v>
      </c>
      <c r="L1773" t="str" cm="1">
        <f t="array" ref="L1773">IFERROR(_xlfn.IFS(G1773&lt;0,"shortage",H1773&lt;0,"shortage",I1773&lt;0,"shortage"),"ok")</f>
        <v>ok</v>
      </c>
    </row>
    <row r="1774" spans="1:12" hidden="1" x14ac:dyDescent="0.35">
      <c r="A1774" s="5" t="s">
        <v>79</v>
      </c>
      <c r="B1774" s="5" t="s">
        <v>10</v>
      </c>
      <c r="C1774" s="5" t="s">
        <v>1578</v>
      </c>
      <c r="D1774" s="5" t="s">
        <v>355</v>
      </c>
      <c r="E1774" s="5" t="s">
        <v>1565</v>
      </c>
      <c r="F1774" s="6">
        <v>13</v>
      </c>
      <c r="G1774" s="6">
        <v>21</v>
      </c>
      <c r="H1774" s="6">
        <v>23</v>
      </c>
      <c r="I1774" s="6">
        <v>53</v>
      </c>
      <c r="J1774" t="str">
        <f t="shared" si="27"/>
        <v>PMESA-C600EG-K</v>
      </c>
      <c r="K1774" t="str">
        <f>IF((VLOOKUP(J1774,mdc!A:V,22,FALSE)=""),"non Collabo","collabo")</f>
        <v>collabo</v>
      </c>
      <c r="L1774" t="str" cm="1">
        <f t="array" ref="L1774">IFERROR(_xlfn.IFS(G1774&lt;0,"shortage",H1774&lt;0,"shortage",I1774&lt;0,"shortage"),"ok")</f>
        <v>ok</v>
      </c>
    </row>
    <row r="1775" spans="1:12" hidden="1" x14ac:dyDescent="0.35">
      <c r="A1775" s="5" t="s">
        <v>79</v>
      </c>
      <c r="B1775" s="5" t="s">
        <v>10</v>
      </c>
      <c r="C1775" s="5" t="s">
        <v>1578</v>
      </c>
      <c r="D1775" s="5" t="s">
        <v>355</v>
      </c>
      <c r="E1775" s="5" t="s">
        <v>6</v>
      </c>
      <c r="F1775" s="6">
        <v>0</v>
      </c>
      <c r="G1775" s="6">
        <v>0</v>
      </c>
      <c r="H1775" s="6">
        <v>0</v>
      </c>
      <c r="I1775" s="6">
        <v>0</v>
      </c>
      <c r="J1775" t="str">
        <f t="shared" si="27"/>
        <v>PMESA-C600EG-K</v>
      </c>
      <c r="K1775" t="str">
        <f>IF((VLOOKUP(J1775,mdc!A:V,22,FALSE)=""),"non Collabo","collabo")</f>
        <v>collabo</v>
      </c>
      <c r="L1775" t="str" cm="1">
        <f t="array" ref="L1775">IFERROR(_xlfn.IFS(G1775&lt;0,"shortage",H1775&lt;0,"shortage",I1775&lt;0,"shortage"),"ok")</f>
        <v>ok</v>
      </c>
    </row>
    <row r="1776" spans="1:12" hidden="1" x14ac:dyDescent="0.35">
      <c r="A1776" s="5" t="s">
        <v>79</v>
      </c>
      <c r="B1776" s="5" t="s">
        <v>10</v>
      </c>
      <c r="C1776" s="5" t="s">
        <v>1578</v>
      </c>
      <c r="D1776" s="5" t="s">
        <v>355</v>
      </c>
      <c r="E1776" s="5" t="s">
        <v>2318</v>
      </c>
      <c r="F1776" s="6">
        <v>100</v>
      </c>
      <c r="G1776" s="6">
        <v>100</v>
      </c>
      <c r="H1776" s="6">
        <v>100</v>
      </c>
      <c r="I1776" s="6">
        <v>100</v>
      </c>
      <c r="J1776" t="str">
        <f t="shared" si="27"/>
        <v>PMESA-C600EG-K</v>
      </c>
      <c r="K1776" t="str">
        <f>IF((VLOOKUP(J1776,mdc!A:V,22,FALSE)=""),"non Collabo","collabo")</f>
        <v>collabo</v>
      </c>
      <c r="L1776" t="str" cm="1">
        <f t="array" ref="L1776">IFERROR(_xlfn.IFS(G1776&lt;0,"shortage",H1776&lt;0,"shortage",I1776&lt;0,"shortage"),"ok")</f>
        <v>ok</v>
      </c>
    </row>
    <row r="1777" spans="1:12" hidden="1" x14ac:dyDescent="0.35">
      <c r="A1777" s="5" t="s">
        <v>79</v>
      </c>
      <c r="B1777" s="5" t="s">
        <v>10</v>
      </c>
      <c r="C1777" s="5" t="s">
        <v>1578</v>
      </c>
      <c r="D1777" s="5" t="s">
        <v>355</v>
      </c>
      <c r="E1777" s="5" t="s">
        <v>7</v>
      </c>
      <c r="F1777" s="6">
        <v>5.0385400000000002</v>
      </c>
      <c r="G1777" s="6">
        <v>8.1391799999999996</v>
      </c>
      <c r="H1777" s="6">
        <v>8.9143399999999993</v>
      </c>
      <c r="I1777" s="6">
        <v>20.541740000000001</v>
      </c>
      <c r="J1777" t="str">
        <f t="shared" si="27"/>
        <v>PMESA-C600EG-K</v>
      </c>
      <c r="K1777" t="str">
        <f>IF((VLOOKUP(J1777,mdc!A:V,22,FALSE)=""),"non Collabo","collabo")</f>
        <v>collabo</v>
      </c>
      <c r="L1777" t="str" cm="1">
        <f t="array" ref="L1777">IFERROR(_xlfn.IFS(G1777&lt;0,"shortage",H1777&lt;0,"shortage",I1777&lt;0,"shortage"),"ok")</f>
        <v>ok</v>
      </c>
    </row>
    <row r="1778" spans="1:12" hidden="1" x14ac:dyDescent="0.35">
      <c r="A1778" s="5" t="s">
        <v>79</v>
      </c>
      <c r="B1778" s="5" t="s">
        <v>10</v>
      </c>
      <c r="C1778" s="5" t="s">
        <v>1578</v>
      </c>
      <c r="D1778" s="5" t="s">
        <v>355</v>
      </c>
      <c r="E1778" s="5" t="s">
        <v>1566</v>
      </c>
      <c r="F1778" s="6">
        <v>5.0385400000000002</v>
      </c>
      <c r="G1778" s="6">
        <v>8.1391799999999996</v>
      </c>
      <c r="H1778" s="6">
        <v>8.9143399999999993</v>
      </c>
      <c r="I1778" s="6">
        <v>20.541740000000001</v>
      </c>
      <c r="J1778" t="str">
        <f t="shared" si="27"/>
        <v>PMESA-C600EG-K</v>
      </c>
      <c r="K1778" t="str">
        <f>IF((VLOOKUP(J1778,mdc!A:V,22,FALSE)=""),"non Collabo","collabo")</f>
        <v>collabo</v>
      </c>
      <c r="L1778" t="str" cm="1">
        <f t="array" ref="L1778">IFERROR(_xlfn.IFS(G1778&lt;0,"shortage",H1778&lt;0,"shortage",I1778&lt;0,"shortage"),"ok")</f>
        <v>ok</v>
      </c>
    </row>
    <row r="1779" spans="1:12" ht="15" hidden="1" thickBot="1" x14ac:dyDescent="0.4">
      <c r="A1779" s="5" t="s">
        <v>79</v>
      </c>
      <c r="B1779" s="5" t="s">
        <v>10</v>
      </c>
      <c r="C1779" s="5" t="s">
        <v>1578</v>
      </c>
      <c r="D1779" s="7" t="s">
        <v>355</v>
      </c>
      <c r="E1779" s="7" t="s">
        <v>8</v>
      </c>
      <c r="F1779" s="8">
        <v>0</v>
      </c>
      <c r="G1779" s="8">
        <v>0</v>
      </c>
      <c r="H1779" s="8">
        <v>0</v>
      </c>
      <c r="I1779" s="8">
        <v>0</v>
      </c>
      <c r="J1779" t="str">
        <f t="shared" si="27"/>
        <v>PMESA-C600EG-K</v>
      </c>
      <c r="K1779" t="str">
        <f>IF((VLOOKUP(J1779,mdc!A:V,22,FALSE)=""),"non Collabo","collabo")</f>
        <v>collabo</v>
      </c>
    </row>
    <row r="1780" spans="1:12" hidden="1" x14ac:dyDescent="0.35">
      <c r="A1780" s="5" t="s">
        <v>79</v>
      </c>
      <c r="B1780" s="5" t="s">
        <v>10</v>
      </c>
      <c r="C1780" s="5" t="s">
        <v>1578</v>
      </c>
      <c r="D1780" s="3" t="s">
        <v>356</v>
      </c>
      <c r="E1780" s="3" t="s">
        <v>5</v>
      </c>
      <c r="F1780" s="4">
        <v>20</v>
      </c>
      <c r="G1780" s="4">
        <v>22</v>
      </c>
      <c r="H1780" s="4">
        <v>25</v>
      </c>
      <c r="I1780" s="4">
        <v>59</v>
      </c>
      <c r="J1780" t="str">
        <f t="shared" si="27"/>
        <v>PMESA-C600EG-S</v>
      </c>
      <c r="K1780" t="str">
        <f>IF((VLOOKUP(J1780,mdc!A:V,22,FALSE)=""),"non Collabo","collabo")</f>
        <v>collabo</v>
      </c>
      <c r="L1780" t="str" cm="1">
        <f t="array" ref="L1780">IFERROR(_xlfn.IFS(G1780&lt;0,"shortage",H1780&lt;0,"shortage",I1780&lt;0,"shortage"),"ok")</f>
        <v>ok</v>
      </c>
    </row>
    <row r="1781" spans="1:12" hidden="1" x14ac:dyDescent="0.35">
      <c r="A1781" s="5" t="s">
        <v>79</v>
      </c>
      <c r="B1781" s="5" t="s">
        <v>10</v>
      </c>
      <c r="C1781" s="5" t="s">
        <v>1578</v>
      </c>
      <c r="D1781" s="5" t="s">
        <v>356</v>
      </c>
      <c r="E1781" s="5" t="s">
        <v>1565</v>
      </c>
      <c r="F1781" s="6">
        <v>20</v>
      </c>
      <c r="G1781" s="6">
        <v>22</v>
      </c>
      <c r="H1781" s="6">
        <v>25</v>
      </c>
      <c r="I1781" s="6">
        <v>59</v>
      </c>
      <c r="J1781" t="str">
        <f t="shared" si="27"/>
        <v>PMESA-C600EG-S</v>
      </c>
      <c r="K1781" t="str">
        <f>IF((VLOOKUP(J1781,mdc!A:V,22,FALSE)=""),"non Collabo","collabo")</f>
        <v>collabo</v>
      </c>
      <c r="L1781" t="str" cm="1">
        <f t="array" ref="L1781">IFERROR(_xlfn.IFS(G1781&lt;0,"shortage",H1781&lt;0,"shortage",I1781&lt;0,"shortage"),"ok")</f>
        <v>ok</v>
      </c>
    </row>
    <row r="1782" spans="1:12" hidden="1" x14ac:dyDescent="0.35">
      <c r="A1782" s="5" t="s">
        <v>79</v>
      </c>
      <c r="B1782" s="5" t="s">
        <v>10</v>
      </c>
      <c r="C1782" s="5" t="s">
        <v>1578</v>
      </c>
      <c r="D1782" s="5" t="s">
        <v>356</v>
      </c>
      <c r="E1782" s="5" t="s">
        <v>6</v>
      </c>
      <c r="F1782" s="6">
        <v>0</v>
      </c>
      <c r="G1782" s="6">
        <v>0</v>
      </c>
      <c r="H1782" s="6">
        <v>0</v>
      </c>
      <c r="I1782" s="6">
        <v>0</v>
      </c>
      <c r="J1782" t="str">
        <f t="shared" si="27"/>
        <v>PMESA-C600EG-S</v>
      </c>
      <c r="K1782" t="str">
        <f>IF((VLOOKUP(J1782,mdc!A:V,22,FALSE)=""),"non Collabo","collabo")</f>
        <v>collabo</v>
      </c>
      <c r="L1782" t="str" cm="1">
        <f t="array" ref="L1782">IFERROR(_xlfn.IFS(G1782&lt;0,"shortage",H1782&lt;0,"shortage",I1782&lt;0,"shortage"),"ok")</f>
        <v>ok</v>
      </c>
    </row>
    <row r="1783" spans="1:12" hidden="1" x14ac:dyDescent="0.35">
      <c r="A1783" s="5" t="s">
        <v>79</v>
      </c>
      <c r="B1783" s="5" t="s">
        <v>10</v>
      </c>
      <c r="C1783" s="5" t="s">
        <v>1578</v>
      </c>
      <c r="D1783" s="5" t="s">
        <v>356</v>
      </c>
      <c r="E1783" s="5" t="s">
        <v>2318</v>
      </c>
      <c r="F1783" s="6">
        <v>100</v>
      </c>
      <c r="G1783" s="6">
        <v>100</v>
      </c>
      <c r="H1783" s="6">
        <v>100</v>
      </c>
      <c r="I1783" s="6">
        <v>100</v>
      </c>
      <c r="J1783" t="str">
        <f t="shared" si="27"/>
        <v>PMESA-C600EG-S</v>
      </c>
      <c r="K1783" t="str">
        <f>IF((VLOOKUP(J1783,mdc!A:V,22,FALSE)=""),"non Collabo","collabo")</f>
        <v>collabo</v>
      </c>
      <c r="L1783" t="str" cm="1">
        <f t="array" ref="L1783">IFERROR(_xlfn.IFS(G1783&lt;0,"shortage",H1783&lt;0,"shortage",I1783&lt;0,"shortage"),"ok")</f>
        <v>ok</v>
      </c>
    </row>
    <row r="1784" spans="1:12" hidden="1" x14ac:dyDescent="0.35">
      <c r="A1784" s="5" t="s">
        <v>79</v>
      </c>
      <c r="B1784" s="5" t="s">
        <v>10</v>
      </c>
      <c r="C1784" s="5" t="s">
        <v>1578</v>
      </c>
      <c r="D1784" s="5" t="s">
        <v>356</v>
      </c>
      <c r="E1784" s="5" t="s">
        <v>7</v>
      </c>
      <c r="F1784" s="6">
        <v>7.7515999999999998</v>
      </c>
      <c r="G1784" s="6">
        <v>8.5267599999999995</v>
      </c>
      <c r="H1784" s="6">
        <v>9.6895000000000007</v>
      </c>
      <c r="I1784" s="6">
        <v>22.86722</v>
      </c>
      <c r="J1784" t="str">
        <f t="shared" si="27"/>
        <v>PMESA-C600EG-S</v>
      </c>
      <c r="K1784" t="str">
        <f>IF((VLOOKUP(J1784,mdc!A:V,22,FALSE)=""),"non Collabo","collabo")</f>
        <v>collabo</v>
      </c>
      <c r="L1784" t="str" cm="1">
        <f t="array" ref="L1784">IFERROR(_xlfn.IFS(G1784&lt;0,"shortage",H1784&lt;0,"shortage",I1784&lt;0,"shortage"),"ok")</f>
        <v>ok</v>
      </c>
    </row>
    <row r="1785" spans="1:12" hidden="1" x14ac:dyDescent="0.35">
      <c r="A1785" s="5" t="s">
        <v>79</v>
      </c>
      <c r="B1785" s="5" t="s">
        <v>10</v>
      </c>
      <c r="C1785" s="5" t="s">
        <v>1578</v>
      </c>
      <c r="D1785" s="5" t="s">
        <v>356</v>
      </c>
      <c r="E1785" s="5" t="s">
        <v>1566</v>
      </c>
      <c r="F1785" s="6">
        <v>7.7515999999999998</v>
      </c>
      <c r="G1785" s="6">
        <v>8.5267599999999995</v>
      </c>
      <c r="H1785" s="6">
        <v>9.6895000000000007</v>
      </c>
      <c r="I1785" s="6">
        <v>22.86722</v>
      </c>
      <c r="J1785" t="str">
        <f t="shared" si="27"/>
        <v>PMESA-C600EG-S</v>
      </c>
      <c r="K1785" t="str">
        <f>IF((VLOOKUP(J1785,mdc!A:V,22,FALSE)=""),"non Collabo","collabo")</f>
        <v>collabo</v>
      </c>
      <c r="L1785" t="str" cm="1">
        <f t="array" ref="L1785">IFERROR(_xlfn.IFS(G1785&lt;0,"shortage",H1785&lt;0,"shortage",I1785&lt;0,"shortage"),"ok")</f>
        <v>ok</v>
      </c>
    </row>
    <row r="1786" spans="1:12" ht="15" hidden="1" thickBot="1" x14ac:dyDescent="0.4">
      <c r="A1786" s="5" t="s">
        <v>79</v>
      </c>
      <c r="B1786" s="5" t="s">
        <v>10</v>
      </c>
      <c r="C1786" s="5" t="s">
        <v>1578</v>
      </c>
      <c r="D1786" s="7" t="s">
        <v>356</v>
      </c>
      <c r="E1786" s="7" t="s">
        <v>8</v>
      </c>
      <c r="F1786" s="8">
        <v>0</v>
      </c>
      <c r="G1786" s="8">
        <v>0</v>
      </c>
      <c r="H1786" s="8">
        <v>0</v>
      </c>
      <c r="I1786" s="8">
        <v>0</v>
      </c>
      <c r="J1786" t="str">
        <f t="shared" si="27"/>
        <v>PMESA-C600EG-S</v>
      </c>
      <c r="K1786" t="str">
        <f>IF((VLOOKUP(J1786,mdc!A:V,22,FALSE)=""),"non Collabo","collabo")</f>
        <v>collabo</v>
      </c>
    </row>
    <row r="1787" spans="1:12" hidden="1" x14ac:dyDescent="0.35">
      <c r="A1787" s="5" t="s">
        <v>79</v>
      </c>
      <c r="B1787" s="5" t="s">
        <v>10</v>
      </c>
      <c r="C1787" s="5" t="s">
        <v>1578</v>
      </c>
      <c r="D1787" s="3" t="s">
        <v>2320</v>
      </c>
      <c r="E1787" s="3" t="s">
        <v>5</v>
      </c>
      <c r="F1787" s="4"/>
      <c r="G1787" s="4"/>
      <c r="H1787" s="4"/>
      <c r="I1787" s="4">
        <v>4</v>
      </c>
      <c r="J1787" t="str">
        <f t="shared" si="27"/>
        <v>PMESA-C600EG-W</v>
      </c>
      <c r="K1787" t="str">
        <f>IF((VLOOKUP(J1787,mdc!A:V,22,FALSE)=""),"non Collabo","collabo")</f>
        <v>collabo</v>
      </c>
      <c r="L1787" t="str" cm="1">
        <f t="array" ref="L1787">IFERROR(_xlfn.IFS(G1787&lt;0,"shortage",H1787&lt;0,"shortage",I1787&lt;0,"shortage"),"ok")</f>
        <v>ok</v>
      </c>
    </row>
    <row r="1788" spans="1:12" hidden="1" x14ac:dyDescent="0.35">
      <c r="A1788" s="5" t="s">
        <v>79</v>
      </c>
      <c r="B1788" s="5" t="s">
        <v>10</v>
      </c>
      <c r="C1788" s="5" t="s">
        <v>1578</v>
      </c>
      <c r="D1788" s="5" t="s">
        <v>2320</v>
      </c>
      <c r="E1788" s="5" t="s">
        <v>1565</v>
      </c>
      <c r="F1788" s="6"/>
      <c r="G1788" s="6"/>
      <c r="H1788" s="6"/>
      <c r="I1788" s="6">
        <v>4</v>
      </c>
      <c r="J1788" t="str">
        <f t="shared" si="27"/>
        <v>PMESA-C600EG-W</v>
      </c>
      <c r="K1788" t="str">
        <f>IF((VLOOKUP(J1788,mdc!A:V,22,FALSE)=""),"non Collabo","collabo")</f>
        <v>collabo</v>
      </c>
      <c r="L1788" t="str" cm="1">
        <f t="array" ref="L1788">IFERROR(_xlfn.IFS(G1788&lt;0,"shortage",H1788&lt;0,"shortage",I1788&lt;0,"shortage"),"ok")</f>
        <v>ok</v>
      </c>
    </row>
    <row r="1789" spans="1:12" hidden="1" x14ac:dyDescent="0.35">
      <c r="A1789" s="5" t="s">
        <v>79</v>
      </c>
      <c r="B1789" s="5" t="s">
        <v>10</v>
      </c>
      <c r="C1789" s="5" t="s">
        <v>1578</v>
      </c>
      <c r="D1789" s="5" t="s">
        <v>2320</v>
      </c>
      <c r="E1789" s="5" t="s">
        <v>6</v>
      </c>
      <c r="F1789" s="6"/>
      <c r="G1789" s="6"/>
      <c r="H1789" s="6"/>
      <c r="I1789" s="6">
        <v>0</v>
      </c>
      <c r="J1789" t="str">
        <f t="shared" si="27"/>
        <v>PMESA-C600EG-W</v>
      </c>
      <c r="K1789" t="str">
        <f>IF((VLOOKUP(J1789,mdc!A:V,22,FALSE)=""),"non Collabo","collabo")</f>
        <v>collabo</v>
      </c>
      <c r="L1789" t="str" cm="1">
        <f t="array" ref="L1789">IFERROR(_xlfn.IFS(G1789&lt;0,"shortage",H1789&lt;0,"shortage",I1789&lt;0,"shortage"),"ok")</f>
        <v>ok</v>
      </c>
    </row>
    <row r="1790" spans="1:12" hidden="1" x14ac:dyDescent="0.35">
      <c r="A1790" s="5" t="s">
        <v>79</v>
      </c>
      <c r="B1790" s="5" t="s">
        <v>10</v>
      </c>
      <c r="C1790" s="5" t="s">
        <v>1578</v>
      </c>
      <c r="D1790" s="5" t="s">
        <v>2320</v>
      </c>
      <c r="E1790" s="5" t="s">
        <v>2318</v>
      </c>
      <c r="F1790" s="6"/>
      <c r="G1790" s="6"/>
      <c r="H1790" s="6"/>
      <c r="I1790" s="6">
        <v>100</v>
      </c>
      <c r="J1790" t="str">
        <f t="shared" si="27"/>
        <v>PMESA-C600EG-W</v>
      </c>
      <c r="K1790" t="str">
        <f>IF((VLOOKUP(J1790,mdc!A:V,22,FALSE)=""),"non Collabo","collabo")</f>
        <v>collabo</v>
      </c>
      <c r="L1790" t="str" cm="1">
        <f t="array" ref="L1790">IFERROR(_xlfn.IFS(G1790&lt;0,"shortage",H1790&lt;0,"shortage",I1790&lt;0,"shortage"),"ok")</f>
        <v>ok</v>
      </c>
    </row>
    <row r="1791" spans="1:12" hidden="1" x14ac:dyDescent="0.35">
      <c r="A1791" s="5" t="s">
        <v>79</v>
      </c>
      <c r="B1791" s="5" t="s">
        <v>10</v>
      </c>
      <c r="C1791" s="5" t="s">
        <v>1578</v>
      </c>
      <c r="D1791" s="5" t="s">
        <v>2320</v>
      </c>
      <c r="E1791" s="5" t="s">
        <v>7</v>
      </c>
      <c r="F1791" s="6"/>
      <c r="G1791" s="6"/>
      <c r="H1791" s="6"/>
      <c r="I1791" s="6">
        <v>1.5503199999999999</v>
      </c>
      <c r="J1791" t="str">
        <f t="shared" si="27"/>
        <v>PMESA-C600EG-W</v>
      </c>
      <c r="K1791" t="str">
        <f>IF((VLOOKUP(J1791,mdc!A:V,22,FALSE)=""),"non Collabo","collabo")</f>
        <v>collabo</v>
      </c>
      <c r="L1791" t="str" cm="1">
        <f t="array" ref="L1791">IFERROR(_xlfn.IFS(G1791&lt;0,"shortage",H1791&lt;0,"shortage",I1791&lt;0,"shortage"),"ok")</f>
        <v>ok</v>
      </c>
    </row>
    <row r="1792" spans="1:12" hidden="1" x14ac:dyDescent="0.35">
      <c r="A1792" s="5" t="s">
        <v>79</v>
      </c>
      <c r="B1792" s="5" t="s">
        <v>10</v>
      </c>
      <c r="C1792" s="5" t="s">
        <v>1578</v>
      </c>
      <c r="D1792" s="5" t="s">
        <v>2320</v>
      </c>
      <c r="E1792" s="5" t="s">
        <v>1566</v>
      </c>
      <c r="F1792" s="6"/>
      <c r="G1792" s="6"/>
      <c r="H1792" s="6"/>
      <c r="I1792" s="6">
        <v>1.5503199999999999</v>
      </c>
      <c r="J1792" t="str">
        <f t="shared" si="27"/>
        <v>PMESA-C600EG-W</v>
      </c>
      <c r="K1792" t="str">
        <f>IF((VLOOKUP(J1792,mdc!A:V,22,FALSE)=""),"non Collabo","collabo")</f>
        <v>collabo</v>
      </c>
      <c r="L1792" t="str" cm="1">
        <f t="array" ref="L1792">IFERROR(_xlfn.IFS(G1792&lt;0,"shortage",H1792&lt;0,"shortage",I1792&lt;0,"shortage"),"ok")</f>
        <v>ok</v>
      </c>
    </row>
    <row r="1793" spans="1:12" ht="15" hidden="1" thickBot="1" x14ac:dyDescent="0.4">
      <c r="A1793" s="5" t="s">
        <v>79</v>
      </c>
      <c r="B1793" s="5" t="s">
        <v>10</v>
      </c>
      <c r="C1793" s="5" t="s">
        <v>1578</v>
      </c>
      <c r="D1793" s="7" t="s">
        <v>2320</v>
      </c>
      <c r="E1793" s="7" t="s">
        <v>8</v>
      </c>
      <c r="F1793" s="8"/>
      <c r="G1793" s="8"/>
      <c r="H1793" s="8"/>
      <c r="I1793" s="8">
        <v>0</v>
      </c>
      <c r="J1793" t="str">
        <f t="shared" si="27"/>
        <v>PMESA-C600EG-W</v>
      </c>
      <c r="K1793" t="str">
        <f>IF((VLOOKUP(J1793,mdc!A:V,22,FALSE)=""),"non Collabo","collabo")</f>
        <v>collabo</v>
      </c>
    </row>
    <row r="1794" spans="1:12" hidden="1" x14ac:dyDescent="0.35">
      <c r="A1794" s="5" t="s">
        <v>79</v>
      </c>
      <c r="B1794" s="5" t="s">
        <v>10</v>
      </c>
      <c r="C1794" s="5" t="s">
        <v>1578</v>
      </c>
      <c r="D1794" s="3" t="s">
        <v>357</v>
      </c>
      <c r="E1794" s="3" t="s">
        <v>5</v>
      </c>
      <c r="F1794" s="4">
        <v>2</v>
      </c>
      <c r="G1794" s="4"/>
      <c r="H1794" s="4">
        <v>16</v>
      </c>
      <c r="I1794" s="4">
        <v>19</v>
      </c>
      <c r="J1794" t="str">
        <f t="shared" si="27"/>
        <v>PMESA-PMX802MEK</v>
      </c>
      <c r="K1794" t="str">
        <f>IF((VLOOKUP(J1794,mdc!A:V,22,FALSE)=""),"non Collabo","collabo")</f>
        <v>collabo</v>
      </c>
      <c r="L1794" t="str" cm="1">
        <f t="array" ref="L1794">IFERROR(_xlfn.IFS(G1794&lt;0,"shortage",H1794&lt;0,"shortage",I1794&lt;0,"shortage"),"ok")</f>
        <v>ok</v>
      </c>
    </row>
    <row r="1795" spans="1:12" hidden="1" x14ac:dyDescent="0.35">
      <c r="A1795" s="5" t="s">
        <v>79</v>
      </c>
      <c r="B1795" s="5" t="s">
        <v>10</v>
      </c>
      <c r="C1795" s="5" t="s">
        <v>1578</v>
      </c>
      <c r="D1795" s="5" t="s">
        <v>357</v>
      </c>
      <c r="E1795" s="5" t="s">
        <v>1565</v>
      </c>
      <c r="F1795" s="6">
        <v>2</v>
      </c>
      <c r="G1795" s="6"/>
      <c r="H1795" s="6">
        <v>16</v>
      </c>
      <c r="I1795" s="6">
        <v>19</v>
      </c>
      <c r="J1795" t="str">
        <f t="shared" ref="J1795:J1858" si="28">A1795&amp;D1795</f>
        <v>PMESA-PMX802MEK</v>
      </c>
      <c r="K1795" t="str">
        <f>IF((VLOOKUP(J1795,mdc!A:V,22,FALSE)=""),"non Collabo","collabo")</f>
        <v>collabo</v>
      </c>
      <c r="L1795" t="str" cm="1">
        <f t="array" ref="L1795">IFERROR(_xlfn.IFS(G1795&lt;0,"shortage",H1795&lt;0,"shortage",I1795&lt;0,"shortage"),"ok")</f>
        <v>ok</v>
      </c>
    </row>
    <row r="1796" spans="1:12" hidden="1" x14ac:dyDescent="0.35">
      <c r="A1796" s="5" t="s">
        <v>79</v>
      </c>
      <c r="B1796" s="5" t="s">
        <v>10</v>
      </c>
      <c r="C1796" s="5" t="s">
        <v>1578</v>
      </c>
      <c r="D1796" s="5" t="s">
        <v>357</v>
      </c>
      <c r="E1796" s="5" t="s">
        <v>6</v>
      </c>
      <c r="F1796" s="6">
        <v>0</v>
      </c>
      <c r="G1796" s="6"/>
      <c r="H1796" s="6">
        <v>0</v>
      </c>
      <c r="I1796" s="6">
        <v>0</v>
      </c>
      <c r="J1796" t="str">
        <f t="shared" si="28"/>
        <v>PMESA-PMX802MEK</v>
      </c>
      <c r="K1796" t="str">
        <f>IF((VLOOKUP(J1796,mdc!A:V,22,FALSE)=""),"non Collabo","collabo")</f>
        <v>collabo</v>
      </c>
      <c r="L1796" t="str" cm="1">
        <f t="array" ref="L1796">IFERROR(_xlfn.IFS(G1796&lt;0,"shortage",H1796&lt;0,"shortage",I1796&lt;0,"shortage"),"ok")</f>
        <v>ok</v>
      </c>
    </row>
    <row r="1797" spans="1:12" hidden="1" x14ac:dyDescent="0.35">
      <c r="A1797" s="5" t="s">
        <v>79</v>
      </c>
      <c r="B1797" s="5" t="s">
        <v>10</v>
      </c>
      <c r="C1797" s="5" t="s">
        <v>1578</v>
      </c>
      <c r="D1797" s="5" t="s">
        <v>357</v>
      </c>
      <c r="E1797" s="5" t="s">
        <v>2318</v>
      </c>
      <c r="F1797" s="6">
        <v>100</v>
      </c>
      <c r="G1797" s="6"/>
      <c r="H1797" s="6">
        <v>100</v>
      </c>
      <c r="I1797" s="6">
        <v>100</v>
      </c>
      <c r="J1797" t="str">
        <f t="shared" si="28"/>
        <v>PMESA-PMX802MEK</v>
      </c>
      <c r="K1797" t="str">
        <f>IF((VLOOKUP(J1797,mdc!A:V,22,FALSE)=""),"non Collabo","collabo")</f>
        <v>collabo</v>
      </c>
      <c r="L1797" t="str" cm="1">
        <f t="array" ref="L1797">IFERROR(_xlfn.IFS(G1797&lt;0,"shortage",H1797&lt;0,"shortage",I1797&lt;0,"shortage"),"ok")</f>
        <v>ok</v>
      </c>
    </row>
    <row r="1798" spans="1:12" hidden="1" x14ac:dyDescent="0.35">
      <c r="A1798" s="5" t="s">
        <v>79</v>
      </c>
      <c r="B1798" s="5" t="s">
        <v>10</v>
      </c>
      <c r="C1798" s="5" t="s">
        <v>1578</v>
      </c>
      <c r="D1798" s="5" t="s">
        <v>357</v>
      </c>
      <c r="E1798" s="5" t="s">
        <v>7</v>
      </c>
      <c r="F1798" s="6">
        <v>0.32329999999999998</v>
      </c>
      <c r="G1798" s="6"/>
      <c r="H1798" s="6">
        <v>2.5863999999999998</v>
      </c>
      <c r="I1798" s="6">
        <v>3.0713499999999998</v>
      </c>
      <c r="J1798" t="str">
        <f t="shared" si="28"/>
        <v>PMESA-PMX802MEK</v>
      </c>
      <c r="K1798" t="str">
        <f>IF((VLOOKUP(J1798,mdc!A:V,22,FALSE)=""),"non Collabo","collabo")</f>
        <v>collabo</v>
      </c>
      <c r="L1798" t="str" cm="1">
        <f t="array" ref="L1798">IFERROR(_xlfn.IFS(G1798&lt;0,"shortage",H1798&lt;0,"shortage",I1798&lt;0,"shortage"),"ok")</f>
        <v>ok</v>
      </c>
    </row>
    <row r="1799" spans="1:12" hidden="1" x14ac:dyDescent="0.35">
      <c r="A1799" s="5" t="s">
        <v>79</v>
      </c>
      <c r="B1799" s="5" t="s">
        <v>10</v>
      </c>
      <c r="C1799" s="5" t="s">
        <v>1578</v>
      </c>
      <c r="D1799" s="5" t="s">
        <v>357</v>
      </c>
      <c r="E1799" s="5" t="s">
        <v>1566</v>
      </c>
      <c r="F1799" s="6">
        <v>0.34943999999999997</v>
      </c>
      <c r="G1799" s="6"/>
      <c r="H1799" s="6">
        <v>2.75631</v>
      </c>
      <c r="I1799" s="6">
        <v>3.2935400000000001</v>
      </c>
      <c r="J1799" t="str">
        <f t="shared" si="28"/>
        <v>PMESA-PMX802MEK</v>
      </c>
      <c r="K1799" t="str">
        <f>IF((VLOOKUP(J1799,mdc!A:V,22,FALSE)=""),"non Collabo","collabo")</f>
        <v>collabo</v>
      </c>
      <c r="L1799" t="str" cm="1">
        <f t="array" ref="L1799">IFERROR(_xlfn.IFS(G1799&lt;0,"shortage",H1799&lt;0,"shortage",I1799&lt;0,"shortage"),"ok")</f>
        <v>ok</v>
      </c>
    </row>
    <row r="1800" spans="1:12" ht="15" hidden="1" thickBot="1" x14ac:dyDescent="0.4">
      <c r="A1800" s="5" t="s">
        <v>79</v>
      </c>
      <c r="B1800" s="5" t="s">
        <v>10</v>
      </c>
      <c r="C1800" s="5" t="s">
        <v>1578</v>
      </c>
      <c r="D1800" s="7" t="s">
        <v>357</v>
      </c>
      <c r="E1800" s="7" t="s">
        <v>8</v>
      </c>
      <c r="F1800" s="8">
        <v>-2.614E-2</v>
      </c>
      <c r="G1800" s="8"/>
      <c r="H1800" s="8">
        <v>-0.16991000000000001</v>
      </c>
      <c r="I1800" s="8">
        <v>-0.22219</v>
      </c>
      <c r="J1800" t="str">
        <f t="shared" si="28"/>
        <v>PMESA-PMX802MEK</v>
      </c>
      <c r="K1800" t="str">
        <f>IF((VLOOKUP(J1800,mdc!A:V,22,FALSE)=""),"non Collabo","collabo")</f>
        <v>collabo</v>
      </c>
    </row>
    <row r="1801" spans="1:12" hidden="1" x14ac:dyDescent="0.35">
      <c r="A1801" s="5" t="s">
        <v>79</v>
      </c>
      <c r="B1801" s="5" t="s">
        <v>10</v>
      </c>
      <c r="C1801" s="5" t="s">
        <v>1578</v>
      </c>
      <c r="D1801" s="3" t="s">
        <v>358</v>
      </c>
      <c r="E1801" s="3" t="s">
        <v>5</v>
      </c>
      <c r="F1801" s="4">
        <v>6</v>
      </c>
      <c r="G1801" s="4">
        <v>4</v>
      </c>
      <c r="H1801" s="4">
        <v>3</v>
      </c>
      <c r="I1801" s="4">
        <v>7</v>
      </c>
      <c r="J1801" t="str">
        <f t="shared" si="28"/>
        <v>PMESB-C600E-K</v>
      </c>
      <c r="K1801" t="str">
        <f>IF((VLOOKUP(J1801,mdc!A:V,22,FALSE)=""),"non Collabo","collabo")</f>
        <v>collabo</v>
      </c>
      <c r="L1801" t="str" cm="1">
        <f t="array" ref="L1801">IFERROR(_xlfn.IFS(G1801&lt;0,"shortage",H1801&lt;0,"shortage",I1801&lt;0,"shortage"),"ok")</f>
        <v>ok</v>
      </c>
    </row>
    <row r="1802" spans="1:12" hidden="1" x14ac:dyDescent="0.35">
      <c r="A1802" s="5" t="s">
        <v>79</v>
      </c>
      <c r="B1802" s="5" t="s">
        <v>10</v>
      </c>
      <c r="C1802" s="5" t="s">
        <v>1578</v>
      </c>
      <c r="D1802" s="5" t="s">
        <v>358</v>
      </c>
      <c r="E1802" s="5" t="s">
        <v>1565</v>
      </c>
      <c r="F1802" s="6">
        <v>6</v>
      </c>
      <c r="G1802" s="6">
        <v>4</v>
      </c>
      <c r="H1802" s="6">
        <v>3</v>
      </c>
      <c r="I1802" s="6">
        <v>7</v>
      </c>
      <c r="J1802" t="str">
        <f t="shared" si="28"/>
        <v>PMESB-C600E-K</v>
      </c>
      <c r="K1802" t="str">
        <f>IF((VLOOKUP(J1802,mdc!A:V,22,FALSE)=""),"non Collabo","collabo")</f>
        <v>collabo</v>
      </c>
      <c r="L1802" t="str" cm="1">
        <f t="array" ref="L1802">IFERROR(_xlfn.IFS(G1802&lt;0,"shortage",H1802&lt;0,"shortage",I1802&lt;0,"shortage"),"ok")</f>
        <v>ok</v>
      </c>
    </row>
    <row r="1803" spans="1:12" hidden="1" x14ac:dyDescent="0.35">
      <c r="A1803" s="5" t="s">
        <v>79</v>
      </c>
      <c r="B1803" s="5" t="s">
        <v>10</v>
      </c>
      <c r="C1803" s="5" t="s">
        <v>1578</v>
      </c>
      <c r="D1803" s="5" t="s">
        <v>358</v>
      </c>
      <c r="E1803" s="5" t="s">
        <v>6</v>
      </c>
      <c r="F1803" s="6">
        <v>0</v>
      </c>
      <c r="G1803" s="6">
        <v>0</v>
      </c>
      <c r="H1803" s="6">
        <v>0</v>
      </c>
      <c r="I1803" s="6">
        <v>0</v>
      </c>
      <c r="J1803" t="str">
        <f t="shared" si="28"/>
        <v>PMESB-C600E-K</v>
      </c>
      <c r="K1803" t="str">
        <f>IF((VLOOKUP(J1803,mdc!A:V,22,FALSE)=""),"non Collabo","collabo")</f>
        <v>collabo</v>
      </c>
      <c r="L1803" t="str" cm="1">
        <f t="array" ref="L1803">IFERROR(_xlfn.IFS(G1803&lt;0,"shortage",H1803&lt;0,"shortage",I1803&lt;0,"shortage"),"ok")</f>
        <v>ok</v>
      </c>
    </row>
    <row r="1804" spans="1:12" hidden="1" x14ac:dyDescent="0.35">
      <c r="A1804" s="5" t="s">
        <v>79</v>
      </c>
      <c r="B1804" s="5" t="s">
        <v>10</v>
      </c>
      <c r="C1804" s="5" t="s">
        <v>1578</v>
      </c>
      <c r="D1804" s="5" t="s">
        <v>358</v>
      </c>
      <c r="E1804" s="5" t="s">
        <v>2318</v>
      </c>
      <c r="F1804" s="6">
        <v>100</v>
      </c>
      <c r="G1804" s="6">
        <v>100</v>
      </c>
      <c r="H1804" s="6">
        <v>100</v>
      </c>
      <c r="I1804" s="6">
        <v>100</v>
      </c>
      <c r="J1804" t="str">
        <f t="shared" si="28"/>
        <v>PMESB-C600E-K</v>
      </c>
      <c r="K1804" t="str">
        <f>IF((VLOOKUP(J1804,mdc!A:V,22,FALSE)=""),"non Collabo","collabo")</f>
        <v>collabo</v>
      </c>
      <c r="L1804" t="str" cm="1">
        <f t="array" ref="L1804">IFERROR(_xlfn.IFS(G1804&lt;0,"shortage",H1804&lt;0,"shortage",I1804&lt;0,"shortage"),"ok")</f>
        <v>ok</v>
      </c>
    </row>
    <row r="1805" spans="1:12" hidden="1" x14ac:dyDescent="0.35">
      <c r="A1805" s="5" t="s">
        <v>79</v>
      </c>
      <c r="B1805" s="5" t="s">
        <v>10</v>
      </c>
      <c r="C1805" s="5" t="s">
        <v>1578</v>
      </c>
      <c r="D1805" s="5" t="s">
        <v>358</v>
      </c>
      <c r="E1805" s="5" t="s">
        <v>7</v>
      </c>
      <c r="F1805" s="6">
        <v>2.0283000000000002</v>
      </c>
      <c r="G1805" s="6">
        <v>1.3522000000000001</v>
      </c>
      <c r="H1805" s="6">
        <v>1.0141500000000001</v>
      </c>
      <c r="I1805" s="6">
        <v>2.3663500000000002</v>
      </c>
      <c r="J1805" t="str">
        <f t="shared" si="28"/>
        <v>PMESB-C600E-K</v>
      </c>
      <c r="K1805" t="str">
        <f>IF((VLOOKUP(J1805,mdc!A:V,22,FALSE)=""),"non Collabo","collabo")</f>
        <v>collabo</v>
      </c>
      <c r="L1805" t="str" cm="1">
        <f t="array" ref="L1805">IFERROR(_xlfn.IFS(G1805&lt;0,"shortage",H1805&lt;0,"shortage",I1805&lt;0,"shortage"),"ok")</f>
        <v>ok</v>
      </c>
    </row>
    <row r="1806" spans="1:12" hidden="1" x14ac:dyDescent="0.35">
      <c r="A1806" s="5" t="s">
        <v>79</v>
      </c>
      <c r="B1806" s="5" t="s">
        <v>10</v>
      </c>
      <c r="C1806" s="5" t="s">
        <v>1578</v>
      </c>
      <c r="D1806" s="5" t="s">
        <v>358</v>
      </c>
      <c r="E1806" s="5" t="s">
        <v>1566</v>
      </c>
      <c r="F1806" s="6">
        <v>2.02834</v>
      </c>
      <c r="G1806" s="6">
        <v>1.3522099999999999</v>
      </c>
      <c r="H1806" s="6">
        <v>1.0141500000000001</v>
      </c>
      <c r="I1806" s="6">
        <v>2.3663599999999998</v>
      </c>
      <c r="J1806" t="str">
        <f t="shared" si="28"/>
        <v>PMESB-C600E-K</v>
      </c>
      <c r="K1806" t="str">
        <f>IF((VLOOKUP(J1806,mdc!A:V,22,FALSE)=""),"non Collabo","collabo")</f>
        <v>collabo</v>
      </c>
      <c r="L1806" t="str" cm="1">
        <f t="array" ref="L1806">IFERROR(_xlfn.IFS(G1806&lt;0,"shortage",H1806&lt;0,"shortage",I1806&lt;0,"shortage"),"ok")</f>
        <v>ok</v>
      </c>
    </row>
    <row r="1807" spans="1:12" ht="15" hidden="1" thickBot="1" x14ac:dyDescent="0.4">
      <c r="A1807" s="5" t="s">
        <v>79</v>
      </c>
      <c r="B1807" s="5" t="s">
        <v>10</v>
      </c>
      <c r="C1807" s="5" t="s">
        <v>1578</v>
      </c>
      <c r="D1807" s="7" t="s">
        <v>358</v>
      </c>
      <c r="E1807" s="7" t="s">
        <v>8</v>
      </c>
      <c r="F1807" s="8">
        <v>-4.0000000000000003E-5</v>
      </c>
      <c r="G1807" s="8">
        <v>-1.0000000000000001E-5</v>
      </c>
      <c r="H1807" s="8">
        <v>0</v>
      </c>
      <c r="I1807" s="8">
        <v>-1.0000000000000001E-5</v>
      </c>
      <c r="J1807" t="str">
        <f t="shared" si="28"/>
        <v>PMESB-C600E-K</v>
      </c>
      <c r="K1807" t="str">
        <f>IF((VLOOKUP(J1807,mdc!A:V,22,FALSE)=""),"non Collabo","collabo")</f>
        <v>collabo</v>
      </c>
    </row>
    <row r="1808" spans="1:12" hidden="1" x14ac:dyDescent="0.35">
      <c r="A1808" s="5" t="s">
        <v>79</v>
      </c>
      <c r="B1808" s="5" t="s">
        <v>10</v>
      </c>
      <c r="C1808" s="5" t="s">
        <v>1578</v>
      </c>
      <c r="D1808" s="3" t="s">
        <v>1362</v>
      </c>
      <c r="E1808" s="3" t="s">
        <v>5</v>
      </c>
      <c r="F1808" s="4"/>
      <c r="G1808" s="4"/>
      <c r="H1808" s="4"/>
      <c r="I1808" s="4">
        <v>2</v>
      </c>
      <c r="J1808" t="str">
        <f t="shared" si="28"/>
        <v>PMESB-G90M2E-K</v>
      </c>
      <c r="K1808" t="str">
        <f>IF((VLOOKUP(J1808,mdc!A:V,22,FALSE)=""),"non Collabo","collabo")</f>
        <v>collabo</v>
      </c>
      <c r="L1808" t="str" cm="1">
        <f t="array" ref="L1808">IFERROR(_xlfn.IFS(G1808&lt;0,"shortage",H1808&lt;0,"shortage",I1808&lt;0,"shortage"),"ok")</f>
        <v>ok</v>
      </c>
    </row>
    <row r="1809" spans="1:12" hidden="1" x14ac:dyDescent="0.35">
      <c r="A1809" s="5" t="s">
        <v>79</v>
      </c>
      <c r="B1809" s="5" t="s">
        <v>10</v>
      </c>
      <c r="C1809" s="5" t="s">
        <v>1578</v>
      </c>
      <c r="D1809" s="5" t="s">
        <v>1362</v>
      </c>
      <c r="E1809" s="5" t="s">
        <v>1565</v>
      </c>
      <c r="F1809" s="6"/>
      <c r="G1809" s="6"/>
      <c r="H1809" s="6"/>
      <c r="I1809" s="6">
        <v>2</v>
      </c>
      <c r="J1809" t="str">
        <f t="shared" si="28"/>
        <v>PMESB-G90M2E-K</v>
      </c>
      <c r="K1809" t="str">
        <f>IF((VLOOKUP(J1809,mdc!A:V,22,FALSE)=""),"non Collabo","collabo")</f>
        <v>collabo</v>
      </c>
      <c r="L1809" t="str" cm="1">
        <f t="array" ref="L1809">IFERROR(_xlfn.IFS(G1809&lt;0,"shortage",H1809&lt;0,"shortage",I1809&lt;0,"shortage"),"ok")</f>
        <v>ok</v>
      </c>
    </row>
    <row r="1810" spans="1:12" hidden="1" x14ac:dyDescent="0.35">
      <c r="A1810" s="5" t="s">
        <v>79</v>
      </c>
      <c r="B1810" s="5" t="s">
        <v>10</v>
      </c>
      <c r="C1810" s="5" t="s">
        <v>1578</v>
      </c>
      <c r="D1810" s="5" t="s">
        <v>1362</v>
      </c>
      <c r="E1810" s="5" t="s">
        <v>6</v>
      </c>
      <c r="F1810" s="6"/>
      <c r="G1810" s="6"/>
      <c r="H1810" s="6"/>
      <c r="I1810" s="6">
        <v>0</v>
      </c>
      <c r="J1810" t="str">
        <f t="shared" si="28"/>
        <v>PMESB-G90M2E-K</v>
      </c>
      <c r="K1810" t="str">
        <f>IF((VLOOKUP(J1810,mdc!A:V,22,FALSE)=""),"non Collabo","collabo")</f>
        <v>collabo</v>
      </c>
      <c r="L1810" t="str" cm="1">
        <f t="array" ref="L1810">IFERROR(_xlfn.IFS(G1810&lt;0,"shortage",H1810&lt;0,"shortage",I1810&lt;0,"shortage"),"ok")</f>
        <v>ok</v>
      </c>
    </row>
    <row r="1811" spans="1:12" hidden="1" x14ac:dyDescent="0.35">
      <c r="A1811" s="5" t="s">
        <v>79</v>
      </c>
      <c r="B1811" s="5" t="s">
        <v>10</v>
      </c>
      <c r="C1811" s="5" t="s">
        <v>1578</v>
      </c>
      <c r="D1811" s="5" t="s">
        <v>1362</v>
      </c>
      <c r="E1811" s="5" t="s">
        <v>2318</v>
      </c>
      <c r="F1811" s="6"/>
      <c r="G1811" s="6"/>
      <c r="H1811" s="6"/>
      <c r="I1811" s="6">
        <v>100</v>
      </c>
      <c r="J1811" t="str">
        <f t="shared" si="28"/>
        <v>PMESB-G90M2E-K</v>
      </c>
      <c r="K1811" t="str">
        <f>IF((VLOOKUP(J1811,mdc!A:V,22,FALSE)=""),"non Collabo","collabo")</f>
        <v>collabo</v>
      </c>
      <c r="L1811" t="str" cm="1">
        <f t="array" ref="L1811">IFERROR(_xlfn.IFS(G1811&lt;0,"shortage",H1811&lt;0,"shortage",I1811&lt;0,"shortage"),"ok")</f>
        <v>ok</v>
      </c>
    </row>
    <row r="1812" spans="1:12" hidden="1" x14ac:dyDescent="0.35">
      <c r="A1812" s="5" t="s">
        <v>79</v>
      </c>
      <c r="B1812" s="5" t="s">
        <v>10</v>
      </c>
      <c r="C1812" s="5" t="s">
        <v>1578</v>
      </c>
      <c r="D1812" s="5" t="s">
        <v>1362</v>
      </c>
      <c r="E1812" s="5" t="s">
        <v>7</v>
      </c>
      <c r="F1812" s="6"/>
      <c r="G1812" s="6"/>
      <c r="H1812" s="6"/>
      <c r="I1812" s="6">
        <v>1.6614</v>
      </c>
      <c r="J1812" t="str">
        <f t="shared" si="28"/>
        <v>PMESB-G90M2E-K</v>
      </c>
      <c r="K1812" t="str">
        <f>IF((VLOOKUP(J1812,mdc!A:V,22,FALSE)=""),"non Collabo","collabo")</f>
        <v>collabo</v>
      </c>
      <c r="L1812" t="str" cm="1">
        <f t="array" ref="L1812">IFERROR(_xlfn.IFS(G1812&lt;0,"shortage",H1812&lt;0,"shortage",I1812&lt;0,"shortage"),"ok")</f>
        <v>ok</v>
      </c>
    </row>
    <row r="1813" spans="1:12" hidden="1" x14ac:dyDescent="0.35">
      <c r="A1813" s="5" t="s">
        <v>79</v>
      </c>
      <c r="B1813" s="5" t="s">
        <v>10</v>
      </c>
      <c r="C1813" s="5" t="s">
        <v>1578</v>
      </c>
      <c r="D1813" s="5" t="s">
        <v>1362</v>
      </c>
      <c r="E1813" s="5" t="s">
        <v>1566</v>
      </c>
      <c r="F1813" s="6"/>
      <c r="G1813" s="6"/>
      <c r="H1813" s="6"/>
      <c r="I1813" s="6">
        <v>1.6614</v>
      </c>
      <c r="J1813" t="str">
        <f t="shared" si="28"/>
        <v>PMESB-G90M2E-K</v>
      </c>
      <c r="K1813" t="str">
        <f>IF((VLOOKUP(J1813,mdc!A:V,22,FALSE)=""),"non Collabo","collabo")</f>
        <v>collabo</v>
      </c>
      <c r="L1813" t="str" cm="1">
        <f t="array" ref="L1813">IFERROR(_xlfn.IFS(G1813&lt;0,"shortage",H1813&lt;0,"shortage",I1813&lt;0,"shortage"),"ok")</f>
        <v>ok</v>
      </c>
    </row>
    <row r="1814" spans="1:12" ht="15" hidden="1" thickBot="1" x14ac:dyDescent="0.4">
      <c r="A1814" s="5" t="s">
        <v>79</v>
      </c>
      <c r="B1814" s="5" t="s">
        <v>10</v>
      </c>
      <c r="C1814" s="5" t="s">
        <v>1578</v>
      </c>
      <c r="D1814" s="7" t="s">
        <v>1362</v>
      </c>
      <c r="E1814" s="7" t="s">
        <v>8</v>
      </c>
      <c r="F1814" s="8"/>
      <c r="G1814" s="8"/>
      <c r="H1814" s="8"/>
      <c r="I1814" s="8">
        <v>0</v>
      </c>
      <c r="J1814" t="str">
        <f t="shared" si="28"/>
        <v>PMESB-G90M2E-K</v>
      </c>
      <c r="K1814" t="str">
        <f>IF((VLOOKUP(J1814,mdc!A:V,22,FALSE)=""),"non Collabo","collabo")</f>
        <v>collabo</v>
      </c>
    </row>
    <row r="1815" spans="1:12" hidden="1" x14ac:dyDescent="0.35">
      <c r="A1815" s="5" t="s">
        <v>79</v>
      </c>
      <c r="B1815" s="5" t="s">
        <v>10</v>
      </c>
      <c r="C1815" s="5" t="s">
        <v>1578</v>
      </c>
      <c r="D1815" s="3" t="s">
        <v>359</v>
      </c>
      <c r="E1815" s="3" t="s">
        <v>5</v>
      </c>
      <c r="F1815" s="4">
        <v>60</v>
      </c>
      <c r="G1815" s="4">
        <v>244</v>
      </c>
      <c r="H1815" s="4">
        <v>457</v>
      </c>
      <c r="I1815" s="4">
        <v>657</v>
      </c>
      <c r="J1815" t="str">
        <f t="shared" si="28"/>
        <v>PMESC-AKX320E-K</v>
      </c>
      <c r="K1815" t="str">
        <f>IF((VLOOKUP(J1815,mdc!A:V,22,FALSE)=""),"non Collabo","collabo")</f>
        <v>collabo</v>
      </c>
      <c r="L1815" t="str" cm="1">
        <f t="array" ref="L1815">IFERROR(_xlfn.IFS(G1815&lt;0,"shortage",H1815&lt;0,"shortage",I1815&lt;0,"shortage"),"ok")</f>
        <v>ok</v>
      </c>
    </row>
    <row r="1816" spans="1:12" hidden="1" x14ac:dyDescent="0.35">
      <c r="A1816" s="5" t="s">
        <v>79</v>
      </c>
      <c r="B1816" s="5" t="s">
        <v>10</v>
      </c>
      <c r="C1816" s="5" t="s">
        <v>1578</v>
      </c>
      <c r="D1816" s="5" t="s">
        <v>359</v>
      </c>
      <c r="E1816" s="5" t="s">
        <v>1565</v>
      </c>
      <c r="F1816" s="6">
        <v>60</v>
      </c>
      <c r="G1816" s="6">
        <v>244</v>
      </c>
      <c r="H1816" s="6">
        <v>457</v>
      </c>
      <c r="I1816" s="6">
        <v>657</v>
      </c>
      <c r="J1816" t="str">
        <f t="shared" si="28"/>
        <v>PMESC-AKX320E-K</v>
      </c>
      <c r="K1816" t="str">
        <f>IF((VLOOKUP(J1816,mdc!A:V,22,FALSE)=""),"non Collabo","collabo")</f>
        <v>collabo</v>
      </c>
      <c r="L1816" t="str" cm="1">
        <f t="array" ref="L1816">IFERROR(_xlfn.IFS(G1816&lt;0,"shortage",H1816&lt;0,"shortage",I1816&lt;0,"shortage"),"ok")</f>
        <v>ok</v>
      </c>
    </row>
    <row r="1817" spans="1:12" hidden="1" x14ac:dyDescent="0.35">
      <c r="A1817" s="5" t="s">
        <v>79</v>
      </c>
      <c r="B1817" s="5" t="s">
        <v>10</v>
      </c>
      <c r="C1817" s="5" t="s">
        <v>1578</v>
      </c>
      <c r="D1817" s="5" t="s">
        <v>359</v>
      </c>
      <c r="E1817" s="5" t="s">
        <v>6</v>
      </c>
      <c r="F1817" s="6">
        <v>0</v>
      </c>
      <c r="G1817" s="6">
        <v>0</v>
      </c>
      <c r="H1817" s="6">
        <v>0</v>
      </c>
      <c r="I1817" s="6">
        <v>0</v>
      </c>
      <c r="J1817" t="str">
        <f t="shared" si="28"/>
        <v>PMESC-AKX320E-K</v>
      </c>
      <c r="K1817" t="str">
        <f>IF((VLOOKUP(J1817,mdc!A:V,22,FALSE)=""),"non Collabo","collabo")</f>
        <v>collabo</v>
      </c>
      <c r="L1817" t="str" cm="1">
        <f t="array" ref="L1817">IFERROR(_xlfn.IFS(G1817&lt;0,"shortage",H1817&lt;0,"shortage",I1817&lt;0,"shortage"),"ok")</f>
        <v>ok</v>
      </c>
    </row>
    <row r="1818" spans="1:12" hidden="1" x14ac:dyDescent="0.35">
      <c r="A1818" s="5" t="s">
        <v>79</v>
      </c>
      <c r="B1818" s="5" t="s">
        <v>10</v>
      </c>
      <c r="C1818" s="5" t="s">
        <v>1578</v>
      </c>
      <c r="D1818" s="5" t="s">
        <v>359</v>
      </c>
      <c r="E1818" s="5" t="s">
        <v>2318</v>
      </c>
      <c r="F1818" s="6">
        <v>100</v>
      </c>
      <c r="G1818" s="6">
        <v>100</v>
      </c>
      <c r="H1818" s="6">
        <v>100</v>
      </c>
      <c r="I1818" s="6">
        <v>100</v>
      </c>
      <c r="J1818" t="str">
        <f t="shared" si="28"/>
        <v>PMESC-AKX320E-K</v>
      </c>
      <c r="K1818" t="str">
        <f>IF((VLOOKUP(J1818,mdc!A:V,22,FALSE)=""),"non Collabo","collabo")</f>
        <v>collabo</v>
      </c>
      <c r="L1818" t="str" cm="1">
        <f t="array" ref="L1818">IFERROR(_xlfn.IFS(G1818&lt;0,"shortage",H1818&lt;0,"shortage",I1818&lt;0,"shortage"),"ok")</f>
        <v>ok</v>
      </c>
    </row>
    <row r="1819" spans="1:12" hidden="1" x14ac:dyDescent="0.35">
      <c r="A1819" s="5" t="s">
        <v>79</v>
      </c>
      <c r="B1819" s="5" t="s">
        <v>10</v>
      </c>
      <c r="C1819" s="5" t="s">
        <v>1578</v>
      </c>
      <c r="D1819" s="5" t="s">
        <v>359</v>
      </c>
      <c r="E1819" s="5" t="s">
        <v>7</v>
      </c>
      <c r="F1819" s="6">
        <v>6.1848000000000001</v>
      </c>
      <c r="G1819" s="6">
        <v>25.151520000000001</v>
      </c>
      <c r="H1819" s="6">
        <v>47.107559999999999</v>
      </c>
      <c r="I1819" s="6">
        <v>67.723560000000006</v>
      </c>
      <c r="J1819" t="str">
        <f t="shared" si="28"/>
        <v>PMESC-AKX320E-K</v>
      </c>
      <c r="K1819" t="str">
        <f>IF((VLOOKUP(J1819,mdc!A:V,22,FALSE)=""),"non Collabo","collabo")</f>
        <v>collabo</v>
      </c>
      <c r="L1819" t="str" cm="1">
        <f t="array" ref="L1819">IFERROR(_xlfn.IFS(G1819&lt;0,"shortage",H1819&lt;0,"shortage",I1819&lt;0,"shortage"),"ok")</f>
        <v>ok</v>
      </c>
    </row>
    <row r="1820" spans="1:12" hidden="1" x14ac:dyDescent="0.35">
      <c r="A1820" s="5" t="s">
        <v>79</v>
      </c>
      <c r="B1820" s="5" t="s">
        <v>10</v>
      </c>
      <c r="C1820" s="5" t="s">
        <v>1578</v>
      </c>
      <c r="D1820" s="5" t="s">
        <v>359</v>
      </c>
      <c r="E1820" s="5" t="s">
        <v>1566</v>
      </c>
      <c r="F1820" s="6">
        <v>6.1848000000000001</v>
      </c>
      <c r="G1820" s="6">
        <v>24.647770000000001</v>
      </c>
      <c r="H1820" s="6">
        <v>45.011960000000002</v>
      </c>
      <c r="I1820" s="6">
        <v>64.499560000000002</v>
      </c>
      <c r="J1820" t="str">
        <f t="shared" si="28"/>
        <v>PMESC-AKX320E-K</v>
      </c>
      <c r="K1820" t="str">
        <f>IF((VLOOKUP(J1820,mdc!A:V,22,FALSE)=""),"non Collabo","collabo")</f>
        <v>collabo</v>
      </c>
      <c r="L1820" t="str" cm="1">
        <f t="array" ref="L1820">IFERROR(_xlfn.IFS(G1820&lt;0,"shortage",H1820&lt;0,"shortage",I1820&lt;0,"shortage"),"ok")</f>
        <v>ok</v>
      </c>
    </row>
    <row r="1821" spans="1:12" ht="15" hidden="1" thickBot="1" x14ac:dyDescent="0.4">
      <c r="A1821" s="5" t="s">
        <v>79</v>
      </c>
      <c r="B1821" s="5" t="s">
        <v>10</v>
      </c>
      <c r="C1821" s="5" t="s">
        <v>1578</v>
      </c>
      <c r="D1821" s="7" t="s">
        <v>359</v>
      </c>
      <c r="E1821" s="7" t="s">
        <v>8</v>
      </c>
      <c r="F1821" s="8">
        <v>0</v>
      </c>
      <c r="G1821" s="8">
        <v>0.50375000000000003</v>
      </c>
      <c r="H1821" s="8">
        <v>2.0956000000000001</v>
      </c>
      <c r="I1821" s="8">
        <v>3.2240000000000002</v>
      </c>
      <c r="J1821" t="str">
        <f t="shared" si="28"/>
        <v>PMESC-AKX320E-K</v>
      </c>
      <c r="K1821" t="str">
        <f>IF((VLOOKUP(J1821,mdc!A:V,22,FALSE)=""),"non Collabo","collabo")</f>
        <v>collabo</v>
      </c>
    </row>
    <row r="1822" spans="1:12" hidden="1" x14ac:dyDescent="0.35">
      <c r="A1822" s="5" t="s">
        <v>79</v>
      </c>
      <c r="B1822" s="5" t="s">
        <v>10</v>
      </c>
      <c r="C1822" s="5" t="s">
        <v>1578</v>
      </c>
      <c r="D1822" s="3" t="s">
        <v>360</v>
      </c>
      <c r="E1822" s="3" t="s">
        <v>5</v>
      </c>
      <c r="F1822" s="4">
        <v>58</v>
      </c>
      <c r="G1822" s="4">
        <v>100</v>
      </c>
      <c r="H1822" s="4">
        <v>223</v>
      </c>
      <c r="I1822" s="4">
        <v>270</v>
      </c>
      <c r="J1822" t="str">
        <f t="shared" si="28"/>
        <v>PMESC-AKX520E-K</v>
      </c>
      <c r="K1822" t="str">
        <f>IF((VLOOKUP(J1822,mdc!A:V,22,FALSE)=""),"non Collabo","collabo")</f>
        <v>collabo</v>
      </c>
      <c r="L1822" t="str" cm="1">
        <f t="array" ref="L1822">IFERROR(_xlfn.IFS(G1822&lt;0,"shortage",H1822&lt;0,"shortage",I1822&lt;0,"shortage"),"ok")</f>
        <v>ok</v>
      </c>
    </row>
    <row r="1823" spans="1:12" hidden="1" x14ac:dyDescent="0.35">
      <c r="A1823" s="5" t="s">
        <v>79</v>
      </c>
      <c r="B1823" s="5" t="s">
        <v>10</v>
      </c>
      <c r="C1823" s="5" t="s">
        <v>1578</v>
      </c>
      <c r="D1823" s="5" t="s">
        <v>360</v>
      </c>
      <c r="E1823" s="5" t="s">
        <v>1565</v>
      </c>
      <c r="F1823" s="6">
        <v>58</v>
      </c>
      <c r="G1823" s="6">
        <v>100</v>
      </c>
      <c r="H1823" s="6">
        <v>223</v>
      </c>
      <c r="I1823" s="6">
        <v>270</v>
      </c>
      <c r="J1823" t="str">
        <f t="shared" si="28"/>
        <v>PMESC-AKX520E-K</v>
      </c>
      <c r="K1823" t="str">
        <f>IF((VLOOKUP(J1823,mdc!A:V,22,FALSE)=""),"non Collabo","collabo")</f>
        <v>collabo</v>
      </c>
      <c r="L1823" t="str" cm="1">
        <f t="array" ref="L1823">IFERROR(_xlfn.IFS(G1823&lt;0,"shortage",H1823&lt;0,"shortage",I1823&lt;0,"shortage"),"ok")</f>
        <v>ok</v>
      </c>
    </row>
    <row r="1824" spans="1:12" hidden="1" x14ac:dyDescent="0.35">
      <c r="A1824" s="5" t="s">
        <v>79</v>
      </c>
      <c r="B1824" s="5" t="s">
        <v>10</v>
      </c>
      <c r="C1824" s="5" t="s">
        <v>1578</v>
      </c>
      <c r="D1824" s="5" t="s">
        <v>360</v>
      </c>
      <c r="E1824" s="5" t="s">
        <v>6</v>
      </c>
      <c r="F1824" s="6">
        <v>0</v>
      </c>
      <c r="G1824" s="6">
        <v>0</v>
      </c>
      <c r="H1824" s="6">
        <v>0</v>
      </c>
      <c r="I1824" s="6">
        <v>0</v>
      </c>
      <c r="J1824" t="str">
        <f t="shared" si="28"/>
        <v>PMESC-AKX520E-K</v>
      </c>
      <c r="K1824" t="str">
        <f>IF((VLOOKUP(J1824,mdc!A:V,22,FALSE)=""),"non Collabo","collabo")</f>
        <v>collabo</v>
      </c>
      <c r="L1824" t="str" cm="1">
        <f t="array" ref="L1824">IFERROR(_xlfn.IFS(G1824&lt;0,"shortage",H1824&lt;0,"shortage",I1824&lt;0,"shortage"),"ok")</f>
        <v>ok</v>
      </c>
    </row>
    <row r="1825" spans="1:12" hidden="1" x14ac:dyDescent="0.35">
      <c r="A1825" s="5" t="s">
        <v>79</v>
      </c>
      <c r="B1825" s="5" t="s">
        <v>10</v>
      </c>
      <c r="C1825" s="5" t="s">
        <v>1578</v>
      </c>
      <c r="D1825" s="5" t="s">
        <v>360</v>
      </c>
      <c r="E1825" s="5" t="s">
        <v>2318</v>
      </c>
      <c r="F1825" s="6">
        <v>100</v>
      </c>
      <c r="G1825" s="6">
        <v>100</v>
      </c>
      <c r="H1825" s="6">
        <v>100</v>
      </c>
      <c r="I1825" s="6">
        <v>100</v>
      </c>
      <c r="J1825" t="str">
        <f t="shared" si="28"/>
        <v>PMESC-AKX520E-K</v>
      </c>
      <c r="K1825" t="str">
        <f>IF((VLOOKUP(J1825,mdc!A:V,22,FALSE)=""),"non Collabo","collabo")</f>
        <v>collabo</v>
      </c>
      <c r="L1825" t="str" cm="1">
        <f t="array" ref="L1825">IFERROR(_xlfn.IFS(G1825&lt;0,"shortage",H1825&lt;0,"shortage",I1825&lt;0,"shortage"),"ok")</f>
        <v>ok</v>
      </c>
    </row>
    <row r="1826" spans="1:12" hidden="1" x14ac:dyDescent="0.35">
      <c r="A1826" s="5" t="s">
        <v>79</v>
      </c>
      <c r="B1826" s="5" t="s">
        <v>10</v>
      </c>
      <c r="C1826" s="5" t="s">
        <v>1578</v>
      </c>
      <c r="D1826" s="5" t="s">
        <v>360</v>
      </c>
      <c r="E1826" s="5" t="s">
        <v>7</v>
      </c>
      <c r="F1826" s="6">
        <v>6.6108399999999996</v>
      </c>
      <c r="G1826" s="6">
        <v>11.398</v>
      </c>
      <c r="H1826" s="6">
        <v>25.417539999999999</v>
      </c>
      <c r="I1826" s="6">
        <v>30.7746</v>
      </c>
      <c r="J1826" t="str">
        <f t="shared" si="28"/>
        <v>PMESC-AKX520E-K</v>
      </c>
      <c r="K1826" t="str">
        <f>IF((VLOOKUP(J1826,mdc!A:V,22,FALSE)=""),"non Collabo","collabo")</f>
        <v>collabo</v>
      </c>
      <c r="L1826" t="str" cm="1">
        <f t="array" ref="L1826">IFERROR(_xlfn.IFS(G1826&lt;0,"shortage",H1826&lt;0,"shortage",I1826&lt;0,"shortage"),"ok")</f>
        <v>ok</v>
      </c>
    </row>
    <row r="1827" spans="1:12" hidden="1" x14ac:dyDescent="0.35">
      <c r="A1827" s="5" t="s">
        <v>79</v>
      </c>
      <c r="B1827" s="5" t="s">
        <v>10</v>
      </c>
      <c r="C1827" s="5" t="s">
        <v>1578</v>
      </c>
      <c r="D1827" s="5" t="s">
        <v>360</v>
      </c>
      <c r="E1827" s="5" t="s">
        <v>1566</v>
      </c>
      <c r="F1827" s="6">
        <v>6.26112</v>
      </c>
      <c r="G1827" s="6">
        <v>11.148199999999999</v>
      </c>
      <c r="H1827" s="6">
        <v>24.942920000000001</v>
      </c>
      <c r="I1827" s="6">
        <v>30.175080000000001</v>
      </c>
      <c r="J1827" t="str">
        <f t="shared" si="28"/>
        <v>PMESC-AKX520E-K</v>
      </c>
      <c r="K1827" t="str">
        <f>IF((VLOOKUP(J1827,mdc!A:V,22,FALSE)=""),"non Collabo","collabo")</f>
        <v>collabo</v>
      </c>
      <c r="L1827" t="str" cm="1">
        <f t="array" ref="L1827">IFERROR(_xlfn.IFS(G1827&lt;0,"shortage",H1827&lt;0,"shortage",I1827&lt;0,"shortage"),"ok")</f>
        <v>ok</v>
      </c>
    </row>
    <row r="1828" spans="1:12" ht="15" hidden="1" thickBot="1" x14ac:dyDescent="0.4">
      <c r="A1828" s="5" t="s">
        <v>79</v>
      </c>
      <c r="B1828" s="5" t="s">
        <v>10</v>
      </c>
      <c r="C1828" s="5" t="s">
        <v>1578</v>
      </c>
      <c r="D1828" s="7" t="s">
        <v>360</v>
      </c>
      <c r="E1828" s="7" t="s">
        <v>8</v>
      </c>
      <c r="F1828" s="8">
        <v>0.34971999999999998</v>
      </c>
      <c r="G1828" s="8">
        <v>0.24979999999999999</v>
      </c>
      <c r="H1828" s="8">
        <v>0.47461999999999999</v>
      </c>
      <c r="I1828" s="8">
        <v>0.59952000000000005</v>
      </c>
      <c r="J1828" t="str">
        <f t="shared" si="28"/>
        <v>PMESC-AKX520E-K</v>
      </c>
      <c r="K1828" t="str">
        <f>IF((VLOOKUP(J1828,mdc!A:V,22,FALSE)=""),"non Collabo","collabo")</f>
        <v>collabo</v>
      </c>
    </row>
    <row r="1829" spans="1:12" hidden="1" x14ac:dyDescent="0.35">
      <c r="A1829" s="5" t="s">
        <v>79</v>
      </c>
      <c r="B1829" s="5" t="s">
        <v>10</v>
      </c>
      <c r="C1829" s="5" t="s">
        <v>1578</v>
      </c>
      <c r="D1829" s="3" t="s">
        <v>361</v>
      </c>
      <c r="E1829" s="3" t="s">
        <v>5</v>
      </c>
      <c r="F1829" s="4">
        <v>99</v>
      </c>
      <c r="G1829" s="4">
        <v>104</v>
      </c>
      <c r="H1829" s="4">
        <v>111</v>
      </c>
      <c r="I1829" s="4">
        <v>209</v>
      </c>
      <c r="J1829" t="str">
        <f t="shared" si="28"/>
        <v>PMESC-AKX710E-K</v>
      </c>
      <c r="K1829" t="str">
        <f>IF((VLOOKUP(J1829,mdc!A:V,22,FALSE)=""),"non Collabo","collabo")</f>
        <v>collabo</v>
      </c>
      <c r="L1829" t="str" cm="1">
        <f t="array" ref="L1829">IFERROR(_xlfn.IFS(G1829&lt;0,"shortage",H1829&lt;0,"shortage",I1829&lt;0,"shortage"),"ok")</f>
        <v>ok</v>
      </c>
    </row>
    <row r="1830" spans="1:12" hidden="1" x14ac:dyDescent="0.35">
      <c r="A1830" s="5" t="s">
        <v>79</v>
      </c>
      <c r="B1830" s="5" t="s">
        <v>10</v>
      </c>
      <c r="C1830" s="5" t="s">
        <v>1578</v>
      </c>
      <c r="D1830" s="5" t="s">
        <v>361</v>
      </c>
      <c r="E1830" s="5" t="s">
        <v>1565</v>
      </c>
      <c r="F1830" s="6">
        <v>99</v>
      </c>
      <c r="G1830" s="6">
        <v>104</v>
      </c>
      <c r="H1830" s="6">
        <v>111</v>
      </c>
      <c r="I1830" s="6">
        <v>209</v>
      </c>
      <c r="J1830" t="str">
        <f t="shared" si="28"/>
        <v>PMESC-AKX710E-K</v>
      </c>
      <c r="K1830" t="str">
        <f>IF((VLOOKUP(J1830,mdc!A:V,22,FALSE)=""),"non Collabo","collabo")</f>
        <v>collabo</v>
      </c>
      <c r="L1830" t="str" cm="1">
        <f t="array" ref="L1830">IFERROR(_xlfn.IFS(G1830&lt;0,"shortage",H1830&lt;0,"shortage",I1830&lt;0,"shortage"),"ok")</f>
        <v>ok</v>
      </c>
    </row>
    <row r="1831" spans="1:12" hidden="1" x14ac:dyDescent="0.35">
      <c r="A1831" s="5" t="s">
        <v>79</v>
      </c>
      <c r="B1831" s="5" t="s">
        <v>10</v>
      </c>
      <c r="C1831" s="5" t="s">
        <v>1578</v>
      </c>
      <c r="D1831" s="5" t="s">
        <v>361</v>
      </c>
      <c r="E1831" s="5" t="s">
        <v>6</v>
      </c>
      <c r="F1831" s="6">
        <v>0</v>
      </c>
      <c r="G1831" s="6">
        <v>0</v>
      </c>
      <c r="H1831" s="6">
        <v>0</v>
      </c>
      <c r="I1831" s="6">
        <v>0</v>
      </c>
      <c r="J1831" t="str">
        <f t="shared" si="28"/>
        <v>PMESC-AKX710E-K</v>
      </c>
      <c r="K1831" t="str">
        <f>IF((VLOOKUP(J1831,mdc!A:V,22,FALSE)=""),"non Collabo","collabo")</f>
        <v>collabo</v>
      </c>
      <c r="L1831" t="str" cm="1">
        <f t="array" ref="L1831">IFERROR(_xlfn.IFS(G1831&lt;0,"shortage",H1831&lt;0,"shortage",I1831&lt;0,"shortage"),"ok")</f>
        <v>ok</v>
      </c>
    </row>
    <row r="1832" spans="1:12" hidden="1" x14ac:dyDescent="0.35">
      <c r="A1832" s="5" t="s">
        <v>79</v>
      </c>
      <c r="B1832" s="5" t="s">
        <v>10</v>
      </c>
      <c r="C1832" s="5" t="s">
        <v>1578</v>
      </c>
      <c r="D1832" s="5" t="s">
        <v>361</v>
      </c>
      <c r="E1832" s="5" t="s">
        <v>2318</v>
      </c>
      <c r="F1832" s="6">
        <v>100</v>
      </c>
      <c r="G1832" s="6">
        <v>100</v>
      </c>
      <c r="H1832" s="6">
        <v>100</v>
      </c>
      <c r="I1832" s="6">
        <v>100</v>
      </c>
      <c r="J1832" t="str">
        <f t="shared" si="28"/>
        <v>PMESC-AKX710E-K</v>
      </c>
      <c r="K1832" t="str">
        <f>IF((VLOOKUP(J1832,mdc!A:V,22,FALSE)=""),"non Collabo","collabo")</f>
        <v>collabo</v>
      </c>
      <c r="L1832" t="str" cm="1">
        <f t="array" ref="L1832">IFERROR(_xlfn.IFS(G1832&lt;0,"shortage",H1832&lt;0,"shortage",I1832&lt;0,"shortage"),"ok")</f>
        <v>ok</v>
      </c>
    </row>
    <row r="1833" spans="1:12" hidden="1" x14ac:dyDescent="0.35">
      <c r="A1833" s="5" t="s">
        <v>79</v>
      </c>
      <c r="B1833" s="5" t="s">
        <v>10</v>
      </c>
      <c r="C1833" s="5" t="s">
        <v>1578</v>
      </c>
      <c r="D1833" s="5" t="s">
        <v>361</v>
      </c>
      <c r="E1833" s="5" t="s">
        <v>7</v>
      </c>
      <c r="F1833" s="6">
        <v>16.43796</v>
      </c>
      <c r="G1833" s="6">
        <v>17.268160000000002</v>
      </c>
      <c r="H1833" s="6">
        <v>18.430440000000001</v>
      </c>
      <c r="I1833" s="6">
        <v>34.702359999999999</v>
      </c>
      <c r="J1833" t="str">
        <f t="shared" si="28"/>
        <v>PMESC-AKX710E-K</v>
      </c>
      <c r="K1833" t="str">
        <f>IF((VLOOKUP(J1833,mdc!A:V,22,FALSE)=""),"non Collabo","collabo")</f>
        <v>collabo</v>
      </c>
      <c r="L1833" t="str" cm="1">
        <f t="array" ref="L1833">IFERROR(_xlfn.IFS(G1833&lt;0,"shortage",H1833&lt;0,"shortage",I1833&lt;0,"shortage"),"ok")</f>
        <v>ok</v>
      </c>
    </row>
    <row r="1834" spans="1:12" hidden="1" x14ac:dyDescent="0.35">
      <c r="A1834" s="5" t="s">
        <v>79</v>
      </c>
      <c r="B1834" s="5" t="s">
        <v>10</v>
      </c>
      <c r="C1834" s="5" t="s">
        <v>1578</v>
      </c>
      <c r="D1834" s="5" t="s">
        <v>361</v>
      </c>
      <c r="E1834" s="5" t="s">
        <v>1566</v>
      </c>
      <c r="F1834" s="6">
        <v>16.27666</v>
      </c>
      <c r="G1834" s="6">
        <v>16.558440000000001</v>
      </c>
      <c r="H1834" s="6">
        <v>18.430440000000001</v>
      </c>
      <c r="I1834" s="6">
        <v>34.186199999999999</v>
      </c>
      <c r="J1834" t="str">
        <f t="shared" si="28"/>
        <v>PMESC-AKX710E-K</v>
      </c>
      <c r="K1834" t="str">
        <f>IF((VLOOKUP(J1834,mdc!A:V,22,FALSE)=""),"non Collabo","collabo")</f>
        <v>collabo</v>
      </c>
      <c r="L1834" t="str" cm="1">
        <f t="array" ref="L1834">IFERROR(_xlfn.IFS(G1834&lt;0,"shortage",H1834&lt;0,"shortage",I1834&lt;0,"shortage"),"ok")</f>
        <v>ok</v>
      </c>
    </row>
    <row r="1835" spans="1:12" ht="15" hidden="1" thickBot="1" x14ac:dyDescent="0.4">
      <c r="A1835" s="5" t="s">
        <v>79</v>
      </c>
      <c r="B1835" s="5" t="s">
        <v>10</v>
      </c>
      <c r="C1835" s="5" t="s">
        <v>1578</v>
      </c>
      <c r="D1835" s="7" t="s">
        <v>361</v>
      </c>
      <c r="E1835" s="7" t="s">
        <v>8</v>
      </c>
      <c r="F1835" s="8">
        <v>0.1613</v>
      </c>
      <c r="G1835" s="8">
        <v>0.70972000000000002</v>
      </c>
      <c r="H1835" s="8">
        <v>0</v>
      </c>
      <c r="I1835" s="8">
        <v>0.51615999999999995</v>
      </c>
      <c r="J1835" t="str">
        <f t="shared" si="28"/>
        <v>PMESC-AKX710E-K</v>
      </c>
      <c r="K1835" t="str">
        <f>IF((VLOOKUP(J1835,mdc!A:V,22,FALSE)=""),"non Collabo","collabo")</f>
        <v>collabo</v>
      </c>
    </row>
    <row r="1836" spans="1:12" hidden="1" x14ac:dyDescent="0.35">
      <c r="A1836" s="5" t="s">
        <v>79</v>
      </c>
      <c r="B1836" s="5" t="s">
        <v>10</v>
      </c>
      <c r="C1836" s="5" t="s">
        <v>1578</v>
      </c>
      <c r="D1836" s="3" t="s">
        <v>362</v>
      </c>
      <c r="E1836" s="3" t="s">
        <v>5</v>
      </c>
      <c r="F1836" s="4"/>
      <c r="G1836" s="4">
        <v>5</v>
      </c>
      <c r="H1836" s="4">
        <v>3</v>
      </c>
      <c r="I1836" s="4">
        <v>5</v>
      </c>
      <c r="J1836" t="str">
        <f t="shared" si="28"/>
        <v>PMESC-BMAX10E-K</v>
      </c>
      <c r="K1836" t="str">
        <f>IF((VLOOKUP(J1836,mdc!A:V,22,FALSE)=""),"non Collabo","collabo")</f>
        <v>collabo</v>
      </c>
      <c r="L1836" t="str" cm="1">
        <f t="array" ref="L1836">IFERROR(_xlfn.IFS(G1836&lt;0,"shortage",H1836&lt;0,"shortage",I1836&lt;0,"shortage"),"ok")</f>
        <v>ok</v>
      </c>
    </row>
    <row r="1837" spans="1:12" hidden="1" x14ac:dyDescent="0.35">
      <c r="A1837" s="5" t="s">
        <v>79</v>
      </c>
      <c r="B1837" s="5" t="s">
        <v>10</v>
      </c>
      <c r="C1837" s="5" t="s">
        <v>1578</v>
      </c>
      <c r="D1837" s="5" t="s">
        <v>362</v>
      </c>
      <c r="E1837" s="5" t="s">
        <v>1565</v>
      </c>
      <c r="F1837" s="6"/>
      <c r="G1837" s="6">
        <v>5</v>
      </c>
      <c r="H1837" s="6">
        <v>3</v>
      </c>
      <c r="I1837" s="6">
        <v>5</v>
      </c>
      <c r="J1837" t="str">
        <f t="shared" si="28"/>
        <v>PMESC-BMAX10E-K</v>
      </c>
      <c r="K1837" t="str">
        <f>IF((VLOOKUP(J1837,mdc!A:V,22,FALSE)=""),"non Collabo","collabo")</f>
        <v>collabo</v>
      </c>
      <c r="L1837" t="str" cm="1">
        <f t="array" ref="L1837">IFERROR(_xlfn.IFS(G1837&lt;0,"shortage",H1837&lt;0,"shortage",I1837&lt;0,"shortage"),"ok")</f>
        <v>ok</v>
      </c>
    </row>
    <row r="1838" spans="1:12" hidden="1" x14ac:dyDescent="0.35">
      <c r="A1838" s="5" t="s">
        <v>79</v>
      </c>
      <c r="B1838" s="5" t="s">
        <v>10</v>
      </c>
      <c r="C1838" s="5" t="s">
        <v>1578</v>
      </c>
      <c r="D1838" s="5" t="s">
        <v>362</v>
      </c>
      <c r="E1838" s="5" t="s">
        <v>6</v>
      </c>
      <c r="F1838" s="6"/>
      <c r="G1838" s="6">
        <v>0</v>
      </c>
      <c r="H1838" s="6">
        <v>0</v>
      </c>
      <c r="I1838" s="6">
        <v>0</v>
      </c>
      <c r="J1838" t="str">
        <f t="shared" si="28"/>
        <v>PMESC-BMAX10E-K</v>
      </c>
      <c r="K1838" t="str">
        <f>IF((VLOOKUP(J1838,mdc!A:V,22,FALSE)=""),"non Collabo","collabo")</f>
        <v>collabo</v>
      </c>
      <c r="L1838" t="str" cm="1">
        <f t="array" ref="L1838">IFERROR(_xlfn.IFS(G1838&lt;0,"shortage",H1838&lt;0,"shortage",I1838&lt;0,"shortage"),"ok")</f>
        <v>ok</v>
      </c>
    </row>
    <row r="1839" spans="1:12" hidden="1" x14ac:dyDescent="0.35">
      <c r="A1839" s="5" t="s">
        <v>79</v>
      </c>
      <c r="B1839" s="5" t="s">
        <v>10</v>
      </c>
      <c r="C1839" s="5" t="s">
        <v>1578</v>
      </c>
      <c r="D1839" s="5" t="s">
        <v>362</v>
      </c>
      <c r="E1839" s="5" t="s">
        <v>2318</v>
      </c>
      <c r="F1839" s="6"/>
      <c r="G1839" s="6">
        <v>100</v>
      </c>
      <c r="H1839" s="6">
        <v>100</v>
      </c>
      <c r="I1839" s="6">
        <v>100</v>
      </c>
      <c r="J1839" t="str">
        <f t="shared" si="28"/>
        <v>PMESC-BMAX10E-K</v>
      </c>
      <c r="K1839" t="str">
        <f>IF((VLOOKUP(J1839,mdc!A:V,22,FALSE)=""),"non Collabo","collabo")</f>
        <v>collabo</v>
      </c>
      <c r="L1839" t="str" cm="1">
        <f t="array" ref="L1839">IFERROR(_xlfn.IFS(G1839&lt;0,"shortage",H1839&lt;0,"shortage",I1839&lt;0,"shortage"),"ok")</f>
        <v>ok</v>
      </c>
    </row>
    <row r="1840" spans="1:12" hidden="1" x14ac:dyDescent="0.35">
      <c r="A1840" s="5" t="s">
        <v>79</v>
      </c>
      <c r="B1840" s="5" t="s">
        <v>10</v>
      </c>
      <c r="C1840" s="5" t="s">
        <v>1578</v>
      </c>
      <c r="D1840" s="5" t="s">
        <v>362</v>
      </c>
      <c r="E1840" s="5" t="s">
        <v>7</v>
      </c>
      <c r="F1840" s="6"/>
      <c r="G1840" s="6">
        <v>0.66439999999999999</v>
      </c>
      <c r="H1840" s="6">
        <v>0.39863999999999999</v>
      </c>
      <c r="I1840" s="6">
        <v>0.66439999999999999</v>
      </c>
      <c r="J1840" t="str">
        <f t="shared" si="28"/>
        <v>PMESC-BMAX10E-K</v>
      </c>
      <c r="K1840" t="str">
        <f>IF((VLOOKUP(J1840,mdc!A:V,22,FALSE)=""),"non Collabo","collabo")</f>
        <v>collabo</v>
      </c>
      <c r="L1840" t="str" cm="1">
        <f t="array" ref="L1840">IFERROR(_xlfn.IFS(G1840&lt;0,"shortage",H1840&lt;0,"shortage",I1840&lt;0,"shortage"),"ok")</f>
        <v>ok</v>
      </c>
    </row>
    <row r="1841" spans="1:12" hidden="1" x14ac:dyDescent="0.35">
      <c r="A1841" s="5" t="s">
        <v>79</v>
      </c>
      <c r="B1841" s="5" t="s">
        <v>10</v>
      </c>
      <c r="C1841" s="5" t="s">
        <v>1578</v>
      </c>
      <c r="D1841" s="5" t="s">
        <v>362</v>
      </c>
      <c r="E1841" s="5" t="s">
        <v>1566</v>
      </c>
      <c r="F1841" s="6"/>
      <c r="G1841" s="6">
        <v>0.66439999999999999</v>
      </c>
      <c r="H1841" s="6">
        <v>0.39863999999999999</v>
      </c>
      <c r="I1841" s="6">
        <v>0.66439999999999999</v>
      </c>
      <c r="J1841" t="str">
        <f t="shared" si="28"/>
        <v>PMESC-BMAX10E-K</v>
      </c>
      <c r="K1841" t="str">
        <f>IF((VLOOKUP(J1841,mdc!A:V,22,FALSE)=""),"non Collabo","collabo")</f>
        <v>collabo</v>
      </c>
      <c r="L1841" t="str" cm="1">
        <f t="array" ref="L1841">IFERROR(_xlfn.IFS(G1841&lt;0,"shortage",H1841&lt;0,"shortage",I1841&lt;0,"shortage"),"ok")</f>
        <v>ok</v>
      </c>
    </row>
    <row r="1842" spans="1:12" ht="15" hidden="1" thickBot="1" x14ac:dyDescent="0.4">
      <c r="A1842" s="5" t="s">
        <v>79</v>
      </c>
      <c r="B1842" s="5" t="s">
        <v>10</v>
      </c>
      <c r="C1842" s="5" t="s">
        <v>1578</v>
      </c>
      <c r="D1842" s="7" t="s">
        <v>362</v>
      </c>
      <c r="E1842" s="7" t="s">
        <v>8</v>
      </c>
      <c r="F1842" s="8"/>
      <c r="G1842" s="8">
        <v>0</v>
      </c>
      <c r="H1842" s="8">
        <v>0</v>
      </c>
      <c r="I1842" s="8">
        <v>0</v>
      </c>
      <c r="J1842" t="str">
        <f t="shared" si="28"/>
        <v>PMESC-BMAX10E-K</v>
      </c>
      <c r="K1842" t="str">
        <f>IF((VLOOKUP(J1842,mdc!A:V,22,FALSE)=""),"non Collabo","collabo")</f>
        <v>collabo</v>
      </c>
    </row>
    <row r="1843" spans="1:12" hidden="1" x14ac:dyDescent="0.35">
      <c r="A1843" s="5" t="s">
        <v>79</v>
      </c>
      <c r="B1843" s="5" t="s">
        <v>10</v>
      </c>
      <c r="C1843" s="5" t="s">
        <v>1578</v>
      </c>
      <c r="D1843" s="3" t="s">
        <v>363</v>
      </c>
      <c r="E1843" s="3" t="s">
        <v>5</v>
      </c>
      <c r="F1843" s="4"/>
      <c r="G1843" s="4">
        <v>3</v>
      </c>
      <c r="H1843" s="4">
        <v>3</v>
      </c>
      <c r="I1843" s="4">
        <v>275</v>
      </c>
      <c r="J1843" t="str">
        <f t="shared" si="28"/>
        <v>PMESC-BMAX5E-K</v>
      </c>
      <c r="K1843" t="str">
        <f>IF((VLOOKUP(J1843,mdc!A:V,22,FALSE)=""),"non Collabo","collabo")</f>
        <v>collabo</v>
      </c>
      <c r="L1843" t="str" cm="1">
        <f t="array" ref="L1843">IFERROR(_xlfn.IFS(G1843&lt;0,"shortage",H1843&lt;0,"shortage",I1843&lt;0,"shortage"),"ok")</f>
        <v>ok</v>
      </c>
    </row>
    <row r="1844" spans="1:12" hidden="1" x14ac:dyDescent="0.35">
      <c r="A1844" s="5" t="s">
        <v>79</v>
      </c>
      <c r="B1844" s="5" t="s">
        <v>10</v>
      </c>
      <c r="C1844" s="5" t="s">
        <v>1578</v>
      </c>
      <c r="D1844" s="5" t="s">
        <v>363</v>
      </c>
      <c r="E1844" s="5" t="s">
        <v>1565</v>
      </c>
      <c r="F1844" s="6"/>
      <c r="G1844" s="6">
        <v>3</v>
      </c>
      <c r="H1844" s="6">
        <v>3</v>
      </c>
      <c r="I1844" s="6">
        <v>275</v>
      </c>
      <c r="J1844" t="str">
        <f t="shared" si="28"/>
        <v>PMESC-BMAX5E-K</v>
      </c>
      <c r="K1844" t="str">
        <f>IF((VLOOKUP(J1844,mdc!A:V,22,FALSE)=""),"non Collabo","collabo")</f>
        <v>collabo</v>
      </c>
      <c r="L1844" t="str" cm="1">
        <f t="array" ref="L1844">IFERROR(_xlfn.IFS(G1844&lt;0,"shortage",H1844&lt;0,"shortage",I1844&lt;0,"shortage"),"ok")</f>
        <v>ok</v>
      </c>
    </row>
    <row r="1845" spans="1:12" hidden="1" x14ac:dyDescent="0.35">
      <c r="A1845" s="5" t="s">
        <v>79</v>
      </c>
      <c r="B1845" s="5" t="s">
        <v>10</v>
      </c>
      <c r="C1845" s="5" t="s">
        <v>1578</v>
      </c>
      <c r="D1845" s="5" t="s">
        <v>363</v>
      </c>
      <c r="E1845" s="5" t="s">
        <v>6</v>
      </c>
      <c r="F1845" s="6"/>
      <c r="G1845" s="6">
        <v>0</v>
      </c>
      <c r="H1845" s="6">
        <v>0</v>
      </c>
      <c r="I1845" s="6">
        <v>0</v>
      </c>
      <c r="J1845" t="str">
        <f t="shared" si="28"/>
        <v>PMESC-BMAX5E-K</v>
      </c>
      <c r="K1845" t="str">
        <f>IF((VLOOKUP(J1845,mdc!A:V,22,FALSE)=""),"non Collabo","collabo")</f>
        <v>collabo</v>
      </c>
      <c r="L1845" t="str" cm="1">
        <f t="array" ref="L1845">IFERROR(_xlfn.IFS(G1845&lt;0,"shortage",H1845&lt;0,"shortage",I1845&lt;0,"shortage"),"ok")</f>
        <v>ok</v>
      </c>
    </row>
    <row r="1846" spans="1:12" hidden="1" x14ac:dyDescent="0.35">
      <c r="A1846" s="5" t="s">
        <v>79</v>
      </c>
      <c r="B1846" s="5" t="s">
        <v>10</v>
      </c>
      <c r="C1846" s="5" t="s">
        <v>1578</v>
      </c>
      <c r="D1846" s="5" t="s">
        <v>363</v>
      </c>
      <c r="E1846" s="5" t="s">
        <v>2318</v>
      </c>
      <c r="F1846" s="6"/>
      <c r="G1846" s="6">
        <v>100</v>
      </c>
      <c r="H1846" s="6">
        <v>100</v>
      </c>
      <c r="I1846" s="6">
        <v>100</v>
      </c>
      <c r="J1846" t="str">
        <f t="shared" si="28"/>
        <v>PMESC-BMAX5E-K</v>
      </c>
      <c r="K1846" t="str">
        <f>IF((VLOOKUP(J1846,mdc!A:V,22,FALSE)=""),"non Collabo","collabo")</f>
        <v>collabo</v>
      </c>
      <c r="L1846" t="str" cm="1">
        <f t="array" ref="L1846">IFERROR(_xlfn.IFS(G1846&lt;0,"shortage",H1846&lt;0,"shortage",I1846&lt;0,"shortage"),"ok")</f>
        <v>ok</v>
      </c>
    </row>
    <row r="1847" spans="1:12" hidden="1" x14ac:dyDescent="0.35">
      <c r="A1847" s="5" t="s">
        <v>79</v>
      </c>
      <c r="B1847" s="5" t="s">
        <v>10</v>
      </c>
      <c r="C1847" s="5" t="s">
        <v>1578</v>
      </c>
      <c r="D1847" s="5" t="s">
        <v>363</v>
      </c>
      <c r="E1847" s="5" t="s">
        <v>7</v>
      </c>
      <c r="F1847" s="6"/>
      <c r="G1847" s="6">
        <v>0.2382</v>
      </c>
      <c r="H1847" s="6">
        <v>0.2382</v>
      </c>
      <c r="I1847" s="6">
        <v>21.835000000000001</v>
      </c>
      <c r="J1847" t="str">
        <f t="shared" si="28"/>
        <v>PMESC-BMAX5E-K</v>
      </c>
      <c r="K1847" t="str">
        <f>IF((VLOOKUP(J1847,mdc!A:V,22,FALSE)=""),"non Collabo","collabo")</f>
        <v>collabo</v>
      </c>
      <c r="L1847" t="str" cm="1">
        <f t="array" ref="L1847">IFERROR(_xlfn.IFS(G1847&lt;0,"shortage",H1847&lt;0,"shortage",I1847&lt;0,"shortage"),"ok")</f>
        <v>ok</v>
      </c>
    </row>
    <row r="1848" spans="1:12" hidden="1" x14ac:dyDescent="0.35">
      <c r="A1848" s="5" t="s">
        <v>79</v>
      </c>
      <c r="B1848" s="5" t="s">
        <v>10</v>
      </c>
      <c r="C1848" s="5" t="s">
        <v>1578</v>
      </c>
      <c r="D1848" s="5" t="s">
        <v>363</v>
      </c>
      <c r="E1848" s="5" t="s">
        <v>1566</v>
      </c>
      <c r="F1848" s="6"/>
      <c r="G1848" s="6">
        <v>0.2382</v>
      </c>
      <c r="H1848" s="6">
        <v>0.2382</v>
      </c>
      <c r="I1848" s="6">
        <v>21.835000000000001</v>
      </c>
      <c r="J1848" t="str">
        <f t="shared" si="28"/>
        <v>PMESC-BMAX5E-K</v>
      </c>
      <c r="K1848" t="str">
        <f>IF((VLOOKUP(J1848,mdc!A:V,22,FALSE)=""),"non Collabo","collabo")</f>
        <v>collabo</v>
      </c>
      <c r="L1848" t="str" cm="1">
        <f t="array" ref="L1848">IFERROR(_xlfn.IFS(G1848&lt;0,"shortage",H1848&lt;0,"shortage",I1848&lt;0,"shortage"),"ok")</f>
        <v>ok</v>
      </c>
    </row>
    <row r="1849" spans="1:12" ht="15" hidden="1" thickBot="1" x14ac:dyDescent="0.4">
      <c r="A1849" s="5" t="s">
        <v>79</v>
      </c>
      <c r="B1849" s="5" t="s">
        <v>10</v>
      </c>
      <c r="C1849" s="5" t="s">
        <v>1578</v>
      </c>
      <c r="D1849" s="7" t="s">
        <v>363</v>
      </c>
      <c r="E1849" s="7" t="s">
        <v>8</v>
      </c>
      <c r="F1849" s="8"/>
      <c r="G1849" s="8">
        <v>0</v>
      </c>
      <c r="H1849" s="8">
        <v>0</v>
      </c>
      <c r="I1849" s="8">
        <v>0</v>
      </c>
      <c r="J1849" t="str">
        <f t="shared" si="28"/>
        <v>PMESC-BMAX5E-K</v>
      </c>
      <c r="K1849" t="str">
        <f>IF((VLOOKUP(J1849,mdc!A:V,22,FALSE)=""),"non Collabo","collabo")</f>
        <v>collabo</v>
      </c>
    </row>
    <row r="1850" spans="1:12" hidden="1" x14ac:dyDescent="0.35">
      <c r="A1850" s="5" t="s">
        <v>79</v>
      </c>
      <c r="B1850" s="5" t="s">
        <v>10</v>
      </c>
      <c r="C1850" s="5" t="s">
        <v>1578</v>
      </c>
      <c r="D1850" s="3" t="s">
        <v>364</v>
      </c>
      <c r="E1850" s="3" t="s">
        <v>5</v>
      </c>
      <c r="F1850" s="4">
        <v>9</v>
      </c>
      <c r="G1850" s="4">
        <v>7</v>
      </c>
      <c r="H1850" s="4">
        <v>6</v>
      </c>
      <c r="I1850" s="4">
        <v>8</v>
      </c>
      <c r="J1850" t="str">
        <f t="shared" si="28"/>
        <v>PMESC-C65EB-S</v>
      </c>
      <c r="K1850" t="str">
        <f>IF((VLOOKUP(J1850,mdc!A:V,22,FALSE)=""),"non Collabo","collabo")</f>
        <v>collabo</v>
      </c>
      <c r="L1850" t="str" cm="1">
        <f t="array" ref="L1850">IFERROR(_xlfn.IFS(G1850&lt;0,"shortage",H1850&lt;0,"shortage",I1850&lt;0,"shortage"),"ok")</f>
        <v>ok</v>
      </c>
    </row>
    <row r="1851" spans="1:12" hidden="1" x14ac:dyDescent="0.35">
      <c r="A1851" s="5" t="s">
        <v>79</v>
      </c>
      <c r="B1851" s="5" t="s">
        <v>10</v>
      </c>
      <c r="C1851" s="5" t="s">
        <v>1578</v>
      </c>
      <c r="D1851" s="5" t="s">
        <v>364</v>
      </c>
      <c r="E1851" s="5" t="s">
        <v>1565</v>
      </c>
      <c r="F1851" s="6">
        <v>9</v>
      </c>
      <c r="G1851" s="6">
        <v>7</v>
      </c>
      <c r="H1851" s="6">
        <v>6</v>
      </c>
      <c r="I1851" s="6">
        <v>8</v>
      </c>
      <c r="J1851" t="str">
        <f t="shared" si="28"/>
        <v>PMESC-C65EB-S</v>
      </c>
      <c r="K1851" t="str">
        <f>IF((VLOOKUP(J1851,mdc!A:V,22,FALSE)=""),"non Collabo","collabo")</f>
        <v>collabo</v>
      </c>
      <c r="L1851" t="str" cm="1">
        <f t="array" ref="L1851">IFERROR(_xlfn.IFS(G1851&lt;0,"shortage",H1851&lt;0,"shortage",I1851&lt;0,"shortage"),"ok")</f>
        <v>ok</v>
      </c>
    </row>
    <row r="1852" spans="1:12" hidden="1" x14ac:dyDescent="0.35">
      <c r="A1852" s="5" t="s">
        <v>79</v>
      </c>
      <c r="B1852" s="5" t="s">
        <v>10</v>
      </c>
      <c r="C1852" s="5" t="s">
        <v>1578</v>
      </c>
      <c r="D1852" s="5" t="s">
        <v>364</v>
      </c>
      <c r="E1852" s="5" t="s">
        <v>6</v>
      </c>
      <c r="F1852" s="6">
        <v>0</v>
      </c>
      <c r="G1852" s="6">
        <v>0</v>
      </c>
      <c r="H1852" s="6">
        <v>0</v>
      </c>
      <c r="I1852" s="6">
        <v>0</v>
      </c>
      <c r="J1852" t="str">
        <f t="shared" si="28"/>
        <v>PMESC-C65EB-S</v>
      </c>
      <c r="K1852" t="str">
        <f>IF((VLOOKUP(J1852,mdc!A:V,22,FALSE)=""),"non Collabo","collabo")</f>
        <v>collabo</v>
      </c>
      <c r="L1852" t="str" cm="1">
        <f t="array" ref="L1852">IFERROR(_xlfn.IFS(G1852&lt;0,"shortage",H1852&lt;0,"shortage",I1852&lt;0,"shortage"),"ok")</f>
        <v>ok</v>
      </c>
    </row>
    <row r="1853" spans="1:12" hidden="1" x14ac:dyDescent="0.35">
      <c r="A1853" s="5" t="s">
        <v>79</v>
      </c>
      <c r="B1853" s="5" t="s">
        <v>10</v>
      </c>
      <c r="C1853" s="5" t="s">
        <v>1578</v>
      </c>
      <c r="D1853" s="5" t="s">
        <v>364</v>
      </c>
      <c r="E1853" s="5" t="s">
        <v>2318</v>
      </c>
      <c r="F1853" s="6">
        <v>100</v>
      </c>
      <c r="G1853" s="6">
        <v>100</v>
      </c>
      <c r="H1853" s="6">
        <v>100</v>
      </c>
      <c r="I1853" s="6">
        <v>100</v>
      </c>
      <c r="J1853" t="str">
        <f t="shared" si="28"/>
        <v>PMESC-C65EB-S</v>
      </c>
      <c r="K1853" t="str">
        <f>IF((VLOOKUP(J1853,mdc!A:V,22,FALSE)=""),"non Collabo","collabo")</f>
        <v>collabo</v>
      </c>
      <c r="L1853" t="str" cm="1">
        <f t="array" ref="L1853">IFERROR(_xlfn.IFS(G1853&lt;0,"shortage",H1853&lt;0,"shortage",I1853&lt;0,"shortage"),"ok")</f>
        <v>ok</v>
      </c>
    </row>
    <row r="1854" spans="1:12" hidden="1" x14ac:dyDescent="0.35">
      <c r="A1854" s="5" t="s">
        <v>79</v>
      </c>
      <c r="B1854" s="5" t="s">
        <v>10</v>
      </c>
      <c r="C1854" s="5" t="s">
        <v>1578</v>
      </c>
      <c r="D1854" s="5" t="s">
        <v>364</v>
      </c>
      <c r="E1854" s="5" t="s">
        <v>7</v>
      </c>
      <c r="F1854" s="6">
        <v>3.2048999999999999</v>
      </c>
      <c r="G1854" s="6">
        <v>2.4927000000000001</v>
      </c>
      <c r="H1854" s="6">
        <v>2.1366000000000001</v>
      </c>
      <c r="I1854" s="6">
        <v>2.8488000000000002</v>
      </c>
      <c r="J1854" t="str">
        <f t="shared" si="28"/>
        <v>PMESC-C65EB-S</v>
      </c>
      <c r="K1854" t="str">
        <f>IF((VLOOKUP(J1854,mdc!A:V,22,FALSE)=""),"non Collabo","collabo")</f>
        <v>collabo</v>
      </c>
      <c r="L1854" t="str" cm="1">
        <f t="array" ref="L1854">IFERROR(_xlfn.IFS(G1854&lt;0,"shortage",H1854&lt;0,"shortage",I1854&lt;0,"shortage"),"ok")</f>
        <v>ok</v>
      </c>
    </row>
    <row r="1855" spans="1:12" hidden="1" x14ac:dyDescent="0.35">
      <c r="A1855" s="5" t="s">
        <v>79</v>
      </c>
      <c r="B1855" s="5" t="s">
        <v>10</v>
      </c>
      <c r="C1855" s="5" t="s">
        <v>1578</v>
      </c>
      <c r="D1855" s="5" t="s">
        <v>364</v>
      </c>
      <c r="E1855" s="5" t="s">
        <v>1566</v>
      </c>
      <c r="F1855" s="6">
        <v>3.6459000000000001</v>
      </c>
      <c r="G1855" s="6">
        <v>2.8357000000000001</v>
      </c>
      <c r="H1855" s="6">
        <v>2.4306000000000001</v>
      </c>
      <c r="I1855" s="6">
        <v>3.2408000000000001</v>
      </c>
      <c r="J1855" t="str">
        <f t="shared" si="28"/>
        <v>PMESC-C65EB-S</v>
      </c>
      <c r="K1855" t="str">
        <f>IF((VLOOKUP(J1855,mdc!A:V,22,FALSE)=""),"non Collabo","collabo")</f>
        <v>collabo</v>
      </c>
      <c r="L1855" t="str" cm="1">
        <f t="array" ref="L1855">IFERROR(_xlfn.IFS(G1855&lt;0,"shortage",H1855&lt;0,"shortage",I1855&lt;0,"shortage"),"ok")</f>
        <v>ok</v>
      </c>
    </row>
    <row r="1856" spans="1:12" ht="15" hidden="1" thickBot="1" x14ac:dyDescent="0.4">
      <c r="A1856" s="5" t="s">
        <v>79</v>
      </c>
      <c r="B1856" s="5" t="s">
        <v>10</v>
      </c>
      <c r="C1856" s="5" t="s">
        <v>1578</v>
      </c>
      <c r="D1856" s="7" t="s">
        <v>364</v>
      </c>
      <c r="E1856" s="7" t="s">
        <v>8</v>
      </c>
      <c r="F1856" s="8">
        <v>-0.441</v>
      </c>
      <c r="G1856" s="8">
        <v>-0.34300000000000003</v>
      </c>
      <c r="H1856" s="8">
        <v>-0.29399999999999998</v>
      </c>
      <c r="I1856" s="8">
        <v>-0.39200000000000002</v>
      </c>
      <c r="J1856" t="str">
        <f t="shared" si="28"/>
        <v>PMESC-C65EB-S</v>
      </c>
      <c r="K1856" t="str">
        <f>IF((VLOOKUP(J1856,mdc!A:V,22,FALSE)=""),"non Collabo","collabo")</f>
        <v>collabo</v>
      </c>
    </row>
    <row r="1857" spans="1:12" hidden="1" x14ac:dyDescent="0.35">
      <c r="A1857" s="5" t="s">
        <v>79</v>
      </c>
      <c r="B1857" s="5" t="s">
        <v>10</v>
      </c>
      <c r="C1857" s="5" t="s">
        <v>1578</v>
      </c>
      <c r="D1857" s="3" t="s">
        <v>365</v>
      </c>
      <c r="E1857" s="3" t="s">
        <v>5</v>
      </c>
      <c r="F1857" s="4">
        <v>15</v>
      </c>
      <c r="G1857" s="4">
        <v>9</v>
      </c>
      <c r="H1857" s="4">
        <v>32</v>
      </c>
      <c r="I1857" s="4">
        <v>42</v>
      </c>
      <c r="J1857" t="str">
        <f t="shared" si="28"/>
        <v>PMESC-C65EG-S</v>
      </c>
      <c r="K1857" t="str">
        <f>IF((VLOOKUP(J1857,mdc!A:V,22,FALSE)=""),"non Collabo","collabo")</f>
        <v>collabo</v>
      </c>
      <c r="L1857" t="str" cm="1">
        <f t="array" ref="L1857">IFERROR(_xlfn.IFS(G1857&lt;0,"shortage",H1857&lt;0,"shortage",I1857&lt;0,"shortage"),"ok")</f>
        <v>ok</v>
      </c>
    </row>
    <row r="1858" spans="1:12" hidden="1" x14ac:dyDescent="0.35">
      <c r="A1858" s="5" t="s">
        <v>79</v>
      </c>
      <c r="B1858" s="5" t="s">
        <v>10</v>
      </c>
      <c r="C1858" s="5" t="s">
        <v>1578</v>
      </c>
      <c r="D1858" s="5" t="s">
        <v>365</v>
      </c>
      <c r="E1858" s="5" t="s">
        <v>1565</v>
      </c>
      <c r="F1858" s="6">
        <v>15</v>
      </c>
      <c r="G1858" s="6">
        <v>9</v>
      </c>
      <c r="H1858" s="6">
        <v>32</v>
      </c>
      <c r="I1858" s="6">
        <v>42</v>
      </c>
      <c r="J1858" t="str">
        <f t="shared" si="28"/>
        <v>PMESC-C65EG-S</v>
      </c>
      <c r="K1858" t="str">
        <f>IF((VLOOKUP(J1858,mdc!A:V,22,FALSE)=""),"non Collabo","collabo")</f>
        <v>collabo</v>
      </c>
      <c r="L1858" t="str" cm="1">
        <f t="array" ref="L1858">IFERROR(_xlfn.IFS(G1858&lt;0,"shortage",H1858&lt;0,"shortage",I1858&lt;0,"shortage"),"ok")</f>
        <v>ok</v>
      </c>
    </row>
    <row r="1859" spans="1:12" hidden="1" x14ac:dyDescent="0.35">
      <c r="A1859" s="5" t="s">
        <v>79</v>
      </c>
      <c r="B1859" s="5" t="s">
        <v>10</v>
      </c>
      <c r="C1859" s="5" t="s">
        <v>1578</v>
      </c>
      <c r="D1859" s="5" t="s">
        <v>365</v>
      </c>
      <c r="E1859" s="5" t="s">
        <v>6</v>
      </c>
      <c r="F1859" s="6">
        <v>0</v>
      </c>
      <c r="G1859" s="6">
        <v>0</v>
      </c>
      <c r="H1859" s="6">
        <v>0</v>
      </c>
      <c r="I1859" s="6">
        <v>0</v>
      </c>
      <c r="J1859" t="str">
        <f t="shared" ref="J1859:J1922" si="29">A1859&amp;D1859</f>
        <v>PMESC-C65EG-S</v>
      </c>
      <c r="K1859" t="str">
        <f>IF((VLOOKUP(J1859,mdc!A:V,22,FALSE)=""),"non Collabo","collabo")</f>
        <v>collabo</v>
      </c>
      <c r="L1859" t="str" cm="1">
        <f t="array" ref="L1859">IFERROR(_xlfn.IFS(G1859&lt;0,"shortage",H1859&lt;0,"shortage",I1859&lt;0,"shortage"),"ok")</f>
        <v>ok</v>
      </c>
    </row>
    <row r="1860" spans="1:12" hidden="1" x14ac:dyDescent="0.35">
      <c r="A1860" s="5" t="s">
        <v>79</v>
      </c>
      <c r="B1860" s="5" t="s">
        <v>10</v>
      </c>
      <c r="C1860" s="5" t="s">
        <v>1578</v>
      </c>
      <c r="D1860" s="5" t="s">
        <v>365</v>
      </c>
      <c r="E1860" s="5" t="s">
        <v>2318</v>
      </c>
      <c r="F1860" s="6">
        <v>100</v>
      </c>
      <c r="G1860" s="6">
        <v>100</v>
      </c>
      <c r="H1860" s="6">
        <v>100</v>
      </c>
      <c r="I1860" s="6">
        <v>100</v>
      </c>
      <c r="J1860" t="str">
        <f t="shared" si="29"/>
        <v>PMESC-C65EG-S</v>
      </c>
      <c r="K1860" t="str">
        <f>IF((VLOOKUP(J1860,mdc!A:V,22,FALSE)=""),"non Collabo","collabo")</f>
        <v>collabo</v>
      </c>
      <c r="L1860" t="str" cm="1">
        <f t="array" ref="L1860">IFERROR(_xlfn.IFS(G1860&lt;0,"shortage",H1860&lt;0,"shortage",I1860&lt;0,"shortage"),"ok")</f>
        <v>ok</v>
      </c>
    </row>
    <row r="1861" spans="1:12" hidden="1" x14ac:dyDescent="0.35">
      <c r="A1861" s="5" t="s">
        <v>79</v>
      </c>
      <c r="B1861" s="5" t="s">
        <v>10</v>
      </c>
      <c r="C1861" s="5" t="s">
        <v>1578</v>
      </c>
      <c r="D1861" s="5" t="s">
        <v>365</v>
      </c>
      <c r="E1861" s="5" t="s">
        <v>7</v>
      </c>
      <c r="F1861" s="6">
        <v>5.9704499999999996</v>
      </c>
      <c r="G1861" s="6">
        <v>3.5822699999999998</v>
      </c>
      <c r="H1861" s="6">
        <v>12.73696</v>
      </c>
      <c r="I1861" s="6">
        <v>16.71726</v>
      </c>
      <c r="J1861" t="str">
        <f t="shared" si="29"/>
        <v>PMESC-C65EG-S</v>
      </c>
      <c r="K1861" t="str">
        <f>IF((VLOOKUP(J1861,mdc!A:V,22,FALSE)=""),"non Collabo","collabo")</f>
        <v>collabo</v>
      </c>
      <c r="L1861" t="str" cm="1">
        <f t="array" ref="L1861">IFERROR(_xlfn.IFS(G1861&lt;0,"shortage",H1861&lt;0,"shortage",I1861&lt;0,"shortage"),"ok")</f>
        <v>ok</v>
      </c>
    </row>
    <row r="1862" spans="1:12" hidden="1" x14ac:dyDescent="0.35">
      <c r="A1862" s="5" t="s">
        <v>79</v>
      </c>
      <c r="B1862" s="5" t="s">
        <v>10</v>
      </c>
      <c r="C1862" s="5" t="s">
        <v>1578</v>
      </c>
      <c r="D1862" s="5" t="s">
        <v>365</v>
      </c>
      <c r="E1862" s="5" t="s">
        <v>1566</v>
      </c>
      <c r="F1862" s="6">
        <v>5.9704499999999996</v>
      </c>
      <c r="G1862" s="6">
        <v>3.5822699999999998</v>
      </c>
      <c r="H1862" s="6">
        <v>12.736969999999999</v>
      </c>
      <c r="I1862" s="6">
        <v>16.717279999999999</v>
      </c>
      <c r="J1862" t="str">
        <f t="shared" si="29"/>
        <v>PMESC-C65EG-S</v>
      </c>
      <c r="K1862" t="str">
        <f>IF((VLOOKUP(J1862,mdc!A:V,22,FALSE)=""),"non Collabo","collabo")</f>
        <v>collabo</v>
      </c>
      <c r="L1862" t="str" cm="1">
        <f t="array" ref="L1862">IFERROR(_xlfn.IFS(G1862&lt;0,"shortage",H1862&lt;0,"shortage",I1862&lt;0,"shortage"),"ok")</f>
        <v>ok</v>
      </c>
    </row>
    <row r="1863" spans="1:12" ht="15" hidden="1" thickBot="1" x14ac:dyDescent="0.4">
      <c r="A1863" s="5" t="s">
        <v>79</v>
      </c>
      <c r="B1863" s="5" t="s">
        <v>10</v>
      </c>
      <c r="C1863" s="5" t="s">
        <v>1578</v>
      </c>
      <c r="D1863" s="7" t="s">
        <v>365</v>
      </c>
      <c r="E1863" s="7" t="s">
        <v>8</v>
      </c>
      <c r="F1863" s="8">
        <v>0</v>
      </c>
      <c r="G1863" s="8">
        <v>0</v>
      </c>
      <c r="H1863" s="8">
        <v>-1.0000000000000001E-5</v>
      </c>
      <c r="I1863" s="8">
        <v>-2.0000000000000002E-5</v>
      </c>
      <c r="J1863" t="str">
        <f t="shared" si="29"/>
        <v>PMESC-C65EG-S</v>
      </c>
      <c r="K1863" t="str">
        <f>IF((VLOOKUP(J1863,mdc!A:V,22,FALSE)=""),"non Collabo","collabo")</f>
        <v>collabo</v>
      </c>
    </row>
    <row r="1864" spans="1:12" hidden="1" x14ac:dyDescent="0.35">
      <c r="A1864" s="5" t="s">
        <v>79</v>
      </c>
      <c r="B1864" s="5" t="s">
        <v>10</v>
      </c>
      <c r="C1864" s="5" t="s">
        <v>1578</v>
      </c>
      <c r="D1864" s="3" t="s">
        <v>367</v>
      </c>
      <c r="E1864" s="3" t="s">
        <v>5</v>
      </c>
      <c r="F1864" s="4">
        <v>20</v>
      </c>
      <c r="G1864" s="4">
        <v>22</v>
      </c>
      <c r="H1864" s="4">
        <v>22</v>
      </c>
      <c r="I1864" s="4">
        <v>46</v>
      </c>
      <c r="J1864" t="str">
        <f t="shared" si="29"/>
        <v>PMESC-C70MK2EGK</v>
      </c>
      <c r="K1864" t="str">
        <f>IF((VLOOKUP(J1864,mdc!A:V,22,FALSE)=""),"non Collabo","collabo")</f>
        <v>collabo</v>
      </c>
      <c r="L1864" t="str" cm="1">
        <f t="array" ref="L1864">IFERROR(_xlfn.IFS(G1864&lt;0,"shortage",H1864&lt;0,"shortage",I1864&lt;0,"shortage"),"ok")</f>
        <v>ok</v>
      </c>
    </row>
    <row r="1865" spans="1:12" hidden="1" x14ac:dyDescent="0.35">
      <c r="A1865" s="5" t="s">
        <v>79</v>
      </c>
      <c r="B1865" s="5" t="s">
        <v>10</v>
      </c>
      <c r="C1865" s="5" t="s">
        <v>1578</v>
      </c>
      <c r="D1865" s="5" t="s">
        <v>367</v>
      </c>
      <c r="E1865" s="5" t="s">
        <v>1565</v>
      </c>
      <c r="F1865" s="6">
        <v>20</v>
      </c>
      <c r="G1865" s="6">
        <v>22</v>
      </c>
      <c r="H1865" s="6">
        <v>22</v>
      </c>
      <c r="I1865" s="6">
        <v>46</v>
      </c>
      <c r="J1865" t="str">
        <f t="shared" si="29"/>
        <v>PMESC-C70MK2EGK</v>
      </c>
      <c r="K1865" t="str">
        <f>IF((VLOOKUP(J1865,mdc!A:V,22,FALSE)=""),"non Collabo","collabo")</f>
        <v>collabo</v>
      </c>
      <c r="L1865" t="str" cm="1">
        <f t="array" ref="L1865">IFERROR(_xlfn.IFS(G1865&lt;0,"shortage",H1865&lt;0,"shortage",I1865&lt;0,"shortage"),"ok")</f>
        <v>ok</v>
      </c>
    </row>
    <row r="1866" spans="1:12" hidden="1" x14ac:dyDescent="0.35">
      <c r="A1866" s="5" t="s">
        <v>79</v>
      </c>
      <c r="B1866" s="5" t="s">
        <v>10</v>
      </c>
      <c r="C1866" s="5" t="s">
        <v>1578</v>
      </c>
      <c r="D1866" s="5" t="s">
        <v>367</v>
      </c>
      <c r="E1866" s="5" t="s">
        <v>6</v>
      </c>
      <c r="F1866" s="6">
        <v>0</v>
      </c>
      <c r="G1866" s="6">
        <v>0</v>
      </c>
      <c r="H1866" s="6">
        <v>0</v>
      </c>
      <c r="I1866" s="6">
        <v>0</v>
      </c>
      <c r="J1866" t="str">
        <f t="shared" si="29"/>
        <v>PMESC-C70MK2EGK</v>
      </c>
      <c r="K1866" t="str">
        <f>IF((VLOOKUP(J1866,mdc!A:V,22,FALSE)=""),"non Collabo","collabo")</f>
        <v>collabo</v>
      </c>
      <c r="L1866" t="str" cm="1">
        <f t="array" ref="L1866">IFERROR(_xlfn.IFS(G1866&lt;0,"shortage",H1866&lt;0,"shortage",I1866&lt;0,"shortage"),"ok")</f>
        <v>ok</v>
      </c>
    </row>
    <row r="1867" spans="1:12" hidden="1" x14ac:dyDescent="0.35">
      <c r="A1867" s="5" t="s">
        <v>79</v>
      </c>
      <c r="B1867" s="5" t="s">
        <v>10</v>
      </c>
      <c r="C1867" s="5" t="s">
        <v>1578</v>
      </c>
      <c r="D1867" s="5" t="s">
        <v>367</v>
      </c>
      <c r="E1867" s="5" t="s">
        <v>2318</v>
      </c>
      <c r="F1867" s="6">
        <v>100</v>
      </c>
      <c r="G1867" s="6">
        <v>100</v>
      </c>
      <c r="H1867" s="6">
        <v>100</v>
      </c>
      <c r="I1867" s="6">
        <v>100</v>
      </c>
      <c r="J1867" t="str">
        <f t="shared" si="29"/>
        <v>PMESC-C70MK2EGK</v>
      </c>
      <c r="K1867" t="str">
        <f>IF((VLOOKUP(J1867,mdc!A:V,22,FALSE)=""),"non Collabo","collabo")</f>
        <v>collabo</v>
      </c>
      <c r="L1867" t="str" cm="1">
        <f t="array" ref="L1867">IFERROR(_xlfn.IFS(G1867&lt;0,"shortage",H1867&lt;0,"shortage",I1867&lt;0,"shortage"),"ok")</f>
        <v>ok</v>
      </c>
    </row>
    <row r="1868" spans="1:12" hidden="1" x14ac:dyDescent="0.35">
      <c r="A1868" s="5" t="s">
        <v>79</v>
      </c>
      <c r="B1868" s="5" t="s">
        <v>10</v>
      </c>
      <c r="C1868" s="5" t="s">
        <v>1578</v>
      </c>
      <c r="D1868" s="5" t="s">
        <v>367</v>
      </c>
      <c r="E1868" s="5" t="s">
        <v>7</v>
      </c>
      <c r="F1868" s="6">
        <v>7.7614000000000001</v>
      </c>
      <c r="G1868" s="6">
        <v>8.5375399999999999</v>
      </c>
      <c r="H1868" s="6">
        <v>8.5375399999999999</v>
      </c>
      <c r="I1868" s="6">
        <v>17.851220000000001</v>
      </c>
      <c r="J1868" t="str">
        <f t="shared" si="29"/>
        <v>PMESC-C70MK2EGK</v>
      </c>
      <c r="K1868" t="str">
        <f>IF((VLOOKUP(J1868,mdc!A:V,22,FALSE)=""),"non Collabo","collabo")</f>
        <v>collabo</v>
      </c>
      <c r="L1868" t="str" cm="1">
        <f t="array" ref="L1868">IFERROR(_xlfn.IFS(G1868&lt;0,"shortage",H1868&lt;0,"shortage",I1868&lt;0,"shortage"),"ok")</f>
        <v>ok</v>
      </c>
    </row>
    <row r="1869" spans="1:12" hidden="1" x14ac:dyDescent="0.35">
      <c r="A1869" s="5" t="s">
        <v>79</v>
      </c>
      <c r="B1869" s="5" t="s">
        <v>10</v>
      </c>
      <c r="C1869" s="5" t="s">
        <v>1578</v>
      </c>
      <c r="D1869" s="5" t="s">
        <v>367</v>
      </c>
      <c r="E1869" s="5" t="s">
        <v>1566</v>
      </c>
      <c r="F1869" s="6">
        <v>7.7614000000000001</v>
      </c>
      <c r="G1869" s="6">
        <v>8.5375399999999999</v>
      </c>
      <c r="H1869" s="6">
        <v>8.5375399999999999</v>
      </c>
      <c r="I1869" s="6">
        <v>17.851220000000001</v>
      </c>
      <c r="J1869" t="str">
        <f t="shared" si="29"/>
        <v>PMESC-C70MK2EGK</v>
      </c>
      <c r="K1869" t="str">
        <f>IF((VLOOKUP(J1869,mdc!A:V,22,FALSE)=""),"non Collabo","collabo")</f>
        <v>collabo</v>
      </c>
      <c r="L1869" t="str" cm="1">
        <f t="array" ref="L1869">IFERROR(_xlfn.IFS(G1869&lt;0,"shortage",H1869&lt;0,"shortage",I1869&lt;0,"shortage"),"ok")</f>
        <v>ok</v>
      </c>
    </row>
    <row r="1870" spans="1:12" ht="15" hidden="1" thickBot="1" x14ac:dyDescent="0.4">
      <c r="A1870" s="5" t="s">
        <v>79</v>
      </c>
      <c r="B1870" s="5" t="s">
        <v>10</v>
      </c>
      <c r="C1870" s="5" t="s">
        <v>1578</v>
      </c>
      <c r="D1870" s="7" t="s">
        <v>367</v>
      </c>
      <c r="E1870" s="7" t="s">
        <v>8</v>
      </c>
      <c r="F1870" s="8">
        <v>0</v>
      </c>
      <c r="G1870" s="8">
        <v>0</v>
      </c>
      <c r="H1870" s="8">
        <v>0</v>
      </c>
      <c r="I1870" s="8">
        <v>0</v>
      </c>
      <c r="J1870" t="str">
        <f t="shared" si="29"/>
        <v>PMESC-C70MK2EGK</v>
      </c>
      <c r="K1870" t="str">
        <f>IF((VLOOKUP(J1870,mdc!A:V,22,FALSE)=""),"non Collabo","collabo")</f>
        <v>collabo</v>
      </c>
    </row>
    <row r="1871" spans="1:12" hidden="1" x14ac:dyDescent="0.35">
      <c r="A1871" s="5" t="s">
        <v>79</v>
      </c>
      <c r="B1871" s="5" t="s">
        <v>10</v>
      </c>
      <c r="C1871" s="5" t="s">
        <v>1578</v>
      </c>
      <c r="D1871" s="3" t="s">
        <v>368</v>
      </c>
      <c r="E1871" s="3" t="s">
        <v>5</v>
      </c>
      <c r="F1871" s="4">
        <v>43</v>
      </c>
      <c r="G1871" s="4">
        <v>18</v>
      </c>
      <c r="H1871" s="4">
        <v>43</v>
      </c>
      <c r="I1871" s="4">
        <v>50</v>
      </c>
      <c r="J1871" t="str">
        <f t="shared" si="29"/>
        <v>PMESC-C70MK2EGS</v>
      </c>
      <c r="K1871" t="str">
        <f>IF((VLOOKUP(J1871,mdc!A:V,22,FALSE)=""),"non Collabo","collabo")</f>
        <v>collabo</v>
      </c>
      <c r="L1871" t="str" cm="1">
        <f t="array" ref="L1871">IFERROR(_xlfn.IFS(G1871&lt;0,"shortage",H1871&lt;0,"shortage",I1871&lt;0,"shortage"),"ok")</f>
        <v>ok</v>
      </c>
    </row>
    <row r="1872" spans="1:12" hidden="1" x14ac:dyDescent="0.35">
      <c r="A1872" s="5" t="s">
        <v>79</v>
      </c>
      <c r="B1872" s="5" t="s">
        <v>10</v>
      </c>
      <c r="C1872" s="5" t="s">
        <v>1578</v>
      </c>
      <c r="D1872" s="5" t="s">
        <v>368</v>
      </c>
      <c r="E1872" s="5" t="s">
        <v>1565</v>
      </c>
      <c r="F1872" s="6">
        <v>43</v>
      </c>
      <c r="G1872" s="6">
        <v>18</v>
      </c>
      <c r="H1872" s="6">
        <v>43</v>
      </c>
      <c r="I1872" s="6">
        <v>50</v>
      </c>
      <c r="J1872" t="str">
        <f t="shared" si="29"/>
        <v>PMESC-C70MK2EGS</v>
      </c>
      <c r="K1872" t="str">
        <f>IF((VLOOKUP(J1872,mdc!A:V,22,FALSE)=""),"non Collabo","collabo")</f>
        <v>collabo</v>
      </c>
      <c r="L1872" t="str" cm="1">
        <f t="array" ref="L1872">IFERROR(_xlfn.IFS(G1872&lt;0,"shortage",H1872&lt;0,"shortage",I1872&lt;0,"shortage"),"ok")</f>
        <v>ok</v>
      </c>
    </row>
    <row r="1873" spans="1:12" hidden="1" x14ac:dyDescent="0.35">
      <c r="A1873" s="5" t="s">
        <v>79</v>
      </c>
      <c r="B1873" s="5" t="s">
        <v>10</v>
      </c>
      <c r="C1873" s="5" t="s">
        <v>1578</v>
      </c>
      <c r="D1873" s="5" t="s">
        <v>368</v>
      </c>
      <c r="E1873" s="5" t="s">
        <v>6</v>
      </c>
      <c r="F1873" s="6">
        <v>0</v>
      </c>
      <c r="G1873" s="6">
        <v>0</v>
      </c>
      <c r="H1873" s="6">
        <v>0</v>
      </c>
      <c r="I1873" s="6">
        <v>0</v>
      </c>
      <c r="J1873" t="str">
        <f t="shared" si="29"/>
        <v>PMESC-C70MK2EGS</v>
      </c>
      <c r="K1873" t="str">
        <f>IF((VLOOKUP(J1873,mdc!A:V,22,FALSE)=""),"non Collabo","collabo")</f>
        <v>collabo</v>
      </c>
      <c r="L1873" t="str" cm="1">
        <f t="array" ref="L1873">IFERROR(_xlfn.IFS(G1873&lt;0,"shortage",H1873&lt;0,"shortage",I1873&lt;0,"shortage"),"ok")</f>
        <v>ok</v>
      </c>
    </row>
    <row r="1874" spans="1:12" hidden="1" x14ac:dyDescent="0.35">
      <c r="A1874" s="5" t="s">
        <v>79</v>
      </c>
      <c r="B1874" s="5" t="s">
        <v>10</v>
      </c>
      <c r="C1874" s="5" t="s">
        <v>1578</v>
      </c>
      <c r="D1874" s="5" t="s">
        <v>368</v>
      </c>
      <c r="E1874" s="5" t="s">
        <v>2318</v>
      </c>
      <c r="F1874" s="6">
        <v>100</v>
      </c>
      <c r="G1874" s="6">
        <v>100</v>
      </c>
      <c r="H1874" s="6">
        <v>100</v>
      </c>
      <c r="I1874" s="6">
        <v>100</v>
      </c>
      <c r="J1874" t="str">
        <f t="shared" si="29"/>
        <v>PMESC-C70MK2EGS</v>
      </c>
      <c r="K1874" t="str">
        <f>IF((VLOOKUP(J1874,mdc!A:V,22,FALSE)=""),"non Collabo","collabo")</f>
        <v>collabo</v>
      </c>
      <c r="L1874" t="str" cm="1">
        <f t="array" ref="L1874">IFERROR(_xlfn.IFS(G1874&lt;0,"shortage",H1874&lt;0,"shortage",I1874&lt;0,"shortage"),"ok")</f>
        <v>ok</v>
      </c>
    </row>
    <row r="1875" spans="1:12" hidden="1" x14ac:dyDescent="0.35">
      <c r="A1875" s="5" t="s">
        <v>79</v>
      </c>
      <c r="B1875" s="5" t="s">
        <v>10</v>
      </c>
      <c r="C1875" s="5" t="s">
        <v>1578</v>
      </c>
      <c r="D1875" s="5" t="s">
        <v>368</v>
      </c>
      <c r="E1875" s="5" t="s">
        <v>7</v>
      </c>
      <c r="F1875" s="6">
        <v>16.687010000000001</v>
      </c>
      <c r="G1875" s="6">
        <v>6.9852600000000002</v>
      </c>
      <c r="H1875" s="6">
        <v>16.687010000000001</v>
      </c>
      <c r="I1875" s="6">
        <v>19.403500000000001</v>
      </c>
      <c r="J1875" t="str">
        <f t="shared" si="29"/>
        <v>PMESC-C70MK2EGS</v>
      </c>
      <c r="K1875" t="str">
        <f>IF((VLOOKUP(J1875,mdc!A:V,22,FALSE)=""),"non Collabo","collabo")</f>
        <v>collabo</v>
      </c>
      <c r="L1875" t="str" cm="1">
        <f t="array" ref="L1875">IFERROR(_xlfn.IFS(G1875&lt;0,"shortage",H1875&lt;0,"shortage",I1875&lt;0,"shortage"),"ok")</f>
        <v>ok</v>
      </c>
    </row>
    <row r="1876" spans="1:12" hidden="1" x14ac:dyDescent="0.35">
      <c r="A1876" s="5" t="s">
        <v>79</v>
      </c>
      <c r="B1876" s="5" t="s">
        <v>10</v>
      </c>
      <c r="C1876" s="5" t="s">
        <v>1578</v>
      </c>
      <c r="D1876" s="5" t="s">
        <v>368</v>
      </c>
      <c r="E1876" s="5" t="s">
        <v>1566</v>
      </c>
      <c r="F1876" s="6">
        <v>16.687010000000001</v>
      </c>
      <c r="G1876" s="6">
        <v>6.9852600000000002</v>
      </c>
      <c r="H1876" s="6">
        <v>16.687010000000001</v>
      </c>
      <c r="I1876" s="6">
        <v>19.403500000000001</v>
      </c>
      <c r="J1876" t="str">
        <f t="shared" si="29"/>
        <v>PMESC-C70MK2EGS</v>
      </c>
      <c r="K1876" t="str">
        <f>IF((VLOOKUP(J1876,mdc!A:V,22,FALSE)=""),"non Collabo","collabo")</f>
        <v>collabo</v>
      </c>
      <c r="L1876" t="str" cm="1">
        <f t="array" ref="L1876">IFERROR(_xlfn.IFS(G1876&lt;0,"shortage",H1876&lt;0,"shortage",I1876&lt;0,"shortage"),"ok")</f>
        <v>ok</v>
      </c>
    </row>
    <row r="1877" spans="1:12" ht="15" hidden="1" thickBot="1" x14ac:dyDescent="0.4">
      <c r="A1877" s="5" t="s">
        <v>79</v>
      </c>
      <c r="B1877" s="5" t="s">
        <v>10</v>
      </c>
      <c r="C1877" s="5" t="s">
        <v>1578</v>
      </c>
      <c r="D1877" s="7" t="s">
        <v>368</v>
      </c>
      <c r="E1877" s="7" t="s">
        <v>8</v>
      </c>
      <c r="F1877" s="8">
        <v>0</v>
      </c>
      <c r="G1877" s="8">
        <v>0</v>
      </c>
      <c r="H1877" s="8">
        <v>0</v>
      </c>
      <c r="I1877" s="8">
        <v>0</v>
      </c>
      <c r="J1877" t="str">
        <f t="shared" si="29"/>
        <v>PMESC-C70MK2EGS</v>
      </c>
      <c r="K1877" t="str">
        <f>IF((VLOOKUP(J1877,mdc!A:V,22,FALSE)=""),"non Collabo","collabo")</f>
        <v>collabo</v>
      </c>
    </row>
    <row r="1878" spans="1:12" hidden="1" x14ac:dyDescent="0.35">
      <c r="A1878" s="5" t="s">
        <v>79</v>
      </c>
      <c r="B1878" s="5" t="s">
        <v>10</v>
      </c>
      <c r="C1878" s="5" t="s">
        <v>1578</v>
      </c>
      <c r="D1878" s="3" t="s">
        <v>372</v>
      </c>
      <c r="E1878" s="3" t="s">
        <v>5</v>
      </c>
      <c r="F1878" s="4"/>
      <c r="G1878" s="4"/>
      <c r="H1878" s="4">
        <v>0</v>
      </c>
      <c r="I1878" s="4">
        <v>1</v>
      </c>
      <c r="J1878" t="str">
        <f t="shared" si="29"/>
        <v>PMESC-CX700E-H</v>
      </c>
      <c r="K1878" t="str">
        <f>IF((VLOOKUP(J1878,mdc!A:V,22,FALSE)=""),"non Collabo","collabo")</f>
        <v>collabo</v>
      </c>
      <c r="L1878" t="str" cm="1">
        <f t="array" ref="L1878">IFERROR(_xlfn.IFS(G1878&lt;0,"shortage",H1878&lt;0,"shortage",I1878&lt;0,"shortage"),"ok")</f>
        <v>ok</v>
      </c>
    </row>
    <row r="1879" spans="1:12" hidden="1" x14ac:dyDescent="0.35">
      <c r="A1879" s="5" t="s">
        <v>79</v>
      </c>
      <c r="B1879" s="5" t="s">
        <v>10</v>
      </c>
      <c r="C1879" s="5" t="s">
        <v>1578</v>
      </c>
      <c r="D1879" s="5" t="s">
        <v>372</v>
      </c>
      <c r="E1879" s="5" t="s">
        <v>1565</v>
      </c>
      <c r="F1879" s="6"/>
      <c r="G1879" s="6"/>
      <c r="H1879" s="6"/>
      <c r="I1879" s="6">
        <v>1</v>
      </c>
      <c r="J1879" t="str">
        <f t="shared" si="29"/>
        <v>PMESC-CX700E-H</v>
      </c>
      <c r="K1879" t="str">
        <f>IF((VLOOKUP(J1879,mdc!A:V,22,FALSE)=""),"non Collabo","collabo")</f>
        <v>collabo</v>
      </c>
      <c r="L1879" t="str" cm="1">
        <f t="array" ref="L1879">IFERROR(_xlfn.IFS(G1879&lt;0,"shortage",H1879&lt;0,"shortage",I1879&lt;0,"shortage"),"ok")</f>
        <v>ok</v>
      </c>
    </row>
    <row r="1880" spans="1:12" hidden="1" x14ac:dyDescent="0.35">
      <c r="A1880" s="5" t="s">
        <v>79</v>
      </c>
      <c r="B1880" s="5" t="s">
        <v>10</v>
      </c>
      <c r="C1880" s="5" t="s">
        <v>1578</v>
      </c>
      <c r="D1880" s="5" t="s">
        <v>372</v>
      </c>
      <c r="E1880" s="5" t="s">
        <v>6</v>
      </c>
      <c r="F1880" s="6"/>
      <c r="G1880" s="6"/>
      <c r="H1880" s="6">
        <v>0</v>
      </c>
      <c r="I1880" s="6">
        <v>0</v>
      </c>
      <c r="J1880" t="str">
        <f t="shared" si="29"/>
        <v>PMESC-CX700E-H</v>
      </c>
      <c r="K1880" t="str">
        <f>IF((VLOOKUP(J1880,mdc!A:V,22,FALSE)=""),"non Collabo","collabo")</f>
        <v>collabo</v>
      </c>
      <c r="L1880" t="str" cm="1">
        <f t="array" ref="L1880">IFERROR(_xlfn.IFS(G1880&lt;0,"shortage",H1880&lt;0,"shortage",I1880&lt;0,"shortage"),"ok")</f>
        <v>ok</v>
      </c>
    </row>
    <row r="1881" spans="1:12" hidden="1" x14ac:dyDescent="0.35">
      <c r="A1881" s="5" t="s">
        <v>79</v>
      </c>
      <c r="B1881" s="5" t="s">
        <v>10</v>
      </c>
      <c r="C1881" s="5" t="s">
        <v>1578</v>
      </c>
      <c r="D1881" s="5" t="s">
        <v>372</v>
      </c>
      <c r="E1881" s="5" t="s">
        <v>2318</v>
      </c>
      <c r="F1881" s="6"/>
      <c r="G1881" s="6"/>
      <c r="H1881" s="6" t="s">
        <v>1640</v>
      </c>
      <c r="I1881" s="6">
        <v>100</v>
      </c>
      <c r="J1881" t="str">
        <f t="shared" si="29"/>
        <v>PMESC-CX700E-H</v>
      </c>
      <c r="K1881" t="str">
        <f>IF((VLOOKUP(J1881,mdc!A:V,22,FALSE)=""),"non Collabo","collabo")</f>
        <v>collabo</v>
      </c>
      <c r="L1881" t="str" cm="1">
        <f t="array" ref="L1881">IFERROR(_xlfn.IFS(G1881&lt;0,"shortage",H1881&lt;0,"shortage",I1881&lt;0,"shortage"),"ok")</f>
        <v>ok</v>
      </c>
    </row>
    <row r="1882" spans="1:12" hidden="1" x14ac:dyDescent="0.35">
      <c r="A1882" s="5" t="s">
        <v>79</v>
      </c>
      <c r="B1882" s="5" t="s">
        <v>10</v>
      </c>
      <c r="C1882" s="5" t="s">
        <v>1578</v>
      </c>
      <c r="D1882" s="5" t="s">
        <v>372</v>
      </c>
      <c r="E1882" s="5" t="s">
        <v>7</v>
      </c>
      <c r="F1882" s="6"/>
      <c r="G1882" s="6"/>
      <c r="H1882" s="6">
        <v>0</v>
      </c>
      <c r="I1882" s="6">
        <v>0.82060999999999995</v>
      </c>
      <c r="J1882" t="str">
        <f t="shared" si="29"/>
        <v>PMESC-CX700E-H</v>
      </c>
      <c r="K1882" t="str">
        <f>IF((VLOOKUP(J1882,mdc!A:V,22,FALSE)=""),"non Collabo","collabo")</f>
        <v>collabo</v>
      </c>
      <c r="L1882" t="str" cm="1">
        <f t="array" ref="L1882">IFERROR(_xlfn.IFS(G1882&lt;0,"shortage",H1882&lt;0,"shortage",I1882&lt;0,"shortage"),"ok")</f>
        <v>ok</v>
      </c>
    </row>
    <row r="1883" spans="1:12" hidden="1" x14ac:dyDescent="0.35">
      <c r="A1883" s="5" t="s">
        <v>79</v>
      </c>
      <c r="B1883" s="5" t="s">
        <v>10</v>
      </c>
      <c r="C1883" s="5" t="s">
        <v>1578</v>
      </c>
      <c r="D1883" s="5" t="s">
        <v>372</v>
      </c>
      <c r="E1883" s="5" t="s">
        <v>1566</v>
      </c>
      <c r="F1883" s="6"/>
      <c r="G1883" s="6"/>
      <c r="H1883" s="6"/>
      <c r="I1883" s="6">
        <v>0.82060999999999995</v>
      </c>
      <c r="J1883" t="str">
        <f t="shared" si="29"/>
        <v>PMESC-CX700E-H</v>
      </c>
      <c r="K1883" t="str">
        <f>IF((VLOOKUP(J1883,mdc!A:V,22,FALSE)=""),"non Collabo","collabo")</f>
        <v>collabo</v>
      </c>
      <c r="L1883" t="str" cm="1">
        <f t="array" ref="L1883">IFERROR(_xlfn.IFS(G1883&lt;0,"shortage",H1883&lt;0,"shortage",I1883&lt;0,"shortage"),"ok")</f>
        <v>ok</v>
      </c>
    </row>
    <row r="1884" spans="1:12" ht="15" hidden="1" thickBot="1" x14ac:dyDescent="0.4">
      <c r="A1884" s="5" t="s">
        <v>79</v>
      </c>
      <c r="B1884" s="5" t="s">
        <v>10</v>
      </c>
      <c r="C1884" s="5" t="s">
        <v>1578</v>
      </c>
      <c r="D1884" s="7" t="s">
        <v>372</v>
      </c>
      <c r="E1884" s="7" t="s">
        <v>8</v>
      </c>
      <c r="F1884" s="8"/>
      <c r="G1884" s="8"/>
      <c r="H1884" s="8">
        <v>0</v>
      </c>
      <c r="I1884" s="8">
        <v>0</v>
      </c>
      <c r="J1884" t="str">
        <f t="shared" si="29"/>
        <v>PMESC-CX700E-H</v>
      </c>
      <c r="K1884" t="str">
        <f>IF((VLOOKUP(J1884,mdc!A:V,22,FALSE)=""),"non Collabo","collabo")</f>
        <v>collabo</v>
      </c>
    </row>
    <row r="1885" spans="1:12" hidden="1" x14ac:dyDescent="0.35">
      <c r="A1885" s="5" t="s">
        <v>79</v>
      </c>
      <c r="B1885" s="5" t="s">
        <v>10</v>
      </c>
      <c r="C1885" s="5" t="s">
        <v>1578</v>
      </c>
      <c r="D1885" s="3" t="s">
        <v>373</v>
      </c>
      <c r="E1885" s="3" t="s">
        <v>5</v>
      </c>
      <c r="F1885" s="4"/>
      <c r="G1885" s="4">
        <v>1</v>
      </c>
      <c r="H1885" s="4"/>
      <c r="I1885" s="4">
        <v>7</v>
      </c>
      <c r="J1885" t="str">
        <f t="shared" si="29"/>
        <v>PMESC-CX700E-K</v>
      </c>
      <c r="K1885" t="str">
        <f>IF((VLOOKUP(J1885,mdc!A:V,22,FALSE)=""),"non Collabo","collabo")</f>
        <v>collabo</v>
      </c>
      <c r="L1885" t="str" cm="1">
        <f t="array" ref="L1885">IFERROR(_xlfn.IFS(G1885&lt;0,"shortage",H1885&lt;0,"shortage",I1885&lt;0,"shortage"),"ok")</f>
        <v>ok</v>
      </c>
    </row>
    <row r="1886" spans="1:12" hidden="1" x14ac:dyDescent="0.35">
      <c r="A1886" s="5" t="s">
        <v>79</v>
      </c>
      <c r="B1886" s="5" t="s">
        <v>10</v>
      </c>
      <c r="C1886" s="5" t="s">
        <v>1578</v>
      </c>
      <c r="D1886" s="5" t="s">
        <v>373</v>
      </c>
      <c r="E1886" s="5" t="s">
        <v>1565</v>
      </c>
      <c r="F1886" s="6"/>
      <c r="G1886" s="6">
        <v>1</v>
      </c>
      <c r="H1886" s="6"/>
      <c r="I1886" s="6">
        <v>7</v>
      </c>
      <c r="J1886" t="str">
        <f t="shared" si="29"/>
        <v>PMESC-CX700E-K</v>
      </c>
      <c r="K1886" t="str">
        <f>IF((VLOOKUP(J1886,mdc!A:V,22,FALSE)=""),"non Collabo","collabo")</f>
        <v>collabo</v>
      </c>
      <c r="L1886" t="str" cm="1">
        <f t="array" ref="L1886">IFERROR(_xlfn.IFS(G1886&lt;0,"shortage",H1886&lt;0,"shortage",I1886&lt;0,"shortage"),"ok")</f>
        <v>ok</v>
      </c>
    </row>
    <row r="1887" spans="1:12" hidden="1" x14ac:dyDescent="0.35">
      <c r="A1887" s="5" t="s">
        <v>79</v>
      </c>
      <c r="B1887" s="5" t="s">
        <v>10</v>
      </c>
      <c r="C1887" s="5" t="s">
        <v>1578</v>
      </c>
      <c r="D1887" s="5" t="s">
        <v>373</v>
      </c>
      <c r="E1887" s="5" t="s">
        <v>6</v>
      </c>
      <c r="F1887" s="6"/>
      <c r="G1887" s="6">
        <v>0</v>
      </c>
      <c r="H1887" s="6"/>
      <c r="I1887" s="6">
        <v>0</v>
      </c>
      <c r="J1887" t="str">
        <f t="shared" si="29"/>
        <v>PMESC-CX700E-K</v>
      </c>
      <c r="K1887" t="str">
        <f>IF((VLOOKUP(J1887,mdc!A:V,22,FALSE)=""),"non Collabo","collabo")</f>
        <v>collabo</v>
      </c>
      <c r="L1887" t="str" cm="1">
        <f t="array" ref="L1887">IFERROR(_xlfn.IFS(G1887&lt;0,"shortage",H1887&lt;0,"shortage",I1887&lt;0,"shortage"),"ok")</f>
        <v>ok</v>
      </c>
    </row>
    <row r="1888" spans="1:12" hidden="1" x14ac:dyDescent="0.35">
      <c r="A1888" s="5" t="s">
        <v>79</v>
      </c>
      <c r="B1888" s="5" t="s">
        <v>10</v>
      </c>
      <c r="C1888" s="5" t="s">
        <v>1578</v>
      </c>
      <c r="D1888" s="5" t="s">
        <v>373</v>
      </c>
      <c r="E1888" s="5" t="s">
        <v>2318</v>
      </c>
      <c r="F1888" s="6"/>
      <c r="G1888" s="6">
        <v>100</v>
      </c>
      <c r="H1888" s="6"/>
      <c r="I1888" s="6">
        <v>100</v>
      </c>
      <c r="J1888" t="str">
        <f t="shared" si="29"/>
        <v>PMESC-CX700E-K</v>
      </c>
      <c r="K1888" t="str">
        <f>IF((VLOOKUP(J1888,mdc!A:V,22,FALSE)=""),"non Collabo","collabo")</f>
        <v>collabo</v>
      </c>
      <c r="L1888" t="str" cm="1">
        <f t="array" ref="L1888">IFERROR(_xlfn.IFS(G1888&lt;0,"shortage",H1888&lt;0,"shortage",I1888&lt;0,"shortage"),"ok")</f>
        <v>ok</v>
      </c>
    </row>
    <row r="1889" spans="1:12" hidden="1" x14ac:dyDescent="0.35">
      <c r="A1889" s="5" t="s">
        <v>79</v>
      </c>
      <c r="B1889" s="5" t="s">
        <v>10</v>
      </c>
      <c r="C1889" s="5" t="s">
        <v>1578</v>
      </c>
      <c r="D1889" s="5" t="s">
        <v>373</v>
      </c>
      <c r="E1889" s="5" t="s">
        <v>7</v>
      </c>
      <c r="F1889" s="6"/>
      <c r="G1889" s="6">
        <v>0.82060999999999995</v>
      </c>
      <c r="H1889" s="6"/>
      <c r="I1889" s="6">
        <v>5.7442700000000002</v>
      </c>
      <c r="J1889" t="str">
        <f t="shared" si="29"/>
        <v>PMESC-CX700E-K</v>
      </c>
      <c r="K1889" t="str">
        <f>IF((VLOOKUP(J1889,mdc!A:V,22,FALSE)=""),"non Collabo","collabo")</f>
        <v>collabo</v>
      </c>
      <c r="L1889" t="str" cm="1">
        <f t="array" ref="L1889">IFERROR(_xlfn.IFS(G1889&lt;0,"shortage",H1889&lt;0,"shortage",I1889&lt;0,"shortage"),"ok")</f>
        <v>ok</v>
      </c>
    </row>
    <row r="1890" spans="1:12" hidden="1" x14ac:dyDescent="0.35">
      <c r="A1890" s="5" t="s">
        <v>79</v>
      </c>
      <c r="B1890" s="5" t="s">
        <v>10</v>
      </c>
      <c r="C1890" s="5" t="s">
        <v>1578</v>
      </c>
      <c r="D1890" s="5" t="s">
        <v>373</v>
      </c>
      <c r="E1890" s="5" t="s">
        <v>1566</v>
      </c>
      <c r="F1890" s="6"/>
      <c r="G1890" s="6">
        <v>0.82060999999999995</v>
      </c>
      <c r="H1890" s="6"/>
      <c r="I1890" s="6">
        <v>5.7442700000000002</v>
      </c>
      <c r="J1890" t="str">
        <f t="shared" si="29"/>
        <v>PMESC-CX700E-K</v>
      </c>
      <c r="K1890" t="str">
        <f>IF((VLOOKUP(J1890,mdc!A:V,22,FALSE)=""),"non Collabo","collabo")</f>
        <v>collabo</v>
      </c>
      <c r="L1890" t="str" cm="1">
        <f t="array" ref="L1890">IFERROR(_xlfn.IFS(G1890&lt;0,"shortage",H1890&lt;0,"shortage",I1890&lt;0,"shortage"),"ok")</f>
        <v>ok</v>
      </c>
    </row>
    <row r="1891" spans="1:12" ht="15" hidden="1" thickBot="1" x14ac:dyDescent="0.4">
      <c r="A1891" s="5" t="s">
        <v>79</v>
      </c>
      <c r="B1891" s="5" t="s">
        <v>10</v>
      </c>
      <c r="C1891" s="5" t="s">
        <v>1578</v>
      </c>
      <c r="D1891" s="7" t="s">
        <v>373</v>
      </c>
      <c r="E1891" s="7" t="s">
        <v>8</v>
      </c>
      <c r="F1891" s="8"/>
      <c r="G1891" s="8">
        <v>0</v>
      </c>
      <c r="H1891" s="8"/>
      <c r="I1891" s="8">
        <v>0</v>
      </c>
      <c r="J1891" t="str">
        <f t="shared" si="29"/>
        <v>PMESC-CX700E-K</v>
      </c>
      <c r="K1891" t="str">
        <f>IF((VLOOKUP(J1891,mdc!A:V,22,FALSE)=""),"non Collabo","collabo")</f>
        <v>collabo</v>
      </c>
    </row>
    <row r="1892" spans="1:12" hidden="1" x14ac:dyDescent="0.35">
      <c r="A1892" s="5" t="s">
        <v>79</v>
      </c>
      <c r="B1892" s="5" t="s">
        <v>10</v>
      </c>
      <c r="C1892" s="5" t="s">
        <v>1578</v>
      </c>
      <c r="D1892" s="3" t="s">
        <v>374</v>
      </c>
      <c r="E1892" s="3" t="s">
        <v>5</v>
      </c>
      <c r="F1892" s="4"/>
      <c r="G1892" s="4"/>
      <c r="H1892" s="4"/>
      <c r="I1892" s="4">
        <v>2</v>
      </c>
      <c r="J1892" t="str">
        <f t="shared" si="29"/>
        <v>PMESC-CX700E-T</v>
      </c>
      <c r="K1892" t="str">
        <f>IF((VLOOKUP(J1892,mdc!A:V,22,FALSE)=""),"non Collabo","collabo")</f>
        <v>collabo</v>
      </c>
      <c r="L1892" t="str" cm="1">
        <f t="array" ref="L1892">IFERROR(_xlfn.IFS(G1892&lt;0,"shortage",H1892&lt;0,"shortage",I1892&lt;0,"shortage"),"ok")</f>
        <v>ok</v>
      </c>
    </row>
    <row r="1893" spans="1:12" hidden="1" x14ac:dyDescent="0.35">
      <c r="A1893" s="5" t="s">
        <v>79</v>
      </c>
      <c r="B1893" s="5" t="s">
        <v>10</v>
      </c>
      <c r="C1893" s="5" t="s">
        <v>1578</v>
      </c>
      <c r="D1893" s="5" t="s">
        <v>374</v>
      </c>
      <c r="E1893" s="5" t="s">
        <v>1565</v>
      </c>
      <c r="F1893" s="6"/>
      <c r="G1893" s="6"/>
      <c r="H1893" s="6"/>
      <c r="I1893" s="6">
        <v>2</v>
      </c>
      <c r="J1893" t="str">
        <f t="shared" si="29"/>
        <v>PMESC-CX700E-T</v>
      </c>
      <c r="K1893" t="str">
        <f>IF((VLOOKUP(J1893,mdc!A:V,22,FALSE)=""),"non Collabo","collabo")</f>
        <v>collabo</v>
      </c>
      <c r="L1893" t="str" cm="1">
        <f t="array" ref="L1893">IFERROR(_xlfn.IFS(G1893&lt;0,"shortage",H1893&lt;0,"shortage",I1893&lt;0,"shortage"),"ok")</f>
        <v>ok</v>
      </c>
    </row>
    <row r="1894" spans="1:12" hidden="1" x14ac:dyDescent="0.35">
      <c r="A1894" s="5" t="s">
        <v>79</v>
      </c>
      <c r="B1894" s="5" t="s">
        <v>10</v>
      </c>
      <c r="C1894" s="5" t="s">
        <v>1578</v>
      </c>
      <c r="D1894" s="5" t="s">
        <v>374</v>
      </c>
      <c r="E1894" s="5" t="s">
        <v>6</v>
      </c>
      <c r="F1894" s="6"/>
      <c r="G1894" s="6"/>
      <c r="H1894" s="6"/>
      <c r="I1894" s="6">
        <v>0</v>
      </c>
      <c r="J1894" t="str">
        <f t="shared" si="29"/>
        <v>PMESC-CX700E-T</v>
      </c>
      <c r="K1894" t="str">
        <f>IF((VLOOKUP(J1894,mdc!A:V,22,FALSE)=""),"non Collabo","collabo")</f>
        <v>collabo</v>
      </c>
      <c r="L1894" t="str" cm="1">
        <f t="array" ref="L1894">IFERROR(_xlfn.IFS(G1894&lt;0,"shortage",H1894&lt;0,"shortage",I1894&lt;0,"shortage"),"ok")</f>
        <v>ok</v>
      </c>
    </row>
    <row r="1895" spans="1:12" hidden="1" x14ac:dyDescent="0.35">
      <c r="A1895" s="5" t="s">
        <v>79</v>
      </c>
      <c r="B1895" s="5" t="s">
        <v>10</v>
      </c>
      <c r="C1895" s="5" t="s">
        <v>1578</v>
      </c>
      <c r="D1895" s="5" t="s">
        <v>374</v>
      </c>
      <c r="E1895" s="5" t="s">
        <v>2318</v>
      </c>
      <c r="F1895" s="6"/>
      <c r="G1895" s="6"/>
      <c r="H1895" s="6"/>
      <c r="I1895" s="6">
        <v>100</v>
      </c>
      <c r="J1895" t="str">
        <f t="shared" si="29"/>
        <v>PMESC-CX700E-T</v>
      </c>
      <c r="K1895" t="str">
        <f>IF((VLOOKUP(J1895,mdc!A:V,22,FALSE)=""),"non Collabo","collabo")</f>
        <v>collabo</v>
      </c>
      <c r="L1895" t="str" cm="1">
        <f t="array" ref="L1895">IFERROR(_xlfn.IFS(G1895&lt;0,"shortage",H1895&lt;0,"shortage",I1895&lt;0,"shortage"),"ok")</f>
        <v>ok</v>
      </c>
    </row>
    <row r="1896" spans="1:12" hidden="1" x14ac:dyDescent="0.35">
      <c r="A1896" s="5" t="s">
        <v>79</v>
      </c>
      <c r="B1896" s="5" t="s">
        <v>10</v>
      </c>
      <c r="C1896" s="5" t="s">
        <v>1578</v>
      </c>
      <c r="D1896" s="5" t="s">
        <v>374</v>
      </c>
      <c r="E1896" s="5" t="s">
        <v>7</v>
      </c>
      <c r="F1896" s="6"/>
      <c r="G1896" s="6"/>
      <c r="H1896" s="6"/>
      <c r="I1896" s="6">
        <v>1.6412199999999999</v>
      </c>
      <c r="J1896" t="str">
        <f t="shared" si="29"/>
        <v>PMESC-CX700E-T</v>
      </c>
      <c r="K1896" t="str">
        <f>IF((VLOOKUP(J1896,mdc!A:V,22,FALSE)=""),"non Collabo","collabo")</f>
        <v>collabo</v>
      </c>
      <c r="L1896" t="str" cm="1">
        <f t="array" ref="L1896">IFERROR(_xlfn.IFS(G1896&lt;0,"shortage",H1896&lt;0,"shortage",I1896&lt;0,"shortage"),"ok")</f>
        <v>ok</v>
      </c>
    </row>
    <row r="1897" spans="1:12" hidden="1" x14ac:dyDescent="0.35">
      <c r="A1897" s="5" t="s">
        <v>79</v>
      </c>
      <c r="B1897" s="5" t="s">
        <v>10</v>
      </c>
      <c r="C1897" s="5" t="s">
        <v>1578</v>
      </c>
      <c r="D1897" s="5" t="s">
        <v>374</v>
      </c>
      <c r="E1897" s="5" t="s">
        <v>1566</v>
      </c>
      <c r="F1897" s="6"/>
      <c r="G1897" s="6"/>
      <c r="H1897" s="6"/>
      <c r="I1897" s="6">
        <v>1.6412199999999999</v>
      </c>
      <c r="J1897" t="str">
        <f t="shared" si="29"/>
        <v>PMESC-CX700E-T</v>
      </c>
      <c r="K1897" t="str">
        <f>IF((VLOOKUP(J1897,mdc!A:V,22,FALSE)=""),"non Collabo","collabo")</f>
        <v>collabo</v>
      </c>
      <c r="L1897" t="str" cm="1">
        <f t="array" ref="L1897">IFERROR(_xlfn.IFS(G1897&lt;0,"shortage",H1897&lt;0,"shortage",I1897&lt;0,"shortage"),"ok")</f>
        <v>ok</v>
      </c>
    </row>
    <row r="1898" spans="1:12" ht="15" hidden="1" thickBot="1" x14ac:dyDescent="0.4">
      <c r="A1898" s="5" t="s">
        <v>79</v>
      </c>
      <c r="B1898" s="5" t="s">
        <v>10</v>
      </c>
      <c r="C1898" s="5" t="s">
        <v>1578</v>
      </c>
      <c r="D1898" s="7" t="s">
        <v>374</v>
      </c>
      <c r="E1898" s="7" t="s">
        <v>8</v>
      </c>
      <c r="F1898" s="8"/>
      <c r="G1898" s="8"/>
      <c r="H1898" s="8"/>
      <c r="I1898" s="8">
        <v>0</v>
      </c>
      <c r="J1898" t="str">
        <f t="shared" si="29"/>
        <v>PMESC-CX700E-T</v>
      </c>
      <c r="K1898" t="str">
        <f>IF((VLOOKUP(J1898,mdc!A:V,22,FALSE)=""),"non Collabo","collabo")</f>
        <v>collabo</v>
      </c>
    </row>
    <row r="1899" spans="1:12" hidden="1" x14ac:dyDescent="0.35">
      <c r="A1899" s="5" t="s">
        <v>79</v>
      </c>
      <c r="B1899" s="5" t="s">
        <v>10</v>
      </c>
      <c r="C1899" s="5" t="s">
        <v>1578</v>
      </c>
      <c r="D1899" s="3" t="s">
        <v>375</v>
      </c>
      <c r="E1899" s="3" t="s">
        <v>5</v>
      </c>
      <c r="F1899" s="4">
        <v>114</v>
      </c>
      <c r="G1899" s="4">
        <v>48</v>
      </c>
      <c r="H1899" s="4">
        <v>202</v>
      </c>
      <c r="I1899" s="4">
        <v>230</v>
      </c>
      <c r="J1899" t="str">
        <f t="shared" si="29"/>
        <v>PMESC-DM502E-K</v>
      </c>
      <c r="K1899" t="str">
        <f>IF((VLOOKUP(J1899,mdc!A:V,22,FALSE)=""),"non Collabo","collabo")</f>
        <v>collabo</v>
      </c>
      <c r="L1899" t="str" cm="1">
        <f t="array" ref="L1899">IFERROR(_xlfn.IFS(G1899&lt;0,"shortage",H1899&lt;0,"shortage",I1899&lt;0,"shortage"),"ok")</f>
        <v>ok</v>
      </c>
    </row>
    <row r="1900" spans="1:12" hidden="1" x14ac:dyDescent="0.35">
      <c r="A1900" s="5" t="s">
        <v>79</v>
      </c>
      <c r="B1900" s="5" t="s">
        <v>10</v>
      </c>
      <c r="C1900" s="5" t="s">
        <v>1578</v>
      </c>
      <c r="D1900" s="5" t="s">
        <v>375</v>
      </c>
      <c r="E1900" s="5" t="s">
        <v>1565</v>
      </c>
      <c r="F1900" s="6">
        <v>114</v>
      </c>
      <c r="G1900" s="6">
        <v>52</v>
      </c>
      <c r="H1900" s="6">
        <v>202</v>
      </c>
      <c r="I1900" s="6">
        <v>230</v>
      </c>
      <c r="J1900" t="str">
        <f t="shared" si="29"/>
        <v>PMESC-DM502E-K</v>
      </c>
      <c r="K1900" t="str">
        <f>IF((VLOOKUP(J1900,mdc!A:V,22,FALSE)=""),"non Collabo","collabo")</f>
        <v>collabo</v>
      </c>
      <c r="L1900" t="str" cm="1">
        <f t="array" ref="L1900">IFERROR(_xlfn.IFS(G1900&lt;0,"shortage",H1900&lt;0,"shortage",I1900&lt;0,"shortage"),"ok")</f>
        <v>ok</v>
      </c>
    </row>
    <row r="1901" spans="1:12" x14ac:dyDescent="0.35">
      <c r="A1901" s="5" t="s">
        <v>79</v>
      </c>
      <c r="B1901" s="5" t="s">
        <v>10</v>
      </c>
      <c r="C1901" s="5" t="s">
        <v>1578</v>
      </c>
      <c r="D1901" s="5" t="s">
        <v>375</v>
      </c>
      <c r="E1901" s="5" t="s">
        <v>6</v>
      </c>
      <c r="F1901" s="6">
        <v>0</v>
      </c>
      <c r="G1901" s="6">
        <v>-4</v>
      </c>
      <c r="H1901" s="6">
        <v>0</v>
      </c>
      <c r="I1901" s="6">
        <v>0</v>
      </c>
      <c r="J1901" t="str">
        <f t="shared" si="29"/>
        <v>PMESC-DM502E-K</v>
      </c>
      <c r="K1901" t="str">
        <f>IF((VLOOKUP(J1901,mdc!A:V,22,FALSE)=""),"non Collabo","collabo")</f>
        <v>collabo</v>
      </c>
      <c r="L1901" t="str" cm="1">
        <f t="array" ref="L1901">IFERROR(_xlfn.IFS(G1901&lt;0,"shortage",H1901&lt;0,"shortage",I1901&lt;0,"shortage"),"ok")</f>
        <v>shortage</v>
      </c>
    </row>
    <row r="1902" spans="1:12" hidden="1" x14ac:dyDescent="0.35">
      <c r="A1902" s="5" t="s">
        <v>79</v>
      </c>
      <c r="B1902" s="5" t="s">
        <v>10</v>
      </c>
      <c r="C1902" s="5" t="s">
        <v>1578</v>
      </c>
      <c r="D1902" s="5" t="s">
        <v>375</v>
      </c>
      <c r="E1902" s="5" t="s">
        <v>2318</v>
      </c>
      <c r="F1902" s="6">
        <v>100</v>
      </c>
      <c r="G1902" s="6">
        <v>92.307692307692307</v>
      </c>
      <c r="H1902" s="6">
        <v>100</v>
      </c>
      <c r="I1902" s="6">
        <v>100</v>
      </c>
      <c r="J1902" t="str">
        <f t="shared" si="29"/>
        <v>PMESC-DM502E-K</v>
      </c>
      <c r="K1902" t="str">
        <f>IF((VLOOKUP(J1902,mdc!A:V,22,FALSE)=""),"non Collabo","collabo")</f>
        <v>collabo</v>
      </c>
      <c r="L1902" t="str" cm="1">
        <f t="array" ref="L1902">IFERROR(_xlfn.IFS(G1902&lt;0,"shortage",H1902&lt;0,"shortage",I1902&lt;0,"shortage"),"ok")</f>
        <v>ok</v>
      </c>
    </row>
    <row r="1903" spans="1:12" hidden="1" x14ac:dyDescent="0.35">
      <c r="A1903" s="5" t="s">
        <v>79</v>
      </c>
      <c r="B1903" s="5" t="s">
        <v>10</v>
      </c>
      <c r="C1903" s="5" t="s">
        <v>1578</v>
      </c>
      <c r="D1903" s="5" t="s">
        <v>375</v>
      </c>
      <c r="E1903" s="5" t="s">
        <v>7</v>
      </c>
      <c r="F1903" s="6">
        <v>11.64054</v>
      </c>
      <c r="G1903" s="6">
        <v>4.9012799999999999</v>
      </c>
      <c r="H1903" s="6">
        <v>20.62622</v>
      </c>
      <c r="I1903" s="6">
        <v>23.485299999999999</v>
      </c>
      <c r="J1903" t="str">
        <f t="shared" si="29"/>
        <v>PMESC-DM502E-K</v>
      </c>
      <c r="K1903" t="str">
        <f>IF((VLOOKUP(J1903,mdc!A:V,22,FALSE)=""),"non Collabo","collabo")</f>
        <v>collabo</v>
      </c>
      <c r="L1903" t="str" cm="1">
        <f t="array" ref="L1903">IFERROR(_xlfn.IFS(G1903&lt;0,"shortage",H1903&lt;0,"shortage",I1903&lt;0,"shortage"),"ok")</f>
        <v>ok</v>
      </c>
    </row>
    <row r="1904" spans="1:12" hidden="1" x14ac:dyDescent="0.35">
      <c r="A1904" s="5" t="s">
        <v>79</v>
      </c>
      <c r="B1904" s="5" t="s">
        <v>10</v>
      </c>
      <c r="C1904" s="5" t="s">
        <v>1578</v>
      </c>
      <c r="D1904" s="5" t="s">
        <v>375</v>
      </c>
      <c r="E1904" s="5" t="s">
        <v>1566</v>
      </c>
      <c r="F1904" s="6">
        <v>11.820399999999999</v>
      </c>
      <c r="G1904" s="6">
        <v>5.32559</v>
      </c>
      <c r="H1904" s="6">
        <v>20.806080000000001</v>
      </c>
      <c r="I1904" s="6">
        <v>23.728639999999999</v>
      </c>
      <c r="J1904" t="str">
        <f t="shared" si="29"/>
        <v>PMESC-DM502E-K</v>
      </c>
      <c r="K1904" t="str">
        <f>IF((VLOOKUP(J1904,mdc!A:V,22,FALSE)=""),"non Collabo","collabo")</f>
        <v>collabo</v>
      </c>
      <c r="L1904" t="str" cm="1">
        <f t="array" ref="L1904">IFERROR(_xlfn.IFS(G1904&lt;0,"shortage",H1904&lt;0,"shortage",I1904&lt;0,"shortage"),"ok")</f>
        <v>ok</v>
      </c>
    </row>
    <row r="1905" spans="1:12" ht="15" hidden="1" thickBot="1" x14ac:dyDescent="0.4">
      <c r="A1905" s="5" t="s">
        <v>79</v>
      </c>
      <c r="B1905" s="5" t="s">
        <v>10</v>
      </c>
      <c r="C1905" s="5" t="s">
        <v>1578</v>
      </c>
      <c r="D1905" s="7" t="s">
        <v>375</v>
      </c>
      <c r="E1905" s="7" t="s">
        <v>8</v>
      </c>
      <c r="F1905" s="8">
        <v>-0.17985999999999999</v>
      </c>
      <c r="G1905" s="8">
        <v>-0.42431000000000002</v>
      </c>
      <c r="H1905" s="8">
        <v>-0.17985999999999999</v>
      </c>
      <c r="I1905" s="8">
        <v>-0.24334</v>
      </c>
      <c r="J1905" t="str">
        <f t="shared" si="29"/>
        <v>PMESC-DM502E-K</v>
      </c>
      <c r="K1905" t="str">
        <f>IF((VLOOKUP(J1905,mdc!A:V,22,FALSE)=""),"non Collabo","collabo")</f>
        <v>collabo</v>
      </c>
    </row>
    <row r="1906" spans="1:12" hidden="1" x14ac:dyDescent="0.35">
      <c r="A1906" s="5" t="s">
        <v>79</v>
      </c>
      <c r="B1906" s="5" t="s">
        <v>10</v>
      </c>
      <c r="C1906" s="5" t="s">
        <v>1578</v>
      </c>
      <c r="D1906" s="3" t="s">
        <v>376</v>
      </c>
      <c r="E1906" s="3" t="s">
        <v>5</v>
      </c>
      <c r="F1906" s="4"/>
      <c r="G1906" s="4">
        <v>12</v>
      </c>
      <c r="H1906" s="4">
        <v>31</v>
      </c>
      <c r="I1906" s="4">
        <v>24</v>
      </c>
      <c r="J1906" t="str">
        <f t="shared" si="29"/>
        <v>PMESC-DM502E-W</v>
      </c>
      <c r="K1906" t="str">
        <f>IF((VLOOKUP(J1906,mdc!A:V,22,FALSE)=""),"non Collabo","collabo")</f>
        <v>collabo</v>
      </c>
      <c r="L1906" t="str" cm="1">
        <f t="array" ref="L1906">IFERROR(_xlfn.IFS(G1906&lt;0,"shortage",H1906&lt;0,"shortage",I1906&lt;0,"shortage"),"ok")</f>
        <v>ok</v>
      </c>
    </row>
    <row r="1907" spans="1:12" hidden="1" x14ac:dyDescent="0.35">
      <c r="A1907" s="5" t="s">
        <v>79</v>
      </c>
      <c r="B1907" s="5" t="s">
        <v>10</v>
      </c>
      <c r="C1907" s="5" t="s">
        <v>1578</v>
      </c>
      <c r="D1907" s="5" t="s">
        <v>376</v>
      </c>
      <c r="E1907" s="5" t="s">
        <v>1565</v>
      </c>
      <c r="F1907" s="6"/>
      <c r="G1907" s="6">
        <v>13</v>
      </c>
      <c r="H1907" s="6">
        <v>52</v>
      </c>
      <c r="I1907" s="6">
        <v>55</v>
      </c>
      <c r="J1907" t="str">
        <f t="shared" si="29"/>
        <v>PMESC-DM502E-W</v>
      </c>
      <c r="K1907" t="str">
        <f>IF((VLOOKUP(J1907,mdc!A:V,22,FALSE)=""),"non Collabo","collabo")</f>
        <v>collabo</v>
      </c>
      <c r="L1907" t="str" cm="1">
        <f t="array" ref="L1907">IFERROR(_xlfn.IFS(G1907&lt;0,"shortage",H1907&lt;0,"shortage",I1907&lt;0,"shortage"),"ok")</f>
        <v>ok</v>
      </c>
    </row>
    <row r="1908" spans="1:12" x14ac:dyDescent="0.35">
      <c r="A1908" s="5" t="s">
        <v>79</v>
      </c>
      <c r="B1908" s="5" t="s">
        <v>10</v>
      </c>
      <c r="C1908" s="5" t="s">
        <v>1578</v>
      </c>
      <c r="D1908" s="5" t="s">
        <v>376</v>
      </c>
      <c r="E1908" s="5" t="s">
        <v>6</v>
      </c>
      <c r="F1908" s="6"/>
      <c r="G1908" s="6">
        <v>-1</v>
      </c>
      <c r="H1908" s="6">
        <v>-21</v>
      </c>
      <c r="I1908" s="6">
        <v>-31</v>
      </c>
      <c r="J1908" t="str">
        <f t="shared" si="29"/>
        <v>PMESC-DM502E-W</v>
      </c>
      <c r="K1908" t="str">
        <f>IF((VLOOKUP(J1908,mdc!A:V,22,FALSE)=""),"non Collabo","collabo")</f>
        <v>collabo</v>
      </c>
      <c r="L1908" t="str" cm="1">
        <f t="array" ref="L1908">IFERROR(_xlfn.IFS(G1908&lt;0,"shortage",H1908&lt;0,"shortage",I1908&lt;0,"shortage"),"ok")</f>
        <v>shortage</v>
      </c>
    </row>
    <row r="1909" spans="1:12" hidden="1" x14ac:dyDescent="0.35">
      <c r="A1909" s="5" t="s">
        <v>79</v>
      </c>
      <c r="B1909" s="5" t="s">
        <v>10</v>
      </c>
      <c r="C1909" s="5" t="s">
        <v>1578</v>
      </c>
      <c r="D1909" s="5" t="s">
        <v>376</v>
      </c>
      <c r="E1909" s="5" t="s">
        <v>2318</v>
      </c>
      <c r="F1909" s="6"/>
      <c r="G1909" s="6">
        <v>92.307692307692307</v>
      </c>
      <c r="H1909" s="6">
        <v>59.615384615384599</v>
      </c>
      <c r="I1909" s="6">
        <v>43.636363636363598</v>
      </c>
      <c r="J1909" t="str">
        <f t="shared" si="29"/>
        <v>PMESC-DM502E-W</v>
      </c>
      <c r="K1909" t="str">
        <f>IF((VLOOKUP(J1909,mdc!A:V,22,FALSE)=""),"non Collabo","collabo")</f>
        <v>collabo</v>
      </c>
      <c r="L1909" t="str" cm="1">
        <f t="array" ref="L1909">IFERROR(_xlfn.IFS(G1909&lt;0,"shortage",H1909&lt;0,"shortage",I1909&lt;0,"shortage"),"ok")</f>
        <v>ok</v>
      </c>
    </row>
    <row r="1910" spans="1:12" hidden="1" x14ac:dyDescent="0.35">
      <c r="A1910" s="5" t="s">
        <v>79</v>
      </c>
      <c r="B1910" s="5" t="s">
        <v>10</v>
      </c>
      <c r="C1910" s="5" t="s">
        <v>1578</v>
      </c>
      <c r="D1910" s="5" t="s">
        <v>376</v>
      </c>
      <c r="E1910" s="5" t="s">
        <v>7</v>
      </c>
      <c r="F1910" s="6"/>
      <c r="G1910" s="6">
        <v>1.22532</v>
      </c>
      <c r="H1910" s="6">
        <v>3.1654100000000001</v>
      </c>
      <c r="I1910" s="6">
        <v>2.4506399999999999</v>
      </c>
      <c r="J1910" t="str">
        <f t="shared" si="29"/>
        <v>PMESC-DM502E-W</v>
      </c>
      <c r="K1910" t="str">
        <f>IF((VLOOKUP(J1910,mdc!A:V,22,FALSE)=""),"non Collabo","collabo")</f>
        <v>collabo</v>
      </c>
      <c r="L1910" t="str" cm="1">
        <f t="array" ref="L1910">IFERROR(_xlfn.IFS(G1910&lt;0,"shortage",H1910&lt;0,"shortage",I1910&lt;0,"shortage"),"ok")</f>
        <v>ok</v>
      </c>
    </row>
    <row r="1911" spans="1:12" hidden="1" x14ac:dyDescent="0.35">
      <c r="A1911" s="5" t="s">
        <v>79</v>
      </c>
      <c r="B1911" s="5" t="s">
        <v>10</v>
      </c>
      <c r="C1911" s="5" t="s">
        <v>1578</v>
      </c>
      <c r="D1911" s="5" t="s">
        <v>376</v>
      </c>
      <c r="E1911" s="5" t="s">
        <v>1566</v>
      </c>
      <c r="F1911" s="6"/>
      <c r="G1911" s="6">
        <v>1.3327199999999999</v>
      </c>
      <c r="H1911" s="6">
        <v>5.3731999999999998</v>
      </c>
      <c r="I1911" s="6">
        <v>5.7430099999999999</v>
      </c>
      <c r="J1911" t="str">
        <f t="shared" si="29"/>
        <v>PMESC-DM502E-W</v>
      </c>
      <c r="K1911" t="str">
        <f>IF((VLOOKUP(J1911,mdc!A:V,22,FALSE)=""),"non Collabo","collabo")</f>
        <v>collabo</v>
      </c>
      <c r="L1911" t="str" cm="1">
        <f t="array" ref="L1911">IFERROR(_xlfn.IFS(G1911&lt;0,"shortage",H1911&lt;0,"shortage",I1911&lt;0,"shortage"),"ok")</f>
        <v>ok</v>
      </c>
    </row>
    <row r="1912" spans="1:12" ht="15" hidden="1" thickBot="1" x14ac:dyDescent="0.4">
      <c r="A1912" s="5" t="s">
        <v>79</v>
      </c>
      <c r="B1912" s="5" t="s">
        <v>10</v>
      </c>
      <c r="C1912" s="5" t="s">
        <v>1578</v>
      </c>
      <c r="D1912" s="7" t="s">
        <v>376</v>
      </c>
      <c r="E1912" s="7" t="s">
        <v>8</v>
      </c>
      <c r="F1912" s="8"/>
      <c r="G1912" s="8">
        <v>-0.1074</v>
      </c>
      <c r="H1912" s="8">
        <v>-2.2077900000000001</v>
      </c>
      <c r="I1912" s="8">
        <v>-3.29237</v>
      </c>
      <c r="J1912" t="str">
        <f t="shared" si="29"/>
        <v>PMESC-DM502E-W</v>
      </c>
      <c r="K1912" t="str">
        <f>IF((VLOOKUP(J1912,mdc!A:V,22,FALSE)=""),"non Collabo","collabo")</f>
        <v>collabo</v>
      </c>
    </row>
    <row r="1913" spans="1:12" hidden="1" x14ac:dyDescent="0.35">
      <c r="A1913" s="5" t="s">
        <v>79</v>
      </c>
      <c r="B1913" s="5" t="s">
        <v>10</v>
      </c>
      <c r="C1913" s="5" t="s">
        <v>1578</v>
      </c>
      <c r="D1913" s="3" t="s">
        <v>377</v>
      </c>
      <c r="E1913" s="3" t="s">
        <v>5</v>
      </c>
      <c r="F1913" s="4">
        <v>6</v>
      </c>
      <c r="G1913" s="4">
        <v>14</v>
      </c>
      <c r="H1913" s="4">
        <v>33</v>
      </c>
      <c r="I1913" s="4">
        <v>23</v>
      </c>
      <c r="J1913" t="str">
        <f t="shared" si="29"/>
        <v>PMESC-DM504EG-K</v>
      </c>
      <c r="K1913" t="str">
        <f>IF((VLOOKUP(J1913,mdc!A:V,22,FALSE)=""),"non Collabo","collabo")</f>
        <v>collabo</v>
      </c>
      <c r="L1913" t="str" cm="1">
        <f t="array" ref="L1913">IFERROR(_xlfn.IFS(G1913&lt;0,"shortage",H1913&lt;0,"shortage",I1913&lt;0,"shortage"),"ok")</f>
        <v>ok</v>
      </c>
    </row>
    <row r="1914" spans="1:12" hidden="1" x14ac:dyDescent="0.35">
      <c r="A1914" s="5" t="s">
        <v>79</v>
      </c>
      <c r="B1914" s="5" t="s">
        <v>10</v>
      </c>
      <c r="C1914" s="5" t="s">
        <v>1578</v>
      </c>
      <c r="D1914" s="5" t="s">
        <v>377</v>
      </c>
      <c r="E1914" s="5" t="s">
        <v>1565</v>
      </c>
      <c r="F1914" s="6">
        <v>6</v>
      </c>
      <c r="G1914" s="6">
        <v>15</v>
      </c>
      <c r="H1914" s="6">
        <v>39</v>
      </c>
      <c r="I1914" s="6">
        <v>23</v>
      </c>
      <c r="J1914" t="str">
        <f t="shared" si="29"/>
        <v>PMESC-DM504EG-K</v>
      </c>
      <c r="K1914" t="str">
        <f>IF((VLOOKUP(J1914,mdc!A:V,22,FALSE)=""),"non Collabo","collabo")</f>
        <v>collabo</v>
      </c>
      <c r="L1914" t="str" cm="1">
        <f t="array" ref="L1914">IFERROR(_xlfn.IFS(G1914&lt;0,"shortage",H1914&lt;0,"shortage",I1914&lt;0,"shortage"),"ok")</f>
        <v>ok</v>
      </c>
    </row>
    <row r="1915" spans="1:12" x14ac:dyDescent="0.35">
      <c r="A1915" s="5" t="s">
        <v>79</v>
      </c>
      <c r="B1915" s="5" t="s">
        <v>10</v>
      </c>
      <c r="C1915" s="5" t="s">
        <v>1578</v>
      </c>
      <c r="D1915" s="5" t="s">
        <v>377</v>
      </c>
      <c r="E1915" s="5" t="s">
        <v>6</v>
      </c>
      <c r="F1915" s="6">
        <v>0</v>
      </c>
      <c r="G1915" s="6">
        <v>-1</v>
      </c>
      <c r="H1915" s="6">
        <v>-6</v>
      </c>
      <c r="I1915" s="6">
        <v>0</v>
      </c>
      <c r="J1915" t="str">
        <f t="shared" si="29"/>
        <v>PMESC-DM504EG-K</v>
      </c>
      <c r="K1915" t="str">
        <f>IF((VLOOKUP(J1915,mdc!A:V,22,FALSE)=""),"non Collabo","collabo")</f>
        <v>collabo</v>
      </c>
      <c r="L1915" t="str" cm="1">
        <f t="array" ref="L1915">IFERROR(_xlfn.IFS(G1915&lt;0,"shortage",H1915&lt;0,"shortage",I1915&lt;0,"shortage"),"ok")</f>
        <v>shortage</v>
      </c>
    </row>
    <row r="1916" spans="1:12" hidden="1" x14ac:dyDescent="0.35">
      <c r="A1916" s="5" t="s">
        <v>79</v>
      </c>
      <c r="B1916" s="5" t="s">
        <v>10</v>
      </c>
      <c r="C1916" s="5" t="s">
        <v>1578</v>
      </c>
      <c r="D1916" s="5" t="s">
        <v>377</v>
      </c>
      <c r="E1916" s="5" t="s">
        <v>2318</v>
      </c>
      <c r="F1916" s="6">
        <v>100</v>
      </c>
      <c r="G1916" s="6">
        <v>93.3333333333333</v>
      </c>
      <c r="H1916" s="6">
        <v>84.615384615384599</v>
      </c>
      <c r="I1916" s="6">
        <v>100</v>
      </c>
      <c r="J1916" t="str">
        <f t="shared" si="29"/>
        <v>PMESC-DM504EG-K</v>
      </c>
      <c r="K1916" t="str">
        <f>IF((VLOOKUP(J1916,mdc!A:V,22,FALSE)=""),"non Collabo","collabo")</f>
        <v>collabo</v>
      </c>
      <c r="L1916" t="str" cm="1">
        <f t="array" ref="L1916">IFERROR(_xlfn.IFS(G1916&lt;0,"shortage",H1916&lt;0,"shortage",I1916&lt;0,"shortage"),"ok")</f>
        <v>ok</v>
      </c>
    </row>
    <row r="1917" spans="1:12" hidden="1" x14ac:dyDescent="0.35">
      <c r="A1917" s="5" t="s">
        <v>79</v>
      </c>
      <c r="B1917" s="5" t="s">
        <v>10</v>
      </c>
      <c r="C1917" s="5" t="s">
        <v>1578</v>
      </c>
      <c r="D1917" s="5" t="s">
        <v>377</v>
      </c>
      <c r="E1917" s="5" t="s">
        <v>7</v>
      </c>
      <c r="F1917" s="6">
        <v>0.66227999999999998</v>
      </c>
      <c r="G1917" s="6">
        <v>1.54532</v>
      </c>
      <c r="H1917" s="6">
        <v>3.6425399999999999</v>
      </c>
      <c r="I1917" s="6">
        <v>2.5387400000000002</v>
      </c>
      <c r="J1917" t="str">
        <f t="shared" si="29"/>
        <v>PMESC-DM504EG-K</v>
      </c>
      <c r="K1917" t="str">
        <f>IF((VLOOKUP(J1917,mdc!A:V,22,FALSE)=""),"non Collabo","collabo")</f>
        <v>collabo</v>
      </c>
      <c r="L1917" t="str" cm="1">
        <f t="array" ref="L1917">IFERROR(_xlfn.IFS(G1917&lt;0,"shortage",H1917&lt;0,"shortage",I1917&lt;0,"shortage"),"ok")</f>
        <v>ok</v>
      </c>
    </row>
    <row r="1918" spans="1:12" hidden="1" x14ac:dyDescent="0.35">
      <c r="A1918" s="5" t="s">
        <v>79</v>
      </c>
      <c r="B1918" s="5" t="s">
        <v>10</v>
      </c>
      <c r="C1918" s="5" t="s">
        <v>1578</v>
      </c>
      <c r="D1918" s="5" t="s">
        <v>377</v>
      </c>
      <c r="E1918" s="5" t="s">
        <v>1566</v>
      </c>
      <c r="F1918" s="6">
        <v>0.66222000000000003</v>
      </c>
      <c r="G1918" s="6">
        <v>1.6556500000000001</v>
      </c>
      <c r="H1918" s="6">
        <v>4.3046199999999999</v>
      </c>
      <c r="I1918" s="6">
        <v>2.5386500000000001</v>
      </c>
      <c r="J1918" t="str">
        <f t="shared" si="29"/>
        <v>PMESC-DM504EG-K</v>
      </c>
      <c r="K1918" t="str">
        <f>IF((VLOOKUP(J1918,mdc!A:V,22,FALSE)=""),"non Collabo","collabo")</f>
        <v>collabo</v>
      </c>
      <c r="L1918" t="str" cm="1">
        <f t="array" ref="L1918">IFERROR(_xlfn.IFS(G1918&lt;0,"shortage",H1918&lt;0,"shortage",I1918&lt;0,"shortage"),"ok")</f>
        <v>ok</v>
      </c>
    </row>
    <row r="1919" spans="1:12" ht="15" hidden="1" thickBot="1" x14ac:dyDescent="0.4">
      <c r="A1919" s="5" t="s">
        <v>79</v>
      </c>
      <c r="B1919" s="5" t="s">
        <v>10</v>
      </c>
      <c r="C1919" s="5" t="s">
        <v>1578</v>
      </c>
      <c r="D1919" s="7" t="s">
        <v>377</v>
      </c>
      <c r="E1919" s="7" t="s">
        <v>8</v>
      </c>
      <c r="F1919" s="8">
        <v>6.0000000000000002E-5</v>
      </c>
      <c r="G1919" s="8">
        <v>-0.11033</v>
      </c>
      <c r="H1919" s="8">
        <v>-0.66208</v>
      </c>
      <c r="I1919" s="8">
        <v>9.0000000000000006E-5</v>
      </c>
      <c r="J1919" t="str">
        <f t="shared" si="29"/>
        <v>PMESC-DM504EG-K</v>
      </c>
      <c r="K1919" t="str">
        <f>IF((VLOOKUP(J1919,mdc!A:V,22,FALSE)=""),"non Collabo","collabo")</f>
        <v>collabo</v>
      </c>
    </row>
    <row r="1920" spans="1:12" hidden="1" x14ac:dyDescent="0.35">
      <c r="A1920" s="5" t="s">
        <v>79</v>
      </c>
      <c r="B1920" s="5" t="s">
        <v>10</v>
      </c>
      <c r="C1920" s="5" t="s">
        <v>1578</v>
      </c>
      <c r="D1920" s="3" t="s">
        <v>378</v>
      </c>
      <c r="E1920" s="3" t="s">
        <v>5</v>
      </c>
      <c r="F1920" s="4"/>
      <c r="G1920" s="4"/>
      <c r="H1920" s="4"/>
      <c r="I1920" s="4"/>
      <c r="J1920" t="str">
        <f t="shared" si="29"/>
        <v>PMESC-DM504EG-W</v>
      </c>
      <c r="K1920" t="str">
        <f>IF((VLOOKUP(J1920,mdc!A:V,22,FALSE)=""),"non Collabo","collabo")</f>
        <v>collabo</v>
      </c>
      <c r="L1920" t="str" cm="1">
        <f t="array" ref="L1920">IFERROR(_xlfn.IFS(G1920&lt;0,"shortage",H1920&lt;0,"shortage",I1920&lt;0,"shortage"),"ok")</f>
        <v>ok</v>
      </c>
    </row>
    <row r="1921" spans="1:12" hidden="1" x14ac:dyDescent="0.35">
      <c r="A1921" s="5" t="s">
        <v>79</v>
      </c>
      <c r="B1921" s="5" t="s">
        <v>10</v>
      </c>
      <c r="C1921" s="5" t="s">
        <v>1578</v>
      </c>
      <c r="D1921" s="5" t="s">
        <v>378</v>
      </c>
      <c r="E1921" s="5" t="s">
        <v>1565</v>
      </c>
      <c r="F1921" s="6"/>
      <c r="G1921" s="6"/>
      <c r="H1921" s="6">
        <v>32</v>
      </c>
      <c r="I1921" s="6">
        <v>11</v>
      </c>
      <c r="J1921" t="str">
        <f t="shared" si="29"/>
        <v>PMESC-DM504EG-W</v>
      </c>
      <c r="K1921" t="str">
        <f>IF((VLOOKUP(J1921,mdc!A:V,22,FALSE)=""),"non Collabo","collabo")</f>
        <v>collabo</v>
      </c>
      <c r="L1921" t="str" cm="1">
        <f t="array" ref="L1921">IFERROR(_xlfn.IFS(G1921&lt;0,"shortage",H1921&lt;0,"shortage",I1921&lt;0,"shortage"),"ok")</f>
        <v>ok</v>
      </c>
    </row>
    <row r="1922" spans="1:12" x14ac:dyDescent="0.35">
      <c r="A1922" s="5" t="s">
        <v>79</v>
      </c>
      <c r="B1922" s="5" t="s">
        <v>10</v>
      </c>
      <c r="C1922" s="5" t="s">
        <v>1578</v>
      </c>
      <c r="D1922" s="5" t="s">
        <v>378</v>
      </c>
      <c r="E1922" s="5" t="s">
        <v>6</v>
      </c>
      <c r="F1922" s="6"/>
      <c r="G1922" s="6"/>
      <c r="H1922" s="6">
        <v>-32</v>
      </c>
      <c r="I1922" s="6">
        <v>-11</v>
      </c>
      <c r="J1922" t="str">
        <f t="shared" si="29"/>
        <v>PMESC-DM504EG-W</v>
      </c>
      <c r="K1922" t="str">
        <f>IF((VLOOKUP(J1922,mdc!A:V,22,FALSE)=""),"non Collabo","collabo")</f>
        <v>collabo</v>
      </c>
      <c r="L1922" t="str" cm="1">
        <f t="array" ref="L1922">IFERROR(_xlfn.IFS(G1922&lt;0,"shortage",H1922&lt;0,"shortage",I1922&lt;0,"shortage"),"ok")</f>
        <v>shortage</v>
      </c>
    </row>
    <row r="1923" spans="1:12" hidden="1" x14ac:dyDescent="0.35">
      <c r="A1923" s="5" t="s">
        <v>79</v>
      </c>
      <c r="B1923" s="5" t="s">
        <v>10</v>
      </c>
      <c r="C1923" s="5" t="s">
        <v>1578</v>
      </c>
      <c r="D1923" s="5" t="s">
        <v>378</v>
      </c>
      <c r="E1923" s="5" t="s">
        <v>2318</v>
      </c>
      <c r="F1923" s="6"/>
      <c r="G1923" s="6"/>
      <c r="H1923" s="6"/>
      <c r="I1923" s="6"/>
      <c r="J1923" t="str">
        <f t="shared" ref="J1923:J1986" si="30">A1923&amp;D1923</f>
        <v>PMESC-DM504EG-W</v>
      </c>
      <c r="K1923" t="str">
        <f>IF((VLOOKUP(J1923,mdc!A:V,22,FALSE)=""),"non Collabo","collabo")</f>
        <v>collabo</v>
      </c>
      <c r="L1923" t="str" cm="1">
        <f t="array" ref="L1923">IFERROR(_xlfn.IFS(G1923&lt;0,"shortage",H1923&lt;0,"shortage",I1923&lt;0,"shortage"),"ok")</f>
        <v>ok</v>
      </c>
    </row>
    <row r="1924" spans="1:12" hidden="1" x14ac:dyDescent="0.35">
      <c r="A1924" s="5" t="s">
        <v>79</v>
      </c>
      <c r="B1924" s="5" t="s">
        <v>10</v>
      </c>
      <c r="C1924" s="5" t="s">
        <v>1578</v>
      </c>
      <c r="D1924" s="5" t="s">
        <v>378</v>
      </c>
      <c r="E1924" s="5" t="s">
        <v>7</v>
      </c>
      <c r="F1924" s="6"/>
      <c r="G1924" s="6"/>
      <c r="H1924" s="6"/>
      <c r="I1924" s="6"/>
      <c r="J1924" t="str">
        <f t="shared" si="30"/>
        <v>PMESC-DM504EG-W</v>
      </c>
      <c r="K1924" t="str">
        <f>IF((VLOOKUP(J1924,mdc!A:V,22,FALSE)=""),"non Collabo","collabo")</f>
        <v>collabo</v>
      </c>
      <c r="L1924" t="str" cm="1">
        <f t="array" ref="L1924">IFERROR(_xlfn.IFS(G1924&lt;0,"shortage",H1924&lt;0,"shortage",I1924&lt;0,"shortage"),"ok")</f>
        <v>ok</v>
      </c>
    </row>
    <row r="1925" spans="1:12" hidden="1" x14ac:dyDescent="0.35">
      <c r="A1925" s="5" t="s">
        <v>79</v>
      </c>
      <c r="B1925" s="5" t="s">
        <v>10</v>
      </c>
      <c r="C1925" s="5" t="s">
        <v>1578</v>
      </c>
      <c r="D1925" s="5" t="s">
        <v>378</v>
      </c>
      <c r="E1925" s="5" t="s">
        <v>1566</v>
      </c>
      <c r="F1925" s="6"/>
      <c r="G1925" s="6"/>
      <c r="H1925" s="6">
        <v>3.5320399999999998</v>
      </c>
      <c r="I1925" s="6">
        <v>1.21414</v>
      </c>
      <c r="J1925" t="str">
        <f t="shared" si="30"/>
        <v>PMESC-DM504EG-W</v>
      </c>
      <c r="K1925" t="str">
        <f>IF((VLOOKUP(J1925,mdc!A:V,22,FALSE)=""),"non Collabo","collabo")</f>
        <v>collabo</v>
      </c>
      <c r="L1925" t="str" cm="1">
        <f t="array" ref="L1925">IFERROR(_xlfn.IFS(G1925&lt;0,"shortage",H1925&lt;0,"shortage",I1925&lt;0,"shortage"),"ok")</f>
        <v>ok</v>
      </c>
    </row>
    <row r="1926" spans="1:12" ht="15" hidden="1" thickBot="1" x14ac:dyDescent="0.4">
      <c r="A1926" s="5" t="s">
        <v>79</v>
      </c>
      <c r="B1926" s="5" t="s">
        <v>10</v>
      </c>
      <c r="C1926" s="5" t="s">
        <v>1578</v>
      </c>
      <c r="D1926" s="7" t="s">
        <v>378</v>
      </c>
      <c r="E1926" s="7" t="s">
        <v>8</v>
      </c>
      <c r="F1926" s="8"/>
      <c r="G1926" s="8"/>
      <c r="H1926" s="8">
        <v>-3.5320399999999998</v>
      </c>
      <c r="I1926" s="8">
        <v>-1.21414</v>
      </c>
      <c r="J1926" t="str">
        <f t="shared" si="30"/>
        <v>PMESC-DM504EG-W</v>
      </c>
      <c r="K1926" t="str">
        <f>IF((VLOOKUP(J1926,mdc!A:V,22,FALSE)=""),"non Collabo","collabo")</f>
        <v>collabo</v>
      </c>
    </row>
    <row r="1927" spans="1:12" hidden="1" x14ac:dyDescent="0.35">
      <c r="A1927" s="5" t="s">
        <v>79</v>
      </c>
      <c r="B1927" s="5" t="s">
        <v>10</v>
      </c>
      <c r="C1927" s="5" t="s">
        <v>1578</v>
      </c>
      <c r="D1927" s="3" t="s">
        <v>379</v>
      </c>
      <c r="E1927" s="3" t="s">
        <v>5</v>
      </c>
      <c r="F1927" s="4">
        <v>10</v>
      </c>
      <c r="G1927" s="4">
        <v>15</v>
      </c>
      <c r="H1927" s="4">
        <v>10</v>
      </c>
      <c r="I1927" s="4">
        <v>20</v>
      </c>
      <c r="J1927" t="str">
        <f t="shared" si="30"/>
        <v>PMESC-GN01E</v>
      </c>
      <c r="K1927" t="str">
        <f>IF((VLOOKUP(J1927,mdc!A:V,22,FALSE)=""),"non Collabo","collabo")</f>
        <v>collabo</v>
      </c>
      <c r="L1927" t="str" cm="1">
        <f t="array" ref="L1927">IFERROR(_xlfn.IFS(G1927&lt;0,"shortage",H1927&lt;0,"shortage",I1927&lt;0,"shortage"),"ok")</f>
        <v>ok</v>
      </c>
    </row>
    <row r="1928" spans="1:12" hidden="1" x14ac:dyDescent="0.35">
      <c r="A1928" s="5" t="s">
        <v>79</v>
      </c>
      <c r="B1928" s="5" t="s">
        <v>10</v>
      </c>
      <c r="C1928" s="5" t="s">
        <v>1578</v>
      </c>
      <c r="D1928" s="5" t="s">
        <v>379</v>
      </c>
      <c r="E1928" s="5" t="s">
        <v>1565</v>
      </c>
      <c r="F1928" s="6">
        <v>10</v>
      </c>
      <c r="G1928" s="6">
        <v>15</v>
      </c>
      <c r="H1928" s="6">
        <v>10</v>
      </c>
      <c r="I1928" s="6">
        <v>20</v>
      </c>
      <c r="J1928" t="str">
        <f t="shared" si="30"/>
        <v>PMESC-GN01E</v>
      </c>
      <c r="K1928" t="str">
        <f>IF((VLOOKUP(J1928,mdc!A:V,22,FALSE)=""),"non Collabo","collabo")</f>
        <v>collabo</v>
      </c>
      <c r="L1928" t="str" cm="1">
        <f t="array" ref="L1928">IFERROR(_xlfn.IFS(G1928&lt;0,"shortage",H1928&lt;0,"shortage",I1928&lt;0,"shortage"),"ok")</f>
        <v>ok</v>
      </c>
    </row>
    <row r="1929" spans="1:12" hidden="1" x14ac:dyDescent="0.35">
      <c r="A1929" s="5" t="s">
        <v>79</v>
      </c>
      <c r="B1929" s="5" t="s">
        <v>10</v>
      </c>
      <c r="C1929" s="5" t="s">
        <v>1578</v>
      </c>
      <c r="D1929" s="5" t="s">
        <v>379</v>
      </c>
      <c r="E1929" s="5" t="s">
        <v>6</v>
      </c>
      <c r="F1929" s="6">
        <v>0</v>
      </c>
      <c r="G1929" s="6">
        <v>0</v>
      </c>
      <c r="H1929" s="6">
        <v>0</v>
      </c>
      <c r="I1929" s="6">
        <v>0</v>
      </c>
      <c r="J1929" t="str">
        <f t="shared" si="30"/>
        <v>PMESC-GN01E</v>
      </c>
      <c r="K1929" t="str">
        <f>IF((VLOOKUP(J1929,mdc!A:V,22,FALSE)=""),"non Collabo","collabo")</f>
        <v>collabo</v>
      </c>
      <c r="L1929" t="str" cm="1">
        <f t="array" ref="L1929">IFERROR(_xlfn.IFS(G1929&lt;0,"shortage",H1929&lt;0,"shortage",I1929&lt;0,"shortage"),"ok")</f>
        <v>ok</v>
      </c>
    </row>
    <row r="1930" spans="1:12" hidden="1" x14ac:dyDescent="0.35">
      <c r="A1930" s="5" t="s">
        <v>79</v>
      </c>
      <c r="B1930" s="5" t="s">
        <v>10</v>
      </c>
      <c r="C1930" s="5" t="s">
        <v>1578</v>
      </c>
      <c r="D1930" s="5" t="s">
        <v>379</v>
      </c>
      <c r="E1930" s="5" t="s">
        <v>2318</v>
      </c>
      <c r="F1930" s="6">
        <v>100</v>
      </c>
      <c r="G1930" s="6">
        <v>100</v>
      </c>
      <c r="H1930" s="6">
        <v>100</v>
      </c>
      <c r="I1930" s="6">
        <v>100</v>
      </c>
      <c r="J1930" t="str">
        <f t="shared" si="30"/>
        <v>PMESC-GN01E</v>
      </c>
      <c r="K1930" t="str">
        <f>IF((VLOOKUP(J1930,mdc!A:V,22,FALSE)=""),"non Collabo","collabo")</f>
        <v>collabo</v>
      </c>
      <c r="L1930" t="str" cm="1">
        <f t="array" ref="L1930">IFERROR(_xlfn.IFS(G1930&lt;0,"shortage",H1930&lt;0,"shortage",I1930&lt;0,"shortage"),"ok")</f>
        <v>ok</v>
      </c>
    </row>
    <row r="1931" spans="1:12" hidden="1" x14ac:dyDescent="0.35">
      <c r="A1931" s="5" t="s">
        <v>79</v>
      </c>
      <c r="B1931" s="5" t="s">
        <v>10</v>
      </c>
      <c r="C1931" s="5" t="s">
        <v>1578</v>
      </c>
      <c r="D1931" s="5" t="s">
        <v>379</v>
      </c>
      <c r="E1931" s="5" t="s">
        <v>7</v>
      </c>
      <c r="F1931" s="6"/>
      <c r="G1931" s="6"/>
      <c r="H1931" s="6"/>
      <c r="I1931" s="6"/>
      <c r="J1931" t="str">
        <f t="shared" si="30"/>
        <v>PMESC-GN01E</v>
      </c>
      <c r="K1931" t="str">
        <f>IF((VLOOKUP(J1931,mdc!A:V,22,FALSE)=""),"non Collabo","collabo")</f>
        <v>collabo</v>
      </c>
      <c r="L1931" t="str" cm="1">
        <f t="array" ref="L1931">IFERROR(_xlfn.IFS(G1931&lt;0,"shortage",H1931&lt;0,"shortage",I1931&lt;0,"shortage"),"ok")</f>
        <v>ok</v>
      </c>
    </row>
    <row r="1932" spans="1:12" hidden="1" x14ac:dyDescent="0.35">
      <c r="A1932" s="5" t="s">
        <v>79</v>
      </c>
      <c r="B1932" s="5" t="s">
        <v>10</v>
      </c>
      <c r="C1932" s="5" t="s">
        <v>1578</v>
      </c>
      <c r="D1932" s="5" t="s">
        <v>379</v>
      </c>
      <c r="E1932" s="5" t="s">
        <v>1566</v>
      </c>
      <c r="F1932" s="6"/>
      <c r="G1932" s="6"/>
      <c r="H1932" s="6"/>
      <c r="I1932" s="6"/>
      <c r="J1932" t="str">
        <f t="shared" si="30"/>
        <v>PMESC-GN01E</v>
      </c>
      <c r="K1932" t="str">
        <f>IF((VLOOKUP(J1932,mdc!A:V,22,FALSE)=""),"non Collabo","collabo")</f>
        <v>collabo</v>
      </c>
      <c r="L1932" t="str" cm="1">
        <f t="array" ref="L1932">IFERROR(_xlfn.IFS(G1932&lt;0,"shortage",H1932&lt;0,"shortage",I1932&lt;0,"shortage"),"ok")</f>
        <v>ok</v>
      </c>
    </row>
    <row r="1933" spans="1:12" ht="15" hidden="1" thickBot="1" x14ac:dyDescent="0.4">
      <c r="A1933" s="5" t="s">
        <v>79</v>
      </c>
      <c r="B1933" s="5" t="s">
        <v>10</v>
      </c>
      <c r="C1933" s="5" t="s">
        <v>1578</v>
      </c>
      <c r="D1933" s="7" t="s">
        <v>379</v>
      </c>
      <c r="E1933" s="7" t="s">
        <v>8</v>
      </c>
      <c r="F1933" s="8"/>
      <c r="G1933" s="8"/>
      <c r="H1933" s="8"/>
      <c r="I1933" s="8"/>
      <c r="J1933" t="str">
        <f t="shared" si="30"/>
        <v>PMESC-GN01E</v>
      </c>
      <c r="K1933" t="str">
        <f>IF((VLOOKUP(J1933,mdc!A:V,22,FALSE)=""),"non Collabo","collabo")</f>
        <v>collabo</v>
      </c>
    </row>
    <row r="1934" spans="1:12" hidden="1" x14ac:dyDescent="0.35">
      <c r="A1934" s="5" t="s">
        <v>79</v>
      </c>
      <c r="B1934" s="5" t="s">
        <v>10</v>
      </c>
      <c r="C1934" s="5" t="s">
        <v>1578</v>
      </c>
      <c r="D1934" s="3" t="s">
        <v>380</v>
      </c>
      <c r="E1934" s="3" t="s">
        <v>5</v>
      </c>
      <c r="F1934" s="4">
        <v>126</v>
      </c>
      <c r="G1934" s="4">
        <v>208</v>
      </c>
      <c r="H1934" s="4">
        <v>237</v>
      </c>
      <c r="I1934" s="4">
        <v>425</v>
      </c>
      <c r="J1934" t="str">
        <f t="shared" si="30"/>
        <v>PMESC-HC200EB-K</v>
      </c>
      <c r="K1934" t="str">
        <f>IF((VLOOKUP(J1934,mdc!A:V,22,FALSE)=""),"non Collabo","collabo")</f>
        <v>collabo</v>
      </c>
      <c r="L1934" t="str" cm="1">
        <f t="array" ref="L1934">IFERROR(_xlfn.IFS(G1934&lt;0,"shortage",H1934&lt;0,"shortage",I1934&lt;0,"shortage"),"ok")</f>
        <v>ok</v>
      </c>
    </row>
    <row r="1935" spans="1:12" hidden="1" x14ac:dyDescent="0.35">
      <c r="A1935" s="5" t="s">
        <v>79</v>
      </c>
      <c r="B1935" s="5" t="s">
        <v>10</v>
      </c>
      <c r="C1935" s="5" t="s">
        <v>1578</v>
      </c>
      <c r="D1935" s="5" t="s">
        <v>380</v>
      </c>
      <c r="E1935" s="5" t="s">
        <v>1565</v>
      </c>
      <c r="F1935" s="6">
        <v>126</v>
      </c>
      <c r="G1935" s="6">
        <v>208</v>
      </c>
      <c r="H1935" s="6">
        <v>237</v>
      </c>
      <c r="I1935" s="6">
        <v>425</v>
      </c>
      <c r="J1935" t="str">
        <f t="shared" si="30"/>
        <v>PMESC-HC200EB-K</v>
      </c>
      <c r="K1935" t="str">
        <f>IF((VLOOKUP(J1935,mdc!A:V,22,FALSE)=""),"non Collabo","collabo")</f>
        <v>collabo</v>
      </c>
      <c r="L1935" t="str" cm="1">
        <f t="array" ref="L1935">IFERROR(_xlfn.IFS(G1935&lt;0,"shortage",H1935&lt;0,"shortage",I1935&lt;0,"shortage"),"ok")</f>
        <v>ok</v>
      </c>
    </row>
    <row r="1936" spans="1:12" hidden="1" x14ac:dyDescent="0.35">
      <c r="A1936" s="5" t="s">
        <v>79</v>
      </c>
      <c r="B1936" s="5" t="s">
        <v>10</v>
      </c>
      <c r="C1936" s="5" t="s">
        <v>1578</v>
      </c>
      <c r="D1936" s="5" t="s">
        <v>380</v>
      </c>
      <c r="E1936" s="5" t="s">
        <v>6</v>
      </c>
      <c r="F1936" s="6">
        <v>0</v>
      </c>
      <c r="G1936" s="6">
        <v>0</v>
      </c>
      <c r="H1936" s="6">
        <v>0</v>
      </c>
      <c r="I1936" s="6">
        <v>0</v>
      </c>
      <c r="J1936" t="str">
        <f t="shared" si="30"/>
        <v>PMESC-HC200EB-K</v>
      </c>
      <c r="K1936" t="str">
        <f>IF((VLOOKUP(J1936,mdc!A:V,22,FALSE)=""),"non Collabo","collabo")</f>
        <v>collabo</v>
      </c>
      <c r="L1936" t="str" cm="1">
        <f t="array" ref="L1936">IFERROR(_xlfn.IFS(G1936&lt;0,"shortage",H1936&lt;0,"shortage",I1936&lt;0,"shortage"),"ok")</f>
        <v>ok</v>
      </c>
    </row>
    <row r="1937" spans="1:12" hidden="1" x14ac:dyDescent="0.35">
      <c r="A1937" s="5" t="s">
        <v>79</v>
      </c>
      <c r="B1937" s="5" t="s">
        <v>10</v>
      </c>
      <c r="C1937" s="5" t="s">
        <v>1578</v>
      </c>
      <c r="D1937" s="5" t="s">
        <v>380</v>
      </c>
      <c r="E1937" s="5" t="s">
        <v>2318</v>
      </c>
      <c r="F1937" s="6">
        <v>100</v>
      </c>
      <c r="G1937" s="6">
        <v>100</v>
      </c>
      <c r="H1937" s="6">
        <v>100</v>
      </c>
      <c r="I1937" s="6">
        <v>100</v>
      </c>
      <c r="J1937" t="str">
        <f t="shared" si="30"/>
        <v>PMESC-HC200EB-K</v>
      </c>
      <c r="K1937" t="str">
        <f>IF((VLOOKUP(J1937,mdc!A:V,22,FALSE)=""),"non Collabo","collabo")</f>
        <v>collabo</v>
      </c>
      <c r="L1937" t="str" cm="1">
        <f t="array" ref="L1937">IFERROR(_xlfn.IFS(G1937&lt;0,"shortage",H1937&lt;0,"shortage",I1937&lt;0,"shortage"),"ok")</f>
        <v>ok</v>
      </c>
    </row>
    <row r="1938" spans="1:12" hidden="1" x14ac:dyDescent="0.35">
      <c r="A1938" s="5" t="s">
        <v>79</v>
      </c>
      <c r="B1938" s="5" t="s">
        <v>10</v>
      </c>
      <c r="C1938" s="5" t="s">
        <v>1578</v>
      </c>
      <c r="D1938" s="5" t="s">
        <v>380</v>
      </c>
      <c r="E1938" s="5" t="s">
        <v>7</v>
      </c>
      <c r="F1938" s="6">
        <v>4.8497399999999997</v>
      </c>
      <c r="G1938" s="6">
        <v>8.0059199999999997</v>
      </c>
      <c r="H1938" s="6">
        <v>9.1221300000000003</v>
      </c>
      <c r="I1938" s="6">
        <v>16.358250000000002</v>
      </c>
      <c r="J1938" t="str">
        <f t="shared" si="30"/>
        <v>PMESC-HC200EB-K</v>
      </c>
      <c r="K1938" t="str">
        <f>IF((VLOOKUP(J1938,mdc!A:V,22,FALSE)=""),"non Collabo","collabo")</f>
        <v>collabo</v>
      </c>
      <c r="L1938" t="str" cm="1">
        <f t="array" ref="L1938">IFERROR(_xlfn.IFS(G1938&lt;0,"shortage",H1938&lt;0,"shortage",I1938&lt;0,"shortage"),"ok")</f>
        <v>ok</v>
      </c>
    </row>
    <row r="1939" spans="1:12" hidden="1" x14ac:dyDescent="0.35">
      <c r="A1939" s="5" t="s">
        <v>79</v>
      </c>
      <c r="B1939" s="5" t="s">
        <v>10</v>
      </c>
      <c r="C1939" s="5" t="s">
        <v>1578</v>
      </c>
      <c r="D1939" s="5" t="s">
        <v>380</v>
      </c>
      <c r="E1939" s="5" t="s">
        <v>1566</v>
      </c>
      <c r="F1939" s="6">
        <v>5.4142200000000003</v>
      </c>
      <c r="G1939" s="6">
        <v>8.9377600000000008</v>
      </c>
      <c r="H1939" s="6">
        <v>10.18389</v>
      </c>
      <c r="I1939" s="6">
        <v>18.262250000000002</v>
      </c>
      <c r="J1939" t="str">
        <f t="shared" si="30"/>
        <v>PMESC-HC200EB-K</v>
      </c>
      <c r="K1939" t="str">
        <f>IF((VLOOKUP(J1939,mdc!A:V,22,FALSE)=""),"non Collabo","collabo")</f>
        <v>collabo</v>
      </c>
      <c r="L1939" t="str" cm="1">
        <f t="array" ref="L1939">IFERROR(_xlfn.IFS(G1939&lt;0,"shortage",H1939&lt;0,"shortage",I1939&lt;0,"shortage"),"ok")</f>
        <v>ok</v>
      </c>
    </row>
    <row r="1940" spans="1:12" ht="15" hidden="1" thickBot="1" x14ac:dyDescent="0.4">
      <c r="A1940" s="5" t="s">
        <v>79</v>
      </c>
      <c r="B1940" s="5" t="s">
        <v>10</v>
      </c>
      <c r="C1940" s="5" t="s">
        <v>1578</v>
      </c>
      <c r="D1940" s="7" t="s">
        <v>380</v>
      </c>
      <c r="E1940" s="7" t="s">
        <v>8</v>
      </c>
      <c r="F1940" s="8">
        <v>-0.56447999999999998</v>
      </c>
      <c r="G1940" s="8">
        <v>-0.93184</v>
      </c>
      <c r="H1940" s="8">
        <v>-1.06176</v>
      </c>
      <c r="I1940" s="8">
        <v>-1.9039999999999999</v>
      </c>
      <c r="J1940" t="str">
        <f t="shared" si="30"/>
        <v>PMESC-HC200EB-K</v>
      </c>
      <c r="K1940" t="str">
        <f>IF((VLOOKUP(J1940,mdc!A:V,22,FALSE)=""),"non Collabo","collabo")</f>
        <v>collabo</v>
      </c>
    </row>
    <row r="1941" spans="1:12" hidden="1" x14ac:dyDescent="0.35">
      <c r="A1941" s="5" t="s">
        <v>79</v>
      </c>
      <c r="B1941" s="5" t="s">
        <v>10</v>
      </c>
      <c r="C1941" s="5" t="s">
        <v>1578</v>
      </c>
      <c r="D1941" s="3" t="s">
        <v>381</v>
      </c>
      <c r="E1941" s="3" t="s">
        <v>5</v>
      </c>
      <c r="F1941" s="4">
        <v>254</v>
      </c>
      <c r="G1941" s="4">
        <v>456</v>
      </c>
      <c r="H1941" s="4">
        <v>366</v>
      </c>
      <c r="I1941" s="4">
        <v>594</v>
      </c>
      <c r="J1941" t="str">
        <f t="shared" si="30"/>
        <v>PMESC-HC200EG-K</v>
      </c>
      <c r="K1941" t="str">
        <f>IF((VLOOKUP(J1941,mdc!A:V,22,FALSE)=""),"non Collabo","collabo")</f>
        <v>collabo</v>
      </c>
      <c r="L1941" t="str" cm="1">
        <f t="array" ref="L1941">IFERROR(_xlfn.IFS(G1941&lt;0,"shortage",H1941&lt;0,"shortage",I1941&lt;0,"shortage"),"ok")</f>
        <v>ok</v>
      </c>
    </row>
    <row r="1942" spans="1:12" hidden="1" x14ac:dyDescent="0.35">
      <c r="A1942" s="5" t="s">
        <v>79</v>
      </c>
      <c r="B1942" s="5" t="s">
        <v>10</v>
      </c>
      <c r="C1942" s="5" t="s">
        <v>1578</v>
      </c>
      <c r="D1942" s="5" t="s">
        <v>381</v>
      </c>
      <c r="E1942" s="5" t="s">
        <v>1565</v>
      </c>
      <c r="F1942" s="6">
        <v>254</v>
      </c>
      <c r="G1942" s="6">
        <v>501</v>
      </c>
      <c r="H1942" s="6">
        <v>366</v>
      </c>
      <c r="I1942" s="6">
        <v>594</v>
      </c>
      <c r="J1942" t="str">
        <f t="shared" si="30"/>
        <v>PMESC-HC200EG-K</v>
      </c>
      <c r="K1942" t="str">
        <f>IF((VLOOKUP(J1942,mdc!A:V,22,FALSE)=""),"non Collabo","collabo")</f>
        <v>collabo</v>
      </c>
      <c r="L1942" t="str" cm="1">
        <f t="array" ref="L1942">IFERROR(_xlfn.IFS(G1942&lt;0,"shortage",H1942&lt;0,"shortage",I1942&lt;0,"shortage"),"ok")</f>
        <v>ok</v>
      </c>
    </row>
    <row r="1943" spans="1:12" x14ac:dyDescent="0.35">
      <c r="A1943" s="5" t="s">
        <v>79</v>
      </c>
      <c r="B1943" s="5" t="s">
        <v>10</v>
      </c>
      <c r="C1943" s="5" t="s">
        <v>1578</v>
      </c>
      <c r="D1943" s="5" t="s">
        <v>381</v>
      </c>
      <c r="E1943" s="5" t="s">
        <v>6</v>
      </c>
      <c r="F1943" s="6">
        <v>0</v>
      </c>
      <c r="G1943" s="6">
        <v>-45</v>
      </c>
      <c r="H1943" s="6">
        <v>0</v>
      </c>
      <c r="I1943" s="6">
        <v>0</v>
      </c>
      <c r="J1943" t="str">
        <f t="shared" si="30"/>
        <v>PMESC-HC200EG-K</v>
      </c>
      <c r="K1943" t="str">
        <f>IF((VLOOKUP(J1943,mdc!A:V,22,FALSE)=""),"non Collabo","collabo")</f>
        <v>collabo</v>
      </c>
      <c r="L1943" t="str" cm="1">
        <f t="array" ref="L1943">IFERROR(_xlfn.IFS(G1943&lt;0,"shortage",H1943&lt;0,"shortage",I1943&lt;0,"shortage"),"ok")</f>
        <v>shortage</v>
      </c>
    </row>
    <row r="1944" spans="1:12" hidden="1" x14ac:dyDescent="0.35">
      <c r="A1944" s="5" t="s">
        <v>79</v>
      </c>
      <c r="B1944" s="5" t="s">
        <v>10</v>
      </c>
      <c r="C1944" s="5" t="s">
        <v>1578</v>
      </c>
      <c r="D1944" s="5" t="s">
        <v>381</v>
      </c>
      <c r="E1944" s="5" t="s">
        <v>2318</v>
      </c>
      <c r="F1944" s="6">
        <v>100</v>
      </c>
      <c r="G1944" s="6">
        <v>91.017964071856298</v>
      </c>
      <c r="H1944" s="6">
        <v>100</v>
      </c>
      <c r="I1944" s="6">
        <v>100</v>
      </c>
      <c r="J1944" t="str">
        <f t="shared" si="30"/>
        <v>PMESC-HC200EG-K</v>
      </c>
      <c r="K1944" t="str">
        <f>IF((VLOOKUP(J1944,mdc!A:V,22,FALSE)=""),"non Collabo","collabo")</f>
        <v>collabo</v>
      </c>
      <c r="L1944" t="str" cm="1">
        <f t="array" ref="L1944">IFERROR(_xlfn.IFS(G1944&lt;0,"shortage",H1944&lt;0,"shortage",I1944&lt;0,"shortage"),"ok")</f>
        <v>ok</v>
      </c>
    </row>
    <row r="1945" spans="1:12" hidden="1" x14ac:dyDescent="0.35">
      <c r="A1945" s="5" t="s">
        <v>79</v>
      </c>
      <c r="B1945" s="5" t="s">
        <v>10</v>
      </c>
      <c r="C1945" s="5" t="s">
        <v>1578</v>
      </c>
      <c r="D1945" s="5" t="s">
        <v>381</v>
      </c>
      <c r="E1945" s="5" t="s">
        <v>7</v>
      </c>
      <c r="F1945" s="6">
        <v>12.011659999999999</v>
      </c>
      <c r="G1945" s="6">
        <v>21.564240000000002</v>
      </c>
      <c r="H1945" s="6">
        <v>17.308140000000002</v>
      </c>
      <c r="I1945" s="6">
        <v>28.090260000000001</v>
      </c>
      <c r="J1945" t="str">
        <f t="shared" si="30"/>
        <v>PMESC-HC200EG-K</v>
      </c>
      <c r="K1945" t="str">
        <f>IF((VLOOKUP(J1945,mdc!A:V,22,FALSE)=""),"non Collabo","collabo")</f>
        <v>collabo</v>
      </c>
      <c r="L1945" t="str" cm="1">
        <f t="array" ref="L1945">IFERROR(_xlfn.IFS(G1945&lt;0,"shortage",H1945&lt;0,"shortage",I1945&lt;0,"shortage"),"ok")</f>
        <v>ok</v>
      </c>
    </row>
    <row r="1946" spans="1:12" hidden="1" x14ac:dyDescent="0.35">
      <c r="A1946" s="5" t="s">
        <v>79</v>
      </c>
      <c r="B1946" s="5" t="s">
        <v>10</v>
      </c>
      <c r="C1946" s="5" t="s">
        <v>1578</v>
      </c>
      <c r="D1946" s="5" t="s">
        <v>381</v>
      </c>
      <c r="E1946" s="5" t="s">
        <v>1566</v>
      </c>
      <c r="F1946" s="6">
        <v>12.011659999999999</v>
      </c>
      <c r="G1946" s="6">
        <v>23.69229</v>
      </c>
      <c r="H1946" s="6">
        <v>17.308140000000002</v>
      </c>
      <c r="I1946" s="6">
        <v>28.090260000000001</v>
      </c>
      <c r="J1946" t="str">
        <f t="shared" si="30"/>
        <v>PMESC-HC200EG-K</v>
      </c>
      <c r="K1946" t="str">
        <f>IF((VLOOKUP(J1946,mdc!A:V,22,FALSE)=""),"non Collabo","collabo")</f>
        <v>collabo</v>
      </c>
      <c r="L1946" t="str" cm="1">
        <f t="array" ref="L1946">IFERROR(_xlfn.IFS(G1946&lt;0,"shortage",H1946&lt;0,"shortage",I1946&lt;0,"shortage"),"ok")</f>
        <v>ok</v>
      </c>
    </row>
    <row r="1947" spans="1:12" ht="15" hidden="1" thickBot="1" x14ac:dyDescent="0.4">
      <c r="A1947" s="5" t="s">
        <v>79</v>
      </c>
      <c r="B1947" s="5" t="s">
        <v>10</v>
      </c>
      <c r="C1947" s="5" t="s">
        <v>1578</v>
      </c>
      <c r="D1947" s="7" t="s">
        <v>381</v>
      </c>
      <c r="E1947" s="7" t="s">
        <v>8</v>
      </c>
      <c r="F1947" s="8">
        <v>0</v>
      </c>
      <c r="G1947" s="8">
        <v>-2.12805</v>
      </c>
      <c r="H1947" s="8">
        <v>0</v>
      </c>
      <c r="I1947" s="8">
        <v>0</v>
      </c>
      <c r="J1947" t="str">
        <f t="shared" si="30"/>
        <v>PMESC-HC200EG-K</v>
      </c>
      <c r="K1947" t="str">
        <f>IF((VLOOKUP(J1947,mdc!A:V,22,FALSE)=""),"non Collabo","collabo")</f>
        <v>collabo</v>
      </c>
    </row>
    <row r="1948" spans="1:12" hidden="1" x14ac:dyDescent="0.35">
      <c r="A1948" s="5" t="s">
        <v>79</v>
      </c>
      <c r="B1948" s="5" t="s">
        <v>10</v>
      </c>
      <c r="C1948" s="5" t="s">
        <v>1578</v>
      </c>
      <c r="D1948" s="3" t="s">
        <v>382</v>
      </c>
      <c r="E1948" s="3" t="s">
        <v>5</v>
      </c>
      <c r="F1948" s="4">
        <v>23</v>
      </c>
      <c r="G1948" s="4">
        <v>128</v>
      </c>
      <c r="H1948" s="4">
        <v>295</v>
      </c>
      <c r="I1948" s="4">
        <v>184</v>
      </c>
      <c r="J1948" t="str">
        <f t="shared" si="30"/>
        <v>PMESC-HC200EG-W</v>
      </c>
      <c r="K1948" t="str">
        <f>IF((VLOOKUP(J1948,mdc!A:V,22,FALSE)=""),"non Collabo","collabo")</f>
        <v>collabo</v>
      </c>
      <c r="L1948" t="str" cm="1">
        <f t="array" ref="L1948">IFERROR(_xlfn.IFS(G1948&lt;0,"shortage",H1948&lt;0,"shortage",I1948&lt;0,"shortage"),"ok")</f>
        <v>ok</v>
      </c>
    </row>
    <row r="1949" spans="1:12" hidden="1" x14ac:dyDescent="0.35">
      <c r="A1949" s="5" t="s">
        <v>79</v>
      </c>
      <c r="B1949" s="5" t="s">
        <v>10</v>
      </c>
      <c r="C1949" s="5" t="s">
        <v>1578</v>
      </c>
      <c r="D1949" s="5" t="s">
        <v>382</v>
      </c>
      <c r="E1949" s="5" t="s">
        <v>1565</v>
      </c>
      <c r="F1949" s="6">
        <v>23</v>
      </c>
      <c r="G1949" s="6">
        <v>128</v>
      </c>
      <c r="H1949" s="6">
        <v>295</v>
      </c>
      <c r="I1949" s="6">
        <v>184</v>
      </c>
      <c r="J1949" t="str">
        <f t="shared" si="30"/>
        <v>PMESC-HC200EG-W</v>
      </c>
      <c r="K1949" t="str">
        <f>IF((VLOOKUP(J1949,mdc!A:V,22,FALSE)=""),"non Collabo","collabo")</f>
        <v>collabo</v>
      </c>
      <c r="L1949" t="str" cm="1">
        <f t="array" ref="L1949">IFERROR(_xlfn.IFS(G1949&lt;0,"shortage",H1949&lt;0,"shortage",I1949&lt;0,"shortage"),"ok")</f>
        <v>ok</v>
      </c>
    </row>
    <row r="1950" spans="1:12" hidden="1" x14ac:dyDescent="0.35">
      <c r="A1950" s="5" t="s">
        <v>79</v>
      </c>
      <c r="B1950" s="5" t="s">
        <v>10</v>
      </c>
      <c r="C1950" s="5" t="s">
        <v>1578</v>
      </c>
      <c r="D1950" s="5" t="s">
        <v>382</v>
      </c>
      <c r="E1950" s="5" t="s">
        <v>6</v>
      </c>
      <c r="F1950" s="6">
        <v>0</v>
      </c>
      <c r="G1950" s="6">
        <v>0</v>
      </c>
      <c r="H1950" s="6">
        <v>0</v>
      </c>
      <c r="I1950" s="6">
        <v>0</v>
      </c>
      <c r="J1950" t="str">
        <f t="shared" si="30"/>
        <v>PMESC-HC200EG-W</v>
      </c>
      <c r="K1950" t="str">
        <f>IF((VLOOKUP(J1950,mdc!A:V,22,FALSE)=""),"non Collabo","collabo")</f>
        <v>collabo</v>
      </c>
      <c r="L1950" t="str" cm="1">
        <f t="array" ref="L1950">IFERROR(_xlfn.IFS(G1950&lt;0,"shortage",H1950&lt;0,"shortage",I1950&lt;0,"shortage"),"ok")</f>
        <v>ok</v>
      </c>
    </row>
    <row r="1951" spans="1:12" hidden="1" x14ac:dyDescent="0.35">
      <c r="A1951" s="5" t="s">
        <v>79</v>
      </c>
      <c r="B1951" s="5" t="s">
        <v>10</v>
      </c>
      <c r="C1951" s="5" t="s">
        <v>1578</v>
      </c>
      <c r="D1951" s="5" t="s">
        <v>382</v>
      </c>
      <c r="E1951" s="5" t="s">
        <v>2318</v>
      </c>
      <c r="F1951" s="6">
        <v>100</v>
      </c>
      <c r="G1951" s="6">
        <v>100</v>
      </c>
      <c r="H1951" s="6">
        <v>100</v>
      </c>
      <c r="I1951" s="6">
        <v>100</v>
      </c>
      <c r="J1951" t="str">
        <f t="shared" si="30"/>
        <v>PMESC-HC200EG-W</v>
      </c>
      <c r="K1951" t="str">
        <f>IF((VLOOKUP(J1951,mdc!A:V,22,FALSE)=""),"non Collabo","collabo")</f>
        <v>collabo</v>
      </c>
      <c r="L1951" t="str" cm="1">
        <f t="array" ref="L1951">IFERROR(_xlfn.IFS(G1951&lt;0,"shortage",H1951&lt;0,"shortage",I1951&lt;0,"shortage"),"ok")</f>
        <v>ok</v>
      </c>
    </row>
    <row r="1952" spans="1:12" hidden="1" x14ac:dyDescent="0.35">
      <c r="A1952" s="5" t="s">
        <v>79</v>
      </c>
      <c r="B1952" s="5" t="s">
        <v>10</v>
      </c>
      <c r="C1952" s="5" t="s">
        <v>1578</v>
      </c>
      <c r="D1952" s="5" t="s">
        <v>382</v>
      </c>
      <c r="E1952" s="5" t="s">
        <v>7</v>
      </c>
      <c r="F1952" s="6">
        <v>1.0876699999999999</v>
      </c>
      <c r="G1952" s="6">
        <v>6.0531199999999998</v>
      </c>
      <c r="H1952" s="6">
        <v>13.95055</v>
      </c>
      <c r="I1952" s="6">
        <v>8.7013599999999993</v>
      </c>
      <c r="J1952" t="str">
        <f t="shared" si="30"/>
        <v>PMESC-HC200EG-W</v>
      </c>
      <c r="K1952" t="str">
        <f>IF((VLOOKUP(J1952,mdc!A:V,22,FALSE)=""),"non Collabo","collabo")</f>
        <v>collabo</v>
      </c>
      <c r="L1952" t="str" cm="1">
        <f t="array" ref="L1952">IFERROR(_xlfn.IFS(G1952&lt;0,"shortage",H1952&lt;0,"shortage",I1952&lt;0,"shortage"),"ok")</f>
        <v>ok</v>
      </c>
    </row>
    <row r="1953" spans="1:12" hidden="1" x14ac:dyDescent="0.35">
      <c r="A1953" s="5" t="s">
        <v>79</v>
      </c>
      <c r="B1953" s="5" t="s">
        <v>10</v>
      </c>
      <c r="C1953" s="5" t="s">
        <v>1578</v>
      </c>
      <c r="D1953" s="5" t="s">
        <v>382</v>
      </c>
      <c r="E1953" s="5" t="s">
        <v>1566</v>
      </c>
      <c r="F1953" s="6">
        <v>1.0876699999999999</v>
      </c>
      <c r="G1953" s="6">
        <v>6.0531199999999998</v>
      </c>
      <c r="H1953" s="6">
        <v>13.95055</v>
      </c>
      <c r="I1953" s="6">
        <v>8.7013599999999993</v>
      </c>
      <c r="J1953" t="str">
        <f t="shared" si="30"/>
        <v>PMESC-HC200EG-W</v>
      </c>
      <c r="K1953" t="str">
        <f>IF((VLOOKUP(J1953,mdc!A:V,22,FALSE)=""),"non Collabo","collabo")</f>
        <v>collabo</v>
      </c>
      <c r="L1953" t="str" cm="1">
        <f t="array" ref="L1953">IFERROR(_xlfn.IFS(G1953&lt;0,"shortage",H1953&lt;0,"shortage",I1953&lt;0,"shortage"),"ok")</f>
        <v>ok</v>
      </c>
    </row>
    <row r="1954" spans="1:12" ht="15" hidden="1" thickBot="1" x14ac:dyDescent="0.4">
      <c r="A1954" s="5" t="s">
        <v>79</v>
      </c>
      <c r="B1954" s="5" t="s">
        <v>10</v>
      </c>
      <c r="C1954" s="5" t="s">
        <v>1578</v>
      </c>
      <c r="D1954" s="7" t="s">
        <v>382</v>
      </c>
      <c r="E1954" s="7" t="s">
        <v>8</v>
      </c>
      <c r="F1954" s="8">
        <v>0</v>
      </c>
      <c r="G1954" s="8">
        <v>0</v>
      </c>
      <c r="H1954" s="8">
        <v>0</v>
      </c>
      <c r="I1954" s="8">
        <v>0</v>
      </c>
      <c r="J1954" t="str">
        <f t="shared" si="30"/>
        <v>PMESC-HC200EG-W</v>
      </c>
      <c r="K1954" t="str">
        <f>IF((VLOOKUP(J1954,mdc!A:V,22,FALSE)=""),"non Collabo","collabo")</f>
        <v>collabo</v>
      </c>
    </row>
    <row r="1955" spans="1:12" hidden="1" x14ac:dyDescent="0.35">
      <c r="A1955" s="5" t="s">
        <v>79</v>
      </c>
      <c r="B1955" s="5" t="s">
        <v>10</v>
      </c>
      <c r="C1955" s="5" t="s">
        <v>1578</v>
      </c>
      <c r="D1955" s="3" t="s">
        <v>383</v>
      </c>
      <c r="E1955" s="3" t="s">
        <v>5</v>
      </c>
      <c r="F1955" s="4">
        <v>30</v>
      </c>
      <c r="G1955" s="4">
        <v>9</v>
      </c>
      <c r="H1955" s="4">
        <v>0</v>
      </c>
      <c r="I1955" s="4">
        <v>11</v>
      </c>
      <c r="J1955" t="str">
        <f t="shared" si="30"/>
        <v>PMESC-HC2020EBK</v>
      </c>
      <c r="K1955" t="str">
        <f>IF((VLOOKUP(J1955,mdc!A:V,22,FALSE)=""),"non Collabo","collabo")</f>
        <v>collabo</v>
      </c>
      <c r="L1955" t="str" cm="1">
        <f t="array" ref="L1955">IFERROR(_xlfn.IFS(G1955&lt;0,"shortage",H1955&lt;0,"shortage",I1955&lt;0,"shortage"),"ok")</f>
        <v>ok</v>
      </c>
    </row>
    <row r="1956" spans="1:12" hidden="1" x14ac:dyDescent="0.35">
      <c r="A1956" s="5" t="s">
        <v>79</v>
      </c>
      <c r="B1956" s="5" t="s">
        <v>10</v>
      </c>
      <c r="C1956" s="5" t="s">
        <v>1578</v>
      </c>
      <c r="D1956" s="5" t="s">
        <v>383</v>
      </c>
      <c r="E1956" s="5" t="s">
        <v>1565</v>
      </c>
      <c r="F1956" s="6">
        <v>30</v>
      </c>
      <c r="G1956" s="6">
        <v>9</v>
      </c>
      <c r="H1956" s="6"/>
      <c r="I1956" s="6">
        <v>11</v>
      </c>
      <c r="J1956" t="str">
        <f t="shared" si="30"/>
        <v>PMESC-HC2020EBK</v>
      </c>
      <c r="K1956" t="str">
        <f>IF((VLOOKUP(J1956,mdc!A:V,22,FALSE)=""),"non Collabo","collabo")</f>
        <v>collabo</v>
      </c>
      <c r="L1956" t="str" cm="1">
        <f t="array" ref="L1956">IFERROR(_xlfn.IFS(G1956&lt;0,"shortage",H1956&lt;0,"shortage",I1956&lt;0,"shortage"),"ok")</f>
        <v>ok</v>
      </c>
    </row>
    <row r="1957" spans="1:12" hidden="1" x14ac:dyDescent="0.35">
      <c r="A1957" s="5" t="s">
        <v>79</v>
      </c>
      <c r="B1957" s="5" t="s">
        <v>10</v>
      </c>
      <c r="C1957" s="5" t="s">
        <v>1578</v>
      </c>
      <c r="D1957" s="5" t="s">
        <v>383</v>
      </c>
      <c r="E1957" s="5" t="s">
        <v>6</v>
      </c>
      <c r="F1957" s="6">
        <v>0</v>
      </c>
      <c r="G1957" s="6">
        <v>0</v>
      </c>
      <c r="H1957" s="6">
        <v>0</v>
      </c>
      <c r="I1957" s="6">
        <v>0</v>
      </c>
      <c r="J1957" t="str">
        <f t="shared" si="30"/>
        <v>PMESC-HC2020EBK</v>
      </c>
      <c r="K1957" t="str">
        <f>IF((VLOOKUP(J1957,mdc!A:V,22,FALSE)=""),"non Collabo","collabo")</f>
        <v>collabo</v>
      </c>
      <c r="L1957" t="str" cm="1">
        <f t="array" ref="L1957">IFERROR(_xlfn.IFS(G1957&lt;0,"shortage",H1957&lt;0,"shortage",I1957&lt;0,"shortage"),"ok")</f>
        <v>ok</v>
      </c>
    </row>
    <row r="1958" spans="1:12" hidden="1" x14ac:dyDescent="0.35">
      <c r="A1958" s="5" t="s">
        <v>79</v>
      </c>
      <c r="B1958" s="5" t="s">
        <v>10</v>
      </c>
      <c r="C1958" s="5" t="s">
        <v>1578</v>
      </c>
      <c r="D1958" s="5" t="s">
        <v>383</v>
      </c>
      <c r="E1958" s="5" t="s">
        <v>2318</v>
      </c>
      <c r="F1958" s="6">
        <v>100</v>
      </c>
      <c r="G1958" s="6">
        <v>100</v>
      </c>
      <c r="H1958" s="6" t="s">
        <v>1640</v>
      </c>
      <c r="I1958" s="6">
        <v>100</v>
      </c>
      <c r="J1958" t="str">
        <f t="shared" si="30"/>
        <v>PMESC-HC2020EBK</v>
      </c>
      <c r="K1958" t="str">
        <f>IF((VLOOKUP(J1958,mdc!A:V,22,FALSE)=""),"non Collabo","collabo")</f>
        <v>collabo</v>
      </c>
      <c r="L1958" t="str" cm="1">
        <f t="array" ref="L1958">IFERROR(_xlfn.IFS(G1958&lt;0,"shortage",H1958&lt;0,"shortage",I1958&lt;0,"shortage"),"ok")</f>
        <v>ok</v>
      </c>
    </row>
    <row r="1959" spans="1:12" hidden="1" x14ac:dyDescent="0.35">
      <c r="A1959" s="5" t="s">
        <v>79</v>
      </c>
      <c r="B1959" s="5" t="s">
        <v>10</v>
      </c>
      <c r="C1959" s="5" t="s">
        <v>1578</v>
      </c>
      <c r="D1959" s="5" t="s">
        <v>383</v>
      </c>
      <c r="E1959" s="5" t="s">
        <v>7</v>
      </c>
      <c r="F1959" s="6">
        <v>2.8191000000000002</v>
      </c>
      <c r="G1959" s="6">
        <v>0.84572999999999998</v>
      </c>
      <c r="H1959" s="6">
        <v>0</v>
      </c>
      <c r="I1959" s="6">
        <v>1.0336700000000001</v>
      </c>
      <c r="J1959" t="str">
        <f t="shared" si="30"/>
        <v>PMESC-HC2020EBK</v>
      </c>
      <c r="K1959" t="str">
        <f>IF((VLOOKUP(J1959,mdc!A:V,22,FALSE)=""),"non Collabo","collabo")</f>
        <v>collabo</v>
      </c>
      <c r="L1959" t="str" cm="1">
        <f t="array" ref="L1959">IFERROR(_xlfn.IFS(G1959&lt;0,"shortage",H1959&lt;0,"shortage",I1959&lt;0,"shortage"),"ok")</f>
        <v>ok</v>
      </c>
    </row>
    <row r="1960" spans="1:12" hidden="1" x14ac:dyDescent="0.35">
      <c r="A1960" s="5" t="s">
        <v>79</v>
      </c>
      <c r="B1960" s="5" t="s">
        <v>10</v>
      </c>
      <c r="C1960" s="5" t="s">
        <v>1578</v>
      </c>
      <c r="D1960" s="5" t="s">
        <v>383</v>
      </c>
      <c r="E1960" s="5" t="s">
        <v>1566</v>
      </c>
      <c r="F1960" s="6">
        <v>2.8142999999999998</v>
      </c>
      <c r="G1960" s="6">
        <v>0.84428999999999998</v>
      </c>
      <c r="H1960" s="6"/>
      <c r="I1960" s="6">
        <v>1.0319100000000001</v>
      </c>
      <c r="J1960" t="str">
        <f t="shared" si="30"/>
        <v>PMESC-HC2020EBK</v>
      </c>
      <c r="K1960" t="str">
        <f>IF((VLOOKUP(J1960,mdc!A:V,22,FALSE)=""),"non Collabo","collabo")</f>
        <v>collabo</v>
      </c>
      <c r="L1960" t="str" cm="1">
        <f t="array" ref="L1960">IFERROR(_xlfn.IFS(G1960&lt;0,"shortage",H1960&lt;0,"shortage",I1960&lt;0,"shortage"),"ok")</f>
        <v>ok</v>
      </c>
    </row>
    <row r="1961" spans="1:12" ht="15" hidden="1" thickBot="1" x14ac:dyDescent="0.4">
      <c r="A1961" s="5" t="s">
        <v>79</v>
      </c>
      <c r="B1961" s="5" t="s">
        <v>10</v>
      </c>
      <c r="C1961" s="5" t="s">
        <v>1578</v>
      </c>
      <c r="D1961" s="7" t="s">
        <v>383</v>
      </c>
      <c r="E1961" s="7" t="s">
        <v>8</v>
      </c>
      <c r="F1961" s="8">
        <v>4.7999999999999996E-3</v>
      </c>
      <c r="G1961" s="8">
        <v>1.4400000000000001E-3</v>
      </c>
      <c r="H1961" s="8">
        <v>0</v>
      </c>
      <c r="I1961" s="8">
        <v>1.7600000000000001E-3</v>
      </c>
      <c r="J1961" t="str">
        <f t="shared" si="30"/>
        <v>PMESC-HC2020EBK</v>
      </c>
      <c r="K1961" t="str">
        <f>IF((VLOOKUP(J1961,mdc!A:V,22,FALSE)=""),"non Collabo","collabo")</f>
        <v>collabo</v>
      </c>
    </row>
    <row r="1962" spans="1:12" hidden="1" x14ac:dyDescent="0.35">
      <c r="A1962" s="5" t="s">
        <v>79</v>
      </c>
      <c r="B1962" s="5" t="s">
        <v>10</v>
      </c>
      <c r="C1962" s="5" t="s">
        <v>1578</v>
      </c>
      <c r="D1962" s="3" t="s">
        <v>384</v>
      </c>
      <c r="E1962" s="3" t="s">
        <v>5</v>
      </c>
      <c r="F1962" s="4">
        <v>28</v>
      </c>
      <c r="G1962" s="4">
        <v>0</v>
      </c>
      <c r="H1962" s="4">
        <v>0</v>
      </c>
      <c r="I1962" s="4"/>
      <c r="J1962" t="str">
        <f t="shared" si="30"/>
        <v>PMESC-HC2020EGK</v>
      </c>
      <c r="K1962" t="str">
        <f>IF((VLOOKUP(J1962,mdc!A:V,22,FALSE)=""),"non Collabo","collabo")</f>
        <v>collabo</v>
      </c>
      <c r="L1962" t="str" cm="1">
        <f t="array" ref="L1962">IFERROR(_xlfn.IFS(G1962&lt;0,"shortage",H1962&lt;0,"shortage",I1962&lt;0,"shortage"),"ok")</f>
        <v>ok</v>
      </c>
    </row>
    <row r="1963" spans="1:12" hidden="1" x14ac:dyDescent="0.35">
      <c r="A1963" s="5" t="s">
        <v>79</v>
      </c>
      <c r="B1963" s="5" t="s">
        <v>10</v>
      </c>
      <c r="C1963" s="5" t="s">
        <v>1578</v>
      </c>
      <c r="D1963" s="5" t="s">
        <v>384</v>
      </c>
      <c r="E1963" s="5" t="s">
        <v>1565</v>
      </c>
      <c r="F1963" s="6">
        <v>28</v>
      </c>
      <c r="G1963" s="6">
        <v>28</v>
      </c>
      <c r="H1963" s="6"/>
      <c r="I1963" s="6"/>
      <c r="J1963" t="str">
        <f t="shared" si="30"/>
        <v>PMESC-HC2020EGK</v>
      </c>
      <c r="K1963" t="str">
        <f>IF((VLOOKUP(J1963,mdc!A:V,22,FALSE)=""),"non Collabo","collabo")</f>
        <v>collabo</v>
      </c>
      <c r="L1963" t="str" cm="1">
        <f t="array" ref="L1963">IFERROR(_xlfn.IFS(G1963&lt;0,"shortage",H1963&lt;0,"shortage",I1963&lt;0,"shortage"),"ok")</f>
        <v>ok</v>
      </c>
    </row>
    <row r="1964" spans="1:12" x14ac:dyDescent="0.35">
      <c r="A1964" s="5" t="s">
        <v>79</v>
      </c>
      <c r="B1964" s="5" t="s">
        <v>10</v>
      </c>
      <c r="C1964" s="5" t="s">
        <v>1578</v>
      </c>
      <c r="D1964" s="5" t="s">
        <v>384</v>
      </c>
      <c r="E1964" s="5" t="s">
        <v>6</v>
      </c>
      <c r="F1964" s="6">
        <v>0</v>
      </c>
      <c r="G1964" s="6">
        <v>-28</v>
      </c>
      <c r="H1964" s="6">
        <v>0</v>
      </c>
      <c r="I1964" s="6"/>
      <c r="J1964" t="str">
        <f t="shared" si="30"/>
        <v>PMESC-HC2020EGK</v>
      </c>
      <c r="K1964" t="str">
        <f>IF((VLOOKUP(J1964,mdc!A:V,22,FALSE)=""),"non Collabo","collabo")</f>
        <v>collabo</v>
      </c>
      <c r="L1964" t="str" cm="1">
        <f t="array" ref="L1964">IFERROR(_xlfn.IFS(G1964&lt;0,"shortage",H1964&lt;0,"shortage",I1964&lt;0,"shortage"),"ok")</f>
        <v>shortage</v>
      </c>
    </row>
    <row r="1965" spans="1:12" hidden="1" x14ac:dyDescent="0.35">
      <c r="A1965" s="5" t="s">
        <v>79</v>
      </c>
      <c r="B1965" s="5" t="s">
        <v>10</v>
      </c>
      <c r="C1965" s="5" t="s">
        <v>1578</v>
      </c>
      <c r="D1965" s="5" t="s">
        <v>384</v>
      </c>
      <c r="E1965" s="5" t="s">
        <v>2318</v>
      </c>
      <c r="F1965" s="6">
        <v>100</v>
      </c>
      <c r="G1965" s="6">
        <v>0</v>
      </c>
      <c r="H1965" s="6" t="s">
        <v>1640</v>
      </c>
      <c r="I1965" s="6"/>
      <c r="J1965" t="str">
        <f t="shared" si="30"/>
        <v>PMESC-HC2020EGK</v>
      </c>
      <c r="K1965" t="str">
        <f>IF((VLOOKUP(J1965,mdc!A:V,22,FALSE)=""),"non Collabo","collabo")</f>
        <v>collabo</v>
      </c>
      <c r="L1965" t="str" cm="1">
        <f t="array" ref="L1965">IFERROR(_xlfn.IFS(G1965&lt;0,"shortage",H1965&lt;0,"shortage",I1965&lt;0,"shortage"),"ok")</f>
        <v>ok</v>
      </c>
    </row>
    <row r="1966" spans="1:12" hidden="1" x14ac:dyDescent="0.35">
      <c r="A1966" s="5" t="s">
        <v>79</v>
      </c>
      <c r="B1966" s="5" t="s">
        <v>10</v>
      </c>
      <c r="C1966" s="5" t="s">
        <v>1578</v>
      </c>
      <c r="D1966" s="5" t="s">
        <v>384</v>
      </c>
      <c r="E1966" s="5" t="s">
        <v>7</v>
      </c>
      <c r="F1966" s="6">
        <v>3.0813999999999999</v>
      </c>
      <c r="G1966" s="6">
        <v>0</v>
      </c>
      <c r="H1966" s="6">
        <v>0</v>
      </c>
      <c r="I1966" s="6"/>
      <c r="J1966" t="str">
        <f t="shared" si="30"/>
        <v>PMESC-HC2020EGK</v>
      </c>
      <c r="K1966" t="str">
        <f>IF((VLOOKUP(J1966,mdc!A:V,22,FALSE)=""),"non Collabo","collabo")</f>
        <v>collabo</v>
      </c>
      <c r="L1966" t="str" cm="1">
        <f t="array" ref="L1966">IFERROR(_xlfn.IFS(G1966&lt;0,"shortage",H1966&lt;0,"shortage",I1966&lt;0,"shortage"),"ok")</f>
        <v>ok</v>
      </c>
    </row>
    <row r="1967" spans="1:12" hidden="1" x14ac:dyDescent="0.35">
      <c r="A1967" s="5" t="s">
        <v>79</v>
      </c>
      <c r="B1967" s="5" t="s">
        <v>10</v>
      </c>
      <c r="C1967" s="5" t="s">
        <v>1578</v>
      </c>
      <c r="D1967" s="5" t="s">
        <v>384</v>
      </c>
      <c r="E1967" s="5" t="s">
        <v>1566</v>
      </c>
      <c r="F1967" s="6">
        <v>3.0813999999999999</v>
      </c>
      <c r="G1967" s="6">
        <v>3.0813999999999999</v>
      </c>
      <c r="H1967" s="6"/>
      <c r="I1967" s="6"/>
      <c r="J1967" t="str">
        <f t="shared" si="30"/>
        <v>PMESC-HC2020EGK</v>
      </c>
      <c r="K1967" t="str">
        <f>IF((VLOOKUP(J1967,mdc!A:V,22,FALSE)=""),"non Collabo","collabo")</f>
        <v>collabo</v>
      </c>
      <c r="L1967" t="str" cm="1">
        <f t="array" ref="L1967">IFERROR(_xlfn.IFS(G1967&lt;0,"shortage",H1967&lt;0,"shortage",I1967&lt;0,"shortage"),"ok")</f>
        <v>ok</v>
      </c>
    </row>
    <row r="1968" spans="1:12" ht="15" hidden="1" thickBot="1" x14ac:dyDescent="0.4">
      <c r="A1968" s="5" t="s">
        <v>79</v>
      </c>
      <c r="B1968" s="5" t="s">
        <v>10</v>
      </c>
      <c r="C1968" s="5" t="s">
        <v>1578</v>
      </c>
      <c r="D1968" s="7" t="s">
        <v>384</v>
      </c>
      <c r="E1968" s="7" t="s">
        <v>8</v>
      </c>
      <c r="F1968" s="8">
        <v>0</v>
      </c>
      <c r="G1968" s="8">
        <v>-3.0813999999999999</v>
      </c>
      <c r="H1968" s="8">
        <v>0</v>
      </c>
      <c r="I1968" s="8"/>
      <c r="J1968" t="str">
        <f t="shared" si="30"/>
        <v>PMESC-HC2020EGK</v>
      </c>
      <c r="K1968" t="str">
        <f>IF((VLOOKUP(J1968,mdc!A:V,22,FALSE)=""),"non Collabo","collabo")</f>
        <v>collabo</v>
      </c>
    </row>
    <row r="1969" spans="1:12" hidden="1" x14ac:dyDescent="0.35">
      <c r="A1969" s="5" t="s">
        <v>79</v>
      </c>
      <c r="B1969" s="5" t="s">
        <v>10</v>
      </c>
      <c r="C1969" s="5" t="s">
        <v>1578</v>
      </c>
      <c r="D1969" s="3" t="s">
        <v>385</v>
      </c>
      <c r="E1969" s="3" t="s">
        <v>5</v>
      </c>
      <c r="F1969" s="4">
        <v>77</v>
      </c>
      <c r="G1969" s="4">
        <v>312</v>
      </c>
      <c r="H1969" s="4">
        <v>1359</v>
      </c>
      <c r="I1969" s="4">
        <v>568</v>
      </c>
      <c r="J1969" t="str">
        <f t="shared" si="30"/>
        <v>PMESC-HC212EG-K</v>
      </c>
      <c r="K1969" t="str">
        <f>IF((VLOOKUP(J1969,mdc!A:V,22,FALSE)=""),"non Collabo","collabo")</f>
        <v>collabo</v>
      </c>
      <c r="L1969" t="str" cm="1">
        <f t="array" ref="L1969">IFERROR(_xlfn.IFS(G1969&lt;0,"shortage",H1969&lt;0,"shortage",I1969&lt;0,"shortage"),"ok")</f>
        <v>ok</v>
      </c>
    </row>
    <row r="1970" spans="1:12" hidden="1" x14ac:dyDescent="0.35">
      <c r="A1970" s="5" t="s">
        <v>79</v>
      </c>
      <c r="B1970" s="5" t="s">
        <v>10</v>
      </c>
      <c r="C1970" s="5" t="s">
        <v>1578</v>
      </c>
      <c r="D1970" s="5" t="s">
        <v>385</v>
      </c>
      <c r="E1970" s="5" t="s">
        <v>1565</v>
      </c>
      <c r="F1970" s="6">
        <v>77</v>
      </c>
      <c r="G1970" s="6">
        <v>343</v>
      </c>
      <c r="H1970" s="6">
        <v>1522</v>
      </c>
      <c r="I1970" s="6">
        <v>772</v>
      </c>
      <c r="J1970" t="str">
        <f t="shared" si="30"/>
        <v>PMESC-HC212EG-K</v>
      </c>
      <c r="K1970" t="str">
        <f>IF((VLOOKUP(J1970,mdc!A:V,22,FALSE)=""),"non Collabo","collabo")</f>
        <v>collabo</v>
      </c>
      <c r="L1970" t="str" cm="1">
        <f t="array" ref="L1970">IFERROR(_xlfn.IFS(G1970&lt;0,"shortage",H1970&lt;0,"shortage",I1970&lt;0,"shortage"),"ok")</f>
        <v>ok</v>
      </c>
    </row>
    <row r="1971" spans="1:12" x14ac:dyDescent="0.35">
      <c r="A1971" s="5" t="s">
        <v>79</v>
      </c>
      <c r="B1971" s="5" t="s">
        <v>10</v>
      </c>
      <c r="C1971" s="5" t="s">
        <v>1578</v>
      </c>
      <c r="D1971" s="5" t="s">
        <v>385</v>
      </c>
      <c r="E1971" s="5" t="s">
        <v>6</v>
      </c>
      <c r="F1971" s="6">
        <v>0</v>
      </c>
      <c r="G1971" s="6">
        <v>-31</v>
      </c>
      <c r="H1971" s="6">
        <v>-163</v>
      </c>
      <c r="I1971" s="6">
        <v>-204</v>
      </c>
      <c r="J1971" t="str">
        <f t="shared" si="30"/>
        <v>PMESC-HC212EG-K</v>
      </c>
      <c r="K1971" t="str">
        <f>IF((VLOOKUP(J1971,mdc!A:V,22,FALSE)=""),"non Collabo","collabo")</f>
        <v>collabo</v>
      </c>
      <c r="L1971" t="str" cm="1">
        <f t="array" ref="L1971">IFERROR(_xlfn.IFS(G1971&lt;0,"shortage",H1971&lt;0,"shortage",I1971&lt;0,"shortage"),"ok")</f>
        <v>shortage</v>
      </c>
    </row>
    <row r="1972" spans="1:12" hidden="1" x14ac:dyDescent="0.35">
      <c r="A1972" s="5" t="s">
        <v>79</v>
      </c>
      <c r="B1972" s="5" t="s">
        <v>10</v>
      </c>
      <c r="C1972" s="5" t="s">
        <v>1578</v>
      </c>
      <c r="D1972" s="5" t="s">
        <v>385</v>
      </c>
      <c r="E1972" s="5" t="s">
        <v>2318</v>
      </c>
      <c r="F1972" s="6">
        <v>100</v>
      </c>
      <c r="G1972" s="6">
        <v>90.962099125364404</v>
      </c>
      <c r="H1972" s="6">
        <v>89.290407358738506</v>
      </c>
      <c r="I1972" s="6">
        <v>73.575129533678805</v>
      </c>
      <c r="J1972" t="str">
        <f t="shared" si="30"/>
        <v>PMESC-HC212EG-K</v>
      </c>
      <c r="K1972" t="str">
        <f>IF((VLOOKUP(J1972,mdc!A:V,22,FALSE)=""),"non Collabo","collabo")</f>
        <v>collabo</v>
      </c>
      <c r="L1972" t="str" cm="1">
        <f t="array" ref="L1972">IFERROR(_xlfn.IFS(G1972&lt;0,"shortage",H1972&lt;0,"shortage",I1972&lt;0,"shortage"),"ok")</f>
        <v>ok</v>
      </c>
    </row>
    <row r="1973" spans="1:12" hidden="1" x14ac:dyDescent="0.35">
      <c r="A1973" s="5" t="s">
        <v>79</v>
      </c>
      <c r="B1973" s="5" t="s">
        <v>10</v>
      </c>
      <c r="C1973" s="5" t="s">
        <v>1578</v>
      </c>
      <c r="D1973" s="5" t="s">
        <v>385</v>
      </c>
      <c r="E1973" s="5" t="s">
        <v>7</v>
      </c>
      <c r="F1973" s="6">
        <v>3.7260300000000002</v>
      </c>
      <c r="G1973" s="6">
        <v>15.09768</v>
      </c>
      <c r="H1973" s="6">
        <v>65.762010000000004</v>
      </c>
      <c r="I1973" s="6">
        <v>27.485520000000001</v>
      </c>
      <c r="J1973" t="str">
        <f t="shared" si="30"/>
        <v>PMESC-HC212EG-K</v>
      </c>
      <c r="K1973" t="str">
        <f>IF((VLOOKUP(J1973,mdc!A:V,22,FALSE)=""),"non Collabo","collabo")</f>
        <v>collabo</v>
      </c>
      <c r="L1973" t="str" cm="1">
        <f t="array" ref="L1973">IFERROR(_xlfn.IFS(G1973&lt;0,"shortage",H1973&lt;0,"shortage",I1973&lt;0,"shortage"),"ok")</f>
        <v>ok</v>
      </c>
    </row>
    <row r="1974" spans="1:12" hidden="1" x14ac:dyDescent="0.35">
      <c r="A1974" s="5" t="s">
        <v>79</v>
      </c>
      <c r="B1974" s="5" t="s">
        <v>10</v>
      </c>
      <c r="C1974" s="5" t="s">
        <v>1578</v>
      </c>
      <c r="D1974" s="5" t="s">
        <v>385</v>
      </c>
      <c r="E1974" s="5" t="s">
        <v>1566</v>
      </c>
      <c r="F1974" s="6">
        <v>3.7260300000000002</v>
      </c>
      <c r="G1974" s="6">
        <v>16.597770000000001</v>
      </c>
      <c r="H1974" s="6">
        <v>73.64958</v>
      </c>
      <c r="I1974" s="6">
        <v>37.357080000000003</v>
      </c>
      <c r="J1974" t="str">
        <f t="shared" si="30"/>
        <v>PMESC-HC212EG-K</v>
      </c>
      <c r="K1974" t="str">
        <f>IF((VLOOKUP(J1974,mdc!A:V,22,FALSE)=""),"non Collabo","collabo")</f>
        <v>collabo</v>
      </c>
      <c r="L1974" t="str" cm="1">
        <f t="array" ref="L1974">IFERROR(_xlfn.IFS(G1974&lt;0,"shortage",H1974&lt;0,"shortage",I1974&lt;0,"shortage"),"ok")</f>
        <v>ok</v>
      </c>
    </row>
    <row r="1975" spans="1:12" ht="15" hidden="1" thickBot="1" x14ac:dyDescent="0.4">
      <c r="A1975" s="5" t="s">
        <v>79</v>
      </c>
      <c r="B1975" s="5" t="s">
        <v>10</v>
      </c>
      <c r="C1975" s="5" t="s">
        <v>1578</v>
      </c>
      <c r="D1975" s="7" t="s">
        <v>385</v>
      </c>
      <c r="E1975" s="7" t="s">
        <v>8</v>
      </c>
      <c r="F1975" s="8">
        <v>0</v>
      </c>
      <c r="G1975" s="8">
        <v>-1.5000899999999999</v>
      </c>
      <c r="H1975" s="8">
        <v>-7.8875700000000002</v>
      </c>
      <c r="I1975" s="8">
        <v>-9.8715600000000006</v>
      </c>
      <c r="J1975" t="str">
        <f t="shared" si="30"/>
        <v>PMESC-HC212EG-K</v>
      </c>
      <c r="K1975" t="str">
        <f>IF((VLOOKUP(J1975,mdc!A:V,22,FALSE)=""),"non Collabo","collabo")</f>
        <v>collabo</v>
      </c>
    </row>
    <row r="1976" spans="1:12" hidden="1" x14ac:dyDescent="0.35">
      <c r="A1976" s="5" t="s">
        <v>79</v>
      </c>
      <c r="B1976" s="5" t="s">
        <v>10</v>
      </c>
      <c r="C1976" s="5" t="s">
        <v>1578</v>
      </c>
      <c r="D1976" s="3" t="s">
        <v>386</v>
      </c>
      <c r="E1976" s="3" t="s">
        <v>5</v>
      </c>
      <c r="F1976" s="4">
        <v>52</v>
      </c>
      <c r="G1976" s="4">
        <v>105</v>
      </c>
      <c r="H1976" s="4">
        <v>347</v>
      </c>
      <c r="I1976" s="4">
        <v>503</v>
      </c>
      <c r="J1976" t="str">
        <f t="shared" si="30"/>
        <v>PMESC-HC212EG-W</v>
      </c>
      <c r="K1976" t="str">
        <f>IF((VLOOKUP(J1976,mdc!A:V,22,FALSE)=""),"non Collabo","collabo")</f>
        <v>collabo</v>
      </c>
      <c r="L1976" t="str" cm="1">
        <f t="array" ref="L1976">IFERROR(_xlfn.IFS(G1976&lt;0,"shortage",H1976&lt;0,"shortage",I1976&lt;0,"shortage"),"ok")</f>
        <v>ok</v>
      </c>
    </row>
    <row r="1977" spans="1:12" hidden="1" x14ac:dyDescent="0.35">
      <c r="A1977" s="5" t="s">
        <v>79</v>
      </c>
      <c r="B1977" s="5" t="s">
        <v>10</v>
      </c>
      <c r="C1977" s="5" t="s">
        <v>1578</v>
      </c>
      <c r="D1977" s="5" t="s">
        <v>386</v>
      </c>
      <c r="E1977" s="5" t="s">
        <v>1565</v>
      </c>
      <c r="F1977" s="6">
        <v>52</v>
      </c>
      <c r="G1977" s="6">
        <v>105</v>
      </c>
      <c r="H1977" s="6">
        <v>347</v>
      </c>
      <c r="I1977" s="6">
        <v>503</v>
      </c>
      <c r="J1977" t="str">
        <f t="shared" si="30"/>
        <v>PMESC-HC212EG-W</v>
      </c>
      <c r="K1977" t="str">
        <f>IF((VLOOKUP(J1977,mdc!A:V,22,FALSE)=""),"non Collabo","collabo")</f>
        <v>collabo</v>
      </c>
      <c r="L1977" t="str" cm="1">
        <f t="array" ref="L1977">IFERROR(_xlfn.IFS(G1977&lt;0,"shortage",H1977&lt;0,"shortage",I1977&lt;0,"shortage"),"ok")</f>
        <v>ok</v>
      </c>
    </row>
    <row r="1978" spans="1:12" hidden="1" x14ac:dyDescent="0.35">
      <c r="A1978" s="5" t="s">
        <v>79</v>
      </c>
      <c r="B1978" s="5" t="s">
        <v>10</v>
      </c>
      <c r="C1978" s="5" t="s">
        <v>1578</v>
      </c>
      <c r="D1978" s="5" t="s">
        <v>386</v>
      </c>
      <c r="E1978" s="5" t="s">
        <v>6</v>
      </c>
      <c r="F1978" s="6">
        <v>0</v>
      </c>
      <c r="G1978" s="6">
        <v>0</v>
      </c>
      <c r="H1978" s="6">
        <v>0</v>
      </c>
      <c r="I1978" s="6">
        <v>0</v>
      </c>
      <c r="J1978" t="str">
        <f t="shared" si="30"/>
        <v>PMESC-HC212EG-W</v>
      </c>
      <c r="K1978" t="str">
        <f>IF((VLOOKUP(J1978,mdc!A:V,22,FALSE)=""),"non Collabo","collabo")</f>
        <v>collabo</v>
      </c>
      <c r="L1978" t="str" cm="1">
        <f t="array" ref="L1978">IFERROR(_xlfn.IFS(G1978&lt;0,"shortage",H1978&lt;0,"shortage",I1978&lt;0,"shortage"),"ok")</f>
        <v>ok</v>
      </c>
    </row>
    <row r="1979" spans="1:12" hidden="1" x14ac:dyDescent="0.35">
      <c r="A1979" s="5" t="s">
        <v>79</v>
      </c>
      <c r="B1979" s="5" t="s">
        <v>10</v>
      </c>
      <c r="C1979" s="5" t="s">
        <v>1578</v>
      </c>
      <c r="D1979" s="5" t="s">
        <v>386</v>
      </c>
      <c r="E1979" s="5" t="s">
        <v>2318</v>
      </c>
      <c r="F1979" s="6">
        <v>100</v>
      </c>
      <c r="G1979" s="6">
        <v>100</v>
      </c>
      <c r="H1979" s="6">
        <v>100</v>
      </c>
      <c r="I1979" s="6">
        <v>100</v>
      </c>
      <c r="J1979" t="str">
        <f t="shared" si="30"/>
        <v>PMESC-HC212EG-W</v>
      </c>
      <c r="K1979" t="str">
        <f>IF((VLOOKUP(J1979,mdc!A:V,22,FALSE)=""),"non Collabo","collabo")</f>
        <v>collabo</v>
      </c>
      <c r="L1979" t="str" cm="1">
        <f t="array" ref="L1979">IFERROR(_xlfn.IFS(G1979&lt;0,"shortage",H1979&lt;0,"shortage",I1979&lt;0,"shortage"),"ok")</f>
        <v>ok</v>
      </c>
    </row>
    <row r="1980" spans="1:12" hidden="1" x14ac:dyDescent="0.35">
      <c r="A1980" s="5" t="s">
        <v>79</v>
      </c>
      <c r="B1980" s="5" t="s">
        <v>10</v>
      </c>
      <c r="C1980" s="5" t="s">
        <v>1578</v>
      </c>
      <c r="D1980" s="5" t="s">
        <v>386</v>
      </c>
      <c r="E1980" s="5" t="s">
        <v>7</v>
      </c>
      <c r="F1980" s="6">
        <v>2.5162800000000001</v>
      </c>
      <c r="G1980" s="6">
        <v>5.0809499999999996</v>
      </c>
      <c r="H1980" s="6">
        <v>16.791329999999999</v>
      </c>
      <c r="I1980" s="6">
        <v>24.340170000000001</v>
      </c>
      <c r="J1980" t="str">
        <f t="shared" si="30"/>
        <v>PMESC-HC212EG-W</v>
      </c>
      <c r="K1980" t="str">
        <f>IF((VLOOKUP(J1980,mdc!A:V,22,FALSE)=""),"non Collabo","collabo")</f>
        <v>collabo</v>
      </c>
      <c r="L1980" t="str" cm="1">
        <f t="array" ref="L1980">IFERROR(_xlfn.IFS(G1980&lt;0,"shortage",H1980&lt;0,"shortage",I1980&lt;0,"shortage"),"ok")</f>
        <v>ok</v>
      </c>
    </row>
    <row r="1981" spans="1:12" hidden="1" x14ac:dyDescent="0.35">
      <c r="A1981" s="5" t="s">
        <v>79</v>
      </c>
      <c r="B1981" s="5" t="s">
        <v>10</v>
      </c>
      <c r="C1981" s="5" t="s">
        <v>1578</v>
      </c>
      <c r="D1981" s="5" t="s">
        <v>386</v>
      </c>
      <c r="E1981" s="5" t="s">
        <v>1566</v>
      </c>
      <c r="F1981" s="6">
        <v>2.5162800000000001</v>
      </c>
      <c r="G1981" s="6">
        <v>5.0809499999999996</v>
      </c>
      <c r="H1981" s="6">
        <v>16.791329999999999</v>
      </c>
      <c r="I1981" s="6">
        <v>24.340170000000001</v>
      </c>
      <c r="J1981" t="str">
        <f t="shared" si="30"/>
        <v>PMESC-HC212EG-W</v>
      </c>
      <c r="K1981" t="str">
        <f>IF((VLOOKUP(J1981,mdc!A:V,22,FALSE)=""),"non Collabo","collabo")</f>
        <v>collabo</v>
      </c>
      <c r="L1981" t="str" cm="1">
        <f t="array" ref="L1981">IFERROR(_xlfn.IFS(G1981&lt;0,"shortage",H1981&lt;0,"shortage",I1981&lt;0,"shortage"),"ok")</f>
        <v>ok</v>
      </c>
    </row>
    <row r="1982" spans="1:12" ht="15" hidden="1" thickBot="1" x14ac:dyDescent="0.4">
      <c r="A1982" s="5" t="s">
        <v>79</v>
      </c>
      <c r="B1982" s="5" t="s">
        <v>10</v>
      </c>
      <c r="C1982" s="5" t="s">
        <v>1578</v>
      </c>
      <c r="D1982" s="7" t="s">
        <v>386</v>
      </c>
      <c r="E1982" s="7" t="s">
        <v>8</v>
      </c>
      <c r="F1982" s="8">
        <v>0</v>
      </c>
      <c r="G1982" s="8">
        <v>0</v>
      </c>
      <c r="H1982" s="8">
        <v>0</v>
      </c>
      <c r="I1982" s="8">
        <v>0</v>
      </c>
      <c r="J1982" t="str">
        <f t="shared" si="30"/>
        <v>PMESC-HC212EG-W</v>
      </c>
      <c r="K1982" t="str">
        <f>IF((VLOOKUP(J1982,mdc!A:V,22,FALSE)=""),"non Collabo","collabo")</f>
        <v>collabo</v>
      </c>
    </row>
    <row r="1983" spans="1:12" hidden="1" x14ac:dyDescent="0.35">
      <c r="A1983" s="5" t="s">
        <v>79</v>
      </c>
      <c r="B1983" s="5" t="s">
        <v>10</v>
      </c>
      <c r="C1983" s="5" t="s">
        <v>1578</v>
      </c>
      <c r="D1983" s="3" t="s">
        <v>387</v>
      </c>
      <c r="E1983" s="3" t="s">
        <v>5</v>
      </c>
      <c r="F1983" s="4">
        <v>5</v>
      </c>
      <c r="G1983" s="4">
        <v>14</v>
      </c>
      <c r="H1983" s="4">
        <v>9</v>
      </c>
      <c r="I1983" s="4">
        <v>23</v>
      </c>
      <c r="J1983" t="str">
        <f t="shared" si="30"/>
        <v>PMESC-HC300EG-K</v>
      </c>
      <c r="K1983" t="str">
        <f>IF((VLOOKUP(J1983,mdc!A:V,22,FALSE)=""),"non Collabo","collabo")</f>
        <v>collabo</v>
      </c>
      <c r="L1983" t="str" cm="1">
        <f t="array" ref="L1983">IFERROR(_xlfn.IFS(G1983&lt;0,"shortage",H1983&lt;0,"shortage",I1983&lt;0,"shortage"),"ok")</f>
        <v>ok</v>
      </c>
    </row>
    <row r="1984" spans="1:12" hidden="1" x14ac:dyDescent="0.35">
      <c r="A1984" s="5" t="s">
        <v>79</v>
      </c>
      <c r="B1984" s="5" t="s">
        <v>10</v>
      </c>
      <c r="C1984" s="5" t="s">
        <v>1578</v>
      </c>
      <c r="D1984" s="5" t="s">
        <v>387</v>
      </c>
      <c r="E1984" s="5" t="s">
        <v>1565</v>
      </c>
      <c r="F1984" s="6">
        <v>5</v>
      </c>
      <c r="G1984" s="6">
        <v>14</v>
      </c>
      <c r="H1984" s="6">
        <v>9</v>
      </c>
      <c r="I1984" s="6">
        <v>23</v>
      </c>
      <c r="J1984" t="str">
        <f t="shared" si="30"/>
        <v>PMESC-HC300EG-K</v>
      </c>
      <c r="K1984" t="str">
        <f>IF((VLOOKUP(J1984,mdc!A:V,22,FALSE)=""),"non Collabo","collabo")</f>
        <v>collabo</v>
      </c>
      <c r="L1984" t="str" cm="1">
        <f t="array" ref="L1984">IFERROR(_xlfn.IFS(G1984&lt;0,"shortage",H1984&lt;0,"shortage",I1984&lt;0,"shortage"),"ok")</f>
        <v>ok</v>
      </c>
    </row>
    <row r="1985" spans="1:12" hidden="1" x14ac:dyDescent="0.35">
      <c r="A1985" s="5" t="s">
        <v>79</v>
      </c>
      <c r="B1985" s="5" t="s">
        <v>10</v>
      </c>
      <c r="C1985" s="5" t="s">
        <v>1578</v>
      </c>
      <c r="D1985" s="5" t="s">
        <v>387</v>
      </c>
      <c r="E1985" s="5" t="s">
        <v>6</v>
      </c>
      <c r="F1985" s="6">
        <v>0</v>
      </c>
      <c r="G1985" s="6">
        <v>0</v>
      </c>
      <c r="H1985" s="6">
        <v>0</v>
      </c>
      <c r="I1985" s="6">
        <v>0</v>
      </c>
      <c r="J1985" t="str">
        <f t="shared" si="30"/>
        <v>PMESC-HC300EG-K</v>
      </c>
      <c r="K1985" t="str">
        <f>IF((VLOOKUP(J1985,mdc!A:V,22,FALSE)=""),"non Collabo","collabo")</f>
        <v>collabo</v>
      </c>
      <c r="L1985" t="str" cm="1">
        <f t="array" ref="L1985">IFERROR(_xlfn.IFS(G1985&lt;0,"shortage",H1985&lt;0,"shortage",I1985&lt;0,"shortage"),"ok")</f>
        <v>ok</v>
      </c>
    </row>
    <row r="1986" spans="1:12" hidden="1" x14ac:dyDescent="0.35">
      <c r="A1986" s="5" t="s">
        <v>79</v>
      </c>
      <c r="B1986" s="5" t="s">
        <v>10</v>
      </c>
      <c r="C1986" s="5" t="s">
        <v>1578</v>
      </c>
      <c r="D1986" s="5" t="s">
        <v>387</v>
      </c>
      <c r="E1986" s="5" t="s">
        <v>2318</v>
      </c>
      <c r="F1986" s="6">
        <v>100</v>
      </c>
      <c r="G1986" s="6">
        <v>100</v>
      </c>
      <c r="H1986" s="6">
        <v>100</v>
      </c>
      <c r="I1986" s="6">
        <v>100</v>
      </c>
      <c r="J1986" t="str">
        <f t="shared" si="30"/>
        <v>PMESC-HC300EG-K</v>
      </c>
      <c r="K1986" t="str">
        <f>IF((VLOOKUP(J1986,mdc!A:V,22,FALSE)=""),"non Collabo","collabo")</f>
        <v>collabo</v>
      </c>
      <c r="L1986" t="str" cm="1">
        <f t="array" ref="L1986">IFERROR(_xlfn.IFS(G1986&lt;0,"shortage",H1986&lt;0,"shortage",I1986&lt;0,"shortage"),"ok")</f>
        <v>ok</v>
      </c>
    </row>
    <row r="1987" spans="1:12" hidden="1" x14ac:dyDescent="0.35">
      <c r="A1987" s="5" t="s">
        <v>79</v>
      </c>
      <c r="B1987" s="5" t="s">
        <v>10</v>
      </c>
      <c r="C1987" s="5" t="s">
        <v>1578</v>
      </c>
      <c r="D1987" s="5" t="s">
        <v>387</v>
      </c>
      <c r="E1987" s="5" t="s">
        <v>7</v>
      </c>
      <c r="F1987" s="6">
        <v>0.36470000000000002</v>
      </c>
      <c r="G1987" s="6">
        <v>1.0211600000000001</v>
      </c>
      <c r="H1987" s="6">
        <v>0.65646000000000004</v>
      </c>
      <c r="I1987" s="6">
        <v>1.6776199999999999</v>
      </c>
      <c r="J1987" t="str">
        <f t="shared" ref="J1987:J2050" si="31">A1987&amp;D1987</f>
        <v>PMESC-HC300EG-K</v>
      </c>
      <c r="K1987" t="str">
        <f>IF((VLOOKUP(J1987,mdc!A:V,22,FALSE)=""),"non Collabo","collabo")</f>
        <v>collabo</v>
      </c>
      <c r="L1987" t="str" cm="1">
        <f t="array" ref="L1987">IFERROR(_xlfn.IFS(G1987&lt;0,"shortage",H1987&lt;0,"shortage",I1987&lt;0,"shortage"),"ok")</f>
        <v>ok</v>
      </c>
    </row>
    <row r="1988" spans="1:12" hidden="1" x14ac:dyDescent="0.35">
      <c r="A1988" s="5" t="s">
        <v>79</v>
      </c>
      <c r="B1988" s="5" t="s">
        <v>10</v>
      </c>
      <c r="C1988" s="5" t="s">
        <v>1578</v>
      </c>
      <c r="D1988" s="5" t="s">
        <v>387</v>
      </c>
      <c r="E1988" s="5" t="s">
        <v>1566</v>
      </c>
      <c r="F1988" s="6">
        <v>0.36470000000000002</v>
      </c>
      <c r="G1988" s="6">
        <v>1.0211600000000001</v>
      </c>
      <c r="H1988" s="6">
        <v>0.65646000000000004</v>
      </c>
      <c r="I1988" s="6">
        <v>1.6776199999999999</v>
      </c>
      <c r="J1988" t="str">
        <f t="shared" si="31"/>
        <v>PMESC-HC300EG-K</v>
      </c>
      <c r="K1988" t="str">
        <f>IF((VLOOKUP(J1988,mdc!A:V,22,FALSE)=""),"non Collabo","collabo")</f>
        <v>collabo</v>
      </c>
      <c r="L1988" t="str" cm="1">
        <f t="array" ref="L1988">IFERROR(_xlfn.IFS(G1988&lt;0,"shortage",H1988&lt;0,"shortage",I1988&lt;0,"shortage"),"ok")</f>
        <v>ok</v>
      </c>
    </row>
    <row r="1989" spans="1:12" ht="15" hidden="1" thickBot="1" x14ac:dyDescent="0.4">
      <c r="A1989" s="5" t="s">
        <v>79</v>
      </c>
      <c r="B1989" s="5" t="s">
        <v>10</v>
      </c>
      <c r="C1989" s="5" t="s">
        <v>1578</v>
      </c>
      <c r="D1989" s="7" t="s">
        <v>387</v>
      </c>
      <c r="E1989" s="7" t="s">
        <v>8</v>
      </c>
      <c r="F1989" s="8">
        <v>0</v>
      </c>
      <c r="G1989" s="8">
        <v>0</v>
      </c>
      <c r="H1989" s="8">
        <v>0</v>
      </c>
      <c r="I1989" s="8">
        <v>0</v>
      </c>
      <c r="J1989" t="str">
        <f t="shared" si="31"/>
        <v>PMESC-HC300EG-K</v>
      </c>
      <c r="K1989" t="str">
        <f>IF((VLOOKUP(J1989,mdc!A:V,22,FALSE)=""),"non Collabo","collabo")</f>
        <v>collabo</v>
      </c>
    </row>
    <row r="1990" spans="1:12" hidden="1" x14ac:dyDescent="0.35">
      <c r="A1990" s="5" t="s">
        <v>79</v>
      </c>
      <c r="B1990" s="5" t="s">
        <v>10</v>
      </c>
      <c r="C1990" s="5" t="s">
        <v>1578</v>
      </c>
      <c r="D1990" s="3" t="s">
        <v>388</v>
      </c>
      <c r="E1990" s="3" t="s">
        <v>5</v>
      </c>
      <c r="F1990" s="4">
        <v>2</v>
      </c>
      <c r="G1990" s="4"/>
      <c r="H1990" s="4">
        <v>5</v>
      </c>
      <c r="I1990" s="4">
        <v>10</v>
      </c>
      <c r="J1990" t="str">
        <f t="shared" si="31"/>
        <v>PMESC-HC300EG-W</v>
      </c>
      <c r="K1990" t="str">
        <f>IF((VLOOKUP(J1990,mdc!A:V,22,FALSE)=""),"non Collabo","collabo")</f>
        <v>collabo</v>
      </c>
      <c r="L1990" t="str" cm="1">
        <f t="array" ref="L1990">IFERROR(_xlfn.IFS(G1990&lt;0,"shortage",H1990&lt;0,"shortage",I1990&lt;0,"shortage"),"ok")</f>
        <v>ok</v>
      </c>
    </row>
    <row r="1991" spans="1:12" hidden="1" x14ac:dyDescent="0.35">
      <c r="A1991" s="5" t="s">
        <v>79</v>
      </c>
      <c r="B1991" s="5" t="s">
        <v>10</v>
      </c>
      <c r="C1991" s="5" t="s">
        <v>1578</v>
      </c>
      <c r="D1991" s="5" t="s">
        <v>388</v>
      </c>
      <c r="E1991" s="5" t="s">
        <v>1565</v>
      </c>
      <c r="F1991" s="6">
        <v>2</v>
      </c>
      <c r="G1991" s="6"/>
      <c r="H1991" s="6">
        <v>5</v>
      </c>
      <c r="I1991" s="6">
        <v>10</v>
      </c>
      <c r="J1991" t="str">
        <f t="shared" si="31"/>
        <v>PMESC-HC300EG-W</v>
      </c>
      <c r="K1991" t="str">
        <f>IF((VLOOKUP(J1991,mdc!A:V,22,FALSE)=""),"non Collabo","collabo")</f>
        <v>collabo</v>
      </c>
      <c r="L1991" t="str" cm="1">
        <f t="array" ref="L1991">IFERROR(_xlfn.IFS(G1991&lt;0,"shortage",H1991&lt;0,"shortage",I1991&lt;0,"shortage"),"ok")</f>
        <v>ok</v>
      </c>
    </row>
    <row r="1992" spans="1:12" hidden="1" x14ac:dyDescent="0.35">
      <c r="A1992" s="5" t="s">
        <v>79</v>
      </c>
      <c r="B1992" s="5" t="s">
        <v>10</v>
      </c>
      <c r="C1992" s="5" t="s">
        <v>1578</v>
      </c>
      <c r="D1992" s="5" t="s">
        <v>388</v>
      </c>
      <c r="E1992" s="5" t="s">
        <v>6</v>
      </c>
      <c r="F1992" s="6">
        <v>0</v>
      </c>
      <c r="G1992" s="6"/>
      <c r="H1992" s="6">
        <v>0</v>
      </c>
      <c r="I1992" s="6">
        <v>0</v>
      </c>
      <c r="J1992" t="str">
        <f t="shared" si="31"/>
        <v>PMESC-HC300EG-W</v>
      </c>
      <c r="K1992" t="str">
        <f>IF((VLOOKUP(J1992,mdc!A:V,22,FALSE)=""),"non Collabo","collabo")</f>
        <v>collabo</v>
      </c>
      <c r="L1992" t="str" cm="1">
        <f t="array" ref="L1992">IFERROR(_xlfn.IFS(G1992&lt;0,"shortage",H1992&lt;0,"shortage",I1992&lt;0,"shortage"),"ok")</f>
        <v>ok</v>
      </c>
    </row>
    <row r="1993" spans="1:12" hidden="1" x14ac:dyDescent="0.35">
      <c r="A1993" s="5" t="s">
        <v>79</v>
      </c>
      <c r="B1993" s="5" t="s">
        <v>10</v>
      </c>
      <c r="C1993" s="5" t="s">
        <v>1578</v>
      </c>
      <c r="D1993" s="5" t="s">
        <v>388</v>
      </c>
      <c r="E1993" s="5" t="s">
        <v>2318</v>
      </c>
      <c r="F1993" s="6">
        <v>100</v>
      </c>
      <c r="G1993" s="6"/>
      <c r="H1993" s="6">
        <v>100</v>
      </c>
      <c r="I1993" s="6">
        <v>100</v>
      </c>
      <c r="J1993" t="str">
        <f t="shared" si="31"/>
        <v>PMESC-HC300EG-W</v>
      </c>
      <c r="K1993" t="str">
        <f>IF((VLOOKUP(J1993,mdc!A:V,22,FALSE)=""),"non Collabo","collabo")</f>
        <v>collabo</v>
      </c>
      <c r="L1993" t="str" cm="1">
        <f t="array" ref="L1993">IFERROR(_xlfn.IFS(G1993&lt;0,"shortage",H1993&lt;0,"shortage",I1993&lt;0,"shortage"),"ok")</f>
        <v>ok</v>
      </c>
    </row>
    <row r="1994" spans="1:12" hidden="1" x14ac:dyDescent="0.35">
      <c r="A1994" s="5" t="s">
        <v>79</v>
      </c>
      <c r="B1994" s="5" t="s">
        <v>10</v>
      </c>
      <c r="C1994" s="5" t="s">
        <v>1578</v>
      </c>
      <c r="D1994" s="5" t="s">
        <v>388</v>
      </c>
      <c r="E1994" s="5" t="s">
        <v>7</v>
      </c>
      <c r="F1994" s="6">
        <v>0.14588000000000001</v>
      </c>
      <c r="G1994" s="6"/>
      <c r="H1994" s="6">
        <v>0.36470000000000002</v>
      </c>
      <c r="I1994" s="6">
        <v>0.72940000000000005</v>
      </c>
      <c r="J1994" t="str">
        <f t="shared" si="31"/>
        <v>PMESC-HC300EG-W</v>
      </c>
      <c r="K1994" t="str">
        <f>IF((VLOOKUP(J1994,mdc!A:V,22,FALSE)=""),"non Collabo","collabo")</f>
        <v>collabo</v>
      </c>
      <c r="L1994" t="str" cm="1">
        <f t="array" ref="L1994">IFERROR(_xlfn.IFS(G1994&lt;0,"shortage",H1994&lt;0,"shortage",I1994&lt;0,"shortage"),"ok")</f>
        <v>ok</v>
      </c>
    </row>
    <row r="1995" spans="1:12" hidden="1" x14ac:dyDescent="0.35">
      <c r="A1995" s="5" t="s">
        <v>79</v>
      </c>
      <c r="B1995" s="5" t="s">
        <v>10</v>
      </c>
      <c r="C1995" s="5" t="s">
        <v>1578</v>
      </c>
      <c r="D1995" s="5" t="s">
        <v>388</v>
      </c>
      <c r="E1995" s="5" t="s">
        <v>1566</v>
      </c>
      <c r="F1995" s="6">
        <v>0.14588000000000001</v>
      </c>
      <c r="G1995" s="6"/>
      <c r="H1995" s="6">
        <v>0.36470000000000002</v>
      </c>
      <c r="I1995" s="6">
        <v>0.72940000000000005</v>
      </c>
      <c r="J1995" t="str">
        <f t="shared" si="31"/>
        <v>PMESC-HC300EG-W</v>
      </c>
      <c r="K1995" t="str">
        <f>IF((VLOOKUP(J1995,mdc!A:V,22,FALSE)=""),"non Collabo","collabo")</f>
        <v>collabo</v>
      </c>
      <c r="L1995" t="str" cm="1">
        <f t="array" ref="L1995">IFERROR(_xlfn.IFS(G1995&lt;0,"shortage",H1995&lt;0,"shortage",I1995&lt;0,"shortage"),"ok")</f>
        <v>ok</v>
      </c>
    </row>
    <row r="1996" spans="1:12" ht="15" hidden="1" thickBot="1" x14ac:dyDescent="0.4">
      <c r="A1996" s="5" t="s">
        <v>79</v>
      </c>
      <c r="B1996" s="5" t="s">
        <v>10</v>
      </c>
      <c r="C1996" s="5" t="s">
        <v>1578</v>
      </c>
      <c r="D1996" s="7" t="s">
        <v>388</v>
      </c>
      <c r="E1996" s="7" t="s">
        <v>8</v>
      </c>
      <c r="F1996" s="8">
        <v>0</v>
      </c>
      <c r="G1996" s="8"/>
      <c r="H1996" s="8">
        <v>0</v>
      </c>
      <c r="I1996" s="8">
        <v>0</v>
      </c>
      <c r="J1996" t="str">
        <f t="shared" si="31"/>
        <v>PMESC-HC300EG-W</v>
      </c>
      <c r="K1996" t="str">
        <f>IF((VLOOKUP(J1996,mdc!A:V,22,FALSE)=""),"non Collabo","collabo")</f>
        <v>collabo</v>
      </c>
    </row>
    <row r="1997" spans="1:12" hidden="1" x14ac:dyDescent="0.35">
      <c r="A1997" s="5" t="s">
        <v>79</v>
      </c>
      <c r="B1997" s="5" t="s">
        <v>10</v>
      </c>
      <c r="C1997" s="5" t="s">
        <v>1578</v>
      </c>
      <c r="D1997" s="3" t="s">
        <v>389</v>
      </c>
      <c r="E1997" s="3" t="s">
        <v>5</v>
      </c>
      <c r="F1997" s="4">
        <v>108</v>
      </c>
      <c r="G1997" s="4"/>
      <c r="H1997" s="4">
        <v>0</v>
      </c>
      <c r="I1997" s="4">
        <v>212</v>
      </c>
      <c r="J1997" t="str">
        <f t="shared" si="31"/>
        <v>PMESC-HC302EB-K</v>
      </c>
      <c r="K1997" t="str">
        <f>IF((VLOOKUP(J1997,mdc!A:V,22,FALSE)=""),"non Collabo","collabo")</f>
        <v>collabo</v>
      </c>
      <c r="L1997" t="str" cm="1">
        <f t="array" ref="L1997">IFERROR(_xlfn.IFS(G1997&lt;0,"shortage",H1997&lt;0,"shortage",I1997&lt;0,"shortage"),"ok")</f>
        <v>ok</v>
      </c>
    </row>
    <row r="1998" spans="1:12" hidden="1" x14ac:dyDescent="0.35">
      <c r="A1998" s="5" t="s">
        <v>79</v>
      </c>
      <c r="B1998" s="5" t="s">
        <v>10</v>
      </c>
      <c r="C1998" s="5" t="s">
        <v>1578</v>
      </c>
      <c r="D1998" s="5" t="s">
        <v>389</v>
      </c>
      <c r="E1998" s="5" t="s">
        <v>1565</v>
      </c>
      <c r="F1998" s="6">
        <v>108</v>
      </c>
      <c r="G1998" s="6"/>
      <c r="H1998" s="6"/>
      <c r="I1998" s="6">
        <v>212</v>
      </c>
      <c r="J1998" t="str">
        <f t="shared" si="31"/>
        <v>PMESC-HC302EB-K</v>
      </c>
      <c r="K1998" t="str">
        <f>IF((VLOOKUP(J1998,mdc!A:V,22,FALSE)=""),"non Collabo","collabo")</f>
        <v>collabo</v>
      </c>
      <c r="L1998" t="str" cm="1">
        <f t="array" ref="L1998">IFERROR(_xlfn.IFS(G1998&lt;0,"shortage",H1998&lt;0,"shortage",I1998&lt;0,"shortage"),"ok")</f>
        <v>ok</v>
      </c>
    </row>
    <row r="1999" spans="1:12" hidden="1" x14ac:dyDescent="0.35">
      <c r="A1999" s="5" t="s">
        <v>79</v>
      </c>
      <c r="B1999" s="5" t="s">
        <v>10</v>
      </c>
      <c r="C1999" s="5" t="s">
        <v>1578</v>
      </c>
      <c r="D1999" s="5" t="s">
        <v>389</v>
      </c>
      <c r="E1999" s="5" t="s">
        <v>6</v>
      </c>
      <c r="F1999" s="6">
        <v>0</v>
      </c>
      <c r="G1999" s="6"/>
      <c r="H1999" s="6">
        <v>0</v>
      </c>
      <c r="I1999" s="6">
        <v>0</v>
      </c>
      <c r="J1999" t="str">
        <f t="shared" si="31"/>
        <v>PMESC-HC302EB-K</v>
      </c>
      <c r="K1999" t="str">
        <f>IF((VLOOKUP(J1999,mdc!A:V,22,FALSE)=""),"non Collabo","collabo")</f>
        <v>collabo</v>
      </c>
      <c r="L1999" t="str" cm="1">
        <f t="array" ref="L1999">IFERROR(_xlfn.IFS(G1999&lt;0,"shortage",H1999&lt;0,"shortage",I1999&lt;0,"shortage"),"ok")</f>
        <v>ok</v>
      </c>
    </row>
    <row r="2000" spans="1:12" hidden="1" x14ac:dyDescent="0.35">
      <c r="A2000" s="5" t="s">
        <v>79</v>
      </c>
      <c r="B2000" s="5" t="s">
        <v>10</v>
      </c>
      <c r="C2000" s="5" t="s">
        <v>1578</v>
      </c>
      <c r="D2000" s="5" t="s">
        <v>389</v>
      </c>
      <c r="E2000" s="5" t="s">
        <v>2318</v>
      </c>
      <c r="F2000" s="6">
        <v>100</v>
      </c>
      <c r="G2000" s="6"/>
      <c r="H2000" s="6" t="s">
        <v>1640</v>
      </c>
      <c r="I2000" s="6">
        <v>100</v>
      </c>
      <c r="J2000" t="str">
        <f t="shared" si="31"/>
        <v>PMESC-HC302EB-K</v>
      </c>
      <c r="K2000" t="str">
        <f>IF((VLOOKUP(J2000,mdc!A:V,22,FALSE)=""),"non Collabo","collabo")</f>
        <v>collabo</v>
      </c>
      <c r="L2000" t="str" cm="1">
        <f t="array" ref="L2000">IFERROR(_xlfn.IFS(G2000&lt;0,"shortage",H2000&lt;0,"shortage",I2000&lt;0,"shortage"),"ok")</f>
        <v>ok</v>
      </c>
    </row>
    <row r="2001" spans="1:12" hidden="1" x14ac:dyDescent="0.35">
      <c r="A2001" s="5" t="s">
        <v>79</v>
      </c>
      <c r="B2001" s="5" t="s">
        <v>10</v>
      </c>
      <c r="C2001" s="5" t="s">
        <v>1578</v>
      </c>
      <c r="D2001" s="5" t="s">
        <v>389</v>
      </c>
      <c r="E2001" s="5" t="s">
        <v>7</v>
      </c>
      <c r="F2001" s="6">
        <v>7.6496399999999998</v>
      </c>
      <c r="G2001" s="6"/>
      <c r="H2001" s="6">
        <v>0</v>
      </c>
      <c r="I2001" s="6">
        <v>15.01596</v>
      </c>
      <c r="J2001" t="str">
        <f t="shared" si="31"/>
        <v>PMESC-HC302EB-K</v>
      </c>
      <c r="K2001" t="str">
        <f>IF((VLOOKUP(J2001,mdc!A:V,22,FALSE)=""),"non Collabo","collabo")</f>
        <v>collabo</v>
      </c>
      <c r="L2001" t="str" cm="1">
        <f t="array" ref="L2001">IFERROR(_xlfn.IFS(G2001&lt;0,"shortage",H2001&lt;0,"shortage",I2001&lt;0,"shortage"),"ok")</f>
        <v>ok</v>
      </c>
    </row>
    <row r="2002" spans="1:12" hidden="1" x14ac:dyDescent="0.35">
      <c r="A2002" s="5" t="s">
        <v>79</v>
      </c>
      <c r="B2002" s="5" t="s">
        <v>10</v>
      </c>
      <c r="C2002" s="5" t="s">
        <v>1578</v>
      </c>
      <c r="D2002" s="5" t="s">
        <v>389</v>
      </c>
      <c r="E2002" s="5" t="s">
        <v>1566</v>
      </c>
      <c r="F2002" s="6">
        <v>6.3082799999999999</v>
      </c>
      <c r="G2002" s="6"/>
      <c r="H2002" s="6"/>
      <c r="I2002" s="6">
        <v>12.38292</v>
      </c>
      <c r="J2002" t="str">
        <f t="shared" si="31"/>
        <v>PMESC-HC302EB-K</v>
      </c>
      <c r="K2002" t="str">
        <f>IF((VLOOKUP(J2002,mdc!A:V,22,FALSE)=""),"non Collabo","collabo")</f>
        <v>collabo</v>
      </c>
      <c r="L2002" t="str" cm="1">
        <f t="array" ref="L2002">IFERROR(_xlfn.IFS(G2002&lt;0,"shortage",H2002&lt;0,"shortage",I2002&lt;0,"shortage"),"ok")</f>
        <v>ok</v>
      </c>
    </row>
    <row r="2003" spans="1:12" ht="15" hidden="1" thickBot="1" x14ac:dyDescent="0.4">
      <c r="A2003" s="5" t="s">
        <v>79</v>
      </c>
      <c r="B2003" s="5" t="s">
        <v>10</v>
      </c>
      <c r="C2003" s="5" t="s">
        <v>1578</v>
      </c>
      <c r="D2003" s="7" t="s">
        <v>389</v>
      </c>
      <c r="E2003" s="7" t="s">
        <v>8</v>
      </c>
      <c r="F2003" s="8">
        <v>1.3413600000000001</v>
      </c>
      <c r="G2003" s="8"/>
      <c r="H2003" s="8">
        <v>0</v>
      </c>
      <c r="I2003" s="8">
        <v>2.6330399999999998</v>
      </c>
      <c r="J2003" t="str">
        <f t="shared" si="31"/>
        <v>PMESC-HC302EB-K</v>
      </c>
      <c r="K2003" t="str">
        <f>IF((VLOOKUP(J2003,mdc!A:V,22,FALSE)=""),"non Collabo","collabo")</f>
        <v>collabo</v>
      </c>
    </row>
    <row r="2004" spans="1:12" hidden="1" x14ac:dyDescent="0.35">
      <c r="A2004" s="5" t="s">
        <v>79</v>
      </c>
      <c r="B2004" s="5" t="s">
        <v>10</v>
      </c>
      <c r="C2004" s="5" t="s">
        <v>1578</v>
      </c>
      <c r="D2004" s="3" t="s">
        <v>390</v>
      </c>
      <c r="E2004" s="3" t="s">
        <v>5</v>
      </c>
      <c r="F2004" s="4">
        <v>1</v>
      </c>
      <c r="G2004" s="4">
        <v>146</v>
      </c>
      <c r="H2004" s="4">
        <v>413</v>
      </c>
      <c r="I2004" s="4">
        <v>363</v>
      </c>
      <c r="J2004" t="str">
        <f t="shared" si="31"/>
        <v>PMESC-HC302EG-K</v>
      </c>
      <c r="K2004" t="str">
        <f>IF((VLOOKUP(J2004,mdc!A:V,22,FALSE)=""),"non Collabo","collabo")</f>
        <v>collabo</v>
      </c>
      <c r="L2004" t="str" cm="1">
        <f t="array" ref="L2004">IFERROR(_xlfn.IFS(G2004&lt;0,"shortage",H2004&lt;0,"shortage",I2004&lt;0,"shortage"),"ok")</f>
        <v>ok</v>
      </c>
    </row>
    <row r="2005" spans="1:12" hidden="1" x14ac:dyDescent="0.35">
      <c r="A2005" s="5" t="s">
        <v>79</v>
      </c>
      <c r="B2005" s="5" t="s">
        <v>10</v>
      </c>
      <c r="C2005" s="5" t="s">
        <v>1578</v>
      </c>
      <c r="D2005" s="5" t="s">
        <v>390</v>
      </c>
      <c r="E2005" s="5" t="s">
        <v>1565</v>
      </c>
      <c r="F2005" s="6">
        <v>1</v>
      </c>
      <c r="G2005" s="6">
        <v>146</v>
      </c>
      <c r="H2005" s="6">
        <v>413</v>
      </c>
      <c r="I2005" s="6">
        <v>363</v>
      </c>
      <c r="J2005" t="str">
        <f t="shared" si="31"/>
        <v>PMESC-HC302EG-K</v>
      </c>
      <c r="K2005" t="str">
        <f>IF((VLOOKUP(J2005,mdc!A:V,22,FALSE)=""),"non Collabo","collabo")</f>
        <v>collabo</v>
      </c>
      <c r="L2005" t="str" cm="1">
        <f t="array" ref="L2005">IFERROR(_xlfn.IFS(G2005&lt;0,"shortage",H2005&lt;0,"shortage",I2005&lt;0,"shortage"),"ok")</f>
        <v>ok</v>
      </c>
    </row>
    <row r="2006" spans="1:12" hidden="1" x14ac:dyDescent="0.35">
      <c r="A2006" s="5" t="s">
        <v>79</v>
      </c>
      <c r="B2006" s="5" t="s">
        <v>10</v>
      </c>
      <c r="C2006" s="5" t="s">
        <v>1578</v>
      </c>
      <c r="D2006" s="5" t="s">
        <v>390</v>
      </c>
      <c r="E2006" s="5" t="s">
        <v>6</v>
      </c>
      <c r="F2006" s="6">
        <v>0</v>
      </c>
      <c r="G2006" s="6">
        <v>0</v>
      </c>
      <c r="H2006" s="6">
        <v>0</v>
      </c>
      <c r="I2006" s="6">
        <v>0</v>
      </c>
      <c r="J2006" t="str">
        <f t="shared" si="31"/>
        <v>PMESC-HC302EG-K</v>
      </c>
      <c r="K2006" t="str">
        <f>IF((VLOOKUP(J2006,mdc!A:V,22,FALSE)=""),"non Collabo","collabo")</f>
        <v>collabo</v>
      </c>
      <c r="L2006" t="str" cm="1">
        <f t="array" ref="L2006">IFERROR(_xlfn.IFS(G2006&lt;0,"shortage",H2006&lt;0,"shortage",I2006&lt;0,"shortage"),"ok")</f>
        <v>ok</v>
      </c>
    </row>
    <row r="2007" spans="1:12" hidden="1" x14ac:dyDescent="0.35">
      <c r="A2007" s="5" t="s">
        <v>79</v>
      </c>
      <c r="B2007" s="5" t="s">
        <v>10</v>
      </c>
      <c r="C2007" s="5" t="s">
        <v>1578</v>
      </c>
      <c r="D2007" s="5" t="s">
        <v>390</v>
      </c>
      <c r="E2007" s="5" t="s">
        <v>2318</v>
      </c>
      <c r="F2007" s="6">
        <v>100</v>
      </c>
      <c r="G2007" s="6">
        <v>100</v>
      </c>
      <c r="H2007" s="6">
        <v>100</v>
      </c>
      <c r="I2007" s="6">
        <v>100</v>
      </c>
      <c r="J2007" t="str">
        <f t="shared" si="31"/>
        <v>PMESC-HC302EG-K</v>
      </c>
      <c r="K2007" t="str">
        <f>IF((VLOOKUP(J2007,mdc!A:V,22,FALSE)=""),"non Collabo","collabo")</f>
        <v>collabo</v>
      </c>
      <c r="L2007" t="str" cm="1">
        <f t="array" ref="L2007">IFERROR(_xlfn.IFS(G2007&lt;0,"shortage",H2007&lt;0,"shortage",I2007&lt;0,"shortage"),"ok")</f>
        <v>ok</v>
      </c>
    </row>
    <row r="2008" spans="1:12" hidden="1" x14ac:dyDescent="0.35">
      <c r="A2008" s="5" t="s">
        <v>79</v>
      </c>
      <c r="B2008" s="5" t="s">
        <v>10</v>
      </c>
      <c r="C2008" s="5" t="s">
        <v>1578</v>
      </c>
      <c r="D2008" s="5" t="s">
        <v>390</v>
      </c>
      <c r="E2008" s="5" t="s">
        <v>7</v>
      </c>
      <c r="F2008" s="6">
        <v>6.7760000000000001E-2</v>
      </c>
      <c r="G2008" s="6">
        <v>9.8929600000000004</v>
      </c>
      <c r="H2008" s="6">
        <v>27.98488</v>
      </c>
      <c r="I2008" s="6">
        <v>24.596879999999999</v>
      </c>
      <c r="J2008" t="str">
        <f t="shared" si="31"/>
        <v>PMESC-HC302EG-K</v>
      </c>
      <c r="K2008" t="str">
        <f>IF((VLOOKUP(J2008,mdc!A:V,22,FALSE)=""),"non Collabo","collabo")</f>
        <v>collabo</v>
      </c>
      <c r="L2008" t="str" cm="1">
        <f t="array" ref="L2008">IFERROR(_xlfn.IFS(G2008&lt;0,"shortage",H2008&lt;0,"shortage",I2008&lt;0,"shortage"),"ok")</f>
        <v>ok</v>
      </c>
    </row>
    <row r="2009" spans="1:12" hidden="1" x14ac:dyDescent="0.35">
      <c r="A2009" s="5" t="s">
        <v>79</v>
      </c>
      <c r="B2009" s="5" t="s">
        <v>10</v>
      </c>
      <c r="C2009" s="5" t="s">
        <v>1578</v>
      </c>
      <c r="D2009" s="5" t="s">
        <v>390</v>
      </c>
      <c r="E2009" s="5" t="s">
        <v>1566</v>
      </c>
      <c r="F2009" s="6">
        <v>6.7760000000000001E-2</v>
      </c>
      <c r="G2009" s="6">
        <v>9.8929600000000004</v>
      </c>
      <c r="H2009" s="6">
        <v>27.98488</v>
      </c>
      <c r="I2009" s="6">
        <v>24.596879999999999</v>
      </c>
      <c r="J2009" t="str">
        <f t="shared" si="31"/>
        <v>PMESC-HC302EG-K</v>
      </c>
      <c r="K2009" t="str">
        <f>IF((VLOOKUP(J2009,mdc!A:V,22,FALSE)=""),"non Collabo","collabo")</f>
        <v>collabo</v>
      </c>
      <c r="L2009" t="str" cm="1">
        <f t="array" ref="L2009">IFERROR(_xlfn.IFS(G2009&lt;0,"shortage",H2009&lt;0,"shortage",I2009&lt;0,"shortage"),"ok")</f>
        <v>ok</v>
      </c>
    </row>
    <row r="2010" spans="1:12" ht="15" hidden="1" thickBot="1" x14ac:dyDescent="0.4">
      <c r="A2010" s="5" t="s">
        <v>79</v>
      </c>
      <c r="B2010" s="5" t="s">
        <v>10</v>
      </c>
      <c r="C2010" s="5" t="s">
        <v>1578</v>
      </c>
      <c r="D2010" s="7" t="s">
        <v>390</v>
      </c>
      <c r="E2010" s="7" t="s">
        <v>8</v>
      </c>
      <c r="F2010" s="8">
        <v>0</v>
      </c>
      <c r="G2010" s="8">
        <v>0</v>
      </c>
      <c r="H2010" s="8">
        <v>0</v>
      </c>
      <c r="I2010" s="8">
        <v>0</v>
      </c>
      <c r="J2010" t="str">
        <f t="shared" si="31"/>
        <v>PMESC-HC302EG-K</v>
      </c>
      <c r="K2010" t="str">
        <f>IF((VLOOKUP(J2010,mdc!A:V,22,FALSE)=""),"non Collabo","collabo")</f>
        <v>collabo</v>
      </c>
    </row>
    <row r="2011" spans="1:12" hidden="1" x14ac:dyDescent="0.35">
      <c r="A2011" s="5" t="s">
        <v>79</v>
      </c>
      <c r="B2011" s="5" t="s">
        <v>10</v>
      </c>
      <c r="C2011" s="5" t="s">
        <v>1578</v>
      </c>
      <c r="D2011" s="3" t="s">
        <v>391</v>
      </c>
      <c r="E2011" s="3" t="s">
        <v>5</v>
      </c>
      <c r="F2011" s="4">
        <v>54</v>
      </c>
      <c r="G2011" s="4">
        <v>18</v>
      </c>
      <c r="H2011" s="4">
        <v>40</v>
      </c>
      <c r="I2011" s="4">
        <v>83</v>
      </c>
      <c r="J2011" t="str">
        <f t="shared" si="31"/>
        <v>PMESC-HC304EG-G</v>
      </c>
      <c r="K2011" t="str">
        <f>IF((VLOOKUP(J2011,mdc!A:V,22,FALSE)=""),"non Collabo","collabo")</f>
        <v>collabo</v>
      </c>
      <c r="L2011" t="str" cm="1">
        <f t="array" ref="L2011">IFERROR(_xlfn.IFS(G2011&lt;0,"shortage",H2011&lt;0,"shortage",I2011&lt;0,"shortage"),"ok")</f>
        <v>ok</v>
      </c>
    </row>
    <row r="2012" spans="1:12" hidden="1" x14ac:dyDescent="0.35">
      <c r="A2012" s="5" t="s">
        <v>79</v>
      </c>
      <c r="B2012" s="5" t="s">
        <v>10</v>
      </c>
      <c r="C2012" s="5" t="s">
        <v>1578</v>
      </c>
      <c r="D2012" s="5" t="s">
        <v>391</v>
      </c>
      <c r="E2012" s="5" t="s">
        <v>1565</v>
      </c>
      <c r="F2012" s="6">
        <v>54</v>
      </c>
      <c r="G2012" s="6">
        <v>18</v>
      </c>
      <c r="H2012" s="6">
        <v>40</v>
      </c>
      <c r="I2012" s="6">
        <v>83</v>
      </c>
      <c r="J2012" t="str">
        <f t="shared" si="31"/>
        <v>PMESC-HC304EG-G</v>
      </c>
      <c r="K2012" t="str">
        <f>IF((VLOOKUP(J2012,mdc!A:V,22,FALSE)=""),"non Collabo","collabo")</f>
        <v>collabo</v>
      </c>
      <c r="L2012" t="str" cm="1">
        <f t="array" ref="L2012">IFERROR(_xlfn.IFS(G2012&lt;0,"shortage",H2012&lt;0,"shortage",I2012&lt;0,"shortage"),"ok")</f>
        <v>ok</v>
      </c>
    </row>
    <row r="2013" spans="1:12" hidden="1" x14ac:dyDescent="0.35">
      <c r="A2013" s="5" t="s">
        <v>79</v>
      </c>
      <c r="B2013" s="5" t="s">
        <v>10</v>
      </c>
      <c r="C2013" s="5" t="s">
        <v>1578</v>
      </c>
      <c r="D2013" s="5" t="s">
        <v>391</v>
      </c>
      <c r="E2013" s="5" t="s">
        <v>6</v>
      </c>
      <c r="F2013" s="6">
        <v>0</v>
      </c>
      <c r="G2013" s="6">
        <v>0</v>
      </c>
      <c r="H2013" s="6">
        <v>0</v>
      </c>
      <c r="I2013" s="6">
        <v>0</v>
      </c>
      <c r="J2013" t="str">
        <f t="shared" si="31"/>
        <v>PMESC-HC304EG-G</v>
      </c>
      <c r="K2013" t="str">
        <f>IF((VLOOKUP(J2013,mdc!A:V,22,FALSE)=""),"non Collabo","collabo")</f>
        <v>collabo</v>
      </c>
      <c r="L2013" t="str" cm="1">
        <f t="array" ref="L2013">IFERROR(_xlfn.IFS(G2013&lt;0,"shortage",H2013&lt;0,"shortage",I2013&lt;0,"shortage"),"ok")</f>
        <v>ok</v>
      </c>
    </row>
    <row r="2014" spans="1:12" hidden="1" x14ac:dyDescent="0.35">
      <c r="A2014" s="5" t="s">
        <v>79</v>
      </c>
      <c r="B2014" s="5" t="s">
        <v>10</v>
      </c>
      <c r="C2014" s="5" t="s">
        <v>1578</v>
      </c>
      <c r="D2014" s="5" t="s">
        <v>391</v>
      </c>
      <c r="E2014" s="5" t="s">
        <v>2318</v>
      </c>
      <c r="F2014" s="6">
        <v>100</v>
      </c>
      <c r="G2014" s="6">
        <v>100</v>
      </c>
      <c r="H2014" s="6">
        <v>100</v>
      </c>
      <c r="I2014" s="6">
        <v>100</v>
      </c>
      <c r="J2014" t="str">
        <f t="shared" si="31"/>
        <v>PMESC-HC304EG-G</v>
      </c>
      <c r="K2014" t="str">
        <f>IF((VLOOKUP(J2014,mdc!A:V,22,FALSE)=""),"non Collabo","collabo")</f>
        <v>collabo</v>
      </c>
      <c r="L2014" t="str" cm="1">
        <f t="array" ref="L2014">IFERROR(_xlfn.IFS(G2014&lt;0,"shortage",H2014&lt;0,"shortage",I2014&lt;0,"shortage"),"ok")</f>
        <v>ok</v>
      </c>
    </row>
    <row r="2015" spans="1:12" hidden="1" x14ac:dyDescent="0.35">
      <c r="A2015" s="5" t="s">
        <v>79</v>
      </c>
      <c r="B2015" s="5" t="s">
        <v>10</v>
      </c>
      <c r="C2015" s="5" t="s">
        <v>1578</v>
      </c>
      <c r="D2015" s="5" t="s">
        <v>391</v>
      </c>
      <c r="E2015" s="5" t="s">
        <v>7</v>
      </c>
      <c r="F2015" s="6">
        <v>3.80484</v>
      </c>
      <c r="G2015" s="6">
        <v>1.2682800000000001</v>
      </c>
      <c r="H2015" s="6">
        <v>2.8184</v>
      </c>
      <c r="I2015" s="6">
        <v>5.8481800000000002</v>
      </c>
      <c r="J2015" t="str">
        <f t="shared" si="31"/>
        <v>PMESC-HC304EG-G</v>
      </c>
      <c r="K2015" t="str">
        <f>IF((VLOOKUP(J2015,mdc!A:V,22,FALSE)=""),"non Collabo","collabo")</f>
        <v>collabo</v>
      </c>
      <c r="L2015" t="str" cm="1">
        <f t="array" ref="L2015">IFERROR(_xlfn.IFS(G2015&lt;0,"shortage",H2015&lt;0,"shortage",I2015&lt;0,"shortage"),"ok")</f>
        <v>ok</v>
      </c>
    </row>
    <row r="2016" spans="1:12" hidden="1" x14ac:dyDescent="0.35">
      <c r="A2016" s="5" t="s">
        <v>79</v>
      </c>
      <c r="B2016" s="5" t="s">
        <v>10</v>
      </c>
      <c r="C2016" s="5" t="s">
        <v>1578</v>
      </c>
      <c r="D2016" s="5" t="s">
        <v>391</v>
      </c>
      <c r="E2016" s="5" t="s">
        <v>1566</v>
      </c>
      <c r="F2016" s="6">
        <v>3.80484</v>
      </c>
      <c r="G2016" s="6">
        <v>1.2682800000000001</v>
      </c>
      <c r="H2016" s="6">
        <v>2.8184</v>
      </c>
      <c r="I2016" s="6">
        <v>5.8481800000000002</v>
      </c>
      <c r="J2016" t="str">
        <f t="shared" si="31"/>
        <v>PMESC-HC304EG-G</v>
      </c>
      <c r="K2016" t="str">
        <f>IF((VLOOKUP(J2016,mdc!A:V,22,FALSE)=""),"non Collabo","collabo")</f>
        <v>collabo</v>
      </c>
      <c r="L2016" t="str" cm="1">
        <f t="array" ref="L2016">IFERROR(_xlfn.IFS(G2016&lt;0,"shortage",H2016&lt;0,"shortage",I2016&lt;0,"shortage"),"ok")</f>
        <v>ok</v>
      </c>
    </row>
    <row r="2017" spans="1:12" ht="15" hidden="1" thickBot="1" x14ac:dyDescent="0.4">
      <c r="A2017" s="5" t="s">
        <v>79</v>
      </c>
      <c r="B2017" s="5" t="s">
        <v>10</v>
      </c>
      <c r="C2017" s="5" t="s">
        <v>1578</v>
      </c>
      <c r="D2017" s="7" t="s">
        <v>391</v>
      </c>
      <c r="E2017" s="7" t="s">
        <v>8</v>
      </c>
      <c r="F2017" s="8">
        <v>0</v>
      </c>
      <c r="G2017" s="8">
        <v>0</v>
      </c>
      <c r="H2017" s="8">
        <v>0</v>
      </c>
      <c r="I2017" s="8">
        <v>0</v>
      </c>
      <c r="J2017" t="str">
        <f t="shared" si="31"/>
        <v>PMESC-HC304EG-G</v>
      </c>
      <c r="K2017" t="str">
        <f>IF((VLOOKUP(J2017,mdc!A:V,22,FALSE)=""),"non Collabo","collabo")</f>
        <v>collabo</v>
      </c>
    </row>
    <row r="2018" spans="1:12" hidden="1" x14ac:dyDescent="0.35">
      <c r="A2018" s="5" t="s">
        <v>79</v>
      </c>
      <c r="B2018" s="5" t="s">
        <v>10</v>
      </c>
      <c r="C2018" s="5" t="s">
        <v>1578</v>
      </c>
      <c r="D2018" s="3" t="s">
        <v>392</v>
      </c>
      <c r="E2018" s="3" t="s">
        <v>5</v>
      </c>
      <c r="F2018" s="4">
        <v>176</v>
      </c>
      <c r="G2018" s="4">
        <v>175</v>
      </c>
      <c r="H2018" s="4">
        <v>315</v>
      </c>
      <c r="I2018" s="4">
        <v>422</v>
      </c>
      <c r="J2018" t="str">
        <f t="shared" si="31"/>
        <v>PMESC-HC304EG-K</v>
      </c>
      <c r="K2018" t="str">
        <f>IF((VLOOKUP(J2018,mdc!A:V,22,FALSE)=""),"non Collabo","collabo")</f>
        <v>collabo</v>
      </c>
      <c r="L2018" t="str" cm="1">
        <f t="array" ref="L2018">IFERROR(_xlfn.IFS(G2018&lt;0,"shortage",H2018&lt;0,"shortage",I2018&lt;0,"shortage"),"ok")</f>
        <v>ok</v>
      </c>
    </row>
    <row r="2019" spans="1:12" hidden="1" x14ac:dyDescent="0.35">
      <c r="A2019" s="5" t="s">
        <v>79</v>
      </c>
      <c r="B2019" s="5" t="s">
        <v>10</v>
      </c>
      <c r="C2019" s="5" t="s">
        <v>1578</v>
      </c>
      <c r="D2019" s="5" t="s">
        <v>392</v>
      </c>
      <c r="E2019" s="5" t="s">
        <v>1565</v>
      </c>
      <c r="F2019" s="6">
        <v>176</v>
      </c>
      <c r="G2019" s="6">
        <v>191</v>
      </c>
      <c r="H2019" s="6">
        <v>315</v>
      </c>
      <c r="I2019" s="6">
        <v>422</v>
      </c>
      <c r="J2019" t="str">
        <f t="shared" si="31"/>
        <v>PMESC-HC304EG-K</v>
      </c>
      <c r="K2019" t="str">
        <f>IF((VLOOKUP(J2019,mdc!A:V,22,FALSE)=""),"non Collabo","collabo")</f>
        <v>collabo</v>
      </c>
      <c r="L2019" t="str" cm="1">
        <f t="array" ref="L2019">IFERROR(_xlfn.IFS(G2019&lt;0,"shortage",H2019&lt;0,"shortage",I2019&lt;0,"shortage"),"ok")</f>
        <v>ok</v>
      </c>
    </row>
    <row r="2020" spans="1:12" x14ac:dyDescent="0.35">
      <c r="A2020" s="5" t="s">
        <v>79</v>
      </c>
      <c r="B2020" s="5" t="s">
        <v>10</v>
      </c>
      <c r="C2020" s="5" t="s">
        <v>1578</v>
      </c>
      <c r="D2020" s="5" t="s">
        <v>392</v>
      </c>
      <c r="E2020" s="5" t="s">
        <v>6</v>
      </c>
      <c r="F2020" s="6">
        <v>0</v>
      </c>
      <c r="G2020" s="6">
        <v>-16</v>
      </c>
      <c r="H2020" s="6">
        <v>0</v>
      </c>
      <c r="I2020" s="6">
        <v>0</v>
      </c>
      <c r="J2020" t="str">
        <f t="shared" si="31"/>
        <v>PMESC-HC304EG-K</v>
      </c>
      <c r="K2020" t="str">
        <f>IF((VLOOKUP(J2020,mdc!A:V,22,FALSE)=""),"non Collabo","collabo")</f>
        <v>collabo</v>
      </c>
      <c r="L2020" t="str" cm="1">
        <f t="array" ref="L2020">IFERROR(_xlfn.IFS(G2020&lt;0,"shortage",H2020&lt;0,"shortage",I2020&lt;0,"shortage"),"ok")</f>
        <v>shortage</v>
      </c>
    </row>
    <row r="2021" spans="1:12" hidden="1" x14ac:dyDescent="0.35">
      <c r="A2021" s="5" t="s">
        <v>79</v>
      </c>
      <c r="B2021" s="5" t="s">
        <v>10</v>
      </c>
      <c r="C2021" s="5" t="s">
        <v>1578</v>
      </c>
      <c r="D2021" s="5" t="s">
        <v>392</v>
      </c>
      <c r="E2021" s="5" t="s">
        <v>2318</v>
      </c>
      <c r="F2021" s="6">
        <v>100</v>
      </c>
      <c r="G2021" s="6">
        <v>91.623036649214697</v>
      </c>
      <c r="H2021" s="6">
        <v>100</v>
      </c>
      <c r="I2021" s="6">
        <v>100</v>
      </c>
      <c r="J2021" t="str">
        <f t="shared" si="31"/>
        <v>PMESC-HC304EG-K</v>
      </c>
      <c r="K2021" t="str">
        <f>IF((VLOOKUP(J2021,mdc!A:V,22,FALSE)=""),"non Collabo","collabo")</f>
        <v>collabo</v>
      </c>
      <c r="L2021" t="str" cm="1">
        <f t="array" ref="L2021">IFERROR(_xlfn.IFS(G2021&lt;0,"shortage",H2021&lt;0,"shortage",I2021&lt;0,"shortage"),"ok")</f>
        <v>ok</v>
      </c>
    </row>
    <row r="2022" spans="1:12" hidden="1" x14ac:dyDescent="0.35">
      <c r="A2022" s="5" t="s">
        <v>79</v>
      </c>
      <c r="B2022" s="5" t="s">
        <v>10</v>
      </c>
      <c r="C2022" s="5" t="s">
        <v>1578</v>
      </c>
      <c r="D2022" s="5" t="s">
        <v>392</v>
      </c>
      <c r="E2022" s="5" t="s">
        <v>7</v>
      </c>
      <c r="F2022" s="6">
        <v>12.40096</v>
      </c>
      <c r="G2022" s="6">
        <v>12.330500000000001</v>
      </c>
      <c r="H2022" s="6">
        <v>22.194900000000001</v>
      </c>
      <c r="I2022" s="6">
        <v>29.734120000000001</v>
      </c>
      <c r="J2022" t="str">
        <f t="shared" si="31"/>
        <v>PMESC-HC304EG-K</v>
      </c>
      <c r="K2022" t="str">
        <f>IF((VLOOKUP(J2022,mdc!A:V,22,FALSE)=""),"non Collabo","collabo")</f>
        <v>collabo</v>
      </c>
      <c r="L2022" t="str" cm="1">
        <f t="array" ref="L2022">IFERROR(_xlfn.IFS(G2022&lt;0,"shortage",H2022&lt;0,"shortage",I2022&lt;0,"shortage"),"ok")</f>
        <v>ok</v>
      </c>
    </row>
    <row r="2023" spans="1:12" hidden="1" x14ac:dyDescent="0.35">
      <c r="A2023" s="5" t="s">
        <v>79</v>
      </c>
      <c r="B2023" s="5" t="s">
        <v>10</v>
      </c>
      <c r="C2023" s="5" t="s">
        <v>1578</v>
      </c>
      <c r="D2023" s="5" t="s">
        <v>392</v>
      </c>
      <c r="E2023" s="5" t="s">
        <v>1566</v>
      </c>
      <c r="F2023" s="6">
        <v>12.40096</v>
      </c>
      <c r="G2023" s="6">
        <v>13.45786</v>
      </c>
      <c r="H2023" s="6">
        <v>22.194900000000001</v>
      </c>
      <c r="I2023" s="6">
        <v>29.734120000000001</v>
      </c>
      <c r="J2023" t="str">
        <f t="shared" si="31"/>
        <v>PMESC-HC304EG-K</v>
      </c>
      <c r="K2023" t="str">
        <f>IF((VLOOKUP(J2023,mdc!A:V,22,FALSE)=""),"non Collabo","collabo")</f>
        <v>collabo</v>
      </c>
      <c r="L2023" t="str" cm="1">
        <f t="array" ref="L2023">IFERROR(_xlfn.IFS(G2023&lt;0,"shortage",H2023&lt;0,"shortage",I2023&lt;0,"shortage"),"ok")</f>
        <v>ok</v>
      </c>
    </row>
    <row r="2024" spans="1:12" ht="15" hidden="1" thickBot="1" x14ac:dyDescent="0.4">
      <c r="A2024" s="5" t="s">
        <v>79</v>
      </c>
      <c r="B2024" s="5" t="s">
        <v>10</v>
      </c>
      <c r="C2024" s="5" t="s">
        <v>1578</v>
      </c>
      <c r="D2024" s="7" t="s">
        <v>392</v>
      </c>
      <c r="E2024" s="7" t="s">
        <v>8</v>
      </c>
      <c r="F2024" s="8">
        <v>0</v>
      </c>
      <c r="G2024" s="8">
        <v>-1.1273599999999999</v>
      </c>
      <c r="H2024" s="8">
        <v>0</v>
      </c>
      <c r="I2024" s="8">
        <v>0</v>
      </c>
      <c r="J2024" t="str">
        <f t="shared" si="31"/>
        <v>PMESC-HC304EG-K</v>
      </c>
      <c r="K2024" t="str">
        <f>IF((VLOOKUP(J2024,mdc!A:V,22,FALSE)=""),"non Collabo","collabo")</f>
        <v>collabo</v>
      </c>
    </row>
    <row r="2025" spans="1:12" hidden="1" x14ac:dyDescent="0.35">
      <c r="A2025" s="5" t="s">
        <v>79</v>
      </c>
      <c r="B2025" s="5" t="s">
        <v>10</v>
      </c>
      <c r="C2025" s="5" t="s">
        <v>1578</v>
      </c>
      <c r="D2025" s="3" t="s">
        <v>393</v>
      </c>
      <c r="E2025" s="3" t="s">
        <v>5</v>
      </c>
      <c r="F2025" s="4">
        <v>5</v>
      </c>
      <c r="G2025" s="4">
        <v>15</v>
      </c>
      <c r="H2025" s="4">
        <v>3</v>
      </c>
      <c r="I2025" s="4">
        <v>19</v>
      </c>
      <c r="J2025" t="str">
        <f t="shared" si="31"/>
        <v>PMESC-HC304EG-R</v>
      </c>
      <c r="K2025" t="str">
        <f>IF((VLOOKUP(J2025,mdc!A:V,22,FALSE)=""),"non Collabo","collabo")</f>
        <v>collabo</v>
      </c>
      <c r="L2025" t="str" cm="1">
        <f t="array" ref="L2025">IFERROR(_xlfn.IFS(G2025&lt;0,"shortage",H2025&lt;0,"shortage",I2025&lt;0,"shortage"),"ok")</f>
        <v>ok</v>
      </c>
    </row>
    <row r="2026" spans="1:12" hidden="1" x14ac:dyDescent="0.35">
      <c r="A2026" s="5" t="s">
        <v>79</v>
      </c>
      <c r="B2026" s="5" t="s">
        <v>10</v>
      </c>
      <c r="C2026" s="5" t="s">
        <v>1578</v>
      </c>
      <c r="D2026" s="5" t="s">
        <v>393</v>
      </c>
      <c r="E2026" s="5" t="s">
        <v>1565</v>
      </c>
      <c r="F2026" s="6">
        <v>5</v>
      </c>
      <c r="G2026" s="6">
        <v>15</v>
      </c>
      <c r="H2026" s="6">
        <v>3</v>
      </c>
      <c r="I2026" s="6">
        <v>19</v>
      </c>
      <c r="J2026" t="str">
        <f t="shared" si="31"/>
        <v>PMESC-HC304EG-R</v>
      </c>
      <c r="K2026" t="str">
        <f>IF((VLOOKUP(J2026,mdc!A:V,22,FALSE)=""),"non Collabo","collabo")</f>
        <v>collabo</v>
      </c>
      <c r="L2026" t="str" cm="1">
        <f t="array" ref="L2026">IFERROR(_xlfn.IFS(G2026&lt;0,"shortage",H2026&lt;0,"shortage",I2026&lt;0,"shortage"),"ok")</f>
        <v>ok</v>
      </c>
    </row>
    <row r="2027" spans="1:12" hidden="1" x14ac:dyDescent="0.35">
      <c r="A2027" s="5" t="s">
        <v>79</v>
      </c>
      <c r="B2027" s="5" t="s">
        <v>10</v>
      </c>
      <c r="C2027" s="5" t="s">
        <v>1578</v>
      </c>
      <c r="D2027" s="5" t="s">
        <v>393</v>
      </c>
      <c r="E2027" s="5" t="s">
        <v>6</v>
      </c>
      <c r="F2027" s="6">
        <v>0</v>
      </c>
      <c r="G2027" s="6">
        <v>0</v>
      </c>
      <c r="H2027" s="6">
        <v>0</v>
      </c>
      <c r="I2027" s="6">
        <v>0</v>
      </c>
      <c r="J2027" t="str">
        <f t="shared" si="31"/>
        <v>PMESC-HC304EG-R</v>
      </c>
      <c r="K2027" t="str">
        <f>IF((VLOOKUP(J2027,mdc!A:V,22,FALSE)=""),"non Collabo","collabo")</f>
        <v>collabo</v>
      </c>
      <c r="L2027" t="str" cm="1">
        <f t="array" ref="L2027">IFERROR(_xlfn.IFS(G2027&lt;0,"shortage",H2027&lt;0,"shortage",I2027&lt;0,"shortage"),"ok")</f>
        <v>ok</v>
      </c>
    </row>
    <row r="2028" spans="1:12" hidden="1" x14ac:dyDescent="0.35">
      <c r="A2028" s="5" t="s">
        <v>79</v>
      </c>
      <c r="B2028" s="5" t="s">
        <v>10</v>
      </c>
      <c r="C2028" s="5" t="s">
        <v>1578</v>
      </c>
      <c r="D2028" s="5" t="s">
        <v>393</v>
      </c>
      <c r="E2028" s="5" t="s">
        <v>2318</v>
      </c>
      <c r="F2028" s="6">
        <v>100</v>
      </c>
      <c r="G2028" s="6">
        <v>100</v>
      </c>
      <c r="H2028" s="6">
        <v>100</v>
      </c>
      <c r="I2028" s="6">
        <v>100</v>
      </c>
      <c r="J2028" t="str">
        <f t="shared" si="31"/>
        <v>PMESC-HC304EG-R</v>
      </c>
      <c r="K2028" t="str">
        <f>IF((VLOOKUP(J2028,mdc!A:V,22,FALSE)=""),"non Collabo","collabo")</f>
        <v>collabo</v>
      </c>
      <c r="L2028" t="str" cm="1">
        <f t="array" ref="L2028">IFERROR(_xlfn.IFS(G2028&lt;0,"shortage",H2028&lt;0,"shortage",I2028&lt;0,"shortage"),"ok")</f>
        <v>ok</v>
      </c>
    </row>
    <row r="2029" spans="1:12" hidden="1" x14ac:dyDescent="0.35">
      <c r="A2029" s="5" t="s">
        <v>79</v>
      </c>
      <c r="B2029" s="5" t="s">
        <v>10</v>
      </c>
      <c r="C2029" s="5" t="s">
        <v>1578</v>
      </c>
      <c r="D2029" s="5" t="s">
        <v>393</v>
      </c>
      <c r="E2029" s="5" t="s">
        <v>7</v>
      </c>
      <c r="F2029" s="6">
        <v>0.3523</v>
      </c>
      <c r="G2029" s="6">
        <v>1.0569</v>
      </c>
      <c r="H2029" s="6">
        <v>0.21138000000000001</v>
      </c>
      <c r="I2029" s="6">
        <v>1.33874</v>
      </c>
      <c r="J2029" t="str">
        <f t="shared" si="31"/>
        <v>PMESC-HC304EG-R</v>
      </c>
      <c r="K2029" t="str">
        <f>IF((VLOOKUP(J2029,mdc!A:V,22,FALSE)=""),"non Collabo","collabo")</f>
        <v>collabo</v>
      </c>
      <c r="L2029" t="str" cm="1">
        <f t="array" ref="L2029">IFERROR(_xlfn.IFS(G2029&lt;0,"shortage",H2029&lt;0,"shortage",I2029&lt;0,"shortage"),"ok")</f>
        <v>ok</v>
      </c>
    </row>
    <row r="2030" spans="1:12" hidden="1" x14ac:dyDescent="0.35">
      <c r="A2030" s="5" t="s">
        <v>79</v>
      </c>
      <c r="B2030" s="5" t="s">
        <v>10</v>
      </c>
      <c r="C2030" s="5" t="s">
        <v>1578</v>
      </c>
      <c r="D2030" s="5" t="s">
        <v>393</v>
      </c>
      <c r="E2030" s="5" t="s">
        <v>1566</v>
      </c>
      <c r="F2030" s="6">
        <v>0.3523</v>
      </c>
      <c r="G2030" s="6">
        <v>1.0569</v>
      </c>
      <c r="H2030" s="6">
        <v>0.21138000000000001</v>
      </c>
      <c r="I2030" s="6">
        <v>1.33874</v>
      </c>
      <c r="J2030" t="str">
        <f t="shared" si="31"/>
        <v>PMESC-HC304EG-R</v>
      </c>
      <c r="K2030" t="str">
        <f>IF((VLOOKUP(J2030,mdc!A:V,22,FALSE)=""),"non Collabo","collabo")</f>
        <v>collabo</v>
      </c>
      <c r="L2030" t="str" cm="1">
        <f t="array" ref="L2030">IFERROR(_xlfn.IFS(G2030&lt;0,"shortage",H2030&lt;0,"shortage",I2030&lt;0,"shortage"),"ok")</f>
        <v>ok</v>
      </c>
    </row>
    <row r="2031" spans="1:12" ht="15" hidden="1" thickBot="1" x14ac:dyDescent="0.4">
      <c r="A2031" s="5" t="s">
        <v>79</v>
      </c>
      <c r="B2031" s="5" t="s">
        <v>10</v>
      </c>
      <c r="C2031" s="5" t="s">
        <v>1578</v>
      </c>
      <c r="D2031" s="7" t="s">
        <v>393</v>
      </c>
      <c r="E2031" s="7" t="s">
        <v>8</v>
      </c>
      <c r="F2031" s="8">
        <v>0</v>
      </c>
      <c r="G2031" s="8">
        <v>0</v>
      </c>
      <c r="H2031" s="8">
        <v>0</v>
      </c>
      <c r="I2031" s="8">
        <v>0</v>
      </c>
      <c r="J2031" t="str">
        <f t="shared" si="31"/>
        <v>PMESC-HC304EG-R</v>
      </c>
      <c r="K2031" t="str">
        <f>IF((VLOOKUP(J2031,mdc!A:V,22,FALSE)=""),"non Collabo","collabo")</f>
        <v>collabo</v>
      </c>
    </row>
    <row r="2032" spans="1:12" hidden="1" x14ac:dyDescent="0.35">
      <c r="A2032" s="5" t="s">
        <v>79</v>
      </c>
      <c r="B2032" s="5" t="s">
        <v>10</v>
      </c>
      <c r="C2032" s="5" t="s">
        <v>1578</v>
      </c>
      <c r="D2032" s="3" t="s">
        <v>394</v>
      </c>
      <c r="E2032" s="3" t="s">
        <v>5</v>
      </c>
      <c r="F2032" s="4">
        <v>19</v>
      </c>
      <c r="G2032" s="4">
        <v>111</v>
      </c>
      <c r="H2032" s="4">
        <v>211</v>
      </c>
      <c r="I2032" s="4">
        <v>276</v>
      </c>
      <c r="J2032" t="str">
        <f t="shared" si="31"/>
        <v>PMESC-HC304EG-W</v>
      </c>
      <c r="K2032" t="str">
        <f>IF((VLOOKUP(J2032,mdc!A:V,22,FALSE)=""),"non Collabo","collabo")</f>
        <v>collabo</v>
      </c>
      <c r="L2032" t="str" cm="1">
        <f t="array" ref="L2032">IFERROR(_xlfn.IFS(G2032&lt;0,"shortage",H2032&lt;0,"shortage",I2032&lt;0,"shortage"),"ok")</f>
        <v>ok</v>
      </c>
    </row>
    <row r="2033" spans="1:12" hidden="1" x14ac:dyDescent="0.35">
      <c r="A2033" s="5" t="s">
        <v>79</v>
      </c>
      <c r="B2033" s="5" t="s">
        <v>10</v>
      </c>
      <c r="C2033" s="5" t="s">
        <v>1578</v>
      </c>
      <c r="D2033" s="5" t="s">
        <v>394</v>
      </c>
      <c r="E2033" s="5" t="s">
        <v>1565</v>
      </c>
      <c r="F2033" s="6">
        <v>19</v>
      </c>
      <c r="G2033" s="6">
        <v>111</v>
      </c>
      <c r="H2033" s="6">
        <v>211</v>
      </c>
      <c r="I2033" s="6">
        <v>276</v>
      </c>
      <c r="J2033" t="str">
        <f t="shared" si="31"/>
        <v>PMESC-HC304EG-W</v>
      </c>
      <c r="K2033" t="str">
        <f>IF((VLOOKUP(J2033,mdc!A:V,22,FALSE)=""),"non Collabo","collabo")</f>
        <v>collabo</v>
      </c>
      <c r="L2033" t="str" cm="1">
        <f t="array" ref="L2033">IFERROR(_xlfn.IFS(G2033&lt;0,"shortage",H2033&lt;0,"shortage",I2033&lt;0,"shortage"),"ok")</f>
        <v>ok</v>
      </c>
    </row>
    <row r="2034" spans="1:12" hidden="1" x14ac:dyDescent="0.35">
      <c r="A2034" s="5" t="s">
        <v>79</v>
      </c>
      <c r="B2034" s="5" t="s">
        <v>10</v>
      </c>
      <c r="C2034" s="5" t="s">
        <v>1578</v>
      </c>
      <c r="D2034" s="5" t="s">
        <v>394</v>
      </c>
      <c r="E2034" s="5" t="s">
        <v>6</v>
      </c>
      <c r="F2034" s="6">
        <v>0</v>
      </c>
      <c r="G2034" s="6">
        <v>0</v>
      </c>
      <c r="H2034" s="6">
        <v>0</v>
      </c>
      <c r="I2034" s="6">
        <v>0</v>
      </c>
      <c r="J2034" t="str">
        <f t="shared" si="31"/>
        <v>PMESC-HC304EG-W</v>
      </c>
      <c r="K2034" t="str">
        <f>IF((VLOOKUP(J2034,mdc!A:V,22,FALSE)=""),"non Collabo","collabo")</f>
        <v>collabo</v>
      </c>
      <c r="L2034" t="str" cm="1">
        <f t="array" ref="L2034">IFERROR(_xlfn.IFS(G2034&lt;0,"shortage",H2034&lt;0,"shortage",I2034&lt;0,"shortage"),"ok")</f>
        <v>ok</v>
      </c>
    </row>
    <row r="2035" spans="1:12" hidden="1" x14ac:dyDescent="0.35">
      <c r="A2035" s="5" t="s">
        <v>79</v>
      </c>
      <c r="B2035" s="5" t="s">
        <v>10</v>
      </c>
      <c r="C2035" s="5" t="s">
        <v>1578</v>
      </c>
      <c r="D2035" s="5" t="s">
        <v>394</v>
      </c>
      <c r="E2035" s="5" t="s">
        <v>2318</v>
      </c>
      <c r="F2035" s="6">
        <v>100</v>
      </c>
      <c r="G2035" s="6">
        <v>100</v>
      </c>
      <c r="H2035" s="6">
        <v>100</v>
      </c>
      <c r="I2035" s="6">
        <v>100</v>
      </c>
      <c r="J2035" t="str">
        <f t="shared" si="31"/>
        <v>PMESC-HC304EG-W</v>
      </c>
      <c r="K2035" t="str">
        <f>IF((VLOOKUP(J2035,mdc!A:V,22,FALSE)=""),"non Collabo","collabo")</f>
        <v>collabo</v>
      </c>
      <c r="L2035" t="str" cm="1">
        <f t="array" ref="L2035">IFERROR(_xlfn.IFS(G2035&lt;0,"shortage",H2035&lt;0,"shortage",I2035&lt;0,"shortage"),"ok")</f>
        <v>ok</v>
      </c>
    </row>
    <row r="2036" spans="1:12" hidden="1" x14ac:dyDescent="0.35">
      <c r="A2036" s="5" t="s">
        <v>79</v>
      </c>
      <c r="B2036" s="5" t="s">
        <v>10</v>
      </c>
      <c r="C2036" s="5" t="s">
        <v>1578</v>
      </c>
      <c r="D2036" s="5" t="s">
        <v>394</v>
      </c>
      <c r="E2036" s="5" t="s">
        <v>7</v>
      </c>
      <c r="F2036" s="6">
        <v>1.52399</v>
      </c>
      <c r="G2036" s="6">
        <v>8.9033099999999994</v>
      </c>
      <c r="H2036" s="6">
        <v>16.924309999999998</v>
      </c>
      <c r="I2036" s="6">
        <v>22.13796</v>
      </c>
      <c r="J2036" t="str">
        <f t="shared" si="31"/>
        <v>PMESC-HC304EG-W</v>
      </c>
      <c r="K2036" t="str">
        <f>IF((VLOOKUP(J2036,mdc!A:V,22,FALSE)=""),"non Collabo","collabo")</f>
        <v>collabo</v>
      </c>
      <c r="L2036" t="str" cm="1">
        <f t="array" ref="L2036">IFERROR(_xlfn.IFS(G2036&lt;0,"shortage",H2036&lt;0,"shortage",I2036&lt;0,"shortage"),"ok")</f>
        <v>ok</v>
      </c>
    </row>
    <row r="2037" spans="1:12" hidden="1" x14ac:dyDescent="0.35">
      <c r="A2037" s="5" t="s">
        <v>79</v>
      </c>
      <c r="B2037" s="5" t="s">
        <v>10</v>
      </c>
      <c r="C2037" s="5" t="s">
        <v>1578</v>
      </c>
      <c r="D2037" s="5" t="s">
        <v>394</v>
      </c>
      <c r="E2037" s="5" t="s">
        <v>1566</v>
      </c>
      <c r="F2037" s="6">
        <v>1.52399</v>
      </c>
      <c r="G2037" s="6">
        <v>8.9033099999999994</v>
      </c>
      <c r="H2037" s="6">
        <v>16.924309999999998</v>
      </c>
      <c r="I2037" s="6">
        <v>22.13796</v>
      </c>
      <c r="J2037" t="str">
        <f t="shared" si="31"/>
        <v>PMESC-HC304EG-W</v>
      </c>
      <c r="K2037" t="str">
        <f>IF((VLOOKUP(J2037,mdc!A:V,22,FALSE)=""),"non Collabo","collabo")</f>
        <v>collabo</v>
      </c>
      <c r="L2037" t="str" cm="1">
        <f t="array" ref="L2037">IFERROR(_xlfn.IFS(G2037&lt;0,"shortage",H2037&lt;0,"shortage",I2037&lt;0,"shortage"),"ok")</f>
        <v>ok</v>
      </c>
    </row>
    <row r="2038" spans="1:12" ht="15" hidden="1" thickBot="1" x14ac:dyDescent="0.4">
      <c r="A2038" s="5" t="s">
        <v>79</v>
      </c>
      <c r="B2038" s="5" t="s">
        <v>10</v>
      </c>
      <c r="C2038" s="5" t="s">
        <v>1578</v>
      </c>
      <c r="D2038" s="7" t="s">
        <v>394</v>
      </c>
      <c r="E2038" s="7" t="s">
        <v>8</v>
      </c>
      <c r="F2038" s="8">
        <v>0</v>
      </c>
      <c r="G2038" s="8">
        <v>0</v>
      </c>
      <c r="H2038" s="8">
        <v>0</v>
      </c>
      <c r="I2038" s="8">
        <v>0</v>
      </c>
      <c r="J2038" t="str">
        <f t="shared" si="31"/>
        <v>PMESC-HC304EG-W</v>
      </c>
      <c r="K2038" t="str">
        <f>IF((VLOOKUP(J2038,mdc!A:V,22,FALSE)=""),"non Collabo","collabo")</f>
        <v>collabo</v>
      </c>
    </row>
    <row r="2039" spans="1:12" hidden="1" x14ac:dyDescent="0.35">
      <c r="A2039" s="5" t="s">
        <v>79</v>
      </c>
      <c r="B2039" s="5" t="s">
        <v>10</v>
      </c>
      <c r="C2039" s="5" t="s">
        <v>1578</v>
      </c>
      <c r="D2039" s="3" t="s">
        <v>395</v>
      </c>
      <c r="E2039" s="3" t="s">
        <v>5</v>
      </c>
      <c r="F2039" s="4">
        <v>1</v>
      </c>
      <c r="G2039" s="4">
        <v>12</v>
      </c>
      <c r="H2039" s="4">
        <v>25</v>
      </c>
      <c r="I2039" s="4">
        <v>18</v>
      </c>
      <c r="J2039" t="str">
        <f t="shared" si="31"/>
        <v>PMESC-HC410EG-K</v>
      </c>
      <c r="K2039" t="str">
        <f>IF((VLOOKUP(J2039,mdc!A:V,22,FALSE)=""),"non Collabo","collabo")</f>
        <v>collabo</v>
      </c>
      <c r="L2039" t="str" cm="1">
        <f t="array" ref="L2039">IFERROR(_xlfn.IFS(G2039&lt;0,"shortage",H2039&lt;0,"shortage",I2039&lt;0,"shortage"),"ok")</f>
        <v>ok</v>
      </c>
    </row>
    <row r="2040" spans="1:12" hidden="1" x14ac:dyDescent="0.35">
      <c r="A2040" s="5" t="s">
        <v>79</v>
      </c>
      <c r="B2040" s="5" t="s">
        <v>10</v>
      </c>
      <c r="C2040" s="5" t="s">
        <v>1578</v>
      </c>
      <c r="D2040" s="5" t="s">
        <v>395</v>
      </c>
      <c r="E2040" s="5" t="s">
        <v>1565</v>
      </c>
      <c r="F2040" s="6">
        <v>1</v>
      </c>
      <c r="G2040" s="6">
        <v>12</v>
      </c>
      <c r="H2040" s="6">
        <v>62</v>
      </c>
      <c r="I2040" s="6">
        <v>53</v>
      </c>
      <c r="J2040" t="str">
        <f t="shared" si="31"/>
        <v>PMESC-HC410EG-K</v>
      </c>
      <c r="K2040" t="str">
        <f>IF((VLOOKUP(J2040,mdc!A:V,22,FALSE)=""),"non Collabo","collabo")</f>
        <v>collabo</v>
      </c>
      <c r="L2040" t="str" cm="1">
        <f t="array" ref="L2040">IFERROR(_xlfn.IFS(G2040&lt;0,"shortage",H2040&lt;0,"shortage",I2040&lt;0,"shortage"),"ok")</f>
        <v>ok</v>
      </c>
    </row>
    <row r="2041" spans="1:12" x14ac:dyDescent="0.35">
      <c r="A2041" s="5" t="s">
        <v>79</v>
      </c>
      <c r="B2041" s="5" t="s">
        <v>10</v>
      </c>
      <c r="C2041" s="5" t="s">
        <v>1578</v>
      </c>
      <c r="D2041" s="5" t="s">
        <v>395</v>
      </c>
      <c r="E2041" s="5" t="s">
        <v>6</v>
      </c>
      <c r="F2041" s="6">
        <v>0</v>
      </c>
      <c r="G2041" s="6">
        <v>0</v>
      </c>
      <c r="H2041" s="6">
        <v>-37</v>
      </c>
      <c r="I2041" s="6">
        <v>-35</v>
      </c>
      <c r="J2041" t="str">
        <f t="shared" si="31"/>
        <v>PMESC-HC410EG-K</v>
      </c>
      <c r="K2041" t="str">
        <f>IF((VLOOKUP(J2041,mdc!A:V,22,FALSE)=""),"non Collabo","collabo")</f>
        <v>collabo</v>
      </c>
      <c r="L2041" t="str" cm="1">
        <f t="array" ref="L2041">IFERROR(_xlfn.IFS(G2041&lt;0,"shortage",H2041&lt;0,"shortage",I2041&lt;0,"shortage"),"ok")</f>
        <v>shortage</v>
      </c>
    </row>
    <row r="2042" spans="1:12" hidden="1" x14ac:dyDescent="0.35">
      <c r="A2042" s="5" t="s">
        <v>79</v>
      </c>
      <c r="B2042" s="5" t="s">
        <v>10</v>
      </c>
      <c r="C2042" s="5" t="s">
        <v>1578</v>
      </c>
      <c r="D2042" s="5" t="s">
        <v>395</v>
      </c>
      <c r="E2042" s="5" t="s">
        <v>2318</v>
      </c>
      <c r="F2042" s="6">
        <v>100</v>
      </c>
      <c r="G2042" s="6">
        <v>100</v>
      </c>
      <c r="H2042" s="6">
        <v>40.322580645161302</v>
      </c>
      <c r="I2042" s="6">
        <v>33.962264150943398</v>
      </c>
      <c r="J2042" t="str">
        <f t="shared" si="31"/>
        <v>PMESC-HC410EG-K</v>
      </c>
      <c r="K2042" t="str">
        <f>IF((VLOOKUP(J2042,mdc!A:V,22,FALSE)=""),"non Collabo","collabo")</f>
        <v>collabo</v>
      </c>
      <c r="L2042" t="str" cm="1">
        <f t="array" ref="L2042">IFERROR(_xlfn.IFS(G2042&lt;0,"shortage",H2042&lt;0,"shortage",I2042&lt;0,"shortage"),"ok")</f>
        <v>ok</v>
      </c>
    </row>
    <row r="2043" spans="1:12" hidden="1" x14ac:dyDescent="0.35">
      <c r="A2043" s="5" t="s">
        <v>79</v>
      </c>
      <c r="B2043" s="5" t="s">
        <v>10</v>
      </c>
      <c r="C2043" s="5" t="s">
        <v>1578</v>
      </c>
      <c r="D2043" s="5" t="s">
        <v>395</v>
      </c>
      <c r="E2043" s="5" t="s">
        <v>7</v>
      </c>
      <c r="F2043" s="6">
        <v>8.5900000000000004E-2</v>
      </c>
      <c r="G2043" s="6">
        <v>1.0307999999999999</v>
      </c>
      <c r="H2043" s="6">
        <v>2.1475</v>
      </c>
      <c r="I2043" s="6">
        <v>1.5462</v>
      </c>
      <c r="J2043" t="str">
        <f t="shared" si="31"/>
        <v>PMESC-HC410EG-K</v>
      </c>
      <c r="K2043" t="str">
        <f>IF((VLOOKUP(J2043,mdc!A:V,22,FALSE)=""),"non Collabo","collabo")</f>
        <v>collabo</v>
      </c>
      <c r="L2043" t="str" cm="1">
        <f t="array" ref="L2043">IFERROR(_xlfn.IFS(G2043&lt;0,"shortage",H2043&lt;0,"shortage",I2043&lt;0,"shortage"),"ok")</f>
        <v>ok</v>
      </c>
    </row>
    <row r="2044" spans="1:12" hidden="1" x14ac:dyDescent="0.35">
      <c r="A2044" s="5" t="s">
        <v>79</v>
      </c>
      <c r="B2044" s="5" t="s">
        <v>10</v>
      </c>
      <c r="C2044" s="5" t="s">
        <v>1578</v>
      </c>
      <c r="D2044" s="5" t="s">
        <v>395</v>
      </c>
      <c r="E2044" s="5" t="s">
        <v>1566</v>
      </c>
      <c r="F2044" s="6">
        <v>8.5900000000000004E-2</v>
      </c>
      <c r="G2044" s="6">
        <v>1.0307999999999999</v>
      </c>
      <c r="H2044" s="6">
        <v>5.3258000000000001</v>
      </c>
      <c r="I2044" s="6">
        <v>4.5526999999999997</v>
      </c>
      <c r="J2044" t="str">
        <f t="shared" si="31"/>
        <v>PMESC-HC410EG-K</v>
      </c>
      <c r="K2044" t="str">
        <f>IF((VLOOKUP(J2044,mdc!A:V,22,FALSE)=""),"non Collabo","collabo")</f>
        <v>collabo</v>
      </c>
      <c r="L2044" t="str" cm="1">
        <f t="array" ref="L2044">IFERROR(_xlfn.IFS(G2044&lt;0,"shortage",H2044&lt;0,"shortage",I2044&lt;0,"shortage"),"ok")</f>
        <v>ok</v>
      </c>
    </row>
    <row r="2045" spans="1:12" ht="15" hidden="1" thickBot="1" x14ac:dyDescent="0.4">
      <c r="A2045" s="5" t="s">
        <v>79</v>
      </c>
      <c r="B2045" s="5" t="s">
        <v>10</v>
      </c>
      <c r="C2045" s="5" t="s">
        <v>1578</v>
      </c>
      <c r="D2045" s="7" t="s">
        <v>395</v>
      </c>
      <c r="E2045" s="7" t="s">
        <v>8</v>
      </c>
      <c r="F2045" s="8">
        <v>0</v>
      </c>
      <c r="G2045" s="8">
        <v>0</v>
      </c>
      <c r="H2045" s="8">
        <v>-3.1783000000000001</v>
      </c>
      <c r="I2045" s="8">
        <v>-3.0065</v>
      </c>
      <c r="J2045" t="str">
        <f t="shared" si="31"/>
        <v>PMESC-HC410EG-K</v>
      </c>
      <c r="K2045" t="str">
        <f>IF((VLOOKUP(J2045,mdc!A:V,22,FALSE)=""),"non Collabo","collabo")</f>
        <v>collabo</v>
      </c>
    </row>
    <row r="2046" spans="1:12" hidden="1" x14ac:dyDescent="0.35">
      <c r="A2046" s="5" t="s">
        <v>79</v>
      </c>
      <c r="B2046" s="5" t="s">
        <v>10</v>
      </c>
      <c r="C2046" s="5" t="s">
        <v>1578</v>
      </c>
      <c r="D2046" s="3" t="s">
        <v>396</v>
      </c>
      <c r="E2046" s="3" t="s">
        <v>5</v>
      </c>
      <c r="F2046" s="4">
        <v>3</v>
      </c>
      <c r="G2046" s="4">
        <v>6</v>
      </c>
      <c r="H2046" s="4">
        <v>2</v>
      </c>
      <c r="I2046" s="4">
        <v>4</v>
      </c>
      <c r="J2046" t="str">
        <f t="shared" si="31"/>
        <v>PMESC-HC410EG-S</v>
      </c>
      <c r="K2046" t="str">
        <f>IF((VLOOKUP(J2046,mdc!A:V,22,FALSE)=""),"non Collabo","collabo")</f>
        <v>collabo</v>
      </c>
      <c r="L2046" t="str" cm="1">
        <f t="array" ref="L2046">IFERROR(_xlfn.IFS(G2046&lt;0,"shortage",H2046&lt;0,"shortage",I2046&lt;0,"shortage"),"ok")</f>
        <v>ok</v>
      </c>
    </row>
    <row r="2047" spans="1:12" hidden="1" x14ac:dyDescent="0.35">
      <c r="A2047" s="5" t="s">
        <v>79</v>
      </c>
      <c r="B2047" s="5" t="s">
        <v>10</v>
      </c>
      <c r="C2047" s="5" t="s">
        <v>1578</v>
      </c>
      <c r="D2047" s="5" t="s">
        <v>396</v>
      </c>
      <c r="E2047" s="5" t="s">
        <v>1565</v>
      </c>
      <c r="F2047" s="6">
        <v>3</v>
      </c>
      <c r="G2047" s="6">
        <v>6</v>
      </c>
      <c r="H2047" s="6">
        <v>2</v>
      </c>
      <c r="I2047" s="6">
        <v>4</v>
      </c>
      <c r="J2047" t="str">
        <f t="shared" si="31"/>
        <v>PMESC-HC410EG-S</v>
      </c>
      <c r="K2047" t="str">
        <f>IF((VLOOKUP(J2047,mdc!A:V,22,FALSE)=""),"non Collabo","collabo")</f>
        <v>collabo</v>
      </c>
      <c r="L2047" t="str" cm="1">
        <f t="array" ref="L2047">IFERROR(_xlfn.IFS(G2047&lt;0,"shortage",H2047&lt;0,"shortage",I2047&lt;0,"shortage"),"ok")</f>
        <v>ok</v>
      </c>
    </row>
    <row r="2048" spans="1:12" hidden="1" x14ac:dyDescent="0.35">
      <c r="A2048" s="5" t="s">
        <v>79</v>
      </c>
      <c r="B2048" s="5" t="s">
        <v>10</v>
      </c>
      <c r="C2048" s="5" t="s">
        <v>1578</v>
      </c>
      <c r="D2048" s="5" t="s">
        <v>396</v>
      </c>
      <c r="E2048" s="5" t="s">
        <v>6</v>
      </c>
      <c r="F2048" s="6">
        <v>0</v>
      </c>
      <c r="G2048" s="6">
        <v>0</v>
      </c>
      <c r="H2048" s="6">
        <v>0</v>
      </c>
      <c r="I2048" s="6">
        <v>0</v>
      </c>
      <c r="J2048" t="str">
        <f t="shared" si="31"/>
        <v>PMESC-HC410EG-S</v>
      </c>
      <c r="K2048" t="str">
        <f>IF((VLOOKUP(J2048,mdc!A:V,22,FALSE)=""),"non Collabo","collabo")</f>
        <v>collabo</v>
      </c>
      <c r="L2048" t="str" cm="1">
        <f t="array" ref="L2048">IFERROR(_xlfn.IFS(G2048&lt;0,"shortage",H2048&lt;0,"shortage",I2048&lt;0,"shortage"),"ok")</f>
        <v>ok</v>
      </c>
    </row>
    <row r="2049" spans="1:12" hidden="1" x14ac:dyDescent="0.35">
      <c r="A2049" s="5" t="s">
        <v>79</v>
      </c>
      <c r="B2049" s="5" t="s">
        <v>10</v>
      </c>
      <c r="C2049" s="5" t="s">
        <v>1578</v>
      </c>
      <c r="D2049" s="5" t="s">
        <v>396</v>
      </c>
      <c r="E2049" s="5" t="s">
        <v>2318</v>
      </c>
      <c r="F2049" s="6">
        <v>100</v>
      </c>
      <c r="G2049" s="6">
        <v>100</v>
      </c>
      <c r="H2049" s="6">
        <v>100</v>
      </c>
      <c r="I2049" s="6">
        <v>100</v>
      </c>
      <c r="J2049" t="str">
        <f t="shared" si="31"/>
        <v>PMESC-HC410EG-S</v>
      </c>
      <c r="K2049" t="str">
        <f>IF((VLOOKUP(J2049,mdc!A:V,22,FALSE)=""),"non Collabo","collabo")</f>
        <v>collabo</v>
      </c>
      <c r="L2049" t="str" cm="1">
        <f t="array" ref="L2049">IFERROR(_xlfn.IFS(G2049&lt;0,"shortage",H2049&lt;0,"shortage",I2049&lt;0,"shortage"),"ok")</f>
        <v>ok</v>
      </c>
    </row>
    <row r="2050" spans="1:12" hidden="1" x14ac:dyDescent="0.35">
      <c r="A2050" s="5" t="s">
        <v>79</v>
      </c>
      <c r="B2050" s="5" t="s">
        <v>10</v>
      </c>
      <c r="C2050" s="5" t="s">
        <v>1578</v>
      </c>
      <c r="D2050" s="5" t="s">
        <v>396</v>
      </c>
      <c r="E2050" s="5" t="s">
        <v>7</v>
      </c>
      <c r="F2050" s="6">
        <v>0.25769999999999998</v>
      </c>
      <c r="G2050" s="6">
        <v>0.51539999999999997</v>
      </c>
      <c r="H2050" s="6">
        <v>0.17180000000000001</v>
      </c>
      <c r="I2050" s="6">
        <v>0.34360000000000002</v>
      </c>
      <c r="J2050" t="str">
        <f t="shared" si="31"/>
        <v>PMESC-HC410EG-S</v>
      </c>
      <c r="K2050" t="str">
        <f>IF((VLOOKUP(J2050,mdc!A:V,22,FALSE)=""),"non Collabo","collabo")</f>
        <v>collabo</v>
      </c>
      <c r="L2050" t="str" cm="1">
        <f t="array" ref="L2050">IFERROR(_xlfn.IFS(G2050&lt;0,"shortage",H2050&lt;0,"shortage",I2050&lt;0,"shortage"),"ok")</f>
        <v>ok</v>
      </c>
    </row>
    <row r="2051" spans="1:12" hidden="1" x14ac:dyDescent="0.35">
      <c r="A2051" s="5" t="s">
        <v>79</v>
      </c>
      <c r="B2051" s="5" t="s">
        <v>10</v>
      </c>
      <c r="C2051" s="5" t="s">
        <v>1578</v>
      </c>
      <c r="D2051" s="5" t="s">
        <v>396</v>
      </c>
      <c r="E2051" s="5" t="s">
        <v>1566</v>
      </c>
      <c r="F2051" s="6">
        <v>0.25769999999999998</v>
      </c>
      <c r="G2051" s="6">
        <v>0.51539999999999997</v>
      </c>
      <c r="H2051" s="6">
        <v>0.17180000000000001</v>
      </c>
      <c r="I2051" s="6">
        <v>0.34360000000000002</v>
      </c>
      <c r="J2051" t="str">
        <f t="shared" ref="J2051:J2114" si="32">A2051&amp;D2051</f>
        <v>PMESC-HC410EG-S</v>
      </c>
      <c r="K2051" t="str">
        <f>IF((VLOOKUP(J2051,mdc!A:V,22,FALSE)=""),"non Collabo","collabo")</f>
        <v>collabo</v>
      </c>
      <c r="L2051" t="str" cm="1">
        <f t="array" ref="L2051">IFERROR(_xlfn.IFS(G2051&lt;0,"shortage",H2051&lt;0,"shortage",I2051&lt;0,"shortage"),"ok")</f>
        <v>ok</v>
      </c>
    </row>
    <row r="2052" spans="1:12" ht="15" hidden="1" thickBot="1" x14ac:dyDescent="0.4">
      <c r="A2052" s="5" t="s">
        <v>79</v>
      </c>
      <c r="B2052" s="5" t="s">
        <v>10</v>
      </c>
      <c r="C2052" s="5" t="s">
        <v>1578</v>
      </c>
      <c r="D2052" s="7" t="s">
        <v>396</v>
      </c>
      <c r="E2052" s="7" t="s">
        <v>8</v>
      </c>
      <c r="F2052" s="8">
        <v>0</v>
      </c>
      <c r="G2052" s="8">
        <v>0</v>
      </c>
      <c r="H2052" s="8">
        <v>0</v>
      </c>
      <c r="I2052" s="8">
        <v>0</v>
      </c>
      <c r="J2052" t="str">
        <f t="shared" si="32"/>
        <v>PMESC-HC410EG-S</v>
      </c>
      <c r="K2052" t="str">
        <f>IF((VLOOKUP(J2052,mdc!A:V,22,FALSE)=""),"non Collabo","collabo")</f>
        <v>collabo</v>
      </c>
    </row>
    <row r="2053" spans="1:12" hidden="1" x14ac:dyDescent="0.35">
      <c r="A2053" s="5" t="s">
        <v>79</v>
      </c>
      <c r="B2053" s="5" t="s">
        <v>10</v>
      </c>
      <c r="C2053" s="5" t="s">
        <v>1578</v>
      </c>
      <c r="D2053" s="3" t="s">
        <v>397</v>
      </c>
      <c r="E2053" s="3" t="s">
        <v>5</v>
      </c>
      <c r="F2053" s="4">
        <v>172</v>
      </c>
      <c r="G2053" s="4">
        <v>63</v>
      </c>
      <c r="H2053" s="4">
        <v>45</v>
      </c>
      <c r="I2053" s="4">
        <v>150</v>
      </c>
      <c r="J2053" t="str">
        <f t="shared" si="32"/>
        <v>PMESC-HC412EB-K</v>
      </c>
      <c r="K2053" t="str">
        <f>IF((VLOOKUP(J2053,mdc!A:V,22,FALSE)=""),"non Collabo","collabo")</f>
        <v>collabo</v>
      </c>
      <c r="L2053" t="str" cm="1">
        <f t="array" ref="L2053">IFERROR(_xlfn.IFS(G2053&lt;0,"shortage",H2053&lt;0,"shortage",I2053&lt;0,"shortage"),"ok")</f>
        <v>ok</v>
      </c>
    </row>
    <row r="2054" spans="1:12" hidden="1" x14ac:dyDescent="0.35">
      <c r="A2054" s="5" t="s">
        <v>79</v>
      </c>
      <c r="B2054" s="5" t="s">
        <v>10</v>
      </c>
      <c r="C2054" s="5" t="s">
        <v>1578</v>
      </c>
      <c r="D2054" s="5" t="s">
        <v>397</v>
      </c>
      <c r="E2054" s="5" t="s">
        <v>1565</v>
      </c>
      <c r="F2054" s="6">
        <v>172</v>
      </c>
      <c r="G2054" s="6">
        <v>63</v>
      </c>
      <c r="H2054" s="6">
        <v>45</v>
      </c>
      <c r="I2054" s="6">
        <v>150</v>
      </c>
      <c r="J2054" t="str">
        <f t="shared" si="32"/>
        <v>PMESC-HC412EB-K</v>
      </c>
      <c r="K2054" t="str">
        <f>IF((VLOOKUP(J2054,mdc!A:V,22,FALSE)=""),"non Collabo","collabo")</f>
        <v>collabo</v>
      </c>
      <c r="L2054" t="str" cm="1">
        <f t="array" ref="L2054">IFERROR(_xlfn.IFS(G2054&lt;0,"shortage",H2054&lt;0,"shortage",I2054&lt;0,"shortage"),"ok")</f>
        <v>ok</v>
      </c>
    </row>
    <row r="2055" spans="1:12" hidden="1" x14ac:dyDescent="0.35">
      <c r="A2055" s="5" t="s">
        <v>79</v>
      </c>
      <c r="B2055" s="5" t="s">
        <v>10</v>
      </c>
      <c r="C2055" s="5" t="s">
        <v>1578</v>
      </c>
      <c r="D2055" s="5" t="s">
        <v>397</v>
      </c>
      <c r="E2055" s="5" t="s">
        <v>6</v>
      </c>
      <c r="F2055" s="6">
        <v>0</v>
      </c>
      <c r="G2055" s="6">
        <v>0</v>
      </c>
      <c r="H2055" s="6">
        <v>0</v>
      </c>
      <c r="I2055" s="6">
        <v>0</v>
      </c>
      <c r="J2055" t="str">
        <f t="shared" si="32"/>
        <v>PMESC-HC412EB-K</v>
      </c>
      <c r="K2055" t="str">
        <f>IF((VLOOKUP(J2055,mdc!A:V,22,FALSE)=""),"non Collabo","collabo")</f>
        <v>collabo</v>
      </c>
      <c r="L2055" t="str" cm="1">
        <f t="array" ref="L2055">IFERROR(_xlfn.IFS(G2055&lt;0,"shortage",H2055&lt;0,"shortage",I2055&lt;0,"shortage"),"ok")</f>
        <v>ok</v>
      </c>
    </row>
    <row r="2056" spans="1:12" hidden="1" x14ac:dyDescent="0.35">
      <c r="A2056" s="5" t="s">
        <v>79</v>
      </c>
      <c r="B2056" s="5" t="s">
        <v>10</v>
      </c>
      <c r="C2056" s="5" t="s">
        <v>1578</v>
      </c>
      <c r="D2056" s="5" t="s">
        <v>397</v>
      </c>
      <c r="E2056" s="5" t="s">
        <v>2318</v>
      </c>
      <c r="F2056" s="6">
        <v>100</v>
      </c>
      <c r="G2056" s="6">
        <v>100</v>
      </c>
      <c r="H2056" s="6">
        <v>100</v>
      </c>
      <c r="I2056" s="6">
        <v>100</v>
      </c>
      <c r="J2056" t="str">
        <f t="shared" si="32"/>
        <v>PMESC-HC412EB-K</v>
      </c>
      <c r="K2056" t="str">
        <f>IF((VLOOKUP(J2056,mdc!A:V,22,FALSE)=""),"non Collabo","collabo")</f>
        <v>collabo</v>
      </c>
      <c r="L2056" t="str" cm="1">
        <f t="array" ref="L2056">IFERROR(_xlfn.IFS(G2056&lt;0,"shortage",H2056&lt;0,"shortage",I2056&lt;0,"shortage"),"ok")</f>
        <v>ok</v>
      </c>
    </row>
    <row r="2057" spans="1:12" hidden="1" x14ac:dyDescent="0.35">
      <c r="A2057" s="5" t="s">
        <v>79</v>
      </c>
      <c r="B2057" s="5" t="s">
        <v>10</v>
      </c>
      <c r="C2057" s="5" t="s">
        <v>1578</v>
      </c>
      <c r="D2057" s="5" t="s">
        <v>397</v>
      </c>
      <c r="E2057" s="5" t="s">
        <v>7</v>
      </c>
      <c r="F2057" s="6">
        <v>14.64236</v>
      </c>
      <c r="G2057" s="6">
        <v>5.3631900000000003</v>
      </c>
      <c r="H2057" s="6">
        <v>3.8308499999999999</v>
      </c>
      <c r="I2057" s="6">
        <v>12.769500000000001</v>
      </c>
      <c r="J2057" t="str">
        <f t="shared" si="32"/>
        <v>PMESC-HC412EB-K</v>
      </c>
      <c r="K2057" t="str">
        <f>IF((VLOOKUP(J2057,mdc!A:V,22,FALSE)=""),"non Collabo","collabo")</f>
        <v>collabo</v>
      </c>
      <c r="L2057" t="str" cm="1">
        <f t="array" ref="L2057">IFERROR(_xlfn.IFS(G2057&lt;0,"shortage",H2057&lt;0,"shortage",I2057&lt;0,"shortage"),"ok")</f>
        <v>ok</v>
      </c>
    </row>
    <row r="2058" spans="1:12" hidden="1" x14ac:dyDescent="0.35">
      <c r="A2058" s="5" t="s">
        <v>79</v>
      </c>
      <c r="B2058" s="5" t="s">
        <v>10</v>
      </c>
      <c r="C2058" s="5" t="s">
        <v>1578</v>
      </c>
      <c r="D2058" s="5" t="s">
        <v>397</v>
      </c>
      <c r="E2058" s="5" t="s">
        <v>1566</v>
      </c>
      <c r="F2058" s="6">
        <v>16.3916</v>
      </c>
      <c r="G2058" s="6">
        <v>6.0038999999999998</v>
      </c>
      <c r="H2058" s="6">
        <v>4.2885</v>
      </c>
      <c r="I2058" s="6">
        <v>14.295</v>
      </c>
      <c r="J2058" t="str">
        <f t="shared" si="32"/>
        <v>PMESC-HC412EB-K</v>
      </c>
      <c r="K2058" t="str">
        <f>IF((VLOOKUP(J2058,mdc!A:V,22,FALSE)=""),"non Collabo","collabo")</f>
        <v>collabo</v>
      </c>
      <c r="L2058" t="str" cm="1">
        <f t="array" ref="L2058">IFERROR(_xlfn.IFS(G2058&lt;0,"shortage",H2058&lt;0,"shortage",I2058&lt;0,"shortage"),"ok")</f>
        <v>ok</v>
      </c>
    </row>
    <row r="2059" spans="1:12" ht="15" hidden="1" thickBot="1" x14ac:dyDescent="0.4">
      <c r="A2059" s="5" t="s">
        <v>79</v>
      </c>
      <c r="B2059" s="5" t="s">
        <v>10</v>
      </c>
      <c r="C2059" s="5" t="s">
        <v>1578</v>
      </c>
      <c r="D2059" s="7" t="s">
        <v>397</v>
      </c>
      <c r="E2059" s="7" t="s">
        <v>8</v>
      </c>
      <c r="F2059" s="8">
        <v>-1.7492399999999999</v>
      </c>
      <c r="G2059" s="8">
        <v>-0.64071</v>
      </c>
      <c r="H2059" s="8">
        <v>-0.45765</v>
      </c>
      <c r="I2059" s="8">
        <v>-1.5255000000000001</v>
      </c>
      <c r="J2059" t="str">
        <f t="shared" si="32"/>
        <v>PMESC-HC412EB-K</v>
      </c>
      <c r="K2059" t="str">
        <f>IF((VLOOKUP(J2059,mdc!A:V,22,FALSE)=""),"non Collabo","collabo")</f>
        <v>collabo</v>
      </c>
    </row>
    <row r="2060" spans="1:12" hidden="1" x14ac:dyDescent="0.35">
      <c r="A2060" s="5" t="s">
        <v>79</v>
      </c>
      <c r="B2060" s="5" t="s">
        <v>10</v>
      </c>
      <c r="C2060" s="5" t="s">
        <v>1578</v>
      </c>
      <c r="D2060" s="3" t="s">
        <v>398</v>
      </c>
      <c r="E2060" s="3" t="s">
        <v>5</v>
      </c>
      <c r="F2060" s="4"/>
      <c r="G2060" s="4">
        <v>236</v>
      </c>
      <c r="H2060" s="4">
        <v>241</v>
      </c>
      <c r="I2060" s="4">
        <v>300</v>
      </c>
      <c r="J2060" t="str">
        <f t="shared" si="32"/>
        <v>PMESC-HC412EG-K</v>
      </c>
      <c r="K2060" t="str">
        <f>IF((VLOOKUP(J2060,mdc!A:V,22,FALSE)=""),"non Collabo","collabo")</f>
        <v>collabo</v>
      </c>
      <c r="L2060" t="str" cm="1">
        <f t="array" ref="L2060">IFERROR(_xlfn.IFS(G2060&lt;0,"shortage",H2060&lt;0,"shortage",I2060&lt;0,"shortage"),"ok")</f>
        <v>ok</v>
      </c>
    </row>
    <row r="2061" spans="1:12" hidden="1" x14ac:dyDescent="0.35">
      <c r="A2061" s="5" t="s">
        <v>79</v>
      </c>
      <c r="B2061" s="5" t="s">
        <v>10</v>
      </c>
      <c r="C2061" s="5" t="s">
        <v>1578</v>
      </c>
      <c r="D2061" s="5" t="s">
        <v>398</v>
      </c>
      <c r="E2061" s="5" t="s">
        <v>1565</v>
      </c>
      <c r="F2061" s="6"/>
      <c r="G2061" s="6">
        <v>259</v>
      </c>
      <c r="H2061" s="6">
        <v>241</v>
      </c>
      <c r="I2061" s="6">
        <v>300</v>
      </c>
      <c r="J2061" t="str">
        <f t="shared" si="32"/>
        <v>PMESC-HC412EG-K</v>
      </c>
      <c r="K2061" t="str">
        <f>IF((VLOOKUP(J2061,mdc!A:V,22,FALSE)=""),"non Collabo","collabo")</f>
        <v>collabo</v>
      </c>
      <c r="L2061" t="str" cm="1">
        <f t="array" ref="L2061">IFERROR(_xlfn.IFS(G2061&lt;0,"shortage",H2061&lt;0,"shortage",I2061&lt;0,"shortage"),"ok")</f>
        <v>ok</v>
      </c>
    </row>
    <row r="2062" spans="1:12" x14ac:dyDescent="0.35">
      <c r="A2062" s="5" t="s">
        <v>79</v>
      </c>
      <c r="B2062" s="5" t="s">
        <v>10</v>
      </c>
      <c r="C2062" s="5" t="s">
        <v>1578</v>
      </c>
      <c r="D2062" s="5" t="s">
        <v>398</v>
      </c>
      <c r="E2062" s="5" t="s">
        <v>6</v>
      </c>
      <c r="F2062" s="6"/>
      <c r="G2062" s="6">
        <v>-23</v>
      </c>
      <c r="H2062" s="6">
        <v>0</v>
      </c>
      <c r="I2062" s="6">
        <v>0</v>
      </c>
      <c r="J2062" t="str">
        <f t="shared" si="32"/>
        <v>PMESC-HC412EG-K</v>
      </c>
      <c r="K2062" t="str">
        <f>IF((VLOOKUP(J2062,mdc!A:V,22,FALSE)=""),"non Collabo","collabo")</f>
        <v>collabo</v>
      </c>
      <c r="L2062" t="str" cm="1">
        <f t="array" ref="L2062">IFERROR(_xlfn.IFS(G2062&lt;0,"shortage",H2062&lt;0,"shortage",I2062&lt;0,"shortage"),"ok")</f>
        <v>shortage</v>
      </c>
    </row>
    <row r="2063" spans="1:12" hidden="1" x14ac:dyDescent="0.35">
      <c r="A2063" s="5" t="s">
        <v>79</v>
      </c>
      <c r="B2063" s="5" t="s">
        <v>10</v>
      </c>
      <c r="C2063" s="5" t="s">
        <v>1578</v>
      </c>
      <c r="D2063" s="5" t="s">
        <v>398</v>
      </c>
      <c r="E2063" s="5" t="s">
        <v>2318</v>
      </c>
      <c r="F2063" s="6"/>
      <c r="G2063" s="6">
        <v>91.119691119691097</v>
      </c>
      <c r="H2063" s="6">
        <v>100</v>
      </c>
      <c r="I2063" s="6">
        <v>100</v>
      </c>
      <c r="J2063" t="str">
        <f t="shared" si="32"/>
        <v>PMESC-HC412EG-K</v>
      </c>
      <c r="K2063" t="str">
        <f>IF((VLOOKUP(J2063,mdc!A:V,22,FALSE)=""),"non Collabo","collabo")</f>
        <v>collabo</v>
      </c>
      <c r="L2063" t="str" cm="1">
        <f t="array" ref="L2063">IFERROR(_xlfn.IFS(G2063&lt;0,"shortage",H2063&lt;0,"shortage",I2063&lt;0,"shortage"),"ok")</f>
        <v>ok</v>
      </c>
    </row>
    <row r="2064" spans="1:12" hidden="1" x14ac:dyDescent="0.35">
      <c r="A2064" s="5" t="s">
        <v>79</v>
      </c>
      <c r="B2064" s="5" t="s">
        <v>10</v>
      </c>
      <c r="C2064" s="5" t="s">
        <v>1578</v>
      </c>
      <c r="D2064" s="5" t="s">
        <v>398</v>
      </c>
      <c r="E2064" s="5" t="s">
        <v>7</v>
      </c>
      <c r="F2064" s="6"/>
      <c r="G2064" s="6">
        <v>19.41808</v>
      </c>
      <c r="H2064" s="6">
        <v>19.82948</v>
      </c>
      <c r="I2064" s="6">
        <v>24.684000000000001</v>
      </c>
      <c r="J2064" t="str">
        <f t="shared" si="32"/>
        <v>PMESC-HC412EG-K</v>
      </c>
      <c r="K2064" t="str">
        <f>IF((VLOOKUP(J2064,mdc!A:V,22,FALSE)=""),"non Collabo","collabo")</f>
        <v>collabo</v>
      </c>
      <c r="L2064" t="str" cm="1">
        <f t="array" ref="L2064">IFERROR(_xlfn.IFS(G2064&lt;0,"shortage",H2064&lt;0,"shortage",I2064&lt;0,"shortage"),"ok")</f>
        <v>ok</v>
      </c>
    </row>
    <row r="2065" spans="1:12" hidden="1" x14ac:dyDescent="0.35">
      <c r="A2065" s="5" t="s">
        <v>79</v>
      </c>
      <c r="B2065" s="5" t="s">
        <v>10</v>
      </c>
      <c r="C2065" s="5" t="s">
        <v>1578</v>
      </c>
      <c r="D2065" s="5" t="s">
        <v>398</v>
      </c>
      <c r="E2065" s="5" t="s">
        <v>1566</v>
      </c>
      <c r="F2065" s="6"/>
      <c r="G2065" s="6">
        <v>21.31052</v>
      </c>
      <c r="H2065" s="6">
        <v>19.82948</v>
      </c>
      <c r="I2065" s="6">
        <v>24.684000000000001</v>
      </c>
      <c r="J2065" t="str">
        <f t="shared" si="32"/>
        <v>PMESC-HC412EG-K</v>
      </c>
      <c r="K2065" t="str">
        <f>IF((VLOOKUP(J2065,mdc!A:V,22,FALSE)=""),"non Collabo","collabo")</f>
        <v>collabo</v>
      </c>
      <c r="L2065" t="str" cm="1">
        <f t="array" ref="L2065">IFERROR(_xlfn.IFS(G2065&lt;0,"shortage",H2065&lt;0,"shortage",I2065&lt;0,"shortage"),"ok")</f>
        <v>ok</v>
      </c>
    </row>
    <row r="2066" spans="1:12" ht="15" hidden="1" thickBot="1" x14ac:dyDescent="0.4">
      <c r="A2066" s="5" t="s">
        <v>79</v>
      </c>
      <c r="B2066" s="5" t="s">
        <v>10</v>
      </c>
      <c r="C2066" s="5" t="s">
        <v>1578</v>
      </c>
      <c r="D2066" s="7" t="s">
        <v>398</v>
      </c>
      <c r="E2066" s="7" t="s">
        <v>8</v>
      </c>
      <c r="F2066" s="8"/>
      <c r="G2066" s="8">
        <v>-1.8924399999999999</v>
      </c>
      <c r="H2066" s="8">
        <v>0</v>
      </c>
      <c r="I2066" s="8">
        <v>0</v>
      </c>
      <c r="J2066" t="str">
        <f t="shared" si="32"/>
        <v>PMESC-HC412EG-K</v>
      </c>
      <c r="K2066" t="str">
        <f>IF((VLOOKUP(J2066,mdc!A:V,22,FALSE)=""),"non Collabo","collabo")</f>
        <v>collabo</v>
      </c>
    </row>
    <row r="2067" spans="1:12" hidden="1" x14ac:dyDescent="0.35">
      <c r="A2067" s="5" t="s">
        <v>79</v>
      </c>
      <c r="B2067" s="5" t="s">
        <v>10</v>
      </c>
      <c r="C2067" s="5" t="s">
        <v>1578</v>
      </c>
      <c r="D2067" s="3" t="s">
        <v>399</v>
      </c>
      <c r="E2067" s="3" t="s">
        <v>5</v>
      </c>
      <c r="F2067" s="4">
        <v>78</v>
      </c>
      <c r="G2067" s="4">
        <v>41</v>
      </c>
      <c r="H2067" s="4">
        <v>102</v>
      </c>
      <c r="I2067" s="4">
        <v>130</v>
      </c>
      <c r="J2067" t="str">
        <f t="shared" si="32"/>
        <v>PMESC-HC412EG-S</v>
      </c>
      <c r="K2067" t="str">
        <f>IF((VLOOKUP(J2067,mdc!A:V,22,FALSE)=""),"non Collabo","collabo")</f>
        <v>collabo</v>
      </c>
      <c r="L2067" t="str" cm="1">
        <f t="array" ref="L2067">IFERROR(_xlfn.IFS(G2067&lt;0,"shortage",H2067&lt;0,"shortage",I2067&lt;0,"shortage"),"ok")</f>
        <v>ok</v>
      </c>
    </row>
    <row r="2068" spans="1:12" hidden="1" x14ac:dyDescent="0.35">
      <c r="A2068" s="5" t="s">
        <v>79</v>
      </c>
      <c r="B2068" s="5" t="s">
        <v>10</v>
      </c>
      <c r="C2068" s="5" t="s">
        <v>1578</v>
      </c>
      <c r="D2068" s="5" t="s">
        <v>399</v>
      </c>
      <c r="E2068" s="5" t="s">
        <v>1565</v>
      </c>
      <c r="F2068" s="6">
        <v>78</v>
      </c>
      <c r="G2068" s="6">
        <v>45</v>
      </c>
      <c r="H2068" s="6">
        <v>102</v>
      </c>
      <c r="I2068" s="6">
        <v>130</v>
      </c>
      <c r="J2068" t="str">
        <f t="shared" si="32"/>
        <v>PMESC-HC412EG-S</v>
      </c>
      <c r="K2068" t="str">
        <f>IF((VLOOKUP(J2068,mdc!A:V,22,FALSE)=""),"non Collabo","collabo")</f>
        <v>collabo</v>
      </c>
      <c r="L2068" t="str" cm="1">
        <f t="array" ref="L2068">IFERROR(_xlfn.IFS(G2068&lt;0,"shortage",H2068&lt;0,"shortage",I2068&lt;0,"shortage"),"ok")</f>
        <v>ok</v>
      </c>
    </row>
    <row r="2069" spans="1:12" x14ac:dyDescent="0.35">
      <c r="A2069" s="5" t="s">
        <v>79</v>
      </c>
      <c r="B2069" s="5" t="s">
        <v>10</v>
      </c>
      <c r="C2069" s="5" t="s">
        <v>1578</v>
      </c>
      <c r="D2069" s="5" t="s">
        <v>399</v>
      </c>
      <c r="E2069" s="5" t="s">
        <v>6</v>
      </c>
      <c r="F2069" s="6">
        <v>0</v>
      </c>
      <c r="G2069" s="6">
        <v>-4</v>
      </c>
      <c r="H2069" s="6">
        <v>0</v>
      </c>
      <c r="I2069" s="6">
        <v>0</v>
      </c>
      <c r="J2069" t="str">
        <f t="shared" si="32"/>
        <v>PMESC-HC412EG-S</v>
      </c>
      <c r="K2069" t="str">
        <f>IF((VLOOKUP(J2069,mdc!A:V,22,FALSE)=""),"non Collabo","collabo")</f>
        <v>collabo</v>
      </c>
      <c r="L2069" t="str" cm="1">
        <f t="array" ref="L2069">IFERROR(_xlfn.IFS(G2069&lt;0,"shortage",H2069&lt;0,"shortage",I2069&lt;0,"shortage"),"ok")</f>
        <v>shortage</v>
      </c>
    </row>
    <row r="2070" spans="1:12" hidden="1" x14ac:dyDescent="0.35">
      <c r="A2070" s="5" t="s">
        <v>79</v>
      </c>
      <c r="B2070" s="5" t="s">
        <v>10</v>
      </c>
      <c r="C2070" s="5" t="s">
        <v>1578</v>
      </c>
      <c r="D2070" s="5" t="s">
        <v>399</v>
      </c>
      <c r="E2070" s="5" t="s">
        <v>2318</v>
      </c>
      <c r="F2070" s="6">
        <v>100</v>
      </c>
      <c r="G2070" s="6">
        <v>91.1111111111111</v>
      </c>
      <c r="H2070" s="6">
        <v>100</v>
      </c>
      <c r="I2070" s="6">
        <v>100</v>
      </c>
      <c r="J2070" t="str">
        <f t="shared" si="32"/>
        <v>PMESC-HC412EG-S</v>
      </c>
      <c r="K2070" t="str">
        <f>IF((VLOOKUP(J2070,mdc!A:V,22,FALSE)=""),"non Collabo","collabo")</f>
        <v>collabo</v>
      </c>
      <c r="L2070" t="str" cm="1">
        <f t="array" ref="L2070">IFERROR(_xlfn.IFS(G2070&lt;0,"shortage",H2070&lt;0,"shortage",I2070&lt;0,"shortage"),"ok")</f>
        <v>ok</v>
      </c>
    </row>
    <row r="2071" spans="1:12" hidden="1" x14ac:dyDescent="0.35">
      <c r="A2071" s="5" t="s">
        <v>79</v>
      </c>
      <c r="B2071" s="5" t="s">
        <v>10</v>
      </c>
      <c r="C2071" s="5" t="s">
        <v>1578</v>
      </c>
      <c r="D2071" s="5" t="s">
        <v>399</v>
      </c>
      <c r="E2071" s="5" t="s">
        <v>7</v>
      </c>
      <c r="F2071" s="6">
        <v>6.41784</v>
      </c>
      <c r="G2071" s="6">
        <v>3.3734799999999998</v>
      </c>
      <c r="H2071" s="6">
        <v>8.3925599999999996</v>
      </c>
      <c r="I2071" s="6">
        <v>10.696400000000001</v>
      </c>
      <c r="J2071" t="str">
        <f t="shared" si="32"/>
        <v>PMESC-HC412EG-S</v>
      </c>
      <c r="K2071" t="str">
        <f>IF((VLOOKUP(J2071,mdc!A:V,22,FALSE)=""),"non Collabo","collabo")</f>
        <v>collabo</v>
      </c>
      <c r="L2071" t="str" cm="1">
        <f t="array" ref="L2071">IFERROR(_xlfn.IFS(G2071&lt;0,"shortage",H2071&lt;0,"shortage",I2071&lt;0,"shortage"),"ok")</f>
        <v>ok</v>
      </c>
    </row>
    <row r="2072" spans="1:12" hidden="1" x14ac:dyDescent="0.35">
      <c r="A2072" s="5" t="s">
        <v>79</v>
      </c>
      <c r="B2072" s="5" t="s">
        <v>10</v>
      </c>
      <c r="C2072" s="5" t="s">
        <v>1578</v>
      </c>
      <c r="D2072" s="5" t="s">
        <v>399</v>
      </c>
      <c r="E2072" s="5" t="s">
        <v>1566</v>
      </c>
      <c r="F2072" s="6">
        <v>6.41784</v>
      </c>
      <c r="G2072" s="6">
        <v>3.7025999999999999</v>
      </c>
      <c r="H2072" s="6">
        <v>8.3925599999999996</v>
      </c>
      <c r="I2072" s="6">
        <v>10.696400000000001</v>
      </c>
      <c r="J2072" t="str">
        <f t="shared" si="32"/>
        <v>PMESC-HC412EG-S</v>
      </c>
      <c r="K2072" t="str">
        <f>IF((VLOOKUP(J2072,mdc!A:V,22,FALSE)=""),"non Collabo","collabo")</f>
        <v>collabo</v>
      </c>
      <c r="L2072" t="str" cm="1">
        <f t="array" ref="L2072">IFERROR(_xlfn.IFS(G2072&lt;0,"shortage",H2072&lt;0,"shortage",I2072&lt;0,"shortage"),"ok")</f>
        <v>ok</v>
      </c>
    </row>
    <row r="2073" spans="1:12" ht="15" hidden="1" thickBot="1" x14ac:dyDescent="0.4">
      <c r="A2073" s="5" t="s">
        <v>79</v>
      </c>
      <c r="B2073" s="5" t="s">
        <v>10</v>
      </c>
      <c r="C2073" s="5" t="s">
        <v>1578</v>
      </c>
      <c r="D2073" s="7" t="s">
        <v>399</v>
      </c>
      <c r="E2073" s="7" t="s">
        <v>8</v>
      </c>
      <c r="F2073" s="8">
        <v>0</v>
      </c>
      <c r="G2073" s="8">
        <v>-0.32912000000000002</v>
      </c>
      <c r="H2073" s="8">
        <v>0</v>
      </c>
      <c r="I2073" s="8">
        <v>0</v>
      </c>
      <c r="J2073" t="str">
        <f t="shared" si="32"/>
        <v>PMESC-HC412EG-S</v>
      </c>
      <c r="K2073" t="str">
        <f>IF((VLOOKUP(J2073,mdc!A:V,22,FALSE)=""),"non Collabo","collabo")</f>
        <v>collabo</v>
      </c>
    </row>
    <row r="2074" spans="1:12" hidden="1" x14ac:dyDescent="0.35">
      <c r="A2074" s="5" t="s">
        <v>79</v>
      </c>
      <c r="B2074" s="5" t="s">
        <v>10</v>
      </c>
      <c r="C2074" s="5" t="s">
        <v>1578</v>
      </c>
      <c r="D2074" s="3" t="s">
        <v>400</v>
      </c>
      <c r="E2074" s="3" t="s">
        <v>5</v>
      </c>
      <c r="F2074" s="4"/>
      <c r="G2074" s="4"/>
      <c r="H2074" s="4"/>
      <c r="I2074" s="4"/>
      <c r="J2074" t="str">
        <f t="shared" si="32"/>
        <v>PMESC-HTB100EBK</v>
      </c>
      <c r="K2074" t="str">
        <f>IF((VLOOKUP(J2074,mdc!A:V,22,FALSE)=""),"non Collabo","collabo")</f>
        <v>non Collabo</v>
      </c>
      <c r="L2074" t="str" cm="1">
        <f t="array" ref="L2074">IFERROR(_xlfn.IFS(G2074&lt;0,"shortage",H2074&lt;0,"shortage",I2074&lt;0,"shortage"),"ok")</f>
        <v>ok</v>
      </c>
    </row>
    <row r="2075" spans="1:12" hidden="1" x14ac:dyDescent="0.35">
      <c r="A2075" s="5" t="s">
        <v>79</v>
      </c>
      <c r="B2075" s="5" t="s">
        <v>10</v>
      </c>
      <c r="C2075" s="5" t="s">
        <v>1578</v>
      </c>
      <c r="D2075" s="5" t="s">
        <v>400</v>
      </c>
      <c r="E2075" s="5" t="s">
        <v>1565</v>
      </c>
      <c r="F2075" s="6">
        <v>138</v>
      </c>
      <c r="G2075" s="6"/>
      <c r="H2075" s="6"/>
      <c r="I2075" s="6">
        <v>120</v>
      </c>
      <c r="J2075" t="str">
        <f t="shared" si="32"/>
        <v>PMESC-HTB100EBK</v>
      </c>
      <c r="K2075" t="str">
        <f>IF((VLOOKUP(J2075,mdc!A:V,22,FALSE)=""),"non Collabo","collabo")</f>
        <v>non Collabo</v>
      </c>
      <c r="L2075" t="str" cm="1">
        <f t="array" ref="L2075">IFERROR(_xlfn.IFS(G2075&lt;0,"shortage",H2075&lt;0,"shortage",I2075&lt;0,"shortage"),"ok")</f>
        <v>ok</v>
      </c>
    </row>
    <row r="2076" spans="1:12" hidden="1" x14ac:dyDescent="0.35">
      <c r="A2076" s="5" t="s">
        <v>79</v>
      </c>
      <c r="B2076" s="5" t="s">
        <v>10</v>
      </c>
      <c r="C2076" s="5" t="s">
        <v>1578</v>
      </c>
      <c r="D2076" s="5" t="s">
        <v>400</v>
      </c>
      <c r="E2076" s="5" t="s">
        <v>6</v>
      </c>
      <c r="F2076" s="6">
        <v>-138</v>
      </c>
      <c r="G2076" s="6"/>
      <c r="H2076" s="6"/>
      <c r="I2076" s="6">
        <v>-120</v>
      </c>
      <c r="J2076" t="str">
        <f t="shared" si="32"/>
        <v>PMESC-HTB100EBK</v>
      </c>
      <c r="K2076" t="str">
        <f>IF((VLOOKUP(J2076,mdc!A:V,22,FALSE)=""),"non Collabo","collabo")</f>
        <v>non Collabo</v>
      </c>
      <c r="L2076" t="str" cm="1">
        <f t="array" ref="L2076">IFERROR(_xlfn.IFS(G2076&lt;0,"shortage",H2076&lt;0,"shortage",I2076&lt;0,"shortage"),"ok")</f>
        <v>shortage</v>
      </c>
    </row>
    <row r="2077" spans="1:12" hidden="1" x14ac:dyDescent="0.35">
      <c r="A2077" s="5" t="s">
        <v>79</v>
      </c>
      <c r="B2077" s="5" t="s">
        <v>10</v>
      </c>
      <c r="C2077" s="5" t="s">
        <v>1578</v>
      </c>
      <c r="D2077" s="5" t="s">
        <v>400</v>
      </c>
      <c r="E2077" s="5" t="s">
        <v>2318</v>
      </c>
      <c r="F2077" s="6"/>
      <c r="G2077" s="6"/>
      <c r="H2077" s="6"/>
      <c r="I2077" s="6"/>
      <c r="J2077" t="str">
        <f t="shared" si="32"/>
        <v>PMESC-HTB100EBK</v>
      </c>
      <c r="K2077" t="str">
        <f>IF((VLOOKUP(J2077,mdc!A:V,22,FALSE)=""),"non Collabo","collabo")</f>
        <v>non Collabo</v>
      </c>
      <c r="L2077" t="str" cm="1">
        <f t="array" ref="L2077">IFERROR(_xlfn.IFS(G2077&lt;0,"shortage",H2077&lt;0,"shortage",I2077&lt;0,"shortage"),"ok")</f>
        <v>ok</v>
      </c>
    </row>
    <row r="2078" spans="1:12" hidden="1" x14ac:dyDescent="0.35">
      <c r="A2078" s="5" t="s">
        <v>79</v>
      </c>
      <c r="B2078" s="5" t="s">
        <v>10</v>
      </c>
      <c r="C2078" s="5" t="s">
        <v>1578</v>
      </c>
      <c r="D2078" s="5" t="s">
        <v>400</v>
      </c>
      <c r="E2078" s="5" t="s">
        <v>7</v>
      </c>
      <c r="F2078" s="6"/>
      <c r="G2078" s="6"/>
      <c r="H2078" s="6"/>
      <c r="I2078" s="6"/>
      <c r="J2078" t="str">
        <f t="shared" si="32"/>
        <v>PMESC-HTB100EBK</v>
      </c>
      <c r="K2078" t="str">
        <f>IF((VLOOKUP(J2078,mdc!A:V,22,FALSE)=""),"non Collabo","collabo")</f>
        <v>non Collabo</v>
      </c>
      <c r="L2078" t="str" cm="1">
        <f t="array" ref="L2078">IFERROR(_xlfn.IFS(G2078&lt;0,"shortage",H2078&lt;0,"shortage",I2078&lt;0,"shortage"),"ok")</f>
        <v>ok</v>
      </c>
    </row>
    <row r="2079" spans="1:12" hidden="1" x14ac:dyDescent="0.35">
      <c r="A2079" s="5" t="s">
        <v>79</v>
      </c>
      <c r="B2079" s="5" t="s">
        <v>10</v>
      </c>
      <c r="C2079" s="5" t="s">
        <v>1578</v>
      </c>
      <c r="D2079" s="5" t="s">
        <v>400</v>
      </c>
      <c r="E2079" s="5" t="s">
        <v>1566</v>
      </c>
      <c r="F2079" s="6">
        <v>3.67218</v>
      </c>
      <c r="G2079" s="6"/>
      <c r="H2079" s="6"/>
      <c r="I2079" s="6">
        <v>3.1932</v>
      </c>
      <c r="J2079" t="str">
        <f t="shared" si="32"/>
        <v>PMESC-HTB100EBK</v>
      </c>
      <c r="K2079" t="str">
        <f>IF((VLOOKUP(J2079,mdc!A:V,22,FALSE)=""),"non Collabo","collabo")</f>
        <v>non Collabo</v>
      </c>
      <c r="L2079" t="str" cm="1">
        <f t="array" ref="L2079">IFERROR(_xlfn.IFS(G2079&lt;0,"shortage",H2079&lt;0,"shortage",I2079&lt;0,"shortage"),"ok")</f>
        <v>ok</v>
      </c>
    </row>
    <row r="2080" spans="1:12" ht="15" hidden="1" thickBot="1" x14ac:dyDescent="0.4">
      <c r="A2080" s="5" t="s">
        <v>79</v>
      </c>
      <c r="B2080" s="5" t="s">
        <v>10</v>
      </c>
      <c r="C2080" s="5" t="s">
        <v>1578</v>
      </c>
      <c r="D2080" s="7" t="s">
        <v>400</v>
      </c>
      <c r="E2080" s="7" t="s">
        <v>8</v>
      </c>
      <c r="F2080" s="8">
        <v>-3.67218</v>
      </c>
      <c r="G2080" s="8"/>
      <c r="H2080" s="8"/>
      <c r="I2080" s="8">
        <v>-3.1932</v>
      </c>
      <c r="J2080" t="str">
        <f t="shared" si="32"/>
        <v>PMESC-HTB100EBK</v>
      </c>
      <c r="K2080" t="str">
        <f>IF((VLOOKUP(J2080,mdc!A:V,22,FALSE)=""),"non Collabo","collabo")</f>
        <v>non Collabo</v>
      </c>
    </row>
    <row r="2081" spans="1:12" hidden="1" x14ac:dyDescent="0.35">
      <c r="A2081" s="5" t="s">
        <v>79</v>
      </c>
      <c r="B2081" s="5" t="s">
        <v>10</v>
      </c>
      <c r="C2081" s="5" t="s">
        <v>1578</v>
      </c>
      <c r="D2081" s="3" t="s">
        <v>401</v>
      </c>
      <c r="E2081" s="3" t="s">
        <v>5</v>
      </c>
      <c r="F2081" s="4"/>
      <c r="G2081" s="4"/>
      <c r="H2081" s="4"/>
      <c r="I2081" s="4"/>
      <c r="J2081" t="str">
        <f t="shared" si="32"/>
        <v>PMESC-HTB150EBK</v>
      </c>
      <c r="K2081" t="str">
        <f>IF((VLOOKUP(J2081,mdc!A:V,22,FALSE)=""),"non Collabo","collabo")</f>
        <v>non Collabo</v>
      </c>
      <c r="L2081" t="str" cm="1">
        <f t="array" ref="L2081">IFERROR(_xlfn.IFS(G2081&lt;0,"shortage",H2081&lt;0,"shortage",I2081&lt;0,"shortage"),"ok")</f>
        <v>ok</v>
      </c>
    </row>
    <row r="2082" spans="1:12" hidden="1" x14ac:dyDescent="0.35">
      <c r="A2082" s="5" t="s">
        <v>79</v>
      </c>
      <c r="B2082" s="5" t="s">
        <v>10</v>
      </c>
      <c r="C2082" s="5" t="s">
        <v>1578</v>
      </c>
      <c r="D2082" s="5" t="s">
        <v>401</v>
      </c>
      <c r="E2082" s="5" t="s">
        <v>1565</v>
      </c>
      <c r="F2082" s="6">
        <v>72</v>
      </c>
      <c r="G2082" s="6"/>
      <c r="H2082" s="6">
        <v>56</v>
      </c>
      <c r="I2082" s="6"/>
      <c r="J2082" t="str">
        <f t="shared" si="32"/>
        <v>PMESC-HTB150EBK</v>
      </c>
      <c r="K2082" t="str">
        <f>IF((VLOOKUP(J2082,mdc!A:V,22,FALSE)=""),"non Collabo","collabo")</f>
        <v>non Collabo</v>
      </c>
      <c r="L2082" t="str" cm="1">
        <f t="array" ref="L2082">IFERROR(_xlfn.IFS(G2082&lt;0,"shortage",H2082&lt;0,"shortage",I2082&lt;0,"shortage"),"ok")</f>
        <v>ok</v>
      </c>
    </row>
    <row r="2083" spans="1:12" hidden="1" x14ac:dyDescent="0.35">
      <c r="A2083" s="5" t="s">
        <v>79</v>
      </c>
      <c r="B2083" s="5" t="s">
        <v>10</v>
      </c>
      <c r="C2083" s="5" t="s">
        <v>1578</v>
      </c>
      <c r="D2083" s="5" t="s">
        <v>401</v>
      </c>
      <c r="E2083" s="5" t="s">
        <v>6</v>
      </c>
      <c r="F2083" s="6">
        <v>-72</v>
      </c>
      <c r="G2083" s="6"/>
      <c r="H2083" s="6">
        <v>-56</v>
      </c>
      <c r="I2083" s="6"/>
      <c r="J2083" t="str">
        <f t="shared" si="32"/>
        <v>PMESC-HTB150EBK</v>
      </c>
      <c r="K2083" t="str">
        <f>IF((VLOOKUP(J2083,mdc!A:V,22,FALSE)=""),"non Collabo","collabo")</f>
        <v>non Collabo</v>
      </c>
      <c r="L2083" t="str" cm="1">
        <f t="array" ref="L2083">IFERROR(_xlfn.IFS(G2083&lt;0,"shortage",H2083&lt;0,"shortage",I2083&lt;0,"shortage"),"ok")</f>
        <v>shortage</v>
      </c>
    </row>
    <row r="2084" spans="1:12" hidden="1" x14ac:dyDescent="0.35">
      <c r="A2084" s="5" t="s">
        <v>79</v>
      </c>
      <c r="B2084" s="5" t="s">
        <v>10</v>
      </c>
      <c r="C2084" s="5" t="s">
        <v>1578</v>
      </c>
      <c r="D2084" s="5" t="s">
        <v>401</v>
      </c>
      <c r="E2084" s="5" t="s">
        <v>2318</v>
      </c>
      <c r="F2084" s="6"/>
      <c r="G2084" s="6"/>
      <c r="H2084" s="6"/>
      <c r="I2084" s="6"/>
      <c r="J2084" t="str">
        <f t="shared" si="32"/>
        <v>PMESC-HTB150EBK</v>
      </c>
      <c r="K2084" t="str">
        <f>IF((VLOOKUP(J2084,mdc!A:V,22,FALSE)=""),"non Collabo","collabo")</f>
        <v>non Collabo</v>
      </c>
      <c r="L2084" t="str" cm="1">
        <f t="array" ref="L2084">IFERROR(_xlfn.IFS(G2084&lt;0,"shortage",H2084&lt;0,"shortage",I2084&lt;0,"shortage"),"ok")</f>
        <v>ok</v>
      </c>
    </row>
    <row r="2085" spans="1:12" hidden="1" x14ac:dyDescent="0.35">
      <c r="A2085" s="5" t="s">
        <v>79</v>
      </c>
      <c r="B2085" s="5" t="s">
        <v>10</v>
      </c>
      <c r="C2085" s="5" t="s">
        <v>1578</v>
      </c>
      <c r="D2085" s="5" t="s">
        <v>401</v>
      </c>
      <c r="E2085" s="5" t="s">
        <v>7</v>
      </c>
      <c r="F2085" s="6"/>
      <c r="G2085" s="6"/>
      <c r="H2085" s="6"/>
      <c r="I2085" s="6"/>
      <c r="J2085" t="str">
        <f t="shared" si="32"/>
        <v>PMESC-HTB150EBK</v>
      </c>
      <c r="K2085" t="str">
        <f>IF((VLOOKUP(J2085,mdc!A:V,22,FALSE)=""),"non Collabo","collabo")</f>
        <v>non Collabo</v>
      </c>
      <c r="L2085" t="str" cm="1">
        <f t="array" ref="L2085">IFERROR(_xlfn.IFS(G2085&lt;0,"shortage",H2085&lt;0,"shortage",I2085&lt;0,"shortage"),"ok")</f>
        <v>ok</v>
      </c>
    </row>
    <row r="2086" spans="1:12" hidden="1" x14ac:dyDescent="0.35">
      <c r="A2086" s="5" t="s">
        <v>79</v>
      </c>
      <c r="B2086" s="5" t="s">
        <v>10</v>
      </c>
      <c r="C2086" s="5" t="s">
        <v>1578</v>
      </c>
      <c r="D2086" s="5" t="s">
        <v>401</v>
      </c>
      <c r="E2086" s="5" t="s">
        <v>1566</v>
      </c>
      <c r="F2086" s="6">
        <v>0</v>
      </c>
      <c r="G2086" s="6"/>
      <c r="H2086" s="6">
        <v>0</v>
      </c>
      <c r="I2086" s="6"/>
      <c r="J2086" t="str">
        <f t="shared" si="32"/>
        <v>PMESC-HTB150EBK</v>
      </c>
      <c r="K2086" t="str">
        <f>IF((VLOOKUP(J2086,mdc!A:V,22,FALSE)=""),"non Collabo","collabo")</f>
        <v>non Collabo</v>
      </c>
      <c r="L2086" t="str" cm="1">
        <f t="array" ref="L2086">IFERROR(_xlfn.IFS(G2086&lt;0,"shortage",H2086&lt;0,"shortage",I2086&lt;0,"shortage"),"ok")</f>
        <v>ok</v>
      </c>
    </row>
    <row r="2087" spans="1:12" ht="15" hidden="1" thickBot="1" x14ac:dyDescent="0.4">
      <c r="A2087" s="5" t="s">
        <v>79</v>
      </c>
      <c r="B2087" s="5" t="s">
        <v>10</v>
      </c>
      <c r="C2087" s="5" t="s">
        <v>1578</v>
      </c>
      <c r="D2087" s="7" t="s">
        <v>401</v>
      </c>
      <c r="E2087" s="7" t="s">
        <v>8</v>
      </c>
      <c r="F2087" s="8">
        <v>0</v>
      </c>
      <c r="G2087" s="8"/>
      <c r="H2087" s="8">
        <v>0</v>
      </c>
      <c r="I2087" s="8"/>
      <c r="J2087" t="str">
        <f t="shared" si="32"/>
        <v>PMESC-HTB150EBK</v>
      </c>
      <c r="K2087" t="str">
        <f>IF((VLOOKUP(J2087,mdc!A:V,22,FALSE)=""),"non Collabo","collabo")</f>
        <v>non Collabo</v>
      </c>
    </row>
    <row r="2088" spans="1:12" hidden="1" x14ac:dyDescent="0.35">
      <c r="A2088" s="5" t="s">
        <v>79</v>
      </c>
      <c r="B2088" s="5" t="s">
        <v>10</v>
      </c>
      <c r="C2088" s="5" t="s">
        <v>1578</v>
      </c>
      <c r="D2088" s="3" t="s">
        <v>402</v>
      </c>
      <c r="E2088" s="3" t="s">
        <v>5</v>
      </c>
      <c r="F2088" s="4"/>
      <c r="G2088" s="4">
        <v>29</v>
      </c>
      <c r="H2088" s="4">
        <v>16</v>
      </c>
      <c r="I2088" s="4">
        <v>67</v>
      </c>
      <c r="J2088" t="str">
        <f t="shared" si="32"/>
        <v>PMESC-HTB200EBK</v>
      </c>
      <c r="K2088" t="str">
        <f>IF((VLOOKUP(J2088,mdc!A:V,22,FALSE)=""),"non Collabo","collabo")</f>
        <v>collabo</v>
      </c>
      <c r="L2088" t="str" cm="1">
        <f t="array" ref="L2088">IFERROR(_xlfn.IFS(G2088&lt;0,"shortage",H2088&lt;0,"shortage",I2088&lt;0,"shortage"),"ok")</f>
        <v>ok</v>
      </c>
    </row>
    <row r="2089" spans="1:12" hidden="1" x14ac:dyDescent="0.35">
      <c r="A2089" s="5" t="s">
        <v>79</v>
      </c>
      <c r="B2089" s="5" t="s">
        <v>10</v>
      </c>
      <c r="C2089" s="5" t="s">
        <v>1578</v>
      </c>
      <c r="D2089" s="5" t="s">
        <v>402</v>
      </c>
      <c r="E2089" s="5" t="s">
        <v>1565</v>
      </c>
      <c r="F2089" s="6"/>
      <c r="G2089" s="6">
        <v>29</v>
      </c>
      <c r="H2089" s="6">
        <v>16</v>
      </c>
      <c r="I2089" s="6">
        <v>67</v>
      </c>
      <c r="J2089" t="str">
        <f t="shared" si="32"/>
        <v>PMESC-HTB200EBK</v>
      </c>
      <c r="K2089" t="str">
        <f>IF((VLOOKUP(J2089,mdc!A:V,22,FALSE)=""),"non Collabo","collabo")</f>
        <v>collabo</v>
      </c>
      <c r="L2089" t="str" cm="1">
        <f t="array" ref="L2089">IFERROR(_xlfn.IFS(G2089&lt;0,"shortage",H2089&lt;0,"shortage",I2089&lt;0,"shortage"),"ok")</f>
        <v>ok</v>
      </c>
    </row>
    <row r="2090" spans="1:12" hidden="1" x14ac:dyDescent="0.35">
      <c r="A2090" s="5" t="s">
        <v>79</v>
      </c>
      <c r="B2090" s="5" t="s">
        <v>10</v>
      </c>
      <c r="C2090" s="5" t="s">
        <v>1578</v>
      </c>
      <c r="D2090" s="5" t="s">
        <v>402</v>
      </c>
      <c r="E2090" s="5" t="s">
        <v>6</v>
      </c>
      <c r="F2090" s="6"/>
      <c r="G2090" s="6">
        <v>0</v>
      </c>
      <c r="H2090" s="6">
        <v>0</v>
      </c>
      <c r="I2090" s="6">
        <v>0</v>
      </c>
      <c r="J2090" t="str">
        <f t="shared" si="32"/>
        <v>PMESC-HTB200EBK</v>
      </c>
      <c r="K2090" t="str">
        <f>IF((VLOOKUP(J2090,mdc!A:V,22,FALSE)=""),"non Collabo","collabo")</f>
        <v>collabo</v>
      </c>
      <c r="L2090" t="str" cm="1">
        <f t="array" ref="L2090">IFERROR(_xlfn.IFS(G2090&lt;0,"shortage",H2090&lt;0,"shortage",I2090&lt;0,"shortage"),"ok")</f>
        <v>ok</v>
      </c>
    </row>
    <row r="2091" spans="1:12" hidden="1" x14ac:dyDescent="0.35">
      <c r="A2091" s="5" t="s">
        <v>79</v>
      </c>
      <c r="B2091" s="5" t="s">
        <v>10</v>
      </c>
      <c r="C2091" s="5" t="s">
        <v>1578</v>
      </c>
      <c r="D2091" s="5" t="s">
        <v>402</v>
      </c>
      <c r="E2091" s="5" t="s">
        <v>2318</v>
      </c>
      <c r="F2091" s="6"/>
      <c r="G2091" s="6">
        <v>100</v>
      </c>
      <c r="H2091" s="6">
        <v>100</v>
      </c>
      <c r="I2091" s="6">
        <v>100</v>
      </c>
      <c r="J2091" t="str">
        <f t="shared" si="32"/>
        <v>PMESC-HTB200EBK</v>
      </c>
      <c r="K2091" t="str">
        <f>IF((VLOOKUP(J2091,mdc!A:V,22,FALSE)=""),"non Collabo","collabo")</f>
        <v>collabo</v>
      </c>
      <c r="L2091" t="str" cm="1">
        <f t="array" ref="L2091">IFERROR(_xlfn.IFS(G2091&lt;0,"shortage",H2091&lt;0,"shortage",I2091&lt;0,"shortage"),"ok")</f>
        <v>ok</v>
      </c>
    </row>
    <row r="2092" spans="1:12" hidden="1" x14ac:dyDescent="0.35">
      <c r="A2092" s="5" t="s">
        <v>79</v>
      </c>
      <c r="B2092" s="5" t="s">
        <v>10</v>
      </c>
      <c r="C2092" s="5" t="s">
        <v>1578</v>
      </c>
      <c r="D2092" s="5" t="s">
        <v>402</v>
      </c>
      <c r="E2092" s="5" t="s">
        <v>7</v>
      </c>
      <c r="F2092" s="6"/>
      <c r="G2092" s="6">
        <v>1.3116699999999999</v>
      </c>
      <c r="H2092" s="6">
        <v>0.72367999999999999</v>
      </c>
      <c r="I2092" s="6">
        <v>3.0304099999999998</v>
      </c>
      <c r="J2092" t="str">
        <f t="shared" si="32"/>
        <v>PMESC-HTB200EBK</v>
      </c>
      <c r="K2092" t="str">
        <f>IF((VLOOKUP(J2092,mdc!A:V,22,FALSE)=""),"non Collabo","collabo")</f>
        <v>collabo</v>
      </c>
      <c r="L2092" t="str" cm="1">
        <f t="array" ref="L2092">IFERROR(_xlfn.IFS(G2092&lt;0,"shortage",H2092&lt;0,"shortage",I2092&lt;0,"shortage"),"ok")</f>
        <v>ok</v>
      </c>
    </row>
    <row r="2093" spans="1:12" hidden="1" x14ac:dyDescent="0.35">
      <c r="A2093" s="5" t="s">
        <v>79</v>
      </c>
      <c r="B2093" s="5" t="s">
        <v>10</v>
      </c>
      <c r="C2093" s="5" t="s">
        <v>1578</v>
      </c>
      <c r="D2093" s="5" t="s">
        <v>402</v>
      </c>
      <c r="E2093" s="5" t="s">
        <v>1566</v>
      </c>
      <c r="F2093" s="6"/>
      <c r="G2093" s="6">
        <v>1.3116699999999999</v>
      </c>
      <c r="H2093" s="6">
        <v>0.72367999999999999</v>
      </c>
      <c r="I2093" s="6">
        <v>3.0304099999999998</v>
      </c>
      <c r="J2093" t="str">
        <f t="shared" si="32"/>
        <v>PMESC-HTB200EBK</v>
      </c>
      <c r="K2093" t="str">
        <f>IF((VLOOKUP(J2093,mdc!A:V,22,FALSE)=""),"non Collabo","collabo")</f>
        <v>collabo</v>
      </c>
      <c r="L2093" t="str" cm="1">
        <f t="array" ref="L2093">IFERROR(_xlfn.IFS(G2093&lt;0,"shortage",H2093&lt;0,"shortage",I2093&lt;0,"shortage"),"ok")</f>
        <v>ok</v>
      </c>
    </row>
    <row r="2094" spans="1:12" ht="15" hidden="1" thickBot="1" x14ac:dyDescent="0.4">
      <c r="A2094" s="5" t="s">
        <v>79</v>
      </c>
      <c r="B2094" s="5" t="s">
        <v>10</v>
      </c>
      <c r="C2094" s="5" t="s">
        <v>1578</v>
      </c>
      <c r="D2094" s="7" t="s">
        <v>402</v>
      </c>
      <c r="E2094" s="7" t="s">
        <v>8</v>
      </c>
      <c r="F2094" s="8"/>
      <c r="G2094" s="8">
        <v>0</v>
      </c>
      <c r="H2094" s="8">
        <v>0</v>
      </c>
      <c r="I2094" s="8">
        <v>0</v>
      </c>
      <c r="J2094" t="str">
        <f t="shared" si="32"/>
        <v>PMESC-HTB200EBK</v>
      </c>
      <c r="K2094" t="str">
        <f>IF((VLOOKUP(J2094,mdc!A:V,22,FALSE)=""),"non Collabo","collabo")</f>
        <v>collabo</v>
      </c>
    </row>
    <row r="2095" spans="1:12" hidden="1" x14ac:dyDescent="0.35">
      <c r="A2095" s="5" t="s">
        <v>79</v>
      </c>
      <c r="B2095" s="5" t="s">
        <v>10</v>
      </c>
      <c r="C2095" s="5" t="s">
        <v>1578</v>
      </c>
      <c r="D2095" s="3" t="s">
        <v>403</v>
      </c>
      <c r="E2095" s="3" t="s">
        <v>5</v>
      </c>
      <c r="F2095" s="4"/>
      <c r="G2095" s="4">
        <v>5</v>
      </c>
      <c r="H2095" s="4">
        <v>340</v>
      </c>
      <c r="I2095" s="4">
        <v>421</v>
      </c>
      <c r="J2095" t="str">
        <f t="shared" si="32"/>
        <v>PMESC-HTB200EGK</v>
      </c>
      <c r="K2095" t="str">
        <f>IF((VLOOKUP(J2095,mdc!A:V,22,FALSE)=""),"non Collabo","collabo")</f>
        <v>collabo</v>
      </c>
      <c r="L2095" t="str" cm="1">
        <f t="array" ref="L2095">IFERROR(_xlfn.IFS(G2095&lt;0,"shortage",H2095&lt;0,"shortage",I2095&lt;0,"shortage"),"ok")</f>
        <v>ok</v>
      </c>
    </row>
    <row r="2096" spans="1:12" hidden="1" x14ac:dyDescent="0.35">
      <c r="A2096" s="5" t="s">
        <v>79</v>
      </c>
      <c r="B2096" s="5" t="s">
        <v>10</v>
      </c>
      <c r="C2096" s="5" t="s">
        <v>1578</v>
      </c>
      <c r="D2096" s="5" t="s">
        <v>403</v>
      </c>
      <c r="E2096" s="5" t="s">
        <v>1565</v>
      </c>
      <c r="F2096" s="6"/>
      <c r="G2096" s="6">
        <v>5</v>
      </c>
      <c r="H2096" s="6">
        <v>340</v>
      </c>
      <c r="I2096" s="6">
        <v>421</v>
      </c>
      <c r="J2096" t="str">
        <f t="shared" si="32"/>
        <v>PMESC-HTB200EGK</v>
      </c>
      <c r="K2096" t="str">
        <f>IF((VLOOKUP(J2096,mdc!A:V,22,FALSE)=""),"non Collabo","collabo")</f>
        <v>collabo</v>
      </c>
      <c r="L2096" t="str" cm="1">
        <f t="array" ref="L2096">IFERROR(_xlfn.IFS(G2096&lt;0,"shortage",H2096&lt;0,"shortage",I2096&lt;0,"shortage"),"ok")</f>
        <v>ok</v>
      </c>
    </row>
    <row r="2097" spans="1:12" hidden="1" x14ac:dyDescent="0.35">
      <c r="A2097" s="5" t="s">
        <v>79</v>
      </c>
      <c r="B2097" s="5" t="s">
        <v>10</v>
      </c>
      <c r="C2097" s="5" t="s">
        <v>1578</v>
      </c>
      <c r="D2097" s="5" t="s">
        <v>403</v>
      </c>
      <c r="E2097" s="5" t="s">
        <v>6</v>
      </c>
      <c r="F2097" s="6"/>
      <c r="G2097" s="6">
        <v>0</v>
      </c>
      <c r="H2097" s="6">
        <v>0</v>
      </c>
      <c r="I2097" s="6">
        <v>0</v>
      </c>
      <c r="J2097" t="str">
        <f t="shared" si="32"/>
        <v>PMESC-HTB200EGK</v>
      </c>
      <c r="K2097" t="str">
        <f>IF((VLOOKUP(J2097,mdc!A:V,22,FALSE)=""),"non Collabo","collabo")</f>
        <v>collabo</v>
      </c>
      <c r="L2097" t="str" cm="1">
        <f t="array" ref="L2097">IFERROR(_xlfn.IFS(G2097&lt;0,"shortage",H2097&lt;0,"shortage",I2097&lt;0,"shortage"),"ok")</f>
        <v>ok</v>
      </c>
    </row>
    <row r="2098" spans="1:12" hidden="1" x14ac:dyDescent="0.35">
      <c r="A2098" s="5" t="s">
        <v>79</v>
      </c>
      <c r="B2098" s="5" t="s">
        <v>10</v>
      </c>
      <c r="C2098" s="5" t="s">
        <v>1578</v>
      </c>
      <c r="D2098" s="5" t="s">
        <v>403</v>
      </c>
      <c r="E2098" s="5" t="s">
        <v>2318</v>
      </c>
      <c r="F2098" s="6"/>
      <c r="G2098" s="6">
        <v>100</v>
      </c>
      <c r="H2098" s="6">
        <v>100</v>
      </c>
      <c r="I2098" s="6">
        <v>100</v>
      </c>
      <c r="J2098" t="str">
        <f t="shared" si="32"/>
        <v>PMESC-HTB200EGK</v>
      </c>
      <c r="K2098" t="str">
        <f>IF((VLOOKUP(J2098,mdc!A:V,22,FALSE)=""),"non Collabo","collabo")</f>
        <v>collabo</v>
      </c>
      <c r="L2098" t="str" cm="1">
        <f t="array" ref="L2098">IFERROR(_xlfn.IFS(G2098&lt;0,"shortage",H2098&lt;0,"shortage",I2098&lt;0,"shortage"),"ok")</f>
        <v>ok</v>
      </c>
    </row>
    <row r="2099" spans="1:12" hidden="1" x14ac:dyDescent="0.35">
      <c r="A2099" s="5" t="s">
        <v>79</v>
      </c>
      <c r="B2099" s="5" t="s">
        <v>10</v>
      </c>
      <c r="C2099" s="5" t="s">
        <v>1578</v>
      </c>
      <c r="D2099" s="5" t="s">
        <v>403</v>
      </c>
      <c r="E2099" s="5" t="s">
        <v>7</v>
      </c>
      <c r="F2099" s="6"/>
      <c r="G2099" s="6">
        <v>0.26434999999999997</v>
      </c>
      <c r="H2099" s="6">
        <v>17.9758</v>
      </c>
      <c r="I2099" s="6">
        <v>22.25827</v>
      </c>
      <c r="J2099" t="str">
        <f t="shared" si="32"/>
        <v>PMESC-HTB200EGK</v>
      </c>
      <c r="K2099" t="str">
        <f>IF((VLOOKUP(J2099,mdc!A:V,22,FALSE)=""),"non Collabo","collabo")</f>
        <v>collabo</v>
      </c>
      <c r="L2099" t="str" cm="1">
        <f t="array" ref="L2099">IFERROR(_xlfn.IFS(G2099&lt;0,"shortage",H2099&lt;0,"shortage",I2099&lt;0,"shortage"),"ok")</f>
        <v>ok</v>
      </c>
    </row>
    <row r="2100" spans="1:12" hidden="1" x14ac:dyDescent="0.35">
      <c r="A2100" s="5" t="s">
        <v>79</v>
      </c>
      <c r="B2100" s="5" t="s">
        <v>10</v>
      </c>
      <c r="C2100" s="5" t="s">
        <v>1578</v>
      </c>
      <c r="D2100" s="5" t="s">
        <v>403</v>
      </c>
      <c r="E2100" s="5" t="s">
        <v>1566</v>
      </c>
      <c r="F2100" s="6"/>
      <c r="G2100" s="6">
        <v>0.26434999999999997</v>
      </c>
      <c r="H2100" s="6">
        <v>17.9758</v>
      </c>
      <c r="I2100" s="6">
        <v>22.25827</v>
      </c>
      <c r="J2100" t="str">
        <f t="shared" si="32"/>
        <v>PMESC-HTB200EGK</v>
      </c>
      <c r="K2100" t="str">
        <f>IF((VLOOKUP(J2100,mdc!A:V,22,FALSE)=""),"non Collabo","collabo")</f>
        <v>collabo</v>
      </c>
      <c r="L2100" t="str" cm="1">
        <f t="array" ref="L2100">IFERROR(_xlfn.IFS(G2100&lt;0,"shortage",H2100&lt;0,"shortage",I2100&lt;0,"shortage"),"ok")</f>
        <v>ok</v>
      </c>
    </row>
    <row r="2101" spans="1:12" ht="15" hidden="1" thickBot="1" x14ac:dyDescent="0.4">
      <c r="A2101" s="5" t="s">
        <v>79</v>
      </c>
      <c r="B2101" s="5" t="s">
        <v>10</v>
      </c>
      <c r="C2101" s="5" t="s">
        <v>1578</v>
      </c>
      <c r="D2101" s="7" t="s">
        <v>403</v>
      </c>
      <c r="E2101" s="7" t="s">
        <v>8</v>
      </c>
      <c r="F2101" s="8"/>
      <c r="G2101" s="8">
        <v>0</v>
      </c>
      <c r="H2101" s="8">
        <v>0</v>
      </c>
      <c r="I2101" s="8">
        <v>0</v>
      </c>
      <c r="J2101" t="str">
        <f t="shared" si="32"/>
        <v>PMESC-HTB200EGK</v>
      </c>
      <c r="K2101" t="str">
        <f>IF((VLOOKUP(J2101,mdc!A:V,22,FALSE)=""),"non Collabo","collabo")</f>
        <v>collabo</v>
      </c>
    </row>
    <row r="2102" spans="1:12" hidden="1" x14ac:dyDescent="0.35">
      <c r="A2102" s="5" t="s">
        <v>79</v>
      </c>
      <c r="B2102" s="5" t="s">
        <v>10</v>
      </c>
      <c r="C2102" s="5" t="s">
        <v>1578</v>
      </c>
      <c r="D2102" s="3" t="s">
        <v>404</v>
      </c>
      <c r="E2102" s="3" t="s">
        <v>5</v>
      </c>
      <c r="F2102" s="4"/>
      <c r="G2102" s="4">
        <v>58</v>
      </c>
      <c r="H2102" s="4">
        <v>1</v>
      </c>
      <c r="I2102" s="4">
        <v>61</v>
      </c>
      <c r="J2102" t="str">
        <f t="shared" si="32"/>
        <v>PMESC-HTB208EBK</v>
      </c>
      <c r="K2102" t="str">
        <f>IF((VLOOKUP(J2102,mdc!A:V,22,FALSE)=""),"non Collabo","collabo")</f>
        <v>collabo</v>
      </c>
      <c r="L2102" t="str" cm="1">
        <f t="array" ref="L2102">IFERROR(_xlfn.IFS(G2102&lt;0,"shortage",H2102&lt;0,"shortage",I2102&lt;0,"shortage"),"ok")</f>
        <v>ok</v>
      </c>
    </row>
    <row r="2103" spans="1:12" hidden="1" x14ac:dyDescent="0.35">
      <c r="A2103" s="5" t="s">
        <v>79</v>
      </c>
      <c r="B2103" s="5" t="s">
        <v>10</v>
      </c>
      <c r="C2103" s="5" t="s">
        <v>1578</v>
      </c>
      <c r="D2103" s="5" t="s">
        <v>404</v>
      </c>
      <c r="E2103" s="5" t="s">
        <v>1565</v>
      </c>
      <c r="F2103" s="6"/>
      <c r="G2103" s="6">
        <v>58</v>
      </c>
      <c r="H2103" s="6">
        <v>1</v>
      </c>
      <c r="I2103" s="6">
        <v>61</v>
      </c>
      <c r="J2103" t="str">
        <f t="shared" si="32"/>
        <v>PMESC-HTB208EBK</v>
      </c>
      <c r="K2103" t="str">
        <f>IF((VLOOKUP(J2103,mdc!A:V,22,FALSE)=""),"non Collabo","collabo")</f>
        <v>collabo</v>
      </c>
      <c r="L2103" t="str" cm="1">
        <f t="array" ref="L2103">IFERROR(_xlfn.IFS(G2103&lt;0,"shortage",H2103&lt;0,"shortage",I2103&lt;0,"shortage"),"ok")</f>
        <v>ok</v>
      </c>
    </row>
    <row r="2104" spans="1:12" hidden="1" x14ac:dyDescent="0.35">
      <c r="A2104" s="5" t="s">
        <v>79</v>
      </c>
      <c r="B2104" s="5" t="s">
        <v>10</v>
      </c>
      <c r="C2104" s="5" t="s">
        <v>1578</v>
      </c>
      <c r="D2104" s="5" t="s">
        <v>404</v>
      </c>
      <c r="E2104" s="5" t="s">
        <v>6</v>
      </c>
      <c r="F2104" s="6"/>
      <c r="G2104" s="6">
        <v>0</v>
      </c>
      <c r="H2104" s="6">
        <v>0</v>
      </c>
      <c r="I2104" s="6">
        <v>0</v>
      </c>
      <c r="J2104" t="str">
        <f t="shared" si="32"/>
        <v>PMESC-HTB208EBK</v>
      </c>
      <c r="K2104" t="str">
        <f>IF((VLOOKUP(J2104,mdc!A:V,22,FALSE)=""),"non Collabo","collabo")</f>
        <v>collabo</v>
      </c>
      <c r="L2104" t="str" cm="1">
        <f t="array" ref="L2104">IFERROR(_xlfn.IFS(G2104&lt;0,"shortage",H2104&lt;0,"shortage",I2104&lt;0,"shortage"),"ok")</f>
        <v>ok</v>
      </c>
    </row>
    <row r="2105" spans="1:12" hidden="1" x14ac:dyDescent="0.35">
      <c r="A2105" s="5" t="s">
        <v>79</v>
      </c>
      <c r="B2105" s="5" t="s">
        <v>10</v>
      </c>
      <c r="C2105" s="5" t="s">
        <v>1578</v>
      </c>
      <c r="D2105" s="5" t="s">
        <v>404</v>
      </c>
      <c r="E2105" s="5" t="s">
        <v>2318</v>
      </c>
      <c r="F2105" s="6"/>
      <c r="G2105" s="6">
        <v>100</v>
      </c>
      <c r="H2105" s="6">
        <v>100</v>
      </c>
      <c r="I2105" s="6">
        <v>100</v>
      </c>
      <c r="J2105" t="str">
        <f t="shared" si="32"/>
        <v>PMESC-HTB208EBK</v>
      </c>
      <c r="K2105" t="str">
        <f>IF((VLOOKUP(J2105,mdc!A:V,22,FALSE)=""),"non Collabo","collabo")</f>
        <v>collabo</v>
      </c>
      <c r="L2105" t="str" cm="1">
        <f t="array" ref="L2105">IFERROR(_xlfn.IFS(G2105&lt;0,"shortage",H2105&lt;0,"shortage",I2105&lt;0,"shortage"),"ok")</f>
        <v>ok</v>
      </c>
    </row>
    <row r="2106" spans="1:12" hidden="1" x14ac:dyDescent="0.35">
      <c r="A2106" s="5" t="s">
        <v>79</v>
      </c>
      <c r="B2106" s="5" t="s">
        <v>10</v>
      </c>
      <c r="C2106" s="5" t="s">
        <v>1578</v>
      </c>
      <c r="D2106" s="5" t="s">
        <v>404</v>
      </c>
      <c r="E2106" s="5" t="s">
        <v>7</v>
      </c>
      <c r="F2106" s="6"/>
      <c r="G2106" s="6">
        <v>3.1308400000000001</v>
      </c>
      <c r="H2106" s="6">
        <v>5.398E-2</v>
      </c>
      <c r="I2106" s="6">
        <v>3.29278</v>
      </c>
      <c r="J2106" t="str">
        <f t="shared" si="32"/>
        <v>PMESC-HTB208EBK</v>
      </c>
      <c r="K2106" t="str">
        <f>IF((VLOOKUP(J2106,mdc!A:V,22,FALSE)=""),"non Collabo","collabo")</f>
        <v>collabo</v>
      </c>
      <c r="L2106" t="str" cm="1">
        <f t="array" ref="L2106">IFERROR(_xlfn.IFS(G2106&lt;0,"shortage",H2106&lt;0,"shortage",I2106&lt;0,"shortage"),"ok")</f>
        <v>ok</v>
      </c>
    </row>
    <row r="2107" spans="1:12" hidden="1" x14ac:dyDescent="0.35">
      <c r="A2107" s="5" t="s">
        <v>79</v>
      </c>
      <c r="B2107" s="5" t="s">
        <v>10</v>
      </c>
      <c r="C2107" s="5" t="s">
        <v>1578</v>
      </c>
      <c r="D2107" s="5" t="s">
        <v>404</v>
      </c>
      <c r="E2107" s="5" t="s">
        <v>1566</v>
      </c>
      <c r="F2107" s="6"/>
      <c r="G2107" s="6">
        <v>2.3408799999999998</v>
      </c>
      <c r="H2107" s="6">
        <v>4.036E-2</v>
      </c>
      <c r="I2107" s="6">
        <v>2.4619599999999999</v>
      </c>
      <c r="J2107" t="str">
        <f t="shared" si="32"/>
        <v>PMESC-HTB208EBK</v>
      </c>
      <c r="K2107" t="str">
        <f>IF((VLOOKUP(J2107,mdc!A:V,22,FALSE)=""),"non Collabo","collabo")</f>
        <v>collabo</v>
      </c>
      <c r="L2107" t="str" cm="1">
        <f t="array" ref="L2107">IFERROR(_xlfn.IFS(G2107&lt;0,"shortage",H2107&lt;0,"shortage",I2107&lt;0,"shortage"),"ok")</f>
        <v>ok</v>
      </c>
    </row>
    <row r="2108" spans="1:12" ht="15" hidden="1" thickBot="1" x14ac:dyDescent="0.4">
      <c r="A2108" s="5" t="s">
        <v>79</v>
      </c>
      <c r="B2108" s="5" t="s">
        <v>10</v>
      </c>
      <c r="C2108" s="5" t="s">
        <v>1578</v>
      </c>
      <c r="D2108" s="7" t="s">
        <v>404</v>
      </c>
      <c r="E2108" s="7" t="s">
        <v>8</v>
      </c>
      <c r="F2108" s="8"/>
      <c r="G2108" s="8">
        <v>0.78996</v>
      </c>
      <c r="H2108" s="8">
        <v>1.362E-2</v>
      </c>
      <c r="I2108" s="8">
        <v>0.83082</v>
      </c>
      <c r="J2108" t="str">
        <f t="shared" si="32"/>
        <v>PMESC-HTB208EBK</v>
      </c>
      <c r="K2108" t="str">
        <f>IF((VLOOKUP(J2108,mdc!A:V,22,FALSE)=""),"non Collabo","collabo")</f>
        <v>collabo</v>
      </c>
    </row>
    <row r="2109" spans="1:12" hidden="1" x14ac:dyDescent="0.35">
      <c r="A2109" s="5" t="s">
        <v>79</v>
      </c>
      <c r="B2109" s="5" t="s">
        <v>10</v>
      </c>
      <c r="C2109" s="5" t="s">
        <v>1578</v>
      </c>
      <c r="D2109" s="3" t="s">
        <v>405</v>
      </c>
      <c r="E2109" s="3" t="s">
        <v>5</v>
      </c>
      <c r="F2109" s="4">
        <v>18</v>
      </c>
      <c r="G2109" s="4">
        <v>17</v>
      </c>
      <c r="H2109" s="4">
        <v>12</v>
      </c>
      <c r="I2109" s="4">
        <v>17</v>
      </c>
      <c r="J2109" t="str">
        <f t="shared" si="32"/>
        <v>PMESC-HTB250EGK</v>
      </c>
      <c r="K2109" t="str">
        <f>IF((VLOOKUP(J2109,mdc!A:V,22,FALSE)=""),"non Collabo","collabo")</f>
        <v>collabo</v>
      </c>
      <c r="L2109" t="str" cm="1">
        <f t="array" ref="L2109">IFERROR(_xlfn.IFS(G2109&lt;0,"shortage",H2109&lt;0,"shortage",I2109&lt;0,"shortage"),"ok")</f>
        <v>ok</v>
      </c>
    </row>
    <row r="2110" spans="1:12" hidden="1" x14ac:dyDescent="0.35">
      <c r="A2110" s="5" t="s">
        <v>79</v>
      </c>
      <c r="B2110" s="5" t="s">
        <v>10</v>
      </c>
      <c r="C2110" s="5" t="s">
        <v>1578</v>
      </c>
      <c r="D2110" s="5" t="s">
        <v>405</v>
      </c>
      <c r="E2110" s="5" t="s">
        <v>1565</v>
      </c>
      <c r="F2110" s="6">
        <v>18</v>
      </c>
      <c r="G2110" s="6">
        <v>17</v>
      </c>
      <c r="H2110" s="6">
        <v>12</v>
      </c>
      <c r="I2110" s="6">
        <v>17</v>
      </c>
      <c r="J2110" t="str">
        <f t="shared" si="32"/>
        <v>PMESC-HTB250EGK</v>
      </c>
      <c r="K2110" t="str">
        <f>IF((VLOOKUP(J2110,mdc!A:V,22,FALSE)=""),"non Collabo","collabo")</f>
        <v>collabo</v>
      </c>
      <c r="L2110" t="str" cm="1">
        <f t="array" ref="L2110">IFERROR(_xlfn.IFS(G2110&lt;0,"shortage",H2110&lt;0,"shortage",I2110&lt;0,"shortage"),"ok")</f>
        <v>ok</v>
      </c>
    </row>
    <row r="2111" spans="1:12" hidden="1" x14ac:dyDescent="0.35">
      <c r="A2111" s="5" t="s">
        <v>79</v>
      </c>
      <c r="B2111" s="5" t="s">
        <v>10</v>
      </c>
      <c r="C2111" s="5" t="s">
        <v>1578</v>
      </c>
      <c r="D2111" s="5" t="s">
        <v>405</v>
      </c>
      <c r="E2111" s="5" t="s">
        <v>6</v>
      </c>
      <c r="F2111" s="6">
        <v>0</v>
      </c>
      <c r="G2111" s="6">
        <v>0</v>
      </c>
      <c r="H2111" s="6">
        <v>0</v>
      </c>
      <c r="I2111" s="6">
        <v>0</v>
      </c>
      <c r="J2111" t="str">
        <f t="shared" si="32"/>
        <v>PMESC-HTB250EGK</v>
      </c>
      <c r="K2111" t="str">
        <f>IF((VLOOKUP(J2111,mdc!A:V,22,FALSE)=""),"non Collabo","collabo")</f>
        <v>collabo</v>
      </c>
      <c r="L2111" t="str" cm="1">
        <f t="array" ref="L2111">IFERROR(_xlfn.IFS(G2111&lt;0,"shortage",H2111&lt;0,"shortage",I2111&lt;0,"shortage"),"ok")</f>
        <v>ok</v>
      </c>
    </row>
    <row r="2112" spans="1:12" hidden="1" x14ac:dyDescent="0.35">
      <c r="A2112" s="5" t="s">
        <v>79</v>
      </c>
      <c r="B2112" s="5" t="s">
        <v>10</v>
      </c>
      <c r="C2112" s="5" t="s">
        <v>1578</v>
      </c>
      <c r="D2112" s="5" t="s">
        <v>405</v>
      </c>
      <c r="E2112" s="5" t="s">
        <v>2318</v>
      </c>
      <c r="F2112" s="6">
        <v>100</v>
      </c>
      <c r="G2112" s="6">
        <v>100</v>
      </c>
      <c r="H2112" s="6">
        <v>100</v>
      </c>
      <c r="I2112" s="6">
        <v>100</v>
      </c>
      <c r="J2112" t="str">
        <f t="shared" si="32"/>
        <v>PMESC-HTB250EGK</v>
      </c>
      <c r="K2112" t="str">
        <f>IF((VLOOKUP(J2112,mdc!A:V,22,FALSE)=""),"non Collabo","collabo")</f>
        <v>collabo</v>
      </c>
      <c r="L2112" t="str" cm="1">
        <f t="array" ref="L2112">IFERROR(_xlfn.IFS(G2112&lt;0,"shortage",H2112&lt;0,"shortage",I2112&lt;0,"shortage"),"ok")</f>
        <v>ok</v>
      </c>
    </row>
    <row r="2113" spans="1:12" hidden="1" x14ac:dyDescent="0.35">
      <c r="A2113" s="5" t="s">
        <v>79</v>
      </c>
      <c r="B2113" s="5" t="s">
        <v>10</v>
      </c>
      <c r="C2113" s="5" t="s">
        <v>1578</v>
      </c>
      <c r="D2113" s="5" t="s">
        <v>405</v>
      </c>
      <c r="E2113" s="5" t="s">
        <v>7</v>
      </c>
      <c r="F2113" s="6">
        <v>1.67292</v>
      </c>
      <c r="G2113" s="6">
        <v>1.5799799999999999</v>
      </c>
      <c r="H2113" s="6">
        <v>1.11528</v>
      </c>
      <c r="I2113" s="6">
        <v>1.5799799999999999</v>
      </c>
      <c r="J2113" t="str">
        <f t="shared" si="32"/>
        <v>PMESC-HTB250EGK</v>
      </c>
      <c r="K2113" t="str">
        <f>IF((VLOOKUP(J2113,mdc!A:V,22,FALSE)=""),"non Collabo","collabo")</f>
        <v>collabo</v>
      </c>
      <c r="L2113" t="str" cm="1">
        <f t="array" ref="L2113">IFERROR(_xlfn.IFS(G2113&lt;0,"shortage",H2113&lt;0,"shortage",I2113&lt;0,"shortage"),"ok")</f>
        <v>ok</v>
      </c>
    </row>
    <row r="2114" spans="1:12" hidden="1" x14ac:dyDescent="0.35">
      <c r="A2114" s="5" t="s">
        <v>79</v>
      </c>
      <c r="B2114" s="5" t="s">
        <v>10</v>
      </c>
      <c r="C2114" s="5" t="s">
        <v>1578</v>
      </c>
      <c r="D2114" s="5" t="s">
        <v>405</v>
      </c>
      <c r="E2114" s="5" t="s">
        <v>1566</v>
      </c>
      <c r="F2114" s="6">
        <v>1.67292</v>
      </c>
      <c r="G2114" s="6">
        <v>1.5799799999999999</v>
      </c>
      <c r="H2114" s="6">
        <v>1.11528</v>
      </c>
      <c r="I2114" s="6">
        <v>1.5799799999999999</v>
      </c>
      <c r="J2114" t="str">
        <f t="shared" si="32"/>
        <v>PMESC-HTB250EGK</v>
      </c>
      <c r="K2114" t="str">
        <f>IF((VLOOKUP(J2114,mdc!A:V,22,FALSE)=""),"non Collabo","collabo")</f>
        <v>collabo</v>
      </c>
      <c r="L2114" t="str" cm="1">
        <f t="array" ref="L2114">IFERROR(_xlfn.IFS(G2114&lt;0,"shortage",H2114&lt;0,"shortage",I2114&lt;0,"shortage"),"ok")</f>
        <v>ok</v>
      </c>
    </row>
    <row r="2115" spans="1:12" ht="15" hidden="1" thickBot="1" x14ac:dyDescent="0.4">
      <c r="A2115" s="5" t="s">
        <v>79</v>
      </c>
      <c r="B2115" s="5" t="s">
        <v>10</v>
      </c>
      <c r="C2115" s="5" t="s">
        <v>1578</v>
      </c>
      <c r="D2115" s="7" t="s">
        <v>405</v>
      </c>
      <c r="E2115" s="7" t="s">
        <v>8</v>
      </c>
      <c r="F2115" s="8">
        <v>0</v>
      </c>
      <c r="G2115" s="8">
        <v>0</v>
      </c>
      <c r="H2115" s="8">
        <v>0</v>
      </c>
      <c r="I2115" s="8">
        <v>0</v>
      </c>
      <c r="J2115" t="str">
        <f t="shared" ref="J2115:J2178" si="33">A2115&amp;D2115</f>
        <v>PMESC-HTB250EGK</v>
      </c>
      <c r="K2115" t="str">
        <f>IF((VLOOKUP(J2115,mdc!A:V,22,FALSE)=""),"non Collabo","collabo")</f>
        <v>collabo</v>
      </c>
    </row>
    <row r="2116" spans="1:12" hidden="1" x14ac:dyDescent="0.35">
      <c r="A2116" s="5" t="s">
        <v>79</v>
      </c>
      <c r="B2116" s="5" t="s">
        <v>10</v>
      </c>
      <c r="C2116" s="5" t="s">
        <v>1578</v>
      </c>
      <c r="D2116" s="3" t="s">
        <v>406</v>
      </c>
      <c r="E2116" s="3" t="s">
        <v>5</v>
      </c>
      <c r="F2116" s="4">
        <v>110</v>
      </c>
      <c r="G2116" s="4">
        <v>91</v>
      </c>
      <c r="H2116" s="4">
        <v>26</v>
      </c>
      <c r="I2116" s="4">
        <v>123</v>
      </c>
      <c r="J2116" t="str">
        <f t="shared" si="33"/>
        <v>PMESC-HTB254EGK</v>
      </c>
      <c r="K2116" t="str">
        <f>IF((VLOOKUP(J2116,mdc!A:V,22,FALSE)=""),"non Collabo","collabo")</f>
        <v>collabo</v>
      </c>
      <c r="L2116" t="str" cm="1">
        <f t="array" ref="L2116">IFERROR(_xlfn.IFS(G2116&lt;0,"shortage",H2116&lt;0,"shortage",I2116&lt;0,"shortage"),"ok")</f>
        <v>ok</v>
      </c>
    </row>
    <row r="2117" spans="1:12" hidden="1" x14ac:dyDescent="0.35">
      <c r="A2117" s="5" t="s">
        <v>79</v>
      </c>
      <c r="B2117" s="5" t="s">
        <v>10</v>
      </c>
      <c r="C2117" s="5" t="s">
        <v>1578</v>
      </c>
      <c r="D2117" s="5" t="s">
        <v>406</v>
      </c>
      <c r="E2117" s="5" t="s">
        <v>1565</v>
      </c>
      <c r="F2117" s="6">
        <v>110</v>
      </c>
      <c r="G2117" s="6">
        <v>91</v>
      </c>
      <c r="H2117" s="6">
        <v>26</v>
      </c>
      <c r="I2117" s="6">
        <v>123</v>
      </c>
      <c r="J2117" t="str">
        <f t="shared" si="33"/>
        <v>PMESC-HTB254EGK</v>
      </c>
      <c r="K2117" t="str">
        <f>IF((VLOOKUP(J2117,mdc!A:V,22,FALSE)=""),"non Collabo","collabo")</f>
        <v>collabo</v>
      </c>
      <c r="L2117" t="str" cm="1">
        <f t="array" ref="L2117">IFERROR(_xlfn.IFS(G2117&lt;0,"shortage",H2117&lt;0,"shortage",I2117&lt;0,"shortage"),"ok")</f>
        <v>ok</v>
      </c>
    </row>
    <row r="2118" spans="1:12" hidden="1" x14ac:dyDescent="0.35">
      <c r="A2118" s="5" t="s">
        <v>79</v>
      </c>
      <c r="B2118" s="5" t="s">
        <v>10</v>
      </c>
      <c r="C2118" s="5" t="s">
        <v>1578</v>
      </c>
      <c r="D2118" s="5" t="s">
        <v>406</v>
      </c>
      <c r="E2118" s="5" t="s">
        <v>6</v>
      </c>
      <c r="F2118" s="6">
        <v>0</v>
      </c>
      <c r="G2118" s="6">
        <v>0</v>
      </c>
      <c r="H2118" s="6">
        <v>0</v>
      </c>
      <c r="I2118" s="6">
        <v>0</v>
      </c>
      <c r="J2118" t="str">
        <f t="shared" si="33"/>
        <v>PMESC-HTB254EGK</v>
      </c>
      <c r="K2118" t="str">
        <f>IF((VLOOKUP(J2118,mdc!A:V,22,FALSE)=""),"non Collabo","collabo")</f>
        <v>collabo</v>
      </c>
      <c r="L2118" t="str" cm="1">
        <f t="array" ref="L2118">IFERROR(_xlfn.IFS(G2118&lt;0,"shortage",H2118&lt;0,"shortage",I2118&lt;0,"shortage"),"ok")</f>
        <v>ok</v>
      </c>
    </row>
    <row r="2119" spans="1:12" hidden="1" x14ac:dyDescent="0.35">
      <c r="A2119" s="5" t="s">
        <v>79</v>
      </c>
      <c r="B2119" s="5" t="s">
        <v>10</v>
      </c>
      <c r="C2119" s="5" t="s">
        <v>1578</v>
      </c>
      <c r="D2119" s="5" t="s">
        <v>406</v>
      </c>
      <c r="E2119" s="5" t="s">
        <v>2318</v>
      </c>
      <c r="F2119" s="6">
        <v>100</v>
      </c>
      <c r="G2119" s="6">
        <v>100</v>
      </c>
      <c r="H2119" s="6">
        <v>100</v>
      </c>
      <c r="I2119" s="6">
        <v>100</v>
      </c>
      <c r="J2119" t="str">
        <f t="shared" si="33"/>
        <v>PMESC-HTB254EGK</v>
      </c>
      <c r="K2119" t="str">
        <f>IF((VLOOKUP(J2119,mdc!A:V,22,FALSE)=""),"non Collabo","collabo")</f>
        <v>collabo</v>
      </c>
      <c r="L2119" t="str" cm="1">
        <f t="array" ref="L2119">IFERROR(_xlfn.IFS(G2119&lt;0,"shortage",H2119&lt;0,"shortage",I2119&lt;0,"shortage"),"ok")</f>
        <v>ok</v>
      </c>
    </row>
    <row r="2120" spans="1:12" hidden="1" x14ac:dyDescent="0.35">
      <c r="A2120" s="5" t="s">
        <v>79</v>
      </c>
      <c r="B2120" s="5" t="s">
        <v>10</v>
      </c>
      <c r="C2120" s="5" t="s">
        <v>1578</v>
      </c>
      <c r="D2120" s="5" t="s">
        <v>406</v>
      </c>
      <c r="E2120" s="5" t="s">
        <v>7</v>
      </c>
      <c r="F2120" s="6">
        <v>10.2234</v>
      </c>
      <c r="G2120" s="6">
        <v>8.4575399999999998</v>
      </c>
      <c r="H2120" s="6">
        <v>2.4164400000000001</v>
      </c>
      <c r="I2120" s="6">
        <v>11.431620000000001</v>
      </c>
      <c r="J2120" t="str">
        <f t="shared" si="33"/>
        <v>PMESC-HTB254EGK</v>
      </c>
      <c r="K2120" t="str">
        <f>IF((VLOOKUP(J2120,mdc!A:V,22,FALSE)=""),"non Collabo","collabo")</f>
        <v>collabo</v>
      </c>
      <c r="L2120" t="str" cm="1">
        <f t="array" ref="L2120">IFERROR(_xlfn.IFS(G2120&lt;0,"shortage",H2120&lt;0,"shortage",I2120&lt;0,"shortage"),"ok")</f>
        <v>ok</v>
      </c>
    </row>
    <row r="2121" spans="1:12" hidden="1" x14ac:dyDescent="0.35">
      <c r="A2121" s="5" t="s">
        <v>79</v>
      </c>
      <c r="B2121" s="5" t="s">
        <v>10</v>
      </c>
      <c r="C2121" s="5" t="s">
        <v>1578</v>
      </c>
      <c r="D2121" s="5" t="s">
        <v>406</v>
      </c>
      <c r="E2121" s="5" t="s">
        <v>1566</v>
      </c>
      <c r="F2121" s="6">
        <v>10.2234</v>
      </c>
      <c r="G2121" s="6">
        <v>8.4575399999999998</v>
      </c>
      <c r="H2121" s="6">
        <v>2.4164400000000001</v>
      </c>
      <c r="I2121" s="6">
        <v>11.431620000000001</v>
      </c>
      <c r="J2121" t="str">
        <f t="shared" si="33"/>
        <v>PMESC-HTB254EGK</v>
      </c>
      <c r="K2121" t="str">
        <f>IF((VLOOKUP(J2121,mdc!A:V,22,FALSE)=""),"non Collabo","collabo")</f>
        <v>collabo</v>
      </c>
      <c r="L2121" t="str" cm="1">
        <f t="array" ref="L2121">IFERROR(_xlfn.IFS(G2121&lt;0,"shortage",H2121&lt;0,"shortage",I2121&lt;0,"shortage"),"ok")</f>
        <v>ok</v>
      </c>
    </row>
    <row r="2122" spans="1:12" ht="15" hidden="1" thickBot="1" x14ac:dyDescent="0.4">
      <c r="A2122" s="5" t="s">
        <v>79</v>
      </c>
      <c r="B2122" s="5" t="s">
        <v>10</v>
      </c>
      <c r="C2122" s="5" t="s">
        <v>1578</v>
      </c>
      <c r="D2122" s="7" t="s">
        <v>406</v>
      </c>
      <c r="E2122" s="7" t="s">
        <v>8</v>
      </c>
      <c r="F2122" s="8">
        <v>0</v>
      </c>
      <c r="G2122" s="8">
        <v>0</v>
      </c>
      <c r="H2122" s="8">
        <v>0</v>
      </c>
      <c r="I2122" s="8">
        <v>0</v>
      </c>
      <c r="J2122" t="str">
        <f t="shared" si="33"/>
        <v>PMESC-HTB254EGK</v>
      </c>
      <c r="K2122" t="str">
        <f>IF((VLOOKUP(J2122,mdc!A:V,22,FALSE)=""),"non Collabo","collabo")</f>
        <v>collabo</v>
      </c>
    </row>
    <row r="2123" spans="1:12" hidden="1" x14ac:dyDescent="0.35">
      <c r="A2123" s="5" t="s">
        <v>79</v>
      </c>
      <c r="B2123" s="5" t="s">
        <v>10</v>
      </c>
      <c r="C2123" s="5" t="s">
        <v>1578</v>
      </c>
      <c r="D2123" s="3" t="s">
        <v>407</v>
      </c>
      <c r="E2123" s="3" t="s">
        <v>5</v>
      </c>
      <c r="F2123" s="4"/>
      <c r="G2123" s="4"/>
      <c r="H2123" s="4"/>
      <c r="I2123" s="4">
        <v>5</v>
      </c>
      <c r="J2123" t="str">
        <f t="shared" si="33"/>
        <v>PMESC-HTB258EBK</v>
      </c>
      <c r="K2123" t="str">
        <f>IF((VLOOKUP(J2123,mdc!A:V,22,FALSE)=""),"non Collabo","collabo")</f>
        <v>collabo</v>
      </c>
      <c r="L2123" t="str" cm="1">
        <f t="array" ref="L2123">IFERROR(_xlfn.IFS(G2123&lt;0,"shortage",H2123&lt;0,"shortage",I2123&lt;0,"shortage"),"ok")</f>
        <v>ok</v>
      </c>
    </row>
    <row r="2124" spans="1:12" hidden="1" x14ac:dyDescent="0.35">
      <c r="A2124" s="5" t="s">
        <v>79</v>
      </c>
      <c r="B2124" s="5" t="s">
        <v>10</v>
      </c>
      <c r="C2124" s="5" t="s">
        <v>1578</v>
      </c>
      <c r="D2124" s="5" t="s">
        <v>407</v>
      </c>
      <c r="E2124" s="5" t="s">
        <v>1565</v>
      </c>
      <c r="F2124" s="6"/>
      <c r="G2124" s="6"/>
      <c r="H2124" s="6"/>
      <c r="I2124" s="6">
        <v>5</v>
      </c>
      <c r="J2124" t="str">
        <f t="shared" si="33"/>
        <v>PMESC-HTB258EBK</v>
      </c>
      <c r="K2124" t="str">
        <f>IF((VLOOKUP(J2124,mdc!A:V,22,FALSE)=""),"non Collabo","collabo")</f>
        <v>collabo</v>
      </c>
      <c r="L2124" t="str" cm="1">
        <f t="array" ref="L2124">IFERROR(_xlfn.IFS(G2124&lt;0,"shortage",H2124&lt;0,"shortage",I2124&lt;0,"shortage"),"ok")</f>
        <v>ok</v>
      </c>
    </row>
    <row r="2125" spans="1:12" hidden="1" x14ac:dyDescent="0.35">
      <c r="A2125" s="5" t="s">
        <v>79</v>
      </c>
      <c r="B2125" s="5" t="s">
        <v>10</v>
      </c>
      <c r="C2125" s="5" t="s">
        <v>1578</v>
      </c>
      <c r="D2125" s="5" t="s">
        <v>407</v>
      </c>
      <c r="E2125" s="5" t="s">
        <v>6</v>
      </c>
      <c r="F2125" s="6"/>
      <c r="G2125" s="6"/>
      <c r="H2125" s="6"/>
      <c r="I2125" s="6">
        <v>0</v>
      </c>
      <c r="J2125" t="str">
        <f t="shared" si="33"/>
        <v>PMESC-HTB258EBK</v>
      </c>
      <c r="K2125" t="str">
        <f>IF((VLOOKUP(J2125,mdc!A:V,22,FALSE)=""),"non Collabo","collabo")</f>
        <v>collabo</v>
      </c>
      <c r="L2125" t="str" cm="1">
        <f t="array" ref="L2125">IFERROR(_xlfn.IFS(G2125&lt;0,"shortage",H2125&lt;0,"shortage",I2125&lt;0,"shortage"),"ok")</f>
        <v>ok</v>
      </c>
    </row>
    <row r="2126" spans="1:12" hidden="1" x14ac:dyDescent="0.35">
      <c r="A2126" s="5" t="s">
        <v>79</v>
      </c>
      <c r="B2126" s="5" t="s">
        <v>10</v>
      </c>
      <c r="C2126" s="5" t="s">
        <v>1578</v>
      </c>
      <c r="D2126" s="5" t="s">
        <v>407</v>
      </c>
      <c r="E2126" s="5" t="s">
        <v>2318</v>
      </c>
      <c r="F2126" s="6"/>
      <c r="G2126" s="6"/>
      <c r="H2126" s="6"/>
      <c r="I2126" s="6">
        <v>100</v>
      </c>
      <c r="J2126" t="str">
        <f t="shared" si="33"/>
        <v>PMESC-HTB258EBK</v>
      </c>
      <c r="K2126" t="str">
        <f>IF((VLOOKUP(J2126,mdc!A:V,22,FALSE)=""),"non Collabo","collabo")</f>
        <v>collabo</v>
      </c>
      <c r="L2126" t="str" cm="1">
        <f t="array" ref="L2126">IFERROR(_xlfn.IFS(G2126&lt;0,"shortage",H2126&lt;0,"shortage",I2126&lt;0,"shortage"),"ok")</f>
        <v>ok</v>
      </c>
    </row>
    <row r="2127" spans="1:12" hidden="1" x14ac:dyDescent="0.35">
      <c r="A2127" s="5" t="s">
        <v>79</v>
      </c>
      <c r="B2127" s="5" t="s">
        <v>10</v>
      </c>
      <c r="C2127" s="5" t="s">
        <v>1578</v>
      </c>
      <c r="D2127" s="5" t="s">
        <v>407</v>
      </c>
      <c r="E2127" s="5" t="s">
        <v>7</v>
      </c>
      <c r="F2127" s="6"/>
      <c r="G2127" s="6"/>
      <c r="H2127" s="6"/>
      <c r="I2127" s="6">
        <v>0.38829999999999998</v>
      </c>
      <c r="J2127" t="str">
        <f t="shared" si="33"/>
        <v>PMESC-HTB258EBK</v>
      </c>
      <c r="K2127" t="str">
        <f>IF((VLOOKUP(J2127,mdc!A:V,22,FALSE)=""),"non Collabo","collabo")</f>
        <v>collabo</v>
      </c>
      <c r="L2127" t="str" cm="1">
        <f t="array" ref="L2127">IFERROR(_xlfn.IFS(G2127&lt;0,"shortage",H2127&lt;0,"shortage",I2127&lt;0,"shortage"),"ok")</f>
        <v>ok</v>
      </c>
    </row>
    <row r="2128" spans="1:12" hidden="1" x14ac:dyDescent="0.35">
      <c r="A2128" s="5" t="s">
        <v>79</v>
      </c>
      <c r="B2128" s="5" t="s">
        <v>10</v>
      </c>
      <c r="C2128" s="5" t="s">
        <v>1578</v>
      </c>
      <c r="D2128" s="5" t="s">
        <v>407</v>
      </c>
      <c r="E2128" s="5" t="s">
        <v>1566</v>
      </c>
      <c r="F2128" s="6"/>
      <c r="G2128" s="6"/>
      <c r="H2128" s="6"/>
      <c r="I2128" s="6">
        <v>0.38679999999999998</v>
      </c>
      <c r="J2128" t="str">
        <f t="shared" si="33"/>
        <v>PMESC-HTB258EBK</v>
      </c>
      <c r="K2128" t="str">
        <f>IF((VLOOKUP(J2128,mdc!A:V,22,FALSE)=""),"non Collabo","collabo")</f>
        <v>collabo</v>
      </c>
      <c r="L2128" t="str" cm="1">
        <f t="array" ref="L2128">IFERROR(_xlfn.IFS(G2128&lt;0,"shortage",H2128&lt;0,"shortage",I2128&lt;0,"shortage"),"ok")</f>
        <v>ok</v>
      </c>
    </row>
    <row r="2129" spans="1:12" ht="15" hidden="1" thickBot="1" x14ac:dyDescent="0.4">
      <c r="A2129" s="5" t="s">
        <v>79</v>
      </c>
      <c r="B2129" s="5" t="s">
        <v>10</v>
      </c>
      <c r="C2129" s="5" t="s">
        <v>1578</v>
      </c>
      <c r="D2129" s="7" t="s">
        <v>407</v>
      </c>
      <c r="E2129" s="7" t="s">
        <v>8</v>
      </c>
      <c r="F2129" s="8"/>
      <c r="G2129" s="8"/>
      <c r="H2129" s="8"/>
      <c r="I2129" s="8">
        <v>1.5E-3</v>
      </c>
      <c r="J2129" t="str">
        <f t="shared" si="33"/>
        <v>PMESC-HTB258EBK</v>
      </c>
      <c r="K2129" t="str">
        <f>IF((VLOOKUP(J2129,mdc!A:V,22,FALSE)=""),"non Collabo","collabo")</f>
        <v>collabo</v>
      </c>
    </row>
    <row r="2130" spans="1:12" hidden="1" x14ac:dyDescent="0.35">
      <c r="A2130" s="5" t="s">
        <v>79</v>
      </c>
      <c r="B2130" s="5" t="s">
        <v>10</v>
      </c>
      <c r="C2130" s="5" t="s">
        <v>1578</v>
      </c>
      <c r="D2130" s="3" t="s">
        <v>409</v>
      </c>
      <c r="E2130" s="3" t="s">
        <v>5</v>
      </c>
      <c r="F2130" s="4"/>
      <c r="G2130" s="4"/>
      <c r="H2130" s="4">
        <v>76</v>
      </c>
      <c r="I2130" s="4">
        <v>265</v>
      </c>
      <c r="J2130" t="str">
        <f t="shared" si="33"/>
        <v>PMESC-HTB600EBK</v>
      </c>
      <c r="K2130" t="str">
        <f>IF((VLOOKUP(J2130,mdc!A:V,22,FALSE)=""),"non Collabo","collabo")</f>
        <v>collabo</v>
      </c>
      <c r="L2130" t="str" cm="1">
        <f t="array" ref="L2130">IFERROR(_xlfn.IFS(G2130&lt;0,"shortage",H2130&lt;0,"shortage",I2130&lt;0,"shortage"),"ok")</f>
        <v>ok</v>
      </c>
    </row>
    <row r="2131" spans="1:12" hidden="1" x14ac:dyDescent="0.35">
      <c r="A2131" s="5" t="s">
        <v>79</v>
      </c>
      <c r="B2131" s="5" t="s">
        <v>10</v>
      </c>
      <c r="C2131" s="5" t="s">
        <v>1578</v>
      </c>
      <c r="D2131" s="5" t="s">
        <v>409</v>
      </c>
      <c r="E2131" s="5" t="s">
        <v>1565</v>
      </c>
      <c r="F2131" s="6"/>
      <c r="G2131" s="6"/>
      <c r="H2131" s="6">
        <v>76</v>
      </c>
      <c r="I2131" s="6">
        <v>265</v>
      </c>
      <c r="J2131" t="str">
        <f t="shared" si="33"/>
        <v>PMESC-HTB600EBK</v>
      </c>
      <c r="K2131" t="str">
        <f>IF((VLOOKUP(J2131,mdc!A:V,22,FALSE)=""),"non Collabo","collabo")</f>
        <v>collabo</v>
      </c>
      <c r="L2131" t="str" cm="1">
        <f t="array" ref="L2131">IFERROR(_xlfn.IFS(G2131&lt;0,"shortage",H2131&lt;0,"shortage",I2131&lt;0,"shortage"),"ok")</f>
        <v>ok</v>
      </c>
    </row>
    <row r="2132" spans="1:12" hidden="1" x14ac:dyDescent="0.35">
      <c r="A2132" s="5" t="s">
        <v>79</v>
      </c>
      <c r="B2132" s="5" t="s">
        <v>10</v>
      </c>
      <c r="C2132" s="5" t="s">
        <v>1578</v>
      </c>
      <c r="D2132" s="5" t="s">
        <v>409</v>
      </c>
      <c r="E2132" s="5" t="s">
        <v>6</v>
      </c>
      <c r="F2132" s="6"/>
      <c r="G2132" s="6"/>
      <c r="H2132" s="6">
        <v>0</v>
      </c>
      <c r="I2132" s="6">
        <v>0</v>
      </c>
      <c r="J2132" t="str">
        <f t="shared" si="33"/>
        <v>PMESC-HTB600EBK</v>
      </c>
      <c r="K2132" t="str">
        <f>IF((VLOOKUP(J2132,mdc!A:V,22,FALSE)=""),"non Collabo","collabo")</f>
        <v>collabo</v>
      </c>
      <c r="L2132" t="str" cm="1">
        <f t="array" ref="L2132">IFERROR(_xlfn.IFS(G2132&lt;0,"shortage",H2132&lt;0,"shortage",I2132&lt;0,"shortage"),"ok")</f>
        <v>ok</v>
      </c>
    </row>
    <row r="2133" spans="1:12" hidden="1" x14ac:dyDescent="0.35">
      <c r="A2133" s="5" t="s">
        <v>79</v>
      </c>
      <c r="B2133" s="5" t="s">
        <v>10</v>
      </c>
      <c r="C2133" s="5" t="s">
        <v>1578</v>
      </c>
      <c r="D2133" s="5" t="s">
        <v>409</v>
      </c>
      <c r="E2133" s="5" t="s">
        <v>2318</v>
      </c>
      <c r="F2133" s="6"/>
      <c r="G2133" s="6"/>
      <c r="H2133" s="6">
        <v>100</v>
      </c>
      <c r="I2133" s="6">
        <v>100</v>
      </c>
      <c r="J2133" t="str">
        <f t="shared" si="33"/>
        <v>PMESC-HTB600EBK</v>
      </c>
      <c r="K2133" t="str">
        <f>IF((VLOOKUP(J2133,mdc!A:V,22,FALSE)=""),"non Collabo","collabo")</f>
        <v>collabo</v>
      </c>
      <c r="L2133" t="str" cm="1">
        <f t="array" ref="L2133">IFERROR(_xlfn.IFS(G2133&lt;0,"shortage",H2133&lt;0,"shortage",I2133&lt;0,"shortage"),"ok")</f>
        <v>ok</v>
      </c>
    </row>
    <row r="2134" spans="1:12" hidden="1" x14ac:dyDescent="0.35">
      <c r="A2134" s="5" t="s">
        <v>79</v>
      </c>
      <c r="B2134" s="5" t="s">
        <v>10</v>
      </c>
      <c r="C2134" s="5" t="s">
        <v>1578</v>
      </c>
      <c r="D2134" s="5" t="s">
        <v>409</v>
      </c>
      <c r="E2134" s="5" t="s">
        <v>7</v>
      </c>
      <c r="F2134" s="6"/>
      <c r="G2134" s="6"/>
      <c r="H2134" s="6">
        <v>16.6326</v>
      </c>
      <c r="I2134" s="6">
        <v>57.995249999999999</v>
      </c>
      <c r="J2134" t="str">
        <f t="shared" si="33"/>
        <v>PMESC-HTB600EBK</v>
      </c>
      <c r="K2134" t="str">
        <f>IF((VLOOKUP(J2134,mdc!A:V,22,FALSE)=""),"non Collabo","collabo")</f>
        <v>collabo</v>
      </c>
      <c r="L2134" t="str" cm="1">
        <f t="array" ref="L2134">IFERROR(_xlfn.IFS(G2134&lt;0,"shortage",H2134&lt;0,"shortage",I2134&lt;0,"shortage"),"ok")</f>
        <v>ok</v>
      </c>
    </row>
    <row r="2135" spans="1:12" hidden="1" x14ac:dyDescent="0.35">
      <c r="A2135" s="5" t="s">
        <v>79</v>
      </c>
      <c r="B2135" s="5" t="s">
        <v>10</v>
      </c>
      <c r="C2135" s="5" t="s">
        <v>1578</v>
      </c>
      <c r="D2135" s="5" t="s">
        <v>409</v>
      </c>
      <c r="E2135" s="5" t="s">
        <v>1566</v>
      </c>
      <c r="F2135" s="6"/>
      <c r="G2135" s="6"/>
      <c r="H2135" s="6">
        <v>12.75052</v>
      </c>
      <c r="I2135" s="6">
        <v>44.459049999999998</v>
      </c>
      <c r="J2135" t="str">
        <f t="shared" si="33"/>
        <v>PMESC-HTB600EBK</v>
      </c>
      <c r="K2135" t="str">
        <f>IF((VLOOKUP(J2135,mdc!A:V,22,FALSE)=""),"non Collabo","collabo")</f>
        <v>collabo</v>
      </c>
      <c r="L2135" t="str" cm="1">
        <f t="array" ref="L2135">IFERROR(_xlfn.IFS(G2135&lt;0,"shortage",H2135&lt;0,"shortage",I2135&lt;0,"shortage"),"ok")</f>
        <v>ok</v>
      </c>
    </row>
    <row r="2136" spans="1:12" ht="15" hidden="1" thickBot="1" x14ac:dyDescent="0.4">
      <c r="A2136" s="5" t="s">
        <v>79</v>
      </c>
      <c r="B2136" s="5" t="s">
        <v>10</v>
      </c>
      <c r="C2136" s="5" t="s">
        <v>1578</v>
      </c>
      <c r="D2136" s="7" t="s">
        <v>409</v>
      </c>
      <c r="E2136" s="7" t="s">
        <v>8</v>
      </c>
      <c r="F2136" s="8"/>
      <c r="G2136" s="8"/>
      <c r="H2136" s="8">
        <v>3.8820800000000002</v>
      </c>
      <c r="I2136" s="8">
        <v>13.536199999999999</v>
      </c>
      <c r="J2136" t="str">
        <f t="shared" si="33"/>
        <v>PMESC-HTB600EBK</v>
      </c>
      <c r="K2136" t="str">
        <f>IF((VLOOKUP(J2136,mdc!A:V,22,FALSE)=""),"non Collabo","collabo")</f>
        <v>collabo</v>
      </c>
    </row>
    <row r="2137" spans="1:12" hidden="1" x14ac:dyDescent="0.35">
      <c r="A2137" s="5" t="s">
        <v>79</v>
      </c>
      <c r="B2137" s="5" t="s">
        <v>10</v>
      </c>
      <c r="C2137" s="5" t="s">
        <v>1578</v>
      </c>
      <c r="D2137" s="3" t="s">
        <v>410</v>
      </c>
      <c r="E2137" s="3" t="s">
        <v>5</v>
      </c>
      <c r="F2137" s="4"/>
      <c r="G2137" s="4"/>
      <c r="H2137" s="4"/>
      <c r="I2137" s="4">
        <v>68</v>
      </c>
      <c r="J2137" t="str">
        <f t="shared" si="33"/>
        <v>PMESC-HTB600EGK</v>
      </c>
      <c r="K2137" t="str">
        <f>IF((VLOOKUP(J2137,mdc!A:V,22,FALSE)=""),"non Collabo","collabo")</f>
        <v>collabo</v>
      </c>
      <c r="L2137" t="str" cm="1">
        <f t="array" ref="L2137">IFERROR(_xlfn.IFS(G2137&lt;0,"shortage",H2137&lt;0,"shortage",I2137&lt;0,"shortage"),"ok")</f>
        <v>ok</v>
      </c>
    </row>
    <row r="2138" spans="1:12" hidden="1" x14ac:dyDescent="0.35">
      <c r="A2138" s="5" t="s">
        <v>79</v>
      </c>
      <c r="B2138" s="5" t="s">
        <v>10</v>
      </c>
      <c r="C2138" s="5" t="s">
        <v>1578</v>
      </c>
      <c r="D2138" s="5" t="s">
        <v>410</v>
      </c>
      <c r="E2138" s="5" t="s">
        <v>1565</v>
      </c>
      <c r="F2138" s="6"/>
      <c r="G2138" s="6"/>
      <c r="H2138" s="6">
        <v>56</v>
      </c>
      <c r="I2138" s="6">
        <v>68</v>
      </c>
      <c r="J2138" t="str">
        <f t="shared" si="33"/>
        <v>PMESC-HTB600EGK</v>
      </c>
      <c r="K2138" t="str">
        <f>IF((VLOOKUP(J2138,mdc!A:V,22,FALSE)=""),"non Collabo","collabo")</f>
        <v>collabo</v>
      </c>
      <c r="L2138" t="str" cm="1">
        <f t="array" ref="L2138">IFERROR(_xlfn.IFS(G2138&lt;0,"shortage",H2138&lt;0,"shortage",I2138&lt;0,"shortage"),"ok")</f>
        <v>ok</v>
      </c>
    </row>
    <row r="2139" spans="1:12" x14ac:dyDescent="0.35">
      <c r="A2139" s="5" t="s">
        <v>79</v>
      </c>
      <c r="B2139" s="5" t="s">
        <v>10</v>
      </c>
      <c r="C2139" s="5" t="s">
        <v>1578</v>
      </c>
      <c r="D2139" s="5" t="s">
        <v>410</v>
      </c>
      <c r="E2139" s="5" t="s">
        <v>6</v>
      </c>
      <c r="F2139" s="6"/>
      <c r="G2139" s="6"/>
      <c r="H2139" s="6">
        <v>-56</v>
      </c>
      <c r="I2139" s="6">
        <v>0</v>
      </c>
      <c r="J2139" t="str">
        <f t="shared" si="33"/>
        <v>PMESC-HTB600EGK</v>
      </c>
      <c r="K2139" t="str">
        <f>IF((VLOOKUP(J2139,mdc!A:V,22,FALSE)=""),"non Collabo","collabo")</f>
        <v>collabo</v>
      </c>
      <c r="L2139" t="str" cm="1">
        <f t="array" ref="L2139">IFERROR(_xlfn.IFS(G2139&lt;0,"shortage",H2139&lt;0,"shortage",I2139&lt;0,"shortage"),"ok")</f>
        <v>shortage</v>
      </c>
    </row>
    <row r="2140" spans="1:12" hidden="1" x14ac:dyDescent="0.35">
      <c r="A2140" s="5" t="s">
        <v>79</v>
      </c>
      <c r="B2140" s="5" t="s">
        <v>10</v>
      </c>
      <c r="C2140" s="5" t="s">
        <v>1578</v>
      </c>
      <c r="D2140" s="5" t="s">
        <v>410</v>
      </c>
      <c r="E2140" s="5" t="s">
        <v>2318</v>
      </c>
      <c r="F2140" s="6"/>
      <c r="G2140" s="6"/>
      <c r="H2140" s="6"/>
      <c r="I2140" s="6">
        <v>100</v>
      </c>
      <c r="J2140" t="str">
        <f t="shared" si="33"/>
        <v>PMESC-HTB600EGK</v>
      </c>
      <c r="K2140" t="str">
        <f>IF((VLOOKUP(J2140,mdc!A:V,22,FALSE)=""),"non Collabo","collabo")</f>
        <v>collabo</v>
      </c>
      <c r="L2140" t="str" cm="1">
        <f t="array" ref="L2140">IFERROR(_xlfn.IFS(G2140&lt;0,"shortage",H2140&lt;0,"shortage",I2140&lt;0,"shortage"),"ok")</f>
        <v>ok</v>
      </c>
    </row>
    <row r="2141" spans="1:12" hidden="1" x14ac:dyDescent="0.35">
      <c r="A2141" s="5" t="s">
        <v>79</v>
      </c>
      <c r="B2141" s="5" t="s">
        <v>10</v>
      </c>
      <c r="C2141" s="5" t="s">
        <v>1578</v>
      </c>
      <c r="D2141" s="5" t="s">
        <v>410</v>
      </c>
      <c r="E2141" s="5" t="s">
        <v>7</v>
      </c>
      <c r="F2141" s="6"/>
      <c r="G2141" s="6"/>
      <c r="H2141" s="6"/>
      <c r="I2141" s="6">
        <v>12.520160000000001</v>
      </c>
      <c r="J2141" t="str">
        <f t="shared" si="33"/>
        <v>PMESC-HTB600EGK</v>
      </c>
      <c r="K2141" t="str">
        <f>IF((VLOOKUP(J2141,mdc!A:V,22,FALSE)=""),"non Collabo","collabo")</f>
        <v>collabo</v>
      </c>
      <c r="L2141" t="str" cm="1">
        <f t="array" ref="L2141">IFERROR(_xlfn.IFS(G2141&lt;0,"shortage",H2141&lt;0,"shortage",I2141&lt;0,"shortage"),"ok")</f>
        <v>ok</v>
      </c>
    </row>
    <row r="2142" spans="1:12" hidden="1" x14ac:dyDescent="0.35">
      <c r="A2142" s="5" t="s">
        <v>79</v>
      </c>
      <c r="B2142" s="5" t="s">
        <v>10</v>
      </c>
      <c r="C2142" s="5" t="s">
        <v>1578</v>
      </c>
      <c r="D2142" s="5" t="s">
        <v>410</v>
      </c>
      <c r="E2142" s="5" t="s">
        <v>1566</v>
      </c>
      <c r="F2142" s="6"/>
      <c r="G2142" s="6"/>
      <c r="H2142" s="6">
        <v>10.310689999999999</v>
      </c>
      <c r="I2142" s="6">
        <v>12.52014</v>
      </c>
      <c r="J2142" t="str">
        <f t="shared" si="33"/>
        <v>PMESC-HTB600EGK</v>
      </c>
      <c r="K2142" t="str">
        <f>IF((VLOOKUP(J2142,mdc!A:V,22,FALSE)=""),"non Collabo","collabo")</f>
        <v>collabo</v>
      </c>
      <c r="L2142" t="str" cm="1">
        <f t="array" ref="L2142">IFERROR(_xlfn.IFS(G2142&lt;0,"shortage",H2142&lt;0,"shortage",I2142&lt;0,"shortage"),"ok")</f>
        <v>ok</v>
      </c>
    </row>
    <row r="2143" spans="1:12" ht="15" hidden="1" thickBot="1" x14ac:dyDescent="0.4">
      <c r="A2143" s="5" t="s">
        <v>79</v>
      </c>
      <c r="B2143" s="5" t="s">
        <v>10</v>
      </c>
      <c r="C2143" s="5" t="s">
        <v>1578</v>
      </c>
      <c r="D2143" s="7" t="s">
        <v>410</v>
      </c>
      <c r="E2143" s="7" t="s">
        <v>8</v>
      </c>
      <c r="F2143" s="8"/>
      <c r="G2143" s="8"/>
      <c r="H2143" s="8">
        <v>-10.310689999999999</v>
      </c>
      <c r="I2143" s="8">
        <v>2.0000000000000002E-5</v>
      </c>
      <c r="J2143" t="str">
        <f t="shared" si="33"/>
        <v>PMESC-HTB600EGK</v>
      </c>
      <c r="K2143" t="str">
        <f>IF((VLOOKUP(J2143,mdc!A:V,22,FALSE)=""),"non Collabo","collabo")</f>
        <v>collabo</v>
      </c>
    </row>
    <row r="2144" spans="1:12" hidden="1" x14ac:dyDescent="0.35">
      <c r="A2144" s="5" t="s">
        <v>79</v>
      </c>
      <c r="B2144" s="5" t="s">
        <v>10</v>
      </c>
      <c r="C2144" s="5" t="s">
        <v>1578</v>
      </c>
      <c r="D2144" s="3" t="s">
        <v>411</v>
      </c>
      <c r="E2144" s="3" t="s">
        <v>5</v>
      </c>
      <c r="F2144" s="4"/>
      <c r="G2144" s="4"/>
      <c r="H2144" s="4"/>
      <c r="I2144" s="4"/>
      <c r="J2144" t="str">
        <f t="shared" si="33"/>
        <v>PMESC-HTB900EBK</v>
      </c>
      <c r="K2144" t="str">
        <f>IF((VLOOKUP(J2144,mdc!A:V,22,FALSE)=""),"non Collabo","collabo")</f>
        <v>collabo</v>
      </c>
      <c r="L2144" t="str" cm="1">
        <f t="array" ref="L2144">IFERROR(_xlfn.IFS(G2144&lt;0,"shortage",H2144&lt;0,"shortage",I2144&lt;0,"shortage"),"ok")</f>
        <v>ok</v>
      </c>
    </row>
    <row r="2145" spans="1:12" hidden="1" x14ac:dyDescent="0.35">
      <c r="A2145" s="5" t="s">
        <v>79</v>
      </c>
      <c r="B2145" s="5" t="s">
        <v>10</v>
      </c>
      <c r="C2145" s="5" t="s">
        <v>1578</v>
      </c>
      <c r="D2145" s="5" t="s">
        <v>411</v>
      </c>
      <c r="E2145" s="5" t="s">
        <v>1565</v>
      </c>
      <c r="F2145" s="6"/>
      <c r="G2145" s="6"/>
      <c r="H2145" s="6"/>
      <c r="I2145" s="6">
        <v>2</v>
      </c>
      <c r="J2145" t="str">
        <f t="shared" si="33"/>
        <v>PMESC-HTB900EBK</v>
      </c>
      <c r="K2145" t="str">
        <f>IF((VLOOKUP(J2145,mdc!A:V,22,FALSE)=""),"non Collabo","collabo")</f>
        <v>collabo</v>
      </c>
      <c r="L2145" t="str" cm="1">
        <f t="array" ref="L2145">IFERROR(_xlfn.IFS(G2145&lt;0,"shortage",H2145&lt;0,"shortage",I2145&lt;0,"shortage"),"ok")</f>
        <v>ok</v>
      </c>
    </row>
    <row r="2146" spans="1:12" x14ac:dyDescent="0.35">
      <c r="A2146" s="5" t="s">
        <v>79</v>
      </c>
      <c r="B2146" s="5" t="s">
        <v>10</v>
      </c>
      <c r="C2146" s="5" t="s">
        <v>1578</v>
      </c>
      <c r="D2146" s="5" t="s">
        <v>411</v>
      </c>
      <c r="E2146" s="5" t="s">
        <v>6</v>
      </c>
      <c r="F2146" s="6"/>
      <c r="G2146" s="6"/>
      <c r="H2146" s="6"/>
      <c r="I2146" s="6">
        <v>-2</v>
      </c>
      <c r="J2146" t="str">
        <f t="shared" si="33"/>
        <v>PMESC-HTB900EBK</v>
      </c>
      <c r="K2146" t="str">
        <f>IF((VLOOKUP(J2146,mdc!A:V,22,FALSE)=""),"non Collabo","collabo")</f>
        <v>collabo</v>
      </c>
      <c r="L2146" t="str" cm="1">
        <f t="array" ref="L2146">IFERROR(_xlfn.IFS(G2146&lt;0,"shortage",H2146&lt;0,"shortage",I2146&lt;0,"shortage"),"ok")</f>
        <v>shortage</v>
      </c>
    </row>
    <row r="2147" spans="1:12" hidden="1" x14ac:dyDescent="0.35">
      <c r="A2147" s="5" t="s">
        <v>79</v>
      </c>
      <c r="B2147" s="5" t="s">
        <v>10</v>
      </c>
      <c r="C2147" s="5" t="s">
        <v>1578</v>
      </c>
      <c r="D2147" s="5" t="s">
        <v>411</v>
      </c>
      <c r="E2147" s="5" t="s">
        <v>2318</v>
      </c>
      <c r="F2147" s="6"/>
      <c r="G2147" s="6"/>
      <c r="H2147" s="6"/>
      <c r="I2147" s="6"/>
      <c r="J2147" t="str">
        <f t="shared" si="33"/>
        <v>PMESC-HTB900EBK</v>
      </c>
      <c r="K2147" t="str">
        <f>IF((VLOOKUP(J2147,mdc!A:V,22,FALSE)=""),"non Collabo","collabo")</f>
        <v>collabo</v>
      </c>
      <c r="L2147" t="str" cm="1">
        <f t="array" ref="L2147">IFERROR(_xlfn.IFS(G2147&lt;0,"shortage",H2147&lt;0,"shortage",I2147&lt;0,"shortage"),"ok")</f>
        <v>ok</v>
      </c>
    </row>
    <row r="2148" spans="1:12" hidden="1" x14ac:dyDescent="0.35">
      <c r="A2148" s="5" t="s">
        <v>79</v>
      </c>
      <c r="B2148" s="5" t="s">
        <v>10</v>
      </c>
      <c r="C2148" s="5" t="s">
        <v>1578</v>
      </c>
      <c r="D2148" s="5" t="s">
        <v>411</v>
      </c>
      <c r="E2148" s="5" t="s">
        <v>7</v>
      </c>
      <c r="F2148" s="6"/>
      <c r="G2148" s="6"/>
      <c r="H2148" s="6"/>
      <c r="I2148" s="6"/>
      <c r="J2148" t="str">
        <f t="shared" si="33"/>
        <v>PMESC-HTB900EBK</v>
      </c>
      <c r="K2148" t="str">
        <f>IF((VLOOKUP(J2148,mdc!A:V,22,FALSE)=""),"non Collabo","collabo")</f>
        <v>collabo</v>
      </c>
      <c r="L2148" t="str" cm="1">
        <f t="array" ref="L2148">IFERROR(_xlfn.IFS(G2148&lt;0,"shortage",H2148&lt;0,"shortage",I2148&lt;0,"shortage"),"ok")</f>
        <v>ok</v>
      </c>
    </row>
    <row r="2149" spans="1:12" hidden="1" x14ac:dyDescent="0.35">
      <c r="A2149" s="5" t="s">
        <v>79</v>
      </c>
      <c r="B2149" s="5" t="s">
        <v>10</v>
      </c>
      <c r="C2149" s="5" t="s">
        <v>1578</v>
      </c>
      <c r="D2149" s="5" t="s">
        <v>411</v>
      </c>
      <c r="E2149" s="5" t="s">
        <v>1566</v>
      </c>
      <c r="F2149" s="6"/>
      <c r="G2149" s="6"/>
      <c r="H2149" s="6"/>
      <c r="I2149" s="6">
        <v>0.70833999999999997</v>
      </c>
      <c r="J2149" t="str">
        <f t="shared" si="33"/>
        <v>PMESC-HTB900EBK</v>
      </c>
      <c r="K2149" t="str">
        <f>IF((VLOOKUP(J2149,mdc!A:V,22,FALSE)=""),"non Collabo","collabo")</f>
        <v>collabo</v>
      </c>
      <c r="L2149" t="str" cm="1">
        <f t="array" ref="L2149">IFERROR(_xlfn.IFS(G2149&lt;0,"shortage",H2149&lt;0,"shortage",I2149&lt;0,"shortage"),"ok")</f>
        <v>ok</v>
      </c>
    </row>
    <row r="2150" spans="1:12" ht="15" hidden="1" thickBot="1" x14ac:dyDescent="0.4">
      <c r="A2150" s="5" t="s">
        <v>79</v>
      </c>
      <c r="B2150" s="5" t="s">
        <v>10</v>
      </c>
      <c r="C2150" s="5" t="s">
        <v>1578</v>
      </c>
      <c r="D2150" s="7" t="s">
        <v>411</v>
      </c>
      <c r="E2150" s="7" t="s">
        <v>8</v>
      </c>
      <c r="F2150" s="8"/>
      <c r="G2150" s="8"/>
      <c r="H2150" s="8"/>
      <c r="I2150" s="8">
        <v>-0.70833999999999997</v>
      </c>
      <c r="J2150" t="str">
        <f t="shared" si="33"/>
        <v>PMESC-HTB900EBK</v>
      </c>
      <c r="K2150" t="str">
        <f>IF((VLOOKUP(J2150,mdc!A:V,22,FALSE)=""),"non Collabo","collabo")</f>
        <v>collabo</v>
      </c>
    </row>
    <row r="2151" spans="1:12" hidden="1" x14ac:dyDescent="0.35">
      <c r="A2151" s="5" t="s">
        <v>79</v>
      </c>
      <c r="B2151" s="5" t="s">
        <v>10</v>
      </c>
      <c r="C2151" s="5" t="s">
        <v>1578</v>
      </c>
      <c r="D2151" s="3" t="s">
        <v>412</v>
      </c>
      <c r="E2151" s="3" t="s">
        <v>5</v>
      </c>
      <c r="F2151" s="4">
        <v>34</v>
      </c>
      <c r="G2151" s="4">
        <v>343</v>
      </c>
      <c r="H2151" s="4">
        <v>460</v>
      </c>
      <c r="I2151" s="4">
        <v>643</v>
      </c>
      <c r="J2151" t="str">
        <f t="shared" si="33"/>
        <v>PMESC-MAX3500EK</v>
      </c>
      <c r="K2151" t="str">
        <f>IF((VLOOKUP(J2151,mdc!A:V,22,FALSE)=""),"non Collabo","collabo")</f>
        <v>collabo</v>
      </c>
      <c r="L2151" t="str" cm="1">
        <f t="array" ref="L2151">IFERROR(_xlfn.IFS(G2151&lt;0,"shortage",H2151&lt;0,"shortage",I2151&lt;0,"shortage"),"ok")</f>
        <v>ok</v>
      </c>
    </row>
    <row r="2152" spans="1:12" hidden="1" x14ac:dyDescent="0.35">
      <c r="A2152" s="5" t="s">
        <v>79</v>
      </c>
      <c r="B2152" s="5" t="s">
        <v>10</v>
      </c>
      <c r="C2152" s="5" t="s">
        <v>1578</v>
      </c>
      <c r="D2152" s="5" t="s">
        <v>412</v>
      </c>
      <c r="E2152" s="5" t="s">
        <v>1565</v>
      </c>
      <c r="F2152" s="6">
        <v>34</v>
      </c>
      <c r="G2152" s="6">
        <v>350</v>
      </c>
      <c r="H2152" s="6">
        <v>460</v>
      </c>
      <c r="I2152" s="6">
        <v>643</v>
      </c>
      <c r="J2152" t="str">
        <f t="shared" si="33"/>
        <v>PMESC-MAX3500EK</v>
      </c>
      <c r="K2152" t="str">
        <f>IF((VLOOKUP(J2152,mdc!A:V,22,FALSE)=""),"non Collabo","collabo")</f>
        <v>collabo</v>
      </c>
      <c r="L2152" t="str" cm="1">
        <f t="array" ref="L2152">IFERROR(_xlfn.IFS(G2152&lt;0,"shortage",H2152&lt;0,"shortage",I2152&lt;0,"shortage"),"ok")</f>
        <v>ok</v>
      </c>
    </row>
    <row r="2153" spans="1:12" x14ac:dyDescent="0.35">
      <c r="A2153" s="5" t="s">
        <v>79</v>
      </c>
      <c r="B2153" s="5" t="s">
        <v>10</v>
      </c>
      <c r="C2153" s="5" t="s">
        <v>1578</v>
      </c>
      <c r="D2153" s="5" t="s">
        <v>412</v>
      </c>
      <c r="E2153" s="5" t="s">
        <v>6</v>
      </c>
      <c r="F2153" s="6">
        <v>0</v>
      </c>
      <c r="G2153" s="6">
        <v>-7</v>
      </c>
      <c r="H2153" s="6">
        <v>0</v>
      </c>
      <c r="I2153" s="6">
        <v>0</v>
      </c>
      <c r="J2153" t="str">
        <f t="shared" si="33"/>
        <v>PMESC-MAX3500EK</v>
      </c>
      <c r="K2153" t="str">
        <f>IF((VLOOKUP(J2153,mdc!A:V,22,FALSE)=""),"non Collabo","collabo")</f>
        <v>collabo</v>
      </c>
      <c r="L2153" t="str" cm="1">
        <f t="array" ref="L2153">IFERROR(_xlfn.IFS(G2153&lt;0,"shortage",H2153&lt;0,"shortage",I2153&lt;0,"shortage"),"ok")</f>
        <v>shortage</v>
      </c>
    </row>
    <row r="2154" spans="1:12" hidden="1" x14ac:dyDescent="0.35">
      <c r="A2154" s="5" t="s">
        <v>79</v>
      </c>
      <c r="B2154" s="5" t="s">
        <v>10</v>
      </c>
      <c r="C2154" s="5" t="s">
        <v>1578</v>
      </c>
      <c r="D2154" s="5" t="s">
        <v>412</v>
      </c>
      <c r="E2154" s="5" t="s">
        <v>2318</v>
      </c>
      <c r="F2154" s="6">
        <v>100</v>
      </c>
      <c r="G2154" s="6">
        <v>98</v>
      </c>
      <c r="H2154" s="6">
        <v>100</v>
      </c>
      <c r="I2154" s="6">
        <v>100</v>
      </c>
      <c r="J2154" t="str">
        <f t="shared" si="33"/>
        <v>PMESC-MAX3500EK</v>
      </c>
      <c r="K2154" t="str">
        <f>IF((VLOOKUP(J2154,mdc!A:V,22,FALSE)=""),"non Collabo","collabo")</f>
        <v>collabo</v>
      </c>
      <c r="L2154" t="str" cm="1">
        <f t="array" ref="L2154">IFERROR(_xlfn.IFS(G2154&lt;0,"shortage",H2154&lt;0,"shortage",I2154&lt;0,"shortage"),"ok")</f>
        <v>ok</v>
      </c>
    </row>
    <row r="2155" spans="1:12" hidden="1" x14ac:dyDescent="0.35">
      <c r="A2155" s="5" t="s">
        <v>79</v>
      </c>
      <c r="B2155" s="5" t="s">
        <v>10</v>
      </c>
      <c r="C2155" s="5" t="s">
        <v>1578</v>
      </c>
      <c r="D2155" s="5" t="s">
        <v>412</v>
      </c>
      <c r="E2155" s="5" t="s">
        <v>7</v>
      </c>
      <c r="F2155" s="6">
        <v>0</v>
      </c>
      <c r="G2155" s="6">
        <v>0</v>
      </c>
      <c r="H2155" s="6">
        <v>0</v>
      </c>
      <c r="I2155" s="6">
        <v>0</v>
      </c>
      <c r="J2155" t="str">
        <f t="shared" si="33"/>
        <v>PMESC-MAX3500EK</v>
      </c>
      <c r="K2155" t="str">
        <f>IF((VLOOKUP(J2155,mdc!A:V,22,FALSE)=""),"non Collabo","collabo")</f>
        <v>collabo</v>
      </c>
      <c r="L2155" t="str" cm="1">
        <f t="array" ref="L2155">IFERROR(_xlfn.IFS(G2155&lt;0,"shortage",H2155&lt;0,"shortage",I2155&lt;0,"shortage"),"ok")</f>
        <v>ok</v>
      </c>
    </row>
    <row r="2156" spans="1:12" hidden="1" x14ac:dyDescent="0.35">
      <c r="A2156" s="5" t="s">
        <v>79</v>
      </c>
      <c r="B2156" s="5" t="s">
        <v>10</v>
      </c>
      <c r="C2156" s="5" t="s">
        <v>1578</v>
      </c>
      <c r="D2156" s="5" t="s">
        <v>412</v>
      </c>
      <c r="E2156" s="5" t="s">
        <v>1566</v>
      </c>
      <c r="F2156" s="6">
        <v>8.1045800000000003</v>
      </c>
      <c r="G2156" s="6">
        <v>83.429500000000004</v>
      </c>
      <c r="H2156" s="6">
        <v>109.6502</v>
      </c>
      <c r="I2156" s="6">
        <v>153.27190999999999</v>
      </c>
      <c r="J2156" t="str">
        <f t="shared" si="33"/>
        <v>PMESC-MAX3500EK</v>
      </c>
      <c r="K2156" t="str">
        <f>IF((VLOOKUP(J2156,mdc!A:V,22,FALSE)=""),"non Collabo","collabo")</f>
        <v>collabo</v>
      </c>
      <c r="L2156" t="str" cm="1">
        <f t="array" ref="L2156">IFERROR(_xlfn.IFS(G2156&lt;0,"shortage",H2156&lt;0,"shortage",I2156&lt;0,"shortage"),"ok")</f>
        <v>ok</v>
      </c>
    </row>
    <row r="2157" spans="1:12" ht="15" hidden="1" thickBot="1" x14ac:dyDescent="0.4">
      <c r="A2157" s="5" t="s">
        <v>79</v>
      </c>
      <c r="B2157" s="5" t="s">
        <v>10</v>
      </c>
      <c r="C2157" s="5" t="s">
        <v>1578</v>
      </c>
      <c r="D2157" s="7" t="s">
        <v>412</v>
      </c>
      <c r="E2157" s="7" t="s">
        <v>8</v>
      </c>
      <c r="F2157" s="8">
        <v>-8.1045800000000003</v>
      </c>
      <c r="G2157" s="8">
        <v>-83.429500000000004</v>
      </c>
      <c r="H2157" s="8">
        <v>-109.6502</v>
      </c>
      <c r="I2157" s="8">
        <v>-153.27190999999999</v>
      </c>
      <c r="J2157" t="str">
        <f t="shared" si="33"/>
        <v>PMESC-MAX3500EK</v>
      </c>
      <c r="K2157" t="str">
        <f>IF((VLOOKUP(J2157,mdc!A:V,22,FALSE)=""),"non Collabo","collabo")</f>
        <v>collabo</v>
      </c>
    </row>
    <row r="2158" spans="1:12" hidden="1" x14ac:dyDescent="0.35">
      <c r="A2158" s="5" t="s">
        <v>79</v>
      </c>
      <c r="B2158" s="5" t="s">
        <v>10</v>
      </c>
      <c r="C2158" s="5" t="s">
        <v>1578</v>
      </c>
      <c r="D2158" s="3" t="s">
        <v>413</v>
      </c>
      <c r="E2158" s="3" t="s">
        <v>5</v>
      </c>
      <c r="F2158" s="4">
        <v>199</v>
      </c>
      <c r="G2158" s="4">
        <v>144</v>
      </c>
      <c r="H2158" s="4">
        <v>63</v>
      </c>
      <c r="I2158" s="4">
        <v>115</v>
      </c>
      <c r="J2158" t="str">
        <f t="shared" si="33"/>
        <v>PMESC-PM250BEBS</v>
      </c>
      <c r="K2158" t="str">
        <f>IF((VLOOKUP(J2158,mdc!A:V,22,FALSE)=""),"non Collabo","collabo")</f>
        <v>collabo</v>
      </c>
      <c r="L2158" t="str" cm="1">
        <f t="array" ref="L2158">IFERROR(_xlfn.IFS(G2158&lt;0,"shortage",H2158&lt;0,"shortage",I2158&lt;0,"shortage"),"ok")</f>
        <v>ok</v>
      </c>
    </row>
    <row r="2159" spans="1:12" hidden="1" x14ac:dyDescent="0.35">
      <c r="A2159" s="5" t="s">
        <v>79</v>
      </c>
      <c r="B2159" s="5" t="s">
        <v>10</v>
      </c>
      <c r="C2159" s="5" t="s">
        <v>1578</v>
      </c>
      <c r="D2159" s="5" t="s">
        <v>413</v>
      </c>
      <c r="E2159" s="5" t="s">
        <v>1565</v>
      </c>
      <c r="F2159" s="6">
        <v>199</v>
      </c>
      <c r="G2159" s="6">
        <v>144</v>
      </c>
      <c r="H2159" s="6">
        <v>63</v>
      </c>
      <c r="I2159" s="6">
        <v>115</v>
      </c>
      <c r="J2159" t="str">
        <f t="shared" si="33"/>
        <v>PMESC-PM250BEBS</v>
      </c>
      <c r="K2159" t="str">
        <f>IF((VLOOKUP(J2159,mdc!A:V,22,FALSE)=""),"non Collabo","collabo")</f>
        <v>collabo</v>
      </c>
      <c r="L2159" t="str" cm="1">
        <f t="array" ref="L2159">IFERROR(_xlfn.IFS(G2159&lt;0,"shortage",H2159&lt;0,"shortage",I2159&lt;0,"shortage"),"ok")</f>
        <v>ok</v>
      </c>
    </row>
    <row r="2160" spans="1:12" hidden="1" x14ac:dyDescent="0.35">
      <c r="A2160" s="5" t="s">
        <v>79</v>
      </c>
      <c r="B2160" s="5" t="s">
        <v>10</v>
      </c>
      <c r="C2160" s="5" t="s">
        <v>1578</v>
      </c>
      <c r="D2160" s="5" t="s">
        <v>413</v>
      </c>
      <c r="E2160" s="5" t="s">
        <v>6</v>
      </c>
      <c r="F2160" s="6">
        <v>0</v>
      </c>
      <c r="G2160" s="6">
        <v>0</v>
      </c>
      <c r="H2160" s="6">
        <v>0</v>
      </c>
      <c r="I2160" s="6">
        <v>0</v>
      </c>
      <c r="J2160" t="str">
        <f t="shared" si="33"/>
        <v>PMESC-PM250BEBS</v>
      </c>
      <c r="K2160" t="str">
        <f>IF((VLOOKUP(J2160,mdc!A:V,22,FALSE)=""),"non Collabo","collabo")</f>
        <v>collabo</v>
      </c>
      <c r="L2160" t="str" cm="1">
        <f t="array" ref="L2160">IFERROR(_xlfn.IFS(G2160&lt;0,"shortage",H2160&lt;0,"shortage",I2160&lt;0,"shortage"),"ok")</f>
        <v>ok</v>
      </c>
    </row>
    <row r="2161" spans="1:12" hidden="1" x14ac:dyDescent="0.35">
      <c r="A2161" s="5" t="s">
        <v>79</v>
      </c>
      <c r="B2161" s="5" t="s">
        <v>10</v>
      </c>
      <c r="C2161" s="5" t="s">
        <v>1578</v>
      </c>
      <c r="D2161" s="5" t="s">
        <v>413</v>
      </c>
      <c r="E2161" s="5" t="s">
        <v>2318</v>
      </c>
      <c r="F2161" s="6">
        <v>100</v>
      </c>
      <c r="G2161" s="6">
        <v>100</v>
      </c>
      <c r="H2161" s="6">
        <v>100</v>
      </c>
      <c r="I2161" s="6">
        <v>100</v>
      </c>
      <c r="J2161" t="str">
        <f t="shared" si="33"/>
        <v>PMESC-PM250BEBS</v>
      </c>
      <c r="K2161" t="str">
        <f>IF((VLOOKUP(J2161,mdc!A:V,22,FALSE)=""),"non Collabo","collabo")</f>
        <v>collabo</v>
      </c>
      <c r="L2161" t="str" cm="1">
        <f t="array" ref="L2161">IFERROR(_xlfn.IFS(G2161&lt;0,"shortage",H2161&lt;0,"shortage",I2161&lt;0,"shortage"),"ok")</f>
        <v>ok</v>
      </c>
    </row>
    <row r="2162" spans="1:12" hidden="1" x14ac:dyDescent="0.35">
      <c r="A2162" s="5" t="s">
        <v>79</v>
      </c>
      <c r="B2162" s="5" t="s">
        <v>10</v>
      </c>
      <c r="C2162" s="5" t="s">
        <v>1578</v>
      </c>
      <c r="D2162" s="5" t="s">
        <v>413</v>
      </c>
      <c r="E2162" s="5" t="s">
        <v>7</v>
      </c>
      <c r="F2162" s="6">
        <v>8.7022700000000004</v>
      </c>
      <c r="G2162" s="6">
        <v>6.2971199999999996</v>
      </c>
      <c r="H2162" s="6">
        <v>2.7549899999999998</v>
      </c>
      <c r="I2162" s="6">
        <v>5.02895</v>
      </c>
      <c r="J2162" t="str">
        <f t="shared" si="33"/>
        <v>PMESC-PM250BEBS</v>
      </c>
      <c r="K2162" t="str">
        <f>IF((VLOOKUP(J2162,mdc!A:V,22,FALSE)=""),"non Collabo","collabo")</f>
        <v>collabo</v>
      </c>
      <c r="L2162" t="str" cm="1">
        <f t="array" ref="L2162">IFERROR(_xlfn.IFS(G2162&lt;0,"shortage",H2162&lt;0,"shortage",I2162&lt;0,"shortage"),"ok")</f>
        <v>ok</v>
      </c>
    </row>
    <row r="2163" spans="1:12" hidden="1" x14ac:dyDescent="0.35">
      <c r="A2163" s="5" t="s">
        <v>79</v>
      </c>
      <c r="B2163" s="5" t="s">
        <v>10</v>
      </c>
      <c r="C2163" s="5" t="s">
        <v>1578</v>
      </c>
      <c r="D2163" s="5" t="s">
        <v>413</v>
      </c>
      <c r="E2163" s="5" t="s">
        <v>1566</v>
      </c>
      <c r="F2163" s="6">
        <v>8.6604799999999997</v>
      </c>
      <c r="G2163" s="6">
        <v>6.2668799999999996</v>
      </c>
      <c r="H2163" s="6">
        <v>2.7417600000000002</v>
      </c>
      <c r="I2163" s="6">
        <v>5.0048000000000004</v>
      </c>
      <c r="J2163" t="str">
        <f t="shared" si="33"/>
        <v>PMESC-PM250BEBS</v>
      </c>
      <c r="K2163" t="str">
        <f>IF((VLOOKUP(J2163,mdc!A:V,22,FALSE)=""),"non Collabo","collabo")</f>
        <v>collabo</v>
      </c>
      <c r="L2163" t="str" cm="1">
        <f t="array" ref="L2163">IFERROR(_xlfn.IFS(G2163&lt;0,"shortage",H2163&lt;0,"shortage",I2163&lt;0,"shortage"),"ok")</f>
        <v>ok</v>
      </c>
    </row>
    <row r="2164" spans="1:12" ht="15" hidden="1" thickBot="1" x14ac:dyDescent="0.4">
      <c r="A2164" s="5" t="s">
        <v>79</v>
      </c>
      <c r="B2164" s="5" t="s">
        <v>10</v>
      </c>
      <c r="C2164" s="5" t="s">
        <v>1578</v>
      </c>
      <c r="D2164" s="7" t="s">
        <v>413</v>
      </c>
      <c r="E2164" s="7" t="s">
        <v>8</v>
      </c>
      <c r="F2164" s="8">
        <v>4.1790000000000001E-2</v>
      </c>
      <c r="G2164" s="8">
        <v>3.024E-2</v>
      </c>
      <c r="H2164" s="8">
        <v>1.323E-2</v>
      </c>
      <c r="I2164" s="8">
        <v>2.4150000000000001E-2</v>
      </c>
      <c r="J2164" t="str">
        <f t="shared" si="33"/>
        <v>PMESC-PM250BEBS</v>
      </c>
      <c r="K2164" t="str">
        <f>IF((VLOOKUP(J2164,mdc!A:V,22,FALSE)=""),"non Collabo","collabo")</f>
        <v>collabo</v>
      </c>
    </row>
    <row r="2165" spans="1:12" hidden="1" x14ac:dyDescent="0.35">
      <c r="A2165" s="5" t="s">
        <v>79</v>
      </c>
      <c r="B2165" s="5" t="s">
        <v>10</v>
      </c>
      <c r="C2165" s="5" t="s">
        <v>1578</v>
      </c>
      <c r="D2165" s="3" t="s">
        <v>414</v>
      </c>
      <c r="E2165" s="3" t="s">
        <v>5</v>
      </c>
      <c r="F2165" s="4">
        <v>133</v>
      </c>
      <c r="G2165" s="4">
        <v>71</v>
      </c>
      <c r="H2165" s="4">
        <v>137</v>
      </c>
      <c r="I2165" s="4">
        <v>257</v>
      </c>
      <c r="J2165" t="str">
        <f t="shared" si="33"/>
        <v>PMESC-PM250BEGK</v>
      </c>
      <c r="K2165" t="str">
        <f>IF((VLOOKUP(J2165,mdc!A:V,22,FALSE)=""),"non Collabo","collabo")</f>
        <v>collabo</v>
      </c>
      <c r="L2165" t="str" cm="1">
        <f t="array" ref="L2165">IFERROR(_xlfn.IFS(G2165&lt;0,"shortage",H2165&lt;0,"shortage",I2165&lt;0,"shortage"),"ok")</f>
        <v>ok</v>
      </c>
    </row>
    <row r="2166" spans="1:12" hidden="1" x14ac:dyDescent="0.35">
      <c r="A2166" s="5" t="s">
        <v>79</v>
      </c>
      <c r="B2166" s="5" t="s">
        <v>10</v>
      </c>
      <c r="C2166" s="5" t="s">
        <v>1578</v>
      </c>
      <c r="D2166" s="5" t="s">
        <v>414</v>
      </c>
      <c r="E2166" s="5" t="s">
        <v>1565</v>
      </c>
      <c r="F2166" s="6">
        <v>146</v>
      </c>
      <c r="G2166" s="6">
        <v>71</v>
      </c>
      <c r="H2166" s="6">
        <v>137</v>
      </c>
      <c r="I2166" s="6">
        <v>263</v>
      </c>
      <c r="J2166" t="str">
        <f t="shared" si="33"/>
        <v>PMESC-PM250BEGK</v>
      </c>
      <c r="K2166" t="str">
        <f>IF((VLOOKUP(J2166,mdc!A:V,22,FALSE)=""),"non Collabo","collabo")</f>
        <v>collabo</v>
      </c>
      <c r="L2166" t="str" cm="1">
        <f t="array" ref="L2166">IFERROR(_xlfn.IFS(G2166&lt;0,"shortage",H2166&lt;0,"shortage",I2166&lt;0,"shortage"),"ok")</f>
        <v>ok</v>
      </c>
    </row>
    <row r="2167" spans="1:12" x14ac:dyDescent="0.35">
      <c r="A2167" s="5" t="s">
        <v>79</v>
      </c>
      <c r="B2167" s="5" t="s">
        <v>10</v>
      </c>
      <c r="C2167" s="5" t="s">
        <v>1578</v>
      </c>
      <c r="D2167" s="5" t="s">
        <v>414</v>
      </c>
      <c r="E2167" s="5" t="s">
        <v>6</v>
      </c>
      <c r="F2167" s="6">
        <v>-13</v>
      </c>
      <c r="G2167" s="6">
        <v>0</v>
      </c>
      <c r="H2167" s="6">
        <v>0</v>
      </c>
      <c r="I2167" s="6">
        <v>-6</v>
      </c>
      <c r="J2167" t="str">
        <f t="shared" si="33"/>
        <v>PMESC-PM250BEGK</v>
      </c>
      <c r="K2167" t="str">
        <f>IF((VLOOKUP(J2167,mdc!A:V,22,FALSE)=""),"non Collabo","collabo")</f>
        <v>collabo</v>
      </c>
      <c r="L2167" t="str" cm="1">
        <f t="array" ref="L2167">IFERROR(_xlfn.IFS(G2167&lt;0,"shortage",H2167&lt;0,"shortage",I2167&lt;0,"shortage"),"ok")</f>
        <v>shortage</v>
      </c>
    </row>
    <row r="2168" spans="1:12" hidden="1" x14ac:dyDescent="0.35">
      <c r="A2168" s="5" t="s">
        <v>79</v>
      </c>
      <c r="B2168" s="5" t="s">
        <v>10</v>
      </c>
      <c r="C2168" s="5" t="s">
        <v>1578</v>
      </c>
      <c r="D2168" s="5" t="s">
        <v>414</v>
      </c>
      <c r="E2168" s="5" t="s">
        <v>2318</v>
      </c>
      <c r="F2168" s="6">
        <v>91.095890410958901</v>
      </c>
      <c r="G2168" s="6">
        <v>100</v>
      </c>
      <c r="H2168" s="6">
        <v>100</v>
      </c>
      <c r="I2168" s="6">
        <v>97.718631178707199</v>
      </c>
      <c r="J2168" t="str">
        <f t="shared" si="33"/>
        <v>PMESC-PM250BEGK</v>
      </c>
      <c r="K2168" t="str">
        <f>IF((VLOOKUP(J2168,mdc!A:V,22,FALSE)=""),"non Collabo","collabo")</f>
        <v>collabo</v>
      </c>
      <c r="L2168" t="str" cm="1">
        <f t="array" ref="L2168">IFERROR(_xlfn.IFS(G2168&lt;0,"shortage",H2168&lt;0,"shortage",I2168&lt;0,"shortage"),"ok")</f>
        <v>ok</v>
      </c>
    </row>
    <row r="2169" spans="1:12" hidden="1" x14ac:dyDescent="0.35">
      <c r="A2169" s="5" t="s">
        <v>79</v>
      </c>
      <c r="B2169" s="5" t="s">
        <v>10</v>
      </c>
      <c r="C2169" s="5" t="s">
        <v>1578</v>
      </c>
      <c r="D2169" s="5" t="s">
        <v>414</v>
      </c>
      <c r="E2169" s="5" t="s">
        <v>7</v>
      </c>
      <c r="F2169" s="6">
        <v>6.66995</v>
      </c>
      <c r="G2169" s="6">
        <v>3.5606499999999999</v>
      </c>
      <c r="H2169" s="6">
        <v>6.8705499999999997</v>
      </c>
      <c r="I2169" s="6">
        <v>12.88855</v>
      </c>
      <c r="J2169" t="str">
        <f t="shared" si="33"/>
        <v>PMESC-PM250BEGK</v>
      </c>
      <c r="K2169" t="str">
        <f>IF((VLOOKUP(J2169,mdc!A:V,22,FALSE)=""),"non Collabo","collabo")</f>
        <v>collabo</v>
      </c>
      <c r="L2169" t="str" cm="1">
        <f t="array" ref="L2169">IFERROR(_xlfn.IFS(G2169&lt;0,"shortage",H2169&lt;0,"shortage",I2169&lt;0,"shortage"),"ok")</f>
        <v>ok</v>
      </c>
    </row>
    <row r="2170" spans="1:12" hidden="1" x14ac:dyDescent="0.35">
      <c r="A2170" s="5" t="s">
        <v>79</v>
      </c>
      <c r="B2170" s="5" t="s">
        <v>10</v>
      </c>
      <c r="C2170" s="5" t="s">
        <v>1578</v>
      </c>
      <c r="D2170" s="5" t="s">
        <v>414</v>
      </c>
      <c r="E2170" s="5" t="s">
        <v>1566</v>
      </c>
      <c r="F2170" s="6">
        <v>7.3219000000000003</v>
      </c>
      <c r="G2170" s="6">
        <v>3.5606499999999999</v>
      </c>
      <c r="H2170" s="6">
        <v>6.8705499999999997</v>
      </c>
      <c r="I2170" s="6">
        <v>13.189450000000001</v>
      </c>
      <c r="J2170" t="str">
        <f t="shared" si="33"/>
        <v>PMESC-PM250BEGK</v>
      </c>
      <c r="K2170" t="str">
        <f>IF((VLOOKUP(J2170,mdc!A:V,22,FALSE)=""),"non Collabo","collabo")</f>
        <v>collabo</v>
      </c>
      <c r="L2170" t="str" cm="1">
        <f t="array" ref="L2170">IFERROR(_xlfn.IFS(G2170&lt;0,"shortage",H2170&lt;0,"shortage",I2170&lt;0,"shortage"),"ok")</f>
        <v>ok</v>
      </c>
    </row>
    <row r="2171" spans="1:12" ht="15" hidden="1" thickBot="1" x14ac:dyDescent="0.4">
      <c r="A2171" s="5" t="s">
        <v>79</v>
      </c>
      <c r="B2171" s="5" t="s">
        <v>10</v>
      </c>
      <c r="C2171" s="5" t="s">
        <v>1578</v>
      </c>
      <c r="D2171" s="7" t="s">
        <v>414</v>
      </c>
      <c r="E2171" s="7" t="s">
        <v>8</v>
      </c>
      <c r="F2171" s="8">
        <v>-0.65195000000000003</v>
      </c>
      <c r="G2171" s="8">
        <v>0</v>
      </c>
      <c r="H2171" s="8">
        <v>0</v>
      </c>
      <c r="I2171" s="8">
        <v>-0.3009</v>
      </c>
      <c r="J2171" t="str">
        <f t="shared" si="33"/>
        <v>PMESC-PM250BEGK</v>
      </c>
      <c r="K2171" t="str">
        <f>IF((VLOOKUP(J2171,mdc!A:V,22,FALSE)=""),"non Collabo","collabo")</f>
        <v>collabo</v>
      </c>
    </row>
    <row r="2172" spans="1:12" hidden="1" x14ac:dyDescent="0.35">
      <c r="A2172" s="5" t="s">
        <v>79</v>
      </c>
      <c r="B2172" s="5" t="s">
        <v>10</v>
      </c>
      <c r="C2172" s="5" t="s">
        <v>1578</v>
      </c>
      <c r="D2172" s="3" t="s">
        <v>415</v>
      </c>
      <c r="E2172" s="3" t="s">
        <v>5</v>
      </c>
      <c r="F2172" s="4"/>
      <c r="G2172" s="4">
        <v>4</v>
      </c>
      <c r="H2172" s="4">
        <v>850</v>
      </c>
      <c r="I2172" s="4">
        <v>538</v>
      </c>
      <c r="J2172" t="str">
        <f t="shared" si="33"/>
        <v>PMESC-PM250BEGS</v>
      </c>
      <c r="K2172" t="str">
        <f>IF((VLOOKUP(J2172,mdc!A:V,22,FALSE)=""),"non Collabo","collabo")</f>
        <v>collabo</v>
      </c>
      <c r="L2172" t="str" cm="1">
        <f t="array" ref="L2172">IFERROR(_xlfn.IFS(G2172&lt;0,"shortage",H2172&lt;0,"shortage",I2172&lt;0,"shortage"),"ok")</f>
        <v>ok</v>
      </c>
    </row>
    <row r="2173" spans="1:12" hidden="1" x14ac:dyDescent="0.35">
      <c r="A2173" s="5" t="s">
        <v>79</v>
      </c>
      <c r="B2173" s="5" t="s">
        <v>10</v>
      </c>
      <c r="C2173" s="5" t="s">
        <v>1578</v>
      </c>
      <c r="D2173" s="5" t="s">
        <v>415</v>
      </c>
      <c r="E2173" s="5" t="s">
        <v>1565</v>
      </c>
      <c r="F2173" s="6"/>
      <c r="G2173" s="6">
        <v>4</v>
      </c>
      <c r="H2173" s="6">
        <v>850</v>
      </c>
      <c r="I2173" s="6">
        <v>538</v>
      </c>
      <c r="J2173" t="str">
        <f t="shared" si="33"/>
        <v>PMESC-PM250BEGS</v>
      </c>
      <c r="K2173" t="str">
        <f>IF((VLOOKUP(J2173,mdc!A:V,22,FALSE)=""),"non Collabo","collabo")</f>
        <v>collabo</v>
      </c>
      <c r="L2173" t="str" cm="1">
        <f t="array" ref="L2173">IFERROR(_xlfn.IFS(G2173&lt;0,"shortage",H2173&lt;0,"shortage",I2173&lt;0,"shortage"),"ok")</f>
        <v>ok</v>
      </c>
    </row>
    <row r="2174" spans="1:12" hidden="1" x14ac:dyDescent="0.35">
      <c r="A2174" s="5" t="s">
        <v>79</v>
      </c>
      <c r="B2174" s="5" t="s">
        <v>10</v>
      </c>
      <c r="C2174" s="5" t="s">
        <v>1578</v>
      </c>
      <c r="D2174" s="5" t="s">
        <v>415</v>
      </c>
      <c r="E2174" s="5" t="s">
        <v>6</v>
      </c>
      <c r="F2174" s="6"/>
      <c r="G2174" s="6">
        <v>0</v>
      </c>
      <c r="H2174" s="6">
        <v>0</v>
      </c>
      <c r="I2174" s="6">
        <v>0</v>
      </c>
      <c r="J2174" t="str">
        <f t="shared" si="33"/>
        <v>PMESC-PM250BEGS</v>
      </c>
      <c r="K2174" t="str">
        <f>IF((VLOOKUP(J2174,mdc!A:V,22,FALSE)=""),"non Collabo","collabo")</f>
        <v>collabo</v>
      </c>
      <c r="L2174" t="str" cm="1">
        <f t="array" ref="L2174">IFERROR(_xlfn.IFS(G2174&lt;0,"shortage",H2174&lt;0,"shortage",I2174&lt;0,"shortage"),"ok")</f>
        <v>ok</v>
      </c>
    </row>
    <row r="2175" spans="1:12" hidden="1" x14ac:dyDescent="0.35">
      <c r="A2175" s="5" t="s">
        <v>79</v>
      </c>
      <c r="B2175" s="5" t="s">
        <v>10</v>
      </c>
      <c r="C2175" s="5" t="s">
        <v>1578</v>
      </c>
      <c r="D2175" s="5" t="s">
        <v>415</v>
      </c>
      <c r="E2175" s="5" t="s">
        <v>2318</v>
      </c>
      <c r="F2175" s="6"/>
      <c r="G2175" s="6">
        <v>100</v>
      </c>
      <c r="H2175" s="6">
        <v>100</v>
      </c>
      <c r="I2175" s="6">
        <v>100</v>
      </c>
      <c r="J2175" t="str">
        <f t="shared" si="33"/>
        <v>PMESC-PM250BEGS</v>
      </c>
      <c r="K2175" t="str">
        <f>IF((VLOOKUP(J2175,mdc!A:V,22,FALSE)=""),"non Collabo","collabo")</f>
        <v>collabo</v>
      </c>
      <c r="L2175" t="str" cm="1">
        <f t="array" ref="L2175">IFERROR(_xlfn.IFS(G2175&lt;0,"shortage",H2175&lt;0,"shortage",I2175&lt;0,"shortage"),"ok")</f>
        <v>ok</v>
      </c>
    </row>
    <row r="2176" spans="1:12" hidden="1" x14ac:dyDescent="0.35">
      <c r="A2176" s="5" t="s">
        <v>79</v>
      </c>
      <c r="B2176" s="5" t="s">
        <v>10</v>
      </c>
      <c r="C2176" s="5" t="s">
        <v>1578</v>
      </c>
      <c r="D2176" s="5" t="s">
        <v>415</v>
      </c>
      <c r="E2176" s="5" t="s">
        <v>7</v>
      </c>
      <c r="F2176" s="6"/>
      <c r="G2176" s="6">
        <v>0.22084000000000001</v>
      </c>
      <c r="H2176" s="6">
        <v>46.9285</v>
      </c>
      <c r="I2176" s="6">
        <v>29.70298</v>
      </c>
      <c r="J2176" t="str">
        <f t="shared" si="33"/>
        <v>PMESC-PM250BEGS</v>
      </c>
      <c r="K2176" t="str">
        <f>IF((VLOOKUP(J2176,mdc!A:V,22,FALSE)=""),"non Collabo","collabo")</f>
        <v>collabo</v>
      </c>
      <c r="L2176" t="str" cm="1">
        <f t="array" ref="L2176">IFERROR(_xlfn.IFS(G2176&lt;0,"shortage",H2176&lt;0,"shortage",I2176&lt;0,"shortage"),"ok")</f>
        <v>ok</v>
      </c>
    </row>
    <row r="2177" spans="1:12" hidden="1" x14ac:dyDescent="0.35">
      <c r="A2177" s="5" t="s">
        <v>79</v>
      </c>
      <c r="B2177" s="5" t="s">
        <v>10</v>
      </c>
      <c r="C2177" s="5" t="s">
        <v>1578</v>
      </c>
      <c r="D2177" s="5" t="s">
        <v>415</v>
      </c>
      <c r="E2177" s="5" t="s">
        <v>1566</v>
      </c>
      <c r="F2177" s="6"/>
      <c r="G2177" s="6">
        <v>0.22084000000000001</v>
      </c>
      <c r="H2177" s="6">
        <v>46.9285</v>
      </c>
      <c r="I2177" s="6">
        <v>29.70298</v>
      </c>
      <c r="J2177" t="str">
        <f t="shared" si="33"/>
        <v>PMESC-PM250BEGS</v>
      </c>
      <c r="K2177" t="str">
        <f>IF((VLOOKUP(J2177,mdc!A:V,22,FALSE)=""),"non Collabo","collabo")</f>
        <v>collabo</v>
      </c>
      <c r="L2177" t="str" cm="1">
        <f t="array" ref="L2177">IFERROR(_xlfn.IFS(G2177&lt;0,"shortage",H2177&lt;0,"shortage",I2177&lt;0,"shortage"),"ok")</f>
        <v>ok</v>
      </c>
    </row>
    <row r="2178" spans="1:12" ht="15" hidden="1" thickBot="1" x14ac:dyDescent="0.4">
      <c r="A2178" s="5" t="s">
        <v>79</v>
      </c>
      <c r="B2178" s="5" t="s">
        <v>10</v>
      </c>
      <c r="C2178" s="5" t="s">
        <v>1578</v>
      </c>
      <c r="D2178" s="7" t="s">
        <v>415</v>
      </c>
      <c r="E2178" s="7" t="s">
        <v>8</v>
      </c>
      <c r="F2178" s="8"/>
      <c r="G2178" s="8">
        <v>0</v>
      </c>
      <c r="H2178" s="8">
        <v>0</v>
      </c>
      <c r="I2178" s="8">
        <v>0</v>
      </c>
      <c r="J2178" t="str">
        <f t="shared" si="33"/>
        <v>PMESC-PM250BEGS</v>
      </c>
      <c r="K2178" t="str">
        <f>IF((VLOOKUP(J2178,mdc!A:V,22,FALSE)=""),"non Collabo","collabo")</f>
        <v>collabo</v>
      </c>
    </row>
    <row r="2179" spans="1:12" hidden="1" x14ac:dyDescent="0.35">
      <c r="A2179" s="5" t="s">
        <v>79</v>
      </c>
      <c r="B2179" s="5" t="s">
        <v>10</v>
      </c>
      <c r="C2179" s="5" t="s">
        <v>1578</v>
      </c>
      <c r="D2179" s="3" t="s">
        <v>416</v>
      </c>
      <c r="E2179" s="3" t="s">
        <v>5</v>
      </c>
      <c r="F2179" s="4">
        <v>56</v>
      </c>
      <c r="G2179" s="4">
        <v>67</v>
      </c>
      <c r="H2179" s="4">
        <v>101</v>
      </c>
      <c r="I2179" s="4">
        <v>86</v>
      </c>
      <c r="J2179" t="str">
        <f t="shared" ref="J2179:J2242" si="34">A2179&amp;D2179</f>
        <v>PMESC-PM250EB-S</v>
      </c>
      <c r="K2179" t="str">
        <f>IF((VLOOKUP(J2179,mdc!A:V,22,FALSE)=""),"non Collabo","collabo")</f>
        <v>collabo</v>
      </c>
      <c r="L2179" t="str" cm="1">
        <f t="array" ref="L2179">IFERROR(_xlfn.IFS(G2179&lt;0,"shortage",H2179&lt;0,"shortage",I2179&lt;0,"shortage"),"ok")</f>
        <v>ok</v>
      </c>
    </row>
    <row r="2180" spans="1:12" hidden="1" x14ac:dyDescent="0.35">
      <c r="A2180" s="5" t="s">
        <v>79</v>
      </c>
      <c r="B2180" s="5" t="s">
        <v>10</v>
      </c>
      <c r="C2180" s="5" t="s">
        <v>1578</v>
      </c>
      <c r="D2180" s="5" t="s">
        <v>416</v>
      </c>
      <c r="E2180" s="5" t="s">
        <v>1565</v>
      </c>
      <c r="F2180" s="6">
        <v>56</v>
      </c>
      <c r="G2180" s="6">
        <v>73</v>
      </c>
      <c r="H2180" s="6">
        <v>101</v>
      </c>
      <c r="I2180" s="6">
        <v>86</v>
      </c>
      <c r="J2180" t="str">
        <f t="shared" si="34"/>
        <v>PMESC-PM250EB-S</v>
      </c>
      <c r="K2180" t="str">
        <f>IF((VLOOKUP(J2180,mdc!A:V,22,FALSE)=""),"non Collabo","collabo")</f>
        <v>collabo</v>
      </c>
      <c r="L2180" t="str" cm="1">
        <f t="array" ref="L2180">IFERROR(_xlfn.IFS(G2180&lt;0,"shortage",H2180&lt;0,"shortage",I2180&lt;0,"shortage"),"ok")</f>
        <v>ok</v>
      </c>
    </row>
    <row r="2181" spans="1:12" x14ac:dyDescent="0.35">
      <c r="A2181" s="5" t="s">
        <v>79</v>
      </c>
      <c r="B2181" s="5" t="s">
        <v>10</v>
      </c>
      <c r="C2181" s="5" t="s">
        <v>1578</v>
      </c>
      <c r="D2181" s="5" t="s">
        <v>416</v>
      </c>
      <c r="E2181" s="5" t="s">
        <v>6</v>
      </c>
      <c r="F2181" s="6">
        <v>0</v>
      </c>
      <c r="G2181" s="6">
        <v>-6</v>
      </c>
      <c r="H2181" s="6">
        <v>0</v>
      </c>
      <c r="I2181" s="6">
        <v>0</v>
      </c>
      <c r="J2181" t="str">
        <f t="shared" si="34"/>
        <v>PMESC-PM250EB-S</v>
      </c>
      <c r="K2181" t="str">
        <f>IF((VLOOKUP(J2181,mdc!A:V,22,FALSE)=""),"non Collabo","collabo")</f>
        <v>collabo</v>
      </c>
      <c r="L2181" t="str" cm="1">
        <f t="array" ref="L2181">IFERROR(_xlfn.IFS(G2181&lt;0,"shortage",H2181&lt;0,"shortage",I2181&lt;0,"shortage"),"ok")</f>
        <v>shortage</v>
      </c>
    </row>
    <row r="2182" spans="1:12" hidden="1" x14ac:dyDescent="0.35">
      <c r="A2182" s="5" t="s">
        <v>79</v>
      </c>
      <c r="B2182" s="5" t="s">
        <v>10</v>
      </c>
      <c r="C2182" s="5" t="s">
        <v>1578</v>
      </c>
      <c r="D2182" s="5" t="s">
        <v>416</v>
      </c>
      <c r="E2182" s="5" t="s">
        <v>2318</v>
      </c>
      <c r="F2182" s="6">
        <v>100</v>
      </c>
      <c r="G2182" s="6">
        <v>91.780821917808197</v>
      </c>
      <c r="H2182" s="6">
        <v>100</v>
      </c>
      <c r="I2182" s="6">
        <v>100</v>
      </c>
      <c r="J2182" t="str">
        <f t="shared" si="34"/>
        <v>PMESC-PM250EB-S</v>
      </c>
      <c r="K2182" t="str">
        <f>IF((VLOOKUP(J2182,mdc!A:V,22,FALSE)=""),"non Collabo","collabo")</f>
        <v>collabo</v>
      </c>
      <c r="L2182" t="str" cm="1">
        <f t="array" ref="L2182">IFERROR(_xlfn.IFS(G2182&lt;0,"shortage",H2182&lt;0,"shortage",I2182&lt;0,"shortage"),"ok")</f>
        <v>ok</v>
      </c>
    </row>
    <row r="2183" spans="1:12" hidden="1" x14ac:dyDescent="0.35">
      <c r="A2183" s="5" t="s">
        <v>79</v>
      </c>
      <c r="B2183" s="5" t="s">
        <v>10</v>
      </c>
      <c r="C2183" s="5" t="s">
        <v>1578</v>
      </c>
      <c r="D2183" s="5" t="s">
        <v>416</v>
      </c>
      <c r="E2183" s="5" t="s">
        <v>7</v>
      </c>
      <c r="F2183" s="6">
        <v>3.0587200000000001</v>
      </c>
      <c r="G2183" s="6">
        <v>3.6595399999999998</v>
      </c>
      <c r="H2183" s="6">
        <v>5.5166199999999996</v>
      </c>
      <c r="I2183" s="6">
        <v>4.6973200000000004</v>
      </c>
      <c r="J2183" t="str">
        <f t="shared" si="34"/>
        <v>PMESC-PM250EB-S</v>
      </c>
      <c r="K2183" t="str">
        <f>IF((VLOOKUP(J2183,mdc!A:V,22,FALSE)=""),"non Collabo","collabo")</f>
        <v>collabo</v>
      </c>
      <c r="L2183" t="str" cm="1">
        <f t="array" ref="L2183">IFERROR(_xlfn.IFS(G2183&lt;0,"shortage",H2183&lt;0,"shortage",I2183&lt;0,"shortage"),"ok")</f>
        <v>ok</v>
      </c>
    </row>
    <row r="2184" spans="1:12" hidden="1" x14ac:dyDescent="0.35">
      <c r="A2184" s="5" t="s">
        <v>79</v>
      </c>
      <c r="B2184" s="5" t="s">
        <v>10</v>
      </c>
      <c r="C2184" s="5" t="s">
        <v>1578</v>
      </c>
      <c r="D2184" s="5" t="s">
        <v>416</v>
      </c>
      <c r="E2184" s="5" t="s">
        <v>1566</v>
      </c>
      <c r="F2184" s="6">
        <v>2.2892800000000002</v>
      </c>
      <c r="G2184" s="6">
        <v>2.9842399999999998</v>
      </c>
      <c r="H2184" s="6">
        <v>4.1288799999999997</v>
      </c>
      <c r="I2184" s="6">
        <v>3.5156800000000001</v>
      </c>
      <c r="J2184" t="str">
        <f t="shared" si="34"/>
        <v>PMESC-PM250EB-S</v>
      </c>
      <c r="K2184" t="str">
        <f>IF((VLOOKUP(J2184,mdc!A:V,22,FALSE)=""),"non Collabo","collabo")</f>
        <v>collabo</v>
      </c>
      <c r="L2184" t="str" cm="1">
        <f t="array" ref="L2184">IFERROR(_xlfn.IFS(G2184&lt;0,"shortage",H2184&lt;0,"shortage",I2184&lt;0,"shortage"),"ok")</f>
        <v>ok</v>
      </c>
    </row>
    <row r="2185" spans="1:12" ht="15" hidden="1" thickBot="1" x14ac:dyDescent="0.4">
      <c r="A2185" s="5" t="s">
        <v>79</v>
      </c>
      <c r="B2185" s="5" t="s">
        <v>10</v>
      </c>
      <c r="C2185" s="5" t="s">
        <v>1578</v>
      </c>
      <c r="D2185" s="7" t="s">
        <v>416</v>
      </c>
      <c r="E2185" s="7" t="s">
        <v>8</v>
      </c>
      <c r="F2185" s="8">
        <v>0.76944000000000001</v>
      </c>
      <c r="G2185" s="8">
        <v>0.67530000000000001</v>
      </c>
      <c r="H2185" s="8">
        <v>1.38774</v>
      </c>
      <c r="I2185" s="8">
        <v>1.18164</v>
      </c>
      <c r="J2185" t="str">
        <f t="shared" si="34"/>
        <v>PMESC-PM250EB-S</v>
      </c>
      <c r="K2185" t="str">
        <f>IF((VLOOKUP(J2185,mdc!A:V,22,FALSE)=""),"non Collabo","collabo")</f>
        <v>collabo</v>
      </c>
    </row>
    <row r="2186" spans="1:12" hidden="1" x14ac:dyDescent="0.35">
      <c r="A2186" s="5" t="s">
        <v>79</v>
      </c>
      <c r="B2186" s="5" t="s">
        <v>10</v>
      </c>
      <c r="C2186" s="5" t="s">
        <v>1578</v>
      </c>
      <c r="D2186" s="3" t="s">
        <v>417</v>
      </c>
      <c r="E2186" s="3" t="s">
        <v>5</v>
      </c>
      <c r="F2186" s="4">
        <v>155</v>
      </c>
      <c r="G2186" s="4">
        <v>64</v>
      </c>
      <c r="H2186" s="4">
        <v>423</v>
      </c>
      <c r="I2186" s="4">
        <v>499</v>
      </c>
      <c r="J2186" t="str">
        <f t="shared" si="34"/>
        <v>PMESC-PM250EC-S</v>
      </c>
      <c r="K2186" t="str">
        <f>IF((VLOOKUP(J2186,mdc!A:V,22,FALSE)=""),"non Collabo","collabo")</f>
        <v>collabo</v>
      </c>
      <c r="L2186" t="str" cm="1">
        <f t="array" ref="L2186">IFERROR(_xlfn.IFS(G2186&lt;0,"shortage",H2186&lt;0,"shortage",I2186&lt;0,"shortage"),"ok")</f>
        <v>ok</v>
      </c>
    </row>
    <row r="2187" spans="1:12" hidden="1" x14ac:dyDescent="0.35">
      <c r="A2187" s="5" t="s">
        <v>79</v>
      </c>
      <c r="B2187" s="5" t="s">
        <v>10</v>
      </c>
      <c r="C2187" s="5" t="s">
        <v>1578</v>
      </c>
      <c r="D2187" s="5" t="s">
        <v>417</v>
      </c>
      <c r="E2187" s="5" t="s">
        <v>1565</v>
      </c>
      <c r="F2187" s="6">
        <v>155</v>
      </c>
      <c r="G2187" s="6">
        <v>64</v>
      </c>
      <c r="H2187" s="6">
        <v>423</v>
      </c>
      <c r="I2187" s="6">
        <v>499</v>
      </c>
      <c r="J2187" t="str">
        <f t="shared" si="34"/>
        <v>PMESC-PM250EC-S</v>
      </c>
      <c r="K2187" t="str">
        <f>IF((VLOOKUP(J2187,mdc!A:V,22,FALSE)=""),"non Collabo","collabo")</f>
        <v>collabo</v>
      </c>
      <c r="L2187" t="str" cm="1">
        <f t="array" ref="L2187">IFERROR(_xlfn.IFS(G2187&lt;0,"shortage",H2187&lt;0,"shortage",I2187&lt;0,"shortage"),"ok")</f>
        <v>ok</v>
      </c>
    </row>
    <row r="2188" spans="1:12" hidden="1" x14ac:dyDescent="0.35">
      <c r="A2188" s="5" t="s">
        <v>79</v>
      </c>
      <c r="B2188" s="5" t="s">
        <v>10</v>
      </c>
      <c r="C2188" s="5" t="s">
        <v>1578</v>
      </c>
      <c r="D2188" s="5" t="s">
        <v>417</v>
      </c>
      <c r="E2188" s="5" t="s">
        <v>6</v>
      </c>
      <c r="F2188" s="6">
        <v>0</v>
      </c>
      <c r="G2188" s="6">
        <v>0</v>
      </c>
      <c r="H2188" s="6">
        <v>0</v>
      </c>
      <c r="I2188" s="6">
        <v>0</v>
      </c>
      <c r="J2188" t="str">
        <f t="shared" si="34"/>
        <v>PMESC-PM250EC-S</v>
      </c>
      <c r="K2188" t="str">
        <f>IF((VLOOKUP(J2188,mdc!A:V,22,FALSE)=""),"non Collabo","collabo")</f>
        <v>collabo</v>
      </c>
      <c r="L2188" t="str" cm="1">
        <f t="array" ref="L2188">IFERROR(_xlfn.IFS(G2188&lt;0,"shortage",H2188&lt;0,"shortage",I2188&lt;0,"shortage"),"ok")</f>
        <v>ok</v>
      </c>
    </row>
    <row r="2189" spans="1:12" hidden="1" x14ac:dyDescent="0.35">
      <c r="A2189" s="5" t="s">
        <v>79</v>
      </c>
      <c r="B2189" s="5" t="s">
        <v>10</v>
      </c>
      <c r="C2189" s="5" t="s">
        <v>1578</v>
      </c>
      <c r="D2189" s="5" t="s">
        <v>417</v>
      </c>
      <c r="E2189" s="5" t="s">
        <v>2318</v>
      </c>
      <c r="F2189" s="6">
        <v>100</v>
      </c>
      <c r="G2189" s="6">
        <v>100</v>
      </c>
      <c r="H2189" s="6">
        <v>100</v>
      </c>
      <c r="I2189" s="6">
        <v>100</v>
      </c>
      <c r="J2189" t="str">
        <f t="shared" si="34"/>
        <v>PMESC-PM250EC-S</v>
      </c>
      <c r="K2189" t="str">
        <f>IF((VLOOKUP(J2189,mdc!A:V,22,FALSE)=""),"non Collabo","collabo")</f>
        <v>collabo</v>
      </c>
      <c r="L2189" t="str" cm="1">
        <f t="array" ref="L2189">IFERROR(_xlfn.IFS(G2189&lt;0,"shortage",H2189&lt;0,"shortage",I2189&lt;0,"shortage"),"ok")</f>
        <v>ok</v>
      </c>
    </row>
    <row r="2190" spans="1:12" hidden="1" x14ac:dyDescent="0.35">
      <c r="A2190" s="5" t="s">
        <v>79</v>
      </c>
      <c r="B2190" s="5" t="s">
        <v>10</v>
      </c>
      <c r="C2190" s="5" t="s">
        <v>1578</v>
      </c>
      <c r="D2190" s="5" t="s">
        <v>417</v>
      </c>
      <c r="E2190" s="5" t="s">
        <v>7</v>
      </c>
      <c r="F2190" s="6">
        <v>7.4415500000000003</v>
      </c>
      <c r="G2190" s="6">
        <v>3.0726399999999998</v>
      </c>
      <c r="H2190" s="6">
        <v>20.308229999999998</v>
      </c>
      <c r="I2190" s="6">
        <v>23.956990000000001</v>
      </c>
      <c r="J2190" t="str">
        <f t="shared" si="34"/>
        <v>PMESC-PM250EC-S</v>
      </c>
      <c r="K2190" t="str">
        <f>IF((VLOOKUP(J2190,mdc!A:V,22,FALSE)=""),"non Collabo","collabo")</f>
        <v>collabo</v>
      </c>
      <c r="L2190" t="str" cm="1">
        <f t="array" ref="L2190">IFERROR(_xlfn.IFS(G2190&lt;0,"shortage",H2190&lt;0,"shortage",I2190&lt;0,"shortage"),"ok")</f>
        <v>ok</v>
      </c>
    </row>
    <row r="2191" spans="1:12" hidden="1" x14ac:dyDescent="0.35">
      <c r="A2191" s="5" t="s">
        <v>79</v>
      </c>
      <c r="B2191" s="5" t="s">
        <v>10</v>
      </c>
      <c r="C2191" s="5" t="s">
        <v>1578</v>
      </c>
      <c r="D2191" s="5" t="s">
        <v>417</v>
      </c>
      <c r="E2191" s="5" t="s">
        <v>1566</v>
      </c>
      <c r="F2191" s="6">
        <v>7.4415500000000003</v>
      </c>
      <c r="G2191" s="6">
        <v>3.0726399999999998</v>
      </c>
      <c r="H2191" s="6">
        <v>20.308229999999998</v>
      </c>
      <c r="I2191" s="6">
        <v>23.956990000000001</v>
      </c>
      <c r="J2191" t="str">
        <f t="shared" si="34"/>
        <v>PMESC-PM250EC-S</v>
      </c>
      <c r="K2191" t="str">
        <f>IF((VLOOKUP(J2191,mdc!A:V,22,FALSE)=""),"non Collabo","collabo")</f>
        <v>collabo</v>
      </c>
      <c r="L2191" t="str" cm="1">
        <f t="array" ref="L2191">IFERROR(_xlfn.IFS(G2191&lt;0,"shortage",H2191&lt;0,"shortage",I2191&lt;0,"shortage"),"ok")</f>
        <v>ok</v>
      </c>
    </row>
    <row r="2192" spans="1:12" ht="15" hidden="1" thickBot="1" x14ac:dyDescent="0.4">
      <c r="A2192" s="5" t="s">
        <v>79</v>
      </c>
      <c r="B2192" s="5" t="s">
        <v>10</v>
      </c>
      <c r="C2192" s="5" t="s">
        <v>1578</v>
      </c>
      <c r="D2192" s="7" t="s">
        <v>417</v>
      </c>
      <c r="E2192" s="7" t="s">
        <v>8</v>
      </c>
      <c r="F2192" s="8">
        <v>0</v>
      </c>
      <c r="G2192" s="8">
        <v>0</v>
      </c>
      <c r="H2192" s="8">
        <v>0</v>
      </c>
      <c r="I2192" s="8">
        <v>0</v>
      </c>
      <c r="J2192" t="str">
        <f t="shared" si="34"/>
        <v>PMESC-PM250EC-S</v>
      </c>
      <c r="K2192" t="str">
        <f>IF((VLOOKUP(J2192,mdc!A:V,22,FALSE)=""),"non Collabo","collabo")</f>
        <v>collabo</v>
      </c>
    </row>
    <row r="2193" spans="1:12" hidden="1" x14ac:dyDescent="0.35">
      <c r="A2193" s="5" t="s">
        <v>79</v>
      </c>
      <c r="B2193" s="5" t="s">
        <v>10</v>
      </c>
      <c r="C2193" s="5" t="s">
        <v>1578</v>
      </c>
      <c r="D2193" s="3" t="s">
        <v>14</v>
      </c>
      <c r="E2193" s="3" t="s">
        <v>5</v>
      </c>
      <c r="F2193" s="4">
        <v>225</v>
      </c>
      <c r="G2193" s="4">
        <v>250</v>
      </c>
      <c r="H2193" s="4">
        <v>50</v>
      </c>
      <c r="I2193" s="4">
        <v>343</v>
      </c>
      <c r="J2193" t="str">
        <f t="shared" si="34"/>
        <v>PMESC-PM250EG-K</v>
      </c>
      <c r="K2193" t="str">
        <f>IF((VLOOKUP(J2193,mdc!A:V,22,FALSE)=""),"non Collabo","collabo")</f>
        <v>collabo</v>
      </c>
      <c r="L2193" t="str" cm="1">
        <f t="array" ref="L2193">IFERROR(_xlfn.IFS(G2193&lt;0,"shortage",H2193&lt;0,"shortage",I2193&lt;0,"shortage"),"ok")</f>
        <v>ok</v>
      </c>
    </row>
    <row r="2194" spans="1:12" hidden="1" x14ac:dyDescent="0.35">
      <c r="A2194" s="5" t="s">
        <v>79</v>
      </c>
      <c r="B2194" s="5" t="s">
        <v>10</v>
      </c>
      <c r="C2194" s="5" t="s">
        <v>1578</v>
      </c>
      <c r="D2194" s="5" t="s">
        <v>14</v>
      </c>
      <c r="E2194" s="5" t="s">
        <v>1565</v>
      </c>
      <c r="F2194" s="6">
        <v>225</v>
      </c>
      <c r="G2194" s="6">
        <v>250</v>
      </c>
      <c r="H2194" s="6">
        <v>50</v>
      </c>
      <c r="I2194" s="6">
        <v>343</v>
      </c>
      <c r="J2194" t="str">
        <f t="shared" si="34"/>
        <v>PMESC-PM250EG-K</v>
      </c>
      <c r="K2194" t="str">
        <f>IF((VLOOKUP(J2194,mdc!A:V,22,FALSE)=""),"non Collabo","collabo")</f>
        <v>collabo</v>
      </c>
      <c r="L2194" t="str" cm="1">
        <f t="array" ref="L2194">IFERROR(_xlfn.IFS(G2194&lt;0,"shortage",H2194&lt;0,"shortage",I2194&lt;0,"shortage"),"ok")</f>
        <v>ok</v>
      </c>
    </row>
    <row r="2195" spans="1:12" hidden="1" x14ac:dyDescent="0.35">
      <c r="A2195" s="5" t="s">
        <v>79</v>
      </c>
      <c r="B2195" s="5" t="s">
        <v>10</v>
      </c>
      <c r="C2195" s="5" t="s">
        <v>1578</v>
      </c>
      <c r="D2195" s="5" t="s">
        <v>14</v>
      </c>
      <c r="E2195" s="5" t="s">
        <v>6</v>
      </c>
      <c r="F2195" s="6">
        <v>0</v>
      </c>
      <c r="G2195" s="6">
        <v>0</v>
      </c>
      <c r="H2195" s="6">
        <v>0</v>
      </c>
      <c r="I2195" s="6">
        <v>0</v>
      </c>
      <c r="J2195" t="str">
        <f t="shared" si="34"/>
        <v>PMESC-PM250EG-K</v>
      </c>
      <c r="K2195" t="str">
        <f>IF((VLOOKUP(J2195,mdc!A:V,22,FALSE)=""),"non Collabo","collabo")</f>
        <v>collabo</v>
      </c>
      <c r="L2195" t="str" cm="1">
        <f t="array" ref="L2195">IFERROR(_xlfn.IFS(G2195&lt;0,"shortage",H2195&lt;0,"shortage",I2195&lt;0,"shortage"),"ok")</f>
        <v>ok</v>
      </c>
    </row>
    <row r="2196" spans="1:12" hidden="1" x14ac:dyDescent="0.35">
      <c r="A2196" s="5" t="s">
        <v>79</v>
      </c>
      <c r="B2196" s="5" t="s">
        <v>10</v>
      </c>
      <c r="C2196" s="5" t="s">
        <v>1578</v>
      </c>
      <c r="D2196" s="5" t="s">
        <v>14</v>
      </c>
      <c r="E2196" s="5" t="s">
        <v>2318</v>
      </c>
      <c r="F2196" s="6">
        <v>100</v>
      </c>
      <c r="G2196" s="6">
        <v>100</v>
      </c>
      <c r="H2196" s="6">
        <v>100</v>
      </c>
      <c r="I2196" s="6">
        <v>100</v>
      </c>
      <c r="J2196" t="str">
        <f t="shared" si="34"/>
        <v>PMESC-PM250EG-K</v>
      </c>
      <c r="K2196" t="str">
        <f>IF((VLOOKUP(J2196,mdc!A:V,22,FALSE)=""),"non Collabo","collabo")</f>
        <v>collabo</v>
      </c>
      <c r="L2196" t="str" cm="1">
        <f t="array" ref="L2196">IFERROR(_xlfn.IFS(G2196&lt;0,"shortage",H2196&lt;0,"shortage",I2196&lt;0,"shortage"),"ok")</f>
        <v>ok</v>
      </c>
    </row>
    <row r="2197" spans="1:12" hidden="1" x14ac:dyDescent="0.35">
      <c r="A2197" s="5" t="s">
        <v>79</v>
      </c>
      <c r="B2197" s="5" t="s">
        <v>10</v>
      </c>
      <c r="C2197" s="5" t="s">
        <v>1578</v>
      </c>
      <c r="D2197" s="5" t="s">
        <v>14</v>
      </c>
      <c r="E2197" s="5" t="s">
        <v>7</v>
      </c>
      <c r="F2197" s="6">
        <v>11.52</v>
      </c>
      <c r="G2197" s="6">
        <v>12.8</v>
      </c>
      <c r="H2197" s="6">
        <v>2.56</v>
      </c>
      <c r="I2197" s="6">
        <v>17.561599999999999</v>
      </c>
      <c r="J2197" t="str">
        <f t="shared" si="34"/>
        <v>PMESC-PM250EG-K</v>
      </c>
      <c r="K2197" t="str">
        <f>IF((VLOOKUP(J2197,mdc!A:V,22,FALSE)=""),"non Collabo","collabo")</f>
        <v>collabo</v>
      </c>
      <c r="L2197" t="str" cm="1">
        <f t="array" ref="L2197">IFERROR(_xlfn.IFS(G2197&lt;0,"shortage",H2197&lt;0,"shortage",I2197&lt;0,"shortage"),"ok")</f>
        <v>ok</v>
      </c>
    </row>
    <row r="2198" spans="1:12" hidden="1" x14ac:dyDescent="0.35">
      <c r="A2198" s="5" t="s">
        <v>79</v>
      </c>
      <c r="B2198" s="5" t="s">
        <v>10</v>
      </c>
      <c r="C2198" s="5" t="s">
        <v>1578</v>
      </c>
      <c r="D2198" s="5" t="s">
        <v>14</v>
      </c>
      <c r="E2198" s="5" t="s">
        <v>1566</v>
      </c>
      <c r="F2198" s="6">
        <v>11.52</v>
      </c>
      <c r="G2198" s="6">
        <v>12.8</v>
      </c>
      <c r="H2198" s="6">
        <v>2.56</v>
      </c>
      <c r="I2198" s="6">
        <v>17.561599999999999</v>
      </c>
      <c r="J2198" t="str">
        <f t="shared" si="34"/>
        <v>PMESC-PM250EG-K</v>
      </c>
      <c r="K2198" t="str">
        <f>IF((VLOOKUP(J2198,mdc!A:V,22,FALSE)=""),"non Collabo","collabo")</f>
        <v>collabo</v>
      </c>
      <c r="L2198" t="str" cm="1">
        <f t="array" ref="L2198">IFERROR(_xlfn.IFS(G2198&lt;0,"shortage",H2198&lt;0,"shortage",I2198&lt;0,"shortage"),"ok")</f>
        <v>ok</v>
      </c>
    </row>
    <row r="2199" spans="1:12" ht="15" hidden="1" thickBot="1" x14ac:dyDescent="0.4">
      <c r="A2199" s="5" t="s">
        <v>79</v>
      </c>
      <c r="B2199" s="5" t="s">
        <v>10</v>
      </c>
      <c r="C2199" s="5" t="s">
        <v>1578</v>
      </c>
      <c r="D2199" s="7" t="s">
        <v>14</v>
      </c>
      <c r="E2199" s="7" t="s">
        <v>8</v>
      </c>
      <c r="F2199" s="8">
        <v>0</v>
      </c>
      <c r="G2199" s="8">
        <v>0</v>
      </c>
      <c r="H2199" s="8">
        <v>0</v>
      </c>
      <c r="I2199" s="8">
        <v>0</v>
      </c>
      <c r="J2199" t="str">
        <f t="shared" si="34"/>
        <v>PMESC-PM250EG-K</v>
      </c>
      <c r="K2199" t="str">
        <f>IF((VLOOKUP(J2199,mdc!A:V,22,FALSE)=""),"non Collabo","collabo")</f>
        <v>collabo</v>
      </c>
    </row>
    <row r="2200" spans="1:12" hidden="1" x14ac:dyDescent="0.35">
      <c r="A2200" s="5" t="s">
        <v>79</v>
      </c>
      <c r="B2200" s="5" t="s">
        <v>10</v>
      </c>
      <c r="C2200" s="5" t="s">
        <v>1578</v>
      </c>
      <c r="D2200" s="3" t="s">
        <v>15</v>
      </c>
      <c r="E2200" s="3" t="s">
        <v>5</v>
      </c>
      <c r="F2200" s="4">
        <v>283</v>
      </c>
      <c r="G2200" s="4">
        <v>25</v>
      </c>
      <c r="H2200" s="4">
        <v>198</v>
      </c>
      <c r="I2200" s="4">
        <v>338</v>
      </c>
      <c r="J2200" t="str">
        <f t="shared" si="34"/>
        <v>PMESC-PM250EG-S</v>
      </c>
      <c r="K2200" t="str">
        <f>IF((VLOOKUP(J2200,mdc!A:V,22,FALSE)=""),"non Collabo","collabo")</f>
        <v>collabo</v>
      </c>
      <c r="L2200" t="str" cm="1">
        <f t="array" ref="L2200">IFERROR(_xlfn.IFS(G2200&lt;0,"shortage",H2200&lt;0,"shortage",I2200&lt;0,"shortage"),"ok")</f>
        <v>ok</v>
      </c>
    </row>
    <row r="2201" spans="1:12" hidden="1" x14ac:dyDescent="0.35">
      <c r="A2201" s="5" t="s">
        <v>79</v>
      </c>
      <c r="B2201" s="5" t="s">
        <v>10</v>
      </c>
      <c r="C2201" s="5" t="s">
        <v>1578</v>
      </c>
      <c r="D2201" s="5" t="s">
        <v>15</v>
      </c>
      <c r="E2201" s="5" t="s">
        <v>1565</v>
      </c>
      <c r="F2201" s="6">
        <v>283</v>
      </c>
      <c r="G2201" s="6">
        <v>25</v>
      </c>
      <c r="H2201" s="6">
        <v>198</v>
      </c>
      <c r="I2201" s="6">
        <v>338</v>
      </c>
      <c r="J2201" t="str">
        <f t="shared" si="34"/>
        <v>PMESC-PM250EG-S</v>
      </c>
      <c r="K2201" t="str">
        <f>IF((VLOOKUP(J2201,mdc!A:V,22,FALSE)=""),"non Collabo","collabo")</f>
        <v>collabo</v>
      </c>
      <c r="L2201" t="str" cm="1">
        <f t="array" ref="L2201">IFERROR(_xlfn.IFS(G2201&lt;0,"shortage",H2201&lt;0,"shortage",I2201&lt;0,"shortage"),"ok")</f>
        <v>ok</v>
      </c>
    </row>
    <row r="2202" spans="1:12" hidden="1" x14ac:dyDescent="0.35">
      <c r="A2202" s="5" t="s">
        <v>79</v>
      </c>
      <c r="B2202" s="5" t="s">
        <v>10</v>
      </c>
      <c r="C2202" s="5" t="s">
        <v>1578</v>
      </c>
      <c r="D2202" s="5" t="s">
        <v>15</v>
      </c>
      <c r="E2202" s="5" t="s">
        <v>6</v>
      </c>
      <c r="F2202" s="6">
        <v>0</v>
      </c>
      <c r="G2202" s="6">
        <v>0</v>
      </c>
      <c r="H2202" s="6">
        <v>0</v>
      </c>
      <c r="I2202" s="6">
        <v>0</v>
      </c>
      <c r="J2202" t="str">
        <f t="shared" si="34"/>
        <v>PMESC-PM250EG-S</v>
      </c>
      <c r="K2202" t="str">
        <f>IF((VLOOKUP(J2202,mdc!A:V,22,FALSE)=""),"non Collabo","collabo")</f>
        <v>collabo</v>
      </c>
      <c r="L2202" t="str" cm="1">
        <f t="array" ref="L2202">IFERROR(_xlfn.IFS(G2202&lt;0,"shortage",H2202&lt;0,"shortage",I2202&lt;0,"shortage"),"ok")</f>
        <v>ok</v>
      </c>
    </row>
    <row r="2203" spans="1:12" hidden="1" x14ac:dyDescent="0.35">
      <c r="A2203" s="5" t="s">
        <v>79</v>
      </c>
      <c r="B2203" s="5" t="s">
        <v>10</v>
      </c>
      <c r="C2203" s="5" t="s">
        <v>1578</v>
      </c>
      <c r="D2203" s="5" t="s">
        <v>15</v>
      </c>
      <c r="E2203" s="5" t="s">
        <v>2318</v>
      </c>
      <c r="F2203" s="6">
        <v>100</v>
      </c>
      <c r="G2203" s="6">
        <v>100</v>
      </c>
      <c r="H2203" s="6">
        <v>100</v>
      </c>
      <c r="I2203" s="6">
        <v>100</v>
      </c>
      <c r="J2203" t="str">
        <f t="shared" si="34"/>
        <v>PMESC-PM250EG-S</v>
      </c>
      <c r="K2203" t="str">
        <f>IF((VLOOKUP(J2203,mdc!A:V,22,FALSE)=""),"non Collabo","collabo")</f>
        <v>collabo</v>
      </c>
      <c r="L2203" t="str" cm="1">
        <f t="array" ref="L2203">IFERROR(_xlfn.IFS(G2203&lt;0,"shortage",H2203&lt;0,"shortage",I2203&lt;0,"shortage"),"ok")</f>
        <v>ok</v>
      </c>
    </row>
    <row r="2204" spans="1:12" hidden="1" x14ac:dyDescent="0.35">
      <c r="A2204" s="5" t="s">
        <v>79</v>
      </c>
      <c r="B2204" s="5" t="s">
        <v>10</v>
      </c>
      <c r="C2204" s="5" t="s">
        <v>1578</v>
      </c>
      <c r="D2204" s="5" t="s">
        <v>15</v>
      </c>
      <c r="E2204" s="5" t="s">
        <v>7</v>
      </c>
      <c r="F2204" s="6">
        <v>13.586830000000001</v>
      </c>
      <c r="G2204" s="6">
        <v>1.20025</v>
      </c>
      <c r="H2204" s="6">
        <v>9.5059799999999992</v>
      </c>
      <c r="I2204" s="6">
        <v>16.22738</v>
      </c>
      <c r="J2204" t="str">
        <f t="shared" si="34"/>
        <v>PMESC-PM250EG-S</v>
      </c>
      <c r="K2204" t="str">
        <f>IF((VLOOKUP(J2204,mdc!A:V,22,FALSE)=""),"non Collabo","collabo")</f>
        <v>collabo</v>
      </c>
      <c r="L2204" t="str" cm="1">
        <f t="array" ref="L2204">IFERROR(_xlfn.IFS(G2204&lt;0,"shortage",H2204&lt;0,"shortage",I2204&lt;0,"shortage"),"ok")</f>
        <v>ok</v>
      </c>
    </row>
    <row r="2205" spans="1:12" hidden="1" x14ac:dyDescent="0.35">
      <c r="A2205" s="5" t="s">
        <v>79</v>
      </c>
      <c r="B2205" s="5" t="s">
        <v>10</v>
      </c>
      <c r="C2205" s="5" t="s">
        <v>1578</v>
      </c>
      <c r="D2205" s="5" t="s">
        <v>15</v>
      </c>
      <c r="E2205" s="5" t="s">
        <v>1566</v>
      </c>
      <c r="F2205" s="6">
        <v>13.586830000000001</v>
      </c>
      <c r="G2205" s="6">
        <v>1.20025</v>
      </c>
      <c r="H2205" s="6">
        <v>9.5059799999999992</v>
      </c>
      <c r="I2205" s="6">
        <v>16.22738</v>
      </c>
      <c r="J2205" t="str">
        <f t="shared" si="34"/>
        <v>PMESC-PM250EG-S</v>
      </c>
      <c r="K2205" t="str">
        <f>IF((VLOOKUP(J2205,mdc!A:V,22,FALSE)=""),"non Collabo","collabo")</f>
        <v>collabo</v>
      </c>
      <c r="L2205" t="str" cm="1">
        <f t="array" ref="L2205">IFERROR(_xlfn.IFS(G2205&lt;0,"shortage",H2205&lt;0,"shortage",I2205&lt;0,"shortage"),"ok")</f>
        <v>ok</v>
      </c>
    </row>
    <row r="2206" spans="1:12" ht="15" hidden="1" thickBot="1" x14ac:dyDescent="0.4">
      <c r="A2206" s="5" t="s">
        <v>79</v>
      </c>
      <c r="B2206" s="5" t="s">
        <v>10</v>
      </c>
      <c r="C2206" s="5" t="s">
        <v>1578</v>
      </c>
      <c r="D2206" s="7" t="s">
        <v>15</v>
      </c>
      <c r="E2206" s="7" t="s">
        <v>8</v>
      </c>
      <c r="F2206" s="8">
        <v>0</v>
      </c>
      <c r="G2206" s="8">
        <v>0</v>
      </c>
      <c r="H2206" s="8">
        <v>0</v>
      </c>
      <c r="I2206" s="8">
        <v>0</v>
      </c>
      <c r="J2206" t="str">
        <f t="shared" si="34"/>
        <v>PMESC-PM250EG-S</v>
      </c>
      <c r="K2206" t="str">
        <f>IF((VLOOKUP(J2206,mdc!A:V,22,FALSE)=""),"non Collabo","collabo")</f>
        <v>collabo</v>
      </c>
    </row>
    <row r="2207" spans="1:12" hidden="1" x14ac:dyDescent="0.35">
      <c r="A2207" s="5" t="s">
        <v>79</v>
      </c>
      <c r="B2207" s="5" t="s">
        <v>10</v>
      </c>
      <c r="C2207" s="5" t="s">
        <v>1578</v>
      </c>
      <c r="D2207" s="3" t="s">
        <v>418</v>
      </c>
      <c r="E2207" s="3" t="s">
        <v>5</v>
      </c>
      <c r="F2207" s="4"/>
      <c r="G2207" s="4">
        <v>79</v>
      </c>
      <c r="H2207" s="4">
        <v>11</v>
      </c>
      <c r="I2207" s="4">
        <v>107</v>
      </c>
      <c r="J2207" t="str">
        <f t="shared" si="34"/>
        <v>PMESC-PM254EG-K</v>
      </c>
      <c r="K2207" t="str">
        <f>IF((VLOOKUP(J2207,mdc!A:V,22,FALSE)=""),"non Collabo","collabo")</f>
        <v>collabo</v>
      </c>
      <c r="L2207" t="str" cm="1">
        <f t="array" ref="L2207">IFERROR(_xlfn.IFS(G2207&lt;0,"shortage",H2207&lt;0,"shortage",I2207&lt;0,"shortage"),"ok")</f>
        <v>ok</v>
      </c>
    </row>
    <row r="2208" spans="1:12" hidden="1" x14ac:dyDescent="0.35">
      <c r="A2208" s="5" t="s">
        <v>79</v>
      </c>
      <c r="B2208" s="5" t="s">
        <v>10</v>
      </c>
      <c r="C2208" s="5" t="s">
        <v>1578</v>
      </c>
      <c r="D2208" s="5" t="s">
        <v>418</v>
      </c>
      <c r="E2208" s="5" t="s">
        <v>1565</v>
      </c>
      <c r="F2208" s="6"/>
      <c r="G2208" s="6">
        <v>79</v>
      </c>
      <c r="H2208" s="6">
        <v>11</v>
      </c>
      <c r="I2208" s="6">
        <v>107</v>
      </c>
      <c r="J2208" t="str">
        <f t="shared" si="34"/>
        <v>PMESC-PM254EG-K</v>
      </c>
      <c r="K2208" t="str">
        <f>IF((VLOOKUP(J2208,mdc!A:V,22,FALSE)=""),"non Collabo","collabo")</f>
        <v>collabo</v>
      </c>
      <c r="L2208" t="str" cm="1">
        <f t="array" ref="L2208">IFERROR(_xlfn.IFS(G2208&lt;0,"shortage",H2208&lt;0,"shortage",I2208&lt;0,"shortage"),"ok")</f>
        <v>ok</v>
      </c>
    </row>
    <row r="2209" spans="1:12" hidden="1" x14ac:dyDescent="0.35">
      <c r="A2209" s="5" t="s">
        <v>79</v>
      </c>
      <c r="B2209" s="5" t="s">
        <v>10</v>
      </c>
      <c r="C2209" s="5" t="s">
        <v>1578</v>
      </c>
      <c r="D2209" s="5" t="s">
        <v>418</v>
      </c>
      <c r="E2209" s="5" t="s">
        <v>6</v>
      </c>
      <c r="F2209" s="6"/>
      <c r="G2209" s="6">
        <v>0</v>
      </c>
      <c r="H2209" s="6">
        <v>0</v>
      </c>
      <c r="I2209" s="6">
        <v>0</v>
      </c>
      <c r="J2209" t="str">
        <f t="shared" si="34"/>
        <v>PMESC-PM254EG-K</v>
      </c>
      <c r="K2209" t="str">
        <f>IF((VLOOKUP(J2209,mdc!A:V,22,FALSE)=""),"non Collabo","collabo")</f>
        <v>collabo</v>
      </c>
      <c r="L2209" t="str" cm="1">
        <f t="array" ref="L2209">IFERROR(_xlfn.IFS(G2209&lt;0,"shortage",H2209&lt;0,"shortage",I2209&lt;0,"shortage"),"ok")</f>
        <v>ok</v>
      </c>
    </row>
    <row r="2210" spans="1:12" hidden="1" x14ac:dyDescent="0.35">
      <c r="A2210" s="5" t="s">
        <v>79</v>
      </c>
      <c r="B2210" s="5" t="s">
        <v>10</v>
      </c>
      <c r="C2210" s="5" t="s">
        <v>1578</v>
      </c>
      <c r="D2210" s="5" t="s">
        <v>418</v>
      </c>
      <c r="E2210" s="5" t="s">
        <v>2318</v>
      </c>
      <c r="F2210" s="6"/>
      <c r="G2210" s="6">
        <v>100</v>
      </c>
      <c r="H2210" s="6">
        <v>100</v>
      </c>
      <c r="I2210" s="6">
        <v>100</v>
      </c>
      <c r="J2210" t="str">
        <f t="shared" si="34"/>
        <v>PMESC-PM254EG-K</v>
      </c>
      <c r="K2210" t="str">
        <f>IF((VLOOKUP(J2210,mdc!A:V,22,FALSE)=""),"non Collabo","collabo")</f>
        <v>collabo</v>
      </c>
      <c r="L2210" t="str" cm="1">
        <f t="array" ref="L2210">IFERROR(_xlfn.IFS(G2210&lt;0,"shortage",H2210&lt;0,"shortage",I2210&lt;0,"shortage"),"ok")</f>
        <v>ok</v>
      </c>
    </row>
    <row r="2211" spans="1:12" hidden="1" x14ac:dyDescent="0.35">
      <c r="A2211" s="5" t="s">
        <v>79</v>
      </c>
      <c r="B2211" s="5" t="s">
        <v>10</v>
      </c>
      <c r="C2211" s="5" t="s">
        <v>1578</v>
      </c>
      <c r="D2211" s="5" t="s">
        <v>418</v>
      </c>
      <c r="E2211" s="5" t="s">
        <v>7</v>
      </c>
      <c r="F2211" s="6"/>
      <c r="G2211" s="6">
        <v>4.4674500000000004</v>
      </c>
      <c r="H2211" s="6">
        <v>0.62204999999999999</v>
      </c>
      <c r="I2211" s="6">
        <v>6.0508499999999996</v>
      </c>
      <c r="J2211" t="str">
        <f t="shared" si="34"/>
        <v>PMESC-PM254EG-K</v>
      </c>
      <c r="K2211" t="str">
        <f>IF((VLOOKUP(J2211,mdc!A:V,22,FALSE)=""),"non Collabo","collabo")</f>
        <v>collabo</v>
      </c>
      <c r="L2211" t="str" cm="1">
        <f t="array" ref="L2211">IFERROR(_xlfn.IFS(G2211&lt;0,"shortage",H2211&lt;0,"shortage",I2211&lt;0,"shortage"),"ok")</f>
        <v>ok</v>
      </c>
    </row>
    <row r="2212" spans="1:12" hidden="1" x14ac:dyDescent="0.35">
      <c r="A2212" s="5" t="s">
        <v>79</v>
      </c>
      <c r="B2212" s="5" t="s">
        <v>10</v>
      </c>
      <c r="C2212" s="5" t="s">
        <v>1578</v>
      </c>
      <c r="D2212" s="5" t="s">
        <v>418</v>
      </c>
      <c r="E2212" s="5" t="s">
        <v>1566</v>
      </c>
      <c r="F2212" s="6"/>
      <c r="G2212" s="6">
        <v>4.4674500000000004</v>
      </c>
      <c r="H2212" s="6">
        <v>0.62204999999999999</v>
      </c>
      <c r="I2212" s="6">
        <v>6.0508499999999996</v>
      </c>
      <c r="J2212" t="str">
        <f t="shared" si="34"/>
        <v>PMESC-PM254EG-K</v>
      </c>
      <c r="K2212" t="str">
        <f>IF((VLOOKUP(J2212,mdc!A:V,22,FALSE)=""),"non Collabo","collabo")</f>
        <v>collabo</v>
      </c>
      <c r="L2212" t="str" cm="1">
        <f t="array" ref="L2212">IFERROR(_xlfn.IFS(G2212&lt;0,"shortage",H2212&lt;0,"shortage",I2212&lt;0,"shortage"),"ok")</f>
        <v>ok</v>
      </c>
    </row>
    <row r="2213" spans="1:12" ht="15" hidden="1" thickBot="1" x14ac:dyDescent="0.4">
      <c r="A2213" s="5" t="s">
        <v>79</v>
      </c>
      <c r="B2213" s="5" t="s">
        <v>10</v>
      </c>
      <c r="C2213" s="5" t="s">
        <v>1578</v>
      </c>
      <c r="D2213" s="7" t="s">
        <v>418</v>
      </c>
      <c r="E2213" s="7" t="s">
        <v>8</v>
      </c>
      <c r="F2213" s="8"/>
      <c r="G2213" s="8">
        <v>0</v>
      </c>
      <c r="H2213" s="8">
        <v>0</v>
      </c>
      <c r="I2213" s="8">
        <v>0</v>
      </c>
      <c r="J2213" t="str">
        <f t="shared" si="34"/>
        <v>PMESC-PM254EG-K</v>
      </c>
      <c r="K2213" t="str">
        <f>IF((VLOOKUP(J2213,mdc!A:V,22,FALSE)=""),"non Collabo","collabo")</f>
        <v>collabo</v>
      </c>
    </row>
    <row r="2214" spans="1:12" hidden="1" x14ac:dyDescent="0.35">
      <c r="A2214" s="5" t="s">
        <v>79</v>
      </c>
      <c r="B2214" s="5" t="s">
        <v>10</v>
      </c>
      <c r="C2214" s="5" t="s">
        <v>1578</v>
      </c>
      <c r="D2214" s="3" t="s">
        <v>419</v>
      </c>
      <c r="E2214" s="3" t="s">
        <v>5</v>
      </c>
      <c r="F2214" s="4">
        <v>9</v>
      </c>
      <c r="G2214" s="4">
        <v>45</v>
      </c>
      <c r="H2214" s="4">
        <v>83</v>
      </c>
      <c r="I2214" s="4">
        <v>152</v>
      </c>
      <c r="J2214" t="str">
        <f t="shared" si="34"/>
        <v>PMESC-PM254EG-S</v>
      </c>
      <c r="K2214" t="str">
        <f>IF((VLOOKUP(J2214,mdc!A:V,22,FALSE)=""),"non Collabo","collabo")</f>
        <v>collabo</v>
      </c>
      <c r="L2214" t="str" cm="1">
        <f t="array" ref="L2214">IFERROR(_xlfn.IFS(G2214&lt;0,"shortage",H2214&lt;0,"shortage",I2214&lt;0,"shortage"),"ok")</f>
        <v>ok</v>
      </c>
    </row>
    <row r="2215" spans="1:12" hidden="1" x14ac:dyDescent="0.35">
      <c r="A2215" s="5" t="s">
        <v>79</v>
      </c>
      <c r="B2215" s="5" t="s">
        <v>10</v>
      </c>
      <c r="C2215" s="5" t="s">
        <v>1578</v>
      </c>
      <c r="D2215" s="5" t="s">
        <v>419</v>
      </c>
      <c r="E2215" s="5" t="s">
        <v>1565</v>
      </c>
      <c r="F2215" s="6">
        <v>9</v>
      </c>
      <c r="G2215" s="6">
        <v>45</v>
      </c>
      <c r="H2215" s="6">
        <v>83</v>
      </c>
      <c r="I2215" s="6">
        <v>152</v>
      </c>
      <c r="J2215" t="str">
        <f t="shared" si="34"/>
        <v>PMESC-PM254EG-S</v>
      </c>
      <c r="K2215" t="str">
        <f>IF((VLOOKUP(J2215,mdc!A:V,22,FALSE)=""),"non Collabo","collabo")</f>
        <v>collabo</v>
      </c>
      <c r="L2215" t="str" cm="1">
        <f t="array" ref="L2215">IFERROR(_xlfn.IFS(G2215&lt;0,"shortage",H2215&lt;0,"shortage",I2215&lt;0,"shortage"),"ok")</f>
        <v>ok</v>
      </c>
    </row>
    <row r="2216" spans="1:12" hidden="1" x14ac:dyDescent="0.35">
      <c r="A2216" s="5" t="s">
        <v>79</v>
      </c>
      <c r="B2216" s="5" t="s">
        <v>10</v>
      </c>
      <c r="C2216" s="5" t="s">
        <v>1578</v>
      </c>
      <c r="D2216" s="5" t="s">
        <v>419</v>
      </c>
      <c r="E2216" s="5" t="s">
        <v>6</v>
      </c>
      <c r="F2216" s="6">
        <v>0</v>
      </c>
      <c r="G2216" s="6">
        <v>0</v>
      </c>
      <c r="H2216" s="6">
        <v>0</v>
      </c>
      <c r="I2216" s="6">
        <v>0</v>
      </c>
      <c r="J2216" t="str">
        <f t="shared" si="34"/>
        <v>PMESC-PM254EG-S</v>
      </c>
      <c r="K2216" t="str">
        <f>IF((VLOOKUP(J2216,mdc!A:V,22,FALSE)=""),"non Collabo","collabo")</f>
        <v>collabo</v>
      </c>
      <c r="L2216" t="str" cm="1">
        <f t="array" ref="L2216">IFERROR(_xlfn.IFS(G2216&lt;0,"shortage",H2216&lt;0,"shortage",I2216&lt;0,"shortage"),"ok")</f>
        <v>ok</v>
      </c>
    </row>
    <row r="2217" spans="1:12" hidden="1" x14ac:dyDescent="0.35">
      <c r="A2217" s="5" t="s">
        <v>79</v>
      </c>
      <c r="B2217" s="5" t="s">
        <v>10</v>
      </c>
      <c r="C2217" s="5" t="s">
        <v>1578</v>
      </c>
      <c r="D2217" s="5" t="s">
        <v>419</v>
      </c>
      <c r="E2217" s="5" t="s">
        <v>2318</v>
      </c>
      <c r="F2217" s="6">
        <v>100</v>
      </c>
      <c r="G2217" s="6">
        <v>100</v>
      </c>
      <c r="H2217" s="6">
        <v>100</v>
      </c>
      <c r="I2217" s="6">
        <v>100</v>
      </c>
      <c r="J2217" t="str">
        <f t="shared" si="34"/>
        <v>PMESC-PM254EG-S</v>
      </c>
      <c r="K2217" t="str">
        <f>IF((VLOOKUP(J2217,mdc!A:V,22,FALSE)=""),"non Collabo","collabo")</f>
        <v>collabo</v>
      </c>
      <c r="L2217" t="str" cm="1">
        <f t="array" ref="L2217">IFERROR(_xlfn.IFS(G2217&lt;0,"shortage",H2217&lt;0,"shortage",I2217&lt;0,"shortage"),"ok")</f>
        <v>ok</v>
      </c>
    </row>
    <row r="2218" spans="1:12" hidden="1" x14ac:dyDescent="0.35">
      <c r="A2218" s="5" t="s">
        <v>79</v>
      </c>
      <c r="B2218" s="5" t="s">
        <v>10</v>
      </c>
      <c r="C2218" s="5" t="s">
        <v>1578</v>
      </c>
      <c r="D2218" s="5" t="s">
        <v>419</v>
      </c>
      <c r="E2218" s="5" t="s">
        <v>7</v>
      </c>
      <c r="F2218" s="6">
        <v>0.50895000000000001</v>
      </c>
      <c r="G2218" s="6">
        <v>2.5447500000000001</v>
      </c>
      <c r="H2218" s="6">
        <v>4.6936499999999999</v>
      </c>
      <c r="I2218" s="6">
        <v>8.5955999999999992</v>
      </c>
      <c r="J2218" t="str">
        <f t="shared" si="34"/>
        <v>PMESC-PM254EG-S</v>
      </c>
      <c r="K2218" t="str">
        <f>IF((VLOOKUP(J2218,mdc!A:V,22,FALSE)=""),"non Collabo","collabo")</f>
        <v>collabo</v>
      </c>
      <c r="L2218" t="str" cm="1">
        <f t="array" ref="L2218">IFERROR(_xlfn.IFS(G2218&lt;0,"shortage",H2218&lt;0,"shortage",I2218&lt;0,"shortage"),"ok")</f>
        <v>ok</v>
      </c>
    </row>
    <row r="2219" spans="1:12" hidden="1" x14ac:dyDescent="0.35">
      <c r="A2219" s="5" t="s">
        <v>79</v>
      </c>
      <c r="B2219" s="5" t="s">
        <v>10</v>
      </c>
      <c r="C2219" s="5" t="s">
        <v>1578</v>
      </c>
      <c r="D2219" s="5" t="s">
        <v>419</v>
      </c>
      <c r="E2219" s="5" t="s">
        <v>1566</v>
      </c>
      <c r="F2219" s="6">
        <v>0.50895000000000001</v>
      </c>
      <c r="G2219" s="6">
        <v>2.5447500000000001</v>
      </c>
      <c r="H2219" s="6">
        <v>4.6936499999999999</v>
      </c>
      <c r="I2219" s="6">
        <v>8.5955999999999992</v>
      </c>
      <c r="J2219" t="str">
        <f t="shared" si="34"/>
        <v>PMESC-PM254EG-S</v>
      </c>
      <c r="K2219" t="str">
        <f>IF((VLOOKUP(J2219,mdc!A:V,22,FALSE)=""),"non Collabo","collabo")</f>
        <v>collabo</v>
      </c>
      <c r="L2219" t="str" cm="1">
        <f t="array" ref="L2219">IFERROR(_xlfn.IFS(G2219&lt;0,"shortage",H2219&lt;0,"shortage",I2219&lt;0,"shortage"),"ok")</f>
        <v>ok</v>
      </c>
    </row>
    <row r="2220" spans="1:12" ht="15" hidden="1" thickBot="1" x14ac:dyDescent="0.4">
      <c r="A2220" s="5" t="s">
        <v>79</v>
      </c>
      <c r="B2220" s="5" t="s">
        <v>10</v>
      </c>
      <c r="C2220" s="5" t="s">
        <v>1578</v>
      </c>
      <c r="D2220" s="7" t="s">
        <v>419</v>
      </c>
      <c r="E2220" s="7" t="s">
        <v>8</v>
      </c>
      <c r="F2220" s="8">
        <v>0</v>
      </c>
      <c r="G2220" s="8">
        <v>0</v>
      </c>
      <c r="H2220" s="8">
        <v>0</v>
      </c>
      <c r="I2220" s="8">
        <v>0</v>
      </c>
      <c r="J2220" t="str">
        <f t="shared" si="34"/>
        <v>PMESC-PM254EG-S</v>
      </c>
      <c r="K2220" t="str">
        <f>IF((VLOOKUP(J2220,mdc!A:V,22,FALSE)=""),"non Collabo","collabo")</f>
        <v>collabo</v>
      </c>
    </row>
    <row r="2221" spans="1:12" hidden="1" x14ac:dyDescent="0.35">
      <c r="A2221" s="5" t="s">
        <v>79</v>
      </c>
      <c r="B2221" s="5" t="s">
        <v>10</v>
      </c>
      <c r="C2221" s="5" t="s">
        <v>1578</v>
      </c>
      <c r="D2221" s="3" t="s">
        <v>420</v>
      </c>
      <c r="E2221" s="3" t="s">
        <v>5</v>
      </c>
      <c r="F2221" s="4"/>
      <c r="G2221" s="4">
        <v>143</v>
      </c>
      <c r="H2221" s="4">
        <v>235</v>
      </c>
      <c r="I2221" s="4">
        <v>180</v>
      </c>
      <c r="J2221" t="str">
        <f t="shared" si="34"/>
        <v>PMESC-PM270EG-K</v>
      </c>
      <c r="K2221" t="str">
        <f>IF((VLOOKUP(J2221,mdc!A:V,22,FALSE)=""),"non Collabo","collabo")</f>
        <v>collabo</v>
      </c>
      <c r="L2221" t="str" cm="1">
        <f t="array" ref="L2221">IFERROR(_xlfn.IFS(G2221&lt;0,"shortage",H2221&lt;0,"shortage",I2221&lt;0,"shortage"),"ok")</f>
        <v>ok</v>
      </c>
    </row>
    <row r="2222" spans="1:12" hidden="1" x14ac:dyDescent="0.35">
      <c r="A2222" s="5" t="s">
        <v>79</v>
      </c>
      <c r="B2222" s="5" t="s">
        <v>10</v>
      </c>
      <c r="C2222" s="5" t="s">
        <v>1578</v>
      </c>
      <c r="D2222" s="5" t="s">
        <v>420</v>
      </c>
      <c r="E2222" s="5" t="s">
        <v>1565</v>
      </c>
      <c r="F2222" s="6"/>
      <c r="G2222" s="6">
        <v>143</v>
      </c>
      <c r="H2222" s="6">
        <v>235</v>
      </c>
      <c r="I2222" s="6">
        <v>180</v>
      </c>
      <c r="J2222" t="str">
        <f t="shared" si="34"/>
        <v>PMESC-PM270EG-K</v>
      </c>
      <c r="K2222" t="str">
        <f>IF((VLOOKUP(J2222,mdc!A:V,22,FALSE)=""),"non Collabo","collabo")</f>
        <v>collabo</v>
      </c>
      <c r="L2222" t="str" cm="1">
        <f t="array" ref="L2222">IFERROR(_xlfn.IFS(G2222&lt;0,"shortage",H2222&lt;0,"shortage",I2222&lt;0,"shortage"),"ok")</f>
        <v>ok</v>
      </c>
    </row>
    <row r="2223" spans="1:12" hidden="1" x14ac:dyDescent="0.35">
      <c r="A2223" s="5" t="s">
        <v>79</v>
      </c>
      <c r="B2223" s="5" t="s">
        <v>10</v>
      </c>
      <c r="C2223" s="5" t="s">
        <v>1578</v>
      </c>
      <c r="D2223" s="5" t="s">
        <v>420</v>
      </c>
      <c r="E2223" s="5" t="s">
        <v>6</v>
      </c>
      <c r="F2223" s="6"/>
      <c r="G2223" s="6">
        <v>0</v>
      </c>
      <c r="H2223" s="6">
        <v>0</v>
      </c>
      <c r="I2223" s="6">
        <v>0</v>
      </c>
      <c r="J2223" t="str">
        <f t="shared" si="34"/>
        <v>PMESC-PM270EG-K</v>
      </c>
      <c r="K2223" t="str">
        <f>IF((VLOOKUP(J2223,mdc!A:V,22,FALSE)=""),"non Collabo","collabo")</f>
        <v>collabo</v>
      </c>
      <c r="L2223" t="str" cm="1">
        <f t="array" ref="L2223">IFERROR(_xlfn.IFS(G2223&lt;0,"shortage",H2223&lt;0,"shortage",I2223&lt;0,"shortage"),"ok")</f>
        <v>ok</v>
      </c>
    </row>
    <row r="2224" spans="1:12" hidden="1" x14ac:dyDescent="0.35">
      <c r="A2224" s="5" t="s">
        <v>79</v>
      </c>
      <c r="B2224" s="5" t="s">
        <v>10</v>
      </c>
      <c r="C2224" s="5" t="s">
        <v>1578</v>
      </c>
      <c r="D2224" s="5" t="s">
        <v>420</v>
      </c>
      <c r="E2224" s="5" t="s">
        <v>2318</v>
      </c>
      <c r="F2224" s="6"/>
      <c r="G2224" s="6">
        <v>100</v>
      </c>
      <c r="H2224" s="6">
        <v>100</v>
      </c>
      <c r="I2224" s="6">
        <v>100</v>
      </c>
      <c r="J2224" t="str">
        <f t="shared" si="34"/>
        <v>PMESC-PM270EG-K</v>
      </c>
      <c r="K2224" t="str">
        <f>IF((VLOOKUP(J2224,mdc!A:V,22,FALSE)=""),"non Collabo","collabo")</f>
        <v>collabo</v>
      </c>
      <c r="L2224" t="str" cm="1">
        <f t="array" ref="L2224">IFERROR(_xlfn.IFS(G2224&lt;0,"shortage",H2224&lt;0,"shortage",I2224&lt;0,"shortage"),"ok")</f>
        <v>ok</v>
      </c>
    </row>
    <row r="2225" spans="1:12" hidden="1" x14ac:dyDescent="0.35">
      <c r="A2225" s="5" t="s">
        <v>79</v>
      </c>
      <c r="B2225" s="5" t="s">
        <v>10</v>
      </c>
      <c r="C2225" s="5" t="s">
        <v>1578</v>
      </c>
      <c r="D2225" s="5" t="s">
        <v>420</v>
      </c>
      <c r="E2225" s="5" t="s">
        <v>7</v>
      </c>
      <c r="F2225" s="6"/>
      <c r="G2225" s="6">
        <v>7.3101599999999998</v>
      </c>
      <c r="H2225" s="6">
        <v>12.013199999999999</v>
      </c>
      <c r="I2225" s="6">
        <v>9.2015999999999991</v>
      </c>
      <c r="J2225" t="str">
        <f t="shared" si="34"/>
        <v>PMESC-PM270EG-K</v>
      </c>
      <c r="K2225" t="str">
        <f>IF((VLOOKUP(J2225,mdc!A:V,22,FALSE)=""),"non Collabo","collabo")</f>
        <v>collabo</v>
      </c>
      <c r="L2225" t="str" cm="1">
        <f t="array" ref="L2225">IFERROR(_xlfn.IFS(G2225&lt;0,"shortage",H2225&lt;0,"shortage",I2225&lt;0,"shortage"),"ok")</f>
        <v>ok</v>
      </c>
    </row>
    <row r="2226" spans="1:12" hidden="1" x14ac:dyDescent="0.35">
      <c r="A2226" s="5" t="s">
        <v>79</v>
      </c>
      <c r="B2226" s="5" t="s">
        <v>10</v>
      </c>
      <c r="C2226" s="5" t="s">
        <v>1578</v>
      </c>
      <c r="D2226" s="5" t="s">
        <v>420</v>
      </c>
      <c r="E2226" s="5" t="s">
        <v>1566</v>
      </c>
      <c r="F2226" s="6"/>
      <c r="G2226" s="6">
        <v>7.3101599999999998</v>
      </c>
      <c r="H2226" s="6">
        <v>12.013199999999999</v>
      </c>
      <c r="I2226" s="6">
        <v>9.2015999999999991</v>
      </c>
      <c r="J2226" t="str">
        <f t="shared" si="34"/>
        <v>PMESC-PM270EG-K</v>
      </c>
      <c r="K2226" t="str">
        <f>IF((VLOOKUP(J2226,mdc!A:V,22,FALSE)=""),"non Collabo","collabo")</f>
        <v>collabo</v>
      </c>
      <c r="L2226" t="str" cm="1">
        <f t="array" ref="L2226">IFERROR(_xlfn.IFS(G2226&lt;0,"shortage",H2226&lt;0,"shortage",I2226&lt;0,"shortage"),"ok")</f>
        <v>ok</v>
      </c>
    </row>
    <row r="2227" spans="1:12" ht="15" hidden="1" thickBot="1" x14ac:dyDescent="0.4">
      <c r="A2227" s="5" t="s">
        <v>79</v>
      </c>
      <c r="B2227" s="5" t="s">
        <v>10</v>
      </c>
      <c r="C2227" s="5" t="s">
        <v>1578</v>
      </c>
      <c r="D2227" s="7" t="s">
        <v>420</v>
      </c>
      <c r="E2227" s="7" t="s">
        <v>8</v>
      </c>
      <c r="F2227" s="8"/>
      <c r="G2227" s="8">
        <v>0</v>
      </c>
      <c r="H2227" s="8">
        <v>0</v>
      </c>
      <c r="I2227" s="8">
        <v>0</v>
      </c>
      <c r="J2227" t="str">
        <f t="shared" si="34"/>
        <v>PMESC-PM270EG-K</v>
      </c>
      <c r="K2227" t="str">
        <f>IF((VLOOKUP(J2227,mdc!A:V,22,FALSE)=""),"non Collabo","collabo")</f>
        <v>collabo</v>
      </c>
    </row>
    <row r="2228" spans="1:12" hidden="1" x14ac:dyDescent="0.35">
      <c r="A2228" s="5" t="s">
        <v>79</v>
      </c>
      <c r="B2228" s="5" t="s">
        <v>10</v>
      </c>
      <c r="C2228" s="5" t="s">
        <v>1578</v>
      </c>
      <c r="D2228" s="3" t="s">
        <v>421</v>
      </c>
      <c r="E2228" s="3" t="s">
        <v>5</v>
      </c>
      <c r="F2228" s="4"/>
      <c r="G2228" s="4"/>
      <c r="H2228" s="4">
        <v>786</v>
      </c>
      <c r="I2228" s="4">
        <v>415</v>
      </c>
      <c r="J2228" t="str">
        <f t="shared" si="34"/>
        <v>PMESC-PM270EG-S</v>
      </c>
      <c r="K2228" t="str">
        <f>IF((VLOOKUP(J2228,mdc!A:V,22,FALSE)=""),"non Collabo","collabo")</f>
        <v>collabo</v>
      </c>
      <c r="L2228" t="str" cm="1">
        <f t="array" ref="L2228">IFERROR(_xlfn.IFS(G2228&lt;0,"shortage",H2228&lt;0,"shortage",I2228&lt;0,"shortage"),"ok")</f>
        <v>ok</v>
      </c>
    </row>
    <row r="2229" spans="1:12" hidden="1" x14ac:dyDescent="0.35">
      <c r="A2229" s="5" t="s">
        <v>79</v>
      </c>
      <c r="B2229" s="5" t="s">
        <v>10</v>
      </c>
      <c r="C2229" s="5" t="s">
        <v>1578</v>
      </c>
      <c r="D2229" s="5" t="s">
        <v>421</v>
      </c>
      <c r="E2229" s="5" t="s">
        <v>1565</v>
      </c>
      <c r="F2229" s="6"/>
      <c r="G2229" s="6"/>
      <c r="H2229" s="6">
        <v>786</v>
      </c>
      <c r="I2229" s="6">
        <v>415</v>
      </c>
      <c r="J2229" t="str">
        <f t="shared" si="34"/>
        <v>PMESC-PM270EG-S</v>
      </c>
      <c r="K2229" t="str">
        <f>IF((VLOOKUP(J2229,mdc!A:V,22,FALSE)=""),"non Collabo","collabo")</f>
        <v>collabo</v>
      </c>
      <c r="L2229" t="str" cm="1">
        <f t="array" ref="L2229">IFERROR(_xlfn.IFS(G2229&lt;0,"shortage",H2229&lt;0,"shortage",I2229&lt;0,"shortage"),"ok")</f>
        <v>ok</v>
      </c>
    </row>
    <row r="2230" spans="1:12" hidden="1" x14ac:dyDescent="0.35">
      <c r="A2230" s="5" t="s">
        <v>79</v>
      </c>
      <c r="B2230" s="5" t="s">
        <v>10</v>
      </c>
      <c r="C2230" s="5" t="s">
        <v>1578</v>
      </c>
      <c r="D2230" s="5" t="s">
        <v>421</v>
      </c>
      <c r="E2230" s="5" t="s">
        <v>6</v>
      </c>
      <c r="F2230" s="6"/>
      <c r="G2230" s="6"/>
      <c r="H2230" s="6">
        <v>0</v>
      </c>
      <c r="I2230" s="6">
        <v>0</v>
      </c>
      <c r="J2230" t="str">
        <f t="shared" si="34"/>
        <v>PMESC-PM270EG-S</v>
      </c>
      <c r="K2230" t="str">
        <f>IF((VLOOKUP(J2230,mdc!A:V,22,FALSE)=""),"non Collabo","collabo")</f>
        <v>collabo</v>
      </c>
      <c r="L2230" t="str" cm="1">
        <f t="array" ref="L2230">IFERROR(_xlfn.IFS(G2230&lt;0,"shortage",H2230&lt;0,"shortage",I2230&lt;0,"shortage"),"ok")</f>
        <v>ok</v>
      </c>
    </row>
    <row r="2231" spans="1:12" hidden="1" x14ac:dyDescent="0.35">
      <c r="A2231" s="5" t="s">
        <v>79</v>
      </c>
      <c r="B2231" s="5" t="s">
        <v>10</v>
      </c>
      <c r="C2231" s="5" t="s">
        <v>1578</v>
      </c>
      <c r="D2231" s="5" t="s">
        <v>421</v>
      </c>
      <c r="E2231" s="5" t="s">
        <v>2318</v>
      </c>
      <c r="F2231" s="6"/>
      <c r="G2231" s="6"/>
      <c r="H2231" s="6">
        <v>100</v>
      </c>
      <c r="I2231" s="6">
        <v>100</v>
      </c>
      <c r="J2231" t="str">
        <f t="shared" si="34"/>
        <v>PMESC-PM270EG-S</v>
      </c>
      <c r="K2231" t="str">
        <f>IF((VLOOKUP(J2231,mdc!A:V,22,FALSE)=""),"non Collabo","collabo")</f>
        <v>collabo</v>
      </c>
      <c r="L2231" t="str" cm="1">
        <f t="array" ref="L2231">IFERROR(_xlfn.IFS(G2231&lt;0,"shortage",H2231&lt;0,"shortage",I2231&lt;0,"shortage"),"ok")</f>
        <v>ok</v>
      </c>
    </row>
    <row r="2232" spans="1:12" hidden="1" x14ac:dyDescent="0.35">
      <c r="A2232" s="5" t="s">
        <v>79</v>
      </c>
      <c r="B2232" s="5" t="s">
        <v>10</v>
      </c>
      <c r="C2232" s="5" t="s">
        <v>1578</v>
      </c>
      <c r="D2232" s="5" t="s">
        <v>421</v>
      </c>
      <c r="E2232" s="5" t="s">
        <v>7</v>
      </c>
      <c r="F2232" s="6"/>
      <c r="G2232" s="6"/>
      <c r="H2232" s="6">
        <v>37.735860000000002</v>
      </c>
      <c r="I2232" s="6">
        <v>19.924150000000001</v>
      </c>
      <c r="J2232" t="str">
        <f t="shared" si="34"/>
        <v>PMESC-PM270EG-S</v>
      </c>
      <c r="K2232" t="str">
        <f>IF((VLOOKUP(J2232,mdc!A:V,22,FALSE)=""),"non Collabo","collabo")</f>
        <v>collabo</v>
      </c>
      <c r="L2232" t="str" cm="1">
        <f t="array" ref="L2232">IFERROR(_xlfn.IFS(G2232&lt;0,"shortage",H2232&lt;0,"shortage",I2232&lt;0,"shortage"),"ok")</f>
        <v>ok</v>
      </c>
    </row>
    <row r="2233" spans="1:12" hidden="1" x14ac:dyDescent="0.35">
      <c r="A2233" s="5" t="s">
        <v>79</v>
      </c>
      <c r="B2233" s="5" t="s">
        <v>10</v>
      </c>
      <c r="C2233" s="5" t="s">
        <v>1578</v>
      </c>
      <c r="D2233" s="5" t="s">
        <v>421</v>
      </c>
      <c r="E2233" s="5" t="s">
        <v>1566</v>
      </c>
      <c r="F2233" s="6"/>
      <c r="G2233" s="6"/>
      <c r="H2233" s="6">
        <v>37.735860000000002</v>
      </c>
      <c r="I2233" s="6">
        <v>19.924150000000001</v>
      </c>
      <c r="J2233" t="str">
        <f t="shared" si="34"/>
        <v>PMESC-PM270EG-S</v>
      </c>
      <c r="K2233" t="str">
        <f>IF((VLOOKUP(J2233,mdc!A:V,22,FALSE)=""),"non Collabo","collabo")</f>
        <v>collabo</v>
      </c>
      <c r="L2233" t="str" cm="1">
        <f t="array" ref="L2233">IFERROR(_xlfn.IFS(G2233&lt;0,"shortage",H2233&lt;0,"shortage",I2233&lt;0,"shortage"),"ok")</f>
        <v>ok</v>
      </c>
    </row>
    <row r="2234" spans="1:12" ht="15" hidden="1" thickBot="1" x14ac:dyDescent="0.4">
      <c r="A2234" s="5" t="s">
        <v>79</v>
      </c>
      <c r="B2234" s="5" t="s">
        <v>10</v>
      </c>
      <c r="C2234" s="5" t="s">
        <v>1578</v>
      </c>
      <c r="D2234" s="7" t="s">
        <v>421</v>
      </c>
      <c r="E2234" s="7" t="s">
        <v>8</v>
      </c>
      <c r="F2234" s="8"/>
      <c r="G2234" s="8"/>
      <c r="H2234" s="8">
        <v>0</v>
      </c>
      <c r="I2234" s="8">
        <v>0</v>
      </c>
      <c r="J2234" t="str">
        <f t="shared" si="34"/>
        <v>PMESC-PM270EG-S</v>
      </c>
      <c r="K2234" t="str">
        <f>IF((VLOOKUP(J2234,mdc!A:V,22,FALSE)=""),"non Collabo","collabo")</f>
        <v>collabo</v>
      </c>
    </row>
    <row r="2235" spans="1:12" hidden="1" x14ac:dyDescent="0.35">
      <c r="A2235" s="5" t="s">
        <v>79</v>
      </c>
      <c r="B2235" s="5" t="s">
        <v>10</v>
      </c>
      <c r="C2235" s="5" t="s">
        <v>1578</v>
      </c>
      <c r="D2235" s="3" t="s">
        <v>422</v>
      </c>
      <c r="E2235" s="3" t="s">
        <v>5</v>
      </c>
      <c r="F2235" s="4"/>
      <c r="G2235" s="4"/>
      <c r="H2235" s="4">
        <v>0</v>
      </c>
      <c r="I2235" s="4">
        <v>307</v>
      </c>
      <c r="J2235" t="str">
        <f t="shared" si="34"/>
        <v>PMESC-PM272EB-K</v>
      </c>
      <c r="K2235" t="str">
        <f>IF((VLOOKUP(J2235,mdc!A:V,22,FALSE)=""),"non Collabo","collabo")</f>
        <v>collabo</v>
      </c>
      <c r="L2235" t="str" cm="1">
        <f t="array" ref="L2235">IFERROR(_xlfn.IFS(G2235&lt;0,"shortage",H2235&lt;0,"shortage",I2235&lt;0,"shortage"),"ok")</f>
        <v>ok</v>
      </c>
    </row>
    <row r="2236" spans="1:12" hidden="1" x14ac:dyDescent="0.35">
      <c r="A2236" s="5" t="s">
        <v>79</v>
      </c>
      <c r="B2236" s="5" t="s">
        <v>10</v>
      </c>
      <c r="C2236" s="5" t="s">
        <v>1578</v>
      </c>
      <c r="D2236" s="5" t="s">
        <v>422</v>
      </c>
      <c r="E2236" s="5" t="s">
        <v>1565</v>
      </c>
      <c r="F2236" s="6"/>
      <c r="G2236" s="6"/>
      <c r="H2236" s="6"/>
      <c r="I2236" s="6">
        <v>307</v>
      </c>
      <c r="J2236" t="str">
        <f t="shared" si="34"/>
        <v>PMESC-PM272EB-K</v>
      </c>
      <c r="K2236" t="str">
        <f>IF((VLOOKUP(J2236,mdc!A:V,22,FALSE)=""),"non Collabo","collabo")</f>
        <v>collabo</v>
      </c>
      <c r="L2236" t="str" cm="1">
        <f t="array" ref="L2236">IFERROR(_xlfn.IFS(G2236&lt;0,"shortage",H2236&lt;0,"shortage",I2236&lt;0,"shortage"),"ok")</f>
        <v>ok</v>
      </c>
    </row>
    <row r="2237" spans="1:12" hidden="1" x14ac:dyDescent="0.35">
      <c r="A2237" s="5" t="s">
        <v>79</v>
      </c>
      <c r="B2237" s="5" t="s">
        <v>10</v>
      </c>
      <c r="C2237" s="5" t="s">
        <v>1578</v>
      </c>
      <c r="D2237" s="5" t="s">
        <v>422</v>
      </c>
      <c r="E2237" s="5" t="s">
        <v>6</v>
      </c>
      <c r="F2237" s="6"/>
      <c r="G2237" s="6"/>
      <c r="H2237" s="6">
        <v>0</v>
      </c>
      <c r="I2237" s="6">
        <v>0</v>
      </c>
      <c r="J2237" t="str">
        <f t="shared" si="34"/>
        <v>PMESC-PM272EB-K</v>
      </c>
      <c r="K2237" t="str">
        <f>IF((VLOOKUP(J2237,mdc!A:V,22,FALSE)=""),"non Collabo","collabo")</f>
        <v>collabo</v>
      </c>
      <c r="L2237" t="str" cm="1">
        <f t="array" ref="L2237">IFERROR(_xlfn.IFS(G2237&lt;0,"shortage",H2237&lt;0,"shortage",I2237&lt;0,"shortage"),"ok")</f>
        <v>ok</v>
      </c>
    </row>
    <row r="2238" spans="1:12" hidden="1" x14ac:dyDescent="0.35">
      <c r="A2238" s="5" t="s">
        <v>79</v>
      </c>
      <c r="B2238" s="5" t="s">
        <v>10</v>
      </c>
      <c r="C2238" s="5" t="s">
        <v>1578</v>
      </c>
      <c r="D2238" s="5" t="s">
        <v>422</v>
      </c>
      <c r="E2238" s="5" t="s">
        <v>2318</v>
      </c>
      <c r="F2238" s="6"/>
      <c r="G2238" s="6"/>
      <c r="H2238" s="6" t="s">
        <v>1640</v>
      </c>
      <c r="I2238" s="6">
        <v>100</v>
      </c>
      <c r="J2238" t="str">
        <f t="shared" si="34"/>
        <v>PMESC-PM272EB-K</v>
      </c>
      <c r="K2238" t="str">
        <f>IF((VLOOKUP(J2238,mdc!A:V,22,FALSE)=""),"non Collabo","collabo")</f>
        <v>collabo</v>
      </c>
      <c r="L2238" t="str" cm="1">
        <f t="array" ref="L2238">IFERROR(_xlfn.IFS(G2238&lt;0,"shortage",H2238&lt;0,"shortage",I2238&lt;0,"shortage"),"ok")</f>
        <v>ok</v>
      </c>
    </row>
    <row r="2239" spans="1:12" hidden="1" x14ac:dyDescent="0.35">
      <c r="A2239" s="5" t="s">
        <v>79</v>
      </c>
      <c r="B2239" s="5" t="s">
        <v>10</v>
      </c>
      <c r="C2239" s="5" t="s">
        <v>1578</v>
      </c>
      <c r="D2239" s="5" t="s">
        <v>422</v>
      </c>
      <c r="E2239" s="5" t="s">
        <v>7</v>
      </c>
      <c r="F2239" s="6"/>
      <c r="G2239" s="6"/>
      <c r="H2239" s="6">
        <v>0</v>
      </c>
      <c r="I2239" s="6">
        <v>16.13899</v>
      </c>
      <c r="J2239" t="str">
        <f t="shared" si="34"/>
        <v>PMESC-PM272EB-K</v>
      </c>
      <c r="K2239" t="str">
        <f>IF((VLOOKUP(J2239,mdc!A:V,22,FALSE)=""),"non Collabo","collabo")</f>
        <v>collabo</v>
      </c>
      <c r="L2239" t="str" cm="1">
        <f t="array" ref="L2239">IFERROR(_xlfn.IFS(G2239&lt;0,"shortage",H2239&lt;0,"shortage",I2239&lt;0,"shortage"),"ok")</f>
        <v>ok</v>
      </c>
    </row>
    <row r="2240" spans="1:12" hidden="1" x14ac:dyDescent="0.35">
      <c r="A2240" s="5" t="s">
        <v>79</v>
      </c>
      <c r="B2240" s="5" t="s">
        <v>10</v>
      </c>
      <c r="C2240" s="5" t="s">
        <v>1578</v>
      </c>
      <c r="D2240" s="5" t="s">
        <v>422</v>
      </c>
      <c r="E2240" s="5" t="s">
        <v>1566</v>
      </c>
      <c r="F2240" s="6"/>
      <c r="G2240" s="6"/>
      <c r="H2240" s="6"/>
      <c r="I2240" s="6">
        <v>16.077590000000001</v>
      </c>
      <c r="J2240" t="str">
        <f t="shared" si="34"/>
        <v>PMESC-PM272EB-K</v>
      </c>
      <c r="K2240" t="str">
        <f>IF((VLOOKUP(J2240,mdc!A:V,22,FALSE)=""),"non Collabo","collabo")</f>
        <v>collabo</v>
      </c>
      <c r="L2240" t="str" cm="1">
        <f t="array" ref="L2240">IFERROR(_xlfn.IFS(G2240&lt;0,"shortage",H2240&lt;0,"shortage",I2240&lt;0,"shortage"),"ok")</f>
        <v>ok</v>
      </c>
    </row>
    <row r="2241" spans="1:12" ht="15" hidden="1" thickBot="1" x14ac:dyDescent="0.4">
      <c r="A2241" s="5" t="s">
        <v>79</v>
      </c>
      <c r="B2241" s="5" t="s">
        <v>10</v>
      </c>
      <c r="C2241" s="5" t="s">
        <v>1578</v>
      </c>
      <c r="D2241" s="7" t="s">
        <v>422</v>
      </c>
      <c r="E2241" s="7" t="s">
        <v>8</v>
      </c>
      <c r="F2241" s="8"/>
      <c r="G2241" s="8"/>
      <c r="H2241" s="8">
        <v>0</v>
      </c>
      <c r="I2241" s="8">
        <v>6.1400000000000003E-2</v>
      </c>
      <c r="J2241" t="str">
        <f t="shared" si="34"/>
        <v>PMESC-PM272EB-K</v>
      </c>
      <c r="K2241" t="str">
        <f>IF((VLOOKUP(J2241,mdc!A:V,22,FALSE)=""),"non Collabo","collabo")</f>
        <v>collabo</v>
      </c>
    </row>
    <row r="2242" spans="1:12" hidden="1" x14ac:dyDescent="0.35">
      <c r="A2242" s="5" t="s">
        <v>79</v>
      </c>
      <c r="B2242" s="5" t="s">
        <v>10</v>
      </c>
      <c r="C2242" s="5" t="s">
        <v>1578</v>
      </c>
      <c r="D2242" s="3" t="s">
        <v>423</v>
      </c>
      <c r="E2242" s="3" t="s">
        <v>5</v>
      </c>
      <c r="F2242" s="4">
        <v>34</v>
      </c>
      <c r="G2242" s="4">
        <v>3</v>
      </c>
      <c r="H2242" s="4">
        <v>117</v>
      </c>
      <c r="I2242" s="4">
        <v>84</v>
      </c>
      <c r="J2242" t="str">
        <f t="shared" si="34"/>
        <v>PMESC-PM272EB-S</v>
      </c>
      <c r="K2242" t="str">
        <f>IF((VLOOKUP(J2242,mdc!A:V,22,FALSE)=""),"non Collabo","collabo")</f>
        <v>collabo</v>
      </c>
      <c r="L2242" t="str" cm="1">
        <f t="array" ref="L2242">IFERROR(_xlfn.IFS(G2242&lt;0,"shortage",H2242&lt;0,"shortage",I2242&lt;0,"shortage"),"ok")</f>
        <v>ok</v>
      </c>
    </row>
    <row r="2243" spans="1:12" hidden="1" x14ac:dyDescent="0.35">
      <c r="A2243" s="5" t="s">
        <v>79</v>
      </c>
      <c r="B2243" s="5" t="s">
        <v>10</v>
      </c>
      <c r="C2243" s="5" t="s">
        <v>1578</v>
      </c>
      <c r="D2243" s="5" t="s">
        <v>423</v>
      </c>
      <c r="E2243" s="5" t="s">
        <v>1565</v>
      </c>
      <c r="F2243" s="6">
        <v>34</v>
      </c>
      <c r="G2243" s="6">
        <v>3</v>
      </c>
      <c r="H2243" s="6">
        <v>150</v>
      </c>
      <c r="I2243" s="6">
        <v>112</v>
      </c>
      <c r="J2243" t="str">
        <f t="shared" ref="J2243:J2306" si="35">A2243&amp;D2243</f>
        <v>PMESC-PM272EB-S</v>
      </c>
      <c r="K2243" t="str">
        <f>IF((VLOOKUP(J2243,mdc!A:V,22,FALSE)=""),"non Collabo","collabo")</f>
        <v>collabo</v>
      </c>
      <c r="L2243" t="str" cm="1">
        <f t="array" ref="L2243">IFERROR(_xlfn.IFS(G2243&lt;0,"shortage",H2243&lt;0,"shortage",I2243&lt;0,"shortage"),"ok")</f>
        <v>ok</v>
      </c>
    </row>
    <row r="2244" spans="1:12" x14ac:dyDescent="0.35">
      <c r="A2244" s="5" t="s">
        <v>79</v>
      </c>
      <c r="B2244" s="5" t="s">
        <v>10</v>
      </c>
      <c r="C2244" s="5" t="s">
        <v>1578</v>
      </c>
      <c r="D2244" s="5" t="s">
        <v>423</v>
      </c>
      <c r="E2244" s="5" t="s">
        <v>6</v>
      </c>
      <c r="F2244" s="6">
        <v>0</v>
      </c>
      <c r="G2244" s="6">
        <v>0</v>
      </c>
      <c r="H2244" s="6">
        <v>-33</v>
      </c>
      <c r="I2244" s="6">
        <v>-28</v>
      </c>
      <c r="J2244" t="str">
        <f t="shared" si="35"/>
        <v>PMESC-PM272EB-S</v>
      </c>
      <c r="K2244" t="str">
        <f>IF((VLOOKUP(J2244,mdc!A:V,22,FALSE)=""),"non Collabo","collabo")</f>
        <v>collabo</v>
      </c>
      <c r="L2244" t="str" cm="1">
        <f t="array" ref="L2244">IFERROR(_xlfn.IFS(G2244&lt;0,"shortage",H2244&lt;0,"shortage",I2244&lt;0,"shortage"),"ok")</f>
        <v>shortage</v>
      </c>
    </row>
    <row r="2245" spans="1:12" hidden="1" x14ac:dyDescent="0.35">
      <c r="A2245" s="5" t="s">
        <v>79</v>
      </c>
      <c r="B2245" s="5" t="s">
        <v>10</v>
      </c>
      <c r="C2245" s="5" t="s">
        <v>1578</v>
      </c>
      <c r="D2245" s="5" t="s">
        <v>423</v>
      </c>
      <c r="E2245" s="5" t="s">
        <v>2318</v>
      </c>
      <c r="F2245" s="6">
        <v>100</v>
      </c>
      <c r="G2245" s="6">
        <v>100</v>
      </c>
      <c r="H2245" s="6">
        <v>78</v>
      </c>
      <c r="I2245" s="6">
        <v>75</v>
      </c>
      <c r="J2245" t="str">
        <f t="shared" si="35"/>
        <v>PMESC-PM272EB-S</v>
      </c>
      <c r="K2245" t="str">
        <f>IF((VLOOKUP(J2245,mdc!A:V,22,FALSE)=""),"non Collabo","collabo")</f>
        <v>collabo</v>
      </c>
      <c r="L2245" t="str" cm="1">
        <f t="array" ref="L2245">IFERROR(_xlfn.IFS(G2245&lt;0,"shortage",H2245&lt;0,"shortage",I2245&lt;0,"shortage"),"ok")</f>
        <v>ok</v>
      </c>
    </row>
    <row r="2246" spans="1:12" hidden="1" x14ac:dyDescent="0.35">
      <c r="A2246" s="5" t="s">
        <v>79</v>
      </c>
      <c r="B2246" s="5" t="s">
        <v>10</v>
      </c>
      <c r="C2246" s="5" t="s">
        <v>1578</v>
      </c>
      <c r="D2246" s="5" t="s">
        <v>423</v>
      </c>
      <c r="E2246" s="5" t="s">
        <v>7</v>
      </c>
      <c r="F2246" s="6">
        <v>2.3942800000000002</v>
      </c>
      <c r="G2246" s="6">
        <v>0.21126</v>
      </c>
      <c r="H2246" s="6">
        <v>8.2391400000000008</v>
      </c>
      <c r="I2246" s="6">
        <v>5.9152800000000001</v>
      </c>
      <c r="J2246" t="str">
        <f t="shared" si="35"/>
        <v>PMESC-PM272EB-S</v>
      </c>
      <c r="K2246" t="str">
        <f>IF((VLOOKUP(J2246,mdc!A:V,22,FALSE)=""),"non Collabo","collabo")</f>
        <v>collabo</v>
      </c>
      <c r="L2246" t="str" cm="1">
        <f t="array" ref="L2246">IFERROR(_xlfn.IFS(G2246&lt;0,"shortage",H2246&lt;0,"shortage",I2246&lt;0,"shortage"),"ok")</f>
        <v>ok</v>
      </c>
    </row>
    <row r="2247" spans="1:12" hidden="1" x14ac:dyDescent="0.35">
      <c r="A2247" s="5" t="s">
        <v>79</v>
      </c>
      <c r="B2247" s="5" t="s">
        <v>10</v>
      </c>
      <c r="C2247" s="5" t="s">
        <v>1578</v>
      </c>
      <c r="D2247" s="5" t="s">
        <v>423</v>
      </c>
      <c r="E2247" s="5" t="s">
        <v>1566</v>
      </c>
      <c r="F2247" s="6">
        <v>1.7805800000000001</v>
      </c>
      <c r="G2247" s="6">
        <v>0.15711</v>
      </c>
      <c r="H2247" s="6">
        <v>7.8555000000000001</v>
      </c>
      <c r="I2247" s="6">
        <v>5.8654400000000004</v>
      </c>
      <c r="J2247" t="str">
        <f t="shared" si="35"/>
        <v>PMESC-PM272EB-S</v>
      </c>
      <c r="K2247" t="str">
        <f>IF((VLOOKUP(J2247,mdc!A:V,22,FALSE)=""),"non Collabo","collabo")</f>
        <v>collabo</v>
      </c>
      <c r="L2247" t="str" cm="1">
        <f t="array" ref="L2247">IFERROR(_xlfn.IFS(G2247&lt;0,"shortage",H2247&lt;0,"shortage",I2247&lt;0,"shortage"),"ok")</f>
        <v>ok</v>
      </c>
    </row>
    <row r="2248" spans="1:12" ht="15" hidden="1" thickBot="1" x14ac:dyDescent="0.4">
      <c r="A2248" s="5" t="s">
        <v>79</v>
      </c>
      <c r="B2248" s="5" t="s">
        <v>10</v>
      </c>
      <c r="C2248" s="5" t="s">
        <v>1578</v>
      </c>
      <c r="D2248" s="7" t="s">
        <v>423</v>
      </c>
      <c r="E2248" s="7" t="s">
        <v>8</v>
      </c>
      <c r="F2248" s="8">
        <v>0.61370000000000002</v>
      </c>
      <c r="G2248" s="8">
        <v>5.4149999999999997E-2</v>
      </c>
      <c r="H2248" s="8">
        <v>0.38363999999999998</v>
      </c>
      <c r="I2248" s="8">
        <v>4.9840000000000002E-2</v>
      </c>
      <c r="J2248" t="str">
        <f t="shared" si="35"/>
        <v>PMESC-PM272EB-S</v>
      </c>
      <c r="K2248" t="str">
        <f>IF((VLOOKUP(J2248,mdc!A:V,22,FALSE)=""),"non Collabo","collabo")</f>
        <v>collabo</v>
      </c>
    </row>
    <row r="2249" spans="1:12" hidden="1" x14ac:dyDescent="0.35">
      <c r="A2249" s="5" t="s">
        <v>79</v>
      </c>
      <c r="B2249" s="5" t="s">
        <v>10</v>
      </c>
      <c r="C2249" s="5" t="s">
        <v>1578</v>
      </c>
      <c r="D2249" s="3" t="s">
        <v>424</v>
      </c>
      <c r="E2249" s="3" t="s">
        <v>5</v>
      </c>
      <c r="F2249" s="4">
        <v>6</v>
      </c>
      <c r="G2249" s="4">
        <v>39</v>
      </c>
      <c r="H2249" s="4">
        <v>720</v>
      </c>
      <c r="I2249" s="4">
        <v>419</v>
      </c>
      <c r="J2249" t="str">
        <f t="shared" si="35"/>
        <v>PMESC-PM272EG-K</v>
      </c>
      <c r="K2249" t="str">
        <f>IF((VLOOKUP(J2249,mdc!A:V,22,FALSE)=""),"non Collabo","collabo")</f>
        <v>collabo</v>
      </c>
      <c r="L2249" t="str" cm="1">
        <f t="array" ref="L2249">IFERROR(_xlfn.IFS(G2249&lt;0,"shortage",H2249&lt;0,"shortage",I2249&lt;0,"shortage"),"ok")</f>
        <v>ok</v>
      </c>
    </row>
    <row r="2250" spans="1:12" hidden="1" x14ac:dyDescent="0.35">
      <c r="A2250" s="5" t="s">
        <v>79</v>
      </c>
      <c r="B2250" s="5" t="s">
        <v>10</v>
      </c>
      <c r="C2250" s="5" t="s">
        <v>1578</v>
      </c>
      <c r="D2250" s="5" t="s">
        <v>424</v>
      </c>
      <c r="E2250" s="5" t="s">
        <v>1565</v>
      </c>
      <c r="F2250" s="6">
        <v>6</v>
      </c>
      <c r="G2250" s="6">
        <v>39</v>
      </c>
      <c r="H2250" s="6">
        <v>720</v>
      </c>
      <c r="I2250" s="6">
        <v>419</v>
      </c>
      <c r="J2250" t="str">
        <f t="shared" si="35"/>
        <v>PMESC-PM272EG-K</v>
      </c>
      <c r="K2250" t="str">
        <f>IF((VLOOKUP(J2250,mdc!A:V,22,FALSE)=""),"non Collabo","collabo")</f>
        <v>collabo</v>
      </c>
      <c r="L2250" t="str" cm="1">
        <f t="array" ref="L2250">IFERROR(_xlfn.IFS(G2250&lt;0,"shortage",H2250&lt;0,"shortage",I2250&lt;0,"shortage"),"ok")</f>
        <v>ok</v>
      </c>
    </row>
    <row r="2251" spans="1:12" hidden="1" x14ac:dyDescent="0.35">
      <c r="A2251" s="5" t="s">
        <v>79</v>
      </c>
      <c r="B2251" s="5" t="s">
        <v>10</v>
      </c>
      <c r="C2251" s="5" t="s">
        <v>1578</v>
      </c>
      <c r="D2251" s="5" t="s">
        <v>424</v>
      </c>
      <c r="E2251" s="5" t="s">
        <v>6</v>
      </c>
      <c r="F2251" s="6">
        <v>0</v>
      </c>
      <c r="G2251" s="6">
        <v>0</v>
      </c>
      <c r="H2251" s="6">
        <v>0</v>
      </c>
      <c r="I2251" s="6">
        <v>0</v>
      </c>
      <c r="J2251" t="str">
        <f t="shared" si="35"/>
        <v>PMESC-PM272EG-K</v>
      </c>
      <c r="K2251" t="str">
        <f>IF((VLOOKUP(J2251,mdc!A:V,22,FALSE)=""),"non Collabo","collabo")</f>
        <v>collabo</v>
      </c>
      <c r="L2251" t="str" cm="1">
        <f t="array" ref="L2251">IFERROR(_xlfn.IFS(G2251&lt;0,"shortage",H2251&lt;0,"shortage",I2251&lt;0,"shortage"),"ok")</f>
        <v>ok</v>
      </c>
    </row>
    <row r="2252" spans="1:12" hidden="1" x14ac:dyDescent="0.35">
      <c r="A2252" s="5" t="s">
        <v>79</v>
      </c>
      <c r="B2252" s="5" t="s">
        <v>10</v>
      </c>
      <c r="C2252" s="5" t="s">
        <v>1578</v>
      </c>
      <c r="D2252" s="5" t="s">
        <v>424</v>
      </c>
      <c r="E2252" s="5" t="s">
        <v>2318</v>
      </c>
      <c r="F2252" s="6">
        <v>100</v>
      </c>
      <c r="G2252" s="6">
        <v>100</v>
      </c>
      <c r="H2252" s="6">
        <v>100</v>
      </c>
      <c r="I2252" s="6">
        <v>100</v>
      </c>
      <c r="J2252" t="str">
        <f t="shared" si="35"/>
        <v>PMESC-PM272EG-K</v>
      </c>
      <c r="K2252" t="str">
        <f>IF((VLOOKUP(J2252,mdc!A:V,22,FALSE)=""),"non Collabo","collabo")</f>
        <v>collabo</v>
      </c>
      <c r="L2252" t="str" cm="1">
        <f t="array" ref="L2252">IFERROR(_xlfn.IFS(G2252&lt;0,"shortage",H2252&lt;0,"shortage",I2252&lt;0,"shortage"),"ok")</f>
        <v>ok</v>
      </c>
    </row>
    <row r="2253" spans="1:12" hidden="1" x14ac:dyDescent="0.35">
      <c r="A2253" s="5" t="s">
        <v>79</v>
      </c>
      <c r="B2253" s="5" t="s">
        <v>10</v>
      </c>
      <c r="C2253" s="5" t="s">
        <v>1578</v>
      </c>
      <c r="D2253" s="5" t="s">
        <v>424</v>
      </c>
      <c r="E2253" s="5" t="s">
        <v>7</v>
      </c>
      <c r="F2253" s="6">
        <v>0.31835999999999998</v>
      </c>
      <c r="G2253" s="6">
        <v>2.06934</v>
      </c>
      <c r="H2253" s="6">
        <v>38.203200000000002</v>
      </c>
      <c r="I2253" s="6">
        <v>22.232140000000001</v>
      </c>
      <c r="J2253" t="str">
        <f t="shared" si="35"/>
        <v>PMESC-PM272EG-K</v>
      </c>
      <c r="K2253" t="str">
        <f>IF((VLOOKUP(J2253,mdc!A:V,22,FALSE)=""),"non Collabo","collabo")</f>
        <v>collabo</v>
      </c>
      <c r="L2253" t="str" cm="1">
        <f t="array" ref="L2253">IFERROR(_xlfn.IFS(G2253&lt;0,"shortage",H2253&lt;0,"shortage",I2253&lt;0,"shortage"),"ok")</f>
        <v>ok</v>
      </c>
    </row>
    <row r="2254" spans="1:12" hidden="1" x14ac:dyDescent="0.35">
      <c r="A2254" s="5" t="s">
        <v>79</v>
      </c>
      <c r="B2254" s="5" t="s">
        <v>10</v>
      </c>
      <c r="C2254" s="5" t="s">
        <v>1578</v>
      </c>
      <c r="D2254" s="5" t="s">
        <v>424</v>
      </c>
      <c r="E2254" s="5" t="s">
        <v>1566</v>
      </c>
      <c r="F2254" s="6">
        <v>0.31835999999999998</v>
      </c>
      <c r="G2254" s="6">
        <v>2.06934</v>
      </c>
      <c r="H2254" s="6">
        <v>38.203200000000002</v>
      </c>
      <c r="I2254" s="6">
        <v>22.232140000000001</v>
      </c>
      <c r="J2254" t="str">
        <f t="shared" si="35"/>
        <v>PMESC-PM272EG-K</v>
      </c>
      <c r="K2254" t="str">
        <f>IF((VLOOKUP(J2254,mdc!A:V,22,FALSE)=""),"non Collabo","collabo")</f>
        <v>collabo</v>
      </c>
      <c r="L2254" t="str" cm="1">
        <f t="array" ref="L2254">IFERROR(_xlfn.IFS(G2254&lt;0,"shortage",H2254&lt;0,"shortage",I2254&lt;0,"shortage"),"ok")</f>
        <v>ok</v>
      </c>
    </row>
    <row r="2255" spans="1:12" ht="15" hidden="1" thickBot="1" x14ac:dyDescent="0.4">
      <c r="A2255" s="5" t="s">
        <v>79</v>
      </c>
      <c r="B2255" s="5" t="s">
        <v>10</v>
      </c>
      <c r="C2255" s="5" t="s">
        <v>1578</v>
      </c>
      <c r="D2255" s="7" t="s">
        <v>424</v>
      </c>
      <c r="E2255" s="7" t="s">
        <v>8</v>
      </c>
      <c r="F2255" s="8">
        <v>0</v>
      </c>
      <c r="G2255" s="8">
        <v>0</v>
      </c>
      <c r="H2255" s="8">
        <v>0</v>
      </c>
      <c r="I2255" s="8">
        <v>0</v>
      </c>
      <c r="J2255" t="str">
        <f t="shared" si="35"/>
        <v>PMESC-PM272EG-K</v>
      </c>
      <c r="K2255" t="str">
        <f>IF((VLOOKUP(J2255,mdc!A:V,22,FALSE)=""),"non Collabo","collabo")</f>
        <v>collabo</v>
      </c>
    </row>
    <row r="2256" spans="1:12" hidden="1" x14ac:dyDescent="0.35">
      <c r="A2256" s="5" t="s">
        <v>79</v>
      </c>
      <c r="B2256" s="5" t="s">
        <v>10</v>
      </c>
      <c r="C2256" s="5" t="s">
        <v>1578</v>
      </c>
      <c r="D2256" s="3" t="s">
        <v>425</v>
      </c>
      <c r="E2256" s="3" t="s">
        <v>5</v>
      </c>
      <c r="F2256" s="4">
        <v>81</v>
      </c>
      <c r="G2256" s="4">
        <v>118</v>
      </c>
      <c r="H2256" s="4">
        <v>854</v>
      </c>
      <c r="I2256" s="4">
        <v>593</v>
      </c>
      <c r="J2256" t="str">
        <f t="shared" si="35"/>
        <v>PMESC-PM272EG-S</v>
      </c>
      <c r="K2256" t="str">
        <f>IF((VLOOKUP(J2256,mdc!A:V,22,FALSE)=""),"non Collabo","collabo")</f>
        <v>collabo</v>
      </c>
      <c r="L2256" t="str" cm="1">
        <f t="array" ref="L2256">IFERROR(_xlfn.IFS(G2256&lt;0,"shortage",H2256&lt;0,"shortage",I2256&lt;0,"shortage"),"ok")</f>
        <v>ok</v>
      </c>
    </row>
    <row r="2257" spans="1:12" hidden="1" x14ac:dyDescent="0.35">
      <c r="A2257" s="5" t="s">
        <v>79</v>
      </c>
      <c r="B2257" s="5" t="s">
        <v>10</v>
      </c>
      <c r="C2257" s="5" t="s">
        <v>1578</v>
      </c>
      <c r="D2257" s="5" t="s">
        <v>425</v>
      </c>
      <c r="E2257" s="5" t="s">
        <v>1565</v>
      </c>
      <c r="F2257" s="6">
        <v>81</v>
      </c>
      <c r="G2257" s="6">
        <v>118</v>
      </c>
      <c r="H2257" s="6">
        <v>854</v>
      </c>
      <c r="I2257" s="6">
        <v>593</v>
      </c>
      <c r="J2257" t="str">
        <f t="shared" si="35"/>
        <v>PMESC-PM272EG-S</v>
      </c>
      <c r="K2257" t="str">
        <f>IF((VLOOKUP(J2257,mdc!A:V,22,FALSE)=""),"non Collabo","collabo")</f>
        <v>collabo</v>
      </c>
      <c r="L2257" t="str" cm="1">
        <f t="array" ref="L2257">IFERROR(_xlfn.IFS(G2257&lt;0,"shortage",H2257&lt;0,"shortage",I2257&lt;0,"shortage"),"ok")</f>
        <v>ok</v>
      </c>
    </row>
    <row r="2258" spans="1:12" hidden="1" x14ac:dyDescent="0.35">
      <c r="A2258" s="5" t="s">
        <v>79</v>
      </c>
      <c r="B2258" s="5" t="s">
        <v>10</v>
      </c>
      <c r="C2258" s="5" t="s">
        <v>1578</v>
      </c>
      <c r="D2258" s="5" t="s">
        <v>425</v>
      </c>
      <c r="E2258" s="5" t="s">
        <v>6</v>
      </c>
      <c r="F2258" s="6">
        <v>0</v>
      </c>
      <c r="G2258" s="6">
        <v>0</v>
      </c>
      <c r="H2258" s="6">
        <v>0</v>
      </c>
      <c r="I2258" s="6">
        <v>0</v>
      </c>
      <c r="J2258" t="str">
        <f t="shared" si="35"/>
        <v>PMESC-PM272EG-S</v>
      </c>
      <c r="K2258" t="str">
        <f>IF((VLOOKUP(J2258,mdc!A:V,22,FALSE)=""),"non Collabo","collabo")</f>
        <v>collabo</v>
      </c>
      <c r="L2258" t="str" cm="1">
        <f t="array" ref="L2258">IFERROR(_xlfn.IFS(G2258&lt;0,"shortage",H2258&lt;0,"shortage",I2258&lt;0,"shortage"),"ok")</f>
        <v>ok</v>
      </c>
    </row>
    <row r="2259" spans="1:12" hidden="1" x14ac:dyDescent="0.35">
      <c r="A2259" s="5" t="s">
        <v>79</v>
      </c>
      <c r="B2259" s="5" t="s">
        <v>10</v>
      </c>
      <c r="C2259" s="5" t="s">
        <v>1578</v>
      </c>
      <c r="D2259" s="5" t="s">
        <v>425</v>
      </c>
      <c r="E2259" s="5" t="s">
        <v>2318</v>
      </c>
      <c r="F2259" s="6">
        <v>100</v>
      </c>
      <c r="G2259" s="6">
        <v>100</v>
      </c>
      <c r="H2259" s="6">
        <v>100</v>
      </c>
      <c r="I2259" s="6">
        <v>100</v>
      </c>
      <c r="J2259" t="str">
        <f t="shared" si="35"/>
        <v>PMESC-PM272EG-S</v>
      </c>
      <c r="K2259" t="str">
        <f>IF((VLOOKUP(J2259,mdc!A:V,22,FALSE)=""),"non Collabo","collabo")</f>
        <v>collabo</v>
      </c>
      <c r="L2259" t="str" cm="1">
        <f t="array" ref="L2259">IFERROR(_xlfn.IFS(G2259&lt;0,"shortage",H2259&lt;0,"shortage",I2259&lt;0,"shortage"),"ok")</f>
        <v>ok</v>
      </c>
    </row>
    <row r="2260" spans="1:12" hidden="1" x14ac:dyDescent="0.35">
      <c r="A2260" s="5" t="s">
        <v>79</v>
      </c>
      <c r="B2260" s="5" t="s">
        <v>10</v>
      </c>
      <c r="C2260" s="5" t="s">
        <v>1578</v>
      </c>
      <c r="D2260" s="5" t="s">
        <v>425</v>
      </c>
      <c r="E2260" s="5" t="s">
        <v>7</v>
      </c>
      <c r="F2260" s="6">
        <v>4.29786</v>
      </c>
      <c r="G2260" s="6">
        <v>6.2610799999999998</v>
      </c>
      <c r="H2260" s="6">
        <v>45.31324</v>
      </c>
      <c r="I2260" s="6">
        <v>31.464580000000002</v>
      </c>
      <c r="J2260" t="str">
        <f t="shared" si="35"/>
        <v>PMESC-PM272EG-S</v>
      </c>
      <c r="K2260" t="str">
        <f>IF((VLOOKUP(J2260,mdc!A:V,22,FALSE)=""),"non Collabo","collabo")</f>
        <v>collabo</v>
      </c>
      <c r="L2260" t="str" cm="1">
        <f t="array" ref="L2260">IFERROR(_xlfn.IFS(G2260&lt;0,"shortage",H2260&lt;0,"shortage",I2260&lt;0,"shortage"),"ok")</f>
        <v>ok</v>
      </c>
    </row>
    <row r="2261" spans="1:12" hidden="1" x14ac:dyDescent="0.35">
      <c r="A2261" s="5" t="s">
        <v>79</v>
      </c>
      <c r="B2261" s="5" t="s">
        <v>10</v>
      </c>
      <c r="C2261" s="5" t="s">
        <v>1578</v>
      </c>
      <c r="D2261" s="5" t="s">
        <v>425</v>
      </c>
      <c r="E2261" s="5" t="s">
        <v>1566</v>
      </c>
      <c r="F2261" s="6">
        <v>4.29786</v>
      </c>
      <c r="G2261" s="6">
        <v>6.2610799999999998</v>
      </c>
      <c r="H2261" s="6">
        <v>45.31324</v>
      </c>
      <c r="I2261" s="6">
        <v>31.464580000000002</v>
      </c>
      <c r="J2261" t="str">
        <f t="shared" si="35"/>
        <v>PMESC-PM272EG-S</v>
      </c>
      <c r="K2261" t="str">
        <f>IF((VLOOKUP(J2261,mdc!A:V,22,FALSE)=""),"non Collabo","collabo")</f>
        <v>collabo</v>
      </c>
      <c r="L2261" t="str" cm="1">
        <f t="array" ref="L2261">IFERROR(_xlfn.IFS(G2261&lt;0,"shortage",H2261&lt;0,"shortage",I2261&lt;0,"shortage"),"ok")</f>
        <v>ok</v>
      </c>
    </row>
    <row r="2262" spans="1:12" ht="15" hidden="1" thickBot="1" x14ac:dyDescent="0.4">
      <c r="A2262" s="5" t="s">
        <v>79</v>
      </c>
      <c r="B2262" s="5" t="s">
        <v>10</v>
      </c>
      <c r="C2262" s="5" t="s">
        <v>1578</v>
      </c>
      <c r="D2262" s="7" t="s">
        <v>425</v>
      </c>
      <c r="E2262" s="7" t="s">
        <v>8</v>
      </c>
      <c r="F2262" s="8">
        <v>0</v>
      </c>
      <c r="G2262" s="8">
        <v>0</v>
      </c>
      <c r="H2262" s="8">
        <v>0</v>
      </c>
      <c r="I2262" s="8">
        <v>0</v>
      </c>
      <c r="J2262" t="str">
        <f t="shared" si="35"/>
        <v>PMESC-PM272EG-S</v>
      </c>
      <c r="K2262" t="str">
        <f>IF((VLOOKUP(J2262,mdc!A:V,22,FALSE)=""),"non Collabo","collabo")</f>
        <v>collabo</v>
      </c>
    </row>
    <row r="2263" spans="1:12" hidden="1" x14ac:dyDescent="0.35">
      <c r="A2263" s="5" t="s">
        <v>79</v>
      </c>
      <c r="B2263" s="5" t="s">
        <v>10</v>
      </c>
      <c r="C2263" s="5" t="s">
        <v>1578</v>
      </c>
      <c r="D2263" s="3" t="s">
        <v>16</v>
      </c>
      <c r="E2263" s="3" t="s">
        <v>5</v>
      </c>
      <c r="F2263" s="4"/>
      <c r="G2263" s="4">
        <v>10</v>
      </c>
      <c r="H2263" s="4">
        <v>22</v>
      </c>
      <c r="I2263" s="4">
        <v>70</v>
      </c>
      <c r="J2263" t="str">
        <f t="shared" si="35"/>
        <v>PMESC-PM700EG-S</v>
      </c>
      <c r="K2263" t="str">
        <f>IF((VLOOKUP(J2263,mdc!A:V,22,FALSE)=""),"non Collabo","collabo")</f>
        <v>collabo</v>
      </c>
      <c r="L2263" t="str" cm="1">
        <f t="array" ref="L2263">IFERROR(_xlfn.IFS(G2263&lt;0,"shortage",H2263&lt;0,"shortage",I2263&lt;0,"shortage"),"ok")</f>
        <v>ok</v>
      </c>
    </row>
    <row r="2264" spans="1:12" hidden="1" x14ac:dyDescent="0.35">
      <c r="A2264" s="5" t="s">
        <v>79</v>
      </c>
      <c r="B2264" s="5" t="s">
        <v>10</v>
      </c>
      <c r="C2264" s="5" t="s">
        <v>1578</v>
      </c>
      <c r="D2264" s="5" t="s">
        <v>16</v>
      </c>
      <c r="E2264" s="5" t="s">
        <v>1565</v>
      </c>
      <c r="F2264" s="6"/>
      <c r="G2264" s="6">
        <v>10</v>
      </c>
      <c r="H2264" s="6">
        <v>22</v>
      </c>
      <c r="I2264" s="6">
        <v>70</v>
      </c>
      <c r="J2264" t="str">
        <f t="shared" si="35"/>
        <v>PMESC-PM700EG-S</v>
      </c>
      <c r="K2264" t="str">
        <f>IF((VLOOKUP(J2264,mdc!A:V,22,FALSE)=""),"non Collabo","collabo")</f>
        <v>collabo</v>
      </c>
      <c r="L2264" t="str" cm="1">
        <f t="array" ref="L2264">IFERROR(_xlfn.IFS(G2264&lt;0,"shortage",H2264&lt;0,"shortage",I2264&lt;0,"shortage"),"ok")</f>
        <v>ok</v>
      </c>
    </row>
    <row r="2265" spans="1:12" hidden="1" x14ac:dyDescent="0.35">
      <c r="A2265" s="5" t="s">
        <v>79</v>
      </c>
      <c r="B2265" s="5" t="s">
        <v>10</v>
      </c>
      <c r="C2265" s="5" t="s">
        <v>1578</v>
      </c>
      <c r="D2265" s="5" t="s">
        <v>16</v>
      </c>
      <c r="E2265" s="5" t="s">
        <v>6</v>
      </c>
      <c r="F2265" s="6"/>
      <c r="G2265" s="6">
        <v>0</v>
      </c>
      <c r="H2265" s="6">
        <v>0</v>
      </c>
      <c r="I2265" s="6">
        <v>0</v>
      </c>
      <c r="J2265" t="str">
        <f t="shared" si="35"/>
        <v>PMESC-PM700EG-S</v>
      </c>
      <c r="K2265" t="str">
        <f>IF((VLOOKUP(J2265,mdc!A:V,22,FALSE)=""),"non Collabo","collabo")</f>
        <v>collabo</v>
      </c>
      <c r="L2265" t="str" cm="1">
        <f t="array" ref="L2265">IFERROR(_xlfn.IFS(G2265&lt;0,"shortage",H2265&lt;0,"shortage",I2265&lt;0,"shortage"),"ok")</f>
        <v>ok</v>
      </c>
    </row>
    <row r="2266" spans="1:12" hidden="1" x14ac:dyDescent="0.35">
      <c r="A2266" s="5" t="s">
        <v>79</v>
      </c>
      <c r="B2266" s="5" t="s">
        <v>10</v>
      </c>
      <c r="C2266" s="5" t="s">
        <v>1578</v>
      </c>
      <c r="D2266" s="5" t="s">
        <v>16</v>
      </c>
      <c r="E2266" s="5" t="s">
        <v>2318</v>
      </c>
      <c r="F2266" s="6"/>
      <c r="G2266" s="6">
        <v>100</v>
      </c>
      <c r="H2266" s="6">
        <v>100</v>
      </c>
      <c r="I2266" s="6">
        <v>100</v>
      </c>
      <c r="J2266" t="str">
        <f t="shared" si="35"/>
        <v>PMESC-PM700EG-S</v>
      </c>
      <c r="K2266" t="str">
        <f>IF((VLOOKUP(J2266,mdc!A:V,22,FALSE)=""),"non Collabo","collabo")</f>
        <v>collabo</v>
      </c>
      <c r="L2266" t="str" cm="1">
        <f t="array" ref="L2266">IFERROR(_xlfn.IFS(G2266&lt;0,"shortage",H2266&lt;0,"shortage",I2266&lt;0,"shortage"),"ok")</f>
        <v>ok</v>
      </c>
    </row>
    <row r="2267" spans="1:12" hidden="1" x14ac:dyDescent="0.35">
      <c r="A2267" s="5" t="s">
        <v>79</v>
      </c>
      <c r="B2267" s="5" t="s">
        <v>10</v>
      </c>
      <c r="C2267" s="5" t="s">
        <v>1578</v>
      </c>
      <c r="D2267" s="5" t="s">
        <v>16</v>
      </c>
      <c r="E2267" s="5" t="s">
        <v>7</v>
      </c>
      <c r="F2267" s="6"/>
      <c r="G2267" s="6">
        <v>0.86880000000000002</v>
      </c>
      <c r="H2267" s="6">
        <v>1.9113599999999999</v>
      </c>
      <c r="I2267" s="6">
        <v>6.0815999999999999</v>
      </c>
      <c r="J2267" t="str">
        <f t="shared" si="35"/>
        <v>PMESC-PM700EG-S</v>
      </c>
      <c r="K2267" t="str">
        <f>IF((VLOOKUP(J2267,mdc!A:V,22,FALSE)=""),"non Collabo","collabo")</f>
        <v>collabo</v>
      </c>
      <c r="L2267" t="str" cm="1">
        <f t="array" ref="L2267">IFERROR(_xlfn.IFS(G2267&lt;0,"shortage",H2267&lt;0,"shortage",I2267&lt;0,"shortage"),"ok")</f>
        <v>ok</v>
      </c>
    </row>
    <row r="2268" spans="1:12" hidden="1" x14ac:dyDescent="0.35">
      <c r="A2268" s="5" t="s">
        <v>79</v>
      </c>
      <c r="B2268" s="5" t="s">
        <v>10</v>
      </c>
      <c r="C2268" s="5" t="s">
        <v>1578</v>
      </c>
      <c r="D2268" s="5" t="s">
        <v>16</v>
      </c>
      <c r="E2268" s="5" t="s">
        <v>1566</v>
      </c>
      <c r="F2268" s="6"/>
      <c r="G2268" s="6">
        <v>0.86880000000000002</v>
      </c>
      <c r="H2268" s="6">
        <v>1.9113599999999999</v>
      </c>
      <c r="I2268" s="6">
        <v>6.0815999999999999</v>
      </c>
      <c r="J2268" t="str">
        <f t="shared" si="35"/>
        <v>PMESC-PM700EG-S</v>
      </c>
      <c r="K2268" t="str">
        <f>IF((VLOOKUP(J2268,mdc!A:V,22,FALSE)=""),"non Collabo","collabo")</f>
        <v>collabo</v>
      </c>
      <c r="L2268" t="str" cm="1">
        <f t="array" ref="L2268">IFERROR(_xlfn.IFS(G2268&lt;0,"shortage",H2268&lt;0,"shortage",I2268&lt;0,"shortage"),"ok")</f>
        <v>ok</v>
      </c>
    </row>
    <row r="2269" spans="1:12" ht="15" hidden="1" thickBot="1" x14ac:dyDescent="0.4">
      <c r="A2269" s="5" t="s">
        <v>79</v>
      </c>
      <c r="B2269" s="5" t="s">
        <v>10</v>
      </c>
      <c r="C2269" s="5" t="s">
        <v>1578</v>
      </c>
      <c r="D2269" s="7" t="s">
        <v>16</v>
      </c>
      <c r="E2269" s="7" t="s">
        <v>8</v>
      </c>
      <c r="F2269" s="8"/>
      <c r="G2269" s="8">
        <v>0</v>
      </c>
      <c r="H2269" s="8">
        <v>0</v>
      </c>
      <c r="I2269" s="8">
        <v>0</v>
      </c>
      <c r="J2269" t="str">
        <f t="shared" si="35"/>
        <v>PMESC-PM700EG-S</v>
      </c>
      <c r="K2269" t="str">
        <f>IF((VLOOKUP(J2269,mdc!A:V,22,FALSE)=""),"non Collabo","collabo")</f>
        <v>collabo</v>
      </c>
    </row>
    <row r="2270" spans="1:12" hidden="1" x14ac:dyDescent="0.35">
      <c r="A2270" s="5" t="s">
        <v>79</v>
      </c>
      <c r="B2270" s="5" t="s">
        <v>10</v>
      </c>
      <c r="C2270" s="5" t="s">
        <v>1578</v>
      </c>
      <c r="D2270" s="3" t="s">
        <v>426</v>
      </c>
      <c r="E2270" s="3" t="s">
        <v>5</v>
      </c>
      <c r="F2270" s="4">
        <v>23</v>
      </c>
      <c r="G2270" s="4"/>
      <c r="H2270" s="4">
        <v>22</v>
      </c>
      <c r="I2270" s="4">
        <v>23</v>
      </c>
      <c r="J2270" t="str">
        <f t="shared" si="35"/>
        <v>PMESC-PM702EB-K</v>
      </c>
      <c r="K2270" t="str">
        <f>IF((VLOOKUP(J2270,mdc!A:V,22,FALSE)=""),"non Collabo","collabo")</f>
        <v>collabo</v>
      </c>
      <c r="L2270" t="str" cm="1">
        <f t="array" ref="L2270">IFERROR(_xlfn.IFS(G2270&lt;0,"shortage",H2270&lt;0,"shortage",I2270&lt;0,"shortage"),"ok")</f>
        <v>ok</v>
      </c>
    </row>
    <row r="2271" spans="1:12" hidden="1" x14ac:dyDescent="0.35">
      <c r="A2271" s="5" t="s">
        <v>79</v>
      </c>
      <c r="B2271" s="5" t="s">
        <v>10</v>
      </c>
      <c r="C2271" s="5" t="s">
        <v>1578</v>
      </c>
      <c r="D2271" s="5" t="s">
        <v>426</v>
      </c>
      <c r="E2271" s="5" t="s">
        <v>1565</v>
      </c>
      <c r="F2271" s="6">
        <v>23</v>
      </c>
      <c r="G2271" s="6"/>
      <c r="H2271" s="6">
        <v>22</v>
      </c>
      <c r="I2271" s="6">
        <v>23</v>
      </c>
      <c r="J2271" t="str">
        <f t="shared" si="35"/>
        <v>PMESC-PM702EB-K</v>
      </c>
      <c r="K2271" t="str">
        <f>IF((VLOOKUP(J2271,mdc!A:V,22,FALSE)=""),"non Collabo","collabo")</f>
        <v>collabo</v>
      </c>
      <c r="L2271" t="str" cm="1">
        <f t="array" ref="L2271">IFERROR(_xlfn.IFS(G2271&lt;0,"shortage",H2271&lt;0,"shortage",I2271&lt;0,"shortage"),"ok")</f>
        <v>ok</v>
      </c>
    </row>
    <row r="2272" spans="1:12" hidden="1" x14ac:dyDescent="0.35">
      <c r="A2272" s="5" t="s">
        <v>79</v>
      </c>
      <c r="B2272" s="5" t="s">
        <v>10</v>
      </c>
      <c r="C2272" s="5" t="s">
        <v>1578</v>
      </c>
      <c r="D2272" s="5" t="s">
        <v>426</v>
      </c>
      <c r="E2272" s="5" t="s">
        <v>6</v>
      </c>
      <c r="F2272" s="6">
        <v>0</v>
      </c>
      <c r="G2272" s="6"/>
      <c r="H2272" s="6">
        <v>0</v>
      </c>
      <c r="I2272" s="6">
        <v>0</v>
      </c>
      <c r="J2272" t="str">
        <f t="shared" si="35"/>
        <v>PMESC-PM702EB-K</v>
      </c>
      <c r="K2272" t="str">
        <f>IF((VLOOKUP(J2272,mdc!A:V,22,FALSE)=""),"non Collabo","collabo")</f>
        <v>collabo</v>
      </c>
      <c r="L2272" t="str" cm="1">
        <f t="array" ref="L2272">IFERROR(_xlfn.IFS(G2272&lt;0,"shortage",H2272&lt;0,"shortage",I2272&lt;0,"shortage"),"ok")</f>
        <v>ok</v>
      </c>
    </row>
    <row r="2273" spans="1:12" hidden="1" x14ac:dyDescent="0.35">
      <c r="A2273" s="5" t="s">
        <v>79</v>
      </c>
      <c r="B2273" s="5" t="s">
        <v>10</v>
      </c>
      <c r="C2273" s="5" t="s">
        <v>1578</v>
      </c>
      <c r="D2273" s="5" t="s">
        <v>426</v>
      </c>
      <c r="E2273" s="5" t="s">
        <v>2318</v>
      </c>
      <c r="F2273" s="6">
        <v>100</v>
      </c>
      <c r="G2273" s="6"/>
      <c r="H2273" s="6">
        <v>100</v>
      </c>
      <c r="I2273" s="6">
        <v>100</v>
      </c>
      <c r="J2273" t="str">
        <f t="shared" si="35"/>
        <v>PMESC-PM702EB-K</v>
      </c>
      <c r="K2273" t="str">
        <f>IF((VLOOKUP(J2273,mdc!A:V,22,FALSE)=""),"non Collabo","collabo")</f>
        <v>collabo</v>
      </c>
      <c r="L2273" t="str" cm="1">
        <f t="array" ref="L2273">IFERROR(_xlfn.IFS(G2273&lt;0,"shortage",H2273&lt;0,"shortage",I2273&lt;0,"shortage"),"ok")</f>
        <v>ok</v>
      </c>
    </row>
    <row r="2274" spans="1:12" hidden="1" x14ac:dyDescent="0.35">
      <c r="A2274" s="5" t="s">
        <v>79</v>
      </c>
      <c r="B2274" s="5" t="s">
        <v>10</v>
      </c>
      <c r="C2274" s="5" t="s">
        <v>1578</v>
      </c>
      <c r="D2274" s="5" t="s">
        <v>426</v>
      </c>
      <c r="E2274" s="5" t="s">
        <v>7</v>
      </c>
      <c r="F2274" s="6">
        <v>2.8140499999999999</v>
      </c>
      <c r="G2274" s="6"/>
      <c r="H2274" s="6">
        <v>2.6917</v>
      </c>
      <c r="I2274" s="6">
        <v>2.8140499999999999</v>
      </c>
      <c r="J2274" t="str">
        <f t="shared" si="35"/>
        <v>PMESC-PM702EB-K</v>
      </c>
      <c r="K2274" t="str">
        <f>IF((VLOOKUP(J2274,mdc!A:V,22,FALSE)=""),"non Collabo","collabo")</f>
        <v>collabo</v>
      </c>
      <c r="L2274" t="str" cm="1">
        <f t="array" ref="L2274">IFERROR(_xlfn.IFS(G2274&lt;0,"shortage",H2274&lt;0,"shortage",I2274&lt;0,"shortage"),"ok")</f>
        <v>ok</v>
      </c>
    </row>
    <row r="2275" spans="1:12" hidden="1" x14ac:dyDescent="0.35">
      <c r="A2275" s="5" t="s">
        <v>79</v>
      </c>
      <c r="B2275" s="5" t="s">
        <v>10</v>
      </c>
      <c r="C2275" s="5" t="s">
        <v>1578</v>
      </c>
      <c r="D2275" s="5" t="s">
        <v>426</v>
      </c>
      <c r="E2275" s="5" t="s">
        <v>1566</v>
      </c>
      <c r="F2275" s="6">
        <v>2.3266800000000001</v>
      </c>
      <c r="G2275" s="6"/>
      <c r="H2275" s="6">
        <v>2.2255199999999999</v>
      </c>
      <c r="I2275" s="6">
        <v>2.3266800000000001</v>
      </c>
      <c r="J2275" t="str">
        <f t="shared" si="35"/>
        <v>PMESC-PM702EB-K</v>
      </c>
      <c r="K2275" t="str">
        <f>IF((VLOOKUP(J2275,mdc!A:V,22,FALSE)=""),"non Collabo","collabo")</f>
        <v>collabo</v>
      </c>
      <c r="L2275" t="str" cm="1">
        <f t="array" ref="L2275">IFERROR(_xlfn.IFS(G2275&lt;0,"shortage",H2275&lt;0,"shortage",I2275&lt;0,"shortage"),"ok")</f>
        <v>ok</v>
      </c>
    </row>
    <row r="2276" spans="1:12" ht="15" hidden="1" thickBot="1" x14ac:dyDescent="0.4">
      <c r="A2276" s="5" t="s">
        <v>79</v>
      </c>
      <c r="B2276" s="5" t="s">
        <v>10</v>
      </c>
      <c r="C2276" s="5" t="s">
        <v>1578</v>
      </c>
      <c r="D2276" s="7" t="s">
        <v>426</v>
      </c>
      <c r="E2276" s="7" t="s">
        <v>8</v>
      </c>
      <c r="F2276" s="8">
        <v>0.48737000000000003</v>
      </c>
      <c r="G2276" s="8"/>
      <c r="H2276" s="8">
        <v>0.46617999999999998</v>
      </c>
      <c r="I2276" s="8">
        <v>0.48737000000000003</v>
      </c>
      <c r="J2276" t="str">
        <f t="shared" si="35"/>
        <v>PMESC-PM702EB-K</v>
      </c>
      <c r="K2276" t="str">
        <f>IF((VLOOKUP(J2276,mdc!A:V,22,FALSE)=""),"non Collabo","collabo")</f>
        <v>collabo</v>
      </c>
    </row>
    <row r="2277" spans="1:12" hidden="1" x14ac:dyDescent="0.35">
      <c r="A2277" s="5" t="s">
        <v>79</v>
      </c>
      <c r="B2277" s="5" t="s">
        <v>10</v>
      </c>
      <c r="C2277" s="5" t="s">
        <v>1578</v>
      </c>
      <c r="D2277" s="3" t="s">
        <v>428</v>
      </c>
      <c r="E2277" s="3" t="s">
        <v>5</v>
      </c>
      <c r="F2277" s="4">
        <v>26</v>
      </c>
      <c r="G2277" s="4">
        <v>71</v>
      </c>
      <c r="H2277" s="4">
        <v>136</v>
      </c>
      <c r="I2277" s="4">
        <v>121</v>
      </c>
      <c r="J2277" t="str">
        <f t="shared" si="35"/>
        <v>PMESC-PM702EG-K</v>
      </c>
      <c r="K2277" t="str">
        <f>IF((VLOOKUP(J2277,mdc!A:V,22,FALSE)=""),"non Collabo","collabo")</f>
        <v>collabo</v>
      </c>
      <c r="L2277" t="str" cm="1">
        <f t="array" ref="L2277">IFERROR(_xlfn.IFS(G2277&lt;0,"shortage",H2277&lt;0,"shortage",I2277&lt;0,"shortage"),"ok")</f>
        <v>ok</v>
      </c>
    </row>
    <row r="2278" spans="1:12" hidden="1" x14ac:dyDescent="0.35">
      <c r="A2278" s="5" t="s">
        <v>79</v>
      </c>
      <c r="B2278" s="5" t="s">
        <v>10</v>
      </c>
      <c r="C2278" s="5" t="s">
        <v>1578</v>
      </c>
      <c r="D2278" s="5" t="s">
        <v>428</v>
      </c>
      <c r="E2278" s="5" t="s">
        <v>1565</v>
      </c>
      <c r="F2278" s="6">
        <v>26</v>
      </c>
      <c r="G2278" s="6">
        <v>78</v>
      </c>
      <c r="H2278" s="6">
        <v>136</v>
      </c>
      <c r="I2278" s="6">
        <v>121</v>
      </c>
      <c r="J2278" t="str">
        <f t="shared" si="35"/>
        <v>PMESC-PM702EG-K</v>
      </c>
      <c r="K2278" t="str">
        <f>IF((VLOOKUP(J2278,mdc!A:V,22,FALSE)=""),"non Collabo","collabo")</f>
        <v>collabo</v>
      </c>
      <c r="L2278" t="str" cm="1">
        <f t="array" ref="L2278">IFERROR(_xlfn.IFS(G2278&lt;0,"shortage",H2278&lt;0,"shortage",I2278&lt;0,"shortage"),"ok")</f>
        <v>ok</v>
      </c>
    </row>
    <row r="2279" spans="1:12" x14ac:dyDescent="0.35">
      <c r="A2279" s="5" t="s">
        <v>79</v>
      </c>
      <c r="B2279" s="5" t="s">
        <v>10</v>
      </c>
      <c r="C2279" s="5" t="s">
        <v>1578</v>
      </c>
      <c r="D2279" s="5" t="s">
        <v>428</v>
      </c>
      <c r="E2279" s="5" t="s">
        <v>6</v>
      </c>
      <c r="F2279" s="6">
        <v>0</v>
      </c>
      <c r="G2279" s="6">
        <v>-7</v>
      </c>
      <c r="H2279" s="6">
        <v>0</v>
      </c>
      <c r="I2279" s="6">
        <v>0</v>
      </c>
      <c r="J2279" t="str">
        <f t="shared" si="35"/>
        <v>PMESC-PM702EG-K</v>
      </c>
      <c r="K2279" t="str">
        <f>IF((VLOOKUP(J2279,mdc!A:V,22,FALSE)=""),"non Collabo","collabo")</f>
        <v>collabo</v>
      </c>
      <c r="L2279" t="str" cm="1">
        <f t="array" ref="L2279">IFERROR(_xlfn.IFS(G2279&lt;0,"shortage",H2279&lt;0,"shortage",I2279&lt;0,"shortage"),"ok")</f>
        <v>shortage</v>
      </c>
    </row>
    <row r="2280" spans="1:12" hidden="1" x14ac:dyDescent="0.35">
      <c r="A2280" s="5" t="s">
        <v>79</v>
      </c>
      <c r="B2280" s="5" t="s">
        <v>10</v>
      </c>
      <c r="C2280" s="5" t="s">
        <v>1578</v>
      </c>
      <c r="D2280" s="5" t="s">
        <v>428</v>
      </c>
      <c r="E2280" s="5" t="s">
        <v>2318</v>
      </c>
      <c r="F2280" s="6">
        <v>100</v>
      </c>
      <c r="G2280" s="6">
        <v>91.025641025640994</v>
      </c>
      <c r="H2280" s="6">
        <v>100</v>
      </c>
      <c r="I2280" s="6">
        <v>100</v>
      </c>
      <c r="J2280" t="str">
        <f t="shared" si="35"/>
        <v>PMESC-PM702EG-K</v>
      </c>
      <c r="K2280" t="str">
        <f>IF((VLOOKUP(J2280,mdc!A:V,22,FALSE)=""),"non Collabo","collabo")</f>
        <v>collabo</v>
      </c>
      <c r="L2280" t="str" cm="1">
        <f t="array" ref="L2280">IFERROR(_xlfn.IFS(G2280&lt;0,"shortage",H2280&lt;0,"shortage",I2280&lt;0,"shortage"),"ok")</f>
        <v>ok</v>
      </c>
    </row>
    <row r="2281" spans="1:12" hidden="1" x14ac:dyDescent="0.35">
      <c r="A2281" s="5" t="s">
        <v>79</v>
      </c>
      <c r="B2281" s="5" t="s">
        <v>10</v>
      </c>
      <c r="C2281" s="5" t="s">
        <v>1578</v>
      </c>
      <c r="D2281" s="5" t="s">
        <v>428</v>
      </c>
      <c r="E2281" s="5" t="s">
        <v>7</v>
      </c>
      <c r="F2281" s="6">
        <v>2.2804600000000002</v>
      </c>
      <c r="G2281" s="6">
        <v>6.2274099999999999</v>
      </c>
      <c r="H2281" s="6">
        <v>11.928559999999999</v>
      </c>
      <c r="I2281" s="6">
        <v>10.612909999999999</v>
      </c>
      <c r="J2281" t="str">
        <f t="shared" si="35"/>
        <v>PMESC-PM702EG-K</v>
      </c>
      <c r="K2281" t="str">
        <f>IF((VLOOKUP(J2281,mdc!A:V,22,FALSE)=""),"non Collabo","collabo")</f>
        <v>collabo</v>
      </c>
      <c r="L2281" t="str" cm="1">
        <f t="array" ref="L2281">IFERROR(_xlfn.IFS(G2281&lt;0,"shortage",H2281&lt;0,"shortage",I2281&lt;0,"shortage"),"ok")</f>
        <v>ok</v>
      </c>
    </row>
    <row r="2282" spans="1:12" hidden="1" x14ac:dyDescent="0.35">
      <c r="A2282" s="5" t="s">
        <v>79</v>
      </c>
      <c r="B2282" s="5" t="s">
        <v>10</v>
      </c>
      <c r="C2282" s="5" t="s">
        <v>1578</v>
      </c>
      <c r="D2282" s="5" t="s">
        <v>428</v>
      </c>
      <c r="E2282" s="5" t="s">
        <v>1566</v>
      </c>
      <c r="F2282" s="6">
        <v>2.2804600000000002</v>
      </c>
      <c r="G2282" s="6">
        <v>6.84138</v>
      </c>
      <c r="H2282" s="6">
        <v>11.928559999999999</v>
      </c>
      <c r="I2282" s="6">
        <v>10.612909999999999</v>
      </c>
      <c r="J2282" t="str">
        <f t="shared" si="35"/>
        <v>PMESC-PM702EG-K</v>
      </c>
      <c r="K2282" t="str">
        <f>IF((VLOOKUP(J2282,mdc!A:V,22,FALSE)=""),"non Collabo","collabo")</f>
        <v>collabo</v>
      </c>
      <c r="L2282" t="str" cm="1">
        <f t="array" ref="L2282">IFERROR(_xlfn.IFS(G2282&lt;0,"shortage",H2282&lt;0,"shortage",I2282&lt;0,"shortage"),"ok")</f>
        <v>ok</v>
      </c>
    </row>
    <row r="2283" spans="1:12" ht="15" hidden="1" thickBot="1" x14ac:dyDescent="0.4">
      <c r="A2283" s="5" t="s">
        <v>79</v>
      </c>
      <c r="B2283" s="5" t="s">
        <v>10</v>
      </c>
      <c r="C2283" s="5" t="s">
        <v>1578</v>
      </c>
      <c r="D2283" s="7" t="s">
        <v>428</v>
      </c>
      <c r="E2283" s="7" t="s">
        <v>8</v>
      </c>
      <c r="F2283" s="8">
        <v>0</v>
      </c>
      <c r="G2283" s="8">
        <v>-0.61397000000000002</v>
      </c>
      <c r="H2283" s="8">
        <v>0</v>
      </c>
      <c r="I2283" s="8">
        <v>0</v>
      </c>
      <c r="J2283" t="str">
        <f t="shared" si="35"/>
        <v>PMESC-PM702EG-K</v>
      </c>
      <c r="K2283" t="str">
        <f>IF((VLOOKUP(J2283,mdc!A:V,22,FALSE)=""),"non Collabo","collabo")</f>
        <v>collabo</v>
      </c>
    </row>
    <row r="2284" spans="1:12" hidden="1" x14ac:dyDescent="0.35">
      <c r="A2284" s="5" t="s">
        <v>79</v>
      </c>
      <c r="B2284" s="5" t="s">
        <v>10</v>
      </c>
      <c r="C2284" s="5" t="s">
        <v>1578</v>
      </c>
      <c r="D2284" s="3" t="s">
        <v>429</v>
      </c>
      <c r="E2284" s="3" t="s">
        <v>5</v>
      </c>
      <c r="F2284" s="4">
        <v>47</v>
      </c>
      <c r="G2284" s="4">
        <v>52</v>
      </c>
      <c r="H2284" s="4">
        <v>55</v>
      </c>
      <c r="I2284" s="4">
        <v>70</v>
      </c>
      <c r="J2284" t="str">
        <f t="shared" si="35"/>
        <v>PMESC-PM702EG-S</v>
      </c>
      <c r="K2284" t="str">
        <f>IF((VLOOKUP(J2284,mdc!A:V,22,FALSE)=""),"non Collabo","collabo")</f>
        <v>collabo</v>
      </c>
      <c r="L2284" t="str" cm="1">
        <f t="array" ref="L2284">IFERROR(_xlfn.IFS(G2284&lt;0,"shortage",H2284&lt;0,"shortage",I2284&lt;0,"shortage"),"ok")</f>
        <v>ok</v>
      </c>
    </row>
    <row r="2285" spans="1:12" hidden="1" x14ac:dyDescent="0.35">
      <c r="A2285" s="5" t="s">
        <v>79</v>
      </c>
      <c r="B2285" s="5" t="s">
        <v>10</v>
      </c>
      <c r="C2285" s="5" t="s">
        <v>1578</v>
      </c>
      <c r="D2285" s="5" t="s">
        <v>429</v>
      </c>
      <c r="E2285" s="5" t="s">
        <v>1565</v>
      </c>
      <c r="F2285" s="6">
        <v>47</v>
      </c>
      <c r="G2285" s="6">
        <v>52</v>
      </c>
      <c r="H2285" s="6">
        <v>55</v>
      </c>
      <c r="I2285" s="6">
        <v>70</v>
      </c>
      <c r="J2285" t="str">
        <f t="shared" si="35"/>
        <v>PMESC-PM702EG-S</v>
      </c>
      <c r="K2285" t="str">
        <f>IF((VLOOKUP(J2285,mdc!A:V,22,FALSE)=""),"non Collabo","collabo")</f>
        <v>collabo</v>
      </c>
      <c r="L2285" t="str" cm="1">
        <f t="array" ref="L2285">IFERROR(_xlfn.IFS(G2285&lt;0,"shortage",H2285&lt;0,"shortage",I2285&lt;0,"shortage"),"ok")</f>
        <v>ok</v>
      </c>
    </row>
    <row r="2286" spans="1:12" hidden="1" x14ac:dyDescent="0.35">
      <c r="A2286" s="5" t="s">
        <v>79</v>
      </c>
      <c r="B2286" s="5" t="s">
        <v>10</v>
      </c>
      <c r="C2286" s="5" t="s">
        <v>1578</v>
      </c>
      <c r="D2286" s="5" t="s">
        <v>429</v>
      </c>
      <c r="E2286" s="5" t="s">
        <v>6</v>
      </c>
      <c r="F2286" s="6">
        <v>0</v>
      </c>
      <c r="G2286" s="6">
        <v>0</v>
      </c>
      <c r="H2286" s="6">
        <v>0</v>
      </c>
      <c r="I2286" s="6">
        <v>0</v>
      </c>
      <c r="J2286" t="str">
        <f t="shared" si="35"/>
        <v>PMESC-PM702EG-S</v>
      </c>
      <c r="K2286" t="str">
        <f>IF((VLOOKUP(J2286,mdc!A:V,22,FALSE)=""),"non Collabo","collabo")</f>
        <v>collabo</v>
      </c>
      <c r="L2286" t="str" cm="1">
        <f t="array" ref="L2286">IFERROR(_xlfn.IFS(G2286&lt;0,"shortage",H2286&lt;0,"shortage",I2286&lt;0,"shortage"),"ok")</f>
        <v>ok</v>
      </c>
    </row>
    <row r="2287" spans="1:12" hidden="1" x14ac:dyDescent="0.35">
      <c r="A2287" s="5" t="s">
        <v>79</v>
      </c>
      <c r="B2287" s="5" t="s">
        <v>10</v>
      </c>
      <c r="C2287" s="5" t="s">
        <v>1578</v>
      </c>
      <c r="D2287" s="5" t="s">
        <v>429</v>
      </c>
      <c r="E2287" s="5" t="s">
        <v>2318</v>
      </c>
      <c r="F2287" s="6">
        <v>100</v>
      </c>
      <c r="G2287" s="6">
        <v>100</v>
      </c>
      <c r="H2287" s="6">
        <v>100</v>
      </c>
      <c r="I2287" s="6">
        <v>100</v>
      </c>
      <c r="J2287" t="str">
        <f t="shared" si="35"/>
        <v>PMESC-PM702EG-S</v>
      </c>
      <c r="K2287" t="str">
        <f>IF((VLOOKUP(J2287,mdc!A:V,22,FALSE)=""),"non Collabo","collabo")</f>
        <v>collabo</v>
      </c>
      <c r="L2287" t="str" cm="1">
        <f t="array" ref="L2287">IFERROR(_xlfn.IFS(G2287&lt;0,"shortage",H2287&lt;0,"shortage",I2287&lt;0,"shortage"),"ok")</f>
        <v>ok</v>
      </c>
    </row>
    <row r="2288" spans="1:12" hidden="1" x14ac:dyDescent="0.35">
      <c r="A2288" s="5" t="s">
        <v>79</v>
      </c>
      <c r="B2288" s="5" t="s">
        <v>10</v>
      </c>
      <c r="C2288" s="5" t="s">
        <v>1578</v>
      </c>
      <c r="D2288" s="5" t="s">
        <v>429</v>
      </c>
      <c r="E2288" s="5" t="s">
        <v>7</v>
      </c>
      <c r="F2288" s="6">
        <v>4.1223700000000001</v>
      </c>
      <c r="G2288" s="6">
        <v>4.5609200000000003</v>
      </c>
      <c r="H2288" s="6">
        <v>4.8240499999999997</v>
      </c>
      <c r="I2288" s="6">
        <v>6.1397000000000004</v>
      </c>
      <c r="J2288" t="str">
        <f t="shared" si="35"/>
        <v>PMESC-PM702EG-S</v>
      </c>
      <c r="K2288" t="str">
        <f>IF((VLOOKUP(J2288,mdc!A:V,22,FALSE)=""),"non Collabo","collabo")</f>
        <v>collabo</v>
      </c>
      <c r="L2288" t="str" cm="1">
        <f t="array" ref="L2288">IFERROR(_xlfn.IFS(G2288&lt;0,"shortage",H2288&lt;0,"shortage",I2288&lt;0,"shortage"),"ok")</f>
        <v>ok</v>
      </c>
    </row>
    <row r="2289" spans="1:12" hidden="1" x14ac:dyDescent="0.35">
      <c r="A2289" s="5" t="s">
        <v>79</v>
      </c>
      <c r="B2289" s="5" t="s">
        <v>10</v>
      </c>
      <c r="C2289" s="5" t="s">
        <v>1578</v>
      </c>
      <c r="D2289" s="5" t="s">
        <v>429</v>
      </c>
      <c r="E2289" s="5" t="s">
        <v>1566</v>
      </c>
      <c r="F2289" s="6">
        <v>4.1223700000000001</v>
      </c>
      <c r="G2289" s="6">
        <v>4.5609200000000003</v>
      </c>
      <c r="H2289" s="6">
        <v>4.8240499999999997</v>
      </c>
      <c r="I2289" s="6">
        <v>6.1397000000000004</v>
      </c>
      <c r="J2289" t="str">
        <f t="shared" si="35"/>
        <v>PMESC-PM702EG-S</v>
      </c>
      <c r="K2289" t="str">
        <f>IF((VLOOKUP(J2289,mdc!A:V,22,FALSE)=""),"non Collabo","collabo")</f>
        <v>collabo</v>
      </c>
      <c r="L2289" t="str" cm="1">
        <f t="array" ref="L2289">IFERROR(_xlfn.IFS(G2289&lt;0,"shortage",H2289&lt;0,"shortage",I2289&lt;0,"shortage"),"ok")</f>
        <v>ok</v>
      </c>
    </row>
    <row r="2290" spans="1:12" ht="15" hidden="1" thickBot="1" x14ac:dyDescent="0.4">
      <c r="A2290" s="5" t="s">
        <v>79</v>
      </c>
      <c r="B2290" s="5" t="s">
        <v>10</v>
      </c>
      <c r="C2290" s="5" t="s">
        <v>1578</v>
      </c>
      <c r="D2290" s="7" t="s">
        <v>429</v>
      </c>
      <c r="E2290" s="7" t="s">
        <v>8</v>
      </c>
      <c r="F2290" s="8">
        <v>0</v>
      </c>
      <c r="G2290" s="8">
        <v>0</v>
      </c>
      <c r="H2290" s="8">
        <v>0</v>
      </c>
      <c r="I2290" s="8">
        <v>0</v>
      </c>
      <c r="J2290" t="str">
        <f t="shared" si="35"/>
        <v>PMESC-PM702EG-S</v>
      </c>
      <c r="K2290" t="str">
        <f>IF((VLOOKUP(J2290,mdc!A:V,22,FALSE)=""),"non Collabo","collabo")</f>
        <v>collabo</v>
      </c>
    </row>
    <row r="2291" spans="1:12" hidden="1" x14ac:dyDescent="0.35">
      <c r="A2291" s="5" t="s">
        <v>79</v>
      </c>
      <c r="B2291" s="5" t="s">
        <v>10</v>
      </c>
      <c r="C2291" s="5" t="s">
        <v>1578</v>
      </c>
      <c r="D2291" s="3" t="s">
        <v>430</v>
      </c>
      <c r="E2291" s="3" t="s">
        <v>5</v>
      </c>
      <c r="F2291" s="4"/>
      <c r="G2291" s="4">
        <v>6</v>
      </c>
      <c r="H2291" s="4">
        <v>54</v>
      </c>
      <c r="I2291" s="4">
        <v>54</v>
      </c>
      <c r="J2291" t="str">
        <f t="shared" si="35"/>
        <v>PMESC-PM704EG-K</v>
      </c>
      <c r="K2291" t="str">
        <f>IF((VLOOKUP(J2291,mdc!A:V,22,FALSE)=""),"non Collabo","collabo")</f>
        <v>collabo</v>
      </c>
      <c r="L2291" t="str" cm="1">
        <f t="array" ref="L2291">IFERROR(_xlfn.IFS(G2291&lt;0,"shortage",H2291&lt;0,"shortage",I2291&lt;0,"shortage"),"ok")</f>
        <v>ok</v>
      </c>
    </row>
    <row r="2292" spans="1:12" hidden="1" x14ac:dyDescent="0.35">
      <c r="A2292" s="5" t="s">
        <v>79</v>
      </c>
      <c r="B2292" s="5" t="s">
        <v>10</v>
      </c>
      <c r="C2292" s="5" t="s">
        <v>1578</v>
      </c>
      <c r="D2292" s="5" t="s">
        <v>430</v>
      </c>
      <c r="E2292" s="5" t="s">
        <v>1565</v>
      </c>
      <c r="F2292" s="6"/>
      <c r="G2292" s="6">
        <v>6</v>
      </c>
      <c r="H2292" s="6">
        <v>54</v>
      </c>
      <c r="I2292" s="6">
        <v>54</v>
      </c>
      <c r="J2292" t="str">
        <f t="shared" si="35"/>
        <v>PMESC-PM704EG-K</v>
      </c>
      <c r="K2292" t="str">
        <f>IF((VLOOKUP(J2292,mdc!A:V,22,FALSE)=""),"non Collabo","collabo")</f>
        <v>collabo</v>
      </c>
      <c r="L2292" t="str" cm="1">
        <f t="array" ref="L2292">IFERROR(_xlfn.IFS(G2292&lt;0,"shortage",H2292&lt;0,"shortage",I2292&lt;0,"shortage"),"ok")</f>
        <v>ok</v>
      </c>
    </row>
    <row r="2293" spans="1:12" hidden="1" x14ac:dyDescent="0.35">
      <c r="A2293" s="5" t="s">
        <v>79</v>
      </c>
      <c r="B2293" s="5" t="s">
        <v>10</v>
      </c>
      <c r="C2293" s="5" t="s">
        <v>1578</v>
      </c>
      <c r="D2293" s="5" t="s">
        <v>430</v>
      </c>
      <c r="E2293" s="5" t="s">
        <v>6</v>
      </c>
      <c r="F2293" s="6"/>
      <c r="G2293" s="6">
        <v>0</v>
      </c>
      <c r="H2293" s="6">
        <v>0</v>
      </c>
      <c r="I2293" s="6">
        <v>0</v>
      </c>
      <c r="J2293" t="str">
        <f t="shared" si="35"/>
        <v>PMESC-PM704EG-K</v>
      </c>
      <c r="K2293" t="str">
        <f>IF((VLOOKUP(J2293,mdc!A:V,22,FALSE)=""),"non Collabo","collabo")</f>
        <v>collabo</v>
      </c>
      <c r="L2293" t="str" cm="1">
        <f t="array" ref="L2293">IFERROR(_xlfn.IFS(G2293&lt;0,"shortage",H2293&lt;0,"shortage",I2293&lt;0,"shortage"),"ok")</f>
        <v>ok</v>
      </c>
    </row>
    <row r="2294" spans="1:12" hidden="1" x14ac:dyDescent="0.35">
      <c r="A2294" s="5" t="s">
        <v>79</v>
      </c>
      <c r="B2294" s="5" t="s">
        <v>10</v>
      </c>
      <c r="C2294" s="5" t="s">
        <v>1578</v>
      </c>
      <c r="D2294" s="5" t="s">
        <v>430</v>
      </c>
      <c r="E2294" s="5" t="s">
        <v>2318</v>
      </c>
      <c r="F2294" s="6"/>
      <c r="G2294" s="6">
        <v>100</v>
      </c>
      <c r="H2294" s="6">
        <v>100</v>
      </c>
      <c r="I2294" s="6">
        <v>100</v>
      </c>
      <c r="J2294" t="str">
        <f t="shared" si="35"/>
        <v>PMESC-PM704EG-K</v>
      </c>
      <c r="K2294" t="str">
        <f>IF((VLOOKUP(J2294,mdc!A:V,22,FALSE)=""),"non Collabo","collabo")</f>
        <v>collabo</v>
      </c>
      <c r="L2294" t="str" cm="1">
        <f t="array" ref="L2294">IFERROR(_xlfn.IFS(G2294&lt;0,"shortage",H2294&lt;0,"shortage",I2294&lt;0,"shortage"),"ok")</f>
        <v>ok</v>
      </c>
    </row>
    <row r="2295" spans="1:12" hidden="1" x14ac:dyDescent="0.35">
      <c r="A2295" s="5" t="s">
        <v>79</v>
      </c>
      <c r="B2295" s="5" t="s">
        <v>10</v>
      </c>
      <c r="C2295" s="5" t="s">
        <v>1578</v>
      </c>
      <c r="D2295" s="5" t="s">
        <v>430</v>
      </c>
      <c r="E2295" s="5" t="s">
        <v>7</v>
      </c>
      <c r="F2295" s="6"/>
      <c r="G2295" s="6">
        <v>0.54456000000000004</v>
      </c>
      <c r="H2295" s="6">
        <v>4.9010400000000001</v>
      </c>
      <c r="I2295" s="6">
        <v>4.9010400000000001</v>
      </c>
      <c r="J2295" t="str">
        <f t="shared" si="35"/>
        <v>PMESC-PM704EG-K</v>
      </c>
      <c r="K2295" t="str">
        <f>IF((VLOOKUP(J2295,mdc!A:V,22,FALSE)=""),"non Collabo","collabo")</f>
        <v>collabo</v>
      </c>
      <c r="L2295" t="str" cm="1">
        <f t="array" ref="L2295">IFERROR(_xlfn.IFS(G2295&lt;0,"shortage",H2295&lt;0,"shortage",I2295&lt;0,"shortage"),"ok")</f>
        <v>ok</v>
      </c>
    </row>
    <row r="2296" spans="1:12" hidden="1" x14ac:dyDescent="0.35">
      <c r="A2296" s="5" t="s">
        <v>79</v>
      </c>
      <c r="B2296" s="5" t="s">
        <v>10</v>
      </c>
      <c r="C2296" s="5" t="s">
        <v>1578</v>
      </c>
      <c r="D2296" s="5" t="s">
        <v>430</v>
      </c>
      <c r="E2296" s="5" t="s">
        <v>1566</v>
      </c>
      <c r="F2296" s="6"/>
      <c r="G2296" s="6">
        <v>0.54456000000000004</v>
      </c>
      <c r="H2296" s="6">
        <v>4.9010400000000001</v>
      </c>
      <c r="I2296" s="6">
        <v>4.9010400000000001</v>
      </c>
      <c r="J2296" t="str">
        <f t="shared" si="35"/>
        <v>PMESC-PM704EG-K</v>
      </c>
      <c r="K2296" t="str">
        <f>IF((VLOOKUP(J2296,mdc!A:V,22,FALSE)=""),"non Collabo","collabo")</f>
        <v>collabo</v>
      </c>
      <c r="L2296" t="str" cm="1">
        <f t="array" ref="L2296">IFERROR(_xlfn.IFS(G2296&lt;0,"shortage",H2296&lt;0,"shortage",I2296&lt;0,"shortage"),"ok")</f>
        <v>ok</v>
      </c>
    </row>
    <row r="2297" spans="1:12" ht="15" hidden="1" thickBot="1" x14ac:dyDescent="0.4">
      <c r="A2297" s="5" t="s">
        <v>79</v>
      </c>
      <c r="B2297" s="5" t="s">
        <v>10</v>
      </c>
      <c r="C2297" s="5" t="s">
        <v>1578</v>
      </c>
      <c r="D2297" s="7" t="s">
        <v>430</v>
      </c>
      <c r="E2297" s="7" t="s">
        <v>8</v>
      </c>
      <c r="F2297" s="8"/>
      <c r="G2297" s="8">
        <v>0</v>
      </c>
      <c r="H2297" s="8">
        <v>0</v>
      </c>
      <c r="I2297" s="8">
        <v>0</v>
      </c>
      <c r="J2297" t="str">
        <f t="shared" si="35"/>
        <v>PMESC-PM704EG-K</v>
      </c>
      <c r="K2297" t="str">
        <f>IF((VLOOKUP(J2297,mdc!A:V,22,FALSE)=""),"non Collabo","collabo")</f>
        <v>collabo</v>
      </c>
    </row>
    <row r="2298" spans="1:12" hidden="1" x14ac:dyDescent="0.35">
      <c r="A2298" s="5" t="s">
        <v>79</v>
      </c>
      <c r="B2298" s="5" t="s">
        <v>10</v>
      </c>
      <c r="C2298" s="5" t="s">
        <v>1578</v>
      </c>
      <c r="D2298" s="3" t="s">
        <v>431</v>
      </c>
      <c r="E2298" s="3" t="s">
        <v>5</v>
      </c>
      <c r="F2298" s="4"/>
      <c r="G2298" s="4">
        <v>29</v>
      </c>
      <c r="H2298" s="4">
        <v>21</v>
      </c>
      <c r="I2298" s="4">
        <v>39</v>
      </c>
      <c r="J2298" t="str">
        <f t="shared" si="35"/>
        <v>PMESC-PM704EG-S</v>
      </c>
      <c r="K2298" t="str">
        <f>IF((VLOOKUP(J2298,mdc!A:V,22,FALSE)=""),"non Collabo","collabo")</f>
        <v>collabo</v>
      </c>
      <c r="L2298" t="str" cm="1">
        <f t="array" ref="L2298">IFERROR(_xlfn.IFS(G2298&lt;0,"shortage",H2298&lt;0,"shortage",I2298&lt;0,"shortage"),"ok")</f>
        <v>ok</v>
      </c>
    </row>
    <row r="2299" spans="1:12" hidden="1" x14ac:dyDescent="0.35">
      <c r="A2299" s="5" t="s">
        <v>79</v>
      </c>
      <c r="B2299" s="5" t="s">
        <v>10</v>
      </c>
      <c r="C2299" s="5" t="s">
        <v>1578</v>
      </c>
      <c r="D2299" s="5" t="s">
        <v>431</v>
      </c>
      <c r="E2299" s="5" t="s">
        <v>1565</v>
      </c>
      <c r="F2299" s="6"/>
      <c r="G2299" s="6">
        <v>29</v>
      </c>
      <c r="H2299" s="6">
        <v>21</v>
      </c>
      <c r="I2299" s="6">
        <v>39</v>
      </c>
      <c r="J2299" t="str">
        <f t="shared" si="35"/>
        <v>PMESC-PM704EG-S</v>
      </c>
      <c r="K2299" t="str">
        <f>IF((VLOOKUP(J2299,mdc!A:V,22,FALSE)=""),"non Collabo","collabo")</f>
        <v>collabo</v>
      </c>
      <c r="L2299" t="str" cm="1">
        <f t="array" ref="L2299">IFERROR(_xlfn.IFS(G2299&lt;0,"shortage",H2299&lt;0,"shortage",I2299&lt;0,"shortage"),"ok")</f>
        <v>ok</v>
      </c>
    </row>
    <row r="2300" spans="1:12" hidden="1" x14ac:dyDescent="0.35">
      <c r="A2300" s="5" t="s">
        <v>79</v>
      </c>
      <c r="B2300" s="5" t="s">
        <v>10</v>
      </c>
      <c r="C2300" s="5" t="s">
        <v>1578</v>
      </c>
      <c r="D2300" s="5" t="s">
        <v>431</v>
      </c>
      <c r="E2300" s="5" t="s">
        <v>6</v>
      </c>
      <c r="F2300" s="6"/>
      <c r="G2300" s="6">
        <v>0</v>
      </c>
      <c r="H2300" s="6">
        <v>0</v>
      </c>
      <c r="I2300" s="6">
        <v>0</v>
      </c>
      <c r="J2300" t="str">
        <f t="shared" si="35"/>
        <v>PMESC-PM704EG-S</v>
      </c>
      <c r="K2300" t="str">
        <f>IF((VLOOKUP(J2300,mdc!A:V,22,FALSE)=""),"non Collabo","collabo")</f>
        <v>collabo</v>
      </c>
      <c r="L2300" t="str" cm="1">
        <f t="array" ref="L2300">IFERROR(_xlfn.IFS(G2300&lt;0,"shortage",H2300&lt;0,"shortage",I2300&lt;0,"shortage"),"ok")</f>
        <v>ok</v>
      </c>
    </row>
    <row r="2301" spans="1:12" hidden="1" x14ac:dyDescent="0.35">
      <c r="A2301" s="5" t="s">
        <v>79</v>
      </c>
      <c r="B2301" s="5" t="s">
        <v>10</v>
      </c>
      <c r="C2301" s="5" t="s">
        <v>1578</v>
      </c>
      <c r="D2301" s="5" t="s">
        <v>431</v>
      </c>
      <c r="E2301" s="5" t="s">
        <v>2318</v>
      </c>
      <c r="F2301" s="6"/>
      <c r="G2301" s="6">
        <v>100</v>
      </c>
      <c r="H2301" s="6">
        <v>100</v>
      </c>
      <c r="I2301" s="6">
        <v>100</v>
      </c>
      <c r="J2301" t="str">
        <f t="shared" si="35"/>
        <v>PMESC-PM704EG-S</v>
      </c>
      <c r="K2301" t="str">
        <f>IF((VLOOKUP(J2301,mdc!A:V,22,FALSE)=""),"non Collabo","collabo")</f>
        <v>collabo</v>
      </c>
      <c r="L2301" t="str" cm="1">
        <f t="array" ref="L2301">IFERROR(_xlfn.IFS(G2301&lt;0,"shortage",H2301&lt;0,"shortage",I2301&lt;0,"shortage"),"ok")</f>
        <v>ok</v>
      </c>
    </row>
    <row r="2302" spans="1:12" hidden="1" x14ac:dyDescent="0.35">
      <c r="A2302" s="5" t="s">
        <v>79</v>
      </c>
      <c r="B2302" s="5" t="s">
        <v>10</v>
      </c>
      <c r="C2302" s="5" t="s">
        <v>1578</v>
      </c>
      <c r="D2302" s="5" t="s">
        <v>431</v>
      </c>
      <c r="E2302" s="5" t="s">
        <v>7</v>
      </c>
      <c r="F2302" s="6"/>
      <c r="G2302" s="6">
        <v>2.6320399999999999</v>
      </c>
      <c r="H2302" s="6">
        <v>1.9059600000000001</v>
      </c>
      <c r="I2302" s="6">
        <v>3.5396399999999999</v>
      </c>
      <c r="J2302" t="str">
        <f t="shared" si="35"/>
        <v>PMESC-PM704EG-S</v>
      </c>
      <c r="K2302" t="str">
        <f>IF((VLOOKUP(J2302,mdc!A:V,22,FALSE)=""),"non Collabo","collabo")</f>
        <v>collabo</v>
      </c>
      <c r="L2302" t="str" cm="1">
        <f t="array" ref="L2302">IFERROR(_xlfn.IFS(G2302&lt;0,"shortage",H2302&lt;0,"shortage",I2302&lt;0,"shortage"),"ok")</f>
        <v>ok</v>
      </c>
    </row>
    <row r="2303" spans="1:12" hidden="1" x14ac:dyDescent="0.35">
      <c r="A2303" s="5" t="s">
        <v>79</v>
      </c>
      <c r="B2303" s="5" t="s">
        <v>10</v>
      </c>
      <c r="C2303" s="5" t="s">
        <v>1578</v>
      </c>
      <c r="D2303" s="5" t="s">
        <v>431</v>
      </c>
      <c r="E2303" s="5" t="s">
        <v>1566</v>
      </c>
      <c r="F2303" s="6"/>
      <c r="G2303" s="6">
        <v>2.6320399999999999</v>
      </c>
      <c r="H2303" s="6">
        <v>1.9059600000000001</v>
      </c>
      <c r="I2303" s="6">
        <v>3.5396399999999999</v>
      </c>
      <c r="J2303" t="str">
        <f t="shared" si="35"/>
        <v>PMESC-PM704EG-S</v>
      </c>
      <c r="K2303" t="str">
        <f>IF((VLOOKUP(J2303,mdc!A:V,22,FALSE)=""),"non Collabo","collabo")</f>
        <v>collabo</v>
      </c>
      <c r="L2303" t="str" cm="1">
        <f t="array" ref="L2303">IFERROR(_xlfn.IFS(G2303&lt;0,"shortage",H2303&lt;0,"shortage",I2303&lt;0,"shortage"),"ok")</f>
        <v>ok</v>
      </c>
    </row>
    <row r="2304" spans="1:12" ht="15" hidden="1" thickBot="1" x14ac:dyDescent="0.4">
      <c r="A2304" s="5" t="s">
        <v>79</v>
      </c>
      <c r="B2304" s="5" t="s">
        <v>10</v>
      </c>
      <c r="C2304" s="5" t="s">
        <v>1578</v>
      </c>
      <c r="D2304" s="7" t="s">
        <v>431</v>
      </c>
      <c r="E2304" s="7" t="s">
        <v>8</v>
      </c>
      <c r="F2304" s="8"/>
      <c r="G2304" s="8">
        <v>0</v>
      </c>
      <c r="H2304" s="8">
        <v>0</v>
      </c>
      <c r="I2304" s="8">
        <v>0</v>
      </c>
      <c r="J2304" t="str">
        <f t="shared" si="35"/>
        <v>PMESC-PM704EG-S</v>
      </c>
      <c r="K2304" t="str">
        <f>IF((VLOOKUP(J2304,mdc!A:V,22,FALSE)=""),"non Collabo","collabo")</f>
        <v>collabo</v>
      </c>
    </row>
    <row r="2305" spans="1:12" hidden="1" x14ac:dyDescent="0.35">
      <c r="A2305" s="5" t="s">
        <v>79</v>
      </c>
      <c r="B2305" s="5" t="s">
        <v>10</v>
      </c>
      <c r="C2305" s="5" t="s">
        <v>1578</v>
      </c>
      <c r="D2305" s="3" t="s">
        <v>432</v>
      </c>
      <c r="E2305" s="3" t="s">
        <v>5</v>
      </c>
      <c r="F2305" s="4">
        <v>54</v>
      </c>
      <c r="G2305" s="4">
        <v>46</v>
      </c>
      <c r="H2305" s="4">
        <v>82</v>
      </c>
      <c r="I2305" s="4">
        <v>94</v>
      </c>
      <c r="J2305" t="str">
        <f t="shared" si="35"/>
        <v>PMESC-PMX802E-K</v>
      </c>
      <c r="K2305" t="str">
        <f>IF((VLOOKUP(J2305,mdc!A:V,22,FALSE)=""),"non Collabo","collabo")</f>
        <v>collabo</v>
      </c>
      <c r="L2305" t="str" cm="1">
        <f t="array" ref="L2305">IFERROR(_xlfn.IFS(G2305&lt;0,"shortage",H2305&lt;0,"shortage",I2305&lt;0,"shortage"),"ok")</f>
        <v>ok</v>
      </c>
    </row>
    <row r="2306" spans="1:12" hidden="1" x14ac:dyDescent="0.35">
      <c r="A2306" s="5" t="s">
        <v>79</v>
      </c>
      <c r="B2306" s="5" t="s">
        <v>10</v>
      </c>
      <c r="C2306" s="5" t="s">
        <v>1578</v>
      </c>
      <c r="D2306" s="5" t="s">
        <v>432</v>
      </c>
      <c r="E2306" s="5" t="s">
        <v>1565</v>
      </c>
      <c r="F2306" s="6">
        <v>54</v>
      </c>
      <c r="G2306" s="6">
        <v>46</v>
      </c>
      <c r="H2306" s="6">
        <v>82</v>
      </c>
      <c r="I2306" s="6">
        <v>94</v>
      </c>
      <c r="J2306" t="str">
        <f t="shared" si="35"/>
        <v>PMESC-PMX802E-K</v>
      </c>
      <c r="K2306" t="str">
        <f>IF((VLOOKUP(J2306,mdc!A:V,22,FALSE)=""),"non Collabo","collabo")</f>
        <v>collabo</v>
      </c>
      <c r="L2306" t="str" cm="1">
        <f t="array" ref="L2306">IFERROR(_xlfn.IFS(G2306&lt;0,"shortage",H2306&lt;0,"shortage",I2306&lt;0,"shortage"),"ok")</f>
        <v>ok</v>
      </c>
    </row>
    <row r="2307" spans="1:12" hidden="1" x14ac:dyDescent="0.35">
      <c r="A2307" s="5" t="s">
        <v>79</v>
      </c>
      <c r="B2307" s="5" t="s">
        <v>10</v>
      </c>
      <c r="C2307" s="5" t="s">
        <v>1578</v>
      </c>
      <c r="D2307" s="5" t="s">
        <v>432</v>
      </c>
      <c r="E2307" s="5" t="s">
        <v>6</v>
      </c>
      <c r="F2307" s="6">
        <v>0</v>
      </c>
      <c r="G2307" s="6">
        <v>0</v>
      </c>
      <c r="H2307" s="6">
        <v>0</v>
      </c>
      <c r="I2307" s="6">
        <v>0</v>
      </c>
      <c r="J2307" t="str">
        <f t="shared" ref="J2307:J2370" si="36">A2307&amp;D2307</f>
        <v>PMESC-PMX802E-K</v>
      </c>
      <c r="K2307" t="str">
        <f>IF((VLOOKUP(J2307,mdc!A:V,22,FALSE)=""),"non Collabo","collabo")</f>
        <v>collabo</v>
      </c>
      <c r="L2307" t="str" cm="1">
        <f t="array" ref="L2307">IFERROR(_xlfn.IFS(G2307&lt;0,"shortage",H2307&lt;0,"shortage",I2307&lt;0,"shortage"),"ok")</f>
        <v>ok</v>
      </c>
    </row>
    <row r="2308" spans="1:12" hidden="1" x14ac:dyDescent="0.35">
      <c r="A2308" s="5" t="s">
        <v>79</v>
      </c>
      <c r="B2308" s="5" t="s">
        <v>10</v>
      </c>
      <c r="C2308" s="5" t="s">
        <v>1578</v>
      </c>
      <c r="D2308" s="5" t="s">
        <v>432</v>
      </c>
      <c r="E2308" s="5" t="s">
        <v>2318</v>
      </c>
      <c r="F2308" s="6">
        <v>100</v>
      </c>
      <c r="G2308" s="6">
        <v>100</v>
      </c>
      <c r="H2308" s="6">
        <v>100</v>
      </c>
      <c r="I2308" s="6">
        <v>100</v>
      </c>
      <c r="J2308" t="str">
        <f t="shared" si="36"/>
        <v>PMESC-PMX802E-K</v>
      </c>
      <c r="K2308" t="str">
        <f>IF((VLOOKUP(J2308,mdc!A:V,22,FALSE)=""),"non Collabo","collabo")</f>
        <v>collabo</v>
      </c>
      <c r="L2308" t="str" cm="1">
        <f t="array" ref="L2308">IFERROR(_xlfn.IFS(G2308&lt;0,"shortage",H2308&lt;0,"shortage",I2308&lt;0,"shortage"),"ok")</f>
        <v>ok</v>
      </c>
    </row>
    <row r="2309" spans="1:12" hidden="1" x14ac:dyDescent="0.35">
      <c r="A2309" s="5" t="s">
        <v>79</v>
      </c>
      <c r="B2309" s="5" t="s">
        <v>10</v>
      </c>
      <c r="C2309" s="5" t="s">
        <v>1578</v>
      </c>
      <c r="D2309" s="5" t="s">
        <v>432</v>
      </c>
      <c r="E2309" s="5" t="s">
        <v>7</v>
      </c>
      <c r="F2309" s="6">
        <v>11.626200000000001</v>
      </c>
      <c r="G2309" s="6">
        <v>9.9038000000000004</v>
      </c>
      <c r="H2309" s="6">
        <v>17.654599999999999</v>
      </c>
      <c r="I2309" s="6">
        <v>20.238199999999999</v>
      </c>
      <c r="J2309" t="str">
        <f t="shared" si="36"/>
        <v>PMESC-PMX802E-K</v>
      </c>
      <c r="K2309" t="str">
        <f>IF((VLOOKUP(J2309,mdc!A:V,22,FALSE)=""),"non Collabo","collabo")</f>
        <v>collabo</v>
      </c>
      <c r="L2309" t="str" cm="1">
        <f t="array" ref="L2309">IFERROR(_xlfn.IFS(G2309&lt;0,"shortage",H2309&lt;0,"shortage",I2309&lt;0,"shortage"),"ok")</f>
        <v>ok</v>
      </c>
    </row>
    <row r="2310" spans="1:12" hidden="1" x14ac:dyDescent="0.35">
      <c r="A2310" s="5" t="s">
        <v>79</v>
      </c>
      <c r="B2310" s="5" t="s">
        <v>10</v>
      </c>
      <c r="C2310" s="5" t="s">
        <v>1578</v>
      </c>
      <c r="D2310" s="5" t="s">
        <v>432</v>
      </c>
      <c r="E2310" s="5" t="s">
        <v>1566</v>
      </c>
      <c r="F2310" s="6">
        <v>11.60209</v>
      </c>
      <c r="G2310" s="6">
        <v>9.8846699999999998</v>
      </c>
      <c r="H2310" s="6">
        <v>17.625710000000002</v>
      </c>
      <c r="I2310" s="6">
        <v>20.175219999999999</v>
      </c>
      <c r="J2310" t="str">
        <f t="shared" si="36"/>
        <v>PMESC-PMX802E-K</v>
      </c>
      <c r="K2310" t="str">
        <f>IF((VLOOKUP(J2310,mdc!A:V,22,FALSE)=""),"non Collabo","collabo")</f>
        <v>collabo</v>
      </c>
      <c r="L2310" t="str" cm="1">
        <f t="array" ref="L2310">IFERROR(_xlfn.IFS(G2310&lt;0,"shortage",H2310&lt;0,"shortage",I2310&lt;0,"shortage"),"ok")</f>
        <v>ok</v>
      </c>
    </row>
    <row r="2311" spans="1:12" ht="15" hidden="1" thickBot="1" x14ac:dyDescent="0.4">
      <c r="A2311" s="5" t="s">
        <v>79</v>
      </c>
      <c r="B2311" s="5" t="s">
        <v>10</v>
      </c>
      <c r="C2311" s="5" t="s">
        <v>1578</v>
      </c>
      <c r="D2311" s="7" t="s">
        <v>432</v>
      </c>
      <c r="E2311" s="7" t="s">
        <v>8</v>
      </c>
      <c r="F2311" s="8">
        <v>2.4109999999999999E-2</v>
      </c>
      <c r="G2311" s="8">
        <v>1.9130000000000001E-2</v>
      </c>
      <c r="H2311" s="8">
        <v>2.8889999999999999E-2</v>
      </c>
      <c r="I2311" s="8">
        <v>6.2979999999999994E-2</v>
      </c>
      <c r="J2311" t="str">
        <f t="shared" si="36"/>
        <v>PMESC-PMX802E-K</v>
      </c>
      <c r="K2311" t="str">
        <f>IF((VLOOKUP(J2311,mdc!A:V,22,FALSE)=""),"non Collabo","collabo")</f>
        <v>collabo</v>
      </c>
    </row>
    <row r="2312" spans="1:12" hidden="1" x14ac:dyDescent="0.35">
      <c r="A2312" s="5" t="s">
        <v>79</v>
      </c>
      <c r="B2312" s="5" t="s">
        <v>10</v>
      </c>
      <c r="C2312" s="5" t="s">
        <v>1578</v>
      </c>
      <c r="D2312" s="3" t="s">
        <v>433</v>
      </c>
      <c r="E2312" s="3" t="s">
        <v>5</v>
      </c>
      <c r="F2312" s="4">
        <v>122</v>
      </c>
      <c r="G2312" s="4">
        <v>102</v>
      </c>
      <c r="H2312" s="4">
        <v>203</v>
      </c>
      <c r="I2312" s="4">
        <v>183</v>
      </c>
      <c r="J2312" t="str">
        <f t="shared" si="36"/>
        <v>PMESC-PMX802E-S</v>
      </c>
      <c r="K2312" t="str">
        <f>IF((VLOOKUP(J2312,mdc!A:V,22,FALSE)=""),"non Collabo","collabo")</f>
        <v>collabo</v>
      </c>
      <c r="L2312" t="str" cm="1">
        <f t="array" ref="L2312">IFERROR(_xlfn.IFS(G2312&lt;0,"shortage",H2312&lt;0,"shortage",I2312&lt;0,"shortage"),"ok")</f>
        <v>ok</v>
      </c>
    </row>
    <row r="2313" spans="1:12" hidden="1" x14ac:dyDescent="0.35">
      <c r="A2313" s="5" t="s">
        <v>79</v>
      </c>
      <c r="B2313" s="5" t="s">
        <v>10</v>
      </c>
      <c r="C2313" s="5" t="s">
        <v>1578</v>
      </c>
      <c r="D2313" s="5" t="s">
        <v>433</v>
      </c>
      <c r="E2313" s="5" t="s">
        <v>1565</v>
      </c>
      <c r="F2313" s="6">
        <v>122</v>
      </c>
      <c r="G2313" s="6">
        <v>102</v>
      </c>
      <c r="H2313" s="6">
        <v>203</v>
      </c>
      <c r="I2313" s="6">
        <v>183</v>
      </c>
      <c r="J2313" t="str">
        <f t="shared" si="36"/>
        <v>PMESC-PMX802E-S</v>
      </c>
      <c r="K2313" t="str">
        <f>IF((VLOOKUP(J2313,mdc!A:V,22,FALSE)=""),"non Collabo","collabo")</f>
        <v>collabo</v>
      </c>
      <c r="L2313" t="str" cm="1">
        <f t="array" ref="L2313">IFERROR(_xlfn.IFS(G2313&lt;0,"shortage",H2313&lt;0,"shortage",I2313&lt;0,"shortage"),"ok")</f>
        <v>ok</v>
      </c>
    </row>
    <row r="2314" spans="1:12" hidden="1" x14ac:dyDescent="0.35">
      <c r="A2314" s="5" t="s">
        <v>79</v>
      </c>
      <c r="B2314" s="5" t="s">
        <v>10</v>
      </c>
      <c r="C2314" s="5" t="s">
        <v>1578</v>
      </c>
      <c r="D2314" s="5" t="s">
        <v>433</v>
      </c>
      <c r="E2314" s="5" t="s">
        <v>6</v>
      </c>
      <c r="F2314" s="6">
        <v>0</v>
      </c>
      <c r="G2314" s="6">
        <v>0</v>
      </c>
      <c r="H2314" s="6">
        <v>0</v>
      </c>
      <c r="I2314" s="6">
        <v>0</v>
      </c>
      <c r="J2314" t="str">
        <f t="shared" si="36"/>
        <v>PMESC-PMX802E-S</v>
      </c>
      <c r="K2314" t="str">
        <f>IF((VLOOKUP(J2314,mdc!A:V,22,FALSE)=""),"non Collabo","collabo")</f>
        <v>collabo</v>
      </c>
      <c r="L2314" t="str" cm="1">
        <f t="array" ref="L2314">IFERROR(_xlfn.IFS(G2314&lt;0,"shortage",H2314&lt;0,"shortage",I2314&lt;0,"shortage"),"ok")</f>
        <v>ok</v>
      </c>
    </row>
    <row r="2315" spans="1:12" hidden="1" x14ac:dyDescent="0.35">
      <c r="A2315" s="5" t="s">
        <v>79</v>
      </c>
      <c r="B2315" s="5" t="s">
        <v>10</v>
      </c>
      <c r="C2315" s="5" t="s">
        <v>1578</v>
      </c>
      <c r="D2315" s="5" t="s">
        <v>433</v>
      </c>
      <c r="E2315" s="5" t="s">
        <v>2318</v>
      </c>
      <c r="F2315" s="6">
        <v>100</v>
      </c>
      <c r="G2315" s="6">
        <v>100</v>
      </c>
      <c r="H2315" s="6">
        <v>100</v>
      </c>
      <c r="I2315" s="6">
        <v>100</v>
      </c>
      <c r="J2315" t="str">
        <f t="shared" si="36"/>
        <v>PMESC-PMX802E-S</v>
      </c>
      <c r="K2315" t="str">
        <f>IF((VLOOKUP(J2315,mdc!A:V,22,FALSE)=""),"non Collabo","collabo")</f>
        <v>collabo</v>
      </c>
      <c r="L2315" t="str" cm="1">
        <f t="array" ref="L2315">IFERROR(_xlfn.IFS(G2315&lt;0,"shortage",H2315&lt;0,"shortage",I2315&lt;0,"shortage"),"ok")</f>
        <v>ok</v>
      </c>
    </row>
    <row r="2316" spans="1:12" hidden="1" x14ac:dyDescent="0.35">
      <c r="A2316" s="5" t="s">
        <v>79</v>
      </c>
      <c r="B2316" s="5" t="s">
        <v>10</v>
      </c>
      <c r="C2316" s="5" t="s">
        <v>1578</v>
      </c>
      <c r="D2316" s="5" t="s">
        <v>433</v>
      </c>
      <c r="E2316" s="5" t="s">
        <v>7</v>
      </c>
      <c r="F2316" s="6">
        <v>23.567959999999999</v>
      </c>
      <c r="G2316" s="6">
        <v>19.704360000000001</v>
      </c>
      <c r="H2316" s="6">
        <v>39.215539999999997</v>
      </c>
      <c r="I2316" s="6">
        <v>35.351939999999999</v>
      </c>
      <c r="J2316" t="str">
        <f t="shared" si="36"/>
        <v>PMESC-PMX802E-S</v>
      </c>
      <c r="K2316" t="str">
        <f>IF((VLOOKUP(J2316,mdc!A:V,22,FALSE)=""),"non Collabo","collabo")</f>
        <v>collabo</v>
      </c>
      <c r="L2316" t="str" cm="1">
        <f t="array" ref="L2316">IFERROR(_xlfn.IFS(G2316&lt;0,"shortage",H2316&lt;0,"shortage",I2316&lt;0,"shortage"),"ok")</f>
        <v>ok</v>
      </c>
    </row>
    <row r="2317" spans="1:12" hidden="1" x14ac:dyDescent="0.35">
      <c r="A2317" s="5" t="s">
        <v>79</v>
      </c>
      <c r="B2317" s="5" t="s">
        <v>10</v>
      </c>
      <c r="C2317" s="5" t="s">
        <v>1578</v>
      </c>
      <c r="D2317" s="5" t="s">
        <v>433</v>
      </c>
      <c r="E2317" s="5" t="s">
        <v>1566</v>
      </c>
      <c r="F2317" s="6">
        <v>23.930420000000002</v>
      </c>
      <c r="G2317" s="6">
        <v>19.84244</v>
      </c>
      <c r="H2317" s="6">
        <v>39.37088</v>
      </c>
      <c r="I2317" s="6">
        <v>35.628100000000003</v>
      </c>
      <c r="J2317" t="str">
        <f t="shared" si="36"/>
        <v>PMESC-PMX802E-S</v>
      </c>
      <c r="K2317" t="str">
        <f>IF((VLOOKUP(J2317,mdc!A:V,22,FALSE)=""),"non Collabo","collabo")</f>
        <v>collabo</v>
      </c>
      <c r="L2317" t="str" cm="1">
        <f t="array" ref="L2317">IFERROR(_xlfn.IFS(G2317&lt;0,"shortage",H2317&lt;0,"shortage",I2317&lt;0,"shortage"),"ok")</f>
        <v>ok</v>
      </c>
    </row>
    <row r="2318" spans="1:12" ht="15" hidden="1" thickBot="1" x14ac:dyDescent="0.4">
      <c r="A2318" s="5" t="s">
        <v>79</v>
      </c>
      <c r="B2318" s="5" t="s">
        <v>10</v>
      </c>
      <c r="C2318" s="5" t="s">
        <v>1578</v>
      </c>
      <c r="D2318" s="7" t="s">
        <v>433</v>
      </c>
      <c r="E2318" s="7" t="s">
        <v>8</v>
      </c>
      <c r="F2318" s="8">
        <v>-0.36246</v>
      </c>
      <c r="G2318" s="8">
        <v>-0.13808000000000001</v>
      </c>
      <c r="H2318" s="8">
        <v>-0.15534000000000001</v>
      </c>
      <c r="I2318" s="8">
        <v>-0.27616000000000002</v>
      </c>
      <c r="J2318" t="str">
        <f t="shared" si="36"/>
        <v>PMESC-PMX802E-S</v>
      </c>
      <c r="K2318" t="str">
        <f>IF((VLOOKUP(J2318,mdc!A:V,22,FALSE)=""),"non Collabo","collabo")</f>
        <v>collabo</v>
      </c>
    </row>
    <row r="2319" spans="1:12" hidden="1" x14ac:dyDescent="0.35">
      <c r="A2319" s="5" t="s">
        <v>79</v>
      </c>
      <c r="B2319" s="5" t="s">
        <v>10</v>
      </c>
      <c r="C2319" s="5" t="s">
        <v>1578</v>
      </c>
      <c r="D2319" s="3" t="s">
        <v>434</v>
      </c>
      <c r="E2319" s="3" t="s">
        <v>5</v>
      </c>
      <c r="F2319" s="4"/>
      <c r="G2319" s="4"/>
      <c r="H2319" s="4"/>
      <c r="I2319" s="4"/>
      <c r="J2319" t="str">
        <f t="shared" si="36"/>
        <v>PMESC-PMX80EG-S</v>
      </c>
      <c r="K2319" t="str">
        <f>IF((VLOOKUP(J2319,mdc!A:V,22,FALSE)=""),"non Collabo","collabo")</f>
        <v>non Collabo</v>
      </c>
      <c r="L2319" t="str" cm="1">
        <f t="array" ref="L2319">IFERROR(_xlfn.IFS(G2319&lt;0,"shortage",H2319&lt;0,"shortage",I2319&lt;0,"shortage"),"ok")</f>
        <v>ok</v>
      </c>
    </row>
    <row r="2320" spans="1:12" hidden="1" x14ac:dyDescent="0.35">
      <c r="A2320" s="5" t="s">
        <v>79</v>
      </c>
      <c r="B2320" s="5" t="s">
        <v>10</v>
      </c>
      <c r="C2320" s="5" t="s">
        <v>1578</v>
      </c>
      <c r="D2320" s="5" t="s">
        <v>434</v>
      </c>
      <c r="E2320" s="5" t="s">
        <v>1565</v>
      </c>
      <c r="F2320" s="6"/>
      <c r="G2320" s="6">
        <v>2</v>
      </c>
      <c r="H2320" s="6"/>
      <c r="I2320" s="6"/>
      <c r="J2320" t="str">
        <f t="shared" si="36"/>
        <v>PMESC-PMX80EG-S</v>
      </c>
      <c r="K2320" t="str">
        <f>IF((VLOOKUP(J2320,mdc!A:V,22,FALSE)=""),"non Collabo","collabo")</f>
        <v>non Collabo</v>
      </c>
      <c r="L2320" t="str" cm="1">
        <f t="array" ref="L2320">IFERROR(_xlfn.IFS(G2320&lt;0,"shortage",H2320&lt;0,"shortage",I2320&lt;0,"shortage"),"ok")</f>
        <v>ok</v>
      </c>
    </row>
    <row r="2321" spans="1:12" hidden="1" x14ac:dyDescent="0.35">
      <c r="A2321" s="5" t="s">
        <v>79</v>
      </c>
      <c r="B2321" s="5" t="s">
        <v>10</v>
      </c>
      <c r="C2321" s="5" t="s">
        <v>1578</v>
      </c>
      <c r="D2321" s="5" t="s">
        <v>434</v>
      </c>
      <c r="E2321" s="5" t="s">
        <v>6</v>
      </c>
      <c r="F2321" s="6"/>
      <c r="G2321" s="6">
        <v>-2</v>
      </c>
      <c r="H2321" s="6"/>
      <c r="I2321" s="6"/>
      <c r="J2321" t="str">
        <f t="shared" si="36"/>
        <v>PMESC-PMX80EG-S</v>
      </c>
      <c r="K2321" t="str">
        <f>IF((VLOOKUP(J2321,mdc!A:V,22,FALSE)=""),"non Collabo","collabo")</f>
        <v>non Collabo</v>
      </c>
      <c r="L2321" t="str" cm="1">
        <f t="array" ref="L2321">IFERROR(_xlfn.IFS(G2321&lt;0,"shortage",H2321&lt;0,"shortage",I2321&lt;0,"shortage"),"ok")</f>
        <v>shortage</v>
      </c>
    </row>
    <row r="2322" spans="1:12" hidden="1" x14ac:dyDescent="0.35">
      <c r="A2322" s="5" t="s">
        <v>79</v>
      </c>
      <c r="B2322" s="5" t="s">
        <v>10</v>
      </c>
      <c r="C2322" s="5" t="s">
        <v>1578</v>
      </c>
      <c r="D2322" s="5" t="s">
        <v>434</v>
      </c>
      <c r="E2322" s="5" t="s">
        <v>2318</v>
      </c>
      <c r="F2322" s="6"/>
      <c r="G2322" s="6"/>
      <c r="H2322" s="6"/>
      <c r="I2322" s="6"/>
      <c r="J2322" t="str">
        <f t="shared" si="36"/>
        <v>PMESC-PMX80EG-S</v>
      </c>
      <c r="K2322" t="str">
        <f>IF((VLOOKUP(J2322,mdc!A:V,22,FALSE)=""),"non Collabo","collabo")</f>
        <v>non Collabo</v>
      </c>
      <c r="L2322" t="str" cm="1">
        <f t="array" ref="L2322">IFERROR(_xlfn.IFS(G2322&lt;0,"shortage",H2322&lt;0,"shortage",I2322&lt;0,"shortage"),"ok")</f>
        <v>ok</v>
      </c>
    </row>
    <row r="2323" spans="1:12" hidden="1" x14ac:dyDescent="0.35">
      <c r="A2323" s="5" t="s">
        <v>79</v>
      </c>
      <c r="B2323" s="5" t="s">
        <v>10</v>
      </c>
      <c r="C2323" s="5" t="s">
        <v>1578</v>
      </c>
      <c r="D2323" s="5" t="s">
        <v>434</v>
      </c>
      <c r="E2323" s="5" t="s">
        <v>7</v>
      </c>
      <c r="F2323" s="6"/>
      <c r="G2323" s="6"/>
      <c r="H2323" s="6"/>
      <c r="I2323" s="6"/>
      <c r="J2323" t="str">
        <f t="shared" si="36"/>
        <v>PMESC-PMX80EG-S</v>
      </c>
      <c r="K2323" t="str">
        <f>IF((VLOOKUP(J2323,mdc!A:V,22,FALSE)=""),"non Collabo","collabo")</f>
        <v>non Collabo</v>
      </c>
      <c r="L2323" t="str" cm="1">
        <f t="array" ref="L2323">IFERROR(_xlfn.IFS(G2323&lt;0,"shortage",H2323&lt;0,"shortage",I2323&lt;0,"shortage"),"ok")</f>
        <v>ok</v>
      </c>
    </row>
    <row r="2324" spans="1:12" hidden="1" x14ac:dyDescent="0.35">
      <c r="A2324" s="5" t="s">
        <v>79</v>
      </c>
      <c r="B2324" s="5" t="s">
        <v>10</v>
      </c>
      <c r="C2324" s="5" t="s">
        <v>1578</v>
      </c>
      <c r="D2324" s="5" t="s">
        <v>434</v>
      </c>
      <c r="E2324" s="5" t="s">
        <v>1566</v>
      </c>
      <c r="F2324" s="6"/>
      <c r="G2324" s="6">
        <v>0.22309999999999999</v>
      </c>
      <c r="H2324" s="6"/>
      <c r="I2324" s="6"/>
      <c r="J2324" t="str">
        <f t="shared" si="36"/>
        <v>PMESC-PMX80EG-S</v>
      </c>
      <c r="K2324" t="str">
        <f>IF((VLOOKUP(J2324,mdc!A:V,22,FALSE)=""),"non Collabo","collabo")</f>
        <v>non Collabo</v>
      </c>
      <c r="L2324" t="str" cm="1">
        <f t="array" ref="L2324">IFERROR(_xlfn.IFS(G2324&lt;0,"shortage",H2324&lt;0,"shortage",I2324&lt;0,"shortage"),"ok")</f>
        <v>ok</v>
      </c>
    </row>
    <row r="2325" spans="1:12" ht="15" hidden="1" thickBot="1" x14ac:dyDescent="0.4">
      <c r="A2325" s="5" t="s">
        <v>79</v>
      </c>
      <c r="B2325" s="5" t="s">
        <v>10</v>
      </c>
      <c r="C2325" s="5" t="s">
        <v>1578</v>
      </c>
      <c r="D2325" s="7" t="s">
        <v>434</v>
      </c>
      <c r="E2325" s="7" t="s">
        <v>8</v>
      </c>
      <c r="F2325" s="8"/>
      <c r="G2325" s="8">
        <v>-0.22309999999999999</v>
      </c>
      <c r="H2325" s="8"/>
      <c r="I2325" s="8"/>
      <c r="J2325" t="str">
        <f t="shared" si="36"/>
        <v>PMESC-PMX80EG-S</v>
      </c>
      <c r="K2325" t="str">
        <f>IF((VLOOKUP(J2325,mdc!A:V,22,FALSE)=""),"non Collabo","collabo")</f>
        <v>non Collabo</v>
      </c>
    </row>
    <row r="2326" spans="1:12" hidden="1" x14ac:dyDescent="0.35">
      <c r="A2326" s="5" t="s">
        <v>79</v>
      </c>
      <c r="B2326" s="5" t="s">
        <v>10</v>
      </c>
      <c r="C2326" s="5" t="s">
        <v>1578</v>
      </c>
      <c r="D2326" s="3" t="s">
        <v>435</v>
      </c>
      <c r="E2326" s="3" t="s">
        <v>5</v>
      </c>
      <c r="F2326" s="4">
        <v>3</v>
      </c>
      <c r="G2326" s="4">
        <v>207</v>
      </c>
      <c r="H2326" s="4">
        <v>275</v>
      </c>
      <c r="I2326" s="4">
        <v>322</v>
      </c>
      <c r="J2326" t="str">
        <f t="shared" si="36"/>
        <v>PMESC-PMX90EG-K</v>
      </c>
      <c r="K2326" t="str">
        <f>IF((VLOOKUP(J2326,mdc!A:V,22,FALSE)=""),"non Collabo","collabo")</f>
        <v>collabo</v>
      </c>
      <c r="L2326" t="str" cm="1">
        <f t="array" ref="L2326">IFERROR(_xlfn.IFS(G2326&lt;0,"shortage",H2326&lt;0,"shortage",I2326&lt;0,"shortage"),"ok")</f>
        <v>ok</v>
      </c>
    </row>
    <row r="2327" spans="1:12" hidden="1" x14ac:dyDescent="0.35">
      <c r="A2327" s="5" t="s">
        <v>79</v>
      </c>
      <c r="B2327" s="5" t="s">
        <v>10</v>
      </c>
      <c r="C2327" s="5" t="s">
        <v>1578</v>
      </c>
      <c r="D2327" s="5" t="s">
        <v>435</v>
      </c>
      <c r="E2327" s="5" t="s">
        <v>1565</v>
      </c>
      <c r="F2327" s="6">
        <v>3</v>
      </c>
      <c r="G2327" s="6">
        <v>227</v>
      </c>
      <c r="H2327" s="6">
        <v>275</v>
      </c>
      <c r="I2327" s="6">
        <v>322</v>
      </c>
      <c r="J2327" t="str">
        <f t="shared" si="36"/>
        <v>PMESC-PMX90EG-K</v>
      </c>
      <c r="K2327" t="str">
        <f>IF((VLOOKUP(J2327,mdc!A:V,22,FALSE)=""),"non Collabo","collabo")</f>
        <v>collabo</v>
      </c>
      <c r="L2327" t="str" cm="1">
        <f t="array" ref="L2327">IFERROR(_xlfn.IFS(G2327&lt;0,"shortage",H2327&lt;0,"shortage",I2327&lt;0,"shortage"),"ok")</f>
        <v>ok</v>
      </c>
    </row>
    <row r="2328" spans="1:12" x14ac:dyDescent="0.35">
      <c r="A2328" s="5" t="s">
        <v>79</v>
      </c>
      <c r="B2328" s="5" t="s">
        <v>10</v>
      </c>
      <c r="C2328" s="5" t="s">
        <v>1578</v>
      </c>
      <c r="D2328" s="5" t="s">
        <v>435</v>
      </c>
      <c r="E2328" s="5" t="s">
        <v>6</v>
      </c>
      <c r="F2328" s="6">
        <v>0</v>
      </c>
      <c r="G2328" s="6">
        <v>-20</v>
      </c>
      <c r="H2328" s="6">
        <v>0</v>
      </c>
      <c r="I2328" s="6">
        <v>0</v>
      </c>
      <c r="J2328" t="str">
        <f t="shared" si="36"/>
        <v>PMESC-PMX90EG-K</v>
      </c>
      <c r="K2328" t="str">
        <f>IF((VLOOKUP(J2328,mdc!A:V,22,FALSE)=""),"non Collabo","collabo")</f>
        <v>collabo</v>
      </c>
      <c r="L2328" t="str" cm="1">
        <f t="array" ref="L2328">IFERROR(_xlfn.IFS(G2328&lt;0,"shortage",H2328&lt;0,"shortage",I2328&lt;0,"shortage"),"ok")</f>
        <v>shortage</v>
      </c>
    </row>
    <row r="2329" spans="1:12" hidden="1" x14ac:dyDescent="0.35">
      <c r="A2329" s="5" t="s">
        <v>79</v>
      </c>
      <c r="B2329" s="5" t="s">
        <v>10</v>
      </c>
      <c r="C2329" s="5" t="s">
        <v>1578</v>
      </c>
      <c r="D2329" s="5" t="s">
        <v>435</v>
      </c>
      <c r="E2329" s="5" t="s">
        <v>2318</v>
      </c>
      <c r="F2329" s="6">
        <v>100</v>
      </c>
      <c r="G2329" s="6">
        <v>91.189427312775294</v>
      </c>
      <c r="H2329" s="6">
        <v>100</v>
      </c>
      <c r="I2329" s="6">
        <v>100</v>
      </c>
      <c r="J2329" t="str">
        <f t="shared" si="36"/>
        <v>PMESC-PMX90EG-K</v>
      </c>
      <c r="K2329" t="str">
        <f>IF((VLOOKUP(J2329,mdc!A:V,22,FALSE)=""),"non Collabo","collabo")</f>
        <v>collabo</v>
      </c>
      <c r="L2329" t="str" cm="1">
        <f t="array" ref="L2329">IFERROR(_xlfn.IFS(G2329&lt;0,"shortage",H2329&lt;0,"shortage",I2329&lt;0,"shortage"),"ok")</f>
        <v>ok</v>
      </c>
    </row>
    <row r="2330" spans="1:12" hidden="1" x14ac:dyDescent="0.35">
      <c r="A2330" s="5" t="s">
        <v>79</v>
      </c>
      <c r="B2330" s="5" t="s">
        <v>10</v>
      </c>
      <c r="C2330" s="5" t="s">
        <v>1578</v>
      </c>
      <c r="D2330" s="5" t="s">
        <v>435</v>
      </c>
      <c r="E2330" s="5" t="s">
        <v>7</v>
      </c>
      <c r="F2330" s="6">
        <v>0.33518999999999999</v>
      </c>
      <c r="G2330" s="6">
        <v>23.12811</v>
      </c>
      <c r="H2330" s="6">
        <v>30.725750000000001</v>
      </c>
      <c r="I2330" s="6">
        <v>35.977060000000002</v>
      </c>
      <c r="J2330" t="str">
        <f t="shared" si="36"/>
        <v>PMESC-PMX90EG-K</v>
      </c>
      <c r="K2330" t="str">
        <f>IF((VLOOKUP(J2330,mdc!A:V,22,FALSE)=""),"non Collabo","collabo")</f>
        <v>collabo</v>
      </c>
      <c r="L2330" t="str" cm="1">
        <f t="array" ref="L2330">IFERROR(_xlfn.IFS(G2330&lt;0,"shortage",H2330&lt;0,"shortage",I2330&lt;0,"shortage"),"ok")</f>
        <v>ok</v>
      </c>
    </row>
    <row r="2331" spans="1:12" hidden="1" x14ac:dyDescent="0.35">
      <c r="A2331" s="5" t="s">
        <v>79</v>
      </c>
      <c r="B2331" s="5" t="s">
        <v>10</v>
      </c>
      <c r="C2331" s="5" t="s">
        <v>1578</v>
      </c>
      <c r="D2331" s="5" t="s">
        <v>435</v>
      </c>
      <c r="E2331" s="5" t="s">
        <v>1566</v>
      </c>
      <c r="F2331" s="6">
        <v>0.33518999999999999</v>
      </c>
      <c r="G2331" s="6">
        <v>25.36271</v>
      </c>
      <c r="H2331" s="6">
        <v>30.725750000000001</v>
      </c>
      <c r="I2331" s="6">
        <v>35.977060000000002</v>
      </c>
      <c r="J2331" t="str">
        <f t="shared" si="36"/>
        <v>PMESC-PMX90EG-K</v>
      </c>
      <c r="K2331" t="str">
        <f>IF((VLOOKUP(J2331,mdc!A:V,22,FALSE)=""),"non Collabo","collabo")</f>
        <v>collabo</v>
      </c>
      <c r="L2331" t="str" cm="1">
        <f t="array" ref="L2331">IFERROR(_xlfn.IFS(G2331&lt;0,"shortage",H2331&lt;0,"shortage",I2331&lt;0,"shortage"),"ok")</f>
        <v>ok</v>
      </c>
    </row>
    <row r="2332" spans="1:12" ht="15" hidden="1" thickBot="1" x14ac:dyDescent="0.4">
      <c r="A2332" s="5" t="s">
        <v>79</v>
      </c>
      <c r="B2332" s="5" t="s">
        <v>10</v>
      </c>
      <c r="C2332" s="5" t="s">
        <v>1578</v>
      </c>
      <c r="D2332" s="7" t="s">
        <v>435</v>
      </c>
      <c r="E2332" s="7" t="s">
        <v>8</v>
      </c>
      <c r="F2332" s="8">
        <v>0</v>
      </c>
      <c r="G2332" s="8">
        <v>-2.2345999999999999</v>
      </c>
      <c r="H2332" s="8">
        <v>0</v>
      </c>
      <c r="I2332" s="8">
        <v>0</v>
      </c>
      <c r="J2332" t="str">
        <f t="shared" si="36"/>
        <v>PMESC-PMX90EG-K</v>
      </c>
      <c r="K2332" t="str">
        <f>IF((VLOOKUP(J2332,mdc!A:V,22,FALSE)=""),"non Collabo","collabo")</f>
        <v>collabo</v>
      </c>
    </row>
    <row r="2333" spans="1:12" hidden="1" x14ac:dyDescent="0.35">
      <c r="A2333" s="5" t="s">
        <v>79</v>
      </c>
      <c r="B2333" s="5" t="s">
        <v>10</v>
      </c>
      <c r="C2333" s="5" t="s">
        <v>1578</v>
      </c>
      <c r="D2333" s="3" t="s">
        <v>436</v>
      </c>
      <c r="E2333" s="3" t="s">
        <v>5</v>
      </c>
      <c r="F2333" s="4">
        <v>15</v>
      </c>
      <c r="G2333" s="4">
        <v>95</v>
      </c>
      <c r="H2333" s="4">
        <v>515</v>
      </c>
      <c r="I2333" s="4">
        <v>256</v>
      </c>
      <c r="J2333" t="str">
        <f t="shared" si="36"/>
        <v>PMESC-PMX90EG-S</v>
      </c>
      <c r="K2333" t="str">
        <f>IF((VLOOKUP(J2333,mdc!A:V,22,FALSE)=""),"non Collabo","collabo")</f>
        <v>collabo</v>
      </c>
      <c r="L2333" t="str" cm="1">
        <f t="array" ref="L2333">IFERROR(_xlfn.IFS(G2333&lt;0,"shortage",H2333&lt;0,"shortage",I2333&lt;0,"shortage"),"ok")</f>
        <v>ok</v>
      </c>
    </row>
    <row r="2334" spans="1:12" hidden="1" x14ac:dyDescent="0.35">
      <c r="A2334" s="5" t="s">
        <v>79</v>
      </c>
      <c r="B2334" s="5" t="s">
        <v>10</v>
      </c>
      <c r="C2334" s="5" t="s">
        <v>1578</v>
      </c>
      <c r="D2334" s="5" t="s">
        <v>436</v>
      </c>
      <c r="E2334" s="5" t="s">
        <v>1565</v>
      </c>
      <c r="F2334" s="6">
        <v>15</v>
      </c>
      <c r="G2334" s="6">
        <v>95</v>
      </c>
      <c r="H2334" s="6">
        <v>515</v>
      </c>
      <c r="I2334" s="6">
        <v>256</v>
      </c>
      <c r="J2334" t="str">
        <f t="shared" si="36"/>
        <v>PMESC-PMX90EG-S</v>
      </c>
      <c r="K2334" t="str">
        <f>IF((VLOOKUP(J2334,mdc!A:V,22,FALSE)=""),"non Collabo","collabo")</f>
        <v>collabo</v>
      </c>
      <c r="L2334" t="str" cm="1">
        <f t="array" ref="L2334">IFERROR(_xlfn.IFS(G2334&lt;0,"shortage",H2334&lt;0,"shortage",I2334&lt;0,"shortage"),"ok")</f>
        <v>ok</v>
      </c>
    </row>
    <row r="2335" spans="1:12" hidden="1" x14ac:dyDescent="0.35">
      <c r="A2335" s="5" t="s">
        <v>79</v>
      </c>
      <c r="B2335" s="5" t="s">
        <v>10</v>
      </c>
      <c r="C2335" s="5" t="s">
        <v>1578</v>
      </c>
      <c r="D2335" s="5" t="s">
        <v>436</v>
      </c>
      <c r="E2335" s="5" t="s">
        <v>6</v>
      </c>
      <c r="F2335" s="6">
        <v>0</v>
      </c>
      <c r="G2335" s="6">
        <v>0</v>
      </c>
      <c r="H2335" s="6">
        <v>0</v>
      </c>
      <c r="I2335" s="6">
        <v>0</v>
      </c>
      <c r="J2335" t="str">
        <f t="shared" si="36"/>
        <v>PMESC-PMX90EG-S</v>
      </c>
      <c r="K2335" t="str">
        <f>IF((VLOOKUP(J2335,mdc!A:V,22,FALSE)=""),"non Collabo","collabo")</f>
        <v>collabo</v>
      </c>
      <c r="L2335" t="str" cm="1">
        <f t="array" ref="L2335">IFERROR(_xlfn.IFS(G2335&lt;0,"shortage",H2335&lt;0,"shortage",I2335&lt;0,"shortage"),"ok")</f>
        <v>ok</v>
      </c>
    </row>
    <row r="2336" spans="1:12" hidden="1" x14ac:dyDescent="0.35">
      <c r="A2336" s="5" t="s">
        <v>79</v>
      </c>
      <c r="B2336" s="5" t="s">
        <v>10</v>
      </c>
      <c r="C2336" s="5" t="s">
        <v>1578</v>
      </c>
      <c r="D2336" s="5" t="s">
        <v>436</v>
      </c>
      <c r="E2336" s="5" t="s">
        <v>2318</v>
      </c>
      <c r="F2336" s="6">
        <v>100</v>
      </c>
      <c r="G2336" s="6">
        <v>100</v>
      </c>
      <c r="H2336" s="6">
        <v>100</v>
      </c>
      <c r="I2336" s="6">
        <v>100</v>
      </c>
      <c r="J2336" t="str">
        <f t="shared" si="36"/>
        <v>PMESC-PMX90EG-S</v>
      </c>
      <c r="K2336" t="str">
        <f>IF((VLOOKUP(J2336,mdc!A:V,22,FALSE)=""),"non Collabo","collabo")</f>
        <v>collabo</v>
      </c>
      <c r="L2336" t="str" cm="1">
        <f t="array" ref="L2336">IFERROR(_xlfn.IFS(G2336&lt;0,"shortage",H2336&lt;0,"shortage",I2336&lt;0,"shortage"),"ok")</f>
        <v>ok</v>
      </c>
    </row>
    <row r="2337" spans="1:12" hidden="1" x14ac:dyDescent="0.35">
      <c r="A2337" s="5" t="s">
        <v>79</v>
      </c>
      <c r="B2337" s="5" t="s">
        <v>10</v>
      </c>
      <c r="C2337" s="5" t="s">
        <v>1578</v>
      </c>
      <c r="D2337" s="5" t="s">
        <v>436</v>
      </c>
      <c r="E2337" s="5" t="s">
        <v>7</v>
      </c>
      <c r="F2337" s="6">
        <v>1.6759500000000001</v>
      </c>
      <c r="G2337" s="6">
        <v>10.61435</v>
      </c>
      <c r="H2337" s="6">
        <v>57.540950000000002</v>
      </c>
      <c r="I2337" s="6">
        <v>28.602879999999999</v>
      </c>
      <c r="J2337" t="str">
        <f t="shared" si="36"/>
        <v>PMESC-PMX90EG-S</v>
      </c>
      <c r="K2337" t="str">
        <f>IF((VLOOKUP(J2337,mdc!A:V,22,FALSE)=""),"non Collabo","collabo")</f>
        <v>collabo</v>
      </c>
      <c r="L2337" t="str" cm="1">
        <f t="array" ref="L2337">IFERROR(_xlfn.IFS(G2337&lt;0,"shortage",H2337&lt;0,"shortage",I2337&lt;0,"shortage"),"ok")</f>
        <v>ok</v>
      </c>
    </row>
    <row r="2338" spans="1:12" hidden="1" x14ac:dyDescent="0.35">
      <c r="A2338" s="5" t="s">
        <v>79</v>
      </c>
      <c r="B2338" s="5" t="s">
        <v>10</v>
      </c>
      <c r="C2338" s="5" t="s">
        <v>1578</v>
      </c>
      <c r="D2338" s="5" t="s">
        <v>436</v>
      </c>
      <c r="E2338" s="5" t="s">
        <v>1566</v>
      </c>
      <c r="F2338" s="6">
        <v>1.6759500000000001</v>
      </c>
      <c r="G2338" s="6">
        <v>10.61435</v>
      </c>
      <c r="H2338" s="6">
        <v>57.540950000000002</v>
      </c>
      <c r="I2338" s="6">
        <v>28.602879999999999</v>
      </c>
      <c r="J2338" t="str">
        <f t="shared" si="36"/>
        <v>PMESC-PMX90EG-S</v>
      </c>
      <c r="K2338" t="str">
        <f>IF((VLOOKUP(J2338,mdc!A:V,22,FALSE)=""),"non Collabo","collabo")</f>
        <v>collabo</v>
      </c>
      <c r="L2338" t="str" cm="1">
        <f t="array" ref="L2338">IFERROR(_xlfn.IFS(G2338&lt;0,"shortage",H2338&lt;0,"shortage",I2338&lt;0,"shortage"),"ok")</f>
        <v>ok</v>
      </c>
    </row>
    <row r="2339" spans="1:12" ht="15" hidden="1" thickBot="1" x14ac:dyDescent="0.4">
      <c r="A2339" s="5" t="s">
        <v>79</v>
      </c>
      <c r="B2339" s="5" t="s">
        <v>10</v>
      </c>
      <c r="C2339" s="5" t="s">
        <v>1578</v>
      </c>
      <c r="D2339" s="7" t="s">
        <v>436</v>
      </c>
      <c r="E2339" s="7" t="s">
        <v>8</v>
      </c>
      <c r="F2339" s="8">
        <v>0</v>
      </c>
      <c r="G2339" s="8">
        <v>0</v>
      </c>
      <c r="H2339" s="8">
        <v>0</v>
      </c>
      <c r="I2339" s="8">
        <v>0</v>
      </c>
      <c r="J2339" t="str">
        <f t="shared" si="36"/>
        <v>PMESC-PMX90EG-S</v>
      </c>
      <c r="K2339" t="str">
        <f>IF((VLOOKUP(J2339,mdc!A:V,22,FALSE)=""),"non Collabo","collabo")</f>
        <v>collabo</v>
      </c>
    </row>
    <row r="2340" spans="1:12" hidden="1" x14ac:dyDescent="0.35">
      <c r="A2340" s="5" t="s">
        <v>79</v>
      </c>
      <c r="B2340" s="5" t="s">
        <v>10</v>
      </c>
      <c r="C2340" s="5" t="s">
        <v>1578</v>
      </c>
      <c r="D2340" s="3" t="s">
        <v>437</v>
      </c>
      <c r="E2340" s="3" t="s">
        <v>5</v>
      </c>
      <c r="F2340" s="4">
        <v>23</v>
      </c>
      <c r="G2340" s="4">
        <v>26</v>
      </c>
      <c r="H2340" s="4">
        <v>53</v>
      </c>
      <c r="I2340" s="4">
        <v>152</v>
      </c>
      <c r="J2340" t="str">
        <f t="shared" si="36"/>
        <v>PMESC-PMX92EB-K</v>
      </c>
      <c r="K2340" t="str">
        <f>IF((VLOOKUP(J2340,mdc!A:V,22,FALSE)=""),"non Collabo","collabo")</f>
        <v>collabo</v>
      </c>
      <c r="L2340" t="str" cm="1">
        <f t="array" ref="L2340">IFERROR(_xlfn.IFS(G2340&lt;0,"shortage",H2340&lt;0,"shortage",I2340&lt;0,"shortage"),"ok")</f>
        <v>ok</v>
      </c>
    </row>
    <row r="2341" spans="1:12" hidden="1" x14ac:dyDescent="0.35">
      <c r="A2341" s="5" t="s">
        <v>79</v>
      </c>
      <c r="B2341" s="5" t="s">
        <v>10</v>
      </c>
      <c r="C2341" s="5" t="s">
        <v>1578</v>
      </c>
      <c r="D2341" s="5" t="s">
        <v>437</v>
      </c>
      <c r="E2341" s="5" t="s">
        <v>1565</v>
      </c>
      <c r="F2341" s="6">
        <v>23</v>
      </c>
      <c r="G2341" s="6">
        <v>26</v>
      </c>
      <c r="H2341" s="6">
        <v>53</v>
      </c>
      <c r="I2341" s="6">
        <v>152</v>
      </c>
      <c r="J2341" t="str">
        <f t="shared" si="36"/>
        <v>PMESC-PMX92EB-K</v>
      </c>
      <c r="K2341" t="str">
        <f>IF((VLOOKUP(J2341,mdc!A:V,22,FALSE)=""),"non Collabo","collabo")</f>
        <v>collabo</v>
      </c>
      <c r="L2341" t="str" cm="1">
        <f t="array" ref="L2341">IFERROR(_xlfn.IFS(G2341&lt;0,"shortage",H2341&lt;0,"shortage",I2341&lt;0,"shortage"),"ok")</f>
        <v>ok</v>
      </c>
    </row>
    <row r="2342" spans="1:12" hidden="1" x14ac:dyDescent="0.35">
      <c r="A2342" s="5" t="s">
        <v>79</v>
      </c>
      <c r="B2342" s="5" t="s">
        <v>10</v>
      </c>
      <c r="C2342" s="5" t="s">
        <v>1578</v>
      </c>
      <c r="D2342" s="5" t="s">
        <v>437</v>
      </c>
      <c r="E2342" s="5" t="s">
        <v>6</v>
      </c>
      <c r="F2342" s="6">
        <v>0</v>
      </c>
      <c r="G2342" s="6">
        <v>0</v>
      </c>
      <c r="H2342" s="6">
        <v>0</v>
      </c>
      <c r="I2342" s="6">
        <v>0</v>
      </c>
      <c r="J2342" t="str">
        <f t="shared" si="36"/>
        <v>PMESC-PMX92EB-K</v>
      </c>
      <c r="K2342" t="str">
        <f>IF((VLOOKUP(J2342,mdc!A:V,22,FALSE)=""),"non Collabo","collabo")</f>
        <v>collabo</v>
      </c>
      <c r="L2342" t="str" cm="1">
        <f t="array" ref="L2342">IFERROR(_xlfn.IFS(G2342&lt;0,"shortage",H2342&lt;0,"shortage",I2342&lt;0,"shortage"),"ok")</f>
        <v>ok</v>
      </c>
    </row>
    <row r="2343" spans="1:12" hidden="1" x14ac:dyDescent="0.35">
      <c r="A2343" s="5" t="s">
        <v>79</v>
      </c>
      <c r="B2343" s="5" t="s">
        <v>10</v>
      </c>
      <c r="C2343" s="5" t="s">
        <v>1578</v>
      </c>
      <c r="D2343" s="5" t="s">
        <v>437</v>
      </c>
      <c r="E2343" s="5" t="s">
        <v>2318</v>
      </c>
      <c r="F2343" s="6">
        <v>100</v>
      </c>
      <c r="G2343" s="6">
        <v>100</v>
      </c>
      <c r="H2343" s="6">
        <v>100</v>
      </c>
      <c r="I2343" s="6">
        <v>100</v>
      </c>
      <c r="J2343" t="str">
        <f t="shared" si="36"/>
        <v>PMESC-PMX92EB-K</v>
      </c>
      <c r="K2343" t="str">
        <f>IF((VLOOKUP(J2343,mdc!A:V,22,FALSE)=""),"non Collabo","collabo")</f>
        <v>collabo</v>
      </c>
      <c r="L2343" t="str" cm="1">
        <f t="array" ref="L2343">IFERROR(_xlfn.IFS(G2343&lt;0,"shortage",H2343&lt;0,"shortage",I2343&lt;0,"shortage"),"ok")</f>
        <v>ok</v>
      </c>
    </row>
    <row r="2344" spans="1:12" hidden="1" x14ac:dyDescent="0.35">
      <c r="A2344" s="5" t="s">
        <v>79</v>
      </c>
      <c r="B2344" s="5" t="s">
        <v>10</v>
      </c>
      <c r="C2344" s="5" t="s">
        <v>1578</v>
      </c>
      <c r="D2344" s="5" t="s">
        <v>437</v>
      </c>
      <c r="E2344" s="5" t="s">
        <v>7</v>
      </c>
      <c r="F2344" s="6">
        <v>2.7142300000000001</v>
      </c>
      <c r="G2344" s="6">
        <v>3.06826</v>
      </c>
      <c r="H2344" s="6">
        <v>6.2545299999999999</v>
      </c>
      <c r="I2344" s="6">
        <v>17.937519999999999</v>
      </c>
      <c r="J2344" t="str">
        <f t="shared" si="36"/>
        <v>PMESC-PMX92EB-K</v>
      </c>
      <c r="K2344" t="str">
        <f>IF((VLOOKUP(J2344,mdc!A:V,22,FALSE)=""),"non Collabo","collabo")</f>
        <v>collabo</v>
      </c>
      <c r="L2344" t="str" cm="1">
        <f t="array" ref="L2344">IFERROR(_xlfn.IFS(G2344&lt;0,"shortage",H2344&lt;0,"shortage",I2344&lt;0,"shortage"),"ok")</f>
        <v>ok</v>
      </c>
    </row>
    <row r="2345" spans="1:12" hidden="1" x14ac:dyDescent="0.35">
      <c r="A2345" s="5" t="s">
        <v>79</v>
      </c>
      <c r="B2345" s="5" t="s">
        <v>10</v>
      </c>
      <c r="C2345" s="5" t="s">
        <v>1578</v>
      </c>
      <c r="D2345" s="5" t="s">
        <v>437</v>
      </c>
      <c r="E2345" s="5" t="s">
        <v>1566</v>
      </c>
      <c r="F2345" s="6">
        <v>2.7057199999999999</v>
      </c>
      <c r="G2345" s="6">
        <v>3.05864</v>
      </c>
      <c r="H2345" s="6">
        <v>6.2349199999999998</v>
      </c>
      <c r="I2345" s="6">
        <v>17.88128</v>
      </c>
      <c r="J2345" t="str">
        <f t="shared" si="36"/>
        <v>PMESC-PMX92EB-K</v>
      </c>
      <c r="K2345" t="str">
        <f>IF((VLOOKUP(J2345,mdc!A:V,22,FALSE)=""),"non Collabo","collabo")</f>
        <v>collabo</v>
      </c>
      <c r="L2345" t="str" cm="1">
        <f t="array" ref="L2345">IFERROR(_xlfn.IFS(G2345&lt;0,"shortage",H2345&lt;0,"shortage",I2345&lt;0,"shortage"),"ok")</f>
        <v>ok</v>
      </c>
    </row>
    <row r="2346" spans="1:12" ht="15" hidden="1" thickBot="1" x14ac:dyDescent="0.4">
      <c r="A2346" s="5" t="s">
        <v>79</v>
      </c>
      <c r="B2346" s="5" t="s">
        <v>10</v>
      </c>
      <c r="C2346" s="5" t="s">
        <v>1578</v>
      </c>
      <c r="D2346" s="7" t="s">
        <v>437</v>
      </c>
      <c r="E2346" s="7" t="s">
        <v>8</v>
      </c>
      <c r="F2346" s="8">
        <v>8.5100000000000002E-3</v>
      </c>
      <c r="G2346" s="8">
        <v>9.6200000000000001E-3</v>
      </c>
      <c r="H2346" s="8">
        <v>1.9609999999999999E-2</v>
      </c>
      <c r="I2346" s="8">
        <v>5.6239999999999998E-2</v>
      </c>
      <c r="J2346" t="str">
        <f t="shared" si="36"/>
        <v>PMESC-PMX92EB-K</v>
      </c>
      <c r="K2346" t="str">
        <f>IF((VLOOKUP(J2346,mdc!A:V,22,FALSE)=""),"non Collabo","collabo")</f>
        <v>collabo</v>
      </c>
    </row>
    <row r="2347" spans="1:12" hidden="1" x14ac:dyDescent="0.35">
      <c r="A2347" s="5" t="s">
        <v>79</v>
      </c>
      <c r="B2347" s="5" t="s">
        <v>10</v>
      </c>
      <c r="C2347" s="5" t="s">
        <v>1578</v>
      </c>
      <c r="D2347" s="3" t="s">
        <v>438</v>
      </c>
      <c r="E2347" s="3" t="s">
        <v>5</v>
      </c>
      <c r="F2347" s="4">
        <v>482</v>
      </c>
      <c r="G2347" s="4">
        <v>212</v>
      </c>
      <c r="H2347" s="4">
        <v>980</v>
      </c>
      <c r="I2347" s="4">
        <v>810</v>
      </c>
      <c r="J2347" t="str">
        <f t="shared" si="36"/>
        <v>PMESC-PMX92EG-K</v>
      </c>
      <c r="K2347" t="str">
        <f>IF((VLOOKUP(J2347,mdc!A:V,22,FALSE)=""),"non Collabo","collabo")</f>
        <v>collabo</v>
      </c>
      <c r="L2347" t="str" cm="1">
        <f t="array" ref="L2347">IFERROR(_xlfn.IFS(G2347&lt;0,"shortage",H2347&lt;0,"shortage",I2347&lt;0,"shortage"),"ok")</f>
        <v>ok</v>
      </c>
    </row>
    <row r="2348" spans="1:12" hidden="1" x14ac:dyDescent="0.35">
      <c r="A2348" s="5" t="s">
        <v>79</v>
      </c>
      <c r="B2348" s="5" t="s">
        <v>10</v>
      </c>
      <c r="C2348" s="5" t="s">
        <v>1578</v>
      </c>
      <c r="D2348" s="5" t="s">
        <v>438</v>
      </c>
      <c r="E2348" s="5" t="s">
        <v>1565</v>
      </c>
      <c r="F2348" s="6">
        <v>482</v>
      </c>
      <c r="G2348" s="6">
        <v>233</v>
      </c>
      <c r="H2348" s="6">
        <v>980</v>
      </c>
      <c r="I2348" s="6">
        <v>1022</v>
      </c>
      <c r="J2348" t="str">
        <f t="shared" si="36"/>
        <v>PMESC-PMX92EG-K</v>
      </c>
      <c r="K2348" t="str">
        <f>IF((VLOOKUP(J2348,mdc!A:V,22,FALSE)=""),"non Collabo","collabo")</f>
        <v>collabo</v>
      </c>
      <c r="L2348" t="str" cm="1">
        <f t="array" ref="L2348">IFERROR(_xlfn.IFS(G2348&lt;0,"shortage",H2348&lt;0,"shortage",I2348&lt;0,"shortage"),"ok")</f>
        <v>ok</v>
      </c>
    </row>
    <row r="2349" spans="1:12" x14ac:dyDescent="0.35">
      <c r="A2349" s="5" t="s">
        <v>79</v>
      </c>
      <c r="B2349" s="5" t="s">
        <v>10</v>
      </c>
      <c r="C2349" s="5" t="s">
        <v>1578</v>
      </c>
      <c r="D2349" s="5" t="s">
        <v>438</v>
      </c>
      <c r="E2349" s="5" t="s">
        <v>6</v>
      </c>
      <c r="F2349" s="6">
        <v>0</v>
      </c>
      <c r="G2349" s="6">
        <v>-21</v>
      </c>
      <c r="H2349" s="6">
        <v>0</v>
      </c>
      <c r="I2349" s="6">
        <v>-212</v>
      </c>
      <c r="J2349" t="str">
        <f t="shared" si="36"/>
        <v>PMESC-PMX92EG-K</v>
      </c>
      <c r="K2349" t="str">
        <f>IF((VLOOKUP(J2349,mdc!A:V,22,FALSE)=""),"non Collabo","collabo")</f>
        <v>collabo</v>
      </c>
      <c r="L2349" t="str" cm="1">
        <f t="array" ref="L2349">IFERROR(_xlfn.IFS(G2349&lt;0,"shortage",H2349&lt;0,"shortage",I2349&lt;0,"shortage"),"ok")</f>
        <v>shortage</v>
      </c>
    </row>
    <row r="2350" spans="1:12" hidden="1" x14ac:dyDescent="0.35">
      <c r="A2350" s="5" t="s">
        <v>79</v>
      </c>
      <c r="B2350" s="5" t="s">
        <v>10</v>
      </c>
      <c r="C2350" s="5" t="s">
        <v>1578</v>
      </c>
      <c r="D2350" s="5" t="s">
        <v>438</v>
      </c>
      <c r="E2350" s="5" t="s">
        <v>2318</v>
      </c>
      <c r="F2350" s="6">
        <v>100</v>
      </c>
      <c r="G2350" s="6">
        <v>90.987124463519294</v>
      </c>
      <c r="H2350" s="6">
        <v>100</v>
      </c>
      <c r="I2350" s="6">
        <v>79.256360078277893</v>
      </c>
      <c r="J2350" t="str">
        <f t="shared" si="36"/>
        <v>PMESC-PMX92EG-K</v>
      </c>
      <c r="K2350" t="str">
        <f>IF((VLOOKUP(J2350,mdc!A:V,22,FALSE)=""),"non Collabo","collabo")</f>
        <v>collabo</v>
      </c>
      <c r="L2350" t="str" cm="1">
        <f t="array" ref="L2350">IFERROR(_xlfn.IFS(G2350&lt;0,"shortage",H2350&lt;0,"shortage",I2350&lt;0,"shortage"),"ok")</f>
        <v>ok</v>
      </c>
    </row>
    <row r="2351" spans="1:12" hidden="1" x14ac:dyDescent="0.35">
      <c r="A2351" s="5" t="s">
        <v>79</v>
      </c>
      <c r="B2351" s="5" t="s">
        <v>10</v>
      </c>
      <c r="C2351" s="5" t="s">
        <v>1578</v>
      </c>
      <c r="D2351" s="5" t="s">
        <v>438</v>
      </c>
      <c r="E2351" s="5" t="s">
        <v>7</v>
      </c>
      <c r="F2351" s="6">
        <v>56.230119999999999</v>
      </c>
      <c r="G2351" s="6">
        <v>24.731919999999999</v>
      </c>
      <c r="H2351" s="6">
        <v>114.32680000000001</v>
      </c>
      <c r="I2351" s="6">
        <v>94.494600000000005</v>
      </c>
      <c r="J2351" t="str">
        <f t="shared" si="36"/>
        <v>PMESC-PMX92EG-K</v>
      </c>
      <c r="K2351" t="str">
        <f>IF((VLOOKUP(J2351,mdc!A:V,22,FALSE)=""),"non Collabo","collabo")</f>
        <v>collabo</v>
      </c>
      <c r="L2351" t="str" cm="1">
        <f t="array" ref="L2351">IFERROR(_xlfn.IFS(G2351&lt;0,"shortage",H2351&lt;0,"shortage",I2351&lt;0,"shortage"),"ok")</f>
        <v>ok</v>
      </c>
    </row>
    <row r="2352" spans="1:12" hidden="1" x14ac:dyDescent="0.35">
      <c r="A2352" s="5" t="s">
        <v>79</v>
      </c>
      <c r="B2352" s="5" t="s">
        <v>10</v>
      </c>
      <c r="C2352" s="5" t="s">
        <v>1578</v>
      </c>
      <c r="D2352" s="5" t="s">
        <v>438</v>
      </c>
      <c r="E2352" s="5" t="s">
        <v>1566</v>
      </c>
      <c r="F2352" s="6">
        <v>56.230119999999999</v>
      </c>
      <c r="G2352" s="6">
        <v>27.18178</v>
      </c>
      <c r="H2352" s="6">
        <v>114.32680000000001</v>
      </c>
      <c r="I2352" s="6">
        <v>119.22651999999999</v>
      </c>
      <c r="J2352" t="str">
        <f t="shared" si="36"/>
        <v>PMESC-PMX92EG-K</v>
      </c>
      <c r="K2352" t="str">
        <f>IF((VLOOKUP(J2352,mdc!A:V,22,FALSE)=""),"non Collabo","collabo")</f>
        <v>collabo</v>
      </c>
      <c r="L2352" t="str" cm="1">
        <f t="array" ref="L2352">IFERROR(_xlfn.IFS(G2352&lt;0,"shortage",H2352&lt;0,"shortage",I2352&lt;0,"shortage"),"ok")</f>
        <v>ok</v>
      </c>
    </row>
    <row r="2353" spans="1:12" ht="15" hidden="1" thickBot="1" x14ac:dyDescent="0.4">
      <c r="A2353" s="5" t="s">
        <v>79</v>
      </c>
      <c r="B2353" s="5" t="s">
        <v>10</v>
      </c>
      <c r="C2353" s="5" t="s">
        <v>1578</v>
      </c>
      <c r="D2353" s="7" t="s">
        <v>438</v>
      </c>
      <c r="E2353" s="7" t="s">
        <v>8</v>
      </c>
      <c r="F2353" s="8">
        <v>0</v>
      </c>
      <c r="G2353" s="8">
        <v>-2.4498600000000001</v>
      </c>
      <c r="H2353" s="8">
        <v>0</v>
      </c>
      <c r="I2353" s="8">
        <v>-24.731919999999999</v>
      </c>
      <c r="J2353" t="str">
        <f t="shared" si="36"/>
        <v>PMESC-PMX92EG-K</v>
      </c>
      <c r="K2353" t="str">
        <f>IF((VLOOKUP(J2353,mdc!A:V,22,FALSE)=""),"non Collabo","collabo")</f>
        <v>collabo</v>
      </c>
    </row>
    <row r="2354" spans="1:12" hidden="1" x14ac:dyDescent="0.35">
      <c r="A2354" s="5" t="s">
        <v>79</v>
      </c>
      <c r="B2354" s="5" t="s">
        <v>10</v>
      </c>
      <c r="C2354" s="5" t="s">
        <v>1578</v>
      </c>
      <c r="D2354" s="3" t="s">
        <v>439</v>
      </c>
      <c r="E2354" s="3" t="s">
        <v>5</v>
      </c>
      <c r="F2354" s="4">
        <v>270</v>
      </c>
      <c r="G2354" s="4">
        <v>112</v>
      </c>
      <c r="H2354" s="4">
        <v>450</v>
      </c>
      <c r="I2354" s="4">
        <v>634</v>
      </c>
      <c r="J2354" t="str">
        <f t="shared" si="36"/>
        <v>PMESC-PMX92EG-S</v>
      </c>
      <c r="K2354" t="str">
        <f>IF((VLOOKUP(J2354,mdc!A:V,22,FALSE)=""),"non Collabo","collabo")</f>
        <v>collabo</v>
      </c>
      <c r="L2354" t="str" cm="1">
        <f t="array" ref="L2354">IFERROR(_xlfn.IFS(G2354&lt;0,"shortage",H2354&lt;0,"shortage",I2354&lt;0,"shortage"),"ok")</f>
        <v>ok</v>
      </c>
    </row>
    <row r="2355" spans="1:12" hidden="1" x14ac:dyDescent="0.35">
      <c r="A2355" s="5" t="s">
        <v>79</v>
      </c>
      <c r="B2355" s="5" t="s">
        <v>10</v>
      </c>
      <c r="C2355" s="5" t="s">
        <v>1578</v>
      </c>
      <c r="D2355" s="5" t="s">
        <v>439</v>
      </c>
      <c r="E2355" s="5" t="s">
        <v>1565</v>
      </c>
      <c r="F2355" s="6">
        <v>270</v>
      </c>
      <c r="G2355" s="6">
        <v>123</v>
      </c>
      <c r="H2355" s="6">
        <v>591</v>
      </c>
      <c r="I2355" s="6">
        <v>634</v>
      </c>
      <c r="J2355" t="str">
        <f t="shared" si="36"/>
        <v>PMESC-PMX92EG-S</v>
      </c>
      <c r="K2355" t="str">
        <f>IF((VLOOKUP(J2355,mdc!A:V,22,FALSE)=""),"non Collabo","collabo")</f>
        <v>collabo</v>
      </c>
      <c r="L2355" t="str" cm="1">
        <f t="array" ref="L2355">IFERROR(_xlfn.IFS(G2355&lt;0,"shortage",H2355&lt;0,"shortage",I2355&lt;0,"shortage"),"ok")</f>
        <v>ok</v>
      </c>
    </row>
    <row r="2356" spans="1:12" x14ac:dyDescent="0.35">
      <c r="A2356" s="5" t="s">
        <v>79</v>
      </c>
      <c r="B2356" s="5" t="s">
        <v>10</v>
      </c>
      <c r="C2356" s="5" t="s">
        <v>1578</v>
      </c>
      <c r="D2356" s="5" t="s">
        <v>439</v>
      </c>
      <c r="E2356" s="5" t="s">
        <v>6</v>
      </c>
      <c r="F2356" s="6">
        <v>0</v>
      </c>
      <c r="G2356" s="6">
        <v>-11</v>
      </c>
      <c r="H2356" s="6">
        <v>-141</v>
      </c>
      <c r="I2356" s="6">
        <v>0</v>
      </c>
      <c r="J2356" t="str">
        <f t="shared" si="36"/>
        <v>PMESC-PMX92EG-S</v>
      </c>
      <c r="K2356" t="str">
        <f>IF((VLOOKUP(J2356,mdc!A:V,22,FALSE)=""),"non Collabo","collabo")</f>
        <v>collabo</v>
      </c>
      <c r="L2356" t="str" cm="1">
        <f t="array" ref="L2356">IFERROR(_xlfn.IFS(G2356&lt;0,"shortage",H2356&lt;0,"shortage",I2356&lt;0,"shortage"),"ok")</f>
        <v>shortage</v>
      </c>
    </row>
    <row r="2357" spans="1:12" hidden="1" x14ac:dyDescent="0.35">
      <c r="A2357" s="5" t="s">
        <v>79</v>
      </c>
      <c r="B2357" s="5" t="s">
        <v>10</v>
      </c>
      <c r="C2357" s="5" t="s">
        <v>1578</v>
      </c>
      <c r="D2357" s="5" t="s">
        <v>439</v>
      </c>
      <c r="E2357" s="5" t="s">
        <v>2318</v>
      </c>
      <c r="F2357" s="6">
        <v>100</v>
      </c>
      <c r="G2357" s="6">
        <v>91.056910569105696</v>
      </c>
      <c r="H2357" s="6">
        <v>76.142131979695407</v>
      </c>
      <c r="I2357" s="6">
        <v>100</v>
      </c>
      <c r="J2357" t="str">
        <f t="shared" si="36"/>
        <v>PMESC-PMX92EG-S</v>
      </c>
      <c r="K2357" t="str">
        <f>IF((VLOOKUP(J2357,mdc!A:V,22,FALSE)=""),"non Collabo","collabo")</f>
        <v>collabo</v>
      </c>
      <c r="L2357" t="str" cm="1">
        <f t="array" ref="L2357">IFERROR(_xlfn.IFS(G2357&lt;0,"shortage",H2357&lt;0,"shortage",I2357&lt;0,"shortage"),"ok")</f>
        <v>ok</v>
      </c>
    </row>
    <row r="2358" spans="1:12" hidden="1" x14ac:dyDescent="0.35">
      <c r="A2358" s="5" t="s">
        <v>79</v>
      </c>
      <c r="B2358" s="5" t="s">
        <v>10</v>
      </c>
      <c r="C2358" s="5" t="s">
        <v>1578</v>
      </c>
      <c r="D2358" s="5" t="s">
        <v>439</v>
      </c>
      <c r="E2358" s="5" t="s">
        <v>7</v>
      </c>
      <c r="F2358" s="6">
        <v>31.498200000000001</v>
      </c>
      <c r="G2358" s="6">
        <v>13.06592</v>
      </c>
      <c r="H2358" s="6">
        <v>52.497</v>
      </c>
      <c r="I2358" s="6">
        <v>73.962440000000001</v>
      </c>
      <c r="J2358" t="str">
        <f t="shared" si="36"/>
        <v>PMESC-PMX92EG-S</v>
      </c>
      <c r="K2358" t="str">
        <f>IF((VLOOKUP(J2358,mdc!A:V,22,FALSE)=""),"non Collabo","collabo")</f>
        <v>collabo</v>
      </c>
      <c r="L2358" t="str" cm="1">
        <f t="array" ref="L2358">IFERROR(_xlfn.IFS(G2358&lt;0,"shortage",H2358&lt;0,"shortage",I2358&lt;0,"shortage"),"ok")</f>
        <v>ok</v>
      </c>
    </row>
    <row r="2359" spans="1:12" hidden="1" x14ac:dyDescent="0.35">
      <c r="A2359" s="5" t="s">
        <v>79</v>
      </c>
      <c r="B2359" s="5" t="s">
        <v>10</v>
      </c>
      <c r="C2359" s="5" t="s">
        <v>1578</v>
      </c>
      <c r="D2359" s="5" t="s">
        <v>439</v>
      </c>
      <c r="E2359" s="5" t="s">
        <v>1566</v>
      </c>
      <c r="F2359" s="6">
        <v>31.498200000000001</v>
      </c>
      <c r="G2359" s="6">
        <v>14.34918</v>
      </c>
      <c r="H2359" s="6">
        <v>68.946060000000003</v>
      </c>
      <c r="I2359" s="6">
        <v>73.962440000000001</v>
      </c>
      <c r="J2359" t="str">
        <f t="shared" si="36"/>
        <v>PMESC-PMX92EG-S</v>
      </c>
      <c r="K2359" t="str">
        <f>IF((VLOOKUP(J2359,mdc!A:V,22,FALSE)=""),"non Collabo","collabo")</f>
        <v>collabo</v>
      </c>
      <c r="L2359" t="str" cm="1">
        <f t="array" ref="L2359">IFERROR(_xlfn.IFS(G2359&lt;0,"shortage",H2359&lt;0,"shortage",I2359&lt;0,"shortage"),"ok")</f>
        <v>ok</v>
      </c>
    </row>
    <row r="2360" spans="1:12" ht="15" hidden="1" thickBot="1" x14ac:dyDescent="0.4">
      <c r="A2360" s="5" t="s">
        <v>79</v>
      </c>
      <c r="B2360" s="5" t="s">
        <v>10</v>
      </c>
      <c r="C2360" s="5" t="s">
        <v>1578</v>
      </c>
      <c r="D2360" s="7" t="s">
        <v>439</v>
      </c>
      <c r="E2360" s="7" t="s">
        <v>8</v>
      </c>
      <c r="F2360" s="8">
        <v>0</v>
      </c>
      <c r="G2360" s="8">
        <v>-1.2832600000000001</v>
      </c>
      <c r="H2360" s="8">
        <v>-16.449059999999999</v>
      </c>
      <c r="I2360" s="8">
        <v>0</v>
      </c>
      <c r="J2360" t="str">
        <f t="shared" si="36"/>
        <v>PMESC-PMX92EG-S</v>
      </c>
      <c r="K2360" t="str">
        <f>IF((VLOOKUP(J2360,mdc!A:V,22,FALSE)=""),"non Collabo","collabo")</f>
        <v>collabo</v>
      </c>
    </row>
    <row r="2361" spans="1:12" hidden="1" x14ac:dyDescent="0.35">
      <c r="A2361" s="5" t="s">
        <v>79</v>
      </c>
      <c r="B2361" s="5" t="s">
        <v>10</v>
      </c>
      <c r="C2361" s="5" t="s">
        <v>1578</v>
      </c>
      <c r="D2361" s="3" t="s">
        <v>440</v>
      </c>
      <c r="E2361" s="3" t="s">
        <v>5</v>
      </c>
      <c r="F2361" s="4">
        <v>62</v>
      </c>
      <c r="G2361" s="4">
        <v>432</v>
      </c>
      <c r="H2361" s="4">
        <v>315</v>
      </c>
      <c r="I2361" s="4">
        <v>1038</v>
      </c>
      <c r="J2361" t="str">
        <f t="shared" si="36"/>
        <v>PMESC-PMX94EG-K</v>
      </c>
      <c r="K2361" t="str">
        <f>IF((VLOOKUP(J2361,mdc!A:V,22,FALSE)=""),"non Collabo","collabo")</f>
        <v>collabo</v>
      </c>
      <c r="L2361" t="str" cm="1">
        <f t="array" ref="L2361">IFERROR(_xlfn.IFS(G2361&lt;0,"shortage",H2361&lt;0,"shortage",I2361&lt;0,"shortage"),"ok")</f>
        <v>ok</v>
      </c>
    </row>
    <row r="2362" spans="1:12" hidden="1" x14ac:dyDescent="0.35">
      <c r="A2362" s="5" t="s">
        <v>79</v>
      </c>
      <c r="B2362" s="5" t="s">
        <v>10</v>
      </c>
      <c r="C2362" s="5" t="s">
        <v>1578</v>
      </c>
      <c r="D2362" s="5" t="s">
        <v>440</v>
      </c>
      <c r="E2362" s="5" t="s">
        <v>1565</v>
      </c>
      <c r="F2362" s="6">
        <v>62</v>
      </c>
      <c r="G2362" s="6">
        <v>432</v>
      </c>
      <c r="H2362" s="6">
        <v>315</v>
      </c>
      <c r="I2362" s="6">
        <v>1038</v>
      </c>
      <c r="J2362" t="str">
        <f t="shared" si="36"/>
        <v>PMESC-PMX94EG-K</v>
      </c>
      <c r="K2362" t="str">
        <f>IF((VLOOKUP(J2362,mdc!A:V,22,FALSE)=""),"non Collabo","collabo")</f>
        <v>collabo</v>
      </c>
      <c r="L2362" t="str" cm="1">
        <f t="array" ref="L2362">IFERROR(_xlfn.IFS(G2362&lt;0,"shortage",H2362&lt;0,"shortage",I2362&lt;0,"shortage"),"ok")</f>
        <v>ok</v>
      </c>
    </row>
    <row r="2363" spans="1:12" hidden="1" x14ac:dyDescent="0.35">
      <c r="A2363" s="5" t="s">
        <v>79</v>
      </c>
      <c r="B2363" s="5" t="s">
        <v>10</v>
      </c>
      <c r="C2363" s="5" t="s">
        <v>1578</v>
      </c>
      <c r="D2363" s="5" t="s">
        <v>440</v>
      </c>
      <c r="E2363" s="5" t="s">
        <v>6</v>
      </c>
      <c r="F2363" s="6">
        <v>0</v>
      </c>
      <c r="G2363" s="6">
        <v>0</v>
      </c>
      <c r="H2363" s="6">
        <v>0</v>
      </c>
      <c r="I2363" s="6">
        <v>0</v>
      </c>
      <c r="J2363" t="str">
        <f t="shared" si="36"/>
        <v>PMESC-PMX94EG-K</v>
      </c>
      <c r="K2363" t="str">
        <f>IF((VLOOKUP(J2363,mdc!A:V,22,FALSE)=""),"non Collabo","collabo")</f>
        <v>collabo</v>
      </c>
      <c r="L2363" t="str" cm="1">
        <f t="array" ref="L2363">IFERROR(_xlfn.IFS(G2363&lt;0,"shortage",H2363&lt;0,"shortage",I2363&lt;0,"shortage"),"ok")</f>
        <v>ok</v>
      </c>
    </row>
    <row r="2364" spans="1:12" hidden="1" x14ac:dyDescent="0.35">
      <c r="A2364" s="5" t="s">
        <v>79</v>
      </c>
      <c r="B2364" s="5" t="s">
        <v>10</v>
      </c>
      <c r="C2364" s="5" t="s">
        <v>1578</v>
      </c>
      <c r="D2364" s="5" t="s">
        <v>440</v>
      </c>
      <c r="E2364" s="5" t="s">
        <v>2318</v>
      </c>
      <c r="F2364" s="6">
        <v>100</v>
      </c>
      <c r="G2364" s="6">
        <v>100</v>
      </c>
      <c r="H2364" s="6">
        <v>100</v>
      </c>
      <c r="I2364" s="6">
        <v>100</v>
      </c>
      <c r="J2364" t="str">
        <f t="shared" si="36"/>
        <v>PMESC-PMX94EG-K</v>
      </c>
      <c r="K2364" t="str">
        <f>IF((VLOOKUP(J2364,mdc!A:V,22,FALSE)=""),"non Collabo","collabo")</f>
        <v>collabo</v>
      </c>
      <c r="L2364" t="str" cm="1">
        <f t="array" ref="L2364">IFERROR(_xlfn.IFS(G2364&lt;0,"shortage",H2364&lt;0,"shortage",I2364&lt;0,"shortage"),"ok")</f>
        <v>ok</v>
      </c>
    </row>
    <row r="2365" spans="1:12" hidden="1" x14ac:dyDescent="0.35">
      <c r="A2365" s="5" t="s">
        <v>79</v>
      </c>
      <c r="B2365" s="5" t="s">
        <v>10</v>
      </c>
      <c r="C2365" s="5" t="s">
        <v>1578</v>
      </c>
      <c r="D2365" s="5" t="s">
        <v>440</v>
      </c>
      <c r="E2365" s="5" t="s">
        <v>7</v>
      </c>
      <c r="F2365" s="6">
        <v>7.6818</v>
      </c>
      <c r="G2365" s="6">
        <v>53.524799999999999</v>
      </c>
      <c r="H2365" s="6">
        <v>39.028500000000001</v>
      </c>
      <c r="I2365" s="6">
        <v>128.60820000000001</v>
      </c>
      <c r="J2365" t="str">
        <f t="shared" si="36"/>
        <v>PMESC-PMX94EG-K</v>
      </c>
      <c r="K2365" t="str">
        <f>IF((VLOOKUP(J2365,mdc!A:V,22,FALSE)=""),"non Collabo","collabo")</f>
        <v>collabo</v>
      </c>
      <c r="L2365" t="str" cm="1">
        <f t="array" ref="L2365">IFERROR(_xlfn.IFS(G2365&lt;0,"shortage",H2365&lt;0,"shortage",I2365&lt;0,"shortage"),"ok")</f>
        <v>ok</v>
      </c>
    </row>
    <row r="2366" spans="1:12" hidden="1" x14ac:dyDescent="0.35">
      <c r="A2366" s="5" t="s">
        <v>79</v>
      </c>
      <c r="B2366" s="5" t="s">
        <v>10</v>
      </c>
      <c r="C2366" s="5" t="s">
        <v>1578</v>
      </c>
      <c r="D2366" s="5" t="s">
        <v>440</v>
      </c>
      <c r="E2366" s="5" t="s">
        <v>1566</v>
      </c>
      <c r="F2366" s="6">
        <v>7.6818</v>
      </c>
      <c r="G2366" s="6">
        <v>53.524799999999999</v>
      </c>
      <c r="H2366" s="6">
        <v>39.028500000000001</v>
      </c>
      <c r="I2366" s="6">
        <v>128.60820000000001</v>
      </c>
      <c r="J2366" t="str">
        <f t="shared" si="36"/>
        <v>PMESC-PMX94EG-K</v>
      </c>
      <c r="K2366" t="str">
        <f>IF((VLOOKUP(J2366,mdc!A:V,22,FALSE)=""),"non Collabo","collabo")</f>
        <v>collabo</v>
      </c>
      <c r="L2366" t="str" cm="1">
        <f t="array" ref="L2366">IFERROR(_xlfn.IFS(G2366&lt;0,"shortage",H2366&lt;0,"shortage",I2366&lt;0,"shortage"),"ok")</f>
        <v>ok</v>
      </c>
    </row>
    <row r="2367" spans="1:12" ht="15" hidden="1" thickBot="1" x14ac:dyDescent="0.4">
      <c r="A2367" s="5" t="s">
        <v>79</v>
      </c>
      <c r="B2367" s="5" t="s">
        <v>10</v>
      </c>
      <c r="C2367" s="5" t="s">
        <v>1578</v>
      </c>
      <c r="D2367" s="7" t="s">
        <v>440</v>
      </c>
      <c r="E2367" s="7" t="s">
        <v>8</v>
      </c>
      <c r="F2367" s="8">
        <v>0</v>
      </c>
      <c r="G2367" s="8">
        <v>0</v>
      </c>
      <c r="H2367" s="8">
        <v>0</v>
      </c>
      <c r="I2367" s="8">
        <v>0</v>
      </c>
      <c r="J2367" t="str">
        <f t="shared" si="36"/>
        <v>PMESC-PMX94EG-K</v>
      </c>
      <c r="K2367" t="str">
        <f>IF((VLOOKUP(J2367,mdc!A:V,22,FALSE)=""),"non Collabo","collabo")</f>
        <v>collabo</v>
      </c>
    </row>
    <row r="2368" spans="1:12" hidden="1" x14ac:dyDescent="0.35">
      <c r="A2368" s="5" t="s">
        <v>79</v>
      </c>
      <c r="B2368" s="5" t="s">
        <v>10</v>
      </c>
      <c r="C2368" s="5" t="s">
        <v>1578</v>
      </c>
      <c r="D2368" s="3" t="s">
        <v>441</v>
      </c>
      <c r="E2368" s="3" t="s">
        <v>5</v>
      </c>
      <c r="F2368" s="4">
        <v>38</v>
      </c>
      <c r="G2368" s="4">
        <v>759</v>
      </c>
      <c r="H2368" s="4">
        <v>597</v>
      </c>
      <c r="I2368" s="4">
        <v>1163</v>
      </c>
      <c r="J2368" t="str">
        <f t="shared" si="36"/>
        <v>PMESC-PMX94EG-S</v>
      </c>
      <c r="K2368" t="str">
        <f>IF((VLOOKUP(J2368,mdc!A:V,22,FALSE)=""),"non Collabo","collabo")</f>
        <v>collabo</v>
      </c>
      <c r="L2368" t="str" cm="1">
        <f t="array" ref="L2368">IFERROR(_xlfn.IFS(G2368&lt;0,"shortage",H2368&lt;0,"shortage",I2368&lt;0,"shortage"),"ok")</f>
        <v>ok</v>
      </c>
    </row>
    <row r="2369" spans="1:12" hidden="1" x14ac:dyDescent="0.35">
      <c r="A2369" s="5" t="s">
        <v>79</v>
      </c>
      <c r="B2369" s="5" t="s">
        <v>10</v>
      </c>
      <c r="C2369" s="5" t="s">
        <v>1578</v>
      </c>
      <c r="D2369" s="5" t="s">
        <v>441</v>
      </c>
      <c r="E2369" s="5" t="s">
        <v>1565</v>
      </c>
      <c r="F2369" s="6">
        <v>38</v>
      </c>
      <c r="G2369" s="6">
        <v>759</v>
      </c>
      <c r="H2369" s="6">
        <v>597</v>
      </c>
      <c r="I2369" s="6">
        <v>1163</v>
      </c>
      <c r="J2369" t="str">
        <f t="shared" si="36"/>
        <v>PMESC-PMX94EG-S</v>
      </c>
      <c r="K2369" t="str">
        <f>IF((VLOOKUP(J2369,mdc!A:V,22,FALSE)=""),"non Collabo","collabo")</f>
        <v>collabo</v>
      </c>
      <c r="L2369" t="str" cm="1">
        <f t="array" ref="L2369">IFERROR(_xlfn.IFS(G2369&lt;0,"shortage",H2369&lt;0,"shortage",I2369&lt;0,"shortage"),"ok")</f>
        <v>ok</v>
      </c>
    </row>
    <row r="2370" spans="1:12" hidden="1" x14ac:dyDescent="0.35">
      <c r="A2370" s="5" t="s">
        <v>79</v>
      </c>
      <c r="B2370" s="5" t="s">
        <v>10</v>
      </c>
      <c r="C2370" s="5" t="s">
        <v>1578</v>
      </c>
      <c r="D2370" s="5" t="s">
        <v>441</v>
      </c>
      <c r="E2370" s="5" t="s">
        <v>6</v>
      </c>
      <c r="F2370" s="6">
        <v>0</v>
      </c>
      <c r="G2370" s="6">
        <v>0</v>
      </c>
      <c r="H2370" s="6">
        <v>0</v>
      </c>
      <c r="I2370" s="6">
        <v>0</v>
      </c>
      <c r="J2370" t="str">
        <f t="shared" si="36"/>
        <v>PMESC-PMX94EG-S</v>
      </c>
      <c r="K2370" t="str">
        <f>IF((VLOOKUP(J2370,mdc!A:V,22,FALSE)=""),"non Collabo","collabo")</f>
        <v>collabo</v>
      </c>
      <c r="L2370" t="str" cm="1">
        <f t="array" ref="L2370">IFERROR(_xlfn.IFS(G2370&lt;0,"shortage",H2370&lt;0,"shortage",I2370&lt;0,"shortage"),"ok")</f>
        <v>ok</v>
      </c>
    </row>
    <row r="2371" spans="1:12" hidden="1" x14ac:dyDescent="0.35">
      <c r="A2371" s="5" t="s">
        <v>79</v>
      </c>
      <c r="B2371" s="5" t="s">
        <v>10</v>
      </c>
      <c r="C2371" s="5" t="s">
        <v>1578</v>
      </c>
      <c r="D2371" s="5" t="s">
        <v>441</v>
      </c>
      <c r="E2371" s="5" t="s">
        <v>2318</v>
      </c>
      <c r="F2371" s="6">
        <v>100</v>
      </c>
      <c r="G2371" s="6">
        <v>100</v>
      </c>
      <c r="H2371" s="6">
        <v>100</v>
      </c>
      <c r="I2371" s="6">
        <v>100</v>
      </c>
      <c r="J2371" t="str">
        <f t="shared" ref="J2371:J2434" si="37">A2371&amp;D2371</f>
        <v>PMESC-PMX94EG-S</v>
      </c>
      <c r="K2371" t="str">
        <f>IF((VLOOKUP(J2371,mdc!A:V,22,FALSE)=""),"non Collabo","collabo")</f>
        <v>collabo</v>
      </c>
      <c r="L2371" t="str" cm="1">
        <f t="array" ref="L2371">IFERROR(_xlfn.IFS(G2371&lt;0,"shortage",H2371&lt;0,"shortage",I2371&lt;0,"shortage"),"ok")</f>
        <v>ok</v>
      </c>
    </row>
    <row r="2372" spans="1:12" hidden="1" x14ac:dyDescent="0.35">
      <c r="A2372" s="5" t="s">
        <v>79</v>
      </c>
      <c r="B2372" s="5" t="s">
        <v>10</v>
      </c>
      <c r="C2372" s="5" t="s">
        <v>1578</v>
      </c>
      <c r="D2372" s="5" t="s">
        <v>441</v>
      </c>
      <c r="E2372" s="5" t="s">
        <v>7</v>
      </c>
      <c r="F2372" s="6">
        <v>4.7081999999999997</v>
      </c>
      <c r="G2372" s="6">
        <v>94.040099999999995</v>
      </c>
      <c r="H2372" s="6">
        <v>73.968299999999999</v>
      </c>
      <c r="I2372" s="6">
        <v>144.09569999999999</v>
      </c>
      <c r="J2372" t="str">
        <f t="shared" si="37"/>
        <v>PMESC-PMX94EG-S</v>
      </c>
      <c r="K2372" t="str">
        <f>IF((VLOOKUP(J2372,mdc!A:V,22,FALSE)=""),"non Collabo","collabo")</f>
        <v>collabo</v>
      </c>
      <c r="L2372" t="str" cm="1">
        <f t="array" ref="L2372">IFERROR(_xlfn.IFS(G2372&lt;0,"shortage",H2372&lt;0,"shortage",I2372&lt;0,"shortage"),"ok")</f>
        <v>ok</v>
      </c>
    </row>
    <row r="2373" spans="1:12" hidden="1" x14ac:dyDescent="0.35">
      <c r="A2373" s="5" t="s">
        <v>79</v>
      </c>
      <c r="B2373" s="5" t="s">
        <v>10</v>
      </c>
      <c r="C2373" s="5" t="s">
        <v>1578</v>
      </c>
      <c r="D2373" s="5" t="s">
        <v>441</v>
      </c>
      <c r="E2373" s="5" t="s">
        <v>1566</v>
      </c>
      <c r="F2373" s="6">
        <v>4.7081999999999997</v>
      </c>
      <c r="G2373" s="6">
        <v>94.040099999999995</v>
      </c>
      <c r="H2373" s="6">
        <v>73.968299999999999</v>
      </c>
      <c r="I2373" s="6">
        <v>144.09569999999999</v>
      </c>
      <c r="J2373" t="str">
        <f t="shared" si="37"/>
        <v>PMESC-PMX94EG-S</v>
      </c>
      <c r="K2373" t="str">
        <f>IF((VLOOKUP(J2373,mdc!A:V,22,FALSE)=""),"non Collabo","collabo")</f>
        <v>collabo</v>
      </c>
      <c r="L2373" t="str" cm="1">
        <f t="array" ref="L2373">IFERROR(_xlfn.IFS(G2373&lt;0,"shortage",H2373&lt;0,"shortage",I2373&lt;0,"shortage"),"ok")</f>
        <v>ok</v>
      </c>
    </row>
    <row r="2374" spans="1:12" ht="15" hidden="1" thickBot="1" x14ac:dyDescent="0.4">
      <c r="A2374" s="5" t="s">
        <v>79</v>
      </c>
      <c r="B2374" s="5" t="s">
        <v>10</v>
      </c>
      <c r="C2374" s="5" t="s">
        <v>1578</v>
      </c>
      <c r="D2374" s="7" t="s">
        <v>441</v>
      </c>
      <c r="E2374" s="7" t="s">
        <v>8</v>
      </c>
      <c r="F2374" s="8">
        <v>0</v>
      </c>
      <c r="G2374" s="8">
        <v>0</v>
      </c>
      <c r="H2374" s="8">
        <v>0</v>
      </c>
      <c r="I2374" s="8">
        <v>0</v>
      </c>
      <c r="J2374" t="str">
        <f t="shared" si="37"/>
        <v>PMESC-PMX94EG-S</v>
      </c>
      <c r="K2374" t="str">
        <f>IF((VLOOKUP(J2374,mdc!A:V,22,FALSE)=""),"non Collabo","collabo")</f>
        <v>collabo</v>
      </c>
    </row>
    <row r="2375" spans="1:12" hidden="1" x14ac:dyDescent="0.35">
      <c r="A2375" s="5" t="s">
        <v>79</v>
      </c>
      <c r="B2375" s="5" t="s">
        <v>10</v>
      </c>
      <c r="C2375" s="5" t="s">
        <v>1578</v>
      </c>
      <c r="D2375" s="3" t="s">
        <v>442</v>
      </c>
      <c r="E2375" s="3" t="s">
        <v>5</v>
      </c>
      <c r="F2375" s="4"/>
      <c r="G2375" s="4"/>
      <c r="H2375" s="4">
        <v>1</v>
      </c>
      <c r="I2375" s="4">
        <v>65</v>
      </c>
      <c r="J2375" t="str">
        <f t="shared" si="37"/>
        <v>PMESC-TMAX45E-K</v>
      </c>
      <c r="K2375" t="str">
        <f>IF((VLOOKUP(J2375,mdc!A:V,22,FALSE)=""),"non Collabo","collabo")</f>
        <v>collabo</v>
      </c>
      <c r="L2375" t="str" cm="1">
        <f t="array" ref="L2375">IFERROR(_xlfn.IFS(G2375&lt;0,"shortage",H2375&lt;0,"shortage",I2375&lt;0,"shortage"),"ok")</f>
        <v>ok</v>
      </c>
    </row>
    <row r="2376" spans="1:12" hidden="1" x14ac:dyDescent="0.35">
      <c r="A2376" s="5" t="s">
        <v>79</v>
      </c>
      <c r="B2376" s="5" t="s">
        <v>10</v>
      </c>
      <c r="C2376" s="5" t="s">
        <v>1578</v>
      </c>
      <c r="D2376" s="5" t="s">
        <v>442</v>
      </c>
      <c r="E2376" s="5" t="s">
        <v>1565</v>
      </c>
      <c r="F2376" s="6"/>
      <c r="G2376" s="6"/>
      <c r="H2376" s="6">
        <v>1</v>
      </c>
      <c r="I2376" s="6">
        <v>65</v>
      </c>
      <c r="J2376" t="str">
        <f t="shared" si="37"/>
        <v>PMESC-TMAX45E-K</v>
      </c>
      <c r="K2376" t="str">
        <f>IF((VLOOKUP(J2376,mdc!A:V,22,FALSE)=""),"non Collabo","collabo")</f>
        <v>collabo</v>
      </c>
      <c r="L2376" t="str" cm="1">
        <f t="array" ref="L2376">IFERROR(_xlfn.IFS(G2376&lt;0,"shortage",H2376&lt;0,"shortage",I2376&lt;0,"shortage"),"ok")</f>
        <v>ok</v>
      </c>
    </row>
    <row r="2377" spans="1:12" hidden="1" x14ac:dyDescent="0.35">
      <c r="A2377" s="5" t="s">
        <v>79</v>
      </c>
      <c r="B2377" s="5" t="s">
        <v>10</v>
      </c>
      <c r="C2377" s="5" t="s">
        <v>1578</v>
      </c>
      <c r="D2377" s="5" t="s">
        <v>442</v>
      </c>
      <c r="E2377" s="5" t="s">
        <v>6</v>
      </c>
      <c r="F2377" s="6"/>
      <c r="G2377" s="6"/>
      <c r="H2377" s="6">
        <v>0</v>
      </c>
      <c r="I2377" s="6">
        <v>0</v>
      </c>
      <c r="J2377" t="str">
        <f t="shared" si="37"/>
        <v>PMESC-TMAX45E-K</v>
      </c>
      <c r="K2377" t="str">
        <f>IF((VLOOKUP(J2377,mdc!A:V,22,FALSE)=""),"non Collabo","collabo")</f>
        <v>collabo</v>
      </c>
      <c r="L2377" t="str" cm="1">
        <f t="array" ref="L2377">IFERROR(_xlfn.IFS(G2377&lt;0,"shortage",H2377&lt;0,"shortage",I2377&lt;0,"shortage"),"ok")</f>
        <v>ok</v>
      </c>
    </row>
    <row r="2378" spans="1:12" hidden="1" x14ac:dyDescent="0.35">
      <c r="A2378" s="5" t="s">
        <v>79</v>
      </c>
      <c r="B2378" s="5" t="s">
        <v>10</v>
      </c>
      <c r="C2378" s="5" t="s">
        <v>1578</v>
      </c>
      <c r="D2378" s="5" t="s">
        <v>442</v>
      </c>
      <c r="E2378" s="5" t="s">
        <v>2318</v>
      </c>
      <c r="F2378" s="6"/>
      <c r="G2378" s="6"/>
      <c r="H2378" s="6">
        <v>100</v>
      </c>
      <c r="I2378" s="6">
        <v>100</v>
      </c>
      <c r="J2378" t="str">
        <f t="shared" si="37"/>
        <v>PMESC-TMAX45E-K</v>
      </c>
      <c r="K2378" t="str">
        <f>IF((VLOOKUP(J2378,mdc!A:V,22,FALSE)=""),"non Collabo","collabo")</f>
        <v>collabo</v>
      </c>
      <c r="L2378" t="str" cm="1">
        <f t="array" ref="L2378">IFERROR(_xlfn.IFS(G2378&lt;0,"shortage",H2378&lt;0,"shortage",I2378&lt;0,"shortage"),"ok")</f>
        <v>ok</v>
      </c>
    </row>
    <row r="2379" spans="1:12" hidden="1" x14ac:dyDescent="0.35">
      <c r="A2379" s="5" t="s">
        <v>79</v>
      </c>
      <c r="B2379" s="5" t="s">
        <v>10</v>
      </c>
      <c r="C2379" s="5" t="s">
        <v>1578</v>
      </c>
      <c r="D2379" s="5" t="s">
        <v>442</v>
      </c>
      <c r="E2379" s="5" t="s">
        <v>7</v>
      </c>
      <c r="F2379" s="6"/>
      <c r="G2379" s="6"/>
      <c r="H2379" s="6">
        <v>0.14648</v>
      </c>
      <c r="I2379" s="6">
        <v>9.5212000000000003</v>
      </c>
      <c r="J2379" t="str">
        <f t="shared" si="37"/>
        <v>PMESC-TMAX45E-K</v>
      </c>
      <c r="K2379" t="str">
        <f>IF((VLOOKUP(J2379,mdc!A:V,22,FALSE)=""),"non Collabo","collabo")</f>
        <v>collabo</v>
      </c>
      <c r="L2379" t="str" cm="1">
        <f t="array" ref="L2379">IFERROR(_xlfn.IFS(G2379&lt;0,"shortage",H2379&lt;0,"shortage",I2379&lt;0,"shortage"),"ok")</f>
        <v>ok</v>
      </c>
    </row>
    <row r="2380" spans="1:12" hidden="1" x14ac:dyDescent="0.35">
      <c r="A2380" s="5" t="s">
        <v>79</v>
      </c>
      <c r="B2380" s="5" t="s">
        <v>10</v>
      </c>
      <c r="C2380" s="5" t="s">
        <v>1578</v>
      </c>
      <c r="D2380" s="5" t="s">
        <v>442</v>
      </c>
      <c r="E2380" s="5" t="s">
        <v>1566</v>
      </c>
      <c r="F2380" s="6"/>
      <c r="G2380" s="6"/>
      <c r="H2380" s="6">
        <v>0.14648</v>
      </c>
      <c r="I2380" s="6">
        <v>9.5212000000000003</v>
      </c>
      <c r="J2380" t="str">
        <f t="shared" si="37"/>
        <v>PMESC-TMAX45E-K</v>
      </c>
      <c r="K2380" t="str">
        <f>IF((VLOOKUP(J2380,mdc!A:V,22,FALSE)=""),"non Collabo","collabo")</f>
        <v>collabo</v>
      </c>
      <c r="L2380" t="str" cm="1">
        <f t="array" ref="L2380">IFERROR(_xlfn.IFS(G2380&lt;0,"shortage",H2380&lt;0,"shortage",I2380&lt;0,"shortage"),"ok")</f>
        <v>ok</v>
      </c>
    </row>
    <row r="2381" spans="1:12" ht="15" hidden="1" thickBot="1" x14ac:dyDescent="0.4">
      <c r="A2381" s="5" t="s">
        <v>79</v>
      </c>
      <c r="B2381" s="5" t="s">
        <v>10</v>
      </c>
      <c r="C2381" s="5" t="s">
        <v>1578</v>
      </c>
      <c r="D2381" s="7" t="s">
        <v>442</v>
      </c>
      <c r="E2381" s="7" t="s">
        <v>8</v>
      </c>
      <c r="F2381" s="8"/>
      <c r="G2381" s="8"/>
      <c r="H2381" s="8">
        <v>0</v>
      </c>
      <c r="I2381" s="8">
        <v>0</v>
      </c>
      <c r="J2381" t="str">
        <f t="shared" si="37"/>
        <v>PMESC-TMAX45E-K</v>
      </c>
      <c r="K2381" t="str">
        <f>IF((VLOOKUP(J2381,mdc!A:V,22,FALSE)=""),"non Collabo","collabo")</f>
        <v>collabo</v>
      </c>
    </row>
    <row r="2382" spans="1:12" hidden="1" x14ac:dyDescent="0.35">
      <c r="A2382" s="5" t="s">
        <v>79</v>
      </c>
      <c r="B2382" s="5" t="s">
        <v>10</v>
      </c>
      <c r="C2382" s="5" t="s">
        <v>1578</v>
      </c>
      <c r="D2382" s="3" t="s">
        <v>443</v>
      </c>
      <c r="E2382" s="3" t="s">
        <v>5</v>
      </c>
      <c r="F2382" s="4">
        <v>231</v>
      </c>
      <c r="G2382" s="4">
        <v>183</v>
      </c>
      <c r="H2382" s="4">
        <v>705</v>
      </c>
      <c r="I2382" s="4">
        <v>560</v>
      </c>
      <c r="J2382" t="str">
        <f t="shared" si="37"/>
        <v>PMESC-UA30E-K</v>
      </c>
      <c r="K2382" t="str">
        <f>IF((VLOOKUP(J2382,mdc!A:V,22,FALSE)=""),"non Collabo","collabo")</f>
        <v>collabo</v>
      </c>
      <c r="L2382" t="str" cm="1">
        <f t="array" ref="L2382">IFERROR(_xlfn.IFS(G2382&lt;0,"shortage",H2382&lt;0,"shortage",I2382&lt;0,"shortage"),"ok")</f>
        <v>ok</v>
      </c>
    </row>
    <row r="2383" spans="1:12" hidden="1" x14ac:dyDescent="0.35">
      <c r="A2383" s="5" t="s">
        <v>79</v>
      </c>
      <c r="B2383" s="5" t="s">
        <v>10</v>
      </c>
      <c r="C2383" s="5" t="s">
        <v>1578</v>
      </c>
      <c r="D2383" s="5" t="s">
        <v>443</v>
      </c>
      <c r="E2383" s="5" t="s">
        <v>1565</v>
      </c>
      <c r="F2383" s="6">
        <v>254</v>
      </c>
      <c r="G2383" s="6">
        <v>201</v>
      </c>
      <c r="H2383" s="6">
        <v>705</v>
      </c>
      <c r="I2383" s="6">
        <v>638</v>
      </c>
      <c r="J2383" t="str">
        <f t="shared" si="37"/>
        <v>PMESC-UA30E-K</v>
      </c>
      <c r="K2383" t="str">
        <f>IF((VLOOKUP(J2383,mdc!A:V,22,FALSE)=""),"non Collabo","collabo")</f>
        <v>collabo</v>
      </c>
      <c r="L2383" t="str" cm="1">
        <f t="array" ref="L2383">IFERROR(_xlfn.IFS(G2383&lt;0,"shortage",H2383&lt;0,"shortage",I2383&lt;0,"shortage"),"ok")</f>
        <v>ok</v>
      </c>
    </row>
    <row r="2384" spans="1:12" x14ac:dyDescent="0.35">
      <c r="A2384" s="5" t="s">
        <v>79</v>
      </c>
      <c r="B2384" s="5" t="s">
        <v>10</v>
      </c>
      <c r="C2384" s="5" t="s">
        <v>1578</v>
      </c>
      <c r="D2384" s="5" t="s">
        <v>443</v>
      </c>
      <c r="E2384" s="5" t="s">
        <v>6</v>
      </c>
      <c r="F2384" s="6">
        <v>-23</v>
      </c>
      <c r="G2384" s="6">
        <v>-18</v>
      </c>
      <c r="H2384" s="6">
        <v>0</v>
      </c>
      <c r="I2384" s="6">
        <v>-78</v>
      </c>
      <c r="J2384" t="str">
        <f t="shared" si="37"/>
        <v>PMESC-UA30E-K</v>
      </c>
      <c r="K2384" t="str">
        <f>IF((VLOOKUP(J2384,mdc!A:V,22,FALSE)=""),"non Collabo","collabo")</f>
        <v>collabo</v>
      </c>
      <c r="L2384" t="str" cm="1">
        <f t="array" ref="L2384">IFERROR(_xlfn.IFS(G2384&lt;0,"shortage",H2384&lt;0,"shortage",I2384&lt;0,"shortage"),"ok")</f>
        <v>shortage</v>
      </c>
    </row>
    <row r="2385" spans="1:12" hidden="1" x14ac:dyDescent="0.35">
      <c r="A2385" s="5" t="s">
        <v>79</v>
      </c>
      <c r="B2385" s="5" t="s">
        <v>10</v>
      </c>
      <c r="C2385" s="5" t="s">
        <v>1578</v>
      </c>
      <c r="D2385" s="5" t="s">
        <v>443</v>
      </c>
      <c r="E2385" s="5" t="s">
        <v>2318</v>
      </c>
      <c r="F2385" s="6">
        <v>90.944881889763806</v>
      </c>
      <c r="G2385" s="6">
        <v>91.044776119402997</v>
      </c>
      <c r="H2385" s="6">
        <v>100</v>
      </c>
      <c r="I2385" s="6">
        <v>87.774294670846402</v>
      </c>
      <c r="J2385" t="str">
        <f t="shared" si="37"/>
        <v>PMESC-UA30E-K</v>
      </c>
      <c r="K2385" t="str">
        <f>IF((VLOOKUP(J2385,mdc!A:V,22,FALSE)=""),"non Collabo","collabo")</f>
        <v>collabo</v>
      </c>
      <c r="L2385" t="str" cm="1">
        <f t="array" ref="L2385">IFERROR(_xlfn.IFS(G2385&lt;0,"shortage",H2385&lt;0,"shortage",I2385&lt;0,"shortage"),"ok")</f>
        <v>ok</v>
      </c>
    </row>
    <row r="2386" spans="1:12" hidden="1" x14ac:dyDescent="0.35">
      <c r="A2386" s="5" t="s">
        <v>79</v>
      </c>
      <c r="B2386" s="5" t="s">
        <v>10</v>
      </c>
      <c r="C2386" s="5" t="s">
        <v>1578</v>
      </c>
      <c r="D2386" s="5" t="s">
        <v>443</v>
      </c>
      <c r="E2386" s="5" t="s">
        <v>7</v>
      </c>
      <c r="F2386" s="6">
        <v>0</v>
      </c>
      <c r="G2386" s="6">
        <v>0</v>
      </c>
      <c r="H2386" s="6">
        <v>0</v>
      </c>
      <c r="I2386" s="6">
        <v>0</v>
      </c>
      <c r="J2386" t="str">
        <f t="shared" si="37"/>
        <v>PMESC-UA30E-K</v>
      </c>
      <c r="K2386" t="str">
        <f>IF((VLOOKUP(J2386,mdc!A:V,22,FALSE)=""),"non Collabo","collabo")</f>
        <v>collabo</v>
      </c>
      <c r="L2386" t="str" cm="1">
        <f t="array" ref="L2386">IFERROR(_xlfn.IFS(G2386&lt;0,"shortage",H2386&lt;0,"shortage",I2386&lt;0,"shortage"),"ok")</f>
        <v>ok</v>
      </c>
    </row>
    <row r="2387" spans="1:12" hidden="1" x14ac:dyDescent="0.35">
      <c r="A2387" s="5" t="s">
        <v>79</v>
      </c>
      <c r="B2387" s="5" t="s">
        <v>10</v>
      </c>
      <c r="C2387" s="5" t="s">
        <v>1578</v>
      </c>
      <c r="D2387" s="5" t="s">
        <v>443</v>
      </c>
      <c r="E2387" s="5" t="s">
        <v>1566</v>
      </c>
      <c r="F2387" s="6">
        <v>20.32</v>
      </c>
      <c r="G2387" s="6">
        <v>16.079999999999998</v>
      </c>
      <c r="H2387" s="6">
        <v>56.4</v>
      </c>
      <c r="I2387" s="6">
        <v>51.04</v>
      </c>
      <c r="J2387" t="str">
        <f t="shared" si="37"/>
        <v>PMESC-UA30E-K</v>
      </c>
      <c r="K2387" t="str">
        <f>IF((VLOOKUP(J2387,mdc!A:V,22,FALSE)=""),"non Collabo","collabo")</f>
        <v>collabo</v>
      </c>
      <c r="L2387" t="str" cm="1">
        <f t="array" ref="L2387">IFERROR(_xlfn.IFS(G2387&lt;0,"shortage",H2387&lt;0,"shortage",I2387&lt;0,"shortage"),"ok")</f>
        <v>ok</v>
      </c>
    </row>
    <row r="2388" spans="1:12" ht="15" hidden="1" thickBot="1" x14ac:dyDescent="0.4">
      <c r="A2388" s="5" t="s">
        <v>79</v>
      </c>
      <c r="B2388" s="5" t="s">
        <v>10</v>
      </c>
      <c r="C2388" s="5" t="s">
        <v>1578</v>
      </c>
      <c r="D2388" s="7" t="s">
        <v>443</v>
      </c>
      <c r="E2388" s="7" t="s">
        <v>8</v>
      </c>
      <c r="F2388" s="8">
        <v>-20.32</v>
      </c>
      <c r="G2388" s="8">
        <v>-16.079999999999998</v>
      </c>
      <c r="H2388" s="8">
        <v>-56.4</v>
      </c>
      <c r="I2388" s="8">
        <v>-51.04</v>
      </c>
      <c r="J2388" t="str">
        <f t="shared" si="37"/>
        <v>PMESC-UA30E-K</v>
      </c>
      <c r="K2388" t="str">
        <f>IF((VLOOKUP(J2388,mdc!A:V,22,FALSE)=""),"non Collabo","collabo")</f>
        <v>collabo</v>
      </c>
    </row>
    <row r="2389" spans="1:12" hidden="1" x14ac:dyDescent="0.35">
      <c r="A2389" s="5" t="s">
        <v>79</v>
      </c>
      <c r="B2389" s="5" t="s">
        <v>10</v>
      </c>
      <c r="C2389" s="5" t="s">
        <v>1578</v>
      </c>
      <c r="D2389" s="3" t="s">
        <v>17</v>
      </c>
      <c r="E2389" s="3" t="s">
        <v>5</v>
      </c>
      <c r="F2389" s="4">
        <v>142</v>
      </c>
      <c r="G2389" s="4">
        <v>113</v>
      </c>
      <c r="H2389" s="4">
        <v>111</v>
      </c>
      <c r="I2389" s="4">
        <v>903</v>
      </c>
      <c r="J2389" t="str">
        <f t="shared" si="37"/>
        <v>PMESC-UX100E-K</v>
      </c>
      <c r="K2389" t="str">
        <f>IF((VLOOKUP(J2389,mdc!A:V,22,FALSE)=""),"non Collabo","collabo")</f>
        <v>collabo</v>
      </c>
      <c r="L2389" t="str" cm="1">
        <f t="array" ref="L2389">IFERROR(_xlfn.IFS(G2389&lt;0,"shortage",H2389&lt;0,"shortage",I2389&lt;0,"shortage"),"ok")</f>
        <v>ok</v>
      </c>
    </row>
    <row r="2390" spans="1:12" hidden="1" x14ac:dyDescent="0.35">
      <c r="A2390" s="5" t="s">
        <v>79</v>
      </c>
      <c r="B2390" s="5" t="s">
        <v>10</v>
      </c>
      <c r="C2390" s="5" t="s">
        <v>1578</v>
      </c>
      <c r="D2390" s="5" t="s">
        <v>17</v>
      </c>
      <c r="E2390" s="5" t="s">
        <v>1565</v>
      </c>
      <c r="F2390" s="6">
        <v>142</v>
      </c>
      <c r="G2390" s="6">
        <v>113</v>
      </c>
      <c r="H2390" s="6">
        <v>111</v>
      </c>
      <c r="I2390" s="6">
        <v>903</v>
      </c>
      <c r="J2390" t="str">
        <f t="shared" si="37"/>
        <v>PMESC-UX100E-K</v>
      </c>
      <c r="K2390" t="str">
        <f>IF((VLOOKUP(J2390,mdc!A:V,22,FALSE)=""),"non Collabo","collabo")</f>
        <v>collabo</v>
      </c>
      <c r="L2390" t="str" cm="1">
        <f t="array" ref="L2390">IFERROR(_xlfn.IFS(G2390&lt;0,"shortage",H2390&lt;0,"shortage",I2390&lt;0,"shortage"),"ok")</f>
        <v>ok</v>
      </c>
    </row>
    <row r="2391" spans="1:12" hidden="1" x14ac:dyDescent="0.35">
      <c r="A2391" s="5" t="s">
        <v>79</v>
      </c>
      <c r="B2391" s="5" t="s">
        <v>10</v>
      </c>
      <c r="C2391" s="5" t="s">
        <v>1578</v>
      </c>
      <c r="D2391" s="5" t="s">
        <v>17</v>
      </c>
      <c r="E2391" s="5" t="s">
        <v>6</v>
      </c>
      <c r="F2391" s="6">
        <v>0</v>
      </c>
      <c r="G2391" s="6">
        <v>0</v>
      </c>
      <c r="H2391" s="6">
        <v>0</v>
      </c>
      <c r="I2391" s="6">
        <v>0</v>
      </c>
      <c r="J2391" t="str">
        <f t="shared" si="37"/>
        <v>PMESC-UX100E-K</v>
      </c>
      <c r="K2391" t="str">
        <f>IF((VLOOKUP(J2391,mdc!A:V,22,FALSE)=""),"non Collabo","collabo")</f>
        <v>collabo</v>
      </c>
      <c r="L2391" t="str" cm="1">
        <f t="array" ref="L2391">IFERROR(_xlfn.IFS(G2391&lt;0,"shortage",H2391&lt;0,"shortage",I2391&lt;0,"shortage"),"ok")</f>
        <v>ok</v>
      </c>
    </row>
    <row r="2392" spans="1:12" hidden="1" x14ac:dyDescent="0.35">
      <c r="A2392" s="5" t="s">
        <v>79</v>
      </c>
      <c r="B2392" s="5" t="s">
        <v>10</v>
      </c>
      <c r="C2392" s="5" t="s">
        <v>1578</v>
      </c>
      <c r="D2392" s="5" t="s">
        <v>17</v>
      </c>
      <c r="E2392" s="5" t="s">
        <v>2318</v>
      </c>
      <c r="F2392" s="6">
        <v>100</v>
      </c>
      <c r="G2392" s="6">
        <v>100</v>
      </c>
      <c r="H2392" s="6">
        <v>100</v>
      </c>
      <c r="I2392" s="6">
        <v>100</v>
      </c>
      <c r="J2392" t="str">
        <f t="shared" si="37"/>
        <v>PMESC-UX100E-K</v>
      </c>
      <c r="K2392" t="str">
        <f>IF((VLOOKUP(J2392,mdc!A:V,22,FALSE)=""),"non Collabo","collabo")</f>
        <v>collabo</v>
      </c>
      <c r="L2392" t="str" cm="1">
        <f t="array" ref="L2392">IFERROR(_xlfn.IFS(G2392&lt;0,"shortage",H2392&lt;0,"shortage",I2392&lt;0,"shortage"),"ok")</f>
        <v>ok</v>
      </c>
    </row>
    <row r="2393" spans="1:12" hidden="1" x14ac:dyDescent="0.35">
      <c r="A2393" s="5" t="s">
        <v>79</v>
      </c>
      <c r="B2393" s="5" t="s">
        <v>10</v>
      </c>
      <c r="C2393" s="5" t="s">
        <v>1578</v>
      </c>
      <c r="D2393" s="5" t="s">
        <v>17</v>
      </c>
      <c r="E2393" s="5" t="s">
        <v>7</v>
      </c>
      <c r="F2393" s="6">
        <v>10.46682</v>
      </c>
      <c r="G2393" s="6">
        <v>8.3292300000000008</v>
      </c>
      <c r="H2393" s="6">
        <v>8.1818100000000005</v>
      </c>
      <c r="I2393" s="6">
        <v>66.560130000000001</v>
      </c>
      <c r="J2393" t="str">
        <f t="shared" si="37"/>
        <v>PMESC-UX100E-K</v>
      </c>
      <c r="K2393" t="str">
        <f>IF((VLOOKUP(J2393,mdc!A:V,22,FALSE)=""),"non Collabo","collabo")</f>
        <v>collabo</v>
      </c>
      <c r="L2393" t="str" cm="1">
        <f t="array" ref="L2393">IFERROR(_xlfn.IFS(G2393&lt;0,"shortage",H2393&lt;0,"shortage",I2393&lt;0,"shortage"),"ok")</f>
        <v>ok</v>
      </c>
    </row>
    <row r="2394" spans="1:12" hidden="1" x14ac:dyDescent="0.35">
      <c r="A2394" s="5" t="s">
        <v>79</v>
      </c>
      <c r="B2394" s="5" t="s">
        <v>10</v>
      </c>
      <c r="C2394" s="5" t="s">
        <v>1578</v>
      </c>
      <c r="D2394" s="5" t="s">
        <v>17</v>
      </c>
      <c r="E2394" s="5" t="s">
        <v>1566</v>
      </c>
      <c r="F2394" s="6">
        <v>7.6310799999999999</v>
      </c>
      <c r="G2394" s="6">
        <v>6.0726199999999997</v>
      </c>
      <c r="H2394" s="6">
        <v>6.0649899999999999</v>
      </c>
      <c r="I2394" s="6">
        <v>64.14376</v>
      </c>
      <c r="J2394" t="str">
        <f t="shared" si="37"/>
        <v>PMESC-UX100E-K</v>
      </c>
      <c r="K2394" t="str">
        <f>IF((VLOOKUP(J2394,mdc!A:V,22,FALSE)=""),"non Collabo","collabo")</f>
        <v>collabo</v>
      </c>
      <c r="L2394" t="str" cm="1">
        <f t="array" ref="L2394">IFERROR(_xlfn.IFS(G2394&lt;0,"shortage",H2394&lt;0,"shortage",I2394&lt;0,"shortage"),"ok")</f>
        <v>ok</v>
      </c>
    </row>
    <row r="2395" spans="1:12" ht="15" hidden="1" thickBot="1" x14ac:dyDescent="0.4">
      <c r="A2395" s="5" t="s">
        <v>79</v>
      </c>
      <c r="B2395" s="5" t="s">
        <v>10</v>
      </c>
      <c r="C2395" s="5" t="s">
        <v>1578</v>
      </c>
      <c r="D2395" s="7" t="s">
        <v>17</v>
      </c>
      <c r="E2395" s="7" t="s">
        <v>8</v>
      </c>
      <c r="F2395" s="8">
        <v>2.8357399999999999</v>
      </c>
      <c r="G2395" s="8">
        <v>2.2566099999999998</v>
      </c>
      <c r="H2395" s="8">
        <v>2.1168200000000001</v>
      </c>
      <c r="I2395" s="8">
        <v>2.4163700000000001</v>
      </c>
      <c r="J2395" t="str">
        <f t="shared" si="37"/>
        <v>PMESC-UX100E-K</v>
      </c>
      <c r="K2395" t="str">
        <f>IF((VLOOKUP(J2395,mdc!A:V,22,FALSE)=""),"non Collabo","collabo")</f>
        <v>collabo</v>
      </c>
    </row>
    <row r="2396" spans="1:12" hidden="1" x14ac:dyDescent="0.35">
      <c r="A2396" s="5" t="s">
        <v>79</v>
      </c>
      <c r="B2396" s="5" t="s">
        <v>10</v>
      </c>
      <c r="C2396" s="5" t="s">
        <v>1578</v>
      </c>
      <c r="D2396" s="3" t="s">
        <v>444</v>
      </c>
      <c r="E2396" s="3" t="s">
        <v>5</v>
      </c>
      <c r="F2396" s="4">
        <v>14</v>
      </c>
      <c r="G2396" s="4"/>
      <c r="H2396" s="4">
        <v>61</v>
      </c>
      <c r="I2396" s="4">
        <v>49</v>
      </c>
      <c r="J2396" t="str">
        <f t="shared" si="37"/>
        <v>PMESC-UX100E-W</v>
      </c>
      <c r="K2396" t="str">
        <f>IF((VLOOKUP(J2396,mdc!A:V,22,FALSE)=""),"non Collabo","collabo")</f>
        <v>collabo</v>
      </c>
      <c r="L2396" t="str" cm="1">
        <f t="array" ref="L2396">IFERROR(_xlfn.IFS(G2396&lt;0,"shortage",H2396&lt;0,"shortage",I2396&lt;0,"shortage"),"ok")</f>
        <v>ok</v>
      </c>
    </row>
    <row r="2397" spans="1:12" hidden="1" x14ac:dyDescent="0.35">
      <c r="A2397" s="5" t="s">
        <v>79</v>
      </c>
      <c r="B2397" s="5" t="s">
        <v>10</v>
      </c>
      <c r="C2397" s="5" t="s">
        <v>1578</v>
      </c>
      <c r="D2397" s="5" t="s">
        <v>444</v>
      </c>
      <c r="E2397" s="5" t="s">
        <v>1565</v>
      </c>
      <c r="F2397" s="6">
        <v>14</v>
      </c>
      <c r="G2397" s="6"/>
      <c r="H2397" s="6">
        <v>61</v>
      </c>
      <c r="I2397" s="6">
        <v>49</v>
      </c>
      <c r="J2397" t="str">
        <f t="shared" si="37"/>
        <v>PMESC-UX100E-W</v>
      </c>
      <c r="K2397" t="str">
        <f>IF((VLOOKUP(J2397,mdc!A:V,22,FALSE)=""),"non Collabo","collabo")</f>
        <v>collabo</v>
      </c>
      <c r="L2397" t="str" cm="1">
        <f t="array" ref="L2397">IFERROR(_xlfn.IFS(G2397&lt;0,"shortage",H2397&lt;0,"shortage",I2397&lt;0,"shortage"),"ok")</f>
        <v>ok</v>
      </c>
    </row>
    <row r="2398" spans="1:12" hidden="1" x14ac:dyDescent="0.35">
      <c r="A2398" s="5" t="s">
        <v>79</v>
      </c>
      <c r="B2398" s="5" t="s">
        <v>10</v>
      </c>
      <c r="C2398" s="5" t="s">
        <v>1578</v>
      </c>
      <c r="D2398" s="5" t="s">
        <v>444</v>
      </c>
      <c r="E2398" s="5" t="s">
        <v>6</v>
      </c>
      <c r="F2398" s="6">
        <v>0</v>
      </c>
      <c r="G2398" s="6"/>
      <c r="H2398" s="6">
        <v>0</v>
      </c>
      <c r="I2398" s="6">
        <v>0</v>
      </c>
      <c r="J2398" t="str">
        <f t="shared" si="37"/>
        <v>PMESC-UX100E-W</v>
      </c>
      <c r="K2398" t="str">
        <f>IF((VLOOKUP(J2398,mdc!A:V,22,FALSE)=""),"non Collabo","collabo")</f>
        <v>collabo</v>
      </c>
      <c r="L2398" t="str" cm="1">
        <f t="array" ref="L2398">IFERROR(_xlfn.IFS(G2398&lt;0,"shortage",H2398&lt;0,"shortage",I2398&lt;0,"shortage"),"ok")</f>
        <v>ok</v>
      </c>
    </row>
    <row r="2399" spans="1:12" hidden="1" x14ac:dyDescent="0.35">
      <c r="A2399" s="5" t="s">
        <v>79</v>
      </c>
      <c r="B2399" s="5" t="s">
        <v>10</v>
      </c>
      <c r="C2399" s="5" t="s">
        <v>1578</v>
      </c>
      <c r="D2399" s="5" t="s">
        <v>444</v>
      </c>
      <c r="E2399" s="5" t="s">
        <v>2318</v>
      </c>
      <c r="F2399" s="6">
        <v>100</v>
      </c>
      <c r="G2399" s="6"/>
      <c r="H2399" s="6">
        <v>100</v>
      </c>
      <c r="I2399" s="6">
        <v>100</v>
      </c>
      <c r="J2399" t="str">
        <f t="shared" si="37"/>
        <v>PMESC-UX100E-W</v>
      </c>
      <c r="K2399" t="str">
        <f>IF((VLOOKUP(J2399,mdc!A:V,22,FALSE)=""),"non Collabo","collabo")</f>
        <v>collabo</v>
      </c>
      <c r="L2399" t="str" cm="1">
        <f t="array" ref="L2399">IFERROR(_xlfn.IFS(G2399&lt;0,"shortage",H2399&lt;0,"shortage",I2399&lt;0,"shortage"),"ok")</f>
        <v>ok</v>
      </c>
    </row>
    <row r="2400" spans="1:12" hidden="1" x14ac:dyDescent="0.35">
      <c r="A2400" s="5" t="s">
        <v>79</v>
      </c>
      <c r="B2400" s="5" t="s">
        <v>10</v>
      </c>
      <c r="C2400" s="5" t="s">
        <v>1578</v>
      </c>
      <c r="D2400" s="5" t="s">
        <v>444</v>
      </c>
      <c r="E2400" s="5" t="s">
        <v>7</v>
      </c>
      <c r="F2400" s="6">
        <v>0.92554000000000003</v>
      </c>
      <c r="G2400" s="6"/>
      <c r="H2400" s="6">
        <v>4.0327099999999998</v>
      </c>
      <c r="I2400" s="6">
        <v>3.2393900000000002</v>
      </c>
      <c r="J2400" t="str">
        <f t="shared" si="37"/>
        <v>PMESC-UX100E-W</v>
      </c>
      <c r="K2400" t="str">
        <f>IF((VLOOKUP(J2400,mdc!A:V,22,FALSE)=""),"non Collabo","collabo")</f>
        <v>collabo</v>
      </c>
      <c r="L2400" t="str" cm="1">
        <f t="array" ref="L2400">IFERROR(_xlfn.IFS(G2400&lt;0,"shortage",H2400&lt;0,"shortage",I2400&lt;0,"shortage"),"ok")</f>
        <v>ok</v>
      </c>
    </row>
    <row r="2401" spans="1:12" hidden="1" x14ac:dyDescent="0.35">
      <c r="A2401" s="5" t="s">
        <v>79</v>
      </c>
      <c r="B2401" s="5" t="s">
        <v>10</v>
      </c>
      <c r="C2401" s="5" t="s">
        <v>1578</v>
      </c>
      <c r="D2401" s="5" t="s">
        <v>444</v>
      </c>
      <c r="E2401" s="5" t="s">
        <v>1566</v>
      </c>
      <c r="F2401" s="6">
        <v>0.92554000000000003</v>
      </c>
      <c r="G2401" s="6"/>
      <c r="H2401" s="6">
        <v>4.0327099999999998</v>
      </c>
      <c r="I2401" s="6">
        <v>3.2393900000000002</v>
      </c>
      <c r="J2401" t="str">
        <f t="shared" si="37"/>
        <v>PMESC-UX100E-W</v>
      </c>
      <c r="K2401" t="str">
        <f>IF((VLOOKUP(J2401,mdc!A:V,22,FALSE)=""),"non Collabo","collabo")</f>
        <v>collabo</v>
      </c>
      <c r="L2401" t="str" cm="1">
        <f t="array" ref="L2401">IFERROR(_xlfn.IFS(G2401&lt;0,"shortage",H2401&lt;0,"shortage",I2401&lt;0,"shortage"),"ok")</f>
        <v>ok</v>
      </c>
    </row>
    <row r="2402" spans="1:12" ht="15" hidden="1" thickBot="1" x14ac:dyDescent="0.4">
      <c r="A2402" s="5" t="s">
        <v>79</v>
      </c>
      <c r="B2402" s="5" t="s">
        <v>10</v>
      </c>
      <c r="C2402" s="5" t="s">
        <v>1578</v>
      </c>
      <c r="D2402" s="7" t="s">
        <v>444</v>
      </c>
      <c r="E2402" s="7" t="s">
        <v>8</v>
      </c>
      <c r="F2402" s="8">
        <v>0</v>
      </c>
      <c r="G2402" s="8"/>
      <c r="H2402" s="8">
        <v>0</v>
      </c>
      <c r="I2402" s="8">
        <v>0</v>
      </c>
      <c r="J2402" t="str">
        <f t="shared" si="37"/>
        <v>PMESC-UX100E-W</v>
      </c>
      <c r="K2402" t="str">
        <f>IF((VLOOKUP(J2402,mdc!A:V,22,FALSE)=""),"non Collabo","collabo")</f>
        <v>collabo</v>
      </c>
    </row>
    <row r="2403" spans="1:12" hidden="1" x14ac:dyDescent="0.35">
      <c r="A2403" s="5" t="s">
        <v>79</v>
      </c>
      <c r="B2403" s="5" t="s">
        <v>10</v>
      </c>
      <c r="C2403" s="5" t="s">
        <v>1578</v>
      </c>
      <c r="D2403" s="3" t="s">
        <v>445</v>
      </c>
      <c r="E2403" s="3" t="s">
        <v>5</v>
      </c>
      <c r="F2403" s="4">
        <v>318</v>
      </c>
      <c r="G2403" s="4">
        <v>203</v>
      </c>
      <c r="H2403" s="4">
        <v>599</v>
      </c>
      <c r="I2403" s="4">
        <v>717</v>
      </c>
      <c r="J2403" t="str">
        <f t="shared" si="37"/>
        <v>PMESC-UX102E-K</v>
      </c>
      <c r="K2403" t="str">
        <f>IF((VLOOKUP(J2403,mdc!A:V,22,FALSE)=""),"non Collabo","collabo")</f>
        <v>collabo</v>
      </c>
      <c r="L2403" t="str" cm="1">
        <f t="array" ref="L2403">IFERROR(_xlfn.IFS(G2403&lt;0,"shortage",H2403&lt;0,"shortage",I2403&lt;0,"shortage"),"ok")</f>
        <v>ok</v>
      </c>
    </row>
    <row r="2404" spans="1:12" hidden="1" x14ac:dyDescent="0.35">
      <c r="A2404" s="5" t="s">
        <v>79</v>
      </c>
      <c r="B2404" s="5" t="s">
        <v>10</v>
      </c>
      <c r="C2404" s="5" t="s">
        <v>1578</v>
      </c>
      <c r="D2404" s="5" t="s">
        <v>445</v>
      </c>
      <c r="E2404" s="5" t="s">
        <v>1565</v>
      </c>
      <c r="F2404" s="6">
        <v>349</v>
      </c>
      <c r="G2404" s="6">
        <v>215</v>
      </c>
      <c r="H2404" s="6">
        <v>599</v>
      </c>
      <c r="I2404" s="6">
        <v>717</v>
      </c>
      <c r="J2404" t="str">
        <f t="shared" si="37"/>
        <v>PMESC-UX102E-K</v>
      </c>
      <c r="K2404" t="str">
        <f>IF((VLOOKUP(J2404,mdc!A:V,22,FALSE)=""),"non Collabo","collabo")</f>
        <v>collabo</v>
      </c>
      <c r="L2404" t="str" cm="1">
        <f t="array" ref="L2404">IFERROR(_xlfn.IFS(G2404&lt;0,"shortage",H2404&lt;0,"shortage",I2404&lt;0,"shortage"),"ok")</f>
        <v>ok</v>
      </c>
    </row>
    <row r="2405" spans="1:12" x14ac:dyDescent="0.35">
      <c r="A2405" s="5" t="s">
        <v>79</v>
      </c>
      <c r="B2405" s="5" t="s">
        <v>10</v>
      </c>
      <c r="C2405" s="5" t="s">
        <v>1578</v>
      </c>
      <c r="D2405" s="5" t="s">
        <v>445</v>
      </c>
      <c r="E2405" s="5" t="s">
        <v>6</v>
      </c>
      <c r="F2405" s="6">
        <v>-31</v>
      </c>
      <c r="G2405" s="6">
        <v>-12</v>
      </c>
      <c r="H2405" s="6">
        <v>0</v>
      </c>
      <c r="I2405" s="6">
        <v>0</v>
      </c>
      <c r="J2405" t="str">
        <f t="shared" si="37"/>
        <v>PMESC-UX102E-K</v>
      </c>
      <c r="K2405" t="str">
        <f>IF((VLOOKUP(J2405,mdc!A:V,22,FALSE)=""),"non Collabo","collabo")</f>
        <v>collabo</v>
      </c>
      <c r="L2405" t="str" cm="1">
        <f t="array" ref="L2405">IFERROR(_xlfn.IFS(G2405&lt;0,"shortage",H2405&lt;0,"shortage",I2405&lt;0,"shortage"),"ok")</f>
        <v>shortage</v>
      </c>
    </row>
    <row r="2406" spans="1:12" hidden="1" x14ac:dyDescent="0.35">
      <c r="A2406" s="5" t="s">
        <v>79</v>
      </c>
      <c r="B2406" s="5" t="s">
        <v>10</v>
      </c>
      <c r="C2406" s="5" t="s">
        <v>1578</v>
      </c>
      <c r="D2406" s="5" t="s">
        <v>445</v>
      </c>
      <c r="E2406" s="5" t="s">
        <v>2318</v>
      </c>
      <c r="F2406" s="6">
        <v>91.117478510028604</v>
      </c>
      <c r="G2406" s="6">
        <v>94.418604651162795</v>
      </c>
      <c r="H2406" s="6">
        <v>100</v>
      </c>
      <c r="I2406" s="6">
        <v>100</v>
      </c>
      <c r="J2406" t="str">
        <f t="shared" si="37"/>
        <v>PMESC-UX102E-K</v>
      </c>
      <c r="K2406" t="str">
        <f>IF((VLOOKUP(J2406,mdc!A:V,22,FALSE)=""),"non Collabo","collabo")</f>
        <v>collabo</v>
      </c>
      <c r="L2406" t="str" cm="1">
        <f t="array" ref="L2406">IFERROR(_xlfn.IFS(G2406&lt;0,"shortage",H2406&lt;0,"shortage",I2406&lt;0,"shortage"),"ok")</f>
        <v>ok</v>
      </c>
    </row>
    <row r="2407" spans="1:12" hidden="1" x14ac:dyDescent="0.35">
      <c r="A2407" s="5" t="s">
        <v>79</v>
      </c>
      <c r="B2407" s="5" t="s">
        <v>10</v>
      </c>
      <c r="C2407" s="5" t="s">
        <v>1578</v>
      </c>
      <c r="D2407" s="5" t="s">
        <v>445</v>
      </c>
      <c r="E2407" s="5" t="s">
        <v>7</v>
      </c>
      <c r="F2407" s="6">
        <v>27.46884</v>
      </c>
      <c r="G2407" s="6">
        <v>17.535139999999998</v>
      </c>
      <c r="H2407" s="6">
        <v>51.741619999999998</v>
      </c>
      <c r="I2407" s="6">
        <v>61.934460000000001</v>
      </c>
      <c r="J2407" t="str">
        <f t="shared" si="37"/>
        <v>PMESC-UX102E-K</v>
      </c>
      <c r="K2407" t="str">
        <f>IF((VLOOKUP(J2407,mdc!A:V,22,FALSE)=""),"non Collabo","collabo")</f>
        <v>collabo</v>
      </c>
      <c r="L2407" t="str" cm="1">
        <f t="array" ref="L2407">IFERROR(_xlfn.IFS(G2407&lt;0,"shortage",H2407&lt;0,"shortage",I2407&lt;0,"shortage"),"ok")</f>
        <v>ok</v>
      </c>
    </row>
    <row r="2408" spans="1:12" hidden="1" x14ac:dyDescent="0.35">
      <c r="A2408" s="5" t="s">
        <v>79</v>
      </c>
      <c r="B2408" s="5" t="s">
        <v>10</v>
      </c>
      <c r="C2408" s="5" t="s">
        <v>1578</v>
      </c>
      <c r="D2408" s="5" t="s">
        <v>445</v>
      </c>
      <c r="E2408" s="5" t="s">
        <v>1566</v>
      </c>
      <c r="F2408" s="6">
        <v>30.146619999999999</v>
      </c>
      <c r="G2408" s="6">
        <v>18.5717</v>
      </c>
      <c r="H2408" s="6">
        <v>51.741619999999998</v>
      </c>
      <c r="I2408" s="6">
        <v>61.934460000000001</v>
      </c>
      <c r="J2408" t="str">
        <f t="shared" si="37"/>
        <v>PMESC-UX102E-K</v>
      </c>
      <c r="K2408" t="str">
        <f>IF((VLOOKUP(J2408,mdc!A:V,22,FALSE)=""),"non Collabo","collabo")</f>
        <v>collabo</v>
      </c>
      <c r="L2408" t="str" cm="1">
        <f t="array" ref="L2408">IFERROR(_xlfn.IFS(G2408&lt;0,"shortage",H2408&lt;0,"shortage",I2408&lt;0,"shortage"),"ok")</f>
        <v>ok</v>
      </c>
    </row>
    <row r="2409" spans="1:12" ht="15" hidden="1" thickBot="1" x14ac:dyDescent="0.4">
      <c r="A2409" s="5" t="s">
        <v>79</v>
      </c>
      <c r="B2409" s="5" t="s">
        <v>10</v>
      </c>
      <c r="C2409" s="5" t="s">
        <v>1578</v>
      </c>
      <c r="D2409" s="7" t="s">
        <v>445</v>
      </c>
      <c r="E2409" s="7" t="s">
        <v>8</v>
      </c>
      <c r="F2409" s="8">
        <v>-2.6777799999999998</v>
      </c>
      <c r="G2409" s="8">
        <v>-1.0365599999999999</v>
      </c>
      <c r="H2409" s="8">
        <v>0</v>
      </c>
      <c r="I2409" s="8">
        <v>0</v>
      </c>
      <c r="J2409" t="str">
        <f t="shared" si="37"/>
        <v>PMESC-UX102E-K</v>
      </c>
      <c r="K2409" t="str">
        <f>IF((VLOOKUP(J2409,mdc!A:V,22,FALSE)=""),"non Collabo","collabo")</f>
        <v>collabo</v>
      </c>
    </row>
    <row r="2410" spans="1:12" hidden="1" x14ac:dyDescent="0.35">
      <c r="A2410" s="5" t="s">
        <v>79</v>
      </c>
      <c r="B2410" s="5" t="s">
        <v>10</v>
      </c>
      <c r="C2410" s="5" t="s">
        <v>1578</v>
      </c>
      <c r="D2410" s="3" t="s">
        <v>446</v>
      </c>
      <c r="E2410" s="3" t="s">
        <v>5</v>
      </c>
      <c r="F2410" s="4">
        <v>97</v>
      </c>
      <c r="G2410" s="4">
        <v>30</v>
      </c>
      <c r="H2410" s="4">
        <v>97</v>
      </c>
      <c r="I2410" s="4">
        <v>166</v>
      </c>
      <c r="J2410" t="str">
        <f t="shared" si="37"/>
        <v>PMESC-UX102E-W</v>
      </c>
      <c r="K2410" t="str">
        <f>IF((VLOOKUP(J2410,mdc!A:V,22,FALSE)=""),"non Collabo","collabo")</f>
        <v>collabo</v>
      </c>
      <c r="L2410" t="str" cm="1">
        <f t="array" ref="L2410">IFERROR(_xlfn.IFS(G2410&lt;0,"shortage",H2410&lt;0,"shortage",I2410&lt;0,"shortage"),"ok")</f>
        <v>ok</v>
      </c>
    </row>
    <row r="2411" spans="1:12" hidden="1" x14ac:dyDescent="0.35">
      <c r="A2411" s="5" t="s">
        <v>79</v>
      </c>
      <c r="B2411" s="5" t="s">
        <v>10</v>
      </c>
      <c r="C2411" s="5" t="s">
        <v>1578</v>
      </c>
      <c r="D2411" s="5" t="s">
        <v>446</v>
      </c>
      <c r="E2411" s="5" t="s">
        <v>1565</v>
      </c>
      <c r="F2411" s="6">
        <v>105</v>
      </c>
      <c r="G2411" s="6">
        <v>30</v>
      </c>
      <c r="H2411" s="6">
        <v>97</v>
      </c>
      <c r="I2411" s="6">
        <v>166</v>
      </c>
      <c r="J2411" t="str">
        <f t="shared" si="37"/>
        <v>PMESC-UX102E-W</v>
      </c>
      <c r="K2411" t="str">
        <f>IF((VLOOKUP(J2411,mdc!A:V,22,FALSE)=""),"non Collabo","collabo")</f>
        <v>collabo</v>
      </c>
      <c r="L2411" t="str" cm="1">
        <f t="array" ref="L2411">IFERROR(_xlfn.IFS(G2411&lt;0,"shortage",H2411&lt;0,"shortage",I2411&lt;0,"shortage"),"ok")</f>
        <v>ok</v>
      </c>
    </row>
    <row r="2412" spans="1:12" hidden="1" x14ac:dyDescent="0.35">
      <c r="A2412" s="5" t="s">
        <v>79</v>
      </c>
      <c r="B2412" s="5" t="s">
        <v>10</v>
      </c>
      <c r="C2412" s="5" t="s">
        <v>1578</v>
      </c>
      <c r="D2412" s="5" t="s">
        <v>446</v>
      </c>
      <c r="E2412" s="5" t="s">
        <v>6</v>
      </c>
      <c r="F2412" s="6">
        <v>-8</v>
      </c>
      <c r="G2412" s="6">
        <v>0</v>
      </c>
      <c r="H2412" s="6">
        <v>0</v>
      </c>
      <c r="I2412" s="6">
        <v>0</v>
      </c>
      <c r="J2412" t="str">
        <f t="shared" si="37"/>
        <v>PMESC-UX102E-W</v>
      </c>
      <c r="K2412" t="str">
        <f>IF((VLOOKUP(J2412,mdc!A:V,22,FALSE)=""),"non Collabo","collabo")</f>
        <v>collabo</v>
      </c>
      <c r="L2412" t="str" cm="1">
        <f t="array" ref="L2412">IFERROR(_xlfn.IFS(G2412&lt;0,"shortage",H2412&lt;0,"shortage",I2412&lt;0,"shortage"),"ok")</f>
        <v>ok</v>
      </c>
    </row>
    <row r="2413" spans="1:12" hidden="1" x14ac:dyDescent="0.35">
      <c r="A2413" s="5" t="s">
        <v>79</v>
      </c>
      <c r="B2413" s="5" t="s">
        <v>10</v>
      </c>
      <c r="C2413" s="5" t="s">
        <v>1578</v>
      </c>
      <c r="D2413" s="5" t="s">
        <v>446</v>
      </c>
      <c r="E2413" s="5" t="s">
        <v>2318</v>
      </c>
      <c r="F2413" s="6">
        <v>92.380952380952394</v>
      </c>
      <c r="G2413" s="6">
        <v>100</v>
      </c>
      <c r="H2413" s="6">
        <v>100</v>
      </c>
      <c r="I2413" s="6">
        <v>100</v>
      </c>
      <c r="J2413" t="str">
        <f t="shared" si="37"/>
        <v>PMESC-UX102E-W</v>
      </c>
      <c r="K2413" t="str">
        <f>IF((VLOOKUP(J2413,mdc!A:V,22,FALSE)=""),"non Collabo","collabo")</f>
        <v>collabo</v>
      </c>
      <c r="L2413" t="str" cm="1">
        <f t="array" ref="L2413">IFERROR(_xlfn.IFS(G2413&lt;0,"shortage",H2413&lt;0,"shortage",I2413&lt;0,"shortage"),"ok")</f>
        <v>ok</v>
      </c>
    </row>
    <row r="2414" spans="1:12" hidden="1" x14ac:dyDescent="0.35">
      <c r="A2414" s="5" t="s">
        <v>79</v>
      </c>
      <c r="B2414" s="5" t="s">
        <v>10</v>
      </c>
      <c r="C2414" s="5" t="s">
        <v>1578</v>
      </c>
      <c r="D2414" s="5" t="s">
        <v>446</v>
      </c>
      <c r="E2414" s="5" t="s">
        <v>7</v>
      </c>
      <c r="F2414" s="6">
        <v>7.6930699999999996</v>
      </c>
      <c r="G2414" s="6">
        <v>2.3793000000000002</v>
      </c>
      <c r="H2414" s="6">
        <v>7.6930699999999996</v>
      </c>
      <c r="I2414" s="6">
        <v>13.165459999999999</v>
      </c>
      <c r="J2414" t="str">
        <f t="shared" si="37"/>
        <v>PMESC-UX102E-W</v>
      </c>
      <c r="K2414" t="str">
        <f>IF((VLOOKUP(J2414,mdc!A:V,22,FALSE)=""),"non Collabo","collabo")</f>
        <v>collabo</v>
      </c>
      <c r="L2414" t="str" cm="1">
        <f t="array" ref="L2414">IFERROR(_xlfn.IFS(G2414&lt;0,"shortage",H2414&lt;0,"shortage",I2414&lt;0,"shortage"),"ok")</f>
        <v>ok</v>
      </c>
    </row>
    <row r="2415" spans="1:12" hidden="1" x14ac:dyDescent="0.35">
      <c r="A2415" s="5" t="s">
        <v>79</v>
      </c>
      <c r="B2415" s="5" t="s">
        <v>10</v>
      </c>
      <c r="C2415" s="5" t="s">
        <v>1578</v>
      </c>
      <c r="D2415" s="5" t="s">
        <v>446</v>
      </c>
      <c r="E2415" s="5" t="s">
        <v>1566</v>
      </c>
      <c r="F2415" s="6">
        <v>8.3275500000000005</v>
      </c>
      <c r="G2415" s="6">
        <v>2.3793000000000002</v>
      </c>
      <c r="H2415" s="6">
        <v>7.6930699999999996</v>
      </c>
      <c r="I2415" s="6">
        <v>13.165459999999999</v>
      </c>
      <c r="J2415" t="str">
        <f t="shared" si="37"/>
        <v>PMESC-UX102E-W</v>
      </c>
      <c r="K2415" t="str">
        <f>IF((VLOOKUP(J2415,mdc!A:V,22,FALSE)=""),"non Collabo","collabo")</f>
        <v>collabo</v>
      </c>
      <c r="L2415" t="str" cm="1">
        <f t="array" ref="L2415">IFERROR(_xlfn.IFS(G2415&lt;0,"shortage",H2415&lt;0,"shortage",I2415&lt;0,"shortage"),"ok")</f>
        <v>ok</v>
      </c>
    </row>
    <row r="2416" spans="1:12" ht="15" hidden="1" thickBot="1" x14ac:dyDescent="0.4">
      <c r="A2416" s="5" t="s">
        <v>79</v>
      </c>
      <c r="B2416" s="5" t="s">
        <v>10</v>
      </c>
      <c r="C2416" s="5" t="s">
        <v>1578</v>
      </c>
      <c r="D2416" s="7" t="s">
        <v>446</v>
      </c>
      <c r="E2416" s="7" t="s">
        <v>8</v>
      </c>
      <c r="F2416" s="8">
        <v>-0.63448000000000004</v>
      </c>
      <c r="G2416" s="8">
        <v>0</v>
      </c>
      <c r="H2416" s="8">
        <v>0</v>
      </c>
      <c r="I2416" s="8">
        <v>0</v>
      </c>
      <c r="J2416" t="str">
        <f t="shared" si="37"/>
        <v>PMESC-UX102E-W</v>
      </c>
      <c r="K2416" t="str">
        <f>IF((VLOOKUP(J2416,mdc!A:V,22,FALSE)=""),"non Collabo","collabo")</f>
        <v>collabo</v>
      </c>
    </row>
    <row r="2417" spans="1:12" hidden="1" x14ac:dyDescent="0.35">
      <c r="A2417" s="5" t="s">
        <v>79</v>
      </c>
      <c r="B2417" s="5" t="s">
        <v>10</v>
      </c>
      <c r="C2417" s="5" t="s">
        <v>1578</v>
      </c>
      <c r="D2417" s="3" t="s">
        <v>447</v>
      </c>
      <c r="E2417" s="3" t="s">
        <v>5</v>
      </c>
      <c r="F2417" s="4">
        <v>70</v>
      </c>
      <c r="G2417" s="4">
        <v>51</v>
      </c>
      <c r="H2417" s="4">
        <v>70</v>
      </c>
      <c r="I2417" s="4">
        <v>167</v>
      </c>
      <c r="J2417" t="str">
        <f t="shared" si="37"/>
        <v>PMESC-UX104EG-K</v>
      </c>
      <c r="K2417" t="str">
        <f>IF((VLOOKUP(J2417,mdc!A:V,22,FALSE)=""),"non Collabo","collabo")</f>
        <v>collabo</v>
      </c>
      <c r="L2417" t="str" cm="1">
        <f t="array" ref="L2417">IFERROR(_xlfn.IFS(G2417&lt;0,"shortage",H2417&lt;0,"shortage",I2417&lt;0,"shortage"),"ok")</f>
        <v>ok</v>
      </c>
    </row>
    <row r="2418" spans="1:12" hidden="1" x14ac:dyDescent="0.35">
      <c r="A2418" s="5" t="s">
        <v>79</v>
      </c>
      <c r="B2418" s="5" t="s">
        <v>10</v>
      </c>
      <c r="C2418" s="5" t="s">
        <v>1578</v>
      </c>
      <c r="D2418" s="5" t="s">
        <v>447</v>
      </c>
      <c r="E2418" s="5" t="s">
        <v>1565</v>
      </c>
      <c r="F2418" s="6">
        <v>70</v>
      </c>
      <c r="G2418" s="6">
        <v>51</v>
      </c>
      <c r="H2418" s="6">
        <v>70</v>
      </c>
      <c r="I2418" s="6">
        <v>167</v>
      </c>
      <c r="J2418" t="str">
        <f t="shared" si="37"/>
        <v>PMESC-UX104EG-K</v>
      </c>
      <c r="K2418" t="str">
        <f>IF((VLOOKUP(J2418,mdc!A:V,22,FALSE)=""),"non Collabo","collabo")</f>
        <v>collabo</v>
      </c>
      <c r="L2418" t="str" cm="1">
        <f t="array" ref="L2418">IFERROR(_xlfn.IFS(G2418&lt;0,"shortage",H2418&lt;0,"shortage",I2418&lt;0,"shortage"),"ok")</f>
        <v>ok</v>
      </c>
    </row>
    <row r="2419" spans="1:12" hidden="1" x14ac:dyDescent="0.35">
      <c r="A2419" s="5" t="s">
        <v>79</v>
      </c>
      <c r="B2419" s="5" t="s">
        <v>10</v>
      </c>
      <c r="C2419" s="5" t="s">
        <v>1578</v>
      </c>
      <c r="D2419" s="5" t="s">
        <v>447</v>
      </c>
      <c r="E2419" s="5" t="s">
        <v>6</v>
      </c>
      <c r="F2419" s="6">
        <v>0</v>
      </c>
      <c r="G2419" s="6">
        <v>0</v>
      </c>
      <c r="H2419" s="6">
        <v>0</v>
      </c>
      <c r="I2419" s="6">
        <v>0</v>
      </c>
      <c r="J2419" t="str">
        <f t="shared" si="37"/>
        <v>PMESC-UX104EG-K</v>
      </c>
      <c r="K2419" t="str">
        <f>IF((VLOOKUP(J2419,mdc!A:V,22,FALSE)=""),"non Collabo","collabo")</f>
        <v>collabo</v>
      </c>
      <c r="L2419" t="str" cm="1">
        <f t="array" ref="L2419">IFERROR(_xlfn.IFS(G2419&lt;0,"shortage",H2419&lt;0,"shortage",I2419&lt;0,"shortage"),"ok")</f>
        <v>ok</v>
      </c>
    </row>
    <row r="2420" spans="1:12" hidden="1" x14ac:dyDescent="0.35">
      <c r="A2420" s="5" t="s">
        <v>79</v>
      </c>
      <c r="B2420" s="5" t="s">
        <v>10</v>
      </c>
      <c r="C2420" s="5" t="s">
        <v>1578</v>
      </c>
      <c r="D2420" s="5" t="s">
        <v>447</v>
      </c>
      <c r="E2420" s="5" t="s">
        <v>2318</v>
      </c>
      <c r="F2420" s="6">
        <v>100</v>
      </c>
      <c r="G2420" s="6">
        <v>100</v>
      </c>
      <c r="H2420" s="6">
        <v>100</v>
      </c>
      <c r="I2420" s="6">
        <v>100</v>
      </c>
      <c r="J2420" t="str">
        <f t="shared" si="37"/>
        <v>PMESC-UX104EG-K</v>
      </c>
      <c r="K2420" t="str">
        <f>IF((VLOOKUP(J2420,mdc!A:V,22,FALSE)=""),"non Collabo","collabo")</f>
        <v>collabo</v>
      </c>
      <c r="L2420" t="str" cm="1">
        <f t="array" ref="L2420">IFERROR(_xlfn.IFS(G2420&lt;0,"shortage",H2420&lt;0,"shortage",I2420&lt;0,"shortage"),"ok")</f>
        <v>ok</v>
      </c>
    </row>
    <row r="2421" spans="1:12" hidden="1" x14ac:dyDescent="0.35">
      <c r="A2421" s="5" t="s">
        <v>79</v>
      </c>
      <c r="B2421" s="5" t="s">
        <v>10</v>
      </c>
      <c r="C2421" s="5" t="s">
        <v>1578</v>
      </c>
      <c r="D2421" s="5" t="s">
        <v>447</v>
      </c>
      <c r="E2421" s="5" t="s">
        <v>7</v>
      </c>
      <c r="F2421" s="6">
        <v>6.4924999999999997</v>
      </c>
      <c r="G2421" s="6">
        <v>4.7302499999999998</v>
      </c>
      <c r="H2421" s="6">
        <v>6.4924999999999997</v>
      </c>
      <c r="I2421" s="6">
        <v>15.48925</v>
      </c>
      <c r="J2421" t="str">
        <f t="shared" si="37"/>
        <v>PMESC-UX104EG-K</v>
      </c>
      <c r="K2421" t="str">
        <f>IF((VLOOKUP(J2421,mdc!A:V,22,FALSE)=""),"non Collabo","collabo")</f>
        <v>collabo</v>
      </c>
      <c r="L2421" t="str" cm="1">
        <f t="array" ref="L2421">IFERROR(_xlfn.IFS(G2421&lt;0,"shortage",H2421&lt;0,"shortage",I2421&lt;0,"shortage"),"ok")</f>
        <v>ok</v>
      </c>
    </row>
    <row r="2422" spans="1:12" hidden="1" x14ac:dyDescent="0.35">
      <c r="A2422" s="5" t="s">
        <v>79</v>
      </c>
      <c r="B2422" s="5" t="s">
        <v>10</v>
      </c>
      <c r="C2422" s="5" t="s">
        <v>1578</v>
      </c>
      <c r="D2422" s="5" t="s">
        <v>447</v>
      </c>
      <c r="E2422" s="5" t="s">
        <v>1566</v>
      </c>
      <c r="F2422" s="6">
        <v>6.4924999999999997</v>
      </c>
      <c r="G2422" s="6">
        <v>4.7302499999999998</v>
      </c>
      <c r="H2422" s="6">
        <v>6.4924999999999997</v>
      </c>
      <c r="I2422" s="6">
        <v>15.48925</v>
      </c>
      <c r="J2422" t="str">
        <f t="shared" si="37"/>
        <v>PMESC-UX104EG-K</v>
      </c>
      <c r="K2422" t="str">
        <f>IF((VLOOKUP(J2422,mdc!A:V,22,FALSE)=""),"non Collabo","collabo")</f>
        <v>collabo</v>
      </c>
      <c r="L2422" t="str" cm="1">
        <f t="array" ref="L2422">IFERROR(_xlfn.IFS(G2422&lt;0,"shortage",H2422&lt;0,"shortage",I2422&lt;0,"shortage"),"ok")</f>
        <v>ok</v>
      </c>
    </row>
    <row r="2423" spans="1:12" ht="15" hidden="1" thickBot="1" x14ac:dyDescent="0.4">
      <c r="A2423" s="5" t="s">
        <v>79</v>
      </c>
      <c r="B2423" s="5" t="s">
        <v>10</v>
      </c>
      <c r="C2423" s="5" t="s">
        <v>1578</v>
      </c>
      <c r="D2423" s="7" t="s">
        <v>447</v>
      </c>
      <c r="E2423" s="7" t="s">
        <v>8</v>
      </c>
      <c r="F2423" s="8">
        <v>0</v>
      </c>
      <c r="G2423" s="8">
        <v>0</v>
      </c>
      <c r="H2423" s="8">
        <v>0</v>
      </c>
      <c r="I2423" s="8">
        <v>0</v>
      </c>
      <c r="J2423" t="str">
        <f t="shared" si="37"/>
        <v>PMESC-UX104EG-K</v>
      </c>
      <c r="K2423" t="str">
        <f>IF((VLOOKUP(J2423,mdc!A:V,22,FALSE)=""),"non Collabo","collabo")</f>
        <v>collabo</v>
      </c>
    </row>
    <row r="2424" spans="1:12" hidden="1" x14ac:dyDescent="0.35">
      <c r="A2424" s="5" t="s">
        <v>79</v>
      </c>
      <c r="B2424" s="5" t="s">
        <v>10</v>
      </c>
      <c r="C2424" s="5" t="s">
        <v>1578</v>
      </c>
      <c r="D2424" s="3" t="s">
        <v>448</v>
      </c>
      <c r="E2424" s="3" t="s">
        <v>5</v>
      </c>
      <c r="F2424" s="4">
        <v>33</v>
      </c>
      <c r="G2424" s="4">
        <v>27</v>
      </c>
      <c r="H2424" s="4">
        <v>53</v>
      </c>
      <c r="I2424" s="4">
        <v>80</v>
      </c>
      <c r="J2424" t="str">
        <f t="shared" si="37"/>
        <v>PMESC-UX104EG-W</v>
      </c>
      <c r="K2424" t="str">
        <f>IF((VLOOKUP(J2424,mdc!A:V,22,FALSE)=""),"non Collabo","collabo")</f>
        <v>collabo</v>
      </c>
      <c r="L2424" t="str" cm="1">
        <f t="array" ref="L2424">IFERROR(_xlfn.IFS(G2424&lt;0,"shortage",H2424&lt;0,"shortage",I2424&lt;0,"shortage"),"ok")</f>
        <v>ok</v>
      </c>
    </row>
    <row r="2425" spans="1:12" hidden="1" x14ac:dyDescent="0.35">
      <c r="A2425" s="5" t="s">
        <v>79</v>
      </c>
      <c r="B2425" s="5" t="s">
        <v>10</v>
      </c>
      <c r="C2425" s="5" t="s">
        <v>1578</v>
      </c>
      <c r="D2425" s="5" t="s">
        <v>448</v>
      </c>
      <c r="E2425" s="5" t="s">
        <v>1565</v>
      </c>
      <c r="F2425" s="6">
        <v>33</v>
      </c>
      <c r="G2425" s="6">
        <v>27</v>
      </c>
      <c r="H2425" s="6">
        <v>53</v>
      </c>
      <c r="I2425" s="6">
        <v>80</v>
      </c>
      <c r="J2425" t="str">
        <f t="shared" si="37"/>
        <v>PMESC-UX104EG-W</v>
      </c>
      <c r="K2425" t="str">
        <f>IF((VLOOKUP(J2425,mdc!A:V,22,FALSE)=""),"non Collabo","collabo")</f>
        <v>collabo</v>
      </c>
      <c r="L2425" t="str" cm="1">
        <f t="array" ref="L2425">IFERROR(_xlfn.IFS(G2425&lt;0,"shortage",H2425&lt;0,"shortage",I2425&lt;0,"shortage"),"ok")</f>
        <v>ok</v>
      </c>
    </row>
    <row r="2426" spans="1:12" hidden="1" x14ac:dyDescent="0.35">
      <c r="A2426" s="5" t="s">
        <v>79</v>
      </c>
      <c r="B2426" s="5" t="s">
        <v>10</v>
      </c>
      <c r="C2426" s="5" t="s">
        <v>1578</v>
      </c>
      <c r="D2426" s="5" t="s">
        <v>448</v>
      </c>
      <c r="E2426" s="5" t="s">
        <v>6</v>
      </c>
      <c r="F2426" s="6">
        <v>0</v>
      </c>
      <c r="G2426" s="6">
        <v>0</v>
      </c>
      <c r="H2426" s="6">
        <v>0</v>
      </c>
      <c r="I2426" s="6">
        <v>0</v>
      </c>
      <c r="J2426" t="str">
        <f t="shared" si="37"/>
        <v>PMESC-UX104EG-W</v>
      </c>
      <c r="K2426" t="str">
        <f>IF((VLOOKUP(J2426,mdc!A:V,22,FALSE)=""),"non Collabo","collabo")</f>
        <v>collabo</v>
      </c>
      <c r="L2426" t="str" cm="1">
        <f t="array" ref="L2426">IFERROR(_xlfn.IFS(G2426&lt;0,"shortage",H2426&lt;0,"shortage",I2426&lt;0,"shortage"),"ok")</f>
        <v>ok</v>
      </c>
    </row>
    <row r="2427" spans="1:12" hidden="1" x14ac:dyDescent="0.35">
      <c r="A2427" s="5" t="s">
        <v>79</v>
      </c>
      <c r="B2427" s="5" t="s">
        <v>10</v>
      </c>
      <c r="C2427" s="5" t="s">
        <v>1578</v>
      </c>
      <c r="D2427" s="5" t="s">
        <v>448</v>
      </c>
      <c r="E2427" s="5" t="s">
        <v>2318</v>
      </c>
      <c r="F2427" s="6">
        <v>100</v>
      </c>
      <c r="G2427" s="6">
        <v>100</v>
      </c>
      <c r="H2427" s="6">
        <v>100</v>
      </c>
      <c r="I2427" s="6">
        <v>100</v>
      </c>
      <c r="J2427" t="str">
        <f t="shared" si="37"/>
        <v>PMESC-UX104EG-W</v>
      </c>
      <c r="K2427" t="str">
        <f>IF((VLOOKUP(J2427,mdc!A:V,22,FALSE)=""),"non Collabo","collabo")</f>
        <v>collabo</v>
      </c>
      <c r="L2427" t="str" cm="1">
        <f t="array" ref="L2427">IFERROR(_xlfn.IFS(G2427&lt;0,"shortage",H2427&lt;0,"shortage",I2427&lt;0,"shortage"),"ok")</f>
        <v>ok</v>
      </c>
    </row>
    <row r="2428" spans="1:12" hidden="1" x14ac:dyDescent="0.35">
      <c r="A2428" s="5" t="s">
        <v>79</v>
      </c>
      <c r="B2428" s="5" t="s">
        <v>10</v>
      </c>
      <c r="C2428" s="5" t="s">
        <v>1578</v>
      </c>
      <c r="D2428" s="5" t="s">
        <v>448</v>
      </c>
      <c r="E2428" s="5" t="s">
        <v>7</v>
      </c>
      <c r="F2428" s="6">
        <v>2.7403200000000001</v>
      </c>
      <c r="G2428" s="6">
        <v>2.2420800000000001</v>
      </c>
      <c r="H2428" s="6">
        <v>4.4011199999999997</v>
      </c>
      <c r="I2428" s="6">
        <v>6.6432000000000002</v>
      </c>
      <c r="J2428" t="str">
        <f t="shared" si="37"/>
        <v>PMESC-UX104EG-W</v>
      </c>
      <c r="K2428" t="str">
        <f>IF((VLOOKUP(J2428,mdc!A:V,22,FALSE)=""),"non Collabo","collabo")</f>
        <v>collabo</v>
      </c>
      <c r="L2428" t="str" cm="1">
        <f t="array" ref="L2428">IFERROR(_xlfn.IFS(G2428&lt;0,"shortage",H2428&lt;0,"shortage",I2428&lt;0,"shortage"),"ok")</f>
        <v>ok</v>
      </c>
    </row>
    <row r="2429" spans="1:12" hidden="1" x14ac:dyDescent="0.35">
      <c r="A2429" s="5" t="s">
        <v>79</v>
      </c>
      <c r="B2429" s="5" t="s">
        <v>10</v>
      </c>
      <c r="C2429" s="5" t="s">
        <v>1578</v>
      </c>
      <c r="D2429" s="5" t="s">
        <v>448</v>
      </c>
      <c r="E2429" s="5" t="s">
        <v>1566</v>
      </c>
      <c r="F2429" s="6">
        <v>2.7403200000000001</v>
      </c>
      <c r="G2429" s="6">
        <v>2.2420800000000001</v>
      </c>
      <c r="H2429" s="6">
        <v>4.4011199999999997</v>
      </c>
      <c r="I2429" s="6">
        <v>6.6432000000000002</v>
      </c>
      <c r="J2429" t="str">
        <f t="shared" si="37"/>
        <v>PMESC-UX104EG-W</v>
      </c>
      <c r="K2429" t="str">
        <f>IF((VLOOKUP(J2429,mdc!A:V,22,FALSE)=""),"non Collabo","collabo")</f>
        <v>collabo</v>
      </c>
      <c r="L2429" t="str" cm="1">
        <f t="array" ref="L2429">IFERROR(_xlfn.IFS(G2429&lt;0,"shortage",H2429&lt;0,"shortage",I2429&lt;0,"shortage"),"ok")</f>
        <v>ok</v>
      </c>
    </row>
    <row r="2430" spans="1:12" ht="15" hidden="1" thickBot="1" x14ac:dyDescent="0.4">
      <c r="A2430" s="5" t="s">
        <v>79</v>
      </c>
      <c r="B2430" s="5" t="s">
        <v>10</v>
      </c>
      <c r="C2430" s="5" t="s">
        <v>1578</v>
      </c>
      <c r="D2430" s="7" t="s">
        <v>448</v>
      </c>
      <c r="E2430" s="7" t="s">
        <v>8</v>
      </c>
      <c r="F2430" s="8">
        <v>0</v>
      </c>
      <c r="G2430" s="8">
        <v>0</v>
      </c>
      <c r="H2430" s="8">
        <v>0</v>
      </c>
      <c r="I2430" s="8">
        <v>0</v>
      </c>
      <c r="J2430" t="str">
        <f t="shared" si="37"/>
        <v>PMESC-UX104EG-W</v>
      </c>
      <c r="K2430" t="str">
        <f>IF((VLOOKUP(J2430,mdc!A:V,22,FALSE)=""),"non Collabo","collabo")</f>
        <v>collabo</v>
      </c>
    </row>
    <row r="2431" spans="1:12" hidden="1" x14ac:dyDescent="0.35">
      <c r="A2431" s="5" t="s">
        <v>79</v>
      </c>
      <c r="B2431" s="5" t="s">
        <v>10</v>
      </c>
      <c r="C2431" s="5" t="s">
        <v>1578</v>
      </c>
      <c r="D2431" s="3" t="s">
        <v>449</v>
      </c>
      <c r="E2431" s="3" t="s">
        <v>5</v>
      </c>
      <c r="F2431" s="4">
        <v>8</v>
      </c>
      <c r="G2431" s="4">
        <v>12</v>
      </c>
      <c r="H2431" s="4">
        <v>7</v>
      </c>
      <c r="I2431" s="4">
        <v>12</v>
      </c>
      <c r="J2431" t="str">
        <f t="shared" si="37"/>
        <v>PMESL-100CEB-K</v>
      </c>
      <c r="K2431" t="str">
        <f>IF((VLOOKUP(J2431,mdc!A:V,22,FALSE)=""),"non Collabo","collabo")</f>
        <v>collabo</v>
      </c>
      <c r="L2431" t="str" cm="1">
        <f t="array" ref="L2431">IFERROR(_xlfn.IFS(G2431&lt;0,"shortage",H2431&lt;0,"shortage",I2431&lt;0,"shortage"),"ok")</f>
        <v>ok</v>
      </c>
    </row>
    <row r="2432" spans="1:12" hidden="1" x14ac:dyDescent="0.35">
      <c r="A2432" s="5" t="s">
        <v>79</v>
      </c>
      <c r="B2432" s="5" t="s">
        <v>10</v>
      </c>
      <c r="C2432" s="5" t="s">
        <v>1578</v>
      </c>
      <c r="D2432" s="5" t="s">
        <v>449</v>
      </c>
      <c r="E2432" s="5" t="s">
        <v>1565</v>
      </c>
      <c r="F2432" s="6">
        <v>8</v>
      </c>
      <c r="G2432" s="6">
        <v>12</v>
      </c>
      <c r="H2432" s="6">
        <v>7</v>
      </c>
      <c r="I2432" s="6">
        <v>12</v>
      </c>
      <c r="J2432" t="str">
        <f t="shared" si="37"/>
        <v>PMESL-100CEB-K</v>
      </c>
      <c r="K2432" t="str">
        <f>IF((VLOOKUP(J2432,mdc!A:V,22,FALSE)=""),"non Collabo","collabo")</f>
        <v>collabo</v>
      </c>
      <c r="L2432" t="str" cm="1">
        <f t="array" ref="L2432">IFERROR(_xlfn.IFS(G2432&lt;0,"shortage",H2432&lt;0,"shortage",I2432&lt;0,"shortage"),"ok")</f>
        <v>ok</v>
      </c>
    </row>
    <row r="2433" spans="1:12" hidden="1" x14ac:dyDescent="0.35">
      <c r="A2433" s="5" t="s">
        <v>79</v>
      </c>
      <c r="B2433" s="5" t="s">
        <v>10</v>
      </c>
      <c r="C2433" s="5" t="s">
        <v>1578</v>
      </c>
      <c r="D2433" s="5" t="s">
        <v>449</v>
      </c>
      <c r="E2433" s="5" t="s">
        <v>6</v>
      </c>
      <c r="F2433" s="6">
        <v>0</v>
      </c>
      <c r="G2433" s="6">
        <v>0</v>
      </c>
      <c r="H2433" s="6">
        <v>0</v>
      </c>
      <c r="I2433" s="6">
        <v>0</v>
      </c>
      <c r="J2433" t="str">
        <f t="shared" si="37"/>
        <v>PMESL-100CEB-K</v>
      </c>
      <c r="K2433" t="str">
        <f>IF((VLOOKUP(J2433,mdc!A:V,22,FALSE)=""),"non Collabo","collabo")</f>
        <v>collabo</v>
      </c>
      <c r="L2433" t="str" cm="1">
        <f t="array" ref="L2433">IFERROR(_xlfn.IFS(G2433&lt;0,"shortage",H2433&lt;0,"shortage",I2433&lt;0,"shortage"),"ok")</f>
        <v>ok</v>
      </c>
    </row>
    <row r="2434" spans="1:12" hidden="1" x14ac:dyDescent="0.35">
      <c r="A2434" s="5" t="s">
        <v>79</v>
      </c>
      <c r="B2434" s="5" t="s">
        <v>10</v>
      </c>
      <c r="C2434" s="5" t="s">
        <v>1578</v>
      </c>
      <c r="D2434" s="5" t="s">
        <v>449</v>
      </c>
      <c r="E2434" s="5" t="s">
        <v>2318</v>
      </c>
      <c r="F2434" s="6">
        <v>100</v>
      </c>
      <c r="G2434" s="6">
        <v>100</v>
      </c>
      <c r="H2434" s="6">
        <v>100</v>
      </c>
      <c r="I2434" s="6">
        <v>100</v>
      </c>
      <c r="J2434" t="str">
        <f t="shared" si="37"/>
        <v>PMESL-100CEB-K</v>
      </c>
      <c r="K2434" t="str">
        <f>IF((VLOOKUP(J2434,mdc!A:V,22,FALSE)=""),"non Collabo","collabo")</f>
        <v>collabo</v>
      </c>
      <c r="L2434" t="str" cm="1">
        <f t="array" ref="L2434">IFERROR(_xlfn.IFS(G2434&lt;0,"shortage",H2434&lt;0,"shortage",I2434&lt;0,"shortage"),"ok")</f>
        <v>ok</v>
      </c>
    </row>
    <row r="2435" spans="1:12" hidden="1" x14ac:dyDescent="0.35">
      <c r="A2435" s="5" t="s">
        <v>79</v>
      </c>
      <c r="B2435" s="5" t="s">
        <v>10</v>
      </c>
      <c r="C2435" s="5" t="s">
        <v>1578</v>
      </c>
      <c r="D2435" s="5" t="s">
        <v>449</v>
      </c>
      <c r="E2435" s="5" t="s">
        <v>7</v>
      </c>
      <c r="F2435" s="6">
        <v>0</v>
      </c>
      <c r="G2435" s="6">
        <v>0</v>
      </c>
      <c r="H2435" s="6">
        <v>0</v>
      </c>
      <c r="I2435" s="6">
        <v>0</v>
      </c>
      <c r="J2435" t="str">
        <f t="shared" ref="J2435:J2498" si="38">A2435&amp;D2435</f>
        <v>PMESL-100CEB-K</v>
      </c>
      <c r="K2435" t="str">
        <f>IF((VLOOKUP(J2435,mdc!A:V,22,FALSE)=""),"non Collabo","collabo")</f>
        <v>collabo</v>
      </c>
      <c r="L2435" t="str" cm="1">
        <f t="array" ref="L2435">IFERROR(_xlfn.IFS(G2435&lt;0,"shortage",H2435&lt;0,"shortage",I2435&lt;0,"shortage"),"ok")</f>
        <v>ok</v>
      </c>
    </row>
    <row r="2436" spans="1:12" hidden="1" x14ac:dyDescent="0.35">
      <c r="A2436" s="5" t="s">
        <v>79</v>
      </c>
      <c r="B2436" s="5" t="s">
        <v>10</v>
      </c>
      <c r="C2436" s="5" t="s">
        <v>1578</v>
      </c>
      <c r="D2436" s="5" t="s">
        <v>449</v>
      </c>
      <c r="E2436" s="5" t="s">
        <v>1566</v>
      </c>
      <c r="F2436" s="6">
        <v>2.8164799999999999</v>
      </c>
      <c r="G2436" s="6">
        <v>4.2247199999999996</v>
      </c>
      <c r="H2436" s="6">
        <v>2.4644200000000001</v>
      </c>
      <c r="I2436" s="6">
        <v>4.2247199999999996</v>
      </c>
      <c r="J2436" t="str">
        <f t="shared" si="38"/>
        <v>PMESL-100CEB-K</v>
      </c>
      <c r="K2436" t="str">
        <f>IF((VLOOKUP(J2436,mdc!A:V,22,FALSE)=""),"non Collabo","collabo")</f>
        <v>collabo</v>
      </c>
      <c r="L2436" t="str" cm="1">
        <f t="array" ref="L2436">IFERROR(_xlfn.IFS(G2436&lt;0,"shortage",H2436&lt;0,"shortage",I2436&lt;0,"shortage"),"ok")</f>
        <v>ok</v>
      </c>
    </row>
    <row r="2437" spans="1:12" ht="15" hidden="1" thickBot="1" x14ac:dyDescent="0.4">
      <c r="A2437" s="5" t="s">
        <v>79</v>
      </c>
      <c r="B2437" s="5" t="s">
        <v>10</v>
      </c>
      <c r="C2437" s="5" t="s">
        <v>1578</v>
      </c>
      <c r="D2437" s="7" t="s">
        <v>449</v>
      </c>
      <c r="E2437" s="7" t="s">
        <v>8</v>
      </c>
      <c r="F2437" s="8">
        <v>-2.8164799999999999</v>
      </c>
      <c r="G2437" s="8">
        <v>-4.2247199999999996</v>
      </c>
      <c r="H2437" s="8">
        <v>-2.4644200000000001</v>
      </c>
      <c r="I2437" s="8">
        <v>-4.2247199999999996</v>
      </c>
      <c r="J2437" t="str">
        <f t="shared" si="38"/>
        <v>PMESL-100CEB-K</v>
      </c>
      <c r="K2437" t="str">
        <f>IF((VLOOKUP(J2437,mdc!A:V,22,FALSE)=""),"non Collabo","collabo")</f>
        <v>collabo</v>
      </c>
    </row>
    <row r="2438" spans="1:12" hidden="1" x14ac:dyDescent="0.35">
      <c r="A2438" s="5" t="s">
        <v>79</v>
      </c>
      <c r="B2438" s="5" t="s">
        <v>10</v>
      </c>
      <c r="C2438" s="5" t="s">
        <v>1578</v>
      </c>
      <c r="D2438" s="3" t="s">
        <v>450</v>
      </c>
      <c r="E2438" s="3" t="s">
        <v>5</v>
      </c>
      <c r="F2438" s="4">
        <v>49</v>
      </c>
      <c r="G2438" s="4">
        <v>7</v>
      </c>
      <c r="H2438" s="4">
        <v>71</v>
      </c>
      <c r="I2438" s="4">
        <v>90</v>
      </c>
      <c r="J2438" t="str">
        <f t="shared" si="38"/>
        <v>PMESL-100CEG-K</v>
      </c>
      <c r="K2438" t="str">
        <f>IF((VLOOKUP(J2438,mdc!A:V,22,FALSE)=""),"non Collabo","collabo")</f>
        <v>collabo</v>
      </c>
      <c r="L2438" t="str" cm="1">
        <f t="array" ref="L2438">IFERROR(_xlfn.IFS(G2438&lt;0,"shortage",H2438&lt;0,"shortage",I2438&lt;0,"shortage"),"ok")</f>
        <v>ok</v>
      </c>
    </row>
    <row r="2439" spans="1:12" hidden="1" x14ac:dyDescent="0.35">
      <c r="A2439" s="5" t="s">
        <v>79</v>
      </c>
      <c r="B2439" s="5" t="s">
        <v>10</v>
      </c>
      <c r="C2439" s="5" t="s">
        <v>1578</v>
      </c>
      <c r="D2439" s="5" t="s">
        <v>450</v>
      </c>
      <c r="E2439" s="5" t="s">
        <v>1565</v>
      </c>
      <c r="F2439" s="6">
        <v>49</v>
      </c>
      <c r="G2439" s="6">
        <v>7</v>
      </c>
      <c r="H2439" s="6">
        <v>71</v>
      </c>
      <c r="I2439" s="6">
        <v>90</v>
      </c>
      <c r="J2439" t="str">
        <f t="shared" si="38"/>
        <v>PMESL-100CEG-K</v>
      </c>
      <c r="K2439" t="str">
        <f>IF((VLOOKUP(J2439,mdc!A:V,22,FALSE)=""),"non Collabo","collabo")</f>
        <v>collabo</v>
      </c>
      <c r="L2439" t="str" cm="1">
        <f t="array" ref="L2439">IFERROR(_xlfn.IFS(G2439&lt;0,"shortage",H2439&lt;0,"shortage",I2439&lt;0,"shortage"),"ok")</f>
        <v>ok</v>
      </c>
    </row>
    <row r="2440" spans="1:12" hidden="1" x14ac:dyDescent="0.35">
      <c r="A2440" s="5" t="s">
        <v>79</v>
      </c>
      <c r="B2440" s="5" t="s">
        <v>10</v>
      </c>
      <c r="C2440" s="5" t="s">
        <v>1578</v>
      </c>
      <c r="D2440" s="5" t="s">
        <v>450</v>
      </c>
      <c r="E2440" s="5" t="s">
        <v>6</v>
      </c>
      <c r="F2440" s="6">
        <v>0</v>
      </c>
      <c r="G2440" s="6">
        <v>0</v>
      </c>
      <c r="H2440" s="6">
        <v>0</v>
      </c>
      <c r="I2440" s="6">
        <v>0</v>
      </c>
      <c r="J2440" t="str">
        <f t="shared" si="38"/>
        <v>PMESL-100CEG-K</v>
      </c>
      <c r="K2440" t="str">
        <f>IF((VLOOKUP(J2440,mdc!A:V,22,FALSE)=""),"non Collabo","collabo")</f>
        <v>collabo</v>
      </c>
      <c r="L2440" t="str" cm="1">
        <f t="array" ref="L2440">IFERROR(_xlfn.IFS(G2440&lt;0,"shortage",H2440&lt;0,"shortage",I2440&lt;0,"shortage"),"ok")</f>
        <v>ok</v>
      </c>
    </row>
    <row r="2441" spans="1:12" hidden="1" x14ac:dyDescent="0.35">
      <c r="A2441" s="5" t="s">
        <v>79</v>
      </c>
      <c r="B2441" s="5" t="s">
        <v>10</v>
      </c>
      <c r="C2441" s="5" t="s">
        <v>1578</v>
      </c>
      <c r="D2441" s="5" t="s">
        <v>450</v>
      </c>
      <c r="E2441" s="5" t="s">
        <v>2318</v>
      </c>
      <c r="F2441" s="6">
        <v>100</v>
      </c>
      <c r="G2441" s="6">
        <v>100</v>
      </c>
      <c r="H2441" s="6">
        <v>100</v>
      </c>
      <c r="I2441" s="6">
        <v>100</v>
      </c>
      <c r="J2441" t="str">
        <f t="shared" si="38"/>
        <v>PMESL-100CEG-K</v>
      </c>
      <c r="K2441" t="str">
        <f>IF((VLOOKUP(J2441,mdc!A:V,22,FALSE)=""),"non Collabo","collabo")</f>
        <v>collabo</v>
      </c>
      <c r="L2441" t="str" cm="1">
        <f t="array" ref="L2441">IFERROR(_xlfn.IFS(G2441&lt;0,"shortage",H2441&lt;0,"shortage",I2441&lt;0,"shortage"),"ok")</f>
        <v>ok</v>
      </c>
    </row>
    <row r="2442" spans="1:12" hidden="1" x14ac:dyDescent="0.35">
      <c r="A2442" s="5" t="s">
        <v>79</v>
      </c>
      <c r="B2442" s="5" t="s">
        <v>10</v>
      </c>
      <c r="C2442" s="5" t="s">
        <v>1578</v>
      </c>
      <c r="D2442" s="5" t="s">
        <v>450</v>
      </c>
      <c r="E2442" s="5" t="s">
        <v>7</v>
      </c>
      <c r="F2442" s="6">
        <v>18.150580000000001</v>
      </c>
      <c r="G2442" s="6">
        <v>2.59294</v>
      </c>
      <c r="H2442" s="6">
        <v>26.29982</v>
      </c>
      <c r="I2442" s="6">
        <v>33.337800000000001</v>
      </c>
      <c r="J2442" t="str">
        <f t="shared" si="38"/>
        <v>PMESL-100CEG-K</v>
      </c>
      <c r="K2442" t="str">
        <f>IF((VLOOKUP(J2442,mdc!A:V,22,FALSE)=""),"non Collabo","collabo")</f>
        <v>collabo</v>
      </c>
      <c r="L2442" t="str" cm="1">
        <f t="array" ref="L2442">IFERROR(_xlfn.IFS(G2442&lt;0,"shortage",H2442&lt;0,"shortage",I2442&lt;0,"shortage"),"ok")</f>
        <v>ok</v>
      </c>
    </row>
    <row r="2443" spans="1:12" hidden="1" x14ac:dyDescent="0.35">
      <c r="A2443" s="5" t="s">
        <v>79</v>
      </c>
      <c r="B2443" s="5" t="s">
        <v>10</v>
      </c>
      <c r="C2443" s="5" t="s">
        <v>1578</v>
      </c>
      <c r="D2443" s="5" t="s">
        <v>450</v>
      </c>
      <c r="E2443" s="5" t="s">
        <v>1566</v>
      </c>
      <c r="F2443" s="6">
        <v>18.150539999999999</v>
      </c>
      <c r="G2443" s="6">
        <v>2.59294</v>
      </c>
      <c r="H2443" s="6">
        <v>26.299810000000001</v>
      </c>
      <c r="I2443" s="6">
        <v>33.337769999999999</v>
      </c>
      <c r="J2443" t="str">
        <f t="shared" si="38"/>
        <v>PMESL-100CEG-K</v>
      </c>
      <c r="K2443" t="str">
        <f>IF((VLOOKUP(J2443,mdc!A:V,22,FALSE)=""),"non Collabo","collabo")</f>
        <v>collabo</v>
      </c>
      <c r="L2443" t="str" cm="1">
        <f t="array" ref="L2443">IFERROR(_xlfn.IFS(G2443&lt;0,"shortage",H2443&lt;0,"shortage",I2443&lt;0,"shortage"),"ok")</f>
        <v>ok</v>
      </c>
    </row>
    <row r="2444" spans="1:12" ht="15" hidden="1" thickBot="1" x14ac:dyDescent="0.4">
      <c r="A2444" s="5" t="s">
        <v>79</v>
      </c>
      <c r="B2444" s="5" t="s">
        <v>10</v>
      </c>
      <c r="C2444" s="5" t="s">
        <v>1578</v>
      </c>
      <c r="D2444" s="7" t="s">
        <v>450</v>
      </c>
      <c r="E2444" s="7" t="s">
        <v>8</v>
      </c>
      <c r="F2444" s="8">
        <v>4.0000000000000003E-5</v>
      </c>
      <c r="G2444" s="8">
        <v>0</v>
      </c>
      <c r="H2444" s="8">
        <v>1.0000000000000001E-5</v>
      </c>
      <c r="I2444" s="8">
        <v>3.0000000000000001E-5</v>
      </c>
      <c r="J2444" t="str">
        <f t="shared" si="38"/>
        <v>PMESL-100CEG-K</v>
      </c>
      <c r="K2444" t="str">
        <f>IF((VLOOKUP(J2444,mdc!A:V,22,FALSE)=""),"non Collabo","collabo")</f>
        <v>collabo</v>
      </c>
    </row>
    <row r="2445" spans="1:12" hidden="1" x14ac:dyDescent="0.35">
      <c r="A2445" s="5" t="s">
        <v>79</v>
      </c>
      <c r="B2445" s="5" t="s">
        <v>10</v>
      </c>
      <c r="C2445" s="5" t="s">
        <v>1578</v>
      </c>
      <c r="D2445" s="3" t="s">
        <v>451</v>
      </c>
      <c r="E2445" s="3" t="s">
        <v>5</v>
      </c>
      <c r="F2445" s="4">
        <v>17</v>
      </c>
      <c r="G2445" s="4">
        <v>18</v>
      </c>
      <c r="H2445" s="4">
        <v>15</v>
      </c>
      <c r="I2445" s="4">
        <v>15</v>
      </c>
      <c r="J2445" t="str">
        <f t="shared" si="38"/>
        <v>PMESL-1200GEG-S</v>
      </c>
      <c r="K2445" t="str">
        <f>IF((VLOOKUP(J2445,mdc!A:V,22,FALSE)=""),"non Collabo","collabo")</f>
        <v>collabo</v>
      </c>
      <c r="L2445" t="str" cm="1">
        <f t="array" ref="L2445">IFERROR(_xlfn.IFS(G2445&lt;0,"shortage",H2445&lt;0,"shortage",I2445&lt;0,"shortage"),"ok")</f>
        <v>ok</v>
      </c>
    </row>
    <row r="2446" spans="1:12" hidden="1" x14ac:dyDescent="0.35">
      <c r="A2446" s="5" t="s">
        <v>79</v>
      </c>
      <c r="B2446" s="5" t="s">
        <v>10</v>
      </c>
      <c r="C2446" s="5" t="s">
        <v>1578</v>
      </c>
      <c r="D2446" s="5" t="s">
        <v>451</v>
      </c>
      <c r="E2446" s="5" t="s">
        <v>1565</v>
      </c>
      <c r="F2446" s="6">
        <v>17</v>
      </c>
      <c r="G2446" s="6">
        <v>18</v>
      </c>
      <c r="H2446" s="6">
        <v>15</v>
      </c>
      <c r="I2446" s="6">
        <v>15</v>
      </c>
      <c r="J2446" t="str">
        <f t="shared" si="38"/>
        <v>PMESL-1200GEG-S</v>
      </c>
      <c r="K2446" t="str">
        <f>IF((VLOOKUP(J2446,mdc!A:V,22,FALSE)=""),"non Collabo","collabo")</f>
        <v>collabo</v>
      </c>
      <c r="L2446" t="str" cm="1">
        <f t="array" ref="L2446">IFERROR(_xlfn.IFS(G2446&lt;0,"shortage",H2446&lt;0,"shortage",I2446&lt;0,"shortage"),"ok")</f>
        <v>ok</v>
      </c>
    </row>
    <row r="2447" spans="1:12" hidden="1" x14ac:dyDescent="0.35">
      <c r="A2447" s="5" t="s">
        <v>79</v>
      </c>
      <c r="B2447" s="5" t="s">
        <v>10</v>
      </c>
      <c r="C2447" s="5" t="s">
        <v>1578</v>
      </c>
      <c r="D2447" s="5" t="s">
        <v>451</v>
      </c>
      <c r="E2447" s="5" t="s">
        <v>6</v>
      </c>
      <c r="F2447" s="6">
        <v>0</v>
      </c>
      <c r="G2447" s="6">
        <v>0</v>
      </c>
      <c r="H2447" s="6">
        <v>0</v>
      </c>
      <c r="I2447" s="6">
        <v>0</v>
      </c>
      <c r="J2447" t="str">
        <f t="shared" si="38"/>
        <v>PMESL-1200GEG-S</v>
      </c>
      <c r="K2447" t="str">
        <f>IF((VLOOKUP(J2447,mdc!A:V,22,FALSE)=""),"non Collabo","collabo")</f>
        <v>collabo</v>
      </c>
      <c r="L2447" t="str" cm="1">
        <f t="array" ref="L2447">IFERROR(_xlfn.IFS(G2447&lt;0,"shortage",H2447&lt;0,"shortage",I2447&lt;0,"shortage"),"ok")</f>
        <v>ok</v>
      </c>
    </row>
    <row r="2448" spans="1:12" hidden="1" x14ac:dyDescent="0.35">
      <c r="A2448" s="5" t="s">
        <v>79</v>
      </c>
      <c r="B2448" s="5" t="s">
        <v>10</v>
      </c>
      <c r="C2448" s="5" t="s">
        <v>1578</v>
      </c>
      <c r="D2448" s="5" t="s">
        <v>451</v>
      </c>
      <c r="E2448" s="5" t="s">
        <v>2318</v>
      </c>
      <c r="F2448" s="6">
        <v>100</v>
      </c>
      <c r="G2448" s="6">
        <v>100</v>
      </c>
      <c r="H2448" s="6">
        <v>100</v>
      </c>
      <c r="I2448" s="6">
        <v>100</v>
      </c>
      <c r="J2448" t="str">
        <f t="shared" si="38"/>
        <v>PMESL-1200GEG-S</v>
      </c>
      <c r="K2448" t="str">
        <f>IF((VLOOKUP(J2448,mdc!A:V,22,FALSE)=""),"non Collabo","collabo")</f>
        <v>collabo</v>
      </c>
      <c r="L2448" t="str" cm="1">
        <f t="array" ref="L2448">IFERROR(_xlfn.IFS(G2448&lt;0,"shortage",H2448&lt;0,"shortage",I2448&lt;0,"shortage"),"ok")</f>
        <v>ok</v>
      </c>
    </row>
    <row r="2449" spans="1:12" hidden="1" x14ac:dyDescent="0.35">
      <c r="A2449" s="5" t="s">
        <v>79</v>
      </c>
      <c r="B2449" s="5" t="s">
        <v>10</v>
      </c>
      <c r="C2449" s="5" t="s">
        <v>1578</v>
      </c>
      <c r="D2449" s="5" t="s">
        <v>451</v>
      </c>
      <c r="E2449" s="5" t="s">
        <v>7</v>
      </c>
      <c r="F2449" s="6">
        <v>27.032209999999999</v>
      </c>
      <c r="G2449" s="6">
        <v>28.622340000000001</v>
      </c>
      <c r="H2449" s="6">
        <v>23.851949999999999</v>
      </c>
      <c r="I2449" s="6">
        <v>23.851949999999999</v>
      </c>
      <c r="J2449" t="str">
        <f t="shared" si="38"/>
        <v>PMESL-1200GEG-S</v>
      </c>
      <c r="K2449" t="str">
        <f>IF((VLOOKUP(J2449,mdc!A:V,22,FALSE)=""),"non Collabo","collabo")</f>
        <v>collabo</v>
      </c>
      <c r="L2449" t="str" cm="1">
        <f t="array" ref="L2449">IFERROR(_xlfn.IFS(G2449&lt;0,"shortage",H2449&lt;0,"shortage",I2449&lt;0,"shortage"),"ok")</f>
        <v>ok</v>
      </c>
    </row>
    <row r="2450" spans="1:12" hidden="1" x14ac:dyDescent="0.35">
      <c r="A2450" s="5" t="s">
        <v>79</v>
      </c>
      <c r="B2450" s="5" t="s">
        <v>10</v>
      </c>
      <c r="C2450" s="5" t="s">
        <v>1578</v>
      </c>
      <c r="D2450" s="5" t="s">
        <v>451</v>
      </c>
      <c r="E2450" s="5" t="s">
        <v>1566</v>
      </c>
      <c r="F2450" s="6">
        <v>27.032209999999999</v>
      </c>
      <c r="G2450" s="6">
        <v>28.235060000000001</v>
      </c>
      <c r="H2450" s="6">
        <v>23.174199999999999</v>
      </c>
      <c r="I2450" s="6">
        <v>23.077390000000001</v>
      </c>
      <c r="J2450" t="str">
        <f t="shared" si="38"/>
        <v>PMESL-1200GEG-S</v>
      </c>
      <c r="K2450" t="str">
        <f>IF((VLOOKUP(J2450,mdc!A:V,22,FALSE)=""),"non Collabo","collabo")</f>
        <v>collabo</v>
      </c>
      <c r="L2450" t="str" cm="1">
        <f t="array" ref="L2450">IFERROR(_xlfn.IFS(G2450&lt;0,"shortage",H2450&lt;0,"shortage",I2450&lt;0,"shortage"),"ok")</f>
        <v>ok</v>
      </c>
    </row>
    <row r="2451" spans="1:12" ht="15" hidden="1" thickBot="1" x14ac:dyDescent="0.4">
      <c r="A2451" s="5" t="s">
        <v>79</v>
      </c>
      <c r="B2451" s="5" t="s">
        <v>10</v>
      </c>
      <c r="C2451" s="5" t="s">
        <v>1578</v>
      </c>
      <c r="D2451" s="7" t="s">
        <v>451</v>
      </c>
      <c r="E2451" s="7" t="s">
        <v>8</v>
      </c>
      <c r="F2451" s="8">
        <v>0</v>
      </c>
      <c r="G2451" s="8">
        <v>0.38728000000000001</v>
      </c>
      <c r="H2451" s="8">
        <v>0.67774999999999996</v>
      </c>
      <c r="I2451" s="8">
        <v>0.77456000000000003</v>
      </c>
      <c r="J2451" t="str">
        <f t="shared" si="38"/>
        <v>PMESL-1200GEG-S</v>
      </c>
      <c r="K2451" t="str">
        <f>IF((VLOOKUP(J2451,mdc!A:V,22,FALSE)=""),"non Collabo","collabo")</f>
        <v>collabo</v>
      </c>
    </row>
    <row r="2452" spans="1:12" hidden="1" x14ac:dyDescent="0.35">
      <c r="A2452" s="5" t="s">
        <v>79</v>
      </c>
      <c r="B2452" s="5" t="s">
        <v>10</v>
      </c>
      <c r="C2452" s="5" t="s">
        <v>1578</v>
      </c>
      <c r="D2452" s="3" t="s">
        <v>452</v>
      </c>
      <c r="E2452" s="3" t="s">
        <v>5</v>
      </c>
      <c r="F2452" s="4"/>
      <c r="G2452" s="4">
        <v>5</v>
      </c>
      <c r="H2452" s="4">
        <v>10</v>
      </c>
      <c r="I2452" s="4">
        <v>23</v>
      </c>
      <c r="J2452" t="str">
        <f t="shared" si="38"/>
        <v>PMESL-1200GR2BS</v>
      </c>
      <c r="K2452" t="str">
        <f>IF((VLOOKUP(J2452,mdc!A:V,22,FALSE)=""),"non Collabo","collabo")</f>
        <v>collabo</v>
      </c>
      <c r="L2452" t="str" cm="1">
        <f t="array" ref="L2452">IFERROR(_xlfn.IFS(G2452&lt;0,"shortage",H2452&lt;0,"shortage",I2452&lt;0,"shortage"),"ok")</f>
        <v>ok</v>
      </c>
    </row>
    <row r="2453" spans="1:12" hidden="1" x14ac:dyDescent="0.35">
      <c r="A2453" s="5" t="s">
        <v>79</v>
      </c>
      <c r="B2453" s="5" t="s">
        <v>10</v>
      </c>
      <c r="C2453" s="5" t="s">
        <v>1578</v>
      </c>
      <c r="D2453" s="5" t="s">
        <v>452</v>
      </c>
      <c r="E2453" s="5" t="s">
        <v>1565</v>
      </c>
      <c r="F2453" s="6"/>
      <c r="G2453" s="6">
        <v>5</v>
      </c>
      <c r="H2453" s="6">
        <v>10</v>
      </c>
      <c r="I2453" s="6">
        <v>23</v>
      </c>
      <c r="J2453" t="str">
        <f t="shared" si="38"/>
        <v>PMESL-1200GR2BS</v>
      </c>
      <c r="K2453" t="str">
        <f>IF((VLOOKUP(J2453,mdc!A:V,22,FALSE)=""),"non Collabo","collabo")</f>
        <v>collabo</v>
      </c>
      <c r="L2453" t="str" cm="1">
        <f t="array" ref="L2453">IFERROR(_xlfn.IFS(G2453&lt;0,"shortage",H2453&lt;0,"shortage",I2453&lt;0,"shortage"),"ok")</f>
        <v>ok</v>
      </c>
    </row>
    <row r="2454" spans="1:12" hidden="1" x14ac:dyDescent="0.35">
      <c r="A2454" s="5" t="s">
        <v>79</v>
      </c>
      <c r="B2454" s="5" t="s">
        <v>10</v>
      </c>
      <c r="C2454" s="5" t="s">
        <v>1578</v>
      </c>
      <c r="D2454" s="5" t="s">
        <v>452</v>
      </c>
      <c r="E2454" s="5" t="s">
        <v>6</v>
      </c>
      <c r="F2454" s="6"/>
      <c r="G2454" s="6">
        <v>0</v>
      </c>
      <c r="H2454" s="6">
        <v>0</v>
      </c>
      <c r="I2454" s="6">
        <v>0</v>
      </c>
      <c r="J2454" t="str">
        <f t="shared" si="38"/>
        <v>PMESL-1200GR2BS</v>
      </c>
      <c r="K2454" t="str">
        <f>IF((VLOOKUP(J2454,mdc!A:V,22,FALSE)=""),"non Collabo","collabo")</f>
        <v>collabo</v>
      </c>
      <c r="L2454" t="str" cm="1">
        <f t="array" ref="L2454">IFERROR(_xlfn.IFS(G2454&lt;0,"shortage",H2454&lt;0,"shortage",I2454&lt;0,"shortage"),"ok")</f>
        <v>ok</v>
      </c>
    </row>
    <row r="2455" spans="1:12" hidden="1" x14ac:dyDescent="0.35">
      <c r="A2455" s="5" t="s">
        <v>79</v>
      </c>
      <c r="B2455" s="5" t="s">
        <v>10</v>
      </c>
      <c r="C2455" s="5" t="s">
        <v>1578</v>
      </c>
      <c r="D2455" s="5" t="s">
        <v>452</v>
      </c>
      <c r="E2455" s="5" t="s">
        <v>2318</v>
      </c>
      <c r="F2455" s="6"/>
      <c r="G2455" s="6">
        <v>100</v>
      </c>
      <c r="H2455" s="6">
        <v>100</v>
      </c>
      <c r="I2455" s="6">
        <v>100</v>
      </c>
      <c r="J2455" t="str">
        <f t="shared" si="38"/>
        <v>PMESL-1200GR2BS</v>
      </c>
      <c r="K2455" t="str">
        <f>IF((VLOOKUP(J2455,mdc!A:V,22,FALSE)=""),"non Collabo","collabo")</f>
        <v>collabo</v>
      </c>
      <c r="L2455" t="str" cm="1">
        <f t="array" ref="L2455">IFERROR(_xlfn.IFS(G2455&lt;0,"shortage",H2455&lt;0,"shortage",I2455&lt;0,"shortage"),"ok")</f>
        <v>ok</v>
      </c>
    </row>
    <row r="2456" spans="1:12" hidden="1" x14ac:dyDescent="0.35">
      <c r="A2456" s="5" t="s">
        <v>79</v>
      </c>
      <c r="B2456" s="5" t="s">
        <v>10</v>
      </c>
      <c r="C2456" s="5" t="s">
        <v>1578</v>
      </c>
      <c r="D2456" s="5" t="s">
        <v>452</v>
      </c>
      <c r="E2456" s="5" t="s">
        <v>7</v>
      </c>
      <c r="F2456" s="6"/>
      <c r="G2456" s="6">
        <v>3.5624500000000001</v>
      </c>
      <c r="H2456" s="6">
        <v>7.1249000000000002</v>
      </c>
      <c r="I2456" s="6">
        <v>16.387270000000001</v>
      </c>
      <c r="J2456" t="str">
        <f t="shared" si="38"/>
        <v>PMESL-1200GR2BS</v>
      </c>
      <c r="K2456" t="str">
        <f>IF((VLOOKUP(J2456,mdc!A:V,22,FALSE)=""),"non Collabo","collabo")</f>
        <v>collabo</v>
      </c>
      <c r="L2456" t="str" cm="1">
        <f t="array" ref="L2456">IFERROR(_xlfn.IFS(G2456&lt;0,"shortage",H2456&lt;0,"shortage",I2456&lt;0,"shortage"),"ok")</f>
        <v>ok</v>
      </c>
    </row>
    <row r="2457" spans="1:12" hidden="1" x14ac:dyDescent="0.35">
      <c r="A2457" s="5" t="s">
        <v>79</v>
      </c>
      <c r="B2457" s="5" t="s">
        <v>10</v>
      </c>
      <c r="C2457" s="5" t="s">
        <v>1578</v>
      </c>
      <c r="D2457" s="5" t="s">
        <v>452</v>
      </c>
      <c r="E2457" s="5" t="s">
        <v>1566</v>
      </c>
      <c r="F2457" s="6"/>
      <c r="G2457" s="6">
        <v>3.5602499999999999</v>
      </c>
      <c r="H2457" s="6">
        <v>7.1204999999999998</v>
      </c>
      <c r="I2457" s="6">
        <v>16.37715</v>
      </c>
      <c r="J2457" t="str">
        <f t="shared" si="38"/>
        <v>PMESL-1200GR2BS</v>
      </c>
      <c r="K2457" t="str">
        <f>IF((VLOOKUP(J2457,mdc!A:V,22,FALSE)=""),"non Collabo","collabo")</f>
        <v>collabo</v>
      </c>
      <c r="L2457" t="str" cm="1">
        <f t="array" ref="L2457">IFERROR(_xlfn.IFS(G2457&lt;0,"shortage",H2457&lt;0,"shortage",I2457&lt;0,"shortage"),"ok")</f>
        <v>ok</v>
      </c>
    </row>
    <row r="2458" spans="1:12" ht="15" hidden="1" thickBot="1" x14ac:dyDescent="0.4">
      <c r="A2458" s="5" t="s">
        <v>79</v>
      </c>
      <c r="B2458" s="5" t="s">
        <v>10</v>
      </c>
      <c r="C2458" s="5" t="s">
        <v>1578</v>
      </c>
      <c r="D2458" s="7" t="s">
        <v>452</v>
      </c>
      <c r="E2458" s="7" t="s">
        <v>8</v>
      </c>
      <c r="F2458" s="8"/>
      <c r="G2458" s="8">
        <v>2.2000000000000001E-3</v>
      </c>
      <c r="H2458" s="8">
        <v>4.4000000000000003E-3</v>
      </c>
      <c r="I2458" s="8">
        <v>1.0120000000000001E-2</v>
      </c>
      <c r="J2458" t="str">
        <f t="shared" si="38"/>
        <v>PMESL-1200GR2BS</v>
      </c>
      <c r="K2458" t="str">
        <f>IF((VLOOKUP(J2458,mdc!A:V,22,FALSE)=""),"non Collabo","collabo")</f>
        <v>collabo</v>
      </c>
    </row>
    <row r="2459" spans="1:12" hidden="1" x14ac:dyDescent="0.35">
      <c r="A2459" s="5" t="s">
        <v>79</v>
      </c>
      <c r="B2459" s="5" t="s">
        <v>10</v>
      </c>
      <c r="C2459" s="5" t="s">
        <v>1578</v>
      </c>
      <c r="D2459" s="3" t="s">
        <v>453</v>
      </c>
      <c r="E2459" s="3" t="s">
        <v>5</v>
      </c>
      <c r="F2459" s="4">
        <v>7</v>
      </c>
      <c r="G2459" s="4">
        <v>22</v>
      </c>
      <c r="H2459" s="4">
        <v>21</v>
      </c>
      <c r="I2459" s="4">
        <v>49</v>
      </c>
      <c r="J2459" t="str">
        <f t="shared" si="38"/>
        <v>PMESL-1200GR2ES</v>
      </c>
      <c r="K2459" t="str">
        <f>IF((VLOOKUP(J2459,mdc!A:V,22,FALSE)=""),"non Collabo","collabo")</f>
        <v>collabo</v>
      </c>
      <c r="L2459" t="str" cm="1">
        <f t="array" ref="L2459">IFERROR(_xlfn.IFS(G2459&lt;0,"shortage",H2459&lt;0,"shortage",I2459&lt;0,"shortage"),"ok")</f>
        <v>ok</v>
      </c>
    </row>
    <row r="2460" spans="1:12" hidden="1" x14ac:dyDescent="0.35">
      <c r="A2460" s="5" t="s">
        <v>79</v>
      </c>
      <c r="B2460" s="5" t="s">
        <v>10</v>
      </c>
      <c r="C2460" s="5" t="s">
        <v>1578</v>
      </c>
      <c r="D2460" s="5" t="s">
        <v>453</v>
      </c>
      <c r="E2460" s="5" t="s">
        <v>1565</v>
      </c>
      <c r="F2460" s="6">
        <v>7</v>
      </c>
      <c r="G2460" s="6">
        <v>22</v>
      </c>
      <c r="H2460" s="6">
        <v>21</v>
      </c>
      <c r="I2460" s="6">
        <v>49</v>
      </c>
      <c r="J2460" t="str">
        <f t="shared" si="38"/>
        <v>PMESL-1200GR2ES</v>
      </c>
      <c r="K2460" t="str">
        <f>IF((VLOOKUP(J2460,mdc!A:V,22,FALSE)=""),"non Collabo","collabo")</f>
        <v>collabo</v>
      </c>
      <c r="L2460" t="str" cm="1">
        <f t="array" ref="L2460">IFERROR(_xlfn.IFS(G2460&lt;0,"shortage",H2460&lt;0,"shortage",I2460&lt;0,"shortage"),"ok")</f>
        <v>ok</v>
      </c>
    </row>
    <row r="2461" spans="1:12" hidden="1" x14ac:dyDescent="0.35">
      <c r="A2461" s="5" t="s">
        <v>79</v>
      </c>
      <c r="B2461" s="5" t="s">
        <v>10</v>
      </c>
      <c r="C2461" s="5" t="s">
        <v>1578</v>
      </c>
      <c r="D2461" s="5" t="s">
        <v>453</v>
      </c>
      <c r="E2461" s="5" t="s">
        <v>6</v>
      </c>
      <c r="F2461" s="6">
        <v>0</v>
      </c>
      <c r="G2461" s="6">
        <v>0</v>
      </c>
      <c r="H2461" s="6">
        <v>0</v>
      </c>
      <c r="I2461" s="6">
        <v>0</v>
      </c>
      <c r="J2461" t="str">
        <f t="shared" si="38"/>
        <v>PMESL-1200GR2ES</v>
      </c>
      <c r="K2461" t="str">
        <f>IF((VLOOKUP(J2461,mdc!A:V,22,FALSE)=""),"non Collabo","collabo")</f>
        <v>collabo</v>
      </c>
      <c r="L2461" t="str" cm="1">
        <f t="array" ref="L2461">IFERROR(_xlfn.IFS(G2461&lt;0,"shortage",H2461&lt;0,"shortage",I2461&lt;0,"shortage"),"ok")</f>
        <v>ok</v>
      </c>
    </row>
    <row r="2462" spans="1:12" hidden="1" x14ac:dyDescent="0.35">
      <c r="A2462" s="5" t="s">
        <v>79</v>
      </c>
      <c r="B2462" s="5" t="s">
        <v>10</v>
      </c>
      <c r="C2462" s="5" t="s">
        <v>1578</v>
      </c>
      <c r="D2462" s="5" t="s">
        <v>453</v>
      </c>
      <c r="E2462" s="5" t="s">
        <v>2318</v>
      </c>
      <c r="F2462" s="6">
        <v>100</v>
      </c>
      <c r="G2462" s="6">
        <v>100</v>
      </c>
      <c r="H2462" s="6">
        <v>100</v>
      </c>
      <c r="I2462" s="6">
        <v>100</v>
      </c>
      <c r="J2462" t="str">
        <f t="shared" si="38"/>
        <v>PMESL-1200GR2ES</v>
      </c>
      <c r="K2462" t="str">
        <f>IF((VLOOKUP(J2462,mdc!A:V,22,FALSE)=""),"non Collabo","collabo")</f>
        <v>collabo</v>
      </c>
      <c r="L2462" t="str" cm="1">
        <f t="array" ref="L2462">IFERROR(_xlfn.IFS(G2462&lt;0,"shortage",H2462&lt;0,"shortage",I2462&lt;0,"shortage"),"ok")</f>
        <v>ok</v>
      </c>
    </row>
    <row r="2463" spans="1:12" hidden="1" x14ac:dyDescent="0.35">
      <c r="A2463" s="5" t="s">
        <v>79</v>
      </c>
      <c r="B2463" s="5" t="s">
        <v>10</v>
      </c>
      <c r="C2463" s="5" t="s">
        <v>1578</v>
      </c>
      <c r="D2463" s="5" t="s">
        <v>453</v>
      </c>
      <c r="E2463" s="5" t="s">
        <v>7</v>
      </c>
      <c r="F2463" s="6">
        <v>5.3291000000000004</v>
      </c>
      <c r="G2463" s="6">
        <v>16.7486</v>
      </c>
      <c r="H2463" s="6">
        <v>15.987299999999999</v>
      </c>
      <c r="I2463" s="6">
        <v>37.303699999999999</v>
      </c>
      <c r="J2463" t="str">
        <f t="shared" si="38"/>
        <v>PMESL-1200GR2ES</v>
      </c>
      <c r="K2463" t="str">
        <f>IF((VLOOKUP(J2463,mdc!A:V,22,FALSE)=""),"non Collabo","collabo")</f>
        <v>collabo</v>
      </c>
      <c r="L2463" t="str" cm="1">
        <f t="array" ref="L2463">IFERROR(_xlfn.IFS(G2463&lt;0,"shortage",H2463&lt;0,"shortage",I2463&lt;0,"shortage"),"ok")</f>
        <v>ok</v>
      </c>
    </row>
    <row r="2464" spans="1:12" hidden="1" x14ac:dyDescent="0.35">
      <c r="A2464" s="5" t="s">
        <v>79</v>
      </c>
      <c r="B2464" s="5" t="s">
        <v>10</v>
      </c>
      <c r="C2464" s="5" t="s">
        <v>1578</v>
      </c>
      <c r="D2464" s="5" t="s">
        <v>453</v>
      </c>
      <c r="E2464" s="5" t="s">
        <v>1566</v>
      </c>
      <c r="F2464" s="6">
        <v>5.3291000000000004</v>
      </c>
      <c r="G2464" s="6">
        <v>16.7486</v>
      </c>
      <c r="H2464" s="6">
        <v>15.987299999999999</v>
      </c>
      <c r="I2464" s="6">
        <v>37.303690000000003</v>
      </c>
      <c r="J2464" t="str">
        <f t="shared" si="38"/>
        <v>PMESL-1200GR2ES</v>
      </c>
      <c r="K2464" t="str">
        <f>IF((VLOOKUP(J2464,mdc!A:V,22,FALSE)=""),"non Collabo","collabo")</f>
        <v>collabo</v>
      </c>
      <c r="L2464" t="str" cm="1">
        <f t="array" ref="L2464">IFERROR(_xlfn.IFS(G2464&lt;0,"shortage",H2464&lt;0,"shortage",I2464&lt;0,"shortage"),"ok")</f>
        <v>ok</v>
      </c>
    </row>
    <row r="2465" spans="1:12" ht="15" hidden="1" thickBot="1" x14ac:dyDescent="0.4">
      <c r="A2465" s="5" t="s">
        <v>79</v>
      </c>
      <c r="B2465" s="5" t="s">
        <v>10</v>
      </c>
      <c r="C2465" s="5" t="s">
        <v>1578</v>
      </c>
      <c r="D2465" s="7" t="s">
        <v>453</v>
      </c>
      <c r="E2465" s="7" t="s">
        <v>8</v>
      </c>
      <c r="F2465" s="8">
        <v>0</v>
      </c>
      <c r="G2465" s="8">
        <v>0</v>
      </c>
      <c r="H2465" s="8">
        <v>0</v>
      </c>
      <c r="I2465" s="8">
        <v>1.0000000000000001E-5</v>
      </c>
      <c r="J2465" t="str">
        <f t="shared" si="38"/>
        <v>PMESL-1200GR2ES</v>
      </c>
      <c r="K2465" t="str">
        <f>IF((VLOOKUP(J2465,mdc!A:V,22,FALSE)=""),"non Collabo","collabo")</f>
        <v>collabo</v>
      </c>
    </row>
    <row r="2466" spans="1:12" hidden="1" x14ac:dyDescent="0.35">
      <c r="A2466" s="5" t="s">
        <v>79</v>
      </c>
      <c r="B2466" s="5" t="s">
        <v>10</v>
      </c>
      <c r="C2466" s="5" t="s">
        <v>1578</v>
      </c>
      <c r="D2466" s="3" t="s">
        <v>2463</v>
      </c>
      <c r="E2466" s="3" t="s">
        <v>5</v>
      </c>
      <c r="F2466" s="4"/>
      <c r="G2466" s="4"/>
      <c r="H2466" s="4"/>
      <c r="I2466" s="4"/>
      <c r="J2466" t="str">
        <f t="shared" si="38"/>
        <v>PMESL-1200M7BED</v>
      </c>
      <c r="K2466" t="str">
        <f>IF((VLOOKUP(J2466,mdc!A:V,22,FALSE)=""),"non Collabo","collabo")</f>
        <v>collabo</v>
      </c>
      <c r="L2466" t="str" cm="1">
        <f t="array" ref="L2466">IFERROR(_xlfn.IFS(G2466&lt;0,"shortage",H2466&lt;0,"shortage",I2466&lt;0,"shortage"),"ok")</f>
        <v>ok</v>
      </c>
    </row>
    <row r="2467" spans="1:12" hidden="1" x14ac:dyDescent="0.35">
      <c r="A2467" s="5" t="s">
        <v>79</v>
      </c>
      <c r="B2467" s="5" t="s">
        <v>10</v>
      </c>
      <c r="C2467" s="5" t="s">
        <v>1578</v>
      </c>
      <c r="D2467" s="5" t="s">
        <v>2463</v>
      </c>
      <c r="E2467" s="5" t="s">
        <v>1565</v>
      </c>
      <c r="F2467" s="6"/>
      <c r="G2467" s="6"/>
      <c r="H2467" s="6"/>
      <c r="I2467" s="6">
        <v>1</v>
      </c>
      <c r="J2467" t="str">
        <f t="shared" si="38"/>
        <v>PMESL-1200M7BED</v>
      </c>
      <c r="K2467" t="str">
        <f>IF((VLOOKUP(J2467,mdc!A:V,22,FALSE)=""),"non Collabo","collabo")</f>
        <v>collabo</v>
      </c>
      <c r="L2467" t="str" cm="1">
        <f t="array" ref="L2467">IFERROR(_xlfn.IFS(G2467&lt;0,"shortage",H2467&lt;0,"shortage",I2467&lt;0,"shortage"),"ok")</f>
        <v>ok</v>
      </c>
    </row>
    <row r="2468" spans="1:12" x14ac:dyDescent="0.35">
      <c r="A2468" s="5" t="s">
        <v>79</v>
      </c>
      <c r="B2468" s="5" t="s">
        <v>10</v>
      </c>
      <c r="C2468" s="5" t="s">
        <v>1578</v>
      </c>
      <c r="D2468" s="5" t="s">
        <v>2463</v>
      </c>
      <c r="E2468" s="5" t="s">
        <v>6</v>
      </c>
      <c r="F2468" s="6"/>
      <c r="G2468" s="6"/>
      <c r="H2468" s="6"/>
      <c r="I2468" s="6">
        <v>-1</v>
      </c>
      <c r="J2468" t="str">
        <f t="shared" si="38"/>
        <v>PMESL-1200M7BED</v>
      </c>
      <c r="K2468" t="str">
        <f>IF((VLOOKUP(J2468,mdc!A:V,22,FALSE)=""),"non Collabo","collabo")</f>
        <v>collabo</v>
      </c>
      <c r="L2468" t="str" cm="1">
        <f t="array" ref="L2468">IFERROR(_xlfn.IFS(G2468&lt;0,"shortage",H2468&lt;0,"shortage",I2468&lt;0,"shortage"),"ok")</f>
        <v>shortage</v>
      </c>
    </row>
    <row r="2469" spans="1:12" hidden="1" x14ac:dyDescent="0.35">
      <c r="A2469" s="5" t="s">
        <v>79</v>
      </c>
      <c r="B2469" s="5" t="s">
        <v>10</v>
      </c>
      <c r="C2469" s="5" t="s">
        <v>1578</v>
      </c>
      <c r="D2469" s="5" t="s">
        <v>2463</v>
      </c>
      <c r="E2469" s="5" t="s">
        <v>2318</v>
      </c>
      <c r="F2469" s="6"/>
      <c r="G2469" s="6"/>
      <c r="H2469" s="6"/>
      <c r="I2469" s="6"/>
      <c r="J2469" t="str">
        <f t="shared" si="38"/>
        <v>PMESL-1200M7BED</v>
      </c>
      <c r="K2469" t="str">
        <f>IF((VLOOKUP(J2469,mdc!A:V,22,FALSE)=""),"non Collabo","collabo")</f>
        <v>collabo</v>
      </c>
      <c r="L2469" t="str" cm="1">
        <f t="array" ref="L2469">IFERROR(_xlfn.IFS(G2469&lt;0,"shortage",H2469&lt;0,"shortage",I2469&lt;0,"shortage"),"ok")</f>
        <v>ok</v>
      </c>
    </row>
    <row r="2470" spans="1:12" hidden="1" x14ac:dyDescent="0.35">
      <c r="A2470" s="5" t="s">
        <v>79</v>
      </c>
      <c r="B2470" s="5" t="s">
        <v>10</v>
      </c>
      <c r="C2470" s="5" t="s">
        <v>1578</v>
      </c>
      <c r="D2470" s="5" t="s">
        <v>2463</v>
      </c>
      <c r="E2470" s="5" t="s">
        <v>7</v>
      </c>
      <c r="F2470" s="6"/>
      <c r="G2470" s="6"/>
      <c r="H2470" s="6"/>
      <c r="I2470" s="6"/>
      <c r="J2470" t="str">
        <f t="shared" si="38"/>
        <v>PMESL-1200M7BED</v>
      </c>
      <c r="K2470" t="str">
        <f>IF((VLOOKUP(J2470,mdc!A:V,22,FALSE)=""),"non Collabo","collabo")</f>
        <v>collabo</v>
      </c>
      <c r="L2470" t="str" cm="1">
        <f t="array" ref="L2470">IFERROR(_xlfn.IFS(G2470&lt;0,"shortage",H2470&lt;0,"shortage",I2470&lt;0,"shortage"),"ok")</f>
        <v>ok</v>
      </c>
    </row>
    <row r="2471" spans="1:12" hidden="1" x14ac:dyDescent="0.35">
      <c r="A2471" s="5" t="s">
        <v>79</v>
      </c>
      <c r="B2471" s="5" t="s">
        <v>10</v>
      </c>
      <c r="C2471" s="5" t="s">
        <v>1578</v>
      </c>
      <c r="D2471" s="5" t="s">
        <v>2463</v>
      </c>
      <c r="E2471" s="5" t="s">
        <v>1566</v>
      </c>
      <c r="F2471" s="6"/>
      <c r="G2471" s="6"/>
      <c r="H2471" s="6"/>
      <c r="I2471" s="6">
        <v>0.58735000000000004</v>
      </c>
      <c r="J2471" t="str">
        <f t="shared" si="38"/>
        <v>PMESL-1200M7BED</v>
      </c>
      <c r="K2471" t="str">
        <f>IF((VLOOKUP(J2471,mdc!A:V,22,FALSE)=""),"non Collabo","collabo")</f>
        <v>collabo</v>
      </c>
      <c r="L2471" t="str" cm="1">
        <f t="array" ref="L2471">IFERROR(_xlfn.IFS(G2471&lt;0,"shortage",H2471&lt;0,"shortage",I2471&lt;0,"shortage"),"ok")</f>
        <v>ok</v>
      </c>
    </row>
    <row r="2472" spans="1:12" ht="15" hidden="1" thickBot="1" x14ac:dyDescent="0.4">
      <c r="A2472" s="5" t="s">
        <v>79</v>
      </c>
      <c r="B2472" s="5" t="s">
        <v>10</v>
      </c>
      <c r="C2472" s="5" t="s">
        <v>1578</v>
      </c>
      <c r="D2472" s="7" t="s">
        <v>2463</v>
      </c>
      <c r="E2472" s="7" t="s">
        <v>8</v>
      </c>
      <c r="F2472" s="8"/>
      <c r="G2472" s="8"/>
      <c r="H2472" s="8"/>
      <c r="I2472" s="8">
        <v>-0.58735000000000004</v>
      </c>
      <c r="J2472" t="str">
        <f t="shared" si="38"/>
        <v>PMESL-1200M7BED</v>
      </c>
      <c r="K2472" t="str">
        <f>IF((VLOOKUP(J2472,mdc!A:V,22,FALSE)=""),"non Collabo","collabo")</f>
        <v>collabo</v>
      </c>
    </row>
    <row r="2473" spans="1:12" hidden="1" x14ac:dyDescent="0.35">
      <c r="A2473" s="5" t="s">
        <v>79</v>
      </c>
      <c r="B2473" s="5" t="s">
        <v>10</v>
      </c>
      <c r="C2473" s="5" t="s">
        <v>1578</v>
      </c>
      <c r="D2473" s="3" t="s">
        <v>2464</v>
      </c>
      <c r="E2473" s="3" t="s">
        <v>5</v>
      </c>
      <c r="F2473" s="4"/>
      <c r="G2473" s="4"/>
      <c r="H2473" s="4"/>
      <c r="I2473" s="4"/>
      <c r="J2473" t="str">
        <f t="shared" si="38"/>
        <v>PMESL-1200M7BEG</v>
      </c>
      <c r="K2473" t="str">
        <f>IF((VLOOKUP(J2473,mdc!A:V,22,FALSE)=""),"non Collabo","collabo")</f>
        <v>collabo</v>
      </c>
      <c r="L2473" t="str" cm="1">
        <f t="array" ref="L2473">IFERROR(_xlfn.IFS(G2473&lt;0,"shortage",H2473&lt;0,"shortage",I2473&lt;0,"shortage"),"ok")</f>
        <v>ok</v>
      </c>
    </row>
    <row r="2474" spans="1:12" hidden="1" x14ac:dyDescent="0.35">
      <c r="A2474" s="5" t="s">
        <v>79</v>
      </c>
      <c r="B2474" s="5" t="s">
        <v>10</v>
      </c>
      <c r="C2474" s="5" t="s">
        <v>1578</v>
      </c>
      <c r="D2474" s="5" t="s">
        <v>2464</v>
      </c>
      <c r="E2474" s="5" t="s">
        <v>1565</v>
      </c>
      <c r="F2474" s="6"/>
      <c r="G2474" s="6"/>
      <c r="H2474" s="6"/>
      <c r="I2474" s="6">
        <v>1</v>
      </c>
      <c r="J2474" t="str">
        <f t="shared" si="38"/>
        <v>PMESL-1200M7BEG</v>
      </c>
      <c r="K2474" t="str">
        <f>IF((VLOOKUP(J2474,mdc!A:V,22,FALSE)=""),"non Collabo","collabo")</f>
        <v>collabo</v>
      </c>
      <c r="L2474" t="str" cm="1">
        <f t="array" ref="L2474">IFERROR(_xlfn.IFS(G2474&lt;0,"shortage",H2474&lt;0,"shortage",I2474&lt;0,"shortage"),"ok")</f>
        <v>ok</v>
      </c>
    </row>
    <row r="2475" spans="1:12" x14ac:dyDescent="0.35">
      <c r="A2475" s="5" t="s">
        <v>79</v>
      </c>
      <c r="B2475" s="5" t="s">
        <v>10</v>
      </c>
      <c r="C2475" s="5" t="s">
        <v>1578</v>
      </c>
      <c r="D2475" s="5" t="s">
        <v>2464</v>
      </c>
      <c r="E2475" s="5" t="s">
        <v>6</v>
      </c>
      <c r="F2475" s="6"/>
      <c r="G2475" s="6"/>
      <c r="H2475" s="6"/>
      <c r="I2475" s="6">
        <v>-1</v>
      </c>
      <c r="J2475" t="str">
        <f t="shared" si="38"/>
        <v>PMESL-1200M7BEG</v>
      </c>
      <c r="K2475" t="str">
        <f>IF((VLOOKUP(J2475,mdc!A:V,22,FALSE)=""),"non Collabo","collabo")</f>
        <v>collabo</v>
      </c>
      <c r="L2475" t="str" cm="1">
        <f t="array" ref="L2475">IFERROR(_xlfn.IFS(G2475&lt;0,"shortage",H2475&lt;0,"shortage",I2475&lt;0,"shortage"),"ok")</f>
        <v>shortage</v>
      </c>
    </row>
    <row r="2476" spans="1:12" hidden="1" x14ac:dyDescent="0.35">
      <c r="A2476" s="5" t="s">
        <v>79</v>
      </c>
      <c r="B2476" s="5" t="s">
        <v>10</v>
      </c>
      <c r="C2476" s="5" t="s">
        <v>1578</v>
      </c>
      <c r="D2476" s="5" t="s">
        <v>2464</v>
      </c>
      <c r="E2476" s="5" t="s">
        <v>2318</v>
      </c>
      <c r="F2476" s="6"/>
      <c r="G2476" s="6"/>
      <c r="H2476" s="6"/>
      <c r="I2476" s="6"/>
      <c r="J2476" t="str">
        <f t="shared" si="38"/>
        <v>PMESL-1200M7BEG</v>
      </c>
      <c r="K2476" t="str">
        <f>IF((VLOOKUP(J2476,mdc!A:V,22,FALSE)=""),"non Collabo","collabo")</f>
        <v>collabo</v>
      </c>
      <c r="L2476" t="str" cm="1">
        <f t="array" ref="L2476">IFERROR(_xlfn.IFS(G2476&lt;0,"shortage",H2476&lt;0,"shortage",I2476&lt;0,"shortage"),"ok")</f>
        <v>ok</v>
      </c>
    </row>
    <row r="2477" spans="1:12" hidden="1" x14ac:dyDescent="0.35">
      <c r="A2477" s="5" t="s">
        <v>79</v>
      </c>
      <c r="B2477" s="5" t="s">
        <v>10</v>
      </c>
      <c r="C2477" s="5" t="s">
        <v>1578</v>
      </c>
      <c r="D2477" s="5" t="s">
        <v>2464</v>
      </c>
      <c r="E2477" s="5" t="s">
        <v>7</v>
      </c>
      <c r="F2477" s="6"/>
      <c r="G2477" s="6"/>
      <c r="H2477" s="6"/>
      <c r="I2477" s="6"/>
      <c r="J2477" t="str">
        <f t="shared" si="38"/>
        <v>PMESL-1200M7BEG</v>
      </c>
      <c r="K2477" t="str">
        <f>IF((VLOOKUP(J2477,mdc!A:V,22,FALSE)=""),"non Collabo","collabo")</f>
        <v>collabo</v>
      </c>
      <c r="L2477" t="str" cm="1">
        <f t="array" ref="L2477">IFERROR(_xlfn.IFS(G2477&lt;0,"shortage",H2477&lt;0,"shortage",I2477&lt;0,"shortage"),"ok")</f>
        <v>ok</v>
      </c>
    </row>
    <row r="2478" spans="1:12" hidden="1" x14ac:dyDescent="0.35">
      <c r="A2478" s="5" t="s">
        <v>79</v>
      </c>
      <c r="B2478" s="5" t="s">
        <v>10</v>
      </c>
      <c r="C2478" s="5" t="s">
        <v>1578</v>
      </c>
      <c r="D2478" s="5" t="s">
        <v>2464</v>
      </c>
      <c r="E2478" s="5" t="s">
        <v>1566</v>
      </c>
      <c r="F2478" s="6"/>
      <c r="G2478" s="6"/>
      <c r="H2478" s="6"/>
      <c r="I2478" s="6">
        <v>0.58735000000000004</v>
      </c>
      <c r="J2478" t="str">
        <f t="shared" si="38"/>
        <v>PMESL-1200M7BEG</v>
      </c>
      <c r="K2478" t="str">
        <f>IF((VLOOKUP(J2478,mdc!A:V,22,FALSE)=""),"non Collabo","collabo")</f>
        <v>collabo</v>
      </c>
      <c r="L2478" t="str" cm="1">
        <f t="array" ref="L2478">IFERROR(_xlfn.IFS(G2478&lt;0,"shortage",H2478&lt;0,"shortage",I2478&lt;0,"shortage"),"ok")</f>
        <v>ok</v>
      </c>
    </row>
    <row r="2479" spans="1:12" ht="15" hidden="1" thickBot="1" x14ac:dyDescent="0.4">
      <c r="A2479" s="5" t="s">
        <v>79</v>
      </c>
      <c r="B2479" s="5" t="s">
        <v>10</v>
      </c>
      <c r="C2479" s="5" t="s">
        <v>1578</v>
      </c>
      <c r="D2479" s="7" t="s">
        <v>2464</v>
      </c>
      <c r="E2479" s="7" t="s">
        <v>8</v>
      </c>
      <c r="F2479" s="8"/>
      <c r="G2479" s="8"/>
      <c r="H2479" s="8"/>
      <c r="I2479" s="8">
        <v>-0.58735000000000004</v>
      </c>
      <c r="J2479" t="str">
        <f t="shared" si="38"/>
        <v>PMESL-1200M7BEG</v>
      </c>
      <c r="K2479" t="str">
        <f>IF((VLOOKUP(J2479,mdc!A:V,22,FALSE)=""),"non Collabo","collabo")</f>
        <v>collabo</v>
      </c>
    </row>
    <row r="2480" spans="1:12" hidden="1" x14ac:dyDescent="0.35">
      <c r="A2480" s="5" t="s">
        <v>79</v>
      </c>
      <c r="B2480" s="5" t="s">
        <v>10</v>
      </c>
      <c r="C2480" s="5" t="s">
        <v>1578</v>
      </c>
      <c r="D2480" s="3" t="s">
        <v>2465</v>
      </c>
      <c r="E2480" s="3" t="s">
        <v>5</v>
      </c>
      <c r="F2480" s="4"/>
      <c r="G2480" s="4"/>
      <c r="H2480" s="4"/>
      <c r="I2480" s="4"/>
      <c r="J2480" t="str">
        <f t="shared" si="38"/>
        <v>PMESL-1200M7BEY</v>
      </c>
      <c r="K2480" t="str">
        <f>IF((VLOOKUP(J2480,mdc!A:V,22,FALSE)=""),"non Collabo","collabo")</f>
        <v>collabo</v>
      </c>
      <c r="L2480" t="str" cm="1">
        <f t="array" ref="L2480">IFERROR(_xlfn.IFS(G2480&lt;0,"shortage",H2480&lt;0,"shortage",I2480&lt;0,"shortage"),"ok")</f>
        <v>ok</v>
      </c>
    </row>
    <row r="2481" spans="1:12" hidden="1" x14ac:dyDescent="0.35">
      <c r="A2481" s="5" t="s">
        <v>79</v>
      </c>
      <c r="B2481" s="5" t="s">
        <v>10</v>
      </c>
      <c r="C2481" s="5" t="s">
        <v>1578</v>
      </c>
      <c r="D2481" s="5" t="s">
        <v>2465</v>
      </c>
      <c r="E2481" s="5" t="s">
        <v>1565</v>
      </c>
      <c r="F2481" s="6"/>
      <c r="G2481" s="6"/>
      <c r="H2481" s="6"/>
      <c r="I2481" s="6">
        <v>1</v>
      </c>
      <c r="J2481" t="str">
        <f t="shared" si="38"/>
        <v>PMESL-1200M7BEY</v>
      </c>
      <c r="K2481" t="str">
        <f>IF((VLOOKUP(J2481,mdc!A:V,22,FALSE)=""),"non Collabo","collabo")</f>
        <v>collabo</v>
      </c>
      <c r="L2481" t="str" cm="1">
        <f t="array" ref="L2481">IFERROR(_xlfn.IFS(G2481&lt;0,"shortage",H2481&lt;0,"shortage",I2481&lt;0,"shortage"),"ok")</f>
        <v>ok</v>
      </c>
    </row>
    <row r="2482" spans="1:12" x14ac:dyDescent="0.35">
      <c r="A2482" s="5" t="s">
        <v>79</v>
      </c>
      <c r="B2482" s="5" t="s">
        <v>10</v>
      </c>
      <c r="C2482" s="5" t="s">
        <v>1578</v>
      </c>
      <c r="D2482" s="5" t="s">
        <v>2465</v>
      </c>
      <c r="E2482" s="5" t="s">
        <v>6</v>
      </c>
      <c r="F2482" s="6"/>
      <c r="G2482" s="6"/>
      <c r="H2482" s="6"/>
      <c r="I2482" s="6">
        <v>-1</v>
      </c>
      <c r="J2482" t="str">
        <f t="shared" si="38"/>
        <v>PMESL-1200M7BEY</v>
      </c>
      <c r="K2482" t="str">
        <f>IF((VLOOKUP(J2482,mdc!A:V,22,FALSE)=""),"non Collabo","collabo")</f>
        <v>collabo</v>
      </c>
      <c r="L2482" t="str" cm="1">
        <f t="array" ref="L2482">IFERROR(_xlfn.IFS(G2482&lt;0,"shortage",H2482&lt;0,"shortage",I2482&lt;0,"shortage"),"ok")</f>
        <v>shortage</v>
      </c>
    </row>
    <row r="2483" spans="1:12" hidden="1" x14ac:dyDescent="0.35">
      <c r="A2483" s="5" t="s">
        <v>79</v>
      </c>
      <c r="B2483" s="5" t="s">
        <v>10</v>
      </c>
      <c r="C2483" s="5" t="s">
        <v>1578</v>
      </c>
      <c r="D2483" s="5" t="s">
        <v>2465</v>
      </c>
      <c r="E2483" s="5" t="s">
        <v>2318</v>
      </c>
      <c r="F2483" s="6"/>
      <c r="G2483" s="6"/>
      <c r="H2483" s="6"/>
      <c r="I2483" s="6"/>
      <c r="J2483" t="str">
        <f t="shared" si="38"/>
        <v>PMESL-1200M7BEY</v>
      </c>
      <c r="K2483" t="str">
        <f>IF((VLOOKUP(J2483,mdc!A:V,22,FALSE)=""),"non Collabo","collabo")</f>
        <v>collabo</v>
      </c>
      <c r="L2483" t="str" cm="1">
        <f t="array" ref="L2483">IFERROR(_xlfn.IFS(G2483&lt;0,"shortage",H2483&lt;0,"shortage",I2483&lt;0,"shortage"),"ok")</f>
        <v>ok</v>
      </c>
    </row>
    <row r="2484" spans="1:12" hidden="1" x14ac:dyDescent="0.35">
      <c r="A2484" s="5" t="s">
        <v>79</v>
      </c>
      <c r="B2484" s="5" t="s">
        <v>10</v>
      </c>
      <c r="C2484" s="5" t="s">
        <v>1578</v>
      </c>
      <c r="D2484" s="5" t="s">
        <v>2465</v>
      </c>
      <c r="E2484" s="5" t="s">
        <v>7</v>
      </c>
      <c r="F2484" s="6"/>
      <c r="G2484" s="6"/>
      <c r="H2484" s="6"/>
      <c r="I2484" s="6"/>
      <c r="J2484" t="str">
        <f t="shared" si="38"/>
        <v>PMESL-1200M7BEY</v>
      </c>
      <c r="K2484" t="str">
        <f>IF((VLOOKUP(J2484,mdc!A:V,22,FALSE)=""),"non Collabo","collabo")</f>
        <v>collabo</v>
      </c>
      <c r="L2484" t="str" cm="1">
        <f t="array" ref="L2484">IFERROR(_xlfn.IFS(G2484&lt;0,"shortage",H2484&lt;0,"shortage",I2484&lt;0,"shortage"),"ok")</f>
        <v>ok</v>
      </c>
    </row>
    <row r="2485" spans="1:12" hidden="1" x14ac:dyDescent="0.35">
      <c r="A2485" s="5" t="s">
        <v>79</v>
      </c>
      <c r="B2485" s="5" t="s">
        <v>10</v>
      </c>
      <c r="C2485" s="5" t="s">
        <v>1578</v>
      </c>
      <c r="D2485" s="5" t="s">
        <v>2465</v>
      </c>
      <c r="E2485" s="5" t="s">
        <v>1566</v>
      </c>
      <c r="F2485" s="6"/>
      <c r="G2485" s="6"/>
      <c r="H2485" s="6"/>
      <c r="I2485" s="6">
        <v>0.58735000000000004</v>
      </c>
      <c r="J2485" t="str">
        <f t="shared" si="38"/>
        <v>PMESL-1200M7BEY</v>
      </c>
      <c r="K2485" t="str">
        <f>IF((VLOOKUP(J2485,mdc!A:V,22,FALSE)=""),"non Collabo","collabo")</f>
        <v>collabo</v>
      </c>
      <c r="L2485" t="str" cm="1">
        <f t="array" ref="L2485">IFERROR(_xlfn.IFS(G2485&lt;0,"shortage",H2485&lt;0,"shortage",I2485&lt;0,"shortage"),"ok")</f>
        <v>ok</v>
      </c>
    </row>
    <row r="2486" spans="1:12" ht="15" hidden="1" thickBot="1" x14ac:dyDescent="0.4">
      <c r="A2486" s="5" t="s">
        <v>79</v>
      </c>
      <c r="B2486" s="5" t="s">
        <v>10</v>
      </c>
      <c r="C2486" s="5" t="s">
        <v>1578</v>
      </c>
      <c r="D2486" s="7" t="s">
        <v>2465</v>
      </c>
      <c r="E2486" s="7" t="s">
        <v>8</v>
      </c>
      <c r="F2486" s="8"/>
      <c r="G2486" s="8"/>
      <c r="H2486" s="8"/>
      <c r="I2486" s="8">
        <v>-0.58735000000000004</v>
      </c>
      <c r="J2486" t="str">
        <f t="shared" si="38"/>
        <v>PMESL-1200M7BEY</v>
      </c>
      <c r="K2486" t="str">
        <f>IF((VLOOKUP(J2486,mdc!A:V,22,FALSE)=""),"non Collabo","collabo")</f>
        <v>collabo</v>
      </c>
    </row>
    <row r="2487" spans="1:12" hidden="1" x14ac:dyDescent="0.35">
      <c r="A2487" s="5" t="s">
        <v>79</v>
      </c>
      <c r="B2487" s="5" t="s">
        <v>10</v>
      </c>
      <c r="C2487" s="5" t="s">
        <v>1578</v>
      </c>
      <c r="D2487" s="3" t="s">
        <v>454</v>
      </c>
      <c r="E2487" s="3" t="s">
        <v>5</v>
      </c>
      <c r="F2487" s="4"/>
      <c r="G2487" s="4"/>
      <c r="H2487" s="4"/>
      <c r="I2487" s="4"/>
      <c r="J2487" t="str">
        <f t="shared" si="38"/>
        <v>PMESL-1200M7PBD</v>
      </c>
      <c r="K2487" t="str">
        <f>IF((VLOOKUP(J2487,mdc!A:V,22,FALSE)=""),"non Collabo","collabo")</f>
        <v>non Collabo</v>
      </c>
      <c r="L2487" t="str" cm="1">
        <f t="array" ref="L2487">IFERROR(_xlfn.IFS(G2487&lt;0,"shortage",H2487&lt;0,"shortage",I2487&lt;0,"shortage"),"ok")</f>
        <v>ok</v>
      </c>
    </row>
    <row r="2488" spans="1:12" hidden="1" x14ac:dyDescent="0.35">
      <c r="A2488" s="5" t="s">
        <v>79</v>
      </c>
      <c r="B2488" s="5" t="s">
        <v>10</v>
      </c>
      <c r="C2488" s="5" t="s">
        <v>1578</v>
      </c>
      <c r="D2488" s="5" t="s">
        <v>454</v>
      </c>
      <c r="E2488" s="5" t="s">
        <v>1565</v>
      </c>
      <c r="F2488" s="6"/>
      <c r="G2488" s="6">
        <v>1</v>
      </c>
      <c r="H2488" s="6"/>
      <c r="I2488" s="6">
        <v>1</v>
      </c>
      <c r="J2488" t="str">
        <f t="shared" si="38"/>
        <v>PMESL-1200M7PBD</v>
      </c>
      <c r="K2488" t="str">
        <f>IF((VLOOKUP(J2488,mdc!A:V,22,FALSE)=""),"non Collabo","collabo")</f>
        <v>non Collabo</v>
      </c>
      <c r="L2488" t="str" cm="1">
        <f t="array" ref="L2488">IFERROR(_xlfn.IFS(G2488&lt;0,"shortage",H2488&lt;0,"shortage",I2488&lt;0,"shortage"),"ok")</f>
        <v>ok</v>
      </c>
    </row>
    <row r="2489" spans="1:12" hidden="1" x14ac:dyDescent="0.35">
      <c r="A2489" s="5" t="s">
        <v>79</v>
      </c>
      <c r="B2489" s="5" t="s">
        <v>10</v>
      </c>
      <c r="C2489" s="5" t="s">
        <v>1578</v>
      </c>
      <c r="D2489" s="5" t="s">
        <v>454</v>
      </c>
      <c r="E2489" s="5" t="s">
        <v>6</v>
      </c>
      <c r="F2489" s="6"/>
      <c r="G2489" s="6">
        <v>-1</v>
      </c>
      <c r="H2489" s="6"/>
      <c r="I2489" s="6">
        <v>-1</v>
      </c>
      <c r="J2489" t="str">
        <f t="shared" si="38"/>
        <v>PMESL-1200M7PBD</v>
      </c>
      <c r="K2489" t="str">
        <f>IF((VLOOKUP(J2489,mdc!A:V,22,FALSE)=""),"non Collabo","collabo")</f>
        <v>non Collabo</v>
      </c>
      <c r="L2489" t="str" cm="1">
        <f t="array" ref="L2489">IFERROR(_xlfn.IFS(G2489&lt;0,"shortage",H2489&lt;0,"shortage",I2489&lt;0,"shortage"),"ok")</f>
        <v>shortage</v>
      </c>
    </row>
    <row r="2490" spans="1:12" hidden="1" x14ac:dyDescent="0.35">
      <c r="A2490" s="5" t="s">
        <v>79</v>
      </c>
      <c r="B2490" s="5" t="s">
        <v>10</v>
      </c>
      <c r="C2490" s="5" t="s">
        <v>1578</v>
      </c>
      <c r="D2490" s="5" t="s">
        <v>454</v>
      </c>
      <c r="E2490" s="5" t="s">
        <v>2318</v>
      </c>
      <c r="F2490" s="6"/>
      <c r="G2490" s="6"/>
      <c r="H2490" s="6"/>
      <c r="I2490" s="6"/>
      <c r="J2490" t="str">
        <f t="shared" si="38"/>
        <v>PMESL-1200M7PBD</v>
      </c>
      <c r="K2490" t="str">
        <f>IF((VLOOKUP(J2490,mdc!A:V,22,FALSE)=""),"non Collabo","collabo")</f>
        <v>non Collabo</v>
      </c>
      <c r="L2490" t="str" cm="1">
        <f t="array" ref="L2490">IFERROR(_xlfn.IFS(G2490&lt;0,"shortage",H2490&lt;0,"shortage",I2490&lt;0,"shortage"),"ok")</f>
        <v>ok</v>
      </c>
    </row>
    <row r="2491" spans="1:12" hidden="1" x14ac:dyDescent="0.35">
      <c r="A2491" s="5" t="s">
        <v>79</v>
      </c>
      <c r="B2491" s="5" t="s">
        <v>10</v>
      </c>
      <c r="C2491" s="5" t="s">
        <v>1578</v>
      </c>
      <c r="D2491" s="5" t="s">
        <v>454</v>
      </c>
      <c r="E2491" s="5" t="s">
        <v>7</v>
      </c>
      <c r="F2491" s="6"/>
      <c r="G2491" s="6"/>
      <c r="H2491" s="6"/>
      <c r="I2491" s="6"/>
      <c r="J2491" t="str">
        <f t="shared" si="38"/>
        <v>PMESL-1200M7PBD</v>
      </c>
      <c r="K2491" t="str">
        <f>IF((VLOOKUP(J2491,mdc!A:V,22,FALSE)=""),"non Collabo","collabo")</f>
        <v>non Collabo</v>
      </c>
      <c r="L2491" t="str" cm="1">
        <f t="array" ref="L2491">IFERROR(_xlfn.IFS(G2491&lt;0,"shortage",H2491&lt;0,"shortage",I2491&lt;0,"shortage"),"ok")</f>
        <v>ok</v>
      </c>
    </row>
    <row r="2492" spans="1:12" hidden="1" x14ac:dyDescent="0.35">
      <c r="A2492" s="5" t="s">
        <v>79</v>
      </c>
      <c r="B2492" s="5" t="s">
        <v>10</v>
      </c>
      <c r="C2492" s="5" t="s">
        <v>1578</v>
      </c>
      <c r="D2492" s="5" t="s">
        <v>454</v>
      </c>
      <c r="E2492" s="5" t="s">
        <v>1566</v>
      </c>
      <c r="F2492" s="6"/>
      <c r="G2492" s="6"/>
      <c r="H2492" s="6"/>
      <c r="I2492" s="6"/>
      <c r="J2492" t="str">
        <f t="shared" si="38"/>
        <v>PMESL-1200M7PBD</v>
      </c>
      <c r="K2492" t="str">
        <f>IF((VLOOKUP(J2492,mdc!A:V,22,FALSE)=""),"non Collabo","collabo")</f>
        <v>non Collabo</v>
      </c>
      <c r="L2492" t="str" cm="1">
        <f t="array" ref="L2492">IFERROR(_xlfn.IFS(G2492&lt;0,"shortage",H2492&lt;0,"shortage",I2492&lt;0,"shortage"),"ok")</f>
        <v>ok</v>
      </c>
    </row>
    <row r="2493" spans="1:12" ht="15" hidden="1" thickBot="1" x14ac:dyDescent="0.4">
      <c r="A2493" s="5" t="s">
        <v>79</v>
      </c>
      <c r="B2493" s="5" t="s">
        <v>10</v>
      </c>
      <c r="C2493" s="5" t="s">
        <v>1578</v>
      </c>
      <c r="D2493" s="7" t="s">
        <v>454</v>
      </c>
      <c r="E2493" s="7" t="s">
        <v>8</v>
      </c>
      <c r="F2493" s="8"/>
      <c r="G2493" s="8"/>
      <c r="H2493" s="8"/>
      <c r="I2493" s="8"/>
      <c r="J2493" t="str">
        <f t="shared" si="38"/>
        <v>PMESL-1200M7PBD</v>
      </c>
      <c r="K2493" t="str">
        <f>IF((VLOOKUP(J2493,mdc!A:V,22,FALSE)=""),"non Collabo","collabo")</f>
        <v>non Collabo</v>
      </c>
    </row>
    <row r="2494" spans="1:12" hidden="1" x14ac:dyDescent="0.35">
      <c r="A2494" s="5" t="s">
        <v>79</v>
      </c>
      <c r="B2494" s="5" t="s">
        <v>10</v>
      </c>
      <c r="C2494" s="5" t="s">
        <v>1578</v>
      </c>
      <c r="D2494" s="3" t="s">
        <v>2466</v>
      </c>
      <c r="E2494" s="3" t="s">
        <v>5</v>
      </c>
      <c r="F2494" s="4"/>
      <c r="G2494" s="4"/>
      <c r="H2494" s="4"/>
      <c r="I2494" s="4"/>
      <c r="J2494" t="str">
        <f t="shared" si="38"/>
        <v>PMESL-1200M7PBG</v>
      </c>
      <c r="K2494" t="str">
        <f>IF((VLOOKUP(J2494,mdc!A:V,22,FALSE)=""),"non Collabo","collabo")</f>
        <v>non Collabo</v>
      </c>
      <c r="L2494" t="str" cm="1">
        <f t="array" ref="L2494">IFERROR(_xlfn.IFS(G2494&lt;0,"shortage",H2494&lt;0,"shortage",I2494&lt;0,"shortage"),"ok")</f>
        <v>ok</v>
      </c>
    </row>
    <row r="2495" spans="1:12" hidden="1" x14ac:dyDescent="0.35">
      <c r="A2495" s="5" t="s">
        <v>79</v>
      </c>
      <c r="B2495" s="5" t="s">
        <v>10</v>
      </c>
      <c r="C2495" s="5" t="s">
        <v>1578</v>
      </c>
      <c r="D2495" s="5" t="s">
        <v>2466</v>
      </c>
      <c r="E2495" s="5" t="s">
        <v>1565</v>
      </c>
      <c r="F2495" s="6"/>
      <c r="G2495" s="6"/>
      <c r="H2495" s="6"/>
      <c r="I2495" s="6">
        <v>3</v>
      </c>
      <c r="J2495" t="str">
        <f t="shared" si="38"/>
        <v>PMESL-1200M7PBG</v>
      </c>
      <c r="K2495" t="str">
        <f>IF((VLOOKUP(J2495,mdc!A:V,22,FALSE)=""),"non Collabo","collabo")</f>
        <v>non Collabo</v>
      </c>
      <c r="L2495" t="str" cm="1">
        <f t="array" ref="L2495">IFERROR(_xlfn.IFS(G2495&lt;0,"shortage",H2495&lt;0,"shortage",I2495&lt;0,"shortage"),"ok")</f>
        <v>ok</v>
      </c>
    </row>
    <row r="2496" spans="1:12" hidden="1" x14ac:dyDescent="0.35">
      <c r="A2496" s="5" t="s">
        <v>79</v>
      </c>
      <c r="B2496" s="5" t="s">
        <v>10</v>
      </c>
      <c r="C2496" s="5" t="s">
        <v>1578</v>
      </c>
      <c r="D2496" s="5" t="s">
        <v>2466</v>
      </c>
      <c r="E2496" s="5" t="s">
        <v>6</v>
      </c>
      <c r="F2496" s="6"/>
      <c r="G2496" s="6"/>
      <c r="H2496" s="6"/>
      <c r="I2496" s="6">
        <v>-3</v>
      </c>
      <c r="J2496" t="str">
        <f t="shared" si="38"/>
        <v>PMESL-1200M7PBG</v>
      </c>
      <c r="K2496" t="str">
        <f>IF((VLOOKUP(J2496,mdc!A:V,22,FALSE)=""),"non Collabo","collabo")</f>
        <v>non Collabo</v>
      </c>
      <c r="L2496" t="str" cm="1">
        <f t="array" ref="L2496">IFERROR(_xlfn.IFS(G2496&lt;0,"shortage",H2496&lt;0,"shortage",I2496&lt;0,"shortage"),"ok")</f>
        <v>shortage</v>
      </c>
    </row>
    <row r="2497" spans="1:12" hidden="1" x14ac:dyDescent="0.35">
      <c r="A2497" s="5" t="s">
        <v>79</v>
      </c>
      <c r="B2497" s="5" t="s">
        <v>10</v>
      </c>
      <c r="C2497" s="5" t="s">
        <v>1578</v>
      </c>
      <c r="D2497" s="5" t="s">
        <v>2466</v>
      </c>
      <c r="E2497" s="5" t="s">
        <v>2318</v>
      </c>
      <c r="F2497" s="6"/>
      <c r="G2497" s="6"/>
      <c r="H2497" s="6"/>
      <c r="I2497" s="6"/>
      <c r="J2497" t="str">
        <f t="shared" si="38"/>
        <v>PMESL-1200M7PBG</v>
      </c>
      <c r="K2497" t="str">
        <f>IF((VLOOKUP(J2497,mdc!A:V,22,FALSE)=""),"non Collabo","collabo")</f>
        <v>non Collabo</v>
      </c>
      <c r="L2497" t="str" cm="1">
        <f t="array" ref="L2497">IFERROR(_xlfn.IFS(G2497&lt;0,"shortage",H2497&lt;0,"shortage",I2497&lt;0,"shortage"),"ok")</f>
        <v>ok</v>
      </c>
    </row>
    <row r="2498" spans="1:12" hidden="1" x14ac:dyDescent="0.35">
      <c r="A2498" s="5" t="s">
        <v>79</v>
      </c>
      <c r="B2498" s="5" t="s">
        <v>10</v>
      </c>
      <c r="C2498" s="5" t="s">
        <v>1578</v>
      </c>
      <c r="D2498" s="5" t="s">
        <v>2466</v>
      </c>
      <c r="E2498" s="5" t="s">
        <v>7</v>
      </c>
      <c r="F2498" s="6"/>
      <c r="G2498" s="6"/>
      <c r="H2498" s="6"/>
      <c r="I2498" s="6"/>
      <c r="J2498" t="str">
        <f t="shared" si="38"/>
        <v>PMESL-1200M7PBG</v>
      </c>
      <c r="K2498" t="str">
        <f>IF((VLOOKUP(J2498,mdc!A:V,22,FALSE)=""),"non Collabo","collabo")</f>
        <v>non Collabo</v>
      </c>
      <c r="L2498" t="str" cm="1">
        <f t="array" ref="L2498">IFERROR(_xlfn.IFS(G2498&lt;0,"shortage",H2498&lt;0,"shortage",I2498&lt;0,"shortage"),"ok")</f>
        <v>ok</v>
      </c>
    </row>
    <row r="2499" spans="1:12" hidden="1" x14ac:dyDescent="0.35">
      <c r="A2499" s="5" t="s">
        <v>79</v>
      </c>
      <c r="B2499" s="5" t="s">
        <v>10</v>
      </c>
      <c r="C2499" s="5" t="s">
        <v>1578</v>
      </c>
      <c r="D2499" s="5" t="s">
        <v>2466</v>
      </c>
      <c r="E2499" s="5" t="s">
        <v>1566</v>
      </c>
      <c r="F2499" s="6"/>
      <c r="G2499" s="6"/>
      <c r="H2499" s="6"/>
      <c r="I2499" s="6"/>
      <c r="J2499" t="str">
        <f t="shared" ref="J2499:J2562" si="39">A2499&amp;D2499</f>
        <v>PMESL-1200M7PBG</v>
      </c>
      <c r="K2499" t="str">
        <f>IF((VLOOKUP(J2499,mdc!A:V,22,FALSE)=""),"non Collabo","collabo")</f>
        <v>non Collabo</v>
      </c>
      <c r="L2499" t="str" cm="1">
        <f t="array" ref="L2499">IFERROR(_xlfn.IFS(G2499&lt;0,"shortage",H2499&lt;0,"shortage",I2499&lt;0,"shortage"),"ok")</f>
        <v>ok</v>
      </c>
    </row>
    <row r="2500" spans="1:12" ht="15" hidden="1" thickBot="1" x14ac:dyDescent="0.4">
      <c r="A2500" s="5" t="s">
        <v>79</v>
      </c>
      <c r="B2500" s="5" t="s">
        <v>10</v>
      </c>
      <c r="C2500" s="5" t="s">
        <v>1578</v>
      </c>
      <c r="D2500" s="7" t="s">
        <v>2466</v>
      </c>
      <c r="E2500" s="7" t="s">
        <v>8</v>
      </c>
      <c r="F2500" s="8"/>
      <c r="G2500" s="8"/>
      <c r="H2500" s="8"/>
      <c r="I2500" s="8"/>
      <c r="J2500" t="str">
        <f t="shared" si="39"/>
        <v>PMESL-1200M7PBG</v>
      </c>
      <c r="K2500" t="str">
        <f>IF((VLOOKUP(J2500,mdc!A:V,22,FALSE)=""),"non Collabo","collabo")</f>
        <v>non Collabo</v>
      </c>
    </row>
    <row r="2501" spans="1:12" hidden="1" x14ac:dyDescent="0.35">
      <c r="A2501" s="5" t="s">
        <v>79</v>
      </c>
      <c r="B2501" s="5" t="s">
        <v>10</v>
      </c>
      <c r="C2501" s="5" t="s">
        <v>1578</v>
      </c>
      <c r="D2501" s="3" t="s">
        <v>455</v>
      </c>
      <c r="E2501" s="3" t="s">
        <v>5</v>
      </c>
      <c r="F2501" s="4">
        <v>36</v>
      </c>
      <c r="G2501" s="4">
        <v>33</v>
      </c>
      <c r="H2501" s="4">
        <v>50</v>
      </c>
      <c r="I2501" s="4">
        <v>115</v>
      </c>
      <c r="J2501" t="str">
        <f t="shared" si="39"/>
        <v>PMESL-1200MK7EB</v>
      </c>
      <c r="K2501" t="str">
        <f>IF((VLOOKUP(J2501,mdc!A:V,22,FALSE)=""),"non Collabo","collabo")</f>
        <v>collabo</v>
      </c>
      <c r="L2501" t="str" cm="1">
        <f t="array" ref="L2501">IFERROR(_xlfn.IFS(G2501&lt;0,"shortage",H2501&lt;0,"shortage",I2501&lt;0,"shortage"),"ok")</f>
        <v>ok</v>
      </c>
    </row>
    <row r="2502" spans="1:12" hidden="1" x14ac:dyDescent="0.35">
      <c r="A2502" s="5" t="s">
        <v>79</v>
      </c>
      <c r="B2502" s="5" t="s">
        <v>10</v>
      </c>
      <c r="C2502" s="5" t="s">
        <v>1578</v>
      </c>
      <c r="D2502" s="5" t="s">
        <v>455</v>
      </c>
      <c r="E2502" s="5" t="s">
        <v>1565</v>
      </c>
      <c r="F2502" s="6">
        <v>36</v>
      </c>
      <c r="G2502" s="6">
        <v>33</v>
      </c>
      <c r="H2502" s="6">
        <v>50</v>
      </c>
      <c r="I2502" s="6">
        <v>115</v>
      </c>
      <c r="J2502" t="str">
        <f t="shared" si="39"/>
        <v>PMESL-1200MK7EB</v>
      </c>
      <c r="K2502" t="str">
        <f>IF((VLOOKUP(J2502,mdc!A:V,22,FALSE)=""),"non Collabo","collabo")</f>
        <v>collabo</v>
      </c>
      <c r="L2502" t="str" cm="1">
        <f t="array" ref="L2502">IFERROR(_xlfn.IFS(G2502&lt;0,"shortage",H2502&lt;0,"shortage",I2502&lt;0,"shortage"),"ok")</f>
        <v>ok</v>
      </c>
    </row>
    <row r="2503" spans="1:12" hidden="1" x14ac:dyDescent="0.35">
      <c r="A2503" s="5" t="s">
        <v>79</v>
      </c>
      <c r="B2503" s="5" t="s">
        <v>10</v>
      </c>
      <c r="C2503" s="5" t="s">
        <v>1578</v>
      </c>
      <c r="D2503" s="5" t="s">
        <v>455</v>
      </c>
      <c r="E2503" s="5" t="s">
        <v>6</v>
      </c>
      <c r="F2503" s="6">
        <v>0</v>
      </c>
      <c r="G2503" s="6">
        <v>0</v>
      </c>
      <c r="H2503" s="6">
        <v>0</v>
      </c>
      <c r="I2503" s="6">
        <v>0</v>
      </c>
      <c r="J2503" t="str">
        <f t="shared" si="39"/>
        <v>PMESL-1200MK7EB</v>
      </c>
      <c r="K2503" t="str">
        <f>IF((VLOOKUP(J2503,mdc!A:V,22,FALSE)=""),"non Collabo","collabo")</f>
        <v>collabo</v>
      </c>
      <c r="L2503" t="str" cm="1">
        <f t="array" ref="L2503">IFERROR(_xlfn.IFS(G2503&lt;0,"shortage",H2503&lt;0,"shortage",I2503&lt;0,"shortage"),"ok")</f>
        <v>ok</v>
      </c>
    </row>
    <row r="2504" spans="1:12" hidden="1" x14ac:dyDescent="0.35">
      <c r="A2504" s="5" t="s">
        <v>79</v>
      </c>
      <c r="B2504" s="5" t="s">
        <v>10</v>
      </c>
      <c r="C2504" s="5" t="s">
        <v>1578</v>
      </c>
      <c r="D2504" s="5" t="s">
        <v>455</v>
      </c>
      <c r="E2504" s="5" t="s">
        <v>2318</v>
      </c>
      <c r="F2504" s="6">
        <v>100</v>
      </c>
      <c r="G2504" s="6">
        <v>100</v>
      </c>
      <c r="H2504" s="6">
        <v>100</v>
      </c>
      <c r="I2504" s="6">
        <v>100</v>
      </c>
      <c r="J2504" t="str">
        <f t="shared" si="39"/>
        <v>PMESL-1200MK7EB</v>
      </c>
      <c r="K2504" t="str">
        <f>IF((VLOOKUP(J2504,mdc!A:V,22,FALSE)=""),"non Collabo","collabo")</f>
        <v>collabo</v>
      </c>
      <c r="L2504" t="str" cm="1">
        <f t="array" ref="L2504">IFERROR(_xlfn.IFS(G2504&lt;0,"shortage",H2504&lt;0,"shortage",I2504&lt;0,"shortage"),"ok")</f>
        <v>ok</v>
      </c>
    </row>
    <row r="2505" spans="1:12" hidden="1" x14ac:dyDescent="0.35">
      <c r="A2505" s="5" t="s">
        <v>79</v>
      </c>
      <c r="B2505" s="5" t="s">
        <v>10</v>
      </c>
      <c r="C2505" s="5" t="s">
        <v>1578</v>
      </c>
      <c r="D2505" s="5" t="s">
        <v>455</v>
      </c>
      <c r="E2505" s="5" t="s">
        <v>7</v>
      </c>
      <c r="F2505" s="6">
        <v>17.34732</v>
      </c>
      <c r="G2505" s="6">
        <v>15.90171</v>
      </c>
      <c r="H2505" s="6">
        <v>24.093499999999999</v>
      </c>
      <c r="I2505" s="6">
        <v>55.415050000000001</v>
      </c>
      <c r="J2505" t="str">
        <f t="shared" si="39"/>
        <v>PMESL-1200MK7EB</v>
      </c>
      <c r="K2505" t="str">
        <f>IF((VLOOKUP(J2505,mdc!A:V,22,FALSE)=""),"non Collabo","collabo")</f>
        <v>collabo</v>
      </c>
      <c r="L2505" t="str" cm="1">
        <f t="array" ref="L2505">IFERROR(_xlfn.IFS(G2505&lt;0,"shortage",H2505&lt;0,"shortage",I2505&lt;0,"shortage"),"ok")</f>
        <v>ok</v>
      </c>
    </row>
    <row r="2506" spans="1:12" hidden="1" x14ac:dyDescent="0.35">
      <c r="A2506" s="5" t="s">
        <v>79</v>
      </c>
      <c r="B2506" s="5" t="s">
        <v>10</v>
      </c>
      <c r="C2506" s="5" t="s">
        <v>1578</v>
      </c>
      <c r="D2506" s="5" t="s">
        <v>455</v>
      </c>
      <c r="E2506" s="5" t="s">
        <v>1566</v>
      </c>
      <c r="F2506" s="6">
        <v>16.813079999999999</v>
      </c>
      <c r="G2506" s="6">
        <v>15.411989999999999</v>
      </c>
      <c r="H2506" s="6">
        <v>23.351500000000001</v>
      </c>
      <c r="I2506" s="6">
        <v>53.708449999999999</v>
      </c>
      <c r="J2506" t="str">
        <f t="shared" si="39"/>
        <v>PMESL-1200MK7EB</v>
      </c>
      <c r="K2506" t="str">
        <f>IF((VLOOKUP(J2506,mdc!A:V,22,FALSE)=""),"non Collabo","collabo")</f>
        <v>collabo</v>
      </c>
      <c r="L2506" t="str" cm="1">
        <f t="array" ref="L2506">IFERROR(_xlfn.IFS(G2506&lt;0,"shortage",H2506&lt;0,"shortage",I2506&lt;0,"shortage"),"ok")</f>
        <v>ok</v>
      </c>
    </row>
    <row r="2507" spans="1:12" ht="15" hidden="1" thickBot="1" x14ac:dyDescent="0.4">
      <c r="A2507" s="5" t="s">
        <v>79</v>
      </c>
      <c r="B2507" s="5" t="s">
        <v>10</v>
      </c>
      <c r="C2507" s="5" t="s">
        <v>1578</v>
      </c>
      <c r="D2507" s="7" t="s">
        <v>455</v>
      </c>
      <c r="E2507" s="7" t="s">
        <v>8</v>
      </c>
      <c r="F2507" s="8">
        <v>0.53424000000000005</v>
      </c>
      <c r="G2507" s="8">
        <v>0.48971999999999999</v>
      </c>
      <c r="H2507" s="8">
        <v>0.74199999999999999</v>
      </c>
      <c r="I2507" s="8">
        <v>1.7065999999999999</v>
      </c>
      <c r="J2507" t="str">
        <f t="shared" si="39"/>
        <v>PMESL-1200MK7EB</v>
      </c>
      <c r="K2507" t="str">
        <f>IF((VLOOKUP(J2507,mdc!A:V,22,FALSE)=""),"non Collabo","collabo")</f>
        <v>collabo</v>
      </c>
    </row>
    <row r="2508" spans="1:12" hidden="1" x14ac:dyDescent="0.35">
      <c r="A2508" s="5" t="s">
        <v>79</v>
      </c>
      <c r="B2508" s="5" t="s">
        <v>10</v>
      </c>
      <c r="C2508" s="5" t="s">
        <v>1578</v>
      </c>
      <c r="D2508" s="3" t="s">
        <v>18</v>
      </c>
      <c r="E2508" s="3" t="s">
        <v>5</v>
      </c>
      <c r="F2508" s="4">
        <v>121</v>
      </c>
      <c r="G2508" s="4">
        <v>181</v>
      </c>
      <c r="H2508" s="4">
        <v>111</v>
      </c>
      <c r="I2508" s="4">
        <v>213</v>
      </c>
      <c r="J2508" t="str">
        <f t="shared" si="39"/>
        <v>PMESL-1200MK7EG</v>
      </c>
      <c r="K2508" t="str">
        <f>IF((VLOOKUP(J2508,mdc!A:V,22,FALSE)=""),"non Collabo","collabo")</f>
        <v>collabo</v>
      </c>
      <c r="L2508" t="str" cm="1">
        <f t="array" ref="L2508">IFERROR(_xlfn.IFS(G2508&lt;0,"shortage",H2508&lt;0,"shortage",I2508&lt;0,"shortage"),"ok")</f>
        <v>ok</v>
      </c>
    </row>
    <row r="2509" spans="1:12" hidden="1" x14ac:dyDescent="0.35">
      <c r="A2509" s="5" t="s">
        <v>79</v>
      </c>
      <c r="B2509" s="5" t="s">
        <v>10</v>
      </c>
      <c r="C2509" s="5" t="s">
        <v>1578</v>
      </c>
      <c r="D2509" s="5" t="s">
        <v>18</v>
      </c>
      <c r="E2509" s="5" t="s">
        <v>1565</v>
      </c>
      <c r="F2509" s="6">
        <v>121</v>
      </c>
      <c r="G2509" s="6">
        <v>181</v>
      </c>
      <c r="H2509" s="6">
        <v>111</v>
      </c>
      <c r="I2509" s="6">
        <v>213</v>
      </c>
      <c r="J2509" t="str">
        <f t="shared" si="39"/>
        <v>PMESL-1200MK7EG</v>
      </c>
      <c r="K2509" t="str">
        <f>IF((VLOOKUP(J2509,mdc!A:V,22,FALSE)=""),"non Collabo","collabo")</f>
        <v>collabo</v>
      </c>
      <c r="L2509" t="str" cm="1">
        <f t="array" ref="L2509">IFERROR(_xlfn.IFS(G2509&lt;0,"shortage",H2509&lt;0,"shortage",I2509&lt;0,"shortage"),"ok")</f>
        <v>ok</v>
      </c>
    </row>
    <row r="2510" spans="1:12" hidden="1" x14ac:dyDescent="0.35">
      <c r="A2510" s="5" t="s">
        <v>79</v>
      </c>
      <c r="B2510" s="5" t="s">
        <v>10</v>
      </c>
      <c r="C2510" s="5" t="s">
        <v>1578</v>
      </c>
      <c r="D2510" s="5" t="s">
        <v>18</v>
      </c>
      <c r="E2510" s="5" t="s">
        <v>6</v>
      </c>
      <c r="F2510" s="6">
        <v>0</v>
      </c>
      <c r="G2510" s="6">
        <v>0</v>
      </c>
      <c r="H2510" s="6">
        <v>0</v>
      </c>
      <c r="I2510" s="6">
        <v>0</v>
      </c>
      <c r="J2510" t="str">
        <f t="shared" si="39"/>
        <v>PMESL-1200MK7EG</v>
      </c>
      <c r="K2510" t="str">
        <f>IF((VLOOKUP(J2510,mdc!A:V,22,FALSE)=""),"non Collabo","collabo")</f>
        <v>collabo</v>
      </c>
      <c r="L2510" t="str" cm="1">
        <f t="array" ref="L2510">IFERROR(_xlfn.IFS(G2510&lt;0,"shortage",H2510&lt;0,"shortage",I2510&lt;0,"shortage"),"ok")</f>
        <v>ok</v>
      </c>
    </row>
    <row r="2511" spans="1:12" hidden="1" x14ac:dyDescent="0.35">
      <c r="A2511" s="5" t="s">
        <v>79</v>
      </c>
      <c r="B2511" s="5" t="s">
        <v>10</v>
      </c>
      <c r="C2511" s="5" t="s">
        <v>1578</v>
      </c>
      <c r="D2511" s="5" t="s">
        <v>18</v>
      </c>
      <c r="E2511" s="5" t="s">
        <v>2318</v>
      </c>
      <c r="F2511" s="6">
        <v>100</v>
      </c>
      <c r="G2511" s="6">
        <v>100</v>
      </c>
      <c r="H2511" s="6">
        <v>100</v>
      </c>
      <c r="I2511" s="6">
        <v>100</v>
      </c>
      <c r="J2511" t="str">
        <f t="shared" si="39"/>
        <v>PMESL-1200MK7EG</v>
      </c>
      <c r="K2511" t="str">
        <f>IF((VLOOKUP(J2511,mdc!A:V,22,FALSE)=""),"non Collabo","collabo")</f>
        <v>collabo</v>
      </c>
      <c r="L2511" t="str" cm="1">
        <f t="array" ref="L2511">IFERROR(_xlfn.IFS(G2511&lt;0,"shortage",H2511&lt;0,"shortage",I2511&lt;0,"shortage"),"ok")</f>
        <v>ok</v>
      </c>
    </row>
    <row r="2512" spans="1:12" hidden="1" x14ac:dyDescent="0.35">
      <c r="A2512" s="5" t="s">
        <v>79</v>
      </c>
      <c r="B2512" s="5" t="s">
        <v>10</v>
      </c>
      <c r="C2512" s="5" t="s">
        <v>1578</v>
      </c>
      <c r="D2512" s="5" t="s">
        <v>18</v>
      </c>
      <c r="E2512" s="5" t="s">
        <v>7</v>
      </c>
      <c r="F2512" s="6">
        <v>58.257869999999997</v>
      </c>
      <c r="G2512" s="6">
        <v>87.146069999999995</v>
      </c>
      <c r="H2512" s="6">
        <v>53.443170000000002</v>
      </c>
      <c r="I2512" s="6">
        <v>102.55311</v>
      </c>
      <c r="J2512" t="str">
        <f t="shared" si="39"/>
        <v>PMESL-1200MK7EG</v>
      </c>
      <c r="K2512" t="str">
        <f>IF((VLOOKUP(J2512,mdc!A:V,22,FALSE)=""),"non Collabo","collabo")</f>
        <v>collabo</v>
      </c>
      <c r="L2512" t="str" cm="1">
        <f t="array" ref="L2512">IFERROR(_xlfn.IFS(G2512&lt;0,"shortage",H2512&lt;0,"shortage",I2512&lt;0,"shortage"),"ok")</f>
        <v>ok</v>
      </c>
    </row>
    <row r="2513" spans="1:12" hidden="1" x14ac:dyDescent="0.35">
      <c r="A2513" s="5" t="s">
        <v>79</v>
      </c>
      <c r="B2513" s="5" t="s">
        <v>10</v>
      </c>
      <c r="C2513" s="5" t="s">
        <v>1578</v>
      </c>
      <c r="D2513" s="5" t="s">
        <v>18</v>
      </c>
      <c r="E2513" s="5" t="s">
        <v>1566</v>
      </c>
      <c r="F2513" s="6">
        <v>58.257890000000003</v>
      </c>
      <c r="G2513" s="6">
        <v>87.146109999999993</v>
      </c>
      <c r="H2513" s="6">
        <v>53.443190000000001</v>
      </c>
      <c r="I2513" s="6">
        <v>102.55315</v>
      </c>
      <c r="J2513" t="str">
        <f t="shared" si="39"/>
        <v>PMESL-1200MK7EG</v>
      </c>
      <c r="K2513" t="str">
        <f>IF((VLOOKUP(J2513,mdc!A:V,22,FALSE)=""),"non Collabo","collabo")</f>
        <v>collabo</v>
      </c>
      <c r="L2513" t="str" cm="1">
        <f t="array" ref="L2513">IFERROR(_xlfn.IFS(G2513&lt;0,"shortage",H2513&lt;0,"shortage",I2513&lt;0,"shortage"),"ok")</f>
        <v>ok</v>
      </c>
    </row>
    <row r="2514" spans="1:12" ht="15" hidden="1" thickBot="1" x14ac:dyDescent="0.4">
      <c r="A2514" s="5" t="s">
        <v>79</v>
      </c>
      <c r="B2514" s="5" t="s">
        <v>10</v>
      </c>
      <c r="C2514" s="5" t="s">
        <v>1578</v>
      </c>
      <c r="D2514" s="7" t="s">
        <v>18</v>
      </c>
      <c r="E2514" s="7" t="s">
        <v>8</v>
      </c>
      <c r="F2514" s="8">
        <v>-2.0000000000000002E-5</v>
      </c>
      <c r="G2514" s="8">
        <v>-4.0000000000000003E-5</v>
      </c>
      <c r="H2514" s="8">
        <v>-2.0000000000000002E-5</v>
      </c>
      <c r="I2514" s="8">
        <v>-4.0000000000000003E-5</v>
      </c>
      <c r="J2514" t="str">
        <f t="shared" si="39"/>
        <v>PMESL-1200MK7EG</v>
      </c>
      <c r="K2514" t="str">
        <f>IF((VLOOKUP(J2514,mdc!A:V,22,FALSE)=""),"non Collabo","collabo")</f>
        <v>collabo</v>
      </c>
    </row>
    <row r="2515" spans="1:12" hidden="1" x14ac:dyDescent="0.35">
      <c r="A2515" s="5" t="s">
        <v>79</v>
      </c>
      <c r="B2515" s="5" t="s">
        <v>10</v>
      </c>
      <c r="C2515" s="5" t="s">
        <v>1578</v>
      </c>
      <c r="D2515" s="3" t="s">
        <v>456</v>
      </c>
      <c r="E2515" s="3" t="s">
        <v>5</v>
      </c>
      <c r="F2515" s="4">
        <v>23</v>
      </c>
      <c r="G2515" s="4">
        <v>6</v>
      </c>
      <c r="H2515" s="4">
        <v>19</v>
      </c>
      <c r="I2515" s="4">
        <v>23</v>
      </c>
      <c r="J2515" t="str">
        <f t="shared" si="39"/>
        <v>PMESL-1210GEG-K</v>
      </c>
      <c r="K2515" t="str">
        <f>IF((VLOOKUP(J2515,mdc!A:V,22,FALSE)=""),"non Collabo","collabo")</f>
        <v>collabo</v>
      </c>
      <c r="L2515" t="str" cm="1">
        <f t="array" ref="L2515">IFERROR(_xlfn.IFS(G2515&lt;0,"shortage",H2515&lt;0,"shortage",I2515&lt;0,"shortage"),"ok")</f>
        <v>ok</v>
      </c>
    </row>
    <row r="2516" spans="1:12" hidden="1" x14ac:dyDescent="0.35">
      <c r="A2516" s="5" t="s">
        <v>79</v>
      </c>
      <c r="B2516" s="5" t="s">
        <v>10</v>
      </c>
      <c r="C2516" s="5" t="s">
        <v>1578</v>
      </c>
      <c r="D2516" s="5" t="s">
        <v>456</v>
      </c>
      <c r="E2516" s="5" t="s">
        <v>1565</v>
      </c>
      <c r="F2516" s="6">
        <v>23</v>
      </c>
      <c r="G2516" s="6">
        <v>6</v>
      </c>
      <c r="H2516" s="6">
        <v>19</v>
      </c>
      <c r="I2516" s="6">
        <v>23</v>
      </c>
      <c r="J2516" t="str">
        <f t="shared" si="39"/>
        <v>PMESL-1210GEG-K</v>
      </c>
      <c r="K2516" t="str">
        <f>IF((VLOOKUP(J2516,mdc!A:V,22,FALSE)=""),"non Collabo","collabo")</f>
        <v>collabo</v>
      </c>
      <c r="L2516" t="str" cm="1">
        <f t="array" ref="L2516">IFERROR(_xlfn.IFS(G2516&lt;0,"shortage",H2516&lt;0,"shortage",I2516&lt;0,"shortage"),"ok")</f>
        <v>ok</v>
      </c>
    </row>
    <row r="2517" spans="1:12" hidden="1" x14ac:dyDescent="0.35">
      <c r="A2517" s="5" t="s">
        <v>79</v>
      </c>
      <c r="B2517" s="5" t="s">
        <v>10</v>
      </c>
      <c r="C2517" s="5" t="s">
        <v>1578</v>
      </c>
      <c r="D2517" s="5" t="s">
        <v>456</v>
      </c>
      <c r="E2517" s="5" t="s">
        <v>6</v>
      </c>
      <c r="F2517" s="6">
        <v>0</v>
      </c>
      <c r="G2517" s="6">
        <v>0</v>
      </c>
      <c r="H2517" s="6">
        <v>0</v>
      </c>
      <c r="I2517" s="6">
        <v>0</v>
      </c>
      <c r="J2517" t="str">
        <f t="shared" si="39"/>
        <v>PMESL-1210GEG-K</v>
      </c>
      <c r="K2517" t="str">
        <f>IF((VLOOKUP(J2517,mdc!A:V,22,FALSE)=""),"non Collabo","collabo")</f>
        <v>collabo</v>
      </c>
      <c r="L2517" t="str" cm="1">
        <f t="array" ref="L2517">IFERROR(_xlfn.IFS(G2517&lt;0,"shortage",H2517&lt;0,"shortage",I2517&lt;0,"shortage"),"ok")</f>
        <v>ok</v>
      </c>
    </row>
    <row r="2518" spans="1:12" hidden="1" x14ac:dyDescent="0.35">
      <c r="A2518" s="5" t="s">
        <v>79</v>
      </c>
      <c r="B2518" s="5" t="s">
        <v>10</v>
      </c>
      <c r="C2518" s="5" t="s">
        <v>1578</v>
      </c>
      <c r="D2518" s="5" t="s">
        <v>456</v>
      </c>
      <c r="E2518" s="5" t="s">
        <v>2318</v>
      </c>
      <c r="F2518" s="6">
        <v>100</v>
      </c>
      <c r="G2518" s="6">
        <v>100</v>
      </c>
      <c r="H2518" s="6">
        <v>100</v>
      </c>
      <c r="I2518" s="6">
        <v>100</v>
      </c>
      <c r="J2518" t="str">
        <f t="shared" si="39"/>
        <v>PMESL-1210GEG-K</v>
      </c>
      <c r="K2518" t="str">
        <f>IF((VLOOKUP(J2518,mdc!A:V,22,FALSE)=""),"non Collabo","collabo")</f>
        <v>collabo</v>
      </c>
      <c r="L2518" t="str" cm="1">
        <f t="array" ref="L2518">IFERROR(_xlfn.IFS(G2518&lt;0,"shortage",H2518&lt;0,"shortage",I2518&lt;0,"shortage"),"ok")</f>
        <v>ok</v>
      </c>
    </row>
    <row r="2519" spans="1:12" hidden="1" x14ac:dyDescent="0.35">
      <c r="A2519" s="5" t="s">
        <v>79</v>
      </c>
      <c r="B2519" s="5" t="s">
        <v>10</v>
      </c>
      <c r="C2519" s="5" t="s">
        <v>1578</v>
      </c>
      <c r="D2519" s="5" t="s">
        <v>456</v>
      </c>
      <c r="E2519" s="5" t="s">
        <v>7</v>
      </c>
      <c r="F2519" s="6">
        <v>36.572989999999997</v>
      </c>
      <c r="G2519" s="6">
        <v>9.5407799999999998</v>
      </c>
      <c r="H2519" s="6">
        <v>30.21247</v>
      </c>
      <c r="I2519" s="6">
        <v>36.572989999999997</v>
      </c>
      <c r="J2519" t="str">
        <f t="shared" si="39"/>
        <v>PMESL-1210GEG-K</v>
      </c>
      <c r="K2519" t="str">
        <f>IF((VLOOKUP(J2519,mdc!A:V,22,FALSE)=""),"non Collabo","collabo")</f>
        <v>collabo</v>
      </c>
      <c r="L2519" t="str" cm="1">
        <f t="array" ref="L2519">IFERROR(_xlfn.IFS(G2519&lt;0,"shortage",H2519&lt;0,"shortage",I2519&lt;0,"shortage"),"ok")</f>
        <v>ok</v>
      </c>
    </row>
    <row r="2520" spans="1:12" hidden="1" x14ac:dyDescent="0.35">
      <c r="A2520" s="5" t="s">
        <v>79</v>
      </c>
      <c r="B2520" s="5" t="s">
        <v>10</v>
      </c>
      <c r="C2520" s="5" t="s">
        <v>1578</v>
      </c>
      <c r="D2520" s="5" t="s">
        <v>456</v>
      </c>
      <c r="E2520" s="5" t="s">
        <v>1566</v>
      </c>
      <c r="F2520" s="6">
        <v>35.411149999999999</v>
      </c>
      <c r="G2520" s="6">
        <v>9.4439600000000006</v>
      </c>
      <c r="H2520" s="6">
        <v>29.341090000000001</v>
      </c>
      <c r="I2520" s="6">
        <v>35.79842</v>
      </c>
      <c r="J2520" t="str">
        <f t="shared" si="39"/>
        <v>PMESL-1210GEG-K</v>
      </c>
      <c r="K2520" t="str">
        <f>IF((VLOOKUP(J2520,mdc!A:V,22,FALSE)=""),"non Collabo","collabo")</f>
        <v>collabo</v>
      </c>
      <c r="L2520" t="str" cm="1">
        <f t="array" ref="L2520">IFERROR(_xlfn.IFS(G2520&lt;0,"shortage",H2520&lt;0,"shortage",I2520&lt;0,"shortage"),"ok")</f>
        <v>ok</v>
      </c>
    </row>
    <row r="2521" spans="1:12" ht="15" hidden="1" thickBot="1" x14ac:dyDescent="0.4">
      <c r="A2521" s="5" t="s">
        <v>79</v>
      </c>
      <c r="B2521" s="5" t="s">
        <v>10</v>
      </c>
      <c r="C2521" s="5" t="s">
        <v>1578</v>
      </c>
      <c r="D2521" s="7" t="s">
        <v>456</v>
      </c>
      <c r="E2521" s="7" t="s">
        <v>8</v>
      </c>
      <c r="F2521" s="8">
        <v>1.16184</v>
      </c>
      <c r="G2521" s="8">
        <v>9.6820000000000003E-2</v>
      </c>
      <c r="H2521" s="8">
        <v>0.87138000000000004</v>
      </c>
      <c r="I2521" s="8">
        <v>0.77456999999999998</v>
      </c>
      <c r="J2521" t="str">
        <f t="shared" si="39"/>
        <v>PMESL-1210GEG-K</v>
      </c>
      <c r="K2521" t="str">
        <f>IF((VLOOKUP(J2521,mdc!A:V,22,FALSE)=""),"non Collabo","collabo")</f>
        <v>collabo</v>
      </c>
    </row>
    <row r="2522" spans="1:12" hidden="1" x14ac:dyDescent="0.35">
      <c r="A2522" s="5" t="s">
        <v>79</v>
      </c>
      <c r="B2522" s="5" t="s">
        <v>10</v>
      </c>
      <c r="C2522" s="5" t="s">
        <v>1578</v>
      </c>
      <c r="D2522" s="3" t="s">
        <v>457</v>
      </c>
      <c r="E2522" s="3" t="s">
        <v>5</v>
      </c>
      <c r="F2522" s="4">
        <v>15</v>
      </c>
      <c r="G2522" s="4">
        <v>14</v>
      </c>
      <c r="H2522" s="4">
        <v>13</v>
      </c>
      <c r="I2522" s="4">
        <v>31</v>
      </c>
      <c r="J2522" t="str">
        <f t="shared" si="39"/>
        <v>PMESL-1210GR2BK</v>
      </c>
      <c r="K2522" t="str">
        <f>IF((VLOOKUP(J2522,mdc!A:V,22,FALSE)=""),"non Collabo","collabo")</f>
        <v>collabo</v>
      </c>
      <c r="L2522" t="str" cm="1">
        <f t="array" ref="L2522">IFERROR(_xlfn.IFS(G2522&lt;0,"shortage",H2522&lt;0,"shortage",I2522&lt;0,"shortage"),"ok")</f>
        <v>ok</v>
      </c>
    </row>
    <row r="2523" spans="1:12" hidden="1" x14ac:dyDescent="0.35">
      <c r="A2523" s="5" t="s">
        <v>79</v>
      </c>
      <c r="B2523" s="5" t="s">
        <v>10</v>
      </c>
      <c r="C2523" s="5" t="s">
        <v>1578</v>
      </c>
      <c r="D2523" s="5" t="s">
        <v>457</v>
      </c>
      <c r="E2523" s="5" t="s">
        <v>1565</v>
      </c>
      <c r="F2523" s="6">
        <v>15</v>
      </c>
      <c r="G2523" s="6">
        <v>14</v>
      </c>
      <c r="H2523" s="6">
        <v>13</v>
      </c>
      <c r="I2523" s="6">
        <v>31</v>
      </c>
      <c r="J2523" t="str">
        <f t="shared" si="39"/>
        <v>PMESL-1210GR2BK</v>
      </c>
      <c r="K2523" t="str">
        <f>IF((VLOOKUP(J2523,mdc!A:V,22,FALSE)=""),"non Collabo","collabo")</f>
        <v>collabo</v>
      </c>
      <c r="L2523" t="str" cm="1">
        <f t="array" ref="L2523">IFERROR(_xlfn.IFS(G2523&lt;0,"shortage",H2523&lt;0,"shortage",I2523&lt;0,"shortage"),"ok")</f>
        <v>ok</v>
      </c>
    </row>
    <row r="2524" spans="1:12" hidden="1" x14ac:dyDescent="0.35">
      <c r="A2524" s="5" t="s">
        <v>79</v>
      </c>
      <c r="B2524" s="5" t="s">
        <v>10</v>
      </c>
      <c r="C2524" s="5" t="s">
        <v>1578</v>
      </c>
      <c r="D2524" s="5" t="s">
        <v>457</v>
      </c>
      <c r="E2524" s="5" t="s">
        <v>6</v>
      </c>
      <c r="F2524" s="6">
        <v>0</v>
      </c>
      <c r="G2524" s="6">
        <v>0</v>
      </c>
      <c r="H2524" s="6">
        <v>0</v>
      </c>
      <c r="I2524" s="6">
        <v>0</v>
      </c>
      <c r="J2524" t="str">
        <f t="shared" si="39"/>
        <v>PMESL-1210GR2BK</v>
      </c>
      <c r="K2524" t="str">
        <f>IF((VLOOKUP(J2524,mdc!A:V,22,FALSE)=""),"non Collabo","collabo")</f>
        <v>collabo</v>
      </c>
      <c r="L2524" t="str" cm="1">
        <f t="array" ref="L2524">IFERROR(_xlfn.IFS(G2524&lt;0,"shortage",H2524&lt;0,"shortage",I2524&lt;0,"shortage"),"ok")</f>
        <v>ok</v>
      </c>
    </row>
    <row r="2525" spans="1:12" hidden="1" x14ac:dyDescent="0.35">
      <c r="A2525" s="5" t="s">
        <v>79</v>
      </c>
      <c r="B2525" s="5" t="s">
        <v>10</v>
      </c>
      <c r="C2525" s="5" t="s">
        <v>1578</v>
      </c>
      <c r="D2525" s="5" t="s">
        <v>457</v>
      </c>
      <c r="E2525" s="5" t="s">
        <v>2318</v>
      </c>
      <c r="F2525" s="6">
        <v>100</v>
      </c>
      <c r="G2525" s="6">
        <v>100</v>
      </c>
      <c r="H2525" s="6">
        <v>100</v>
      </c>
      <c r="I2525" s="6">
        <v>100</v>
      </c>
      <c r="J2525" t="str">
        <f t="shared" si="39"/>
        <v>PMESL-1210GR2BK</v>
      </c>
      <c r="K2525" t="str">
        <f>IF((VLOOKUP(J2525,mdc!A:V,22,FALSE)=""),"non Collabo","collabo")</f>
        <v>collabo</v>
      </c>
      <c r="L2525" t="str" cm="1">
        <f t="array" ref="L2525">IFERROR(_xlfn.IFS(G2525&lt;0,"shortage",H2525&lt;0,"shortage",I2525&lt;0,"shortage"),"ok")</f>
        <v>ok</v>
      </c>
    </row>
    <row r="2526" spans="1:12" hidden="1" x14ac:dyDescent="0.35">
      <c r="A2526" s="5" t="s">
        <v>79</v>
      </c>
      <c r="B2526" s="5" t="s">
        <v>10</v>
      </c>
      <c r="C2526" s="5" t="s">
        <v>1578</v>
      </c>
      <c r="D2526" s="5" t="s">
        <v>457</v>
      </c>
      <c r="E2526" s="5" t="s">
        <v>7</v>
      </c>
      <c r="F2526" s="6">
        <v>10.68735</v>
      </c>
      <c r="G2526" s="6">
        <v>9.9748599999999996</v>
      </c>
      <c r="H2526" s="6">
        <v>9.2623700000000007</v>
      </c>
      <c r="I2526" s="6">
        <v>22.08719</v>
      </c>
      <c r="J2526" t="str">
        <f t="shared" si="39"/>
        <v>PMESL-1210GR2BK</v>
      </c>
      <c r="K2526" t="str">
        <f>IF((VLOOKUP(J2526,mdc!A:V,22,FALSE)=""),"non Collabo","collabo")</f>
        <v>collabo</v>
      </c>
      <c r="L2526" t="str" cm="1">
        <f t="array" ref="L2526">IFERROR(_xlfn.IFS(G2526&lt;0,"shortage",H2526&lt;0,"shortage",I2526&lt;0,"shortage"),"ok")</f>
        <v>ok</v>
      </c>
    </row>
    <row r="2527" spans="1:12" hidden="1" x14ac:dyDescent="0.35">
      <c r="A2527" s="5" t="s">
        <v>79</v>
      </c>
      <c r="B2527" s="5" t="s">
        <v>10</v>
      </c>
      <c r="C2527" s="5" t="s">
        <v>1578</v>
      </c>
      <c r="D2527" s="5" t="s">
        <v>457</v>
      </c>
      <c r="E2527" s="5" t="s">
        <v>1566</v>
      </c>
      <c r="F2527" s="6">
        <v>10.68075</v>
      </c>
      <c r="G2527" s="6">
        <v>9.9687000000000001</v>
      </c>
      <c r="H2527" s="6">
        <v>9.2566500000000005</v>
      </c>
      <c r="I2527" s="6">
        <v>22.073550000000001</v>
      </c>
      <c r="J2527" t="str">
        <f t="shared" si="39"/>
        <v>PMESL-1210GR2BK</v>
      </c>
      <c r="K2527" t="str">
        <f>IF((VLOOKUP(J2527,mdc!A:V,22,FALSE)=""),"non Collabo","collabo")</f>
        <v>collabo</v>
      </c>
      <c r="L2527" t="str" cm="1">
        <f t="array" ref="L2527">IFERROR(_xlfn.IFS(G2527&lt;0,"shortage",H2527&lt;0,"shortage",I2527&lt;0,"shortage"),"ok")</f>
        <v>ok</v>
      </c>
    </row>
    <row r="2528" spans="1:12" ht="15" hidden="1" thickBot="1" x14ac:dyDescent="0.4">
      <c r="A2528" s="5" t="s">
        <v>79</v>
      </c>
      <c r="B2528" s="5" t="s">
        <v>10</v>
      </c>
      <c r="C2528" s="5" t="s">
        <v>1578</v>
      </c>
      <c r="D2528" s="7" t="s">
        <v>457</v>
      </c>
      <c r="E2528" s="7" t="s">
        <v>8</v>
      </c>
      <c r="F2528" s="8">
        <v>6.6E-3</v>
      </c>
      <c r="G2528" s="8">
        <v>6.1599999999999997E-3</v>
      </c>
      <c r="H2528" s="8">
        <v>5.7200000000000003E-3</v>
      </c>
      <c r="I2528" s="8">
        <v>1.3639999999999999E-2</v>
      </c>
      <c r="J2528" t="str">
        <f t="shared" si="39"/>
        <v>PMESL-1210GR2BK</v>
      </c>
      <c r="K2528" t="str">
        <f>IF((VLOOKUP(J2528,mdc!A:V,22,FALSE)=""),"non Collabo","collabo")</f>
        <v>collabo</v>
      </c>
    </row>
    <row r="2529" spans="1:12" hidden="1" x14ac:dyDescent="0.35">
      <c r="A2529" s="5" t="s">
        <v>79</v>
      </c>
      <c r="B2529" s="5" t="s">
        <v>10</v>
      </c>
      <c r="C2529" s="5" t="s">
        <v>1578</v>
      </c>
      <c r="D2529" s="3" t="s">
        <v>458</v>
      </c>
      <c r="E2529" s="3" t="s">
        <v>5</v>
      </c>
      <c r="F2529" s="4">
        <v>4</v>
      </c>
      <c r="G2529" s="4">
        <v>8</v>
      </c>
      <c r="H2529" s="4">
        <v>12</v>
      </c>
      <c r="I2529" s="4">
        <v>32</v>
      </c>
      <c r="J2529" t="str">
        <f t="shared" si="39"/>
        <v>PMESL-1210GR2EK</v>
      </c>
      <c r="K2529" t="str">
        <f>IF((VLOOKUP(J2529,mdc!A:V,22,FALSE)=""),"non Collabo","collabo")</f>
        <v>collabo</v>
      </c>
      <c r="L2529" t="str" cm="1">
        <f t="array" ref="L2529">IFERROR(_xlfn.IFS(G2529&lt;0,"shortage",H2529&lt;0,"shortage",I2529&lt;0,"shortage"),"ok")</f>
        <v>ok</v>
      </c>
    </row>
    <row r="2530" spans="1:12" hidden="1" x14ac:dyDescent="0.35">
      <c r="A2530" s="5" t="s">
        <v>79</v>
      </c>
      <c r="B2530" s="5" t="s">
        <v>10</v>
      </c>
      <c r="C2530" s="5" t="s">
        <v>1578</v>
      </c>
      <c r="D2530" s="5" t="s">
        <v>458</v>
      </c>
      <c r="E2530" s="5" t="s">
        <v>1565</v>
      </c>
      <c r="F2530" s="6">
        <v>4</v>
      </c>
      <c r="G2530" s="6">
        <v>8</v>
      </c>
      <c r="H2530" s="6">
        <v>12</v>
      </c>
      <c r="I2530" s="6">
        <v>32</v>
      </c>
      <c r="J2530" t="str">
        <f t="shared" si="39"/>
        <v>PMESL-1210GR2EK</v>
      </c>
      <c r="K2530" t="str">
        <f>IF((VLOOKUP(J2530,mdc!A:V,22,FALSE)=""),"non Collabo","collabo")</f>
        <v>collabo</v>
      </c>
      <c r="L2530" t="str" cm="1">
        <f t="array" ref="L2530">IFERROR(_xlfn.IFS(G2530&lt;0,"shortage",H2530&lt;0,"shortage",I2530&lt;0,"shortage"),"ok")</f>
        <v>ok</v>
      </c>
    </row>
    <row r="2531" spans="1:12" hidden="1" x14ac:dyDescent="0.35">
      <c r="A2531" s="5" t="s">
        <v>79</v>
      </c>
      <c r="B2531" s="5" t="s">
        <v>10</v>
      </c>
      <c r="C2531" s="5" t="s">
        <v>1578</v>
      </c>
      <c r="D2531" s="5" t="s">
        <v>458</v>
      </c>
      <c r="E2531" s="5" t="s">
        <v>6</v>
      </c>
      <c r="F2531" s="6">
        <v>0</v>
      </c>
      <c r="G2531" s="6">
        <v>0</v>
      </c>
      <c r="H2531" s="6">
        <v>0</v>
      </c>
      <c r="I2531" s="6">
        <v>0</v>
      </c>
      <c r="J2531" t="str">
        <f t="shared" si="39"/>
        <v>PMESL-1210GR2EK</v>
      </c>
      <c r="K2531" t="str">
        <f>IF((VLOOKUP(J2531,mdc!A:V,22,FALSE)=""),"non Collabo","collabo")</f>
        <v>collabo</v>
      </c>
      <c r="L2531" t="str" cm="1">
        <f t="array" ref="L2531">IFERROR(_xlfn.IFS(G2531&lt;0,"shortage",H2531&lt;0,"shortage",I2531&lt;0,"shortage"),"ok")</f>
        <v>ok</v>
      </c>
    </row>
    <row r="2532" spans="1:12" hidden="1" x14ac:dyDescent="0.35">
      <c r="A2532" s="5" t="s">
        <v>79</v>
      </c>
      <c r="B2532" s="5" t="s">
        <v>10</v>
      </c>
      <c r="C2532" s="5" t="s">
        <v>1578</v>
      </c>
      <c r="D2532" s="5" t="s">
        <v>458</v>
      </c>
      <c r="E2532" s="5" t="s">
        <v>2318</v>
      </c>
      <c r="F2532" s="6">
        <v>100</v>
      </c>
      <c r="G2532" s="6">
        <v>100</v>
      </c>
      <c r="H2532" s="6">
        <v>100</v>
      </c>
      <c r="I2532" s="6">
        <v>100</v>
      </c>
      <c r="J2532" t="str">
        <f t="shared" si="39"/>
        <v>PMESL-1210GR2EK</v>
      </c>
      <c r="K2532" t="str">
        <f>IF((VLOOKUP(J2532,mdc!A:V,22,FALSE)=""),"non Collabo","collabo")</f>
        <v>collabo</v>
      </c>
      <c r="L2532" t="str" cm="1">
        <f t="array" ref="L2532">IFERROR(_xlfn.IFS(G2532&lt;0,"shortage",H2532&lt;0,"shortage",I2532&lt;0,"shortage"),"ok")</f>
        <v>ok</v>
      </c>
    </row>
    <row r="2533" spans="1:12" hidden="1" x14ac:dyDescent="0.35">
      <c r="A2533" s="5" t="s">
        <v>79</v>
      </c>
      <c r="B2533" s="5" t="s">
        <v>10</v>
      </c>
      <c r="C2533" s="5" t="s">
        <v>1578</v>
      </c>
      <c r="D2533" s="5" t="s">
        <v>458</v>
      </c>
      <c r="E2533" s="5" t="s">
        <v>7</v>
      </c>
      <c r="F2533" s="6">
        <v>3.0451999999999999</v>
      </c>
      <c r="G2533" s="6">
        <v>6.0903999999999998</v>
      </c>
      <c r="H2533" s="6">
        <v>9.1356000000000002</v>
      </c>
      <c r="I2533" s="6">
        <v>24.361599999999999</v>
      </c>
      <c r="J2533" t="str">
        <f t="shared" si="39"/>
        <v>PMESL-1210GR2EK</v>
      </c>
      <c r="K2533" t="str">
        <f>IF((VLOOKUP(J2533,mdc!A:V,22,FALSE)=""),"non Collabo","collabo")</f>
        <v>collabo</v>
      </c>
      <c r="L2533" t="str" cm="1">
        <f t="array" ref="L2533">IFERROR(_xlfn.IFS(G2533&lt;0,"shortage",H2533&lt;0,"shortage",I2533&lt;0,"shortage"),"ok")</f>
        <v>ok</v>
      </c>
    </row>
    <row r="2534" spans="1:12" hidden="1" x14ac:dyDescent="0.35">
      <c r="A2534" s="5" t="s">
        <v>79</v>
      </c>
      <c r="B2534" s="5" t="s">
        <v>10</v>
      </c>
      <c r="C2534" s="5" t="s">
        <v>1578</v>
      </c>
      <c r="D2534" s="5" t="s">
        <v>458</v>
      </c>
      <c r="E2534" s="5" t="s">
        <v>1566</v>
      </c>
      <c r="F2534" s="6">
        <v>3.0451999999999999</v>
      </c>
      <c r="G2534" s="6">
        <v>6.0903999999999998</v>
      </c>
      <c r="H2534" s="6">
        <v>9.1356000000000002</v>
      </c>
      <c r="I2534" s="6">
        <v>24.361599999999999</v>
      </c>
      <c r="J2534" t="str">
        <f t="shared" si="39"/>
        <v>PMESL-1210GR2EK</v>
      </c>
      <c r="K2534" t="str">
        <f>IF((VLOOKUP(J2534,mdc!A:V,22,FALSE)=""),"non Collabo","collabo")</f>
        <v>collabo</v>
      </c>
      <c r="L2534" t="str" cm="1">
        <f t="array" ref="L2534">IFERROR(_xlfn.IFS(G2534&lt;0,"shortage",H2534&lt;0,"shortage",I2534&lt;0,"shortage"),"ok")</f>
        <v>ok</v>
      </c>
    </row>
    <row r="2535" spans="1:12" ht="15" hidden="1" thickBot="1" x14ac:dyDescent="0.4">
      <c r="A2535" s="5" t="s">
        <v>79</v>
      </c>
      <c r="B2535" s="5" t="s">
        <v>10</v>
      </c>
      <c r="C2535" s="5" t="s">
        <v>1578</v>
      </c>
      <c r="D2535" s="7" t="s">
        <v>458</v>
      </c>
      <c r="E2535" s="7" t="s">
        <v>8</v>
      </c>
      <c r="F2535" s="8">
        <v>0</v>
      </c>
      <c r="G2535" s="8">
        <v>0</v>
      </c>
      <c r="H2535" s="8">
        <v>0</v>
      </c>
      <c r="I2535" s="8">
        <v>0</v>
      </c>
      <c r="J2535" t="str">
        <f t="shared" si="39"/>
        <v>PMESL-1210GR2EK</v>
      </c>
      <c r="K2535" t="str">
        <f>IF((VLOOKUP(J2535,mdc!A:V,22,FALSE)=""),"non Collabo","collabo")</f>
        <v>collabo</v>
      </c>
    </row>
    <row r="2536" spans="1:12" hidden="1" x14ac:dyDescent="0.35">
      <c r="A2536" s="5" t="s">
        <v>79</v>
      </c>
      <c r="B2536" s="5" t="s">
        <v>10</v>
      </c>
      <c r="C2536" s="5" t="s">
        <v>1578</v>
      </c>
      <c r="D2536" s="3" t="s">
        <v>459</v>
      </c>
      <c r="E2536" s="3" t="s">
        <v>5</v>
      </c>
      <c r="F2536" s="4"/>
      <c r="G2536" s="4">
        <v>103</v>
      </c>
      <c r="H2536" s="4">
        <v>155</v>
      </c>
      <c r="I2536" s="4">
        <v>320</v>
      </c>
      <c r="J2536" t="str">
        <f t="shared" si="39"/>
        <v>PMESL-1210MK7EB</v>
      </c>
      <c r="K2536" t="str">
        <f>IF((VLOOKUP(J2536,mdc!A:V,22,FALSE)=""),"non Collabo","collabo")</f>
        <v>collabo</v>
      </c>
      <c r="L2536" t="str" cm="1">
        <f t="array" ref="L2536">IFERROR(_xlfn.IFS(G2536&lt;0,"shortage",H2536&lt;0,"shortage",I2536&lt;0,"shortage"),"ok")</f>
        <v>ok</v>
      </c>
    </row>
    <row r="2537" spans="1:12" hidden="1" x14ac:dyDescent="0.35">
      <c r="A2537" s="5" t="s">
        <v>79</v>
      </c>
      <c r="B2537" s="5" t="s">
        <v>10</v>
      </c>
      <c r="C2537" s="5" t="s">
        <v>1578</v>
      </c>
      <c r="D2537" s="5" t="s">
        <v>459</v>
      </c>
      <c r="E2537" s="5" t="s">
        <v>1565</v>
      </c>
      <c r="F2537" s="6"/>
      <c r="G2537" s="6">
        <v>103</v>
      </c>
      <c r="H2537" s="6">
        <v>155</v>
      </c>
      <c r="I2537" s="6">
        <v>320</v>
      </c>
      <c r="J2537" t="str">
        <f t="shared" si="39"/>
        <v>PMESL-1210MK7EB</v>
      </c>
      <c r="K2537" t="str">
        <f>IF((VLOOKUP(J2537,mdc!A:V,22,FALSE)=""),"non Collabo","collabo")</f>
        <v>collabo</v>
      </c>
      <c r="L2537" t="str" cm="1">
        <f t="array" ref="L2537">IFERROR(_xlfn.IFS(G2537&lt;0,"shortage",H2537&lt;0,"shortage",I2537&lt;0,"shortage"),"ok")</f>
        <v>ok</v>
      </c>
    </row>
    <row r="2538" spans="1:12" hidden="1" x14ac:dyDescent="0.35">
      <c r="A2538" s="5" t="s">
        <v>79</v>
      </c>
      <c r="B2538" s="5" t="s">
        <v>10</v>
      </c>
      <c r="C2538" s="5" t="s">
        <v>1578</v>
      </c>
      <c r="D2538" s="5" t="s">
        <v>459</v>
      </c>
      <c r="E2538" s="5" t="s">
        <v>6</v>
      </c>
      <c r="F2538" s="6"/>
      <c r="G2538" s="6">
        <v>0</v>
      </c>
      <c r="H2538" s="6">
        <v>0</v>
      </c>
      <c r="I2538" s="6">
        <v>0</v>
      </c>
      <c r="J2538" t="str">
        <f t="shared" si="39"/>
        <v>PMESL-1210MK7EB</v>
      </c>
      <c r="K2538" t="str">
        <f>IF((VLOOKUP(J2538,mdc!A:V,22,FALSE)=""),"non Collabo","collabo")</f>
        <v>collabo</v>
      </c>
      <c r="L2538" t="str" cm="1">
        <f t="array" ref="L2538">IFERROR(_xlfn.IFS(G2538&lt;0,"shortage",H2538&lt;0,"shortage",I2538&lt;0,"shortage"),"ok")</f>
        <v>ok</v>
      </c>
    </row>
    <row r="2539" spans="1:12" hidden="1" x14ac:dyDescent="0.35">
      <c r="A2539" s="5" t="s">
        <v>79</v>
      </c>
      <c r="B2539" s="5" t="s">
        <v>10</v>
      </c>
      <c r="C2539" s="5" t="s">
        <v>1578</v>
      </c>
      <c r="D2539" s="5" t="s">
        <v>459</v>
      </c>
      <c r="E2539" s="5" t="s">
        <v>2318</v>
      </c>
      <c r="F2539" s="6"/>
      <c r="G2539" s="6">
        <v>100</v>
      </c>
      <c r="H2539" s="6">
        <v>100</v>
      </c>
      <c r="I2539" s="6">
        <v>100</v>
      </c>
      <c r="J2539" t="str">
        <f t="shared" si="39"/>
        <v>PMESL-1210MK7EB</v>
      </c>
      <c r="K2539" t="str">
        <f>IF((VLOOKUP(J2539,mdc!A:V,22,FALSE)=""),"non Collabo","collabo")</f>
        <v>collabo</v>
      </c>
      <c r="L2539" t="str" cm="1">
        <f t="array" ref="L2539">IFERROR(_xlfn.IFS(G2539&lt;0,"shortage",H2539&lt;0,"shortage",I2539&lt;0,"shortage"),"ok")</f>
        <v>ok</v>
      </c>
    </row>
    <row r="2540" spans="1:12" hidden="1" x14ac:dyDescent="0.35">
      <c r="A2540" s="5" t="s">
        <v>79</v>
      </c>
      <c r="B2540" s="5" t="s">
        <v>10</v>
      </c>
      <c r="C2540" s="5" t="s">
        <v>1578</v>
      </c>
      <c r="D2540" s="5" t="s">
        <v>459</v>
      </c>
      <c r="E2540" s="5" t="s">
        <v>7</v>
      </c>
      <c r="F2540" s="6"/>
      <c r="G2540" s="6">
        <v>49.63261</v>
      </c>
      <c r="H2540" s="6">
        <v>74.689850000000007</v>
      </c>
      <c r="I2540" s="6">
        <v>154.19839999999999</v>
      </c>
      <c r="J2540" t="str">
        <f t="shared" si="39"/>
        <v>PMESL-1210MK7EB</v>
      </c>
      <c r="K2540" t="str">
        <f>IF((VLOOKUP(J2540,mdc!A:V,22,FALSE)=""),"non Collabo","collabo")</f>
        <v>collabo</v>
      </c>
      <c r="L2540" t="str" cm="1">
        <f t="array" ref="L2540">IFERROR(_xlfn.IFS(G2540&lt;0,"shortage",H2540&lt;0,"shortage",I2540&lt;0,"shortage"),"ok")</f>
        <v>ok</v>
      </c>
    </row>
    <row r="2541" spans="1:12" hidden="1" x14ac:dyDescent="0.35">
      <c r="A2541" s="5" t="s">
        <v>79</v>
      </c>
      <c r="B2541" s="5" t="s">
        <v>10</v>
      </c>
      <c r="C2541" s="5" t="s">
        <v>1578</v>
      </c>
      <c r="D2541" s="5" t="s">
        <v>459</v>
      </c>
      <c r="E2541" s="5" t="s">
        <v>1566</v>
      </c>
      <c r="F2541" s="6"/>
      <c r="G2541" s="6">
        <v>48.104089999999999</v>
      </c>
      <c r="H2541" s="6">
        <v>72.389650000000003</v>
      </c>
      <c r="I2541" s="6">
        <v>149.4496</v>
      </c>
      <c r="J2541" t="str">
        <f t="shared" si="39"/>
        <v>PMESL-1210MK7EB</v>
      </c>
      <c r="K2541" t="str">
        <f>IF((VLOOKUP(J2541,mdc!A:V,22,FALSE)=""),"non Collabo","collabo")</f>
        <v>collabo</v>
      </c>
      <c r="L2541" t="str" cm="1">
        <f t="array" ref="L2541">IFERROR(_xlfn.IFS(G2541&lt;0,"shortage",H2541&lt;0,"shortage",I2541&lt;0,"shortage"),"ok")</f>
        <v>ok</v>
      </c>
    </row>
    <row r="2542" spans="1:12" ht="15" hidden="1" thickBot="1" x14ac:dyDescent="0.4">
      <c r="A2542" s="5" t="s">
        <v>79</v>
      </c>
      <c r="B2542" s="5" t="s">
        <v>10</v>
      </c>
      <c r="C2542" s="5" t="s">
        <v>1578</v>
      </c>
      <c r="D2542" s="7" t="s">
        <v>459</v>
      </c>
      <c r="E2542" s="7" t="s">
        <v>8</v>
      </c>
      <c r="F2542" s="8"/>
      <c r="G2542" s="8">
        <v>1.5285200000000001</v>
      </c>
      <c r="H2542" s="8">
        <v>2.3001999999999998</v>
      </c>
      <c r="I2542" s="8">
        <v>4.7488000000000001</v>
      </c>
      <c r="J2542" t="str">
        <f t="shared" si="39"/>
        <v>PMESL-1210MK7EB</v>
      </c>
      <c r="K2542" t="str">
        <f>IF((VLOOKUP(J2542,mdc!A:V,22,FALSE)=""),"non Collabo","collabo")</f>
        <v>collabo</v>
      </c>
    </row>
    <row r="2543" spans="1:12" hidden="1" x14ac:dyDescent="0.35">
      <c r="A2543" s="5" t="s">
        <v>79</v>
      </c>
      <c r="B2543" s="5" t="s">
        <v>10</v>
      </c>
      <c r="C2543" s="5" t="s">
        <v>1578</v>
      </c>
      <c r="D2543" s="3" t="s">
        <v>19</v>
      </c>
      <c r="E2543" s="3" t="s">
        <v>5</v>
      </c>
      <c r="F2543" s="4">
        <v>216</v>
      </c>
      <c r="G2543" s="4">
        <v>326</v>
      </c>
      <c r="H2543" s="4">
        <v>292</v>
      </c>
      <c r="I2543" s="4">
        <v>487</v>
      </c>
      <c r="J2543" t="str">
        <f t="shared" si="39"/>
        <v>PMESL-1210MK7EG</v>
      </c>
      <c r="K2543" t="str">
        <f>IF((VLOOKUP(J2543,mdc!A:V,22,FALSE)=""),"non Collabo","collabo")</f>
        <v>collabo</v>
      </c>
      <c r="L2543" t="str" cm="1">
        <f t="array" ref="L2543">IFERROR(_xlfn.IFS(G2543&lt;0,"shortage",H2543&lt;0,"shortage",I2543&lt;0,"shortage"),"ok")</f>
        <v>ok</v>
      </c>
    </row>
    <row r="2544" spans="1:12" hidden="1" x14ac:dyDescent="0.35">
      <c r="A2544" s="5" t="s">
        <v>79</v>
      </c>
      <c r="B2544" s="5" t="s">
        <v>10</v>
      </c>
      <c r="C2544" s="5" t="s">
        <v>1578</v>
      </c>
      <c r="D2544" s="5" t="s">
        <v>19</v>
      </c>
      <c r="E2544" s="5" t="s">
        <v>1565</v>
      </c>
      <c r="F2544" s="6">
        <v>216</v>
      </c>
      <c r="G2544" s="6">
        <v>326</v>
      </c>
      <c r="H2544" s="6">
        <v>292</v>
      </c>
      <c r="I2544" s="6">
        <v>487</v>
      </c>
      <c r="J2544" t="str">
        <f t="shared" si="39"/>
        <v>PMESL-1210MK7EG</v>
      </c>
      <c r="K2544" t="str">
        <f>IF((VLOOKUP(J2544,mdc!A:V,22,FALSE)=""),"non Collabo","collabo")</f>
        <v>collabo</v>
      </c>
      <c r="L2544" t="str" cm="1">
        <f t="array" ref="L2544">IFERROR(_xlfn.IFS(G2544&lt;0,"shortage",H2544&lt;0,"shortage",I2544&lt;0,"shortage"),"ok")</f>
        <v>ok</v>
      </c>
    </row>
    <row r="2545" spans="1:12" hidden="1" x14ac:dyDescent="0.35">
      <c r="A2545" s="5" t="s">
        <v>79</v>
      </c>
      <c r="B2545" s="5" t="s">
        <v>10</v>
      </c>
      <c r="C2545" s="5" t="s">
        <v>1578</v>
      </c>
      <c r="D2545" s="5" t="s">
        <v>19</v>
      </c>
      <c r="E2545" s="5" t="s">
        <v>6</v>
      </c>
      <c r="F2545" s="6">
        <v>0</v>
      </c>
      <c r="G2545" s="6">
        <v>0</v>
      </c>
      <c r="H2545" s="6">
        <v>0</v>
      </c>
      <c r="I2545" s="6">
        <v>0</v>
      </c>
      <c r="J2545" t="str">
        <f t="shared" si="39"/>
        <v>PMESL-1210MK7EG</v>
      </c>
      <c r="K2545" t="str">
        <f>IF((VLOOKUP(J2545,mdc!A:V,22,FALSE)=""),"non Collabo","collabo")</f>
        <v>collabo</v>
      </c>
      <c r="L2545" t="str" cm="1">
        <f t="array" ref="L2545">IFERROR(_xlfn.IFS(G2545&lt;0,"shortage",H2545&lt;0,"shortage",I2545&lt;0,"shortage"),"ok")</f>
        <v>ok</v>
      </c>
    </row>
    <row r="2546" spans="1:12" hidden="1" x14ac:dyDescent="0.35">
      <c r="A2546" s="5" t="s">
        <v>79</v>
      </c>
      <c r="B2546" s="5" t="s">
        <v>10</v>
      </c>
      <c r="C2546" s="5" t="s">
        <v>1578</v>
      </c>
      <c r="D2546" s="5" t="s">
        <v>19</v>
      </c>
      <c r="E2546" s="5" t="s">
        <v>2318</v>
      </c>
      <c r="F2546" s="6">
        <v>100</v>
      </c>
      <c r="G2546" s="6">
        <v>100</v>
      </c>
      <c r="H2546" s="6">
        <v>100</v>
      </c>
      <c r="I2546" s="6">
        <v>100</v>
      </c>
      <c r="J2546" t="str">
        <f t="shared" si="39"/>
        <v>PMESL-1210MK7EG</v>
      </c>
      <c r="K2546" t="str">
        <f>IF((VLOOKUP(J2546,mdc!A:V,22,FALSE)=""),"non Collabo","collabo")</f>
        <v>collabo</v>
      </c>
      <c r="L2546" t="str" cm="1">
        <f t="array" ref="L2546">IFERROR(_xlfn.IFS(G2546&lt;0,"shortage",H2546&lt;0,"shortage",I2546&lt;0,"shortage"),"ok")</f>
        <v>ok</v>
      </c>
    </row>
    <row r="2547" spans="1:12" hidden="1" x14ac:dyDescent="0.35">
      <c r="A2547" s="5" t="s">
        <v>79</v>
      </c>
      <c r="B2547" s="5" t="s">
        <v>10</v>
      </c>
      <c r="C2547" s="5" t="s">
        <v>1578</v>
      </c>
      <c r="D2547" s="5" t="s">
        <v>19</v>
      </c>
      <c r="E2547" s="5" t="s">
        <v>7</v>
      </c>
      <c r="F2547" s="6">
        <v>103.90031999999999</v>
      </c>
      <c r="G2547" s="6">
        <v>156.81252000000001</v>
      </c>
      <c r="H2547" s="6">
        <v>140.45784</v>
      </c>
      <c r="I2547" s="6">
        <v>234.25674000000001</v>
      </c>
      <c r="J2547" t="str">
        <f t="shared" si="39"/>
        <v>PMESL-1210MK7EG</v>
      </c>
      <c r="K2547" t="str">
        <f>IF((VLOOKUP(J2547,mdc!A:V,22,FALSE)=""),"non Collabo","collabo")</f>
        <v>collabo</v>
      </c>
      <c r="L2547" t="str" cm="1">
        <f t="array" ref="L2547">IFERROR(_xlfn.IFS(G2547&lt;0,"shortage",H2547&lt;0,"shortage",I2547&lt;0,"shortage"),"ok")</f>
        <v>ok</v>
      </c>
    </row>
    <row r="2548" spans="1:12" hidden="1" x14ac:dyDescent="0.35">
      <c r="A2548" s="5" t="s">
        <v>79</v>
      </c>
      <c r="B2548" s="5" t="s">
        <v>10</v>
      </c>
      <c r="C2548" s="5" t="s">
        <v>1578</v>
      </c>
      <c r="D2548" s="5" t="s">
        <v>19</v>
      </c>
      <c r="E2548" s="5" t="s">
        <v>1566</v>
      </c>
      <c r="F2548" s="6">
        <v>103.90031999999999</v>
      </c>
      <c r="G2548" s="6">
        <v>156.81252000000001</v>
      </c>
      <c r="H2548" s="6">
        <v>140.45784</v>
      </c>
      <c r="I2548" s="6">
        <v>234.25674000000001</v>
      </c>
      <c r="J2548" t="str">
        <f t="shared" si="39"/>
        <v>PMESL-1210MK7EG</v>
      </c>
      <c r="K2548" t="str">
        <f>IF((VLOOKUP(J2548,mdc!A:V,22,FALSE)=""),"non Collabo","collabo")</f>
        <v>collabo</v>
      </c>
      <c r="L2548" t="str" cm="1">
        <f t="array" ref="L2548">IFERROR(_xlfn.IFS(G2548&lt;0,"shortage",H2548&lt;0,"shortage",I2548&lt;0,"shortage"),"ok")</f>
        <v>ok</v>
      </c>
    </row>
    <row r="2549" spans="1:12" ht="15" hidden="1" thickBot="1" x14ac:dyDescent="0.4">
      <c r="A2549" s="5" t="s">
        <v>79</v>
      </c>
      <c r="B2549" s="5" t="s">
        <v>10</v>
      </c>
      <c r="C2549" s="5" t="s">
        <v>1578</v>
      </c>
      <c r="D2549" s="7" t="s">
        <v>19</v>
      </c>
      <c r="E2549" s="7" t="s">
        <v>8</v>
      </c>
      <c r="F2549" s="8">
        <v>0</v>
      </c>
      <c r="G2549" s="8">
        <v>0</v>
      </c>
      <c r="H2549" s="8">
        <v>0</v>
      </c>
      <c r="I2549" s="8">
        <v>0</v>
      </c>
      <c r="J2549" t="str">
        <f t="shared" si="39"/>
        <v>PMESL-1210MK7EG</v>
      </c>
      <c r="K2549" t="str">
        <f>IF((VLOOKUP(J2549,mdc!A:V,22,FALSE)=""),"non Collabo","collabo")</f>
        <v>collabo</v>
      </c>
    </row>
    <row r="2550" spans="1:12" hidden="1" x14ac:dyDescent="0.35">
      <c r="A2550" s="5" t="s">
        <v>79</v>
      </c>
      <c r="B2550" s="5" t="s">
        <v>10</v>
      </c>
      <c r="C2550" s="5" t="s">
        <v>1578</v>
      </c>
      <c r="D2550" s="3" t="s">
        <v>460</v>
      </c>
      <c r="E2550" s="3" t="s">
        <v>5</v>
      </c>
      <c r="F2550" s="4"/>
      <c r="G2550" s="4"/>
      <c r="H2550" s="4"/>
      <c r="I2550" s="4">
        <v>25</v>
      </c>
      <c r="J2550" t="str">
        <f t="shared" si="39"/>
        <v>PMESL-1300GE-K</v>
      </c>
      <c r="K2550" t="str">
        <f>IF((VLOOKUP(J2550,mdc!A:V,22,FALSE)=""),"non Collabo","collabo")</f>
        <v>collabo</v>
      </c>
      <c r="L2550" t="str" cm="1">
        <f t="array" ref="L2550">IFERROR(_xlfn.IFS(G2550&lt;0,"shortage",H2550&lt;0,"shortage",I2550&lt;0,"shortage"),"ok")</f>
        <v>ok</v>
      </c>
    </row>
    <row r="2551" spans="1:12" hidden="1" x14ac:dyDescent="0.35">
      <c r="A2551" s="5" t="s">
        <v>79</v>
      </c>
      <c r="B2551" s="5" t="s">
        <v>10</v>
      </c>
      <c r="C2551" s="5" t="s">
        <v>1578</v>
      </c>
      <c r="D2551" s="5" t="s">
        <v>460</v>
      </c>
      <c r="E2551" s="5" t="s">
        <v>1565</v>
      </c>
      <c r="F2551" s="6"/>
      <c r="G2551" s="6"/>
      <c r="H2551" s="6"/>
      <c r="I2551" s="6">
        <v>25</v>
      </c>
      <c r="J2551" t="str">
        <f t="shared" si="39"/>
        <v>PMESL-1300GE-K</v>
      </c>
      <c r="K2551" t="str">
        <f>IF((VLOOKUP(J2551,mdc!A:V,22,FALSE)=""),"non Collabo","collabo")</f>
        <v>collabo</v>
      </c>
      <c r="L2551" t="str" cm="1">
        <f t="array" ref="L2551">IFERROR(_xlfn.IFS(G2551&lt;0,"shortage",H2551&lt;0,"shortage",I2551&lt;0,"shortage"),"ok")</f>
        <v>ok</v>
      </c>
    </row>
    <row r="2552" spans="1:12" hidden="1" x14ac:dyDescent="0.35">
      <c r="A2552" s="5" t="s">
        <v>79</v>
      </c>
      <c r="B2552" s="5" t="s">
        <v>10</v>
      </c>
      <c r="C2552" s="5" t="s">
        <v>1578</v>
      </c>
      <c r="D2552" s="5" t="s">
        <v>460</v>
      </c>
      <c r="E2552" s="5" t="s">
        <v>6</v>
      </c>
      <c r="F2552" s="6"/>
      <c r="G2552" s="6"/>
      <c r="H2552" s="6"/>
      <c r="I2552" s="6">
        <v>0</v>
      </c>
      <c r="J2552" t="str">
        <f t="shared" si="39"/>
        <v>PMESL-1300GE-K</v>
      </c>
      <c r="K2552" t="str">
        <f>IF((VLOOKUP(J2552,mdc!A:V,22,FALSE)=""),"non Collabo","collabo")</f>
        <v>collabo</v>
      </c>
      <c r="L2552" t="str" cm="1">
        <f t="array" ref="L2552">IFERROR(_xlfn.IFS(G2552&lt;0,"shortage",H2552&lt;0,"shortage",I2552&lt;0,"shortage"),"ok")</f>
        <v>ok</v>
      </c>
    </row>
    <row r="2553" spans="1:12" hidden="1" x14ac:dyDescent="0.35">
      <c r="A2553" s="5" t="s">
        <v>79</v>
      </c>
      <c r="B2553" s="5" t="s">
        <v>10</v>
      </c>
      <c r="C2553" s="5" t="s">
        <v>1578</v>
      </c>
      <c r="D2553" s="5" t="s">
        <v>460</v>
      </c>
      <c r="E2553" s="5" t="s">
        <v>2318</v>
      </c>
      <c r="F2553" s="6"/>
      <c r="G2553" s="6"/>
      <c r="H2553" s="6"/>
      <c r="I2553" s="6">
        <v>100</v>
      </c>
      <c r="J2553" t="str">
        <f t="shared" si="39"/>
        <v>PMESL-1300GE-K</v>
      </c>
      <c r="K2553" t="str">
        <f>IF((VLOOKUP(J2553,mdc!A:V,22,FALSE)=""),"non Collabo","collabo")</f>
        <v>collabo</v>
      </c>
      <c r="L2553" t="str" cm="1">
        <f t="array" ref="L2553">IFERROR(_xlfn.IFS(G2553&lt;0,"shortage",H2553&lt;0,"shortage",I2553&lt;0,"shortage"),"ok")</f>
        <v>ok</v>
      </c>
    </row>
    <row r="2554" spans="1:12" hidden="1" x14ac:dyDescent="0.35">
      <c r="A2554" s="5" t="s">
        <v>79</v>
      </c>
      <c r="B2554" s="5" t="s">
        <v>10</v>
      </c>
      <c r="C2554" s="5" t="s">
        <v>1578</v>
      </c>
      <c r="D2554" s="5" t="s">
        <v>460</v>
      </c>
      <c r="E2554" s="5" t="s">
        <v>7</v>
      </c>
      <c r="F2554" s="6"/>
      <c r="G2554" s="6"/>
      <c r="H2554" s="6"/>
      <c r="I2554" s="6">
        <v>28.521249999999998</v>
      </c>
      <c r="J2554" t="str">
        <f t="shared" si="39"/>
        <v>PMESL-1300GE-K</v>
      </c>
      <c r="K2554" t="str">
        <f>IF((VLOOKUP(J2554,mdc!A:V,22,FALSE)=""),"non Collabo","collabo")</f>
        <v>collabo</v>
      </c>
      <c r="L2554" t="str" cm="1">
        <f t="array" ref="L2554">IFERROR(_xlfn.IFS(G2554&lt;0,"shortage",H2554&lt;0,"shortage",I2554&lt;0,"shortage"),"ok")</f>
        <v>ok</v>
      </c>
    </row>
    <row r="2555" spans="1:12" hidden="1" x14ac:dyDescent="0.35">
      <c r="A2555" s="5" t="s">
        <v>79</v>
      </c>
      <c r="B2555" s="5" t="s">
        <v>10</v>
      </c>
      <c r="C2555" s="5" t="s">
        <v>1578</v>
      </c>
      <c r="D2555" s="5" t="s">
        <v>460</v>
      </c>
      <c r="E2555" s="5" t="s">
        <v>1566</v>
      </c>
      <c r="F2555" s="6"/>
      <c r="G2555" s="6"/>
      <c r="H2555" s="6"/>
      <c r="I2555" s="6">
        <v>28.521249999999998</v>
      </c>
      <c r="J2555" t="str">
        <f t="shared" si="39"/>
        <v>PMESL-1300GE-K</v>
      </c>
      <c r="K2555" t="str">
        <f>IF((VLOOKUP(J2555,mdc!A:V,22,FALSE)=""),"non Collabo","collabo")</f>
        <v>collabo</v>
      </c>
      <c r="L2555" t="str" cm="1">
        <f t="array" ref="L2555">IFERROR(_xlfn.IFS(G2555&lt;0,"shortage",H2555&lt;0,"shortage",I2555&lt;0,"shortage"),"ok")</f>
        <v>ok</v>
      </c>
    </row>
    <row r="2556" spans="1:12" ht="15" hidden="1" thickBot="1" x14ac:dyDescent="0.4">
      <c r="A2556" s="5" t="s">
        <v>79</v>
      </c>
      <c r="B2556" s="5" t="s">
        <v>10</v>
      </c>
      <c r="C2556" s="5" t="s">
        <v>1578</v>
      </c>
      <c r="D2556" s="7" t="s">
        <v>460</v>
      </c>
      <c r="E2556" s="7" t="s">
        <v>8</v>
      </c>
      <c r="F2556" s="8"/>
      <c r="G2556" s="8"/>
      <c r="H2556" s="8"/>
      <c r="I2556" s="8">
        <v>0</v>
      </c>
      <c r="J2556" t="str">
        <f t="shared" si="39"/>
        <v>PMESL-1300GE-K</v>
      </c>
      <c r="K2556" t="str">
        <f>IF((VLOOKUP(J2556,mdc!A:V,22,FALSE)=""),"non Collabo","collabo")</f>
        <v>collabo</v>
      </c>
    </row>
    <row r="2557" spans="1:12" hidden="1" x14ac:dyDescent="0.35">
      <c r="A2557" s="5" t="s">
        <v>79</v>
      </c>
      <c r="B2557" s="5" t="s">
        <v>10</v>
      </c>
      <c r="C2557" s="5" t="s">
        <v>1578</v>
      </c>
      <c r="D2557" s="3" t="s">
        <v>462</v>
      </c>
      <c r="E2557" s="3" t="s">
        <v>5</v>
      </c>
      <c r="F2557" s="4">
        <v>35</v>
      </c>
      <c r="G2557" s="4">
        <v>60</v>
      </c>
      <c r="H2557" s="4">
        <v>55</v>
      </c>
      <c r="I2557" s="4">
        <v>76</v>
      </c>
      <c r="J2557" t="str">
        <f t="shared" si="39"/>
        <v>PMESL-1500CEB-K</v>
      </c>
      <c r="K2557" t="str">
        <f>IF((VLOOKUP(J2557,mdc!A:V,22,FALSE)=""),"non Collabo","collabo")</f>
        <v>collabo</v>
      </c>
      <c r="L2557" t="str" cm="1">
        <f t="array" ref="L2557">IFERROR(_xlfn.IFS(G2557&lt;0,"shortage",H2557&lt;0,"shortage",I2557&lt;0,"shortage"),"ok")</f>
        <v>ok</v>
      </c>
    </row>
    <row r="2558" spans="1:12" hidden="1" x14ac:dyDescent="0.35">
      <c r="A2558" s="5" t="s">
        <v>79</v>
      </c>
      <c r="B2558" s="5" t="s">
        <v>10</v>
      </c>
      <c r="C2558" s="5" t="s">
        <v>1578</v>
      </c>
      <c r="D2558" s="5" t="s">
        <v>462</v>
      </c>
      <c r="E2558" s="5" t="s">
        <v>1565</v>
      </c>
      <c r="F2558" s="6">
        <v>35</v>
      </c>
      <c r="G2558" s="6">
        <v>60</v>
      </c>
      <c r="H2558" s="6">
        <v>55</v>
      </c>
      <c r="I2558" s="6">
        <v>76</v>
      </c>
      <c r="J2558" t="str">
        <f t="shared" si="39"/>
        <v>PMESL-1500CEB-K</v>
      </c>
      <c r="K2558" t="str">
        <f>IF((VLOOKUP(J2558,mdc!A:V,22,FALSE)=""),"non Collabo","collabo")</f>
        <v>collabo</v>
      </c>
      <c r="L2558" t="str" cm="1">
        <f t="array" ref="L2558">IFERROR(_xlfn.IFS(G2558&lt;0,"shortage",H2558&lt;0,"shortage",I2558&lt;0,"shortage"),"ok")</f>
        <v>ok</v>
      </c>
    </row>
    <row r="2559" spans="1:12" hidden="1" x14ac:dyDescent="0.35">
      <c r="A2559" s="5" t="s">
        <v>79</v>
      </c>
      <c r="B2559" s="5" t="s">
        <v>10</v>
      </c>
      <c r="C2559" s="5" t="s">
        <v>1578</v>
      </c>
      <c r="D2559" s="5" t="s">
        <v>462</v>
      </c>
      <c r="E2559" s="5" t="s">
        <v>6</v>
      </c>
      <c r="F2559" s="6">
        <v>0</v>
      </c>
      <c r="G2559" s="6">
        <v>0</v>
      </c>
      <c r="H2559" s="6">
        <v>0</v>
      </c>
      <c r="I2559" s="6">
        <v>0</v>
      </c>
      <c r="J2559" t="str">
        <f t="shared" si="39"/>
        <v>PMESL-1500CEB-K</v>
      </c>
      <c r="K2559" t="str">
        <f>IF((VLOOKUP(J2559,mdc!A:V,22,FALSE)=""),"non Collabo","collabo")</f>
        <v>collabo</v>
      </c>
      <c r="L2559" t="str" cm="1">
        <f t="array" ref="L2559">IFERROR(_xlfn.IFS(G2559&lt;0,"shortage",H2559&lt;0,"shortage",I2559&lt;0,"shortage"),"ok")</f>
        <v>ok</v>
      </c>
    </row>
    <row r="2560" spans="1:12" hidden="1" x14ac:dyDescent="0.35">
      <c r="A2560" s="5" t="s">
        <v>79</v>
      </c>
      <c r="B2560" s="5" t="s">
        <v>10</v>
      </c>
      <c r="C2560" s="5" t="s">
        <v>1578</v>
      </c>
      <c r="D2560" s="5" t="s">
        <v>462</v>
      </c>
      <c r="E2560" s="5" t="s">
        <v>2318</v>
      </c>
      <c r="F2560" s="6">
        <v>100</v>
      </c>
      <c r="G2560" s="6">
        <v>100</v>
      </c>
      <c r="H2560" s="6">
        <v>100</v>
      </c>
      <c r="I2560" s="6">
        <v>100</v>
      </c>
      <c r="J2560" t="str">
        <f t="shared" si="39"/>
        <v>PMESL-1500CEB-K</v>
      </c>
      <c r="K2560" t="str">
        <f>IF((VLOOKUP(J2560,mdc!A:V,22,FALSE)=""),"non Collabo","collabo")</f>
        <v>collabo</v>
      </c>
      <c r="L2560" t="str" cm="1">
        <f t="array" ref="L2560">IFERROR(_xlfn.IFS(G2560&lt;0,"shortage",H2560&lt;0,"shortage",I2560&lt;0,"shortage"),"ok")</f>
        <v>ok</v>
      </c>
    </row>
    <row r="2561" spans="1:12" hidden="1" x14ac:dyDescent="0.35">
      <c r="A2561" s="5" t="s">
        <v>79</v>
      </c>
      <c r="B2561" s="5" t="s">
        <v>10</v>
      </c>
      <c r="C2561" s="5" t="s">
        <v>1578</v>
      </c>
      <c r="D2561" s="5" t="s">
        <v>462</v>
      </c>
      <c r="E2561" s="5" t="s">
        <v>7</v>
      </c>
      <c r="F2561" s="6">
        <v>12.44285</v>
      </c>
      <c r="G2561" s="6">
        <v>21.3306</v>
      </c>
      <c r="H2561" s="6">
        <v>19.553049999999999</v>
      </c>
      <c r="I2561" s="6">
        <v>27.01876</v>
      </c>
      <c r="J2561" t="str">
        <f t="shared" si="39"/>
        <v>PMESL-1500CEB-K</v>
      </c>
      <c r="K2561" t="str">
        <f>IF((VLOOKUP(J2561,mdc!A:V,22,FALSE)=""),"non Collabo","collabo")</f>
        <v>collabo</v>
      </c>
      <c r="L2561" t="str" cm="1">
        <f t="array" ref="L2561">IFERROR(_xlfn.IFS(G2561&lt;0,"shortage",H2561&lt;0,"shortage",I2561&lt;0,"shortage"),"ok")</f>
        <v>ok</v>
      </c>
    </row>
    <row r="2562" spans="1:12" hidden="1" x14ac:dyDescent="0.35">
      <c r="A2562" s="5" t="s">
        <v>79</v>
      </c>
      <c r="B2562" s="5" t="s">
        <v>10</v>
      </c>
      <c r="C2562" s="5" t="s">
        <v>1578</v>
      </c>
      <c r="D2562" s="5" t="s">
        <v>462</v>
      </c>
      <c r="E2562" s="5" t="s">
        <v>1566</v>
      </c>
      <c r="F2562" s="6">
        <v>12.51285</v>
      </c>
      <c r="G2562" s="6">
        <v>21.450600000000001</v>
      </c>
      <c r="H2562" s="6">
        <v>19.663049999999998</v>
      </c>
      <c r="I2562" s="6">
        <v>27.170760000000001</v>
      </c>
      <c r="J2562" t="str">
        <f t="shared" si="39"/>
        <v>PMESL-1500CEB-K</v>
      </c>
      <c r="K2562" t="str">
        <f>IF((VLOOKUP(J2562,mdc!A:V,22,FALSE)=""),"non Collabo","collabo")</f>
        <v>collabo</v>
      </c>
      <c r="L2562" t="str" cm="1">
        <f t="array" ref="L2562">IFERROR(_xlfn.IFS(G2562&lt;0,"shortage",H2562&lt;0,"shortage",I2562&lt;0,"shortage"),"ok")</f>
        <v>ok</v>
      </c>
    </row>
    <row r="2563" spans="1:12" ht="15" hidden="1" thickBot="1" x14ac:dyDescent="0.4">
      <c r="A2563" s="5" t="s">
        <v>79</v>
      </c>
      <c r="B2563" s="5" t="s">
        <v>10</v>
      </c>
      <c r="C2563" s="5" t="s">
        <v>1578</v>
      </c>
      <c r="D2563" s="7" t="s">
        <v>462</v>
      </c>
      <c r="E2563" s="7" t="s">
        <v>8</v>
      </c>
      <c r="F2563" s="8">
        <v>-7.0000000000000007E-2</v>
      </c>
      <c r="G2563" s="8">
        <v>-0.12</v>
      </c>
      <c r="H2563" s="8">
        <v>-0.11</v>
      </c>
      <c r="I2563" s="8">
        <v>-0.152</v>
      </c>
      <c r="J2563" t="str">
        <f t="shared" ref="J2563:J2626" si="40">A2563&amp;D2563</f>
        <v>PMESL-1500CEB-K</v>
      </c>
      <c r="K2563" t="str">
        <f>IF((VLOOKUP(J2563,mdc!A:V,22,FALSE)=""),"non Collabo","collabo")</f>
        <v>collabo</v>
      </c>
    </row>
    <row r="2564" spans="1:12" hidden="1" x14ac:dyDescent="0.35">
      <c r="A2564" s="5" t="s">
        <v>79</v>
      </c>
      <c r="B2564" s="5" t="s">
        <v>10</v>
      </c>
      <c r="C2564" s="5" t="s">
        <v>1578</v>
      </c>
      <c r="D2564" s="3" t="s">
        <v>463</v>
      </c>
      <c r="E2564" s="3" t="s">
        <v>5</v>
      </c>
      <c r="F2564" s="4">
        <v>12</v>
      </c>
      <c r="G2564" s="4">
        <v>26</v>
      </c>
      <c r="H2564" s="4">
        <v>33</v>
      </c>
      <c r="I2564" s="4">
        <v>57</v>
      </c>
      <c r="J2564" t="str">
        <f t="shared" si="40"/>
        <v>PMESL-1500CEB-S</v>
      </c>
      <c r="K2564" t="str">
        <f>IF((VLOOKUP(J2564,mdc!A:V,22,FALSE)=""),"non Collabo","collabo")</f>
        <v>collabo</v>
      </c>
      <c r="L2564" t="str" cm="1">
        <f t="array" ref="L2564">IFERROR(_xlfn.IFS(G2564&lt;0,"shortage",H2564&lt;0,"shortage",I2564&lt;0,"shortage"),"ok")</f>
        <v>ok</v>
      </c>
    </row>
    <row r="2565" spans="1:12" hidden="1" x14ac:dyDescent="0.35">
      <c r="A2565" s="5" t="s">
        <v>79</v>
      </c>
      <c r="B2565" s="5" t="s">
        <v>10</v>
      </c>
      <c r="C2565" s="5" t="s">
        <v>1578</v>
      </c>
      <c r="D2565" s="5" t="s">
        <v>463</v>
      </c>
      <c r="E2565" s="5" t="s">
        <v>1565</v>
      </c>
      <c r="F2565" s="6">
        <v>12</v>
      </c>
      <c r="G2565" s="6">
        <v>28</v>
      </c>
      <c r="H2565" s="6">
        <v>33</v>
      </c>
      <c r="I2565" s="6">
        <v>57</v>
      </c>
      <c r="J2565" t="str">
        <f t="shared" si="40"/>
        <v>PMESL-1500CEB-S</v>
      </c>
      <c r="K2565" t="str">
        <f>IF((VLOOKUP(J2565,mdc!A:V,22,FALSE)=""),"non Collabo","collabo")</f>
        <v>collabo</v>
      </c>
      <c r="L2565" t="str" cm="1">
        <f t="array" ref="L2565">IFERROR(_xlfn.IFS(G2565&lt;0,"shortage",H2565&lt;0,"shortage",I2565&lt;0,"shortage"),"ok")</f>
        <v>ok</v>
      </c>
    </row>
    <row r="2566" spans="1:12" x14ac:dyDescent="0.35">
      <c r="A2566" s="5" t="s">
        <v>79</v>
      </c>
      <c r="B2566" s="5" t="s">
        <v>10</v>
      </c>
      <c r="C2566" s="5" t="s">
        <v>1578</v>
      </c>
      <c r="D2566" s="5" t="s">
        <v>463</v>
      </c>
      <c r="E2566" s="5" t="s">
        <v>6</v>
      </c>
      <c r="F2566" s="6">
        <v>0</v>
      </c>
      <c r="G2566" s="6">
        <v>-2</v>
      </c>
      <c r="H2566" s="6">
        <v>0</v>
      </c>
      <c r="I2566" s="6">
        <v>0</v>
      </c>
      <c r="J2566" t="str">
        <f t="shared" si="40"/>
        <v>PMESL-1500CEB-S</v>
      </c>
      <c r="K2566" t="str">
        <f>IF((VLOOKUP(J2566,mdc!A:V,22,FALSE)=""),"non Collabo","collabo")</f>
        <v>collabo</v>
      </c>
      <c r="L2566" t="str" cm="1">
        <f t="array" ref="L2566">IFERROR(_xlfn.IFS(G2566&lt;0,"shortage",H2566&lt;0,"shortage",I2566&lt;0,"shortage"),"ok")</f>
        <v>shortage</v>
      </c>
    </row>
    <row r="2567" spans="1:12" hidden="1" x14ac:dyDescent="0.35">
      <c r="A2567" s="5" t="s">
        <v>79</v>
      </c>
      <c r="B2567" s="5" t="s">
        <v>10</v>
      </c>
      <c r="C2567" s="5" t="s">
        <v>1578</v>
      </c>
      <c r="D2567" s="5" t="s">
        <v>463</v>
      </c>
      <c r="E2567" s="5" t="s">
        <v>2318</v>
      </c>
      <c r="F2567" s="6">
        <v>100</v>
      </c>
      <c r="G2567" s="6">
        <v>92.857142857142904</v>
      </c>
      <c r="H2567" s="6">
        <v>100</v>
      </c>
      <c r="I2567" s="6">
        <v>100</v>
      </c>
      <c r="J2567" t="str">
        <f t="shared" si="40"/>
        <v>PMESL-1500CEB-S</v>
      </c>
      <c r="K2567" t="str">
        <f>IF((VLOOKUP(J2567,mdc!A:V,22,FALSE)=""),"non Collabo","collabo")</f>
        <v>collabo</v>
      </c>
      <c r="L2567" t="str" cm="1">
        <f t="array" ref="L2567">IFERROR(_xlfn.IFS(G2567&lt;0,"shortage",H2567&lt;0,"shortage",I2567&lt;0,"shortage"),"ok")</f>
        <v>ok</v>
      </c>
    </row>
    <row r="2568" spans="1:12" hidden="1" x14ac:dyDescent="0.35">
      <c r="A2568" s="5" t="s">
        <v>79</v>
      </c>
      <c r="B2568" s="5" t="s">
        <v>10</v>
      </c>
      <c r="C2568" s="5" t="s">
        <v>1578</v>
      </c>
      <c r="D2568" s="5" t="s">
        <v>463</v>
      </c>
      <c r="E2568" s="5" t="s">
        <v>7</v>
      </c>
      <c r="F2568" s="6">
        <v>5.1281999999999996</v>
      </c>
      <c r="G2568" s="6">
        <v>11.1111</v>
      </c>
      <c r="H2568" s="6">
        <v>14.102550000000001</v>
      </c>
      <c r="I2568" s="6">
        <v>24.35895</v>
      </c>
      <c r="J2568" t="str">
        <f t="shared" si="40"/>
        <v>PMESL-1500CEB-S</v>
      </c>
      <c r="K2568" t="str">
        <f>IF((VLOOKUP(J2568,mdc!A:V,22,FALSE)=""),"non Collabo","collabo")</f>
        <v>collabo</v>
      </c>
      <c r="L2568" t="str" cm="1">
        <f t="array" ref="L2568">IFERROR(_xlfn.IFS(G2568&lt;0,"shortage",H2568&lt;0,"shortage",I2568&lt;0,"shortage"),"ok")</f>
        <v>ok</v>
      </c>
    </row>
    <row r="2569" spans="1:12" hidden="1" x14ac:dyDescent="0.35">
      <c r="A2569" s="5" t="s">
        <v>79</v>
      </c>
      <c r="B2569" s="5" t="s">
        <v>10</v>
      </c>
      <c r="C2569" s="5" t="s">
        <v>1578</v>
      </c>
      <c r="D2569" s="5" t="s">
        <v>463</v>
      </c>
      <c r="E2569" s="5" t="s">
        <v>1566</v>
      </c>
      <c r="F2569" s="6">
        <v>4.2901199999999999</v>
      </c>
      <c r="G2569" s="6">
        <v>10.01028</v>
      </c>
      <c r="H2569" s="6">
        <v>11.797829999999999</v>
      </c>
      <c r="I2569" s="6">
        <v>20.378070000000001</v>
      </c>
      <c r="J2569" t="str">
        <f t="shared" si="40"/>
        <v>PMESL-1500CEB-S</v>
      </c>
      <c r="K2569" t="str">
        <f>IF((VLOOKUP(J2569,mdc!A:V,22,FALSE)=""),"non Collabo","collabo")</f>
        <v>collabo</v>
      </c>
      <c r="L2569" t="str" cm="1">
        <f t="array" ref="L2569">IFERROR(_xlfn.IFS(G2569&lt;0,"shortage",H2569&lt;0,"shortage",I2569&lt;0,"shortage"),"ok")</f>
        <v>ok</v>
      </c>
    </row>
    <row r="2570" spans="1:12" ht="15" hidden="1" thickBot="1" x14ac:dyDescent="0.4">
      <c r="A2570" s="5" t="s">
        <v>79</v>
      </c>
      <c r="B2570" s="5" t="s">
        <v>10</v>
      </c>
      <c r="C2570" s="5" t="s">
        <v>1578</v>
      </c>
      <c r="D2570" s="7" t="s">
        <v>463</v>
      </c>
      <c r="E2570" s="7" t="s">
        <v>8</v>
      </c>
      <c r="F2570" s="8">
        <v>0.83808000000000005</v>
      </c>
      <c r="G2570" s="8">
        <v>1.1008199999999999</v>
      </c>
      <c r="H2570" s="8">
        <v>2.3047200000000001</v>
      </c>
      <c r="I2570" s="8">
        <v>3.98088</v>
      </c>
      <c r="J2570" t="str">
        <f t="shared" si="40"/>
        <v>PMESL-1500CEB-S</v>
      </c>
      <c r="K2570" t="str">
        <f>IF((VLOOKUP(J2570,mdc!A:V,22,FALSE)=""),"non Collabo","collabo")</f>
        <v>collabo</v>
      </c>
    </row>
    <row r="2571" spans="1:12" hidden="1" x14ac:dyDescent="0.35">
      <c r="A2571" s="5" t="s">
        <v>79</v>
      </c>
      <c r="B2571" s="5" t="s">
        <v>10</v>
      </c>
      <c r="C2571" s="5" t="s">
        <v>1578</v>
      </c>
      <c r="D2571" s="3" t="s">
        <v>464</v>
      </c>
      <c r="E2571" s="3" t="s">
        <v>5</v>
      </c>
      <c r="F2571" s="4">
        <v>1</v>
      </c>
      <c r="G2571" s="4">
        <v>22</v>
      </c>
      <c r="H2571" s="4">
        <v>13</v>
      </c>
      <c r="I2571" s="4">
        <v>21</v>
      </c>
      <c r="J2571" t="str">
        <f t="shared" si="40"/>
        <v>PMESL-1500CEB-W</v>
      </c>
      <c r="K2571" t="str">
        <f>IF((VLOOKUP(J2571,mdc!A:V,22,FALSE)=""),"non Collabo","collabo")</f>
        <v>collabo</v>
      </c>
      <c r="L2571" t="str" cm="1">
        <f t="array" ref="L2571">IFERROR(_xlfn.IFS(G2571&lt;0,"shortage",H2571&lt;0,"shortage",I2571&lt;0,"shortage"),"ok")</f>
        <v>ok</v>
      </c>
    </row>
    <row r="2572" spans="1:12" hidden="1" x14ac:dyDescent="0.35">
      <c r="A2572" s="5" t="s">
        <v>79</v>
      </c>
      <c r="B2572" s="5" t="s">
        <v>10</v>
      </c>
      <c r="C2572" s="5" t="s">
        <v>1578</v>
      </c>
      <c r="D2572" s="5" t="s">
        <v>464</v>
      </c>
      <c r="E2572" s="5" t="s">
        <v>1565</v>
      </c>
      <c r="F2572" s="6">
        <v>1</v>
      </c>
      <c r="G2572" s="6">
        <v>22</v>
      </c>
      <c r="H2572" s="6">
        <v>13</v>
      </c>
      <c r="I2572" s="6">
        <v>21</v>
      </c>
      <c r="J2572" t="str">
        <f t="shared" si="40"/>
        <v>PMESL-1500CEB-W</v>
      </c>
      <c r="K2572" t="str">
        <f>IF((VLOOKUP(J2572,mdc!A:V,22,FALSE)=""),"non Collabo","collabo")</f>
        <v>collabo</v>
      </c>
      <c r="L2572" t="str" cm="1">
        <f t="array" ref="L2572">IFERROR(_xlfn.IFS(G2572&lt;0,"shortage",H2572&lt;0,"shortage",I2572&lt;0,"shortage"),"ok")</f>
        <v>ok</v>
      </c>
    </row>
    <row r="2573" spans="1:12" hidden="1" x14ac:dyDescent="0.35">
      <c r="A2573" s="5" t="s">
        <v>79</v>
      </c>
      <c r="B2573" s="5" t="s">
        <v>10</v>
      </c>
      <c r="C2573" s="5" t="s">
        <v>1578</v>
      </c>
      <c r="D2573" s="5" t="s">
        <v>464</v>
      </c>
      <c r="E2573" s="5" t="s">
        <v>6</v>
      </c>
      <c r="F2573" s="6">
        <v>0</v>
      </c>
      <c r="G2573" s="6">
        <v>0</v>
      </c>
      <c r="H2573" s="6">
        <v>0</v>
      </c>
      <c r="I2573" s="6">
        <v>0</v>
      </c>
      <c r="J2573" t="str">
        <f t="shared" si="40"/>
        <v>PMESL-1500CEB-W</v>
      </c>
      <c r="K2573" t="str">
        <f>IF((VLOOKUP(J2573,mdc!A:V,22,FALSE)=""),"non Collabo","collabo")</f>
        <v>collabo</v>
      </c>
      <c r="L2573" t="str" cm="1">
        <f t="array" ref="L2573">IFERROR(_xlfn.IFS(G2573&lt;0,"shortage",H2573&lt;0,"shortage",I2573&lt;0,"shortage"),"ok")</f>
        <v>ok</v>
      </c>
    </row>
    <row r="2574" spans="1:12" hidden="1" x14ac:dyDescent="0.35">
      <c r="A2574" s="5" t="s">
        <v>79</v>
      </c>
      <c r="B2574" s="5" t="s">
        <v>10</v>
      </c>
      <c r="C2574" s="5" t="s">
        <v>1578</v>
      </c>
      <c r="D2574" s="5" t="s">
        <v>464</v>
      </c>
      <c r="E2574" s="5" t="s">
        <v>2318</v>
      </c>
      <c r="F2574" s="6">
        <v>100</v>
      </c>
      <c r="G2574" s="6">
        <v>100</v>
      </c>
      <c r="H2574" s="6">
        <v>100</v>
      </c>
      <c r="I2574" s="6">
        <v>100</v>
      </c>
      <c r="J2574" t="str">
        <f t="shared" si="40"/>
        <v>PMESL-1500CEB-W</v>
      </c>
      <c r="K2574" t="str">
        <f>IF((VLOOKUP(J2574,mdc!A:V,22,FALSE)=""),"non Collabo","collabo")</f>
        <v>collabo</v>
      </c>
      <c r="L2574" t="str" cm="1">
        <f t="array" ref="L2574">IFERROR(_xlfn.IFS(G2574&lt;0,"shortage",H2574&lt;0,"shortage",I2574&lt;0,"shortage"),"ok")</f>
        <v>ok</v>
      </c>
    </row>
    <row r="2575" spans="1:12" hidden="1" x14ac:dyDescent="0.35">
      <c r="A2575" s="5" t="s">
        <v>79</v>
      </c>
      <c r="B2575" s="5" t="s">
        <v>10</v>
      </c>
      <c r="C2575" s="5" t="s">
        <v>1578</v>
      </c>
      <c r="D2575" s="5" t="s">
        <v>464</v>
      </c>
      <c r="E2575" s="5" t="s">
        <v>7</v>
      </c>
      <c r="F2575" s="6">
        <v>0</v>
      </c>
      <c r="G2575" s="6">
        <v>0</v>
      </c>
      <c r="H2575" s="6">
        <v>0</v>
      </c>
      <c r="I2575" s="6">
        <v>0</v>
      </c>
      <c r="J2575" t="str">
        <f t="shared" si="40"/>
        <v>PMESL-1500CEB-W</v>
      </c>
      <c r="K2575" t="str">
        <f>IF((VLOOKUP(J2575,mdc!A:V,22,FALSE)=""),"non Collabo","collabo")</f>
        <v>collabo</v>
      </c>
      <c r="L2575" t="str" cm="1">
        <f t="array" ref="L2575">IFERROR(_xlfn.IFS(G2575&lt;0,"shortage",H2575&lt;0,"shortage",I2575&lt;0,"shortage"),"ok")</f>
        <v>ok</v>
      </c>
    </row>
    <row r="2576" spans="1:12" hidden="1" x14ac:dyDescent="0.35">
      <c r="A2576" s="5" t="s">
        <v>79</v>
      </c>
      <c r="B2576" s="5" t="s">
        <v>10</v>
      </c>
      <c r="C2576" s="5" t="s">
        <v>1578</v>
      </c>
      <c r="D2576" s="5" t="s">
        <v>464</v>
      </c>
      <c r="E2576" s="5" t="s">
        <v>1566</v>
      </c>
      <c r="F2576" s="6">
        <v>0.35750999999999999</v>
      </c>
      <c r="G2576" s="6">
        <v>7.8652199999999999</v>
      </c>
      <c r="H2576" s="6">
        <v>4.6476300000000004</v>
      </c>
      <c r="I2576" s="6">
        <v>7.5077100000000003</v>
      </c>
      <c r="J2576" t="str">
        <f t="shared" si="40"/>
        <v>PMESL-1500CEB-W</v>
      </c>
      <c r="K2576" t="str">
        <f>IF((VLOOKUP(J2576,mdc!A:V,22,FALSE)=""),"non Collabo","collabo")</f>
        <v>collabo</v>
      </c>
      <c r="L2576" t="str" cm="1">
        <f t="array" ref="L2576">IFERROR(_xlfn.IFS(G2576&lt;0,"shortage",H2576&lt;0,"shortage",I2576&lt;0,"shortage"),"ok")</f>
        <v>ok</v>
      </c>
    </row>
    <row r="2577" spans="1:12" ht="15" hidden="1" thickBot="1" x14ac:dyDescent="0.4">
      <c r="A2577" s="5" t="s">
        <v>79</v>
      </c>
      <c r="B2577" s="5" t="s">
        <v>10</v>
      </c>
      <c r="C2577" s="5" t="s">
        <v>1578</v>
      </c>
      <c r="D2577" s="7" t="s">
        <v>464</v>
      </c>
      <c r="E2577" s="7" t="s">
        <v>8</v>
      </c>
      <c r="F2577" s="8">
        <v>-0.35750999999999999</v>
      </c>
      <c r="G2577" s="8">
        <v>-7.8652199999999999</v>
      </c>
      <c r="H2577" s="8">
        <v>-4.6476300000000004</v>
      </c>
      <c r="I2577" s="8">
        <v>-7.5077100000000003</v>
      </c>
      <c r="J2577" t="str">
        <f t="shared" si="40"/>
        <v>PMESL-1500CEB-W</v>
      </c>
      <c r="K2577" t="str">
        <f>IF((VLOOKUP(J2577,mdc!A:V,22,FALSE)=""),"non Collabo","collabo")</f>
        <v>collabo</v>
      </c>
    </row>
    <row r="2578" spans="1:12" hidden="1" x14ac:dyDescent="0.35">
      <c r="A2578" s="5" t="s">
        <v>79</v>
      </c>
      <c r="B2578" s="5" t="s">
        <v>10</v>
      </c>
      <c r="C2578" s="5" t="s">
        <v>1578</v>
      </c>
      <c r="D2578" s="3" t="s">
        <v>465</v>
      </c>
      <c r="E2578" s="3" t="s">
        <v>5</v>
      </c>
      <c r="F2578" s="4">
        <v>169</v>
      </c>
      <c r="G2578" s="4">
        <v>123</v>
      </c>
      <c r="H2578" s="4">
        <v>408</v>
      </c>
      <c r="I2578" s="4">
        <v>284</v>
      </c>
      <c r="J2578" t="str">
        <f t="shared" si="40"/>
        <v>PMESL-1500CEG-K</v>
      </c>
      <c r="K2578" t="str">
        <f>IF((VLOOKUP(J2578,mdc!A:V,22,FALSE)=""),"non Collabo","collabo")</f>
        <v>collabo</v>
      </c>
      <c r="L2578" t="str" cm="1">
        <f t="array" ref="L2578">IFERROR(_xlfn.IFS(G2578&lt;0,"shortage",H2578&lt;0,"shortage",I2578&lt;0,"shortage"),"ok")</f>
        <v>ok</v>
      </c>
    </row>
    <row r="2579" spans="1:12" hidden="1" x14ac:dyDescent="0.35">
      <c r="A2579" s="5" t="s">
        <v>79</v>
      </c>
      <c r="B2579" s="5" t="s">
        <v>10</v>
      </c>
      <c r="C2579" s="5" t="s">
        <v>1578</v>
      </c>
      <c r="D2579" s="5" t="s">
        <v>465</v>
      </c>
      <c r="E2579" s="5" t="s">
        <v>1565</v>
      </c>
      <c r="F2579" s="6">
        <v>169</v>
      </c>
      <c r="G2579" s="6">
        <v>123</v>
      </c>
      <c r="H2579" s="6">
        <v>408</v>
      </c>
      <c r="I2579" s="6">
        <v>284</v>
      </c>
      <c r="J2579" t="str">
        <f t="shared" si="40"/>
        <v>PMESL-1500CEG-K</v>
      </c>
      <c r="K2579" t="str">
        <f>IF((VLOOKUP(J2579,mdc!A:V,22,FALSE)=""),"non Collabo","collabo")</f>
        <v>collabo</v>
      </c>
      <c r="L2579" t="str" cm="1">
        <f t="array" ref="L2579">IFERROR(_xlfn.IFS(G2579&lt;0,"shortage",H2579&lt;0,"shortage",I2579&lt;0,"shortage"),"ok")</f>
        <v>ok</v>
      </c>
    </row>
    <row r="2580" spans="1:12" hidden="1" x14ac:dyDescent="0.35">
      <c r="A2580" s="5" t="s">
        <v>79</v>
      </c>
      <c r="B2580" s="5" t="s">
        <v>10</v>
      </c>
      <c r="C2580" s="5" t="s">
        <v>1578</v>
      </c>
      <c r="D2580" s="5" t="s">
        <v>465</v>
      </c>
      <c r="E2580" s="5" t="s">
        <v>6</v>
      </c>
      <c r="F2580" s="6">
        <v>0</v>
      </c>
      <c r="G2580" s="6">
        <v>0</v>
      </c>
      <c r="H2580" s="6">
        <v>0</v>
      </c>
      <c r="I2580" s="6">
        <v>0</v>
      </c>
      <c r="J2580" t="str">
        <f t="shared" si="40"/>
        <v>PMESL-1500CEG-K</v>
      </c>
      <c r="K2580" t="str">
        <f>IF((VLOOKUP(J2580,mdc!A:V,22,FALSE)=""),"non Collabo","collabo")</f>
        <v>collabo</v>
      </c>
      <c r="L2580" t="str" cm="1">
        <f t="array" ref="L2580">IFERROR(_xlfn.IFS(G2580&lt;0,"shortage",H2580&lt;0,"shortage",I2580&lt;0,"shortage"),"ok")</f>
        <v>ok</v>
      </c>
    </row>
    <row r="2581" spans="1:12" hidden="1" x14ac:dyDescent="0.35">
      <c r="A2581" s="5" t="s">
        <v>79</v>
      </c>
      <c r="B2581" s="5" t="s">
        <v>10</v>
      </c>
      <c r="C2581" s="5" t="s">
        <v>1578</v>
      </c>
      <c r="D2581" s="5" t="s">
        <v>465</v>
      </c>
      <c r="E2581" s="5" t="s">
        <v>2318</v>
      </c>
      <c r="F2581" s="6">
        <v>100</v>
      </c>
      <c r="G2581" s="6">
        <v>100</v>
      </c>
      <c r="H2581" s="6">
        <v>100</v>
      </c>
      <c r="I2581" s="6">
        <v>100</v>
      </c>
      <c r="J2581" t="str">
        <f t="shared" si="40"/>
        <v>PMESL-1500CEG-K</v>
      </c>
      <c r="K2581" t="str">
        <f>IF((VLOOKUP(J2581,mdc!A:V,22,FALSE)=""),"non Collabo","collabo")</f>
        <v>collabo</v>
      </c>
      <c r="L2581" t="str" cm="1">
        <f t="array" ref="L2581">IFERROR(_xlfn.IFS(G2581&lt;0,"shortage",H2581&lt;0,"shortage",I2581&lt;0,"shortage"),"ok")</f>
        <v>ok</v>
      </c>
    </row>
    <row r="2582" spans="1:12" hidden="1" x14ac:dyDescent="0.35">
      <c r="A2582" s="5" t="s">
        <v>79</v>
      </c>
      <c r="B2582" s="5" t="s">
        <v>10</v>
      </c>
      <c r="C2582" s="5" t="s">
        <v>1578</v>
      </c>
      <c r="D2582" s="5" t="s">
        <v>465</v>
      </c>
      <c r="E2582" s="5" t="s">
        <v>7</v>
      </c>
      <c r="F2582" s="6">
        <v>64.436319999999995</v>
      </c>
      <c r="G2582" s="6">
        <v>46.897440000000003</v>
      </c>
      <c r="H2582" s="6">
        <v>155.56224</v>
      </c>
      <c r="I2582" s="6">
        <v>108.28352</v>
      </c>
      <c r="J2582" t="str">
        <f t="shared" si="40"/>
        <v>PMESL-1500CEG-K</v>
      </c>
      <c r="K2582" t="str">
        <f>IF((VLOOKUP(J2582,mdc!A:V,22,FALSE)=""),"non Collabo","collabo")</f>
        <v>collabo</v>
      </c>
      <c r="L2582" t="str" cm="1">
        <f t="array" ref="L2582">IFERROR(_xlfn.IFS(G2582&lt;0,"shortage",H2582&lt;0,"shortage",I2582&lt;0,"shortage"),"ok")</f>
        <v>ok</v>
      </c>
    </row>
    <row r="2583" spans="1:12" hidden="1" x14ac:dyDescent="0.35">
      <c r="A2583" s="5" t="s">
        <v>79</v>
      </c>
      <c r="B2583" s="5" t="s">
        <v>10</v>
      </c>
      <c r="C2583" s="5" t="s">
        <v>1578</v>
      </c>
      <c r="D2583" s="5" t="s">
        <v>465</v>
      </c>
      <c r="E2583" s="5" t="s">
        <v>1566</v>
      </c>
      <c r="F2583" s="6">
        <v>64.436319999999995</v>
      </c>
      <c r="G2583" s="6">
        <v>46.897440000000003</v>
      </c>
      <c r="H2583" s="6">
        <v>155.56224</v>
      </c>
      <c r="I2583" s="6">
        <v>108.28352</v>
      </c>
      <c r="J2583" t="str">
        <f t="shared" si="40"/>
        <v>PMESL-1500CEG-K</v>
      </c>
      <c r="K2583" t="str">
        <f>IF((VLOOKUP(J2583,mdc!A:V,22,FALSE)=""),"non Collabo","collabo")</f>
        <v>collabo</v>
      </c>
      <c r="L2583" t="str" cm="1">
        <f t="array" ref="L2583">IFERROR(_xlfn.IFS(G2583&lt;0,"shortage",H2583&lt;0,"shortage",I2583&lt;0,"shortage"),"ok")</f>
        <v>ok</v>
      </c>
    </row>
    <row r="2584" spans="1:12" ht="15" hidden="1" thickBot="1" x14ac:dyDescent="0.4">
      <c r="A2584" s="5" t="s">
        <v>79</v>
      </c>
      <c r="B2584" s="5" t="s">
        <v>10</v>
      </c>
      <c r="C2584" s="5" t="s">
        <v>1578</v>
      </c>
      <c r="D2584" s="7" t="s">
        <v>465</v>
      </c>
      <c r="E2584" s="7" t="s">
        <v>8</v>
      </c>
      <c r="F2584" s="8">
        <v>0</v>
      </c>
      <c r="G2584" s="8">
        <v>0</v>
      </c>
      <c r="H2584" s="8">
        <v>0</v>
      </c>
      <c r="I2584" s="8">
        <v>0</v>
      </c>
      <c r="J2584" t="str">
        <f t="shared" si="40"/>
        <v>PMESL-1500CEG-K</v>
      </c>
      <c r="K2584" t="str">
        <f>IF((VLOOKUP(J2584,mdc!A:V,22,FALSE)=""),"non Collabo","collabo")</f>
        <v>collabo</v>
      </c>
    </row>
    <row r="2585" spans="1:12" hidden="1" x14ac:dyDescent="0.35">
      <c r="A2585" s="5" t="s">
        <v>79</v>
      </c>
      <c r="B2585" s="5" t="s">
        <v>10</v>
      </c>
      <c r="C2585" s="5" t="s">
        <v>1578</v>
      </c>
      <c r="D2585" s="3" t="s">
        <v>466</v>
      </c>
      <c r="E2585" s="3" t="s">
        <v>5</v>
      </c>
      <c r="F2585" s="4">
        <v>171</v>
      </c>
      <c r="G2585" s="4">
        <v>106</v>
      </c>
      <c r="H2585" s="4">
        <v>230</v>
      </c>
      <c r="I2585" s="4">
        <v>164</v>
      </c>
      <c r="J2585" t="str">
        <f t="shared" si="40"/>
        <v>PMESL-1500CEG-S</v>
      </c>
      <c r="K2585" t="str">
        <f>IF((VLOOKUP(J2585,mdc!A:V,22,FALSE)=""),"non Collabo","collabo")</f>
        <v>collabo</v>
      </c>
      <c r="L2585" t="str" cm="1">
        <f t="array" ref="L2585">IFERROR(_xlfn.IFS(G2585&lt;0,"shortage",H2585&lt;0,"shortage",I2585&lt;0,"shortage"),"ok")</f>
        <v>ok</v>
      </c>
    </row>
    <row r="2586" spans="1:12" hidden="1" x14ac:dyDescent="0.35">
      <c r="A2586" s="5" t="s">
        <v>79</v>
      </c>
      <c r="B2586" s="5" t="s">
        <v>10</v>
      </c>
      <c r="C2586" s="5" t="s">
        <v>1578</v>
      </c>
      <c r="D2586" s="5" t="s">
        <v>466</v>
      </c>
      <c r="E2586" s="5" t="s">
        <v>1565</v>
      </c>
      <c r="F2586" s="6">
        <v>171</v>
      </c>
      <c r="G2586" s="6">
        <v>106</v>
      </c>
      <c r="H2586" s="6">
        <v>230</v>
      </c>
      <c r="I2586" s="6">
        <v>164</v>
      </c>
      <c r="J2586" t="str">
        <f t="shared" si="40"/>
        <v>PMESL-1500CEG-S</v>
      </c>
      <c r="K2586" t="str">
        <f>IF((VLOOKUP(J2586,mdc!A:V,22,FALSE)=""),"non Collabo","collabo")</f>
        <v>collabo</v>
      </c>
      <c r="L2586" t="str" cm="1">
        <f t="array" ref="L2586">IFERROR(_xlfn.IFS(G2586&lt;0,"shortage",H2586&lt;0,"shortage",I2586&lt;0,"shortage"),"ok")</f>
        <v>ok</v>
      </c>
    </row>
    <row r="2587" spans="1:12" hidden="1" x14ac:dyDescent="0.35">
      <c r="A2587" s="5" t="s">
        <v>79</v>
      </c>
      <c r="B2587" s="5" t="s">
        <v>10</v>
      </c>
      <c r="C2587" s="5" t="s">
        <v>1578</v>
      </c>
      <c r="D2587" s="5" t="s">
        <v>466</v>
      </c>
      <c r="E2587" s="5" t="s">
        <v>6</v>
      </c>
      <c r="F2587" s="6">
        <v>0</v>
      </c>
      <c r="G2587" s="6">
        <v>0</v>
      </c>
      <c r="H2587" s="6">
        <v>0</v>
      </c>
      <c r="I2587" s="6">
        <v>0</v>
      </c>
      <c r="J2587" t="str">
        <f t="shared" si="40"/>
        <v>PMESL-1500CEG-S</v>
      </c>
      <c r="K2587" t="str">
        <f>IF((VLOOKUP(J2587,mdc!A:V,22,FALSE)=""),"non Collabo","collabo")</f>
        <v>collabo</v>
      </c>
      <c r="L2587" t="str" cm="1">
        <f t="array" ref="L2587">IFERROR(_xlfn.IFS(G2587&lt;0,"shortage",H2587&lt;0,"shortage",I2587&lt;0,"shortage"),"ok")</f>
        <v>ok</v>
      </c>
    </row>
    <row r="2588" spans="1:12" hidden="1" x14ac:dyDescent="0.35">
      <c r="A2588" s="5" t="s">
        <v>79</v>
      </c>
      <c r="B2588" s="5" t="s">
        <v>10</v>
      </c>
      <c r="C2588" s="5" t="s">
        <v>1578</v>
      </c>
      <c r="D2588" s="5" t="s">
        <v>466</v>
      </c>
      <c r="E2588" s="5" t="s">
        <v>2318</v>
      </c>
      <c r="F2588" s="6">
        <v>100</v>
      </c>
      <c r="G2588" s="6">
        <v>100</v>
      </c>
      <c r="H2588" s="6">
        <v>100</v>
      </c>
      <c r="I2588" s="6">
        <v>100</v>
      </c>
      <c r="J2588" t="str">
        <f t="shared" si="40"/>
        <v>PMESL-1500CEG-S</v>
      </c>
      <c r="K2588" t="str">
        <f>IF((VLOOKUP(J2588,mdc!A:V,22,FALSE)=""),"non Collabo","collabo")</f>
        <v>collabo</v>
      </c>
      <c r="L2588" t="str" cm="1">
        <f t="array" ref="L2588">IFERROR(_xlfn.IFS(G2588&lt;0,"shortage",H2588&lt;0,"shortage",I2588&lt;0,"shortage"),"ok")</f>
        <v>ok</v>
      </c>
    </row>
    <row r="2589" spans="1:12" hidden="1" x14ac:dyDescent="0.35">
      <c r="A2589" s="5" t="s">
        <v>79</v>
      </c>
      <c r="B2589" s="5" t="s">
        <v>10</v>
      </c>
      <c r="C2589" s="5" t="s">
        <v>1578</v>
      </c>
      <c r="D2589" s="5" t="s">
        <v>466</v>
      </c>
      <c r="E2589" s="5" t="s">
        <v>7</v>
      </c>
      <c r="F2589" s="6">
        <v>65.198880000000003</v>
      </c>
      <c r="G2589" s="6">
        <v>40.415680000000002</v>
      </c>
      <c r="H2589" s="6">
        <v>87.694400000000002</v>
      </c>
      <c r="I2589" s="6">
        <v>62.529919999999997</v>
      </c>
      <c r="J2589" t="str">
        <f t="shared" si="40"/>
        <v>PMESL-1500CEG-S</v>
      </c>
      <c r="K2589" t="str">
        <f>IF((VLOOKUP(J2589,mdc!A:V,22,FALSE)=""),"non Collabo","collabo")</f>
        <v>collabo</v>
      </c>
      <c r="L2589" t="str" cm="1">
        <f t="array" ref="L2589">IFERROR(_xlfn.IFS(G2589&lt;0,"shortage",H2589&lt;0,"shortage",I2589&lt;0,"shortage"),"ok")</f>
        <v>ok</v>
      </c>
    </row>
    <row r="2590" spans="1:12" hidden="1" x14ac:dyDescent="0.35">
      <c r="A2590" s="5" t="s">
        <v>79</v>
      </c>
      <c r="B2590" s="5" t="s">
        <v>10</v>
      </c>
      <c r="C2590" s="5" t="s">
        <v>1578</v>
      </c>
      <c r="D2590" s="5" t="s">
        <v>466</v>
      </c>
      <c r="E2590" s="5" t="s">
        <v>1566</v>
      </c>
      <c r="F2590" s="6">
        <v>65.198880000000003</v>
      </c>
      <c r="G2590" s="6">
        <v>40.415680000000002</v>
      </c>
      <c r="H2590" s="6">
        <v>87.694400000000002</v>
      </c>
      <c r="I2590" s="6">
        <v>62.529919999999997</v>
      </c>
      <c r="J2590" t="str">
        <f t="shared" si="40"/>
        <v>PMESL-1500CEG-S</v>
      </c>
      <c r="K2590" t="str">
        <f>IF((VLOOKUP(J2590,mdc!A:V,22,FALSE)=""),"non Collabo","collabo")</f>
        <v>collabo</v>
      </c>
      <c r="L2590" t="str" cm="1">
        <f t="array" ref="L2590">IFERROR(_xlfn.IFS(G2590&lt;0,"shortage",H2590&lt;0,"shortage",I2590&lt;0,"shortage"),"ok")</f>
        <v>ok</v>
      </c>
    </row>
    <row r="2591" spans="1:12" ht="15" hidden="1" thickBot="1" x14ac:dyDescent="0.4">
      <c r="A2591" s="5" t="s">
        <v>79</v>
      </c>
      <c r="B2591" s="5" t="s">
        <v>10</v>
      </c>
      <c r="C2591" s="5" t="s">
        <v>1578</v>
      </c>
      <c r="D2591" s="7" t="s">
        <v>466</v>
      </c>
      <c r="E2591" s="7" t="s">
        <v>8</v>
      </c>
      <c r="F2591" s="8">
        <v>0</v>
      </c>
      <c r="G2591" s="8">
        <v>0</v>
      </c>
      <c r="H2591" s="8">
        <v>0</v>
      </c>
      <c r="I2591" s="8">
        <v>0</v>
      </c>
      <c r="J2591" t="str">
        <f t="shared" si="40"/>
        <v>PMESL-1500CEG-S</v>
      </c>
      <c r="K2591" t="str">
        <f>IF((VLOOKUP(J2591,mdc!A:V,22,FALSE)=""),"non Collabo","collabo")</f>
        <v>collabo</v>
      </c>
    </row>
    <row r="2592" spans="1:12" hidden="1" x14ac:dyDescent="0.35">
      <c r="A2592" s="5" t="s">
        <v>79</v>
      </c>
      <c r="B2592" s="5" t="s">
        <v>10</v>
      </c>
      <c r="C2592" s="5" t="s">
        <v>1578</v>
      </c>
      <c r="D2592" s="3" t="s">
        <v>467</v>
      </c>
      <c r="E2592" s="3" t="s">
        <v>5</v>
      </c>
      <c r="F2592" s="4">
        <v>36</v>
      </c>
      <c r="G2592" s="4">
        <v>41</v>
      </c>
      <c r="H2592" s="4">
        <v>32</v>
      </c>
      <c r="I2592" s="4">
        <v>64</v>
      </c>
      <c r="J2592" t="str">
        <f t="shared" si="40"/>
        <v>PMESL-1500CEG-W</v>
      </c>
      <c r="K2592" t="str">
        <f>IF((VLOOKUP(J2592,mdc!A:V,22,FALSE)=""),"non Collabo","collabo")</f>
        <v>collabo</v>
      </c>
      <c r="L2592" t="str" cm="1">
        <f t="array" ref="L2592">IFERROR(_xlfn.IFS(G2592&lt;0,"shortage",H2592&lt;0,"shortage",I2592&lt;0,"shortage"),"ok")</f>
        <v>ok</v>
      </c>
    </row>
    <row r="2593" spans="1:12" hidden="1" x14ac:dyDescent="0.35">
      <c r="A2593" s="5" t="s">
        <v>79</v>
      </c>
      <c r="B2593" s="5" t="s">
        <v>10</v>
      </c>
      <c r="C2593" s="5" t="s">
        <v>1578</v>
      </c>
      <c r="D2593" s="5" t="s">
        <v>467</v>
      </c>
      <c r="E2593" s="5" t="s">
        <v>1565</v>
      </c>
      <c r="F2593" s="6">
        <v>36</v>
      </c>
      <c r="G2593" s="6">
        <v>41</v>
      </c>
      <c r="H2593" s="6">
        <v>32</v>
      </c>
      <c r="I2593" s="6">
        <v>64</v>
      </c>
      <c r="J2593" t="str">
        <f t="shared" si="40"/>
        <v>PMESL-1500CEG-W</v>
      </c>
      <c r="K2593" t="str">
        <f>IF((VLOOKUP(J2593,mdc!A:V,22,FALSE)=""),"non Collabo","collabo")</f>
        <v>collabo</v>
      </c>
      <c r="L2593" t="str" cm="1">
        <f t="array" ref="L2593">IFERROR(_xlfn.IFS(G2593&lt;0,"shortage",H2593&lt;0,"shortage",I2593&lt;0,"shortage"),"ok")</f>
        <v>ok</v>
      </c>
    </row>
    <row r="2594" spans="1:12" hidden="1" x14ac:dyDescent="0.35">
      <c r="A2594" s="5" t="s">
        <v>79</v>
      </c>
      <c r="B2594" s="5" t="s">
        <v>10</v>
      </c>
      <c r="C2594" s="5" t="s">
        <v>1578</v>
      </c>
      <c r="D2594" s="5" t="s">
        <v>467</v>
      </c>
      <c r="E2594" s="5" t="s">
        <v>6</v>
      </c>
      <c r="F2594" s="6">
        <v>0</v>
      </c>
      <c r="G2594" s="6">
        <v>0</v>
      </c>
      <c r="H2594" s="6">
        <v>0</v>
      </c>
      <c r="I2594" s="6">
        <v>0</v>
      </c>
      <c r="J2594" t="str">
        <f t="shared" si="40"/>
        <v>PMESL-1500CEG-W</v>
      </c>
      <c r="K2594" t="str">
        <f>IF((VLOOKUP(J2594,mdc!A:V,22,FALSE)=""),"non Collabo","collabo")</f>
        <v>collabo</v>
      </c>
      <c r="L2594" t="str" cm="1">
        <f t="array" ref="L2594">IFERROR(_xlfn.IFS(G2594&lt;0,"shortage",H2594&lt;0,"shortage",I2594&lt;0,"shortage"),"ok")</f>
        <v>ok</v>
      </c>
    </row>
    <row r="2595" spans="1:12" hidden="1" x14ac:dyDescent="0.35">
      <c r="A2595" s="5" t="s">
        <v>79</v>
      </c>
      <c r="B2595" s="5" t="s">
        <v>10</v>
      </c>
      <c r="C2595" s="5" t="s">
        <v>1578</v>
      </c>
      <c r="D2595" s="5" t="s">
        <v>467</v>
      </c>
      <c r="E2595" s="5" t="s">
        <v>2318</v>
      </c>
      <c r="F2595" s="6">
        <v>100</v>
      </c>
      <c r="G2595" s="6">
        <v>100</v>
      </c>
      <c r="H2595" s="6">
        <v>100</v>
      </c>
      <c r="I2595" s="6">
        <v>100</v>
      </c>
      <c r="J2595" t="str">
        <f t="shared" si="40"/>
        <v>PMESL-1500CEG-W</v>
      </c>
      <c r="K2595" t="str">
        <f>IF((VLOOKUP(J2595,mdc!A:V,22,FALSE)=""),"non Collabo","collabo")</f>
        <v>collabo</v>
      </c>
      <c r="L2595" t="str" cm="1">
        <f t="array" ref="L2595">IFERROR(_xlfn.IFS(G2595&lt;0,"shortage",H2595&lt;0,"shortage",I2595&lt;0,"shortage"),"ok")</f>
        <v>ok</v>
      </c>
    </row>
    <row r="2596" spans="1:12" hidden="1" x14ac:dyDescent="0.35">
      <c r="A2596" s="5" t="s">
        <v>79</v>
      </c>
      <c r="B2596" s="5" t="s">
        <v>10</v>
      </c>
      <c r="C2596" s="5" t="s">
        <v>1578</v>
      </c>
      <c r="D2596" s="5" t="s">
        <v>467</v>
      </c>
      <c r="E2596" s="5" t="s">
        <v>7</v>
      </c>
      <c r="F2596" s="6">
        <v>13.74192</v>
      </c>
      <c r="G2596" s="6">
        <v>15.65052</v>
      </c>
      <c r="H2596" s="6">
        <v>12.21504</v>
      </c>
      <c r="I2596" s="6">
        <v>24.43008</v>
      </c>
      <c r="J2596" t="str">
        <f t="shared" si="40"/>
        <v>PMESL-1500CEG-W</v>
      </c>
      <c r="K2596" t="str">
        <f>IF((VLOOKUP(J2596,mdc!A:V,22,FALSE)=""),"non Collabo","collabo")</f>
        <v>collabo</v>
      </c>
      <c r="L2596" t="str" cm="1">
        <f t="array" ref="L2596">IFERROR(_xlfn.IFS(G2596&lt;0,"shortage",H2596&lt;0,"shortage",I2596&lt;0,"shortage"),"ok")</f>
        <v>ok</v>
      </c>
    </row>
    <row r="2597" spans="1:12" hidden="1" x14ac:dyDescent="0.35">
      <c r="A2597" s="5" t="s">
        <v>79</v>
      </c>
      <c r="B2597" s="5" t="s">
        <v>10</v>
      </c>
      <c r="C2597" s="5" t="s">
        <v>1578</v>
      </c>
      <c r="D2597" s="5" t="s">
        <v>467</v>
      </c>
      <c r="E2597" s="5" t="s">
        <v>1566</v>
      </c>
      <c r="F2597" s="6">
        <v>13.74194</v>
      </c>
      <c r="G2597" s="6">
        <v>15.650539999999999</v>
      </c>
      <c r="H2597" s="6">
        <v>12.21505</v>
      </c>
      <c r="I2597" s="6">
        <v>24.43009</v>
      </c>
      <c r="J2597" t="str">
        <f t="shared" si="40"/>
        <v>PMESL-1500CEG-W</v>
      </c>
      <c r="K2597" t="str">
        <f>IF((VLOOKUP(J2597,mdc!A:V,22,FALSE)=""),"non Collabo","collabo")</f>
        <v>collabo</v>
      </c>
      <c r="L2597" t="str" cm="1">
        <f t="array" ref="L2597">IFERROR(_xlfn.IFS(G2597&lt;0,"shortage",H2597&lt;0,"shortage",I2597&lt;0,"shortage"),"ok")</f>
        <v>ok</v>
      </c>
    </row>
    <row r="2598" spans="1:12" ht="15" hidden="1" thickBot="1" x14ac:dyDescent="0.4">
      <c r="A2598" s="5" t="s">
        <v>79</v>
      </c>
      <c r="B2598" s="5" t="s">
        <v>10</v>
      </c>
      <c r="C2598" s="5" t="s">
        <v>1578</v>
      </c>
      <c r="D2598" s="7" t="s">
        <v>467</v>
      </c>
      <c r="E2598" s="7" t="s">
        <v>8</v>
      </c>
      <c r="F2598" s="8">
        <v>-2.0000000000000002E-5</v>
      </c>
      <c r="G2598" s="8">
        <v>-2.0000000000000002E-5</v>
      </c>
      <c r="H2598" s="8">
        <v>-1.0000000000000001E-5</v>
      </c>
      <c r="I2598" s="8">
        <v>-1.0000000000000001E-5</v>
      </c>
      <c r="J2598" t="str">
        <f t="shared" si="40"/>
        <v>PMESL-1500CEG-W</v>
      </c>
      <c r="K2598" t="str">
        <f>IF((VLOOKUP(J2598,mdc!A:V,22,FALSE)=""),"non Collabo","collabo")</f>
        <v>collabo</v>
      </c>
    </row>
    <row r="2599" spans="1:12" hidden="1" x14ac:dyDescent="0.35">
      <c r="A2599" s="5" t="s">
        <v>79</v>
      </c>
      <c r="B2599" s="5" t="s">
        <v>10</v>
      </c>
      <c r="C2599" s="5" t="s">
        <v>1578</v>
      </c>
      <c r="D2599" s="3" t="s">
        <v>2467</v>
      </c>
      <c r="E2599" s="3" t="s">
        <v>5</v>
      </c>
      <c r="F2599" s="4"/>
      <c r="G2599" s="4"/>
      <c r="H2599" s="4"/>
      <c r="I2599" s="4">
        <v>75</v>
      </c>
      <c r="J2599" t="str">
        <f t="shared" si="40"/>
        <v>PMESL-40CBTB-H</v>
      </c>
      <c r="K2599" t="str">
        <f>IF((VLOOKUP(J2599,mdc!A:V,22,FALSE)=""),"non Collabo","collabo")</f>
        <v>collabo</v>
      </c>
      <c r="L2599" t="str" cm="1">
        <f t="array" ref="L2599">IFERROR(_xlfn.IFS(G2599&lt;0,"shortage",H2599&lt;0,"shortage",I2599&lt;0,"shortage"),"ok")</f>
        <v>ok</v>
      </c>
    </row>
    <row r="2600" spans="1:12" hidden="1" x14ac:dyDescent="0.35">
      <c r="A2600" s="5" t="s">
        <v>79</v>
      </c>
      <c r="B2600" s="5" t="s">
        <v>10</v>
      </c>
      <c r="C2600" s="5" t="s">
        <v>1578</v>
      </c>
      <c r="D2600" s="5" t="s">
        <v>2467</v>
      </c>
      <c r="E2600" s="5" t="s">
        <v>1565</v>
      </c>
      <c r="F2600" s="6"/>
      <c r="G2600" s="6"/>
      <c r="H2600" s="6"/>
      <c r="I2600" s="6">
        <v>75</v>
      </c>
      <c r="J2600" t="str">
        <f t="shared" si="40"/>
        <v>PMESL-40CBTB-H</v>
      </c>
      <c r="K2600" t="str">
        <f>IF((VLOOKUP(J2600,mdc!A:V,22,FALSE)=""),"non Collabo","collabo")</f>
        <v>collabo</v>
      </c>
      <c r="L2600" t="str" cm="1">
        <f t="array" ref="L2600">IFERROR(_xlfn.IFS(G2600&lt;0,"shortage",H2600&lt;0,"shortage",I2600&lt;0,"shortage"),"ok")</f>
        <v>ok</v>
      </c>
    </row>
    <row r="2601" spans="1:12" hidden="1" x14ac:dyDescent="0.35">
      <c r="A2601" s="5" t="s">
        <v>79</v>
      </c>
      <c r="B2601" s="5" t="s">
        <v>10</v>
      </c>
      <c r="C2601" s="5" t="s">
        <v>1578</v>
      </c>
      <c r="D2601" s="5" t="s">
        <v>2467</v>
      </c>
      <c r="E2601" s="5" t="s">
        <v>6</v>
      </c>
      <c r="F2601" s="6"/>
      <c r="G2601" s="6"/>
      <c r="H2601" s="6"/>
      <c r="I2601" s="6">
        <v>0</v>
      </c>
      <c r="J2601" t="str">
        <f t="shared" si="40"/>
        <v>PMESL-40CBTB-H</v>
      </c>
      <c r="K2601" t="str">
        <f>IF((VLOOKUP(J2601,mdc!A:V,22,FALSE)=""),"non Collabo","collabo")</f>
        <v>collabo</v>
      </c>
      <c r="L2601" t="str" cm="1">
        <f t="array" ref="L2601">IFERROR(_xlfn.IFS(G2601&lt;0,"shortage",H2601&lt;0,"shortage",I2601&lt;0,"shortage"),"ok")</f>
        <v>ok</v>
      </c>
    </row>
    <row r="2602" spans="1:12" hidden="1" x14ac:dyDescent="0.35">
      <c r="A2602" s="5" t="s">
        <v>79</v>
      </c>
      <c r="B2602" s="5" t="s">
        <v>10</v>
      </c>
      <c r="C2602" s="5" t="s">
        <v>1578</v>
      </c>
      <c r="D2602" s="5" t="s">
        <v>2467</v>
      </c>
      <c r="E2602" s="5" t="s">
        <v>2318</v>
      </c>
      <c r="F2602" s="6"/>
      <c r="G2602" s="6"/>
      <c r="H2602" s="6"/>
      <c r="I2602" s="6">
        <v>100</v>
      </c>
      <c r="J2602" t="str">
        <f t="shared" si="40"/>
        <v>PMESL-40CBTB-H</v>
      </c>
      <c r="K2602" t="str">
        <f>IF((VLOOKUP(J2602,mdc!A:V,22,FALSE)=""),"non Collabo","collabo")</f>
        <v>collabo</v>
      </c>
      <c r="L2602" t="str" cm="1">
        <f t="array" ref="L2602">IFERROR(_xlfn.IFS(G2602&lt;0,"shortage",H2602&lt;0,"shortage",I2602&lt;0,"shortage"),"ok")</f>
        <v>ok</v>
      </c>
    </row>
    <row r="2603" spans="1:12" hidden="1" x14ac:dyDescent="0.35">
      <c r="A2603" s="5" t="s">
        <v>79</v>
      </c>
      <c r="B2603" s="5" t="s">
        <v>10</v>
      </c>
      <c r="C2603" s="5" t="s">
        <v>1578</v>
      </c>
      <c r="D2603" s="5" t="s">
        <v>2467</v>
      </c>
      <c r="E2603" s="5" t="s">
        <v>7</v>
      </c>
      <c r="F2603" s="6"/>
      <c r="G2603" s="6"/>
      <c r="H2603" s="6"/>
      <c r="I2603" s="6">
        <v>0</v>
      </c>
      <c r="J2603" t="str">
        <f t="shared" si="40"/>
        <v>PMESL-40CBTB-H</v>
      </c>
      <c r="K2603" t="str">
        <f>IF((VLOOKUP(J2603,mdc!A:V,22,FALSE)=""),"non Collabo","collabo")</f>
        <v>collabo</v>
      </c>
      <c r="L2603" t="str" cm="1">
        <f t="array" ref="L2603">IFERROR(_xlfn.IFS(G2603&lt;0,"shortage",H2603&lt;0,"shortage",I2603&lt;0,"shortage"),"ok")</f>
        <v>ok</v>
      </c>
    </row>
    <row r="2604" spans="1:12" hidden="1" x14ac:dyDescent="0.35">
      <c r="A2604" s="5" t="s">
        <v>79</v>
      </c>
      <c r="B2604" s="5" t="s">
        <v>10</v>
      </c>
      <c r="C2604" s="5" t="s">
        <v>1578</v>
      </c>
      <c r="D2604" s="5" t="s">
        <v>2467</v>
      </c>
      <c r="E2604" s="5" t="s">
        <v>1566</v>
      </c>
      <c r="F2604" s="6"/>
      <c r="G2604" s="6"/>
      <c r="H2604" s="6"/>
      <c r="I2604" s="6">
        <v>0</v>
      </c>
      <c r="J2604" t="str">
        <f t="shared" si="40"/>
        <v>PMESL-40CBTB-H</v>
      </c>
      <c r="K2604" t="str">
        <f>IF((VLOOKUP(J2604,mdc!A:V,22,FALSE)=""),"non Collabo","collabo")</f>
        <v>collabo</v>
      </c>
      <c r="L2604" t="str" cm="1">
        <f t="array" ref="L2604">IFERROR(_xlfn.IFS(G2604&lt;0,"shortage",H2604&lt;0,"shortage",I2604&lt;0,"shortage"),"ok")</f>
        <v>ok</v>
      </c>
    </row>
    <row r="2605" spans="1:12" ht="15" hidden="1" thickBot="1" x14ac:dyDescent="0.4">
      <c r="A2605" s="5" t="s">
        <v>79</v>
      </c>
      <c r="B2605" s="5" t="s">
        <v>10</v>
      </c>
      <c r="C2605" s="5" t="s">
        <v>1578</v>
      </c>
      <c r="D2605" s="7" t="s">
        <v>2467</v>
      </c>
      <c r="E2605" s="7" t="s">
        <v>8</v>
      </c>
      <c r="F2605" s="8"/>
      <c r="G2605" s="8"/>
      <c r="H2605" s="8"/>
      <c r="I2605" s="8">
        <v>0</v>
      </c>
      <c r="J2605" t="str">
        <f t="shared" si="40"/>
        <v>PMESL-40CBTB-H</v>
      </c>
      <c r="K2605" t="str">
        <f>IF((VLOOKUP(J2605,mdc!A:V,22,FALSE)=""),"non Collabo","collabo")</f>
        <v>collabo</v>
      </c>
    </row>
    <row r="2606" spans="1:12" hidden="1" x14ac:dyDescent="0.35">
      <c r="A2606" s="5" t="s">
        <v>79</v>
      </c>
      <c r="B2606" s="5" t="s">
        <v>10</v>
      </c>
      <c r="C2606" s="5" t="s">
        <v>1578</v>
      </c>
      <c r="D2606" s="3" t="s">
        <v>2468</v>
      </c>
      <c r="E2606" s="3" t="s">
        <v>5</v>
      </c>
      <c r="F2606" s="4"/>
      <c r="G2606" s="4"/>
      <c r="H2606" s="4"/>
      <c r="I2606" s="4">
        <v>130</v>
      </c>
      <c r="J2606" t="str">
        <f t="shared" si="40"/>
        <v>PMESL-40CBTB-K</v>
      </c>
      <c r="K2606" t="str">
        <f>IF((VLOOKUP(J2606,mdc!A:V,22,FALSE)=""),"non Collabo","collabo")</f>
        <v>collabo</v>
      </c>
      <c r="L2606" t="str" cm="1">
        <f t="array" ref="L2606">IFERROR(_xlfn.IFS(G2606&lt;0,"shortage",H2606&lt;0,"shortage",I2606&lt;0,"shortage"),"ok")</f>
        <v>ok</v>
      </c>
    </row>
    <row r="2607" spans="1:12" hidden="1" x14ac:dyDescent="0.35">
      <c r="A2607" s="5" t="s">
        <v>79</v>
      </c>
      <c r="B2607" s="5" t="s">
        <v>10</v>
      </c>
      <c r="C2607" s="5" t="s">
        <v>1578</v>
      </c>
      <c r="D2607" s="5" t="s">
        <v>2468</v>
      </c>
      <c r="E2607" s="5" t="s">
        <v>1565</v>
      </c>
      <c r="F2607" s="6"/>
      <c r="G2607" s="6"/>
      <c r="H2607" s="6"/>
      <c r="I2607" s="6">
        <v>130</v>
      </c>
      <c r="J2607" t="str">
        <f t="shared" si="40"/>
        <v>PMESL-40CBTB-K</v>
      </c>
      <c r="K2607" t="str">
        <f>IF((VLOOKUP(J2607,mdc!A:V,22,FALSE)=""),"non Collabo","collabo")</f>
        <v>collabo</v>
      </c>
      <c r="L2607" t="str" cm="1">
        <f t="array" ref="L2607">IFERROR(_xlfn.IFS(G2607&lt;0,"shortage",H2607&lt;0,"shortage",I2607&lt;0,"shortage"),"ok")</f>
        <v>ok</v>
      </c>
    </row>
    <row r="2608" spans="1:12" hidden="1" x14ac:dyDescent="0.35">
      <c r="A2608" s="5" t="s">
        <v>79</v>
      </c>
      <c r="B2608" s="5" t="s">
        <v>10</v>
      </c>
      <c r="C2608" s="5" t="s">
        <v>1578</v>
      </c>
      <c r="D2608" s="5" t="s">
        <v>2468</v>
      </c>
      <c r="E2608" s="5" t="s">
        <v>6</v>
      </c>
      <c r="F2608" s="6"/>
      <c r="G2608" s="6"/>
      <c r="H2608" s="6"/>
      <c r="I2608" s="6">
        <v>0</v>
      </c>
      <c r="J2608" t="str">
        <f t="shared" si="40"/>
        <v>PMESL-40CBTB-K</v>
      </c>
      <c r="K2608" t="str">
        <f>IF((VLOOKUP(J2608,mdc!A:V,22,FALSE)=""),"non Collabo","collabo")</f>
        <v>collabo</v>
      </c>
      <c r="L2608" t="str" cm="1">
        <f t="array" ref="L2608">IFERROR(_xlfn.IFS(G2608&lt;0,"shortage",H2608&lt;0,"shortage",I2608&lt;0,"shortage"),"ok")</f>
        <v>ok</v>
      </c>
    </row>
    <row r="2609" spans="1:12" hidden="1" x14ac:dyDescent="0.35">
      <c r="A2609" s="5" t="s">
        <v>79</v>
      </c>
      <c r="B2609" s="5" t="s">
        <v>10</v>
      </c>
      <c r="C2609" s="5" t="s">
        <v>1578</v>
      </c>
      <c r="D2609" s="5" t="s">
        <v>2468</v>
      </c>
      <c r="E2609" s="5" t="s">
        <v>2318</v>
      </c>
      <c r="F2609" s="6"/>
      <c r="G2609" s="6"/>
      <c r="H2609" s="6"/>
      <c r="I2609" s="6">
        <v>100</v>
      </c>
      <c r="J2609" t="str">
        <f t="shared" si="40"/>
        <v>PMESL-40CBTB-K</v>
      </c>
      <c r="K2609" t="str">
        <f>IF((VLOOKUP(J2609,mdc!A:V,22,FALSE)=""),"non Collabo","collabo")</f>
        <v>collabo</v>
      </c>
      <c r="L2609" t="str" cm="1">
        <f t="array" ref="L2609">IFERROR(_xlfn.IFS(G2609&lt;0,"shortage",H2609&lt;0,"shortage",I2609&lt;0,"shortage"),"ok")</f>
        <v>ok</v>
      </c>
    </row>
    <row r="2610" spans="1:12" hidden="1" x14ac:dyDescent="0.35">
      <c r="A2610" s="5" t="s">
        <v>79</v>
      </c>
      <c r="B2610" s="5" t="s">
        <v>10</v>
      </c>
      <c r="C2610" s="5" t="s">
        <v>1578</v>
      </c>
      <c r="D2610" s="5" t="s">
        <v>2468</v>
      </c>
      <c r="E2610" s="5" t="s">
        <v>7</v>
      </c>
      <c r="F2610" s="6"/>
      <c r="G2610" s="6"/>
      <c r="H2610" s="6"/>
      <c r="I2610" s="6">
        <v>0</v>
      </c>
      <c r="J2610" t="str">
        <f t="shared" si="40"/>
        <v>PMESL-40CBTB-K</v>
      </c>
      <c r="K2610" t="str">
        <f>IF((VLOOKUP(J2610,mdc!A:V,22,FALSE)=""),"non Collabo","collabo")</f>
        <v>collabo</v>
      </c>
      <c r="L2610" t="str" cm="1">
        <f t="array" ref="L2610">IFERROR(_xlfn.IFS(G2610&lt;0,"shortage",H2610&lt;0,"shortage",I2610&lt;0,"shortage"),"ok")</f>
        <v>ok</v>
      </c>
    </row>
    <row r="2611" spans="1:12" hidden="1" x14ac:dyDescent="0.35">
      <c r="A2611" s="5" t="s">
        <v>79</v>
      </c>
      <c r="B2611" s="5" t="s">
        <v>10</v>
      </c>
      <c r="C2611" s="5" t="s">
        <v>1578</v>
      </c>
      <c r="D2611" s="5" t="s">
        <v>2468</v>
      </c>
      <c r="E2611" s="5" t="s">
        <v>1566</v>
      </c>
      <c r="F2611" s="6"/>
      <c r="G2611" s="6"/>
      <c r="H2611" s="6"/>
      <c r="I2611" s="6">
        <v>0</v>
      </c>
      <c r="J2611" t="str">
        <f t="shared" si="40"/>
        <v>PMESL-40CBTB-K</v>
      </c>
      <c r="K2611" t="str">
        <f>IF((VLOOKUP(J2611,mdc!A:V,22,FALSE)=""),"non Collabo","collabo")</f>
        <v>collabo</v>
      </c>
      <c r="L2611" t="str" cm="1">
        <f t="array" ref="L2611">IFERROR(_xlfn.IFS(G2611&lt;0,"shortage",H2611&lt;0,"shortage",I2611&lt;0,"shortage"),"ok")</f>
        <v>ok</v>
      </c>
    </row>
    <row r="2612" spans="1:12" ht="15" hidden="1" thickBot="1" x14ac:dyDescent="0.4">
      <c r="A2612" s="5" t="s">
        <v>79</v>
      </c>
      <c r="B2612" s="5" t="s">
        <v>10</v>
      </c>
      <c r="C2612" s="5" t="s">
        <v>1578</v>
      </c>
      <c r="D2612" s="7" t="s">
        <v>2468</v>
      </c>
      <c r="E2612" s="7" t="s">
        <v>8</v>
      </c>
      <c r="F2612" s="8"/>
      <c r="G2612" s="8"/>
      <c r="H2612" s="8"/>
      <c r="I2612" s="8">
        <v>0</v>
      </c>
      <c r="J2612" t="str">
        <f t="shared" si="40"/>
        <v>PMESL-40CBTB-K</v>
      </c>
      <c r="K2612" t="str">
        <f>IF((VLOOKUP(J2612,mdc!A:V,22,FALSE)=""),"non Collabo","collabo")</f>
        <v>collabo</v>
      </c>
    </row>
    <row r="2613" spans="1:12" hidden="1" x14ac:dyDescent="0.35">
      <c r="A2613" s="5" t="s">
        <v>79</v>
      </c>
      <c r="B2613" s="5" t="s">
        <v>10</v>
      </c>
      <c r="C2613" s="5" t="s">
        <v>1578</v>
      </c>
      <c r="D2613" s="3" t="s">
        <v>2469</v>
      </c>
      <c r="E2613" s="3" t="s">
        <v>5</v>
      </c>
      <c r="F2613" s="4"/>
      <c r="G2613" s="4"/>
      <c r="H2613" s="4"/>
      <c r="I2613" s="4">
        <v>54</v>
      </c>
      <c r="J2613" t="str">
        <f t="shared" si="40"/>
        <v>PMESL-40CBTB-T</v>
      </c>
      <c r="K2613" t="str">
        <f>IF((VLOOKUP(J2613,mdc!A:V,22,FALSE)=""),"non Collabo","collabo")</f>
        <v>collabo</v>
      </c>
      <c r="L2613" t="str" cm="1">
        <f t="array" ref="L2613">IFERROR(_xlfn.IFS(G2613&lt;0,"shortage",H2613&lt;0,"shortage",I2613&lt;0,"shortage"),"ok")</f>
        <v>ok</v>
      </c>
    </row>
    <row r="2614" spans="1:12" hidden="1" x14ac:dyDescent="0.35">
      <c r="A2614" s="5" t="s">
        <v>79</v>
      </c>
      <c r="B2614" s="5" t="s">
        <v>10</v>
      </c>
      <c r="C2614" s="5" t="s">
        <v>1578</v>
      </c>
      <c r="D2614" s="5" t="s">
        <v>2469</v>
      </c>
      <c r="E2614" s="5" t="s">
        <v>1565</v>
      </c>
      <c r="F2614" s="6"/>
      <c r="G2614" s="6"/>
      <c r="H2614" s="6"/>
      <c r="I2614" s="6">
        <v>54</v>
      </c>
      <c r="J2614" t="str">
        <f t="shared" si="40"/>
        <v>PMESL-40CBTB-T</v>
      </c>
      <c r="K2614" t="str">
        <f>IF((VLOOKUP(J2614,mdc!A:V,22,FALSE)=""),"non Collabo","collabo")</f>
        <v>collabo</v>
      </c>
      <c r="L2614" t="str" cm="1">
        <f t="array" ref="L2614">IFERROR(_xlfn.IFS(G2614&lt;0,"shortage",H2614&lt;0,"shortage",I2614&lt;0,"shortage"),"ok")</f>
        <v>ok</v>
      </c>
    </row>
    <row r="2615" spans="1:12" hidden="1" x14ac:dyDescent="0.35">
      <c r="A2615" s="5" t="s">
        <v>79</v>
      </c>
      <c r="B2615" s="5" t="s">
        <v>10</v>
      </c>
      <c r="C2615" s="5" t="s">
        <v>1578</v>
      </c>
      <c r="D2615" s="5" t="s">
        <v>2469</v>
      </c>
      <c r="E2615" s="5" t="s">
        <v>6</v>
      </c>
      <c r="F2615" s="6"/>
      <c r="G2615" s="6"/>
      <c r="H2615" s="6"/>
      <c r="I2615" s="6">
        <v>0</v>
      </c>
      <c r="J2615" t="str">
        <f t="shared" si="40"/>
        <v>PMESL-40CBTB-T</v>
      </c>
      <c r="K2615" t="str">
        <f>IF((VLOOKUP(J2615,mdc!A:V,22,FALSE)=""),"non Collabo","collabo")</f>
        <v>collabo</v>
      </c>
      <c r="L2615" t="str" cm="1">
        <f t="array" ref="L2615">IFERROR(_xlfn.IFS(G2615&lt;0,"shortage",H2615&lt;0,"shortage",I2615&lt;0,"shortage"),"ok")</f>
        <v>ok</v>
      </c>
    </row>
    <row r="2616" spans="1:12" hidden="1" x14ac:dyDescent="0.35">
      <c r="A2616" s="5" t="s">
        <v>79</v>
      </c>
      <c r="B2616" s="5" t="s">
        <v>10</v>
      </c>
      <c r="C2616" s="5" t="s">
        <v>1578</v>
      </c>
      <c r="D2616" s="5" t="s">
        <v>2469</v>
      </c>
      <c r="E2616" s="5" t="s">
        <v>2318</v>
      </c>
      <c r="F2616" s="6"/>
      <c r="G2616" s="6"/>
      <c r="H2616" s="6"/>
      <c r="I2616" s="6">
        <v>100</v>
      </c>
      <c r="J2616" t="str">
        <f t="shared" si="40"/>
        <v>PMESL-40CBTB-T</v>
      </c>
      <c r="K2616" t="str">
        <f>IF((VLOOKUP(J2616,mdc!A:V,22,FALSE)=""),"non Collabo","collabo")</f>
        <v>collabo</v>
      </c>
      <c r="L2616" t="str" cm="1">
        <f t="array" ref="L2616">IFERROR(_xlfn.IFS(G2616&lt;0,"shortage",H2616&lt;0,"shortage",I2616&lt;0,"shortage"),"ok")</f>
        <v>ok</v>
      </c>
    </row>
    <row r="2617" spans="1:12" hidden="1" x14ac:dyDescent="0.35">
      <c r="A2617" s="5" t="s">
        <v>79</v>
      </c>
      <c r="B2617" s="5" t="s">
        <v>10</v>
      </c>
      <c r="C2617" s="5" t="s">
        <v>1578</v>
      </c>
      <c r="D2617" s="5" t="s">
        <v>2469</v>
      </c>
      <c r="E2617" s="5" t="s">
        <v>7</v>
      </c>
      <c r="F2617" s="6"/>
      <c r="G2617" s="6"/>
      <c r="H2617" s="6"/>
      <c r="I2617" s="6">
        <v>0</v>
      </c>
      <c r="J2617" t="str">
        <f t="shared" si="40"/>
        <v>PMESL-40CBTB-T</v>
      </c>
      <c r="K2617" t="str">
        <f>IF((VLOOKUP(J2617,mdc!A:V,22,FALSE)=""),"non Collabo","collabo")</f>
        <v>collabo</v>
      </c>
      <c r="L2617" t="str" cm="1">
        <f t="array" ref="L2617">IFERROR(_xlfn.IFS(G2617&lt;0,"shortage",H2617&lt;0,"shortage",I2617&lt;0,"shortage"),"ok")</f>
        <v>ok</v>
      </c>
    </row>
    <row r="2618" spans="1:12" hidden="1" x14ac:dyDescent="0.35">
      <c r="A2618" s="5" t="s">
        <v>79</v>
      </c>
      <c r="B2618" s="5" t="s">
        <v>10</v>
      </c>
      <c r="C2618" s="5" t="s">
        <v>1578</v>
      </c>
      <c r="D2618" s="5" t="s">
        <v>2469</v>
      </c>
      <c r="E2618" s="5" t="s">
        <v>1566</v>
      </c>
      <c r="F2618" s="6"/>
      <c r="G2618" s="6"/>
      <c r="H2618" s="6"/>
      <c r="I2618" s="6">
        <v>0</v>
      </c>
      <c r="J2618" t="str">
        <f t="shared" si="40"/>
        <v>PMESL-40CBTB-T</v>
      </c>
      <c r="K2618" t="str">
        <f>IF((VLOOKUP(J2618,mdc!A:V,22,FALSE)=""),"non Collabo","collabo")</f>
        <v>collabo</v>
      </c>
      <c r="L2618" t="str" cm="1">
        <f t="array" ref="L2618">IFERROR(_xlfn.IFS(G2618&lt;0,"shortage",H2618&lt;0,"shortage",I2618&lt;0,"shortage"),"ok")</f>
        <v>ok</v>
      </c>
    </row>
    <row r="2619" spans="1:12" ht="15" hidden="1" thickBot="1" x14ac:dyDescent="0.4">
      <c r="A2619" s="5" t="s">
        <v>79</v>
      </c>
      <c r="B2619" s="5" t="s">
        <v>10</v>
      </c>
      <c r="C2619" s="5" t="s">
        <v>1578</v>
      </c>
      <c r="D2619" s="7" t="s">
        <v>2469</v>
      </c>
      <c r="E2619" s="7" t="s">
        <v>8</v>
      </c>
      <c r="F2619" s="8"/>
      <c r="G2619" s="8"/>
      <c r="H2619" s="8"/>
      <c r="I2619" s="8">
        <v>0</v>
      </c>
      <c r="J2619" t="str">
        <f t="shared" si="40"/>
        <v>PMESL-40CBTB-T</v>
      </c>
      <c r="K2619" t="str">
        <f>IF((VLOOKUP(J2619,mdc!A:V,22,FALSE)=""),"non Collabo","collabo")</f>
        <v>collabo</v>
      </c>
    </row>
    <row r="2620" spans="1:12" hidden="1" x14ac:dyDescent="0.35">
      <c r="A2620" s="5" t="s">
        <v>79</v>
      </c>
      <c r="B2620" s="5" t="s">
        <v>10</v>
      </c>
      <c r="C2620" s="5" t="s">
        <v>1578</v>
      </c>
      <c r="D2620" s="3" t="s">
        <v>2470</v>
      </c>
      <c r="E2620" s="3" t="s">
        <v>5</v>
      </c>
      <c r="F2620" s="4"/>
      <c r="G2620" s="4"/>
      <c r="H2620" s="4"/>
      <c r="I2620" s="4">
        <v>246</v>
      </c>
      <c r="J2620" t="str">
        <f t="shared" si="40"/>
        <v>PMESL-40CBTE-H</v>
      </c>
      <c r="K2620" t="str">
        <f>IF((VLOOKUP(J2620,mdc!A:V,22,FALSE)=""),"non Collabo","collabo")</f>
        <v>collabo</v>
      </c>
      <c r="L2620" t="str" cm="1">
        <f t="array" ref="L2620">IFERROR(_xlfn.IFS(G2620&lt;0,"shortage",H2620&lt;0,"shortage",I2620&lt;0,"shortage"),"ok")</f>
        <v>ok</v>
      </c>
    </row>
    <row r="2621" spans="1:12" hidden="1" x14ac:dyDescent="0.35">
      <c r="A2621" s="5" t="s">
        <v>79</v>
      </c>
      <c r="B2621" s="5" t="s">
        <v>10</v>
      </c>
      <c r="C2621" s="5" t="s">
        <v>1578</v>
      </c>
      <c r="D2621" s="5" t="s">
        <v>2470</v>
      </c>
      <c r="E2621" s="5" t="s">
        <v>1565</v>
      </c>
      <c r="F2621" s="6"/>
      <c r="G2621" s="6"/>
      <c r="H2621" s="6"/>
      <c r="I2621" s="6">
        <v>246</v>
      </c>
      <c r="J2621" t="str">
        <f t="shared" si="40"/>
        <v>PMESL-40CBTE-H</v>
      </c>
      <c r="K2621" t="str">
        <f>IF((VLOOKUP(J2621,mdc!A:V,22,FALSE)=""),"non Collabo","collabo")</f>
        <v>collabo</v>
      </c>
      <c r="L2621" t="str" cm="1">
        <f t="array" ref="L2621">IFERROR(_xlfn.IFS(G2621&lt;0,"shortage",H2621&lt;0,"shortage",I2621&lt;0,"shortage"),"ok")</f>
        <v>ok</v>
      </c>
    </row>
    <row r="2622" spans="1:12" hidden="1" x14ac:dyDescent="0.35">
      <c r="A2622" s="5" t="s">
        <v>79</v>
      </c>
      <c r="B2622" s="5" t="s">
        <v>10</v>
      </c>
      <c r="C2622" s="5" t="s">
        <v>1578</v>
      </c>
      <c r="D2622" s="5" t="s">
        <v>2470</v>
      </c>
      <c r="E2622" s="5" t="s">
        <v>6</v>
      </c>
      <c r="F2622" s="6"/>
      <c r="G2622" s="6"/>
      <c r="H2622" s="6"/>
      <c r="I2622" s="6">
        <v>0</v>
      </c>
      <c r="J2622" t="str">
        <f t="shared" si="40"/>
        <v>PMESL-40CBTE-H</v>
      </c>
      <c r="K2622" t="str">
        <f>IF((VLOOKUP(J2622,mdc!A:V,22,FALSE)=""),"non Collabo","collabo")</f>
        <v>collabo</v>
      </c>
      <c r="L2622" t="str" cm="1">
        <f t="array" ref="L2622">IFERROR(_xlfn.IFS(G2622&lt;0,"shortage",H2622&lt;0,"shortage",I2622&lt;0,"shortage"),"ok")</f>
        <v>ok</v>
      </c>
    </row>
    <row r="2623" spans="1:12" hidden="1" x14ac:dyDescent="0.35">
      <c r="A2623" s="5" t="s">
        <v>79</v>
      </c>
      <c r="B2623" s="5" t="s">
        <v>10</v>
      </c>
      <c r="C2623" s="5" t="s">
        <v>1578</v>
      </c>
      <c r="D2623" s="5" t="s">
        <v>2470</v>
      </c>
      <c r="E2623" s="5" t="s">
        <v>2318</v>
      </c>
      <c r="F2623" s="6"/>
      <c r="G2623" s="6"/>
      <c r="H2623" s="6"/>
      <c r="I2623" s="6">
        <v>100</v>
      </c>
      <c r="J2623" t="str">
        <f t="shared" si="40"/>
        <v>PMESL-40CBTE-H</v>
      </c>
      <c r="K2623" t="str">
        <f>IF((VLOOKUP(J2623,mdc!A:V,22,FALSE)=""),"non Collabo","collabo")</f>
        <v>collabo</v>
      </c>
      <c r="L2623" t="str" cm="1">
        <f t="array" ref="L2623">IFERROR(_xlfn.IFS(G2623&lt;0,"shortage",H2623&lt;0,"shortage",I2623&lt;0,"shortage"),"ok")</f>
        <v>ok</v>
      </c>
    </row>
    <row r="2624" spans="1:12" hidden="1" x14ac:dyDescent="0.35">
      <c r="A2624" s="5" t="s">
        <v>79</v>
      </c>
      <c r="B2624" s="5" t="s">
        <v>10</v>
      </c>
      <c r="C2624" s="5" t="s">
        <v>1578</v>
      </c>
      <c r="D2624" s="5" t="s">
        <v>2470</v>
      </c>
      <c r="E2624" s="5" t="s">
        <v>7</v>
      </c>
      <c r="F2624" s="6"/>
      <c r="G2624" s="6"/>
      <c r="H2624" s="6"/>
      <c r="I2624" s="6">
        <v>0</v>
      </c>
      <c r="J2624" t="str">
        <f t="shared" si="40"/>
        <v>PMESL-40CBTE-H</v>
      </c>
      <c r="K2624" t="str">
        <f>IF((VLOOKUP(J2624,mdc!A:V,22,FALSE)=""),"non Collabo","collabo")</f>
        <v>collabo</v>
      </c>
      <c r="L2624" t="str" cm="1">
        <f t="array" ref="L2624">IFERROR(_xlfn.IFS(G2624&lt;0,"shortage",H2624&lt;0,"shortage",I2624&lt;0,"shortage"),"ok")</f>
        <v>ok</v>
      </c>
    </row>
    <row r="2625" spans="1:12" hidden="1" x14ac:dyDescent="0.35">
      <c r="A2625" s="5" t="s">
        <v>79</v>
      </c>
      <c r="B2625" s="5" t="s">
        <v>10</v>
      </c>
      <c r="C2625" s="5" t="s">
        <v>1578</v>
      </c>
      <c r="D2625" s="5" t="s">
        <v>2470</v>
      </c>
      <c r="E2625" s="5" t="s">
        <v>1566</v>
      </c>
      <c r="F2625" s="6"/>
      <c r="G2625" s="6"/>
      <c r="H2625" s="6"/>
      <c r="I2625" s="6">
        <v>73.66234</v>
      </c>
      <c r="J2625" t="str">
        <f t="shared" si="40"/>
        <v>PMESL-40CBTE-H</v>
      </c>
      <c r="K2625" t="str">
        <f>IF((VLOOKUP(J2625,mdc!A:V,22,FALSE)=""),"non Collabo","collabo")</f>
        <v>collabo</v>
      </c>
      <c r="L2625" t="str" cm="1">
        <f t="array" ref="L2625">IFERROR(_xlfn.IFS(G2625&lt;0,"shortage",H2625&lt;0,"shortage",I2625&lt;0,"shortage"),"ok")</f>
        <v>ok</v>
      </c>
    </row>
    <row r="2626" spans="1:12" ht="15" hidden="1" thickBot="1" x14ac:dyDescent="0.4">
      <c r="A2626" s="5" t="s">
        <v>79</v>
      </c>
      <c r="B2626" s="5" t="s">
        <v>10</v>
      </c>
      <c r="C2626" s="5" t="s">
        <v>1578</v>
      </c>
      <c r="D2626" s="7" t="s">
        <v>2470</v>
      </c>
      <c r="E2626" s="7" t="s">
        <v>8</v>
      </c>
      <c r="F2626" s="8"/>
      <c r="G2626" s="8"/>
      <c r="H2626" s="8"/>
      <c r="I2626" s="8">
        <v>-73.66234</v>
      </c>
      <c r="J2626" t="str">
        <f t="shared" si="40"/>
        <v>PMESL-40CBTE-H</v>
      </c>
      <c r="K2626" t="str">
        <f>IF((VLOOKUP(J2626,mdc!A:V,22,FALSE)=""),"non Collabo","collabo")</f>
        <v>collabo</v>
      </c>
    </row>
    <row r="2627" spans="1:12" hidden="1" x14ac:dyDescent="0.35">
      <c r="A2627" s="5" t="s">
        <v>79</v>
      </c>
      <c r="B2627" s="5" t="s">
        <v>10</v>
      </c>
      <c r="C2627" s="5" t="s">
        <v>1578</v>
      </c>
      <c r="D2627" s="3" t="s">
        <v>2471</v>
      </c>
      <c r="E2627" s="3" t="s">
        <v>5</v>
      </c>
      <c r="F2627" s="4"/>
      <c r="G2627" s="4"/>
      <c r="H2627" s="4"/>
      <c r="I2627" s="4">
        <v>353</v>
      </c>
      <c r="J2627" t="str">
        <f t="shared" ref="J2627:J2690" si="41">A2627&amp;D2627</f>
        <v>PMESL-40CBTE-K</v>
      </c>
      <c r="K2627" t="str">
        <f>IF((VLOOKUP(J2627,mdc!A:V,22,FALSE)=""),"non Collabo","collabo")</f>
        <v>collabo</v>
      </c>
      <c r="L2627" t="str" cm="1">
        <f t="array" ref="L2627">IFERROR(_xlfn.IFS(G2627&lt;0,"shortage",H2627&lt;0,"shortage",I2627&lt;0,"shortage"),"ok")</f>
        <v>ok</v>
      </c>
    </row>
    <row r="2628" spans="1:12" hidden="1" x14ac:dyDescent="0.35">
      <c r="A2628" s="5" t="s">
        <v>79</v>
      </c>
      <c r="B2628" s="5" t="s">
        <v>10</v>
      </c>
      <c r="C2628" s="5" t="s">
        <v>1578</v>
      </c>
      <c r="D2628" s="5" t="s">
        <v>2471</v>
      </c>
      <c r="E2628" s="5" t="s">
        <v>1565</v>
      </c>
      <c r="F2628" s="6"/>
      <c r="G2628" s="6"/>
      <c r="H2628" s="6"/>
      <c r="I2628" s="6">
        <v>353</v>
      </c>
      <c r="J2628" t="str">
        <f t="shared" si="41"/>
        <v>PMESL-40CBTE-K</v>
      </c>
      <c r="K2628" t="str">
        <f>IF((VLOOKUP(J2628,mdc!A:V,22,FALSE)=""),"non Collabo","collabo")</f>
        <v>collabo</v>
      </c>
      <c r="L2628" t="str" cm="1">
        <f t="array" ref="L2628">IFERROR(_xlfn.IFS(G2628&lt;0,"shortage",H2628&lt;0,"shortage",I2628&lt;0,"shortage"),"ok")</f>
        <v>ok</v>
      </c>
    </row>
    <row r="2629" spans="1:12" hidden="1" x14ac:dyDescent="0.35">
      <c r="A2629" s="5" t="s">
        <v>79</v>
      </c>
      <c r="B2629" s="5" t="s">
        <v>10</v>
      </c>
      <c r="C2629" s="5" t="s">
        <v>1578</v>
      </c>
      <c r="D2629" s="5" t="s">
        <v>2471</v>
      </c>
      <c r="E2629" s="5" t="s">
        <v>6</v>
      </c>
      <c r="F2629" s="6"/>
      <c r="G2629" s="6"/>
      <c r="H2629" s="6"/>
      <c r="I2629" s="6">
        <v>0</v>
      </c>
      <c r="J2629" t="str">
        <f t="shared" si="41"/>
        <v>PMESL-40CBTE-K</v>
      </c>
      <c r="K2629" t="str">
        <f>IF((VLOOKUP(J2629,mdc!A:V,22,FALSE)=""),"non Collabo","collabo")</f>
        <v>collabo</v>
      </c>
      <c r="L2629" t="str" cm="1">
        <f t="array" ref="L2629">IFERROR(_xlfn.IFS(G2629&lt;0,"shortage",H2629&lt;0,"shortage",I2629&lt;0,"shortage"),"ok")</f>
        <v>ok</v>
      </c>
    </row>
    <row r="2630" spans="1:12" hidden="1" x14ac:dyDescent="0.35">
      <c r="A2630" s="5" t="s">
        <v>79</v>
      </c>
      <c r="B2630" s="5" t="s">
        <v>10</v>
      </c>
      <c r="C2630" s="5" t="s">
        <v>1578</v>
      </c>
      <c r="D2630" s="5" t="s">
        <v>2471</v>
      </c>
      <c r="E2630" s="5" t="s">
        <v>2318</v>
      </c>
      <c r="F2630" s="6"/>
      <c r="G2630" s="6"/>
      <c r="H2630" s="6"/>
      <c r="I2630" s="6">
        <v>100</v>
      </c>
      <c r="J2630" t="str">
        <f t="shared" si="41"/>
        <v>PMESL-40CBTE-K</v>
      </c>
      <c r="K2630" t="str">
        <f>IF((VLOOKUP(J2630,mdc!A:V,22,FALSE)=""),"non Collabo","collabo")</f>
        <v>collabo</v>
      </c>
      <c r="L2630" t="str" cm="1">
        <f t="array" ref="L2630">IFERROR(_xlfn.IFS(G2630&lt;0,"shortage",H2630&lt;0,"shortage",I2630&lt;0,"shortage"),"ok")</f>
        <v>ok</v>
      </c>
    </row>
    <row r="2631" spans="1:12" hidden="1" x14ac:dyDescent="0.35">
      <c r="A2631" s="5" t="s">
        <v>79</v>
      </c>
      <c r="B2631" s="5" t="s">
        <v>10</v>
      </c>
      <c r="C2631" s="5" t="s">
        <v>1578</v>
      </c>
      <c r="D2631" s="5" t="s">
        <v>2471</v>
      </c>
      <c r="E2631" s="5" t="s">
        <v>7</v>
      </c>
      <c r="F2631" s="6"/>
      <c r="G2631" s="6"/>
      <c r="H2631" s="6"/>
      <c r="I2631" s="6">
        <v>0</v>
      </c>
      <c r="J2631" t="str">
        <f t="shared" si="41"/>
        <v>PMESL-40CBTE-K</v>
      </c>
      <c r="K2631" t="str">
        <f>IF((VLOOKUP(J2631,mdc!A:V,22,FALSE)=""),"non Collabo","collabo")</f>
        <v>collabo</v>
      </c>
      <c r="L2631" t="str" cm="1">
        <f t="array" ref="L2631">IFERROR(_xlfn.IFS(G2631&lt;0,"shortage",H2631&lt;0,"shortage",I2631&lt;0,"shortage"),"ok")</f>
        <v>ok</v>
      </c>
    </row>
    <row r="2632" spans="1:12" hidden="1" x14ac:dyDescent="0.35">
      <c r="A2632" s="5" t="s">
        <v>79</v>
      </c>
      <c r="B2632" s="5" t="s">
        <v>10</v>
      </c>
      <c r="C2632" s="5" t="s">
        <v>1578</v>
      </c>
      <c r="D2632" s="5" t="s">
        <v>2471</v>
      </c>
      <c r="E2632" s="5" t="s">
        <v>1566</v>
      </c>
      <c r="F2632" s="6"/>
      <c r="G2632" s="6"/>
      <c r="H2632" s="6"/>
      <c r="I2632" s="6">
        <v>105.70242</v>
      </c>
      <c r="J2632" t="str">
        <f t="shared" si="41"/>
        <v>PMESL-40CBTE-K</v>
      </c>
      <c r="K2632" t="str">
        <f>IF((VLOOKUP(J2632,mdc!A:V,22,FALSE)=""),"non Collabo","collabo")</f>
        <v>collabo</v>
      </c>
      <c r="L2632" t="str" cm="1">
        <f t="array" ref="L2632">IFERROR(_xlfn.IFS(G2632&lt;0,"shortage",H2632&lt;0,"shortage",I2632&lt;0,"shortage"),"ok")</f>
        <v>ok</v>
      </c>
    </row>
    <row r="2633" spans="1:12" ht="15" hidden="1" thickBot="1" x14ac:dyDescent="0.4">
      <c r="A2633" s="5" t="s">
        <v>79</v>
      </c>
      <c r="B2633" s="5" t="s">
        <v>10</v>
      </c>
      <c r="C2633" s="5" t="s">
        <v>1578</v>
      </c>
      <c r="D2633" s="7" t="s">
        <v>2471</v>
      </c>
      <c r="E2633" s="7" t="s">
        <v>8</v>
      </c>
      <c r="F2633" s="8"/>
      <c r="G2633" s="8"/>
      <c r="H2633" s="8"/>
      <c r="I2633" s="8">
        <v>-105.70242</v>
      </c>
      <c r="J2633" t="str">
        <f t="shared" si="41"/>
        <v>PMESL-40CBTE-K</v>
      </c>
      <c r="K2633" t="str">
        <f>IF((VLOOKUP(J2633,mdc!A:V,22,FALSE)=""),"non Collabo","collabo")</f>
        <v>collabo</v>
      </c>
    </row>
    <row r="2634" spans="1:12" hidden="1" x14ac:dyDescent="0.35">
      <c r="A2634" s="5" t="s">
        <v>79</v>
      </c>
      <c r="B2634" s="5" t="s">
        <v>10</v>
      </c>
      <c r="C2634" s="5" t="s">
        <v>1578</v>
      </c>
      <c r="D2634" s="3" t="s">
        <v>2472</v>
      </c>
      <c r="E2634" s="3" t="s">
        <v>5</v>
      </c>
      <c r="F2634" s="4"/>
      <c r="G2634" s="4"/>
      <c r="H2634" s="4"/>
      <c r="I2634" s="4">
        <v>206</v>
      </c>
      <c r="J2634" t="str">
        <f t="shared" si="41"/>
        <v>PMESL-40CBTE-T</v>
      </c>
      <c r="K2634" t="str">
        <f>IF((VLOOKUP(J2634,mdc!A:V,22,FALSE)=""),"non Collabo","collabo")</f>
        <v>collabo</v>
      </c>
      <c r="L2634" t="str" cm="1">
        <f t="array" ref="L2634">IFERROR(_xlfn.IFS(G2634&lt;0,"shortage",H2634&lt;0,"shortage",I2634&lt;0,"shortage"),"ok")</f>
        <v>ok</v>
      </c>
    </row>
    <row r="2635" spans="1:12" hidden="1" x14ac:dyDescent="0.35">
      <c r="A2635" s="5" t="s">
        <v>79</v>
      </c>
      <c r="B2635" s="5" t="s">
        <v>10</v>
      </c>
      <c r="C2635" s="5" t="s">
        <v>1578</v>
      </c>
      <c r="D2635" s="5" t="s">
        <v>2472</v>
      </c>
      <c r="E2635" s="5" t="s">
        <v>1565</v>
      </c>
      <c r="F2635" s="6"/>
      <c r="G2635" s="6"/>
      <c r="H2635" s="6"/>
      <c r="I2635" s="6">
        <v>206</v>
      </c>
      <c r="J2635" t="str">
        <f t="shared" si="41"/>
        <v>PMESL-40CBTE-T</v>
      </c>
      <c r="K2635" t="str">
        <f>IF((VLOOKUP(J2635,mdc!A:V,22,FALSE)=""),"non Collabo","collabo")</f>
        <v>collabo</v>
      </c>
      <c r="L2635" t="str" cm="1">
        <f t="array" ref="L2635">IFERROR(_xlfn.IFS(G2635&lt;0,"shortage",H2635&lt;0,"shortage",I2635&lt;0,"shortage"),"ok")</f>
        <v>ok</v>
      </c>
    </row>
    <row r="2636" spans="1:12" hidden="1" x14ac:dyDescent="0.35">
      <c r="A2636" s="5" t="s">
        <v>79</v>
      </c>
      <c r="B2636" s="5" t="s">
        <v>10</v>
      </c>
      <c r="C2636" s="5" t="s">
        <v>1578</v>
      </c>
      <c r="D2636" s="5" t="s">
        <v>2472</v>
      </c>
      <c r="E2636" s="5" t="s">
        <v>6</v>
      </c>
      <c r="F2636" s="6"/>
      <c r="G2636" s="6"/>
      <c r="H2636" s="6"/>
      <c r="I2636" s="6">
        <v>0</v>
      </c>
      <c r="J2636" t="str">
        <f t="shared" si="41"/>
        <v>PMESL-40CBTE-T</v>
      </c>
      <c r="K2636" t="str">
        <f>IF((VLOOKUP(J2636,mdc!A:V,22,FALSE)=""),"non Collabo","collabo")</f>
        <v>collabo</v>
      </c>
      <c r="L2636" t="str" cm="1">
        <f t="array" ref="L2636">IFERROR(_xlfn.IFS(G2636&lt;0,"shortage",H2636&lt;0,"shortage",I2636&lt;0,"shortage"),"ok")</f>
        <v>ok</v>
      </c>
    </row>
    <row r="2637" spans="1:12" hidden="1" x14ac:dyDescent="0.35">
      <c r="A2637" s="5" t="s">
        <v>79</v>
      </c>
      <c r="B2637" s="5" t="s">
        <v>10</v>
      </c>
      <c r="C2637" s="5" t="s">
        <v>1578</v>
      </c>
      <c r="D2637" s="5" t="s">
        <v>2472</v>
      </c>
      <c r="E2637" s="5" t="s">
        <v>2318</v>
      </c>
      <c r="F2637" s="6"/>
      <c r="G2637" s="6"/>
      <c r="H2637" s="6"/>
      <c r="I2637" s="6">
        <v>100</v>
      </c>
      <c r="J2637" t="str">
        <f t="shared" si="41"/>
        <v>PMESL-40CBTE-T</v>
      </c>
      <c r="K2637" t="str">
        <f>IF((VLOOKUP(J2637,mdc!A:V,22,FALSE)=""),"non Collabo","collabo")</f>
        <v>collabo</v>
      </c>
      <c r="L2637" t="str" cm="1">
        <f t="array" ref="L2637">IFERROR(_xlfn.IFS(G2637&lt;0,"shortage",H2637&lt;0,"shortage",I2637&lt;0,"shortage"),"ok")</f>
        <v>ok</v>
      </c>
    </row>
    <row r="2638" spans="1:12" hidden="1" x14ac:dyDescent="0.35">
      <c r="A2638" s="5" t="s">
        <v>79</v>
      </c>
      <c r="B2638" s="5" t="s">
        <v>10</v>
      </c>
      <c r="C2638" s="5" t="s">
        <v>1578</v>
      </c>
      <c r="D2638" s="5" t="s">
        <v>2472</v>
      </c>
      <c r="E2638" s="5" t="s">
        <v>7</v>
      </c>
      <c r="F2638" s="6"/>
      <c r="G2638" s="6"/>
      <c r="H2638" s="6"/>
      <c r="I2638" s="6">
        <v>0</v>
      </c>
      <c r="J2638" t="str">
        <f t="shared" si="41"/>
        <v>PMESL-40CBTE-T</v>
      </c>
      <c r="K2638" t="str">
        <f>IF((VLOOKUP(J2638,mdc!A:V,22,FALSE)=""),"non Collabo","collabo")</f>
        <v>collabo</v>
      </c>
      <c r="L2638" t="str" cm="1">
        <f t="array" ref="L2638">IFERROR(_xlfn.IFS(G2638&lt;0,"shortage",H2638&lt;0,"shortage",I2638&lt;0,"shortage"),"ok")</f>
        <v>ok</v>
      </c>
    </row>
    <row r="2639" spans="1:12" hidden="1" x14ac:dyDescent="0.35">
      <c r="A2639" s="5" t="s">
        <v>79</v>
      </c>
      <c r="B2639" s="5" t="s">
        <v>10</v>
      </c>
      <c r="C2639" s="5" t="s">
        <v>1578</v>
      </c>
      <c r="D2639" s="5" t="s">
        <v>2472</v>
      </c>
      <c r="E2639" s="5" t="s">
        <v>1566</v>
      </c>
      <c r="F2639" s="6"/>
      <c r="G2639" s="6"/>
      <c r="H2639" s="6"/>
      <c r="I2639" s="6">
        <v>61.684739999999998</v>
      </c>
      <c r="J2639" t="str">
        <f t="shared" si="41"/>
        <v>PMESL-40CBTE-T</v>
      </c>
      <c r="K2639" t="str">
        <f>IF((VLOOKUP(J2639,mdc!A:V,22,FALSE)=""),"non Collabo","collabo")</f>
        <v>collabo</v>
      </c>
      <c r="L2639" t="str" cm="1">
        <f t="array" ref="L2639">IFERROR(_xlfn.IFS(G2639&lt;0,"shortage",H2639&lt;0,"shortage",I2639&lt;0,"shortage"),"ok")</f>
        <v>ok</v>
      </c>
    </row>
    <row r="2640" spans="1:12" ht="15" hidden="1" thickBot="1" x14ac:dyDescent="0.4">
      <c r="A2640" s="5" t="s">
        <v>79</v>
      </c>
      <c r="B2640" s="5" t="s">
        <v>10</v>
      </c>
      <c r="C2640" s="5" t="s">
        <v>1578</v>
      </c>
      <c r="D2640" s="7" t="s">
        <v>2472</v>
      </c>
      <c r="E2640" s="7" t="s">
        <v>8</v>
      </c>
      <c r="F2640" s="8"/>
      <c r="G2640" s="8"/>
      <c r="H2640" s="8"/>
      <c r="I2640" s="8">
        <v>-61.684739999999998</v>
      </c>
      <c r="J2640" t="str">
        <f t="shared" si="41"/>
        <v>PMESL-40CBTE-T</v>
      </c>
      <c r="K2640" t="str">
        <f>IF((VLOOKUP(J2640,mdc!A:V,22,FALSE)=""),"non Collabo","collabo")</f>
        <v>collabo</v>
      </c>
    </row>
    <row r="2641" spans="1:12" hidden="1" x14ac:dyDescent="0.35">
      <c r="A2641" s="5" t="s">
        <v>79</v>
      </c>
      <c r="B2641" s="5" t="s">
        <v>10</v>
      </c>
      <c r="C2641" s="5" t="s">
        <v>1578</v>
      </c>
      <c r="D2641" s="3" t="s">
        <v>468</v>
      </c>
      <c r="E2641" s="3" t="s">
        <v>5</v>
      </c>
      <c r="F2641" s="4">
        <v>8</v>
      </c>
      <c r="G2641" s="4">
        <v>10</v>
      </c>
      <c r="H2641" s="4">
        <v>1</v>
      </c>
      <c r="I2641" s="4">
        <v>12</v>
      </c>
      <c r="J2641" t="str">
        <f t="shared" si="41"/>
        <v>PMESL-G700M2E-K</v>
      </c>
      <c r="K2641" t="str">
        <f>IF((VLOOKUP(J2641,mdc!A:V,22,FALSE)=""),"non Collabo","collabo")</f>
        <v>collabo</v>
      </c>
      <c r="L2641" t="str" cm="1">
        <f t="array" ref="L2641">IFERROR(_xlfn.IFS(G2641&lt;0,"shortage",H2641&lt;0,"shortage",I2641&lt;0,"shortage"),"ok")</f>
        <v>ok</v>
      </c>
    </row>
    <row r="2642" spans="1:12" hidden="1" x14ac:dyDescent="0.35">
      <c r="A2642" s="5" t="s">
        <v>79</v>
      </c>
      <c r="B2642" s="5" t="s">
        <v>10</v>
      </c>
      <c r="C2642" s="5" t="s">
        <v>1578</v>
      </c>
      <c r="D2642" s="5" t="s">
        <v>468</v>
      </c>
      <c r="E2642" s="5" t="s">
        <v>1565</v>
      </c>
      <c r="F2642" s="6">
        <v>8</v>
      </c>
      <c r="G2642" s="6">
        <v>10</v>
      </c>
      <c r="H2642" s="6">
        <v>1</v>
      </c>
      <c r="I2642" s="6">
        <v>12</v>
      </c>
      <c r="J2642" t="str">
        <f t="shared" si="41"/>
        <v>PMESL-G700M2E-K</v>
      </c>
      <c r="K2642" t="str">
        <f>IF((VLOOKUP(J2642,mdc!A:V,22,FALSE)=""),"non Collabo","collabo")</f>
        <v>collabo</v>
      </c>
      <c r="L2642" t="str" cm="1">
        <f t="array" ref="L2642">IFERROR(_xlfn.IFS(G2642&lt;0,"shortage",H2642&lt;0,"shortage",I2642&lt;0,"shortage"),"ok")</f>
        <v>ok</v>
      </c>
    </row>
    <row r="2643" spans="1:12" hidden="1" x14ac:dyDescent="0.35">
      <c r="A2643" s="5" t="s">
        <v>79</v>
      </c>
      <c r="B2643" s="5" t="s">
        <v>10</v>
      </c>
      <c r="C2643" s="5" t="s">
        <v>1578</v>
      </c>
      <c r="D2643" s="5" t="s">
        <v>468</v>
      </c>
      <c r="E2643" s="5" t="s">
        <v>6</v>
      </c>
      <c r="F2643" s="6">
        <v>0</v>
      </c>
      <c r="G2643" s="6">
        <v>0</v>
      </c>
      <c r="H2643" s="6">
        <v>0</v>
      </c>
      <c r="I2643" s="6">
        <v>0</v>
      </c>
      <c r="J2643" t="str">
        <f t="shared" si="41"/>
        <v>PMESL-G700M2E-K</v>
      </c>
      <c r="K2643" t="str">
        <f>IF((VLOOKUP(J2643,mdc!A:V,22,FALSE)=""),"non Collabo","collabo")</f>
        <v>collabo</v>
      </c>
      <c r="L2643" t="str" cm="1">
        <f t="array" ref="L2643">IFERROR(_xlfn.IFS(G2643&lt;0,"shortage",H2643&lt;0,"shortage",I2643&lt;0,"shortage"),"ok")</f>
        <v>ok</v>
      </c>
    </row>
    <row r="2644" spans="1:12" hidden="1" x14ac:dyDescent="0.35">
      <c r="A2644" s="5" t="s">
        <v>79</v>
      </c>
      <c r="B2644" s="5" t="s">
        <v>10</v>
      </c>
      <c r="C2644" s="5" t="s">
        <v>1578</v>
      </c>
      <c r="D2644" s="5" t="s">
        <v>468</v>
      </c>
      <c r="E2644" s="5" t="s">
        <v>2318</v>
      </c>
      <c r="F2644" s="6">
        <v>100</v>
      </c>
      <c r="G2644" s="6">
        <v>100</v>
      </c>
      <c r="H2644" s="6">
        <v>100</v>
      </c>
      <c r="I2644" s="6">
        <v>100</v>
      </c>
      <c r="J2644" t="str">
        <f t="shared" si="41"/>
        <v>PMESL-G700M2E-K</v>
      </c>
      <c r="K2644" t="str">
        <f>IF((VLOOKUP(J2644,mdc!A:V,22,FALSE)=""),"non Collabo","collabo")</f>
        <v>collabo</v>
      </c>
      <c r="L2644" t="str" cm="1">
        <f t="array" ref="L2644">IFERROR(_xlfn.IFS(G2644&lt;0,"shortage",H2644&lt;0,"shortage",I2644&lt;0,"shortage"),"ok")</f>
        <v>ok</v>
      </c>
    </row>
    <row r="2645" spans="1:12" hidden="1" x14ac:dyDescent="0.35">
      <c r="A2645" s="5" t="s">
        <v>79</v>
      </c>
      <c r="B2645" s="5" t="s">
        <v>10</v>
      </c>
      <c r="C2645" s="5" t="s">
        <v>1578</v>
      </c>
      <c r="D2645" s="5" t="s">
        <v>468</v>
      </c>
      <c r="E2645" s="5" t="s">
        <v>7</v>
      </c>
      <c r="F2645" s="6">
        <v>9.2924799999999994</v>
      </c>
      <c r="G2645" s="6">
        <v>11.615600000000001</v>
      </c>
      <c r="H2645" s="6">
        <v>1.1615599999999999</v>
      </c>
      <c r="I2645" s="6">
        <v>13.93872</v>
      </c>
      <c r="J2645" t="str">
        <f t="shared" si="41"/>
        <v>PMESL-G700M2E-K</v>
      </c>
      <c r="K2645" t="str">
        <f>IF((VLOOKUP(J2645,mdc!A:V,22,FALSE)=""),"non Collabo","collabo")</f>
        <v>collabo</v>
      </c>
      <c r="L2645" t="str" cm="1">
        <f t="array" ref="L2645">IFERROR(_xlfn.IFS(G2645&lt;0,"shortage",H2645&lt;0,"shortage",I2645&lt;0,"shortage"),"ok")</f>
        <v>ok</v>
      </c>
    </row>
    <row r="2646" spans="1:12" hidden="1" x14ac:dyDescent="0.35">
      <c r="A2646" s="5" t="s">
        <v>79</v>
      </c>
      <c r="B2646" s="5" t="s">
        <v>10</v>
      </c>
      <c r="C2646" s="5" t="s">
        <v>1578</v>
      </c>
      <c r="D2646" s="5" t="s">
        <v>468</v>
      </c>
      <c r="E2646" s="5" t="s">
        <v>1566</v>
      </c>
      <c r="F2646" s="6">
        <v>9.32836</v>
      </c>
      <c r="G2646" s="6">
        <v>11.639519999999999</v>
      </c>
      <c r="H2646" s="6">
        <v>1.16754</v>
      </c>
      <c r="I2646" s="6">
        <v>13.96264</v>
      </c>
      <c r="J2646" t="str">
        <f t="shared" si="41"/>
        <v>PMESL-G700M2E-K</v>
      </c>
      <c r="K2646" t="str">
        <f>IF((VLOOKUP(J2646,mdc!A:V,22,FALSE)=""),"non Collabo","collabo")</f>
        <v>collabo</v>
      </c>
      <c r="L2646" t="str" cm="1">
        <f t="array" ref="L2646">IFERROR(_xlfn.IFS(G2646&lt;0,"shortage",H2646&lt;0,"shortage",I2646&lt;0,"shortage"),"ok")</f>
        <v>ok</v>
      </c>
    </row>
    <row r="2647" spans="1:12" ht="15" hidden="1" thickBot="1" x14ac:dyDescent="0.4">
      <c r="A2647" s="5" t="s">
        <v>79</v>
      </c>
      <c r="B2647" s="5" t="s">
        <v>10</v>
      </c>
      <c r="C2647" s="5" t="s">
        <v>1578</v>
      </c>
      <c r="D2647" s="7" t="s">
        <v>468</v>
      </c>
      <c r="E2647" s="7" t="s">
        <v>8</v>
      </c>
      <c r="F2647" s="8">
        <v>-3.5880000000000002E-2</v>
      </c>
      <c r="G2647" s="8">
        <v>-2.392E-2</v>
      </c>
      <c r="H2647" s="8">
        <v>-5.9800000000000001E-3</v>
      </c>
      <c r="I2647" s="8">
        <v>-2.392E-2</v>
      </c>
      <c r="J2647" t="str">
        <f t="shared" si="41"/>
        <v>PMESL-G700M2E-K</v>
      </c>
      <c r="K2647" t="str">
        <f>IF((VLOOKUP(J2647,mdc!A:V,22,FALSE)=""),"non Collabo","collabo")</f>
        <v>collabo</v>
      </c>
    </row>
    <row r="2648" spans="1:12" hidden="1" x14ac:dyDescent="0.35">
      <c r="A2648" s="5" t="s">
        <v>79</v>
      </c>
      <c r="B2648" s="5" t="s">
        <v>10</v>
      </c>
      <c r="C2648" s="5" t="s">
        <v>1578</v>
      </c>
      <c r="D2648" s="3" t="s">
        <v>469</v>
      </c>
      <c r="E2648" s="3" t="s">
        <v>5</v>
      </c>
      <c r="F2648" s="4">
        <v>3</v>
      </c>
      <c r="G2648" s="4">
        <v>5</v>
      </c>
      <c r="H2648" s="4">
        <v>8</v>
      </c>
      <c r="I2648" s="4">
        <v>18</v>
      </c>
      <c r="J2648" t="str">
        <f t="shared" si="41"/>
        <v>PMESL-G700M2E-S</v>
      </c>
      <c r="K2648" t="str">
        <f>IF((VLOOKUP(J2648,mdc!A:V,22,FALSE)=""),"non Collabo","collabo")</f>
        <v>collabo</v>
      </c>
      <c r="L2648" t="str" cm="1">
        <f t="array" ref="L2648">IFERROR(_xlfn.IFS(G2648&lt;0,"shortage",H2648&lt;0,"shortage",I2648&lt;0,"shortage"),"ok")</f>
        <v>ok</v>
      </c>
    </row>
    <row r="2649" spans="1:12" hidden="1" x14ac:dyDescent="0.35">
      <c r="A2649" s="5" t="s">
        <v>79</v>
      </c>
      <c r="B2649" s="5" t="s">
        <v>10</v>
      </c>
      <c r="C2649" s="5" t="s">
        <v>1578</v>
      </c>
      <c r="D2649" s="5" t="s">
        <v>469</v>
      </c>
      <c r="E2649" s="5" t="s">
        <v>1565</v>
      </c>
      <c r="F2649" s="6">
        <v>3</v>
      </c>
      <c r="G2649" s="6">
        <v>5</v>
      </c>
      <c r="H2649" s="6">
        <v>8</v>
      </c>
      <c r="I2649" s="6">
        <v>18</v>
      </c>
      <c r="J2649" t="str">
        <f t="shared" si="41"/>
        <v>PMESL-G700M2E-S</v>
      </c>
      <c r="K2649" t="str">
        <f>IF((VLOOKUP(J2649,mdc!A:V,22,FALSE)=""),"non Collabo","collabo")</f>
        <v>collabo</v>
      </c>
      <c r="L2649" t="str" cm="1">
        <f t="array" ref="L2649">IFERROR(_xlfn.IFS(G2649&lt;0,"shortage",H2649&lt;0,"shortage",I2649&lt;0,"shortage"),"ok")</f>
        <v>ok</v>
      </c>
    </row>
    <row r="2650" spans="1:12" hidden="1" x14ac:dyDescent="0.35">
      <c r="A2650" s="5" t="s">
        <v>79</v>
      </c>
      <c r="B2650" s="5" t="s">
        <v>10</v>
      </c>
      <c r="C2650" s="5" t="s">
        <v>1578</v>
      </c>
      <c r="D2650" s="5" t="s">
        <v>469</v>
      </c>
      <c r="E2650" s="5" t="s">
        <v>6</v>
      </c>
      <c r="F2650" s="6">
        <v>0</v>
      </c>
      <c r="G2650" s="6">
        <v>0</v>
      </c>
      <c r="H2650" s="6">
        <v>0</v>
      </c>
      <c r="I2650" s="6">
        <v>0</v>
      </c>
      <c r="J2650" t="str">
        <f t="shared" si="41"/>
        <v>PMESL-G700M2E-S</v>
      </c>
      <c r="K2650" t="str">
        <f>IF((VLOOKUP(J2650,mdc!A:V,22,FALSE)=""),"non Collabo","collabo")</f>
        <v>collabo</v>
      </c>
      <c r="L2650" t="str" cm="1">
        <f t="array" ref="L2650">IFERROR(_xlfn.IFS(G2650&lt;0,"shortage",H2650&lt;0,"shortage",I2650&lt;0,"shortage"),"ok")</f>
        <v>ok</v>
      </c>
    </row>
    <row r="2651" spans="1:12" hidden="1" x14ac:dyDescent="0.35">
      <c r="A2651" s="5" t="s">
        <v>79</v>
      </c>
      <c r="B2651" s="5" t="s">
        <v>10</v>
      </c>
      <c r="C2651" s="5" t="s">
        <v>1578</v>
      </c>
      <c r="D2651" s="5" t="s">
        <v>469</v>
      </c>
      <c r="E2651" s="5" t="s">
        <v>2318</v>
      </c>
      <c r="F2651" s="6">
        <v>100</v>
      </c>
      <c r="G2651" s="6">
        <v>100</v>
      </c>
      <c r="H2651" s="6">
        <v>100</v>
      </c>
      <c r="I2651" s="6">
        <v>100</v>
      </c>
      <c r="J2651" t="str">
        <f t="shared" si="41"/>
        <v>PMESL-G700M2E-S</v>
      </c>
      <c r="K2651" t="str">
        <f>IF((VLOOKUP(J2651,mdc!A:V,22,FALSE)=""),"non Collabo","collabo")</f>
        <v>collabo</v>
      </c>
      <c r="L2651" t="str" cm="1">
        <f t="array" ref="L2651">IFERROR(_xlfn.IFS(G2651&lt;0,"shortage",H2651&lt;0,"shortage",I2651&lt;0,"shortage"),"ok")</f>
        <v>ok</v>
      </c>
    </row>
    <row r="2652" spans="1:12" hidden="1" x14ac:dyDescent="0.35">
      <c r="A2652" s="5" t="s">
        <v>79</v>
      </c>
      <c r="B2652" s="5" t="s">
        <v>10</v>
      </c>
      <c r="C2652" s="5" t="s">
        <v>1578</v>
      </c>
      <c r="D2652" s="5" t="s">
        <v>469</v>
      </c>
      <c r="E2652" s="5" t="s">
        <v>7</v>
      </c>
      <c r="F2652" s="6">
        <v>3.48468</v>
      </c>
      <c r="G2652" s="6">
        <v>5.8078000000000003</v>
      </c>
      <c r="H2652" s="6">
        <v>9.2924799999999994</v>
      </c>
      <c r="I2652" s="6">
        <v>20.908080000000002</v>
      </c>
      <c r="J2652" t="str">
        <f t="shared" si="41"/>
        <v>PMESL-G700M2E-S</v>
      </c>
      <c r="K2652" t="str">
        <f>IF((VLOOKUP(J2652,mdc!A:V,22,FALSE)=""),"non Collabo","collabo")</f>
        <v>collabo</v>
      </c>
      <c r="L2652" t="str" cm="1">
        <f t="array" ref="L2652">IFERROR(_xlfn.IFS(G2652&lt;0,"shortage",H2652&lt;0,"shortage",I2652&lt;0,"shortage"),"ok")</f>
        <v>ok</v>
      </c>
    </row>
    <row r="2653" spans="1:12" hidden="1" x14ac:dyDescent="0.35">
      <c r="A2653" s="5" t="s">
        <v>79</v>
      </c>
      <c r="B2653" s="5" t="s">
        <v>10</v>
      </c>
      <c r="C2653" s="5" t="s">
        <v>1578</v>
      </c>
      <c r="D2653" s="5" t="s">
        <v>469</v>
      </c>
      <c r="E2653" s="5" t="s">
        <v>1566</v>
      </c>
      <c r="F2653" s="6">
        <v>3.48468</v>
      </c>
      <c r="G2653" s="6">
        <v>5.8078000000000003</v>
      </c>
      <c r="H2653" s="6">
        <v>9.2924799999999994</v>
      </c>
      <c r="I2653" s="6">
        <v>20.926020000000001</v>
      </c>
      <c r="J2653" t="str">
        <f t="shared" si="41"/>
        <v>PMESL-G700M2E-S</v>
      </c>
      <c r="K2653" t="str">
        <f>IF((VLOOKUP(J2653,mdc!A:V,22,FALSE)=""),"non Collabo","collabo")</f>
        <v>collabo</v>
      </c>
      <c r="L2653" t="str" cm="1">
        <f t="array" ref="L2653">IFERROR(_xlfn.IFS(G2653&lt;0,"shortage",H2653&lt;0,"shortage",I2653&lt;0,"shortage"),"ok")</f>
        <v>ok</v>
      </c>
    </row>
    <row r="2654" spans="1:12" ht="15" hidden="1" thickBot="1" x14ac:dyDescent="0.4">
      <c r="A2654" s="5" t="s">
        <v>79</v>
      </c>
      <c r="B2654" s="5" t="s">
        <v>10</v>
      </c>
      <c r="C2654" s="5" t="s">
        <v>1578</v>
      </c>
      <c r="D2654" s="7" t="s">
        <v>469</v>
      </c>
      <c r="E2654" s="7" t="s">
        <v>8</v>
      </c>
      <c r="F2654" s="8">
        <v>0</v>
      </c>
      <c r="G2654" s="8">
        <v>0</v>
      </c>
      <c r="H2654" s="8">
        <v>0</v>
      </c>
      <c r="I2654" s="8">
        <v>-1.7940000000000001E-2</v>
      </c>
      <c r="J2654" t="str">
        <f t="shared" si="41"/>
        <v>PMESL-G700M2E-S</v>
      </c>
      <c r="K2654" t="str">
        <f>IF((VLOOKUP(J2654,mdc!A:V,22,FALSE)=""),"non Collabo","collabo")</f>
        <v>collabo</v>
      </c>
    </row>
    <row r="2655" spans="1:12" hidden="1" x14ac:dyDescent="0.35">
      <c r="A2655" s="5" t="s">
        <v>79</v>
      </c>
      <c r="B2655" s="5" t="s">
        <v>10</v>
      </c>
      <c r="C2655" s="5" t="s">
        <v>1578</v>
      </c>
      <c r="D2655" s="3" t="s">
        <v>20</v>
      </c>
      <c r="E2655" s="3" t="s">
        <v>5</v>
      </c>
      <c r="F2655" s="4">
        <v>8</v>
      </c>
      <c r="G2655" s="4">
        <v>9</v>
      </c>
      <c r="H2655" s="4">
        <v>25</v>
      </c>
      <c r="I2655" s="4">
        <v>15</v>
      </c>
      <c r="J2655" t="str">
        <f t="shared" si="41"/>
        <v>PMESU-G700M2E-K</v>
      </c>
      <c r="K2655" t="str">
        <f>IF((VLOOKUP(J2655,mdc!A:V,22,FALSE)=""),"non Collabo","collabo")</f>
        <v>collabo</v>
      </c>
      <c r="L2655" t="str" cm="1">
        <f t="array" ref="L2655">IFERROR(_xlfn.IFS(G2655&lt;0,"shortage",H2655&lt;0,"shortage",I2655&lt;0,"shortage"),"ok")</f>
        <v>ok</v>
      </c>
    </row>
    <row r="2656" spans="1:12" hidden="1" x14ac:dyDescent="0.35">
      <c r="A2656" s="5" t="s">
        <v>79</v>
      </c>
      <c r="B2656" s="5" t="s">
        <v>10</v>
      </c>
      <c r="C2656" s="5" t="s">
        <v>1578</v>
      </c>
      <c r="D2656" s="5" t="s">
        <v>20</v>
      </c>
      <c r="E2656" s="5" t="s">
        <v>1565</v>
      </c>
      <c r="F2656" s="6">
        <v>8</v>
      </c>
      <c r="G2656" s="6">
        <v>9</v>
      </c>
      <c r="H2656" s="6">
        <v>25</v>
      </c>
      <c r="I2656" s="6">
        <v>15</v>
      </c>
      <c r="J2656" t="str">
        <f t="shared" si="41"/>
        <v>PMESU-G700M2E-K</v>
      </c>
      <c r="K2656" t="str">
        <f>IF((VLOOKUP(J2656,mdc!A:V,22,FALSE)=""),"non Collabo","collabo")</f>
        <v>collabo</v>
      </c>
      <c r="L2656" t="str" cm="1">
        <f t="array" ref="L2656">IFERROR(_xlfn.IFS(G2656&lt;0,"shortage",H2656&lt;0,"shortage",I2656&lt;0,"shortage"),"ok")</f>
        <v>ok</v>
      </c>
    </row>
    <row r="2657" spans="1:12" hidden="1" x14ac:dyDescent="0.35">
      <c r="A2657" s="5" t="s">
        <v>79</v>
      </c>
      <c r="B2657" s="5" t="s">
        <v>10</v>
      </c>
      <c r="C2657" s="5" t="s">
        <v>1578</v>
      </c>
      <c r="D2657" s="5" t="s">
        <v>20</v>
      </c>
      <c r="E2657" s="5" t="s">
        <v>6</v>
      </c>
      <c r="F2657" s="6">
        <v>0</v>
      </c>
      <c r="G2657" s="6">
        <v>0</v>
      </c>
      <c r="H2657" s="6">
        <v>0</v>
      </c>
      <c r="I2657" s="6">
        <v>0</v>
      </c>
      <c r="J2657" t="str">
        <f t="shared" si="41"/>
        <v>PMESU-G700M2E-K</v>
      </c>
      <c r="K2657" t="str">
        <f>IF((VLOOKUP(J2657,mdc!A:V,22,FALSE)=""),"non Collabo","collabo")</f>
        <v>collabo</v>
      </c>
      <c r="L2657" t="str" cm="1">
        <f t="array" ref="L2657">IFERROR(_xlfn.IFS(G2657&lt;0,"shortage",H2657&lt;0,"shortage",I2657&lt;0,"shortage"),"ok")</f>
        <v>ok</v>
      </c>
    </row>
    <row r="2658" spans="1:12" hidden="1" x14ac:dyDescent="0.35">
      <c r="A2658" s="5" t="s">
        <v>79</v>
      </c>
      <c r="B2658" s="5" t="s">
        <v>10</v>
      </c>
      <c r="C2658" s="5" t="s">
        <v>1578</v>
      </c>
      <c r="D2658" s="5" t="s">
        <v>20</v>
      </c>
      <c r="E2658" s="5" t="s">
        <v>2318</v>
      </c>
      <c r="F2658" s="6">
        <v>100</v>
      </c>
      <c r="G2658" s="6">
        <v>100</v>
      </c>
      <c r="H2658" s="6">
        <v>100</v>
      </c>
      <c r="I2658" s="6">
        <v>100</v>
      </c>
      <c r="J2658" t="str">
        <f t="shared" si="41"/>
        <v>PMESU-G700M2E-K</v>
      </c>
      <c r="K2658" t="str">
        <f>IF((VLOOKUP(J2658,mdc!A:V,22,FALSE)=""),"non Collabo","collabo")</f>
        <v>collabo</v>
      </c>
      <c r="L2658" t="str" cm="1">
        <f t="array" ref="L2658">IFERROR(_xlfn.IFS(G2658&lt;0,"shortage",H2658&lt;0,"shortage",I2658&lt;0,"shortage"),"ok")</f>
        <v>ok</v>
      </c>
    </row>
    <row r="2659" spans="1:12" hidden="1" x14ac:dyDescent="0.35">
      <c r="A2659" s="5" t="s">
        <v>79</v>
      </c>
      <c r="B2659" s="5" t="s">
        <v>10</v>
      </c>
      <c r="C2659" s="5" t="s">
        <v>1578</v>
      </c>
      <c r="D2659" s="5" t="s">
        <v>20</v>
      </c>
      <c r="E2659" s="5" t="s">
        <v>7</v>
      </c>
      <c r="F2659" s="6">
        <v>8.0613600000000005</v>
      </c>
      <c r="G2659" s="6">
        <v>9.0690299999999997</v>
      </c>
      <c r="H2659" s="6">
        <v>25.191749999999999</v>
      </c>
      <c r="I2659" s="6">
        <v>15.11505</v>
      </c>
      <c r="J2659" t="str">
        <f t="shared" si="41"/>
        <v>PMESU-G700M2E-K</v>
      </c>
      <c r="K2659" t="str">
        <f>IF((VLOOKUP(J2659,mdc!A:V,22,FALSE)=""),"non Collabo","collabo")</f>
        <v>collabo</v>
      </c>
      <c r="L2659" t="str" cm="1">
        <f t="array" ref="L2659">IFERROR(_xlfn.IFS(G2659&lt;0,"shortage",H2659&lt;0,"shortage",I2659&lt;0,"shortage"),"ok")</f>
        <v>ok</v>
      </c>
    </row>
    <row r="2660" spans="1:12" hidden="1" x14ac:dyDescent="0.35">
      <c r="A2660" s="5" t="s">
        <v>79</v>
      </c>
      <c r="B2660" s="5" t="s">
        <v>10</v>
      </c>
      <c r="C2660" s="5" t="s">
        <v>1578</v>
      </c>
      <c r="D2660" s="5" t="s">
        <v>20</v>
      </c>
      <c r="E2660" s="5" t="s">
        <v>1566</v>
      </c>
      <c r="F2660" s="6">
        <v>8.0608400000000007</v>
      </c>
      <c r="G2660" s="6">
        <v>9.0686400000000003</v>
      </c>
      <c r="H2660" s="6">
        <v>25.191749999999999</v>
      </c>
      <c r="I2660" s="6">
        <v>15.11453</v>
      </c>
      <c r="J2660" t="str">
        <f t="shared" si="41"/>
        <v>PMESU-G700M2E-K</v>
      </c>
      <c r="K2660" t="str">
        <f>IF((VLOOKUP(J2660,mdc!A:V,22,FALSE)=""),"non Collabo","collabo")</f>
        <v>collabo</v>
      </c>
      <c r="L2660" t="str" cm="1">
        <f t="array" ref="L2660">IFERROR(_xlfn.IFS(G2660&lt;0,"shortage",H2660&lt;0,"shortage",I2660&lt;0,"shortage"),"ok")</f>
        <v>ok</v>
      </c>
    </row>
    <row r="2661" spans="1:12" ht="15" hidden="1" thickBot="1" x14ac:dyDescent="0.4">
      <c r="A2661" s="5" t="s">
        <v>79</v>
      </c>
      <c r="B2661" s="5" t="s">
        <v>10</v>
      </c>
      <c r="C2661" s="5" t="s">
        <v>1578</v>
      </c>
      <c r="D2661" s="7" t="s">
        <v>20</v>
      </c>
      <c r="E2661" s="7" t="s">
        <v>8</v>
      </c>
      <c r="F2661" s="8">
        <v>5.1999999999999995E-4</v>
      </c>
      <c r="G2661" s="8">
        <v>3.8999999999999999E-4</v>
      </c>
      <c r="H2661" s="8">
        <v>0</v>
      </c>
      <c r="I2661" s="8">
        <v>5.1999999999999995E-4</v>
      </c>
      <c r="J2661" t="str">
        <f t="shared" si="41"/>
        <v>PMESU-G700M2E-K</v>
      </c>
      <c r="K2661" t="str">
        <f>IF((VLOOKUP(J2661,mdc!A:V,22,FALSE)=""),"non Collabo","collabo")</f>
        <v>collabo</v>
      </c>
    </row>
    <row r="2662" spans="1:12" hidden="1" x14ac:dyDescent="0.35">
      <c r="A2662" s="5" t="s">
        <v>79</v>
      </c>
      <c r="B2662" s="5" t="s">
        <v>10</v>
      </c>
      <c r="C2662" s="5" t="s">
        <v>1578</v>
      </c>
      <c r="D2662" s="3" t="s">
        <v>470</v>
      </c>
      <c r="E2662" s="3" t="s">
        <v>5</v>
      </c>
      <c r="F2662" s="4">
        <v>10</v>
      </c>
      <c r="G2662" s="4">
        <v>11</v>
      </c>
      <c r="H2662" s="4">
        <v>18</v>
      </c>
      <c r="I2662" s="4">
        <v>15</v>
      </c>
      <c r="J2662" t="str">
        <f t="shared" si="41"/>
        <v>PMESU-G700M2E-S</v>
      </c>
      <c r="K2662" t="str">
        <f>IF((VLOOKUP(J2662,mdc!A:V,22,FALSE)=""),"non Collabo","collabo")</f>
        <v>collabo</v>
      </c>
      <c r="L2662" t="str" cm="1">
        <f t="array" ref="L2662">IFERROR(_xlfn.IFS(G2662&lt;0,"shortage",H2662&lt;0,"shortage",I2662&lt;0,"shortage"),"ok")</f>
        <v>ok</v>
      </c>
    </row>
    <row r="2663" spans="1:12" hidden="1" x14ac:dyDescent="0.35">
      <c r="A2663" s="5" t="s">
        <v>79</v>
      </c>
      <c r="B2663" s="5" t="s">
        <v>10</v>
      </c>
      <c r="C2663" s="5" t="s">
        <v>1578</v>
      </c>
      <c r="D2663" s="5" t="s">
        <v>470</v>
      </c>
      <c r="E2663" s="5" t="s">
        <v>1565</v>
      </c>
      <c r="F2663" s="6">
        <v>10</v>
      </c>
      <c r="G2663" s="6">
        <v>11</v>
      </c>
      <c r="H2663" s="6">
        <v>18</v>
      </c>
      <c r="I2663" s="6">
        <v>15</v>
      </c>
      <c r="J2663" t="str">
        <f t="shared" si="41"/>
        <v>PMESU-G700M2E-S</v>
      </c>
      <c r="K2663" t="str">
        <f>IF((VLOOKUP(J2663,mdc!A:V,22,FALSE)=""),"non Collabo","collabo")</f>
        <v>collabo</v>
      </c>
      <c r="L2663" t="str" cm="1">
        <f t="array" ref="L2663">IFERROR(_xlfn.IFS(G2663&lt;0,"shortage",H2663&lt;0,"shortage",I2663&lt;0,"shortage"),"ok")</f>
        <v>ok</v>
      </c>
    </row>
    <row r="2664" spans="1:12" hidden="1" x14ac:dyDescent="0.35">
      <c r="A2664" s="5" t="s">
        <v>79</v>
      </c>
      <c r="B2664" s="5" t="s">
        <v>10</v>
      </c>
      <c r="C2664" s="5" t="s">
        <v>1578</v>
      </c>
      <c r="D2664" s="5" t="s">
        <v>470</v>
      </c>
      <c r="E2664" s="5" t="s">
        <v>6</v>
      </c>
      <c r="F2664" s="6">
        <v>0</v>
      </c>
      <c r="G2664" s="6">
        <v>0</v>
      </c>
      <c r="H2664" s="6">
        <v>0</v>
      </c>
      <c r="I2664" s="6">
        <v>0</v>
      </c>
      <c r="J2664" t="str">
        <f t="shared" si="41"/>
        <v>PMESU-G700M2E-S</v>
      </c>
      <c r="K2664" t="str">
        <f>IF((VLOOKUP(J2664,mdc!A:V,22,FALSE)=""),"non Collabo","collabo")</f>
        <v>collabo</v>
      </c>
      <c r="L2664" t="str" cm="1">
        <f t="array" ref="L2664">IFERROR(_xlfn.IFS(G2664&lt;0,"shortage",H2664&lt;0,"shortage",I2664&lt;0,"shortage"),"ok")</f>
        <v>ok</v>
      </c>
    </row>
    <row r="2665" spans="1:12" hidden="1" x14ac:dyDescent="0.35">
      <c r="A2665" s="5" t="s">
        <v>79</v>
      </c>
      <c r="B2665" s="5" t="s">
        <v>10</v>
      </c>
      <c r="C2665" s="5" t="s">
        <v>1578</v>
      </c>
      <c r="D2665" s="5" t="s">
        <v>470</v>
      </c>
      <c r="E2665" s="5" t="s">
        <v>2318</v>
      </c>
      <c r="F2665" s="6">
        <v>100</v>
      </c>
      <c r="G2665" s="6">
        <v>100</v>
      </c>
      <c r="H2665" s="6">
        <v>100</v>
      </c>
      <c r="I2665" s="6">
        <v>100</v>
      </c>
      <c r="J2665" t="str">
        <f t="shared" si="41"/>
        <v>PMESU-G700M2E-S</v>
      </c>
      <c r="K2665" t="str">
        <f>IF((VLOOKUP(J2665,mdc!A:V,22,FALSE)=""),"non Collabo","collabo")</f>
        <v>collabo</v>
      </c>
      <c r="L2665" t="str" cm="1">
        <f t="array" ref="L2665">IFERROR(_xlfn.IFS(G2665&lt;0,"shortage",H2665&lt;0,"shortage",I2665&lt;0,"shortage"),"ok")</f>
        <v>ok</v>
      </c>
    </row>
    <row r="2666" spans="1:12" hidden="1" x14ac:dyDescent="0.35">
      <c r="A2666" s="5" t="s">
        <v>79</v>
      </c>
      <c r="B2666" s="5" t="s">
        <v>10</v>
      </c>
      <c r="C2666" s="5" t="s">
        <v>1578</v>
      </c>
      <c r="D2666" s="5" t="s">
        <v>470</v>
      </c>
      <c r="E2666" s="5" t="s">
        <v>7</v>
      </c>
      <c r="F2666" s="6">
        <v>10.076700000000001</v>
      </c>
      <c r="G2666" s="6">
        <v>11.08437</v>
      </c>
      <c r="H2666" s="6">
        <v>18.138059999999999</v>
      </c>
      <c r="I2666" s="6">
        <v>15.11505</v>
      </c>
      <c r="J2666" t="str">
        <f t="shared" si="41"/>
        <v>PMESU-G700M2E-S</v>
      </c>
      <c r="K2666" t="str">
        <f>IF((VLOOKUP(J2666,mdc!A:V,22,FALSE)=""),"non Collabo","collabo")</f>
        <v>collabo</v>
      </c>
      <c r="L2666" t="str" cm="1">
        <f t="array" ref="L2666">IFERROR(_xlfn.IFS(G2666&lt;0,"shortage",H2666&lt;0,"shortage",I2666&lt;0,"shortage"),"ok")</f>
        <v>ok</v>
      </c>
    </row>
    <row r="2667" spans="1:12" hidden="1" x14ac:dyDescent="0.35">
      <c r="A2667" s="5" t="s">
        <v>79</v>
      </c>
      <c r="B2667" s="5" t="s">
        <v>10</v>
      </c>
      <c r="C2667" s="5" t="s">
        <v>1578</v>
      </c>
      <c r="D2667" s="5" t="s">
        <v>470</v>
      </c>
      <c r="E2667" s="5" t="s">
        <v>1566</v>
      </c>
      <c r="F2667" s="6">
        <v>10.076309999999999</v>
      </c>
      <c r="G2667" s="6">
        <v>11.08372</v>
      </c>
      <c r="H2667" s="6">
        <v>18.13767</v>
      </c>
      <c r="I2667" s="6">
        <v>15.1144</v>
      </c>
      <c r="J2667" t="str">
        <f t="shared" si="41"/>
        <v>PMESU-G700M2E-S</v>
      </c>
      <c r="K2667" t="str">
        <f>IF((VLOOKUP(J2667,mdc!A:V,22,FALSE)=""),"non Collabo","collabo")</f>
        <v>collabo</v>
      </c>
      <c r="L2667" t="str" cm="1">
        <f t="array" ref="L2667">IFERROR(_xlfn.IFS(G2667&lt;0,"shortage",H2667&lt;0,"shortage",I2667&lt;0,"shortage"),"ok")</f>
        <v>ok</v>
      </c>
    </row>
    <row r="2668" spans="1:12" ht="15" hidden="1" thickBot="1" x14ac:dyDescent="0.4">
      <c r="A2668" s="5" t="s">
        <v>79</v>
      </c>
      <c r="B2668" s="5" t="s">
        <v>10</v>
      </c>
      <c r="C2668" s="5" t="s">
        <v>1578</v>
      </c>
      <c r="D2668" s="7" t="s">
        <v>470</v>
      </c>
      <c r="E2668" s="7" t="s">
        <v>8</v>
      </c>
      <c r="F2668" s="8">
        <v>3.8999999999999999E-4</v>
      </c>
      <c r="G2668" s="8">
        <v>6.4999999999999997E-4</v>
      </c>
      <c r="H2668" s="8">
        <v>3.8999999999999999E-4</v>
      </c>
      <c r="I2668" s="8">
        <v>6.4999999999999997E-4</v>
      </c>
      <c r="J2668" t="str">
        <f t="shared" si="41"/>
        <v>PMESU-G700M2E-S</v>
      </c>
      <c r="K2668" t="str">
        <f>IF((VLOOKUP(J2668,mdc!A:V,22,FALSE)=""),"non Collabo","collabo")</f>
        <v>collabo</v>
      </c>
    </row>
    <row r="2669" spans="1:12" hidden="1" x14ac:dyDescent="0.35">
      <c r="A2669" s="5" t="s">
        <v>79</v>
      </c>
      <c r="B2669" s="5" t="s">
        <v>10</v>
      </c>
      <c r="C2669" s="5" t="s">
        <v>1578</v>
      </c>
      <c r="D2669" s="3" t="s">
        <v>471</v>
      </c>
      <c r="E2669" s="3" t="s">
        <v>5</v>
      </c>
      <c r="F2669" s="4"/>
      <c r="G2669" s="4"/>
      <c r="H2669" s="4">
        <v>0</v>
      </c>
      <c r="I2669" s="4"/>
      <c r="J2669" t="str">
        <f t="shared" si="41"/>
        <v>PMESU-GX70EB-K</v>
      </c>
      <c r="K2669" t="str">
        <f>IF((VLOOKUP(J2669,mdc!A:V,22,FALSE)=""),"non Collabo","collabo")</f>
        <v>collabo</v>
      </c>
      <c r="L2669" t="str" cm="1">
        <f t="array" ref="L2669">IFERROR(_xlfn.IFS(G2669&lt;0,"shortage",H2669&lt;0,"shortage",I2669&lt;0,"shortage"),"ok")</f>
        <v>ok</v>
      </c>
    </row>
    <row r="2670" spans="1:12" hidden="1" x14ac:dyDescent="0.35">
      <c r="A2670" s="5" t="s">
        <v>79</v>
      </c>
      <c r="B2670" s="5" t="s">
        <v>10</v>
      </c>
      <c r="C2670" s="5" t="s">
        <v>1578</v>
      </c>
      <c r="D2670" s="5" t="s">
        <v>471</v>
      </c>
      <c r="E2670" s="5" t="s">
        <v>1565</v>
      </c>
      <c r="F2670" s="6"/>
      <c r="G2670" s="6"/>
      <c r="H2670" s="6"/>
      <c r="I2670" s="6"/>
      <c r="J2670" t="str">
        <f t="shared" si="41"/>
        <v>PMESU-GX70EB-K</v>
      </c>
      <c r="K2670" t="str">
        <f>IF((VLOOKUP(J2670,mdc!A:V,22,FALSE)=""),"non Collabo","collabo")</f>
        <v>collabo</v>
      </c>
      <c r="L2670" t="str" cm="1">
        <f t="array" ref="L2670">IFERROR(_xlfn.IFS(G2670&lt;0,"shortage",H2670&lt;0,"shortage",I2670&lt;0,"shortage"),"ok")</f>
        <v>ok</v>
      </c>
    </row>
    <row r="2671" spans="1:12" hidden="1" x14ac:dyDescent="0.35">
      <c r="A2671" s="5" t="s">
        <v>79</v>
      </c>
      <c r="B2671" s="5" t="s">
        <v>10</v>
      </c>
      <c r="C2671" s="5" t="s">
        <v>1578</v>
      </c>
      <c r="D2671" s="5" t="s">
        <v>471</v>
      </c>
      <c r="E2671" s="5" t="s">
        <v>6</v>
      </c>
      <c r="F2671" s="6"/>
      <c r="G2671" s="6"/>
      <c r="H2671" s="6">
        <v>0</v>
      </c>
      <c r="I2671" s="6"/>
      <c r="J2671" t="str">
        <f t="shared" si="41"/>
        <v>PMESU-GX70EB-K</v>
      </c>
      <c r="K2671" t="str">
        <f>IF((VLOOKUP(J2671,mdc!A:V,22,FALSE)=""),"non Collabo","collabo")</f>
        <v>collabo</v>
      </c>
      <c r="L2671" t="str" cm="1">
        <f t="array" ref="L2671">IFERROR(_xlfn.IFS(G2671&lt;0,"shortage",H2671&lt;0,"shortage",I2671&lt;0,"shortage"),"ok")</f>
        <v>ok</v>
      </c>
    </row>
    <row r="2672" spans="1:12" hidden="1" x14ac:dyDescent="0.35">
      <c r="A2672" s="5" t="s">
        <v>79</v>
      </c>
      <c r="B2672" s="5" t="s">
        <v>10</v>
      </c>
      <c r="C2672" s="5" t="s">
        <v>1578</v>
      </c>
      <c r="D2672" s="5" t="s">
        <v>471</v>
      </c>
      <c r="E2672" s="5" t="s">
        <v>2318</v>
      </c>
      <c r="F2672" s="6"/>
      <c r="G2672" s="6"/>
      <c r="H2672" s="6" t="s">
        <v>1640</v>
      </c>
      <c r="I2672" s="6"/>
      <c r="J2672" t="str">
        <f t="shared" si="41"/>
        <v>PMESU-GX70EB-K</v>
      </c>
      <c r="K2672" t="str">
        <f>IF((VLOOKUP(J2672,mdc!A:V,22,FALSE)=""),"non Collabo","collabo")</f>
        <v>collabo</v>
      </c>
      <c r="L2672" t="str" cm="1">
        <f t="array" ref="L2672">IFERROR(_xlfn.IFS(G2672&lt;0,"shortage",H2672&lt;0,"shortage",I2672&lt;0,"shortage"),"ok")</f>
        <v>ok</v>
      </c>
    </row>
    <row r="2673" spans="1:12" hidden="1" x14ac:dyDescent="0.35">
      <c r="A2673" s="5" t="s">
        <v>79</v>
      </c>
      <c r="B2673" s="5" t="s">
        <v>10</v>
      </c>
      <c r="C2673" s="5" t="s">
        <v>1578</v>
      </c>
      <c r="D2673" s="5" t="s">
        <v>471</v>
      </c>
      <c r="E2673" s="5" t="s">
        <v>7</v>
      </c>
      <c r="F2673" s="6"/>
      <c r="G2673" s="6"/>
      <c r="H2673" s="6">
        <v>0</v>
      </c>
      <c r="I2673" s="6"/>
      <c r="J2673" t="str">
        <f t="shared" si="41"/>
        <v>PMESU-GX70EB-K</v>
      </c>
      <c r="K2673" t="str">
        <f>IF((VLOOKUP(J2673,mdc!A:V,22,FALSE)=""),"non Collabo","collabo")</f>
        <v>collabo</v>
      </c>
      <c r="L2673" t="str" cm="1">
        <f t="array" ref="L2673">IFERROR(_xlfn.IFS(G2673&lt;0,"shortage",H2673&lt;0,"shortage",I2673&lt;0,"shortage"),"ok")</f>
        <v>ok</v>
      </c>
    </row>
    <row r="2674" spans="1:12" hidden="1" x14ac:dyDescent="0.35">
      <c r="A2674" s="5" t="s">
        <v>79</v>
      </c>
      <c r="B2674" s="5" t="s">
        <v>10</v>
      </c>
      <c r="C2674" s="5" t="s">
        <v>1578</v>
      </c>
      <c r="D2674" s="5" t="s">
        <v>471</v>
      </c>
      <c r="E2674" s="5" t="s">
        <v>1566</v>
      </c>
      <c r="F2674" s="6"/>
      <c r="G2674" s="6"/>
      <c r="H2674" s="6"/>
      <c r="I2674" s="6"/>
      <c r="J2674" t="str">
        <f t="shared" si="41"/>
        <v>PMESU-GX70EB-K</v>
      </c>
      <c r="K2674" t="str">
        <f>IF((VLOOKUP(J2674,mdc!A:V,22,FALSE)=""),"non Collabo","collabo")</f>
        <v>collabo</v>
      </c>
      <c r="L2674" t="str" cm="1">
        <f t="array" ref="L2674">IFERROR(_xlfn.IFS(G2674&lt;0,"shortage",H2674&lt;0,"shortage",I2674&lt;0,"shortage"),"ok")</f>
        <v>ok</v>
      </c>
    </row>
    <row r="2675" spans="1:12" ht="15" hidden="1" thickBot="1" x14ac:dyDescent="0.4">
      <c r="A2675" s="5" t="s">
        <v>79</v>
      </c>
      <c r="B2675" s="5" t="s">
        <v>10</v>
      </c>
      <c r="C2675" s="5" t="s">
        <v>1578</v>
      </c>
      <c r="D2675" s="7" t="s">
        <v>471</v>
      </c>
      <c r="E2675" s="7" t="s">
        <v>8</v>
      </c>
      <c r="F2675" s="8"/>
      <c r="G2675" s="8"/>
      <c r="H2675" s="8">
        <v>0</v>
      </c>
      <c r="I2675" s="8"/>
      <c r="J2675" t="str">
        <f t="shared" si="41"/>
        <v>PMESU-GX70EB-K</v>
      </c>
      <c r="K2675" t="str">
        <f>IF((VLOOKUP(J2675,mdc!A:V,22,FALSE)=""),"non Collabo","collabo")</f>
        <v>collabo</v>
      </c>
    </row>
    <row r="2676" spans="1:12" hidden="1" x14ac:dyDescent="0.35">
      <c r="A2676" s="5" t="s">
        <v>79</v>
      </c>
      <c r="B2676" s="5" t="s">
        <v>10</v>
      </c>
      <c r="C2676" s="5" t="s">
        <v>1578</v>
      </c>
      <c r="D2676" s="3" t="s">
        <v>472</v>
      </c>
      <c r="E2676" s="3" t="s">
        <v>5</v>
      </c>
      <c r="F2676" s="4"/>
      <c r="G2676" s="4"/>
      <c r="H2676" s="4">
        <v>0</v>
      </c>
      <c r="I2676" s="4">
        <v>5</v>
      </c>
      <c r="J2676" t="str">
        <f t="shared" si="41"/>
        <v>PMESU-GX70EG-K</v>
      </c>
      <c r="K2676" t="str">
        <f>IF((VLOOKUP(J2676,mdc!A:V,22,FALSE)=""),"non Collabo","collabo")</f>
        <v>collabo</v>
      </c>
      <c r="L2676" t="str" cm="1">
        <f t="array" ref="L2676">IFERROR(_xlfn.IFS(G2676&lt;0,"shortage",H2676&lt;0,"shortage",I2676&lt;0,"shortage"),"ok")</f>
        <v>ok</v>
      </c>
    </row>
    <row r="2677" spans="1:12" hidden="1" x14ac:dyDescent="0.35">
      <c r="A2677" s="5" t="s">
        <v>79</v>
      </c>
      <c r="B2677" s="5" t="s">
        <v>10</v>
      </c>
      <c r="C2677" s="5" t="s">
        <v>1578</v>
      </c>
      <c r="D2677" s="5" t="s">
        <v>472</v>
      </c>
      <c r="E2677" s="5" t="s">
        <v>1565</v>
      </c>
      <c r="F2677" s="6"/>
      <c r="G2677" s="6"/>
      <c r="H2677" s="6"/>
      <c r="I2677" s="6">
        <v>5</v>
      </c>
      <c r="J2677" t="str">
        <f t="shared" si="41"/>
        <v>PMESU-GX70EG-K</v>
      </c>
      <c r="K2677" t="str">
        <f>IF((VLOOKUP(J2677,mdc!A:V,22,FALSE)=""),"non Collabo","collabo")</f>
        <v>collabo</v>
      </c>
      <c r="L2677" t="str" cm="1">
        <f t="array" ref="L2677">IFERROR(_xlfn.IFS(G2677&lt;0,"shortage",H2677&lt;0,"shortage",I2677&lt;0,"shortage"),"ok")</f>
        <v>ok</v>
      </c>
    </row>
    <row r="2678" spans="1:12" hidden="1" x14ac:dyDescent="0.35">
      <c r="A2678" s="5" t="s">
        <v>79</v>
      </c>
      <c r="B2678" s="5" t="s">
        <v>10</v>
      </c>
      <c r="C2678" s="5" t="s">
        <v>1578</v>
      </c>
      <c r="D2678" s="5" t="s">
        <v>472</v>
      </c>
      <c r="E2678" s="5" t="s">
        <v>6</v>
      </c>
      <c r="F2678" s="6"/>
      <c r="G2678" s="6"/>
      <c r="H2678" s="6">
        <v>0</v>
      </c>
      <c r="I2678" s="6">
        <v>0</v>
      </c>
      <c r="J2678" t="str">
        <f t="shared" si="41"/>
        <v>PMESU-GX70EG-K</v>
      </c>
      <c r="K2678" t="str">
        <f>IF((VLOOKUP(J2678,mdc!A:V,22,FALSE)=""),"non Collabo","collabo")</f>
        <v>collabo</v>
      </c>
      <c r="L2678" t="str" cm="1">
        <f t="array" ref="L2678">IFERROR(_xlfn.IFS(G2678&lt;0,"shortage",H2678&lt;0,"shortage",I2678&lt;0,"shortage"),"ok")</f>
        <v>ok</v>
      </c>
    </row>
    <row r="2679" spans="1:12" hidden="1" x14ac:dyDescent="0.35">
      <c r="A2679" s="5" t="s">
        <v>79</v>
      </c>
      <c r="B2679" s="5" t="s">
        <v>10</v>
      </c>
      <c r="C2679" s="5" t="s">
        <v>1578</v>
      </c>
      <c r="D2679" s="5" t="s">
        <v>472</v>
      </c>
      <c r="E2679" s="5" t="s">
        <v>2318</v>
      </c>
      <c r="F2679" s="6"/>
      <c r="G2679" s="6"/>
      <c r="H2679" s="6" t="s">
        <v>1640</v>
      </c>
      <c r="I2679" s="6">
        <v>100</v>
      </c>
      <c r="J2679" t="str">
        <f t="shared" si="41"/>
        <v>PMESU-GX70EG-K</v>
      </c>
      <c r="K2679" t="str">
        <f>IF((VLOOKUP(J2679,mdc!A:V,22,FALSE)=""),"non Collabo","collabo")</f>
        <v>collabo</v>
      </c>
      <c r="L2679" t="str" cm="1">
        <f t="array" ref="L2679">IFERROR(_xlfn.IFS(G2679&lt;0,"shortage",H2679&lt;0,"shortage",I2679&lt;0,"shortage"),"ok")</f>
        <v>ok</v>
      </c>
    </row>
    <row r="2680" spans="1:12" hidden="1" x14ac:dyDescent="0.35">
      <c r="A2680" s="5" t="s">
        <v>79</v>
      </c>
      <c r="B2680" s="5" t="s">
        <v>10</v>
      </c>
      <c r="C2680" s="5" t="s">
        <v>1578</v>
      </c>
      <c r="D2680" s="5" t="s">
        <v>472</v>
      </c>
      <c r="E2680" s="5" t="s">
        <v>7</v>
      </c>
      <c r="F2680" s="6"/>
      <c r="G2680" s="6"/>
      <c r="H2680" s="6">
        <v>0</v>
      </c>
      <c r="I2680" s="6">
        <v>2.9063500000000002</v>
      </c>
      <c r="J2680" t="str">
        <f t="shared" si="41"/>
        <v>PMESU-GX70EG-K</v>
      </c>
      <c r="K2680" t="str">
        <f>IF((VLOOKUP(J2680,mdc!A:V,22,FALSE)=""),"non Collabo","collabo")</f>
        <v>collabo</v>
      </c>
      <c r="L2680" t="str" cm="1">
        <f t="array" ref="L2680">IFERROR(_xlfn.IFS(G2680&lt;0,"shortage",H2680&lt;0,"shortage",I2680&lt;0,"shortage"),"ok")</f>
        <v>ok</v>
      </c>
    </row>
    <row r="2681" spans="1:12" hidden="1" x14ac:dyDescent="0.35">
      <c r="A2681" s="5" t="s">
        <v>79</v>
      </c>
      <c r="B2681" s="5" t="s">
        <v>10</v>
      </c>
      <c r="C2681" s="5" t="s">
        <v>1578</v>
      </c>
      <c r="D2681" s="5" t="s">
        <v>472</v>
      </c>
      <c r="E2681" s="5" t="s">
        <v>1566</v>
      </c>
      <c r="F2681" s="6"/>
      <c r="G2681" s="6"/>
      <c r="H2681" s="6"/>
      <c r="I2681" s="6">
        <v>2.9063500000000002</v>
      </c>
      <c r="J2681" t="str">
        <f t="shared" si="41"/>
        <v>PMESU-GX70EG-K</v>
      </c>
      <c r="K2681" t="str">
        <f>IF((VLOOKUP(J2681,mdc!A:V,22,FALSE)=""),"non Collabo","collabo")</f>
        <v>collabo</v>
      </c>
      <c r="L2681" t="str" cm="1">
        <f t="array" ref="L2681">IFERROR(_xlfn.IFS(G2681&lt;0,"shortage",H2681&lt;0,"shortage",I2681&lt;0,"shortage"),"ok")</f>
        <v>ok</v>
      </c>
    </row>
    <row r="2682" spans="1:12" ht="15" hidden="1" thickBot="1" x14ac:dyDescent="0.4">
      <c r="A2682" s="5" t="s">
        <v>79</v>
      </c>
      <c r="B2682" s="5" t="s">
        <v>10</v>
      </c>
      <c r="C2682" s="5" t="s">
        <v>1578</v>
      </c>
      <c r="D2682" s="7" t="s">
        <v>472</v>
      </c>
      <c r="E2682" s="7" t="s">
        <v>8</v>
      </c>
      <c r="F2682" s="8"/>
      <c r="G2682" s="8"/>
      <c r="H2682" s="8">
        <v>0</v>
      </c>
      <c r="I2682" s="8">
        <v>0</v>
      </c>
      <c r="J2682" t="str">
        <f t="shared" si="41"/>
        <v>PMESU-GX70EG-K</v>
      </c>
      <c r="K2682" t="str">
        <f>IF((VLOOKUP(J2682,mdc!A:V,22,FALSE)=""),"non Collabo","collabo")</f>
        <v>collabo</v>
      </c>
    </row>
    <row r="2683" spans="1:12" hidden="1" x14ac:dyDescent="0.35">
      <c r="A2683" s="5" t="s">
        <v>79</v>
      </c>
      <c r="B2683" s="5" t="s">
        <v>10</v>
      </c>
      <c r="C2683" s="5" t="s">
        <v>1578</v>
      </c>
      <c r="D2683" s="3" t="s">
        <v>473</v>
      </c>
      <c r="E2683" s="3" t="s">
        <v>5</v>
      </c>
      <c r="F2683" s="4"/>
      <c r="G2683" s="4"/>
      <c r="H2683" s="4">
        <v>0</v>
      </c>
      <c r="I2683" s="4"/>
      <c r="J2683" t="str">
        <f t="shared" si="41"/>
        <v>PMESU-GX70EG-S</v>
      </c>
      <c r="K2683" t="str">
        <f>IF((VLOOKUP(J2683,mdc!A:V,22,FALSE)=""),"non Collabo","collabo")</f>
        <v>collabo</v>
      </c>
      <c r="L2683" t="str" cm="1">
        <f t="array" ref="L2683">IFERROR(_xlfn.IFS(G2683&lt;0,"shortage",H2683&lt;0,"shortage",I2683&lt;0,"shortage"),"ok")</f>
        <v>ok</v>
      </c>
    </row>
    <row r="2684" spans="1:12" hidden="1" x14ac:dyDescent="0.35">
      <c r="A2684" s="5" t="s">
        <v>79</v>
      </c>
      <c r="B2684" s="5" t="s">
        <v>10</v>
      </c>
      <c r="C2684" s="5" t="s">
        <v>1578</v>
      </c>
      <c r="D2684" s="5" t="s">
        <v>473</v>
      </c>
      <c r="E2684" s="5" t="s">
        <v>1565</v>
      </c>
      <c r="F2684" s="6"/>
      <c r="G2684" s="6"/>
      <c r="H2684" s="6"/>
      <c r="I2684" s="6"/>
      <c r="J2684" t="str">
        <f t="shared" si="41"/>
        <v>PMESU-GX70EG-S</v>
      </c>
      <c r="K2684" t="str">
        <f>IF((VLOOKUP(J2684,mdc!A:V,22,FALSE)=""),"non Collabo","collabo")</f>
        <v>collabo</v>
      </c>
      <c r="L2684" t="str" cm="1">
        <f t="array" ref="L2684">IFERROR(_xlfn.IFS(G2684&lt;0,"shortage",H2684&lt;0,"shortage",I2684&lt;0,"shortage"),"ok")</f>
        <v>ok</v>
      </c>
    </row>
    <row r="2685" spans="1:12" hidden="1" x14ac:dyDescent="0.35">
      <c r="A2685" s="5" t="s">
        <v>79</v>
      </c>
      <c r="B2685" s="5" t="s">
        <v>10</v>
      </c>
      <c r="C2685" s="5" t="s">
        <v>1578</v>
      </c>
      <c r="D2685" s="5" t="s">
        <v>473</v>
      </c>
      <c r="E2685" s="5" t="s">
        <v>6</v>
      </c>
      <c r="F2685" s="6"/>
      <c r="G2685" s="6"/>
      <c r="H2685" s="6">
        <v>0</v>
      </c>
      <c r="I2685" s="6"/>
      <c r="J2685" t="str">
        <f t="shared" si="41"/>
        <v>PMESU-GX70EG-S</v>
      </c>
      <c r="K2685" t="str">
        <f>IF((VLOOKUP(J2685,mdc!A:V,22,FALSE)=""),"non Collabo","collabo")</f>
        <v>collabo</v>
      </c>
      <c r="L2685" t="str" cm="1">
        <f t="array" ref="L2685">IFERROR(_xlfn.IFS(G2685&lt;0,"shortage",H2685&lt;0,"shortage",I2685&lt;0,"shortage"),"ok")</f>
        <v>ok</v>
      </c>
    </row>
    <row r="2686" spans="1:12" hidden="1" x14ac:dyDescent="0.35">
      <c r="A2686" s="5" t="s">
        <v>79</v>
      </c>
      <c r="B2686" s="5" t="s">
        <v>10</v>
      </c>
      <c r="C2686" s="5" t="s">
        <v>1578</v>
      </c>
      <c r="D2686" s="5" t="s">
        <v>473</v>
      </c>
      <c r="E2686" s="5" t="s">
        <v>2318</v>
      </c>
      <c r="F2686" s="6"/>
      <c r="G2686" s="6"/>
      <c r="H2686" s="6" t="s">
        <v>1640</v>
      </c>
      <c r="I2686" s="6"/>
      <c r="J2686" t="str">
        <f t="shared" si="41"/>
        <v>PMESU-GX70EG-S</v>
      </c>
      <c r="K2686" t="str">
        <f>IF((VLOOKUP(J2686,mdc!A:V,22,FALSE)=""),"non Collabo","collabo")</f>
        <v>collabo</v>
      </c>
      <c r="L2686" t="str" cm="1">
        <f t="array" ref="L2686">IFERROR(_xlfn.IFS(G2686&lt;0,"shortage",H2686&lt;0,"shortage",I2686&lt;0,"shortage"),"ok")</f>
        <v>ok</v>
      </c>
    </row>
    <row r="2687" spans="1:12" hidden="1" x14ac:dyDescent="0.35">
      <c r="A2687" s="5" t="s">
        <v>79</v>
      </c>
      <c r="B2687" s="5" t="s">
        <v>10</v>
      </c>
      <c r="C2687" s="5" t="s">
        <v>1578</v>
      </c>
      <c r="D2687" s="5" t="s">
        <v>473</v>
      </c>
      <c r="E2687" s="5" t="s">
        <v>7</v>
      </c>
      <c r="F2687" s="6"/>
      <c r="G2687" s="6"/>
      <c r="H2687" s="6">
        <v>0</v>
      </c>
      <c r="I2687" s="6"/>
      <c r="J2687" t="str">
        <f t="shared" si="41"/>
        <v>PMESU-GX70EG-S</v>
      </c>
      <c r="K2687" t="str">
        <f>IF((VLOOKUP(J2687,mdc!A:V,22,FALSE)=""),"non Collabo","collabo")</f>
        <v>collabo</v>
      </c>
      <c r="L2687" t="str" cm="1">
        <f t="array" ref="L2687">IFERROR(_xlfn.IFS(G2687&lt;0,"shortage",H2687&lt;0,"shortage",I2687&lt;0,"shortage"),"ok")</f>
        <v>ok</v>
      </c>
    </row>
    <row r="2688" spans="1:12" hidden="1" x14ac:dyDescent="0.35">
      <c r="A2688" s="5" t="s">
        <v>79</v>
      </c>
      <c r="B2688" s="5" t="s">
        <v>10</v>
      </c>
      <c r="C2688" s="5" t="s">
        <v>1578</v>
      </c>
      <c r="D2688" s="5" t="s">
        <v>473</v>
      </c>
      <c r="E2688" s="5" t="s">
        <v>1566</v>
      </c>
      <c r="F2688" s="6"/>
      <c r="G2688" s="6"/>
      <c r="H2688" s="6"/>
      <c r="I2688" s="6"/>
      <c r="J2688" t="str">
        <f t="shared" si="41"/>
        <v>PMESU-GX70EG-S</v>
      </c>
      <c r="K2688" t="str">
        <f>IF((VLOOKUP(J2688,mdc!A:V,22,FALSE)=""),"non Collabo","collabo")</f>
        <v>collabo</v>
      </c>
      <c r="L2688" t="str" cm="1">
        <f t="array" ref="L2688">IFERROR(_xlfn.IFS(G2688&lt;0,"shortage",H2688&lt;0,"shortage",I2688&lt;0,"shortage"),"ok")</f>
        <v>ok</v>
      </c>
    </row>
    <row r="2689" spans="1:12" ht="15" hidden="1" thickBot="1" x14ac:dyDescent="0.4">
      <c r="A2689" s="5" t="s">
        <v>79</v>
      </c>
      <c r="B2689" s="5" t="s">
        <v>10</v>
      </c>
      <c r="C2689" s="5" t="s">
        <v>1578</v>
      </c>
      <c r="D2689" s="7" t="s">
        <v>473</v>
      </c>
      <c r="E2689" s="7" t="s">
        <v>8</v>
      </c>
      <c r="F2689" s="8"/>
      <c r="G2689" s="8"/>
      <c r="H2689" s="8">
        <v>0</v>
      </c>
      <c r="I2689" s="8"/>
      <c r="J2689" t="str">
        <f t="shared" si="41"/>
        <v>PMESU-GX70EG-S</v>
      </c>
      <c r="K2689" t="str">
        <f>IF((VLOOKUP(J2689,mdc!A:V,22,FALSE)=""),"non Collabo","collabo")</f>
        <v>collabo</v>
      </c>
    </row>
    <row r="2690" spans="1:12" hidden="1" x14ac:dyDescent="0.35">
      <c r="A2690" s="5" t="s">
        <v>79</v>
      </c>
      <c r="B2690" s="5" t="s">
        <v>10</v>
      </c>
      <c r="C2690" s="5" t="s">
        <v>1578</v>
      </c>
      <c r="D2690" s="3" t="s">
        <v>21</v>
      </c>
      <c r="E2690" s="3" t="s">
        <v>5</v>
      </c>
      <c r="F2690" s="4"/>
      <c r="G2690" s="4">
        <v>0</v>
      </c>
      <c r="H2690" s="4"/>
      <c r="I2690" s="4">
        <v>1</v>
      </c>
      <c r="J2690" t="str">
        <f t="shared" si="41"/>
        <v>PMESU-R1000E-K</v>
      </c>
      <c r="K2690" t="str">
        <f>IF((VLOOKUP(J2690,mdc!A:V,22,FALSE)=""),"non Collabo","collabo")</f>
        <v>collabo</v>
      </c>
      <c r="L2690" t="str" cm="1">
        <f t="array" ref="L2690">IFERROR(_xlfn.IFS(G2690&lt;0,"shortage",H2690&lt;0,"shortage",I2690&lt;0,"shortage"),"ok")</f>
        <v>ok</v>
      </c>
    </row>
    <row r="2691" spans="1:12" hidden="1" x14ac:dyDescent="0.35">
      <c r="A2691" s="5" t="s">
        <v>79</v>
      </c>
      <c r="B2691" s="5" t="s">
        <v>10</v>
      </c>
      <c r="C2691" s="5" t="s">
        <v>1578</v>
      </c>
      <c r="D2691" s="5" t="s">
        <v>21</v>
      </c>
      <c r="E2691" s="5" t="s">
        <v>1565</v>
      </c>
      <c r="F2691" s="6"/>
      <c r="G2691" s="6"/>
      <c r="H2691" s="6"/>
      <c r="I2691" s="6">
        <v>1</v>
      </c>
      <c r="J2691" t="str">
        <f t="shared" ref="J2691:J2754" si="42">A2691&amp;D2691</f>
        <v>PMESU-R1000E-K</v>
      </c>
      <c r="K2691" t="str">
        <f>IF((VLOOKUP(J2691,mdc!A:V,22,FALSE)=""),"non Collabo","collabo")</f>
        <v>collabo</v>
      </c>
      <c r="L2691" t="str" cm="1">
        <f t="array" ref="L2691">IFERROR(_xlfn.IFS(G2691&lt;0,"shortage",H2691&lt;0,"shortage",I2691&lt;0,"shortage"),"ok")</f>
        <v>ok</v>
      </c>
    </row>
    <row r="2692" spans="1:12" hidden="1" x14ac:dyDescent="0.35">
      <c r="A2692" s="5" t="s">
        <v>79</v>
      </c>
      <c r="B2692" s="5" t="s">
        <v>10</v>
      </c>
      <c r="C2692" s="5" t="s">
        <v>1578</v>
      </c>
      <c r="D2692" s="5" t="s">
        <v>21</v>
      </c>
      <c r="E2692" s="5" t="s">
        <v>6</v>
      </c>
      <c r="F2692" s="6"/>
      <c r="G2692" s="6">
        <v>0</v>
      </c>
      <c r="H2692" s="6"/>
      <c r="I2692" s="6">
        <v>0</v>
      </c>
      <c r="J2692" t="str">
        <f t="shared" si="42"/>
        <v>PMESU-R1000E-K</v>
      </c>
      <c r="K2692" t="str">
        <f>IF((VLOOKUP(J2692,mdc!A:V,22,FALSE)=""),"non Collabo","collabo")</f>
        <v>collabo</v>
      </c>
      <c r="L2692" t="str" cm="1">
        <f t="array" ref="L2692">IFERROR(_xlfn.IFS(G2692&lt;0,"shortage",H2692&lt;0,"shortage",I2692&lt;0,"shortage"),"ok")</f>
        <v>ok</v>
      </c>
    </row>
    <row r="2693" spans="1:12" hidden="1" x14ac:dyDescent="0.35">
      <c r="A2693" s="5" t="s">
        <v>79</v>
      </c>
      <c r="B2693" s="5" t="s">
        <v>10</v>
      </c>
      <c r="C2693" s="5" t="s">
        <v>1578</v>
      </c>
      <c r="D2693" s="5" t="s">
        <v>21</v>
      </c>
      <c r="E2693" s="5" t="s">
        <v>2318</v>
      </c>
      <c r="F2693" s="6"/>
      <c r="G2693" s="6" t="s">
        <v>1640</v>
      </c>
      <c r="H2693" s="6"/>
      <c r="I2693" s="6">
        <v>100</v>
      </c>
      <c r="J2693" t="str">
        <f t="shared" si="42"/>
        <v>PMESU-R1000E-K</v>
      </c>
      <c r="K2693" t="str">
        <f>IF((VLOOKUP(J2693,mdc!A:V,22,FALSE)=""),"non Collabo","collabo")</f>
        <v>collabo</v>
      </c>
      <c r="L2693" t="str" cm="1">
        <f t="array" ref="L2693">IFERROR(_xlfn.IFS(G2693&lt;0,"shortage",H2693&lt;0,"shortage",I2693&lt;0,"shortage"),"ok")</f>
        <v>ok</v>
      </c>
    </row>
    <row r="2694" spans="1:12" hidden="1" x14ac:dyDescent="0.35">
      <c r="A2694" s="5" t="s">
        <v>79</v>
      </c>
      <c r="B2694" s="5" t="s">
        <v>10</v>
      </c>
      <c r="C2694" s="5" t="s">
        <v>1578</v>
      </c>
      <c r="D2694" s="5" t="s">
        <v>21</v>
      </c>
      <c r="E2694" s="5" t="s">
        <v>7</v>
      </c>
      <c r="F2694" s="6"/>
      <c r="G2694" s="6">
        <v>0</v>
      </c>
      <c r="H2694" s="6"/>
      <c r="I2694" s="6">
        <v>2.7711800000000002</v>
      </c>
      <c r="J2694" t="str">
        <f t="shared" si="42"/>
        <v>PMESU-R1000E-K</v>
      </c>
      <c r="K2694" t="str">
        <f>IF((VLOOKUP(J2694,mdc!A:V,22,FALSE)=""),"non Collabo","collabo")</f>
        <v>collabo</v>
      </c>
      <c r="L2694" t="str" cm="1">
        <f t="array" ref="L2694">IFERROR(_xlfn.IFS(G2694&lt;0,"shortage",H2694&lt;0,"shortage",I2694&lt;0,"shortage"),"ok")</f>
        <v>ok</v>
      </c>
    </row>
    <row r="2695" spans="1:12" hidden="1" x14ac:dyDescent="0.35">
      <c r="A2695" s="5" t="s">
        <v>79</v>
      </c>
      <c r="B2695" s="5" t="s">
        <v>10</v>
      </c>
      <c r="C2695" s="5" t="s">
        <v>1578</v>
      </c>
      <c r="D2695" s="5" t="s">
        <v>21</v>
      </c>
      <c r="E2695" s="5" t="s">
        <v>1566</v>
      </c>
      <c r="F2695" s="6"/>
      <c r="G2695" s="6"/>
      <c r="H2695" s="6"/>
      <c r="I2695" s="6">
        <v>2.7711800000000002</v>
      </c>
      <c r="J2695" t="str">
        <f t="shared" si="42"/>
        <v>PMESU-R1000E-K</v>
      </c>
      <c r="K2695" t="str">
        <f>IF((VLOOKUP(J2695,mdc!A:V,22,FALSE)=""),"non Collabo","collabo")</f>
        <v>collabo</v>
      </c>
      <c r="L2695" t="str" cm="1">
        <f t="array" ref="L2695">IFERROR(_xlfn.IFS(G2695&lt;0,"shortage",H2695&lt;0,"shortage",I2695&lt;0,"shortage"),"ok")</f>
        <v>ok</v>
      </c>
    </row>
    <row r="2696" spans="1:12" ht="15" hidden="1" thickBot="1" x14ac:dyDescent="0.4">
      <c r="A2696" s="5" t="s">
        <v>79</v>
      </c>
      <c r="B2696" s="5" t="s">
        <v>10</v>
      </c>
      <c r="C2696" s="5" t="s">
        <v>1578</v>
      </c>
      <c r="D2696" s="7" t="s">
        <v>21</v>
      </c>
      <c r="E2696" s="7" t="s">
        <v>8</v>
      </c>
      <c r="F2696" s="8"/>
      <c r="G2696" s="8">
        <v>0</v>
      </c>
      <c r="H2696" s="8"/>
      <c r="I2696" s="8">
        <v>0</v>
      </c>
      <c r="J2696" t="str">
        <f t="shared" si="42"/>
        <v>PMESU-R1000E-K</v>
      </c>
      <c r="K2696" t="str">
        <f>IF((VLOOKUP(J2696,mdc!A:V,22,FALSE)=""),"non Collabo","collabo")</f>
        <v>collabo</v>
      </c>
    </row>
    <row r="2697" spans="1:12" hidden="1" x14ac:dyDescent="0.35">
      <c r="A2697" s="5" t="s">
        <v>79</v>
      </c>
      <c r="B2697" s="5" t="s">
        <v>10</v>
      </c>
      <c r="C2697" s="5" t="s">
        <v>1578</v>
      </c>
      <c r="D2697" s="3" t="s">
        <v>22</v>
      </c>
      <c r="E2697" s="3" t="s">
        <v>5</v>
      </c>
      <c r="F2697" s="4">
        <v>2</v>
      </c>
      <c r="G2697" s="4">
        <v>0</v>
      </c>
      <c r="H2697" s="4">
        <v>1</v>
      </c>
      <c r="I2697" s="4">
        <v>4</v>
      </c>
      <c r="J2697" t="str">
        <f t="shared" si="42"/>
        <v>PMESU-R1000E-S</v>
      </c>
      <c r="K2697" t="str">
        <f>IF((VLOOKUP(J2697,mdc!A:V,22,FALSE)=""),"non Collabo","collabo")</f>
        <v>collabo</v>
      </c>
      <c r="L2697" t="str" cm="1">
        <f t="array" ref="L2697">IFERROR(_xlfn.IFS(G2697&lt;0,"shortage",H2697&lt;0,"shortage",I2697&lt;0,"shortage"),"ok")</f>
        <v>ok</v>
      </c>
    </row>
    <row r="2698" spans="1:12" hidden="1" x14ac:dyDescent="0.35">
      <c r="A2698" s="5" t="s">
        <v>79</v>
      </c>
      <c r="B2698" s="5" t="s">
        <v>10</v>
      </c>
      <c r="C2698" s="5" t="s">
        <v>1578</v>
      </c>
      <c r="D2698" s="5" t="s">
        <v>22</v>
      </c>
      <c r="E2698" s="5" t="s">
        <v>1565</v>
      </c>
      <c r="F2698" s="6">
        <v>2</v>
      </c>
      <c r="G2698" s="6"/>
      <c r="H2698" s="6">
        <v>1</v>
      </c>
      <c r="I2698" s="6">
        <v>4</v>
      </c>
      <c r="J2698" t="str">
        <f t="shared" si="42"/>
        <v>PMESU-R1000E-S</v>
      </c>
      <c r="K2698" t="str">
        <f>IF((VLOOKUP(J2698,mdc!A:V,22,FALSE)=""),"non Collabo","collabo")</f>
        <v>collabo</v>
      </c>
      <c r="L2698" t="str" cm="1">
        <f t="array" ref="L2698">IFERROR(_xlfn.IFS(G2698&lt;0,"shortage",H2698&lt;0,"shortage",I2698&lt;0,"shortage"),"ok")</f>
        <v>ok</v>
      </c>
    </row>
    <row r="2699" spans="1:12" hidden="1" x14ac:dyDescent="0.35">
      <c r="A2699" s="5" t="s">
        <v>79</v>
      </c>
      <c r="B2699" s="5" t="s">
        <v>10</v>
      </c>
      <c r="C2699" s="5" t="s">
        <v>1578</v>
      </c>
      <c r="D2699" s="5" t="s">
        <v>22</v>
      </c>
      <c r="E2699" s="5" t="s">
        <v>6</v>
      </c>
      <c r="F2699" s="6">
        <v>0</v>
      </c>
      <c r="G2699" s="6">
        <v>0</v>
      </c>
      <c r="H2699" s="6">
        <v>0</v>
      </c>
      <c r="I2699" s="6">
        <v>0</v>
      </c>
      <c r="J2699" t="str">
        <f t="shared" si="42"/>
        <v>PMESU-R1000E-S</v>
      </c>
      <c r="K2699" t="str">
        <f>IF((VLOOKUP(J2699,mdc!A:V,22,FALSE)=""),"non Collabo","collabo")</f>
        <v>collabo</v>
      </c>
      <c r="L2699" t="str" cm="1">
        <f t="array" ref="L2699">IFERROR(_xlfn.IFS(G2699&lt;0,"shortage",H2699&lt;0,"shortage",I2699&lt;0,"shortage"),"ok")</f>
        <v>ok</v>
      </c>
    </row>
    <row r="2700" spans="1:12" hidden="1" x14ac:dyDescent="0.35">
      <c r="A2700" s="5" t="s">
        <v>79</v>
      </c>
      <c r="B2700" s="5" t="s">
        <v>10</v>
      </c>
      <c r="C2700" s="5" t="s">
        <v>1578</v>
      </c>
      <c r="D2700" s="5" t="s">
        <v>22</v>
      </c>
      <c r="E2700" s="5" t="s">
        <v>2318</v>
      </c>
      <c r="F2700" s="6">
        <v>100</v>
      </c>
      <c r="G2700" s="6" t="s">
        <v>1640</v>
      </c>
      <c r="H2700" s="6">
        <v>100</v>
      </c>
      <c r="I2700" s="6">
        <v>100</v>
      </c>
      <c r="J2700" t="str">
        <f t="shared" si="42"/>
        <v>PMESU-R1000E-S</v>
      </c>
      <c r="K2700" t="str">
        <f>IF((VLOOKUP(J2700,mdc!A:V,22,FALSE)=""),"non Collabo","collabo")</f>
        <v>collabo</v>
      </c>
      <c r="L2700" t="str" cm="1">
        <f t="array" ref="L2700">IFERROR(_xlfn.IFS(G2700&lt;0,"shortage",H2700&lt;0,"shortage",I2700&lt;0,"shortage"),"ok")</f>
        <v>ok</v>
      </c>
    </row>
    <row r="2701" spans="1:12" hidden="1" x14ac:dyDescent="0.35">
      <c r="A2701" s="5" t="s">
        <v>79</v>
      </c>
      <c r="B2701" s="5" t="s">
        <v>10</v>
      </c>
      <c r="C2701" s="5" t="s">
        <v>1578</v>
      </c>
      <c r="D2701" s="5" t="s">
        <v>22</v>
      </c>
      <c r="E2701" s="5" t="s">
        <v>7</v>
      </c>
      <c r="F2701" s="6">
        <v>5.5423600000000004</v>
      </c>
      <c r="G2701" s="6">
        <v>0</v>
      </c>
      <c r="H2701" s="6">
        <v>2.7711800000000002</v>
      </c>
      <c r="I2701" s="6">
        <v>11.084720000000001</v>
      </c>
      <c r="J2701" t="str">
        <f t="shared" si="42"/>
        <v>PMESU-R1000E-S</v>
      </c>
      <c r="K2701" t="str">
        <f>IF((VLOOKUP(J2701,mdc!A:V,22,FALSE)=""),"non Collabo","collabo")</f>
        <v>collabo</v>
      </c>
      <c r="L2701" t="str" cm="1">
        <f t="array" ref="L2701">IFERROR(_xlfn.IFS(G2701&lt;0,"shortage",H2701&lt;0,"shortage",I2701&lt;0,"shortage"),"ok")</f>
        <v>ok</v>
      </c>
    </row>
    <row r="2702" spans="1:12" hidden="1" x14ac:dyDescent="0.35">
      <c r="A2702" s="5" t="s">
        <v>79</v>
      </c>
      <c r="B2702" s="5" t="s">
        <v>10</v>
      </c>
      <c r="C2702" s="5" t="s">
        <v>1578</v>
      </c>
      <c r="D2702" s="5" t="s">
        <v>22</v>
      </c>
      <c r="E2702" s="5" t="s">
        <v>1566</v>
      </c>
      <c r="F2702" s="6">
        <v>5.57639</v>
      </c>
      <c r="G2702" s="6"/>
      <c r="H2702" s="6">
        <v>2.8052100000000002</v>
      </c>
      <c r="I2702" s="6">
        <v>11.15278</v>
      </c>
      <c r="J2702" t="str">
        <f t="shared" si="42"/>
        <v>PMESU-R1000E-S</v>
      </c>
      <c r="K2702" t="str">
        <f>IF((VLOOKUP(J2702,mdc!A:V,22,FALSE)=""),"non Collabo","collabo")</f>
        <v>collabo</v>
      </c>
      <c r="L2702" t="str" cm="1">
        <f t="array" ref="L2702">IFERROR(_xlfn.IFS(G2702&lt;0,"shortage",H2702&lt;0,"shortage",I2702&lt;0,"shortage"),"ok")</f>
        <v>ok</v>
      </c>
    </row>
    <row r="2703" spans="1:12" ht="15" hidden="1" thickBot="1" x14ac:dyDescent="0.4">
      <c r="A2703" s="5" t="s">
        <v>79</v>
      </c>
      <c r="B2703" s="5" t="s">
        <v>10</v>
      </c>
      <c r="C2703" s="5" t="s">
        <v>1578</v>
      </c>
      <c r="D2703" s="7" t="s">
        <v>22</v>
      </c>
      <c r="E2703" s="7" t="s">
        <v>8</v>
      </c>
      <c r="F2703" s="8">
        <v>-3.4029999999999998E-2</v>
      </c>
      <c r="G2703" s="8">
        <v>0</v>
      </c>
      <c r="H2703" s="8">
        <v>-3.4029999999999998E-2</v>
      </c>
      <c r="I2703" s="8">
        <v>-6.8059999999999996E-2</v>
      </c>
      <c r="J2703" t="str">
        <f t="shared" si="42"/>
        <v>PMESU-R1000E-S</v>
      </c>
      <c r="K2703" t="str">
        <f>IF((VLOOKUP(J2703,mdc!A:V,22,FALSE)=""),"non Collabo","collabo")</f>
        <v>collabo</v>
      </c>
    </row>
    <row r="2704" spans="1:12" hidden="1" x14ac:dyDescent="0.35">
      <c r="A2704" s="5" t="s">
        <v>79</v>
      </c>
      <c r="B2704" s="5" t="s">
        <v>10</v>
      </c>
      <c r="C2704" s="5" t="s">
        <v>1578</v>
      </c>
      <c r="D2704" s="3" t="s">
        <v>474</v>
      </c>
      <c r="E2704" s="3" t="s">
        <v>5</v>
      </c>
      <c r="F2704" s="4"/>
      <c r="G2704" s="4"/>
      <c r="H2704" s="4"/>
      <c r="I2704" s="4"/>
      <c r="J2704" t="str">
        <f t="shared" si="42"/>
        <v>PMEZZT_BP25T2_AUDIO</v>
      </c>
      <c r="K2704" t="str">
        <f>IF((VLOOKUP(J2704,mdc!A:V,22,FALSE)=""),"non Collabo","collabo")</f>
        <v>non Collabo</v>
      </c>
      <c r="L2704" t="str" cm="1">
        <f t="array" ref="L2704">IFERROR(_xlfn.IFS(G2704&lt;0,"shortage",H2704&lt;0,"shortage",I2704&lt;0,"shortage"),"ok")</f>
        <v>ok</v>
      </c>
    </row>
    <row r="2705" spans="1:12" hidden="1" x14ac:dyDescent="0.35">
      <c r="A2705" s="5" t="s">
        <v>79</v>
      </c>
      <c r="B2705" s="5" t="s">
        <v>10</v>
      </c>
      <c r="C2705" s="5" t="s">
        <v>1578</v>
      </c>
      <c r="D2705" s="5" t="s">
        <v>474</v>
      </c>
      <c r="E2705" s="5" t="s">
        <v>1565</v>
      </c>
      <c r="F2705" s="6">
        <v>167</v>
      </c>
      <c r="G2705" s="6">
        <v>219</v>
      </c>
      <c r="H2705" s="6">
        <v>112</v>
      </c>
      <c r="I2705" s="6">
        <v>61</v>
      </c>
      <c r="J2705" t="str">
        <f t="shared" si="42"/>
        <v>PMEZZT_BP25T2_AUDIO</v>
      </c>
      <c r="K2705" t="str">
        <f>IF((VLOOKUP(J2705,mdc!A:V,22,FALSE)=""),"non Collabo","collabo")</f>
        <v>non Collabo</v>
      </c>
      <c r="L2705" t="str" cm="1">
        <f t="array" ref="L2705">IFERROR(_xlfn.IFS(G2705&lt;0,"shortage",H2705&lt;0,"shortage",I2705&lt;0,"shortage"),"ok")</f>
        <v>ok</v>
      </c>
    </row>
    <row r="2706" spans="1:12" hidden="1" x14ac:dyDescent="0.35">
      <c r="A2706" s="5" t="s">
        <v>79</v>
      </c>
      <c r="B2706" s="5" t="s">
        <v>10</v>
      </c>
      <c r="C2706" s="5" t="s">
        <v>1578</v>
      </c>
      <c r="D2706" s="5" t="s">
        <v>474</v>
      </c>
      <c r="E2706" s="5" t="s">
        <v>6</v>
      </c>
      <c r="F2706" s="6">
        <v>-167</v>
      </c>
      <c r="G2706" s="6">
        <v>-219</v>
      </c>
      <c r="H2706" s="6">
        <v>-112</v>
      </c>
      <c r="I2706" s="6">
        <v>-61</v>
      </c>
      <c r="J2706" t="str">
        <f t="shared" si="42"/>
        <v>PMEZZT_BP25T2_AUDIO</v>
      </c>
      <c r="K2706" t="str">
        <f>IF((VLOOKUP(J2706,mdc!A:V,22,FALSE)=""),"non Collabo","collabo")</f>
        <v>non Collabo</v>
      </c>
      <c r="L2706" t="str" cm="1">
        <f t="array" ref="L2706">IFERROR(_xlfn.IFS(G2706&lt;0,"shortage",H2706&lt;0,"shortage",I2706&lt;0,"shortage"),"ok")</f>
        <v>shortage</v>
      </c>
    </row>
    <row r="2707" spans="1:12" hidden="1" x14ac:dyDescent="0.35">
      <c r="A2707" s="5" t="s">
        <v>79</v>
      </c>
      <c r="B2707" s="5" t="s">
        <v>10</v>
      </c>
      <c r="C2707" s="5" t="s">
        <v>1578</v>
      </c>
      <c r="D2707" s="5" t="s">
        <v>474</v>
      </c>
      <c r="E2707" s="5" t="s">
        <v>2318</v>
      </c>
      <c r="F2707" s="6"/>
      <c r="G2707" s="6"/>
      <c r="H2707" s="6"/>
      <c r="I2707" s="6"/>
      <c r="J2707" t="str">
        <f t="shared" si="42"/>
        <v>PMEZZT_BP25T2_AUDIO</v>
      </c>
      <c r="K2707" t="str">
        <f>IF((VLOOKUP(J2707,mdc!A:V,22,FALSE)=""),"non Collabo","collabo")</f>
        <v>non Collabo</v>
      </c>
      <c r="L2707" t="str" cm="1">
        <f t="array" ref="L2707">IFERROR(_xlfn.IFS(G2707&lt;0,"shortage",H2707&lt;0,"shortage",I2707&lt;0,"shortage"),"ok")</f>
        <v>ok</v>
      </c>
    </row>
    <row r="2708" spans="1:12" hidden="1" x14ac:dyDescent="0.35">
      <c r="A2708" s="5" t="s">
        <v>79</v>
      </c>
      <c r="B2708" s="5" t="s">
        <v>10</v>
      </c>
      <c r="C2708" s="5" t="s">
        <v>1578</v>
      </c>
      <c r="D2708" s="5" t="s">
        <v>474</v>
      </c>
      <c r="E2708" s="5" t="s">
        <v>7</v>
      </c>
      <c r="F2708" s="6"/>
      <c r="G2708" s="6"/>
      <c r="H2708" s="6"/>
      <c r="I2708" s="6"/>
      <c r="J2708" t="str">
        <f t="shared" si="42"/>
        <v>PMEZZT_BP25T2_AUDIO</v>
      </c>
      <c r="K2708" t="str">
        <f>IF((VLOOKUP(J2708,mdc!A:V,22,FALSE)=""),"non Collabo","collabo")</f>
        <v>non Collabo</v>
      </c>
      <c r="L2708" t="str" cm="1">
        <f t="array" ref="L2708">IFERROR(_xlfn.IFS(G2708&lt;0,"shortage",H2708&lt;0,"shortage",I2708&lt;0,"shortage"),"ok")</f>
        <v>ok</v>
      </c>
    </row>
    <row r="2709" spans="1:12" hidden="1" x14ac:dyDescent="0.35">
      <c r="A2709" s="5" t="s">
        <v>79</v>
      </c>
      <c r="B2709" s="5" t="s">
        <v>10</v>
      </c>
      <c r="C2709" s="5" t="s">
        <v>1578</v>
      </c>
      <c r="D2709" s="5" t="s">
        <v>474</v>
      </c>
      <c r="E2709" s="5" t="s">
        <v>1566</v>
      </c>
      <c r="F2709" s="6"/>
      <c r="G2709" s="6"/>
      <c r="H2709" s="6"/>
      <c r="I2709" s="6"/>
      <c r="J2709" t="str">
        <f t="shared" si="42"/>
        <v>PMEZZT_BP25T2_AUDIO</v>
      </c>
      <c r="K2709" t="str">
        <f>IF((VLOOKUP(J2709,mdc!A:V,22,FALSE)=""),"non Collabo","collabo")</f>
        <v>non Collabo</v>
      </c>
      <c r="L2709" t="str" cm="1">
        <f t="array" ref="L2709">IFERROR(_xlfn.IFS(G2709&lt;0,"shortage",H2709&lt;0,"shortage",I2709&lt;0,"shortage"),"ok")</f>
        <v>ok</v>
      </c>
    </row>
    <row r="2710" spans="1:12" ht="15" hidden="1" thickBot="1" x14ac:dyDescent="0.4">
      <c r="A2710" s="5" t="s">
        <v>79</v>
      </c>
      <c r="B2710" s="7" t="s">
        <v>10</v>
      </c>
      <c r="C2710" s="7" t="s">
        <v>1578</v>
      </c>
      <c r="D2710" s="7" t="s">
        <v>474</v>
      </c>
      <c r="E2710" s="7" t="s">
        <v>8</v>
      </c>
      <c r="F2710" s="8"/>
      <c r="G2710" s="8"/>
      <c r="H2710" s="8"/>
      <c r="I2710" s="8"/>
      <c r="J2710" t="str">
        <f t="shared" si="42"/>
        <v>PMEZZT_BP25T2_AUDIO</v>
      </c>
      <c r="K2710" t="str">
        <f>IF((VLOOKUP(J2710,mdc!A:V,22,FALSE)=""),"non Collabo","collabo")</f>
        <v>non Collabo</v>
      </c>
    </row>
    <row r="2711" spans="1:12" hidden="1" x14ac:dyDescent="0.35">
      <c r="A2711" s="5" t="s">
        <v>79</v>
      </c>
      <c r="B2711" s="3" t="s">
        <v>475</v>
      </c>
      <c r="C2711" s="3" t="s">
        <v>1583</v>
      </c>
      <c r="D2711" s="3" t="s">
        <v>476</v>
      </c>
      <c r="E2711" s="3" t="s">
        <v>5</v>
      </c>
      <c r="F2711" s="4">
        <v>26</v>
      </c>
      <c r="G2711" s="4">
        <v>32</v>
      </c>
      <c r="H2711" s="4">
        <v>13</v>
      </c>
      <c r="I2711" s="4">
        <v>33</v>
      </c>
      <c r="J2711" t="str">
        <f t="shared" si="42"/>
        <v>PMEAG-CX18EH</v>
      </c>
      <c r="K2711" t="str">
        <f>IF((VLOOKUP(J2711,mdc!A:V,22,FALSE)=""),"non Collabo","collabo")</f>
        <v>collabo</v>
      </c>
      <c r="L2711" t="str" cm="1">
        <f t="array" ref="L2711">IFERROR(_xlfn.IFS(G2711&lt;0,"shortage",H2711&lt;0,"shortage",I2711&lt;0,"shortage"),"ok")</f>
        <v>ok</v>
      </c>
    </row>
    <row r="2712" spans="1:12" hidden="1" x14ac:dyDescent="0.35">
      <c r="A2712" s="5" t="s">
        <v>79</v>
      </c>
      <c r="B2712" s="5" t="s">
        <v>475</v>
      </c>
      <c r="C2712" s="5" t="s">
        <v>1583</v>
      </c>
      <c r="D2712" s="5" t="s">
        <v>476</v>
      </c>
      <c r="E2712" s="5" t="s">
        <v>1565</v>
      </c>
      <c r="F2712" s="6">
        <v>26</v>
      </c>
      <c r="G2712" s="6">
        <v>32</v>
      </c>
      <c r="H2712" s="6">
        <v>13</v>
      </c>
      <c r="I2712" s="6">
        <v>33</v>
      </c>
      <c r="J2712" t="str">
        <f t="shared" si="42"/>
        <v>PMEAG-CX18EH</v>
      </c>
      <c r="K2712" t="str">
        <f>IF((VLOOKUP(J2712,mdc!A:V,22,FALSE)=""),"non Collabo","collabo")</f>
        <v>collabo</v>
      </c>
      <c r="L2712" t="str" cm="1">
        <f t="array" ref="L2712">IFERROR(_xlfn.IFS(G2712&lt;0,"shortage",H2712&lt;0,"shortage",I2712&lt;0,"shortage"),"ok")</f>
        <v>ok</v>
      </c>
    </row>
    <row r="2713" spans="1:12" hidden="1" x14ac:dyDescent="0.35">
      <c r="A2713" s="5" t="s">
        <v>79</v>
      </c>
      <c r="B2713" s="5" t="s">
        <v>475</v>
      </c>
      <c r="C2713" s="5" t="s">
        <v>1583</v>
      </c>
      <c r="D2713" s="5" t="s">
        <v>476</v>
      </c>
      <c r="E2713" s="5" t="s">
        <v>6</v>
      </c>
      <c r="F2713" s="6">
        <v>0</v>
      </c>
      <c r="G2713" s="6">
        <v>0</v>
      </c>
      <c r="H2713" s="6">
        <v>0</v>
      </c>
      <c r="I2713" s="6">
        <v>0</v>
      </c>
      <c r="J2713" t="str">
        <f t="shared" si="42"/>
        <v>PMEAG-CX18EH</v>
      </c>
      <c r="K2713" t="str">
        <f>IF((VLOOKUP(J2713,mdc!A:V,22,FALSE)=""),"non Collabo","collabo")</f>
        <v>collabo</v>
      </c>
      <c r="L2713" t="str" cm="1">
        <f t="array" ref="L2713">IFERROR(_xlfn.IFS(G2713&lt;0,"shortage",H2713&lt;0,"shortage",I2713&lt;0,"shortage"),"ok")</f>
        <v>ok</v>
      </c>
    </row>
    <row r="2714" spans="1:12" hidden="1" x14ac:dyDescent="0.35">
      <c r="A2714" s="5" t="s">
        <v>79</v>
      </c>
      <c r="B2714" s="5" t="s">
        <v>475</v>
      </c>
      <c r="C2714" s="5" t="s">
        <v>1583</v>
      </c>
      <c r="D2714" s="5" t="s">
        <v>476</v>
      </c>
      <c r="E2714" s="5" t="s">
        <v>2318</v>
      </c>
      <c r="F2714" s="6">
        <v>100</v>
      </c>
      <c r="G2714" s="6">
        <v>100</v>
      </c>
      <c r="H2714" s="6">
        <v>100</v>
      </c>
      <c r="I2714" s="6">
        <v>100</v>
      </c>
      <c r="J2714" t="str">
        <f t="shared" si="42"/>
        <v>PMEAG-CX18EH</v>
      </c>
      <c r="K2714" t="str">
        <f>IF((VLOOKUP(J2714,mdc!A:V,22,FALSE)=""),"non Collabo","collabo")</f>
        <v>collabo</v>
      </c>
      <c r="L2714" t="str" cm="1">
        <f t="array" ref="L2714">IFERROR(_xlfn.IFS(G2714&lt;0,"shortage",H2714&lt;0,"shortage",I2714&lt;0,"shortage"),"ok")</f>
        <v>ok</v>
      </c>
    </row>
    <row r="2715" spans="1:12" hidden="1" x14ac:dyDescent="0.35">
      <c r="A2715" s="5" t="s">
        <v>79</v>
      </c>
      <c r="B2715" s="5" t="s">
        <v>475</v>
      </c>
      <c r="C2715" s="5" t="s">
        <v>1583</v>
      </c>
      <c r="D2715" s="5" t="s">
        <v>476</v>
      </c>
      <c r="E2715" s="5" t="s">
        <v>7</v>
      </c>
      <c r="F2715" s="6">
        <v>28.919280000000001</v>
      </c>
      <c r="G2715" s="6">
        <v>35.592959999999998</v>
      </c>
      <c r="H2715" s="6">
        <v>14.45964</v>
      </c>
      <c r="I2715" s="6">
        <v>36.705240000000003</v>
      </c>
      <c r="J2715" t="str">
        <f t="shared" si="42"/>
        <v>PMEAG-CX18EH</v>
      </c>
      <c r="K2715" t="str">
        <f>IF((VLOOKUP(J2715,mdc!A:V,22,FALSE)=""),"non Collabo","collabo")</f>
        <v>collabo</v>
      </c>
      <c r="L2715" t="str" cm="1">
        <f t="array" ref="L2715">IFERROR(_xlfn.IFS(G2715&lt;0,"shortage",H2715&lt;0,"shortage",I2715&lt;0,"shortage"),"ok")</f>
        <v>ok</v>
      </c>
    </row>
    <row r="2716" spans="1:12" hidden="1" x14ac:dyDescent="0.35">
      <c r="A2716" s="5" t="s">
        <v>79</v>
      </c>
      <c r="B2716" s="5" t="s">
        <v>475</v>
      </c>
      <c r="C2716" s="5" t="s">
        <v>1583</v>
      </c>
      <c r="D2716" s="5" t="s">
        <v>476</v>
      </c>
      <c r="E2716" s="5" t="s">
        <v>1566</v>
      </c>
      <c r="F2716" s="6">
        <v>28.849740000000001</v>
      </c>
      <c r="G2716" s="6">
        <v>35.34957</v>
      </c>
      <c r="H2716" s="6">
        <v>14.28579</v>
      </c>
      <c r="I2716" s="6">
        <v>36.531390000000002</v>
      </c>
      <c r="J2716" t="str">
        <f t="shared" si="42"/>
        <v>PMEAG-CX18EH</v>
      </c>
      <c r="K2716" t="str">
        <f>IF((VLOOKUP(J2716,mdc!A:V,22,FALSE)=""),"non Collabo","collabo")</f>
        <v>collabo</v>
      </c>
      <c r="L2716" t="str" cm="1">
        <f t="array" ref="L2716">IFERROR(_xlfn.IFS(G2716&lt;0,"shortage",H2716&lt;0,"shortage",I2716&lt;0,"shortage"),"ok")</f>
        <v>ok</v>
      </c>
    </row>
    <row r="2717" spans="1:12" ht="15" hidden="1" thickBot="1" x14ac:dyDescent="0.4">
      <c r="A2717" s="5" t="s">
        <v>79</v>
      </c>
      <c r="B2717" s="5" t="s">
        <v>475</v>
      </c>
      <c r="C2717" s="5" t="s">
        <v>1583</v>
      </c>
      <c r="D2717" s="7" t="s">
        <v>476</v>
      </c>
      <c r="E2717" s="7" t="s">
        <v>8</v>
      </c>
      <c r="F2717" s="8">
        <v>6.9540000000000005E-2</v>
      </c>
      <c r="G2717" s="8">
        <v>0.24339</v>
      </c>
      <c r="H2717" s="8">
        <v>0.17385</v>
      </c>
      <c r="I2717" s="8">
        <v>0.17385</v>
      </c>
      <c r="J2717" t="str">
        <f t="shared" si="42"/>
        <v>PMEAG-CX18EH</v>
      </c>
      <c r="K2717" t="str">
        <f>IF((VLOOKUP(J2717,mdc!A:V,22,FALSE)=""),"non Collabo","collabo")</f>
        <v>collabo</v>
      </c>
    </row>
    <row r="2718" spans="1:12" hidden="1" x14ac:dyDescent="0.35">
      <c r="A2718" s="5" t="s">
        <v>79</v>
      </c>
      <c r="B2718" s="5" t="s">
        <v>475</v>
      </c>
      <c r="C2718" s="5" t="s">
        <v>1583</v>
      </c>
      <c r="D2718" s="3" t="s">
        <v>477</v>
      </c>
      <c r="E2718" s="3" t="s">
        <v>5</v>
      </c>
      <c r="F2718" s="4"/>
      <c r="G2718" s="4"/>
      <c r="H2718" s="4"/>
      <c r="I2718" s="4"/>
      <c r="J2718" t="str">
        <f t="shared" si="42"/>
        <v>PMEAG-MC200GC</v>
      </c>
      <c r="K2718" t="str">
        <f>IF((VLOOKUP(J2718,mdc!A:V,22,FALSE)=""),"non Collabo","collabo")</f>
        <v>non Collabo</v>
      </c>
      <c r="L2718" t="str" cm="1">
        <f t="array" ref="L2718">IFERROR(_xlfn.IFS(G2718&lt;0,"shortage",H2718&lt;0,"shortage",I2718&lt;0,"shortage"),"ok")</f>
        <v>ok</v>
      </c>
    </row>
    <row r="2719" spans="1:12" hidden="1" x14ac:dyDescent="0.35">
      <c r="A2719" s="5" t="s">
        <v>79</v>
      </c>
      <c r="B2719" s="5" t="s">
        <v>475</v>
      </c>
      <c r="C2719" s="5" t="s">
        <v>1583</v>
      </c>
      <c r="D2719" s="5" t="s">
        <v>477</v>
      </c>
      <c r="E2719" s="5" t="s">
        <v>1565</v>
      </c>
      <c r="F2719" s="6">
        <v>8</v>
      </c>
      <c r="G2719" s="6"/>
      <c r="H2719" s="6">
        <v>4</v>
      </c>
      <c r="I2719" s="6">
        <v>4</v>
      </c>
      <c r="J2719" t="str">
        <f t="shared" si="42"/>
        <v>PMEAG-MC200GC</v>
      </c>
      <c r="K2719" t="str">
        <f>IF((VLOOKUP(J2719,mdc!A:V,22,FALSE)=""),"non Collabo","collabo")</f>
        <v>non Collabo</v>
      </c>
      <c r="L2719" t="str" cm="1">
        <f t="array" ref="L2719">IFERROR(_xlfn.IFS(G2719&lt;0,"shortage",H2719&lt;0,"shortage",I2719&lt;0,"shortage"),"ok")</f>
        <v>ok</v>
      </c>
    </row>
    <row r="2720" spans="1:12" hidden="1" x14ac:dyDescent="0.35">
      <c r="A2720" s="5" t="s">
        <v>79</v>
      </c>
      <c r="B2720" s="5" t="s">
        <v>475</v>
      </c>
      <c r="C2720" s="5" t="s">
        <v>1583</v>
      </c>
      <c r="D2720" s="5" t="s">
        <v>477</v>
      </c>
      <c r="E2720" s="5" t="s">
        <v>6</v>
      </c>
      <c r="F2720" s="6">
        <v>-8</v>
      </c>
      <c r="G2720" s="6"/>
      <c r="H2720" s="6">
        <v>-4</v>
      </c>
      <c r="I2720" s="6">
        <v>-4</v>
      </c>
      <c r="J2720" t="str">
        <f t="shared" si="42"/>
        <v>PMEAG-MC200GC</v>
      </c>
      <c r="K2720" t="str">
        <f>IF((VLOOKUP(J2720,mdc!A:V,22,FALSE)=""),"non Collabo","collabo")</f>
        <v>non Collabo</v>
      </c>
      <c r="L2720" t="str" cm="1">
        <f t="array" ref="L2720">IFERROR(_xlfn.IFS(G2720&lt;0,"shortage",H2720&lt;0,"shortage",I2720&lt;0,"shortage"),"ok")</f>
        <v>shortage</v>
      </c>
    </row>
    <row r="2721" spans="1:12" hidden="1" x14ac:dyDescent="0.35">
      <c r="A2721" s="5" t="s">
        <v>79</v>
      </c>
      <c r="B2721" s="5" t="s">
        <v>475</v>
      </c>
      <c r="C2721" s="5" t="s">
        <v>1583</v>
      </c>
      <c r="D2721" s="5" t="s">
        <v>477</v>
      </c>
      <c r="E2721" s="5" t="s">
        <v>2318</v>
      </c>
      <c r="F2721" s="6"/>
      <c r="G2721" s="6"/>
      <c r="H2721" s="6"/>
      <c r="I2721" s="6"/>
      <c r="J2721" t="str">
        <f t="shared" si="42"/>
        <v>PMEAG-MC200GC</v>
      </c>
      <c r="K2721" t="str">
        <f>IF((VLOOKUP(J2721,mdc!A:V,22,FALSE)=""),"non Collabo","collabo")</f>
        <v>non Collabo</v>
      </c>
      <c r="L2721" t="str" cm="1">
        <f t="array" ref="L2721">IFERROR(_xlfn.IFS(G2721&lt;0,"shortage",H2721&lt;0,"shortage",I2721&lt;0,"shortage"),"ok")</f>
        <v>ok</v>
      </c>
    </row>
    <row r="2722" spans="1:12" hidden="1" x14ac:dyDescent="0.35">
      <c r="A2722" s="5" t="s">
        <v>79</v>
      </c>
      <c r="B2722" s="5" t="s">
        <v>475</v>
      </c>
      <c r="C2722" s="5" t="s">
        <v>1583</v>
      </c>
      <c r="D2722" s="5" t="s">
        <v>477</v>
      </c>
      <c r="E2722" s="5" t="s">
        <v>7</v>
      </c>
      <c r="F2722" s="6"/>
      <c r="G2722" s="6"/>
      <c r="H2722" s="6"/>
      <c r="I2722" s="6"/>
      <c r="J2722" t="str">
        <f t="shared" si="42"/>
        <v>PMEAG-MC200GC</v>
      </c>
      <c r="K2722" t="str">
        <f>IF((VLOOKUP(J2722,mdc!A:V,22,FALSE)=""),"non Collabo","collabo")</f>
        <v>non Collabo</v>
      </c>
      <c r="L2722" t="str" cm="1">
        <f t="array" ref="L2722">IFERROR(_xlfn.IFS(G2722&lt;0,"shortage",H2722&lt;0,"shortage",I2722&lt;0,"shortage"),"ok")</f>
        <v>ok</v>
      </c>
    </row>
    <row r="2723" spans="1:12" hidden="1" x14ac:dyDescent="0.35">
      <c r="A2723" s="5" t="s">
        <v>79</v>
      </c>
      <c r="B2723" s="5" t="s">
        <v>475</v>
      </c>
      <c r="C2723" s="5" t="s">
        <v>1583</v>
      </c>
      <c r="D2723" s="5" t="s">
        <v>477</v>
      </c>
      <c r="E2723" s="5" t="s">
        <v>1566</v>
      </c>
      <c r="F2723" s="6">
        <v>1.6232</v>
      </c>
      <c r="G2723" s="6"/>
      <c r="H2723" s="6">
        <v>0.81159999999999999</v>
      </c>
      <c r="I2723" s="6">
        <v>0.81159999999999999</v>
      </c>
      <c r="J2723" t="str">
        <f t="shared" si="42"/>
        <v>PMEAG-MC200GC</v>
      </c>
      <c r="K2723" t="str">
        <f>IF((VLOOKUP(J2723,mdc!A:V,22,FALSE)=""),"non Collabo","collabo")</f>
        <v>non Collabo</v>
      </c>
      <c r="L2723" t="str" cm="1">
        <f t="array" ref="L2723">IFERROR(_xlfn.IFS(G2723&lt;0,"shortage",H2723&lt;0,"shortage",I2723&lt;0,"shortage"),"ok")</f>
        <v>ok</v>
      </c>
    </row>
    <row r="2724" spans="1:12" ht="15" hidden="1" thickBot="1" x14ac:dyDescent="0.4">
      <c r="A2724" s="5" t="s">
        <v>79</v>
      </c>
      <c r="B2724" s="5" t="s">
        <v>475</v>
      </c>
      <c r="C2724" s="5" t="s">
        <v>1583</v>
      </c>
      <c r="D2724" s="7" t="s">
        <v>477</v>
      </c>
      <c r="E2724" s="7" t="s">
        <v>8</v>
      </c>
      <c r="F2724" s="8">
        <v>-1.6232</v>
      </c>
      <c r="G2724" s="8"/>
      <c r="H2724" s="8">
        <v>-0.81159999999999999</v>
      </c>
      <c r="I2724" s="8">
        <v>-0.81159999999999999</v>
      </c>
      <c r="J2724" t="str">
        <f t="shared" si="42"/>
        <v>PMEAG-MC200GC</v>
      </c>
      <c r="K2724" t="str">
        <f>IF((VLOOKUP(J2724,mdc!A:V,22,FALSE)=""),"non Collabo","collabo")</f>
        <v>non Collabo</v>
      </c>
    </row>
    <row r="2725" spans="1:12" hidden="1" x14ac:dyDescent="0.35">
      <c r="A2725" s="5" t="s">
        <v>79</v>
      </c>
      <c r="B2725" s="5" t="s">
        <v>475</v>
      </c>
      <c r="C2725" s="5" t="s">
        <v>1583</v>
      </c>
      <c r="D2725" s="3" t="s">
        <v>2473</v>
      </c>
      <c r="E2725" s="3" t="s">
        <v>5</v>
      </c>
      <c r="F2725" s="4"/>
      <c r="G2725" s="4"/>
      <c r="H2725" s="4"/>
      <c r="I2725" s="4"/>
      <c r="J2725" t="str">
        <f t="shared" si="42"/>
        <v>PMEDC-BGH1E</v>
      </c>
      <c r="K2725" t="str">
        <f>IF((VLOOKUP(J2725,mdc!A:V,22,FALSE)=""),"non Collabo","collabo")</f>
        <v>collabo</v>
      </c>
      <c r="L2725" t="str" cm="1">
        <f t="array" ref="L2725">IFERROR(_xlfn.IFS(G2725&lt;0,"shortage",H2725&lt;0,"shortage",I2725&lt;0,"shortage"),"ok")</f>
        <v>ok</v>
      </c>
    </row>
    <row r="2726" spans="1:12" hidden="1" x14ac:dyDescent="0.35">
      <c r="A2726" s="5" t="s">
        <v>79</v>
      </c>
      <c r="B2726" s="5" t="s">
        <v>475</v>
      </c>
      <c r="C2726" s="5" t="s">
        <v>1583</v>
      </c>
      <c r="D2726" s="5" t="s">
        <v>2473</v>
      </c>
      <c r="E2726" s="5" t="s">
        <v>1565</v>
      </c>
      <c r="F2726" s="6"/>
      <c r="G2726" s="6"/>
      <c r="H2726" s="6">
        <v>2</v>
      </c>
      <c r="I2726" s="6"/>
      <c r="J2726" t="str">
        <f t="shared" si="42"/>
        <v>PMEDC-BGH1E</v>
      </c>
      <c r="K2726" t="str">
        <f>IF((VLOOKUP(J2726,mdc!A:V,22,FALSE)=""),"non Collabo","collabo")</f>
        <v>collabo</v>
      </c>
      <c r="L2726" t="str" cm="1">
        <f t="array" ref="L2726">IFERROR(_xlfn.IFS(G2726&lt;0,"shortage",H2726&lt;0,"shortage",I2726&lt;0,"shortage"),"ok")</f>
        <v>ok</v>
      </c>
    </row>
    <row r="2727" spans="1:12" x14ac:dyDescent="0.35">
      <c r="A2727" s="5" t="s">
        <v>79</v>
      </c>
      <c r="B2727" s="5" t="s">
        <v>475</v>
      </c>
      <c r="C2727" s="5" t="s">
        <v>1583</v>
      </c>
      <c r="D2727" s="5" t="s">
        <v>2473</v>
      </c>
      <c r="E2727" s="5" t="s">
        <v>6</v>
      </c>
      <c r="F2727" s="6"/>
      <c r="G2727" s="6"/>
      <c r="H2727" s="6">
        <v>-2</v>
      </c>
      <c r="I2727" s="6"/>
      <c r="J2727" t="str">
        <f t="shared" si="42"/>
        <v>PMEDC-BGH1E</v>
      </c>
      <c r="K2727" t="str">
        <f>IF((VLOOKUP(J2727,mdc!A:V,22,FALSE)=""),"non Collabo","collabo")</f>
        <v>collabo</v>
      </c>
      <c r="L2727" t="str" cm="1">
        <f t="array" ref="L2727">IFERROR(_xlfn.IFS(G2727&lt;0,"shortage",H2727&lt;0,"shortage",I2727&lt;0,"shortage"),"ok")</f>
        <v>shortage</v>
      </c>
    </row>
    <row r="2728" spans="1:12" hidden="1" x14ac:dyDescent="0.35">
      <c r="A2728" s="5" t="s">
        <v>79</v>
      </c>
      <c r="B2728" s="5" t="s">
        <v>475</v>
      </c>
      <c r="C2728" s="5" t="s">
        <v>1583</v>
      </c>
      <c r="D2728" s="5" t="s">
        <v>2473</v>
      </c>
      <c r="E2728" s="5" t="s">
        <v>2318</v>
      </c>
      <c r="F2728" s="6"/>
      <c r="G2728" s="6"/>
      <c r="H2728" s="6"/>
      <c r="I2728" s="6"/>
      <c r="J2728" t="str">
        <f t="shared" si="42"/>
        <v>PMEDC-BGH1E</v>
      </c>
      <c r="K2728" t="str">
        <f>IF((VLOOKUP(J2728,mdc!A:V,22,FALSE)=""),"non Collabo","collabo")</f>
        <v>collabo</v>
      </c>
      <c r="L2728" t="str" cm="1">
        <f t="array" ref="L2728">IFERROR(_xlfn.IFS(G2728&lt;0,"shortage",H2728&lt;0,"shortage",I2728&lt;0,"shortage"),"ok")</f>
        <v>ok</v>
      </c>
    </row>
    <row r="2729" spans="1:12" hidden="1" x14ac:dyDescent="0.35">
      <c r="A2729" s="5" t="s">
        <v>79</v>
      </c>
      <c r="B2729" s="5" t="s">
        <v>475</v>
      </c>
      <c r="C2729" s="5" t="s">
        <v>1583</v>
      </c>
      <c r="D2729" s="5" t="s">
        <v>2473</v>
      </c>
      <c r="E2729" s="5" t="s">
        <v>7</v>
      </c>
      <c r="F2729" s="6"/>
      <c r="G2729" s="6"/>
      <c r="H2729" s="6"/>
      <c r="I2729" s="6"/>
      <c r="J2729" t="str">
        <f t="shared" si="42"/>
        <v>PMEDC-BGH1E</v>
      </c>
      <c r="K2729" t="str">
        <f>IF((VLOOKUP(J2729,mdc!A:V,22,FALSE)=""),"non Collabo","collabo")</f>
        <v>collabo</v>
      </c>
      <c r="L2729" t="str" cm="1">
        <f t="array" ref="L2729">IFERROR(_xlfn.IFS(G2729&lt;0,"shortage",H2729&lt;0,"shortage",I2729&lt;0,"shortage"),"ok")</f>
        <v>ok</v>
      </c>
    </row>
    <row r="2730" spans="1:12" hidden="1" x14ac:dyDescent="0.35">
      <c r="A2730" s="5" t="s">
        <v>79</v>
      </c>
      <c r="B2730" s="5" t="s">
        <v>475</v>
      </c>
      <c r="C2730" s="5" t="s">
        <v>1583</v>
      </c>
      <c r="D2730" s="5" t="s">
        <v>2473</v>
      </c>
      <c r="E2730" s="5" t="s">
        <v>1566</v>
      </c>
      <c r="F2730" s="6"/>
      <c r="G2730" s="6"/>
      <c r="H2730" s="6">
        <v>1.6987000000000001</v>
      </c>
      <c r="I2730" s="6"/>
      <c r="J2730" t="str">
        <f t="shared" si="42"/>
        <v>PMEDC-BGH1E</v>
      </c>
      <c r="K2730" t="str">
        <f>IF((VLOOKUP(J2730,mdc!A:V,22,FALSE)=""),"non Collabo","collabo")</f>
        <v>collabo</v>
      </c>
      <c r="L2730" t="str" cm="1">
        <f t="array" ref="L2730">IFERROR(_xlfn.IFS(G2730&lt;0,"shortage",H2730&lt;0,"shortage",I2730&lt;0,"shortage"),"ok")</f>
        <v>ok</v>
      </c>
    </row>
    <row r="2731" spans="1:12" ht="15" hidden="1" thickBot="1" x14ac:dyDescent="0.4">
      <c r="A2731" s="5" t="s">
        <v>79</v>
      </c>
      <c r="B2731" s="5" t="s">
        <v>475</v>
      </c>
      <c r="C2731" s="5" t="s">
        <v>1583</v>
      </c>
      <c r="D2731" s="7" t="s">
        <v>2473</v>
      </c>
      <c r="E2731" s="7" t="s">
        <v>8</v>
      </c>
      <c r="F2731" s="8"/>
      <c r="G2731" s="8"/>
      <c r="H2731" s="8">
        <v>-1.6987000000000001</v>
      </c>
      <c r="I2731" s="8"/>
      <c r="J2731" t="str">
        <f t="shared" si="42"/>
        <v>PMEDC-BGH1E</v>
      </c>
      <c r="K2731" t="str">
        <f>IF((VLOOKUP(J2731,mdc!A:V,22,FALSE)=""),"non Collabo","collabo")</f>
        <v>collabo</v>
      </c>
    </row>
    <row r="2732" spans="1:12" hidden="1" x14ac:dyDescent="0.35">
      <c r="A2732" s="5" t="s">
        <v>79</v>
      </c>
      <c r="B2732" s="5" t="s">
        <v>475</v>
      </c>
      <c r="C2732" s="5" t="s">
        <v>1583</v>
      </c>
      <c r="D2732" s="3" t="s">
        <v>2474</v>
      </c>
      <c r="E2732" s="3" t="s">
        <v>5</v>
      </c>
      <c r="F2732" s="4"/>
      <c r="G2732" s="4"/>
      <c r="H2732" s="4"/>
      <c r="I2732" s="4"/>
      <c r="J2732" t="str">
        <f t="shared" si="42"/>
        <v>PMEDC-BS1HE</v>
      </c>
      <c r="K2732" t="str">
        <f>IF((VLOOKUP(J2732,mdc!A:V,22,FALSE)=""),"non Collabo","collabo")</f>
        <v>collabo</v>
      </c>
      <c r="L2732" t="str" cm="1">
        <f t="array" ref="L2732">IFERROR(_xlfn.IFS(G2732&lt;0,"shortage",H2732&lt;0,"shortage",I2732&lt;0,"shortage"),"ok")</f>
        <v>ok</v>
      </c>
    </row>
    <row r="2733" spans="1:12" hidden="1" x14ac:dyDescent="0.35">
      <c r="A2733" s="5" t="s">
        <v>79</v>
      </c>
      <c r="B2733" s="5" t="s">
        <v>475</v>
      </c>
      <c r="C2733" s="5" t="s">
        <v>1583</v>
      </c>
      <c r="D2733" s="5" t="s">
        <v>2474</v>
      </c>
      <c r="E2733" s="5" t="s">
        <v>1565</v>
      </c>
      <c r="F2733" s="6"/>
      <c r="G2733" s="6"/>
      <c r="H2733" s="6"/>
      <c r="I2733" s="6">
        <v>2</v>
      </c>
      <c r="J2733" t="str">
        <f t="shared" si="42"/>
        <v>PMEDC-BS1HE</v>
      </c>
      <c r="K2733" t="str">
        <f>IF((VLOOKUP(J2733,mdc!A:V,22,FALSE)=""),"non Collabo","collabo")</f>
        <v>collabo</v>
      </c>
      <c r="L2733" t="str" cm="1">
        <f t="array" ref="L2733">IFERROR(_xlfn.IFS(G2733&lt;0,"shortage",H2733&lt;0,"shortage",I2733&lt;0,"shortage"),"ok")</f>
        <v>ok</v>
      </c>
    </row>
    <row r="2734" spans="1:12" x14ac:dyDescent="0.35">
      <c r="A2734" s="5" t="s">
        <v>79</v>
      </c>
      <c r="B2734" s="5" t="s">
        <v>475</v>
      </c>
      <c r="C2734" s="5" t="s">
        <v>1583</v>
      </c>
      <c r="D2734" s="5" t="s">
        <v>2474</v>
      </c>
      <c r="E2734" s="5" t="s">
        <v>6</v>
      </c>
      <c r="F2734" s="6"/>
      <c r="G2734" s="6"/>
      <c r="H2734" s="6"/>
      <c r="I2734" s="6">
        <v>-2</v>
      </c>
      <c r="J2734" t="str">
        <f t="shared" si="42"/>
        <v>PMEDC-BS1HE</v>
      </c>
      <c r="K2734" t="str">
        <f>IF((VLOOKUP(J2734,mdc!A:V,22,FALSE)=""),"non Collabo","collabo")</f>
        <v>collabo</v>
      </c>
      <c r="L2734" t="str" cm="1">
        <f t="array" ref="L2734">IFERROR(_xlfn.IFS(G2734&lt;0,"shortage",H2734&lt;0,"shortage",I2734&lt;0,"shortage"),"ok")</f>
        <v>shortage</v>
      </c>
    </row>
    <row r="2735" spans="1:12" hidden="1" x14ac:dyDescent="0.35">
      <c r="A2735" s="5" t="s">
        <v>79</v>
      </c>
      <c r="B2735" s="5" t="s">
        <v>475</v>
      </c>
      <c r="C2735" s="5" t="s">
        <v>1583</v>
      </c>
      <c r="D2735" s="5" t="s">
        <v>2474</v>
      </c>
      <c r="E2735" s="5" t="s">
        <v>2318</v>
      </c>
      <c r="F2735" s="6"/>
      <c r="G2735" s="6"/>
      <c r="H2735" s="6"/>
      <c r="I2735" s="6"/>
      <c r="J2735" t="str">
        <f t="shared" si="42"/>
        <v>PMEDC-BS1HE</v>
      </c>
      <c r="K2735" t="str">
        <f>IF((VLOOKUP(J2735,mdc!A:V,22,FALSE)=""),"non Collabo","collabo")</f>
        <v>collabo</v>
      </c>
      <c r="L2735" t="str" cm="1">
        <f t="array" ref="L2735">IFERROR(_xlfn.IFS(G2735&lt;0,"shortage",H2735&lt;0,"shortage",I2735&lt;0,"shortage"),"ok")</f>
        <v>ok</v>
      </c>
    </row>
    <row r="2736" spans="1:12" hidden="1" x14ac:dyDescent="0.35">
      <c r="A2736" s="5" t="s">
        <v>79</v>
      </c>
      <c r="B2736" s="5" t="s">
        <v>475</v>
      </c>
      <c r="C2736" s="5" t="s">
        <v>1583</v>
      </c>
      <c r="D2736" s="5" t="s">
        <v>2474</v>
      </c>
      <c r="E2736" s="5" t="s">
        <v>7</v>
      </c>
      <c r="F2736" s="6"/>
      <c r="G2736" s="6"/>
      <c r="H2736" s="6"/>
      <c r="I2736" s="6"/>
      <c r="J2736" t="str">
        <f t="shared" si="42"/>
        <v>PMEDC-BS1HE</v>
      </c>
      <c r="K2736" t="str">
        <f>IF((VLOOKUP(J2736,mdc!A:V,22,FALSE)=""),"non Collabo","collabo")</f>
        <v>collabo</v>
      </c>
      <c r="L2736" t="str" cm="1">
        <f t="array" ref="L2736">IFERROR(_xlfn.IFS(G2736&lt;0,"shortage",H2736&lt;0,"shortage",I2736&lt;0,"shortage"),"ok")</f>
        <v>ok</v>
      </c>
    </row>
    <row r="2737" spans="1:12" hidden="1" x14ac:dyDescent="0.35">
      <c r="A2737" s="5" t="s">
        <v>79</v>
      </c>
      <c r="B2737" s="5" t="s">
        <v>475</v>
      </c>
      <c r="C2737" s="5" t="s">
        <v>1583</v>
      </c>
      <c r="D2737" s="5" t="s">
        <v>2474</v>
      </c>
      <c r="E2737" s="5" t="s">
        <v>1566</v>
      </c>
      <c r="F2737" s="6"/>
      <c r="G2737" s="6"/>
      <c r="H2737" s="6"/>
      <c r="I2737" s="6">
        <v>2.9531000000000001</v>
      </c>
      <c r="J2737" t="str">
        <f t="shared" si="42"/>
        <v>PMEDC-BS1HE</v>
      </c>
      <c r="K2737" t="str">
        <f>IF((VLOOKUP(J2737,mdc!A:V,22,FALSE)=""),"non Collabo","collabo")</f>
        <v>collabo</v>
      </c>
      <c r="L2737" t="str" cm="1">
        <f t="array" ref="L2737">IFERROR(_xlfn.IFS(G2737&lt;0,"shortage",H2737&lt;0,"shortage",I2737&lt;0,"shortage"),"ok")</f>
        <v>ok</v>
      </c>
    </row>
    <row r="2738" spans="1:12" ht="15" hidden="1" thickBot="1" x14ac:dyDescent="0.4">
      <c r="A2738" s="5" t="s">
        <v>79</v>
      </c>
      <c r="B2738" s="5" t="s">
        <v>475</v>
      </c>
      <c r="C2738" s="5" t="s">
        <v>1583</v>
      </c>
      <c r="D2738" s="7" t="s">
        <v>2474</v>
      </c>
      <c r="E2738" s="7" t="s">
        <v>8</v>
      </c>
      <c r="F2738" s="8"/>
      <c r="G2738" s="8"/>
      <c r="H2738" s="8"/>
      <c r="I2738" s="8">
        <v>-2.9531000000000001</v>
      </c>
      <c r="J2738" t="str">
        <f t="shared" si="42"/>
        <v>PMEDC-BS1HE</v>
      </c>
      <c r="K2738" t="str">
        <f>IF((VLOOKUP(J2738,mdc!A:V,22,FALSE)=""),"non Collabo","collabo")</f>
        <v>collabo</v>
      </c>
    </row>
    <row r="2739" spans="1:12" hidden="1" x14ac:dyDescent="0.35">
      <c r="A2739" s="5" t="s">
        <v>79</v>
      </c>
      <c r="B2739" s="5" t="s">
        <v>475</v>
      </c>
      <c r="C2739" s="5" t="s">
        <v>1583</v>
      </c>
      <c r="D2739" s="3" t="s">
        <v>478</v>
      </c>
      <c r="E2739" s="3" t="s">
        <v>5</v>
      </c>
      <c r="F2739" s="4">
        <v>12</v>
      </c>
      <c r="G2739" s="4">
        <v>16</v>
      </c>
      <c r="H2739" s="4">
        <v>36</v>
      </c>
      <c r="I2739" s="4">
        <v>28</v>
      </c>
      <c r="J2739" t="str">
        <f t="shared" si="42"/>
        <v>PMEDC-G100DKEBK</v>
      </c>
      <c r="K2739" t="str">
        <f>IF((VLOOKUP(J2739,mdc!A:V,22,FALSE)=""),"non Collabo","collabo")</f>
        <v>collabo</v>
      </c>
      <c r="L2739" t="str" cm="1">
        <f t="array" ref="L2739">IFERROR(_xlfn.IFS(G2739&lt;0,"shortage",H2739&lt;0,"shortage",I2739&lt;0,"shortage"),"ok")</f>
        <v>ok</v>
      </c>
    </row>
    <row r="2740" spans="1:12" hidden="1" x14ac:dyDescent="0.35">
      <c r="A2740" s="5" t="s">
        <v>79</v>
      </c>
      <c r="B2740" s="5" t="s">
        <v>475</v>
      </c>
      <c r="C2740" s="5" t="s">
        <v>1583</v>
      </c>
      <c r="D2740" s="5" t="s">
        <v>478</v>
      </c>
      <c r="E2740" s="5" t="s">
        <v>1565</v>
      </c>
      <c r="F2740" s="6">
        <v>12</v>
      </c>
      <c r="G2740" s="6">
        <v>16</v>
      </c>
      <c r="H2740" s="6">
        <v>36</v>
      </c>
      <c r="I2740" s="6">
        <v>28</v>
      </c>
      <c r="J2740" t="str">
        <f t="shared" si="42"/>
        <v>PMEDC-G100DKEBK</v>
      </c>
      <c r="K2740" t="str">
        <f>IF((VLOOKUP(J2740,mdc!A:V,22,FALSE)=""),"non Collabo","collabo")</f>
        <v>collabo</v>
      </c>
      <c r="L2740" t="str" cm="1">
        <f t="array" ref="L2740">IFERROR(_xlfn.IFS(G2740&lt;0,"shortage",H2740&lt;0,"shortage",I2740&lt;0,"shortage"),"ok")</f>
        <v>ok</v>
      </c>
    </row>
    <row r="2741" spans="1:12" hidden="1" x14ac:dyDescent="0.35">
      <c r="A2741" s="5" t="s">
        <v>79</v>
      </c>
      <c r="B2741" s="5" t="s">
        <v>475</v>
      </c>
      <c r="C2741" s="5" t="s">
        <v>1583</v>
      </c>
      <c r="D2741" s="5" t="s">
        <v>478</v>
      </c>
      <c r="E2741" s="5" t="s">
        <v>6</v>
      </c>
      <c r="F2741" s="6">
        <v>0</v>
      </c>
      <c r="G2741" s="6">
        <v>0</v>
      </c>
      <c r="H2741" s="6">
        <v>0</v>
      </c>
      <c r="I2741" s="6">
        <v>0</v>
      </c>
      <c r="J2741" t="str">
        <f t="shared" si="42"/>
        <v>PMEDC-G100DKEBK</v>
      </c>
      <c r="K2741" t="str">
        <f>IF((VLOOKUP(J2741,mdc!A:V,22,FALSE)=""),"non Collabo","collabo")</f>
        <v>collabo</v>
      </c>
      <c r="L2741" t="str" cm="1">
        <f t="array" ref="L2741">IFERROR(_xlfn.IFS(G2741&lt;0,"shortage",H2741&lt;0,"shortage",I2741&lt;0,"shortage"),"ok")</f>
        <v>ok</v>
      </c>
    </row>
    <row r="2742" spans="1:12" hidden="1" x14ac:dyDescent="0.35">
      <c r="A2742" s="5" t="s">
        <v>79</v>
      </c>
      <c r="B2742" s="5" t="s">
        <v>475</v>
      </c>
      <c r="C2742" s="5" t="s">
        <v>1583</v>
      </c>
      <c r="D2742" s="5" t="s">
        <v>478</v>
      </c>
      <c r="E2742" s="5" t="s">
        <v>2318</v>
      </c>
      <c r="F2742" s="6">
        <v>100</v>
      </c>
      <c r="G2742" s="6">
        <v>100</v>
      </c>
      <c r="H2742" s="6">
        <v>100</v>
      </c>
      <c r="I2742" s="6">
        <v>100</v>
      </c>
      <c r="J2742" t="str">
        <f t="shared" si="42"/>
        <v>PMEDC-G100DKEBK</v>
      </c>
      <c r="K2742" t="str">
        <f>IF((VLOOKUP(J2742,mdc!A:V,22,FALSE)=""),"non Collabo","collabo")</f>
        <v>collabo</v>
      </c>
      <c r="L2742" t="str" cm="1">
        <f t="array" ref="L2742">IFERROR(_xlfn.IFS(G2742&lt;0,"shortage",H2742&lt;0,"shortage",I2742&lt;0,"shortage"),"ok")</f>
        <v>ok</v>
      </c>
    </row>
    <row r="2743" spans="1:12" hidden="1" x14ac:dyDescent="0.35">
      <c r="A2743" s="5" t="s">
        <v>79</v>
      </c>
      <c r="B2743" s="5" t="s">
        <v>475</v>
      </c>
      <c r="C2743" s="5" t="s">
        <v>1583</v>
      </c>
      <c r="D2743" s="5" t="s">
        <v>478</v>
      </c>
      <c r="E2743" s="5" t="s">
        <v>7</v>
      </c>
      <c r="F2743" s="6">
        <v>3.62784</v>
      </c>
      <c r="G2743" s="6">
        <v>4.8371199999999996</v>
      </c>
      <c r="H2743" s="6">
        <v>10.883520000000001</v>
      </c>
      <c r="I2743" s="6">
        <v>8.4649599999999996</v>
      </c>
      <c r="J2743" t="str">
        <f t="shared" si="42"/>
        <v>PMEDC-G100DKEBK</v>
      </c>
      <c r="K2743" t="str">
        <f>IF((VLOOKUP(J2743,mdc!A:V,22,FALSE)=""),"non Collabo","collabo")</f>
        <v>collabo</v>
      </c>
      <c r="L2743" t="str" cm="1">
        <f t="array" ref="L2743">IFERROR(_xlfn.IFS(G2743&lt;0,"shortage",H2743&lt;0,"shortage",I2743&lt;0,"shortage"),"ok")</f>
        <v>ok</v>
      </c>
    </row>
    <row r="2744" spans="1:12" hidden="1" x14ac:dyDescent="0.35">
      <c r="A2744" s="5" t="s">
        <v>79</v>
      </c>
      <c r="B2744" s="5" t="s">
        <v>475</v>
      </c>
      <c r="C2744" s="5" t="s">
        <v>1583</v>
      </c>
      <c r="D2744" s="5" t="s">
        <v>478</v>
      </c>
      <c r="E2744" s="5" t="s">
        <v>1566</v>
      </c>
      <c r="F2744" s="6">
        <v>3.59796</v>
      </c>
      <c r="G2744" s="6">
        <v>4.7972799999999998</v>
      </c>
      <c r="H2744" s="6">
        <v>10.79388</v>
      </c>
      <c r="I2744" s="6">
        <v>8.3952399999999994</v>
      </c>
      <c r="J2744" t="str">
        <f t="shared" si="42"/>
        <v>PMEDC-G100DKEBK</v>
      </c>
      <c r="K2744" t="str">
        <f>IF((VLOOKUP(J2744,mdc!A:V,22,FALSE)=""),"non Collabo","collabo")</f>
        <v>collabo</v>
      </c>
      <c r="L2744" t="str" cm="1">
        <f t="array" ref="L2744">IFERROR(_xlfn.IFS(G2744&lt;0,"shortage",H2744&lt;0,"shortage",I2744&lt;0,"shortage"),"ok")</f>
        <v>ok</v>
      </c>
    </row>
    <row r="2745" spans="1:12" ht="15" hidden="1" thickBot="1" x14ac:dyDescent="0.4">
      <c r="A2745" s="5" t="s">
        <v>79</v>
      </c>
      <c r="B2745" s="5" t="s">
        <v>475</v>
      </c>
      <c r="C2745" s="5" t="s">
        <v>1583</v>
      </c>
      <c r="D2745" s="7" t="s">
        <v>478</v>
      </c>
      <c r="E2745" s="7" t="s">
        <v>8</v>
      </c>
      <c r="F2745" s="8">
        <v>2.988E-2</v>
      </c>
      <c r="G2745" s="8">
        <v>3.984E-2</v>
      </c>
      <c r="H2745" s="8">
        <v>8.9639999999999997E-2</v>
      </c>
      <c r="I2745" s="8">
        <v>6.9720000000000004E-2</v>
      </c>
      <c r="J2745" t="str">
        <f t="shared" si="42"/>
        <v>PMEDC-G100DKEBK</v>
      </c>
      <c r="K2745" t="str">
        <f>IF((VLOOKUP(J2745,mdc!A:V,22,FALSE)=""),"non Collabo","collabo")</f>
        <v>collabo</v>
      </c>
    </row>
    <row r="2746" spans="1:12" hidden="1" x14ac:dyDescent="0.35">
      <c r="A2746" s="5" t="s">
        <v>79</v>
      </c>
      <c r="B2746" s="5" t="s">
        <v>475</v>
      </c>
      <c r="C2746" s="5" t="s">
        <v>1583</v>
      </c>
      <c r="D2746" s="3" t="s">
        <v>479</v>
      </c>
      <c r="E2746" s="3" t="s">
        <v>5</v>
      </c>
      <c r="F2746" s="4">
        <v>108</v>
      </c>
      <c r="G2746" s="4">
        <v>108</v>
      </c>
      <c r="H2746" s="4">
        <v>36</v>
      </c>
      <c r="I2746" s="4">
        <v>72</v>
      </c>
      <c r="J2746" t="str">
        <f t="shared" si="42"/>
        <v>PMEDC-G100DKEGK</v>
      </c>
      <c r="K2746" t="str">
        <f>IF((VLOOKUP(J2746,mdc!A:V,22,FALSE)=""),"non Collabo","collabo")</f>
        <v>collabo</v>
      </c>
      <c r="L2746" t="str" cm="1">
        <f t="array" ref="L2746">IFERROR(_xlfn.IFS(G2746&lt;0,"shortage",H2746&lt;0,"shortage",I2746&lt;0,"shortage"),"ok")</f>
        <v>ok</v>
      </c>
    </row>
    <row r="2747" spans="1:12" hidden="1" x14ac:dyDescent="0.35">
      <c r="A2747" s="5" t="s">
        <v>79</v>
      </c>
      <c r="B2747" s="5" t="s">
        <v>475</v>
      </c>
      <c r="C2747" s="5" t="s">
        <v>1583</v>
      </c>
      <c r="D2747" s="5" t="s">
        <v>479</v>
      </c>
      <c r="E2747" s="5" t="s">
        <v>1565</v>
      </c>
      <c r="F2747" s="6">
        <v>108</v>
      </c>
      <c r="G2747" s="6">
        <v>108</v>
      </c>
      <c r="H2747" s="6">
        <v>36</v>
      </c>
      <c r="I2747" s="6">
        <v>72</v>
      </c>
      <c r="J2747" t="str">
        <f t="shared" si="42"/>
        <v>PMEDC-G100DKEGK</v>
      </c>
      <c r="K2747" t="str">
        <f>IF((VLOOKUP(J2747,mdc!A:V,22,FALSE)=""),"non Collabo","collabo")</f>
        <v>collabo</v>
      </c>
      <c r="L2747" t="str" cm="1">
        <f t="array" ref="L2747">IFERROR(_xlfn.IFS(G2747&lt;0,"shortage",H2747&lt;0,"shortage",I2747&lt;0,"shortage"),"ok")</f>
        <v>ok</v>
      </c>
    </row>
    <row r="2748" spans="1:12" hidden="1" x14ac:dyDescent="0.35">
      <c r="A2748" s="5" t="s">
        <v>79</v>
      </c>
      <c r="B2748" s="5" t="s">
        <v>475</v>
      </c>
      <c r="C2748" s="5" t="s">
        <v>1583</v>
      </c>
      <c r="D2748" s="5" t="s">
        <v>479</v>
      </c>
      <c r="E2748" s="5" t="s">
        <v>6</v>
      </c>
      <c r="F2748" s="6">
        <v>0</v>
      </c>
      <c r="G2748" s="6">
        <v>0</v>
      </c>
      <c r="H2748" s="6">
        <v>0</v>
      </c>
      <c r="I2748" s="6">
        <v>0</v>
      </c>
      <c r="J2748" t="str">
        <f t="shared" si="42"/>
        <v>PMEDC-G100DKEGK</v>
      </c>
      <c r="K2748" t="str">
        <f>IF((VLOOKUP(J2748,mdc!A:V,22,FALSE)=""),"non Collabo","collabo")</f>
        <v>collabo</v>
      </c>
      <c r="L2748" t="str" cm="1">
        <f t="array" ref="L2748">IFERROR(_xlfn.IFS(G2748&lt;0,"shortage",H2748&lt;0,"shortage",I2748&lt;0,"shortage"),"ok")</f>
        <v>ok</v>
      </c>
    </row>
    <row r="2749" spans="1:12" hidden="1" x14ac:dyDescent="0.35">
      <c r="A2749" s="5" t="s">
        <v>79</v>
      </c>
      <c r="B2749" s="5" t="s">
        <v>475</v>
      </c>
      <c r="C2749" s="5" t="s">
        <v>1583</v>
      </c>
      <c r="D2749" s="5" t="s">
        <v>479</v>
      </c>
      <c r="E2749" s="5" t="s">
        <v>2318</v>
      </c>
      <c r="F2749" s="6">
        <v>100</v>
      </c>
      <c r="G2749" s="6">
        <v>100</v>
      </c>
      <c r="H2749" s="6">
        <v>100</v>
      </c>
      <c r="I2749" s="6">
        <v>100</v>
      </c>
      <c r="J2749" t="str">
        <f t="shared" si="42"/>
        <v>PMEDC-G100DKEGK</v>
      </c>
      <c r="K2749" t="str">
        <f>IF((VLOOKUP(J2749,mdc!A:V,22,FALSE)=""),"non Collabo","collabo")</f>
        <v>collabo</v>
      </c>
      <c r="L2749" t="str" cm="1">
        <f t="array" ref="L2749">IFERROR(_xlfn.IFS(G2749&lt;0,"shortage",H2749&lt;0,"shortage",I2749&lt;0,"shortage"),"ok")</f>
        <v>ok</v>
      </c>
    </row>
    <row r="2750" spans="1:12" hidden="1" x14ac:dyDescent="0.35">
      <c r="A2750" s="5" t="s">
        <v>79</v>
      </c>
      <c r="B2750" s="5" t="s">
        <v>475</v>
      </c>
      <c r="C2750" s="5" t="s">
        <v>1583</v>
      </c>
      <c r="D2750" s="5" t="s">
        <v>479</v>
      </c>
      <c r="E2750" s="5" t="s">
        <v>7</v>
      </c>
      <c r="F2750" s="6">
        <v>33.428159999999998</v>
      </c>
      <c r="G2750" s="6">
        <v>33.428159999999998</v>
      </c>
      <c r="H2750" s="6">
        <v>11.142720000000001</v>
      </c>
      <c r="I2750" s="6">
        <v>22.285440000000001</v>
      </c>
      <c r="J2750" t="str">
        <f t="shared" si="42"/>
        <v>PMEDC-G100DKEGK</v>
      </c>
      <c r="K2750" t="str">
        <f>IF((VLOOKUP(J2750,mdc!A:V,22,FALSE)=""),"non Collabo","collabo")</f>
        <v>collabo</v>
      </c>
      <c r="L2750" t="str" cm="1">
        <f t="array" ref="L2750">IFERROR(_xlfn.IFS(G2750&lt;0,"shortage",H2750&lt;0,"shortage",I2750&lt;0,"shortage"),"ok")</f>
        <v>ok</v>
      </c>
    </row>
    <row r="2751" spans="1:12" hidden="1" x14ac:dyDescent="0.35">
      <c r="A2751" s="5" t="s">
        <v>79</v>
      </c>
      <c r="B2751" s="5" t="s">
        <v>475</v>
      </c>
      <c r="C2751" s="5" t="s">
        <v>1583</v>
      </c>
      <c r="D2751" s="5" t="s">
        <v>479</v>
      </c>
      <c r="E2751" s="5" t="s">
        <v>1566</v>
      </c>
      <c r="F2751" s="6">
        <v>33.428159999999998</v>
      </c>
      <c r="G2751" s="6">
        <v>33.428240000000002</v>
      </c>
      <c r="H2751" s="6">
        <v>11.142760000000001</v>
      </c>
      <c r="I2751" s="6">
        <v>22.285440000000001</v>
      </c>
      <c r="J2751" t="str">
        <f t="shared" si="42"/>
        <v>PMEDC-G100DKEGK</v>
      </c>
      <c r="K2751" t="str">
        <f>IF((VLOOKUP(J2751,mdc!A:V,22,FALSE)=""),"non Collabo","collabo")</f>
        <v>collabo</v>
      </c>
      <c r="L2751" t="str" cm="1">
        <f t="array" ref="L2751">IFERROR(_xlfn.IFS(G2751&lt;0,"shortage",H2751&lt;0,"shortage",I2751&lt;0,"shortage"),"ok")</f>
        <v>ok</v>
      </c>
    </row>
    <row r="2752" spans="1:12" ht="15" hidden="1" thickBot="1" x14ac:dyDescent="0.4">
      <c r="A2752" s="5" t="s">
        <v>79</v>
      </c>
      <c r="B2752" s="5" t="s">
        <v>475</v>
      </c>
      <c r="C2752" s="5" t="s">
        <v>1583</v>
      </c>
      <c r="D2752" s="7" t="s">
        <v>479</v>
      </c>
      <c r="E2752" s="7" t="s">
        <v>8</v>
      </c>
      <c r="F2752" s="8">
        <v>0</v>
      </c>
      <c r="G2752" s="8">
        <v>-8.0000000000000007E-5</v>
      </c>
      <c r="H2752" s="8">
        <v>-4.0000000000000003E-5</v>
      </c>
      <c r="I2752" s="8">
        <v>0</v>
      </c>
      <c r="J2752" t="str">
        <f t="shared" si="42"/>
        <v>PMEDC-G100DKEGK</v>
      </c>
      <c r="K2752" t="str">
        <f>IF((VLOOKUP(J2752,mdc!A:V,22,FALSE)=""),"non Collabo","collabo")</f>
        <v>collabo</v>
      </c>
    </row>
    <row r="2753" spans="1:12" hidden="1" x14ac:dyDescent="0.35">
      <c r="A2753" s="5" t="s">
        <v>79</v>
      </c>
      <c r="B2753" s="5" t="s">
        <v>475</v>
      </c>
      <c r="C2753" s="5" t="s">
        <v>1583</v>
      </c>
      <c r="D2753" s="3" t="s">
        <v>480</v>
      </c>
      <c r="E2753" s="3" t="s">
        <v>5</v>
      </c>
      <c r="F2753" s="4"/>
      <c r="G2753" s="4">
        <v>4</v>
      </c>
      <c r="H2753" s="4"/>
      <c r="I2753" s="4">
        <v>4</v>
      </c>
      <c r="J2753" t="str">
        <f t="shared" si="42"/>
        <v>PMEDC-G100DVEBK</v>
      </c>
      <c r="K2753" t="str">
        <f>IF((VLOOKUP(J2753,mdc!A:V,22,FALSE)=""),"non Collabo","collabo")</f>
        <v>collabo</v>
      </c>
      <c r="L2753" t="str" cm="1">
        <f t="array" ref="L2753">IFERROR(_xlfn.IFS(G2753&lt;0,"shortage",H2753&lt;0,"shortage",I2753&lt;0,"shortage"),"ok")</f>
        <v>ok</v>
      </c>
    </row>
    <row r="2754" spans="1:12" hidden="1" x14ac:dyDescent="0.35">
      <c r="A2754" s="5" t="s">
        <v>79</v>
      </c>
      <c r="B2754" s="5" t="s">
        <v>475</v>
      </c>
      <c r="C2754" s="5" t="s">
        <v>1583</v>
      </c>
      <c r="D2754" s="5" t="s">
        <v>480</v>
      </c>
      <c r="E2754" s="5" t="s">
        <v>1565</v>
      </c>
      <c r="F2754" s="6"/>
      <c r="G2754" s="6">
        <v>4</v>
      </c>
      <c r="H2754" s="6"/>
      <c r="I2754" s="6">
        <v>4</v>
      </c>
      <c r="J2754" t="str">
        <f t="shared" si="42"/>
        <v>PMEDC-G100DVEBK</v>
      </c>
      <c r="K2754" t="str">
        <f>IF((VLOOKUP(J2754,mdc!A:V,22,FALSE)=""),"non Collabo","collabo")</f>
        <v>collabo</v>
      </c>
      <c r="L2754" t="str" cm="1">
        <f t="array" ref="L2754">IFERROR(_xlfn.IFS(G2754&lt;0,"shortage",H2754&lt;0,"shortage",I2754&lt;0,"shortage"),"ok")</f>
        <v>ok</v>
      </c>
    </row>
    <row r="2755" spans="1:12" hidden="1" x14ac:dyDescent="0.35">
      <c r="A2755" s="5" t="s">
        <v>79</v>
      </c>
      <c r="B2755" s="5" t="s">
        <v>475</v>
      </c>
      <c r="C2755" s="5" t="s">
        <v>1583</v>
      </c>
      <c r="D2755" s="5" t="s">
        <v>480</v>
      </c>
      <c r="E2755" s="5" t="s">
        <v>6</v>
      </c>
      <c r="F2755" s="6"/>
      <c r="G2755" s="6">
        <v>0</v>
      </c>
      <c r="H2755" s="6"/>
      <c r="I2755" s="6">
        <v>0</v>
      </c>
      <c r="J2755" t="str">
        <f t="shared" ref="J2755:J2818" si="43">A2755&amp;D2755</f>
        <v>PMEDC-G100DVEBK</v>
      </c>
      <c r="K2755" t="str">
        <f>IF((VLOOKUP(J2755,mdc!A:V,22,FALSE)=""),"non Collabo","collabo")</f>
        <v>collabo</v>
      </c>
      <c r="L2755" t="str" cm="1">
        <f t="array" ref="L2755">IFERROR(_xlfn.IFS(G2755&lt;0,"shortage",H2755&lt;0,"shortage",I2755&lt;0,"shortage"),"ok")</f>
        <v>ok</v>
      </c>
    </row>
    <row r="2756" spans="1:12" hidden="1" x14ac:dyDescent="0.35">
      <c r="A2756" s="5" t="s">
        <v>79</v>
      </c>
      <c r="B2756" s="5" t="s">
        <v>475</v>
      </c>
      <c r="C2756" s="5" t="s">
        <v>1583</v>
      </c>
      <c r="D2756" s="5" t="s">
        <v>480</v>
      </c>
      <c r="E2756" s="5" t="s">
        <v>2318</v>
      </c>
      <c r="F2756" s="6"/>
      <c r="G2756" s="6">
        <v>100</v>
      </c>
      <c r="H2756" s="6"/>
      <c r="I2756" s="6">
        <v>100</v>
      </c>
      <c r="J2756" t="str">
        <f t="shared" si="43"/>
        <v>PMEDC-G100DVEBK</v>
      </c>
      <c r="K2756" t="str">
        <f>IF((VLOOKUP(J2756,mdc!A:V,22,FALSE)=""),"non Collabo","collabo")</f>
        <v>collabo</v>
      </c>
      <c r="L2756" t="str" cm="1">
        <f t="array" ref="L2756">IFERROR(_xlfn.IFS(G2756&lt;0,"shortage",H2756&lt;0,"shortage",I2756&lt;0,"shortage"),"ok")</f>
        <v>ok</v>
      </c>
    </row>
    <row r="2757" spans="1:12" hidden="1" x14ac:dyDescent="0.35">
      <c r="A2757" s="5" t="s">
        <v>79</v>
      </c>
      <c r="B2757" s="5" t="s">
        <v>475</v>
      </c>
      <c r="C2757" s="5" t="s">
        <v>1583</v>
      </c>
      <c r="D2757" s="5" t="s">
        <v>480</v>
      </c>
      <c r="E2757" s="5" t="s">
        <v>7</v>
      </c>
      <c r="F2757" s="6"/>
      <c r="G2757" s="6">
        <v>1.2954399999999999</v>
      </c>
      <c r="H2757" s="6"/>
      <c r="I2757" s="6">
        <v>1.2954399999999999</v>
      </c>
      <c r="J2757" t="str">
        <f t="shared" si="43"/>
        <v>PMEDC-G100DVEBK</v>
      </c>
      <c r="K2757" t="str">
        <f>IF((VLOOKUP(J2757,mdc!A:V,22,FALSE)=""),"non Collabo","collabo")</f>
        <v>collabo</v>
      </c>
      <c r="L2757" t="str" cm="1">
        <f t="array" ref="L2757">IFERROR(_xlfn.IFS(G2757&lt;0,"shortage",H2757&lt;0,"shortage",I2757&lt;0,"shortage"),"ok")</f>
        <v>ok</v>
      </c>
    </row>
    <row r="2758" spans="1:12" hidden="1" x14ac:dyDescent="0.35">
      <c r="A2758" s="5" t="s">
        <v>79</v>
      </c>
      <c r="B2758" s="5" t="s">
        <v>475</v>
      </c>
      <c r="C2758" s="5" t="s">
        <v>1583</v>
      </c>
      <c r="D2758" s="5" t="s">
        <v>480</v>
      </c>
      <c r="E2758" s="5" t="s">
        <v>1566</v>
      </c>
      <c r="F2758" s="6"/>
      <c r="G2758" s="6">
        <v>1.2847200000000001</v>
      </c>
      <c r="H2758" s="6"/>
      <c r="I2758" s="6">
        <v>1.2847200000000001</v>
      </c>
      <c r="J2758" t="str">
        <f t="shared" si="43"/>
        <v>PMEDC-G100DVEBK</v>
      </c>
      <c r="K2758" t="str">
        <f>IF((VLOOKUP(J2758,mdc!A:V,22,FALSE)=""),"non Collabo","collabo")</f>
        <v>collabo</v>
      </c>
      <c r="L2758" t="str" cm="1">
        <f t="array" ref="L2758">IFERROR(_xlfn.IFS(G2758&lt;0,"shortage",H2758&lt;0,"shortage",I2758&lt;0,"shortage"),"ok")</f>
        <v>ok</v>
      </c>
    </row>
    <row r="2759" spans="1:12" ht="15" hidden="1" thickBot="1" x14ac:dyDescent="0.4">
      <c r="A2759" s="5" t="s">
        <v>79</v>
      </c>
      <c r="B2759" s="5" t="s">
        <v>475</v>
      </c>
      <c r="C2759" s="5" t="s">
        <v>1583</v>
      </c>
      <c r="D2759" s="7" t="s">
        <v>480</v>
      </c>
      <c r="E2759" s="7" t="s">
        <v>8</v>
      </c>
      <c r="F2759" s="8"/>
      <c r="G2759" s="8">
        <v>1.072E-2</v>
      </c>
      <c r="H2759" s="8"/>
      <c r="I2759" s="8">
        <v>1.072E-2</v>
      </c>
      <c r="J2759" t="str">
        <f t="shared" si="43"/>
        <v>PMEDC-G100DVEBK</v>
      </c>
      <c r="K2759" t="str">
        <f>IF((VLOOKUP(J2759,mdc!A:V,22,FALSE)=""),"non Collabo","collabo")</f>
        <v>collabo</v>
      </c>
    </row>
    <row r="2760" spans="1:12" hidden="1" x14ac:dyDescent="0.35">
      <c r="A2760" s="5" t="s">
        <v>79</v>
      </c>
      <c r="B2760" s="5" t="s">
        <v>475</v>
      </c>
      <c r="C2760" s="5" t="s">
        <v>1583</v>
      </c>
      <c r="D2760" s="3" t="s">
        <v>481</v>
      </c>
      <c r="E2760" s="3" t="s">
        <v>5</v>
      </c>
      <c r="F2760" s="4">
        <v>36</v>
      </c>
      <c r="G2760" s="4">
        <v>32</v>
      </c>
      <c r="H2760" s="4">
        <v>12</v>
      </c>
      <c r="I2760" s="4">
        <v>24</v>
      </c>
      <c r="J2760" t="str">
        <f t="shared" si="43"/>
        <v>PMEDC-G100DVEGK</v>
      </c>
      <c r="K2760" t="str">
        <f>IF((VLOOKUP(J2760,mdc!A:V,22,FALSE)=""),"non Collabo","collabo")</f>
        <v>collabo</v>
      </c>
      <c r="L2760" t="str" cm="1">
        <f t="array" ref="L2760">IFERROR(_xlfn.IFS(G2760&lt;0,"shortage",H2760&lt;0,"shortage",I2760&lt;0,"shortage"),"ok")</f>
        <v>ok</v>
      </c>
    </row>
    <row r="2761" spans="1:12" hidden="1" x14ac:dyDescent="0.35">
      <c r="A2761" s="5" t="s">
        <v>79</v>
      </c>
      <c r="B2761" s="5" t="s">
        <v>475</v>
      </c>
      <c r="C2761" s="5" t="s">
        <v>1583</v>
      </c>
      <c r="D2761" s="5" t="s">
        <v>481</v>
      </c>
      <c r="E2761" s="5" t="s">
        <v>1565</v>
      </c>
      <c r="F2761" s="6">
        <v>36</v>
      </c>
      <c r="G2761" s="6">
        <v>32</v>
      </c>
      <c r="H2761" s="6">
        <v>12</v>
      </c>
      <c r="I2761" s="6">
        <v>24</v>
      </c>
      <c r="J2761" t="str">
        <f t="shared" si="43"/>
        <v>PMEDC-G100DVEGK</v>
      </c>
      <c r="K2761" t="str">
        <f>IF((VLOOKUP(J2761,mdc!A:V,22,FALSE)=""),"non Collabo","collabo")</f>
        <v>collabo</v>
      </c>
      <c r="L2761" t="str" cm="1">
        <f t="array" ref="L2761">IFERROR(_xlfn.IFS(G2761&lt;0,"shortage",H2761&lt;0,"shortage",I2761&lt;0,"shortage"),"ok")</f>
        <v>ok</v>
      </c>
    </row>
    <row r="2762" spans="1:12" hidden="1" x14ac:dyDescent="0.35">
      <c r="A2762" s="5" t="s">
        <v>79</v>
      </c>
      <c r="B2762" s="5" t="s">
        <v>475</v>
      </c>
      <c r="C2762" s="5" t="s">
        <v>1583</v>
      </c>
      <c r="D2762" s="5" t="s">
        <v>481</v>
      </c>
      <c r="E2762" s="5" t="s">
        <v>6</v>
      </c>
      <c r="F2762" s="6">
        <v>0</v>
      </c>
      <c r="G2762" s="6">
        <v>0</v>
      </c>
      <c r="H2762" s="6">
        <v>0</v>
      </c>
      <c r="I2762" s="6">
        <v>0</v>
      </c>
      <c r="J2762" t="str">
        <f t="shared" si="43"/>
        <v>PMEDC-G100DVEGK</v>
      </c>
      <c r="K2762" t="str">
        <f>IF((VLOOKUP(J2762,mdc!A:V,22,FALSE)=""),"non Collabo","collabo")</f>
        <v>collabo</v>
      </c>
      <c r="L2762" t="str" cm="1">
        <f t="array" ref="L2762">IFERROR(_xlfn.IFS(G2762&lt;0,"shortage",H2762&lt;0,"shortage",I2762&lt;0,"shortage"),"ok")</f>
        <v>ok</v>
      </c>
    </row>
    <row r="2763" spans="1:12" hidden="1" x14ac:dyDescent="0.35">
      <c r="A2763" s="5" t="s">
        <v>79</v>
      </c>
      <c r="B2763" s="5" t="s">
        <v>475</v>
      </c>
      <c r="C2763" s="5" t="s">
        <v>1583</v>
      </c>
      <c r="D2763" s="5" t="s">
        <v>481</v>
      </c>
      <c r="E2763" s="5" t="s">
        <v>2318</v>
      </c>
      <c r="F2763" s="6">
        <v>100</v>
      </c>
      <c r="G2763" s="6">
        <v>100</v>
      </c>
      <c r="H2763" s="6">
        <v>100</v>
      </c>
      <c r="I2763" s="6">
        <v>100</v>
      </c>
      <c r="J2763" t="str">
        <f t="shared" si="43"/>
        <v>PMEDC-G100DVEGK</v>
      </c>
      <c r="K2763" t="str">
        <f>IF((VLOOKUP(J2763,mdc!A:V,22,FALSE)=""),"non Collabo","collabo")</f>
        <v>collabo</v>
      </c>
      <c r="L2763" t="str" cm="1">
        <f t="array" ref="L2763">IFERROR(_xlfn.IFS(G2763&lt;0,"shortage",H2763&lt;0,"shortage",I2763&lt;0,"shortage"),"ok")</f>
        <v>ok</v>
      </c>
    </row>
    <row r="2764" spans="1:12" hidden="1" x14ac:dyDescent="0.35">
      <c r="A2764" s="5" t="s">
        <v>79</v>
      </c>
      <c r="B2764" s="5" t="s">
        <v>475</v>
      </c>
      <c r="C2764" s="5" t="s">
        <v>1583</v>
      </c>
      <c r="D2764" s="5" t="s">
        <v>481</v>
      </c>
      <c r="E2764" s="5" t="s">
        <v>7</v>
      </c>
      <c r="F2764" s="6">
        <v>11.93652</v>
      </c>
      <c r="G2764" s="6">
        <v>10.610239999999999</v>
      </c>
      <c r="H2764" s="6">
        <v>3.9788399999999999</v>
      </c>
      <c r="I2764" s="6">
        <v>7.9576799999999999</v>
      </c>
      <c r="J2764" t="str">
        <f t="shared" si="43"/>
        <v>PMEDC-G100DVEGK</v>
      </c>
      <c r="K2764" t="str">
        <f>IF((VLOOKUP(J2764,mdc!A:V,22,FALSE)=""),"non Collabo","collabo")</f>
        <v>collabo</v>
      </c>
      <c r="L2764" t="str" cm="1">
        <f t="array" ref="L2764">IFERROR(_xlfn.IFS(G2764&lt;0,"shortage",H2764&lt;0,"shortage",I2764&lt;0,"shortage"),"ok")</f>
        <v>ok</v>
      </c>
    </row>
    <row r="2765" spans="1:12" hidden="1" x14ac:dyDescent="0.35">
      <c r="A2765" s="5" t="s">
        <v>79</v>
      </c>
      <c r="B2765" s="5" t="s">
        <v>475</v>
      </c>
      <c r="C2765" s="5" t="s">
        <v>1583</v>
      </c>
      <c r="D2765" s="5" t="s">
        <v>481</v>
      </c>
      <c r="E2765" s="5" t="s">
        <v>1566</v>
      </c>
      <c r="F2765" s="6">
        <v>11.93652</v>
      </c>
      <c r="G2765" s="6">
        <v>10.610239999999999</v>
      </c>
      <c r="H2765" s="6">
        <v>3.9788399999999999</v>
      </c>
      <c r="I2765" s="6">
        <v>7.9576799999999999</v>
      </c>
      <c r="J2765" t="str">
        <f t="shared" si="43"/>
        <v>PMEDC-G100DVEGK</v>
      </c>
      <c r="K2765" t="str">
        <f>IF((VLOOKUP(J2765,mdc!A:V,22,FALSE)=""),"non Collabo","collabo")</f>
        <v>collabo</v>
      </c>
      <c r="L2765" t="str" cm="1">
        <f t="array" ref="L2765">IFERROR(_xlfn.IFS(G2765&lt;0,"shortage",H2765&lt;0,"shortage",I2765&lt;0,"shortage"),"ok")</f>
        <v>ok</v>
      </c>
    </row>
    <row r="2766" spans="1:12" ht="15" hidden="1" thickBot="1" x14ac:dyDescent="0.4">
      <c r="A2766" s="5" t="s">
        <v>79</v>
      </c>
      <c r="B2766" s="5" t="s">
        <v>475</v>
      </c>
      <c r="C2766" s="5" t="s">
        <v>1583</v>
      </c>
      <c r="D2766" s="7" t="s">
        <v>481</v>
      </c>
      <c r="E2766" s="7" t="s">
        <v>8</v>
      </c>
      <c r="F2766" s="8">
        <v>0</v>
      </c>
      <c r="G2766" s="8">
        <v>0</v>
      </c>
      <c r="H2766" s="8">
        <v>0</v>
      </c>
      <c r="I2766" s="8">
        <v>0</v>
      </c>
      <c r="J2766" t="str">
        <f t="shared" si="43"/>
        <v>PMEDC-G100DVEGK</v>
      </c>
      <c r="K2766" t="str">
        <f>IF((VLOOKUP(J2766,mdc!A:V,22,FALSE)=""),"non Collabo","collabo")</f>
        <v>collabo</v>
      </c>
    </row>
    <row r="2767" spans="1:12" hidden="1" x14ac:dyDescent="0.35">
      <c r="A2767" s="5" t="s">
        <v>79</v>
      </c>
      <c r="B2767" s="5" t="s">
        <v>475</v>
      </c>
      <c r="C2767" s="5" t="s">
        <v>1583</v>
      </c>
      <c r="D2767" s="3" t="s">
        <v>482</v>
      </c>
      <c r="E2767" s="3" t="s">
        <v>5</v>
      </c>
      <c r="F2767" s="4">
        <v>404</v>
      </c>
      <c r="G2767" s="4">
        <v>44</v>
      </c>
      <c r="H2767" s="4">
        <v>84</v>
      </c>
      <c r="I2767" s="4">
        <v>208</v>
      </c>
      <c r="J2767" t="str">
        <f t="shared" si="43"/>
        <v>PMEDC-G100DWEGK</v>
      </c>
      <c r="K2767" t="str">
        <f>IF((VLOOKUP(J2767,mdc!A:V,22,FALSE)=""),"non Collabo","collabo")</f>
        <v>collabo</v>
      </c>
      <c r="L2767" t="str" cm="1">
        <f t="array" ref="L2767">IFERROR(_xlfn.IFS(G2767&lt;0,"shortage",H2767&lt;0,"shortage",I2767&lt;0,"shortage"),"ok")</f>
        <v>ok</v>
      </c>
    </row>
    <row r="2768" spans="1:12" hidden="1" x14ac:dyDescent="0.35">
      <c r="A2768" s="5" t="s">
        <v>79</v>
      </c>
      <c r="B2768" s="5" t="s">
        <v>475</v>
      </c>
      <c r="C2768" s="5" t="s">
        <v>1583</v>
      </c>
      <c r="D2768" s="5" t="s">
        <v>482</v>
      </c>
      <c r="E2768" s="5" t="s">
        <v>1565</v>
      </c>
      <c r="F2768" s="6">
        <v>404</v>
      </c>
      <c r="G2768" s="6">
        <v>44</v>
      </c>
      <c r="H2768" s="6">
        <v>84</v>
      </c>
      <c r="I2768" s="6">
        <v>208</v>
      </c>
      <c r="J2768" t="str">
        <f t="shared" si="43"/>
        <v>PMEDC-G100DWEGK</v>
      </c>
      <c r="K2768" t="str">
        <f>IF((VLOOKUP(J2768,mdc!A:V,22,FALSE)=""),"non Collabo","collabo")</f>
        <v>collabo</v>
      </c>
      <c r="L2768" t="str" cm="1">
        <f t="array" ref="L2768">IFERROR(_xlfn.IFS(G2768&lt;0,"shortage",H2768&lt;0,"shortage",I2768&lt;0,"shortage"),"ok")</f>
        <v>ok</v>
      </c>
    </row>
    <row r="2769" spans="1:12" hidden="1" x14ac:dyDescent="0.35">
      <c r="A2769" s="5" t="s">
        <v>79</v>
      </c>
      <c r="B2769" s="5" t="s">
        <v>475</v>
      </c>
      <c r="C2769" s="5" t="s">
        <v>1583</v>
      </c>
      <c r="D2769" s="5" t="s">
        <v>482</v>
      </c>
      <c r="E2769" s="5" t="s">
        <v>6</v>
      </c>
      <c r="F2769" s="6">
        <v>0</v>
      </c>
      <c r="G2769" s="6">
        <v>0</v>
      </c>
      <c r="H2769" s="6">
        <v>0</v>
      </c>
      <c r="I2769" s="6">
        <v>0</v>
      </c>
      <c r="J2769" t="str">
        <f t="shared" si="43"/>
        <v>PMEDC-G100DWEGK</v>
      </c>
      <c r="K2769" t="str">
        <f>IF((VLOOKUP(J2769,mdc!A:V,22,FALSE)=""),"non Collabo","collabo")</f>
        <v>collabo</v>
      </c>
      <c r="L2769" t="str" cm="1">
        <f t="array" ref="L2769">IFERROR(_xlfn.IFS(G2769&lt;0,"shortage",H2769&lt;0,"shortage",I2769&lt;0,"shortage"),"ok")</f>
        <v>ok</v>
      </c>
    </row>
    <row r="2770" spans="1:12" hidden="1" x14ac:dyDescent="0.35">
      <c r="A2770" s="5" t="s">
        <v>79</v>
      </c>
      <c r="B2770" s="5" t="s">
        <v>475</v>
      </c>
      <c r="C2770" s="5" t="s">
        <v>1583</v>
      </c>
      <c r="D2770" s="5" t="s">
        <v>482</v>
      </c>
      <c r="E2770" s="5" t="s">
        <v>2318</v>
      </c>
      <c r="F2770" s="6">
        <v>100</v>
      </c>
      <c r="G2770" s="6">
        <v>100</v>
      </c>
      <c r="H2770" s="6">
        <v>100</v>
      </c>
      <c r="I2770" s="6">
        <v>100</v>
      </c>
      <c r="J2770" t="str">
        <f t="shared" si="43"/>
        <v>PMEDC-G100DWEGK</v>
      </c>
      <c r="K2770" t="str">
        <f>IF((VLOOKUP(J2770,mdc!A:V,22,FALSE)=""),"non Collabo","collabo")</f>
        <v>collabo</v>
      </c>
      <c r="L2770" t="str" cm="1">
        <f t="array" ref="L2770">IFERROR(_xlfn.IFS(G2770&lt;0,"shortage",H2770&lt;0,"shortage",I2770&lt;0,"shortage"),"ok")</f>
        <v>ok</v>
      </c>
    </row>
    <row r="2771" spans="1:12" hidden="1" x14ac:dyDescent="0.35">
      <c r="A2771" s="5" t="s">
        <v>79</v>
      </c>
      <c r="B2771" s="5" t="s">
        <v>475</v>
      </c>
      <c r="C2771" s="5" t="s">
        <v>1583</v>
      </c>
      <c r="D2771" s="5" t="s">
        <v>482</v>
      </c>
      <c r="E2771" s="5" t="s">
        <v>7</v>
      </c>
      <c r="F2771" s="6">
        <v>0</v>
      </c>
      <c r="G2771" s="6">
        <v>0</v>
      </c>
      <c r="H2771" s="6">
        <v>0</v>
      </c>
      <c r="I2771" s="6">
        <v>0</v>
      </c>
      <c r="J2771" t="str">
        <f t="shared" si="43"/>
        <v>PMEDC-G100DWEGK</v>
      </c>
      <c r="K2771" t="str">
        <f>IF((VLOOKUP(J2771,mdc!A:V,22,FALSE)=""),"non Collabo","collabo")</f>
        <v>collabo</v>
      </c>
      <c r="L2771" t="str" cm="1">
        <f t="array" ref="L2771">IFERROR(_xlfn.IFS(G2771&lt;0,"shortage",H2771&lt;0,"shortage",I2771&lt;0,"shortage"),"ok")</f>
        <v>ok</v>
      </c>
    </row>
    <row r="2772" spans="1:12" hidden="1" x14ac:dyDescent="0.35">
      <c r="A2772" s="5" t="s">
        <v>79</v>
      </c>
      <c r="B2772" s="5" t="s">
        <v>475</v>
      </c>
      <c r="C2772" s="5" t="s">
        <v>1583</v>
      </c>
      <c r="D2772" s="5" t="s">
        <v>482</v>
      </c>
      <c r="E2772" s="5" t="s">
        <v>1566</v>
      </c>
      <c r="F2772" s="6">
        <v>167.46603999999999</v>
      </c>
      <c r="G2772" s="6">
        <v>18.238880000000002</v>
      </c>
      <c r="H2772" s="6">
        <v>34.81964</v>
      </c>
      <c r="I2772" s="6">
        <v>86.220160000000007</v>
      </c>
      <c r="J2772" t="str">
        <f t="shared" si="43"/>
        <v>PMEDC-G100DWEGK</v>
      </c>
      <c r="K2772" t="str">
        <f>IF((VLOOKUP(J2772,mdc!A:V,22,FALSE)=""),"non Collabo","collabo")</f>
        <v>collabo</v>
      </c>
      <c r="L2772" t="str" cm="1">
        <f t="array" ref="L2772">IFERROR(_xlfn.IFS(G2772&lt;0,"shortage",H2772&lt;0,"shortage",I2772&lt;0,"shortage"),"ok")</f>
        <v>ok</v>
      </c>
    </row>
    <row r="2773" spans="1:12" ht="15" hidden="1" thickBot="1" x14ac:dyDescent="0.4">
      <c r="A2773" s="5" t="s">
        <v>79</v>
      </c>
      <c r="B2773" s="5" t="s">
        <v>475</v>
      </c>
      <c r="C2773" s="5" t="s">
        <v>1583</v>
      </c>
      <c r="D2773" s="7" t="s">
        <v>482</v>
      </c>
      <c r="E2773" s="7" t="s">
        <v>8</v>
      </c>
      <c r="F2773" s="8">
        <v>-167.46603999999999</v>
      </c>
      <c r="G2773" s="8">
        <v>-18.238880000000002</v>
      </c>
      <c r="H2773" s="8">
        <v>-34.81964</v>
      </c>
      <c r="I2773" s="8">
        <v>-86.220160000000007</v>
      </c>
      <c r="J2773" t="str">
        <f t="shared" si="43"/>
        <v>PMEDC-G100DWEGK</v>
      </c>
      <c r="K2773" t="str">
        <f>IF((VLOOKUP(J2773,mdc!A:V,22,FALSE)=""),"non Collabo","collabo")</f>
        <v>collabo</v>
      </c>
    </row>
    <row r="2774" spans="1:12" hidden="1" x14ac:dyDescent="0.35">
      <c r="A2774" s="5" t="s">
        <v>79</v>
      </c>
      <c r="B2774" s="5" t="s">
        <v>475</v>
      </c>
      <c r="C2774" s="5" t="s">
        <v>1583</v>
      </c>
      <c r="D2774" s="3" t="s">
        <v>483</v>
      </c>
      <c r="E2774" s="3" t="s">
        <v>5</v>
      </c>
      <c r="F2774" s="4"/>
      <c r="G2774" s="4">
        <v>90</v>
      </c>
      <c r="H2774" s="4">
        <v>60</v>
      </c>
      <c r="I2774" s="4">
        <v>68</v>
      </c>
      <c r="J2774" t="str">
        <f t="shared" si="43"/>
        <v>PMEDC-G97E</v>
      </c>
      <c r="K2774" t="str">
        <f>IF((VLOOKUP(J2774,mdc!A:V,22,FALSE)=""),"non Collabo","collabo")</f>
        <v>collabo</v>
      </c>
      <c r="L2774" t="str" cm="1">
        <f t="array" ref="L2774">IFERROR(_xlfn.IFS(G2774&lt;0,"shortage",H2774&lt;0,"shortage",I2774&lt;0,"shortage"),"ok")</f>
        <v>ok</v>
      </c>
    </row>
    <row r="2775" spans="1:12" hidden="1" x14ac:dyDescent="0.35">
      <c r="A2775" s="5" t="s">
        <v>79</v>
      </c>
      <c r="B2775" s="5" t="s">
        <v>475</v>
      </c>
      <c r="C2775" s="5" t="s">
        <v>1583</v>
      </c>
      <c r="D2775" s="5" t="s">
        <v>483</v>
      </c>
      <c r="E2775" s="5" t="s">
        <v>1565</v>
      </c>
      <c r="F2775" s="6"/>
      <c r="G2775" s="6">
        <v>90</v>
      </c>
      <c r="H2775" s="6">
        <v>60</v>
      </c>
      <c r="I2775" s="6">
        <v>68</v>
      </c>
      <c r="J2775" t="str">
        <f t="shared" si="43"/>
        <v>PMEDC-G97E</v>
      </c>
      <c r="K2775" t="str">
        <f>IF((VLOOKUP(J2775,mdc!A:V,22,FALSE)=""),"non Collabo","collabo")</f>
        <v>collabo</v>
      </c>
      <c r="L2775" t="str" cm="1">
        <f t="array" ref="L2775">IFERROR(_xlfn.IFS(G2775&lt;0,"shortage",H2775&lt;0,"shortage",I2775&lt;0,"shortage"),"ok")</f>
        <v>ok</v>
      </c>
    </row>
    <row r="2776" spans="1:12" hidden="1" x14ac:dyDescent="0.35">
      <c r="A2776" s="5" t="s">
        <v>79</v>
      </c>
      <c r="B2776" s="5" t="s">
        <v>475</v>
      </c>
      <c r="C2776" s="5" t="s">
        <v>1583</v>
      </c>
      <c r="D2776" s="5" t="s">
        <v>483</v>
      </c>
      <c r="E2776" s="5" t="s">
        <v>6</v>
      </c>
      <c r="F2776" s="6"/>
      <c r="G2776" s="6">
        <v>0</v>
      </c>
      <c r="H2776" s="6">
        <v>0</v>
      </c>
      <c r="I2776" s="6">
        <v>0</v>
      </c>
      <c r="J2776" t="str">
        <f t="shared" si="43"/>
        <v>PMEDC-G97E</v>
      </c>
      <c r="K2776" t="str">
        <f>IF((VLOOKUP(J2776,mdc!A:V,22,FALSE)=""),"non Collabo","collabo")</f>
        <v>collabo</v>
      </c>
      <c r="L2776" t="str" cm="1">
        <f t="array" ref="L2776">IFERROR(_xlfn.IFS(G2776&lt;0,"shortage",H2776&lt;0,"shortage",I2776&lt;0,"shortage"),"ok")</f>
        <v>ok</v>
      </c>
    </row>
    <row r="2777" spans="1:12" hidden="1" x14ac:dyDescent="0.35">
      <c r="A2777" s="5" t="s">
        <v>79</v>
      </c>
      <c r="B2777" s="5" t="s">
        <v>475</v>
      </c>
      <c r="C2777" s="5" t="s">
        <v>1583</v>
      </c>
      <c r="D2777" s="5" t="s">
        <v>483</v>
      </c>
      <c r="E2777" s="5" t="s">
        <v>2318</v>
      </c>
      <c r="F2777" s="6"/>
      <c r="G2777" s="6">
        <v>100</v>
      </c>
      <c r="H2777" s="6">
        <v>100</v>
      </c>
      <c r="I2777" s="6">
        <v>100</v>
      </c>
      <c r="J2777" t="str">
        <f t="shared" si="43"/>
        <v>PMEDC-G97E</v>
      </c>
      <c r="K2777" t="str">
        <f>IF((VLOOKUP(J2777,mdc!A:V,22,FALSE)=""),"non Collabo","collabo")</f>
        <v>collabo</v>
      </c>
      <c r="L2777" t="str" cm="1">
        <f t="array" ref="L2777">IFERROR(_xlfn.IFS(G2777&lt;0,"shortage",H2777&lt;0,"shortage",I2777&lt;0,"shortage"),"ok")</f>
        <v>ok</v>
      </c>
    </row>
    <row r="2778" spans="1:12" hidden="1" x14ac:dyDescent="0.35">
      <c r="A2778" s="5" t="s">
        <v>79</v>
      </c>
      <c r="B2778" s="5" t="s">
        <v>475</v>
      </c>
      <c r="C2778" s="5" t="s">
        <v>1583</v>
      </c>
      <c r="D2778" s="5" t="s">
        <v>483</v>
      </c>
      <c r="E2778" s="5" t="s">
        <v>7</v>
      </c>
      <c r="F2778" s="6"/>
      <c r="G2778" s="6">
        <v>29.8278</v>
      </c>
      <c r="H2778" s="6">
        <v>19.885200000000001</v>
      </c>
      <c r="I2778" s="6">
        <v>22.536560000000001</v>
      </c>
      <c r="J2778" t="str">
        <f t="shared" si="43"/>
        <v>PMEDC-G97E</v>
      </c>
      <c r="K2778" t="str">
        <f>IF((VLOOKUP(J2778,mdc!A:V,22,FALSE)=""),"non Collabo","collabo")</f>
        <v>collabo</v>
      </c>
      <c r="L2778" t="str" cm="1">
        <f t="array" ref="L2778">IFERROR(_xlfn.IFS(G2778&lt;0,"shortage",H2778&lt;0,"shortage",I2778&lt;0,"shortage"),"ok")</f>
        <v>ok</v>
      </c>
    </row>
    <row r="2779" spans="1:12" hidden="1" x14ac:dyDescent="0.35">
      <c r="A2779" s="5" t="s">
        <v>79</v>
      </c>
      <c r="B2779" s="5" t="s">
        <v>475</v>
      </c>
      <c r="C2779" s="5" t="s">
        <v>1583</v>
      </c>
      <c r="D2779" s="5" t="s">
        <v>483</v>
      </c>
      <c r="E2779" s="5" t="s">
        <v>1566</v>
      </c>
      <c r="F2779" s="6"/>
      <c r="G2779" s="6">
        <v>29.703679999999999</v>
      </c>
      <c r="H2779" s="6">
        <v>19.8232</v>
      </c>
      <c r="I2779" s="6">
        <v>22.474540000000001</v>
      </c>
      <c r="J2779" t="str">
        <f t="shared" si="43"/>
        <v>PMEDC-G97E</v>
      </c>
      <c r="K2779" t="str">
        <f>IF((VLOOKUP(J2779,mdc!A:V,22,FALSE)=""),"non Collabo","collabo")</f>
        <v>collabo</v>
      </c>
      <c r="L2779" t="str" cm="1">
        <f t="array" ref="L2779">IFERROR(_xlfn.IFS(G2779&lt;0,"shortage",H2779&lt;0,"shortage",I2779&lt;0,"shortage"),"ok")</f>
        <v>ok</v>
      </c>
    </row>
    <row r="2780" spans="1:12" ht="15" hidden="1" thickBot="1" x14ac:dyDescent="0.4">
      <c r="A2780" s="5" t="s">
        <v>79</v>
      </c>
      <c r="B2780" s="5" t="s">
        <v>475</v>
      </c>
      <c r="C2780" s="5" t="s">
        <v>1583</v>
      </c>
      <c r="D2780" s="7" t="s">
        <v>483</v>
      </c>
      <c r="E2780" s="7" t="s">
        <v>8</v>
      </c>
      <c r="F2780" s="8"/>
      <c r="G2780" s="8">
        <v>0.12411999999999999</v>
      </c>
      <c r="H2780" s="8">
        <v>6.2E-2</v>
      </c>
      <c r="I2780" s="8">
        <v>6.2019999999999999E-2</v>
      </c>
      <c r="J2780" t="str">
        <f t="shared" si="43"/>
        <v>PMEDC-G97E</v>
      </c>
      <c r="K2780" t="str">
        <f>IF((VLOOKUP(J2780,mdc!A:V,22,FALSE)=""),"non Collabo","collabo")</f>
        <v>collabo</v>
      </c>
    </row>
    <row r="2781" spans="1:12" hidden="1" x14ac:dyDescent="0.35">
      <c r="A2781" s="5" t="s">
        <v>79</v>
      </c>
      <c r="B2781" s="5" t="s">
        <v>475</v>
      </c>
      <c r="C2781" s="5" t="s">
        <v>1583</v>
      </c>
      <c r="D2781" s="3" t="s">
        <v>484</v>
      </c>
      <c r="E2781" s="3" t="s">
        <v>5</v>
      </c>
      <c r="F2781" s="4"/>
      <c r="G2781" s="4">
        <v>152</v>
      </c>
      <c r="H2781" s="4">
        <v>92</v>
      </c>
      <c r="I2781" s="4">
        <v>88</v>
      </c>
      <c r="J2781" t="str">
        <f t="shared" si="43"/>
        <v>PMEDC-G97HE</v>
      </c>
      <c r="K2781" t="str">
        <f>IF((VLOOKUP(J2781,mdc!A:V,22,FALSE)=""),"non Collabo","collabo")</f>
        <v>collabo</v>
      </c>
      <c r="L2781" t="str" cm="1">
        <f t="array" ref="L2781">IFERROR(_xlfn.IFS(G2781&lt;0,"shortage",H2781&lt;0,"shortage",I2781&lt;0,"shortage"),"ok")</f>
        <v>ok</v>
      </c>
    </row>
    <row r="2782" spans="1:12" hidden="1" x14ac:dyDescent="0.35">
      <c r="A2782" s="5" t="s">
        <v>79</v>
      </c>
      <c r="B2782" s="5" t="s">
        <v>475</v>
      </c>
      <c r="C2782" s="5" t="s">
        <v>1583</v>
      </c>
      <c r="D2782" s="5" t="s">
        <v>484</v>
      </c>
      <c r="E2782" s="5" t="s">
        <v>1565</v>
      </c>
      <c r="F2782" s="6"/>
      <c r="G2782" s="6">
        <v>152</v>
      </c>
      <c r="H2782" s="6">
        <v>92</v>
      </c>
      <c r="I2782" s="6">
        <v>88</v>
      </c>
      <c r="J2782" t="str">
        <f t="shared" si="43"/>
        <v>PMEDC-G97HE</v>
      </c>
      <c r="K2782" t="str">
        <f>IF((VLOOKUP(J2782,mdc!A:V,22,FALSE)=""),"non Collabo","collabo")</f>
        <v>collabo</v>
      </c>
      <c r="L2782" t="str" cm="1">
        <f t="array" ref="L2782">IFERROR(_xlfn.IFS(G2782&lt;0,"shortage",H2782&lt;0,"shortage",I2782&lt;0,"shortage"),"ok")</f>
        <v>ok</v>
      </c>
    </row>
    <row r="2783" spans="1:12" hidden="1" x14ac:dyDescent="0.35">
      <c r="A2783" s="5" t="s">
        <v>79</v>
      </c>
      <c r="B2783" s="5" t="s">
        <v>475</v>
      </c>
      <c r="C2783" s="5" t="s">
        <v>1583</v>
      </c>
      <c r="D2783" s="5" t="s">
        <v>484</v>
      </c>
      <c r="E2783" s="5" t="s">
        <v>6</v>
      </c>
      <c r="F2783" s="6"/>
      <c r="G2783" s="6">
        <v>0</v>
      </c>
      <c r="H2783" s="6">
        <v>0</v>
      </c>
      <c r="I2783" s="6">
        <v>0</v>
      </c>
      <c r="J2783" t="str">
        <f t="shared" si="43"/>
        <v>PMEDC-G97HE</v>
      </c>
      <c r="K2783" t="str">
        <f>IF((VLOOKUP(J2783,mdc!A:V,22,FALSE)=""),"non Collabo","collabo")</f>
        <v>collabo</v>
      </c>
      <c r="L2783" t="str" cm="1">
        <f t="array" ref="L2783">IFERROR(_xlfn.IFS(G2783&lt;0,"shortage",H2783&lt;0,"shortage",I2783&lt;0,"shortage"),"ok")</f>
        <v>ok</v>
      </c>
    </row>
    <row r="2784" spans="1:12" hidden="1" x14ac:dyDescent="0.35">
      <c r="A2784" s="5" t="s">
        <v>79</v>
      </c>
      <c r="B2784" s="5" t="s">
        <v>475</v>
      </c>
      <c r="C2784" s="5" t="s">
        <v>1583</v>
      </c>
      <c r="D2784" s="5" t="s">
        <v>484</v>
      </c>
      <c r="E2784" s="5" t="s">
        <v>2318</v>
      </c>
      <c r="F2784" s="6"/>
      <c r="G2784" s="6">
        <v>100</v>
      </c>
      <c r="H2784" s="6">
        <v>100</v>
      </c>
      <c r="I2784" s="6">
        <v>100</v>
      </c>
      <c r="J2784" t="str">
        <f t="shared" si="43"/>
        <v>PMEDC-G97HE</v>
      </c>
      <c r="K2784" t="str">
        <f>IF((VLOOKUP(J2784,mdc!A:V,22,FALSE)=""),"non Collabo","collabo")</f>
        <v>collabo</v>
      </c>
      <c r="L2784" t="str" cm="1">
        <f t="array" ref="L2784">IFERROR(_xlfn.IFS(G2784&lt;0,"shortage",H2784&lt;0,"shortage",I2784&lt;0,"shortage"),"ok")</f>
        <v>ok</v>
      </c>
    </row>
    <row r="2785" spans="1:12" hidden="1" x14ac:dyDescent="0.35">
      <c r="A2785" s="5" t="s">
        <v>79</v>
      </c>
      <c r="B2785" s="5" t="s">
        <v>475</v>
      </c>
      <c r="C2785" s="5" t="s">
        <v>1583</v>
      </c>
      <c r="D2785" s="5" t="s">
        <v>484</v>
      </c>
      <c r="E2785" s="5" t="s">
        <v>7</v>
      </c>
      <c r="F2785" s="6"/>
      <c r="G2785" s="6">
        <v>70.63288</v>
      </c>
      <c r="H2785" s="6">
        <v>42.751480000000001</v>
      </c>
      <c r="I2785" s="6">
        <v>40.892719999999997</v>
      </c>
      <c r="J2785" t="str">
        <f t="shared" si="43"/>
        <v>PMEDC-G97HE</v>
      </c>
      <c r="K2785" t="str">
        <f>IF((VLOOKUP(J2785,mdc!A:V,22,FALSE)=""),"non Collabo","collabo")</f>
        <v>collabo</v>
      </c>
      <c r="L2785" t="str" cm="1">
        <f t="array" ref="L2785">IFERROR(_xlfn.IFS(G2785&lt;0,"shortage",H2785&lt;0,"shortage",I2785&lt;0,"shortage"),"ok")</f>
        <v>ok</v>
      </c>
    </row>
    <row r="2786" spans="1:12" hidden="1" x14ac:dyDescent="0.35">
      <c r="A2786" s="5" t="s">
        <v>79</v>
      </c>
      <c r="B2786" s="5" t="s">
        <v>475</v>
      </c>
      <c r="C2786" s="5" t="s">
        <v>1583</v>
      </c>
      <c r="D2786" s="5" t="s">
        <v>484</v>
      </c>
      <c r="E2786" s="5" t="s">
        <v>1566</v>
      </c>
      <c r="F2786" s="6"/>
      <c r="G2786" s="6">
        <v>70.197280000000006</v>
      </c>
      <c r="H2786" s="6">
        <v>42.577240000000003</v>
      </c>
      <c r="I2786" s="6">
        <v>40.71848</v>
      </c>
      <c r="J2786" t="str">
        <f t="shared" si="43"/>
        <v>PMEDC-G97HE</v>
      </c>
      <c r="K2786" t="str">
        <f>IF((VLOOKUP(J2786,mdc!A:V,22,FALSE)=""),"non Collabo","collabo")</f>
        <v>collabo</v>
      </c>
      <c r="L2786" t="str" cm="1">
        <f t="array" ref="L2786">IFERROR(_xlfn.IFS(G2786&lt;0,"shortage",H2786&lt;0,"shortage",I2786&lt;0,"shortage"),"ok")</f>
        <v>ok</v>
      </c>
    </row>
    <row r="2787" spans="1:12" ht="15" hidden="1" thickBot="1" x14ac:dyDescent="0.4">
      <c r="A2787" s="5" t="s">
        <v>79</v>
      </c>
      <c r="B2787" s="5" t="s">
        <v>475</v>
      </c>
      <c r="C2787" s="5" t="s">
        <v>1583</v>
      </c>
      <c r="D2787" s="7" t="s">
        <v>484</v>
      </c>
      <c r="E2787" s="7" t="s">
        <v>8</v>
      </c>
      <c r="F2787" s="8"/>
      <c r="G2787" s="8">
        <v>0.43559999999999999</v>
      </c>
      <c r="H2787" s="8">
        <v>0.17424000000000001</v>
      </c>
      <c r="I2787" s="8">
        <v>0.17424000000000001</v>
      </c>
      <c r="J2787" t="str">
        <f t="shared" si="43"/>
        <v>PMEDC-G97HE</v>
      </c>
      <c r="K2787" t="str">
        <f>IF((VLOOKUP(J2787,mdc!A:V,22,FALSE)=""),"non Collabo","collabo")</f>
        <v>collabo</v>
      </c>
    </row>
    <row r="2788" spans="1:12" hidden="1" x14ac:dyDescent="0.35">
      <c r="A2788" s="5" t="s">
        <v>79</v>
      </c>
      <c r="B2788" s="5" t="s">
        <v>475</v>
      </c>
      <c r="C2788" s="5" t="s">
        <v>1583</v>
      </c>
      <c r="D2788" s="3" t="s">
        <v>486</v>
      </c>
      <c r="E2788" s="3" t="s">
        <v>5</v>
      </c>
      <c r="F2788" s="4">
        <v>114</v>
      </c>
      <c r="G2788" s="4">
        <v>70</v>
      </c>
      <c r="H2788" s="4">
        <v>40</v>
      </c>
      <c r="I2788" s="4">
        <v>92</v>
      </c>
      <c r="J2788" t="str">
        <f t="shared" si="43"/>
        <v>PMEDC-G9M2E</v>
      </c>
      <c r="K2788" t="str">
        <f>IF((VLOOKUP(J2788,mdc!A:V,22,FALSE)=""),"non Collabo","collabo")</f>
        <v>collabo</v>
      </c>
      <c r="L2788" t="str" cm="1">
        <f t="array" ref="L2788">IFERROR(_xlfn.IFS(G2788&lt;0,"shortage",H2788&lt;0,"shortage",I2788&lt;0,"shortage"),"ok")</f>
        <v>ok</v>
      </c>
    </row>
    <row r="2789" spans="1:12" hidden="1" x14ac:dyDescent="0.35">
      <c r="A2789" s="5" t="s">
        <v>79</v>
      </c>
      <c r="B2789" s="5" t="s">
        <v>475</v>
      </c>
      <c r="C2789" s="5" t="s">
        <v>1583</v>
      </c>
      <c r="D2789" s="5" t="s">
        <v>486</v>
      </c>
      <c r="E2789" s="5" t="s">
        <v>1565</v>
      </c>
      <c r="F2789" s="6">
        <v>114</v>
      </c>
      <c r="G2789" s="6">
        <v>70</v>
      </c>
      <c r="H2789" s="6">
        <v>40</v>
      </c>
      <c r="I2789" s="6">
        <v>92</v>
      </c>
      <c r="J2789" t="str">
        <f t="shared" si="43"/>
        <v>PMEDC-G9M2E</v>
      </c>
      <c r="K2789" t="str">
        <f>IF((VLOOKUP(J2789,mdc!A:V,22,FALSE)=""),"non Collabo","collabo")</f>
        <v>collabo</v>
      </c>
      <c r="L2789" t="str" cm="1">
        <f t="array" ref="L2789">IFERROR(_xlfn.IFS(G2789&lt;0,"shortage",H2789&lt;0,"shortage",I2789&lt;0,"shortage"),"ok")</f>
        <v>ok</v>
      </c>
    </row>
    <row r="2790" spans="1:12" hidden="1" x14ac:dyDescent="0.35">
      <c r="A2790" s="5" t="s">
        <v>79</v>
      </c>
      <c r="B2790" s="5" t="s">
        <v>475</v>
      </c>
      <c r="C2790" s="5" t="s">
        <v>1583</v>
      </c>
      <c r="D2790" s="5" t="s">
        <v>486</v>
      </c>
      <c r="E2790" s="5" t="s">
        <v>6</v>
      </c>
      <c r="F2790" s="6">
        <v>0</v>
      </c>
      <c r="G2790" s="6">
        <v>0</v>
      </c>
      <c r="H2790" s="6">
        <v>0</v>
      </c>
      <c r="I2790" s="6">
        <v>0</v>
      </c>
      <c r="J2790" t="str">
        <f t="shared" si="43"/>
        <v>PMEDC-G9M2E</v>
      </c>
      <c r="K2790" t="str">
        <f>IF((VLOOKUP(J2790,mdc!A:V,22,FALSE)=""),"non Collabo","collabo")</f>
        <v>collabo</v>
      </c>
      <c r="L2790" t="str" cm="1">
        <f t="array" ref="L2790">IFERROR(_xlfn.IFS(G2790&lt;0,"shortage",H2790&lt;0,"shortage",I2790&lt;0,"shortage"),"ok")</f>
        <v>ok</v>
      </c>
    </row>
    <row r="2791" spans="1:12" hidden="1" x14ac:dyDescent="0.35">
      <c r="A2791" s="5" t="s">
        <v>79</v>
      </c>
      <c r="B2791" s="5" t="s">
        <v>475</v>
      </c>
      <c r="C2791" s="5" t="s">
        <v>1583</v>
      </c>
      <c r="D2791" s="5" t="s">
        <v>486</v>
      </c>
      <c r="E2791" s="5" t="s">
        <v>2318</v>
      </c>
      <c r="F2791" s="6">
        <v>100</v>
      </c>
      <c r="G2791" s="6">
        <v>100</v>
      </c>
      <c r="H2791" s="6">
        <v>100</v>
      </c>
      <c r="I2791" s="6">
        <v>100</v>
      </c>
      <c r="J2791" t="str">
        <f t="shared" si="43"/>
        <v>PMEDC-G9M2E</v>
      </c>
      <c r="K2791" t="str">
        <f>IF((VLOOKUP(J2791,mdc!A:V,22,FALSE)=""),"non Collabo","collabo")</f>
        <v>collabo</v>
      </c>
      <c r="L2791" t="str" cm="1">
        <f t="array" ref="L2791">IFERROR(_xlfn.IFS(G2791&lt;0,"shortage",H2791&lt;0,"shortage",I2791&lt;0,"shortage"),"ok")</f>
        <v>ok</v>
      </c>
    </row>
    <row r="2792" spans="1:12" hidden="1" x14ac:dyDescent="0.35">
      <c r="A2792" s="5" t="s">
        <v>79</v>
      </c>
      <c r="B2792" s="5" t="s">
        <v>475</v>
      </c>
      <c r="C2792" s="5" t="s">
        <v>1583</v>
      </c>
      <c r="D2792" s="5" t="s">
        <v>486</v>
      </c>
      <c r="E2792" s="5" t="s">
        <v>7</v>
      </c>
      <c r="F2792" s="6">
        <v>93.036540000000002</v>
      </c>
      <c r="G2792" s="6">
        <v>57.127699999999997</v>
      </c>
      <c r="H2792" s="6">
        <v>32.644399999999997</v>
      </c>
      <c r="I2792" s="6">
        <v>75.082120000000003</v>
      </c>
      <c r="J2792" t="str">
        <f t="shared" si="43"/>
        <v>PMEDC-G9M2E</v>
      </c>
      <c r="K2792" t="str">
        <f>IF((VLOOKUP(J2792,mdc!A:V,22,FALSE)=""),"non Collabo","collabo")</f>
        <v>collabo</v>
      </c>
      <c r="L2792" t="str" cm="1">
        <f t="array" ref="L2792">IFERROR(_xlfn.IFS(G2792&lt;0,"shortage",H2792&lt;0,"shortage",I2792&lt;0,"shortage"),"ok")</f>
        <v>ok</v>
      </c>
    </row>
    <row r="2793" spans="1:12" hidden="1" x14ac:dyDescent="0.35">
      <c r="A2793" s="5" t="s">
        <v>79</v>
      </c>
      <c r="B2793" s="5" t="s">
        <v>475</v>
      </c>
      <c r="C2793" s="5" t="s">
        <v>1583</v>
      </c>
      <c r="D2793" s="5" t="s">
        <v>486</v>
      </c>
      <c r="E2793" s="5" t="s">
        <v>1566</v>
      </c>
      <c r="F2793" s="6">
        <v>93.036659999999998</v>
      </c>
      <c r="G2793" s="6">
        <v>57.127760000000002</v>
      </c>
      <c r="H2793" s="6">
        <v>32.644399999999997</v>
      </c>
      <c r="I2793" s="6">
        <v>75.082179999999994</v>
      </c>
      <c r="J2793" t="str">
        <f t="shared" si="43"/>
        <v>PMEDC-G9M2E</v>
      </c>
      <c r="K2793" t="str">
        <f>IF((VLOOKUP(J2793,mdc!A:V,22,FALSE)=""),"non Collabo","collabo")</f>
        <v>collabo</v>
      </c>
      <c r="L2793" t="str" cm="1">
        <f t="array" ref="L2793">IFERROR(_xlfn.IFS(G2793&lt;0,"shortage",H2793&lt;0,"shortage",I2793&lt;0,"shortage"),"ok")</f>
        <v>ok</v>
      </c>
    </row>
    <row r="2794" spans="1:12" ht="15" hidden="1" thickBot="1" x14ac:dyDescent="0.4">
      <c r="A2794" s="5" t="s">
        <v>79</v>
      </c>
      <c r="B2794" s="5" t="s">
        <v>475</v>
      </c>
      <c r="C2794" s="5" t="s">
        <v>1583</v>
      </c>
      <c r="D2794" s="7" t="s">
        <v>486</v>
      </c>
      <c r="E2794" s="7" t="s">
        <v>8</v>
      </c>
      <c r="F2794" s="8">
        <v>-1.2E-4</v>
      </c>
      <c r="G2794" s="8">
        <v>-6.0000000000000002E-5</v>
      </c>
      <c r="H2794" s="8">
        <v>0</v>
      </c>
      <c r="I2794" s="8">
        <v>-6.0000000000000002E-5</v>
      </c>
      <c r="J2794" t="str">
        <f t="shared" si="43"/>
        <v>PMEDC-G9M2E</v>
      </c>
      <c r="K2794" t="str">
        <f>IF((VLOOKUP(J2794,mdc!A:V,22,FALSE)=""),"non Collabo","collabo")</f>
        <v>collabo</v>
      </c>
    </row>
    <row r="2795" spans="1:12" hidden="1" x14ac:dyDescent="0.35">
      <c r="A2795" s="5" t="s">
        <v>79</v>
      </c>
      <c r="B2795" s="5" t="s">
        <v>475</v>
      </c>
      <c r="C2795" s="5" t="s">
        <v>1583</v>
      </c>
      <c r="D2795" s="3" t="s">
        <v>487</v>
      </c>
      <c r="E2795" s="3" t="s">
        <v>5</v>
      </c>
      <c r="F2795" s="4">
        <v>26</v>
      </c>
      <c r="G2795" s="4">
        <v>34</v>
      </c>
      <c r="H2795" s="4">
        <v>8</v>
      </c>
      <c r="I2795" s="4">
        <v>8</v>
      </c>
      <c r="J2795" t="str">
        <f t="shared" si="43"/>
        <v>PMEDC-G9M2LE</v>
      </c>
      <c r="K2795" t="str">
        <f>IF((VLOOKUP(J2795,mdc!A:V,22,FALSE)=""),"non Collabo","collabo")</f>
        <v>collabo</v>
      </c>
      <c r="L2795" t="str" cm="1">
        <f t="array" ref="L2795">IFERROR(_xlfn.IFS(G2795&lt;0,"shortage",H2795&lt;0,"shortage",I2795&lt;0,"shortage"),"ok")</f>
        <v>ok</v>
      </c>
    </row>
    <row r="2796" spans="1:12" hidden="1" x14ac:dyDescent="0.35">
      <c r="A2796" s="5" t="s">
        <v>79</v>
      </c>
      <c r="B2796" s="5" t="s">
        <v>475</v>
      </c>
      <c r="C2796" s="5" t="s">
        <v>1583</v>
      </c>
      <c r="D2796" s="5" t="s">
        <v>487</v>
      </c>
      <c r="E2796" s="5" t="s">
        <v>1565</v>
      </c>
      <c r="F2796" s="6">
        <v>26</v>
      </c>
      <c r="G2796" s="6">
        <v>34</v>
      </c>
      <c r="H2796" s="6">
        <v>8</v>
      </c>
      <c r="I2796" s="6">
        <v>8</v>
      </c>
      <c r="J2796" t="str">
        <f t="shared" si="43"/>
        <v>PMEDC-G9M2LE</v>
      </c>
      <c r="K2796" t="str">
        <f>IF((VLOOKUP(J2796,mdc!A:V,22,FALSE)=""),"non Collabo","collabo")</f>
        <v>collabo</v>
      </c>
      <c r="L2796" t="str" cm="1">
        <f t="array" ref="L2796">IFERROR(_xlfn.IFS(G2796&lt;0,"shortage",H2796&lt;0,"shortage",I2796&lt;0,"shortage"),"ok")</f>
        <v>ok</v>
      </c>
    </row>
    <row r="2797" spans="1:12" hidden="1" x14ac:dyDescent="0.35">
      <c r="A2797" s="5" t="s">
        <v>79</v>
      </c>
      <c r="B2797" s="5" t="s">
        <v>475</v>
      </c>
      <c r="C2797" s="5" t="s">
        <v>1583</v>
      </c>
      <c r="D2797" s="5" t="s">
        <v>487</v>
      </c>
      <c r="E2797" s="5" t="s">
        <v>6</v>
      </c>
      <c r="F2797" s="6">
        <v>0</v>
      </c>
      <c r="G2797" s="6">
        <v>0</v>
      </c>
      <c r="H2797" s="6">
        <v>0</v>
      </c>
      <c r="I2797" s="6">
        <v>0</v>
      </c>
      <c r="J2797" t="str">
        <f t="shared" si="43"/>
        <v>PMEDC-G9M2LE</v>
      </c>
      <c r="K2797" t="str">
        <f>IF((VLOOKUP(J2797,mdc!A:V,22,FALSE)=""),"non Collabo","collabo")</f>
        <v>collabo</v>
      </c>
      <c r="L2797" t="str" cm="1">
        <f t="array" ref="L2797">IFERROR(_xlfn.IFS(G2797&lt;0,"shortage",H2797&lt;0,"shortage",I2797&lt;0,"shortage"),"ok")</f>
        <v>ok</v>
      </c>
    </row>
    <row r="2798" spans="1:12" hidden="1" x14ac:dyDescent="0.35">
      <c r="A2798" s="5" t="s">
        <v>79</v>
      </c>
      <c r="B2798" s="5" t="s">
        <v>475</v>
      </c>
      <c r="C2798" s="5" t="s">
        <v>1583</v>
      </c>
      <c r="D2798" s="5" t="s">
        <v>487</v>
      </c>
      <c r="E2798" s="5" t="s">
        <v>2318</v>
      </c>
      <c r="F2798" s="6">
        <v>100</v>
      </c>
      <c r="G2798" s="6">
        <v>100</v>
      </c>
      <c r="H2798" s="6">
        <v>100</v>
      </c>
      <c r="I2798" s="6">
        <v>100</v>
      </c>
      <c r="J2798" t="str">
        <f t="shared" si="43"/>
        <v>PMEDC-G9M2LE</v>
      </c>
      <c r="K2798" t="str">
        <f>IF((VLOOKUP(J2798,mdc!A:V,22,FALSE)=""),"non Collabo","collabo")</f>
        <v>collabo</v>
      </c>
      <c r="L2798" t="str" cm="1">
        <f t="array" ref="L2798">IFERROR(_xlfn.IFS(G2798&lt;0,"shortage",H2798&lt;0,"shortage",I2798&lt;0,"shortage"),"ok")</f>
        <v>ok</v>
      </c>
    </row>
    <row r="2799" spans="1:12" hidden="1" x14ac:dyDescent="0.35">
      <c r="A2799" s="5" t="s">
        <v>79</v>
      </c>
      <c r="B2799" s="5" t="s">
        <v>475</v>
      </c>
      <c r="C2799" s="5" t="s">
        <v>1583</v>
      </c>
      <c r="D2799" s="5" t="s">
        <v>487</v>
      </c>
      <c r="E2799" s="5" t="s">
        <v>7</v>
      </c>
      <c r="F2799" s="6">
        <v>27.92634</v>
      </c>
      <c r="G2799" s="6">
        <v>36.519060000000003</v>
      </c>
      <c r="H2799" s="6">
        <v>8.5927199999999999</v>
      </c>
      <c r="I2799" s="6">
        <v>8.5927199999999999</v>
      </c>
      <c r="J2799" t="str">
        <f t="shared" si="43"/>
        <v>PMEDC-G9M2LE</v>
      </c>
      <c r="K2799" t="str">
        <f>IF((VLOOKUP(J2799,mdc!A:V,22,FALSE)=""),"non Collabo","collabo")</f>
        <v>collabo</v>
      </c>
      <c r="L2799" t="str" cm="1">
        <f t="array" ref="L2799">IFERROR(_xlfn.IFS(G2799&lt;0,"shortage",H2799&lt;0,"shortage",I2799&lt;0,"shortage"),"ok")</f>
        <v>ok</v>
      </c>
    </row>
    <row r="2800" spans="1:12" hidden="1" x14ac:dyDescent="0.35">
      <c r="A2800" s="5" t="s">
        <v>79</v>
      </c>
      <c r="B2800" s="5" t="s">
        <v>475</v>
      </c>
      <c r="C2800" s="5" t="s">
        <v>1583</v>
      </c>
      <c r="D2800" s="5" t="s">
        <v>487</v>
      </c>
      <c r="E2800" s="5" t="s">
        <v>1566</v>
      </c>
      <c r="F2800" s="6">
        <v>27.92634</v>
      </c>
      <c r="G2800" s="6">
        <v>36.384540000000001</v>
      </c>
      <c r="H2800" s="6">
        <v>8.4581999999999997</v>
      </c>
      <c r="I2800" s="6">
        <v>8.4581999999999997</v>
      </c>
      <c r="J2800" t="str">
        <f t="shared" si="43"/>
        <v>PMEDC-G9M2LE</v>
      </c>
      <c r="K2800" t="str">
        <f>IF((VLOOKUP(J2800,mdc!A:V,22,FALSE)=""),"non Collabo","collabo")</f>
        <v>collabo</v>
      </c>
      <c r="L2800" t="str" cm="1">
        <f t="array" ref="L2800">IFERROR(_xlfn.IFS(G2800&lt;0,"shortage",H2800&lt;0,"shortage",I2800&lt;0,"shortage"),"ok")</f>
        <v>ok</v>
      </c>
    </row>
    <row r="2801" spans="1:12" ht="15" hidden="1" thickBot="1" x14ac:dyDescent="0.4">
      <c r="A2801" s="5" t="s">
        <v>79</v>
      </c>
      <c r="B2801" s="5" t="s">
        <v>475</v>
      </c>
      <c r="C2801" s="5" t="s">
        <v>1583</v>
      </c>
      <c r="D2801" s="7" t="s">
        <v>487</v>
      </c>
      <c r="E2801" s="7" t="s">
        <v>8</v>
      </c>
      <c r="F2801" s="8">
        <v>0</v>
      </c>
      <c r="G2801" s="8">
        <v>0.13452</v>
      </c>
      <c r="H2801" s="8">
        <v>0.13452</v>
      </c>
      <c r="I2801" s="8">
        <v>0.13452</v>
      </c>
      <c r="J2801" t="str">
        <f t="shared" si="43"/>
        <v>PMEDC-G9M2LE</v>
      </c>
      <c r="K2801" t="str">
        <f>IF((VLOOKUP(J2801,mdc!A:V,22,FALSE)=""),"non Collabo","collabo")</f>
        <v>collabo</v>
      </c>
    </row>
    <row r="2802" spans="1:12" hidden="1" x14ac:dyDescent="0.35">
      <c r="A2802" s="5" t="s">
        <v>79</v>
      </c>
      <c r="B2802" s="5" t="s">
        <v>475</v>
      </c>
      <c r="C2802" s="5" t="s">
        <v>1583</v>
      </c>
      <c r="D2802" s="3" t="s">
        <v>488</v>
      </c>
      <c r="E2802" s="3" t="s">
        <v>5</v>
      </c>
      <c r="F2802" s="4"/>
      <c r="G2802" s="4">
        <v>12</v>
      </c>
      <c r="H2802" s="4">
        <v>8</v>
      </c>
      <c r="I2802" s="4">
        <v>16</v>
      </c>
      <c r="J2802" t="str">
        <f t="shared" si="43"/>
        <v>PMEDC-G9M2ME</v>
      </c>
      <c r="K2802" t="str">
        <f>IF((VLOOKUP(J2802,mdc!A:V,22,FALSE)=""),"non Collabo","collabo")</f>
        <v>collabo</v>
      </c>
      <c r="L2802" t="str" cm="1">
        <f t="array" ref="L2802">IFERROR(_xlfn.IFS(G2802&lt;0,"shortage",H2802&lt;0,"shortage",I2802&lt;0,"shortage"),"ok")</f>
        <v>ok</v>
      </c>
    </row>
    <row r="2803" spans="1:12" hidden="1" x14ac:dyDescent="0.35">
      <c r="A2803" s="5" t="s">
        <v>79</v>
      </c>
      <c r="B2803" s="5" t="s">
        <v>475</v>
      </c>
      <c r="C2803" s="5" t="s">
        <v>1583</v>
      </c>
      <c r="D2803" s="5" t="s">
        <v>488</v>
      </c>
      <c r="E2803" s="5" t="s">
        <v>1565</v>
      </c>
      <c r="F2803" s="6"/>
      <c r="G2803" s="6">
        <v>12</v>
      </c>
      <c r="H2803" s="6">
        <v>8</v>
      </c>
      <c r="I2803" s="6">
        <v>16</v>
      </c>
      <c r="J2803" t="str">
        <f t="shared" si="43"/>
        <v>PMEDC-G9M2ME</v>
      </c>
      <c r="K2803" t="str">
        <f>IF((VLOOKUP(J2803,mdc!A:V,22,FALSE)=""),"non Collabo","collabo")</f>
        <v>collabo</v>
      </c>
      <c r="L2803" t="str" cm="1">
        <f t="array" ref="L2803">IFERROR(_xlfn.IFS(G2803&lt;0,"shortage",H2803&lt;0,"shortage",I2803&lt;0,"shortage"),"ok")</f>
        <v>ok</v>
      </c>
    </row>
    <row r="2804" spans="1:12" hidden="1" x14ac:dyDescent="0.35">
      <c r="A2804" s="5" t="s">
        <v>79</v>
      </c>
      <c r="B2804" s="5" t="s">
        <v>475</v>
      </c>
      <c r="C2804" s="5" t="s">
        <v>1583</v>
      </c>
      <c r="D2804" s="5" t="s">
        <v>488</v>
      </c>
      <c r="E2804" s="5" t="s">
        <v>6</v>
      </c>
      <c r="F2804" s="6"/>
      <c r="G2804" s="6">
        <v>0</v>
      </c>
      <c r="H2804" s="6">
        <v>0</v>
      </c>
      <c r="I2804" s="6">
        <v>0</v>
      </c>
      <c r="J2804" t="str">
        <f t="shared" si="43"/>
        <v>PMEDC-G9M2ME</v>
      </c>
      <c r="K2804" t="str">
        <f>IF((VLOOKUP(J2804,mdc!A:V,22,FALSE)=""),"non Collabo","collabo")</f>
        <v>collabo</v>
      </c>
      <c r="L2804" t="str" cm="1">
        <f t="array" ref="L2804">IFERROR(_xlfn.IFS(G2804&lt;0,"shortage",H2804&lt;0,"shortage",I2804&lt;0,"shortage"),"ok")</f>
        <v>ok</v>
      </c>
    </row>
    <row r="2805" spans="1:12" hidden="1" x14ac:dyDescent="0.35">
      <c r="A2805" s="5" t="s">
        <v>79</v>
      </c>
      <c r="B2805" s="5" t="s">
        <v>475</v>
      </c>
      <c r="C2805" s="5" t="s">
        <v>1583</v>
      </c>
      <c r="D2805" s="5" t="s">
        <v>488</v>
      </c>
      <c r="E2805" s="5" t="s">
        <v>2318</v>
      </c>
      <c r="F2805" s="6"/>
      <c r="G2805" s="6">
        <v>100</v>
      </c>
      <c r="H2805" s="6">
        <v>100</v>
      </c>
      <c r="I2805" s="6">
        <v>100</v>
      </c>
      <c r="J2805" t="str">
        <f t="shared" si="43"/>
        <v>PMEDC-G9M2ME</v>
      </c>
      <c r="K2805" t="str">
        <f>IF((VLOOKUP(J2805,mdc!A:V,22,FALSE)=""),"non Collabo","collabo")</f>
        <v>collabo</v>
      </c>
      <c r="L2805" t="str" cm="1">
        <f t="array" ref="L2805">IFERROR(_xlfn.IFS(G2805&lt;0,"shortage",H2805&lt;0,"shortage",I2805&lt;0,"shortage"),"ok")</f>
        <v>ok</v>
      </c>
    </row>
    <row r="2806" spans="1:12" hidden="1" x14ac:dyDescent="0.35">
      <c r="A2806" s="5" t="s">
        <v>79</v>
      </c>
      <c r="B2806" s="5" t="s">
        <v>475</v>
      </c>
      <c r="C2806" s="5" t="s">
        <v>1583</v>
      </c>
      <c r="D2806" s="5" t="s">
        <v>488</v>
      </c>
      <c r="E2806" s="5" t="s">
        <v>7</v>
      </c>
      <c r="F2806" s="6"/>
      <c r="G2806" s="6">
        <v>10.823399999999999</v>
      </c>
      <c r="H2806" s="6">
        <v>7.2156000000000002</v>
      </c>
      <c r="I2806" s="6">
        <v>14.4312</v>
      </c>
      <c r="J2806" t="str">
        <f t="shared" si="43"/>
        <v>PMEDC-G9M2ME</v>
      </c>
      <c r="K2806" t="str">
        <f>IF((VLOOKUP(J2806,mdc!A:V,22,FALSE)=""),"non Collabo","collabo")</f>
        <v>collabo</v>
      </c>
      <c r="L2806" t="str" cm="1">
        <f t="array" ref="L2806">IFERROR(_xlfn.IFS(G2806&lt;0,"shortage",H2806&lt;0,"shortage",I2806&lt;0,"shortage"),"ok")</f>
        <v>ok</v>
      </c>
    </row>
    <row r="2807" spans="1:12" hidden="1" x14ac:dyDescent="0.35">
      <c r="A2807" s="5" t="s">
        <v>79</v>
      </c>
      <c r="B2807" s="5" t="s">
        <v>475</v>
      </c>
      <c r="C2807" s="5" t="s">
        <v>1583</v>
      </c>
      <c r="D2807" s="5" t="s">
        <v>488</v>
      </c>
      <c r="E2807" s="5" t="s">
        <v>1566</v>
      </c>
      <c r="F2807" s="6"/>
      <c r="G2807" s="6">
        <v>10.823399999999999</v>
      </c>
      <c r="H2807" s="6">
        <v>7.2156000000000002</v>
      </c>
      <c r="I2807" s="6">
        <v>14.4312</v>
      </c>
      <c r="J2807" t="str">
        <f t="shared" si="43"/>
        <v>PMEDC-G9M2ME</v>
      </c>
      <c r="K2807" t="str">
        <f>IF((VLOOKUP(J2807,mdc!A:V,22,FALSE)=""),"non Collabo","collabo")</f>
        <v>collabo</v>
      </c>
      <c r="L2807" t="str" cm="1">
        <f t="array" ref="L2807">IFERROR(_xlfn.IFS(G2807&lt;0,"shortage",H2807&lt;0,"shortage",I2807&lt;0,"shortage"),"ok")</f>
        <v>ok</v>
      </c>
    </row>
    <row r="2808" spans="1:12" ht="15" hidden="1" thickBot="1" x14ac:dyDescent="0.4">
      <c r="A2808" s="5" t="s">
        <v>79</v>
      </c>
      <c r="B2808" s="5" t="s">
        <v>475</v>
      </c>
      <c r="C2808" s="5" t="s">
        <v>1583</v>
      </c>
      <c r="D2808" s="7" t="s">
        <v>488</v>
      </c>
      <c r="E2808" s="7" t="s">
        <v>8</v>
      </c>
      <c r="F2808" s="8"/>
      <c r="G2808" s="8">
        <v>0</v>
      </c>
      <c r="H2808" s="8">
        <v>0</v>
      </c>
      <c r="I2808" s="8">
        <v>0</v>
      </c>
      <c r="J2808" t="str">
        <f t="shared" si="43"/>
        <v>PMEDC-G9M2ME</v>
      </c>
      <c r="K2808" t="str">
        <f>IF((VLOOKUP(J2808,mdc!A:V,22,FALSE)=""),"non Collabo","collabo")</f>
        <v>collabo</v>
      </c>
    </row>
    <row r="2809" spans="1:12" hidden="1" x14ac:dyDescent="0.35">
      <c r="A2809" s="5" t="s">
        <v>79</v>
      </c>
      <c r="B2809" s="5" t="s">
        <v>475</v>
      </c>
      <c r="C2809" s="5" t="s">
        <v>1583</v>
      </c>
      <c r="D2809" s="3" t="s">
        <v>489</v>
      </c>
      <c r="E2809" s="3" t="s">
        <v>5</v>
      </c>
      <c r="F2809" s="4">
        <v>18</v>
      </c>
      <c r="G2809" s="4">
        <v>16</v>
      </c>
      <c r="H2809" s="4">
        <v>4</v>
      </c>
      <c r="I2809" s="4">
        <v>12</v>
      </c>
      <c r="J2809" t="str">
        <f t="shared" si="43"/>
        <v>PMEDC-GH5M2E</v>
      </c>
      <c r="K2809" t="str">
        <f>IF((VLOOKUP(J2809,mdc!A:V,22,FALSE)=""),"non Collabo","collabo")</f>
        <v>collabo</v>
      </c>
      <c r="L2809" t="str" cm="1">
        <f t="array" ref="L2809">IFERROR(_xlfn.IFS(G2809&lt;0,"shortage",H2809&lt;0,"shortage",I2809&lt;0,"shortage"),"ok")</f>
        <v>ok</v>
      </c>
    </row>
    <row r="2810" spans="1:12" hidden="1" x14ac:dyDescent="0.35">
      <c r="A2810" s="5" t="s">
        <v>79</v>
      </c>
      <c r="B2810" s="5" t="s">
        <v>475</v>
      </c>
      <c r="C2810" s="5" t="s">
        <v>1583</v>
      </c>
      <c r="D2810" s="5" t="s">
        <v>489</v>
      </c>
      <c r="E2810" s="5" t="s">
        <v>1565</v>
      </c>
      <c r="F2810" s="6">
        <v>18</v>
      </c>
      <c r="G2810" s="6">
        <v>16</v>
      </c>
      <c r="H2810" s="6">
        <v>4</v>
      </c>
      <c r="I2810" s="6">
        <v>12</v>
      </c>
      <c r="J2810" t="str">
        <f t="shared" si="43"/>
        <v>PMEDC-GH5M2E</v>
      </c>
      <c r="K2810" t="str">
        <f>IF((VLOOKUP(J2810,mdc!A:V,22,FALSE)=""),"non Collabo","collabo")</f>
        <v>collabo</v>
      </c>
      <c r="L2810" t="str" cm="1">
        <f t="array" ref="L2810">IFERROR(_xlfn.IFS(G2810&lt;0,"shortage",H2810&lt;0,"shortage",I2810&lt;0,"shortage"),"ok")</f>
        <v>ok</v>
      </c>
    </row>
    <row r="2811" spans="1:12" hidden="1" x14ac:dyDescent="0.35">
      <c r="A2811" s="5" t="s">
        <v>79</v>
      </c>
      <c r="B2811" s="5" t="s">
        <v>475</v>
      </c>
      <c r="C2811" s="5" t="s">
        <v>1583</v>
      </c>
      <c r="D2811" s="5" t="s">
        <v>489</v>
      </c>
      <c r="E2811" s="5" t="s">
        <v>6</v>
      </c>
      <c r="F2811" s="6">
        <v>0</v>
      </c>
      <c r="G2811" s="6">
        <v>0</v>
      </c>
      <c r="H2811" s="6">
        <v>0</v>
      </c>
      <c r="I2811" s="6">
        <v>0</v>
      </c>
      <c r="J2811" t="str">
        <f t="shared" si="43"/>
        <v>PMEDC-GH5M2E</v>
      </c>
      <c r="K2811" t="str">
        <f>IF((VLOOKUP(J2811,mdc!A:V,22,FALSE)=""),"non Collabo","collabo")</f>
        <v>collabo</v>
      </c>
      <c r="L2811" t="str" cm="1">
        <f t="array" ref="L2811">IFERROR(_xlfn.IFS(G2811&lt;0,"shortage",H2811&lt;0,"shortage",I2811&lt;0,"shortage"),"ok")</f>
        <v>ok</v>
      </c>
    </row>
    <row r="2812" spans="1:12" hidden="1" x14ac:dyDescent="0.35">
      <c r="A2812" s="5" t="s">
        <v>79</v>
      </c>
      <c r="B2812" s="5" t="s">
        <v>475</v>
      </c>
      <c r="C2812" s="5" t="s">
        <v>1583</v>
      </c>
      <c r="D2812" s="5" t="s">
        <v>489</v>
      </c>
      <c r="E2812" s="5" t="s">
        <v>2318</v>
      </c>
      <c r="F2812" s="6">
        <v>100</v>
      </c>
      <c r="G2812" s="6">
        <v>100</v>
      </c>
      <c r="H2812" s="6">
        <v>100</v>
      </c>
      <c r="I2812" s="6">
        <v>100</v>
      </c>
      <c r="J2812" t="str">
        <f t="shared" si="43"/>
        <v>PMEDC-GH5M2E</v>
      </c>
      <c r="K2812" t="str">
        <f>IF((VLOOKUP(J2812,mdc!A:V,22,FALSE)=""),"non Collabo","collabo")</f>
        <v>collabo</v>
      </c>
      <c r="L2812" t="str" cm="1">
        <f t="array" ref="L2812">IFERROR(_xlfn.IFS(G2812&lt;0,"shortage",H2812&lt;0,"shortage",I2812&lt;0,"shortage"),"ok")</f>
        <v>ok</v>
      </c>
    </row>
    <row r="2813" spans="1:12" hidden="1" x14ac:dyDescent="0.35">
      <c r="A2813" s="5" t="s">
        <v>79</v>
      </c>
      <c r="B2813" s="5" t="s">
        <v>475</v>
      </c>
      <c r="C2813" s="5" t="s">
        <v>1583</v>
      </c>
      <c r="D2813" s="5" t="s">
        <v>489</v>
      </c>
      <c r="E2813" s="5" t="s">
        <v>7</v>
      </c>
      <c r="F2813" s="6">
        <v>9.2667599999999997</v>
      </c>
      <c r="G2813" s="6">
        <v>8.2371200000000009</v>
      </c>
      <c r="H2813" s="6">
        <v>2.0592800000000002</v>
      </c>
      <c r="I2813" s="6">
        <v>6.1778399999999998</v>
      </c>
      <c r="J2813" t="str">
        <f t="shared" si="43"/>
        <v>PMEDC-GH5M2E</v>
      </c>
      <c r="K2813" t="str">
        <f>IF((VLOOKUP(J2813,mdc!A:V,22,FALSE)=""),"non Collabo","collabo")</f>
        <v>collabo</v>
      </c>
      <c r="L2813" t="str" cm="1">
        <f t="array" ref="L2813">IFERROR(_xlfn.IFS(G2813&lt;0,"shortage",H2813&lt;0,"shortage",I2813&lt;0,"shortage"),"ok")</f>
        <v>ok</v>
      </c>
    </row>
    <row r="2814" spans="1:12" hidden="1" x14ac:dyDescent="0.35">
      <c r="A2814" s="5" t="s">
        <v>79</v>
      </c>
      <c r="B2814" s="5" t="s">
        <v>475</v>
      </c>
      <c r="C2814" s="5" t="s">
        <v>1583</v>
      </c>
      <c r="D2814" s="5" t="s">
        <v>489</v>
      </c>
      <c r="E2814" s="5" t="s">
        <v>1566</v>
      </c>
      <c r="F2814" s="6">
        <v>9.2667599999999997</v>
      </c>
      <c r="G2814" s="6">
        <v>8.2371200000000009</v>
      </c>
      <c r="H2814" s="6">
        <v>2.0592800000000002</v>
      </c>
      <c r="I2814" s="6">
        <v>6.1778399999999998</v>
      </c>
      <c r="J2814" t="str">
        <f t="shared" si="43"/>
        <v>PMEDC-GH5M2E</v>
      </c>
      <c r="K2814" t="str">
        <f>IF((VLOOKUP(J2814,mdc!A:V,22,FALSE)=""),"non Collabo","collabo")</f>
        <v>collabo</v>
      </c>
      <c r="L2814" t="str" cm="1">
        <f t="array" ref="L2814">IFERROR(_xlfn.IFS(G2814&lt;0,"shortage",H2814&lt;0,"shortage",I2814&lt;0,"shortage"),"ok")</f>
        <v>ok</v>
      </c>
    </row>
    <row r="2815" spans="1:12" ht="15" hidden="1" thickBot="1" x14ac:dyDescent="0.4">
      <c r="A2815" s="5" t="s">
        <v>79</v>
      </c>
      <c r="B2815" s="5" t="s">
        <v>475</v>
      </c>
      <c r="C2815" s="5" t="s">
        <v>1583</v>
      </c>
      <c r="D2815" s="7" t="s">
        <v>489</v>
      </c>
      <c r="E2815" s="7" t="s">
        <v>8</v>
      </c>
      <c r="F2815" s="8">
        <v>0</v>
      </c>
      <c r="G2815" s="8">
        <v>0</v>
      </c>
      <c r="H2815" s="8">
        <v>0</v>
      </c>
      <c r="I2815" s="8">
        <v>0</v>
      </c>
      <c r="J2815" t="str">
        <f t="shared" si="43"/>
        <v>PMEDC-GH5M2E</v>
      </c>
      <c r="K2815" t="str">
        <f>IF((VLOOKUP(J2815,mdc!A:V,22,FALSE)=""),"non Collabo","collabo")</f>
        <v>collabo</v>
      </c>
    </row>
    <row r="2816" spans="1:12" hidden="1" x14ac:dyDescent="0.35">
      <c r="A2816" s="5" t="s">
        <v>79</v>
      </c>
      <c r="B2816" s="5" t="s">
        <v>475</v>
      </c>
      <c r="C2816" s="5" t="s">
        <v>1583</v>
      </c>
      <c r="D2816" s="3" t="s">
        <v>490</v>
      </c>
      <c r="E2816" s="3" t="s">
        <v>5</v>
      </c>
      <c r="F2816" s="4"/>
      <c r="G2816" s="4">
        <v>12</v>
      </c>
      <c r="H2816" s="4">
        <v>8</v>
      </c>
      <c r="I2816" s="4">
        <v>10</v>
      </c>
      <c r="J2816" t="str">
        <f t="shared" si="43"/>
        <v>PMEDC-GH5M2LE</v>
      </c>
      <c r="K2816" t="str">
        <f>IF((VLOOKUP(J2816,mdc!A:V,22,FALSE)=""),"non Collabo","collabo")</f>
        <v>collabo</v>
      </c>
      <c r="L2816" t="str" cm="1">
        <f t="array" ref="L2816">IFERROR(_xlfn.IFS(G2816&lt;0,"shortage",H2816&lt;0,"shortage",I2816&lt;0,"shortage"),"ok")</f>
        <v>ok</v>
      </c>
    </row>
    <row r="2817" spans="1:12" hidden="1" x14ac:dyDescent="0.35">
      <c r="A2817" s="5" t="s">
        <v>79</v>
      </c>
      <c r="B2817" s="5" t="s">
        <v>475</v>
      </c>
      <c r="C2817" s="5" t="s">
        <v>1583</v>
      </c>
      <c r="D2817" s="5" t="s">
        <v>490</v>
      </c>
      <c r="E2817" s="5" t="s">
        <v>1565</v>
      </c>
      <c r="F2817" s="6"/>
      <c r="G2817" s="6">
        <v>12</v>
      </c>
      <c r="H2817" s="6">
        <v>8</v>
      </c>
      <c r="I2817" s="6">
        <v>10</v>
      </c>
      <c r="J2817" t="str">
        <f t="shared" si="43"/>
        <v>PMEDC-GH5M2LE</v>
      </c>
      <c r="K2817" t="str">
        <f>IF((VLOOKUP(J2817,mdc!A:V,22,FALSE)=""),"non Collabo","collabo")</f>
        <v>collabo</v>
      </c>
      <c r="L2817" t="str" cm="1">
        <f t="array" ref="L2817">IFERROR(_xlfn.IFS(G2817&lt;0,"shortage",H2817&lt;0,"shortage",I2817&lt;0,"shortage"),"ok")</f>
        <v>ok</v>
      </c>
    </row>
    <row r="2818" spans="1:12" hidden="1" x14ac:dyDescent="0.35">
      <c r="A2818" s="5" t="s">
        <v>79</v>
      </c>
      <c r="B2818" s="5" t="s">
        <v>475</v>
      </c>
      <c r="C2818" s="5" t="s">
        <v>1583</v>
      </c>
      <c r="D2818" s="5" t="s">
        <v>490</v>
      </c>
      <c r="E2818" s="5" t="s">
        <v>6</v>
      </c>
      <c r="F2818" s="6"/>
      <c r="G2818" s="6">
        <v>0</v>
      </c>
      <c r="H2818" s="6">
        <v>0</v>
      </c>
      <c r="I2818" s="6">
        <v>0</v>
      </c>
      <c r="J2818" t="str">
        <f t="shared" si="43"/>
        <v>PMEDC-GH5M2LE</v>
      </c>
      <c r="K2818" t="str">
        <f>IF((VLOOKUP(J2818,mdc!A:V,22,FALSE)=""),"non Collabo","collabo")</f>
        <v>collabo</v>
      </c>
      <c r="L2818" t="str" cm="1">
        <f t="array" ref="L2818">IFERROR(_xlfn.IFS(G2818&lt;0,"shortage",H2818&lt;0,"shortage",I2818&lt;0,"shortage"),"ok")</f>
        <v>ok</v>
      </c>
    </row>
    <row r="2819" spans="1:12" hidden="1" x14ac:dyDescent="0.35">
      <c r="A2819" s="5" t="s">
        <v>79</v>
      </c>
      <c r="B2819" s="5" t="s">
        <v>475</v>
      </c>
      <c r="C2819" s="5" t="s">
        <v>1583</v>
      </c>
      <c r="D2819" s="5" t="s">
        <v>490</v>
      </c>
      <c r="E2819" s="5" t="s">
        <v>2318</v>
      </c>
      <c r="F2819" s="6"/>
      <c r="G2819" s="6">
        <v>100</v>
      </c>
      <c r="H2819" s="6">
        <v>100</v>
      </c>
      <c r="I2819" s="6">
        <v>100</v>
      </c>
      <c r="J2819" t="str">
        <f t="shared" ref="J2819:J2882" si="44">A2819&amp;D2819</f>
        <v>PMEDC-GH5M2LE</v>
      </c>
      <c r="K2819" t="str">
        <f>IF((VLOOKUP(J2819,mdc!A:V,22,FALSE)=""),"non Collabo","collabo")</f>
        <v>collabo</v>
      </c>
      <c r="L2819" t="str" cm="1">
        <f t="array" ref="L2819">IFERROR(_xlfn.IFS(G2819&lt;0,"shortage",H2819&lt;0,"shortage",I2819&lt;0,"shortage"),"ok")</f>
        <v>ok</v>
      </c>
    </row>
    <row r="2820" spans="1:12" hidden="1" x14ac:dyDescent="0.35">
      <c r="A2820" s="5" t="s">
        <v>79</v>
      </c>
      <c r="B2820" s="5" t="s">
        <v>475</v>
      </c>
      <c r="C2820" s="5" t="s">
        <v>1583</v>
      </c>
      <c r="D2820" s="5" t="s">
        <v>490</v>
      </c>
      <c r="E2820" s="5" t="s">
        <v>7</v>
      </c>
      <c r="F2820" s="6"/>
      <c r="G2820" s="6">
        <v>9.2736000000000001</v>
      </c>
      <c r="H2820" s="6">
        <v>6.1824000000000003</v>
      </c>
      <c r="I2820" s="6">
        <v>7.7279999999999998</v>
      </c>
      <c r="J2820" t="str">
        <f t="shared" si="44"/>
        <v>PMEDC-GH5M2LE</v>
      </c>
      <c r="K2820" t="str">
        <f>IF((VLOOKUP(J2820,mdc!A:V,22,FALSE)=""),"non Collabo","collabo")</f>
        <v>collabo</v>
      </c>
      <c r="L2820" t="str" cm="1">
        <f t="array" ref="L2820">IFERROR(_xlfn.IFS(G2820&lt;0,"shortage",H2820&lt;0,"shortage",I2820&lt;0,"shortage"),"ok")</f>
        <v>ok</v>
      </c>
    </row>
    <row r="2821" spans="1:12" hidden="1" x14ac:dyDescent="0.35">
      <c r="A2821" s="5" t="s">
        <v>79</v>
      </c>
      <c r="B2821" s="5" t="s">
        <v>475</v>
      </c>
      <c r="C2821" s="5" t="s">
        <v>1583</v>
      </c>
      <c r="D2821" s="5" t="s">
        <v>490</v>
      </c>
      <c r="E2821" s="5" t="s">
        <v>1566</v>
      </c>
      <c r="F2821" s="6"/>
      <c r="G2821" s="6">
        <v>9.2736000000000001</v>
      </c>
      <c r="H2821" s="6">
        <v>6.1824000000000003</v>
      </c>
      <c r="I2821" s="6">
        <v>7.7279999999999998</v>
      </c>
      <c r="J2821" t="str">
        <f t="shared" si="44"/>
        <v>PMEDC-GH5M2LE</v>
      </c>
      <c r="K2821" t="str">
        <f>IF((VLOOKUP(J2821,mdc!A:V,22,FALSE)=""),"non Collabo","collabo")</f>
        <v>collabo</v>
      </c>
      <c r="L2821" t="str" cm="1">
        <f t="array" ref="L2821">IFERROR(_xlfn.IFS(G2821&lt;0,"shortage",H2821&lt;0,"shortage",I2821&lt;0,"shortage"),"ok")</f>
        <v>ok</v>
      </c>
    </row>
    <row r="2822" spans="1:12" ht="15" hidden="1" thickBot="1" x14ac:dyDescent="0.4">
      <c r="A2822" s="5" t="s">
        <v>79</v>
      </c>
      <c r="B2822" s="5" t="s">
        <v>475</v>
      </c>
      <c r="C2822" s="5" t="s">
        <v>1583</v>
      </c>
      <c r="D2822" s="7" t="s">
        <v>490</v>
      </c>
      <c r="E2822" s="7" t="s">
        <v>8</v>
      </c>
      <c r="F2822" s="8"/>
      <c r="G2822" s="8">
        <v>0</v>
      </c>
      <c r="H2822" s="8">
        <v>0</v>
      </c>
      <c r="I2822" s="8">
        <v>0</v>
      </c>
      <c r="J2822" t="str">
        <f t="shared" si="44"/>
        <v>PMEDC-GH5M2LE</v>
      </c>
      <c r="K2822" t="str">
        <f>IF((VLOOKUP(J2822,mdc!A:V,22,FALSE)=""),"non Collabo","collabo")</f>
        <v>collabo</v>
      </c>
    </row>
    <row r="2823" spans="1:12" hidden="1" x14ac:dyDescent="0.35">
      <c r="A2823" s="5" t="s">
        <v>79</v>
      </c>
      <c r="B2823" s="5" t="s">
        <v>475</v>
      </c>
      <c r="C2823" s="5" t="s">
        <v>1583</v>
      </c>
      <c r="D2823" s="3" t="s">
        <v>491</v>
      </c>
      <c r="E2823" s="3" t="s">
        <v>5</v>
      </c>
      <c r="F2823" s="4"/>
      <c r="G2823" s="4"/>
      <c r="H2823" s="4"/>
      <c r="I2823" s="4"/>
      <c r="J2823" t="str">
        <f t="shared" si="44"/>
        <v>PMEDC-GH5M2LE-BAT</v>
      </c>
      <c r="K2823" t="str">
        <f>IF((VLOOKUP(J2823,mdc!A:V,22,FALSE)=""),"non Collabo","collabo")</f>
        <v>non Collabo</v>
      </c>
      <c r="L2823" t="str" cm="1">
        <f t="array" ref="L2823">IFERROR(_xlfn.IFS(G2823&lt;0,"shortage",H2823&lt;0,"shortage",I2823&lt;0,"shortage"),"ok")</f>
        <v>ok</v>
      </c>
    </row>
    <row r="2824" spans="1:12" hidden="1" x14ac:dyDescent="0.35">
      <c r="A2824" s="5" t="s">
        <v>79</v>
      </c>
      <c r="B2824" s="5" t="s">
        <v>475</v>
      </c>
      <c r="C2824" s="5" t="s">
        <v>1583</v>
      </c>
      <c r="D2824" s="5" t="s">
        <v>491</v>
      </c>
      <c r="E2824" s="5" t="s">
        <v>1565</v>
      </c>
      <c r="F2824" s="6">
        <v>4</v>
      </c>
      <c r="G2824" s="6"/>
      <c r="H2824" s="6">
        <v>1</v>
      </c>
      <c r="I2824" s="6"/>
      <c r="J2824" t="str">
        <f t="shared" si="44"/>
        <v>PMEDC-GH5M2LE-BAT</v>
      </c>
      <c r="K2824" t="str">
        <f>IF((VLOOKUP(J2824,mdc!A:V,22,FALSE)=""),"non Collabo","collabo")</f>
        <v>non Collabo</v>
      </c>
      <c r="L2824" t="str" cm="1">
        <f t="array" ref="L2824">IFERROR(_xlfn.IFS(G2824&lt;0,"shortage",H2824&lt;0,"shortage",I2824&lt;0,"shortage"),"ok")</f>
        <v>ok</v>
      </c>
    </row>
    <row r="2825" spans="1:12" hidden="1" x14ac:dyDescent="0.35">
      <c r="A2825" s="5" t="s">
        <v>79</v>
      </c>
      <c r="B2825" s="5" t="s">
        <v>475</v>
      </c>
      <c r="C2825" s="5" t="s">
        <v>1583</v>
      </c>
      <c r="D2825" s="5" t="s">
        <v>491</v>
      </c>
      <c r="E2825" s="5" t="s">
        <v>6</v>
      </c>
      <c r="F2825" s="6">
        <v>-4</v>
      </c>
      <c r="G2825" s="6"/>
      <c r="H2825" s="6">
        <v>-1</v>
      </c>
      <c r="I2825" s="6"/>
      <c r="J2825" t="str">
        <f t="shared" si="44"/>
        <v>PMEDC-GH5M2LE-BAT</v>
      </c>
      <c r="K2825" t="str">
        <f>IF((VLOOKUP(J2825,mdc!A:V,22,FALSE)=""),"non Collabo","collabo")</f>
        <v>non Collabo</v>
      </c>
      <c r="L2825" t="str" cm="1">
        <f t="array" ref="L2825">IFERROR(_xlfn.IFS(G2825&lt;0,"shortage",H2825&lt;0,"shortage",I2825&lt;0,"shortage"),"ok")</f>
        <v>shortage</v>
      </c>
    </row>
    <row r="2826" spans="1:12" hidden="1" x14ac:dyDescent="0.35">
      <c r="A2826" s="5" t="s">
        <v>79</v>
      </c>
      <c r="B2826" s="5" t="s">
        <v>475</v>
      </c>
      <c r="C2826" s="5" t="s">
        <v>1583</v>
      </c>
      <c r="D2826" s="5" t="s">
        <v>491</v>
      </c>
      <c r="E2826" s="5" t="s">
        <v>2318</v>
      </c>
      <c r="F2826" s="6"/>
      <c r="G2826" s="6"/>
      <c r="H2826" s="6"/>
      <c r="I2826" s="6"/>
      <c r="J2826" t="str">
        <f t="shared" si="44"/>
        <v>PMEDC-GH5M2LE-BAT</v>
      </c>
      <c r="K2826" t="str">
        <f>IF((VLOOKUP(J2826,mdc!A:V,22,FALSE)=""),"non Collabo","collabo")</f>
        <v>non Collabo</v>
      </c>
      <c r="L2826" t="str" cm="1">
        <f t="array" ref="L2826">IFERROR(_xlfn.IFS(G2826&lt;0,"shortage",H2826&lt;0,"shortage",I2826&lt;0,"shortage"),"ok")</f>
        <v>ok</v>
      </c>
    </row>
    <row r="2827" spans="1:12" hidden="1" x14ac:dyDescent="0.35">
      <c r="A2827" s="5" t="s">
        <v>79</v>
      </c>
      <c r="B2827" s="5" t="s">
        <v>475</v>
      </c>
      <c r="C2827" s="5" t="s">
        <v>1583</v>
      </c>
      <c r="D2827" s="5" t="s">
        <v>491</v>
      </c>
      <c r="E2827" s="5" t="s">
        <v>7</v>
      </c>
      <c r="F2827" s="6"/>
      <c r="G2827" s="6"/>
      <c r="H2827" s="6"/>
      <c r="I2827" s="6"/>
      <c r="J2827" t="str">
        <f t="shared" si="44"/>
        <v>PMEDC-GH5M2LE-BAT</v>
      </c>
      <c r="K2827" t="str">
        <f>IF((VLOOKUP(J2827,mdc!A:V,22,FALSE)=""),"non Collabo","collabo")</f>
        <v>non Collabo</v>
      </c>
      <c r="L2827" t="str" cm="1">
        <f t="array" ref="L2827">IFERROR(_xlfn.IFS(G2827&lt;0,"shortage",H2827&lt;0,"shortage",I2827&lt;0,"shortage"),"ok")</f>
        <v>ok</v>
      </c>
    </row>
    <row r="2828" spans="1:12" hidden="1" x14ac:dyDescent="0.35">
      <c r="A2828" s="5" t="s">
        <v>79</v>
      </c>
      <c r="B2828" s="5" t="s">
        <v>475</v>
      </c>
      <c r="C2828" s="5" t="s">
        <v>1583</v>
      </c>
      <c r="D2828" s="5" t="s">
        <v>491</v>
      </c>
      <c r="E2828" s="5" t="s">
        <v>1566</v>
      </c>
      <c r="F2828" s="6">
        <v>3.2814000000000001</v>
      </c>
      <c r="G2828" s="6"/>
      <c r="H2828" s="6">
        <v>0.82035000000000002</v>
      </c>
      <c r="I2828" s="6"/>
      <c r="J2828" t="str">
        <f t="shared" si="44"/>
        <v>PMEDC-GH5M2LE-BAT</v>
      </c>
      <c r="K2828" t="str">
        <f>IF((VLOOKUP(J2828,mdc!A:V,22,FALSE)=""),"non Collabo","collabo")</f>
        <v>non Collabo</v>
      </c>
      <c r="L2828" t="str" cm="1">
        <f t="array" ref="L2828">IFERROR(_xlfn.IFS(G2828&lt;0,"shortage",H2828&lt;0,"shortage",I2828&lt;0,"shortage"),"ok")</f>
        <v>ok</v>
      </c>
    </row>
    <row r="2829" spans="1:12" ht="15" hidden="1" thickBot="1" x14ac:dyDescent="0.4">
      <c r="A2829" s="5" t="s">
        <v>79</v>
      </c>
      <c r="B2829" s="5" t="s">
        <v>475</v>
      </c>
      <c r="C2829" s="5" t="s">
        <v>1583</v>
      </c>
      <c r="D2829" s="7" t="s">
        <v>491</v>
      </c>
      <c r="E2829" s="7" t="s">
        <v>8</v>
      </c>
      <c r="F2829" s="8">
        <v>-3.2814000000000001</v>
      </c>
      <c r="G2829" s="8"/>
      <c r="H2829" s="8">
        <v>-0.82035000000000002</v>
      </c>
      <c r="I2829" s="8"/>
      <c r="J2829" t="str">
        <f t="shared" si="44"/>
        <v>PMEDC-GH5M2LE-BAT</v>
      </c>
      <c r="K2829" t="str">
        <f>IF((VLOOKUP(J2829,mdc!A:V,22,FALSE)=""),"non Collabo","collabo")</f>
        <v>non Collabo</v>
      </c>
    </row>
    <row r="2830" spans="1:12" hidden="1" x14ac:dyDescent="0.35">
      <c r="A2830" s="5" t="s">
        <v>79</v>
      </c>
      <c r="B2830" s="5" t="s">
        <v>475</v>
      </c>
      <c r="C2830" s="5" t="s">
        <v>1583</v>
      </c>
      <c r="D2830" s="3" t="s">
        <v>492</v>
      </c>
      <c r="E2830" s="3" t="s">
        <v>5</v>
      </c>
      <c r="F2830" s="4">
        <v>14</v>
      </c>
      <c r="G2830" s="4">
        <v>12</v>
      </c>
      <c r="H2830" s="4">
        <v>4</v>
      </c>
      <c r="I2830" s="4">
        <v>14</v>
      </c>
      <c r="J2830" t="str">
        <f t="shared" si="44"/>
        <v>PMEDC-GH5M2ME</v>
      </c>
      <c r="K2830" t="str">
        <f>IF((VLOOKUP(J2830,mdc!A:V,22,FALSE)=""),"non Collabo","collabo")</f>
        <v>collabo</v>
      </c>
      <c r="L2830" t="str" cm="1">
        <f t="array" ref="L2830">IFERROR(_xlfn.IFS(G2830&lt;0,"shortage",H2830&lt;0,"shortage",I2830&lt;0,"shortage"),"ok")</f>
        <v>ok</v>
      </c>
    </row>
    <row r="2831" spans="1:12" hidden="1" x14ac:dyDescent="0.35">
      <c r="A2831" s="5" t="s">
        <v>79</v>
      </c>
      <c r="B2831" s="5" t="s">
        <v>475</v>
      </c>
      <c r="C2831" s="5" t="s">
        <v>1583</v>
      </c>
      <c r="D2831" s="5" t="s">
        <v>492</v>
      </c>
      <c r="E2831" s="5" t="s">
        <v>1565</v>
      </c>
      <c r="F2831" s="6">
        <v>14</v>
      </c>
      <c r="G2831" s="6">
        <v>12</v>
      </c>
      <c r="H2831" s="6">
        <v>4</v>
      </c>
      <c r="I2831" s="6">
        <v>14</v>
      </c>
      <c r="J2831" t="str">
        <f t="shared" si="44"/>
        <v>PMEDC-GH5M2ME</v>
      </c>
      <c r="K2831" t="str">
        <f>IF((VLOOKUP(J2831,mdc!A:V,22,FALSE)=""),"non Collabo","collabo")</f>
        <v>collabo</v>
      </c>
      <c r="L2831" t="str" cm="1">
        <f t="array" ref="L2831">IFERROR(_xlfn.IFS(G2831&lt;0,"shortage",H2831&lt;0,"shortage",I2831&lt;0,"shortage"),"ok")</f>
        <v>ok</v>
      </c>
    </row>
    <row r="2832" spans="1:12" hidden="1" x14ac:dyDescent="0.35">
      <c r="A2832" s="5" t="s">
        <v>79</v>
      </c>
      <c r="B2832" s="5" t="s">
        <v>475</v>
      </c>
      <c r="C2832" s="5" t="s">
        <v>1583</v>
      </c>
      <c r="D2832" s="5" t="s">
        <v>492</v>
      </c>
      <c r="E2832" s="5" t="s">
        <v>6</v>
      </c>
      <c r="F2832" s="6">
        <v>0</v>
      </c>
      <c r="G2832" s="6">
        <v>0</v>
      </c>
      <c r="H2832" s="6">
        <v>0</v>
      </c>
      <c r="I2832" s="6">
        <v>0</v>
      </c>
      <c r="J2832" t="str">
        <f t="shared" si="44"/>
        <v>PMEDC-GH5M2ME</v>
      </c>
      <c r="K2832" t="str">
        <f>IF((VLOOKUP(J2832,mdc!A:V,22,FALSE)=""),"non Collabo","collabo")</f>
        <v>collabo</v>
      </c>
      <c r="L2832" t="str" cm="1">
        <f t="array" ref="L2832">IFERROR(_xlfn.IFS(G2832&lt;0,"shortage",H2832&lt;0,"shortage",I2832&lt;0,"shortage"),"ok")</f>
        <v>ok</v>
      </c>
    </row>
    <row r="2833" spans="1:12" hidden="1" x14ac:dyDescent="0.35">
      <c r="A2833" s="5" t="s">
        <v>79</v>
      </c>
      <c r="B2833" s="5" t="s">
        <v>475</v>
      </c>
      <c r="C2833" s="5" t="s">
        <v>1583</v>
      </c>
      <c r="D2833" s="5" t="s">
        <v>492</v>
      </c>
      <c r="E2833" s="5" t="s">
        <v>2318</v>
      </c>
      <c r="F2833" s="6">
        <v>100</v>
      </c>
      <c r="G2833" s="6">
        <v>100</v>
      </c>
      <c r="H2833" s="6">
        <v>100</v>
      </c>
      <c r="I2833" s="6">
        <v>100</v>
      </c>
      <c r="J2833" t="str">
        <f t="shared" si="44"/>
        <v>PMEDC-GH5M2ME</v>
      </c>
      <c r="K2833" t="str">
        <f>IF((VLOOKUP(J2833,mdc!A:V,22,FALSE)=""),"non Collabo","collabo")</f>
        <v>collabo</v>
      </c>
      <c r="L2833" t="str" cm="1">
        <f t="array" ref="L2833">IFERROR(_xlfn.IFS(G2833&lt;0,"shortage",H2833&lt;0,"shortage",I2833&lt;0,"shortage"),"ok")</f>
        <v>ok</v>
      </c>
    </row>
    <row r="2834" spans="1:12" hidden="1" x14ac:dyDescent="0.35">
      <c r="A2834" s="5" t="s">
        <v>79</v>
      </c>
      <c r="B2834" s="5" t="s">
        <v>475</v>
      </c>
      <c r="C2834" s="5" t="s">
        <v>1583</v>
      </c>
      <c r="D2834" s="5" t="s">
        <v>492</v>
      </c>
      <c r="E2834" s="5" t="s">
        <v>7</v>
      </c>
      <c r="F2834" s="6">
        <v>8.4093800000000005</v>
      </c>
      <c r="G2834" s="6">
        <v>7.2080399999999996</v>
      </c>
      <c r="H2834" s="6">
        <v>2.4026800000000001</v>
      </c>
      <c r="I2834" s="6">
        <v>8.4093800000000005</v>
      </c>
      <c r="J2834" t="str">
        <f t="shared" si="44"/>
        <v>PMEDC-GH5M2ME</v>
      </c>
      <c r="K2834" t="str">
        <f>IF((VLOOKUP(J2834,mdc!A:V,22,FALSE)=""),"non Collabo","collabo")</f>
        <v>collabo</v>
      </c>
      <c r="L2834" t="str" cm="1">
        <f t="array" ref="L2834">IFERROR(_xlfn.IFS(G2834&lt;0,"shortage",H2834&lt;0,"shortage",I2834&lt;0,"shortage"),"ok")</f>
        <v>ok</v>
      </c>
    </row>
    <row r="2835" spans="1:12" hidden="1" x14ac:dyDescent="0.35">
      <c r="A2835" s="5" t="s">
        <v>79</v>
      </c>
      <c r="B2835" s="5" t="s">
        <v>475</v>
      </c>
      <c r="C2835" s="5" t="s">
        <v>1583</v>
      </c>
      <c r="D2835" s="5" t="s">
        <v>492</v>
      </c>
      <c r="E2835" s="5" t="s">
        <v>1566</v>
      </c>
      <c r="F2835" s="6">
        <v>8.3717400000000008</v>
      </c>
      <c r="G2835" s="6">
        <v>7.1327600000000002</v>
      </c>
      <c r="H2835" s="6">
        <v>2.3273999999999999</v>
      </c>
      <c r="I2835" s="6">
        <v>8.3340999999999994</v>
      </c>
      <c r="J2835" t="str">
        <f t="shared" si="44"/>
        <v>PMEDC-GH5M2ME</v>
      </c>
      <c r="K2835" t="str">
        <f>IF((VLOOKUP(J2835,mdc!A:V,22,FALSE)=""),"non Collabo","collabo")</f>
        <v>collabo</v>
      </c>
      <c r="L2835" t="str" cm="1">
        <f t="array" ref="L2835">IFERROR(_xlfn.IFS(G2835&lt;0,"shortage",H2835&lt;0,"shortage",I2835&lt;0,"shortage"),"ok")</f>
        <v>ok</v>
      </c>
    </row>
    <row r="2836" spans="1:12" ht="15" hidden="1" thickBot="1" x14ac:dyDescent="0.4">
      <c r="A2836" s="5" t="s">
        <v>79</v>
      </c>
      <c r="B2836" s="5" t="s">
        <v>475</v>
      </c>
      <c r="C2836" s="5" t="s">
        <v>1583</v>
      </c>
      <c r="D2836" s="7" t="s">
        <v>492</v>
      </c>
      <c r="E2836" s="7" t="s">
        <v>8</v>
      </c>
      <c r="F2836" s="8">
        <v>3.764E-2</v>
      </c>
      <c r="G2836" s="8">
        <v>7.528E-2</v>
      </c>
      <c r="H2836" s="8">
        <v>7.528E-2</v>
      </c>
      <c r="I2836" s="8">
        <v>7.528E-2</v>
      </c>
      <c r="J2836" t="str">
        <f t="shared" si="44"/>
        <v>PMEDC-GH5M2ME</v>
      </c>
      <c r="K2836" t="str">
        <f>IF((VLOOKUP(J2836,mdc!A:V,22,FALSE)=""),"non Collabo","collabo")</f>
        <v>collabo</v>
      </c>
    </row>
    <row r="2837" spans="1:12" hidden="1" x14ac:dyDescent="0.35">
      <c r="A2837" s="5" t="s">
        <v>79</v>
      </c>
      <c r="B2837" s="5" t="s">
        <v>475</v>
      </c>
      <c r="C2837" s="5" t="s">
        <v>1583</v>
      </c>
      <c r="D2837" s="3" t="s">
        <v>493</v>
      </c>
      <c r="E2837" s="3" t="s">
        <v>5</v>
      </c>
      <c r="F2837" s="4">
        <v>88</v>
      </c>
      <c r="G2837" s="4"/>
      <c r="H2837" s="4"/>
      <c r="I2837" s="4">
        <v>64</v>
      </c>
      <c r="J2837" t="str">
        <f t="shared" si="44"/>
        <v>PMEDC-GH7E</v>
      </c>
      <c r="K2837" t="str">
        <f>IF((VLOOKUP(J2837,mdc!A:V,22,FALSE)=""),"non Collabo","collabo")</f>
        <v>collabo</v>
      </c>
      <c r="L2837" t="str" cm="1">
        <f t="array" ref="L2837">IFERROR(_xlfn.IFS(G2837&lt;0,"shortage",H2837&lt;0,"shortage",I2837&lt;0,"shortage"),"ok")</f>
        <v>ok</v>
      </c>
    </row>
    <row r="2838" spans="1:12" hidden="1" x14ac:dyDescent="0.35">
      <c r="A2838" s="5" t="s">
        <v>79</v>
      </c>
      <c r="B2838" s="5" t="s">
        <v>475</v>
      </c>
      <c r="C2838" s="5" t="s">
        <v>1583</v>
      </c>
      <c r="D2838" s="5" t="s">
        <v>493</v>
      </c>
      <c r="E2838" s="5" t="s">
        <v>1565</v>
      </c>
      <c r="F2838" s="6">
        <v>88</v>
      </c>
      <c r="G2838" s="6"/>
      <c r="H2838" s="6"/>
      <c r="I2838" s="6">
        <v>64</v>
      </c>
      <c r="J2838" t="str">
        <f t="shared" si="44"/>
        <v>PMEDC-GH7E</v>
      </c>
      <c r="K2838" t="str">
        <f>IF((VLOOKUP(J2838,mdc!A:V,22,FALSE)=""),"non Collabo","collabo")</f>
        <v>collabo</v>
      </c>
      <c r="L2838" t="str" cm="1">
        <f t="array" ref="L2838">IFERROR(_xlfn.IFS(G2838&lt;0,"shortage",H2838&lt;0,"shortage",I2838&lt;0,"shortage"),"ok")</f>
        <v>ok</v>
      </c>
    </row>
    <row r="2839" spans="1:12" hidden="1" x14ac:dyDescent="0.35">
      <c r="A2839" s="5" t="s">
        <v>79</v>
      </c>
      <c r="B2839" s="5" t="s">
        <v>475</v>
      </c>
      <c r="C2839" s="5" t="s">
        <v>1583</v>
      </c>
      <c r="D2839" s="5" t="s">
        <v>493</v>
      </c>
      <c r="E2839" s="5" t="s">
        <v>6</v>
      </c>
      <c r="F2839" s="6">
        <v>0</v>
      </c>
      <c r="G2839" s="6"/>
      <c r="H2839" s="6"/>
      <c r="I2839" s="6">
        <v>0</v>
      </c>
      <c r="J2839" t="str">
        <f t="shared" si="44"/>
        <v>PMEDC-GH7E</v>
      </c>
      <c r="K2839" t="str">
        <f>IF((VLOOKUP(J2839,mdc!A:V,22,FALSE)=""),"non Collabo","collabo")</f>
        <v>collabo</v>
      </c>
      <c r="L2839" t="str" cm="1">
        <f t="array" ref="L2839">IFERROR(_xlfn.IFS(G2839&lt;0,"shortage",H2839&lt;0,"shortage",I2839&lt;0,"shortage"),"ok")</f>
        <v>ok</v>
      </c>
    </row>
    <row r="2840" spans="1:12" hidden="1" x14ac:dyDescent="0.35">
      <c r="A2840" s="5" t="s">
        <v>79</v>
      </c>
      <c r="B2840" s="5" t="s">
        <v>475</v>
      </c>
      <c r="C2840" s="5" t="s">
        <v>1583</v>
      </c>
      <c r="D2840" s="5" t="s">
        <v>493</v>
      </c>
      <c r="E2840" s="5" t="s">
        <v>2318</v>
      </c>
      <c r="F2840" s="6">
        <v>100</v>
      </c>
      <c r="G2840" s="6"/>
      <c r="H2840" s="6"/>
      <c r="I2840" s="6">
        <v>100</v>
      </c>
      <c r="J2840" t="str">
        <f t="shared" si="44"/>
        <v>PMEDC-GH7E</v>
      </c>
      <c r="K2840" t="str">
        <f>IF((VLOOKUP(J2840,mdc!A:V,22,FALSE)=""),"non Collabo","collabo")</f>
        <v>collabo</v>
      </c>
      <c r="L2840" t="str" cm="1">
        <f t="array" ref="L2840">IFERROR(_xlfn.IFS(G2840&lt;0,"shortage",H2840&lt;0,"shortage",I2840&lt;0,"shortage"),"ok")</f>
        <v>ok</v>
      </c>
    </row>
    <row r="2841" spans="1:12" hidden="1" x14ac:dyDescent="0.35">
      <c r="A2841" s="5" t="s">
        <v>79</v>
      </c>
      <c r="B2841" s="5" t="s">
        <v>475</v>
      </c>
      <c r="C2841" s="5" t="s">
        <v>1583</v>
      </c>
      <c r="D2841" s="5" t="s">
        <v>493</v>
      </c>
      <c r="E2841" s="5" t="s">
        <v>7</v>
      </c>
      <c r="F2841" s="6">
        <v>83.148560000000003</v>
      </c>
      <c r="G2841" s="6"/>
      <c r="H2841" s="6"/>
      <c r="I2841" s="6">
        <v>60.471679999999999</v>
      </c>
      <c r="J2841" t="str">
        <f t="shared" si="44"/>
        <v>PMEDC-GH7E</v>
      </c>
      <c r="K2841" t="str">
        <f>IF((VLOOKUP(J2841,mdc!A:V,22,FALSE)=""),"non Collabo","collabo")</f>
        <v>collabo</v>
      </c>
      <c r="L2841" t="str" cm="1">
        <f t="array" ref="L2841">IFERROR(_xlfn.IFS(G2841&lt;0,"shortage",H2841&lt;0,"shortage",I2841&lt;0,"shortage"),"ok")</f>
        <v>ok</v>
      </c>
    </row>
    <row r="2842" spans="1:12" hidden="1" x14ac:dyDescent="0.35">
      <c r="A2842" s="5" t="s">
        <v>79</v>
      </c>
      <c r="B2842" s="5" t="s">
        <v>475</v>
      </c>
      <c r="C2842" s="5" t="s">
        <v>1583</v>
      </c>
      <c r="D2842" s="5" t="s">
        <v>493</v>
      </c>
      <c r="E2842" s="5" t="s">
        <v>1566</v>
      </c>
      <c r="F2842" s="6">
        <v>83.148380000000003</v>
      </c>
      <c r="G2842" s="6"/>
      <c r="H2842" s="6"/>
      <c r="I2842" s="6">
        <v>60.471519999999998</v>
      </c>
      <c r="J2842" t="str">
        <f t="shared" si="44"/>
        <v>PMEDC-GH7E</v>
      </c>
      <c r="K2842" t="str">
        <f>IF((VLOOKUP(J2842,mdc!A:V,22,FALSE)=""),"non Collabo","collabo")</f>
        <v>collabo</v>
      </c>
      <c r="L2842" t="str" cm="1">
        <f t="array" ref="L2842">IFERROR(_xlfn.IFS(G2842&lt;0,"shortage",H2842&lt;0,"shortage",I2842&lt;0,"shortage"),"ok")</f>
        <v>ok</v>
      </c>
    </row>
    <row r="2843" spans="1:12" ht="15" hidden="1" thickBot="1" x14ac:dyDescent="0.4">
      <c r="A2843" s="5" t="s">
        <v>79</v>
      </c>
      <c r="B2843" s="5" t="s">
        <v>475</v>
      </c>
      <c r="C2843" s="5" t="s">
        <v>1583</v>
      </c>
      <c r="D2843" s="7" t="s">
        <v>493</v>
      </c>
      <c r="E2843" s="7" t="s">
        <v>8</v>
      </c>
      <c r="F2843" s="8">
        <v>1.8000000000000001E-4</v>
      </c>
      <c r="G2843" s="8"/>
      <c r="H2843" s="8"/>
      <c r="I2843" s="8">
        <v>1.6000000000000001E-4</v>
      </c>
      <c r="J2843" t="str">
        <f t="shared" si="44"/>
        <v>PMEDC-GH7E</v>
      </c>
      <c r="K2843" t="str">
        <f>IF((VLOOKUP(J2843,mdc!A:V,22,FALSE)=""),"non Collabo","collabo")</f>
        <v>collabo</v>
      </c>
    </row>
    <row r="2844" spans="1:12" hidden="1" x14ac:dyDescent="0.35">
      <c r="A2844" s="5" t="s">
        <v>79</v>
      </c>
      <c r="B2844" s="5" t="s">
        <v>475</v>
      </c>
      <c r="C2844" s="5" t="s">
        <v>1583</v>
      </c>
      <c r="D2844" s="3" t="s">
        <v>495</v>
      </c>
      <c r="E2844" s="3" t="s">
        <v>5</v>
      </c>
      <c r="F2844" s="4"/>
      <c r="G2844" s="4"/>
      <c r="H2844" s="4">
        <v>2</v>
      </c>
      <c r="I2844" s="4"/>
      <c r="J2844" t="str">
        <f t="shared" si="44"/>
        <v>PMEDC-GH7ME</v>
      </c>
      <c r="K2844" t="str">
        <f>IF((VLOOKUP(J2844,mdc!A:V,22,FALSE)=""),"non Collabo","collabo")</f>
        <v>collabo</v>
      </c>
      <c r="L2844" t="str" cm="1">
        <f t="array" ref="L2844">IFERROR(_xlfn.IFS(G2844&lt;0,"shortage",H2844&lt;0,"shortage",I2844&lt;0,"shortage"),"ok")</f>
        <v>ok</v>
      </c>
    </row>
    <row r="2845" spans="1:12" hidden="1" x14ac:dyDescent="0.35">
      <c r="A2845" s="5" t="s">
        <v>79</v>
      </c>
      <c r="B2845" s="5" t="s">
        <v>475</v>
      </c>
      <c r="C2845" s="5" t="s">
        <v>1583</v>
      </c>
      <c r="D2845" s="5" t="s">
        <v>495</v>
      </c>
      <c r="E2845" s="5" t="s">
        <v>1565</v>
      </c>
      <c r="F2845" s="6"/>
      <c r="G2845" s="6"/>
      <c r="H2845" s="6">
        <v>2</v>
      </c>
      <c r="I2845" s="6"/>
      <c r="J2845" t="str">
        <f t="shared" si="44"/>
        <v>PMEDC-GH7ME</v>
      </c>
      <c r="K2845" t="str">
        <f>IF((VLOOKUP(J2845,mdc!A:V,22,FALSE)=""),"non Collabo","collabo")</f>
        <v>collabo</v>
      </c>
      <c r="L2845" t="str" cm="1">
        <f t="array" ref="L2845">IFERROR(_xlfn.IFS(G2845&lt;0,"shortage",H2845&lt;0,"shortage",I2845&lt;0,"shortage"),"ok")</f>
        <v>ok</v>
      </c>
    </row>
    <row r="2846" spans="1:12" hidden="1" x14ac:dyDescent="0.35">
      <c r="A2846" s="5" t="s">
        <v>79</v>
      </c>
      <c r="B2846" s="5" t="s">
        <v>475</v>
      </c>
      <c r="C2846" s="5" t="s">
        <v>1583</v>
      </c>
      <c r="D2846" s="5" t="s">
        <v>495</v>
      </c>
      <c r="E2846" s="5" t="s">
        <v>6</v>
      </c>
      <c r="F2846" s="6"/>
      <c r="G2846" s="6"/>
      <c r="H2846" s="6">
        <v>0</v>
      </c>
      <c r="I2846" s="6"/>
      <c r="J2846" t="str">
        <f t="shared" si="44"/>
        <v>PMEDC-GH7ME</v>
      </c>
      <c r="K2846" t="str">
        <f>IF((VLOOKUP(J2846,mdc!A:V,22,FALSE)=""),"non Collabo","collabo")</f>
        <v>collabo</v>
      </c>
      <c r="L2846" t="str" cm="1">
        <f t="array" ref="L2846">IFERROR(_xlfn.IFS(G2846&lt;0,"shortage",H2846&lt;0,"shortage",I2846&lt;0,"shortage"),"ok")</f>
        <v>ok</v>
      </c>
    </row>
    <row r="2847" spans="1:12" hidden="1" x14ac:dyDescent="0.35">
      <c r="A2847" s="5" t="s">
        <v>79</v>
      </c>
      <c r="B2847" s="5" t="s">
        <v>475</v>
      </c>
      <c r="C2847" s="5" t="s">
        <v>1583</v>
      </c>
      <c r="D2847" s="5" t="s">
        <v>495</v>
      </c>
      <c r="E2847" s="5" t="s">
        <v>2318</v>
      </c>
      <c r="F2847" s="6"/>
      <c r="G2847" s="6"/>
      <c r="H2847" s="6">
        <v>100</v>
      </c>
      <c r="I2847" s="6"/>
      <c r="J2847" t="str">
        <f t="shared" si="44"/>
        <v>PMEDC-GH7ME</v>
      </c>
      <c r="K2847" t="str">
        <f>IF((VLOOKUP(J2847,mdc!A:V,22,FALSE)=""),"non Collabo","collabo")</f>
        <v>collabo</v>
      </c>
      <c r="L2847" t="str" cm="1">
        <f t="array" ref="L2847">IFERROR(_xlfn.IFS(G2847&lt;0,"shortage",H2847&lt;0,"shortage",I2847&lt;0,"shortage"),"ok")</f>
        <v>ok</v>
      </c>
    </row>
    <row r="2848" spans="1:12" hidden="1" x14ac:dyDescent="0.35">
      <c r="A2848" s="5" t="s">
        <v>79</v>
      </c>
      <c r="B2848" s="5" t="s">
        <v>475</v>
      </c>
      <c r="C2848" s="5" t="s">
        <v>1583</v>
      </c>
      <c r="D2848" s="5" t="s">
        <v>495</v>
      </c>
      <c r="E2848" s="5" t="s">
        <v>7</v>
      </c>
      <c r="F2848" s="6"/>
      <c r="G2848" s="6"/>
      <c r="H2848" s="6">
        <v>2.0621200000000002</v>
      </c>
      <c r="I2848" s="6"/>
      <c r="J2848" t="str">
        <f t="shared" si="44"/>
        <v>PMEDC-GH7ME</v>
      </c>
      <c r="K2848" t="str">
        <f>IF((VLOOKUP(J2848,mdc!A:V,22,FALSE)=""),"non Collabo","collabo")</f>
        <v>collabo</v>
      </c>
      <c r="L2848" t="str" cm="1">
        <f t="array" ref="L2848">IFERROR(_xlfn.IFS(G2848&lt;0,"shortage",H2848&lt;0,"shortage",I2848&lt;0,"shortage"),"ok")</f>
        <v>ok</v>
      </c>
    </row>
    <row r="2849" spans="1:12" hidden="1" x14ac:dyDescent="0.35">
      <c r="A2849" s="5" t="s">
        <v>79</v>
      </c>
      <c r="B2849" s="5" t="s">
        <v>475</v>
      </c>
      <c r="C2849" s="5" t="s">
        <v>1583</v>
      </c>
      <c r="D2849" s="5" t="s">
        <v>495</v>
      </c>
      <c r="E2849" s="5" t="s">
        <v>1566</v>
      </c>
      <c r="F2849" s="6"/>
      <c r="G2849" s="6"/>
      <c r="H2849" s="6">
        <v>2.0621200000000002</v>
      </c>
      <c r="I2849" s="6"/>
      <c r="J2849" t="str">
        <f t="shared" si="44"/>
        <v>PMEDC-GH7ME</v>
      </c>
      <c r="K2849" t="str">
        <f>IF((VLOOKUP(J2849,mdc!A:V,22,FALSE)=""),"non Collabo","collabo")</f>
        <v>collabo</v>
      </c>
      <c r="L2849" t="str" cm="1">
        <f t="array" ref="L2849">IFERROR(_xlfn.IFS(G2849&lt;0,"shortage",H2849&lt;0,"shortage",I2849&lt;0,"shortage"),"ok")</f>
        <v>ok</v>
      </c>
    </row>
    <row r="2850" spans="1:12" ht="15" hidden="1" thickBot="1" x14ac:dyDescent="0.4">
      <c r="A2850" s="5" t="s">
        <v>79</v>
      </c>
      <c r="B2850" s="5" t="s">
        <v>475</v>
      </c>
      <c r="C2850" s="5" t="s">
        <v>1583</v>
      </c>
      <c r="D2850" s="7" t="s">
        <v>495</v>
      </c>
      <c r="E2850" s="7" t="s">
        <v>8</v>
      </c>
      <c r="F2850" s="8"/>
      <c r="G2850" s="8"/>
      <c r="H2850" s="8">
        <v>0</v>
      </c>
      <c r="I2850" s="8"/>
      <c r="J2850" t="str">
        <f t="shared" si="44"/>
        <v>PMEDC-GH7ME</v>
      </c>
      <c r="K2850" t="str">
        <f>IF((VLOOKUP(J2850,mdc!A:V,22,FALSE)=""),"non Collabo","collabo")</f>
        <v>collabo</v>
      </c>
    </row>
    <row r="2851" spans="1:12" hidden="1" x14ac:dyDescent="0.35">
      <c r="A2851" s="5" t="s">
        <v>79</v>
      </c>
      <c r="B2851" s="5" t="s">
        <v>475</v>
      </c>
      <c r="C2851" s="5" t="s">
        <v>1583</v>
      </c>
      <c r="D2851" s="3" t="s">
        <v>496</v>
      </c>
      <c r="E2851" s="3" t="s">
        <v>5</v>
      </c>
      <c r="F2851" s="4"/>
      <c r="G2851" s="4"/>
      <c r="H2851" s="4">
        <v>146</v>
      </c>
      <c r="I2851" s="4">
        <v>174</v>
      </c>
      <c r="J2851" t="str">
        <f t="shared" si="44"/>
        <v>PMEDC-S1M2E</v>
      </c>
      <c r="K2851" t="str">
        <f>IF((VLOOKUP(J2851,mdc!A:V,22,FALSE)=""),"non Collabo","collabo")</f>
        <v>collabo</v>
      </c>
      <c r="L2851" t="str" cm="1">
        <f t="array" ref="L2851">IFERROR(_xlfn.IFS(G2851&lt;0,"shortage",H2851&lt;0,"shortage",I2851&lt;0,"shortage"),"ok")</f>
        <v>ok</v>
      </c>
    </row>
    <row r="2852" spans="1:12" hidden="1" x14ac:dyDescent="0.35">
      <c r="A2852" s="5" t="s">
        <v>79</v>
      </c>
      <c r="B2852" s="5" t="s">
        <v>475</v>
      </c>
      <c r="C2852" s="5" t="s">
        <v>1583</v>
      </c>
      <c r="D2852" s="5" t="s">
        <v>496</v>
      </c>
      <c r="E2852" s="5" t="s">
        <v>1565</v>
      </c>
      <c r="F2852" s="6">
        <v>768</v>
      </c>
      <c r="G2852" s="6"/>
      <c r="H2852" s="6">
        <v>146</v>
      </c>
      <c r="I2852" s="6">
        <v>174</v>
      </c>
      <c r="J2852" t="str">
        <f t="shared" si="44"/>
        <v>PMEDC-S1M2E</v>
      </c>
      <c r="K2852" t="str">
        <f>IF((VLOOKUP(J2852,mdc!A:V,22,FALSE)=""),"non Collabo","collabo")</f>
        <v>collabo</v>
      </c>
      <c r="L2852" t="str" cm="1">
        <f t="array" ref="L2852">IFERROR(_xlfn.IFS(G2852&lt;0,"shortage",H2852&lt;0,"shortage",I2852&lt;0,"shortage"),"ok")</f>
        <v>ok</v>
      </c>
    </row>
    <row r="2853" spans="1:12" hidden="1" x14ac:dyDescent="0.35">
      <c r="A2853" s="5" t="s">
        <v>79</v>
      </c>
      <c r="B2853" s="5" t="s">
        <v>475</v>
      </c>
      <c r="C2853" s="5" t="s">
        <v>1583</v>
      </c>
      <c r="D2853" s="5" t="s">
        <v>496</v>
      </c>
      <c r="E2853" s="5" t="s">
        <v>6</v>
      </c>
      <c r="F2853" s="6">
        <v>-768</v>
      </c>
      <c r="G2853" s="6"/>
      <c r="H2853" s="6">
        <v>0</v>
      </c>
      <c r="I2853" s="6">
        <v>0</v>
      </c>
      <c r="J2853" t="str">
        <f t="shared" si="44"/>
        <v>PMEDC-S1M2E</v>
      </c>
      <c r="K2853" t="str">
        <f>IF((VLOOKUP(J2853,mdc!A:V,22,FALSE)=""),"non Collabo","collabo")</f>
        <v>collabo</v>
      </c>
      <c r="L2853" t="str" cm="1">
        <f t="array" ref="L2853">IFERROR(_xlfn.IFS(G2853&lt;0,"shortage",H2853&lt;0,"shortage",I2853&lt;0,"shortage"),"ok")</f>
        <v>ok</v>
      </c>
    </row>
    <row r="2854" spans="1:12" hidden="1" x14ac:dyDescent="0.35">
      <c r="A2854" s="5" t="s">
        <v>79</v>
      </c>
      <c r="B2854" s="5" t="s">
        <v>475</v>
      </c>
      <c r="C2854" s="5" t="s">
        <v>1583</v>
      </c>
      <c r="D2854" s="5" t="s">
        <v>496</v>
      </c>
      <c r="E2854" s="5" t="s">
        <v>2318</v>
      </c>
      <c r="F2854" s="6"/>
      <c r="G2854" s="6"/>
      <c r="H2854" s="6">
        <v>100</v>
      </c>
      <c r="I2854" s="6">
        <v>100</v>
      </c>
      <c r="J2854" t="str">
        <f t="shared" si="44"/>
        <v>PMEDC-S1M2E</v>
      </c>
      <c r="K2854" t="str">
        <f>IF((VLOOKUP(J2854,mdc!A:V,22,FALSE)=""),"non Collabo","collabo")</f>
        <v>collabo</v>
      </c>
      <c r="L2854" t="str" cm="1">
        <f t="array" ref="L2854">IFERROR(_xlfn.IFS(G2854&lt;0,"shortage",H2854&lt;0,"shortage",I2854&lt;0,"shortage"),"ok")</f>
        <v>ok</v>
      </c>
    </row>
    <row r="2855" spans="1:12" hidden="1" x14ac:dyDescent="0.35">
      <c r="A2855" s="5" t="s">
        <v>79</v>
      </c>
      <c r="B2855" s="5" t="s">
        <v>475</v>
      </c>
      <c r="C2855" s="5" t="s">
        <v>1583</v>
      </c>
      <c r="D2855" s="5" t="s">
        <v>496</v>
      </c>
      <c r="E2855" s="5" t="s">
        <v>7</v>
      </c>
      <c r="F2855" s="6"/>
      <c r="G2855" s="6"/>
      <c r="H2855" s="6">
        <v>219.53290000000001</v>
      </c>
      <c r="I2855" s="6">
        <v>261.63510000000002</v>
      </c>
      <c r="J2855" t="str">
        <f t="shared" si="44"/>
        <v>PMEDC-S1M2E</v>
      </c>
      <c r="K2855" t="str">
        <f>IF((VLOOKUP(J2855,mdc!A:V,22,FALSE)=""),"non Collabo","collabo")</f>
        <v>collabo</v>
      </c>
      <c r="L2855" t="str" cm="1">
        <f t="array" ref="L2855">IFERROR(_xlfn.IFS(G2855&lt;0,"shortage",H2855&lt;0,"shortage",I2855&lt;0,"shortage"),"ok")</f>
        <v>ok</v>
      </c>
    </row>
    <row r="2856" spans="1:12" hidden="1" x14ac:dyDescent="0.35">
      <c r="A2856" s="5" t="s">
        <v>79</v>
      </c>
      <c r="B2856" s="5" t="s">
        <v>475</v>
      </c>
      <c r="C2856" s="5" t="s">
        <v>1583</v>
      </c>
      <c r="D2856" s="5" t="s">
        <v>496</v>
      </c>
      <c r="E2856" s="5" t="s">
        <v>1566</v>
      </c>
      <c r="F2856" s="6">
        <v>1148.9752000000001</v>
      </c>
      <c r="G2856" s="6"/>
      <c r="H2856" s="6">
        <v>218.02889999999999</v>
      </c>
      <c r="I2856" s="6">
        <v>260.2251</v>
      </c>
      <c r="J2856" t="str">
        <f t="shared" si="44"/>
        <v>PMEDC-S1M2E</v>
      </c>
      <c r="K2856" t="str">
        <f>IF((VLOOKUP(J2856,mdc!A:V,22,FALSE)=""),"non Collabo","collabo")</f>
        <v>collabo</v>
      </c>
      <c r="L2856" t="str" cm="1">
        <f t="array" ref="L2856">IFERROR(_xlfn.IFS(G2856&lt;0,"shortage",H2856&lt;0,"shortage",I2856&lt;0,"shortage"),"ok")</f>
        <v>ok</v>
      </c>
    </row>
    <row r="2857" spans="1:12" ht="15" hidden="1" thickBot="1" x14ac:dyDescent="0.4">
      <c r="A2857" s="5" t="s">
        <v>79</v>
      </c>
      <c r="B2857" s="5" t="s">
        <v>475</v>
      </c>
      <c r="C2857" s="5" t="s">
        <v>1583</v>
      </c>
      <c r="D2857" s="7" t="s">
        <v>496</v>
      </c>
      <c r="E2857" s="7" t="s">
        <v>8</v>
      </c>
      <c r="F2857" s="8">
        <v>-1148.9752000000001</v>
      </c>
      <c r="G2857" s="8"/>
      <c r="H2857" s="8">
        <v>1.504</v>
      </c>
      <c r="I2857" s="8">
        <v>1.41</v>
      </c>
      <c r="J2857" t="str">
        <f t="shared" si="44"/>
        <v>PMEDC-S1M2E</v>
      </c>
      <c r="K2857" t="str">
        <f>IF((VLOOKUP(J2857,mdc!A:V,22,FALSE)=""),"non Collabo","collabo")</f>
        <v>collabo</v>
      </c>
    </row>
    <row r="2858" spans="1:12" hidden="1" x14ac:dyDescent="0.35">
      <c r="A2858" s="5" t="s">
        <v>79</v>
      </c>
      <c r="B2858" s="5" t="s">
        <v>475</v>
      </c>
      <c r="C2858" s="5" t="s">
        <v>1583</v>
      </c>
      <c r="D2858" s="3" t="s">
        <v>497</v>
      </c>
      <c r="E2858" s="3" t="s">
        <v>5</v>
      </c>
      <c r="F2858" s="4"/>
      <c r="G2858" s="4">
        <v>50</v>
      </c>
      <c r="H2858" s="4">
        <v>0</v>
      </c>
      <c r="I2858" s="4"/>
      <c r="J2858" t="str">
        <f t="shared" si="44"/>
        <v>PMEDC-S1M2ESE</v>
      </c>
      <c r="K2858" t="str">
        <f>IF((VLOOKUP(J2858,mdc!A:V,22,FALSE)=""),"non Collabo","collabo")</f>
        <v>collabo</v>
      </c>
      <c r="L2858" t="str" cm="1">
        <f t="array" ref="L2858">IFERROR(_xlfn.IFS(G2858&lt;0,"shortage",H2858&lt;0,"shortage",I2858&lt;0,"shortage"),"ok")</f>
        <v>ok</v>
      </c>
    </row>
    <row r="2859" spans="1:12" hidden="1" x14ac:dyDescent="0.35">
      <c r="A2859" s="5" t="s">
        <v>79</v>
      </c>
      <c r="B2859" s="5" t="s">
        <v>475</v>
      </c>
      <c r="C2859" s="5" t="s">
        <v>1583</v>
      </c>
      <c r="D2859" s="5" t="s">
        <v>497</v>
      </c>
      <c r="E2859" s="5" t="s">
        <v>1565</v>
      </c>
      <c r="F2859" s="6"/>
      <c r="G2859" s="6">
        <v>50</v>
      </c>
      <c r="H2859" s="6"/>
      <c r="I2859" s="6"/>
      <c r="J2859" t="str">
        <f t="shared" si="44"/>
        <v>PMEDC-S1M2ESE</v>
      </c>
      <c r="K2859" t="str">
        <f>IF((VLOOKUP(J2859,mdc!A:V,22,FALSE)=""),"non Collabo","collabo")</f>
        <v>collabo</v>
      </c>
      <c r="L2859" t="str" cm="1">
        <f t="array" ref="L2859">IFERROR(_xlfn.IFS(G2859&lt;0,"shortage",H2859&lt;0,"shortage",I2859&lt;0,"shortage"),"ok")</f>
        <v>ok</v>
      </c>
    </row>
    <row r="2860" spans="1:12" hidden="1" x14ac:dyDescent="0.35">
      <c r="A2860" s="5" t="s">
        <v>79</v>
      </c>
      <c r="B2860" s="5" t="s">
        <v>475</v>
      </c>
      <c r="C2860" s="5" t="s">
        <v>1583</v>
      </c>
      <c r="D2860" s="5" t="s">
        <v>497</v>
      </c>
      <c r="E2860" s="5" t="s">
        <v>6</v>
      </c>
      <c r="F2860" s="6"/>
      <c r="G2860" s="6">
        <v>0</v>
      </c>
      <c r="H2860" s="6">
        <v>0</v>
      </c>
      <c r="I2860" s="6"/>
      <c r="J2860" t="str">
        <f t="shared" si="44"/>
        <v>PMEDC-S1M2ESE</v>
      </c>
      <c r="K2860" t="str">
        <f>IF((VLOOKUP(J2860,mdc!A:V,22,FALSE)=""),"non Collabo","collabo")</f>
        <v>collabo</v>
      </c>
      <c r="L2860" t="str" cm="1">
        <f t="array" ref="L2860">IFERROR(_xlfn.IFS(G2860&lt;0,"shortage",H2860&lt;0,"shortage",I2860&lt;0,"shortage"),"ok")</f>
        <v>ok</v>
      </c>
    </row>
    <row r="2861" spans="1:12" hidden="1" x14ac:dyDescent="0.35">
      <c r="A2861" s="5" t="s">
        <v>79</v>
      </c>
      <c r="B2861" s="5" t="s">
        <v>475</v>
      </c>
      <c r="C2861" s="5" t="s">
        <v>1583</v>
      </c>
      <c r="D2861" s="5" t="s">
        <v>497</v>
      </c>
      <c r="E2861" s="5" t="s">
        <v>2318</v>
      </c>
      <c r="F2861" s="6"/>
      <c r="G2861" s="6">
        <v>100</v>
      </c>
      <c r="H2861" s="6" t="s">
        <v>1640</v>
      </c>
      <c r="I2861" s="6"/>
      <c r="J2861" t="str">
        <f t="shared" si="44"/>
        <v>PMEDC-S1M2ESE</v>
      </c>
      <c r="K2861" t="str">
        <f>IF((VLOOKUP(J2861,mdc!A:V,22,FALSE)=""),"non Collabo","collabo")</f>
        <v>collabo</v>
      </c>
      <c r="L2861" t="str" cm="1">
        <f t="array" ref="L2861">IFERROR(_xlfn.IFS(G2861&lt;0,"shortage",H2861&lt;0,"shortage",I2861&lt;0,"shortage"),"ok")</f>
        <v>ok</v>
      </c>
    </row>
    <row r="2862" spans="1:12" hidden="1" x14ac:dyDescent="0.35">
      <c r="A2862" s="5" t="s">
        <v>79</v>
      </c>
      <c r="B2862" s="5" t="s">
        <v>475</v>
      </c>
      <c r="C2862" s="5" t="s">
        <v>1583</v>
      </c>
      <c r="D2862" s="5" t="s">
        <v>497</v>
      </c>
      <c r="E2862" s="5" t="s">
        <v>7</v>
      </c>
      <c r="F2862" s="6"/>
      <c r="G2862" s="6">
        <v>60.12</v>
      </c>
      <c r="H2862" s="6">
        <v>0</v>
      </c>
      <c r="I2862" s="6"/>
      <c r="J2862" t="str">
        <f t="shared" si="44"/>
        <v>PMEDC-S1M2ESE</v>
      </c>
      <c r="K2862" t="str">
        <f>IF((VLOOKUP(J2862,mdc!A:V,22,FALSE)=""),"non Collabo","collabo")</f>
        <v>collabo</v>
      </c>
      <c r="L2862" t="str" cm="1">
        <f t="array" ref="L2862">IFERROR(_xlfn.IFS(G2862&lt;0,"shortage",H2862&lt;0,"shortage",I2862&lt;0,"shortage"),"ok")</f>
        <v>ok</v>
      </c>
    </row>
    <row r="2863" spans="1:12" hidden="1" x14ac:dyDescent="0.35">
      <c r="A2863" s="5" t="s">
        <v>79</v>
      </c>
      <c r="B2863" s="5" t="s">
        <v>475</v>
      </c>
      <c r="C2863" s="5" t="s">
        <v>1583</v>
      </c>
      <c r="D2863" s="5" t="s">
        <v>497</v>
      </c>
      <c r="E2863" s="5" t="s">
        <v>1566</v>
      </c>
      <c r="F2863" s="6"/>
      <c r="G2863" s="6">
        <v>59.932009999999998</v>
      </c>
      <c r="H2863" s="6"/>
      <c r="I2863" s="6"/>
      <c r="J2863" t="str">
        <f t="shared" si="44"/>
        <v>PMEDC-S1M2ESE</v>
      </c>
      <c r="K2863" t="str">
        <f>IF((VLOOKUP(J2863,mdc!A:V,22,FALSE)=""),"non Collabo","collabo")</f>
        <v>collabo</v>
      </c>
      <c r="L2863" t="str" cm="1">
        <f t="array" ref="L2863">IFERROR(_xlfn.IFS(G2863&lt;0,"shortage",H2863&lt;0,"shortage",I2863&lt;0,"shortage"),"ok")</f>
        <v>ok</v>
      </c>
    </row>
    <row r="2864" spans="1:12" ht="15" hidden="1" thickBot="1" x14ac:dyDescent="0.4">
      <c r="A2864" s="5" t="s">
        <v>79</v>
      </c>
      <c r="B2864" s="5" t="s">
        <v>475</v>
      </c>
      <c r="C2864" s="5" t="s">
        <v>1583</v>
      </c>
      <c r="D2864" s="7" t="s">
        <v>497</v>
      </c>
      <c r="E2864" s="7" t="s">
        <v>8</v>
      </c>
      <c r="F2864" s="8"/>
      <c r="G2864" s="8">
        <v>0.18798999999999999</v>
      </c>
      <c r="H2864" s="8">
        <v>0</v>
      </c>
      <c r="I2864" s="8"/>
      <c r="J2864" t="str">
        <f t="shared" si="44"/>
        <v>PMEDC-S1M2ESE</v>
      </c>
      <c r="K2864" t="str">
        <f>IF((VLOOKUP(J2864,mdc!A:V,22,FALSE)=""),"non Collabo","collabo")</f>
        <v>collabo</v>
      </c>
    </row>
    <row r="2865" spans="1:12" hidden="1" x14ac:dyDescent="0.35">
      <c r="A2865" s="5" t="s">
        <v>79</v>
      </c>
      <c r="B2865" s="5" t="s">
        <v>475</v>
      </c>
      <c r="C2865" s="5" t="s">
        <v>1583</v>
      </c>
      <c r="D2865" s="3" t="s">
        <v>498</v>
      </c>
      <c r="E2865" s="3" t="s">
        <v>5</v>
      </c>
      <c r="F2865" s="4"/>
      <c r="G2865" s="4"/>
      <c r="H2865" s="4"/>
      <c r="I2865" s="4"/>
      <c r="J2865" t="str">
        <f t="shared" si="44"/>
        <v>PMEDC-S1M2ESKE</v>
      </c>
      <c r="K2865" t="str">
        <f>IF((VLOOKUP(J2865,mdc!A:V,22,FALSE)=""),"non Collabo","collabo")</f>
        <v>non Collabo</v>
      </c>
      <c r="L2865" t="str" cm="1">
        <f t="array" ref="L2865">IFERROR(_xlfn.IFS(G2865&lt;0,"shortage",H2865&lt;0,"shortage",I2865&lt;0,"shortage"),"ok")</f>
        <v>ok</v>
      </c>
    </row>
    <row r="2866" spans="1:12" hidden="1" x14ac:dyDescent="0.35">
      <c r="A2866" s="5" t="s">
        <v>79</v>
      </c>
      <c r="B2866" s="5" t="s">
        <v>475</v>
      </c>
      <c r="C2866" s="5" t="s">
        <v>1583</v>
      </c>
      <c r="D2866" s="5" t="s">
        <v>498</v>
      </c>
      <c r="E2866" s="5" t="s">
        <v>1565</v>
      </c>
      <c r="F2866" s="6">
        <v>38</v>
      </c>
      <c r="G2866" s="6">
        <v>12</v>
      </c>
      <c r="H2866" s="6">
        <v>6</v>
      </c>
      <c r="I2866" s="6">
        <v>2</v>
      </c>
      <c r="J2866" t="str">
        <f t="shared" si="44"/>
        <v>PMEDC-S1M2ESKE</v>
      </c>
      <c r="K2866" t="str">
        <f>IF((VLOOKUP(J2866,mdc!A:V,22,FALSE)=""),"non Collabo","collabo")</f>
        <v>non Collabo</v>
      </c>
      <c r="L2866" t="str" cm="1">
        <f t="array" ref="L2866">IFERROR(_xlfn.IFS(G2866&lt;0,"shortage",H2866&lt;0,"shortage",I2866&lt;0,"shortage"),"ok")</f>
        <v>ok</v>
      </c>
    </row>
    <row r="2867" spans="1:12" hidden="1" x14ac:dyDescent="0.35">
      <c r="A2867" s="5" t="s">
        <v>79</v>
      </c>
      <c r="B2867" s="5" t="s">
        <v>475</v>
      </c>
      <c r="C2867" s="5" t="s">
        <v>1583</v>
      </c>
      <c r="D2867" s="5" t="s">
        <v>498</v>
      </c>
      <c r="E2867" s="5" t="s">
        <v>6</v>
      </c>
      <c r="F2867" s="6">
        <v>-38</v>
      </c>
      <c r="G2867" s="6">
        <v>-12</v>
      </c>
      <c r="H2867" s="6">
        <v>-6</v>
      </c>
      <c r="I2867" s="6">
        <v>-2</v>
      </c>
      <c r="J2867" t="str">
        <f t="shared" si="44"/>
        <v>PMEDC-S1M2ESKE</v>
      </c>
      <c r="K2867" t="str">
        <f>IF((VLOOKUP(J2867,mdc!A:V,22,FALSE)=""),"non Collabo","collabo")</f>
        <v>non Collabo</v>
      </c>
      <c r="L2867" t="str" cm="1">
        <f t="array" ref="L2867">IFERROR(_xlfn.IFS(G2867&lt;0,"shortage",H2867&lt;0,"shortage",I2867&lt;0,"shortage"),"ok")</f>
        <v>shortage</v>
      </c>
    </row>
    <row r="2868" spans="1:12" hidden="1" x14ac:dyDescent="0.35">
      <c r="A2868" s="5" t="s">
        <v>79</v>
      </c>
      <c r="B2868" s="5" t="s">
        <v>475</v>
      </c>
      <c r="C2868" s="5" t="s">
        <v>1583</v>
      </c>
      <c r="D2868" s="5" t="s">
        <v>498</v>
      </c>
      <c r="E2868" s="5" t="s">
        <v>2318</v>
      </c>
      <c r="F2868" s="6"/>
      <c r="G2868" s="6"/>
      <c r="H2868" s="6"/>
      <c r="I2868" s="6"/>
      <c r="J2868" t="str">
        <f t="shared" si="44"/>
        <v>PMEDC-S1M2ESKE</v>
      </c>
      <c r="K2868" t="str">
        <f>IF((VLOOKUP(J2868,mdc!A:V,22,FALSE)=""),"non Collabo","collabo")</f>
        <v>non Collabo</v>
      </c>
      <c r="L2868" t="str" cm="1">
        <f t="array" ref="L2868">IFERROR(_xlfn.IFS(G2868&lt;0,"shortage",H2868&lt;0,"shortage",I2868&lt;0,"shortage"),"ok")</f>
        <v>ok</v>
      </c>
    </row>
    <row r="2869" spans="1:12" hidden="1" x14ac:dyDescent="0.35">
      <c r="A2869" s="5" t="s">
        <v>79</v>
      </c>
      <c r="B2869" s="5" t="s">
        <v>475</v>
      </c>
      <c r="C2869" s="5" t="s">
        <v>1583</v>
      </c>
      <c r="D2869" s="5" t="s">
        <v>498</v>
      </c>
      <c r="E2869" s="5" t="s">
        <v>7</v>
      </c>
      <c r="F2869" s="6"/>
      <c r="G2869" s="6"/>
      <c r="H2869" s="6"/>
      <c r="I2869" s="6"/>
      <c r="J2869" t="str">
        <f t="shared" si="44"/>
        <v>PMEDC-S1M2ESKE</v>
      </c>
      <c r="K2869" t="str">
        <f>IF((VLOOKUP(J2869,mdc!A:V,22,FALSE)=""),"non Collabo","collabo")</f>
        <v>non Collabo</v>
      </c>
      <c r="L2869" t="str" cm="1">
        <f t="array" ref="L2869">IFERROR(_xlfn.IFS(G2869&lt;0,"shortage",H2869&lt;0,"shortage",I2869&lt;0,"shortage"),"ok")</f>
        <v>ok</v>
      </c>
    </row>
    <row r="2870" spans="1:12" hidden="1" x14ac:dyDescent="0.35">
      <c r="A2870" s="5" t="s">
        <v>79</v>
      </c>
      <c r="B2870" s="5" t="s">
        <v>475</v>
      </c>
      <c r="C2870" s="5" t="s">
        <v>1583</v>
      </c>
      <c r="D2870" s="5" t="s">
        <v>498</v>
      </c>
      <c r="E2870" s="5" t="s">
        <v>1566</v>
      </c>
      <c r="F2870" s="6">
        <v>0</v>
      </c>
      <c r="G2870" s="6">
        <v>0</v>
      </c>
      <c r="H2870" s="6">
        <v>0</v>
      </c>
      <c r="I2870" s="6">
        <v>0</v>
      </c>
      <c r="J2870" t="str">
        <f t="shared" si="44"/>
        <v>PMEDC-S1M2ESKE</v>
      </c>
      <c r="K2870" t="str">
        <f>IF((VLOOKUP(J2870,mdc!A:V,22,FALSE)=""),"non Collabo","collabo")</f>
        <v>non Collabo</v>
      </c>
      <c r="L2870" t="str" cm="1">
        <f t="array" ref="L2870">IFERROR(_xlfn.IFS(G2870&lt;0,"shortage",H2870&lt;0,"shortage",I2870&lt;0,"shortage"),"ok")</f>
        <v>ok</v>
      </c>
    </row>
    <row r="2871" spans="1:12" ht="15" hidden="1" thickBot="1" x14ac:dyDescent="0.4">
      <c r="A2871" s="5" t="s">
        <v>79</v>
      </c>
      <c r="B2871" s="5" t="s">
        <v>475</v>
      </c>
      <c r="C2871" s="5" t="s">
        <v>1583</v>
      </c>
      <c r="D2871" s="7" t="s">
        <v>498</v>
      </c>
      <c r="E2871" s="7" t="s">
        <v>8</v>
      </c>
      <c r="F2871" s="8">
        <v>0</v>
      </c>
      <c r="G2871" s="8">
        <v>0</v>
      </c>
      <c r="H2871" s="8">
        <v>0</v>
      </c>
      <c r="I2871" s="8">
        <v>0</v>
      </c>
      <c r="J2871" t="str">
        <f t="shared" si="44"/>
        <v>PMEDC-S1M2ESKE</v>
      </c>
      <c r="K2871" t="str">
        <f>IF((VLOOKUP(J2871,mdc!A:V,22,FALSE)=""),"non Collabo","collabo")</f>
        <v>non Collabo</v>
      </c>
    </row>
    <row r="2872" spans="1:12" hidden="1" x14ac:dyDescent="0.35">
      <c r="A2872" s="5" t="s">
        <v>79</v>
      </c>
      <c r="B2872" s="5" t="s">
        <v>475</v>
      </c>
      <c r="C2872" s="5" t="s">
        <v>1583</v>
      </c>
      <c r="D2872" s="3" t="s">
        <v>499</v>
      </c>
      <c r="E2872" s="3" t="s">
        <v>5</v>
      </c>
      <c r="F2872" s="4"/>
      <c r="G2872" s="4"/>
      <c r="H2872" s="4">
        <v>38</v>
      </c>
      <c r="I2872" s="4">
        <v>46</v>
      </c>
      <c r="J2872" t="str">
        <f t="shared" si="44"/>
        <v>PMEDC-S1M2ESME</v>
      </c>
      <c r="K2872" t="str">
        <f>IF((VLOOKUP(J2872,mdc!A:V,22,FALSE)=""),"non Collabo","collabo")</f>
        <v>collabo</v>
      </c>
      <c r="L2872" t="str" cm="1">
        <f t="array" ref="L2872">IFERROR(_xlfn.IFS(G2872&lt;0,"shortage",H2872&lt;0,"shortage",I2872&lt;0,"shortage"),"ok")</f>
        <v>ok</v>
      </c>
    </row>
    <row r="2873" spans="1:12" hidden="1" x14ac:dyDescent="0.35">
      <c r="A2873" s="5" t="s">
        <v>79</v>
      </c>
      <c r="B2873" s="5" t="s">
        <v>475</v>
      </c>
      <c r="C2873" s="5" t="s">
        <v>1583</v>
      </c>
      <c r="D2873" s="5" t="s">
        <v>499</v>
      </c>
      <c r="E2873" s="5" t="s">
        <v>1565</v>
      </c>
      <c r="F2873" s="6"/>
      <c r="G2873" s="6"/>
      <c r="H2873" s="6">
        <v>38</v>
      </c>
      <c r="I2873" s="6">
        <v>46</v>
      </c>
      <c r="J2873" t="str">
        <f t="shared" si="44"/>
        <v>PMEDC-S1M2ESME</v>
      </c>
      <c r="K2873" t="str">
        <f>IF((VLOOKUP(J2873,mdc!A:V,22,FALSE)=""),"non Collabo","collabo")</f>
        <v>collabo</v>
      </c>
      <c r="L2873" t="str" cm="1">
        <f t="array" ref="L2873">IFERROR(_xlfn.IFS(G2873&lt;0,"shortage",H2873&lt;0,"shortage",I2873&lt;0,"shortage"),"ok")</f>
        <v>ok</v>
      </c>
    </row>
    <row r="2874" spans="1:12" hidden="1" x14ac:dyDescent="0.35">
      <c r="A2874" s="5" t="s">
        <v>79</v>
      </c>
      <c r="B2874" s="5" t="s">
        <v>475</v>
      </c>
      <c r="C2874" s="5" t="s">
        <v>1583</v>
      </c>
      <c r="D2874" s="5" t="s">
        <v>499</v>
      </c>
      <c r="E2874" s="5" t="s">
        <v>6</v>
      </c>
      <c r="F2874" s="6"/>
      <c r="G2874" s="6"/>
      <c r="H2874" s="6">
        <v>0</v>
      </c>
      <c r="I2874" s="6">
        <v>0</v>
      </c>
      <c r="J2874" t="str">
        <f t="shared" si="44"/>
        <v>PMEDC-S1M2ESME</v>
      </c>
      <c r="K2874" t="str">
        <f>IF((VLOOKUP(J2874,mdc!A:V,22,FALSE)=""),"non Collabo","collabo")</f>
        <v>collabo</v>
      </c>
      <c r="L2874" t="str" cm="1">
        <f t="array" ref="L2874">IFERROR(_xlfn.IFS(G2874&lt;0,"shortage",H2874&lt;0,"shortage",I2874&lt;0,"shortage"),"ok")</f>
        <v>ok</v>
      </c>
    </row>
    <row r="2875" spans="1:12" hidden="1" x14ac:dyDescent="0.35">
      <c r="A2875" s="5" t="s">
        <v>79</v>
      </c>
      <c r="B2875" s="5" t="s">
        <v>475</v>
      </c>
      <c r="C2875" s="5" t="s">
        <v>1583</v>
      </c>
      <c r="D2875" s="5" t="s">
        <v>499</v>
      </c>
      <c r="E2875" s="5" t="s">
        <v>2318</v>
      </c>
      <c r="F2875" s="6"/>
      <c r="G2875" s="6"/>
      <c r="H2875" s="6">
        <v>100</v>
      </c>
      <c r="I2875" s="6">
        <v>100</v>
      </c>
      <c r="J2875" t="str">
        <f t="shared" si="44"/>
        <v>PMEDC-S1M2ESME</v>
      </c>
      <c r="K2875" t="str">
        <f>IF((VLOOKUP(J2875,mdc!A:V,22,FALSE)=""),"non Collabo","collabo")</f>
        <v>collabo</v>
      </c>
      <c r="L2875" t="str" cm="1">
        <f t="array" ref="L2875">IFERROR(_xlfn.IFS(G2875&lt;0,"shortage",H2875&lt;0,"shortage",I2875&lt;0,"shortage"),"ok")</f>
        <v>ok</v>
      </c>
    </row>
    <row r="2876" spans="1:12" hidden="1" x14ac:dyDescent="0.35">
      <c r="A2876" s="5" t="s">
        <v>79</v>
      </c>
      <c r="B2876" s="5" t="s">
        <v>475</v>
      </c>
      <c r="C2876" s="5" t="s">
        <v>1583</v>
      </c>
      <c r="D2876" s="5" t="s">
        <v>499</v>
      </c>
      <c r="E2876" s="5" t="s">
        <v>7</v>
      </c>
      <c r="F2876" s="6"/>
      <c r="G2876" s="6"/>
      <c r="H2876" s="6">
        <v>60.382759999999998</v>
      </c>
      <c r="I2876" s="6">
        <v>73.094920000000002</v>
      </c>
      <c r="J2876" t="str">
        <f t="shared" si="44"/>
        <v>PMEDC-S1M2ESME</v>
      </c>
      <c r="K2876" t="str">
        <f>IF((VLOOKUP(J2876,mdc!A:V,22,FALSE)=""),"non Collabo","collabo")</f>
        <v>collabo</v>
      </c>
      <c r="L2876" t="str" cm="1">
        <f t="array" ref="L2876">IFERROR(_xlfn.IFS(G2876&lt;0,"shortage",H2876&lt;0,"shortage",I2876&lt;0,"shortage"),"ok")</f>
        <v>ok</v>
      </c>
    </row>
    <row r="2877" spans="1:12" hidden="1" x14ac:dyDescent="0.35">
      <c r="A2877" s="5" t="s">
        <v>79</v>
      </c>
      <c r="B2877" s="5" t="s">
        <v>475</v>
      </c>
      <c r="C2877" s="5" t="s">
        <v>1583</v>
      </c>
      <c r="D2877" s="5" t="s">
        <v>499</v>
      </c>
      <c r="E2877" s="5" t="s">
        <v>1566</v>
      </c>
      <c r="F2877" s="6"/>
      <c r="G2877" s="6"/>
      <c r="H2877" s="6">
        <v>60.084739999999996</v>
      </c>
      <c r="I2877" s="6">
        <v>72.896240000000006</v>
      </c>
      <c r="J2877" t="str">
        <f t="shared" si="44"/>
        <v>PMEDC-S1M2ESME</v>
      </c>
      <c r="K2877" t="str">
        <f>IF((VLOOKUP(J2877,mdc!A:V,22,FALSE)=""),"non Collabo","collabo")</f>
        <v>collabo</v>
      </c>
      <c r="L2877" t="str" cm="1">
        <f t="array" ref="L2877">IFERROR(_xlfn.IFS(G2877&lt;0,"shortage",H2877&lt;0,"shortage",I2877&lt;0,"shortage"),"ok")</f>
        <v>ok</v>
      </c>
    </row>
    <row r="2878" spans="1:12" ht="15" hidden="1" thickBot="1" x14ac:dyDescent="0.4">
      <c r="A2878" s="5" t="s">
        <v>79</v>
      </c>
      <c r="B2878" s="5" t="s">
        <v>475</v>
      </c>
      <c r="C2878" s="5" t="s">
        <v>1583</v>
      </c>
      <c r="D2878" s="7" t="s">
        <v>499</v>
      </c>
      <c r="E2878" s="7" t="s">
        <v>8</v>
      </c>
      <c r="F2878" s="8"/>
      <c r="G2878" s="8"/>
      <c r="H2878" s="8">
        <v>0.29802000000000001</v>
      </c>
      <c r="I2878" s="8">
        <v>0.19868</v>
      </c>
      <c r="J2878" t="str">
        <f t="shared" si="44"/>
        <v>PMEDC-S1M2ESME</v>
      </c>
      <c r="K2878" t="str">
        <f>IF((VLOOKUP(J2878,mdc!A:V,22,FALSE)=""),"non Collabo","collabo")</f>
        <v>collabo</v>
      </c>
    </row>
    <row r="2879" spans="1:12" hidden="1" x14ac:dyDescent="0.35">
      <c r="A2879" s="5" t="s">
        <v>79</v>
      </c>
      <c r="B2879" s="5" t="s">
        <v>475</v>
      </c>
      <c r="C2879" s="5" t="s">
        <v>1583</v>
      </c>
      <c r="D2879" s="3" t="s">
        <v>500</v>
      </c>
      <c r="E2879" s="3" t="s">
        <v>5</v>
      </c>
      <c r="F2879" s="4"/>
      <c r="G2879" s="4"/>
      <c r="H2879" s="4"/>
      <c r="I2879" s="4"/>
      <c r="J2879" t="str">
        <f t="shared" si="44"/>
        <v>PMEDC-S1M2KE</v>
      </c>
      <c r="K2879" t="str">
        <f>IF((VLOOKUP(J2879,mdc!A:V,22,FALSE)=""),"non Collabo","collabo")</f>
        <v>non Collabo</v>
      </c>
      <c r="L2879" t="str" cm="1">
        <f t="array" ref="L2879">IFERROR(_xlfn.IFS(G2879&lt;0,"shortage",H2879&lt;0,"shortage",I2879&lt;0,"shortage"),"ok")</f>
        <v>ok</v>
      </c>
    </row>
    <row r="2880" spans="1:12" hidden="1" x14ac:dyDescent="0.35">
      <c r="A2880" s="5" t="s">
        <v>79</v>
      </c>
      <c r="B2880" s="5" t="s">
        <v>475</v>
      </c>
      <c r="C2880" s="5" t="s">
        <v>1583</v>
      </c>
      <c r="D2880" s="5" t="s">
        <v>500</v>
      </c>
      <c r="E2880" s="5" t="s">
        <v>1565</v>
      </c>
      <c r="F2880" s="6">
        <v>50</v>
      </c>
      <c r="G2880" s="6">
        <v>10</v>
      </c>
      <c r="H2880" s="6">
        <v>6</v>
      </c>
      <c r="I2880" s="6">
        <v>2</v>
      </c>
      <c r="J2880" t="str">
        <f t="shared" si="44"/>
        <v>PMEDC-S1M2KE</v>
      </c>
      <c r="K2880" t="str">
        <f>IF((VLOOKUP(J2880,mdc!A:V,22,FALSE)=""),"non Collabo","collabo")</f>
        <v>non Collabo</v>
      </c>
      <c r="L2880" t="str" cm="1">
        <f t="array" ref="L2880">IFERROR(_xlfn.IFS(G2880&lt;0,"shortage",H2880&lt;0,"shortage",I2880&lt;0,"shortage"),"ok")</f>
        <v>ok</v>
      </c>
    </row>
    <row r="2881" spans="1:12" hidden="1" x14ac:dyDescent="0.35">
      <c r="A2881" s="5" t="s">
        <v>79</v>
      </c>
      <c r="B2881" s="5" t="s">
        <v>475</v>
      </c>
      <c r="C2881" s="5" t="s">
        <v>1583</v>
      </c>
      <c r="D2881" s="5" t="s">
        <v>500</v>
      </c>
      <c r="E2881" s="5" t="s">
        <v>6</v>
      </c>
      <c r="F2881" s="6">
        <v>-50</v>
      </c>
      <c r="G2881" s="6">
        <v>-10</v>
      </c>
      <c r="H2881" s="6">
        <v>-6</v>
      </c>
      <c r="I2881" s="6">
        <v>-2</v>
      </c>
      <c r="J2881" t="str">
        <f t="shared" si="44"/>
        <v>PMEDC-S1M2KE</v>
      </c>
      <c r="K2881" t="str">
        <f>IF((VLOOKUP(J2881,mdc!A:V,22,FALSE)=""),"non Collabo","collabo")</f>
        <v>non Collabo</v>
      </c>
      <c r="L2881" t="str" cm="1">
        <f t="array" ref="L2881">IFERROR(_xlfn.IFS(G2881&lt;0,"shortage",H2881&lt;0,"shortage",I2881&lt;0,"shortage"),"ok")</f>
        <v>shortage</v>
      </c>
    </row>
    <row r="2882" spans="1:12" hidden="1" x14ac:dyDescent="0.35">
      <c r="A2882" s="5" t="s">
        <v>79</v>
      </c>
      <c r="B2882" s="5" t="s">
        <v>475</v>
      </c>
      <c r="C2882" s="5" t="s">
        <v>1583</v>
      </c>
      <c r="D2882" s="5" t="s">
        <v>500</v>
      </c>
      <c r="E2882" s="5" t="s">
        <v>2318</v>
      </c>
      <c r="F2882" s="6"/>
      <c r="G2882" s="6"/>
      <c r="H2882" s="6"/>
      <c r="I2882" s="6"/>
      <c r="J2882" t="str">
        <f t="shared" si="44"/>
        <v>PMEDC-S1M2KE</v>
      </c>
      <c r="K2882" t="str">
        <f>IF((VLOOKUP(J2882,mdc!A:V,22,FALSE)=""),"non Collabo","collabo")</f>
        <v>non Collabo</v>
      </c>
      <c r="L2882" t="str" cm="1">
        <f t="array" ref="L2882">IFERROR(_xlfn.IFS(G2882&lt;0,"shortage",H2882&lt;0,"shortage",I2882&lt;0,"shortage"),"ok")</f>
        <v>ok</v>
      </c>
    </row>
    <row r="2883" spans="1:12" hidden="1" x14ac:dyDescent="0.35">
      <c r="A2883" s="5" t="s">
        <v>79</v>
      </c>
      <c r="B2883" s="5" t="s">
        <v>475</v>
      </c>
      <c r="C2883" s="5" t="s">
        <v>1583</v>
      </c>
      <c r="D2883" s="5" t="s">
        <v>500</v>
      </c>
      <c r="E2883" s="5" t="s">
        <v>7</v>
      </c>
      <c r="F2883" s="6"/>
      <c r="G2883" s="6"/>
      <c r="H2883" s="6"/>
      <c r="I2883" s="6"/>
      <c r="J2883" t="str">
        <f t="shared" ref="J2883:J2946" si="45">A2883&amp;D2883</f>
        <v>PMEDC-S1M2KE</v>
      </c>
      <c r="K2883" t="str">
        <f>IF((VLOOKUP(J2883,mdc!A:V,22,FALSE)=""),"non Collabo","collabo")</f>
        <v>non Collabo</v>
      </c>
      <c r="L2883" t="str" cm="1">
        <f t="array" ref="L2883">IFERROR(_xlfn.IFS(G2883&lt;0,"shortage",H2883&lt;0,"shortage",I2883&lt;0,"shortage"),"ok")</f>
        <v>ok</v>
      </c>
    </row>
    <row r="2884" spans="1:12" hidden="1" x14ac:dyDescent="0.35">
      <c r="A2884" s="5" t="s">
        <v>79</v>
      </c>
      <c r="B2884" s="5" t="s">
        <v>475</v>
      </c>
      <c r="C2884" s="5" t="s">
        <v>1583</v>
      </c>
      <c r="D2884" s="5" t="s">
        <v>500</v>
      </c>
      <c r="E2884" s="5" t="s">
        <v>1566</v>
      </c>
      <c r="F2884" s="6">
        <v>0</v>
      </c>
      <c r="G2884" s="6">
        <v>0</v>
      </c>
      <c r="H2884" s="6">
        <v>0</v>
      </c>
      <c r="I2884" s="6">
        <v>0</v>
      </c>
      <c r="J2884" t="str">
        <f t="shared" si="45"/>
        <v>PMEDC-S1M2KE</v>
      </c>
      <c r="K2884" t="str">
        <f>IF((VLOOKUP(J2884,mdc!A:V,22,FALSE)=""),"non Collabo","collabo")</f>
        <v>non Collabo</v>
      </c>
      <c r="L2884" t="str" cm="1">
        <f t="array" ref="L2884">IFERROR(_xlfn.IFS(G2884&lt;0,"shortage",H2884&lt;0,"shortage",I2884&lt;0,"shortage"),"ok")</f>
        <v>ok</v>
      </c>
    </row>
    <row r="2885" spans="1:12" ht="15" hidden="1" thickBot="1" x14ac:dyDescent="0.4">
      <c r="A2885" s="5" t="s">
        <v>79</v>
      </c>
      <c r="B2885" s="5" t="s">
        <v>475</v>
      </c>
      <c r="C2885" s="5" t="s">
        <v>1583</v>
      </c>
      <c r="D2885" s="7" t="s">
        <v>500</v>
      </c>
      <c r="E2885" s="7" t="s">
        <v>8</v>
      </c>
      <c r="F2885" s="8">
        <v>0</v>
      </c>
      <c r="G2885" s="8">
        <v>0</v>
      </c>
      <c r="H2885" s="8">
        <v>0</v>
      </c>
      <c r="I2885" s="8">
        <v>0</v>
      </c>
      <c r="J2885" t="str">
        <f t="shared" si="45"/>
        <v>PMEDC-S1M2KE</v>
      </c>
      <c r="K2885" t="str">
        <f>IF((VLOOKUP(J2885,mdc!A:V,22,FALSE)=""),"non Collabo","collabo")</f>
        <v>non Collabo</v>
      </c>
    </row>
    <row r="2886" spans="1:12" hidden="1" x14ac:dyDescent="0.35">
      <c r="A2886" s="5" t="s">
        <v>79</v>
      </c>
      <c r="B2886" s="5" t="s">
        <v>475</v>
      </c>
      <c r="C2886" s="5" t="s">
        <v>1583</v>
      </c>
      <c r="D2886" s="3" t="s">
        <v>501</v>
      </c>
      <c r="E2886" s="3" t="s">
        <v>5</v>
      </c>
      <c r="F2886" s="4"/>
      <c r="G2886" s="4"/>
      <c r="H2886" s="4">
        <v>60</v>
      </c>
      <c r="I2886" s="4">
        <v>80</v>
      </c>
      <c r="J2886" t="str">
        <f t="shared" si="45"/>
        <v>PMEDC-S1M2ME</v>
      </c>
      <c r="K2886" t="str">
        <f>IF((VLOOKUP(J2886,mdc!A:V,22,FALSE)=""),"non Collabo","collabo")</f>
        <v>collabo</v>
      </c>
      <c r="L2886" t="str" cm="1">
        <f t="array" ref="L2886">IFERROR(_xlfn.IFS(G2886&lt;0,"shortage",H2886&lt;0,"shortage",I2886&lt;0,"shortage"),"ok")</f>
        <v>ok</v>
      </c>
    </row>
    <row r="2887" spans="1:12" hidden="1" x14ac:dyDescent="0.35">
      <c r="A2887" s="5" t="s">
        <v>79</v>
      </c>
      <c r="B2887" s="5" t="s">
        <v>475</v>
      </c>
      <c r="C2887" s="5" t="s">
        <v>1583</v>
      </c>
      <c r="D2887" s="5" t="s">
        <v>501</v>
      </c>
      <c r="E2887" s="5" t="s">
        <v>1565</v>
      </c>
      <c r="F2887" s="6">
        <v>244</v>
      </c>
      <c r="G2887" s="6"/>
      <c r="H2887" s="6">
        <v>60</v>
      </c>
      <c r="I2887" s="6">
        <v>80</v>
      </c>
      <c r="J2887" t="str">
        <f t="shared" si="45"/>
        <v>PMEDC-S1M2ME</v>
      </c>
      <c r="K2887" t="str">
        <f>IF((VLOOKUP(J2887,mdc!A:V,22,FALSE)=""),"non Collabo","collabo")</f>
        <v>collabo</v>
      </c>
      <c r="L2887" t="str" cm="1">
        <f t="array" ref="L2887">IFERROR(_xlfn.IFS(G2887&lt;0,"shortage",H2887&lt;0,"shortage",I2887&lt;0,"shortage"),"ok")</f>
        <v>ok</v>
      </c>
    </row>
    <row r="2888" spans="1:12" hidden="1" x14ac:dyDescent="0.35">
      <c r="A2888" s="5" t="s">
        <v>79</v>
      </c>
      <c r="B2888" s="5" t="s">
        <v>475</v>
      </c>
      <c r="C2888" s="5" t="s">
        <v>1583</v>
      </c>
      <c r="D2888" s="5" t="s">
        <v>501</v>
      </c>
      <c r="E2888" s="5" t="s">
        <v>6</v>
      </c>
      <c r="F2888" s="6">
        <v>-244</v>
      </c>
      <c r="G2888" s="6"/>
      <c r="H2888" s="6">
        <v>0</v>
      </c>
      <c r="I2888" s="6">
        <v>0</v>
      </c>
      <c r="J2888" t="str">
        <f t="shared" si="45"/>
        <v>PMEDC-S1M2ME</v>
      </c>
      <c r="K2888" t="str">
        <f>IF((VLOOKUP(J2888,mdc!A:V,22,FALSE)=""),"non Collabo","collabo")</f>
        <v>collabo</v>
      </c>
      <c r="L2888" t="str" cm="1">
        <f t="array" ref="L2888">IFERROR(_xlfn.IFS(G2888&lt;0,"shortage",H2888&lt;0,"shortage",I2888&lt;0,"shortage"),"ok")</f>
        <v>ok</v>
      </c>
    </row>
    <row r="2889" spans="1:12" hidden="1" x14ac:dyDescent="0.35">
      <c r="A2889" s="5" t="s">
        <v>79</v>
      </c>
      <c r="B2889" s="5" t="s">
        <v>475</v>
      </c>
      <c r="C2889" s="5" t="s">
        <v>1583</v>
      </c>
      <c r="D2889" s="5" t="s">
        <v>501</v>
      </c>
      <c r="E2889" s="5" t="s">
        <v>2318</v>
      </c>
      <c r="F2889" s="6"/>
      <c r="G2889" s="6"/>
      <c r="H2889" s="6">
        <v>100</v>
      </c>
      <c r="I2889" s="6">
        <v>100</v>
      </c>
      <c r="J2889" t="str">
        <f t="shared" si="45"/>
        <v>PMEDC-S1M2ME</v>
      </c>
      <c r="K2889" t="str">
        <f>IF((VLOOKUP(J2889,mdc!A:V,22,FALSE)=""),"non Collabo","collabo")</f>
        <v>collabo</v>
      </c>
      <c r="L2889" t="str" cm="1">
        <f t="array" ref="L2889">IFERROR(_xlfn.IFS(G2889&lt;0,"shortage",H2889&lt;0,"shortage",I2889&lt;0,"shortage"),"ok")</f>
        <v>ok</v>
      </c>
    </row>
    <row r="2890" spans="1:12" hidden="1" x14ac:dyDescent="0.35">
      <c r="A2890" s="5" t="s">
        <v>79</v>
      </c>
      <c r="B2890" s="5" t="s">
        <v>475</v>
      </c>
      <c r="C2890" s="5" t="s">
        <v>1583</v>
      </c>
      <c r="D2890" s="5" t="s">
        <v>501</v>
      </c>
      <c r="E2890" s="5" t="s">
        <v>7</v>
      </c>
      <c r="F2890" s="6"/>
      <c r="G2890" s="6"/>
      <c r="H2890" s="6">
        <v>113.4156</v>
      </c>
      <c r="I2890" s="6">
        <v>151.2208</v>
      </c>
      <c r="J2890" t="str">
        <f t="shared" si="45"/>
        <v>PMEDC-S1M2ME</v>
      </c>
      <c r="K2890" t="str">
        <f>IF((VLOOKUP(J2890,mdc!A:V,22,FALSE)=""),"non Collabo","collabo")</f>
        <v>collabo</v>
      </c>
      <c r="L2890" t="str" cm="1">
        <f t="array" ref="L2890">IFERROR(_xlfn.IFS(G2890&lt;0,"shortage",H2890&lt;0,"shortage",I2890&lt;0,"shortage"),"ok")</f>
        <v>ok</v>
      </c>
    </row>
    <row r="2891" spans="1:12" hidden="1" x14ac:dyDescent="0.35">
      <c r="A2891" s="5" t="s">
        <v>79</v>
      </c>
      <c r="B2891" s="5" t="s">
        <v>475</v>
      </c>
      <c r="C2891" s="5" t="s">
        <v>1583</v>
      </c>
      <c r="D2891" s="5" t="s">
        <v>501</v>
      </c>
      <c r="E2891" s="5" t="s">
        <v>1566</v>
      </c>
      <c r="F2891" s="6">
        <v>458.62396000000001</v>
      </c>
      <c r="G2891" s="6"/>
      <c r="H2891" s="6">
        <v>112.58853999999999</v>
      </c>
      <c r="I2891" s="6">
        <v>150.63002</v>
      </c>
      <c r="J2891" t="str">
        <f t="shared" si="45"/>
        <v>PMEDC-S1M2ME</v>
      </c>
      <c r="K2891" t="str">
        <f>IF((VLOOKUP(J2891,mdc!A:V,22,FALSE)=""),"non Collabo","collabo")</f>
        <v>collabo</v>
      </c>
      <c r="L2891" t="str" cm="1">
        <f t="array" ref="L2891">IFERROR(_xlfn.IFS(G2891&lt;0,"shortage",H2891&lt;0,"shortage",I2891&lt;0,"shortage"),"ok")</f>
        <v>ok</v>
      </c>
    </row>
    <row r="2892" spans="1:12" ht="15" hidden="1" thickBot="1" x14ac:dyDescent="0.4">
      <c r="A2892" s="5" t="s">
        <v>79</v>
      </c>
      <c r="B2892" s="5" t="s">
        <v>475</v>
      </c>
      <c r="C2892" s="5" t="s">
        <v>1583</v>
      </c>
      <c r="D2892" s="7" t="s">
        <v>501</v>
      </c>
      <c r="E2892" s="7" t="s">
        <v>8</v>
      </c>
      <c r="F2892" s="8">
        <v>-458.62396000000001</v>
      </c>
      <c r="G2892" s="8"/>
      <c r="H2892" s="8">
        <v>0.82706000000000002</v>
      </c>
      <c r="I2892" s="8">
        <v>0.59077999999999997</v>
      </c>
      <c r="J2892" t="str">
        <f t="shared" si="45"/>
        <v>PMEDC-S1M2ME</v>
      </c>
      <c r="K2892" t="str">
        <f>IF((VLOOKUP(J2892,mdc!A:V,22,FALSE)=""),"non Collabo","collabo")</f>
        <v>collabo</v>
      </c>
    </row>
    <row r="2893" spans="1:12" hidden="1" x14ac:dyDescent="0.35">
      <c r="A2893" s="5" t="s">
        <v>79</v>
      </c>
      <c r="B2893" s="5" t="s">
        <v>475</v>
      </c>
      <c r="C2893" s="5" t="s">
        <v>1583</v>
      </c>
      <c r="D2893" s="3" t="s">
        <v>502</v>
      </c>
      <c r="E2893" s="3" t="s">
        <v>5</v>
      </c>
      <c r="F2893" s="4">
        <v>150</v>
      </c>
      <c r="G2893" s="4">
        <v>8</v>
      </c>
      <c r="H2893" s="4">
        <v>6</v>
      </c>
      <c r="I2893" s="4">
        <v>56</v>
      </c>
      <c r="J2893" t="str">
        <f t="shared" si="45"/>
        <v>PMEDC-S1RM2E</v>
      </c>
      <c r="K2893" t="str">
        <f>IF((VLOOKUP(J2893,mdc!A:V,22,FALSE)=""),"non Collabo","collabo")</f>
        <v>collabo</v>
      </c>
      <c r="L2893" t="str" cm="1">
        <f t="array" ref="L2893">IFERROR(_xlfn.IFS(G2893&lt;0,"shortage",H2893&lt;0,"shortage",I2893&lt;0,"shortage"),"ok")</f>
        <v>ok</v>
      </c>
    </row>
    <row r="2894" spans="1:12" hidden="1" x14ac:dyDescent="0.35">
      <c r="A2894" s="5" t="s">
        <v>79</v>
      </c>
      <c r="B2894" s="5" t="s">
        <v>475</v>
      </c>
      <c r="C2894" s="5" t="s">
        <v>1583</v>
      </c>
      <c r="D2894" s="5" t="s">
        <v>502</v>
      </c>
      <c r="E2894" s="5" t="s">
        <v>1565</v>
      </c>
      <c r="F2894" s="6">
        <v>150</v>
      </c>
      <c r="G2894" s="6">
        <v>8</v>
      </c>
      <c r="H2894" s="6">
        <v>6</v>
      </c>
      <c r="I2894" s="6">
        <v>56</v>
      </c>
      <c r="J2894" t="str">
        <f t="shared" si="45"/>
        <v>PMEDC-S1RM2E</v>
      </c>
      <c r="K2894" t="str">
        <f>IF((VLOOKUP(J2894,mdc!A:V,22,FALSE)=""),"non Collabo","collabo")</f>
        <v>collabo</v>
      </c>
      <c r="L2894" t="str" cm="1">
        <f t="array" ref="L2894">IFERROR(_xlfn.IFS(G2894&lt;0,"shortage",H2894&lt;0,"shortage",I2894&lt;0,"shortage"),"ok")</f>
        <v>ok</v>
      </c>
    </row>
    <row r="2895" spans="1:12" hidden="1" x14ac:dyDescent="0.35">
      <c r="A2895" s="5" t="s">
        <v>79</v>
      </c>
      <c r="B2895" s="5" t="s">
        <v>475</v>
      </c>
      <c r="C2895" s="5" t="s">
        <v>1583</v>
      </c>
      <c r="D2895" s="5" t="s">
        <v>502</v>
      </c>
      <c r="E2895" s="5" t="s">
        <v>6</v>
      </c>
      <c r="F2895" s="6">
        <v>0</v>
      </c>
      <c r="G2895" s="6">
        <v>0</v>
      </c>
      <c r="H2895" s="6">
        <v>0</v>
      </c>
      <c r="I2895" s="6">
        <v>0</v>
      </c>
      <c r="J2895" t="str">
        <f t="shared" si="45"/>
        <v>PMEDC-S1RM2E</v>
      </c>
      <c r="K2895" t="str">
        <f>IF((VLOOKUP(J2895,mdc!A:V,22,FALSE)=""),"non Collabo","collabo")</f>
        <v>collabo</v>
      </c>
      <c r="L2895" t="str" cm="1">
        <f t="array" ref="L2895">IFERROR(_xlfn.IFS(G2895&lt;0,"shortage",H2895&lt;0,"shortage",I2895&lt;0,"shortage"),"ok")</f>
        <v>ok</v>
      </c>
    </row>
    <row r="2896" spans="1:12" hidden="1" x14ac:dyDescent="0.35">
      <c r="A2896" s="5" t="s">
        <v>79</v>
      </c>
      <c r="B2896" s="5" t="s">
        <v>475</v>
      </c>
      <c r="C2896" s="5" t="s">
        <v>1583</v>
      </c>
      <c r="D2896" s="5" t="s">
        <v>502</v>
      </c>
      <c r="E2896" s="5" t="s">
        <v>2318</v>
      </c>
      <c r="F2896" s="6">
        <v>100</v>
      </c>
      <c r="G2896" s="6">
        <v>100</v>
      </c>
      <c r="H2896" s="6">
        <v>100</v>
      </c>
      <c r="I2896" s="6">
        <v>100</v>
      </c>
      <c r="J2896" t="str">
        <f t="shared" si="45"/>
        <v>PMEDC-S1RM2E</v>
      </c>
      <c r="K2896" t="str">
        <f>IF((VLOOKUP(J2896,mdc!A:V,22,FALSE)=""),"non Collabo","collabo")</f>
        <v>collabo</v>
      </c>
      <c r="L2896" t="str" cm="1">
        <f t="array" ref="L2896">IFERROR(_xlfn.IFS(G2896&lt;0,"shortage",H2896&lt;0,"shortage",I2896&lt;0,"shortage"),"ok")</f>
        <v>ok</v>
      </c>
    </row>
    <row r="2897" spans="1:12" hidden="1" x14ac:dyDescent="0.35">
      <c r="A2897" s="5" t="s">
        <v>79</v>
      </c>
      <c r="B2897" s="5" t="s">
        <v>475</v>
      </c>
      <c r="C2897" s="5" t="s">
        <v>1583</v>
      </c>
      <c r="D2897" s="5" t="s">
        <v>502</v>
      </c>
      <c r="E2897" s="5" t="s">
        <v>7</v>
      </c>
      <c r="F2897" s="6">
        <v>232.0035</v>
      </c>
      <c r="G2897" s="6">
        <v>12.373519999999999</v>
      </c>
      <c r="H2897" s="6">
        <v>9.2801399999999994</v>
      </c>
      <c r="I2897" s="6">
        <v>86.614639999999994</v>
      </c>
      <c r="J2897" t="str">
        <f t="shared" si="45"/>
        <v>PMEDC-S1RM2E</v>
      </c>
      <c r="K2897" t="str">
        <f>IF((VLOOKUP(J2897,mdc!A:V,22,FALSE)=""),"non Collabo","collabo")</f>
        <v>collabo</v>
      </c>
      <c r="L2897" t="str" cm="1">
        <f t="array" ref="L2897">IFERROR(_xlfn.IFS(G2897&lt;0,"shortage",H2897&lt;0,"shortage",I2897&lt;0,"shortage"),"ok")</f>
        <v>ok</v>
      </c>
    </row>
    <row r="2898" spans="1:12" hidden="1" x14ac:dyDescent="0.35">
      <c r="A2898" s="5" t="s">
        <v>79</v>
      </c>
      <c r="B2898" s="5" t="s">
        <v>475</v>
      </c>
      <c r="C2898" s="5" t="s">
        <v>1583</v>
      </c>
      <c r="D2898" s="5" t="s">
        <v>502</v>
      </c>
      <c r="E2898" s="5" t="s">
        <v>1566</v>
      </c>
      <c r="F2898" s="6">
        <v>232.0035</v>
      </c>
      <c r="G2898" s="6">
        <v>12.373519999999999</v>
      </c>
      <c r="H2898" s="6">
        <v>9.2801399999999994</v>
      </c>
      <c r="I2898" s="6">
        <v>86.65222</v>
      </c>
      <c r="J2898" t="str">
        <f t="shared" si="45"/>
        <v>PMEDC-S1RM2E</v>
      </c>
      <c r="K2898" t="str">
        <f>IF((VLOOKUP(J2898,mdc!A:V,22,FALSE)=""),"non Collabo","collabo")</f>
        <v>collabo</v>
      </c>
      <c r="L2898" t="str" cm="1">
        <f t="array" ref="L2898">IFERROR(_xlfn.IFS(G2898&lt;0,"shortage",H2898&lt;0,"shortage",I2898&lt;0,"shortage"),"ok")</f>
        <v>ok</v>
      </c>
    </row>
    <row r="2899" spans="1:12" ht="15" hidden="1" thickBot="1" x14ac:dyDescent="0.4">
      <c r="A2899" s="5" t="s">
        <v>79</v>
      </c>
      <c r="B2899" s="5" t="s">
        <v>475</v>
      </c>
      <c r="C2899" s="5" t="s">
        <v>1583</v>
      </c>
      <c r="D2899" s="7" t="s">
        <v>502</v>
      </c>
      <c r="E2899" s="7" t="s">
        <v>8</v>
      </c>
      <c r="F2899" s="8">
        <v>0</v>
      </c>
      <c r="G2899" s="8">
        <v>0</v>
      </c>
      <c r="H2899" s="8">
        <v>0</v>
      </c>
      <c r="I2899" s="8">
        <v>-3.7580000000000002E-2</v>
      </c>
      <c r="J2899" t="str">
        <f t="shared" si="45"/>
        <v>PMEDC-S1RM2E</v>
      </c>
      <c r="K2899" t="str">
        <f>IF((VLOOKUP(J2899,mdc!A:V,22,FALSE)=""),"non Collabo","collabo")</f>
        <v>collabo</v>
      </c>
    </row>
    <row r="2900" spans="1:12" hidden="1" x14ac:dyDescent="0.35">
      <c r="A2900" s="5" t="s">
        <v>79</v>
      </c>
      <c r="B2900" s="5" t="s">
        <v>475</v>
      </c>
      <c r="C2900" s="5" t="s">
        <v>1583</v>
      </c>
      <c r="D2900" s="3" t="s">
        <v>503</v>
      </c>
      <c r="E2900" s="3" t="s">
        <v>5</v>
      </c>
      <c r="F2900" s="4">
        <v>48</v>
      </c>
      <c r="G2900" s="4">
        <v>26</v>
      </c>
      <c r="H2900" s="4">
        <v>0</v>
      </c>
      <c r="I2900" s="4">
        <v>46</v>
      </c>
      <c r="J2900" t="str">
        <f t="shared" si="45"/>
        <v>PMEDC-S1RM2ME</v>
      </c>
      <c r="K2900" t="str">
        <f>IF((VLOOKUP(J2900,mdc!A:V,22,FALSE)=""),"non Collabo","collabo")</f>
        <v>collabo</v>
      </c>
      <c r="L2900" t="str" cm="1">
        <f t="array" ref="L2900">IFERROR(_xlfn.IFS(G2900&lt;0,"shortage",H2900&lt;0,"shortage",I2900&lt;0,"shortage"),"ok")</f>
        <v>ok</v>
      </c>
    </row>
    <row r="2901" spans="1:12" hidden="1" x14ac:dyDescent="0.35">
      <c r="A2901" s="5" t="s">
        <v>79</v>
      </c>
      <c r="B2901" s="5" t="s">
        <v>475</v>
      </c>
      <c r="C2901" s="5" t="s">
        <v>1583</v>
      </c>
      <c r="D2901" s="5" t="s">
        <v>503</v>
      </c>
      <c r="E2901" s="5" t="s">
        <v>1565</v>
      </c>
      <c r="F2901" s="6">
        <v>48</v>
      </c>
      <c r="G2901" s="6">
        <v>26</v>
      </c>
      <c r="H2901" s="6"/>
      <c r="I2901" s="6">
        <v>46</v>
      </c>
      <c r="J2901" t="str">
        <f t="shared" si="45"/>
        <v>PMEDC-S1RM2ME</v>
      </c>
      <c r="K2901" t="str">
        <f>IF((VLOOKUP(J2901,mdc!A:V,22,FALSE)=""),"non Collabo","collabo")</f>
        <v>collabo</v>
      </c>
      <c r="L2901" t="str" cm="1">
        <f t="array" ref="L2901">IFERROR(_xlfn.IFS(G2901&lt;0,"shortage",H2901&lt;0,"shortage",I2901&lt;0,"shortage"),"ok")</f>
        <v>ok</v>
      </c>
    </row>
    <row r="2902" spans="1:12" hidden="1" x14ac:dyDescent="0.35">
      <c r="A2902" s="5" t="s">
        <v>79</v>
      </c>
      <c r="B2902" s="5" t="s">
        <v>475</v>
      </c>
      <c r="C2902" s="5" t="s">
        <v>1583</v>
      </c>
      <c r="D2902" s="5" t="s">
        <v>503</v>
      </c>
      <c r="E2902" s="5" t="s">
        <v>6</v>
      </c>
      <c r="F2902" s="6">
        <v>0</v>
      </c>
      <c r="G2902" s="6">
        <v>0</v>
      </c>
      <c r="H2902" s="6">
        <v>0</v>
      </c>
      <c r="I2902" s="6">
        <v>0</v>
      </c>
      <c r="J2902" t="str">
        <f t="shared" si="45"/>
        <v>PMEDC-S1RM2ME</v>
      </c>
      <c r="K2902" t="str">
        <f>IF((VLOOKUP(J2902,mdc!A:V,22,FALSE)=""),"non Collabo","collabo")</f>
        <v>collabo</v>
      </c>
      <c r="L2902" t="str" cm="1">
        <f t="array" ref="L2902">IFERROR(_xlfn.IFS(G2902&lt;0,"shortage",H2902&lt;0,"shortage",I2902&lt;0,"shortage"),"ok")</f>
        <v>ok</v>
      </c>
    </row>
    <row r="2903" spans="1:12" hidden="1" x14ac:dyDescent="0.35">
      <c r="A2903" s="5" t="s">
        <v>79</v>
      </c>
      <c r="B2903" s="5" t="s">
        <v>475</v>
      </c>
      <c r="C2903" s="5" t="s">
        <v>1583</v>
      </c>
      <c r="D2903" s="5" t="s">
        <v>503</v>
      </c>
      <c r="E2903" s="5" t="s">
        <v>2318</v>
      </c>
      <c r="F2903" s="6">
        <v>100</v>
      </c>
      <c r="G2903" s="6">
        <v>100</v>
      </c>
      <c r="H2903" s="6" t="s">
        <v>1640</v>
      </c>
      <c r="I2903" s="6">
        <v>100</v>
      </c>
      <c r="J2903" t="str">
        <f t="shared" si="45"/>
        <v>PMEDC-S1RM2ME</v>
      </c>
      <c r="K2903" t="str">
        <f>IF((VLOOKUP(J2903,mdc!A:V,22,FALSE)=""),"non Collabo","collabo")</f>
        <v>collabo</v>
      </c>
      <c r="L2903" t="str" cm="1">
        <f t="array" ref="L2903">IFERROR(_xlfn.IFS(G2903&lt;0,"shortage",H2903&lt;0,"shortage",I2903&lt;0,"shortage"),"ok")</f>
        <v>ok</v>
      </c>
    </row>
    <row r="2904" spans="1:12" hidden="1" x14ac:dyDescent="0.35">
      <c r="A2904" s="5" t="s">
        <v>79</v>
      </c>
      <c r="B2904" s="5" t="s">
        <v>475</v>
      </c>
      <c r="C2904" s="5" t="s">
        <v>1583</v>
      </c>
      <c r="D2904" s="5" t="s">
        <v>503</v>
      </c>
      <c r="E2904" s="5" t="s">
        <v>7</v>
      </c>
      <c r="F2904" s="6">
        <v>92.797920000000005</v>
      </c>
      <c r="G2904" s="6">
        <v>50.265540000000001</v>
      </c>
      <c r="H2904" s="6">
        <v>0</v>
      </c>
      <c r="I2904" s="6">
        <v>88.931340000000006</v>
      </c>
      <c r="J2904" t="str">
        <f t="shared" si="45"/>
        <v>PMEDC-S1RM2ME</v>
      </c>
      <c r="K2904" t="str">
        <f>IF((VLOOKUP(J2904,mdc!A:V,22,FALSE)=""),"non Collabo","collabo")</f>
        <v>collabo</v>
      </c>
      <c r="L2904" t="str" cm="1">
        <f t="array" ref="L2904">IFERROR(_xlfn.IFS(G2904&lt;0,"shortage",H2904&lt;0,"shortage",I2904&lt;0,"shortage"),"ok")</f>
        <v>ok</v>
      </c>
    </row>
    <row r="2905" spans="1:12" hidden="1" x14ac:dyDescent="0.35">
      <c r="A2905" s="5" t="s">
        <v>79</v>
      </c>
      <c r="B2905" s="5" t="s">
        <v>475</v>
      </c>
      <c r="C2905" s="5" t="s">
        <v>1583</v>
      </c>
      <c r="D2905" s="5" t="s">
        <v>503</v>
      </c>
      <c r="E2905" s="5" t="s">
        <v>1566</v>
      </c>
      <c r="F2905" s="6">
        <v>92.677080000000004</v>
      </c>
      <c r="G2905" s="6">
        <v>50.265540000000001</v>
      </c>
      <c r="H2905" s="6"/>
      <c r="I2905" s="6">
        <v>88.931340000000006</v>
      </c>
      <c r="J2905" t="str">
        <f t="shared" si="45"/>
        <v>PMEDC-S1RM2ME</v>
      </c>
      <c r="K2905" t="str">
        <f>IF((VLOOKUP(J2905,mdc!A:V,22,FALSE)=""),"non Collabo","collabo")</f>
        <v>collabo</v>
      </c>
      <c r="L2905" t="str" cm="1">
        <f t="array" ref="L2905">IFERROR(_xlfn.IFS(G2905&lt;0,"shortage",H2905&lt;0,"shortage",I2905&lt;0,"shortage"),"ok")</f>
        <v>ok</v>
      </c>
    </row>
    <row r="2906" spans="1:12" ht="15" hidden="1" thickBot="1" x14ac:dyDescent="0.4">
      <c r="A2906" s="5" t="s">
        <v>79</v>
      </c>
      <c r="B2906" s="5" t="s">
        <v>475</v>
      </c>
      <c r="C2906" s="5" t="s">
        <v>1583</v>
      </c>
      <c r="D2906" s="7" t="s">
        <v>503</v>
      </c>
      <c r="E2906" s="7" t="s">
        <v>8</v>
      </c>
      <c r="F2906" s="8">
        <v>0.12084</v>
      </c>
      <c r="G2906" s="8">
        <v>0</v>
      </c>
      <c r="H2906" s="8">
        <v>0</v>
      </c>
      <c r="I2906" s="8">
        <v>0</v>
      </c>
      <c r="J2906" t="str">
        <f t="shared" si="45"/>
        <v>PMEDC-S1RM2ME</v>
      </c>
      <c r="K2906" t="str">
        <f>IF((VLOOKUP(J2906,mdc!A:V,22,FALSE)=""),"non Collabo","collabo")</f>
        <v>collabo</v>
      </c>
    </row>
    <row r="2907" spans="1:12" hidden="1" x14ac:dyDescent="0.35">
      <c r="A2907" s="5" t="s">
        <v>79</v>
      </c>
      <c r="B2907" s="5" t="s">
        <v>475</v>
      </c>
      <c r="C2907" s="5" t="s">
        <v>1583</v>
      </c>
      <c r="D2907" s="3" t="s">
        <v>504</v>
      </c>
      <c r="E2907" s="3" t="s">
        <v>5</v>
      </c>
      <c r="F2907" s="4"/>
      <c r="G2907" s="4"/>
      <c r="H2907" s="4"/>
      <c r="I2907" s="4"/>
      <c r="J2907" t="str">
        <f t="shared" si="45"/>
        <v>PMEDC-S5AMKB</v>
      </c>
      <c r="K2907" t="str">
        <f>IF((VLOOKUP(J2907,mdc!A:V,22,FALSE)=""),"non Collabo","collabo")</f>
        <v>non Collabo</v>
      </c>
      <c r="L2907" t="str" cm="1">
        <f t="array" ref="L2907">IFERROR(_xlfn.IFS(G2907&lt;0,"shortage",H2907&lt;0,"shortage",I2907&lt;0,"shortage"),"ok")</f>
        <v>ok</v>
      </c>
    </row>
    <row r="2908" spans="1:12" hidden="1" x14ac:dyDescent="0.35">
      <c r="A2908" s="5" t="s">
        <v>79</v>
      </c>
      <c r="B2908" s="5" t="s">
        <v>475</v>
      </c>
      <c r="C2908" s="5" t="s">
        <v>1583</v>
      </c>
      <c r="D2908" s="5" t="s">
        <v>504</v>
      </c>
      <c r="E2908" s="5" t="s">
        <v>1565</v>
      </c>
      <c r="F2908" s="6">
        <v>8</v>
      </c>
      <c r="G2908" s="6"/>
      <c r="H2908" s="6"/>
      <c r="I2908" s="6"/>
      <c r="J2908" t="str">
        <f t="shared" si="45"/>
        <v>PMEDC-S5AMKB</v>
      </c>
      <c r="K2908" t="str">
        <f>IF((VLOOKUP(J2908,mdc!A:V,22,FALSE)=""),"non Collabo","collabo")</f>
        <v>non Collabo</v>
      </c>
      <c r="L2908" t="str" cm="1">
        <f t="array" ref="L2908">IFERROR(_xlfn.IFS(G2908&lt;0,"shortage",H2908&lt;0,"shortage",I2908&lt;0,"shortage"),"ok")</f>
        <v>ok</v>
      </c>
    </row>
    <row r="2909" spans="1:12" hidden="1" x14ac:dyDescent="0.35">
      <c r="A2909" s="5" t="s">
        <v>79</v>
      </c>
      <c r="B2909" s="5" t="s">
        <v>475</v>
      </c>
      <c r="C2909" s="5" t="s">
        <v>1583</v>
      </c>
      <c r="D2909" s="5" t="s">
        <v>504</v>
      </c>
      <c r="E2909" s="5" t="s">
        <v>6</v>
      </c>
      <c r="F2909" s="6">
        <v>-8</v>
      </c>
      <c r="G2909" s="6"/>
      <c r="H2909" s="6"/>
      <c r="I2909" s="6"/>
      <c r="J2909" t="str">
        <f t="shared" si="45"/>
        <v>PMEDC-S5AMKB</v>
      </c>
      <c r="K2909" t="str">
        <f>IF((VLOOKUP(J2909,mdc!A:V,22,FALSE)=""),"non Collabo","collabo")</f>
        <v>non Collabo</v>
      </c>
      <c r="L2909" t="str" cm="1">
        <f t="array" ref="L2909">IFERROR(_xlfn.IFS(G2909&lt;0,"shortage",H2909&lt;0,"shortage",I2909&lt;0,"shortage"),"ok")</f>
        <v>ok</v>
      </c>
    </row>
    <row r="2910" spans="1:12" hidden="1" x14ac:dyDescent="0.35">
      <c r="A2910" s="5" t="s">
        <v>79</v>
      </c>
      <c r="B2910" s="5" t="s">
        <v>475</v>
      </c>
      <c r="C2910" s="5" t="s">
        <v>1583</v>
      </c>
      <c r="D2910" s="5" t="s">
        <v>504</v>
      </c>
      <c r="E2910" s="5" t="s">
        <v>2318</v>
      </c>
      <c r="F2910" s="6"/>
      <c r="G2910" s="6"/>
      <c r="H2910" s="6"/>
      <c r="I2910" s="6"/>
      <c r="J2910" t="str">
        <f t="shared" si="45"/>
        <v>PMEDC-S5AMKB</v>
      </c>
      <c r="K2910" t="str">
        <f>IF((VLOOKUP(J2910,mdc!A:V,22,FALSE)=""),"non Collabo","collabo")</f>
        <v>non Collabo</v>
      </c>
      <c r="L2910" t="str" cm="1">
        <f t="array" ref="L2910">IFERROR(_xlfn.IFS(G2910&lt;0,"shortage",H2910&lt;0,"shortage",I2910&lt;0,"shortage"),"ok")</f>
        <v>ok</v>
      </c>
    </row>
    <row r="2911" spans="1:12" hidden="1" x14ac:dyDescent="0.35">
      <c r="A2911" s="5" t="s">
        <v>79</v>
      </c>
      <c r="B2911" s="5" t="s">
        <v>475</v>
      </c>
      <c r="C2911" s="5" t="s">
        <v>1583</v>
      </c>
      <c r="D2911" s="5" t="s">
        <v>504</v>
      </c>
      <c r="E2911" s="5" t="s">
        <v>7</v>
      </c>
      <c r="F2911" s="6"/>
      <c r="G2911" s="6"/>
      <c r="H2911" s="6"/>
      <c r="I2911" s="6"/>
      <c r="J2911" t="str">
        <f t="shared" si="45"/>
        <v>PMEDC-S5AMKB</v>
      </c>
      <c r="K2911" t="str">
        <f>IF((VLOOKUP(J2911,mdc!A:V,22,FALSE)=""),"non Collabo","collabo")</f>
        <v>non Collabo</v>
      </c>
      <c r="L2911" t="str" cm="1">
        <f t="array" ref="L2911">IFERROR(_xlfn.IFS(G2911&lt;0,"shortage",H2911&lt;0,"shortage",I2911&lt;0,"shortage"),"ok")</f>
        <v>ok</v>
      </c>
    </row>
    <row r="2912" spans="1:12" hidden="1" x14ac:dyDescent="0.35">
      <c r="A2912" s="5" t="s">
        <v>79</v>
      </c>
      <c r="B2912" s="5" t="s">
        <v>475</v>
      </c>
      <c r="C2912" s="5" t="s">
        <v>1583</v>
      </c>
      <c r="D2912" s="5" t="s">
        <v>504</v>
      </c>
      <c r="E2912" s="5" t="s">
        <v>1566</v>
      </c>
      <c r="F2912" s="6">
        <v>0</v>
      </c>
      <c r="G2912" s="6"/>
      <c r="H2912" s="6"/>
      <c r="I2912" s="6"/>
      <c r="J2912" t="str">
        <f t="shared" si="45"/>
        <v>PMEDC-S5AMKB</v>
      </c>
      <c r="K2912" t="str">
        <f>IF((VLOOKUP(J2912,mdc!A:V,22,FALSE)=""),"non Collabo","collabo")</f>
        <v>non Collabo</v>
      </c>
      <c r="L2912" t="str" cm="1">
        <f t="array" ref="L2912">IFERROR(_xlfn.IFS(G2912&lt;0,"shortage",H2912&lt;0,"shortage",I2912&lt;0,"shortage"),"ok")</f>
        <v>ok</v>
      </c>
    </row>
    <row r="2913" spans="1:12" ht="15" hidden="1" thickBot="1" x14ac:dyDescent="0.4">
      <c r="A2913" s="5" t="s">
        <v>79</v>
      </c>
      <c r="B2913" s="5" t="s">
        <v>475</v>
      </c>
      <c r="C2913" s="5" t="s">
        <v>1583</v>
      </c>
      <c r="D2913" s="7" t="s">
        <v>504</v>
      </c>
      <c r="E2913" s="7" t="s">
        <v>8</v>
      </c>
      <c r="F2913" s="8">
        <v>0</v>
      </c>
      <c r="G2913" s="8"/>
      <c r="H2913" s="8"/>
      <c r="I2913" s="8"/>
      <c r="J2913" t="str">
        <f t="shared" si="45"/>
        <v>PMEDC-S5AMKB</v>
      </c>
      <c r="K2913" t="str">
        <f>IF((VLOOKUP(J2913,mdc!A:V,22,FALSE)=""),"non Collabo","collabo")</f>
        <v>non Collabo</v>
      </c>
    </row>
    <row r="2914" spans="1:12" hidden="1" x14ac:dyDescent="0.35">
      <c r="A2914" s="5" t="s">
        <v>79</v>
      </c>
      <c r="B2914" s="5" t="s">
        <v>475</v>
      </c>
      <c r="C2914" s="5" t="s">
        <v>1583</v>
      </c>
      <c r="D2914" s="3" t="s">
        <v>506</v>
      </c>
      <c r="E2914" s="3" t="s">
        <v>5</v>
      </c>
      <c r="F2914" s="4">
        <v>584</v>
      </c>
      <c r="G2914" s="4">
        <v>520</v>
      </c>
      <c r="H2914" s="4">
        <v>144</v>
      </c>
      <c r="I2914" s="4">
        <v>186</v>
      </c>
      <c r="J2914" t="str">
        <f t="shared" si="45"/>
        <v>PMEDC-S5DNE-K</v>
      </c>
      <c r="K2914" t="str">
        <f>IF((VLOOKUP(J2914,mdc!A:V,22,FALSE)=""),"non Collabo","collabo")</f>
        <v>collabo</v>
      </c>
      <c r="L2914" t="str" cm="1">
        <f t="array" ref="L2914">IFERROR(_xlfn.IFS(G2914&lt;0,"shortage",H2914&lt;0,"shortage",I2914&lt;0,"shortage"),"ok")</f>
        <v>ok</v>
      </c>
    </row>
    <row r="2915" spans="1:12" hidden="1" x14ac:dyDescent="0.35">
      <c r="A2915" s="5" t="s">
        <v>79</v>
      </c>
      <c r="B2915" s="5" t="s">
        <v>475</v>
      </c>
      <c r="C2915" s="5" t="s">
        <v>1583</v>
      </c>
      <c r="D2915" s="5" t="s">
        <v>506</v>
      </c>
      <c r="E2915" s="5" t="s">
        <v>1565</v>
      </c>
      <c r="F2915" s="6">
        <v>584</v>
      </c>
      <c r="G2915" s="6">
        <v>520</v>
      </c>
      <c r="H2915" s="6">
        <v>144</v>
      </c>
      <c r="I2915" s="6">
        <v>186</v>
      </c>
      <c r="J2915" t="str">
        <f t="shared" si="45"/>
        <v>PMEDC-S5DNE-K</v>
      </c>
      <c r="K2915" t="str">
        <f>IF((VLOOKUP(J2915,mdc!A:V,22,FALSE)=""),"non Collabo","collabo")</f>
        <v>collabo</v>
      </c>
      <c r="L2915" t="str" cm="1">
        <f t="array" ref="L2915">IFERROR(_xlfn.IFS(G2915&lt;0,"shortage",H2915&lt;0,"shortage",I2915&lt;0,"shortage"),"ok")</f>
        <v>ok</v>
      </c>
    </row>
    <row r="2916" spans="1:12" hidden="1" x14ac:dyDescent="0.35">
      <c r="A2916" s="5" t="s">
        <v>79</v>
      </c>
      <c r="B2916" s="5" t="s">
        <v>475</v>
      </c>
      <c r="C2916" s="5" t="s">
        <v>1583</v>
      </c>
      <c r="D2916" s="5" t="s">
        <v>506</v>
      </c>
      <c r="E2916" s="5" t="s">
        <v>6</v>
      </c>
      <c r="F2916" s="6">
        <v>0</v>
      </c>
      <c r="G2916" s="6">
        <v>0</v>
      </c>
      <c r="H2916" s="6">
        <v>0</v>
      </c>
      <c r="I2916" s="6">
        <v>0</v>
      </c>
      <c r="J2916" t="str">
        <f t="shared" si="45"/>
        <v>PMEDC-S5DNE-K</v>
      </c>
      <c r="K2916" t="str">
        <f>IF((VLOOKUP(J2916,mdc!A:V,22,FALSE)=""),"non Collabo","collabo")</f>
        <v>collabo</v>
      </c>
      <c r="L2916" t="str" cm="1">
        <f t="array" ref="L2916">IFERROR(_xlfn.IFS(G2916&lt;0,"shortage",H2916&lt;0,"shortage",I2916&lt;0,"shortage"),"ok")</f>
        <v>ok</v>
      </c>
    </row>
    <row r="2917" spans="1:12" hidden="1" x14ac:dyDescent="0.35">
      <c r="A2917" s="5" t="s">
        <v>79</v>
      </c>
      <c r="B2917" s="5" t="s">
        <v>475</v>
      </c>
      <c r="C2917" s="5" t="s">
        <v>1583</v>
      </c>
      <c r="D2917" s="5" t="s">
        <v>506</v>
      </c>
      <c r="E2917" s="5" t="s">
        <v>2318</v>
      </c>
      <c r="F2917" s="6">
        <v>100</v>
      </c>
      <c r="G2917" s="6">
        <v>100</v>
      </c>
      <c r="H2917" s="6">
        <v>100</v>
      </c>
      <c r="I2917" s="6">
        <v>100</v>
      </c>
      <c r="J2917" t="str">
        <f t="shared" si="45"/>
        <v>PMEDC-S5DNE-K</v>
      </c>
      <c r="K2917" t="str">
        <f>IF((VLOOKUP(J2917,mdc!A:V,22,FALSE)=""),"non Collabo","collabo")</f>
        <v>collabo</v>
      </c>
      <c r="L2917" t="str" cm="1">
        <f t="array" ref="L2917">IFERROR(_xlfn.IFS(G2917&lt;0,"shortage",H2917&lt;0,"shortage",I2917&lt;0,"shortage"),"ok")</f>
        <v>ok</v>
      </c>
    </row>
    <row r="2918" spans="1:12" hidden="1" x14ac:dyDescent="0.35">
      <c r="A2918" s="5" t="s">
        <v>79</v>
      </c>
      <c r="B2918" s="5" t="s">
        <v>475</v>
      </c>
      <c r="C2918" s="5" t="s">
        <v>1583</v>
      </c>
      <c r="D2918" s="5" t="s">
        <v>506</v>
      </c>
      <c r="E2918" s="5" t="s">
        <v>7</v>
      </c>
      <c r="F2918" s="6">
        <v>375.92079999999999</v>
      </c>
      <c r="G2918" s="6">
        <v>334.72399999999999</v>
      </c>
      <c r="H2918" s="6">
        <v>92.692800000000005</v>
      </c>
      <c r="I2918" s="6">
        <v>119.7282</v>
      </c>
      <c r="J2918" t="str">
        <f t="shared" si="45"/>
        <v>PMEDC-S5DNE-K</v>
      </c>
      <c r="K2918" t="str">
        <f>IF((VLOOKUP(J2918,mdc!A:V,22,FALSE)=""),"non Collabo","collabo")</f>
        <v>collabo</v>
      </c>
      <c r="L2918" t="str" cm="1">
        <f t="array" ref="L2918">IFERROR(_xlfn.IFS(G2918&lt;0,"shortage",H2918&lt;0,"shortage",I2918&lt;0,"shortage"),"ok")</f>
        <v>ok</v>
      </c>
    </row>
    <row r="2919" spans="1:12" hidden="1" x14ac:dyDescent="0.35">
      <c r="A2919" s="5" t="s">
        <v>79</v>
      </c>
      <c r="B2919" s="5" t="s">
        <v>475</v>
      </c>
      <c r="C2919" s="5" t="s">
        <v>1583</v>
      </c>
      <c r="D2919" s="5" t="s">
        <v>506</v>
      </c>
      <c r="E2919" s="5" t="s">
        <v>1566</v>
      </c>
      <c r="F2919" s="6">
        <v>375.27568000000002</v>
      </c>
      <c r="G2919" s="6">
        <v>334.15951999999999</v>
      </c>
      <c r="H2919" s="6">
        <v>92.289599999999993</v>
      </c>
      <c r="I2919" s="6">
        <v>119.00244000000001</v>
      </c>
      <c r="J2919" t="str">
        <f t="shared" si="45"/>
        <v>PMEDC-S5DNE-K</v>
      </c>
      <c r="K2919" t="str">
        <f>IF((VLOOKUP(J2919,mdc!A:V,22,FALSE)=""),"non Collabo","collabo")</f>
        <v>collabo</v>
      </c>
      <c r="L2919" t="str" cm="1">
        <f t="array" ref="L2919">IFERROR(_xlfn.IFS(G2919&lt;0,"shortage",H2919&lt;0,"shortage",I2919&lt;0,"shortage"),"ok")</f>
        <v>ok</v>
      </c>
    </row>
    <row r="2920" spans="1:12" ht="15" hidden="1" thickBot="1" x14ac:dyDescent="0.4">
      <c r="A2920" s="5" t="s">
        <v>79</v>
      </c>
      <c r="B2920" s="5" t="s">
        <v>475</v>
      </c>
      <c r="C2920" s="5" t="s">
        <v>1583</v>
      </c>
      <c r="D2920" s="7" t="s">
        <v>506</v>
      </c>
      <c r="E2920" s="7" t="s">
        <v>8</v>
      </c>
      <c r="F2920" s="8">
        <v>0.64512000000000003</v>
      </c>
      <c r="G2920" s="8">
        <v>0.56447999999999998</v>
      </c>
      <c r="H2920" s="8">
        <v>0.4032</v>
      </c>
      <c r="I2920" s="8">
        <v>0.72575999999999996</v>
      </c>
      <c r="J2920" t="str">
        <f t="shared" si="45"/>
        <v>PMEDC-S5DNE-K</v>
      </c>
      <c r="K2920" t="str">
        <f>IF((VLOOKUP(J2920,mdc!A:V,22,FALSE)=""),"non Collabo","collabo")</f>
        <v>collabo</v>
      </c>
    </row>
    <row r="2921" spans="1:12" hidden="1" x14ac:dyDescent="0.35">
      <c r="A2921" s="5" t="s">
        <v>79</v>
      </c>
      <c r="B2921" s="5" t="s">
        <v>475</v>
      </c>
      <c r="C2921" s="5" t="s">
        <v>1583</v>
      </c>
      <c r="D2921" s="3" t="s">
        <v>507</v>
      </c>
      <c r="E2921" s="3" t="s">
        <v>5</v>
      </c>
      <c r="F2921" s="4"/>
      <c r="G2921" s="4"/>
      <c r="H2921" s="4"/>
      <c r="I2921" s="4"/>
      <c r="J2921" t="str">
        <f t="shared" si="45"/>
        <v>PMEDC-S5KE-K-BAT</v>
      </c>
      <c r="K2921" t="str">
        <f>IF((VLOOKUP(J2921,mdc!A:V,22,FALSE)=""),"non Collabo","collabo")</f>
        <v>non Collabo</v>
      </c>
      <c r="L2921" t="str" cm="1">
        <f t="array" ref="L2921">IFERROR(_xlfn.IFS(G2921&lt;0,"shortage",H2921&lt;0,"shortage",I2921&lt;0,"shortage"),"ok")</f>
        <v>ok</v>
      </c>
    </row>
    <row r="2922" spans="1:12" hidden="1" x14ac:dyDescent="0.35">
      <c r="A2922" s="5" t="s">
        <v>79</v>
      </c>
      <c r="B2922" s="5" t="s">
        <v>475</v>
      </c>
      <c r="C2922" s="5" t="s">
        <v>1583</v>
      </c>
      <c r="D2922" s="5" t="s">
        <v>507</v>
      </c>
      <c r="E2922" s="5" t="s">
        <v>1565</v>
      </c>
      <c r="F2922" s="6">
        <v>10</v>
      </c>
      <c r="G2922" s="6"/>
      <c r="H2922" s="6"/>
      <c r="I2922" s="6"/>
      <c r="J2922" t="str">
        <f t="shared" si="45"/>
        <v>PMEDC-S5KE-K-BAT</v>
      </c>
      <c r="K2922" t="str">
        <f>IF((VLOOKUP(J2922,mdc!A:V,22,FALSE)=""),"non Collabo","collabo")</f>
        <v>non Collabo</v>
      </c>
      <c r="L2922" t="str" cm="1">
        <f t="array" ref="L2922">IFERROR(_xlfn.IFS(G2922&lt;0,"shortage",H2922&lt;0,"shortage",I2922&lt;0,"shortage"),"ok")</f>
        <v>ok</v>
      </c>
    </row>
    <row r="2923" spans="1:12" hidden="1" x14ac:dyDescent="0.35">
      <c r="A2923" s="5" t="s">
        <v>79</v>
      </c>
      <c r="B2923" s="5" t="s">
        <v>475</v>
      </c>
      <c r="C2923" s="5" t="s">
        <v>1583</v>
      </c>
      <c r="D2923" s="5" t="s">
        <v>507</v>
      </c>
      <c r="E2923" s="5" t="s">
        <v>6</v>
      </c>
      <c r="F2923" s="6">
        <v>-10</v>
      </c>
      <c r="G2923" s="6"/>
      <c r="H2923" s="6"/>
      <c r="I2923" s="6"/>
      <c r="J2923" t="str">
        <f t="shared" si="45"/>
        <v>PMEDC-S5KE-K-BAT</v>
      </c>
      <c r="K2923" t="str">
        <f>IF((VLOOKUP(J2923,mdc!A:V,22,FALSE)=""),"non Collabo","collabo")</f>
        <v>non Collabo</v>
      </c>
      <c r="L2923" t="str" cm="1">
        <f t="array" ref="L2923">IFERROR(_xlfn.IFS(G2923&lt;0,"shortage",H2923&lt;0,"shortage",I2923&lt;0,"shortage"),"ok")</f>
        <v>ok</v>
      </c>
    </row>
    <row r="2924" spans="1:12" hidden="1" x14ac:dyDescent="0.35">
      <c r="A2924" s="5" t="s">
        <v>79</v>
      </c>
      <c r="B2924" s="5" t="s">
        <v>475</v>
      </c>
      <c r="C2924" s="5" t="s">
        <v>1583</v>
      </c>
      <c r="D2924" s="5" t="s">
        <v>507</v>
      </c>
      <c r="E2924" s="5" t="s">
        <v>2318</v>
      </c>
      <c r="F2924" s="6"/>
      <c r="G2924" s="6"/>
      <c r="H2924" s="6"/>
      <c r="I2924" s="6"/>
      <c r="J2924" t="str">
        <f t="shared" si="45"/>
        <v>PMEDC-S5KE-K-BAT</v>
      </c>
      <c r="K2924" t="str">
        <f>IF((VLOOKUP(J2924,mdc!A:V,22,FALSE)=""),"non Collabo","collabo")</f>
        <v>non Collabo</v>
      </c>
      <c r="L2924" t="str" cm="1">
        <f t="array" ref="L2924">IFERROR(_xlfn.IFS(G2924&lt;0,"shortage",H2924&lt;0,"shortage",I2924&lt;0,"shortage"),"ok")</f>
        <v>ok</v>
      </c>
    </row>
    <row r="2925" spans="1:12" hidden="1" x14ac:dyDescent="0.35">
      <c r="A2925" s="5" t="s">
        <v>79</v>
      </c>
      <c r="B2925" s="5" t="s">
        <v>475</v>
      </c>
      <c r="C2925" s="5" t="s">
        <v>1583</v>
      </c>
      <c r="D2925" s="5" t="s">
        <v>507</v>
      </c>
      <c r="E2925" s="5" t="s">
        <v>7</v>
      </c>
      <c r="F2925" s="6"/>
      <c r="G2925" s="6"/>
      <c r="H2925" s="6"/>
      <c r="I2925" s="6"/>
      <c r="J2925" t="str">
        <f t="shared" si="45"/>
        <v>PMEDC-S5KE-K-BAT</v>
      </c>
      <c r="K2925" t="str">
        <f>IF((VLOOKUP(J2925,mdc!A:V,22,FALSE)=""),"non Collabo","collabo")</f>
        <v>non Collabo</v>
      </c>
      <c r="L2925" t="str" cm="1">
        <f t="array" ref="L2925">IFERROR(_xlfn.IFS(G2925&lt;0,"shortage",H2925&lt;0,"shortage",I2925&lt;0,"shortage"),"ok")</f>
        <v>ok</v>
      </c>
    </row>
    <row r="2926" spans="1:12" hidden="1" x14ac:dyDescent="0.35">
      <c r="A2926" s="5" t="s">
        <v>79</v>
      </c>
      <c r="B2926" s="5" t="s">
        <v>475</v>
      </c>
      <c r="C2926" s="5" t="s">
        <v>1583</v>
      </c>
      <c r="D2926" s="5" t="s">
        <v>507</v>
      </c>
      <c r="E2926" s="5" t="s">
        <v>1566</v>
      </c>
      <c r="F2926" s="6">
        <v>0</v>
      </c>
      <c r="G2926" s="6"/>
      <c r="H2926" s="6"/>
      <c r="I2926" s="6"/>
      <c r="J2926" t="str">
        <f t="shared" si="45"/>
        <v>PMEDC-S5KE-K-BAT</v>
      </c>
      <c r="K2926" t="str">
        <f>IF((VLOOKUP(J2926,mdc!A:V,22,FALSE)=""),"non Collabo","collabo")</f>
        <v>non Collabo</v>
      </c>
      <c r="L2926" t="str" cm="1">
        <f t="array" ref="L2926">IFERROR(_xlfn.IFS(G2926&lt;0,"shortage",H2926&lt;0,"shortage",I2926&lt;0,"shortage"),"ok")</f>
        <v>ok</v>
      </c>
    </row>
    <row r="2927" spans="1:12" ht="15" hidden="1" thickBot="1" x14ac:dyDescent="0.4">
      <c r="A2927" s="5" t="s">
        <v>79</v>
      </c>
      <c r="B2927" s="5" t="s">
        <v>475</v>
      </c>
      <c r="C2927" s="5" t="s">
        <v>1583</v>
      </c>
      <c r="D2927" s="7" t="s">
        <v>507</v>
      </c>
      <c r="E2927" s="7" t="s">
        <v>8</v>
      </c>
      <c r="F2927" s="8">
        <v>0</v>
      </c>
      <c r="G2927" s="8"/>
      <c r="H2927" s="8"/>
      <c r="I2927" s="8"/>
      <c r="J2927" t="str">
        <f t="shared" si="45"/>
        <v>PMEDC-S5KE-K-BAT</v>
      </c>
      <c r="K2927" t="str">
        <f>IF((VLOOKUP(J2927,mdc!A:V,22,FALSE)=""),"non Collabo","collabo")</f>
        <v>non Collabo</v>
      </c>
    </row>
    <row r="2928" spans="1:12" hidden="1" x14ac:dyDescent="0.35">
      <c r="A2928" s="5" t="s">
        <v>79</v>
      </c>
      <c r="B2928" s="5" t="s">
        <v>475</v>
      </c>
      <c r="C2928" s="5" t="s">
        <v>1583</v>
      </c>
      <c r="D2928" s="3" t="s">
        <v>508</v>
      </c>
      <c r="E2928" s="3" t="s">
        <v>5</v>
      </c>
      <c r="F2928" s="4">
        <v>16</v>
      </c>
      <c r="G2928" s="4">
        <v>26</v>
      </c>
      <c r="H2928" s="4">
        <v>14</v>
      </c>
      <c r="I2928" s="4">
        <v>40</v>
      </c>
      <c r="J2928" t="str">
        <f t="shared" si="45"/>
        <v>PMEDC-S5M2CE</v>
      </c>
      <c r="K2928" t="str">
        <f>IF((VLOOKUP(J2928,mdc!A:V,22,FALSE)=""),"non Collabo","collabo")</f>
        <v>collabo</v>
      </c>
      <c r="L2928" t="str" cm="1">
        <f t="array" ref="L2928">IFERROR(_xlfn.IFS(G2928&lt;0,"shortage",H2928&lt;0,"shortage",I2928&lt;0,"shortage"),"ok")</f>
        <v>ok</v>
      </c>
    </row>
    <row r="2929" spans="1:12" hidden="1" x14ac:dyDescent="0.35">
      <c r="A2929" s="5" t="s">
        <v>79</v>
      </c>
      <c r="B2929" s="5" t="s">
        <v>475</v>
      </c>
      <c r="C2929" s="5" t="s">
        <v>1583</v>
      </c>
      <c r="D2929" s="5" t="s">
        <v>508</v>
      </c>
      <c r="E2929" s="5" t="s">
        <v>1565</v>
      </c>
      <c r="F2929" s="6">
        <v>16</v>
      </c>
      <c r="G2929" s="6">
        <v>26</v>
      </c>
      <c r="H2929" s="6">
        <v>14</v>
      </c>
      <c r="I2929" s="6">
        <v>40</v>
      </c>
      <c r="J2929" t="str">
        <f t="shared" si="45"/>
        <v>PMEDC-S5M2CE</v>
      </c>
      <c r="K2929" t="str">
        <f>IF((VLOOKUP(J2929,mdc!A:V,22,FALSE)=""),"non Collabo","collabo")</f>
        <v>collabo</v>
      </c>
      <c r="L2929" t="str" cm="1">
        <f t="array" ref="L2929">IFERROR(_xlfn.IFS(G2929&lt;0,"shortage",H2929&lt;0,"shortage",I2929&lt;0,"shortage"),"ok")</f>
        <v>ok</v>
      </c>
    </row>
    <row r="2930" spans="1:12" hidden="1" x14ac:dyDescent="0.35">
      <c r="A2930" s="5" t="s">
        <v>79</v>
      </c>
      <c r="B2930" s="5" t="s">
        <v>475</v>
      </c>
      <c r="C2930" s="5" t="s">
        <v>1583</v>
      </c>
      <c r="D2930" s="5" t="s">
        <v>508</v>
      </c>
      <c r="E2930" s="5" t="s">
        <v>6</v>
      </c>
      <c r="F2930" s="6">
        <v>0</v>
      </c>
      <c r="G2930" s="6">
        <v>0</v>
      </c>
      <c r="H2930" s="6">
        <v>0</v>
      </c>
      <c r="I2930" s="6">
        <v>0</v>
      </c>
      <c r="J2930" t="str">
        <f t="shared" si="45"/>
        <v>PMEDC-S5M2CE</v>
      </c>
      <c r="K2930" t="str">
        <f>IF((VLOOKUP(J2930,mdc!A:V,22,FALSE)=""),"non Collabo","collabo")</f>
        <v>collabo</v>
      </c>
      <c r="L2930" t="str" cm="1">
        <f t="array" ref="L2930">IFERROR(_xlfn.IFS(G2930&lt;0,"shortage",H2930&lt;0,"shortage",I2930&lt;0,"shortage"),"ok")</f>
        <v>ok</v>
      </c>
    </row>
    <row r="2931" spans="1:12" hidden="1" x14ac:dyDescent="0.35">
      <c r="A2931" s="5" t="s">
        <v>79</v>
      </c>
      <c r="B2931" s="5" t="s">
        <v>475</v>
      </c>
      <c r="C2931" s="5" t="s">
        <v>1583</v>
      </c>
      <c r="D2931" s="5" t="s">
        <v>508</v>
      </c>
      <c r="E2931" s="5" t="s">
        <v>2318</v>
      </c>
      <c r="F2931" s="6">
        <v>100</v>
      </c>
      <c r="G2931" s="6">
        <v>100</v>
      </c>
      <c r="H2931" s="6">
        <v>100</v>
      </c>
      <c r="I2931" s="6">
        <v>100</v>
      </c>
      <c r="J2931" t="str">
        <f t="shared" si="45"/>
        <v>PMEDC-S5M2CE</v>
      </c>
      <c r="K2931" t="str">
        <f>IF((VLOOKUP(J2931,mdc!A:V,22,FALSE)=""),"non Collabo","collabo")</f>
        <v>collabo</v>
      </c>
      <c r="L2931" t="str" cm="1">
        <f t="array" ref="L2931">IFERROR(_xlfn.IFS(G2931&lt;0,"shortage",H2931&lt;0,"shortage",I2931&lt;0,"shortage"),"ok")</f>
        <v>ok</v>
      </c>
    </row>
    <row r="2932" spans="1:12" hidden="1" x14ac:dyDescent="0.35">
      <c r="A2932" s="5" t="s">
        <v>79</v>
      </c>
      <c r="B2932" s="5" t="s">
        <v>475</v>
      </c>
      <c r="C2932" s="5" t="s">
        <v>1583</v>
      </c>
      <c r="D2932" s="5" t="s">
        <v>508</v>
      </c>
      <c r="E2932" s="5" t="s">
        <v>7</v>
      </c>
      <c r="F2932" s="6">
        <v>13.748480000000001</v>
      </c>
      <c r="G2932" s="6">
        <v>22.341280000000001</v>
      </c>
      <c r="H2932" s="6">
        <v>12.029920000000001</v>
      </c>
      <c r="I2932" s="6">
        <v>34.371200000000002</v>
      </c>
      <c r="J2932" t="str">
        <f t="shared" si="45"/>
        <v>PMEDC-S5M2CE</v>
      </c>
      <c r="K2932" t="str">
        <f>IF((VLOOKUP(J2932,mdc!A:V,22,FALSE)=""),"non Collabo","collabo")</f>
        <v>collabo</v>
      </c>
      <c r="L2932" t="str" cm="1">
        <f t="array" ref="L2932">IFERROR(_xlfn.IFS(G2932&lt;0,"shortage",H2932&lt;0,"shortage",I2932&lt;0,"shortage"),"ok")</f>
        <v>ok</v>
      </c>
    </row>
    <row r="2933" spans="1:12" hidden="1" x14ac:dyDescent="0.35">
      <c r="A2933" s="5" t="s">
        <v>79</v>
      </c>
      <c r="B2933" s="5" t="s">
        <v>475</v>
      </c>
      <c r="C2933" s="5" t="s">
        <v>1583</v>
      </c>
      <c r="D2933" s="5" t="s">
        <v>508</v>
      </c>
      <c r="E2933" s="5" t="s">
        <v>1566</v>
      </c>
      <c r="F2933" s="6">
        <v>13.748480000000001</v>
      </c>
      <c r="G2933" s="6">
        <v>22.125920000000001</v>
      </c>
      <c r="H2933" s="6">
        <v>11.760719999999999</v>
      </c>
      <c r="I2933" s="6">
        <v>33.778959999999998</v>
      </c>
      <c r="J2933" t="str">
        <f t="shared" si="45"/>
        <v>PMEDC-S5M2CE</v>
      </c>
      <c r="K2933" t="str">
        <f>IF((VLOOKUP(J2933,mdc!A:V,22,FALSE)=""),"non Collabo","collabo")</f>
        <v>collabo</v>
      </c>
      <c r="L2933" t="str" cm="1">
        <f t="array" ref="L2933">IFERROR(_xlfn.IFS(G2933&lt;0,"shortage",H2933&lt;0,"shortage",I2933&lt;0,"shortage"),"ok")</f>
        <v>ok</v>
      </c>
    </row>
    <row r="2934" spans="1:12" ht="15" hidden="1" thickBot="1" x14ac:dyDescent="0.4">
      <c r="A2934" s="5" t="s">
        <v>79</v>
      </c>
      <c r="B2934" s="5" t="s">
        <v>475</v>
      </c>
      <c r="C2934" s="5" t="s">
        <v>1583</v>
      </c>
      <c r="D2934" s="7" t="s">
        <v>508</v>
      </c>
      <c r="E2934" s="7" t="s">
        <v>8</v>
      </c>
      <c r="F2934" s="8">
        <v>0</v>
      </c>
      <c r="G2934" s="8">
        <v>0.21536</v>
      </c>
      <c r="H2934" s="8">
        <v>0.26919999999999999</v>
      </c>
      <c r="I2934" s="8">
        <v>0.59223999999999999</v>
      </c>
      <c r="J2934" t="str">
        <f t="shared" si="45"/>
        <v>PMEDC-S5M2CE</v>
      </c>
      <c r="K2934" t="str">
        <f>IF((VLOOKUP(J2934,mdc!A:V,22,FALSE)=""),"non Collabo","collabo")</f>
        <v>collabo</v>
      </c>
    </row>
    <row r="2935" spans="1:12" hidden="1" x14ac:dyDescent="0.35">
      <c r="A2935" s="5" t="s">
        <v>79</v>
      </c>
      <c r="B2935" s="5" t="s">
        <v>475</v>
      </c>
      <c r="C2935" s="5" t="s">
        <v>1583</v>
      </c>
      <c r="D2935" s="3" t="s">
        <v>509</v>
      </c>
      <c r="E2935" s="3" t="s">
        <v>5</v>
      </c>
      <c r="F2935" s="4">
        <v>246</v>
      </c>
      <c r="G2935" s="4">
        <v>0</v>
      </c>
      <c r="H2935" s="4">
        <v>128</v>
      </c>
      <c r="I2935" s="4">
        <v>224</v>
      </c>
      <c r="J2935" t="str">
        <f t="shared" si="45"/>
        <v>PMEDC-S5M2E</v>
      </c>
      <c r="K2935" t="str">
        <f>IF((VLOOKUP(J2935,mdc!A:V,22,FALSE)=""),"non Collabo","collabo")</f>
        <v>collabo</v>
      </c>
      <c r="L2935" t="str" cm="1">
        <f t="array" ref="L2935">IFERROR(_xlfn.IFS(G2935&lt;0,"shortage",H2935&lt;0,"shortage",I2935&lt;0,"shortage"),"ok")</f>
        <v>ok</v>
      </c>
    </row>
    <row r="2936" spans="1:12" hidden="1" x14ac:dyDescent="0.35">
      <c r="A2936" s="5" t="s">
        <v>79</v>
      </c>
      <c r="B2936" s="5" t="s">
        <v>475</v>
      </c>
      <c r="C2936" s="5" t="s">
        <v>1583</v>
      </c>
      <c r="D2936" s="5" t="s">
        <v>509</v>
      </c>
      <c r="E2936" s="5" t="s">
        <v>1565</v>
      </c>
      <c r="F2936" s="6">
        <v>246</v>
      </c>
      <c r="G2936" s="6">
        <v>198</v>
      </c>
      <c r="H2936" s="6">
        <v>128</v>
      </c>
      <c r="I2936" s="6">
        <v>224</v>
      </c>
      <c r="J2936" t="str">
        <f t="shared" si="45"/>
        <v>PMEDC-S5M2E</v>
      </c>
      <c r="K2936" t="str">
        <f>IF((VLOOKUP(J2936,mdc!A:V,22,FALSE)=""),"non Collabo","collabo")</f>
        <v>collabo</v>
      </c>
      <c r="L2936" t="str" cm="1">
        <f t="array" ref="L2936">IFERROR(_xlfn.IFS(G2936&lt;0,"shortage",H2936&lt;0,"shortage",I2936&lt;0,"shortage"),"ok")</f>
        <v>ok</v>
      </c>
    </row>
    <row r="2937" spans="1:12" x14ac:dyDescent="0.35">
      <c r="A2937" s="5" t="s">
        <v>79</v>
      </c>
      <c r="B2937" s="5" t="s">
        <v>475</v>
      </c>
      <c r="C2937" s="5" t="s">
        <v>1583</v>
      </c>
      <c r="D2937" s="5" t="s">
        <v>509</v>
      </c>
      <c r="E2937" s="5" t="s">
        <v>6</v>
      </c>
      <c r="F2937" s="6">
        <v>0</v>
      </c>
      <c r="G2937" s="6">
        <v>-198</v>
      </c>
      <c r="H2937" s="6">
        <v>0</v>
      </c>
      <c r="I2937" s="6">
        <v>0</v>
      </c>
      <c r="J2937" t="str">
        <f t="shared" si="45"/>
        <v>PMEDC-S5M2E</v>
      </c>
      <c r="K2937" t="str">
        <f>IF((VLOOKUP(J2937,mdc!A:V,22,FALSE)=""),"non Collabo","collabo")</f>
        <v>collabo</v>
      </c>
      <c r="L2937" t="str" cm="1">
        <f t="array" ref="L2937">IFERROR(_xlfn.IFS(G2937&lt;0,"shortage",H2937&lt;0,"shortage",I2937&lt;0,"shortage"),"ok")</f>
        <v>shortage</v>
      </c>
    </row>
    <row r="2938" spans="1:12" hidden="1" x14ac:dyDescent="0.35">
      <c r="A2938" s="5" t="s">
        <v>79</v>
      </c>
      <c r="B2938" s="5" t="s">
        <v>475</v>
      </c>
      <c r="C2938" s="5" t="s">
        <v>1583</v>
      </c>
      <c r="D2938" s="5" t="s">
        <v>509</v>
      </c>
      <c r="E2938" s="5" t="s">
        <v>2318</v>
      </c>
      <c r="F2938" s="6">
        <v>100</v>
      </c>
      <c r="G2938" s="6">
        <v>0</v>
      </c>
      <c r="H2938" s="6">
        <v>100</v>
      </c>
      <c r="I2938" s="6">
        <v>100</v>
      </c>
      <c r="J2938" t="str">
        <f t="shared" si="45"/>
        <v>PMEDC-S5M2E</v>
      </c>
      <c r="K2938" t="str">
        <f>IF((VLOOKUP(J2938,mdc!A:V,22,FALSE)=""),"non Collabo","collabo")</f>
        <v>collabo</v>
      </c>
      <c r="L2938" t="str" cm="1">
        <f t="array" ref="L2938">IFERROR(_xlfn.IFS(G2938&lt;0,"shortage",H2938&lt;0,"shortage",I2938&lt;0,"shortage"),"ok")</f>
        <v>ok</v>
      </c>
    </row>
    <row r="2939" spans="1:12" hidden="1" x14ac:dyDescent="0.35">
      <c r="A2939" s="5" t="s">
        <v>79</v>
      </c>
      <c r="B2939" s="5" t="s">
        <v>475</v>
      </c>
      <c r="C2939" s="5" t="s">
        <v>1583</v>
      </c>
      <c r="D2939" s="5" t="s">
        <v>509</v>
      </c>
      <c r="E2939" s="5" t="s">
        <v>7</v>
      </c>
      <c r="F2939" s="6">
        <v>184.22448</v>
      </c>
      <c r="G2939" s="6">
        <v>0</v>
      </c>
      <c r="H2939" s="6">
        <v>95.856639999999999</v>
      </c>
      <c r="I2939" s="6">
        <v>167.74912</v>
      </c>
      <c r="J2939" t="str">
        <f t="shared" si="45"/>
        <v>PMEDC-S5M2E</v>
      </c>
      <c r="K2939" t="str">
        <f>IF((VLOOKUP(J2939,mdc!A:V,22,FALSE)=""),"non Collabo","collabo")</f>
        <v>collabo</v>
      </c>
      <c r="L2939" t="str" cm="1">
        <f t="array" ref="L2939">IFERROR(_xlfn.IFS(G2939&lt;0,"shortage",H2939&lt;0,"shortage",I2939&lt;0,"shortage"),"ok")</f>
        <v>ok</v>
      </c>
    </row>
    <row r="2940" spans="1:12" hidden="1" x14ac:dyDescent="0.35">
      <c r="A2940" s="5" t="s">
        <v>79</v>
      </c>
      <c r="B2940" s="5" t="s">
        <v>475</v>
      </c>
      <c r="C2940" s="5" t="s">
        <v>1583</v>
      </c>
      <c r="D2940" s="5" t="s">
        <v>509</v>
      </c>
      <c r="E2940" s="5" t="s">
        <v>1566</v>
      </c>
      <c r="F2940" s="6">
        <v>190.02788000000001</v>
      </c>
      <c r="G2940" s="6">
        <v>152.96928</v>
      </c>
      <c r="H2940" s="6">
        <v>98.564899999999994</v>
      </c>
      <c r="I2940" s="6">
        <v>172.82702</v>
      </c>
      <c r="J2940" t="str">
        <f t="shared" si="45"/>
        <v>PMEDC-S5M2E</v>
      </c>
      <c r="K2940" t="str">
        <f>IF((VLOOKUP(J2940,mdc!A:V,22,FALSE)=""),"non Collabo","collabo")</f>
        <v>collabo</v>
      </c>
      <c r="L2940" t="str" cm="1">
        <f t="array" ref="L2940">IFERROR(_xlfn.IFS(G2940&lt;0,"shortage",H2940&lt;0,"shortage",I2940&lt;0,"shortage"),"ok")</f>
        <v>ok</v>
      </c>
    </row>
    <row r="2941" spans="1:12" ht="15" hidden="1" thickBot="1" x14ac:dyDescent="0.4">
      <c r="A2941" s="5" t="s">
        <v>79</v>
      </c>
      <c r="B2941" s="5" t="s">
        <v>475</v>
      </c>
      <c r="C2941" s="5" t="s">
        <v>1583</v>
      </c>
      <c r="D2941" s="7" t="s">
        <v>509</v>
      </c>
      <c r="E2941" s="7" t="s">
        <v>8</v>
      </c>
      <c r="F2941" s="8">
        <v>-5.8033999999999999</v>
      </c>
      <c r="G2941" s="8">
        <v>-152.96928</v>
      </c>
      <c r="H2941" s="8">
        <v>-2.7082600000000001</v>
      </c>
      <c r="I2941" s="8">
        <v>-5.0778999999999996</v>
      </c>
      <c r="J2941" t="str">
        <f t="shared" si="45"/>
        <v>PMEDC-S5M2E</v>
      </c>
      <c r="K2941" t="str">
        <f>IF((VLOOKUP(J2941,mdc!A:V,22,FALSE)=""),"non Collabo","collabo")</f>
        <v>collabo</v>
      </c>
    </row>
    <row r="2942" spans="1:12" hidden="1" x14ac:dyDescent="0.35">
      <c r="A2942" s="5" t="s">
        <v>79</v>
      </c>
      <c r="B2942" s="5" t="s">
        <v>475</v>
      </c>
      <c r="C2942" s="5" t="s">
        <v>1583</v>
      </c>
      <c r="D2942" s="3" t="s">
        <v>510</v>
      </c>
      <c r="E2942" s="3" t="s">
        <v>5</v>
      </c>
      <c r="F2942" s="4"/>
      <c r="G2942" s="4"/>
      <c r="H2942" s="4"/>
      <c r="I2942" s="4"/>
      <c r="J2942" t="str">
        <f t="shared" si="45"/>
        <v>PMEDC-S5M2E-BAT</v>
      </c>
      <c r="K2942" t="str">
        <f>IF((VLOOKUP(J2942,mdc!A:V,22,FALSE)=""),"non Collabo","collabo")</f>
        <v>non Collabo</v>
      </c>
      <c r="L2942" t="str" cm="1">
        <f t="array" ref="L2942">IFERROR(_xlfn.IFS(G2942&lt;0,"shortage",H2942&lt;0,"shortage",I2942&lt;0,"shortage"),"ok")</f>
        <v>ok</v>
      </c>
    </row>
    <row r="2943" spans="1:12" hidden="1" x14ac:dyDescent="0.35">
      <c r="A2943" s="5" t="s">
        <v>79</v>
      </c>
      <c r="B2943" s="5" t="s">
        <v>475</v>
      </c>
      <c r="C2943" s="5" t="s">
        <v>1583</v>
      </c>
      <c r="D2943" s="5" t="s">
        <v>510</v>
      </c>
      <c r="E2943" s="5" t="s">
        <v>1565</v>
      </c>
      <c r="F2943" s="6">
        <v>16</v>
      </c>
      <c r="G2943" s="6"/>
      <c r="H2943" s="6"/>
      <c r="I2943" s="6"/>
      <c r="J2943" t="str">
        <f t="shared" si="45"/>
        <v>PMEDC-S5M2E-BAT</v>
      </c>
      <c r="K2943" t="str">
        <f>IF((VLOOKUP(J2943,mdc!A:V,22,FALSE)=""),"non Collabo","collabo")</f>
        <v>non Collabo</v>
      </c>
      <c r="L2943" t="str" cm="1">
        <f t="array" ref="L2943">IFERROR(_xlfn.IFS(G2943&lt;0,"shortage",H2943&lt;0,"shortage",I2943&lt;0,"shortage"),"ok")</f>
        <v>ok</v>
      </c>
    </row>
    <row r="2944" spans="1:12" hidden="1" x14ac:dyDescent="0.35">
      <c r="A2944" s="5" t="s">
        <v>79</v>
      </c>
      <c r="B2944" s="5" t="s">
        <v>475</v>
      </c>
      <c r="C2944" s="5" t="s">
        <v>1583</v>
      </c>
      <c r="D2944" s="5" t="s">
        <v>510</v>
      </c>
      <c r="E2944" s="5" t="s">
        <v>6</v>
      </c>
      <c r="F2944" s="6">
        <v>-16</v>
      </c>
      <c r="G2944" s="6"/>
      <c r="H2944" s="6"/>
      <c r="I2944" s="6"/>
      <c r="J2944" t="str">
        <f t="shared" si="45"/>
        <v>PMEDC-S5M2E-BAT</v>
      </c>
      <c r="K2944" t="str">
        <f>IF((VLOOKUP(J2944,mdc!A:V,22,FALSE)=""),"non Collabo","collabo")</f>
        <v>non Collabo</v>
      </c>
      <c r="L2944" t="str" cm="1">
        <f t="array" ref="L2944">IFERROR(_xlfn.IFS(G2944&lt;0,"shortage",H2944&lt;0,"shortage",I2944&lt;0,"shortage"),"ok")</f>
        <v>ok</v>
      </c>
    </row>
    <row r="2945" spans="1:12" hidden="1" x14ac:dyDescent="0.35">
      <c r="A2945" s="5" t="s">
        <v>79</v>
      </c>
      <c r="B2945" s="5" t="s">
        <v>475</v>
      </c>
      <c r="C2945" s="5" t="s">
        <v>1583</v>
      </c>
      <c r="D2945" s="5" t="s">
        <v>510</v>
      </c>
      <c r="E2945" s="5" t="s">
        <v>2318</v>
      </c>
      <c r="F2945" s="6"/>
      <c r="G2945" s="6"/>
      <c r="H2945" s="6"/>
      <c r="I2945" s="6"/>
      <c r="J2945" t="str">
        <f t="shared" si="45"/>
        <v>PMEDC-S5M2E-BAT</v>
      </c>
      <c r="K2945" t="str">
        <f>IF((VLOOKUP(J2945,mdc!A:V,22,FALSE)=""),"non Collabo","collabo")</f>
        <v>non Collabo</v>
      </c>
      <c r="L2945" t="str" cm="1">
        <f t="array" ref="L2945">IFERROR(_xlfn.IFS(G2945&lt;0,"shortage",H2945&lt;0,"shortage",I2945&lt;0,"shortage"),"ok")</f>
        <v>ok</v>
      </c>
    </row>
    <row r="2946" spans="1:12" hidden="1" x14ac:dyDescent="0.35">
      <c r="A2946" s="5" t="s">
        <v>79</v>
      </c>
      <c r="B2946" s="5" t="s">
        <v>475</v>
      </c>
      <c r="C2946" s="5" t="s">
        <v>1583</v>
      </c>
      <c r="D2946" s="5" t="s">
        <v>510</v>
      </c>
      <c r="E2946" s="5" t="s">
        <v>7</v>
      </c>
      <c r="F2946" s="6"/>
      <c r="G2946" s="6"/>
      <c r="H2946" s="6"/>
      <c r="I2946" s="6"/>
      <c r="J2946" t="str">
        <f t="shared" si="45"/>
        <v>PMEDC-S5M2E-BAT</v>
      </c>
      <c r="K2946" t="str">
        <f>IF((VLOOKUP(J2946,mdc!A:V,22,FALSE)=""),"non Collabo","collabo")</f>
        <v>non Collabo</v>
      </c>
      <c r="L2946" t="str" cm="1">
        <f t="array" ref="L2946">IFERROR(_xlfn.IFS(G2946&lt;0,"shortage",H2946&lt;0,"shortage",I2946&lt;0,"shortage"),"ok")</f>
        <v>ok</v>
      </c>
    </row>
    <row r="2947" spans="1:12" hidden="1" x14ac:dyDescent="0.35">
      <c r="A2947" s="5" t="s">
        <v>79</v>
      </c>
      <c r="B2947" s="5" t="s">
        <v>475</v>
      </c>
      <c r="C2947" s="5" t="s">
        <v>1583</v>
      </c>
      <c r="D2947" s="5" t="s">
        <v>510</v>
      </c>
      <c r="E2947" s="5" t="s">
        <v>1566</v>
      </c>
      <c r="F2947" s="6">
        <v>14.55152</v>
      </c>
      <c r="G2947" s="6"/>
      <c r="H2947" s="6"/>
      <c r="I2947" s="6"/>
      <c r="J2947" t="str">
        <f t="shared" ref="J2947:J3010" si="46">A2947&amp;D2947</f>
        <v>PMEDC-S5M2E-BAT</v>
      </c>
      <c r="K2947" t="str">
        <f>IF((VLOOKUP(J2947,mdc!A:V,22,FALSE)=""),"non Collabo","collabo")</f>
        <v>non Collabo</v>
      </c>
      <c r="L2947" t="str" cm="1">
        <f t="array" ref="L2947">IFERROR(_xlfn.IFS(G2947&lt;0,"shortage",H2947&lt;0,"shortage",I2947&lt;0,"shortage"),"ok")</f>
        <v>ok</v>
      </c>
    </row>
    <row r="2948" spans="1:12" ht="15" hidden="1" thickBot="1" x14ac:dyDescent="0.4">
      <c r="A2948" s="5" t="s">
        <v>79</v>
      </c>
      <c r="B2948" s="5" t="s">
        <v>475</v>
      </c>
      <c r="C2948" s="5" t="s">
        <v>1583</v>
      </c>
      <c r="D2948" s="7" t="s">
        <v>510</v>
      </c>
      <c r="E2948" s="7" t="s">
        <v>8</v>
      </c>
      <c r="F2948" s="8">
        <v>-14.55152</v>
      </c>
      <c r="G2948" s="8"/>
      <c r="H2948" s="8"/>
      <c r="I2948" s="8"/>
      <c r="J2948" t="str">
        <f t="shared" si="46"/>
        <v>PMEDC-S5M2E-BAT</v>
      </c>
      <c r="K2948" t="str">
        <f>IF((VLOOKUP(J2948,mdc!A:V,22,FALSE)=""),"non Collabo","collabo")</f>
        <v>non Collabo</v>
      </c>
    </row>
    <row r="2949" spans="1:12" hidden="1" x14ac:dyDescent="0.35">
      <c r="A2949" s="5" t="s">
        <v>79</v>
      </c>
      <c r="B2949" s="5" t="s">
        <v>475</v>
      </c>
      <c r="C2949" s="5" t="s">
        <v>1583</v>
      </c>
      <c r="D2949" s="3" t="s">
        <v>512</v>
      </c>
      <c r="E2949" s="3" t="s">
        <v>5</v>
      </c>
      <c r="F2949" s="4">
        <v>186</v>
      </c>
      <c r="G2949" s="4">
        <v>144</v>
      </c>
      <c r="H2949" s="4">
        <v>94</v>
      </c>
      <c r="I2949" s="4">
        <v>150</v>
      </c>
      <c r="J2949" t="str">
        <f t="shared" si="46"/>
        <v>PMEDC-S5M2KE</v>
      </c>
      <c r="K2949" t="str">
        <f>IF((VLOOKUP(J2949,mdc!A:V,22,FALSE)=""),"non Collabo","collabo")</f>
        <v>collabo</v>
      </c>
      <c r="L2949" t="str" cm="1">
        <f t="array" ref="L2949">IFERROR(_xlfn.IFS(G2949&lt;0,"shortage",H2949&lt;0,"shortage",I2949&lt;0,"shortage"),"ok")</f>
        <v>ok</v>
      </c>
    </row>
    <row r="2950" spans="1:12" hidden="1" x14ac:dyDescent="0.35">
      <c r="A2950" s="5" t="s">
        <v>79</v>
      </c>
      <c r="B2950" s="5" t="s">
        <v>475</v>
      </c>
      <c r="C2950" s="5" t="s">
        <v>1583</v>
      </c>
      <c r="D2950" s="5" t="s">
        <v>512</v>
      </c>
      <c r="E2950" s="5" t="s">
        <v>1565</v>
      </c>
      <c r="F2950" s="6">
        <v>186</v>
      </c>
      <c r="G2950" s="6">
        <v>144</v>
      </c>
      <c r="H2950" s="6">
        <v>94</v>
      </c>
      <c r="I2950" s="6">
        <v>150</v>
      </c>
      <c r="J2950" t="str">
        <f t="shared" si="46"/>
        <v>PMEDC-S5M2KE</v>
      </c>
      <c r="K2950" t="str">
        <f>IF((VLOOKUP(J2950,mdc!A:V,22,FALSE)=""),"non Collabo","collabo")</f>
        <v>collabo</v>
      </c>
      <c r="L2950" t="str" cm="1">
        <f t="array" ref="L2950">IFERROR(_xlfn.IFS(G2950&lt;0,"shortage",H2950&lt;0,"shortage",I2950&lt;0,"shortage"),"ok")</f>
        <v>ok</v>
      </c>
    </row>
    <row r="2951" spans="1:12" hidden="1" x14ac:dyDescent="0.35">
      <c r="A2951" s="5" t="s">
        <v>79</v>
      </c>
      <c r="B2951" s="5" t="s">
        <v>475</v>
      </c>
      <c r="C2951" s="5" t="s">
        <v>1583</v>
      </c>
      <c r="D2951" s="5" t="s">
        <v>512</v>
      </c>
      <c r="E2951" s="5" t="s">
        <v>6</v>
      </c>
      <c r="F2951" s="6">
        <v>0</v>
      </c>
      <c r="G2951" s="6">
        <v>0</v>
      </c>
      <c r="H2951" s="6">
        <v>0</v>
      </c>
      <c r="I2951" s="6">
        <v>0</v>
      </c>
      <c r="J2951" t="str">
        <f t="shared" si="46"/>
        <v>PMEDC-S5M2KE</v>
      </c>
      <c r="K2951" t="str">
        <f>IF((VLOOKUP(J2951,mdc!A:V,22,FALSE)=""),"non Collabo","collabo")</f>
        <v>collabo</v>
      </c>
      <c r="L2951" t="str" cm="1">
        <f t="array" ref="L2951">IFERROR(_xlfn.IFS(G2951&lt;0,"shortage",H2951&lt;0,"shortage",I2951&lt;0,"shortage"),"ok")</f>
        <v>ok</v>
      </c>
    </row>
    <row r="2952" spans="1:12" hidden="1" x14ac:dyDescent="0.35">
      <c r="A2952" s="5" t="s">
        <v>79</v>
      </c>
      <c r="B2952" s="5" t="s">
        <v>475</v>
      </c>
      <c r="C2952" s="5" t="s">
        <v>1583</v>
      </c>
      <c r="D2952" s="5" t="s">
        <v>512</v>
      </c>
      <c r="E2952" s="5" t="s">
        <v>2318</v>
      </c>
      <c r="F2952" s="6">
        <v>100</v>
      </c>
      <c r="G2952" s="6">
        <v>100</v>
      </c>
      <c r="H2952" s="6">
        <v>100</v>
      </c>
      <c r="I2952" s="6">
        <v>100</v>
      </c>
      <c r="J2952" t="str">
        <f t="shared" si="46"/>
        <v>PMEDC-S5M2KE</v>
      </c>
      <c r="K2952" t="str">
        <f>IF((VLOOKUP(J2952,mdc!A:V,22,FALSE)=""),"non Collabo","collabo")</f>
        <v>collabo</v>
      </c>
      <c r="L2952" t="str" cm="1">
        <f t="array" ref="L2952">IFERROR(_xlfn.IFS(G2952&lt;0,"shortage",H2952&lt;0,"shortage",I2952&lt;0,"shortage"),"ok")</f>
        <v>ok</v>
      </c>
    </row>
    <row r="2953" spans="1:12" hidden="1" x14ac:dyDescent="0.35">
      <c r="A2953" s="5" t="s">
        <v>79</v>
      </c>
      <c r="B2953" s="5" t="s">
        <v>475</v>
      </c>
      <c r="C2953" s="5" t="s">
        <v>1583</v>
      </c>
      <c r="D2953" s="5" t="s">
        <v>512</v>
      </c>
      <c r="E2953" s="5" t="s">
        <v>7</v>
      </c>
      <c r="F2953" s="6">
        <v>162.57516000000001</v>
      </c>
      <c r="G2953" s="6">
        <v>125.86463999999999</v>
      </c>
      <c r="H2953" s="6">
        <v>82.161640000000006</v>
      </c>
      <c r="I2953" s="6">
        <v>131.10900000000001</v>
      </c>
      <c r="J2953" t="str">
        <f t="shared" si="46"/>
        <v>PMEDC-S5M2KE</v>
      </c>
      <c r="K2953" t="str">
        <f>IF((VLOOKUP(J2953,mdc!A:V,22,FALSE)=""),"non Collabo","collabo")</f>
        <v>collabo</v>
      </c>
      <c r="L2953" t="str" cm="1">
        <f t="array" ref="L2953">IFERROR(_xlfn.IFS(G2953&lt;0,"shortage",H2953&lt;0,"shortage",I2953&lt;0,"shortage"),"ok")</f>
        <v>ok</v>
      </c>
    </row>
    <row r="2954" spans="1:12" hidden="1" x14ac:dyDescent="0.35">
      <c r="A2954" s="5" t="s">
        <v>79</v>
      </c>
      <c r="B2954" s="5" t="s">
        <v>475</v>
      </c>
      <c r="C2954" s="5" t="s">
        <v>1583</v>
      </c>
      <c r="D2954" s="5" t="s">
        <v>512</v>
      </c>
      <c r="E2954" s="5" t="s">
        <v>1566</v>
      </c>
      <c r="F2954" s="6">
        <v>167.71654000000001</v>
      </c>
      <c r="G2954" s="6">
        <v>129.93252000000001</v>
      </c>
      <c r="H2954" s="6">
        <v>84.817059999999998</v>
      </c>
      <c r="I2954" s="6">
        <v>135.28989999999999</v>
      </c>
      <c r="J2954" t="str">
        <f t="shared" si="46"/>
        <v>PMEDC-S5M2KE</v>
      </c>
      <c r="K2954" t="str">
        <f>IF((VLOOKUP(J2954,mdc!A:V,22,FALSE)=""),"non Collabo","collabo")</f>
        <v>collabo</v>
      </c>
      <c r="L2954" t="str" cm="1">
        <f t="array" ref="L2954">IFERROR(_xlfn.IFS(G2954&lt;0,"shortage",H2954&lt;0,"shortage",I2954&lt;0,"shortage"),"ok")</f>
        <v>ok</v>
      </c>
    </row>
    <row r="2955" spans="1:12" ht="15" hidden="1" thickBot="1" x14ac:dyDescent="0.4">
      <c r="A2955" s="5" t="s">
        <v>79</v>
      </c>
      <c r="B2955" s="5" t="s">
        <v>475</v>
      </c>
      <c r="C2955" s="5" t="s">
        <v>1583</v>
      </c>
      <c r="D2955" s="7" t="s">
        <v>512</v>
      </c>
      <c r="E2955" s="7" t="s">
        <v>8</v>
      </c>
      <c r="F2955" s="8">
        <v>-5.1413799999999998</v>
      </c>
      <c r="G2955" s="8">
        <v>-4.0678799999999997</v>
      </c>
      <c r="H2955" s="8">
        <v>-2.6554199999999999</v>
      </c>
      <c r="I2955" s="8">
        <v>-4.1809000000000003</v>
      </c>
      <c r="J2955" t="str">
        <f t="shared" si="46"/>
        <v>PMEDC-S5M2KE</v>
      </c>
      <c r="K2955" t="str">
        <f>IF((VLOOKUP(J2955,mdc!A:V,22,FALSE)=""),"non Collabo","collabo")</f>
        <v>collabo</v>
      </c>
    </row>
    <row r="2956" spans="1:12" hidden="1" x14ac:dyDescent="0.35">
      <c r="A2956" s="5" t="s">
        <v>79</v>
      </c>
      <c r="B2956" s="5" t="s">
        <v>475</v>
      </c>
      <c r="C2956" s="5" t="s">
        <v>1583</v>
      </c>
      <c r="D2956" s="3" t="s">
        <v>513</v>
      </c>
      <c r="E2956" s="3" t="s">
        <v>5</v>
      </c>
      <c r="F2956" s="4"/>
      <c r="G2956" s="4"/>
      <c r="H2956" s="4"/>
      <c r="I2956" s="4"/>
      <c r="J2956" t="str">
        <f t="shared" si="46"/>
        <v>PMEDC-S5M2KE-BAT</v>
      </c>
      <c r="K2956" t="str">
        <f>IF((VLOOKUP(J2956,mdc!A:V,22,FALSE)=""),"non Collabo","collabo")</f>
        <v>non Collabo</v>
      </c>
      <c r="L2956" t="str" cm="1">
        <f t="array" ref="L2956">IFERROR(_xlfn.IFS(G2956&lt;0,"shortage",H2956&lt;0,"shortage",I2956&lt;0,"shortage"),"ok")</f>
        <v>ok</v>
      </c>
    </row>
    <row r="2957" spans="1:12" hidden="1" x14ac:dyDescent="0.35">
      <c r="A2957" s="5" t="s">
        <v>79</v>
      </c>
      <c r="B2957" s="5" t="s">
        <v>475</v>
      </c>
      <c r="C2957" s="5" t="s">
        <v>1583</v>
      </c>
      <c r="D2957" s="5" t="s">
        <v>513</v>
      </c>
      <c r="E2957" s="5" t="s">
        <v>1565</v>
      </c>
      <c r="F2957" s="6">
        <v>40</v>
      </c>
      <c r="G2957" s="6"/>
      <c r="H2957" s="6"/>
      <c r="I2957" s="6"/>
      <c r="J2957" t="str">
        <f t="shared" si="46"/>
        <v>PMEDC-S5M2KE-BAT</v>
      </c>
      <c r="K2957" t="str">
        <f>IF((VLOOKUP(J2957,mdc!A:V,22,FALSE)=""),"non Collabo","collabo")</f>
        <v>non Collabo</v>
      </c>
      <c r="L2957" t="str" cm="1">
        <f t="array" ref="L2957">IFERROR(_xlfn.IFS(G2957&lt;0,"shortage",H2957&lt;0,"shortage",I2957&lt;0,"shortage"),"ok")</f>
        <v>ok</v>
      </c>
    </row>
    <row r="2958" spans="1:12" hidden="1" x14ac:dyDescent="0.35">
      <c r="A2958" s="5" t="s">
        <v>79</v>
      </c>
      <c r="B2958" s="5" t="s">
        <v>475</v>
      </c>
      <c r="C2958" s="5" t="s">
        <v>1583</v>
      </c>
      <c r="D2958" s="5" t="s">
        <v>513</v>
      </c>
      <c r="E2958" s="5" t="s">
        <v>6</v>
      </c>
      <c r="F2958" s="6">
        <v>-40</v>
      </c>
      <c r="G2958" s="6"/>
      <c r="H2958" s="6"/>
      <c r="I2958" s="6"/>
      <c r="J2958" t="str">
        <f t="shared" si="46"/>
        <v>PMEDC-S5M2KE-BAT</v>
      </c>
      <c r="K2958" t="str">
        <f>IF((VLOOKUP(J2958,mdc!A:V,22,FALSE)=""),"non Collabo","collabo")</f>
        <v>non Collabo</v>
      </c>
      <c r="L2958" t="str" cm="1">
        <f t="array" ref="L2958">IFERROR(_xlfn.IFS(G2958&lt;0,"shortage",H2958&lt;0,"shortage",I2958&lt;0,"shortage"),"ok")</f>
        <v>ok</v>
      </c>
    </row>
    <row r="2959" spans="1:12" hidden="1" x14ac:dyDescent="0.35">
      <c r="A2959" s="5" t="s">
        <v>79</v>
      </c>
      <c r="B2959" s="5" t="s">
        <v>475</v>
      </c>
      <c r="C2959" s="5" t="s">
        <v>1583</v>
      </c>
      <c r="D2959" s="5" t="s">
        <v>513</v>
      </c>
      <c r="E2959" s="5" t="s">
        <v>2318</v>
      </c>
      <c r="F2959" s="6"/>
      <c r="G2959" s="6"/>
      <c r="H2959" s="6"/>
      <c r="I2959" s="6"/>
      <c r="J2959" t="str">
        <f t="shared" si="46"/>
        <v>PMEDC-S5M2KE-BAT</v>
      </c>
      <c r="K2959" t="str">
        <f>IF((VLOOKUP(J2959,mdc!A:V,22,FALSE)=""),"non Collabo","collabo")</f>
        <v>non Collabo</v>
      </c>
      <c r="L2959" t="str" cm="1">
        <f t="array" ref="L2959">IFERROR(_xlfn.IFS(G2959&lt;0,"shortage",H2959&lt;0,"shortage",I2959&lt;0,"shortage"),"ok")</f>
        <v>ok</v>
      </c>
    </row>
    <row r="2960" spans="1:12" hidden="1" x14ac:dyDescent="0.35">
      <c r="A2960" s="5" t="s">
        <v>79</v>
      </c>
      <c r="B2960" s="5" t="s">
        <v>475</v>
      </c>
      <c r="C2960" s="5" t="s">
        <v>1583</v>
      </c>
      <c r="D2960" s="5" t="s">
        <v>513</v>
      </c>
      <c r="E2960" s="5" t="s">
        <v>7</v>
      </c>
      <c r="F2960" s="6"/>
      <c r="G2960" s="6"/>
      <c r="H2960" s="6"/>
      <c r="I2960" s="6"/>
      <c r="J2960" t="str">
        <f t="shared" si="46"/>
        <v>PMEDC-S5M2KE-BAT</v>
      </c>
      <c r="K2960" t="str">
        <f>IF((VLOOKUP(J2960,mdc!A:V,22,FALSE)=""),"non Collabo","collabo")</f>
        <v>non Collabo</v>
      </c>
      <c r="L2960" t="str" cm="1">
        <f t="array" ref="L2960">IFERROR(_xlfn.IFS(G2960&lt;0,"shortage",H2960&lt;0,"shortage",I2960&lt;0,"shortage"),"ok")</f>
        <v>ok</v>
      </c>
    </row>
    <row r="2961" spans="1:12" hidden="1" x14ac:dyDescent="0.35">
      <c r="A2961" s="5" t="s">
        <v>79</v>
      </c>
      <c r="B2961" s="5" t="s">
        <v>475</v>
      </c>
      <c r="C2961" s="5" t="s">
        <v>1583</v>
      </c>
      <c r="D2961" s="5" t="s">
        <v>513</v>
      </c>
      <c r="E2961" s="5" t="s">
        <v>1566</v>
      </c>
      <c r="F2961" s="6">
        <v>0</v>
      </c>
      <c r="G2961" s="6"/>
      <c r="H2961" s="6"/>
      <c r="I2961" s="6"/>
      <c r="J2961" t="str">
        <f t="shared" si="46"/>
        <v>PMEDC-S5M2KE-BAT</v>
      </c>
      <c r="K2961" t="str">
        <f>IF((VLOOKUP(J2961,mdc!A:V,22,FALSE)=""),"non Collabo","collabo")</f>
        <v>non Collabo</v>
      </c>
      <c r="L2961" t="str" cm="1">
        <f t="array" ref="L2961">IFERROR(_xlfn.IFS(G2961&lt;0,"shortage",H2961&lt;0,"shortage",I2961&lt;0,"shortage"),"ok")</f>
        <v>ok</v>
      </c>
    </row>
    <row r="2962" spans="1:12" ht="15" hidden="1" thickBot="1" x14ac:dyDescent="0.4">
      <c r="A2962" s="5" t="s">
        <v>79</v>
      </c>
      <c r="B2962" s="5" t="s">
        <v>475</v>
      </c>
      <c r="C2962" s="5" t="s">
        <v>1583</v>
      </c>
      <c r="D2962" s="7" t="s">
        <v>513</v>
      </c>
      <c r="E2962" s="7" t="s">
        <v>8</v>
      </c>
      <c r="F2962" s="8">
        <v>0</v>
      </c>
      <c r="G2962" s="8"/>
      <c r="H2962" s="8"/>
      <c r="I2962" s="8"/>
      <c r="J2962" t="str">
        <f t="shared" si="46"/>
        <v>PMEDC-S5M2KE-BAT</v>
      </c>
      <c r="K2962" t="str">
        <f>IF((VLOOKUP(J2962,mdc!A:V,22,FALSE)=""),"non Collabo","collabo")</f>
        <v>non Collabo</v>
      </c>
    </row>
    <row r="2963" spans="1:12" hidden="1" x14ac:dyDescent="0.35">
      <c r="A2963" s="5" t="s">
        <v>79</v>
      </c>
      <c r="B2963" s="5" t="s">
        <v>475</v>
      </c>
      <c r="C2963" s="5" t="s">
        <v>1583</v>
      </c>
      <c r="D2963" s="3" t="s">
        <v>514</v>
      </c>
      <c r="E2963" s="3" t="s">
        <v>5</v>
      </c>
      <c r="F2963" s="4"/>
      <c r="G2963" s="4"/>
      <c r="H2963" s="4"/>
      <c r="I2963" s="4"/>
      <c r="J2963" t="str">
        <f t="shared" si="46"/>
        <v>PMEDC-S5M2ME</v>
      </c>
      <c r="K2963" t="str">
        <f>IF((VLOOKUP(J2963,mdc!A:V,22,FALSE)=""),"non Collabo","collabo")</f>
        <v>non Collabo</v>
      </c>
      <c r="L2963" t="str" cm="1">
        <f t="array" ref="L2963">IFERROR(_xlfn.IFS(G2963&lt;0,"shortage",H2963&lt;0,"shortage",I2963&lt;0,"shortage"),"ok")</f>
        <v>ok</v>
      </c>
    </row>
    <row r="2964" spans="1:12" hidden="1" x14ac:dyDescent="0.35">
      <c r="A2964" s="5" t="s">
        <v>79</v>
      </c>
      <c r="B2964" s="5" t="s">
        <v>475</v>
      </c>
      <c r="C2964" s="5" t="s">
        <v>1583</v>
      </c>
      <c r="D2964" s="5" t="s">
        <v>514</v>
      </c>
      <c r="E2964" s="5" t="s">
        <v>1565</v>
      </c>
      <c r="F2964" s="6">
        <v>10</v>
      </c>
      <c r="G2964" s="6">
        <v>5</v>
      </c>
      <c r="H2964" s="6"/>
      <c r="I2964" s="6"/>
      <c r="J2964" t="str">
        <f t="shared" si="46"/>
        <v>PMEDC-S5M2ME</v>
      </c>
      <c r="K2964" t="str">
        <f>IF((VLOOKUP(J2964,mdc!A:V,22,FALSE)=""),"non Collabo","collabo")</f>
        <v>non Collabo</v>
      </c>
      <c r="L2964" t="str" cm="1">
        <f t="array" ref="L2964">IFERROR(_xlfn.IFS(G2964&lt;0,"shortage",H2964&lt;0,"shortage",I2964&lt;0,"shortage"),"ok")</f>
        <v>ok</v>
      </c>
    </row>
    <row r="2965" spans="1:12" hidden="1" x14ac:dyDescent="0.35">
      <c r="A2965" s="5" t="s">
        <v>79</v>
      </c>
      <c r="B2965" s="5" t="s">
        <v>475</v>
      </c>
      <c r="C2965" s="5" t="s">
        <v>1583</v>
      </c>
      <c r="D2965" s="5" t="s">
        <v>514</v>
      </c>
      <c r="E2965" s="5" t="s">
        <v>6</v>
      </c>
      <c r="F2965" s="6">
        <v>-10</v>
      </c>
      <c r="G2965" s="6">
        <v>-5</v>
      </c>
      <c r="H2965" s="6"/>
      <c r="I2965" s="6"/>
      <c r="J2965" t="str">
        <f t="shared" si="46"/>
        <v>PMEDC-S5M2ME</v>
      </c>
      <c r="K2965" t="str">
        <f>IF((VLOOKUP(J2965,mdc!A:V,22,FALSE)=""),"non Collabo","collabo")</f>
        <v>non Collabo</v>
      </c>
      <c r="L2965" t="str" cm="1">
        <f t="array" ref="L2965">IFERROR(_xlfn.IFS(G2965&lt;0,"shortage",H2965&lt;0,"shortage",I2965&lt;0,"shortage"),"ok")</f>
        <v>shortage</v>
      </c>
    </row>
    <row r="2966" spans="1:12" hidden="1" x14ac:dyDescent="0.35">
      <c r="A2966" s="5" t="s">
        <v>79</v>
      </c>
      <c r="B2966" s="5" t="s">
        <v>475</v>
      </c>
      <c r="C2966" s="5" t="s">
        <v>1583</v>
      </c>
      <c r="D2966" s="5" t="s">
        <v>514</v>
      </c>
      <c r="E2966" s="5" t="s">
        <v>2318</v>
      </c>
      <c r="F2966" s="6"/>
      <c r="G2966" s="6"/>
      <c r="H2966" s="6"/>
      <c r="I2966" s="6"/>
      <c r="J2966" t="str">
        <f t="shared" si="46"/>
        <v>PMEDC-S5M2ME</v>
      </c>
      <c r="K2966" t="str">
        <f>IF((VLOOKUP(J2966,mdc!A:V,22,FALSE)=""),"non Collabo","collabo")</f>
        <v>non Collabo</v>
      </c>
      <c r="L2966" t="str" cm="1">
        <f t="array" ref="L2966">IFERROR(_xlfn.IFS(G2966&lt;0,"shortage",H2966&lt;0,"shortage",I2966&lt;0,"shortage"),"ok")</f>
        <v>ok</v>
      </c>
    </row>
    <row r="2967" spans="1:12" hidden="1" x14ac:dyDescent="0.35">
      <c r="A2967" s="5" t="s">
        <v>79</v>
      </c>
      <c r="B2967" s="5" t="s">
        <v>475</v>
      </c>
      <c r="C2967" s="5" t="s">
        <v>1583</v>
      </c>
      <c r="D2967" s="5" t="s">
        <v>514</v>
      </c>
      <c r="E2967" s="5" t="s">
        <v>7</v>
      </c>
      <c r="F2967" s="6"/>
      <c r="G2967" s="6"/>
      <c r="H2967" s="6"/>
      <c r="I2967" s="6"/>
      <c r="J2967" t="str">
        <f t="shared" si="46"/>
        <v>PMEDC-S5M2ME</v>
      </c>
      <c r="K2967" t="str">
        <f>IF((VLOOKUP(J2967,mdc!A:V,22,FALSE)=""),"non Collabo","collabo")</f>
        <v>non Collabo</v>
      </c>
      <c r="L2967" t="str" cm="1">
        <f t="array" ref="L2967">IFERROR(_xlfn.IFS(G2967&lt;0,"shortage",H2967&lt;0,"shortage",I2967&lt;0,"shortage"),"ok")</f>
        <v>ok</v>
      </c>
    </row>
    <row r="2968" spans="1:12" hidden="1" x14ac:dyDescent="0.35">
      <c r="A2968" s="5" t="s">
        <v>79</v>
      </c>
      <c r="B2968" s="5" t="s">
        <v>475</v>
      </c>
      <c r="C2968" s="5" t="s">
        <v>1583</v>
      </c>
      <c r="D2968" s="5" t="s">
        <v>514</v>
      </c>
      <c r="E2968" s="5" t="s">
        <v>1566</v>
      </c>
      <c r="F2968" s="6">
        <v>13.528</v>
      </c>
      <c r="G2968" s="6">
        <v>6.7640000000000002</v>
      </c>
      <c r="H2968" s="6"/>
      <c r="I2968" s="6"/>
      <c r="J2968" t="str">
        <f t="shared" si="46"/>
        <v>PMEDC-S5M2ME</v>
      </c>
      <c r="K2968" t="str">
        <f>IF((VLOOKUP(J2968,mdc!A:V,22,FALSE)=""),"non Collabo","collabo")</f>
        <v>non Collabo</v>
      </c>
      <c r="L2968" t="str" cm="1">
        <f t="array" ref="L2968">IFERROR(_xlfn.IFS(G2968&lt;0,"shortage",H2968&lt;0,"shortage",I2968&lt;0,"shortage"),"ok")</f>
        <v>ok</v>
      </c>
    </row>
    <row r="2969" spans="1:12" ht="15" hidden="1" thickBot="1" x14ac:dyDescent="0.4">
      <c r="A2969" s="5" t="s">
        <v>79</v>
      </c>
      <c r="B2969" s="5" t="s">
        <v>475</v>
      </c>
      <c r="C2969" s="5" t="s">
        <v>1583</v>
      </c>
      <c r="D2969" s="7" t="s">
        <v>514</v>
      </c>
      <c r="E2969" s="7" t="s">
        <v>8</v>
      </c>
      <c r="F2969" s="8">
        <v>-13.528</v>
      </c>
      <c r="G2969" s="8">
        <v>-6.7640000000000002</v>
      </c>
      <c r="H2969" s="8"/>
      <c r="I2969" s="8"/>
      <c r="J2969" t="str">
        <f t="shared" si="46"/>
        <v>PMEDC-S5M2ME</v>
      </c>
      <c r="K2969" t="str">
        <f>IF((VLOOKUP(J2969,mdc!A:V,22,FALSE)=""),"non Collabo","collabo")</f>
        <v>non Collabo</v>
      </c>
    </row>
    <row r="2970" spans="1:12" hidden="1" x14ac:dyDescent="0.35">
      <c r="A2970" s="5" t="s">
        <v>79</v>
      </c>
      <c r="B2970" s="5" t="s">
        <v>475</v>
      </c>
      <c r="C2970" s="5" t="s">
        <v>1583</v>
      </c>
      <c r="D2970" s="3" t="s">
        <v>515</v>
      </c>
      <c r="E2970" s="3" t="s">
        <v>5</v>
      </c>
      <c r="F2970" s="4">
        <v>62</v>
      </c>
      <c r="G2970" s="4">
        <v>20</v>
      </c>
      <c r="H2970" s="4">
        <v>2</v>
      </c>
      <c r="I2970" s="4">
        <v>12</v>
      </c>
      <c r="J2970" t="str">
        <f t="shared" si="46"/>
        <v>PMEDC-S5M2NE</v>
      </c>
      <c r="K2970" t="str">
        <f>IF((VLOOKUP(J2970,mdc!A:V,22,FALSE)=""),"non Collabo","collabo")</f>
        <v>collabo</v>
      </c>
      <c r="L2970" t="str" cm="1">
        <f t="array" ref="L2970">IFERROR(_xlfn.IFS(G2970&lt;0,"shortage",H2970&lt;0,"shortage",I2970&lt;0,"shortage"),"ok")</f>
        <v>ok</v>
      </c>
    </row>
    <row r="2971" spans="1:12" hidden="1" x14ac:dyDescent="0.35">
      <c r="A2971" s="5" t="s">
        <v>79</v>
      </c>
      <c r="B2971" s="5" t="s">
        <v>475</v>
      </c>
      <c r="C2971" s="5" t="s">
        <v>1583</v>
      </c>
      <c r="D2971" s="5" t="s">
        <v>515</v>
      </c>
      <c r="E2971" s="5" t="s">
        <v>1565</v>
      </c>
      <c r="F2971" s="6">
        <v>62</v>
      </c>
      <c r="G2971" s="6">
        <v>20</v>
      </c>
      <c r="H2971" s="6">
        <v>2</v>
      </c>
      <c r="I2971" s="6">
        <v>12</v>
      </c>
      <c r="J2971" t="str">
        <f t="shared" si="46"/>
        <v>PMEDC-S5M2NE</v>
      </c>
      <c r="K2971" t="str">
        <f>IF((VLOOKUP(J2971,mdc!A:V,22,FALSE)=""),"non Collabo","collabo")</f>
        <v>collabo</v>
      </c>
      <c r="L2971" t="str" cm="1">
        <f t="array" ref="L2971">IFERROR(_xlfn.IFS(G2971&lt;0,"shortage",H2971&lt;0,"shortage",I2971&lt;0,"shortage"),"ok")</f>
        <v>ok</v>
      </c>
    </row>
    <row r="2972" spans="1:12" hidden="1" x14ac:dyDescent="0.35">
      <c r="A2972" s="5" t="s">
        <v>79</v>
      </c>
      <c r="B2972" s="5" t="s">
        <v>475</v>
      </c>
      <c r="C2972" s="5" t="s">
        <v>1583</v>
      </c>
      <c r="D2972" s="5" t="s">
        <v>515</v>
      </c>
      <c r="E2972" s="5" t="s">
        <v>6</v>
      </c>
      <c r="F2972" s="6">
        <v>0</v>
      </c>
      <c r="G2972" s="6">
        <v>0</v>
      </c>
      <c r="H2972" s="6">
        <v>0</v>
      </c>
      <c r="I2972" s="6">
        <v>0</v>
      </c>
      <c r="J2972" t="str">
        <f t="shared" si="46"/>
        <v>PMEDC-S5M2NE</v>
      </c>
      <c r="K2972" t="str">
        <f>IF((VLOOKUP(J2972,mdc!A:V,22,FALSE)=""),"non Collabo","collabo")</f>
        <v>collabo</v>
      </c>
      <c r="L2972" t="str" cm="1">
        <f t="array" ref="L2972">IFERROR(_xlfn.IFS(G2972&lt;0,"shortage",H2972&lt;0,"shortage",I2972&lt;0,"shortage"),"ok")</f>
        <v>ok</v>
      </c>
    </row>
    <row r="2973" spans="1:12" hidden="1" x14ac:dyDescent="0.35">
      <c r="A2973" s="5" t="s">
        <v>79</v>
      </c>
      <c r="B2973" s="5" t="s">
        <v>475</v>
      </c>
      <c r="C2973" s="5" t="s">
        <v>1583</v>
      </c>
      <c r="D2973" s="5" t="s">
        <v>515</v>
      </c>
      <c r="E2973" s="5" t="s">
        <v>2318</v>
      </c>
      <c r="F2973" s="6">
        <v>100</v>
      </c>
      <c r="G2973" s="6">
        <v>100</v>
      </c>
      <c r="H2973" s="6">
        <v>100</v>
      </c>
      <c r="I2973" s="6">
        <v>100</v>
      </c>
      <c r="J2973" t="str">
        <f t="shared" si="46"/>
        <v>PMEDC-S5M2NE</v>
      </c>
      <c r="K2973" t="str">
        <f>IF((VLOOKUP(J2973,mdc!A:V,22,FALSE)=""),"non Collabo","collabo")</f>
        <v>collabo</v>
      </c>
      <c r="L2973" t="str" cm="1">
        <f t="array" ref="L2973">IFERROR(_xlfn.IFS(G2973&lt;0,"shortage",H2973&lt;0,"shortage",I2973&lt;0,"shortage"),"ok")</f>
        <v>ok</v>
      </c>
    </row>
    <row r="2974" spans="1:12" hidden="1" x14ac:dyDescent="0.35">
      <c r="A2974" s="5" t="s">
        <v>79</v>
      </c>
      <c r="B2974" s="5" t="s">
        <v>475</v>
      </c>
      <c r="C2974" s="5" t="s">
        <v>1583</v>
      </c>
      <c r="D2974" s="5" t="s">
        <v>515</v>
      </c>
      <c r="E2974" s="5" t="s">
        <v>7</v>
      </c>
      <c r="F2974" s="6">
        <v>53.25056</v>
      </c>
      <c r="G2974" s="6">
        <v>17.177600000000002</v>
      </c>
      <c r="H2974" s="6">
        <v>1.71776</v>
      </c>
      <c r="I2974" s="6">
        <v>10.306559999999999</v>
      </c>
      <c r="J2974" t="str">
        <f t="shared" si="46"/>
        <v>PMEDC-S5M2NE</v>
      </c>
      <c r="K2974" t="str">
        <f>IF((VLOOKUP(J2974,mdc!A:V,22,FALSE)=""),"non Collabo","collabo")</f>
        <v>collabo</v>
      </c>
      <c r="L2974" t="str" cm="1">
        <f t="array" ref="L2974">IFERROR(_xlfn.IFS(G2974&lt;0,"shortage",H2974&lt;0,"shortage",I2974&lt;0,"shortage"),"ok")</f>
        <v>ok</v>
      </c>
    </row>
    <row r="2975" spans="1:12" hidden="1" x14ac:dyDescent="0.35">
      <c r="A2975" s="5" t="s">
        <v>79</v>
      </c>
      <c r="B2975" s="5" t="s">
        <v>475</v>
      </c>
      <c r="C2975" s="5" t="s">
        <v>1583</v>
      </c>
      <c r="D2975" s="5" t="s">
        <v>515</v>
      </c>
      <c r="E2975" s="5" t="s">
        <v>1566</v>
      </c>
      <c r="F2975" s="6">
        <v>52.713560000000001</v>
      </c>
      <c r="G2975" s="6">
        <v>17.177600000000002</v>
      </c>
      <c r="H2975" s="6">
        <v>1.71776</v>
      </c>
      <c r="I2975" s="6">
        <v>10.25286</v>
      </c>
      <c r="J2975" t="str">
        <f t="shared" si="46"/>
        <v>PMEDC-S5M2NE</v>
      </c>
      <c r="K2975" t="str">
        <f>IF((VLOOKUP(J2975,mdc!A:V,22,FALSE)=""),"non Collabo","collabo")</f>
        <v>collabo</v>
      </c>
      <c r="L2975" t="str" cm="1">
        <f t="array" ref="L2975">IFERROR(_xlfn.IFS(G2975&lt;0,"shortage",H2975&lt;0,"shortage",I2975&lt;0,"shortage"),"ok")</f>
        <v>ok</v>
      </c>
    </row>
    <row r="2976" spans="1:12" ht="15" hidden="1" thickBot="1" x14ac:dyDescent="0.4">
      <c r="A2976" s="5" t="s">
        <v>79</v>
      </c>
      <c r="B2976" s="5" t="s">
        <v>475</v>
      </c>
      <c r="C2976" s="5" t="s">
        <v>1583</v>
      </c>
      <c r="D2976" s="7" t="s">
        <v>515</v>
      </c>
      <c r="E2976" s="7" t="s">
        <v>8</v>
      </c>
      <c r="F2976" s="8">
        <v>0.53700000000000003</v>
      </c>
      <c r="G2976" s="8">
        <v>0</v>
      </c>
      <c r="H2976" s="8">
        <v>0</v>
      </c>
      <c r="I2976" s="8">
        <v>5.3699999999999998E-2</v>
      </c>
      <c r="J2976" t="str">
        <f t="shared" si="46"/>
        <v>PMEDC-S5M2NE</v>
      </c>
      <c r="K2976" t="str">
        <f>IF((VLOOKUP(J2976,mdc!A:V,22,FALSE)=""),"non Collabo","collabo")</f>
        <v>collabo</v>
      </c>
    </row>
    <row r="2977" spans="1:12" hidden="1" x14ac:dyDescent="0.35">
      <c r="A2977" s="5" t="s">
        <v>79</v>
      </c>
      <c r="B2977" s="5" t="s">
        <v>475</v>
      </c>
      <c r="C2977" s="5" t="s">
        <v>1583</v>
      </c>
      <c r="D2977" s="3" t="s">
        <v>516</v>
      </c>
      <c r="E2977" s="3" t="s">
        <v>5</v>
      </c>
      <c r="F2977" s="4">
        <v>220</v>
      </c>
      <c r="G2977" s="4">
        <v>228</v>
      </c>
      <c r="H2977" s="4">
        <v>80</v>
      </c>
      <c r="I2977" s="4">
        <v>198</v>
      </c>
      <c r="J2977" t="str">
        <f t="shared" si="46"/>
        <v>PMEDC-S5M2WE</v>
      </c>
      <c r="K2977" t="str">
        <f>IF((VLOOKUP(J2977,mdc!A:V,22,FALSE)=""),"non Collabo","collabo")</f>
        <v>collabo</v>
      </c>
      <c r="L2977" t="str" cm="1">
        <f t="array" ref="L2977">IFERROR(_xlfn.IFS(G2977&lt;0,"shortage",H2977&lt;0,"shortage",I2977&lt;0,"shortage"),"ok")</f>
        <v>ok</v>
      </c>
    </row>
    <row r="2978" spans="1:12" hidden="1" x14ac:dyDescent="0.35">
      <c r="A2978" s="5" t="s">
        <v>79</v>
      </c>
      <c r="B2978" s="5" t="s">
        <v>475</v>
      </c>
      <c r="C2978" s="5" t="s">
        <v>1583</v>
      </c>
      <c r="D2978" s="5" t="s">
        <v>516</v>
      </c>
      <c r="E2978" s="5" t="s">
        <v>1565</v>
      </c>
      <c r="F2978" s="6">
        <v>220</v>
      </c>
      <c r="G2978" s="6">
        <v>228</v>
      </c>
      <c r="H2978" s="6">
        <v>80</v>
      </c>
      <c r="I2978" s="6">
        <v>198</v>
      </c>
      <c r="J2978" t="str">
        <f t="shared" si="46"/>
        <v>PMEDC-S5M2WE</v>
      </c>
      <c r="K2978" t="str">
        <f>IF((VLOOKUP(J2978,mdc!A:V,22,FALSE)=""),"non Collabo","collabo")</f>
        <v>collabo</v>
      </c>
      <c r="L2978" t="str" cm="1">
        <f t="array" ref="L2978">IFERROR(_xlfn.IFS(G2978&lt;0,"shortage",H2978&lt;0,"shortage",I2978&lt;0,"shortage"),"ok")</f>
        <v>ok</v>
      </c>
    </row>
    <row r="2979" spans="1:12" hidden="1" x14ac:dyDescent="0.35">
      <c r="A2979" s="5" t="s">
        <v>79</v>
      </c>
      <c r="B2979" s="5" t="s">
        <v>475</v>
      </c>
      <c r="C2979" s="5" t="s">
        <v>1583</v>
      </c>
      <c r="D2979" s="5" t="s">
        <v>516</v>
      </c>
      <c r="E2979" s="5" t="s">
        <v>6</v>
      </c>
      <c r="F2979" s="6">
        <v>0</v>
      </c>
      <c r="G2979" s="6">
        <v>0</v>
      </c>
      <c r="H2979" s="6">
        <v>0</v>
      </c>
      <c r="I2979" s="6">
        <v>0</v>
      </c>
      <c r="J2979" t="str">
        <f t="shared" si="46"/>
        <v>PMEDC-S5M2WE</v>
      </c>
      <c r="K2979" t="str">
        <f>IF((VLOOKUP(J2979,mdc!A:V,22,FALSE)=""),"non Collabo","collabo")</f>
        <v>collabo</v>
      </c>
      <c r="L2979" t="str" cm="1">
        <f t="array" ref="L2979">IFERROR(_xlfn.IFS(G2979&lt;0,"shortage",H2979&lt;0,"shortage",I2979&lt;0,"shortage"),"ok")</f>
        <v>ok</v>
      </c>
    </row>
    <row r="2980" spans="1:12" hidden="1" x14ac:dyDescent="0.35">
      <c r="A2980" s="5" t="s">
        <v>79</v>
      </c>
      <c r="B2980" s="5" t="s">
        <v>475</v>
      </c>
      <c r="C2980" s="5" t="s">
        <v>1583</v>
      </c>
      <c r="D2980" s="5" t="s">
        <v>516</v>
      </c>
      <c r="E2980" s="5" t="s">
        <v>2318</v>
      </c>
      <c r="F2980" s="6">
        <v>100</v>
      </c>
      <c r="G2980" s="6">
        <v>100</v>
      </c>
      <c r="H2980" s="6">
        <v>100</v>
      </c>
      <c r="I2980" s="6">
        <v>100</v>
      </c>
      <c r="J2980" t="str">
        <f t="shared" si="46"/>
        <v>PMEDC-S5M2WE</v>
      </c>
      <c r="K2980" t="str">
        <f>IF((VLOOKUP(J2980,mdc!A:V,22,FALSE)=""),"non Collabo","collabo")</f>
        <v>collabo</v>
      </c>
      <c r="L2980" t="str" cm="1">
        <f t="array" ref="L2980">IFERROR(_xlfn.IFS(G2980&lt;0,"shortage",H2980&lt;0,"shortage",I2980&lt;0,"shortage"),"ok")</f>
        <v>ok</v>
      </c>
    </row>
    <row r="2981" spans="1:12" hidden="1" x14ac:dyDescent="0.35">
      <c r="A2981" s="5" t="s">
        <v>79</v>
      </c>
      <c r="B2981" s="5" t="s">
        <v>475</v>
      </c>
      <c r="C2981" s="5" t="s">
        <v>1583</v>
      </c>
      <c r="D2981" s="5" t="s">
        <v>516</v>
      </c>
      <c r="E2981" s="5" t="s">
        <v>7</v>
      </c>
      <c r="F2981" s="6">
        <v>217.46780000000001</v>
      </c>
      <c r="G2981" s="6">
        <v>225.37572</v>
      </c>
      <c r="H2981" s="6">
        <v>79.0792</v>
      </c>
      <c r="I2981" s="6">
        <v>195.72102000000001</v>
      </c>
      <c r="J2981" t="str">
        <f t="shared" si="46"/>
        <v>PMEDC-S5M2WE</v>
      </c>
      <c r="K2981" t="str">
        <f>IF((VLOOKUP(J2981,mdc!A:V,22,FALSE)=""),"non Collabo","collabo")</f>
        <v>collabo</v>
      </c>
      <c r="L2981" t="str" cm="1">
        <f t="array" ref="L2981">IFERROR(_xlfn.IFS(G2981&lt;0,"shortage",H2981&lt;0,"shortage",I2981&lt;0,"shortage"),"ok")</f>
        <v>ok</v>
      </c>
    </row>
    <row r="2982" spans="1:12" hidden="1" x14ac:dyDescent="0.35">
      <c r="A2982" s="5" t="s">
        <v>79</v>
      </c>
      <c r="B2982" s="5" t="s">
        <v>475</v>
      </c>
      <c r="C2982" s="5" t="s">
        <v>1583</v>
      </c>
      <c r="D2982" s="5" t="s">
        <v>516</v>
      </c>
      <c r="E2982" s="5" t="s">
        <v>1566</v>
      </c>
      <c r="F2982" s="6">
        <v>216.29172</v>
      </c>
      <c r="G2982" s="6">
        <v>224.69481999999999</v>
      </c>
      <c r="H2982" s="6">
        <v>78.336399999999998</v>
      </c>
      <c r="I2982" s="6">
        <v>194.17352</v>
      </c>
      <c r="J2982" t="str">
        <f t="shared" si="46"/>
        <v>PMEDC-S5M2WE</v>
      </c>
      <c r="K2982" t="str">
        <f>IF((VLOOKUP(J2982,mdc!A:V,22,FALSE)=""),"non Collabo","collabo")</f>
        <v>collabo</v>
      </c>
      <c r="L2982" t="str" cm="1">
        <f t="array" ref="L2982">IFERROR(_xlfn.IFS(G2982&lt;0,"shortage",H2982&lt;0,"shortage",I2982&lt;0,"shortage"),"ok")</f>
        <v>ok</v>
      </c>
    </row>
    <row r="2983" spans="1:12" ht="15" hidden="1" thickBot="1" x14ac:dyDescent="0.4">
      <c r="A2983" s="5" t="s">
        <v>79</v>
      </c>
      <c r="B2983" s="5" t="s">
        <v>475</v>
      </c>
      <c r="C2983" s="5" t="s">
        <v>1583</v>
      </c>
      <c r="D2983" s="7" t="s">
        <v>516</v>
      </c>
      <c r="E2983" s="7" t="s">
        <v>8</v>
      </c>
      <c r="F2983" s="8">
        <v>1.17608</v>
      </c>
      <c r="G2983" s="8">
        <v>0.68089999999999995</v>
      </c>
      <c r="H2983" s="8">
        <v>0.74280000000000002</v>
      </c>
      <c r="I2983" s="8">
        <v>1.5475000000000001</v>
      </c>
      <c r="J2983" t="str">
        <f t="shared" si="46"/>
        <v>PMEDC-S5M2WE</v>
      </c>
      <c r="K2983" t="str">
        <f>IF((VLOOKUP(J2983,mdc!A:V,22,FALSE)=""),"non Collabo","collabo")</f>
        <v>collabo</v>
      </c>
    </row>
    <row r="2984" spans="1:12" hidden="1" x14ac:dyDescent="0.35">
      <c r="A2984" s="5" t="s">
        <v>79</v>
      </c>
      <c r="B2984" s="5" t="s">
        <v>475</v>
      </c>
      <c r="C2984" s="5" t="s">
        <v>1583</v>
      </c>
      <c r="D2984" s="3" t="s">
        <v>517</v>
      </c>
      <c r="E2984" s="3" t="s">
        <v>5</v>
      </c>
      <c r="F2984" s="4">
        <v>22</v>
      </c>
      <c r="G2984" s="4">
        <v>18</v>
      </c>
      <c r="H2984" s="4">
        <v>6</v>
      </c>
      <c r="I2984" s="4">
        <v>14</v>
      </c>
      <c r="J2984" t="str">
        <f t="shared" si="46"/>
        <v>PMEDC-S5M2XCE</v>
      </c>
      <c r="K2984" t="str">
        <f>IF((VLOOKUP(J2984,mdc!A:V,22,FALSE)=""),"non Collabo","collabo")</f>
        <v>collabo</v>
      </c>
      <c r="L2984" t="str" cm="1">
        <f t="array" ref="L2984">IFERROR(_xlfn.IFS(G2984&lt;0,"shortage",H2984&lt;0,"shortage",I2984&lt;0,"shortage"),"ok")</f>
        <v>ok</v>
      </c>
    </row>
    <row r="2985" spans="1:12" hidden="1" x14ac:dyDescent="0.35">
      <c r="A2985" s="5" t="s">
        <v>79</v>
      </c>
      <c r="B2985" s="5" t="s">
        <v>475</v>
      </c>
      <c r="C2985" s="5" t="s">
        <v>1583</v>
      </c>
      <c r="D2985" s="5" t="s">
        <v>517</v>
      </c>
      <c r="E2985" s="5" t="s">
        <v>1565</v>
      </c>
      <c r="F2985" s="6">
        <v>22</v>
      </c>
      <c r="G2985" s="6">
        <v>18</v>
      </c>
      <c r="H2985" s="6">
        <v>6</v>
      </c>
      <c r="I2985" s="6">
        <v>14</v>
      </c>
      <c r="J2985" t="str">
        <f t="shared" si="46"/>
        <v>PMEDC-S5M2XCE</v>
      </c>
      <c r="K2985" t="str">
        <f>IF((VLOOKUP(J2985,mdc!A:V,22,FALSE)=""),"non Collabo","collabo")</f>
        <v>collabo</v>
      </c>
      <c r="L2985" t="str" cm="1">
        <f t="array" ref="L2985">IFERROR(_xlfn.IFS(G2985&lt;0,"shortage",H2985&lt;0,"shortage",I2985&lt;0,"shortage"),"ok")</f>
        <v>ok</v>
      </c>
    </row>
    <row r="2986" spans="1:12" hidden="1" x14ac:dyDescent="0.35">
      <c r="A2986" s="5" t="s">
        <v>79</v>
      </c>
      <c r="B2986" s="5" t="s">
        <v>475</v>
      </c>
      <c r="C2986" s="5" t="s">
        <v>1583</v>
      </c>
      <c r="D2986" s="5" t="s">
        <v>517</v>
      </c>
      <c r="E2986" s="5" t="s">
        <v>6</v>
      </c>
      <c r="F2986" s="6">
        <v>0</v>
      </c>
      <c r="G2986" s="6">
        <v>0</v>
      </c>
      <c r="H2986" s="6">
        <v>0</v>
      </c>
      <c r="I2986" s="6">
        <v>0</v>
      </c>
      <c r="J2986" t="str">
        <f t="shared" si="46"/>
        <v>PMEDC-S5M2XCE</v>
      </c>
      <c r="K2986" t="str">
        <f>IF((VLOOKUP(J2986,mdc!A:V,22,FALSE)=""),"non Collabo","collabo")</f>
        <v>collabo</v>
      </c>
      <c r="L2986" t="str" cm="1">
        <f t="array" ref="L2986">IFERROR(_xlfn.IFS(G2986&lt;0,"shortage",H2986&lt;0,"shortage",I2986&lt;0,"shortage"),"ok")</f>
        <v>ok</v>
      </c>
    </row>
    <row r="2987" spans="1:12" hidden="1" x14ac:dyDescent="0.35">
      <c r="A2987" s="5" t="s">
        <v>79</v>
      </c>
      <c r="B2987" s="5" t="s">
        <v>475</v>
      </c>
      <c r="C2987" s="5" t="s">
        <v>1583</v>
      </c>
      <c r="D2987" s="5" t="s">
        <v>517</v>
      </c>
      <c r="E2987" s="5" t="s">
        <v>2318</v>
      </c>
      <c r="F2987" s="6">
        <v>100</v>
      </c>
      <c r="G2987" s="6">
        <v>100</v>
      </c>
      <c r="H2987" s="6">
        <v>100</v>
      </c>
      <c r="I2987" s="6">
        <v>100</v>
      </c>
      <c r="J2987" t="str">
        <f t="shared" si="46"/>
        <v>PMEDC-S5M2XCE</v>
      </c>
      <c r="K2987" t="str">
        <f>IF((VLOOKUP(J2987,mdc!A:V,22,FALSE)=""),"non Collabo","collabo")</f>
        <v>collabo</v>
      </c>
      <c r="L2987" t="str" cm="1">
        <f t="array" ref="L2987">IFERROR(_xlfn.IFS(G2987&lt;0,"shortage",H2987&lt;0,"shortage",I2987&lt;0,"shortage"),"ok")</f>
        <v>ok</v>
      </c>
    </row>
    <row r="2988" spans="1:12" hidden="1" x14ac:dyDescent="0.35">
      <c r="A2988" s="5" t="s">
        <v>79</v>
      </c>
      <c r="B2988" s="5" t="s">
        <v>475</v>
      </c>
      <c r="C2988" s="5" t="s">
        <v>1583</v>
      </c>
      <c r="D2988" s="5" t="s">
        <v>517</v>
      </c>
      <c r="E2988" s="5" t="s">
        <v>7</v>
      </c>
      <c r="F2988" s="6">
        <v>21.74436</v>
      </c>
      <c r="G2988" s="6">
        <v>17.790839999999999</v>
      </c>
      <c r="H2988" s="6">
        <v>5.9302799999999998</v>
      </c>
      <c r="I2988" s="6">
        <v>13.83732</v>
      </c>
      <c r="J2988" t="str">
        <f t="shared" si="46"/>
        <v>PMEDC-S5M2XCE</v>
      </c>
      <c r="K2988" t="str">
        <f>IF((VLOOKUP(J2988,mdc!A:V,22,FALSE)=""),"non Collabo","collabo")</f>
        <v>collabo</v>
      </c>
      <c r="L2988" t="str" cm="1">
        <f t="array" ref="L2988">IFERROR(_xlfn.IFS(G2988&lt;0,"shortage",H2988&lt;0,"shortage",I2988&lt;0,"shortage"),"ok")</f>
        <v>ok</v>
      </c>
    </row>
    <row r="2989" spans="1:12" hidden="1" x14ac:dyDescent="0.35">
      <c r="A2989" s="5" t="s">
        <v>79</v>
      </c>
      <c r="B2989" s="5" t="s">
        <v>475</v>
      </c>
      <c r="C2989" s="5" t="s">
        <v>1583</v>
      </c>
      <c r="D2989" s="5" t="s">
        <v>517</v>
      </c>
      <c r="E2989" s="5" t="s">
        <v>1566</v>
      </c>
      <c r="F2989" s="6">
        <v>21.74436</v>
      </c>
      <c r="G2989" s="6">
        <v>17.790839999999999</v>
      </c>
      <c r="H2989" s="6">
        <v>6.1522399999999999</v>
      </c>
      <c r="I2989" s="6">
        <v>14.059279999999999</v>
      </c>
      <c r="J2989" t="str">
        <f t="shared" si="46"/>
        <v>PMEDC-S5M2XCE</v>
      </c>
      <c r="K2989" t="str">
        <f>IF((VLOOKUP(J2989,mdc!A:V,22,FALSE)=""),"non Collabo","collabo")</f>
        <v>collabo</v>
      </c>
      <c r="L2989" t="str" cm="1">
        <f t="array" ref="L2989">IFERROR(_xlfn.IFS(G2989&lt;0,"shortage",H2989&lt;0,"shortage",I2989&lt;0,"shortage"),"ok")</f>
        <v>ok</v>
      </c>
    </row>
    <row r="2990" spans="1:12" ht="15" hidden="1" thickBot="1" x14ac:dyDescent="0.4">
      <c r="A2990" s="5" t="s">
        <v>79</v>
      </c>
      <c r="B2990" s="5" t="s">
        <v>475</v>
      </c>
      <c r="C2990" s="5" t="s">
        <v>1583</v>
      </c>
      <c r="D2990" s="7" t="s">
        <v>517</v>
      </c>
      <c r="E2990" s="7" t="s">
        <v>8</v>
      </c>
      <c r="F2990" s="8">
        <v>0</v>
      </c>
      <c r="G2990" s="8">
        <v>0</v>
      </c>
      <c r="H2990" s="8">
        <v>-0.22195999999999999</v>
      </c>
      <c r="I2990" s="8">
        <v>-0.22195999999999999</v>
      </c>
      <c r="J2990" t="str">
        <f t="shared" si="46"/>
        <v>PMEDC-S5M2XCE</v>
      </c>
      <c r="K2990" t="str">
        <f>IF((VLOOKUP(J2990,mdc!A:V,22,FALSE)=""),"non Collabo","collabo")</f>
        <v>collabo</v>
      </c>
    </row>
    <row r="2991" spans="1:12" hidden="1" x14ac:dyDescent="0.35">
      <c r="A2991" s="5" t="s">
        <v>79</v>
      </c>
      <c r="B2991" s="5" t="s">
        <v>475</v>
      </c>
      <c r="C2991" s="5" t="s">
        <v>1583</v>
      </c>
      <c r="D2991" s="3" t="s">
        <v>518</v>
      </c>
      <c r="E2991" s="3" t="s">
        <v>5</v>
      </c>
      <c r="F2991" s="4">
        <v>172</v>
      </c>
      <c r="G2991" s="4">
        <v>0</v>
      </c>
      <c r="H2991" s="4">
        <v>100</v>
      </c>
      <c r="I2991" s="4">
        <v>188</v>
      </c>
      <c r="J2991" t="str">
        <f t="shared" si="46"/>
        <v>PMEDC-S5M2XE</v>
      </c>
      <c r="K2991" t="str">
        <f>IF((VLOOKUP(J2991,mdc!A:V,22,FALSE)=""),"non Collabo","collabo")</f>
        <v>collabo</v>
      </c>
      <c r="L2991" t="str" cm="1">
        <f t="array" ref="L2991">IFERROR(_xlfn.IFS(G2991&lt;0,"shortage",H2991&lt;0,"shortage",I2991&lt;0,"shortage"),"ok")</f>
        <v>ok</v>
      </c>
    </row>
    <row r="2992" spans="1:12" hidden="1" x14ac:dyDescent="0.35">
      <c r="A2992" s="5" t="s">
        <v>79</v>
      </c>
      <c r="B2992" s="5" t="s">
        <v>475</v>
      </c>
      <c r="C2992" s="5" t="s">
        <v>1583</v>
      </c>
      <c r="D2992" s="5" t="s">
        <v>518</v>
      </c>
      <c r="E2992" s="5" t="s">
        <v>1565</v>
      </c>
      <c r="F2992" s="6">
        <v>172</v>
      </c>
      <c r="G2992" s="6">
        <v>156</v>
      </c>
      <c r="H2992" s="6">
        <v>100</v>
      </c>
      <c r="I2992" s="6">
        <v>188</v>
      </c>
      <c r="J2992" t="str">
        <f t="shared" si="46"/>
        <v>PMEDC-S5M2XE</v>
      </c>
      <c r="K2992" t="str">
        <f>IF((VLOOKUP(J2992,mdc!A:V,22,FALSE)=""),"non Collabo","collabo")</f>
        <v>collabo</v>
      </c>
      <c r="L2992" t="str" cm="1">
        <f t="array" ref="L2992">IFERROR(_xlfn.IFS(G2992&lt;0,"shortage",H2992&lt;0,"shortage",I2992&lt;0,"shortage"),"ok")</f>
        <v>ok</v>
      </c>
    </row>
    <row r="2993" spans="1:12" x14ac:dyDescent="0.35">
      <c r="A2993" s="5" t="s">
        <v>79</v>
      </c>
      <c r="B2993" s="5" t="s">
        <v>475</v>
      </c>
      <c r="C2993" s="5" t="s">
        <v>1583</v>
      </c>
      <c r="D2993" s="5" t="s">
        <v>518</v>
      </c>
      <c r="E2993" s="5" t="s">
        <v>6</v>
      </c>
      <c r="F2993" s="6">
        <v>0</v>
      </c>
      <c r="G2993" s="6">
        <v>-156</v>
      </c>
      <c r="H2993" s="6">
        <v>0</v>
      </c>
      <c r="I2993" s="6">
        <v>0</v>
      </c>
      <c r="J2993" t="str">
        <f t="shared" si="46"/>
        <v>PMEDC-S5M2XE</v>
      </c>
      <c r="K2993" t="str">
        <f>IF((VLOOKUP(J2993,mdc!A:V,22,FALSE)=""),"non Collabo","collabo")</f>
        <v>collabo</v>
      </c>
      <c r="L2993" t="str" cm="1">
        <f t="array" ref="L2993">IFERROR(_xlfn.IFS(G2993&lt;0,"shortage",H2993&lt;0,"shortage",I2993&lt;0,"shortage"),"ok")</f>
        <v>shortage</v>
      </c>
    </row>
    <row r="2994" spans="1:12" hidden="1" x14ac:dyDescent="0.35">
      <c r="A2994" s="5" t="s">
        <v>79</v>
      </c>
      <c r="B2994" s="5" t="s">
        <v>475</v>
      </c>
      <c r="C2994" s="5" t="s">
        <v>1583</v>
      </c>
      <c r="D2994" s="5" t="s">
        <v>518</v>
      </c>
      <c r="E2994" s="5" t="s">
        <v>2318</v>
      </c>
      <c r="F2994" s="6">
        <v>100</v>
      </c>
      <c r="G2994" s="6">
        <v>0</v>
      </c>
      <c r="H2994" s="6">
        <v>100</v>
      </c>
      <c r="I2994" s="6">
        <v>100</v>
      </c>
      <c r="J2994" t="str">
        <f t="shared" si="46"/>
        <v>PMEDC-S5M2XE</v>
      </c>
      <c r="K2994" t="str">
        <f>IF((VLOOKUP(J2994,mdc!A:V,22,FALSE)=""),"non Collabo","collabo")</f>
        <v>collabo</v>
      </c>
      <c r="L2994" t="str" cm="1">
        <f t="array" ref="L2994">IFERROR(_xlfn.IFS(G2994&lt;0,"shortage",H2994&lt;0,"shortage",I2994&lt;0,"shortage"),"ok")</f>
        <v>ok</v>
      </c>
    </row>
    <row r="2995" spans="1:12" hidden="1" x14ac:dyDescent="0.35">
      <c r="A2995" s="5" t="s">
        <v>79</v>
      </c>
      <c r="B2995" s="5" t="s">
        <v>475</v>
      </c>
      <c r="C2995" s="5" t="s">
        <v>1583</v>
      </c>
      <c r="D2995" s="5" t="s">
        <v>518</v>
      </c>
      <c r="E2995" s="5" t="s">
        <v>7</v>
      </c>
      <c r="F2995" s="6">
        <v>155.17496</v>
      </c>
      <c r="G2995" s="6">
        <v>0</v>
      </c>
      <c r="H2995" s="6">
        <v>90.218000000000004</v>
      </c>
      <c r="I2995" s="6">
        <v>169.60983999999999</v>
      </c>
      <c r="J2995" t="str">
        <f t="shared" si="46"/>
        <v>PMEDC-S5M2XE</v>
      </c>
      <c r="K2995" t="str">
        <f>IF((VLOOKUP(J2995,mdc!A:V,22,FALSE)=""),"non Collabo","collabo")</f>
        <v>collabo</v>
      </c>
      <c r="L2995" t="str" cm="1">
        <f t="array" ref="L2995">IFERROR(_xlfn.IFS(G2995&lt;0,"shortage",H2995&lt;0,"shortage",I2995&lt;0,"shortage"),"ok")</f>
        <v>ok</v>
      </c>
    </row>
    <row r="2996" spans="1:12" hidden="1" x14ac:dyDescent="0.35">
      <c r="A2996" s="5" t="s">
        <v>79</v>
      </c>
      <c r="B2996" s="5" t="s">
        <v>475</v>
      </c>
      <c r="C2996" s="5" t="s">
        <v>1583</v>
      </c>
      <c r="D2996" s="5" t="s">
        <v>518</v>
      </c>
      <c r="E2996" s="5" t="s">
        <v>1566</v>
      </c>
      <c r="F2996" s="6">
        <v>154.89276000000001</v>
      </c>
      <c r="G2996" s="6">
        <v>140.06280000000001</v>
      </c>
      <c r="H2996" s="6">
        <v>89.484279999999998</v>
      </c>
      <c r="I2996" s="6">
        <v>168.989</v>
      </c>
      <c r="J2996" t="str">
        <f t="shared" si="46"/>
        <v>PMEDC-S5M2XE</v>
      </c>
      <c r="K2996" t="str">
        <f>IF((VLOOKUP(J2996,mdc!A:V,22,FALSE)=""),"non Collabo","collabo")</f>
        <v>collabo</v>
      </c>
      <c r="L2996" t="str" cm="1">
        <f t="array" ref="L2996">IFERROR(_xlfn.IFS(G2996&lt;0,"shortage",H2996&lt;0,"shortage",I2996&lt;0,"shortage"),"ok")</f>
        <v>ok</v>
      </c>
    </row>
    <row r="2997" spans="1:12" ht="15" hidden="1" thickBot="1" x14ac:dyDescent="0.4">
      <c r="A2997" s="5" t="s">
        <v>79</v>
      </c>
      <c r="B2997" s="5" t="s">
        <v>475</v>
      </c>
      <c r="C2997" s="5" t="s">
        <v>1583</v>
      </c>
      <c r="D2997" s="7" t="s">
        <v>518</v>
      </c>
      <c r="E2997" s="7" t="s">
        <v>8</v>
      </c>
      <c r="F2997" s="8">
        <v>0.28220000000000001</v>
      </c>
      <c r="G2997" s="8">
        <v>-140.06280000000001</v>
      </c>
      <c r="H2997" s="8">
        <v>0.73372000000000004</v>
      </c>
      <c r="I2997" s="8">
        <v>0.62083999999999995</v>
      </c>
      <c r="J2997" t="str">
        <f t="shared" si="46"/>
        <v>PMEDC-S5M2XE</v>
      </c>
      <c r="K2997" t="str">
        <f>IF((VLOOKUP(J2997,mdc!A:V,22,FALSE)=""),"non Collabo","collabo")</f>
        <v>collabo</v>
      </c>
    </row>
    <row r="2998" spans="1:12" hidden="1" x14ac:dyDescent="0.35">
      <c r="A2998" s="5" t="s">
        <v>79</v>
      </c>
      <c r="B2998" s="5" t="s">
        <v>475</v>
      </c>
      <c r="C2998" s="5" t="s">
        <v>1583</v>
      </c>
      <c r="D2998" s="3" t="s">
        <v>519</v>
      </c>
      <c r="E2998" s="3" t="s">
        <v>5</v>
      </c>
      <c r="F2998" s="4">
        <v>34</v>
      </c>
      <c r="G2998" s="4">
        <v>22</v>
      </c>
      <c r="H2998" s="4">
        <v>32</v>
      </c>
      <c r="I2998" s="4">
        <v>74</v>
      </c>
      <c r="J2998" t="str">
        <f t="shared" si="46"/>
        <v>PMEDC-S5M2XKE</v>
      </c>
      <c r="K2998" t="str">
        <f>IF((VLOOKUP(J2998,mdc!A:V,22,FALSE)=""),"non Collabo","collabo")</f>
        <v>collabo</v>
      </c>
      <c r="L2998" t="str" cm="1">
        <f t="array" ref="L2998">IFERROR(_xlfn.IFS(G2998&lt;0,"shortage",H2998&lt;0,"shortage",I2998&lt;0,"shortage"),"ok")</f>
        <v>ok</v>
      </c>
    </row>
    <row r="2999" spans="1:12" hidden="1" x14ac:dyDescent="0.35">
      <c r="A2999" s="5" t="s">
        <v>79</v>
      </c>
      <c r="B2999" s="5" t="s">
        <v>475</v>
      </c>
      <c r="C2999" s="5" t="s">
        <v>1583</v>
      </c>
      <c r="D2999" s="5" t="s">
        <v>519</v>
      </c>
      <c r="E2999" s="5" t="s">
        <v>1565</v>
      </c>
      <c r="F2999" s="6">
        <v>34</v>
      </c>
      <c r="G2999" s="6">
        <v>22</v>
      </c>
      <c r="H2999" s="6">
        <v>32</v>
      </c>
      <c r="I2999" s="6">
        <v>74</v>
      </c>
      <c r="J2999" t="str">
        <f t="shared" si="46"/>
        <v>PMEDC-S5M2XKE</v>
      </c>
      <c r="K2999" t="str">
        <f>IF((VLOOKUP(J2999,mdc!A:V,22,FALSE)=""),"non Collabo","collabo")</f>
        <v>collabo</v>
      </c>
      <c r="L2999" t="str" cm="1">
        <f t="array" ref="L2999">IFERROR(_xlfn.IFS(G2999&lt;0,"shortage",H2999&lt;0,"shortage",I2999&lt;0,"shortage"),"ok")</f>
        <v>ok</v>
      </c>
    </row>
    <row r="3000" spans="1:12" hidden="1" x14ac:dyDescent="0.35">
      <c r="A3000" s="5" t="s">
        <v>79</v>
      </c>
      <c r="B3000" s="5" t="s">
        <v>475</v>
      </c>
      <c r="C3000" s="5" t="s">
        <v>1583</v>
      </c>
      <c r="D3000" s="5" t="s">
        <v>519</v>
      </c>
      <c r="E3000" s="5" t="s">
        <v>6</v>
      </c>
      <c r="F3000" s="6">
        <v>0</v>
      </c>
      <c r="G3000" s="6">
        <v>0</v>
      </c>
      <c r="H3000" s="6">
        <v>0</v>
      </c>
      <c r="I3000" s="6">
        <v>0</v>
      </c>
      <c r="J3000" t="str">
        <f t="shared" si="46"/>
        <v>PMEDC-S5M2XKE</v>
      </c>
      <c r="K3000" t="str">
        <f>IF((VLOOKUP(J3000,mdc!A:V,22,FALSE)=""),"non Collabo","collabo")</f>
        <v>collabo</v>
      </c>
      <c r="L3000" t="str" cm="1">
        <f t="array" ref="L3000">IFERROR(_xlfn.IFS(G3000&lt;0,"shortage",H3000&lt;0,"shortage",I3000&lt;0,"shortage"),"ok")</f>
        <v>ok</v>
      </c>
    </row>
    <row r="3001" spans="1:12" hidden="1" x14ac:dyDescent="0.35">
      <c r="A3001" s="5" t="s">
        <v>79</v>
      </c>
      <c r="B3001" s="5" t="s">
        <v>475</v>
      </c>
      <c r="C3001" s="5" t="s">
        <v>1583</v>
      </c>
      <c r="D3001" s="5" t="s">
        <v>519</v>
      </c>
      <c r="E3001" s="5" t="s">
        <v>2318</v>
      </c>
      <c r="F3001" s="6">
        <v>100</v>
      </c>
      <c r="G3001" s="6">
        <v>100</v>
      </c>
      <c r="H3001" s="6">
        <v>100</v>
      </c>
      <c r="I3001" s="6">
        <v>100</v>
      </c>
      <c r="J3001" t="str">
        <f t="shared" si="46"/>
        <v>PMEDC-S5M2XKE</v>
      </c>
      <c r="K3001" t="str">
        <f>IF((VLOOKUP(J3001,mdc!A:V,22,FALSE)=""),"non Collabo","collabo")</f>
        <v>collabo</v>
      </c>
      <c r="L3001" t="str" cm="1">
        <f t="array" ref="L3001">IFERROR(_xlfn.IFS(G3001&lt;0,"shortage",H3001&lt;0,"shortage",I3001&lt;0,"shortage"),"ok")</f>
        <v>ok</v>
      </c>
    </row>
    <row r="3002" spans="1:12" hidden="1" x14ac:dyDescent="0.35">
      <c r="A3002" s="5" t="s">
        <v>79</v>
      </c>
      <c r="B3002" s="5" t="s">
        <v>475</v>
      </c>
      <c r="C3002" s="5" t="s">
        <v>1583</v>
      </c>
      <c r="D3002" s="5" t="s">
        <v>519</v>
      </c>
      <c r="E3002" s="5" t="s">
        <v>7</v>
      </c>
      <c r="F3002" s="6">
        <v>35.06794</v>
      </c>
      <c r="G3002" s="6">
        <v>22.691020000000002</v>
      </c>
      <c r="H3002" s="6">
        <v>33.005119999999998</v>
      </c>
      <c r="I3002" s="6">
        <v>76.324340000000007</v>
      </c>
      <c r="J3002" t="str">
        <f t="shared" si="46"/>
        <v>PMEDC-S5M2XKE</v>
      </c>
      <c r="K3002" t="str">
        <f>IF((VLOOKUP(J3002,mdc!A:V,22,FALSE)=""),"non Collabo","collabo")</f>
        <v>collabo</v>
      </c>
      <c r="L3002" t="str" cm="1">
        <f t="array" ref="L3002">IFERROR(_xlfn.IFS(G3002&lt;0,"shortage",H3002&lt;0,"shortage",I3002&lt;0,"shortage"),"ok")</f>
        <v>ok</v>
      </c>
    </row>
    <row r="3003" spans="1:12" hidden="1" x14ac:dyDescent="0.35">
      <c r="A3003" s="5" t="s">
        <v>79</v>
      </c>
      <c r="B3003" s="5" t="s">
        <v>475</v>
      </c>
      <c r="C3003" s="5" t="s">
        <v>1583</v>
      </c>
      <c r="D3003" s="5" t="s">
        <v>519</v>
      </c>
      <c r="E3003" s="5" t="s">
        <v>1566</v>
      </c>
      <c r="F3003" s="6">
        <v>35.06794</v>
      </c>
      <c r="G3003" s="6">
        <v>22.691020000000002</v>
      </c>
      <c r="H3003" s="6">
        <v>33.005119999999998</v>
      </c>
      <c r="I3003" s="6">
        <v>76.324340000000007</v>
      </c>
      <c r="J3003" t="str">
        <f t="shared" si="46"/>
        <v>PMEDC-S5M2XKE</v>
      </c>
      <c r="K3003" t="str">
        <f>IF((VLOOKUP(J3003,mdc!A:V,22,FALSE)=""),"non Collabo","collabo")</f>
        <v>collabo</v>
      </c>
      <c r="L3003" t="str" cm="1">
        <f t="array" ref="L3003">IFERROR(_xlfn.IFS(G3003&lt;0,"shortage",H3003&lt;0,"shortage",I3003&lt;0,"shortage"),"ok")</f>
        <v>ok</v>
      </c>
    </row>
    <row r="3004" spans="1:12" ht="15" hidden="1" thickBot="1" x14ac:dyDescent="0.4">
      <c r="A3004" s="5" t="s">
        <v>79</v>
      </c>
      <c r="B3004" s="5" t="s">
        <v>475</v>
      </c>
      <c r="C3004" s="5" t="s">
        <v>1583</v>
      </c>
      <c r="D3004" s="7" t="s">
        <v>519</v>
      </c>
      <c r="E3004" s="7" t="s">
        <v>8</v>
      </c>
      <c r="F3004" s="8">
        <v>0</v>
      </c>
      <c r="G3004" s="8">
        <v>0</v>
      </c>
      <c r="H3004" s="8">
        <v>0</v>
      </c>
      <c r="I3004" s="8">
        <v>0</v>
      </c>
      <c r="J3004" t="str">
        <f t="shared" si="46"/>
        <v>PMEDC-S5M2XKE</v>
      </c>
      <c r="K3004" t="str">
        <f>IF((VLOOKUP(J3004,mdc!A:V,22,FALSE)=""),"non Collabo","collabo")</f>
        <v>collabo</v>
      </c>
    </row>
    <row r="3005" spans="1:12" hidden="1" x14ac:dyDescent="0.35">
      <c r="A3005" s="5" t="s">
        <v>79</v>
      </c>
      <c r="B3005" s="5" t="s">
        <v>475</v>
      </c>
      <c r="C3005" s="5" t="s">
        <v>1583</v>
      </c>
      <c r="D3005" s="3" t="s">
        <v>520</v>
      </c>
      <c r="E3005" s="3" t="s">
        <v>5</v>
      </c>
      <c r="F3005" s="4"/>
      <c r="G3005" s="4"/>
      <c r="H3005" s="4"/>
      <c r="I3005" s="4"/>
      <c r="J3005" t="str">
        <f t="shared" si="46"/>
        <v>PMEDC-S5M2XME</v>
      </c>
      <c r="K3005" t="str">
        <f>IF((VLOOKUP(J3005,mdc!A:V,22,FALSE)=""),"non Collabo","collabo")</f>
        <v>non Collabo</v>
      </c>
      <c r="L3005" t="str" cm="1">
        <f t="array" ref="L3005">IFERROR(_xlfn.IFS(G3005&lt;0,"shortage",H3005&lt;0,"shortage",I3005&lt;0,"shortage"),"ok")</f>
        <v>ok</v>
      </c>
    </row>
    <row r="3006" spans="1:12" hidden="1" x14ac:dyDescent="0.35">
      <c r="A3006" s="5" t="s">
        <v>79</v>
      </c>
      <c r="B3006" s="5" t="s">
        <v>475</v>
      </c>
      <c r="C3006" s="5" t="s">
        <v>1583</v>
      </c>
      <c r="D3006" s="5" t="s">
        <v>520</v>
      </c>
      <c r="E3006" s="5" t="s">
        <v>1565</v>
      </c>
      <c r="F3006" s="6">
        <v>1</v>
      </c>
      <c r="G3006" s="6">
        <v>9</v>
      </c>
      <c r="H3006" s="6"/>
      <c r="I3006" s="6"/>
      <c r="J3006" t="str">
        <f t="shared" si="46"/>
        <v>PMEDC-S5M2XME</v>
      </c>
      <c r="K3006" t="str">
        <f>IF((VLOOKUP(J3006,mdc!A:V,22,FALSE)=""),"non Collabo","collabo")</f>
        <v>non Collabo</v>
      </c>
      <c r="L3006" t="str" cm="1">
        <f t="array" ref="L3006">IFERROR(_xlfn.IFS(G3006&lt;0,"shortage",H3006&lt;0,"shortage",I3006&lt;0,"shortage"),"ok")</f>
        <v>ok</v>
      </c>
    </row>
    <row r="3007" spans="1:12" hidden="1" x14ac:dyDescent="0.35">
      <c r="A3007" s="5" t="s">
        <v>79</v>
      </c>
      <c r="B3007" s="5" t="s">
        <v>475</v>
      </c>
      <c r="C3007" s="5" t="s">
        <v>1583</v>
      </c>
      <c r="D3007" s="5" t="s">
        <v>520</v>
      </c>
      <c r="E3007" s="5" t="s">
        <v>6</v>
      </c>
      <c r="F3007" s="6">
        <v>-1</v>
      </c>
      <c r="G3007" s="6">
        <v>-9</v>
      </c>
      <c r="H3007" s="6"/>
      <c r="I3007" s="6"/>
      <c r="J3007" t="str">
        <f t="shared" si="46"/>
        <v>PMEDC-S5M2XME</v>
      </c>
      <c r="K3007" t="str">
        <f>IF((VLOOKUP(J3007,mdc!A:V,22,FALSE)=""),"non Collabo","collabo")</f>
        <v>non Collabo</v>
      </c>
      <c r="L3007" t="str" cm="1">
        <f t="array" ref="L3007">IFERROR(_xlfn.IFS(G3007&lt;0,"shortage",H3007&lt;0,"shortage",I3007&lt;0,"shortage"),"ok")</f>
        <v>shortage</v>
      </c>
    </row>
    <row r="3008" spans="1:12" hidden="1" x14ac:dyDescent="0.35">
      <c r="A3008" s="5" t="s">
        <v>79</v>
      </c>
      <c r="B3008" s="5" t="s">
        <v>475</v>
      </c>
      <c r="C3008" s="5" t="s">
        <v>1583</v>
      </c>
      <c r="D3008" s="5" t="s">
        <v>520</v>
      </c>
      <c r="E3008" s="5" t="s">
        <v>2318</v>
      </c>
      <c r="F3008" s="6"/>
      <c r="G3008" s="6"/>
      <c r="H3008" s="6"/>
      <c r="I3008" s="6"/>
      <c r="J3008" t="str">
        <f t="shared" si="46"/>
        <v>PMEDC-S5M2XME</v>
      </c>
      <c r="K3008" t="str">
        <f>IF((VLOOKUP(J3008,mdc!A:V,22,FALSE)=""),"non Collabo","collabo")</f>
        <v>non Collabo</v>
      </c>
      <c r="L3008" t="str" cm="1">
        <f t="array" ref="L3008">IFERROR(_xlfn.IFS(G3008&lt;0,"shortage",H3008&lt;0,"shortage",I3008&lt;0,"shortage"),"ok")</f>
        <v>ok</v>
      </c>
    </row>
    <row r="3009" spans="1:12" hidden="1" x14ac:dyDescent="0.35">
      <c r="A3009" s="5" t="s">
        <v>79</v>
      </c>
      <c r="B3009" s="5" t="s">
        <v>475</v>
      </c>
      <c r="C3009" s="5" t="s">
        <v>1583</v>
      </c>
      <c r="D3009" s="5" t="s">
        <v>520</v>
      </c>
      <c r="E3009" s="5" t="s">
        <v>7</v>
      </c>
      <c r="F3009" s="6"/>
      <c r="G3009" s="6"/>
      <c r="H3009" s="6"/>
      <c r="I3009" s="6"/>
      <c r="J3009" t="str">
        <f t="shared" si="46"/>
        <v>PMEDC-S5M2XME</v>
      </c>
      <c r="K3009" t="str">
        <f>IF((VLOOKUP(J3009,mdc!A:V,22,FALSE)=""),"non Collabo","collabo")</f>
        <v>non Collabo</v>
      </c>
      <c r="L3009" t="str" cm="1">
        <f t="array" ref="L3009">IFERROR(_xlfn.IFS(G3009&lt;0,"shortage",H3009&lt;0,"shortage",I3009&lt;0,"shortage"),"ok")</f>
        <v>ok</v>
      </c>
    </row>
    <row r="3010" spans="1:12" hidden="1" x14ac:dyDescent="0.35">
      <c r="A3010" s="5" t="s">
        <v>79</v>
      </c>
      <c r="B3010" s="5" t="s">
        <v>475</v>
      </c>
      <c r="C3010" s="5" t="s">
        <v>1583</v>
      </c>
      <c r="D3010" s="5" t="s">
        <v>520</v>
      </c>
      <c r="E3010" s="5" t="s">
        <v>1566</v>
      </c>
      <c r="F3010" s="6">
        <v>0</v>
      </c>
      <c r="G3010" s="6">
        <v>0</v>
      </c>
      <c r="H3010" s="6"/>
      <c r="I3010" s="6"/>
      <c r="J3010" t="str">
        <f t="shared" si="46"/>
        <v>PMEDC-S5M2XME</v>
      </c>
      <c r="K3010" t="str">
        <f>IF((VLOOKUP(J3010,mdc!A:V,22,FALSE)=""),"non Collabo","collabo")</f>
        <v>non Collabo</v>
      </c>
      <c r="L3010" t="str" cm="1">
        <f t="array" ref="L3010">IFERROR(_xlfn.IFS(G3010&lt;0,"shortage",H3010&lt;0,"shortage",I3010&lt;0,"shortage"),"ok")</f>
        <v>ok</v>
      </c>
    </row>
    <row r="3011" spans="1:12" ht="15" hidden="1" thickBot="1" x14ac:dyDescent="0.4">
      <c r="A3011" s="5" t="s">
        <v>79</v>
      </c>
      <c r="B3011" s="5" t="s">
        <v>475</v>
      </c>
      <c r="C3011" s="5" t="s">
        <v>1583</v>
      </c>
      <c r="D3011" s="7" t="s">
        <v>520</v>
      </c>
      <c r="E3011" s="7" t="s">
        <v>8</v>
      </c>
      <c r="F3011" s="8">
        <v>0</v>
      </c>
      <c r="G3011" s="8">
        <v>0</v>
      </c>
      <c r="H3011" s="8"/>
      <c r="I3011" s="8"/>
      <c r="J3011" t="str">
        <f t="shared" ref="J3011:J3074" si="47">A3011&amp;D3011</f>
        <v>PMEDC-S5M2XME</v>
      </c>
      <c r="K3011" t="str">
        <f>IF((VLOOKUP(J3011,mdc!A:V,22,FALSE)=""),"non Collabo","collabo")</f>
        <v>non Collabo</v>
      </c>
    </row>
    <row r="3012" spans="1:12" hidden="1" x14ac:dyDescent="0.35">
      <c r="A3012" s="5" t="s">
        <v>79</v>
      </c>
      <c r="B3012" s="5" t="s">
        <v>475</v>
      </c>
      <c r="C3012" s="5" t="s">
        <v>1583</v>
      </c>
      <c r="D3012" s="3" t="s">
        <v>521</v>
      </c>
      <c r="E3012" s="3" t="s">
        <v>5</v>
      </c>
      <c r="F3012" s="4">
        <v>20</v>
      </c>
      <c r="G3012" s="4">
        <v>20</v>
      </c>
      <c r="H3012" s="4">
        <v>10</v>
      </c>
      <c r="I3012" s="4">
        <v>14</v>
      </c>
      <c r="J3012" t="str">
        <f t="shared" si="47"/>
        <v>PMEDC-S5M2XNE</v>
      </c>
      <c r="K3012" t="str">
        <f>IF((VLOOKUP(J3012,mdc!A:V,22,FALSE)=""),"non Collabo","collabo")</f>
        <v>collabo</v>
      </c>
      <c r="L3012" t="str" cm="1">
        <f t="array" ref="L3012">IFERROR(_xlfn.IFS(G3012&lt;0,"shortage",H3012&lt;0,"shortage",I3012&lt;0,"shortage"),"ok")</f>
        <v>ok</v>
      </c>
    </row>
    <row r="3013" spans="1:12" hidden="1" x14ac:dyDescent="0.35">
      <c r="A3013" s="5" t="s">
        <v>79</v>
      </c>
      <c r="B3013" s="5" t="s">
        <v>475</v>
      </c>
      <c r="C3013" s="5" t="s">
        <v>1583</v>
      </c>
      <c r="D3013" s="5" t="s">
        <v>521</v>
      </c>
      <c r="E3013" s="5" t="s">
        <v>1565</v>
      </c>
      <c r="F3013" s="6">
        <v>20</v>
      </c>
      <c r="G3013" s="6">
        <v>20</v>
      </c>
      <c r="H3013" s="6">
        <v>10</v>
      </c>
      <c r="I3013" s="6">
        <v>14</v>
      </c>
      <c r="J3013" t="str">
        <f t="shared" si="47"/>
        <v>PMEDC-S5M2XNE</v>
      </c>
      <c r="K3013" t="str">
        <f>IF((VLOOKUP(J3013,mdc!A:V,22,FALSE)=""),"non Collabo","collabo")</f>
        <v>collabo</v>
      </c>
      <c r="L3013" t="str" cm="1">
        <f t="array" ref="L3013">IFERROR(_xlfn.IFS(G3013&lt;0,"shortage",H3013&lt;0,"shortage",I3013&lt;0,"shortage"),"ok")</f>
        <v>ok</v>
      </c>
    </row>
    <row r="3014" spans="1:12" hidden="1" x14ac:dyDescent="0.35">
      <c r="A3014" s="5" t="s">
        <v>79</v>
      </c>
      <c r="B3014" s="5" t="s">
        <v>475</v>
      </c>
      <c r="C3014" s="5" t="s">
        <v>1583</v>
      </c>
      <c r="D3014" s="5" t="s">
        <v>521</v>
      </c>
      <c r="E3014" s="5" t="s">
        <v>6</v>
      </c>
      <c r="F3014" s="6">
        <v>0</v>
      </c>
      <c r="G3014" s="6">
        <v>0</v>
      </c>
      <c r="H3014" s="6">
        <v>0</v>
      </c>
      <c r="I3014" s="6">
        <v>0</v>
      </c>
      <c r="J3014" t="str">
        <f t="shared" si="47"/>
        <v>PMEDC-S5M2XNE</v>
      </c>
      <c r="K3014" t="str">
        <f>IF((VLOOKUP(J3014,mdc!A:V,22,FALSE)=""),"non Collabo","collabo")</f>
        <v>collabo</v>
      </c>
      <c r="L3014" t="str" cm="1">
        <f t="array" ref="L3014">IFERROR(_xlfn.IFS(G3014&lt;0,"shortage",H3014&lt;0,"shortage",I3014&lt;0,"shortage"),"ok")</f>
        <v>ok</v>
      </c>
    </row>
    <row r="3015" spans="1:12" hidden="1" x14ac:dyDescent="0.35">
      <c r="A3015" s="5" t="s">
        <v>79</v>
      </c>
      <c r="B3015" s="5" t="s">
        <v>475</v>
      </c>
      <c r="C3015" s="5" t="s">
        <v>1583</v>
      </c>
      <c r="D3015" s="5" t="s">
        <v>521</v>
      </c>
      <c r="E3015" s="5" t="s">
        <v>2318</v>
      </c>
      <c r="F3015" s="6">
        <v>100</v>
      </c>
      <c r="G3015" s="6">
        <v>100</v>
      </c>
      <c r="H3015" s="6">
        <v>100</v>
      </c>
      <c r="I3015" s="6">
        <v>100</v>
      </c>
      <c r="J3015" t="str">
        <f t="shared" si="47"/>
        <v>PMEDC-S5M2XNE</v>
      </c>
      <c r="K3015" t="str">
        <f>IF((VLOOKUP(J3015,mdc!A:V,22,FALSE)=""),"non Collabo","collabo")</f>
        <v>collabo</v>
      </c>
      <c r="L3015" t="str" cm="1">
        <f t="array" ref="L3015">IFERROR(_xlfn.IFS(G3015&lt;0,"shortage",H3015&lt;0,"shortage",I3015&lt;0,"shortage"),"ok")</f>
        <v>ok</v>
      </c>
    </row>
    <row r="3016" spans="1:12" hidden="1" x14ac:dyDescent="0.35">
      <c r="A3016" s="5" t="s">
        <v>79</v>
      </c>
      <c r="B3016" s="5" t="s">
        <v>475</v>
      </c>
      <c r="C3016" s="5" t="s">
        <v>1583</v>
      </c>
      <c r="D3016" s="5" t="s">
        <v>521</v>
      </c>
      <c r="E3016" s="5" t="s">
        <v>7</v>
      </c>
      <c r="F3016" s="6">
        <v>19.759799999999998</v>
      </c>
      <c r="G3016" s="6">
        <v>19.759799999999998</v>
      </c>
      <c r="H3016" s="6">
        <v>9.8798999999999992</v>
      </c>
      <c r="I3016" s="6">
        <v>13.831860000000001</v>
      </c>
      <c r="J3016" t="str">
        <f t="shared" si="47"/>
        <v>PMEDC-S5M2XNE</v>
      </c>
      <c r="K3016" t="str">
        <f>IF((VLOOKUP(J3016,mdc!A:V,22,FALSE)=""),"non Collabo","collabo")</f>
        <v>collabo</v>
      </c>
      <c r="L3016" t="str" cm="1">
        <f t="array" ref="L3016">IFERROR(_xlfn.IFS(G3016&lt;0,"shortage",H3016&lt;0,"shortage",I3016&lt;0,"shortage"),"ok")</f>
        <v>ok</v>
      </c>
    </row>
    <row r="3017" spans="1:12" hidden="1" x14ac:dyDescent="0.35">
      <c r="A3017" s="5" t="s">
        <v>79</v>
      </c>
      <c r="B3017" s="5" t="s">
        <v>475</v>
      </c>
      <c r="C3017" s="5" t="s">
        <v>1583</v>
      </c>
      <c r="D3017" s="5" t="s">
        <v>521</v>
      </c>
      <c r="E3017" s="5" t="s">
        <v>1566</v>
      </c>
      <c r="F3017" s="6">
        <v>19.512879999999999</v>
      </c>
      <c r="G3017" s="6">
        <v>19.759799999999998</v>
      </c>
      <c r="H3017" s="6">
        <v>9.7564200000000003</v>
      </c>
      <c r="I3017" s="6">
        <v>13.77012</v>
      </c>
      <c r="J3017" t="str">
        <f t="shared" si="47"/>
        <v>PMEDC-S5M2XNE</v>
      </c>
      <c r="K3017" t="str">
        <f>IF((VLOOKUP(J3017,mdc!A:V,22,FALSE)=""),"non Collabo","collabo")</f>
        <v>collabo</v>
      </c>
      <c r="L3017" t="str" cm="1">
        <f t="array" ref="L3017">IFERROR(_xlfn.IFS(G3017&lt;0,"shortage",H3017&lt;0,"shortage",I3017&lt;0,"shortage"),"ok")</f>
        <v>ok</v>
      </c>
    </row>
    <row r="3018" spans="1:12" ht="15" hidden="1" thickBot="1" x14ac:dyDescent="0.4">
      <c r="A3018" s="5" t="s">
        <v>79</v>
      </c>
      <c r="B3018" s="5" t="s">
        <v>475</v>
      </c>
      <c r="C3018" s="5" t="s">
        <v>1583</v>
      </c>
      <c r="D3018" s="7" t="s">
        <v>521</v>
      </c>
      <c r="E3018" s="7" t="s">
        <v>8</v>
      </c>
      <c r="F3018" s="8">
        <v>0.24692</v>
      </c>
      <c r="G3018" s="8">
        <v>0</v>
      </c>
      <c r="H3018" s="8">
        <v>0.12348000000000001</v>
      </c>
      <c r="I3018" s="8">
        <v>6.1740000000000003E-2</v>
      </c>
      <c r="J3018" t="str">
        <f t="shared" si="47"/>
        <v>PMEDC-S5M2XNE</v>
      </c>
      <c r="K3018" t="str">
        <f>IF((VLOOKUP(J3018,mdc!A:V,22,FALSE)=""),"non Collabo","collabo")</f>
        <v>collabo</v>
      </c>
    </row>
    <row r="3019" spans="1:12" hidden="1" x14ac:dyDescent="0.35">
      <c r="A3019" s="5" t="s">
        <v>79</v>
      </c>
      <c r="B3019" s="5" t="s">
        <v>475</v>
      </c>
      <c r="C3019" s="5" t="s">
        <v>1583</v>
      </c>
      <c r="D3019" s="3" t="s">
        <v>522</v>
      </c>
      <c r="E3019" s="3" t="s">
        <v>5</v>
      </c>
      <c r="F3019" s="4">
        <v>78</v>
      </c>
      <c r="G3019" s="4">
        <v>58</v>
      </c>
      <c r="H3019" s="4">
        <v>58</v>
      </c>
      <c r="I3019" s="4">
        <v>106</v>
      </c>
      <c r="J3019" t="str">
        <f t="shared" si="47"/>
        <v>PMEDC-S5M2XWE</v>
      </c>
      <c r="K3019" t="str">
        <f>IF((VLOOKUP(J3019,mdc!A:V,22,FALSE)=""),"non Collabo","collabo")</f>
        <v>collabo</v>
      </c>
      <c r="L3019" t="str" cm="1">
        <f t="array" ref="L3019">IFERROR(_xlfn.IFS(G3019&lt;0,"shortage",H3019&lt;0,"shortage",I3019&lt;0,"shortage"),"ok")</f>
        <v>ok</v>
      </c>
    </row>
    <row r="3020" spans="1:12" hidden="1" x14ac:dyDescent="0.35">
      <c r="A3020" s="5" t="s">
        <v>79</v>
      </c>
      <c r="B3020" s="5" t="s">
        <v>475</v>
      </c>
      <c r="C3020" s="5" t="s">
        <v>1583</v>
      </c>
      <c r="D3020" s="5" t="s">
        <v>522</v>
      </c>
      <c r="E3020" s="5" t="s">
        <v>1565</v>
      </c>
      <c r="F3020" s="6">
        <v>78</v>
      </c>
      <c r="G3020" s="6">
        <v>58</v>
      </c>
      <c r="H3020" s="6">
        <v>58</v>
      </c>
      <c r="I3020" s="6">
        <v>106</v>
      </c>
      <c r="J3020" t="str">
        <f t="shared" si="47"/>
        <v>PMEDC-S5M2XWE</v>
      </c>
      <c r="K3020" t="str">
        <f>IF((VLOOKUP(J3020,mdc!A:V,22,FALSE)=""),"non Collabo","collabo")</f>
        <v>collabo</v>
      </c>
      <c r="L3020" t="str" cm="1">
        <f t="array" ref="L3020">IFERROR(_xlfn.IFS(G3020&lt;0,"shortage",H3020&lt;0,"shortage",I3020&lt;0,"shortage"),"ok")</f>
        <v>ok</v>
      </c>
    </row>
    <row r="3021" spans="1:12" hidden="1" x14ac:dyDescent="0.35">
      <c r="A3021" s="5" t="s">
        <v>79</v>
      </c>
      <c r="B3021" s="5" t="s">
        <v>475</v>
      </c>
      <c r="C3021" s="5" t="s">
        <v>1583</v>
      </c>
      <c r="D3021" s="5" t="s">
        <v>522</v>
      </c>
      <c r="E3021" s="5" t="s">
        <v>6</v>
      </c>
      <c r="F3021" s="6">
        <v>0</v>
      </c>
      <c r="G3021" s="6">
        <v>0</v>
      </c>
      <c r="H3021" s="6">
        <v>0</v>
      </c>
      <c r="I3021" s="6">
        <v>0</v>
      </c>
      <c r="J3021" t="str">
        <f t="shared" si="47"/>
        <v>PMEDC-S5M2XWE</v>
      </c>
      <c r="K3021" t="str">
        <f>IF((VLOOKUP(J3021,mdc!A:V,22,FALSE)=""),"non Collabo","collabo")</f>
        <v>collabo</v>
      </c>
      <c r="L3021" t="str" cm="1">
        <f t="array" ref="L3021">IFERROR(_xlfn.IFS(G3021&lt;0,"shortage",H3021&lt;0,"shortage",I3021&lt;0,"shortage"),"ok")</f>
        <v>ok</v>
      </c>
    </row>
    <row r="3022" spans="1:12" hidden="1" x14ac:dyDescent="0.35">
      <c r="A3022" s="5" t="s">
        <v>79</v>
      </c>
      <c r="B3022" s="5" t="s">
        <v>475</v>
      </c>
      <c r="C3022" s="5" t="s">
        <v>1583</v>
      </c>
      <c r="D3022" s="5" t="s">
        <v>522</v>
      </c>
      <c r="E3022" s="5" t="s">
        <v>2318</v>
      </c>
      <c r="F3022" s="6">
        <v>100</v>
      </c>
      <c r="G3022" s="6">
        <v>100</v>
      </c>
      <c r="H3022" s="6">
        <v>100</v>
      </c>
      <c r="I3022" s="6">
        <v>100</v>
      </c>
      <c r="J3022" t="str">
        <f t="shared" si="47"/>
        <v>PMEDC-S5M2XWE</v>
      </c>
      <c r="K3022" t="str">
        <f>IF((VLOOKUP(J3022,mdc!A:V,22,FALSE)=""),"non Collabo","collabo")</f>
        <v>collabo</v>
      </c>
      <c r="L3022" t="str" cm="1">
        <f t="array" ref="L3022">IFERROR(_xlfn.IFS(G3022&lt;0,"shortage",H3022&lt;0,"shortage",I3022&lt;0,"shortage"),"ok")</f>
        <v>ok</v>
      </c>
    </row>
    <row r="3023" spans="1:12" hidden="1" x14ac:dyDescent="0.35">
      <c r="A3023" s="5" t="s">
        <v>79</v>
      </c>
      <c r="B3023" s="5" t="s">
        <v>475</v>
      </c>
      <c r="C3023" s="5" t="s">
        <v>1583</v>
      </c>
      <c r="D3023" s="5" t="s">
        <v>522</v>
      </c>
      <c r="E3023" s="5" t="s">
        <v>7</v>
      </c>
      <c r="F3023" s="6">
        <v>94.240380000000002</v>
      </c>
      <c r="G3023" s="6">
        <v>70.076179999999994</v>
      </c>
      <c r="H3023" s="6">
        <v>70.076179999999994</v>
      </c>
      <c r="I3023" s="6">
        <v>128.07025999999999</v>
      </c>
      <c r="J3023" t="str">
        <f t="shared" si="47"/>
        <v>PMEDC-S5M2XWE</v>
      </c>
      <c r="K3023" t="str">
        <f>IF((VLOOKUP(J3023,mdc!A:V,22,FALSE)=""),"non Collabo","collabo")</f>
        <v>collabo</v>
      </c>
      <c r="L3023" t="str" cm="1">
        <f t="array" ref="L3023">IFERROR(_xlfn.IFS(G3023&lt;0,"shortage",H3023&lt;0,"shortage",I3023&lt;0,"shortage"),"ok")</f>
        <v>ok</v>
      </c>
    </row>
    <row r="3024" spans="1:12" hidden="1" x14ac:dyDescent="0.35">
      <c r="A3024" s="5" t="s">
        <v>79</v>
      </c>
      <c r="B3024" s="5" t="s">
        <v>475</v>
      </c>
      <c r="C3024" s="5" t="s">
        <v>1583</v>
      </c>
      <c r="D3024" s="5" t="s">
        <v>522</v>
      </c>
      <c r="E3024" s="5" t="s">
        <v>1566</v>
      </c>
      <c r="F3024" s="6">
        <v>92.230459999999994</v>
      </c>
      <c r="G3024" s="6">
        <v>68.819980000000001</v>
      </c>
      <c r="H3024" s="6">
        <v>67.563779999999994</v>
      </c>
      <c r="I3024" s="6">
        <v>125.55786000000001</v>
      </c>
      <c r="J3024" t="str">
        <f t="shared" si="47"/>
        <v>PMEDC-S5M2XWE</v>
      </c>
      <c r="K3024" t="str">
        <f>IF((VLOOKUP(J3024,mdc!A:V,22,FALSE)=""),"non Collabo","collabo")</f>
        <v>collabo</v>
      </c>
      <c r="L3024" t="str" cm="1">
        <f t="array" ref="L3024">IFERROR(_xlfn.IFS(G3024&lt;0,"shortage",H3024&lt;0,"shortage",I3024&lt;0,"shortage"),"ok")</f>
        <v>ok</v>
      </c>
    </row>
    <row r="3025" spans="1:12" ht="15" hidden="1" thickBot="1" x14ac:dyDescent="0.4">
      <c r="A3025" s="5" t="s">
        <v>79</v>
      </c>
      <c r="B3025" s="5" t="s">
        <v>475</v>
      </c>
      <c r="C3025" s="5" t="s">
        <v>1583</v>
      </c>
      <c r="D3025" s="7" t="s">
        <v>522</v>
      </c>
      <c r="E3025" s="7" t="s">
        <v>8</v>
      </c>
      <c r="F3025" s="8">
        <v>2.0099200000000002</v>
      </c>
      <c r="G3025" s="8">
        <v>1.2562</v>
      </c>
      <c r="H3025" s="8">
        <v>2.5124</v>
      </c>
      <c r="I3025" s="8">
        <v>2.5124</v>
      </c>
      <c r="J3025" t="str">
        <f t="shared" si="47"/>
        <v>PMEDC-S5M2XWE</v>
      </c>
      <c r="K3025" t="str">
        <f>IF((VLOOKUP(J3025,mdc!A:V,22,FALSE)=""),"non Collabo","collabo")</f>
        <v>collabo</v>
      </c>
    </row>
    <row r="3026" spans="1:12" hidden="1" x14ac:dyDescent="0.35">
      <c r="A3026" s="5" t="s">
        <v>79</v>
      </c>
      <c r="B3026" s="5" t="s">
        <v>475</v>
      </c>
      <c r="C3026" s="5" t="s">
        <v>1583</v>
      </c>
      <c r="D3026" s="3" t="s">
        <v>2475</v>
      </c>
      <c r="E3026" s="3" t="s">
        <v>5</v>
      </c>
      <c r="F3026" s="4"/>
      <c r="G3026" s="4"/>
      <c r="H3026" s="4">
        <v>6</v>
      </c>
      <c r="I3026" s="4">
        <v>4</v>
      </c>
      <c r="J3026" t="str">
        <f t="shared" si="47"/>
        <v>PMEDC-S9E-A</v>
      </c>
      <c r="K3026" t="str">
        <f>IF((VLOOKUP(J3026,mdc!A:V,22,FALSE)=""),"non Collabo","collabo")</f>
        <v>collabo</v>
      </c>
      <c r="L3026" t="str" cm="1">
        <f t="array" ref="L3026">IFERROR(_xlfn.IFS(G3026&lt;0,"shortage",H3026&lt;0,"shortage",I3026&lt;0,"shortage"),"ok")</f>
        <v>ok</v>
      </c>
    </row>
    <row r="3027" spans="1:12" hidden="1" x14ac:dyDescent="0.35">
      <c r="A3027" s="5" t="s">
        <v>79</v>
      </c>
      <c r="B3027" s="5" t="s">
        <v>475</v>
      </c>
      <c r="C3027" s="5" t="s">
        <v>1583</v>
      </c>
      <c r="D3027" s="5" t="s">
        <v>2475</v>
      </c>
      <c r="E3027" s="5" t="s">
        <v>1565</v>
      </c>
      <c r="F3027" s="6"/>
      <c r="G3027" s="6"/>
      <c r="H3027" s="6">
        <v>6</v>
      </c>
      <c r="I3027" s="6">
        <v>4</v>
      </c>
      <c r="J3027" t="str">
        <f t="shared" si="47"/>
        <v>PMEDC-S9E-A</v>
      </c>
      <c r="K3027" t="str">
        <f>IF((VLOOKUP(J3027,mdc!A:V,22,FALSE)=""),"non Collabo","collabo")</f>
        <v>collabo</v>
      </c>
      <c r="L3027" t="str" cm="1">
        <f t="array" ref="L3027">IFERROR(_xlfn.IFS(G3027&lt;0,"shortage",H3027&lt;0,"shortage",I3027&lt;0,"shortage"),"ok")</f>
        <v>ok</v>
      </c>
    </row>
    <row r="3028" spans="1:12" hidden="1" x14ac:dyDescent="0.35">
      <c r="A3028" s="5" t="s">
        <v>79</v>
      </c>
      <c r="B3028" s="5" t="s">
        <v>475</v>
      </c>
      <c r="C3028" s="5" t="s">
        <v>1583</v>
      </c>
      <c r="D3028" s="5" t="s">
        <v>2475</v>
      </c>
      <c r="E3028" s="5" t="s">
        <v>6</v>
      </c>
      <c r="F3028" s="6"/>
      <c r="G3028" s="6"/>
      <c r="H3028" s="6">
        <v>0</v>
      </c>
      <c r="I3028" s="6">
        <v>0</v>
      </c>
      <c r="J3028" t="str">
        <f t="shared" si="47"/>
        <v>PMEDC-S9E-A</v>
      </c>
      <c r="K3028" t="str">
        <f>IF((VLOOKUP(J3028,mdc!A:V,22,FALSE)=""),"non Collabo","collabo")</f>
        <v>collabo</v>
      </c>
      <c r="L3028" t="str" cm="1">
        <f t="array" ref="L3028">IFERROR(_xlfn.IFS(G3028&lt;0,"shortage",H3028&lt;0,"shortage",I3028&lt;0,"shortage"),"ok")</f>
        <v>ok</v>
      </c>
    </row>
    <row r="3029" spans="1:12" hidden="1" x14ac:dyDescent="0.35">
      <c r="A3029" s="5" t="s">
        <v>79</v>
      </c>
      <c r="B3029" s="5" t="s">
        <v>475</v>
      </c>
      <c r="C3029" s="5" t="s">
        <v>1583</v>
      </c>
      <c r="D3029" s="5" t="s">
        <v>2475</v>
      </c>
      <c r="E3029" s="5" t="s">
        <v>2318</v>
      </c>
      <c r="F3029" s="6"/>
      <c r="G3029" s="6"/>
      <c r="H3029" s="6">
        <v>100</v>
      </c>
      <c r="I3029" s="6">
        <v>100</v>
      </c>
      <c r="J3029" t="str">
        <f t="shared" si="47"/>
        <v>PMEDC-S9E-A</v>
      </c>
      <c r="K3029" t="str">
        <f>IF((VLOOKUP(J3029,mdc!A:V,22,FALSE)=""),"non Collabo","collabo")</f>
        <v>collabo</v>
      </c>
      <c r="L3029" t="str" cm="1">
        <f t="array" ref="L3029">IFERROR(_xlfn.IFS(G3029&lt;0,"shortage",H3029&lt;0,"shortage",I3029&lt;0,"shortage"),"ok")</f>
        <v>ok</v>
      </c>
    </row>
    <row r="3030" spans="1:12" hidden="1" x14ac:dyDescent="0.35">
      <c r="A3030" s="5" t="s">
        <v>79</v>
      </c>
      <c r="B3030" s="5" t="s">
        <v>475</v>
      </c>
      <c r="C3030" s="5" t="s">
        <v>1583</v>
      </c>
      <c r="D3030" s="5" t="s">
        <v>2475</v>
      </c>
      <c r="E3030" s="5" t="s">
        <v>7</v>
      </c>
      <c r="F3030" s="6"/>
      <c r="G3030" s="6"/>
      <c r="H3030" s="6">
        <v>3.8633999999999999</v>
      </c>
      <c r="I3030" s="6">
        <v>2.5756000000000001</v>
      </c>
      <c r="J3030" t="str">
        <f t="shared" si="47"/>
        <v>PMEDC-S9E-A</v>
      </c>
      <c r="K3030" t="str">
        <f>IF((VLOOKUP(J3030,mdc!A:V,22,FALSE)=""),"non Collabo","collabo")</f>
        <v>collabo</v>
      </c>
      <c r="L3030" t="str" cm="1">
        <f t="array" ref="L3030">IFERROR(_xlfn.IFS(G3030&lt;0,"shortage",H3030&lt;0,"shortage",I3030&lt;0,"shortage"),"ok")</f>
        <v>ok</v>
      </c>
    </row>
    <row r="3031" spans="1:12" hidden="1" x14ac:dyDescent="0.35">
      <c r="A3031" s="5" t="s">
        <v>79</v>
      </c>
      <c r="B3031" s="5" t="s">
        <v>475</v>
      </c>
      <c r="C3031" s="5" t="s">
        <v>1583</v>
      </c>
      <c r="D3031" s="5" t="s">
        <v>2475</v>
      </c>
      <c r="E3031" s="5" t="s">
        <v>1566</v>
      </c>
      <c r="F3031" s="6"/>
      <c r="G3031" s="6"/>
      <c r="H3031" s="6">
        <v>3.8633999999999999</v>
      </c>
      <c r="I3031" s="6">
        <v>2.5756000000000001</v>
      </c>
      <c r="J3031" t="str">
        <f t="shared" si="47"/>
        <v>PMEDC-S9E-A</v>
      </c>
      <c r="K3031" t="str">
        <f>IF((VLOOKUP(J3031,mdc!A:V,22,FALSE)=""),"non Collabo","collabo")</f>
        <v>collabo</v>
      </c>
      <c r="L3031" t="str" cm="1">
        <f t="array" ref="L3031">IFERROR(_xlfn.IFS(G3031&lt;0,"shortage",H3031&lt;0,"shortage",I3031&lt;0,"shortage"),"ok")</f>
        <v>ok</v>
      </c>
    </row>
    <row r="3032" spans="1:12" ht="15" hidden="1" thickBot="1" x14ac:dyDescent="0.4">
      <c r="A3032" s="5" t="s">
        <v>79</v>
      </c>
      <c r="B3032" s="5" t="s">
        <v>475</v>
      </c>
      <c r="C3032" s="5" t="s">
        <v>1583</v>
      </c>
      <c r="D3032" s="7" t="s">
        <v>2475</v>
      </c>
      <c r="E3032" s="7" t="s">
        <v>8</v>
      </c>
      <c r="F3032" s="8"/>
      <c r="G3032" s="8"/>
      <c r="H3032" s="8">
        <v>0</v>
      </c>
      <c r="I3032" s="8">
        <v>0</v>
      </c>
      <c r="J3032" t="str">
        <f t="shared" si="47"/>
        <v>PMEDC-S9E-A</v>
      </c>
      <c r="K3032" t="str">
        <f>IF((VLOOKUP(J3032,mdc!A:V,22,FALSE)=""),"non Collabo","collabo")</f>
        <v>collabo</v>
      </c>
    </row>
    <row r="3033" spans="1:12" hidden="1" x14ac:dyDescent="0.35">
      <c r="A3033" s="5" t="s">
        <v>79</v>
      </c>
      <c r="B3033" s="5" t="s">
        <v>475</v>
      </c>
      <c r="C3033" s="5" t="s">
        <v>1583</v>
      </c>
      <c r="D3033" s="3" t="s">
        <v>523</v>
      </c>
      <c r="E3033" s="3" t="s">
        <v>5</v>
      </c>
      <c r="F3033" s="4"/>
      <c r="G3033" s="4"/>
      <c r="H3033" s="4">
        <v>10</v>
      </c>
      <c r="I3033" s="4">
        <v>10</v>
      </c>
      <c r="J3033" t="str">
        <f t="shared" si="47"/>
        <v>PMEDC-S9E-G</v>
      </c>
      <c r="K3033" t="str">
        <f>IF((VLOOKUP(J3033,mdc!A:V,22,FALSE)=""),"non Collabo","collabo")</f>
        <v>collabo</v>
      </c>
      <c r="L3033" t="str" cm="1">
        <f t="array" ref="L3033">IFERROR(_xlfn.IFS(G3033&lt;0,"shortage",H3033&lt;0,"shortage",I3033&lt;0,"shortage"),"ok")</f>
        <v>ok</v>
      </c>
    </row>
    <row r="3034" spans="1:12" hidden="1" x14ac:dyDescent="0.35">
      <c r="A3034" s="5" t="s">
        <v>79</v>
      </c>
      <c r="B3034" s="5" t="s">
        <v>475</v>
      </c>
      <c r="C3034" s="5" t="s">
        <v>1583</v>
      </c>
      <c r="D3034" s="5" t="s">
        <v>523</v>
      </c>
      <c r="E3034" s="5" t="s">
        <v>1565</v>
      </c>
      <c r="F3034" s="6"/>
      <c r="G3034" s="6"/>
      <c r="H3034" s="6">
        <v>10</v>
      </c>
      <c r="I3034" s="6">
        <v>10</v>
      </c>
      <c r="J3034" t="str">
        <f t="shared" si="47"/>
        <v>PMEDC-S9E-G</v>
      </c>
      <c r="K3034" t="str">
        <f>IF((VLOOKUP(J3034,mdc!A:V,22,FALSE)=""),"non Collabo","collabo")</f>
        <v>collabo</v>
      </c>
      <c r="L3034" t="str" cm="1">
        <f t="array" ref="L3034">IFERROR(_xlfn.IFS(G3034&lt;0,"shortage",H3034&lt;0,"shortage",I3034&lt;0,"shortage"),"ok")</f>
        <v>ok</v>
      </c>
    </row>
    <row r="3035" spans="1:12" hidden="1" x14ac:dyDescent="0.35">
      <c r="A3035" s="5" t="s">
        <v>79</v>
      </c>
      <c r="B3035" s="5" t="s">
        <v>475</v>
      </c>
      <c r="C3035" s="5" t="s">
        <v>1583</v>
      </c>
      <c r="D3035" s="5" t="s">
        <v>523</v>
      </c>
      <c r="E3035" s="5" t="s">
        <v>6</v>
      </c>
      <c r="F3035" s="6"/>
      <c r="G3035" s="6"/>
      <c r="H3035" s="6">
        <v>0</v>
      </c>
      <c r="I3035" s="6">
        <v>0</v>
      </c>
      <c r="J3035" t="str">
        <f t="shared" si="47"/>
        <v>PMEDC-S9E-G</v>
      </c>
      <c r="K3035" t="str">
        <f>IF((VLOOKUP(J3035,mdc!A:V,22,FALSE)=""),"non Collabo","collabo")</f>
        <v>collabo</v>
      </c>
      <c r="L3035" t="str" cm="1">
        <f t="array" ref="L3035">IFERROR(_xlfn.IFS(G3035&lt;0,"shortage",H3035&lt;0,"shortage",I3035&lt;0,"shortage"),"ok")</f>
        <v>ok</v>
      </c>
    </row>
    <row r="3036" spans="1:12" hidden="1" x14ac:dyDescent="0.35">
      <c r="A3036" s="5" t="s">
        <v>79</v>
      </c>
      <c r="B3036" s="5" t="s">
        <v>475</v>
      </c>
      <c r="C3036" s="5" t="s">
        <v>1583</v>
      </c>
      <c r="D3036" s="5" t="s">
        <v>523</v>
      </c>
      <c r="E3036" s="5" t="s">
        <v>2318</v>
      </c>
      <c r="F3036" s="6"/>
      <c r="G3036" s="6"/>
      <c r="H3036" s="6">
        <v>100</v>
      </c>
      <c r="I3036" s="6">
        <v>100</v>
      </c>
      <c r="J3036" t="str">
        <f t="shared" si="47"/>
        <v>PMEDC-S9E-G</v>
      </c>
      <c r="K3036" t="str">
        <f>IF((VLOOKUP(J3036,mdc!A:V,22,FALSE)=""),"non Collabo","collabo")</f>
        <v>collabo</v>
      </c>
      <c r="L3036" t="str" cm="1">
        <f t="array" ref="L3036">IFERROR(_xlfn.IFS(G3036&lt;0,"shortage",H3036&lt;0,"shortage",I3036&lt;0,"shortage"),"ok")</f>
        <v>ok</v>
      </c>
    </row>
    <row r="3037" spans="1:12" hidden="1" x14ac:dyDescent="0.35">
      <c r="A3037" s="5" t="s">
        <v>79</v>
      </c>
      <c r="B3037" s="5" t="s">
        <v>475</v>
      </c>
      <c r="C3037" s="5" t="s">
        <v>1583</v>
      </c>
      <c r="D3037" s="5" t="s">
        <v>523</v>
      </c>
      <c r="E3037" s="5" t="s">
        <v>7</v>
      </c>
      <c r="F3037" s="6"/>
      <c r="G3037" s="6"/>
      <c r="H3037" s="6">
        <v>6.4390000000000001</v>
      </c>
      <c r="I3037" s="6">
        <v>6.4390000000000001</v>
      </c>
      <c r="J3037" t="str">
        <f t="shared" si="47"/>
        <v>PMEDC-S9E-G</v>
      </c>
      <c r="K3037" t="str">
        <f>IF((VLOOKUP(J3037,mdc!A:V,22,FALSE)=""),"non Collabo","collabo")</f>
        <v>collabo</v>
      </c>
      <c r="L3037" t="str" cm="1">
        <f t="array" ref="L3037">IFERROR(_xlfn.IFS(G3037&lt;0,"shortage",H3037&lt;0,"shortage",I3037&lt;0,"shortage"),"ok")</f>
        <v>ok</v>
      </c>
    </row>
    <row r="3038" spans="1:12" hidden="1" x14ac:dyDescent="0.35">
      <c r="A3038" s="5" t="s">
        <v>79</v>
      </c>
      <c r="B3038" s="5" t="s">
        <v>475</v>
      </c>
      <c r="C3038" s="5" t="s">
        <v>1583</v>
      </c>
      <c r="D3038" s="5" t="s">
        <v>523</v>
      </c>
      <c r="E3038" s="5" t="s">
        <v>1566</v>
      </c>
      <c r="F3038" s="6"/>
      <c r="G3038" s="6"/>
      <c r="H3038" s="6">
        <v>6.3181000000000003</v>
      </c>
      <c r="I3038" s="6">
        <v>6.3583999999999996</v>
      </c>
      <c r="J3038" t="str">
        <f t="shared" si="47"/>
        <v>PMEDC-S9E-G</v>
      </c>
      <c r="K3038" t="str">
        <f>IF((VLOOKUP(J3038,mdc!A:V,22,FALSE)=""),"non Collabo","collabo")</f>
        <v>collabo</v>
      </c>
      <c r="L3038" t="str" cm="1">
        <f t="array" ref="L3038">IFERROR(_xlfn.IFS(G3038&lt;0,"shortage",H3038&lt;0,"shortage",I3038&lt;0,"shortage"),"ok")</f>
        <v>ok</v>
      </c>
    </row>
    <row r="3039" spans="1:12" ht="15" hidden="1" thickBot="1" x14ac:dyDescent="0.4">
      <c r="A3039" s="5" t="s">
        <v>79</v>
      </c>
      <c r="B3039" s="5" t="s">
        <v>475</v>
      </c>
      <c r="C3039" s="5" t="s">
        <v>1583</v>
      </c>
      <c r="D3039" s="7" t="s">
        <v>523</v>
      </c>
      <c r="E3039" s="7" t="s">
        <v>8</v>
      </c>
      <c r="F3039" s="8"/>
      <c r="G3039" s="8"/>
      <c r="H3039" s="8">
        <v>0.12089999999999999</v>
      </c>
      <c r="I3039" s="8">
        <v>8.0600000000000005E-2</v>
      </c>
      <c r="J3039" t="str">
        <f t="shared" si="47"/>
        <v>PMEDC-S9E-G</v>
      </c>
      <c r="K3039" t="str">
        <f>IF((VLOOKUP(J3039,mdc!A:V,22,FALSE)=""),"non Collabo","collabo")</f>
        <v>collabo</v>
      </c>
    </row>
    <row r="3040" spans="1:12" hidden="1" x14ac:dyDescent="0.35">
      <c r="A3040" s="5" t="s">
        <v>79</v>
      </c>
      <c r="B3040" s="5" t="s">
        <v>475</v>
      </c>
      <c r="C3040" s="5" t="s">
        <v>1583</v>
      </c>
      <c r="D3040" s="3" t="s">
        <v>2349</v>
      </c>
      <c r="E3040" s="3" t="s">
        <v>5</v>
      </c>
      <c r="F3040" s="4"/>
      <c r="G3040" s="4"/>
      <c r="H3040" s="4">
        <v>0</v>
      </c>
      <c r="I3040" s="4"/>
      <c r="J3040" t="str">
        <f t="shared" si="47"/>
        <v>PMEDC-S9E-K</v>
      </c>
      <c r="K3040" t="str">
        <f>IF((VLOOKUP(J3040,mdc!A:V,22,FALSE)=""),"non Collabo","collabo")</f>
        <v>collabo</v>
      </c>
      <c r="L3040" t="str" cm="1">
        <f t="array" ref="L3040">IFERROR(_xlfn.IFS(G3040&lt;0,"shortage",H3040&lt;0,"shortage",I3040&lt;0,"shortage"),"ok")</f>
        <v>ok</v>
      </c>
    </row>
    <row r="3041" spans="1:12" hidden="1" x14ac:dyDescent="0.35">
      <c r="A3041" s="5" t="s">
        <v>79</v>
      </c>
      <c r="B3041" s="5" t="s">
        <v>475</v>
      </c>
      <c r="C3041" s="5" t="s">
        <v>1583</v>
      </c>
      <c r="D3041" s="5" t="s">
        <v>2349</v>
      </c>
      <c r="E3041" s="5" t="s">
        <v>1565</v>
      </c>
      <c r="F3041" s="6"/>
      <c r="G3041" s="6"/>
      <c r="H3041" s="6"/>
      <c r="I3041" s="6"/>
      <c r="J3041" t="str">
        <f t="shared" si="47"/>
        <v>PMEDC-S9E-K</v>
      </c>
      <c r="K3041" t="str">
        <f>IF((VLOOKUP(J3041,mdc!A:V,22,FALSE)=""),"non Collabo","collabo")</f>
        <v>collabo</v>
      </c>
      <c r="L3041" t="str" cm="1">
        <f t="array" ref="L3041">IFERROR(_xlfn.IFS(G3041&lt;0,"shortage",H3041&lt;0,"shortage",I3041&lt;0,"shortage"),"ok")</f>
        <v>ok</v>
      </c>
    </row>
    <row r="3042" spans="1:12" hidden="1" x14ac:dyDescent="0.35">
      <c r="A3042" s="5" t="s">
        <v>79</v>
      </c>
      <c r="B3042" s="5" t="s">
        <v>475</v>
      </c>
      <c r="C3042" s="5" t="s">
        <v>1583</v>
      </c>
      <c r="D3042" s="5" t="s">
        <v>2349</v>
      </c>
      <c r="E3042" s="5" t="s">
        <v>6</v>
      </c>
      <c r="F3042" s="6"/>
      <c r="G3042" s="6"/>
      <c r="H3042" s="6">
        <v>0</v>
      </c>
      <c r="I3042" s="6"/>
      <c r="J3042" t="str">
        <f t="shared" si="47"/>
        <v>PMEDC-S9E-K</v>
      </c>
      <c r="K3042" t="str">
        <f>IF((VLOOKUP(J3042,mdc!A:V,22,FALSE)=""),"non Collabo","collabo")</f>
        <v>collabo</v>
      </c>
      <c r="L3042" t="str" cm="1">
        <f t="array" ref="L3042">IFERROR(_xlfn.IFS(G3042&lt;0,"shortage",H3042&lt;0,"shortage",I3042&lt;0,"shortage"),"ok")</f>
        <v>ok</v>
      </c>
    </row>
    <row r="3043" spans="1:12" hidden="1" x14ac:dyDescent="0.35">
      <c r="A3043" s="5" t="s">
        <v>79</v>
      </c>
      <c r="B3043" s="5" t="s">
        <v>475</v>
      </c>
      <c r="C3043" s="5" t="s">
        <v>1583</v>
      </c>
      <c r="D3043" s="5" t="s">
        <v>2349</v>
      </c>
      <c r="E3043" s="5" t="s">
        <v>2318</v>
      </c>
      <c r="F3043" s="6"/>
      <c r="G3043" s="6"/>
      <c r="H3043" s="6" t="s">
        <v>1640</v>
      </c>
      <c r="I3043" s="6"/>
      <c r="J3043" t="str">
        <f t="shared" si="47"/>
        <v>PMEDC-S9E-K</v>
      </c>
      <c r="K3043" t="str">
        <f>IF((VLOOKUP(J3043,mdc!A:V,22,FALSE)=""),"non Collabo","collabo")</f>
        <v>collabo</v>
      </c>
      <c r="L3043" t="str" cm="1">
        <f t="array" ref="L3043">IFERROR(_xlfn.IFS(G3043&lt;0,"shortage",H3043&lt;0,"shortage",I3043&lt;0,"shortage"),"ok")</f>
        <v>ok</v>
      </c>
    </row>
    <row r="3044" spans="1:12" hidden="1" x14ac:dyDescent="0.35">
      <c r="A3044" s="5" t="s">
        <v>79</v>
      </c>
      <c r="B3044" s="5" t="s">
        <v>475</v>
      </c>
      <c r="C3044" s="5" t="s">
        <v>1583</v>
      </c>
      <c r="D3044" s="5" t="s">
        <v>2349</v>
      </c>
      <c r="E3044" s="5" t="s">
        <v>7</v>
      </c>
      <c r="F3044" s="6"/>
      <c r="G3044" s="6"/>
      <c r="H3044" s="6">
        <v>0</v>
      </c>
      <c r="I3044" s="6"/>
      <c r="J3044" t="str">
        <f t="shared" si="47"/>
        <v>PMEDC-S9E-K</v>
      </c>
      <c r="K3044" t="str">
        <f>IF((VLOOKUP(J3044,mdc!A:V,22,FALSE)=""),"non Collabo","collabo")</f>
        <v>collabo</v>
      </c>
      <c r="L3044" t="str" cm="1">
        <f t="array" ref="L3044">IFERROR(_xlfn.IFS(G3044&lt;0,"shortage",H3044&lt;0,"shortage",I3044&lt;0,"shortage"),"ok")</f>
        <v>ok</v>
      </c>
    </row>
    <row r="3045" spans="1:12" hidden="1" x14ac:dyDescent="0.35">
      <c r="A3045" s="5" t="s">
        <v>79</v>
      </c>
      <c r="B3045" s="5" t="s">
        <v>475</v>
      </c>
      <c r="C3045" s="5" t="s">
        <v>1583</v>
      </c>
      <c r="D3045" s="5" t="s">
        <v>2349</v>
      </c>
      <c r="E3045" s="5" t="s">
        <v>1566</v>
      </c>
      <c r="F3045" s="6"/>
      <c r="G3045" s="6"/>
      <c r="H3045" s="6"/>
      <c r="I3045" s="6"/>
      <c r="J3045" t="str">
        <f t="shared" si="47"/>
        <v>PMEDC-S9E-K</v>
      </c>
      <c r="K3045" t="str">
        <f>IF((VLOOKUP(J3045,mdc!A:V,22,FALSE)=""),"non Collabo","collabo")</f>
        <v>collabo</v>
      </c>
      <c r="L3045" t="str" cm="1">
        <f t="array" ref="L3045">IFERROR(_xlfn.IFS(G3045&lt;0,"shortage",H3045&lt;0,"shortage",I3045&lt;0,"shortage"),"ok")</f>
        <v>ok</v>
      </c>
    </row>
    <row r="3046" spans="1:12" ht="15" hidden="1" thickBot="1" x14ac:dyDescent="0.4">
      <c r="A3046" s="5" t="s">
        <v>79</v>
      </c>
      <c r="B3046" s="5" t="s">
        <v>475</v>
      </c>
      <c r="C3046" s="5" t="s">
        <v>1583</v>
      </c>
      <c r="D3046" s="7" t="s">
        <v>2349</v>
      </c>
      <c r="E3046" s="7" t="s">
        <v>8</v>
      </c>
      <c r="F3046" s="8"/>
      <c r="G3046" s="8"/>
      <c r="H3046" s="8">
        <v>0</v>
      </c>
      <c r="I3046" s="8"/>
      <c r="J3046" t="str">
        <f t="shared" si="47"/>
        <v>PMEDC-S9E-K</v>
      </c>
      <c r="K3046" t="str">
        <f>IF((VLOOKUP(J3046,mdc!A:V,22,FALSE)=""),"non Collabo","collabo")</f>
        <v>collabo</v>
      </c>
    </row>
    <row r="3047" spans="1:12" hidden="1" x14ac:dyDescent="0.35">
      <c r="A3047" s="5" t="s">
        <v>79</v>
      </c>
      <c r="B3047" s="5" t="s">
        <v>475</v>
      </c>
      <c r="C3047" s="5" t="s">
        <v>1583</v>
      </c>
      <c r="D3047" s="3" t="s">
        <v>524</v>
      </c>
      <c r="E3047" s="3" t="s">
        <v>5</v>
      </c>
      <c r="F3047" s="4"/>
      <c r="G3047" s="4"/>
      <c r="H3047" s="4">
        <v>2</v>
      </c>
      <c r="I3047" s="4">
        <v>2</v>
      </c>
      <c r="J3047" t="str">
        <f t="shared" si="47"/>
        <v>PMEDC-S9E-R</v>
      </c>
      <c r="K3047" t="str">
        <f>IF((VLOOKUP(J3047,mdc!A:V,22,FALSE)=""),"non Collabo","collabo")</f>
        <v>collabo</v>
      </c>
      <c r="L3047" t="str" cm="1">
        <f t="array" ref="L3047">IFERROR(_xlfn.IFS(G3047&lt;0,"shortage",H3047&lt;0,"shortage",I3047&lt;0,"shortage"),"ok")</f>
        <v>ok</v>
      </c>
    </row>
    <row r="3048" spans="1:12" hidden="1" x14ac:dyDescent="0.35">
      <c r="A3048" s="5" t="s">
        <v>79</v>
      </c>
      <c r="B3048" s="5" t="s">
        <v>475</v>
      </c>
      <c r="C3048" s="5" t="s">
        <v>1583</v>
      </c>
      <c r="D3048" s="5" t="s">
        <v>524</v>
      </c>
      <c r="E3048" s="5" t="s">
        <v>1565</v>
      </c>
      <c r="F3048" s="6"/>
      <c r="G3048" s="6"/>
      <c r="H3048" s="6">
        <v>2</v>
      </c>
      <c r="I3048" s="6">
        <v>2</v>
      </c>
      <c r="J3048" t="str">
        <f t="shared" si="47"/>
        <v>PMEDC-S9E-R</v>
      </c>
      <c r="K3048" t="str">
        <f>IF((VLOOKUP(J3048,mdc!A:V,22,FALSE)=""),"non Collabo","collabo")</f>
        <v>collabo</v>
      </c>
      <c r="L3048" t="str" cm="1">
        <f t="array" ref="L3048">IFERROR(_xlfn.IFS(G3048&lt;0,"shortage",H3048&lt;0,"shortage",I3048&lt;0,"shortage"),"ok")</f>
        <v>ok</v>
      </c>
    </row>
    <row r="3049" spans="1:12" hidden="1" x14ac:dyDescent="0.35">
      <c r="A3049" s="5" t="s">
        <v>79</v>
      </c>
      <c r="B3049" s="5" t="s">
        <v>475</v>
      </c>
      <c r="C3049" s="5" t="s">
        <v>1583</v>
      </c>
      <c r="D3049" s="5" t="s">
        <v>524</v>
      </c>
      <c r="E3049" s="5" t="s">
        <v>6</v>
      </c>
      <c r="F3049" s="6"/>
      <c r="G3049" s="6"/>
      <c r="H3049" s="6">
        <v>0</v>
      </c>
      <c r="I3049" s="6">
        <v>0</v>
      </c>
      <c r="J3049" t="str">
        <f t="shared" si="47"/>
        <v>PMEDC-S9E-R</v>
      </c>
      <c r="K3049" t="str">
        <f>IF((VLOOKUP(J3049,mdc!A:V,22,FALSE)=""),"non Collabo","collabo")</f>
        <v>collabo</v>
      </c>
      <c r="L3049" t="str" cm="1">
        <f t="array" ref="L3049">IFERROR(_xlfn.IFS(G3049&lt;0,"shortage",H3049&lt;0,"shortage",I3049&lt;0,"shortage"),"ok")</f>
        <v>ok</v>
      </c>
    </row>
    <row r="3050" spans="1:12" hidden="1" x14ac:dyDescent="0.35">
      <c r="A3050" s="5" t="s">
        <v>79</v>
      </c>
      <c r="B3050" s="5" t="s">
        <v>475</v>
      </c>
      <c r="C3050" s="5" t="s">
        <v>1583</v>
      </c>
      <c r="D3050" s="5" t="s">
        <v>524</v>
      </c>
      <c r="E3050" s="5" t="s">
        <v>2318</v>
      </c>
      <c r="F3050" s="6"/>
      <c r="G3050" s="6"/>
      <c r="H3050" s="6">
        <v>100</v>
      </c>
      <c r="I3050" s="6">
        <v>100</v>
      </c>
      <c r="J3050" t="str">
        <f t="shared" si="47"/>
        <v>PMEDC-S9E-R</v>
      </c>
      <c r="K3050" t="str">
        <f>IF((VLOOKUP(J3050,mdc!A:V,22,FALSE)=""),"non Collabo","collabo")</f>
        <v>collabo</v>
      </c>
      <c r="L3050" t="str" cm="1">
        <f t="array" ref="L3050">IFERROR(_xlfn.IFS(G3050&lt;0,"shortage",H3050&lt;0,"shortage",I3050&lt;0,"shortage"),"ok")</f>
        <v>ok</v>
      </c>
    </row>
    <row r="3051" spans="1:12" hidden="1" x14ac:dyDescent="0.35">
      <c r="A3051" s="5" t="s">
        <v>79</v>
      </c>
      <c r="B3051" s="5" t="s">
        <v>475</v>
      </c>
      <c r="C3051" s="5" t="s">
        <v>1583</v>
      </c>
      <c r="D3051" s="5" t="s">
        <v>524</v>
      </c>
      <c r="E3051" s="5" t="s">
        <v>7</v>
      </c>
      <c r="F3051" s="6"/>
      <c r="G3051" s="6"/>
      <c r="H3051" s="6">
        <v>1.2878000000000001</v>
      </c>
      <c r="I3051" s="6">
        <v>1.2878000000000001</v>
      </c>
      <c r="J3051" t="str">
        <f t="shared" si="47"/>
        <v>PMEDC-S9E-R</v>
      </c>
      <c r="K3051" t="str">
        <f>IF((VLOOKUP(J3051,mdc!A:V,22,FALSE)=""),"non Collabo","collabo")</f>
        <v>collabo</v>
      </c>
      <c r="L3051" t="str" cm="1">
        <f t="array" ref="L3051">IFERROR(_xlfn.IFS(G3051&lt;0,"shortage",H3051&lt;0,"shortage",I3051&lt;0,"shortage"),"ok")</f>
        <v>ok</v>
      </c>
    </row>
    <row r="3052" spans="1:12" hidden="1" x14ac:dyDescent="0.35">
      <c r="A3052" s="5" t="s">
        <v>79</v>
      </c>
      <c r="B3052" s="5" t="s">
        <v>475</v>
      </c>
      <c r="C3052" s="5" t="s">
        <v>1583</v>
      </c>
      <c r="D3052" s="5" t="s">
        <v>524</v>
      </c>
      <c r="E3052" s="5" t="s">
        <v>1566</v>
      </c>
      <c r="F3052" s="6"/>
      <c r="G3052" s="6"/>
      <c r="H3052" s="6">
        <v>1.2878000000000001</v>
      </c>
      <c r="I3052" s="6">
        <v>1.2878000000000001</v>
      </c>
      <c r="J3052" t="str">
        <f t="shared" si="47"/>
        <v>PMEDC-S9E-R</v>
      </c>
      <c r="K3052" t="str">
        <f>IF((VLOOKUP(J3052,mdc!A:V,22,FALSE)=""),"non Collabo","collabo")</f>
        <v>collabo</v>
      </c>
      <c r="L3052" t="str" cm="1">
        <f t="array" ref="L3052">IFERROR(_xlfn.IFS(G3052&lt;0,"shortage",H3052&lt;0,"shortage",I3052&lt;0,"shortage"),"ok")</f>
        <v>ok</v>
      </c>
    </row>
    <row r="3053" spans="1:12" ht="15" hidden="1" thickBot="1" x14ac:dyDescent="0.4">
      <c r="A3053" s="5" t="s">
        <v>79</v>
      </c>
      <c r="B3053" s="5" t="s">
        <v>475</v>
      </c>
      <c r="C3053" s="5" t="s">
        <v>1583</v>
      </c>
      <c r="D3053" s="7" t="s">
        <v>524</v>
      </c>
      <c r="E3053" s="7" t="s">
        <v>8</v>
      </c>
      <c r="F3053" s="8"/>
      <c r="G3053" s="8"/>
      <c r="H3053" s="8">
        <v>0</v>
      </c>
      <c r="I3053" s="8">
        <v>0</v>
      </c>
      <c r="J3053" t="str">
        <f t="shared" si="47"/>
        <v>PMEDC-S9E-R</v>
      </c>
      <c r="K3053" t="str">
        <f>IF((VLOOKUP(J3053,mdc!A:V,22,FALSE)=""),"non Collabo","collabo")</f>
        <v>collabo</v>
      </c>
    </row>
    <row r="3054" spans="1:12" hidden="1" x14ac:dyDescent="0.35">
      <c r="A3054" s="5" t="s">
        <v>79</v>
      </c>
      <c r="B3054" s="5" t="s">
        <v>475</v>
      </c>
      <c r="C3054" s="5" t="s">
        <v>1583</v>
      </c>
      <c r="D3054" s="3" t="s">
        <v>525</v>
      </c>
      <c r="E3054" s="3" t="s">
        <v>5</v>
      </c>
      <c r="F3054" s="4"/>
      <c r="G3054" s="4"/>
      <c r="H3054" s="4">
        <v>4</v>
      </c>
      <c r="I3054" s="4">
        <v>6</v>
      </c>
      <c r="J3054" t="str">
        <f t="shared" si="47"/>
        <v>PMEDC-S9E-W</v>
      </c>
      <c r="K3054" t="str">
        <f>IF((VLOOKUP(J3054,mdc!A:V,22,FALSE)=""),"non Collabo","collabo")</f>
        <v>collabo</v>
      </c>
      <c r="L3054" t="str" cm="1">
        <f t="array" ref="L3054">IFERROR(_xlfn.IFS(G3054&lt;0,"shortage",H3054&lt;0,"shortage",I3054&lt;0,"shortage"),"ok")</f>
        <v>ok</v>
      </c>
    </row>
    <row r="3055" spans="1:12" hidden="1" x14ac:dyDescent="0.35">
      <c r="A3055" s="5" t="s">
        <v>79</v>
      </c>
      <c r="B3055" s="5" t="s">
        <v>475</v>
      </c>
      <c r="C3055" s="5" t="s">
        <v>1583</v>
      </c>
      <c r="D3055" s="5" t="s">
        <v>525</v>
      </c>
      <c r="E3055" s="5" t="s">
        <v>1565</v>
      </c>
      <c r="F3055" s="6"/>
      <c r="G3055" s="6"/>
      <c r="H3055" s="6">
        <v>4</v>
      </c>
      <c r="I3055" s="6">
        <v>6</v>
      </c>
      <c r="J3055" t="str">
        <f t="shared" si="47"/>
        <v>PMEDC-S9E-W</v>
      </c>
      <c r="K3055" t="str">
        <f>IF((VLOOKUP(J3055,mdc!A:V,22,FALSE)=""),"non Collabo","collabo")</f>
        <v>collabo</v>
      </c>
      <c r="L3055" t="str" cm="1">
        <f t="array" ref="L3055">IFERROR(_xlfn.IFS(G3055&lt;0,"shortage",H3055&lt;0,"shortage",I3055&lt;0,"shortage"),"ok")</f>
        <v>ok</v>
      </c>
    </row>
    <row r="3056" spans="1:12" hidden="1" x14ac:dyDescent="0.35">
      <c r="A3056" s="5" t="s">
        <v>79</v>
      </c>
      <c r="B3056" s="5" t="s">
        <v>475</v>
      </c>
      <c r="C3056" s="5" t="s">
        <v>1583</v>
      </c>
      <c r="D3056" s="5" t="s">
        <v>525</v>
      </c>
      <c r="E3056" s="5" t="s">
        <v>6</v>
      </c>
      <c r="F3056" s="6"/>
      <c r="G3056" s="6"/>
      <c r="H3056" s="6">
        <v>0</v>
      </c>
      <c r="I3056" s="6">
        <v>0</v>
      </c>
      <c r="J3056" t="str">
        <f t="shared" si="47"/>
        <v>PMEDC-S9E-W</v>
      </c>
      <c r="K3056" t="str">
        <f>IF((VLOOKUP(J3056,mdc!A:V,22,FALSE)=""),"non Collabo","collabo")</f>
        <v>collabo</v>
      </c>
      <c r="L3056" t="str" cm="1">
        <f t="array" ref="L3056">IFERROR(_xlfn.IFS(G3056&lt;0,"shortage",H3056&lt;0,"shortage",I3056&lt;0,"shortage"),"ok")</f>
        <v>ok</v>
      </c>
    </row>
    <row r="3057" spans="1:12" hidden="1" x14ac:dyDescent="0.35">
      <c r="A3057" s="5" t="s">
        <v>79</v>
      </c>
      <c r="B3057" s="5" t="s">
        <v>475</v>
      </c>
      <c r="C3057" s="5" t="s">
        <v>1583</v>
      </c>
      <c r="D3057" s="5" t="s">
        <v>525</v>
      </c>
      <c r="E3057" s="5" t="s">
        <v>2318</v>
      </c>
      <c r="F3057" s="6"/>
      <c r="G3057" s="6"/>
      <c r="H3057" s="6">
        <v>100</v>
      </c>
      <c r="I3057" s="6">
        <v>100</v>
      </c>
      <c r="J3057" t="str">
        <f t="shared" si="47"/>
        <v>PMEDC-S9E-W</v>
      </c>
      <c r="K3057" t="str">
        <f>IF((VLOOKUP(J3057,mdc!A:V,22,FALSE)=""),"non Collabo","collabo")</f>
        <v>collabo</v>
      </c>
      <c r="L3057" t="str" cm="1">
        <f t="array" ref="L3057">IFERROR(_xlfn.IFS(G3057&lt;0,"shortage",H3057&lt;0,"shortage",I3057&lt;0,"shortage"),"ok")</f>
        <v>ok</v>
      </c>
    </row>
    <row r="3058" spans="1:12" hidden="1" x14ac:dyDescent="0.35">
      <c r="A3058" s="5" t="s">
        <v>79</v>
      </c>
      <c r="B3058" s="5" t="s">
        <v>475</v>
      </c>
      <c r="C3058" s="5" t="s">
        <v>1583</v>
      </c>
      <c r="D3058" s="5" t="s">
        <v>525</v>
      </c>
      <c r="E3058" s="5" t="s">
        <v>7</v>
      </c>
      <c r="F3058" s="6"/>
      <c r="G3058" s="6"/>
      <c r="H3058" s="6">
        <v>2.5756000000000001</v>
      </c>
      <c r="I3058" s="6">
        <v>3.8633999999999999</v>
      </c>
      <c r="J3058" t="str">
        <f t="shared" si="47"/>
        <v>PMEDC-S9E-W</v>
      </c>
      <c r="K3058" t="str">
        <f>IF((VLOOKUP(J3058,mdc!A:V,22,FALSE)=""),"non Collabo","collabo")</f>
        <v>collabo</v>
      </c>
      <c r="L3058" t="str" cm="1">
        <f t="array" ref="L3058">IFERROR(_xlfn.IFS(G3058&lt;0,"shortage",H3058&lt;0,"shortage",I3058&lt;0,"shortage"),"ok")</f>
        <v>ok</v>
      </c>
    </row>
    <row r="3059" spans="1:12" hidden="1" x14ac:dyDescent="0.35">
      <c r="A3059" s="5" t="s">
        <v>79</v>
      </c>
      <c r="B3059" s="5" t="s">
        <v>475</v>
      </c>
      <c r="C3059" s="5" t="s">
        <v>1583</v>
      </c>
      <c r="D3059" s="5" t="s">
        <v>525</v>
      </c>
      <c r="E3059" s="5" t="s">
        <v>1566</v>
      </c>
      <c r="F3059" s="6"/>
      <c r="G3059" s="6"/>
      <c r="H3059" s="6">
        <v>2.5756000000000001</v>
      </c>
      <c r="I3059" s="6">
        <v>3.8633999999999999</v>
      </c>
      <c r="J3059" t="str">
        <f t="shared" si="47"/>
        <v>PMEDC-S9E-W</v>
      </c>
      <c r="K3059" t="str">
        <f>IF((VLOOKUP(J3059,mdc!A:V,22,FALSE)=""),"non Collabo","collabo")</f>
        <v>collabo</v>
      </c>
      <c r="L3059" t="str" cm="1">
        <f t="array" ref="L3059">IFERROR(_xlfn.IFS(G3059&lt;0,"shortage",H3059&lt;0,"shortage",I3059&lt;0,"shortage"),"ok")</f>
        <v>ok</v>
      </c>
    </row>
    <row r="3060" spans="1:12" ht="15" hidden="1" thickBot="1" x14ac:dyDescent="0.4">
      <c r="A3060" s="5" t="s">
        <v>79</v>
      </c>
      <c r="B3060" s="5" t="s">
        <v>475</v>
      </c>
      <c r="C3060" s="5" t="s">
        <v>1583</v>
      </c>
      <c r="D3060" s="7" t="s">
        <v>525</v>
      </c>
      <c r="E3060" s="7" t="s">
        <v>8</v>
      </c>
      <c r="F3060" s="8"/>
      <c r="G3060" s="8"/>
      <c r="H3060" s="8">
        <v>0</v>
      </c>
      <c r="I3060" s="8">
        <v>0</v>
      </c>
      <c r="J3060" t="str">
        <f t="shared" si="47"/>
        <v>PMEDC-S9E-W</v>
      </c>
      <c r="K3060" t="str">
        <f>IF((VLOOKUP(J3060,mdc!A:V,22,FALSE)=""),"non Collabo","collabo")</f>
        <v>collabo</v>
      </c>
    </row>
    <row r="3061" spans="1:12" hidden="1" x14ac:dyDescent="0.35">
      <c r="A3061" s="5" t="s">
        <v>79</v>
      </c>
      <c r="B3061" s="5" t="s">
        <v>475</v>
      </c>
      <c r="C3061" s="5" t="s">
        <v>1583</v>
      </c>
      <c r="D3061" s="3" t="s">
        <v>528</v>
      </c>
      <c r="E3061" s="3" t="s">
        <v>5</v>
      </c>
      <c r="F3061" s="4"/>
      <c r="G3061" s="4"/>
      <c r="H3061" s="4">
        <v>64</v>
      </c>
      <c r="I3061" s="4">
        <v>70</v>
      </c>
      <c r="J3061" t="str">
        <f t="shared" si="47"/>
        <v>PMEDC-S9NE-K</v>
      </c>
      <c r="K3061" t="str">
        <f>IF((VLOOKUP(J3061,mdc!A:V,22,FALSE)=""),"non Collabo","collabo")</f>
        <v>collabo</v>
      </c>
      <c r="L3061" t="str" cm="1">
        <f t="array" ref="L3061">IFERROR(_xlfn.IFS(G3061&lt;0,"shortage",H3061&lt;0,"shortage",I3061&lt;0,"shortage"),"ok")</f>
        <v>ok</v>
      </c>
    </row>
    <row r="3062" spans="1:12" hidden="1" x14ac:dyDescent="0.35">
      <c r="A3062" s="5" t="s">
        <v>79</v>
      </c>
      <c r="B3062" s="5" t="s">
        <v>475</v>
      </c>
      <c r="C3062" s="5" t="s">
        <v>1583</v>
      </c>
      <c r="D3062" s="5" t="s">
        <v>528</v>
      </c>
      <c r="E3062" s="5" t="s">
        <v>1565</v>
      </c>
      <c r="F3062" s="6"/>
      <c r="G3062" s="6"/>
      <c r="H3062" s="6">
        <v>64</v>
      </c>
      <c r="I3062" s="6">
        <v>70</v>
      </c>
      <c r="J3062" t="str">
        <f t="shared" si="47"/>
        <v>PMEDC-S9NE-K</v>
      </c>
      <c r="K3062" t="str">
        <f>IF((VLOOKUP(J3062,mdc!A:V,22,FALSE)=""),"non Collabo","collabo")</f>
        <v>collabo</v>
      </c>
      <c r="L3062" t="str" cm="1">
        <f t="array" ref="L3062">IFERROR(_xlfn.IFS(G3062&lt;0,"shortage",H3062&lt;0,"shortage",I3062&lt;0,"shortage"),"ok")</f>
        <v>ok</v>
      </c>
    </row>
    <row r="3063" spans="1:12" hidden="1" x14ac:dyDescent="0.35">
      <c r="A3063" s="5" t="s">
        <v>79</v>
      </c>
      <c r="B3063" s="5" t="s">
        <v>475</v>
      </c>
      <c r="C3063" s="5" t="s">
        <v>1583</v>
      </c>
      <c r="D3063" s="5" t="s">
        <v>528</v>
      </c>
      <c r="E3063" s="5" t="s">
        <v>6</v>
      </c>
      <c r="F3063" s="6"/>
      <c r="G3063" s="6"/>
      <c r="H3063" s="6">
        <v>0</v>
      </c>
      <c r="I3063" s="6">
        <v>0</v>
      </c>
      <c r="J3063" t="str">
        <f t="shared" si="47"/>
        <v>PMEDC-S9NE-K</v>
      </c>
      <c r="K3063" t="str">
        <f>IF((VLOOKUP(J3063,mdc!A:V,22,FALSE)=""),"non Collabo","collabo")</f>
        <v>collabo</v>
      </c>
      <c r="L3063" t="str" cm="1">
        <f t="array" ref="L3063">IFERROR(_xlfn.IFS(G3063&lt;0,"shortage",H3063&lt;0,"shortage",I3063&lt;0,"shortage"),"ok")</f>
        <v>ok</v>
      </c>
    </row>
    <row r="3064" spans="1:12" hidden="1" x14ac:dyDescent="0.35">
      <c r="A3064" s="5" t="s">
        <v>79</v>
      </c>
      <c r="B3064" s="5" t="s">
        <v>475</v>
      </c>
      <c r="C3064" s="5" t="s">
        <v>1583</v>
      </c>
      <c r="D3064" s="5" t="s">
        <v>528</v>
      </c>
      <c r="E3064" s="5" t="s">
        <v>2318</v>
      </c>
      <c r="F3064" s="6"/>
      <c r="G3064" s="6"/>
      <c r="H3064" s="6">
        <v>100</v>
      </c>
      <c r="I3064" s="6">
        <v>100</v>
      </c>
      <c r="J3064" t="str">
        <f t="shared" si="47"/>
        <v>PMEDC-S9NE-K</v>
      </c>
      <c r="K3064" t="str">
        <f>IF((VLOOKUP(J3064,mdc!A:V,22,FALSE)=""),"non Collabo","collabo")</f>
        <v>collabo</v>
      </c>
      <c r="L3064" t="str" cm="1">
        <f t="array" ref="L3064">IFERROR(_xlfn.IFS(G3064&lt;0,"shortage",H3064&lt;0,"shortage",I3064&lt;0,"shortage"),"ok")</f>
        <v>ok</v>
      </c>
    </row>
    <row r="3065" spans="1:12" hidden="1" x14ac:dyDescent="0.35">
      <c r="A3065" s="5" t="s">
        <v>79</v>
      </c>
      <c r="B3065" s="5" t="s">
        <v>475</v>
      </c>
      <c r="C3065" s="5" t="s">
        <v>1583</v>
      </c>
      <c r="D3065" s="5" t="s">
        <v>528</v>
      </c>
      <c r="E3065" s="5" t="s">
        <v>7</v>
      </c>
      <c r="F3065" s="6"/>
      <c r="G3065" s="6"/>
      <c r="H3065" s="6">
        <v>46.72448</v>
      </c>
      <c r="I3065" s="6">
        <v>51.104900000000001</v>
      </c>
      <c r="J3065" t="str">
        <f t="shared" si="47"/>
        <v>PMEDC-S9NE-K</v>
      </c>
      <c r="K3065" t="str">
        <f>IF((VLOOKUP(J3065,mdc!A:V,22,FALSE)=""),"non Collabo","collabo")</f>
        <v>collabo</v>
      </c>
      <c r="L3065" t="str" cm="1">
        <f t="array" ref="L3065">IFERROR(_xlfn.IFS(G3065&lt;0,"shortage",H3065&lt;0,"shortage",I3065&lt;0,"shortage"),"ok")</f>
        <v>ok</v>
      </c>
    </row>
    <row r="3066" spans="1:12" hidden="1" x14ac:dyDescent="0.35">
      <c r="A3066" s="5" t="s">
        <v>79</v>
      </c>
      <c r="B3066" s="5" t="s">
        <v>475</v>
      </c>
      <c r="C3066" s="5" t="s">
        <v>1583</v>
      </c>
      <c r="D3066" s="5" t="s">
        <v>528</v>
      </c>
      <c r="E3066" s="5" t="s">
        <v>1566</v>
      </c>
      <c r="F3066" s="6"/>
      <c r="G3066" s="6"/>
      <c r="H3066" s="6">
        <v>45.764360000000003</v>
      </c>
      <c r="I3066" s="6">
        <v>50.373379999999997</v>
      </c>
      <c r="J3066" t="str">
        <f t="shared" si="47"/>
        <v>PMEDC-S9NE-K</v>
      </c>
      <c r="K3066" t="str">
        <f>IF((VLOOKUP(J3066,mdc!A:V,22,FALSE)=""),"non Collabo","collabo")</f>
        <v>collabo</v>
      </c>
      <c r="L3066" t="str" cm="1">
        <f t="array" ref="L3066">IFERROR(_xlfn.IFS(G3066&lt;0,"shortage",H3066&lt;0,"shortage",I3066&lt;0,"shortage"),"ok")</f>
        <v>ok</v>
      </c>
    </row>
    <row r="3067" spans="1:12" ht="15" hidden="1" thickBot="1" x14ac:dyDescent="0.4">
      <c r="A3067" s="5" t="s">
        <v>79</v>
      </c>
      <c r="B3067" s="5" t="s">
        <v>475</v>
      </c>
      <c r="C3067" s="5" t="s">
        <v>1583</v>
      </c>
      <c r="D3067" s="7" t="s">
        <v>528</v>
      </c>
      <c r="E3067" s="7" t="s">
        <v>8</v>
      </c>
      <c r="F3067" s="8"/>
      <c r="G3067" s="8"/>
      <c r="H3067" s="8">
        <v>0.96011999999999997</v>
      </c>
      <c r="I3067" s="8">
        <v>0.73151999999999995</v>
      </c>
      <c r="J3067" t="str">
        <f t="shared" si="47"/>
        <v>PMEDC-S9NE-K</v>
      </c>
      <c r="K3067" t="str">
        <f>IF((VLOOKUP(J3067,mdc!A:V,22,FALSE)=""),"non Collabo","collabo")</f>
        <v>collabo</v>
      </c>
    </row>
    <row r="3068" spans="1:12" hidden="1" x14ac:dyDescent="0.35">
      <c r="A3068" s="5" t="s">
        <v>79</v>
      </c>
      <c r="B3068" s="5" t="s">
        <v>475</v>
      </c>
      <c r="C3068" s="5" t="s">
        <v>1583</v>
      </c>
      <c r="D3068" s="3" t="s">
        <v>530</v>
      </c>
      <c r="E3068" s="3" t="s">
        <v>5</v>
      </c>
      <c r="F3068" s="4"/>
      <c r="G3068" s="4"/>
      <c r="H3068" s="4">
        <v>2</v>
      </c>
      <c r="I3068" s="4">
        <v>2</v>
      </c>
      <c r="J3068" t="str">
        <f t="shared" si="47"/>
        <v>PMEDC-S9NE-W</v>
      </c>
      <c r="K3068" t="str">
        <f>IF((VLOOKUP(J3068,mdc!A:V,22,FALSE)=""),"non Collabo","collabo")</f>
        <v>collabo</v>
      </c>
      <c r="L3068" t="str" cm="1">
        <f t="array" ref="L3068">IFERROR(_xlfn.IFS(G3068&lt;0,"shortage",H3068&lt;0,"shortage",I3068&lt;0,"shortage"),"ok")</f>
        <v>ok</v>
      </c>
    </row>
    <row r="3069" spans="1:12" hidden="1" x14ac:dyDescent="0.35">
      <c r="A3069" s="5" t="s">
        <v>79</v>
      </c>
      <c r="B3069" s="5" t="s">
        <v>475</v>
      </c>
      <c r="C3069" s="5" t="s">
        <v>1583</v>
      </c>
      <c r="D3069" s="5" t="s">
        <v>530</v>
      </c>
      <c r="E3069" s="5" t="s">
        <v>1565</v>
      </c>
      <c r="F3069" s="6"/>
      <c r="G3069" s="6"/>
      <c r="H3069" s="6">
        <v>2</v>
      </c>
      <c r="I3069" s="6">
        <v>2</v>
      </c>
      <c r="J3069" t="str">
        <f t="shared" si="47"/>
        <v>PMEDC-S9NE-W</v>
      </c>
      <c r="K3069" t="str">
        <f>IF((VLOOKUP(J3069,mdc!A:V,22,FALSE)=""),"non Collabo","collabo")</f>
        <v>collabo</v>
      </c>
      <c r="L3069" t="str" cm="1">
        <f t="array" ref="L3069">IFERROR(_xlfn.IFS(G3069&lt;0,"shortage",H3069&lt;0,"shortage",I3069&lt;0,"shortage"),"ok")</f>
        <v>ok</v>
      </c>
    </row>
    <row r="3070" spans="1:12" hidden="1" x14ac:dyDescent="0.35">
      <c r="A3070" s="5" t="s">
        <v>79</v>
      </c>
      <c r="B3070" s="5" t="s">
        <v>475</v>
      </c>
      <c r="C3070" s="5" t="s">
        <v>1583</v>
      </c>
      <c r="D3070" s="5" t="s">
        <v>530</v>
      </c>
      <c r="E3070" s="5" t="s">
        <v>6</v>
      </c>
      <c r="F3070" s="6"/>
      <c r="G3070" s="6"/>
      <c r="H3070" s="6">
        <v>0</v>
      </c>
      <c r="I3070" s="6">
        <v>0</v>
      </c>
      <c r="J3070" t="str">
        <f t="shared" si="47"/>
        <v>PMEDC-S9NE-W</v>
      </c>
      <c r="K3070" t="str">
        <f>IF((VLOOKUP(J3070,mdc!A:V,22,FALSE)=""),"non Collabo","collabo")</f>
        <v>collabo</v>
      </c>
      <c r="L3070" t="str" cm="1">
        <f t="array" ref="L3070">IFERROR(_xlfn.IFS(G3070&lt;0,"shortage",H3070&lt;0,"shortage",I3070&lt;0,"shortage"),"ok")</f>
        <v>ok</v>
      </c>
    </row>
    <row r="3071" spans="1:12" hidden="1" x14ac:dyDescent="0.35">
      <c r="A3071" s="5" t="s">
        <v>79</v>
      </c>
      <c r="B3071" s="5" t="s">
        <v>475</v>
      </c>
      <c r="C3071" s="5" t="s">
        <v>1583</v>
      </c>
      <c r="D3071" s="5" t="s">
        <v>530</v>
      </c>
      <c r="E3071" s="5" t="s">
        <v>2318</v>
      </c>
      <c r="F3071" s="6"/>
      <c r="G3071" s="6"/>
      <c r="H3071" s="6">
        <v>100</v>
      </c>
      <c r="I3071" s="6">
        <v>100</v>
      </c>
      <c r="J3071" t="str">
        <f t="shared" si="47"/>
        <v>PMEDC-S9NE-W</v>
      </c>
      <c r="K3071" t="str">
        <f>IF((VLOOKUP(J3071,mdc!A:V,22,FALSE)=""),"non Collabo","collabo")</f>
        <v>collabo</v>
      </c>
      <c r="L3071" t="str" cm="1">
        <f t="array" ref="L3071">IFERROR(_xlfn.IFS(G3071&lt;0,"shortage",H3071&lt;0,"shortage",I3071&lt;0,"shortage"),"ok")</f>
        <v>ok</v>
      </c>
    </row>
    <row r="3072" spans="1:12" hidden="1" x14ac:dyDescent="0.35">
      <c r="A3072" s="5" t="s">
        <v>79</v>
      </c>
      <c r="B3072" s="5" t="s">
        <v>475</v>
      </c>
      <c r="C3072" s="5" t="s">
        <v>1583</v>
      </c>
      <c r="D3072" s="5" t="s">
        <v>530</v>
      </c>
      <c r="E3072" s="5" t="s">
        <v>7</v>
      </c>
      <c r="F3072" s="6"/>
      <c r="G3072" s="6"/>
      <c r="H3072" s="6">
        <v>1.46014</v>
      </c>
      <c r="I3072" s="6">
        <v>1.46014</v>
      </c>
      <c r="J3072" t="str">
        <f t="shared" si="47"/>
        <v>PMEDC-S9NE-W</v>
      </c>
      <c r="K3072" t="str">
        <f>IF((VLOOKUP(J3072,mdc!A:V,22,FALSE)=""),"non Collabo","collabo")</f>
        <v>collabo</v>
      </c>
      <c r="L3072" t="str" cm="1">
        <f t="array" ref="L3072">IFERROR(_xlfn.IFS(G3072&lt;0,"shortage",H3072&lt;0,"shortage",I3072&lt;0,"shortage"),"ok")</f>
        <v>ok</v>
      </c>
    </row>
    <row r="3073" spans="1:12" hidden="1" x14ac:dyDescent="0.35">
      <c r="A3073" s="5" t="s">
        <v>79</v>
      </c>
      <c r="B3073" s="5" t="s">
        <v>475</v>
      </c>
      <c r="C3073" s="5" t="s">
        <v>1583</v>
      </c>
      <c r="D3073" s="5" t="s">
        <v>530</v>
      </c>
      <c r="E3073" s="5" t="s">
        <v>1566</v>
      </c>
      <c r="F3073" s="6"/>
      <c r="G3073" s="6"/>
      <c r="H3073" s="6">
        <v>1.46014</v>
      </c>
      <c r="I3073" s="6">
        <v>1.46014</v>
      </c>
      <c r="J3073" t="str">
        <f t="shared" si="47"/>
        <v>PMEDC-S9NE-W</v>
      </c>
      <c r="K3073" t="str">
        <f>IF((VLOOKUP(J3073,mdc!A:V,22,FALSE)=""),"non Collabo","collabo")</f>
        <v>collabo</v>
      </c>
      <c r="L3073" t="str" cm="1">
        <f t="array" ref="L3073">IFERROR(_xlfn.IFS(G3073&lt;0,"shortage",H3073&lt;0,"shortage",I3073&lt;0,"shortage"),"ok")</f>
        <v>ok</v>
      </c>
    </row>
    <row r="3074" spans="1:12" ht="15" hidden="1" thickBot="1" x14ac:dyDescent="0.4">
      <c r="A3074" s="5" t="s">
        <v>79</v>
      </c>
      <c r="B3074" s="5" t="s">
        <v>475</v>
      </c>
      <c r="C3074" s="5" t="s">
        <v>1583</v>
      </c>
      <c r="D3074" s="7" t="s">
        <v>530</v>
      </c>
      <c r="E3074" s="7" t="s">
        <v>8</v>
      </c>
      <c r="F3074" s="8"/>
      <c r="G3074" s="8"/>
      <c r="H3074" s="8">
        <v>0</v>
      </c>
      <c r="I3074" s="8">
        <v>0</v>
      </c>
      <c r="J3074" t="str">
        <f t="shared" si="47"/>
        <v>PMEDC-S9NE-W</v>
      </c>
      <c r="K3074" t="str">
        <f>IF((VLOOKUP(J3074,mdc!A:V,22,FALSE)=""),"non Collabo","collabo")</f>
        <v>collabo</v>
      </c>
    </row>
    <row r="3075" spans="1:12" hidden="1" x14ac:dyDescent="0.35">
      <c r="A3075" s="5" t="s">
        <v>79</v>
      </c>
      <c r="B3075" s="5" t="s">
        <v>475</v>
      </c>
      <c r="C3075" s="5" t="s">
        <v>1583</v>
      </c>
      <c r="D3075" s="3" t="s">
        <v>531</v>
      </c>
      <c r="E3075" s="3" t="s">
        <v>5</v>
      </c>
      <c r="F3075" s="4">
        <v>3650</v>
      </c>
      <c r="G3075" s="4">
        <v>3910</v>
      </c>
      <c r="H3075" s="4">
        <v>5595</v>
      </c>
      <c r="I3075" s="4">
        <v>4965</v>
      </c>
      <c r="J3075" t="str">
        <f t="shared" ref="J3075:J3138" si="48">A3075&amp;D3075</f>
        <v>PMEDC-TZ99E-K</v>
      </c>
      <c r="K3075" t="str">
        <f>IF((VLOOKUP(J3075,mdc!A:V,22,FALSE)=""),"non Collabo","collabo")</f>
        <v>collabo</v>
      </c>
      <c r="L3075" t="str" cm="1">
        <f t="array" ref="L3075">IFERROR(_xlfn.IFS(G3075&lt;0,"shortage",H3075&lt;0,"shortage",I3075&lt;0,"shortage"),"ok")</f>
        <v>ok</v>
      </c>
    </row>
    <row r="3076" spans="1:12" hidden="1" x14ac:dyDescent="0.35">
      <c r="A3076" s="5" t="s">
        <v>79</v>
      </c>
      <c r="B3076" s="5" t="s">
        <v>475</v>
      </c>
      <c r="C3076" s="5" t="s">
        <v>1583</v>
      </c>
      <c r="D3076" s="5" t="s">
        <v>531</v>
      </c>
      <c r="E3076" s="5" t="s">
        <v>1565</v>
      </c>
      <c r="F3076" s="6">
        <v>3650</v>
      </c>
      <c r="G3076" s="6">
        <v>3910</v>
      </c>
      <c r="H3076" s="6">
        <v>5595</v>
      </c>
      <c r="I3076" s="6">
        <v>4965</v>
      </c>
      <c r="J3076" t="str">
        <f t="shared" si="48"/>
        <v>PMEDC-TZ99E-K</v>
      </c>
      <c r="K3076" t="str">
        <f>IF((VLOOKUP(J3076,mdc!A:V,22,FALSE)=""),"non Collabo","collabo")</f>
        <v>collabo</v>
      </c>
      <c r="L3076" t="str" cm="1">
        <f t="array" ref="L3076">IFERROR(_xlfn.IFS(G3076&lt;0,"shortage",H3076&lt;0,"shortage",I3076&lt;0,"shortage"),"ok")</f>
        <v>ok</v>
      </c>
    </row>
    <row r="3077" spans="1:12" hidden="1" x14ac:dyDescent="0.35">
      <c r="A3077" s="5" t="s">
        <v>79</v>
      </c>
      <c r="B3077" s="5" t="s">
        <v>475</v>
      </c>
      <c r="C3077" s="5" t="s">
        <v>1583</v>
      </c>
      <c r="D3077" s="5" t="s">
        <v>531</v>
      </c>
      <c r="E3077" s="5" t="s">
        <v>6</v>
      </c>
      <c r="F3077" s="6">
        <v>0</v>
      </c>
      <c r="G3077" s="6">
        <v>0</v>
      </c>
      <c r="H3077" s="6">
        <v>0</v>
      </c>
      <c r="I3077" s="6">
        <v>0</v>
      </c>
      <c r="J3077" t="str">
        <f t="shared" si="48"/>
        <v>PMEDC-TZ99E-K</v>
      </c>
      <c r="K3077" t="str">
        <f>IF((VLOOKUP(J3077,mdc!A:V,22,FALSE)=""),"non Collabo","collabo")</f>
        <v>collabo</v>
      </c>
      <c r="L3077" t="str" cm="1">
        <f t="array" ref="L3077">IFERROR(_xlfn.IFS(G3077&lt;0,"shortage",H3077&lt;0,"shortage",I3077&lt;0,"shortage"),"ok")</f>
        <v>ok</v>
      </c>
    </row>
    <row r="3078" spans="1:12" hidden="1" x14ac:dyDescent="0.35">
      <c r="A3078" s="5" t="s">
        <v>79</v>
      </c>
      <c r="B3078" s="5" t="s">
        <v>475</v>
      </c>
      <c r="C3078" s="5" t="s">
        <v>1583</v>
      </c>
      <c r="D3078" s="5" t="s">
        <v>531</v>
      </c>
      <c r="E3078" s="5" t="s">
        <v>2318</v>
      </c>
      <c r="F3078" s="6">
        <v>100</v>
      </c>
      <c r="G3078" s="6">
        <v>100</v>
      </c>
      <c r="H3078" s="6">
        <v>100</v>
      </c>
      <c r="I3078" s="6">
        <v>100</v>
      </c>
      <c r="J3078" t="str">
        <f t="shared" si="48"/>
        <v>PMEDC-TZ99E-K</v>
      </c>
      <c r="K3078" t="str">
        <f>IF((VLOOKUP(J3078,mdc!A:V,22,FALSE)=""),"non Collabo","collabo")</f>
        <v>collabo</v>
      </c>
      <c r="L3078" t="str" cm="1">
        <f t="array" ref="L3078">IFERROR(_xlfn.IFS(G3078&lt;0,"shortage",H3078&lt;0,"shortage",I3078&lt;0,"shortage"),"ok")</f>
        <v>ok</v>
      </c>
    </row>
    <row r="3079" spans="1:12" hidden="1" x14ac:dyDescent="0.35">
      <c r="A3079" s="5" t="s">
        <v>79</v>
      </c>
      <c r="B3079" s="5" t="s">
        <v>475</v>
      </c>
      <c r="C3079" s="5" t="s">
        <v>1583</v>
      </c>
      <c r="D3079" s="5" t="s">
        <v>531</v>
      </c>
      <c r="E3079" s="5" t="s">
        <v>7</v>
      </c>
      <c r="F3079" s="6">
        <v>724.92650000000003</v>
      </c>
      <c r="G3079" s="6">
        <v>776.56510000000003</v>
      </c>
      <c r="H3079" s="6">
        <v>1111.2229500000001</v>
      </c>
      <c r="I3079" s="6">
        <v>986.09865000000002</v>
      </c>
      <c r="J3079" t="str">
        <f t="shared" si="48"/>
        <v>PMEDC-TZ99E-K</v>
      </c>
      <c r="K3079" t="str">
        <f>IF((VLOOKUP(J3079,mdc!A:V,22,FALSE)=""),"non Collabo","collabo")</f>
        <v>collabo</v>
      </c>
      <c r="L3079" t="str" cm="1">
        <f t="array" ref="L3079">IFERROR(_xlfn.IFS(G3079&lt;0,"shortage",H3079&lt;0,"shortage",I3079&lt;0,"shortage"),"ok")</f>
        <v>ok</v>
      </c>
    </row>
    <row r="3080" spans="1:12" hidden="1" x14ac:dyDescent="0.35">
      <c r="A3080" s="5" t="s">
        <v>79</v>
      </c>
      <c r="B3080" s="5" t="s">
        <v>475</v>
      </c>
      <c r="C3080" s="5" t="s">
        <v>1583</v>
      </c>
      <c r="D3080" s="5" t="s">
        <v>531</v>
      </c>
      <c r="E3080" s="5" t="s">
        <v>1566</v>
      </c>
      <c r="F3080" s="6">
        <v>722.71839999999997</v>
      </c>
      <c r="G3080" s="6">
        <v>771.24699999999996</v>
      </c>
      <c r="H3080" s="6">
        <v>1103.91445</v>
      </c>
      <c r="I3080" s="6">
        <v>981.12265000000002</v>
      </c>
      <c r="J3080" t="str">
        <f t="shared" si="48"/>
        <v>PMEDC-TZ99E-K</v>
      </c>
      <c r="K3080" t="str">
        <f>IF((VLOOKUP(J3080,mdc!A:V,22,FALSE)=""),"non Collabo","collabo")</f>
        <v>collabo</v>
      </c>
      <c r="L3080" t="str" cm="1">
        <f t="array" ref="L3080">IFERROR(_xlfn.IFS(G3080&lt;0,"shortage",H3080&lt;0,"shortage",I3080&lt;0,"shortage"),"ok")</f>
        <v>ok</v>
      </c>
    </row>
    <row r="3081" spans="1:12" ht="15" hidden="1" thickBot="1" x14ac:dyDescent="0.4">
      <c r="A3081" s="5" t="s">
        <v>79</v>
      </c>
      <c r="B3081" s="5" t="s">
        <v>475</v>
      </c>
      <c r="C3081" s="5" t="s">
        <v>1583</v>
      </c>
      <c r="D3081" s="7" t="s">
        <v>531</v>
      </c>
      <c r="E3081" s="7" t="s">
        <v>8</v>
      </c>
      <c r="F3081" s="8">
        <v>2.2081</v>
      </c>
      <c r="G3081" s="8">
        <v>5.3181000000000003</v>
      </c>
      <c r="H3081" s="8">
        <v>7.3085000000000004</v>
      </c>
      <c r="I3081" s="8">
        <v>4.976</v>
      </c>
      <c r="J3081" t="str">
        <f t="shared" si="48"/>
        <v>PMEDC-TZ99E-K</v>
      </c>
      <c r="K3081" t="str">
        <f>IF((VLOOKUP(J3081,mdc!A:V,22,FALSE)=""),"non Collabo","collabo")</f>
        <v>collabo</v>
      </c>
    </row>
    <row r="3082" spans="1:12" hidden="1" x14ac:dyDescent="0.35">
      <c r="A3082" s="5" t="s">
        <v>79</v>
      </c>
      <c r="B3082" s="5" t="s">
        <v>475</v>
      </c>
      <c r="C3082" s="5" t="s">
        <v>1583</v>
      </c>
      <c r="D3082" s="3" t="s">
        <v>532</v>
      </c>
      <c r="E3082" s="3" t="s">
        <v>5</v>
      </c>
      <c r="F3082" s="4">
        <v>3775</v>
      </c>
      <c r="G3082" s="4">
        <v>2515</v>
      </c>
      <c r="H3082" s="4">
        <v>3335</v>
      </c>
      <c r="I3082" s="4">
        <v>2780</v>
      </c>
      <c r="J3082" t="str">
        <f t="shared" si="48"/>
        <v>PMEDC-TZ99E-S</v>
      </c>
      <c r="K3082" t="str">
        <f>IF((VLOOKUP(J3082,mdc!A:V,22,FALSE)=""),"non Collabo","collabo")</f>
        <v>collabo</v>
      </c>
      <c r="L3082" t="str" cm="1">
        <f t="array" ref="L3082">IFERROR(_xlfn.IFS(G3082&lt;0,"shortage",H3082&lt;0,"shortage",I3082&lt;0,"shortage"),"ok")</f>
        <v>ok</v>
      </c>
    </row>
    <row r="3083" spans="1:12" hidden="1" x14ac:dyDescent="0.35">
      <c r="A3083" s="5" t="s">
        <v>79</v>
      </c>
      <c r="B3083" s="5" t="s">
        <v>475</v>
      </c>
      <c r="C3083" s="5" t="s">
        <v>1583</v>
      </c>
      <c r="D3083" s="5" t="s">
        <v>532</v>
      </c>
      <c r="E3083" s="5" t="s">
        <v>1565</v>
      </c>
      <c r="F3083" s="6">
        <v>3775</v>
      </c>
      <c r="G3083" s="6">
        <v>2515</v>
      </c>
      <c r="H3083" s="6">
        <v>3335</v>
      </c>
      <c r="I3083" s="6">
        <v>2780</v>
      </c>
      <c r="J3083" t="str">
        <f t="shared" si="48"/>
        <v>PMEDC-TZ99E-S</v>
      </c>
      <c r="K3083" t="str">
        <f>IF((VLOOKUP(J3083,mdc!A:V,22,FALSE)=""),"non Collabo","collabo")</f>
        <v>collabo</v>
      </c>
      <c r="L3083" t="str" cm="1">
        <f t="array" ref="L3083">IFERROR(_xlfn.IFS(G3083&lt;0,"shortage",H3083&lt;0,"shortage",I3083&lt;0,"shortage"),"ok")</f>
        <v>ok</v>
      </c>
    </row>
    <row r="3084" spans="1:12" hidden="1" x14ac:dyDescent="0.35">
      <c r="A3084" s="5" t="s">
        <v>79</v>
      </c>
      <c r="B3084" s="5" t="s">
        <v>475</v>
      </c>
      <c r="C3084" s="5" t="s">
        <v>1583</v>
      </c>
      <c r="D3084" s="5" t="s">
        <v>532</v>
      </c>
      <c r="E3084" s="5" t="s">
        <v>6</v>
      </c>
      <c r="F3084" s="6">
        <v>0</v>
      </c>
      <c r="G3084" s="6">
        <v>0</v>
      </c>
      <c r="H3084" s="6">
        <v>0</v>
      </c>
      <c r="I3084" s="6">
        <v>0</v>
      </c>
      <c r="J3084" t="str">
        <f t="shared" si="48"/>
        <v>PMEDC-TZ99E-S</v>
      </c>
      <c r="K3084" t="str">
        <f>IF((VLOOKUP(J3084,mdc!A:V,22,FALSE)=""),"non Collabo","collabo")</f>
        <v>collabo</v>
      </c>
      <c r="L3084" t="str" cm="1">
        <f t="array" ref="L3084">IFERROR(_xlfn.IFS(G3084&lt;0,"shortage",H3084&lt;0,"shortage",I3084&lt;0,"shortage"),"ok")</f>
        <v>ok</v>
      </c>
    </row>
    <row r="3085" spans="1:12" hidden="1" x14ac:dyDescent="0.35">
      <c r="A3085" s="5" t="s">
        <v>79</v>
      </c>
      <c r="B3085" s="5" t="s">
        <v>475</v>
      </c>
      <c r="C3085" s="5" t="s">
        <v>1583</v>
      </c>
      <c r="D3085" s="5" t="s">
        <v>532</v>
      </c>
      <c r="E3085" s="5" t="s">
        <v>2318</v>
      </c>
      <c r="F3085" s="6">
        <v>100</v>
      </c>
      <c r="G3085" s="6">
        <v>100</v>
      </c>
      <c r="H3085" s="6">
        <v>100</v>
      </c>
      <c r="I3085" s="6">
        <v>100</v>
      </c>
      <c r="J3085" t="str">
        <f t="shared" si="48"/>
        <v>PMEDC-TZ99E-S</v>
      </c>
      <c r="K3085" t="str">
        <f>IF((VLOOKUP(J3085,mdc!A:V,22,FALSE)=""),"non Collabo","collabo")</f>
        <v>collabo</v>
      </c>
      <c r="L3085" t="str" cm="1">
        <f t="array" ref="L3085">IFERROR(_xlfn.IFS(G3085&lt;0,"shortage",H3085&lt;0,"shortage",I3085&lt;0,"shortage"),"ok")</f>
        <v>ok</v>
      </c>
    </row>
    <row r="3086" spans="1:12" hidden="1" x14ac:dyDescent="0.35">
      <c r="A3086" s="5" t="s">
        <v>79</v>
      </c>
      <c r="B3086" s="5" t="s">
        <v>475</v>
      </c>
      <c r="C3086" s="5" t="s">
        <v>1583</v>
      </c>
      <c r="D3086" s="5" t="s">
        <v>532</v>
      </c>
      <c r="E3086" s="5" t="s">
        <v>7</v>
      </c>
      <c r="F3086" s="6">
        <v>749.48850000000004</v>
      </c>
      <c r="G3086" s="6">
        <v>499.32810000000001</v>
      </c>
      <c r="H3086" s="6">
        <v>662.1309</v>
      </c>
      <c r="I3086" s="6">
        <v>551.94119999999998</v>
      </c>
      <c r="J3086" t="str">
        <f t="shared" si="48"/>
        <v>PMEDC-TZ99E-S</v>
      </c>
      <c r="K3086" t="str">
        <f>IF((VLOOKUP(J3086,mdc!A:V,22,FALSE)=""),"non Collabo","collabo")</f>
        <v>collabo</v>
      </c>
      <c r="L3086" t="str" cm="1">
        <f t="array" ref="L3086">IFERROR(_xlfn.IFS(G3086&lt;0,"shortage",H3086&lt;0,"shortage",I3086&lt;0,"shortage"),"ok")</f>
        <v>ok</v>
      </c>
    </row>
    <row r="3087" spans="1:12" hidden="1" x14ac:dyDescent="0.35">
      <c r="A3087" s="5" t="s">
        <v>79</v>
      </c>
      <c r="B3087" s="5" t="s">
        <v>475</v>
      </c>
      <c r="C3087" s="5" t="s">
        <v>1583</v>
      </c>
      <c r="D3087" s="5" t="s">
        <v>532</v>
      </c>
      <c r="E3087" s="5" t="s">
        <v>1566</v>
      </c>
      <c r="F3087" s="6">
        <v>747.62689999999998</v>
      </c>
      <c r="G3087" s="6">
        <v>497.68365</v>
      </c>
      <c r="H3087" s="6">
        <v>654.02805000000001</v>
      </c>
      <c r="I3087" s="6">
        <v>547.96759999999995</v>
      </c>
      <c r="J3087" t="str">
        <f t="shared" si="48"/>
        <v>PMEDC-TZ99E-S</v>
      </c>
      <c r="K3087" t="str">
        <f>IF((VLOOKUP(J3087,mdc!A:V,22,FALSE)=""),"non Collabo","collabo")</f>
        <v>collabo</v>
      </c>
      <c r="L3087" t="str" cm="1">
        <f t="array" ref="L3087">IFERROR(_xlfn.IFS(G3087&lt;0,"shortage",H3087&lt;0,"shortage",I3087&lt;0,"shortage"),"ok")</f>
        <v>ok</v>
      </c>
    </row>
    <row r="3088" spans="1:12" ht="15" hidden="1" thickBot="1" x14ac:dyDescent="0.4">
      <c r="A3088" s="5" t="s">
        <v>79</v>
      </c>
      <c r="B3088" s="5" t="s">
        <v>475</v>
      </c>
      <c r="C3088" s="5" t="s">
        <v>1583</v>
      </c>
      <c r="D3088" s="7" t="s">
        <v>532</v>
      </c>
      <c r="E3088" s="7" t="s">
        <v>8</v>
      </c>
      <c r="F3088" s="8">
        <v>1.8615999999999999</v>
      </c>
      <c r="G3088" s="8">
        <v>1.64445</v>
      </c>
      <c r="H3088" s="8">
        <v>8.1028500000000001</v>
      </c>
      <c r="I3088" s="8">
        <v>3.9735999999999998</v>
      </c>
      <c r="J3088" t="str">
        <f t="shared" si="48"/>
        <v>PMEDC-TZ99E-S</v>
      </c>
      <c r="K3088" t="str">
        <f>IF((VLOOKUP(J3088,mdc!A:V,22,FALSE)=""),"non Collabo","collabo")</f>
        <v>collabo</v>
      </c>
    </row>
    <row r="3089" spans="1:12" hidden="1" x14ac:dyDescent="0.35">
      <c r="A3089" s="5" t="s">
        <v>79</v>
      </c>
      <c r="B3089" s="5" t="s">
        <v>475</v>
      </c>
      <c r="C3089" s="5" t="s">
        <v>1583</v>
      </c>
      <c r="D3089" s="3" t="s">
        <v>533</v>
      </c>
      <c r="E3089" s="3" t="s">
        <v>5</v>
      </c>
      <c r="F3089" s="4"/>
      <c r="G3089" s="4"/>
      <c r="H3089" s="4"/>
      <c r="I3089" s="4"/>
      <c r="J3089" t="str">
        <f t="shared" si="48"/>
        <v>PMEDMC-G70KAEGK</v>
      </c>
      <c r="K3089" t="str">
        <f>IF((VLOOKUP(J3089,mdc!A:V,22,FALSE)=""),"non Collabo","collabo")</f>
        <v>collabo</v>
      </c>
      <c r="L3089" t="str" cm="1">
        <f t="array" ref="L3089">IFERROR(_xlfn.IFS(G3089&lt;0,"shortage",H3089&lt;0,"shortage",I3089&lt;0,"shortage"),"ok")</f>
        <v>ok</v>
      </c>
    </row>
    <row r="3090" spans="1:12" hidden="1" x14ac:dyDescent="0.35">
      <c r="A3090" s="5" t="s">
        <v>79</v>
      </c>
      <c r="B3090" s="5" t="s">
        <v>475</v>
      </c>
      <c r="C3090" s="5" t="s">
        <v>1583</v>
      </c>
      <c r="D3090" s="5" t="s">
        <v>533</v>
      </c>
      <c r="E3090" s="5" t="s">
        <v>1565</v>
      </c>
      <c r="F3090" s="6"/>
      <c r="G3090" s="6"/>
      <c r="H3090" s="6">
        <v>80</v>
      </c>
      <c r="I3090" s="6">
        <v>80</v>
      </c>
      <c r="J3090" t="str">
        <f t="shared" si="48"/>
        <v>PMEDMC-G70KAEGK</v>
      </c>
      <c r="K3090" t="str">
        <f>IF((VLOOKUP(J3090,mdc!A:V,22,FALSE)=""),"non Collabo","collabo")</f>
        <v>collabo</v>
      </c>
      <c r="L3090" t="str" cm="1">
        <f t="array" ref="L3090">IFERROR(_xlfn.IFS(G3090&lt;0,"shortage",H3090&lt;0,"shortage",I3090&lt;0,"shortage"),"ok")</f>
        <v>ok</v>
      </c>
    </row>
    <row r="3091" spans="1:12" x14ac:dyDescent="0.35">
      <c r="A3091" s="5" t="s">
        <v>79</v>
      </c>
      <c r="B3091" s="5" t="s">
        <v>475</v>
      </c>
      <c r="C3091" s="5" t="s">
        <v>1583</v>
      </c>
      <c r="D3091" s="5" t="s">
        <v>533</v>
      </c>
      <c r="E3091" s="5" t="s">
        <v>6</v>
      </c>
      <c r="F3091" s="6"/>
      <c r="G3091" s="6"/>
      <c r="H3091" s="6">
        <v>-80</v>
      </c>
      <c r="I3091" s="6">
        <v>-80</v>
      </c>
      <c r="J3091" t="str">
        <f t="shared" si="48"/>
        <v>PMEDMC-G70KAEGK</v>
      </c>
      <c r="K3091" t="str">
        <f>IF((VLOOKUP(J3091,mdc!A:V,22,FALSE)=""),"non Collabo","collabo")</f>
        <v>collabo</v>
      </c>
      <c r="L3091" t="str" cm="1">
        <f t="array" ref="L3091">IFERROR(_xlfn.IFS(G3091&lt;0,"shortage",H3091&lt;0,"shortage",I3091&lt;0,"shortage"),"ok")</f>
        <v>shortage</v>
      </c>
    </row>
    <row r="3092" spans="1:12" hidden="1" x14ac:dyDescent="0.35">
      <c r="A3092" s="5" t="s">
        <v>79</v>
      </c>
      <c r="B3092" s="5" t="s">
        <v>475</v>
      </c>
      <c r="C3092" s="5" t="s">
        <v>1583</v>
      </c>
      <c r="D3092" s="5" t="s">
        <v>533</v>
      </c>
      <c r="E3092" s="5" t="s">
        <v>2318</v>
      </c>
      <c r="F3092" s="6"/>
      <c r="G3092" s="6"/>
      <c r="H3092" s="6"/>
      <c r="I3092" s="6"/>
      <c r="J3092" t="str">
        <f t="shared" si="48"/>
        <v>PMEDMC-G70KAEGK</v>
      </c>
      <c r="K3092" t="str">
        <f>IF((VLOOKUP(J3092,mdc!A:V,22,FALSE)=""),"non Collabo","collabo")</f>
        <v>collabo</v>
      </c>
      <c r="L3092" t="str" cm="1">
        <f t="array" ref="L3092">IFERROR(_xlfn.IFS(G3092&lt;0,"shortage",H3092&lt;0,"shortage",I3092&lt;0,"shortage"),"ok")</f>
        <v>ok</v>
      </c>
    </row>
    <row r="3093" spans="1:12" hidden="1" x14ac:dyDescent="0.35">
      <c r="A3093" s="5" t="s">
        <v>79</v>
      </c>
      <c r="B3093" s="5" t="s">
        <v>475</v>
      </c>
      <c r="C3093" s="5" t="s">
        <v>1583</v>
      </c>
      <c r="D3093" s="5" t="s">
        <v>533</v>
      </c>
      <c r="E3093" s="5" t="s">
        <v>7</v>
      </c>
      <c r="F3093" s="6"/>
      <c r="G3093" s="6"/>
      <c r="H3093" s="6"/>
      <c r="I3093" s="6"/>
      <c r="J3093" t="str">
        <f t="shared" si="48"/>
        <v>PMEDMC-G70KAEGK</v>
      </c>
      <c r="K3093" t="str">
        <f>IF((VLOOKUP(J3093,mdc!A:V,22,FALSE)=""),"non Collabo","collabo")</f>
        <v>collabo</v>
      </c>
      <c r="L3093" t="str" cm="1">
        <f t="array" ref="L3093">IFERROR(_xlfn.IFS(G3093&lt;0,"shortage",H3093&lt;0,"shortage",I3093&lt;0,"shortage"),"ok")</f>
        <v>ok</v>
      </c>
    </row>
    <row r="3094" spans="1:12" hidden="1" x14ac:dyDescent="0.35">
      <c r="A3094" s="5" t="s">
        <v>79</v>
      </c>
      <c r="B3094" s="5" t="s">
        <v>475</v>
      </c>
      <c r="C3094" s="5" t="s">
        <v>1583</v>
      </c>
      <c r="D3094" s="5" t="s">
        <v>533</v>
      </c>
      <c r="E3094" s="5" t="s">
        <v>1566</v>
      </c>
      <c r="F3094" s="6"/>
      <c r="G3094" s="6"/>
      <c r="H3094" s="6">
        <v>20.211200000000002</v>
      </c>
      <c r="I3094" s="6">
        <v>20.211200000000002</v>
      </c>
      <c r="J3094" t="str">
        <f t="shared" si="48"/>
        <v>PMEDMC-G70KAEGK</v>
      </c>
      <c r="K3094" t="str">
        <f>IF((VLOOKUP(J3094,mdc!A:V,22,FALSE)=""),"non Collabo","collabo")</f>
        <v>collabo</v>
      </c>
      <c r="L3094" t="str" cm="1">
        <f t="array" ref="L3094">IFERROR(_xlfn.IFS(G3094&lt;0,"shortage",H3094&lt;0,"shortage",I3094&lt;0,"shortage"),"ok")</f>
        <v>ok</v>
      </c>
    </row>
    <row r="3095" spans="1:12" ht="15" hidden="1" thickBot="1" x14ac:dyDescent="0.4">
      <c r="A3095" s="5" t="s">
        <v>79</v>
      </c>
      <c r="B3095" s="5" t="s">
        <v>475</v>
      </c>
      <c r="C3095" s="5" t="s">
        <v>1583</v>
      </c>
      <c r="D3095" s="7" t="s">
        <v>533</v>
      </c>
      <c r="E3095" s="7" t="s">
        <v>8</v>
      </c>
      <c r="F3095" s="8"/>
      <c r="G3095" s="8"/>
      <c r="H3095" s="8">
        <v>-20.211200000000002</v>
      </c>
      <c r="I3095" s="8">
        <v>-20.211200000000002</v>
      </c>
      <c r="J3095" t="str">
        <f t="shared" si="48"/>
        <v>PMEDMC-G70KAEGK</v>
      </c>
      <c r="K3095" t="str">
        <f>IF((VLOOKUP(J3095,mdc!A:V,22,FALSE)=""),"non Collabo","collabo")</f>
        <v>collabo</v>
      </c>
    </row>
    <row r="3096" spans="1:12" hidden="1" x14ac:dyDescent="0.35">
      <c r="A3096" s="5" t="s">
        <v>79</v>
      </c>
      <c r="B3096" s="5" t="s">
        <v>475</v>
      </c>
      <c r="C3096" s="5" t="s">
        <v>1583</v>
      </c>
      <c r="D3096" s="3" t="s">
        <v>535</v>
      </c>
      <c r="E3096" s="3" t="s">
        <v>5</v>
      </c>
      <c r="F3096" s="4"/>
      <c r="G3096" s="4"/>
      <c r="H3096" s="4"/>
      <c r="I3096" s="4"/>
      <c r="J3096" t="str">
        <f t="shared" si="48"/>
        <v>PMEDMC-G70START</v>
      </c>
      <c r="K3096" t="str">
        <f>IF((VLOOKUP(J3096,mdc!A:V,22,FALSE)=""),"non Collabo","collabo")</f>
        <v>non Collabo</v>
      </c>
      <c r="L3096" t="str" cm="1">
        <f t="array" ref="L3096">IFERROR(_xlfn.IFS(G3096&lt;0,"shortage",H3096&lt;0,"shortage",I3096&lt;0,"shortage"),"ok")</f>
        <v>ok</v>
      </c>
    </row>
    <row r="3097" spans="1:12" hidden="1" x14ac:dyDescent="0.35">
      <c r="A3097" s="5" t="s">
        <v>79</v>
      </c>
      <c r="B3097" s="5" t="s">
        <v>475</v>
      </c>
      <c r="C3097" s="5" t="s">
        <v>1583</v>
      </c>
      <c r="D3097" s="5" t="s">
        <v>535</v>
      </c>
      <c r="E3097" s="5" t="s">
        <v>1565</v>
      </c>
      <c r="F3097" s="6">
        <v>8</v>
      </c>
      <c r="G3097" s="6"/>
      <c r="H3097" s="6"/>
      <c r="I3097" s="6"/>
      <c r="J3097" t="str">
        <f t="shared" si="48"/>
        <v>PMEDMC-G70START</v>
      </c>
      <c r="K3097" t="str">
        <f>IF((VLOOKUP(J3097,mdc!A:V,22,FALSE)=""),"non Collabo","collabo")</f>
        <v>non Collabo</v>
      </c>
      <c r="L3097" t="str" cm="1">
        <f t="array" ref="L3097">IFERROR(_xlfn.IFS(G3097&lt;0,"shortage",H3097&lt;0,"shortage",I3097&lt;0,"shortage"),"ok")</f>
        <v>ok</v>
      </c>
    </row>
    <row r="3098" spans="1:12" hidden="1" x14ac:dyDescent="0.35">
      <c r="A3098" s="5" t="s">
        <v>79</v>
      </c>
      <c r="B3098" s="5" t="s">
        <v>475</v>
      </c>
      <c r="C3098" s="5" t="s">
        <v>1583</v>
      </c>
      <c r="D3098" s="5" t="s">
        <v>535</v>
      </c>
      <c r="E3098" s="5" t="s">
        <v>6</v>
      </c>
      <c r="F3098" s="6">
        <v>-8</v>
      </c>
      <c r="G3098" s="6"/>
      <c r="H3098" s="6"/>
      <c r="I3098" s="6"/>
      <c r="J3098" t="str">
        <f t="shared" si="48"/>
        <v>PMEDMC-G70START</v>
      </c>
      <c r="K3098" t="str">
        <f>IF((VLOOKUP(J3098,mdc!A:V,22,FALSE)=""),"non Collabo","collabo")</f>
        <v>non Collabo</v>
      </c>
      <c r="L3098" t="str" cm="1">
        <f t="array" ref="L3098">IFERROR(_xlfn.IFS(G3098&lt;0,"shortage",H3098&lt;0,"shortage",I3098&lt;0,"shortage"),"ok")</f>
        <v>ok</v>
      </c>
    </row>
    <row r="3099" spans="1:12" hidden="1" x14ac:dyDescent="0.35">
      <c r="A3099" s="5" t="s">
        <v>79</v>
      </c>
      <c r="B3099" s="5" t="s">
        <v>475</v>
      </c>
      <c r="C3099" s="5" t="s">
        <v>1583</v>
      </c>
      <c r="D3099" s="5" t="s">
        <v>535</v>
      </c>
      <c r="E3099" s="5" t="s">
        <v>2318</v>
      </c>
      <c r="F3099" s="6"/>
      <c r="G3099" s="6"/>
      <c r="H3099" s="6"/>
      <c r="I3099" s="6"/>
      <c r="J3099" t="str">
        <f t="shared" si="48"/>
        <v>PMEDMC-G70START</v>
      </c>
      <c r="K3099" t="str">
        <f>IF((VLOOKUP(J3099,mdc!A:V,22,FALSE)=""),"non Collabo","collabo")</f>
        <v>non Collabo</v>
      </c>
      <c r="L3099" t="str" cm="1">
        <f t="array" ref="L3099">IFERROR(_xlfn.IFS(G3099&lt;0,"shortage",H3099&lt;0,"shortage",I3099&lt;0,"shortage"),"ok")</f>
        <v>ok</v>
      </c>
    </row>
    <row r="3100" spans="1:12" hidden="1" x14ac:dyDescent="0.35">
      <c r="A3100" s="5" t="s">
        <v>79</v>
      </c>
      <c r="B3100" s="5" t="s">
        <v>475</v>
      </c>
      <c r="C3100" s="5" t="s">
        <v>1583</v>
      </c>
      <c r="D3100" s="5" t="s">
        <v>535</v>
      </c>
      <c r="E3100" s="5" t="s">
        <v>7</v>
      </c>
      <c r="F3100" s="6"/>
      <c r="G3100" s="6"/>
      <c r="H3100" s="6"/>
      <c r="I3100" s="6"/>
      <c r="J3100" t="str">
        <f t="shared" si="48"/>
        <v>PMEDMC-G70START</v>
      </c>
      <c r="K3100" t="str">
        <f>IF((VLOOKUP(J3100,mdc!A:V,22,FALSE)=""),"non Collabo","collabo")</f>
        <v>non Collabo</v>
      </c>
      <c r="L3100" t="str" cm="1">
        <f t="array" ref="L3100">IFERROR(_xlfn.IFS(G3100&lt;0,"shortage",H3100&lt;0,"shortage",I3100&lt;0,"shortage"),"ok")</f>
        <v>ok</v>
      </c>
    </row>
    <row r="3101" spans="1:12" hidden="1" x14ac:dyDescent="0.35">
      <c r="A3101" s="5" t="s">
        <v>79</v>
      </c>
      <c r="B3101" s="5" t="s">
        <v>475</v>
      </c>
      <c r="C3101" s="5" t="s">
        <v>1583</v>
      </c>
      <c r="D3101" s="5" t="s">
        <v>535</v>
      </c>
      <c r="E3101" s="5" t="s">
        <v>1566</v>
      </c>
      <c r="F3101" s="6">
        <v>0</v>
      </c>
      <c r="G3101" s="6"/>
      <c r="H3101" s="6"/>
      <c r="I3101" s="6"/>
      <c r="J3101" t="str">
        <f t="shared" si="48"/>
        <v>PMEDMC-G70START</v>
      </c>
      <c r="K3101" t="str">
        <f>IF((VLOOKUP(J3101,mdc!A:V,22,FALSE)=""),"non Collabo","collabo")</f>
        <v>non Collabo</v>
      </c>
      <c r="L3101" t="str" cm="1">
        <f t="array" ref="L3101">IFERROR(_xlfn.IFS(G3101&lt;0,"shortage",H3101&lt;0,"shortage",I3101&lt;0,"shortage"),"ok")</f>
        <v>ok</v>
      </c>
    </row>
    <row r="3102" spans="1:12" ht="15" hidden="1" thickBot="1" x14ac:dyDescent="0.4">
      <c r="A3102" s="5" t="s">
        <v>79</v>
      </c>
      <c r="B3102" s="5" t="s">
        <v>475</v>
      </c>
      <c r="C3102" s="5" t="s">
        <v>1583</v>
      </c>
      <c r="D3102" s="7" t="s">
        <v>535</v>
      </c>
      <c r="E3102" s="7" t="s">
        <v>8</v>
      </c>
      <c r="F3102" s="8">
        <v>0</v>
      </c>
      <c r="G3102" s="8"/>
      <c r="H3102" s="8"/>
      <c r="I3102" s="8"/>
      <c r="J3102" t="str">
        <f t="shared" si="48"/>
        <v>PMEDMC-G70START</v>
      </c>
      <c r="K3102" t="str">
        <f>IF((VLOOKUP(J3102,mdc!A:V,22,FALSE)=""),"non Collabo","collabo")</f>
        <v>non Collabo</v>
      </c>
    </row>
    <row r="3103" spans="1:12" hidden="1" x14ac:dyDescent="0.35">
      <c r="A3103" s="5" t="s">
        <v>79</v>
      </c>
      <c r="B3103" s="5" t="s">
        <v>475</v>
      </c>
      <c r="C3103" s="5" t="s">
        <v>1583</v>
      </c>
      <c r="D3103" s="3" t="s">
        <v>2350</v>
      </c>
      <c r="E3103" s="3" t="s">
        <v>5</v>
      </c>
      <c r="F3103" s="4"/>
      <c r="G3103" s="4"/>
      <c r="H3103" s="4"/>
      <c r="I3103" s="4"/>
      <c r="J3103" t="str">
        <f t="shared" si="48"/>
        <v>PMEDMC-G80HAEGK</v>
      </c>
      <c r="K3103" t="str">
        <f>IF((VLOOKUP(J3103,mdc!A:V,22,FALSE)=""),"non Collabo","collabo")</f>
        <v>collabo</v>
      </c>
      <c r="L3103" t="str" cm="1">
        <f t="array" ref="L3103">IFERROR(_xlfn.IFS(G3103&lt;0,"shortage",H3103&lt;0,"shortage",I3103&lt;0,"shortage"),"ok")</f>
        <v>ok</v>
      </c>
    </row>
    <row r="3104" spans="1:12" hidden="1" x14ac:dyDescent="0.35">
      <c r="A3104" s="5" t="s">
        <v>79</v>
      </c>
      <c r="B3104" s="5" t="s">
        <v>475</v>
      </c>
      <c r="C3104" s="5" t="s">
        <v>1583</v>
      </c>
      <c r="D3104" s="5" t="s">
        <v>2350</v>
      </c>
      <c r="E3104" s="5" t="s">
        <v>1565</v>
      </c>
      <c r="F3104" s="6"/>
      <c r="G3104" s="6"/>
      <c r="H3104" s="6">
        <v>4</v>
      </c>
      <c r="I3104" s="6"/>
      <c r="J3104" t="str">
        <f t="shared" si="48"/>
        <v>PMEDMC-G80HAEGK</v>
      </c>
      <c r="K3104" t="str">
        <f>IF((VLOOKUP(J3104,mdc!A:V,22,FALSE)=""),"non Collabo","collabo")</f>
        <v>collabo</v>
      </c>
      <c r="L3104" t="str" cm="1">
        <f t="array" ref="L3104">IFERROR(_xlfn.IFS(G3104&lt;0,"shortage",H3104&lt;0,"shortage",I3104&lt;0,"shortage"),"ok")</f>
        <v>ok</v>
      </c>
    </row>
    <row r="3105" spans="1:12" x14ac:dyDescent="0.35">
      <c r="A3105" s="5" t="s">
        <v>79</v>
      </c>
      <c r="B3105" s="5" t="s">
        <v>475</v>
      </c>
      <c r="C3105" s="5" t="s">
        <v>1583</v>
      </c>
      <c r="D3105" s="5" t="s">
        <v>2350</v>
      </c>
      <c r="E3105" s="5" t="s">
        <v>6</v>
      </c>
      <c r="F3105" s="6"/>
      <c r="G3105" s="6"/>
      <c r="H3105" s="6">
        <v>-4</v>
      </c>
      <c r="I3105" s="6"/>
      <c r="J3105" t="str">
        <f t="shared" si="48"/>
        <v>PMEDMC-G80HAEGK</v>
      </c>
      <c r="K3105" t="str">
        <f>IF((VLOOKUP(J3105,mdc!A:V,22,FALSE)=""),"non Collabo","collabo")</f>
        <v>collabo</v>
      </c>
      <c r="L3105" t="str" cm="1">
        <f t="array" ref="L3105">IFERROR(_xlfn.IFS(G3105&lt;0,"shortage",H3105&lt;0,"shortage",I3105&lt;0,"shortage"),"ok")</f>
        <v>shortage</v>
      </c>
    </row>
    <row r="3106" spans="1:12" hidden="1" x14ac:dyDescent="0.35">
      <c r="A3106" s="5" t="s">
        <v>79</v>
      </c>
      <c r="B3106" s="5" t="s">
        <v>475</v>
      </c>
      <c r="C3106" s="5" t="s">
        <v>1583</v>
      </c>
      <c r="D3106" s="5" t="s">
        <v>2350</v>
      </c>
      <c r="E3106" s="5" t="s">
        <v>2318</v>
      </c>
      <c r="F3106" s="6"/>
      <c r="G3106" s="6"/>
      <c r="H3106" s="6"/>
      <c r="I3106" s="6"/>
      <c r="J3106" t="str">
        <f t="shared" si="48"/>
        <v>PMEDMC-G80HAEGK</v>
      </c>
      <c r="K3106" t="str">
        <f>IF((VLOOKUP(J3106,mdc!A:V,22,FALSE)=""),"non Collabo","collabo")</f>
        <v>collabo</v>
      </c>
      <c r="L3106" t="str" cm="1">
        <f t="array" ref="L3106">IFERROR(_xlfn.IFS(G3106&lt;0,"shortage",H3106&lt;0,"shortage",I3106&lt;0,"shortage"),"ok")</f>
        <v>ok</v>
      </c>
    </row>
    <row r="3107" spans="1:12" hidden="1" x14ac:dyDescent="0.35">
      <c r="A3107" s="5" t="s">
        <v>79</v>
      </c>
      <c r="B3107" s="5" t="s">
        <v>475</v>
      </c>
      <c r="C3107" s="5" t="s">
        <v>1583</v>
      </c>
      <c r="D3107" s="5" t="s">
        <v>2350</v>
      </c>
      <c r="E3107" s="5" t="s">
        <v>7</v>
      </c>
      <c r="F3107" s="6"/>
      <c r="G3107" s="6"/>
      <c r="H3107" s="6"/>
      <c r="I3107" s="6"/>
      <c r="J3107" t="str">
        <f t="shared" si="48"/>
        <v>PMEDMC-G80HAEGK</v>
      </c>
      <c r="K3107" t="str">
        <f>IF((VLOOKUP(J3107,mdc!A:V,22,FALSE)=""),"non Collabo","collabo")</f>
        <v>collabo</v>
      </c>
      <c r="L3107" t="str" cm="1">
        <f t="array" ref="L3107">IFERROR(_xlfn.IFS(G3107&lt;0,"shortage",H3107&lt;0,"shortage",I3107&lt;0,"shortage"),"ok")</f>
        <v>ok</v>
      </c>
    </row>
    <row r="3108" spans="1:12" hidden="1" x14ac:dyDescent="0.35">
      <c r="A3108" s="5" t="s">
        <v>79</v>
      </c>
      <c r="B3108" s="5" t="s">
        <v>475</v>
      </c>
      <c r="C3108" s="5" t="s">
        <v>1583</v>
      </c>
      <c r="D3108" s="5" t="s">
        <v>2350</v>
      </c>
      <c r="E3108" s="5" t="s">
        <v>1566</v>
      </c>
      <c r="F3108" s="6"/>
      <c r="G3108" s="6"/>
      <c r="H3108" s="6">
        <v>1.6579999999999999</v>
      </c>
      <c r="I3108" s="6"/>
      <c r="J3108" t="str">
        <f t="shared" si="48"/>
        <v>PMEDMC-G80HAEGK</v>
      </c>
      <c r="K3108" t="str">
        <f>IF((VLOOKUP(J3108,mdc!A:V,22,FALSE)=""),"non Collabo","collabo")</f>
        <v>collabo</v>
      </c>
      <c r="L3108" t="str" cm="1">
        <f t="array" ref="L3108">IFERROR(_xlfn.IFS(G3108&lt;0,"shortage",H3108&lt;0,"shortage",I3108&lt;0,"shortage"),"ok")</f>
        <v>ok</v>
      </c>
    </row>
    <row r="3109" spans="1:12" ht="15" hidden="1" thickBot="1" x14ac:dyDescent="0.4">
      <c r="A3109" s="5" t="s">
        <v>79</v>
      </c>
      <c r="B3109" s="5" t="s">
        <v>475</v>
      </c>
      <c r="C3109" s="5" t="s">
        <v>1583</v>
      </c>
      <c r="D3109" s="7" t="s">
        <v>2350</v>
      </c>
      <c r="E3109" s="7" t="s">
        <v>8</v>
      </c>
      <c r="F3109" s="8"/>
      <c r="G3109" s="8"/>
      <c r="H3109" s="8">
        <v>-1.6579999999999999</v>
      </c>
      <c r="I3109" s="8"/>
      <c r="J3109" t="str">
        <f t="shared" si="48"/>
        <v>PMEDMC-G80HAEGK</v>
      </c>
      <c r="K3109" t="str">
        <f>IF((VLOOKUP(J3109,mdc!A:V,22,FALSE)=""),"non Collabo","collabo")</f>
        <v>collabo</v>
      </c>
    </row>
    <row r="3110" spans="1:12" hidden="1" x14ac:dyDescent="0.35">
      <c r="A3110" s="5" t="s">
        <v>79</v>
      </c>
      <c r="B3110" s="5" t="s">
        <v>475</v>
      </c>
      <c r="C3110" s="5" t="s">
        <v>1583</v>
      </c>
      <c r="D3110" s="3" t="s">
        <v>538</v>
      </c>
      <c r="E3110" s="3" t="s">
        <v>5</v>
      </c>
      <c r="F3110" s="4"/>
      <c r="G3110" s="4"/>
      <c r="H3110" s="4"/>
      <c r="I3110" s="4"/>
      <c r="J3110" t="str">
        <f t="shared" si="48"/>
        <v>PMEDMC-G80MEC-K</v>
      </c>
      <c r="K3110" t="str">
        <f>IF((VLOOKUP(J3110,mdc!A:V,22,FALSE)=""),"non Collabo","collabo")</f>
        <v>collabo</v>
      </c>
      <c r="L3110" t="str" cm="1">
        <f t="array" ref="L3110">IFERROR(_xlfn.IFS(G3110&lt;0,"shortage",H3110&lt;0,"shortage",I3110&lt;0,"shortage"),"ok")</f>
        <v>ok</v>
      </c>
    </row>
    <row r="3111" spans="1:12" hidden="1" x14ac:dyDescent="0.35">
      <c r="A3111" s="5" t="s">
        <v>79</v>
      </c>
      <c r="B3111" s="5" t="s">
        <v>475</v>
      </c>
      <c r="C3111" s="5" t="s">
        <v>1583</v>
      </c>
      <c r="D3111" s="5" t="s">
        <v>538</v>
      </c>
      <c r="E3111" s="5" t="s">
        <v>1565</v>
      </c>
      <c r="F3111" s="6"/>
      <c r="G3111" s="6"/>
      <c r="H3111" s="6">
        <v>4</v>
      </c>
      <c r="I3111" s="6"/>
      <c r="J3111" t="str">
        <f t="shared" si="48"/>
        <v>PMEDMC-G80MEC-K</v>
      </c>
      <c r="K3111" t="str">
        <f>IF((VLOOKUP(J3111,mdc!A:V,22,FALSE)=""),"non Collabo","collabo")</f>
        <v>collabo</v>
      </c>
      <c r="L3111" t="str" cm="1">
        <f t="array" ref="L3111">IFERROR(_xlfn.IFS(G3111&lt;0,"shortage",H3111&lt;0,"shortage",I3111&lt;0,"shortage"),"ok")</f>
        <v>ok</v>
      </c>
    </row>
    <row r="3112" spans="1:12" x14ac:dyDescent="0.35">
      <c r="A3112" s="5" t="s">
        <v>79</v>
      </c>
      <c r="B3112" s="5" t="s">
        <v>475</v>
      </c>
      <c r="C3112" s="5" t="s">
        <v>1583</v>
      </c>
      <c r="D3112" s="5" t="s">
        <v>538</v>
      </c>
      <c r="E3112" s="5" t="s">
        <v>6</v>
      </c>
      <c r="F3112" s="6"/>
      <c r="G3112" s="6"/>
      <c r="H3112" s="6">
        <v>-4</v>
      </c>
      <c r="I3112" s="6"/>
      <c r="J3112" t="str">
        <f t="shared" si="48"/>
        <v>PMEDMC-G80MEC-K</v>
      </c>
      <c r="K3112" t="str">
        <f>IF((VLOOKUP(J3112,mdc!A:V,22,FALSE)=""),"non Collabo","collabo")</f>
        <v>collabo</v>
      </c>
      <c r="L3112" t="str" cm="1">
        <f t="array" ref="L3112">IFERROR(_xlfn.IFS(G3112&lt;0,"shortage",H3112&lt;0,"shortage",I3112&lt;0,"shortage"),"ok")</f>
        <v>shortage</v>
      </c>
    </row>
    <row r="3113" spans="1:12" hidden="1" x14ac:dyDescent="0.35">
      <c r="A3113" s="5" t="s">
        <v>79</v>
      </c>
      <c r="B3113" s="5" t="s">
        <v>475</v>
      </c>
      <c r="C3113" s="5" t="s">
        <v>1583</v>
      </c>
      <c r="D3113" s="5" t="s">
        <v>538</v>
      </c>
      <c r="E3113" s="5" t="s">
        <v>2318</v>
      </c>
      <c r="F3113" s="6"/>
      <c r="G3113" s="6"/>
      <c r="H3113" s="6"/>
      <c r="I3113" s="6"/>
      <c r="J3113" t="str">
        <f t="shared" si="48"/>
        <v>PMEDMC-G80MEC-K</v>
      </c>
      <c r="K3113" t="str">
        <f>IF((VLOOKUP(J3113,mdc!A:V,22,FALSE)=""),"non Collabo","collabo")</f>
        <v>collabo</v>
      </c>
      <c r="L3113" t="str" cm="1">
        <f t="array" ref="L3113">IFERROR(_xlfn.IFS(G3113&lt;0,"shortage",H3113&lt;0,"shortage",I3113&lt;0,"shortage"),"ok")</f>
        <v>ok</v>
      </c>
    </row>
    <row r="3114" spans="1:12" hidden="1" x14ac:dyDescent="0.35">
      <c r="A3114" s="5" t="s">
        <v>79</v>
      </c>
      <c r="B3114" s="5" t="s">
        <v>475</v>
      </c>
      <c r="C3114" s="5" t="s">
        <v>1583</v>
      </c>
      <c r="D3114" s="5" t="s">
        <v>538</v>
      </c>
      <c r="E3114" s="5" t="s">
        <v>7</v>
      </c>
      <c r="F3114" s="6"/>
      <c r="G3114" s="6"/>
      <c r="H3114" s="6"/>
      <c r="I3114" s="6"/>
      <c r="J3114" t="str">
        <f t="shared" si="48"/>
        <v>PMEDMC-G80MEC-K</v>
      </c>
      <c r="K3114" t="str">
        <f>IF((VLOOKUP(J3114,mdc!A:V,22,FALSE)=""),"non Collabo","collabo")</f>
        <v>collabo</v>
      </c>
      <c r="L3114" t="str" cm="1">
        <f t="array" ref="L3114">IFERROR(_xlfn.IFS(G3114&lt;0,"shortage",H3114&lt;0,"shortage",I3114&lt;0,"shortage"),"ok")</f>
        <v>ok</v>
      </c>
    </row>
    <row r="3115" spans="1:12" hidden="1" x14ac:dyDescent="0.35">
      <c r="A3115" s="5" t="s">
        <v>79</v>
      </c>
      <c r="B3115" s="5" t="s">
        <v>475</v>
      </c>
      <c r="C3115" s="5" t="s">
        <v>1583</v>
      </c>
      <c r="D3115" s="5" t="s">
        <v>538</v>
      </c>
      <c r="E3115" s="5" t="s">
        <v>1566</v>
      </c>
      <c r="F3115" s="6"/>
      <c r="G3115" s="6"/>
      <c r="H3115" s="6">
        <v>1.2880400000000001</v>
      </c>
      <c r="I3115" s="6"/>
      <c r="J3115" t="str">
        <f t="shared" si="48"/>
        <v>PMEDMC-G80MEC-K</v>
      </c>
      <c r="K3115" t="str">
        <f>IF((VLOOKUP(J3115,mdc!A:V,22,FALSE)=""),"non Collabo","collabo")</f>
        <v>collabo</v>
      </c>
      <c r="L3115" t="str" cm="1">
        <f t="array" ref="L3115">IFERROR(_xlfn.IFS(G3115&lt;0,"shortage",H3115&lt;0,"shortage",I3115&lt;0,"shortage"),"ok")</f>
        <v>ok</v>
      </c>
    </row>
    <row r="3116" spans="1:12" ht="15" hidden="1" thickBot="1" x14ac:dyDescent="0.4">
      <c r="A3116" s="5" t="s">
        <v>79</v>
      </c>
      <c r="B3116" s="5" t="s">
        <v>475</v>
      </c>
      <c r="C3116" s="5" t="s">
        <v>1583</v>
      </c>
      <c r="D3116" s="7" t="s">
        <v>538</v>
      </c>
      <c r="E3116" s="7" t="s">
        <v>8</v>
      </c>
      <c r="F3116" s="8"/>
      <c r="G3116" s="8"/>
      <c r="H3116" s="8">
        <v>-1.2880400000000001</v>
      </c>
      <c r="I3116" s="8"/>
      <c r="J3116" t="str">
        <f t="shared" si="48"/>
        <v>PMEDMC-G80MEC-K</v>
      </c>
      <c r="K3116" t="str">
        <f>IF((VLOOKUP(J3116,mdc!A:V,22,FALSE)=""),"non Collabo","collabo")</f>
        <v>collabo</v>
      </c>
    </row>
    <row r="3117" spans="1:12" hidden="1" x14ac:dyDescent="0.35">
      <c r="A3117" s="5" t="s">
        <v>79</v>
      </c>
      <c r="B3117" s="5" t="s">
        <v>475</v>
      </c>
      <c r="C3117" s="5" t="s">
        <v>1583</v>
      </c>
      <c r="D3117" s="3" t="s">
        <v>542</v>
      </c>
      <c r="E3117" s="3" t="s">
        <v>5</v>
      </c>
      <c r="F3117" s="4">
        <v>10</v>
      </c>
      <c r="G3117" s="4"/>
      <c r="H3117" s="4">
        <v>0</v>
      </c>
      <c r="I3117" s="4"/>
      <c r="J3117" t="str">
        <f t="shared" si="48"/>
        <v>PMEDMW-AC10E</v>
      </c>
      <c r="K3117" t="str">
        <f>IF((VLOOKUP(J3117,mdc!A:V,22,FALSE)=""),"non Collabo","collabo")</f>
        <v>collabo</v>
      </c>
      <c r="L3117" t="str" cm="1">
        <f t="array" ref="L3117">IFERROR(_xlfn.IFS(G3117&lt;0,"shortage",H3117&lt;0,"shortage",I3117&lt;0,"shortage"),"ok")</f>
        <v>ok</v>
      </c>
    </row>
    <row r="3118" spans="1:12" hidden="1" x14ac:dyDescent="0.35">
      <c r="A3118" s="5" t="s">
        <v>79</v>
      </c>
      <c r="B3118" s="5" t="s">
        <v>475</v>
      </c>
      <c r="C3118" s="5" t="s">
        <v>1583</v>
      </c>
      <c r="D3118" s="5" t="s">
        <v>542</v>
      </c>
      <c r="E3118" s="5" t="s">
        <v>1565</v>
      </c>
      <c r="F3118" s="6">
        <v>10</v>
      </c>
      <c r="G3118" s="6"/>
      <c r="H3118" s="6"/>
      <c r="I3118" s="6"/>
      <c r="J3118" t="str">
        <f t="shared" si="48"/>
        <v>PMEDMW-AC10E</v>
      </c>
      <c r="K3118" t="str">
        <f>IF((VLOOKUP(J3118,mdc!A:V,22,FALSE)=""),"non Collabo","collabo")</f>
        <v>collabo</v>
      </c>
      <c r="L3118" t="str" cm="1">
        <f t="array" ref="L3118">IFERROR(_xlfn.IFS(G3118&lt;0,"shortage",H3118&lt;0,"shortage",I3118&lt;0,"shortage"),"ok")</f>
        <v>ok</v>
      </c>
    </row>
    <row r="3119" spans="1:12" hidden="1" x14ac:dyDescent="0.35">
      <c r="A3119" s="5" t="s">
        <v>79</v>
      </c>
      <c r="B3119" s="5" t="s">
        <v>475</v>
      </c>
      <c r="C3119" s="5" t="s">
        <v>1583</v>
      </c>
      <c r="D3119" s="5" t="s">
        <v>542</v>
      </c>
      <c r="E3119" s="5" t="s">
        <v>6</v>
      </c>
      <c r="F3119" s="6">
        <v>0</v>
      </c>
      <c r="G3119" s="6"/>
      <c r="H3119" s="6">
        <v>0</v>
      </c>
      <c r="I3119" s="6"/>
      <c r="J3119" t="str">
        <f t="shared" si="48"/>
        <v>PMEDMW-AC10E</v>
      </c>
      <c r="K3119" t="str">
        <f>IF((VLOOKUP(J3119,mdc!A:V,22,FALSE)=""),"non Collabo","collabo")</f>
        <v>collabo</v>
      </c>
      <c r="L3119" t="str" cm="1">
        <f t="array" ref="L3119">IFERROR(_xlfn.IFS(G3119&lt;0,"shortage",H3119&lt;0,"shortage",I3119&lt;0,"shortage"),"ok")</f>
        <v>ok</v>
      </c>
    </row>
    <row r="3120" spans="1:12" hidden="1" x14ac:dyDescent="0.35">
      <c r="A3120" s="5" t="s">
        <v>79</v>
      </c>
      <c r="B3120" s="5" t="s">
        <v>475</v>
      </c>
      <c r="C3120" s="5" t="s">
        <v>1583</v>
      </c>
      <c r="D3120" s="5" t="s">
        <v>542</v>
      </c>
      <c r="E3120" s="5" t="s">
        <v>2318</v>
      </c>
      <c r="F3120" s="6">
        <v>100</v>
      </c>
      <c r="G3120" s="6"/>
      <c r="H3120" s="6" t="s">
        <v>1640</v>
      </c>
      <c r="I3120" s="6"/>
      <c r="J3120" t="str">
        <f t="shared" si="48"/>
        <v>PMEDMW-AC10E</v>
      </c>
      <c r="K3120" t="str">
        <f>IF((VLOOKUP(J3120,mdc!A:V,22,FALSE)=""),"non Collabo","collabo")</f>
        <v>collabo</v>
      </c>
      <c r="L3120" t="str" cm="1">
        <f t="array" ref="L3120">IFERROR(_xlfn.IFS(G3120&lt;0,"shortage",H3120&lt;0,"shortage",I3120&lt;0,"shortage"),"ok")</f>
        <v>ok</v>
      </c>
    </row>
    <row r="3121" spans="1:12" hidden="1" x14ac:dyDescent="0.35">
      <c r="A3121" s="5" t="s">
        <v>79</v>
      </c>
      <c r="B3121" s="5" t="s">
        <v>475</v>
      </c>
      <c r="C3121" s="5" t="s">
        <v>1583</v>
      </c>
      <c r="D3121" s="5" t="s">
        <v>542</v>
      </c>
      <c r="E3121" s="5" t="s">
        <v>7</v>
      </c>
      <c r="F3121" s="6">
        <v>0</v>
      </c>
      <c r="G3121" s="6"/>
      <c r="H3121" s="6">
        <v>0</v>
      </c>
      <c r="I3121" s="6"/>
      <c r="J3121" t="str">
        <f t="shared" si="48"/>
        <v>PMEDMW-AC10E</v>
      </c>
      <c r="K3121" t="str">
        <f>IF((VLOOKUP(J3121,mdc!A:V,22,FALSE)=""),"non Collabo","collabo")</f>
        <v>collabo</v>
      </c>
      <c r="L3121" t="str" cm="1">
        <f t="array" ref="L3121">IFERROR(_xlfn.IFS(G3121&lt;0,"shortage",H3121&lt;0,"shortage",I3121&lt;0,"shortage"),"ok")</f>
        <v>ok</v>
      </c>
    </row>
    <row r="3122" spans="1:12" hidden="1" x14ac:dyDescent="0.35">
      <c r="A3122" s="5" t="s">
        <v>79</v>
      </c>
      <c r="B3122" s="5" t="s">
        <v>475</v>
      </c>
      <c r="C3122" s="5" t="s">
        <v>1583</v>
      </c>
      <c r="D3122" s="5" t="s">
        <v>542</v>
      </c>
      <c r="E3122" s="5" t="s">
        <v>1566</v>
      </c>
      <c r="F3122" s="6">
        <v>0.40560000000000002</v>
      </c>
      <c r="G3122" s="6"/>
      <c r="H3122" s="6"/>
      <c r="I3122" s="6"/>
      <c r="J3122" t="str">
        <f t="shared" si="48"/>
        <v>PMEDMW-AC10E</v>
      </c>
      <c r="K3122" t="str">
        <f>IF((VLOOKUP(J3122,mdc!A:V,22,FALSE)=""),"non Collabo","collabo")</f>
        <v>collabo</v>
      </c>
      <c r="L3122" t="str" cm="1">
        <f t="array" ref="L3122">IFERROR(_xlfn.IFS(G3122&lt;0,"shortage",H3122&lt;0,"shortage",I3122&lt;0,"shortage"),"ok")</f>
        <v>ok</v>
      </c>
    </row>
    <row r="3123" spans="1:12" ht="15" hidden="1" thickBot="1" x14ac:dyDescent="0.4">
      <c r="A3123" s="5" t="s">
        <v>79</v>
      </c>
      <c r="B3123" s="5" t="s">
        <v>475</v>
      </c>
      <c r="C3123" s="5" t="s">
        <v>1583</v>
      </c>
      <c r="D3123" s="7" t="s">
        <v>542</v>
      </c>
      <c r="E3123" s="7" t="s">
        <v>8</v>
      </c>
      <c r="F3123" s="8">
        <v>-0.40560000000000002</v>
      </c>
      <c r="G3123" s="8"/>
      <c r="H3123" s="8">
        <v>0</v>
      </c>
      <c r="I3123" s="8"/>
      <c r="J3123" t="str">
        <f t="shared" si="48"/>
        <v>PMEDMW-AC10E</v>
      </c>
      <c r="K3123" t="str">
        <f>IF((VLOOKUP(J3123,mdc!A:V,22,FALSE)=""),"non Collabo","collabo")</f>
        <v>collabo</v>
      </c>
    </row>
    <row r="3124" spans="1:12" hidden="1" x14ac:dyDescent="0.35">
      <c r="A3124" s="5" t="s">
        <v>79</v>
      </c>
      <c r="B3124" s="5" t="s">
        <v>475</v>
      </c>
      <c r="C3124" s="5" t="s">
        <v>1583</v>
      </c>
      <c r="D3124" s="3" t="s">
        <v>543</v>
      </c>
      <c r="E3124" s="3" t="s">
        <v>5</v>
      </c>
      <c r="F3124" s="4">
        <v>30</v>
      </c>
      <c r="G3124" s="4">
        <v>10</v>
      </c>
      <c r="H3124" s="4">
        <v>40</v>
      </c>
      <c r="I3124" s="4">
        <v>20</v>
      </c>
      <c r="J3124" t="str">
        <f t="shared" si="48"/>
        <v>PMEDMW-AC11E</v>
      </c>
      <c r="K3124" t="str">
        <f>IF((VLOOKUP(J3124,mdc!A:V,22,FALSE)=""),"non Collabo","collabo")</f>
        <v>collabo</v>
      </c>
      <c r="L3124" t="str" cm="1">
        <f t="array" ref="L3124">IFERROR(_xlfn.IFS(G3124&lt;0,"shortage",H3124&lt;0,"shortage",I3124&lt;0,"shortage"),"ok")</f>
        <v>ok</v>
      </c>
    </row>
    <row r="3125" spans="1:12" hidden="1" x14ac:dyDescent="0.35">
      <c r="A3125" s="5" t="s">
        <v>79</v>
      </c>
      <c r="B3125" s="5" t="s">
        <v>475</v>
      </c>
      <c r="C3125" s="5" t="s">
        <v>1583</v>
      </c>
      <c r="D3125" s="5" t="s">
        <v>543</v>
      </c>
      <c r="E3125" s="5" t="s">
        <v>1565</v>
      </c>
      <c r="F3125" s="6">
        <v>30</v>
      </c>
      <c r="G3125" s="6">
        <v>10</v>
      </c>
      <c r="H3125" s="6">
        <v>40</v>
      </c>
      <c r="I3125" s="6">
        <v>20</v>
      </c>
      <c r="J3125" t="str">
        <f t="shared" si="48"/>
        <v>PMEDMW-AC11E</v>
      </c>
      <c r="K3125" t="str">
        <f>IF((VLOOKUP(J3125,mdc!A:V,22,FALSE)=""),"non Collabo","collabo")</f>
        <v>collabo</v>
      </c>
      <c r="L3125" t="str" cm="1">
        <f t="array" ref="L3125">IFERROR(_xlfn.IFS(G3125&lt;0,"shortage",H3125&lt;0,"shortage",I3125&lt;0,"shortage"),"ok")</f>
        <v>ok</v>
      </c>
    </row>
    <row r="3126" spans="1:12" hidden="1" x14ac:dyDescent="0.35">
      <c r="A3126" s="5" t="s">
        <v>79</v>
      </c>
      <c r="B3126" s="5" t="s">
        <v>475</v>
      </c>
      <c r="C3126" s="5" t="s">
        <v>1583</v>
      </c>
      <c r="D3126" s="5" t="s">
        <v>543</v>
      </c>
      <c r="E3126" s="5" t="s">
        <v>6</v>
      </c>
      <c r="F3126" s="6">
        <v>0</v>
      </c>
      <c r="G3126" s="6">
        <v>0</v>
      </c>
      <c r="H3126" s="6">
        <v>0</v>
      </c>
      <c r="I3126" s="6">
        <v>0</v>
      </c>
      <c r="J3126" t="str">
        <f t="shared" si="48"/>
        <v>PMEDMW-AC11E</v>
      </c>
      <c r="K3126" t="str">
        <f>IF((VLOOKUP(J3126,mdc!A:V,22,FALSE)=""),"non Collabo","collabo")</f>
        <v>collabo</v>
      </c>
      <c r="L3126" t="str" cm="1">
        <f t="array" ref="L3126">IFERROR(_xlfn.IFS(G3126&lt;0,"shortage",H3126&lt;0,"shortage",I3126&lt;0,"shortage"),"ok")</f>
        <v>ok</v>
      </c>
    </row>
    <row r="3127" spans="1:12" hidden="1" x14ac:dyDescent="0.35">
      <c r="A3127" s="5" t="s">
        <v>79</v>
      </c>
      <c r="B3127" s="5" t="s">
        <v>475</v>
      </c>
      <c r="C3127" s="5" t="s">
        <v>1583</v>
      </c>
      <c r="D3127" s="5" t="s">
        <v>543</v>
      </c>
      <c r="E3127" s="5" t="s">
        <v>2318</v>
      </c>
      <c r="F3127" s="6">
        <v>100</v>
      </c>
      <c r="G3127" s="6">
        <v>100</v>
      </c>
      <c r="H3127" s="6">
        <v>100</v>
      </c>
      <c r="I3127" s="6">
        <v>100</v>
      </c>
      <c r="J3127" t="str">
        <f t="shared" si="48"/>
        <v>PMEDMW-AC11E</v>
      </c>
      <c r="K3127" t="str">
        <f>IF((VLOOKUP(J3127,mdc!A:V,22,FALSE)=""),"non Collabo","collabo")</f>
        <v>collabo</v>
      </c>
      <c r="L3127" t="str" cm="1">
        <f t="array" ref="L3127">IFERROR(_xlfn.IFS(G3127&lt;0,"shortage",H3127&lt;0,"shortage",I3127&lt;0,"shortage"),"ok")</f>
        <v>ok</v>
      </c>
    </row>
    <row r="3128" spans="1:12" hidden="1" x14ac:dyDescent="0.35">
      <c r="A3128" s="5" t="s">
        <v>79</v>
      </c>
      <c r="B3128" s="5" t="s">
        <v>475</v>
      </c>
      <c r="C3128" s="5" t="s">
        <v>1583</v>
      </c>
      <c r="D3128" s="5" t="s">
        <v>543</v>
      </c>
      <c r="E3128" s="5" t="s">
        <v>7</v>
      </c>
      <c r="F3128" s="6">
        <v>1.0941000000000001</v>
      </c>
      <c r="G3128" s="6">
        <v>0.36470000000000002</v>
      </c>
      <c r="H3128" s="6">
        <v>1.4588000000000001</v>
      </c>
      <c r="I3128" s="6">
        <v>0.72940000000000005</v>
      </c>
      <c r="J3128" t="str">
        <f t="shared" si="48"/>
        <v>PMEDMW-AC11E</v>
      </c>
      <c r="K3128" t="str">
        <f>IF((VLOOKUP(J3128,mdc!A:V,22,FALSE)=""),"non Collabo","collabo")</f>
        <v>collabo</v>
      </c>
      <c r="L3128" t="str" cm="1">
        <f t="array" ref="L3128">IFERROR(_xlfn.IFS(G3128&lt;0,"shortage",H3128&lt;0,"shortage",I3128&lt;0,"shortage"),"ok")</f>
        <v>ok</v>
      </c>
    </row>
    <row r="3129" spans="1:12" hidden="1" x14ac:dyDescent="0.35">
      <c r="A3129" s="5" t="s">
        <v>79</v>
      </c>
      <c r="B3129" s="5" t="s">
        <v>475</v>
      </c>
      <c r="C3129" s="5" t="s">
        <v>1583</v>
      </c>
      <c r="D3129" s="5" t="s">
        <v>543</v>
      </c>
      <c r="E3129" s="5" t="s">
        <v>1566</v>
      </c>
      <c r="F3129" s="6">
        <v>1.0941000000000001</v>
      </c>
      <c r="G3129" s="6">
        <v>0.36459999999999998</v>
      </c>
      <c r="H3129" s="6">
        <v>1.4587000000000001</v>
      </c>
      <c r="I3129" s="6">
        <v>0.71809999999999996</v>
      </c>
      <c r="J3129" t="str">
        <f t="shared" si="48"/>
        <v>PMEDMW-AC11E</v>
      </c>
      <c r="K3129" t="str">
        <f>IF((VLOOKUP(J3129,mdc!A:V,22,FALSE)=""),"non Collabo","collabo")</f>
        <v>collabo</v>
      </c>
      <c r="L3129" t="str" cm="1">
        <f t="array" ref="L3129">IFERROR(_xlfn.IFS(G3129&lt;0,"shortage",H3129&lt;0,"shortage",I3129&lt;0,"shortage"),"ok")</f>
        <v>ok</v>
      </c>
    </row>
    <row r="3130" spans="1:12" ht="15" hidden="1" thickBot="1" x14ac:dyDescent="0.4">
      <c r="A3130" s="5" t="s">
        <v>79</v>
      </c>
      <c r="B3130" s="5" t="s">
        <v>475</v>
      </c>
      <c r="C3130" s="5" t="s">
        <v>1583</v>
      </c>
      <c r="D3130" s="7" t="s">
        <v>543</v>
      </c>
      <c r="E3130" s="7" t="s">
        <v>8</v>
      </c>
      <c r="F3130" s="8">
        <v>0</v>
      </c>
      <c r="G3130" s="8">
        <v>1E-4</v>
      </c>
      <c r="H3130" s="8">
        <v>1E-4</v>
      </c>
      <c r="I3130" s="8">
        <v>1.1299999999999999E-2</v>
      </c>
      <c r="J3130" t="str">
        <f t="shared" si="48"/>
        <v>PMEDMW-AC11E</v>
      </c>
      <c r="K3130" t="str">
        <f>IF((VLOOKUP(J3130,mdc!A:V,22,FALSE)=""),"non Collabo","collabo")</f>
        <v>collabo</v>
      </c>
    </row>
    <row r="3131" spans="1:12" hidden="1" x14ac:dyDescent="0.35">
      <c r="A3131" s="5" t="s">
        <v>79</v>
      </c>
      <c r="B3131" s="5" t="s">
        <v>475</v>
      </c>
      <c r="C3131" s="5" t="s">
        <v>1583</v>
      </c>
      <c r="D3131" s="3" t="s">
        <v>544</v>
      </c>
      <c r="E3131" s="3" t="s">
        <v>5</v>
      </c>
      <c r="F3131" s="4">
        <v>80</v>
      </c>
      <c r="G3131" s="4"/>
      <c r="H3131" s="4">
        <v>20</v>
      </c>
      <c r="I3131" s="4"/>
      <c r="J3131" t="str">
        <f t="shared" si="48"/>
        <v>PMEDMW-BCG10E</v>
      </c>
      <c r="K3131" t="str">
        <f>IF((VLOOKUP(J3131,mdc!A:V,22,FALSE)=""),"non Collabo","collabo")</f>
        <v>collabo</v>
      </c>
      <c r="L3131" t="str" cm="1">
        <f t="array" ref="L3131">IFERROR(_xlfn.IFS(G3131&lt;0,"shortage",H3131&lt;0,"shortage",I3131&lt;0,"shortage"),"ok")</f>
        <v>ok</v>
      </c>
    </row>
    <row r="3132" spans="1:12" hidden="1" x14ac:dyDescent="0.35">
      <c r="A3132" s="5" t="s">
        <v>79</v>
      </c>
      <c r="B3132" s="5" t="s">
        <v>475</v>
      </c>
      <c r="C3132" s="5" t="s">
        <v>1583</v>
      </c>
      <c r="D3132" s="5" t="s">
        <v>544</v>
      </c>
      <c r="E3132" s="5" t="s">
        <v>1565</v>
      </c>
      <c r="F3132" s="6">
        <v>80</v>
      </c>
      <c r="G3132" s="6"/>
      <c r="H3132" s="6">
        <v>20</v>
      </c>
      <c r="I3132" s="6"/>
      <c r="J3132" t="str">
        <f t="shared" si="48"/>
        <v>PMEDMW-BCG10E</v>
      </c>
      <c r="K3132" t="str">
        <f>IF((VLOOKUP(J3132,mdc!A:V,22,FALSE)=""),"non Collabo","collabo")</f>
        <v>collabo</v>
      </c>
      <c r="L3132" t="str" cm="1">
        <f t="array" ref="L3132">IFERROR(_xlfn.IFS(G3132&lt;0,"shortage",H3132&lt;0,"shortage",I3132&lt;0,"shortage"),"ok")</f>
        <v>ok</v>
      </c>
    </row>
    <row r="3133" spans="1:12" hidden="1" x14ac:dyDescent="0.35">
      <c r="A3133" s="5" t="s">
        <v>79</v>
      </c>
      <c r="B3133" s="5" t="s">
        <v>475</v>
      </c>
      <c r="C3133" s="5" t="s">
        <v>1583</v>
      </c>
      <c r="D3133" s="5" t="s">
        <v>544</v>
      </c>
      <c r="E3133" s="5" t="s">
        <v>6</v>
      </c>
      <c r="F3133" s="6">
        <v>0</v>
      </c>
      <c r="G3133" s="6"/>
      <c r="H3133" s="6">
        <v>0</v>
      </c>
      <c r="I3133" s="6"/>
      <c r="J3133" t="str">
        <f t="shared" si="48"/>
        <v>PMEDMW-BCG10E</v>
      </c>
      <c r="K3133" t="str">
        <f>IF((VLOOKUP(J3133,mdc!A:V,22,FALSE)=""),"non Collabo","collabo")</f>
        <v>collabo</v>
      </c>
      <c r="L3133" t="str" cm="1">
        <f t="array" ref="L3133">IFERROR(_xlfn.IFS(G3133&lt;0,"shortage",H3133&lt;0,"shortage",I3133&lt;0,"shortage"),"ok")</f>
        <v>ok</v>
      </c>
    </row>
    <row r="3134" spans="1:12" hidden="1" x14ac:dyDescent="0.35">
      <c r="A3134" s="5" t="s">
        <v>79</v>
      </c>
      <c r="B3134" s="5" t="s">
        <v>475</v>
      </c>
      <c r="C3134" s="5" t="s">
        <v>1583</v>
      </c>
      <c r="D3134" s="5" t="s">
        <v>544</v>
      </c>
      <c r="E3134" s="5" t="s">
        <v>2318</v>
      </c>
      <c r="F3134" s="6">
        <v>100</v>
      </c>
      <c r="G3134" s="6"/>
      <c r="H3134" s="6">
        <v>100</v>
      </c>
      <c r="I3134" s="6"/>
      <c r="J3134" t="str">
        <f t="shared" si="48"/>
        <v>PMEDMW-BCG10E</v>
      </c>
      <c r="K3134" t="str">
        <f>IF((VLOOKUP(J3134,mdc!A:V,22,FALSE)=""),"non Collabo","collabo")</f>
        <v>collabo</v>
      </c>
      <c r="L3134" t="str" cm="1">
        <f t="array" ref="L3134">IFERROR(_xlfn.IFS(G3134&lt;0,"shortage",H3134&lt;0,"shortage",I3134&lt;0,"shortage"),"ok")</f>
        <v>ok</v>
      </c>
    </row>
    <row r="3135" spans="1:12" hidden="1" x14ac:dyDescent="0.35">
      <c r="A3135" s="5" t="s">
        <v>79</v>
      </c>
      <c r="B3135" s="5" t="s">
        <v>475</v>
      </c>
      <c r="C3135" s="5" t="s">
        <v>1583</v>
      </c>
      <c r="D3135" s="5" t="s">
        <v>544</v>
      </c>
      <c r="E3135" s="5" t="s">
        <v>7</v>
      </c>
      <c r="F3135" s="6">
        <v>1.2176</v>
      </c>
      <c r="G3135" s="6"/>
      <c r="H3135" s="6">
        <v>0.3044</v>
      </c>
      <c r="I3135" s="6"/>
      <c r="J3135" t="str">
        <f t="shared" si="48"/>
        <v>PMEDMW-BCG10E</v>
      </c>
      <c r="K3135" t="str">
        <f>IF((VLOOKUP(J3135,mdc!A:V,22,FALSE)=""),"non Collabo","collabo")</f>
        <v>collabo</v>
      </c>
      <c r="L3135" t="str" cm="1">
        <f t="array" ref="L3135">IFERROR(_xlfn.IFS(G3135&lt;0,"shortage",H3135&lt;0,"shortage",I3135&lt;0,"shortage"),"ok")</f>
        <v>ok</v>
      </c>
    </row>
    <row r="3136" spans="1:12" hidden="1" x14ac:dyDescent="0.35">
      <c r="A3136" s="5" t="s">
        <v>79</v>
      </c>
      <c r="B3136" s="5" t="s">
        <v>475</v>
      </c>
      <c r="C3136" s="5" t="s">
        <v>1583</v>
      </c>
      <c r="D3136" s="5" t="s">
        <v>544</v>
      </c>
      <c r="E3136" s="5" t="s">
        <v>1566</v>
      </c>
      <c r="F3136" s="6">
        <v>1.2176</v>
      </c>
      <c r="G3136" s="6"/>
      <c r="H3136" s="6">
        <v>0.3044</v>
      </c>
      <c r="I3136" s="6"/>
      <c r="J3136" t="str">
        <f t="shared" si="48"/>
        <v>PMEDMW-BCG10E</v>
      </c>
      <c r="K3136" t="str">
        <f>IF((VLOOKUP(J3136,mdc!A:V,22,FALSE)=""),"non Collabo","collabo")</f>
        <v>collabo</v>
      </c>
      <c r="L3136" t="str" cm="1">
        <f t="array" ref="L3136">IFERROR(_xlfn.IFS(G3136&lt;0,"shortage",H3136&lt;0,"shortage",I3136&lt;0,"shortage"),"ok")</f>
        <v>ok</v>
      </c>
    </row>
    <row r="3137" spans="1:12" ht="15" hidden="1" thickBot="1" x14ac:dyDescent="0.4">
      <c r="A3137" s="5" t="s">
        <v>79</v>
      </c>
      <c r="B3137" s="5" t="s">
        <v>475</v>
      </c>
      <c r="C3137" s="5" t="s">
        <v>1583</v>
      </c>
      <c r="D3137" s="7" t="s">
        <v>544</v>
      </c>
      <c r="E3137" s="7" t="s">
        <v>8</v>
      </c>
      <c r="F3137" s="8">
        <v>0</v>
      </c>
      <c r="G3137" s="8"/>
      <c r="H3137" s="8">
        <v>0</v>
      </c>
      <c r="I3137" s="8"/>
      <c r="J3137" t="str">
        <f t="shared" si="48"/>
        <v>PMEDMW-BCG10E</v>
      </c>
      <c r="K3137" t="str">
        <f>IF((VLOOKUP(J3137,mdc!A:V,22,FALSE)=""),"non Collabo","collabo")</f>
        <v>collabo</v>
      </c>
    </row>
    <row r="3138" spans="1:12" hidden="1" x14ac:dyDescent="0.35">
      <c r="A3138" s="5" t="s">
        <v>79</v>
      </c>
      <c r="B3138" s="5" t="s">
        <v>475</v>
      </c>
      <c r="C3138" s="5" t="s">
        <v>1583</v>
      </c>
      <c r="D3138" s="3" t="s">
        <v>545</v>
      </c>
      <c r="E3138" s="3" t="s">
        <v>5</v>
      </c>
      <c r="F3138" s="4">
        <v>10</v>
      </c>
      <c r="G3138" s="4"/>
      <c r="H3138" s="4"/>
      <c r="I3138" s="4"/>
      <c r="J3138" t="str">
        <f t="shared" si="48"/>
        <v>PMEDMW-BCL7E</v>
      </c>
      <c r="K3138" t="str">
        <f>IF((VLOOKUP(J3138,mdc!A:V,22,FALSE)=""),"non Collabo","collabo")</f>
        <v>collabo</v>
      </c>
      <c r="L3138" t="str" cm="1">
        <f t="array" ref="L3138">IFERROR(_xlfn.IFS(G3138&lt;0,"shortage",H3138&lt;0,"shortage",I3138&lt;0,"shortage"),"ok")</f>
        <v>ok</v>
      </c>
    </row>
    <row r="3139" spans="1:12" hidden="1" x14ac:dyDescent="0.35">
      <c r="A3139" s="5" t="s">
        <v>79</v>
      </c>
      <c r="B3139" s="5" t="s">
        <v>475</v>
      </c>
      <c r="C3139" s="5" t="s">
        <v>1583</v>
      </c>
      <c r="D3139" s="5" t="s">
        <v>545</v>
      </c>
      <c r="E3139" s="5" t="s">
        <v>1565</v>
      </c>
      <c r="F3139" s="6">
        <v>20</v>
      </c>
      <c r="G3139" s="6"/>
      <c r="H3139" s="6"/>
      <c r="I3139" s="6"/>
      <c r="J3139" t="str">
        <f t="shared" ref="J3139:J3202" si="49">A3139&amp;D3139</f>
        <v>PMEDMW-BCL7E</v>
      </c>
      <c r="K3139" t="str">
        <f>IF((VLOOKUP(J3139,mdc!A:V,22,FALSE)=""),"non Collabo","collabo")</f>
        <v>collabo</v>
      </c>
      <c r="L3139" t="str" cm="1">
        <f t="array" ref="L3139">IFERROR(_xlfn.IFS(G3139&lt;0,"shortage",H3139&lt;0,"shortage",I3139&lt;0,"shortage"),"ok")</f>
        <v>ok</v>
      </c>
    </row>
    <row r="3140" spans="1:12" hidden="1" x14ac:dyDescent="0.35">
      <c r="A3140" s="5" t="s">
        <v>79</v>
      </c>
      <c r="B3140" s="5" t="s">
        <v>475</v>
      </c>
      <c r="C3140" s="5" t="s">
        <v>1583</v>
      </c>
      <c r="D3140" s="5" t="s">
        <v>545</v>
      </c>
      <c r="E3140" s="5" t="s">
        <v>6</v>
      </c>
      <c r="F3140" s="6">
        <v>-10</v>
      </c>
      <c r="G3140" s="6"/>
      <c r="H3140" s="6"/>
      <c r="I3140" s="6"/>
      <c r="J3140" t="str">
        <f t="shared" si="49"/>
        <v>PMEDMW-BCL7E</v>
      </c>
      <c r="K3140" t="str">
        <f>IF((VLOOKUP(J3140,mdc!A:V,22,FALSE)=""),"non Collabo","collabo")</f>
        <v>collabo</v>
      </c>
      <c r="L3140" t="str" cm="1">
        <f t="array" ref="L3140">IFERROR(_xlfn.IFS(G3140&lt;0,"shortage",H3140&lt;0,"shortage",I3140&lt;0,"shortage"),"ok")</f>
        <v>ok</v>
      </c>
    </row>
    <row r="3141" spans="1:12" hidden="1" x14ac:dyDescent="0.35">
      <c r="A3141" s="5" t="s">
        <v>79</v>
      </c>
      <c r="B3141" s="5" t="s">
        <v>475</v>
      </c>
      <c r="C3141" s="5" t="s">
        <v>1583</v>
      </c>
      <c r="D3141" s="5" t="s">
        <v>545</v>
      </c>
      <c r="E3141" s="5" t="s">
        <v>2318</v>
      </c>
      <c r="F3141" s="6">
        <v>50</v>
      </c>
      <c r="G3141" s="6"/>
      <c r="H3141" s="6"/>
      <c r="I3141" s="6"/>
      <c r="J3141" t="str">
        <f t="shared" si="49"/>
        <v>PMEDMW-BCL7E</v>
      </c>
      <c r="K3141" t="str">
        <f>IF((VLOOKUP(J3141,mdc!A:V,22,FALSE)=""),"non Collabo","collabo")</f>
        <v>collabo</v>
      </c>
      <c r="L3141" t="str" cm="1">
        <f t="array" ref="L3141">IFERROR(_xlfn.IFS(G3141&lt;0,"shortage",H3141&lt;0,"shortage",I3141&lt;0,"shortage"),"ok")</f>
        <v>ok</v>
      </c>
    </row>
    <row r="3142" spans="1:12" hidden="1" x14ac:dyDescent="0.35">
      <c r="A3142" s="5" t="s">
        <v>79</v>
      </c>
      <c r="B3142" s="5" t="s">
        <v>475</v>
      </c>
      <c r="C3142" s="5" t="s">
        <v>1583</v>
      </c>
      <c r="D3142" s="5" t="s">
        <v>545</v>
      </c>
      <c r="E3142" s="5" t="s">
        <v>7</v>
      </c>
      <c r="F3142" s="6">
        <v>7.1400000000000005E-2</v>
      </c>
      <c r="G3142" s="6"/>
      <c r="H3142" s="6"/>
      <c r="I3142" s="6"/>
      <c r="J3142" t="str">
        <f t="shared" si="49"/>
        <v>PMEDMW-BCL7E</v>
      </c>
      <c r="K3142" t="str">
        <f>IF((VLOOKUP(J3142,mdc!A:V,22,FALSE)=""),"non Collabo","collabo")</f>
        <v>collabo</v>
      </c>
      <c r="L3142" t="str" cm="1">
        <f t="array" ref="L3142">IFERROR(_xlfn.IFS(G3142&lt;0,"shortage",H3142&lt;0,"shortage",I3142&lt;0,"shortage"),"ok")</f>
        <v>ok</v>
      </c>
    </row>
    <row r="3143" spans="1:12" hidden="1" x14ac:dyDescent="0.35">
      <c r="A3143" s="5" t="s">
        <v>79</v>
      </c>
      <c r="B3143" s="5" t="s">
        <v>475</v>
      </c>
      <c r="C3143" s="5" t="s">
        <v>1583</v>
      </c>
      <c r="D3143" s="5" t="s">
        <v>545</v>
      </c>
      <c r="E3143" s="5" t="s">
        <v>1566</v>
      </c>
      <c r="F3143" s="6">
        <v>0.14280000000000001</v>
      </c>
      <c r="G3143" s="6"/>
      <c r="H3143" s="6"/>
      <c r="I3143" s="6"/>
      <c r="J3143" t="str">
        <f t="shared" si="49"/>
        <v>PMEDMW-BCL7E</v>
      </c>
      <c r="K3143" t="str">
        <f>IF((VLOOKUP(J3143,mdc!A:V,22,FALSE)=""),"non Collabo","collabo")</f>
        <v>collabo</v>
      </c>
      <c r="L3143" t="str" cm="1">
        <f t="array" ref="L3143">IFERROR(_xlfn.IFS(G3143&lt;0,"shortage",H3143&lt;0,"shortage",I3143&lt;0,"shortage"),"ok")</f>
        <v>ok</v>
      </c>
    </row>
    <row r="3144" spans="1:12" ht="15" hidden="1" thickBot="1" x14ac:dyDescent="0.4">
      <c r="A3144" s="5" t="s">
        <v>79</v>
      </c>
      <c r="B3144" s="5" t="s">
        <v>475</v>
      </c>
      <c r="C3144" s="5" t="s">
        <v>1583</v>
      </c>
      <c r="D3144" s="7" t="s">
        <v>545</v>
      </c>
      <c r="E3144" s="7" t="s">
        <v>8</v>
      </c>
      <c r="F3144" s="8">
        <v>-7.1400000000000005E-2</v>
      </c>
      <c r="G3144" s="8"/>
      <c r="H3144" s="8"/>
      <c r="I3144" s="8"/>
      <c r="J3144" t="str">
        <f t="shared" si="49"/>
        <v>PMEDMW-BCL7E</v>
      </c>
      <c r="K3144" t="str">
        <f>IF((VLOOKUP(J3144,mdc!A:V,22,FALSE)=""),"non Collabo","collabo")</f>
        <v>collabo</v>
      </c>
    </row>
    <row r="3145" spans="1:12" hidden="1" x14ac:dyDescent="0.35">
      <c r="A3145" s="5" t="s">
        <v>79</v>
      </c>
      <c r="B3145" s="5" t="s">
        <v>475</v>
      </c>
      <c r="C3145" s="5" t="s">
        <v>1583</v>
      </c>
      <c r="D3145" s="3" t="s">
        <v>546</v>
      </c>
      <c r="E3145" s="3" t="s">
        <v>5</v>
      </c>
      <c r="F3145" s="4">
        <v>10</v>
      </c>
      <c r="G3145" s="4">
        <v>10</v>
      </c>
      <c r="H3145" s="4"/>
      <c r="I3145" s="4">
        <v>10</v>
      </c>
      <c r="J3145" t="str">
        <f t="shared" si="49"/>
        <v>PMEDMW-BDC1GU</v>
      </c>
      <c r="K3145" t="str">
        <f>IF((VLOOKUP(J3145,mdc!A:V,22,FALSE)=""),"non Collabo","collabo")</f>
        <v>collabo</v>
      </c>
      <c r="L3145" t="str" cm="1">
        <f t="array" ref="L3145">IFERROR(_xlfn.IFS(G3145&lt;0,"shortage",H3145&lt;0,"shortage",I3145&lt;0,"shortage"),"ok")</f>
        <v>ok</v>
      </c>
    </row>
    <row r="3146" spans="1:12" hidden="1" x14ac:dyDescent="0.35">
      <c r="A3146" s="5" t="s">
        <v>79</v>
      </c>
      <c r="B3146" s="5" t="s">
        <v>475</v>
      </c>
      <c r="C3146" s="5" t="s">
        <v>1583</v>
      </c>
      <c r="D3146" s="5" t="s">
        <v>546</v>
      </c>
      <c r="E3146" s="5" t="s">
        <v>1565</v>
      </c>
      <c r="F3146" s="6">
        <v>10</v>
      </c>
      <c r="G3146" s="6">
        <v>10</v>
      </c>
      <c r="H3146" s="6"/>
      <c r="I3146" s="6">
        <v>10</v>
      </c>
      <c r="J3146" t="str">
        <f t="shared" si="49"/>
        <v>PMEDMW-BDC1GU</v>
      </c>
      <c r="K3146" t="str">
        <f>IF((VLOOKUP(J3146,mdc!A:V,22,FALSE)=""),"non Collabo","collabo")</f>
        <v>collabo</v>
      </c>
      <c r="L3146" t="str" cm="1">
        <f t="array" ref="L3146">IFERROR(_xlfn.IFS(G3146&lt;0,"shortage",H3146&lt;0,"shortage",I3146&lt;0,"shortage"),"ok")</f>
        <v>ok</v>
      </c>
    </row>
    <row r="3147" spans="1:12" hidden="1" x14ac:dyDescent="0.35">
      <c r="A3147" s="5" t="s">
        <v>79</v>
      </c>
      <c r="B3147" s="5" t="s">
        <v>475</v>
      </c>
      <c r="C3147" s="5" t="s">
        <v>1583</v>
      </c>
      <c r="D3147" s="5" t="s">
        <v>546</v>
      </c>
      <c r="E3147" s="5" t="s">
        <v>6</v>
      </c>
      <c r="F3147" s="6">
        <v>0</v>
      </c>
      <c r="G3147" s="6">
        <v>0</v>
      </c>
      <c r="H3147" s="6"/>
      <c r="I3147" s="6">
        <v>0</v>
      </c>
      <c r="J3147" t="str">
        <f t="shared" si="49"/>
        <v>PMEDMW-BDC1GU</v>
      </c>
      <c r="K3147" t="str">
        <f>IF((VLOOKUP(J3147,mdc!A:V,22,FALSE)=""),"non Collabo","collabo")</f>
        <v>collabo</v>
      </c>
      <c r="L3147" t="str" cm="1">
        <f t="array" ref="L3147">IFERROR(_xlfn.IFS(G3147&lt;0,"shortage",H3147&lt;0,"shortage",I3147&lt;0,"shortage"),"ok")</f>
        <v>ok</v>
      </c>
    </row>
    <row r="3148" spans="1:12" hidden="1" x14ac:dyDescent="0.35">
      <c r="A3148" s="5" t="s">
        <v>79</v>
      </c>
      <c r="B3148" s="5" t="s">
        <v>475</v>
      </c>
      <c r="C3148" s="5" t="s">
        <v>1583</v>
      </c>
      <c r="D3148" s="5" t="s">
        <v>546</v>
      </c>
      <c r="E3148" s="5" t="s">
        <v>2318</v>
      </c>
      <c r="F3148" s="6">
        <v>100</v>
      </c>
      <c r="G3148" s="6">
        <v>100</v>
      </c>
      <c r="H3148" s="6"/>
      <c r="I3148" s="6">
        <v>100</v>
      </c>
      <c r="J3148" t="str">
        <f t="shared" si="49"/>
        <v>PMEDMW-BDC1GU</v>
      </c>
      <c r="K3148" t="str">
        <f>IF((VLOOKUP(J3148,mdc!A:V,22,FALSE)=""),"non Collabo","collabo")</f>
        <v>collabo</v>
      </c>
      <c r="L3148" t="str" cm="1">
        <f t="array" ref="L3148">IFERROR(_xlfn.IFS(G3148&lt;0,"shortage",H3148&lt;0,"shortage",I3148&lt;0,"shortage"),"ok")</f>
        <v>ok</v>
      </c>
    </row>
    <row r="3149" spans="1:12" hidden="1" x14ac:dyDescent="0.35">
      <c r="A3149" s="5" t="s">
        <v>79</v>
      </c>
      <c r="B3149" s="5" t="s">
        <v>475</v>
      </c>
      <c r="C3149" s="5" t="s">
        <v>1583</v>
      </c>
      <c r="D3149" s="5" t="s">
        <v>546</v>
      </c>
      <c r="E3149" s="5" t="s">
        <v>7</v>
      </c>
      <c r="F3149" s="6">
        <v>1.84E-2</v>
      </c>
      <c r="G3149" s="6">
        <v>1.84E-2</v>
      </c>
      <c r="H3149" s="6"/>
      <c r="I3149" s="6">
        <v>1.84E-2</v>
      </c>
      <c r="J3149" t="str">
        <f t="shared" si="49"/>
        <v>PMEDMW-BDC1GU</v>
      </c>
      <c r="K3149" t="str">
        <f>IF((VLOOKUP(J3149,mdc!A:V,22,FALSE)=""),"non Collabo","collabo")</f>
        <v>collabo</v>
      </c>
      <c r="L3149" t="str" cm="1">
        <f t="array" ref="L3149">IFERROR(_xlfn.IFS(G3149&lt;0,"shortage",H3149&lt;0,"shortage",I3149&lt;0,"shortage"),"ok")</f>
        <v>ok</v>
      </c>
    </row>
    <row r="3150" spans="1:12" hidden="1" x14ac:dyDescent="0.35">
      <c r="A3150" s="5" t="s">
        <v>79</v>
      </c>
      <c r="B3150" s="5" t="s">
        <v>475</v>
      </c>
      <c r="C3150" s="5" t="s">
        <v>1583</v>
      </c>
      <c r="D3150" s="5" t="s">
        <v>546</v>
      </c>
      <c r="E3150" s="5" t="s">
        <v>1566</v>
      </c>
      <c r="F3150" s="6">
        <v>1.84E-2</v>
      </c>
      <c r="G3150" s="6">
        <v>1.84E-2</v>
      </c>
      <c r="H3150" s="6"/>
      <c r="I3150" s="6">
        <v>1.84E-2</v>
      </c>
      <c r="J3150" t="str">
        <f t="shared" si="49"/>
        <v>PMEDMW-BDC1GU</v>
      </c>
      <c r="K3150" t="str">
        <f>IF((VLOOKUP(J3150,mdc!A:V,22,FALSE)=""),"non Collabo","collabo")</f>
        <v>collabo</v>
      </c>
      <c r="L3150" t="str" cm="1">
        <f t="array" ref="L3150">IFERROR(_xlfn.IFS(G3150&lt;0,"shortage",H3150&lt;0,"shortage",I3150&lt;0,"shortage"),"ok")</f>
        <v>ok</v>
      </c>
    </row>
    <row r="3151" spans="1:12" ht="15" hidden="1" thickBot="1" x14ac:dyDescent="0.4">
      <c r="A3151" s="5" t="s">
        <v>79</v>
      </c>
      <c r="B3151" s="5" t="s">
        <v>475</v>
      </c>
      <c r="C3151" s="5" t="s">
        <v>1583</v>
      </c>
      <c r="D3151" s="7" t="s">
        <v>546</v>
      </c>
      <c r="E3151" s="7" t="s">
        <v>8</v>
      </c>
      <c r="F3151" s="8">
        <v>0</v>
      </c>
      <c r="G3151" s="8">
        <v>0</v>
      </c>
      <c r="H3151" s="8"/>
      <c r="I3151" s="8">
        <v>0</v>
      </c>
      <c r="J3151" t="str">
        <f t="shared" si="49"/>
        <v>PMEDMW-BDC1GU</v>
      </c>
      <c r="K3151" t="str">
        <f>IF((VLOOKUP(J3151,mdc!A:V,22,FALSE)=""),"non Collabo","collabo")</f>
        <v>collabo</v>
      </c>
    </row>
    <row r="3152" spans="1:12" hidden="1" x14ac:dyDescent="0.35">
      <c r="A3152" s="5" t="s">
        <v>79</v>
      </c>
      <c r="B3152" s="5" t="s">
        <v>475</v>
      </c>
      <c r="C3152" s="5" t="s">
        <v>1583</v>
      </c>
      <c r="D3152" s="3" t="s">
        <v>547</v>
      </c>
      <c r="E3152" s="3" t="s">
        <v>5</v>
      </c>
      <c r="F3152" s="4">
        <v>10</v>
      </c>
      <c r="G3152" s="4">
        <v>30</v>
      </c>
      <c r="H3152" s="4">
        <v>40</v>
      </c>
      <c r="I3152" s="4"/>
      <c r="J3152" t="str">
        <f t="shared" si="49"/>
        <v>PMEDMW-BG2E</v>
      </c>
      <c r="K3152" t="str">
        <f>IF((VLOOKUP(J3152,mdc!A:V,22,FALSE)=""),"non Collabo","collabo")</f>
        <v>collabo</v>
      </c>
      <c r="L3152" t="str" cm="1">
        <f t="array" ref="L3152">IFERROR(_xlfn.IFS(G3152&lt;0,"shortage",H3152&lt;0,"shortage",I3152&lt;0,"shortage"),"ok")</f>
        <v>ok</v>
      </c>
    </row>
    <row r="3153" spans="1:12" hidden="1" x14ac:dyDescent="0.35">
      <c r="A3153" s="5" t="s">
        <v>79</v>
      </c>
      <c r="B3153" s="5" t="s">
        <v>475</v>
      </c>
      <c r="C3153" s="5" t="s">
        <v>1583</v>
      </c>
      <c r="D3153" s="5" t="s">
        <v>547</v>
      </c>
      <c r="E3153" s="5" t="s">
        <v>1565</v>
      </c>
      <c r="F3153" s="6">
        <v>10</v>
      </c>
      <c r="G3153" s="6">
        <v>30</v>
      </c>
      <c r="H3153" s="6">
        <v>40</v>
      </c>
      <c r="I3153" s="6"/>
      <c r="J3153" t="str">
        <f t="shared" si="49"/>
        <v>PMEDMW-BG2E</v>
      </c>
      <c r="K3153" t="str">
        <f>IF((VLOOKUP(J3153,mdc!A:V,22,FALSE)=""),"non Collabo","collabo")</f>
        <v>collabo</v>
      </c>
      <c r="L3153" t="str" cm="1">
        <f t="array" ref="L3153">IFERROR(_xlfn.IFS(G3153&lt;0,"shortage",H3153&lt;0,"shortage",I3153&lt;0,"shortage"),"ok")</f>
        <v>ok</v>
      </c>
    </row>
    <row r="3154" spans="1:12" hidden="1" x14ac:dyDescent="0.35">
      <c r="A3154" s="5" t="s">
        <v>79</v>
      </c>
      <c r="B3154" s="5" t="s">
        <v>475</v>
      </c>
      <c r="C3154" s="5" t="s">
        <v>1583</v>
      </c>
      <c r="D3154" s="5" t="s">
        <v>547</v>
      </c>
      <c r="E3154" s="5" t="s">
        <v>6</v>
      </c>
      <c r="F3154" s="6">
        <v>0</v>
      </c>
      <c r="G3154" s="6">
        <v>0</v>
      </c>
      <c r="H3154" s="6">
        <v>0</v>
      </c>
      <c r="I3154" s="6"/>
      <c r="J3154" t="str">
        <f t="shared" si="49"/>
        <v>PMEDMW-BG2E</v>
      </c>
      <c r="K3154" t="str">
        <f>IF((VLOOKUP(J3154,mdc!A:V,22,FALSE)=""),"non Collabo","collabo")</f>
        <v>collabo</v>
      </c>
      <c r="L3154" t="str" cm="1">
        <f t="array" ref="L3154">IFERROR(_xlfn.IFS(G3154&lt;0,"shortage",H3154&lt;0,"shortage",I3154&lt;0,"shortage"),"ok")</f>
        <v>ok</v>
      </c>
    </row>
    <row r="3155" spans="1:12" hidden="1" x14ac:dyDescent="0.35">
      <c r="A3155" s="5" t="s">
        <v>79</v>
      </c>
      <c r="B3155" s="5" t="s">
        <v>475</v>
      </c>
      <c r="C3155" s="5" t="s">
        <v>1583</v>
      </c>
      <c r="D3155" s="5" t="s">
        <v>547</v>
      </c>
      <c r="E3155" s="5" t="s">
        <v>2318</v>
      </c>
      <c r="F3155" s="6">
        <v>100</v>
      </c>
      <c r="G3155" s="6">
        <v>100</v>
      </c>
      <c r="H3155" s="6">
        <v>100</v>
      </c>
      <c r="I3155" s="6"/>
      <c r="J3155" t="str">
        <f t="shared" si="49"/>
        <v>PMEDMW-BG2E</v>
      </c>
      <c r="K3155" t="str">
        <f>IF((VLOOKUP(J3155,mdc!A:V,22,FALSE)=""),"non Collabo","collabo")</f>
        <v>collabo</v>
      </c>
      <c r="L3155" t="str" cm="1">
        <f t="array" ref="L3155">IFERROR(_xlfn.IFS(G3155&lt;0,"shortage",H3155&lt;0,"shortage",I3155&lt;0,"shortage"),"ok")</f>
        <v>ok</v>
      </c>
    </row>
    <row r="3156" spans="1:12" hidden="1" x14ac:dyDescent="0.35">
      <c r="A3156" s="5" t="s">
        <v>79</v>
      </c>
      <c r="B3156" s="5" t="s">
        <v>475</v>
      </c>
      <c r="C3156" s="5" t="s">
        <v>1583</v>
      </c>
      <c r="D3156" s="5" t="s">
        <v>547</v>
      </c>
      <c r="E3156" s="5" t="s">
        <v>7</v>
      </c>
      <c r="F3156" s="6">
        <v>0</v>
      </c>
      <c r="G3156" s="6">
        <v>0</v>
      </c>
      <c r="H3156" s="6">
        <v>0</v>
      </c>
      <c r="I3156" s="6"/>
      <c r="J3156" t="str">
        <f t="shared" si="49"/>
        <v>PMEDMW-BG2E</v>
      </c>
      <c r="K3156" t="str">
        <f>IF((VLOOKUP(J3156,mdc!A:V,22,FALSE)=""),"non Collabo","collabo")</f>
        <v>collabo</v>
      </c>
      <c r="L3156" t="str" cm="1">
        <f t="array" ref="L3156">IFERROR(_xlfn.IFS(G3156&lt;0,"shortage",H3156&lt;0,"shortage",I3156&lt;0,"shortage"),"ok")</f>
        <v>ok</v>
      </c>
    </row>
    <row r="3157" spans="1:12" hidden="1" x14ac:dyDescent="0.35">
      <c r="A3157" s="5" t="s">
        <v>79</v>
      </c>
      <c r="B3157" s="5" t="s">
        <v>475</v>
      </c>
      <c r="C3157" s="5" t="s">
        <v>1583</v>
      </c>
      <c r="D3157" s="5" t="s">
        <v>547</v>
      </c>
      <c r="E3157" s="5" t="s">
        <v>1566</v>
      </c>
      <c r="F3157" s="6">
        <v>1.4147000000000001</v>
      </c>
      <c r="G3157" s="6">
        <v>4.2442000000000002</v>
      </c>
      <c r="H3157" s="6">
        <v>5.6588000000000003</v>
      </c>
      <c r="I3157" s="6"/>
      <c r="J3157" t="str">
        <f t="shared" si="49"/>
        <v>PMEDMW-BG2E</v>
      </c>
      <c r="K3157" t="str">
        <f>IF((VLOOKUP(J3157,mdc!A:V,22,FALSE)=""),"non Collabo","collabo")</f>
        <v>collabo</v>
      </c>
      <c r="L3157" t="str" cm="1">
        <f t="array" ref="L3157">IFERROR(_xlfn.IFS(G3157&lt;0,"shortage",H3157&lt;0,"shortage",I3157&lt;0,"shortage"),"ok")</f>
        <v>ok</v>
      </c>
    </row>
    <row r="3158" spans="1:12" ht="15" hidden="1" thickBot="1" x14ac:dyDescent="0.4">
      <c r="A3158" s="5" t="s">
        <v>79</v>
      </c>
      <c r="B3158" s="5" t="s">
        <v>475</v>
      </c>
      <c r="C3158" s="5" t="s">
        <v>1583</v>
      </c>
      <c r="D3158" s="7" t="s">
        <v>547</v>
      </c>
      <c r="E3158" s="7" t="s">
        <v>8</v>
      </c>
      <c r="F3158" s="8">
        <v>-1.4147000000000001</v>
      </c>
      <c r="G3158" s="8">
        <v>-4.2442000000000002</v>
      </c>
      <c r="H3158" s="8">
        <v>-5.6588000000000003</v>
      </c>
      <c r="I3158" s="8"/>
      <c r="J3158" t="str">
        <f t="shared" si="49"/>
        <v>PMEDMW-BG2E</v>
      </c>
      <c r="K3158" t="str">
        <f>IF((VLOOKUP(J3158,mdc!A:V,22,FALSE)=""),"non Collabo","collabo")</f>
        <v>collabo</v>
      </c>
    </row>
    <row r="3159" spans="1:12" hidden="1" x14ac:dyDescent="0.35">
      <c r="A3159" s="5" t="s">
        <v>79</v>
      </c>
      <c r="B3159" s="5" t="s">
        <v>475</v>
      </c>
      <c r="C3159" s="5" t="s">
        <v>1583</v>
      </c>
      <c r="D3159" s="3" t="s">
        <v>548</v>
      </c>
      <c r="E3159" s="3" t="s">
        <v>5</v>
      </c>
      <c r="F3159" s="4"/>
      <c r="G3159" s="4"/>
      <c r="H3159" s="4">
        <v>10</v>
      </c>
      <c r="I3159" s="4">
        <v>10</v>
      </c>
      <c r="J3159" t="str">
        <f t="shared" si="49"/>
        <v>PMEDMW-BGS5E</v>
      </c>
      <c r="K3159" t="str">
        <f>IF((VLOOKUP(J3159,mdc!A:V,22,FALSE)=""),"non Collabo","collabo")</f>
        <v>collabo</v>
      </c>
      <c r="L3159" t="str" cm="1">
        <f t="array" ref="L3159">IFERROR(_xlfn.IFS(G3159&lt;0,"shortage",H3159&lt;0,"shortage",I3159&lt;0,"shortage"),"ok")</f>
        <v>ok</v>
      </c>
    </row>
    <row r="3160" spans="1:12" hidden="1" x14ac:dyDescent="0.35">
      <c r="A3160" s="5" t="s">
        <v>79</v>
      </c>
      <c r="B3160" s="5" t="s">
        <v>475</v>
      </c>
      <c r="C3160" s="5" t="s">
        <v>1583</v>
      </c>
      <c r="D3160" s="5" t="s">
        <v>548</v>
      </c>
      <c r="E3160" s="5" t="s">
        <v>1565</v>
      </c>
      <c r="F3160" s="6"/>
      <c r="G3160" s="6"/>
      <c r="H3160" s="6">
        <v>10</v>
      </c>
      <c r="I3160" s="6">
        <v>10</v>
      </c>
      <c r="J3160" t="str">
        <f t="shared" si="49"/>
        <v>PMEDMW-BGS5E</v>
      </c>
      <c r="K3160" t="str">
        <f>IF((VLOOKUP(J3160,mdc!A:V,22,FALSE)=""),"non Collabo","collabo")</f>
        <v>collabo</v>
      </c>
      <c r="L3160" t="str" cm="1">
        <f t="array" ref="L3160">IFERROR(_xlfn.IFS(G3160&lt;0,"shortage",H3160&lt;0,"shortage",I3160&lt;0,"shortage"),"ok")</f>
        <v>ok</v>
      </c>
    </row>
    <row r="3161" spans="1:12" hidden="1" x14ac:dyDescent="0.35">
      <c r="A3161" s="5" t="s">
        <v>79</v>
      </c>
      <c r="B3161" s="5" t="s">
        <v>475</v>
      </c>
      <c r="C3161" s="5" t="s">
        <v>1583</v>
      </c>
      <c r="D3161" s="5" t="s">
        <v>548</v>
      </c>
      <c r="E3161" s="5" t="s">
        <v>6</v>
      </c>
      <c r="F3161" s="6"/>
      <c r="G3161" s="6"/>
      <c r="H3161" s="6">
        <v>0</v>
      </c>
      <c r="I3161" s="6">
        <v>0</v>
      </c>
      <c r="J3161" t="str">
        <f t="shared" si="49"/>
        <v>PMEDMW-BGS5E</v>
      </c>
      <c r="K3161" t="str">
        <f>IF((VLOOKUP(J3161,mdc!A:V,22,FALSE)=""),"non Collabo","collabo")</f>
        <v>collabo</v>
      </c>
      <c r="L3161" t="str" cm="1">
        <f t="array" ref="L3161">IFERROR(_xlfn.IFS(G3161&lt;0,"shortage",H3161&lt;0,"shortage",I3161&lt;0,"shortage"),"ok")</f>
        <v>ok</v>
      </c>
    </row>
    <row r="3162" spans="1:12" hidden="1" x14ac:dyDescent="0.35">
      <c r="A3162" s="5" t="s">
        <v>79</v>
      </c>
      <c r="B3162" s="5" t="s">
        <v>475</v>
      </c>
      <c r="C3162" s="5" t="s">
        <v>1583</v>
      </c>
      <c r="D3162" s="5" t="s">
        <v>548</v>
      </c>
      <c r="E3162" s="5" t="s">
        <v>2318</v>
      </c>
      <c r="F3162" s="6"/>
      <c r="G3162" s="6"/>
      <c r="H3162" s="6">
        <v>100</v>
      </c>
      <c r="I3162" s="6">
        <v>100</v>
      </c>
      <c r="J3162" t="str">
        <f t="shared" si="49"/>
        <v>PMEDMW-BGS5E</v>
      </c>
      <c r="K3162" t="str">
        <f>IF((VLOOKUP(J3162,mdc!A:V,22,FALSE)=""),"non Collabo","collabo")</f>
        <v>collabo</v>
      </c>
      <c r="L3162" t="str" cm="1">
        <f t="array" ref="L3162">IFERROR(_xlfn.IFS(G3162&lt;0,"shortage",H3162&lt;0,"shortage",I3162&lt;0,"shortage"),"ok")</f>
        <v>ok</v>
      </c>
    </row>
    <row r="3163" spans="1:12" hidden="1" x14ac:dyDescent="0.35">
      <c r="A3163" s="5" t="s">
        <v>79</v>
      </c>
      <c r="B3163" s="5" t="s">
        <v>475</v>
      </c>
      <c r="C3163" s="5" t="s">
        <v>1583</v>
      </c>
      <c r="D3163" s="5" t="s">
        <v>548</v>
      </c>
      <c r="E3163" s="5" t="s">
        <v>7</v>
      </c>
      <c r="F3163" s="6"/>
      <c r="G3163" s="6"/>
      <c r="H3163" s="6">
        <v>1.4154</v>
      </c>
      <c r="I3163" s="6">
        <v>1.4154</v>
      </c>
      <c r="J3163" t="str">
        <f t="shared" si="49"/>
        <v>PMEDMW-BGS5E</v>
      </c>
      <c r="K3163" t="str">
        <f>IF((VLOOKUP(J3163,mdc!A:V,22,FALSE)=""),"non Collabo","collabo")</f>
        <v>collabo</v>
      </c>
      <c r="L3163" t="str" cm="1">
        <f t="array" ref="L3163">IFERROR(_xlfn.IFS(G3163&lt;0,"shortage",H3163&lt;0,"shortage",I3163&lt;0,"shortage"),"ok")</f>
        <v>ok</v>
      </c>
    </row>
    <row r="3164" spans="1:12" hidden="1" x14ac:dyDescent="0.35">
      <c r="A3164" s="5" t="s">
        <v>79</v>
      </c>
      <c r="B3164" s="5" t="s">
        <v>475</v>
      </c>
      <c r="C3164" s="5" t="s">
        <v>1583</v>
      </c>
      <c r="D3164" s="5" t="s">
        <v>548</v>
      </c>
      <c r="E3164" s="5" t="s">
        <v>1566</v>
      </c>
      <c r="F3164" s="6"/>
      <c r="G3164" s="6"/>
      <c r="H3164" s="6">
        <v>1.4147000000000001</v>
      </c>
      <c r="I3164" s="6">
        <v>1.4147000000000001</v>
      </c>
      <c r="J3164" t="str">
        <f t="shared" si="49"/>
        <v>PMEDMW-BGS5E</v>
      </c>
      <c r="K3164" t="str">
        <f>IF((VLOOKUP(J3164,mdc!A:V,22,FALSE)=""),"non Collabo","collabo")</f>
        <v>collabo</v>
      </c>
      <c r="L3164" t="str" cm="1">
        <f t="array" ref="L3164">IFERROR(_xlfn.IFS(G3164&lt;0,"shortage",H3164&lt;0,"shortage",I3164&lt;0,"shortage"),"ok")</f>
        <v>ok</v>
      </c>
    </row>
    <row r="3165" spans="1:12" ht="15" hidden="1" thickBot="1" x14ac:dyDescent="0.4">
      <c r="A3165" s="5" t="s">
        <v>79</v>
      </c>
      <c r="B3165" s="5" t="s">
        <v>475</v>
      </c>
      <c r="C3165" s="5" t="s">
        <v>1583</v>
      </c>
      <c r="D3165" s="7" t="s">
        <v>548</v>
      </c>
      <c r="E3165" s="7" t="s">
        <v>8</v>
      </c>
      <c r="F3165" s="8"/>
      <c r="G3165" s="8"/>
      <c r="H3165" s="8">
        <v>6.9999999999999999E-4</v>
      </c>
      <c r="I3165" s="8">
        <v>6.9999999999999999E-4</v>
      </c>
      <c r="J3165" t="str">
        <f t="shared" si="49"/>
        <v>PMEDMW-BGS5E</v>
      </c>
      <c r="K3165" t="str">
        <f>IF((VLOOKUP(J3165,mdc!A:V,22,FALSE)=""),"non Collabo","collabo")</f>
        <v>collabo</v>
      </c>
    </row>
    <row r="3166" spans="1:12" hidden="1" x14ac:dyDescent="0.35">
      <c r="A3166" s="5" t="s">
        <v>79</v>
      </c>
      <c r="B3166" s="5" t="s">
        <v>475</v>
      </c>
      <c r="C3166" s="5" t="s">
        <v>1583</v>
      </c>
      <c r="D3166" s="3" t="s">
        <v>549</v>
      </c>
      <c r="E3166" s="3" t="s">
        <v>5</v>
      </c>
      <c r="F3166" s="4">
        <v>340</v>
      </c>
      <c r="G3166" s="4">
        <v>180</v>
      </c>
      <c r="H3166" s="4">
        <v>60</v>
      </c>
      <c r="I3166" s="4">
        <v>40</v>
      </c>
      <c r="J3166" t="str">
        <f t="shared" si="49"/>
        <v>PMEDMW-BLC12E</v>
      </c>
      <c r="K3166" t="str">
        <f>IF((VLOOKUP(J3166,mdc!A:V,22,FALSE)=""),"non Collabo","collabo")</f>
        <v>collabo</v>
      </c>
      <c r="L3166" t="str" cm="1">
        <f t="array" ref="L3166">IFERROR(_xlfn.IFS(G3166&lt;0,"shortage",H3166&lt;0,"shortage",I3166&lt;0,"shortage"),"ok")</f>
        <v>ok</v>
      </c>
    </row>
    <row r="3167" spans="1:12" hidden="1" x14ac:dyDescent="0.35">
      <c r="A3167" s="5" t="s">
        <v>79</v>
      </c>
      <c r="B3167" s="5" t="s">
        <v>475</v>
      </c>
      <c r="C3167" s="5" t="s">
        <v>1583</v>
      </c>
      <c r="D3167" s="5" t="s">
        <v>549</v>
      </c>
      <c r="E3167" s="5" t="s">
        <v>1565</v>
      </c>
      <c r="F3167" s="6">
        <v>360</v>
      </c>
      <c r="G3167" s="6">
        <v>180</v>
      </c>
      <c r="H3167" s="6">
        <v>60</v>
      </c>
      <c r="I3167" s="6">
        <v>40</v>
      </c>
      <c r="J3167" t="str">
        <f t="shared" si="49"/>
        <v>PMEDMW-BLC12E</v>
      </c>
      <c r="K3167" t="str">
        <f>IF((VLOOKUP(J3167,mdc!A:V,22,FALSE)=""),"non Collabo","collabo")</f>
        <v>collabo</v>
      </c>
      <c r="L3167" t="str" cm="1">
        <f t="array" ref="L3167">IFERROR(_xlfn.IFS(G3167&lt;0,"shortage",H3167&lt;0,"shortage",I3167&lt;0,"shortage"),"ok")</f>
        <v>ok</v>
      </c>
    </row>
    <row r="3168" spans="1:12" hidden="1" x14ac:dyDescent="0.35">
      <c r="A3168" s="5" t="s">
        <v>79</v>
      </c>
      <c r="B3168" s="5" t="s">
        <v>475</v>
      </c>
      <c r="C3168" s="5" t="s">
        <v>1583</v>
      </c>
      <c r="D3168" s="5" t="s">
        <v>549</v>
      </c>
      <c r="E3168" s="5" t="s">
        <v>6</v>
      </c>
      <c r="F3168" s="6">
        <v>-20</v>
      </c>
      <c r="G3168" s="6">
        <v>0</v>
      </c>
      <c r="H3168" s="6">
        <v>0</v>
      </c>
      <c r="I3168" s="6">
        <v>0</v>
      </c>
      <c r="J3168" t="str">
        <f t="shared" si="49"/>
        <v>PMEDMW-BLC12E</v>
      </c>
      <c r="K3168" t="str">
        <f>IF((VLOOKUP(J3168,mdc!A:V,22,FALSE)=""),"non Collabo","collabo")</f>
        <v>collabo</v>
      </c>
      <c r="L3168" t="str" cm="1">
        <f t="array" ref="L3168">IFERROR(_xlfn.IFS(G3168&lt;0,"shortage",H3168&lt;0,"shortage",I3168&lt;0,"shortage"),"ok")</f>
        <v>ok</v>
      </c>
    </row>
    <row r="3169" spans="1:12" hidden="1" x14ac:dyDescent="0.35">
      <c r="A3169" s="5" t="s">
        <v>79</v>
      </c>
      <c r="B3169" s="5" t="s">
        <v>475</v>
      </c>
      <c r="C3169" s="5" t="s">
        <v>1583</v>
      </c>
      <c r="D3169" s="5" t="s">
        <v>549</v>
      </c>
      <c r="E3169" s="5" t="s">
        <v>2318</v>
      </c>
      <c r="F3169" s="6">
        <v>94.4444444444444</v>
      </c>
      <c r="G3169" s="6">
        <v>100</v>
      </c>
      <c r="H3169" s="6">
        <v>100</v>
      </c>
      <c r="I3169" s="6">
        <v>100</v>
      </c>
      <c r="J3169" t="str">
        <f t="shared" si="49"/>
        <v>PMEDMW-BLC12E</v>
      </c>
      <c r="K3169" t="str">
        <f>IF((VLOOKUP(J3169,mdc!A:V,22,FALSE)=""),"non Collabo","collabo")</f>
        <v>collabo</v>
      </c>
      <c r="L3169" t="str" cm="1">
        <f t="array" ref="L3169">IFERROR(_xlfn.IFS(G3169&lt;0,"shortage",H3169&lt;0,"shortage",I3169&lt;0,"shortage"),"ok")</f>
        <v>ok</v>
      </c>
    </row>
    <row r="3170" spans="1:12" hidden="1" x14ac:dyDescent="0.35">
      <c r="A3170" s="5" t="s">
        <v>79</v>
      </c>
      <c r="B3170" s="5" t="s">
        <v>475</v>
      </c>
      <c r="C3170" s="5" t="s">
        <v>1583</v>
      </c>
      <c r="D3170" s="5" t="s">
        <v>549</v>
      </c>
      <c r="E3170" s="5" t="s">
        <v>7</v>
      </c>
      <c r="F3170" s="6">
        <v>7.9458000000000002</v>
      </c>
      <c r="G3170" s="6">
        <v>4.2065999999999999</v>
      </c>
      <c r="H3170" s="6">
        <v>1.4021999999999999</v>
      </c>
      <c r="I3170" s="6">
        <v>0.93479999999999996</v>
      </c>
      <c r="J3170" t="str">
        <f t="shared" si="49"/>
        <v>PMEDMW-BLC12E</v>
      </c>
      <c r="K3170" t="str">
        <f>IF((VLOOKUP(J3170,mdc!A:V,22,FALSE)=""),"non Collabo","collabo")</f>
        <v>collabo</v>
      </c>
      <c r="L3170" t="str" cm="1">
        <f t="array" ref="L3170">IFERROR(_xlfn.IFS(G3170&lt;0,"shortage",H3170&lt;0,"shortage",I3170&lt;0,"shortage"),"ok")</f>
        <v>ok</v>
      </c>
    </row>
    <row r="3171" spans="1:12" hidden="1" x14ac:dyDescent="0.35">
      <c r="A3171" s="5" t="s">
        <v>79</v>
      </c>
      <c r="B3171" s="5" t="s">
        <v>475</v>
      </c>
      <c r="C3171" s="5" t="s">
        <v>1583</v>
      </c>
      <c r="D3171" s="5" t="s">
        <v>549</v>
      </c>
      <c r="E3171" s="5" t="s">
        <v>1566</v>
      </c>
      <c r="F3171" s="6">
        <v>8.4131999999999998</v>
      </c>
      <c r="G3171" s="6">
        <v>4.2065999999999999</v>
      </c>
      <c r="H3171" s="6">
        <v>1.3892</v>
      </c>
      <c r="I3171" s="6">
        <v>0.92179999999999995</v>
      </c>
      <c r="J3171" t="str">
        <f t="shared" si="49"/>
        <v>PMEDMW-BLC12E</v>
      </c>
      <c r="K3171" t="str">
        <f>IF((VLOOKUP(J3171,mdc!A:V,22,FALSE)=""),"non Collabo","collabo")</f>
        <v>collabo</v>
      </c>
      <c r="L3171" t="str" cm="1">
        <f t="array" ref="L3171">IFERROR(_xlfn.IFS(G3171&lt;0,"shortage",H3171&lt;0,"shortage",I3171&lt;0,"shortage"),"ok")</f>
        <v>ok</v>
      </c>
    </row>
    <row r="3172" spans="1:12" ht="15" hidden="1" thickBot="1" x14ac:dyDescent="0.4">
      <c r="A3172" s="5" t="s">
        <v>79</v>
      </c>
      <c r="B3172" s="5" t="s">
        <v>475</v>
      </c>
      <c r="C3172" s="5" t="s">
        <v>1583</v>
      </c>
      <c r="D3172" s="7" t="s">
        <v>549</v>
      </c>
      <c r="E3172" s="7" t="s">
        <v>8</v>
      </c>
      <c r="F3172" s="8">
        <v>-0.46739999999999998</v>
      </c>
      <c r="G3172" s="8">
        <v>0</v>
      </c>
      <c r="H3172" s="8">
        <v>1.2999999999999999E-2</v>
      </c>
      <c r="I3172" s="8">
        <v>1.2999999999999999E-2</v>
      </c>
      <c r="J3172" t="str">
        <f t="shared" si="49"/>
        <v>PMEDMW-BLC12E</v>
      </c>
      <c r="K3172" t="str">
        <f>IF((VLOOKUP(J3172,mdc!A:V,22,FALSE)=""),"non Collabo","collabo")</f>
        <v>collabo</v>
      </c>
    </row>
    <row r="3173" spans="1:12" hidden="1" x14ac:dyDescent="0.35">
      <c r="A3173" s="5" t="s">
        <v>79</v>
      </c>
      <c r="B3173" s="5" t="s">
        <v>475</v>
      </c>
      <c r="C3173" s="5" t="s">
        <v>1583</v>
      </c>
      <c r="D3173" s="3" t="s">
        <v>550</v>
      </c>
      <c r="E3173" s="3" t="s">
        <v>5</v>
      </c>
      <c r="F3173" s="4">
        <v>40</v>
      </c>
      <c r="G3173" s="4">
        <v>20</v>
      </c>
      <c r="H3173" s="4">
        <v>80</v>
      </c>
      <c r="I3173" s="4"/>
      <c r="J3173" t="str">
        <f t="shared" si="49"/>
        <v>PMEDMW-BLF19E</v>
      </c>
      <c r="K3173" t="str">
        <f>IF((VLOOKUP(J3173,mdc!A:V,22,FALSE)=""),"non Collabo","collabo")</f>
        <v>collabo</v>
      </c>
      <c r="L3173" t="str" cm="1">
        <f t="array" ref="L3173">IFERROR(_xlfn.IFS(G3173&lt;0,"shortage",H3173&lt;0,"shortage",I3173&lt;0,"shortage"),"ok")</f>
        <v>ok</v>
      </c>
    </row>
    <row r="3174" spans="1:12" hidden="1" x14ac:dyDescent="0.35">
      <c r="A3174" s="5" t="s">
        <v>79</v>
      </c>
      <c r="B3174" s="5" t="s">
        <v>475</v>
      </c>
      <c r="C3174" s="5" t="s">
        <v>1583</v>
      </c>
      <c r="D3174" s="5" t="s">
        <v>550</v>
      </c>
      <c r="E3174" s="5" t="s">
        <v>1565</v>
      </c>
      <c r="F3174" s="6">
        <v>40</v>
      </c>
      <c r="G3174" s="6">
        <v>20</v>
      </c>
      <c r="H3174" s="6">
        <v>80</v>
      </c>
      <c r="I3174" s="6"/>
      <c r="J3174" t="str">
        <f t="shared" si="49"/>
        <v>PMEDMW-BLF19E</v>
      </c>
      <c r="K3174" t="str">
        <f>IF((VLOOKUP(J3174,mdc!A:V,22,FALSE)=""),"non Collabo","collabo")</f>
        <v>collabo</v>
      </c>
      <c r="L3174" t="str" cm="1">
        <f t="array" ref="L3174">IFERROR(_xlfn.IFS(G3174&lt;0,"shortage",H3174&lt;0,"shortage",I3174&lt;0,"shortage"),"ok")</f>
        <v>ok</v>
      </c>
    </row>
    <row r="3175" spans="1:12" hidden="1" x14ac:dyDescent="0.35">
      <c r="A3175" s="5" t="s">
        <v>79</v>
      </c>
      <c r="B3175" s="5" t="s">
        <v>475</v>
      </c>
      <c r="C3175" s="5" t="s">
        <v>1583</v>
      </c>
      <c r="D3175" s="5" t="s">
        <v>550</v>
      </c>
      <c r="E3175" s="5" t="s">
        <v>6</v>
      </c>
      <c r="F3175" s="6">
        <v>0</v>
      </c>
      <c r="G3175" s="6">
        <v>0</v>
      </c>
      <c r="H3175" s="6">
        <v>0</v>
      </c>
      <c r="I3175" s="6"/>
      <c r="J3175" t="str">
        <f t="shared" si="49"/>
        <v>PMEDMW-BLF19E</v>
      </c>
      <c r="K3175" t="str">
        <f>IF((VLOOKUP(J3175,mdc!A:V,22,FALSE)=""),"non Collabo","collabo")</f>
        <v>collabo</v>
      </c>
      <c r="L3175" t="str" cm="1">
        <f t="array" ref="L3175">IFERROR(_xlfn.IFS(G3175&lt;0,"shortage",H3175&lt;0,"shortage",I3175&lt;0,"shortage"),"ok")</f>
        <v>ok</v>
      </c>
    </row>
    <row r="3176" spans="1:12" hidden="1" x14ac:dyDescent="0.35">
      <c r="A3176" s="5" t="s">
        <v>79</v>
      </c>
      <c r="B3176" s="5" t="s">
        <v>475</v>
      </c>
      <c r="C3176" s="5" t="s">
        <v>1583</v>
      </c>
      <c r="D3176" s="5" t="s">
        <v>550</v>
      </c>
      <c r="E3176" s="5" t="s">
        <v>2318</v>
      </c>
      <c r="F3176" s="6">
        <v>100</v>
      </c>
      <c r="G3176" s="6">
        <v>100</v>
      </c>
      <c r="H3176" s="6">
        <v>100</v>
      </c>
      <c r="I3176" s="6"/>
      <c r="J3176" t="str">
        <f t="shared" si="49"/>
        <v>PMEDMW-BLF19E</v>
      </c>
      <c r="K3176" t="str">
        <f>IF((VLOOKUP(J3176,mdc!A:V,22,FALSE)=""),"non Collabo","collabo")</f>
        <v>collabo</v>
      </c>
      <c r="L3176" t="str" cm="1">
        <f t="array" ref="L3176">IFERROR(_xlfn.IFS(G3176&lt;0,"shortage",H3176&lt;0,"shortage",I3176&lt;0,"shortage"),"ok")</f>
        <v>ok</v>
      </c>
    </row>
    <row r="3177" spans="1:12" hidden="1" x14ac:dyDescent="0.35">
      <c r="A3177" s="5" t="s">
        <v>79</v>
      </c>
      <c r="B3177" s="5" t="s">
        <v>475</v>
      </c>
      <c r="C3177" s="5" t="s">
        <v>1583</v>
      </c>
      <c r="D3177" s="5" t="s">
        <v>550</v>
      </c>
      <c r="E3177" s="5" t="s">
        <v>7</v>
      </c>
      <c r="F3177" s="6">
        <v>1.2584</v>
      </c>
      <c r="G3177" s="6">
        <v>0.62919999999999998</v>
      </c>
      <c r="H3177" s="6">
        <v>2.5167999999999999</v>
      </c>
      <c r="I3177" s="6"/>
      <c r="J3177" t="str">
        <f t="shared" si="49"/>
        <v>PMEDMW-BLF19E</v>
      </c>
      <c r="K3177" t="str">
        <f>IF((VLOOKUP(J3177,mdc!A:V,22,FALSE)=""),"non Collabo","collabo")</f>
        <v>collabo</v>
      </c>
      <c r="L3177" t="str" cm="1">
        <f t="array" ref="L3177">IFERROR(_xlfn.IFS(G3177&lt;0,"shortage",H3177&lt;0,"shortage",I3177&lt;0,"shortage"),"ok")</f>
        <v>ok</v>
      </c>
    </row>
    <row r="3178" spans="1:12" hidden="1" x14ac:dyDescent="0.35">
      <c r="A3178" s="5" t="s">
        <v>79</v>
      </c>
      <c r="B3178" s="5" t="s">
        <v>475</v>
      </c>
      <c r="C3178" s="5" t="s">
        <v>1583</v>
      </c>
      <c r="D3178" s="5" t="s">
        <v>550</v>
      </c>
      <c r="E3178" s="5" t="s">
        <v>1566</v>
      </c>
      <c r="F3178" s="6">
        <v>1.2584</v>
      </c>
      <c r="G3178" s="6">
        <v>0.62919999999999998</v>
      </c>
      <c r="H3178" s="6">
        <v>2.5167999999999999</v>
      </c>
      <c r="I3178" s="6"/>
      <c r="J3178" t="str">
        <f t="shared" si="49"/>
        <v>PMEDMW-BLF19E</v>
      </c>
      <c r="K3178" t="str">
        <f>IF((VLOOKUP(J3178,mdc!A:V,22,FALSE)=""),"non Collabo","collabo")</f>
        <v>collabo</v>
      </c>
      <c r="L3178" t="str" cm="1">
        <f t="array" ref="L3178">IFERROR(_xlfn.IFS(G3178&lt;0,"shortage",H3178&lt;0,"shortage",I3178&lt;0,"shortage"),"ok")</f>
        <v>ok</v>
      </c>
    </row>
    <row r="3179" spans="1:12" ht="15" hidden="1" thickBot="1" x14ac:dyDescent="0.4">
      <c r="A3179" s="5" t="s">
        <v>79</v>
      </c>
      <c r="B3179" s="5" t="s">
        <v>475</v>
      </c>
      <c r="C3179" s="5" t="s">
        <v>1583</v>
      </c>
      <c r="D3179" s="7" t="s">
        <v>550</v>
      </c>
      <c r="E3179" s="7" t="s">
        <v>8</v>
      </c>
      <c r="F3179" s="8">
        <v>0</v>
      </c>
      <c r="G3179" s="8">
        <v>0</v>
      </c>
      <c r="H3179" s="8">
        <v>0</v>
      </c>
      <c r="I3179" s="8"/>
      <c r="J3179" t="str">
        <f t="shared" si="49"/>
        <v>PMEDMW-BLF19E</v>
      </c>
      <c r="K3179" t="str">
        <f>IF((VLOOKUP(J3179,mdc!A:V,22,FALSE)=""),"non Collabo","collabo")</f>
        <v>collabo</v>
      </c>
    </row>
    <row r="3180" spans="1:12" hidden="1" x14ac:dyDescent="0.35">
      <c r="A3180" s="5" t="s">
        <v>79</v>
      </c>
      <c r="B3180" s="5" t="s">
        <v>475</v>
      </c>
      <c r="C3180" s="5" t="s">
        <v>1583</v>
      </c>
      <c r="D3180" s="3" t="s">
        <v>551</v>
      </c>
      <c r="E3180" s="3" t="s">
        <v>5</v>
      </c>
      <c r="F3180" s="4">
        <v>80</v>
      </c>
      <c r="G3180" s="4">
        <v>80</v>
      </c>
      <c r="H3180" s="4">
        <v>440</v>
      </c>
      <c r="I3180" s="4">
        <v>160</v>
      </c>
      <c r="J3180" t="str">
        <f t="shared" si="49"/>
        <v>PMEDMW-BLG10E</v>
      </c>
      <c r="K3180" t="str">
        <f>IF((VLOOKUP(J3180,mdc!A:V,22,FALSE)=""),"non Collabo","collabo")</f>
        <v>collabo</v>
      </c>
      <c r="L3180" t="str" cm="1">
        <f t="array" ref="L3180">IFERROR(_xlfn.IFS(G3180&lt;0,"shortage",H3180&lt;0,"shortage",I3180&lt;0,"shortage"),"ok")</f>
        <v>ok</v>
      </c>
    </row>
    <row r="3181" spans="1:12" hidden="1" x14ac:dyDescent="0.35">
      <c r="A3181" s="5" t="s">
        <v>79</v>
      </c>
      <c r="B3181" s="5" t="s">
        <v>475</v>
      </c>
      <c r="C3181" s="5" t="s">
        <v>1583</v>
      </c>
      <c r="D3181" s="5" t="s">
        <v>551</v>
      </c>
      <c r="E3181" s="5" t="s">
        <v>1565</v>
      </c>
      <c r="F3181" s="6">
        <v>80</v>
      </c>
      <c r="G3181" s="6">
        <v>80</v>
      </c>
      <c r="H3181" s="6">
        <v>440</v>
      </c>
      <c r="I3181" s="6">
        <v>160</v>
      </c>
      <c r="J3181" t="str">
        <f t="shared" si="49"/>
        <v>PMEDMW-BLG10E</v>
      </c>
      <c r="K3181" t="str">
        <f>IF((VLOOKUP(J3181,mdc!A:V,22,FALSE)=""),"non Collabo","collabo")</f>
        <v>collabo</v>
      </c>
      <c r="L3181" t="str" cm="1">
        <f t="array" ref="L3181">IFERROR(_xlfn.IFS(G3181&lt;0,"shortage",H3181&lt;0,"shortage",I3181&lt;0,"shortage"),"ok")</f>
        <v>ok</v>
      </c>
    </row>
    <row r="3182" spans="1:12" hidden="1" x14ac:dyDescent="0.35">
      <c r="A3182" s="5" t="s">
        <v>79</v>
      </c>
      <c r="B3182" s="5" t="s">
        <v>475</v>
      </c>
      <c r="C3182" s="5" t="s">
        <v>1583</v>
      </c>
      <c r="D3182" s="5" t="s">
        <v>551</v>
      </c>
      <c r="E3182" s="5" t="s">
        <v>6</v>
      </c>
      <c r="F3182" s="6">
        <v>0</v>
      </c>
      <c r="G3182" s="6">
        <v>0</v>
      </c>
      <c r="H3182" s="6">
        <v>0</v>
      </c>
      <c r="I3182" s="6">
        <v>0</v>
      </c>
      <c r="J3182" t="str">
        <f t="shared" si="49"/>
        <v>PMEDMW-BLG10E</v>
      </c>
      <c r="K3182" t="str">
        <f>IF((VLOOKUP(J3182,mdc!A:V,22,FALSE)=""),"non Collabo","collabo")</f>
        <v>collabo</v>
      </c>
      <c r="L3182" t="str" cm="1">
        <f t="array" ref="L3182">IFERROR(_xlfn.IFS(G3182&lt;0,"shortage",H3182&lt;0,"shortage",I3182&lt;0,"shortage"),"ok")</f>
        <v>ok</v>
      </c>
    </row>
    <row r="3183" spans="1:12" hidden="1" x14ac:dyDescent="0.35">
      <c r="A3183" s="5" t="s">
        <v>79</v>
      </c>
      <c r="B3183" s="5" t="s">
        <v>475</v>
      </c>
      <c r="C3183" s="5" t="s">
        <v>1583</v>
      </c>
      <c r="D3183" s="5" t="s">
        <v>551</v>
      </c>
      <c r="E3183" s="5" t="s">
        <v>2318</v>
      </c>
      <c r="F3183" s="6">
        <v>100</v>
      </c>
      <c r="G3183" s="6">
        <v>100</v>
      </c>
      <c r="H3183" s="6">
        <v>100</v>
      </c>
      <c r="I3183" s="6">
        <v>100</v>
      </c>
      <c r="J3183" t="str">
        <f t="shared" si="49"/>
        <v>PMEDMW-BLG10E</v>
      </c>
      <c r="K3183" t="str">
        <f>IF((VLOOKUP(J3183,mdc!A:V,22,FALSE)=""),"non Collabo","collabo")</f>
        <v>collabo</v>
      </c>
      <c r="L3183" t="str" cm="1">
        <f t="array" ref="L3183">IFERROR(_xlfn.IFS(G3183&lt;0,"shortage",H3183&lt;0,"shortage",I3183&lt;0,"shortage"),"ok")</f>
        <v>ok</v>
      </c>
    </row>
    <row r="3184" spans="1:12" hidden="1" x14ac:dyDescent="0.35">
      <c r="A3184" s="5" t="s">
        <v>79</v>
      </c>
      <c r="B3184" s="5" t="s">
        <v>475</v>
      </c>
      <c r="C3184" s="5" t="s">
        <v>1583</v>
      </c>
      <c r="D3184" s="5" t="s">
        <v>551</v>
      </c>
      <c r="E3184" s="5" t="s">
        <v>7</v>
      </c>
      <c r="F3184" s="6">
        <v>1.8695999999999999</v>
      </c>
      <c r="G3184" s="6">
        <v>1.8695999999999999</v>
      </c>
      <c r="H3184" s="6">
        <v>10.2828</v>
      </c>
      <c r="I3184" s="6">
        <v>3.7391999999999999</v>
      </c>
      <c r="J3184" t="str">
        <f t="shared" si="49"/>
        <v>PMEDMW-BLG10E</v>
      </c>
      <c r="K3184" t="str">
        <f>IF((VLOOKUP(J3184,mdc!A:V,22,FALSE)=""),"non Collabo","collabo")</f>
        <v>collabo</v>
      </c>
      <c r="L3184" t="str" cm="1">
        <f t="array" ref="L3184">IFERROR(_xlfn.IFS(G3184&lt;0,"shortage",H3184&lt;0,"shortage",I3184&lt;0,"shortage"),"ok")</f>
        <v>ok</v>
      </c>
    </row>
    <row r="3185" spans="1:12" hidden="1" x14ac:dyDescent="0.35">
      <c r="A3185" s="5" t="s">
        <v>79</v>
      </c>
      <c r="B3185" s="5" t="s">
        <v>475</v>
      </c>
      <c r="C3185" s="5" t="s">
        <v>1583</v>
      </c>
      <c r="D3185" s="5" t="s">
        <v>551</v>
      </c>
      <c r="E3185" s="5" t="s">
        <v>1566</v>
      </c>
      <c r="F3185" s="6">
        <v>1.8695999999999999</v>
      </c>
      <c r="G3185" s="6">
        <v>1.8695999999999999</v>
      </c>
      <c r="H3185" s="6">
        <v>10.2828</v>
      </c>
      <c r="I3185" s="6">
        <v>3.7391999999999999</v>
      </c>
      <c r="J3185" t="str">
        <f t="shared" si="49"/>
        <v>PMEDMW-BLG10E</v>
      </c>
      <c r="K3185" t="str">
        <f>IF((VLOOKUP(J3185,mdc!A:V,22,FALSE)=""),"non Collabo","collabo")</f>
        <v>collabo</v>
      </c>
      <c r="L3185" t="str" cm="1">
        <f t="array" ref="L3185">IFERROR(_xlfn.IFS(G3185&lt;0,"shortage",H3185&lt;0,"shortage",I3185&lt;0,"shortage"),"ok")</f>
        <v>ok</v>
      </c>
    </row>
    <row r="3186" spans="1:12" ht="15" hidden="1" thickBot="1" x14ac:dyDescent="0.4">
      <c r="A3186" s="5" t="s">
        <v>79</v>
      </c>
      <c r="B3186" s="5" t="s">
        <v>475</v>
      </c>
      <c r="C3186" s="5" t="s">
        <v>1583</v>
      </c>
      <c r="D3186" s="7" t="s">
        <v>551</v>
      </c>
      <c r="E3186" s="7" t="s">
        <v>8</v>
      </c>
      <c r="F3186" s="8">
        <v>0</v>
      </c>
      <c r="G3186" s="8">
        <v>0</v>
      </c>
      <c r="H3186" s="8">
        <v>0</v>
      </c>
      <c r="I3186" s="8">
        <v>0</v>
      </c>
      <c r="J3186" t="str">
        <f t="shared" si="49"/>
        <v>PMEDMW-BLG10E</v>
      </c>
      <c r="K3186" t="str">
        <f>IF((VLOOKUP(J3186,mdc!A:V,22,FALSE)=""),"non Collabo","collabo")</f>
        <v>collabo</v>
      </c>
    </row>
    <row r="3187" spans="1:12" hidden="1" x14ac:dyDescent="0.35">
      <c r="A3187" s="5" t="s">
        <v>79</v>
      </c>
      <c r="B3187" s="5" t="s">
        <v>475</v>
      </c>
      <c r="C3187" s="5" t="s">
        <v>1583</v>
      </c>
      <c r="D3187" s="3" t="s">
        <v>552</v>
      </c>
      <c r="E3187" s="3" t="s">
        <v>5</v>
      </c>
      <c r="F3187" s="4"/>
      <c r="G3187" s="4">
        <v>20</v>
      </c>
      <c r="H3187" s="4">
        <v>20</v>
      </c>
      <c r="I3187" s="4"/>
      <c r="J3187" t="str">
        <f t="shared" si="49"/>
        <v>PMEDMW-BLH7E</v>
      </c>
      <c r="K3187" t="str">
        <f>IF((VLOOKUP(J3187,mdc!A:V,22,FALSE)=""),"non Collabo","collabo")</f>
        <v>collabo</v>
      </c>
      <c r="L3187" t="str" cm="1">
        <f t="array" ref="L3187">IFERROR(_xlfn.IFS(G3187&lt;0,"shortage",H3187&lt;0,"shortage",I3187&lt;0,"shortage"),"ok")</f>
        <v>ok</v>
      </c>
    </row>
    <row r="3188" spans="1:12" hidden="1" x14ac:dyDescent="0.35">
      <c r="A3188" s="5" t="s">
        <v>79</v>
      </c>
      <c r="B3188" s="5" t="s">
        <v>475</v>
      </c>
      <c r="C3188" s="5" t="s">
        <v>1583</v>
      </c>
      <c r="D3188" s="5" t="s">
        <v>552</v>
      </c>
      <c r="E3188" s="5" t="s">
        <v>1565</v>
      </c>
      <c r="F3188" s="6"/>
      <c r="G3188" s="6">
        <v>20</v>
      </c>
      <c r="H3188" s="6">
        <v>20</v>
      </c>
      <c r="I3188" s="6"/>
      <c r="J3188" t="str">
        <f t="shared" si="49"/>
        <v>PMEDMW-BLH7E</v>
      </c>
      <c r="K3188" t="str">
        <f>IF((VLOOKUP(J3188,mdc!A:V,22,FALSE)=""),"non Collabo","collabo")</f>
        <v>collabo</v>
      </c>
      <c r="L3188" t="str" cm="1">
        <f t="array" ref="L3188">IFERROR(_xlfn.IFS(G3188&lt;0,"shortage",H3188&lt;0,"shortage",I3188&lt;0,"shortage"),"ok")</f>
        <v>ok</v>
      </c>
    </row>
    <row r="3189" spans="1:12" hidden="1" x14ac:dyDescent="0.35">
      <c r="A3189" s="5" t="s">
        <v>79</v>
      </c>
      <c r="B3189" s="5" t="s">
        <v>475</v>
      </c>
      <c r="C3189" s="5" t="s">
        <v>1583</v>
      </c>
      <c r="D3189" s="5" t="s">
        <v>552</v>
      </c>
      <c r="E3189" s="5" t="s">
        <v>6</v>
      </c>
      <c r="F3189" s="6"/>
      <c r="G3189" s="6">
        <v>0</v>
      </c>
      <c r="H3189" s="6">
        <v>0</v>
      </c>
      <c r="I3189" s="6"/>
      <c r="J3189" t="str">
        <f t="shared" si="49"/>
        <v>PMEDMW-BLH7E</v>
      </c>
      <c r="K3189" t="str">
        <f>IF((VLOOKUP(J3189,mdc!A:V,22,FALSE)=""),"non Collabo","collabo")</f>
        <v>collabo</v>
      </c>
      <c r="L3189" t="str" cm="1">
        <f t="array" ref="L3189">IFERROR(_xlfn.IFS(G3189&lt;0,"shortage",H3189&lt;0,"shortage",I3189&lt;0,"shortage"),"ok")</f>
        <v>ok</v>
      </c>
    </row>
    <row r="3190" spans="1:12" hidden="1" x14ac:dyDescent="0.35">
      <c r="A3190" s="5" t="s">
        <v>79</v>
      </c>
      <c r="B3190" s="5" t="s">
        <v>475</v>
      </c>
      <c r="C3190" s="5" t="s">
        <v>1583</v>
      </c>
      <c r="D3190" s="5" t="s">
        <v>552</v>
      </c>
      <c r="E3190" s="5" t="s">
        <v>2318</v>
      </c>
      <c r="F3190" s="6"/>
      <c r="G3190" s="6">
        <v>100</v>
      </c>
      <c r="H3190" s="6">
        <v>100</v>
      </c>
      <c r="I3190" s="6"/>
      <c r="J3190" t="str">
        <f t="shared" si="49"/>
        <v>PMEDMW-BLH7E</v>
      </c>
      <c r="K3190" t="str">
        <f>IF((VLOOKUP(J3190,mdc!A:V,22,FALSE)=""),"non Collabo","collabo")</f>
        <v>collabo</v>
      </c>
      <c r="L3190" t="str" cm="1">
        <f t="array" ref="L3190">IFERROR(_xlfn.IFS(G3190&lt;0,"shortage",H3190&lt;0,"shortage",I3190&lt;0,"shortage"),"ok")</f>
        <v>ok</v>
      </c>
    </row>
    <row r="3191" spans="1:12" hidden="1" x14ac:dyDescent="0.35">
      <c r="A3191" s="5" t="s">
        <v>79</v>
      </c>
      <c r="B3191" s="5" t="s">
        <v>475</v>
      </c>
      <c r="C3191" s="5" t="s">
        <v>1583</v>
      </c>
      <c r="D3191" s="5" t="s">
        <v>552</v>
      </c>
      <c r="E3191" s="5" t="s">
        <v>7</v>
      </c>
      <c r="F3191" s="6"/>
      <c r="G3191" s="6">
        <v>0.46960000000000002</v>
      </c>
      <c r="H3191" s="6">
        <v>0.46960000000000002</v>
      </c>
      <c r="I3191" s="6"/>
      <c r="J3191" t="str">
        <f t="shared" si="49"/>
        <v>PMEDMW-BLH7E</v>
      </c>
      <c r="K3191" t="str">
        <f>IF((VLOOKUP(J3191,mdc!A:V,22,FALSE)=""),"non Collabo","collabo")</f>
        <v>collabo</v>
      </c>
      <c r="L3191" t="str" cm="1">
        <f t="array" ref="L3191">IFERROR(_xlfn.IFS(G3191&lt;0,"shortage",H3191&lt;0,"shortage",I3191&lt;0,"shortage"),"ok")</f>
        <v>ok</v>
      </c>
    </row>
    <row r="3192" spans="1:12" hidden="1" x14ac:dyDescent="0.35">
      <c r="A3192" s="5" t="s">
        <v>79</v>
      </c>
      <c r="B3192" s="5" t="s">
        <v>475</v>
      </c>
      <c r="C3192" s="5" t="s">
        <v>1583</v>
      </c>
      <c r="D3192" s="5" t="s">
        <v>552</v>
      </c>
      <c r="E3192" s="5" t="s">
        <v>1566</v>
      </c>
      <c r="F3192" s="6"/>
      <c r="G3192" s="6">
        <v>0.4698</v>
      </c>
      <c r="H3192" s="6">
        <v>0.46960000000000002</v>
      </c>
      <c r="I3192" s="6"/>
      <c r="J3192" t="str">
        <f t="shared" si="49"/>
        <v>PMEDMW-BLH7E</v>
      </c>
      <c r="K3192" t="str">
        <f>IF((VLOOKUP(J3192,mdc!A:V,22,FALSE)=""),"non Collabo","collabo")</f>
        <v>collabo</v>
      </c>
      <c r="L3192" t="str" cm="1">
        <f t="array" ref="L3192">IFERROR(_xlfn.IFS(G3192&lt;0,"shortage",H3192&lt;0,"shortage",I3192&lt;0,"shortage"),"ok")</f>
        <v>ok</v>
      </c>
    </row>
    <row r="3193" spans="1:12" ht="15" hidden="1" thickBot="1" x14ac:dyDescent="0.4">
      <c r="A3193" s="5" t="s">
        <v>79</v>
      </c>
      <c r="B3193" s="5" t="s">
        <v>475</v>
      </c>
      <c r="C3193" s="5" t="s">
        <v>1583</v>
      </c>
      <c r="D3193" s="7" t="s">
        <v>552</v>
      </c>
      <c r="E3193" s="7" t="s">
        <v>8</v>
      </c>
      <c r="F3193" s="8"/>
      <c r="G3193" s="8">
        <v>-2.0000000000000001E-4</v>
      </c>
      <c r="H3193" s="8">
        <v>0</v>
      </c>
      <c r="I3193" s="8"/>
      <c r="J3193" t="str">
        <f t="shared" si="49"/>
        <v>PMEDMW-BLH7E</v>
      </c>
      <c r="K3193" t="str">
        <f>IF((VLOOKUP(J3193,mdc!A:V,22,FALSE)=""),"non Collabo","collabo")</f>
        <v>collabo</v>
      </c>
    </row>
    <row r="3194" spans="1:12" hidden="1" x14ac:dyDescent="0.35">
      <c r="A3194" s="5" t="s">
        <v>79</v>
      </c>
      <c r="B3194" s="5" t="s">
        <v>475</v>
      </c>
      <c r="C3194" s="5" t="s">
        <v>1583</v>
      </c>
      <c r="D3194" s="3" t="s">
        <v>553</v>
      </c>
      <c r="E3194" s="3" t="s">
        <v>5</v>
      </c>
      <c r="F3194" s="4"/>
      <c r="G3194" s="4">
        <v>20</v>
      </c>
      <c r="H3194" s="4"/>
      <c r="I3194" s="4"/>
      <c r="J3194" t="str">
        <f t="shared" si="49"/>
        <v>PMEDMW-BLJ31E</v>
      </c>
      <c r="K3194" t="str">
        <f>IF((VLOOKUP(J3194,mdc!A:V,22,FALSE)=""),"non Collabo","collabo")</f>
        <v>collabo</v>
      </c>
      <c r="L3194" t="str" cm="1">
        <f t="array" ref="L3194">IFERROR(_xlfn.IFS(G3194&lt;0,"shortage",H3194&lt;0,"shortage",I3194&lt;0,"shortage"),"ok")</f>
        <v>ok</v>
      </c>
    </row>
    <row r="3195" spans="1:12" hidden="1" x14ac:dyDescent="0.35">
      <c r="A3195" s="5" t="s">
        <v>79</v>
      </c>
      <c r="B3195" s="5" t="s">
        <v>475</v>
      </c>
      <c r="C3195" s="5" t="s">
        <v>1583</v>
      </c>
      <c r="D3195" s="5" t="s">
        <v>553</v>
      </c>
      <c r="E3195" s="5" t="s">
        <v>1565</v>
      </c>
      <c r="F3195" s="6"/>
      <c r="G3195" s="6">
        <v>20</v>
      </c>
      <c r="H3195" s="6"/>
      <c r="I3195" s="6"/>
      <c r="J3195" t="str">
        <f t="shared" si="49"/>
        <v>PMEDMW-BLJ31E</v>
      </c>
      <c r="K3195" t="str">
        <f>IF((VLOOKUP(J3195,mdc!A:V,22,FALSE)=""),"non Collabo","collabo")</f>
        <v>collabo</v>
      </c>
      <c r="L3195" t="str" cm="1">
        <f t="array" ref="L3195">IFERROR(_xlfn.IFS(G3195&lt;0,"shortage",H3195&lt;0,"shortage",I3195&lt;0,"shortage"),"ok")</f>
        <v>ok</v>
      </c>
    </row>
    <row r="3196" spans="1:12" hidden="1" x14ac:dyDescent="0.35">
      <c r="A3196" s="5" t="s">
        <v>79</v>
      </c>
      <c r="B3196" s="5" t="s">
        <v>475</v>
      </c>
      <c r="C3196" s="5" t="s">
        <v>1583</v>
      </c>
      <c r="D3196" s="5" t="s">
        <v>553</v>
      </c>
      <c r="E3196" s="5" t="s">
        <v>6</v>
      </c>
      <c r="F3196" s="6"/>
      <c r="G3196" s="6">
        <v>0</v>
      </c>
      <c r="H3196" s="6"/>
      <c r="I3196" s="6"/>
      <c r="J3196" t="str">
        <f t="shared" si="49"/>
        <v>PMEDMW-BLJ31E</v>
      </c>
      <c r="K3196" t="str">
        <f>IF((VLOOKUP(J3196,mdc!A:V,22,FALSE)=""),"non Collabo","collabo")</f>
        <v>collabo</v>
      </c>
      <c r="L3196" t="str" cm="1">
        <f t="array" ref="L3196">IFERROR(_xlfn.IFS(G3196&lt;0,"shortage",H3196&lt;0,"shortage",I3196&lt;0,"shortage"),"ok")</f>
        <v>ok</v>
      </c>
    </row>
    <row r="3197" spans="1:12" hidden="1" x14ac:dyDescent="0.35">
      <c r="A3197" s="5" t="s">
        <v>79</v>
      </c>
      <c r="B3197" s="5" t="s">
        <v>475</v>
      </c>
      <c r="C3197" s="5" t="s">
        <v>1583</v>
      </c>
      <c r="D3197" s="5" t="s">
        <v>553</v>
      </c>
      <c r="E3197" s="5" t="s">
        <v>2318</v>
      </c>
      <c r="F3197" s="6"/>
      <c r="G3197" s="6">
        <v>100</v>
      </c>
      <c r="H3197" s="6"/>
      <c r="I3197" s="6"/>
      <c r="J3197" t="str">
        <f t="shared" si="49"/>
        <v>PMEDMW-BLJ31E</v>
      </c>
      <c r="K3197" t="str">
        <f>IF((VLOOKUP(J3197,mdc!A:V,22,FALSE)=""),"non Collabo","collabo")</f>
        <v>collabo</v>
      </c>
      <c r="L3197" t="str" cm="1">
        <f t="array" ref="L3197">IFERROR(_xlfn.IFS(G3197&lt;0,"shortage",H3197&lt;0,"shortage",I3197&lt;0,"shortage"),"ok")</f>
        <v>ok</v>
      </c>
    </row>
    <row r="3198" spans="1:12" hidden="1" x14ac:dyDescent="0.35">
      <c r="A3198" s="5" t="s">
        <v>79</v>
      </c>
      <c r="B3198" s="5" t="s">
        <v>475</v>
      </c>
      <c r="C3198" s="5" t="s">
        <v>1583</v>
      </c>
      <c r="D3198" s="5" t="s">
        <v>553</v>
      </c>
      <c r="E3198" s="5" t="s">
        <v>7</v>
      </c>
      <c r="F3198" s="6"/>
      <c r="G3198" s="6">
        <v>0.71040000000000003</v>
      </c>
      <c r="H3198" s="6"/>
      <c r="I3198" s="6"/>
      <c r="J3198" t="str">
        <f t="shared" si="49"/>
        <v>PMEDMW-BLJ31E</v>
      </c>
      <c r="K3198" t="str">
        <f>IF((VLOOKUP(J3198,mdc!A:V,22,FALSE)=""),"non Collabo","collabo")</f>
        <v>collabo</v>
      </c>
      <c r="L3198" t="str" cm="1">
        <f t="array" ref="L3198">IFERROR(_xlfn.IFS(G3198&lt;0,"shortage",H3198&lt;0,"shortage",I3198&lt;0,"shortage"),"ok")</f>
        <v>ok</v>
      </c>
    </row>
    <row r="3199" spans="1:12" hidden="1" x14ac:dyDescent="0.35">
      <c r="A3199" s="5" t="s">
        <v>79</v>
      </c>
      <c r="B3199" s="5" t="s">
        <v>475</v>
      </c>
      <c r="C3199" s="5" t="s">
        <v>1583</v>
      </c>
      <c r="D3199" s="5" t="s">
        <v>553</v>
      </c>
      <c r="E3199" s="5" t="s">
        <v>1566</v>
      </c>
      <c r="F3199" s="6"/>
      <c r="G3199" s="6">
        <v>0.68779999999999997</v>
      </c>
      <c r="H3199" s="6"/>
      <c r="I3199" s="6"/>
      <c r="J3199" t="str">
        <f t="shared" si="49"/>
        <v>PMEDMW-BLJ31E</v>
      </c>
      <c r="K3199" t="str">
        <f>IF((VLOOKUP(J3199,mdc!A:V,22,FALSE)=""),"non Collabo","collabo")</f>
        <v>collabo</v>
      </c>
      <c r="L3199" t="str" cm="1">
        <f t="array" ref="L3199">IFERROR(_xlfn.IFS(G3199&lt;0,"shortage",H3199&lt;0,"shortage",I3199&lt;0,"shortage"),"ok")</f>
        <v>ok</v>
      </c>
    </row>
    <row r="3200" spans="1:12" ht="15" hidden="1" thickBot="1" x14ac:dyDescent="0.4">
      <c r="A3200" s="5" t="s">
        <v>79</v>
      </c>
      <c r="B3200" s="5" t="s">
        <v>475</v>
      </c>
      <c r="C3200" s="5" t="s">
        <v>1583</v>
      </c>
      <c r="D3200" s="7" t="s">
        <v>553</v>
      </c>
      <c r="E3200" s="7" t="s">
        <v>8</v>
      </c>
      <c r="F3200" s="8"/>
      <c r="G3200" s="8">
        <v>2.2599999999999999E-2</v>
      </c>
      <c r="H3200" s="8"/>
      <c r="I3200" s="8"/>
      <c r="J3200" t="str">
        <f t="shared" si="49"/>
        <v>PMEDMW-BLJ31E</v>
      </c>
      <c r="K3200" t="str">
        <f>IF((VLOOKUP(J3200,mdc!A:V,22,FALSE)=""),"non Collabo","collabo")</f>
        <v>collabo</v>
      </c>
    </row>
    <row r="3201" spans="1:12" hidden="1" x14ac:dyDescent="0.35">
      <c r="A3201" s="5" t="s">
        <v>79</v>
      </c>
      <c r="B3201" s="5" t="s">
        <v>475</v>
      </c>
      <c r="C3201" s="5" t="s">
        <v>1583</v>
      </c>
      <c r="D3201" s="3" t="s">
        <v>554</v>
      </c>
      <c r="E3201" s="3" t="s">
        <v>5</v>
      </c>
      <c r="F3201" s="4">
        <v>280</v>
      </c>
      <c r="G3201" s="4">
        <v>360</v>
      </c>
      <c r="H3201" s="4">
        <v>560</v>
      </c>
      <c r="I3201" s="4">
        <v>540</v>
      </c>
      <c r="J3201" t="str">
        <f t="shared" si="49"/>
        <v>PMEDMW-BLK22E</v>
      </c>
      <c r="K3201" t="str">
        <f>IF((VLOOKUP(J3201,mdc!A:V,22,FALSE)=""),"non Collabo","collabo")</f>
        <v>collabo</v>
      </c>
      <c r="L3201" t="str" cm="1">
        <f t="array" ref="L3201">IFERROR(_xlfn.IFS(G3201&lt;0,"shortage",H3201&lt;0,"shortage",I3201&lt;0,"shortage"),"ok")</f>
        <v>ok</v>
      </c>
    </row>
    <row r="3202" spans="1:12" hidden="1" x14ac:dyDescent="0.35">
      <c r="A3202" s="5" t="s">
        <v>79</v>
      </c>
      <c r="B3202" s="5" t="s">
        <v>475</v>
      </c>
      <c r="C3202" s="5" t="s">
        <v>1583</v>
      </c>
      <c r="D3202" s="5" t="s">
        <v>554</v>
      </c>
      <c r="E3202" s="5" t="s">
        <v>1565</v>
      </c>
      <c r="F3202" s="6">
        <v>280</v>
      </c>
      <c r="G3202" s="6">
        <v>360</v>
      </c>
      <c r="H3202" s="6">
        <v>560</v>
      </c>
      <c r="I3202" s="6">
        <v>540</v>
      </c>
      <c r="J3202" t="str">
        <f t="shared" si="49"/>
        <v>PMEDMW-BLK22E</v>
      </c>
      <c r="K3202" t="str">
        <f>IF((VLOOKUP(J3202,mdc!A:V,22,FALSE)=""),"non Collabo","collabo")</f>
        <v>collabo</v>
      </c>
      <c r="L3202" t="str" cm="1">
        <f t="array" ref="L3202">IFERROR(_xlfn.IFS(G3202&lt;0,"shortage",H3202&lt;0,"shortage",I3202&lt;0,"shortage"),"ok")</f>
        <v>ok</v>
      </c>
    </row>
    <row r="3203" spans="1:12" hidden="1" x14ac:dyDescent="0.35">
      <c r="A3203" s="5" t="s">
        <v>79</v>
      </c>
      <c r="B3203" s="5" t="s">
        <v>475</v>
      </c>
      <c r="C3203" s="5" t="s">
        <v>1583</v>
      </c>
      <c r="D3203" s="5" t="s">
        <v>554</v>
      </c>
      <c r="E3203" s="5" t="s">
        <v>6</v>
      </c>
      <c r="F3203" s="6">
        <v>0</v>
      </c>
      <c r="G3203" s="6">
        <v>0</v>
      </c>
      <c r="H3203" s="6">
        <v>0</v>
      </c>
      <c r="I3203" s="6">
        <v>0</v>
      </c>
      <c r="J3203" t="str">
        <f t="shared" ref="J3203:J3266" si="50">A3203&amp;D3203</f>
        <v>PMEDMW-BLK22E</v>
      </c>
      <c r="K3203" t="str">
        <f>IF((VLOOKUP(J3203,mdc!A:V,22,FALSE)=""),"non Collabo","collabo")</f>
        <v>collabo</v>
      </c>
      <c r="L3203" t="str" cm="1">
        <f t="array" ref="L3203">IFERROR(_xlfn.IFS(G3203&lt;0,"shortage",H3203&lt;0,"shortage",I3203&lt;0,"shortage"),"ok")</f>
        <v>ok</v>
      </c>
    </row>
    <row r="3204" spans="1:12" hidden="1" x14ac:dyDescent="0.35">
      <c r="A3204" s="5" t="s">
        <v>79</v>
      </c>
      <c r="B3204" s="5" t="s">
        <v>475</v>
      </c>
      <c r="C3204" s="5" t="s">
        <v>1583</v>
      </c>
      <c r="D3204" s="5" t="s">
        <v>554</v>
      </c>
      <c r="E3204" s="5" t="s">
        <v>2318</v>
      </c>
      <c r="F3204" s="6">
        <v>100</v>
      </c>
      <c r="G3204" s="6">
        <v>100</v>
      </c>
      <c r="H3204" s="6">
        <v>100</v>
      </c>
      <c r="I3204" s="6">
        <v>100</v>
      </c>
      <c r="J3204" t="str">
        <f t="shared" si="50"/>
        <v>PMEDMW-BLK22E</v>
      </c>
      <c r="K3204" t="str">
        <f>IF((VLOOKUP(J3204,mdc!A:V,22,FALSE)=""),"non Collabo","collabo")</f>
        <v>collabo</v>
      </c>
      <c r="L3204" t="str" cm="1">
        <f t="array" ref="L3204">IFERROR(_xlfn.IFS(G3204&lt;0,"shortage",H3204&lt;0,"shortage",I3204&lt;0,"shortage"),"ok")</f>
        <v>ok</v>
      </c>
    </row>
    <row r="3205" spans="1:12" hidden="1" x14ac:dyDescent="0.35">
      <c r="A3205" s="5" t="s">
        <v>79</v>
      </c>
      <c r="B3205" s="5" t="s">
        <v>475</v>
      </c>
      <c r="C3205" s="5" t="s">
        <v>1583</v>
      </c>
      <c r="D3205" s="5" t="s">
        <v>554</v>
      </c>
      <c r="E3205" s="5" t="s">
        <v>7</v>
      </c>
      <c r="F3205" s="6">
        <v>9.3716000000000008</v>
      </c>
      <c r="G3205" s="6">
        <v>12.049200000000001</v>
      </c>
      <c r="H3205" s="6">
        <v>18.743200000000002</v>
      </c>
      <c r="I3205" s="6">
        <v>18.073799999999999</v>
      </c>
      <c r="J3205" t="str">
        <f t="shared" si="50"/>
        <v>PMEDMW-BLK22E</v>
      </c>
      <c r="K3205" t="str">
        <f>IF((VLOOKUP(J3205,mdc!A:V,22,FALSE)=""),"non Collabo","collabo")</f>
        <v>collabo</v>
      </c>
      <c r="L3205" t="str" cm="1">
        <f t="array" ref="L3205">IFERROR(_xlfn.IFS(G3205&lt;0,"shortage",H3205&lt;0,"shortage",I3205&lt;0,"shortage"),"ok")</f>
        <v>ok</v>
      </c>
    </row>
    <row r="3206" spans="1:12" hidden="1" x14ac:dyDescent="0.35">
      <c r="A3206" s="5" t="s">
        <v>79</v>
      </c>
      <c r="B3206" s="5" t="s">
        <v>475</v>
      </c>
      <c r="C3206" s="5" t="s">
        <v>1583</v>
      </c>
      <c r="D3206" s="5" t="s">
        <v>554</v>
      </c>
      <c r="E3206" s="5" t="s">
        <v>1566</v>
      </c>
      <c r="F3206" s="6">
        <v>9.3507999999999996</v>
      </c>
      <c r="G3206" s="6">
        <v>12.0076</v>
      </c>
      <c r="H3206" s="6">
        <v>18.639199999999999</v>
      </c>
      <c r="I3206" s="6">
        <v>18.0322</v>
      </c>
      <c r="J3206" t="str">
        <f t="shared" si="50"/>
        <v>PMEDMW-BLK22E</v>
      </c>
      <c r="K3206" t="str">
        <f>IF((VLOOKUP(J3206,mdc!A:V,22,FALSE)=""),"non Collabo","collabo")</f>
        <v>collabo</v>
      </c>
      <c r="L3206" t="str" cm="1">
        <f t="array" ref="L3206">IFERROR(_xlfn.IFS(G3206&lt;0,"shortage",H3206&lt;0,"shortage",I3206&lt;0,"shortage"),"ok")</f>
        <v>ok</v>
      </c>
    </row>
    <row r="3207" spans="1:12" ht="15" hidden="1" thickBot="1" x14ac:dyDescent="0.4">
      <c r="A3207" s="5" t="s">
        <v>79</v>
      </c>
      <c r="B3207" s="5" t="s">
        <v>475</v>
      </c>
      <c r="C3207" s="5" t="s">
        <v>1583</v>
      </c>
      <c r="D3207" s="7" t="s">
        <v>554</v>
      </c>
      <c r="E3207" s="7" t="s">
        <v>8</v>
      </c>
      <c r="F3207" s="8">
        <v>2.0799999999999999E-2</v>
      </c>
      <c r="G3207" s="8">
        <v>4.1599999999999998E-2</v>
      </c>
      <c r="H3207" s="8">
        <v>0.104</v>
      </c>
      <c r="I3207" s="8">
        <v>4.1599999999999998E-2</v>
      </c>
      <c r="J3207" t="str">
        <f t="shared" si="50"/>
        <v>PMEDMW-BLK22E</v>
      </c>
      <c r="K3207" t="str">
        <f>IF((VLOOKUP(J3207,mdc!A:V,22,FALSE)=""),"non Collabo","collabo")</f>
        <v>collabo</v>
      </c>
    </row>
    <row r="3208" spans="1:12" hidden="1" x14ac:dyDescent="0.35">
      <c r="A3208" s="5" t="s">
        <v>79</v>
      </c>
      <c r="B3208" s="5" t="s">
        <v>475</v>
      </c>
      <c r="C3208" s="5" t="s">
        <v>1583</v>
      </c>
      <c r="D3208" s="3" t="s">
        <v>555</v>
      </c>
      <c r="E3208" s="3" t="s">
        <v>5</v>
      </c>
      <c r="F3208" s="4"/>
      <c r="G3208" s="4"/>
      <c r="H3208" s="4"/>
      <c r="I3208" s="4"/>
      <c r="J3208" t="str">
        <f t="shared" si="50"/>
        <v>PMEDMW-BLK22EB</v>
      </c>
      <c r="K3208" t="str">
        <f>IF((VLOOKUP(J3208,mdc!A:V,22,FALSE)=""),"non Collabo","collabo")</f>
        <v>non Collabo</v>
      </c>
      <c r="L3208" t="str" cm="1">
        <f t="array" ref="L3208">IFERROR(_xlfn.IFS(G3208&lt;0,"shortage",H3208&lt;0,"shortage",I3208&lt;0,"shortage"),"ok")</f>
        <v>ok</v>
      </c>
    </row>
    <row r="3209" spans="1:12" hidden="1" x14ac:dyDescent="0.35">
      <c r="A3209" s="5" t="s">
        <v>79</v>
      </c>
      <c r="B3209" s="5" t="s">
        <v>475</v>
      </c>
      <c r="C3209" s="5" t="s">
        <v>1583</v>
      </c>
      <c r="D3209" s="5" t="s">
        <v>555</v>
      </c>
      <c r="E3209" s="5" t="s">
        <v>1565</v>
      </c>
      <c r="F3209" s="6">
        <v>240</v>
      </c>
      <c r="G3209" s="6"/>
      <c r="H3209" s="6">
        <v>1040</v>
      </c>
      <c r="I3209" s="6">
        <v>320</v>
      </c>
      <c r="J3209" t="str">
        <f t="shared" si="50"/>
        <v>PMEDMW-BLK22EB</v>
      </c>
      <c r="K3209" t="str">
        <f>IF((VLOOKUP(J3209,mdc!A:V,22,FALSE)=""),"non Collabo","collabo")</f>
        <v>non Collabo</v>
      </c>
      <c r="L3209" t="str" cm="1">
        <f t="array" ref="L3209">IFERROR(_xlfn.IFS(G3209&lt;0,"shortage",H3209&lt;0,"shortage",I3209&lt;0,"shortage"),"ok")</f>
        <v>ok</v>
      </c>
    </row>
    <row r="3210" spans="1:12" hidden="1" x14ac:dyDescent="0.35">
      <c r="A3210" s="5" t="s">
        <v>79</v>
      </c>
      <c r="B3210" s="5" t="s">
        <v>475</v>
      </c>
      <c r="C3210" s="5" t="s">
        <v>1583</v>
      </c>
      <c r="D3210" s="5" t="s">
        <v>555</v>
      </c>
      <c r="E3210" s="5" t="s">
        <v>6</v>
      </c>
      <c r="F3210" s="6">
        <v>-240</v>
      </c>
      <c r="G3210" s="6"/>
      <c r="H3210" s="6">
        <v>-1040</v>
      </c>
      <c r="I3210" s="6">
        <v>-320</v>
      </c>
      <c r="J3210" t="str">
        <f t="shared" si="50"/>
        <v>PMEDMW-BLK22EB</v>
      </c>
      <c r="K3210" t="str">
        <f>IF((VLOOKUP(J3210,mdc!A:V,22,FALSE)=""),"non Collabo","collabo")</f>
        <v>non Collabo</v>
      </c>
      <c r="L3210" t="str" cm="1">
        <f t="array" ref="L3210">IFERROR(_xlfn.IFS(G3210&lt;0,"shortage",H3210&lt;0,"shortage",I3210&lt;0,"shortage"),"ok")</f>
        <v>shortage</v>
      </c>
    </row>
    <row r="3211" spans="1:12" hidden="1" x14ac:dyDescent="0.35">
      <c r="A3211" s="5" t="s">
        <v>79</v>
      </c>
      <c r="B3211" s="5" t="s">
        <v>475</v>
      </c>
      <c r="C3211" s="5" t="s">
        <v>1583</v>
      </c>
      <c r="D3211" s="5" t="s">
        <v>555</v>
      </c>
      <c r="E3211" s="5" t="s">
        <v>2318</v>
      </c>
      <c r="F3211" s="6"/>
      <c r="G3211" s="6"/>
      <c r="H3211" s="6"/>
      <c r="I3211" s="6"/>
      <c r="J3211" t="str">
        <f t="shared" si="50"/>
        <v>PMEDMW-BLK22EB</v>
      </c>
      <c r="K3211" t="str">
        <f>IF((VLOOKUP(J3211,mdc!A:V,22,FALSE)=""),"non Collabo","collabo")</f>
        <v>non Collabo</v>
      </c>
      <c r="L3211" t="str" cm="1">
        <f t="array" ref="L3211">IFERROR(_xlfn.IFS(G3211&lt;0,"shortage",H3211&lt;0,"shortage",I3211&lt;0,"shortage"),"ok")</f>
        <v>ok</v>
      </c>
    </row>
    <row r="3212" spans="1:12" hidden="1" x14ac:dyDescent="0.35">
      <c r="A3212" s="5" t="s">
        <v>79</v>
      </c>
      <c r="B3212" s="5" t="s">
        <v>475</v>
      </c>
      <c r="C3212" s="5" t="s">
        <v>1583</v>
      </c>
      <c r="D3212" s="5" t="s">
        <v>555</v>
      </c>
      <c r="E3212" s="5" t="s">
        <v>7</v>
      </c>
      <c r="F3212" s="6"/>
      <c r="G3212" s="6"/>
      <c r="H3212" s="6"/>
      <c r="I3212" s="6"/>
      <c r="J3212" t="str">
        <f t="shared" si="50"/>
        <v>PMEDMW-BLK22EB</v>
      </c>
      <c r="K3212" t="str">
        <f>IF((VLOOKUP(J3212,mdc!A:V,22,FALSE)=""),"non Collabo","collabo")</f>
        <v>non Collabo</v>
      </c>
      <c r="L3212" t="str" cm="1">
        <f t="array" ref="L3212">IFERROR(_xlfn.IFS(G3212&lt;0,"shortage",H3212&lt;0,"shortage",I3212&lt;0,"shortage"),"ok")</f>
        <v>ok</v>
      </c>
    </row>
    <row r="3213" spans="1:12" hidden="1" x14ac:dyDescent="0.35">
      <c r="A3213" s="5" t="s">
        <v>79</v>
      </c>
      <c r="B3213" s="5" t="s">
        <v>475</v>
      </c>
      <c r="C3213" s="5" t="s">
        <v>1583</v>
      </c>
      <c r="D3213" s="5" t="s">
        <v>555</v>
      </c>
      <c r="E3213" s="5" t="s">
        <v>1566</v>
      </c>
      <c r="F3213" s="6">
        <v>4.5575999999999999</v>
      </c>
      <c r="G3213" s="6"/>
      <c r="H3213" s="6">
        <v>19.749600000000001</v>
      </c>
      <c r="I3213" s="6">
        <v>6.0768000000000004</v>
      </c>
      <c r="J3213" t="str">
        <f t="shared" si="50"/>
        <v>PMEDMW-BLK22EB</v>
      </c>
      <c r="K3213" t="str">
        <f>IF((VLOOKUP(J3213,mdc!A:V,22,FALSE)=""),"non Collabo","collabo")</f>
        <v>non Collabo</v>
      </c>
      <c r="L3213" t="str" cm="1">
        <f t="array" ref="L3213">IFERROR(_xlfn.IFS(G3213&lt;0,"shortage",H3213&lt;0,"shortage",I3213&lt;0,"shortage"),"ok")</f>
        <v>ok</v>
      </c>
    </row>
    <row r="3214" spans="1:12" ht="15" hidden="1" thickBot="1" x14ac:dyDescent="0.4">
      <c r="A3214" s="5" t="s">
        <v>79</v>
      </c>
      <c r="B3214" s="5" t="s">
        <v>475</v>
      </c>
      <c r="C3214" s="5" t="s">
        <v>1583</v>
      </c>
      <c r="D3214" s="7" t="s">
        <v>555</v>
      </c>
      <c r="E3214" s="7" t="s">
        <v>8</v>
      </c>
      <c r="F3214" s="8">
        <v>-4.5575999999999999</v>
      </c>
      <c r="G3214" s="8"/>
      <c r="H3214" s="8">
        <v>-19.749600000000001</v>
      </c>
      <c r="I3214" s="8">
        <v>-6.0768000000000004</v>
      </c>
      <c r="J3214" t="str">
        <f t="shared" si="50"/>
        <v>PMEDMW-BLK22EB</v>
      </c>
      <c r="K3214" t="str">
        <f>IF((VLOOKUP(J3214,mdc!A:V,22,FALSE)=""),"non Collabo","collabo")</f>
        <v>non Collabo</v>
      </c>
    </row>
    <row r="3215" spans="1:12" hidden="1" x14ac:dyDescent="0.35">
      <c r="A3215" s="5" t="s">
        <v>79</v>
      </c>
      <c r="B3215" s="5" t="s">
        <v>475</v>
      </c>
      <c r="C3215" s="5" t="s">
        <v>1583</v>
      </c>
      <c r="D3215" s="3" t="s">
        <v>556</v>
      </c>
      <c r="E3215" s="3" t="s">
        <v>5</v>
      </c>
      <c r="F3215" s="4">
        <v>160</v>
      </c>
      <c r="G3215" s="4">
        <v>80</v>
      </c>
      <c r="H3215" s="4">
        <v>240</v>
      </c>
      <c r="I3215" s="4">
        <v>160</v>
      </c>
      <c r="J3215" t="str">
        <f t="shared" si="50"/>
        <v>PMEDMW-BMB9E</v>
      </c>
      <c r="K3215" t="str">
        <f>IF((VLOOKUP(J3215,mdc!A:V,22,FALSE)=""),"non Collabo","collabo")</f>
        <v>collabo</v>
      </c>
      <c r="L3215" t="str" cm="1">
        <f t="array" ref="L3215">IFERROR(_xlfn.IFS(G3215&lt;0,"shortage",H3215&lt;0,"shortage",I3215&lt;0,"shortage"),"ok")</f>
        <v>ok</v>
      </c>
    </row>
    <row r="3216" spans="1:12" hidden="1" x14ac:dyDescent="0.35">
      <c r="A3216" s="5" t="s">
        <v>79</v>
      </c>
      <c r="B3216" s="5" t="s">
        <v>475</v>
      </c>
      <c r="C3216" s="5" t="s">
        <v>1583</v>
      </c>
      <c r="D3216" s="5" t="s">
        <v>556</v>
      </c>
      <c r="E3216" s="5" t="s">
        <v>1565</v>
      </c>
      <c r="F3216" s="6">
        <v>160</v>
      </c>
      <c r="G3216" s="6">
        <v>80</v>
      </c>
      <c r="H3216" s="6">
        <v>240</v>
      </c>
      <c r="I3216" s="6">
        <v>160</v>
      </c>
      <c r="J3216" t="str">
        <f t="shared" si="50"/>
        <v>PMEDMW-BMB9E</v>
      </c>
      <c r="K3216" t="str">
        <f>IF((VLOOKUP(J3216,mdc!A:V,22,FALSE)=""),"non Collabo","collabo")</f>
        <v>collabo</v>
      </c>
      <c r="L3216" t="str" cm="1">
        <f t="array" ref="L3216">IFERROR(_xlfn.IFS(G3216&lt;0,"shortage",H3216&lt;0,"shortage",I3216&lt;0,"shortage"),"ok")</f>
        <v>ok</v>
      </c>
    </row>
    <row r="3217" spans="1:12" hidden="1" x14ac:dyDescent="0.35">
      <c r="A3217" s="5" t="s">
        <v>79</v>
      </c>
      <c r="B3217" s="5" t="s">
        <v>475</v>
      </c>
      <c r="C3217" s="5" t="s">
        <v>1583</v>
      </c>
      <c r="D3217" s="5" t="s">
        <v>556</v>
      </c>
      <c r="E3217" s="5" t="s">
        <v>6</v>
      </c>
      <c r="F3217" s="6">
        <v>0</v>
      </c>
      <c r="G3217" s="6">
        <v>0</v>
      </c>
      <c r="H3217" s="6">
        <v>0</v>
      </c>
      <c r="I3217" s="6">
        <v>0</v>
      </c>
      <c r="J3217" t="str">
        <f t="shared" si="50"/>
        <v>PMEDMW-BMB9E</v>
      </c>
      <c r="K3217" t="str">
        <f>IF((VLOOKUP(J3217,mdc!A:V,22,FALSE)=""),"non Collabo","collabo")</f>
        <v>collabo</v>
      </c>
      <c r="L3217" t="str" cm="1">
        <f t="array" ref="L3217">IFERROR(_xlfn.IFS(G3217&lt;0,"shortage",H3217&lt;0,"shortage",I3217&lt;0,"shortage"),"ok")</f>
        <v>ok</v>
      </c>
    </row>
    <row r="3218" spans="1:12" hidden="1" x14ac:dyDescent="0.35">
      <c r="A3218" s="5" t="s">
        <v>79</v>
      </c>
      <c r="B3218" s="5" t="s">
        <v>475</v>
      </c>
      <c r="C3218" s="5" t="s">
        <v>1583</v>
      </c>
      <c r="D3218" s="5" t="s">
        <v>556</v>
      </c>
      <c r="E3218" s="5" t="s">
        <v>2318</v>
      </c>
      <c r="F3218" s="6">
        <v>100</v>
      </c>
      <c r="G3218" s="6">
        <v>100</v>
      </c>
      <c r="H3218" s="6">
        <v>100</v>
      </c>
      <c r="I3218" s="6">
        <v>100</v>
      </c>
      <c r="J3218" t="str">
        <f t="shared" si="50"/>
        <v>PMEDMW-BMB9E</v>
      </c>
      <c r="K3218" t="str">
        <f>IF((VLOOKUP(J3218,mdc!A:V,22,FALSE)=""),"non Collabo","collabo")</f>
        <v>collabo</v>
      </c>
      <c r="L3218" t="str" cm="1">
        <f t="array" ref="L3218">IFERROR(_xlfn.IFS(G3218&lt;0,"shortage",H3218&lt;0,"shortage",I3218&lt;0,"shortage"),"ok")</f>
        <v>ok</v>
      </c>
    </row>
    <row r="3219" spans="1:12" hidden="1" x14ac:dyDescent="0.35">
      <c r="A3219" s="5" t="s">
        <v>79</v>
      </c>
      <c r="B3219" s="5" t="s">
        <v>475</v>
      </c>
      <c r="C3219" s="5" t="s">
        <v>1583</v>
      </c>
      <c r="D3219" s="5" t="s">
        <v>556</v>
      </c>
      <c r="E3219" s="5" t="s">
        <v>7</v>
      </c>
      <c r="F3219" s="6">
        <v>2.7664</v>
      </c>
      <c r="G3219" s="6">
        <v>1.3832</v>
      </c>
      <c r="H3219" s="6">
        <v>4.1496000000000004</v>
      </c>
      <c r="I3219" s="6">
        <v>2.7664</v>
      </c>
      <c r="J3219" t="str">
        <f t="shared" si="50"/>
        <v>PMEDMW-BMB9E</v>
      </c>
      <c r="K3219" t="str">
        <f>IF((VLOOKUP(J3219,mdc!A:V,22,FALSE)=""),"non Collabo","collabo")</f>
        <v>collabo</v>
      </c>
      <c r="L3219" t="str" cm="1">
        <f t="array" ref="L3219">IFERROR(_xlfn.IFS(G3219&lt;0,"shortage",H3219&lt;0,"shortage",I3219&lt;0,"shortage"),"ok")</f>
        <v>ok</v>
      </c>
    </row>
    <row r="3220" spans="1:12" hidden="1" x14ac:dyDescent="0.35">
      <c r="A3220" s="5" t="s">
        <v>79</v>
      </c>
      <c r="B3220" s="5" t="s">
        <v>475</v>
      </c>
      <c r="C3220" s="5" t="s">
        <v>1583</v>
      </c>
      <c r="D3220" s="5" t="s">
        <v>556</v>
      </c>
      <c r="E3220" s="5" t="s">
        <v>1566</v>
      </c>
      <c r="F3220" s="6">
        <v>2.7664</v>
      </c>
      <c r="G3220" s="6">
        <v>1.3832</v>
      </c>
      <c r="H3220" s="6">
        <v>4.1496000000000004</v>
      </c>
      <c r="I3220" s="6">
        <v>2.7664</v>
      </c>
      <c r="J3220" t="str">
        <f t="shared" si="50"/>
        <v>PMEDMW-BMB9E</v>
      </c>
      <c r="K3220" t="str">
        <f>IF((VLOOKUP(J3220,mdc!A:V,22,FALSE)=""),"non Collabo","collabo")</f>
        <v>collabo</v>
      </c>
      <c r="L3220" t="str" cm="1">
        <f t="array" ref="L3220">IFERROR(_xlfn.IFS(G3220&lt;0,"shortage",H3220&lt;0,"shortage",I3220&lt;0,"shortage"),"ok")</f>
        <v>ok</v>
      </c>
    </row>
    <row r="3221" spans="1:12" ht="15" hidden="1" thickBot="1" x14ac:dyDescent="0.4">
      <c r="A3221" s="5" t="s">
        <v>79</v>
      </c>
      <c r="B3221" s="5" t="s">
        <v>475</v>
      </c>
      <c r="C3221" s="5" t="s">
        <v>1583</v>
      </c>
      <c r="D3221" s="7" t="s">
        <v>556</v>
      </c>
      <c r="E3221" s="7" t="s">
        <v>8</v>
      </c>
      <c r="F3221" s="8">
        <v>0</v>
      </c>
      <c r="G3221" s="8">
        <v>0</v>
      </c>
      <c r="H3221" s="8">
        <v>0</v>
      </c>
      <c r="I3221" s="8">
        <v>0</v>
      </c>
      <c r="J3221" t="str">
        <f t="shared" si="50"/>
        <v>PMEDMW-BMB9E</v>
      </c>
      <c r="K3221" t="str">
        <f>IF((VLOOKUP(J3221,mdc!A:V,22,FALSE)=""),"non Collabo","collabo")</f>
        <v>collabo</v>
      </c>
    </row>
    <row r="3222" spans="1:12" hidden="1" x14ac:dyDescent="0.35">
      <c r="A3222" s="5" t="s">
        <v>79</v>
      </c>
      <c r="B3222" s="5" t="s">
        <v>475</v>
      </c>
      <c r="C3222" s="5" t="s">
        <v>1583</v>
      </c>
      <c r="D3222" s="3" t="s">
        <v>557</v>
      </c>
      <c r="E3222" s="3" t="s">
        <v>5</v>
      </c>
      <c r="F3222" s="4">
        <v>10</v>
      </c>
      <c r="G3222" s="4">
        <v>50</v>
      </c>
      <c r="H3222" s="4">
        <v>110</v>
      </c>
      <c r="I3222" s="4">
        <v>70</v>
      </c>
      <c r="J3222" t="str">
        <f t="shared" si="50"/>
        <v>PMEDMW-BTC12E</v>
      </c>
      <c r="K3222" t="str">
        <f>IF((VLOOKUP(J3222,mdc!A:V,22,FALSE)=""),"non Collabo","collabo")</f>
        <v>collabo</v>
      </c>
      <c r="L3222" t="str" cm="1">
        <f t="array" ref="L3222">IFERROR(_xlfn.IFS(G3222&lt;0,"shortage",H3222&lt;0,"shortage",I3222&lt;0,"shortage"),"ok")</f>
        <v>ok</v>
      </c>
    </row>
    <row r="3223" spans="1:12" hidden="1" x14ac:dyDescent="0.35">
      <c r="A3223" s="5" t="s">
        <v>79</v>
      </c>
      <c r="B3223" s="5" t="s">
        <v>475</v>
      </c>
      <c r="C3223" s="5" t="s">
        <v>1583</v>
      </c>
      <c r="D3223" s="5" t="s">
        <v>557</v>
      </c>
      <c r="E3223" s="5" t="s">
        <v>1565</v>
      </c>
      <c r="F3223" s="6">
        <v>10</v>
      </c>
      <c r="G3223" s="6">
        <v>50</v>
      </c>
      <c r="H3223" s="6">
        <v>110</v>
      </c>
      <c r="I3223" s="6">
        <v>70</v>
      </c>
      <c r="J3223" t="str">
        <f t="shared" si="50"/>
        <v>PMEDMW-BTC12E</v>
      </c>
      <c r="K3223" t="str">
        <f>IF((VLOOKUP(J3223,mdc!A:V,22,FALSE)=""),"non Collabo","collabo")</f>
        <v>collabo</v>
      </c>
      <c r="L3223" t="str" cm="1">
        <f t="array" ref="L3223">IFERROR(_xlfn.IFS(G3223&lt;0,"shortage",H3223&lt;0,"shortage",I3223&lt;0,"shortage"),"ok")</f>
        <v>ok</v>
      </c>
    </row>
    <row r="3224" spans="1:12" hidden="1" x14ac:dyDescent="0.35">
      <c r="A3224" s="5" t="s">
        <v>79</v>
      </c>
      <c r="B3224" s="5" t="s">
        <v>475</v>
      </c>
      <c r="C3224" s="5" t="s">
        <v>1583</v>
      </c>
      <c r="D3224" s="5" t="s">
        <v>557</v>
      </c>
      <c r="E3224" s="5" t="s">
        <v>6</v>
      </c>
      <c r="F3224" s="6">
        <v>0</v>
      </c>
      <c r="G3224" s="6">
        <v>0</v>
      </c>
      <c r="H3224" s="6">
        <v>0</v>
      </c>
      <c r="I3224" s="6">
        <v>0</v>
      </c>
      <c r="J3224" t="str">
        <f t="shared" si="50"/>
        <v>PMEDMW-BTC12E</v>
      </c>
      <c r="K3224" t="str">
        <f>IF((VLOOKUP(J3224,mdc!A:V,22,FALSE)=""),"non Collabo","collabo")</f>
        <v>collabo</v>
      </c>
      <c r="L3224" t="str" cm="1">
        <f t="array" ref="L3224">IFERROR(_xlfn.IFS(G3224&lt;0,"shortage",H3224&lt;0,"shortage",I3224&lt;0,"shortage"),"ok")</f>
        <v>ok</v>
      </c>
    </row>
    <row r="3225" spans="1:12" hidden="1" x14ac:dyDescent="0.35">
      <c r="A3225" s="5" t="s">
        <v>79</v>
      </c>
      <c r="B3225" s="5" t="s">
        <v>475</v>
      </c>
      <c r="C3225" s="5" t="s">
        <v>1583</v>
      </c>
      <c r="D3225" s="5" t="s">
        <v>557</v>
      </c>
      <c r="E3225" s="5" t="s">
        <v>2318</v>
      </c>
      <c r="F3225" s="6">
        <v>100</v>
      </c>
      <c r="G3225" s="6">
        <v>100</v>
      </c>
      <c r="H3225" s="6">
        <v>100</v>
      </c>
      <c r="I3225" s="6">
        <v>100</v>
      </c>
      <c r="J3225" t="str">
        <f t="shared" si="50"/>
        <v>PMEDMW-BTC12E</v>
      </c>
      <c r="K3225" t="str">
        <f>IF((VLOOKUP(J3225,mdc!A:V,22,FALSE)=""),"non Collabo","collabo")</f>
        <v>collabo</v>
      </c>
      <c r="L3225" t="str" cm="1">
        <f t="array" ref="L3225">IFERROR(_xlfn.IFS(G3225&lt;0,"shortage",H3225&lt;0,"shortage",I3225&lt;0,"shortage"),"ok")</f>
        <v>ok</v>
      </c>
    </row>
    <row r="3226" spans="1:12" hidden="1" x14ac:dyDescent="0.35">
      <c r="A3226" s="5" t="s">
        <v>79</v>
      </c>
      <c r="B3226" s="5" t="s">
        <v>475</v>
      </c>
      <c r="C3226" s="5" t="s">
        <v>1583</v>
      </c>
      <c r="D3226" s="5" t="s">
        <v>557</v>
      </c>
      <c r="E3226" s="5" t="s">
        <v>7</v>
      </c>
      <c r="F3226" s="6">
        <v>0.17580000000000001</v>
      </c>
      <c r="G3226" s="6">
        <v>0.879</v>
      </c>
      <c r="H3226" s="6">
        <v>1.9338</v>
      </c>
      <c r="I3226" s="6">
        <v>1.2305999999999999</v>
      </c>
      <c r="J3226" t="str">
        <f t="shared" si="50"/>
        <v>PMEDMW-BTC12E</v>
      </c>
      <c r="K3226" t="str">
        <f>IF((VLOOKUP(J3226,mdc!A:V,22,FALSE)=""),"non Collabo","collabo")</f>
        <v>collabo</v>
      </c>
      <c r="L3226" t="str" cm="1">
        <f t="array" ref="L3226">IFERROR(_xlfn.IFS(G3226&lt;0,"shortage",H3226&lt;0,"shortage",I3226&lt;0,"shortage"),"ok")</f>
        <v>ok</v>
      </c>
    </row>
    <row r="3227" spans="1:12" hidden="1" x14ac:dyDescent="0.35">
      <c r="A3227" s="5" t="s">
        <v>79</v>
      </c>
      <c r="B3227" s="5" t="s">
        <v>475</v>
      </c>
      <c r="C3227" s="5" t="s">
        <v>1583</v>
      </c>
      <c r="D3227" s="5" t="s">
        <v>557</v>
      </c>
      <c r="E3227" s="5" t="s">
        <v>1566</v>
      </c>
      <c r="F3227" s="6">
        <v>0.17580000000000001</v>
      </c>
      <c r="G3227" s="6">
        <v>0.879</v>
      </c>
      <c r="H3227" s="6">
        <v>1.9338</v>
      </c>
      <c r="I3227" s="6">
        <v>1.2305999999999999</v>
      </c>
      <c r="J3227" t="str">
        <f t="shared" si="50"/>
        <v>PMEDMW-BTC12E</v>
      </c>
      <c r="K3227" t="str">
        <f>IF((VLOOKUP(J3227,mdc!A:V,22,FALSE)=""),"non Collabo","collabo")</f>
        <v>collabo</v>
      </c>
      <c r="L3227" t="str" cm="1">
        <f t="array" ref="L3227">IFERROR(_xlfn.IFS(G3227&lt;0,"shortage",H3227&lt;0,"shortage",I3227&lt;0,"shortage"),"ok")</f>
        <v>ok</v>
      </c>
    </row>
    <row r="3228" spans="1:12" ht="15" hidden="1" thickBot="1" x14ac:dyDescent="0.4">
      <c r="A3228" s="5" t="s">
        <v>79</v>
      </c>
      <c r="B3228" s="5" t="s">
        <v>475</v>
      </c>
      <c r="C3228" s="5" t="s">
        <v>1583</v>
      </c>
      <c r="D3228" s="7" t="s">
        <v>557</v>
      </c>
      <c r="E3228" s="7" t="s">
        <v>8</v>
      </c>
      <c r="F3228" s="8">
        <v>0</v>
      </c>
      <c r="G3228" s="8">
        <v>0</v>
      </c>
      <c r="H3228" s="8">
        <v>0</v>
      </c>
      <c r="I3228" s="8">
        <v>0</v>
      </c>
      <c r="J3228" t="str">
        <f t="shared" si="50"/>
        <v>PMEDMW-BTC12E</v>
      </c>
      <c r="K3228" t="str">
        <f>IF((VLOOKUP(J3228,mdc!A:V,22,FALSE)=""),"non Collabo","collabo")</f>
        <v>collabo</v>
      </c>
    </row>
    <row r="3229" spans="1:12" hidden="1" x14ac:dyDescent="0.35">
      <c r="A3229" s="5" t="s">
        <v>79</v>
      </c>
      <c r="B3229" s="5" t="s">
        <v>475</v>
      </c>
      <c r="C3229" s="5" t="s">
        <v>1583</v>
      </c>
      <c r="D3229" s="3" t="s">
        <v>558</v>
      </c>
      <c r="E3229" s="3" t="s">
        <v>5</v>
      </c>
      <c r="F3229" s="4">
        <v>20</v>
      </c>
      <c r="G3229" s="4">
        <v>10</v>
      </c>
      <c r="H3229" s="4">
        <v>10</v>
      </c>
      <c r="I3229" s="4">
        <v>10</v>
      </c>
      <c r="J3229" t="str">
        <f t="shared" si="50"/>
        <v>PMEDMW-BTC12EB</v>
      </c>
      <c r="K3229" t="str">
        <f>IF((VLOOKUP(J3229,mdc!A:V,22,FALSE)=""),"non Collabo","collabo")</f>
        <v>collabo</v>
      </c>
      <c r="L3229" t="str" cm="1">
        <f t="array" ref="L3229">IFERROR(_xlfn.IFS(G3229&lt;0,"shortage",H3229&lt;0,"shortage",I3229&lt;0,"shortage"),"ok")</f>
        <v>ok</v>
      </c>
    </row>
    <row r="3230" spans="1:12" hidden="1" x14ac:dyDescent="0.35">
      <c r="A3230" s="5" t="s">
        <v>79</v>
      </c>
      <c r="B3230" s="5" t="s">
        <v>475</v>
      </c>
      <c r="C3230" s="5" t="s">
        <v>1583</v>
      </c>
      <c r="D3230" s="5" t="s">
        <v>558</v>
      </c>
      <c r="E3230" s="5" t="s">
        <v>1565</v>
      </c>
      <c r="F3230" s="6">
        <v>20</v>
      </c>
      <c r="G3230" s="6">
        <v>10</v>
      </c>
      <c r="H3230" s="6">
        <v>10</v>
      </c>
      <c r="I3230" s="6">
        <v>10</v>
      </c>
      <c r="J3230" t="str">
        <f t="shared" si="50"/>
        <v>PMEDMW-BTC12EB</v>
      </c>
      <c r="K3230" t="str">
        <f>IF((VLOOKUP(J3230,mdc!A:V,22,FALSE)=""),"non Collabo","collabo")</f>
        <v>collabo</v>
      </c>
      <c r="L3230" t="str" cm="1">
        <f t="array" ref="L3230">IFERROR(_xlfn.IFS(G3230&lt;0,"shortage",H3230&lt;0,"shortage",I3230&lt;0,"shortage"),"ok")</f>
        <v>ok</v>
      </c>
    </row>
    <row r="3231" spans="1:12" hidden="1" x14ac:dyDescent="0.35">
      <c r="A3231" s="5" t="s">
        <v>79</v>
      </c>
      <c r="B3231" s="5" t="s">
        <v>475</v>
      </c>
      <c r="C3231" s="5" t="s">
        <v>1583</v>
      </c>
      <c r="D3231" s="5" t="s">
        <v>558</v>
      </c>
      <c r="E3231" s="5" t="s">
        <v>6</v>
      </c>
      <c r="F3231" s="6">
        <v>0</v>
      </c>
      <c r="G3231" s="6">
        <v>0</v>
      </c>
      <c r="H3231" s="6">
        <v>0</v>
      </c>
      <c r="I3231" s="6">
        <v>0</v>
      </c>
      <c r="J3231" t="str">
        <f t="shared" si="50"/>
        <v>PMEDMW-BTC12EB</v>
      </c>
      <c r="K3231" t="str">
        <f>IF((VLOOKUP(J3231,mdc!A:V,22,FALSE)=""),"non Collabo","collabo")</f>
        <v>collabo</v>
      </c>
      <c r="L3231" t="str" cm="1">
        <f t="array" ref="L3231">IFERROR(_xlfn.IFS(G3231&lt;0,"shortage",H3231&lt;0,"shortage",I3231&lt;0,"shortage"),"ok")</f>
        <v>ok</v>
      </c>
    </row>
    <row r="3232" spans="1:12" hidden="1" x14ac:dyDescent="0.35">
      <c r="A3232" s="5" t="s">
        <v>79</v>
      </c>
      <c r="B3232" s="5" t="s">
        <v>475</v>
      </c>
      <c r="C3232" s="5" t="s">
        <v>1583</v>
      </c>
      <c r="D3232" s="5" t="s">
        <v>558</v>
      </c>
      <c r="E3232" s="5" t="s">
        <v>2318</v>
      </c>
      <c r="F3232" s="6">
        <v>100</v>
      </c>
      <c r="G3232" s="6">
        <v>100</v>
      </c>
      <c r="H3232" s="6">
        <v>100</v>
      </c>
      <c r="I3232" s="6">
        <v>100</v>
      </c>
      <c r="J3232" t="str">
        <f t="shared" si="50"/>
        <v>PMEDMW-BTC12EB</v>
      </c>
      <c r="K3232" t="str">
        <f>IF((VLOOKUP(J3232,mdc!A:V,22,FALSE)=""),"non Collabo","collabo")</f>
        <v>collabo</v>
      </c>
      <c r="L3232" t="str" cm="1">
        <f t="array" ref="L3232">IFERROR(_xlfn.IFS(G3232&lt;0,"shortage",H3232&lt;0,"shortage",I3232&lt;0,"shortage"),"ok")</f>
        <v>ok</v>
      </c>
    </row>
    <row r="3233" spans="1:12" hidden="1" x14ac:dyDescent="0.35">
      <c r="A3233" s="5" t="s">
        <v>79</v>
      </c>
      <c r="B3233" s="5" t="s">
        <v>475</v>
      </c>
      <c r="C3233" s="5" t="s">
        <v>1583</v>
      </c>
      <c r="D3233" s="5" t="s">
        <v>558</v>
      </c>
      <c r="E3233" s="5" t="s">
        <v>7</v>
      </c>
      <c r="F3233" s="6">
        <v>0.3286</v>
      </c>
      <c r="G3233" s="6">
        <v>0.1643</v>
      </c>
      <c r="H3233" s="6">
        <v>0.1643</v>
      </c>
      <c r="I3233" s="6">
        <v>0.1643</v>
      </c>
      <c r="J3233" t="str">
        <f t="shared" si="50"/>
        <v>PMEDMW-BTC12EB</v>
      </c>
      <c r="K3233" t="str">
        <f>IF((VLOOKUP(J3233,mdc!A:V,22,FALSE)=""),"non Collabo","collabo")</f>
        <v>collabo</v>
      </c>
      <c r="L3233" t="str" cm="1">
        <f t="array" ref="L3233">IFERROR(_xlfn.IFS(G3233&lt;0,"shortage",H3233&lt;0,"shortage",I3233&lt;0,"shortage"),"ok")</f>
        <v>ok</v>
      </c>
    </row>
    <row r="3234" spans="1:12" hidden="1" x14ac:dyDescent="0.35">
      <c r="A3234" s="5" t="s">
        <v>79</v>
      </c>
      <c r="B3234" s="5" t="s">
        <v>475</v>
      </c>
      <c r="C3234" s="5" t="s">
        <v>1583</v>
      </c>
      <c r="D3234" s="5" t="s">
        <v>558</v>
      </c>
      <c r="E3234" s="5" t="s">
        <v>1566</v>
      </c>
      <c r="F3234" s="6">
        <v>0.38100000000000001</v>
      </c>
      <c r="G3234" s="6">
        <v>0.1905</v>
      </c>
      <c r="H3234" s="6">
        <v>0.1905</v>
      </c>
      <c r="I3234" s="6">
        <v>0.1905</v>
      </c>
      <c r="J3234" t="str">
        <f t="shared" si="50"/>
        <v>PMEDMW-BTC12EB</v>
      </c>
      <c r="K3234" t="str">
        <f>IF((VLOOKUP(J3234,mdc!A:V,22,FALSE)=""),"non Collabo","collabo")</f>
        <v>collabo</v>
      </c>
      <c r="L3234" t="str" cm="1">
        <f t="array" ref="L3234">IFERROR(_xlfn.IFS(G3234&lt;0,"shortage",H3234&lt;0,"shortage",I3234&lt;0,"shortage"),"ok")</f>
        <v>ok</v>
      </c>
    </row>
    <row r="3235" spans="1:12" ht="15" hidden="1" thickBot="1" x14ac:dyDescent="0.4">
      <c r="A3235" s="5" t="s">
        <v>79</v>
      </c>
      <c r="B3235" s="5" t="s">
        <v>475</v>
      </c>
      <c r="C3235" s="5" t="s">
        <v>1583</v>
      </c>
      <c r="D3235" s="7" t="s">
        <v>558</v>
      </c>
      <c r="E3235" s="7" t="s">
        <v>8</v>
      </c>
      <c r="F3235" s="8">
        <v>-5.2400000000000002E-2</v>
      </c>
      <c r="G3235" s="8">
        <v>-2.6200000000000001E-2</v>
      </c>
      <c r="H3235" s="8">
        <v>-2.6200000000000001E-2</v>
      </c>
      <c r="I3235" s="8">
        <v>-2.6200000000000001E-2</v>
      </c>
      <c r="J3235" t="str">
        <f t="shared" si="50"/>
        <v>PMEDMW-BTC12EB</v>
      </c>
      <c r="K3235" t="str">
        <f>IF((VLOOKUP(J3235,mdc!A:V,22,FALSE)=""),"non Collabo","collabo")</f>
        <v>collabo</v>
      </c>
    </row>
    <row r="3236" spans="1:12" hidden="1" x14ac:dyDescent="0.35">
      <c r="A3236" s="5" t="s">
        <v>79</v>
      </c>
      <c r="B3236" s="5" t="s">
        <v>475</v>
      </c>
      <c r="C3236" s="5" t="s">
        <v>1583</v>
      </c>
      <c r="D3236" s="3" t="s">
        <v>559</v>
      </c>
      <c r="E3236" s="3" t="s">
        <v>5</v>
      </c>
      <c r="F3236" s="4"/>
      <c r="G3236" s="4"/>
      <c r="H3236" s="4"/>
      <c r="I3236" s="4"/>
      <c r="J3236" t="str">
        <f t="shared" si="50"/>
        <v>PMEDMW-BTC13E</v>
      </c>
      <c r="K3236" t="str">
        <f>IF((VLOOKUP(J3236,mdc!A:V,22,FALSE)=""),"non Collabo","collabo")</f>
        <v>collabo</v>
      </c>
      <c r="L3236" t="str" cm="1">
        <f t="array" ref="L3236">IFERROR(_xlfn.IFS(G3236&lt;0,"shortage",H3236&lt;0,"shortage",I3236&lt;0,"shortage"),"ok")</f>
        <v>ok</v>
      </c>
    </row>
    <row r="3237" spans="1:12" hidden="1" x14ac:dyDescent="0.35">
      <c r="A3237" s="5" t="s">
        <v>79</v>
      </c>
      <c r="B3237" s="5" t="s">
        <v>475</v>
      </c>
      <c r="C3237" s="5" t="s">
        <v>1583</v>
      </c>
      <c r="D3237" s="5" t="s">
        <v>559</v>
      </c>
      <c r="E3237" s="5" t="s">
        <v>1565</v>
      </c>
      <c r="F3237" s="6"/>
      <c r="G3237" s="6"/>
      <c r="H3237" s="6">
        <v>60</v>
      </c>
      <c r="I3237" s="6"/>
      <c r="J3237" t="str">
        <f t="shared" si="50"/>
        <v>PMEDMW-BTC13E</v>
      </c>
      <c r="K3237" t="str">
        <f>IF((VLOOKUP(J3237,mdc!A:V,22,FALSE)=""),"non Collabo","collabo")</f>
        <v>collabo</v>
      </c>
      <c r="L3237" t="str" cm="1">
        <f t="array" ref="L3237">IFERROR(_xlfn.IFS(G3237&lt;0,"shortage",H3237&lt;0,"shortage",I3237&lt;0,"shortage"),"ok")</f>
        <v>ok</v>
      </c>
    </row>
    <row r="3238" spans="1:12" x14ac:dyDescent="0.35">
      <c r="A3238" s="5" t="s">
        <v>79</v>
      </c>
      <c r="B3238" s="5" t="s">
        <v>475</v>
      </c>
      <c r="C3238" s="5" t="s">
        <v>1583</v>
      </c>
      <c r="D3238" s="5" t="s">
        <v>559</v>
      </c>
      <c r="E3238" s="5" t="s">
        <v>6</v>
      </c>
      <c r="F3238" s="6"/>
      <c r="G3238" s="6"/>
      <c r="H3238" s="6">
        <v>-60</v>
      </c>
      <c r="I3238" s="6"/>
      <c r="J3238" t="str">
        <f t="shared" si="50"/>
        <v>PMEDMW-BTC13E</v>
      </c>
      <c r="K3238" t="str">
        <f>IF((VLOOKUP(J3238,mdc!A:V,22,FALSE)=""),"non Collabo","collabo")</f>
        <v>collabo</v>
      </c>
      <c r="L3238" t="str" cm="1">
        <f t="array" ref="L3238">IFERROR(_xlfn.IFS(G3238&lt;0,"shortage",H3238&lt;0,"shortage",I3238&lt;0,"shortage"),"ok")</f>
        <v>shortage</v>
      </c>
    </row>
    <row r="3239" spans="1:12" hidden="1" x14ac:dyDescent="0.35">
      <c r="A3239" s="5" t="s">
        <v>79</v>
      </c>
      <c r="B3239" s="5" t="s">
        <v>475</v>
      </c>
      <c r="C3239" s="5" t="s">
        <v>1583</v>
      </c>
      <c r="D3239" s="5" t="s">
        <v>559</v>
      </c>
      <c r="E3239" s="5" t="s">
        <v>2318</v>
      </c>
      <c r="F3239" s="6"/>
      <c r="G3239" s="6"/>
      <c r="H3239" s="6"/>
      <c r="I3239" s="6"/>
      <c r="J3239" t="str">
        <f t="shared" si="50"/>
        <v>PMEDMW-BTC13E</v>
      </c>
      <c r="K3239" t="str">
        <f>IF((VLOOKUP(J3239,mdc!A:V,22,FALSE)=""),"non Collabo","collabo")</f>
        <v>collabo</v>
      </c>
      <c r="L3239" t="str" cm="1">
        <f t="array" ref="L3239">IFERROR(_xlfn.IFS(G3239&lt;0,"shortage",H3239&lt;0,"shortage",I3239&lt;0,"shortage"),"ok")</f>
        <v>ok</v>
      </c>
    </row>
    <row r="3240" spans="1:12" hidden="1" x14ac:dyDescent="0.35">
      <c r="A3240" s="5" t="s">
        <v>79</v>
      </c>
      <c r="B3240" s="5" t="s">
        <v>475</v>
      </c>
      <c r="C3240" s="5" t="s">
        <v>1583</v>
      </c>
      <c r="D3240" s="5" t="s">
        <v>559</v>
      </c>
      <c r="E3240" s="5" t="s">
        <v>7</v>
      </c>
      <c r="F3240" s="6"/>
      <c r="G3240" s="6"/>
      <c r="H3240" s="6"/>
      <c r="I3240" s="6"/>
      <c r="J3240" t="str">
        <f t="shared" si="50"/>
        <v>PMEDMW-BTC13E</v>
      </c>
      <c r="K3240" t="str">
        <f>IF((VLOOKUP(J3240,mdc!A:V,22,FALSE)=""),"non Collabo","collabo")</f>
        <v>collabo</v>
      </c>
      <c r="L3240" t="str" cm="1">
        <f t="array" ref="L3240">IFERROR(_xlfn.IFS(G3240&lt;0,"shortage",H3240&lt;0,"shortage",I3240&lt;0,"shortage"),"ok")</f>
        <v>ok</v>
      </c>
    </row>
    <row r="3241" spans="1:12" hidden="1" x14ac:dyDescent="0.35">
      <c r="A3241" s="5" t="s">
        <v>79</v>
      </c>
      <c r="B3241" s="5" t="s">
        <v>475</v>
      </c>
      <c r="C3241" s="5" t="s">
        <v>1583</v>
      </c>
      <c r="D3241" s="5" t="s">
        <v>559</v>
      </c>
      <c r="E3241" s="5" t="s">
        <v>1566</v>
      </c>
      <c r="F3241" s="6"/>
      <c r="G3241" s="6"/>
      <c r="H3241" s="6">
        <v>1.1747000000000001</v>
      </c>
      <c r="I3241" s="6"/>
      <c r="J3241" t="str">
        <f t="shared" si="50"/>
        <v>PMEDMW-BTC13E</v>
      </c>
      <c r="K3241" t="str">
        <f>IF((VLOOKUP(J3241,mdc!A:V,22,FALSE)=""),"non Collabo","collabo")</f>
        <v>collabo</v>
      </c>
      <c r="L3241" t="str" cm="1">
        <f t="array" ref="L3241">IFERROR(_xlfn.IFS(G3241&lt;0,"shortage",H3241&lt;0,"shortage",I3241&lt;0,"shortage"),"ok")</f>
        <v>ok</v>
      </c>
    </row>
    <row r="3242" spans="1:12" ht="15" hidden="1" thickBot="1" x14ac:dyDescent="0.4">
      <c r="A3242" s="5" t="s">
        <v>79</v>
      </c>
      <c r="B3242" s="5" t="s">
        <v>475</v>
      </c>
      <c r="C3242" s="5" t="s">
        <v>1583</v>
      </c>
      <c r="D3242" s="7" t="s">
        <v>559</v>
      </c>
      <c r="E3242" s="7" t="s">
        <v>8</v>
      </c>
      <c r="F3242" s="8"/>
      <c r="G3242" s="8"/>
      <c r="H3242" s="8">
        <v>-1.1747000000000001</v>
      </c>
      <c r="I3242" s="8"/>
      <c r="J3242" t="str">
        <f t="shared" si="50"/>
        <v>PMEDMW-BTC13E</v>
      </c>
      <c r="K3242" t="str">
        <f>IF((VLOOKUP(J3242,mdc!A:V,22,FALSE)=""),"non Collabo","collabo")</f>
        <v>collabo</v>
      </c>
    </row>
    <row r="3243" spans="1:12" hidden="1" x14ac:dyDescent="0.35">
      <c r="A3243" s="5" t="s">
        <v>79</v>
      </c>
      <c r="B3243" s="5" t="s">
        <v>475</v>
      </c>
      <c r="C3243" s="5" t="s">
        <v>1583</v>
      </c>
      <c r="D3243" s="3" t="s">
        <v>561</v>
      </c>
      <c r="E3243" s="3" t="s">
        <v>5</v>
      </c>
      <c r="F3243" s="4">
        <v>10</v>
      </c>
      <c r="G3243" s="4">
        <v>10</v>
      </c>
      <c r="H3243" s="4">
        <v>10</v>
      </c>
      <c r="I3243" s="4">
        <v>5</v>
      </c>
      <c r="J3243" t="str">
        <f t="shared" si="50"/>
        <v>PMEDMW-BTC15E</v>
      </c>
      <c r="K3243" t="str">
        <f>IF((VLOOKUP(J3243,mdc!A:V,22,FALSE)=""),"non Collabo","collabo")</f>
        <v>collabo</v>
      </c>
      <c r="L3243" t="str" cm="1">
        <f t="array" ref="L3243">IFERROR(_xlfn.IFS(G3243&lt;0,"shortage",H3243&lt;0,"shortage",I3243&lt;0,"shortage"),"ok")</f>
        <v>ok</v>
      </c>
    </row>
    <row r="3244" spans="1:12" hidden="1" x14ac:dyDescent="0.35">
      <c r="A3244" s="5" t="s">
        <v>79</v>
      </c>
      <c r="B3244" s="5" t="s">
        <v>475</v>
      </c>
      <c r="C3244" s="5" t="s">
        <v>1583</v>
      </c>
      <c r="D3244" s="5" t="s">
        <v>561</v>
      </c>
      <c r="E3244" s="5" t="s">
        <v>1565</v>
      </c>
      <c r="F3244" s="6">
        <v>10</v>
      </c>
      <c r="G3244" s="6">
        <v>10</v>
      </c>
      <c r="H3244" s="6">
        <v>10</v>
      </c>
      <c r="I3244" s="6">
        <v>5</v>
      </c>
      <c r="J3244" t="str">
        <f t="shared" si="50"/>
        <v>PMEDMW-BTC15E</v>
      </c>
      <c r="K3244" t="str">
        <f>IF((VLOOKUP(J3244,mdc!A:V,22,FALSE)=""),"non Collabo","collabo")</f>
        <v>collabo</v>
      </c>
      <c r="L3244" t="str" cm="1">
        <f t="array" ref="L3244">IFERROR(_xlfn.IFS(G3244&lt;0,"shortage",H3244&lt;0,"shortage",I3244&lt;0,"shortage"),"ok")</f>
        <v>ok</v>
      </c>
    </row>
    <row r="3245" spans="1:12" hidden="1" x14ac:dyDescent="0.35">
      <c r="A3245" s="5" t="s">
        <v>79</v>
      </c>
      <c r="B3245" s="5" t="s">
        <v>475</v>
      </c>
      <c r="C3245" s="5" t="s">
        <v>1583</v>
      </c>
      <c r="D3245" s="5" t="s">
        <v>561</v>
      </c>
      <c r="E3245" s="5" t="s">
        <v>6</v>
      </c>
      <c r="F3245" s="6">
        <v>0</v>
      </c>
      <c r="G3245" s="6">
        <v>0</v>
      </c>
      <c r="H3245" s="6">
        <v>0</v>
      </c>
      <c r="I3245" s="6">
        <v>0</v>
      </c>
      <c r="J3245" t="str">
        <f t="shared" si="50"/>
        <v>PMEDMW-BTC15E</v>
      </c>
      <c r="K3245" t="str">
        <f>IF((VLOOKUP(J3245,mdc!A:V,22,FALSE)=""),"non Collabo","collabo")</f>
        <v>collabo</v>
      </c>
      <c r="L3245" t="str" cm="1">
        <f t="array" ref="L3245">IFERROR(_xlfn.IFS(G3245&lt;0,"shortage",H3245&lt;0,"shortage",I3245&lt;0,"shortage"),"ok")</f>
        <v>ok</v>
      </c>
    </row>
    <row r="3246" spans="1:12" hidden="1" x14ac:dyDescent="0.35">
      <c r="A3246" s="5" t="s">
        <v>79</v>
      </c>
      <c r="B3246" s="5" t="s">
        <v>475</v>
      </c>
      <c r="C3246" s="5" t="s">
        <v>1583</v>
      </c>
      <c r="D3246" s="5" t="s">
        <v>561</v>
      </c>
      <c r="E3246" s="5" t="s">
        <v>2318</v>
      </c>
      <c r="F3246" s="6">
        <v>100</v>
      </c>
      <c r="G3246" s="6">
        <v>100</v>
      </c>
      <c r="H3246" s="6">
        <v>100</v>
      </c>
      <c r="I3246" s="6">
        <v>100</v>
      </c>
      <c r="J3246" t="str">
        <f t="shared" si="50"/>
        <v>PMEDMW-BTC15E</v>
      </c>
      <c r="K3246" t="str">
        <f>IF((VLOOKUP(J3246,mdc!A:V,22,FALSE)=""),"non Collabo","collabo")</f>
        <v>collabo</v>
      </c>
      <c r="L3246" t="str" cm="1">
        <f t="array" ref="L3246">IFERROR(_xlfn.IFS(G3246&lt;0,"shortage",H3246&lt;0,"shortage",I3246&lt;0,"shortage"),"ok")</f>
        <v>ok</v>
      </c>
    </row>
    <row r="3247" spans="1:12" hidden="1" x14ac:dyDescent="0.35">
      <c r="A3247" s="5" t="s">
        <v>79</v>
      </c>
      <c r="B3247" s="5" t="s">
        <v>475</v>
      </c>
      <c r="C3247" s="5" t="s">
        <v>1583</v>
      </c>
      <c r="D3247" s="5" t="s">
        <v>561</v>
      </c>
      <c r="E3247" s="5" t="s">
        <v>7</v>
      </c>
      <c r="F3247" s="6">
        <v>0.48859999999999998</v>
      </c>
      <c r="G3247" s="6">
        <v>0.48859999999999998</v>
      </c>
      <c r="H3247" s="6">
        <v>0.48859999999999998</v>
      </c>
      <c r="I3247" s="6">
        <v>0.24429999999999999</v>
      </c>
      <c r="J3247" t="str">
        <f t="shared" si="50"/>
        <v>PMEDMW-BTC15E</v>
      </c>
      <c r="K3247" t="str">
        <f>IF((VLOOKUP(J3247,mdc!A:V,22,FALSE)=""),"non Collabo","collabo")</f>
        <v>collabo</v>
      </c>
      <c r="L3247" t="str" cm="1">
        <f t="array" ref="L3247">IFERROR(_xlfn.IFS(G3247&lt;0,"shortage",H3247&lt;0,"shortage",I3247&lt;0,"shortage"),"ok")</f>
        <v>ok</v>
      </c>
    </row>
    <row r="3248" spans="1:12" hidden="1" x14ac:dyDescent="0.35">
      <c r="A3248" s="5" t="s">
        <v>79</v>
      </c>
      <c r="B3248" s="5" t="s">
        <v>475</v>
      </c>
      <c r="C3248" s="5" t="s">
        <v>1583</v>
      </c>
      <c r="D3248" s="5" t="s">
        <v>561</v>
      </c>
      <c r="E3248" s="5" t="s">
        <v>1566</v>
      </c>
      <c r="F3248" s="6">
        <v>0.48730000000000001</v>
      </c>
      <c r="G3248" s="6">
        <v>0.48730000000000001</v>
      </c>
      <c r="H3248" s="6">
        <v>0.48730000000000001</v>
      </c>
      <c r="I3248" s="6">
        <v>0.24365000000000001</v>
      </c>
      <c r="J3248" t="str">
        <f t="shared" si="50"/>
        <v>PMEDMW-BTC15E</v>
      </c>
      <c r="K3248" t="str">
        <f>IF((VLOOKUP(J3248,mdc!A:V,22,FALSE)=""),"non Collabo","collabo")</f>
        <v>collabo</v>
      </c>
      <c r="L3248" t="str" cm="1">
        <f t="array" ref="L3248">IFERROR(_xlfn.IFS(G3248&lt;0,"shortage",H3248&lt;0,"shortage",I3248&lt;0,"shortage"),"ok")</f>
        <v>ok</v>
      </c>
    </row>
    <row r="3249" spans="1:12" ht="15" hidden="1" thickBot="1" x14ac:dyDescent="0.4">
      <c r="A3249" s="5" t="s">
        <v>79</v>
      </c>
      <c r="B3249" s="5" t="s">
        <v>475</v>
      </c>
      <c r="C3249" s="5" t="s">
        <v>1583</v>
      </c>
      <c r="D3249" s="7" t="s">
        <v>561</v>
      </c>
      <c r="E3249" s="7" t="s">
        <v>8</v>
      </c>
      <c r="F3249" s="8">
        <v>1.2999999999999999E-3</v>
      </c>
      <c r="G3249" s="8">
        <v>1.2999999999999999E-3</v>
      </c>
      <c r="H3249" s="8">
        <v>1.2999999999999999E-3</v>
      </c>
      <c r="I3249" s="8">
        <v>6.4999999999999997E-4</v>
      </c>
      <c r="J3249" t="str">
        <f t="shared" si="50"/>
        <v>PMEDMW-BTC15E</v>
      </c>
      <c r="K3249" t="str">
        <f>IF((VLOOKUP(J3249,mdc!A:V,22,FALSE)=""),"non Collabo","collabo")</f>
        <v>collabo</v>
      </c>
    </row>
    <row r="3250" spans="1:12" hidden="1" x14ac:dyDescent="0.35">
      <c r="A3250" s="5" t="s">
        <v>79</v>
      </c>
      <c r="B3250" s="5" t="s">
        <v>475</v>
      </c>
      <c r="C3250" s="5" t="s">
        <v>1583</v>
      </c>
      <c r="D3250" s="3" t="s">
        <v>562</v>
      </c>
      <c r="E3250" s="3" t="s">
        <v>5</v>
      </c>
      <c r="F3250" s="4">
        <v>50</v>
      </c>
      <c r="G3250" s="4">
        <v>70</v>
      </c>
      <c r="H3250" s="4">
        <v>160</v>
      </c>
      <c r="I3250" s="4">
        <v>60</v>
      </c>
      <c r="J3250" t="str">
        <f t="shared" si="50"/>
        <v>PMEDMW-BTCD15E</v>
      </c>
      <c r="K3250" t="str">
        <f>IF((VLOOKUP(J3250,mdc!A:V,22,FALSE)=""),"non Collabo","collabo")</f>
        <v>collabo</v>
      </c>
      <c r="L3250" t="str" cm="1">
        <f t="array" ref="L3250">IFERROR(_xlfn.IFS(G3250&lt;0,"shortage",H3250&lt;0,"shortage",I3250&lt;0,"shortage"),"ok")</f>
        <v>ok</v>
      </c>
    </row>
    <row r="3251" spans="1:12" hidden="1" x14ac:dyDescent="0.35">
      <c r="A3251" s="5" t="s">
        <v>79</v>
      </c>
      <c r="B3251" s="5" t="s">
        <v>475</v>
      </c>
      <c r="C3251" s="5" t="s">
        <v>1583</v>
      </c>
      <c r="D3251" s="5" t="s">
        <v>562</v>
      </c>
      <c r="E3251" s="5" t="s">
        <v>1565</v>
      </c>
      <c r="F3251" s="6">
        <v>50</v>
      </c>
      <c r="G3251" s="6">
        <v>70</v>
      </c>
      <c r="H3251" s="6">
        <v>160</v>
      </c>
      <c r="I3251" s="6">
        <v>60</v>
      </c>
      <c r="J3251" t="str">
        <f t="shared" si="50"/>
        <v>PMEDMW-BTCD15E</v>
      </c>
      <c r="K3251" t="str">
        <f>IF((VLOOKUP(J3251,mdc!A:V,22,FALSE)=""),"non Collabo","collabo")</f>
        <v>collabo</v>
      </c>
      <c r="L3251" t="str" cm="1">
        <f t="array" ref="L3251">IFERROR(_xlfn.IFS(G3251&lt;0,"shortage",H3251&lt;0,"shortage",I3251&lt;0,"shortage"),"ok")</f>
        <v>ok</v>
      </c>
    </row>
    <row r="3252" spans="1:12" hidden="1" x14ac:dyDescent="0.35">
      <c r="A3252" s="5" t="s">
        <v>79</v>
      </c>
      <c r="B3252" s="5" t="s">
        <v>475</v>
      </c>
      <c r="C3252" s="5" t="s">
        <v>1583</v>
      </c>
      <c r="D3252" s="5" t="s">
        <v>562</v>
      </c>
      <c r="E3252" s="5" t="s">
        <v>6</v>
      </c>
      <c r="F3252" s="6">
        <v>0</v>
      </c>
      <c r="G3252" s="6">
        <v>0</v>
      </c>
      <c r="H3252" s="6">
        <v>0</v>
      </c>
      <c r="I3252" s="6">
        <v>0</v>
      </c>
      <c r="J3252" t="str">
        <f t="shared" si="50"/>
        <v>PMEDMW-BTCD15E</v>
      </c>
      <c r="K3252" t="str">
        <f>IF((VLOOKUP(J3252,mdc!A:V,22,FALSE)=""),"non Collabo","collabo")</f>
        <v>collabo</v>
      </c>
      <c r="L3252" t="str" cm="1">
        <f t="array" ref="L3252">IFERROR(_xlfn.IFS(G3252&lt;0,"shortage",H3252&lt;0,"shortage",I3252&lt;0,"shortage"),"ok")</f>
        <v>ok</v>
      </c>
    </row>
    <row r="3253" spans="1:12" hidden="1" x14ac:dyDescent="0.35">
      <c r="A3253" s="5" t="s">
        <v>79</v>
      </c>
      <c r="B3253" s="5" t="s">
        <v>475</v>
      </c>
      <c r="C3253" s="5" t="s">
        <v>1583</v>
      </c>
      <c r="D3253" s="5" t="s">
        <v>562</v>
      </c>
      <c r="E3253" s="5" t="s">
        <v>2318</v>
      </c>
      <c r="F3253" s="6">
        <v>100</v>
      </c>
      <c r="G3253" s="6">
        <v>100</v>
      </c>
      <c r="H3253" s="6">
        <v>100</v>
      </c>
      <c r="I3253" s="6">
        <v>100</v>
      </c>
      <c r="J3253" t="str">
        <f t="shared" si="50"/>
        <v>PMEDMW-BTCD15E</v>
      </c>
      <c r="K3253" t="str">
        <f>IF((VLOOKUP(J3253,mdc!A:V,22,FALSE)=""),"non Collabo","collabo")</f>
        <v>collabo</v>
      </c>
      <c r="L3253" t="str" cm="1">
        <f t="array" ref="L3253">IFERROR(_xlfn.IFS(G3253&lt;0,"shortage",H3253&lt;0,"shortage",I3253&lt;0,"shortage"),"ok")</f>
        <v>ok</v>
      </c>
    </row>
    <row r="3254" spans="1:12" hidden="1" x14ac:dyDescent="0.35">
      <c r="A3254" s="5" t="s">
        <v>79</v>
      </c>
      <c r="B3254" s="5" t="s">
        <v>475</v>
      </c>
      <c r="C3254" s="5" t="s">
        <v>1583</v>
      </c>
      <c r="D3254" s="5" t="s">
        <v>562</v>
      </c>
      <c r="E3254" s="5" t="s">
        <v>7</v>
      </c>
      <c r="F3254" s="6">
        <v>0.879</v>
      </c>
      <c r="G3254" s="6">
        <v>1.2305999999999999</v>
      </c>
      <c r="H3254" s="6">
        <v>2.8128000000000002</v>
      </c>
      <c r="I3254" s="6">
        <v>1.0548</v>
      </c>
      <c r="J3254" t="str">
        <f t="shared" si="50"/>
        <v>PMEDMW-BTCD15E</v>
      </c>
      <c r="K3254" t="str">
        <f>IF((VLOOKUP(J3254,mdc!A:V,22,FALSE)=""),"non Collabo","collabo")</f>
        <v>collabo</v>
      </c>
      <c r="L3254" t="str" cm="1">
        <f t="array" ref="L3254">IFERROR(_xlfn.IFS(G3254&lt;0,"shortage",H3254&lt;0,"shortage",I3254&lt;0,"shortage"),"ok")</f>
        <v>ok</v>
      </c>
    </row>
    <row r="3255" spans="1:12" hidden="1" x14ac:dyDescent="0.35">
      <c r="A3255" s="5" t="s">
        <v>79</v>
      </c>
      <c r="B3255" s="5" t="s">
        <v>475</v>
      </c>
      <c r="C3255" s="5" t="s">
        <v>1583</v>
      </c>
      <c r="D3255" s="5" t="s">
        <v>562</v>
      </c>
      <c r="E3255" s="5" t="s">
        <v>1566</v>
      </c>
      <c r="F3255" s="6">
        <v>0.86819999999999997</v>
      </c>
      <c r="G3255" s="6">
        <v>1.2252000000000001</v>
      </c>
      <c r="H3255" s="6">
        <v>2.7858000000000001</v>
      </c>
      <c r="I3255" s="6">
        <v>1.0386</v>
      </c>
      <c r="J3255" t="str">
        <f t="shared" si="50"/>
        <v>PMEDMW-BTCD15E</v>
      </c>
      <c r="K3255" t="str">
        <f>IF((VLOOKUP(J3255,mdc!A:V,22,FALSE)=""),"non Collabo","collabo")</f>
        <v>collabo</v>
      </c>
      <c r="L3255" t="str" cm="1">
        <f t="array" ref="L3255">IFERROR(_xlfn.IFS(G3255&lt;0,"shortage",H3255&lt;0,"shortage",I3255&lt;0,"shortage"),"ok")</f>
        <v>ok</v>
      </c>
    </row>
    <row r="3256" spans="1:12" ht="15" hidden="1" thickBot="1" x14ac:dyDescent="0.4">
      <c r="A3256" s="5" t="s">
        <v>79</v>
      </c>
      <c r="B3256" s="5" t="s">
        <v>475</v>
      </c>
      <c r="C3256" s="5" t="s">
        <v>1583</v>
      </c>
      <c r="D3256" s="7" t="s">
        <v>562</v>
      </c>
      <c r="E3256" s="7" t="s">
        <v>8</v>
      </c>
      <c r="F3256" s="8">
        <v>1.0800000000000001E-2</v>
      </c>
      <c r="G3256" s="8">
        <v>5.4000000000000003E-3</v>
      </c>
      <c r="H3256" s="8">
        <v>2.7E-2</v>
      </c>
      <c r="I3256" s="8">
        <v>1.6199999999999999E-2</v>
      </c>
      <c r="J3256" t="str">
        <f t="shared" si="50"/>
        <v>PMEDMW-BTCD15E</v>
      </c>
      <c r="K3256" t="str">
        <f>IF((VLOOKUP(J3256,mdc!A:V,22,FALSE)=""),"non Collabo","collabo")</f>
        <v>collabo</v>
      </c>
    </row>
    <row r="3257" spans="1:12" hidden="1" x14ac:dyDescent="0.35">
      <c r="A3257" s="5" t="s">
        <v>79</v>
      </c>
      <c r="B3257" s="5" t="s">
        <v>475</v>
      </c>
      <c r="C3257" s="5" t="s">
        <v>1583</v>
      </c>
      <c r="D3257" s="3" t="s">
        <v>563</v>
      </c>
      <c r="E3257" s="3" t="s">
        <v>5</v>
      </c>
      <c r="F3257" s="4">
        <v>10</v>
      </c>
      <c r="G3257" s="4"/>
      <c r="H3257" s="4">
        <v>10</v>
      </c>
      <c r="I3257" s="4">
        <v>10</v>
      </c>
      <c r="J3257" t="str">
        <f t="shared" si="50"/>
        <v>PMEDMW-DCC12GU</v>
      </c>
      <c r="K3257" t="str">
        <f>IF((VLOOKUP(J3257,mdc!A:V,22,FALSE)=""),"non Collabo","collabo")</f>
        <v>collabo</v>
      </c>
      <c r="L3257" t="str" cm="1">
        <f t="array" ref="L3257">IFERROR(_xlfn.IFS(G3257&lt;0,"shortage",H3257&lt;0,"shortage",I3257&lt;0,"shortage"),"ok")</f>
        <v>ok</v>
      </c>
    </row>
    <row r="3258" spans="1:12" hidden="1" x14ac:dyDescent="0.35">
      <c r="A3258" s="5" t="s">
        <v>79</v>
      </c>
      <c r="B3258" s="5" t="s">
        <v>475</v>
      </c>
      <c r="C3258" s="5" t="s">
        <v>1583</v>
      </c>
      <c r="D3258" s="5" t="s">
        <v>563</v>
      </c>
      <c r="E3258" s="5" t="s">
        <v>1565</v>
      </c>
      <c r="F3258" s="6">
        <v>10</v>
      </c>
      <c r="G3258" s="6"/>
      <c r="H3258" s="6">
        <v>10</v>
      </c>
      <c r="I3258" s="6">
        <v>10</v>
      </c>
      <c r="J3258" t="str">
        <f t="shared" si="50"/>
        <v>PMEDMW-DCC12GU</v>
      </c>
      <c r="K3258" t="str">
        <f>IF((VLOOKUP(J3258,mdc!A:V,22,FALSE)=""),"non Collabo","collabo")</f>
        <v>collabo</v>
      </c>
      <c r="L3258" t="str" cm="1">
        <f t="array" ref="L3258">IFERROR(_xlfn.IFS(G3258&lt;0,"shortage",H3258&lt;0,"shortage",I3258&lt;0,"shortage"),"ok")</f>
        <v>ok</v>
      </c>
    </row>
    <row r="3259" spans="1:12" hidden="1" x14ac:dyDescent="0.35">
      <c r="A3259" s="5" t="s">
        <v>79</v>
      </c>
      <c r="B3259" s="5" t="s">
        <v>475</v>
      </c>
      <c r="C3259" s="5" t="s">
        <v>1583</v>
      </c>
      <c r="D3259" s="5" t="s">
        <v>563</v>
      </c>
      <c r="E3259" s="5" t="s">
        <v>6</v>
      </c>
      <c r="F3259" s="6">
        <v>0</v>
      </c>
      <c r="G3259" s="6"/>
      <c r="H3259" s="6">
        <v>0</v>
      </c>
      <c r="I3259" s="6">
        <v>0</v>
      </c>
      <c r="J3259" t="str">
        <f t="shared" si="50"/>
        <v>PMEDMW-DCC12GU</v>
      </c>
      <c r="K3259" t="str">
        <f>IF((VLOOKUP(J3259,mdc!A:V,22,FALSE)=""),"non Collabo","collabo")</f>
        <v>collabo</v>
      </c>
      <c r="L3259" t="str" cm="1">
        <f t="array" ref="L3259">IFERROR(_xlfn.IFS(G3259&lt;0,"shortage",H3259&lt;0,"shortage",I3259&lt;0,"shortage"),"ok")</f>
        <v>ok</v>
      </c>
    </row>
    <row r="3260" spans="1:12" hidden="1" x14ac:dyDescent="0.35">
      <c r="A3260" s="5" t="s">
        <v>79</v>
      </c>
      <c r="B3260" s="5" t="s">
        <v>475</v>
      </c>
      <c r="C3260" s="5" t="s">
        <v>1583</v>
      </c>
      <c r="D3260" s="5" t="s">
        <v>563</v>
      </c>
      <c r="E3260" s="5" t="s">
        <v>2318</v>
      </c>
      <c r="F3260" s="6">
        <v>100</v>
      </c>
      <c r="G3260" s="6"/>
      <c r="H3260" s="6">
        <v>100</v>
      </c>
      <c r="I3260" s="6">
        <v>100</v>
      </c>
      <c r="J3260" t="str">
        <f t="shared" si="50"/>
        <v>PMEDMW-DCC12GU</v>
      </c>
      <c r="K3260" t="str">
        <f>IF((VLOOKUP(J3260,mdc!A:V,22,FALSE)=""),"non Collabo","collabo")</f>
        <v>collabo</v>
      </c>
      <c r="L3260" t="str" cm="1">
        <f t="array" ref="L3260">IFERROR(_xlfn.IFS(G3260&lt;0,"shortage",H3260&lt;0,"shortage",I3260&lt;0,"shortage"),"ok")</f>
        <v>ok</v>
      </c>
    </row>
    <row r="3261" spans="1:12" hidden="1" x14ac:dyDescent="0.35">
      <c r="A3261" s="5" t="s">
        <v>79</v>
      </c>
      <c r="B3261" s="5" t="s">
        <v>475</v>
      </c>
      <c r="C3261" s="5" t="s">
        <v>1583</v>
      </c>
      <c r="D3261" s="5" t="s">
        <v>563</v>
      </c>
      <c r="E3261" s="5" t="s">
        <v>7</v>
      </c>
      <c r="F3261" s="6">
        <v>0.1167</v>
      </c>
      <c r="G3261" s="6"/>
      <c r="H3261" s="6">
        <v>0.1167</v>
      </c>
      <c r="I3261" s="6">
        <v>0.1167</v>
      </c>
      <c r="J3261" t="str">
        <f t="shared" si="50"/>
        <v>PMEDMW-DCC12GU</v>
      </c>
      <c r="K3261" t="str">
        <f>IF((VLOOKUP(J3261,mdc!A:V,22,FALSE)=""),"non Collabo","collabo")</f>
        <v>collabo</v>
      </c>
      <c r="L3261" t="str" cm="1">
        <f t="array" ref="L3261">IFERROR(_xlfn.IFS(G3261&lt;0,"shortage",H3261&lt;0,"shortage",I3261&lt;0,"shortage"),"ok")</f>
        <v>ok</v>
      </c>
    </row>
    <row r="3262" spans="1:12" hidden="1" x14ac:dyDescent="0.35">
      <c r="A3262" s="5" t="s">
        <v>79</v>
      </c>
      <c r="B3262" s="5" t="s">
        <v>475</v>
      </c>
      <c r="C3262" s="5" t="s">
        <v>1583</v>
      </c>
      <c r="D3262" s="5" t="s">
        <v>563</v>
      </c>
      <c r="E3262" s="5" t="s">
        <v>1566</v>
      </c>
      <c r="F3262" s="6">
        <v>0.1167</v>
      </c>
      <c r="G3262" s="6"/>
      <c r="H3262" s="6">
        <v>0.1167</v>
      </c>
      <c r="I3262" s="6">
        <v>0.1167</v>
      </c>
      <c r="J3262" t="str">
        <f t="shared" si="50"/>
        <v>PMEDMW-DCC12GU</v>
      </c>
      <c r="K3262" t="str">
        <f>IF((VLOOKUP(J3262,mdc!A:V,22,FALSE)=""),"non Collabo","collabo")</f>
        <v>collabo</v>
      </c>
      <c r="L3262" t="str" cm="1">
        <f t="array" ref="L3262">IFERROR(_xlfn.IFS(G3262&lt;0,"shortage",H3262&lt;0,"shortage",I3262&lt;0,"shortage"),"ok")</f>
        <v>ok</v>
      </c>
    </row>
    <row r="3263" spans="1:12" ht="15" hidden="1" thickBot="1" x14ac:dyDescent="0.4">
      <c r="A3263" s="5" t="s">
        <v>79</v>
      </c>
      <c r="B3263" s="5" t="s">
        <v>475</v>
      </c>
      <c r="C3263" s="5" t="s">
        <v>1583</v>
      </c>
      <c r="D3263" s="7" t="s">
        <v>563</v>
      </c>
      <c r="E3263" s="7" t="s">
        <v>8</v>
      </c>
      <c r="F3263" s="8">
        <v>0</v>
      </c>
      <c r="G3263" s="8"/>
      <c r="H3263" s="8">
        <v>0</v>
      </c>
      <c r="I3263" s="8">
        <v>0</v>
      </c>
      <c r="J3263" t="str">
        <f t="shared" si="50"/>
        <v>PMEDMW-DCC12GU</v>
      </c>
      <c r="K3263" t="str">
        <f>IF((VLOOKUP(J3263,mdc!A:V,22,FALSE)=""),"non Collabo","collabo")</f>
        <v>collabo</v>
      </c>
    </row>
    <row r="3264" spans="1:12" hidden="1" x14ac:dyDescent="0.35">
      <c r="A3264" s="5" t="s">
        <v>79</v>
      </c>
      <c r="B3264" s="5" t="s">
        <v>475</v>
      </c>
      <c r="C3264" s="5" t="s">
        <v>1583</v>
      </c>
      <c r="D3264" s="3" t="s">
        <v>565</v>
      </c>
      <c r="E3264" s="3" t="s">
        <v>5</v>
      </c>
      <c r="F3264" s="4"/>
      <c r="G3264" s="4"/>
      <c r="H3264" s="4"/>
      <c r="I3264" s="4"/>
      <c r="J3264" t="str">
        <f t="shared" si="50"/>
        <v>PMEDMW-DCC17GU</v>
      </c>
      <c r="K3264" t="str">
        <f>IF((VLOOKUP(J3264,mdc!A:V,22,FALSE)=""),"non Collabo","collabo")</f>
        <v>collabo</v>
      </c>
      <c r="L3264" t="str" cm="1">
        <f t="array" ref="L3264">IFERROR(_xlfn.IFS(G3264&lt;0,"shortage",H3264&lt;0,"shortage",I3264&lt;0,"shortage"),"ok")</f>
        <v>ok</v>
      </c>
    </row>
    <row r="3265" spans="1:12" hidden="1" x14ac:dyDescent="0.35">
      <c r="A3265" s="5" t="s">
        <v>79</v>
      </c>
      <c r="B3265" s="5" t="s">
        <v>475</v>
      </c>
      <c r="C3265" s="5" t="s">
        <v>1583</v>
      </c>
      <c r="D3265" s="5" t="s">
        <v>565</v>
      </c>
      <c r="E3265" s="5" t="s">
        <v>1565</v>
      </c>
      <c r="F3265" s="6"/>
      <c r="G3265" s="6"/>
      <c r="H3265" s="6">
        <v>10</v>
      </c>
      <c r="I3265" s="6"/>
      <c r="J3265" t="str">
        <f t="shared" si="50"/>
        <v>PMEDMW-DCC17GU</v>
      </c>
      <c r="K3265" t="str">
        <f>IF((VLOOKUP(J3265,mdc!A:V,22,FALSE)=""),"non Collabo","collabo")</f>
        <v>collabo</v>
      </c>
      <c r="L3265" t="str" cm="1">
        <f t="array" ref="L3265">IFERROR(_xlfn.IFS(G3265&lt;0,"shortage",H3265&lt;0,"shortage",I3265&lt;0,"shortage"),"ok")</f>
        <v>ok</v>
      </c>
    </row>
    <row r="3266" spans="1:12" x14ac:dyDescent="0.35">
      <c r="A3266" s="5" t="s">
        <v>79</v>
      </c>
      <c r="B3266" s="5" t="s">
        <v>475</v>
      </c>
      <c r="C3266" s="5" t="s">
        <v>1583</v>
      </c>
      <c r="D3266" s="5" t="s">
        <v>565</v>
      </c>
      <c r="E3266" s="5" t="s">
        <v>6</v>
      </c>
      <c r="F3266" s="6"/>
      <c r="G3266" s="6"/>
      <c r="H3266" s="6">
        <v>-10</v>
      </c>
      <c r="I3266" s="6"/>
      <c r="J3266" t="str">
        <f t="shared" si="50"/>
        <v>PMEDMW-DCC17GU</v>
      </c>
      <c r="K3266" t="str">
        <f>IF((VLOOKUP(J3266,mdc!A:V,22,FALSE)=""),"non Collabo","collabo")</f>
        <v>collabo</v>
      </c>
      <c r="L3266" t="str" cm="1">
        <f t="array" ref="L3266">IFERROR(_xlfn.IFS(G3266&lt;0,"shortage",H3266&lt;0,"shortage",I3266&lt;0,"shortage"),"ok")</f>
        <v>shortage</v>
      </c>
    </row>
    <row r="3267" spans="1:12" hidden="1" x14ac:dyDescent="0.35">
      <c r="A3267" s="5" t="s">
        <v>79</v>
      </c>
      <c r="B3267" s="5" t="s">
        <v>475</v>
      </c>
      <c r="C3267" s="5" t="s">
        <v>1583</v>
      </c>
      <c r="D3267" s="5" t="s">
        <v>565</v>
      </c>
      <c r="E3267" s="5" t="s">
        <v>2318</v>
      </c>
      <c r="F3267" s="6"/>
      <c r="G3267" s="6"/>
      <c r="H3267" s="6"/>
      <c r="I3267" s="6"/>
      <c r="J3267" t="str">
        <f t="shared" ref="J3267:J3330" si="51">A3267&amp;D3267</f>
        <v>PMEDMW-DCC17GU</v>
      </c>
      <c r="K3267" t="str">
        <f>IF((VLOOKUP(J3267,mdc!A:V,22,FALSE)=""),"non Collabo","collabo")</f>
        <v>collabo</v>
      </c>
      <c r="L3267" t="str" cm="1">
        <f t="array" ref="L3267">IFERROR(_xlfn.IFS(G3267&lt;0,"shortage",H3267&lt;0,"shortage",I3267&lt;0,"shortage"),"ok")</f>
        <v>ok</v>
      </c>
    </row>
    <row r="3268" spans="1:12" hidden="1" x14ac:dyDescent="0.35">
      <c r="A3268" s="5" t="s">
        <v>79</v>
      </c>
      <c r="B3268" s="5" t="s">
        <v>475</v>
      </c>
      <c r="C3268" s="5" t="s">
        <v>1583</v>
      </c>
      <c r="D3268" s="5" t="s">
        <v>565</v>
      </c>
      <c r="E3268" s="5" t="s">
        <v>7</v>
      </c>
      <c r="F3268" s="6"/>
      <c r="G3268" s="6"/>
      <c r="H3268" s="6"/>
      <c r="I3268" s="6"/>
      <c r="J3268" t="str">
        <f t="shared" si="51"/>
        <v>PMEDMW-DCC17GU</v>
      </c>
      <c r="K3268" t="str">
        <f>IF((VLOOKUP(J3268,mdc!A:V,22,FALSE)=""),"non Collabo","collabo")</f>
        <v>collabo</v>
      </c>
      <c r="L3268" t="str" cm="1">
        <f t="array" ref="L3268">IFERROR(_xlfn.IFS(G3268&lt;0,"shortage",H3268&lt;0,"shortage",I3268&lt;0,"shortage"),"ok")</f>
        <v>ok</v>
      </c>
    </row>
    <row r="3269" spans="1:12" hidden="1" x14ac:dyDescent="0.35">
      <c r="A3269" s="5" t="s">
        <v>79</v>
      </c>
      <c r="B3269" s="5" t="s">
        <v>475</v>
      </c>
      <c r="C3269" s="5" t="s">
        <v>1583</v>
      </c>
      <c r="D3269" s="5" t="s">
        <v>565</v>
      </c>
      <c r="E3269" s="5" t="s">
        <v>1566</v>
      </c>
      <c r="F3269" s="6"/>
      <c r="G3269" s="6"/>
      <c r="H3269" s="6">
        <v>0.15820000000000001</v>
      </c>
      <c r="I3269" s="6"/>
      <c r="J3269" t="str">
        <f t="shared" si="51"/>
        <v>PMEDMW-DCC17GU</v>
      </c>
      <c r="K3269" t="str">
        <f>IF((VLOOKUP(J3269,mdc!A:V,22,FALSE)=""),"non Collabo","collabo")</f>
        <v>collabo</v>
      </c>
      <c r="L3269" t="str" cm="1">
        <f t="array" ref="L3269">IFERROR(_xlfn.IFS(G3269&lt;0,"shortage",H3269&lt;0,"shortage",I3269&lt;0,"shortage"),"ok")</f>
        <v>ok</v>
      </c>
    </row>
    <row r="3270" spans="1:12" ht="15" hidden="1" thickBot="1" x14ac:dyDescent="0.4">
      <c r="A3270" s="5" t="s">
        <v>79</v>
      </c>
      <c r="B3270" s="5" t="s">
        <v>475</v>
      </c>
      <c r="C3270" s="5" t="s">
        <v>1583</v>
      </c>
      <c r="D3270" s="7" t="s">
        <v>565</v>
      </c>
      <c r="E3270" s="7" t="s">
        <v>8</v>
      </c>
      <c r="F3270" s="8"/>
      <c r="G3270" s="8"/>
      <c r="H3270" s="8">
        <v>-0.15820000000000001</v>
      </c>
      <c r="I3270" s="8"/>
      <c r="J3270" t="str">
        <f t="shared" si="51"/>
        <v>PMEDMW-DCC17GU</v>
      </c>
      <c r="K3270" t="str">
        <f>IF((VLOOKUP(J3270,mdc!A:V,22,FALSE)=""),"non Collabo","collabo")</f>
        <v>collabo</v>
      </c>
    </row>
    <row r="3271" spans="1:12" hidden="1" x14ac:dyDescent="0.35">
      <c r="A3271" s="5" t="s">
        <v>79</v>
      </c>
      <c r="B3271" s="5" t="s">
        <v>475</v>
      </c>
      <c r="C3271" s="5" t="s">
        <v>1583</v>
      </c>
      <c r="D3271" s="3" t="s">
        <v>566</v>
      </c>
      <c r="E3271" s="3" t="s">
        <v>5</v>
      </c>
      <c r="F3271" s="4">
        <v>20</v>
      </c>
      <c r="G3271" s="4">
        <v>60</v>
      </c>
      <c r="H3271" s="4">
        <v>100</v>
      </c>
      <c r="I3271" s="4">
        <v>20</v>
      </c>
      <c r="J3271" t="str">
        <f t="shared" si="51"/>
        <v>PMEDMW-DCC18GU</v>
      </c>
      <c r="K3271" t="str">
        <f>IF((VLOOKUP(J3271,mdc!A:V,22,FALSE)=""),"non Collabo","collabo")</f>
        <v>collabo</v>
      </c>
      <c r="L3271" t="str" cm="1">
        <f t="array" ref="L3271">IFERROR(_xlfn.IFS(G3271&lt;0,"shortage",H3271&lt;0,"shortage",I3271&lt;0,"shortage"),"ok")</f>
        <v>ok</v>
      </c>
    </row>
    <row r="3272" spans="1:12" hidden="1" x14ac:dyDescent="0.35">
      <c r="A3272" s="5" t="s">
        <v>79</v>
      </c>
      <c r="B3272" s="5" t="s">
        <v>475</v>
      </c>
      <c r="C3272" s="5" t="s">
        <v>1583</v>
      </c>
      <c r="D3272" s="5" t="s">
        <v>566</v>
      </c>
      <c r="E3272" s="5" t="s">
        <v>1565</v>
      </c>
      <c r="F3272" s="6">
        <v>20</v>
      </c>
      <c r="G3272" s="6">
        <v>60</v>
      </c>
      <c r="H3272" s="6">
        <v>100</v>
      </c>
      <c r="I3272" s="6">
        <v>20</v>
      </c>
      <c r="J3272" t="str">
        <f t="shared" si="51"/>
        <v>PMEDMW-DCC18GU</v>
      </c>
      <c r="K3272" t="str">
        <f>IF((VLOOKUP(J3272,mdc!A:V,22,FALSE)=""),"non Collabo","collabo")</f>
        <v>collabo</v>
      </c>
      <c r="L3272" t="str" cm="1">
        <f t="array" ref="L3272">IFERROR(_xlfn.IFS(G3272&lt;0,"shortage",H3272&lt;0,"shortage",I3272&lt;0,"shortage"),"ok")</f>
        <v>ok</v>
      </c>
    </row>
    <row r="3273" spans="1:12" hidden="1" x14ac:dyDescent="0.35">
      <c r="A3273" s="5" t="s">
        <v>79</v>
      </c>
      <c r="B3273" s="5" t="s">
        <v>475</v>
      </c>
      <c r="C3273" s="5" t="s">
        <v>1583</v>
      </c>
      <c r="D3273" s="5" t="s">
        <v>566</v>
      </c>
      <c r="E3273" s="5" t="s">
        <v>6</v>
      </c>
      <c r="F3273" s="6">
        <v>0</v>
      </c>
      <c r="G3273" s="6">
        <v>0</v>
      </c>
      <c r="H3273" s="6">
        <v>0</v>
      </c>
      <c r="I3273" s="6">
        <v>0</v>
      </c>
      <c r="J3273" t="str">
        <f t="shared" si="51"/>
        <v>PMEDMW-DCC18GU</v>
      </c>
      <c r="K3273" t="str">
        <f>IF((VLOOKUP(J3273,mdc!A:V,22,FALSE)=""),"non Collabo","collabo")</f>
        <v>collabo</v>
      </c>
      <c r="L3273" t="str" cm="1">
        <f t="array" ref="L3273">IFERROR(_xlfn.IFS(G3273&lt;0,"shortage",H3273&lt;0,"shortage",I3273&lt;0,"shortage"),"ok")</f>
        <v>ok</v>
      </c>
    </row>
    <row r="3274" spans="1:12" hidden="1" x14ac:dyDescent="0.35">
      <c r="A3274" s="5" t="s">
        <v>79</v>
      </c>
      <c r="B3274" s="5" t="s">
        <v>475</v>
      </c>
      <c r="C3274" s="5" t="s">
        <v>1583</v>
      </c>
      <c r="D3274" s="5" t="s">
        <v>566</v>
      </c>
      <c r="E3274" s="5" t="s">
        <v>2318</v>
      </c>
      <c r="F3274" s="6">
        <v>100</v>
      </c>
      <c r="G3274" s="6">
        <v>100</v>
      </c>
      <c r="H3274" s="6">
        <v>100</v>
      </c>
      <c r="I3274" s="6">
        <v>100</v>
      </c>
      <c r="J3274" t="str">
        <f t="shared" si="51"/>
        <v>PMEDMW-DCC18GU</v>
      </c>
      <c r="K3274" t="str">
        <f>IF((VLOOKUP(J3274,mdc!A:V,22,FALSE)=""),"non Collabo","collabo")</f>
        <v>collabo</v>
      </c>
      <c r="L3274" t="str" cm="1">
        <f t="array" ref="L3274">IFERROR(_xlfn.IFS(G3274&lt;0,"shortage",H3274&lt;0,"shortage",I3274&lt;0,"shortage"),"ok")</f>
        <v>ok</v>
      </c>
    </row>
    <row r="3275" spans="1:12" hidden="1" x14ac:dyDescent="0.35">
      <c r="A3275" s="5" t="s">
        <v>79</v>
      </c>
      <c r="B3275" s="5" t="s">
        <v>475</v>
      </c>
      <c r="C3275" s="5" t="s">
        <v>1583</v>
      </c>
      <c r="D3275" s="5" t="s">
        <v>566</v>
      </c>
      <c r="E3275" s="5" t="s">
        <v>7</v>
      </c>
      <c r="F3275" s="6">
        <v>0.31640000000000001</v>
      </c>
      <c r="G3275" s="6">
        <v>0.94920000000000004</v>
      </c>
      <c r="H3275" s="6">
        <v>1.5820000000000001</v>
      </c>
      <c r="I3275" s="6">
        <v>0.31640000000000001</v>
      </c>
      <c r="J3275" t="str">
        <f t="shared" si="51"/>
        <v>PMEDMW-DCC18GU</v>
      </c>
      <c r="K3275" t="str">
        <f>IF((VLOOKUP(J3275,mdc!A:V,22,FALSE)=""),"non Collabo","collabo")</f>
        <v>collabo</v>
      </c>
      <c r="L3275" t="str" cm="1">
        <f t="array" ref="L3275">IFERROR(_xlfn.IFS(G3275&lt;0,"shortage",H3275&lt;0,"shortage",I3275&lt;0,"shortage"),"ok")</f>
        <v>ok</v>
      </c>
    </row>
    <row r="3276" spans="1:12" hidden="1" x14ac:dyDescent="0.35">
      <c r="A3276" s="5" t="s">
        <v>79</v>
      </c>
      <c r="B3276" s="5" t="s">
        <v>475</v>
      </c>
      <c r="C3276" s="5" t="s">
        <v>1583</v>
      </c>
      <c r="D3276" s="5" t="s">
        <v>566</v>
      </c>
      <c r="E3276" s="5" t="s">
        <v>1566</v>
      </c>
      <c r="F3276" s="6">
        <v>0.31209999999999999</v>
      </c>
      <c r="G3276" s="6">
        <v>0.94479999999999997</v>
      </c>
      <c r="H3276" s="6">
        <v>1.5732999999999999</v>
      </c>
      <c r="I3276" s="6">
        <v>0.312</v>
      </c>
      <c r="J3276" t="str">
        <f t="shared" si="51"/>
        <v>PMEDMW-DCC18GU</v>
      </c>
      <c r="K3276" t="str">
        <f>IF((VLOOKUP(J3276,mdc!A:V,22,FALSE)=""),"non Collabo","collabo")</f>
        <v>collabo</v>
      </c>
      <c r="L3276" t="str" cm="1">
        <f t="array" ref="L3276">IFERROR(_xlfn.IFS(G3276&lt;0,"shortage",H3276&lt;0,"shortage",I3276&lt;0,"shortage"),"ok")</f>
        <v>ok</v>
      </c>
    </row>
    <row r="3277" spans="1:12" ht="15" hidden="1" thickBot="1" x14ac:dyDescent="0.4">
      <c r="A3277" s="5" t="s">
        <v>79</v>
      </c>
      <c r="B3277" s="5" t="s">
        <v>475</v>
      </c>
      <c r="C3277" s="5" t="s">
        <v>1583</v>
      </c>
      <c r="D3277" s="7" t="s">
        <v>566</v>
      </c>
      <c r="E3277" s="7" t="s">
        <v>8</v>
      </c>
      <c r="F3277" s="8">
        <v>4.3E-3</v>
      </c>
      <c r="G3277" s="8">
        <v>4.4000000000000003E-3</v>
      </c>
      <c r="H3277" s="8">
        <v>8.6999999999999994E-3</v>
      </c>
      <c r="I3277" s="8">
        <v>4.4000000000000003E-3</v>
      </c>
      <c r="J3277" t="str">
        <f t="shared" si="51"/>
        <v>PMEDMW-DCC18GU</v>
      </c>
      <c r="K3277" t="str">
        <f>IF((VLOOKUP(J3277,mdc!A:V,22,FALSE)=""),"non Collabo","collabo")</f>
        <v>collabo</v>
      </c>
    </row>
    <row r="3278" spans="1:12" hidden="1" x14ac:dyDescent="0.35">
      <c r="A3278" s="5" t="s">
        <v>79</v>
      </c>
      <c r="B3278" s="5" t="s">
        <v>475</v>
      </c>
      <c r="C3278" s="5" t="s">
        <v>1583</v>
      </c>
      <c r="D3278" s="3" t="s">
        <v>567</v>
      </c>
      <c r="E3278" s="3" t="s">
        <v>5</v>
      </c>
      <c r="F3278" s="4">
        <v>10</v>
      </c>
      <c r="G3278" s="4"/>
      <c r="H3278" s="4"/>
      <c r="I3278" s="4">
        <v>10</v>
      </c>
      <c r="J3278" t="str">
        <f t="shared" si="51"/>
        <v>PMEDMW-DCC8GU9</v>
      </c>
      <c r="K3278" t="str">
        <f>IF((VLOOKUP(J3278,mdc!A:V,22,FALSE)=""),"non Collabo","collabo")</f>
        <v>collabo</v>
      </c>
      <c r="L3278" t="str" cm="1">
        <f t="array" ref="L3278">IFERROR(_xlfn.IFS(G3278&lt;0,"shortage",H3278&lt;0,"shortage",I3278&lt;0,"shortage"),"ok")</f>
        <v>ok</v>
      </c>
    </row>
    <row r="3279" spans="1:12" hidden="1" x14ac:dyDescent="0.35">
      <c r="A3279" s="5" t="s">
        <v>79</v>
      </c>
      <c r="B3279" s="5" t="s">
        <v>475</v>
      </c>
      <c r="C3279" s="5" t="s">
        <v>1583</v>
      </c>
      <c r="D3279" s="5" t="s">
        <v>567</v>
      </c>
      <c r="E3279" s="5" t="s">
        <v>1565</v>
      </c>
      <c r="F3279" s="6">
        <v>10</v>
      </c>
      <c r="G3279" s="6"/>
      <c r="H3279" s="6"/>
      <c r="I3279" s="6">
        <v>10</v>
      </c>
      <c r="J3279" t="str">
        <f t="shared" si="51"/>
        <v>PMEDMW-DCC8GU9</v>
      </c>
      <c r="K3279" t="str">
        <f>IF((VLOOKUP(J3279,mdc!A:V,22,FALSE)=""),"non Collabo","collabo")</f>
        <v>collabo</v>
      </c>
      <c r="L3279" t="str" cm="1">
        <f t="array" ref="L3279">IFERROR(_xlfn.IFS(G3279&lt;0,"shortage",H3279&lt;0,"shortage",I3279&lt;0,"shortage"),"ok")</f>
        <v>ok</v>
      </c>
    </row>
    <row r="3280" spans="1:12" hidden="1" x14ac:dyDescent="0.35">
      <c r="A3280" s="5" t="s">
        <v>79</v>
      </c>
      <c r="B3280" s="5" t="s">
        <v>475</v>
      </c>
      <c r="C3280" s="5" t="s">
        <v>1583</v>
      </c>
      <c r="D3280" s="5" t="s">
        <v>567</v>
      </c>
      <c r="E3280" s="5" t="s">
        <v>6</v>
      </c>
      <c r="F3280" s="6">
        <v>0</v>
      </c>
      <c r="G3280" s="6"/>
      <c r="H3280" s="6"/>
      <c r="I3280" s="6">
        <v>0</v>
      </c>
      <c r="J3280" t="str">
        <f t="shared" si="51"/>
        <v>PMEDMW-DCC8GU9</v>
      </c>
      <c r="K3280" t="str">
        <f>IF((VLOOKUP(J3280,mdc!A:V,22,FALSE)=""),"non Collabo","collabo")</f>
        <v>collabo</v>
      </c>
      <c r="L3280" t="str" cm="1">
        <f t="array" ref="L3280">IFERROR(_xlfn.IFS(G3280&lt;0,"shortage",H3280&lt;0,"shortage",I3280&lt;0,"shortage"),"ok")</f>
        <v>ok</v>
      </c>
    </row>
    <row r="3281" spans="1:12" hidden="1" x14ac:dyDescent="0.35">
      <c r="A3281" s="5" t="s">
        <v>79</v>
      </c>
      <c r="B3281" s="5" t="s">
        <v>475</v>
      </c>
      <c r="C3281" s="5" t="s">
        <v>1583</v>
      </c>
      <c r="D3281" s="5" t="s">
        <v>567</v>
      </c>
      <c r="E3281" s="5" t="s">
        <v>2318</v>
      </c>
      <c r="F3281" s="6">
        <v>100</v>
      </c>
      <c r="G3281" s="6"/>
      <c r="H3281" s="6"/>
      <c r="I3281" s="6">
        <v>100</v>
      </c>
      <c r="J3281" t="str">
        <f t="shared" si="51"/>
        <v>PMEDMW-DCC8GU9</v>
      </c>
      <c r="K3281" t="str">
        <f>IF((VLOOKUP(J3281,mdc!A:V,22,FALSE)=""),"non Collabo","collabo")</f>
        <v>collabo</v>
      </c>
      <c r="L3281" t="str" cm="1">
        <f t="array" ref="L3281">IFERROR(_xlfn.IFS(G3281&lt;0,"shortage",H3281&lt;0,"shortage",I3281&lt;0,"shortage"),"ok")</f>
        <v>ok</v>
      </c>
    </row>
    <row r="3282" spans="1:12" hidden="1" x14ac:dyDescent="0.35">
      <c r="A3282" s="5" t="s">
        <v>79</v>
      </c>
      <c r="B3282" s="5" t="s">
        <v>475</v>
      </c>
      <c r="C3282" s="5" t="s">
        <v>1583</v>
      </c>
      <c r="D3282" s="5" t="s">
        <v>567</v>
      </c>
      <c r="E3282" s="5" t="s">
        <v>7</v>
      </c>
      <c r="F3282" s="6">
        <v>7.51E-2</v>
      </c>
      <c r="G3282" s="6"/>
      <c r="H3282" s="6"/>
      <c r="I3282" s="6">
        <v>7.51E-2</v>
      </c>
      <c r="J3282" t="str">
        <f t="shared" si="51"/>
        <v>PMEDMW-DCC8GU9</v>
      </c>
      <c r="K3282" t="str">
        <f>IF((VLOOKUP(J3282,mdc!A:V,22,FALSE)=""),"non Collabo","collabo")</f>
        <v>collabo</v>
      </c>
      <c r="L3282" t="str" cm="1">
        <f t="array" ref="L3282">IFERROR(_xlfn.IFS(G3282&lt;0,"shortage",H3282&lt;0,"shortage",I3282&lt;0,"shortage"),"ok")</f>
        <v>ok</v>
      </c>
    </row>
    <row r="3283" spans="1:12" hidden="1" x14ac:dyDescent="0.35">
      <c r="A3283" s="5" t="s">
        <v>79</v>
      </c>
      <c r="B3283" s="5" t="s">
        <v>475</v>
      </c>
      <c r="C3283" s="5" t="s">
        <v>1583</v>
      </c>
      <c r="D3283" s="5" t="s">
        <v>567</v>
      </c>
      <c r="E3283" s="5" t="s">
        <v>1566</v>
      </c>
      <c r="F3283" s="6">
        <v>7.51E-2</v>
      </c>
      <c r="G3283" s="6"/>
      <c r="H3283" s="6"/>
      <c r="I3283" s="6">
        <v>7.51E-2</v>
      </c>
      <c r="J3283" t="str">
        <f t="shared" si="51"/>
        <v>PMEDMW-DCC8GU9</v>
      </c>
      <c r="K3283" t="str">
        <f>IF((VLOOKUP(J3283,mdc!A:V,22,FALSE)=""),"non Collabo","collabo")</f>
        <v>collabo</v>
      </c>
      <c r="L3283" t="str" cm="1">
        <f t="array" ref="L3283">IFERROR(_xlfn.IFS(G3283&lt;0,"shortage",H3283&lt;0,"shortage",I3283&lt;0,"shortage"),"ok")</f>
        <v>ok</v>
      </c>
    </row>
    <row r="3284" spans="1:12" ht="15" hidden="1" thickBot="1" x14ac:dyDescent="0.4">
      <c r="A3284" s="5" t="s">
        <v>79</v>
      </c>
      <c r="B3284" s="5" t="s">
        <v>475</v>
      </c>
      <c r="C3284" s="5" t="s">
        <v>1583</v>
      </c>
      <c r="D3284" s="7" t="s">
        <v>567</v>
      </c>
      <c r="E3284" s="7" t="s">
        <v>8</v>
      </c>
      <c r="F3284" s="8">
        <v>0</v>
      </c>
      <c r="G3284" s="8"/>
      <c r="H3284" s="8"/>
      <c r="I3284" s="8">
        <v>0</v>
      </c>
      <c r="J3284" t="str">
        <f t="shared" si="51"/>
        <v>PMEDMW-DCC8GU9</v>
      </c>
      <c r="K3284" t="str">
        <f>IF((VLOOKUP(J3284,mdc!A:V,22,FALSE)=""),"non Collabo","collabo")</f>
        <v>collabo</v>
      </c>
    </row>
    <row r="3285" spans="1:12" hidden="1" x14ac:dyDescent="0.35">
      <c r="A3285" s="5" t="s">
        <v>79</v>
      </c>
      <c r="B3285" s="5" t="s">
        <v>475</v>
      </c>
      <c r="C3285" s="5" t="s">
        <v>1583</v>
      </c>
      <c r="D3285" s="3" t="s">
        <v>568</v>
      </c>
      <c r="E3285" s="3" t="s">
        <v>5</v>
      </c>
      <c r="F3285" s="4">
        <v>10</v>
      </c>
      <c r="G3285" s="4">
        <v>10</v>
      </c>
      <c r="H3285" s="4"/>
      <c r="I3285" s="4">
        <v>10</v>
      </c>
      <c r="J3285" t="str">
        <f t="shared" si="51"/>
        <v>PMEDMW-EC4GU-K</v>
      </c>
      <c r="K3285" t="str">
        <f>IF((VLOOKUP(J3285,mdc!A:V,22,FALSE)=""),"non Collabo","collabo")</f>
        <v>collabo</v>
      </c>
      <c r="L3285" t="str" cm="1">
        <f t="array" ref="L3285">IFERROR(_xlfn.IFS(G3285&lt;0,"shortage",H3285&lt;0,"shortage",I3285&lt;0,"shortage"),"ok")</f>
        <v>ok</v>
      </c>
    </row>
    <row r="3286" spans="1:12" hidden="1" x14ac:dyDescent="0.35">
      <c r="A3286" s="5" t="s">
        <v>79</v>
      </c>
      <c r="B3286" s="5" t="s">
        <v>475</v>
      </c>
      <c r="C3286" s="5" t="s">
        <v>1583</v>
      </c>
      <c r="D3286" s="5" t="s">
        <v>568</v>
      </c>
      <c r="E3286" s="5" t="s">
        <v>1565</v>
      </c>
      <c r="F3286" s="6">
        <v>10</v>
      </c>
      <c r="G3286" s="6">
        <v>10</v>
      </c>
      <c r="H3286" s="6"/>
      <c r="I3286" s="6">
        <v>10</v>
      </c>
      <c r="J3286" t="str">
        <f t="shared" si="51"/>
        <v>PMEDMW-EC4GU-K</v>
      </c>
      <c r="K3286" t="str">
        <f>IF((VLOOKUP(J3286,mdc!A:V,22,FALSE)=""),"non Collabo","collabo")</f>
        <v>collabo</v>
      </c>
      <c r="L3286" t="str" cm="1">
        <f t="array" ref="L3286">IFERROR(_xlfn.IFS(G3286&lt;0,"shortage",H3286&lt;0,"shortage",I3286&lt;0,"shortage"),"ok")</f>
        <v>ok</v>
      </c>
    </row>
    <row r="3287" spans="1:12" hidden="1" x14ac:dyDescent="0.35">
      <c r="A3287" s="5" t="s">
        <v>79</v>
      </c>
      <c r="B3287" s="5" t="s">
        <v>475</v>
      </c>
      <c r="C3287" s="5" t="s">
        <v>1583</v>
      </c>
      <c r="D3287" s="5" t="s">
        <v>568</v>
      </c>
      <c r="E3287" s="5" t="s">
        <v>6</v>
      </c>
      <c r="F3287" s="6">
        <v>0</v>
      </c>
      <c r="G3287" s="6">
        <v>0</v>
      </c>
      <c r="H3287" s="6"/>
      <c r="I3287" s="6">
        <v>0</v>
      </c>
      <c r="J3287" t="str">
        <f t="shared" si="51"/>
        <v>PMEDMW-EC4GU-K</v>
      </c>
      <c r="K3287" t="str">
        <f>IF((VLOOKUP(J3287,mdc!A:V,22,FALSE)=""),"non Collabo","collabo")</f>
        <v>collabo</v>
      </c>
      <c r="L3287" t="str" cm="1">
        <f t="array" ref="L3287">IFERROR(_xlfn.IFS(G3287&lt;0,"shortage",H3287&lt;0,"shortage",I3287&lt;0,"shortage"),"ok")</f>
        <v>ok</v>
      </c>
    </row>
    <row r="3288" spans="1:12" hidden="1" x14ac:dyDescent="0.35">
      <c r="A3288" s="5" t="s">
        <v>79</v>
      </c>
      <c r="B3288" s="5" t="s">
        <v>475</v>
      </c>
      <c r="C3288" s="5" t="s">
        <v>1583</v>
      </c>
      <c r="D3288" s="5" t="s">
        <v>568</v>
      </c>
      <c r="E3288" s="5" t="s">
        <v>2318</v>
      </c>
      <c r="F3288" s="6">
        <v>100</v>
      </c>
      <c r="G3288" s="6">
        <v>100</v>
      </c>
      <c r="H3288" s="6"/>
      <c r="I3288" s="6">
        <v>100</v>
      </c>
      <c r="J3288" t="str">
        <f t="shared" si="51"/>
        <v>PMEDMW-EC4GU-K</v>
      </c>
      <c r="K3288" t="str">
        <f>IF((VLOOKUP(J3288,mdc!A:V,22,FALSE)=""),"non Collabo","collabo")</f>
        <v>collabo</v>
      </c>
      <c r="L3288" t="str" cm="1">
        <f t="array" ref="L3288">IFERROR(_xlfn.IFS(G3288&lt;0,"shortage",H3288&lt;0,"shortage",I3288&lt;0,"shortage"),"ok")</f>
        <v>ok</v>
      </c>
    </row>
    <row r="3289" spans="1:12" hidden="1" x14ac:dyDescent="0.35">
      <c r="A3289" s="5" t="s">
        <v>79</v>
      </c>
      <c r="B3289" s="5" t="s">
        <v>475</v>
      </c>
      <c r="C3289" s="5" t="s">
        <v>1583</v>
      </c>
      <c r="D3289" s="5" t="s">
        <v>568</v>
      </c>
      <c r="E3289" s="5" t="s">
        <v>7</v>
      </c>
      <c r="F3289" s="6">
        <v>7.0400000000000004E-2</v>
      </c>
      <c r="G3289" s="6">
        <v>7.0400000000000004E-2</v>
      </c>
      <c r="H3289" s="6"/>
      <c r="I3289" s="6">
        <v>7.0400000000000004E-2</v>
      </c>
      <c r="J3289" t="str">
        <f t="shared" si="51"/>
        <v>PMEDMW-EC4GU-K</v>
      </c>
      <c r="K3289" t="str">
        <f>IF((VLOOKUP(J3289,mdc!A:V,22,FALSE)=""),"non Collabo","collabo")</f>
        <v>collabo</v>
      </c>
      <c r="L3289" t="str" cm="1">
        <f t="array" ref="L3289">IFERROR(_xlfn.IFS(G3289&lt;0,"shortage",H3289&lt;0,"shortage",I3289&lt;0,"shortage"),"ok")</f>
        <v>ok</v>
      </c>
    </row>
    <row r="3290" spans="1:12" hidden="1" x14ac:dyDescent="0.35">
      <c r="A3290" s="5" t="s">
        <v>79</v>
      </c>
      <c r="B3290" s="5" t="s">
        <v>475</v>
      </c>
      <c r="C3290" s="5" t="s">
        <v>1583</v>
      </c>
      <c r="D3290" s="5" t="s">
        <v>568</v>
      </c>
      <c r="E3290" s="5" t="s">
        <v>1566</v>
      </c>
      <c r="F3290" s="6">
        <v>7.0400000000000004E-2</v>
      </c>
      <c r="G3290" s="6">
        <v>6.83E-2</v>
      </c>
      <c r="H3290" s="6"/>
      <c r="I3290" s="6">
        <v>6.83E-2</v>
      </c>
      <c r="J3290" t="str">
        <f t="shared" si="51"/>
        <v>PMEDMW-EC4GU-K</v>
      </c>
      <c r="K3290" t="str">
        <f>IF((VLOOKUP(J3290,mdc!A:V,22,FALSE)=""),"non Collabo","collabo")</f>
        <v>collabo</v>
      </c>
      <c r="L3290" t="str" cm="1">
        <f t="array" ref="L3290">IFERROR(_xlfn.IFS(G3290&lt;0,"shortage",H3290&lt;0,"shortage",I3290&lt;0,"shortage"),"ok")</f>
        <v>ok</v>
      </c>
    </row>
    <row r="3291" spans="1:12" ht="15" hidden="1" thickBot="1" x14ac:dyDescent="0.4">
      <c r="A3291" s="5" t="s">
        <v>79</v>
      </c>
      <c r="B3291" s="5" t="s">
        <v>475</v>
      </c>
      <c r="C3291" s="5" t="s">
        <v>1583</v>
      </c>
      <c r="D3291" s="7" t="s">
        <v>568</v>
      </c>
      <c r="E3291" s="7" t="s">
        <v>8</v>
      </c>
      <c r="F3291" s="8">
        <v>0</v>
      </c>
      <c r="G3291" s="8">
        <v>2.0999999999999999E-3</v>
      </c>
      <c r="H3291" s="8"/>
      <c r="I3291" s="8">
        <v>2.0999999999999999E-3</v>
      </c>
      <c r="J3291" t="str">
        <f t="shared" si="51"/>
        <v>PMEDMW-EC4GU-K</v>
      </c>
      <c r="K3291" t="str">
        <f>IF((VLOOKUP(J3291,mdc!A:V,22,FALSE)=""),"non Collabo","collabo")</f>
        <v>collabo</v>
      </c>
    </row>
    <row r="3292" spans="1:12" hidden="1" x14ac:dyDescent="0.35">
      <c r="A3292" s="5" t="s">
        <v>79</v>
      </c>
      <c r="B3292" s="5" t="s">
        <v>475</v>
      </c>
      <c r="C3292" s="5" t="s">
        <v>1583</v>
      </c>
      <c r="D3292" s="3" t="s">
        <v>569</v>
      </c>
      <c r="E3292" s="3" t="s">
        <v>5</v>
      </c>
      <c r="F3292" s="4"/>
      <c r="G3292" s="4">
        <v>10</v>
      </c>
      <c r="H3292" s="4">
        <v>10</v>
      </c>
      <c r="I3292" s="4"/>
      <c r="J3292" t="str">
        <f t="shared" si="51"/>
        <v>PMEDMW-EC5GU-K</v>
      </c>
      <c r="K3292" t="str">
        <f>IF((VLOOKUP(J3292,mdc!A:V,22,FALSE)=""),"non Collabo","collabo")</f>
        <v>collabo</v>
      </c>
      <c r="L3292" t="str" cm="1">
        <f t="array" ref="L3292">IFERROR(_xlfn.IFS(G3292&lt;0,"shortage",H3292&lt;0,"shortage",I3292&lt;0,"shortage"),"ok")</f>
        <v>ok</v>
      </c>
    </row>
    <row r="3293" spans="1:12" hidden="1" x14ac:dyDescent="0.35">
      <c r="A3293" s="5" t="s">
        <v>79</v>
      </c>
      <c r="B3293" s="5" t="s">
        <v>475</v>
      </c>
      <c r="C3293" s="5" t="s">
        <v>1583</v>
      </c>
      <c r="D3293" s="5" t="s">
        <v>569</v>
      </c>
      <c r="E3293" s="5" t="s">
        <v>1565</v>
      </c>
      <c r="F3293" s="6"/>
      <c r="G3293" s="6">
        <v>10</v>
      </c>
      <c r="H3293" s="6">
        <v>10</v>
      </c>
      <c r="I3293" s="6"/>
      <c r="J3293" t="str">
        <f t="shared" si="51"/>
        <v>PMEDMW-EC5GU-K</v>
      </c>
      <c r="K3293" t="str">
        <f>IF((VLOOKUP(J3293,mdc!A:V,22,FALSE)=""),"non Collabo","collabo")</f>
        <v>collabo</v>
      </c>
      <c r="L3293" t="str" cm="1">
        <f t="array" ref="L3293">IFERROR(_xlfn.IFS(G3293&lt;0,"shortage",H3293&lt;0,"shortage",I3293&lt;0,"shortage"),"ok")</f>
        <v>ok</v>
      </c>
    </row>
    <row r="3294" spans="1:12" hidden="1" x14ac:dyDescent="0.35">
      <c r="A3294" s="5" t="s">
        <v>79</v>
      </c>
      <c r="B3294" s="5" t="s">
        <v>475</v>
      </c>
      <c r="C3294" s="5" t="s">
        <v>1583</v>
      </c>
      <c r="D3294" s="5" t="s">
        <v>569</v>
      </c>
      <c r="E3294" s="5" t="s">
        <v>6</v>
      </c>
      <c r="F3294" s="6"/>
      <c r="G3294" s="6">
        <v>0</v>
      </c>
      <c r="H3294" s="6">
        <v>0</v>
      </c>
      <c r="I3294" s="6"/>
      <c r="J3294" t="str">
        <f t="shared" si="51"/>
        <v>PMEDMW-EC5GU-K</v>
      </c>
      <c r="K3294" t="str">
        <f>IF((VLOOKUP(J3294,mdc!A:V,22,FALSE)=""),"non Collabo","collabo")</f>
        <v>collabo</v>
      </c>
      <c r="L3294" t="str" cm="1">
        <f t="array" ref="L3294">IFERROR(_xlfn.IFS(G3294&lt;0,"shortage",H3294&lt;0,"shortage",I3294&lt;0,"shortage"),"ok")</f>
        <v>ok</v>
      </c>
    </row>
    <row r="3295" spans="1:12" hidden="1" x14ac:dyDescent="0.35">
      <c r="A3295" s="5" t="s">
        <v>79</v>
      </c>
      <c r="B3295" s="5" t="s">
        <v>475</v>
      </c>
      <c r="C3295" s="5" t="s">
        <v>1583</v>
      </c>
      <c r="D3295" s="5" t="s">
        <v>569</v>
      </c>
      <c r="E3295" s="5" t="s">
        <v>2318</v>
      </c>
      <c r="F3295" s="6"/>
      <c r="G3295" s="6">
        <v>100</v>
      </c>
      <c r="H3295" s="6">
        <v>100</v>
      </c>
      <c r="I3295" s="6"/>
      <c r="J3295" t="str">
        <f t="shared" si="51"/>
        <v>PMEDMW-EC5GU-K</v>
      </c>
      <c r="K3295" t="str">
        <f>IF((VLOOKUP(J3295,mdc!A:V,22,FALSE)=""),"non Collabo","collabo")</f>
        <v>collabo</v>
      </c>
      <c r="L3295" t="str" cm="1">
        <f t="array" ref="L3295">IFERROR(_xlfn.IFS(G3295&lt;0,"shortage",H3295&lt;0,"shortage",I3295&lt;0,"shortage"),"ok")</f>
        <v>ok</v>
      </c>
    </row>
    <row r="3296" spans="1:12" hidden="1" x14ac:dyDescent="0.35">
      <c r="A3296" s="5" t="s">
        <v>79</v>
      </c>
      <c r="B3296" s="5" t="s">
        <v>475</v>
      </c>
      <c r="C3296" s="5" t="s">
        <v>1583</v>
      </c>
      <c r="D3296" s="5" t="s">
        <v>569</v>
      </c>
      <c r="E3296" s="5" t="s">
        <v>7</v>
      </c>
      <c r="F3296" s="6"/>
      <c r="G3296" s="6">
        <v>7.0400000000000004E-2</v>
      </c>
      <c r="H3296" s="6">
        <v>7.0400000000000004E-2</v>
      </c>
      <c r="I3296" s="6"/>
      <c r="J3296" t="str">
        <f t="shared" si="51"/>
        <v>PMEDMW-EC5GU-K</v>
      </c>
      <c r="K3296" t="str">
        <f>IF((VLOOKUP(J3296,mdc!A:V,22,FALSE)=""),"non Collabo","collabo")</f>
        <v>collabo</v>
      </c>
      <c r="L3296" t="str" cm="1">
        <f t="array" ref="L3296">IFERROR(_xlfn.IFS(G3296&lt;0,"shortage",H3296&lt;0,"shortage",I3296&lt;0,"shortage"),"ok")</f>
        <v>ok</v>
      </c>
    </row>
    <row r="3297" spans="1:12" hidden="1" x14ac:dyDescent="0.35">
      <c r="A3297" s="5" t="s">
        <v>79</v>
      </c>
      <c r="B3297" s="5" t="s">
        <v>475</v>
      </c>
      <c r="C3297" s="5" t="s">
        <v>1583</v>
      </c>
      <c r="D3297" s="5" t="s">
        <v>569</v>
      </c>
      <c r="E3297" s="5" t="s">
        <v>1566</v>
      </c>
      <c r="F3297" s="6"/>
      <c r="G3297" s="6">
        <v>7.0400000000000004E-2</v>
      </c>
      <c r="H3297" s="6">
        <v>7.0400000000000004E-2</v>
      </c>
      <c r="I3297" s="6"/>
      <c r="J3297" t="str">
        <f t="shared" si="51"/>
        <v>PMEDMW-EC5GU-K</v>
      </c>
      <c r="K3297" t="str">
        <f>IF((VLOOKUP(J3297,mdc!A:V,22,FALSE)=""),"non Collabo","collabo")</f>
        <v>collabo</v>
      </c>
      <c r="L3297" t="str" cm="1">
        <f t="array" ref="L3297">IFERROR(_xlfn.IFS(G3297&lt;0,"shortage",H3297&lt;0,"shortage",I3297&lt;0,"shortage"),"ok")</f>
        <v>ok</v>
      </c>
    </row>
    <row r="3298" spans="1:12" ht="15" hidden="1" thickBot="1" x14ac:dyDescent="0.4">
      <c r="A3298" s="5" t="s">
        <v>79</v>
      </c>
      <c r="B3298" s="5" t="s">
        <v>475</v>
      </c>
      <c r="C3298" s="5" t="s">
        <v>1583</v>
      </c>
      <c r="D3298" s="7" t="s">
        <v>569</v>
      </c>
      <c r="E3298" s="7" t="s">
        <v>8</v>
      </c>
      <c r="F3298" s="8"/>
      <c r="G3298" s="8">
        <v>0</v>
      </c>
      <c r="H3298" s="8">
        <v>0</v>
      </c>
      <c r="I3298" s="8"/>
      <c r="J3298" t="str">
        <f t="shared" si="51"/>
        <v>PMEDMW-EC5GU-K</v>
      </c>
      <c r="K3298" t="str">
        <f>IF((VLOOKUP(J3298,mdc!A:V,22,FALSE)=""),"non Collabo","collabo")</f>
        <v>collabo</v>
      </c>
    </row>
    <row r="3299" spans="1:12" hidden="1" x14ac:dyDescent="0.35">
      <c r="A3299" s="5" t="s">
        <v>79</v>
      </c>
      <c r="B3299" s="5" t="s">
        <v>475</v>
      </c>
      <c r="C3299" s="5" t="s">
        <v>1583</v>
      </c>
      <c r="D3299" s="3" t="s">
        <v>570</v>
      </c>
      <c r="E3299" s="3" t="s">
        <v>5</v>
      </c>
      <c r="F3299" s="4"/>
      <c r="G3299" s="4"/>
      <c r="H3299" s="4">
        <v>10</v>
      </c>
      <c r="I3299" s="4"/>
      <c r="J3299" t="str">
        <f t="shared" si="51"/>
        <v>PMEDMW-EC6GU-K</v>
      </c>
      <c r="K3299" t="str">
        <f>IF((VLOOKUP(J3299,mdc!A:V,22,FALSE)=""),"non Collabo","collabo")</f>
        <v>collabo</v>
      </c>
      <c r="L3299" t="str" cm="1">
        <f t="array" ref="L3299">IFERROR(_xlfn.IFS(G3299&lt;0,"shortage",H3299&lt;0,"shortage",I3299&lt;0,"shortage"),"ok")</f>
        <v>ok</v>
      </c>
    </row>
    <row r="3300" spans="1:12" hidden="1" x14ac:dyDescent="0.35">
      <c r="A3300" s="5" t="s">
        <v>79</v>
      </c>
      <c r="B3300" s="5" t="s">
        <v>475</v>
      </c>
      <c r="C3300" s="5" t="s">
        <v>1583</v>
      </c>
      <c r="D3300" s="5" t="s">
        <v>570</v>
      </c>
      <c r="E3300" s="5" t="s">
        <v>1565</v>
      </c>
      <c r="F3300" s="6"/>
      <c r="G3300" s="6"/>
      <c r="H3300" s="6">
        <v>10</v>
      </c>
      <c r="I3300" s="6"/>
      <c r="J3300" t="str">
        <f t="shared" si="51"/>
        <v>PMEDMW-EC6GU-K</v>
      </c>
      <c r="K3300" t="str">
        <f>IF((VLOOKUP(J3300,mdc!A:V,22,FALSE)=""),"non Collabo","collabo")</f>
        <v>collabo</v>
      </c>
      <c r="L3300" t="str" cm="1">
        <f t="array" ref="L3300">IFERROR(_xlfn.IFS(G3300&lt;0,"shortage",H3300&lt;0,"shortage",I3300&lt;0,"shortage"),"ok")</f>
        <v>ok</v>
      </c>
    </row>
    <row r="3301" spans="1:12" hidden="1" x14ac:dyDescent="0.35">
      <c r="A3301" s="5" t="s">
        <v>79</v>
      </c>
      <c r="B3301" s="5" t="s">
        <v>475</v>
      </c>
      <c r="C3301" s="5" t="s">
        <v>1583</v>
      </c>
      <c r="D3301" s="5" t="s">
        <v>570</v>
      </c>
      <c r="E3301" s="5" t="s">
        <v>6</v>
      </c>
      <c r="F3301" s="6"/>
      <c r="G3301" s="6"/>
      <c r="H3301" s="6">
        <v>0</v>
      </c>
      <c r="I3301" s="6"/>
      <c r="J3301" t="str">
        <f t="shared" si="51"/>
        <v>PMEDMW-EC6GU-K</v>
      </c>
      <c r="K3301" t="str">
        <f>IF((VLOOKUP(J3301,mdc!A:V,22,FALSE)=""),"non Collabo","collabo")</f>
        <v>collabo</v>
      </c>
      <c r="L3301" t="str" cm="1">
        <f t="array" ref="L3301">IFERROR(_xlfn.IFS(G3301&lt;0,"shortage",H3301&lt;0,"shortage",I3301&lt;0,"shortage"),"ok")</f>
        <v>ok</v>
      </c>
    </row>
    <row r="3302" spans="1:12" hidden="1" x14ac:dyDescent="0.35">
      <c r="A3302" s="5" t="s">
        <v>79</v>
      </c>
      <c r="B3302" s="5" t="s">
        <v>475</v>
      </c>
      <c r="C3302" s="5" t="s">
        <v>1583</v>
      </c>
      <c r="D3302" s="5" t="s">
        <v>570</v>
      </c>
      <c r="E3302" s="5" t="s">
        <v>2318</v>
      </c>
      <c r="F3302" s="6"/>
      <c r="G3302" s="6"/>
      <c r="H3302" s="6">
        <v>100</v>
      </c>
      <c r="I3302" s="6"/>
      <c r="J3302" t="str">
        <f t="shared" si="51"/>
        <v>PMEDMW-EC6GU-K</v>
      </c>
      <c r="K3302" t="str">
        <f>IF((VLOOKUP(J3302,mdc!A:V,22,FALSE)=""),"non Collabo","collabo")</f>
        <v>collabo</v>
      </c>
      <c r="L3302" t="str" cm="1">
        <f t="array" ref="L3302">IFERROR(_xlfn.IFS(G3302&lt;0,"shortage",H3302&lt;0,"shortage",I3302&lt;0,"shortage"),"ok")</f>
        <v>ok</v>
      </c>
    </row>
    <row r="3303" spans="1:12" hidden="1" x14ac:dyDescent="0.35">
      <c r="A3303" s="5" t="s">
        <v>79</v>
      </c>
      <c r="B3303" s="5" t="s">
        <v>475</v>
      </c>
      <c r="C3303" s="5" t="s">
        <v>1583</v>
      </c>
      <c r="D3303" s="5" t="s">
        <v>570</v>
      </c>
      <c r="E3303" s="5" t="s">
        <v>7</v>
      </c>
      <c r="F3303" s="6"/>
      <c r="G3303" s="6"/>
      <c r="H3303" s="6">
        <v>0.1096</v>
      </c>
      <c r="I3303" s="6"/>
      <c r="J3303" t="str">
        <f t="shared" si="51"/>
        <v>PMEDMW-EC6GU-K</v>
      </c>
      <c r="K3303" t="str">
        <f>IF((VLOOKUP(J3303,mdc!A:V,22,FALSE)=""),"non Collabo","collabo")</f>
        <v>collabo</v>
      </c>
      <c r="L3303" t="str" cm="1">
        <f t="array" ref="L3303">IFERROR(_xlfn.IFS(G3303&lt;0,"shortage",H3303&lt;0,"shortage",I3303&lt;0,"shortage"),"ok")</f>
        <v>ok</v>
      </c>
    </row>
    <row r="3304" spans="1:12" hidden="1" x14ac:dyDescent="0.35">
      <c r="A3304" s="5" t="s">
        <v>79</v>
      </c>
      <c r="B3304" s="5" t="s">
        <v>475</v>
      </c>
      <c r="C3304" s="5" t="s">
        <v>1583</v>
      </c>
      <c r="D3304" s="5" t="s">
        <v>570</v>
      </c>
      <c r="E3304" s="5" t="s">
        <v>1566</v>
      </c>
      <c r="F3304" s="6"/>
      <c r="G3304" s="6"/>
      <c r="H3304" s="6">
        <v>0.1061</v>
      </c>
      <c r="I3304" s="6"/>
      <c r="J3304" t="str">
        <f t="shared" si="51"/>
        <v>PMEDMW-EC6GU-K</v>
      </c>
      <c r="K3304" t="str">
        <f>IF((VLOOKUP(J3304,mdc!A:V,22,FALSE)=""),"non Collabo","collabo")</f>
        <v>collabo</v>
      </c>
      <c r="L3304" t="str" cm="1">
        <f t="array" ref="L3304">IFERROR(_xlfn.IFS(G3304&lt;0,"shortage",H3304&lt;0,"shortage",I3304&lt;0,"shortage"),"ok")</f>
        <v>ok</v>
      </c>
    </row>
    <row r="3305" spans="1:12" ht="15" hidden="1" thickBot="1" x14ac:dyDescent="0.4">
      <c r="A3305" s="5" t="s">
        <v>79</v>
      </c>
      <c r="B3305" s="5" t="s">
        <v>475</v>
      </c>
      <c r="C3305" s="5" t="s">
        <v>1583</v>
      </c>
      <c r="D3305" s="7" t="s">
        <v>570</v>
      </c>
      <c r="E3305" s="7" t="s">
        <v>8</v>
      </c>
      <c r="F3305" s="8"/>
      <c r="G3305" s="8"/>
      <c r="H3305" s="8">
        <v>3.5000000000000001E-3</v>
      </c>
      <c r="I3305" s="8"/>
      <c r="J3305" t="str">
        <f t="shared" si="51"/>
        <v>PMEDMW-EC6GU-K</v>
      </c>
      <c r="K3305" t="str">
        <f>IF((VLOOKUP(J3305,mdc!A:V,22,FALSE)=""),"non Collabo","collabo")</f>
        <v>collabo</v>
      </c>
    </row>
    <row r="3306" spans="1:12" hidden="1" x14ac:dyDescent="0.35">
      <c r="A3306" s="5" t="s">
        <v>79</v>
      </c>
      <c r="B3306" s="5" t="s">
        <v>475</v>
      </c>
      <c r="C3306" s="5" t="s">
        <v>1583</v>
      </c>
      <c r="D3306" s="3" t="s">
        <v>571</v>
      </c>
      <c r="E3306" s="3" t="s">
        <v>5</v>
      </c>
      <c r="F3306" s="4">
        <v>20</v>
      </c>
      <c r="G3306" s="4">
        <v>30</v>
      </c>
      <c r="H3306" s="4">
        <v>10</v>
      </c>
      <c r="I3306" s="4"/>
      <c r="J3306" t="str">
        <f t="shared" si="51"/>
        <v>PMEDMW-FL200LE</v>
      </c>
      <c r="K3306" t="str">
        <f>IF((VLOOKUP(J3306,mdc!A:V,22,FALSE)=""),"non Collabo","collabo")</f>
        <v>collabo</v>
      </c>
      <c r="L3306" t="str" cm="1">
        <f t="array" ref="L3306">IFERROR(_xlfn.IFS(G3306&lt;0,"shortage",H3306&lt;0,"shortage",I3306&lt;0,"shortage"),"ok")</f>
        <v>ok</v>
      </c>
    </row>
    <row r="3307" spans="1:12" hidden="1" x14ac:dyDescent="0.35">
      <c r="A3307" s="5" t="s">
        <v>79</v>
      </c>
      <c r="B3307" s="5" t="s">
        <v>475</v>
      </c>
      <c r="C3307" s="5" t="s">
        <v>1583</v>
      </c>
      <c r="D3307" s="5" t="s">
        <v>571</v>
      </c>
      <c r="E3307" s="5" t="s">
        <v>1565</v>
      </c>
      <c r="F3307" s="6">
        <v>20</v>
      </c>
      <c r="G3307" s="6">
        <v>30</v>
      </c>
      <c r="H3307" s="6">
        <v>10</v>
      </c>
      <c r="I3307" s="6"/>
      <c r="J3307" t="str">
        <f t="shared" si="51"/>
        <v>PMEDMW-FL200LE</v>
      </c>
      <c r="K3307" t="str">
        <f>IF((VLOOKUP(J3307,mdc!A:V,22,FALSE)=""),"non Collabo","collabo")</f>
        <v>collabo</v>
      </c>
      <c r="L3307" t="str" cm="1">
        <f t="array" ref="L3307">IFERROR(_xlfn.IFS(G3307&lt;0,"shortage",H3307&lt;0,"shortage",I3307&lt;0,"shortage"),"ok")</f>
        <v>ok</v>
      </c>
    </row>
    <row r="3308" spans="1:12" hidden="1" x14ac:dyDescent="0.35">
      <c r="A3308" s="5" t="s">
        <v>79</v>
      </c>
      <c r="B3308" s="5" t="s">
        <v>475</v>
      </c>
      <c r="C3308" s="5" t="s">
        <v>1583</v>
      </c>
      <c r="D3308" s="5" t="s">
        <v>571</v>
      </c>
      <c r="E3308" s="5" t="s">
        <v>6</v>
      </c>
      <c r="F3308" s="6">
        <v>0</v>
      </c>
      <c r="G3308" s="6">
        <v>0</v>
      </c>
      <c r="H3308" s="6">
        <v>0</v>
      </c>
      <c r="I3308" s="6"/>
      <c r="J3308" t="str">
        <f t="shared" si="51"/>
        <v>PMEDMW-FL200LE</v>
      </c>
      <c r="K3308" t="str">
        <f>IF((VLOOKUP(J3308,mdc!A:V,22,FALSE)=""),"non Collabo","collabo")</f>
        <v>collabo</v>
      </c>
      <c r="L3308" t="str" cm="1">
        <f t="array" ref="L3308">IFERROR(_xlfn.IFS(G3308&lt;0,"shortage",H3308&lt;0,"shortage",I3308&lt;0,"shortage"),"ok")</f>
        <v>ok</v>
      </c>
    </row>
    <row r="3309" spans="1:12" hidden="1" x14ac:dyDescent="0.35">
      <c r="A3309" s="5" t="s">
        <v>79</v>
      </c>
      <c r="B3309" s="5" t="s">
        <v>475</v>
      </c>
      <c r="C3309" s="5" t="s">
        <v>1583</v>
      </c>
      <c r="D3309" s="5" t="s">
        <v>571</v>
      </c>
      <c r="E3309" s="5" t="s">
        <v>2318</v>
      </c>
      <c r="F3309" s="6">
        <v>100</v>
      </c>
      <c r="G3309" s="6">
        <v>100</v>
      </c>
      <c r="H3309" s="6">
        <v>100</v>
      </c>
      <c r="I3309" s="6"/>
      <c r="J3309" t="str">
        <f t="shared" si="51"/>
        <v>PMEDMW-FL200LE</v>
      </c>
      <c r="K3309" t="str">
        <f>IF((VLOOKUP(J3309,mdc!A:V,22,FALSE)=""),"non Collabo","collabo")</f>
        <v>collabo</v>
      </c>
      <c r="L3309" t="str" cm="1">
        <f t="array" ref="L3309">IFERROR(_xlfn.IFS(G3309&lt;0,"shortage",H3309&lt;0,"shortage",I3309&lt;0,"shortage"),"ok")</f>
        <v>ok</v>
      </c>
    </row>
    <row r="3310" spans="1:12" hidden="1" x14ac:dyDescent="0.35">
      <c r="A3310" s="5" t="s">
        <v>79</v>
      </c>
      <c r="B3310" s="5" t="s">
        <v>475</v>
      </c>
      <c r="C3310" s="5" t="s">
        <v>1583</v>
      </c>
      <c r="D3310" s="5" t="s">
        <v>571</v>
      </c>
      <c r="E3310" s="5" t="s">
        <v>7</v>
      </c>
      <c r="F3310" s="6">
        <v>2.4198</v>
      </c>
      <c r="G3310" s="6">
        <v>3.6297000000000001</v>
      </c>
      <c r="H3310" s="6">
        <v>1.2099</v>
      </c>
      <c r="I3310" s="6"/>
      <c r="J3310" t="str">
        <f t="shared" si="51"/>
        <v>PMEDMW-FL200LE</v>
      </c>
      <c r="K3310" t="str">
        <f>IF((VLOOKUP(J3310,mdc!A:V,22,FALSE)=""),"non Collabo","collabo")</f>
        <v>collabo</v>
      </c>
      <c r="L3310" t="str" cm="1">
        <f t="array" ref="L3310">IFERROR(_xlfn.IFS(G3310&lt;0,"shortage",H3310&lt;0,"shortage",I3310&lt;0,"shortage"),"ok")</f>
        <v>ok</v>
      </c>
    </row>
    <row r="3311" spans="1:12" hidden="1" x14ac:dyDescent="0.35">
      <c r="A3311" s="5" t="s">
        <v>79</v>
      </c>
      <c r="B3311" s="5" t="s">
        <v>475</v>
      </c>
      <c r="C3311" s="5" t="s">
        <v>1583</v>
      </c>
      <c r="D3311" s="5" t="s">
        <v>571</v>
      </c>
      <c r="E3311" s="5" t="s">
        <v>1566</v>
      </c>
      <c r="F3311" s="6">
        <v>2.4171999999999998</v>
      </c>
      <c r="G3311" s="6">
        <v>3.6257999999999999</v>
      </c>
      <c r="H3311" s="6">
        <v>1.2085999999999999</v>
      </c>
      <c r="I3311" s="6"/>
      <c r="J3311" t="str">
        <f t="shared" si="51"/>
        <v>PMEDMW-FL200LE</v>
      </c>
      <c r="K3311" t="str">
        <f>IF((VLOOKUP(J3311,mdc!A:V,22,FALSE)=""),"non Collabo","collabo")</f>
        <v>collabo</v>
      </c>
      <c r="L3311" t="str" cm="1">
        <f t="array" ref="L3311">IFERROR(_xlfn.IFS(G3311&lt;0,"shortage",H3311&lt;0,"shortage",I3311&lt;0,"shortage"),"ok")</f>
        <v>ok</v>
      </c>
    </row>
    <row r="3312" spans="1:12" ht="15" hidden="1" thickBot="1" x14ac:dyDescent="0.4">
      <c r="A3312" s="5" t="s">
        <v>79</v>
      </c>
      <c r="B3312" s="5" t="s">
        <v>475</v>
      </c>
      <c r="C3312" s="5" t="s">
        <v>1583</v>
      </c>
      <c r="D3312" s="7" t="s">
        <v>571</v>
      </c>
      <c r="E3312" s="7" t="s">
        <v>8</v>
      </c>
      <c r="F3312" s="8">
        <v>2.5999999999999999E-3</v>
      </c>
      <c r="G3312" s="8">
        <v>3.8999999999999998E-3</v>
      </c>
      <c r="H3312" s="8">
        <v>1.2999999999999999E-3</v>
      </c>
      <c r="I3312" s="8"/>
      <c r="J3312" t="str">
        <f t="shared" si="51"/>
        <v>PMEDMW-FL200LE</v>
      </c>
      <c r="K3312" t="str">
        <f>IF((VLOOKUP(J3312,mdc!A:V,22,FALSE)=""),"non Collabo","collabo")</f>
        <v>collabo</v>
      </c>
    </row>
    <row r="3313" spans="1:12" hidden="1" x14ac:dyDescent="0.35">
      <c r="A3313" s="5" t="s">
        <v>79</v>
      </c>
      <c r="B3313" s="5" t="s">
        <v>475</v>
      </c>
      <c r="C3313" s="5" t="s">
        <v>1583</v>
      </c>
      <c r="D3313" s="3" t="s">
        <v>572</v>
      </c>
      <c r="E3313" s="3" t="s">
        <v>5</v>
      </c>
      <c r="F3313" s="4">
        <v>10</v>
      </c>
      <c r="G3313" s="4">
        <v>10</v>
      </c>
      <c r="H3313" s="4"/>
      <c r="I3313" s="4"/>
      <c r="J3313" t="str">
        <f t="shared" si="51"/>
        <v>PMEDMW-LA8GU</v>
      </c>
      <c r="K3313" t="str">
        <f>IF((VLOOKUP(J3313,mdc!A:V,22,FALSE)=""),"non Collabo","collabo")</f>
        <v>collabo</v>
      </c>
      <c r="L3313" t="str" cm="1">
        <f t="array" ref="L3313">IFERROR(_xlfn.IFS(G3313&lt;0,"shortage",H3313&lt;0,"shortage",I3313&lt;0,"shortage"),"ok")</f>
        <v>ok</v>
      </c>
    </row>
    <row r="3314" spans="1:12" hidden="1" x14ac:dyDescent="0.35">
      <c r="A3314" s="5" t="s">
        <v>79</v>
      </c>
      <c r="B3314" s="5" t="s">
        <v>475</v>
      </c>
      <c r="C3314" s="5" t="s">
        <v>1583</v>
      </c>
      <c r="D3314" s="5" t="s">
        <v>572</v>
      </c>
      <c r="E3314" s="5" t="s">
        <v>1565</v>
      </c>
      <c r="F3314" s="6">
        <v>10</v>
      </c>
      <c r="G3314" s="6">
        <v>10</v>
      </c>
      <c r="H3314" s="6"/>
      <c r="I3314" s="6"/>
      <c r="J3314" t="str">
        <f t="shared" si="51"/>
        <v>PMEDMW-LA8GU</v>
      </c>
      <c r="K3314" t="str">
        <f>IF((VLOOKUP(J3314,mdc!A:V,22,FALSE)=""),"non Collabo","collabo")</f>
        <v>collabo</v>
      </c>
      <c r="L3314" t="str" cm="1">
        <f t="array" ref="L3314">IFERROR(_xlfn.IFS(G3314&lt;0,"shortage",H3314&lt;0,"shortage",I3314&lt;0,"shortage"),"ok")</f>
        <v>ok</v>
      </c>
    </row>
    <row r="3315" spans="1:12" hidden="1" x14ac:dyDescent="0.35">
      <c r="A3315" s="5" t="s">
        <v>79</v>
      </c>
      <c r="B3315" s="5" t="s">
        <v>475</v>
      </c>
      <c r="C3315" s="5" t="s">
        <v>1583</v>
      </c>
      <c r="D3315" s="5" t="s">
        <v>572</v>
      </c>
      <c r="E3315" s="5" t="s">
        <v>6</v>
      </c>
      <c r="F3315" s="6">
        <v>0</v>
      </c>
      <c r="G3315" s="6">
        <v>0</v>
      </c>
      <c r="H3315" s="6"/>
      <c r="I3315" s="6"/>
      <c r="J3315" t="str">
        <f t="shared" si="51"/>
        <v>PMEDMW-LA8GU</v>
      </c>
      <c r="K3315" t="str">
        <f>IF((VLOOKUP(J3315,mdc!A:V,22,FALSE)=""),"non Collabo","collabo")</f>
        <v>collabo</v>
      </c>
      <c r="L3315" t="str" cm="1">
        <f t="array" ref="L3315">IFERROR(_xlfn.IFS(G3315&lt;0,"shortage",H3315&lt;0,"shortage",I3315&lt;0,"shortage"),"ok")</f>
        <v>ok</v>
      </c>
    </row>
    <row r="3316" spans="1:12" hidden="1" x14ac:dyDescent="0.35">
      <c r="A3316" s="5" t="s">
        <v>79</v>
      </c>
      <c r="B3316" s="5" t="s">
        <v>475</v>
      </c>
      <c r="C3316" s="5" t="s">
        <v>1583</v>
      </c>
      <c r="D3316" s="5" t="s">
        <v>572</v>
      </c>
      <c r="E3316" s="5" t="s">
        <v>2318</v>
      </c>
      <c r="F3316" s="6">
        <v>100</v>
      </c>
      <c r="G3316" s="6">
        <v>100</v>
      </c>
      <c r="H3316" s="6"/>
      <c r="I3316" s="6"/>
      <c r="J3316" t="str">
        <f t="shared" si="51"/>
        <v>PMEDMW-LA8GU</v>
      </c>
      <c r="K3316" t="str">
        <f>IF((VLOOKUP(J3316,mdc!A:V,22,FALSE)=""),"non Collabo","collabo")</f>
        <v>collabo</v>
      </c>
      <c r="L3316" t="str" cm="1">
        <f t="array" ref="L3316">IFERROR(_xlfn.IFS(G3316&lt;0,"shortage",H3316&lt;0,"shortage",I3316&lt;0,"shortage"),"ok")</f>
        <v>ok</v>
      </c>
    </row>
    <row r="3317" spans="1:12" hidden="1" x14ac:dyDescent="0.35">
      <c r="A3317" s="5" t="s">
        <v>79</v>
      </c>
      <c r="B3317" s="5" t="s">
        <v>475</v>
      </c>
      <c r="C3317" s="5" t="s">
        <v>1583</v>
      </c>
      <c r="D3317" s="5" t="s">
        <v>572</v>
      </c>
      <c r="E3317" s="5" t="s">
        <v>7</v>
      </c>
      <c r="F3317" s="6">
        <v>0.2112</v>
      </c>
      <c r="G3317" s="6">
        <v>0.2112</v>
      </c>
      <c r="H3317" s="6"/>
      <c r="I3317" s="6"/>
      <c r="J3317" t="str">
        <f t="shared" si="51"/>
        <v>PMEDMW-LA8GU</v>
      </c>
      <c r="K3317" t="str">
        <f>IF((VLOOKUP(J3317,mdc!A:V,22,FALSE)=""),"non Collabo","collabo")</f>
        <v>collabo</v>
      </c>
      <c r="L3317" t="str" cm="1">
        <f t="array" ref="L3317">IFERROR(_xlfn.IFS(G3317&lt;0,"shortage",H3317&lt;0,"shortage",I3317&lt;0,"shortage"),"ok")</f>
        <v>ok</v>
      </c>
    </row>
    <row r="3318" spans="1:12" hidden="1" x14ac:dyDescent="0.35">
      <c r="A3318" s="5" t="s">
        <v>79</v>
      </c>
      <c r="B3318" s="5" t="s">
        <v>475</v>
      </c>
      <c r="C3318" s="5" t="s">
        <v>1583</v>
      </c>
      <c r="D3318" s="5" t="s">
        <v>572</v>
      </c>
      <c r="E3318" s="5" t="s">
        <v>1566</v>
      </c>
      <c r="F3318" s="6">
        <v>0.2112</v>
      </c>
      <c r="G3318" s="6">
        <v>0.2112</v>
      </c>
      <c r="H3318" s="6"/>
      <c r="I3318" s="6"/>
      <c r="J3318" t="str">
        <f t="shared" si="51"/>
        <v>PMEDMW-LA8GU</v>
      </c>
      <c r="K3318" t="str">
        <f>IF((VLOOKUP(J3318,mdc!A:V,22,FALSE)=""),"non Collabo","collabo")</f>
        <v>collabo</v>
      </c>
      <c r="L3318" t="str" cm="1">
        <f t="array" ref="L3318">IFERROR(_xlfn.IFS(G3318&lt;0,"shortage",H3318&lt;0,"shortage",I3318&lt;0,"shortage"),"ok")</f>
        <v>ok</v>
      </c>
    </row>
    <row r="3319" spans="1:12" ht="15" hidden="1" thickBot="1" x14ac:dyDescent="0.4">
      <c r="A3319" s="5" t="s">
        <v>79</v>
      </c>
      <c r="B3319" s="5" t="s">
        <v>475</v>
      </c>
      <c r="C3319" s="5" t="s">
        <v>1583</v>
      </c>
      <c r="D3319" s="7" t="s">
        <v>572</v>
      </c>
      <c r="E3319" s="7" t="s">
        <v>8</v>
      </c>
      <c r="F3319" s="8">
        <v>0</v>
      </c>
      <c r="G3319" s="8">
        <v>0</v>
      </c>
      <c r="H3319" s="8"/>
      <c r="I3319" s="8"/>
      <c r="J3319" t="str">
        <f t="shared" si="51"/>
        <v>PMEDMW-LA8GU</v>
      </c>
      <c r="K3319" t="str">
        <f>IF((VLOOKUP(J3319,mdc!A:V,22,FALSE)=""),"non Collabo","collabo")</f>
        <v>collabo</v>
      </c>
    </row>
    <row r="3320" spans="1:12" hidden="1" x14ac:dyDescent="0.35">
      <c r="A3320" s="5" t="s">
        <v>79</v>
      </c>
      <c r="B3320" s="5" t="s">
        <v>475</v>
      </c>
      <c r="C3320" s="5" t="s">
        <v>1583</v>
      </c>
      <c r="D3320" s="3" t="s">
        <v>2351</v>
      </c>
      <c r="E3320" s="3" t="s">
        <v>5</v>
      </c>
      <c r="F3320" s="4"/>
      <c r="G3320" s="4">
        <v>10</v>
      </c>
      <c r="H3320" s="4"/>
      <c r="I3320" s="4"/>
      <c r="J3320" t="str">
        <f t="shared" si="51"/>
        <v>PMEDMW-LFAC1GUK</v>
      </c>
      <c r="K3320" t="str">
        <f>IF((VLOOKUP(J3320,mdc!A:V,22,FALSE)=""),"non Collabo","collabo")</f>
        <v>collabo</v>
      </c>
      <c r="L3320" t="str" cm="1">
        <f t="array" ref="L3320">IFERROR(_xlfn.IFS(G3320&lt;0,"shortage",H3320&lt;0,"shortage",I3320&lt;0,"shortage"),"ok")</f>
        <v>ok</v>
      </c>
    </row>
    <row r="3321" spans="1:12" hidden="1" x14ac:dyDescent="0.35">
      <c r="A3321" s="5" t="s">
        <v>79</v>
      </c>
      <c r="B3321" s="5" t="s">
        <v>475</v>
      </c>
      <c r="C3321" s="5" t="s">
        <v>1583</v>
      </c>
      <c r="D3321" s="5" t="s">
        <v>2351</v>
      </c>
      <c r="E3321" s="5" t="s">
        <v>1565</v>
      </c>
      <c r="F3321" s="6"/>
      <c r="G3321" s="6">
        <v>10</v>
      </c>
      <c r="H3321" s="6"/>
      <c r="I3321" s="6"/>
      <c r="J3321" t="str">
        <f t="shared" si="51"/>
        <v>PMEDMW-LFAC1GUK</v>
      </c>
      <c r="K3321" t="str">
        <f>IF((VLOOKUP(J3321,mdc!A:V,22,FALSE)=""),"non Collabo","collabo")</f>
        <v>collabo</v>
      </c>
      <c r="L3321" t="str" cm="1">
        <f t="array" ref="L3321">IFERROR(_xlfn.IFS(G3321&lt;0,"shortage",H3321&lt;0,"shortage",I3321&lt;0,"shortage"),"ok")</f>
        <v>ok</v>
      </c>
    </row>
    <row r="3322" spans="1:12" hidden="1" x14ac:dyDescent="0.35">
      <c r="A3322" s="5" t="s">
        <v>79</v>
      </c>
      <c r="B3322" s="5" t="s">
        <v>475</v>
      </c>
      <c r="C3322" s="5" t="s">
        <v>1583</v>
      </c>
      <c r="D3322" s="5" t="s">
        <v>2351</v>
      </c>
      <c r="E3322" s="5" t="s">
        <v>6</v>
      </c>
      <c r="F3322" s="6"/>
      <c r="G3322" s="6">
        <v>0</v>
      </c>
      <c r="H3322" s="6"/>
      <c r="I3322" s="6"/>
      <c r="J3322" t="str">
        <f t="shared" si="51"/>
        <v>PMEDMW-LFAC1GUK</v>
      </c>
      <c r="K3322" t="str">
        <f>IF((VLOOKUP(J3322,mdc!A:V,22,FALSE)=""),"non Collabo","collabo")</f>
        <v>collabo</v>
      </c>
      <c r="L3322" t="str" cm="1">
        <f t="array" ref="L3322">IFERROR(_xlfn.IFS(G3322&lt;0,"shortage",H3322&lt;0,"shortage",I3322&lt;0,"shortage"),"ok")</f>
        <v>ok</v>
      </c>
    </row>
    <row r="3323" spans="1:12" hidden="1" x14ac:dyDescent="0.35">
      <c r="A3323" s="5" t="s">
        <v>79</v>
      </c>
      <c r="B3323" s="5" t="s">
        <v>475</v>
      </c>
      <c r="C3323" s="5" t="s">
        <v>1583</v>
      </c>
      <c r="D3323" s="5" t="s">
        <v>2351</v>
      </c>
      <c r="E3323" s="5" t="s">
        <v>2318</v>
      </c>
      <c r="F3323" s="6"/>
      <c r="G3323" s="6">
        <v>100</v>
      </c>
      <c r="H3323" s="6"/>
      <c r="I3323" s="6"/>
      <c r="J3323" t="str">
        <f t="shared" si="51"/>
        <v>PMEDMW-LFAC1GUK</v>
      </c>
      <c r="K3323" t="str">
        <f>IF((VLOOKUP(J3323,mdc!A:V,22,FALSE)=""),"non Collabo","collabo")</f>
        <v>collabo</v>
      </c>
      <c r="L3323" t="str" cm="1">
        <f t="array" ref="L3323">IFERROR(_xlfn.IFS(G3323&lt;0,"shortage",H3323&lt;0,"shortage",I3323&lt;0,"shortage"),"ok")</f>
        <v>ok</v>
      </c>
    </row>
    <row r="3324" spans="1:12" hidden="1" x14ac:dyDescent="0.35">
      <c r="A3324" s="5" t="s">
        <v>79</v>
      </c>
      <c r="B3324" s="5" t="s">
        <v>475</v>
      </c>
      <c r="C3324" s="5" t="s">
        <v>1583</v>
      </c>
      <c r="D3324" s="5" t="s">
        <v>2351</v>
      </c>
      <c r="E3324" s="5" t="s">
        <v>7</v>
      </c>
      <c r="F3324" s="6"/>
      <c r="G3324" s="6">
        <v>0.129</v>
      </c>
      <c r="H3324" s="6"/>
      <c r="I3324" s="6"/>
      <c r="J3324" t="str">
        <f t="shared" si="51"/>
        <v>PMEDMW-LFAC1GUK</v>
      </c>
      <c r="K3324" t="str">
        <f>IF((VLOOKUP(J3324,mdc!A:V,22,FALSE)=""),"non Collabo","collabo")</f>
        <v>collabo</v>
      </c>
      <c r="L3324" t="str" cm="1">
        <f t="array" ref="L3324">IFERROR(_xlfn.IFS(G3324&lt;0,"shortage",H3324&lt;0,"shortage",I3324&lt;0,"shortage"),"ok")</f>
        <v>ok</v>
      </c>
    </row>
    <row r="3325" spans="1:12" hidden="1" x14ac:dyDescent="0.35">
      <c r="A3325" s="5" t="s">
        <v>79</v>
      </c>
      <c r="B3325" s="5" t="s">
        <v>475</v>
      </c>
      <c r="C3325" s="5" t="s">
        <v>1583</v>
      </c>
      <c r="D3325" s="5" t="s">
        <v>2351</v>
      </c>
      <c r="E3325" s="5" t="s">
        <v>1566</v>
      </c>
      <c r="F3325" s="6"/>
      <c r="G3325" s="6">
        <v>0.12909999999999999</v>
      </c>
      <c r="H3325" s="6"/>
      <c r="I3325" s="6"/>
      <c r="J3325" t="str">
        <f t="shared" si="51"/>
        <v>PMEDMW-LFAC1GUK</v>
      </c>
      <c r="K3325" t="str">
        <f>IF((VLOOKUP(J3325,mdc!A:V,22,FALSE)=""),"non Collabo","collabo")</f>
        <v>collabo</v>
      </c>
      <c r="L3325" t="str" cm="1">
        <f t="array" ref="L3325">IFERROR(_xlfn.IFS(G3325&lt;0,"shortage",H3325&lt;0,"shortage",I3325&lt;0,"shortage"),"ok")</f>
        <v>ok</v>
      </c>
    </row>
    <row r="3326" spans="1:12" ht="15" hidden="1" thickBot="1" x14ac:dyDescent="0.4">
      <c r="A3326" s="5" t="s">
        <v>79</v>
      </c>
      <c r="B3326" s="5" t="s">
        <v>475</v>
      </c>
      <c r="C3326" s="5" t="s">
        <v>1583</v>
      </c>
      <c r="D3326" s="7" t="s">
        <v>2351</v>
      </c>
      <c r="E3326" s="7" t="s">
        <v>8</v>
      </c>
      <c r="F3326" s="8"/>
      <c r="G3326" s="8">
        <v>-1E-4</v>
      </c>
      <c r="H3326" s="8"/>
      <c r="I3326" s="8"/>
      <c r="J3326" t="str">
        <f t="shared" si="51"/>
        <v>PMEDMW-LFAC1GUK</v>
      </c>
      <c r="K3326" t="str">
        <f>IF((VLOOKUP(J3326,mdc!A:V,22,FALSE)=""),"non Collabo","collabo")</f>
        <v>collabo</v>
      </c>
    </row>
    <row r="3327" spans="1:12" hidden="1" x14ac:dyDescent="0.35">
      <c r="A3327" s="5" t="s">
        <v>79</v>
      </c>
      <c r="B3327" s="5" t="s">
        <v>475</v>
      </c>
      <c r="C3327" s="5" t="s">
        <v>1583</v>
      </c>
      <c r="D3327" s="3" t="s">
        <v>2476</v>
      </c>
      <c r="E3327" s="3" t="s">
        <v>5</v>
      </c>
      <c r="F3327" s="4"/>
      <c r="G3327" s="4"/>
      <c r="H3327" s="4">
        <v>10</v>
      </c>
      <c r="I3327" s="4"/>
      <c r="J3327" t="str">
        <f t="shared" si="51"/>
        <v>PMEDMW-LFAC1GUS</v>
      </c>
      <c r="K3327" t="str">
        <f>IF((VLOOKUP(J3327,mdc!A:V,22,FALSE)=""),"non Collabo","collabo")</f>
        <v>collabo</v>
      </c>
      <c r="L3327" t="str" cm="1">
        <f t="array" ref="L3327">IFERROR(_xlfn.IFS(G3327&lt;0,"shortage",H3327&lt;0,"shortage",I3327&lt;0,"shortage"),"ok")</f>
        <v>ok</v>
      </c>
    </row>
    <row r="3328" spans="1:12" hidden="1" x14ac:dyDescent="0.35">
      <c r="A3328" s="5" t="s">
        <v>79</v>
      </c>
      <c r="B3328" s="5" t="s">
        <v>475</v>
      </c>
      <c r="C3328" s="5" t="s">
        <v>1583</v>
      </c>
      <c r="D3328" s="5" t="s">
        <v>2476</v>
      </c>
      <c r="E3328" s="5" t="s">
        <v>1565</v>
      </c>
      <c r="F3328" s="6"/>
      <c r="G3328" s="6"/>
      <c r="H3328" s="6">
        <v>10</v>
      </c>
      <c r="I3328" s="6"/>
      <c r="J3328" t="str">
        <f t="shared" si="51"/>
        <v>PMEDMW-LFAC1GUS</v>
      </c>
      <c r="K3328" t="str">
        <f>IF((VLOOKUP(J3328,mdc!A:V,22,FALSE)=""),"non Collabo","collabo")</f>
        <v>collabo</v>
      </c>
      <c r="L3328" t="str" cm="1">
        <f t="array" ref="L3328">IFERROR(_xlfn.IFS(G3328&lt;0,"shortage",H3328&lt;0,"shortage",I3328&lt;0,"shortage"),"ok")</f>
        <v>ok</v>
      </c>
    </row>
    <row r="3329" spans="1:12" hidden="1" x14ac:dyDescent="0.35">
      <c r="A3329" s="5" t="s">
        <v>79</v>
      </c>
      <c r="B3329" s="5" t="s">
        <v>475</v>
      </c>
      <c r="C3329" s="5" t="s">
        <v>1583</v>
      </c>
      <c r="D3329" s="5" t="s">
        <v>2476</v>
      </c>
      <c r="E3329" s="5" t="s">
        <v>6</v>
      </c>
      <c r="F3329" s="6"/>
      <c r="G3329" s="6"/>
      <c r="H3329" s="6">
        <v>0</v>
      </c>
      <c r="I3329" s="6"/>
      <c r="J3329" t="str">
        <f t="shared" si="51"/>
        <v>PMEDMW-LFAC1GUS</v>
      </c>
      <c r="K3329" t="str">
        <f>IF((VLOOKUP(J3329,mdc!A:V,22,FALSE)=""),"non Collabo","collabo")</f>
        <v>collabo</v>
      </c>
      <c r="L3329" t="str" cm="1">
        <f t="array" ref="L3329">IFERROR(_xlfn.IFS(G3329&lt;0,"shortage",H3329&lt;0,"shortage",I3329&lt;0,"shortage"),"ok")</f>
        <v>ok</v>
      </c>
    </row>
    <row r="3330" spans="1:12" hidden="1" x14ac:dyDescent="0.35">
      <c r="A3330" s="5" t="s">
        <v>79</v>
      </c>
      <c r="B3330" s="5" t="s">
        <v>475</v>
      </c>
      <c r="C3330" s="5" t="s">
        <v>1583</v>
      </c>
      <c r="D3330" s="5" t="s">
        <v>2476</v>
      </c>
      <c r="E3330" s="5" t="s">
        <v>2318</v>
      </c>
      <c r="F3330" s="6"/>
      <c r="G3330" s="6"/>
      <c r="H3330" s="6">
        <v>100</v>
      </c>
      <c r="I3330" s="6"/>
      <c r="J3330" t="str">
        <f t="shared" si="51"/>
        <v>PMEDMW-LFAC1GUS</v>
      </c>
      <c r="K3330" t="str">
        <f>IF((VLOOKUP(J3330,mdc!A:V,22,FALSE)=""),"non Collabo","collabo")</f>
        <v>collabo</v>
      </c>
      <c r="L3330" t="str" cm="1">
        <f t="array" ref="L3330">IFERROR(_xlfn.IFS(G3330&lt;0,"shortage",H3330&lt;0,"shortage",I3330&lt;0,"shortage"),"ok")</f>
        <v>ok</v>
      </c>
    </row>
    <row r="3331" spans="1:12" hidden="1" x14ac:dyDescent="0.35">
      <c r="A3331" s="5" t="s">
        <v>79</v>
      </c>
      <c r="B3331" s="5" t="s">
        <v>475</v>
      </c>
      <c r="C3331" s="5" t="s">
        <v>1583</v>
      </c>
      <c r="D3331" s="5" t="s">
        <v>2476</v>
      </c>
      <c r="E3331" s="5" t="s">
        <v>7</v>
      </c>
      <c r="F3331" s="6"/>
      <c r="G3331" s="6"/>
      <c r="H3331" s="6">
        <v>0.129</v>
      </c>
      <c r="I3331" s="6"/>
      <c r="J3331" t="str">
        <f t="shared" ref="J3331:J3394" si="52">A3331&amp;D3331</f>
        <v>PMEDMW-LFAC1GUS</v>
      </c>
      <c r="K3331" t="str">
        <f>IF((VLOOKUP(J3331,mdc!A:V,22,FALSE)=""),"non Collabo","collabo")</f>
        <v>collabo</v>
      </c>
      <c r="L3331" t="str" cm="1">
        <f t="array" ref="L3331">IFERROR(_xlfn.IFS(G3331&lt;0,"shortage",H3331&lt;0,"shortage",I3331&lt;0,"shortage"),"ok")</f>
        <v>ok</v>
      </c>
    </row>
    <row r="3332" spans="1:12" hidden="1" x14ac:dyDescent="0.35">
      <c r="A3332" s="5" t="s">
        <v>79</v>
      </c>
      <c r="B3332" s="5" t="s">
        <v>475</v>
      </c>
      <c r="C3332" s="5" t="s">
        <v>1583</v>
      </c>
      <c r="D3332" s="5" t="s">
        <v>2476</v>
      </c>
      <c r="E3332" s="5" t="s">
        <v>1566</v>
      </c>
      <c r="F3332" s="6"/>
      <c r="G3332" s="6"/>
      <c r="H3332" s="6">
        <v>0.12909999999999999</v>
      </c>
      <c r="I3332" s="6"/>
      <c r="J3332" t="str">
        <f t="shared" si="52"/>
        <v>PMEDMW-LFAC1GUS</v>
      </c>
      <c r="K3332" t="str">
        <f>IF((VLOOKUP(J3332,mdc!A:V,22,FALSE)=""),"non Collabo","collabo")</f>
        <v>collabo</v>
      </c>
      <c r="L3332" t="str" cm="1">
        <f t="array" ref="L3332">IFERROR(_xlfn.IFS(G3332&lt;0,"shortage",H3332&lt;0,"shortage",I3332&lt;0,"shortage"),"ok")</f>
        <v>ok</v>
      </c>
    </row>
    <row r="3333" spans="1:12" ht="15" hidden="1" thickBot="1" x14ac:dyDescent="0.4">
      <c r="A3333" s="5" t="s">
        <v>79</v>
      </c>
      <c r="B3333" s="5" t="s">
        <v>475</v>
      </c>
      <c r="C3333" s="5" t="s">
        <v>1583</v>
      </c>
      <c r="D3333" s="7" t="s">
        <v>2476</v>
      </c>
      <c r="E3333" s="7" t="s">
        <v>8</v>
      </c>
      <c r="F3333" s="8"/>
      <c r="G3333" s="8"/>
      <c r="H3333" s="8">
        <v>-1E-4</v>
      </c>
      <c r="I3333" s="8"/>
      <c r="J3333" t="str">
        <f t="shared" si="52"/>
        <v>PMEDMW-LFAC1GUS</v>
      </c>
      <c r="K3333" t="str">
        <f>IF((VLOOKUP(J3333,mdc!A:V,22,FALSE)=""),"non Collabo","collabo")</f>
        <v>collabo</v>
      </c>
    </row>
    <row r="3334" spans="1:12" hidden="1" x14ac:dyDescent="0.35">
      <c r="A3334" s="5" t="s">
        <v>79</v>
      </c>
      <c r="B3334" s="5" t="s">
        <v>475</v>
      </c>
      <c r="C3334" s="5" t="s">
        <v>1583</v>
      </c>
      <c r="D3334" s="3" t="s">
        <v>573</v>
      </c>
      <c r="E3334" s="3" t="s">
        <v>5</v>
      </c>
      <c r="F3334" s="4">
        <v>10</v>
      </c>
      <c r="G3334" s="4">
        <v>10</v>
      </c>
      <c r="H3334" s="4"/>
      <c r="I3334" s="4">
        <v>20</v>
      </c>
      <c r="J3334" t="str">
        <f t="shared" si="52"/>
        <v>PMEDMW-LFC46GU</v>
      </c>
      <c r="K3334" t="str">
        <f>IF((VLOOKUP(J3334,mdc!A:V,22,FALSE)=""),"non Collabo","collabo")</f>
        <v>collabo</v>
      </c>
      <c r="L3334" t="str" cm="1">
        <f t="array" ref="L3334">IFERROR(_xlfn.IFS(G3334&lt;0,"shortage",H3334&lt;0,"shortage",I3334&lt;0,"shortage"),"ok")</f>
        <v>ok</v>
      </c>
    </row>
    <row r="3335" spans="1:12" hidden="1" x14ac:dyDescent="0.35">
      <c r="A3335" s="5" t="s">
        <v>79</v>
      </c>
      <c r="B3335" s="5" t="s">
        <v>475</v>
      </c>
      <c r="C3335" s="5" t="s">
        <v>1583</v>
      </c>
      <c r="D3335" s="5" t="s">
        <v>573</v>
      </c>
      <c r="E3335" s="5" t="s">
        <v>1565</v>
      </c>
      <c r="F3335" s="6">
        <v>10</v>
      </c>
      <c r="G3335" s="6">
        <v>10</v>
      </c>
      <c r="H3335" s="6"/>
      <c r="I3335" s="6">
        <v>20</v>
      </c>
      <c r="J3335" t="str">
        <f t="shared" si="52"/>
        <v>PMEDMW-LFC46GU</v>
      </c>
      <c r="K3335" t="str">
        <f>IF((VLOOKUP(J3335,mdc!A:V,22,FALSE)=""),"non Collabo","collabo")</f>
        <v>collabo</v>
      </c>
      <c r="L3335" t="str" cm="1">
        <f t="array" ref="L3335">IFERROR(_xlfn.IFS(G3335&lt;0,"shortage",H3335&lt;0,"shortage",I3335&lt;0,"shortage"),"ok")</f>
        <v>ok</v>
      </c>
    </row>
    <row r="3336" spans="1:12" hidden="1" x14ac:dyDescent="0.35">
      <c r="A3336" s="5" t="s">
        <v>79</v>
      </c>
      <c r="B3336" s="5" t="s">
        <v>475</v>
      </c>
      <c r="C3336" s="5" t="s">
        <v>1583</v>
      </c>
      <c r="D3336" s="5" t="s">
        <v>573</v>
      </c>
      <c r="E3336" s="5" t="s">
        <v>6</v>
      </c>
      <c r="F3336" s="6">
        <v>0</v>
      </c>
      <c r="G3336" s="6">
        <v>0</v>
      </c>
      <c r="H3336" s="6"/>
      <c r="I3336" s="6">
        <v>0</v>
      </c>
      <c r="J3336" t="str">
        <f t="shared" si="52"/>
        <v>PMEDMW-LFC46GU</v>
      </c>
      <c r="K3336" t="str">
        <f>IF((VLOOKUP(J3336,mdc!A:V,22,FALSE)=""),"non Collabo","collabo")</f>
        <v>collabo</v>
      </c>
      <c r="L3336" t="str" cm="1">
        <f t="array" ref="L3336">IFERROR(_xlfn.IFS(G3336&lt;0,"shortage",H3336&lt;0,"shortage",I3336&lt;0,"shortage"),"ok")</f>
        <v>ok</v>
      </c>
    </row>
    <row r="3337" spans="1:12" hidden="1" x14ac:dyDescent="0.35">
      <c r="A3337" s="5" t="s">
        <v>79</v>
      </c>
      <c r="B3337" s="5" t="s">
        <v>475</v>
      </c>
      <c r="C3337" s="5" t="s">
        <v>1583</v>
      </c>
      <c r="D3337" s="5" t="s">
        <v>573</v>
      </c>
      <c r="E3337" s="5" t="s">
        <v>2318</v>
      </c>
      <c r="F3337" s="6">
        <v>100</v>
      </c>
      <c r="G3337" s="6">
        <v>100</v>
      </c>
      <c r="H3337" s="6"/>
      <c r="I3337" s="6">
        <v>100</v>
      </c>
      <c r="J3337" t="str">
        <f t="shared" si="52"/>
        <v>PMEDMW-LFC46GU</v>
      </c>
      <c r="K3337" t="str">
        <f>IF((VLOOKUP(J3337,mdc!A:V,22,FALSE)=""),"non Collabo","collabo")</f>
        <v>collabo</v>
      </c>
      <c r="L3337" t="str" cm="1">
        <f t="array" ref="L3337">IFERROR(_xlfn.IFS(G3337&lt;0,"shortage",H3337&lt;0,"shortage",I3337&lt;0,"shortage"),"ok")</f>
        <v>ok</v>
      </c>
    </row>
    <row r="3338" spans="1:12" hidden="1" x14ac:dyDescent="0.35">
      <c r="A3338" s="5" t="s">
        <v>79</v>
      </c>
      <c r="B3338" s="5" t="s">
        <v>475</v>
      </c>
      <c r="C3338" s="5" t="s">
        <v>1583</v>
      </c>
      <c r="D3338" s="5" t="s">
        <v>573</v>
      </c>
      <c r="E3338" s="5" t="s">
        <v>7</v>
      </c>
      <c r="F3338" s="6">
        <v>2.5499999999999998E-2</v>
      </c>
      <c r="G3338" s="6">
        <v>2.5499999999999998E-2</v>
      </c>
      <c r="H3338" s="6"/>
      <c r="I3338" s="6">
        <v>5.0999999999999997E-2</v>
      </c>
      <c r="J3338" t="str">
        <f t="shared" si="52"/>
        <v>PMEDMW-LFC46GU</v>
      </c>
      <c r="K3338" t="str">
        <f>IF((VLOOKUP(J3338,mdc!A:V,22,FALSE)=""),"non Collabo","collabo")</f>
        <v>collabo</v>
      </c>
      <c r="L3338" t="str" cm="1">
        <f t="array" ref="L3338">IFERROR(_xlfn.IFS(G3338&lt;0,"shortage",H3338&lt;0,"shortage",I3338&lt;0,"shortage"),"ok")</f>
        <v>ok</v>
      </c>
    </row>
    <row r="3339" spans="1:12" hidden="1" x14ac:dyDescent="0.35">
      <c r="A3339" s="5" t="s">
        <v>79</v>
      </c>
      <c r="B3339" s="5" t="s">
        <v>475</v>
      </c>
      <c r="C3339" s="5" t="s">
        <v>1583</v>
      </c>
      <c r="D3339" s="5" t="s">
        <v>573</v>
      </c>
      <c r="E3339" s="5" t="s">
        <v>1566</v>
      </c>
      <c r="F3339" s="6">
        <v>2.5600000000000001E-2</v>
      </c>
      <c r="G3339" s="6">
        <v>2.5600000000000001E-2</v>
      </c>
      <c r="H3339" s="6"/>
      <c r="I3339" s="6">
        <v>5.1200000000000002E-2</v>
      </c>
      <c r="J3339" t="str">
        <f t="shared" si="52"/>
        <v>PMEDMW-LFC46GU</v>
      </c>
      <c r="K3339" t="str">
        <f>IF((VLOOKUP(J3339,mdc!A:V,22,FALSE)=""),"non Collabo","collabo")</f>
        <v>collabo</v>
      </c>
      <c r="L3339" t="str" cm="1">
        <f t="array" ref="L3339">IFERROR(_xlfn.IFS(G3339&lt;0,"shortage",H3339&lt;0,"shortage",I3339&lt;0,"shortage"),"ok")</f>
        <v>ok</v>
      </c>
    </row>
    <row r="3340" spans="1:12" ht="15" hidden="1" thickBot="1" x14ac:dyDescent="0.4">
      <c r="A3340" s="5" t="s">
        <v>79</v>
      </c>
      <c r="B3340" s="5" t="s">
        <v>475</v>
      </c>
      <c r="C3340" s="5" t="s">
        <v>1583</v>
      </c>
      <c r="D3340" s="7" t="s">
        <v>573</v>
      </c>
      <c r="E3340" s="7" t="s">
        <v>8</v>
      </c>
      <c r="F3340" s="8">
        <v>-1E-4</v>
      </c>
      <c r="G3340" s="8">
        <v>-1E-4</v>
      </c>
      <c r="H3340" s="8"/>
      <c r="I3340" s="8">
        <v>-2.0000000000000001E-4</v>
      </c>
      <c r="J3340" t="str">
        <f t="shared" si="52"/>
        <v>PMEDMW-LFC46GU</v>
      </c>
      <c r="K3340" t="str">
        <f>IF((VLOOKUP(J3340,mdc!A:V,22,FALSE)=""),"non Collabo","collabo")</f>
        <v>collabo</v>
      </c>
    </row>
    <row r="3341" spans="1:12" hidden="1" x14ac:dyDescent="0.35">
      <c r="A3341" s="5" t="s">
        <v>79</v>
      </c>
      <c r="B3341" s="5" t="s">
        <v>475</v>
      </c>
      <c r="C3341" s="5" t="s">
        <v>1583</v>
      </c>
      <c r="D3341" s="3" t="s">
        <v>574</v>
      </c>
      <c r="E3341" s="3" t="s">
        <v>5</v>
      </c>
      <c r="F3341" s="4">
        <v>10</v>
      </c>
      <c r="G3341" s="4">
        <v>20</v>
      </c>
      <c r="H3341" s="4"/>
      <c r="I3341" s="4"/>
      <c r="J3341" t="str">
        <f t="shared" si="52"/>
        <v>PMEDMW-LFC52GU</v>
      </c>
      <c r="K3341" t="str">
        <f>IF((VLOOKUP(J3341,mdc!A:V,22,FALSE)=""),"non Collabo","collabo")</f>
        <v>collabo</v>
      </c>
      <c r="L3341" t="str" cm="1">
        <f t="array" ref="L3341">IFERROR(_xlfn.IFS(G3341&lt;0,"shortage",H3341&lt;0,"shortage",I3341&lt;0,"shortage"),"ok")</f>
        <v>ok</v>
      </c>
    </row>
    <row r="3342" spans="1:12" hidden="1" x14ac:dyDescent="0.35">
      <c r="A3342" s="5" t="s">
        <v>79</v>
      </c>
      <c r="B3342" s="5" t="s">
        <v>475</v>
      </c>
      <c r="C3342" s="5" t="s">
        <v>1583</v>
      </c>
      <c r="D3342" s="5" t="s">
        <v>574</v>
      </c>
      <c r="E3342" s="5" t="s">
        <v>1565</v>
      </c>
      <c r="F3342" s="6">
        <v>10</v>
      </c>
      <c r="G3342" s="6">
        <v>20</v>
      </c>
      <c r="H3342" s="6"/>
      <c r="I3342" s="6"/>
      <c r="J3342" t="str">
        <f t="shared" si="52"/>
        <v>PMEDMW-LFC52GU</v>
      </c>
      <c r="K3342" t="str">
        <f>IF((VLOOKUP(J3342,mdc!A:V,22,FALSE)=""),"non Collabo","collabo")</f>
        <v>collabo</v>
      </c>
      <c r="L3342" t="str" cm="1">
        <f t="array" ref="L3342">IFERROR(_xlfn.IFS(G3342&lt;0,"shortage",H3342&lt;0,"shortage",I3342&lt;0,"shortage"),"ok")</f>
        <v>ok</v>
      </c>
    </row>
    <row r="3343" spans="1:12" hidden="1" x14ac:dyDescent="0.35">
      <c r="A3343" s="5" t="s">
        <v>79</v>
      </c>
      <c r="B3343" s="5" t="s">
        <v>475</v>
      </c>
      <c r="C3343" s="5" t="s">
        <v>1583</v>
      </c>
      <c r="D3343" s="5" t="s">
        <v>574</v>
      </c>
      <c r="E3343" s="5" t="s">
        <v>6</v>
      </c>
      <c r="F3343" s="6">
        <v>0</v>
      </c>
      <c r="G3343" s="6">
        <v>0</v>
      </c>
      <c r="H3343" s="6"/>
      <c r="I3343" s="6"/>
      <c r="J3343" t="str">
        <f t="shared" si="52"/>
        <v>PMEDMW-LFC52GU</v>
      </c>
      <c r="K3343" t="str">
        <f>IF((VLOOKUP(J3343,mdc!A:V,22,FALSE)=""),"non Collabo","collabo")</f>
        <v>collabo</v>
      </c>
      <c r="L3343" t="str" cm="1">
        <f t="array" ref="L3343">IFERROR(_xlfn.IFS(G3343&lt;0,"shortage",H3343&lt;0,"shortage",I3343&lt;0,"shortage"),"ok")</f>
        <v>ok</v>
      </c>
    </row>
    <row r="3344" spans="1:12" hidden="1" x14ac:dyDescent="0.35">
      <c r="A3344" s="5" t="s">
        <v>79</v>
      </c>
      <c r="B3344" s="5" t="s">
        <v>475</v>
      </c>
      <c r="C3344" s="5" t="s">
        <v>1583</v>
      </c>
      <c r="D3344" s="5" t="s">
        <v>574</v>
      </c>
      <c r="E3344" s="5" t="s">
        <v>2318</v>
      </c>
      <c r="F3344" s="6">
        <v>100</v>
      </c>
      <c r="G3344" s="6">
        <v>100</v>
      </c>
      <c r="H3344" s="6"/>
      <c r="I3344" s="6"/>
      <c r="J3344" t="str">
        <f t="shared" si="52"/>
        <v>PMEDMW-LFC52GU</v>
      </c>
      <c r="K3344" t="str">
        <f>IF((VLOOKUP(J3344,mdc!A:V,22,FALSE)=""),"non Collabo","collabo")</f>
        <v>collabo</v>
      </c>
      <c r="L3344" t="str" cm="1">
        <f t="array" ref="L3344">IFERROR(_xlfn.IFS(G3344&lt;0,"shortage",H3344&lt;0,"shortage",I3344&lt;0,"shortage"),"ok")</f>
        <v>ok</v>
      </c>
    </row>
    <row r="3345" spans="1:12" hidden="1" x14ac:dyDescent="0.35">
      <c r="A3345" s="5" t="s">
        <v>79</v>
      </c>
      <c r="B3345" s="5" t="s">
        <v>475</v>
      </c>
      <c r="C3345" s="5" t="s">
        <v>1583</v>
      </c>
      <c r="D3345" s="5" t="s">
        <v>574</v>
      </c>
      <c r="E3345" s="5" t="s">
        <v>7</v>
      </c>
      <c r="F3345" s="6">
        <v>2.5499999999999998E-2</v>
      </c>
      <c r="G3345" s="6">
        <v>5.0999999999999997E-2</v>
      </c>
      <c r="H3345" s="6"/>
      <c r="I3345" s="6"/>
      <c r="J3345" t="str">
        <f t="shared" si="52"/>
        <v>PMEDMW-LFC52GU</v>
      </c>
      <c r="K3345" t="str">
        <f>IF((VLOOKUP(J3345,mdc!A:V,22,FALSE)=""),"non Collabo","collabo")</f>
        <v>collabo</v>
      </c>
      <c r="L3345" t="str" cm="1">
        <f t="array" ref="L3345">IFERROR(_xlfn.IFS(G3345&lt;0,"shortage",H3345&lt;0,"shortage",I3345&lt;0,"shortage"),"ok")</f>
        <v>ok</v>
      </c>
    </row>
    <row r="3346" spans="1:12" hidden="1" x14ac:dyDescent="0.35">
      <c r="A3346" s="5" t="s">
        <v>79</v>
      </c>
      <c r="B3346" s="5" t="s">
        <v>475</v>
      </c>
      <c r="C3346" s="5" t="s">
        <v>1583</v>
      </c>
      <c r="D3346" s="5" t="s">
        <v>574</v>
      </c>
      <c r="E3346" s="5" t="s">
        <v>1566</v>
      </c>
      <c r="F3346" s="6">
        <v>2.5600000000000001E-2</v>
      </c>
      <c r="G3346" s="6">
        <v>5.1200000000000002E-2</v>
      </c>
      <c r="H3346" s="6"/>
      <c r="I3346" s="6"/>
      <c r="J3346" t="str">
        <f t="shared" si="52"/>
        <v>PMEDMW-LFC52GU</v>
      </c>
      <c r="K3346" t="str">
        <f>IF((VLOOKUP(J3346,mdc!A:V,22,FALSE)=""),"non Collabo","collabo")</f>
        <v>collabo</v>
      </c>
      <c r="L3346" t="str" cm="1">
        <f t="array" ref="L3346">IFERROR(_xlfn.IFS(G3346&lt;0,"shortage",H3346&lt;0,"shortage",I3346&lt;0,"shortage"),"ok")</f>
        <v>ok</v>
      </c>
    </row>
    <row r="3347" spans="1:12" ht="15" hidden="1" thickBot="1" x14ac:dyDescent="0.4">
      <c r="A3347" s="5" t="s">
        <v>79</v>
      </c>
      <c r="B3347" s="5" t="s">
        <v>475</v>
      </c>
      <c r="C3347" s="5" t="s">
        <v>1583</v>
      </c>
      <c r="D3347" s="7" t="s">
        <v>574</v>
      </c>
      <c r="E3347" s="7" t="s">
        <v>8</v>
      </c>
      <c r="F3347" s="8">
        <v>-1E-4</v>
      </c>
      <c r="G3347" s="8">
        <v>-2.0000000000000001E-4</v>
      </c>
      <c r="H3347" s="8"/>
      <c r="I3347" s="8"/>
      <c r="J3347" t="str">
        <f t="shared" si="52"/>
        <v>PMEDMW-LFC52GU</v>
      </c>
      <c r="K3347" t="str">
        <f>IF((VLOOKUP(J3347,mdc!A:V,22,FALSE)=""),"non Collabo","collabo")</f>
        <v>collabo</v>
      </c>
    </row>
    <row r="3348" spans="1:12" hidden="1" x14ac:dyDescent="0.35">
      <c r="A3348" s="5" t="s">
        <v>79</v>
      </c>
      <c r="B3348" s="5" t="s">
        <v>475</v>
      </c>
      <c r="C3348" s="5" t="s">
        <v>1583</v>
      </c>
      <c r="D3348" s="3" t="s">
        <v>575</v>
      </c>
      <c r="E3348" s="3" t="s">
        <v>5</v>
      </c>
      <c r="F3348" s="4">
        <v>20</v>
      </c>
      <c r="G3348" s="4">
        <v>10</v>
      </c>
      <c r="H3348" s="4">
        <v>0</v>
      </c>
      <c r="I3348" s="4"/>
      <c r="J3348" t="str">
        <f t="shared" si="52"/>
        <v>PMEDMW-LFC62GU</v>
      </c>
      <c r="K3348" t="str">
        <f>IF((VLOOKUP(J3348,mdc!A:V,22,FALSE)=""),"non Collabo","collabo")</f>
        <v>collabo</v>
      </c>
      <c r="L3348" t="str" cm="1">
        <f t="array" ref="L3348">IFERROR(_xlfn.IFS(G3348&lt;0,"shortage",H3348&lt;0,"shortage",I3348&lt;0,"shortage"),"ok")</f>
        <v>ok</v>
      </c>
    </row>
    <row r="3349" spans="1:12" hidden="1" x14ac:dyDescent="0.35">
      <c r="A3349" s="5" t="s">
        <v>79</v>
      </c>
      <c r="B3349" s="5" t="s">
        <v>475</v>
      </c>
      <c r="C3349" s="5" t="s">
        <v>1583</v>
      </c>
      <c r="D3349" s="5" t="s">
        <v>575</v>
      </c>
      <c r="E3349" s="5" t="s">
        <v>1565</v>
      </c>
      <c r="F3349" s="6">
        <v>20</v>
      </c>
      <c r="G3349" s="6">
        <v>10</v>
      </c>
      <c r="H3349" s="6"/>
      <c r="I3349" s="6"/>
      <c r="J3349" t="str">
        <f t="shared" si="52"/>
        <v>PMEDMW-LFC62GU</v>
      </c>
      <c r="K3349" t="str">
        <f>IF((VLOOKUP(J3349,mdc!A:V,22,FALSE)=""),"non Collabo","collabo")</f>
        <v>collabo</v>
      </c>
      <c r="L3349" t="str" cm="1">
        <f t="array" ref="L3349">IFERROR(_xlfn.IFS(G3349&lt;0,"shortage",H3349&lt;0,"shortage",I3349&lt;0,"shortage"),"ok")</f>
        <v>ok</v>
      </c>
    </row>
    <row r="3350" spans="1:12" hidden="1" x14ac:dyDescent="0.35">
      <c r="A3350" s="5" t="s">
        <v>79</v>
      </c>
      <c r="B3350" s="5" t="s">
        <v>475</v>
      </c>
      <c r="C3350" s="5" t="s">
        <v>1583</v>
      </c>
      <c r="D3350" s="5" t="s">
        <v>575</v>
      </c>
      <c r="E3350" s="5" t="s">
        <v>6</v>
      </c>
      <c r="F3350" s="6">
        <v>0</v>
      </c>
      <c r="G3350" s="6">
        <v>0</v>
      </c>
      <c r="H3350" s="6">
        <v>0</v>
      </c>
      <c r="I3350" s="6"/>
      <c r="J3350" t="str">
        <f t="shared" si="52"/>
        <v>PMEDMW-LFC62GU</v>
      </c>
      <c r="K3350" t="str">
        <f>IF((VLOOKUP(J3350,mdc!A:V,22,FALSE)=""),"non Collabo","collabo")</f>
        <v>collabo</v>
      </c>
      <c r="L3350" t="str" cm="1">
        <f t="array" ref="L3350">IFERROR(_xlfn.IFS(G3350&lt;0,"shortage",H3350&lt;0,"shortage",I3350&lt;0,"shortage"),"ok")</f>
        <v>ok</v>
      </c>
    </row>
    <row r="3351" spans="1:12" hidden="1" x14ac:dyDescent="0.35">
      <c r="A3351" s="5" t="s">
        <v>79</v>
      </c>
      <c r="B3351" s="5" t="s">
        <v>475</v>
      </c>
      <c r="C3351" s="5" t="s">
        <v>1583</v>
      </c>
      <c r="D3351" s="5" t="s">
        <v>575</v>
      </c>
      <c r="E3351" s="5" t="s">
        <v>2318</v>
      </c>
      <c r="F3351" s="6">
        <v>100</v>
      </c>
      <c r="G3351" s="6">
        <v>100</v>
      </c>
      <c r="H3351" s="6" t="s">
        <v>1640</v>
      </c>
      <c r="I3351" s="6"/>
      <c r="J3351" t="str">
        <f t="shared" si="52"/>
        <v>PMEDMW-LFC62GU</v>
      </c>
      <c r="K3351" t="str">
        <f>IF((VLOOKUP(J3351,mdc!A:V,22,FALSE)=""),"non Collabo","collabo")</f>
        <v>collabo</v>
      </c>
      <c r="L3351" t="str" cm="1">
        <f t="array" ref="L3351">IFERROR(_xlfn.IFS(G3351&lt;0,"shortage",H3351&lt;0,"shortage",I3351&lt;0,"shortage"),"ok")</f>
        <v>ok</v>
      </c>
    </row>
    <row r="3352" spans="1:12" hidden="1" x14ac:dyDescent="0.35">
      <c r="A3352" s="5" t="s">
        <v>79</v>
      </c>
      <c r="B3352" s="5" t="s">
        <v>475</v>
      </c>
      <c r="C3352" s="5" t="s">
        <v>1583</v>
      </c>
      <c r="D3352" s="5" t="s">
        <v>575</v>
      </c>
      <c r="E3352" s="5" t="s">
        <v>7</v>
      </c>
      <c r="F3352" s="6">
        <v>6.7400000000000002E-2</v>
      </c>
      <c r="G3352" s="6">
        <v>3.3700000000000001E-2</v>
      </c>
      <c r="H3352" s="6">
        <v>0</v>
      </c>
      <c r="I3352" s="6"/>
      <c r="J3352" t="str">
        <f t="shared" si="52"/>
        <v>PMEDMW-LFC62GU</v>
      </c>
      <c r="K3352" t="str">
        <f>IF((VLOOKUP(J3352,mdc!A:V,22,FALSE)=""),"non Collabo","collabo")</f>
        <v>collabo</v>
      </c>
      <c r="L3352" t="str" cm="1">
        <f t="array" ref="L3352">IFERROR(_xlfn.IFS(G3352&lt;0,"shortage",H3352&lt;0,"shortage",I3352&lt;0,"shortage"),"ok")</f>
        <v>ok</v>
      </c>
    </row>
    <row r="3353" spans="1:12" hidden="1" x14ac:dyDescent="0.35">
      <c r="A3353" s="5" t="s">
        <v>79</v>
      </c>
      <c r="B3353" s="5" t="s">
        <v>475</v>
      </c>
      <c r="C3353" s="5" t="s">
        <v>1583</v>
      </c>
      <c r="D3353" s="5" t="s">
        <v>575</v>
      </c>
      <c r="E3353" s="5" t="s">
        <v>1566</v>
      </c>
      <c r="F3353" s="6">
        <v>6.7400000000000002E-2</v>
      </c>
      <c r="G3353" s="6">
        <v>3.3700000000000001E-2</v>
      </c>
      <c r="H3353" s="6"/>
      <c r="I3353" s="6"/>
      <c r="J3353" t="str">
        <f t="shared" si="52"/>
        <v>PMEDMW-LFC62GU</v>
      </c>
      <c r="K3353" t="str">
        <f>IF((VLOOKUP(J3353,mdc!A:V,22,FALSE)=""),"non Collabo","collabo")</f>
        <v>collabo</v>
      </c>
      <c r="L3353" t="str" cm="1">
        <f t="array" ref="L3353">IFERROR(_xlfn.IFS(G3353&lt;0,"shortage",H3353&lt;0,"shortage",I3353&lt;0,"shortage"),"ok")</f>
        <v>ok</v>
      </c>
    </row>
    <row r="3354" spans="1:12" ht="15" hidden="1" thickBot="1" x14ac:dyDescent="0.4">
      <c r="A3354" s="5" t="s">
        <v>79</v>
      </c>
      <c r="B3354" s="5" t="s">
        <v>475</v>
      </c>
      <c r="C3354" s="5" t="s">
        <v>1583</v>
      </c>
      <c r="D3354" s="7" t="s">
        <v>575</v>
      </c>
      <c r="E3354" s="7" t="s">
        <v>8</v>
      </c>
      <c r="F3354" s="8">
        <v>0</v>
      </c>
      <c r="G3354" s="8">
        <v>0</v>
      </c>
      <c r="H3354" s="8">
        <v>0</v>
      </c>
      <c r="I3354" s="8"/>
      <c r="J3354" t="str">
        <f t="shared" si="52"/>
        <v>PMEDMW-LFC62GU</v>
      </c>
      <c r="K3354" t="str">
        <f>IF((VLOOKUP(J3354,mdc!A:V,22,FALSE)=""),"non Collabo","collabo")</f>
        <v>collabo</v>
      </c>
    </row>
    <row r="3355" spans="1:12" hidden="1" x14ac:dyDescent="0.35">
      <c r="A3355" s="5" t="s">
        <v>79</v>
      </c>
      <c r="B3355" s="5" t="s">
        <v>475</v>
      </c>
      <c r="C3355" s="5" t="s">
        <v>1583</v>
      </c>
      <c r="D3355" s="3" t="s">
        <v>576</v>
      </c>
      <c r="E3355" s="3" t="s">
        <v>5</v>
      </c>
      <c r="F3355" s="4">
        <v>10</v>
      </c>
      <c r="G3355" s="4"/>
      <c r="H3355" s="4">
        <v>0</v>
      </c>
      <c r="I3355" s="4"/>
      <c r="J3355" t="str">
        <f t="shared" si="52"/>
        <v>PMEDMW-LRC1GU</v>
      </c>
      <c r="K3355" t="str">
        <f>IF((VLOOKUP(J3355,mdc!A:V,22,FALSE)=""),"non Collabo","collabo")</f>
        <v>collabo</v>
      </c>
      <c r="L3355" t="str" cm="1">
        <f t="array" ref="L3355">IFERROR(_xlfn.IFS(G3355&lt;0,"shortage",H3355&lt;0,"shortage",I3355&lt;0,"shortage"),"ok")</f>
        <v>ok</v>
      </c>
    </row>
    <row r="3356" spans="1:12" hidden="1" x14ac:dyDescent="0.35">
      <c r="A3356" s="5" t="s">
        <v>79</v>
      </c>
      <c r="B3356" s="5" t="s">
        <v>475</v>
      </c>
      <c r="C3356" s="5" t="s">
        <v>1583</v>
      </c>
      <c r="D3356" s="5" t="s">
        <v>576</v>
      </c>
      <c r="E3356" s="5" t="s">
        <v>1565</v>
      </c>
      <c r="F3356" s="6">
        <v>10</v>
      </c>
      <c r="G3356" s="6"/>
      <c r="H3356" s="6"/>
      <c r="I3356" s="6"/>
      <c r="J3356" t="str">
        <f t="shared" si="52"/>
        <v>PMEDMW-LRC1GU</v>
      </c>
      <c r="K3356" t="str">
        <f>IF((VLOOKUP(J3356,mdc!A:V,22,FALSE)=""),"non Collabo","collabo")</f>
        <v>collabo</v>
      </c>
      <c r="L3356" t="str" cm="1">
        <f t="array" ref="L3356">IFERROR(_xlfn.IFS(G3356&lt;0,"shortage",H3356&lt;0,"shortage",I3356&lt;0,"shortage"),"ok")</f>
        <v>ok</v>
      </c>
    </row>
    <row r="3357" spans="1:12" hidden="1" x14ac:dyDescent="0.35">
      <c r="A3357" s="5" t="s">
        <v>79</v>
      </c>
      <c r="B3357" s="5" t="s">
        <v>475</v>
      </c>
      <c r="C3357" s="5" t="s">
        <v>1583</v>
      </c>
      <c r="D3357" s="5" t="s">
        <v>576</v>
      </c>
      <c r="E3357" s="5" t="s">
        <v>6</v>
      </c>
      <c r="F3357" s="6">
        <v>0</v>
      </c>
      <c r="G3357" s="6"/>
      <c r="H3357" s="6">
        <v>0</v>
      </c>
      <c r="I3357" s="6"/>
      <c r="J3357" t="str">
        <f t="shared" si="52"/>
        <v>PMEDMW-LRC1GU</v>
      </c>
      <c r="K3357" t="str">
        <f>IF((VLOOKUP(J3357,mdc!A:V,22,FALSE)=""),"non Collabo","collabo")</f>
        <v>collabo</v>
      </c>
      <c r="L3357" t="str" cm="1">
        <f t="array" ref="L3357">IFERROR(_xlfn.IFS(G3357&lt;0,"shortage",H3357&lt;0,"shortage",I3357&lt;0,"shortage"),"ok")</f>
        <v>ok</v>
      </c>
    </row>
    <row r="3358" spans="1:12" hidden="1" x14ac:dyDescent="0.35">
      <c r="A3358" s="5" t="s">
        <v>79</v>
      </c>
      <c r="B3358" s="5" t="s">
        <v>475</v>
      </c>
      <c r="C3358" s="5" t="s">
        <v>1583</v>
      </c>
      <c r="D3358" s="5" t="s">
        <v>576</v>
      </c>
      <c r="E3358" s="5" t="s">
        <v>2318</v>
      </c>
      <c r="F3358" s="6">
        <v>100</v>
      </c>
      <c r="G3358" s="6"/>
      <c r="H3358" s="6" t="s">
        <v>1640</v>
      </c>
      <c r="I3358" s="6"/>
      <c r="J3358" t="str">
        <f t="shared" si="52"/>
        <v>PMEDMW-LRC1GU</v>
      </c>
      <c r="K3358" t="str">
        <f>IF((VLOOKUP(J3358,mdc!A:V,22,FALSE)=""),"non Collabo","collabo")</f>
        <v>collabo</v>
      </c>
      <c r="L3358" t="str" cm="1">
        <f t="array" ref="L3358">IFERROR(_xlfn.IFS(G3358&lt;0,"shortage",H3358&lt;0,"shortage",I3358&lt;0,"shortage"),"ok")</f>
        <v>ok</v>
      </c>
    </row>
    <row r="3359" spans="1:12" hidden="1" x14ac:dyDescent="0.35">
      <c r="A3359" s="5" t="s">
        <v>79</v>
      </c>
      <c r="B3359" s="5" t="s">
        <v>475</v>
      </c>
      <c r="C3359" s="5" t="s">
        <v>1583</v>
      </c>
      <c r="D3359" s="5" t="s">
        <v>576</v>
      </c>
      <c r="E3359" s="5" t="s">
        <v>7</v>
      </c>
      <c r="F3359" s="6">
        <v>1.7299999999999999E-2</v>
      </c>
      <c r="G3359" s="6"/>
      <c r="H3359" s="6">
        <v>0</v>
      </c>
      <c r="I3359" s="6"/>
      <c r="J3359" t="str">
        <f t="shared" si="52"/>
        <v>PMEDMW-LRC1GU</v>
      </c>
      <c r="K3359" t="str">
        <f>IF((VLOOKUP(J3359,mdc!A:V,22,FALSE)=""),"non Collabo","collabo")</f>
        <v>collabo</v>
      </c>
      <c r="L3359" t="str" cm="1">
        <f t="array" ref="L3359">IFERROR(_xlfn.IFS(G3359&lt;0,"shortage",H3359&lt;0,"shortage",I3359&lt;0,"shortage"),"ok")</f>
        <v>ok</v>
      </c>
    </row>
    <row r="3360" spans="1:12" hidden="1" x14ac:dyDescent="0.35">
      <c r="A3360" s="5" t="s">
        <v>79</v>
      </c>
      <c r="B3360" s="5" t="s">
        <v>475</v>
      </c>
      <c r="C3360" s="5" t="s">
        <v>1583</v>
      </c>
      <c r="D3360" s="5" t="s">
        <v>576</v>
      </c>
      <c r="E3360" s="5" t="s">
        <v>1566</v>
      </c>
      <c r="F3360" s="6">
        <v>1.7299999999999999E-2</v>
      </c>
      <c r="G3360" s="6"/>
      <c r="H3360" s="6"/>
      <c r="I3360" s="6"/>
      <c r="J3360" t="str">
        <f t="shared" si="52"/>
        <v>PMEDMW-LRC1GU</v>
      </c>
      <c r="K3360" t="str">
        <f>IF((VLOOKUP(J3360,mdc!A:V,22,FALSE)=""),"non Collabo","collabo")</f>
        <v>collabo</v>
      </c>
      <c r="L3360" t="str" cm="1">
        <f t="array" ref="L3360">IFERROR(_xlfn.IFS(G3360&lt;0,"shortage",H3360&lt;0,"shortage",I3360&lt;0,"shortage"),"ok")</f>
        <v>ok</v>
      </c>
    </row>
    <row r="3361" spans="1:12" ht="15" hidden="1" thickBot="1" x14ac:dyDescent="0.4">
      <c r="A3361" s="5" t="s">
        <v>79</v>
      </c>
      <c r="B3361" s="5" t="s">
        <v>475</v>
      </c>
      <c r="C3361" s="5" t="s">
        <v>1583</v>
      </c>
      <c r="D3361" s="7" t="s">
        <v>576</v>
      </c>
      <c r="E3361" s="7" t="s">
        <v>8</v>
      </c>
      <c r="F3361" s="8">
        <v>0</v>
      </c>
      <c r="G3361" s="8"/>
      <c r="H3361" s="8">
        <v>0</v>
      </c>
      <c r="I3361" s="8"/>
      <c r="J3361" t="str">
        <f t="shared" si="52"/>
        <v>PMEDMW-LRC1GU</v>
      </c>
      <c r="K3361" t="str">
        <f>IF((VLOOKUP(J3361,mdc!A:V,22,FALSE)=""),"non Collabo","collabo")</f>
        <v>collabo</v>
      </c>
    </row>
    <row r="3362" spans="1:12" hidden="1" x14ac:dyDescent="0.35">
      <c r="A3362" s="5" t="s">
        <v>79</v>
      </c>
      <c r="B3362" s="5" t="s">
        <v>475</v>
      </c>
      <c r="C3362" s="5" t="s">
        <v>1583</v>
      </c>
      <c r="D3362" s="3" t="s">
        <v>577</v>
      </c>
      <c r="E3362" s="3" t="s">
        <v>5</v>
      </c>
      <c r="F3362" s="4"/>
      <c r="G3362" s="4"/>
      <c r="H3362" s="4"/>
      <c r="I3362" s="4"/>
      <c r="J3362" t="str">
        <f t="shared" si="52"/>
        <v>PMEDMW-PGH68XEK</v>
      </c>
      <c r="K3362" t="str">
        <f>IF((VLOOKUP(J3362,mdc!A:V,22,FALSE)=""),"non Collabo","collabo")</f>
        <v>non Collabo</v>
      </c>
      <c r="L3362" t="str" cm="1">
        <f t="array" ref="L3362">IFERROR(_xlfn.IFS(G3362&lt;0,"shortage",H3362&lt;0,"shortage",I3362&lt;0,"shortage"),"ok")</f>
        <v>ok</v>
      </c>
    </row>
    <row r="3363" spans="1:12" hidden="1" x14ac:dyDescent="0.35">
      <c r="A3363" s="5" t="s">
        <v>79</v>
      </c>
      <c r="B3363" s="5" t="s">
        <v>475</v>
      </c>
      <c r="C3363" s="5" t="s">
        <v>1583</v>
      </c>
      <c r="D3363" s="5" t="s">
        <v>577</v>
      </c>
      <c r="E3363" s="5" t="s">
        <v>1565</v>
      </c>
      <c r="F3363" s="6">
        <v>48</v>
      </c>
      <c r="G3363" s="6">
        <v>72</v>
      </c>
      <c r="H3363" s="6">
        <v>96</v>
      </c>
      <c r="I3363" s="6">
        <v>24</v>
      </c>
      <c r="J3363" t="str">
        <f t="shared" si="52"/>
        <v>PMEDMW-PGH68XEK</v>
      </c>
      <c r="K3363" t="str">
        <f>IF((VLOOKUP(J3363,mdc!A:V,22,FALSE)=""),"non Collabo","collabo")</f>
        <v>non Collabo</v>
      </c>
      <c r="L3363" t="str" cm="1">
        <f t="array" ref="L3363">IFERROR(_xlfn.IFS(G3363&lt;0,"shortage",H3363&lt;0,"shortage",I3363&lt;0,"shortage"),"ok")</f>
        <v>ok</v>
      </c>
    </row>
    <row r="3364" spans="1:12" hidden="1" x14ac:dyDescent="0.35">
      <c r="A3364" s="5" t="s">
        <v>79</v>
      </c>
      <c r="B3364" s="5" t="s">
        <v>475</v>
      </c>
      <c r="C3364" s="5" t="s">
        <v>1583</v>
      </c>
      <c r="D3364" s="5" t="s">
        <v>577</v>
      </c>
      <c r="E3364" s="5" t="s">
        <v>6</v>
      </c>
      <c r="F3364" s="6">
        <v>-48</v>
      </c>
      <c r="G3364" s="6">
        <v>-72</v>
      </c>
      <c r="H3364" s="6">
        <v>-96</v>
      </c>
      <c r="I3364" s="6">
        <v>-24</v>
      </c>
      <c r="J3364" t="str">
        <f t="shared" si="52"/>
        <v>PMEDMW-PGH68XEK</v>
      </c>
      <c r="K3364" t="str">
        <f>IF((VLOOKUP(J3364,mdc!A:V,22,FALSE)=""),"non Collabo","collabo")</f>
        <v>non Collabo</v>
      </c>
      <c r="L3364" t="str" cm="1">
        <f t="array" ref="L3364">IFERROR(_xlfn.IFS(G3364&lt;0,"shortage",H3364&lt;0,"shortage",I3364&lt;0,"shortage"),"ok")</f>
        <v>shortage</v>
      </c>
    </row>
    <row r="3365" spans="1:12" hidden="1" x14ac:dyDescent="0.35">
      <c r="A3365" s="5" t="s">
        <v>79</v>
      </c>
      <c r="B3365" s="5" t="s">
        <v>475</v>
      </c>
      <c r="C3365" s="5" t="s">
        <v>1583</v>
      </c>
      <c r="D3365" s="5" t="s">
        <v>577</v>
      </c>
      <c r="E3365" s="5" t="s">
        <v>2318</v>
      </c>
      <c r="F3365" s="6"/>
      <c r="G3365" s="6"/>
      <c r="H3365" s="6"/>
      <c r="I3365" s="6"/>
      <c r="J3365" t="str">
        <f t="shared" si="52"/>
        <v>PMEDMW-PGH68XEK</v>
      </c>
      <c r="K3365" t="str">
        <f>IF((VLOOKUP(J3365,mdc!A:V,22,FALSE)=""),"non Collabo","collabo")</f>
        <v>non Collabo</v>
      </c>
      <c r="L3365" t="str" cm="1">
        <f t="array" ref="L3365">IFERROR(_xlfn.IFS(G3365&lt;0,"shortage",H3365&lt;0,"shortage",I3365&lt;0,"shortage"),"ok")</f>
        <v>ok</v>
      </c>
    </row>
    <row r="3366" spans="1:12" hidden="1" x14ac:dyDescent="0.35">
      <c r="A3366" s="5" t="s">
        <v>79</v>
      </c>
      <c r="B3366" s="5" t="s">
        <v>475</v>
      </c>
      <c r="C3366" s="5" t="s">
        <v>1583</v>
      </c>
      <c r="D3366" s="5" t="s">
        <v>577</v>
      </c>
      <c r="E3366" s="5" t="s">
        <v>7</v>
      </c>
      <c r="F3366" s="6"/>
      <c r="G3366" s="6"/>
      <c r="H3366" s="6"/>
      <c r="I3366" s="6"/>
      <c r="J3366" t="str">
        <f t="shared" si="52"/>
        <v>PMEDMW-PGH68XEK</v>
      </c>
      <c r="K3366" t="str">
        <f>IF((VLOOKUP(J3366,mdc!A:V,22,FALSE)=""),"non Collabo","collabo")</f>
        <v>non Collabo</v>
      </c>
      <c r="L3366" t="str" cm="1">
        <f t="array" ref="L3366">IFERROR(_xlfn.IFS(G3366&lt;0,"shortage",H3366&lt;0,"shortage",I3366&lt;0,"shortage"),"ok")</f>
        <v>ok</v>
      </c>
    </row>
    <row r="3367" spans="1:12" hidden="1" x14ac:dyDescent="0.35">
      <c r="A3367" s="5" t="s">
        <v>79</v>
      </c>
      <c r="B3367" s="5" t="s">
        <v>475</v>
      </c>
      <c r="C3367" s="5" t="s">
        <v>1583</v>
      </c>
      <c r="D3367" s="5" t="s">
        <v>577</v>
      </c>
      <c r="E3367" s="5" t="s">
        <v>1566</v>
      </c>
      <c r="F3367" s="6">
        <v>0.85392000000000001</v>
      </c>
      <c r="G3367" s="6">
        <v>1.28088</v>
      </c>
      <c r="H3367" s="6">
        <v>1.70784</v>
      </c>
      <c r="I3367" s="6">
        <v>0.42696000000000001</v>
      </c>
      <c r="J3367" t="str">
        <f t="shared" si="52"/>
        <v>PMEDMW-PGH68XEK</v>
      </c>
      <c r="K3367" t="str">
        <f>IF((VLOOKUP(J3367,mdc!A:V,22,FALSE)=""),"non Collabo","collabo")</f>
        <v>non Collabo</v>
      </c>
      <c r="L3367" t="str" cm="1">
        <f t="array" ref="L3367">IFERROR(_xlfn.IFS(G3367&lt;0,"shortage",H3367&lt;0,"shortage",I3367&lt;0,"shortage"),"ok")</f>
        <v>ok</v>
      </c>
    </row>
    <row r="3368" spans="1:12" ht="15" hidden="1" thickBot="1" x14ac:dyDescent="0.4">
      <c r="A3368" s="5" t="s">
        <v>79</v>
      </c>
      <c r="B3368" s="5" t="s">
        <v>475</v>
      </c>
      <c r="C3368" s="5" t="s">
        <v>1583</v>
      </c>
      <c r="D3368" s="7" t="s">
        <v>577</v>
      </c>
      <c r="E3368" s="7" t="s">
        <v>8</v>
      </c>
      <c r="F3368" s="8">
        <v>-0.85392000000000001</v>
      </c>
      <c r="G3368" s="8">
        <v>-1.28088</v>
      </c>
      <c r="H3368" s="8">
        <v>-1.70784</v>
      </c>
      <c r="I3368" s="8">
        <v>-0.42696000000000001</v>
      </c>
      <c r="J3368" t="str">
        <f t="shared" si="52"/>
        <v>PMEDMW-PGH68XEK</v>
      </c>
      <c r="K3368" t="str">
        <f>IF((VLOOKUP(J3368,mdc!A:V,22,FALSE)=""),"non Collabo","collabo")</f>
        <v>non Collabo</v>
      </c>
    </row>
    <row r="3369" spans="1:12" hidden="1" x14ac:dyDescent="0.35">
      <c r="A3369" s="5" t="s">
        <v>79</v>
      </c>
      <c r="B3369" s="5" t="s">
        <v>475</v>
      </c>
      <c r="C3369" s="5" t="s">
        <v>1583</v>
      </c>
      <c r="D3369" s="3" t="s">
        <v>578</v>
      </c>
      <c r="E3369" s="3" t="s">
        <v>5</v>
      </c>
      <c r="F3369" s="4"/>
      <c r="G3369" s="4"/>
      <c r="H3369" s="4"/>
      <c r="I3369" s="4"/>
      <c r="J3369" t="str">
        <f t="shared" si="52"/>
        <v>PMEDMW-PHS82XE1</v>
      </c>
      <c r="K3369" t="str">
        <f>IF((VLOOKUP(J3369,mdc!A:V,22,FALSE)=""),"non Collabo","collabo")</f>
        <v>non Collabo</v>
      </c>
      <c r="L3369" t="str" cm="1">
        <f t="array" ref="L3369">IFERROR(_xlfn.IFS(G3369&lt;0,"shortage",H3369&lt;0,"shortage",I3369&lt;0,"shortage"),"ok")</f>
        <v>ok</v>
      </c>
    </row>
    <row r="3370" spans="1:12" hidden="1" x14ac:dyDescent="0.35">
      <c r="A3370" s="5" t="s">
        <v>79</v>
      </c>
      <c r="B3370" s="5" t="s">
        <v>475</v>
      </c>
      <c r="C3370" s="5" t="s">
        <v>1583</v>
      </c>
      <c r="D3370" s="5" t="s">
        <v>578</v>
      </c>
      <c r="E3370" s="5" t="s">
        <v>1565</v>
      </c>
      <c r="F3370" s="6">
        <v>60</v>
      </c>
      <c r="G3370" s="6">
        <v>60</v>
      </c>
      <c r="H3370" s="6">
        <v>180</v>
      </c>
      <c r="I3370" s="6">
        <v>120</v>
      </c>
      <c r="J3370" t="str">
        <f t="shared" si="52"/>
        <v>PMEDMW-PHS82XE1</v>
      </c>
      <c r="K3370" t="str">
        <f>IF((VLOOKUP(J3370,mdc!A:V,22,FALSE)=""),"non Collabo","collabo")</f>
        <v>non Collabo</v>
      </c>
      <c r="L3370" t="str" cm="1">
        <f t="array" ref="L3370">IFERROR(_xlfn.IFS(G3370&lt;0,"shortage",H3370&lt;0,"shortage",I3370&lt;0,"shortage"),"ok")</f>
        <v>ok</v>
      </c>
    </row>
    <row r="3371" spans="1:12" hidden="1" x14ac:dyDescent="0.35">
      <c r="A3371" s="5" t="s">
        <v>79</v>
      </c>
      <c r="B3371" s="5" t="s">
        <v>475</v>
      </c>
      <c r="C3371" s="5" t="s">
        <v>1583</v>
      </c>
      <c r="D3371" s="5" t="s">
        <v>578</v>
      </c>
      <c r="E3371" s="5" t="s">
        <v>6</v>
      </c>
      <c r="F3371" s="6">
        <v>-60</v>
      </c>
      <c r="G3371" s="6">
        <v>-60</v>
      </c>
      <c r="H3371" s="6">
        <v>-180</v>
      </c>
      <c r="I3371" s="6">
        <v>-120</v>
      </c>
      <c r="J3371" t="str">
        <f t="shared" si="52"/>
        <v>PMEDMW-PHS82XE1</v>
      </c>
      <c r="K3371" t="str">
        <f>IF((VLOOKUP(J3371,mdc!A:V,22,FALSE)=""),"non Collabo","collabo")</f>
        <v>non Collabo</v>
      </c>
      <c r="L3371" t="str" cm="1">
        <f t="array" ref="L3371">IFERROR(_xlfn.IFS(G3371&lt;0,"shortage",H3371&lt;0,"shortage",I3371&lt;0,"shortage"),"ok")</f>
        <v>shortage</v>
      </c>
    </row>
    <row r="3372" spans="1:12" hidden="1" x14ac:dyDescent="0.35">
      <c r="A3372" s="5" t="s">
        <v>79</v>
      </c>
      <c r="B3372" s="5" t="s">
        <v>475</v>
      </c>
      <c r="C3372" s="5" t="s">
        <v>1583</v>
      </c>
      <c r="D3372" s="5" t="s">
        <v>578</v>
      </c>
      <c r="E3372" s="5" t="s">
        <v>2318</v>
      </c>
      <c r="F3372" s="6"/>
      <c r="G3372" s="6"/>
      <c r="H3372" s="6"/>
      <c r="I3372" s="6"/>
      <c r="J3372" t="str">
        <f t="shared" si="52"/>
        <v>PMEDMW-PHS82XE1</v>
      </c>
      <c r="K3372" t="str">
        <f>IF((VLOOKUP(J3372,mdc!A:V,22,FALSE)=""),"non Collabo","collabo")</f>
        <v>non Collabo</v>
      </c>
      <c r="L3372" t="str" cm="1">
        <f t="array" ref="L3372">IFERROR(_xlfn.IFS(G3372&lt;0,"shortage",H3372&lt;0,"shortage",I3372&lt;0,"shortage"),"ok")</f>
        <v>ok</v>
      </c>
    </row>
    <row r="3373" spans="1:12" hidden="1" x14ac:dyDescent="0.35">
      <c r="A3373" s="5" t="s">
        <v>79</v>
      </c>
      <c r="B3373" s="5" t="s">
        <v>475</v>
      </c>
      <c r="C3373" s="5" t="s">
        <v>1583</v>
      </c>
      <c r="D3373" s="5" t="s">
        <v>578</v>
      </c>
      <c r="E3373" s="5" t="s">
        <v>7</v>
      </c>
      <c r="F3373" s="6"/>
      <c r="G3373" s="6"/>
      <c r="H3373" s="6"/>
      <c r="I3373" s="6"/>
      <c r="J3373" t="str">
        <f t="shared" si="52"/>
        <v>PMEDMW-PHS82XE1</v>
      </c>
      <c r="K3373" t="str">
        <f>IF((VLOOKUP(J3373,mdc!A:V,22,FALSE)=""),"non Collabo","collabo")</f>
        <v>non Collabo</v>
      </c>
      <c r="L3373" t="str" cm="1">
        <f t="array" ref="L3373">IFERROR(_xlfn.IFS(G3373&lt;0,"shortage",H3373&lt;0,"shortage",I3373&lt;0,"shortage"),"ok")</f>
        <v>ok</v>
      </c>
    </row>
    <row r="3374" spans="1:12" hidden="1" x14ac:dyDescent="0.35">
      <c r="A3374" s="5" t="s">
        <v>79</v>
      </c>
      <c r="B3374" s="5" t="s">
        <v>475</v>
      </c>
      <c r="C3374" s="5" t="s">
        <v>1583</v>
      </c>
      <c r="D3374" s="5" t="s">
        <v>578</v>
      </c>
      <c r="E3374" s="5" t="s">
        <v>1566</v>
      </c>
      <c r="F3374" s="6">
        <v>0.42959999999999998</v>
      </c>
      <c r="G3374" s="6">
        <v>0.43020000000000003</v>
      </c>
      <c r="H3374" s="6">
        <v>1.2894000000000001</v>
      </c>
      <c r="I3374" s="6">
        <v>0.85919999999999996</v>
      </c>
      <c r="J3374" t="str">
        <f t="shared" si="52"/>
        <v>PMEDMW-PHS82XE1</v>
      </c>
      <c r="K3374" t="str">
        <f>IF((VLOOKUP(J3374,mdc!A:V,22,FALSE)=""),"non Collabo","collabo")</f>
        <v>non Collabo</v>
      </c>
      <c r="L3374" t="str" cm="1">
        <f t="array" ref="L3374">IFERROR(_xlfn.IFS(G3374&lt;0,"shortage",H3374&lt;0,"shortage",I3374&lt;0,"shortage"),"ok")</f>
        <v>ok</v>
      </c>
    </row>
    <row r="3375" spans="1:12" ht="15" hidden="1" thickBot="1" x14ac:dyDescent="0.4">
      <c r="A3375" s="5" t="s">
        <v>79</v>
      </c>
      <c r="B3375" s="5" t="s">
        <v>475</v>
      </c>
      <c r="C3375" s="5" t="s">
        <v>1583</v>
      </c>
      <c r="D3375" s="7" t="s">
        <v>578</v>
      </c>
      <c r="E3375" s="7" t="s">
        <v>8</v>
      </c>
      <c r="F3375" s="8">
        <v>-0.42959999999999998</v>
      </c>
      <c r="G3375" s="8">
        <v>-0.43020000000000003</v>
      </c>
      <c r="H3375" s="8">
        <v>-1.2894000000000001</v>
      </c>
      <c r="I3375" s="8">
        <v>-0.85919999999999996</v>
      </c>
      <c r="J3375" t="str">
        <f t="shared" si="52"/>
        <v>PMEDMW-PHS82XE1</v>
      </c>
      <c r="K3375" t="str">
        <f>IF((VLOOKUP(J3375,mdc!A:V,22,FALSE)=""),"non Collabo","collabo")</f>
        <v>non Collabo</v>
      </c>
    </row>
    <row r="3376" spans="1:12" hidden="1" x14ac:dyDescent="0.35">
      <c r="A3376" s="5" t="s">
        <v>79</v>
      </c>
      <c r="B3376" s="5" t="s">
        <v>475</v>
      </c>
      <c r="C3376" s="5" t="s">
        <v>1583</v>
      </c>
      <c r="D3376" s="3" t="s">
        <v>579</v>
      </c>
      <c r="E3376" s="3" t="s">
        <v>5</v>
      </c>
      <c r="F3376" s="4">
        <v>20</v>
      </c>
      <c r="G3376" s="4">
        <v>10</v>
      </c>
      <c r="H3376" s="4">
        <v>0</v>
      </c>
      <c r="I3376" s="4">
        <v>20</v>
      </c>
      <c r="J3376" t="str">
        <f t="shared" si="52"/>
        <v>PMEDMW-RS2E</v>
      </c>
      <c r="K3376" t="str">
        <f>IF((VLOOKUP(J3376,mdc!A:V,22,FALSE)=""),"non Collabo","collabo")</f>
        <v>collabo</v>
      </c>
      <c r="L3376" t="str" cm="1">
        <f t="array" ref="L3376">IFERROR(_xlfn.IFS(G3376&lt;0,"shortage",H3376&lt;0,"shortage",I3376&lt;0,"shortage"),"ok")</f>
        <v>ok</v>
      </c>
    </row>
    <row r="3377" spans="1:12" hidden="1" x14ac:dyDescent="0.35">
      <c r="A3377" s="5" t="s">
        <v>79</v>
      </c>
      <c r="B3377" s="5" t="s">
        <v>475</v>
      </c>
      <c r="C3377" s="5" t="s">
        <v>1583</v>
      </c>
      <c r="D3377" s="5" t="s">
        <v>579</v>
      </c>
      <c r="E3377" s="5" t="s">
        <v>1565</v>
      </c>
      <c r="F3377" s="6">
        <v>20</v>
      </c>
      <c r="G3377" s="6">
        <v>10</v>
      </c>
      <c r="H3377" s="6"/>
      <c r="I3377" s="6">
        <v>20</v>
      </c>
      <c r="J3377" t="str">
        <f t="shared" si="52"/>
        <v>PMEDMW-RS2E</v>
      </c>
      <c r="K3377" t="str">
        <f>IF((VLOOKUP(J3377,mdc!A:V,22,FALSE)=""),"non Collabo","collabo")</f>
        <v>collabo</v>
      </c>
      <c r="L3377" t="str" cm="1">
        <f t="array" ref="L3377">IFERROR(_xlfn.IFS(G3377&lt;0,"shortage",H3377&lt;0,"shortage",I3377&lt;0,"shortage"),"ok")</f>
        <v>ok</v>
      </c>
    </row>
    <row r="3378" spans="1:12" hidden="1" x14ac:dyDescent="0.35">
      <c r="A3378" s="5" t="s">
        <v>79</v>
      </c>
      <c r="B3378" s="5" t="s">
        <v>475</v>
      </c>
      <c r="C3378" s="5" t="s">
        <v>1583</v>
      </c>
      <c r="D3378" s="5" t="s">
        <v>579</v>
      </c>
      <c r="E3378" s="5" t="s">
        <v>6</v>
      </c>
      <c r="F3378" s="6">
        <v>0</v>
      </c>
      <c r="G3378" s="6">
        <v>0</v>
      </c>
      <c r="H3378" s="6">
        <v>0</v>
      </c>
      <c r="I3378" s="6">
        <v>0</v>
      </c>
      <c r="J3378" t="str">
        <f t="shared" si="52"/>
        <v>PMEDMW-RS2E</v>
      </c>
      <c r="K3378" t="str">
        <f>IF((VLOOKUP(J3378,mdc!A:V,22,FALSE)=""),"non Collabo","collabo")</f>
        <v>collabo</v>
      </c>
      <c r="L3378" t="str" cm="1">
        <f t="array" ref="L3378">IFERROR(_xlfn.IFS(G3378&lt;0,"shortage",H3378&lt;0,"shortage",I3378&lt;0,"shortage"),"ok")</f>
        <v>ok</v>
      </c>
    </row>
    <row r="3379" spans="1:12" hidden="1" x14ac:dyDescent="0.35">
      <c r="A3379" s="5" t="s">
        <v>79</v>
      </c>
      <c r="B3379" s="5" t="s">
        <v>475</v>
      </c>
      <c r="C3379" s="5" t="s">
        <v>1583</v>
      </c>
      <c r="D3379" s="5" t="s">
        <v>579</v>
      </c>
      <c r="E3379" s="5" t="s">
        <v>2318</v>
      </c>
      <c r="F3379" s="6">
        <v>100</v>
      </c>
      <c r="G3379" s="6">
        <v>100</v>
      </c>
      <c r="H3379" s="6" t="s">
        <v>1640</v>
      </c>
      <c r="I3379" s="6">
        <v>100</v>
      </c>
      <c r="J3379" t="str">
        <f t="shared" si="52"/>
        <v>PMEDMW-RS2E</v>
      </c>
      <c r="K3379" t="str">
        <f>IF((VLOOKUP(J3379,mdc!A:V,22,FALSE)=""),"non Collabo","collabo")</f>
        <v>collabo</v>
      </c>
      <c r="L3379" t="str" cm="1">
        <f t="array" ref="L3379">IFERROR(_xlfn.IFS(G3379&lt;0,"shortage",H3379&lt;0,"shortage",I3379&lt;0,"shortage"),"ok")</f>
        <v>ok</v>
      </c>
    </row>
    <row r="3380" spans="1:12" hidden="1" x14ac:dyDescent="0.35">
      <c r="A3380" s="5" t="s">
        <v>79</v>
      </c>
      <c r="B3380" s="5" t="s">
        <v>475</v>
      </c>
      <c r="C3380" s="5" t="s">
        <v>1583</v>
      </c>
      <c r="D3380" s="5" t="s">
        <v>579</v>
      </c>
      <c r="E3380" s="5" t="s">
        <v>7</v>
      </c>
      <c r="F3380" s="6">
        <v>0.68859999999999999</v>
      </c>
      <c r="G3380" s="6">
        <v>0.34429999999999999</v>
      </c>
      <c r="H3380" s="6">
        <v>0</v>
      </c>
      <c r="I3380" s="6">
        <v>0.68859999999999999</v>
      </c>
      <c r="J3380" t="str">
        <f t="shared" si="52"/>
        <v>PMEDMW-RS2E</v>
      </c>
      <c r="K3380" t="str">
        <f>IF((VLOOKUP(J3380,mdc!A:V,22,FALSE)=""),"non Collabo","collabo")</f>
        <v>collabo</v>
      </c>
      <c r="L3380" t="str" cm="1">
        <f t="array" ref="L3380">IFERROR(_xlfn.IFS(G3380&lt;0,"shortage",H3380&lt;0,"shortage",I3380&lt;0,"shortage"),"ok")</f>
        <v>ok</v>
      </c>
    </row>
    <row r="3381" spans="1:12" hidden="1" x14ac:dyDescent="0.35">
      <c r="A3381" s="5" t="s">
        <v>79</v>
      </c>
      <c r="B3381" s="5" t="s">
        <v>475</v>
      </c>
      <c r="C3381" s="5" t="s">
        <v>1583</v>
      </c>
      <c r="D3381" s="5" t="s">
        <v>579</v>
      </c>
      <c r="E3381" s="5" t="s">
        <v>1566</v>
      </c>
      <c r="F3381" s="6">
        <v>0.68840000000000001</v>
      </c>
      <c r="G3381" s="6">
        <v>0.33339999999999997</v>
      </c>
      <c r="H3381" s="6"/>
      <c r="I3381" s="6">
        <v>0.68840000000000001</v>
      </c>
      <c r="J3381" t="str">
        <f t="shared" si="52"/>
        <v>PMEDMW-RS2E</v>
      </c>
      <c r="K3381" t="str">
        <f>IF((VLOOKUP(J3381,mdc!A:V,22,FALSE)=""),"non Collabo","collabo")</f>
        <v>collabo</v>
      </c>
      <c r="L3381" t="str" cm="1">
        <f t="array" ref="L3381">IFERROR(_xlfn.IFS(G3381&lt;0,"shortage",H3381&lt;0,"shortage",I3381&lt;0,"shortage"),"ok")</f>
        <v>ok</v>
      </c>
    </row>
    <row r="3382" spans="1:12" ht="15" hidden="1" thickBot="1" x14ac:dyDescent="0.4">
      <c r="A3382" s="5" t="s">
        <v>79</v>
      </c>
      <c r="B3382" s="5" t="s">
        <v>475</v>
      </c>
      <c r="C3382" s="5" t="s">
        <v>1583</v>
      </c>
      <c r="D3382" s="7" t="s">
        <v>579</v>
      </c>
      <c r="E3382" s="7" t="s">
        <v>8</v>
      </c>
      <c r="F3382" s="8">
        <v>2.0000000000000001E-4</v>
      </c>
      <c r="G3382" s="8">
        <v>1.09E-2</v>
      </c>
      <c r="H3382" s="8">
        <v>0</v>
      </c>
      <c r="I3382" s="8">
        <v>2.0000000000000001E-4</v>
      </c>
      <c r="J3382" t="str">
        <f t="shared" si="52"/>
        <v>PMEDMW-RS2E</v>
      </c>
      <c r="K3382" t="str">
        <f>IF((VLOOKUP(J3382,mdc!A:V,22,FALSE)=""),"non Collabo","collabo")</f>
        <v>collabo</v>
      </c>
    </row>
    <row r="3383" spans="1:12" hidden="1" x14ac:dyDescent="0.35">
      <c r="A3383" s="5" t="s">
        <v>79</v>
      </c>
      <c r="B3383" s="5" t="s">
        <v>475</v>
      </c>
      <c r="C3383" s="5" t="s">
        <v>1583</v>
      </c>
      <c r="D3383" s="3" t="s">
        <v>580</v>
      </c>
      <c r="E3383" s="3" t="s">
        <v>5</v>
      </c>
      <c r="F3383" s="4">
        <v>10</v>
      </c>
      <c r="G3383" s="4"/>
      <c r="H3383" s="4"/>
      <c r="I3383" s="4"/>
      <c r="J3383" t="str">
        <f t="shared" si="52"/>
        <v>PMEDMW-SHGR1E</v>
      </c>
      <c r="K3383" t="str">
        <f>IF((VLOOKUP(J3383,mdc!A:V,22,FALSE)=""),"non Collabo","collabo")</f>
        <v>collabo</v>
      </c>
      <c r="L3383" t="str" cm="1">
        <f t="array" ref="L3383">IFERROR(_xlfn.IFS(G3383&lt;0,"shortage",H3383&lt;0,"shortage",I3383&lt;0,"shortage"),"ok")</f>
        <v>ok</v>
      </c>
    </row>
    <row r="3384" spans="1:12" hidden="1" x14ac:dyDescent="0.35">
      <c r="A3384" s="5" t="s">
        <v>79</v>
      </c>
      <c r="B3384" s="5" t="s">
        <v>475</v>
      </c>
      <c r="C3384" s="5" t="s">
        <v>1583</v>
      </c>
      <c r="D3384" s="5" t="s">
        <v>580</v>
      </c>
      <c r="E3384" s="5" t="s">
        <v>1565</v>
      </c>
      <c r="F3384" s="6">
        <v>10</v>
      </c>
      <c r="G3384" s="6"/>
      <c r="H3384" s="6"/>
      <c r="I3384" s="6"/>
      <c r="J3384" t="str">
        <f t="shared" si="52"/>
        <v>PMEDMW-SHGR1E</v>
      </c>
      <c r="K3384" t="str">
        <f>IF((VLOOKUP(J3384,mdc!A:V,22,FALSE)=""),"non Collabo","collabo")</f>
        <v>collabo</v>
      </c>
      <c r="L3384" t="str" cm="1">
        <f t="array" ref="L3384">IFERROR(_xlfn.IFS(G3384&lt;0,"shortage",H3384&lt;0,"shortage",I3384&lt;0,"shortage"),"ok")</f>
        <v>ok</v>
      </c>
    </row>
    <row r="3385" spans="1:12" hidden="1" x14ac:dyDescent="0.35">
      <c r="A3385" s="5" t="s">
        <v>79</v>
      </c>
      <c r="B3385" s="5" t="s">
        <v>475</v>
      </c>
      <c r="C3385" s="5" t="s">
        <v>1583</v>
      </c>
      <c r="D3385" s="5" t="s">
        <v>580</v>
      </c>
      <c r="E3385" s="5" t="s">
        <v>6</v>
      </c>
      <c r="F3385" s="6">
        <v>0</v>
      </c>
      <c r="G3385" s="6"/>
      <c r="H3385" s="6"/>
      <c r="I3385" s="6"/>
      <c r="J3385" t="str">
        <f t="shared" si="52"/>
        <v>PMEDMW-SHGR1E</v>
      </c>
      <c r="K3385" t="str">
        <f>IF((VLOOKUP(J3385,mdc!A:V,22,FALSE)=""),"non Collabo","collabo")</f>
        <v>collabo</v>
      </c>
      <c r="L3385" t="str" cm="1">
        <f t="array" ref="L3385">IFERROR(_xlfn.IFS(G3385&lt;0,"shortage",H3385&lt;0,"shortage",I3385&lt;0,"shortage"),"ok")</f>
        <v>ok</v>
      </c>
    </row>
    <row r="3386" spans="1:12" hidden="1" x14ac:dyDescent="0.35">
      <c r="A3386" s="5" t="s">
        <v>79</v>
      </c>
      <c r="B3386" s="5" t="s">
        <v>475</v>
      </c>
      <c r="C3386" s="5" t="s">
        <v>1583</v>
      </c>
      <c r="D3386" s="5" t="s">
        <v>580</v>
      </c>
      <c r="E3386" s="5" t="s">
        <v>2318</v>
      </c>
      <c r="F3386" s="6">
        <v>100</v>
      </c>
      <c r="G3386" s="6"/>
      <c r="H3386" s="6"/>
      <c r="I3386" s="6"/>
      <c r="J3386" t="str">
        <f t="shared" si="52"/>
        <v>PMEDMW-SHGR1E</v>
      </c>
      <c r="K3386" t="str">
        <f>IF((VLOOKUP(J3386,mdc!A:V,22,FALSE)=""),"non Collabo","collabo")</f>
        <v>collabo</v>
      </c>
      <c r="L3386" t="str" cm="1">
        <f t="array" ref="L3386">IFERROR(_xlfn.IFS(G3386&lt;0,"shortage",H3386&lt;0,"shortage",I3386&lt;0,"shortage"),"ok")</f>
        <v>ok</v>
      </c>
    </row>
    <row r="3387" spans="1:12" hidden="1" x14ac:dyDescent="0.35">
      <c r="A3387" s="5" t="s">
        <v>79</v>
      </c>
      <c r="B3387" s="5" t="s">
        <v>475</v>
      </c>
      <c r="C3387" s="5" t="s">
        <v>1583</v>
      </c>
      <c r="D3387" s="5" t="s">
        <v>580</v>
      </c>
      <c r="E3387" s="5" t="s">
        <v>7</v>
      </c>
      <c r="F3387" s="6">
        <v>0.40010000000000001</v>
      </c>
      <c r="G3387" s="6"/>
      <c r="H3387" s="6"/>
      <c r="I3387" s="6"/>
      <c r="J3387" t="str">
        <f t="shared" si="52"/>
        <v>PMEDMW-SHGR1E</v>
      </c>
      <c r="K3387" t="str">
        <f>IF((VLOOKUP(J3387,mdc!A:V,22,FALSE)=""),"non Collabo","collabo")</f>
        <v>collabo</v>
      </c>
      <c r="L3387" t="str" cm="1">
        <f t="array" ref="L3387">IFERROR(_xlfn.IFS(G3387&lt;0,"shortage",H3387&lt;0,"shortage",I3387&lt;0,"shortage"),"ok")</f>
        <v>ok</v>
      </c>
    </row>
    <row r="3388" spans="1:12" hidden="1" x14ac:dyDescent="0.35">
      <c r="A3388" s="5" t="s">
        <v>79</v>
      </c>
      <c r="B3388" s="5" t="s">
        <v>475</v>
      </c>
      <c r="C3388" s="5" t="s">
        <v>1583</v>
      </c>
      <c r="D3388" s="5" t="s">
        <v>580</v>
      </c>
      <c r="E3388" s="5" t="s">
        <v>1566</v>
      </c>
      <c r="F3388" s="6">
        <v>0.3992</v>
      </c>
      <c r="G3388" s="6"/>
      <c r="H3388" s="6"/>
      <c r="I3388" s="6"/>
      <c r="J3388" t="str">
        <f t="shared" si="52"/>
        <v>PMEDMW-SHGR1E</v>
      </c>
      <c r="K3388" t="str">
        <f>IF((VLOOKUP(J3388,mdc!A:V,22,FALSE)=""),"non Collabo","collabo")</f>
        <v>collabo</v>
      </c>
      <c r="L3388" t="str" cm="1">
        <f t="array" ref="L3388">IFERROR(_xlfn.IFS(G3388&lt;0,"shortage",H3388&lt;0,"shortage",I3388&lt;0,"shortage"),"ok")</f>
        <v>ok</v>
      </c>
    </row>
    <row r="3389" spans="1:12" ht="15" hidden="1" thickBot="1" x14ac:dyDescent="0.4">
      <c r="A3389" s="5" t="s">
        <v>79</v>
      </c>
      <c r="B3389" s="5" t="s">
        <v>475</v>
      </c>
      <c r="C3389" s="5" t="s">
        <v>1583</v>
      </c>
      <c r="D3389" s="7" t="s">
        <v>580</v>
      </c>
      <c r="E3389" s="7" t="s">
        <v>8</v>
      </c>
      <c r="F3389" s="8">
        <v>8.9999999999999998E-4</v>
      </c>
      <c r="G3389" s="8"/>
      <c r="H3389" s="8"/>
      <c r="I3389" s="8"/>
      <c r="J3389" t="str">
        <f t="shared" si="52"/>
        <v>PMEDMW-SHGR1E</v>
      </c>
      <c r="K3389" t="str">
        <f>IF((VLOOKUP(J3389,mdc!A:V,22,FALSE)=""),"non Collabo","collabo")</f>
        <v>collabo</v>
      </c>
    </row>
    <row r="3390" spans="1:12" hidden="1" x14ac:dyDescent="0.35">
      <c r="A3390" s="5" t="s">
        <v>79</v>
      </c>
      <c r="B3390" s="5" t="s">
        <v>475</v>
      </c>
      <c r="C3390" s="5" t="s">
        <v>1583</v>
      </c>
      <c r="D3390" s="3" t="s">
        <v>581</v>
      </c>
      <c r="E3390" s="3" t="s">
        <v>5</v>
      </c>
      <c r="F3390" s="4">
        <v>10</v>
      </c>
      <c r="G3390" s="4"/>
      <c r="H3390" s="4">
        <v>20</v>
      </c>
      <c r="I3390" s="4">
        <v>10</v>
      </c>
      <c r="J3390" t="str">
        <f t="shared" si="52"/>
        <v>PMEDMW-SHGR2E</v>
      </c>
      <c r="K3390" t="str">
        <f>IF((VLOOKUP(J3390,mdc!A:V,22,FALSE)=""),"non Collabo","collabo")</f>
        <v>collabo</v>
      </c>
      <c r="L3390" t="str" cm="1">
        <f t="array" ref="L3390">IFERROR(_xlfn.IFS(G3390&lt;0,"shortage",H3390&lt;0,"shortage",I3390&lt;0,"shortage"),"ok")</f>
        <v>ok</v>
      </c>
    </row>
    <row r="3391" spans="1:12" hidden="1" x14ac:dyDescent="0.35">
      <c r="A3391" s="5" t="s">
        <v>79</v>
      </c>
      <c r="B3391" s="5" t="s">
        <v>475</v>
      </c>
      <c r="C3391" s="5" t="s">
        <v>1583</v>
      </c>
      <c r="D3391" s="5" t="s">
        <v>581</v>
      </c>
      <c r="E3391" s="5" t="s">
        <v>1565</v>
      </c>
      <c r="F3391" s="6">
        <v>10</v>
      </c>
      <c r="G3391" s="6"/>
      <c r="H3391" s="6">
        <v>20</v>
      </c>
      <c r="I3391" s="6">
        <v>10</v>
      </c>
      <c r="J3391" t="str">
        <f t="shared" si="52"/>
        <v>PMEDMW-SHGR2E</v>
      </c>
      <c r="K3391" t="str">
        <f>IF((VLOOKUP(J3391,mdc!A:V,22,FALSE)=""),"non Collabo","collabo")</f>
        <v>collabo</v>
      </c>
      <c r="L3391" t="str" cm="1">
        <f t="array" ref="L3391">IFERROR(_xlfn.IFS(G3391&lt;0,"shortage",H3391&lt;0,"shortage",I3391&lt;0,"shortage"),"ok")</f>
        <v>ok</v>
      </c>
    </row>
    <row r="3392" spans="1:12" hidden="1" x14ac:dyDescent="0.35">
      <c r="A3392" s="5" t="s">
        <v>79</v>
      </c>
      <c r="B3392" s="5" t="s">
        <v>475</v>
      </c>
      <c r="C3392" s="5" t="s">
        <v>1583</v>
      </c>
      <c r="D3392" s="5" t="s">
        <v>581</v>
      </c>
      <c r="E3392" s="5" t="s">
        <v>6</v>
      </c>
      <c r="F3392" s="6">
        <v>0</v>
      </c>
      <c r="G3392" s="6"/>
      <c r="H3392" s="6">
        <v>0</v>
      </c>
      <c r="I3392" s="6">
        <v>0</v>
      </c>
      <c r="J3392" t="str">
        <f t="shared" si="52"/>
        <v>PMEDMW-SHGR2E</v>
      </c>
      <c r="K3392" t="str">
        <f>IF((VLOOKUP(J3392,mdc!A:V,22,FALSE)=""),"non Collabo","collabo")</f>
        <v>collabo</v>
      </c>
      <c r="L3392" t="str" cm="1">
        <f t="array" ref="L3392">IFERROR(_xlfn.IFS(G3392&lt;0,"shortage",H3392&lt;0,"shortage",I3392&lt;0,"shortage"),"ok")</f>
        <v>ok</v>
      </c>
    </row>
    <row r="3393" spans="1:12" hidden="1" x14ac:dyDescent="0.35">
      <c r="A3393" s="5" t="s">
        <v>79</v>
      </c>
      <c r="B3393" s="5" t="s">
        <v>475</v>
      </c>
      <c r="C3393" s="5" t="s">
        <v>1583</v>
      </c>
      <c r="D3393" s="5" t="s">
        <v>581</v>
      </c>
      <c r="E3393" s="5" t="s">
        <v>2318</v>
      </c>
      <c r="F3393" s="6">
        <v>100</v>
      </c>
      <c r="G3393" s="6"/>
      <c r="H3393" s="6">
        <v>100</v>
      </c>
      <c r="I3393" s="6">
        <v>100</v>
      </c>
      <c r="J3393" t="str">
        <f t="shared" si="52"/>
        <v>PMEDMW-SHGR2E</v>
      </c>
      <c r="K3393" t="str">
        <f>IF((VLOOKUP(J3393,mdc!A:V,22,FALSE)=""),"non Collabo","collabo")</f>
        <v>collabo</v>
      </c>
      <c r="L3393" t="str" cm="1">
        <f t="array" ref="L3393">IFERROR(_xlfn.IFS(G3393&lt;0,"shortage",H3393&lt;0,"shortage",I3393&lt;0,"shortage"),"ok")</f>
        <v>ok</v>
      </c>
    </row>
    <row r="3394" spans="1:12" hidden="1" x14ac:dyDescent="0.35">
      <c r="A3394" s="5" t="s">
        <v>79</v>
      </c>
      <c r="B3394" s="5" t="s">
        <v>475</v>
      </c>
      <c r="C3394" s="5" t="s">
        <v>1583</v>
      </c>
      <c r="D3394" s="5" t="s">
        <v>581</v>
      </c>
      <c r="E3394" s="5" t="s">
        <v>7</v>
      </c>
      <c r="F3394" s="6">
        <v>0.40010000000000001</v>
      </c>
      <c r="G3394" s="6"/>
      <c r="H3394" s="6">
        <v>0.80020000000000002</v>
      </c>
      <c r="I3394" s="6">
        <v>0.40010000000000001</v>
      </c>
      <c r="J3394" t="str">
        <f t="shared" si="52"/>
        <v>PMEDMW-SHGR2E</v>
      </c>
      <c r="K3394" t="str">
        <f>IF((VLOOKUP(J3394,mdc!A:V,22,FALSE)=""),"non Collabo","collabo")</f>
        <v>collabo</v>
      </c>
      <c r="L3394" t="str" cm="1">
        <f t="array" ref="L3394">IFERROR(_xlfn.IFS(G3394&lt;0,"shortage",H3394&lt;0,"shortage",I3394&lt;0,"shortage"),"ok")</f>
        <v>ok</v>
      </c>
    </row>
    <row r="3395" spans="1:12" hidden="1" x14ac:dyDescent="0.35">
      <c r="A3395" s="5" t="s">
        <v>79</v>
      </c>
      <c r="B3395" s="5" t="s">
        <v>475</v>
      </c>
      <c r="C3395" s="5" t="s">
        <v>1583</v>
      </c>
      <c r="D3395" s="5" t="s">
        <v>581</v>
      </c>
      <c r="E3395" s="5" t="s">
        <v>1566</v>
      </c>
      <c r="F3395" s="6">
        <v>0.3992</v>
      </c>
      <c r="G3395" s="6"/>
      <c r="H3395" s="6">
        <v>0.7984</v>
      </c>
      <c r="I3395" s="6">
        <v>0.39929999999999999</v>
      </c>
      <c r="J3395" t="str">
        <f t="shared" ref="J3395:J3458" si="53">A3395&amp;D3395</f>
        <v>PMEDMW-SHGR2E</v>
      </c>
      <c r="K3395" t="str">
        <f>IF((VLOOKUP(J3395,mdc!A:V,22,FALSE)=""),"non Collabo","collabo")</f>
        <v>collabo</v>
      </c>
      <c r="L3395" t="str" cm="1">
        <f t="array" ref="L3395">IFERROR(_xlfn.IFS(G3395&lt;0,"shortage",H3395&lt;0,"shortage",I3395&lt;0,"shortage"),"ok")</f>
        <v>ok</v>
      </c>
    </row>
    <row r="3396" spans="1:12" ht="15" hidden="1" thickBot="1" x14ac:dyDescent="0.4">
      <c r="A3396" s="5" t="s">
        <v>79</v>
      </c>
      <c r="B3396" s="5" t="s">
        <v>475</v>
      </c>
      <c r="C3396" s="5" t="s">
        <v>1583</v>
      </c>
      <c r="D3396" s="7" t="s">
        <v>581</v>
      </c>
      <c r="E3396" s="7" t="s">
        <v>8</v>
      </c>
      <c r="F3396" s="8">
        <v>8.9999999999999998E-4</v>
      </c>
      <c r="G3396" s="8"/>
      <c r="H3396" s="8">
        <v>1.8E-3</v>
      </c>
      <c r="I3396" s="8">
        <v>8.0000000000000004E-4</v>
      </c>
      <c r="J3396" t="str">
        <f t="shared" si="53"/>
        <v>PMEDMW-SHGR2E</v>
      </c>
      <c r="K3396" t="str">
        <f>IF((VLOOKUP(J3396,mdc!A:V,22,FALSE)=""),"non Collabo","collabo")</f>
        <v>collabo</v>
      </c>
    </row>
    <row r="3397" spans="1:12" hidden="1" x14ac:dyDescent="0.35">
      <c r="A3397" s="5" t="s">
        <v>79</v>
      </c>
      <c r="B3397" s="5" t="s">
        <v>475</v>
      </c>
      <c r="C3397" s="5" t="s">
        <v>1583</v>
      </c>
      <c r="D3397" s="3" t="s">
        <v>582</v>
      </c>
      <c r="E3397" s="3" t="s">
        <v>5</v>
      </c>
      <c r="F3397" s="4"/>
      <c r="G3397" s="4">
        <v>2</v>
      </c>
      <c r="H3397" s="4">
        <v>4</v>
      </c>
      <c r="I3397" s="4">
        <v>2</v>
      </c>
      <c r="J3397" t="str">
        <f t="shared" si="53"/>
        <v>PMEDMW-STC14E</v>
      </c>
      <c r="K3397" t="str">
        <f>IF((VLOOKUP(J3397,mdc!A:V,22,FALSE)=""),"non Collabo","collabo")</f>
        <v>collabo</v>
      </c>
      <c r="L3397" t="str" cm="1">
        <f t="array" ref="L3397">IFERROR(_xlfn.IFS(G3397&lt;0,"shortage",H3397&lt;0,"shortage",I3397&lt;0,"shortage"),"ok")</f>
        <v>ok</v>
      </c>
    </row>
    <row r="3398" spans="1:12" hidden="1" x14ac:dyDescent="0.35">
      <c r="A3398" s="5" t="s">
        <v>79</v>
      </c>
      <c r="B3398" s="5" t="s">
        <v>475</v>
      </c>
      <c r="C3398" s="5" t="s">
        <v>1583</v>
      </c>
      <c r="D3398" s="5" t="s">
        <v>582</v>
      </c>
      <c r="E3398" s="5" t="s">
        <v>1565</v>
      </c>
      <c r="F3398" s="6"/>
      <c r="G3398" s="6">
        <v>2</v>
      </c>
      <c r="H3398" s="6">
        <v>4</v>
      </c>
      <c r="I3398" s="6">
        <v>2</v>
      </c>
      <c r="J3398" t="str">
        <f t="shared" si="53"/>
        <v>PMEDMW-STC14E</v>
      </c>
      <c r="K3398" t="str">
        <f>IF((VLOOKUP(J3398,mdc!A:V,22,FALSE)=""),"non Collabo","collabo")</f>
        <v>collabo</v>
      </c>
      <c r="L3398" t="str" cm="1">
        <f t="array" ref="L3398">IFERROR(_xlfn.IFS(G3398&lt;0,"shortage",H3398&lt;0,"shortage",I3398&lt;0,"shortage"),"ok")</f>
        <v>ok</v>
      </c>
    </row>
    <row r="3399" spans="1:12" hidden="1" x14ac:dyDescent="0.35">
      <c r="A3399" s="5" t="s">
        <v>79</v>
      </c>
      <c r="B3399" s="5" t="s">
        <v>475</v>
      </c>
      <c r="C3399" s="5" t="s">
        <v>1583</v>
      </c>
      <c r="D3399" s="5" t="s">
        <v>582</v>
      </c>
      <c r="E3399" s="5" t="s">
        <v>6</v>
      </c>
      <c r="F3399" s="6"/>
      <c r="G3399" s="6">
        <v>0</v>
      </c>
      <c r="H3399" s="6">
        <v>0</v>
      </c>
      <c r="I3399" s="6">
        <v>0</v>
      </c>
      <c r="J3399" t="str">
        <f t="shared" si="53"/>
        <v>PMEDMW-STC14E</v>
      </c>
      <c r="K3399" t="str">
        <f>IF((VLOOKUP(J3399,mdc!A:V,22,FALSE)=""),"non Collabo","collabo")</f>
        <v>collabo</v>
      </c>
      <c r="L3399" t="str" cm="1">
        <f t="array" ref="L3399">IFERROR(_xlfn.IFS(G3399&lt;0,"shortage",H3399&lt;0,"shortage",I3399&lt;0,"shortage"),"ok")</f>
        <v>ok</v>
      </c>
    </row>
    <row r="3400" spans="1:12" hidden="1" x14ac:dyDescent="0.35">
      <c r="A3400" s="5" t="s">
        <v>79</v>
      </c>
      <c r="B3400" s="5" t="s">
        <v>475</v>
      </c>
      <c r="C3400" s="5" t="s">
        <v>1583</v>
      </c>
      <c r="D3400" s="5" t="s">
        <v>582</v>
      </c>
      <c r="E3400" s="5" t="s">
        <v>2318</v>
      </c>
      <c r="F3400" s="6"/>
      <c r="G3400" s="6">
        <v>100</v>
      </c>
      <c r="H3400" s="6">
        <v>100</v>
      </c>
      <c r="I3400" s="6">
        <v>100</v>
      </c>
      <c r="J3400" t="str">
        <f t="shared" si="53"/>
        <v>PMEDMW-STC14E</v>
      </c>
      <c r="K3400" t="str">
        <f>IF((VLOOKUP(J3400,mdc!A:V,22,FALSE)=""),"non Collabo","collabo")</f>
        <v>collabo</v>
      </c>
      <c r="L3400" t="str" cm="1">
        <f t="array" ref="L3400">IFERROR(_xlfn.IFS(G3400&lt;0,"shortage",H3400&lt;0,"shortage",I3400&lt;0,"shortage"),"ok")</f>
        <v>ok</v>
      </c>
    </row>
    <row r="3401" spans="1:12" hidden="1" x14ac:dyDescent="0.35">
      <c r="A3401" s="5" t="s">
        <v>79</v>
      </c>
      <c r="B3401" s="5" t="s">
        <v>475</v>
      </c>
      <c r="C3401" s="5" t="s">
        <v>1583</v>
      </c>
      <c r="D3401" s="5" t="s">
        <v>582</v>
      </c>
      <c r="E3401" s="5" t="s">
        <v>7</v>
      </c>
      <c r="F3401" s="6"/>
      <c r="G3401" s="6">
        <v>0.42643999999999999</v>
      </c>
      <c r="H3401" s="6">
        <v>0.85287999999999997</v>
      </c>
      <c r="I3401" s="6">
        <v>0.42643999999999999</v>
      </c>
      <c r="J3401" t="str">
        <f t="shared" si="53"/>
        <v>PMEDMW-STC14E</v>
      </c>
      <c r="K3401" t="str">
        <f>IF((VLOOKUP(J3401,mdc!A:V,22,FALSE)=""),"non Collabo","collabo")</f>
        <v>collabo</v>
      </c>
      <c r="L3401" t="str" cm="1">
        <f t="array" ref="L3401">IFERROR(_xlfn.IFS(G3401&lt;0,"shortage",H3401&lt;0,"shortage",I3401&lt;0,"shortage"),"ok")</f>
        <v>ok</v>
      </c>
    </row>
    <row r="3402" spans="1:12" hidden="1" x14ac:dyDescent="0.35">
      <c r="A3402" s="5" t="s">
        <v>79</v>
      </c>
      <c r="B3402" s="5" t="s">
        <v>475</v>
      </c>
      <c r="C3402" s="5" t="s">
        <v>1583</v>
      </c>
      <c r="D3402" s="5" t="s">
        <v>582</v>
      </c>
      <c r="E3402" s="5" t="s">
        <v>1566</v>
      </c>
      <c r="F3402" s="6"/>
      <c r="G3402" s="6">
        <v>0.42608000000000001</v>
      </c>
      <c r="H3402" s="6">
        <v>0.85216000000000003</v>
      </c>
      <c r="I3402" s="6">
        <v>0.42608000000000001</v>
      </c>
      <c r="J3402" t="str">
        <f t="shared" si="53"/>
        <v>PMEDMW-STC14E</v>
      </c>
      <c r="K3402" t="str">
        <f>IF((VLOOKUP(J3402,mdc!A:V,22,FALSE)=""),"non Collabo","collabo")</f>
        <v>collabo</v>
      </c>
      <c r="L3402" t="str" cm="1">
        <f t="array" ref="L3402">IFERROR(_xlfn.IFS(G3402&lt;0,"shortage",H3402&lt;0,"shortage",I3402&lt;0,"shortage"),"ok")</f>
        <v>ok</v>
      </c>
    </row>
    <row r="3403" spans="1:12" ht="15" hidden="1" thickBot="1" x14ac:dyDescent="0.4">
      <c r="A3403" s="5" t="s">
        <v>79</v>
      </c>
      <c r="B3403" s="5" t="s">
        <v>475</v>
      </c>
      <c r="C3403" s="5" t="s">
        <v>1583</v>
      </c>
      <c r="D3403" s="7" t="s">
        <v>582</v>
      </c>
      <c r="E3403" s="7" t="s">
        <v>8</v>
      </c>
      <c r="F3403" s="8"/>
      <c r="G3403" s="8">
        <v>3.6000000000000002E-4</v>
      </c>
      <c r="H3403" s="8">
        <v>7.2000000000000005E-4</v>
      </c>
      <c r="I3403" s="8">
        <v>3.6000000000000002E-4</v>
      </c>
      <c r="J3403" t="str">
        <f t="shared" si="53"/>
        <v>PMEDMW-STC14E</v>
      </c>
      <c r="K3403" t="str">
        <f>IF((VLOOKUP(J3403,mdc!A:V,22,FALSE)=""),"non Collabo","collabo")</f>
        <v>collabo</v>
      </c>
    </row>
    <row r="3404" spans="1:12" hidden="1" x14ac:dyDescent="0.35">
      <c r="A3404" s="5" t="s">
        <v>79</v>
      </c>
      <c r="B3404" s="5" t="s">
        <v>475</v>
      </c>
      <c r="C3404" s="5" t="s">
        <v>1583</v>
      </c>
      <c r="D3404" s="3" t="s">
        <v>583</v>
      </c>
      <c r="E3404" s="3" t="s">
        <v>5</v>
      </c>
      <c r="F3404" s="4">
        <v>8</v>
      </c>
      <c r="G3404" s="4">
        <v>10</v>
      </c>
      <c r="H3404" s="4">
        <v>12</v>
      </c>
      <c r="I3404" s="4">
        <v>2</v>
      </c>
      <c r="J3404" t="str">
        <f t="shared" si="53"/>
        <v>PMEDMW-STC20E</v>
      </c>
      <c r="K3404" t="str">
        <f>IF((VLOOKUP(J3404,mdc!A:V,22,FALSE)=""),"non Collabo","collabo")</f>
        <v>collabo</v>
      </c>
      <c r="L3404" t="str" cm="1">
        <f t="array" ref="L3404">IFERROR(_xlfn.IFS(G3404&lt;0,"shortage",H3404&lt;0,"shortage",I3404&lt;0,"shortage"),"ok")</f>
        <v>ok</v>
      </c>
    </row>
    <row r="3405" spans="1:12" hidden="1" x14ac:dyDescent="0.35">
      <c r="A3405" s="5" t="s">
        <v>79</v>
      </c>
      <c r="B3405" s="5" t="s">
        <v>475</v>
      </c>
      <c r="C3405" s="5" t="s">
        <v>1583</v>
      </c>
      <c r="D3405" s="5" t="s">
        <v>583</v>
      </c>
      <c r="E3405" s="5" t="s">
        <v>1565</v>
      </c>
      <c r="F3405" s="6">
        <v>8</v>
      </c>
      <c r="G3405" s="6">
        <v>10</v>
      </c>
      <c r="H3405" s="6">
        <v>12</v>
      </c>
      <c r="I3405" s="6">
        <v>10</v>
      </c>
      <c r="J3405" t="str">
        <f t="shared" si="53"/>
        <v>PMEDMW-STC20E</v>
      </c>
      <c r="K3405" t="str">
        <f>IF((VLOOKUP(J3405,mdc!A:V,22,FALSE)=""),"non Collabo","collabo")</f>
        <v>collabo</v>
      </c>
      <c r="L3405" t="str" cm="1">
        <f t="array" ref="L3405">IFERROR(_xlfn.IFS(G3405&lt;0,"shortage",H3405&lt;0,"shortage",I3405&lt;0,"shortage"),"ok")</f>
        <v>ok</v>
      </c>
    </row>
    <row r="3406" spans="1:12" x14ac:dyDescent="0.35">
      <c r="A3406" s="5" t="s">
        <v>79</v>
      </c>
      <c r="B3406" s="5" t="s">
        <v>475</v>
      </c>
      <c r="C3406" s="5" t="s">
        <v>1583</v>
      </c>
      <c r="D3406" s="5" t="s">
        <v>583</v>
      </c>
      <c r="E3406" s="5" t="s">
        <v>6</v>
      </c>
      <c r="F3406" s="6">
        <v>0</v>
      </c>
      <c r="G3406" s="6">
        <v>0</v>
      </c>
      <c r="H3406" s="6">
        <v>0</v>
      </c>
      <c r="I3406" s="6">
        <v>-8</v>
      </c>
      <c r="J3406" t="str">
        <f t="shared" si="53"/>
        <v>PMEDMW-STC20E</v>
      </c>
      <c r="K3406" t="str">
        <f>IF((VLOOKUP(J3406,mdc!A:V,22,FALSE)=""),"non Collabo","collabo")</f>
        <v>collabo</v>
      </c>
      <c r="L3406" t="str" cm="1">
        <f t="array" ref="L3406">IFERROR(_xlfn.IFS(G3406&lt;0,"shortage",H3406&lt;0,"shortage",I3406&lt;0,"shortage"),"ok")</f>
        <v>shortage</v>
      </c>
    </row>
    <row r="3407" spans="1:12" hidden="1" x14ac:dyDescent="0.35">
      <c r="A3407" s="5" t="s">
        <v>79</v>
      </c>
      <c r="B3407" s="5" t="s">
        <v>475</v>
      </c>
      <c r="C3407" s="5" t="s">
        <v>1583</v>
      </c>
      <c r="D3407" s="5" t="s">
        <v>583</v>
      </c>
      <c r="E3407" s="5" t="s">
        <v>2318</v>
      </c>
      <c r="F3407" s="6">
        <v>100</v>
      </c>
      <c r="G3407" s="6">
        <v>100</v>
      </c>
      <c r="H3407" s="6">
        <v>100</v>
      </c>
      <c r="I3407" s="6">
        <v>20</v>
      </c>
      <c r="J3407" t="str">
        <f t="shared" si="53"/>
        <v>PMEDMW-STC20E</v>
      </c>
      <c r="K3407" t="str">
        <f>IF((VLOOKUP(J3407,mdc!A:V,22,FALSE)=""),"non Collabo","collabo")</f>
        <v>collabo</v>
      </c>
      <c r="L3407" t="str" cm="1">
        <f t="array" ref="L3407">IFERROR(_xlfn.IFS(G3407&lt;0,"shortage",H3407&lt;0,"shortage",I3407&lt;0,"shortage"),"ok")</f>
        <v>ok</v>
      </c>
    </row>
    <row r="3408" spans="1:12" hidden="1" x14ac:dyDescent="0.35">
      <c r="A3408" s="5" t="s">
        <v>79</v>
      </c>
      <c r="B3408" s="5" t="s">
        <v>475</v>
      </c>
      <c r="C3408" s="5" t="s">
        <v>1583</v>
      </c>
      <c r="D3408" s="5" t="s">
        <v>583</v>
      </c>
      <c r="E3408" s="5" t="s">
        <v>7</v>
      </c>
      <c r="F3408" s="6">
        <v>2.0174400000000001</v>
      </c>
      <c r="G3408" s="6">
        <v>2.5217999999999998</v>
      </c>
      <c r="H3408" s="6">
        <v>3.02616</v>
      </c>
      <c r="I3408" s="6">
        <v>0.50436000000000003</v>
      </c>
      <c r="J3408" t="str">
        <f t="shared" si="53"/>
        <v>PMEDMW-STC20E</v>
      </c>
      <c r="K3408" t="str">
        <f>IF((VLOOKUP(J3408,mdc!A:V,22,FALSE)=""),"non Collabo","collabo")</f>
        <v>collabo</v>
      </c>
      <c r="L3408" t="str" cm="1">
        <f t="array" ref="L3408">IFERROR(_xlfn.IFS(G3408&lt;0,"shortage",H3408&lt;0,"shortage",I3408&lt;0,"shortage"),"ok")</f>
        <v>ok</v>
      </c>
    </row>
    <row r="3409" spans="1:12" hidden="1" x14ac:dyDescent="0.35">
      <c r="A3409" s="5" t="s">
        <v>79</v>
      </c>
      <c r="B3409" s="5" t="s">
        <v>475</v>
      </c>
      <c r="C3409" s="5" t="s">
        <v>1583</v>
      </c>
      <c r="D3409" s="5" t="s">
        <v>583</v>
      </c>
      <c r="E3409" s="5" t="s">
        <v>1566</v>
      </c>
      <c r="F3409" s="6">
        <v>2.00014</v>
      </c>
      <c r="G3409" s="6">
        <v>2.5199199999999999</v>
      </c>
      <c r="H3409" s="6">
        <v>3.0081000000000002</v>
      </c>
      <c r="I3409" s="6">
        <v>2.5199199999999999</v>
      </c>
      <c r="J3409" t="str">
        <f t="shared" si="53"/>
        <v>PMEDMW-STC20E</v>
      </c>
      <c r="K3409" t="str">
        <f>IF((VLOOKUP(J3409,mdc!A:V,22,FALSE)=""),"non Collabo","collabo")</f>
        <v>collabo</v>
      </c>
      <c r="L3409" t="str" cm="1">
        <f t="array" ref="L3409">IFERROR(_xlfn.IFS(G3409&lt;0,"shortage",H3409&lt;0,"shortage",I3409&lt;0,"shortage"),"ok")</f>
        <v>ok</v>
      </c>
    </row>
    <row r="3410" spans="1:12" ht="15" hidden="1" thickBot="1" x14ac:dyDescent="0.4">
      <c r="A3410" s="5" t="s">
        <v>79</v>
      </c>
      <c r="B3410" s="5" t="s">
        <v>475</v>
      </c>
      <c r="C3410" s="5" t="s">
        <v>1583</v>
      </c>
      <c r="D3410" s="7" t="s">
        <v>583</v>
      </c>
      <c r="E3410" s="7" t="s">
        <v>8</v>
      </c>
      <c r="F3410" s="8">
        <v>1.7299999999999999E-2</v>
      </c>
      <c r="G3410" s="8">
        <v>1.8799999999999999E-3</v>
      </c>
      <c r="H3410" s="8">
        <v>1.806E-2</v>
      </c>
      <c r="I3410" s="8">
        <v>-2.0155599999999998</v>
      </c>
      <c r="J3410" t="str">
        <f t="shared" si="53"/>
        <v>PMEDMW-STC20E</v>
      </c>
      <c r="K3410" t="str">
        <f>IF((VLOOKUP(J3410,mdc!A:V,22,FALSE)=""),"non Collabo","collabo")</f>
        <v>collabo</v>
      </c>
    </row>
    <row r="3411" spans="1:12" hidden="1" x14ac:dyDescent="0.35">
      <c r="A3411" s="5" t="s">
        <v>79</v>
      </c>
      <c r="B3411" s="5" t="s">
        <v>475</v>
      </c>
      <c r="C3411" s="5" t="s">
        <v>1583</v>
      </c>
      <c r="D3411" s="3" t="s">
        <v>584</v>
      </c>
      <c r="E3411" s="3" t="s">
        <v>5</v>
      </c>
      <c r="F3411" s="4">
        <v>18</v>
      </c>
      <c r="G3411" s="4">
        <v>8</v>
      </c>
      <c r="H3411" s="4">
        <v>8</v>
      </c>
      <c r="I3411" s="4">
        <v>12</v>
      </c>
      <c r="J3411" t="str">
        <f t="shared" si="53"/>
        <v>PMEDMW-TC20E</v>
      </c>
      <c r="K3411" t="str">
        <f>IF((VLOOKUP(J3411,mdc!A:V,22,FALSE)=""),"non Collabo","collabo")</f>
        <v>collabo</v>
      </c>
      <c r="L3411" t="str" cm="1">
        <f t="array" ref="L3411">IFERROR(_xlfn.IFS(G3411&lt;0,"shortage",H3411&lt;0,"shortage",I3411&lt;0,"shortage"),"ok")</f>
        <v>ok</v>
      </c>
    </row>
    <row r="3412" spans="1:12" hidden="1" x14ac:dyDescent="0.35">
      <c r="A3412" s="5" t="s">
        <v>79</v>
      </c>
      <c r="B3412" s="5" t="s">
        <v>475</v>
      </c>
      <c r="C3412" s="5" t="s">
        <v>1583</v>
      </c>
      <c r="D3412" s="5" t="s">
        <v>584</v>
      </c>
      <c r="E3412" s="5" t="s">
        <v>1565</v>
      </c>
      <c r="F3412" s="6">
        <v>18</v>
      </c>
      <c r="G3412" s="6">
        <v>8</v>
      </c>
      <c r="H3412" s="6">
        <v>8</v>
      </c>
      <c r="I3412" s="6">
        <v>12</v>
      </c>
      <c r="J3412" t="str">
        <f t="shared" si="53"/>
        <v>PMEDMW-TC20E</v>
      </c>
      <c r="K3412" t="str">
        <f>IF((VLOOKUP(J3412,mdc!A:V,22,FALSE)=""),"non Collabo","collabo")</f>
        <v>collabo</v>
      </c>
      <c r="L3412" t="str" cm="1">
        <f t="array" ref="L3412">IFERROR(_xlfn.IFS(G3412&lt;0,"shortage",H3412&lt;0,"shortage",I3412&lt;0,"shortage"),"ok")</f>
        <v>ok</v>
      </c>
    </row>
    <row r="3413" spans="1:12" hidden="1" x14ac:dyDescent="0.35">
      <c r="A3413" s="5" t="s">
        <v>79</v>
      </c>
      <c r="B3413" s="5" t="s">
        <v>475</v>
      </c>
      <c r="C3413" s="5" t="s">
        <v>1583</v>
      </c>
      <c r="D3413" s="5" t="s">
        <v>584</v>
      </c>
      <c r="E3413" s="5" t="s">
        <v>6</v>
      </c>
      <c r="F3413" s="6">
        <v>0</v>
      </c>
      <c r="G3413" s="6">
        <v>0</v>
      </c>
      <c r="H3413" s="6">
        <v>0</v>
      </c>
      <c r="I3413" s="6">
        <v>0</v>
      </c>
      <c r="J3413" t="str">
        <f t="shared" si="53"/>
        <v>PMEDMW-TC20E</v>
      </c>
      <c r="K3413" t="str">
        <f>IF((VLOOKUP(J3413,mdc!A:V,22,FALSE)=""),"non Collabo","collabo")</f>
        <v>collabo</v>
      </c>
      <c r="L3413" t="str" cm="1">
        <f t="array" ref="L3413">IFERROR(_xlfn.IFS(G3413&lt;0,"shortage",H3413&lt;0,"shortage",I3413&lt;0,"shortage"),"ok")</f>
        <v>ok</v>
      </c>
    </row>
    <row r="3414" spans="1:12" hidden="1" x14ac:dyDescent="0.35">
      <c r="A3414" s="5" t="s">
        <v>79</v>
      </c>
      <c r="B3414" s="5" t="s">
        <v>475</v>
      </c>
      <c r="C3414" s="5" t="s">
        <v>1583</v>
      </c>
      <c r="D3414" s="5" t="s">
        <v>584</v>
      </c>
      <c r="E3414" s="5" t="s">
        <v>2318</v>
      </c>
      <c r="F3414" s="6">
        <v>100</v>
      </c>
      <c r="G3414" s="6">
        <v>100</v>
      </c>
      <c r="H3414" s="6">
        <v>100</v>
      </c>
      <c r="I3414" s="6">
        <v>100</v>
      </c>
      <c r="J3414" t="str">
        <f t="shared" si="53"/>
        <v>PMEDMW-TC20E</v>
      </c>
      <c r="K3414" t="str">
        <f>IF((VLOOKUP(J3414,mdc!A:V,22,FALSE)=""),"non Collabo","collabo")</f>
        <v>collabo</v>
      </c>
      <c r="L3414" t="str" cm="1">
        <f t="array" ref="L3414">IFERROR(_xlfn.IFS(G3414&lt;0,"shortage",H3414&lt;0,"shortage",I3414&lt;0,"shortage"),"ok")</f>
        <v>ok</v>
      </c>
    </row>
    <row r="3415" spans="1:12" hidden="1" x14ac:dyDescent="0.35">
      <c r="A3415" s="5" t="s">
        <v>79</v>
      </c>
      <c r="B3415" s="5" t="s">
        <v>475</v>
      </c>
      <c r="C3415" s="5" t="s">
        <v>1583</v>
      </c>
      <c r="D3415" s="5" t="s">
        <v>584</v>
      </c>
      <c r="E3415" s="5" t="s">
        <v>7</v>
      </c>
      <c r="F3415" s="6">
        <v>4.95702</v>
      </c>
      <c r="G3415" s="6">
        <v>2.2031200000000002</v>
      </c>
      <c r="H3415" s="6">
        <v>2.2031200000000002</v>
      </c>
      <c r="I3415" s="6">
        <v>3.3046799999999998</v>
      </c>
      <c r="J3415" t="str">
        <f t="shared" si="53"/>
        <v>PMEDMW-TC20E</v>
      </c>
      <c r="K3415" t="str">
        <f>IF((VLOOKUP(J3415,mdc!A:V,22,FALSE)=""),"non Collabo","collabo")</f>
        <v>collabo</v>
      </c>
      <c r="L3415" t="str" cm="1">
        <f t="array" ref="L3415">IFERROR(_xlfn.IFS(G3415&lt;0,"shortage",H3415&lt;0,"shortage",I3415&lt;0,"shortage"),"ok")</f>
        <v>ok</v>
      </c>
    </row>
    <row r="3416" spans="1:12" hidden="1" x14ac:dyDescent="0.35">
      <c r="A3416" s="5" t="s">
        <v>79</v>
      </c>
      <c r="B3416" s="5" t="s">
        <v>475</v>
      </c>
      <c r="C3416" s="5" t="s">
        <v>1583</v>
      </c>
      <c r="D3416" s="5" t="s">
        <v>584</v>
      </c>
      <c r="E3416" s="5" t="s">
        <v>1566</v>
      </c>
      <c r="F3416" s="6">
        <v>4.9562999999999997</v>
      </c>
      <c r="G3416" s="6">
        <v>2.1855799999999999</v>
      </c>
      <c r="H3416" s="6">
        <v>2.1683599999999998</v>
      </c>
      <c r="I3416" s="6">
        <v>3.2869799999999998</v>
      </c>
      <c r="J3416" t="str">
        <f t="shared" si="53"/>
        <v>PMEDMW-TC20E</v>
      </c>
      <c r="K3416" t="str">
        <f>IF((VLOOKUP(J3416,mdc!A:V,22,FALSE)=""),"non Collabo","collabo")</f>
        <v>collabo</v>
      </c>
      <c r="L3416" t="str" cm="1">
        <f t="array" ref="L3416">IFERROR(_xlfn.IFS(G3416&lt;0,"shortage",H3416&lt;0,"shortage",I3416&lt;0,"shortage"),"ok")</f>
        <v>ok</v>
      </c>
    </row>
    <row r="3417" spans="1:12" ht="15" hidden="1" thickBot="1" x14ac:dyDescent="0.4">
      <c r="A3417" s="5" t="s">
        <v>79</v>
      </c>
      <c r="B3417" s="5" t="s">
        <v>475</v>
      </c>
      <c r="C3417" s="5" t="s">
        <v>1583</v>
      </c>
      <c r="D3417" s="7" t="s">
        <v>584</v>
      </c>
      <c r="E3417" s="7" t="s">
        <v>8</v>
      </c>
      <c r="F3417" s="8">
        <v>7.2000000000000005E-4</v>
      </c>
      <c r="G3417" s="8">
        <v>1.754E-2</v>
      </c>
      <c r="H3417" s="8">
        <v>3.4759999999999999E-2</v>
      </c>
      <c r="I3417" s="8">
        <v>1.77E-2</v>
      </c>
      <c r="J3417" t="str">
        <f t="shared" si="53"/>
        <v>PMEDMW-TC20E</v>
      </c>
      <c r="K3417" t="str">
        <f>IF((VLOOKUP(J3417,mdc!A:V,22,FALSE)=""),"non Collabo","collabo")</f>
        <v>collabo</v>
      </c>
    </row>
    <row r="3418" spans="1:12" hidden="1" x14ac:dyDescent="0.35">
      <c r="A3418" s="5" t="s">
        <v>79</v>
      </c>
      <c r="B3418" s="5" t="s">
        <v>475</v>
      </c>
      <c r="C3418" s="5" t="s">
        <v>1583</v>
      </c>
      <c r="D3418" s="3" t="s">
        <v>585</v>
      </c>
      <c r="E3418" s="3" t="s">
        <v>5</v>
      </c>
      <c r="F3418" s="4">
        <v>20</v>
      </c>
      <c r="G3418" s="4">
        <v>20</v>
      </c>
      <c r="H3418" s="4"/>
      <c r="I3418" s="4">
        <v>10</v>
      </c>
      <c r="J3418" t="str">
        <f t="shared" si="53"/>
        <v>PMEDMW-XLR1E</v>
      </c>
      <c r="K3418" t="str">
        <f>IF((VLOOKUP(J3418,mdc!A:V,22,FALSE)=""),"non Collabo","collabo")</f>
        <v>collabo</v>
      </c>
      <c r="L3418" t="str" cm="1">
        <f t="array" ref="L3418">IFERROR(_xlfn.IFS(G3418&lt;0,"shortage",H3418&lt;0,"shortage",I3418&lt;0,"shortage"),"ok")</f>
        <v>ok</v>
      </c>
    </row>
    <row r="3419" spans="1:12" hidden="1" x14ac:dyDescent="0.35">
      <c r="A3419" s="5" t="s">
        <v>79</v>
      </c>
      <c r="B3419" s="5" t="s">
        <v>475</v>
      </c>
      <c r="C3419" s="5" t="s">
        <v>1583</v>
      </c>
      <c r="D3419" s="5" t="s">
        <v>585</v>
      </c>
      <c r="E3419" s="5" t="s">
        <v>1565</v>
      </c>
      <c r="F3419" s="6">
        <v>20</v>
      </c>
      <c r="G3419" s="6">
        <v>20</v>
      </c>
      <c r="H3419" s="6"/>
      <c r="I3419" s="6">
        <v>10</v>
      </c>
      <c r="J3419" t="str">
        <f t="shared" si="53"/>
        <v>PMEDMW-XLR1E</v>
      </c>
      <c r="K3419" t="str">
        <f>IF((VLOOKUP(J3419,mdc!A:V,22,FALSE)=""),"non Collabo","collabo")</f>
        <v>collabo</v>
      </c>
      <c r="L3419" t="str" cm="1">
        <f t="array" ref="L3419">IFERROR(_xlfn.IFS(G3419&lt;0,"shortage",H3419&lt;0,"shortage",I3419&lt;0,"shortage"),"ok")</f>
        <v>ok</v>
      </c>
    </row>
    <row r="3420" spans="1:12" hidden="1" x14ac:dyDescent="0.35">
      <c r="A3420" s="5" t="s">
        <v>79</v>
      </c>
      <c r="B3420" s="5" t="s">
        <v>475</v>
      </c>
      <c r="C3420" s="5" t="s">
        <v>1583</v>
      </c>
      <c r="D3420" s="5" t="s">
        <v>585</v>
      </c>
      <c r="E3420" s="5" t="s">
        <v>6</v>
      </c>
      <c r="F3420" s="6">
        <v>0</v>
      </c>
      <c r="G3420" s="6">
        <v>0</v>
      </c>
      <c r="H3420" s="6"/>
      <c r="I3420" s="6">
        <v>0</v>
      </c>
      <c r="J3420" t="str">
        <f t="shared" si="53"/>
        <v>PMEDMW-XLR1E</v>
      </c>
      <c r="K3420" t="str">
        <f>IF((VLOOKUP(J3420,mdc!A:V,22,FALSE)=""),"non Collabo","collabo")</f>
        <v>collabo</v>
      </c>
      <c r="L3420" t="str" cm="1">
        <f t="array" ref="L3420">IFERROR(_xlfn.IFS(G3420&lt;0,"shortage",H3420&lt;0,"shortage",I3420&lt;0,"shortage"),"ok")</f>
        <v>ok</v>
      </c>
    </row>
    <row r="3421" spans="1:12" hidden="1" x14ac:dyDescent="0.35">
      <c r="A3421" s="5" t="s">
        <v>79</v>
      </c>
      <c r="B3421" s="5" t="s">
        <v>475</v>
      </c>
      <c r="C3421" s="5" t="s">
        <v>1583</v>
      </c>
      <c r="D3421" s="5" t="s">
        <v>585</v>
      </c>
      <c r="E3421" s="5" t="s">
        <v>2318</v>
      </c>
      <c r="F3421" s="6">
        <v>100</v>
      </c>
      <c r="G3421" s="6">
        <v>100</v>
      </c>
      <c r="H3421" s="6"/>
      <c r="I3421" s="6">
        <v>100</v>
      </c>
      <c r="J3421" t="str">
        <f t="shared" si="53"/>
        <v>PMEDMW-XLR1E</v>
      </c>
      <c r="K3421" t="str">
        <f>IF((VLOOKUP(J3421,mdc!A:V,22,FALSE)=""),"non Collabo","collabo")</f>
        <v>collabo</v>
      </c>
      <c r="L3421" t="str" cm="1">
        <f t="array" ref="L3421">IFERROR(_xlfn.IFS(G3421&lt;0,"shortage",H3421&lt;0,"shortage",I3421&lt;0,"shortage"),"ok")</f>
        <v>ok</v>
      </c>
    </row>
    <row r="3422" spans="1:12" hidden="1" x14ac:dyDescent="0.35">
      <c r="A3422" s="5" t="s">
        <v>79</v>
      </c>
      <c r="B3422" s="5" t="s">
        <v>475</v>
      </c>
      <c r="C3422" s="5" t="s">
        <v>1583</v>
      </c>
      <c r="D3422" s="5" t="s">
        <v>585</v>
      </c>
      <c r="E3422" s="5" t="s">
        <v>7</v>
      </c>
      <c r="F3422" s="6">
        <v>3.2871999999999999</v>
      </c>
      <c r="G3422" s="6">
        <v>3.2871999999999999</v>
      </c>
      <c r="H3422" s="6"/>
      <c r="I3422" s="6">
        <v>1.6435999999999999</v>
      </c>
      <c r="J3422" t="str">
        <f t="shared" si="53"/>
        <v>PMEDMW-XLR1E</v>
      </c>
      <c r="K3422" t="str">
        <f>IF((VLOOKUP(J3422,mdc!A:V,22,FALSE)=""),"non Collabo","collabo")</f>
        <v>collabo</v>
      </c>
      <c r="L3422" t="str" cm="1">
        <f t="array" ref="L3422">IFERROR(_xlfn.IFS(G3422&lt;0,"shortage",H3422&lt;0,"shortage",I3422&lt;0,"shortage"),"ok")</f>
        <v>ok</v>
      </c>
    </row>
    <row r="3423" spans="1:12" hidden="1" x14ac:dyDescent="0.35">
      <c r="A3423" s="5" t="s">
        <v>79</v>
      </c>
      <c r="B3423" s="5" t="s">
        <v>475</v>
      </c>
      <c r="C3423" s="5" t="s">
        <v>1583</v>
      </c>
      <c r="D3423" s="5" t="s">
        <v>585</v>
      </c>
      <c r="E3423" s="5" t="s">
        <v>1566</v>
      </c>
      <c r="F3423" s="6">
        <v>3.2856000000000001</v>
      </c>
      <c r="G3423" s="6">
        <v>3.2342</v>
      </c>
      <c r="H3423" s="6"/>
      <c r="I3423" s="6">
        <v>1.6428</v>
      </c>
      <c r="J3423" t="str">
        <f t="shared" si="53"/>
        <v>PMEDMW-XLR1E</v>
      </c>
      <c r="K3423" t="str">
        <f>IF((VLOOKUP(J3423,mdc!A:V,22,FALSE)=""),"non Collabo","collabo")</f>
        <v>collabo</v>
      </c>
      <c r="L3423" t="str" cm="1">
        <f t="array" ref="L3423">IFERROR(_xlfn.IFS(G3423&lt;0,"shortage",H3423&lt;0,"shortage",I3423&lt;0,"shortage"),"ok")</f>
        <v>ok</v>
      </c>
    </row>
    <row r="3424" spans="1:12" ht="15" hidden="1" thickBot="1" x14ac:dyDescent="0.4">
      <c r="A3424" s="5" t="s">
        <v>79</v>
      </c>
      <c r="B3424" s="5" t="s">
        <v>475</v>
      </c>
      <c r="C3424" s="5" t="s">
        <v>1583</v>
      </c>
      <c r="D3424" s="7" t="s">
        <v>585</v>
      </c>
      <c r="E3424" s="7" t="s">
        <v>8</v>
      </c>
      <c r="F3424" s="8">
        <v>1.6000000000000001E-3</v>
      </c>
      <c r="G3424" s="8">
        <v>5.2999999999999999E-2</v>
      </c>
      <c r="H3424" s="8"/>
      <c r="I3424" s="8">
        <v>8.0000000000000004E-4</v>
      </c>
      <c r="J3424" t="str">
        <f t="shared" si="53"/>
        <v>PMEDMW-XLR1E</v>
      </c>
      <c r="K3424" t="str">
        <f>IF((VLOOKUP(J3424,mdc!A:V,22,FALSE)=""),"non Collabo","collabo")</f>
        <v>collabo</v>
      </c>
    </row>
    <row r="3425" spans="1:12" hidden="1" x14ac:dyDescent="0.35">
      <c r="A3425" s="5" t="s">
        <v>79</v>
      </c>
      <c r="B3425" s="5" t="s">
        <v>475</v>
      </c>
      <c r="C3425" s="5" t="s">
        <v>1583</v>
      </c>
      <c r="D3425" s="3" t="s">
        <v>586</v>
      </c>
      <c r="E3425" s="3" t="s">
        <v>5</v>
      </c>
      <c r="F3425" s="4"/>
      <c r="G3425" s="4"/>
      <c r="H3425" s="4">
        <v>20</v>
      </c>
      <c r="I3425" s="4">
        <v>10</v>
      </c>
      <c r="J3425" t="str">
        <f t="shared" si="53"/>
        <v>PMEDMW-XLR2E</v>
      </c>
      <c r="K3425" t="str">
        <f>IF((VLOOKUP(J3425,mdc!A:V,22,FALSE)=""),"non Collabo","collabo")</f>
        <v>collabo</v>
      </c>
      <c r="L3425" t="str" cm="1">
        <f t="array" ref="L3425">IFERROR(_xlfn.IFS(G3425&lt;0,"shortage",H3425&lt;0,"shortage",I3425&lt;0,"shortage"),"ok")</f>
        <v>ok</v>
      </c>
    </row>
    <row r="3426" spans="1:12" hidden="1" x14ac:dyDescent="0.35">
      <c r="A3426" s="5" t="s">
        <v>79</v>
      </c>
      <c r="B3426" s="5" t="s">
        <v>475</v>
      </c>
      <c r="C3426" s="5" t="s">
        <v>1583</v>
      </c>
      <c r="D3426" s="5" t="s">
        <v>586</v>
      </c>
      <c r="E3426" s="5" t="s">
        <v>1565</v>
      </c>
      <c r="F3426" s="6"/>
      <c r="G3426" s="6"/>
      <c r="H3426" s="6">
        <v>20</v>
      </c>
      <c r="I3426" s="6">
        <v>10</v>
      </c>
      <c r="J3426" t="str">
        <f t="shared" si="53"/>
        <v>PMEDMW-XLR2E</v>
      </c>
      <c r="K3426" t="str">
        <f>IF((VLOOKUP(J3426,mdc!A:V,22,FALSE)=""),"non Collabo","collabo")</f>
        <v>collabo</v>
      </c>
      <c r="L3426" t="str" cm="1">
        <f t="array" ref="L3426">IFERROR(_xlfn.IFS(G3426&lt;0,"shortage",H3426&lt;0,"shortage",I3426&lt;0,"shortage"),"ok")</f>
        <v>ok</v>
      </c>
    </row>
    <row r="3427" spans="1:12" hidden="1" x14ac:dyDescent="0.35">
      <c r="A3427" s="5" t="s">
        <v>79</v>
      </c>
      <c r="B3427" s="5" t="s">
        <v>475</v>
      </c>
      <c r="C3427" s="5" t="s">
        <v>1583</v>
      </c>
      <c r="D3427" s="5" t="s">
        <v>586</v>
      </c>
      <c r="E3427" s="5" t="s">
        <v>6</v>
      </c>
      <c r="F3427" s="6"/>
      <c r="G3427" s="6"/>
      <c r="H3427" s="6">
        <v>0</v>
      </c>
      <c r="I3427" s="6">
        <v>0</v>
      </c>
      <c r="J3427" t="str">
        <f t="shared" si="53"/>
        <v>PMEDMW-XLR2E</v>
      </c>
      <c r="K3427" t="str">
        <f>IF((VLOOKUP(J3427,mdc!A:V,22,FALSE)=""),"non Collabo","collabo")</f>
        <v>collabo</v>
      </c>
      <c r="L3427" t="str" cm="1">
        <f t="array" ref="L3427">IFERROR(_xlfn.IFS(G3427&lt;0,"shortage",H3427&lt;0,"shortage",I3427&lt;0,"shortage"),"ok")</f>
        <v>ok</v>
      </c>
    </row>
    <row r="3428" spans="1:12" hidden="1" x14ac:dyDescent="0.35">
      <c r="A3428" s="5" t="s">
        <v>79</v>
      </c>
      <c r="B3428" s="5" t="s">
        <v>475</v>
      </c>
      <c r="C3428" s="5" t="s">
        <v>1583</v>
      </c>
      <c r="D3428" s="5" t="s">
        <v>586</v>
      </c>
      <c r="E3428" s="5" t="s">
        <v>2318</v>
      </c>
      <c r="F3428" s="6"/>
      <c r="G3428" s="6"/>
      <c r="H3428" s="6">
        <v>100</v>
      </c>
      <c r="I3428" s="6">
        <v>100</v>
      </c>
      <c r="J3428" t="str">
        <f t="shared" si="53"/>
        <v>PMEDMW-XLR2E</v>
      </c>
      <c r="K3428" t="str">
        <f>IF((VLOOKUP(J3428,mdc!A:V,22,FALSE)=""),"non Collabo","collabo")</f>
        <v>collabo</v>
      </c>
      <c r="L3428" t="str" cm="1">
        <f t="array" ref="L3428">IFERROR(_xlfn.IFS(G3428&lt;0,"shortage",H3428&lt;0,"shortage",I3428&lt;0,"shortage"),"ok")</f>
        <v>ok</v>
      </c>
    </row>
    <row r="3429" spans="1:12" hidden="1" x14ac:dyDescent="0.35">
      <c r="A3429" s="5" t="s">
        <v>79</v>
      </c>
      <c r="B3429" s="5" t="s">
        <v>475</v>
      </c>
      <c r="C3429" s="5" t="s">
        <v>1583</v>
      </c>
      <c r="D3429" s="5" t="s">
        <v>586</v>
      </c>
      <c r="E3429" s="5" t="s">
        <v>7</v>
      </c>
      <c r="F3429" s="6"/>
      <c r="G3429" s="6"/>
      <c r="H3429" s="6">
        <v>4.5326000000000004</v>
      </c>
      <c r="I3429" s="6">
        <v>2.2663000000000002</v>
      </c>
      <c r="J3429" t="str">
        <f t="shared" si="53"/>
        <v>PMEDMW-XLR2E</v>
      </c>
      <c r="K3429" t="str">
        <f>IF((VLOOKUP(J3429,mdc!A:V,22,FALSE)=""),"non Collabo","collabo")</f>
        <v>collabo</v>
      </c>
      <c r="L3429" t="str" cm="1">
        <f t="array" ref="L3429">IFERROR(_xlfn.IFS(G3429&lt;0,"shortage",H3429&lt;0,"shortage",I3429&lt;0,"shortage"),"ok")</f>
        <v>ok</v>
      </c>
    </row>
    <row r="3430" spans="1:12" hidden="1" x14ac:dyDescent="0.35">
      <c r="A3430" s="5" t="s">
        <v>79</v>
      </c>
      <c r="B3430" s="5" t="s">
        <v>475</v>
      </c>
      <c r="C3430" s="5" t="s">
        <v>1583</v>
      </c>
      <c r="D3430" s="5" t="s">
        <v>586</v>
      </c>
      <c r="E3430" s="5" t="s">
        <v>1566</v>
      </c>
      <c r="F3430" s="6"/>
      <c r="G3430" s="6"/>
      <c r="H3430" s="6">
        <v>4.5304000000000002</v>
      </c>
      <c r="I3430" s="6">
        <v>2.2652000000000001</v>
      </c>
      <c r="J3430" t="str">
        <f t="shared" si="53"/>
        <v>PMEDMW-XLR2E</v>
      </c>
      <c r="K3430" t="str">
        <f>IF((VLOOKUP(J3430,mdc!A:V,22,FALSE)=""),"non Collabo","collabo")</f>
        <v>collabo</v>
      </c>
      <c r="L3430" t="str" cm="1">
        <f t="array" ref="L3430">IFERROR(_xlfn.IFS(G3430&lt;0,"shortage",H3430&lt;0,"shortage",I3430&lt;0,"shortage"),"ok")</f>
        <v>ok</v>
      </c>
    </row>
    <row r="3431" spans="1:12" ht="15" hidden="1" thickBot="1" x14ac:dyDescent="0.4">
      <c r="A3431" s="5" t="s">
        <v>79</v>
      </c>
      <c r="B3431" s="5" t="s">
        <v>475</v>
      </c>
      <c r="C3431" s="5" t="s">
        <v>1583</v>
      </c>
      <c r="D3431" s="7" t="s">
        <v>586</v>
      </c>
      <c r="E3431" s="7" t="s">
        <v>8</v>
      </c>
      <c r="F3431" s="8"/>
      <c r="G3431" s="8"/>
      <c r="H3431" s="8">
        <v>2.2000000000000001E-3</v>
      </c>
      <c r="I3431" s="8">
        <v>1.1000000000000001E-3</v>
      </c>
      <c r="J3431" t="str">
        <f t="shared" si="53"/>
        <v>PMEDMW-XLR2E</v>
      </c>
      <c r="K3431" t="str">
        <f>IF((VLOOKUP(J3431,mdc!A:V,22,FALSE)=""),"non Collabo","collabo")</f>
        <v>collabo</v>
      </c>
    </row>
    <row r="3432" spans="1:12" hidden="1" x14ac:dyDescent="0.35">
      <c r="A3432" s="5" t="s">
        <v>79</v>
      </c>
      <c r="B3432" s="5" t="s">
        <v>475</v>
      </c>
      <c r="C3432" s="5" t="s">
        <v>1583</v>
      </c>
      <c r="D3432" s="3" t="s">
        <v>587</v>
      </c>
      <c r="E3432" s="3" t="s">
        <v>5</v>
      </c>
      <c r="F3432" s="4">
        <v>18</v>
      </c>
      <c r="G3432" s="4">
        <v>14</v>
      </c>
      <c r="H3432" s="4">
        <v>8</v>
      </c>
      <c r="I3432" s="4">
        <v>12</v>
      </c>
      <c r="J3432" t="str">
        <f t="shared" si="53"/>
        <v>PMEH-E08018E</v>
      </c>
      <c r="K3432" t="str">
        <f>IF((VLOOKUP(J3432,mdc!A:V,22,FALSE)=""),"non Collabo","collabo")</f>
        <v>collabo</v>
      </c>
      <c r="L3432" t="str" cm="1">
        <f t="array" ref="L3432">IFERROR(_xlfn.IFS(G3432&lt;0,"shortage",H3432&lt;0,"shortage",I3432&lt;0,"shortage"),"ok")</f>
        <v>ok</v>
      </c>
    </row>
    <row r="3433" spans="1:12" hidden="1" x14ac:dyDescent="0.35">
      <c r="A3433" s="5" t="s">
        <v>79</v>
      </c>
      <c r="B3433" s="5" t="s">
        <v>475</v>
      </c>
      <c r="C3433" s="5" t="s">
        <v>1583</v>
      </c>
      <c r="D3433" s="5" t="s">
        <v>587</v>
      </c>
      <c r="E3433" s="5" t="s">
        <v>1565</v>
      </c>
      <c r="F3433" s="6">
        <v>18</v>
      </c>
      <c r="G3433" s="6">
        <v>14</v>
      </c>
      <c r="H3433" s="6">
        <v>8</v>
      </c>
      <c r="I3433" s="6">
        <v>12</v>
      </c>
      <c r="J3433" t="str">
        <f t="shared" si="53"/>
        <v>PMEH-E08018E</v>
      </c>
      <c r="K3433" t="str">
        <f>IF((VLOOKUP(J3433,mdc!A:V,22,FALSE)=""),"non Collabo","collabo")</f>
        <v>collabo</v>
      </c>
      <c r="L3433" t="str" cm="1">
        <f t="array" ref="L3433">IFERROR(_xlfn.IFS(G3433&lt;0,"shortage",H3433&lt;0,"shortage",I3433&lt;0,"shortage"),"ok")</f>
        <v>ok</v>
      </c>
    </row>
    <row r="3434" spans="1:12" hidden="1" x14ac:dyDescent="0.35">
      <c r="A3434" s="5" t="s">
        <v>79</v>
      </c>
      <c r="B3434" s="5" t="s">
        <v>475</v>
      </c>
      <c r="C3434" s="5" t="s">
        <v>1583</v>
      </c>
      <c r="D3434" s="5" t="s">
        <v>587</v>
      </c>
      <c r="E3434" s="5" t="s">
        <v>6</v>
      </c>
      <c r="F3434" s="6">
        <v>0</v>
      </c>
      <c r="G3434" s="6">
        <v>0</v>
      </c>
      <c r="H3434" s="6">
        <v>0</v>
      </c>
      <c r="I3434" s="6">
        <v>0</v>
      </c>
      <c r="J3434" t="str">
        <f t="shared" si="53"/>
        <v>PMEH-E08018E</v>
      </c>
      <c r="K3434" t="str">
        <f>IF((VLOOKUP(J3434,mdc!A:V,22,FALSE)=""),"non Collabo","collabo")</f>
        <v>collabo</v>
      </c>
      <c r="L3434" t="str" cm="1">
        <f t="array" ref="L3434">IFERROR(_xlfn.IFS(G3434&lt;0,"shortage",H3434&lt;0,"shortage",I3434&lt;0,"shortage"),"ok")</f>
        <v>ok</v>
      </c>
    </row>
    <row r="3435" spans="1:12" hidden="1" x14ac:dyDescent="0.35">
      <c r="A3435" s="5" t="s">
        <v>79</v>
      </c>
      <c r="B3435" s="5" t="s">
        <v>475</v>
      </c>
      <c r="C3435" s="5" t="s">
        <v>1583</v>
      </c>
      <c r="D3435" s="5" t="s">
        <v>587</v>
      </c>
      <c r="E3435" s="5" t="s">
        <v>2318</v>
      </c>
      <c r="F3435" s="6">
        <v>100</v>
      </c>
      <c r="G3435" s="6">
        <v>100</v>
      </c>
      <c r="H3435" s="6">
        <v>100</v>
      </c>
      <c r="I3435" s="6">
        <v>100</v>
      </c>
      <c r="J3435" t="str">
        <f t="shared" si="53"/>
        <v>PMEH-E08018E</v>
      </c>
      <c r="K3435" t="str">
        <f>IF((VLOOKUP(J3435,mdc!A:V,22,FALSE)=""),"non Collabo","collabo")</f>
        <v>collabo</v>
      </c>
      <c r="L3435" t="str" cm="1">
        <f t="array" ref="L3435">IFERROR(_xlfn.IFS(G3435&lt;0,"shortage",H3435&lt;0,"shortage",I3435&lt;0,"shortage"),"ok")</f>
        <v>ok</v>
      </c>
    </row>
    <row r="3436" spans="1:12" hidden="1" x14ac:dyDescent="0.35">
      <c r="A3436" s="5" t="s">
        <v>79</v>
      </c>
      <c r="B3436" s="5" t="s">
        <v>475</v>
      </c>
      <c r="C3436" s="5" t="s">
        <v>1583</v>
      </c>
      <c r="D3436" s="5" t="s">
        <v>587</v>
      </c>
      <c r="E3436" s="5" t="s">
        <v>7</v>
      </c>
      <c r="F3436" s="6">
        <v>9.1522799999999993</v>
      </c>
      <c r="G3436" s="6">
        <v>7.1184399999999997</v>
      </c>
      <c r="H3436" s="6">
        <v>4.0676800000000002</v>
      </c>
      <c r="I3436" s="6">
        <v>6.1015199999999998</v>
      </c>
      <c r="J3436" t="str">
        <f t="shared" si="53"/>
        <v>PMEH-E08018E</v>
      </c>
      <c r="K3436" t="str">
        <f>IF((VLOOKUP(J3436,mdc!A:V,22,FALSE)=""),"non Collabo","collabo")</f>
        <v>collabo</v>
      </c>
      <c r="L3436" t="str" cm="1">
        <f t="array" ref="L3436">IFERROR(_xlfn.IFS(G3436&lt;0,"shortage",H3436&lt;0,"shortage",I3436&lt;0,"shortage"),"ok")</f>
        <v>ok</v>
      </c>
    </row>
    <row r="3437" spans="1:12" hidden="1" x14ac:dyDescent="0.35">
      <c r="A3437" s="5" t="s">
        <v>79</v>
      </c>
      <c r="B3437" s="5" t="s">
        <v>475</v>
      </c>
      <c r="C3437" s="5" t="s">
        <v>1583</v>
      </c>
      <c r="D3437" s="5" t="s">
        <v>587</v>
      </c>
      <c r="E3437" s="5" t="s">
        <v>1566</v>
      </c>
      <c r="F3437" s="6">
        <v>9.1211199999999995</v>
      </c>
      <c r="G3437" s="6">
        <v>7.1184399999999997</v>
      </c>
      <c r="H3437" s="6">
        <v>4.0053599999999996</v>
      </c>
      <c r="I3437" s="6">
        <v>6.07036</v>
      </c>
      <c r="J3437" t="str">
        <f t="shared" si="53"/>
        <v>PMEH-E08018E</v>
      </c>
      <c r="K3437" t="str">
        <f>IF((VLOOKUP(J3437,mdc!A:V,22,FALSE)=""),"non Collabo","collabo")</f>
        <v>collabo</v>
      </c>
      <c r="L3437" t="str" cm="1">
        <f t="array" ref="L3437">IFERROR(_xlfn.IFS(G3437&lt;0,"shortage",H3437&lt;0,"shortage",I3437&lt;0,"shortage"),"ok")</f>
        <v>ok</v>
      </c>
    </row>
    <row r="3438" spans="1:12" ht="15" hidden="1" thickBot="1" x14ac:dyDescent="0.4">
      <c r="A3438" s="5" t="s">
        <v>79</v>
      </c>
      <c r="B3438" s="5" t="s">
        <v>475</v>
      </c>
      <c r="C3438" s="5" t="s">
        <v>1583</v>
      </c>
      <c r="D3438" s="7" t="s">
        <v>587</v>
      </c>
      <c r="E3438" s="7" t="s">
        <v>8</v>
      </c>
      <c r="F3438" s="8">
        <v>3.116E-2</v>
      </c>
      <c r="G3438" s="8">
        <v>0</v>
      </c>
      <c r="H3438" s="8">
        <v>6.232E-2</v>
      </c>
      <c r="I3438" s="8">
        <v>3.116E-2</v>
      </c>
      <c r="J3438" t="str">
        <f t="shared" si="53"/>
        <v>PMEH-E08018E</v>
      </c>
      <c r="K3438" t="str">
        <f>IF((VLOOKUP(J3438,mdc!A:V,22,FALSE)=""),"non Collabo","collabo")</f>
        <v>collabo</v>
      </c>
    </row>
    <row r="3439" spans="1:12" hidden="1" x14ac:dyDescent="0.35">
      <c r="A3439" s="5" t="s">
        <v>79</v>
      </c>
      <c r="B3439" s="5" t="s">
        <v>475</v>
      </c>
      <c r="C3439" s="5" t="s">
        <v>1583</v>
      </c>
      <c r="D3439" s="3" t="s">
        <v>588</v>
      </c>
      <c r="E3439" s="3" t="s">
        <v>5</v>
      </c>
      <c r="F3439" s="4">
        <v>12</v>
      </c>
      <c r="G3439" s="4">
        <v>8</v>
      </c>
      <c r="H3439" s="4">
        <v>4</v>
      </c>
      <c r="I3439" s="4">
        <v>4</v>
      </c>
      <c r="J3439" t="str">
        <f t="shared" si="53"/>
        <v>PMEH-ES045E</v>
      </c>
      <c r="K3439" t="str">
        <f>IF((VLOOKUP(J3439,mdc!A:V,22,FALSE)=""),"non Collabo","collabo")</f>
        <v>collabo</v>
      </c>
      <c r="L3439" t="str" cm="1">
        <f t="array" ref="L3439">IFERROR(_xlfn.IFS(G3439&lt;0,"shortage",H3439&lt;0,"shortage",I3439&lt;0,"shortage"),"ok")</f>
        <v>ok</v>
      </c>
    </row>
    <row r="3440" spans="1:12" hidden="1" x14ac:dyDescent="0.35">
      <c r="A3440" s="5" t="s">
        <v>79</v>
      </c>
      <c r="B3440" s="5" t="s">
        <v>475</v>
      </c>
      <c r="C3440" s="5" t="s">
        <v>1583</v>
      </c>
      <c r="D3440" s="5" t="s">
        <v>588</v>
      </c>
      <c r="E3440" s="5" t="s">
        <v>1565</v>
      </c>
      <c r="F3440" s="6">
        <v>12</v>
      </c>
      <c r="G3440" s="6">
        <v>8</v>
      </c>
      <c r="H3440" s="6">
        <v>4</v>
      </c>
      <c r="I3440" s="6">
        <v>4</v>
      </c>
      <c r="J3440" t="str">
        <f t="shared" si="53"/>
        <v>PMEH-ES045E</v>
      </c>
      <c r="K3440" t="str">
        <f>IF((VLOOKUP(J3440,mdc!A:V,22,FALSE)=""),"non Collabo","collabo")</f>
        <v>collabo</v>
      </c>
      <c r="L3440" t="str" cm="1">
        <f t="array" ref="L3440">IFERROR(_xlfn.IFS(G3440&lt;0,"shortage",H3440&lt;0,"shortage",I3440&lt;0,"shortage"),"ok")</f>
        <v>ok</v>
      </c>
    </row>
    <row r="3441" spans="1:12" hidden="1" x14ac:dyDescent="0.35">
      <c r="A3441" s="5" t="s">
        <v>79</v>
      </c>
      <c r="B3441" s="5" t="s">
        <v>475</v>
      </c>
      <c r="C3441" s="5" t="s">
        <v>1583</v>
      </c>
      <c r="D3441" s="5" t="s">
        <v>588</v>
      </c>
      <c r="E3441" s="5" t="s">
        <v>6</v>
      </c>
      <c r="F3441" s="6">
        <v>0</v>
      </c>
      <c r="G3441" s="6">
        <v>0</v>
      </c>
      <c r="H3441" s="6">
        <v>0</v>
      </c>
      <c r="I3441" s="6">
        <v>0</v>
      </c>
      <c r="J3441" t="str">
        <f t="shared" si="53"/>
        <v>PMEH-ES045E</v>
      </c>
      <c r="K3441" t="str">
        <f>IF((VLOOKUP(J3441,mdc!A:V,22,FALSE)=""),"non Collabo","collabo")</f>
        <v>collabo</v>
      </c>
      <c r="L3441" t="str" cm="1">
        <f t="array" ref="L3441">IFERROR(_xlfn.IFS(G3441&lt;0,"shortage",H3441&lt;0,"shortage",I3441&lt;0,"shortage"),"ok")</f>
        <v>ok</v>
      </c>
    </row>
    <row r="3442" spans="1:12" hidden="1" x14ac:dyDescent="0.35">
      <c r="A3442" s="5" t="s">
        <v>79</v>
      </c>
      <c r="B3442" s="5" t="s">
        <v>475</v>
      </c>
      <c r="C3442" s="5" t="s">
        <v>1583</v>
      </c>
      <c r="D3442" s="5" t="s">
        <v>588</v>
      </c>
      <c r="E3442" s="5" t="s">
        <v>2318</v>
      </c>
      <c r="F3442" s="6">
        <v>100</v>
      </c>
      <c r="G3442" s="6">
        <v>100</v>
      </c>
      <c r="H3442" s="6">
        <v>100</v>
      </c>
      <c r="I3442" s="6">
        <v>100</v>
      </c>
      <c r="J3442" t="str">
        <f t="shared" si="53"/>
        <v>PMEH-ES045E</v>
      </c>
      <c r="K3442" t="str">
        <f>IF((VLOOKUP(J3442,mdc!A:V,22,FALSE)=""),"non Collabo","collabo")</f>
        <v>collabo</v>
      </c>
      <c r="L3442" t="str" cm="1">
        <f t="array" ref="L3442">IFERROR(_xlfn.IFS(G3442&lt;0,"shortage",H3442&lt;0,"shortage",I3442&lt;0,"shortage"),"ok")</f>
        <v>ok</v>
      </c>
    </row>
    <row r="3443" spans="1:12" hidden="1" x14ac:dyDescent="0.35">
      <c r="A3443" s="5" t="s">
        <v>79</v>
      </c>
      <c r="B3443" s="5" t="s">
        <v>475</v>
      </c>
      <c r="C3443" s="5" t="s">
        <v>1583</v>
      </c>
      <c r="D3443" s="5" t="s">
        <v>588</v>
      </c>
      <c r="E3443" s="5" t="s">
        <v>7</v>
      </c>
      <c r="F3443" s="6">
        <v>4.06332</v>
      </c>
      <c r="G3443" s="6">
        <v>2.7088800000000002</v>
      </c>
      <c r="H3443" s="6">
        <v>1.3544400000000001</v>
      </c>
      <c r="I3443" s="6">
        <v>1.3544400000000001</v>
      </c>
      <c r="J3443" t="str">
        <f t="shared" si="53"/>
        <v>PMEH-ES045E</v>
      </c>
      <c r="K3443" t="str">
        <f>IF((VLOOKUP(J3443,mdc!A:V,22,FALSE)=""),"non Collabo","collabo")</f>
        <v>collabo</v>
      </c>
      <c r="L3443" t="str" cm="1">
        <f t="array" ref="L3443">IFERROR(_xlfn.IFS(G3443&lt;0,"shortage",H3443&lt;0,"shortage",I3443&lt;0,"shortage"),"ok")</f>
        <v>ok</v>
      </c>
    </row>
    <row r="3444" spans="1:12" hidden="1" x14ac:dyDescent="0.35">
      <c r="A3444" s="5" t="s">
        <v>79</v>
      </c>
      <c r="B3444" s="5" t="s">
        <v>475</v>
      </c>
      <c r="C3444" s="5" t="s">
        <v>1583</v>
      </c>
      <c r="D3444" s="5" t="s">
        <v>588</v>
      </c>
      <c r="E3444" s="5" t="s">
        <v>1566</v>
      </c>
      <c r="F3444" s="6">
        <v>4.0425399999999998</v>
      </c>
      <c r="G3444" s="6">
        <v>2.7088800000000002</v>
      </c>
      <c r="H3444" s="6">
        <v>1.31288</v>
      </c>
      <c r="I3444" s="6">
        <v>1.3336600000000001</v>
      </c>
      <c r="J3444" t="str">
        <f t="shared" si="53"/>
        <v>PMEH-ES045E</v>
      </c>
      <c r="K3444" t="str">
        <f>IF((VLOOKUP(J3444,mdc!A:V,22,FALSE)=""),"non Collabo","collabo")</f>
        <v>collabo</v>
      </c>
      <c r="L3444" t="str" cm="1">
        <f t="array" ref="L3444">IFERROR(_xlfn.IFS(G3444&lt;0,"shortage",H3444&lt;0,"shortage",I3444&lt;0,"shortage"),"ok")</f>
        <v>ok</v>
      </c>
    </row>
    <row r="3445" spans="1:12" ht="15" hidden="1" thickBot="1" x14ac:dyDescent="0.4">
      <c r="A3445" s="5" t="s">
        <v>79</v>
      </c>
      <c r="B3445" s="5" t="s">
        <v>475</v>
      </c>
      <c r="C3445" s="5" t="s">
        <v>1583</v>
      </c>
      <c r="D3445" s="7" t="s">
        <v>588</v>
      </c>
      <c r="E3445" s="7" t="s">
        <v>8</v>
      </c>
      <c r="F3445" s="8">
        <v>2.078E-2</v>
      </c>
      <c r="G3445" s="8">
        <v>0</v>
      </c>
      <c r="H3445" s="8">
        <v>4.156E-2</v>
      </c>
      <c r="I3445" s="8">
        <v>2.078E-2</v>
      </c>
      <c r="J3445" t="str">
        <f t="shared" si="53"/>
        <v>PMEH-ES045E</v>
      </c>
      <c r="K3445" t="str">
        <f>IF((VLOOKUP(J3445,mdc!A:V,22,FALSE)=""),"non Collabo","collabo")</f>
        <v>collabo</v>
      </c>
    </row>
    <row r="3446" spans="1:12" hidden="1" x14ac:dyDescent="0.35">
      <c r="A3446" s="5" t="s">
        <v>79</v>
      </c>
      <c r="B3446" s="5" t="s">
        <v>475</v>
      </c>
      <c r="C3446" s="5" t="s">
        <v>1583</v>
      </c>
      <c r="D3446" s="3" t="s">
        <v>589</v>
      </c>
      <c r="E3446" s="3" t="s">
        <v>5</v>
      </c>
      <c r="F3446" s="4">
        <v>60</v>
      </c>
      <c r="G3446" s="4">
        <v>36</v>
      </c>
      <c r="H3446" s="4">
        <v>6</v>
      </c>
      <c r="I3446" s="4">
        <v>36</v>
      </c>
      <c r="J3446" t="str">
        <f t="shared" si="53"/>
        <v>PMEH-ES12035E</v>
      </c>
      <c r="K3446" t="str">
        <f>IF((VLOOKUP(J3446,mdc!A:V,22,FALSE)=""),"non Collabo","collabo")</f>
        <v>collabo</v>
      </c>
      <c r="L3446" t="str" cm="1">
        <f t="array" ref="L3446">IFERROR(_xlfn.IFS(G3446&lt;0,"shortage",H3446&lt;0,"shortage",I3446&lt;0,"shortage"),"ok")</f>
        <v>ok</v>
      </c>
    </row>
    <row r="3447" spans="1:12" hidden="1" x14ac:dyDescent="0.35">
      <c r="A3447" s="5" t="s">
        <v>79</v>
      </c>
      <c r="B3447" s="5" t="s">
        <v>475</v>
      </c>
      <c r="C3447" s="5" t="s">
        <v>1583</v>
      </c>
      <c r="D3447" s="5" t="s">
        <v>589</v>
      </c>
      <c r="E3447" s="5" t="s">
        <v>1565</v>
      </c>
      <c r="F3447" s="6">
        <v>60</v>
      </c>
      <c r="G3447" s="6">
        <v>36</v>
      </c>
      <c r="H3447" s="6">
        <v>6</v>
      </c>
      <c r="I3447" s="6">
        <v>36</v>
      </c>
      <c r="J3447" t="str">
        <f t="shared" si="53"/>
        <v>PMEH-ES12035E</v>
      </c>
      <c r="K3447" t="str">
        <f>IF((VLOOKUP(J3447,mdc!A:V,22,FALSE)=""),"non Collabo","collabo")</f>
        <v>collabo</v>
      </c>
      <c r="L3447" t="str" cm="1">
        <f t="array" ref="L3447">IFERROR(_xlfn.IFS(G3447&lt;0,"shortage",H3447&lt;0,"shortage",I3447&lt;0,"shortage"),"ok")</f>
        <v>ok</v>
      </c>
    </row>
    <row r="3448" spans="1:12" hidden="1" x14ac:dyDescent="0.35">
      <c r="A3448" s="5" t="s">
        <v>79</v>
      </c>
      <c r="B3448" s="5" t="s">
        <v>475</v>
      </c>
      <c r="C3448" s="5" t="s">
        <v>1583</v>
      </c>
      <c r="D3448" s="5" t="s">
        <v>589</v>
      </c>
      <c r="E3448" s="5" t="s">
        <v>6</v>
      </c>
      <c r="F3448" s="6">
        <v>0</v>
      </c>
      <c r="G3448" s="6">
        <v>0</v>
      </c>
      <c r="H3448" s="6">
        <v>0</v>
      </c>
      <c r="I3448" s="6">
        <v>0</v>
      </c>
      <c r="J3448" t="str">
        <f t="shared" si="53"/>
        <v>PMEH-ES12035E</v>
      </c>
      <c r="K3448" t="str">
        <f>IF((VLOOKUP(J3448,mdc!A:V,22,FALSE)=""),"non Collabo","collabo")</f>
        <v>collabo</v>
      </c>
      <c r="L3448" t="str" cm="1">
        <f t="array" ref="L3448">IFERROR(_xlfn.IFS(G3448&lt;0,"shortage",H3448&lt;0,"shortage",I3448&lt;0,"shortage"),"ok")</f>
        <v>ok</v>
      </c>
    </row>
    <row r="3449" spans="1:12" hidden="1" x14ac:dyDescent="0.35">
      <c r="A3449" s="5" t="s">
        <v>79</v>
      </c>
      <c r="B3449" s="5" t="s">
        <v>475</v>
      </c>
      <c r="C3449" s="5" t="s">
        <v>1583</v>
      </c>
      <c r="D3449" s="5" t="s">
        <v>589</v>
      </c>
      <c r="E3449" s="5" t="s">
        <v>2318</v>
      </c>
      <c r="F3449" s="6">
        <v>100</v>
      </c>
      <c r="G3449" s="6">
        <v>100</v>
      </c>
      <c r="H3449" s="6">
        <v>100</v>
      </c>
      <c r="I3449" s="6">
        <v>100</v>
      </c>
      <c r="J3449" t="str">
        <f t="shared" si="53"/>
        <v>PMEH-ES12035E</v>
      </c>
      <c r="K3449" t="str">
        <f>IF((VLOOKUP(J3449,mdc!A:V,22,FALSE)=""),"non Collabo","collabo")</f>
        <v>collabo</v>
      </c>
      <c r="L3449" t="str" cm="1">
        <f t="array" ref="L3449">IFERROR(_xlfn.IFS(G3449&lt;0,"shortage",H3449&lt;0,"shortage",I3449&lt;0,"shortage"),"ok")</f>
        <v>ok</v>
      </c>
    </row>
    <row r="3450" spans="1:12" hidden="1" x14ac:dyDescent="0.35">
      <c r="A3450" s="5" t="s">
        <v>79</v>
      </c>
      <c r="B3450" s="5" t="s">
        <v>475</v>
      </c>
      <c r="C3450" s="5" t="s">
        <v>1583</v>
      </c>
      <c r="D3450" s="5" t="s">
        <v>589</v>
      </c>
      <c r="E3450" s="5" t="s">
        <v>7</v>
      </c>
      <c r="F3450" s="6">
        <v>25.2</v>
      </c>
      <c r="G3450" s="6">
        <v>15.12</v>
      </c>
      <c r="H3450" s="6">
        <v>2.52</v>
      </c>
      <c r="I3450" s="6">
        <v>15.12</v>
      </c>
      <c r="J3450" t="str">
        <f t="shared" si="53"/>
        <v>PMEH-ES12035E</v>
      </c>
      <c r="K3450" t="str">
        <f>IF((VLOOKUP(J3450,mdc!A:V,22,FALSE)=""),"non Collabo","collabo")</f>
        <v>collabo</v>
      </c>
      <c r="L3450" t="str" cm="1">
        <f t="array" ref="L3450">IFERROR(_xlfn.IFS(G3450&lt;0,"shortage",H3450&lt;0,"shortage",I3450&lt;0,"shortage"),"ok")</f>
        <v>ok</v>
      </c>
    </row>
    <row r="3451" spans="1:12" hidden="1" x14ac:dyDescent="0.35">
      <c r="A3451" s="5" t="s">
        <v>79</v>
      </c>
      <c r="B3451" s="5" t="s">
        <v>475</v>
      </c>
      <c r="C3451" s="5" t="s">
        <v>1583</v>
      </c>
      <c r="D3451" s="5" t="s">
        <v>589</v>
      </c>
      <c r="E3451" s="5" t="s">
        <v>1566</v>
      </c>
      <c r="F3451" s="6">
        <v>25.162800000000001</v>
      </c>
      <c r="G3451" s="6">
        <v>15.12</v>
      </c>
      <c r="H3451" s="6">
        <v>2.52</v>
      </c>
      <c r="I3451" s="6">
        <v>15.1014</v>
      </c>
      <c r="J3451" t="str">
        <f t="shared" si="53"/>
        <v>PMEH-ES12035E</v>
      </c>
      <c r="K3451" t="str">
        <f>IF((VLOOKUP(J3451,mdc!A:V,22,FALSE)=""),"non Collabo","collabo")</f>
        <v>collabo</v>
      </c>
      <c r="L3451" t="str" cm="1">
        <f t="array" ref="L3451">IFERROR(_xlfn.IFS(G3451&lt;0,"shortage",H3451&lt;0,"shortage",I3451&lt;0,"shortage"),"ok")</f>
        <v>ok</v>
      </c>
    </row>
    <row r="3452" spans="1:12" ht="15" hidden="1" thickBot="1" x14ac:dyDescent="0.4">
      <c r="A3452" s="5" t="s">
        <v>79</v>
      </c>
      <c r="B3452" s="5" t="s">
        <v>475</v>
      </c>
      <c r="C3452" s="5" t="s">
        <v>1583</v>
      </c>
      <c r="D3452" s="7" t="s">
        <v>589</v>
      </c>
      <c r="E3452" s="7" t="s">
        <v>8</v>
      </c>
      <c r="F3452" s="8">
        <v>3.7199999999999997E-2</v>
      </c>
      <c r="G3452" s="8">
        <v>0</v>
      </c>
      <c r="H3452" s="8">
        <v>0</v>
      </c>
      <c r="I3452" s="8">
        <v>1.8599999999999998E-2</v>
      </c>
      <c r="J3452" t="str">
        <f t="shared" si="53"/>
        <v>PMEH-ES12035E</v>
      </c>
      <c r="K3452" t="str">
        <f>IF((VLOOKUP(J3452,mdc!A:V,22,FALSE)=""),"non Collabo","collabo")</f>
        <v>collabo</v>
      </c>
    </row>
    <row r="3453" spans="1:12" hidden="1" x14ac:dyDescent="0.35">
      <c r="A3453" s="5" t="s">
        <v>79</v>
      </c>
      <c r="B3453" s="5" t="s">
        <v>475</v>
      </c>
      <c r="C3453" s="5" t="s">
        <v>1583</v>
      </c>
      <c r="D3453" s="3" t="s">
        <v>590</v>
      </c>
      <c r="E3453" s="3" t="s">
        <v>5</v>
      </c>
      <c r="F3453" s="4">
        <v>20</v>
      </c>
      <c r="G3453" s="4">
        <v>28</v>
      </c>
      <c r="H3453" s="4">
        <v>36</v>
      </c>
      <c r="I3453" s="4">
        <v>38</v>
      </c>
      <c r="J3453" t="str">
        <f t="shared" si="53"/>
        <v>PMEH-ES12060E</v>
      </c>
      <c r="K3453" t="str">
        <f>IF((VLOOKUP(J3453,mdc!A:V,22,FALSE)=""),"non Collabo","collabo")</f>
        <v>collabo</v>
      </c>
      <c r="L3453" t="str" cm="1">
        <f t="array" ref="L3453">IFERROR(_xlfn.IFS(G3453&lt;0,"shortage",H3453&lt;0,"shortage",I3453&lt;0,"shortage"),"ok")</f>
        <v>ok</v>
      </c>
    </row>
    <row r="3454" spans="1:12" hidden="1" x14ac:dyDescent="0.35">
      <c r="A3454" s="5" t="s">
        <v>79</v>
      </c>
      <c r="B3454" s="5" t="s">
        <v>475</v>
      </c>
      <c r="C3454" s="5" t="s">
        <v>1583</v>
      </c>
      <c r="D3454" s="5" t="s">
        <v>590</v>
      </c>
      <c r="E3454" s="5" t="s">
        <v>1565</v>
      </c>
      <c r="F3454" s="6">
        <v>20</v>
      </c>
      <c r="G3454" s="6">
        <v>28</v>
      </c>
      <c r="H3454" s="6">
        <v>36</v>
      </c>
      <c r="I3454" s="6">
        <v>38</v>
      </c>
      <c r="J3454" t="str">
        <f t="shared" si="53"/>
        <v>PMEH-ES12060E</v>
      </c>
      <c r="K3454" t="str">
        <f>IF((VLOOKUP(J3454,mdc!A:V,22,FALSE)=""),"non Collabo","collabo")</f>
        <v>collabo</v>
      </c>
      <c r="L3454" t="str" cm="1">
        <f t="array" ref="L3454">IFERROR(_xlfn.IFS(G3454&lt;0,"shortage",H3454&lt;0,"shortage",I3454&lt;0,"shortage"),"ok")</f>
        <v>ok</v>
      </c>
    </row>
    <row r="3455" spans="1:12" hidden="1" x14ac:dyDescent="0.35">
      <c r="A3455" s="5" t="s">
        <v>79</v>
      </c>
      <c r="B3455" s="5" t="s">
        <v>475</v>
      </c>
      <c r="C3455" s="5" t="s">
        <v>1583</v>
      </c>
      <c r="D3455" s="5" t="s">
        <v>590</v>
      </c>
      <c r="E3455" s="5" t="s">
        <v>6</v>
      </c>
      <c r="F3455" s="6">
        <v>0</v>
      </c>
      <c r="G3455" s="6">
        <v>0</v>
      </c>
      <c r="H3455" s="6">
        <v>0</v>
      </c>
      <c r="I3455" s="6">
        <v>0</v>
      </c>
      <c r="J3455" t="str">
        <f t="shared" si="53"/>
        <v>PMEH-ES12060E</v>
      </c>
      <c r="K3455" t="str">
        <f>IF((VLOOKUP(J3455,mdc!A:V,22,FALSE)=""),"non Collabo","collabo")</f>
        <v>collabo</v>
      </c>
      <c r="L3455" t="str" cm="1">
        <f t="array" ref="L3455">IFERROR(_xlfn.IFS(G3455&lt;0,"shortage",H3455&lt;0,"shortage",I3455&lt;0,"shortage"),"ok")</f>
        <v>ok</v>
      </c>
    </row>
    <row r="3456" spans="1:12" hidden="1" x14ac:dyDescent="0.35">
      <c r="A3456" s="5" t="s">
        <v>79</v>
      </c>
      <c r="B3456" s="5" t="s">
        <v>475</v>
      </c>
      <c r="C3456" s="5" t="s">
        <v>1583</v>
      </c>
      <c r="D3456" s="5" t="s">
        <v>590</v>
      </c>
      <c r="E3456" s="5" t="s">
        <v>2318</v>
      </c>
      <c r="F3456" s="6">
        <v>100</v>
      </c>
      <c r="G3456" s="6">
        <v>100</v>
      </c>
      <c r="H3456" s="6">
        <v>100</v>
      </c>
      <c r="I3456" s="6">
        <v>100</v>
      </c>
      <c r="J3456" t="str">
        <f t="shared" si="53"/>
        <v>PMEH-ES12060E</v>
      </c>
      <c r="K3456" t="str">
        <f>IF((VLOOKUP(J3456,mdc!A:V,22,FALSE)=""),"non Collabo","collabo")</f>
        <v>collabo</v>
      </c>
      <c r="L3456" t="str" cm="1">
        <f t="array" ref="L3456">IFERROR(_xlfn.IFS(G3456&lt;0,"shortage",H3456&lt;0,"shortage",I3456&lt;0,"shortage"),"ok")</f>
        <v>ok</v>
      </c>
    </row>
    <row r="3457" spans="1:12" hidden="1" x14ac:dyDescent="0.35">
      <c r="A3457" s="5" t="s">
        <v>79</v>
      </c>
      <c r="B3457" s="5" t="s">
        <v>475</v>
      </c>
      <c r="C3457" s="5" t="s">
        <v>1583</v>
      </c>
      <c r="D3457" s="5" t="s">
        <v>590</v>
      </c>
      <c r="E3457" s="5" t="s">
        <v>7</v>
      </c>
      <c r="F3457" s="6">
        <v>7.9429999999999996</v>
      </c>
      <c r="G3457" s="6">
        <v>11.120200000000001</v>
      </c>
      <c r="H3457" s="6">
        <v>14.2974</v>
      </c>
      <c r="I3457" s="6">
        <v>15.091699999999999</v>
      </c>
      <c r="J3457" t="str">
        <f t="shared" si="53"/>
        <v>PMEH-ES12060E</v>
      </c>
      <c r="K3457" t="str">
        <f>IF((VLOOKUP(J3457,mdc!A:V,22,FALSE)=""),"non Collabo","collabo")</f>
        <v>collabo</v>
      </c>
      <c r="L3457" t="str" cm="1">
        <f t="array" ref="L3457">IFERROR(_xlfn.IFS(G3457&lt;0,"shortage",H3457&lt;0,"shortage",I3457&lt;0,"shortage"),"ok")</f>
        <v>ok</v>
      </c>
    </row>
    <row r="3458" spans="1:12" hidden="1" x14ac:dyDescent="0.35">
      <c r="A3458" s="5" t="s">
        <v>79</v>
      </c>
      <c r="B3458" s="5" t="s">
        <v>475</v>
      </c>
      <c r="C3458" s="5" t="s">
        <v>1583</v>
      </c>
      <c r="D3458" s="5" t="s">
        <v>590</v>
      </c>
      <c r="E3458" s="5" t="s">
        <v>1566</v>
      </c>
      <c r="F3458" s="6">
        <v>7.8933999999999997</v>
      </c>
      <c r="G3458" s="6">
        <v>11.120240000000001</v>
      </c>
      <c r="H3458" s="6">
        <v>14.29748</v>
      </c>
      <c r="I3458" s="6">
        <v>15.0669</v>
      </c>
      <c r="J3458" t="str">
        <f t="shared" si="53"/>
        <v>PMEH-ES12060E</v>
      </c>
      <c r="K3458" t="str">
        <f>IF((VLOOKUP(J3458,mdc!A:V,22,FALSE)=""),"non Collabo","collabo")</f>
        <v>collabo</v>
      </c>
      <c r="L3458" t="str" cm="1">
        <f t="array" ref="L3458">IFERROR(_xlfn.IFS(G3458&lt;0,"shortage",H3458&lt;0,"shortage",I3458&lt;0,"shortage"),"ok")</f>
        <v>ok</v>
      </c>
    </row>
    <row r="3459" spans="1:12" ht="15" hidden="1" thickBot="1" x14ac:dyDescent="0.4">
      <c r="A3459" s="5" t="s">
        <v>79</v>
      </c>
      <c r="B3459" s="5" t="s">
        <v>475</v>
      </c>
      <c r="C3459" s="5" t="s">
        <v>1583</v>
      </c>
      <c r="D3459" s="7" t="s">
        <v>590</v>
      </c>
      <c r="E3459" s="7" t="s">
        <v>8</v>
      </c>
      <c r="F3459" s="8">
        <v>4.9599999999999998E-2</v>
      </c>
      <c r="G3459" s="8">
        <v>-4.0000000000000003E-5</v>
      </c>
      <c r="H3459" s="8">
        <v>-8.0000000000000007E-5</v>
      </c>
      <c r="I3459" s="8">
        <v>2.4799999999999999E-2</v>
      </c>
      <c r="J3459" t="str">
        <f t="shared" ref="J3459:J3522" si="54">A3459&amp;D3459</f>
        <v>PMEH-ES12060E</v>
      </c>
      <c r="K3459" t="str">
        <f>IF((VLOOKUP(J3459,mdc!A:V,22,FALSE)=""),"non Collabo","collabo")</f>
        <v>collabo</v>
      </c>
    </row>
    <row r="3460" spans="1:12" hidden="1" x14ac:dyDescent="0.35">
      <c r="A3460" s="5" t="s">
        <v>79</v>
      </c>
      <c r="B3460" s="5" t="s">
        <v>475</v>
      </c>
      <c r="C3460" s="5" t="s">
        <v>1583</v>
      </c>
      <c r="D3460" s="3" t="s">
        <v>591</v>
      </c>
      <c r="E3460" s="3" t="s">
        <v>5</v>
      </c>
      <c r="F3460" s="4">
        <v>12</v>
      </c>
      <c r="G3460" s="4">
        <v>24</v>
      </c>
      <c r="H3460" s="4">
        <v>14</v>
      </c>
      <c r="I3460" s="4">
        <v>24</v>
      </c>
      <c r="J3460" t="str">
        <f t="shared" si="54"/>
        <v>PMEH-ES35100E</v>
      </c>
      <c r="K3460" t="str">
        <f>IF((VLOOKUP(J3460,mdc!A:V,22,FALSE)=""),"non Collabo","collabo")</f>
        <v>collabo</v>
      </c>
      <c r="L3460" t="str" cm="1">
        <f t="array" ref="L3460">IFERROR(_xlfn.IFS(G3460&lt;0,"shortage",H3460&lt;0,"shortage",I3460&lt;0,"shortage"),"ok")</f>
        <v>ok</v>
      </c>
    </row>
    <row r="3461" spans="1:12" hidden="1" x14ac:dyDescent="0.35">
      <c r="A3461" s="5" t="s">
        <v>79</v>
      </c>
      <c r="B3461" s="5" t="s">
        <v>475</v>
      </c>
      <c r="C3461" s="5" t="s">
        <v>1583</v>
      </c>
      <c r="D3461" s="5" t="s">
        <v>591</v>
      </c>
      <c r="E3461" s="5" t="s">
        <v>1565</v>
      </c>
      <c r="F3461" s="6">
        <v>12</v>
      </c>
      <c r="G3461" s="6">
        <v>24</v>
      </c>
      <c r="H3461" s="6">
        <v>14</v>
      </c>
      <c r="I3461" s="6">
        <v>24</v>
      </c>
      <c r="J3461" t="str">
        <f t="shared" si="54"/>
        <v>PMEH-ES35100E</v>
      </c>
      <c r="K3461" t="str">
        <f>IF((VLOOKUP(J3461,mdc!A:V,22,FALSE)=""),"non Collabo","collabo")</f>
        <v>collabo</v>
      </c>
      <c r="L3461" t="str" cm="1">
        <f t="array" ref="L3461">IFERROR(_xlfn.IFS(G3461&lt;0,"shortage",H3461&lt;0,"shortage",I3461&lt;0,"shortage"),"ok")</f>
        <v>ok</v>
      </c>
    </row>
    <row r="3462" spans="1:12" hidden="1" x14ac:dyDescent="0.35">
      <c r="A3462" s="5" t="s">
        <v>79</v>
      </c>
      <c r="B3462" s="5" t="s">
        <v>475</v>
      </c>
      <c r="C3462" s="5" t="s">
        <v>1583</v>
      </c>
      <c r="D3462" s="5" t="s">
        <v>591</v>
      </c>
      <c r="E3462" s="5" t="s">
        <v>6</v>
      </c>
      <c r="F3462" s="6">
        <v>0</v>
      </c>
      <c r="G3462" s="6">
        <v>0</v>
      </c>
      <c r="H3462" s="6">
        <v>0</v>
      </c>
      <c r="I3462" s="6">
        <v>0</v>
      </c>
      <c r="J3462" t="str">
        <f t="shared" si="54"/>
        <v>PMEH-ES35100E</v>
      </c>
      <c r="K3462" t="str">
        <f>IF((VLOOKUP(J3462,mdc!A:V,22,FALSE)=""),"non Collabo","collabo")</f>
        <v>collabo</v>
      </c>
      <c r="L3462" t="str" cm="1">
        <f t="array" ref="L3462">IFERROR(_xlfn.IFS(G3462&lt;0,"shortage",H3462&lt;0,"shortage",I3462&lt;0,"shortage"),"ok")</f>
        <v>ok</v>
      </c>
    </row>
    <row r="3463" spans="1:12" hidden="1" x14ac:dyDescent="0.35">
      <c r="A3463" s="5" t="s">
        <v>79</v>
      </c>
      <c r="B3463" s="5" t="s">
        <v>475</v>
      </c>
      <c r="C3463" s="5" t="s">
        <v>1583</v>
      </c>
      <c r="D3463" s="5" t="s">
        <v>591</v>
      </c>
      <c r="E3463" s="5" t="s">
        <v>2318</v>
      </c>
      <c r="F3463" s="6">
        <v>100</v>
      </c>
      <c r="G3463" s="6">
        <v>100</v>
      </c>
      <c r="H3463" s="6">
        <v>100</v>
      </c>
      <c r="I3463" s="6">
        <v>100</v>
      </c>
      <c r="J3463" t="str">
        <f t="shared" si="54"/>
        <v>PMEH-ES35100E</v>
      </c>
      <c r="K3463" t="str">
        <f>IF((VLOOKUP(J3463,mdc!A:V,22,FALSE)=""),"non Collabo","collabo")</f>
        <v>collabo</v>
      </c>
      <c r="L3463" t="str" cm="1">
        <f t="array" ref="L3463">IFERROR(_xlfn.IFS(G3463&lt;0,"shortage",H3463&lt;0,"shortage",I3463&lt;0,"shortage"),"ok")</f>
        <v>ok</v>
      </c>
    </row>
    <row r="3464" spans="1:12" hidden="1" x14ac:dyDescent="0.35">
      <c r="A3464" s="5" t="s">
        <v>79</v>
      </c>
      <c r="B3464" s="5" t="s">
        <v>475</v>
      </c>
      <c r="C3464" s="5" t="s">
        <v>1583</v>
      </c>
      <c r="D3464" s="5" t="s">
        <v>591</v>
      </c>
      <c r="E3464" s="5" t="s">
        <v>7</v>
      </c>
      <c r="F3464" s="6">
        <v>6.2056800000000001</v>
      </c>
      <c r="G3464" s="6">
        <v>12.41136</v>
      </c>
      <c r="H3464" s="6">
        <v>7.23996</v>
      </c>
      <c r="I3464" s="6">
        <v>12.41136</v>
      </c>
      <c r="J3464" t="str">
        <f t="shared" si="54"/>
        <v>PMEH-ES35100E</v>
      </c>
      <c r="K3464" t="str">
        <f>IF((VLOOKUP(J3464,mdc!A:V,22,FALSE)=""),"non Collabo","collabo")</f>
        <v>collabo</v>
      </c>
      <c r="L3464" t="str" cm="1">
        <f t="array" ref="L3464">IFERROR(_xlfn.IFS(G3464&lt;0,"shortage",H3464&lt;0,"shortage",I3464&lt;0,"shortage"),"ok")</f>
        <v>ok</v>
      </c>
    </row>
    <row r="3465" spans="1:12" hidden="1" x14ac:dyDescent="0.35">
      <c r="A3465" s="5" t="s">
        <v>79</v>
      </c>
      <c r="B3465" s="5" t="s">
        <v>475</v>
      </c>
      <c r="C3465" s="5" t="s">
        <v>1583</v>
      </c>
      <c r="D3465" s="5" t="s">
        <v>591</v>
      </c>
      <c r="E3465" s="5" t="s">
        <v>1566</v>
      </c>
      <c r="F3465" s="6">
        <v>6.2056800000000001</v>
      </c>
      <c r="G3465" s="6">
        <v>12.33952</v>
      </c>
      <c r="H3465" s="6">
        <v>7.16812</v>
      </c>
      <c r="I3465" s="6">
        <v>12.33952</v>
      </c>
      <c r="J3465" t="str">
        <f t="shared" si="54"/>
        <v>PMEH-ES35100E</v>
      </c>
      <c r="K3465" t="str">
        <f>IF((VLOOKUP(J3465,mdc!A:V,22,FALSE)=""),"non Collabo","collabo")</f>
        <v>collabo</v>
      </c>
      <c r="L3465" t="str" cm="1">
        <f t="array" ref="L3465">IFERROR(_xlfn.IFS(G3465&lt;0,"shortage",H3465&lt;0,"shortage",I3465&lt;0,"shortage"),"ok")</f>
        <v>ok</v>
      </c>
    </row>
    <row r="3466" spans="1:12" ht="15" hidden="1" thickBot="1" x14ac:dyDescent="0.4">
      <c r="A3466" s="5" t="s">
        <v>79</v>
      </c>
      <c r="B3466" s="5" t="s">
        <v>475</v>
      </c>
      <c r="C3466" s="5" t="s">
        <v>1583</v>
      </c>
      <c r="D3466" s="7" t="s">
        <v>591</v>
      </c>
      <c r="E3466" s="7" t="s">
        <v>8</v>
      </c>
      <c r="F3466" s="8">
        <v>0</v>
      </c>
      <c r="G3466" s="8">
        <v>7.1840000000000001E-2</v>
      </c>
      <c r="H3466" s="8">
        <v>7.1840000000000001E-2</v>
      </c>
      <c r="I3466" s="8">
        <v>7.1840000000000001E-2</v>
      </c>
      <c r="J3466" t="str">
        <f t="shared" si="54"/>
        <v>PMEH-ES35100E</v>
      </c>
      <c r="K3466" t="str">
        <f>IF((VLOOKUP(J3466,mdc!A:V,22,FALSE)=""),"non Collabo","collabo")</f>
        <v>collabo</v>
      </c>
    </row>
    <row r="3467" spans="1:12" hidden="1" x14ac:dyDescent="0.35">
      <c r="A3467" s="5" t="s">
        <v>79</v>
      </c>
      <c r="B3467" s="5" t="s">
        <v>475</v>
      </c>
      <c r="C3467" s="5" t="s">
        <v>1583</v>
      </c>
      <c r="D3467" s="3" t="s">
        <v>592</v>
      </c>
      <c r="E3467" s="3" t="s">
        <v>5</v>
      </c>
      <c r="F3467" s="4">
        <v>18</v>
      </c>
      <c r="G3467" s="4">
        <v>6</v>
      </c>
      <c r="H3467" s="4">
        <v>14</v>
      </c>
      <c r="I3467" s="4">
        <v>18</v>
      </c>
      <c r="J3467" t="str">
        <f t="shared" si="54"/>
        <v>PMEH-ES50200E9</v>
      </c>
      <c r="K3467" t="str">
        <f>IF((VLOOKUP(J3467,mdc!A:V,22,FALSE)=""),"non Collabo","collabo")</f>
        <v>collabo</v>
      </c>
      <c r="L3467" t="str" cm="1">
        <f t="array" ref="L3467">IFERROR(_xlfn.IFS(G3467&lt;0,"shortage",H3467&lt;0,"shortage",I3467&lt;0,"shortage"),"ok")</f>
        <v>ok</v>
      </c>
    </row>
    <row r="3468" spans="1:12" hidden="1" x14ac:dyDescent="0.35">
      <c r="A3468" s="5" t="s">
        <v>79</v>
      </c>
      <c r="B3468" s="5" t="s">
        <v>475</v>
      </c>
      <c r="C3468" s="5" t="s">
        <v>1583</v>
      </c>
      <c r="D3468" s="5" t="s">
        <v>592</v>
      </c>
      <c r="E3468" s="5" t="s">
        <v>1565</v>
      </c>
      <c r="F3468" s="6">
        <v>18</v>
      </c>
      <c r="G3468" s="6">
        <v>6</v>
      </c>
      <c r="H3468" s="6">
        <v>14</v>
      </c>
      <c r="I3468" s="6">
        <v>18</v>
      </c>
      <c r="J3468" t="str">
        <f t="shared" si="54"/>
        <v>PMEH-ES50200E9</v>
      </c>
      <c r="K3468" t="str">
        <f>IF((VLOOKUP(J3468,mdc!A:V,22,FALSE)=""),"non Collabo","collabo")</f>
        <v>collabo</v>
      </c>
      <c r="L3468" t="str" cm="1">
        <f t="array" ref="L3468">IFERROR(_xlfn.IFS(G3468&lt;0,"shortage",H3468&lt;0,"shortage",I3468&lt;0,"shortage"),"ok")</f>
        <v>ok</v>
      </c>
    </row>
    <row r="3469" spans="1:12" hidden="1" x14ac:dyDescent="0.35">
      <c r="A3469" s="5" t="s">
        <v>79</v>
      </c>
      <c r="B3469" s="5" t="s">
        <v>475</v>
      </c>
      <c r="C3469" s="5" t="s">
        <v>1583</v>
      </c>
      <c r="D3469" s="5" t="s">
        <v>592</v>
      </c>
      <c r="E3469" s="5" t="s">
        <v>6</v>
      </c>
      <c r="F3469" s="6">
        <v>0</v>
      </c>
      <c r="G3469" s="6">
        <v>0</v>
      </c>
      <c r="H3469" s="6">
        <v>0</v>
      </c>
      <c r="I3469" s="6">
        <v>0</v>
      </c>
      <c r="J3469" t="str">
        <f t="shared" si="54"/>
        <v>PMEH-ES50200E9</v>
      </c>
      <c r="K3469" t="str">
        <f>IF((VLOOKUP(J3469,mdc!A:V,22,FALSE)=""),"non Collabo","collabo")</f>
        <v>collabo</v>
      </c>
      <c r="L3469" t="str" cm="1">
        <f t="array" ref="L3469">IFERROR(_xlfn.IFS(G3469&lt;0,"shortage",H3469&lt;0,"shortage",I3469&lt;0,"shortage"),"ok")</f>
        <v>ok</v>
      </c>
    </row>
    <row r="3470" spans="1:12" hidden="1" x14ac:dyDescent="0.35">
      <c r="A3470" s="5" t="s">
        <v>79</v>
      </c>
      <c r="B3470" s="5" t="s">
        <v>475</v>
      </c>
      <c r="C3470" s="5" t="s">
        <v>1583</v>
      </c>
      <c r="D3470" s="5" t="s">
        <v>592</v>
      </c>
      <c r="E3470" s="5" t="s">
        <v>2318</v>
      </c>
      <c r="F3470" s="6">
        <v>100</v>
      </c>
      <c r="G3470" s="6">
        <v>100</v>
      </c>
      <c r="H3470" s="6">
        <v>100</v>
      </c>
      <c r="I3470" s="6">
        <v>100</v>
      </c>
      <c r="J3470" t="str">
        <f t="shared" si="54"/>
        <v>PMEH-ES50200E9</v>
      </c>
      <c r="K3470" t="str">
        <f>IF((VLOOKUP(J3470,mdc!A:V,22,FALSE)=""),"non Collabo","collabo")</f>
        <v>collabo</v>
      </c>
      <c r="L3470" t="str" cm="1">
        <f t="array" ref="L3470">IFERROR(_xlfn.IFS(G3470&lt;0,"shortage",H3470&lt;0,"shortage",I3470&lt;0,"shortage"),"ok")</f>
        <v>ok</v>
      </c>
    </row>
    <row r="3471" spans="1:12" hidden="1" x14ac:dyDescent="0.35">
      <c r="A3471" s="5" t="s">
        <v>79</v>
      </c>
      <c r="B3471" s="5" t="s">
        <v>475</v>
      </c>
      <c r="C3471" s="5" t="s">
        <v>1583</v>
      </c>
      <c r="D3471" s="5" t="s">
        <v>592</v>
      </c>
      <c r="E3471" s="5" t="s">
        <v>7</v>
      </c>
      <c r="F3471" s="6">
        <v>13.412699999999999</v>
      </c>
      <c r="G3471" s="6">
        <v>4.4709000000000003</v>
      </c>
      <c r="H3471" s="6">
        <v>10.4321</v>
      </c>
      <c r="I3471" s="6">
        <v>13.412699999999999</v>
      </c>
      <c r="J3471" t="str">
        <f t="shared" si="54"/>
        <v>PMEH-ES50200E9</v>
      </c>
      <c r="K3471" t="str">
        <f>IF((VLOOKUP(J3471,mdc!A:V,22,FALSE)=""),"non Collabo","collabo")</f>
        <v>collabo</v>
      </c>
      <c r="L3471" t="str" cm="1">
        <f t="array" ref="L3471">IFERROR(_xlfn.IFS(G3471&lt;0,"shortage",H3471&lt;0,"shortage",I3471&lt;0,"shortage"),"ok")</f>
        <v>ok</v>
      </c>
    </row>
    <row r="3472" spans="1:12" hidden="1" x14ac:dyDescent="0.35">
      <c r="A3472" s="5" t="s">
        <v>79</v>
      </c>
      <c r="B3472" s="5" t="s">
        <v>475</v>
      </c>
      <c r="C3472" s="5" t="s">
        <v>1583</v>
      </c>
      <c r="D3472" s="5" t="s">
        <v>592</v>
      </c>
      <c r="E3472" s="5" t="s">
        <v>1566</v>
      </c>
      <c r="F3472" s="6">
        <v>13.41268</v>
      </c>
      <c r="G3472" s="6">
        <v>4.4709000000000003</v>
      </c>
      <c r="H3472" s="6">
        <v>10.32856</v>
      </c>
      <c r="I3472" s="6">
        <v>13.30916</v>
      </c>
      <c r="J3472" t="str">
        <f t="shared" si="54"/>
        <v>PMEH-ES50200E9</v>
      </c>
      <c r="K3472" t="str">
        <f>IF((VLOOKUP(J3472,mdc!A:V,22,FALSE)=""),"non Collabo","collabo")</f>
        <v>collabo</v>
      </c>
      <c r="L3472" t="str" cm="1">
        <f t="array" ref="L3472">IFERROR(_xlfn.IFS(G3472&lt;0,"shortage",H3472&lt;0,"shortage",I3472&lt;0,"shortage"),"ok")</f>
        <v>ok</v>
      </c>
    </row>
    <row r="3473" spans="1:12" ht="15" hidden="1" thickBot="1" x14ac:dyDescent="0.4">
      <c r="A3473" s="5" t="s">
        <v>79</v>
      </c>
      <c r="B3473" s="5" t="s">
        <v>475</v>
      </c>
      <c r="C3473" s="5" t="s">
        <v>1583</v>
      </c>
      <c r="D3473" s="7" t="s">
        <v>592</v>
      </c>
      <c r="E3473" s="7" t="s">
        <v>8</v>
      </c>
      <c r="F3473" s="8">
        <v>2.0000000000000002E-5</v>
      </c>
      <c r="G3473" s="8">
        <v>0</v>
      </c>
      <c r="H3473" s="8">
        <v>0.10353999999999999</v>
      </c>
      <c r="I3473" s="8">
        <v>0.10353999999999999</v>
      </c>
      <c r="J3473" t="str">
        <f t="shared" si="54"/>
        <v>PMEH-ES50200E9</v>
      </c>
      <c r="K3473" t="str">
        <f>IF((VLOOKUP(J3473,mdc!A:V,22,FALSE)=""),"non Collabo","collabo")</f>
        <v>collabo</v>
      </c>
    </row>
    <row r="3474" spans="1:12" hidden="1" x14ac:dyDescent="0.35">
      <c r="A3474" s="5" t="s">
        <v>79</v>
      </c>
      <c r="B3474" s="5" t="s">
        <v>475</v>
      </c>
      <c r="C3474" s="5" t="s">
        <v>1583</v>
      </c>
      <c r="D3474" s="3" t="s">
        <v>593</v>
      </c>
      <c r="E3474" s="3" t="s">
        <v>5</v>
      </c>
      <c r="F3474" s="4">
        <v>10</v>
      </c>
      <c r="G3474" s="4">
        <v>14</v>
      </c>
      <c r="H3474" s="4">
        <v>4</v>
      </c>
      <c r="I3474" s="4">
        <v>6</v>
      </c>
      <c r="J3474" t="str">
        <f t="shared" si="54"/>
        <v>PMEH-F007014E</v>
      </c>
      <c r="K3474" t="str">
        <f>IF((VLOOKUP(J3474,mdc!A:V,22,FALSE)=""),"non Collabo","collabo")</f>
        <v>collabo</v>
      </c>
      <c r="L3474" t="str" cm="1">
        <f t="array" ref="L3474">IFERROR(_xlfn.IFS(G3474&lt;0,"shortage",H3474&lt;0,"shortage",I3474&lt;0,"shortage"),"ok")</f>
        <v>ok</v>
      </c>
    </row>
    <row r="3475" spans="1:12" hidden="1" x14ac:dyDescent="0.35">
      <c r="A3475" s="5" t="s">
        <v>79</v>
      </c>
      <c r="B3475" s="5" t="s">
        <v>475</v>
      </c>
      <c r="C3475" s="5" t="s">
        <v>1583</v>
      </c>
      <c r="D3475" s="5" t="s">
        <v>593</v>
      </c>
      <c r="E3475" s="5" t="s">
        <v>1565</v>
      </c>
      <c r="F3475" s="6">
        <v>10</v>
      </c>
      <c r="G3475" s="6">
        <v>14</v>
      </c>
      <c r="H3475" s="6">
        <v>4</v>
      </c>
      <c r="I3475" s="6">
        <v>6</v>
      </c>
      <c r="J3475" t="str">
        <f t="shared" si="54"/>
        <v>PMEH-F007014E</v>
      </c>
      <c r="K3475" t="str">
        <f>IF((VLOOKUP(J3475,mdc!A:V,22,FALSE)=""),"non Collabo","collabo")</f>
        <v>collabo</v>
      </c>
      <c r="L3475" t="str" cm="1">
        <f t="array" ref="L3475">IFERROR(_xlfn.IFS(G3475&lt;0,"shortage",H3475&lt;0,"shortage",I3475&lt;0,"shortage"),"ok")</f>
        <v>ok</v>
      </c>
    </row>
    <row r="3476" spans="1:12" hidden="1" x14ac:dyDescent="0.35">
      <c r="A3476" s="5" t="s">
        <v>79</v>
      </c>
      <c r="B3476" s="5" t="s">
        <v>475</v>
      </c>
      <c r="C3476" s="5" t="s">
        <v>1583</v>
      </c>
      <c r="D3476" s="5" t="s">
        <v>593</v>
      </c>
      <c r="E3476" s="5" t="s">
        <v>6</v>
      </c>
      <c r="F3476" s="6">
        <v>0</v>
      </c>
      <c r="G3476" s="6">
        <v>0</v>
      </c>
      <c r="H3476" s="6">
        <v>0</v>
      </c>
      <c r="I3476" s="6">
        <v>0</v>
      </c>
      <c r="J3476" t="str">
        <f t="shared" si="54"/>
        <v>PMEH-F007014E</v>
      </c>
      <c r="K3476" t="str">
        <f>IF((VLOOKUP(J3476,mdc!A:V,22,FALSE)=""),"non Collabo","collabo")</f>
        <v>collabo</v>
      </c>
      <c r="L3476" t="str" cm="1">
        <f t="array" ref="L3476">IFERROR(_xlfn.IFS(G3476&lt;0,"shortage",H3476&lt;0,"shortage",I3476&lt;0,"shortage"),"ok")</f>
        <v>ok</v>
      </c>
    </row>
    <row r="3477" spans="1:12" hidden="1" x14ac:dyDescent="0.35">
      <c r="A3477" s="5" t="s">
        <v>79</v>
      </c>
      <c r="B3477" s="5" t="s">
        <v>475</v>
      </c>
      <c r="C3477" s="5" t="s">
        <v>1583</v>
      </c>
      <c r="D3477" s="5" t="s">
        <v>593</v>
      </c>
      <c r="E3477" s="5" t="s">
        <v>2318</v>
      </c>
      <c r="F3477" s="6">
        <v>100</v>
      </c>
      <c r="G3477" s="6">
        <v>100</v>
      </c>
      <c r="H3477" s="6">
        <v>100</v>
      </c>
      <c r="I3477" s="6">
        <v>100</v>
      </c>
      <c r="J3477" t="str">
        <f t="shared" si="54"/>
        <v>PMEH-F007014E</v>
      </c>
      <c r="K3477" t="str">
        <f>IF((VLOOKUP(J3477,mdc!A:V,22,FALSE)=""),"non Collabo","collabo")</f>
        <v>collabo</v>
      </c>
      <c r="L3477" t="str" cm="1">
        <f t="array" ref="L3477">IFERROR(_xlfn.IFS(G3477&lt;0,"shortage",H3477&lt;0,"shortage",I3477&lt;0,"shortage"),"ok")</f>
        <v>ok</v>
      </c>
    </row>
    <row r="3478" spans="1:12" hidden="1" x14ac:dyDescent="0.35">
      <c r="A3478" s="5" t="s">
        <v>79</v>
      </c>
      <c r="B3478" s="5" t="s">
        <v>475</v>
      </c>
      <c r="C3478" s="5" t="s">
        <v>1583</v>
      </c>
      <c r="D3478" s="5" t="s">
        <v>593</v>
      </c>
      <c r="E3478" s="5" t="s">
        <v>7</v>
      </c>
      <c r="F3478" s="6">
        <v>4.2355999999999998</v>
      </c>
      <c r="G3478" s="6">
        <v>5.9298400000000004</v>
      </c>
      <c r="H3478" s="6">
        <v>1.69424</v>
      </c>
      <c r="I3478" s="6">
        <v>2.5413600000000001</v>
      </c>
      <c r="J3478" t="str">
        <f t="shared" si="54"/>
        <v>PMEH-F007014E</v>
      </c>
      <c r="K3478" t="str">
        <f>IF((VLOOKUP(J3478,mdc!A:V,22,FALSE)=""),"non Collabo","collabo")</f>
        <v>collabo</v>
      </c>
      <c r="L3478" t="str" cm="1">
        <f t="array" ref="L3478">IFERROR(_xlfn.IFS(G3478&lt;0,"shortage",H3478&lt;0,"shortage",I3478&lt;0,"shortage"),"ok")</f>
        <v>ok</v>
      </c>
    </row>
    <row r="3479" spans="1:12" hidden="1" x14ac:dyDescent="0.35">
      <c r="A3479" s="5" t="s">
        <v>79</v>
      </c>
      <c r="B3479" s="5" t="s">
        <v>475</v>
      </c>
      <c r="C3479" s="5" t="s">
        <v>1583</v>
      </c>
      <c r="D3479" s="5" t="s">
        <v>593</v>
      </c>
      <c r="E3479" s="5" t="s">
        <v>1566</v>
      </c>
      <c r="F3479" s="6">
        <v>4.2355999999999998</v>
      </c>
      <c r="G3479" s="6">
        <v>5.9038199999999996</v>
      </c>
      <c r="H3479" s="6">
        <v>1.66822</v>
      </c>
      <c r="I3479" s="6">
        <v>2.5153400000000001</v>
      </c>
      <c r="J3479" t="str">
        <f t="shared" si="54"/>
        <v>PMEH-F007014E</v>
      </c>
      <c r="K3479" t="str">
        <f>IF((VLOOKUP(J3479,mdc!A:V,22,FALSE)=""),"non Collabo","collabo")</f>
        <v>collabo</v>
      </c>
      <c r="L3479" t="str" cm="1">
        <f t="array" ref="L3479">IFERROR(_xlfn.IFS(G3479&lt;0,"shortage",H3479&lt;0,"shortage",I3479&lt;0,"shortage"),"ok")</f>
        <v>ok</v>
      </c>
    </row>
    <row r="3480" spans="1:12" ht="15" hidden="1" thickBot="1" x14ac:dyDescent="0.4">
      <c r="A3480" s="5" t="s">
        <v>79</v>
      </c>
      <c r="B3480" s="5" t="s">
        <v>475</v>
      </c>
      <c r="C3480" s="5" t="s">
        <v>1583</v>
      </c>
      <c r="D3480" s="7" t="s">
        <v>593</v>
      </c>
      <c r="E3480" s="7" t="s">
        <v>8</v>
      </c>
      <c r="F3480" s="8">
        <v>0</v>
      </c>
      <c r="G3480" s="8">
        <v>2.6020000000000001E-2</v>
      </c>
      <c r="H3480" s="8">
        <v>2.6020000000000001E-2</v>
      </c>
      <c r="I3480" s="8">
        <v>2.6020000000000001E-2</v>
      </c>
      <c r="J3480" t="str">
        <f t="shared" si="54"/>
        <v>PMEH-F007014E</v>
      </c>
      <c r="K3480" t="str">
        <f>IF((VLOOKUP(J3480,mdc!A:V,22,FALSE)=""),"non Collabo","collabo")</f>
        <v>collabo</v>
      </c>
    </row>
    <row r="3481" spans="1:12" hidden="1" x14ac:dyDescent="0.35">
      <c r="A3481" s="5" t="s">
        <v>79</v>
      </c>
      <c r="B3481" s="5" t="s">
        <v>475</v>
      </c>
      <c r="C3481" s="5" t="s">
        <v>1583</v>
      </c>
      <c r="D3481" s="3" t="s">
        <v>594</v>
      </c>
      <c r="E3481" s="3" t="s">
        <v>5</v>
      </c>
      <c r="F3481" s="4">
        <v>4</v>
      </c>
      <c r="G3481" s="4">
        <v>2</v>
      </c>
      <c r="H3481" s="4"/>
      <c r="I3481" s="4">
        <v>2</v>
      </c>
      <c r="J3481" t="str">
        <f t="shared" si="54"/>
        <v>PMEH-F008E</v>
      </c>
      <c r="K3481" t="str">
        <f>IF((VLOOKUP(J3481,mdc!A:V,22,FALSE)=""),"non Collabo","collabo")</f>
        <v>collabo</v>
      </c>
      <c r="L3481" t="str" cm="1">
        <f t="array" ref="L3481">IFERROR(_xlfn.IFS(G3481&lt;0,"shortage",H3481&lt;0,"shortage",I3481&lt;0,"shortage"),"ok")</f>
        <v>ok</v>
      </c>
    </row>
    <row r="3482" spans="1:12" hidden="1" x14ac:dyDescent="0.35">
      <c r="A3482" s="5" t="s">
        <v>79</v>
      </c>
      <c r="B3482" s="5" t="s">
        <v>475</v>
      </c>
      <c r="C3482" s="5" t="s">
        <v>1583</v>
      </c>
      <c r="D3482" s="5" t="s">
        <v>594</v>
      </c>
      <c r="E3482" s="5" t="s">
        <v>1565</v>
      </c>
      <c r="F3482" s="6">
        <v>4</v>
      </c>
      <c r="G3482" s="6">
        <v>2</v>
      </c>
      <c r="H3482" s="6"/>
      <c r="I3482" s="6">
        <v>2</v>
      </c>
      <c r="J3482" t="str">
        <f t="shared" si="54"/>
        <v>PMEH-F008E</v>
      </c>
      <c r="K3482" t="str">
        <f>IF((VLOOKUP(J3482,mdc!A:V,22,FALSE)=""),"non Collabo","collabo")</f>
        <v>collabo</v>
      </c>
      <c r="L3482" t="str" cm="1">
        <f t="array" ref="L3482">IFERROR(_xlfn.IFS(G3482&lt;0,"shortage",H3482&lt;0,"shortage",I3482&lt;0,"shortage"),"ok")</f>
        <v>ok</v>
      </c>
    </row>
    <row r="3483" spans="1:12" hidden="1" x14ac:dyDescent="0.35">
      <c r="A3483" s="5" t="s">
        <v>79</v>
      </c>
      <c r="B3483" s="5" t="s">
        <v>475</v>
      </c>
      <c r="C3483" s="5" t="s">
        <v>1583</v>
      </c>
      <c r="D3483" s="5" t="s">
        <v>594</v>
      </c>
      <c r="E3483" s="5" t="s">
        <v>6</v>
      </c>
      <c r="F3483" s="6">
        <v>0</v>
      </c>
      <c r="G3483" s="6">
        <v>0</v>
      </c>
      <c r="H3483" s="6"/>
      <c r="I3483" s="6">
        <v>0</v>
      </c>
      <c r="J3483" t="str">
        <f t="shared" si="54"/>
        <v>PMEH-F008E</v>
      </c>
      <c r="K3483" t="str">
        <f>IF((VLOOKUP(J3483,mdc!A:V,22,FALSE)=""),"non Collabo","collabo")</f>
        <v>collabo</v>
      </c>
      <c r="L3483" t="str" cm="1">
        <f t="array" ref="L3483">IFERROR(_xlfn.IFS(G3483&lt;0,"shortage",H3483&lt;0,"shortage",I3483&lt;0,"shortage"),"ok")</f>
        <v>ok</v>
      </c>
    </row>
    <row r="3484" spans="1:12" hidden="1" x14ac:dyDescent="0.35">
      <c r="A3484" s="5" t="s">
        <v>79</v>
      </c>
      <c r="B3484" s="5" t="s">
        <v>475</v>
      </c>
      <c r="C3484" s="5" t="s">
        <v>1583</v>
      </c>
      <c r="D3484" s="5" t="s">
        <v>594</v>
      </c>
      <c r="E3484" s="5" t="s">
        <v>2318</v>
      </c>
      <c r="F3484" s="6">
        <v>100</v>
      </c>
      <c r="G3484" s="6">
        <v>100</v>
      </c>
      <c r="H3484" s="6"/>
      <c r="I3484" s="6">
        <v>100</v>
      </c>
      <c r="J3484" t="str">
        <f t="shared" si="54"/>
        <v>PMEH-F008E</v>
      </c>
      <c r="K3484" t="str">
        <f>IF((VLOOKUP(J3484,mdc!A:V,22,FALSE)=""),"non Collabo","collabo")</f>
        <v>collabo</v>
      </c>
      <c r="L3484" t="str" cm="1">
        <f t="array" ref="L3484">IFERROR(_xlfn.IFS(G3484&lt;0,"shortage",H3484&lt;0,"shortage",I3484&lt;0,"shortage"),"ok")</f>
        <v>ok</v>
      </c>
    </row>
    <row r="3485" spans="1:12" hidden="1" x14ac:dyDescent="0.35">
      <c r="A3485" s="5" t="s">
        <v>79</v>
      </c>
      <c r="B3485" s="5" t="s">
        <v>475</v>
      </c>
      <c r="C3485" s="5" t="s">
        <v>1583</v>
      </c>
      <c r="D3485" s="5" t="s">
        <v>594</v>
      </c>
      <c r="E3485" s="5" t="s">
        <v>7</v>
      </c>
      <c r="F3485" s="6">
        <v>1.3544400000000001</v>
      </c>
      <c r="G3485" s="6">
        <v>0.67722000000000004</v>
      </c>
      <c r="H3485" s="6"/>
      <c r="I3485" s="6">
        <v>0.67722000000000004</v>
      </c>
      <c r="J3485" t="str">
        <f t="shared" si="54"/>
        <v>PMEH-F008E</v>
      </c>
      <c r="K3485" t="str">
        <f>IF((VLOOKUP(J3485,mdc!A:V,22,FALSE)=""),"non Collabo","collabo")</f>
        <v>collabo</v>
      </c>
      <c r="L3485" t="str" cm="1">
        <f t="array" ref="L3485">IFERROR(_xlfn.IFS(G3485&lt;0,"shortage",H3485&lt;0,"shortage",I3485&lt;0,"shortage"),"ok")</f>
        <v>ok</v>
      </c>
    </row>
    <row r="3486" spans="1:12" hidden="1" x14ac:dyDescent="0.35">
      <c r="A3486" s="5" t="s">
        <v>79</v>
      </c>
      <c r="B3486" s="5" t="s">
        <v>475</v>
      </c>
      <c r="C3486" s="5" t="s">
        <v>1583</v>
      </c>
      <c r="D3486" s="5" t="s">
        <v>594</v>
      </c>
      <c r="E3486" s="5" t="s">
        <v>1566</v>
      </c>
      <c r="F3486" s="6">
        <v>1.3336600000000001</v>
      </c>
      <c r="G3486" s="6">
        <v>0.65644000000000002</v>
      </c>
      <c r="H3486" s="6"/>
      <c r="I3486" s="6">
        <v>0.65644000000000002</v>
      </c>
      <c r="J3486" t="str">
        <f t="shared" si="54"/>
        <v>PMEH-F008E</v>
      </c>
      <c r="K3486" t="str">
        <f>IF((VLOOKUP(J3486,mdc!A:V,22,FALSE)=""),"non Collabo","collabo")</f>
        <v>collabo</v>
      </c>
      <c r="L3486" t="str" cm="1">
        <f t="array" ref="L3486">IFERROR(_xlfn.IFS(G3486&lt;0,"shortage",H3486&lt;0,"shortage",I3486&lt;0,"shortage"),"ok")</f>
        <v>ok</v>
      </c>
    </row>
    <row r="3487" spans="1:12" ht="15" hidden="1" thickBot="1" x14ac:dyDescent="0.4">
      <c r="A3487" s="5" t="s">
        <v>79</v>
      </c>
      <c r="B3487" s="5" t="s">
        <v>475</v>
      </c>
      <c r="C3487" s="5" t="s">
        <v>1583</v>
      </c>
      <c r="D3487" s="7" t="s">
        <v>594</v>
      </c>
      <c r="E3487" s="7" t="s">
        <v>8</v>
      </c>
      <c r="F3487" s="8">
        <v>2.078E-2</v>
      </c>
      <c r="G3487" s="8">
        <v>2.078E-2</v>
      </c>
      <c r="H3487" s="8"/>
      <c r="I3487" s="8">
        <v>2.078E-2</v>
      </c>
      <c r="J3487" t="str">
        <f t="shared" si="54"/>
        <v>PMEH-F008E</v>
      </c>
      <c r="K3487" t="str">
        <f>IF((VLOOKUP(J3487,mdc!A:V,22,FALSE)=""),"non Collabo","collabo")</f>
        <v>collabo</v>
      </c>
    </row>
    <row r="3488" spans="1:12" hidden="1" x14ac:dyDescent="0.35">
      <c r="A3488" s="5" t="s">
        <v>79</v>
      </c>
      <c r="B3488" s="5" t="s">
        <v>475</v>
      </c>
      <c r="C3488" s="5" t="s">
        <v>1583</v>
      </c>
      <c r="D3488" s="3" t="s">
        <v>595</v>
      </c>
      <c r="E3488" s="3" t="s">
        <v>5</v>
      </c>
      <c r="F3488" s="4">
        <v>14</v>
      </c>
      <c r="G3488" s="4">
        <v>8</v>
      </c>
      <c r="H3488" s="4">
        <v>20</v>
      </c>
      <c r="I3488" s="4">
        <v>16</v>
      </c>
      <c r="J3488" t="str">
        <f t="shared" si="54"/>
        <v>PMEH-FS12032E-K</v>
      </c>
      <c r="K3488" t="str">
        <f>IF((VLOOKUP(J3488,mdc!A:V,22,FALSE)=""),"non Collabo","collabo")</f>
        <v>collabo</v>
      </c>
      <c r="L3488" t="str" cm="1">
        <f t="array" ref="L3488">IFERROR(_xlfn.IFS(G3488&lt;0,"shortage",H3488&lt;0,"shortage",I3488&lt;0,"shortage"),"ok")</f>
        <v>ok</v>
      </c>
    </row>
    <row r="3489" spans="1:12" hidden="1" x14ac:dyDescent="0.35">
      <c r="A3489" s="5" t="s">
        <v>79</v>
      </c>
      <c r="B3489" s="5" t="s">
        <v>475</v>
      </c>
      <c r="C3489" s="5" t="s">
        <v>1583</v>
      </c>
      <c r="D3489" s="5" t="s">
        <v>595</v>
      </c>
      <c r="E3489" s="5" t="s">
        <v>1565</v>
      </c>
      <c r="F3489" s="6">
        <v>14</v>
      </c>
      <c r="G3489" s="6">
        <v>8</v>
      </c>
      <c r="H3489" s="6">
        <v>20</v>
      </c>
      <c r="I3489" s="6">
        <v>16</v>
      </c>
      <c r="J3489" t="str">
        <f t="shared" si="54"/>
        <v>PMEH-FS12032E-K</v>
      </c>
      <c r="K3489" t="str">
        <f>IF((VLOOKUP(J3489,mdc!A:V,22,FALSE)=""),"non Collabo","collabo")</f>
        <v>collabo</v>
      </c>
      <c r="L3489" t="str" cm="1">
        <f t="array" ref="L3489">IFERROR(_xlfn.IFS(G3489&lt;0,"shortage",H3489&lt;0,"shortage",I3489&lt;0,"shortage"),"ok")</f>
        <v>ok</v>
      </c>
    </row>
    <row r="3490" spans="1:12" hidden="1" x14ac:dyDescent="0.35">
      <c r="A3490" s="5" t="s">
        <v>79</v>
      </c>
      <c r="B3490" s="5" t="s">
        <v>475</v>
      </c>
      <c r="C3490" s="5" t="s">
        <v>1583</v>
      </c>
      <c r="D3490" s="5" t="s">
        <v>595</v>
      </c>
      <c r="E3490" s="5" t="s">
        <v>6</v>
      </c>
      <c r="F3490" s="6">
        <v>0</v>
      </c>
      <c r="G3490" s="6">
        <v>0</v>
      </c>
      <c r="H3490" s="6">
        <v>0</v>
      </c>
      <c r="I3490" s="6">
        <v>0</v>
      </c>
      <c r="J3490" t="str">
        <f t="shared" si="54"/>
        <v>PMEH-FS12032E-K</v>
      </c>
      <c r="K3490" t="str">
        <f>IF((VLOOKUP(J3490,mdc!A:V,22,FALSE)=""),"non Collabo","collabo")</f>
        <v>collabo</v>
      </c>
      <c r="L3490" t="str" cm="1">
        <f t="array" ref="L3490">IFERROR(_xlfn.IFS(G3490&lt;0,"shortage",H3490&lt;0,"shortage",I3490&lt;0,"shortage"),"ok")</f>
        <v>ok</v>
      </c>
    </row>
    <row r="3491" spans="1:12" hidden="1" x14ac:dyDescent="0.35">
      <c r="A3491" s="5" t="s">
        <v>79</v>
      </c>
      <c r="B3491" s="5" t="s">
        <v>475</v>
      </c>
      <c r="C3491" s="5" t="s">
        <v>1583</v>
      </c>
      <c r="D3491" s="5" t="s">
        <v>595</v>
      </c>
      <c r="E3491" s="5" t="s">
        <v>2318</v>
      </c>
      <c r="F3491" s="6">
        <v>100</v>
      </c>
      <c r="G3491" s="6">
        <v>100</v>
      </c>
      <c r="H3491" s="6">
        <v>100</v>
      </c>
      <c r="I3491" s="6">
        <v>100</v>
      </c>
      <c r="J3491" t="str">
        <f t="shared" si="54"/>
        <v>PMEH-FS12032E-K</v>
      </c>
      <c r="K3491" t="str">
        <f>IF((VLOOKUP(J3491,mdc!A:V,22,FALSE)=""),"non Collabo","collabo")</f>
        <v>collabo</v>
      </c>
      <c r="L3491" t="str" cm="1">
        <f t="array" ref="L3491">IFERROR(_xlfn.IFS(G3491&lt;0,"shortage",H3491&lt;0,"shortage",I3491&lt;0,"shortage"),"ok")</f>
        <v>ok</v>
      </c>
    </row>
    <row r="3492" spans="1:12" hidden="1" x14ac:dyDescent="0.35">
      <c r="A3492" s="5" t="s">
        <v>79</v>
      </c>
      <c r="B3492" s="5" t="s">
        <v>475</v>
      </c>
      <c r="C3492" s="5" t="s">
        <v>1583</v>
      </c>
      <c r="D3492" s="5" t="s">
        <v>595</v>
      </c>
      <c r="E3492" s="5" t="s">
        <v>7</v>
      </c>
      <c r="F3492" s="6">
        <v>1.9370400000000001</v>
      </c>
      <c r="G3492" s="6">
        <v>1.1068800000000001</v>
      </c>
      <c r="H3492" s="6">
        <v>2.7671999999999999</v>
      </c>
      <c r="I3492" s="6">
        <v>2.2137600000000002</v>
      </c>
      <c r="J3492" t="str">
        <f t="shared" si="54"/>
        <v>PMEH-FS12032E-K</v>
      </c>
      <c r="K3492" t="str">
        <f>IF((VLOOKUP(J3492,mdc!A:V,22,FALSE)=""),"non Collabo","collabo")</f>
        <v>collabo</v>
      </c>
      <c r="L3492" t="str" cm="1">
        <f t="array" ref="L3492">IFERROR(_xlfn.IFS(G3492&lt;0,"shortage",H3492&lt;0,"shortage",I3492&lt;0,"shortage"),"ok")</f>
        <v>ok</v>
      </c>
    </row>
    <row r="3493" spans="1:12" hidden="1" x14ac:dyDescent="0.35">
      <c r="A3493" s="5" t="s">
        <v>79</v>
      </c>
      <c r="B3493" s="5" t="s">
        <v>475</v>
      </c>
      <c r="C3493" s="5" t="s">
        <v>1583</v>
      </c>
      <c r="D3493" s="5" t="s">
        <v>595</v>
      </c>
      <c r="E3493" s="5" t="s">
        <v>1566</v>
      </c>
      <c r="F3493" s="6">
        <v>1.9197200000000001</v>
      </c>
      <c r="G3493" s="6">
        <v>1.1068800000000001</v>
      </c>
      <c r="H3493" s="6">
        <v>2.7498800000000001</v>
      </c>
      <c r="I3493" s="6">
        <v>2.20512</v>
      </c>
      <c r="J3493" t="str">
        <f t="shared" si="54"/>
        <v>PMEH-FS12032E-K</v>
      </c>
      <c r="K3493" t="str">
        <f>IF((VLOOKUP(J3493,mdc!A:V,22,FALSE)=""),"non Collabo","collabo")</f>
        <v>collabo</v>
      </c>
      <c r="L3493" t="str" cm="1">
        <f t="array" ref="L3493">IFERROR(_xlfn.IFS(G3493&lt;0,"shortage",H3493&lt;0,"shortage",I3493&lt;0,"shortage"),"ok")</f>
        <v>ok</v>
      </c>
    </row>
    <row r="3494" spans="1:12" ht="15" hidden="1" thickBot="1" x14ac:dyDescent="0.4">
      <c r="A3494" s="5" t="s">
        <v>79</v>
      </c>
      <c r="B3494" s="5" t="s">
        <v>475</v>
      </c>
      <c r="C3494" s="5" t="s">
        <v>1583</v>
      </c>
      <c r="D3494" s="7" t="s">
        <v>595</v>
      </c>
      <c r="E3494" s="7" t="s">
        <v>8</v>
      </c>
      <c r="F3494" s="8">
        <v>1.7319999999999999E-2</v>
      </c>
      <c r="G3494" s="8">
        <v>0</v>
      </c>
      <c r="H3494" s="8">
        <v>1.7319999999999999E-2</v>
      </c>
      <c r="I3494" s="8">
        <v>8.6400000000000001E-3</v>
      </c>
      <c r="J3494" t="str">
        <f t="shared" si="54"/>
        <v>PMEH-FS12032E-K</v>
      </c>
      <c r="K3494" t="str">
        <f>IF((VLOOKUP(J3494,mdc!A:V,22,FALSE)=""),"non Collabo","collabo")</f>
        <v>collabo</v>
      </c>
    </row>
    <row r="3495" spans="1:12" hidden="1" x14ac:dyDescent="0.35">
      <c r="A3495" s="5" t="s">
        <v>79</v>
      </c>
      <c r="B3495" s="5" t="s">
        <v>475</v>
      </c>
      <c r="C3495" s="5" t="s">
        <v>1583</v>
      </c>
      <c r="D3495" s="3" t="s">
        <v>596</v>
      </c>
      <c r="E3495" s="3" t="s">
        <v>5</v>
      </c>
      <c r="F3495" s="4">
        <v>36</v>
      </c>
      <c r="G3495" s="4">
        <v>56</v>
      </c>
      <c r="H3495" s="4">
        <v>26</v>
      </c>
      <c r="I3495" s="4">
        <v>52</v>
      </c>
      <c r="J3495" t="str">
        <f t="shared" si="54"/>
        <v>PMEH-FS12060E</v>
      </c>
      <c r="K3495" t="str">
        <f>IF((VLOOKUP(J3495,mdc!A:V,22,FALSE)=""),"non Collabo","collabo")</f>
        <v>collabo</v>
      </c>
      <c r="L3495" t="str" cm="1">
        <f t="array" ref="L3495">IFERROR(_xlfn.IFS(G3495&lt;0,"shortage",H3495&lt;0,"shortage",I3495&lt;0,"shortage"),"ok")</f>
        <v>ok</v>
      </c>
    </row>
    <row r="3496" spans="1:12" hidden="1" x14ac:dyDescent="0.35">
      <c r="A3496" s="5" t="s">
        <v>79</v>
      </c>
      <c r="B3496" s="5" t="s">
        <v>475</v>
      </c>
      <c r="C3496" s="5" t="s">
        <v>1583</v>
      </c>
      <c r="D3496" s="5" t="s">
        <v>596</v>
      </c>
      <c r="E3496" s="5" t="s">
        <v>1565</v>
      </c>
      <c r="F3496" s="6">
        <v>36</v>
      </c>
      <c r="G3496" s="6">
        <v>56</v>
      </c>
      <c r="H3496" s="6">
        <v>26</v>
      </c>
      <c r="I3496" s="6">
        <v>52</v>
      </c>
      <c r="J3496" t="str">
        <f t="shared" si="54"/>
        <v>PMEH-FS12060E</v>
      </c>
      <c r="K3496" t="str">
        <f>IF((VLOOKUP(J3496,mdc!A:V,22,FALSE)=""),"non Collabo","collabo")</f>
        <v>collabo</v>
      </c>
      <c r="L3496" t="str" cm="1">
        <f t="array" ref="L3496">IFERROR(_xlfn.IFS(G3496&lt;0,"shortage",H3496&lt;0,"shortage",I3496&lt;0,"shortage"),"ok")</f>
        <v>ok</v>
      </c>
    </row>
    <row r="3497" spans="1:12" hidden="1" x14ac:dyDescent="0.35">
      <c r="A3497" s="5" t="s">
        <v>79</v>
      </c>
      <c r="B3497" s="5" t="s">
        <v>475</v>
      </c>
      <c r="C3497" s="5" t="s">
        <v>1583</v>
      </c>
      <c r="D3497" s="5" t="s">
        <v>596</v>
      </c>
      <c r="E3497" s="5" t="s">
        <v>6</v>
      </c>
      <c r="F3497" s="6">
        <v>0</v>
      </c>
      <c r="G3497" s="6">
        <v>0</v>
      </c>
      <c r="H3497" s="6">
        <v>0</v>
      </c>
      <c r="I3497" s="6">
        <v>0</v>
      </c>
      <c r="J3497" t="str">
        <f t="shared" si="54"/>
        <v>PMEH-FS12060E</v>
      </c>
      <c r="K3497" t="str">
        <f>IF((VLOOKUP(J3497,mdc!A:V,22,FALSE)=""),"non Collabo","collabo")</f>
        <v>collabo</v>
      </c>
      <c r="L3497" t="str" cm="1">
        <f t="array" ref="L3497">IFERROR(_xlfn.IFS(G3497&lt;0,"shortage",H3497&lt;0,"shortage",I3497&lt;0,"shortage"),"ok")</f>
        <v>ok</v>
      </c>
    </row>
    <row r="3498" spans="1:12" hidden="1" x14ac:dyDescent="0.35">
      <c r="A3498" s="5" t="s">
        <v>79</v>
      </c>
      <c r="B3498" s="5" t="s">
        <v>475</v>
      </c>
      <c r="C3498" s="5" t="s">
        <v>1583</v>
      </c>
      <c r="D3498" s="5" t="s">
        <v>596</v>
      </c>
      <c r="E3498" s="5" t="s">
        <v>2318</v>
      </c>
      <c r="F3498" s="6">
        <v>100</v>
      </c>
      <c r="G3498" s="6">
        <v>100</v>
      </c>
      <c r="H3498" s="6">
        <v>100</v>
      </c>
      <c r="I3498" s="6">
        <v>100</v>
      </c>
      <c r="J3498" t="str">
        <f t="shared" si="54"/>
        <v>PMEH-FS12060E</v>
      </c>
      <c r="K3498" t="str">
        <f>IF((VLOOKUP(J3498,mdc!A:V,22,FALSE)=""),"non Collabo","collabo")</f>
        <v>collabo</v>
      </c>
      <c r="L3498" t="str" cm="1">
        <f t="array" ref="L3498">IFERROR(_xlfn.IFS(G3498&lt;0,"shortage",H3498&lt;0,"shortage",I3498&lt;0,"shortage"),"ok")</f>
        <v>ok</v>
      </c>
    </row>
    <row r="3499" spans="1:12" hidden="1" x14ac:dyDescent="0.35">
      <c r="A3499" s="5" t="s">
        <v>79</v>
      </c>
      <c r="B3499" s="5" t="s">
        <v>475</v>
      </c>
      <c r="C3499" s="5" t="s">
        <v>1583</v>
      </c>
      <c r="D3499" s="5" t="s">
        <v>596</v>
      </c>
      <c r="E3499" s="5" t="s">
        <v>7</v>
      </c>
      <c r="F3499" s="6">
        <v>6.4119599999999997</v>
      </c>
      <c r="G3499" s="6">
        <v>9.9741599999999995</v>
      </c>
      <c r="H3499" s="6">
        <v>4.6308600000000002</v>
      </c>
      <c r="I3499" s="6">
        <v>9.2617200000000004</v>
      </c>
      <c r="J3499" t="str">
        <f t="shared" si="54"/>
        <v>PMEH-FS12060E</v>
      </c>
      <c r="K3499" t="str">
        <f>IF((VLOOKUP(J3499,mdc!A:V,22,FALSE)=""),"non Collabo","collabo")</f>
        <v>collabo</v>
      </c>
      <c r="L3499" t="str" cm="1">
        <f t="array" ref="L3499">IFERROR(_xlfn.IFS(G3499&lt;0,"shortage",H3499&lt;0,"shortage",I3499&lt;0,"shortage"),"ok")</f>
        <v>ok</v>
      </c>
    </row>
    <row r="3500" spans="1:12" hidden="1" x14ac:dyDescent="0.35">
      <c r="A3500" s="5" t="s">
        <v>79</v>
      </c>
      <c r="B3500" s="5" t="s">
        <v>475</v>
      </c>
      <c r="C3500" s="5" t="s">
        <v>1583</v>
      </c>
      <c r="D3500" s="5" t="s">
        <v>596</v>
      </c>
      <c r="E3500" s="5" t="s">
        <v>1566</v>
      </c>
      <c r="F3500" s="6">
        <v>6.4008200000000004</v>
      </c>
      <c r="G3500" s="6">
        <v>9.9742200000000008</v>
      </c>
      <c r="H3500" s="6">
        <v>4.6086200000000002</v>
      </c>
      <c r="I3500" s="6">
        <v>9.2505799999999994</v>
      </c>
      <c r="J3500" t="str">
        <f t="shared" si="54"/>
        <v>PMEH-FS12060E</v>
      </c>
      <c r="K3500" t="str">
        <f>IF((VLOOKUP(J3500,mdc!A:V,22,FALSE)=""),"non Collabo","collabo")</f>
        <v>collabo</v>
      </c>
      <c r="L3500" t="str" cm="1">
        <f t="array" ref="L3500">IFERROR(_xlfn.IFS(G3500&lt;0,"shortage",H3500&lt;0,"shortage",I3500&lt;0,"shortage"),"ok")</f>
        <v>ok</v>
      </c>
    </row>
    <row r="3501" spans="1:12" ht="15" hidden="1" thickBot="1" x14ac:dyDescent="0.4">
      <c r="A3501" s="5" t="s">
        <v>79</v>
      </c>
      <c r="B3501" s="5" t="s">
        <v>475</v>
      </c>
      <c r="C3501" s="5" t="s">
        <v>1583</v>
      </c>
      <c r="D3501" s="7" t="s">
        <v>596</v>
      </c>
      <c r="E3501" s="7" t="s">
        <v>8</v>
      </c>
      <c r="F3501" s="8">
        <v>1.1140000000000001E-2</v>
      </c>
      <c r="G3501" s="8">
        <v>-6.0000000000000002E-5</v>
      </c>
      <c r="H3501" s="8">
        <v>2.2239999999999999E-2</v>
      </c>
      <c r="I3501" s="8">
        <v>1.1140000000000001E-2</v>
      </c>
      <c r="J3501" t="str">
        <f t="shared" si="54"/>
        <v>PMEH-FS12060E</v>
      </c>
      <c r="K3501" t="str">
        <f>IF((VLOOKUP(J3501,mdc!A:V,22,FALSE)=""),"non Collabo","collabo")</f>
        <v>collabo</v>
      </c>
    </row>
    <row r="3502" spans="1:12" hidden="1" x14ac:dyDescent="0.35">
      <c r="A3502" s="5" t="s">
        <v>79</v>
      </c>
      <c r="B3502" s="5" t="s">
        <v>475</v>
      </c>
      <c r="C3502" s="5" t="s">
        <v>1583</v>
      </c>
      <c r="D3502" s="3" t="s">
        <v>597</v>
      </c>
      <c r="E3502" s="3" t="s">
        <v>5</v>
      </c>
      <c r="F3502" s="4">
        <v>18</v>
      </c>
      <c r="G3502" s="4">
        <v>10</v>
      </c>
      <c r="H3502" s="4">
        <v>8</v>
      </c>
      <c r="I3502" s="4">
        <v>8</v>
      </c>
      <c r="J3502" t="str">
        <f t="shared" si="54"/>
        <v>PMEH-FS35100E-K</v>
      </c>
      <c r="K3502" t="str">
        <f>IF((VLOOKUP(J3502,mdc!A:V,22,FALSE)=""),"non Collabo","collabo")</f>
        <v>collabo</v>
      </c>
      <c r="L3502" t="str" cm="1">
        <f t="array" ref="L3502">IFERROR(_xlfn.IFS(G3502&lt;0,"shortage",H3502&lt;0,"shortage",I3502&lt;0,"shortage"),"ok")</f>
        <v>ok</v>
      </c>
    </row>
    <row r="3503" spans="1:12" hidden="1" x14ac:dyDescent="0.35">
      <c r="A3503" s="5" t="s">
        <v>79</v>
      </c>
      <c r="B3503" s="5" t="s">
        <v>475</v>
      </c>
      <c r="C3503" s="5" t="s">
        <v>1583</v>
      </c>
      <c r="D3503" s="5" t="s">
        <v>597</v>
      </c>
      <c r="E3503" s="5" t="s">
        <v>1565</v>
      </c>
      <c r="F3503" s="6">
        <v>18</v>
      </c>
      <c r="G3503" s="6">
        <v>10</v>
      </c>
      <c r="H3503" s="6">
        <v>8</v>
      </c>
      <c r="I3503" s="6">
        <v>8</v>
      </c>
      <c r="J3503" t="str">
        <f t="shared" si="54"/>
        <v>PMEH-FS35100E-K</v>
      </c>
      <c r="K3503" t="str">
        <f>IF((VLOOKUP(J3503,mdc!A:V,22,FALSE)=""),"non Collabo","collabo")</f>
        <v>collabo</v>
      </c>
      <c r="L3503" t="str" cm="1">
        <f t="array" ref="L3503">IFERROR(_xlfn.IFS(G3503&lt;0,"shortage",H3503&lt;0,"shortage",I3503&lt;0,"shortage"),"ok")</f>
        <v>ok</v>
      </c>
    </row>
    <row r="3504" spans="1:12" hidden="1" x14ac:dyDescent="0.35">
      <c r="A3504" s="5" t="s">
        <v>79</v>
      </c>
      <c r="B3504" s="5" t="s">
        <v>475</v>
      </c>
      <c r="C3504" s="5" t="s">
        <v>1583</v>
      </c>
      <c r="D3504" s="5" t="s">
        <v>597</v>
      </c>
      <c r="E3504" s="5" t="s">
        <v>6</v>
      </c>
      <c r="F3504" s="6">
        <v>0</v>
      </c>
      <c r="G3504" s="6">
        <v>0</v>
      </c>
      <c r="H3504" s="6">
        <v>0</v>
      </c>
      <c r="I3504" s="6">
        <v>0</v>
      </c>
      <c r="J3504" t="str">
        <f t="shared" si="54"/>
        <v>PMEH-FS35100E-K</v>
      </c>
      <c r="K3504" t="str">
        <f>IF((VLOOKUP(J3504,mdc!A:V,22,FALSE)=""),"non Collabo","collabo")</f>
        <v>collabo</v>
      </c>
      <c r="L3504" t="str" cm="1">
        <f t="array" ref="L3504">IFERROR(_xlfn.IFS(G3504&lt;0,"shortage",H3504&lt;0,"shortage",I3504&lt;0,"shortage"),"ok")</f>
        <v>ok</v>
      </c>
    </row>
    <row r="3505" spans="1:12" hidden="1" x14ac:dyDescent="0.35">
      <c r="A3505" s="5" t="s">
        <v>79</v>
      </c>
      <c r="B3505" s="5" t="s">
        <v>475</v>
      </c>
      <c r="C3505" s="5" t="s">
        <v>1583</v>
      </c>
      <c r="D3505" s="5" t="s">
        <v>597</v>
      </c>
      <c r="E3505" s="5" t="s">
        <v>2318</v>
      </c>
      <c r="F3505" s="6">
        <v>100</v>
      </c>
      <c r="G3505" s="6">
        <v>100</v>
      </c>
      <c r="H3505" s="6">
        <v>100</v>
      </c>
      <c r="I3505" s="6">
        <v>100</v>
      </c>
      <c r="J3505" t="str">
        <f t="shared" si="54"/>
        <v>PMEH-FS35100E-K</v>
      </c>
      <c r="K3505" t="str">
        <f>IF((VLOOKUP(J3505,mdc!A:V,22,FALSE)=""),"non Collabo","collabo")</f>
        <v>collabo</v>
      </c>
      <c r="L3505" t="str" cm="1">
        <f t="array" ref="L3505">IFERROR(_xlfn.IFS(G3505&lt;0,"shortage",H3505&lt;0,"shortage",I3505&lt;0,"shortage"),"ok")</f>
        <v>ok</v>
      </c>
    </row>
    <row r="3506" spans="1:12" hidden="1" x14ac:dyDescent="0.35">
      <c r="A3506" s="5" t="s">
        <v>79</v>
      </c>
      <c r="B3506" s="5" t="s">
        <v>475</v>
      </c>
      <c r="C3506" s="5" t="s">
        <v>1583</v>
      </c>
      <c r="D3506" s="5" t="s">
        <v>597</v>
      </c>
      <c r="E3506" s="5" t="s">
        <v>7</v>
      </c>
      <c r="F3506" s="6">
        <v>2.5920000000000001</v>
      </c>
      <c r="G3506" s="6">
        <v>1.44</v>
      </c>
      <c r="H3506" s="6">
        <v>1.1519999999999999</v>
      </c>
      <c r="I3506" s="6">
        <v>1.1519999999999999</v>
      </c>
      <c r="J3506" t="str">
        <f t="shared" si="54"/>
        <v>PMEH-FS35100E-K</v>
      </c>
      <c r="K3506" t="str">
        <f>IF((VLOOKUP(J3506,mdc!A:V,22,FALSE)=""),"non Collabo","collabo")</f>
        <v>collabo</v>
      </c>
      <c r="L3506" t="str" cm="1">
        <f t="array" ref="L3506">IFERROR(_xlfn.IFS(G3506&lt;0,"shortage",H3506&lt;0,"shortage",I3506&lt;0,"shortage"),"ok")</f>
        <v>ok</v>
      </c>
    </row>
    <row r="3507" spans="1:12" hidden="1" x14ac:dyDescent="0.35">
      <c r="A3507" s="5" t="s">
        <v>79</v>
      </c>
      <c r="B3507" s="5" t="s">
        <v>475</v>
      </c>
      <c r="C3507" s="5" t="s">
        <v>1583</v>
      </c>
      <c r="D3507" s="5" t="s">
        <v>597</v>
      </c>
      <c r="E3507" s="5" t="s">
        <v>1566</v>
      </c>
      <c r="F3507" s="6">
        <v>2.532</v>
      </c>
      <c r="G3507" s="6">
        <v>1.44</v>
      </c>
      <c r="H3507" s="6">
        <v>1.1120000000000001</v>
      </c>
      <c r="I3507" s="6">
        <v>1.1120000000000001</v>
      </c>
      <c r="J3507" t="str">
        <f t="shared" si="54"/>
        <v>PMEH-FS35100E-K</v>
      </c>
      <c r="K3507" t="str">
        <f>IF((VLOOKUP(J3507,mdc!A:V,22,FALSE)=""),"non Collabo","collabo")</f>
        <v>collabo</v>
      </c>
      <c r="L3507" t="str" cm="1">
        <f t="array" ref="L3507">IFERROR(_xlfn.IFS(G3507&lt;0,"shortage",H3507&lt;0,"shortage",I3507&lt;0,"shortage"),"ok")</f>
        <v>ok</v>
      </c>
    </row>
    <row r="3508" spans="1:12" ht="15" hidden="1" thickBot="1" x14ac:dyDescent="0.4">
      <c r="A3508" s="5" t="s">
        <v>79</v>
      </c>
      <c r="B3508" s="5" t="s">
        <v>475</v>
      </c>
      <c r="C3508" s="5" t="s">
        <v>1583</v>
      </c>
      <c r="D3508" s="7" t="s">
        <v>597</v>
      </c>
      <c r="E3508" s="7" t="s">
        <v>8</v>
      </c>
      <c r="F3508" s="8">
        <v>0.06</v>
      </c>
      <c r="G3508" s="8">
        <v>0</v>
      </c>
      <c r="H3508" s="8">
        <v>0.04</v>
      </c>
      <c r="I3508" s="8">
        <v>0.04</v>
      </c>
      <c r="J3508" t="str">
        <f t="shared" si="54"/>
        <v>PMEH-FS35100E-K</v>
      </c>
      <c r="K3508" t="str">
        <f>IF((VLOOKUP(J3508,mdc!A:V,22,FALSE)=""),"non Collabo","collabo")</f>
        <v>collabo</v>
      </c>
    </row>
    <row r="3509" spans="1:12" hidden="1" x14ac:dyDescent="0.35">
      <c r="A3509" s="5" t="s">
        <v>79</v>
      </c>
      <c r="B3509" s="5" t="s">
        <v>475</v>
      </c>
      <c r="C3509" s="5" t="s">
        <v>1583</v>
      </c>
      <c r="D3509" s="3" t="s">
        <v>598</v>
      </c>
      <c r="E3509" s="3" t="s">
        <v>5</v>
      </c>
      <c r="F3509" s="4">
        <v>2</v>
      </c>
      <c r="G3509" s="4"/>
      <c r="H3509" s="4"/>
      <c r="I3509" s="4"/>
      <c r="J3509" t="str">
        <f t="shared" si="54"/>
        <v>PMEH-FS35100E-S</v>
      </c>
      <c r="K3509" t="str">
        <f>IF((VLOOKUP(J3509,mdc!A:V,22,FALSE)=""),"non Collabo","collabo")</f>
        <v>collabo</v>
      </c>
      <c r="L3509" t="str" cm="1">
        <f t="array" ref="L3509">IFERROR(_xlfn.IFS(G3509&lt;0,"shortage",H3509&lt;0,"shortage",I3509&lt;0,"shortage"),"ok")</f>
        <v>ok</v>
      </c>
    </row>
    <row r="3510" spans="1:12" hidden="1" x14ac:dyDescent="0.35">
      <c r="A3510" s="5" t="s">
        <v>79</v>
      </c>
      <c r="B3510" s="5" t="s">
        <v>475</v>
      </c>
      <c r="C3510" s="5" t="s">
        <v>1583</v>
      </c>
      <c r="D3510" s="5" t="s">
        <v>598</v>
      </c>
      <c r="E3510" s="5" t="s">
        <v>1565</v>
      </c>
      <c r="F3510" s="6">
        <v>2</v>
      </c>
      <c r="G3510" s="6"/>
      <c r="H3510" s="6"/>
      <c r="I3510" s="6"/>
      <c r="J3510" t="str">
        <f t="shared" si="54"/>
        <v>PMEH-FS35100E-S</v>
      </c>
      <c r="K3510" t="str">
        <f>IF((VLOOKUP(J3510,mdc!A:V,22,FALSE)=""),"non Collabo","collabo")</f>
        <v>collabo</v>
      </c>
      <c r="L3510" t="str" cm="1">
        <f t="array" ref="L3510">IFERROR(_xlfn.IFS(G3510&lt;0,"shortage",H3510&lt;0,"shortage",I3510&lt;0,"shortage"),"ok")</f>
        <v>ok</v>
      </c>
    </row>
    <row r="3511" spans="1:12" hidden="1" x14ac:dyDescent="0.35">
      <c r="A3511" s="5" t="s">
        <v>79</v>
      </c>
      <c r="B3511" s="5" t="s">
        <v>475</v>
      </c>
      <c r="C3511" s="5" t="s">
        <v>1583</v>
      </c>
      <c r="D3511" s="5" t="s">
        <v>598</v>
      </c>
      <c r="E3511" s="5" t="s">
        <v>6</v>
      </c>
      <c r="F3511" s="6">
        <v>0</v>
      </c>
      <c r="G3511" s="6"/>
      <c r="H3511" s="6"/>
      <c r="I3511" s="6"/>
      <c r="J3511" t="str">
        <f t="shared" si="54"/>
        <v>PMEH-FS35100E-S</v>
      </c>
      <c r="K3511" t="str">
        <f>IF((VLOOKUP(J3511,mdc!A:V,22,FALSE)=""),"non Collabo","collabo")</f>
        <v>collabo</v>
      </c>
      <c r="L3511" t="str" cm="1">
        <f t="array" ref="L3511">IFERROR(_xlfn.IFS(G3511&lt;0,"shortage",H3511&lt;0,"shortage",I3511&lt;0,"shortage"),"ok")</f>
        <v>ok</v>
      </c>
    </row>
    <row r="3512" spans="1:12" hidden="1" x14ac:dyDescent="0.35">
      <c r="A3512" s="5" t="s">
        <v>79</v>
      </c>
      <c r="B3512" s="5" t="s">
        <v>475</v>
      </c>
      <c r="C3512" s="5" t="s">
        <v>1583</v>
      </c>
      <c r="D3512" s="5" t="s">
        <v>598</v>
      </c>
      <c r="E3512" s="5" t="s">
        <v>2318</v>
      </c>
      <c r="F3512" s="6">
        <v>100</v>
      </c>
      <c r="G3512" s="6"/>
      <c r="H3512" s="6"/>
      <c r="I3512" s="6"/>
      <c r="J3512" t="str">
        <f t="shared" si="54"/>
        <v>PMEH-FS35100E-S</v>
      </c>
      <c r="K3512" t="str">
        <f>IF((VLOOKUP(J3512,mdc!A:V,22,FALSE)=""),"non Collabo","collabo")</f>
        <v>collabo</v>
      </c>
      <c r="L3512" t="str" cm="1">
        <f t="array" ref="L3512">IFERROR(_xlfn.IFS(G3512&lt;0,"shortage",H3512&lt;0,"shortage",I3512&lt;0,"shortage"),"ok")</f>
        <v>ok</v>
      </c>
    </row>
    <row r="3513" spans="1:12" hidden="1" x14ac:dyDescent="0.35">
      <c r="A3513" s="5" t="s">
        <v>79</v>
      </c>
      <c r="B3513" s="5" t="s">
        <v>475</v>
      </c>
      <c r="C3513" s="5" t="s">
        <v>1583</v>
      </c>
      <c r="D3513" s="5" t="s">
        <v>598</v>
      </c>
      <c r="E3513" s="5" t="s">
        <v>7</v>
      </c>
      <c r="F3513" s="6">
        <v>0.27666000000000002</v>
      </c>
      <c r="G3513" s="6"/>
      <c r="H3513" s="6"/>
      <c r="I3513" s="6"/>
      <c r="J3513" t="str">
        <f t="shared" si="54"/>
        <v>PMEH-FS35100E-S</v>
      </c>
      <c r="K3513" t="str">
        <f>IF((VLOOKUP(J3513,mdc!A:V,22,FALSE)=""),"non Collabo","collabo")</f>
        <v>collabo</v>
      </c>
      <c r="L3513" t="str" cm="1">
        <f t="array" ref="L3513">IFERROR(_xlfn.IFS(G3513&lt;0,"shortage",H3513&lt;0,"shortage",I3513&lt;0,"shortage"),"ok")</f>
        <v>ok</v>
      </c>
    </row>
    <row r="3514" spans="1:12" hidden="1" x14ac:dyDescent="0.35">
      <c r="A3514" s="5" t="s">
        <v>79</v>
      </c>
      <c r="B3514" s="5" t="s">
        <v>475</v>
      </c>
      <c r="C3514" s="5" t="s">
        <v>1583</v>
      </c>
      <c r="D3514" s="5" t="s">
        <v>598</v>
      </c>
      <c r="E3514" s="5" t="s">
        <v>1566</v>
      </c>
      <c r="F3514" s="6">
        <v>0.26800000000000002</v>
      </c>
      <c r="G3514" s="6"/>
      <c r="H3514" s="6"/>
      <c r="I3514" s="6"/>
      <c r="J3514" t="str">
        <f t="shared" si="54"/>
        <v>PMEH-FS35100E-S</v>
      </c>
      <c r="K3514" t="str">
        <f>IF((VLOOKUP(J3514,mdc!A:V,22,FALSE)=""),"non Collabo","collabo")</f>
        <v>collabo</v>
      </c>
      <c r="L3514" t="str" cm="1">
        <f t="array" ref="L3514">IFERROR(_xlfn.IFS(G3514&lt;0,"shortage",H3514&lt;0,"shortage",I3514&lt;0,"shortage"),"ok")</f>
        <v>ok</v>
      </c>
    </row>
    <row r="3515" spans="1:12" ht="15" hidden="1" thickBot="1" x14ac:dyDescent="0.4">
      <c r="A3515" s="5" t="s">
        <v>79</v>
      </c>
      <c r="B3515" s="5" t="s">
        <v>475</v>
      </c>
      <c r="C3515" s="5" t="s">
        <v>1583</v>
      </c>
      <c r="D3515" s="7" t="s">
        <v>598</v>
      </c>
      <c r="E3515" s="7" t="s">
        <v>8</v>
      </c>
      <c r="F3515" s="8">
        <v>8.6599999999999993E-3</v>
      </c>
      <c r="G3515" s="8"/>
      <c r="H3515" s="8"/>
      <c r="I3515" s="8"/>
      <c r="J3515" t="str">
        <f t="shared" si="54"/>
        <v>PMEH-FS35100E-S</v>
      </c>
      <c r="K3515" t="str">
        <f>IF((VLOOKUP(J3515,mdc!A:V,22,FALSE)=""),"non Collabo","collabo")</f>
        <v>collabo</v>
      </c>
    </row>
    <row r="3516" spans="1:12" hidden="1" x14ac:dyDescent="0.35">
      <c r="A3516" s="5" t="s">
        <v>79</v>
      </c>
      <c r="B3516" s="5" t="s">
        <v>475</v>
      </c>
      <c r="C3516" s="5" t="s">
        <v>1583</v>
      </c>
      <c r="D3516" s="3" t="s">
        <v>599</v>
      </c>
      <c r="E3516" s="3" t="s">
        <v>5</v>
      </c>
      <c r="F3516" s="4">
        <v>100</v>
      </c>
      <c r="G3516" s="4">
        <v>108</v>
      </c>
      <c r="H3516" s="4">
        <v>44</v>
      </c>
      <c r="I3516" s="4">
        <v>56</v>
      </c>
      <c r="J3516" t="str">
        <f t="shared" si="54"/>
        <v>PMEH-FS45150EKA</v>
      </c>
      <c r="K3516" t="str">
        <f>IF((VLOOKUP(J3516,mdc!A:V,22,FALSE)=""),"non Collabo","collabo")</f>
        <v>collabo</v>
      </c>
      <c r="L3516" t="str" cm="1">
        <f t="array" ref="L3516">IFERROR(_xlfn.IFS(G3516&lt;0,"shortage",H3516&lt;0,"shortage",I3516&lt;0,"shortage"),"ok")</f>
        <v>ok</v>
      </c>
    </row>
    <row r="3517" spans="1:12" hidden="1" x14ac:dyDescent="0.35">
      <c r="A3517" s="5" t="s">
        <v>79</v>
      </c>
      <c r="B3517" s="5" t="s">
        <v>475</v>
      </c>
      <c r="C3517" s="5" t="s">
        <v>1583</v>
      </c>
      <c r="D3517" s="5" t="s">
        <v>599</v>
      </c>
      <c r="E3517" s="5" t="s">
        <v>1565</v>
      </c>
      <c r="F3517" s="6">
        <v>100</v>
      </c>
      <c r="G3517" s="6">
        <v>108</v>
      </c>
      <c r="H3517" s="6">
        <v>44</v>
      </c>
      <c r="I3517" s="6">
        <v>56</v>
      </c>
      <c r="J3517" t="str">
        <f t="shared" si="54"/>
        <v>PMEH-FS45150EKA</v>
      </c>
      <c r="K3517" t="str">
        <f>IF((VLOOKUP(J3517,mdc!A:V,22,FALSE)=""),"non Collabo","collabo")</f>
        <v>collabo</v>
      </c>
      <c r="L3517" t="str" cm="1">
        <f t="array" ref="L3517">IFERROR(_xlfn.IFS(G3517&lt;0,"shortage",H3517&lt;0,"shortage",I3517&lt;0,"shortage"),"ok")</f>
        <v>ok</v>
      </c>
    </row>
    <row r="3518" spans="1:12" hidden="1" x14ac:dyDescent="0.35">
      <c r="A3518" s="5" t="s">
        <v>79</v>
      </c>
      <c r="B3518" s="5" t="s">
        <v>475</v>
      </c>
      <c r="C3518" s="5" t="s">
        <v>1583</v>
      </c>
      <c r="D3518" s="5" t="s">
        <v>599</v>
      </c>
      <c r="E3518" s="5" t="s">
        <v>6</v>
      </c>
      <c r="F3518" s="6">
        <v>0</v>
      </c>
      <c r="G3518" s="6">
        <v>0</v>
      </c>
      <c r="H3518" s="6">
        <v>0</v>
      </c>
      <c r="I3518" s="6">
        <v>0</v>
      </c>
      <c r="J3518" t="str">
        <f t="shared" si="54"/>
        <v>PMEH-FS45150EKA</v>
      </c>
      <c r="K3518" t="str">
        <f>IF((VLOOKUP(J3518,mdc!A:V,22,FALSE)=""),"non Collabo","collabo")</f>
        <v>collabo</v>
      </c>
      <c r="L3518" t="str" cm="1">
        <f t="array" ref="L3518">IFERROR(_xlfn.IFS(G3518&lt;0,"shortage",H3518&lt;0,"shortage",I3518&lt;0,"shortage"),"ok")</f>
        <v>ok</v>
      </c>
    </row>
    <row r="3519" spans="1:12" hidden="1" x14ac:dyDescent="0.35">
      <c r="A3519" s="5" t="s">
        <v>79</v>
      </c>
      <c r="B3519" s="5" t="s">
        <v>475</v>
      </c>
      <c r="C3519" s="5" t="s">
        <v>1583</v>
      </c>
      <c r="D3519" s="5" t="s">
        <v>599</v>
      </c>
      <c r="E3519" s="5" t="s">
        <v>2318</v>
      </c>
      <c r="F3519" s="6">
        <v>100</v>
      </c>
      <c r="G3519" s="6">
        <v>100</v>
      </c>
      <c r="H3519" s="6">
        <v>100</v>
      </c>
      <c r="I3519" s="6">
        <v>100</v>
      </c>
      <c r="J3519" t="str">
        <f t="shared" si="54"/>
        <v>PMEH-FS45150EKA</v>
      </c>
      <c r="K3519" t="str">
        <f>IF((VLOOKUP(J3519,mdc!A:V,22,FALSE)=""),"non Collabo","collabo")</f>
        <v>collabo</v>
      </c>
      <c r="L3519" t="str" cm="1">
        <f t="array" ref="L3519">IFERROR(_xlfn.IFS(G3519&lt;0,"shortage",H3519&lt;0,"shortage",I3519&lt;0,"shortage"),"ok")</f>
        <v>ok</v>
      </c>
    </row>
    <row r="3520" spans="1:12" hidden="1" x14ac:dyDescent="0.35">
      <c r="A3520" s="5" t="s">
        <v>79</v>
      </c>
      <c r="B3520" s="5" t="s">
        <v>475</v>
      </c>
      <c r="C3520" s="5" t="s">
        <v>1583</v>
      </c>
      <c r="D3520" s="5" t="s">
        <v>599</v>
      </c>
      <c r="E3520" s="5" t="s">
        <v>7</v>
      </c>
      <c r="F3520" s="6">
        <v>9.8420000000000005</v>
      </c>
      <c r="G3520" s="6">
        <v>10.62936</v>
      </c>
      <c r="H3520" s="6">
        <v>4.3304799999999997</v>
      </c>
      <c r="I3520" s="6">
        <v>5.51152</v>
      </c>
      <c r="J3520" t="str">
        <f t="shared" si="54"/>
        <v>PMEH-FS45150EKA</v>
      </c>
      <c r="K3520" t="str">
        <f>IF((VLOOKUP(J3520,mdc!A:V,22,FALSE)=""),"non Collabo","collabo")</f>
        <v>collabo</v>
      </c>
      <c r="L3520" t="str" cm="1">
        <f t="array" ref="L3520">IFERROR(_xlfn.IFS(G3520&lt;0,"shortage",H3520&lt;0,"shortage",I3520&lt;0,"shortage"),"ok")</f>
        <v>ok</v>
      </c>
    </row>
    <row r="3521" spans="1:12" hidden="1" x14ac:dyDescent="0.35">
      <c r="A3521" s="5" t="s">
        <v>79</v>
      </c>
      <c r="B3521" s="5" t="s">
        <v>475</v>
      </c>
      <c r="C3521" s="5" t="s">
        <v>1583</v>
      </c>
      <c r="D3521" s="5" t="s">
        <v>599</v>
      </c>
      <c r="E3521" s="5" t="s">
        <v>1566</v>
      </c>
      <c r="F3521" s="6">
        <v>9.8726800000000008</v>
      </c>
      <c r="G3521" s="6">
        <v>10.65058</v>
      </c>
      <c r="H3521" s="6">
        <v>4.3493399999999998</v>
      </c>
      <c r="I3521" s="6">
        <v>5.5280399999999998</v>
      </c>
      <c r="J3521" t="str">
        <f t="shared" si="54"/>
        <v>PMEH-FS45150EKA</v>
      </c>
      <c r="K3521" t="str">
        <f>IF((VLOOKUP(J3521,mdc!A:V,22,FALSE)=""),"non Collabo","collabo")</f>
        <v>collabo</v>
      </c>
      <c r="L3521" t="str" cm="1">
        <f t="array" ref="L3521">IFERROR(_xlfn.IFS(G3521&lt;0,"shortage",H3521&lt;0,"shortage",I3521&lt;0,"shortage"),"ok")</f>
        <v>ok</v>
      </c>
    </row>
    <row r="3522" spans="1:12" ht="15" hidden="1" thickBot="1" x14ac:dyDescent="0.4">
      <c r="A3522" s="5" t="s">
        <v>79</v>
      </c>
      <c r="B3522" s="5" t="s">
        <v>475</v>
      </c>
      <c r="C3522" s="5" t="s">
        <v>1583</v>
      </c>
      <c r="D3522" s="7" t="s">
        <v>599</v>
      </c>
      <c r="E3522" s="7" t="s">
        <v>8</v>
      </c>
      <c r="F3522" s="8">
        <v>-3.0679999999999999E-2</v>
      </c>
      <c r="G3522" s="8">
        <v>-2.1219999999999999E-2</v>
      </c>
      <c r="H3522" s="8">
        <v>-1.8859999999999998E-2</v>
      </c>
      <c r="I3522" s="8">
        <v>-1.652E-2</v>
      </c>
      <c r="J3522" t="str">
        <f t="shared" si="54"/>
        <v>PMEH-FS45150EKA</v>
      </c>
      <c r="K3522" t="str">
        <f>IF((VLOOKUP(J3522,mdc!A:V,22,FALSE)=""),"non Collabo","collabo")</f>
        <v>collabo</v>
      </c>
    </row>
    <row r="3523" spans="1:12" hidden="1" x14ac:dyDescent="0.35">
      <c r="A3523" s="5" t="s">
        <v>79</v>
      </c>
      <c r="B3523" s="5" t="s">
        <v>475</v>
      </c>
      <c r="C3523" s="5" t="s">
        <v>1583</v>
      </c>
      <c r="D3523" s="3" t="s">
        <v>600</v>
      </c>
      <c r="E3523" s="3" t="s">
        <v>5</v>
      </c>
      <c r="F3523" s="4">
        <v>106</v>
      </c>
      <c r="G3523" s="4">
        <v>178</v>
      </c>
      <c r="H3523" s="4">
        <v>112</v>
      </c>
      <c r="I3523" s="4">
        <v>172</v>
      </c>
      <c r="J3523" t="str">
        <f t="shared" ref="J3523:J3586" si="55">A3523&amp;D3523</f>
        <v>PMEH-FSA100300E</v>
      </c>
      <c r="K3523" t="str">
        <f>IF((VLOOKUP(J3523,mdc!A:V,22,FALSE)=""),"non Collabo","collabo")</f>
        <v>collabo</v>
      </c>
      <c r="L3523" t="str" cm="1">
        <f t="array" ref="L3523">IFERROR(_xlfn.IFS(G3523&lt;0,"shortage",H3523&lt;0,"shortage",I3523&lt;0,"shortage"),"ok")</f>
        <v>ok</v>
      </c>
    </row>
    <row r="3524" spans="1:12" hidden="1" x14ac:dyDescent="0.35">
      <c r="A3524" s="5" t="s">
        <v>79</v>
      </c>
      <c r="B3524" s="5" t="s">
        <v>475</v>
      </c>
      <c r="C3524" s="5" t="s">
        <v>1583</v>
      </c>
      <c r="D3524" s="5" t="s">
        <v>600</v>
      </c>
      <c r="E3524" s="5" t="s">
        <v>1565</v>
      </c>
      <c r="F3524" s="6">
        <v>106</v>
      </c>
      <c r="G3524" s="6">
        <v>178</v>
      </c>
      <c r="H3524" s="6">
        <v>112</v>
      </c>
      <c r="I3524" s="6">
        <v>172</v>
      </c>
      <c r="J3524" t="str">
        <f t="shared" si="55"/>
        <v>PMEH-FSA100300E</v>
      </c>
      <c r="K3524" t="str">
        <f>IF((VLOOKUP(J3524,mdc!A:V,22,FALSE)=""),"non Collabo","collabo")</f>
        <v>collabo</v>
      </c>
      <c r="L3524" t="str" cm="1">
        <f t="array" ref="L3524">IFERROR(_xlfn.IFS(G3524&lt;0,"shortage",H3524&lt;0,"shortage",I3524&lt;0,"shortage"),"ok")</f>
        <v>ok</v>
      </c>
    </row>
    <row r="3525" spans="1:12" hidden="1" x14ac:dyDescent="0.35">
      <c r="A3525" s="5" t="s">
        <v>79</v>
      </c>
      <c r="B3525" s="5" t="s">
        <v>475</v>
      </c>
      <c r="C3525" s="5" t="s">
        <v>1583</v>
      </c>
      <c r="D3525" s="5" t="s">
        <v>600</v>
      </c>
      <c r="E3525" s="5" t="s">
        <v>6</v>
      </c>
      <c r="F3525" s="6">
        <v>0</v>
      </c>
      <c r="G3525" s="6">
        <v>0</v>
      </c>
      <c r="H3525" s="6">
        <v>0</v>
      </c>
      <c r="I3525" s="6">
        <v>0</v>
      </c>
      <c r="J3525" t="str">
        <f t="shared" si="55"/>
        <v>PMEH-FSA100300E</v>
      </c>
      <c r="K3525" t="str">
        <f>IF((VLOOKUP(J3525,mdc!A:V,22,FALSE)=""),"non Collabo","collabo")</f>
        <v>collabo</v>
      </c>
      <c r="L3525" t="str" cm="1">
        <f t="array" ref="L3525">IFERROR(_xlfn.IFS(G3525&lt;0,"shortage",H3525&lt;0,"shortage",I3525&lt;0,"shortage"),"ok")</f>
        <v>ok</v>
      </c>
    </row>
    <row r="3526" spans="1:12" hidden="1" x14ac:dyDescent="0.35">
      <c r="A3526" s="5" t="s">
        <v>79</v>
      </c>
      <c r="B3526" s="5" t="s">
        <v>475</v>
      </c>
      <c r="C3526" s="5" t="s">
        <v>1583</v>
      </c>
      <c r="D3526" s="5" t="s">
        <v>600</v>
      </c>
      <c r="E3526" s="5" t="s">
        <v>2318</v>
      </c>
      <c r="F3526" s="6">
        <v>100</v>
      </c>
      <c r="G3526" s="6">
        <v>100</v>
      </c>
      <c r="H3526" s="6">
        <v>100</v>
      </c>
      <c r="I3526" s="6">
        <v>100</v>
      </c>
      <c r="J3526" t="str">
        <f t="shared" si="55"/>
        <v>PMEH-FSA100300E</v>
      </c>
      <c r="K3526" t="str">
        <f>IF((VLOOKUP(J3526,mdc!A:V,22,FALSE)=""),"non Collabo","collabo")</f>
        <v>collabo</v>
      </c>
      <c r="L3526" t="str" cm="1">
        <f t="array" ref="L3526">IFERROR(_xlfn.IFS(G3526&lt;0,"shortage",H3526&lt;0,"shortage",I3526&lt;0,"shortage"),"ok")</f>
        <v>ok</v>
      </c>
    </row>
    <row r="3527" spans="1:12" hidden="1" x14ac:dyDescent="0.35">
      <c r="A3527" s="5" t="s">
        <v>79</v>
      </c>
      <c r="B3527" s="5" t="s">
        <v>475</v>
      </c>
      <c r="C3527" s="5" t="s">
        <v>1583</v>
      </c>
      <c r="D3527" s="5" t="s">
        <v>600</v>
      </c>
      <c r="E3527" s="5" t="s">
        <v>7</v>
      </c>
      <c r="F3527" s="6">
        <v>30.31494</v>
      </c>
      <c r="G3527" s="6">
        <v>50.906219999999998</v>
      </c>
      <c r="H3527" s="6">
        <v>32.030880000000003</v>
      </c>
      <c r="I3527" s="6">
        <v>49.190280000000001</v>
      </c>
      <c r="J3527" t="str">
        <f t="shared" si="55"/>
        <v>PMEH-FSA100300E</v>
      </c>
      <c r="K3527" t="str">
        <f>IF((VLOOKUP(J3527,mdc!A:V,22,FALSE)=""),"non Collabo","collabo")</f>
        <v>collabo</v>
      </c>
      <c r="L3527" t="str" cm="1">
        <f t="array" ref="L3527">IFERROR(_xlfn.IFS(G3527&lt;0,"shortage",H3527&lt;0,"shortage",I3527&lt;0,"shortage"),"ok")</f>
        <v>ok</v>
      </c>
    </row>
    <row r="3528" spans="1:12" hidden="1" x14ac:dyDescent="0.35">
      <c r="A3528" s="5" t="s">
        <v>79</v>
      </c>
      <c r="B3528" s="5" t="s">
        <v>475</v>
      </c>
      <c r="C3528" s="5" t="s">
        <v>1583</v>
      </c>
      <c r="D3528" s="5" t="s">
        <v>600</v>
      </c>
      <c r="E3528" s="5" t="s">
        <v>1566</v>
      </c>
      <c r="F3528" s="6">
        <v>30.31494</v>
      </c>
      <c r="G3528" s="6">
        <v>50.867319999999999</v>
      </c>
      <c r="H3528" s="6">
        <v>31.992000000000001</v>
      </c>
      <c r="I3528" s="6">
        <v>49.151380000000003</v>
      </c>
      <c r="J3528" t="str">
        <f t="shared" si="55"/>
        <v>PMEH-FSA100300E</v>
      </c>
      <c r="K3528" t="str">
        <f>IF((VLOOKUP(J3528,mdc!A:V,22,FALSE)=""),"non Collabo","collabo")</f>
        <v>collabo</v>
      </c>
      <c r="L3528" t="str" cm="1">
        <f t="array" ref="L3528">IFERROR(_xlfn.IFS(G3528&lt;0,"shortage",H3528&lt;0,"shortage",I3528&lt;0,"shortage"),"ok")</f>
        <v>ok</v>
      </c>
    </row>
    <row r="3529" spans="1:12" ht="15" hidden="1" thickBot="1" x14ac:dyDescent="0.4">
      <c r="A3529" s="5" t="s">
        <v>79</v>
      </c>
      <c r="B3529" s="5" t="s">
        <v>475</v>
      </c>
      <c r="C3529" s="5" t="s">
        <v>1583</v>
      </c>
      <c r="D3529" s="7" t="s">
        <v>600</v>
      </c>
      <c r="E3529" s="7" t="s">
        <v>8</v>
      </c>
      <c r="F3529" s="8">
        <v>0</v>
      </c>
      <c r="G3529" s="8">
        <v>3.8899999999999997E-2</v>
      </c>
      <c r="H3529" s="8">
        <v>3.8879999999999998E-2</v>
      </c>
      <c r="I3529" s="8">
        <v>3.8899999999999997E-2</v>
      </c>
      <c r="J3529" t="str">
        <f t="shared" si="55"/>
        <v>PMEH-FSA100300E</v>
      </c>
      <c r="K3529" t="str">
        <f>IF((VLOOKUP(J3529,mdc!A:V,22,FALSE)=""),"non Collabo","collabo")</f>
        <v>collabo</v>
      </c>
    </row>
    <row r="3530" spans="1:12" hidden="1" x14ac:dyDescent="0.35">
      <c r="A3530" s="5" t="s">
        <v>79</v>
      </c>
      <c r="B3530" s="5" t="s">
        <v>475</v>
      </c>
      <c r="C3530" s="5" t="s">
        <v>1583</v>
      </c>
      <c r="D3530" s="3" t="s">
        <v>601</v>
      </c>
      <c r="E3530" s="3" t="s">
        <v>5</v>
      </c>
      <c r="F3530" s="4">
        <v>24</v>
      </c>
      <c r="G3530" s="4">
        <v>44</v>
      </c>
      <c r="H3530" s="4">
        <v>24</v>
      </c>
      <c r="I3530" s="4">
        <v>38</v>
      </c>
      <c r="J3530" t="str">
        <f t="shared" si="55"/>
        <v>PMEH-FSA14140E</v>
      </c>
      <c r="K3530" t="str">
        <f>IF((VLOOKUP(J3530,mdc!A:V,22,FALSE)=""),"non Collabo","collabo")</f>
        <v>collabo</v>
      </c>
      <c r="L3530" t="str" cm="1">
        <f t="array" ref="L3530">IFERROR(_xlfn.IFS(G3530&lt;0,"shortage",H3530&lt;0,"shortage",I3530&lt;0,"shortage"),"ok")</f>
        <v>ok</v>
      </c>
    </row>
    <row r="3531" spans="1:12" hidden="1" x14ac:dyDescent="0.35">
      <c r="A3531" s="5" t="s">
        <v>79</v>
      </c>
      <c r="B3531" s="5" t="s">
        <v>475</v>
      </c>
      <c r="C3531" s="5" t="s">
        <v>1583</v>
      </c>
      <c r="D3531" s="5" t="s">
        <v>601</v>
      </c>
      <c r="E3531" s="5" t="s">
        <v>1565</v>
      </c>
      <c r="F3531" s="6">
        <v>24</v>
      </c>
      <c r="G3531" s="6">
        <v>44</v>
      </c>
      <c r="H3531" s="6">
        <v>24</v>
      </c>
      <c r="I3531" s="6">
        <v>38</v>
      </c>
      <c r="J3531" t="str">
        <f t="shared" si="55"/>
        <v>PMEH-FSA14140E</v>
      </c>
      <c r="K3531" t="str">
        <f>IF((VLOOKUP(J3531,mdc!A:V,22,FALSE)=""),"non Collabo","collabo")</f>
        <v>collabo</v>
      </c>
      <c r="L3531" t="str" cm="1">
        <f t="array" ref="L3531">IFERROR(_xlfn.IFS(G3531&lt;0,"shortage",H3531&lt;0,"shortage",I3531&lt;0,"shortage"),"ok")</f>
        <v>ok</v>
      </c>
    </row>
    <row r="3532" spans="1:12" hidden="1" x14ac:dyDescent="0.35">
      <c r="A3532" s="5" t="s">
        <v>79</v>
      </c>
      <c r="B3532" s="5" t="s">
        <v>475</v>
      </c>
      <c r="C3532" s="5" t="s">
        <v>1583</v>
      </c>
      <c r="D3532" s="5" t="s">
        <v>601</v>
      </c>
      <c r="E3532" s="5" t="s">
        <v>6</v>
      </c>
      <c r="F3532" s="6">
        <v>0</v>
      </c>
      <c r="G3532" s="6">
        <v>0</v>
      </c>
      <c r="H3532" s="6">
        <v>0</v>
      </c>
      <c r="I3532" s="6">
        <v>0</v>
      </c>
      <c r="J3532" t="str">
        <f t="shared" si="55"/>
        <v>PMEH-FSA14140E</v>
      </c>
      <c r="K3532" t="str">
        <f>IF((VLOOKUP(J3532,mdc!A:V,22,FALSE)=""),"non Collabo","collabo")</f>
        <v>collabo</v>
      </c>
      <c r="L3532" t="str" cm="1">
        <f t="array" ref="L3532">IFERROR(_xlfn.IFS(G3532&lt;0,"shortage",H3532&lt;0,"shortage",I3532&lt;0,"shortage"),"ok")</f>
        <v>ok</v>
      </c>
    </row>
    <row r="3533" spans="1:12" hidden="1" x14ac:dyDescent="0.35">
      <c r="A3533" s="5" t="s">
        <v>79</v>
      </c>
      <c r="B3533" s="5" t="s">
        <v>475</v>
      </c>
      <c r="C3533" s="5" t="s">
        <v>1583</v>
      </c>
      <c r="D3533" s="5" t="s">
        <v>601</v>
      </c>
      <c r="E3533" s="5" t="s">
        <v>2318</v>
      </c>
      <c r="F3533" s="6">
        <v>100</v>
      </c>
      <c r="G3533" s="6">
        <v>100</v>
      </c>
      <c r="H3533" s="6">
        <v>100</v>
      </c>
      <c r="I3533" s="6">
        <v>100</v>
      </c>
      <c r="J3533" t="str">
        <f t="shared" si="55"/>
        <v>PMEH-FSA14140E</v>
      </c>
      <c r="K3533" t="str">
        <f>IF((VLOOKUP(J3533,mdc!A:V,22,FALSE)=""),"non Collabo","collabo")</f>
        <v>collabo</v>
      </c>
      <c r="L3533" t="str" cm="1">
        <f t="array" ref="L3533">IFERROR(_xlfn.IFS(G3533&lt;0,"shortage",H3533&lt;0,"shortage",I3533&lt;0,"shortage"),"ok")</f>
        <v>ok</v>
      </c>
    </row>
    <row r="3534" spans="1:12" hidden="1" x14ac:dyDescent="0.35">
      <c r="A3534" s="5" t="s">
        <v>79</v>
      </c>
      <c r="B3534" s="5" t="s">
        <v>475</v>
      </c>
      <c r="C3534" s="5" t="s">
        <v>1583</v>
      </c>
      <c r="D3534" s="5" t="s">
        <v>601</v>
      </c>
      <c r="E3534" s="5" t="s">
        <v>7</v>
      </c>
      <c r="F3534" s="6">
        <v>6.9383999999999997</v>
      </c>
      <c r="G3534" s="6">
        <v>12.7204</v>
      </c>
      <c r="H3534" s="6">
        <v>6.9383999999999997</v>
      </c>
      <c r="I3534" s="6">
        <v>10.985799999999999</v>
      </c>
      <c r="J3534" t="str">
        <f t="shared" si="55"/>
        <v>PMEH-FSA14140E</v>
      </c>
      <c r="K3534" t="str">
        <f>IF((VLOOKUP(J3534,mdc!A:V,22,FALSE)=""),"non Collabo","collabo")</f>
        <v>collabo</v>
      </c>
      <c r="L3534" t="str" cm="1">
        <f t="array" ref="L3534">IFERROR(_xlfn.IFS(G3534&lt;0,"shortage",H3534&lt;0,"shortage",I3534&lt;0,"shortage"),"ok")</f>
        <v>ok</v>
      </c>
    </row>
    <row r="3535" spans="1:12" hidden="1" x14ac:dyDescent="0.35">
      <c r="A3535" s="5" t="s">
        <v>79</v>
      </c>
      <c r="B3535" s="5" t="s">
        <v>475</v>
      </c>
      <c r="C3535" s="5" t="s">
        <v>1583</v>
      </c>
      <c r="D3535" s="5" t="s">
        <v>601</v>
      </c>
      <c r="E3535" s="5" t="s">
        <v>1566</v>
      </c>
      <c r="F3535" s="6">
        <v>6.8581599999999998</v>
      </c>
      <c r="G3535" s="6">
        <v>12.7204</v>
      </c>
      <c r="H3535" s="6">
        <v>6.9383999999999997</v>
      </c>
      <c r="I3535" s="6">
        <v>10.985799999999999</v>
      </c>
      <c r="J3535" t="str">
        <f t="shared" si="55"/>
        <v>PMEH-FSA14140E</v>
      </c>
      <c r="K3535" t="str">
        <f>IF((VLOOKUP(J3535,mdc!A:V,22,FALSE)=""),"non Collabo","collabo")</f>
        <v>collabo</v>
      </c>
      <c r="L3535" t="str" cm="1">
        <f t="array" ref="L3535">IFERROR(_xlfn.IFS(G3535&lt;0,"shortage",H3535&lt;0,"shortage",I3535&lt;0,"shortage"),"ok")</f>
        <v>ok</v>
      </c>
    </row>
    <row r="3536" spans="1:12" ht="15" hidden="1" thickBot="1" x14ac:dyDescent="0.4">
      <c r="A3536" s="5" t="s">
        <v>79</v>
      </c>
      <c r="B3536" s="5" t="s">
        <v>475</v>
      </c>
      <c r="C3536" s="5" t="s">
        <v>1583</v>
      </c>
      <c r="D3536" s="7" t="s">
        <v>601</v>
      </c>
      <c r="E3536" s="7" t="s">
        <v>8</v>
      </c>
      <c r="F3536" s="8">
        <v>8.0240000000000006E-2</v>
      </c>
      <c r="G3536" s="8">
        <v>0</v>
      </c>
      <c r="H3536" s="8">
        <v>0</v>
      </c>
      <c r="I3536" s="8">
        <v>0</v>
      </c>
      <c r="J3536" t="str">
        <f t="shared" si="55"/>
        <v>PMEH-FSA14140E</v>
      </c>
      <c r="K3536" t="str">
        <f>IF((VLOOKUP(J3536,mdc!A:V,22,FALSE)=""),"non Collabo","collabo")</f>
        <v>collabo</v>
      </c>
    </row>
    <row r="3537" spans="1:12" hidden="1" x14ac:dyDescent="0.35">
      <c r="A3537" s="5" t="s">
        <v>79</v>
      </c>
      <c r="B3537" s="5" t="s">
        <v>475</v>
      </c>
      <c r="C3537" s="5" t="s">
        <v>1583</v>
      </c>
      <c r="D3537" s="3" t="s">
        <v>602</v>
      </c>
      <c r="E3537" s="3" t="s">
        <v>5</v>
      </c>
      <c r="F3537" s="4">
        <v>78</v>
      </c>
      <c r="G3537" s="4">
        <v>78</v>
      </c>
      <c r="H3537" s="4">
        <v>46</v>
      </c>
      <c r="I3537" s="4">
        <v>100</v>
      </c>
      <c r="J3537" t="str">
        <f t="shared" si="55"/>
        <v>PMEH-H020AE-K</v>
      </c>
      <c r="K3537" t="str">
        <f>IF((VLOOKUP(J3537,mdc!A:V,22,FALSE)=""),"non Collabo","collabo")</f>
        <v>collabo</v>
      </c>
      <c r="L3537" t="str" cm="1">
        <f t="array" ref="L3537">IFERROR(_xlfn.IFS(G3537&lt;0,"shortage",H3537&lt;0,"shortage",I3537&lt;0,"shortage"),"ok")</f>
        <v>ok</v>
      </c>
    </row>
    <row r="3538" spans="1:12" hidden="1" x14ac:dyDescent="0.35">
      <c r="A3538" s="5" t="s">
        <v>79</v>
      </c>
      <c r="B3538" s="5" t="s">
        <v>475</v>
      </c>
      <c r="C3538" s="5" t="s">
        <v>1583</v>
      </c>
      <c r="D3538" s="5" t="s">
        <v>602</v>
      </c>
      <c r="E3538" s="5" t="s">
        <v>1565</v>
      </c>
      <c r="F3538" s="6">
        <v>78</v>
      </c>
      <c r="G3538" s="6">
        <v>78</v>
      </c>
      <c r="H3538" s="6">
        <v>46</v>
      </c>
      <c r="I3538" s="6">
        <v>100</v>
      </c>
      <c r="J3538" t="str">
        <f t="shared" si="55"/>
        <v>PMEH-H020AE-K</v>
      </c>
      <c r="K3538" t="str">
        <f>IF((VLOOKUP(J3538,mdc!A:V,22,FALSE)=""),"non Collabo","collabo")</f>
        <v>collabo</v>
      </c>
      <c r="L3538" t="str" cm="1">
        <f t="array" ref="L3538">IFERROR(_xlfn.IFS(G3538&lt;0,"shortage",H3538&lt;0,"shortage",I3538&lt;0,"shortage"),"ok")</f>
        <v>ok</v>
      </c>
    </row>
    <row r="3539" spans="1:12" hidden="1" x14ac:dyDescent="0.35">
      <c r="A3539" s="5" t="s">
        <v>79</v>
      </c>
      <c r="B3539" s="5" t="s">
        <v>475</v>
      </c>
      <c r="C3539" s="5" t="s">
        <v>1583</v>
      </c>
      <c r="D3539" s="5" t="s">
        <v>602</v>
      </c>
      <c r="E3539" s="5" t="s">
        <v>6</v>
      </c>
      <c r="F3539" s="6">
        <v>0</v>
      </c>
      <c r="G3539" s="6">
        <v>0</v>
      </c>
      <c r="H3539" s="6">
        <v>0</v>
      </c>
      <c r="I3539" s="6">
        <v>0</v>
      </c>
      <c r="J3539" t="str">
        <f t="shared" si="55"/>
        <v>PMEH-H020AE-K</v>
      </c>
      <c r="K3539" t="str">
        <f>IF((VLOOKUP(J3539,mdc!A:V,22,FALSE)=""),"non Collabo","collabo")</f>
        <v>collabo</v>
      </c>
      <c r="L3539" t="str" cm="1">
        <f t="array" ref="L3539">IFERROR(_xlfn.IFS(G3539&lt;0,"shortage",H3539&lt;0,"shortage",I3539&lt;0,"shortage"),"ok")</f>
        <v>ok</v>
      </c>
    </row>
    <row r="3540" spans="1:12" hidden="1" x14ac:dyDescent="0.35">
      <c r="A3540" s="5" t="s">
        <v>79</v>
      </c>
      <c r="B3540" s="5" t="s">
        <v>475</v>
      </c>
      <c r="C3540" s="5" t="s">
        <v>1583</v>
      </c>
      <c r="D3540" s="5" t="s">
        <v>602</v>
      </c>
      <c r="E3540" s="5" t="s">
        <v>2318</v>
      </c>
      <c r="F3540" s="6">
        <v>100</v>
      </c>
      <c r="G3540" s="6">
        <v>100</v>
      </c>
      <c r="H3540" s="6">
        <v>100</v>
      </c>
      <c r="I3540" s="6">
        <v>100</v>
      </c>
      <c r="J3540" t="str">
        <f t="shared" si="55"/>
        <v>PMEH-H020AE-K</v>
      </c>
      <c r="K3540" t="str">
        <f>IF((VLOOKUP(J3540,mdc!A:V,22,FALSE)=""),"non Collabo","collabo")</f>
        <v>collabo</v>
      </c>
      <c r="L3540" t="str" cm="1">
        <f t="array" ref="L3540">IFERROR(_xlfn.IFS(G3540&lt;0,"shortage",H3540&lt;0,"shortage",I3540&lt;0,"shortage"),"ok")</f>
        <v>ok</v>
      </c>
    </row>
    <row r="3541" spans="1:12" hidden="1" x14ac:dyDescent="0.35">
      <c r="A3541" s="5" t="s">
        <v>79</v>
      </c>
      <c r="B3541" s="5" t="s">
        <v>475</v>
      </c>
      <c r="C3541" s="5" t="s">
        <v>1583</v>
      </c>
      <c r="D3541" s="5" t="s">
        <v>602</v>
      </c>
      <c r="E3541" s="5" t="s">
        <v>7</v>
      </c>
      <c r="F3541" s="6">
        <v>9.8459400000000006</v>
      </c>
      <c r="G3541" s="6">
        <v>9.8459400000000006</v>
      </c>
      <c r="H3541" s="6">
        <v>5.8065800000000003</v>
      </c>
      <c r="I3541" s="6">
        <v>12.622999999999999</v>
      </c>
      <c r="J3541" t="str">
        <f t="shared" si="55"/>
        <v>PMEH-H020AE-K</v>
      </c>
      <c r="K3541" t="str">
        <f>IF((VLOOKUP(J3541,mdc!A:V,22,FALSE)=""),"non Collabo","collabo")</f>
        <v>collabo</v>
      </c>
      <c r="L3541" t="str" cm="1">
        <f t="array" ref="L3541">IFERROR(_xlfn.IFS(G3541&lt;0,"shortage",H3541&lt;0,"shortage",I3541&lt;0,"shortage"),"ok")</f>
        <v>ok</v>
      </c>
    </row>
    <row r="3542" spans="1:12" hidden="1" x14ac:dyDescent="0.35">
      <c r="A3542" s="5" t="s">
        <v>79</v>
      </c>
      <c r="B3542" s="5" t="s">
        <v>475</v>
      </c>
      <c r="C3542" s="5" t="s">
        <v>1583</v>
      </c>
      <c r="D3542" s="5" t="s">
        <v>602</v>
      </c>
      <c r="E3542" s="5" t="s">
        <v>1566</v>
      </c>
      <c r="F3542" s="6">
        <v>9.8383599999999998</v>
      </c>
      <c r="G3542" s="6">
        <v>9.8307800000000007</v>
      </c>
      <c r="H3542" s="6">
        <v>5.7838399999999996</v>
      </c>
      <c r="I3542" s="6">
        <v>12.59268</v>
      </c>
      <c r="J3542" t="str">
        <f t="shared" si="55"/>
        <v>PMEH-H020AE-K</v>
      </c>
      <c r="K3542" t="str">
        <f>IF((VLOOKUP(J3542,mdc!A:V,22,FALSE)=""),"non Collabo","collabo")</f>
        <v>collabo</v>
      </c>
      <c r="L3542" t="str" cm="1">
        <f t="array" ref="L3542">IFERROR(_xlfn.IFS(G3542&lt;0,"shortage",H3542&lt;0,"shortage",I3542&lt;0,"shortage"),"ok")</f>
        <v>ok</v>
      </c>
    </row>
    <row r="3543" spans="1:12" ht="15" hidden="1" thickBot="1" x14ac:dyDescent="0.4">
      <c r="A3543" s="5" t="s">
        <v>79</v>
      </c>
      <c r="B3543" s="5" t="s">
        <v>475</v>
      </c>
      <c r="C3543" s="5" t="s">
        <v>1583</v>
      </c>
      <c r="D3543" s="7" t="s">
        <v>602</v>
      </c>
      <c r="E3543" s="7" t="s">
        <v>8</v>
      </c>
      <c r="F3543" s="8">
        <v>7.5799999999999999E-3</v>
      </c>
      <c r="G3543" s="8">
        <v>1.516E-2</v>
      </c>
      <c r="H3543" s="8">
        <v>2.274E-2</v>
      </c>
      <c r="I3543" s="8">
        <v>3.032E-2</v>
      </c>
      <c r="J3543" t="str">
        <f t="shared" si="55"/>
        <v>PMEH-H020AE-K</v>
      </c>
      <c r="K3543" t="str">
        <f>IF((VLOOKUP(J3543,mdc!A:V,22,FALSE)=""),"non Collabo","collabo")</f>
        <v>collabo</v>
      </c>
    </row>
    <row r="3544" spans="1:12" hidden="1" x14ac:dyDescent="0.35">
      <c r="A3544" s="5" t="s">
        <v>79</v>
      </c>
      <c r="B3544" s="5" t="s">
        <v>475</v>
      </c>
      <c r="C3544" s="5" t="s">
        <v>1583</v>
      </c>
      <c r="D3544" s="3" t="s">
        <v>603</v>
      </c>
      <c r="E3544" s="3" t="s">
        <v>5</v>
      </c>
      <c r="F3544" s="4">
        <v>2</v>
      </c>
      <c r="G3544" s="4"/>
      <c r="H3544" s="4"/>
      <c r="I3544" s="4"/>
      <c r="J3544" t="str">
        <f t="shared" si="55"/>
        <v>PMEH-H020AE-S</v>
      </c>
      <c r="K3544" t="str">
        <f>IF((VLOOKUP(J3544,mdc!A:V,22,FALSE)=""),"non Collabo","collabo")</f>
        <v>collabo</v>
      </c>
      <c r="L3544" t="str" cm="1">
        <f t="array" ref="L3544">IFERROR(_xlfn.IFS(G3544&lt;0,"shortage",H3544&lt;0,"shortage",I3544&lt;0,"shortage"),"ok")</f>
        <v>ok</v>
      </c>
    </row>
    <row r="3545" spans="1:12" hidden="1" x14ac:dyDescent="0.35">
      <c r="A3545" s="5" t="s">
        <v>79</v>
      </c>
      <c r="B3545" s="5" t="s">
        <v>475</v>
      </c>
      <c r="C3545" s="5" t="s">
        <v>1583</v>
      </c>
      <c r="D3545" s="5" t="s">
        <v>603</v>
      </c>
      <c r="E3545" s="5" t="s">
        <v>1565</v>
      </c>
      <c r="F3545" s="6">
        <v>2</v>
      </c>
      <c r="G3545" s="6"/>
      <c r="H3545" s="6"/>
      <c r="I3545" s="6"/>
      <c r="J3545" t="str">
        <f t="shared" si="55"/>
        <v>PMEH-H020AE-S</v>
      </c>
      <c r="K3545" t="str">
        <f>IF((VLOOKUP(J3545,mdc!A:V,22,FALSE)=""),"non Collabo","collabo")</f>
        <v>collabo</v>
      </c>
      <c r="L3545" t="str" cm="1">
        <f t="array" ref="L3545">IFERROR(_xlfn.IFS(G3545&lt;0,"shortage",H3545&lt;0,"shortage",I3545&lt;0,"shortage"),"ok")</f>
        <v>ok</v>
      </c>
    </row>
    <row r="3546" spans="1:12" hidden="1" x14ac:dyDescent="0.35">
      <c r="A3546" s="5" t="s">
        <v>79</v>
      </c>
      <c r="B3546" s="5" t="s">
        <v>475</v>
      </c>
      <c r="C3546" s="5" t="s">
        <v>1583</v>
      </c>
      <c r="D3546" s="5" t="s">
        <v>603</v>
      </c>
      <c r="E3546" s="5" t="s">
        <v>6</v>
      </c>
      <c r="F3546" s="6">
        <v>0</v>
      </c>
      <c r="G3546" s="6"/>
      <c r="H3546" s="6"/>
      <c r="I3546" s="6"/>
      <c r="J3546" t="str">
        <f t="shared" si="55"/>
        <v>PMEH-H020AE-S</v>
      </c>
      <c r="K3546" t="str">
        <f>IF((VLOOKUP(J3546,mdc!A:V,22,FALSE)=""),"non Collabo","collabo")</f>
        <v>collabo</v>
      </c>
      <c r="L3546" t="str" cm="1">
        <f t="array" ref="L3546">IFERROR(_xlfn.IFS(G3546&lt;0,"shortage",H3546&lt;0,"shortage",I3546&lt;0,"shortage"),"ok")</f>
        <v>ok</v>
      </c>
    </row>
    <row r="3547" spans="1:12" hidden="1" x14ac:dyDescent="0.35">
      <c r="A3547" s="5" t="s">
        <v>79</v>
      </c>
      <c r="B3547" s="5" t="s">
        <v>475</v>
      </c>
      <c r="C3547" s="5" t="s">
        <v>1583</v>
      </c>
      <c r="D3547" s="5" t="s">
        <v>603</v>
      </c>
      <c r="E3547" s="5" t="s">
        <v>2318</v>
      </c>
      <c r="F3547" s="6">
        <v>100</v>
      </c>
      <c r="G3547" s="6"/>
      <c r="H3547" s="6"/>
      <c r="I3547" s="6"/>
      <c r="J3547" t="str">
        <f t="shared" si="55"/>
        <v>PMEH-H020AE-S</v>
      </c>
      <c r="K3547" t="str">
        <f>IF((VLOOKUP(J3547,mdc!A:V,22,FALSE)=""),"non Collabo","collabo")</f>
        <v>collabo</v>
      </c>
      <c r="L3547" t="str" cm="1">
        <f t="array" ref="L3547">IFERROR(_xlfn.IFS(G3547&lt;0,"shortage",H3547&lt;0,"shortage",I3547&lt;0,"shortage"),"ok")</f>
        <v>ok</v>
      </c>
    </row>
    <row r="3548" spans="1:12" hidden="1" x14ac:dyDescent="0.35">
      <c r="A3548" s="5" t="s">
        <v>79</v>
      </c>
      <c r="B3548" s="5" t="s">
        <v>475</v>
      </c>
      <c r="C3548" s="5" t="s">
        <v>1583</v>
      </c>
      <c r="D3548" s="5" t="s">
        <v>603</v>
      </c>
      <c r="E3548" s="5" t="s">
        <v>7</v>
      </c>
      <c r="F3548" s="6">
        <v>0.26284000000000002</v>
      </c>
      <c r="G3548" s="6"/>
      <c r="H3548" s="6"/>
      <c r="I3548" s="6"/>
      <c r="J3548" t="str">
        <f t="shared" si="55"/>
        <v>PMEH-H020AE-S</v>
      </c>
      <c r="K3548" t="str">
        <f>IF((VLOOKUP(J3548,mdc!A:V,22,FALSE)=""),"non Collabo","collabo")</f>
        <v>collabo</v>
      </c>
      <c r="L3548" t="str" cm="1">
        <f t="array" ref="L3548">IFERROR(_xlfn.IFS(G3548&lt;0,"shortage",H3548&lt;0,"shortage",I3548&lt;0,"shortage"),"ok")</f>
        <v>ok</v>
      </c>
    </row>
    <row r="3549" spans="1:12" hidden="1" x14ac:dyDescent="0.35">
      <c r="A3549" s="5" t="s">
        <v>79</v>
      </c>
      <c r="B3549" s="5" t="s">
        <v>475</v>
      </c>
      <c r="C3549" s="5" t="s">
        <v>1583</v>
      </c>
      <c r="D3549" s="5" t="s">
        <v>603</v>
      </c>
      <c r="E3549" s="5" t="s">
        <v>1566</v>
      </c>
      <c r="F3549" s="6">
        <v>0.24487999999999999</v>
      </c>
      <c r="G3549" s="6"/>
      <c r="H3549" s="6"/>
      <c r="I3549" s="6"/>
      <c r="J3549" t="str">
        <f t="shared" si="55"/>
        <v>PMEH-H020AE-S</v>
      </c>
      <c r="K3549" t="str">
        <f>IF((VLOOKUP(J3549,mdc!A:V,22,FALSE)=""),"non Collabo","collabo")</f>
        <v>collabo</v>
      </c>
      <c r="L3549" t="str" cm="1">
        <f t="array" ref="L3549">IFERROR(_xlfn.IFS(G3549&lt;0,"shortage",H3549&lt;0,"shortage",I3549&lt;0,"shortage"),"ok")</f>
        <v>ok</v>
      </c>
    </row>
    <row r="3550" spans="1:12" ht="15" hidden="1" thickBot="1" x14ac:dyDescent="0.4">
      <c r="A3550" s="5" t="s">
        <v>79</v>
      </c>
      <c r="B3550" s="5" t="s">
        <v>475</v>
      </c>
      <c r="C3550" s="5" t="s">
        <v>1583</v>
      </c>
      <c r="D3550" s="7" t="s">
        <v>603</v>
      </c>
      <c r="E3550" s="7" t="s">
        <v>8</v>
      </c>
      <c r="F3550" s="8">
        <v>1.796E-2</v>
      </c>
      <c r="G3550" s="8"/>
      <c r="H3550" s="8"/>
      <c r="I3550" s="8"/>
      <c r="J3550" t="str">
        <f t="shared" si="55"/>
        <v>PMEH-H020AE-S</v>
      </c>
      <c r="K3550" t="str">
        <f>IF((VLOOKUP(J3550,mdc!A:V,22,FALSE)=""),"non Collabo","collabo")</f>
        <v>collabo</v>
      </c>
    </row>
    <row r="3551" spans="1:12" hidden="1" x14ac:dyDescent="0.35">
      <c r="A3551" s="5" t="s">
        <v>79</v>
      </c>
      <c r="B3551" s="5" t="s">
        <v>475</v>
      </c>
      <c r="C3551" s="5" t="s">
        <v>1583</v>
      </c>
      <c r="D3551" s="3" t="s">
        <v>604</v>
      </c>
      <c r="E3551" s="3" t="s">
        <v>5</v>
      </c>
      <c r="F3551" s="4">
        <v>188</v>
      </c>
      <c r="G3551" s="4">
        <v>188</v>
      </c>
      <c r="H3551" s="4">
        <v>72</v>
      </c>
      <c r="I3551" s="4">
        <v>110</v>
      </c>
      <c r="J3551" t="str">
        <f t="shared" si="55"/>
        <v>PMEH-H025E-K</v>
      </c>
      <c r="K3551" t="str">
        <f>IF((VLOOKUP(J3551,mdc!A:V,22,FALSE)=""),"non Collabo","collabo")</f>
        <v>collabo</v>
      </c>
      <c r="L3551" t="str" cm="1">
        <f t="array" ref="L3551">IFERROR(_xlfn.IFS(G3551&lt;0,"shortage",H3551&lt;0,"shortage",I3551&lt;0,"shortage"),"ok")</f>
        <v>ok</v>
      </c>
    </row>
    <row r="3552" spans="1:12" hidden="1" x14ac:dyDescent="0.35">
      <c r="A3552" s="5" t="s">
        <v>79</v>
      </c>
      <c r="B3552" s="5" t="s">
        <v>475</v>
      </c>
      <c r="C3552" s="5" t="s">
        <v>1583</v>
      </c>
      <c r="D3552" s="5" t="s">
        <v>604</v>
      </c>
      <c r="E3552" s="5" t="s">
        <v>1565</v>
      </c>
      <c r="F3552" s="6">
        <v>188</v>
      </c>
      <c r="G3552" s="6">
        <v>188</v>
      </c>
      <c r="H3552" s="6">
        <v>72</v>
      </c>
      <c r="I3552" s="6">
        <v>110</v>
      </c>
      <c r="J3552" t="str">
        <f t="shared" si="55"/>
        <v>PMEH-H025E-K</v>
      </c>
      <c r="K3552" t="str">
        <f>IF((VLOOKUP(J3552,mdc!A:V,22,FALSE)=""),"non Collabo","collabo")</f>
        <v>collabo</v>
      </c>
      <c r="L3552" t="str" cm="1">
        <f t="array" ref="L3552">IFERROR(_xlfn.IFS(G3552&lt;0,"shortage",H3552&lt;0,"shortage",I3552&lt;0,"shortage"),"ok")</f>
        <v>ok</v>
      </c>
    </row>
    <row r="3553" spans="1:12" hidden="1" x14ac:dyDescent="0.35">
      <c r="A3553" s="5" t="s">
        <v>79</v>
      </c>
      <c r="B3553" s="5" t="s">
        <v>475</v>
      </c>
      <c r="C3553" s="5" t="s">
        <v>1583</v>
      </c>
      <c r="D3553" s="5" t="s">
        <v>604</v>
      </c>
      <c r="E3553" s="5" t="s">
        <v>6</v>
      </c>
      <c r="F3553" s="6">
        <v>0</v>
      </c>
      <c r="G3553" s="6">
        <v>0</v>
      </c>
      <c r="H3553" s="6">
        <v>0</v>
      </c>
      <c r="I3553" s="6">
        <v>0</v>
      </c>
      <c r="J3553" t="str">
        <f t="shared" si="55"/>
        <v>PMEH-H025E-K</v>
      </c>
      <c r="K3553" t="str">
        <f>IF((VLOOKUP(J3553,mdc!A:V,22,FALSE)=""),"non Collabo","collabo")</f>
        <v>collabo</v>
      </c>
      <c r="L3553" t="str" cm="1">
        <f t="array" ref="L3553">IFERROR(_xlfn.IFS(G3553&lt;0,"shortage",H3553&lt;0,"shortage",I3553&lt;0,"shortage"),"ok")</f>
        <v>ok</v>
      </c>
    </row>
    <row r="3554" spans="1:12" hidden="1" x14ac:dyDescent="0.35">
      <c r="A3554" s="5" t="s">
        <v>79</v>
      </c>
      <c r="B3554" s="5" t="s">
        <v>475</v>
      </c>
      <c r="C3554" s="5" t="s">
        <v>1583</v>
      </c>
      <c r="D3554" s="5" t="s">
        <v>604</v>
      </c>
      <c r="E3554" s="5" t="s">
        <v>2318</v>
      </c>
      <c r="F3554" s="6">
        <v>100</v>
      </c>
      <c r="G3554" s="6">
        <v>100</v>
      </c>
      <c r="H3554" s="6">
        <v>100</v>
      </c>
      <c r="I3554" s="6">
        <v>100</v>
      </c>
      <c r="J3554" t="str">
        <f t="shared" si="55"/>
        <v>PMEH-H025E-K</v>
      </c>
      <c r="K3554" t="str">
        <f>IF((VLOOKUP(J3554,mdc!A:V,22,FALSE)=""),"non Collabo","collabo")</f>
        <v>collabo</v>
      </c>
      <c r="L3554" t="str" cm="1">
        <f t="array" ref="L3554">IFERROR(_xlfn.IFS(G3554&lt;0,"shortage",H3554&lt;0,"shortage",I3554&lt;0,"shortage"),"ok")</f>
        <v>ok</v>
      </c>
    </row>
    <row r="3555" spans="1:12" hidden="1" x14ac:dyDescent="0.35">
      <c r="A3555" s="5" t="s">
        <v>79</v>
      </c>
      <c r="B3555" s="5" t="s">
        <v>475</v>
      </c>
      <c r="C3555" s="5" t="s">
        <v>1583</v>
      </c>
      <c r="D3555" s="5" t="s">
        <v>604</v>
      </c>
      <c r="E3555" s="5" t="s">
        <v>7</v>
      </c>
      <c r="F3555" s="6">
        <v>14.76928</v>
      </c>
      <c r="G3555" s="6">
        <v>14.76928</v>
      </c>
      <c r="H3555" s="6">
        <v>5.65632</v>
      </c>
      <c r="I3555" s="6">
        <v>8.6416000000000004</v>
      </c>
      <c r="J3555" t="str">
        <f t="shared" si="55"/>
        <v>PMEH-H025E-K</v>
      </c>
      <c r="K3555" t="str">
        <f>IF((VLOOKUP(J3555,mdc!A:V,22,FALSE)=""),"non Collabo","collabo")</f>
        <v>collabo</v>
      </c>
      <c r="L3555" t="str" cm="1">
        <f t="array" ref="L3555">IFERROR(_xlfn.IFS(G3555&lt;0,"shortage",H3555&lt;0,"shortage",I3555&lt;0,"shortage"),"ok")</f>
        <v>ok</v>
      </c>
    </row>
    <row r="3556" spans="1:12" hidden="1" x14ac:dyDescent="0.35">
      <c r="A3556" s="5" t="s">
        <v>79</v>
      </c>
      <c r="B3556" s="5" t="s">
        <v>475</v>
      </c>
      <c r="C3556" s="5" t="s">
        <v>1583</v>
      </c>
      <c r="D3556" s="5" t="s">
        <v>604</v>
      </c>
      <c r="E3556" s="5" t="s">
        <v>1566</v>
      </c>
      <c r="F3556" s="6">
        <v>14.70506</v>
      </c>
      <c r="G3556" s="6">
        <v>14.71494</v>
      </c>
      <c r="H3556" s="6">
        <v>5.6464400000000001</v>
      </c>
      <c r="I3556" s="6">
        <v>8.6168999999999993</v>
      </c>
      <c r="J3556" t="str">
        <f t="shared" si="55"/>
        <v>PMEH-H025E-K</v>
      </c>
      <c r="K3556" t="str">
        <f>IF((VLOOKUP(J3556,mdc!A:V,22,FALSE)=""),"non Collabo","collabo")</f>
        <v>collabo</v>
      </c>
      <c r="L3556" t="str" cm="1">
        <f t="array" ref="L3556">IFERROR(_xlfn.IFS(G3556&lt;0,"shortage",H3556&lt;0,"shortage",I3556&lt;0,"shortage"),"ok")</f>
        <v>ok</v>
      </c>
    </row>
    <row r="3557" spans="1:12" ht="15" hidden="1" thickBot="1" x14ac:dyDescent="0.4">
      <c r="A3557" s="5" t="s">
        <v>79</v>
      </c>
      <c r="B3557" s="5" t="s">
        <v>475</v>
      </c>
      <c r="C3557" s="5" t="s">
        <v>1583</v>
      </c>
      <c r="D3557" s="7" t="s">
        <v>604</v>
      </c>
      <c r="E3557" s="7" t="s">
        <v>8</v>
      </c>
      <c r="F3557" s="8">
        <v>6.4219999999999999E-2</v>
      </c>
      <c r="G3557" s="8">
        <v>5.4339999999999999E-2</v>
      </c>
      <c r="H3557" s="8">
        <v>9.8799999999999999E-3</v>
      </c>
      <c r="I3557" s="8">
        <v>2.47E-2</v>
      </c>
      <c r="J3557" t="str">
        <f t="shared" si="55"/>
        <v>PMEH-H025E-K</v>
      </c>
      <c r="K3557" t="str">
        <f>IF((VLOOKUP(J3557,mdc!A:V,22,FALSE)=""),"non Collabo","collabo")</f>
        <v>collabo</v>
      </c>
    </row>
    <row r="3558" spans="1:12" hidden="1" x14ac:dyDescent="0.35">
      <c r="A3558" s="5" t="s">
        <v>79</v>
      </c>
      <c r="B3558" s="5" t="s">
        <v>475</v>
      </c>
      <c r="C3558" s="5" t="s">
        <v>1583</v>
      </c>
      <c r="D3558" s="3" t="s">
        <v>605</v>
      </c>
      <c r="E3558" s="3" t="s">
        <v>5</v>
      </c>
      <c r="F3558" s="4">
        <v>2</v>
      </c>
      <c r="G3558" s="4">
        <v>2</v>
      </c>
      <c r="H3558" s="4">
        <v>2</v>
      </c>
      <c r="I3558" s="4">
        <v>2</v>
      </c>
      <c r="J3558" t="str">
        <f t="shared" si="55"/>
        <v>PMEH-H025E-S</v>
      </c>
      <c r="K3558" t="str">
        <f>IF((VLOOKUP(J3558,mdc!A:V,22,FALSE)=""),"non Collabo","collabo")</f>
        <v>collabo</v>
      </c>
      <c r="L3558" t="str" cm="1">
        <f t="array" ref="L3558">IFERROR(_xlfn.IFS(G3558&lt;0,"shortage",H3558&lt;0,"shortage",I3558&lt;0,"shortage"),"ok")</f>
        <v>ok</v>
      </c>
    </row>
    <row r="3559" spans="1:12" hidden="1" x14ac:dyDescent="0.35">
      <c r="A3559" s="5" t="s">
        <v>79</v>
      </c>
      <c r="B3559" s="5" t="s">
        <v>475</v>
      </c>
      <c r="C3559" s="5" t="s">
        <v>1583</v>
      </c>
      <c r="D3559" s="5" t="s">
        <v>605</v>
      </c>
      <c r="E3559" s="5" t="s">
        <v>1565</v>
      </c>
      <c r="F3559" s="6">
        <v>2</v>
      </c>
      <c r="G3559" s="6">
        <v>2</v>
      </c>
      <c r="H3559" s="6">
        <v>2</v>
      </c>
      <c r="I3559" s="6">
        <v>2</v>
      </c>
      <c r="J3559" t="str">
        <f t="shared" si="55"/>
        <v>PMEH-H025E-S</v>
      </c>
      <c r="K3559" t="str">
        <f>IF((VLOOKUP(J3559,mdc!A:V,22,FALSE)=""),"non Collabo","collabo")</f>
        <v>collabo</v>
      </c>
      <c r="L3559" t="str" cm="1">
        <f t="array" ref="L3559">IFERROR(_xlfn.IFS(G3559&lt;0,"shortage",H3559&lt;0,"shortage",I3559&lt;0,"shortage"),"ok")</f>
        <v>ok</v>
      </c>
    </row>
    <row r="3560" spans="1:12" hidden="1" x14ac:dyDescent="0.35">
      <c r="A3560" s="5" t="s">
        <v>79</v>
      </c>
      <c r="B3560" s="5" t="s">
        <v>475</v>
      </c>
      <c r="C3560" s="5" t="s">
        <v>1583</v>
      </c>
      <c r="D3560" s="5" t="s">
        <v>605</v>
      </c>
      <c r="E3560" s="5" t="s">
        <v>6</v>
      </c>
      <c r="F3560" s="6">
        <v>0</v>
      </c>
      <c r="G3560" s="6">
        <v>0</v>
      </c>
      <c r="H3560" s="6">
        <v>0</v>
      </c>
      <c r="I3560" s="6">
        <v>0</v>
      </c>
      <c r="J3560" t="str">
        <f t="shared" si="55"/>
        <v>PMEH-H025E-S</v>
      </c>
      <c r="K3560" t="str">
        <f>IF((VLOOKUP(J3560,mdc!A:V,22,FALSE)=""),"non Collabo","collabo")</f>
        <v>collabo</v>
      </c>
      <c r="L3560" t="str" cm="1">
        <f t="array" ref="L3560">IFERROR(_xlfn.IFS(G3560&lt;0,"shortage",H3560&lt;0,"shortage",I3560&lt;0,"shortage"),"ok")</f>
        <v>ok</v>
      </c>
    </row>
    <row r="3561" spans="1:12" hidden="1" x14ac:dyDescent="0.35">
      <c r="A3561" s="5" t="s">
        <v>79</v>
      </c>
      <c r="B3561" s="5" t="s">
        <v>475</v>
      </c>
      <c r="C3561" s="5" t="s">
        <v>1583</v>
      </c>
      <c r="D3561" s="5" t="s">
        <v>605</v>
      </c>
      <c r="E3561" s="5" t="s">
        <v>2318</v>
      </c>
      <c r="F3561" s="6">
        <v>100</v>
      </c>
      <c r="G3561" s="6">
        <v>100</v>
      </c>
      <c r="H3561" s="6">
        <v>100</v>
      </c>
      <c r="I3561" s="6">
        <v>100</v>
      </c>
      <c r="J3561" t="str">
        <f t="shared" si="55"/>
        <v>PMEH-H025E-S</v>
      </c>
      <c r="K3561" t="str">
        <f>IF((VLOOKUP(J3561,mdc!A:V,22,FALSE)=""),"non Collabo","collabo")</f>
        <v>collabo</v>
      </c>
      <c r="L3561" t="str" cm="1">
        <f t="array" ref="L3561">IFERROR(_xlfn.IFS(G3561&lt;0,"shortage",H3561&lt;0,"shortage",I3561&lt;0,"shortage"),"ok")</f>
        <v>ok</v>
      </c>
    </row>
    <row r="3562" spans="1:12" hidden="1" x14ac:dyDescent="0.35">
      <c r="A3562" s="5" t="s">
        <v>79</v>
      </c>
      <c r="B3562" s="5" t="s">
        <v>475</v>
      </c>
      <c r="C3562" s="5" t="s">
        <v>1583</v>
      </c>
      <c r="D3562" s="5" t="s">
        <v>605</v>
      </c>
      <c r="E3562" s="5" t="s">
        <v>7</v>
      </c>
      <c r="F3562" s="6">
        <v>0.15712000000000001</v>
      </c>
      <c r="G3562" s="6">
        <v>0.15712000000000001</v>
      </c>
      <c r="H3562" s="6">
        <v>0.15712000000000001</v>
      </c>
      <c r="I3562" s="6">
        <v>0.15712000000000001</v>
      </c>
      <c r="J3562" t="str">
        <f t="shared" si="55"/>
        <v>PMEH-H025E-S</v>
      </c>
      <c r="K3562" t="str">
        <f>IF((VLOOKUP(J3562,mdc!A:V,22,FALSE)=""),"non Collabo","collabo")</f>
        <v>collabo</v>
      </c>
      <c r="L3562" t="str" cm="1">
        <f t="array" ref="L3562">IFERROR(_xlfn.IFS(G3562&lt;0,"shortage",H3562&lt;0,"shortage",I3562&lt;0,"shortage"),"ok")</f>
        <v>ok</v>
      </c>
    </row>
    <row r="3563" spans="1:12" hidden="1" x14ac:dyDescent="0.35">
      <c r="A3563" s="5" t="s">
        <v>79</v>
      </c>
      <c r="B3563" s="5" t="s">
        <v>475</v>
      </c>
      <c r="C3563" s="5" t="s">
        <v>1583</v>
      </c>
      <c r="D3563" s="5" t="s">
        <v>605</v>
      </c>
      <c r="E3563" s="5" t="s">
        <v>1566</v>
      </c>
      <c r="F3563" s="6">
        <v>0.15218000000000001</v>
      </c>
      <c r="G3563" s="6">
        <v>0.15712000000000001</v>
      </c>
      <c r="H3563" s="6">
        <v>0.15218000000000001</v>
      </c>
      <c r="I3563" s="6">
        <v>0.15218000000000001</v>
      </c>
      <c r="J3563" t="str">
        <f t="shared" si="55"/>
        <v>PMEH-H025E-S</v>
      </c>
      <c r="K3563" t="str">
        <f>IF((VLOOKUP(J3563,mdc!A:V,22,FALSE)=""),"non Collabo","collabo")</f>
        <v>collabo</v>
      </c>
      <c r="L3563" t="str" cm="1">
        <f t="array" ref="L3563">IFERROR(_xlfn.IFS(G3563&lt;0,"shortage",H3563&lt;0,"shortage",I3563&lt;0,"shortage"),"ok")</f>
        <v>ok</v>
      </c>
    </row>
    <row r="3564" spans="1:12" ht="15" hidden="1" thickBot="1" x14ac:dyDescent="0.4">
      <c r="A3564" s="5" t="s">
        <v>79</v>
      </c>
      <c r="B3564" s="5" t="s">
        <v>475</v>
      </c>
      <c r="C3564" s="5" t="s">
        <v>1583</v>
      </c>
      <c r="D3564" s="7" t="s">
        <v>605</v>
      </c>
      <c r="E3564" s="7" t="s">
        <v>8</v>
      </c>
      <c r="F3564" s="8">
        <v>4.9399999999999999E-3</v>
      </c>
      <c r="G3564" s="8">
        <v>0</v>
      </c>
      <c r="H3564" s="8">
        <v>4.9399999999999999E-3</v>
      </c>
      <c r="I3564" s="8">
        <v>4.9399999999999999E-3</v>
      </c>
      <c r="J3564" t="str">
        <f t="shared" si="55"/>
        <v>PMEH-H025E-S</v>
      </c>
      <c r="K3564" t="str">
        <f>IF((VLOOKUP(J3564,mdc!A:V,22,FALSE)=""),"non Collabo","collabo")</f>
        <v>collabo</v>
      </c>
    </row>
    <row r="3565" spans="1:12" hidden="1" x14ac:dyDescent="0.35">
      <c r="A3565" s="5" t="s">
        <v>79</v>
      </c>
      <c r="B3565" s="5" t="s">
        <v>475</v>
      </c>
      <c r="C3565" s="5" t="s">
        <v>1583</v>
      </c>
      <c r="D3565" s="3" t="s">
        <v>607</v>
      </c>
      <c r="E3565" s="3" t="s">
        <v>5</v>
      </c>
      <c r="F3565" s="4">
        <v>22</v>
      </c>
      <c r="G3565" s="4">
        <v>24</v>
      </c>
      <c r="H3565" s="4">
        <v>12</v>
      </c>
      <c r="I3565" s="4">
        <v>10</v>
      </c>
      <c r="J3565" t="str">
        <f t="shared" si="55"/>
        <v>PMEH-HS030E</v>
      </c>
      <c r="K3565" t="str">
        <f>IF((VLOOKUP(J3565,mdc!A:V,22,FALSE)=""),"non Collabo","collabo")</f>
        <v>collabo</v>
      </c>
      <c r="L3565" t="str" cm="1">
        <f t="array" ref="L3565">IFERROR(_xlfn.IFS(G3565&lt;0,"shortage",H3565&lt;0,"shortage",I3565&lt;0,"shortage"),"ok")</f>
        <v>ok</v>
      </c>
    </row>
    <row r="3566" spans="1:12" hidden="1" x14ac:dyDescent="0.35">
      <c r="A3566" s="5" t="s">
        <v>79</v>
      </c>
      <c r="B3566" s="5" t="s">
        <v>475</v>
      </c>
      <c r="C3566" s="5" t="s">
        <v>1583</v>
      </c>
      <c r="D3566" s="5" t="s">
        <v>607</v>
      </c>
      <c r="E3566" s="5" t="s">
        <v>1565</v>
      </c>
      <c r="F3566" s="6">
        <v>22</v>
      </c>
      <c r="G3566" s="6">
        <v>24</v>
      </c>
      <c r="H3566" s="6">
        <v>12</v>
      </c>
      <c r="I3566" s="6">
        <v>10</v>
      </c>
      <c r="J3566" t="str">
        <f t="shared" si="55"/>
        <v>PMEH-HS030E</v>
      </c>
      <c r="K3566" t="str">
        <f>IF((VLOOKUP(J3566,mdc!A:V,22,FALSE)=""),"non Collabo","collabo")</f>
        <v>collabo</v>
      </c>
      <c r="L3566" t="str" cm="1">
        <f t="array" ref="L3566">IFERROR(_xlfn.IFS(G3566&lt;0,"shortage",H3566&lt;0,"shortage",I3566&lt;0,"shortage"),"ok")</f>
        <v>ok</v>
      </c>
    </row>
    <row r="3567" spans="1:12" hidden="1" x14ac:dyDescent="0.35">
      <c r="A3567" s="5" t="s">
        <v>79</v>
      </c>
      <c r="B3567" s="5" t="s">
        <v>475</v>
      </c>
      <c r="C3567" s="5" t="s">
        <v>1583</v>
      </c>
      <c r="D3567" s="5" t="s">
        <v>607</v>
      </c>
      <c r="E3567" s="5" t="s">
        <v>6</v>
      </c>
      <c r="F3567" s="6">
        <v>0</v>
      </c>
      <c r="G3567" s="6">
        <v>0</v>
      </c>
      <c r="H3567" s="6">
        <v>0</v>
      </c>
      <c r="I3567" s="6">
        <v>0</v>
      </c>
      <c r="J3567" t="str">
        <f t="shared" si="55"/>
        <v>PMEH-HS030E</v>
      </c>
      <c r="K3567" t="str">
        <f>IF((VLOOKUP(J3567,mdc!A:V,22,FALSE)=""),"non Collabo","collabo")</f>
        <v>collabo</v>
      </c>
      <c r="L3567" t="str" cm="1">
        <f t="array" ref="L3567">IFERROR(_xlfn.IFS(G3567&lt;0,"shortage",H3567&lt;0,"shortage",I3567&lt;0,"shortage"),"ok")</f>
        <v>ok</v>
      </c>
    </row>
    <row r="3568" spans="1:12" hidden="1" x14ac:dyDescent="0.35">
      <c r="A3568" s="5" t="s">
        <v>79</v>
      </c>
      <c r="B3568" s="5" t="s">
        <v>475</v>
      </c>
      <c r="C3568" s="5" t="s">
        <v>1583</v>
      </c>
      <c r="D3568" s="5" t="s">
        <v>607</v>
      </c>
      <c r="E3568" s="5" t="s">
        <v>2318</v>
      </c>
      <c r="F3568" s="6">
        <v>100</v>
      </c>
      <c r="G3568" s="6">
        <v>100</v>
      </c>
      <c r="H3568" s="6">
        <v>100</v>
      </c>
      <c r="I3568" s="6">
        <v>100</v>
      </c>
      <c r="J3568" t="str">
        <f t="shared" si="55"/>
        <v>PMEH-HS030E</v>
      </c>
      <c r="K3568" t="str">
        <f>IF((VLOOKUP(J3568,mdc!A:V,22,FALSE)=""),"non Collabo","collabo")</f>
        <v>collabo</v>
      </c>
      <c r="L3568" t="str" cm="1">
        <f t="array" ref="L3568">IFERROR(_xlfn.IFS(G3568&lt;0,"shortage",H3568&lt;0,"shortage",I3568&lt;0,"shortage"),"ok")</f>
        <v>ok</v>
      </c>
    </row>
    <row r="3569" spans="1:12" hidden="1" x14ac:dyDescent="0.35">
      <c r="A3569" s="5" t="s">
        <v>79</v>
      </c>
      <c r="B3569" s="5" t="s">
        <v>475</v>
      </c>
      <c r="C3569" s="5" t="s">
        <v>1583</v>
      </c>
      <c r="D3569" s="5" t="s">
        <v>607</v>
      </c>
      <c r="E3569" s="5" t="s">
        <v>7</v>
      </c>
      <c r="F3569" s="6">
        <v>3.2450000000000001</v>
      </c>
      <c r="G3569" s="6">
        <v>3.54</v>
      </c>
      <c r="H3569" s="6">
        <v>1.77</v>
      </c>
      <c r="I3569" s="6">
        <v>1.4750000000000001</v>
      </c>
      <c r="J3569" t="str">
        <f t="shared" si="55"/>
        <v>PMEH-HS030E</v>
      </c>
      <c r="K3569" t="str">
        <f>IF((VLOOKUP(J3569,mdc!A:V,22,FALSE)=""),"non Collabo","collabo")</f>
        <v>collabo</v>
      </c>
      <c r="L3569" t="str" cm="1">
        <f t="array" ref="L3569">IFERROR(_xlfn.IFS(G3569&lt;0,"shortage",H3569&lt;0,"shortage",I3569&lt;0,"shortage"),"ok")</f>
        <v>ok</v>
      </c>
    </row>
    <row r="3570" spans="1:12" hidden="1" x14ac:dyDescent="0.35">
      <c r="A3570" s="5" t="s">
        <v>79</v>
      </c>
      <c r="B3570" s="5" t="s">
        <v>475</v>
      </c>
      <c r="C3570" s="5" t="s">
        <v>1583</v>
      </c>
      <c r="D3570" s="5" t="s">
        <v>607</v>
      </c>
      <c r="E3570" s="5" t="s">
        <v>1566</v>
      </c>
      <c r="F3570" s="6">
        <v>3.2450000000000001</v>
      </c>
      <c r="G3570" s="6">
        <v>3.54</v>
      </c>
      <c r="H3570" s="6">
        <v>1.7519199999999999</v>
      </c>
      <c r="I3570" s="6">
        <v>1.4659599999999999</v>
      </c>
      <c r="J3570" t="str">
        <f t="shared" si="55"/>
        <v>PMEH-HS030E</v>
      </c>
      <c r="K3570" t="str">
        <f>IF((VLOOKUP(J3570,mdc!A:V,22,FALSE)=""),"non Collabo","collabo")</f>
        <v>collabo</v>
      </c>
      <c r="L3570" t="str" cm="1">
        <f t="array" ref="L3570">IFERROR(_xlfn.IFS(G3570&lt;0,"shortage",H3570&lt;0,"shortage",I3570&lt;0,"shortage"),"ok")</f>
        <v>ok</v>
      </c>
    </row>
    <row r="3571" spans="1:12" ht="15" hidden="1" thickBot="1" x14ac:dyDescent="0.4">
      <c r="A3571" s="5" t="s">
        <v>79</v>
      </c>
      <c r="B3571" s="5" t="s">
        <v>475</v>
      </c>
      <c r="C3571" s="5" t="s">
        <v>1583</v>
      </c>
      <c r="D3571" s="7" t="s">
        <v>607</v>
      </c>
      <c r="E3571" s="7" t="s">
        <v>8</v>
      </c>
      <c r="F3571" s="8">
        <v>0</v>
      </c>
      <c r="G3571" s="8">
        <v>0</v>
      </c>
      <c r="H3571" s="8">
        <v>1.8079999999999999E-2</v>
      </c>
      <c r="I3571" s="8">
        <v>9.0399999999999994E-3</v>
      </c>
      <c r="J3571" t="str">
        <f t="shared" si="55"/>
        <v>PMEH-HS030E</v>
      </c>
      <c r="K3571" t="str">
        <f>IF((VLOOKUP(J3571,mdc!A:V,22,FALSE)=""),"non Collabo","collabo")</f>
        <v>collabo</v>
      </c>
    </row>
    <row r="3572" spans="1:12" hidden="1" x14ac:dyDescent="0.35">
      <c r="A3572" s="5" t="s">
        <v>79</v>
      </c>
      <c r="B3572" s="5" t="s">
        <v>475</v>
      </c>
      <c r="C3572" s="5" t="s">
        <v>1583</v>
      </c>
      <c r="D3572" s="3" t="s">
        <v>608</v>
      </c>
      <c r="E3572" s="3" t="s">
        <v>5</v>
      </c>
      <c r="F3572" s="4">
        <v>20</v>
      </c>
      <c r="G3572" s="4">
        <v>6</v>
      </c>
      <c r="H3572" s="4">
        <v>14</v>
      </c>
      <c r="I3572" s="4">
        <v>20</v>
      </c>
      <c r="J3572" t="str">
        <f t="shared" si="55"/>
        <v>PMEH-HS043E-K</v>
      </c>
      <c r="K3572" t="str">
        <f>IF((VLOOKUP(J3572,mdc!A:V,22,FALSE)=""),"non Collabo","collabo")</f>
        <v>collabo</v>
      </c>
      <c r="L3572" t="str" cm="1">
        <f t="array" ref="L3572">IFERROR(_xlfn.IFS(G3572&lt;0,"shortage",H3572&lt;0,"shortage",I3572&lt;0,"shortage"),"ok")</f>
        <v>ok</v>
      </c>
    </row>
    <row r="3573" spans="1:12" hidden="1" x14ac:dyDescent="0.35">
      <c r="A3573" s="5" t="s">
        <v>79</v>
      </c>
      <c r="B3573" s="5" t="s">
        <v>475</v>
      </c>
      <c r="C3573" s="5" t="s">
        <v>1583</v>
      </c>
      <c r="D3573" s="5" t="s">
        <v>608</v>
      </c>
      <c r="E3573" s="5" t="s">
        <v>1565</v>
      </c>
      <c r="F3573" s="6">
        <v>20</v>
      </c>
      <c r="G3573" s="6">
        <v>6</v>
      </c>
      <c r="H3573" s="6">
        <v>14</v>
      </c>
      <c r="I3573" s="6">
        <v>20</v>
      </c>
      <c r="J3573" t="str">
        <f t="shared" si="55"/>
        <v>PMEH-HS043E-K</v>
      </c>
      <c r="K3573" t="str">
        <f>IF((VLOOKUP(J3573,mdc!A:V,22,FALSE)=""),"non Collabo","collabo")</f>
        <v>collabo</v>
      </c>
      <c r="L3573" t="str" cm="1">
        <f t="array" ref="L3573">IFERROR(_xlfn.IFS(G3573&lt;0,"shortage",H3573&lt;0,"shortage",I3573&lt;0,"shortage"),"ok")</f>
        <v>ok</v>
      </c>
    </row>
    <row r="3574" spans="1:12" hidden="1" x14ac:dyDescent="0.35">
      <c r="A3574" s="5" t="s">
        <v>79</v>
      </c>
      <c r="B3574" s="5" t="s">
        <v>475</v>
      </c>
      <c r="C3574" s="5" t="s">
        <v>1583</v>
      </c>
      <c r="D3574" s="5" t="s">
        <v>608</v>
      </c>
      <c r="E3574" s="5" t="s">
        <v>6</v>
      </c>
      <c r="F3574" s="6">
        <v>0</v>
      </c>
      <c r="G3574" s="6">
        <v>0</v>
      </c>
      <c r="H3574" s="6">
        <v>0</v>
      </c>
      <c r="I3574" s="6">
        <v>0</v>
      </c>
      <c r="J3574" t="str">
        <f t="shared" si="55"/>
        <v>PMEH-HS043E-K</v>
      </c>
      <c r="K3574" t="str">
        <f>IF((VLOOKUP(J3574,mdc!A:V,22,FALSE)=""),"non Collabo","collabo")</f>
        <v>collabo</v>
      </c>
      <c r="L3574" t="str" cm="1">
        <f t="array" ref="L3574">IFERROR(_xlfn.IFS(G3574&lt;0,"shortage",H3574&lt;0,"shortage",I3574&lt;0,"shortage"),"ok")</f>
        <v>ok</v>
      </c>
    </row>
    <row r="3575" spans="1:12" hidden="1" x14ac:dyDescent="0.35">
      <c r="A3575" s="5" t="s">
        <v>79</v>
      </c>
      <c r="B3575" s="5" t="s">
        <v>475</v>
      </c>
      <c r="C3575" s="5" t="s">
        <v>1583</v>
      </c>
      <c r="D3575" s="5" t="s">
        <v>608</v>
      </c>
      <c r="E3575" s="5" t="s">
        <v>2318</v>
      </c>
      <c r="F3575" s="6">
        <v>100</v>
      </c>
      <c r="G3575" s="6">
        <v>100</v>
      </c>
      <c r="H3575" s="6">
        <v>100</v>
      </c>
      <c r="I3575" s="6">
        <v>100</v>
      </c>
      <c r="J3575" t="str">
        <f t="shared" si="55"/>
        <v>PMEH-HS043E-K</v>
      </c>
      <c r="K3575" t="str">
        <f>IF((VLOOKUP(J3575,mdc!A:V,22,FALSE)=""),"non Collabo","collabo")</f>
        <v>collabo</v>
      </c>
      <c r="L3575" t="str" cm="1">
        <f t="array" ref="L3575">IFERROR(_xlfn.IFS(G3575&lt;0,"shortage",H3575&lt;0,"shortage",I3575&lt;0,"shortage"),"ok")</f>
        <v>ok</v>
      </c>
    </row>
    <row r="3576" spans="1:12" hidden="1" x14ac:dyDescent="0.35">
      <c r="A3576" s="5" t="s">
        <v>79</v>
      </c>
      <c r="B3576" s="5" t="s">
        <v>475</v>
      </c>
      <c r="C3576" s="5" t="s">
        <v>1583</v>
      </c>
      <c r="D3576" s="5" t="s">
        <v>608</v>
      </c>
      <c r="E3576" s="5" t="s">
        <v>7</v>
      </c>
      <c r="F3576" s="6">
        <v>3.5131999999999999</v>
      </c>
      <c r="G3576" s="6">
        <v>1.05396</v>
      </c>
      <c r="H3576" s="6">
        <v>2.4592399999999999</v>
      </c>
      <c r="I3576" s="6">
        <v>3.5131999999999999</v>
      </c>
      <c r="J3576" t="str">
        <f t="shared" si="55"/>
        <v>PMEH-HS043E-K</v>
      </c>
      <c r="K3576" t="str">
        <f>IF((VLOOKUP(J3576,mdc!A:V,22,FALSE)=""),"non Collabo","collabo")</f>
        <v>collabo</v>
      </c>
      <c r="L3576" t="str" cm="1">
        <f t="array" ref="L3576">IFERROR(_xlfn.IFS(G3576&lt;0,"shortage",H3576&lt;0,"shortage",I3576&lt;0,"shortage"),"ok")</f>
        <v>ok</v>
      </c>
    </row>
    <row r="3577" spans="1:12" hidden="1" x14ac:dyDescent="0.35">
      <c r="A3577" s="5" t="s">
        <v>79</v>
      </c>
      <c r="B3577" s="5" t="s">
        <v>475</v>
      </c>
      <c r="C3577" s="5" t="s">
        <v>1583</v>
      </c>
      <c r="D3577" s="5" t="s">
        <v>608</v>
      </c>
      <c r="E3577" s="5" t="s">
        <v>1566</v>
      </c>
      <c r="F3577" s="6">
        <v>3.5131800000000002</v>
      </c>
      <c r="G3577" s="6">
        <v>1.05396</v>
      </c>
      <c r="H3577" s="6">
        <v>2.4592399999999999</v>
      </c>
      <c r="I3577" s="6">
        <v>3.4890400000000001</v>
      </c>
      <c r="J3577" t="str">
        <f t="shared" si="55"/>
        <v>PMEH-HS043E-K</v>
      </c>
      <c r="K3577" t="str">
        <f>IF((VLOOKUP(J3577,mdc!A:V,22,FALSE)=""),"non Collabo","collabo")</f>
        <v>collabo</v>
      </c>
      <c r="L3577" t="str" cm="1">
        <f t="array" ref="L3577">IFERROR(_xlfn.IFS(G3577&lt;0,"shortage",H3577&lt;0,"shortage",I3577&lt;0,"shortage"),"ok")</f>
        <v>ok</v>
      </c>
    </row>
    <row r="3578" spans="1:12" ht="15" hidden="1" thickBot="1" x14ac:dyDescent="0.4">
      <c r="A3578" s="5" t="s">
        <v>79</v>
      </c>
      <c r="B3578" s="5" t="s">
        <v>475</v>
      </c>
      <c r="C3578" s="5" t="s">
        <v>1583</v>
      </c>
      <c r="D3578" s="7" t="s">
        <v>608</v>
      </c>
      <c r="E3578" s="7" t="s">
        <v>8</v>
      </c>
      <c r="F3578" s="8">
        <v>2.0000000000000002E-5</v>
      </c>
      <c r="G3578" s="8">
        <v>0</v>
      </c>
      <c r="H3578" s="8">
        <v>0</v>
      </c>
      <c r="I3578" s="8">
        <v>2.4160000000000001E-2</v>
      </c>
      <c r="J3578" t="str">
        <f t="shared" si="55"/>
        <v>PMEH-HS043E-K</v>
      </c>
      <c r="K3578" t="str">
        <f>IF((VLOOKUP(J3578,mdc!A:V,22,FALSE)=""),"non Collabo","collabo")</f>
        <v>collabo</v>
      </c>
    </row>
    <row r="3579" spans="1:12" hidden="1" x14ac:dyDescent="0.35">
      <c r="A3579" s="5" t="s">
        <v>79</v>
      </c>
      <c r="B3579" s="5" t="s">
        <v>475</v>
      </c>
      <c r="C3579" s="5" t="s">
        <v>1583</v>
      </c>
      <c r="D3579" s="3" t="s">
        <v>609</v>
      </c>
      <c r="E3579" s="3" t="s">
        <v>5</v>
      </c>
      <c r="F3579" s="4">
        <v>2</v>
      </c>
      <c r="G3579" s="4"/>
      <c r="H3579" s="4"/>
      <c r="I3579" s="4"/>
      <c r="J3579" t="str">
        <f t="shared" si="55"/>
        <v>PMEH-HS043E-S</v>
      </c>
      <c r="K3579" t="str">
        <f>IF((VLOOKUP(J3579,mdc!A:V,22,FALSE)=""),"non Collabo","collabo")</f>
        <v>collabo</v>
      </c>
      <c r="L3579" t="str" cm="1">
        <f t="array" ref="L3579">IFERROR(_xlfn.IFS(G3579&lt;0,"shortage",H3579&lt;0,"shortage",I3579&lt;0,"shortage"),"ok")</f>
        <v>ok</v>
      </c>
    </row>
    <row r="3580" spans="1:12" hidden="1" x14ac:dyDescent="0.35">
      <c r="A3580" s="5" t="s">
        <v>79</v>
      </c>
      <c r="B3580" s="5" t="s">
        <v>475</v>
      </c>
      <c r="C3580" s="5" t="s">
        <v>1583</v>
      </c>
      <c r="D3580" s="5" t="s">
        <v>609</v>
      </c>
      <c r="E3580" s="5" t="s">
        <v>1565</v>
      </c>
      <c r="F3580" s="6">
        <v>2</v>
      </c>
      <c r="G3580" s="6"/>
      <c r="H3580" s="6"/>
      <c r="I3580" s="6"/>
      <c r="J3580" t="str">
        <f t="shared" si="55"/>
        <v>PMEH-HS043E-S</v>
      </c>
      <c r="K3580" t="str">
        <f>IF((VLOOKUP(J3580,mdc!A:V,22,FALSE)=""),"non Collabo","collabo")</f>
        <v>collabo</v>
      </c>
      <c r="L3580" t="str" cm="1">
        <f t="array" ref="L3580">IFERROR(_xlfn.IFS(G3580&lt;0,"shortage",H3580&lt;0,"shortage",I3580&lt;0,"shortage"),"ok")</f>
        <v>ok</v>
      </c>
    </row>
    <row r="3581" spans="1:12" hidden="1" x14ac:dyDescent="0.35">
      <c r="A3581" s="5" t="s">
        <v>79</v>
      </c>
      <c r="B3581" s="5" t="s">
        <v>475</v>
      </c>
      <c r="C3581" s="5" t="s">
        <v>1583</v>
      </c>
      <c r="D3581" s="5" t="s">
        <v>609</v>
      </c>
      <c r="E3581" s="5" t="s">
        <v>6</v>
      </c>
      <c r="F3581" s="6">
        <v>0</v>
      </c>
      <c r="G3581" s="6"/>
      <c r="H3581" s="6"/>
      <c r="I3581" s="6"/>
      <c r="J3581" t="str">
        <f t="shared" si="55"/>
        <v>PMEH-HS043E-S</v>
      </c>
      <c r="K3581" t="str">
        <f>IF((VLOOKUP(J3581,mdc!A:V,22,FALSE)=""),"non Collabo","collabo")</f>
        <v>collabo</v>
      </c>
      <c r="L3581" t="str" cm="1">
        <f t="array" ref="L3581">IFERROR(_xlfn.IFS(G3581&lt;0,"shortage",H3581&lt;0,"shortage",I3581&lt;0,"shortage"),"ok")</f>
        <v>ok</v>
      </c>
    </row>
    <row r="3582" spans="1:12" hidden="1" x14ac:dyDescent="0.35">
      <c r="A3582" s="5" t="s">
        <v>79</v>
      </c>
      <c r="B3582" s="5" t="s">
        <v>475</v>
      </c>
      <c r="C3582" s="5" t="s">
        <v>1583</v>
      </c>
      <c r="D3582" s="5" t="s">
        <v>609</v>
      </c>
      <c r="E3582" s="5" t="s">
        <v>2318</v>
      </c>
      <c r="F3582" s="6">
        <v>100</v>
      </c>
      <c r="G3582" s="6"/>
      <c r="H3582" s="6"/>
      <c r="I3582" s="6"/>
      <c r="J3582" t="str">
        <f t="shared" si="55"/>
        <v>PMEH-HS043E-S</v>
      </c>
      <c r="K3582" t="str">
        <f>IF((VLOOKUP(J3582,mdc!A:V,22,FALSE)=""),"non Collabo","collabo")</f>
        <v>collabo</v>
      </c>
      <c r="L3582" t="str" cm="1">
        <f t="array" ref="L3582">IFERROR(_xlfn.IFS(G3582&lt;0,"shortage",H3582&lt;0,"shortage",I3582&lt;0,"shortage"),"ok")</f>
        <v>ok</v>
      </c>
    </row>
    <row r="3583" spans="1:12" hidden="1" x14ac:dyDescent="0.35">
      <c r="A3583" s="5" t="s">
        <v>79</v>
      </c>
      <c r="B3583" s="5" t="s">
        <v>475</v>
      </c>
      <c r="C3583" s="5" t="s">
        <v>1583</v>
      </c>
      <c r="D3583" s="5" t="s">
        <v>609</v>
      </c>
      <c r="E3583" s="5" t="s">
        <v>7</v>
      </c>
      <c r="F3583" s="6">
        <v>0.33456000000000002</v>
      </c>
      <c r="G3583" s="6"/>
      <c r="H3583" s="6"/>
      <c r="I3583" s="6"/>
      <c r="J3583" t="str">
        <f t="shared" si="55"/>
        <v>PMEH-HS043E-S</v>
      </c>
      <c r="K3583" t="str">
        <f>IF((VLOOKUP(J3583,mdc!A:V,22,FALSE)=""),"non Collabo","collabo")</f>
        <v>collabo</v>
      </c>
      <c r="L3583" t="str" cm="1">
        <f t="array" ref="L3583">IFERROR(_xlfn.IFS(G3583&lt;0,"shortage",H3583&lt;0,"shortage",I3583&lt;0,"shortage"),"ok")</f>
        <v>ok</v>
      </c>
    </row>
    <row r="3584" spans="1:12" hidden="1" x14ac:dyDescent="0.35">
      <c r="A3584" s="5" t="s">
        <v>79</v>
      </c>
      <c r="B3584" s="5" t="s">
        <v>475</v>
      </c>
      <c r="C3584" s="5" t="s">
        <v>1583</v>
      </c>
      <c r="D3584" s="5" t="s">
        <v>609</v>
      </c>
      <c r="E3584" s="5" t="s">
        <v>1566</v>
      </c>
      <c r="F3584" s="6">
        <v>0.32716000000000001</v>
      </c>
      <c r="G3584" s="6"/>
      <c r="H3584" s="6"/>
      <c r="I3584" s="6"/>
      <c r="J3584" t="str">
        <f t="shared" si="55"/>
        <v>PMEH-HS043E-S</v>
      </c>
      <c r="K3584" t="str">
        <f>IF((VLOOKUP(J3584,mdc!A:V,22,FALSE)=""),"non Collabo","collabo")</f>
        <v>collabo</v>
      </c>
      <c r="L3584" t="str" cm="1">
        <f t="array" ref="L3584">IFERROR(_xlfn.IFS(G3584&lt;0,"shortage",H3584&lt;0,"shortage",I3584&lt;0,"shortage"),"ok")</f>
        <v>ok</v>
      </c>
    </row>
    <row r="3585" spans="1:12" ht="15" hidden="1" thickBot="1" x14ac:dyDescent="0.4">
      <c r="A3585" s="5" t="s">
        <v>79</v>
      </c>
      <c r="B3585" s="5" t="s">
        <v>475</v>
      </c>
      <c r="C3585" s="5" t="s">
        <v>1583</v>
      </c>
      <c r="D3585" s="7" t="s">
        <v>609</v>
      </c>
      <c r="E3585" s="7" t="s">
        <v>8</v>
      </c>
      <c r="F3585" s="8">
        <v>7.4000000000000003E-3</v>
      </c>
      <c r="G3585" s="8"/>
      <c r="H3585" s="8"/>
      <c r="I3585" s="8"/>
      <c r="J3585" t="str">
        <f t="shared" si="55"/>
        <v>PMEH-HS043E-S</v>
      </c>
      <c r="K3585" t="str">
        <f>IF((VLOOKUP(J3585,mdc!A:V,22,FALSE)=""),"non Collabo","collabo")</f>
        <v>collabo</v>
      </c>
    </row>
    <row r="3586" spans="1:12" hidden="1" x14ac:dyDescent="0.35">
      <c r="A3586" s="5" t="s">
        <v>79</v>
      </c>
      <c r="B3586" s="5" t="s">
        <v>475</v>
      </c>
      <c r="C3586" s="5" t="s">
        <v>1583</v>
      </c>
      <c r="D3586" s="3" t="s">
        <v>610</v>
      </c>
      <c r="E3586" s="3" t="s">
        <v>5</v>
      </c>
      <c r="F3586" s="4">
        <v>10</v>
      </c>
      <c r="G3586" s="4">
        <v>4</v>
      </c>
      <c r="H3586" s="4">
        <v>2</v>
      </c>
      <c r="I3586" s="4">
        <v>6</v>
      </c>
      <c r="J3586" t="str">
        <f t="shared" si="55"/>
        <v>PMEH-NS043E</v>
      </c>
      <c r="K3586" t="str">
        <f>IF((VLOOKUP(J3586,mdc!A:V,22,FALSE)=""),"non Collabo","collabo")</f>
        <v>collabo</v>
      </c>
      <c r="L3586" t="str" cm="1">
        <f t="array" ref="L3586">IFERROR(_xlfn.IFS(G3586&lt;0,"shortage",H3586&lt;0,"shortage",I3586&lt;0,"shortage"),"ok")</f>
        <v>ok</v>
      </c>
    </row>
    <row r="3587" spans="1:12" hidden="1" x14ac:dyDescent="0.35">
      <c r="A3587" s="5" t="s">
        <v>79</v>
      </c>
      <c r="B3587" s="5" t="s">
        <v>475</v>
      </c>
      <c r="C3587" s="5" t="s">
        <v>1583</v>
      </c>
      <c r="D3587" s="5" t="s">
        <v>610</v>
      </c>
      <c r="E3587" s="5" t="s">
        <v>1565</v>
      </c>
      <c r="F3587" s="6">
        <v>10</v>
      </c>
      <c r="G3587" s="6">
        <v>4</v>
      </c>
      <c r="H3587" s="6">
        <v>2</v>
      </c>
      <c r="I3587" s="6">
        <v>6</v>
      </c>
      <c r="J3587" t="str">
        <f t="shared" ref="J3587:J3650" si="56">A3587&amp;D3587</f>
        <v>PMEH-NS043E</v>
      </c>
      <c r="K3587" t="str">
        <f>IF((VLOOKUP(J3587,mdc!A:V,22,FALSE)=""),"non Collabo","collabo")</f>
        <v>collabo</v>
      </c>
      <c r="L3587" t="str" cm="1">
        <f t="array" ref="L3587">IFERROR(_xlfn.IFS(G3587&lt;0,"shortage",H3587&lt;0,"shortage",I3587&lt;0,"shortage"),"ok")</f>
        <v>ok</v>
      </c>
    </row>
    <row r="3588" spans="1:12" hidden="1" x14ac:dyDescent="0.35">
      <c r="A3588" s="5" t="s">
        <v>79</v>
      </c>
      <c r="B3588" s="5" t="s">
        <v>475</v>
      </c>
      <c r="C3588" s="5" t="s">
        <v>1583</v>
      </c>
      <c r="D3588" s="5" t="s">
        <v>610</v>
      </c>
      <c r="E3588" s="5" t="s">
        <v>6</v>
      </c>
      <c r="F3588" s="6">
        <v>0</v>
      </c>
      <c r="G3588" s="6">
        <v>0</v>
      </c>
      <c r="H3588" s="6">
        <v>0</v>
      </c>
      <c r="I3588" s="6">
        <v>0</v>
      </c>
      <c r="J3588" t="str">
        <f t="shared" si="56"/>
        <v>PMEH-NS043E</v>
      </c>
      <c r="K3588" t="str">
        <f>IF((VLOOKUP(J3588,mdc!A:V,22,FALSE)=""),"non Collabo","collabo")</f>
        <v>collabo</v>
      </c>
      <c r="L3588" t="str" cm="1">
        <f t="array" ref="L3588">IFERROR(_xlfn.IFS(G3588&lt;0,"shortage",H3588&lt;0,"shortage",I3588&lt;0,"shortage"),"ok")</f>
        <v>ok</v>
      </c>
    </row>
    <row r="3589" spans="1:12" hidden="1" x14ac:dyDescent="0.35">
      <c r="A3589" s="5" t="s">
        <v>79</v>
      </c>
      <c r="B3589" s="5" t="s">
        <v>475</v>
      </c>
      <c r="C3589" s="5" t="s">
        <v>1583</v>
      </c>
      <c r="D3589" s="5" t="s">
        <v>610</v>
      </c>
      <c r="E3589" s="5" t="s">
        <v>2318</v>
      </c>
      <c r="F3589" s="6">
        <v>100</v>
      </c>
      <c r="G3589" s="6">
        <v>100</v>
      </c>
      <c r="H3589" s="6">
        <v>100</v>
      </c>
      <c r="I3589" s="6">
        <v>100</v>
      </c>
      <c r="J3589" t="str">
        <f t="shared" si="56"/>
        <v>PMEH-NS043E</v>
      </c>
      <c r="K3589" t="str">
        <f>IF((VLOOKUP(J3589,mdc!A:V,22,FALSE)=""),"non Collabo","collabo")</f>
        <v>collabo</v>
      </c>
      <c r="L3589" t="str" cm="1">
        <f t="array" ref="L3589">IFERROR(_xlfn.IFS(G3589&lt;0,"shortage",H3589&lt;0,"shortage",I3589&lt;0,"shortage"),"ok")</f>
        <v>ok</v>
      </c>
    </row>
    <row r="3590" spans="1:12" hidden="1" x14ac:dyDescent="0.35">
      <c r="A3590" s="5" t="s">
        <v>79</v>
      </c>
      <c r="B3590" s="5" t="s">
        <v>475</v>
      </c>
      <c r="C3590" s="5" t="s">
        <v>1583</v>
      </c>
      <c r="D3590" s="5" t="s">
        <v>610</v>
      </c>
      <c r="E3590" s="5" t="s">
        <v>7</v>
      </c>
      <c r="F3590" s="6">
        <v>6.7839999999999998</v>
      </c>
      <c r="G3590" s="6">
        <v>2.7136</v>
      </c>
      <c r="H3590" s="6">
        <v>1.3568</v>
      </c>
      <c r="I3590" s="6">
        <v>4.0704000000000002</v>
      </c>
      <c r="J3590" t="str">
        <f t="shared" si="56"/>
        <v>PMEH-NS043E</v>
      </c>
      <c r="K3590" t="str">
        <f>IF((VLOOKUP(J3590,mdc!A:V,22,FALSE)=""),"non Collabo","collabo")</f>
        <v>collabo</v>
      </c>
      <c r="L3590" t="str" cm="1">
        <f t="array" ref="L3590">IFERROR(_xlfn.IFS(G3590&lt;0,"shortage",H3590&lt;0,"shortage",I3590&lt;0,"shortage"),"ok")</f>
        <v>ok</v>
      </c>
    </row>
    <row r="3591" spans="1:12" hidden="1" x14ac:dyDescent="0.35">
      <c r="A3591" s="5" t="s">
        <v>79</v>
      </c>
      <c r="B3591" s="5" t="s">
        <v>475</v>
      </c>
      <c r="C3591" s="5" t="s">
        <v>1583</v>
      </c>
      <c r="D3591" s="5" t="s">
        <v>610</v>
      </c>
      <c r="E3591" s="5" t="s">
        <v>1566</v>
      </c>
      <c r="F3591" s="6">
        <v>6.7839999999999998</v>
      </c>
      <c r="G3591" s="6">
        <v>2.6718000000000002</v>
      </c>
      <c r="H3591" s="6">
        <v>1.3568</v>
      </c>
      <c r="I3591" s="6">
        <v>4.0704000000000002</v>
      </c>
      <c r="J3591" t="str">
        <f t="shared" si="56"/>
        <v>PMEH-NS043E</v>
      </c>
      <c r="K3591" t="str">
        <f>IF((VLOOKUP(J3591,mdc!A:V,22,FALSE)=""),"non Collabo","collabo")</f>
        <v>collabo</v>
      </c>
      <c r="L3591" t="str" cm="1">
        <f t="array" ref="L3591">IFERROR(_xlfn.IFS(G3591&lt;0,"shortage",H3591&lt;0,"shortage",I3591&lt;0,"shortage"),"ok")</f>
        <v>ok</v>
      </c>
    </row>
    <row r="3592" spans="1:12" ht="15" hidden="1" thickBot="1" x14ac:dyDescent="0.4">
      <c r="A3592" s="5" t="s">
        <v>79</v>
      </c>
      <c r="B3592" s="5" t="s">
        <v>475</v>
      </c>
      <c r="C3592" s="5" t="s">
        <v>1583</v>
      </c>
      <c r="D3592" s="7" t="s">
        <v>610</v>
      </c>
      <c r="E3592" s="7" t="s">
        <v>8</v>
      </c>
      <c r="F3592" s="8">
        <v>0</v>
      </c>
      <c r="G3592" s="8">
        <v>4.1799999999999997E-2</v>
      </c>
      <c r="H3592" s="8">
        <v>0</v>
      </c>
      <c r="I3592" s="8">
        <v>0</v>
      </c>
      <c r="J3592" t="str">
        <f t="shared" si="56"/>
        <v>PMEH-NS043E</v>
      </c>
      <c r="K3592" t="str">
        <f>IF((VLOOKUP(J3592,mdc!A:V,22,FALSE)=""),"non Collabo","collabo")</f>
        <v>collabo</v>
      </c>
    </row>
    <row r="3593" spans="1:12" hidden="1" x14ac:dyDescent="0.35">
      <c r="A3593" s="5" t="s">
        <v>79</v>
      </c>
      <c r="B3593" s="5" t="s">
        <v>475</v>
      </c>
      <c r="C3593" s="5" t="s">
        <v>1583</v>
      </c>
      <c r="D3593" s="3" t="s">
        <v>611</v>
      </c>
      <c r="E3593" s="3" t="s">
        <v>5</v>
      </c>
      <c r="F3593" s="4">
        <v>102</v>
      </c>
      <c r="G3593" s="4">
        <v>108</v>
      </c>
      <c r="H3593" s="4">
        <v>18</v>
      </c>
      <c r="I3593" s="4">
        <v>50</v>
      </c>
      <c r="J3593" t="str">
        <f t="shared" si="56"/>
        <v>PMEH-PS14042E-K</v>
      </c>
      <c r="K3593" t="str">
        <f>IF((VLOOKUP(J3593,mdc!A:V,22,FALSE)=""),"non Collabo","collabo")</f>
        <v>collabo</v>
      </c>
      <c r="L3593" t="str" cm="1">
        <f t="array" ref="L3593">IFERROR(_xlfn.IFS(G3593&lt;0,"shortage",H3593&lt;0,"shortage",I3593&lt;0,"shortage"),"ok")</f>
        <v>ok</v>
      </c>
    </row>
    <row r="3594" spans="1:12" hidden="1" x14ac:dyDescent="0.35">
      <c r="A3594" s="5" t="s">
        <v>79</v>
      </c>
      <c r="B3594" s="5" t="s">
        <v>475</v>
      </c>
      <c r="C3594" s="5" t="s">
        <v>1583</v>
      </c>
      <c r="D3594" s="5" t="s">
        <v>611</v>
      </c>
      <c r="E3594" s="5" t="s">
        <v>1565</v>
      </c>
      <c r="F3594" s="6">
        <v>102</v>
      </c>
      <c r="G3594" s="6">
        <v>108</v>
      </c>
      <c r="H3594" s="6">
        <v>18</v>
      </c>
      <c r="I3594" s="6">
        <v>50</v>
      </c>
      <c r="J3594" t="str">
        <f t="shared" si="56"/>
        <v>PMEH-PS14042E-K</v>
      </c>
      <c r="K3594" t="str">
        <f>IF((VLOOKUP(J3594,mdc!A:V,22,FALSE)=""),"non Collabo","collabo")</f>
        <v>collabo</v>
      </c>
      <c r="L3594" t="str" cm="1">
        <f t="array" ref="L3594">IFERROR(_xlfn.IFS(G3594&lt;0,"shortage",H3594&lt;0,"shortage",I3594&lt;0,"shortage"),"ok")</f>
        <v>ok</v>
      </c>
    </row>
    <row r="3595" spans="1:12" hidden="1" x14ac:dyDescent="0.35">
      <c r="A3595" s="5" t="s">
        <v>79</v>
      </c>
      <c r="B3595" s="5" t="s">
        <v>475</v>
      </c>
      <c r="C3595" s="5" t="s">
        <v>1583</v>
      </c>
      <c r="D3595" s="5" t="s">
        <v>611</v>
      </c>
      <c r="E3595" s="5" t="s">
        <v>6</v>
      </c>
      <c r="F3595" s="6">
        <v>0</v>
      </c>
      <c r="G3595" s="6">
        <v>0</v>
      </c>
      <c r="H3595" s="6">
        <v>0</v>
      </c>
      <c r="I3595" s="6">
        <v>0</v>
      </c>
      <c r="J3595" t="str">
        <f t="shared" si="56"/>
        <v>PMEH-PS14042E-K</v>
      </c>
      <c r="K3595" t="str">
        <f>IF((VLOOKUP(J3595,mdc!A:V,22,FALSE)=""),"non Collabo","collabo")</f>
        <v>collabo</v>
      </c>
      <c r="L3595" t="str" cm="1">
        <f t="array" ref="L3595">IFERROR(_xlfn.IFS(G3595&lt;0,"shortage",H3595&lt;0,"shortage",I3595&lt;0,"shortage"),"ok")</f>
        <v>ok</v>
      </c>
    </row>
    <row r="3596" spans="1:12" hidden="1" x14ac:dyDescent="0.35">
      <c r="A3596" s="5" t="s">
        <v>79</v>
      </c>
      <c r="B3596" s="5" t="s">
        <v>475</v>
      </c>
      <c r="C3596" s="5" t="s">
        <v>1583</v>
      </c>
      <c r="D3596" s="5" t="s">
        <v>611</v>
      </c>
      <c r="E3596" s="5" t="s">
        <v>2318</v>
      </c>
      <c r="F3596" s="6">
        <v>100</v>
      </c>
      <c r="G3596" s="6">
        <v>100</v>
      </c>
      <c r="H3596" s="6">
        <v>100</v>
      </c>
      <c r="I3596" s="6">
        <v>100</v>
      </c>
      <c r="J3596" t="str">
        <f t="shared" si="56"/>
        <v>PMEH-PS14042E-K</v>
      </c>
      <c r="K3596" t="str">
        <f>IF((VLOOKUP(J3596,mdc!A:V,22,FALSE)=""),"non Collabo","collabo")</f>
        <v>collabo</v>
      </c>
      <c r="L3596" t="str" cm="1">
        <f t="array" ref="L3596">IFERROR(_xlfn.IFS(G3596&lt;0,"shortage",H3596&lt;0,"shortage",I3596&lt;0,"shortage"),"ok")</f>
        <v>ok</v>
      </c>
    </row>
    <row r="3597" spans="1:12" hidden="1" x14ac:dyDescent="0.35">
      <c r="A3597" s="5" t="s">
        <v>79</v>
      </c>
      <c r="B3597" s="5" t="s">
        <v>475</v>
      </c>
      <c r="C3597" s="5" t="s">
        <v>1583</v>
      </c>
      <c r="D3597" s="5" t="s">
        <v>611</v>
      </c>
      <c r="E3597" s="5" t="s">
        <v>7</v>
      </c>
      <c r="F3597" s="6">
        <v>17.209440000000001</v>
      </c>
      <c r="G3597" s="6">
        <v>18.22176</v>
      </c>
      <c r="H3597" s="6">
        <v>3.0369600000000001</v>
      </c>
      <c r="I3597" s="6">
        <v>8.4359999999999999</v>
      </c>
      <c r="J3597" t="str">
        <f t="shared" si="56"/>
        <v>PMEH-PS14042E-K</v>
      </c>
      <c r="K3597" t="str">
        <f>IF((VLOOKUP(J3597,mdc!A:V,22,FALSE)=""),"non Collabo","collabo")</f>
        <v>collabo</v>
      </c>
      <c r="L3597" t="str" cm="1">
        <f t="array" ref="L3597">IFERROR(_xlfn.IFS(G3597&lt;0,"shortage",H3597&lt;0,"shortage",I3597&lt;0,"shortage"),"ok")</f>
        <v>ok</v>
      </c>
    </row>
    <row r="3598" spans="1:12" hidden="1" x14ac:dyDescent="0.35">
      <c r="A3598" s="5" t="s">
        <v>79</v>
      </c>
      <c r="B3598" s="5" t="s">
        <v>475</v>
      </c>
      <c r="C3598" s="5" t="s">
        <v>1583</v>
      </c>
      <c r="D3598" s="5" t="s">
        <v>611</v>
      </c>
      <c r="E3598" s="5" t="s">
        <v>1566</v>
      </c>
      <c r="F3598" s="6">
        <v>17.015239999999999</v>
      </c>
      <c r="G3598" s="6">
        <v>18.07864</v>
      </c>
      <c r="H3598" s="6">
        <v>3.0267400000000002</v>
      </c>
      <c r="I3598" s="6">
        <v>8.4257600000000004</v>
      </c>
      <c r="J3598" t="str">
        <f t="shared" si="56"/>
        <v>PMEH-PS14042E-K</v>
      </c>
      <c r="K3598" t="str">
        <f>IF((VLOOKUP(J3598,mdc!A:V,22,FALSE)=""),"non Collabo","collabo")</f>
        <v>collabo</v>
      </c>
      <c r="L3598" t="str" cm="1">
        <f t="array" ref="L3598">IFERROR(_xlfn.IFS(G3598&lt;0,"shortage",H3598&lt;0,"shortage",I3598&lt;0,"shortage"),"ok")</f>
        <v>ok</v>
      </c>
    </row>
    <row r="3599" spans="1:12" ht="15" hidden="1" thickBot="1" x14ac:dyDescent="0.4">
      <c r="A3599" s="5" t="s">
        <v>79</v>
      </c>
      <c r="B3599" s="5" t="s">
        <v>475</v>
      </c>
      <c r="C3599" s="5" t="s">
        <v>1583</v>
      </c>
      <c r="D3599" s="7" t="s">
        <v>611</v>
      </c>
      <c r="E3599" s="7" t="s">
        <v>8</v>
      </c>
      <c r="F3599" s="8">
        <v>0.19420000000000001</v>
      </c>
      <c r="G3599" s="8">
        <v>0.14312</v>
      </c>
      <c r="H3599" s="8">
        <v>1.022E-2</v>
      </c>
      <c r="I3599" s="8">
        <v>1.0240000000000001E-2</v>
      </c>
      <c r="J3599" t="str">
        <f t="shared" si="56"/>
        <v>PMEH-PS14042E-K</v>
      </c>
      <c r="K3599" t="str">
        <f>IF((VLOOKUP(J3599,mdc!A:V,22,FALSE)=""),"non Collabo","collabo")</f>
        <v>collabo</v>
      </c>
    </row>
    <row r="3600" spans="1:12" hidden="1" x14ac:dyDescent="0.35">
      <c r="A3600" s="5" t="s">
        <v>79</v>
      </c>
      <c r="B3600" s="5" t="s">
        <v>475</v>
      </c>
      <c r="C3600" s="5" t="s">
        <v>1583</v>
      </c>
      <c r="D3600" s="3" t="s">
        <v>612</v>
      </c>
      <c r="E3600" s="3" t="s">
        <v>5</v>
      </c>
      <c r="F3600" s="4">
        <v>2</v>
      </c>
      <c r="G3600" s="4">
        <v>12</v>
      </c>
      <c r="H3600" s="4"/>
      <c r="I3600" s="4"/>
      <c r="J3600" t="str">
        <f t="shared" si="56"/>
        <v>PMEH-PS14042E-S</v>
      </c>
      <c r="K3600" t="str">
        <f>IF((VLOOKUP(J3600,mdc!A:V,22,FALSE)=""),"non Collabo","collabo")</f>
        <v>collabo</v>
      </c>
      <c r="L3600" t="str" cm="1">
        <f t="array" ref="L3600">IFERROR(_xlfn.IFS(G3600&lt;0,"shortage",H3600&lt;0,"shortage",I3600&lt;0,"shortage"),"ok")</f>
        <v>ok</v>
      </c>
    </row>
    <row r="3601" spans="1:12" hidden="1" x14ac:dyDescent="0.35">
      <c r="A3601" s="5" t="s">
        <v>79</v>
      </c>
      <c r="B3601" s="5" t="s">
        <v>475</v>
      </c>
      <c r="C3601" s="5" t="s">
        <v>1583</v>
      </c>
      <c r="D3601" s="5" t="s">
        <v>612</v>
      </c>
      <c r="E3601" s="5" t="s">
        <v>1565</v>
      </c>
      <c r="F3601" s="6">
        <v>2</v>
      </c>
      <c r="G3601" s="6">
        <v>12</v>
      </c>
      <c r="H3601" s="6"/>
      <c r="I3601" s="6"/>
      <c r="J3601" t="str">
        <f t="shared" si="56"/>
        <v>PMEH-PS14042E-S</v>
      </c>
      <c r="K3601" t="str">
        <f>IF((VLOOKUP(J3601,mdc!A:V,22,FALSE)=""),"non Collabo","collabo")</f>
        <v>collabo</v>
      </c>
      <c r="L3601" t="str" cm="1">
        <f t="array" ref="L3601">IFERROR(_xlfn.IFS(G3601&lt;0,"shortage",H3601&lt;0,"shortage",I3601&lt;0,"shortage"),"ok")</f>
        <v>ok</v>
      </c>
    </row>
    <row r="3602" spans="1:12" hidden="1" x14ac:dyDescent="0.35">
      <c r="A3602" s="5" t="s">
        <v>79</v>
      </c>
      <c r="B3602" s="5" t="s">
        <v>475</v>
      </c>
      <c r="C3602" s="5" t="s">
        <v>1583</v>
      </c>
      <c r="D3602" s="5" t="s">
        <v>612</v>
      </c>
      <c r="E3602" s="5" t="s">
        <v>6</v>
      </c>
      <c r="F3602" s="6">
        <v>0</v>
      </c>
      <c r="G3602" s="6">
        <v>0</v>
      </c>
      <c r="H3602" s="6"/>
      <c r="I3602" s="6"/>
      <c r="J3602" t="str">
        <f t="shared" si="56"/>
        <v>PMEH-PS14042E-S</v>
      </c>
      <c r="K3602" t="str">
        <f>IF((VLOOKUP(J3602,mdc!A:V,22,FALSE)=""),"non Collabo","collabo")</f>
        <v>collabo</v>
      </c>
      <c r="L3602" t="str" cm="1">
        <f t="array" ref="L3602">IFERROR(_xlfn.IFS(G3602&lt;0,"shortage",H3602&lt;0,"shortage",I3602&lt;0,"shortage"),"ok")</f>
        <v>ok</v>
      </c>
    </row>
    <row r="3603" spans="1:12" hidden="1" x14ac:dyDescent="0.35">
      <c r="A3603" s="5" t="s">
        <v>79</v>
      </c>
      <c r="B3603" s="5" t="s">
        <v>475</v>
      </c>
      <c r="C3603" s="5" t="s">
        <v>1583</v>
      </c>
      <c r="D3603" s="5" t="s">
        <v>612</v>
      </c>
      <c r="E3603" s="5" t="s">
        <v>2318</v>
      </c>
      <c r="F3603" s="6">
        <v>100</v>
      </c>
      <c r="G3603" s="6">
        <v>100</v>
      </c>
      <c r="H3603" s="6"/>
      <c r="I3603" s="6"/>
      <c r="J3603" t="str">
        <f t="shared" si="56"/>
        <v>PMEH-PS14042E-S</v>
      </c>
      <c r="K3603" t="str">
        <f>IF((VLOOKUP(J3603,mdc!A:V,22,FALSE)=""),"non Collabo","collabo")</f>
        <v>collabo</v>
      </c>
      <c r="L3603" t="str" cm="1">
        <f t="array" ref="L3603">IFERROR(_xlfn.IFS(G3603&lt;0,"shortage",H3603&lt;0,"shortage",I3603&lt;0,"shortage"),"ok")</f>
        <v>ok</v>
      </c>
    </row>
    <row r="3604" spans="1:12" hidden="1" x14ac:dyDescent="0.35">
      <c r="A3604" s="5" t="s">
        <v>79</v>
      </c>
      <c r="B3604" s="5" t="s">
        <v>475</v>
      </c>
      <c r="C3604" s="5" t="s">
        <v>1583</v>
      </c>
      <c r="D3604" s="5" t="s">
        <v>612</v>
      </c>
      <c r="E3604" s="5" t="s">
        <v>7</v>
      </c>
      <c r="F3604" s="6">
        <v>0.33744000000000002</v>
      </c>
      <c r="G3604" s="6">
        <v>2.0246400000000002</v>
      </c>
      <c r="H3604" s="6"/>
      <c r="I3604" s="6"/>
      <c r="J3604" t="str">
        <f t="shared" si="56"/>
        <v>PMEH-PS14042E-S</v>
      </c>
      <c r="K3604" t="str">
        <f>IF((VLOOKUP(J3604,mdc!A:V,22,FALSE)=""),"non Collabo","collabo")</f>
        <v>collabo</v>
      </c>
      <c r="L3604" t="str" cm="1">
        <f t="array" ref="L3604">IFERROR(_xlfn.IFS(G3604&lt;0,"shortage",H3604&lt;0,"shortage",I3604&lt;0,"shortage"),"ok")</f>
        <v>ok</v>
      </c>
    </row>
    <row r="3605" spans="1:12" hidden="1" x14ac:dyDescent="0.35">
      <c r="A3605" s="5" t="s">
        <v>79</v>
      </c>
      <c r="B3605" s="5" t="s">
        <v>475</v>
      </c>
      <c r="C3605" s="5" t="s">
        <v>1583</v>
      </c>
      <c r="D3605" s="5" t="s">
        <v>612</v>
      </c>
      <c r="E3605" s="5" t="s">
        <v>1566</v>
      </c>
      <c r="F3605" s="6">
        <v>0.34183999999999998</v>
      </c>
      <c r="G3605" s="6">
        <v>2.05104</v>
      </c>
      <c r="H3605" s="6"/>
      <c r="I3605" s="6"/>
      <c r="J3605" t="str">
        <f t="shared" si="56"/>
        <v>PMEH-PS14042E-S</v>
      </c>
      <c r="K3605" t="str">
        <f>IF((VLOOKUP(J3605,mdc!A:V,22,FALSE)=""),"non Collabo","collabo")</f>
        <v>collabo</v>
      </c>
      <c r="L3605" t="str" cm="1">
        <f t="array" ref="L3605">IFERROR(_xlfn.IFS(G3605&lt;0,"shortage",H3605&lt;0,"shortage",I3605&lt;0,"shortage"),"ok")</f>
        <v>ok</v>
      </c>
    </row>
    <row r="3606" spans="1:12" ht="15" hidden="1" thickBot="1" x14ac:dyDescent="0.4">
      <c r="A3606" s="5" t="s">
        <v>79</v>
      </c>
      <c r="B3606" s="5" t="s">
        <v>475</v>
      </c>
      <c r="C3606" s="5" t="s">
        <v>1583</v>
      </c>
      <c r="D3606" s="7" t="s">
        <v>612</v>
      </c>
      <c r="E3606" s="7" t="s">
        <v>8</v>
      </c>
      <c r="F3606" s="8">
        <v>-4.4000000000000003E-3</v>
      </c>
      <c r="G3606" s="8">
        <v>-2.64E-2</v>
      </c>
      <c r="H3606" s="8"/>
      <c r="I3606" s="8"/>
      <c r="J3606" t="str">
        <f t="shared" si="56"/>
        <v>PMEH-PS14042E-S</v>
      </c>
      <c r="K3606" t="str">
        <f>IF((VLOOKUP(J3606,mdc!A:V,22,FALSE)=""),"non Collabo","collabo")</f>
        <v>collabo</v>
      </c>
    </row>
    <row r="3607" spans="1:12" hidden="1" x14ac:dyDescent="0.35">
      <c r="A3607" s="5" t="s">
        <v>79</v>
      </c>
      <c r="B3607" s="5" t="s">
        <v>475</v>
      </c>
      <c r="C3607" s="5" t="s">
        <v>1583</v>
      </c>
      <c r="D3607" s="3" t="s">
        <v>613</v>
      </c>
      <c r="E3607" s="3" t="s">
        <v>5</v>
      </c>
      <c r="F3607" s="4">
        <v>34</v>
      </c>
      <c r="G3607" s="4">
        <v>52</v>
      </c>
      <c r="H3607" s="4">
        <v>26</v>
      </c>
      <c r="I3607" s="4">
        <v>44</v>
      </c>
      <c r="J3607" t="str">
        <f t="shared" si="56"/>
        <v>PMEH-PS45175E-K</v>
      </c>
      <c r="K3607" t="str">
        <f>IF((VLOOKUP(J3607,mdc!A:V,22,FALSE)=""),"non Collabo","collabo")</f>
        <v>collabo</v>
      </c>
      <c r="L3607" t="str" cm="1">
        <f t="array" ref="L3607">IFERROR(_xlfn.IFS(G3607&lt;0,"shortage",H3607&lt;0,"shortage",I3607&lt;0,"shortage"),"ok")</f>
        <v>ok</v>
      </c>
    </row>
    <row r="3608" spans="1:12" hidden="1" x14ac:dyDescent="0.35">
      <c r="A3608" s="5" t="s">
        <v>79</v>
      </c>
      <c r="B3608" s="5" t="s">
        <v>475</v>
      </c>
      <c r="C3608" s="5" t="s">
        <v>1583</v>
      </c>
      <c r="D3608" s="5" t="s">
        <v>613</v>
      </c>
      <c r="E3608" s="5" t="s">
        <v>1565</v>
      </c>
      <c r="F3608" s="6">
        <v>34</v>
      </c>
      <c r="G3608" s="6">
        <v>52</v>
      </c>
      <c r="H3608" s="6">
        <v>26</v>
      </c>
      <c r="I3608" s="6">
        <v>44</v>
      </c>
      <c r="J3608" t="str">
        <f t="shared" si="56"/>
        <v>PMEH-PS45175E-K</v>
      </c>
      <c r="K3608" t="str">
        <f>IF((VLOOKUP(J3608,mdc!A:V,22,FALSE)=""),"non Collabo","collabo")</f>
        <v>collabo</v>
      </c>
      <c r="L3608" t="str" cm="1">
        <f t="array" ref="L3608">IFERROR(_xlfn.IFS(G3608&lt;0,"shortage",H3608&lt;0,"shortage",I3608&lt;0,"shortage"),"ok")</f>
        <v>ok</v>
      </c>
    </row>
    <row r="3609" spans="1:12" hidden="1" x14ac:dyDescent="0.35">
      <c r="A3609" s="5" t="s">
        <v>79</v>
      </c>
      <c r="B3609" s="5" t="s">
        <v>475</v>
      </c>
      <c r="C3609" s="5" t="s">
        <v>1583</v>
      </c>
      <c r="D3609" s="5" t="s">
        <v>613</v>
      </c>
      <c r="E3609" s="5" t="s">
        <v>6</v>
      </c>
      <c r="F3609" s="6">
        <v>0</v>
      </c>
      <c r="G3609" s="6">
        <v>0</v>
      </c>
      <c r="H3609" s="6">
        <v>0</v>
      </c>
      <c r="I3609" s="6">
        <v>0</v>
      </c>
      <c r="J3609" t="str">
        <f t="shared" si="56"/>
        <v>PMEH-PS45175E-K</v>
      </c>
      <c r="K3609" t="str">
        <f>IF((VLOOKUP(J3609,mdc!A:V,22,FALSE)=""),"non Collabo","collabo")</f>
        <v>collabo</v>
      </c>
      <c r="L3609" t="str" cm="1">
        <f t="array" ref="L3609">IFERROR(_xlfn.IFS(G3609&lt;0,"shortage",H3609&lt;0,"shortage",I3609&lt;0,"shortage"),"ok")</f>
        <v>ok</v>
      </c>
    </row>
    <row r="3610" spans="1:12" hidden="1" x14ac:dyDescent="0.35">
      <c r="A3610" s="5" t="s">
        <v>79</v>
      </c>
      <c r="B3610" s="5" t="s">
        <v>475</v>
      </c>
      <c r="C3610" s="5" t="s">
        <v>1583</v>
      </c>
      <c r="D3610" s="5" t="s">
        <v>613</v>
      </c>
      <c r="E3610" s="5" t="s">
        <v>2318</v>
      </c>
      <c r="F3610" s="6">
        <v>100</v>
      </c>
      <c r="G3610" s="6">
        <v>100</v>
      </c>
      <c r="H3610" s="6">
        <v>100</v>
      </c>
      <c r="I3610" s="6">
        <v>100</v>
      </c>
      <c r="J3610" t="str">
        <f t="shared" si="56"/>
        <v>PMEH-PS45175E-K</v>
      </c>
      <c r="K3610" t="str">
        <f>IF((VLOOKUP(J3610,mdc!A:V,22,FALSE)=""),"non Collabo","collabo")</f>
        <v>collabo</v>
      </c>
      <c r="L3610" t="str" cm="1">
        <f t="array" ref="L3610">IFERROR(_xlfn.IFS(G3610&lt;0,"shortage",H3610&lt;0,"shortage",I3610&lt;0,"shortage"),"ok")</f>
        <v>ok</v>
      </c>
    </row>
    <row r="3611" spans="1:12" hidden="1" x14ac:dyDescent="0.35">
      <c r="A3611" s="5" t="s">
        <v>79</v>
      </c>
      <c r="B3611" s="5" t="s">
        <v>475</v>
      </c>
      <c r="C3611" s="5" t="s">
        <v>1583</v>
      </c>
      <c r="D3611" s="5" t="s">
        <v>613</v>
      </c>
      <c r="E3611" s="5" t="s">
        <v>7</v>
      </c>
      <c r="F3611" s="6">
        <v>7.0213400000000004</v>
      </c>
      <c r="G3611" s="6">
        <v>10.738519999999999</v>
      </c>
      <c r="H3611" s="6">
        <v>5.3692599999999997</v>
      </c>
      <c r="I3611" s="6">
        <v>9.0864399999999996</v>
      </c>
      <c r="J3611" t="str">
        <f t="shared" si="56"/>
        <v>PMEH-PS45175E-K</v>
      </c>
      <c r="K3611" t="str">
        <f>IF((VLOOKUP(J3611,mdc!A:V,22,FALSE)=""),"non Collabo","collabo")</f>
        <v>collabo</v>
      </c>
      <c r="L3611" t="str" cm="1">
        <f t="array" ref="L3611">IFERROR(_xlfn.IFS(G3611&lt;0,"shortage",H3611&lt;0,"shortage",I3611&lt;0,"shortage"),"ok")</f>
        <v>ok</v>
      </c>
    </row>
    <row r="3612" spans="1:12" hidden="1" x14ac:dyDescent="0.35">
      <c r="A3612" s="5" t="s">
        <v>79</v>
      </c>
      <c r="B3612" s="5" t="s">
        <v>475</v>
      </c>
      <c r="C3612" s="5" t="s">
        <v>1583</v>
      </c>
      <c r="D3612" s="5" t="s">
        <v>613</v>
      </c>
      <c r="E3612" s="5" t="s">
        <v>1566</v>
      </c>
      <c r="F3612" s="6">
        <v>6.8238000000000003</v>
      </c>
      <c r="G3612" s="6">
        <v>10.54102</v>
      </c>
      <c r="H3612" s="6">
        <v>5.3128200000000003</v>
      </c>
      <c r="I3612" s="6">
        <v>9.0299999999999994</v>
      </c>
      <c r="J3612" t="str">
        <f t="shared" si="56"/>
        <v>PMEH-PS45175E-K</v>
      </c>
      <c r="K3612" t="str">
        <f>IF((VLOOKUP(J3612,mdc!A:V,22,FALSE)=""),"non Collabo","collabo")</f>
        <v>collabo</v>
      </c>
      <c r="L3612" t="str" cm="1">
        <f t="array" ref="L3612">IFERROR(_xlfn.IFS(G3612&lt;0,"shortage",H3612&lt;0,"shortage",I3612&lt;0,"shortage"),"ok")</f>
        <v>ok</v>
      </c>
    </row>
    <row r="3613" spans="1:12" ht="15" hidden="1" thickBot="1" x14ac:dyDescent="0.4">
      <c r="A3613" s="5" t="s">
        <v>79</v>
      </c>
      <c r="B3613" s="5" t="s">
        <v>475</v>
      </c>
      <c r="C3613" s="5" t="s">
        <v>1583</v>
      </c>
      <c r="D3613" s="7" t="s">
        <v>613</v>
      </c>
      <c r="E3613" s="7" t="s">
        <v>8</v>
      </c>
      <c r="F3613" s="8">
        <v>0.19753999999999999</v>
      </c>
      <c r="G3613" s="8">
        <v>0.19750000000000001</v>
      </c>
      <c r="H3613" s="8">
        <v>5.6439999999999997E-2</v>
      </c>
      <c r="I3613" s="8">
        <v>5.6439999999999997E-2</v>
      </c>
      <c r="J3613" t="str">
        <f t="shared" si="56"/>
        <v>PMEH-PS45175E-K</v>
      </c>
      <c r="K3613" t="str">
        <f>IF((VLOOKUP(J3613,mdc!A:V,22,FALSE)=""),"non Collabo","collabo")</f>
        <v>collabo</v>
      </c>
    </row>
    <row r="3614" spans="1:12" hidden="1" x14ac:dyDescent="0.35">
      <c r="A3614" s="5" t="s">
        <v>79</v>
      </c>
      <c r="B3614" s="5" t="s">
        <v>475</v>
      </c>
      <c r="C3614" s="5" t="s">
        <v>1583</v>
      </c>
      <c r="D3614" s="3" t="s">
        <v>614</v>
      </c>
      <c r="E3614" s="3" t="s">
        <v>5</v>
      </c>
      <c r="F3614" s="4">
        <v>16</v>
      </c>
      <c r="G3614" s="4">
        <v>10</v>
      </c>
      <c r="H3614" s="4">
        <v>12</v>
      </c>
      <c r="I3614" s="4">
        <v>32</v>
      </c>
      <c r="J3614" t="str">
        <f t="shared" si="56"/>
        <v>PMEH-RSA100400E</v>
      </c>
      <c r="K3614" t="str">
        <f>IF((VLOOKUP(J3614,mdc!A:V,22,FALSE)=""),"non Collabo","collabo")</f>
        <v>collabo</v>
      </c>
      <c r="L3614" t="str" cm="1">
        <f t="array" ref="L3614">IFERROR(_xlfn.IFS(G3614&lt;0,"shortage",H3614&lt;0,"shortage",I3614&lt;0,"shortage"),"ok")</f>
        <v>ok</v>
      </c>
    </row>
    <row r="3615" spans="1:12" hidden="1" x14ac:dyDescent="0.35">
      <c r="A3615" s="5" t="s">
        <v>79</v>
      </c>
      <c r="B3615" s="5" t="s">
        <v>475</v>
      </c>
      <c r="C3615" s="5" t="s">
        <v>1583</v>
      </c>
      <c r="D3615" s="5" t="s">
        <v>614</v>
      </c>
      <c r="E3615" s="5" t="s">
        <v>1565</v>
      </c>
      <c r="F3615" s="6">
        <v>16</v>
      </c>
      <c r="G3615" s="6">
        <v>10</v>
      </c>
      <c r="H3615" s="6">
        <v>12</v>
      </c>
      <c r="I3615" s="6">
        <v>32</v>
      </c>
      <c r="J3615" t="str">
        <f t="shared" si="56"/>
        <v>PMEH-RSA100400E</v>
      </c>
      <c r="K3615" t="str">
        <f>IF((VLOOKUP(J3615,mdc!A:V,22,FALSE)=""),"non Collabo","collabo")</f>
        <v>collabo</v>
      </c>
      <c r="L3615" t="str" cm="1">
        <f t="array" ref="L3615">IFERROR(_xlfn.IFS(G3615&lt;0,"shortage",H3615&lt;0,"shortage",I3615&lt;0,"shortage"),"ok")</f>
        <v>ok</v>
      </c>
    </row>
    <row r="3616" spans="1:12" hidden="1" x14ac:dyDescent="0.35">
      <c r="A3616" s="5" t="s">
        <v>79</v>
      </c>
      <c r="B3616" s="5" t="s">
        <v>475</v>
      </c>
      <c r="C3616" s="5" t="s">
        <v>1583</v>
      </c>
      <c r="D3616" s="5" t="s">
        <v>614</v>
      </c>
      <c r="E3616" s="5" t="s">
        <v>6</v>
      </c>
      <c r="F3616" s="6">
        <v>0</v>
      </c>
      <c r="G3616" s="6">
        <v>0</v>
      </c>
      <c r="H3616" s="6">
        <v>0</v>
      </c>
      <c r="I3616" s="6">
        <v>0</v>
      </c>
      <c r="J3616" t="str">
        <f t="shared" si="56"/>
        <v>PMEH-RSA100400E</v>
      </c>
      <c r="K3616" t="str">
        <f>IF((VLOOKUP(J3616,mdc!A:V,22,FALSE)=""),"non Collabo","collabo")</f>
        <v>collabo</v>
      </c>
      <c r="L3616" t="str" cm="1">
        <f t="array" ref="L3616">IFERROR(_xlfn.IFS(G3616&lt;0,"shortage",H3616&lt;0,"shortage",I3616&lt;0,"shortage"),"ok")</f>
        <v>ok</v>
      </c>
    </row>
    <row r="3617" spans="1:12" hidden="1" x14ac:dyDescent="0.35">
      <c r="A3617" s="5" t="s">
        <v>79</v>
      </c>
      <c r="B3617" s="5" t="s">
        <v>475</v>
      </c>
      <c r="C3617" s="5" t="s">
        <v>1583</v>
      </c>
      <c r="D3617" s="5" t="s">
        <v>614</v>
      </c>
      <c r="E3617" s="5" t="s">
        <v>2318</v>
      </c>
      <c r="F3617" s="6">
        <v>100</v>
      </c>
      <c r="G3617" s="6">
        <v>100</v>
      </c>
      <c r="H3617" s="6">
        <v>100</v>
      </c>
      <c r="I3617" s="6">
        <v>100</v>
      </c>
      <c r="J3617" t="str">
        <f t="shared" si="56"/>
        <v>PMEH-RSA100400E</v>
      </c>
      <c r="K3617" t="str">
        <f>IF((VLOOKUP(J3617,mdc!A:V,22,FALSE)=""),"non Collabo","collabo")</f>
        <v>collabo</v>
      </c>
      <c r="L3617" t="str" cm="1">
        <f t="array" ref="L3617">IFERROR(_xlfn.IFS(G3617&lt;0,"shortage",H3617&lt;0,"shortage",I3617&lt;0,"shortage"),"ok")</f>
        <v>ok</v>
      </c>
    </row>
    <row r="3618" spans="1:12" hidden="1" x14ac:dyDescent="0.35">
      <c r="A3618" s="5" t="s">
        <v>79</v>
      </c>
      <c r="B3618" s="5" t="s">
        <v>475</v>
      </c>
      <c r="C3618" s="5" t="s">
        <v>1583</v>
      </c>
      <c r="D3618" s="5" t="s">
        <v>614</v>
      </c>
      <c r="E3618" s="5" t="s">
        <v>7</v>
      </c>
      <c r="F3618" s="6">
        <v>10.8096</v>
      </c>
      <c r="G3618" s="6">
        <v>6.7560000000000002</v>
      </c>
      <c r="H3618" s="6">
        <v>8.1072000000000006</v>
      </c>
      <c r="I3618" s="6">
        <v>21.619199999999999</v>
      </c>
      <c r="J3618" t="str">
        <f t="shared" si="56"/>
        <v>PMEH-RSA100400E</v>
      </c>
      <c r="K3618" t="str">
        <f>IF((VLOOKUP(J3618,mdc!A:V,22,FALSE)=""),"non Collabo","collabo")</f>
        <v>collabo</v>
      </c>
      <c r="L3618" t="str" cm="1">
        <f t="array" ref="L3618">IFERROR(_xlfn.IFS(G3618&lt;0,"shortage",H3618&lt;0,"shortage",I3618&lt;0,"shortage"),"ok")</f>
        <v>ok</v>
      </c>
    </row>
    <row r="3619" spans="1:12" hidden="1" x14ac:dyDescent="0.35">
      <c r="A3619" s="5" t="s">
        <v>79</v>
      </c>
      <c r="B3619" s="5" t="s">
        <v>475</v>
      </c>
      <c r="C3619" s="5" t="s">
        <v>1583</v>
      </c>
      <c r="D3619" s="5" t="s">
        <v>614</v>
      </c>
      <c r="E3619" s="5" t="s">
        <v>1566</v>
      </c>
      <c r="F3619" s="6">
        <v>10.8096</v>
      </c>
      <c r="G3619" s="6">
        <v>6.7560000000000002</v>
      </c>
      <c r="H3619" s="6">
        <v>8.1072000000000006</v>
      </c>
      <c r="I3619" s="6">
        <v>21.619199999999999</v>
      </c>
      <c r="J3619" t="str">
        <f t="shared" si="56"/>
        <v>PMEH-RSA100400E</v>
      </c>
      <c r="K3619" t="str">
        <f>IF((VLOOKUP(J3619,mdc!A:V,22,FALSE)=""),"non Collabo","collabo")</f>
        <v>collabo</v>
      </c>
      <c r="L3619" t="str" cm="1">
        <f t="array" ref="L3619">IFERROR(_xlfn.IFS(G3619&lt;0,"shortage",H3619&lt;0,"shortage",I3619&lt;0,"shortage"),"ok")</f>
        <v>ok</v>
      </c>
    </row>
    <row r="3620" spans="1:12" ht="15" hidden="1" thickBot="1" x14ac:dyDescent="0.4">
      <c r="A3620" s="5" t="s">
        <v>79</v>
      </c>
      <c r="B3620" s="5" t="s">
        <v>475</v>
      </c>
      <c r="C3620" s="5" t="s">
        <v>1583</v>
      </c>
      <c r="D3620" s="7" t="s">
        <v>614</v>
      </c>
      <c r="E3620" s="7" t="s">
        <v>8</v>
      </c>
      <c r="F3620" s="8">
        <v>0</v>
      </c>
      <c r="G3620" s="8">
        <v>0</v>
      </c>
      <c r="H3620" s="8">
        <v>0</v>
      </c>
      <c r="I3620" s="8">
        <v>0</v>
      </c>
      <c r="J3620" t="str">
        <f t="shared" si="56"/>
        <v>PMEH-RSA100400E</v>
      </c>
      <c r="K3620" t="str">
        <f>IF((VLOOKUP(J3620,mdc!A:V,22,FALSE)=""),"non Collabo","collabo")</f>
        <v>collabo</v>
      </c>
    </row>
    <row r="3621" spans="1:12" hidden="1" x14ac:dyDescent="0.35">
      <c r="A3621" s="5" t="s">
        <v>79</v>
      </c>
      <c r="B3621" s="5" t="s">
        <v>475</v>
      </c>
      <c r="C3621" s="5" t="s">
        <v>1583</v>
      </c>
      <c r="D3621" s="3" t="s">
        <v>615</v>
      </c>
      <c r="E3621" s="3" t="s">
        <v>5</v>
      </c>
      <c r="F3621" s="4">
        <v>6</v>
      </c>
      <c r="G3621" s="4"/>
      <c r="H3621" s="4">
        <v>4</v>
      </c>
      <c r="I3621" s="4"/>
      <c r="J3621" t="str">
        <f t="shared" si="56"/>
        <v>PMEH-X012E</v>
      </c>
      <c r="K3621" t="str">
        <f>IF((VLOOKUP(J3621,mdc!A:V,22,FALSE)=""),"non Collabo","collabo")</f>
        <v>collabo</v>
      </c>
      <c r="L3621" t="str" cm="1">
        <f t="array" ref="L3621">IFERROR(_xlfn.IFS(G3621&lt;0,"shortage",H3621&lt;0,"shortage",I3621&lt;0,"shortage"),"ok")</f>
        <v>ok</v>
      </c>
    </row>
    <row r="3622" spans="1:12" hidden="1" x14ac:dyDescent="0.35">
      <c r="A3622" s="5" t="s">
        <v>79</v>
      </c>
      <c r="B3622" s="5" t="s">
        <v>475</v>
      </c>
      <c r="C3622" s="5" t="s">
        <v>1583</v>
      </c>
      <c r="D3622" s="5" t="s">
        <v>615</v>
      </c>
      <c r="E3622" s="5" t="s">
        <v>1565</v>
      </c>
      <c r="F3622" s="6">
        <v>6</v>
      </c>
      <c r="G3622" s="6"/>
      <c r="H3622" s="6">
        <v>4</v>
      </c>
      <c r="I3622" s="6"/>
      <c r="J3622" t="str">
        <f t="shared" si="56"/>
        <v>PMEH-X012E</v>
      </c>
      <c r="K3622" t="str">
        <f>IF((VLOOKUP(J3622,mdc!A:V,22,FALSE)=""),"non Collabo","collabo")</f>
        <v>collabo</v>
      </c>
      <c r="L3622" t="str" cm="1">
        <f t="array" ref="L3622">IFERROR(_xlfn.IFS(G3622&lt;0,"shortage",H3622&lt;0,"shortage",I3622&lt;0,"shortage"),"ok")</f>
        <v>ok</v>
      </c>
    </row>
    <row r="3623" spans="1:12" hidden="1" x14ac:dyDescent="0.35">
      <c r="A3623" s="5" t="s">
        <v>79</v>
      </c>
      <c r="B3623" s="5" t="s">
        <v>475</v>
      </c>
      <c r="C3623" s="5" t="s">
        <v>1583</v>
      </c>
      <c r="D3623" s="5" t="s">
        <v>615</v>
      </c>
      <c r="E3623" s="5" t="s">
        <v>6</v>
      </c>
      <c r="F3623" s="6">
        <v>0</v>
      </c>
      <c r="G3623" s="6"/>
      <c r="H3623" s="6">
        <v>0</v>
      </c>
      <c r="I3623" s="6"/>
      <c r="J3623" t="str">
        <f t="shared" si="56"/>
        <v>PMEH-X012E</v>
      </c>
      <c r="K3623" t="str">
        <f>IF((VLOOKUP(J3623,mdc!A:V,22,FALSE)=""),"non Collabo","collabo")</f>
        <v>collabo</v>
      </c>
      <c r="L3623" t="str" cm="1">
        <f t="array" ref="L3623">IFERROR(_xlfn.IFS(G3623&lt;0,"shortage",H3623&lt;0,"shortage",I3623&lt;0,"shortage"),"ok")</f>
        <v>ok</v>
      </c>
    </row>
    <row r="3624" spans="1:12" hidden="1" x14ac:dyDescent="0.35">
      <c r="A3624" s="5" t="s">
        <v>79</v>
      </c>
      <c r="B3624" s="5" t="s">
        <v>475</v>
      </c>
      <c r="C3624" s="5" t="s">
        <v>1583</v>
      </c>
      <c r="D3624" s="5" t="s">
        <v>615</v>
      </c>
      <c r="E3624" s="5" t="s">
        <v>2318</v>
      </c>
      <c r="F3624" s="6">
        <v>100</v>
      </c>
      <c r="G3624" s="6"/>
      <c r="H3624" s="6">
        <v>100</v>
      </c>
      <c r="I3624" s="6"/>
      <c r="J3624" t="str">
        <f t="shared" si="56"/>
        <v>PMEH-X012E</v>
      </c>
      <c r="K3624" t="str">
        <f>IF((VLOOKUP(J3624,mdc!A:V,22,FALSE)=""),"non Collabo","collabo")</f>
        <v>collabo</v>
      </c>
      <c r="L3624" t="str" cm="1">
        <f t="array" ref="L3624">IFERROR(_xlfn.IFS(G3624&lt;0,"shortage",H3624&lt;0,"shortage",I3624&lt;0,"shortage"),"ok")</f>
        <v>ok</v>
      </c>
    </row>
    <row r="3625" spans="1:12" hidden="1" x14ac:dyDescent="0.35">
      <c r="A3625" s="5" t="s">
        <v>79</v>
      </c>
      <c r="B3625" s="5" t="s">
        <v>475</v>
      </c>
      <c r="C3625" s="5" t="s">
        <v>1583</v>
      </c>
      <c r="D3625" s="5" t="s">
        <v>615</v>
      </c>
      <c r="E3625" s="5" t="s">
        <v>7</v>
      </c>
      <c r="F3625" s="6">
        <v>3.5605799999999999</v>
      </c>
      <c r="G3625" s="6"/>
      <c r="H3625" s="6">
        <v>2.3737200000000001</v>
      </c>
      <c r="I3625" s="6"/>
      <c r="J3625" t="str">
        <f t="shared" si="56"/>
        <v>PMEH-X012E</v>
      </c>
      <c r="K3625" t="str">
        <f>IF((VLOOKUP(J3625,mdc!A:V,22,FALSE)=""),"non Collabo","collabo")</f>
        <v>collabo</v>
      </c>
      <c r="L3625" t="str" cm="1">
        <f t="array" ref="L3625">IFERROR(_xlfn.IFS(G3625&lt;0,"shortage",H3625&lt;0,"shortage",I3625&lt;0,"shortage"),"ok")</f>
        <v>ok</v>
      </c>
    </row>
    <row r="3626" spans="1:12" hidden="1" x14ac:dyDescent="0.35">
      <c r="A3626" s="5" t="s">
        <v>79</v>
      </c>
      <c r="B3626" s="5" t="s">
        <v>475</v>
      </c>
      <c r="C3626" s="5" t="s">
        <v>1583</v>
      </c>
      <c r="D3626" s="5" t="s">
        <v>615</v>
      </c>
      <c r="E3626" s="5" t="s">
        <v>1566</v>
      </c>
      <c r="F3626" s="6">
        <v>3.5605799999999999</v>
      </c>
      <c r="G3626" s="6"/>
      <c r="H3626" s="6">
        <v>2.3737200000000001</v>
      </c>
      <c r="I3626" s="6"/>
      <c r="J3626" t="str">
        <f t="shared" si="56"/>
        <v>PMEH-X012E</v>
      </c>
      <c r="K3626" t="str">
        <f>IF((VLOOKUP(J3626,mdc!A:V,22,FALSE)=""),"non Collabo","collabo")</f>
        <v>collabo</v>
      </c>
      <c r="L3626" t="str" cm="1">
        <f t="array" ref="L3626">IFERROR(_xlfn.IFS(G3626&lt;0,"shortage",H3626&lt;0,"shortage",I3626&lt;0,"shortage"),"ok")</f>
        <v>ok</v>
      </c>
    </row>
    <row r="3627" spans="1:12" ht="15" hidden="1" thickBot="1" x14ac:dyDescent="0.4">
      <c r="A3627" s="5" t="s">
        <v>79</v>
      </c>
      <c r="B3627" s="5" t="s">
        <v>475</v>
      </c>
      <c r="C3627" s="5" t="s">
        <v>1583</v>
      </c>
      <c r="D3627" s="7" t="s">
        <v>615</v>
      </c>
      <c r="E3627" s="7" t="s">
        <v>8</v>
      </c>
      <c r="F3627" s="8">
        <v>0</v>
      </c>
      <c r="G3627" s="8"/>
      <c r="H3627" s="8">
        <v>0</v>
      </c>
      <c r="I3627" s="8"/>
      <c r="J3627" t="str">
        <f t="shared" si="56"/>
        <v>PMEH-X012E</v>
      </c>
      <c r="K3627" t="str">
        <f>IF((VLOOKUP(J3627,mdc!A:V,22,FALSE)=""),"non Collabo","collabo")</f>
        <v>collabo</v>
      </c>
    </row>
    <row r="3628" spans="1:12" hidden="1" x14ac:dyDescent="0.35">
      <c r="A3628" s="5" t="s">
        <v>79</v>
      </c>
      <c r="B3628" s="5" t="s">
        <v>475</v>
      </c>
      <c r="C3628" s="5" t="s">
        <v>1583</v>
      </c>
      <c r="D3628" s="3" t="s">
        <v>616</v>
      </c>
      <c r="E3628" s="3" t="s">
        <v>5</v>
      </c>
      <c r="F3628" s="4">
        <v>28</v>
      </c>
      <c r="G3628" s="4">
        <v>24</v>
      </c>
      <c r="H3628" s="4">
        <v>42</v>
      </c>
      <c r="I3628" s="4">
        <v>40</v>
      </c>
      <c r="J3628" t="str">
        <f t="shared" si="56"/>
        <v>PMEH-X015E9-K</v>
      </c>
      <c r="K3628" t="str">
        <f>IF((VLOOKUP(J3628,mdc!A:V,22,FALSE)=""),"non Collabo","collabo")</f>
        <v>collabo</v>
      </c>
      <c r="L3628" t="str" cm="1">
        <f t="array" ref="L3628">IFERROR(_xlfn.IFS(G3628&lt;0,"shortage",H3628&lt;0,"shortage",I3628&lt;0,"shortage"),"ok")</f>
        <v>ok</v>
      </c>
    </row>
    <row r="3629" spans="1:12" hidden="1" x14ac:dyDescent="0.35">
      <c r="A3629" s="5" t="s">
        <v>79</v>
      </c>
      <c r="B3629" s="5" t="s">
        <v>475</v>
      </c>
      <c r="C3629" s="5" t="s">
        <v>1583</v>
      </c>
      <c r="D3629" s="5" t="s">
        <v>616</v>
      </c>
      <c r="E3629" s="5" t="s">
        <v>1565</v>
      </c>
      <c r="F3629" s="6">
        <v>28</v>
      </c>
      <c r="G3629" s="6">
        <v>24</v>
      </c>
      <c r="H3629" s="6">
        <v>42</v>
      </c>
      <c r="I3629" s="6">
        <v>40</v>
      </c>
      <c r="J3629" t="str">
        <f t="shared" si="56"/>
        <v>PMEH-X015E9-K</v>
      </c>
      <c r="K3629" t="str">
        <f>IF((VLOOKUP(J3629,mdc!A:V,22,FALSE)=""),"non Collabo","collabo")</f>
        <v>collabo</v>
      </c>
      <c r="L3629" t="str" cm="1">
        <f t="array" ref="L3629">IFERROR(_xlfn.IFS(G3629&lt;0,"shortage",H3629&lt;0,"shortage",I3629&lt;0,"shortage"),"ok")</f>
        <v>ok</v>
      </c>
    </row>
    <row r="3630" spans="1:12" hidden="1" x14ac:dyDescent="0.35">
      <c r="A3630" s="5" t="s">
        <v>79</v>
      </c>
      <c r="B3630" s="5" t="s">
        <v>475</v>
      </c>
      <c r="C3630" s="5" t="s">
        <v>1583</v>
      </c>
      <c r="D3630" s="5" t="s">
        <v>616</v>
      </c>
      <c r="E3630" s="5" t="s">
        <v>6</v>
      </c>
      <c r="F3630" s="6">
        <v>0</v>
      </c>
      <c r="G3630" s="6">
        <v>0</v>
      </c>
      <c r="H3630" s="6">
        <v>0</v>
      </c>
      <c r="I3630" s="6">
        <v>0</v>
      </c>
      <c r="J3630" t="str">
        <f t="shared" si="56"/>
        <v>PMEH-X015E9-K</v>
      </c>
      <c r="K3630" t="str">
        <f>IF((VLOOKUP(J3630,mdc!A:V,22,FALSE)=""),"non Collabo","collabo")</f>
        <v>collabo</v>
      </c>
      <c r="L3630" t="str" cm="1">
        <f t="array" ref="L3630">IFERROR(_xlfn.IFS(G3630&lt;0,"shortage",H3630&lt;0,"shortage",I3630&lt;0,"shortage"),"ok")</f>
        <v>ok</v>
      </c>
    </row>
    <row r="3631" spans="1:12" hidden="1" x14ac:dyDescent="0.35">
      <c r="A3631" s="5" t="s">
        <v>79</v>
      </c>
      <c r="B3631" s="5" t="s">
        <v>475</v>
      </c>
      <c r="C3631" s="5" t="s">
        <v>1583</v>
      </c>
      <c r="D3631" s="5" t="s">
        <v>616</v>
      </c>
      <c r="E3631" s="5" t="s">
        <v>2318</v>
      </c>
      <c r="F3631" s="6">
        <v>100</v>
      </c>
      <c r="G3631" s="6">
        <v>100</v>
      </c>
      <c r="H3631" s="6">
        <v>100</v>
      </c>
      <c r="I3631" s="6">
        <v>100</v>
      </c>
      <c r="J3631" t="str">
        <f t="shared" si="56"/>
        <v>PMEH-X015E9-K</v>
      </c>
      <c r="K3631" t="str">
        <f>IF((VLOOKUP(J3631,mdc!A:V,22,FALSE)=""),"non Collabo","collabo")</f>
        <v>collabo</v>
      </c>
      <c r="L3631" t="str" cm="1">
        <f t="array" ref="L3631">IFERROR(_xlfn.IFS(G3631&lt;0,"shortage",H3631&lt;0,"shortage",I3631&lt;0,"shortage"),"ok")</f>
        <v>ok</v>
      </c>
    </row>
    <row r="3632" spans="1:12" hidden="1" x14ac:dyDescent="0.35">
      <c r="A3632" s="5" t="s">
        <v>79</v>
      </c>
      <c r="B3632" s="5" t="s">
        <v>475</v>
      </c>
      <c r="C3632" s="5" t="s">
        <v>1583</v>
      </c>
      <c r="D3632" s="5" t="s">
        <v>616</v>
      </c>
      <c r="E3632" s="5" t="s">
        <v>7</v>
      </c>
      <c r="F3632" s="6">
        <v>6.6606399999999999</v>
      </c>
      <c r="G3632" s="6">
        <v>5.7091200000000004</v>
      </c>
      <c r="H3632" s="6">
        <v>9.9909599999999994</v>
      </c>
      <c r="I3632" s="6">
        <v>9.5152000000000001</v>
      </c>
      <c r="J3632" t="str">
        <f t="shared" si="56"/>
        <v>PMEH-X015E9-K</v>
      </c>
      <c r="K3632" t="str">
        <f>IF((VLOOKUP(J3632,mdc!A:V,22,FALSE)=""),"non Collabo","collabo")</f>
        <v>collabo</v>
      </c>
      <c r="L3632" t="str" cm="1">
        <f t="array" ref="L3632">IFERROR(_xlfn.IFS(G3632&lt;0,"shortage",H3632&lt;0,"shortage",I3632&lt;0,"shortage"),"ok")</f>
        <v>ok</v>
      </c>
    </row>
    <row r="3633" spans="1:12" hidden="1" x14ac:dyDescent="0.35">
      <c r="A3633" s="5" t="s">
        <v>79</v>
      </c>
      <c r="B3633" s="5" t="s">
        <v>475</v>
      </c>
      <c r="C3633" s="5" t="s">
        <v>1583</v>
      </c>
      <c r="D3633" s="5" t="s">
        <v>616</v>
      </c>
      <c r="E3633" s="5" t="s">
        <v>1566</v>
      </c>
      <c r="F3633" s="6">
        <v>6.6159400000000002</v>
      </c>
      <c r="G3633" s="6">
        <v>5.7091200000000004</v>
      </c>
      <c r="H3633" s="6">
        <v>9.9760600000000004</v>
      </c>
      <c r="I3633" s="6">
        <v>9.5002999999999993</v>
      </c>
      <c r="J3633" t="str">
        <f t="shared" si="56"/>
        <v>PMEH-X015E9-K</v>
      </c>
      <c r="K3633" t="str">
        <f>IF((VLOOKUP(J3633,mdc!A:V,22,FALSE)=""),"non Collabo","collabo")</f>
        <v>collabo</v>
      </c>
      <c r="L3633" t="str" cm="1">
        <f t="array" ref="L3633">IFERROR(_xlfn.IFS(G3633&lt;0,"shortage",H3633&lt;0,"shortage",I3633&lt;0,"shortage"),"ok")</f>
        <v>ok</v>
      </c>
    </row>
    <row r="3634" spans="1:12" ht="15" hidden="1" thickBot="1" x14ac:dyDescent="0.4">
      <c r="A3634" s="5" t="s">
        <v>79</v>
      </c>
      <c r="B3634" s="5" t="s">
        <v>475</v>
      </c>
      <c r="C3634" s="5" t="s">
        <v>1583</v>
      </c>
      <c r="D3634" s="7" t="s">
        <v>616</v>
      </c>
      <c r="E3634" s="7" t="s">
        <v>8</v>
      </c>
      <c r="F3634" s="8">
        <v>4.4699999999999997E-2</v>
      </c>
      <c r="G3634" s="8">
        <v>0</v>
      </c>
      <c r="H3634" s="8">
        <v>1.49E-2</v>
      </c>
      <c r="I3634" s="8">
        <v>1.49E-2</v>
      </c>
      <c r="J3634" t="str">
        <f t="shared" si="56"/>
        <v>PMEH-X015E9-K</v>
      </c>
      <c r="K3634" t="str">
        <f>IF((VLOOKUP(J3634,mdc!A:V,22,FALSE)=""),"non Collabo","collabo")</f>
        <v>collabo</v>
      </c>
    </row>
    <row r="3635" spans="1:12" hidden="1" x14ac:dyDescent="0.35">
      <c r="A3635" s="5" t="s">
        <v>79</v>
      </c>
      <c r="B3635" s="5" t="s">
        <v>475</v>
      </c>
      <c r="C3635" s="5" t="s">
        <v>1583</v>
      </c>
      <c r="D3635" s="3" t="s">
        <v>617</v>
      </c>
      <c r="E3635" s="3" t="s">
        <v>5</v>
      </c>
      <c r="F3635" s="4">
        <v>170</v>
      </c>
      <c r="G3635" s="4">
        <v>160</v>
      </c>
      <c r="H3635" s="4">
        <v>28</v>
      </c>
      <c r="I3635" s="4">
        <v>94</v>
      </c>
      <c r="J3635" t="str">
        <f t="shared" si="56"/>
        <v>PMEH-X09E</v>
      </c>
      <c r="K3635" t="str">
        <f>IF((VLOOKUP(J3635,mdc!A:V,22,FALSE)=""),"non Collabo","collabo")</f>
        <v>collabo</v>
      </c>
      <c r="L3635" t="str" cm="1">
        <f t="array" ref="L3635">IFERROR(_xlfn.IFS(G3635&lt;0,"shortage",H3635&lt;0,"shortage",I3635&lt;0,"shortage"),"ok")</f>
        <v>ok</v>
      </c>
    </row>
    <row r="3636" spans="1:12" hidden="1" x14ac:dyDescent="0.35">
      <c r="A3636" s="5" t="s">
        <v>79</v>
      </c>
      <c r="B3636" s="5" t="s">
        <v>475</v>
      </c>
      <c r="C3636" s="5" t="s">
        <v>1583</v>
      </c>
      <c r="D3636" s="5" t="s">
        <v>617</v>
      </c>
      <c r="E3636" s="5" t="s">
        <v>1565</v>
      </c>
      <c r="F3636" s="6">
        <v>170</v>
      </c>
      <c r="G3636" s="6">
        <v>160</v>
      </c>
      <c r="H3636" s="6">
        <v>28</v>
      </c>
      <c r="I3636" s="6">
        <v>94</v>
      </c>
      <c r="J3636" t="str">
        <f t="shared" si="56"/>
        <v>PMEH-X09E</v>
      </c>
      <c r="K3636" t="str">
        <f>IF((VLOOKUP(J3636,mdc!A:V,22,FALSE)=""),"non Collabo","collabo")</f>
        <v>collabo</v>
      </c>
      <c r="L3636" t="str" cm="1">
        <f t="array" ref="L3636">IFERROR(_xlfn.IFS(G3636&lt;0,"shortage",H3636&lt;0,"shortage",I3636&lt;0,"shortage"),"ok")</f>
        <v>ok</v>
      </c>
    </row>
    <row r="3637" spans="1:12" hidden="1" x14ac:dyDescent="0.35">
      <c r="A3637" s="5" t="s">
        <v>79</v>
      </c>
      <c r="B3637" s="5" t="s">
        <v>475</v>
      </c>
      <c r="C3637" s="5" t="s">
        <v>1583</v>
      </c>
      <c r="D3637" s="5" t="s">
        <v>617</v>
      </c>
      <c r="E3637" s="5" t="s">
        <v>6</v>
      </c>
      <c r="F3637" s="6">
        <v>0</v>
      </c>
      <c r="G3637" s="6">
        <v>0</v>
      </c>
      <c r="H3637" s="6">
        <v>0</v>
      </c>
      <c r="I3637" s="6">
        <v>0</v>
      </c>
      <c r="J3637" t="str">
        <f t="shared" si="56"/>
        <v>PMEH-X09E</v>
      </c>
      <c r="K3637" t="str">
        <f>IF((VLOOKUP(J3637,mdc!A:V,22,FALSE)=""),"non Collabo","collabo")</f>
        <v>collabo</v>
      </c>
      <c r="L3637" t="str" cm="1">
        <f t="array" ref="L3637">IFERROR(_xlfn.IFS(G3637&lt;0,"shortage",H3637&lt;0,"shortage",I3637&lt;0,"shortage"),"ok")</f>
        <v>ok</v>
      </c>
    </row>
    <row r="3638" spans="1:12" hidden="1" x14ac:dyDescent="0.35">
      <c r="A3638" s="5" t="s">
        <v>79</v>
      </c>
      <c r="B3638" s="5" t="s">
        <v>475</v>
      </c>
      <c r="C3638" s="5" t="s">
        <v>1583</v>
      </c>
      <c r="D3638" s="5" t="s">
        <v>617</v>
      </c>
      <c r="E3638" s="5" t="s">
        <v>2318</v>
      </c>
      <c r="F3638" s="6">
        <v>100</v>
      </c>
      <c r="G3638" s="6">
        <v>100</v>
      </c>
      <c r="H3638" s="6">
        <v>100</v>
      </c>
      <c r="I3638" s="6">
        <v>100</v>
      </c>
      <c r="J3638" t="str">
        <f t="shared" si="56"/>
        <v>PMEH-X09E</v>
      </c>
      <c r="K3638" t="str">
        <f>IF((VLOOKUP(J3638,mdc!A:V,22,FALSE)=""),"non Collabo","collabo")</f>
        <v>collabo</v>
      </c>
      <c r="L3638" t="str" cm="1">
        <f t="array" ref="L3638">IFERROR(_xlfn.IFS(G3638&lt;0,"shortage",H3638&lt;0,"shortage",I3638&lt;0,"shortage"),"ok")</f>
        <v>ok</v>
      </c>
    </row>
    <row r="3639" spans="1:12" hidden="1" x14ac:dyDescent="0.35">
      <c r="A3639" s="5" t="s">
        <v>79</v>
      </c>
      <c r="B3639" s="5" t="s">
        <v>475</v>
      </c>
      <c r="C3639" s="5" t="s">
        <v>1583</v>
      </c>
      <c r="D3639" s="5" t="s">
        <v>617</v>
      </c>
      <c r="E3639" s="5" t="s">
        <v>7</v>
      </c>
      <c r="F3639" s="6">
        <v>33.661700000000003</v>
      </c>
      <c r="G3639" s="6">
        <v>31.6816</v>
      </c>
      <c r="H3639" s="6">
        <v>5.5442799999999997</v>
      </c>
      <c r="I3639" s="6">
        <v>18.612939999999998</v>
      </c>
      <c r="J3639" t="str">
        <f t="shared" si="56"/>
        <v>PMEH-X09E</v>
      </c>
      <c r="K3639" t="str">
        <f>IF((VLOOKUP(J3639,mdc!A:V,22,FALSE)=""),"non Collabo","collabo")</f>
        <v>collabo</v>
      </c>
      <c r="L3639" t="str" cm="1">
        <f t="array" ref="L3639">IFERROR(_xlfn.IFS(G3639&lt;0,"shortage",H3639&lt;0,"shortage",I3639&lt;0,"shortage"),"ok")</f>
        <v>ok</v>
      </c>
    </row>
    <row r="3640" spans="1:12" hidden="1" x14ac:dyDescent="0.35">
      <c r="A3640" s="5" t="s">
        <v>79</v>
      </c>
      <c r="B3640" s="5" t="s">
        <v>475</v>
      </c>
      <c r="C3640" s="5" t="s">
        <v>1583</v>
      </c>
      <c r="D3640" s="5" t="s">
        <v>617</v>
      </c>
      <c r="E3640" s="5" t="s">
        <v>1566</v>
      </c>
      <c r="F3640" s="6">
        <v>33.462899999999998</v>
      </c>
      <c r="G3640" s="6">
        <v>31.54494</v>
      </c>
      <c r="H3640" s="6">
        <v>5.5194400000000003</v>
      </c>
      <c r="I3640" s="6">
        <v>18.588100000000001</v>
      </c>
      <c r="J3640" t="str">
        <f t="shared" si="56"/>
        <v>PMEH-X09E</v>
      </c>
      <c r="K3640" t="str">
        <f>IF((VLOOKUP(J3640,mdc!A:V,22,FALSE)=""),"non Collabo","collabo")</f>
        <v>collabo</v>
      </c>
      <c r="L3640" t="str" cm="1">
        <f t="array" ref="L3640">IFERROR(_xlfn.IFS(G3640&lt;0,"shortage",H3640&lt;0,"shortage",I3640&lt;0,"shortage"),"ok")</f>
        <v>ok</v>
      </c>
    </row>
    <row r="3641" spans="1:12" ht="15" hidden="1" thickBot="1" x14ac:dyDescent="0.4">
      <c r="A3641" s="5" t="s">
        <v>79</v>
      </c>
      <c r="B3641" s="5" t="s">
        <v>475</v>
      </c>
      <c r="C3641" s="5" t="s">
        <v>1583</v>
      </c>
      <c r="D3641" s="7" t="s">
        <v>617</v>
      </c>
      <c r="E3641" s="7" t="s">
        <v>8</v>
      </c>
      <c r="F3641" s="8">
        <v>0.1988</v>
      </c>
      <c r="G3641" s="8">
        <v>0.13666</v>
      </c>
      <c r="H3641" s="8">
        <v>2.4840000000000001E-2</v>
      </c>
      <c r="I3641" s="8">
        <v>2.4840000000000001E-2</v>
      </c>
      <c r="J3641" t="str">
        <f t="shared" si="56"/>
        <v>PMEH-X09E</v>
      </c>
      <c r="K3641" t="str">
        <f>IF((VLOOKUP(J3641,mdc!A:V,22,FALSE)=""),"non Collabo","collabo")</f>
        <v>collabo</v>
      </c>
    </row>
    <row r="3642" spans="1:12" hidden="1" x14ac:dyDescent="0.35">
      <c r="A3642" s="5" t="s">
        <v>79</v>
      </c>
      <c r="B3642" s="5" t="s">
        <v>475</v>
      </c>
      <c r="C3642" s="5" t="s">
        <v>1583</v>
      </c>
      <c r="D3642" s="3" t="s">
        <v>618</v>
      </c>
      <c r="E3642" s="3" t="s">
        <v>5</v>
      </c>
      <c r="F3642" s="4"/>
      <c r="G3642" s="4"/>
      <c r="H3642" s="4"/>
      <c r="I3642" s="4">
        <v>8</v>
      </c>
      <c r="J3642" t="str">
        <f t="shared" si="56"/>
        <v>PMEH-X09ME</v>
      </c>
      <c r="K3642" t="str">
        <f>IF((VLOOKUP(J3642,mdc!A:V,22,FALSE)=""),"non Collabo","collabo")</f>
        <v>collabo</v>
      </c>
      <c r="L3642" t="str" cm="1">
        <f t="array" ref="L3642">IFERROR(_xlfn.IFS(G3642&lt;0,"shortage",H3642&lt;0,"shortage",I3642&lt;0,"shortage"),"ok")</f>
        <v>ok</v>
      </c>
    </row>
    <row r="3643" spans="1:12" hidden="1" x14ac:dyDescent="0.35">
      <c r="A3643" s="5" t="s">
        <v>79</v>
      </c>
      <c r="B3643" s="5" t="s">
        <v>475</v>
      </c>
      <c r="C3643" s="5" t="s">
        <v>1583</v>
      </c>
      <c r="D3643" s="5" t="s">
        <v>618</v>
      </c>
      <c r="E3643" s="5" t="s">
        <v>1565</v>
      </c>
      <c r="F3643" s="6"/>
      <c r="G3643" s="6"/>
      <c r="H3643" s="6"/>
      <c r="I3643" s="6">
        <v>8</v>
      </c>
      <c r="J3643" t="str">
        <f t="shared" si="56"/>
        <v>PMEH-X09ME</v>
      </c>
      <c r="K3643" t="str">
        <f>IF((VLOOKUP(J3643,mdc!A:V,22,FALSE)=""),"non Collabo","collabo")</f>
        <v>collabo</v>
      </c>
      <c r="L3643" t="str" cm="1">
        <f t="array" ref="L3643">IFERROR(_xlfn.IFS(G3643&lt;0,"shortage",H3643&lt;0,"shortage",I3643&lt;0,"shortage"),"ok")</f>
        <v>ok</v>
      </c>
    </row>
    <row r="3644" spans="1:12" hidden="1" x14ac:dyDescent="0.35">
      <c r="A3644" s="5" t="s">
        <v>79</v>
      </c>
      <c r="B3644" s="5" t="s">
        <v>475</v>
      </c>
      <c r="C3644" s="5" t="s">
        <v>1583</v>
      </c>
      <c r="D3644" s="5" t="s">
        <v>618</v>
      </c>
      <c r="E3644" s="5" t="s">
        <v>6</v>
      </c>
      <c r="F3644" s="6"/>
      <c r="G3644" s="6"/>
      <c r="H3644" s="6"/>
      <c r="I3644" s="6">
        <v>0</v>
      </c>
      <c r="J3644" t="str">
        <f t="shared" si="56"/>
        <v>PMEH-X09ME</v>
      </c>
      <c r="K3644" t="str">
        <f>IF((VLOOKUP(J3644,mdc!A:V,22,FALSE)=""),"non Collabo","collabo")</f>
        <v>collabo</v>
      </c>
      <c r="L3644" t="str" cm="1">
        <f t="array" ref="L3644">IFERROR(_xlfn.IFS(G3644&lt;0,"shortage",H3644&lt;0,"shortage",I3644&lt;0,"shortage"),"ok")</f>
        <v>ok</v>
      </c>
    </row>
    <row r="3645" spans="1:12" hidden="1" x14ac:dyDescent="0.35">
      <c r="A3645" s="5" t="s">
        <v>79</v>
      </c>
      <c r="B3645" s="5" t="s">
        <v>475</v>
      </c>
      <c r="C3645" s="5" t="s">
        <v>1583</v>
      </c>
      <c r="D3645" s="5" t="s">
        <v>618</v>
      </c>
      <c r="E3645" s="5" t="s">
        <v>2318</v>
      </c>
      <c r="F3645" s="6"/>
      <c r="G3645" s="6"/>
      <c r="H3645" s="6"/>
      <c r="I3645" s="6">
        <v>100</v>
      </c>
      <c r="J3645" t="str">
        <f t="shared" si="56"/>
        <v>PMEH-X09ME</v>
      </c>
      <c r="K3645" t="str">
        <f>IF((VLOOKUP(J3645,mdc!A:V,22,FALSE)=""),"non Collabo","collabo")</f>
        <v>collabo</v>
      </c>
      <c r="L3645" t="str" cm="1">
        <f t="array" ref="L3645">IFERROR(_xlfn.IFS(G3645&lt;0,"shortage",H3645&lt;0,"shortage",I3645&lt;0,"shortage"),"ok")</f>
        <v>ok</v>
      </c>
    </row>
    <row r="3646" spans="1:12" hidden="1" x14ac:dyDescent="0.35">
      <c r="A3646" s="5" t="s">
        <v>79</v>
      </c>
      <c r="B3646" s="5" t="s">
        <v>475</v>
      </c>
      <c r="C3646" s="5" t="s">
        <v>1583</v>
      </c>
      <c r="D3646" s="5" t="s">
        <v>618</v>
      </c>
      <c r="E3646" s="5" t="s">
        <v>7</v>
      </c>
      <c r="F3646" s="6"/>
      <c r="G3646" s="6"/>
      <c r="H3646" s="6"/>
      <c r="I3646" s="6">
        <v>1.1512</v>
      </c>
      <c r="J3646" t="str">
        <f t="shared" si="56"/>
        <v>PMEH-X09ME</v>
      </c>
      <c r="K3646" t="str">
        <f>IF((VLOOKUP(J3646,mdc!A:V,22,FALSE)=""),"non Collabo","collabo")</f>
        <v>collabo</v>
      </c>
      <c r="L3646" t="str" cm="1">
        <f t="array" ref="L3646">IFERROR(_xlfn.IFS(G3646&lt;0,"shortage",H3646&lt;0,"shortage",I3646&lt;0,"shortage"),"ok")</f>
        <v>ok</v>
      </c>
    </row>
    <row r="3647" spans="1:12" hidden="1" x14ac:dyDescent="0.35">
      <c r="A3647" s="5" t="s">
        <v>79</v>
      </c>
      <c r="B3647" s="5" t="s">
        <v>475</v>
      </c>
      <c r="C3647" s="5" t="s">
        <v>1583</v>
      </c>
      <c r="D3647" s="5" t="s">
        <v>618</v>
      </c>
      <c r="E3647" s="5" t="s">
        <v>1566</v>
      </c>
      <c r="F3647" s="6"/>
      <c r="G3647" s="6"/>
      <c r="H3647" s="6"/>
      <c r="I3647" s="6">
        <v>1.1512</v>
      </c>
      <c r="J3647" t="str">
        <f t="shared" si="56"/>
        <v>PMEH-X09ME</v>
      </c>
      <c r="K3647" t="str">
        <f>IF((VLOOKUP(J3647,mdc!A:V,22,FALSE)=""),"non Collabo","collabo")</f>
        <v>collabo</v>
      </c>
      <c r="L3647" t="str" cm="1">
        <f t="array" ref="L3647">IFERROR(_xlfn.IFS(G3647&lt;0,"shortage",H3647&lt;0,"shortage",I3647&lt;0,"shortage"),"ok")</f>
        <v>ok</v>
      </c>
    </row>
    <row r="3648" spans="1:12" ht="15" hidden="1" thickBot="1" x14ac:dyDescent="0.4">
      <c r="A3648" s="5" t="s">
        <v>79</v>
      </c>
      <c r="B3648" s="5" t="s">
        <v>475</v>
      </c>
      <c r="C3648" s="5" t="s">
        <v>1583</v>
      </c>
      <c r="D3648" s="7" t="s">
        <v>618</v>
      </c>
      <c r="E3648" s="7" t="s">
        <v>8</v>
      </c>
      <c r="F3648" s="8"/>
      <c r="G3648" s="8"/>
      <c r="H3648" s="8"/>
      <c r="I3648" s="8">
        <v>0</v>
      </c>
      <c r="J3648" t="str">
        <f t="shared" si="56"/>
        <v>PMEH-X09ME</v>
      </c>
      <c r="K3648" t="str">
        <f>IF((VLOOKUP(J3648,mdc!A:V,22,FALSE)=""),"non Collabo","collabo")</f>
        <v>collabo</v>
      </c>
    </row>
    <row r="3649" spans="1:12" hidden="1" x14ac:dyDescent="0.35">
      <c r="A3649" s="5" t="s">
        <v>79</v>
      </c>
      <c r="B3649" s="5" t="s">
        <v>475</v>
      </c>
      <c r="C3649" s="5" t="s">
        <v>1583</v>
      </c>
      <c r="D3649" s="3" t="s">
        <v>619</v>
      </c>
      <c r="E3649" s="3" t="s">
        <v>5</v>
      </c>
      <c r="F3649" s="4">
        <v>10</v>
      </c>
      <c r="G3649" s="4">
        <v>20</v>
      </c>
      <c r="H3649" s="4">
        <v>6</v>
      </c>
      <c r="I3649" s="4">
        <v>8</v>
      </c>
      <c r="J3649" t="str">
        <f t="shared" si="56"/>
        <v>PMEH-X1025E</v>
      </c>
      <c r="K3649" t="str">
        <f>IF((VLOOKUP(J3649,mdc!A:V,22,FALSE)=""),"non Collabo","collabo")</f>
        <v>collabo</v>
      </c>
      <c r="L3649" t="str" cm="1">
        <f t="array" ref="L3649">IFERROR(_xlfn.IFS(G3649&lt;0,"shortage",H3649&lt;0,"shortage",I3649&lt;0,"shortage"),"ok")</f>
        <v>ok</v>
      </c>
    </row>
    <row r="3650" spans="1:12" hidden="1" x14ac:dyDescent="0.35">
      <c r="A3650" s="5" t="s">
        <v>79</v>
      </c>
      <c r="B3650" s="5" t="s">
        <v>475</v>
      </c>
      <c r="C3650" s="5" t="s">
        <v>1583</v>
      </c>
      <c r="D3650" s="5" t="s">
        <v>619</v>
      </c>
      <c r="E3650" s="5" t="s">
        <v>1565</v>
      </c>
      <c r="F3650" s="6">
        <v>10</v>
      </c>
      <c r="G3650" s="6">
        <v>20</v>
      </c>
      <c r="H3650" s="6">
        <v>6</v>
      </c>
      <c r="I3650" s="6">
        <v>8</v>
      </c>
      <c r="J3650" t="str">
        <f t="shared" si="56"/>
        <v>PMEH-X1025E</v>
      </c>
      <c r="K3650" t="str">
        <f>IF((VLOOKUP(J3650,mdc!A:V,22,FALSE)=""),"non Collabo","collabo")</f>
        <v>collabo</v>
      </c>
      <c r="L3650" t="str" cm="1">
        <f t="array" ref="L3650">IFERROR(_xlfn.IFS(G3650&lt;0,"shortage",H3650&lt;0,"shortage",I3650&lt;0,"shortage"),"ok")</f>
        <v>ok</v>
      </c>
    </row>
    <row r="3651" spans="1:12" hidden="1" x14ac:dyDescent="0.35">
      <c r="A3651" s="5" t="s">
        <v>79</v>
      </c>
      <c r="B3651" s="5" t="s">
        <v>475</v>
      </c>
      <c r="C3651" s="5" t="s">
        <v>1583</v>
      </c>
      <c r="D3651" s="5" t="s">
        <v>619</v>
      </c>
      <c r="E3651" s="5" t="s">
        <v>6</v>
      </c>
      <c r="F3651" s="6">
        <v>0</v>
      </c>
      <c r="G3651" s="6">
        <v>0</v>
      </c>
      <c r="H3651" s="6">
        <v>0</v>
      </c>
      <c r="I3651" s="6">
        <v>0</v>
      </c>
      <c r="J3651" t="str">
        <f t="shared" ref="J3651:J3714" si="57">A3651&amp;D3651</f>
        <v>PMEH-X1025E</v>
      </c>
      <c r="K3651" t="str">
        <f>IF((VLOOKUP(J3651,mdc!A:V,22,FALSE)=""),"non Collabo","collabo")</f>
        <v>collabo</v>
      </c>
      <c r="L3651" t="str" cm="1">
        <f t="array" ref="L3651">IFERROR(_xlfn.IFS(G3651&lt;0,"shortage",H3651&lt;0,"shortage",I3651&lt;0,"shortage"),"ok")</f>
        <v>ok</v>
      </c>
    </row>
    <row r="3652" spans="1:12" hidden="1" x14ac:dyDescent="0.35">
      <c r="A3652" s="5" t="s">
        <v>79</v>
      </c>
      <c r="B3652" s="5" t="s">
        <v>475</v>
      </c>
      <c r="C3652" s="5" t="s">
        <v>1583</v>
      </c>
      <c r="D3652" s="5" t="s">
        <v>619</v>
      </c>
      <c r="E3652" s="5" t="s">
        <v>2318</v>
      </c>
      <c r="F3652" s="6">
        <v>100</v>
      </c>
      <c r="G3652" s="6">
        <v>100</v>
      </c>
      <c r="H3652" s="6">
        <v>100</v>
      </c>
      <c r="I3652" s="6">
        <v>100</v>
      </c>
      <c r="J3652" t="str">
        <f t="shared" si="57"/>
        <v>PMEH-X1025E</v>
      </c>
      <c r="K3652" t="str">
        <f>IF((VLOOKUP(J3652,mdc!A:V,22,FALSE)=""),"non Collabo","collabo")</f>
        <v>collabo</v>
      </c>
      <c r="L3652" t="str" cm="1">
        <f t="array" ref="L3652">IFERROR(_xlfn.IFS(G3652&lt;0,"shortage",H3652&lt;0,"shortage",I3652&lt;0,"shortage"),"ok")</f>
        <v>ok</v>
      </c>
    </row>
    <row r="3653" spans="1:12" hidden="1" x14ac:dyDescent="0.35">
      <c r="A3653" s="5" t="s">
        <v>79</v>
      </c>
      <c r="B3653" s="5" t="s">
        <v>475</v>
      </c>
      <c r="C3653" s="5" t="s">
        <v>1583</v>
      </c>
      <c r="D3653" s="5" t="s">
        <v>619</v>
      </c>
      <c r="E3653" s="5" t="s">
        <v>7</v>
      </c>
      <c r="F3653" s="6">
        <v>7.9530000000000003</v>
      </c>
      <c r="G3653" s="6">
        <v>15.906000000000001</v>
      </c>
      <c r="H3653" s="6">
        <v>4.7717999999999998</v>
      </c>
      <c r="I3653" s="6">
        <v>6.3624000000000001</v>
      </c>
      <c r="J3653" t="str">
        <f t="shared" si="57"/>
        <v>PMEH-X1025E</v>
      </c>
      <c r="K3653" t="str">
        <f>IF((VLOOKUP(J3653,mdc!A:V,22,FALSE)=""),"non Collabo","collabo")</f>
        <v>collabo</v>
      </c>
      <c r="L3653" t="str" cm="1">
        <f t="array" ref="L3653">IFERROR(_xlfn.IFS(G3653&lt;0,"shortage",H3653&lt;0,"shortage",I3653&lt;0,"shortage"),"ok")</f>
        <v>ok</v>
      </c>
    </row>
    <row r="3654" spans="1:12" hidden="1" x14ac:dyDescent="0.35">
      <c r="A3654" s="5" t="s">
        <v>79</v>
      </c>
      <c r="B3654" s="5" t="s">
        <v>475</v>
      </c>
      <c r="C3654" s="5" t="s">
        <v>1583</v>
      </c>
      <c r="D3654" s="5" t="s">
        <v>619</v>
      </c>
      <c r="E3654" s="5" t="s">
        <v>1566</v>
      </c>
      <c r="F3654" s="6">
        <v>7.9530000000000003</v>
      </c>
      <c r="G3654" s="6">
        <v>15.906000000000001</v>
      </c>
      <c r="H3654" s="6">
        <v>4.7717999999999998</v>
      </c>
      <c r="I3654" s="6">
        <v>6.3624000000000001</v>
      </c>
      <c r="J3654" t="str">
        <f t="shared" si="57"/>
        <v>PMEH-X1025E</v>
      </c>
      <c r="K3654" t="str">
        <f>IF((VLOOKUP(J3654,mdc!A:V,22,FALSE)=""),"non Collabo","collabo")</f>
        <v>collabo</v>
      </c>
      <c r="L3654" t="str" cm="1">
        <f t="array" ref="L3654">IFERROR(_xlfn.IFS(G3654&lt;0,"shortage",H3654&lt;0,"shortage",I3654&lt;0,"shortage"),"ok")</f>
        <v>ok</v>
      </c>
    </row>
    <row r="3655" spans="1:12" ht="15" hidden="1" thickBot="1" x14ac:dyDescent="0.4">
      <c r="A3655" s="5" t="s">
        <v>79</v>
      </c>
      <c r="B3655" s="5" t="s">
        <v>475</v>
      </c>
      <c r="C3655" s="5" t="s">
        <v>1583</v>
      </c>
      <c r="D3655" s="7" t="s">
        <v>619</v>
      </c>
      <c r="E3655" s="7" t="s">
        <v>8</v>
      </c>
      <c r="F3655" s="8">
        <v>0</v>
      </c>
      <c r="G3655" s="8">
        <v>0</v>
      </c>
      <c r="H3655" s="8">
        <v>0</v>
      </c>
      <c r="I3655" s="8">
        <v>0</v>
      </c>
      <c r="J3655" t="str">
        <f t="shared" si="57"/>
        <v>PMEH-X1025E</v>
      </c>
      <c r="K3655" t="str">
        <f>IF((VLOOKUP(J3655,mdc!A:V,22,FALSE)=""),"non Collabo","collabo")</f>
        <v>collabo</v>
      </c>
    </row>
    <row r="3656" spans="1:12" hidden="1" x14ac:dyDescent="0.35">
      <c r="A3656" s="5" t="s">
        <v>79</v>
      </c>
      <c r="B3656" s="5" t="s">
        <v>475</v>
      </c>
      <c r="C3656" s="5" t="s">
        <v>1583</v>
      </c>
      <c r="D3656" s="3" t="s">
        <v>620</v>
      </c>
      <c r="E3656" s="3" t="s">
        <v>5</v>
      </c>
      <c r="F3656" s="4">
        <v>14</v>
      </c>
      <c r="G3656" s="4">
        <v>14</v>
      </c>
      <c r="H3656" s="4">
        <v>6</v>
      </c>
      <c r="I3656" s="4">
        <v>12</v>
      </c>
      <c r="J3656" t="str">
        <f t="shared" si="57"/>
        <v>PMEH-X2550E</v>
      </c>
      <c r="K3656" t="str">
        <f>IF((VLOOKUP(J3656,mdc!A:V,22,FALSE)=""),"non Collabo","collabo")</f>
        <v>collabo</v>
      </c>
      <c r="L3656" t="str" cm="1">
        <f t="array" ref="L3656">IFERROR(_xlfn.IFS(G3656&lt;0,"shortage",H3656&lt;0,"shortage",I3656&lt;0,"shortage"),"ok")</f>
        <v>ok</v>
      </c>
    </row>
    <row r="3657" spans="1:12" hidden="1" x14ac:dyDescent="0.35">
      <c r="A3657" s="5" t="s">
        <v>79</v>
      </c>
      <c r="B3657" s="5" t="s">
        <v>475</v>
      </c>
      <c r="C3657" s="5" t="s">
        <v>1583</v>
      </c>
      <c r="D3657" s="5" t="s">
        <v>620</v>
      </c>
      <c r="E3657" s="5" t="s">
        <v>1565</v>
      </c>
      <c r="F3657" s="6">
        <v>14</v>
      </c>
      <c r="G3657" s="6">
        <v>14</v>
      </c>
      <c r="H3657" s="6">
        <v>6</v>
      </c>
      <c r="I3657" s="6">
        <v>12</v>
      </c>
      <c r="J3657" t="str">
        <f t="shared" si="57"/>
        <v>PMEH-X2550E</v>
      </c>
      <c r="K3657" t="str">
        <f>IF((VLOOKUP(J3657,mdc!A:V,22,FALSE)=""),"non Collabo","collabo")</f>
        <v>collabo</v>
      </c>
      <c r="L3657" t="str" cm="1">
        <f t="array" ref="L3657">IFERROR(_xlfn.IFS(G3657&lt;0,"shortage",H3657&lt;0,"shortage",I3657&lt;0,"shortage"),"ok")</f>
        <v>ok</v>
      </c>
    </row>
    <row r="3658" spans="1:12" hidden="1" x14ac:dyDescent="0.35">
      <c r="A3658" s="5" t="s">
        <v>79</v>
      </c>
      <c r="B3658" s="5" t="s">
        <v>475</v>
      </c>
      <c r="C3658" s="5" t="s">
        <v>1583</v>
      </c>
      <c r="D3658" s="5" t="s">
        <v>620</v>
      </c>
      <c r="E3658" s="5" t="s">
        <v>6</v>
      </c>
      <c r="F3658" s="6">
        <v>0</v>
      </c>
      <c r="G3658" s="6">
        <v>0</v>
      </c>
      <c r="H3658" s="6">
        <v>0</v>
      </c>
      <c r="I3658" s="6">
        <v>0</v>
      </c>
      <c r="J3658" t="str">
        <f t="shared" si="57"/>
        <v>PMEH-X2550E</v>
      </c>
      <c r="K3658" t="str">
        <f>IF((VLOOKUP(J3658,mdc!A:V,22,FALSE)=""),"non Collabo","collabo")</f>
        <v>collabo</v>
      </c>
      <c r="L3658" t="str" cm="1">
        <f t="array" ref="L3658">IFERROR(_xlfn.IFS(G3658&lt;0,"shortage",H3658&lt;0,"shortage",I3658&lt;0,"shortage"),"ok")</f>
        <v>ok</v>
      </c>
    </row>
    <row r="3659" spans="1:12" hidden="1" x14ac:dyDescent="0.35">
      <c r="A3659" s="5" t="s">
        <v>79</v>
      </c>
      <c r="B3659" s="5" t="s">
        <v>475</v>
      </c>
      <c r="C3659" s="5" t="s">
        <v>1583</v>
      </c>
      <c r="D3659" s="5" t="s">
        <v>620</v>
      </c>
      <c r="E3659" s="5" t="s">
        <v>2318</v>
      </c>
      <c r="F3659" s="6">
        <v>100</v>
      </c>
      <c r="G3659" s="6">
        <v>100</v>
      </c>
      <c r="H3659" s="6">
        <v>100</v>
      </c>
      <c r="I3659" s="6">
        <v>100</v>
      </c>
      <c r="J3659" t="str">
        <f t="shared" si="57"/>
        <v>PMEH-X2550E</v>
      </c>
      <c r="K3659" t="str">
        <f>IF((VLOOKUP(J3659,mdc!A:V,22,FALSE)=""),"non Collabo","collabo")</f>
        <v>collabo</v>
      </c>
      <c r="L3659" t="str" cm="1">
        <f t="array" ref="L3659">IFERROR(_xlfn.IFS(G3659&lt;0,"shortage",H3659&lt;0,"shortage",I3659&lt;0,"shortage"),"ok")</f>
        <v>ok</v>
      </c>
    </row>
    <row r="3660" spans="1:12" hidden="1" x14ac:dyDescent="0.35">
      <c r="A3660" s="5" t="s">
        <v>79</v>
      </c>
      <c r="B3660" s="5" t="s">
        <v>475</v>
      </c>
      <c r="C3660" s="5" t="s">
        <v>1583</v>
      </c>
      <c r="D3660" s="5" t="s">
        <v>620</v>
      </c>
      <c r="E3660" s="5" t="s">
        <v>7</v>
      </c>
      <c r="F3660" s="6">
        <v>10.58554</v>
      </c>
      <c r="G3660" s="6">
        <v>10.58554</v>
      </c>
      <c r="H3660" s="6">
        <v>4.5366600000000004</v>
      </c>
      <c r="I3660" s="6">
        <v>9.0733200000000007</v>
      </c>
      <c r="J3660" t="str">
        <f t="shared" si="57"/>
        <v>PMEH-X2550E</v>
      </c>
      <c r="K3660" t="str">
        <f>IF((VLOOKUP(J3660,mdc!A:V,22,FALSE)=""),"non Collabo","collabo")</f>
        <v>collabo</v>
      </c>
      <c r="L3660" t="str" cm="1">
        <f t="array" ref="L3660">IFERROR(_xlfn.IFS(G3660&lt;0,"shortage",H3660&lt;0,"shortage",I3660&lt;0,"shortage"),"ok")</f>
        <v>ok</v>
      </c>
    </row>
    <row r="3661" spans="1:12" hidden="1" x14ac:dyDescent="0.35">
      <c r="A3661" s="5" t="s">
        <v>79</v>
      </c>
      <c r="B3661" s="5" t="s">
        <v>475</v>
      </c>
      <c r="C3661" s="5" t="s">
        <v>1583</v>
      </c>
      <c r="D3661" s="5" t="s">
        <v>620</v>
      </c>
      <c r="E3661" s="5" t="s">
        <v>1566</v>
      </c>
      <c r="F3661" s="6">
        <v>10.58554</v>
      </c>
      <c r="G3661" s="6">
        <v>10.58554</v>
      </c>
      <c r="H3661" s="6">
        <v>4.5366600000000004</v>
      </c>
      <c r="I3661" s="6">
        <v>9.0733200000000007</v>
      </c>
      <c r="J3661" t="str">
        <f t="shared" si="57"/>
        <v>PMEH-X2550E</v>
      </c>
      <c r="K3661" t="str">
        <f>IF((VLOOKUP(J3661,mdc!A:V,22,FALSE)=""),"non Collabo","collabo")</f>
        <v>collabo</v>
      </c>
      <c r="L3661" t="str" cm="1">
        <f t="array" ref="L3661">IFERROR(_xlfn.IFS(G3661&lt;0,"shortage",H3661&lt;0,"shortage",I3661&lt;0,"shortage"),"ok")</f>
        <v>ok</v>
      </c>
    </row>
    <row r="3662" spans="1:12" ht="15" hidden="1" thickBot="1" x14ac:dyDescent="0.4">
      <c r="A3662" s="5" t="s">
        <v>79</v>
      </c>
      <c r="B3662" s="5" t="s">
        <v>475</v>
      </c>
      <c r="C3662" s="5" t="s">
        <v>1583</v>
      </c>
      <c r="D3662" s="7" t="s">
        <v>620</v>
      </c>
      <c r="E3662" s="7" t="s">
        <v>8</v>
      </c>
      <c r="F3662" s="8">
        <v>0</v>
      </c>
      <c r="G3662" s="8">
        <v>0</v>
      </c>
      <c r="H3662" s="8">
        <v>0</v>
      </c>
      <c r="I3662" s="8">
        <v>0</v>
      </c>
      <c r="J3662" t="str">
        <f t="shared" si="57"/>
        <v>PMEH-X2550E</v>
      </c>
      <c r="K3662" t="str">
        <f>IF((VLOOKUP(J3662,mdc!A:V,22,FALSE)=""),"non Collabo","collabo")</f>
        <v>collabo</v>
      </c>
    </row>
    <row r="3663" spans="1:12" hidden="1" x14ac:dyDescent="0.35">
      <c r="A3663" s="5" t="s">
        <v>79</v>
      </c>
      <c r="B3663" s="5" t="s">
        <v>475</v>
      </c>
      <c r="C3663" s="5" t="s">
        <v>1583</v>
      </c>
      <c r="D3663" s="3" t="s">
        <v>621</v>
      </c>
      <c r="E3663" s="3" t="s">
        <v>5</v>
      </c>
      <c r="F3663" s="4">
        <v>30</v>
      </c>
      <c r="G3663" s="4">
        <v>14</v>
      </c>
      <c r="H3663" s="4">
        <v>8</v>
      </c>
      <c r="I3663" s="4">
        <v>16</v>
      </c>
      <c r="J3663" t="str">
        <f t="shared" si="57"/>
        <v>PMEH-XA025E</v>
      </c>
      <c r="K3663" t="str">
        <f>IF((VLOOKUP(J3663,mdc!A:V,22,FALSE)=""),"non Collabo","collabo")</f>
        <v>collabo</v>
      </c>
      <c r="L3663" t="str" cm="1">
        <f t="array" ref="L3663">IFERROR(_xlfn.IFS(G3663&lt;0,"shortage",H3663&lt;0,"shortage",I3663&lt;0,"shortage"),"ok")</f>
        <v>ok</v>
      </c>
    </row>
    <row r="3664" spans="1:12" hidden="1" x14ac:dyDescent="0.35">
      <c r="A3664" s="5" t="s">
        <v>79</v>
      </c>
      <c r="B3664" s="5" t="s">
        <v>475</v>
      </c>
      <c r="C3664" s="5" t="s">
        <v>1583</v>
      </c>
      <c r="D3664" s="5" t="s">
        <v>621</v>
      </c>
      <c r="E3664" s="5" t="s">
        <v>1565</v>
      </c>
      <c r="F3664" s="6">
        <v>30</v>
      </c>
      <c r="G3664" s="6">
        <v>14</v>
      </c>
      <c r="H3664" s="6">
        <v>8</v>
      </c>
      <c r="I3664" s="6">
        <v>16</v>
      </c>
      <c r="J3664" t="str">
        <f t="shared" si="57"/>
        <v>PMEH-XA025E</v>
      </c>
      <c r="K3664" t="str">
        <f>IF((VLOOKUP(J3664,mdc!A:V,22,FALSE)=""),"non Collabo","collabo")</f>
        <v>collabo</v>
      </c>
      <c r="L3664" t="str" cm="1">
        <f t="array" ref="L3664">IFERROR(_xlfn.IFS(G3664&lt;0,"shortage",H3664&lt;0,"shortage",I3664&lt;0,"shortage"),"ok")</f>
        <v>ok</v>
      </c>
    </row>
    <row r="3665" spans="1:12" hidden="1" x14ac:dyDescent="0.35">
      <c r="A3665" s="5" t="s">
        <v>79</v>
      </c>
      <c r="B3665" s="5" t="s">
        <v>475</v>
      </c>
      <c r="C3665" s="5" t="s">
        <v>1583</v>
      </c>
      <c r="D3665" s="5" t="s">
        <v>621</v>
      </c>
      <c r="E3665" s="5" t="s">
        <v>6</v>
      </c>
      <c r="F3665" s="6">
        <v>0</v>
      </c>
      <c r="G3665" s="6">
        <v>0</v>
      </c>
      <c r="H3665" s="6">
        <v>0</v>
      </c>
      <c r="I3665" s="6">
        <v>0</v>
      </c>
      <c r="J3665" t="str">
        <f t="shared" si="57"/>
        <v>PMEH-XA025E</v>
      </c>
      <c r="K3665" t="str">
        <f>IF((VLOOKUP(J3665,mdc!A:V,22,FALSE)=""),"non Collabo","collabo")</f>
        <v>collabo</v>
      </c>
      <c r="L3665" t="str" cm="1">
        <f t="array" ref="L3665">IFERROR(_xlfn.IFS(G3665&lt;0,"shortage",H3665&lt;0,"shortage",I3665&lt;0,"shortage"),"ok")</f>
        <v>ok</v>
      </c>
    </row>
    <row r="3666" spans="1:12" hidden="1" x14ac:dyDescent="0.35">
      <c r="A3666" s="5" t="s">
        <v>79</v>
      </c>
      <c r="B3666" s="5" t="s">
        <v>475</v>
      </c>
      <c r="C3666" s="5" t="s">
        <v>1583</v>
      </c>
      <c r="D3666" s="5" t="s">
        <v>621</v>
      </c>
      <c r="E3666" s="5" t="s">
        <v>2318</v>
      </c>
      <c r="F3666" s="6">
        <v>100</v>
      </c>
      <c r="G3666" s="6">
        <v>100</v>
      </c>
      <c r="H3666" s="6">
        <v>100</v>
      </c>
      <c r="I3666" s="6">
        <v>100</v>
      </c>
      <c r="J3666" t="str">
        <f t="shared" si="57"/>
        <v>PMEH-XA025E</v>
      </c>
      <c r="K3666" t="str">
        <f>IF((VLOOKUP(J3666,mdc!A:V,22,FALSE)=""),"non Collabo","collabo")</f>
        <v>collabo</v>
      </c>
      <c r="L3666" t="str" cm="1">
        <f t="array" ref="L3666">IFERROR(_xlfn.IFS(G3666&lt;0,"shortage",H3666&lt;0,"shortage",I3666&lt;0,"shortage"),"ok")</f>
        <v>ok</v>
      </c>
    </row>
    <row r="3667" spans="1:12" hidden="1" x14ac:dyDescent="0.35">
      <c r="A3667" s="5" t="s">
        <v>79</v>
      </c>
      <c r="B3667" s="5" t="s">
        <v>475</v>
      </c>
      <c r="C3667" s="5" t="s">
        <v>1583</v>
      </c>
      <c r="D3667" s="5" t="s">
        <v>621</v>
      </c>
      <c r="E3667" s="5" t="s">
        <v>7</v>
      </c>
      <c r="F3667" s="6">
        <v>8.5841999999999992</v>
      </c>
      <c r="G3667" s="6">
        <v>4.00596</v>
      </c>
      <c r="H3667" s="6">
        <v>2.28912</v>
      </c>
      <c r="I3667" s="6">
        <v>4.5782400000000001</v>
      </c>
      <c r="J3667" t="str">
        <f t="shared" si="57"/>
        <v>PMEH-XA025E</v>
      </c>
      <c r="K3667" t="str">
        <f>IF((VLOOKUP(J3667,mdc!A:V,22,FALSE)=""),"non Collabo","collabo")</f>
        <v>collabo</v>
      </c>
      <c r="L3667" t="str" cm="1">
        <f t="array" ref="L3667">IFERROR(_xlfn.IFS(G3667&lt;0,"shortage",H3667&lt;0,"shortage",I3667&lt;0,"shortage"),"ok")</f>
        <v>ok</v>
      </c>
    </row>
    <row r="3668" spans="1:12" hidden="1" x14ac:dyDescent="0.35">
      <c r="A3668" s="5" t="s">
        <v>79</v>
      </c>
      <c r="B3668" s="5" t="s">
        <v>475</v>
      </c>
      <c r="C3668" s="5" t="s">
        <v>1583</v>
      </c>
      <c r="D3668" s="5" t="s">
        <v>621</v>
      </c>
      <c r="E3668" s="5" t="s">
        <v>1566</v>
      </c>
      <c r="F3668" s="6">
        <v>8.5842200000000002</v>
      </c>
      <c r="G3668" s="6">
        <v>4.00596</v>
      </c>
      <c r="H3668" s="6">
        <v>2.28912</v>
      </c>
      <c r="I3668" s="6">
        <v>4.5782400000000001</v>
      </c>
      <c r="J3668" t="str">
        <f t="shared" si="57"/>
        <v>PMEH-XA025E</v>
      </c>
      <c r="K3668" t="str">
        <f>IF((VLOOKUP(J3668,mdc!A:V,22,FALSE)=""),"non Collabo","collabo")</f>
        <v>collabo</v>
      </c>
      <c r="L3668" t="str" cm="1">
        <f t="array" ref="L3668">IFERROR(_xlfn.IFS(G3668&lt;0,"shortage",H3668&lt;0,"shortage",I3668&lt;0,"shortage"),"ok")</f>
        <v>ok</v>
      </c>
    </row>
    <row r="3669" spans="1:12" ht="15" hidden="1" thickBot="1" x14ac:dyDescent="0.4">
      <c r="A3669" s="5" t="s">
        <v>79</v>
      </c>
      <c r="B3669" s="5" t="s">
        <v>475</v>
      </c>
      <c r="C3669" s="5" t="s">
        <v>1583</v>
      </c>
      <c r="D3669" s="7" t="s">
        <v>621</v>
      </c>
      <c r="E3669" s="7" t="s">
        <v>8</v>
      </c>
      <c r="F3669" s="8">
        <v>-2.0000000000000002E-5</v>
      </c>
      <c r="G3669" s="8">
        <v>0</v>
      </c>
      <c r="H3669" s="8">
        <v>0</v>
      </c>
      <c r="I3669" s="8">
        <v>0</v>
      </c>
      <c r="J3669" t="str">
        <f t="shared" si="57"/>
        <v>PMEH-XA025E</v>
      </c>
      <c r="K3669" t="str">
        <f>IF((VLOOKUP(J3669,mdc!A:V,22,FALSE)=""),"non Collabo","collabo")</f>
        <v>collabo</v>
      </c>
    </row>
    <row r="3670" spans="1:12" hidden="1" x14ac:dyDescent="0.35">
      <c r="A3670" s="5" t="s">
        <v>79</v>
      </c>
      <c r="B3670" s="5" t="s">
        <v>475</v>
      </c>
      <c r="C3670" s="5" t="s">
        <v>1583</v>
      </c>
      <c r="D3670" s="3" t="s">
        <v>623</v>
      </c>
      <c r="E3670" s="3" t="s">
        <v>5</v>
      </c>
      <c r="F3670" s="4">
        <v>55</v>
      </c>
      <c r="G3670" s="4">
        <v>120</v>
      </c>
      <c r="H3670" s="4">
        <v>190</v>
      </c>
      <c r="I3670" s="4">
        <v>140</v>
      </c>
      <c r="J3670" t="str">
        <f t="shared" si="57"/>
        <v>PMEHC-V900E-K</v>
      </c>
      <c r="K3670" t="str">
        <f>IF((VLOOKUP(J3670,mdc!A:V,22,FALSE)=""),"non Collabo","collabo")</f>
        <v>collabo</v>
      </c>
      <c r="L3670" t="str" cm="1">
        <f t="array" ref="L3670">IFERROR(_xlfn.IFS(G3670&lt;0,"shortage",H3670&lt;0,"shortage",I3670&lt;0,"shortage"),"ok")</f>
        <v>ok</v>
      </c>
    </row>
    <row r="3671" spans="1:12" hidden="1" x14ac:dyDescent="0.35">
      <c r="A3671" s="5" t="s">
        <v>79</v>
      </c>
      <c r="B3671" s="5" t="s">
        <v>475</v>
      </c>
      <c r="C3671" s="5" t="s">
        <v>1583</v>
      </c>
      <c r="D3671" s="5" t="s">
        <v>623</v>
      </c>
      <c r="E3671" s="5" t="s">
        <v>1565</v>
      </c>
      <c r="F3671" s="6">
        <v>55</v>
      </c>
      <c r="G3671" s="6">
        <v>120</v>
      </c>
      <c r="H3671" s="6">
        <v>190</v>
      </c>
      <c r="I3671" s="6">
        <v>140</v>
      </c>
      <c r="J3671" t="str">
        <f t="shared" si="57"/>
        <v>PMEHC-V900E-K</v>
      </c>
      <c r="K3671" t="str">
        <f>IF((VLOOKUP(J3671,mdc!A:V,22,FALSE)=""),"non Collabo","collabo")</f>
        <v>collabo</v>
      </c>
      <c r="L3671" t="str" cm="1">
        <f t="array" ref="L3671">IFERROR(_xlfn.IFS(G3671&lt;0,"shortage",H3671&lt;0,"shortage",I3671&lt;0,"shortage"),"ok")</f>
        <v>ok</v>
      </c>
    </row>
    <row r="3672" spans="1:12" hidden="1" x14ac:dyDescent="0.35">
      <c r="A3672" s="5" t="s">
        <v>79</v>
      </c>
      <c r="B3672" s="5" t="s">
        <v>475</v>
      </c>
      <c r="C3672" s="5" t="s">
        <v>1583</v>
      </c>
      <c r="D3672" s="5" t="s">
        <v>623</v>
      </c>
      <c r="E3672" s="5" t="s">
        <v>6</v>
      </c>
      <c r="F3672" s="6">
        <v>0</v>
      </c>
      <c r="G3672" s="6">
        <v>0</v>
      </c>
      <c r="H3672" s="6">
        <v>0</v>
      </c>
      <c r="I3672" s="6">
        <v>0</v>
      </c>
      <c r="J3672" t="str">
        <f t="shared" si="57"/>
        <v>PMEHC-V900E-K</v>
      </c>
      <c r="K3672" t="str">
        <f>IF((VLOOKUP(J3672,mdc!A:V,22,FALSE)=""),"non Collabo","collabo")</f>
        <v>collabo</v>
      </c>
      <c r="L3672" t="str" cm="1">
        <f t="array" ref="L3672">IFERROR(_xlfn.IFS(G3672&lt;0,"shortage",H3672&lt;0,"shortage",I3672&lt;0,"shortage"),"ok")</f>
        <v>ok</v>
      </c>
    </row>
    <row r="3673" spans="1:12" hidden="1" x14ac:dyDescent="0.35">
      <c r="A3673" s="5" t="s">
        <v>79</v>
      </c>
      <c r="B3673" s="5" t="s">
        <v>475</v>
      </c>
      <c r="C3673" s="5" t="s">
        <v>1583</v>
      </c>
      <c r="D3673" s="5" t="s">
        <v>623</v>
      </c>
      <c r="E3673" s="5" t="s">
        <v>2318</v>
      </c>
      <c r="F3673" s="6">
        <v>100</v>
      </c>
      <c r="G3673" s="6">
        <v>100</v>
      </c>
      <c r="H3673" s="6">
        <v>100</v>
      </c>
      <c r="I3673" s="6">
        <v>100</v>
      </c>
      <c r="J3673" t="str">
        <f t="shared" si="57"/>
        <v>PMEHC-V900E-K</v>
      </c>
      <c r="K3673" t="str">
        <f>IF((VLOOKUP(J3673,mdc!A:V,22,FALSE)=""),"non Collabo","collabo")</f>
        <v>collabo</v>
      </c>
      <c r="L3673" t="str" cm="1">
        <f t="array" ref="L3673">IFERROR(_xlfn.IFS(G3673&lt;0,"shortage",H3673&lt;0,"shortage",I3673&lt;0,"shortage"),"ok")</f>
        <v>ok</v>
      </c>
    </row>
    <row r="3674" spans="1:12" hidden="1" x14ac:dyDescent="0.35">
      <c r="A3674" s="5" t="s">
        <v>79</v>
      </c>
      <c r="B3674" s="5" t="s">
        <v>475</v>
      </c>
      <c r="C3674" s="5" t="s">
        <v>1583</v>
      </c>
      <c r="D3674" s="5" t="s">
        <v>623</v>
      </c>
      <c r="E3674" s="5" t="s">
        <v>7</v>
      </c>
      <c r="F3674" s="6">
        <v>13.345750000000001</v>
      </c>
      <c r="G3674" s="6">
        <v>29.117999999999999</v>
      </c>
      <c r="H3674" s="6">
        <v>46.103499999999997</v>
      </c>
      <c r="I3674" s="6">
        <v>33.970999999999997</v>
      </c>
      <c r="J3674" t="str">
        <f t="shared" si="57"/>
        <v>PMEHC-V900E-K</v>
      </c>
      <c r="K3674" t="str">
        <f>IF((VLOOKUP(J3674,mdc!A:V,22,FALSE)=""),"non Collabo","collabo")</f>
        <v>collabo</v>
      </c>
      <c r="L3674" t="str" cm="1">
        <f t="array" ref="L3674">IFERROR(_xlfn.IFS(G3674&lt;0,"shortage",H3674&lt;0,"shortage",I3674&lt;0,"shortage"),"ok")</f>
        <v>ok</v>
      </c>
    </row>
    <row r="3675" spans="1:12" hidden="1" x14ac:dyDescent="0.35">
      <c r="A3675" s="5" t="s">
        <v>79</v>
      </c>
      <c r="B3675" s="5" t="s">
        <v>475</v>
      </c>
      <c r="C3675" s="5" t="s">
        <v>1583</v>
      </c>
      <c r="D3675" s="5" t="s">
        <v>623</v>
      </c>
      <c r="E3675" s="5" t="s">
        <v>1566</v>
      </c>
      <c r="F3675" s="6">
        <v>13.118650000000001</v>
      </c>
      <c r="G3675" s="6">
        <v>28.85305</v>
      </c>
      <c r="H3675" s="6">
        <v>45.611449999999998</v>
      </c>
      <c r="I3675" s="6">
        <v>33.743899999999996</v>
      </c>
      <c r="J3675" t="str">
        <f t="shared" si="57"/>
        <v>PMEHC-V900E-K</v>
      </c>
      <c r="K3675" t="str">
        <f>IF((VLOOKUP(J3675,mdc!A:V,22,FALSE)=""),"non Collabo","collabo")</f>
        <v>collabo</v>
      </c>
      <c r="L3675" t="str" cm="1">
        <f t="array" ref="L3675">IFERROR(_xlfn.IFS(G3675&lt;0,"shortage",H3675&lt;0,"shortage",I3675&lt;0,"shortage"),"ok")</f>
        <v>ok</v>
      </c>
    </row>
    <row r="3676" spans="1:12" ht="15" hidden="1" thickBot="1" x14ac:dyDescent="0.4">
      <c r="A3676" s="5" t="s">
        <v>79</v>
      </c>
      <c r="B3676" s="5" t="s">
        <v>475</v>
      </c>
      <c r="C3676" s="5" t="s">
        <v>1583</v>
      </c>
      <c r="D3676" s="7" t="s">
        <v>623</v>
      </c>
      <c r="E3676" s="7" t="s">
        <v>8</v>
      </c>
      <c r="F3676" s="8">
        <v>0.2271</v>
      </c>
      <c r="G3676" s="8">
        <v>0.26495000000000002</v>
      </c>
      <c r="H3676" s="8">
        <v>0.49204999999999999</v>
      </c>
      <c r="I3676" s="8">
        <v>0.2271</v>
      </c>
      <c r="J3676" t="str">
        <f t="shared" si="57"/>
        <v>PMEHC-V900E-K</v>
      </c>
      <c r="K3676" t="str">
        <f>IF((VLOOKUP(J3676,mdc!A:V,22,FALSE)=""),"non Collabo","collabo")</f>
        <v>collabo</v>
      </c>
    </row>
    <row r="3677" spans="1:12" hidden="1" x14ac:dyDescent="0.35">
      <c r="A3677" s="5" t="s">
        <v>79</v>
      </c>
      <c r="B3677" s="5" t="s">
        <v>475</v>
      </c>
      <c r="C3677" s="5" t="s">
        <v>1583</v>
      </c>
      <c r="D3677" s="3" t="s">
        <v>624</v>
      </c>
      <c r="E3677" s="3" t="s">
        <v>5</v>
      </c>
      <c r="F3677" s="4">
        <v>150</v>
      </c>
      <c r="G3677" s="4">
        <v>265</v>
      </c>
      <c r="H3677" s="4">
        <v>155</v>
      </c>
      <c r="I3677" s="4">
        <v>245</v>
      </c>
      <c r="J3677" t="str">
        <f t="shared" si="57"/>
        <v>PMEHC-VX3E-K</v>
      </c>
      <c r="K3677" t="str">
        <f>IF((VLOOKUP(J3677,mdc!A:V,22,FALSE)=""),"non Collabo","collabo")</f>
        <v>collabo</v>
      </c>
      <c r="L3677" t="str" cm="1">
        <f t="array" ref="L3677">IFERROR(_xlfn.IFS(G3677&lt;0,"shortage",H3677&lt;0,"shortage",I3677&lt;0,"shortage"),"ok")</f>
        <v>ok</v>
      </c>
    </row>
    <row r="3678" spans="1:12" hidden="1" x14ac:dyDescent="0.35">
      <c r="A3678" s="5" t="s">
        <v>79</v>
      </c>
      <c r="B3678" s="5" t="s">
        <v>475</v>
      </c>
      <c r="C3678" s="5" t="s">
        <v>1583</v>
      </c>
      <c r="D3678" s="5" t="s">
        <v>624</v>
      </c>
      <c r="E3678" s="5" t="s">
        <v>1565</v>
      </c>
      <c r="F3678" s="6">
        <v>150</v>
      </c>
      <c r="G3678" s="6">
        <v>265</v>
      </c>
      <c r="H3678" s="6">
        <v>155</v>
      </c>
      <c r="I3678" s="6">
        <v>245</v>
      </c>
      <c r="J3678" t="str">
        <f t="shared" si="57"/>
        <v>PMEHC-VX3E-K</v>
      </c>
      <c r="K3678" t="str">
        <f>IF((VLOOKUP(J3678,mdc!A:V,22,FALSE)=""),"non Collabo","collabo")</f>
        <v>collabo</v>
      </c>
      <c r="L3678" t="str" cm="1">
        <f t="array" ref="L3678">IFERROR(_xlfn.IFS(G3678&lt;0,"shortage",H3678&lt;0,"shortage",I3678&lt;0,"shortage"),"ok")</f>
        <v>ok</v>
      </c>
    </row>
    <row r="3679" spans="1:12" hidden="1" x14ac:dyDescent="0.35">
      <c r="A3679" s="5" t="s">
        <v>79</v>
      </c>
      <c r="B3679" s="5" t="s">
        <v>475</v>
      </c>
      <c r="C3679" s="5" t="s">
        <v>1583</v>
      </c>
      <c r="D3679" s="5" t="s">
        <v>624</v>
      </c>
      <c r="E3679" s="5" t="s">
        <v>6</v>
      </c>
      <c r="F3679" s="6">
        <v>0</v>
      </c>
      <c r="G3679" s="6">
        <v>0</v>
      </c>
      <c r="H3679" s="6">
        <v>0</v>
      </c>
      <c r="I3679" s="6">
        <v>0</v>
      </c>
      <c r="J3679" t="str">
        <f t="shared" si="57"/>
        <v>PMEHC-VX3E-K</v>
      </c>
      <c r="K3679" t="str">
        <f>IF((VLOOKUP(J3679,mdc!A:V,22,FALSE)=""),"non Collabo","collabo")</f>
        <v>collabo</v>
      </c>
      <c r="L3679" t="str" cm="1">
        <f t="array" ref="L3679">IFERROR(_xlfn.IFS(G3679&lt;0,"shortage",H3679&lt;0,"shortage",I3679&lt;0,"shortage"),"ok")</f>
        <v>ok</v>
      </c>
    </row>
    <row r="3680" spans="1:12" hidden="1" x14ac:dyDescent="0.35">
      <c r="A3680" s="5" t="s">
        <v>79</v>
      </c>
      <c r="B3680" s="5" t="s">
        <v>475</v>
      </c>
      <c r="C3680" s="5" t="s">
        <v>1583</v>
      </c>
      <c r="D3680" s="5" t="s">
        <v>624</v>
      </c>
      <c r="E3680" s="5" t="s">
        <v>2318</v>
      </c>
      <c r="F3680" s="6">
        <v>100</v>
      </c>
      <c r="G3680" s="6">
        <v>100</v>
      </c>
      <c r="H3680" s="6">
        <v>100</v>
      </c>
      <c r="I3680" s="6">
        <v>100</v>
      </c>
      <c r="J3680" t="str">
        <f t="shared" si="57"/>
        <v>PMEHC-VX3E-K</v>
      </c>
      <c r="K3680" t="str">
        <f>IF((VLOOKUP(J3680,mdc!A:V,22,FALSE)=""),"non Collabo","collabo")</f>
        <v>collabo</v>
      </c>
      <c r="L3680" t="str" cm="1">
        <f t="array" ref="L3680">IFERROR(_xlfn.IFS(G3680&lt;0,"shortage",H3680&lt;0,"shortage",I3680&lt;0,"shortage"),"ok")</f>
        <v>ok</v>
      </c>
    </row>
    <row r="3681" spans="1:12" hidden="1" x14ac:dyDescent="0.35">
      <c r="A3681" s="5" t="s">
        <v>79</v>
      </c>
      <c r="B3681" s="5" t="s">
        <v>475</v>
      </c>
      <c r="C3681" s="5" t="s">
        <v>1583</v>
      </c>
      <c r="D3681" s="5" t="s">
        <v>624</v>
      </c>
      <c r="E3681" s="5" t="s">
        <v>7</v>
      </c>
      <c r="F3681" s="6">
        <v>46.390500000000003</v>
      </c>
      <c r="G3681" s="6">
        <v>81.956549999999993</v>
      </c>
      <c r="H3681" s="6">
        <v>47.93685</v>
      </c>
      <c r="I3681" s="6">
        <v>75.771150000000006</v>
      </c>
      <c r="J3681" t="str">
        <f t="shared" si="57"/>
        <v>PMEHC-VX3E-K</v>
      </c>
      <c r="K3681" t="str">
        <f>IF((VLOOKUP(J3681,mdc!A:V,22,FALSE)=""),"non Collabo","collabo")</f>
        <v>collabo</v>
      </c>
      <c r="L3681" t="str" cm="1">
        <f t="array" ref="L3681">IFERROR(_xlfn.IFS(G3681&lt;0,"shortage",H3681&lt;0,"shortage",I3681&lt;0,"shortage"),"ok")</f>
        <v>ok</v>
      </c>
    </row>
    <row r="3682" spans="1:12" hidden="1" x14ac:dyDescent="0.35">
      <c r="A3682" s="5" t="s">
        <v>79</v>
      </c>
      <c r="B3682" s="5" t="s">
        <v>475</v>
      </c>
      <c r="C3682" s="5" t="s">
        <v>1583</v>
      </c>
      <c r="D3682" s="5" t="s">
        <v>624</v>
      </c>
      <c r="E3682" s="5" t="s">
        <v>1566</v>
      </c>
      <c r="F3682" s="6">
        <v>46.484499999999997</v>
      </c>
      <c r="G3682" s="6">
        <v>82.276150000000001</v>
      </c>
      <c r="H3682" s="6">
        <v>48.143650000000001</v>
      </c>
      <c r="I3682" s="6">
        <v>75.921549999999996</v>
      </c>
      <c r="J3682" t="str">
        <f t="shared" si="57"/>
        <v>PMEHC-VX3E-K</v>
      </c>
      <c r="K3682" t="str">
        <f>IF((VLOOKUP(J3682,mdc!A:V,22,FALSE)=""),"non Collabo","collabo")</f>
        <v>collabo</v>
      </c>
      <c r="L3682" t="str" cm="1">
        <f t="array" ref="L3682">IFERROR(_xlfn.IFS(G3682&lt;0,"shortage",H3682&lt;0,"shortage",I3682&lt;0,"shortage"),"ok")</f>
        <v>ok</v>
      </c>
    </row>
    <row r="3683" spans="1:12" ht="15" hidden="1" thickBot="1" x14ac:dyDescent="0.4">
      <c r="A3683" s="5" t="s">
        <v>79</v>
      </c>
      <c r="B3683" s="5" t="s">
        <v>475</v>
      </c>
      <c r="C3683" s="5" t="s">
        <v>1583</v>
      </c>
      <c r="D3683" s="7" t="s">
        <v>624</v>
      </c>
      <c r="E3683" s="7" t="s">
        <v>8</v>
      </c>
      <c r="F3683" s="8">
        <v>-9.4E-2</v>
      </c>
      <c r="G3683" s="8">
        <v>-0.3196</v>
      </c>
      <c r="H3683" s="8">
        <v>-0.20680000000000001</v>
      </c>
      <c r="I3683" s="8">
        <v>-0.15040000000000001</v>
      </c>
      <c r="J3683" t="str">
        <f t="shared" si="57"/>
        <v>PMEHC-VX3E-K</v>
      </c>
      <c r="K3683" t="str">
        <f>IF((VLOOKUP(J3683,mdc!A:V,22,FALSE)=""),"non Collabo","collabo")</f>
        <v>collabo</v>
      </c>
    </row>
    <row r="3684" spans="1:12" hidden="1" x14ac:dyDescent="0.35">
      <c r="A3684" s="5" t="s">
        <v>79</v>
      </c>
      <c r="B3684" s="5" t="s">
        <v>475</v>
      </c>
      <c r="C3684" s="5" t="s">
        <v>1583</v>
      </c>
      <c r="D3684" s="3" t="s">
        <v>626</v>
      </c>
      <c r="E3684" s="3" t="s">
        <v>5</v>
      </c>
      <c r="F3684" s="4">
        <v>147</v>
      </c>
      <c r="G3684" s="4">
        <v>118</v>
      </c>
      <c r="H3684" s="4">
        <v>22</v>
      </c>
      <c r="I3684" s="4">
        <v>64</v>
      </c>
      <c r="J3684" t="str">
        <f t="shared" si="57"/>
        <v>PMEHC-X1200E</v>
      </c>
      <c r="K3684" t="str">
        <f>IF((VLOOKUP(J3684,mdc!A:V,22,FALSE)=""),"non Collabo","collabo")</f>
        <v>collabo</v>
      </c>
      <c r="L3684" t="str" cm="1">
        <f t="array" ref="L3684">IFERROR(_xlfn.IFS(G3684&lt;0,"shortage",H3684&lt;0,"shortage",I3684&lt;0,"shortage"),"ok")</f>
        <v>ok</v>
      </c>
    </row>
    <row r="3685" spans="1:12" hidden="1" x14ac:dyDescent="0.35">
      <c r="A3685" s="5" t="s">
        <v>79</v>
      </c>
      <c r="B3685" s="5" t="s">
        <v>475</v>
      </c>
      <c r="C3685" s="5" t="s">
        <v>1583</v>
      </c>
      <c r="D3685" s="5" t="s">
        <v>626</v>
      </c>
      <c r="E3685" s="5" t="s">
        <v>1565</v>
      </c>
      <c r="F3685" s="6">
        <v>147</v>
      </c>
      <c r="G3685" s="6">
        <v>118</v>
      </c>
      <c r="H3685" s="6">
        <v>22</v>
      </c>
      <c r="I3685" s="6">
        <v>64</v>
      </c>
      <c r="J3685" t="str">
        <f t="shared" si="57"/>
        <v>PMEHC-X1200E</v>
      </c>
      <c r="K3685" t="str">
        <f>IF((VLOOKUP(J3685,mdc!A:V,22,FALSE)=""),"non Collabo","collabo")</f>
        <v>collabo</v>
      </c>
      <c r="L3685" t="str" cm="1">
        <f t="array" ref="L3685">IFERROR(_xlfn.IFS(G3685&lt;0,"shortage",H3685&lt;0,"shortage",I3685&lt;0,"shortage"),"ok")</f>
        <v>ok</v>
      </c>
    </row>
    <row r="3686" spans="1:12" hidden="1" x14ac:dyDescent="0.35">
      <c r="A3686" s="5" t="s">
        <v>79</v>
      </c>
      <c r="B3686" s="5" t="s">
        <v>475</v>
      </c>
      <c r="C3686" s="5" t="s">
        <v>1583</v>
      </c>
      <c r="D3686" s="5" t="s">
        <v>626</v>
      </c>
      <c r="E3686" s="5" t="s">
        <v>6</v>
      </c>
      <c r="F3686" s="6">
        <v>0</v>
      </c>
      <c r="G3686" s="6">
        <v>0</v>
      </c>
      <c r="H3686" s="6">
        <v>0</v>
      </c>
      <c r="I3686" s="6">
        <v>0</v>
      </c>
      <c r="J3686" t="str">
        <f t="shared" si="57"/>
        <v>PMEHC-X1200E</v>
      </c>
      <c r="K3686" t="str">
        <f>IF((VLOOKUP(J3686,mdc!A:V,22,FALSE)=""),"non Collabo","collabo")</f>
        <v>collabo</v>
      </c>
      <c r="L3686" t="str" cm="1">
        <f t="array" ref="L3686">IFERROR(_xlfn.IFS(G3686&lt;0,"shortage",H3686&lt;0,"shortage",I3686&lt;0,"shortage"),"ok")</f>
        <v>ok</v>
      </c>
    </row>
    <row r="3687" spans="1:12" hidden="1" x14ac:dyDescent="0.35">
      <c r="A3687" s="5" t="s">
        <v>79</v>
      </c>
      <c r="B3687" s="5" t="s">
        <v>475</v>
      </c>
      <c r="C3687" s="5" t="s">
        <v>1583</v>
      </c>
      <c r="D3687" s="5" t="s">
        <v>626</v>
      </c>
      <c r="E3687" s="5" t="s">
        <v>2318</v>
      </c>
      <c r="F3687" s="6">
        <v>100</v>
      </c>
      <c r="G3687" s="6">
        <v>100</v>
      </c>
      <c r="H3687" s="6">
        <v>100</v>
      </c>
      <c r="I3687" s="6">
        <v>100</v>
      </c>
      <c r="J3687" t="str">
        <f t="shared" si="57"/>
        <v>PMEHC-X1200E</v>
      </c>
      <c r="K3687" t="str">
        <f>IF((VLOOKUP(J3687,mdc!A:V,22,FALSE)=""),"non Collabo","collabo")</f>
        <v>collabo</v>
      </c>
      <c r="L3687" t="str" cm="1">
        <f t="array" ref="L3687">IFERROR(_xlfn.IFS(G3687&lt;0,"shortage",H3687&lt;0,"shortage",I3687&lt;0,"shortage"),"ok")</f>
        <v>ok</v>
      </c>
    </row>
    <row r="3688" spans="1:12" hidden="1" x14ac:dyDescent="0.35">
      <c r="A3688" s="5" t="s">
        <v>79</v>
      </c>
      <c r="B3688" s="5" t="s">
        <v>475</v>
      </c>
      <c r="C3688" s="5" t="s">
        <v>1583</v>
      </c>
      <c r="D3688" s="5" t="s">
        <v>626</v>
      </c>
      <c r="E3688" s="5" t="s">
        <v>7</v>
      </c>
      <c r="F3688" s="6">
        <v>81.199860000000001</v>
      </c>
      <c r="G3688" s="6">
        <v>65.180840000000003</v>
      </c>
      <c r="H3688" s="6">
        <v>12.15236</v>
      </c>
      <c r="I3688" s="6">
        <v>35.352319999999999</v>
      </c>
      <c r="J3688" t="str">
        <f t="shared" si="57"/>
        <v>PMEHC-X1200E</v>
      </c>
      <c r="K3688" t="str">
        <f>IF((VLOOKUP(J3688,mdc!A:V,22,FALSE)=""),"non Collabo","collabo")</f>
        <v>collabo</v>
      </c>
      <c r="L3688" t="str" cm="1">
        <f t="array" ref="L3688">IFERROR(_xlfn.IFS(G3688&lt;0,"shortage",H3688&lt;0,"shortage",I3688&lt;0,"shortage"),"ok")</f>
        <v>ok</v>
      </c>
    </row>
    <row r="3689" spans="1:12" hidden="1" x14ac:dyDescent="0.35">
      <c r="A3689" s="5" t="s">
        <v>79</v>
      </c>
      <c r="B3689" s="5" t="s">
        <v>475</v>
      </c>
      <c r="C3689" s="5" t="s">
        <v>1583</v>
      </c>
      <c r="D3689" s="5" t="s">
        <v>626</v>
      </c>
      <c r="E3689" s="5" t="s">
        <v>1566</v>
      </c>
      <c r="F3689" s="6">
        <v>81.233410000000006</v>
      </c>
      <c r="G3689" s="6">
        <v>65.308329999999998</v>
      </c>
      <c r="H3689" s="6">
        <v>12.25972</v>
      </c>
      <c r="I3689" s="6">
        <v>35.432839999999999</v>
      </c>
      <c r="J3689" t="str">
        <f t="shared" si="57"/>
        <v>PMEHC-X1200E</v>
      </c>
      <c r="K3689" t="str">
        <f>IF((VLOOKUP(J3689,mdc!A:V,22,FALSE)=""),"non Collabo","collabo")</f>
        <v>collabo</v>
      </c>
      <c r="L3689" t="str" cm="1">
        <f t="array" ref="L3689">IFERROR(_xlfn.IFS(G3689&lt;0,"shortage",H3689&lt;0,"shortage",I3689&lt;0,"shortage"),"ok")</f>
        <v>ok</v>
      </c>
    </row>
    <row r="3690" spans="1:12" ht="15" hidden="1" thickBot="1" x14ac:dyDescent="0.4">
      <c r="A3690" s="5" t="s">
        <v>79</v>
      </c>
      <c r="B3690" s="5" t="s">
        <v>475</v>
      </c>
      <c r="C3690" s="5" t="s">
        <v>1583</v>
      </c>
      <c r="D3690" s="7" t="s">
        <v>626</v>
      </c>
      <c r="E3690" s="7" t="s">
        <v>8</v>
      </c>
      <c r="F3690" s="8">
        <v>-3.3550000000000003E-2</v>
      </c>
      <c r="G3690" s="8">
        <v>-0.12748999999999999</v>
      </c>
      <c r="H3690" s="8">
        <v>-0.10736</v>
      </c>
      <c r="I3690" s="8">
        <v>-8.0519999999999994E-2</v>
      </c>
      <c r="J3690" t="str">
        <f t="shared" si="57"/>
        <v>PMEHC-X1200E</v>
      </c>
      <c r="K3690" t="str">
        <f>IF((VLOOKUP(J3690,mdc!A:V,22,FALSE)=""),"non Collabo","collabo")</f>
        <v>collabo</v>
      </c>
    </row>
    <row r="3691" spans="1:12" hidden="1" x14ac:dyDescent="0.35">
      <c r="A3691" s="5" t="s">
        <v>79</v>
      </c>
      <c r="B3691" s="5" t="s">
        <v>475</v>
      </c>
      <c r="C3691" s="5" t="s">
        <v>1583</v>
      </c>
      <c r="D3691" s="3" t="s">
        <v>627</v>
      </c>
      <c r="E3691" s="3" t="s">
        <v>5</v>
      </c>
      <c r="F3691" s="4">
        <v>143</v>
      </c>
      <c r="G3691" s="4">
        <v>113</v>
      </c>
      <c r="H3691" s="4">
        <v>52</v>
      </c>
      <c r="I3691" s="4">
        <v>82</v>
      </c>
      <c r="J3691" t="str">
        <f t="shared" si="57"/>
        <v>PMEHC-X1600E</v>
      </c>
      <c r="K3691" t="str">
        <f>IF((VLOOKUP(J3691,mdc!A:V,22,FALSE)=""),"non Collabo","collabo")</f>
        <v>collabo</v>
      </c>
      <c r="L3691" t="str" cm="1">
        <f t="array" ref="L3691">IFERROR(_xlfn.IFS(G3691&lt;0,"shortage",H3691&lt;0,"shortage",I3691&lt;0,"shortage"),"ok")</f>
        <v>ok</v>
      </c>
    </row>
    <row r="3692" spans="1:12" hidden="1" x14ac:dyDescent="0.35">
      <c r="A3692" s="5" t="s">
        <v>79</v>
      </c>
      <c r="B3692" s="5" t="s">
        <v>475</v>
      </c>
      <c r="C3692" s="5" t="s">
        <v>1583</v>
      </c>
      <c r="D3692" s="5" t="s">
        <v>627</v>
      </c>
      <c r="E3692" s="5" t="s">
        <v>1565</v>
      </c>
      <c r="F3692" s="6">
        <v>143</v>
      </c>
      <c r="G3692" s="6">
        <v>113</v>
      </c>
      <c r="H3692" s="6">
        <v>52</v>
      </c>
      <c r="I3692" s="6">
        <v>82</v>
      </c>
      <c r="J3692" t="str">
        <f t="shared" si="57"/>
        <v>PMEHC-X1600E</v>
      </c>
      <c r="K3692" t="str">
        <f>IF((VLOOKUP(J3692,mdc!A:V,22,FALSE)=""),"non Collabo","collabo")</f>
        <v>collabo</v>
      </c>
      <c r="L3692" t="str" cm="1">
        <f t="array" ref="L3692">IFERROR(_xlfn.IFS(G3692&lt;0,"shortage",H3692&lt;0,"shortage",I3692&lt;0,"shortage"),"ok")</f>
        <v>ok</v>
      </c>
    </row>
    <row r="3693" spans="1:12" hidden="1" x14ac:dyDescent="0.35">
      <c r="A3693" s="5" t="s">
        <v>79</v>
      </c>
      <c r="B3693" s="5" t="s">
        <v>475</v>
      </c>
      <c r="C3693" s="5" t="s">
        <v>1583</v>
      </c>
      <c r="D3693" s="5" t="s">
        <v>627</v>
      </c>
      <c r="E3693" s="5" t="s">
        <v>6</v>
      </c>
      <c r="F3693" s="6">
        <v>0</v>
      </c>
      <c r="G3693" s="6">
        <v>0</v>
      </c>
      <c r="H3693" s="6">
        <v>0</v>
      </c>
      <c r="I3693" s="6">
        <v>0</v>
      </c>
      <c r="J3693" t="str">
        <f t="shared" si="57"/>
        <v>PMEHC-X1600E</v>
      </c>
      <c r="K3693" t="str">
        <f>IF((VLOOKUP(J3693,mdc!A:V,22,FALSE)=""),"non Collabo","collabo")</f>
        <v>collabo</v>
      </c>
      <c r="L3693" t="str" cm="1">
        <f t="array" ref="L3693">IFERROR(_xlfn.IFS(G3693&lt;0,"shortage",H3693&lt;0,"shortage",I3693&lt;0,"shortage"),"ok")</f>
        <v>ok</v>
      </c>
    </row>
    <row r="3694" spans="1:12" hidden="1" x14ac:dyDescent="0.35">
      <c r="A3694" s="5" t="s">
        <v>79</v>
      </c>
      <c r="B3694" s="5" t="s">
        <v>475</v>
      </c>
      <c r="C3694" s="5" t="s">
        <v>1583</v>
      </c>
      <c r="D3694" s="5" t="s">
        <v>627</v>
      </c>
      <c r="E3694" s="5" t="s">
        <v>2318</v>
      </c>
      <c r="F3694" s="6">
        <v>100</v>
      </c>
      <c r="G3694" s="6">
        <v>100</v>
      </c>
      <c r="H3694" s="6">
        <v>100</v>
      </c>
      <c r="I3694" s="6">
        <v>100</v>
      </c>
      <c r="J3694" t="str">
        <f t="shared" si="57"/>
        <v>PMEHC-X1600E</v>
      </c>
      <c r="K3694" t="str">
        <f>IF((VLOOKUP(J3694,mdc!A:V,22,FALSE)=""),"non Collabo","collabo")</f>
        <v>collabo</v>
      </c>
      <c r="L3694" t="str" cm="1">
        <f t="array" ref="L3694">IFERROR(_xlfn.IFS(G3694&lt;0,"shortage",H3694&lt;0,"shortage",I3694&lt;0,"shortage"),"ok")</f>
        <v>ok</v>
      </c>
    </row>
    <row r="3695" spans="1:12" hidden="1" x14ac:dyDescent="0.35">
      <c r="A3695" s="5" t="s">
        <v>79</v>
      </c>
      <c r="B3695" s="5" t="s">
        <v>475</v>
      </c>
      <c r="C3695" s="5" t="s">
        <v>1583</v>
      </c>
      <c r="D3695" s="5" t="s">
        <v>627</v>
      </c>
      <c r="E3695" s="5" t="s">
        <v>7</v>
      </c>
      <c r="F3695" s="6">
        <v>107.87634</v>
      </c>
      <c r="G3695" s="6">
        <v>85.24494</v>
      </c>
      <c r="H3695" s="6">
        <v>39.227760000000004</v>
      </c>
      <c r="I3695" s="6">
        <v>61.859160000000003</v>
      </c>
      <c r="J3695" t="str">
        <f t="shared" si="57"/>
        <v>PMEHC-X1600E</v>
      </c>
      <c r="K3695" t="str">
        <f>IF((VLOOKUP(J3695,mdc!A:V,22,FALSE)=""),"non Collabo","collabo")</f>
        <v>collabo</v>
      </c>
      <c r="L3695" t="str" cm="1">
        <f t="array" ref="L3695">IFERROR(_xlfn.IFS(G3695&lt;0,"shortage",H3695&lt;0,"shortage",I3695&lt;0,"shortage"),"ok")</f>
        <v>ok</v>
      </c>
    </row>
    <row r="3696" spans="1:12" hidden="1" x14ac:dyDescent="0.35">
      <c r="A3696" s="5" t="s">
        <v>79</v>
      </c>
      <c r="B3696" s="5" t="s">
        <v>475</v>
      </c>
      <c r="C3696" s="5" t="s">
        <v>1583</v>
      </c>
      <c r="D3696" s="5" t="s">
        <v>627</v>
      </c>
      <c r="E3696" s="5" t="s">
        <v>1566</v>
      </c>
      <c r="F3696" s="6">
        <v>107.09049</v>
      </c>
      <c r="G3696" s="6">
        <v>84.721040000000002</v>
      </c>
      <c r="H3696" s="6">
        <v>38.913420000000002</v>
      </c>
      <c r="I3696" s="6">
        <v>61.335259999999998</v>
      </c>
      <c r="J3696" t="str">
        <f t="shared" si="57"/>
        <v>PMEHC-X1600E</v>
      </c>
      <c r="K3696" t="str">
        <f>IF((VLOOKUP(J3696,mdc!A:V,22,FALSE)=""),"non Collabo","collabo")</f>
        <v>collabo</v>
      </c>
      <c r="L3696" t="str" cm="1">
        <f t="array" ref="L3696">IFERROR(_xlfn.IFS(G3696&lt;0,"shortage",H3696&lt;0,"shortage",I3696&lt;0,"shortage"),"ok")</f>
        <v>ok</v>
      </c>
    </row>
    <row r="3697" spans="1:12" ht="15" hidden="1" thickBot="1" x14ac:dyDescent="0.4">
      <c r="A3697" s="5" t="s">
        <v>79</v>
      </c>
      <c r="B3697" s="5" t="s">
        <v>475</v>
      </c>
      <c r="C3697" s="5" t="s">
        <v>1583</v>
      </c>
      <c r="D3697" s="7" t="s">
        <v>627</v>
      </c>
      <c r="E3697" s="7" t="s">
        <v>8</v>
      </c>
      <c r="F3697" s="8">
        <v>0.78585000000000005</v>
      </c>
      <c r="G3697" s="8">
        <v>0.52390000000000003</v>
      </c>
      <c r="H3697" s="8">
        <v>0.31434000000000001</v>
      </c>
      <c r="I3697" s="8">
        <v>0.52390000000000003</v>
      </c>
      <c r="J3697" t="str">
        <f t="shared" si="57"/>
        <v>PMEHC-X1600E</v>
      </c>
      <c r="K3697" t="str">
        <f>IF((VLOOKUP(J3697,mdc!A:V,22,FALSE)=""),"non Collabo","collabo")</f>
        <v>collabo</v>
      </c>
    </row>
    <row r="3698" spans="1:12" hidden="1" x14ac:dyDescent="0.35">
      <c r="A3698" s="5" t="s">
        <v>79</v>
      </c>
      <c r="B3698" s="5" t="s">
        <v>475</v>
      </c>
      <c r="C3698" s="5" t="s">
        <v>1583</v>
      </c>
      <c r="D3698" s="3" t="s">
        <v>629</v>
      </c>
      <c r="E3698" s="3" t="s">
        <v>5</v>
      </c>
      <c r="F3698" s="4">
        <v>40</v>
      </c>
      <c r="G3698" s="4">
        <v>18</v>
      </c>
      <c r="H3698" s="4">
        <v>21</v>
      </c>
      <c r="I3698" s="4">
        <v>43</v>
      </c>
      <c r="J3698" t="str">
        <f t="shared" si="57"/>
        <v>PMEHC-X20E</v>
      </c>
      <c r="K3698" t="str">
        <f>IF((VLOOKUP(J3698,mdc!A:V,22,FALSE)=""),"non Collabo","collabo")</f>
        <v>collabo</v>
      </c>
      <c r="L3698" t="str" cm="1">
        <f t="array" ref="L3698">IFERROR(_xlfn.IFS(G3698&lt;0,"shortage",H3698&lt;0,"shortage",I3698&lt;0,"shortage"),"ok")</f>
        <v>ok</v>
      </c>
    </row>
    <row r="3699" spans="1:12" hidden="1" x14ac:dyDescent="0.35">
      <c r="A3699" s="5" t="s">
        <v>79</v>
      </c>
      <c r="B3699" s="5" t="s">
        <v>475</v>
      </c>
      <c r="C3699" s="5" t="s">
        <v>1583</v>
      </c>
      <c r="D3699" s="5" t="s">
        <v>629</v>
      </c>
      <c r="E3699" s="5" t="s">
        <v>1565</v>
      </c>
      <c r="F3699" s="6">
        <v>40</v>
      </c>
      <c r="G3699" s="6">
        <v>18</v>
      </c>
      <c r="H3699" s="6">
        <v>21</v>
      </c>
      <c r="I3699" s="6">
        <v>43</v>
      </c>
      <c r="J3699" t="str">
        <f t="shared" si="57"/>
        <v>PMEHC-X20E</v>
      </c>
      <c r="K3699" t="str">
        <f>IF((VLOOKUP(J3699,mdc!A:V,22,FALSE)=""),"non Collabo","collabo")</f>
        <v>collabo</v>
      </c>
      <c r="L3699" t="str" cm="1">
        <f t="array" ref="L3699">IFERROR(_xlfn.IFS(G3699&lt;0,"shortage",H3699&lt;0,"shortage",I3699&lt;0,"shortage"),"ok")</f>
        <v>ok</v>
      </c>
    </row>
    <row r="3700" spans="1:12" hidden="1" x14ac:dyDescent="0.35">
      <c r="A3700" s="5" t="s">
        <v>79</v>
      </c>
      <c r="B3700" s="5" t="s">
        <v>475</v>
      </c>
      <c r="C3700" s="5" t="s">
        <v>1583</v>
      </c>
      <c r="D3700" s="5" t="s">
        <v>629</v>
      </c>
      <c r="E3700" s="5" t="s">
        <v>6</v>
      </c>
      <c r="F3700" s="6">
        <v>0</v>
      </c>
      <c r="G3700" s="6">
        <v>0</v>
      </c>
      <c r="H3700" s="6">
        <v>0</v>
      </c>
      <c r="I3700" s="6">
        <v>0</v>
      </c>
      <c r="J3700" t="str">
        <f t="shared" si="57"/>
        <v>PMEHC-X20E</v>
      </c>
      <c r="K3700" t="str">
        <f>IF((VLOOKUP(J3700,mdc!A:V,22,FALSE)=""),"non Collabo","collabo")</f>
        <v>collabo</v>
      </c>
      <c r="L3700" t="str" cm="1">
        <f t="array" ref="L3700">IFERROR(_xlfn.IFS(G3700&lt;0,"shortage",H3700&lt;0,"shortage",I3700&lt;0,"shortage"),"ok")</f>
        <v>ok</v>
      </c>
    </row>
    <row r="3701" spans="1:12" hidden="1" x14ac:dyDescent="0.35">
      <c r="A3701" s="5" t="s">
        <v>79</v>
      </c>
      <c r="B3701" s="5" t="s">
        <v>475</v>
      </c>
      <c r="C3701" s="5" t="s">
        <v>1583</v>
      </c>
      <c r="D3701" s="5" t="s">
        <v>629</v>
      </c>
      <c r="E3701" s="5" t="s">
        <v>2318</v>
      </c>
      <c r="F3701" s="6">
        <v>100</v>
      </c>
      <c r="G3701" s="6">
        <v>100</v>
      </c>
      <c r="H3701" s="6">
        <v>100</v>
      </c>
      <c r="I3701" s="6">
        <v>100</v>
      </c>
      <c r="J3701" t="str">
        <f t="shared" si="57"/>
        <v>PMEHC-X20E</v>
      </c>
      <c r="K3701" t="str">
        <f>IF((VLOOKUP(J3701,mdc!A:V,22,FALSE)=""),"non Collabo","collabo")</f>
        <v>collabo</v>
      </c>
      <c r="L3701" t="str" cm="1">
        <f t="array" ref="L3701">IFERROR(_xlfn.IFS(G3701&lt;0,"shortage",H3701&lt;0,"shortage",I3701&lt;0,"shortage"),"ok")</f>
        <v>ok</v>
      </c>
    </row>
    <row r="3702" spans="1:12" hidden="1" x14ac:dyDescent="0.35">
      <c r="A3702" s="5" t="s">
        <v>79</v>
      </c>
      <c r="B3702" s="5" t="s">
        <v>475</v>
      </c>
      <c r="C3702" s="5" t="s">
        <v>1583</v>
      </c>
      <c r="D3702" s="5" t="s">
        <v>629</v>
      </c>
      <c r="E3702" s="5" t="s">
        <v>7</v>
      </c>
      <c r="F3702" s="6">
        <v>44.564799999999998</v>
      </c>
      <c r="G3702" s="6">
        <v>20.05416</v>
      </c>
      <c r="H3702" s="6">
        <v>23.396519999999999</v>
      </c>
      <c r="I3702" s="6">
        <v>47.907159999999998</v>
      </c>
      <c r="J3702" t="str">
        <f t="shared" si="57"/>
        <v>PMEHC-X20E</v>
      </c>
      <c r="K3702" t="str">
        <f>IF((VLOOKUP(J3702,mdc!A:V,22,FALSE)=""),"non Collabo","collabo")</f>
        <v>collabo</v>
      </c>
      <c r="L3702" t="str" cm="1">
        <f t="array" ref="L3702">IFERROR(_xlfn.IFS(G3702&lt;0,"shortage",H3702&lt;0,"shortage",I3702&lt;0,"shortage"),"ok")</f>
        <v>ok</v>
      </c>
    </row>
    <row r="3703" spans="1:12" hidden="1" x14ac:dyDescent="0.35">
      <c r="A3703" s="5" t="s">
        <v>79</v>
      </c>
      <c r="B3703" s="5" t="s">
        <v>475</v>
      </c>
      <c r="C3703" s="5" t="s">
        <v>1583</v>
      </c>
      <c r="D3703" s="5" t="s">
        <v>629</v>
      </c>
      <c r="E3703" s="5" t="s">
        <v>1566</v>
      </c>
      <c r="F3703" s="6">
        <v>44.424480000000003</v>
      </c>
      <c r="G3703" s="6">
        <v>20.05416</v>
      </c>
      <c r="H3703" s="6">
        <v>23.361440000000002</v>
      </c>
      <c r="I3703" s="6">
        <v>47.766840000000002</v>
      </c>
      <c r="J3703" t="str">
        <f t="shared" si="57"/>
        <v>PMEHC-X20E</v>
      </c>
      <c r="K3703" t="str">
        <f>IF((VLOOKUP(J3703,mdc!A:V,22,FALSE)=""),"non Collabo","collabo")</f>
        <v>collabo</v>
      </c>
      <c r="L3703" t="str" cm="1">
        <f t="array" ref="L3703">IFERROR(_xlfn.IFS(G3703&lt;0,"shortage",H3703&lt;0,"shortage",I3703&lt;0,"shortage"),"ok")</f>
        <v>ok</v>
      </c>
    </row>
    <row r="3704" spans="1:12" ht="15" hidden="1" thickBot="1" x14ac:dyDescent="0.4">
      <c r="A3704" s="5" t="s">
        <v>79</v>
      </c>
      <c r="B3704" s="5" t="s">
        <v>475</v>
      </c>
      <c r="C3704" s="5" t="s">
        <v>1583</v>
      </c>
      <c r="D3704" s="7" t="s">
        <v>629</v>
      </c>
      <c r="E3704" s="7" t="s">
        <v>8</v>
      </c>
      <c r="F3704" s="8">
        <v>0.14032</v>
      </c>
      <c r="G3704" s="8">
        <v>0</v>
      </c>
      <c r="H3704" s="8">
        <v>3.508E-2</v>
      </c>
      <c r="I3704" s="8">
        <v>0.14032</v>
      </c>
      <c r="J3704" t="str">
        <f t="shared" si="57"/>
        <v>PMEHC-X20E</v>
      </c>
      <c r="K3704" t="str">
        <f>IF((VLOOKUP(J3704,mdc!A:V,22,FALSE)=""),"non Collabo","collabo")</f>
        <v>collabo</v>
      </c>
    </row>
    <row r="3705" spans="1:12" hidden="1" x14ac:dyDescent="0.35">
      <c r="A3705" s="5" t="s">
        <v>79</v>
      </c>
      <c r="B3705" s="5" t="s">
        <v>475</v>
      </c>
      <c r="C3705" s="5" t="s">
        <v>1583</v>
      </c>
      <c r="D3705" s="3" t="s">
        <v>630</v>
      </c>
      <c r="E3705" s="3" t="s">
        <v>5</v>
      </c>
      <c r="F3705" s="4">
        <v>39</v>
      </c>
      <c r="G3705" s="4">
        <v>28</v>
      </c>
      <c r="H3705" s="4">
        <v>16</v>
      </c>
      <c r="I3705" s="4">
        <v>30</v>
      </c>
      <c r="J3705" t="str">
        <f t="shared" si="57"/>
        <v>PMEHC-X2E</v>
      </c>
      <c r="K3705" t="str">
        <f>IF((VLOOKUP(J3705,mdc!A:V,22,FALSE)=""),"non Collabo","collabo")</f>
        <v>collabo</v>
      </c>
      <c r="L3705" t="str" cm="1">
        <f t="array" ref="L3705">IFERROR(_xlfn.IFS(G3705&lt;0,"shortage",H3705&lt;0,"shortage",I3705&lt;0,"shortage"),"ok")</f>
        <v>ok</v>
      </c>
    </row>
    <row r="3706" spans="1:12" hidden="1" x14ac:dyDescent="0.35">
      <c r="A3706" s="5" t="s">
        <v>79</v>
      </c>
      <c r="B3706" s="5" t="s">
        <v>475</v>
      </c>
      <c r="C3706" s="5" t="s">
        <v>1583</v>
      </c>
      <c r="D3706" s="5" t="s">
        <v>630</v>
      </c>
      <c r="E3706" s="5" t="s">
        <v>1565</v>
      </c>
      <c r="F3706" s="6">
        <v>39</v>
      </c>
      <c r="G3706" s="6">
        <v>28</v>
      </c>
      <c r="H3706" s="6">
        <v>16</v>
      </c>
      <c r="I3706" s="6">
        <v>30</v>
      </c>
      <c r="J3706" t="str">
        <f t="shared" si="57"/>
        <v>PMEHC-X2E</v>
      </c>
      <c r="K3706" t="str">
        <f>IF((VLOOKUP(J3706,mdc!A:V,22,FALSE)=""),"non Collabo","collabo")</f>
        <v>collabo</v>
      </c>
      <c r="L3706" t="str" cm="1">
        <f t="array" ref="L3706">IFERROR(_xlfn.IFS(G3706&lt;0,"shortage",H3706&lt;0,"shortage",I3706&lt;0,"shortage"),"ok")</f>
        <v>ok</v>
      </c>
    </row>
    <row r="3707" spans="1:12" hidden="1" x14ac:dyDescent="0.35">
      <c r="A3707" s="5" t="s">
        <v>79</v>
      </c>
      <c r="B3707" s="5" t="s">
        <v>475</v>
      </c>
      <c r="C3707" s="5" t="s">
        <v>1583</v>
      </c>
      <c r="D3707" s="5" t="s">
        <v>630</v>
      </c>
      <c r="E3707" s="5" t="s">
        <v>6</v>
      </c>
      <c r="F3707" s="6">
        <v>0</v>
      </c>
      <c r="G3707" s="6">
        <v>0</v>
      </c>
      <c r="H3707" s="6">
        <v>0</v>
      </c>
      <c r="I3707" s="6">
        <v>0</v>
      </c>
      <c r="J3707" t="str">
        <f t="shared" si="57"/>
        <v>PMEHC-X2E</v>
      </c>
      <c r="K3707" t="str">
        <f>IF((VLOOKUP(J3707,mdc!A:V,22,FALSE)=""),"non Collabo","collabo")</f>
        <v>collabo</v>
      </c>
      <c r="L3707" t="str" cm="1">
        <f t="array" ref="L3707">IFERROR(_xlfn.IFS(G3707&lt;0,"shortage",H3707&lt;0,"shortage",I3707&lt;0,"shortage"),"ok")</f>
        <v>ok</v>
      </c>
    </row>
    <row r="3708" spans="1:12" hidden="1" x14ac:dyDescent="0.35">
      <c r="A3708" s="5" t="s">
        <v>79</v>
      </c>
      <c r="B3708" s="5" t="s">
        <v>475</v>
      </c>
      <c r="C3708" s="5" t="s">
        <v>1583</v>
      </c>
      <c r="D3708" s="5" t="s">
        <v>630</v>
      </c>
      <c r="E3708" s="5" t="s">
        <v>2318</v>
      </c>
      <c r="F3708" s="6">
        <v>100</v>
      </c>
      <c r="G3708" s="6">
        <v>100</v>
      </c>
      <c r="H3708" s="6">
        <v>100</v>
      </c>
      <c r="I3708" s="6">
        <v>100</v>
      </c>
      <c r="J3708" t="str">
        <f t="shared" si="57"/>
        <v>PMEHC-X2E</v>
      </c>
      <c r="K3708" t="str">
        <f>IF((VLOOKUP(J3708,mdc!A:V,22,FALSE)=""),"non Collabo","collabo")</f>
        <v>collabo</v>
      </c>
      <c r="L3708" t="str" cm="1">
        <f t="array" ref="L3708">IFERROR(_xlfn.IFS(G3708&lt;0,"shortage",H3708&lt;0,"shortage",I3708&lt;0,"shortage"),"ok")</f>
        <v>ok</v>
      </c>
    </row>
    <row r="3709" spans="1:12" hidden="1" x14ac:dyDescent="0.35">
      <c r="A3709" s="5" t="s">
        <v>79</v>
      </c>
      <c r="B3709" s="5" t="s">
        <v>475</v>
      </c>
      <c r="C3709" s="5" t="s">
        <v>1583</v>
      </c>
      <c r="D3709" s="5" t="s">
        <v>630</v>
      </c>
      <c r="E3709" s="5" t="s">
        <v>7</v>
      </c>
      <c r="F3709" s="6">
        <v>53.458080000000002</v>
      </c>
      <c r="G3709" s="6">
        <v>38.380159999999997</v>
      </c>
      <c r="H3709" s="6">
        <v>21.931519999999999</v>
      </c>
      <c r="I3709" s="6">
        <v>41.121600000000001</v>
      </c>
      <c r="J3709" t="str">
        <f t="shared" si="57"/>
        <v>PMEHC-X2E</v>
      </c>
      <c r="K3709" t="str">
        <f>IF((VLOOKUP(J3709,mdc!A:V,22,FALSE)=""),"non Collabo","collabo")</f>
        <v>collabo</v>
      </c>
      <c r="L3709" t="str" cm="1">
        <f t="array" ref="L3709">IFERROR(_xlfn.IFS(G3709&lt;0,"shortage",H3709&lt;0,"shortage",I3709&lt;0,"shortage"),"ok")</f>
        <v>ok</v>
      </c>
    </row>
    <row r="3710" spans="1:12" hidden="1" x14ac:dyDescent="0.35">
      <c r="A3710" s="5" t="s">
        <v>79</v>
      </c>
      <c r="B3710" s="5" t="s">
        <v>475</v>
      </c>
      <c r="C3710" s="5" t="s">
        <v>1583</v>
      </c>
      <c r="D3710" s="5" t="s">
        <v>630</v>
      </c>
      <c r="E3710" s="5" t="s">
        <v>1566</v>
      </c>
      <c r="F3710" s="6">
        <v>53.19952</v>
      </c>
      <c r="G3710" s="6">
        <v>38.250869999999999</v>
      </c>
      <c r="H3710" s="6">
        <v>21.759160000000001</v>
      </c>
      <c r="I3710" s="6">
        <v>40.94923</v>
      </c>
      <c r="J3710" t="str">
        <f t="shared" si="57"/>
        <v>PMEHC-X2E</v>
      </c>
      <c r="K3710" t="str">
        <f>IF((VLOOKUP(J3710,mdc!A:V,22,FALSE)=""),"non Collabo","collabo")</f>
        <v>collabo</v>
      </c>
      <c r="L3710" t="str" cm="1">
        <f t="array" ref="L3710">IFERROR(_xlfn.IFS(G3710&lt;0,"shortage",H3710&lt;0,"shortage",I3710&lt;0,"shortage"),"ok")</f>
        <v>ok</v>
      </c>
    </row>
    <row r="3711" spans="1:12" ht="15" hidden="1" thickBot="1" x14ac:dyDescent="0.4">
      <c r="A3711" s="5" t="s">
        <v>79</v>
      </c>
      <c r="B3711" s="5" t="s">
        <v>475</v>
      </c>
      <c r="C3711" s="5" t="s">
        <v>1583</v>
      </c>
      <c r="D3711" s="7" t="s">
        <v>630</v>
      </c>
      <c r="E3711" s="7" t="s">
        <v>8</v>
      </c>
      <c r="F3711" s="8">
        <v>0.25856000000000001</v>
      </c>
      <c r="G3711" s="8">
        <v>0.12928999999999999</v>
      </c>
      <c r="H3711" s="8">
        <v>0.17236000000000001</v>
      </c>
      <c r="I3711" s="8">
        <v>0.17237</v>
      </c>
      <c r="J3711" t="str">
        <f t="shared" si="57"/>
        <v>PMEHC-X2E</v>
      </c>
      <c r="K3711" t="str">
        <f>IF((VLOOKUP(J3711,mdc!A:V,22,FALSE)=""),"non Collabo","collabo")</f>
        <v>collabo</v>
      </c>
    </row>
    <row r="3712" spans="1:12" hidden="1" x14ac:dyDescent="0.35">
      <c r="A3712" s="5" t="s">
        <v>79</v>
      </c>
      <c r="B3712" s="5" t="s">
        <v>475</v>
      </c>
      <c r="C3712" s="5" t="s">
        <v>1583</v>
      </c>
      <c r="D3712" s="3" t="s">
        <v>631</v>
      </c>
      <c r="E3712" s="3" t="s">
        <v>5</v>
      </c>
      <c r="F3712" s="4">
        <v>18</v>
      </c>
      <c r="G3712" s="4">
        <v>32</v>
      </c>
      <c r="H3712" s="4">
        <v>30</v>
      </c>
      <c r="I3712" s="4">
        <v>38</v>
      </c>
      <c r="J3712" t="str">
        <f t="shared" si="57"/>
        <v>PMES-E100E</v>
      </c>
      <c r="K3712" t="str">
        <f>IF((VLOOKUP(J3712,mdc!A:V,22,FALSE)=""),"non Collabo","collabo")</f>
        <v>collabo</v>
      </c>
      <c r="L3712" t="str" cm="1">
        <f t="array" ref="L3712">IFERROR(_xlfn.IFS(G3712&lt;0,"shortage",H3712&lt;0,"shortage",I3712&lt;0,"shortage"),"ok")</f>
        <v>ok</v>
      </c>
    </row>
    <row r="3713" spans="1:12" hidden="1" x14ac:dyDescent="0.35">
      <c r="A3713" s="5" t="s">
        <v>79</v>
      </c>
      <c r="B3713" s="5" t="s">
        <v>475</v>
      </c>
      <c r="C3713" s="5" t="s">
        <v>1583</v>
      </c>
      <c r="D3713" s="5" t="s">
        <v>631</v>
      </c>
      <c r="E3713" s="5" t="s">
        <v>1565</v>
      </c>
      <c r="F3713" s="6">
        <v>18</v>
      </c>
      <c r="G3713" s="6">
        <v>32</v>
      </c>
      <c r="H3713" s="6">
        <v>30</v>
      </c>
      <c r="I3713" s="6">
        <v>38</v>
      </c>
      <c r="J3713" t="str">
        <f t="shared" si="57"/>
        <v>PMES-E100E</v>
      </c>
      <c r="K3713" t="str">
        <f>IF((VLOOKUP(J3713,mdc!A:V,22,FALSE)=""),"non Collabo","collabo")</f>
        <v>collabo</v>
      </c>
      <c r="L3713" t="str" cm="1">
        <f t="array" ref="L3713">IFERROR(_xlfn.IFS(G3713&lt;0,"shortage",H3713&lt;0,"shortage",I3713&lt;0,"shortage"),"ok")</f>
        <v>ok</v>
      </c>
    </row>
    <row r="3714" spans="1:12" hidden="1" x14ac:dyDescent="0.35">
      <c r="A3714" s="5" t="s">
        <v>79</v>
      </c>
      <c r="B3714" s="5" t="s">
        <v>475</v>
      </c>
      <c r="C3714" s="5" t="s">
        <v>1583</v>
      </c>
      <c r="D3714" s="5" t="s">
        <v>631</v>
      </c>
      <c r="E3714" s="5" t="s">
        <v>6</v>
      </c>
      <c r="F3714" s="6">
        <v>0</v>
      </c>
      <c r="G3714" s="6">
        <v>0</v>
      </c>
      <c r="H3714" s="6">
        <v>0</v>
      </c>
      <c r="I3714" s="6">
        <v>0</v>
      </c>
      <c r="J3714" t="str">
        <f t="shared" si="57"/>
        <v>PMES-E100E</v>
      </c>
      <c r="K3714" t="str">
        <f>IF((VLOOKUP(J3714,mdc!A:V,22,FALSE)=""),"non Collabo","collabo")</f>
        <v>collabo</v>
      </c>
      <c r="L3714" t="str" cm="1">
        <f t="array" ref="L3714">IFERROR(_xlfn.IFS(G3714&lt;0,"shortage",H3714&lt;0,"shortage",I3714&lt;0,"shortage"),"ok")</f>
        <v>ok</v>
      </c>
    </row>
    <row r="3715" spans="1:12" hidden="1" x14ac:dyDescent="0.35">
      <c r="A3715" s="5" t="s">
        <v>79</v>
      </c>
      <c r="B3715" s="5" t="s">
        <v>475</v>
      </c>
      <c r="C3715" s="5" t="s">
        <v>1583</v>
      </c>
      <c r="D3715" s="5" t="s">
        <v>631</v>
      </c>
      <c r="E3715" s="5" t="s">
        <v>2318</v>
      </c>
      <c r="F3715" s="6">
        <v>100</v>
      </c>
      <c r="G3715" s="6">
        <v>100</v>
      </c>
      <c r="H3715" s="6">
        <v>100</v>
      </c>
      <c r="I3715" s="6">
        <v>100</v>
      </c>
      <c r="J3715" t="str">
        <f t="shared" ref="J3715:J3778" si="58">A3715&amp;D3715</f>
        <v>PMES-E100E</v>
      </c>
      <c r="K3715" t="str">
        <f>IF((VLOOKUP(J3715,mdc!A:V,22,FALSE)=""),"non Collabo","collabo")</f>
        <v>collabo</v>
      </c>
      <c r="L3715" t="str" cm="1">
        <f t="array" ref="L3715">IFERROR(_xlfn.IFS(G3715&lt;0,"shortage",H3715&lt;0,"shortage",I3715&lt;0,"shortage"),"ok")</f>
        <v>ok</v>
      </c>
    </row>
    <row r="3716" spans="1:12" hidden="1" x14ac:dyDescent="0.35">
      <c r="A3716" s="5" t="s">
        <v>79</v>
      </c>
      <c r="B3716" s="5" t="s">
        <v>475</v>
      </c>
      <c r="C3716" s="5" t="s">
        <v>1583</v>
      </c>
      <c r="D3716" s="5" t="s">
        <v>631</v>
      </c>
      <c r="E3716" s="5" t="s">
        <v>7</v>
      </c>
      <c r="F3716" s="6">
        <v>8.1883800000000004</v>
      </c>
      <c r="G3716" s="6">
        <v>14.557119999999999</v>
      </c>
      <c r="H3716" s="6">
        <v>13.6473</v>
      </c>
      <c r="I3716" s="6">
        <v>17.286580000000001</v>
      </c>
      <c r="J3716" t="str">
        <f t="shared" si="58"/>
        <v>PMES-E100E</v>
      </c>
      <c r="K3716" t="str">
        <f>IF((VLOOKUP(J3716,mdc!A:V,22,FALSE)=""),"non Collabo","collabo")</f>
        <v>collabo</v>
      </c>
      <c r="L3716" t="str" cm="1">
        <f t="array" ref="L3716">IFERROR(_xlfn.IFS(G3716&lt;0,"shortage",H3716&lt;0,"shortage",I3716&lt;0,"shortage"),"ok")</f>
        <v>ok</v>
      </c>
    </row>
    <row r="3717" spans="1:12" hidden="1" x14ac:dyDescent="0.35">
      <c r="A3717" s="5" t="s">
        <v>79</v>
      </c>
      <c r="B3717" s="5" t="s">
        <v>475</v>
      </c>
      <c r="C3717" s="5" t="s">
        <v>1583</v>
      </c>
      <c r="D3717" s="5" t="s">
        <v>631</v>
      </c>
      <c r="E3717" s="5" t="s">
        <v>1566</v>
      </c>
      <c r="F3717" s="6">
        <v>8.0618400000000001</v>
      </c>
      <c r="G3717" s="6">
        <v>14.4939</v>
      </c>
      <c r="H3717" s="6">
        <v>13.58408</v>
      </c>
      <c r="I3717" s="6">
        <v>17.22336</v>
      </c>
      <c r="J3717" t="str">
        <f t="shared" si="58"/>
        <v>PMES-E100E</v>
      </c>
      <c r="K3717" t="str">
        <f>IF((VLOOKUP(J3717,mdc!A:V,22,FALSE)=""),"non Collabo","collabo")</f>
        <v>collabo</v>
      </c>
      <c r="L3717" t="str" cm="1">
        <f t="array" ref="L3717">IFERROR(_xlfn.IFS(G3717&lt;0,"shortage",H3717&lt;0,"shortage",I3717&lt;0,"shortage"),"ok")</f>
        <v>ok</v>
      </c>
    </row>
    <row r="3718" spans="1:12" ht="15" hidden="1" thickBot="1" x14ac:dyDescent="0.4">
      <c r="A3718" s="5" t="s">
        <v>79</v>
      </c>
      <c r="B3718" s="5" t="s">
        <v>475</v>
      </c>
      <c r="C3718" s="5" t="s">
        <v>1583</v>
      </c>
      <c r="D3718" s="7" t="s">
        <v>631</v>
      </c>
      <c r="E3718" s="7" t="s">
        <v>8</v>
      </c>
      <c r="F3718" s="8">
        <v>0.12654000000000001</v>
      </c>
      <c r="G3718" s="8">
        <v>6.3219999999999998E-2</v>
      </c>
      <c r="H3718" s="8">
        <v>6.3219999999999998E-2</v>
      </c>
      <c r="I3718" s="8">
        <v>6.3219999999999998E-2</v>
      </c>
      <c r="J3718" t="str">
        <f t="shared" si="58"/>
        <v>PMES-E100E</v>
      </c>
      <c r="K3718" t="str">
        <f>IF((VLOOKUP(J3718,mdc!A:V,22,FALSE)=""),"non Collabo","collabo")</f>
        <v>collabo</v>
      </c>
    </row>
    <row r="3719" spans="1:12" hidden="1" x14ac:dyDescent="0.35">
      <c r="A3719" s="5" t="s">
        <v>79</v>
      </c>
      <c r="B3719" s="5" t="s">
        <v>475</v>
      </c>
      <c r="C3719" s="5" t="s">
        <v>1583</v>
      </c>
      <c r="D3719" s="3" t="s">
        <v>632</v>
      </c>
      <c r="E3719" s="3" t="s">
        <v>5</v>
      </c>
      <c r="F3719" s="4"/>
      <c r="G3719" s="4"/>
      <c r="H3719" s="4">
        <v>82</v>
      </c>
      <c r="I3719" s="4">
        <v>82</v>
      </c>
      <c r="J3719" t="str">
        <f t="shared" si="58"/>
        <v>PMES-E2460E</v>
      </c>
      <c r="K3719" t="str">
        <f>IF((VLOOKUP(J3719,mdc!A:V,22,FALSE)=""),"non Collabo","collabo")</f>
        <v>collabo</v>
      </c>
      <c r="L3719" t="str" cm="1">
        <f t="array" ref="L3719">IFERROR(_xlfn.IFS(G3719&lt;0,"shortage",H3719&lt;0,"shortage",I3719&lt;0,"shortage"),"ok")</f>
        <v>ok</v>
      </c>
    </row>
    <row r="3720" spans="1:12" hidden="1" x14ac:dyDescent="0.35">
      <c r="A3720" s="5" t="s">
        <v>79</v>
      </c>
      <c r="B3720" s="5" t="s">
        <v>475</v>
      </c>
      <c r="C3720" s="5" t="s">
        <v>1583</v>
      </c>
      <c r="D3720" s="5" t="s">
        <v>632</v>
      </c>
      <c r="E3720" s="5" t="s">
        <v>1565</v>
      </c>
      <c r="F3720" s="6"/>
      <c r="G3720" s="6"/>
      <c r="H3720" s="6">
        <v>82</v>
      </c>
      <c r="I3720" s="6">
        <v>82</v>
      </c>
      <c r="J3720" t="str">
        <f t="shared" si="58"/>
        <v>PMES-E2460E</v>
      </c>
      <c r="K3720" t="str">
        <f>IF((VLOOKUP(J3720,mdc!A:V,22,FALSE)=""),"non Collabo","collabo")</f>
        <v>collabo</v>
      </c>
      <c r="L3720" t="str" cm="1">
        <f t="array" ref="L3720">IFERROR(_xlfn.IFS(G3720&lt;0,"shortage",H3720&lt;0,"shortage",I3720&lt;0,"shortage"),"ok")</f>
        <v>ok</v>
      </c>
    </row>
    <row r="3721" spans="1:12" hidden="1" x14ac:dyDescent="0.35">
      <c r="A3721" s="5" t="s">
        <v>79</v>
      </c>
      <c r="B3721" s="5" t="s">
        <v>475</v>
      </c>
      <c r="C3721" s="5" t="s">
        <v>1583</v>
      </c>
      <c r="D3721" s="5" t="s">
        <v>632</v>
      </c>
      <c r="E3721" s="5" t="s">
        <v>6</v>
      </c>
      <c r="F3721" s="6"/>
      <c r="G3721" s="6"/>
      <c r="H3721" s="6">
        <v>0</v>
      </c>
      <c r="I3721" s="6">
        <v>0</v>
      </c>
      <c r="J3721" t="str">
        <f t="shared" si="58"/>
        <v>PMES-E2460E</v>
      </c>
      <c r="K3721" t="str">
        <f>IF((VLOOKUP(J3721,mdc!A:V,22,FALSE)=""),"non Collabo","collabo")</f>
        <v>collabo</v>
      </c>
      <c r="L3721" t="str" cm="1">
        <f t="array" ref="L3721">IFERROR(_xlfn.IFS(G3721&lt;0,"shortage",H3721&lt;0,"shortage",I3721&lt;0,"shortage"),"ok")</f>
        <v>ok</v>
      </c>
    </row>
    <row r="3722" spans="1:12" hidden="1" x14ac:dyDescent="0.35">
      <c r="A3722" s="5" t="s">
        <v>79</v>
      </c>
      <c r="B3722" s="5" t="s">
        <v>475</v>
      </c>
      <c r="C3722" s="5" t="s">
        <v>1583</v>
      </c>
      <c r="D3722" s="5" t="s">
        <v>632</v>
      </c>
      <c r="E3722" s="5" t="s">
        <v>2318</v>
      </c>
      <c r="F3722" s="6"/>
      <c r="G3722" s="6"/>
      <c r="H3722" s="6">
        <v>100</v>
      </c>
      <c r="I3722" s="6">
        <v>100</v>
      </c>
      <c r="J3722" t="str">
        <f t="shared" si="58"/>
        <v>PMES-E2460E</v>
      </c>
      <c r="K3722" t="str">
        <f>IF((VLOOKUP(J3722,mdc!A:V,22,FALSE)=""),"non Collabo","collabo")</f>
        <v>collabo</v>
      </c>
      <c r="L3722" t="str" cm="1">
        <f t="array" ref="L3722">IFERROR(_xlfn.IFS(G3722&lt;0,"shortage",H3722&lt;0,"shortage",I3722&lt;0,"shortage"),"ok")</f>
        <v>ok</v>
      </c>
    </row>
    <row r="3723" spans="1:12" hidden="1" x14ac:dyDescent="0.35">
      <c r="A3723" s="5" t="s">
        <v>79</v>
      </c>
      <c r="B3723" s="5" t="s">
        <v>475</v>
      </c>
      <c r="C3723" s="5" t="s">
        <v>1583</v>
      </c>
      <c r="D3723" s="5" t="s">
        <v>632</v>
      </c>
      <c r="E3723" s="5" t="s">
        <v>7</v>
      </c>
      <c r="F3723" s="6"/>
      <c r="G3723" s="6"/>
      <c r="H3723" s="6">
        <v>32.511360000000003</v>
      </c>
      <c r="I3723" s="6">
        <v>32.511360000000003</v>
      </c>
      <c r="J3723" t="str">
        <f t="shared" si="58"/>
        <v>PMES-E2460E</v>
      </c>
      <c r="K3723" t="str">
        <f>IF((VLOOKUP(J3723,mdc!A:V,22,FALSE)=""),"non Collabo","collabo")</f>
        <v>collabo</v>
      </c>
      <c r="L3723" t="str" cm="1">
        <f t="array" ref="L3723">IFERROR(_xlfn.IFS(G3723&lt;0,"shortage",H3723&lt;0,"shortage",I3723&lt;0,"shortage"),"ok")</f>
        <v>ok</v>
      </c>
    </row>
    <row r="3724" spans="1:12" hidden="1" x14ac:dyDescent="0.35">
      <c r="A3724" s="5" t="s">
        <v>79</v>
      </c>
      <c r="B3724" s="5" t="s">
        <v>475</v>
      </c>
      <c r="C3724" s="5" t="s">
        <v>1583</v>
      </c>
      <c r="D3724" s="5" t="s">
        <v>632</v>
      </c>
      <c r="E3724" s="5" t="s">
        <v>1566</v>
      </c>
      <c r="F3724" s="6"/>
      <c r="G3724" s="6"/>
      <c r="H3724" s="6">
        <v>32.486579999999996</v>
      </c>
      <c r="I3724" s="6">
        <v>32.486579999999996</v>
      </c>
      <c r="J3724" t="str">
        <f t="shared" si="58"/>
        <v>PMES-E2460E</v>
      </c>
      <c r="K3724" t="str">
        <f>IF((VLOOKUP(J3724,mdc!A:V,22,FALSE)=""),"non Collabo","collabo")</f>
        <v>collabo</v>
      </c>
      <c r="L3724" t="str" cm="1">
        <f t="array" ref="L3724">IFERROR(_xlfn.IFS(G3724&lt;0,"shortage",H3724&lt;0,"shortage",I3724&lt;0,"shortage"),"ok")</f>
        <v>ok</v>
      </c>
    </row>
    <row r="3725" spans="1:12" ht="15" hidden="1" thickBot="1" x14ac:dyDescent="0.4">
      <c r="A3725" s="5" t="s">
        <v>79</v>
      </c>
      <c r="B3725" s="5" t="s">
        <v>475</v>
      </c>
      <c r="C3725" s="5" t="s">
        <v>1583</v>
      </c>
      <c r="D3725" s="7" t="s">
        <v>632</v>
      </c>
      <c r="E3725" s="7" t="s">
        <v>8</v>
      </c>
      <c r="F3725" s="8"/>
      <c r="G3725" s="8"/>
      <c r="H3725" s="8">
        <v>2.478E-2</v>
      </c>
      <c r="I3725" s="8">
        <v>2.478E-2</v>
      </c>
      <c r="J3725" t="str">
        <f t="shared" si="58"/>
        <v>PMES-E2460E</v>
      </c>
      <c r="K3725" t="str">
        <f>IF((VLOOKUP(J3725,mdc!A:V,22,FALSE)=""),"non Collabo","collabo")</f>
        <v>collabo</v>
      </c>
    </row>
    <row r="3726" spans="1:12" hidden="1" x14ac:dyDescent="0.35">
      <c r="A3726" s="5" t="s">
        <v>79</v>
      </c>
      <c r="B3726" s="5" t="s">
        <v>475</v>
      </c>
      <c r="C3726" s="5" t="s">
        <v>1583</v>
      </c>
      <c r="D3726" s="3" t="s">
        <v>633</v>
      </c>
      <c r="E3726" s="3" t="s">
        <v>5</v>
      </c>
      <c r="F3726" s="4">
        <v>18</v>
      </c>
      <c r="G3726" s="4">
        <v>8</v>
      </c>
      <c r="H3726" s="4">
        <v>10</v>
      </c>
      <c r="I3726" s="4">
        <v>20</v>
      </c>
      <c r="J3726" t="str">
        <f t="shared" si="58"/>
        <v>PMES-E2470E</v>
      </c>
      <c r="K3726" t="str">
        <f>IF((VLOOKUP(J3726,mdc!A:V,22,FALSE)=""),"non Collabo","collabo")</f>
        <v>collabo</v>
      </c>
      <c r="L3726" t="str" cm="1">
        <f t="array" ref="L3726">IFERROR(_xlfn.IFS(G3726&lt;0,"shortage",H3726&lt;0,"shortage",I3726&lt;0,"shortage"),"ok")</f>
        <v>ok</v>
      </c>
    </row>
    <row r="3727" spans="1:12" hidden="1" x14ac:dyDescent="0.35">
      <c r="A3727" s="5" t="s">
        <v>79</v>
      </c>
      <c r="B3727" s="5" t="s">
        <v>475</v>
      </c>
      <c r="C3727" s="5" t="s">
        <v>1583</v>
      </c>
      <c r="D3727" s="5" t="s">
        <v>633</v>
      </c>
      <c r="E3727" s="5" t="s">
        <v>1565</v>
      </c>
      <c r="F3727" s="6">
        <v>18</v>
      </c>
      <c r="G3727" s="6">
        <v>8</v>
      </c>
      <c r="H3727" s="6">
        <v>10</v>
      </c>
      <c r="I3727" s="6">
        <v>20</v>
      </c>
      <c r="J3727" t="str">
        <f t="shared" si="58"/>
        <v>PMES-E2470E</v>
      </c>
      <c r="K3727" t="str">
        <f>IF((VLOOKUP(J3727,mdc!A:V,22,FALSE)=""),"non Collabo","collabo")</f>
        <v>collabo</v>
      </c>
      <c r="L3727" t="str" cm="1">
        <f t="array" ref="L3727">IFERROR(_xlfn.IFS(G3727&lt;0,"shortage",H3727&lt;0,"shortage",I3727&lt;0,"shortage"),"ok")</f>
        <v>ok</v>
      </c>
    </row>
    <row r="3728" spans="1:12" hidden="1" x14ac:dyDescent="0.35">
      <c r="A3728" s="5" t="s">
        <v>79</v>
      </c>
      <c r="B3728" s="5" t="s">
        <v>475</v>
      </c>
      <c r="C3728" s="5" t="s">
        <v>1583</v>
      </c>
      <c r="D3728" s="5" t="s">
        <v>633</v>
      </c>
      <c r="E3728" s="5" t="s">
        <v>6</v>
      </c>
      <c r="F3728" s="6">
        <v>0</v>
      </c>
      <c r="G3728" s="6">
        <v>0</v>
      </c>
      <c r="H3728" s="6">
        <v>0</v>
      </c>
      <c r="I3728" s="6">
        <v>0</v>
      </c>
      <c r="J3728" t="str">
        <f t="shared" si="58"/>
        <v>PMES-E2470E</v>
      </c>
      <c r="K3728" t="str">
        <f>IF((VLOOKUP(J3728,mdc!A:V,22,FALSE)=""),"non Collabo","collabo")</f>
        <v>collabo</v>
      </c>
      <c r="L3728" t="str" cm="1">
        <f t="array" ref="L3728">IFERROR(_xlfn.IFS(G3728&lt;0,"shortage",H3728&lt;0,"shortage",I3728&lt;0,"shortage"),"ok")</f>
        <v>ok</v>
      </c>
    </row>
    <row r="3729" spans="1:12" hidden="1" x14ac:dyDescent="0.35">
      <c r="A3729" s="5" t="s">
        <v>79</v>
      </c>
      <c r="B3729" s="5" t="s">
        <v>475</v>
      </c>
      <c r="C3729" s="5" t="s">
        <v>1583</v>
      </c>
      <c r="D3729" s="5" t="s">
        <v>633</v>
      </c>
      <c r="E3729" s="5" t="s">
        <v>2318</v>
      </c>
      <c r="F3729" s="6">
        <v>100</v>
      </c>
      <c r="G3729" s="6">
        <v>100</v>
      </c>
      <c r="H3729" s="6">
        <v>100</v>
      </c>
      <c r="I3729" s="6">
        <v>100</v>
      </c>
      <c r="J3729" t="str">
        <f t="shared" si="58"/>
        <v>PMES-E2470E</v>
      </c>
      <c r="K3729" t="str">
        <f>IF((VLOOKUP(J3729,mdc!A:V,22,FALSE)=""),"non Collabo","collabo")</f>
        <v>collabo</v>
      </c>
      <c r="L3729" t="str" cm="1">
        <f t="array" ref="L3729">IFERROR(_xlfn.IFS(G3729&lt;0,"shortage",H3729&lt;0,"shortage",I3729&lt;0,"shortage"),"ok")</f>
        <v>ok</v>
      </c>
    </row>
    <row r="3730" spans="1:12" hidden="1" x14ac:dyDescent="0.35">
      <c r="A3730" s="5" t="s">
        <v>79</v>
      </c>
      <c r="B3730" s="5" t="s">
        <v>475</v>
      </c>
      <c r="C3730" s="5" t="s">
        <v>1583</v>
      </c>
      <c r="D3730" s="5" t="s">
        <v>633</v>
      </c>
      <c r="E3730" s="5" t="s">
        <v>7</v>
      </c>
      <c r="F3730" s="6">
        <v>15.889139999999999</v>
      </c>
      <c r="G3730" s="6">
        <v>7.0618400000000001</v>
      </c>
      <c r="H3730" s="6">
        <v>8.8272999999999993</v>
      </c>
      <c r="I3730" s="6">
        <v>17.654599999999999</v>
      </c>
      <c r="J3730" t="str">
        <f t="shared" si="58"/>
        <v>PMES-E2470E</v>
      </c>
      <c r="K3730" t="str">
        <f>IF((VLOOKUP(J3730,mdc!A:V,22,FALSE)=""),"non Collabo","collabo")</f>
        <v>collabo</v>
      </c>
      <c r="L3730" t="str" cm="1">
        <f t="array" ref="L3730">IFERROR(_xlfn.IFS(G3730&lt;0,"shortage",H3730&lt;0,"shortage",I3730&lt;0,"shortage"),"ok")</f>
        <v>ok</v>
      </c>
    </row>
    <row r="3731" spans="1:12" hidden="1" x14ac:dyDescent="0.35">
      <c r="A3731" s="5" t="s">
        <v>79</v>
      </c>
      <c r="B3731" s="5" t="s">
        <v>475</v>
      </c>
      <c r="C3731" s="5" t="s">
        <v>1583</v>
      </c>
      <c r="D3731" s="5" t="s">
        <v>633</v>
      </c>
      <c r="E3731" s="5" t="s">
        <v>1566</v>
      </c>
      <c r="F3731" s="6">
        <v>15.889139999999999</v>
      </c>
      <c r="G3731" s="6">
        <v>7.0618400000000001</v>
      </c>
      <c r="H3731" s="6">
        <v>8.8272200000000005</v>
      </c>
      <c r="I3731" s="6">
        <v>17.65456</v>
      </c>
      <c r="J3731" t="str">
        <f t="shared" si="58"/>
        <v>PMES-E2470E</v>
      </c>
      <c r="K3731" t="str">
        <f>IF((VLOOKUP(J3731,mdc!A:V,22,FALSE)=""),"non Collabo","collabo")</f>
        <v>collabo</v>
      </c>
      <c r="L3731" t="str" cm="1">
        <f t="array" ref="L3731">IFERROR(_xlfn.IFS(G3731&lt;0,"shortage",H3731&lt;0,"shortage",I3731&lt;0,"shortage"),"ok")</f>
        <v>ok</v>
      </c>
    </row>
    <row r="3732" spans="1:12" ht="15" hidden="1" thickBot="1" x14ac:dyDescent="0.4">
      <c r="A3732" s="5" t="s">
        <v>79</v>
      </c>
      <c r="B3732" s="5" t="s">
        <v>475</v>
      </c>
      <c r="C3732" s="5" t="s">
        <v>1583</v>
      </c>
      <c r="D3732" s="7" t="s">
        <v>633</v>
      </c>
      <c r="E3732" s="7" t="s">
        <v>8</v>
      </c>
      <c r="F3732" s="8">
        <v>0</v>
      </c>
      <c r="G3732" s="8">
        <v>0</v>
      </c>
      <c r="H3732" s="8">
        <v>8.0000000000000007E-5</v>
      </c>
      <c r="I3732" s="8">
        <v>4.0000000000000003E-5</v>
      </c>
      <c r="J3732" t="str">
        <f t="shared" si="58"/>
        <v>PMES-E2470E</v>
      </c>
      <c r="K3732" t="str">
        <f>IF((VLOOKUP(J3732,mdc!A:V,22,FALSE)=""),"non Collabo","collabo")</f>
        <v>collabo</v>
      </c>
    </row>
    <row r="3733" spans="1:12" hidden="1" x14ac:dyDescent="0.35">
      <c r="A3733" s="5" t="s">
        <v>79</v>
      </c>
      <c r="B3733" s="5" t="s">
        <v>475</v>
      </c>
      <c r="C3733" s="5" t="s">
        <v>1583</v>
      </c>
      <c r="D3733" s="3" t="s">
        <v>634</v>
      </c>
      <c r="E3733" s="3" t="s">
        <v>5</v>
      </c>
      <c r="F3733" s="4">
        <v>6</v>
      </c>
      <c r="G3733" s="4">
        <v>8</v>
      </c>
      <c r="H3733" s="4">
        <v>6</v>
      </c>
      <c r="I3733" s="4">
        <v>12</v>
      </c>
      <c r="J3733" t="str">
        <f t="shared" si="58"/>
        <v>PMES-E70200E</v>
      </c>
      <c r="K3733" t="str">
        <f>IF((VLOOKUP(J3733,mdc!A:V,22,FALSE)=""),"non Collabo","collabo")</f>
        <v>collabo</v>
      </c>
      <c r="L3733" t="str" cm="1">
        <f t="array" ref="L3733">IFERROR(_xlfn.IFS(G3733&lt;0,"shortage",H3733&lt;0,"shortage",I3733&lt;0,"shortage"),"ok")</f>
        <v>ok</v>
      </c>
    </row>
    <row r="3734" spans="1:12" hidden="1" x14ac:dyDescent="0.35">
      <c r="A3734" s="5" t="s">
        <v>79</v>
      </c>
      <c r="B3734" s="5" t="s">
        <v>475</v>
      </c>
      <c r="C3734" s="5" t="s">
        <v>1583</v>
      </c>
      <c r="D3734" s="5" t="s">
        <v>634</v>
      </c>
      <c r="E3734" s="5" t="s">
        <v>1565</v>
      </c>
      <c r="F3734" s="6">
        <v>6</v>
      </c>
      <c r="G3734" s="6">
        <v>8</v>
      </c>
      <c r="H3734" s="6">
        <v>6</v>
      </c>
      <c r="I3734" s="6">
        <v>12</v>
      </c>
      <c r="J3734" t="str">
        <f t="shared" si="58"/>
        <v>PMES-E70200E</v>
      </c>
      <c r="K3734" t="str">
        <f>IF((VLOOKUP(J3734,mdc!A:V,22,FALSE)=""),"non Collabo","collabo")</f>
        <v>collabo</v>
      </c>
      <c r="L3734" t="str" cm="1">
        <f t="array" ref="L3734">IFERROR(_xlfn.IFS(G3734&lt;0,"shortage",H3734&lt;0,"shortage",I3734&lt;0,"shortage"),"ok")</f>
        <v>ok</v>
      </c>
    </row>
    <row r="3735" spans="1:12" hidden="1" x14ac:dyDescent="0.35">
      <c r="A3735" s="5" t="s">
        <v>79</v>
      </c>
      <c r="B3735" s="5" t="s">
        <v>475</v>
      </c>
      <c r="C3735" s="5" t="s">
        <v>1583</v>
      </c>
      <c r="D3735" s="5" t="s">
        <v>634</v>
      </c>
      <c r="E3735" s="5" t="s">
        <v>6</v>
      </c>
      <c r="F3735" s="6">
        <v>0</v>
      </c>
      <c r="G3735" s="6">
        <v>0</v>
      </c>
      <c r="H3735" s="6">
        <v>0</v>
      </c>
      <c r="I3735" s="6">
        <v>0</v>
      </c>
      <c r="J3735" t="str">
        <f t="shared" si="58"/>
        <v>PMES-E70200E</v>
      </c>
      <c r="K3735" t="str">
        <f>IF((VLOOKUP(J3735,mdc!A:V,22,FALSE)=""),"non Collabo","collabo")</f>
        <v>collabo</v>
      </c>
      <c r="L3735" t="str" cm="1">
        <f t="array" ref="L3735">IFERROR(_xlfn.IFS(G3735&lt;0,"shortage",H3735&lt;0,"shortage",I3735&lt;0,"shortage"),"ok")</f>
        <v>ok</v>
      </c>
    </row>
    <row r="3736" spans="1:12" hidden="1" x14ac:dyDescent="0.35">
      <c r="A3736" s="5" t="s">
        <v>79</v>
      </c>
      <c r="B3736" s="5" t="s">
        <v>475</v>
      </c>
      <c r="C3736" s="5" t="s">
        <v>1583</v>
      </c>
      <c r="D3736" s="5" t="s">
        <v>634</v>
      </c>
      <c r="E3736" s="5" t="s">
        <v>2318</v>
      </c>
      <c r="F3736" s="6">
        <v>100</v>
      </c>
      <c r="G3736" s="6">
        <v>100</v>
      </c>
      <c r="H3736" s="6">
        <v>100</v>
      </c>
      <c r="I3736" s="6">
        <v>100</v>
      </c>
      <c r="J3736" t="str">
        <f t="shared" si="58"/>
        <v>PMES-E70200E</v>
      </c>
      <c r="K3736" t="str">
        <f>IF((VLOOKUP(J3736,mdc!A:V,22,FALSE)=""),"non Collabo","collabo")</f>
        <v>collabo</v>
      </c>
      <c r="L3736" t="str" cm="1">
        <f t="array" ref="L3736">IFERROR(_xlfn.IFS(G3736&lt;0,"shortage",H3736&lt;0,"shortage",I3736&lt;0,"shortage"),"ok")</f>
        <v>ok</v>
      </c>
    </row>
    <row r="3737" spans="1:12" hidden="1" x14ac:dyDescent="0.35">
      <c r="A3737" s="5" t="s">
        <v>79</v>
      </c>
      <c r="B3737" s="5" t="s">
        <v>475</v>
      </c>
      <c r="C3737" s="5" t="s">
        <v>1583</v>
      </c>
      <c r="D3737" s="5" t="s">
        <v>634</v>
      </c>
      <c r="E3737" s="5" t="s">
        <v>7</v>
      </c>
      <c r="F3737" s="6">
        <v>5.7088799999999997</v>
      </c>
      <c r="G3737" s="6">
        <v>7.6118399999999999</v>
      </c>
      <c r="H3737" s="6">
        <v>5.7088799999999997</v>
      </c>
      <c r="I3737" s="6">
        <v>11.417759999999999</v>
      </c>
      <c r="J3737" t="str">
        <f t="shared" si="58"/>
        <v>PMES-E70200E</v>
      </c>
      <c r="K3737" t="str">
        <f>IF((VLOOKUP(J3737,mdc!A:V,22,FALSE)=""),"non Collabo","collabo")</f>
        <v>collabo</v>
      </c>
      <c r="L3737" t="str" cm="1">
        <f t="array" ref="L3737">IFERROR(_xlfn.IFS(G3737&lt;0,"shortage",H3737&lt;0,"shortage",I3737&lt;0,"shortage"),"ok")</f>
        <v>ok</v>
      </c>
    </row>
    <row r="3738" spans="1:12" hidden="1" x14ac:dyDescent="0.35">
      <c r="A3738" s="5" t="s">
        <v>79</v>
      </c>
      <c r="B3738" s="5" t="s">
        <v>475</v>
      </c>
      <c r="C3738" s="5" t="s">
        <v>1583</v>
      </c>
      <c r="D3738" s="5" t="s">
        <v>634</v>
      </c>
      <c r="E3738" s="5" t="s">
        <v>1566</v>
      </c>
      <c r="F3738" s="6">
        <v>5.7088799999999997</v>
      </c>
      <c r="G3738" s="6">
        <v>7.6118399999999999</v>
      </c>
      <c r="H3738" s="6">
        <v>5.7088799999999997</v>
      </c>
      <c r="I3738" s="6">
        <v>11.417759999999999</v>
      </c>
      <c r="J3738" t="str">
        <f t="shared" si="58"/>
        <v>PMES-E70200E</v>
      </c>
      <c r="K3738" t="str">
        <f>IF((VLOOKUP(J3738,mdc!A:V,22,FALSE)=""),"non Collabo","collabo")</f>
        <v>collabo</v>
      </c>
      <c r="L3738" t="str" cm="1">
        <f t="array" ref="L3738">IFERROR(_xlfn.IFS(G3738&lt;0,"shortage",H3738&lt;0,"shortage",I3738&lt;0,"shortage"),"ok")</f>
        <v>ok</v>
      </c>
    </row>
    <row r="3739" spans="1:12" ht="15" hidden="1" thickBot="1" x14ac:dyDescent="0.4">
      <c r="A3739" s="5" t="s">
        <v>79</v>
      </c>
      <c r="B3739" s="5" t="s">
        <v>475</v>
      </c>
      <c r="C3739" s="5" t="s">
        <v>1583</v>
      </c>
      <c r="D3739" s="7" t="s">
        <v>634</v>
      </c>
      <c r="E3739" s="7" t="s">
        <v>8</v>
      </c>
      <c r="F3739" s="8">
        <v>0</v>
      </c>
      <c r="G3739" s="8">
        <v>0</v>
      </c>
      <c r="H3739" s="8">
        <v>0</v>
      </c>
      <c r="I3739" s="8">
        <v>0</v>
      </c>
      <c r="J3739" t="str">
        <f t="shared" si="58"/>
        <v>PMES-E70200E</v>
      </c>
      <c r="K3739" t="str">
        <f>IF((VLOOKUP(J3739,mdc!A:V,22,FALSE)=""),"non Collabo","collabo")</f>
        <v>collabo</v>
      </c>
    </row>
    <row r="3740" spans="1:12" hidden="1" x14ac:dyDescent="0.35">
      <c r="A3740" s="5" t="s">
        <v>79</v>
      </c>
      <c r="B3740" s="5" t="s">
        <v>475</v>
      </c>
      <c r="C3740" s="5" t="s">
        <v>1583</v>
      </c>
      <c r="D3740" s="3" t="s">
        <v>635</v>
      </c>
      <c r="E3740" s="3" t="s">
        <v>5</v>
      </c>
      <c r="F3740" s="4"/>
      <c r="G3740" s="4"/>
      <c r="H3740" s="4"/>
      <c r="I3740" s="4"/>
      <c r="J3740" t="str">
        <f t="shared" si="58"/>
        <v>PMES-R100500E</v>
      </c>
      <c r="K3740" t="str">
        <f>IF((VLOOKUP(J3740,mdc!A:V,22,FALSE)=""),"non Collabo","collabo")</f>
        <v>non Collabo</v>
      </c>
      <c r="L3740" t="str" cm="1">
        <f t="array" ref="L3740">IFERROR(_xlfn.IFS(G3740&lt;0,"shortage",H3740&lt;0,"shortage",I3740&lt;0,"shortage"),"ok")</f>
        <v>ok</v>
      </c>
    </row>
    <row r="3741" spans="1:12" hidden="1" x14ac:dyDescent="0.35">
      <c r="A3741" s="5" t="s">
        <v>79</v>
      </c>
      <c r="B3741" s="5" t="s">
        <v>475</v>
      </c>
      <c r="C3741" s="5" t="s">
        <v>1583</v>
      </c>
      <c r="D3741" s="5" t="s">
        <v>635</v>
      </c>
      <c r="E3741" s="5" t="s">
        <v>1565</v>
      </c>
      <c r="F3741" s="6">
        <v>20</v>
      </c>
      <c r="G3741" s="6">
        <v>4</v>
      </c>
      <c r="H3741" s="6"/>
      <c r="I3741" s="6">
        <v>88</v>
      </c>
      <c r="J3741" t="str">
        <f t="shared" si="58"/>
        <v>PMES-R100500E</v>
      </c>
      <c r="K3741" t="str">
        <f>IF((VLOOKUP(J3741,mdc!A:V,22,FALSE)=""),"non Collabo","collabo")</f>
        <v>non Collabo</v>
      </c>
      <c r="L3741" t="str" cm="1">
        <f t="array" ref="L3741">IFERROR(_xlfn.IFS(G3741&lt;0,"shortage",H3741&lt;0,"shortage",I3741&lt;0,"shortage"),"ok")</f>
        <v>ok</v>
      </c>
    </row>
    <row r="3742" spans="1:12" hidden="1" x14ac:dyDescent="0.35">
      <c r="A3742" s="5" t="s">
        <v>79</v>
      </c>
      <c r="B3742" s="5" t="s">
        <v>475</v>
      </c>
      <c r="C3742" s="5" t="s">
        <v>1583</v>
      </c>
      <c r="D3742" s="5" t="s">
        <v>635</v>
      </c>
      <c r="E3742" s="5" t="s">
        <v>6</v>
      </c>
      <c r="F3742" s="6">
        <v>-20</v>
      </c>
      <c r="G3742" s="6">
        <v>-4</v>
      </c>
      <c r="H3742" s="6"/>
      <c r="I3742" s="6">
        <v>-88</v>
      </c>
      <c r="J3742" t="str">
        <f t="shared" si="58"/>
        <v>PMES-R100500E</v>
      </c>
      <c r="K3742" t="str">
        <f>IF((VLOOKUP(J3742,mdc!A:V,22,FALSE)=""),"non Collabo","collabo")</f>
        <v>non Collabo</v>
      </c>
      <c r="L3742" t="str" cm="1">
        <f t="array" ref="L3742">IFERROR(_xlfn.IFS(G3742&lt;0,"shortage",H3742&lt;0,"shortage",I3742&lt;0,"shortage"),"ok")</f>
        <v>shortage</v>
      </c>
    </row>
    <row r="3743" spans="1:12" hidden="1" x14ac:dyDescent="0.35">
      <c r="A3743" s="5" t="s">
        <v>79</v>
      </c>
      <c r="B3743" s="5" t="s">
        <v>475</v>
      </c>
      <c r="C3743" s="5" t="s">
        <v>1583</v>
      </c>
      <c r="D3743" s="5" t="s">
        <v>635</v>
      </c>
      <c r="E3743" s="5" t="s">
        <v>2318</v>
      </c>
      <c r="F3743" s="6"/>
      <c r="G3743" s="6"/>
      <c r="H3743" s="6"/>
      <c r="I3743" s="6"/>
      <c r="J3743" t="str">
        <f t="shared" si="58"/>
        <v>PMES-R100500E</v>
      </c>
      <c r="K3743" t="str">
        <f>IF((VLOOKUP(J3743,mdc!A:V,22,FALSE)=""),"non Collabo","collabo")</f>
        <v>non Collabo</v>
      </c>
      <c r="L3743" t="str" cm="1">
        <f t="array" ref="L3743">IFERROR(_xlfn.IFS(G3743&lt;0,"shortage",H3743&lt;0,"shortage",I3743&lt;0,"shortage"),"ok")</f>
        <v>ok</v>
      </c>
    </row>
    <row r="3744" spans="1:12" hidden="1" x14ac:dyDescent="0.35">
      <c r="A3744" s="5" t="s">
        <v>79</v>
      </c>
      <c r="B3744" s="5" t="s">
        <v>475</v>
      </c>
      <c r="C3744" s="5" t="s">
        <v>1583</v>
      </c>
      <c r="D3744" s="5" t="s">
        <v>635</v>
      </c>
      <c r="E3744" s="5" t="s">
        <v>7</v>
      </c>
      <c r="F3744" s="6"/>
      <c r="G3744" s="6"/>
      <c r="H3744" s="6"/>
      <c r="I3744" s="6"/>
      <c r="J3744" t="str">
        <f t="shared" si="58"/>
        <v>PMES-R100500E</v>
      </c>
      <c r="K3744" t="str">
        <f>IF((VLOOKUP(J3744,mdc!A:V,22,FALSE)=""),"non Collabo","collabo")</f>
        <v>non Collabo</v>
      </c>
      <c r="L3744" t="str" cm="1">
        <f t="array" ref="L3744">IFERROR(_xlfn.IFS(G3744&lt;0,"shortage",H3744&lt;0,"shortage",I3744&lt;0,"shortage"),"ok")</f>
        <v>ok</v>
      </c>
    </row>
    <row r="3745" spans="1:12" hidden="1" x14ac:dyDescent="0.35">
      <c r="A3745" s="5" t="s">
        <v>79</v>
      </c>
      <c r="B3745" s="5" t="s">
        <v>475</v>
      </c>
      <c r="C3745" s="5" t="s">
        <v>1583</v>
      </c>
      <c r="D3745" s="5" t="s">
        <v>635</v>
      </c>
      <c r="E3745" s="5" t="s">
        <v>1566</v>
      </c>
      <c r="F3745" s="6">
        <v>16.67266</v>
      </c>
      <c r="G3745" s="6">
        <v>3.3345199999999999</v>
      </c>
      <c r="H3745" s="6"/>
      <c r="I3745" s="6">
        <v>73.359459999999999</v>
      </c>
      <c r="J3745" t="str">
        <f t="shared" si="58"/>
        <v>PMES-R100500E</v>
      </c>
      <c r="K3745" t="str">
        <f>IF((VLOOKUP(J3745,mdc!A:V,22,FALSE)=""),"non Collabo","collabo")</f>
        <v>non Collabo</v>
      </c>
      <c r="L3745" t="str" cm="1">
        <f t="array" ref="L3745">IFERROR(_xlfn.IFS(G3745&lt;0,"shortage",H3745&lt;0,"shortage",I3745&lt;0,"shortage"),"ok")</f>
        <v>ok</v>
      </c>
    </row>
    <row r="3746" spans="1:12" ht="15" hidden="1" thickBot="1" x14ac:dyDescent="0.4">
      <c r="A3746" s="5" t="s">
        <v>79</v>
      </c>
      <c r="B3746" s="5" t="s">
        <v>475</v>
      </c>
      <c r="C3746" s="5" t="s">
        <v>1583</v>
      </c>
      <c r="D3746" s="7" t="s">
        <v>635</v>
      </c>
      <c r="E3746" s="7" t="s">
        <v>8</v>
      </c>
      <c r="F3746" s="8">
        <v>-16.67266</v>
      </c>
      <c r="G3746" s="8">
        <v>-3.3345199999999999</v>
      </c>
      <c r="H3746" s="8"/>
      <c r="I3746" s="8">
        <v>-73.359459999999999</v>
      </c>
      <c r="J3746" t="str">
        <f t="shared" si="58"/>
        <v>PMES-R100500E</v>
      </c>
      <c r="K3746" t="str">
        <f>IF((VLOOKUP(J3746,mdc!A:V,22,FALSE)=""),"non Collabo","collabo")</f>
        <v>non Collabo</v>
      </c>
    </row>
    <row r="3747" spans="1:12" hidden="1" x14ac:dyDescent="0.35">
      <c r="A3747" s="5" t="s">
        <v>79</v>
      </c>
      <c r="B3747" s="5" t="s">
        <v>475</v>
      </c>
      <c r="C3747" s="5" t="s">
        <v>1583</v>
      </c>
      <c r="D3747" s="3" t="s">
        <v>636</v>
      </c>
      <c r="E3747" s="3" t="s">
        <v>5</v>
      </c>
      <c r="F3747" s="4">
        <v>18</v>
      </c>
      <c r="G3747" s="4">
        <v>12</v>
      </c>
      <c r="H3747" s="4">
        <v>8</v>
      </c>
      <c r="I3747" s="4">
        <v>14</v>
      </c>
      <c r="J3747" t="str">
        <f t="shared" si="58"/>
        <v>PMES-R1428E</v>
      </c>
      <c r="K3747" t="str">
        <f>IF((VLOOKUP(J3747,mdc!A:V,22,FALSE)=""),"non Collabo","collabo")</f>
        <v>collabo</v>
      </c>
      <c r="L3747" t="str" cm="1">
        <f t="array" ref="L3747">IFERROR(_xlfn.IFS(G3747&lt;0,"shortage",H3747&lt;0,"shortage",I3747&lt;0,"shortage"),"ok")</f>
        <v>ok</v>
      </c>
    </row>
    <row r="3748" spans="1:12" hidden="1" x14ac:dyDescent="0.35">
      <c r="A3748" s="5" t="s">
        <v>79</v>
      </c>
      <c r="B3748" s="5" t="s">
        <v>475</v>
      </c>
      <c r="C3748" s="5" t="s">
        <v>1583</v>
      </c>
      <c r="D3748" s="5" t="s">
        <v>636</v>
      </c>
      <c r="E3748" s="5" t="s">
        <v>1565</v>
      </c>
      <c r="F3748" s="6">
        <v>18</v>
      </c>
      <c r="G3748" s="6">
        <v>12</v>
      </c>
      <c r="H3748" s="6">
        <v>8</v>
      </c>
      <c r="I3748" s="6">
        <v>14</v>
      </c>
      <c r="J3748" t="str">
        <f t="shared" si="58"/>
        <v>PMES-R1428E</v>
      </c>
      <c r="K3748" t="str">
        <f>IF((VLOOKUP(J3748,mdc!A:V,22,FALSE)=""),"non Collabo","collabo")</f>
        <v>collabo</v>
      </c>
      <c r="L3748" t="str" cm="1">
        <f t="array" ref="L3748">IFERROR(_xlfn.IFS(G3748&lt;0,"shortage",H3748&lt;0,"shortage",I3748&lt;0,"shortage"),"ok")</f>
        <v>ok</v>
      </c>
    </row>
    <row r="3749" spans="1:12" hidden="1" x14ac:dyDescent="0.35">
      <c r="A3749" s="5" t="s">
        <v>79</v>
      </c>
      <c r="B3749" s="5" t="s">
        <v>475</v>
      </c>
      <c r="C3749" s="5" t="s">
        <v>1583</v>
      </c>
      <c r="D3749" s="5" t="s">
        <v>636</v>
      </c>
      <c r="E3749" s="5" t="s">
        <v>6</v>
      </c>
      <c r="F3749" s="6">
        <v>0</v>
      </c>
      <c r="G3749" s="6">
        <v>0</v>
      </c>
      <c r="H3749" s="6">
        <v>0</v>
      </c>
      <c r="I3749" s="6">
        <v>0</v>
      </c>
      <c r="J3749" t="str">
        <f t="shared" si="58"/>
        <v>PMES-R1428E</v>
      </c>
      <c r="K3749" t="str">
        <f>IF((VLOOKUP(J3749,mdc!A:V,22,FALSE)=""),"non Collabo","collabo")</f>
        <v>collabo</v>
      </c>
      <c r="L3749" t="str" cm="1">
        <f t="array" ref="L3749">IFERROR(_xlfn.IFS(G3749&lt;0,"shortage",H3749&lt;0,"shortage",I3749&lt;0,"shortage"),"ok")</f>
        <v>ok</v>
      </c>
    </row>
    <row r="3750" spans="1:12" hidden="1" x14ac:dyDescent="0.35">
      <c r="A3750" s="5" t="s">
        <v>79</v>
      </c>
      <c r="B3750" s="5" t="s">
        <v>475</v>
      </c>
      <c r="C3750" s="5" t="s">
        <v>1583</v>
      </c>
      <c r="D3750" s="5" t="s">
        <v>636</v>
      </c>
      <c r="E3750" s="5" t="s">
        <v>2318</v>
      </c>
      <c r="F3750" s="6">
        <v>100</v>
      </c>
      <c r="G3750" s="6">
        <v>100</v>
      </c>
      <c r="H3750" s="6">
        <v>100</v>
      </c>
      <c r="I3750" s="6">
        <v>100</v>
      </c>
      <c r="J3750" t="str">
        <f t="shared" si="58"/>
        <v>PMES-R1428E</v>
      </c>
      <c r="K3750" t="str">
        <f>IF((VLOOKUP(J3750,mdc!A:V,22,FALSE)=""),"non Collabo","collabo")</f>
        <v>collabo</v>
      </c>
      <c r="L3750" t="str" cm="1">
        <f t="array" ref="L3750">IFERROR(_xlfn.IFS(G3750&lt;0,"shortage",H3750&lt;0,"shortage",I3750&lt;0,"shortage"),"ok")</f>
        <v>ok</v>
      </c>
    </row>
    <row r="3751" spans="1:12" hidden="1" x14ac:dyDescent="0.35">
      <c r="A3751" s="5" t="s">
        <v>79</v>
      </c>
      <c r="B3751" s="5" t="s">
        <v>475</v>
      </c>
      <c r="C3751" s="5" t="s">
        <v>1583</v>
      </c>
      <c r="D3751" s="5" t="s">
        <v>636</v>
      </c>
      <c r="E3751" s="5" t="s">
        <v>7</v>
      </c>
      <c r="F3751" s="6">
        <v>5.7149999999999999</v>
      </c>
      <c r="G3751" s="6">
        <v>3.81</v>
      </c>
      <c r="H3751" s="6">
        <v>2.54</v>
      </c>
      <c r="I3751" s="6">
        <v>4.4450000000000003</v>
      </c>
      <c r="J3751" t="str">
        <f t="shared" si="58"/>
        <v>PMES-R1428E</v>
      </c>
      <c r="K3751" t="str">
        <f>IF((VLOOKUP(J3751,mdc!A:V,22,FALSE)=""),"non Collabo","collabo")</f>
        <v>collabo</v>
      </c>
      <c r="L3751" t="str" cm="1">
        <f t="array" ref="L3751">IFERROR(_xlfn.IFS(G3751&lt;0,"shortage",H3751&lt;0,"shortage",I3751&lt;0,"shortage"),"ok")</f>
        <v>ok</v>
      </c>
    </row>
    <row r="3752" spans="1:12" hidden="1" x14ac:dyDescent="0.35">
      <c r="A3752" s="5" t="s">
        <v>79</v>
      </c>
      <c r="B3752" s="5" t="s">
        <v>475</v>
      </c>
      <c r="C3752" s="5" t="s">
        <v>1583</v>
      </c>
      <c r="D3752" s="5" t="s">
        <v>636</v>
      </c>
      <c r="E3752" s="5" t="s">
        <v>1566</v>
      </c>
      <c r="F3752" s="6">
        <v>5.7149999999999999</v>
      </c>
      <c r="G3752" s="6">
        <v>3.81</v>
      </c>
      <c r="H3752" s="6">
        <v>2.54</v>
      </c>
      <c r="I3752" s="6">
        <v>4.4450000000000003</v>
      </c>
      <c r="J3752" t="str">
        <f t="shared" si="58"/>
        <v>PMES-R1428E</v>
      </c>
      <c r="K3752" t="str">
        <f>IF((VLOOKUP(J3752,mdc!A:V,22,FALSE)=""),"non Collabo","collabo")</f>
        <v>collabo</v>
      </c>
      <c r="L3752" t="str" cm="1">
        <f t="array" ref="L3752">IFERROR(_xlfn.IFS(G3752&lt;0,"shortage",H3752&lt;0,"shortage",I3752&lt;0,"shortage"),"ok")</f>
        <v>ok</v>
      </c>
    </row>
    <row r="3753" spans="1:12" ht="15" hidden="1" thickBot="1" x14ac:dyDescent="0.4">
      <c r="A3753" s="5" t="s">
        <v>79</v>
      </c>
      <c r="B3753" s="5" t="s">
        <v>475</v>
      </c>
      <c r="C3753" s="5" t="s">
        <v>1583</v>
      </c>
      <c r="D3753" s="7" t="s">
        <v>636</v>
      </c>
      <c r="E3753" s="7" t="s">
        <v>8</v>
      </c>
      <c r="F3753" s="8">
        <v>0</v>
      </c>
      <c r="G3753" s="8">
        <v>0</v>
      </c>
      <c r="H3753" s="8">
        <v>0</v>
      </c>
      <c r="I3753" s="8">
        <v>0</v>
      </c>
      <c r="J3753" t="str">
        <f t="shared" si="58"/>
        <v>PMES-R1428E</v>
      </c>
      <c r="K3753" t="str">
        <f>IF((VLOOKUP(J3753,mdc!A:V,22,FALSE)=""),"non Collabo","collabo")</f>
        <v>collabo</v>
      </c>
    </row>
    <row r="3754" spans="1:12" hidden="1" x14ac:dyDescent="0.35">
      <c r="A3754" s="5" t="s">
        <v>79</v>
      </c>
      <c r="B3754" s="5" t="s">
        <v>475</v>
      </c>
      <c r="C3754" s="5" t="s">
        <v>1583</v>
      </c>
      <c r="D3754" s="3" t="s">
        <v>637</v>
      </c>
      <c r="E3754" s="3" t="s">
        <v>5</v>
      </c>
      <c r="F3754" s="4">
        <v>12</v>
      </c>
      <c r="G3754" s="4">
        <v>2</v>
      </c>
      <c r="H3754" s="4">
        <v>8</v>
      </c>
      <c r="I3754" s="4">
        <v>8</v>
      </c>
      <c r="J3754" t="str">
        <f t="shared" si="58"/>
        <v>PMES-R1635E</v>
      </c>
      <c r="K3754" t="str">
        <f>IF((VLOOKUP(J3754,mdc!A:V,22,FALSE)=""),"non Collabo","collabo")</f>
        <v>collabo</v>
      </c>
      <c r="L3754" t="str" cm="1">
        <f t="array" ref="L3754">IFERROR(_xlfn.IFS(G3754&lt;0,"shortage",H3754&lt;0,"shortage",I3754&lt;0,"shortage"),"ok")</f>
        <v>ok</v>
      </c>
    </row>
    <row r="3755" spans="1:12" hidden="1" x14ac:dyDescent="0.35">
      <c r="A3755" s="5" t="s">
        <v>79</v>
      </c>
      <c r="B3755" s="5" t="s">
        <v>475</v>
      </c>
      <c r="C3755" s="5" t="s">
        <v>1583</v>
      </c>
      <c r="D3755" s="5" t="s">
        <v>637</v>
      </c>
      <c r="E3755" s="5" t="s">
        <v>1565</v>
      </c>
      <c r="F3755" s="6">
        <v>12</v>
      </c>
      <c r="G3755" s="6">
        <v>2</v>
      </c>
      <c r="H3755" s="6">
        <v>8</v>
      </c>
      <c r="I3755" s="6">
        <v>8</v>
      </c>
      <c r="J3755" t="str">
        <f t="shared" si="58"/>
        <v>PMES-R1635E</v>
      </c>
      <c r="K3755" t="str">
        <f>IF((VLOOKUP(J3755,mdc!A:V,22,FALSE)=""),"non Collabo","collabo")</f>
        <v>collabo</v>
      </c>
      <c r="L3755" t="str" cm="1">
        <f t="array" ref="L3755">IFERROR(_xlfn.IFS(G3755&lt;0,"shortage",H3755&lt;0,"shortage",I3755&lt;0,"shortage"),"ok")</f>
        <v>ok</v>
      </c>
    </row>
    <row r="3756" spans="1:12" hidden="1" x14ac:dyDescent="0.35">
      <c r="A3756" s="5" t="s">
        <v>79</v>
      </c>
      <c r="B3756" s="5" t="s">
        <v>475</v>
      </c>
      <c r="C3756" s="5" t="s">
        <v>1583</v>
      </c>
      <c r="D3756" s="5" t="s">
        <v>637</v>
      </c>
      <c r="E3756" s="5" t="s">
        <v>6</v>
      </c>
      <c r="F3756" s="6">
        <v>0</v>
      </c>
      <c r="G3756" s="6">
        <v>0</v>
      </c>
      <c r="H3756" s="6">
        <v>0</v>
      </c>
      <c r="I3756" s="6">
        <v>0</v>
      </c>
      <c r="J3756" t="str">
        <f t="shared" si="58"/>
        <v>PMES-R1635E</v>
      </c>
      <c r="K3756" t="str">
        <f>IF((VLOOKUP(J3756,mdc!A:V,22,FALSE)=""),"non Collabo","collabo")</f>
        <v>collabo</v>
      </c>
      <c r="L3756" t="str" cm="1">
        <f t="array" ref="L3756">IFERROR(_xlfn.IFS(G3756&lt;0,"shortage",H3756&lt;0,"shortage",I3756&lt;0,"shortage"),"ok")</f>
        <v>ok</v>
      </c>
    </row>
    <row r="3757" spans="1:12" hidden="1" x14ac:dyDescent="0.35">
      <c r="A3757" s="5" t="s">
        <v>79</v>
      </c>
      <c r="B3757" s="5" t="s">
        <v>475</v>
      </c>
      <c r="C3757" s="5" t="s">
        <v>1583</v>
      </c>
      <c r="D3757" s="5" t="s">
        <v>637</v>
      </c>
      <c r="E3757" s="5" t="s">
        <v>2318</v>
      </c>
      <c r="F3757" s="6">
        <v>100</v>
      </c>
      <c r="G3757" s="6">
        <v>100</v>
      </c>
      <c r="H3757" s="6">
        <v>100</v>
      </c>
      <c r="I3757" s="6">
        <v>100</v>
      </c>
      <c r="J3757" t="str">
        <f t="shared" si="58"/>
        <v>PMES-R1635E</v>
      </c>
      <c r="K3757" t="str">
        <f>IF((VLOOKUP(J3757,mdc!A:V,22,FALSE)=""),"non Collabo","collabo")</f>
        <v>collabo</v>
      </c>
      <c r="L3757" t="str" cm="1">
        <f t="array" ref="L3757">IFERROR(_xlfn.IFS(G3757&lt;0,"shortage",H3757&lt;0,"shortage",I3757&lt;0,"shortage"),"ok")</f>
        <v>ok</v>
      </c>
    </row>
    <row r="3758" spans="1:12" hidden="1" x14ac:dyDescent="0.35">
      <c r="A3758" s="5" t="s">
        <v>79</v>
      </c>
      <c r="B3758" s="5" t="s">
        <v>475</v>
      </c>
      <c r="C3758" s="5" t="s">
        <v>1583</v>
      </c>
      <c r="D3758" s="5" t="s">
        <v>637</v>
      </c>
      <c r="E3758" s="5" t="s">
        <v>7</v>
      </c>
      <c r="F3758" s="6">
        <v>6.1965599999999998</v>
      </c>
      <c r="G3758" s="6">
        <v>1.0327599999999999</v>
      </c>
      <c r="H3758" s="6">
        <v>4.1310399999999996</v>
      </c>
      <c r="I3758" s="6">
        <v>4.1310399999999996</v>
      </c>
      <c r="J3758" t="str">
        <f t="shared" si="58"/>
        <v>PMES-R1635E</v>
      </c>
      <c r="K3758" t="str">
        <f>IF((VLOOKUP(J3758,mdc!A:V,22,FALSE)=""),"non Collabo","collabo")</f>
        <v>collabo</v>
      </c>
      <c r="L3758" t="str" cm="1">
        <f t="array" ref="L3758">IFERROR(_xlfn.IFS(G3758&lt;0,"shortage",H3758&lt;0,"shortage",I3758&lt;0,"shortage"),"ok")</f>
        <v>ok</v>
      </c>
    </row>
    <row r="3759" spans="1:12" hidden="1" x14ac:dyDescent="0.35">
      <c r="A3759" s="5" t="s">
        <v>79</v>
      </c>
      <c r="B3759" s="5" t="s">
        <v>475</v>
      </c>
      <c r="C3759" s="5" t="s">
        <v>1583</v>
      </c>
      <c r="D3759" s="5" t="s">
        <v>637</v>
      </c>
      <c r="E3759" s="5" t="s">
        <v>1566</v>
      </c>
      <c r="F3759" s="6">
        <v>6.1965599999999998</v>
      </c>
      <c r="G3759" s="6">
        <v>1.0327599999999999</v>
      </c>
      <c r="H3759" s="6">
        <v>4.1310399999999996</v>
      </c>
      <c r="I3759" s="6">
        <v>4.1310399999999996</v>
      </c>
      <c r="J3759" t="str">
        <f t="shared" si="58"/>
        <v>PMES-R1635E</v>
      </c>
      <c r="K3759" t="str">
        <f>IF((VLOOKUP(J3759,mdc!A:V,22,FALSE)=""),"non Collabo","collabo")</f>
        <v>collabo</v>
      </c>
      <c r="L3759" t="str" cm="1">
        <f t="array" ref="L3759">IFERROR(_xlfn.IFS(G3759&lt;0,"shortage",H3759&lt;0,"shortage",I3759&lt;0,"shortage"),"ok")</f>
        <v>ok</v>
      </c>
    </row>
    <row r="3760" spans="1:12" ht="15" hidden="1" thickBot="1" x14ac:dyDescent="0.4">
      <c r="A3760" s="5" t="s">
        <v>79</v>
      </c>
      <c r="B3760" s="5" t="s">
        <v>475</v>
      </c>
      <c r="C3760" s="5" t="s">
        <v>1583</v>
      </c>
      <c r="D3760" s="7" t="s">
        <v>637</v>
      </c>
      <c r="E3760" s="7" t="s">
        <v>8</v>
      </c>
      <c r="F3760" s="8">
        <v>0</v>
      </c>
      <c r="G3760" s="8">
        <v>0</v>
      </c>
      <c r="H3760" s="8">
        <v>0</v>
      </c>
      <c r="I3760" s="8">
        <v>0</v>
      </c>
      <c r="J3760" t="str">
        <f t="shared" si="58"/>
        <v>PMES-R1635E</v>
      </c>
      <c r="K3760" t="str">
        <f>IF((VLOOKUP(J3760,mdc!A:V,22,FALSE)=""),"non Collabo","collabo")</f>
        <v>collabo</v>
      </c>
    </row>
    <row r="3761" spans="1:12" hidden="1" x14ac:dyDescent="0.35">
      <c r="A3761" s="5" t="s">
        <v>79</v>
      </c>
      <c r="B3761" s="5" t="s">
        <v>475</v>
      </c>
      <c r="C3761" s="5" t="s">
        <v>1583</v>
      </c>
      <c r="D3761" s="3" t="s">
        <v>639</v>
      </c>
      <c r="E3761" s="3" t="s">
        <v>5</v>
      </c>
      <c r="F3761" s="4">
        <v>110</v>
      </c>
      <c r="G3761" s="4">
        <v>102</v>
      </c>
      <c r="H3761" s="4">
        <v>8</v>
      </c>
      <c r="I3761" s="4">
        <v>12</v>
      </c>
      <c r="J3761" t="str">
        <f t="shared" si="58"/>
        <v>PMES-R24105E</v>
      </c>
      <c r="K3761" t="str">
        <f>IF((VLOOKUP(J3761,mdc!A:V,22,FALSE)=""),"non Collabo","collabo")</f>
        <v>collabo</v>
      </c>
      <c r="L3761" t="str" cm="1">
        <f t="array" ref="L3761">IFERROR(_xlfn.IFS(G3761&lt;0,"shortage",H3761&lt;0,"shortage",I3761&lt;0,"shortage"),"ok")</f>
        <v>ok</v>
      </c>
    </row>
    <row r="3762" spans="1:12" hidden="1" x14ac:dyDescent="0.35">
      <c r="A3762" s="5" t="s">
        <v>79</v>
      </c>
      <c r="B3762" s="5" t="s">
        <v>475</v>
      </c>
      <c r="C3762" s="5" t="s">
        <v>1583</v>
      </c>
      <c r="D3762" s="5" t="s">
        <v>639</v>
      </c>
      <c r="E3762" s="5" t="s">
        <v>1565</v>
      </c>
      <c r="F3762" s="6">
        <v>110</v>
      </c>
      <c r="G3762" s="6">
        <v>102</v>
      </c>
      <c r="H3762" s="6">
        <v>8</v>
      </c>
      <c r="I3762" s="6">
        <v>12</v>
      </c>
      <c r="J3762" t="str">
        <f t="shared" si="58"/>
        <v>PMES-R24105E</v>
      </c>
      <c r="K3762" t="str">
        <f>IF((VLOOKUP(J3762,mdc!A:V,22,FALSE)=""),"non Collabo","collabo")</f>
        <v>collabo</v>
      </c>
      <c r="L3762" t="str" cm="1">
        <f t="array" ref="L3762">IFERROR(_xlfn.IFS(G3762&lt;0,"shortage",H3762&lt;0,"shortage",I3762&lt;0,"shortage"),"ok")</f>
        <v>ok</v>
      </c>
    </row>
    <row r="3763" spans="1:12" hidden="1" x14ac:dyDescent="0.35">
      <c r="A3763" s="5" t="s">
        <v>79</v>
      </c>
      <c r="B3763" s="5" t="s">
        <v>475</v>
      </c>
      <c r="C3763" s="5" t="s">
        <v>1583</v>
      </c>
      <c r="D3763" s="5" t="s">
        <v>639</v>
      </c>
      <c r="E3763" s="5" t="s">
        <v>6</v>
      </c>
      <c r="F3763" s="6">
        <v>0</v>
      </c>
      <c r="G3763" s="6">
        <v>0</v>
      </c>
      <c r="H3763" s="6">
        <v>0</v>
      </c>
      <c r="I3763" s="6">
        <v>0</v>
      </c>
      <c r="J3763" t="str">
        <f t="shared" si="58"/>
        <v>PMES-R24105E</v>
      </c>
      <c r="K3763" t="str">
        <f>IF((VLOOKUP(J3763,mdc!A:V,22,FALSE)=""),"non Collabo","collabo")</f>
        <v>collabo</v>
      </c>
      <c r="L3763" t="str" cm="1">
        <f t="array" ref="L3763">IFERROR(_xlfn.IFS(G3763&lt;0,"shortage",H3763&lt;0,"shortage",I3763&lt;0,"shortage"),"ok")</f>
        <v>ok</v>
      </c>
    </row>
    <row r="3764" spans="1:12" hidden="1" x14ac:dyDescent="0.35">
      <c r="A3764" s="5" t="s">
        <v>79</v>
      </c>
      <c r="B3764" s="5" t="s">
        <v>475</v>
      </c>
      <c r="C3764" s="5" t="s">
        <v>1583</v>
      </c>
      <c r="D3764" s="5" t="s">
        <v>639</v>
      </c>
      <c r="E3764" s="5" t="s">
        <v>2318</v>
      </c>
      <c r="F3764" s="6">
        <v>100</v>
      </c>
      <c r="G3764" s="6">
        <v>100</v>
      </c>
      <c r="H3764" s="6">
        <v>100</v>
      </c>
      <c r="I3764" s="6">
        <v>100</v>
      </c>
      <c r="J3764" t="str">
        <f t="shared" si="58"/>
        <v>PMES-R24105E</v>
      </c>
      <c r="K3764" t="str">
        <f>IF((VLOOKUP(J3764,mdc!A:V,22,FALSE)=""),"non Collabo","collabo")</f>
        <v>collabo</v>
      </c>
      <c r="L3764" t="str" cm="1">
        <f t="array" ref="L3764">IFERROR(_xlfn.IFS(G3764&lt;0,"shortage",H3764&lt;0,"shortage",I3764&lt;0,"shortage"),"ok")</f>
        <v>ok</v>
      </c>
    </row>
    <row r="3765" spans="1:12" hidden="1" x14ac:dyDescent="0.35">
      <c r="A3765" s="5" t="s">
        <v>79</v>
      </c>
      <c r="B3765" s="5" t="s">
        <v>475</v>
      </c>
      <c r="C3765" s="5" t="s">
        <v>1583</v>
      </c>
      <c r="D3765" s="5" t="s">
        <v>639</v>
      </c>
      <c r="E3765" s="5" t="s">
        <v>7</v>
      </c>
      <c r="F3765" s="6">
        <v>43.653500000000001</v>
      </c>
      <c r="G3765" s="6">
        <v>40.478700000000003</v>
      </c>
      <c r="H3765" s="6">
        <v>3.1747999999999998</v>
      </c>
      <c r="I3765" s="6">
        <v>4.7622</v>
      </c>
      <c r="J3765" t="str">
        <f t="shared" si="58"/>
        <v>PMES-R24105E</v>
      </c>
      <c r="K3765" t="str">
        <f>IF((VLOOKUP(J3765,mdc!A:V,22,FALSE)=""),"non Collabo","collabo")</f>
        <v>collabo</v>
      </c>
      <c r="L3765" t="str" cm="1">
        <f t="array" ref="L3765">IFERROR(_xlfn.IFS(G3765&lt;0,"shortage",H3765&lt;0,"shortage",I3765&lt;0,"shortage"),"ok")</f>
        <v>ok</v>
      </c>
    </row>
    <row r="3766" spans="1:12" hidden="1" x14ac:dyDescent="0.35">
      <c r="A3766" s="5" t="s">
        <v>79</v>
      </c>
      <c r="B3766" s="5" t="s">
        <v>475</v>
      </c>
      <c r="C3766" s="5" t="s">
        <v>1583</v>
      </c>
      <c r="D3766" s="5" t="s">
        <v>639</v>
      </c>
      <c r="E3766" s="5" t="s">
        <v>1566</v>
      </c>
      <c r="F3766" s="6">
        <v>43.603700000000003</v>
      </c>
      <c r="G3766" s="6">
        <v>40.478700000000003</v>
      </c>
      <c r="H3766" s="6">
        <v>3.1747999999999998</v>
      </c>
      <c r="I3766" s="6">
        <v>4.7622</v>
      </c>
      <c r="J3766" t="str">
        <f t="shared" si="58"/>
        <v>PMES-R24105E</v>
      </c>
      <c r="K3766" t="str">
        <f>IF((VLOOKUP(J3766,mdc!A:V,22,FALSE)=""),"non Collabo","collabo")</f>
        <v>collabo</v>
      </c>
      <c r="L3766" t="str" cm="1">
        <f t="array" ref="L3766">IFERROR(_xlfn.IFS(G3766&lt;0,"shortage",H3766&lt;0,"shortage",I3766&lt;0,"shortage"),"ok")</f>
        <v>ok</v>
      </c>
    </row>
    <row r="3767" spans="1:12" ht="15" hidden="1" thickBot="1" x14ac:dyDescent="0.4">
      <c r="A3767" s="5" t="s">
        <v>79</v>
      </c>
      <c r="B3767" s="5" t="s">
        <v>475</v>
      </c>
      <c r="C3767" s="5" t="s">
        <v>1583</v>
      </c>
      <c r="D3767" s="7" t="s">
        <v>639</v>
      </c>
      <c r="E3767" s="7" t="s">
        <v>8</v>
      </c>
      <c r="F3767" s="8">
        <v>4.9799999999999997E-2</v>
      </c>
      <c r="G3767" s="8">
        <v>0</v>
      </c>
      <c r="H3767" s="8">
        <v>0</v>
      </c>
      <c r="I3767" s="8">
        <v>0</v>
      </c>
      <c r="J3767" t="str">
        <f t="shared" si="58"/>
        <v>PMES-R24105E</v>
      </c>
      <c r="K3767" t="str">
        <f>IF((VLOOKUP(J3767,mdc!A:V,22,FALSE)=""),"non Collabo","collabo")</f>
        <v>collabo</v>
      </c>
    </row>
    <row r="3768" spans="1:12" hidden="1" x14ac:dyDescent="0.35">
      <c r="A3768" s="5" t="s">
        <v>79</v>
      </c>
      <c r="B3768" s="5" t="s">
        <v>475</v>
      </c>
      <c r="C3768" s="5" t="s">
        <v>1583</v>
      </c>
      <c r="D3768" s="3" t="s">
        <v>640</v>
      </c>
      <c r="E3768" s="3" t="s">
        <v>5</v>
      </c>
      <c r="F3768" s="4">
        <v>8</v>
      </c>
      <c r="G3768" s="4">
        <v>6</v>
      </c>
      <c r="H3768" s="4">
        <v>30</v>
      </c>
      <c r="I3768" s="4">
        <v>30</v>
      </c>
      <c r="J3768" t="str">
        <f t="shared" si="58"/>
        <v>PMES-R28200E</v>
      </c>
      <c r="K3768" t="str">
        <f>IF((VLOOKUP(J3768,mdc!A:V,22,FALSE)=""),"non Collabo","collabo")</f>
        <v>collabo</v>
      </c>
      <c r="L3768" t="str" cm="1">
        <f t="array" ref="L3768">IFERROR(_xlfn.IFS(G3768&lt;0,"shortage",H3768&lt;0,"shortage",I3768&lt;0,"shortage"),"ok")</f>
        <v>ok</v>
      </c>
    </row>
    <row r="3769" spans="1:12" hidden="1" x14ac:dyDescent="0.35">
      <c r="A3769" s="5" t="s">
        <v>79</v>
      </c>
      <c r="B3769" s="5" t="s">
        <v>475</v>
      </c>
      <c r="C3769" s="5" t="s">
        <v>1583</v>
      </c>
      <c r="D3769" s="5" t="s">
        <v>640</v>
      </c>
      <c r="E3769" s="5" t="s">
        <v>1565</v>
      </c>
      <c r="F3769" s="6">
        <v>8</v>
      </c>
      <c r="G3769" s="6">
        <v>6</v>
      </c>
      <c r="H3769" s="6">
        <v>30</v>
      </c>
      <c r="I3769" s="6">
        <v>30</v>
      </c>
      <c r="J3769" t="str">
        <f t="shared" si="58"/>
        <v>PMES-R28200E</v>
      </c>
      <c r="K3769" t="str">
        <f>IF((VLOOKUP(J3769,mdc!A:V,22,FALSE)=""),"non Collabo","collabo")</f>
        <v>collabo</v>
      </c>
      <c r="L3769" t="str" cm="1">
        <f t="array" ref="L3769">IFERROR(_xlfn.IFS(G3769&lt;0,"shortage",H3769&lt;0,"shortage",I3769&lt;0,"shortage"),"ok")</f>
        <v>ok</v>
      </c>
    </row>
    <row r="3770" spans="1:12" hidden="1" x14ac:dyDescent="0.35">
      <c r="A3770" s="5" t="s">
        <v>79</v>
      </c>
      <c r="B3770" s="5" t="s">
        <v>475</v>
      </c>
      <c r="C3770" s="5" t="s">
        <v>1583</v>
      </c>
      <c r="D3770" s="5" t="s">
        <v>640</v>
      </c>
      <c r="E3770" s="5" t="s">
        <v>6</v>
      </c>
      <c r="F3770" s="6">
        <v>0</v>
      </c>
      <c r="G3770" s="6">
        <v>0</v>
      </c>
      <c r="H3770" s="6">
        <v>0</v>
      </c>
      <c r="I3770" s="6">
        <v>0</v>
      </c>
      <c r="J3770" t="str">
        <f t="shared" si="58"/>
        <v>PMES-R28200E</v>
      </c>
      <c r="K3770" t="str">
        <f>IF((VLOOKUP(J3770,mdc!A:V,22,FALSE)=""),"non Collabo","collabo")</f>
        <v>collabo</v>
      </c>
      <c r="L3770" t="str" cm="1">
        <f t="array" ref="L3770">IFERROR(_xlfn.IFS(G3770&lt;0,"shortage",H3770&lt;0,"shortage",I3770&lt;0,"shortage"),"ok")</f>
        <v>ok</v>
      </c>
    </row>
    <row r="3771" spans="1:12" hidden="1" x14ac:dyDescent="0.35">
      <c r="A3771" s="5" t="s">
        <v>79</v>
      </c>
      <c r="B3771" s="5" t="s">
        <v>475</v>
      </c>
      <c r="C3771" s="5" t="s">
        <v>1583</v>
      </c>
      <c r="D3771" s="5" t="s">
        <v>640</v>
      </c>
      <c r="E3771" s="5" t="s">
        <v>2318</v>
      </c>
      <c r="F3771" s="6">
        <v>100</v>
      </c>
      <c r="G3771" s="6">
        <v>100</v>
      </c>
      <c r="H3771" s="6">
        <v>100</v>
      </c>
      <c r="I3771" s="6">
        <v>100</v>
      </c>
      <c r="J3771" t="str">
        <f t="shared" si="58"/>
        <v>PMES-R28200E</v>
      </c>
      <c r="K3771" t="str">
        <f>IF((VLOOKUP(J3771,mdc!A:V,22,FALSE)=""),"non Collabo","collabo")</f>
        <v>collabo</v>
      </c>
      <c r="L3771" t="str" cm="1">
        <f t="array" ref="L3771">IFERROR(_xlfn.IFS(G3771&lt;0,"shortage",H3771&lt;0,"shortage",I3771&lt;0,"shortage"),"ok")</f>
        <v>ok</v>
      </c>
    </row>
    <row r="3772" spans="1:12" hidden="1" x14ac:dyDescent="0.35">
      <c r="A3772" s="5" t="s">
        <v>79</v>
      </c>
      <c r="B3772" s="5" t="s">
        <v>475</v>
      </c>
      <c r="C3772" s="5" t="s">
        <v>1583</v>
      </c>
      <c r="D3772" s="5" t="s">
        <v>640</v>
      </c>
      <c r="E3772" s="5" t="s">
        <v>7</v>
      </c>
      <c r="F3772" s="6">
        <v>3.1695199999999999</v>
      </c>
      <c r="G3772" s="6">
        <v>2.3771399999999998</v>
      </c>
      <c r="H3772" s="6">
        <v>11.8857</v>
      </c>
      <c r="I3772" s="6">
        <v>11.8857</v>
      </c>
      <c r="J3772" t="str">
        <f t="shared" si="58"/>
        <v>PMES-R28200E</v>
      </c>
      <c r="K3772" t="str">
        <f>IF((VLOOKUP(J3772,mdc!A:V,22,FALSE)=""),"non Collabo","collabo")</f>
        <v>collabo</v>
      </c>
      <c r="L3772" t="str" cm="1">
        <f t="array" ref="L3772">IFERROR(_xlfn.IFS(G3772&lt;0,"shortage",H3772&lt;0,"shortage",I3772&lt;0,"shortage"),"ok")</f>
        <v>ok</v>
      </c>
    </row>
    <row r="3773" spans="1:12" hidden="1" x14ac:dyDescent="0.35">
      <c r="A3773" s="5" t="s">
        <v>79</v>
      </c>
      <c r="B3773" s="5" t="s">
        <v>475</v>
      </c>
      <c r="C3773" s="5" t="s">
        <v>1583</v>
      </c>
      <c r="D3773" s="5" t="s">
        <v>640</v>
      </c>
      <c r="E3773" s="5" t="s">
        <v>1566</v>
      </c>
      <c r="F3773" s="6">
        <v>3.1695199999999999</v>
      </c>
      <c r="G3773" s="6">
        <v>2.3771399999999998</v>
      </c>
      <c r="H3773" s="6">
        <v>11.83606</v>
      </c>
      <c r="I3773" s="6">
        <v>11.83606</v>
      </c>
      <c r="J3773" t="str">
        <f t="shared" si="58"/>
        <v>PMES-R28200E</v>
      </c>
      <c r="K3773" t="str">
        <f>IF((VLOOKUP(J3773,mdc!A:V,22,FALSE)=""),"non Collabo","collabo")</f>
        <v>collabo</v>
      </c>
      <c r="L3773" t="str" cm="1">
        <f t="array" ref="L3773">IFERROR(_xlfn.IFS(G3773&lt;0,"shortage",H3773&lt;0,"shortage",I3773&lt;0,"shortage"),"ok")</f>
        <v>ok</v>
      </c>
    </row>
    <row r="3774" spans="1:12" ht="15" hidden="1" thickBot="1" x14ac:dyDescent="0.4">
      <c r="A3774" s="5" t="s">
        <v>79</v>
      </c>
      <c r="B3774" s="5" t="s">
        <v>475</v>
      </c>
      <c r="C3774" s="5" t="s">
        <v>1583</v>
      </c>
      <c r="D3774" s="7" t="s">
        <v>640</v>
      </c>
      <c r="E3774" s="7" t="s">
        <v>8</v>
      </c>
      <c r="F3774" s="8">
        <v>0</v>
      </c>
      <c r="G3774" s="8">
        <v>0</v>
      </c>
      <c r="H3774" s="8">
        <v>4.9639999999999997E-2</v>
      </c>
      <c r="I3774" s="8">
        <v>4.9639999999999997E-2</v>
      </c>
      <c r="J3774" t="str">
        <f t="shared" si="58"/>
        <v>PMES-R28200E</v>
      </c>
      <c r="K3774" t="str">
        <f>IF((VLOOKUP(J3774,mdc!A:V,22,FALSE)=""),"non Collabo","collabo")</f>
        <v>collabo</v>
      </c>
    </row>
    <row r="3775" spans="1:12" hidden="1" x14ac:dyDescent="0.35">
      <c r="A3775" s="5" t="s">
        <v>79</v>
      </c>
      <c r="B3775" s="5" t="s">
        <v>475</v>
      </c>
      <c r="C3775" s="5" t="s">
        <v>1583</v>
      </c>
      <c r="D3775" s="3" t="s">
        <v>641</v>
      </c>
      <c r="E3775" s="3" t="s">
        <v>5</v>
      </c>
      <c r="F3775" s="4">
        <v>18</v>
      </c>
      <c r="G3775" s="4">
        <v>12</v>
      </c>
      <c r="H3775" s="4">
        <v>0</v>
      </c>
      <c r="I3775" s="4">
        <v>2</v>
      </c>
      <c r="J3775" t="str">
        <f t="shared" si="58"/>
        <v>PMES-R70200E</v>
      </c>
      <c r="K3775" t="str">
        <f>IF((VLOOKUP(J3775,mdc!A:V,22,FALSE)=""),"non Collabo","collabo")</f>
        <v>collabo</v>
      </c>
      <c r="L3775" t="str" cm="1">
        <f t="array" ref="L3775">IFERROR(_xlfn.IFS(G3775&lt;0,"shortage",H3775&lt;0,"shortage",I3775&lt;0,"shortage"),"ok")</f>
        <v>ok</v>
      </c>
    </row>
    <row r="3776" spans="1:12" hidden="1" x14ac:dyDescent="0.35">
      <c r="A3776" s="5" t="s">
        <v>79</v>
      </c>
      <c r="B3776" s="5" t="s">
        <v>475</v>
      </c>
      <c r="C3776" s="5" t="s">
        <v>1583</v>
      </c>
      <c r="D3776" s="5" t="s">
        <v>641</v>
      </c>
      <c r="E3776" s="5" t="s">
        <v>1565</v>
      </c>
      <c r="F3776" s="6">
        <v>18</v>
      </c>
      <c r="G3776" s="6">
        <v>12</v>
      </c>
      <c r="H3776" s="6"/>
      <c r="I3776" s="6">
        <v>2</v>
      </c>
      <c r="J3776" t="str">
        <f t="shared" si="58"/>
        <v>PMES-R70200E</v>
      </c>
      <c r="K3776" t="str">
        <f>IF((VLOOKUP(J3776,mdc!A:V,22,FALSE)=""),"non Collabo","collabo")</f>
        <v>collabo</v>
      </c>
      <c r="L3776" t="str" cm="1">
        <f t="array" ref="L3776">IFERROR(_xlfn.IFS(G3776&lt;0,"shortage",H3776&lt;0,"shortage",I3776&lt;0,"shortage"),"ok")</f>
        <v>ok</v>
      </c>
    </row>
    <row r="3777" spans="1:12" hidden="1" x14ac:dyDescent="0.35">
      <c r="A3777" s="5" t="s">
        <v>79</v>
      </c>
      <c r="B3777" s="5" t="s">
        <v>475</v>
      </c>
      <c r="C3777" s="5" t="s">
        <v>1583</v>
      </c>
      <c r="D3777" s="5" t="s">
        <v>641</v>
      </c>
      <c r="E3777" s="5" t="s">
        <v>6</v>
      </c>
      <c r="F3777" s="6">
        <v>0</v>
      </c>
      <c r="G3777" s="6">
        <v>0</v>
      </c>
      <c r="H3777" s="6">
        <v>0</v>
      </c>
      <c r="I3777" s="6">
        <v>0</v>
      </c>
      <c r="J3777" t="str">
        <f t="shared" si="58"/>
        <v>PMES-R70200E</v>
      </c>
      <c r="K3777" t="str">
        <f>IF((VLOOKUP(J3777,mdc!A:V,22,FALSE)=""),"non Collabo","collabo")</f>
        <v>collabo</v>
      </c>
      <c r="L3777" t="str" cm="1">
        <f t="array" ref="L3777">IFERROR(_xlfn.IFS(G3777&lt;0,"shortage",H3777&lt;0,"shortage",I3777&lt;0,"shortage"),"ok")</f>
        <v>ok</v>
      </c>
    </row>
    <row r="3778" spans="1:12" hidden="1" x14ac:dyDescent="0.35">
      <c r="A3778" s="5" t="s">
        <v>79</v>
      </c>
      <c r="B3778" s="5" t="s">
        <v>475</v>
      </c>
      <c r="C3778" s="5" t="s">
        <v>1583</v>
      </c>
      <c r="D3778" s="5" t="s">
        <v>641</v>
      </c>
      <c r="E3778" s="5" t="s">
        <v>2318</v>
      </c>
      <c r="F3778" s="6">
        <v>100</v>
      </c>
      <c r="G3778" s="6">
        <v>100</v>
      </c>
      <c r="H3778" s="6" t="s">
        <v>1640</v>
      </c>
      <c r="I3778" s="6">
        <v>100</v>
      </c>
      <c r="J3778" t="str">
        <f t="shared" si="58"/>
        <v>PMES-R70200E</v>
      </c>
      <c r="K3778" t="str">
        <f>IF((VLOOKUP(J3778,mdc!A:V,22,FALSE)=""),"non Collabo","collabo")</f>
        <v>collabo</v>
      </c>
      <c r="L3778" t="str" cm="1">
        <f t="array" ref="L3778">IFERROR(_xlfn.IFS(G3778&lt;0,"shortage",H3778&lt;0,"shortage",I3778&lt;0,"shortage"),"ok")</f>
        <v>ok</v>
      </c>
    </row>
    <row r="3779" spans="1:12" hidden="1" x14ac:dyDescent="0.35">
      <c r="A3779" s="5" t="s">
        <v>79</v>
      </c>
      <c r="B3779" s="5" t="s">
        <v>475</v>
      </c>
      <c r="C3779" s="5" t="s">
        <v>1583</v>
      </c>
      <c r="D3779" s="5" t="s">
        <v>641</v>
      </c>
      <c r="E3779" s="5" t="s">
        <v>7</v>
      </c>
      <c r="F3779" s="6">
        <v>11.4345</v>
      </c>
      <c r="G3779" s="6">
        <v>7.6230000000000002</v>
      </c>
      <c r="H3779" s="6">
        <v>0</v>
      </c>
      <c r="I3779" s="6">
        <v>1.2705</v>
      </c>
      <c r="J3779" t="str">
        <f t="shared" ref="J3779:J3842" si="59">A3779&amp;D3779</f>
        <v>PMES-R70200E</v>
      </c>
      <c r="K3779" t="str">
        <f>IF((VLOOKUP(J3779,mdc!A:V,22,FALSE)=""),"non Collabo","collabo")</f>
        <v>collabo</v>
      </c>
      <c r="L3779" t="str" cm="1">
        <f t="array" ref="L3779">IFERROR(_xlfn.IFS(G3779&lt;0,"shortage",H3779&lt;0,"shortage",I3779&lt;0,"shortage"),"ok")</f>
        <v>ok</v>
      </c>
    </row>
    <row r="3780" spans="1:12" hidden="1" x14ac:dyDescent="0.35">
      <c r="A3780" s="5" t="s">
        <v>79</v>
      </c>
      <c r="B3780" s="5" t="s">
        <v>475</v>
      </c>
      <c r="C3780" s="5" t="s">
        <v>1583</v>
      </c>
      <c r="D3780" s="5" t="s">
        <v>641</v>
      </c>
      <c r="E3780" s="5" t="s">
        <v>1566</v>
      </c>
      <c r="F3780" s="6">
        <v>11.35966</v>
      </c>
      <c r="G3780" s="6">
        <v>7.6230000000000002</v>
      </c>
      <c r="H3780" s="6"/>
      <c r="I3780" s="6">
        <v>1.2705</v>
      </c>
      <c r="J3780" t="str">
        <f t="shared" si="59"/>
        <v>PMES-R70200E</v>
      </c>
      <c r="K3780" t="str">
        <f>IF((VLOOKUP(J3780,mdc!A:V,22,FALSE)=""),"non Collabo","collabo")</f>
        <v>collabo</v>
      </c>
      <c r="L3780" t="str" cm="1">
        <f t="array" ref="L3780">IFERROR(_xlfn.IFS(G3780&lt;0,"shortage",H3780&lt;0,"shortage",I3780&lt;0,"shortage"),"ok")</f>
        <v>ok</v>
      </c>
    </row>
    <row r="3781" spans="1:12" ht="15" hidden="1" thickBot="1" x14ac:dyDescent="0.4">
      <c r="A3781" s="5" t="s">
        <v>79</v>
      </c>
      <c r="B3781" s="5" t="s">
        <v>475</v>
      </c>
      <c r="C3781" s="5" t="s">
        <v>1583</v>
      </c>
      <c r="D3781" s="7" t="s">
        <v>641</v>
      </c>
      <c r="E3781" s="7" t="s">
        <v>8</v>
      </c>
      <c r="F3781" s="8">
        <v>7.4840000000000004E-2</v>
      </c>
      <c r="G3781" s="8">
        <v>0</v>
      </c>
      <c r="H3781" s="8">
        <v>0</v>
      </c>
      <c r="I3781" s="8">
        <v>0</v>
      </c>
      <c r="J3781" t="str">
        <f t="shared" si="59"/>
        <v>PMES-R70200E</v>
      </c>
      <c r="K3781" t="str">
        <f>IF((VLOOKUP(J3781,mdc!A:V,22,FALSE)=""),"non Collabo","collabo")</f>
        <v>collabo</v>
      </c>
    </row>
    <row r="3782" spans="1:12" hidden="1" x14ac:dyDescent="0.35">
      <c r="A3782" s="5" t="s">
        <v>79</v>
      </c>
      <c r="B3782" s="5" t="s">
        <v>475</v>
      </c>
      <c r="C3782" s="5" t="s">
        <v>1583</v>
      </c>
      <c r="D3782" s="3" t="s">
        <v>642</v>
      </c>
      <c r="E3782" s="3" t="s">
        <v>5</v>
      </c>
      <c r="F3782" s="4">
        <v>76</v>
      </c>
      <c r="G3782" s="4">
        <v>50</v>
      </c>
      <c r="H3782" s="4">
        <v>30</v>
      </c>
      <c r="I3782" s="4">
        <v>72</v>
      </c>
      <c r="J3782" t="str">
        <f t="shared" si="59"/>
        <v>PMES-R70300E</v>
      </c>
      <c r="K3782" t="str">
        <f>IF((VLOOKUP(J3782,mdc!A:V,22,FALSE)=""),"non Collabo","collabo")</f>
        <v>collabo</v>
      </c>
      <c r="L3782" t="str" cm="1">
        <f t="array" ref="L3782">IFERROR(_xlfn.IFS(G3782&lt;0,"shortage",H3782&lt;0,"shortage",I3782&lt;0,"shortage"),"ok")</f>
        <v>ok</v>
      </c>
    </row>
    <row r="3783" spans="1:12" hidden="1" x14ac:dyDescent="0.35">
      <c r="A3783" s="5" t="s">
        <v>79</v>
      </c>
      <c r="B3783" s="5" t="s">
        <v>475</v>
      </c>
      <c r="C3783" s="5" t="s">
        <v>1583</v>
      </c>
      <c r="D3783" s="5" t="s">
        <v>642</v>
      </c>
      <c r="E3783" s="5" t="s">
        <v>1565</v>
      </c>
      <c r="F3783" s="6">
        <v>76</v>
      </c>
      <c r="G3783" s="6">
        <v>50</v>
      </c>
      <c r="H3783" s="6">
        <v>30</v>
      </c>
      <c r="I3783" s="6">
        <v>72</v>
      </c>
      <c r="J3783" t="str">
        <f t="shared" si="59"/>
        <v>PMES-R70300E</v>
      </c>
      <c r="K3783" t="str">
        <f>IF((VLOOKUP(J3783,mdc!A:V,22,FALSE)=""),"non Collabo","collabo")</f>
        <v>collabo</v>
      </c>
      <c r="L3783" t="str" cm="1">
        <f t="array" ref="L3783">IFERROR(_xlfn.IFS(G3783&lt;0,"shortage",H3783&lt;0,"shortage",I3783&lt;0,"shortage"),"ok")</f>
        <v>ok</v>
      </c>
    </row>
    <row r="3784" spans="1:12" hidden="1" x14ac:dyDescent="0.35">
      <c r="A3784" s="5" t="s">
        <v>79</v>
      </c>
      <c r="B3784" s="5" t="s">
        <v>475</v>
      </c>
      <c r="C3784" s="5" t="s">
        <v>1583</v>
      </c>
      <c r="D3784" s="5" t="s">
        <v>642</v>
      </c>
      <c r="E3784" s="5" t="s">
        <v>6</v>
      </c>
      <c r="F3784" s="6">
        <v>0</v>
      </c>
      <c r="G3784" s="6">
        <v>0</v>
      </c>
      <c r="H3784" s="6">
        <v>0</v>
      </c>
      <c r="I3784" s="6">
        <v>0</v>
      </c>
      <c r="J3784" t="str">
        <f t="shared" si="59"/>
        <v>PMES-R70300E</v>
      </c>
      <c r="K3784" t="str">
        <f>IF((VLOOKUP(J3784,mdc!A:V,22,FALSE)=""),"non Collabo","collabo")</f>
        <v>collabo</v>
      </c>
      <c r="L3784" t="str" cm="1">
        <f t="array" ref="L3784">IFERROR(_xlfn.IFS(G3784&lt;0,"shortage",H3784&lt;0,"shortage",I3784&lt;0,"shortage"),"ok")</f>
        <v>ok</v>
      </c>
    </row>
    <row r="3785" spans="1:12" hidden="1" x14ac:dyDescent="0.35">
      <c r="A3785" s="5" t="s">
        <v>79</v>
      </c>
      <c r="B3785" s="5" t="s">
        <v>475</v>
      </c>
      <c r="C3785" s="5" t="s">
        <v>1583</v>
      </c>
      <c r="D3785" s="5" t="s">
        <v>642</v>
      </c>
      <c r="E3785" s="5" t="s">
        <v>2318</v>
      </c>
      <c r="F3785" s="6">
        <v>100</v>
      </c>
      <c r="G3785" s="6">
        <v>100</v>
      </c>
      <c r="H3785" s="6">
        <v>100</v>
      </c>
      <c r="I3785" s="6">
        <v>100</v>
      </c>
      <c r="J3785" t="str">
        <f t="shared" si="59"/>
        <v>PMES-R70300E</v>
      </c>
      <c r="K3785" t="str">
        <f>IF((VLOOKUP(J3785,mdc!A:V,22,FALSE)=""),"non Collabo","collabo")</f>
        <v>collabo</v>
      </c>
      <c r="L3785" t="str" cm="1">
        <f t="array" ref="L3785">IFERROR(_xlfn.IFS(G3785&lt;0,"shortage",H3785&lt;0,"shortage",I3785&lt;0,"shortage"),"ok")</f>
        <v>ok</v>
      </c>
    </row>
    <row r="3786" spans="1:12" hidden="1" x14ac:dyDescent="0.35">
      <c r="A3786" s="5" t="s">
        <v>79</v>
      </c>
      <c r="B3786" s="5" t="s">
        <v>475</v>
      </c>
      <c r="C3786" s="5" t="s">
        <v>1583</v>
      </c>
      <c r="D3786" s="5" t="s">
        <v>642</v>
      </c>
      <c r="E3786" s="5" t="s">
        <v>7</v>
      </c>
      <c r="F3786" s="6">
        <v>30.12032</v>
      </c>
      <c r="G3786" s="6">
        <v>19.815999999999999</v>
      </c>
      <c r="H3786" s="6">
        <v>11.8896</v>
      </c>
      <c r="I3786" s="6">
        <v>28.535039999999999</v>
      </c>
      <c r="J3786" t="str">
        <f t="shared" si="59"/>
        <v>PMES-R70300E</v>
      </c>
      <c r="K3786" t="str">
        <f>IF((VLOOKUP(J3786,mdc!A:V,22,FALSE)=""),"non Collabo","collabo")</f>
        <v>collabo</v>
      </c>
      <c r="L3786" t="str" cm="1">
        <f t="array" ref="L3786">IFERROR(_xlfn.IFS(G3786&lt;0,"shortage",H3786&lt;0,"shortage",I3786&lt;0,"shortage"),"ok")</f>
        <v>ok</v>
      </c>
    </row>
    <row r="3787" spans="1:12" hidden="1" x14ac:dyDescent="0.35">
      <c r="A3787" s="5" t="s">
        <v>79</v>
      </c>
      <c r="B3787" s="5" t="s">
        <v>475</v>
      </c>
      <c r="C3787" s="5" t="s">
        <v>1583</v>
      </c>
      <c r="D3787" s="5" t="s">
        <v>642</v>
      </c>
      <c r="E3787" s="5" t="s">
        <v>1566</v>
      </c>
      <c r="F3787" s="6">
        <v>30.09544</v>
      </c>
      <c r="G3787" s="6">
        <v>19.791119999999999</v>
      </c>
      <c r="H3787" s="6">
        <v>11.839840000000001</v>
      </c>
      <c r="I3787" s="6">
        <v>28.485340000000001</v>
      </c>
      <c r="J3787" t="str">
        <f t="shared" si="59"/>
        <v>PMES-R70300E</v>
      </c>
      <c r="K3787" t="str">
        <f>IF((VLOOKUP(J3787,mdc!A:V,22,FALSE)=""),"non Collabo","collabo")</f>
        <v>collabo</v>
      </c>
      <c r="L3787" t="str" cm="1">
        <f t="array" ref="L3787">IFERROR(_xlfn.IFS(G3787&lt;0,"shortage",H3787&lt;0,"shortage",I3787&lt;0,"shortage"),"ok")</f>
        <v>ok</v>
      </c>
    </row>
    <row r="3788" spans="1:12" ht="15" hidden="1" thickBot="1" x14ac:dyDescent="0.4">
      <c r="A3788" s="5" t="s">
        <v>79</v>
      </c>
      <c r="B3788" s="5" t="s">
        <v>475</v>
      </c>
      <c r="C3788" s="5" t="s">
        <v>1583</v>
      </c>
      <c r="D3788" s="7" t="s">
        <v>642</v>
      </c>
      <c r="E3788" s="7" t="s">
        <v>8</v>
      </c>
      <c r="F3788" s="8">
        <v>2.4879999999999999E-2</v>
      </c>
      <c r="G3788" s="8">
        <v>2.4879999999999999E-2</v>
      </c>
      <c r="H3788" s="8">
        <v>4.9759999999999999E-2</v>
      </c>
      <c r="I3788" s="8">
        <v>4.9700000000000001E-2</v>
      </c>
      <c r="J3788" t="str">
        <f t="shared" si="59"/>
        <v>PMES-R70300E</v>
      </c>
      <c r="K3788" t="str">
        <f>IF((VLOOKUP(J3788,mdc!A:V,22,FALSE)=""),"non Collabo","collabo")</f>
        <v>collabo</v>
      </c>
    </row>
    <row r="3789" spans="1:12" hidden="1" x14ac:dyDescent="0.35">
      <c r="A3789" s="5" t="s">
        <v>79</v>
      </c>
      <c r="B3789" s="5" t="s">
        <v>475</v>
      </c>
      <c r="C3789" s="5" t="s">
        <v>1583</v>
      </c>
      <c r="D3789" s="3" t="s">
        <v>643</v>
      </c>
      <c r="E3789" s="3" t="s">
        <v>5</v>
      </c>
      <c r="F3789" s="4">
        <v>48</v>
      </c>
      <c r="G3789" s="4">
        <v>24</v>
      </c>
      <c r="H3789" s="4">
        <v>14</v>
      </c>
      <c r="I3789" s="4">
        <v>22</v>
      </c>
      <c r="J3789" t="str">
        <f t="shared" si="59"/>
        <v>PMES-S18E</v>
      </c>
      <c r="K3789" t="str">
        <f>IF((VLOOKUP(J3789,mdc!A:V,22,FALSE)=""),"non Collabo","collabo")</f>
        <v>collabo</v>
      </c>
      <c r="L3789" t="str" cm="1">
        <f t="array" ref="L3789">IFERROR(_xlfn.IFS(G3789&lt;0,"shortage",H3789&lt;0,"shortage",I3789&lt;0,"shortage"),"ok")</f>
        <v>ok</v>
      </c>
    </row>
    <row r="3790" spans="1:12" hidden="1" x14ac:dyDescent="0.35">
      <c r="A3790" s="5" t="s">
        <v>79</v>
      </c>
      <c r="B3790" s="5" t="s">
        <v>475</v>
      </c>
      <c r="C3790" s="5" t="s">
        <v>1583</v>
      </c>
      <c r="D3790" s="5" t="s">
        <v>643</v>
      </c>
      <c r="E3790" s="5" t="s">
        <v>1565</v>
      </c>
      <c r="F3790" s="6">
        <v>48</v>
      </c>
      <c r="G3790" s="6">
        <v>24</v>
      </c>
      <c r="H3790" s="6">
        <v>14</v>
      </c>
      <c r="I3790" s="6">
        <v>22</v>
      </c>
      <c r="J3790" t="str">
        <f t="shared" si="59"/>
        <v>PMES-S18E</v>
      </c>
      <c r="K3790" t="str">
        <f>IF((VLOOKUP(J3790,mdc!A:V,22,FALSE)=""),"non Collabo","collabo")</f>
        <v>collabo</v>
      </c>
      <c r="L3790" t="str" cm="1">
        <f t="array" ref="L3790">IFERROR(_xlfn.IFS(G3790&lt;0,"shortage",H3790&lt;0,"shortage",I3790&lt;0,"shortage"),"ok")</f>
        <v>ok</v>
      </c>
    </row>
    <row r="3791" spans="1:12" hidden="1" x14ac:dyDescent="0.35">
      <c r="A3791" s="5" t="s">
        <v>79</v>
      </c>
      <c r="B3791" s="5" t="s">
        <v>475</v>
      </c>
      <c r="C3791" s="5" t="s">
        <v>1583</v>
      </c>
      <c r="D3791" s="5" t="s">
        <v>643</v>
      </c>
      <c r="E3791" s="5" t="s">
        <v>6</v>
      </c>
      <c r="F3791" s="6">
        <v>0</v>
      </c>
      <c r="G3791" s="6">
        <v>0</v>
      </c>
      <c r="H3791" s="6">
        <v>0</v>
      </c>
      <c r="I3791" s="6">
        <v>0</v>
      </c>
      <c r="J3791" t="str">
        <f t="shared" si="59"/>
        <v>PMES-S18E</v>
      </c>
      <c r="K3791" t="str">
        <f>IF((VLOOKUP(J3791,mdc!A:V,22,FALSE)=""),"non Collabo","collabo")</f>
        <v>collabo</v>
      </c>
      <c r="L3791" t="str" cm="1">
        <f t="array" ref="L3791">IFERROR(_xlfn.IFS(G3791&lt;0,"shortage",H3791&lt;0,"shortage",I3791&lt;0,"shortage"),"ok")</f>
        <v>ok</v>
      </c>
    </row>
    <row r="3792" spans="1:12" hidden="1" x14ac:dyDescent="0.35">
      <c r="A3792" s="5" t="s">
        <v>79</v>
      </c>
      <c r="B3792" s="5" t="s">
        <v>475</v>
      </c>
      <c r="C3792" s="5" t="s">
        <v>1583</v>
      </c>
      <c r="D3792" s="5" t="s">
        <v>643</v>
      </c>
      <c r="E3792" s="5" t="s">
        <v>2318</v>
      </c>
      <c r="F3792" s="6">
        <v>100</v>
      </c>
      <c r="G3792" s="6">
        <v>100</v>
      </c>
      <c r="H3792" s="6">
        <v>100</v>
      </c>
      <c r="I3792" s="6">
        <v>100</v>
      </c>
      <c r="J3792" t="str">
        <f t="shared" si="59"/>
        <v>PMES-S18E</v>
      </c>
      <c r="K3792" t="str">
        <f>IF((VLOOKUP(J3792,mdc!A:V,22,FALSE)=""),"non Collabo","collabo")</f>
        <v>collabo</v>
      </c>
      <c r="L3792" t="str" cm="1">
        <f t="array" ref="L3792">IFERROR(_xlfn.IFS(G3792&lt;0,"shortage",H3792&lt;0,"shortage",I3792&lt;0,"shortage"),"ok")</f>
        <v>ok</v>
      </c>
    </row>
    <row r="3793" spans="1:12" hidden="1" x14ac:dyDescent="0.35">
      <c r="A3793" s="5" t="s">
        <v>79</v>
      </c>
      <c r="B3793" s="5" t="s">
        <v>475</v>
      </c>
      <c r="C3793" s="5" t="s">
        <v>1583</v>
      </c>
      <c r="D3793" s="5" t="s">
        <v>643</v>
      </c>
      <c r="E3793" s="5" t="s">
        <v>7</v>
      </c>
      <c r="F3793" s="6">
        <v>17.150400000000001</v>
      </c>
      <c r="G3793" s="6">
        <v>8.5752000000000006</v>
      </c>
      <c r="H3793" s="6">
        <v>5.0022000000000002</v>
      </c>
      <c r="I3793" s="6">
        <v>7.8605999999999998</v>
      </c>
      <c r="J3793" t="str">
        <f t="shared" si="59"/>
        <v>PMES-S18E</v>
      </c>
      <c r="K3793" t="str">
        <f>IF((VLOOKUP(J3793,mdc!A:V,22,FALSE)=""),"non Collabo","collabo")</f>
        <v>collabo</v>
      </c>
      <c r="L3793" t="str" cm="1">
        <f t="array" ref="L3793">IFERROR(_xlfn.IFS(G3793&lt;0,"shortage",H3793&lt;0,"shortage",I3793&lt;0,"shortage"),"ok")</f>
        <v>ok</v>
      </c>
    </row>
    <row r="3794" spans="1:12" hidden="1" x14ac:dyDescent="0.35">
      <c r="A3794" s="5" t="s">
        <v>79</v>
      </c>
      <c r="B3794" s="5" t="s">
        <v>475</v>
      </c>
      <c r="C3794" s="5" t="s">
        <v>1583</v>
      </c>
      <c r="D3794" s="5" t="s">
        <v>643</v>
      </c>
      <c r="E3794" s="5" t="s">
        <v>1566</v>
      </c>
      <c r="F3794" s="6">
        <v>17.150400000000001</v>
      </c>
      <c r="G3794" s="6">
        <v>8.5752000000000006</v>
      </c>
      <c r="H3794" s="6">
        <v>4.9798200000000001</v>
      </c>
      <c r="I3794" s="6">
        <v>7.8382199999999997</v>
      </c>
      <c r="J3794" t="str">
        <f t="shared" si="59"/>
        <v>PMES-S18E</v>
      </c>
      <c r="K3794" t="str">
        <f>IF((VLOOKUP(J3794,mdc!A:V,22,FALSE)=""),"non Collabo","collabo")</f>
        <v>collabo</v>
      </c>
      <c r="L3794" t="str" cm="1">
        <f t="array" ref="L3794">IFERROR(_xlfn.IFS(G3794&lt;0,"shortage",H3794&lt;0,"shortage",I3794&lt;0,"shortage"),"ok")</f>
        <v>ok</v>
      </c>
    </row>
    <row r="3795" spans="1:12" ht="15" hidden="1" thickBot="1" x14ac:dyDescent="0.4">
      <c r="A3795" s="5" t="s">
        <v>79</v>
      </c>
      <c r="B3795" s="5" t="s">
        <v>475</v>
      </c>
      <c r="C3795" s="5" t="s">
        <v>1583</v>
      </c>
      <c r="D3795" s="7" t="s">
        <v>643</v>
      </c>
      <c r="E3795" s="7" t="s">
        <v>8</v>
      </c>
      <c r="F3795" s="8">
        <v>0</v>
      </c>
      <c r="G3795" s="8">
        <v>0</v>
      </c>
      <c r="H3795" s="8">
        <v>2.2380000000000001E-2</v>
      </c>
      <c r="I3795" s="8">
        <v>2.2380000000000001E-2</v>
      </c>
      <c r="J3795" t="str">
        <f t="shared" si="59"/>
        <v>PMES-S18E</v>
      </c>
      <c r="K3795" t="str">
        <f>IF((VLOOKUP(J3795,mdc!A:V,22,FALSE)=""),"non Collabo","collabo")</f>
        <v>collabo</v>
      </c>
    </row>
    <row r="3796" spans="1:12" hidden="1" x14ac:dyDescent="0.35">
      <c r="A3796" s="5" t="s">
        <v>79</v>
      </c>
      <c r="B3796" s="5" t="s">
        <v>475</v>
      </c>
      <c r="C3796" s="5" t="s">
        <v>1583</v>
      </c>
      <c r="D3796" s="3" t="s">
        <v>644</v>
      </c>
      <c r="E3796" s="3" t="s">
        <v>5</v>
      </c>
      <c r="F3796" s="4">
        <v>28</v>
      </c>
      <c r="G3796" s="4">
        <v>16</v>
      </c>
      <c r="H3796" s="4">
        <v>4</v>
      </c>
      <c r="I3796" s="4">
        <v>18</v>
      </c>
      <c r="J3796" t="str">
        <f t="shared" si="59"/>
        <v>PMES-S24E</v>
      </c>
      <c r="K3796" t="str">
        <f>IF((VLOOKUP(J3796,mdc!A:V,22,FALSE)=""),"non Collabo","collabo")</f>
        <v>collabo</v>
      </c>
      <c r="L3796" t="str" cm="1">
        <f t="array" ref="L3796">IFERROR(_xlfn.IFS(G3796&lt;0,"shortage",H3796&lt;0,"shortage",I3796&lt;0,"shortage"),"ok")</f>
        <v>ok</v>
      </c>
    </row>
    <row r="3797" spans="1:12" hidden="1" x14ac:dyDescent="0.35">
      <c r="A3797" s="5" t="s">
        <v>79</v>
      </c>
      <c r="B3797" s="5" t="s">
        <v>475</v>
      </c>
      <c r="C3797" s="5" t="s">
        <v>1583</v>
      </c>
      <c r="D3797" s="5" t="s">
        <v>644</v>
      </c>
      <c r="E3797" s="5" t="s">
        <v>1565</v>
      </c>
      <c r="F3797" s="6">
        <v>28</v>
      </c>
      <c r="G3797" s="6">
        <v>16</v>
      </c>
      <c r="H3797" s="6">
        <v>4</v>
      </c>
      <c r="I3797" s="6">
        <v>18</v>
      </c>
      <c r="J3797" t="str">
        <f t="shared" si="59"/>
        <v>PMES-S24E</v>
      </c>
      <c r="K3797" t="str">
        <f>IF((VLOOKUP(J3797,mdc!A:V,22,FALSE)=""),"non Collabo","collabo")</f>
        <v>collabo</v>
      </c>
      <c r="L3797" t="str" cm="1">
        <f t="array" ref="L3797">IFERROR(_xlfn.IFS(G3797&lt;0,"shortage",H3797&lt;0,"shortage",I3797&lt;0,"shortage"),"ok")</f>
        <v>ok</v>
      </c>
    </row>
    <row r="3798" spans="1:12" hidden="1" x14ac:dyDescent="0.35">
      <c r="A3798" s="5" t="s">
        <v>79</v>
      </c>
      <c r="B3798" s="5" t="s">
        <v>475</v>
      </c>
      <c r="C3798" s="5" t="s">
        <v>1583</v>
      </c>
      <c r="D3798" s="5" t="s">
        <v>644</v>
      </c>
      <c r="E3798" s="5" t="s">
        <v>6</v>
      </c>
      <c r="F3798" s="6">
        <v>0</v>
      </c>
      <c r="G3798" s="6">
        <v>0</v>
      </c>
      <c r="H3798" s="6">
        <v>0</v>
      </c>
      <c r="I3798" s="6">
        <v>0</v>
      </c>
      <c r="J3798" t="str">
        <f t="shared" si="59"/>
        <v>PMES-S24E</v>
      </c>
      <c r="K3798" t="str">
        <f>IF((VLOOKUP(J3798,mdc!A:V,22,FALSE)=""),"non Collabo","collabo")</f>
        <v>collabo</v>
      </c>
      <c r="L3798" t="str" cm="1">
        <f t="array" ref="L3798">IFERROR(_xlfn.IFS(G3798&lt;0,"shortage",H3798&lt;0,"shortage",I3798&lt;0,"shortage"),"ok")</f>
        <v>ok</v>
      </c>
    </row>
    <row r="3799" spans="1:12" hidden="1" x14ac:dyDescent="0.35">
      <c r="A3799" s="5" t="s">
        <v>79</v>
      </c>
      <c r="B3799" s="5" t="s">
        <v>475</v>
      </c>
      <c r="C3799" s="5" t="s">
        <v>1583</v>
      </c>
      <c r="D3799" s="5" t="s">
        <v>644</v>
      </c>
      <c r="E3799" s="5" t="s">
        <v>2318</v>
      </c>
      <c r="F3799" s="6">
        <v>100</v>
      </c>
      <c r="G3799" s="6">
        <v>100</v>
      </c>
      <c r="H3799" s="6">
        <v>100</v>
      </c>
      <c r="I3799" s="6">
        <v>100</v>
      </c>
      <c r="J3799" t="str">
        <f t="shared" si="59"/>
        <v>PMES-S24E</v>
      </c>
      <c r="K3799" t="str">
        <f>IF((VLOOKUP(J3799,mdc!A:V,22,FALSE)=""),"non Collabo","collabo")</f>
        <v>collabo</v>
      </c>
      <c r="L3799" t="str" cm="1">
        <f t="array" ref="L3799">IFERROR(_xlfn.IFS(G3799&lt;0,"shortage",H3799&lt;0,"shortage",I3799&lt;0,"shortage"),"ok")</f>
        <v>ok</v>
      </c>
    </row>
    <row r="3800" spans="1:12" hidden="1" x14ac:dyDescent="0.35">
      <c r="A3800" s="5" t="s">
        <v>79</v>
      </c>
      <c r="B3800" s="5" t="s">
        <v>475</v>
      </c>
      <c r="C3800" s="5" t="s">
        <v>1583</v>
      </c>
      <c r="D3800" s="5" t="s">
        <v>644</v>
      </c>
      <c r="E3800" s="5" t="s">
        <v>7</v>
      </c>
      <c r="F3800" s="6">
        <v>10.0044</v>
      </c>
      <c r="G3800" s="6">
        <v>5.7168000000000001</v>
      </c>
      <c r="H3800" s="6">
        <v>1.4292</v>
      </c>
      <c r="I3800" s="6">
        <v>6.4314</v>
      </c>
      <c r="J3800" t="str">
        <f t="shared" si="59"/>
        <v>PMES-S24E</v>
      </c>
      <c r="K3800" t="str">
        <f>IF((VLOOKUP(J3800,mdc!A:V,22,FALSE)=""),"non Collabo","collabo")</f>
        <v>collabo</v>
      </c>
      <c r="L3800" t="str" cm="1">
        <f t="array" ref="L3800">IFERROR(_xlfn.IFS(G3800&lt;0,"shortage",H3800&lt;0,"shortage",I3800&lt;0,"shortage"),"ok")</f>
        <v>ok</v>
      </c>
    </row>
    <row r="3801" spans="1:12" hidden="1" x14ac:dyDescent="0.35">
      <c r="A3801" s="5" t="s">
        <v>79</v>
      </c>
      <c r="B3801" s="5" t="s">
        <v>475</v>
      </c>
      <c r="C3801" s="5" t="s">
        <v>1583</v>
      </c>
      <c r="D3801" s="5" t="s">
        <v>644</v>
      </c>
      <c r="E3801" s="5" t="s">
        <v>1566</v>
      </c>
      <c r="F3801" s="6">
        <v>10.0044</v>
      </c>
      <c r="G3801" s="6">
        <v>5.7168000000000001</v>
      </c>
      <c r="H3801" s="6">
        <v>1.4292</v>
      </c>
      <c r="I3801" s="6">
        <v>6.4314</v>
      </c>
      <c r="J3801" t="str">
        <f t="shared" si="59"/>
        <v>PMES-S24E</v>
      </c>
      <c r="K3801" t="str">
        <f>IF((VLOOKUP(J3801,mdc!A:V,22,FALSE)=""),"non Collabo","collabo")</f>
        <v>collabo</v>
      </c>
      <c r="L3801" t="str" cm="1">
        <f t="array" ref="L3801">IFERROR(_xlfn.IFS(G3801&lt;0,"shortage",H3801&lt;0,"shortage",I3801&lt;0,"shortage"),"ok")</f>
        <v>ok</v>
      </c>
    </row>
    <row r="3802" spans="1:12" ht="15" hidden="1" thickBot="1" x14ac:dyDescent="0.4">
      <c r="A3802" s="5" t="s">
        <v>79</v>
      </c>
      <c r="B3802" s="5" t="s">
        <v>475</v>
      </c>
      <c r="C3802" s="5" t="s">
        <v>1583</v>
      </c>
      <c r="D3802" s="7" t="s">
        <v>644</v>
      </c>
      <c r="E3802" s="7" t="s">
        <v>8</v>
      </c>
      <c r="F3802" s="8">
        <v>0</v>
      </c>
      <c r="G3802" s="8">
        <v>0</v>
      </c>
      <c r="H3802" s="8">
        <v>0</v>
      </c>
      <c r="I3802" s="8">
        <v>0</v>
      </c>
      <c r="J3802" t="str">
        <f t="shared" si="59"/>
        <v>PMES-S24E</v>
      </c>
      <c r="K3802" t="str">
        <f>IF((VLOOKUP(J3802,mdc!A:V,22,FALSE)=""),"non Collabo","collabo")</f>
        <v>collabo</v>
      </c>
    </row>
    <row r="3803" spans="1:12" hidden="1" x14ac:dyDescent="0.35">
      <c r="A3803" s="5" t="s">
        <v>79</v>
      </c>
      <c r="B3803" s="5" t="s">
        <v>475</v>
      </c>
      <c r="C3803" s="5" t="s">
        <v>1583</v>
      </c>
      <c r="D3803" s="3" t="s">
        <v>645</v>
      </c>
      <c r="E3803" s="3" t="s">
        <v>5</v>
      </c>
      <c r="F3803" s="4">
        <v>82</v>
      </c>
      <c r="G3803" s="4">
        <v>92</v>
      </c>
      <c r="H3803" s="4">
        <v>22</v>
      </c>
      <c r="I3803" s="4">
        <v>52</v>
      </c>
      <c r="J3803" t="str">
        <f t="shared" si="59"/>
        <v>PMES-S35E</v>
      </c>
      <c r="K3803" t="str">
        <f>IF((VLOOKUP(J3803,mdc!A:V,22,FALSE)=""),"non Collabo","collabo")</f>
        <v>collabo</v>
      </c>
      <c r="L3803" t="str" cm="1">
        <f t="array" ref="L3803">IFERROR(_xlfn.IFS(G3803&lt;0,"shortage",H3803&lt;0,"shortage",I3803&lt;0,"shortage"),"ok")</f>
        <v>ok</v>
      </c>
    </row>
    <row r="3804" spans="1:12" hidden="1" x14ac:dyDescent="0.35">
      <c r="A3804" s="5" t="s">
        <v>79</v>
      </c>
      <c r="B3804" s="5" t="s">
        <v>475</v>
      </c>
      <c r="C3804" s="5" t="s">
        <v>1583</v>
      </c>
      <c r="D3804" s="5" t="s">
        <v>645</v>
      </c>
      <c r="E3804" s="5" t="s">
        <v>1565</v>
      </c>
      <c r="F3804" s="6">
        <v>82</v>
      </c>
      <c r="G3804" s="6">
        <v>92</v>
      </c>
      <c r="H3804" s="6">
        <v>22</v>
      </c>
      <c r="I3804" s="6">
        <v>52</v>
      </c>
      <c r="J3804" t="str">
        <f t="shared" si="59"/>
        <v>PMES-S35E</v>
      </c>
      <c r="K3804" t="str">
        <f>IF((VLOOKUP(J3804,mdc!A:V,22,FALSE)=""),"non Collabo","collabo")</f>
        <v>collabo</v>
      </c>
      <c r="L3804" t="str" cm="1">
        <f t="array" ref="L3804">IFERROR(_xlfn.IFS(G3804&lt;0,"shortage",H3804&lt;0,"shortage",I3804&lt;0,"shortage"),"ok")</f>
        <v>ok</v>
      </c>
    </row>
    <row r="3805" spans="1:12" hidden="1" x14ac:dyDescent="0.35">
      <c r="A3805" s="5" t="s">
        <v>79</v>
      </c>
      <c r="B3805" s="5" t="s">
        <v>475</v>
      </c>
      <c r="C3805" s="5" t="s">
        <v>1583</v>
      </c>
      <c r="D3805" s="5" t="s">
        <v>645</v>
      </c>
      <c r="E3805" s="5" t="s">
        <v>6</v>
      </c>
      <c r="F3805" s="6">
        <v>0</v>
      </c>
      <c r="G3805" s="6">
        <v>0</v>
      </c>
      <c r="H3805" s="6">
        <v>0</v>
      </c>
      <c r="I3805" s="6">
        <v>0</v>
      </c>
      <c r="J3805" t="str">
        <f t="shared" si="59"/>
        <v>PMES-S35E</v>
      </c>
      <c r="K3805" t="str">
        <f>IF((VLOOKUP(J3805,mdc!A:V,22,FALSE)=""),"non Collabo","collabo")</f>
        <v>collabo</v>
      </c>
      <c r="L3805" t="str" cm="1">
        <f t="array" ref="L3805">IFERROR(_xlfn.IFS(G3805&lt;0,"shortage",H3805&lt;0,"shortage",I3805&lt;0,"shortage"),"ok")</f>
        <v>ok</v>
      </c>
    </row>
    <row r="3806" spans="1:12" hidden="1" x14ac:dyDescent="0.35">
      <c r="A3806" s="5" t="s">
        <v>79</v>
      </c>
      <c r="B3806" s="5" t="s">
        <v>475</v>
      </c>
      <c r="C3806" s="5" t="s">
        <v>1583</v>
      </c>
      <c r="D3806" s="5" t="s">
        <v>645</v>
      </c>
      <c r="E3806" s="5" t="s">
        <v>2318</v>
      </c>
      <c r="F3806" s="6">
        <v>100</v>
      </c>
      <c r="G3806" s="6">
        <v>100</v>
      </c>
      <c r="H3806" s="6">
        <v>100</v>
      </c>
      <c r="I3806" s="6">
        <v>100</v>
      </c>
      <c r="J3806" t="str">
        <f t="shared" si="59"/>
        <v>PMES-S35E</v>
      </c>
      <c r="K3806" t="str">
        <f>IF((VLOOKUP(J3806,mdc!A:V,22,FALSE)=""),"non Collabo","collabo")</f>
        <v>collabo</v>
      </c>
      <c r="L3806" t="str" cm="1">
        <f t="array" ref="L3806">IFERROR(_xlfn.IFS(G3806&lt;0,"shortage",H3806&lt;0,"shortage",I3806&lt;0,"shortage"),"ok")</f>
        <v>ok</v>
      </c>
    </row>
    <row r="3807" spans="1:12" hidden="1" x14ac:dyDescent="0.35">
      <c r="A3807" s="5" t="s">
        <v>79</v>
      </c>
      <c r="B3807" s="5" t="s">
        <v>475</v>
      </c>
      <c r="C3807" s="5" t="s">
        <v>1583</v>
      </c>
      <c r="D3807" s="5" t="s">
        <v>645</v>
      </c>
      <c r="E3807" s="5" t="s">
        <v>7</v>
      </c>
      <c r="F3807" s="6">
        <v>22.110479999999999</v>
      </c>
      <c r="G3807" s="6">
        <v>24.80688</v>
      </c>
      <c r="H3807" s="6">
        <v>5.93208</v>
      </c>
      <c r="I3807" s="6">
        <v>14.021280000000001</v>
      </c>
      <c r="J3807" t="str">
        <f t="shared" si="59"/>
        <v>PMES-S35E</v>
      </c>
      <c r="K3807" t="str">
        <f>IF((VLOOKUP(J3807,mdc!A:V,22,FALSE)=""),"non Collabo","collabo")</f>
        <v>collabo</v>
      </c>
      <c r="L3807" t="str" cm="1">
        <f t="array" ref="L3807">IFERROR(_xlfn.IFS(G3807&lt;0,"shortage",H3807&lt;0,"shortage",I3807&lt;0,"shortage"),"ok")</f>
        <v>ok</v>
      </c>
    </row>
    <row r="3808" spans="1:12" hidden="1" x14ac:dyDescent="0.35">
      <c r="A3808" s="5" t="s">
        <v>79</v>
      </c>
      <c r="B3808" s="5" t="s">
        <v>475</v>
      </c>
      <c r="C3808" s="5" t="s">
        <v>1583</v>
      </c>
      <c r="D3808" s="5" t="s">
        <v>645</v>
      </c>
      <c r="E3808" s="5" t="s">
        <v>1566</v>
      </c>
      <c r="F3808" s="6">
        <v>22.110479999999999</v>
      </c>
      <c r="G3808" s="6">
        <v>24.839379999999998</v>
      </c>
      <c r="H3808" s="6">
        <v>5.9450799999999999</v>
      </c>
      <c r="I3808" s="6">
        <v>14.04078</v>
      </c>
      <c r="J3808" t="str">
        <f t="shared" si="59"/>
        <v>PMES-S35E</v>
      </c>
      <c r="K3808" t="str">
        <f>IF((VLOOKUP(J3808,mdc!A:V,22,FALSE)=""),"non Collabo","collabo")</f>
        <v>collabo</v>
      </c>
      <c r="L3808" t="str" cm="1">
        <f t="array" ref="L3808">IFERROR(_xlfn.IFS(G3808&lt;0,"shortage",H3808&lt;0,"shortage",I3808&lt;0,"shortage"),"ok")</f>
        <v>ok</v>
      </c>
    </row>
    <row r="3809" spans="1:12" ht="15" hidden="1" thickBot="1" x14ac:dyDescent="0.4">
      <c r="A3809" s="5" t="s">
        <v>79</v>
      </c>
      <c r="B3809" s="5" t="s">
        <v>475</v>
      </c>
      <c r="C3809" s="5" t="s">
        <v>1583</v>
      </c>
      <c r="D3809" s="7" t="s">
        <v>645</v>
      </c>
      <c r="E3809" s="7" t="s">
        <v>8</v>
      </c>
      <c r="F3809" s="8">
        <v>0</v>
      </c>
      <c r="G3809" s="8">
        <v>-3.2500000000000001E-2</v>
      </c>
      <c r="H3809" s="8">
        <v>-1.2999999999999999E-2</v>
      </c>
      <c r="I3809" s="8">
        <v>-1.95E-2</v>
      </c>
      <c r="J3809" t="str">
        <f t="shared" si="59"/>
        <v>PMES-S35E</v>
      </c>
      <c r="K3809" t="str">
        <f>IF((VLOOKUP(J3809,mdc!A:V,22,FALSE)=""),"non Collabo","collabo")</f>
        <v>collabo</v>
      </c>
    </row>
    <row r="3810" spans="1:12" hidden="1" x14ac:dyDescent="0.35">
      <c r="A3810" s="5" t="s">
        <v>79</v>
      </c>
      <c r="B3810" s="5" t="s">
        <v>475</v>
      </c>
      <c r="C3810" s="5" t="s">
        <v>1583</v>
      </c>
      <c r="D3810" s="3" t="s">
        <v>646</v>
      </c>
      <c r="E3810" s="3" t="s">
        <v>5</v>
      </c>
      <c r="F3810" s="4">
        <v>136</v>
      </c>
      <c r="G3810" s="4">
        <v>80</v>
      </c>
      <c r="H3810" s="4">
        <v>52</v>
      </c>
      <c r="I3810" s="4">
        <v>90</v>
      </c>
      <c r="J3810" t="str">
        <f t="shared" si="59"/>
        <v>PMES-S50E</v>
      </c>
      <c r="K3810" t="str">
        <f>IF((VLOOKUP(J3810,mdc!A:V,22,FALSE)=""),"non Collabo","collabo")</f>
        <v>collabo</v>
      </c>
      <c r="L3810" t="str" cm="1">
        <f t="array" ref="L3810">IFERROR(_xlfn.IFS(G3810&lt;0,"shortage",H3810&lt;0,"shortage",I3810&lt;0,"shortage"),"ok")</f>
        <v>ok</v>
      </c>
    </row>
    <row r="3811" spans="1:12" hidden="1" x14ac:dyDescent="0.35">
      <c r="A3811" s="5" t="s">
        <v>79</v>
      </c>
      <c r="B3811" s="5" t="s">
        <v>475</v>
      </c>
      <c r="C3811" s="5" t="s">
        <v>1583</v>
      </c>
      <c r="D3811" s="5" t="s">
        <v>646</v>
      </c>
      <c r="E3811" s="5" t="s">
        <v>1565</v>
      </c>
      <c r="F3811" s="6">
        <v>136</v>
      </c>
      <c r="G3811" s="6">
        <v>80</v>
      </c>
      <c r="H3811" s="6">
        <v>52</v>
      </c>
      <c r="I3811" s="6">
        <v>90</v>
      </c>
      <c r="J3811" t="str">
        <f t="shared" si="59"/>
        <v>PMES-S50E</v>
      </c>
      <c r="K3811" t="str">
        <f>IF((VLOOKUP(J3811,mdc!A:V,22,FALSE)=""),"non Collabo","collabo")</f>
        <v>collabo</v>
      </c>
      <c r="L3811" t="str" cm="1">
        <f t="array" ref="L3811">IFERROR(_xlfn.IFS(G3811&lt;0,"shortage",H3811&lt;0,"shortage",I3811&lt;0,"shortage"),"ok")</f>
        <v>ok</v>
      </c>
    </row>
    <row r="3812" spans="1:12" hidden="1" x14ac:dyDescent="0.35">
      <c r="A3812" s="5" t="s">
        <v>79</v>
      </c>
      <c r="B3812" s="5" t="s">
        <v>475</v>
      </c>
      <c r="C3812" s="5" t="s">
        <v>1583</v>
      </c>
      <c r="D3812" s="5" t="s">
        <v>646</v>
      </c>
      <c r="E3812" s="5" t="s">
        <v>6</v>
      </c>
      <c r="F3812" s="6">
        <v>0</v>
      </c>
      <c r="G3812" s="6">
        <v>0</v>
      </c>
      <c r="H3812" s="6">
        <v>0</v>
      </c>
      <c r="I3812" s="6">
        <v>0</v>
      </c>
      <c r="J3812" t="str">
        <f t="shared" si="59"/>
        <v>PMES-S50E</v>
      </c>
      <c r="K3812" t="str">
        <f>IF((VLOOKUP(J3812,mdc!A:V,22,FALSE)=""),"non Collabo","collabo")</f>
        <v>collabo</v>
      </c>
      <c r="L3812" t="str" cm="1">
        <f t="array" ref="L3812">IFERROR(_xlfn.IFS(G3812&lt;0,"shortage",H3812&lt;0,"shortage",I3812&lt;0,"shortage"),"ok")</f>
        <v>ok</v>
      </c>
    </row>
    <row r="3813" spans="1:12" hidden="1" x14ac:dyDescent="0.35">
      <c r="A3813" s="5" t="s">
        <v>79</v>
      </c>
      <c r="B3813" s="5" t="s">
        <v>475</v>
      </c>
      <c r="C3813" s="5" t="s">
        <v>1583</v>
      </c>
      <c r="D3813" s="5" t="s">
        <v>646</v>
      </c>
      <c r="E3813" s="5" t="s">
        <v>2318</v>
      </c>
      <c r="F3813" s="6">
        <v>100</v>
      </c>
      <c r="G3813" s="6">
        <v>100</v>
      </c>
      <c r="H3813" s="6">
        <v>100</v>
      </c>
      <c r="I3813" s="6">
        <v>100</v>
      </c>
      <c r="J3813" t="str">
        <f t="shared" si="59"/>
        <v>PMES-S50E</v>
      </c>
      <c r="K3813" t="str">
        <f>IF((VLOOKUP(J3813,mdc!A:V,22,FALSE)=""),"non Collabo","collabo")</f>
        <v>collabo</v>
      </c>
      <c r="L3813" t="str" cm="1">
        <f t="array" ref="L3813">IFERROR(_xlfn.IFS(G3813&lt;0,"shortage",H3813&lt;0,"shortage",I3813&lt;0,"shortage"),"ok")</f>
        <v>ok</v>
      </c>
    </row>
    <row r="3814" spans="1:12" hidden="1" x14ac:dyDescent="0.35">
      <c r="A3814" s="5" t="s">
        <v>79</v>
      </c>
      <c r="B3814" s="5" t="s">
        <v>475</v>
      </c>
      <c r="C3814" s="5" t="s">
        <v>1583</v>
      </c>
      <c r="D3814" s="5" t="s">
        <v>646</v>
      </c>
      <c r="E3814" s="5" t="s">
        <v>7</v>
      </c>
      <c r="F3814" s="6">
        <v>25.290559999999999</v>
      </c>
      <c r="G3814" s="6">
        <v>14.876799999999999</v>
      </c>
      <c r="H3814" s="6">
        <v>9.6699199999999994</v>
      </c>
      <c r="I3814" s="6">
        <v>16.7364</v>
      </c>
      <c r="J3814" t="str">
        <f t="shared" si="59"/>
        <v>PMES-S50E</v>
      </c>
      <c r="K3814" t="str">
        <f>IF((VLOOKUP(J3814,mdc!A:V,22,FALSE)=""),"non Collabo","collabo")</f>
        <v>collabo</v>
      </c>
      <c r="L3814" t="str" cm="1">
        <f t="array" ref="L3814">IFERROR(_xlfn.IFS(G3814&lt;0,"shortage",H3814&lt;0,"shortage",I3814&lt;0,"shortage"),"ok")</f>
        <v>ok</v>
      </c>
    </row>
    <row r="3815" spans="1:12" hidden="1" x14ac:dyDescent="0.35">
      <c r="A3815" s="5" t="s">
        <v>79</v>
      </c>
      <c r="B3815" s="5" t="s">
        <v>475</v>
      </c>
      <c r="C3815" s="5" t="s">
        <v>1583</v>
      </c>
      <c r="D3815" s="5" t="s">
        <v>646</v>
      </c>
      <c r="E3815" s="5" t="s">
        <v>1566</v>
      </c>
      <c r="F3815" s="6">
        <v>25.267099999999999</v>
      </c>
      <c r="G3815" s="6">
        <v>14.79504</v>
      </c>
      <c r="H3815" s="6">
        <v>9.5997599999999998</v>
      </c>
      <c r="I3815" s="6">
        <v>16.666239999999998</v>
      </c>
      <c r="J3815" t="str">
        <f t="shared" si="59"/>
        <v>PMES-S50E</v>
      </c>
      <c r="K3815" t="str">
        <f>IF((VLOOKUP(J3815,mdc!A:V,22,FALSE)=""),"non Collabo","collabo")</f>
        <v>collabo</v>
      </c>
      <c r="L3815" t="str" cm="1">
        <f t="array" ref="L3815">IFERROR(_xlfn.IFS(G3815&lt;0,"shortage",H3815&lt;0,"shortage",I3815&lt;0,"shortage"),"ok")</f>
        <v>ok</v>
      </c>
    </row>
    <row r="3816" spans="1:12" ht="15" hidden="1" thickBot="1" x14ac:dyDescent="0.4">
      <c r="A3816" s="5" t="s">
        <v>79</v>
      </c>
      <c r="B3816" s="5" t="s">
        <v>475</v>
      </c>
      <c r="C3816" s="5" t="s">
        <v>1583</v>
      </c>
      <c r="D3816" s="7" t="s">
        <v>646</v>
      </c>
      <c r="E3816" s="7" t="s">
        <v>8</v>
      </c>
      <c r="F3816" s="8">
        <v>2.3460000000000002E-2</v>
      </c>
      <c r="G3816" s="8">
        <v>8.1759999999999999E-2</v>
      </c>
      <c r="H3816" s="8">
        <v>7.016E-2</v>
      </c>
      <c r="I3816" s="8">
        <v>7.016E-2</v>
      </c>
      <c r="J3816" t="str">
        <f t="shared" si="59"/>
        <v>PMES-S50E</v>
      </c>
      <c r="K3816" t="str">
        <f>IF((VLOOKUP(J3816,mdc!A:V,22,FALSE)=""),"non Collabo","collabo")</f>
        <v>collabo</v>
      </c>
    </row>
    <row r="3817" spans="1:12" hidden="1" x14ac:dyDescent="0.35">
      <c r="A3817" s="5" t="s">
        <v>79</v>
      </c>
      <c r="B3817" s="5" t="s">
        <v>475</v>
      </c>
      <c r="C3817" s="5" t="s">
        <v>1583</v>
      </c>
      <c r="D3817" s="3" t="s">
        <v>647</v>
      </c>
      <c r="E3817" s="3" t="s">
        <v>5</v>
      </c>
      <c r="F3817" s="4"/>
      <c r="G3817" s="4"/>
      <c r="H3817" s="4">
        <v>10</v>
      </c>
      <c r="I3817" s="4">
        <v>50</v>
      </c>
      <c r="J3817" t="str">
        <f t="shared" si="59"/>
        <v>PMES-S50ME</v>
      </c>
      <c r="K3817" t="str">
        <f>IF((VLOOKUP(J3817,mdc!A:V,22,FALSE)=""),"non Collabo","collabo")</f>
        <v>collabo</v>
      </c>
      <c r="L3817" t="str" cm="1">
        <f t="array" ref="L3817">IFERROR(_xlfn.IFS(G3817&lt;0,"shortage",H3817&lt;0,"shortage",I3817&lt;0,"shortage"),"ok")</f>
        <v>ok</v>
      </c>
    </row>
    <row r="3818" spans="1:12" hidden="1" x14ac:dyDescent="0.35">
      <c r="A3818" s="5" t="s">
        <v>79</v>
      </c>
      <c r="B3818" s="5" t="s">
        <v>475</v>
      </c>
      <c r="C3818" s="5" t="s">
        <v>1583</v>
      </c>
      <c r="D3818" s="5" t="s">
        <v>647</v>
      </c>
      <c r="E3818" s="5" t="s">
        <v>1565</v>
      </c>
      <c r="F3818" s="6"/>
      <c r="G3818" s="6"/>
      <c r="H3818" s="6">
        <v>10</v>
      </c>
      <c r="I3818" s="6">
        <v>50</v>
      </c>
      <c r="J3818" t="str">
        <f t="shared" si="59"/>
        <v>PMES-S50ME</v>
      </c>
      <c r="K3818" t="str">
        <f>IF((VLOOKUP(J3818,mdc!A:V,22,FALSE)=""),"non Collabo","collabo")</f>
        <v>collabo</v>
      </c>
      <c r="L3818" t="str" cm="1">
        <f t="array" ref="L3818">IFERROR(_xlfn.IFS(G3818&lt;0,"shortage",H3818&lt;0,"shortage",I3818&lt;0,"shortage"),"ok")</f>
        <v>ok</v>
      </c>
    </row>
    <row r="3819" spans="1:12" hidden="1" x14ac:dyDescent="0.35">
      <c r="A3819" s="5" t="s">
        <v>79</v>
      </c>
      <c r="B3819" s="5" t="s">
        <v>475</v>
      </c>
      <c r="C3819" s="5" t="s">
        <v>1583</v>
      </c>
      <c r="D3819" s="5" t="s">
        <v>647</v>
      </c>
      <c r="E3819" s="5" t="s">
        <v>6</v>
      </c>
      <c r="F3819" s="6"/>
      <c r="G3819" s="6"/>
      <c r="H3819" s="6">
        <v>0</v>
      </c>
      <c r="I3819" s="6">
        <v>0</v>
      </c>
      <c r="J3819" t="str">
        <f t="shared" si="59"/>
        <v>PMES-S50ME</v>
      </c>
      <c r="K3819" t="str">
        <f>IF((VLOOKUP(J3819,mdc!A:V,22,FALSE)=""),"non Collabo","collabo")</f>
        <v>collabo</v>
      </c>
      <c r="L3819" t="str" cm="1">
        <f t="array" ref="L3819">IFERROR(_xlfn.IFS(G3819&lt;0,"shortage",H3819&lt;0,"shortage",I3819&lt;0,"shortage"),"ok")</f>
        <v>ok</v>
      </c>
    </row>
    <row r="3820" spans="1:12" hidden="1" x14ac:dyDescent="0.35">
      <c r="A3820" s="5" t="s">
        <v>79</v>
      </c>
      <c r="B3820" s="5" t="s">
        <v>475</v>
      </c>
      <c r="C3820" s="5" t="s">
        <v>1583</v>
      </c>
      <c r="D3820" s="5" t="s">
        <v>647</v>
      </c>
      <c r="E3820" s="5" t="s">
        <v>2318</v>
      </c>
      <c r="F3820" s="6"/>
      <c r="G3820" s="6"/>
      <c r="H3820" s="6">
        <v>100</v>
      </c>
      <c r="I3820" s="6">
        <v>100</v>
      </c>
      <c r="J3820" t="str">
        <f t="shared" si="59"/>
        <v>PMES-S50ME</v>
      </c>
      <c r="K3820" t="str">
        <f>IF((VLOOKUP(J3820,mdc!A:V,22,FALSE)=""),"non Collabo","collabo")</f>
        <v>collabo</v>
      </c>
      <c r="L3820" t="str" cm="1">
        <f t="array" ref="L3820">IFERROR(_xlfn.IFS(G3820&lt;0,"shortage",H3820&lt;0,"shortage",I3820&lt;0,"shortage"),"ok")</f>
        <v>ok</v>
      </c>
    </row>
    <row r="3821" spans="1:12" hidden="1" x14ac:dyDescent="0.35">
      <c r="A3821" s="5" t="s">
        <v>79</v>
      </c>
      <c r="B3821" s="5" t="s">
        <v>475</v>
      </c>
      <c r="C3821" s="5" t="s">
        <v>1583</v>
      </c>
      <c r="D3821" s="5" t="s">
        <v>647</v>
      </c>
      <c r="E3821" s="5" t="s">
        <v>7</v>
      </c>
      <c r="F3821" s="6"/>
      <c r="G3821" s="6"/>
      <c r="H3821" s="6">
        <v>1.4610000000000001</v>
      </c>
      <c r="I3821" s="6">
        <v>7.3049999999999997</v>
      </c>
      <c r="J3821" t="str">
        <f t="shared" si="59"/>
        <v>PMES-S50ME</v>
      </c>
      <c r="K3821" t="str">
        <f>IF((VLOOKUP(J3821,mdc!A:V,22,FALSE)=""),"non Collabo","collabo")</f>
        <v>collabo</v>
      </c>
      <c r="L3821" t="str" cm="1">
        <f t="array" ref="L3821">IFERROR(_xlfn.IFS(G3821&lt;0,"shortage",H3821&lt;0,"shortage",I3821&lt;0,"shortage"),"ok")</f>
        <v>ok</v>
      </c>
    </row>
    <row r="3822" spans="1:12" hidden="1" x14ac:dyDescent="0.35">
      <c r="A3822" s="5" t="s">
        <v>79</v>
      </c>
      <c r="B3822" s="5" t="s">
        <v>475</v>
      </c>
      <c r="C3822" s="5" t="s">
        <v>1583</v>
      </c>
      <c r="D3822" s="5" t="s">
        <v>647</v>
      </c>
      <c r="E3822" s="5" t="s">
        <v>1566</v>
      </c>
      <c r="F3822" s="6"/>
      <c r="G3822" s="6"/>
      <c r="H3822" s="6">
        <v>1.4610000000000001</v>
      </c>
      <c r="I3822" s="6">
        <v>7.3049999999999997</v>
      </c>
      <c r="J3822" t="str">
        <f t="shared" si="59"/>
        <v>PMES-S50ME</v>
      </c>
      <c r="K3822" t="str">
        <f>IF((VLOOKUP(J3822,mdc!A:V,22,FALSE)=""),"non Collabo","collabo")</f>
        <v>collabo</v>
      </c>
      <c r="L3822" t="str" cm="1">
        <f t="array" ref="L3822">IFERROR(_xlfn.IFS(G3822&lt;0,"shortage",H3822&lt;0,"shortage",I3822&lt;0,"shortage"),"ok")</f>
        <v>ok</v>
      </c>
    </row>
    <row r="3823" spans="1:12" ht="15" hidden="1" thickBot="1" x14ac:dyDescent="0.4">
      <c r="A3823" s="5" t="s">
        <v>79</v>
      </c>
      <c r="B3823" s="5" t="s">
        <v>475</v>
      </c>
      <c r="C3823" s="5" t="s">
        <v>1583</v>
      </c>
      <c r="D3823" s="7" t="s">
        <v>647</v>
      </c>
      <c r="E3823" s="7" t="s">
        <v>8</v>
      </c>
      <c r="F3823" s="8"/>
      <c r="G3823" s="8"/>
      <c r="H3823" s="8">
        <v>0</v>
      </c>
      <c r="I3823" s="8">
        <v>0</v>
      </c>
      <c r="J3823" t="str">
        <f t="shared" si="59"/>
        <v>PMES-S50ME</v>
      </c>
      <c r="K3823" t="str">
        <f>IF((VLOOKUP(J3823,mdc!A:V,22,FALSE)=""),"non Collabo","collabo")</f>
        <v>collabo</v>
      </c>
    </row>
    <row r="3824" spans="1:12" hidden="1" x14ac:dyDescent="0.35">
      <c r="A3824" s="5" t="s">
        <v>79</v>
      </c>
      <c r="B3824" s="5" t="s">
        <v>475</v>
      </c>
      <c r="C3824" s="5" t="s">
        <v>1583</v>
      </c>
      <c r="D3824" s="3" t="s">
        <v>648</v>
      </c>
      <c r="E3824" s="3" t="s">
        <v>5</v>
      </c>
      <c r="F3824" s="4">
        <v>88</v>
      </c>
      <c r="G3824" s="4">
        <v>86</v>
      </c>
      <c r="H3824" s="4">
        <v>26</v>
      </c>
      <c r="I3824" s="4">
        <v>50</v>
      </c>
      <c r="J3824" t="str">
        <f t="shared" si="59"/>
        <v>PMES-S85E</v>
      </c>
      <c r="K3824" t="str">
        <f>IF((VLOOKUP(J3824,mdc!A:V,22,FALSE)=""),"non Collabo","collabo")</f>
        <v>collabo</v>
      </c>
      <c r="L3824" t="str" cm="1">
        <f t="array" ref="L3824">IFERROR(_xlfn.IFS(G3824&lt;0,"shortage",H3824&lt;0,"shortage",I3824&lt;0,"shortage"),"ok")</f>
        <v>ok</v>
      </c>
    </row>
    <row r="3825" spans="1:12" hidden="1" x14ac:dyDescent="0.35">
      <c r="A3825" s="5" t="s">
        <v>79</v>
      </c>
      <c r="B3825" s="5" t="s">
        <v>475</v>
      </c>
      <c r="C3825" s="5" t="s">
        <v>1583</v>
      </c>
      <c r="D3825" s="5" t="s">
        <v>648</v>
      </c>
      <c r="E3825" s="5" t="s">
        <v>1565</v>
      </c>
      <c r="F3825" s="6">
        <v>88</v>
      </c>
      <c r="G3825" s="6">
        <v>86</v>
      </c>
      <c r="H3825" s="6">
        <v>26</v>
      </c>
      <c r="I3825" s="6">
        <v>50</v>
      </c>
      <c r="J3825" t="str">
        <f t="shared" si="59"/>
        <v>PMES-S85E</v>
      </c>
      <c r="K3825" t="str">
        <f>IF((VLOOKUP(J3825,mdc!A:V,22,FALSE)=""),"non Collabo","collabo")</f>
        <v>collabo</v>
      </c>
      <c r="L3825" t="str" cm="1">
        <f t="array" ref="L3825">IFERROR(_xlfn.IFS(G3825&lt;0,"shortage",H3825&lt;0,"shortage",I3825&lt;0,"shortage"),"ok")</f>
        <v>ok</v>
      </c>
    </row>
    <row r="3826" spans="1:12" hidden="1" x14ac:dyDescent="0.35">
      <c r="A3826" s="5" t="s">
        <v>79</v>
      </c>
      <c r="B3826" s="5" t="s">
        <v>475</v>
      </c>
      <c r="C3826" s="5" t="s">
        <v>1583</v>
      </c>
      <c r="D3826" s="5" t="s">
        <v>648</v>
      </c>
      <c r="E3826" s="5" t="s">
        <v>6</v>
      </c>
      <c r="F3826" s="6">
        <v>0</v>
      </c>
      <c r="G3826" s="6">
        <v>0</v>
      </c>
      <c r="H3826" s="6">
        <v>0</v>
      </c>
      <c r="I3826" s="6">
        <v>0</v>
      </c>
      <c r="J3826" t="str">
        <f t="shared" si="59"/>
        <v>PMES-S85E</v>
      </c>
      <c r="K3826" t="str">
        <f>IF((VLOOKUP(J3826,mdc!A:V,22,FALSE)=""),"non Collabo","collabo")</f>
        <v>collabo</v>
      </c>
      <c r="L3826" t="str" cm="1">
        <f t="array" ref="L3826">IFERROR(_xlfn.IFS(G3826&lt;0,"shortage",H3826&lt;0,"shortage",I3826&lt;0,"shortage"),"ok")</f>
        <v>ok</v>
      </c>
    </row>
    <row r="3827" spans="1:12" hidden="1" x14ac:dyDescent="0.35">
      <c r="A3827" s="5" t="s">
        <v>79</v>
      </c>
      <c r="B3827" s="5" t="s">
        <v>475</v>
      </c>
      <c r="C3827" s="5" t="s">
        <v>1583</v>
      </c>
      <c r="D3827" s="5" t="s">
        <v>648</v>
      </c>
      <c r="E3827" s="5" t="s">
        <v>2318</v>
      </c>
      <c r="F3827" s="6">
        <v>100</v>
      </c>
      <c r="G3827" s="6">
        <v>100</v>
      </c>
      <c r="H3827" s="6">
        <v>100</v>
      </c>
      <c r="I3827" s="6">
        <v>100</v>
      </c>
      <c r="J3827" t="str">
        <f t="shared" si="59"/>
        <v>PMES-S85E</v>
      </c>
      <c r="K3827" t="str">
        <f>IF((VLOOKUP(J3827,mdc!A:V,22,FALSE)=""),"non Collabo","collabo")</f>
        <v>collabo</v>
      </c>
      <c r="L3827" t="str" cm="1">
        <f t="array" ref="L3827">IFERROR(_xlfn.IFS(G3827&lt;0,"shortage",H3827&lt;0,"shortage",I3827&lt;0,"shortage"),"ok")</f>
        <v>ok</v>
      </c>
    </row>
    <row r="3828" spans="1:12" hidden="1" x14ac:dyDescent="0.35">
      <c r="A3828" s="5" t="s">
        <v>79</v>
      </c>
      <c r="B3828" s="5" t="s">
        <v>475</v>
      </c>
      <c r="C3828" s="5" t="s">
        <v>1583</v>
      </c>
      <c r="D3828" s="5" t="s">
        <v>648</v>
      </c>
      <c r="E3828" s="5" t="s">
        <v>7</v>
      </c>
      <c r="F3828" s="6">
        <v>22.674959999999999</v>
      </c>
      <c r="G3828" s="6">
        <v>22.15962</v>
      </c>
      <c r="H3828" s="6">
        <v>6.6994199999999999</v>
      </c>
      <c r="I3828" s="6">
        <v>12.8835</v>
      </c>
      <c r="J3828" t="str">
        <f t="shared" si="59"/>
        <v>PMES-S85E</v>
      </c>
      <c r="K3828" t="str">
        <f>IF((VLOOKUP(J3828,mdc!A:V,22,FALSE)=""),"non Collabo","collabo")</f>
        <v>collabo</v>
      </c>
      <c r="L3828" t="str" cm="1">
        <f t="array" ref="L3828">IFERROR(_xlfn.IFS(G3828&lt;0,"shortage",H3828&lt;0,"shortage",I3828&lt;0,"shortage"),"ok")</f>
        <v>ok</v>
      </c>
    </row>
    <row r="3829" spans="1:12" hidden="1" x14ac:dyDescent="0.35">
      <c r="A3829" s="5" t="s">
        <v>79</v>
      </c>
      <c r="B3829" s="5" t="s">
        <v>475</v>
      </c>
      <c r="C3829" s="5" t="s">
        <v>1583</v>
      </c>
      <c r="D3829" s="5" t="s">
        <v>648</v>
      </c>
      <c r="E3829" s="5" t="s">
        <v>1566</v>
      </c>
      <c r="F3829" s="6">
        <v>22.190159999999999</v>
      </c>
      <c r="G3829" s="6">
        <v>22.04654</v>
      </c>
      <c r="H3829" s="6">
        <v>6.6671399999999998</v>
      </c>
      <c r="I3829" s="6">
        <v>12.851240000000001</v>
      </c>
      <c r="J3829" t="str">
        <f t="shared" si="59"/>
        <v>PMES-S85E</v>
      </c>
      <c r="K3829" t="str">
        <f>IF((VLOOKUP(J3829,mdc!A:V,22,FALSE)=""),"non Collabo","collabo")</f>
        <v>collabo</v>
      </c>
      <c r="L3829" t="str" cm="1">
        <f t="array" ref="L3829">IFERROR(_xlfn.IFS(G3829&lt;0,"shortage",H3829&lt;0,"shortage",I3829&lt;0,"shortage"),"ok")</f>
        <v>ok</v>
      </c>
    </row>
    <row r="3830" spans="1:12" ht="15" hidden="1" thickBot="1" x14ac:dyDescent="0.4">
      <c r="A3830" s="5" t="s">
        <v>79</v>
      </c>
      <c r="B3830" s="5" t="s">
        <v>475</v>
      </c>
      <c r="C3830" s="5" t="s">
        <v>1583</v>
      </c>
      <c r="D3830" s="7" t="s">
        <v>648</v>
      </c>
      <c r="E3830" s="7" t="s">
        <v>8</v>
      </c>
      <c r="F3830" s="8">
        <v>0.48480000000000001</v>
      </c>
      <c r="G3830" s="8">
        <v>0.11308</v>
      </c>
      <c r="H3830" s="8">
        <v>3.2280000000000003E-2</v>
      </c>
      <c r="I3830" s="8">
        <v>3.2259999999999997E-2</v>
      </c>
      <c r="J3830" t="str">
        <f t="shared" si="59"/>
        <v>PMES-S85E</v>
      </c>
      <c r="K3830" t="str">
        <f>IF((VLOOKUP(J3830,mdc!A:V,22,FALSE)=""),"non Collabo","collabo")</f>
        <v>collabo</v>
      </c>
    </row>
    <row r="3831" spans="1:12" hidden="1" x14ac:dyDescent="0.35">
      <c r="A3831" s="5" t="s">
        <v>79</v>
      </c>
      <c r="B3831" s="5" t="s">
        <v>475</v>
      </c>
      <c r="C3831" s="5" t="s">
        <v>1583</v>
      </c>
      <c r="D3831" s="3" t="s">
        <v>649</v>
      </c>
      <c r="E3831" s="3" t="s">
        <v>5</v>
      </c>
      <c r="F3831" s="4">
        <v>36</v>
      </c>
      <c r="G3831" s="4">
        <v>90</v>
      </c>
      <c r="H3831" s="4">
        <v>46</v>
      </c>
      <c r="I3831" s="4"/>
      <c r="J3831" t="str">
        <f t="shared" si="59"/>
        <v>PMES-S85ME</v>
      </c>
      <c r="K3831" t="str">
        <f>IF((VLOOKUP(J3831,mdc!A:V,22,FALSE)=""),"non Collabo","collabo")</f>
        <v>collabo</v>
      </c>
      <c r="L3831" t="str" cm="1">
        <f t="array" ref="L3831">IFERROR(_xlfn.IFS(G3831&lt;0,"shortage",H3831&lt;0,"shortage",I3831&lt;0,"shortage"),"ok")</f>
        <v>ok</v>
      </c>
    </row>
    <row r="3832" spans="1:12" hidden="1" x14ac:dyDescent="0.35">
      <c r="A3832" s="5" t="s">
        <v>79</v>
      </c>
      <c r="B3832" s="5" t="s">
        <v>475</v>
      </c>
      <c r="C3832" s="5" t="s">
        <v>1583</v>
      </c>
      <c r="D3832" s="5" t="s">
        <v>649</v>
      </c>
      <c r="E3832" s="5" t="s">
        <v>1565</v>
      </c>
      <c r="F3832" s="6">
        <v>36</v>
      </c>
      <c r="G3832" s="6">
        <v>90</v>
      </c>
      <c r="H3832" s="6">
        <v>46</v>
      </c>
      <c r="I3832" s="6"/>
      <c r="J3832" t="str">
        <f t="shared" si="59"/>
        <v>PMES-S85ME</v>
      </c>
      <c r="K3832" t="str">
        <f>IF((VLOOKUP(J3832,mdc!A:V,22,FALSE)=""),"non Collabo","collabo")</f>
        <v>collabo</v>
      </c>
      <c r="L3832" t="str" cm="1">
        <f t="array" ref="L3832">IFERROR(_xlfn.IFS(G3832&lt;0,"shortage",H3832&lt;0,"shortage",I3832&lt;0,"shortage"),"ok")</f>
        <v>ok</v>
      </c>
    </row>
    <row r="3833" spans="1:12" hidden="1" x14ac:dyDescent="0.35">
      <c r="A3833" s="5" t="s">
        <v>79</v>
      </c>
      <c r="B3833" s="5" t="s">
        <v>475</v>
      </c>
      <c r="C3833" s="5" t="s">
        <v>1583</v>
      </c>
      <c r="D3833" s="5" t="s">
        <v>649</v>
      </c>
      <c r="E3833" s="5" t="s">
        <v>6</v>
      </c>
      <c r="F3833" s="6">
        <v>0</v>
      </c>
      <c r="G3833" s="6">
        <v>0</v>
      </c>
      <c r="H3833" s="6">
        <v>0</v>
      </c>
      <c r="I3833" s="6"/>
      <c r="J3833" t="str">
        <f t="shared" si="59"/>
        <v>PMES-S85ME</v>
      </c>
      <c r="K3833" t="str">
        <f>IF((VLOOKUP(J3833,mdc!A:V,22,FALSE)=""),"non Collabo","collabo")</f>
        <v>collabo</v>
      </c>
      <c r="L3833" t="str" cm="1">
        <f t="array" ref="L3833">IFERROR(_xlfn.IFS(G3833&lt;0,"shortage",H3833&lt;0,"shortage",I3833&lt;0,"shortage"),"ok")</f>
        <v>ok</v>
      </c>
    </row>
    <row r="3834" spans="1:12" hidden="1" x14ac:dyDescent="0.35">
      <c r="A3834" s="5" t="s">
        <v>79</v>
      </c>
      <c r="B3834" s="5" t="s">
        <v>475</v>
      </c>
      <c r="C3834" s="5" t="s">
        <v>1583</v>
      </c>
      <c r="D3834" s="5" t="s">
        <v>649</v>
      </c>
      <c r="E3834" s="5" t="s">
        <v>2318</v>
      </c>
      <c r="F3834" s="6">
        <v>100</v>
      </c>
      <c r="G3834" s="6">
        <v>100</v>
      </c>
      <c r="H3834" s="6">
        <v>100</v>
      </c>
      <c r="I3834" s="6"/>
      <c r="J3834" t="str">
        <f t="shared" si="59"/>
        <v>PMES-S85ME</v>
      </c>
      <c r="K3834" t="str">
        <f>IF((VLOOKUP(J3834,mdc!A:V,22,FALSE)=""),"non Collabo","collabo")</f>
        <v>collabo</v>
      </c>
      <c r="L3834" t="str" cm="1">
        <f t="array" ref="L3834">IFERROR(_xlfn.IFS(G3834&lt;0,"shortage",H3834&lt;0,"shortage",I3834&lt;0,"shortage"),"ok")</f>
        <v>ok</v>
      </c>
    </row>
    <row r="3835" spans="1:12" hidden="1" x14ac:dyDescent="0.35">
      <c r="A3835" s="5" t="s">
        <v>79</v>
      </c>
      <c r="B3835" s="5" t="s">
        <v>475</v>
      </c>
      <c r="C3835" s="5" t="s">
        <v>1583</v>
      </c>
      <c r="D3835" s="5" t="s">
        <v>649</v>
      </c>
      <c r="E3835" s="5" t="s">
        <v>7</v>
      </c>
      <c r="F3835" s="6">
        <v>7.1247600000000002</v>
      </c>
      <c r="G3835" s="6">
        <v>17.811900000000001</v>
      </c>
      <c r="H3835" s="6">
        <v>9.1038599999999992</v>
      </c>
      <c r="I3835" s="6"/>
      <c r="J3835" t="str">
        <f t="shared" si="59"/>
        <v>PMES-S85ME</v>
      </c>
      <c r="K3835" t="str">
        <f>IF((VLOOKUP(J3835,mdc!A:V,22,FALSE)=""),"non Collabo","collabo")</f>
        <v>collabo</v>
      </c>
      <c r="L3835" t="str" cm="1">
        <f t="array" ref="L3835">IFERROR(_xlfn.IFS(G3835&lt;0,"shortage",H3835&lt;0,"shortage",I3835&lt;0,"shortage"),"ok")</f>
        <v>ok</v>
      </c>
    </row>
    <row r="3836" spans="1:12" hidden="1" x14ac:dyDescent="0.35">
      <c r="A3836" s="5" t="s">
        <v>79</v>
      </c>
      <c r="B3836" s="5" t="s">
        <v>475</v>
      </c>
      <c r="C3836" s="5" t="s">
        <v>1583</v>
      </c>
      <c r="D3836" s="5" t="s">
        <v>649</v>
      </c>
      <c r="E3836" s="5" t="s">
        <v>1566</v>
      </c>
      <c r="F3836" s="6">
        <v>7.1247600000000002</v>
      </c>
      <c r="G3836" s="6">
        <v>17.811900000000001</v>
      </c>
      <c r="H3836" s="6">
        <v>9.1038599999999992</v>
      </c>
      <c r="I3836" s="6"/>
      <c r="J3836" t="str">
        <f t="shared" si="59"/>
        <v>PMES-S85ME</v>
      </c>
      <c r="K3836" t="str">
        <f>IF((VLOOKUP(J3836,mdc!A:V,22,FALSE)=""),"non Collabo","collabo")</f>
        <v>collabo</v>
      </c>
      <c r="L3836" t="str" cm="1">
        <f t="array" ref="L3836">IFERROR(_xlfn.IFS(G3836&lt;0,"shortage",H3836&lt;0,"shortage",I3836&lt;0,"shortage"),"ok")</f>
        <v>ok</v>
      </c>
    </row>
    <row r="3837" spans="1:12" ht="15" hidden="1" thickBot="1" x14ac:dyDescent="0.4">
      <c r="A3837" s="5" t="s">
        <v>79</v>
      </c>
      <c r="B3837" s="5" t="s">
        <v>475</v>
      </c>
      <c r="C3837" s="5" t="s">
        <v>1583</v>
      </c>
      <c r="D3837" s="7" t="s">
        <v>649</v>
      </c>
      <c r="E3837" s="7" t="s">
        <v>8</v>
      </c>
      <c r="F3837" s="8">
        <v>0</v>
      </c>
      <c r="G3837" s="8">
        <v>0</v>
      </c>
      <c r="H3837" s="8">
        <v>0</v>
      </c>
      <c r="I3837" s="8"/>
      <c r="J3837" t="str">
        <f t="shared" si="59"/>
        <v>PMES-S85ME</v>
      </c>
      <c r="K3837" t="str">
        <f>IF((VLOOKUP(J3837,mdc!A:V,22,FALSE)=""),"non Collabo","collabo")</f>
        <v>collabo</v>
      </c>
    </row>
    <row r="3838" spans="1:12" hidden="1" x14ac:dyDescent="0.35">
      <c r="A3838" s="5" t="s">
        <v>79</v>
      </c>
      <c r="B3838" s="5" t="s">
        <v>475</v>
      </c>
      <c r="C3838" s="5" t="s">
        <v>1583</v>
      </c>
      <c r="D3838" s="3" t="s">
        <v>650</v>
      </c>
      <c r="E3838" s="3" t="s">
        <v>5</v>
      </c>
      <c r="F3838" s="4">
        <v>2</v>
      </c>
      <c r="G3838" s="4"/>
      <c r="H3838" s="4">
        <v>0</v>
      </c>
      <c r="I3838" s="4">
        <v>4</v>
      </c>
      <c r="J3838" t="str">
        <f t="shared" si="59"/>
        <v>PMES-X50E</v>
      </c>
      <c r="K3838" t="str">
        <f>IF((VLOOKUP(J3838,mdc!A:V,22,FALSE)=""),"non Collabo","collabo")</f>
        <v>collabo</v>
      </c>
      <c r="L3838" t="str" cm="1">
        <f t="array" ref="L3838">IFERROR(_xlfn.IFS(G3838&lt;0,"shortage",H3838&lt;0,"shortage",I3838&lt;0,"shortage"),"ok")</f>
        <v>ok</v>
      </c>
    </row>
    <row r="3839" spans="1:12" hidden="1" x14ac:dyDescent="0.35">
      <c r="A3839" s="5" t="s">
        <v>79</v>
      </c>
      <c r="B3839" s="5" t="s">
        <v>475</v>
      </c>
      <c r="C3839" s="5" t="s">
        <v>1583</v>
      </c>
      <c r="D3839" s="5" t="s">
        <v>650</v>
      </c>
      <c r="E3839" s="5" t="s">
        <v>1565</v>
      </c>
      <c r="F3839" s="6">
        <v>2</v>
      </c>
      <c r="G3839" s="6"/>
      <c r="H3839" s="6"/>
      <c r="I3839" s="6">
        <v>4</v>
      </c>
      <c r="J3839" t="str">
        <f t="shared" si="59"/>
        <v>PMES-X50E</v>
      </c>
      <c r="K3839" t="str">
        <f>IF((VLOOKUP(J3839,mdc!A:V,22,FALSE)=""),"non Collabo","collabo")</f>
        <v>collabo</v>
      </c>
      <c r="L3839" t="str" cm="1">
        <f t="array" ref="L3839">IFERROR(_xlfn.IFS(G3839&lt;0,"shortage",H3839&lt;0,"shortage",I3839&lt;0,"shortage"),"ok")</f>
        <v>ok</v>
      </c>
    </row>
    <row r="3840" spans="1:12" hidden="1" x14ac:dyDescent="0.35">
      <c r="A3840" s="5" t="s">
        <v>79</v>
      </c>
      <c r="B3840" s="5" t="s">
        <v>475</v>
      </c>
      <c r="C3840" s="5" t="s">
        <v>1583</v>
      </c>
      <c r="D3840" s="5" t="s">
        <v>650</v>
      </c>
      <c r="E3840" s="5" t="s">
        <v>6</v>
      </c>
      <c r="F3840" s="6">
        <v>0</v>
      </c>
      <c r="G3840" s="6"/>
      <c r="H3840" s="6">
        <v>0</v>
      </c>
      <c r="I3840" s="6">
        <v>0</v>
      </c>
      <c r="J3840" t="str">
        <f t="shared" si="59"/>
        <v>PMES-X50E</v>
      </c>
      <c r="K3840" t="str">
        <f>IF((VLOOKUP(J3840,mdc!A:V,22,FALSE)=""),"non Collabo","collabo")</f>
        <v>collabo</v>
      </c>
      <c r="L3840" t="str" cm="1">
        <f t="array" ref="L3840">IFERROR(_xlfn.IFS(G3840&lt;0,"shortage",H3840&lt;0,"shortage",I3840&lt;0,"shortage"),"ok")</f>
        <v>ok</v>
      </c>
    </row>
    <row r="3841" spans="1:12" hidden="1" x14ac:dyDescent="0.35">
      <c r="A3841" s="5" t="s">
        <v>79</v>
      </c>
      <c r="B3841" s="5" t="s">
        <v>475</v>
      </c>
      <c r="C3841" s="5" t="s">
        <v>1583</v>
      </c>
      <c r="D3841" s="5" t="s">
        <v>650</v>
      </c>
      <c r="E3841" s="5" t="s">
        <v>2318</v>
      </c>
      <c r="F3841" s="6">
        <v>100</v>
      </c>
      <c r="G3841" s="6"/>
      <c r="H3841" s="6" t="s">
        <v>1640</v>
      </c>
      <c r="I3841" s="6">
        <v>100</v>
      </c>
      <c r="J3841" t="str">
        <f t="shared" si="59"/>
        <v>PMES-X50E</v>
      </c>
      <c r="K3841" t="str">
        <f>IF((VLOOKUP(J3841,mdc!A:V,22,FALSE)=""),"non Collabo","collabo")</f>
        <v>collabo</v>
      </c>
      <c r="L3841" t="str" cm="1">
        <f t="array" ref="L3841">IFERROR(_xlfn.IFS(G3841&lt;0,"shortage",H3841&lt;0,"shortage",I3841&lt;0,"shortage"),"ok")</f>
        <v>ok</v>
      </c>
    </row>
    <row r="3842" spans="1:12" hidden="1" x14ac:dyDescent="0.35">
      <c r="A3842" s="5" t="s">
        <v>79</v>
      </c>
      <c r="B3842" s="5" t="s">
        <v>475</v>
      </c>
      <c r="C3842" s="5" t="s">
        <v>1583</v>
      </c>
      <c r="D3842" s="5" t="s">
        <v>650</v>
      </c>
      <c r="E3842" s="5" t="s">
        <v>7</v>
      </c>
      <c r="F3842" s="6">
        <v>1.98902</v>
      </c>
      <c r="G3842" s="6"/>
      <c r="H3842" s="6">
        <v>0</v>
      </c>
      <c r="I3842" s="6">
        <v>3.97804</v>
      </c>
      <c r="J3842" t="str">
        <f t="shared" si="59"/>
        <v>PMES-X50E</v>
      </c>
      <c r="K3842" t="str">
        <f>IF((VLOOKUP(J3842,mdc!A:V,22,FALSE)=""),"non Collabo","collabo")</f>
        <v>collabo</v>
      </c>
      <c r="L3842" t="str" cm="1">
        <f t="array" ref="L3842">IFERROR(_xlfn.IFS(G3842&lt;0,"shortage",H3842&lt;0,"shortage",I3842&lt;0,"shortage"),"ok")</f>
        <v>ok</v>
      </c>
    </row>
    <row r="3843" spans="1:12" hidden="1" x14ac:dyDescent="0.35">
      <c r="A3843" s="5" t="s">
        <v>79</v>
      </c>
      <c r="B3843" s="5" t="s">
        <v>475</v>
      </c>
      <c r="C3843" s="5" t="s">
        <v>1583</v>
      </c>
      <c r="D3843" s="5" t="s">
        <v>650</v>
      </c>
      <c r="E3843" s="5" t="s">
        <v>1566</v>
      </c>
      <c r="F3843" s="6">
        <v>1.98902</v>
      </c>
      <c r="G3843" s="6"/>
      <c r="H3843" s="6"/>
      <c r="I3843" s="6">
        <v>3.97804</v>
      </c>
      <c r="J3843" t="str">
        <f t="shared" ref="J3843:J3906" si="60">A3843&amp;D3843</f>
        <v>PMES-X50E</v>
      </c>
      <c r="K3843" t="str">
        <f>IF((VLOOKUP(J3843,mdc!A:V,22,FALSE)=""),"non Collabo","collabo")</f>
        <v>collabo</v>
      </c>
      <c r="L3843" t="str" cm="1">
        <f t="array" ref="L3843">IFERROR(_xlfn.IFS(G3843&lt;0,"shortage",H3843&lt;0,"shortage",I3843&lt;0,"shortage"),"ok")</f>
        <v>ok</v>
      </c>
    </row>
    <row r="3844" spans="1:12" ht="15" hidden="1" thickBot="1" x14ac:dyDescent="0.4">
      <c r="A3844" s="5" t="s">
        <v>79</v>
      </c>
      <c r="B3844" s="5" t="s">
        <v>475</v>
      </c>
      <c r="C3844" s="5" t="s">
        <v>1583</v>
      </c>
      <c r="D3844" s="7" t="s">
        <v>650</v>
      </c>
      <c r="E3844" s="7" t="s">
        <v>8</v>
      </c>
      <c r="F3844" s="8">
        <v>0</v>
      </c>
      <c r="G3844" s="8"/>
      <c r="H3844" s="8">
        <v>0</v>
      </c>
      <c r="I3844" s="8">
        <v>0</v>
      </c>
      <c r="J3844" t="str">
        <f t="shared" si="60"/>
        <v>PMES-X50E</v>
      </c>
      <c r="K3844" t="str">
        <f>IF((VLOOKUP(J3844,mdc!A:V,22,FALSE)=""),"non Collabo","collabo")</f>
        <v>collabo</v>
      </c>
    </row>
    <row r="3845" spans="1:12" hidden="1" x14ac:dyDescent="0.35">
      <c r="A3845" s="5" t="s">
        <v>79</v>
      </c>
      <c r="B3845" s="5" t="s">
        <v>475</v>
      </c>
      <c r="C3845" s="5" t="s">
        <v>1583</v>
      </c>
      <c r="D3845" s="3" t="s">
        <v>651</v>
      </c>
      <c r="E3845" s="3" t="s">
        <v>5</v>
      </c>
      <c r="F3845" s="4"/>
      <c r="G3845" s="4"/>
      <c r="H3845" s="4"/>
      <c r="I3845" s="4"/>
      <c r="J3845" t="str">
        <f t="shared" si="60"/>
        <v>PMEVW-ACT190EBK</v>
      </c>
      <c r="K3845" t="str">
        <f>IF((VLOOKUP(J3845,mdc!A:V,22,FALSE)=""),"non Collabo","collabo")</f>
        <v>non Collabo</v>
      </c>
      <c r="L3845" t="str" cm="1">
        <f t="array" ref="L3845">IFERROR(_xlfn.IFS(G3845&lt;0,"shortage",H3845&lt;0,"shortage",I3845&lt;0,"shortage"),"ok")</f>
        <v>ok</v>
      </c>
    </row>
    <row r="3846" spans="1:12" hidden="1" x14ac:dyDescent="0.35">
      <c r="A3846" s="5" t="s">
        <v>79</v>
      </c>
      <c r="B3846" s="5" t="s">
        <v>475</v>
      </c>
      <c r="C3846" s="5" t="s">
        <v>1583</v>
      </c>
      <c r="D3846" s="5" t="s">
        <v>651</v>
      </c>
      <c r="E3846" s="5" t="s">
        <v>1565</v>
      </c>
      <c r="F3846" s="6"/>
      <c r="G3846" s="6">
        <v>5</v>
      </c>
      <c r="H3846" s="6"/>
      <c r="I3846" s="6"/>
      <c r="J3846" t="str">
        <f t="shared" si="60"/>
        <v>PMEVW-ACT190EBK</v>
      </c>
      <c r="K3846" t="str">
        <f>IF((VLOOKUP(J3846,mdc!A:V,22,FALSE)=""),"non Collabo","collabo")</f>
        <v>non Collabo</v>
      </c>
      <c r="L3846" t="str" cm="1">
        <f t="array" ref="L3846">IFERROR(_xlfn.IFS(G3846&lt;0,"shortage",H3846&lt;0,"shortage",I3846&lt;0,"shortage"),"ok")</f>
        <v>ok</v>
      </c>
    </row>
    <row r="3847" spans="1:12" hidden="1" x14ac:dyDescent="0.35">
      <c r="A3847" s="5" t="s">
        <v>79</v>
      </c>
      <c r="B3847" s="5" t="s">
        <v>475</v>
      </c>
      <c r="C3847" s="5" t="s">
        <v>1583</v>
      </c>
      <c r="D3847" s="5" t="s">
        <v>651</v>
      </c>
      <c r="E3847" s="5" t="s">
        <v>6</v>
      </c>
      <c r="F3847" s="6"/>
      <c r="G3847" s="6">
        <v>-5</v>
      </c>
      <c r="H3847" s="6"/>
      <c r="I3847" s="6"/>
      <c r="J3847" t="str">
        <f t="shared" si="60"/>
        <v>PMEVW-ACT190EBK</v>
      </c>
      <c r="K3847" t="str">
        <f>IF((VLOOKUP(J3847,mdc!A:V,22,FALSE)=""),"non Collabo","collabo")</f>
        <v>non Collabo</v>
      </c>
      <c r="L3847" t="str" cm="1">
        <f t="array" ref="L3847">IFERROR(_xlfn.IFS(G3847&lt;0,"shortage",H3847&lt;0,"shortage",I3847&lt;0,"shortage"),"ok")</f>
        <v>shortage</v>
      </c>
    </row>
    <row r="3848" spans="1:12" hidden="1" x14ac:dyDescent="0.35">
      <c r="A3848" s="5" t="s">
        <v>79</v>
      </c>
      <c r="B3848" s="5" t="s">
        <v>475</v>
      </c>
      <c r="C3848" s="5" t="s">
        <v>1583</v>
      </c>
      <c r="D3848" s="5" t="s">
        <v>651</v>
      </c>
      <c r="E3848" s="5" t="s">
        <v>2318</v>
      </c>
      <c r="F3848" s="6"/>
      <c r="G3848" s="6"/>
      <c r="H3848" s="6"/>
      <c r="I3848" s="6"/>
      <c r="J3848" t="str">
        <f t="shared" si="60"/>
        <v>PMEVW-ACT190EBK</v>
      </c>
      <c r="K3848" t="str">
        <f>IF((VLOOKUP(J3848,mdc!A:V,22,FALSE)=""),"non Collabo","collabo")</f>
        <v>non Collabo</v>
      </c>
      <c r="L3848" t="str" cm="1">
        <f t="array" ref="L3848">IFERROR(_xlfn.IFS(G3848&lt;0,"shortage",H3848&lt;0,"shortage",I3848&lt;0,"shortage"),"ok")</f>
        <v>ok</v>
      </c>
    </row>
    <row r="3849" spans="1:12" hidden="1" x14ac:dyDescent="0.35">
      <c r="A3849" s="5" t="s">
        <v>79</v>
      </c>
      <c r="B3849" s="5" t="s">
        <v>475</v>
      </c>
      <c r="C3849" s="5" t="s">
        <v>1583</v>
      </c>
      <c r="D3849" s="5" t="s">
        <v>651</v>
      </c>
      <c r="E3849" s="5" t="s">
        <v>7</v>
      </c>
      <c r="F3849" s="6"/>
      <c r="G3849" s="6"/>
      <c r="H3849" s="6"/>
      <c r="I3849" s="6"/>
      <c r="J3849" t="str">
        <f t="shared" si="60"/>
        <v>PMEVW-ACT190EBK</v>
      </c>
      <c r="K3849" t="str">
        <f>IF((VLOOKUP(J3849,mdc!A:V,22,FALSE)=""),"non Collabo","collabo")</f>
        <v>non Collabo</v>
      </c>
      <c r="L3849" t="str" cm="1">
        <f t="array" ref="L3849">IFERROR(_xlfn.IFS(G3849&lt;0,"shortage",H3849&lt;0,"shortage",I3849&lt;0,"shortage"),"ok")</f>
        <v>ok</v>
      </c>
    </row>
    <row r="3850" spans="1:12" hidden="1" x14ac:dyDescent="0.35">
      <c r="A3850" s="5" t="s">
        <v>79</v>
      </c>
      <c r="B3850" s="5" t="s">
        <v>475</v>
      </c>
      <c r="C3850" s="5" t="s">
        <v>1583</v>
      </c>
      <c r="D3850" s="5" t="s">
        <v>651</v>
      </c>
      <c r="E3850" s="5" t="s">
        <v>1566</v>
      </c>
      <c r="F3850" s="6"/>
      <c r="G3850" s="6">
        <v>0.17465</v>
      </c>
      <c r="H3850" s="6"/>
      <c r="I3850" s="6"/>
      <c r="J3850" t="str">
        <f t="shared" si="60"/>
        <v>PMEVW-ACT190EBK</v>
      </c>
      <c r="K3850" t="str">
        <f>IF((VLOOKUP(J3850,mdc!A:V,22,FALSE)=""),"non Collabo","collabo")</f>
        <v>non Collabo</v>
      </c>
      <c r="L3850" t="str" cm="1">
        <f t="array" ref="L3850">IFERROR(_xlfn.IFS(G3850&lt;0,"shortage",H3850&lt;0,"shortage",I3850&lt;0,"shortage"),"ok")</f>
        <v>ok</v>
      </c>
    </row>
    <row r="3851" spans="1:12" ht="15" hidden="1" thickBot="1" x14ac:dyDescent="0.4">
      <c r="A3851" s="5" t="s">
        <v>79</v>
      </c>
      <c r="B3851" s="5" t="s">
        <v>475</v>
      </c>
      <c r="C3851" s="5" t="s">
        <v>1583</v>
      </c>
      <c r="D3851" s="7" t="s">
        <v>651</v>
      </c>
      <c r="E3851" s="7" t="s">
        <v>8</v>
      </c>
      <c r="F3851" s="8"/>
      <c r="G3851" s="8">
        <v>-0.17465</v>
      </c>
      <c r="H3851" s="8"/>
      <c r="I3851" s="8"/>
      <c r="J3851" t="str">
        <f t="shared" si="60"/>
        <v>PMEVW-ACT190EBK</v>
      </c>
      <c r="K3851" t="str">
        <f>IF((VLOOKUP(J3851,mdc!A:V,22,FALSE)=""),"non Collabo","collabo")</f>
        <v>non Collabo</v>
      </c>
    </row>
    <row r="3852" spans="1:12" hidden="1" x14ac:dyDescent="0.35">
      <c r="A3852" s="5" t="s">
        <v>79</v>
      </c>
      <c r="B3852" s="5" t="s">
        <v>475</v>
      </c>
      <c r="C3852" s="5" t="s">
        <v>1583</v>
      </c>
      <c r="D3852" s="3" t="s">
        <v>652</v>
      </c>
      <c r="E3852" s="3" t="s">
        <v>5</v>
      </c>
      <c r="F3852" s="4">
        <v>90</v>
      </c>
      <c r="G3852" s="4">
        <v>45</v>
      </c>
      <c r="H3852" s="4">
        <v>0</v>
      </c>
      <c r="I3852" s="4">
        <v>10</v>
      </c>
      <c r="J3852" t="str">
        <f t="shared" si="60"/>
        <v>PMEVW-HU1E-K</v>
      </c>
      <c r="K3852" t="str">
        <f>IF((VLOOKUP(J3852,mdc!A:V,22,FALSE)=""),"non Collabo","collabo")</f>
        <v>collabo</v>
      </c>
      <c r="L3852" t="str" cm="1">
        <f t="array" ref="L3852">IFERROR(_xlfn.IFS(G3852&lt;0,"shortage",H3852&lt;0,"shortage",I3852&lt;0,"shortage"),"ok")</f>
        <v>ok</v>
      </c>
    </row>
    <row r="3853" spans="1:12" hidden="1" x14ac:dyDescent="0.35">
      <c r="A3853" s="5" t="s">
        <v>79</v>
      </c>
      <c r="B3853" s="5" t="s">
        <v>475</v>
      </c>
      <c r="C3853" s="5" t="s">
        <v>1583</v>
      </c>
      <c r="D3853" s="5" t="s">
        <v>652</v>
      </c>
      <c r="E3853" s="5" t="s">
        <v>1565</v>
      </c>
      <c r="F3853" s="6">
        <v>90</v>
      </c>
      <c r="G3853" s="6">
        <v>45</v>
      </c>
      <c r="H3853" s="6"/>
      <c r="I3853" s="6">
        <v>10</v>
      </c>
      <c r="J3853" t="str">
        <f t="shared" si="60"/>
        <v>PMEVW-HU1E-K</v>
      </c>
      <c r="K3853" t="str">
        <f>IF((VLOOKUP(J3853,mdc!A:V,22,FALSE)=""),"non Collabo","collabo")</f>
        <v>collabo</v>
      </c>
      <c r="L3853" t="str" cm="1">
        <f t="array" ref="L3853">IFERROR(_xlfn.IFS(G3853&lt;0,"shortage",H3853&lt;0,"shortage",I3853&lt;0,"shortage"),"ok")</f>
        <v>ok</v>
      </c>
    </row>
    <row r="3854" spans="1:12" hidden="1" x14ac:dyDescent="0.35">
      <c r="A3854" s="5" t="s">
        <v>79</v>
      </c>
      <c r="B3854" s="5" t="s">
        <v>475</v>
      </c>
      <c r="C3854" s="5" t="s">
        <v>1583</v>
      </c>
      <c r="D3854" s="5" t="s">
        <v>652</v>
      </c>
      <c r="E3854" s="5" t="s">
        <v>6</v>
      </c>
      <c r="F3854" s="6">
        <v>0</v>
      </c>
      <c r="G3854" s="6">
        <v>0</v>
      </c>
      <c r="H3854" s="6">
        <v>0</v>
      </c>
      <c r="I3854" s="6">
        <v>0</v>
      </c>
      <c r="J3854" t="str">
        <f t="shared" si="60"/>
        <v>PMEVW-HU1E-K</v>
      </c>
      <c r="K3854" t="str">
        <f>IF((VLOOKUP(J3854,mdc!A:V,22,FALSE)=""),"non Collabo","collabo")</f>
        <v>collabo</v>
      </c>
      <c r="L3854" t="str" cm="1">
        <f t="array" ref="L3854">IFERROR(_xlfn.IFS(G3854&lt;0,"shortage",H3854&lt;0,"shortage",I3854&lt;0,"shortage"),"ok")</f>
        <v>ok</v>
      </c>
    </row>
    <row r="3855" spans="1:12" hidden="1" x14ac:dyDescent="0.35">
      <c r="A3855" s="5" t="s">
        <v>79</v>
      </c>
      <c r="B3855" s="5" t="s">
        <v>475</v>
      </c>
      <c r="C3855" s="5" t="s">
        <v>1583</v>
      </c>
      <c r="D3855" s="5" t="s">
        <v>652</v>
      </c>
      <c r="E3855" s="5" t="s">
        <v>2318</v>
      </c>
      <c r="F3855" s="6">
        <v>100</v>
      </c>
      <c r="G3855" s="6">
        <v>100</v>
      </c>
      <c r="H3855" s="6" t="s">
        <v>1640</v>
      </c>
      <c r="I3855" s="6">
        <v>100</v>
      </c>
      <c r="J3855" t="str">
        <f t="shared" si="60"/>
        <v>PMEVW-HU1E-K</v>
      </c>
      <c r="K3855" t="str">
        <f>IF((VLOOKUP(J3855,mdc!A:V,22,FALSE)=""),"non Collabo","collabo")</f>
        <v>collabo</v>
      </c>
      <c r="L3855" t="str" cm="1">
        <f t="array" ref="L3855">IFERROR(_xlfn.IFS(G3855&lt;0,"shortage",H3855&lt;0,"shortage",I3855&lt;0,"shortage"),"ok")</f>
        <v>ok</v>
      </c>
    </row>
    <row r="3856" spans="1:12" hidden="1" x14ac:dyDescent="0.35">
      <c r="A3856" s="5" t="s">
        <v>79</v>
      </c>
      <c r="B3856" s="5" t="s">
        <v>475</v>
      </c>
      <c r="C3856" s="5" t="s">
        <v>1583</v>
      </c>
      <c r="D3856" s="5" t="s">
        <v>652</v>
      </c>
      <c r="E3856" s="5" t="s">
        <v>7</v>
      </c>
      <c r="F3856" s="6">
        <v>10.673999999999999</v>
      </c>
      <c r="G3856" s="6">
        <v>5.3369999999999997</v>
      </c>
      <c r="H3856" s="6">
        <v>0</v>
      </c>
      <c r="I3856" s="6">
        <v>1.1859999999999999</v>
      </c>
      <c r="J3856" t="str">
        <f t="shared" si="60"/>
        <v>PMEVW-HU1E-K</v>
      </c>
      <c r="K3856" t="str">
        <f>IF((VLOOKUP(J3856,mdc!A:V,22,FALSE)=""),"non Collabo","collabo")</f>
        <v>collabo</v>
      </c>
      <c r="L3856" t="str" cm="1">
        <f t="array" ref="L3856">IFERROR(_xlfn.IFS(G3856&lt;0,"shortage",H3856&lt;0,"shortage",I3856&lt;0,"shortage"),"ok")</f>
        <v>ok</v>
      </c>
    </row>
    <row r="3857" spans="1:12" hidden="1" x14ac:dyDescent="0.35">
      <c r="A3857" s="5" t="s">
        <v>79</v>
      </c>
      <c r="B3857" s="5" t="s">
        <v>475</v>
      </c>
      <c r="C3857" s="5" t="s">
        <v>1583</v>
      </c>
      <c r="D3857" s="5" t="s">
        <v>652</v>
      </c>
      <c r="E3857" s="5" t="s">
        <v>1566</v>
      </c>
      <c r="F3857" s="6">
        <v>10.7172</v>
      </c>
      <c r="G3857" s="6">
        <v>5.33995</v>
      </c>
      <c r="H3857" s="6"/>
      <c r="I3857" s="6">
        <v>1.1908000000000001</v>
      </c>
      <c r="J3857" t="str">
        <f t="shared" si="60"/>
        <v>PMEVW-HU1E-K</v>
      </c>
      <c r="K3857" t="str">
        <f>IF((VLOOKUP(J3857,mdc!A:V,22,FALSE)=""),"non Collabo","collabo")</f>
        <v>collabo</v>
      </c>
      <c r="L3857" t="str" cm="1">
        <f t="array" ref="L3857">IFERROR(_xlfn.IFS(G3857&lt;0,"shortage",H3857&lt;0,"shortage",I3857&lt;0,"shortage"),"ok")</f>
        <v>ok</v>
      </c>
    </row>
    <row r="3858" spans="1:12" ht="15" hidden="1" thickBot="1" x14ac:dyDescent="0.4">
      <c r="A3858" s="5" t="s">
        <v>79</v>
      </c>
      <c r="B3858" s="5" t="s">
        <v>475</v>
      </c>
      <c r="C3858" s="5" t="s">
        <v>1583</v>
      </c>
      <c r="D3858" s="7" t="s">
        <v>652</v>
      </c>
      <c r="E3858" s="7" t="s">
        <v>8</v>
      </c>
      <c r="F3858" s="8">
        <v>-4.3200000000000002E-2</v>
      </c>
      <c r="G3858" s="8">
        <v>-2.9499999999999999E-3</v>
      </c>
      <c r="H3858" s="8">
        <v>0</v>
      </c>
      <c r="I3858" s="8">
        <v>-4.7999999999999996E-3</v>
      </c>
      <c r="J3858" t="str">
        <f t="shared" si="60"/>
        <v>PMEVW-HU1E-K</v>
      </c>
      <c r="K3858" t="str">
        <f>IF((VLOOKUP(J3858,mdc!A:V,22,FALSE)=""),"non Collabo","collabo")</f>
        <v>collabo</v>
      </c>
    </row>
    <row r="3859" spans="1:12" hidden="1" x14ac:dyDescent="0.35">
      <c r="A3859" s="5" t="s">
        <v>79</v>
      </c>
      <c r="B3859" s="5" t="s">
        <v>475</v>
      </c>
      <c r="C3859" s="5" t="s">
        <v>1583</v>
      </c>
      <c r="D3859" s="3" t="s">
        <v>653</v>
      </c>
      <c r="E3859" s="3" t="s">
        <v>5</v>
      </c>
      <c r="F3859" s="4"/>
      <c r="G3859" s="4">
        <v>40</v>
      </c>
      <c r="H3859" s="4">
        <v>40</v>
      </c>
      <c r="I3859" s="4"/>
      <c r="J3859" t="str">
        <f t="shared" si="60"/>
        <v>PMEVW-VBT190E-K</v>
      </c>
      <c r="K3859" t="str">
        <f>IF((VLOOKUP(J3859,mdc!A:V,22,FALSE)=""),"non Collabo","collabo")</f>
        <v>collabo</v>
      </c>
      <c r="L3859" t="str" cm="1">
        <f t="array" ref="L3859">IFERROR(_xlfn.IFS(G3859&lt;0,"shortage",H3859&lt;0,"shortage",I3859&lt;0,"shortage"),"ok")</f>
        <v>ok</v>
      </c>
    </row>
    <row r="3860" spans="1:12" hidden="1" x14ac:dyDescent="0.35">
      <c r="A3860" s="5" t="s">
        <v>79</v>
      </c>
      <c r="B3860" s="5" t="s">
        <v>475</v>
      </c>
      <c r="C3860" s="5" t="s">
        <v>1583</v>
      </c>
      <c r="D3860" s="5" t="s">
        <v>653</v>
      </c>
      <c r="E3860" s="5" t="s">
        <v>1565</v>
      </c>
      <c r="F3860" s="6"/>
      <c r="G3860" s="6">
        <v>40</v>
      </c>
      <c r="H3860" s="6">
        <v>40</v>
      </c>
      <c r="I3860" s="6"/>
      <c r="J3860" t="str">
        <f t="shared" si="60"/>
        <v>PMEVW-VBT190E-K</v>
      </c>
      <c r="K3860" t="str">
        <f>IF((VLOOKUP(J3860,mdc!A:V,22,FALSE)=""),"non Collabo","collabo")</f>
        <v>collabo</v>
      </c>
      <c r="L3860" t="str" cm="1">
        <f t="array" ref="L3860">IFERROR(_xlfn.IFS(G3860&lt;0,"shortage",H3860&lt;0,"shortage",I3860&lt;0,"shortage"),"ok")</f>
        <v>ok</v>
      </c>
    </row>
    <row r="3861" spans="1:12" hidden="1" x14ac:dyDescent="0.35">
      <c r="A3861" s="5" t="s">
        <v>79</v>
      </c>
      <c r="B3861" s="5" t="s">
        <v>475</v>
      </c>
      <c r="C3861" s="5" t="s">
        <v>1583</v>
      </c>
      <c r="D3861" s="5" t="s">
        <v>653</v>
      </c>
      <c r="E3861" s="5" t="s">
        <v>6</v>
      </c>
      <c r="F3861" s="6"/>
      <c r="G3861" s="6">
        <v>0</v>
      </c>
      <c r="H3861" s="6">
        <v>0</v>
      </c>
      <c r="I3861" s="6"/>
      <c r="J3861" t="str">
        <f t="shared" si="60"/>
        <v>PMEVW-VBT190E-K</v>
      </c>
      <c r="K3861" t="str">
        <f>IF((VLOOKUP(J3861,mdc!A:V,22,FALSE)=""),"non Collabo","collabo")</f>
        <v>collabo</v>
      </c>
      <c r="L3861" t="str" cm="1">
        <f t="array" ref="L3861">IFERROR(_xlfn.IFS(G3861&lt;0,"shortage",H3861&lt;0,"shortage",I3861&lt;0,"shortage"),"ok")</f>
        <v>ok</v>
      </c>
    </row>
    <row r="3862" spans="1:12" hidden="1" x14ac:dyDescent="0.35">
      <c r="A3862" s="5" t="s">
        <v>79</v>
      </c>
      <c r="B3862" s="5" t="s">
        <v>475</v>
      </c>
      <c r="C3862" s="5" t="s">
        <v>1583</v>
      </c>
      <c r="D3862" s="5" t="s">
        <v>653</v>
      </c>
      <c r="E3862" s="5" t="s">
        <v>2318</v>
      </c>
      <c r="F3862" s="6"/>
      <c r="G3862" s="6">
        <v>100</v>
      </c>
      <c r="H3862" s="6">
        <v>100</v>
      </c>
      <c r="I3862" s="6"/>
      <c r="J3862" t="str">
        <f t="shared" si="60"/>
        <v>PMEVW-VBT190E-K</v>
      </c>
      <c r="K3862" t="str">
        <f>IF((VLOOKUP(J3862,mdc!A:V,22,FALSE)=""),"non Collabo","collabo")</f>
        <v>collabo</v>
      </c>
      <c r="L3862" t="str" cm="1">
        <f t="array" ref="L3862">IFERROR(_xlfn.IFS(G3862&lt;0,"shortage",H3862&lt;0,"shortage",I3862&lt;0,"shortage"),"ok")</f>
        <v>ok</v>
      </c>
    </row>
    <row r="3863" spans="1:12" hidden="1" x14ac:dyDescent="0.35">
      <c r="A3863" s="5" t="s">
        <v>79</v>
      </c>
      <c r="B3863" s="5" t="s">
        <v>475</v>
      </c>
      <c r="C3863" s="5" t="s">
        <v>1583</v>
      </c>
      <c r="D3863" s="5" t="s">
        <v>653</v>
      </c>
      <c r="E3863" s="5" t="s">
        <v>7</v>
      </c>
      <c r="F3863" s="6"/>
      <c r="G3863" s="6">
        <v>1.2032</v>
      </c>
      <c r="H3863" s="6">
        <v>1.2032</v>
      </c>
      <c r="I3863" s="6"/>
      <c r="J3863" t="str">
        <f t="shared" si="60"/>
        <v>PMEVW-VBT190E-K</v>
      </c>
      <c r="K3863" t="str">
        <f>IF((VLOOKUP(J3863,mdc!A:V,22,FALSE)=""),"non Collabo","collabo")</f>
        <v>collabo</v>
      </c>
      <c r="L3863" t="str" cm="1">
        <f t="array" ref="L3863">IFERROR(_xlfn.IFS(G3863&lt;0,"shortage",H3863&lt;0,"shortage",I3863&lt;0,"shortage"),"ok")</f>
        <v>ok</v>
      </c>
    </row>
    <row r="3864" spans="1:12" hidden="1" x14ac:dyDescent="0.35">
      <c r="A3864" s="5" t="s">
        <v>79</v>
      </c>
      <c r="B3864" s="5" t="s">
        <v>475</v>
      </c>
      <c r="C3864" s="5" t="s">
        <v>1583</v>
      </c>
      <c r="D3864" s="5" t="s">
        <v>653</v>
      </c>
      <c r="E3864" s="5" t="s">
        <v>1566</v>
      </c>
      <c r="F3864" s="6"/>
      <c r="G3864" s="6">
        <v>1.1448</v>
      </c>
      <c r="H3864" s="6">
        <v>1.1634</v>
      </c>
      <c r="I3864" s="6"/>
      <c r="J3864" t="str">
        <f t="shared" si="60"/>
        <v>PMEVW-VBT190E-K</v>
      </c>
      <c r="K3864" t="str">
        <f>IF((VLOOKUP(J3864,mdc!A:V,22,FALSE)=""),"non Collabo","collabo")</f>
        <v>collabo</v>
      </c>
      <c r="L3864" t="str" cm="1">
        <f t="array" ref="L3864">IFERROR(_xlfn.IFS(G3864&lt;0,"shortage",H3864&lt;0,"shortage",I3864&lt;0,"shortage"),"ok")</f>
        <v>ok</v>
      </c>
    </row>
    <row r="3865" spans="1:12" ht="15" hidden="1" thickBot="1" x14ac:dyDescent="0.4">
      <c r="A3865" s="5" t="s">
        <v>79</v>
      </c>
      <c r="B3865" s="5" t="s">
        <v>475</v>
      </c>
      <c r="C3865" s="5" t="s">
        <v>1583</v>
      </c>
      <c r="D3865" s="7" t="s">
        <v>653</v>
      </c>
      <c r="E3865" s="7" t="s">
        <v>8</v>
      </c>
      <c r="F3865" s="8"/>
      <c r="G3865" s="8">
        <v>5.8400000000000001E-2</v>
      </c>
      <c r="H3865" s="8">
        <v>3.9800000000000002E-2</v>
      </c>
      <c r="I3865" s="8"/>
      <c r="J3865" t="str">
        <f t="shared" si="60"/>
        <v>PMEVW-VBT190E-K</v>
      </c>
      <c r="K3865" t="str">
        <f>IF((VLOOKUP(J3865,mdc!A:V,22,FALSE)=""),"non Collabo","collabo")</f>
        <v>collabo</v>
      </c>
    </row>
    <row r="3866" spans="1:12" hidden="1" x14ac:dyDescent="0.35">
      <c r="A3866" s="5" t="s">
        <v>79</v>
      </c>
      <c r="B3866" s="5" t="s">
        <v>475</v>
      </c>
      <c r="C3866" s="5" t="s">
        <v>1583</v>
      </c>
      <c r="D3866" s="3" t="s">
        <v>654</v>
      </c>
      <c r="E3866" s="3" t="s">
        <v>5</v>
      </c>
      <c r="F3866" s="4">
        <v>40</v>
      </c>
      <c r="G3866" s="4">
        <v>20</v>
      </c>
      <c r="H3866" s="4">
        <v>20</v>
      </c>
      <c r="I3866" s="4">
        <v>40</v>
      </c>
      <c r="J3866" t="str">
        <f t="shared" si="60"/>
        <v>PMEVW-VBT380E-K</v>
      </c>
      <c r="K3866" t="str">
        <f>IF((VLOOKUP(J3866,mdc!A:V,22,FALSE)=""),"non Collabo","collabo")</f>
        <v>collabo</v>
      </c>
      <c r="L3866" t="str" cm="1">
        <f t="array" ref="L3866">IFERROR(_xlfn.IFS(G3866&lt;0,"shortage",H3866&lt;0,"shortage",I3866&lt;0,"shortage"),"ok")</f>
        <v>ok</v>
      </c>
    </row>
    <row r="3867" spans="1:12" hidden="1" x14ac:dyDescent="0.35">
      <c r="A3867" s="5" t="s">
        <v>79</v>
      </c>
      <c r="B3867" s="5" t="s">
        <v>475</v>
      </c>
      <c r="C3867" s="5" t="s">
        <v>1583</v>
      </c>
      <c r="D3867" s="5" t="s">
        <v>654</v>
      </c>
      <c r="E3867" s="5" t="s">
        <v>1565</v>
      </c>
      <c r="F3867" s="6">
        <v>40</v>
      </c>
      <c r="G3867" s="6">
        <v>20</v>
      </c>
      <c r="H3867" s="6">
        <v>20</v>
      </c>
      <c r="I3867" s="6">
        <v>40</v>
      </c>
      <c r="J3867" t="str">
        <f t="shared" si="60"/>
        <v>PMEVW-VBT380E-K</v>
      </c>
      <c r="K3867" t="str">
        <f>IF((VLOOKUP(J3867,mdc!A:V,22,FALSE)=""),"non Collabo","collabo")</f>
        <v>collabo</v>
      </c>
      <c r="L3867" t="str" cm="1">
        <f t="array" ref="L3867">IFERROR(_xlfn.IFS(G3867&lt;0,"shortage",H3867&lt;0,"shortage",I3867&lt;0,"shortage"),"ok")</f>
        <v>ok</v>
      </c>
    </row>
    <row r="3868" spans="1:12" hidden="1" x14ac:dyDescent="0.35">
      <c r="A3868" s="5" t="s">
        <v>79</v>
      </c>
      <c r="B3868" s="5" t="s">
        <v>475</v>
      </c>
      <c r="C3868" s="5" t="s">
        <v>1583</v>
      </c>
      <c r="D3868" s="5" t="s">
        <v>654</v>
      </c>
      <c r="E3868" s="5" t="s">
        <v>6</v>
      </c>
      <c r="F3868" s="6">
        <v>0</v>
      </c>
      <c r="G3868" s="6">
        <v>0</v>
      </c>
      <c r="H3868" s="6">
        <v>0</v>
      </c>
      <c r="I3868" s="6">
        <v>0</v>
      </c>
      <c r="J3868" t="str">
        <f t="shared" si="60"/>
        <v>PMEVW-VBT380E-K</v>
      </c>
      <c r="K3868" t="str">
        <f>IF((VLOOKUP(J3868,mdc!A:V,22,FALSE)=""),"non Collabo","collabo")</f>
        <v>collabo</v>
      </c>
      <c r="L3868" t="str" cm="1">
        <f t="array" ref="L3868">IFERROR(_xlfn.IFS(G3868&lt;0,"shortage",H3868&lt;0,"shortage",I3868&lt;0,"shortage"),"ok")</f>
        <v>ok</v>
      </c>
    </row>
    <row r="3869" spans="1:12" hidden="1" x14ac:dyDescent="0.35">
      <c r="A3869" s="5" t="s">
        <v>79</v>
      </c>
      <c r="B3869" s="5" t="s">
        <v>475</v>
      </c>
      <c r="C3869" s="5" t="s">
        <v>1583</v>
      </c>
      <c r="D3869" s="5" t="s">
        <v>654</v>
      </c>
      <c r="E3869" s="5" t="s">
        <v>2318</v>
      </c>
      <c r="F3869" s="6">
        <v>100</v>
      </c>
      <c r="G3869" s="6">
        <v>100</v>
      </c>
      <c r="H3869" s="6">
        <v>100</v>
      </c>
      <c r="I3869" s="6">
        <v>100</v>
      </c>
      <c r="J3869" t="str">
        <f t="shared" si="60"/>
        <v>PMEVW-VBT380E-K</v>
      </c>
      <c r="K3869" t="str">
        <f>IF((VLOOKUP(J3869,mdc!A:V,22,FALSE)=""),"non Collabo","collabo")</f>
        <v>collabo</v>
      </c>
      <c r="L3869" t="str" cm="1">
        <f t="array" ref="L3869">IFERROR(_xlfn.IFS(G3869&lt;0,"shortage",H3869&lt;0,"shortage",I3869&lt;0,"shortage"),"ok")</f>
        <v>ok</v>
      </c>
    </row>
    <row r="3870" spans="1:12" hidden="1" x14ac:dyDescent="0.35">
      <c r="A3870" s="5" t="s">
        <v>79</v>
      </c>
      <c r="B3870" s="5" t="s">
        <v>475</v>
      </c>
      <c r="C3870" s="5" t="s">
        <v>1583</v>
      </c>
      <c r="D3870" s="5" t="s">
        <v>654</v>
      </c>
      <c r="E3870" s="5" t="s">
        <v>7</v>
      </c>
      <c r="F3870" s="6">
        <v>1.91</v>
      </c>
      <c r="G3870" s="6">
        <v>0.95499999999999996</v>
      </c>
      <c r="H3870" s="6">
        <v>0.95499999999999996</v>
      </c>
      <c r="I3870" s="6">
        <v>1.91</v>
      </c>
      <c r="J3870" t="str">
        <f t="shared" si="60"/>
        <v>PMEVW-VBT380E-K</v>
      </c>
      <c r="K3870" t="str">
        <f>IF((VLOOKUP(J3870,mdc!A:V,22,FALSE)=""),"non Collabo","collabo")</f>
        <v>collabo</v>
      </c>
      <c r="L3870" t="str" cm="1">
        <f t="array" ref="L3870">IFERROR(_xlfn.IFS(G3870&lt;0,"shortage",H3870&lt;0,"shortage",I3870&lt;0,"shortage"),"ok")</f>
        <v>ok</v>
      </c>
    </row>
    <row r="3871" spans="1:12" hidden="1" x14ac:dyDescent="0.35">
      <c r="A3871" s="5" t="s">
        <v>79</v>
      </c>
      <c r="B3871" s="5" t="s">
        <v>475</v>
      </c>
      <c r="C3871" s="5" t="s">
        <v>1583</v>
      </c>
      <c r="D3871" s="5" t="s">
        <v>654</v>
      </c>
      <c r="E3871" s="5" t="s">
        <v>1566</v>
      </c>
      <c r="F3871" s="6">
        <v>1.91</v>
      </c>
      <c r="G3871" s="6">
        <v>0.92520000000000002</v>
      </c>
      <c r="H3871" s="6">
        <v>0.92520000000000002</v>
      </c>
      <c r="I3871" s="6">
        <v>1.8802000000000001</v>
      </c>
      <c r="J3871" t="str">
        <f t="shared" si="60"/>
        <v>PMEVW-VBT380E-K</v>
      </c>
      <c r="K3871" t="str">
        <f>IF((VLOOKUP(J3871,mdc!A:V,22,FALSE)=""),"non Collabo","collabo")</f>
        <v>collabo</v>
      </c>
      <c r="L3871" t="str" cm="1">
        <f t="array" ref="L3871">IFERROR(_xlfn.IFS(G3871&lt;0,"shortage",H3871&lt;0,"shortage",I3871&lt;0,"shortage"),"ok")</f>
        <v>ok</v>
      </c>
    </row>
    <row r="3872" spans="1:12" ht="15" hidden="1" thickBot="1" x14ac:dyDescent="0.4">
      <c r="A3872" s="5" t="s">
        <v>79</v>
      </c>
      <c r="B3872" s="5" t="s">
        <v>475</v>
      </c>
      <c r="C3872" s="5" t="s">
        <v>1583</v>
      </c>
      <c r="D3872" s="7" t="s">
        <v>654</v>
      </c>
      <c r="E3872" s="7" t="s">
        <v>8</v>
      </c>
      <c r="F3872" s="8">
        <v>0</v>
      </c>
      <c r="G3872" s="8">
        <v>2.98E-2</v>
      </c>
      <c r="H3872" s="8">
        <v>2.98E-2</v>
      </c>
      <c r="I3872" s="8">
        <v>2.98E-2</v>
      </c>
      <c r="J3872" t="str">
        <f t="shared" si="60"/>
        <v>PMEVW-VBT380E-K</v>
      </c>
      <c r="K3872" t="str">
        <f>IF((VLOOKUP(J3872,mdc!A:V,22,FALSE)=""),"non Collabo","collabo")</f>
        <v>collabo</v>
      </c>
    </row>
    <row r="3873" spans="1:12" hidden="1" x14ac:dyDescent="0.35">
      <c r="A3873" s="5" t="s">
        <v>79</v>
      </c>
      <c r="B3873" s="5" t="s">
        <v>475</v>
      </c>
      <c r="C3873" s="5" t="s">
        <v>1583</v>
      </c>
      <c r="D3873" s="3" t="s">
        <v>655</v>
      </c>
      <c r="E3873" s="3" t="s">
        <v>5</v>
      </c>
      <c r="F3873" s="4">
        <v>10</v>
      </c>
      <c r="G3873" s="4"/>
      <c r="H3873" s="4"/>
      <c r="I3873" s="4">
        <v>10</v>
      </c>
      <c r="J3873" t="str">
        <f t="shared" si="60"/>
        <v>PMEVW-VMS10E-K</v>
      </c>
      <c r="K3873" t="str">
        <f>IF((VLOOKUP(J3873,mdc!A:V,22,FALSE)=""),"non Collabo","collabo")</f>
        <v>collabo</v>
      </c>
      <c r="L3873" t="str" cm="1">
        <f t="array" ref="L3873">IFERROR(_xlfn.IFS(G3873&lt;0,"shortage",H3873&lt;0,"shortage",I3873&lt;0,"shortage"),"ok")</f>
        <v>ok</v>
      </c>
    </row>
    <row r="3874" spans="1:12" hidden="1" x14ac:dyDescent="0.35">
      <c r="A3874" s="5" t="s">
        <v>79</v>
      </c>
      <c r="B3874" s="5" t="s">
        <v>475</v>
      </c>
      <c r="C3874" s="5" t="s">
        <v>1583</v>
      </c>
      <c r="D3874" s="5" t="s">
        <v>655</v>
      </c>
      <c r="E3874" s="5" t="s">
        <v>1565</v>
      </c>
      <c r="F3874" s="6">
        <v>10</v>
      </c>
      <c r="G3874" s="6"/>
      <c r="H3874" s="6"/>
      <c r="I3874" s="6">
        <v>10</v>
      </c>
      <c r="J3874" t="str">
        <f t="shared" si="60"/>
        <v>PMEVW-VMS10E-K</v>
      </c>
      <c r="K3874" t="str">
        <f>IF((VLOOKUP(J3874,mdc!A:V,22,FALSE)=""),"non Collabo","collabo")</f>
        <v>collabo</v>
      </c>
      <c r="L3874" t="str" cm="1">
        <f t="array" ref="L3874">IFERROR(_xlfn.IFS(G3874&lt;0,"shortage",H3874&lt;0,"shortage",I3874&lt;0,"shortage"),"ok")</f>
        <v>ok</v>
      </c>
    </row>
    <row r="3875" spans="1:12" hidden="1" x14ac:dyDescent="0.35">
      <c r="A3875" s="5" t="s">
        <v>79</v>
      </c>
      <c r="B3875" s="5" t="s">
        <v>475</v>
      </c>
      <c r="C3875" s="5" t="s">
        <v>1583</v>
      </c>
      <c r="D3875" s="5" t="s">
        <v>655</v>
      </c>
      <c r="E3875" s="5" t="s">
        <v>6</v>
      </c>
      <c r="F3875" s="6">
        <v>0</v>
      </c>
      <c r="G3875" s="6"/>
      <c r="H3875" s="6"/>
      <c r="I3875" s="6">
        <v>0</v>
      </c>
      <c r="J3875" t="str">
        <f t="shared" si="60"/>
        <v>PMEVW-VMS10E-K</v>
      </c>
      <c r="K3875" t="str">
        <f>IF((VLOOKUP(J3875,mdc!A:V,22,FALSE)=""),"non Collabo","collabo")</f>
        <v>collabo</v>
      </c>
      <c r="L3875" t="str" cm="1">
        <f t="array" ref="L3875">IFERROR(_xlfn.IFS(G3875&lt;0,"shortage",H3875&lt;0,"shortage",I3875&lt;0,"shortage"),"ok")</f>
        <v>ok</v>
      </c>
    </row>
    <row r="3876" spans="1:12" hidden="1" x14ac:dyDescent="0.35">
      <c r="A3876" s="5" t="s">
        <v>79</v>
      </c>
      <c r="B3876" s="5" t="s">
        <v>475</v>
      </c>
      <c r="C3876" s="5" t="s">
        <v>1583</v>
      </c>
      <c r="D3876" s="5" t="s">
        <v>655</v>
      </c>
      <c r="E3876" s="5" t="s">
        <v>2318</v>
      </c>
      <c r="F3876" s="6">
        <v>100</v>
      </c>
      <c r="G3876" s="6"/>
      <c r="H3876" s="6"/>
      <c r="I3876" s="6">
        <v>100</v>
      </c>
      <c r="J3876" t="str">
        <f t="shared" si="60"/>
        <v>PMEVW-VMS10E-K</v>
      </c>
      <c r="K3876" t="str">
        <f>IF((VLOOKUP(J3876,mdc!A:V,22,FALSE)=""),"non Collabo","collabo")</f>
        <v>collabo</v>
      </c>
      <c r="L3876" t="str" cm="1">
        <f t="array" ref="L3876">IFERROR(_xlfn.IFS(G3876&lt;0,"shortage",H3876&lt;0,"shortage",I3876&lt;0,"shortage"),"ok")</f>
        <v>ok</v>
      </c>
    </row>
    <row r="3877" spans="1:12" hidden="1" x14ac:dyDescent="0.35">
      <c r="A3877" s="5" t="s">
        <v>79</v>
      </c>
      <c r="B3877" s="5" t="s">
        <v>475</v>
      </c>
      <c r="C3877" s="5" t="s">
        <v>1583</v>
      </c>
      <c r="D3877" s="5" t="s">
        <v>655</v>
      </c>
      <c r="E3877" s="5" t="s">
        <v>7</v>
      </c>
      <c r="F3877" s="6">
        <v>0.61099999999999999</v>
      </c>
      <c r="G3877" s="6"/>
      <c r="H3877" s="6"/>
      <c r="I3877" s="6">
        <v>0.61099999999999999</v>
      </c>
      <c r="J3877" t="str">
        <f t="shared" si="60"/>
        <v>PMEVW-VMS10E-K</v>
      </c>
      <c r="K3877" t="str">
        <f>IF((VLOOKUP(J3877,mdc!A:V,22,FALSE)=""),"non Collabo","collabo")</f>
        <v>collabo</v>
      </c>
      <c r="L3877" t="str" cm="1">
        <f t="array" ref="L3877">IFERROR(_xlfn.IFS(G3877&lt;0,"shortage",H3877&lt;0,"shortage",I3877&lt;0,"shortage"),"ok")</f>
        <v>ok</v>
      </c>
    </row>
    <row r="3878" spans="1:12" hidden="1" x14ac:dyDescent="0.35">
      <c r="A3878" s="5" t="s">
        <v>79</v>
      </c>
      <c r="B3878" s="5" t="s">
        <v>475</v>
      </c>
      <c r="C3878" s="5" t="s">
        <v>1583</v>
      </c>
      <c r="D3878" s="5" t="s">
        <v>655</v>
      </c>
      <c r="E3878" s="5" t="s">
        <v>1566</v>
      </c>
      <c r="F3878" s="6">
        <v>0.6109</v>
      </c>
      <c r="G3878" s="6"/>
      <c r="H3878" s="6"/>
      <c r="I3878" s="6">
        <v>0.6109</v>
      </c>
      <c r="J3878" t="str">
        <f t="shared" si="60"/>
        <v>PMEVW-VMS10E-K</v>
      </c>
      <c r="K3878" t="str">
        <f>IF((VLOOKUP(J3878,mdc!A:V,22,FALSE)=""),"non Collabo","collabo")</f>
        <v>collabo</v>
      </c>
      <c r="L3878" t="str" cm="1">
        <f t="array" ref="L3878">IFERROR(_xlfn.IFS(G3878&lt;0,"shortage",H3878&lt;0,"shortage",I3878&lt;0,"shortage"),"ok")</f>
        <v>ok</v>
      </c>
    </row>
    <row r="3879" spans="1:12" ht="15" hidden="1" thickBot="1" x14ac:dyDescent="0.4">
      <c r="A3879" s="5" t="s">
        <v>79</v>
      </c>
      <c r="B3879" s="7" t="s">
        <v>475</v>
      </c>
      <c r="C3879" s="7" t="s">
        <v>1583</v>
      </c>
      <c r="D3879" s="7" t="s">
        <v>655</v>
      </c>
      <c r="E3879" s="7" t="s">
        <v>8</v>
      </c>
      <c r="F3879" s="8">
        <v>1E-4</v>
      </c>
      <c r="G3879" s="8"/>
      <c r="H3879" s="8"/>
      <c r="I3879" s="8">
        <v>1E-4</v>
      </c>
      <c r="J3879" t="str">
        <f t="shared" si="60"/>
        <v>PMEVW-VMS10E-K</v>
      </c>
      <c r="K3879" t="str">
        <f>IF((VLOOKUP(J3879,mdc!A:V,22,FALSE)=""),"non Collabo","collabo")</f>
        <v>collabo</v>
      </c>
    </row>
    <row r="3880" spans="1:12" hidden="1" x14ac:dyDescent="0.35">
      <c r="A3880" s="5" t="s">
        <v>79</v>
      </c>
      <c r="B3880" s="3" t="s">
        <v>23</v>
      </c>
      <c r="C3880" s="3" t="s">
        <v>1579</v>
      </c>
      <c r="D3880" s="3" t="s">
        <v>656</v>
      </c>
      <c r="E3880" s="3" t="s">
        <v>5</v>
      </c>
      <c r="F3880" s="4">
        <v>525</v>
      </c>
      <c r="G3880" s="4">
        <v>275</v>
      </c>
      <c r="H3880" s="4">
        <v>735</v>
      </c>
      <c r="I3880" s="4">
        <v>415</v>
      </c>
      <c r="J3880" t="str">
        <f t="shared" si="60"/>
        <v>PMEEAH-A800E-K</v>
      </c>
      <c r="K3880" t="str">
        <f>IF((VLOOKUP(J3880,mdc!A:V,22,FALSE)=""),"non Collabo","collabo")</f>
        <v>collabo</v>
      </c>
      <c r="L3880" t="str" cm="1">
        <f t="array" ref="L3880">IFERROR(_xlfn.IFS(G3880&lt;0,"shortage",H3880&lt;0,"shortage",I3880&lt;0,"shortage"),"ok")</f>
        <v>ok</v>
      </c>
    </row>
    <row r="3881" spans="1:12" hidden="1" x14ac:dyDescent="0.35">
      <c r="A3881" s="5" t="s">
        <v>79</v>
      </c>
      <c r="B3881" s="5" t="s">
        <v>23</v>
      </c>
      <c r="C3881" s="5" t="s">
        <v>1579</v>
      </c>
      <c r="D3881" s="5" t="s">
        <v>656</v>
      </c>
      <c r="E3881" s="5" t="s">
        <v>1565</v>
      </c>
      <c r="F3881" s="6">
        <v>525</v>
      </c>
      <c r="G3881" s="6">
        <v>275</v>
      </c>
      <c r="H3881" s="6">
        <v>735</v>
      </c>
      <c r="I3881" s="6">
        <v>415</v>
      </c>
      <c r="J3881" t="str">
        <f t="shared" si="60"/>
        <v>PMEEAH-A800E-K</v>
      </c>
      <c r="K3881" t="str">
        <f>IF((VLOOKUP(J3881,mdc!A:V,22,FALSE)=""),"non Collabo","collabo")</f>
        <v>collabo</v>
      </c>
      <c r="L3881" t="str" cm="1">
        <f t="array" ref="L3881">IFERROR(_xlfn.IFS(G3881&lt;0,"shortage",H3881&lt;0,"shortage",I3881&lt;0,"shortage"),"ok")</f>
        <v>ok</v>
      </c>
    </row>
    <row r="3882" spans="1:12" hidden="1" x14ac:dyDescent="0.35">
      <c r="A3882" s="5" t="s">
        <v>79</v>
      </c>
      <c r="B3882" s="5" t="s">
        <v>23</v>
      </c>
      <c r="C3882" s="5" t="s">
        <v>1579</v>
      </c>
      <c r="D3882" s="5" t="s">
        <v>656</v>
      </c>
      <c r="E3882" s="5" t="s">
        <v>6</v>
      </c>
      <c r="F3882" s="6">
        <v>0</v>
      </c>
      <c r="G3882" s="6">
        <v>0</v>
      </c>
      <c r="H3882" s="6">
        <v>0</v>
      </c>
      <c r="I3882" s="6">
        <v>0</v>
      </c>
      <c r="J3882" t="str">
        <f t="shared" si="60"/>
        <v>PMEEAH-A800E-K</v>
      </c>
      <c r="K3882" t="str">
        <f>IF((VLOOKUP(J3882,mdc!A:V,22,FALSE)=""),"non Collabo","collabo")</f>
        <v>collabo</v>
      </c>
      <c r="L3882" t="str" cm="1">
        <f t="array" ref="L3882">IFERROR(_xlfn.IFS(G3882&lt;0,"shortage",H3882&lt;0,"shortage",I3882&lt;0,"shortage"),"ok")</f>
        <v>ok</v>
      </c>
    </row>
    <row r="3883" spans="1:12" hidden="1" x14ac:dyDescent="0.35">
      <c r="A3883" s="5" t="s">
        <v>79</v>
      </c>
      <c r="B3883" s="5" t="s">
        <v>23</v>
      </c>
      <c r="C3883" s="5" t="s">
        <v>1579</v>
      </c>
      <c r="D3883" s="5" t="s">
        <v>656</v>
      </c>
      <c r="E3883" s="5" t="s">
        <v>2318</v>
      </c>
      <c r="F3883" s="6">
        <v>100</v>
      </c>
      <c r="G3883" s="6">
        <v>100</v>
      </c>
      <c r="H3883" s="6">
        <v>100</v>
      </c>
      <c r="I3883" s="6">
        <v>100</v>
      </c>
      <c r="J3883" t="str">
        <f t="shared" si="60"/>
        <v>PMEEAH-A800E-K</v>
      </c>
      <c r="K3883" t="str">
        <f>IF((VLOOKUP(J3883,mdc!A:V,22,FALSE)=""),"non Collabo","collabo")</f>
        <v>collabo</v>
      </c>
      <c r="L3883" t="str" cm="1">
        <f t="array" ref="L3883">IFERROR(_xlfn.IFS(G3883&lt;0,"shortage",H3883&lt;0,"shortage",I3883&lt;0,"shortage"),"ok")</f>
        <v>ok</v>
      </c>
    </row>
    <row r="3884" spans="1:12" hidden="1" x14ac:dyDescent="0.35">
      <c r="A3884" s="5" t="s">
        <v>79</v>
      </c>
      <c r="B3884" s="5" t="s">
        <v>23</v>
      </c>
      <c r="C3884" s="5" t="s">
        <v>1579</v>
      </c>
      <c r="D3884" s="5" t="s">
        <v>656</v>
      </c>
      <c r="E3884" s="5" t="s">
        <v>7</v>
      </c>
      <c r="F3884" s="6">
        <v>50.631</v>
      </c>
      <c r="G3884" s="6">
        <v>26.521000000000001</v>
      </c>
      <c r="H3884" s="6">
        <v>70.883399999999995</v>
      </c>
      <c r="I3884" s="6">
        <v>40.022599999999997</v>
      </c>
      <c r="J3884" t="str">
        <f t="shared" si="60"/>
        <v>PMEEAH-A800E-K</v>
      </c>
      <c r="K3884" t="str">
        <f>IF((VLOOKUP(J3884,mdc!A:V,22,FALSE)=""),"non Collabo","collabo")</f>
        <v>collabo</v>
      </c>
      <c r="L3884" t="str" cm="1">
        <f t="array" ref="L3884">IFERROR(_xlfn.IFS(G3884&lt;0,"shortage",H3884&lt;0,"shortage",I3884&lt;0,"shortage"),"ok")</f>
        <v>ok</v>
      </c>
    </row>
    <row r="3885" spans="1:12" hidden="1" x14ac:dyDescent="0.35">
      <c r="A3885" s="5" t="s">
        <v>79</v>
      </c>
      <c r="B3885" s="5" t="s">
        <v>23</v>
      </c>
      <c r="C3885" s="5" t="s">
        <v>1579</v>
      </c>
      <c r="D3885" s="5" t="s">
        <v>656</v>
      </c>
      <c r="E3885" s="5" t="s">
        <v>1566</v>
      </c>
      <c r="F3885" s="6">
        <v>49.877049999999997</v>
      </c>
      <c r="G3885" s="6">
        <v>26.4268</v>
      </c>
      <c r="H3885" s="6">
        <v>70.845799999999997</v>
      </c>
      <c r="I3885" s="6">
        <v>40.003799999999998</v>
      </c>
      <c r="J3885" t="str">
        <f t="shared" si="60"/>
        <v>PMEEAH-A800E-K</v>
      </c>
      <c r="K3885" t="str">
        <f>IF((VLOOKUP(J3885,mdc!A:V,22,FALSE)=""),"non Collabo","collabo")</f>
        <v>collabo</v>
      </c>
      <c r="L3885" t="str" cm="1">
        <f t="array" ref="L3885">IFERROR(_xlfn.IFS(G3885&lt;0,"shortage",H3885&lt;0,"shortage",I3885&lt;0,"shortage"),"ok")</f>
        <v>ok</v>
      </c>
    </row>
    <row r="3886" spans="1:12" ht="15" hidden="1" thickBot="1" x14ac:dyDescent="0.4">
      <c r="A3886" s="5" t="s">
        <v>79</v>
      </c>
      <c r="B3886" s="5" t="s">
        <v>23</v>
      </c>
      <c r="C3886" s="5" t="s">
        <v>1579</v>
      </c>
      <c r="D3886" s="7" t="s">
        <v>656</v>
      </c>
      <c r="E3886" s="7" t="s">
        <v>8</v>
      </c>
      <c r="F3886" s="8">
        <v>0.75395000000000001</v>
      </c>
      <c r="G3886" s="8">
        <v>9.4200000000000006E-2</v>
      </c>
      <c r="H3886" s="8">
        <v>3.7600000000000001E-2</v>
      </c>
      <c r="I3886" s="8">
        <v>1.8800000000000001E-2</v>
      </c>
      <c r="J3886" t="str">
        <f t="shared" si="60"/>
        <v>PMEEAH-A800E-K</v>
      </c>
      <c r="K3886" t="str">
        <f>IF((VLOOKUP(J3886,mdc!A:V,22,FALSE)=""),"non Collabo","collabo")</f>
        <v>collabo</v>
      </c>
    </row>
    <row r="3887" spans="1:12" hidden="1" x14ac:dyDescent="0.35">
      <c r="A3887" s="5" t="s">
        <v>79</v>
      </c>
      <c r="B3887" s="5" t="s">
        <v>23</v>
      </c>
      <c r="C3887" s="5" t="s">
        <v>1579</v>
      </c>
      <c r="D3887" s="3" t="s">
        <v>657</v>
      </c>
      <c r="E3887" s="3" t="s">
        <v>5</v>
      </c>
      <c r="F3887" s="4">
        <v>180</v>
      </c>
      <c r="G3887" s="4">
        <v>180</v>
      </c>
      <c r="H3887" s="4">
        <v>350</v>
      </c>
      <c r="I3887" s="4">
        <v>225</v>
      </c>
      <c r="J3887" t="str">
        <f t="shared" si="60"/>
        <v>PMEEAH-A800E-S</v>
      </c>
      <c r="K3887" t="str">
        <f>IF((VLOOKUP(J3887,mdc!A:V,22,FALSE)=""),"non Collabo","collabo")</f>
        <v>collabo</v>
      </c>
      <c r="L3887" t="str" cm="1">
        <f t="array" ref="L3887">IFERROR(_xlfn.IFS(G3887&lt;0,"shortage",H3887&lt;0,"shortage",I3887&lt;0,"shortage"),"ok")</f>
        <v>ok</v>
      </c>
    </row>
    <row r="3888" spans="1:12" hidden="1" x14ac:dyDescent="0.35">
      <c r="A3888" s="5" t="s">
        <v>79</v>
      </c>
      <c r="B3888" s="5" t="s">
        <v>23</v>
      </c>
      <c r="C3888" s="5" t="s">
        <v>1579</v>
      </c>
      <c r="D3888" s="5" t="s">
        <v>657</v>
      </c>
      <c r="E3888" s="5" t="s">
        <v>1565</v>
      </c>
      <c r="F3888" s="6">
        <v>180</v>
      </c>
      <c r="G3888" s="6">
        <v>180</v>
      </c>
      <c r="H3888" s="6">
        <v>350</v>
      </c>
      <c r="I3888" s="6">
        <v>225</v>
      </c>
      <c r="J3888" t="str">
        <f t="shared" si="60"/>
        <v>PMEEAH-A800E-S</v>
      </c>
      <c r="K3888" t="str">
        <f>IF((VLOOKUP(J3888,mdc!A:V,22,FALSE)=""),"non Collabo","collabo")</f>
        <v>collabo</v>
      </c>
      <c r="L3888" t="str" cm="1">
        <f t="array" ref="L3888">IFERROR(_xlfn.IFS(G3888&lt;0,"shortage",H3888&lt;0,"shortage",I3888&lt;0,"shortage"),"ok")</f>
        <v>ok</v>
      </c>
    </row>
    <row r="3889" spans="1:12" hidden="1" x14ac:dyDescent="0.35">
      <c r="A3889" s="5" t="s">
        <v>79</v>
      </c>
      <c r="B3889" s="5" t="s">
        <v>23</v>
      </c>
      <c r="C3889" s="5" t="s">
        <v>1579</v>
      </c>
      <c r="D3889" s="5" t="s">
        <v>657</v>
      </c>
      <c r="E3889" s="5" t="s">
        <v>6</v>
      </c>
      <c r="F3889" s="6">
        <v>0</v>
      </c>
      <c r="G3889" s="6">
        <v>0</v>
      </c>
      <c r="H3889" s="6">
        <v>0</v>
      </c>
      <c r="I3889" s="6">
        <v>0</v>
      </c>
      <c r="J3889" t="str">
        <f t="shared" si="60"/>
        <v>PMEEAH-A800E-S</v>
      </c>
      <c r="K3889" t="str">
        <f>IF((VLOOKUP(J3889,mdc!A:V,22,FALSE)=""),"non Collabo","collabo")</f>
        <v>collabo</v>
      </c>
      <c r="L3889" t="str" cm="1">
        <f t="array" ref="L3889">IFERROR(_xlfn.IFS(G3889&lt;0,"shortage",H3889&lt;0,"shortage",I3889&lt;0,"shortage"),"ok")</f>
        <v>ok</v>
      </c>
    </row>
    <row r="3890" spans="1:12" hidden="1" x14ac:dyDescent="0.35">
      <c r="A3890" s="5" t="s">
        <v>79</v>
      </c>
      <c r="B3890" s="5" t="s">
        <v>23</v>
      </c>
      <c r="C3890" s="5" t="s">
        <v>1579</v>
      </c>
      <c r="D3890" s="5" t="s">
        <v>657</v>
      </c>
      <c r="E3890" s="5" t="s">
        <v>2318</v>
      </c>
      <c r="F3890" s="6">
        <v>100</v>
      </c>
      <c r="G3890" s="6">
        <v>100</v>
      </c>
      <c r="H3890" s="6">
        <v>100</v>
      </c>
      <c r="I3890" s="6">
        <v>100</v>
      </c>
      <c r="J3890" t="str">
        <f t="shared" si="60"/>
        <v>PMEEAH-A800E-S</v>
      </c>
      <c r="K3890" t="str">
        <f>IF((VLOOKUP(J3890,mdc!A:V,22,FALSE)=""),"non Collabo","collabo")</f>
        <v>collabo</v>
      </c>
      <c r="L3890" t="str" cm="1">
        <f t="array" ref="L3890">IFERROR(_xlfn.IFS(G3890&lt;0,"shortage",H3890&lt;0,"shortage",I3890&lt;0,"shortage"),"ok")</f>
        <v>ok</v>
      </c>
    </row>
    <row r="3891" spans="1:12" hidden="1" x14ac:dyDescent="0.35">
      <c r="A3891" s="5" t="s">
        <v>79</v>
      </c>
      <c r="B3891" s="5" t="s">
        <v>23</v>
      </c>
      <c r="C3891" s="5" t="s">
        <v>1579</v>
      </c>
      <c r="D3891" s="5" t="s">
        <v>657</v>
      </c>
      <c r="E3891" s="5" t="s">
        <v>7</v>
      </c>
      <c r="F3891" s="6">
        <v>17.359200000000001</v>
      </c>
      <c r="G3891" s="6">
        <v>17.359200000000001</v>
      </c>
      <c r="H3891" s="6">
        <v>33.753999999999998</v>
      </c>
      <c r="I3891" s="6">
        <v>21.699000000000002</v>
      </c>
      <c r="J3891" t="str">
        <f t="shared" si="60"/>
        <v>PMEEAH-A800E-S</v>
      </c>
      <c r="K3891" t="str">
        <f>IF((VLOOKUP(J3891,mdc!A:V,22,FALSE)=""),"non Collabo","collabo")</f>
        <v>collabo</v>
      </c>
      <c r="L3891" t="str" cm="1">
        <f t="array" ref="L3891">IFERROR(_xlfn.IFS(G3891&lt;0,"shortage",H3891&lt;0,"shortage",I3891&lt;0,"shortage"),"ok")</f>
        <v>ok</v>
      </c>
    </row>
    <row r="3892" spans="1:12" hidden="1" x14ac:dyDescent="0.35">
      <c r="A3892" s="5" t="s">
        <v>79</v>
      </c>
      <c r="B3892" s="5" t="s">
        <v>23</v>
      </c>
      <c r="C3892" s="5" t="s">
        <v>1579</v>
      </c>
      <c r="D3892" s="5" t="s">
        <v>657</v>
      </c>
      <c r="E3892" s="5" t="s">
        <v>1566</v>
      </c>
      <c r="F3892" s="6">
        <v>16.944500000000001</v>
      </c>
      <c r="G3892" s="6">
        <v>17.321549999999998</v>
      </c>
      <c r="H3892" s="6">
        <v>33.7164</v>
      </c>
      <c r="I3892" s="6">
        <v>21.680150000000001</v>
      </c>
      <c r="J3892" t="str">
        <f t="shared" si="60"/>
        <v>PMEEAH-A800E-S</v>
      </c>
      <c r="K3892" t="str">
        <f>IF((VLOOKUP(J3892,mdc!A:V,22,FALSE)=""),"non Collabo","collabo")</f>
        <v>collabo</v>
      </c>
      <c r="L3892" t="str" cm="1">
        <f t="array" ref="L3892">IFERROR(_xlfn.IFS(G3892&lt;0,"shortage",H3892&lt;0,"shortage",I3892&lt;0,"shortage"),"ok")</f>
        <v>ok</v>
      </c>
    </row>
    <row r="3893" spans="1:12" ht="15" hidden="1" thickBot="1" x14ac:dyDescent="0.4">
      <c r="A3893" s="5" t="s">
        <v>79</v>
      </c>
      <c r="B3893" s="5" t="s">
        <v>23</v>
      </c>
      <c r="C3893" s="5" t="s">
        <v>1579</v>
      </c>
      <c r="D3893" s="7" t="s">
        <v>657</v>
      </c>
      <c r="E3893" s="7" t="s">
        <v>8</v>
      </c>
      <c r="F3893" s="8">
        <v>0.41470000000000001</v>
      </c>
      <c r="G3893" s="8">
        <v>3.7650000000000003E-2</v>
      </c>
      <c r="H3893" s="8">
        <v>3.7600000000000001E-2</v>
      </c>
      <c r="I3893" s="8">
        <v>1.8849999999999999E-2</v>
      </c>
      <c r="J3893" t="str">
        <f t="shared" si="60"/>
        <v>PMEEAH-A800E-S</v>
      </c>
      <c r="K3893" t="str">
        <f>IF((VLOOKUP(J3893,mdc!A:V,22,FALSE)=""),"non Collabo","collabo")</f>
        <v>collabo</v>
      </c>
    </row>
    <row r="3894" spans="1:12" hidden="1" x14ac:dyDescent="0.35">
      <c r="A3894" s="5" t="s">
        <v>79</v>
      </c>
      <c r="B3894" s="5" t="s">
        <v>23</v>
      </c>
      <c r="C3894" s="5" t="s">
        <v>1579</v>
      </c>
      <c r="D3894" s="3" t="s">
        <v>658</v>
      </c>
      <c r="E3894" s="3" t="s">
        <v>5</v>
      </c>
      <c r="F3894" s="4">
        <v>4415</v>
      </c>
      <c r="G3894" s="4">
        <v>2465</v>
      </c>
      <c r="H3894" s="4">
        <v>2805</v>
      </c>
      <c r="I3894" s="4">
        <v>2090</v>
      </c>
      <c r="J3894" t="str">
        <f t="shared" si="60"/>
        <v>PMEEAH-AZ100E-K</v>
      </c>
      <c r="K3894" t="str">
        <f>IF((VLOOKUP(J3894,mdc!A:V,22,FALSE)=""),"non Collabo","collabo")</f>
        <v>collabo</v>
      </c>
      <c r="L3894" t="str" cm="1">
        <f t="array" ref="L3894">IFERROR(_xlfn.IFS(G3894&lt;0,"shortage",H3894&lt;0,"shortage",I3894&lt;0,"shortage"),"ok")</f>
        <v>ok</v>
      </c>
    </row>
    <row r="3895" spans="1:12" hidden="1" x14ac:dyDescent="0.35">
      <c r="A3895" s="5" t="s">
        <v>79</v>
      </c>
      <c r="B3895" s="5" t="s">
        <v>23</v>
      </c>
      <c r="C3895" s="5" t="s">
        <v>1579</v>
      </c>
      <c r="D3895" s="5" t="s">
        <v>658</v>
      </c>
      <c r="E3895" s="5" t="s">
        <v>1565</v>
      </c>
      <c r="F3895" s="6">
        <v>4785</v>
      </c>
      <c r="G3895" s="6">
        <v>2465</v>
      </c>
      <c r="H3895" s="6">
        <v>2805</v>
      </c>
      <c r="I3895" s="6">
        <v>2090</v>
      </c>
      <c r="J3895" t="str">
        <f t="shared" si="60"/>
        <v>PMEEAH-AZ100E-K</v>
      </c>
      <c r="K3895" t="str">
        <f>IF((VLOOKUP(J3895,mdc!A:V,22,FALSE)=""),"non Collabo","collabo")</f>
        <v>collabo</v>
      </c>
      <c r="L3895" t="str" cm="1">
        <f t="array" ref="L3895">IFERROR(_xlfn.IFS(G3895&lt;0,"shortage",H3895&lt;0,"shortage",I3895&lt;0,"shortage"),"ok")</f>
        <v>ok</v>
      </c>
    </row>
    <row r="3896" spans="1:12" hidden="1" x14ac:dyDescent="0.35">
      <c r="A3896" s="5" t="s">
        <v>79</v>
      </c>
      <c r="B3896" s="5" t="s">
        <v>23</v>
      </c>
      <c r="C3896" s="5" t="s">
        <v>1579</v>
      </c>
      <c r="D3896" s="5" t="s">
        <v>658</v>
      </c>
      <c r="E3896" s="5" t="s">
        <v>6</v>
      </c>
      <c r="F3896" s="6">
        <v>-370</v>
      </c>
      <c r="G3896" s="6">
        <v>0</v>
      </c>
      <c r="H3896" s="6">
        <v>0</v>
      </c>
      <c r="I3896" s="6">
        <v>0</v>
      </c>
      <c r="J3896" t="str">
        <f t="shared" si="60"/>
        <v>PMEEAH-AZ100E-K</v>
      </c>
      <c r="K3896" t="str">
        <f>IF((VLOOKUP(J3896,mdc!A:V,22,FALSE)=""),"non Collabo","collabo")</f>
        <v>collabo</v>
      </c>
      <c r="L3896" t="str" cm="1">
        <f t="array" ref="L3896">IFERROR(_xlfn.IFS(G3896&lt;0,"shortage",H3896&lt;0,"shortage",I3896&lt;0,"shortage"),"ok")</f>
        <v>ok</v>
      </c>
    </row>
    <row r="3897" spans="1:12" hidden="1" x14ac:dyDescent="0.35">
      <c r="A3897" s="5" t="s">
        <v>79</v>
      </c>
      <c r="B3897" s="5" t="s">
        <v>23</v>
      </c>
      <c r="C3897" s="5" t="s">
        <v>1579</v>
      </c>
      <c r="D3897" s="5" t="s">
        <v>658</v>
      </c>
      <c r="E3897" s="5" t="s">
        <v>2318</v>
      </c>
      <c r="F3897" s="6">
        <v>92.267502612330205</v>
      </c>
      <c r="G3897" s="6">
        <v>100</v>
      </c>
      <c r="H3897" s="6">
        <v>100</v>
      </c>
      <c r="I3897" s="6">
        <v>100</v>
      </c>
      <c r="J3897" t="str">
        <f t="shared" si="60"/>
        <v>PMEEAH-AZ100E-K</v>
      </c>
      <c r="K3897" t="str">
        <f>IF((VLOOKUP(J3897,mdc!A:V,22,FALSE)=""),"non Collabo","collabo")</f>
        <v>collabo</v>
      </c>
      <c r="L3897" t="str" cm="1">
        <f t="array" ref="L3897">IFERROR(_xlfn.IFS(G3897&lt;0,"shortage",H3897&lt;0,"shortage",I3897&lt;0,"shortage"),"ok")</f>
        <v>ok</v>
      </c>
    </row>
    <row r="3898" spans="1:12" hidden="1" x14ac:dyDescent="0.35">
      <c r="A3898" s="5" t="s">
        <v>79</v>
      </c>
      <c r="B3898" s="5" t="s">
        <v>23</v>
      </c>
      <c r="C3898" s="5" t="s">
        <v>1579</v>
      </c>
      <c r="D3898" s="5" t="s">
        <v>658</v>
      </c>
      <c r="E3898" s="5" t="s">
        <v>7</v>
      </c>
      <c r="F3898" s="6">
        <v>407.3279</v>
      </c>
      <c r="G3898" s="6">
        <v>227.42089999999999</v>
      </c>
      <c r="H3898" s="6">
        <v>258.78930000000003</v>
      </c>
      <c r="I3898" s="6">
        <v>192.82339999999999</v>
      </c>
      <c r="J3898" t="str">
        <f t="shared" si="60"/>
        <v>PMEEAH-AZ100E-K</v>
      </c>
      <c r="K3898" t="str">
        <f>IF((VLOOKUP(J3898,mdc!A:V,22,FALSE)=""),"non Collabo","collabo")</f>
        <v>collabo</v>
      </c>
      <c r="L3898" t="str" cm="1">
        <f t="array" ref="L3898">IFERROR(_xlfn.IFS(G3898&lt;0,"shortage",H3898&lt;0,"shortage",I3898&lt;0,"shortage"),"ok")</f>
        <v>ok</v>
      </c>
    </row>
    <row r="3899" spans="1:12" hidden="1" x14ac:dyDescent="0.35">
      <c r="A3899" s="5" t="s">
        <v>79</v>
      </c>
      <c r="B3899" s="5" t="s">
        <v>23</v>
      </c>
      <c r="C3899" s="5" t="s">
        <v>1579</v>
      </c>
      <c r="D3899" s="5" t="s">
        <v>658</v>
      </c>
      <c r="E3899" s="5" t="s">
        <v>1566</v>
      </c>
      <c r="F3899" s="6">
        <v>441.43164999999999</v>
      </c>
      <c r="G3899" s="6">
        <v>227.40199999999999</v>
      </c>
      <c r="H3899" s="6">
        <v>258.77794999999998</v>
      </c>
      <c r="I3899" s="6">
        <v>192.81585000000001</v>
      </c>
      <c r="J3899" t="str">
        <f t="shared" si="60"/>
        <v>PMEEAH-AZ100E-K</v>
      </c>
      <c r="K3899" t="str">
        <f>IF((VLOOKUP(J3899,mdc!A:V,22,FALSE)=""),"non Collabo","collabo")</f>
        <v>collabo</v>
      </c>
      <c r="L3899" t="str" cm="1">
        <f t="array" ref="L3899">IFERROR(_xlfn.IFS(G3899&lt;0,"shortage",H3899&lt;0,"shortage",I3899&lt;0,"shortage"),"ok")</f>
        <v>ok</v>
      </c>
    </row>
    <row r="3900" spans="1:12" ht="15" hidden="1" thickBot="1" x14ac:dyDescent="0.4">
      <c r="A3900" s="5" t="s">
        <v>79</v>
      </c>
      <c r="B3900" s="5" t="s">
        <v>23</v>
      </c>
      <c r="C3900" s="5" t="s">
        <v>1579</v>
      </c>
      <c r="D3900" s="7" t="s">
        <v>658</v>
      </c>
      <c r="E3900" s="7" t="s">
        <v>8</v>
      </c>
      <c r="F3900" s="8">
        <v>-34.103749999999998</v>
      </c>
      <c r="G3900" s="8">
        <v>1.89E-2</v>
      </c>
      <c r="H3900" s="8">
        <v>1.1350000000000001E-2</v>
      </c>
      <c r="I3900" s="8">
        <v>7.5500000000000003E-3</v>
      </c>
      <c r="J3900" t="str">
        <f t="shared" si="60"/>
        <v>PMEEAH-AZ100E-K</v>
      </c>
      <c r="K3900" t="str">
        <f>IF((VLOOKUP(J3900,mdc!A:V,22,FALSE)=""),"non Collabo","collabo")</f>
        <v>collabo</v>
      </c>
    </row>
    <row r="3901" spans="1:12" hidden="1" x14ac:dyDescent="0.35">
      <c r="A3901" s="5" t="s">
        <v>79</v>
      </c>
      <c r="B3901" s="5" t="s">
        <v>23</v>
      </c>
      <c r="C3901" s="5" t="s">
        <v>1579</v>
      </c>
      <c r="D3901" s="3" t="s">
        <v>659</v>
      </c>
      <c r="E3901" s="3" t="s">
        <v>5</v>
      </c>
      <c r="F3901" s="4">
        <v>2740</v>
      </c>
      <c r="G3901" s="4">
        <v>575</v>
      </c>
      <c r="H3901" s="4">
        <v>1570</v>
      </c>
      <c r="I3901" s="4">
        <v>1130</v>
      </c>
      <c r="J3901" t="str">
        <f t="shared" si="60"/>
        <v>PMEEAH-AZ100E-S</v>
      </c>
      <c r="K3901" t="str">
        <f>IF((VLOOKUP(J3901,mdc!A:V,22,FALSE)=""),"non Collabo","collabo")</f>
        <v>collabo</v>
      </c>
      <c r="L3901" t="str" cm="1">
        <f t="array" ref="L3901">IFERROR(_xlfn.IFS(G3901&lt;0,"shortage",H3901&lt;0,"shortage",I3901&lt;0,"shortage"),"ok")</f>
        <v>ok</v>
      </c>
    </row>
    <row r="3902" spans="1:12" hidden="1" x14ac:dyDescent="0.35">
      <c r="A3902" s="5" t="s">
        <v>79</v>
      </c>
      <c r="B3902" s="5" t="s">
        <v>23</v>
      </c>
      <c r="C3902" s="5" t="s">
        <v>1579</v>
      </c>
      <c r="D3902" s="5" t="s">
        <v>659</v>
      </c>
      <c r="E3902" s="5" t="s">
        <v>1565</v>
      </c>
      <c r="F3902" s="6">
        <v>2740</v>
      </c>
      <c r="G3902" s="6">
        <v>575</v>
      </c>
      <c r="H3902" s="6">
        <v>1570</v>
      </c>
      <c r="I3902" s="6">
        <v>1130</v>
      </c>
      <c r="J3902" t="str">
        <f t="shared" si="60"/>
        <v>PMEEAH-AZ100E-S</v>
      </c>
      <c r="K3902" t="str">
        <f>IF((VLOOKUP(J3902,mdc!A:V,22,FALSE)=""),"non Collabo","collabo")</f>
        <v>collabo</v>
      </c>
      <c r="L3902" t="str" cm="1">
        <f t="array" ref="L3902">IFERROR(_xlfn.IFS(G3902&lt;0,"shortage",H3902&lt;0,"shortage",I3902&lt;0,"shortage"),"ok")</f>
        <v>ok</v>
      </c>
    </row>
    <row r="3903" spans="1:12" hidden="1" x14ac:dyDescent="0.35">
      <c r="A3903" s="5" t="s">
        <v>79</v>
      </c>
      <c r="B3903" s="5" t="s">
        <v>23</v>
      </c>
      <c r="C3903" s="5" t="s">
        <v>1579</v>
      </c>
      <c r="D3903" s="5" t="s">
        <v>659</v>
      </c>
      <c r="E3903" s="5" t="s">
        <v>6</v>
      </c>
      <c r="F3903" s="6">
        <v>0</v>
      </c>
      <c r="G3903" s="6">
        <v>0</v>
      </c>
      <c r="H3903" s="6">
        <v>0</v>
      </c>
      <c r="I3903" s="6">
        <v>0</v>
      </c>
      <c r="J3903" t="str">
        <f t="shared" si="60"/>
        <v>PMEEAH-AZ100E-S</v>
      </c>
      <c r="K3903" t="str">
        <f>IF((VLOOKUP(J3903,mdc!A:V,22,FALSE)=""),"non Collabo","collabo")</f>
        <v>collabo</v>
      </c>
      <c r="L3903" t="str" cm="1">
        <f t="array" ref="L3903">IFERROR(_xlfn.IFS(G3903&lt;0,"shortage",H3903&lt;0,"shortage",I3903&lt;0,"shortage"),"ok")</f>
        <v>ok</v>
      </c>
    </row>
    <row r="3904" spans="1:12" hidden="1" x14ac:dyDescent="0.35">
      <c r="A3904" s="5" t="s">
        <v>79</v>
      </c>
      <c r="B3904" s="5" t="s">
        <v>23</v>
      </c>
      <c r="C3904" s="5" t="s">
        <v>1579</v>
      </c>
      <c r="D3904" s="5" t="s">
        <v>659</v>
      </c>
      <c r="E3904" s="5" t="s">
        <v>2318</v>
      </c>
      <c r="F3904" s="6">
        <v>100</v>
      </c>
      <c r="G3904" s="6">
        <v>100</v>
      </c>
      <c r="H3904" s="6">
        <v>100</v>
      </c>
      <c r="I3904" s="6">
        <v>100</v>
      </c>
      <c r="J3904" t="str">
        <f t="shared" si="60"/>
        <v>PMEEAH-AZ100E-S</v>
      </c>
      <c r="K3904" t="str">
        <f>IF((VLOOKUP(J3904,mdc!A:V,22,FALSE)=""),"non Collabo","collabo")</f>
        <v>collabo</v>
      </c>
      <c r="L3904" t="str" cm="1">
        <f t="array" ref="L3904">IFERROR(_xlfn.IFS(G3904&lt;0,"shortage",H3904&lt;0,"shortage",I3904&lt;0,"shortage"),"ok")</f>
        <v>ok</v>
      </c>
    </row>
    <row r="3905" spans="1:12" hidden="1" x14ac:dyDescent="0.35">
      <c r="A3905" s="5" t="s">
        <v>79</v>
      </c>
      <c r="B3905" s="5" t="s">
        <v>23</v>
      </c>
      <c r="C3905" s="5" t="s">
        <v>1579</v>
      </c>
      <c r="D3905" s="5" t="s">
        <v>659</v>
      </c>
      <c r="E3905" s="5" t="s">
        <v>7</v>
      </c>
      <c r="F3905" s="6">
        <v>252.79239999999999</v>
      </c>
      <c r="G3905" s="6">
        <v>53.049500000000002</v>
      </c>
      <c r="H3905" s="6">
        <v>144.84819999999999</v>
      </c>
      <c r="I3905" s="6">
        <v>104.2538</v>
      </c>
      <c r="J3905" t="str">
        <f t="shared" si="60"/>
        <v>PMEEAH-AZ100E-S</v>
      </c>
      <c r="K3905" t="str">
        <f>IF((VLOOKUP(J3905,mdc!A:V,22,FALSE)=""),"non Collabo","collabo")</f>
        <v>collabo</v>
      </c>
      <c r="L3905" t="str" cm="1">
        <f t="array" ref="L3905">IFERROR(_xlfn.IFS(G3905&lt;0,"shortage",H3905&lt;0,"shortage",I3905&lt;0,"shortage"),"ok")</f>
        <v>ok</v>
      </c>
    </row>
    <row r="3906" spans="1:12" hidden="1" x14ac:dyDescent="0.35">
      <c r="A3906" s="5" t="s">
        <v>79</v>
      </c>
      <c r="B3906" s="5" t="s">
        <v>23</v>
      </c>
      <c r="C3906" s="5" t="s">
        <v>1579</v>
      </c>
      <c r="D3906" s="5" t="s">
        <v>659</v>
      </c>
      <c r="E3906" s="5" t="s">
        <v>1566</v>
      </c>
      <c r="F3906" s="6">
        <v>252.77225000000001</v>
      </c>
      <c r="G3906" s="6">
        <v>53.047600000000003</v>
      </c>
      <c r="H3906" s="6">
        <v>144.84254999999999</v>
      </c>
      <c r="I3906" s="6">
        <v>104.249</v>
      </c>
      <c r="J3906" t="str">
        <f t="shared" si="60"/>
        <v>PMEEAH-AZ100E-S</v>
      </c>
      <c r="K3906" t="str">
        <f>IF((VLOOKUP(J3906,mdc!A:V,22,FALSE)=""),"non Collabo","collabo")</f>
        <v>collabo</v>
      </c>
      <c r="L3906" t="str" cm="1">
        <f t="array" ref="L3906">IFERROR(_xlfn.IFS(G3906&lt;0,"shortage",H3906&lt;0,"shortage",I3906&lt;0,"shortage"),"ok")</f>
        <v>ok</v>
      </c>
    </row>
    <row r="3907" spans="1:12" ht="15" hidden="1" thickBot="1" x14ac:dyDescent="0.4">
      <c r="A3907" s="5" t="s">
        <v>79</v>
      </c>
      <c r="B3907" s="5" t="s">
        <v>23</v>
      </c>
      <c r="C3907" s="5" t="s">
        <v>1579</v>
      </c>
      <c r="D3907" s="7" t="s">
        <v>659</v>
      </c>
      <c r="E3907" s="7" t="s">
        <v>8</v>
      </c>
      <c r="F3907" s="8">
        <v>2.0150000000000001E-2</v>
      </c>
      <c r="G3907" s="8">
        <v>1.9E-3</v>
      </c>
      <c r="H3907" s="8">
        <v>5.6499999999999996E-3</v>
      </c>
      <c r="I3907" s="8">
        <v>4.7999999999999996E-3</v>
      </c>
      <c r="J3907" t="str">
        <f t="shared" ref="J3907:J3970" si="61">A3907&amp;D3907</f>
        <v>PMEEAH-AZ100E-S</v>
      </c>
      <c r="K3907" t="str">
        <f>IF((VLOOKUP(J3907,mdc!A:V,22,FALSE)=""),"non Collabo","collabo")</f>
        <v>collabo</v>
      </c>
    </row>
    <row r="3908" spans="1:12" hidden="1" x14ac:dyDescent="0.35">
      <c r="A3908" s="5" t="s">
        <v>79</v>
      </c>
      <c r="B3908" s="5" t="s">
        <v>23</v>
      </c>
      <c r="C3908" s="5" t="s">
        <v>1579</v>
      </c>
      <c r="D3908" s="3" t="s">
        <v>660</v>
      </c>
      <c r="E3908" s="3" t="s">
        <v>5</v>
      </c>
      <c r="F3908" s="4">
        <v>330</v>
      </c>
      <c r="G3908" s="4">
        <v>170</v>
      </c>
      <c r="H3908" s="4">
        <v>385</v>
      </c>
      <c r="I3908" s="4">
        <v>410</v>
      </c>
      <c r="J3908" t="str">
        <f t="shared" si="61"/>
        <v>PMEEAH-AZ40M2EK</v>
      </c>
      <c r="K3908" t="str">
        <f>IF((VLOOKUP(J3908,mdc!A:V,22,FALSE)=""),"non Collabo","collabo")</f>
        <v>collabo</v>
      </c>
      <c r="L3908" t="str" cm="1">
        <f t="array" ref="L3908">IFERROR(_xlfn.IFS(G3908&lt;0,"shortage",H3908&lt;0,"shortage",I3908&lt;0,"shortage"),"ok")</f>
        <v>ok</v>
      </c>
    </row>
    <row r="3909" spans="1:12" hidden="1" x14ac:dyDescent="0.35">
      <c r="A3909" s="5" t="s">
        <v>79</v>
      </c>
      <c r="B3909" s="5" t="s">
        <v>23</v>
      </c>
      <c r="C3909" s="5" t="s">
        <v>1579</v>
      </c>
      <c r="D3909" s="5" t="s">
        <v>660</v>
      </c>
      <c r="E3909" s="5" t="s">
        <v>1565</v>
      </c>
      <c r="F3909" s="6">
        <v>330</v>
      </c>
      <c r="G3909" s="6">
        <v>170</v>
      </c>
      <c r="H3909" s="6">
        <v>385</v>
      </c>
      <c r="I3909" s="6">
        <v>410</v>
      </c>
      <c r="J3909" t="str">
        <f t="shared" si="61"/>
        <v>PMEEAH-AZ40M2EK</v>
      </c>
      <c r="K3909" t="str">
        <f>IF((VLOOKUP(J3909,mdc!A:V,22,FALSE)=""),"non Collabo","collabo")</f>
        <v>collabo</v>
      </c>
      <c r="L3909" t="str" cm="1">
        <f t="array" ref="L3909">IFERROR(_xlfn.IFS(G3909&lt;0,"shortage",H3909&lt;0,"shortage",I3909&lt;0,"shortage"),"ok")</f>
        <v>ok</v>
      </c>
    </row>
    <row r="3910" spans="1:12" hidden="1" x14ac:dyDescent="0.35">
      <c r="A3910" s="5" t="s">
        <v>79</v>
      </c>
      <c r="B3910" s="5" t="s">
        <v>23</v>
      </c>
      <c r="C3910" s="5" t="s">
        <v>1579</v>
      </c>
      <c r="D3910" s="5" t="s">
        <v>660</v>
      </c>
      <c r="E3910" s="5" t="s">
        <v>6</v>
      </c>
      <c r="F3910" s="6">
        <v>0</v>
      </c>
      <c r="G3910" s="6">
        <v>0</v>
      </c>
      <c r="H3910" s="6">
        <v>0</v>
      </c>
      <c r="I3910" s="6">
        <v>0</v>
      </c>
      <c r="J3910" t="str">
        <f t="shared" si="61"/>
        <v>PMEEAH-AZ40M2EK</v>
      </c>
      <c r="K3910" t="str">
        <f>IF((VLOOKUP(J3910,mdc!A:V,22,FALSE)=""),"non Collabo","collabo")</f>
        <v>collabo</v>
      </c>
      <c r="L3910" t="str" cm="1">
        <f t="array" ref="L3910">IFERROR(_xlfn.IFS(G3910&lt;0,"shortage",H3910&lt;0,"shortage",I3910&lt;0,"shortage"),"ok")</f>
        <v>ok</v>
      </c>
    </row>
    <row r="3911" spans="1:12" hidden="1" x14ac:dyDescent="0.35">
      <c r="A3911" s="5" t="s">
        <v>79</v>
      </c>
      <c r="B3911" s="5" t="s">
        <v>23</v>
      </c>
      <c r="C3911" s="5" t="s">
        <v>1579</v>
      </c>
      <c r="D3911" s="5" t="s">
        <v>660</v>
      </c>
      <c r="E3911" s="5" t="s">
        <v>2318</v>
      </c>
      <c r="F3911" s="6">
        <v>100</v>
      </c>
      <c r="G3911" s="6">
        <v>100</v>
      </c>
      <c r="H3911" s="6">
        <v>100</v>
      </c>
      <c r="I3911" s="6">
        <v>100</v>
      </c>
      <c r="J3911" t="str">
        <f t="shared" si="61"/>
        <v>PMEEAH-AZ40M2EK</v>
      </c>
      <c r="K3911" t="str">
        <f>IF((VLOOKUP(J3911,mdc!A:V,22,FALSE)=""),"non Collabo","collabo")</f>
        <v>collabo</v>
      </c>
      <c r="L3911" t="str" cm="1">
        <f t="array" ref="L3911">IFERROR(_xlfn.IFS(G3911&lt;0,"shortage",H3911&lt;0,"shortage",I3911&lt;0,"shortage"),"ok")</f>
        <v>ok</v>
      </c>
    </row>
    <row r="3912" spans="1:12" hidden="1" x14ac:dyDescent="0.35">
      <c r="A3912" s="5" t="s">
        <v>79</v>
      </c>
      <c r="B3912" s="5" t="s">
        <v>23</v>
      </c>
      <c r="C3912" s="5" t="s">
        <v>1579</v>
      </c>
      <c r="D3912" s="5" t="s">
        <v>660</v>
      </c>
      <c r="E3912" s="5" t="s">
        <v>7</v>
      </c>
      <c r="F3912" s="6">
        <v>16.513200000000001</v>
      </c>
      <c r="G3912" s="6">
        <v>8.5068000000000001</v>
      </c>
      <c r="H3912" s="6">
        <v>19.2654</v>
      </c>
      <c r="I3912" s="6">
        <v>20.516400000000001</v>
      </c>
      <c r="J3912" t="str">
        <f t="shared" si="61"/>
        <v>PMEEAH-AZ40M2EK</v>
      </c>
      <c r="K3912" t="str">
        <f>IF((VLOOKUP(J3912,mdc!A:V,22,FALSE)=""),"non Collabo","collabo")</f>
        <v>collabo</v>
      </c>
      <c r="L3912" t="str" cm="1">
        <f t="array" ref="L3912">IFERROR(_xlfn.IFS(G3912&lt;0,"shortage",H3912&lt;0,"shortage",I3912&lt;0,"shortage"),"ok")</f>
        <v>ok</v>
      </c>
    </row>
    <row r="3913" spans="1:12" hidden="1" x14ac:dyDescent="0.35">
      <c r="A3913" s="5" t="s">
        <v>79</v>
      </c>
      <c r="B3913" s="5" t="s">
        <v>23</v>
      </c>
      <c r="C3913" s="5" t="s">
        <v>1579</v>
      </c>
      <c r="D3913" s="5" t="s">
        <v>660</v>
      </c>
      <c r="E3913" s="5" t="s">
        <v>1566</v>
      </c>
      <c r="F3913" s="6"/>
      <c r="G3913" s="6"/>
      <c r="H3913" s="6"/>
      <c r="I3913" s="6"/>
      <c r="J3913" t="str">
        <f t="shared" si="61"/>
        <v>PMEEAH-AZ40M2EK</v>
      </c>
      <c r="K3913" t="str">
        <f>IF((VLOOKUP(J3913,mdc!A:V,22,FALSE)=""),"non Collabo","collabo")</f>
        <v>collabo</v>
      </c>
      <c r="L3913" t="str" cm="1">
        <f t="array" ref="L3913">IFERROR(_xlfn.IFS(G3913&lt;0,"shortage",H3913&lt;0,"shortage",I3913&lt;0,"shortage"),"ok")</f>
        <v>ok</v>
      </c>
    </row>
    <row r="3914" spans="1:12" ht="15" hidden="1" thickBot="1" x14ac:dyDescent="0.4">
      <c r="A3914" s="5" t="s">
        <v>79</v>
      </c>
      <c r="B3914" s="5" t="s">
        <v>23</v>
      </c>
      <c r="C3914" s="5" t="s">
        <v>1579</v>
      </c>
      <c r="D3914" s="7" t="s">
        <v>660</v>
      </c>
      <c r="E3914" s="7" t="s">
        <v>8</v>
      </c>
      <c r="F3914" s="8">
        <v>16.513200000000001</v>
      </c>
      <c r="G3914" s="8">
        <v>8.5068000000000001</v>
      </c>
      <c r="H3914" s="8">
        <v>19.2654</v>
      </c>
      <c r="I3914" s="8">
        <v>20.516400000000001</v>
      </c>
      <c r="J3914" t="str">
        <f t="shared" si="61"/>
        <v>PMEEAH-AZ40M2EK</v>
      </c>
      <c r="K3914" t="str">
        <f>IF((VLOOKUP(J3914,mdc!A:V,22,FALSE)=""),"non Collabo","collabo")</f>
        <v>collabo</v>
      </c>
    </row>
    <row r="3915" spans="1:12" hidden="1" x14ac:dyDescent="0.35">
      <c r="A3915" s="5" t="s">
        <v>79</v>
      </c>
      <c r="B3915" s="5" t="s">
        <v>23</v>
      </c>
      <c r="C3915" s="5" t="s">
        <v>1579</v>
      </c>
      <c r="D3915" s="3" t="s">
        <v>661</v>
      </c>
      <c r="E3915" s="3" t="s">
        <v>5</v>
      </c>
      <c r="F3915" s="4">
        <v>170</v>
      </c>
      <c r="G3915" s="4">
        <v>90</v>
      </c>
      <c r="H3915" s="4">
        <v>265</v>
      </c>
      <c r="I3915" s="4">
        <v>225</v>
      </c>
      <c r="J3915" t="str">
        <f t="shared" si="61"/>
        <v>PMEEAH-AZ40M2EN</v>
      </c>
      <c r="K3915" t="str">
        <f>IF((VLOOKUP(J3915,mdc!A:V,22,FALSE)=""),"non Collabo","collabo")</f>
        <v>collabo</v>
      </c>
      <c r="L3915" t="str" cm="1">
        <f t="array" ref="L3915">IFERROR(_xlfn.IFS(G3915&lt;0,"shortage",H3915&lt;0,"shortage",I3915&lt;0,"shortage"),"ok")</f>
        <v>ok</v>
      </c>
    </row>
    <row r="3916" spans="1:12" hidden="1" x14ac:dyDescent="0.35">
      <c r="A3916" s="5" t="s">
        <v>79</v>
      </c>
      <c r="B3916" s="5" t="s">
        <v>23</v>
      </c>
      <c r="C3916" s="5" t="s">
        <v>1579</v>
      </c>
      <c r="D3916" s="5" t="s">
        <v>661</v>
      </c>
      <c r="E3916" s="5" t="s">
        <v>1565</v>
      </c>
      <c r="F3916" s="6">
        <v>170</v>
      </c>
      <c r="G3916" s="6">
        <v>90</v>
      </c>
      <c r="H3916" s="6">
        <v>265</v>
      </c>
      <c r="I3916" s="6">
        <v>225</v>
      </c>
      <c r="J3916" t="str">
        <f t="shared" si="61"/>
        <v>PMEEAH-AZ40M2EN</v>
      </c>
      <c r="K3916" t="str">
        <f>IF((VLOOKUP(J3916,mdc!A:V,22,FALSE)=""),"non Collabo","collabo")</f>
        <v>collabo</v>
      </c>
      <c r="L3916" t="str" cm="1">
        <f t="array" ref="L3916">IFERROR(_xlfn.IFS(G3916&lt;0,"shortage",H3916&lt;0,"shortage",I3916&lt;0,"shortage"),"ok")</f>
        <v>ok</v>
      </c>
    </row>
    <row r="3917" spans="1:12" hidden="1" x14ac:dyDescent="0.35">
      <c r="A3917" s="5" t="s">
        <v>79</v>
      </c>
      <c r="B3917" s="5" t="s">
        <v>23</v>
      </c>
      <c r="C3917" s="5" t="s">
        <v>1579</v>
      </c>
      <c r="D3917" s="5" t="s">
        <v>661</v>
      </c>
      <c r="E3917" s="5" t="s">
        <v>6</v>
      </c>
      <c r="F3917" s="6">
        <v>0</v>
      </c>
      <c r="G3917" s="6">
        <v>0</v>
      </c>
      <c r="H3917" s="6">
        <v>0</v>
      </c>
      <c r="I3917" s="6">
        <v>0</v>
      </c>
      <c r="J3917" t="str">
        <f t="shared" si="61"/>
        <v>PMEEAH-AZ40M2EN</v>
      </c>
      <c r="K3917" t="str">
        <f>IF((VLOOKUP(J3917,mdc!A:V,22,FALSE)=""),"non Collabo","collabo")</f>
        <v>collabo</v>
      </c>
      <c r="L3917" t="str" cm="1">
        <f t="array" ref="L3917">IFERROR(_xlfn.IFS(G3917&lt;0,"shortage",H3917&lt;0,"shortage",I3917&lt;0,"shortage"),"ok")</f>
        <v>ok</v>
      </c>
    </row>
    <row r="3918" spans="1:12" hidden="1" x14ac:dyDescent="0.35">
      <c r="A3918" s="5" t="s">
        <v>79</v>
      </c>
      <c r="B3918" s="5" t="s">
        <v>23</v>
      </c>
      <c r="C3918" s="5" t="s">
        <v>1579</v>
      </c>
      <c r="D3918" s="5" t="s">
        <v>661</v>
      </c>
      <c r="E3918" s="5" t="s">
        <v>2318</v>
      </c>
      <c r="F3918" s="6">
        <v>100</v>
      </c>
      <c r="G3918" s="6">
        <v>100</v>
      </c>
      <c r="H3918" s="6">
        <v>100</v>
      </c>
      <c r="I3918" s="6">
        <v>100</v>
      </c>
      <c r="J3918" t="str">
        <f t="shared" si="61"/>
        <v>PMEEAH-AZ40M2EN</v>
      </c>
      <c r="K3918" t="str">
        <f>IF((VLOOKUP(J3918,mdc!A:V,22,FALSE)=""),"non Collabo","collabo")</f>
        <v>collabo</v>
      </c>
      <c r="L3918" t="str" cm="1">
        <f t="array" ref="L3918">IFERROR(_xlfn.IFS(G3918&lt;0,"shortage",H3918&lt;0,"shortage",I3918&lt;0,"shortage"),"ok")</f>
        <v>ok</v>
      </c>
    </row>
    <row r="3919" spans="1:12" hidden="1" x14ac:dyDescent="0.35">
      <c r="A3919" s="5" t="s">
        <v>79</v>
      </c>
      <c r="B3919" s="5" t="s">
        <v>23</v>
      </c>
      <c r="C3919" s="5" t="s">
        <v>1579</v>
      </c>
      <c r="D3919" s="5" t="s">
        <v>661</v>
      </c>
      <c r="E3919" s="5" t="s">
        <v>7</v>
      </c>
      <c r="F3919" s="6">
        <v>8.5068000000000001</v>
      </c>
      <c r="G3919" s="6">
        <v>4.5035999999999996</v>
      </c>
      <c r="H3919" s="6">
        <v>13.2606</v>
      </c>
      <c r="I3919" s="6">
        <v>11.259</v>
      </c>
      <c r="J3919" t="str">
        <f t="shared" si="61"/>
        <v>PMEEAH-AZ40M2EN</v>
      </c>
      <c r="K3919" t="str">
        <f>IF((VLOOKUP(J3919,mdc!A:V,22,FALSE)=""),"non Collabo","collabo")</f>
        <v>collabo</v>
      </c>
      <c r="L3919" t="str" cm="1">
        <f t="array" ref="L3919">IFERROR(_xlfn.IFS(G3919&lt;0,"shortage",H3919&lt;0,"shortage",I3919&lt;0,"shortage"),"ok")</f>
        <v>ok</v>
      </c>
    </row>
    <row r="3920" spans="1:12" hidden="1" x14ac:dyDescent="0.35">
      <c r="A3920" s="5" t="s">
        <v>79</v>
      </c>
      <c r="B3920" s="5" t="s">
        <v>23</v>
      </c>
      <c r="C3920" s="5" t="s">
        <v>1579</v>
      </c>
      <c r="D3920" s="5" t="s">
        <v>661</v>
      </c>
      <c r="E3920" s="5" t="s">
        <v>1566</v>
      </c>
      <c r="F3920" s="6"/>
      <c r="G3920" s="6"/>
      <c r="H3920" s="6"/>
      <c r="I3920" s="6"/>
      <c r="J3920" t="str">
        <f t="shared" si="61"/>
        <v>PMEEAH-AZ40M2EN</v>
      </c>
      <c r="K3920" t="str">
        <f>IF((VLOOKUP(J3920,mdc!A:V,22,FALSE)=""),"non Collabo","collabo")</f>
        <v>collabo</v>
      </c>
      <c r="L3920" t="str" cm="1">
        <f t="array" ref="L3920">IFERROR(_xlfn.IFS(G3920&lt;0,"shortage",H3920&lt;0,"shortage",I3920&lt;0,"shortage"),"ok")</f>
        <v>ok</v>
      </c>
    </row>
    <row r="3921" spans="1:12" ht="15" hidden="1" thickBot="1" x14ac:dyDescent="0.4">
      <c r="A3921" s="5" t="s">
        <v>79</v>
      </c>
      <c r="B3921" s="5" t="s">
        <v>23</v>
      </c>
      <c r="C3921" s="5" t="s">
        <v>1579</v>
      </c>
      <c r="D3921" s="7" t="s">
        <v>661</v>
      </c>
      <c r="E3921" s="7" t="s">
        <v>8</v>
      </c>
      <c r="F3921" s="8">
        <v>8.5068000000000001</v>
      </c>
      <c r="G3921" s="8">
        <v>4.5035999999999996</v>
      </c>
      <c r="H3921" s="8">
        <v>13.2606</v>
      </c>
      <c r="I3921" s="8">
        <v>11.259</v>
      </c>
      <c r="J3921" t="str">
        <f t="shared" si="61"/>
        <v>PMEEAH-AZ40M2EN</v>
      </c>
      <c r="K3921" t="str">
        <f>IF((VLOOKUP(J3921,mdc!A:V,22,FALSE)=""),"non Collabo","collabo")</f>
        <v>collabo</v>
      </c>
    </row>
    <row r="3922" spans="1:12" hidden="1" x14ac:dyDescent="0.35">
      <c r="A3922" s="5" t="s">
        <v>79</v>
      </c>
      <c r="B3922" s="5" t="s">
        <v>23</v>
      </c>
      <c r="C3922" s="5" t="s">
        <v>1579</v>
      </c>
      <c r="D3922" s="3" t="s">
        <v>662</v>
      </c>
      <c r="E3922" s="3" t="s">
        <v>5</v>
      </c>
      <c r="F3922" s="4">
        <v>220</v>
      </c>
      <c r="G3922" s="4">
        <v>55</v>
      </c>
      <c r="H3922" s="4">
        <v>85</v>
      </c>
      <c r="I3922" s="4">
        <v>190</v>
      </c>
      <c r="J3922" t="str">
        <f t="shared" si="61"/>
        <v>PMEEAH-AZ40M2ES</v>
      </c>
      <c r="K3922" t="str">
        <f>IF((VLOOKUP(J3922,mdc!A:V,22,FALSE)=""),"non Collabo","collabo")</f>
        <v>collabo</v>
      </c>
      <c r="L3922" t="str" cm="1">
        <f t="array" ref="L3922">IFERROR(_xlfn.IFS(G3922&lt;0,"shortage",H3922&lt;0,"shortage",I3922&lt;0,"shortage"),"ok")</f>
        <v>ok</v>
      </c>
    </row>
    <row r="3923" spans="1:12" hidden="1" x14ac:dyDescent="0.35">
      <c r="A3923" s="5" t="s">
        <v>79</v>
      </c>
      <c r="B3923" s="5" t="s">
        <v>23</v>
      </c>
      <c r="C3923" s="5" t="s">
        <v>1579</v>
      </c>
      <c r="D3923" s="5" t="s">
        <v>662</v>
      </c>
      <c r="E3923" s="5" t="s">
        <v>1565</v>
      </c>
      <c r="F3923" s="6">
        <v>220</v>
      </c>
      <c r="G3923" s="6">
        <v>55</v>
      </c>
      <c r="H3923" s="6">
        <v>85</v>
      </c>
      <c r="I3923" s="6">
        <v>190</v>
      </c>
      <c r="J3923" t="str">
        <f t="shared" si="61"/>
        <v>PMEEAH-AZ40M2ES</v>
      </c>
      <c r="K3923" t="str">
        <f>IF((VLOOKUP(J3923,mdc!A:V,22,FALSE)=""),"non Collabo","collabo")</f>
        <v>collabo</v>
      </c>
      <c r="L3923" t="str" cm="1">
        <f t="array" ref="L3923">IFERROR(_xlfn.IFS(G3923&lt;0,"shortage",H3923&lt;0,"shortage",I3923&lt;0,"shortage"),"ok")</f>
        <v>ok</v>
      </c>
    </row>
    <row r="3924" spans="1:12" hidden="1" x14ac:dyDescent="0.35">
      <c r="A3924" s="5" t="s">
        <v>79</v>
      </c>
      <c r="B3924" s="5" t="s">
        <v>23</v>
      </c>
      <c r="C3924" s="5" t="s">
        <v>1579</v>
      </c>
      <c r="D3924" s="5" t="s">
        <v>662</v>
      </c>
      <c r="E3924" s="5" t="s">
        <v>6</v>
      </c>
      <c r="F3924" s="6">
        <v>0</v>
      </c>
      <c r="G3924" s="6">
        <v>0</v>
      </c>
      <c r="H3924" s="6">
        <v>0</v>
      </c>
      <c r="I3924" s="6">
        <v>0</v>
      </c>
      <c r="J3924" t="str">
        <f t="shared" si="61"/>
        <v>PMEEAH-AZ40M2ES</v>
      </c>
      <c r="K3924" t="str">
        <f>IF((VLOOKUP(J3924,mdc!A:V,22,FALSE)=""),"non Collabo","collabo")</f>
        <v>collabo</v>
      </c>
      <c r="L3924" t="str" cm="1">
        <f t="array" ref="L3924">IFERROR(_xlfn.IFS(G3924&lt;0,"shortage",H3924&lt;0,"shortage",I3924&lt;0,"shortage"),"ok")</f>
        <v>ok</v>
      </c>
    </row>
    <row r="3925" spans="1:12" hidden="1" x14ac:dyDescent="0.35">
      <c r="A3925" s="5" t="s">
        <v>79</v>
      </c>
      <c r="B3925" s="5" t="s">
        <v>23</v>
      </c>
      <c r="C3925" s="5" t="s">
        <v>1579</v>
      </c>
      <c r="D3925" s="5" t="s">
        <v>662</v>
      </c>
      <c r="E3925" s="5" t="s">
        <v>2318</v>
      </c>
      <c r="F3925" s="6">
        <v>100</v>
      </c>
      <c r="G3925" s="6">
        <v>100</v>
      </c>
      <c r="H3925" s="6">
        <v>100</v>
      </c>
      <c r="I3925" s="6">
        <v>100</v>
      </c>
      <c r="J3925" t="str">
        <f t="shared" si="61"/>
        <v>PMEEAH-AZ40M2ES</v>
      </c>
      <c r="K3925" t="str">
        <f>IF((VLOOKUP(J3925,mdc!A:V,22,FALSE)=""),"non Collabo","collabo")</f>
        <v>collabo</v>
      </c>
      <c r="L3925" t="str" cm="1">
        <f t="array" ref="L3925">IFERROR(_xlfn.IFS(G3925&lt;0,"shortage",H3925&lt;0,"shortage",I3925&lt;0,"shortage"),"ok")</f>
        <v>ok</v>
      </c>
    </row>
    <row r="3926" spans="1:12" hidden="1" x14ac:dyDescent="0.35">
      <c r="A3926" s="5" t="s">
        <v>79</v>
      </c>
      <c r="B3926" s="5" t="s">
        <v>23</v>
      </c>
      <c r="C3926" s="5" t="s">
        <v>1579</v>
      </c>
      <c r="D3926" s="5" t="s">
        <v>662</v>
      </c>
      <c r="E3926" s="5" t="s">
        <v>7</v>
      </c>
      <c r="F3926" s="6">
        <v>11.008800000000001</v>
      </c>
      <c r="G3926" s="6">
        <v>2.7522000000000002</v>
      </c>
      <c r="H3926" s="6">
        <v>4.2534000000000001</v>
      </c>
      <c r="I3926" s="6">
        <v>9.5076000000000001</v>
      </c>
      <c r="J3926" t="str">
        <f t="shared" si="61"/>
        <v>PMEEAH-AZ40M2ES</v>
      </c>
      <c r="K3926" t="str">
        <f>IF((VLOOKUP(J3926,mdc!A:V,22,FALSE)=""),"non Collabo","collabo")</f>
        <v>collabo</v>
      </c>
      <c r="L3926" t="str" cm="1">
        <f t="array" ref="L3926">IFERROR(_xlfn.IFS(G3926&lt;0,"shortage",H3926&lt;0,"shortage",I3926&lt;0,"shortage"),"ok")</f>
        <v>ok</v>
      </c>
    </row>
    <row r="3927" spans="1:12" hidden="1" x14ac:dyDescent="0.35">
      <c r="A3927" s="5" t="s">
        <v>79</v>
      </c>
      <c r="B3927" s="5" t="s">
        <v>23</v>
      </c>
      <c r="C3927" s="5" t="s">
        <v>1579</v>
      </c>
      <c r="D3927" s="5" t="s">
        <v>662</v>
      </c>
      <c r="E3927" s="5" t="s">
        <v>1566</v>
      </c>
      <c r="F3927" s="6"/>
      <c r="G3927" s="6"/>
      <c r="H3927" s="6"/>
      <c r="I3927" s="6"/>
      <c r="J3927" t="str">
        <f t="shared" si="61"/>
        <v>PMEEAH-AZ40M2ES</v>
      </c>
      <c r="K3927" t="str">
        <f>IF((VLOOKUP(J3927,mdc!A:V,22,FALSE)=""),"non Collabo","collabo")</f>
        <v>collabo</v>
      </c>
      <c r="L3927" t="str" cm="1">
        <f t="array" ref="L3927">IFERROR(_xlfn.IFS(G3927&lt;0,"shortage",H3927&lt;0,"shortage",I3927&lt;0,"shortage"),"ok")</f>
        <v>ok</v>
      </c>
    </row>
    <row r="3928" spans="1:12" ht="15" hidden="1" thickBot="1" x14ac:dyDescent="0.4">
      <c r="A3928" s="5" t="s">
        <v>79</v>
      </c>
      <c r="B3928" s="5" t="s">
        <v>23</v>
      </c>
      <c r="C3928" s="5" t="s">
        <v>1579</v>
      </c>
      <c r="D3928" s="7" t="s">
        <v>662</v>
      </c>
      <c r="E3928" s="7" t="s">
        <v>8</v>
      </c>
      <c r="F3928" s="8">
        <v>11.008800000000001</v>
      </c>
      <c r="G3928" s="8">
        <v>2.7522000000000002</v>
      </c>
      <c r="H3928" s="8">
        <v>4.2534000000000001</v>
      </c>
      <c r="I3928" s="8">
        <v>9.5076000000000001</v>
      </c>
      <c r="J3928" t="str">
        <f t="shared" si="61"/>
        <v>PMEEAH-AZ40M2ES</v>
      </c>
      <c r="K3928" t="str">
        <f>IF((VLOOKUP(J3928,mdc!A:V,22,FALSE)=""),"non Collabo","collabo")</f>
        <v>collabo</v>
      </c>
    </row>
    <row r="3929" spans="1:12" hidden="1" x14ac:dyDescent="0.35">
      <c r="A3929" s="5" t="s">
        <v>79</v>
      </c>
      <c r="B3929" s="5" t="s">
        <v>23</v>
      </c>
      <c r="C3929" s="5" t="s">
        <v>1579</v>
      </c>
      <c r="D3929" s="3" t="s">
        <v>663</v>
      </c>
      <c r="E3929" s="3" t="s">
        <v>5</v>
      </c>
      <c r="F3929" s="4"/>
      <c r="G3929" s="4"/>
      <c r="H3929" s="4">
        <v>0</v>
      </c>
      <c r="I3929" s="4"/>
      <c r="J3929" t="str">
        <f t="shared" si="61"/>
        <v>PMEEAH-AZ80E-A</v>
      </c>
      <c r="K3929" t="str">
        <f>IF((VLOOKUP(J3929,mdc!A:V,22,FALSE)=""),"non Collabo","collabo")</f>
        <v>collabo</v>
      </c>
      <c r="L3929" t="str" cm="1">
        <f t="array" ref="L3929">IFERROR(_xlfn.IFS(G3929&lt;0,"shortage",H3929&lt;0,"shortage",I3929&lt;0,"shortage"),"ok")</f>
        <v>ok</v>
      </c>
    </row>
    <row r="3930" spans="1:12" hidden="1" x14ac:dyDescent="0.35">
      <c r="A3930" s="5" t="s">
        <v>79</v>
      </c>
      <c r="B3930" s="5" t="s">
        <v>23</v>
      </c>
      <c r="C3930" s="5" t="s">
        <v>1579</v>
      </c>
      <c r="D3930" s="5" t="s">
        <v>663</v>
      </c>
      <c r="E3930" s="5" t="s">
        <v>1565</v>
      </c>
      <c r="F3930" s="6"/>
      <c r="G3930" s="6"/>
      <c r="H3930" s="6"/>
      <c r="I3930" s="6"/>
      <c r="J3930" t="str">
        <f t="shared" si="61"/>
        <v>PMEEAH-AZ80E-A</v>
      </c>
      <c r="K3930" t="str">
        <f>IF((VLOOKUP(J3930,mdc!A:V,22,FALSE)=""),"non Collabo","collabo")</f>
        <v>collabo</v>
      </c>
      <c r="L3930" t="str" cm="1">
        <f t="array" ref="L3930">IFERROR(_xlfn.IFS(G3930&lt;0,"shortage",H3930&lt;0,"shortage",I3930&lt;0,"shortage"),"ok")</f>
        <v>ok</v>
      </c>
    </row>
    <row r="3931" spans="1:12" hidden="1" x14ac:dyDescent="0.35">
      <c r="A3931" s="5" t="s">
        <v>79</v>
      </c>
      <c r="B3931" s="5" t="s">
        <v>23</v>
      </c>
      <c r="C3931" s="5" t="s">
        <v>1579</v>
      </c>
      <c r="D3931" s="5" t="s">
        <v>663</v>
      </c>
      <c r="E3931" s="5" t="s">
        <v>6</v>
      </c>
      <c r="F3931" s="6"/>
      <c r="G3931" s="6"/>
      <c r="H3931" s="6">
        <v>0</v>
      </c>
      <c r="I3931" s="6"/>
      <c r="J3931" t="str">
        <f t="shared" si="61"/>
        <v>PMEEAH-AZ80E-A</v>
      </c>
      <c r="K3931" t="str">
        <f>IF((VLOOKUP(J3931,mdc!A:V,22,FALSE)=""),"non Collabo","collabo")</f>
        <v>collabo</v>
      </c>
      <c r="L3931" t="str" cm="1">
        <f t="array" ref="L3931">IFERROR(_xlfn.IFS(G3931&lt;0,"shortage",H3931&lt;0,"shortage",I3931&lt;0,"shortage"),"ok")</f>
        <v>ok</v>
      </c>
    </row>
    <row r="3932" spans="1:12" hidden="1" x14ac:dyDescent="0.35">
      <c r="A3932" s="5" t="s">
        <v>79</v>
      </c>
      <c r="B3932" s="5" t="s">
        <v>23</v>
      </c>
      <c r="C3932" s="5" t="s">
        <v>1579</v>
      </c>
      <c r="D3932" s="5" t="s">
        <v>663</v>
      </c>
      <c r="E3932" s="5" t="s">
        <v>2318</v>
      </c>
      <c r="F3932" s="6"/>
      <c r="G3932" s="6"/>
      <c r="H3932" s="6" t="s">
        <v>1640</v>
      </c>
      <c r="I3932" s="6"/>
      <c r="J3932" t="str">
        <f t="shared" si="61"/>
        <v>PMEEAH-AZ80E-A</v>
      </c>
      <c r="K3932" t="str">
        <f>IF((VLOOKUP(J3932,mdc!A:V,22,FALSE)=""),"non Collabo","collabo")</f>
        <v>collabo</v>
      </c>
      <c r="L3932" t="str" cm="1">
        <f t="array" ref="L3932">IFERROR(_xlfn.IFS(G3932&lt;0,"shortage",H3932&lt;0,"shortage",I3932&lt;0,"shortage"),"ok")</f>
        <v>ok</v>
      </c>
    </row>
    <row r="3933" spans="1:12" hidden="1" x14ac:dyDescent="0.35">
      <c r="A3933" s="5" t="s">
        <v>79</v>
      </c>
      <c r="B3933" s="5" t="s">
        <v>23</v>
      </c>
      <c r="C3933" s="5" t="s">
        <v>1579</v>
      </c>
      <c r="D3933" s="5" t="s">
        <v>663</v>
      </c>
      <c r="E3933" s="5" t="s">
        <v>7</v>
      </c>
      <c r="F3933" s="6"/>
      <c r="G3933" s="6"/>
      <c r="H3933" s="6">
        <v>0</v>
      </c>
      <c r="I3933" s="6"/>
      <c r="J3933" t="str">
        <f t="shared" si="61"/>
        <v>PMEEAH-AZ80E-A</v>
      </c>
      <c r="K3933" t="str">
        <f>IF((VLOOKUP(J3933,mdc!A:V,22,FALSE)=""),"non Collabo","collabo")</f>
        <v>collabo</v>
      </c>
      <c r="L3933" t="str" cm="1">
        <f t="array" ref="L3933">IFERROR(_xlfn.IFS(G3933&lt;0,"shortage",H3933&lt;0,"shortage",I3933&lt;0,"shortage"),"ok")</f>
        <v>ok</v>
      </c>
    </row>
    <row r="3934" spans="1:12" hidden="1" x14ac:dyDescent="0.35">
      <c r="A3934" s="5" t="s">
        <v>79</v>
      </c>
      <c r="B3934" s="5" t="s">
        <v>23</v>
      </c>
      <c r="C3934" s="5" t="s">
        <v>1579</v>
      </c>
      <c r="D3934" s="5" t="s">
        <v>663</v>
      </c>
      <c r="E3934" s="5" t="s">
        <v>1566</v>
      </c>
      <c r="F3934" s="6"/>
      <c r="G3934" s="6"/>
      <c r="H3934" s="6"/>
      <c r="I3934" s="6"/>
      <c r="J3934" t="str">
        <f t="shared" si="61"/>
        <v>PMEEAH-AZ80E-A</v>
      </c>
      <c r="K3934" t="str">
        <f>IF((VLOOKUP(J3934,mdc!A:V,22,FALSE)=""),"non Collabo","collabo")</f>
        <v>collabo</v>
      </c>
      <c r="L3934" t="str" cm="1">
        <f t="array" ref="L3934">IFERROR(_xlfn.IFS(G3934&lt;0,"shortage",H3934&lt;0,"shortage",I3934&lt;0,"shortage"),"ok")</f>
        <v>ok</v>
      </c>
    </row>
    <row r="3935" spans="1:12" ht="15" hidden="1" thickBot="1" x14ac:dyDescent="0.4">
      <c r="A3935" s="5" t="s">
        <v>79</v>
      </c>
      <c r="B3935" s="5" t="s">
        <v>23</v>
      </c>
      <c r="C3935" s="5" t="s">
        <v>1579</v>
      </c>
      <c r="D3935" s="7" t="s">
        <v>663</v>
      </c>
      <c r="E3935" s="7" t="s">
        <v>8</v>
      </c>
      <c r="F3935" s="8"/>
      <c r="G3935" s="8"/>
      <c r="H3935" s="8">
        <v>0</v>
      </c>
      <c r="I3935" s="8"/>
      <c r="J3935" t="str">
        <f t="shared" si="61"/>
        <v>PMEEAH-AZ80E-A</v>
      </c>
      <c r="K3935" t="str">
        <f>IF((VLOOKUP(J3935,mdc!A:V,22,FALSE)=""),"non Collabo","collabo")</f>
        <v>collabo</v>
      </c>
    </row>
    <row r="3936" spans="1:12" hidden="1" x14ac:dyDescent="0.35">
      <c r="A3936" s="5" t="s">
        <v>79</v>
      </c>
      <c r="B3936" s="5" t="s">
        <v>23</v>
      </c>
      <c r="C3936" s="5" t="s">
        <v>1579</v>
      </c>
      <c r="D3936" s="3" t="s">
        <v>666</v>
      </c>
      <c r="E3936" s="3" t="s">
        <v>5</v>
      </c>
      <c r="F3936" s="4">
        <v>250</v>
      </c>
      <c r="G3936" s="4">
        <v>740</v>
      </c>
      <c r="H3936" s="4">
        <v>755</v>
      </c>
      <c r="I3936" s="4">
        <v>475</v>
      </c>
      <c r="J3936" t="str">
        <f t="shared" si="61"/>
        <v>PMEEAH-DJ1200EK</v>
      </c>
      <c r="K3936" t="str">
        <f>IF((VLOOKUP(J3936,mdc!A:V,22,FALSE)=""),"non Collabo","collabo")</f>
        <v>collabo</v>
      </c>
      <c r="L3936" t="str" cm="1">
        <f t="array" ref="L3936">IFERROR(_xlfn.IFS(G3936&lt;0,"shortage",H3936&lt;0,"shortage",I3936&lt;0,"shortage"),"ok")</f>
        <v>ok</v>
      </c>
    </row>
    <row r="3937" spans="1:12" hidden="1" x14ac:dyDescent="0.35">
      <c r="A3937" s="5" t="s">
        <v>79</v>
      </c>
      <c r="B3937" s="5" t="s">
        <v>23</v>
      </c>
      <c r="C3937" s="5" t="s">
        <v>1579</v>
      </c>
      <c r="D3937" s="5" t="s">
        <v>666</v>
      </c>
      <c r="E3937" s="5" t="s">
        <v>1565</v>
      </c>
      <c r="F3937" s="6">
        <v>250</v>
      </c>
      <c r="G3937" s="6">
        <v>740</v>
      </c>
      <c r="H3937" s="6">
        <v>755</v>
      </c>
      <c r="I3937" s="6">
        <v>475</v>
      </c>
      <c r="J3937" t="str">
        <f t="shared" si="61"/>
        <v>PMEEAH-DJ1200EK</v>
      </c>
      <c r="K3937" t="str">
        <f>IF((VLOOKUP(J3937,mdc!A:V,22,FALSE)=""),"non Collabo","collabo")</f>
        <v>collabo</v>
      </c>
      <c r="L3937" t="str" cm="1">
        <f t="array" ref="L3937">IFERROR(_xlfn.IFS(G3937&lt;0,"shortage",H3937&lt;0,"shortage",I3937&lt;0,"shortage"),"ok")</f>
        <v>ok</v>
      </c>
    </row>
    <row r="3938" spans="1:12" hidden="1" x14ac:dyDescent="0.35">
      <c r="A3938" s="5" t="s">
        <v>79</v>
      </c>
      <c r="B3938" s="5" t="s">
        <v>23</v>
      </c>
      <c r="C3938" s="5" t="s">
        <v>1579</v>
      </c>
      <c r="D3938" s="5" t="s">
        <v>666</v>
      </c>
      <c r="E3938" s="5" t="s">
        <v>6</v>
      </c>
      <c r="F3938" s="6">
        <v>0</v>
      </c>
      <c r="G3938" s="6">
        <v>0</v>
      </c>
      <c r="H3938" s="6">
        <v>0</v>
      </c>
      <c r="I3938" s="6">
        <v>0</v>
      </c>
      <c r="J3938" t="str">
        <f t="shared" si="61"/>
        <v>PMEEAH-DJ1200EK</v>
      </c>
      <c r="K3938" t="str">
        <f>IF((VLOOKUP(J3938,mdc!A:V,22,FALSE)=""),"non Collabo","collabo")</f>
        <v>collabo</v>
      </c>
      <c r="L3938" t="str" cm="1">
        <f t="array" ref="L3938">IFERROR(_xlfn.IFS(G3938&lt;0,"shortage",H3938&lt;0,"shortage",I3938&lt;0,"shortage"),"ok")</f>
        <v>ok</v>
      </c>
    </row>
    <row r="3939" spans="1:12" hidden="1" x14ac:dyDescent="0.35">
      <c r="A3939" s="5" t="s">
        <v>79</v>
      </c>
      <c r="B3939" s="5" t="s">
        <v>23</v>
      </c>
      <c r="C3939" s="5" t="s">
        <v>1579</v>
      </c>
      <c r="D3939" s="5" t="s">
        <v>666</v>
      </c>
      <c r="E3939" s="5" t="s">
        <v>2318</v>
      </c>
      <c r="F3939" s="6">
        <v>100</v>
      </c>
      <c r="G3939" s="6">
        <v>100</v>
      </c>
      <c r="H3939" s="6">
        <v>100</v>
      </c>
      <c r="I3939" s="6">
        <v>100</v>
      </c>
      <c r="J3939" t="str">
        <f t="shared" si="61"/>
        <v>PMEEAH-DJ1200EK</v>
      </c>
      <c r="K3939" t="str">
        <f>IF((VLOOKUP(J3939,mdc!A:V,22,FALSE)=""),"non Collabo","collabo")</f>
        <v>collabo</v>
      </c>
      <c r="L3939" t="str" cm="1">
        <f t="array" ref="L3939">IFERROR(_xlfn.IFS(G3939&lt;0,"shortage",H3939&lt;0,"shortage",I3939&lt;0,"shortage"),"ok")</f>
        <v>ok</v>
      </c>
    </row>
    <row r="3940" spans="1:12" hidden="1" x14ac:dyDescent="0.35">
      <c r="A3940" s="5" t="s">
        <v>79</v>
      </c>
      <c r="B3940" s="5" t="s">
        <v>23</v>
      </c>
      <c r="C3940" s="5" t="s">
        <v>1579</v>
      </c>
      <c r="D3940" s="5" t="s">
        <v>666</v>
      </c>
      <c r="E3940" s="5" t="s">
        <v>7</v>
      </c>
      <c r="F3940" s="6">
        <v>11.4825</v>
      </c>
      <c r="G3940" s="6">
        <v>33.988199999999999</v>
      </c>
      <c r="H3940" s="6">
        <v>34.677149999999997</v>
      </c>
      <c r="I3940" s="6">
        <v>21.816749999999999</v>
      </c>
      <c r="J3940" t="str">
        <f t="shared" si="61"/>
        <v>PMEEAH-DJ1200EK</v>
      </c>
      <c r="K3940" t="str">
        <f>IF((VLOOKUP(J3940,mdc!A:V,22,FALSE)=""),"non Collabo","collabo")</f>
        <v>collabo</v>
      </c>
      <c r="L3940" t="str" cm="1">
        <f t="array" ref="L3940">IFERROR(_xlfn.IFS(G3940&lt;0,"shortage",H3940&lt;0,"shortage",I3940&lt;0,"shortage"),"ok")</f>
        <v>ok</v>
      </c>
    </row>
    <row r="3941" spans="1:12" hidden="1" x14ac:dyDescent="0.35">
      <c r="A3941" s="5" t="s">
        <v>79</v>
      </c>
      <c r="B3941" s="5" t="s">
        <v>23</v>
      </c>
      <c r="C3941" s="5" t="s">
        <v>1579</v>
      </c>
      <c r="D3941" s="5" t="s">
        <v>666</v>
      </c>
      <c r="E3941" s="5" t="s">
        <v>1566</v>
      </c>
      <c r="F3941" s="6">
        <v>11.5113</v>
      </c>
      <c r="G3941" s="6">
        <v>34.209000000000003</v>
      </c>
      <c r="H3941" s="6">
        <v>34.821150000000003</v>
      </c>
      <c r="I3941" s="6">
        <v>21.941549999999999</v>
      </c>
      <c r="J3941" t="str">
        <f t="shared" si="61"/>
        <v>PMEEAH-DJ1200EK</v>
      </c>
      <c r="K3941" t="str">
        <f>IF((VLOOKUP(J3941,mdc!A:V,22,FALSE)=""),"non Collabo","collabo")</f>
        <v>collabo</v>
      </c>
      <c r="L3941" t="str" cm="1">
        <f t="array" ref="L3941">IFERROR(_xlfn.IFS(G3941&lt;0,"shortage",H3941&lt;0,"shortage",I3941&lt;0,"shortage"),"ok")</f>
        <v>ok</v>
      </c>
    </row>
    <row r="3942" spans="1:12" ht="15" hidden="1" thickBot="1" x14ac:dyDescent="0.4">
      <c r="A3942" s="5" t="s">
        <v>79</v>
      </c>
      <c r="B3942" s="5" t="s">
        <v>23</v>
      </c>
      <c r="C3942" s="5" t="s">
        <v>1579</v>
      </c>
      <c r="D3942" s="7" t="s">
        <v>666</v>
      </c>
      <c r="E3942" s="7" t="s">
        <v>8</v>
      </c>
      <c r="F3942" s="8">
        <v>-2.8799999999999999E-2</v>
      </c>
      <c r="G3942" s="8">
        <v>-0.2208</v>
      </c>
      <c r="H3942" s="8">
        <v>-0.14399999999999999</v>
      </c>
      <c r="I3942" s="8">
        <v>-0.12479999999999999</v>
      </c>
      <c r="J3942" t="str">
        <f t="shared" si="61"/>
        <v>PMEEAH-DJ1200EK</v>
      </c>
      <c r="K3942" t="str">
        <f>IF((VLOOKUP(J3942,mdc!A:V,22,FALSE)=""),"non Collabo","collabo")</f>
        <v>collabo</v>
      </c>
    </row>
    <row r="3943" spans="1:12" hidden="1" x14ac:dyDescent="0.35">
      <c r="A3943" s="5" t="s">
        <v>79</v>
      </c>
      <c r="B3943" s="5" t="s">
        <v>23</v>
      </c>
      <c r="C3943" s="5" t="s">
        <v>1579</v>
      </c>
      <c r="D3943" s="3" t="s">
        <v>2352</v>
      </c>
      <c r="E3943" s="3" t="s">
        <v>5</v>
      </c>
      <c r="F3943" s="4"/>
      <c r="G3943" s="4">
        <v>5</v>
      </c>
      <c r="H3943" s="4">
        <v>5</v>
      </c>
      <c r="I3943" s="4"/>
      <c r="J3943" t="str">
        <f t="shared" si="61"/>
        <v>PMEEAH-TZ700E-K</v>
      </c>
      <c r="K3943" t="str">
        <f>IF((VLOOKUP(J3943,mdc!A:V,22,FALSE)=""),"non Collabo","collabo")</f>
        <v>collabo</v>
      </c>
      <c r="L3943" t="str" cm="1">
        <f t="array" ref="L3943">IFERROR(_xlfn.IFS(G3943&lt;0,"shortage",H3943&lt;0,"shortage",I3943&lt;0,"shortage"),"ok")</f>
        <v>ok</v>
      </c>
    </row>
    <row r="3944" spans="1:12" hidden="1" x14ac:dyDescent="0.35">
      <c r="A3944" s="5" t="s">
        <v>79</v>
      </c>
      <c r="B3944" s="5" t="s">
        <v>23</v>
      </c>
      <c r="C3944" s="5" t="s">
        <v>1579</v>
      </c>
      <c r="D3944" s="5" t="s">
        <v>2352</v>
      </c>
      <c r="E3944" s="5" t="s">
        <v>1565</v>
      </c>
      <c r="F3944" s="6"/>
      <c r="G3944" s="6">
        <v>5</v>
      </c>
      <c r="H3944" s="6">
        <v>5</v>
      </c>
      <c r="I3944" s="6"/>
      <c r="J3944" t="str">
        <f t="shared" si="61"/>
        <v>PMEEAH-TZ700E-K</v>
      </c>
      <c r="K3944" t="str">
        <f>IF((VLOOKUP(J3944,mdc!A:V,22,FALSE)=""),"non Collabo","collabo")</f>
        <v>collabo</v>
      </c>
      <c r="L3944" t="str" cm="1">
        <f t="array" ref="L3944">IFERROR(_xlfn.IFS(G3944&lt;0,"shortage",H3944&lt;0,"shortage",I3944&lt;0,"shortage"),"ok")</f>
        <v>ok</v>
      </c>
    </row>
    <row r="3945" spans="1:12" hidden="1" x14ac:dyDescent="0.35">
      <c r="A3945" s="5" t="s">
        <v>79</v>
      </c>
      <c r="B3945" s="5" t="s">
        <v>23</v>
      </c>
      <c r="C3945" s="5" t="s">
        <v>1579</v>
      </c>
      <c r="D3945" s="5" t="s">
        <v>2352</v>
      </c>
      <c r="E3945" s="5" t="s">
        <v>6</v>
      </c>
      <c r="F3945" s="6"/>
      <c r="G3945" s="6">
        <v>0</v>
      </c>
      <c r="H3945" s="6">
        <v>0</v>
      </c>
      <c r="I3945" s="6"/>
      <c r="J3945" t="str">
        <f t="shared" si="61"/>
        <v>PMEEAH-TZ700E-K</v>
      </c>
      <c r="K3945" t="str">
        <f>IF((VLOOKUP(J3945,mdc!A:V,22,FALSE)=""),"non Collabo","collabo")</f>
        <v>collabo</v>
      </c>
      <c r="L3945" t="str" cm="1">
        <f t="array" ref="L3945">IFERROR(_xlfn.IFS(G3945&lt;0,"shortage",H3945&lt;0,"shortage",I3945&lt;0,"shortage"),"ok")</f>
        <v>ok</v>
      </c>
    </row>
    <row r="3946" spans="1:12" hidden="1" x14ac:dyDescent="0.35">
      <c r="A3946" s="5" t="s">
        <v>79</v>
      </c>
      <c r="B3946" s="5" t="s">
        <v>23</v>
      </c>
      <c r="C3946" s="5" t="s">
        <v>1579</v>
      </c>
      <c r="D3946" s="5" t="s">
        <v>2352</v>
      </c>
      <c r="E3946" s="5" t="s">
        <v>2318</v>
      </c>
      <c r="F3946" s="6"/>
      <c r="G3946" s="6">
        <v>100</v>
      </c>
      <c r="H3946" s="6">
        <v>100</v>
      </c>
      <c r="I3946" s="6"/>
      <c r="J3946" t="str">
        <f t="shared" si="61"/>
        <v>PMEEAH-TZ700E-K</v>
      </c>
      <c r="K3946" t="str">
        <f>IF((VLOOKUP(J3946,mdc!A:V,22,FALSE)=""),"non Collabo","collabo")</f>
        <v>collabo</v>
      </c>
      <c r="L3946" t="str" cm="1">
        <f t="array" ref="L3946">IFERROR(_xlfn.IFS(G3946&lt;0,"shortage",H3946&lt;0,"shortage",I3946&lt;0,"shortage"),"ok")</f>
        <v>ok</v>
      </c>
    </row>
    <row r="3947" spans="1:12" hidden="1" x14ac:dyDescent="0.35">
      <c r="A3947" s="5" t="s">
        <v>79</v>
      </c>
      <c r="B3947" s="5" t="s">
        <v>23</v>
      </c>
      <c r="C3947" s="5" t="s">
        <v>1579</v>
      </c>
      <c r="D3947" s="5" t="s">
        <v>2352</v>
      </c>
      <c r="E3947" s="5" t="s">
        <v>7</v>
      </c>
      <c r="F3947" s="6"/>
      <c r="G3947" s="6">
        <v>1.4191</v>
      </c>
      <c r="H3947" s="6">
        <v>1.4191</v>
      </c>
      <c r="I3947" s="6"/>
      <c r="J3947" t="str">
        <f t="shared" si="61"/>
        <v>PMEEAH-TZ700E-K</v>
      </c>
      <c r="K3947" t="str">
        <f>IF((VLOOKUP(J3947,mdc!A:V,22,FALSE)=""),"non Collabo","collabo")</f>
        <v>collabo</v>
      </c>
      <c r="L3947" t="str" cm="1">
        <f t="array" ref="L3947">IFERROR(_xlfn.IFS(G3947&lt;0,"shortage",H3947&lt;0,"shortage",I3947&lt;0,"shortage"),"ok")</f>
        <v>ok</v>
      </c>
    </row>
    <row r="3948" spans="1:12" hidden="1" x14ac:dyDescent="0.35">
      <c r="A3948" s="5" t="s">
        <v>79</v>
      </c>
      <c r="B3948" s="5" t="s">
        <v>23</v>
      </c>
      <c r="C3948" s="5" t="s">
        <v>1579</v>
      </c>
      <c r="D3948" s="5" t="s">
        <v>2352</v>
      </c>
      <c r="E3948" s="5" t="s">
        <v>1566</v>
      </c>
      <c r="F3948" s="6"/>
      <c r="G3948" s="6">
        <v>1.4201999999999999</v>
      </c>
      <c r="H3948" s="6">
        <v>1.4201999999999999</v>
      </c>
      <c r="I3948" s="6"/>
      <c r="J3948" t="str">
        <f t="shared" si="61"/>
        <v>PMEEAH-TZ700E-K</v>
      </c>
      <c r="K3948" t="str">
        <f>IF((VLOOKUP(J3948,mdc!A:V,22,FALSE)=""),"non Collabo","collabo")</f>
        <v>collabo</v>
      </c>
      <c r="L3948" t="str" cm="1">
        <f t="array" ref="L3948">IFERROR(_xlfn.IFS(G3948&lt;0,"shortage",H3948&lt;0,"shortage",I3948&lt;0,"shortage"),"ok")</f>
        <v>ok</v>
      </c>
    </row>
    <row r="3949" spans="1:12" ht="15" hidden="1" thickBot="1" x14ac:dyDescent="0.4">
      <c r="A3949" s="5" t="s">
        <v>79</v>
      </c>
      <c r="B3949" s="5" t="s">
        <v>23</v>
      </c>
      <c r="C3949" s="5" t="s">
        <v>1579</v>
      </c>
      <c r="D3949" s="7" t="s">
        <v>2352</v>
      </c>
      <c r="E3949" s="7" t="s">
        <v>8</v>
      </c>
      <c r="F3949" s="8"/>
      <c r="G3949" s="8">
        <v>-1.1000000000000001E-3</v>
      </c>
      <c r="H3949" s="8">
        <v>-1.1000000000000001E-3</v>
      </c>
      <c r="I3949" s="8"/>
      <c r="J3949" t="str">
        <f t="shared" si="61"/>
        <v>PMEEAH-TZ700E-K</v>
      </c>
      <c r="K3949" t="str">
        <f>IF((VLOOKUP(J3949,mdc!A:V,22,FALSE)=""),"non Collabo","collabo")</f>
        <v>collabo</v>
      </c>
    </row>
    <row r="3950" spans="1:12" hidden="1" x14ac:dyDescent="0.35">
      <c r="A3950" s="5" t="s">
        <v>79</v>
      </c>
      <c r="B3950" s="5" t="s">
        <v>23</v>
      </c>
      <c r="C3950" s="5" t="s">
        <v>1579</v>
      </c>
      <c r="D3950" s="3" t="s">
        <v>667</v>
      </c>
      <c r="E3950" s="3" t="s">
        <v>5</v>
      </c>
      <c r="F3950" s="4"/>
      <c r="G3950" s="4"/>
      <c r="H3950" s="4"/>
      <c r="I3950" s="4"/>
      <c r="J3950" t="str">
        <f t="shared" si="61"/>
        <v>PMERB-F10DE-C</v>
      </c>
      <c r="K3950" t="str">
        <f>IF((VLOOKUP(J3950,mdc!A:V,22,FALSE)=""),"non Collabo","collabo")</f>
        <v>non Collabo</v>
      </c>
      <c r="L3950" t="str" cm="1">
        <f t="array" ref="L3950">IFERROR(_xlfn.IFS(G3950&lt;0,"shortage",H3950&lt;0,"shortage",I3950&lt;0,"shortage"),"ok")</f>
        <v>ok</v>
      </c>
    </row>
    <row r="3951" spans="1:12" hidden="1" x14ac:dyDescent="0.35">
      <c r="A3951" s="5" t="s">
        <v>79</v>
      </c>
      <c r="B3951" s="5" t="s">
        <v>23</v>
      </c>
      <c r="C3951" s="5" t="s">
        <v>1579</v>
      </c>
      <c r="D3951" s="5" t="s">
        <v>667</v>
      </c>
      <c r="E3951" s="5" t="s">
        <v>1565</v>
      </c>
      <c r="F3951" s="6">
        <v>140</v>
      </c>
      <c r="G3951" s="6">
        <v>120</v>
      </c>
      <c r="H3951" s="6">
        <v>40</v>
      </c>
      <c r="I3951" s="6">
        <v>80</v>
      </c>
      <c r="J3951" t="str">
        <f t="shared" si="61"/>
        <v>PMERB-F10DE-C</v>
      </c>
      <c r="K3951" t="str">
        <f>IF((VLOOKUP(J3951,mdc!A:V,22,FALSE)=""),"non Collabo","collabo")</f>
        <v>non Collabo</v>
      </c>
      <c r="L3951" t="str" cm="1">
        <f t="array" ref="L3951">IFERROR(_xlfn.IFS(G3951&lt;0,"shortage",H3951&lt;0,"shortage",I3951&lt;0,"shortage"),"ok")</f>
        <v>ok</v>
      </c>
    </row>
    <row r="3952" spans="1:12" hidden="1" x14ac:dyDescent="0.35">
      <c r="A3952" s="5" t="s">
        <v>79</v>
      </c>
      <c r="B3952" s="5" t="s">
        <v>23</v>
      </c>
      <c r="C3952" s="5" t="s">
        <v>1579</v>
      </c>
      <c r="D3952" s="5" t="s">
        <v>667</v>
      </c>
      <c r="E3952" s="5" t="s">
        <v>6</v>
      </c>
      <c r="F3952" s="6">
        <v>-140</v>
      </c>
      <c r="G3952" s="6">
        <v>-120</v>
      </c>
      <c r="H3952" s="6">
        <v>-40</v>
      </c>
      <c r="I3952" s="6">
        <v>-80</v>
      </c>
      <c r="J3952" t="str">
        <f t="shared" si="61"/>
        <v>PMERB-F10DE-C</v>
      </c>
      <c r="K3952" t="str">
        <f>IF((VLOOKUP(J3952,mdc!A:V,22,FALSE)=""),"non Collabo","collabo")</f>
        <v>non Collabo</v>
      </c>
      <c r="L3952" t="str" cm="1">
        <f t="array" ref="L3952">IFERROR(_xlfn.IFS(G3952&lt;0,"shortage",H3952&lt;0,"shortage",I3952&lt;0,"shortage"),"ok")</f>
        <v>shortage</v>
      </c>
    </row>
    <row r="3953" spans="1:12" hidden="1" x14ac:dyDescent="0.35">
      <c r="A3953" s="5" t="s">
        <v>79</v>
      </c>
      <c r="B3953" s="5" t="s">
        <v>23</v>
      </c>
      <c r="C3953" s="5" t="s">
        <v>1579</v>
      </c>
      <c r="D3953" s="5" t="s">
        <v>667</v>
      </c>
      <c r="E3953" s="5" t="s">
        <v>2318</v>
      </c>
      <c r="F3953" s="6"/>
      <c r="G3953" s="6"/>
      <c r="H3953" s="6"/>
      <c r="I3953" s="6"/>
      <c r="J3953" t="str">
        <f t="shared" si="61"/>
        <v>PMERB-F10DE-C</v>
      </c>
      <c r="K3953" t="str">
        <f>IF((VLOOKUP(J3953,mdc!A:V,22,FALSE)=""),"non Collabo","collabo")</f>
        <v>non Collabo</v>
      </c>
      <c r="L3953" t="str" cm="1">
        <f t="array" ref="L3953">IFERROR(_xlfn.IFS(G3953&lt;0,"shortage",H3953&lt;0,"shortage",I3953&lt;0,"shortage"),"ok")</f>
        <v>ok</v>
      </c>
    </row>
    <row r="3954" spans="1:12" hidden="1" x14ac:dyDescent="0.35">
      <c r="A3954" s="5" t="s">
        <v>79</v>
      </c>
      <c r="B3954" s="5" t="s">
        <v>23</v>
      </c>
      <c r="C3954" s="5" t="s">
        <v>1579</v>
      </c>
      <c r="D3954" s="5" t="s">
        <v>667</v>
      </c>
      <c r="E3954" s="5" t="s">
        <v>7</v>
      </c>
      <c r="F3954" s="6"/>
      <c r="G3954" s="6"/>
      <c r="H3954" s="6"/>
      <c r="I3954" s="6"/>
      <c r="J3954" t="str">
        <f t="shared" si="61"/>
        <v>PMERB-F10DE-C</v>
      </c>
      <c r="K3954" t="str">
        <f>IF((VLOOKUP(J3954,mdc!A:V,22,FALSE)=""),"non Collabo","collabo")</f>
        <v>non Collabo</v>
      </c>
      <c r="L3954" t="str" cm="1">
        <f t="array" ref="L3954">IFERROR(_xlfn.IFS(G3954&lt;0,"shortage",H3954&lt;0,"shortage",I3954&lt;0,"shortage"),"ok")</f>
        <v>ok</v>
      </c>
    </row>
    <row r="3955" spans="1:12" hidden="1" x14ac:dyDescent="0.35">
      <c r="A3955" s="5" t="s">
        <v>79</v>
      </c>
      <c r="B3955" s="5" t="s">
        <v>23</v>
      </c>
      <c r="C3955" s="5" t="s">
        <v>1579</v>
      </c>
      <c r="D3955" s="5" t="s">
        <v>667</v>
      </c>
      <c r="E3955" s="5" t="s">
        <v>1566</v>
      </c>
      <c r="F3955" s="6">
        <v>3.5274000000000001</v>
      </c>
      <c r="G3955" s="6">
        <v>3.0236000000000001</v>
      </c>
      <c r="H3955" s="6">
        <v>1.008</v>
      </c>
      <c r="I3955" s="6">
        <v>2.016</v>
      </c>
      <c r="J3955" t="str">
        <f t="shared" si="61"/>
        <v>PMERB-F10DE-C</v>
      </c>
      <c r="K3955" t="str">
        <f>IF((VLOOKUP(J3955,mdc!A:V,22,FALSE)=""),"non Collabo","collabo")</f>
        <v>non Collabo</v>
      </c>
      <c r="L3955" t="str" cm="1">
        <f t="array" ref="L3955">IFERROR(_xlfn.IFS(G3955&lt;0,"shortage",H3955&lt;0,"shortage",I3955&lt;0,"shortage"),"ok")</f>
        <v>ok</v>
      </c>
    </row>
    <row r="3956" spans="1:12" ht="15" hidden="1" thickBot="1" x14ac:dyDescent="0.4">
      <c r="A3956" s="5" t="s">
        <v>79</v>
      </c>
      <c r="B3956" s="5" t="s">
        <v>23</v>
      </c>
      <c r="C3956" s="5" t="s">
        <v>1579</v>
      </c>
      <c r="D3956" s="7" t="s">
        <v>667</v>
      </c>
      <c r="E3956" s="7" t="s">
        <v>8</v>
      </c>
      <c r="F3956" s="8">
        <v>-3.5274000000000001</v>
      </c>
      <c r="G3956" s="8">
        <v>-3.0236000000000001</v>
      </c>
      <c r="H3956" s="8">
        <v>-1.008</v>
      </c>
      <c r="I3956" s="8">
        <v>-2.016</v>
      </c>
      <c r="J3956" t="str">
        <f t="shared" si="61"/>
        <v>PMERB-F10DE-C</v>
      </c>
      <c r="K3956" t="str">
        <f>IF((VLOOKUP(J3956,mdc!A:V,22,FALSE)=""),"non Collabo","collabo")</f>
        <v>non Collabo</v>
      </c>
    </row>
    <row r="3957" spans="1:12" hidden="1" x14ac:dyDescent="0.35">
      <c r="A3957" s="5" t="s">
        <v>79</v>
      </c>
      <c r="B3957" s="5" t="s">
        <v>23</v>
      </c>
      <c r="C3957" s="5" t="s">
        <v>1579</v>
      </c>
      <c r="D3957" s="3" t="s">
        <v>668</v>
      </c>
      <c r="E3957" s="3" t="s">
        <v>5</v>
      </c>
      <c r="F3957" s="4"/>
      <c r="G3957" s="4"/>
      <c r="H3957" s="4"/>
      <c r="I3957" s="4"/>
      <c r="J3957" t="str">
        <f t="shared" si="61"/>
        <v>PMERB-F10DE-K</v>
      </c>
      <c r="K3957" t="str">
        <f>IF((VLOOKUP(J3957,mdc!A:V,22,FALSE)=""),"non Collabo","collabo")</f>
        <v>non Collabo</v>
      </c>
      <c r="L3957" t="str" cm="1">
        <f t="array" ref="L3957">IFERROR(_xlfn.IFS(G3957&lt;0,"shortage",H3957&lt;0,"shortage",I3957&lt;0,"shortage"),"ok")</f>
        <v>ok</v>
      </c>
    </row>
    <row r="3958" spans="1:12" hidden="1" x14ac:dyDescent="0.35">
      <c r="A3958" s="5" t="s">
        <v>79</v>
      </c>
      <c r="B3958" s="5" t="s">
        <v>23</v>
      </c>
      <c r="C3958" s="5" t="s">
        <v>1579</v>
      </c>
      <c r="D3958" s="5" t="s">
        <v>668</v>
      </c>
      <c r="E3958" s="5" t="s">
        <v>1565</v>
      </c>
      <c r="F3958" s="6">
        <v>160</v>
      </c>
      <c r="G3958" s="6">
        <v>200</v>
      </c>
      <c r="H3958" s="6">
        <v>60</v>
      </c>
      <c r="I3958" s="6">
        <v>160</v>
      </c>
      <c r="J3958" t="str">
        <f t="shared" si="61"/>
        <v>PMERB-F10DE-K</v>
      </c>
      <c r="K3958" t="str">
        <f>IF((VLOOKUP(J3958,mdc!A:V,22,FALSE)=""),"non Collabo","collabo")</f>
        <v>non Collabo</v>
      </c>
      <c r="L3958" t="str" cm="1">
        <f t="array" ref="L3958">IFERROR(_xlfn.IFS(G3958&lt;0,"shortage",H3958&lt;0,"shortage",I3958&lt;0,"shortage"),"ok")</f>
        <v>ok</v>
      </c>
    </row>
    <row r="3959" spans="1:12" hidden="1" x14ac:dyDescent="0.35">
      <c r="A3959" s="5" t="s">
        <v>79</v>
      </c>
      <c r="B3959" s="5" t="s">
        <v>23</v>
      </c>
      <c r="C3959" s="5" t="s">
        <v>1579</v>
      </c>
      <c r="D3959" s="5" t="s">
        <v>668</v>
      </c>
      <c r="E3959" s="5" t="s">
        <v>6</v>
      </c>
      <c r="F3959" s="6">
        <v>-160</v>
      </c>
      <c r="G3959" s="6">
        <v>-200</v>
      </c>
      <c r="H3959" s="6">
        <v>-60</v>
      </c>
      <c r="I3959" s="6">
        <v>-160</v>
      </c>
      <c r="J3959" t="str">
        <f t="shared" si="61"/>
        <v>PMERB-F10DE-K</v>
      </c>
      <c r="K3959" t="str">
        <f>IF((VLOOKUP(J3959,mdc!A:V,22,FALSE)=""),"non Collabo","collabo")</f>
        <v>non Collabo</v>
      </c>
      <c r="L3959" t="str" cm="1">
        <f t="array" ref="L3959">IFERROR(_xlfn.IFS(G3959&lt;0,"shortage",H3959&lt;0,"shortage",I3959&lt;0,"shortage"),"ok")</f>
        <v>shortage</v>
      </c>
    </row>
    <row r="3960" spans="1:12" hidden="1" x14ac:dyDescent="0.35">
      <c r="A3960" s="5" t="s">
        <v>79</v>
      </c>
      <c r="B3960" s="5" t="s">
        <v>23</v>
      </c>
      <c r="C3960" s="5" t="s">
        <v>1579</v>
      </c>
      <c r="D3960" s="5" t="s">
        <v>668</v>
      </c>
      <c r="E3960" s="5" t="s">
        <v>2318</v>
      </c>
      <c r="F3960" s="6"/>
      <c r="G3960" s="6"/>
      <c r="H3960" s="6"/>
      <c r="I3960" s="6"/>
      <c r="J3960" t="str">
        <f t="shared" si="61"/>
        <v>PMERB-F10DE-K</v>
      </c>
      <c r="K3960" t="str">
        <f>IF((VLOOKUP(J3960,mdc!A:V,22,FALSE)=""),"non Collabo","collabo")</f>
        <v>non Collabo</v>
      </c>
      <c r="L3960" t="str" cm="1">
        <f t="array" ref="L3960">IFERROR(_xlfn.IFS(G3960&lt;0,"shortage",H3960&lt;0,"shortage",I3960&lt;0,"shortage"),"ok")</f>
        <v>ok</v>
      </c>
    </row>
    <row r="3961" spans="1:12" hidden="1" x14ac:dyDescent="0.35">
      <c r="A3961" s="5" t="s">
        <v>79</v>
      </c>
      <c r="B3961" s="5" t="s">
        <v>23</v>
      </c>
      <c r="C3961" s="5" t="s">
        <v>1579</v>
      </c>
      <c r="D3961" s="5" t="s">
        <v>668</v>
      </c>
      <c r="E3961" s="5" t="s">
        <v>7</v>
      </c>
      <c r="F3961" s="6"/>
      <c r="G3961" s="6"/>
      <c r="H3961" s="6"/>
      <c r="I3961" s="6"/>
      <c r="J3961" t="str">
        <f t="shared" si="61"/>
        <v>PMERB-F10DE-K</v>
      </c>
      <c r="K3961" t="str">
        <f>IF((VLOOKUP(J3961,mdc!A:V,22,FALSE)=""),"non Collabo","collabo")</f>
        <v>non Collabo</v>
      </c>
      <c r="L3961" t="str" cm="1">
        <f t="array" ref="L3961">IFERROR(_xlfn.IFS(G3961&lt;0,"shortage",H3961&lt;0,"shortage",I3961&lt;0,"shortage"),"ok")</f>
        <v>ok</v>
      </c>
    </row>
    <row r="3962" spans="1:12" hidden="1" x14ac:dyDescent="0.35">
      <c r="A3962" s="5" t="s">
        <v>79</v>
      </c>
      <c r="B3962" s="5" t="s">
        <v>23</v>
      </c>
      <c r="C3962" s="5" t="s">
        <v>1579</v>
      </c>
      <c r="D3962" s="5" t="s">
        <v>668</v>
      </c>
      <c r="E3962" s="5" t="s">
        <v>1566</v>
      </c>
      <c r="F3962" s="6">
        <v>4.0312000000000001</v>
      </c>
      <c r="G3962" s="6">
        <v>5.0393999999999997</v>
      </c>
      <c r="H3962" s="6">
        <v>1.512</v>
      </c>
      <c r="I3962" s="6">
        <v>4.0317999999999996</v>
      </c>
      <c r="J3962" t="str">
        <f t="shared" si="61"/>
        <v>PMERB-F10DE-K</v>
      </c>
      <c r="K3962" t="str">
        <f>IF((VLOOKUP(J3962,mdc!A:V,22,FALSE)=""),"non Collabo","collabo")</f>
        <v>non Collabo</v>
      </c>
      <c r="L3962" t="str" cm="1">
        <f t="array" ref="L3962">IFERROR(_xlfn.IFS(G3962&lt;0,"shortage",H3962&lt;0,"shortage",I3962&lt;0,"shortage"),"ok")</f>
        <v>ok</v>
      </c>
    </row>
    <row r="3963" spans="1:12" ht="15" hidden="1" thickBot="1" x14ac:dyDescent="0.4">
      <c r="A3963" s="5" t="s">
        <v>79</v>
      </c>
      <c r="B3963" s="5" t="s">
        <v>23</v>
      </c>
      <c r="C3963" s="5" t="s">
        <v>1579</v>
      </c>
      <c r="D3963" s="7" t="s">
        <v>668</v>
      </c>
      <c r="E3963" s="7" t="s">
        <v>8</v>
      </c>
      <c r="F3963" s="8">
        <v>-4.0312000000000001</v>
      </c>
      <c r="G3963" s="8">
        <v>-5.0393999999999997</v>
      </c>
      <c r="H3963" s="8">
        <v>-1.512</v>
      </c>
      <c r="I3963" s="8">
        <v>-4.0317999999999996</v>
      </c>
      <c r="J3963" t="str">
        <f t="shared" si="61"/>
        <v>PMERB-F10DE-K</v>
      </c>
      <c r="K3963" t="str">
        <f>IF((VLOOKUP(J3963,mdc!A:V,22,FALSE)=""),"non Collabo","collabo")</f>
        <v>non Collabo</v>
      </c>
    </row>
    <row r="3964" spans="1:12" hidden="1" x14ac:dyDescent="0.35">
      <c r="A3964" s="5" t="s">
        <v>79</v>
      </c>
      <c r="B3964" s="5" t="s">
        <v>23</v>
      </c>
      <c r="C3964" s="5" t="s">
        <v>1579</v>
      </c>
      <c r="D3964" s="3" t="s">
        <v>669</v>
      </c>
      <c r="E3964" s="3" t="s">
        <v>5</v>
      </c>
      <c r="F3964" s="4">
        <v>380</v>
      </c>
      <c r="G3964" s="4">
        <v>990</v>
      </c>
      <c r="H3964" s="4">
        <v>1470</v>
      </c>
      <c r="I3964" s="4">
        <v>800</v>
      </c>
      <c r="J3964" t="str">
        <f t="shared" si="61"/>
        <v>PMERB-HF630BE-A</v>
      </c>
      <c r="K3964" t="str">
        <f>IF((VLOOKUP(J3964,mdc!A:V,22,FALSE)=""),"non Collabo","collabo")</f>
        <v>collabo</v>
      </c>
      <c r="L3964" t="str" cm="1">
        <f t="array" ref="L3964">IFERROR(_xlfn.IFS(G3964&lt;0,"shortage",H3964&lt;0,"shortage",I3964&lt;0,"shortage"),"ok")</f>
        <v>ok</v>
      </c>
    </row>
    <row r="3965" spans="1:12" hidden="1" x14ac:dyDescent="0.35">
      <c r="A3965" s="5" t="s">
        <v>79</v>
      </c>
      <c r="B3965" s="5" t="s">
        <v>23</v>
      </c>
      <c r="C3965" s="5" t="s">
        <v>1579</v>
      </c>
      <c r="D3965" s="5" t="s">
        <v>669</v>
      </c>
      <c r="E3965" s="5" t="s">
        <v>1565</v>
      </c>
      <c r="F3965" s="6">
        <v>380</v>
      </c>
      <c r="G3965" s="6">
        <v>990</v>
      </c>
      <c r="H3965" s="6">
        <v>1470</v>
      </c>
      <c r="I3965" s="6">
        <v>1840</v>
      </c>
      <c r="J3965" t="str">
        <f t="shared" si="61"/>
        <v>PMERB-HF630BE-A</v>
      </c>
      <c r="K3965" t="str">
        <f>IF((VLOOKUP(J3965,mdc!A:V,22,FALSE)=""),"non Collabo","collabo")</f>
        <v>collabo</v>
      </c>
      <c r="L3965" t="str" cm="1">
        <f t="array" ref="L3965">IFERROR(_xlfn.IFS(G3965&lt;0,"shortage",H3965&lt;0,"shortage",I3965&lt;0,"shortage"),"ok")</f>
        <v>ok</v>
      </c>
    </row>
    <row r="3966" spans="1:12" x14ac:dyDescent="0.35">
      <c r="A3966" s="5" t="s">
        <v>79</v>
      </c>
      <c r="B3966" s="5" t="s">
        <v>23</v>
      </c>
      <c r="C3966" s="5" t="s">
        <v>1579</v>
      </c>
      <c r="D3966" s="5" t="s">
        <v>669</v>
      </c>
      <c r="E3966" s="5" t="s">
        <v>6</v>
      </c>
      <c r="F3966" s="6">
        <v>0</v>
      </c>
      <c r="G3966" s="6">
        <v>0</v>
      </c>
      <c r="H3966" s="6">
        <v>0</v>
      </c>
      <c r="I3966" s="6">
        <v>-1040</v>
      </c>
      <c r="J3966" t="str">
        <f t="shared" si="61"/>
        <v>PMERB-HF630BE-A</v>
      </c>
      <c r="K3966" t="str">
        <f>IF((VLOOKUP(J3966,mdc!A:V,22,FALSE)=""),"non Collabo","collabo")</f>
        <v>collabo</v>
      </c>
      <c r="L3966" t="str" cm="1">
        <f t="array" ref="L3966">IFERROR(_xlfn.IFS(G3966&lt;0,"shortage",H3966&lt;0,"shortage",I3966&lt;0,"shortage"),"ok")</f>
        <v>shortage</v>
      </c>
    </row>
    <row r="3967" spans="1:12" hidden="1" x14ac:dyDescent="0.35">
      <c r="A3967" s="5" t="s">
        <v>79</v>
      </c>
      <c r="B3967" s="5" t="s">
        <v>23</v>
      </c>
      <c r="C3967" s="5" t="s">
        <v>1579</v>
      </c>
      <c r="D3967" s="5" t="s">
        <v>669</v>
      </c>
      <c r="E3967" s="5" t="s">
        <v>2318</v>
      </c>
      <c r="F3967" s="6">
        <v>100</v>
      </c>
      <c r="G3967" s="6">
        <v>100</v>
      </c>
      <c r="H3967" s="6">
        <v>100</v>
      </c>
      <c r="I3967" s="6">
        <v>43.478260869565197</v>
      </c>
      <c r="J3967" t="str">
        <f t="shared" si="61"/>
        <v>PMERB-HF630BE-A</v>
      </c>
      <c r="K3967" t="str">
        <f>IF((VLOOKUP(J3967,mdc!A:V,22,FALSE)=""),"non Collabo","collabo")</f>
        <v>collabo</v>
      </c>
      <c r="L3967" t="str" cm="1">
        <f t="array" ref="L3967">IFERROR(_xlfn.IFS(G3967&lt;0,"shortage",H3967&lt;0,"shortage",I3967&lt;0,"shortage"),"ok")</f>
        <v>ok</v>
      </c>
    </row>
    <row r="3968" spans="1:12" hidden="1" x14ac:dyDescent="0.35">
      <c r="A3968" s="5" t="s">
        <v>79</v>
      </c>
      <c r="B3968" s="5" t="s">
        <v>23</v>
      </c>
      <c r="C3968" s="5" t="s">
        <v>1579</v>
      </c>
      <c r="D3968" s="5" t="s">
        <v>669</v>
      </c>
      <c r="E3968" s="5" t="s">
        <v>7</v>
      </c>
      <c r="F3968" s="6">
        <v>5.2553999999999998</v>
      </c>
      <c r="G3968" s="6">
        <v>13.691700000000001</v>
      </c>
      <c r="H3968" s="6">
        <v>20.330100000000002</v>
      </c>
      <c r="I3968" s="6">
        <v>11.064</v>
      </c>
      <c r="J3968" t="str">
        <f t="shared" si="61"/>
        <v>PMERB-HF630BE-A</v>
      </c>
      <c r="K3968" t="str">
        <f>IF((VLOOKUP(J3968,mdc!A:V,22,FALSE)=""),"non Collabo","collabo")</f>
        <v>collabo</v>
      </c>
      <c r="L3968" t="str" cm="1">
        <f t="array" ref="L3968">IFERROR(_xlfn.IFS(G3968&lt;0,"shortage",H3968&lt;0,"shortage",I3968&lt;0,"shortage"),"ok")</f>
        <v>ok</v>
      </c>
    </row>
    <row r="3969" spans="1:12" hidden="1" x14ac:dyDescent="0.35">
      <c r="A3969" s="5" t="s">
        <v>79</v>
      </c>
      <c r="B3969" s="5" t="s">
        <v>23</v>
      </c>
      <c r="C3969" s="5" t="s">
        <v>1579</v>
      </c>
      <c r="D3969" s="5" t="s">
        <v>669</v>
      </c>
      <c r="E3969" s="5" t="s">
        <v>1566</v>
      </c>
      <c r="F3969" s="6">
        <v>5.2619999999999996</v>
      </c>
      <c r="G3969" s="6">
        <v>13.7103</v>
      </c>
      <c r="H3969" s="6">
        <v>20.357900000000001</v>
      </c>
      <c r="I3969" s="6">
        <v>25.482399999999998</v>
      </c>
      <c r="J3969" t="str">
        <f t="shared" si="61"/>
        <v>PMERB-HF630BE-A</v>
      </c>
      <c r="K3969" t="str">
        <f>IF((VLOOKUP(J3969,mdc!A:V,22,FALSE)=""),"non Collabo","collabo")</f>
        <v>collabo</v>
      </c>
      <c r="L3969" t="str" cm="1">
        <f t="array" ref="L3969">IFERROR(_xlfn.IFS(G3969&lt;0,"shortage",H3969&lt;0,"shortage",I3969&lt;0,"shortage"),"ok")</f>
        <v>ok</v>
      </c>
    </row>
    <row r="3970" spans="1:12" ht="15" hidden="1" thickBot="1" x14ac:dyDescent="0.4">
      <c r="A3970" s="5" t="s">
        <v>79</v>
      </c>
      <c r="B3970" s="5" t="s">
        <v>23</v>
      </c>
      <c r="C3970" s="5" t="s">
        <v>1579</v>
      </c>
      <c r="D3970" s="7" t="s">
        <v>669</v>
      </c>
      <c r="E3970" s="7" t="s">
        <v>8</v>
      </c>
      <c r="F3970" s="8">
        <v>-6.6E-3</v>
      </c>
      <c r="G3970" s="8">
        <v>-1.8599999999999998E-2</v>
      </c>
      <c r="H3970" s="8">
        <v>-2.7799999999999998E-2</v>
      </c>
      <c r="I3970" s="8">
        <v>-14.4184</v>
      </c>
      <c r="J3970" t="str">
        <f t="shared" si="61"/>
        <v>PMERB-HF630BE-A</v>
      </c>
      <c r="K3970" t="str">
        <f>IF((VLOOKUP(J3970,mdc!A:V,22,FALSE)=""),"non Collabo","collabo")</f>
        <v>collabo</v>
      </c>
    </row>
    <row r="3971" spans="1:12" hidden="1" x14ac:dyDescent="0.35">
      <c r="A3971" s="5" t="s">
        <v>79</v>
      </c>
      <c r="B3971" s="5" t="s">
        <v>23</v>
      </c>
      <c r="C3971" s="5" t="s">
        <v>1579</v>
      </c>
      <c r="D3971" s="3" t="s">
        <v>670</v>
      </c>
      <c r="E3971" s="3" t="s">
        <v>5</v>
      </c>
      <c r="F3971" s="4">
        <v>260</v>
      </c>
      <c r="G3971" s="4">
        <v>1080</v>
      </c>
      <c r="H3971" s="4">
        <v>3210</v>
      </c>
      <c r="I3971" s="4">
        <v>3340</v>
      </c>
      <c r="J3971" t="str">
        <f t="shared" ref="J3971:J4034" si="62">A3971&amp;D3971</f>
        <v>PMERB-HF630BE-K</v>
      </c>
      <c r="K3971" t="str">
        <f>IF((VLOOKUP(J3971,mdc!A:V,22,FALSE)=""),"non Collabo","collabo")</f>
        <v>collabo</v>
      </c>
      <c r="L3971" t="str" cm="1">
        <f t="array" ref="L3971">IFERROR(_xlfn.IFS(G3971&lt;0,"shortage",H3971&lt;0,"shortage",I3971&lt;0,"shortage"),"ok")</f>
        <v>ok</v>
      </c>
    </row>
    <row r="3972" spans="1:12" hidden="1" x14ac:dyDescent="0.35">
      <c r="A3972" s="5" t="s">
        <v>79</v>
      </c>
      <c r="B3972" s="5" t="s">
        <v>23</v>
      </c>
      <c r="C3972" s="5" t="s">
        <v>1579</v>
      </c>
      <c r="D3972" s="5" t="s">
        <v>670</v>
      </c>
      <c r="E3972" s="5" t="s">
        <v>1565</v>
      </c>
      <c r="F3972" s="6">
        <v>260</v>
      </c>
      <c r="G3972" s="6">
        <v>1080</v>
      </c>
      <c r="H3972" s="6">
        <v>3210</v>
      </c>
      <c r="I3972" s="6">
        <v>3870</v>
      </c>
      <c r="J3972" t="str">
        <f t="shared" si="62"/>
        <v>PMERB-HF630BE-K</v>
      </c>
      <c r="K3972" t="str">
        <f>IF((VLOOKUP(J3972,mdc!A:V,22,FALSE)=""),"non Collabo","collabo")</f>
        <v>collabo</v>
      </c>
      <c r="L3972" t="str" cm="1">
        <f t="array" ref="L3972">IFERROR(_xlfn.IFS(G3972&lt;0,"shortage",H3972&lt;0,"shortage",I3972&lt;0,"shortage"),"ok")</f>
        <v>ok</v>
      </c>
    </row>
    <row r="3973" spans="1:12" x14ac:dyDescent="0.35">
      <c r="A3973" s="5" t="s">
        <v>79</v>
      </c>
      <c r="B3973" s="5" t="s">
        <v>23</v>
      </c>
      <c r="C3973" s="5" t="s">
        <v>1579</v>
      </c>
      <c r="D3973" s="5" t="s">
        <v>670</v>
      </c>
      <c r="E3973" s="5" t="s">
        <v>6</v>
      </c>
      <c r="F3973" s="6">
        <v>0</v>
      </c>
      <c r="G3973" s="6">
        <v>0</v>
      </c>
      <c r="H3973" s="6">
        <v>0</v>
      </c>
      <c r="I3973" s="6">
        <v>-530</v>
      </c>
      <c r="J3973" t="str">
        <f t="shared" si="62"/>
        <v>PMERB-HF630BE-K</v>
      </c>
      <c r="K3973" t="str">
        <f>IF((VLOOKUP(J3973,mdc!A:V,22,FALSE)=""),"non Collabo","collabo")</f>
        <v>collabo</v>
      </c>
      <c r="L3973" t="str" cm="1">
        <f t="array" ref="L3973">IFERROR(_xlfn.IFS(G3973&lt;0,"shortage",H3973&lt;0,"shortage",I3973&lt;0,"shortage"),"ok")</f>
        <v>shortage</v>
      </c>
    </row>
    <row r="3974" spans="1:12" hidden="1" x14ac:dyDescent="0.35">
      <c r="A3974" s="5" t="s">
        <v>79</v>
      </c>
      <c r="B3974" s="5" t="s">
        <v>23</v>
      </c>
      <c r="C3974" s="5" t="s">
        <v>1579</v>
      </c>
      <c r="D3974" s="5" t="s">
        <v>670</v>
      </c>
      <c r="E3974" s="5" t="s">
        <v>2318</v>
      </c>
      <c r="F3974" s="6">
        <v>100</v>
      </c>
      <c r="G3974" s="6">
        <v>100</v>
      </c>
      <c r="H3974" s="6">
        <v>100</v>
      </c>
      <c r="I3974" s="6">
        <v>86.304909560723502</v>
      </c>
      <c r="J3974" t="str">
        <f t="shared" si="62"/>
        <v>PMERB-HF630BE-K</v>
      </c>
      <c r="K3974" t="str">
        <f>IF((VLOOKUP(J3974,mdc!A:V,22,FALSE)=""),"non Collabo","collabo")</f>
        <v>collabo</v>
      </c>
      <c r="L3974" t="str" cm="1">
        <f t="array" ref="L3974">IFERROR(_xlfn.IFS(G3974&lt;0,"shortage",H3974&lt;0,"shortage",I3974&lt;0,"shortage"),"ok")</f>
        <v>ok</v>
      </c>
    </row>
    <row r="3975" spans="1:12" hidden="1" x14ac:dyDescent="0.35">
      <c r="A3975" s="5" t="s">
        <v>79</v>
      </c>
      <c r="B3975" s="5" t="s">
        <v>23</v>
      </c>
      <c r="C3975" s="5" t="s">
        <v>1579</v>
      </c>
      <c r="D3975" s="5" t="s">
        <v>670</v>
      </c>
      <c r="E3975" s="5" t="s">
        <v>7</v>
      </c>
      <c r="F3975" s="6">
        <v>3.5958000000000001</v>
      </c>
      <c r="G3975" s="6">
        <v>14.936400000000001</v>
      </c>
      <c r="H3975" s="6">
        <v>44.394300000000001</v>
      </c>
      <c r="I3975" s="6">
        <v>46.1922</v>
      </c>
      <c r="J3975" t="str">
        <f t="shared" si="62"/>
        <v>PMERB-HF630BE-K</v>
      </c>
      <c r="K3975" t="str">
        <f>IF((VLOOKUP(J3975,mdc!A:V,22,FALSE)=""),"non Collabo","collabo")</f>
        <v>collabo</v>
      </c>
      <c r="L3975" t="str" cm="1">
        <f t="array" ref="L3975">IFERROR(_xlfn.IFS(G3975&lt;0,"shortage",H3975&lt;0,"shortage",I3975&lt;0,"shortage"),"ok")</f>
        <v>ok</v>
      </c>
    </row>
    <row r="3976" spans="1:12" hidden="1" x14ac:dyDescent="0.35">
      <c r="A3976" s="5" t="s">
        <v>79</v>
      </c>
      <c r="B3976" s="5" t="s">
        <v>23</v>
      </c>
      <c r="C3976" s="5" t="s">
        <v>1579</v>
      </c>
      <c r="D3976" s="5" t="s">
        <v>670</v>
      </c>
      <c r="E3976" s="5" t="s">
        <v>1566</v>
      </c>
      <c r="F3976" s="6">
        <v>3.5977999999999999</v>
      </c>
      <c r="G3976" s="6">
        <v>14.9566</v>
      </c>
      <c r="H3976" s="6">
        <v>44.456499999999998</v>
      </c>
      <c r="I3976" s="6">
        <v>53.597900000000003</v>
      </c>
      <c r="J3976" t="str">
        <f t="shared" si="62"/>
        <v>PMERB-HF630BE-K</v>
      </c>
      <c r="K3976" t="str">
        <f>IF((VLOOKUP(J3976,mdc!A:V,22,FALSE)=""),"non Collabo","collabo")</f>
        <v>collabo</v>
      </c>
      <c r="L3976" t="str" cm="1">
        <f t="array" ref="L3976">IFERROR(_xlfn.IFS(G3976&lt;0,"shortage",H3976&lt;0,"shortage",I3976&lt;0,"shortage"),"ok")</f>
        <v>ok</v>
      </c>
    </row>
    <row r="3977" spans="1:12" ht="15" hidden="1" thickBot="1" x14ac:dyDescent="0.4">
      <c r="A3977" s="5" t="s">
        <v>79</v>
      </c>
      <c r="B3977" s="5" t="s">
        <v>23</v>
      </c>
      <c r="C3977" s="5" t="s">
        <v>1579</v>
      </c>
      <c r="D3977" s="7" t="s">
        <v>670</v>
      </c>
      <c r="E3977" s="7" t="s">
        <v>8</v>
      </c>
      <c r="F3977" s="8">
        <v>-2E-3</v>
      </c>
      <c r="G3977" s="8">
        <v>-2.0199999999999999E-2</v>
      </c>
      <c r="H3977" s="8">
        <v>-6.2199999999999998E-2</v>
      </c>
      <c r="I3977" s="8">
        <v>-7.4057000000000004</v>
      </c>
      <c r="J3977" t="str">
        <f t="shared" si="62"/>
        <v>PMERB-HF630BE-K</v>
      </c>
      <c r="K3977" t="str">
        <f>IF((VLOOKUP(J3977,mdc!A:V,22,FALSE)=""),"non Collabo","collabo")</f>
        <v>collabo</v>
      </c>
    </row>
    <row r="3978" spans="1:12" hidden="1" x14ac:dyDescent="0.35">
      <c r="A3978" s="5" t="s">
        <v>79</v>
      </c>
      <c r="B3978" s="5" t="s">
        <v>23</v>
      </c>
      <c r="C3978" s="5" t="s">
        <v>1579</v>
      </c>
      <c r="D3978" s="3" t="s">
        <v>671</v>
      </c>
      <c r="E3978" s="3" t="s">
        <v>5</v>
      </c>
      <c r="F3978" s="4">
        <v>360</v>
      </c>
      <c r="G3978" s="4">
        <v>530</v>
      </c>
      <c r="H3978" s="4">
        <v>960</v>
      </c>
      <c r="I3978" s="4">
        <v>1230</v>
      </c>
      <c r="J3978" t="str">
        <f t="shared" si="62"/>
        <v>PMERB-HF630BE-W</v>
      </c>
      <c r="K3978" t="str">
        <f>IF((VLOOKUP(J3978,mdc!A:V,22,FALSE)=""),"non Collabo","collabo")</f>
        <v>collabo</v>
      </c>
      <c r="L3978" t="str" cm="1">
        <f t="array" ref="L3978">IFERROR(_xlfn.IFS(G3978&lt;0,"shortage",H3978&lt;0,"shortage",I3978&lt;0,"shortage"),"ok")</f>
        <v>ok</v>
      </c>
    </row>
    <row r="3979" spans="1:12" hidden="1" x14ac:dyDescent="0.35">
      <c r="A3979" s="5" t="s">
        <v>79</v>
      </c>
      <c r="B3979" s="5" t="s">
        <v>23</v>
      </c>
      <c r="C3979" s="5" t="s">
        <v>1579</v>
      </c>
      <c r="D3979" s="5" t="s">
        <v>671</v>
      </c>
      <c r="E3979" s="5" t="s">
        <v>1565</v>
      </c>
      <c r="F3979" s="6">
        <v>360</v>
      </c>
      <c r="G3979" s="6">
        <v>530</v>
      </c>
      <c r="H3979" s="6">
        <v>960</v>
      </c>
      <c r="I3979" s="6">
        <v>1230</v>
      </c>
      <c r="J3979" t="str">
        <f t="shared" si="62"/>
        <v>PMERB-HF630BE-W</v>
      </c>
      <c r="K3979" t="str">
        <f>IF((VLOOKUP(J3979,mdc!A:V,22,FALSE)=""),"non Collabo","collabo")</f>
        <v>collabo</v>
      </c>
      <c r="L3979" t="str" cm="1">
        <f t="array" ref="L3979">IFERROR(_xlfn.IFS(G3979&lt;0,"shortage",H3979&lt;0,"shortage",I3979&lt;0,"shortage"),"ok")</f>
        <v>ok</v>
      </c>
    </row>
    <row r="3980" spans="1:12" hidden="1" x14ac:dyDescent="0.35">
      <c r="A3980" s="5" t="s">
        <v>79</v>
      </c>
      <c r="B3980" s="5" t="s">
        <v>23</v>
      </c>
      <c r="C3980" s="5" t="s">
        <v>1579</v>
      </c>
      <c r="D3980" s="5" t="s">
        <v>671</v>
      </c>
      <c r="E3980" s="5" t="s">
        <v>6</v>
      </c>
      <c r="F3980" s="6">
        <v>0</v>
      </c>
      <c r="G3980" s="6">
        <v>0</v>
      </c>
      <c r="H3980" s="6">
        <v>0</v>
      </c>
      <c r="I3980" s="6">
        <v>0</v>
      </c>
      <c r="J3980" t="str">
        <f t="shared" si="62"/>
        <v>PMERB-HF630BE-W</v>
      </c>
      <c r="K3980" t="str">
        <f>IF((VLOOKUP(J3980,mdc!A:V,22,FALSE)=""),"non Collabo","collabo")</f>
        <v>collabo</v>
      </c>
      <c r="L3980" t="str" cm="1">
        <f t="array" ref="L3980">IFERROR(_xlfn.IFS(G3980&lt;0,"shortage",H3980&lt;0,"shortage",I3980&lt;0,"shortage"),"ok")</f>
        <v>ok</v>
      </c>
    </row>
    <row r="3981" spans="1:12" hidden="1" x14ac:dyDescent="0.35">
      <c r="A3981" s="5" t="s">
        <v>79</v>
      </c>
      <c r="B3981" s="5" t="s">
        <v>23</v>
      </c>
      <c r="C3981" s="5" t="s">
        <v>1579</v>
      </c>
      <c r="D3981" s="5" t="s">
        <v>671</v>
      </c>
      <c r="E3981" s="5" t="s">
        <v>2318</v>
      </c>
      <c r="F3981" s="6">
        <v>100</v>
      </c>
      <c r="G3981" s="6">
        <v>100</v>
      </c>
      <c r="H3981" s="6">
        <v>100</v>
      </c>
      <c r="I3981" s="6">
        <v>100</v>
      </c>
      <c r="J3981" t="str">
        <f t="shared" si="62"/>
        <v>PMERB-HF630BE-W</v>
      </c>
      <c r="K3981" t="str">
        <f>IF((VLOOKUP(J3981,mdc!A:V,22,FALSE)=""),"non Collabo","collabo")</f>
        <v>collabo</v>
      </c>
      <c r="L3981" t="str" cm="1">
        <f t="array" ref="L3981">IFERROR(_xlfn.IFS(G3981&lt;0,"shortage",H3981&lt;0,"shortage",I3981&lt;0,"shortage"),"ok")</f>
        <v>ok</v>
      </c>
    </row>
    <row r="3982" spans="1:12" hidden="1" x14ac:dyDescent="0.35">
      <c r="A3982" s="5" t="s">
        <v>79</v>
      </c>
      <c r="B3982" s="5" t="s">
        <v>23</v>
      </c>
      <c r="C3982" s="5" t="s">
        <v>1579</v>
      </c>
      <c r="D3982" s="5" t="s">
        <v>671</v>
      </c>
      <c r="E3982" s="5" t="s">
        <v>7</v>
      </c>
      <c r="F3982" s="6">
        <v>4.9787999999999997</v>
      </c>
      <c r="G3982" s="6">
        <v>7.3299000000000003</v>
      </c>
      <c r="H3982" s="6">
        <v>13.2768</v>
      </c>
      <c r="I3982" s="6">
        <v>17.010899999999999</v>
      </c>
      <c r="J3982" t="str">
        <f t="shared" si="62"/>
        <v>PMERB-HF630BE-W</v>
      </c>
      <c r="K3982" t="str">
        <f>IF((VLOOKUP(J3982,mdc!A:V,22,FALSE)=""),"non Collabo","collabo")</f>
        <v>collabo</v>
      </c>
      <c r="L3982" t="str" cm="1">
        <f t="array" ref="L3982">IFERROR(_xlfn.IFS(G3982&lt;0,"shortage",H3982&lt;0,"shortage",I3982&lt;0,"shortage"),"ok")</f>
        <v>ok</v>
      </c>
    </row>
    <row r="3983" spans="1:12" hidden="1" x14ac:dyDescent="0.35">
      <c r="A3983" s="5" t="s">
        <v>79</v>
      </c>
      <c r="B3983" s="5" t="s">
        <v>23</v>
      </c>
      <c r="C3983" s="5" t="s">
        <v>1579</v>
      </c>
      <c r="D3983" s="5" t="s">
        <v>671</v>
      </c>
      <c r="E3983" s="5" t="s">
        <v>1566</v>
      </c>
      <c r="F3983" s="6">
        <v>4.9851999999999999</v>
      </c>
      <c r="G3983" s="6">
        <v>7.3396999999999997</v>
      </c>
      <c r="H3983" s="6">
        <v>13.295</v>
      </c>
      <c r="I3983" s="6">
        <v>17.034500000000001</v>
      </c>
      <c r="J3983" t="str">
        <f t="shared" si="62"/>
        <v>PMERB-HF630BE-W</v>
      </c>
      <c r="K3983" t="str">
        <f>IF((VLOOKUP(J3983,mdc!A:V,22,FALSE)=""),"non Collabo","collabo")</f>
        <v>collabo</v>
      </c>
      <c r="L3983" t="str" cm="1">
        <f t="array" ref="L3983">IFERROR(_xlfn.IFS(G3983&lt;0,"shortage",H3983&lt;0,"shortage",I3983&lt;0,"shortage"),"ok")</f>
        <v>ok</v>
      </c>
    </row>
    <row r="3984" spans="1:12" ht="15" hidden="1" thickBot="1" x14ac:dyDescent="0.4">
      <c r="A3984" s="5" t="s">
        <v>79</v>
      </c>
      <c r="B3984" s="5" t="s">
        <v>23</v>
      </c>
      <c r="C3984" s="5" t="s">
        <v>1579</v>
      </c>
      <c r="D3984" s="7" t="s">
        <v>671</v>
      </c>
      <c r="E3984" s="7" t="s">
        <v>8</v>
      </c>
      <c r="F3984" s="8">
        <v>-6.4000000000000003E-3</v>
      </c>
      <c r="G3984" s="8">
        <v>-9.7999999999999997E-3</v>
      </c>
      <c r="H3984" s="8">
        <v>-1.8200000000000001E-2</v>
      </c>
      <c r="I3984" s="8">
        <v>-2.3599999999999999E-2</v>
      </c>
      <c r="J3984" t="str">
        <f t="shared" si="62"/>
        <v>PMERB-HF630BE-W</v>
      </c>
      <c r="K3984" t="str">
        <f>IF((VLOOKUP(J3984,mdc!A:V,22,FALSE)=""),"non Collabo","collabo")</f>
        <v>collabo</v>
      </c>
    </row>
    <row r="3985" spans="1:12" hidden="1" x14ac:dyDescent="0.35">
      <c r="A3985" s="5" t="s">
        <v>79</v>
      </c>
      <c r="B3985" s="5" t="s">
        <v>23</v>
      </c>
      <c r="C3985" s="5" t="s">
        <v>1579</v>
      </c>
      <c r="D3985" s="3" t="s">
        <v>672</v>
      </c>
      <c r="E3985" s="3" t="s">
        <v>5</v>
      </c>
      <c r="F3985" s="4"/>
      <c r="G3985" s="4"/>
      <c r="H3985" s="4"/>
      <c r="I3985" s="4"/>
      <c r="J3985" t="str">
        <f t="shared" si="62"/>
        <v>PMERB-HX330BDEW</v>
      </c>
      <c r="K3985" t="str">
        <f>IF((VLOOKUP(J3985,mdc!A:V,22,FALSE)=""),"non Collabo","collabo")</f>
        <v>non Collabo</v>
      </c>
      <c r="L3985" t="str" cm="1">
        <f t="array" ref="L3985">IFERROR(_xlfn.IFS(G3985&lt;0,"shortage",H3985&lt;0,"shortage",I3985&lt;0,"shortage"),"ok")</f>
        <v>ok</v>
      </c>
    </row>
    <row r="3986" spans="1:12" hidden="1" x14ac:dyDescent="0.35">
      <c r="A3986" s="5" t="s">
        <v>79</v>
      </c>
      <c r="B3986" s="5" t="s">
        <v>23</v>
      </c>
      <c r="C3986" s="5" t="s">
        <v>1579</v>
      </c>
      <c r="D3986" s="5" t="s">
        <v>672</v>
      </c>
      <c r="E3986" s="5" t="s">
        <v>1565</v>
      </c>
      <c r="F3986" s="6">
        <v>20000</v>
      </c>
      <c r="G3986" s="6">
        <v>40000</v>
      </c>
      <c r="H3986" s="6">
        <v>20000</v>
      </c>
      <c r="I3986" s="6"/>
      <c r="J3986" t="str">
        <f t="shared" si="62"/>
        <v>PMERB-HX330BDEW</v>
      </c>
      <c r="K3986" t="str">
        <f>IF((VLOOKUP(J3986,mdc!A:V,22,FALSE)=""),"non Collabo","collabo")</f>
        <v>non Collabo</v>
      </c>
      <c r="L3986" t="str" cm="1">
        <f t="array" ref="L3986">IFERROR(_xlfn.IFS(G3986&lt;0,"shortage",H3986&lt;0,"shortage",I3986&lt;0,"shortage"),"ok")</f>
        <v>ok</v>
      </c>
    </row>
    <row r="3987" spans="1:12" hidden="1" x14ac:dyDescent="0.35">
      <c r="A3987" s="5" t="s">
        <v>79</v>
      </c>
      <c r="B3987" s="5" t="s">
        <v>23</v>
      </c>
      <c r="C3987" s="5" t="s">
        <v>1579</v>
      </c>
      <c r="D3987" s="5" t="s">
        <v>672</v>
      </c>
      <c r="E3987" s="5" t="s">
        <v>6</v>
      </c>
      <c r="F3987" s="6">
        <v>-20000</v>
      </c>
      <c r="G3987" s="6">
        <v>-40000</v>
      </c>
      <c r="H3987" s="6">
        <v>-20000</v>
      </c>
      <c r="I3987" s="6"/>
      <c r="J3987" t="str">
        <f t="shared" si="62"/>
        <v>PMERB-HX330BDEW</v>
      </c>
      <c r="K3987" t="str">
        <f>IF((VLOOKUP(J3987,mdc!A:V,22,FALSE)=""),"non Collabo","collabo")</f>
        <v>non Collabo</v>
      </c>
      <c r="L3987" t="str" cm="1">
        <f t="array" ref="L3987">IFERROR(_xlfn.IFS(G3987&lt;0,"shortage",H3987&lt;0,"shortage",I3987&lt;0,"shortage"),"ok")</f>
        <v>shortage</v>
      </c>
    </row>
    <row r="3988" spans="1:12" hidden="1" x14ac:dyDescent="0.35">
      <c r="A3988" s="5" t="s">
        <v>79</v>
      </c>
      <c r="B3988" s="5" t="s">
        <v>23</v>
      </c>
      <c r="C3988" s="5" t="s">
        <v>1579</v>
      </c>
      <c r="D3988" s="5" t="s">
        <v>672</v>
      </c>
      <c r="E3988" s="5" t="s">
        <v>2318</v>
      </c>
      <c r="F3988" s="6"/>
      <c r="G3988" s="6"/>
      <c r="H3988" s="6"/>
      <c r="I3988" s="6"/>
      <c r="J3988" t="str">
        <f t="shared" si="62"/>
        <v>PMERB-HX330BDEW</v>
      </c>
      <c r="K3988" t="str">
        <f>IF((VLOOKUP(J3988,mdc!A:V,22,FALSE)=""),"non Collabo","collabo")</f>
        <v>non Collabo</v>
      </c>
      <c r="L3988" t="str" cm="1">
        <f t="array" ref="L3988">IFERROR(_xlfn.IFS(G3988&lt;0,"shortage",H3988&lt;0,"shortage",I3988&lt;0,"shortage"),"ok")</f>
        <v>ok</v>
      </c>
    </row>
    <row r="3989" spans="1:12" hidden="1" x14ac:dyDescent="0.35">
      <c r="A3989" s="5" t="s">
        <v>79</v>
      </c>
      <c r="B3989" s="5" t="s">
        <v>23</v>
      </c>
      <c r="C3989" s="5" t="s">
        <v>1579</v>
      </c>
      <c r="D3989" s="5" t="s">
        <v>672</v>
      </c>
      <c r="E3989" s="5" t="s">
        <v>7</v>
      </c>
      <c r="F3989" s="6"/>
      <c r="G3989" s="6"/>
      <c r="H3989" s="6"/>
      <c r="I3989" s="6"/>
      <c r="J3989" t="str">
        <f t="shared" si="62"/>
        <v>PMERB-HX330BDEW</v>
      </c>
      <c r="K3989" t="str">
        <f>IF((VLOOKUP(J3989,mdc!A:V,22,FALSE)=""),"non Collabo","collabo")</f>
        <v>non Collabo</v>
      </c>
      <c r="L3989" t="str" cm="1">
        <f t="array" ref="L3989">IFERROR(_xlfn.IFS(G3989&lt;0,"shortage",H3989&lt;0,"shortage",I3989&lt;0,"shortage"),"ok")</f>
        <v>ok</v>
      </c>
    </row>
    <row r="3990" spans="1:12" hidden="1" x14ac:dyDescent="0.35">
      <c r="A3990" s="5" t="s">
        <v>79</v>
      </c>
      <c r="B3990" s="5" t="s">
        <v>23</v>
      </c>
      <c r="C3990" s="5" t="s">
        <v>1579</v>
      </c>
      <c r="D3990" s="5" t="s">
        <v>672</v>
      </c>
      <c r="E3990" s="5" t="s">
        <v>1566</v>
      </c>
      <c r="F3990" s="6">
        <v>255.8</v>
      </c>
      <c r="G3990" s="6">
        <v>511.4</v>
      </c>
      <c r="H3990" s="6">
        <v>255.8</v>
      </c>
      <c r="I3990" s="6"/>
      <c r="J3990" t="str">
        <f t="shared" si="62"/>
        <v>PMERB-HX330BDEW</v>
      </c>
      <c r="K3990" t="str">
        <f>IF((VLOOKUP(J3990,mdc!A:V,22,FALSE)=""),"non Collabo","collabo")</f>
        <v>non Collabo</v>
      </c>
      <c r="L3990" t="str" cm="1">
        <f t="array" ref="L3990">IFERROR(_xlfn.IFS(G3990&lt;0,"shortage",H3990&lt;0,"shortage",I3990&lt;0,"shortage"),"ok")</f>
        <v>ok</v>
      </c>
    </row>
    <row r="3991" spans="1:12" ht="15" hidden="1" thickBot="1" x14ac:dyDescent="0.4">
      <c r="A3991" s="5" t="s">
        <v>79</v>
      </c>
      <c r="B3991" s="5" t="s">
        <v>23</v>
      </c>
      <c r="C3991" s="5" t="s">
        <v>1579</v>
      </c>
      <c r="D3991" s="7" t="s">
        <v>672</v>
      </c>
      <c r="E3991" s="7" t="s">
        <v>8</v>
      </c>
      <c r="F3991" s="8">
        <v>-255.8</v>
      </c>
      <c r="G3991" s="8">
        <v>-511.4</v>
      </c>
      <c r="H3991" s="8">
        <v>-255.8</v>
      </c>
      <c r="I3991" s="8"/>
      <c r="J3991" t="str">
        <f t="shared" si="62"/>
        <v>PMERB-HX330BDEW</v>
      </c>
      <c r="K3991" t="str">
        <f>IF((VLOOKUP(J3991,mdc!A:V,22,FALSE)=""),"non Collabo","collabo")</f>
        <v>non Collabo</v>
      </c>
    </row>
    <row r="3992" spans="1:12" hidden="1" x14ac:dyDescent="0.35">
      <c r="A3992" s="5" t="s">
        <v>79</v>
      </c>
      <c r="B3992" s="5" t="s">
        <v>23</v>
      </c>
      <c r="C3992" s="5" t="s">
        <v>1579</v>
      </c>
      <c r="D3992" s="3" t="s">
        <v>673</v>
      </c>
      <c r="E3992" s="3" t="s">
        <v>5</v>
      </c>
      <c r="F3992" s="4">
        <v>210</v>
      </c>
      <c r="G3992" s="4">
        <v>155</v>
      </c>
      <c r="H3992" s="4">
        <v>215</v>
      </c>
      <c r="I3992" s="4">
        <v>245</v>
      </c>
      <c r="J3992" t="str">
        <f t="shared" si="62"/>
        <v>PMERB-M600BE-C</v>
      </c>
      <c r="K3992" t="str">
        <f>IF((VLOOKUP(J3992,mdc!A:V,22,FALSE)=""),"non Collabo","collabo")</f>
        <v>collabo</v>
      </c>
      <c r="L3992" t="str" cm="1">
        <f t="array" ref="L3992">IFERROR(_xlfn.IFS(G3992&lt;0,"shortage",H3992&lt;0,"shortage",I3992&lt;0,"shortage"),"ok")</f>
        <v>ok</v>
      </c>
    </row>
    <row r="3993" spans="1:12" hidden="1" x14ac:dyDescent="0.35">
      <c r="A3993" s="5" t="s">
        <v>79</v>
      </c>
      <c r="B3993" s="5" t="s">
        <v>23</v>
      </c>
      <c r="C3993" s="5" t="s">
        <v>1579</v>
      </c>
      <c r="D3993" s="5" t="s">
        <v>673</v>
      </c>
      <c r="E3993" s="5" t="s">
        <v>1565</v>
      </c>
      <c r="F3993" s="6">
        <v>210</v>
      </c>
      <c r="G3993" s="6">
        <v>155</v>
      </c>
      <c r="H3993" s="6">
        <v>215</v>
      </c>
      <c r="I3993" s="6">
        <v>245</v>
      </c>
      <c r="J3993" t="str">
        <f t="shared" si="62"/>
        <v>PMERB-M600BE-C</v>
      </c>
      <c r="K3993" t="str">
        <f>IF((VLOOKUP(J3993,mdc!A:V,22,FALSE)=""),"non Collabo","collabo")</f>
        <v>collabo</v>
      </c>
      <c r="L3993" t="str" cm="1">
        <f t="array" ref="L3993">IFERROR(_xlfn.IFS(G3993&lt;0,"shortage",H3993&lt;0,"shortage",I3993&lt;0,"shortage"),"ok")</f>
        <v>ok</v>
      </c>
    </row>
    <row r="3994" spans="1:12" hidden="1" x14ac:dyDescent="0.35">
      <c r="A3994" s="5" t="s">
        <v>79</v>
      </c>
      <c r="B3994" s="5" t="s">
        <v>23</v>
      </c>
      <c r="C3994" s="5" t="s">
        <v>1579</v>
      </c>
      <c r="D3994" s="5" t="s">
        <v>673</v>
      </c>
      <c r="E3994" s="5" t="s">
        <v>6</v>
      </c>
      <c r="F3994" s="6">
        <v>0</v>
      </c>
      <c r="G3994" s="6">
        <v>0</v>
      </c>
      <c r="H3994" s="6">
        <v>0</v>
      </c>
      <c r="I3994" s="6">
        <v>0</v>
      </c>
      <c r="J3994" t="str">
        <f t="shared" si="62"/>
        <v>PMERB-M600BE-C</v>
      </c>
      <c r="K3994" t="str">
        <f>IF((VLOOKUP(J3994,mdc!A:V,22,FALSE)=""),"non Collabo","collabo")</f>
        <v>collabo</v>
      </c>
      <c r="L3994" t="str" cm="1">
        <f t="array" ref="L3994">IFERROR(_xlfn.IFS(G3994&lt;0,"shortage",H3994&lt;0,"shortage",I3994&lt;0,"shortage"),"ok")</f>
        <v>ok</v>
      </c>
    </row>
    <row r="3995" spans="1:12" hidden="1" x14ac:dyDescent="0.35">
      <c r="A3995" s="5" t="s">
        <v>79</v>
      </c>
      <c r="B3995" s="5" t="s">
        <v>23</v>
      </c>
      <c r="C3995" s="5" t="s">
        <v>1579</v>
      </c>
      <c r="D3995" s="5" t="s">
        <v>673</v>
      </c>
      <c r="E3995" s="5" t="s">
        <v>2318</v>
      </c>
      <c r="F3995" s="6">
        <v>100</v>
      </c>
      <c r="G3995" s="6">
        <v>100</v>
      </c>
      <c r="H3995" s="6">
        <v>100</v>
      </c>
      <c r="I3995" s="6">
        <v>100</v>
      </c>
      <c r="J3995" t="str">
        <f t="shared" si="62"/>
        <v>PMERB-M600BE-C</v>
      </c>
      <c r="K3995" t="str">
        <f>IF((VLOOKUP(J3995,mdc!A:V,22,FALSE)=""),"non Collabo","collabo")</f>
        <v>collabo</v>
      </c>
      <c r="L3995" t="str" cm="1">
        <f t="array" ref="L3995">IFERROR(_xlfn.IFS(G3995&lt;0,"shortage",H3995&lt;0,"shortage",I3995&lt;0,"shortage"),"ok")</f>
        <v>ok</v>
      </c>
    </row>
    <row r="3996" spans="1:12" hidden="1" x14ac:dyDescent="0.35">
      <c r="A3996" s="5" t="s">
        <v>79</v>
      </c>
      <c r="B3996" s="5" t="s">
        <v>23</v>
      </c>
      <c r="C3996" s="5" t="s">
        <v>1579</v>
      </c>
      <c r="D3996" s="5" t="s">
        <v>673</v>
      </c>
      <c r="E3996" s="5" t="s">
        <v>7</v>
      </c>
      <c r="F3996" s="6">
        <v>5.1555</v>
      </c>
      <c r="G3996" s="6">
        <v>3.80525</v>
      </c>
      <c r="H3996" s="6">
        <v>5.2782499999999999</v>
      </c>
      <c r="I3996" s="6">
        <v>6.0147500000000003</v>
      </c>
      <c r="J3996" t="str">
        <f t="shared" si="62"/>
        <v>PMERB-M600BE-C</v>
      </c>
      <c r="K3996" t="str">
        <f>IF((VLOOKUP(J3996,mdc!A:V,22,FALSE)=""),"non Collabo","collabo")</f>
        <v>collabo</v>
      </c>
      <c r="L3996" t="str" cm="1">
        <f t="array" ref="L3996">IFERROR(_xlfn.IFS(G3996&lt;0,"shortage",H3996&lt;0,"shortage",I3996&lt;0,"shortage"),"ok")</f>
        <v>ok</v>
      </c>
    </row>
    <row r="3997" spans="1:12" hidden="1" x14ac:dyDescent="0.35">
      <c r="A3997" s="5" t="s">
        <v>79</v>
      </c>
      <c r="B3997" s="5" t="s">
        <v>23</v>
      </c>
      <c r="C3997" s="5" t="s">
        <v>1579</v>
      </c>
      <c r="D3997" s="5" t="s">
        <v>673</v>
      </c>
      <c r="E3997" s="5" t="s">
        <v>1566</v>
      </c>
      <c r="F3997" s="6">
        <v>5.1425000000000001</v>
      </c>
      <c r="G3997" s="6">
        <v>3.7974999999999999</v>
      </c>
      <c r="H3997" s="6">
        <v>5.2671000000000001</v>
      </c>
      <c r="I3997" s="6">
        <v>5.9969000000000001</v>
      </c>
      <c r="J3997" t="str">
        <f t="shared" si="62"/>
        <v>PMERB-M600BE-C</v>
      </c>
      <c r="K3997" t="str">
        <f>IF((VLOOKUP(J3997,mdc!A:V,22,FALSE)=""),"non Collabo","collabo")</f>
        <v>collabo</v>
      </c>
      <c r="L3997" t="str" cm="1">
        <f t="array" ref="L3997">IFERROR(_xlfn.IFS(G3997&lt;0,"shortage",H3997&lt;0,"shortage",I3997&lt;0,"shortage"),"ok")</f>
        <v>ok</v>
      </c>
    </row>
    <row r="3998" spans="1:12" ht="15" hidden="1" thickBot="1" x14ac:dyDescent="0.4">
      <c r="A3998" s="5" t="s">
        <v>79</v>
      </c>
      <c r="B3998" s="5" t="s">
        <v>23</v>
      </c>
      <c r="C3998" s="5" t="s">
        <v>1579</v>
      </c>
      <c r="D3998" s="7" t="s">
        <v>673</v>
      </c>
      <c r="E3998" s="7" t="s">
        <v>8</v>
      </c>
      <c r="F3998" s="8">
        <v>1.2999999999999999E-2</v>
      </c>
      <c r="G3998" s="8">
        <v>7.7499999999999999E-3</v>
      </c>
      <c r="H3998" s="8">
        <v>1.115E-2</v>
      </c>
      <c r="I3998" s="8">
        <v>1.7850000000000001E-2</v>
      </c>
      <c r="J3998" t="str">
        <f t="shared" si="62"/>
        <v>PMERB-M600BE-C</v>
      </c>
      <c r="K3998" t="str">
        <f>IF((VLOOKUP(J3998,mdc!A:V,22,FALSE)=""),"non Collabo","collabo")</f>
        <v>collabo</v>
      </c>
    </row>
    <row r="3999" spans="1:12" hidden="1" x14ac:dyDescent="0.35">
      <c r="A3999" s="5" t="s">
        <v>79</v>
      </c>
      <c r="B3999" s="5" t="s">
        <v>23</v>
      </c>
      <c r="C3999" s="5" t="s">
        <v>1579</v>
      </c>
      <c r="D3999" s="3" t="s">
        <v>674</v>
      </c>
      <c r="E3999" s="3" t="s">
        <v>5</v>
      </c>
      <c r="F3999" s="4"/>
      <c r="G3999" s="4">
        <v>3210</v>
      </c>
      <c r="H3999" s="4">
        <v>4245</v>
      </c>
      <c r="I3999" s="4">
        <v>320</v>
      </c>
      <c r="J3999" t="str">
        <f t="shared" si="62"/>
        <v>PMERB-M600BE-K</v>
      </c>
      <c r="K3999" t="str">
        <f>IF((VLOOKUP(J3999,mdc!A:V,22,FALSE)=""),"non Collabo","collabo")</f>
        <v>collabo</v>
      </c>
      <c r="L3999" t="str" cm="1">
        <f t="array" ref="L3999">IFERROR(_xlfn.IFS(G3999&lt;0,"shortage",H3999&lt;0,"shortage",I3999&lt;0,"shortage"),"ok")</f>
        <v>ok</v>
      </c>
    </row>
    <row r="4000" spans="1:12" hidden="1" x14ac:dyDescent="0.35">
      <c r="A4000" s="5" t="s">
        <v>79</v>
      </c>
      <c r="B4000" s="5" t="s">
        <v>23</v>
      </c>
      <c r="C4000" s="5" t="s">
        <v>1579</v>
      </c>
      <c r="D4000" s="5" t="s">
        <v>674</v>
      </c>
      <c r="E4000" s="5" t="s">
        <v>1565</v>
      </c>
      <c r="F4000" s="6"/>
      <c r="G4000" s="6">
        <v>3210</v>
      </c>
      <c r="H4000" s="6">
        <v>4245</v>
      </c>
      <c r="I4000" s="6">
        <v>320</v>
      </c>
      <c r="J4000" t="str">
        <f t="shared" si="62"/>
        <v>PMERB-M600BE-K</v>
      </c>
      <c r="K4000" t="str">
        <f>IF((VLOOKUP(J4000,mdc!A:V,22,FALSE)=""),"non Collabo","collabo")</f>
        <v>collabo</v>
      </c>
      <c r="L4000" t="str" cm="1">
        <f t="array" ref="L4000">IFERROR(_xlfn.IFS(G4000&lt;0,"shortage",H4000&lt;0,"shortage",I4000&lt;0,"shortage"),"ok")</f>
        <v>ok</v>
      </c>
    </row>
    <row r="4001" spans="1:12" hidden="1" x14ac:dyDescent="0.35">
      <c r="A4001" s="5" t="s">
        <v>79</v>
      </c>
      <c r="B4001" s="5" t="s">
        <v>23</v>
      </c>
      <c r="C4001" s="5" t="s">
        <v>1579</v>
      </c>
      <c r="D4001" s="5" t="s">
        <v>674</v>
      </c>
      <c r="E4001" s="5" t="s">
        <v>6</v>
      </c>
      <c r="F4001" s="6"/>
      <c r="G4001" s="6">
        <v>0</v>
      </c>
      <c r="H4001" s="6">
        <v>0</v>
      </c>
      <c r="I4001" s="6">
        <v>0</v>
      </c>
      <c r="J4001" t="str">
        <f t="shared" si="62"/>
        <v>PMERB-M600BE-K</v>
      </c>
      <c r="K4001" t="str">
        <f>IF((VLOOKUP(J4001,mdc!A:V,22,FALSE)=""),"non Collabo","collabo")</f>
        <v>collabo</v>
      </c>
      <c r="L4001" t="str" cm="1">
        <f t="array" ref="L4001">IFERROR(_xlfn.IFS(G4001&lt;0,"shortage",H4001&lt;0,"shortage",I4001&lt;0,"shortage"),"ok")</f>
        <v>ok</v>
      </c>
    </row>
    <row r="4002" spans="1:12" hidden="1" x14ac:dyDescent="0.35">
      <c r="A4002" s="5" t="s">
        <v>79</v>
      </c>
      <c r="B4002" s="5" t="s">
        <v>23</v>
      </c>
      <c r="C4002" s="5" t="s">
        <v>1579</v>
      </c>
      <c r="D4002" s="5" t="s">
        <v>674</v>
      </c>
      <c r="E4002" s="5" t="s">
        <v>2318</v>
      </c>
      <c r="F4002" s="6"/>
      <c r="G4002" s="6">
        <v>100</v>
      </c>
      <c r="H4002" s="6">
        <v>100</v>
      </c>
      <c r="I4002" s="6">
        <v>100</v>
      </c>
      <c r="J4002" t="str">
        <f t="shared" si="62"/>
        <v>PMERB-M600BE-K</v>
      </c>
      <c r="K4002" t="str">
        <f>IF((VLOOKUP(J4002,mdc!A:V,22,FALSE)=""),"non Collabo","collabo")</f>
        <v>collabo</v>
      </c>
      <c r="L4002" t="str" cm="1">
        <f t="array" ref="L4002">IFERROR(_xlfn.IFS(G4002&lt;0,"shortage",H4002&lt;0,"shortage",I4002&lt;0,"shortage"),"ok")</f>
        <v>ok</v>
      </c>
    </row>
    <row r="4003" spans="1:12" hidden="1" x14ac:dyDescent="0.35">
      <c r="A4003" s="5" t="s">
        <v>79</v>
      </c>
      <c r="B4003" s="5" t="s">
        <v>23</v>
      </c>
      <c r="C4003" s="5" t="s">
        <v>1579</v>
      </c>
      <c r="D4003" s="5" t="s">
        <v>674</v>
      </c>
      <c r="E4003" s="5" t="s">
        <v>7</v>
      </c>
      <c r="F4003" s="6"/>
      <c r="G4003" s="6">
        <v>78.805499999999995</v>
      </c>
      <c r="H4003" s="6">
        <v>104.21475</v>
      </c>
      <c r="I4003" s="6">
        <v>7.8559999999999999</v>
      </c>
      <c r="J4003" t="str">
        <f t="shared" si="62"/>
        <v>PMERB-M600BE-K</v>
      </c>
      <c r="K4003" t="str">
        <f>IF((VLOOKUP(J4003,mdc!A:V,22,FALSE)=""),"non Collabo","collabo")</f>
        <v>collabo</v>
      </c>
      <c r="L4003" t="str" cm="1">
        <f t="array" ref="L4003">IFERROR(_xlfn.IFS(G4003&lt;0,"shortage",H4003&lt;0,"shortage",I4003&lt;0,"shortage"),"ok")</f>
        <v>ok</v>
      </c>
    </row>
    <row r="4004" spans="1:12" hidden="1" x14ac:dyDescent="0.35">
      <c r="A4004" s="5" t="s">
        <v>79</v>
      </c>
      <c r="B4004" s="5" t="s">
        <v>23</v>
      </c>
      <c r="C4004" s="5" t="s">
        <v>1579</v>
      </c>
      <c r="D4004" s="5" t="s">
        <v>674</v>
      </c>
      <c r="E4004" s="5" t="s">
        <v>1566</v>
      </c>
      <c r="F4004" s="6"/>
      <c r="G4004" s="6">
        <v>78.896699999999996</v>
      </c>
      <c r="H4004" s="6">
        <v>104.33835000000001</v>
      </c>
      <c r="I4004" s="6">
        <v>7.8615500000000003</v>
      </c>
      <c r="J4004" t="str">
        <f t="shared" si="62"/>
        <v>PMERB-M600BE-K</v>
      </c>
      <c r="K4004" t="str">
        <f>IF((VLOOKUP(J4004,mdc!A:V,22,FALSE)=""),"non Collabo","collabo")</f>
        <v>collabo</v>
      </c>
      <c r="L4004" t="str" cm="1">
        <f t="array" ref="L4004">IFERROR(_xlfn.IFS(G4004&lt;0,"shortage",H4004&lt;0,"shortage",I4004&lt;0,"shortage"),"ok")</f>
        <v>ok</v>
      </c>
    </row>
    <row r="4005" spans="1:12" ht="15" hidden="1" thickBot="1" x14ac:dyDescent="0.4">
      <c r="A4005" s="5" t="s">
        <v>79</v>
      </c>
      <c r="B4005" s="5" t="s">
        <v>23</v>
      </c>
      <c r="C4005" s="5" t="s">
        <v>1579</v>
      </c>
      <c r="D4005" s="7" t="s">
        <v>674</v>
      </c>
      <c r="E4005" s="7" t="s">
        <v>8</v>
      </c>
      <c r="F4005" s="8"/>
      <c r="G4005" s="8">
        <v>-9.1200000000000003E-2</v>
      </c>
      <c r="H4005" s="8">
        <v>-0.1236</v>
      </c>
      <c r="I4005" s="8">
        <v>-5.5500000000000002E-3</v>
      </c>
      <c r="J4005" t="str">
        <f t="shared" si="62"/>
        <v>PMERB-M600BE-K</v>
      </c>
      <c r="K4005" t="str">
        <f>IF((VLOOKUP(J4005,mdc!A:V,22,FALSE)=""),"non Collabo","collabo")</f>
        <v>collabo</v>
      </c>
    </row>
    <row r="4006" spans="1:12" hidden="1" x14ac:dyDescent="0.35">
      <c r="A4006" s="5" t="s">
        <v>79</v>
      </c>
      <c r="B4006" s="5" t="s">
        <v>23</v>
      </c>
      <c r="C4006" s="5" t="s">
        <v>1579</v>
      </c>
      <c r="D4006" s="3" t="s">
        <v>675</v>
      </c>
      <c r="E4006" s="3" t="s">
        <v>5</v>
      </c>
      <c r="F4006" s="4">
        <v>200</v>
      </c>
      <c r="G4006" s="4"/>
      <c r="H4006" s="4"/>
      <c r="I4006" s="4"/>
      <c r="J4006" t="str">
        <f t="shared" si="62"/>
        <v>PMERP-HF100E-A</v>
      </c>
      <c r="K4006" t="str">
        <f>IF((VLOOKUP(J4006,mdc!A:V,22,FALSE)=""),"non Collabo","collabo")</f>
        <v>collabo</v>
      </c>
      <c r="L4006" t="str" cm="1">
        <f t="array" ref="L4006">IFERROR(_xlfn.IFS(G4006&lt;0,"shortage",H4006&lt;0,"shortage",I4006&lt;0,"shortage"),"ok")</f>
        <v>ok</v>
      </c>
    </row>
    <row r="4007" spans="1:12" hidden="1" x14ac:dyDescent="0.35">
      <c r="A4007" s="5" t="s">
        <v>79</v>
      </c>
      <c r="B4007" s="5" t="s">
        <v>23</v>
      </c>
      <c r="C4007" s="5" t="s">
        <v>1579</v>
      </c>
      <c r="D4007" s="5" t="s">
        <v>675</v>
      </c>
      <c r="E4007" s="5" t="s">
        <v>1565</v>
      </c>
      <c r="F4007" s="6">
        <v>200</v>
      </c>
      <c r="G4007" s="6"/>
      <c r="H4007" s="6"/>
      <c r="I4007" s="6"/>
      <c r="J4007" t="str">
        <f t="shared" si="62"/>
        <v>PMERP-HF100E-A</v>
      </c>
      <c r="K4007" t="str">
        <f>IF((VLOOKUP(J4007,mdc!A:V,22,FALSE)=""),"non Collabo","collabo")</f>
        <v>collabo</v>
      </c>
      <c r="L4007" t="str" cm="1">
        <f t="array" ref="L4007">IFERROR(_xlfn.IFS(G4007&lt;0,"shortage",H4007&lt;0,"shortage",I4007&lt;0,"shortage"),"ok")</f>
        <v>ok</v>
      </c>
    </row>
    <row r="4008" spans="1:12" hidden="1" x14ac:dyDescent="0.35">
      <c r="A4008" s="5" t="s">
        <v>79</v>
      </c>
      <c r="B4008" s="5" t="s">
        <v>23</v>
      </c>
      <c r="C4008" s="5" t="s">
        <v>1579</v>
      </c>
      <c r="D4008" s="5" t="s">
        <v>675</v>
      </c>
      <c r="E4008" s="5" t="s">
        <v>6</v>
      </c>
      <c r="F4008" s="6">
        <v>0</v>
      </c>
      <c r="G4008" s="6"/>
      <c r="H4008" s="6"/>
      <c r="I4008" s="6"/>
      <c r="J4008" t="str">
        <f t="shared" si="62"/>
        <v>PMERP-HF100E-A</v>
      </c>
      <c r="K4008" t="str">
        <f>IF((VLOOKUP(J4008,mdc!A:V,22,FALSE)=""),"non Collabo","collabo")</f>
        <v>collabo</v>
      </c>
      <c r="L4008" t="str" cm="1">
        <f t="array" ref="L4008">IFERROR(_xlfn.IFS(G4008&lt;0,"shortage",H4008&lt;0,"shortage",I4008&lt;0,"shortage"),"ok")</f>
        <v>ok</v>
      </c>
    </row>
    <row r="4009" spans="1:12" hidden="1" x14ac:dyDescent="0.35">
      <c r="A4009" s="5" t="s">
        <v>79</v>
      </c>
      <c r="B4009" s="5" t="s">
        <v>23</v>
      </c>
      <c r="C4009" s="5" t="s">
        <v>1579</v>
      </c>
      <c r="D4009" s="5" t="s">
        <v>675</v>
      </c>
      <c r="E4009" s="5" t="s">
        <v>2318</v>
      </c>
      <c r="F4009" s="6">
        <v>100</v>
      </c>
      <c r="G4009" s="6"/>
      <c r="H4009" s="6"/>
      <c r="I4009" s="6"/>
      <c r="J4009" t="str">
        <f t="shared" si="62"/>
        <v>PMERP-HF100E-A</v>
      </c>
      <c r="K4009" t="str">
        <f>IF((VLOOKUP(J4009,mdc!A:V,22,FALSE)=""),"non Collabo","collabo")</f>
        <v>collabo</v>
      </c>
      <c r="L4009" t="str" cm="1">
        <f t="array" ref="L4009">IFERROR(_xlfn.IFS(G4009&lt;0,"shortage",H4009&lt;0,"shortage",I4009&lt;0,"shortage"),"ok")</f>
        <v>ok</v>
      </c>
    </row>
    <row r="4010" spans="1:12" hidden="1" x14ac:dyDescent="0.35">
      <c r="A4010" s="5" t="s">
        <v>79</v>
      </c>
      <c r="B4010" s="5" t="s">
        <v>23</v>
      </c>
      <c r="C4010" s="5" t="s">
        <v>1579</v>
      </c>
      <c r="D4010" s="5" t="s">
        <v>675</v>
      </c>
      <c r="E4010" s="5" t="s">
        <v>7</v>
      </c>
      <c r="F4010" s="6">
        <v>1.042</v>
      </c>
      <c r="G4010" s="6"/>
      <c r="H4010" s="6"/>
      <c r="I4010" s="6"/>
      <c r="J4010" t="str">
        <f t="shared" si="62"/>
        <v>PMERP-HF100E-A</v>
      </c>
      <c r="K4010" t="str">
        <f>IF((VLOOKUP(J4010,mdc!A:V,22,FALSE)=""),"non Collabo","collabo")</f>
        <v>collabo</v>
      </c>
      <c r="L4010" t="str" cm="1">
        <f t="array" ref="L4010">IFERROR(_xlfn.IFS(G4010&lt;0,"shortage",H4010&lt;0,"shortage",I4010&lt;0,"shortage"),"ok")</f>
        <v>ok</v>
      </c>
    </row>
    <row r="4011" spans="1:12" hidden="1" x14ac:dyDescent="0.35">
      <c r="A4011" s="5" t="s">
        <v>79</v>
      </c>
      <c r="B4011" s="5" t="s">
        <v>23</v>
      </c>
      <c r="C4011" s="5" t="s">
        <v>1579</v>
      </c>
      <c r="D4011" s="5" t="s">
        <v>675</v>
      </c>
      <c r="E4011" s="5" t="s">
        <v>1566</v>
      </c>
      <c r="F4011" s="6">
        <v>1.042</v>
      </c>
      <c r="G4011" s="6"/>
      <c r="H4011" s="6"/>
      <c r="I4011" s="6"/>
      <c r="J4011" t="str">
        <f t="shared" si="62"/>
        <v>PMERP-HF100E-A</v>
      </c>
      <c r="K4011" t="str">
        <f>IF((VLOOKUP(J4011,mdc!A:V,22,FALSE)=""),"non Collabo","collabo")</f>
        <v>collabo</v>
      </c>
      <c r="L4011" t="str" cm="1">
        <f t="array" ref="L4011">IFERROR(_xlfn.IFS(G4011&lt;0,"shortage",H4011&lt;0,"shortage",I4011&lt;0,"shortage"),"ok")</f>
        <v>ok</v>
      </c>
    </row>
    <row r="4012" spans="1:12" ht="15" hidden="1" thickBot="1" x14ac:dyDescent="0.4">
      <c r="A4012" s="5" t="s">
        <v>79</v>
      </c>
      <c r="B4012" s="5" t="s">
        <v>23</v>
      </c>
      <c r="C4012" s="5" t="s">
        <v>1579</v>
      </c>
      <c r="D4012" s="7" t="s">
        <v>675</v>
      </c>
      <c r="E4012" s="7" t="s">
        <v>8</v>
      </c>
      <c r="F4012" s="8">
        <v>0</v>
      </c>
      <c r="G4012" s="8"/>
      <c r="H4012" s="8"/>
      <c r="I4012" s="8"/>
      <c r="J4012" t="str">
        <f t="shared" si="62"/>
        <v>PMERP-HF100E-A</v>
      </c>
      <c r="K4012" t="str">
        <f>IF((VLOOKUP(J4012,mdc!A:V,22,FALSE)=""),"non Collabo","collabo")</f>
        <v>collabo</v>
      </c>
    </row>
    <row r="4013" spans="1:12" hidden="1" x14ac:dyDescent="0.35">
      <c r="A4013" s="5" t="s">
        <v>79</v>
      </c>
      <c r="B4013" s="5" t="s">
        <v>23</v>
      </c>
      <c r="C4013" s="5" t="s">
        <v>1579</v>
      </c>
      <c r="D4013" s="3" t="s">
        <v>676</v>
      </c>
      <c r="E4013" s="3" t="s">
        <v>5</v>
      </c>
      <c r="F4013" s="4">
        <v>350</v>
      </c>
      <c r="G4013" s="4">
        <v>110</v>
      </c>
      <c r="H4013" s="4">
        <v>430</v>
      </c>
      <c r="I4013" s="4">
        <v>80</v>
      </c>
      <c r="J4013" t="str">
        <f t="shared" si="62"/>
        <v>PMERP-HF100E-K</v>
      </c>
      <c r="K4013" t="str">
        <f>IF((VLOOKUP(J4013,mdc!A:V,22,FALSE)=""),"non Collabo","collabo")</f>
        <v>collabo</v>
      </c>
      <c r="L4013" t="str" cm="1">
        <f t="array" ref="L4013">IFERROR(_xlfn.IFS(G4013&lt;0,"shortage",H4013&lt;0,"shortage",I4013&lt;0,"shortage"),"ok")</f>
        <v>ok</v>
      </c>
    </row>
    <row r="4014" spans="1:12" hidden="1" x14ac:dyDescent="0.35">
      <c r="A4014" s="5" t="s">
        <v>79</v>
      </c>
      <c r="B4014" s="5" t="s">
        <v>23</v>
      </c>
      <c r="C4014" s="5" t="s">
        <v>1579</v>
      </c>
      <c r="D4014" s="5" t="s">
        <v>676</v>
      </c>
      <c r="E4014" s="5" t="s">
        <v>1565</v>
      </c>
      <c r="F4014" s="6">
        <v>350</v>
      </c>
      <c r="G4014" s="6">
        <v>110</v>
      </c>
      <c r="H4014" s="6">
        <v>430</v>
      </c>
      <c r="I4014" s="6">
        <v>80</v>
      </c>
      <c r="J4014" t="str">
        <f t="shared" si="62"/>
        <v>PMERP-HF100E-K</v>
      </c>
      <c r="K4014" t="str">
        <f>IF((VLOOKUP(J4014,mdc!A:V,22,FALSE)=""),"non Collabo","collabo")</f>
        <v>collabo</v>
      </c>
      <c r="L4014" t="str" cm="1">
        <f t="array" ref="L4014">IFERROR(_xlfn.IFS(G4014&lt;0,"shortage",H4014&lt;0,"shortage",I4014&lt;0,"shortage"),"ok")</f>
        <v>ok</v>
      </c>
    </row>
    <row r="4015" spans="1:12" hidden="1" x14ac:dyDescent="0.35">
      <c r="A4015" s="5" t="s">
        <v>79</v>
      </c>
      <c r="B4015" s="5" t="s">
        <v>23</v>
      </c>
      <c r="C4015" s="5" t="s">
        <v>1579</v>
      </c>
      <c r="D4015" s="5" t="s">
        <v>676</v>
      </c>
      <c r="E4015" s="5" t="s">
        <v>6</v>
      </c>
      <c r="F4015" s="6">
        <v>0</v>
      </c>
      <c r="G4015" s="6">
        <v>0</v>
      </c>
      <c r="H4015" s="6">
        <v>0</v>
      </c>
      <c r="I4015" s="6">
        <v>0</v>
      </c>
      <c r="J4015" t="str">
        <f t="shared" si="62"/>
        <v>PMERP-HF100E-K</v>
      </c>
      <c r="K4015" t="str">
        <f>IF((VLOOKUP(J4015,mdc!A:V,22,FALSE)=""),"non Collabo","collabo")</f>
        <v>collabo</v>
      </c>
      <c r="L4015" t="str" cm="1">
        <f t="array" ref="L4015">IFERROR(_xlfn.IFS(G4015&lt;0,"shortage",H4015&lt;0,"shortage",I4015&lt;0,"shortage"),"ok")</f>
        <v>ok</v>
      </c>
    </row>
    <row r="4016" spans="1:12" hidden="1" x14ac:dyDescent="0.35">
      <c r="A4016" s="5" t="s">
        <v>79</v>
      </c>
      <c r="B4016" s="5" t="s">
        <v>23</v>
      </c>
      <c r="C4016" s="5" t="s">
        <v>1579</v>
      </c>
      <c r="D4016" s="5" t="s">
        <v>676</v>
      </c>
      <c r="E4016" s="5" t="s">
        <v>2318</v>
      </c>
      <c r="F4016" s="6">
        <v>100</v>
      </c>
      <c r="G4016" s="6">
        <v>100</v>
      </c>
      <c r="H4016" s="6">
        <v>100</v>
      </c>
      <c r="I4016" s="6">
        <v>100</v>
      </c>
      <c r="J4016" t="str">
        <f t="shared" si="62"/>
        <v>PMERP-HF100E-K</v>
      </c>
      <c r="K4016" t="str">
        <f>IF((VLOOKUP(J4016,mdc!A:V,22,FALSE)=""),"non Collabo","collabo")</f>
        <v>collabo</v>
      </c>
      <c r="L4016" t="str" cm="1">
        <f t="array" ref="L4016">IFERROR(_xlfn.IFS(G4016&lt;0,"shortage",H4016&lt;0,"shortage",I4016&lt;0,"shortage"),"ok")</f>
        <v>ok</v>
      </c>
    </row>
    <row r="4017" spans="1:12" hidden="1" x14ac:dyDescent="0.35">
      <c r="A4017" s="5" t="s">
        <v>79</v>
      </c>
      <c r="B4017" s="5" t="s">
        <v>23</v>
      </c>
      <c r="C4017" s="5" t="s">
        <v>1579</v>
      </c>
      <c r="D4017" s="5" t="s">
        <v>676</v>
      </c>
      <c r="E4017" s="5" t="s">
        <v>7</v>
      </c>
      <c r="F4017" s="6">
        <v>1.8234999999999999</v>
      </c>
      <c r="G4017" s="6">
        <v>0.57310000000000005</v>
      </c>
      <c r="H4017" s="6">
        <v>2.2403</v>
      </c>
      <c r="I4017" s="6">
        <v>0.4168</v>
      </c>
      <c r="J4017" t="str">
        <f t="shared" si="62"/>
        <v>PMERP-HF100E-K</v>
      </c>
      <c r="K4017" t="str">
        <f>IF((VLOOKUP(J4017,mdc!A:V,22,FALSE)=""),"non Collabo","collabo")</f>
        <v>collabo</v>
      </c>
      <c r="L4017" t="str" cm="1">
        <f t="array" ref="L4017">IFERROR(_xlfn.IFS(G4017&lt;0,"shortage",H4017&lt;0,"shortage",I4017&lt;0,"shortage"),"ok")</f>
        <v>ok</v>
      </c>
    </row>
    <row r="4018" spans="1:12" hidden="1" x14ac:dyDescent="0.35">
      <c r="A4018" s="5" t="s">
        <v>79</v>
      </c>
      <c r="B4018" s="5" t="s">
        <v>23</v>
      </c>
      <c r="C4018" s="5" t="s">
        <v>1579</v>
      </c>
      <c r="D4018" s="5" t="s">
        <v>676</v>
      </c>
      <c r="E4018" s="5" t="s">
        <v>1566</v>
      </c>
      <c r="F4018" s="6">
        <v>1.8234999999999999</v>
      </c>
      <c r="G4018" s="6">
        <v>0.57310000000000005</v>
      </c>
      <c r="H4018" s="6">
        <v>2.2403</v>
      </c>
      <c r="I4018" s="6">
        <v>0.4168</v>
      </c>
      <c r="J4018" t="str">
        <f t="shared" si="62"/>
        <v>PMERP-HF100E-K</v>
      </c>
      <c r="K4018" t="str">
        <f>IF((VLOOKUP(J4018,mdc!A:V,22,FALSE)=""),"non Collabo","collabo")</f>
        <v>collabo</v>
      </c>
      <c r="L4018" t="str" cm="1">
        <f t="array" ref="L4018">IFERROR(_xlfn.IFS(G4018&lt;0,"shortage",H4018&lt;0,"shortage",I4018&lt;0,"shortage"),"ok")</f>
        <v>ok</v>
      </c>
    </row>
    <row r="4019" spans="1:12" ht="15" hidden="1" thickBot="1" x14ac:dyDescent="0.4">
      <c r="A4019" s="5" t="s">
        <v>79</v>
      </c>
      <c r="B4019" s="5" t="s">
        <v>23</v>
      </c>
      <c r="C4019" s="5" t="s">
        <v>1579</v>
      </c>
      <c r="D4019" s="7" t="s">
        <v>676</v>
      </c>
      <c r="E4019" s="7" t="s">
        <v>8</v>
      </c>
      <c r="F4019" s="8">
        <v>0</v>
      </c>
      <c r="G4019" s="8">
        <v>0</v>
      </c>
      <c r="H4019" s="8">
        <v>0</v>
      </c>
      <c r="I4019" s="8">
        <v>0</v>
      </c>
      <c r="J4019" t="str">
        <f t="shared" si="62"/>
        <v>PMERP-HF100E-K</v>
      </c>
      <c r="K4019" t="str">
        <f>IF((VLOOKUP(J4019,mdc!A:V,22,FALSE)=""),"non Collabo","collabo")</f>
        <v>collabo</v>
      </c>
    </row>
    <row r="4020" spans="1:12" hidden="1" x14ac:dyDescent="0.35">
      <c r="A4020" s="5" t="s">
        <v>79</v>
      </c>
      <c r="B4020" s="5" t="s">
        <v>23</v>
      </c>
      <c r="C4020" s="5" t="s">
        <v>1579</v>
      </c>
      <c r="D4020" s="3" t="s">
        <v>677</v>
      </c>
      <c r="E4020" s="3" t="s">
        <v>5</v>
      </c>
      <c r="F4020" s="4">
        <v>220</v>
      </c>
      <c r="G4020" s="4">
        <v>280</v>
      </c>
      <c r="H4020" s="4">
        <v>410</v>
      </c>
      <c r="I4020" s="4">
        <v>760</v>
      </c>
      <c r="J4020" t="str">
        <f t="shared" si="62"/>
        <v>PMERP-HF100ME-K</v>
      </c>
      <c r="K4020" t="str">
        <f>IF((VLOOKUP(J4020,mdc!A:V,22,FALSE)=""),"non Collabo","collabo")</f>
        <v>collabo</v>
      </c>
      <c r="L4020" t="str" cm="1">
        <f t="array" ref="L4020">IFERROR(_xlfn.IFS(G4020&lt;0,"shortage",H4020&lt;0,"shortage",I4020&lt;0,"shortage"),"ok")</f>
        <v>ok</v>
      </c>
    </row>
    <row r="4021" spans="1:12" hidden="1" x14ac:dyDescent="0.35">
      <c r="A4021" s="5" t="s">
        <v>79</v>
      </c>
      <c r="B4021" s="5" t="s">
        <v>23</v>
      </c>
      <c r="C4021" s="5" t="s">
        <v>1579</v>
      </c>
      <c r="D4021" s="5" t="s">
        <v>677</v>
      </c>
      <c r="E4021" s="5" t="s">
        <v>1565</v>
      </c>
      <c r="F4021" s="6">
        <v>220</v>
      </c>
      <c r="G4021" s="6">
        <v>280</v>
      </c>
      <c r="H4021" s="6">
        <v>410</v>
      </c>
      <c r="I4021" s="6">
        <v>760</v>
      </c>
      <c r="J4021" t="str">
        <f t="shared" si="62"/>
        <v>PMERP-HF100ME-K</v>
      </c>
      <c r="K4021" t="str">
        <f>IF((VLOOKUP(J4021,mdc!A:V,22,FALSE)=""),"non Collabo","collabo")</f>
        <v>collabo</v>
      </c>
      <c r="L4021" t="str" cm="1">
        <f t="array" ref="L4021">IFERROR(_xlfn.IFS(G4021&lt;0,"shortage",H4021&lt;0,"shortage",I4021&lt;0,"shortage"),"ok")</f>
        <v>ok</v>
      </c>
    </row>
    <row r="4022" spans="1:12" hidden="1" x14ac:dyDescent="0.35">
      <c r="A4022" s="5" t="s">
        <v>79</v>
      </c>
      <c r="B4022" s="5" t="s">
        <v>23</v>
      </c>
      <c r="C4022" s="5" t="s">
        <v>1579</v>
      </c>
      <c r="D4022" s="5" t="s">
        <v>677</v>
      </c>
      <c r="E4022" s="5" t="s">
        <v>6</v>
      </c>
      <c r="F4022" s="6">
        <v>0</v>
      </c>
      <c r="G4022" s="6">
        <v>0</v>
      </c>
      <c r="H4022" s="6">
        <v>0</v>
      </c>
      <c r="I4022" s="6">
        <v>0</v>
      </c>
      <c r="J4022" t="str">
        <f t="shared" si="62"/>
        <v>PMERP-HF100ME-K</v>
      </c>
      <c r="K4022" t="str">
        <f>IF((VLOOKUP(J4022,mdc!A:V,22,FALSE)=""),"non Collabo","collabo")</f>
        <v>collabo</v>
      </c>
      <c r="L4022" t="str" cm="1">
        <f t="array" ref="L4022">IFERROR(_xlfn.IFS(G4022&lt;0,"shortage",H4022&lt;0,"shortage",I4022&lt;0,"shortage"),"ok")</f>
        <v>ok</v>
      </c>
    </row>
    <row r="4023" spans="1:12" hidden="1" x14ac:dyDescent="0.35">
      <c r="A4023" s="5" t="s">
        <v>79</v>
      </c>
      <c r="B4023" s="5" t="s">
        <v>23</v>
      </c>
      <c r="C4023" s="5" t="s">
        <v>1579</v>
      </c>
      <c r="D4023" s="5" t="s">
        <v>677</v>
      </c>
      <c r="E4023" s="5" t="s">
        <v>2318</v>
      </c>
      <c r="F4023" s="6">
        <v>100</v>
      </c>
      <c r="G4023" s="6">
        <v>100</v>
      </c>
      <c r="H4023" s="6">
        <v>100</v>
      </c>
      <c r="I4023" s="6">
        <v>100</v>
      </c>
      <c r="J4023" t="str">
        <f t="shared" si="62"/>
        <v>PMERP-HF100ME-K</v>
      </c>
      <c r="K4023" t="str">
        <f>IF((VLOOKUP(J4023,mdc!A:V,22,FALSE)=""),"non Collabo","collabo")</f>
        <v>collabo</v>
      </c>
      <c r="L4023" t="str" cm="1">
        <f t="array" ref="L4023">IFERROR(_xlfn.IFS(G4023&lt;0,"shortage",H4023&lt;0,"shortage",I4023&lt;0,"shortage"),"ok")</f>
        <v>ok</v>
      </c>
    </row>
    <row r="4024" spans="1:12" hidden="1" x14ac:dyDescent="0.35">
      <c r="A4024" s="5" t="s">
        <v>79</v>
      </c>
      <c r="B4024" s="5" t="s">
        <v>23</v>
      </c>
      <c r="C4024" s="5" t="s">
        <v>1579</v>
      </c>
      <c r="D4024" s="5" t="s">
        <v>677</v>
      </c>
      <c r="E4024" s="5" t="s">
        <v>7</v>
      </c>
      <c r="F4024" s="6">
        <v>1.3288</v>
      </c>
      <c r="G4024" s="6">
        <v>1.6912</v>
      </c>
      <c r="H4024" s="6">
        <v>2.4763999999999999</v>
      </c>
      <c r="I4024" s="6">
        <v>4.5903999999999998</v>
      </c>
      <c r="J4024" t="str">
        <f t="shared" si="62"/>
        <v>PMERP-HF100ME-K</v>
      </c>
      <c r="K4024" t="str">
        <f>IF((VLOOKUP(J4024,mdc!A:V,22,FALSE)=""),"non Collabo","collabo")</f>
        <v>collabo</v>
      </c>
      <c r="L4024" t="str" cm="1">
        <f t="array" ref="L4024">IFERROR(_xlfn.IFS(G4024&lt;0,"shortage",H4024&lt;0,"shortage",I4024&lt;0,"shortage"),"ok")</f>
        <v>ok</v>
      </c>
    </row>
    <row r="4025" spans="1:12" hidden="1" x14ac:dyDescent="0.35">
      <c r="A4025" s="5" t="s">
        <v>79</v>
      </c>
      <c r="B4025" s="5" t="s">
        <v>23</v>
      </c>
      <c r="C4025" s="5" t="s">
        <v>1579</v>
      </c>
      <c r="D4025" s="5" t="s">
        <v>677</v>
      </c>
      <c r="E4025" s="5" t="s">
        <v>1566</v>
      </c>
      <c r="F4025" s="6">
        <v>1.3288</v>
      </c>
      <c r="G4025" s="6">
        <v>1.6912</v>
      </c>
      <c r="H4025" s="6">
        <v>2.4763999999999999</v>
      </c>
      <c r="I4025" s="6">
        <v>4.5903999999999998</v>
      </c>
      <c r="J4025" t="str">
        <f t="shared" si="62"/>
        <v>PMERP-HF100ME-K</v>
      </c>
      <c r="K4025" t="str">
        <f>IF((VLOOKUP(J4025,mdc!A:V,22,FALSE)=""),"non Collabo","collabo")</f>
        <v>collabo</v>
      </c>
      <c r="L4025" t="str" cm="1">
        <f t="array" ref="L4025">IFERROR(_xlfn.IFS(G4025&lt;0,"shortage",H4025&lt;0,"shortage",I4025&lt;0,"shortage"),"ok")</f>
        <v>ok</v>
      </c>
    </row>
    <row r="4026" spans="1:12" ht="15" hidden="1" thickBot="1" x14ac:dyDescent="0.4">
      <c r="A4026" s="5" t="s">
        <v>79</v>
      </c>
      <c r="B4026" s="5" t="s">
        <v>23</v>
      </c>
      <c r="C4026" s="5" t="s">
        <v>1579</v>
      </c>
      <c r="D4026" s="7" t="s">
        <v>677</v>
      </c>
      <c r="E4026" s="7" t="s">
        <v>8</v>
      </c>
      <c r="F4026" s="8">
        <v>0</v>
      </c>
      <c r="G4026" s="8">
        <v>0</v>
      </c>
      <c r="H4026" s="8">
        <v>0</v>
      </c>
      <c r="I4026" s="8">
        <v>0</v>
      </c>
      <c r="J4026" t="str">
        <f t="shared" si="62"/>
        <v>PMERP-HF100ME-K</v>
      </c>
      <c r="K4026" t="str">
        <f>IF((VLOOKUP(J4026,mdc!A:V,22,FALSE)=""),"non Collabo","collabo")</f>
        <v>collabo</v>
      </c>
    </row>
    <row r="4027" spans="1:12" hidden="1" x14ac:dyDescent="0.35">
      <c r="A4027" s="5" t="s">
        <v>79</v>
      </c>
      <c r="B4027" s="5" t="s">
        <v>23</v>
      </c>
      <c r="C4027" s="5" t="s">
        <v>1579</v>
      </c>
      <c r="D4027" s="3" t="s">
        <v>678</v>
      </c>
      <c r="E4027" s="3" t="s">
        <v>5</v>
      </c>
      <c r="F4027" s="4">
        <v>180</v>
      </c>
      <c r="G4027" s="4">
        <v>320</v>
      </c>
      <c r="H4027" s="4">
        <v>150</v>
      </c>
      <c r="I4027" s="4">
        <v>900</v>
      </c>
      <c r="J4027" t="str">
        <f t="shared" si="62"/>
        <v>PMERP-HJE125E-A</v>
      </c>
      <c r="K4027" t="str">
        <f>IF((VLOOKUP(J4027,mdc!A:V,22,FALSE)=""),"non Collabo","collabo")</f>
        <v>collabo</v>
      </c>
      <c r="L4027" t="str" cm="1">
        <f t="array" ref="L4027">IFERROR(_xlfn.IFS(G4027&lt;0,"shortage",H4027&lt;0,"shortage",I4027&lt;0,"shortage"),"ok")</f>
        <v>ok</v>
      </c>
    </row>
    <row r="4028" spans="1:12" hidden="1" x14ac:dyDescent="0.35">
      <c r="A4028" s="5" t="s">
        <v>79</v>
      </c>
      <c r="B4028" s="5" t="s">
        <v>23</v>
      </c>
      <c r="C4028" s="5" t="s">
        <v>1579</v>
      </c>
      <c r="D4028" s="5" t="s">
        <v>678</v>
      </c>
      <c r="E4028" s="5" t="s">
        <v>1565</v>
      </c>
      <c r="F4028" s="6">
        <v>180</v>
      </c>
      <c r="G4028" s="6">
        <v>320</v>
      </c>
      <c r="H4028" s="6">
        <v>150</v>
      </c>
      <c r="I4028" s="6">
        <v>900</v>
      </c>
      <c r="J4028" t="str">
        <f t="shared" si="62"/>
        <v>PMERP-HJE125E-A</v>
      </c>
      <c r="K4028" t="str">
        <f>IF((VLOOKUP(J4028,mdc!A:V,22,FALSE)=""),"non Collabo","collabo")</f>
        <v>collabo</v>
      </c>
      <c r="L4028" t="str" cm="1">
        <f t="array" ref="L4028">IFERROR(_xlfn.IFS(G4028&lt;0,"shortage",H4028&lt;0,"shortage",I4028&lt;0,"shortage"),"ok")</f>
        <v>ok</v>
      </c>
    </row>
    <row r="4029" spans="1:12" hidden="1" x14ac:dyDescent="0.35">
      <c r="A4029" s="5" t="s">
        <v>79</v>
      </c>
      <c r="B4029" s="5" t="s">
        <v>23</v>
      </c>
      <c r="C4029" s="5" t="s">
        <v>1579</v>
      </c>
      <c r="D4029" s="5" t="s">
        <v>678</v>
      </c>
      <c r="E4029" s="5" t="s">
        <v>6</v>
      </c>
      <c r="F4029" s="6">
        <v>0</v>
      </c>
      <c r="G4029" s="6">
        <v>0</v>
      </c>
      <c r="H4029" s="6">
        <v>0</v>
      </c>
      <c r="I4029" s="6">
        <v>0</v>
      </c>
      <c r="J4029" t="str">
        <f t="shared" si="62"/>
        <v>PMERP-HJE125E-A</v>
      </c>
      <c r="K4029" t="str">
        <f>IF((VLOOKUP(J4029,mdc!A:V,22,FALSE)=""),"non Collabo","collabo")</f>
        <v>collabo</v>
      </c>
      <c r="L4029" t="str" cm="1">
        <f t="array" ref="L4029">IFERROR(_xlfn.IFS(G4029&lt;0,"shortage",H4029&lt;0,"shortage",I4029&lt;0,"shortage"),"ok")</f>
        <v>ok</v>
      </c>
    </row>
    <row r="4030" spans="1:12" hidden="1" x14ac:dyDescent="0.35">
      <c r="A4030" s="5" t="s">
        <v>79</v>
      </c>
      <c r="B4030" s="5" t="s">
        <v>23</v>
      </c>
      <c r="C4030" s="5" t="s">
        <v>1579</v>
      </c>
      <c r="D4030" s="5" t="s">
        <v>678</v>
      </c>
      <c r="E4030" s="5" t="s">
        <v>2318</v>
      </c>
      <c r="F4030" s="6">
        <v>100</v>
      </c>
      <c r="G4030" s="6">
        <v>100</v>
      </c>
      <c r="H4030" s="6">
        <v>100</v>
      </c>
      <c r="I4030" s="6">
        <v>100</v>
      </c>
      <c r="J4030" t="str">
        <f t="shared" si="62"/>
        <v>PMERP-HJE125E-A</v>
      </c>
      <c r="K4030" t="str">
        <f>IF((VLOOKUP(J4030,mdc!A:V,22,FALSE)=""),"non Collabo","collabo")</f>
        <v>collabo</v>
      </c>
      <c r="L4030" t="str" cm="1">
        <f t="array" ref="L4030">IFERROR(_xlfn.IFS(G4030&lt;0,"shortage",H4030&lt;0,"shortage",I4030&lt;0,"shortage"),"ok")</f>
        <v>ok</v>
      </c>
    </row>
    <row r="4031" spans="1:12" hidden="1" x14ac:dyDescent="0.35">
      <c r="A4031" s="5" t="s">
        <v>79</v>
      </c>
      <c r="B4031" s="5" t="s">
        <v>23</v>
      </c>
      <c r="C4031" s="5" t="s">
        <v>1579</v>
      </c>
      <c r="D4031" s="5" t="s">
        <v>678</v>
      </c>
      <c r="E4031" s="5" t="s">
        <v>7</v>
      </c>
      <c r="F4031" s="6">
        <v>0.41220000000000001</v>
      </c>
      <c r="G4031" s="6">
        <v>0.73280000000000001</v>
      </c>
      <c r="H4031" s="6">
        <v>0.34350000000000003</v>
      </c>
      <c r="I4031" s="6">
        <v>2.0609999999999999</v>
      </c>
      <c r="J4031" t="str">
        <f t="shared" si="62"/>
        <v>PMERP-HJE125E-A</v>
      </c>
      <c r="K4031" t="str">
        <f>IF((VLOOKUP(J4031,mdc!A:V,22,FALSE)=""),"non Collabo","collabo")</f>
        <v>collabo</v>
      </c>
      <c r="L4031" t="str" cm="1">
        <f t="array" ref="L4031">IFERROR(_xlfn.IFS(G4031&lt;0,"shortage",H4031&lt;0,"shortage",I4031&lt;0,"shortage"),"ok")</f>
        <v>ok</v>
      </c>
    </row>
    <row r="4032" spans="1:12" hidden="1" x14ac:dyDescent="0.35">
      <c r="A4032" s="5" t="s">
        <v>79</v>
      </c>
      <c r="B4032" s="5" t="s">
        <v>23</v>
      </c>
      <c r="C4032" s="5" t="s">
        <v>1579</v>
      </c>
      <c r="D4032" s="5" t="s">
        <v>678</v>
      </c>
      <c r="E4032" s="5" t="s">
        <v>1566</v>
      </c>
      <c r="F4032" s="6">
        <v>0.40579999999999999</v>
      </c>
      <c r="G4032" s="6">
        <v>0.72160000000000002</v>
      </c>
      <c r="H4032" s="6">
        <v>0.33750000000000002</v>
      </c>
      <c r="I4032" s="6">
        <v>2.0533999999999999</v>
      </c>
      <c r="J4032" t="str">
        <f t="shared" si="62"/>
        <v>PMERP-HJE125E-A</v>
      </c>
      <c r="K4032" t="str">
        <f>IF((VLOOKUP(J4032,mdc!A:V,22,FALSE)=""),"non Collabo","collabo")</f>
        <v>collabo</v>
      </c>
      <c r="L4032" t="str" cm="1">
        <f t="array" ref="L4032">IFERROR(_xlfn.IFS(G4032&lt;0,"shortage",H4032&lt;0,"shortage",I4032&lt;0,"shortage"),"ok")</f>
        <v>ok</v>
      </c>
    </row>
    <row r="4033" spans="1:12" ht="15" hidden="1" thickBot="1" x14ac:dyDescent="0.4">
      <c r="A4033" s="5" t="s">
        <v>79</v>
      </c>
      <c r="B4033" s="5" t="s">
        <v>23</v>
      </c>
      <c r="C4033" s="5" t="s">
        <v>1579</v>
      </c>
      <c r="D4033" s="7" t="s">
        <v>678</v>
      </c>
      <c r="E4033" s="7" t="s">
        <v>8</v>
      </c>
      <c r="F4033" s="8">
        <v>6.4000000000000003E-3</v>
      </c>
      <c r="G4033" s="8">
        <v>1.12E-2</v>
      </c>
      <c r="H4033" s="8">
        <v>6.0000000000000001E-3</v>
      </c>
      <c r="I4033" s="8">
        <v>7.6E-3</v>
      </c>
      <c r="J4033" t="str">
        <f t="shared" si="62"/>
        <v>PMERP-HJE125E-A</v>
      </c>
      <c r="K4033" t="str">
        <f>IF((VLOOKUP(J4033,mdc!A:V,22,FALSE)=""),"non Collabo","collabo")</f>
        <v>collabo</v>
      </c>
    </row>
    <row r="4034" spans="1:12" hidden="1" x14ac:dyDescent="0.35">
      <c r="A4034" s="5" t="s">
        <v>79</v>
      </c>
      <c r="B4034" s="5" t="s">
        <v>23</v>
      </c>
      <c r="C4034" s="5" t="s">
        <v>1579</v>
      </c>
      <c r="D4034" s="3" t="s">
        <v>679</v>
      </c>
      <c r="E4034" s="3" t="s">
        <v>5</v>
      </c>
      <c r="F4034" s="4">
        <v>3460</v>
      </c>
      <c r="G4034" s="4">
        <v>4040</v>
      </c>
      <c r="H4034" s="4">
        <v>2900</v>
      </c>
      <c r="I4034" s="4">
        <v>6180</v>
      </c>
      <c r="J4034" t="str">
        <f t="shared" si="62"/>
        <v>PMERP-HJE125E-K</v>
      </c>
      <c r="K4034" t="str">
        <f>IF((VLOOKUP(J4034,mdc!A:V,22,FALSE)=""),"non Collabo","collabo")</f>
        <v>collabo</v>
      </c>
      <c r="L4034" t="str" cm="1">
        <f t="array" ref="L4034">IFERROR(_xlfn.IFS(G4034&lt;0,"shortage",H4034&lt;0,"shortage",I4034&lt;0,"shortage"),"ok")</f>
        <v>ok</v>
      </c>
    </row>
    <row r="4035" spans="1:12" hidden="1" x14ac:dyDescent="0.35">
      <c r="A4035" s="5" t="s">
        <v>79</v>
      </c>
      <c r="B4035" s="5" t="s">
        <v>23</v>
      </c>
      <c r="C4035" s="5" t="s">
        <v>1579</v>
      </c>
      <c r="D4035" s="5" t="s">
        <v>679</v>
      </c>
      <c r="E4035" s="5" t="s">
        <v>1565</v>
      </c>
      <c r="F4035" s="6">
        <v>3460</v>
      </c>
      <c r="G4035" s="6">
        <v>4040</v>
      </c>
      <c r="H4035" s="6">
        <v>2900</v>
      </c>
      <c r="I4035" s="6">
        <v>6180</v>
      </c>
      <c r="J4035" t="str">
        <f t="shared" ref="J4035:J4098" si="63">A4035&amp;D4035</f>
        <v>PMERP-HJE125E-K</v>
      </c>
      <c r="K4035" t="str">
        <f>IF((VLOOKUP(J4035,mdc!A:V,22,FALSE)=""),"non Collabo","collabo")</f>
        <v>collabo</v>
      </c>
      <c r="L4035" t="str" cm="1">
        <f t="array" ref="L4035">IFERROR(_xlfn.IFS(G4035&lt;0,"shortage",H4035&lt;0,"shortage",I4035&lt;0,"shortage"),"ok")</f>
        <v>ok</v>
      </c>
    </row>
    <row r="4036" spans="1:12" hidden="1" x14ac:dyDescent="0.35">
      <c r="A4036" s="5" t="s">
        <v>79</v>
      </c>
      <c r="B4036" s="5" t="s">
        <v>23</v>
      </c>
      <c r="C4036" s="5" t="s">
        <v>1579</v>
      </c>
      <c r="D4036" s="5" t="s">
        <v>679</v>
      </c>
      <c r="E4036" s="5" t="s">
        <v>6</v>
      </c>
      <c r="F4036" s="6">
        <v>0</v>
      </c>
      <c r="G4036" s="6">
        <v>0</v>
      </c>
      <c r="H4036" s="6">
        <v>0</v>
      </c>
      <c r="I4036" s="6">
        <v>0</v>
      </c>
      <c r="J4036" t="str">
        <f t="shared" si="63"/>
        <v>PMERP-HJE125E-K</v>
      </c>
      <c r="K4036" t="str">
        <f>IF((VLOOKUP(J4036,mdc!A:V,22,FALSE)=""),"non Collabo","collabo")</f>
        <v>collabo</v>
      </c>
      <c r="L4036" t="str" cm="1">
        <f t="array" ref="L4036">IFERROR(_xlfn.IFS(G4036&lt;0,"shortage",H4036&lt;0,"shortage",I4036&lt;0,"shortage"),"ok")</f>
        <v>ok</v>
      </c>
    </row>
    <row r="4037" spans="1:12" hidden="1" x14ac:dyDescent="0.35">
      <c r="A4037" s="5" t="s">
        <v>79</v>
      </c>
      <c r="B4037" s="5" t="s">
        <v>23</v>
      </c>
      <c r="C4037" s="5" t="s">
        <v>1579</v>
      </c>
      <c r="D4037" s="5" t="s">
        <v>679</v>
      </c>
      <c r="E4037" s="5" t="s">
        <v>2318</v>
      </c>
      <c r="F4037" s="6">
        <v>100</v>
      </c>
      <c r="G4037" s="6">
        <v>100</v>
      </c>
      <c r="H4037" s="6">
        <v>100</v>
      </c>
      <c r="I4037" s="6">
        <v>100</v>
      </c>
      <c r="J4037" t="str">
        <f t="shared" si="63"/>
        <v>PMERP-HJE125E-K</v>
      </c>
      <c r="K4037" t="str">
        <f>IF((VLOOKUP(J4037,mdc!A:V,22,FALSE)=""),"non Collabo","collabo")</f>
        <v>collabo</v>
      </c>
      <c r="L4037" t="str" cm="1">
        <f t="array" ref="L4037">IFERROR(_xlfn.IFS(G4037&lt;0,"shortage",H4037&lt;0,"shortage",I4037&lt;0,"shortage"),"ok")</f>
        <v>ok</v>
      </c>
    </row>
    <row r="4038" spans="1:12" hidden="1" x14ac:dyDescent="0.35">
      <c r="A4038" s="5" t="s">
        <v>79</v>
      </c>
      <c r="B4038" s="5" t="s">
        <v>23</v>
      </c>
      <c r="C4038" s="5" t="s">
        <v>1579</v>
      </c>
      <c r="D4038" s="5" t="s">
        <v>679</v>
      </c>
      <c r="E4038" s="5" t="s">
        <v>7</v>
      </c>
      <c r="F4038" s="6">
        <v>7.9234</v>
      </c>
      <c r="G4038" s="6">
        <v>9.2515999999999998</v>
      </c>
      <c r="H4038" s="6">
        <v>6.641</v>
      </c>
      <c r="I4038" s="6">
        <v>14.152200000000001</v>
      </c>
      <c r="J4038" t="str">
        <f t="shared" si="63"/>
        <v>PMERP-HJE125E-K</v>
      </c>
      <c r="K4038" t="str">
        <f>IF((VLOOKUP(J4038,mdc!A:V,22,FALSE)=""),"non Collabo","collabo")</f>
        <v>collabo</v>
      </c>
      <c r="L4038" t="str" cm="1">
        <f t="array" ref="L4038">IFERROR(_xlfn.IFS(G4038&lt;0,"shortage",H4038&lt;0,"shortage",I4038&lt;0,"shortage"),"ok")</f>
        <v>ok</v>
      </c>
    </row>
    <row r="4039" spans="1:12" hidden="1" x14ac:dyDescent="0.35">
      <c r="A4039" s="5" t="s">
        <v>79</v>
      </c>
      <c r="B4039" s="5" t="s">
        <v>23</v>
      </c>
      <c r="C4039" s="5" t="s">
        <v>1579</v>
      </c>
      <c r="D4039" s="5" t="s">
        <v>679</v>
      </c>
      <c r="E4039" s="5" t="s">
        <v>1566</v>
      </c>
      <c r="F4039" s="6">
        <v>7.9234</v>
      </c>
      <c r="G4039" s="6">
        <v>9.2308000000000003</v>
      </c>
      <c r="H4039" s="6">
        <v>6.6214000000000004</v>
      </c>
      <c r="I4039" s="6">
        <v>14.1294</v>
      </c>
      <c r="J4039" t="str">
        <f t="shared" si="63"/>
        <v>PMERP-HJE125E-K</v>
      </c>
      <c r="K4039" t="str">
        <f>IF((VLOOKUP(J4039,mdc!A:V,22,FALSE)=""),"non Collabo","collabo")</f>
        <v>collabo</v>
      </c>
      <c r="L4039" t="str" cm="1">
        <f t="array" ref="L4039">IFERROR(_xlfn.IFS(G4039&lt;0,"shortage",H4039&lt;0,"shortage",I4039&lt;0,"shortage"),"ok")</f>
        <v>ok</v>
      </c>
    </row>
    <row r="4040" spans="1:12" ht="15" hidden="1" thickBot="1" x14ac:dyDescent="0.4">
      <c r="A4040" s="5" t="s">
        <v>79</v>
      </c>
      <c r="B4040" s="5" t="s">
        <v>23</v>
      </c>
      <c r="C4040" s="5" t="s">
        <v>1579</v>
      </c>
      <c r="D4040" s="7" t="s">
        <v>679</v>
      </c>
      <c r="E4040" s="7" t="s">
        <v>8</v>
      </c>
      <c r="F4040" s="8">
        <v>0</v>
      </c>
      <c r="G4040" s="8">
        <v>2.0799999999999999E-2</v>
      </c>
      <c r="H4040" s="8">
        <v>1.9599999999999999E-2</v>
      </c>
      <c r="I4040" s="8">
        <v>2.2800000000000001E-2</v>
      </c>
      <c r="J4040" t="str">
        <f t="shared" si="63"/>
        <v>PMERP-HJE125E-K</v>
      </c>
      <c r="K4040" t="str">
        <f>IF((VLOOKUP(J4040,mdc!A:V,22,FALSE)=""),"non Collabo","collabo")</f>
        <v>collabo</v>
      </c>
    </row>
    <row r="4041" spans="1:12" hidden="1" x14ac:dyDescent="0.35">
      <c r="A4041" s="5" t="s">
        <v>79</v>
      </c>
      <c r="B4041" s="5" t="s">
        <v>23</v>
      </c>
      <c r="C4041" s="5" t="s">
        <v>1579</v>
      </c>
      <c r="D4041" s="3" t="s">
        <v>680</v>
      </c>
      <c r="E4041" s="3" t="s">
        <v>5</v>
      </c>
      <c r="F4041" s="4"/>
      <c r="G4041" s="4"/>
      <c r="H4041" s="4">
        <v>30</v>
      </c>
      <c r="I4041" s="4">
        <v>10</v>
      </c>
      <c r="J4041" t="str">
        <f t="shared" si="63"/>
        <v>PMERP-HJE125E-P</v>
      </c>
      <c r="K4041" t="str">
        <f>IF((VLOOKUP(J4041,mdc!A:V,22,FALSE)=""),"non Collabo","collabo")</f>
        <v>collabo</v>
      </c>
      <c r="L4041" t="str" cm="1">
        <f t="array" ref="L4041">IFERROR(_xlfn.IFS(G4041&lt;0,"shortage",H4041&lt;0,"shortage",I4041&lt;0,"shortage"),"ok")</f>
        <v>ok</v>
      </c>
    </row>
    <row r="4042" spans="1:12" hidden="1" x14ac:dyDescent="0.35">
      <c r="A4042" s="5" t="s">
        <v>79</v>
      </c>
      <c r="B4042" s="5" t="s">
        <v>23</v>
      </c>
      <c r="C4042" s="5" t="s">
        <v>1579</v>
      </c>
      <c r="D4042" s="5" t="s">
        <v>680</v>
      </c>
      <c r="E4042" s="5" t="s">
        <v>1565</v>
      </c>
      <c r="F4042" s="6"/>
      <c r="G4042" s="6"/>
      <c r="H4042" s="6">
        <v>30</v>
      </c>
      <c r="I4042" s="6">
        <v>10</v>
      </c>
      <c r="J4042" t="str">
        <f t="shared" si="63"/>
        <v>PMERP-HJE125E-P</v>
      </c>
      <c r="K4042" t="str">
        <f>IF((VLOOKUP(J4042,mdc!A:V,22,FALSE)=""),"non Collabo","collabo")</f>
        <v>collabo</v>
      </c>
      <c r="L4042" t="str" cm="1">
        <f t="array" ref="L4042">IFERROR(_xlfn.IFS(G4042&lt;0,"shortage",H4042&lt;0,"shortage",I4042&lt;0,"shortage"),"ok")</f>
        <v>ok</v>
      </c>
    </row>
    <row r="4043" spans="1:12" hidden="1" x14ac:dyDescent="0.35">
      <c r="A4043" s="5" t="s">
        <v>79</v>
      </c>
      <c r="B4043" s="5" t="s">
        <v>23</v>
      </c>
      <c r="C4043" s="5" t="s">
        <v>1579</v>
      </c>
      <c r="D4043" s="5" t="s">
        <v>680</v>
      </c>
      <c r="E4043" s="5" t="s">
        <v>6</v>
      </c>
      <c r="F4043" s="6"/>
      <c r="G4043" s="6"/>
      <c r="H4043" s="6">
        <v>0</v>
      </c>
      <c r="I4043" s="6">
        <v>0</v>
      </c>
      <c r="J4043" t="str">
        <f t="shared" si="63"/>
        <v>PMERP-HJE125E-P</v>
      </c>
      <c r="K4043" t="str">
        <f>IF((VLOOKUP(J4043,mdc!A:V,22,FALSE)=""),"non Collabo","collabo")</f>
        <v>collabo</v>
      </c>
      <c r="L4043" t="str" cm="1">
        <f t="array" ref="L4043">IFERROR(_xlfn.IFS(G4043&lt;0,"shortage",H4043&lt;0,"shortage",I4043&lt;0,"shortage"),"ok")</f>
        <v>ok</v>
      </c>
    </row>
    <row r="4044" spans="1:12" hidden="1" x14ac:dyDescent="0.35">
      <c r="A4044" s="5" t="s">
        <v>79</v>
      </c>
      <c r="B4044" s="5" t="s">
        <v>23</v>
      </c>
      <c r="C4044" s="5" t="s">
        <v>1579</v>
      </c>
      <c r="D4044" s="5" t="s">
        <v>680</v>
      </c>
      <c r="E4044" s="5" t="s">
        <v>2318</v>
      </c>
      <c r="F4044" s="6"/>
      <c r="G4044" s="6"/>
      <c r="H4044" s="6">
        <v>100</v>
      </c>
      <c r="I4044" s="6">
        <v>100</v>
      </c>
      <c r="J4044" t="str">
        <f t="shared" si="63"/>
        <v>PMERP-HJE125E-P</v>
      </c>
      <c r="K4044" t="str">
        <f>IF((VLOOKUP(J4044,mdc!A:V,22,FALSE)=""),"non Collabo","collabo")</f>
        <v>collabo</v>
      </c>
      <c r="L4044" t="str" cm="1">
        <f t="array" ref="L4044">IFERROR(_xlfn.IFS(G4044&lt;0,"shortage",H4044&lt;0,"shortage",I4044&lt;0,"shortage"),"ok")</f>
        <v>ok</v>
      </c>
    </row>
    <row r="4045" spans="1:12" hidden="1" x14ac:dyDescent="0.35">
      <c r="A4045" s="5" t="s">
        <v>79</v>
      </c>
      <c r="B4045" s="5" t="s">
        <v>23</v>
      </c>
      <c r="C4045" s="5" t="s">
        <v>1579</v>
      </c>
      <c r="D4045" s="5" t="s">
        <v>680</v>
      </c>
      <c r="E4045" s="5" t="s">
        <v>7</v>
      </c>
      <c r="F4045" s="6"/>
      <c r="G4045" s="6"/>
      <c r="H4045" s="6">
        <v>6.8699999999999997E-2</v>
      </c>
      <c r="I4045" s="6">
        <v>2.29E-2</v>
      </c>
      <c r="J4045" t="str">
        <f t="shared" si="63"/>
        <v>PMERP-HJE125E-P</v>
      </c>
      <c r="K4045" t="str">
        <f>IF((VLOOKUP(J4045,mdc!A:V,22,FALSE)=""),"non Collabo","collabo")</f>
        <v>collabo</v>
      </c>
      <c r="L4045" t="str" cm="1">
        <f t="array" ref="L4045">IFERROR(_xlfn.IFS(G4045&lt;0,"shortage",H4045&lt;0,"shortage",I4045&lt;0,"shortage"),"ok")</f>
        <v>ok</v>
      </c>
    </row>
    <row r="4046" spans="1:12" hidden="1" x14ac:dyDescent="0.35">
      <c r="A4046" s="5" t="s">
        <v>79</v>
      </c>
      <c r="B4046" s="5" t="s">
        <v>23</v>
      </c>
      <c r="C4046" s="5" t="s">
        <v>1579</v>
      </c>
      <c r="D4046" s="5" t="s">
        <v>680</v>
      </c>
      <c r="E4046" s="5" t="s">
        <v>1566</v>
      </c>
      <c r="F4046" s="6"/>
      <c r="G4046" s="6"/>
      <c r="H4046" s="6">
        <v>6.8699999999999997E-2</v>
      </c>
      <c r="I4046" s="6">
        <v>2.29E-2</v>
      </c>
      <c r="J4046" t="str">
        <f t="shared" si="63"/>
        <v>PMERP-HJE125E-P</v>
      </c>
      <c r="K4046" t="str">
        <f>IF((VLOOKUP(J4046,mdc!A:V,22,FALSE)=""),"non Collabo","collabo")</f>
        <v>collabo</v>
      </c>
      <c r="L4046" t="str" cm="1">
        <f t="array" ref="L4046">IFERROR(_xlfn.IFS(G4046&lt;0,"shortage",H4046&lt;0,"shortage",I4046&lt;0,"shortage"),"ok")</f>
        <v>ok</v>
      </c>
    </row>
    <row r="4047" spans="1:12" ht="15" hidden="1" thickBot="1" x14ac:dyDescent="0.4">
      <c r="A4047" s="5" t="s">
        <v>79</v>
      </c>
      <c r="B4047" s="5" t="s">
        <v>23</v>
      </c>
      <c r="C4047" s="5" t="s">
        <v>1579</v>
      </c>
      <c r="D4047" s="7" t="s">
        <v>680</v>
      </c>
      <c r="E4047" s="7" t="s">
        <v>8</v>
      </c>
      <c r="F4047" s="8"/>
      <c r="G4047" s="8"/>
      <c r="H4047" s="8">
        <v>0</v>
      </c>
      <c r="I4047" s="8">
        <v>0</v>
      </c>
      <c r="J4047" t="str">
        <f t="shared" si="63"/>
        <v>PMERP-HJE125E-P</v>
      </c>
      <c r="K4047" t="str">
        <f>IF((VLOOKUP(J4047,mdc!A:V,22,FALSE)=""),"non Collabo","collabo")</f>
        <v>collabo</v>
      </c>
    </row>
    <row r="4048" spans="1:12" hidden="1" x14ac:dyDescent="0.35">
      <c r="A4048" s="5" t="s">
        <v>79</v>
      </c>
      <c r="B4048" s="5" t="s">
        <v>23</v>
      </c>
      <c r="C4048" s="5" t="s">
        <v>1579</v>
      </c>
      <c r="D4048" s="3" t="s">
        <v>2353</v>
      </c>
      <c r="E4048" s="3" t="s">
        <v>5</v>
      </c>
      <c r="F4048" s="4"/>
      <c r="G4048" s="4"/>
      <c r="H4048" s="4">
        <v>0</v>
      </c>
      <c r="I4048" s="4">
        <v>10</v>
      </c>
      <c r="J4048" t="str">
        <f t="shared" si="63"/>
        <v>PMERP-HJE125E-R</v>
      </c>
      <c r="K4048" t="str">
        <f>IF((VLOOKUP(J4048,mdc!A:V,22,FALSE)=""),"non Collabo","collabo")</f>
        <v>collabo</v>
      </c>
      <c r="L4048" t="str" cm="1">
        <f t="array" ref="L4048">IFERROR(_xlfn.IFS(G4048&lt;0,"shortage",H4048&lt;0,"shortage",I4048&lt;0,"shortage"),"ok")</f>
        <v>ok</v>
      </c>
    </row>
    <row r="4049" spans="1:12" hidden="1" x14ac:dyDescent="0.35">
      <c r="A4049" s="5" t="s">
        <v>79</v>
      </c>
      <c r="B4049" s="5" t="s">
        <v>23</v>
      </c>
      <c r="C4049" s="5" t="s">
        <v>1579</v>
      </c>
      <c r="D4049" s="5" t="s">
        <v>2353</v>
      </c>
      <c r="E4049" s="5" t="s">
        <v>1565</v>
      </c>
      <c r="F4049" s="6"/>
      <c r="G4049" s="6"/>
      <c r="H4049" s="6"/>
      <c r="I4049" s="6">
        <v>10</v>
      </c>
      <c r="J4049" t="str">
        <f t="shared" si="63"/>
        <v>PMERP-HJE125E-R</v>
      </c>
      <c r="K4049" t="str">
        <f>IF((VLOOKUP(J4049,mdc!A:V,22,FALSE)=""),"non Collabo","collabo")</f>
        <v>collabo</v>
      </c>
      <c r="L4049" t="str" cm="1">
        <f t="array" ref="L4049">IFERROR(_xlfn.IFS(G4049&lt;0,"shortage",H4049&lt;0,"shortage",I4049&lt;0,"shortage"),"ok")</f>
        <v>ok</v>
      </c>
    </row>
    <row r="4050" spans="1:12" hidden="1" x14ac:dyDescent="0.35">
      <c r="A4050" s="5" t="s">
        <v>79</v>
      </c>
      <c r="B4050" s="5" t="s">
        <v>23</v>
      </c>
      <c r="C4050" s="5" t="s">
        <v>1579</v>
      </c>
      <c r="D4050" s="5" t="s">
        <v>2353</v>
      </c>
      <c r="E4050" s="5" t="s">
        <v>6</v>
      </c>
      <c r="F4050" s="6"/>
      <c r="G4050" s="6"/>
      <c r="H4050" s="6">
        <v>0</v>
      </c>
      <c r="I4050" s="6">
        <v>0</v>
      </c>
      <c r="J4050" t="str">
        <f t="shared" si="63"/>
        <v>PMERP-HJE125E-R</v>
      </c>
      <c r="K4050" t="str">
        <f>IF((VLOOKUP(J4050,mdc!A:V,22,FALSE)=""),"non Collabo","collabo")</f>
        <v>collabo</v>
      </c>
      <c r="L4050" t="str" cm="1">
        <f t="array" ref="L4050">IFERROR(_xlfn.IFS(G4050&lt;0,"shortage",H4050&lt;0,"shortage",I4050&lt;0,"shortage"),"ok")</f>
        <v>ok</v>
      </c>
    </row>
    <row r="4051" spans="1:12" hidden="1" x14ac:dyDescent="0.35">
      <c r="A4051" s="5" t="s">
        <v>79</v>
      </c>
      <c r="B4051" s="5" t="s">
        <v>23</v>
      </c>
      <c r="C4051" s="5" t="s">
        <v>1579</v>
      </c>
      <c r="D4051" s="5" t="s">
        <v>2353</v>
      </c>
      <c r="E4051" s="5" t="s">
        <v>2318</v>
      </c>
      <c r="F4051" s="6"/>
      <c r="G4051" s="6"/>
      <c r="H4051" s="6" t="s">
        <v>1640</v>
      </c>
      <c r="I4051" s="6">
        <v>100</v>
      </c>
      <c r="J4051" t="str">
        <f t="shared" si="63"/>
        <v>PMERP-HJE125E-R</v>
      </c>
      <c r="K4051" t="str">
        <f>IF((VLOOKUP(J4051,mdc!A:V,22,FALSE)=""),"non Collabo","collabo")</f>
        <v>collabo</v>
      </c>
      <c r="L4051" t="str" cm="1">
        <f t="array" ref="L4051">IFERROR(_xlfn.IFS(G4051&lt;0,"shortage",H4051&lt;0,"shortage",I4051&lt;0,"shortage"),"ok")</f>
        <v>ok</v>
      </c>
    </row>
    <row r="4052" spans="1:12" hidden="1" x14ac:dyDescent="0.35">
      <c r="A4052" s="5" t="s">
        <v>79</v>
      </c>
      <c r="B4052" s="5" t="s">
        <v>23</v>
      </c>
      <c r="C4052" s="5" t="s">
        <v>1579</v>
      </c>
      <c r="D4052" s="5" t="s">
        <v>2353</v>
      </c>
      <c r="E4052" s="5" t="s">
        <v>7</v>
      </c>
      <c r="F4052" s="6"/>
      <c r="G4052" s="6"/>
      <c r="H4052" s="6">
        <v>0</v>
      </c>
      <c r="I4052" s="6">
        <v>2.29E-2</v>
      </c>
      <c r="J4052" t="str">
        <f t="shared" si="63"/>
        <v>PMERP-HJE125E-R</v>
      </c>
      <c r="K4052" t="str">
        <f>IF((VLOOKUP(J4052,mdc!A:V,22,FALSE)=""),"non Collabo","collabo")</f>
        <v>collabo</v>
      </c>
      <c r="L4052" t="str" cm="1">
        <f t="array" ref="L4052">IFERROR(_xlfn.IFS(G4052&lt;0,"shortage",H4052&lt;0,"shortage",I4052&lt;0,"shortage"),"ok")</f>
        <v>ok</v>
      </c>
    </row>
    <row r="4053" spans="1:12" hidden="1" x14ac:dyDescent="0.35">
      <c r="A4053" s="5" t="s">
        <v>79</v>
      </c>
      <c r="B4053" s="5" t="s">
        <v>23</v>
      </c>
      <c r="C4053" s="5" t="s">
        <v>1579</v>
      </c>
      <c r="D4053" s="5" t="s">
        <v>2353</v>
      </c>
      <c r="E4053" s="5" t="s">
        <v>1566</v>
      </c>
      <c r="F4053" s="6"/>
      <c r="G4053" s="6"/>
      <c r="H4053" s="6"/>
      <c r="I4053" s="6">
        <v>2.29E-2</v>
      </c>
      <c r="J4053" t="str">
        <f t="shared" si="63"/>
        <v>PMERP-HJE125E-R</v>
      </c>
      <c r="K4053" t="str">
        <f>IF((VLOOKUP(J4053,mdc!A:V,22,FALSE)=""),"non Collabo","collabo")</f>
        <v>collabo</v>
      </c>
      <c r="L4053" t="str" cm="1">
        <f t="array" ref="L4053">IFERROR(_xlfn.IFS(G4053&lt;0,"shortage",H4053&lt;0,"shortage",I4053&lt;0,"shortage"),"ok")</f>
        <v>ok</v>
      </c>
    </row>
    <row r="4054" spans="1:12" ht="15" hidden="1" thickBot="1" x14ac:dyDescent="0.4">
      <c r="A4054" s="5" t="s">
        <v>79</v>
      </c>
      <c r="B4054" s="5" t="s">
        <v>23</v>
      </c>
      <c r="C4054" s="5" t="s">
        <v>1579</v>
      </c>
      <c r="D4054" s="7" t="s">
        <v>2353</v>
      </c>
      <c r="E4054" s="7" t="s">
        <v>8</v>
      </c>
      <c r="F4054" s="8"/>
      <c r="G4054" s="8"/>
      <c r="H4054" s="8">
        <v>0</v>
      </c>
      <c r="I4054" s="8">
        <v>0</v>
      </c>
      <c r="J4054" t="str">
        <f t="shared" si="63"/>
        <v>PMERP-HJE125E-R</v>
      </c>
      <c r="K4054" t="str">
        <f>IF((VLOOKUP(J4054,mdc!A:V,22,FALSE)=""),"non Collabo","collabo")</f>
        <v>collabo</v>
      </c>
    </row>
    <row r="4055" spans="1:12" hidden="1" x14ac:dyDescent="0.35">
      <c r="A4055" s="5" t="s">
        <v>79</v>
      </c>
      <c r="B4055" s="5" t="s">
        <v>23</v>
      </c>
      <c r="C4055" s="5" t="s">
        <v>1579</v>
      </c>
      <c r="D4055" s="3" t="s">
        <v>681</v>
      </c>
      <c r="E4055" s="3" t="s">
        <v>5</v>
      </c>
      <c r="F4055" s="4">
        <v>180</v>
      </c>
      <c r="G4055" s="4">
        <v>30</v>
      </c>
      <c r="H4055" s="4">
        <v>140</v>
      </c>
      <c r="I4055" s="4">
        <v>390</v>
      </c>
      <c r="J4055" t="str">
        <f t="shared" si="63"/>
        <v>PMERP-HJE125E-W</v>
      </c>
      <c r="K4055" t="str">
        <f>IF((VLOOKUP(J4055,mdc!A:V,22,FALSE)=""),"non Collabo","collabo")</f>
        <v>collabo</v>
      </c>
      <c r="L4055" t="str" cm="1">
        <f t="array" ref="L4055">IFERROR(_xlfn.IFS(G4055&lt;0,"shortage",H4055&lt;0,"shortage",I4055&lt;0,"shortage"),"ok")</f>
        <v>ok</v>
      </c>
    </row>
    <row r="4056" spans="1:12" hidden="1" x14ac:dyDescent="0.35">
      <c r="A4056" s="5" t="s">
        <v>79</v>
      </c>
      <c r="B4056" s="5" t="s">
        <v>23</v>
      </c>
      <c r="C4056" s="5" t="s">
        <v>1579</v>
      </c>
      <c r="D4056" s="5" t="s">
        <v>681</v>
      </c>
      <c r="E4056" s="5" t="s">
        <v>1565</v>
      </c>
      <c r="F4056" s="6">
        <v>180</v>
      </c>
      <c r="G4056" s="6">
        <v>30</v>
      </c>
      <c r="H4056" s="6">
        <v>140</v>
      </c>
      <c r="I4056" s="6">
        <v>390</v>
      </c>
      <c r="J4056" t="str">
        <f t="shared" si="63"/>
        <v>PMERP-HJE125E-W</v>
      </c>
      <c r="K4056" t="str">
        <f>IF((VLOOKUP(J4056,mdc!A:V,22,FALSE)=""),"non Collabo","collabo")</f>
        <v>collabo</v>
      </c>
      <c r="L4056" t="str" cm="1">
        <f t="array" ref="L4056">IFERROR(_xlfn.IFS(G4056&lt;0,"shortage",H4056&lt;0,"shortage",I4056&lt;0,"shortage"),"ok")</f>
        <v>ok</v>
      </c>
    </row>
    <row r="4057" spans="1:12" hidden="1" x14ac:dyDescent="0.35">
      <c r="A4057" s="5" t="s">
        <v>79</v>
      </c>
      <c r="B4057" s="5" t="s">
        <v>23</v>
      </c>
      <c r="C4057" s="5" t="s">
        <v>1579</v>
      </c>
      <c r="D4057" s="5" t="s">
        <v>681</v>
      </c>
      <c r="E4057" s="5" t="s">
        <v>6</v>
      </c>
      <c r="F4057" s="6">
        <v>0</v>
      </c>
      <c r="G4057" s="6">
        <v>0</v>
      </c>
      <c r="H4057" s="6">
        <v>0</v>
      </c>
      <c r="I4057" s="6">
        <v>0</v>
      </c>
      <c r="J4057" t="str">
        <f t="shared" si="63"/>
        <v>PMERP-HJE125E-W</v>
      </c>
      <c r="K4057" t="str">
        <f>IF((VLOOKUP(J4057,mdc!A:V,22,FALSE)=""),"non Collabo","collabo")</f>
        <v>collabo</v>
      </c>
      <c r="L4057" t="str" cm="1">
        <f t="array" ref="L4057">IFERROR(_xlfn.IFS(G4057&lt;0,"shortage",H4057&lt;0,"shortage",I4057&lt;0,"shortage"),"ok")</f>
        <v>ok</v>
      </c>
    </row>
    <row r="4058" spans="1:12" hidden="1" x14ac:dyDescent="0.35">
      <c r="A4058" s="5" t="s">
        <v>79</v>
      </c>
      <c r="B4058" s="5" t="s">
        <v>23</v>
      </c>
      <c r="C4058" s="5" t="s">
        <v>1579</v>
      </c>
      <c r="D4058" s="5" t="s">
        <v>681</v>
      </c>
      <c r="E4058" s="5" t="s">
        <v>2318</v>
      </c>
      <c r="F4058" s="6">
        <v>100</v>
      </c>
      <c r="G4058" s="6">
        <v>100</v>
      </c>
      <c r="H4058" s="6">
        <v>100</v>
      </c>
      <c r="I4058" s="6">
        <v>100</v>
      </c>
      <c r="J4058" t="str">
        <f t="shared" si="63"/>
        <v>PMERP-HJE125E-W</v>
      </c>
      <c r="K4058" t="str">
        <f>IF((VLOOKUP(J4058,mdc!A:V,22,FALSE)=""),"non Collabo","collabo")</f>
        <v>collabo</v>
      </c>
      <c r="L4058" t="str" cm="1">
        <f t="array" ref="L4058">IFERROR(_xlfn.IFS(G4058&lt;0,"shortage",H4058&lt;0,"shortage",I4058&lt;0,"shortage"),"ok")</f>
        <v>ok</v>
      </c>
    </row>
    <row r="4059" spans="1:12" hidden="1" x14ac:dyDescent="0.35">
      <c r="A4059" s="5" t="s">
        <v>79</v>
      </c>
      <c r="B4059" s="5" t="s">
        <v>23</v>
      </c>
      <c r="C4059" s="5" t="s">
        <v>1579</v>
      </c>
      <c r="D4059" s="5" t="s">
        <v>681</v>
      </c>
      <c r="E4059" s="5" t="s">
        <v>7</v>
      </c>
      <c r="F4059" s="6">
        <v>0.41220000000000001</v>
      </c>
      <c r="G4059" s="6">
        <v>6.8699999999999997E-2</v>
      </c>
      <c r="H4059" s="6">
        <v>0.3206</v>
      </c>
      <c r="I4059" s="6">
        <v>0.8931</v>
      </c>
      <c r="J4059" t="str">
        <f t="shared" si="63"/>
        <v>PMERP-HJE125E-W</v>
      </c>
      <c r="K4059" t="str">
        <f>IF((VLOOKUP(J4059,mdc!A:V,22,FALSE)=""),"non Collabo","collabo")</f>
        <v>collabo</v>
      </c>
      <c r="L4059" t="str" cm="1">
        <f t="array" ref="L4059">IFERROR(_xlfn.IFS(G4059&lt;0,"shortage",H4059&lt;0,"shortage",I4059&lt;0,"shortage"),"ok")</f>
        <v>ok</v>
      </c>
    </row>
    <row r="4060" spans="1:12" hidden="1" x14ac:dyDescent="0.35">
      <c r="A4060" s="5" t="s">
        <v>79</v>
      </c>
      <c r="B4060" s="5" t="s">
        <v>23</v>
      </c>
      <c r="C4060" s="5" t="s">
        <v>1579</v>
      </c>
      <c r="D4060" s="5" t="s">
        <v>681</v>
      </c>
      <c r="E4060" s="5" t="s">
        <v>1566</v>
      </c>
      <c r="F4060" s="6">
        <v>0.41220000000000001</v>
      </c>
      <c r="G4060" s="6">
        <v>6.8699999999999997E-2</v>
      </c>
      <c r="H4060" s="6">
        <v>0.315</v>
      </c>
      <c r="I4060" s="6">
        <v>0.88870000000000005</v>
      </c>
      <c r="J4060" t="str">
        <f t="shared" si="63"/>
        <v>PMERP-HJE125E-W</v>
      </c>
      <c r="K4060" t="str">
        <f>IF((VLOOKUP(J4060,mdc!A:V,22,FALSE)=""),"non Collabo","collabo")</f>
        <v>collabo</v>
      </c>
      <c r="L4060" t="str" cm="1">
        <f t="array" ref="L4060">IFERROR(_xlfn.IFS(G4060&lt;0,"shortage",H4060&lt;0,"shortage",I4060&lt;0,"shortage"),"ok")</f>
        <v>ok</v>
      </c>
    </row>
    <row r="4061" spans="1:12" ht="15" hidden="1" thickBot="1" x14ac:dyDescent="0.4">
      <c r="A4061" s="5" t="s">
        <v>79</v>
      </c>
      <c r="B4061" s="5" t="s">
        <v>23</v>
      </c>
      <c r="C4061" s="5" t="s">
        <v>1579</v>
      </c>
      <c r="D4061" s="7" t="s">
        <v>681</v>
      </c>
      <c r="E4061" s="7" t="s">
        <v>8</v>
      </c>
      <c r="F4061" s="8">
        <v>0</v>
      </c>
      <c r="G4061" s="8">
        <v>0</v>
      </c>
      <c r="H4061" s="8">
        <v>5.5999999999999999E-3</v>
      </c>
      <c r="I4061" s="8">
        <v>4.4000000000000003E-3</v>
      </c>
      <c r="J4061" t="str">
        <f t="shared" si="63"/>
        <v>PMERP-HJE125E-W</v>
      </c>
      <c r="K4061" t="str">
        <f>IF((VLOOKUP(J4061,mdc!A:V,22,FALSE)=""),"non Collabo","collabo")</f>
        <v>collabo</v>
      </c>
    </row>
    <row r="4062" spans="1:12" hidden="1" x14ac:dyDescent="0.35">
      <c r="A4062" s="5" t="s">
        <v>79</v>
      </c>
      <c r="B4062" s="5" t="s">
        <v>23</v>
      </c>
      <c r="C4062" s="5" t="s">
        <v>1579</v>
      </c>
      <c r="D4062" s="3" t="s">
        <v>682</v>
      </c>
      <c r="E4062" s="3" t="s">
        <v>5</v>
      </c>
      <c r="F4062" s="4">
        <v>810</v>
      </c>
      <c r="G4062" s="4">
        <v>2740</v>
      </c>
      <c r="H4062" s="4">
        <v>2230</v>
      </c>
      <c r="I4062" s="4">
        <v>2220</v>
      </c>
      <c r="J4062" t="str">
        <f t="shared" si="63"/>
        <v>PMERP-HS46E-K</v>
      </c>
      <c r="K4062" t="str">
        <f>IF((VLOOKUP(J4062,mdc!A:V,22,FALSE)=""),"non Collabo","collabo")</f>
        <v>collabo</v>
      </c>
      <c r="L4062" t="str" cm="1">
        <f t="array" ref="L4062">IFERROR(_xlfn.IFS(G4062&lt;0,"shortage",H4062&lt;0,"shortage",I4062&lt;0,"shortage"),"ok")</f>
        <v>ok</v>
      </c>
    </row>
    <row r="4063" spans="1:12" hidden="1" x14ac:dyDescent="0.35">
      <c r="A4063" s="5" t="s">
        <v>79</v>
      </c>
      <c r="B4063" s="5" t="s">
        <v>23</v>
      </c>
      <c r="C4063" s="5" t="s">
        <v>1579</v>
      </c>
      <c r="D4063" s="5" t="s">
        <v>682</v>
      </c>
      <c r="E4063" s="5" t="s">
        <v>1565</v>
      </c>
      <c r="F4063" s="6">
        <v>810</v>
      </c>
      <c r="G4063" s="6">
        <v>2740</v>
      </c>
      <c r="H4063" s="6">
        <v>2230</v>
      </c>
      <c r="I4063" s="6">
        <v>2220</v>
      </c>
      <c r="J4063" t="str">
        <f t="shared" si="63"/>
        <v>PMERP-HS46E-K</v>
      </c>
      <c r="K4063" t="str">
        <f>IF((VLOOKUP(J4063,mdc!A:V,22,FALSE)=""),"non Collabo","collabo")</f>
        <v>collabo</v>
      </c>
      <c r="L4063" t="str" cm="1">
        <f t="array" ref="L4063">IFERROR(_xlfn.IFS(G4063&lt;0,"shortage",H4063&lt;0,"shortage",I4063&lt;0,"shortage"),"ok")</f>
        <v>ok</v>
      </c>
    </row>
    <row r="4064" spans="1:12" hidden="1" x14ac:dyDescent="0.35">
      <c r="A4064" s="5" t="s">
        <v>79</v>
      </c>
      <c r="B4064" s="5" t="s">
        <v>23</v>
      </c>
      <c r="C4064" s="5" t="s">
        <v>1579</v>
      </c>
      <c r="D4064" s="5" t="s">
        <v>682</v>
      </c>
      <c r="E4064" s="5" t="s">
        <v>6</v>
      </c>
      <c r="F4064" s="6">
        <v>0</v>
      </c>
      <c r="G4064" s="6">
        <v>0</v>
      </c>
      <c r="H4064" s="6">
        <v>0</v>
      </c>
      <c r="I4064" s="6">
        <v>0</v>
      </c>
      <c r="J4064" t="str">
        <f t="shared" si="63"/>
        <v>PMERP-HS46E-K</v>
      </c>
      <c r="K4064" t="str">
        <f>IF((VLOOKUP(J4064,mdc!A:V,22,FALSE)=""),"non Collabo","collabo")</f>
        <v>collabo</v>
      </c>
      <c r="L4064" t="str" cm="1">
        <f t="array" ref="L4064">IFERROR(_xlfn.IFS(G4064&lt;0,"shortage",H4064&lt;0,"shortage",I4064&lt;0,"shortage"),"ok")</f>
        <v>ok</v>
      </c>
    </row>
    <row r="4065" spans="1:12" hidden="1" x14ac:dyDescent="0.35">
      <c r="A4065" s="5" t="s">
        <v>79</v>
      </c>
      <c r="B4065" s="5" t="s">
        <v>23</v>
      </c>
      <c r="C4065" s="5" t="s">
        <v>1579</v>
      </c>
      <c r="D4065" s="5" t="s">
        <v>682</v>
      </c>
      <c r="E4065" s="5" t="s">
        <v>2318</v>
      </c>
      <c r="F4065" s="6">
        <v>100</v>
      </c>
      <c r="G4065" s="6">
        <v>100</v>
      </c>
      <c r="H4065" s="6">
        <v>100</v>
      </c>
      <c r="I4065" s="6">
        <v>100</v>
      </c>
      <c r="J4065" t="str">
        <f t="shared" si="63"/>
        <v>PMERP-HS46E-K</v>
      </c>
      <c r="K4065" t="str">
        <f>IF((VLOOKUP(J4065,mdc!A:V,22,FALSE)=""),"non Collabo","collabo")</f>
        <v>collabo</v>
      </c>
      <c r="L4065" t="str" cm="1">
        <f t="array" ref="L4065">IFERROR(_xlfn.IFS(G4065&lt;0,"shortage",H4065&lt;0,"shortage",I4065&lt;0,"shortage"),"ok")</f>
        <v>ok</v>
      </c>
    </row>
    <row r="4066" spans="1:12" hidden="1" x14ac:dyDescent="0.35">
      <c r="A4066" s="5" t="s">
        <v>79</v>
      </c>
      <c r="B4066" s="5" t="s">
        <v>23</v>
      </c>
      <c r="C4066" s="5" t="s">
        <v>1579</v>
      </c>
      <c r="D4066" s="5" t="s">
        <v>682</v>
      </c>
      <c r="E4066" s="5" t="s">
        <v>7</v>
      </c>
      <c r="F4066" s="6">
        <v>2.5110000000000001</v>
      </c>
      <c r="G4066" s="6">
        <v>8.4939999999999998</v>
      </c>
      <c r="H4066" s="6">
        <v>6.9130000000000003</v>
      </c>
      <c r="I4066" s="6">
        <v>6.8819999999999997</v>
      </c>
      <c r="J4066" t="str">
        <f t="shared" si="63"/>
        <v>PMERP-HS46E-K</v>
      </c>
      <c r="K4066" t="str">
        <f>IF((VLOOKUP(J4066,mdc!A:V,22,FALSE)=""),"non Collabo","collabo")</f>
        <v>collabo</v>
      </c>
      <c r="L4066" t="str" cm="1">
        <f t="array" ref="L4066">IFERROR(_xlfn.IFS(G4066&lt;0,"shortage",H4066&lt;0,"shortage",I4066&lt;0,"shortage"),"ok")</f>
        <v>ok</v>
      </c>
    </row>
    <row r="4067" spans="1:12" hidden="1" x14ac:dyDescent="0.35">
      <c r="A4067" s="5" t="s">
        <v>79</v>
      </c>
      <c r="B4067" s="5" t="s">
        <v>23</v>
      </c>
      <c r="C4067" s="5" t="s">
        <v>1579</v>
      </c>
      <c r="D4067" s="5" t="s">
        <v>682</v>
      </c>
      <c r="E4067" s="5" t="s">
        <v>1566</v>
      </c>
      <c r="F4067" s="6">
        <v>2.4893999999999998</v>
      </c>
      <c r="G4067" s="6">
        <v>8.4192999999999998</v>
      </c>
      <c r="H4067" s="6">
        <v>6.8391999999999999</v>
      </c>
      <c r="I4067" s="6">
        <v>6.8109000000000002</v>
      </c>
      <c r="J4067" t="str">
        <f t="shared" si="63"/>
        <v>PMERP-HS46E-K</v>
      </c>
      <c r="K4067" t="str">
        <f>IF((VLOOKUP(J4067,mdc!A:V,22,FALSE)=""),"non Collabo","collabo")</f>
        <v>collabo</v>
      </c>
      <c r="L4067" t="str" cm="1">
        <f t="array" ref="L4067">IFERROR(_xlfn.IFS(G4067&lt;0,"shortage",H4067&lt;0,"shortage",I4067&lt;0,"shortage"),"ok")</f>
        <v>ok</v>
      </c>
    </row>
    <row r="4068" spans="1:12" ht="15" hidden="1" thickBot="1" x14ac:dyDescent="0.4">
      <c r="A4068" s="5" t="s">
        <v>79</v>
      </c>
      <c r="B4068" s="5" t="s">
        <v>23</v>
      </c>
      <c r="C4068" s="5" t="s">
        <v>1579</v>
      </c>
      <c r="D4068" s="7" t="s">
        <v>682</v>
      </c>
      <c r="E4068" s="7" t="s">
        <v>8</v>
      </c>
      <c r="F4068" s="8">
        <v>2.1600000000000001E-2</v>
      </c>
      <c r="G4068" s="8">
        <v>7.4700000000000003E-2</v>
      </c>
      <c r="H4068" s="8">
        <v>7.3800000000000004E-2</v>
      </c>
      <c r="I4068" s="8">
        <v>7.1099999999999997E-2</v>
      </c>
      <c r="J4068" t="str">
        <f t="shared" si="63"/>
        <v>PMERP-HS46E-K</v>
      </c>
      <c r="K4068" t="str">
        <f>IF((VLOOKUP(J4068,mdc!A:V,22,FALSE)=""),"non Collabo","collabo")</f>
        <v>collabo</v>
      </c>
    </row>
    <row r="4069" spans="1:12" hidden="1" x14ac:dyDescent="0.35">
      <c r="A4069" s="5" t="s">
        <v>79</v>
      </c>
      <c r="B4069" s="5" t="s">
        <v>23</v>
      </c>
      <c r="C4069" s="5" t="s">
        <v>1579</v>
      </c>
      <c r="D4069" s="3" t="s">
        <v>683</v>
      </c>
      <c r="E4069" s="3" t="s">
        <v>5</v>
      </c>
      <c r="F4069" s="4">
        <v>30</v>
      </c>
      <c r="G4069" s="4">
        <v>50</v>
      </c>
      <c r="H4069" s="4">
        <v>520</v>
      </c>
      <c r="I4069" s="4">
        <v>610</v>
      </c>
      <c r="J4069" t="str">
        <f t="shared" si="63"/>
        <v>PMERP-HS46E-W</v>
      </c>
      <c r="K4069" t="str">
        <f>IF((VLOOKUP(J4069,mdc!A:V,22,FALSE)=""),"non Collabo","collabo")</f>
        <v>collabo</v>
      </c>
      <c r="L4069" t="str" cm="1">
        <f t="array" ref="L4069">IFERROR(_xlfn.IFS(G4069&lt;0,"shortage",H4069&lt;0,"shortage",I4069&lt;0,"shortage"),"ok")</f>
        <v>ok</v>
      </c>
    </row>
    <row r="4070" spans="1:12" hidden="1" x14ac:dyDescent="0.35">
      <c r="A4070" s="5" t="s">
        <v>79</v>
      </c>
      <c r="B4070" s="5" t="s">
        <v>23</v>
      </c>
      <c r="C4070" s="5" t="s">
        <v>1579</v>
      </c>
      <c r="D4070" s="5" t="s">
        <v>683</v>
      </c>
      <c r="E4070" s="5" t="s">
        <v>1565</v>
      </c>
      <c r="F4070" s="6">
        <v>30</v>
      </c>
      <c r="G4070" s="6">
        <v>50</v>
      </c>
      <c r="H4070" s="6">
        <v>520</v>
      </c>
      <c r="I4070" s="6">
        <v>610</v>
      </c>
      <c r="J4070" t="str">
        <f t="shared" si="63"/>
        <v>PMERP-HS46E-W</v>
      </c>
      <c r="K4070" t="str">
        <f>IF((VLOOKUP(J4070,mdc!A:V,22,FALSE)=""),"non Collabo","collabo")</f>
        <v>collabo</v>
      </c>
      <c r="L4070" t="str" cm="1">
        <f t="array" ref="L4070">IFERROR(_xlfn.IFS(G4070&lt;0,"shortage",H4070&lt;0,"shortage",I4070&lt;0,"shortage"),"ok")</f>
        <v>ok</v>
      </c>
    </row>
    <row r="4071" spans="1:12" hidden="1" x14ac:dyDescent="0.35">
      <c r="A4071" s="5" t="s">
        <v>79</v>
      </c>
      <c r="B4071" s="5" t="s">
        <v>23</v>
      </c>
      <c r="C4071" s="5" t="s">
        <v>1579</v>
      </c>
      <c r="D4071" s="5" t="s">
        <v>683</v>
      </c>
      <c r="E4071" s="5" t="s">
        <v>6</v>
      </c>
      <c r="F4071" s="6">
        <v>0</v>
      </c>
      <c r="G4071" s="6">
        <v>0</v>
      </c>
      <c r="H4071" s="6">
        <v>0</v>
      </c>
      <c r="I4071" s="6">
        <v>0</v>
      </c>
      <c r="J4071" t="str">
        <f t="shared" si="63"/>
        <v>PMERP-HS46E-W</v>
      </c>
      <c r="K4071" t="str">
        <f>IF((VLOOKUP(J4071,mdc!A:V,22,FALSE)=""),"non Collabo","collabo")</f>
        <v>collabo</v>
      </c>
      <c r="L4071" t="str" cm="1">
        <f t="array" ref="L4071">IFERROR(_xlfn.IFS(G4071&lt;0,"shortage",H4071&lt;0,"shortage",I4071&lt;0,"shortage"),"ok")</f>
        <v>ok</v>
      </c>
    </row>
    <row r="4072" spans="1:12" hidden="1" x14ac:dyDescent="0.35">
      <c r="A4072" s="5" t="s">
        <v>79</v>
      </c>
      <c r="B4072" s="5" t="s">
        <v>23</v>
      </c>
      <c r="C4072" s="5" t="s">
        <v>1579</v>
      </c>
      <c r="D4072" s="5" t="s">
        <v>683</v>
      </c>
      <c r="E4072" s="5" t="s">
        <v>2318</v>
      </c>
      <c r="F4072" s="6">
        <v>100</v>
      </c>
      <c r="G4072" s="6">
        <v>100</v>
      </c>
      <c r="H4072" s="6">
        <v>100</v>
      </c>
      <c r="I4072" s="6">
        <v>100</v>
      </c>
      <c r="J4072" t="str">
        <f t="shared" si="63"/>
        <v>PMERP-HS46E-W</v>
      </c>
      <c r="K4072" t="str">
        <f>IF((VLOOKUP(J4072,mdc!A:V,22,FALSE)=""),"non Collabo","collabo")</f>
        <v>collabo</v>
      </c>
      <c r="L4072" t="str" cm="1">
        <f t="array" ref="L4072">IFERROR(_xlfn.IFS(G4072&lt;0,"shortage",H4072&lt;0,"shortage",I4072&lt;0,"shortage"),"ok")</f>
        <v>ok</v>
      </c>
    </row>
    <row r="4073" spans="1:12" hidden="1" x14ac:dyDescent="0.35">
      <c r="A4073" s="5" t="s">
        <v>79</v>
      </c>
      <c r="B4073" s="5" t="s">
        <v>23</v>
      </c>
      <c r="C4073" s="5" t="s">
        <v>1579</v>
      </c>
      <c r="D4073" s="5" t="s">
        <v>683</v>
      </c>
      <c r="E4073" s="5" t="s">
        <v>7</v>
      </c>
      <c r="F4073" s="6">
        <v>9.2999999999999999E-2</v>
      </c>
      <c r="G4073" s="6">
        <v>0.155</v>
      </c>
      <c r="H4073" s="6">
        <v>1.6120000000000001</v>
      </c>
      <c r="I4073" s="6">
        <v>1.891</v>
      </c>
      <c r="J4073" t="str">
        <f t="shared" si="63"/>
        <v>PMERP-HS46E-W</v>
      </c>
      <c r="K4073" t="str">
        <f>IF((VLOOKUP(J4073,mdc!A:V,22,FALSE)=""),"non Collabo","collabo")</f>
        <v>collabo</v>
      </c>
      <c r="L4073" t="str" cm="1">
        <f t="array" ref="L4073">IFERROR(_xlfn.IFS(G4073&lt;0,"shortage",H4073&lt;0,"shortage",I4073&lt;0,"shortage"),"ok")</f>
        <v>ok</v>
      </c>
    </row>
    <row r="4074" spans="1:12" hidden="1" x14ac:dyDescent="0.35">
      <c r="A4074" s="5" t="s">
        <v>79</v>
      </c>
      <c r="B4074" s="5" t="s">
        <v>23</v>
      </c>
      <c r="C4074" s="5" t="s">
        <v>1579</v>
      </c>
      <c r="D4074" s="5" t="s">
        <v>683</v>
      </c>
      <c r="E4074" s="5" t="s">
        <v>1566</v>
      </c>
      <c r="F4074" s="6">
        <v>9.2999999999999999E-2</v>
      </c>
      <c r="G4074" s="6">
        <v>0.155</v>
      </c>
      <c r="H4074" s="6">
        <v>1.5922000000000001</v>
      </c>
      <c r="I4074" s="6">
        <v>1.8594999999999999</v>
      </c>
      <c r="J4074" t="str">
        <f t="shared" si="63"/>
        <v>PMERP-HS46E-W</v>
      </c>
      <c r="K4074" t="str">
        <f>IF((VLOOKUP(J4074,mdc!A:V,22,FALSE)=""),"non Collabo","collabo")</f>
        <v>collabo</v>
      </c>
      <c r="L4074" t="str" cm="1">
        <f t="array" ref="L4074">IFERROR(_xlfn.IFS(G4074&lt;0,"shortage",H4074&lt;0,"shortage",I4074&lt;0,"shortage"),"ok")</f>
        <v>ok</v>
      </c>
    </row>
    <row r="4075" spans="1:12" ht="15" hidden="1" thickBot="1" x14ac:dyDescent="0.4">
      <c r="A4075" s="5" t="s">
        <v>79</v>
      </c>
      <c r="B4075" s="5" t="s">
        <v>23</v>
      </c>
      <c r="C4075" s="5" t="s">
        <v>1579</v>
      </c>
      <c r="D4075" s="7" t="s">
        <v>683</v>
      </c>
      <c r="E4075" s="7" t="s">
        <v>8</v>
      </c>
      <c r="F4075" s="8">
        <v>0</v>
      </c>
      <c r="G4075" s="8">
        <v>0</v>
      </c>
      <c r="H4075" s="8">
        <v>1.9800000000000002E-2</v>
      </c>
      <c r="I4075" s="8">
        <v>3.15E-2</v>
      </c>
      <c r="J4075" t="str">
        <f t="shared" si="63"/>
        <v>PMERP-HS46E-W</v>
      </c>
      <c r="K4075" t="str">
        <f>IF((VLOOKUP(J4075,mdc!A:V,22,FALSE)=""),"non Collabo","collabo")</f>
        <v>collabo</v>
      </c>
    </row>
    <row r="4076" spans="1:12" hidden="1" x14ac:dyDescent="0.35">
      <c r="A4076" s="5" t="s">
        <v>79</v>
      </c>
      <c r="B4076" s="5" t="s">
        <v>23</v>
      </c>
      <c r="C4076" s="5" t="s">
        <v>1579</v>
      </c>
      <c r="D4076" s="3" t="s">
        <v>684</v>
      </c>
      <c r="E4076" s="3" t="s">
        <v>5</v>
      </c>
      <c r="F4076" s="4">
        <v>5640</v>
      </c>
      <c r="G4076" s="4">
        <v>3400</v>
      </c>
      <c r="H4076" s="4">
        <v>3040</v>
      </c>
      <c r="I4076" s="4">
        <v>5660</v>
      </c>
      <c r="J4076" t="str">
        <f t="shared" si="63"/>
        <v>PMERP-HT010E-A</v>
      </c>
      <c r="K4076" t="str">
        <f>IF((VLOOKUP(J4076,mdc!A:V,22,FALSE)=""),"non Collabo","collabo")</f>
        <v>collabo</v>
      </c>
      <c r="L4076" t="str" cm="1">
        <f t="array" ref="L4076">IFERROR(_xlfn.IFS(G4076&lt;0,"shortage",H4076&lt;0,"shortage",I4076&lt;0,"shortage"),"ok")</f>
        <v>ok</v>
      </c>
    </row>
    <row r="4077" spans="1:12" hidden="1" x14ac:dyDescent="0.35">
      <c r="A4077" s="5" t="s">
        <v>79</v>
      </c>
      <c r="B4077" s="5" t="s">
        <v>23</v>
      </c>
      <c r="C4077" s="5" t="s">
        <v>1579</v>
      </c>
      <c r="D4077" s="5" t="s">
        <v>684</v>
      </c>
      <c r="E4077" s="5" t="s">
        <v>1565</v>
      </c>
      <c r="F4077" s="6">
        <v>5640</v>
      </c>
      <c r="G4077" s="6">
        <v>3650</v>
      </c>
      <c r="H4077" s="6">
        <v>7990</v>
      </c>
      <c r="I4077" s="6">
        <v>5660</v>
      </c>
      <c r="J4077" t="str">
        <f t="shared" si="63"/>
        <v>PMERP-HT010E-A</v>
      </c>
      <c r="K4077" t="str">
        <f>IF((VLOOKUP(J4077,mdc!A:V,22,FALSE)=""),"non Collabo","collabo")</f>
        <v>collabo</v>
      </c>
      <c r="L4077" t="str" cm="1">
        <f t="array" ref="L4077">IFERROR(_xlfn.IFS(G4077&lt;0,"shortage",H4077&lt;0,"shortage",I4077&lt;0,"shortage"),"ok")</f>
        <v>ok</v>
      </c>
    </row>
    <row r="4078" spans="1:12" x14ac:dyDescent="0.35">
      <c r="A4078" s="5" t="s">
        <v>79</v>
      </c>
      <c r="B4078" s="5" t="s">
        <v>23</v>
      </c>
      <c r="C4078" s="5" t="s">
        <v>1579</v>
      </c>
      <c r="D4078" s="5" t="s">
        <v>684</v>
      </c>
      <c r="E4078" s="5" t="s">
        <v>6</v>
      </c>
      <c r="F4078" s="6">
        <v>0</v>
      </c>
      <c r="G4078" s="6">
        <v>-250</v>
      </c>
      <c r="H4078" s="6">
        <v>-4950</v>
      </c>
      <c r="I4078" s="6">
        <v>0</v>
      </c>
      <c r="J4078" t="str">
        <f t="shared" si="63"/>
        <v>PMERP-HT010E-A</v>
      </c>
      <c r="K4078" t="str">
        <f>IF((VLOOKUP(J4078,mdc!A:V,22,FALSE)=""),"non Collabo","collabo")</f>
        <v>collabo</v>
      </c>
      <c r="L4078" t="str" cm="1">
        <f t="array" ref="L4078">IFERROR(_xlfn.IFS(G4078&lt;0,"shortage",H4078&lt;0,"shortage",I4078&lt;0,"shortage"),"ok")</f>
        <v>shortage</v>
      </c>
    </row>
    <row r="4079" spans="1:12" hidden="1" x14ac:dyDescent="0.35">
      <c r="A4079" s="5" t="s">
        <v>79</v>
      </c>
      <c r="B4079" s="5" t="s">
        <v>23</v>
      </c>
      <c r="C4079" s="5" t="s">
        <v>1579</v>
      </c>
      <c r="D4079" s="5" t="s">
        <v>684</v>
      </c>
      <c r="E4079" s="5" t="s">
        <v>2318</v>
      </c>
      <c r="F4079" s="6">
        <v>100</v>
      </c>
      <c r="G4079" s="6">
        <v>93.150684931506802</v>
      </c>
      <c r="H4079" s="6">
        <v>38.047559449311599</v>
      </c>
      <c r="I4079" s="6">
        <v>100</v>
      </c>
      <c r="J4079" t="str">
        <f t="shared" si="63"/>
        <v>PMERP-HT010E-A</v>
      </c>
      <c r="K4079" t="str">
        <f>IF((VLOOKUP(J4079,mdc!A:V,22,FALSE)=""),"non Collabo","collabo")</f>
        <v>collabo</v>
      </c>
      <c r="L4079" t="str" cm="1">
        <f t="array" ref="L4079">IFERROR(_xlfn.IFS(G4079&lt;0,"shortage",H4079&lt;0,"shortage",I4079&lt;0,"shortage"),"ok")</f>
        <v>ok</v>
      </c>
    </row>
    <row r="4080" spans="1:12" hidden="1" x14ac:dyDescent="0.35">
      <c r="A4080" s="5" t="s">
        <v>79</v>
      </c>
      <c r="B4080" s="5" t="s">
        <v>23</v>
      </c>
      <c r="C4080" s="5" t="s">
        <v>1579</v>
      </c>
      <c r="D4080" s="5" t="s">
        <v>684</v>
      </c>
      <c r="E4080" s="5" t="s">
        <v>7</v>
      </c>
      <c r="F4080" s="6">
        <v>13.3104</v>
      </c>
      <c r="G4080" s="6">
        <v>8.0239999999999991</v>
      </c>
      <c r="H4080" s="6">
        <v>7.1744000000000003</v>
      </c>
      <c r="I4080" s="6">
        <v>13.3576</v>
      </c>
      <c r="J4080" t="str">
        <f t="shared" si="63"/>
        <v>PMERP-HT010E-A</v>
      </c>
      <c r="K4080" t="str">
        <f>IF((VLOOKUP(J4080,mdc!A:V,22,FALSE)=""),"non Collabo","collabo")</f>
        <v>collabo</v>
      </c>
      <c r="L4080" t="str" cm="1">
        <f t="array" ref="L4080">IFERROR(_xlfn.IFS(G4080&lt;0,"shortage",H4080&lt;0,"shortage",I4080&lt;0,"shortage"),"ok")</f>
        <v>ok</v>
      </c>
    </row>
    <row r="4081" spans="1:12" hidden="1" x14ac:dyDescent="0.35">
      <c r="A4081" s="5" t="s">
        <v>79</v>
      </c>
      <c r="B4081" s="5" t="s">
        <v>23</v>
      </c>
      <c r="C4081" s="5" t="s">
        <v>1579</v>
      </c>
      <c r="D4081" s="5" t="s">
        <v>684</v>
      </c>
      <c r="E4081" s="5" t="s">
        <v>1566</v>
      </c>
      <c r="F4081" s="6">
        <v>13.3104</v>
      </c>
      <c r="G4081" s="6">
        <v>8.6140000000000008</v>
      </c>
      <c r="H4081" s="6">
        <v>18.856400000000001</v>
      </c>
      <c r="I4081" s="6">
        <v>13.3576</v>
      </c>
      <c r="J4081" t="str">
        <f t="shared" si="63"/>
        <v>PMERP-HT010E-A</v>
      </c>
      <c r="K4081" t="str">
        <f>IF((VLOOKUP(J4081,mdc!A:V,22,FALSE)=""),"non Collabo","collabo")</f>
        <v>collabo</v>
      </c>
      <c r="L4081" t="str" cm="1">
        <f t="array" ref="L4081">IFERROR(_xlfn.IFS(G4081&lt;0,"shortage",H4081&lt;0,"shortage",I4081&lt;0,"shortage"),"ok")</f>
        <v>ok</v>
      </c>
    </row>
    <row r="4082" spans="1:12" ht="15" hidden="1" thickBot="1" x14ac:dyDescent="0.4">
      <c r="A4082" s="5" t="s">
        <v>79</v>
      </c>
      <c r="B4082" s="5" t="s">
        <v>23</v>
      </c>
      <c r="C4082" s="5" t="s">
        <v>1579</v>
      </c>
      <c r="D4082" s="7" t="s">
        <v>684</v>
      </c>
      <c r="E4082" s="7" t="s">
        <v>8</v>
      </c>
      <c r="F4082" s="8">
        <v>0</v>
      </c>
      <c r="G4082" s="8">
        <v>-0.59</v>
      </c>
      <c r="H4082" s="8">
        <v>-11.682</v>
      </c>
      <c r="I4082" s="8">
        <v>0</v>
      </c>
      <c r="J4082" t="str">
        <f t="shared" si="63"/>
        <v>PMERP-HT010E-A</v>
      </c>
      <c r="K4082" t="str">
        <f>IF((VLOOKUP(J4082,mdc!A:V,22,FALSE)=""),"non Collabo","collabo")</f>
        <v>collabo</v>
      </c>
    </row>
    <row r="4083" spans="1:12" hidden="1" x14ac:dyDescent="0.35">
      <c r="A4083" s="5" t="s">
        <v>79</v>
      </c>
      <c r="B4083" s="5" t="s">
        <v>23</v>
      </c>
      <c r="C4083" s="5" t="s">
        <v>1579</v>
      </c>
      <c r="D4083" s="3" t="s">
        <v>685</v>
      </c>
      <c r="E4083" s="3" t="s">
        <v>5</v>
      </c>
      <c r="F4083" s="4">
        <v>5180</v>
      </c>
      <c r="G4083" s="4">
        <v>2390</v>
      </c>
      <c r="H4083" s="4">
        <v>2310</v>
      </c>
      <c r="I4083" s="4">
        <v>4450</v>
      </c>
      <c r="J4083" t="str">
        <f t="shared" si="63"/>
        <v>PMERP-HT030E-S</v>
      </c>
      <c r="K4083" t="str">
        <f>IF((VLOOKUP(J4083,mdc!A:V,22,FALSE)=""),"non Collabo","collabo")</f>
        <v>collabo</v>
      </c>
      <c r="L4083" t="str" cm="1">
        <f t="array" ref="L4083">IFERROR(_xlfn.IFS(G4083&lt;0,"shortage",H4083&lt;0,"shortage",I4083&lt;0,"shortage"),"ok")</f>
        <v>ok</v>
      </c>
    </row>
    <row r="4084" spans="1:12" hidden="1" x14ac:dyDescent="0.35">
      <c r="A4084" s="5" t="s">
        <v>79</v>
      </c>
      <c r="B4084" s="5" t="s">
        <v>23</v>
      </c>
      <c r="C4084" s="5" t="s">
        <v>1579</v>
      </c>
      <c r="D4084" s="5" t="s">
        <v>685</v>
      </c>
      <c r="E4084" s="5" t="s">
        <v>1565</v>
      </c>
      <c r="F4084" s="6">
        <v>5180</v>
      </c>
      <c r="G4084" s="6">
        <v>2390</v>
      </c>
      <c r="H4084" s="6">
        <v>2310</v>
      </c>
      <c r="I4084" s="6">
        <v>4450</v>
      </c>
      <c r="J4084" t="str">
        <f t="shared" si="63"/>
        <v>PMERP-HT030E-S</v>
      </c>
      <c r="K4084" t="str">
        <f>IF((VLOOKUP(J4084,mdc!A:V,22,FALSE)=""),"non Collabo","collabo")</f>
        <v>collabo</v>
      </c>
      <c r="L4084" t="str" cm="1">
        <f t="array" ref="L4084">IFERROR(_xlfn.IFS(G4084&lt;0,"shortage",H4084&lt;0,"shortage",I4084&lt;0,"shortage"),"ok")</f>
        <v>ok</v>
      </c>
    </row>
    <row r="4085" spans="1:12" hidden="1" x14ac:dyDescent="0.35">
      <c r="A4085" s="5" t="s">
        <v>79</v>
      </c>
      <c r="B4085" s="5" t="s">
        <v>23</v>
      </c>
      <c r="C4085" s="5" t="s">
        <v>1579</v>
      </c>
      <c r="D4085" s="5" t="s">
        <v>685</v>
      </c>
      <c r="E4085" s="5" t="s">
        <v>6</v>
      </c>
      <c r="F4085" s="6">
        <v>0</v>
      </c>
      <c r="G4085" s="6">
        <v>0</v>
      </c>
      <c r="H4085" s="6">
        <v>0</v>
      </c>
      <c r="I4085" s="6">
        <v>0</v>
      </c>
      <c r="J4085" t="str">
        <f t="shared" si="63"/>
        <v>PMERP-HT030E-S</v>
      </c>
      <c r="K4085" t="str">
        <f>IF((VLOOKUP(J4085,mdc!A:V,22,FALSE)=""),"non Collabo","collabo")</f>
        <v>collabo</v>
      </c>
      <c r="L4085" t="str" cm="1">
        <f t="array" ref="L4085">IFERROR(_xlfn.IFS(G4085&lt;0,"shortage",H4085&lt;0,"shortage",I4085&lt;0,"shortage"),"ok")</f>
        <v>ok</v>
      </c>
    </row>
    <row r="4086" spans="1:12" hidden="1" x14ac:dyDescent="0.35">
      <c r="A4086" s="5" t="s">
        <v>79</v>
      </c>
      <c r="B4086" s="5" t="s">
        <v>23</v>
      </c>
      <c r="C4086" s="5" t="s">
        <v>1579</v>
      </c>
      <c r="D4086" s="5" t="s">
        <v>685</v>
      </c>
      <c r="E4086" s="5" t="s">
        <v>2318</v>
      </c>
      <c r="F4086" s="6">
        <v>100</v>
      </c>
      <c r="G4086" s="6">
        <v>100</v>
      </c>
      <c r="H4086" s="6">
        <v>100</v>
      </c>
      <c r="I4086" s="6">
        <v>100</v>
      </c>
      <c r="J4086" t="str">
        <f t="shared" si="63"/>
        <v>PMERP-HT030E-S</v>
      </c>
      <c r="K4086" t="str">
        <f>IF((VLOOKUP(J4086,mdc!A:V,22,FALSE)=""),"non Collabo","collabo")</f>
        <v>collabo</v>
      </c>
      <c r="L4086" t="str" cm="1">
        <f t="array" ref="L4086">IFERROR(_xlfn.IFS(G4086&lt;0,"shortage",H4086&lt;0,"shortage",I4086&lt;0,"shortage"),"ok")</f>
        <v>ok</v>
      </c>
    </row>
    <row r="4087" spans="1:12" hidden="1" x14ac:dyDescent="0.35">
      <c r="A4087" s="5" t="s">
        <v>79</v>
      </c>
      <c r="B4087" s="5" t="s">
        <v>23</v>
      </c>
      <c r="C4087" s="5" t="s">
        <v>1579</v>
      </c>
      <c r="D4087" s="5" t="s">
        <v>685</v>
      </c>
      <c r="E4087" s="5" t="s">
        <v>7</v>
      </c>
      <c r="F4087" s="6">
        <v>15.8508</v>
      </c>
      <c r="G4087" s="6">
        <v>7.3133999999999997</v>
      </c>
      <c r="H4087" s="6">
        <v>7.0686</v>
      </c>
      <c r="I4087" s="6">
        <v>13.617000000000001</v>
      </c>
      <c r="J4087" t="str">
        <f t="shared" si="63"/>
        <v>PMERP-HT030E-S</v>
      </c>
      <c r="K4087" t="str">
        <f>IF((VLOOKUP(J4087,mdc!A:V,22,FALSE)=""),"non Collabo","collabo")</f>
        <v>collabo</v>
      </c>
      <c r="L4087" t="str" cm="1">
        <f t="array" ref="L4087">IFERROR(_xlfn.IFS(G4087&lt;0,"shortage",H4087&lt;0,"shortage",I4087&lt;0,"shortage"),"ok")</f>
        <v>ok</v>
      </c>
    </row>
    <row r="4088" spans="1:12" hidden="1" x14ac:dyDescent="0.35">
      <c r="A4088" s="5" t="s">
        <v>79</v>
      </c>
      <c r="B4088" s="5" t="s">
        <v>23</v>
      </c>
      <c r="C4088" s="5" t="s">
        <v>1579</v>
      </c>
      <c r="D4088" s="5" t="s">
        <v>685</v>
      </c>
      <c r="E4088" s="5" t="s">
        <v>1566</v>
      </c>
      <c r="F4088" s="6">
        <v>15.8439</v>
      </c>
      <c r="G4088" s="6">
        <v>7.3086000000000002</v>
      </c>
      <c r="H4088" s="6">
        <v>7.0667999999999997</v>
      </c>
      <c r="I4088" s="6">
        <v>13.6119</v>
      </c>
      <c r="J4088" t="str">
        <f t="shared" si="63"/>
        <v>PMERP-HT030E-S</v>
      </c>
      <c r="K4088" t="str">
        <f>IF((VLOOKUP(J4088,mdc!A:V,22,FALSE)=""),"non Collabo","collabo")</f>
        <v>collabo</v>
      </c>
      <c r="L4088" t="str" cm="1">
        <f t="array" ref="L4088">IFERROR(_xlfn.IFS(G4088&lt;0,"shortage",H4088&lt;0,"shortage",I4088&lt;0,"shortage"),"ok")</f>
        <v>ok</v>
      </c>
    </row>
    <row r="4089" spans="1:12" ht="15" hidden="1" thickBot="1" x14ac:dyDescent="0.4">
      <c r="A4089" s="5" t="s">
        <v>79</v>
      </c>
      <c r="B4089" s="5" t="s">
        <v>23</v>
      </c>
      <c r="C4089" s="5" t="s">
        <v>1579</v>
      </c>
      <c r="D4089" s="7" t="s">
        <v>685</v>
      </c>
      <c r="E4089" s="7" t="s">
        <v>8</v>
      </c>
      <c r="F4089" s="8">
        <v>6.8999999999999999E-3</v>
      </c>
      <c r="G4089" s="8">
        <v>4.7999999999999996E-3</v>
      </c>
      <c r="H4089" s="8">
        <v>1.8E-3</v>
      </c>
      <c r="I4089" s="8">
        <v>5.1000000000000004E-3</v>
      </c>
      <c r="J4089" t="str">
        <f t="shared" si="63"/>
        <v>PMERP-HT030E-S</v>
      </c>
      <c r="K4089" t="str">
        <f>IF((VLOOKUP(J4089,mdc!A:V,22,FALSE)=""),"non Collabo","collabo")</f>
        <v>collabo</v>
      </c>
    </row>
    <row r="4090" spans="1:12" hidden="1" x14ac:dyDescent="0.35">
      <c r="A4090" s="5" t="s">
        <v>79</v>
      </c>
      <c r="B4090" s="5" t="s">
        <v>23</v>
      </c>
      <c r="C4090" s="5" t="s">
        <v>1579</v>
      </c>
      <c r="D4090" s="3" t="s">
        <v>24</v>
      </c>
      <c r="E4090" s="3" t="s">
        <v>5</v>
      </c>
      <c r="F4090" s="4">
        <v>2290</v>
      </c>
      <c r="G4090" s="4">
        <v>4660</v>
      </c>
      <c r="H4090" s="4">
        <v>4780</v>
      </c>
      <c r="I4090" s="4">
        <v>6500</v>
      </c>
      <c r="J4090" t="str">
        <f t="shared" si="63"/>
        <v>PMERP-HT090E-H</v>
      </c>
      <c r="K4090" t="str">
        <f>IF((VLOOKUP(J4090,mdc!A:V,22,FALSE)=""),"non Collabo","collabo")</f>
        <v>collabo</v>
      </c>
      <c r="L4090" t="str" cm="1">
        <f t="array" ref="L4090">IFERROR(_xlfn.IFS(G4090&lt;0,"shortage",H4090&lt;0,"shortage",I4090&lt;0,"shortage"),"ok")</f>
        <v>ok</v>
      </c>
    </row>
    <row r="4091" spans="1:12" hidden="1" x14ac:dyDescent="0.35">
      <c r="A4091" s="5" t="s">
        <v>79</v>
      </c>
      <c r="B4091" s="5" t="s">
        <v>23</v>
      </c>
      <c r="C4091" s="5" t="s">
        <v>1579</v>
      </c>
      <c r="D4091" s="5" t="s">
        <v>24</v>
      </c>
      <c r="E4091" s="5" t="s">
        <v>1565</v>
      </c>
      <c r="F4091" s="6">
        <v>2290</v>
      </c>
      <c r="G4091" s="6">
        <v>4660</v>
      </c>
      <c r="H4091" s="6">
        <v>8010</v>
      </c>
      <c r="I4091" s="6">
        <v>6500</v>
      </c>
      <c r="J4091" t="str">
        <f t="shared" si="63"/>
        <v>PMERP-HT090E-H</v>
      </c>
      <c r="K4091" t="str">
        <f>IF((VLOOKUP(J4091,mdc!A:V,22,FALSE)=""),"non Collabo","collabo")</f>
        <v>collabo</v>
      </c>
      <c r="L4091" t="str" cm="1">
        <f t="array" ref="L4091">IFERROR(_xlfn.IFS(G4091&lt;0,"shortage",H4091&lt;0,"shortage",I4091&lt;0,"shortage"),"ok")</f>
        <v>ok</v>
      </c>
    </row>
    <row r="4092" spans="1:12" x14ac:dyDescent="0.35">
      <c r="A4092" s="5" t="s">
        <v>79</v>
      </c>
      <c r="B4092" s="5" t="s">
        <v>23</v>
      </c>
      <c r="C4092" s="5" t="s">
        <v>1579</v>
      </c>
      <c r="D4092" s="5" t="s">
        <v>24</v>
      </c>
      <c r="E4092" s="5" t="s">
        <v>6</v>
      </c>
      <c r="F4092" s="6">
        <v>0</v>
      </c>
      <c r="G4092" s="6">
        <v>0</v>
      </c>
      <c r="H4092" s="6">
        <v>-3230</v>
      </c>
      <c r="I4092" s="6">
        <v>0</v>
      </c>
      <c r="J4092" t="str">
        <f t="shared" si="63"/>
        <v>PMERP-HT090E-H</v>
      </c>
      <c r="K4092" t="str">
        <f>IF((VLOOKUP(J4092,mdc!A:V,22,FALSE)=""),"non Collabo","collabo")</f>
        <v>collabo</v>
      </c>
      <c r="L4092" t="str" cm="1">
        <f t="array" ref="L4092">IFERROR(_xlfn.IFS(G4092&lt;0,"shortage",H4092&lt;0,"shortage",I4092&lt;0,"shortage"),"ok")</f>
        <v>shortage</v>
      </c>
    </row>
    <row r="4093" spans="1:12" hidden="1" x14ac:dyDescent="0.35">
      <c r="A4093" s="5" t="s">
        <v>79</v>
      </c>
      <c r="B4093" s="5" t="s">
        <v>23</v>
      </c>
      <c r="C4093" s="5" t="s">
        <v>1579</v>
      </c>
      <c r="D4093" s="5" t="s">
        <v>24</v>
      </c>
      <c r="E4093" s="5" t="s">
        <v>2318</v>
      </c>
      <c r="F4093" s="6">
        <v>100</v>
      </c>
      <c r="G4093" s="6">
        <v>100</v>
      </c>
      <c r="H4093" s="6">
        <v>59.675405742821503</v>
      </c>
      <c r="I4093" s="6">
        <v>100</v>
      </c>
      <c r="J4093" t="str">
        <f t="shared" si="63"/>
        <v>PMERP-HT090E-H</v>
      </c>
      <c r="K4093" t="str">
        <f>IF((VLOOKUP(J4093,mdc!A:V,22,FALSE)=""),"non Collabo","collabo")</f>
        <v>collabo</v>
      </c>
      <c r="L4093" t="str" cm="1">
        <f t="array" ref="L4093">IFERROR(_xlfn.IFS(G4093&lt;0,"shortage",H4093&lt;0,"shortage",I4093&lt;0,"shortage"),"ok")</f>
        <v>ok</v>
      </c>
    </row>
    <row r="4094" spans="1:12" hidden="1" x14ac:dyDescent="0.35">
      <c r="A4094" s="5" t="s">
        <v>79</v>
      </c>
      <c r="B4094" s="5" t="s">
        <v>23</v>
      </c>
      <c r="C4094" s="5" t="s">
        <v>1579</v>
      </c>
      <c r="D4094" s="5" t="s">
        <v>24</v>
      </c>
      <c r="E4094" s="5" t="s">
        <v>7</v>
      </c>
      <c r="F4094" s="6">
        <v>11.1523</v>
      </c>
      <c r="G4094" s="6">
        <v>22.694199999999999</v>
      </c>
      <c r="H4094" s="6">
        <v>23.278600000000001</v>
      </c>
      <c r="I4094" s="6">
        <v>31.655000000000001</v>
      </c>
      <c r="J4094" t="str">
        <f t="shared" si="63"/>
        <v>PMERP-HT090E-H</v>
      </c>
      <c r="K4094" t="str">
        <f>IF((VLOOKUP(J4094,mdc!A:V,22,FALSE)=""),"non Collabo","collabo")</f>
        <v>collabo</v>
      </c>
      <c r="L4094" t="str" cm="1">
        <f t="array" ref="L4094">IFERROR(_xlfn.IFS(G4094&lt;0,"shortage",H4094&lt;0,"shortage",I4094&lt;0,"shortage"),"ok")</f>
        <v>ok</v>
      </c>
    </row>
    <row r="4095" spans="1:12" hidden="1" x14ac:dyDescent="0.35">
      <c r="A4095" s="5" t="s">
        <v>79</v>
      </c>
      <c r="B4095" s="5" t="s">
        <v>23</v>
      </c>
      <c r="C4095" s="5" t="s">
        <v>1579</v>
      </c>
      <c r="D4095" s="5" t="s">
        <v>24</v>
      </c>
      <c r="E4095" s="5" t="s">
        <v>1566</v>
      </c>
      <c r="F4095" s="6">
        <v>11.1523</v>
      </c>
      <c r="G4095" s="6">
        <v>22.684200000000001</v>
      </c>
      <c r="H4095" s="6">
        <v>38.999099999999999</v>
      </c>
      <c r="I4095" s="6">
        <v>31.651</v>
      </c>
      <c r="J4095" t="str">
        <f t="shared" si="63"/>
        <v>PMERP-HT090E-H</v>
      </c>
      <c r="K4095" t="str">
        <f>IF((VLOOKUP(J4095,mdc!A:V,22,FALSE)=""),"non Collabo","collabo")</f>
        <v>collabo</v>
      </c>
      <c r="L4095" t="str" cm="1">
        <f t="array" ref="L4095">IFERROR(_xlfn.IFS(G4095&lt;0,"shortage",H4095&lt;0,"shortage",I4095&lt;0,"shortage"),"ok")</f>
        <v>ok</v>
      </c>
    </row>
    <row r="4096" spans="1:12" ht="15" hidden="1" thickBot="1" x14ac:dyDescent="0.4">
      <c r="A4096" s="5" t="s">
        <v>79</v>
      </c>
      <c r="B4096" s="5" t="s">
        <v>23</v>
      </c>
      <c r="C4096" s="5" t="s">
        <v>1579</v>
      </c>
      <c r="D4096" s="7" t="s">
        <v>24</v>
      </c>
      <c r="E4096" s="7" t="s">
        <v>8</v>
      </c>
      <c r="F4096" s="8">
        <v>0</v>
      </c>
      <c r="G4096" s="8">
        <v>0.01</v>
      </c>
      <c r="H4096" s="8">
        <v>-15.720499999999999</v>
      </c>
      <c r="I4096" s="8">
        <v>4.0000000000000001E-3</v>
      </c>
      <c r="J4096" t="str">
        <f t="shared" si="63"/>
        <v>PMERP-HT090E-H</v>
      </c>
      <c r="K4096" t="str">
        <f>IF((VLOOKUP(J4096,mdc!A:V,22,FALSE)=""),"non Collabo","collabo")</f>
        <v>collabo</v>
      </c>
    </row>
    <row r="4097" spans="1:12" hidden="1" x14ac:dyDescent="0.35">
      <c r="A4097" s="5" t="s">
        <v>79</v>
      </c>
      <c r="B4097" s="5" t="s">
        <v>23</v>
      </c>
      <c r="C4097" s="5" t="s">
        <v>1579</v>
      </c>
      <c r="D4097" s="3" t="s">
        <v>686</v>
      </c>
      <c r="E4097" s="3" t="s">
        <v>5</v>
      </c>
      <c r="F4097" s="4">
        <v>1330</v>
      </c>
      <c r="G4097" s="4">
        <v>1620</v>
      </c>
      <c r="H4097" s="4">
        <v>2300</v>
      </c>
      <c r="I4097" s="4">
        <v>2350</v>
      </c>
      <c r="J4097" t="str">
        <f t="shared" si="63"/>
        <v>PMERP-HT161E-K</v>
      </c>
      <c r="K4097" t="str">
        <f>IF((VLOOKUP(J4097,mdc!A:V,22,FALSE)=""),"non Collabo","collabo")</f>
        <v>collabo</v>
      </c>
      <c r="L4097" t="str" cm="1">
        <f t="array" ref="L4097">IFERROR(_xlfn.IFS(G4097&lt;0,"shortage",H4097&lt;0,"shortage",I4097&lt;0,"shortage"),"ok")</f>
        <v>ok</v>
      </c>
    </row>
    <row r="4098" spans="1:12" hidden="1" x14ac:dyDescent="0.35">
      <c r="A4098" s="5" t="s">
        <v>79</v>
      </c>
      <c r="B4098" s="5" t="s">
        <v>23</v>
      </c>
      <c r="C4098" s="5" t="s">
        <v>1579</v>
      </c>
      <c r="D4098" s="5" t="s">
        <v>686</v>
      </c>
      <c r="E4098" s="5" t="s">
        <v>1565</v>
      </c>
      <c r="F4098" s="6">
        <v>1330</v>
      </c>
      <c r="G4098" s="6">
        <v>1620</v>
      </c>
      <c r="H4098" s="6">
        <v>2300</v>
      </c>
      <c r="I4098" s="6">
        <v>2350</v>
      </c>
      <c r="J4098" t="str">
        <f t="shared" si="63"/>
        <v>PMERP-HT161E-K</v>
      </c>
      <c r="K4098" t="str">
        <f>IF((VLOOKUP(J4098,mdc!A:V,22,FALSE)=""),"non Collabo","collabo")</f>
        <v>collabo</v>
      </c>
      <c r="L4098" t="str" cm="1">
        <f t="array" ref="L4098">IFERROR(_xlfn.IFS(G4098&lt;0,"shortage",H4098&lt;0,"shortage",I4098&lt;0,"shortage"),"ok")</f>
        <v>ok</v>
      </c>
    </row>
    <row r="4099" spans="1:12" hidden="1" x14ac:dyDescent="0.35">
      <c r="A4099" s="5" t="s">
        <v>79</v>
      </c>
      <c r="B4099" s="5" t="s">
        <v>23</v>
      </c>
      <c r="C4099" s="5" t="s">
        <v>1579</v>
      </c>
      <c r="D4099" s="5" t="s">
        <v>686</v>
      </c>
      <c r="E4099" s="5" t="s">
        <v>6</v>
      </c>
      <c r="F4099" s="6">
        <v>0</v>
      </c>
      <c r="G4099" s="6">
        <v>0</v>
      </c>
      <c r="H4099" s="6">
        <v>0</v>
      </c>
      <c r="I4099" s="6">
        <v>0</v>
      </c>
      <c r="J4099" t="str">
        <f t="shared" ref="J4099:J4162" si="64">A4099&amp;D4099</f>
        <v>PMERP-HT161E-K</v>
      </c>
      <c r="K4099" t="str">
        <f>IF((VLOOKUP(J4099,mdc!A:V,22,FALSE)=""),"non Collabo","collabo")</f>
        <v>collabo</v>
      </c>
      <c r="L4099" t="str" cm="1">
        <f t="array" ref="L4099">IFERROR(_xlfn.IFS(G4099&lt;0,"shortage",H4099&lt;0,"shortage",I4099&lt;0,"shortage"),"ok")</f>
        <v>ok</v>
      </c>
    </row>
    <row r="4100" spans="1:12" hidden="1" x14ac:dyDescent="0.35">
      <c r="A4100" s="5" t="s">
        <v>79</v>
      </c>
      <c r="B4100" s="5" t="s">
        <v>23</v>
      </c>
      <c r="C4100" s="5" t="s">
        <v>1579</v>
      </c>
      <c r="D4100" s="5" t="s">
        <v>686</v>
      </c>
      <c r="E4100" s="5" t="s">
        <v>2318</v>
      </c>
      <c r="F4100" s="6">
        <v>100</v>
      </c>
      <c r="G4100" s="6">
        <v>100</v>
      </c>
      <c r="H4100" s="6">
        <v>100</v>
      </c>
      <c r="I4100" s="6">
        <v>100</v>
      </c>
      <c r="J4100" t="str">
        <f t="shared" si="64"/>
        <v>PMERP-HT161E-K</v>
      </c>
      <c r="K4100" t="str">
        <f>IF((VLOOKUP(J4100,mdc!A:V,22,FALSE)=""),"non Collabo","collabo")</f>
        <v>collabo</v>
      </c>
      <c r="L4100" t="str" cm="1">
        <f t="array" ref="L4100">IFERROR(_xlfn.IFS(G4100&lt;0,"shortage",H4100&lt;0,"shortage",I4100&lt;0,"shortage"),"ok")</f>
        <v>ok</v>
      </c>
    </row>
    <row r="4101" spans="1:12" hidden="1" x14ac:dyDescent="0.35">
      <c r="A4101" s="5" t="s">
        <v>79</v>
      </c>
      <c r="B4101" s="5" t="s">
        <v>23</v>
      </c>
      <c r="C4101" s="5" t="s">
        <v>1579</v>
      </c>
      <c r="D4101" s="5" t="s">
        <v>686</v>
      </c>
      <c r="E4101" s="5" t="s">
        <v>7</v>
      </c>
      <c r="F4101" s="6">
        <v>5.4928999999999997</v>
      </c>
      <c r="G4101" s="6">
        <v>6.6905999999999999</v>
      </c>
      <c r="H4101" s="6">
        <v>9.4990000000000006</v>
      </c>
      <c r="I4101" s="6">
        <v>9.7055000000000007</v>
      </c>
      <c r="J4101" t="str">
        <f t="shared" si="64"/>
        <v>PMERP-HT161E-K</v>
      </c>
      <c r="K4101" t="str">
        <f>IF((VLOOKUP(J4101,mdc!A:V,22,FALSE)=""),"non Collabo","collabo")</f>
        <v>collabo</v>
      </c>
      <c r="L4101" t="str" cm="1">
        <f t="array" ref="L4101">IFERROR(_xlfn.IFS(G4101&lt;0,"shortage",H4101&lt;0,"shortage",I4101&lt;0,"shortage"),"ok")</f>
        <v>ok</v>
      </c>
    </row>
    <row r="4102" spans="1:12" hidden="1" x14ac:dyDescent="0.35">
      <c r="A4102" s="5" t="s">
        <v>79</v>
      </c>
      <c r="B4102" s="5" t="s">
        <v>23</v>
      </c>
      <c r="C4102" s="5" t="s">
        <v>1579</v>
      </c>
      <c r="D4102" s="5" t="s">
        <v>686</v>
      </c>
      <c r="E4102" s="5" t="s">
        <v>1566</v>
      </c>
      <c r="F4102" s="6">
        <v>5.4928999999999997</v>
      </c>
      <c r="G4102" s="6">
        <v>6.6905999999999999</v>
      </c>
      <c r="H4102" s="6">
        <v>9.4990000000000006</v>
      </c>
      <c r="I4102" s="6">
        <v>9.7055000000000007</v>
      </c>
      <c r="J4102" t="str">
        <f t="shared" si="64"/>
        <v>PMERP-HT161E-K</v>
      </c>
      <c r="K4102" t="str">
        <f>IF((VLOOKUP(J4102,mdc!A:V,22,FALSE)=""),"non Collabo","collabo")</f>
        <v>collabo</v>
      </c>
      <c r="L4102" t="str" cm="1">
        <f t="array" ref="L4102">IFERROR(_xlfn.IFS(G4102&lt;0,"shortage",H4102&lt;0,"shortage",I4102&lt;0,"shortage"),"ok")</f>
        <v>ok</v>
      </c>
    </row>
    <row r="4103" spans="1:12" ht="15" hidden="1" thickBot="1" x14ac:dyDescent="0.4">
      <c r="A4103" s="5" t="s">
        <v>79</v>
      </c>
      <c r="B4103" s="5" t="s">
        <v>23</v>
      </c>
      <c r="C4103" s="5" t="s">
        <v>1579</v>
      </c>
      <c r="D4103" s="7" t="s">
        <v>686</v>
      </c>
      <c r="E4103" s="7" t="s">
        <v>8</v>
      </c>
      <c r="F4103" s="8">
        <v>0</v>
      </c>
      <c r="G4103" s="8">
        <v>0</v>
      </c>
      <c r="H4103" s="8">
        <v>0</v>
      </c>
      <c r="I4103" s="8">
        <v>0</v>
      </c>
      <c r="J4103" t="str">
        <f t="shared" si="64"/>
        <v>PMERP-HT161E-K</v>
      </c>
      <c r="K4103" t="str">
        <f>IF((VLOOKUP(J4103,mdc!A:V,22,FALSE)=""),"non Collabo","collabo")</f>
        <v>collabo</v>
      </c>
    </row>
    <row r="4104" spans="1:12" hidden="1" x14ac:dyDescent="0.35">
      <c r="A4104" s="5" t="s">
        <v>79</v>
      </c>
      <c r="B4104" s="5" t="s">
        <v>23</v>
      </c>
      <c r="C4104" s="5" t="s">
        <v>1579</v>
      </c>
      <c r="D4104" s="3" t="s">
        <v>687</v>
      </c>
      <c r="E4104" s="3" t="s">
        <v>5</v>
      </c>
      <c r="F4104" s="4">
        <v>3365</v>
      </c>
      <c r="G4104" s="4">
        <v>1475</v>
      </c>
      <c r="H4104" s="4">
        <v>2045</v>
      </c>
      <c r="I4104" s="4">
        <v>1345</v>
      </c>
      <c r="J4104" t="str">
        <f t="shared" si="64"/>
        <v>PMERP-HT225E-K</v>
      </c>
      <c r="K4104" t="str">
        <f>IF((VLOOKUP(J4104,mdc!A:V,22,FALSE)=""),"non Collabo","collabo")</f>
        <v>collabo</v>
      </c>
      <c r="L4104" t="str" cm="1">
        <f t="array" ref="L4104">IFERROR(_xlfn.IFS(G4104&lt;0,"shortage",H4104&lt;0,"shortage",I4104&lt;0,"shortage"),"ok")</f>
        <v>ok</v>
      </c>
    </row>
    <row r="4105" spans="1:12" hidden="1" x14ac:dyDescent="0.35">
      <c r="A4105" s="5" t="s">
        <v>79</v>
      </c>
      <c r="B4105" s="5" t="s">
        <v>23</v>
      </c>
      <c r="C4105" s="5" t="s">
        <v>1579</v>
      </c>
      <c r="D4105" s="5" t="s">
        <v>687</v>
      </c>
      <c r="E4105" s="5" t="s">
        <v>1565</v>
      </c>
      <c r="F4105" s="6">
        <v>3460</v>
      </c>
      <c r="G4105" s="6">
        <v>1475</v>
      </c>
      <c r="H4105" s="6">
        <v>2045</v>
      </c>
      <c r="I4105" s="6">
        <v>1345</v>
      </c>
      <c r="J4105" t="str">
        <f t="shared" si="64"/>
        <v>PMERP-HT225E-K</v>
      </c>
      <c r="K4105" t="str">
        <f>IF((VLOOKUP(J4105,mdc!A:V,22,FALSE)=""),"non Collabo","collabo")</f>
        <v>collabo</v>
      </c>
      <c r="L4105" t="str" cm="1">
        <f t="array" ref="L4105">IFERROR(_xlfn.IFS(G4105&lt;0,"shortage",H4105&lt;0,"shortage",I4105&lt;0,"shortage"),"ok")</f>
        <v>ok</v>
      </c>
    </row>
    <row r="4106" spans="1:12" hidden="1" x14ac:dyDescent="0.35">
      <c r="A4106" s="5" t="s">
        <v>79</v>
      </c>
      <c r="B4106" s="5" t="s">
        <v>23</v>
      </c>
      <c r="C4106" s="5" t="s">
        <v>1579</v>
      </c>
      <c r="D4106" s="5" t="s">
        <v>687</v>
      </c>
      <c r="E4106" s="5" t="s">
        <v>6</v>
      </c>
      <c r="F4106" s="6">
        <v>-95</v>
      </c>
      <c r="G4106" s="6">
        <v>0</v>
      </c>
      <c r="H4106" s="6">
        <v>0</v>
      </c>
      <c r="I4106" s="6">
        <v>0</v>
      </c>
      <c r="J4106" t="str">
        <f t="shared" si="64"/>
        <v>PMERP-HT225E-K</v>
      </c>
      <c r="K4106" t="str">
        <f>IF((VLOOKUP(J4106,mdc!A:V,22,FALSE)=""),"non Collabo","collabo")</f>
        <v>collabo</v>
      </c>
      <c r="L4106" t="str" cm="1">
        <f t="array" ref="L4106">IFERROR(_xlfn.IFS(G4106&lt;0,"shortage",H4106&lt;0,"shortage",I4106&lt;0,"shortage"),"ok")</f>
        <v>ok</v>
      </c>
    </row>
    <row r="4107" spans="1:12" hidden="1" x14ac:dyDescent="0.35">
      <c r="A4107" s="5" t="s">
        <v>79</v>
      </c>
      <c r="B4107" s="5" t="s">
        <v>23</v>
      </c>
      <c r="C4107" s="5" t="s">
        <v>1579</v>
      </c>
      <c r="D4107" s="5" t="s">
        <v>687</v>
      </c>
      <c r="E4107" s="5" t="s">
        <v>2318</v>
      </c>
      <c r="F4107" s="6">
        <v>97.254335260115596</v>
      </c>
      <c r="G4107" s="6">
        <v>100</v>
      </c>
      <c r="H4107" s="6">
        <v>100</v>
      </c>
      <c r="I4107" s="6">
        <v>100</v>
      </c>
      <c r="J4107" t="str">
        <f t="shared" si="64"/>
        <v>PMERP-HT225E-K</v>
      </c>
      <c r="K4107" t="str">
        <f>IF((VLOOKUP(J4107,mdc!A:V,22,FALSE)=""),"non Collabo","collabo")</f>
        <v>collabo</v>
      </c>
      <c r="L4107" t="str" cm="1">
        <f t="array" ref="L4107">IFERROR(_xlfn.IFS(G4107&lt;0,"shortage",H4107&lt;0,"shortage",I4107&lt;0,"shortage"),"ok")</f>
        <v>ok</v>
      </c>
    </row>
    <row r="4108" spans="1:12" hidden="1" x14ac:dyDescent="0.35">
      <c r="A4108" s="5" t="s">
        <v>79</v>
      </c>
      <c r="B4108" s="5" t="s">
        <v>23</v>
      </c>
      <c r="C4108" s="5" t="s">
        <v>1579</v>
      </c>
      <c r="D4108" s="5" t="s">
        <v>687</v>
      </c>
      <c r="E4108" s="5" t="s">
        <v>7</v>
      </c>
      <c r="F4108" s="6">
        <v>20.593800000000002</v>
      </c>
      <c r="G4108" s="6">
        <v>9.0269999999999992</v>
      </c>
      <c r="H4108" s="6">
        <v>12.5154</v>
      </c>
      <c r="I4108" s="6">
        <v>8.2314000000000007</v>
      </c>
      <c r="J4108" t="str">
        <f t="shared" si="64"/>
        <v>PMERP-HT225E-K</v>
      </c>
      <c r="K4108" t="str">
        <f>IF((VLOOKUP(J4108,mdc!A:V,22,FALSE)=""),"non Collabo","collabo")</f>
        <v>collabo</v>
      </c>
      <c r="L4108" t="str" cm="1">
        <f t="array" ref="L4108">IFERROR(_xlfn.IFS(G4108&lt;0,"shortage",H4108&lt;0,"shortage",I4108&lt;0,"shortage"),"ok")</f>
        <v>ok</v>
      </c>
    </row>
    <row r="4109" spans="1:12" hidden="1" x14ac:dyDescent="0.35">
      <c r="A4109" s="5" t="s">
        <v>79</v>
      </c>
      <c r="B4109" s="5" t="s">
        <v>23</v>
      </c>
      <c r="C4109" s="5" t="s">
        <v>1579</v>
      </c>
      <c r="D4109" s="5" t="s">
        <v>687</v>
      </c>
      <c r="E4109" s="5" t="s">
        <v>1566</v>
      </c>
      <c r="F4109" s="6">
        <v>16.677199999999999</v>
      </c>
      <c r="G4109" s="6">
        <v>7.1094999999999997</v>
      </c>
      <c r="H4109" s="6">
        <v>9.8568999999999996</v>
      </c>
      <c r="I4109" s="6">
        <v>6.4828999999999999</v>
      </c>
      <c r="J4109" t="str">
        <f t="shared" si="64"/>
        <v>PMERP-HT225E-K</v>
      </c>
      <c r="K4109" t="str">
        <f>IF((VLOOKUP(J4109,mdc!A:V,22,FALSE)=""),"non Collabo","collabo")</f>
        <v>collabo</v>
      </c>
      <c r="L4109" t="str" cm="1">
        <f t="array" ref="L4109">IFERROR(_xlfn.IFS(G4109&lt;0,"shortage",H4109&lt;0,"shortage",I4109&lt;0,"shortage"),"ok")</f>
        <v>ok</v>
      </c>
    </row>
    <row r="4110" spans="1:12" ht="15" hidden="1" thickBot="1" x14ac:dyDescent="0.4">
      <c r="A4110" s="5" t="s">
        <v>79</v>
      </c>
      <c r="B4110" s="5" t="s">
        <v>23</v>
      </c>
      <c r="C4110" s="5" t="s">
        <v>1579</v>
      </c>
      <c r="D4110" s="7" t="s">
        <v>687</v>
      </c>
      <c r="E4110" s="7" t="s">
        <v>8</v>
      </c>
      <c r="F4110" s="8">
        <v>3.9165999999999999</v>
      </c>
      <c r="G4110" s="8">
        <v>1.9175</v>
      </c>
      <c r="H4110" s="8">
        <v>2.6585000000000001</v>
      </c>
      <c r="I4110" s="8">
        <v>1.7484999999999999</v>
      </c>
      <c r="J4110" t="str">
        <f t="shared" si="64"/>
        <v>PMERP-HT225E-K</v>
      </c>
      <c r="K4110" t="str">
        <f>IF((VLOOKUP(J4110,mdc!A:V,22,FALSE)=""),"non Collabo","collabo")</f>
        <v>collabo</v>
      </c>
    </row>
    <row r="4111" spans="1:12" hidden="1" x14ac:dyDescent="0.35">
      <c r="A4111" s="5" t="s">
        <v>79</v>
      </c>
      <c r="B4111" s="5" t="s">
        <v>23</v>
      </c>
      <c r="C4111" s="5" t="s">
        <v>1579</v>
      </c>
      <c r="D4111" s="3" t="s">
        <v>688</v>
      </c>
      <c r="E4111" s="3" t="s">
        <v>5</v>
      </c>
      <c r="F4111" s="4">
        <v>2235</v>
      </c>
      <c r="G4111" s="4">
        <v>235</v>
      </c>
      <c r="H4111" s="4">
        <v>0</v>
      </c>
      <c r="I4111" s="4"/>
      <c r="J4111" t="str">
        <f t="shared" si="64"/>
        <v>PMERP-HTF295E-K</v>
      </c>
      <c r="K4111" t="str">
        <f>IF((VLOOKUP(J4111,mdc!A:V,22,FALSE)=""),"non Collabo","collabo")</f>
        <v>collabo</v>
      </c>
      <c r="L4111" t="str" cm="1">
        <f t="array" ref="L4111">IFERROR(_xlfn.IFS(G4111&lt;0,"shortage",H4111&lt;0,"shortage",I4111&lt;0,"shortage"),"ok")</f>
        <v>ok</v>
      </c>
    </row>
    <row r="4112" spans="1:12" hidden="1" x14ac:dyDescent="0.35">
      <c r="A4112" s="5" t="s">
        <v>79</v>
      </c>
      <c r="B4112" s="5" t="s">
        <v>23</v>
      </c>
      <c r="C4112" s="5" t="s">
        <v>1579</v>
      </c>
      <c r="D4112" s="5" t="s">
        <v>688</v>
      </c>
      <c r="E4112" s="5" t="s">
        <v>1565</v>
      </c>
      <c r="F4112" s="6">
        <v>2235</v>
      </c>
      <c r="G4112" s="6">
        <v>235</v>
      </c>
      <c r="H4112" s="6"/>
      <c r="I4112" s="6"/>
      <c r="J4112" t="str">
        <f t="shared" si="64"/>
        <v>PMERP-HTF295E-K</v>
      </c>
      <c r="K4112" t="str">
        <f>IF((VLOOKUP(J4112,mdc!A:V,22,FALSE)=""),"non Collabo","collabo")</f>
        <v>collabo</v>
      </c>
      <c r="L4112" t="str" cm="1">
        <f t="array" ref="L4112">IFERROR(_xlfn.IFS(G4112&lt;0,"shortage",H4112&lt;0,"shortage",I4112&lt;0,"shortage"),"ok")</f>
        <v>ok</v>
      </c>
    </row>
    <row r="4113" spans="1:12" hidden="1" x14ac:dyDescent="0.35">
      <c r="A4113" s="5" t="s">
        <v>79</v>
      </c>
      <c r="B4113" s="5" t="s">
        <v>23</v>
      </c>
      <c r="C4113" s="5" t="s">
        <v>1579</v>
      </c>
      <c r="D4113" s="5" t="s">
        <v>688</v>
      </c>
      <c r="E4113" s="5" t="s">
        <v>6</v>
      </c>
      <c r="F4113" s="6">
        <v>0</v>
      </c>
      <c r="G4113" s="6">
        <v>0</v>
      </c>
      <c r="H4113" s="6">
        <v>0</v>
      </c>
      <c r="I4113" s="6"/>
      <c r="J4113" t="str">
        <f t="shared" si="64"/>
        <v>PMERP-HTF295E-K</v>
      </c>
      <c r="K4113" t="str">
        <f>IF((VLOOKUP(J4113,mdc!A:V,22,FALSE)=""),"non Collabo","collabo")</f>
        <v>collabo</v>
      </c>
      <c r="L4113" t="str" cm="1">
        <f t="array" ref="L4113">IFERROR(_xlfn.IFS(G4113&lt;0,"shortage",H4113&lt;0,"shortage",I4113&lt;0,"shortage"),"ok")</f>
        <v>ok</v>
      </c>
    </row>
    <row r="4114" spans="1:12" hidden="1" x14ac:dyDescent="0.35">
      <c r="A4114" s="5" t="s">
        <v>79</v>
      </c>
      <c r="B4114" s="5" t="s">
        <v>23</v>
      </c>
      <c r="C4114" s="5" t="s">
        <v>1579</v>
      </c>
      <c r="D4114" s="5" t="s">
        <v>688</v>
      </c>
      <c r="E4114" s="5" t="s">
        <v>2318</v>
      </c>
      <c r="F4114" s="6">
        <v>100</v>
      </c>
      <c r="G4114" s="6">
        <v>100</v>
      </c>
      <c r="H4114" s="6" t="s">
        <v>1640</v>
      </c>
      <c r="I4114" s="6"/>
      <c r="J4114" t="str">
        <f t="shared" si="64"/>
        <v>PMERP-HTF295E-K</v>
      </c>
      <c r="K4114" t="str">
        <f>IF((VLOOKUP(J4114,mdc!A:V,22,FALSE)=""),"non Collabo","collabo")</f>
        <v>collabo</v>
      </c>
      <c r="L4114" t="str" cm="1">
        <f t="array" ref="L4114">IFERROR(_xlfn.IFS(G4114&lt;0,"shortage",H4114&lt;0,"shortage",I4114&lt;0,"shortage"),"ok")</f>
        <v>ok</v>
      </c>
    </row>
    <row r="4115" spans="1:12" hidden="1" x14ac:dyDescent="0.35">
      <c r="A4115" s="5" t="s">
        <v>79</v>
      </c>
      <c r="B4115" s="5" t="s">
        <v>23</v>
      </c>
      <c r="C4115" s="5" t="s">
        <v>1579</v>
      </c>
      <c r="D4115" s="5" t="s">
        <v>688</v>
      </c>
      <c r="E4115" s="5" t="s">
        <v>7</v>
      </c>
      <c r="F4115" s="6">
        <v>21.009</v>
      </c>
      <c r="G4115" s="6">
        <v>2.2090000000000001</v>
      </c>
      <c r="H4115" s="6">
        <v>0</v>
      </c>
      <c r="I4115" s="6"/>
      <c r="J4115" t="str">
        <f t="shared" si="64"/>
        <v>PMERP-HTF295E-K</v>
      </c>
      <c r="K4115" t="str">
        <f>IF((VLOOKUP(J4115,mdc!A:V,22,FALSE)=""),"non Collabo","collabo")</f>
        <v>collabo</v>
      </c>
      <c r="L4115" t="str" cm="1">
        <f t="array" ref="L4115">IFERROR(_xlfn.IFS(G4115&lt;0,"shortage",H4115&lt;0,"shortage",I4115&lt;0,"shortage"),"ok")</f>
        <v>ok</v>
      </c>
    </row>
    <row r="4116" spans="1:12" hidden="1" x14ac:dyDescent="0.35">
      <c r="A4116" s="5" t="s">
        <v>79</v>
      </c>
      <c r="B4116" s="5" t="s">
        <v>23</v>
      </c>
      <c r="C4116" s="5" t="s">
        <v>1579</v>
      </c>
      <c r="D4116" s="5" t="s">
        <v>688</v>
      </c>
      <c r="E4116" s="5" t="s">
        <v>1566</v>
      </c>
      <c r="F4116" s="6">
        <v>21.009</v>
      </c>
      <c r="G4116" s="6">
        <v>2.2090000000000001</v>
      </c>
      <c r="H4116" s="6"/>
      <c r="I4116" s="6"/>
      <c r="J4116" t="str">
        <f t="shared" si="64"/>
        <v>PMERP-HTF295E-K</v>
      </c>
      <c r="K4116" t="str">
        <f>IF((VLOOKUP(J4116,mdc!A:V,22,FALSE)=""),"non Collabo","collabo")</f>
        <v>collabo</v>
      </c>
      <c r="L4116" t="str" cm="1">
        <f t="array" ref="L4116">IFERROR(_xlfn.IFS(G4116&lt;0,"shortage",H4116&lt;0,"shortage",I4116&lt;0,"shortage"),"ok")</f>
        <v>ok</v>
      </c>
    </row>
    <row r="4117" spans="1:12" ht="15" hidden="1" thickBot="1" x14ac:dyDescent="0.4">
      <c r="A4117" s="5" t="s">
        <v>79</v>
      </c>
      <c r="B4117" s="5" t="s">
        <v>23</v>
      </c>
      <c r="C4117" s="5" t="s">
        <v>1579</v>
      </c>
      <c r="D4117" s="7" t="s">
        <v>688</v>
      </c>
      <c r="E4117" s="7" t="s">
        <v>8</v>
      </c>
      <c r="F4117" s="8">
        <v>0</v>
      </c>
      <c r="G4117" s="8">
        <v>0</v>
      </c>
      <c r="H4117" s="8">
        <v>0</v>
      </c>
      <c r="I4117" s="8"/>
      <c r="J4117" t="str">
        <f t="shared" si="64"/>
        <v>PMERP-HTF295E-K</v>
      </c>
      <c r="K4117" t="str">
        <f>IF((VLOOKUP(J4117,mdc!A:V,22,FALSE)=""),"non Collabo","collabo")</f>
        <v>collabo</v>
      </c>
    </row>
    <row r="4118" spans="1:12" hidden="1" x14ac:dyDescent="0.35">
      <c r="A4118" s="5" t="s">
        <v>79</v>
      </c>
      <c r="B4118" s="5" t="s">
        <v>23</v>
      </c>
      <c r="C4118" s="5" t="s">
        <v>1579</v>
      </c>
      <c r="D4118" s="3" t="s">
        <v>689</v>
      </c>
      <c r="E4118" s="3" t="s">
        <v>5</v>
      </c>
      <c r="F4118" s="4">
        <v>1800</v>
      </c>
      <c r="G4118" s="4">
        <v>2200</v>
      </c>
      <c r="H4118" s="4">
        <v>1700</v>
      </c>
      <c r="I4118" s="4">
        <v>2150</v>
      </c>
      <c r="J4118" t="str">
        <f t="shared" si="64"/>
        <v>PMERP-HV094E-K</v>
      </c>
      <c r="K4118" t="str">
        <f>IF((VLOOKUP(J4118,mdc!A:V,22,FALSE)=""),"non Collabo","collabo")</f>
        <v>collabo</v>
      </c>
      <c r="L4118" t="str" cm="1">
        <f t="array" ref="L4118">IFERROR(_xlfn.IFS(G4118&lt;0,"shortage",H4118&lt;0,"shortage",I4118&lt;0,"shortage"),"ok")</f>
        <v>ok</v>
      </c>
    </row>
    <row r="4119" spans="1:12" hidden="1" x14ac:dyDescent="0.35">
      <c r="A4119" s="5" t="s">
        <v>79</v>
      </c>
      <c r="B4119" s="5" t="s">
        <v>23</v>
      </c>
      <c r="C4119" s="5" t="s">
        <v>1579</v>
      </c>
      <c r="D4119" s="5" t="s">
        <v>689</v>
      </c>
      <c r="E4119" s="5" t="s">
        <v>1565</v>
      </c>
      <c r="F4119" s="6">
        <v>1800</v>
      </c>
      <c r="G4119" s="6">
        <v>2200</v>
      </c>
      <c r="H4119" s="6">
        <v>1700</v>
      </c>
      <c r="I4119" s="6">
        <v>2150</v>
      </c>
      <c r="J4119" t="str">
        <f t="shared" si="64"/>
        <v>PMERP-HV094E-K</v>
      </c>
      <c r="K4119" t="str">
        <f>IF((VLOOKUP(J4119,mdc!A:V,22,FALSE)=""),"non Collabo","collabo")</f>
        <v>collabo</v>
      </c>
      <c r="L4119" t="str" cm="1">
        <f t="array" ref="L4119">IFERROR(_xlfn.IFS(G4119&lt;0,"shortage",H4119&lt;0,"shortage",I4119&lt;0,"shortage"),"ok")</f>
        <v>ok</v>
      </c>
    </row>
    <row r="4120" spans="1:12" hidden="1" x14ac:dyDescent="0.35">
      <c r="A4120" s="5" t="s">
        <v>79</v>
      </c>
      <c r="B4120" s="5" t="s">
        <v>23</v>
      </c>
      <c r="C4120" s="5" t="s">
        <v>1579</v>
      </c>
      <c r="D4120" s="5" t="s">
        <v>689</v>
      </c>
      <c r="E4120" s="5" t="s">
        <v>6</v>
      </c>
      <c r="F4120" s="6">
        <v>0</v>
      </c>
      <c r="G4120" s="6">
        <v>0</v>
      </c>
      <c r="H4120" s="6">
        <v>0</v>
      </c>
      <c r="I4120" s="6">
        <v>0</v>
      </c>
      <c r="J4120" t="str">
        <f t="shared" si="64"/>
        <v>PMERP-HV094E-K</v>
      </c>
      <c r="K4120" t="str">
        <f>IF((VLOOKUP(J4120,mdc!A:V,22,FALSE)=""),"non Collabo","collabo")</f>
        <v>collabo</v>
      </c>
      <c r="L4120" t="str" cm="1">
        <f t="array" ref="L4120">IFERROR(_xlfn.IFS(G4120&lt;0,"shortage",H4120&lt;0,"shortage",I4120&lt;0,"shortage"),"ok")</f>
        <v>ok</v>
      </c>
    </row>
    <row r="4121" spans="1:12" hidden="1" x14ac:dyDescent="0.35">
      <c r="A4121" s="5" t="s">
        <v>79</v>
      </c>
      <c r="B4121" s="5" t="s">
        <v>23</v>
      </c>
      <c r="C4121" s="5" t="s">
        <v>1579</v>
      </c>
      <c r="D4121" s="5" t="s">
        <v>689</v>
      </c>
      <c r="E4121" s="5" t="s">
        <v>2318</v>
      </c>
      <c r="F4121" s="6">
        <v>100</v>
      </c>
      <c r="G4121" s="6">
        <v>100</v>
      </c>
      <c r="H4121" s="6">
        <v>100</v>
      </c>
      <c r="I4121" s="6">
        <v>100</v>
      </c>
      <c r="J4121" t="str">
        <f t="shared" si="64"/>
        <v>PMERP-HV094E-K</v>
      </c>
      <c r="K4121" t="str">
        <f>IF((VLOOKUP(J4121,mdc!A:V,22,FALSE)=""),"non Collabo","collabo")</f>
        <v>collabo</v>
      </c>
      <c r="L4121" t="str" cm="1">
        <f t="array" ref="L4121">IFERROR(_xlfn.IFS(G4121&lt;0,"shortage",H4121&lt;0,"shortage",I4121&lt;0,"shortage"),"ok")</f>
        <v>ok</v>
      </c>
    </row>
    <row r="4122" spans="1:12" hidden="1" x14ac:dyDescent="0.35">
      <c r="A4122" s="5" t="s">
        <v>79</v>
      </c>
      <c r="B4122" s="5" t="s">
        <v>23</v>
      </c>
      <c r="C4122" s="5" t="s">
        <v>1579</v>
      </c>
      <c r="D4122" s="5" t="s">
        <v>689</v>
      </c>
      <c r="E4122" s="5" t="s">
        <v>7</v>
      </c>
      <c r="F4122" s="6">
        <v>2.754</v>
      </c>
      <c r="G4122" s="6">
        <v>3.3660000000000001</v>
      </c>
      <c r="H4122" s="6">
        <v>2.601</v>
      </c>
      <c r="I4122" s="6">
        <v>3.2894999999999999</v>
      </c>
      <c r="J4122" t="str">
        <f t="shared" si="64"/>
        <v>PMERP-HV094E-K</v>
      </c>
      <c r="K4122" t="str">
        <f>IF((VLOOKUP(J4122,mdc!A:V,22,FALSE)=""),"non Collabo","collabo")</f>
        <v>collabo</v>
      </c>
      <c r="L4122" t="str" cm="1">
        <f t="array" ref="L4122">IFERROR(_xlfn.IFS(G4122&lt;0,"shortage",H4122&lt;0,"shortage",I4122&lt;0,"shortage"),"ok")</f>
        <v>ok</v>
      </c>
    </row>
    <row r="4123" spans="1:12" hidden="1" x14ac:dyDescent="0.35">
      <c r="A4123" s="5" t="s">
        <v>79</v>
      </c>
      <c r="B4123" s="5" t="s">
        <v>23</v>
      </c>
      <c r="C4123" s="5" t="s">
        <v>1579</v>
      </c>
      <c r="D4123" s="5" t="s">
        <v>689</v>
      </c>
      <c r="E4123" s="5" t="s">
        <v>1566</v>
      </c>
      <c r="F4123" s="6">
        <v>2.226</v>
      </c>
      <c r="G4123" s="6">
        <v>2.726</v>
      </c>
      <c r="H4123" s="6">
        <v>2.073</v>
      </c>
      <c r="I4123" s="6">
        <v>2.6335000000000002</v>
      </c>
      <c r="J4123" t="str">
        <f t="shared" si="64"/>
        <v>PMERP-HV094E-K</v>
      </c>
      <c r="K4123" t="str">
        <f>IF((VLOOKUP(J4123,mdc!A:V,22,FALSE)=""),"non Collabo","collabo")</f>
        <v>collabo</v>
      </c>
      <c r="L4123" t="str" cm="1">
        <f t="array" ref="L4123">IFERROR(_xlfn.IFS(G4123&lt;0,"shortage",H4123&lt;0,"shortage",I4123&lt;0,"shortage"),"ok")</f>
        <v>ok</v>
      </c>
    </row>
    <row r="4124" spans="1:12" ht="15" hidden="1" thickBot="1" x14ac:dyDescent="0.4">
      <c r="A4124" s="5" t="s">
        <v>79</v>
      </c>
      <c r="B4124" s="5" t="s">
        <v>23</v>
      </c>
      <c r="C4124" s="5" t="s">
        <v>1579</v>
      </c>
      <c r="D4124" s="7" t="s">
        <v>689</v>
      </c>
      <c r="E4124" s="7" t="s">
        <v>8</v>
      </c>
      <c r="F4124" s="8">
        <v>0.52800000000000002</v>
      </c>
      <c r="G4124" s="8">
        <v>0.64</v>
      </c>
      <c r="H4124" s="8">
        <v>0.52800000000000002</v>
      </c>
      <c r="I4124" s="8">
        <v>0.65600000000000003</v>
      </c>
      <c r="J4124" t="str">
        <f t="shared" si="64"/>
        <v>PMERP-HV094E-K</v>
      </c>
      <c r="K4124" t="str">
        <f>IF((VLOOKUP(J4124,mdc!A:V,22,FALSE)=""),"non Collabo","collabo")</f>
        <v>collabo</v>
      </c>
    </row>
    <row r="4125" spans="1:12" hidden="1" x14ac:dyDescent="0.35">
      <c r="A4125" s="5" t="s">
        <v>79</v>
      </c>
      <c r="B4125" s="5" t="s">
        <v>23</v>
      </c>
      <c r="C4125" s="5" t="s">
        <v>1579</v>
      </c>
      <c r="D4125" s="3" t="s">
        <v>690</v>
      </c>
      <c r="E4125" s="3" t="s">
        <v>5</v>
      </c>
      <c r="F4125" s="4">
        <v>150</v>
      </c>
      <c r="G4125" s="4">
        <v>120</v>
      </c>
      <c r="H4125" s="4">
        <v>140</v>
      </c>
      <c r="I4125" s="4">
        <v>120</v>
      </c>
      <c r="J4125" t="str">
        <f t="shared" si="64"/>
        <v>PMERP-TCM115E-K</v>
      </c>
      <c r="K4125" t="str">
        <f>IF((VLOOKUP(J4125,mdc!A:V,22,FALSE)=""),"non Collabo","collabo")</f>
        <v>collabo</v>
      </c>
      <c r="L4125" t="str" cm="1">
        <f t="array" ref="L4125">IFERROR(_xlfn.IFS(G4125&lt;0,"shortage",H4125&lt;0,"shortage",I4125&lt;0,"shortage"),"ok")</f>
        <v>ok</v>
      </c>
    </row>
    <row r="4126" spans="1:12" hidden="1" x14ac:dyDescent="0.35">
      <c r="A4126" s="5" t="s">
        <v>79</v>
      </c>
      <c r="B4126" s="5" t="s">
        <v>23</v>
      </c>
      <c r="C4126" s="5" t="s">
        <v>1579</v>
      </c>
      <c r="D4126" s="5" t="s">
        <v>690</v>
      </c>
      <c r="E4126" s="5" t="s">
        <v>1565</v>
      </c>
      <c r="F4126" s="6">
        <v>150</v>
      </c>
      <c r="G4126" s="6">
        <v>120</v>
      </c>
      <c r="H4126" s="6">
        <v>140</v>
      </c>
      <c r="I4126" s="6">
        <v>120</v>
      </c>
      <c r="J4126" t="str">
        <f t="shared" si="64"/>
        <v>PMERP-TCM115E-K</v>
      </c>
      <c r="K4126" t="str">
        <f>IF((VLOOKUP(J4126,mdc!A:V,22,FALSE)=""),"non Collabo","collabo")</f>
        <v>collabo</v>
      </c>
      <c r="L4126" t="str" cm="1">
        <f t="array" ref="L4126">IFERROR(_xlfn.IFS(G4126&lt;0,"shortage",H4126&lt;0,"shortage",I4126&lt;0,"shortage"),"ok")</f>
        <v>ok</v>
      </c>
    </row>
    <row r="4127" spans="1:12" hidden="1" x14ac:dyDescent="0.35">
      <c r="A4127" s="5" t="s">
        <v>79</v>
      </c>
      <c r="B4127" s="5" t="s">
        <v>23</v>
      </c>
      <c r="C4127" s="5" t="s">
        <v>1579</v>
      </c>
      <c r="D4127" s="5" t="s">
        <v>690</v>
      </c>
      <c r="E4127" s="5" t="s">
        <v>6</v>
      </c>
      <c r="F4127" s="6">
        <v>0</v>
      </c>
      <c r="G4127" s="6">
        <v>0</v>
      </c>
      <c r="H4127" s="6">
        <v>0</v>
      </c>
      <c r="I4127" s="6">
        <v>0</v>
      </c>
      <c r="J4127" t="str">
        <f t="shared" si="64"/>
        <v>PMERP-TCM115E-K</v>
      </c>
      <c r="K4127" t="str">
        <f>IF((VLOOKUP(J4127,mdc!A:V,22,FALSE)=""),"non Collabo","collabo")</f>
        <v>collabo</v>
      </c>
      <c r="L4127" t="str" cm="1">
        <f t="array" ref="L4127">IFERROR(_xlfn.IFS(G4127&lt;0,"shortage",H4127&lt;0,"shortage",I4127&lt;0,"shortage"),"ok")</f>
        <v>ok</v>
      </c>
    </row>
    <row r="4128" spans="1:12" hidden="1" x14ac:dyDescent="0.35">
      <c r="A4128" s="5" t="s">
        <v>79</v>
      </c>
      <c r="B4128" s="5" t="s">
        <v>23</v>
      </c>
      <c r="C4128" s="5" t="s">
        <v>1579</v>
      </c>
      <c r="D4128" s="5" t="s">
        <v>690</v>
      </c>
      <c r="E4128" s="5" t="s">
        <v>2318</v>
      </c>
      <c r="F4128" s="6">
        <v>100</v>
      </c>
      <c r="G4128" s="6">
        <v>100</v>
      </c>
      <c r="H4128" s="6">
        <v>100</v>
      </c>
      <c r="I4128" s="6">
        <v>100</v>
      </c>
      <c r="J4128" t="str">
        <f t="shared" si="64"/>
        <v>PMERP-TCM115E-K</v>
      </c>
      <c r="K4128" t="str">
        <f>IF((VLOOKUP(J4128,mdc!A:V,22,FALSE)=""),"non Collabo","collabo")</f>
        <v>collabo</v>
      </c>
      <c r="L4128" t="str" cm="1">
        <f t="array" ref="L4128">IFERROR(_xlfn.IFS(G4128&lt;0,"shortage",H4128&lt;0,"shortage",I4128&lt;0,"shortage"),"ok")</f>
        <v>ok</v>
      </c>
    </row>
    <row r="4129" spans="1:12" hidden="1" x14ac:dyDescent="0.35">
      <c r="A4129" s="5" t="s">
        <v>79</v>
      </c>
      <c r="B4129" s="5" t="s">
        <v>23</v>
      </c>
      <c r="C4129" s="5" t="s">
        <v>1579</v>
      </c>
      <c r="D4129" s="5" t="s">
        <v>690</v>
      </c>
      <c r="E4129" s="5" t="s">
        <v>7</v>
      </c>
      <c r="F4129" s="6">
        <v>0.54149999999999998</v>
      </c>
      <c r="G4129" s="6">
        <v>0.43319999999999997</v>
      </c>
      <c r="H4129" s="6">
        <v>0.50539999999999996</v>
      </c>
      <c r="I4129" s="6">
        <v>0.43319999999999997</v>
      </c>
      <c r="J4129" t="str">
        <f t="shared" si="64"/>
        <v>PMERP-TCM115E-K</v>
      </c>
      <c r="K4129" t="str">
        <f>IF((VLOOKUP(J4129,mdc!A:V,22,FALSE)=""),"non Collabo","collabo")</f>
        <v>collabo</v>
      </c>
      <c r="L4129" t="str" cm="1">
        <f t="array" ref="L4129">IFERROR(_xlfn.IFS(G4129&lt;0,"shortage",H4129&lt;0,"shortage",I4129&lt;0,"shortage"),"ok")</f>
        <v>ok</v>
      </c>
    </row>
    <row r="4130" spans="1:12" hidden="1" x14ac:dyDescent="0.35">
      <c r="A4130" s="5" t="s">
        <v>79</v>
      </c>
      <c r="B4130" s="5" t="s">
        <v>23</v>
      </c>
      <c r="C4130" s="5" t="s">
        <v>1579</v>
      </c>
      <c r="D4130" s="5" t="s">
        <v>690</v>
      </c>
      <c r="E4130" s="5" t="s">
        <v>1566</v>
      </c>
      <c r="F4130" s="6">
        <v>0.47849999999999998</v>
      </c>
      <c r="G4130" s="6">
        <v>0.39119999999999999</v>
      </c>
      <c r="H4130" s="6">
        <v>0.4718</v>
      </c>
      <c r="I4130" s="6">
        <v>0.39960000000000001</v>
      </c>
      <c r="J4130" t="str">
        <f t="shared" si="64"/>
        <v>PMERP-TCM115E-K</v>
      </c>
      <c r="K4130" t="str">
        <f>IF((VLOOKUP(J4130,mdc!A:V,22,FALSE)=""),"non Collabo","collabo")</f>
        <v>collabo</v>
      </c>
      <c r="L4130" t="str" cm="1">
        <f t="array" ref="L4130">IFERROR(_xlfn.IFS(G4130&lt;0,"shortage",H4130&lt;0,"shortage",I4130&lt;0,"shortage"),"ok")</f>
        <v>ok</v>
      </c>
    </row>
    <row r="4131" spans="1:12" ht="15" hidden="1" thickBot="1" x14ac:dyDescent="0.4">
      <c r="A4131" s="5" t="s">
        <v>79</v>
      </c>
      <c r="B4131" s="5" t="s">
        <v>23</v>
      </c>
      <c r="C4131" s="5" t="s">
        <v>1579</v>
      </c>
      <c r="D4131" s="7" t="s">
        <v>690</v>
      </c>
      <c r="E4131" s="7" t="s">
        <v>8</v>
      </c>
      <c r="F4131" s="8">
        <v>6.3E-2</v>
      </c>
      <c r="G4131" s="8">
        <v>4.2000000000000003E-2</v>
      </c>
      <c r="H4131" s="8">
        <v>3.3599999999999998E-2</v>
      </c>
      <c r="I4131" s="8">
        <v>3.3599999999999998E-2</v>
      </c>
      <c r="J4131" t="str">
        <f t="shared" si="64"/>
        <v>PMERP-TCM115E-K</v>
      </c>
      <c r="K4131" t="str">
        <f>IF((VLOOKUP(J4131,mdc!A:V,22,FALSE)=""),"non Collabo","collabo")</f>
        <v>collabo</v>
      </c>
    </row>
    <row r="4132" spans="1:12" hidden="1" x14ac:dyDescent="0.35">
      <c r="A4132" s="5" t="s">
        <v>79</v>
      </c>
      <c r="B4132" s="5" t="s">
        <v>23</v>
      </c>
      <c r="C4132" s="5" t="s">
        <v>1579</v>
      </c>
      <c r="D4132" s="3" t="s">
        <v>691</v>
      </c>
      <c r="E4132" s="3" t="s">
        <v>5</v>
      </c>
      <c r="F4132" s="4"/>
      <c r="G4132" s="4">
        <v>1430</v>
      </c>
      <c r="H4132" s="4">
        <v>990</v>
      </c>
      <c r="I4132" s="4">
        <v>1130</v>
      </c>
      <c r="J4132" t="str">
        <f t="shared" si="64"/>
        <v>PMERP-TCM55E-K</v>
      </c>
      <c r="K4132" t="str">
        <f>IF((VLOOKUP(J4132,mdc!A:V,22,FALSE)=""),"non Collabo","collabo")</f>
        <v>collabo</v>
      </c>
      <c r="L4132" t="str" cm="1">
        <f t="array" ref="L4132">IFERROR(_xlfn.IFS(G4132&lt;0,"shortage",H4132&lt;0,"shortage",I4132&lt;0,"shortage"),"ok")</f>
        <v>ok</v>
      </c>
    </row>
    <row r="4133" spans="1:12" hidden="1" x14ac:dyDescent="0.35">
      <c r="A4133" s="5" t="s">
        <v>79</v>
      </c>
      <c r="B4133" s="5" t="s">
        <v>23</v>
      </c>
      <c r="C4133" s="5" t="s">
        <v>1579</v>
      </c>
      <c r="D4133" s="5" t="s">
        <v>691</v>
      </c>
      <c r="E4133" s="5" t="s">
        <v>1565</v>
      </c>
      <c r="F4133" s="6"/>
      <c r="G4133" s="6">
        <v>1430</v>
      </c>
      <c r="H4133" s="6">
        <v>990</v>
      </c>
      <c r="I4133" s="6">
        <v>1130</v>
      </c>
      <c r="J4133" t="str">
        <f t="shared" si="64"/>
        <v>PMERP-TCM55E-K</v>
      </c>
      <c r="K4133" t="str">
        <f>IF((VLOOKUP(J4133,mdc!A:V,22,FALSE)=""),"non Collabo","collabo")</f>
        <v>collabo</v>
      </c>
      <c r="L4133" t="str" cm="1">
        <f t="array" ref="L4133">IFERROR(_xlfn.IFS(G4133&lt;0,"shortage",H4133&lt;0,"shortage",I4133&lt;0,"shortage"),"ok")</f>
        <v>ok</v>
      </c>
    </row>
    <row r="4134" spans="1:12" hidden="1" x14ac:dyDescent="0.35">
      <c r="A4134" s="5" t="s">
        <v>79</v>
      </c>
      <c r="B4134" s="5" t="s">
        <v>23</v>
      </c>
      <c r="C4134" s="5" t="s">
        <v>1579</v>
      </c>
      <c r="D4134" s="5" t="s">
        <v>691</v>
      </c>
      <c r="E4134" s="5" t="s">
        <v>6</v>
      </c>
      <c r="F4134" s="6"/>
      <c r="G4134" s="6">
        <v>0</v>
      </c>
      <c r="H4134" s="6">
        <v>0</v>
      </c>
      <c r="I4134" s="6">
        <v>0</v>
      </c>
      <c r="J4134" t="str">
        <f t="shared" si="64"/>
        <v>PMERP-TCM55E-K</v>
      </c>
      <c r="K4134" t="str">
        <f>IF((VLOOKUP(J4134,mdc!A:V,22,FALSE)=""),"non Collabo","collabo")</f>
        <v>collabo</v>
      </c>
      <c r="L4134" t="str" cm="1">
        <f t="array" ref="L4134">IFERROR(_xlfn.IFS(G4134&lt;0,"shortage",H4134&lt;0,"shortage",I4134&lt;0,"shortage"),"ok")</f>
        <v>ok</v>
      </c>
    </row>
    <row r="4135" spans="1:12" hidden="1" x14ac:dyDescent="0.35">
      <c r="A4135" s="5" t="s">
        <v>79</v>
      </c>
      <c r="B4135" s="5" t="s">
        <v>23</v>
      </c>
      <c r="C4135" s="5" t="s">
        <v>1579</v>
      </c>
      <c r="D4135" s="5" t="s">
        <v>691</v>
      </c>
      <c r="E4135" s="5" t="s">
        <v>2318</v>
      </c>
      <c r="F4135" s="6"/>
      <c r="G4135" s="6">
        <v>100</v>
      </c>
      <c r="H4135" s="6">
        <v>100</v>
      </c>
      <c r="I4135" s="6">
        <v>100</v>
      </c>
      <c r="J4135" t="str">
        <f t="shared" si="64"/>
        <v>PMERP-TCM55E-K</v>
      </c>
      <c r="K4135" t="str">
        <f>IF((VLOOKUP(J4135,mdc!A:V,22,FALSE)=""),"non Collabo","collabo")</f>
        <v>collabo</v>
      </c>
      <c r="L4135" t="str" cm="1">
        <f t="array" ref="L4135">IFERROR(_xlfn.IFS(G4135&lt;0,"shortage",H4135&lt;0,"shortage",I4135&lt;0,"shortage"),"ok")</f>
        <v>ok</v>
      </c>
    </row>
    <row r="4136" spans="1:12" hidden="1" x14ac:dyDescent="0.35">
      <c r="A4136" s="5" t="s">
        <v>79</v>
      </c>
      <c r="B4136" s="5" t="s">
        <v>23</v>
      </c>
      <c r="C4136" s="5" t="s">
        <v>1579</v>
      </c>
      <c r="D4136" s="5" t="s">
        <v>691</v>
      </c>
      <c r="E4136" s="5" t="s">
        <v>7</v>
      </c>
      <c r="F4136" s="6"/>
      <c r="G4136" s="6">
        <v>4.6045999999999996</v>
      </c>
      <c r="H4136" s="6">
        <v>3.1878000000000002</v>
      </c>
      <c r="I4136" s="6">
        <v>3.6385999999999998</v>
      </c>
      <c r="J4136" t="str">
        <f t="shared" si="64"/>
        <v>PMERP-TCM55E-K</v>
      </c>
      <c r="K4136" t="str">
        <f>IF((VLOOKUP(J4136,mdc!A:V,22,FALSE)=""),"non Collabo","collabo")</f>
        <v>collabo</v>
      </c>
      <c r="L4136" t="str" cm="1">
        <f t="array" ref="L4136">IFERROR(_xlfn.IFS(G4136&lt;0,"shortage",H4136&lt;0,"shortage",I4136&lt;0,"shortage"),"ok")</f>
        <v>ok</v>
      </c>
    </row>
    <row r="4137" spans="1:12" hidden="1" x14ac:dyDescent="0.35">
      <c r="A4137" s="5" t="s">
        <v>79</v>
      </c>
      <c r="B4137" s="5" t="s">
        <v>23</v>
      </c>
      <c r="C4137" s="5" t="s">
        <v>1579</v>
      </c>
      <c r="D4137" s="5" t="s">
        <v>691</v>
      </c>
      <c r="E4137" s="5" t="s">
        <v>1566</v>
      </c>
      <c r="F4137" s="6"/>
      <c r="G4137" s="6">
        <v>4.6045999999999996</v>
      </c>
      <c r="H4137" s="6">
        <v>3.1878000000000002</v>
      </c>
      <c r="I4137" s="6">
        <v>3.6385999999999998</v>
      </c>
      <c r="J4137" t="str">
        <f t="shared" si="64"/>
        <v>PMERP-TCM55E-K</v>
      </c>
      <c r="K4137" t="str">
        <f>IF((VLOOKUP(J4137,mdc!A:V,22,FALSE)=""),"non Collabo","collabo")</f>
        <v>collabo</v>
      </c>
      <c r="L4137" t="str" cm="1">
        <f t="array" ref="L4137">IFERROR(_xlfn.IFS(G4137&lt;0,"shortage",H4137&lt;0,"shortage",I4137&lt;0,"shortage"),"ok")</f>
        <v>ok</v>
      </c>
    </row>
    <row r="4138" spans="1:12" ht="15" hidden="1" thickBot="1" x14ac:dyDescent="0.4">
      <c r="A4138" s="5" t="s">
        <v>79</v>
      </c>
      <c r="B4138" s="5" t="s">
        <v>23</v>
      </c>
      <c r="C4138" s="5" t="s">
        <v>1579</v>
      </c>
      <c r="D4138" s="7" t="s">
        <v>691</v>
      </c>
      <c r="E4138" s="7" t="s">
        <v>8</v>
      </c>
      <c r="F4138" s="8"/>
      <c r="G4138" s="8">
        <v>0</v>
      </c>
      <c r="H4138" s="8">
        <v>0</v>
      </c>
      <c r="I4138" s="8">
        <v>0</v>
      </c>
      <c r="J4138" t="str">
        <f t="shared" si="64"/>
        <v>PMERP-TCM55E-K</v>
      </c>
      <c r="K4138" t="str">
        <f>IF((VLOOKUP(J4138,mdc!A:V,22,FALSE)=""),"non Collabo","collabo")</f>
        <v>collabo</v>
      </c>
    </row>
    <row r="4139" spans="1:12" hidden="1" x14ac:dyDescent="0.35">
      <c r="A4139" s="5" t="s">
        <v>79</v>
      </c>
      <c r="B4139" s="5" t="s">
        <v>23</v>
      </c>
      <c r="C4139" s="5" t="s">
        <v>1579</v>
      </c>
      <c r="D4139" s="3" t="s">
        <v>692</v>
      </c>
      <c r="E4139" s="3" t="s">
        <v>5</v>
      </c>
      <c r="F4139" s="4">
        <v>60</v>
      </c>
      <c r="G4139" s="4">
        <v>10</v>
      </c>
      <c r="H4139" s="4">
        <v>130</v>
      </c>
      <c r="I4139" s="4">
        <v>260</v>
      </c>
      <c r="J4139" t="str">
        <f t="shared" si="64"/>
        <v>PMERP-TCM55E-W</v>
      </c>
      <c r="K4139" t="str">
        <f>IF((VLOOKUP(J4139,mdc!A:V,22,FALSE)=""),"non Collabo","collabo")</f>
        <v>collabo</v>
      </c>
      <c r="L4139" t="str" cm="1">
        <f t="array" ref="L4139">IFERROR(_xlfn.IFS(G4139&lt;0,"shortage",H4139&lt;0,"shortage",I4139&lt;0,"shortage"),"ok")</f>
        <v>ok</v>
      </c>
    </row>
    <row r="4140" spans="1:12" hidden="1" x14ac:dyDescent="0.35">
      <c r="A4140" s="5" t="s">
        <v>79</v>
      </c>
      <c r="B4140" s="5" t="s">
        <v>23</v>
      </c>
      <c r="C4140" s="5" t="s">
        <v>1579</v>
      </c>
      <c r="D4140" s="5" t="s">
        <v>692</v>
      </c>
      <c r="E4140" s="5" t="s">
        <v>1565</v>
      </c>
      <c r="F4140" s="6">
        <v>60</v>
      </c>
      <c r="G4140" s="6">
        <v>10</v>
      </c>
      <c r="H4140" s="6">
        <v>130</v>
      </c>
      <c r="I4140" s="6">
        <v>260</v>
      </c>
      <c r="J4140" t="str">
        <f t="shared" si="64"/>
        <v>PMERP-TCM55E-W</v>
      </c>
      <c r="K4140" t="str">
        <f>IF((VLOOKUP(J4140,mdc!A:V,22,FALSE)=""),"non Collabo","collabo")</f>
        <v>collabo</v>
      </c>
      <c r="L4140" t="str" cm="1">
        <f t="array" ref="L4140">IFERROR(_xlfn.IFS(G4140&lt;0,"shortage",H4140&lt;0,"shortage",I4140&lt;0,"shortage"),"ok")</f>
        <v>ok</v>
      </c>
    </row>
    <row r="4141" spans="1:12" hidden="1" x14ac:dyDescent="0.35">
      <c r="A4141" s="5" t="s">
        <v>79</v>
      </c>
      <c r="B4141" s="5" t="s">
        <v>23</v>
      </c>
      <c r="C4141" s="5" t="s">
        <v>1579</v>
      </c>
      <c r="D4141" s="5" t="s">
        <v>692</v>
      </c>
      <c r="E4141" s="5" t="s">
        <v>6</v>
      </c>
      <c r="F4141" s="6">
        <v>0</v>
      </c>
      <c r="G4141" s="6">
        <v>0</v>
      </c>
      <c r="H4141" s="6">
        <v>0</v>
      </c>
      <c r="I4141" s="6">
        <v>0</v>
      </c>
      <c r="J4141" t="str">
        <f t="shared" si="64"/>
        <v>PMERP-TCM55E-W</v>
      </c>
      <c r="K4141" t="str">
        <f>IF((VLOOKUP(J4141,mdc!A:V,22,FALSE)=""),"non Collabo","collabo")</f>
        <v>collabo</v>
      </c>
      <c r="L4141" t="str" cm="1">
        <f t="array" ref="L4141">IFERROR(_xlfn.IFS(G4141&lt;0,"shortage",H4141&lt;0,"shortage",I4141&lt;0,"shortage"),"ok")</f>
        <v>ok</v>
      </c>
    </row>
    <row r="4142" spans="1:12" hidden="1" x14ac:dyDescent="0.35">
      <c r="A4142" s="5" t="s">
        <v>79</v>
      </c>
      <c r="B4142" s="5" t="s">
        <v>23</v>
      </c>
      <c r="C4142" s="5" t="s">
        <v>1579</v>
      </c>
      <c r="D4142" s="5" t="s">
        <v>692</v>
      </c>
      <c r="E4142" s="5" t="s">
        <v>2318</v>
      </c>
      <c r="F4142" s="6">
        <v>100</v>
      </c>
      <c r="G4142" s="6">
        <v>100</v>
      </c>
      <c r="H4142" s="6">
        <v>100</v>
      </c>
      <c r="I4142" s="6">
        <v>100</v>
      </c>
      <c r="J4142" t="str">
        <f t="shared" si="64"/>
        <v>PMERP-TCM55E-W</v>
      </c>
      <c r="K4142" t="str">
        <f>IF((VLOOKUP(J4142,mdc!A:V,22,FALSE)=""),"non Collabo","collabo")</f>
        <v>collabo</v>
      </c>
      <c r="L4142" t="str" cm="1">
        <f t="array" ref="L4142">IFERROR(_xlfn.IFS(G4142&lt;0,"shortage",H4142&lt;0,"shortage",I4142&lt;0,"shortage"),"ok")</f>
        <v>ok</v>
      </c>
    </row>
    <row r="4143" spans="1:12" hidden="1" x14ac:dyDescent="0.35">
      <c r="A4143" s="5" t="s">
        <v>79</v>
      </c>
      <c r="B4143" s="5" t="s">
        <v>23</v>
      </c>
      <c r="C4143" s="5" t="s">
        <v>1579</v>
      </c>
      <c r="D4143" s="5" t="s">
        <v>692</v>
      </c>
      <c r="E4143" s="5" t="s">
        <v>7</v>
      </c>
      <c r="F4143" s="6">
        <v>0.19320000000000001</v>
      </c>
      <c r="G4143" s="6">
        <v>3.2199999999999999E-2</v>
      </c>
      <c r="H4143" s="6">
        <v>0.41860000000000003</v>
      </c>
      <c r="I4143" s="6">
        <v>0.83720000000000006</v>
      </c>
      <c r="J4143" t="str">
        <f t="shared" si="64"/>
        <v>PMERP-TCM55E-W</v>
      </c>
      <c r="K4143" t="str">
        <f>IF((VLOOKUP(J4143,mdc!A:V,22,FALSE)=""),"non Collabo","collabo")</f>
        <v>collabo</v>
      </c>
      <c r="L4143" t="str" cm="1">
        <f t="array" ref="L4143">IFERROR(_xlfn.IFS(G4143&lt;0,"shortage",H4143&lt;0,"shortage",I4143&lt;0,"shortage"),"ok")</f>
        <v>ok</v>
      </c>
    </row>
    <row r="4144" spans="1:12" hidden="1" x14ac:dyDescent="0.35">
      <c r="A4144" s="5" t="s">
        <v>79</v>
      </c>
      <c r="B4144" s="5" t="s">
        <v>23</v>
      </c>
      <c r="C4144" s="5" t="s">
        <v>1579</v>
      </c>
      <c r="D4144" s="5" t="s">
        <v>692</v>
      </c>
      <c r="E4144" s="5" t="s">
        <v>1566</v>
      </c>
      <c r="F4144" s="6">
        <v>0.19320000000000001</v>
      </c>
      <c r="G4144" s="6">
        <v>3.2199999999999999E-2</v>
      </c>
      <c r="H4144" s="6">
        <v>0.41860000000000003</v>
      </c>
      <c r="I4144" s="6">
        <v>0.83720000000000006</v>
      </c>
      <c r="J4144" t="str">
        <f t="shared" si="64"/>
        <v>PMERP-TCM55E-W</v>
      </c>
      <c r="K4144" t="str">
        <f>IF((VLOOKUP(J4144,mdc!A:V,22,FALSE)=""),"non Collabo","collabo")</f>
        <v>collabo</v>
      </c>
      <c r="L4144" t="str" cm="1">
        <f t="array" ref="L4144">IFERROR(_xlfn.IFS(G4144&lt;0,"shortage",H4144&lt;0,"shortage",I4144&lt;0,"shortage"),"ok")</f>
        <v>ok</v>
      </c>
    </row>
    <row r="4145" spans="1:12" ht="15" hidden="1" thickBot="1" x14ac:dyDescent="0.4">
      <c r="A4145" s="5" t="s">
        <v>79</v>
      </c>
      <c r="B4145" s="5" t="s">
        <v>23</v>
      </c>
      <c r="C4145" s="5" t="s">
        <v>1579</v>
      </c>
      <c r="D4145" s="7" t="s">
        <v>692</v>
      </c>
      <c r="E4145" s="7" t="s">
        <v>8</v>
      </c>
      <c r="F4145" s="8">
        <v>0</v>
      </c>
      <c r="G4145" s="8">
        <v>0</v>
      </c>
      <c r="H4145" s="8">
        <v>0</v>
      </c>
      <c r="I4145" s="8">
        <v>0</v>
      </c>
      <c r="J4145" t="str">
        <f t="shared" si="64"/>
        <v>PMERP-TCM55E-W</v>
      </c>
      <c r="K4145" t="str">
        <f>IF((VLOOKUP(J4145,mdc!A:V,22,FALSE)=""),"non Collabo","collabo")</f>
        <v>collabo</v>
      </c>
    </row>
    <row r="4146" spans="1:12" hidden="1" x14ac:dyDescent="0.35">
      <c r="A4146" s="5" t="s">
        <v>79</v>
      </c>
      <c r="B4146" s="5" t="s">
        <v>23</v>
      </c>
      <c r="C4146" s="5" t="s">
        <v>1579</v>
      </c>
      <c r="D4146" s="3" t="s">
        <v>693</v>
      </c>
      <c r="E4146" s="3" t="s">
        <v>5</v>
      </c>
      <c r="F4146" s="4"/>
      <c r="G4146" s="4"/>
      <c r="H4146" s="4"/>
      <c r="I4146" s="4"/>
      <c r="J4146" t="str">
        <f t="shared" si="64"/>
        <v>PMERZ-B230WDE-K</v>
      </c>
      <c r="K4146" t="str">
        <f>IF((VLOOKUP(J4146,mdc!A:V,22,FALSE)=""),"non Collabo","collabo")</f>
        <v>non Collabo</v>
      </c>
      <c r="L4146" t="str" cm="1">
        <f t="array" ref="L4146">IFERROR(_xlfn.IFS(G4146&lt;0,"shortage",H4146&lt;0,"shortage",I4146&lt;0,"shortage"),"ok")</f>
        <v>ok</v>
      </c>
    </row>
    <row r="4147" spans="1:12" hidden="1" x14ac:dyDescent="0.35">
      <c r="A4147" s="5" t="s">
        <v>79</v>
      </c>
      <c r="B4147" s="5" t="s">
        <v>23</v>
      </c>
      <c r="C4147" s="5" t="s">
        <v>1579</v>
      </c>
      <c r="D4147" s="5" t="s">
        <v>693</v>
      </c>
      <c r="E4147" s="5" t="s">
        <v>1565</v>
      </c>
      <c r="F4147" s="6"/>
      <c r="G4147" s="6">
        <v>2000</v>
      </c>
      <c r="H4147" s="6"/>
      <c r="I4147" s="6">
        <v>2000</v>
      </c>
      <c r="J4147" t="str">
        <f t="shared" si="64"/>
        <v>PMERZ-B230WDE-K</v>
      </c>
      <c r="K4147" t="str">
        <f>IF((VLOOKUP(J4147,mdc!A:V,22,FALSE)=""),"non Collabo","collabo")</f>
        <v>non Collabo</v>
      </c>
      <c r="L4147" t="str" cm="1">
        <f t="array" ref="L4147">IFERROR(_xlfn.IFS(G4147&lt;0,"shortage",H4147&lt;0,"shortage",I4147&lt;0,"shortage"),"ok")</f>
        <v>ok</v>
      </c>
    </row>
    <row r="4148" spans="1:12" hidden="1" x14ac:dyDescent="0.35">
      <c r="A4148" s="5" t="s">
        <v>79</v>
      </c>
      <c r="B4148" s="5" t="s">
        <v>23</v>
      </c>
      <c r="C4148" s="5" t="s">
        <v>1579</v>
      </c>
      <c r="D4148" s="5" t="s">
        <v>693</v>
      </c>
      <c r="E4148" s="5" t="s">
        <v>6</v>
      </c>
      <c r="F4148" s="6"/>
      <c r="G4148" s="6">
        <v>-2000</v>
      </c>
      <c r="H4148" s="6"/>
      <c r="I4148" s="6">
        <v>-2000</v>
      </c>
      <c r="J4148" t="str">
        <f t="shared" si="64"/>
        <v>PMERZ-B230WDE-K</v>
      </c>
      <c r="K4148" t="str">
        <f>IF((VLOOKUP(J4148,mdc!A:V,22,FALSE)=""),"non Collabo","collabo")</f>
        <v>non Collabo</v>
      </c>
      <c r="L4148" t="str" cm="1">
        <f t="array" ref="L4148">IFERROR(_xlfn.IFS(G4148&lt;0,"shortage",H4148&lt;0,"shortage",I4148&lt;0,"shortage"),"ok")</f>
        <v>shortage</v>
      </c>
    </row>
    <row r="4149" spans="1:12" hidden="1" x14ac:dyDescent="0.35">
      <c r="A4149" s="5" t="s">
        <v>79</v>
      </c>
      <c r="B4149" s="5" t="s">
        <v>23</v>
      </c>
      <c r="C4149" s="5" t="s">
        <v>1579</v>
      </c>
      <c r="D4149" s="5" t="s">
        <v>693</v>
      </c>
      <c r="E4149" s="5" t="s">
        <v>2318</v>
      </c>
      <c r="F4149" s="6"/>
      <c r="G4149" s="6"/>
      <c r="H4149" s="6"/>
      <c r="I4149" s="6"/>
      <c r="J4149" t="str">
        <f t="shared" si="64"/>
        <v>PMERZ-B230WDE-K</v>
      </c>
      <c r="K4149" t="str">
        <f>IF((VLOOKUP(J4149,mdc!A:V,22,FALSE)=""),"non Collabo","collabo")</f>
        <v>non Collabo</v>
      </c>
      <c r="L4149" t="str" cm="1">
        <f t="array" ref="L4149">IFERROR(_xlfn.IFS(G4149&lt;0,"shortage",H4149&lt;0,"shortage",I4149&lt;0,"shortage"),"ok")</f>
        <v>ok</v>
      </c>
    </row>
    <row r="4150" spans="1:12" hidden="1" x14ac:dyDescent="0.35">
      <c r="A4150" s="5" t="s">
        <v>79</v>
      </c>
      <c r="B4150" s="5" t="s">
        <v>23</v>
      </c>
      <c r="C4150" s="5" t="s">
        <v>1579</v>
      </c>
      <c r="D4150" s="5" t="s">
        <v>693</v>
      </c>
      <c r="E4150" s="5" t="s">
        <v>7</v>
      </c>
      <c r="F4150" s="6"/>
      <c r="G4150" s="6"/>
      <c r="H4150" s="6"/>
      <c r="I4150" s="6"/>
      <c r="J4150" t="str">
        <f t="shared" si="64"/>
        <v>PMERZ-B230WDE-K</v>
      </c>
      <c r="K4150" t="str">
        <f>IF((VLOOKUP(J4150,mdc!A:V,22,FALSE)=""),"non Collabo","collabo")</f>
        <v>non Collabo</v>
      </c>
      <c r="L4150" t="str" cm="1">
        <f t="array" ref="L4150">IFERROR(_xlfn.IFS(G4150&lt;0,"shortage",H4150&lt;0,"shortage",I4150&lt;0,"shortage"),"ok")</f>
        <v>ok</v>
      </c>
    </row>
    <row r="4151" spans="1:12" hidden="1" x14ac:dyDescent="0.35">
      <c r="A4151" s="5" t="s">
        <v>79</v>
      </c>
      <c r="B4151" s="5" t="s">
        <v>23</v>
      </c>
      <c r="C4151" s="5" t="s">
        <v>1579</v>
      </c>
      <c r="D4151" s="5" t="s">
        <v>693</v>
      </c>
      <c r="E4151" s="5" t="s">
        <v>1566</v>
      </c>
      <c r="F4151" s="6"/>
      <c r="G4151" s="6">
        <v>0</v>
      </c>
      <c r="H4151" s="6"/>
      <c r="I4151" s="6">
        <v>0</v>
      </c>
      <c r="J4151" t="str">
        <f t="shared" si="64"/>
        <v>PMERZ-B230WDE-K</v>
      </c>
      <c r="K4151" t="str">
        <f>IF((VLOOKUP(J4151,mdc!A:V,22,FALSE)=""),"non Collabo","collabo")</f>
        <v>non Collabo</v>
      </c>
      <c r="L4151" t="str" cm="1">
        <f t="array" ref="L4151">IFERROR(_xlfn.IFS(G4151&lt;0,"shortage",H4151&lt;0,"shortage",I4151&lt;0,"shortage"),"ok")</f>
        <v>ok</v>
      </c>
    </row>
    <row r="4152" spans="1:12" ht="15" hidden="1" thickBot="1" x14ac:dyDescent="0.4">
      <c r="A4152" s="5" t="s">
        <v>79</v>
      </c>
      <c r="B4152" s="7" t="s">
        <v>23</v>
      </c>
      <c r="C4152" s="7" t="s">
        <v>1579</v>
      </c>
      <c r="D4152" s="7" t="s">
        <v>693</v>
      </c>
      <c r="E4152" s="7" t="s">
        <v>8</v>
      </c>
      <c r="F4152" s="8"/>
      <c r="G4152" s="8">
        <v>0</v>
      </c>
      <c r="H4152" s="8"/>
      <c r="I4152" s="8">
        <v>0</v>
      </c>
      <c r="J4152" t="str">
        <f t="shared" si="64"/>
        <v>PMERZ-B230WDE-K</v>
      </c>
      <c r="K4152" t="str">
        <f>IF((VLOOKUP(J4152,mdc!A:V,22,FALSE)=""),"non Collabo","collabo")</f>
        <v>non Collabo</v>
      </c>
    </row>
    <row r="4153" spans="1:12" hidden="1" x14ac:dyDescent="0.35">
      <c r="A4153" s="5" t="s">
        <v>79</v>
      </c>
      <c r="B4153" s="3" t="s">
        <v>25</v>
      </c>
      <c r="C4153" s="3" t="s">
        <v>1580</v>
      </c>
      <c r="D4153" s="3" t="s">
        <v>694</v>
      </c>
      <c r="E4153" s="3" t="s">
        <v>5</v>
      </c>
      <c r="F4153" s="4"/>
      <c r="G4153" s="4"/>
      <c r="H4153" s="4"/>
      <c r="I4153" s="4"/>
      <c r="J4153" t="str">
        <f t="shared" si="64"/>
        <v>PMEKX-TF200</v>
      </c>
      <c r="K4153" t="str">
        <f>IF((VLOOKUP(J4153,mdc!A:V,22,FALSE)=""),"non Collabo","collabo")</f>
        <v>non Collabo</v>
      </c>
      <c r="L4153" t="str" cm="1">
        <f t="array" ref="L4153">IFERROR(_xlfn.IFS(G4153&lt;0,"shortage",H4153&lt;0,"shortage",I4153&lt;0,"shortage"),"ok")</f>
        <v>ok</v>
      </c>
    </row>
    <row r="4154" spans="1:12" hidden="1" x14ac:dyDescent="0.35">
      <c r="A4154" s="5" t="s">
        <v>79</v>
      </c>
      <c r="B4154" s="5" t="s">
        <v>25</v>
      </c>
      <c r="C4154" s="5" t="s">
        <v>1580</v>
      </c>
      <c r="D4154" s="5" t="s">
        <v>694</v>
      </c>
      <c r="E4154" s="5" t="s">
        <v>1565</v>
      </c>
      <c r="F4154" s="6">
        <v>780</v>
      </c>
      <c r="G4154" s="6">
        <v>930</v>
      </c>
      <c r="H4154" s="6">
        <v>560</v>
      </c>
      <c r="I4154" s="6">
        <v>460</v>
      </c>
      <c r="J4154" t="str">
        <f t="shared" si="64"/>
        <v>PMEKX-TF200</v>
      </c>
      <c r="K4154" t="str">
        <f>IF((VLOOKUP(J4154,mdc!A:V,22,FALSE)=""),"non Collabo","collabo")</f>
        <v>non Collabo</v>
      </c>
      <c r="L4154" t="str" cm="1">
        <f t="array" ref="L4154">IFERROR(_xlfn.IFS(G4154&lt;0,"shortage",H4154&lt;0,"shortage",I4154&lt;0,"shortage"),"ok")</f>
        <v>ok</v>
      </c>
    </row>
    <row r="4155" spans="1:12" hidden="1" x14ac:dyDescent="0.35">
      <c r="A4155" s="5" t="s">
        <v>79</v>
      </c>
      <c r="B4155" s="5" t="s">
        <v>25</v>
      </c>
      <c r="C4155" s="5" t="s">
        <v>1580</v>
      </c>
      <c r="D4155" s="5" t="s">
        <v>694</v>
      </c>
      <c r="E4155" s="5" t="s">
        <v>6</v>
      </c>
      <c r="F4155" s="6">
        <v>-780</v>
      </c>
      <c r="G4155" s="6">
        <v>-930</v>
      </c>
      <c r="H4155" s="6">
        <v>-560</v>
      </c>
      <c r="I4155" s="6">
        <v>-460</v>
      </c>
      <c r="J4155" t="str">
        <f t="shared" si="64"/>
        <v>PMEKX-TF200</v>
      </c>
      <c r="K4155" t="str">
        <f>IF((VLOOKUP(J4155,mdc!A:V,22,FALSE)=""),"non Collabo","collabo")</f>
        <v>non Collabo</v>
      </c>
      <c r="L4155" t="str" cm="1">
        <f t="array" ref="L4155">IFERROR(_xlfn.IFS(G4155&lt;0,"shortage",H4155&lt;0,"shortage",I4155&lt;0,"shortage"),"ok")</f>
        <v>shortage</v>
      </c>
    </row>
    <row r="4156" spans="1:12" hidden="1" x14ac:dyDescent="0.35">
      <c r="A4156" s="5" t="s">
        <v>79</v>
      </c>
      <c r="B4156" s="5" t="s">
        <v>25</v>
      </c>
      <c r="C4156" s="5" t="s">
        <v>1580</v>
      </c>
      <c r="D4156" s="5" t="s">
        <v>694</v>
      </c>
      <c r="E4156" s="5" t="s">
        <v>2318</v>
      </c>
      <c r="F4156" s="6"/>
      <c r="G4156" s="6"/>
      <c r="H4156" s="6"/>
      <c r="I4156" s="6"/>
      <c r="J4156" t="str">
        <f t="shared" si="64"/>
        <v>PMEKX-TF200</v>
      </c>
      <c r="K4156" t="str">
        <f>IF((VLOOKUP(J4156,mdc!A:V,22,FALSE)=""),"non Collabo","collabo")</f>
        <v>non Collabo</v>
      </c>
      <c r="L4156" t="str" cm="1">
        <f t="array" ref="L4156">IFERROR(_xlfn.IFS(G4156&lt;0,"shortage",H4156&lt;0,"shortage",I4156&lt;0,"shortage"),"ok")</f>
        <v>ok</v>
      </c>
    </row>
    <row r="4157" spans="1:12" hidden="1" x14ac:dyDescent="0.35">
      <c r="A4157" s="5" t="s">
        <v>79</v>
      </c>
      <c r="B4157" s="5" t="s">
        <v>25</v>
      </c>
      <c r="C4157" s="5" t="s">
        <v>1580</v>
      </c>
      <c r="D4157" s="5" t="s">
        <v>694</v>
      </c>
      <c r="E4157" s="5" t="s">
        <v>7</v>
      </c>
      <c r="F4157" s="6"/>
      <c r="G4157" s="6"/>
      <c r="H4157" s="6"/>
      <c r="I4157" s="6"/>
      <c r="J4157" t="str">
        <f t="shared" si="64"/>
        <v>PMEKX-TF200</v>
      </c>
      <c r="K4157" t="str">
        <f>IF((VLOOKUP(J4157,mdc!A:V,22,FALSE)=""),"non Collabo","collabo")</f>
        <v>non Collabo</v>
      </c>
      <c r="L4157" t="str" cm="1">
        <f t="array" ref="L4157">IFERROR(_xlfn.IFS(G4157&lt;0,"shortage",H4157&lt;0,"shortage",I4157&lt;0,"shortage"),"ok")</f>
        <v>ok</v>
      </c>
    </row>
    <row r="4158" spans="1:12" hidden="1" x14ac:dyDescent="0.35">
      <c r="A4158" s="5" t="s">
        <v>79</v>
      </c>
      <c r="B4158" s="5" t="s">
        <v>25</v>
      </c>
      <c r="C4158" s="5" t="s">
        <v>1580</v>
      </c>
      <c r="D4158" s="5" t="s">
        <v>694</v>
      </c>
      <c r="E4158" s="5" t="s">
        <v>1566</v>
      </c>
      <c r="F4158" s="6">
        <v>12.2134</v>
      </c>
      <c r="G4158" s="6">
        <v>14.5632</v>
      </c>
      <c r="H4158" s="6">
        <v>8.7683999999999997</v>
      </c>
      <c r="I4158" s="6">
        <v>7.2032999999999996</v>
      </c>
      <c r="J4158" t="str">
        <f t="shared" si="64"/>
        <v>PMEKX-TF200</v>
      </c>
      <c r="K4158" t="str">
        <f>IF((VLOOKUP(J4158,mdc!A:V,22,FALSE)=""),"non Collabo","collabo")</f>
        <v>non Collabo</v>
      </c>
      <c r="L4158" t="str" cm="1">
        <f t="array" ref="L4158">IFERROR(_xlfn.IFS(G4158&lt;0,"shortage",H4158&lt;0,"shortage",I4158&lt;0,"shortage"),"ok")</f>
        <v>ok</v>
      </c>
    </row>
    <row r="4159" spans="1:12" ht="15" hidden="1" thickBot="1" x14ac:dyDescent="0.4">
      <c r="A4159" s="5" t="s">
        <v>79</v>
      </c>
      <c r="B4159" s="5" t="s">
        <v>25</v>
      </c>
      <c r="C4159" s="5" t="s">
        <v>1580</v>
      </c>
      <c r="D4159" s="7" t="s">
        <v>694</v>
      </c>
      <c r="E4159" s="7" t="s">
        <v>8</v>
      </c>
      <c r="F4159" s="8">
        <v>-12.2134</v>
      </c>
      <c r="G4159" s="8">
        <v>-14.5632</v>
      </c>
      <c r="H4159" s="8">
        <v>-8.7683999999999997</v>
      </c>
      <c r="I4159" s="8">
        <v>-7.2032999999999996</v>
      </c>
      <c r="J4159" t="str">
        <f t="shared" si="64"/>
        <v>PMEKX-TF200</v>
      </c>
      <c r="K4159" t="str">
        <f>IF((VLOOKUP(J4159,mdc!A:V,22,FALSE)=""),"non Collabo","collabo")</f>
        <v>non Collabo</v>
      </c>
    </row>
    <row r="4160" spans="1:12" hidden="1" x14ac:dyDescent="0.35">
      <c r="A4160" s="5" t="s">
        <v>79</v>
      </c>
      <c r="B4160" s="5" t="s">
        <v>25</v>
      </c>
      <c r="C4160" s="5" t="s">
        <v>1580</v>
      </c>
      <c r="D4160" s="3" t="s">
        <v>695</v>
      </c>
      <c r="E4160" s="3" t="s">
        <v>5</v>
      </c>
      <c r="F4160" s="4"/>
      <c r="G4160" s="4"/>
      <c r="H4160" s="4"/>
      <c r="I4160" s="4"/>
      <c r="J4160" t="str">
        <f t="shared" si="64"/>
        <v>PMEKX-TF400EXB</v>
      </c>
      <c r="K4160" t="str">
        <f>IF((VLOOKUP(J4160,mdc!A:V,22,FALSE)=""),"non Collabo","collabo")</f>
        <v>non Collabo</v>
      </c>
      <c r="L4160" t="str" cm="1">
        <f t="array" ref="L4160">IFERROR(_xlfn.IFS(G4160&lt;0,"shortage",H4160&lt;0,"shortage",I4160&lt;0,"shortage"),"ok")</f>
        <v>ok</v>
      </c>
    </row>
    <row r="4161" spans="1:12" hidden="1" x14ac:dyDescent="0.35">
      <c r="A4161" s="5" t="s">
        <v>79</v>
      </c>
      <c r="B4161" s="5" t="s">
        <v>25</v>
      </c>
      <c r="C4161" s="5" t="s">
        <v>1580</v>
      </c>
      <c r="D4161" s="5" t="s">
        <v>695</v>
      </c>
      <c r="E4161" s="5" t="s">
        <v>1565</v>
      </c>
      <c r="F4161" s="6">
        <v>130</v>
      </c>
      <c r="G4161" s="6">
        <v>160</v>
      </c>
      <c r="H4161" s="6">
        <v>200</v>
      </c>
      <c r="I4161" s="6">
        <v>120</v>
      </c>
      <c r="J4161" t="str">
        <f t="shared" si="64"/>
        <v>PMEKX-TF400EXB</v>
      </c>
      <c r="K4161" t="str">
        <f>IF((VLOOKUP(J4161,mdc!A:V,22,FALSE)=""),"non Collabo","collabo")</f>
        <v>non Collabo</v>
      </c>
      <c r="L4161" t="str" cm="1">
        <f t="array" ref="L4161">IFERROR(_xlfn.IFS(G4161&lt;0,"shortage",H4161&lt;0,"shortage",I4161&lt;0,"shortage"),"ok")</f>
        <v>ok</v>
      </c>
    </row>
    <row r="4162" spans="1:12" hidden="1" x14ac:dyDescent="0.35">
      <c r="A4162" s="5" t="s">
        <v>79</v>
      </c>
      <c r="B4162" s="5" t="s">
        <v>25</v>
      </c>
      <c r="C4162" s="5" t="s">
        <v>1580</v>
      </c>
      <c r="D4162" s="5" t="s">
        <v>695</v>
      </c>
      <c r="E4162" s="5" t="s">
        <v>6</v>
      </c>
      <c r="F4162" s="6">
        <v>-130</v>
      </c>
      <c r="G4162" s="6">
        <v>-160</v>
      </c>
      <c r="H4162" s="6">
        <v>-200</v>
      </c>
      <c r="I4162" s="6">
        <v>-120</v>
      </c>
      <c r="J4162" t="str">
        <f t="shared" si="64"/>
        <v>PMEKX-TF400EXB</v>
      </c>
      <c r="K4162" t="str">
        <f>IF((VLOOKUP(J4162,mdc!A:V,22,FALSE)=""),"non Collabo","collabo")</f>
        <v>non Collabo</v>
      </c>
      <c r="L4162" t="str" cm="1">
        <f t="array" ref="L4162">IFERROR(_xlfn.IFS(G4162&lt;0,"shortage",H4162&lt;0,"shortage",I4162&lt;0,"shortage"),"ok")</f>
        <v>shortage</v>
      </c>
    </row>
    <row r="4163" spans="1:12" hidden="1" x14ac:dyDescent="0.35">
      <c r="A4163" s="5" t="s">
        <v>79</v>
      </c>
      <c r="B4163" s="5" t="s">
        <v>25</v>
      </c>
      <c r="C4163" s="5" t="s">
        <v>1580</v>
      </c>
      <c r="D4163" s="5" t="s">
        <v>695</v>
      </c>
      <c r="E4163" s="5" t="s">
        <v>2318</v>
      </c>
      <c r="F4163" s="6"/>
      <c r="G4163" s="6"/>
      <c r="H4163" s="6"/>
      <c r="I4163" s="6"/>
      <c r="J4163" t="str">
        <f t="shared" ref="J4163:J4226" si="65">A4163&amp;D4163</f>
        <v>PMEKX-TF400EXB</v>
      </c>
      <c r="K4163" t="str">
        <f>IF((VLOOKUP(J4163,mdc!A:V,22,FALSE)=""),"non Collabo","collabo")</f>
        <v>non Collabo</v>
      </c>
      <c r="L4163" t="str" cm="1">
        <f t="array" ref="L4163">IFERROR(_xlfn.IFS(G4163&lt;0,"shortage",H4163&lt;0,"shortage",I4163&lt;0,"shortage"),"ok")</f>
        <v>ok</v>
      </c>
    </row>
    <row r="4164" spans="1:12" hidden="1" x14ac:dyDescent="0.35">
      <c r="A4164" s="5" t="s">
        <v>79</v>
      </c>
      <c r="B4164" s="5" t="s">
        <v>25</v>
      </c>
      <c r="C4164" s="5" t="s">
        <v>1580</v>
      </c>
      <c r="D4164" s="5" t="s">
        <v>695</v>
      </c>
      <c r="E4164" s="5" t="s">
        <v>7</v>
      </c>
      <c r="F4164" s="6"/>
      <c r="G4164" s="6"/>
      <c r="H4164" s="6"/>
      <c r="I4164" s="6"/>
      <c r="J4164" t="str">
        <f t="shared" si="65"/>
        <v>PMEKX-TF400EXB</v>
      </c>
      <c r="K4164" t="str">
        <f>IF((VLOOKUP(J4164,mdc!A:V,22,FALSE)=""),"non Collabo","collabo")</f>
        <v>non Collabo</v>
      </c>
      <c r="L4164" t="str" cm="1">
        <f t="array" ref="L4164">IFERROR(_xlfn.IFS(G4164&lt;0,"shortage",H4164&lt;0,"shortage",I4164&lt;0,"shortage"),"ok")</f>
        <v>ok</v>
      </c>
    </row>
    <row r="4165" spans="1:12" hidden="1" x14ac:dyDescent="0.35">
      <c r="A4165" s="5" t="s">
        <v>79</v>
      </c>
      <c r="B4165" s="5" t="s">
        <v>25</v>
      </c>
      <c r="C4165" s="5" t="s">
        <v>1580</v>
      </c>
      <c r="D4165" s="5" t="s">
        <v>695</v>
      </c>
      <c r="E4165" s="5" t="s">
        <v>1566</v>
      </c>
      <c r="F4165" s="6">
        <v>3.8610000000000002</v>
      </c>
      <c r="G4165" s="6">
        <v>4.7519999999999998</v>
      </c>
      <c r="H4165" s="6">
        <v>5.94</v>
      </c>
      <c r="I4165" s="6">
        <v>3.5640000000000001</v>
      </c>
      <c r="J4165" t="str">
        <f t="shared" si="65"/>
        <v>PMEKX-TF400EXB</v>
      </c>
      <c r="K4165" t="str">
        <f>IF((VLOOKUP(J4165,mdc!A:V,22,FALSE)=""),"non Collabo","collabo")</f>
        <v>non Collabo</v>
      </c>
      <c r="L4165" t="str" cm="1">
        <f t="array" ref="L4165">IFERROR(_xlfn.IFS(G4165&lt;0,"shortage",H4165&lt;0,"shortage",I4165&lt;0,"shortage"),"ok")</f>
        <v>ok</v>
      </c>
    </row>
    <row r="4166" spans="1:12" ht="15" hidden="1" thickBot="1" x14ac:dyDescent="0.4">
      <c r="A4166" s="5" t="s">
        <v>79</v>
      </c>
      <c r="B4166" s="5" t="s">
        <v>25</v>
      </c>
      <c r="C4166" s="5" t="s">
        <v>1580</v>
      </c>
      <c r="D4166" s="7" t="s">
        <v>695</v>
      </c>
      <c r="E4166" s="7" t="s">
        <v>8</v>
      </c>
      <c r="F4166" s="8">
        <v>-3.8610000000000002</v>
      </c>
      <c r="G4166" s="8">
        <v>-4.7519999999999998</v>
      </c>
      <c r="H4166" s="8">
        <v>-5.94</v>
      </c>
      <c r="I4166" s="8">
        <v>-3.5640000000000001</v>
      </c>
      <c r="J4166" t="str">
        <f t="shared" si="65"/>
        <v>PMEKX-TF400EXB</v>
      </c>
      <c r="K4166" t="str">
        <f>IF((VLOOKUP(J4166,mdc!A:V,22,FALSE)=""),"non Collabo","collabo")</f>
        <v>non Collabo</v>
      </c>
    </row>
    <row r="4167" spans="1:12" hidden="1" x14ac:dyDescent="0.35">
      <c r="A4167" s="5" t="s">
        <v>79</v>
      </c>
      <c r="B4167" s="5" t="s">
        <v>25</v>
      </c>
      <c r="C4167" s="5" t="s">
        <v>1580</v>
      </c>
      <c r="D4167" s="3" t="s">
        <v>696</v>
      </c>
      <c r="E4167" s="3" t="s">
        <v>5</v>
      </c>
      <c r="F4167" s="4"/>
      <c r="G4167" s="4"/>
      <c r="H4167" s="4"/>
      <c r="I4167" s="4"/>
      <c r="J4167" t="str">
        <f t="shared" si="65"/>
        <v>PMEKX-TF400EXC</v>
      </c>
      <c r="K4167" t="str">
        <f>IF((VLOOKUP(J4167,mdc!A:V,22,FALSE)=""),"non Collabo","collabo")</f>
        <v>non Collabo</v>
      </c>
      <c r="L4167" t="str" cm="1">
        <f t="array" ref="L4167">IFERROR(_xlfn.IFS(G4167&lt;0,"shortage",H4167&lt;0,"shortage",I4167&lt;0,"shortage"),"ok")</f>
        <v>ok</v>
      </c>
    </row>
    <row r="4168" spans="1:12" hidden="1" x14ac:dyDescent="0.35">
      <c r="A4168" s="5" t="s">
        <v>79</v>
      </c>
      <c r="B4168" s="5" t="s">
        <v>25</v>
      </c>
      <c r="C4168" s="5" t="s">
        <v>1580</v>
      </c>
      <c r="D4168" s="5" t="s">
        <v>696</v>
      </c>
      <c r="E4168" s="5" t="s">
        <v>1565</v>
      </c>
      <c r="F4168" s="6">
        <v>130</v>
      </c>
      <c r="G4168" s="6">
        <v>150</v>
      </c>
      <c r="H4168" s="6">
        <v>200</v>
      </c>
      <c r="I4168" s="6">
        <v>110</v>
      </c>
      <c r="J4168" t="str">
        <f t="shared" si="65"/>
        <v>PMEKX-TF400EXC</v>
      </c>
      <c r="K4168" t="str">
        <f>IF((VLOOKUP(J4168,mdc!A:V,22,FALSE)=""),"non Collabo","collabo")</f>
        <v>non Collabo</v>
      </c>
      <c r="L4168" t="str" cm="1">
        <f t="array" ref="L4168">IFERROR(_xlfn.IFS(G4168&lt;0,"shortage",H4168&lt;0,"shortage",I4168&lt;0,"shortage"),"ok")</f>
        <v>ok</v>
      </c>
    </row>
    <row r="4169" spans="1:12" hidden="1" x14ac:dyDescent="0.35">
      <c r="A4169" s="5" t="s">
        <v>79</v>
      </c>
      <c r="B4169" s="5" t="s">
        <v>25</v>
      </c>
      <c r="C4169" s="5" t="s">
        <v>1580</v>
      </c>
      <c r="D4169" s="5" t="s">
        <v>696</v>
      </c>
      <c r="E4169" s="5" t="s">
        <v>6</v>
      </c>
      <c r="F4169" s="6">
        <v>-130</v>
      </c>
      <c r="G4169" s="6">
        <v>-150</v>
      </c>
      <c r="H4169" s="6">
        <v>-200</v>
      </c>
      <c r="I4169" s="6">
        <v>-110</v>
      </c>
      <c r="J4169" t="str">
        <f t="shared" si="65"/>
        <v>PMEKX-TF400EXC</v>
      </c>
      <c r="K4169" t="str">
        <f>IF((VLOOKUP(J4169,mdc!A:V,22,FALSE)=""),"non Collabo","collabo")</f>
        <v>non Collabo</v>
      </c>
      <c r="L4169" t="str" cm="1">
        <f t="array" ref="L4169">IFERROR(_xlfn.IFS(G4169&lt;0,"shortage",H4169&lt;0,"shortage",I4169&lt;0,"shortage"),"ok")</f>
        <v>shortage</v>
      </c>
    </row>
    <row r="4170" spans="1:12" hidden="1" x14ac:dyDescent="0.35">
      <c r="A4170" s="5" t="s">
        <v>79</v>
      </c>
      <c r="B4170" s="5" t="s">
        <v>25</v>
      </c>
      <c r="C4170" s="5" t="s">
        <v>1580</v>
      </c>
      <c r="D4170" s="5" t="s">
        <v>696</v>
      </c>
      <c r="E4170" s="5" t="s">
        <v>2318</v>
      </c>
      <c r="F4170" s="6"/>
      <c r="G4170" s="6"/>
      <c r="H4170" s="6"/>
      <c r="I4170" s="6"/>
      <c r="J4170" t="str">
        <f t="shared" si="65"/>
        <v>PMEKX-TF400EXC</v>
      </c>
      <c r="K4170" t="str">
        <f>IF((VLOOKUP(J4170,mdc!A:V,22,FALSE)=""),"non Collabo","collabo")</f>
        <v>non Collabo</v>
      </c>
      <c r="L4170" t="str" cm="1">
        <f t="array" ref="L4170">IFERROR(_xlfn.IFS(G4170&lt;0,"shortage",H4170&lt;0,"shortage",I4170&lt;0,"shortage"),"ok")</f>
        <v>ok</v>
      </c>
    </row>
    <row r="4171" spans="1:12" hidden="1" x14ac:dyDescent="0.35">
      <c r="A4171" s="5" t="s">
        <v>79</v>
      </c>
      <c r="B4171" s="5" t="s">
        <v>25</v>
      </c>
      <c r="C4171" s="5" t="s">
        <v>1580</v>
      </c>
      <c r="D4171" s="5" t="s">
        <v>696</v>
      </c>
      <c r="E4171" s="5" t="s">
        <v>7</v>
      </c>
      <c r="F4171" s="6"/>
      <c r="G4171" s="6"/>
      <c r="H4171" s="6"/>
      <c r="I4171" s="6"/>
      <c r="J4171" t="str">
        <f t="shared" si="65"/>
        <v>PMEKX-TF400EXC</v>
      </c>
      <c r="K4171" t="str">
        <f>IF((VLOOKUP(J4171,mdc!A:V,22,FALSE)=""),"non Collabo","collabo")</f>
        <v>non Collabo</v>
      </c>
      <c r="L4171" t="str" cm="1">
        <f t="array" ref="L4171">IFERROR(_xlfn.IFS(G4171&lt;0,"shortage",H4171&lt;0,"shortage",I4171&lt;0,"shortage"),"ok")</f>
        <v>ok</v>
      </c>
    </row>
    <row r="4172" spans="1:12" hidden="1" x14ac:dyDescent="0.35">
      <c r="A4172" s="5" t="s">
        <v>79</v>
      </c>
      <c r="B4172" s="5" t="s">
        <v>25</v>
      </c>
      <c r="C4172" s="5" t="s">
        <v>1580</v>
      </c>
      <c r="D4172" s="5" t="s">
        <v>696</v>
      </c>
      <c r="E4172" s="5" t="s">
        <v>1566</v>
      </c>
      <c r="F4172" s="6">
        <v>3.8610000000000002</v>
      </c>
      <c r="G4172" s="6">
        <v>4.4550000000000001</v>
      </c>
      <c r="H4172" s="6">
        <v>5.94</v>
      </c>
      <c r="I4172" s="6">
        <v>3.2669999999999999</v>
      </c>
      <c r="J4172" t="str">
        <f t="shared" si="65"/>
        <v>PMEKX-TF400EXC</v>
      </c>
      <c r="K4172" t="str">
        <f>IF((VLOOKUP(J4172,mdc!A:V,22,FALSE)=""),"non Collabo","collabo")</f>
        <v>non Collabo</v>
      </c>
      <c r="L4172" t="str" cm="1">
        <f t="array" ref="L4172">IFERROR(_xlfn.IFS(G4172&lt;0,"shortage",H4172&lt;0,"shortage",I4172&lt;0,"shortage"),"ok")</f>
        <v>ok</v>
      </c>
    </row>
    <row r="4173" spans="1:12" ht="15" hidden="1" thickBot="1" x14ac:dyDescent="0.4">
      <c r="A4173" s="5" t="s">
        <v>79</v>
      </c>
      <c r="B4173" s="5" t="s">
        <v>25</v>
      </c>
      <c r="C4173" s="5" t="s">
        <v>1580</v>
      </c>
      <c r="D4173" s="7" t="s">
        <v>696</v>
      </c>
      <c r="E4173" s="7" t="s">
        <v>8</v>
      </c>
      <c r="F4173" s="8">
        <v>-3.8610000000000002</v>
      </c>
      <c r="G4173" s="8">
        <v>-4.4550000000000001</v>
      </c>
      <c r="H4173" s="8">
        <v>-5.94</v>
      </c>
      <c r="I4173" s="8">
        <v>-3.2669999999999999</v>
      </c>
      <c r="J4173" t="str">
        <f t="shared" si="65"/>
        <v>PMEKX-TF400EXC</v>
      </c>
      <c r="K4173" t="str">
        <f>IF((VLOOKUP(J4173,mdc!A:V,22,FALSE)=""),"non Collabo","collabo")</f>
        <v>non Collabo</v>
      </c>
    </row>
    <row r="4174" spans="1:12" hidden="1" x14ac:dyDescent="0.35">
      <c r="A4174" s="5" t="s">
        <v>79</v>
      </c>
      <c r="B4174" s="5" t="s">
        <v>25</v>
      </c>
      <c r="C4174" s="5" t="s">
        <v>1580</v>
      </c>
      <c r="D4174" s="3" t="s">
        <v>697</v>
      </c>
      <c r="E4174" s="3" t="s">
        <v>5</v>
      </c>
      <c r="F4174" s="4"/>
      <c r="G4174" s="4"/>
      <c r="H4174" s="4"/>
      <c r="I4174" s="4"/>
      <c r="J4174" t="str">
        <f t="shared" si="65"/>
        <v>PMEKX-TF400EXR</v>
      </c>
      <c r="K4174" t="str">
        <f>IF((VLOOKUP(J4174,mdc!A:V,22,FALSE)=""),"non Collabo","collabo")</f>
        <v>non Collabo</v>
      </c>
      <c r="L4174" t="str" cm="1">
        <f t="array" ref="L4174">IFERROR(_xlfn.IFS(G4174&lt;0,"shortage",H4174&lt;0,"shortage",I4174&lt;0,"shortage"),"ok")</f>
        <v>ok</v>
      </c>
    </row>
    <row r="4175" spans="1:12" hidden="1" x14ac:dyDescent="0.35">
      <c r="A4175" s="5" t="s">
        <v>79</v>
      </c>
      <c r="B4175" s="5" t="s">
        <v>25</v>
      </c>
      <c r="C4175" s="5" t="s">
        <v>1580</v>
      </c>
      <c r="D4175" s="5" t="s">
        <v>697</v>
      </c>
      <c r="E4175" s="5" t="s">
        <v>1565</v>
      </c>
      <c r="F4175" s="6">
        <v>40</v>
      </c>
      <c r="G4175" s="6">
        <v>80</v>
      </c>
      <c r="H4175" s="6">
        <v>50</v>
      </c>
      <c r="I4175" s="6">
        <v>10</v>
      </c>
      <c r="J4175" t="str">
        <f t="shared" si="65"/>
        <v>PMEKX-TF400EXR</v>
      </c>
      <c r="K4175" t="str">
        <f>IF((VLOOKUP(J4175,mdc!A:V,22,FALSE)=""),"non Collabo","collabo")</f>
        <v>non Collabo</v>
      </c>
      <c r="L4175" t="str" cm="1">
        <f t="array" ref="L4175">IFERROR(_xlfn.IFS(G4175&lt;0,"shortage",H4175&lt;0,"shortage",I4175&lt;0,"shortage"),"ok")</f>
        <v>ok</v>
      </c>
    </row>
    <row r="4176" spans="1:12" hidden="1" x14ac:dyDescent="0.35">
      <c r="A4176" s="5" t="s">
        <v>79</v>
      </c>
      <c r="B4176" s="5" t="s">
        <v>25</v>
      </c>
      <c r="C4176" s="5" t="s">
        <v>1580</v>
      </c>
      <c r="D4176" s="5" t="s">
        <v>697</v>
      </c>
      <c r="E4176" s="5" t="s">
        <v>6</v>
      </c>
      <c r="F4176" s="6">
        <v>-40</v>
      </c>
      <c r="G4176" s="6">
        <v>-80</v>
      </c>
      <c r="H4176" s="6">
        <v>-50</v>
      </c>
      <c r="I4176" s="6">
        <v>-10</v>
      </c>
      <c r="J4176" t="str">
        <f t="shared" si="65"/>
        <v>PMEKX-TF400EXR</v>
      </c>
      <c r="K4176" t="str">
        <f>IF((VLOOKUP(J4176,mdc!A:V,22,FALSE)=""),"non Collabo","collabo")</f>
        <v>non Collabo</v>
      </c>
      <c r="L4176" t="str" cm="1">
        <f t="array" ref="L4176">IFERROR(_xlfn.IFS(G4176&lt;0,"shortage",H4176&lt;0,"shortage",I4176&lt;0,"shortage"),"ok")</f>
        <v>shortage</v>
      </c>
    </row>
    <row r="4177" spans="1:12" hidden="1" x14ac:dyDescent="0.35">
      <c r="A4177" s="5" t="s">
        <v>79</v>
      </c>
      <c r="B4177" s="5" t="s">
        <v>25</v>
      </c>
      <c r="C4177" s="5" t="s">
        <v>1580</v>
      </c>
      <c r="D4177" s="5" t="s">
        <v>697</v>
      </c>
      <c r="E4177" s="5" t="s">
        <v>2318</v>
      </c>
      <c r="F4177" s="6"/>
      <c r="G4177" s="6"/>
      <c r="H4177" s="6"/>
      <c r="I4177" s="6"/>
      <c r="J4177" t="str">
        <f t="shared" si="65"/>
        <v>PMEKX-TF400EXR</v>
      </c>
      <c r="K4177" t="str">
        <f>IF((VLOOKUP(J4177,mdc!A:V,22,FALSE)=""),"non Collabo","collabo")</f>
        <v>non Collabo</v>
      </c>
      <c r="L4177" t="str" cm="1">
        <f t="array" ref="L4177">IFERROR(_xlfn.IFS(G4177&lt;0,"shortage",H4177&lt;0,"shortage",I4177&lt;0,"shortage"),"ok")</f>
        <v>ok</v>
      </c>
    </row>
    <row r="4178" spans="1:12" hidden="1" x14ac:dyDescent="0.35">
      <c r="A4178" s="5" t="s">
        <v>79</v>
      </c>
      <c r="B4178" s="5" t="s">
        <v>25</v>
      </c>
      <c r="C4178" s="5" t="s">
        <v>1580</v>
      </c>
      <c r="D4178" s="5" t="s">
        <v>697</v>
      </c>
      <c r="E4178" s="5" t="s">
        <v>7</v>
      </c>
      <c r="F4178" s="6"/>
      <c r="G4178" s="6"/>
      <c r="H4178" s="6"/>
      <c r="I4178" s="6"/>
      <c r="J4178" t="str">
        <f t="shared" si="65"/>
        <v>PMEKX-TF400EXR</v>
      </c>
      <c r="K4178" t="str">
        <f>IF((VLOOKUP(J4178,mdc!A:V,22,FALSE)=""),"non Collabo","collabo")</f>
        <v>non Collabo</v>
      </c>
      <c r="L4178" t="str" cm="1">
        <f t="array" ref="L4178">IFERROR(_xlfn.IFS(G4178&lt;0,"shortage",H4178&lt;0,"shortage",I4178&lt;0,"shortage"),"ok")</f>
        <v>ok</v>
      </c>
    </row>
    <row r="4179" spans="1:12" hidden="1" x14ac:dyDescent="0.35">
      <c r="A4179" s="5" t="s">
        <v>79</v>
      </c>
      <c r="B4179" s="5" t="s">
        <v>25</v>
      </c>
      <c r="C4179" s="5" t="s">
        <v>1580</v>
      </c>
      <c r="D4179" s="5" t="s">
        <v>697</v>
      </c>
      <c r="E4179" s="5" t="s">
        <v>1566</v>
      </c>
      <c r="F4179" s="6">
        <v>1.1879999999999999</v>
      </c>
      <c r="G4179" s="6">
        <v>2.3759999999999999</v>
      </c>
      <c r="H4179" s="6">
        <v>1.4850000000000001</v>
      </c>
      <c r="I4179" s="6">
        <v>0.29699999999999999</v>
      </c>
      <c r="J4179" t="str">
        <f t="shared" si="65"/>
        <v>PMEKX-TF400EXR</v>
      </c>
      <c r="K4179" t="str">
        <f>IF((VLOOKUP(J4179,mdc!A:V,22,FALSE)=""),"non Collabo","collabo")</f>
        <v>non Collabo</v>
      </c>
      <c r="L4179" t="str" cm="1">
        <f t="array" ref="L4179">IFERROR(_xlfn.IFS(G4179&lt;0,"shortage",H4179&lt;0,"shortage",I4179&lt;0,"shortage"),"ok")</f>
        <v>ok</v>
      </c>
    </row>
    <row r="4180" spans="1:12" ht="15" hidden="1" thickBot="1" x14ac:dyDescent="0.4">
      <c r="A4180" s="5" t="s">
        <v>79</v>
      </c>
      <c r="B4180" s="5" t="s">
        <v>25</v>
      </c>
      <c r="C4180" s="5" t="s">
        <v>1580</v>
      </c>
      <c r="D4180" s="7" t="s">
        <v>697</v>
      </c>
      <c r="E4180" s="7" t="s">
        <v>8</v>
      </c>
      <c r="F4180" s="8">
        <v>-1.1879999999999999</v>
      </c>
      <c r="G4180" s="8">
        <v>-2.3759999999999999</v>
      </c>
      <c r="H4180" s="8">
        <v>-1.4850000000000001</v>
      </c>
      <c r="I4180" s="8">
        <v>-0.29699999999999999</v>
      </c>
      <c r="J4180" t="str">
        <f t="shared" si="65"/>
        <v>PMEKX-TF400EXR</v>
      </c>
      <c r="K4180" t="str">
        <f>IF((VLOOKUP(J4180,mdc!A:V,22,FALSE)=""),"non Collabo","collabo")</f>
        <v>non Collabo</v>
      </c>
    </row>
    <row r="4181" spans="1:12" hidden="1" x14ac:dyDescent="0.35">
      <c r="A4181" s="5" t="s">
        <v>79</v>
      </c>
      <c r="B4181" s="5" t="s">
        <v>25</v>
      </c>
      <c r="C4181" s="5" t="s">
        <v>1580</v>
      </c>
      <c r="D4181" s="3" t="s">
        <v>698</v>
      </c>
      <c r="E4181" s="3" t="s">
        <v>5</v>
      </c>
      <c r="F4181" s="4"/>
      <c r="G4181" s="4"/>
      <c r="H4181" s="4"/>
      <c r="I4181" s="4"/>
      <c r="J4181" t="str">
        <f t="shared" si="65"/>
        <v>PMEKX-TF600EXB</v>
      </c>
      <c r="K4181" t="str">
        <f>IF((VLOOKUP(J4181,mdc!A:V,22,FALSE)=""),"non Collabo","collabo")</f>
        <v>non Collabo</v>
      </c>
      <c r="L4181" t="str" cm="1">
        <f t="array" ref="L4181">IFERROR(_xlfn.IFS(G4181&lt;0,"shortage",H4181&lt;0,"shortage",I4181&lt;0,"shortage"),"ok")</f>
        <v>ok</v>
      </c>
    </row>
    <row r="4182" spans="1:12" hidden="1" x14ac:dyDescent="0.35">
      <c r="A4182" s="5" t="s">
        <v>79</v>
      </c>
      <c r="B4182" s="5" t="s">
        <v>25</v>
      </c>
      <c r="C4182" s="5" t="s">
        <v>1580</v>
      </c>
      <c r="D4182" s="5" t="s">
        <v>698</v>
      </c>
      <c r="E4182" s="5" t="s">
        <v>1565</v>
      </c>
      <c r="F4182" s="6">
        <v>120</v>
      </c>
      <c r="G4182" s="6">
        <v>130</v>
      </c>
      <c r="H4182" s="6">
        <v>190</v>
      </c>
      <c r="I4182" s="6">
        <v>100</v>
      </c>
      <c r="J4182" t="str">
        <f t="shared" si="65"/>
        <v>PMEKX-TF600EXB</v>
      </c>
      <c r="K4182" t="str">
        <f>IF((VLOOKUP(J4182,mdc!A:V,22,FALSE)=""),"non Collabo","collabo")</f>
        <v>non Collabo</v>
      </c>
      <c r="L4182" t="str" cm="1">
        <f t="array" ref="L4182">IFERROR(_xlfn.IFS(G4182&lt;0,"shortage",H4182&lt;0,"shortage",I4182&lt;0,"shortage"),"ok")</f>
        <v>ok</v>
      </c>
    </row>
    <row r="4183" spans="1:12" hidden="1" x14ac:dyDescent="0.35">
      <c r="A4183" s="5" t="s">
        <v>79</v>
      </c>
      <c r="B4183" s="5" t="s">
        <v>25</v>
      </c>
      <c r="C4183" s="5" t="s">
        <v>1580</v>
      </c>
      <c r="D4183" s="5" t="s">
        <v>698</v>
      </c>
      <c r="E4183" s="5" t="s">
        <v>6</v>
      </c>
      <c r="F4183" s="6">
        <v>-120</v>
      </c>
      <c r="G4183" s="6">
        <v>-130</v>
      </c>
      <c r="H4183" s="6">
        <v>-190</v>
      </c>
      <c r="I4183" s="6">
        <v>-100</v>
      </c>
      <c r="J4183" t="str">
        <f t="shared" si="65"/>
        <v>PMEKX-TF600EXB</v>
      </c>
      <c r="K4183" t="str">
        <f>IF((VLOOKUP(J4183,mdc!A:V,22,FALSE)=""),"non Collabo","collabo")</f>
        <v>non Collabo</v>
      </c>
      <c r="L4183" t="str" cm="1">
        <f t="array" ref="L4183">IFERROR(_xlfn.IFS(G4183&lt;0,"shortage",H4183&lt;0,"shortage",I4183&lt;0,"shortage"),"ok")</f>
        <v>shortage</v>
      </c>
    </row>
    <row r="4184" spans="1:12" hidden="1" x14ac:dyDescent="0.35">
      <c r="A4184" s="5" t="s">
        <v>79</v>
      </c>
      <c r="B4184" s="5" t="s">
        <v>25</v>
      </c>
      <c r="C4184" s="5" t="s">
        <v>1580</v>
      </c>
      <c r="D4184" s="5" t="s">
        <v>698</v>
      </c>
      <c r="E4184" s="5" t="s">
        <v>2318</v>
      </c>
      <c r="F4184" s="6"/>
      <c r="G4184" s="6"/>
      <c r="H4184" s="6"/>
      <c r="I4184" s="6"/>
      <c r="J4184" t="str">
        <f t="shared" si="65"/>
        <v>PMEKX-TF600EXB</v>
      </c>
      <c r="K4184" t="str">
        <f>IF((VLOOKUP(J4184,mdc!A:V,22,FALSE)=""),"non Collabo","collabo")</f>
        <v>non Collabo</v>
      </c>
      <c r="L4184" t="str" cm="1">
        <f t="array" ref="L4184">IFERROR(_xlfn.IFS(G4184&lt;0,"shortage",H4184&lt;0,"shortage",I4184&lt;0,"shortage"),"ok")</f>
        <v>ok</v>
      </c>
    </row>
    <row r="4185" spans="1:12" hidden="1" x14ac:dyDescent="0.35">
      <c r="A4185" s="5" t="s">
        <v>79</v>
      </c>
      <c r="B4185" s="5" t="s">
        <v>25</v>
      </c>
      <c r="C4185" s="5" t="s">
        <v>1580</v>
      </c>
      <c r="D4185" s="5" t="s">
        <v>698</v>
      </c>
      <c r="E4185" s="5" t="s">
        <v>7</v>
      </c>
      <c r="F4185" s="6"/>
      <c r="G4185" s="6"/>
      <c r="H4185" s="6"/>
      <c r="I4185" s="6"/>
      <c r="J4185" t="str">
        <f t="shared" si="65"/>
        <v>PMEKX-TF600EXB</v>
      </c>
      <c r="K4185" t="str">
        <f>IF((VLOOKUP(J4185,mdc!A:V,22,FALSE)=""),"non Collabo","collabo")</f>
        <v>non Collabo</v>
      </c>
      <c r="L4185" t="str" cm="1">
        <f t="array" ref="L4185">IFERROR(_xlfn.IFS(G4185&lt;0,"shortage",H4185&lt;0,"shortage",I4185&lt;0,"shortage"),"ok")</f>
        <v>ok</v>
      </c>
    </row>
    <row r="4186" spans="1:12" hidden="1" x14ac:dyDescent="0.35">
      <c r="A4186" s="5" t="s">
        <v>79</v>
      </c>
      <c r="B4186" s="5" t="s">
        <v>25</v>
      </c>
      <c r="C4186" s="5" t="s">
        <v>1580</v>
      </c>
      <c r="D4186" s="5" t="s">
        <v>698</v>
      </c>
      <c r="E4186" s="5" t="s">
        <v>1566</v>
      </c>
      <c r="F4186" s="6">
        <v>4.7591999999999999</v>
      </c>
      <c r="G4186" s="6">
        <v>5.1558000000000002</v>
      </c>
      <c r="H4186" s="6">
        <v>7.5354000000000001</v>
      </c>
      <c r="I4186" s="6">
        <v>3.9660000000000002</v>
      </c>
      <c r="J4186" t="str">
        <f t="shared" si="65"/>
        <v>PMEKX-TF600EXB</v>
      </c>
      <c r="K4186" t="str">
        <f>IF((VLOOKUP(J4186,mdc!A:V,22,FALSE)=""),"non Collabo","collabo")</f>
        <v>non Collabo</v>
      </c>
      <c r="L4186" t="str" cm="1">
        <f t="array" ref="L4186">IFERROR(_xlfn.IFS(G4186&lt;0,"shortage",H4186&lt;0,"shortage",I4186&lt;0,"shortage"),"ok")</f>
        <v>ok</v>
      </c>
    </row>
    <row r="4187" spans="1:12" ht="15" hidden="1" thickBot="1" x14ac:dyDescent="0.4">
      <c r="A4187" s="5" t="s">
        <v>79</v>
      </c>
      <c r="B4187" s="5" t="s">
        <v>25</v>
      </c>
      <c r="C4187" s="5" t="s">
        <v>1580</v>
      </c>
      <c r="D4187" s="7" t="s">
        <v>698</v>
      </c>
      <c r="E4187" s="7" t="s">
        <v>8</v>
      </c>
      <c r="F4187" s="8">
        <v>-4.7591999999999999</v>
      </c>
      <c r="G4187" s="8">
        <v>-5.1558000000000002</v>
      </c>
      <c r="H4187" s="8">
        <v>-7.5354000000000001</v>
      </c>
      <c r="I4187" s="8">
        <v>-3.9660000000000002</v>
      </c>
      <c r="J4187" t="str">
        <f t="shared" si="65"/>
        <v>PMEKX-TF600EXB</v>
      </c>
      <c r="K4187" t="str">
        <f>IF((VLOOKUP(J4187,mdc!A:V,22,FALSE)=""),"non Collabo","collabo")</f>
        <v>non Collabo</v>
      </c>
    </row>
    <row r="4188" spans="1:12" hidden="1" x14ac:dyDescent="0.35">
      <c r="A4188" s="5" t="s">
        <v>79</v>
      </c>
      <c r="B4188" s="5" t="s">
        <v>25</v>
      </c>
      <c r="C4188" s="5" t="s">
        <v>1580</v>
      </c>
      <c r="D4188" s="3" t="s">
        <v>699</v>
      </c>
      <c r="E4188" s="3" t="s">
        <v>5</v>
      </c>
      <c r="F4188" s="4"/>
      <c r="G4188" s="4"/>
      <c r="H4188" s="4"/>
      <c r="I4188" s="4"/>
      <c r="J4188" t="str">
        <f t="shared" si="65"/>
        <v>PMEKX-TF600EXC</v>
      </c>
      <c r="K4188" t="str">
        <f>IF((VLOOKUP(J4188,mdc!A:V,22,FALSE)=""),"non Collabo","collabo")</f>
        <v>non Collabo</v>
      </c>
      <c r="L4188" t="str" cm="1">
        <f t="array" ref="L4188">IFERROR(_xlfn.IFS(G4188&lt;0,"shortage",H4188&lt;0,"shortage",I4188&lt;0,"shortage"),"ok")</f>
        <v>ok</v>
      </c>
    </row>
    <row r="4189" spans="1:12" hidden="1" x14ac:dyDescent="0.35">
      <c r="A4189" s="5" t="s">
        <v>79</v>
      </c>
      <c r="B4189" s="5" t="s">
        <v>25</v>
      </c>
      <c r="C4189" s="5" t="s">
        <v>1580</v>
      </c>
      <c r="D4189" s="5" t="s">
        <v>699</v>
      </c>
      <c r="E4189" s="5" t="s">
        <v>1565</v>
      </c>
      <c r="F4189" s="6">
        <v>120</v>
      </c>
      <c r="G4189" s="6">
        <v>120</v>
      </c>
      <c r="H4189" s="6">
        <v>190</v>
      </c>
      <c r="I4189" s="6">
        <v>90</v>
      </c>
      <c r="J4189" t="str">
        <f t="shared" si="65"/>
        <v>PMEKX-TF600EXC</v>
      </c>
      <c r="K4189" t="str">
        <f>IF((VLOOKUP(J4189,mdc!A:V,22,FALSE)=""),"non Collabo","collabo")</f>
        <v>non Collabo</v>
      </c>
      <c r="L4189" t="str" cm="1">
        <f t="array" ref="L4189">IFERROR(_xlfn.IFS(G4189&lt;0,"shortage",H4189&lt;0,"shortage",I4189&lt;0,"shortage"),"ok")</f>
        <v>ok</v>
      </c>
    </row>
    <row r="4190" spans="1:12" hidden="1" x14ac:dyDescent="0.35">
      <c r="A4190" s="5" t="s">
        <v>79</v>
      </c>
      <c r="B4190" s="5" t="s">
        <v>25</v>
      </c>
      <c r="C4190" s="5" t="s">
        <v>1580</v>
      </c>
      <c r="D4190" s="5" t="s">
        <v>699</v>
      </c>
      <c r="E4190" s="5" t="s">
        <v>6</v>
      </c>
      <c r="F4190" s="6">
        <v>-120</v>
      </c>
      <c r="G4190" s="6">
        <v>-120</v>
      </c>
      <c r="H4190" s="6">
        <v>-190</v>
      </c>
      <c r="I4190" s="6">
        <v>-90</v>
      </c>
      <c r="J4190" t="str">
        <f t="shared" si="65"/>
        <v>PMEKX-TF600EXC</v>
      </c>
      <c r="K4190" t="str">
        <f>IF((VLOOKUP(J4190,mdc!A:V,22,FALSE)=""),"non Collabo","collabo")</f>
        <v>non Collabo</v>
      </c>
      <c r="L4190" t="str" cm="1">
        <f t="array" ref="L4190">IFERROR(_xlfn.IFS(G4190&lt;0,"shortage",H4190&lt;0,"shortage",I4190&lt;0,"shortage"),"ok")</f>
        <v>shortage</v>
      </c>
    </row>
    <row r="4191" spans="1:12" hidden="1" x14ac:dyDescent="0.35">
      <c r="A4191" s="5" t="s">
        <v>79</v>
      </c>
      <c r="B4191" s="5" t="s">
        <v>25</v>
      </c>
      <c r="C4191" s="5" t="s">
        <v>1580</v>
      </c>
      <c r="D4191" s="5" t="s">
        <v>699</v>
      </c>
      <c r="E4191" s="5" t="s">
        <v>2318</v>
      </c>
      <c r="F4191" s="6"/>
      <c r="G4191" s="6"/>
      <c r="H4191" s="6"/>
      <c r="I4191" s="6"/>
      <c r="J4191" t="str">
        <f t="shared" si="65"/>
        <v>PMEKX-TF600EXC</v>
      </c>
      <c r="K4191" t="str">
        <f>IF((VLOOKUP(J4191,mdc!A:V,22,FALSE)=""),"non Collabo","collabo")</f>
        <v>non Collabo</v>
      </c>
      <c r="L4191" t="str" cm="1">
        <f t="array" ref="L4191">IFERROR(_xlfn.IFS(G4191&lt;0,"shortage",H4191&lt;0,"shortage",I4191&lt;0,"shortage"),"ok")</f>
        <v>ok</v>
      </c>
    </row>
    <row r="4192" spans="1:12" hidden="1" x14ac:dyDescent="0.35">
      <c r="A4192" s="5" t="s">
        <v>79</v>
      </c>
      <c r="B4192" s="5" t="s">
        <v>25</v>
      </c>
      <c r="C4192" s="5" t="s">
        <v>1580</v>
      </c>
      <c r="D4192" s="5" t="s">
        <v>699</v>
      </c>
      <c r="E4192" s="5" t="s">
        <v>7</v>
      </c>
      <c r="F4192" s="6"/>
      <c r="G4192" s="6"/>
      <c r="H4192" s="6"/>
      <c r="I4192" s="6"/>
      <c r="J4192" t="str">
        <f t="shared" si="65"/>
        <v>PMEKX-TF600EXC</v>
      </c>
      <c r="K4192" t="str">
        <f>IF((VLOOKUP(J4192,mdc!A:V,22,FALSE)=""),"non Collabo","collabo")</f>
        <v>non Collabo</v>
      </c>
      <c r="L4192" t="str" cm="1">
        <f t="array" ref="L4192">IFERROR(_xlfn.IFS(G4192&lt;0,"shortage",H4192&lt;0,"shortage",I4192&lt;0,"shortage"),"ok")</f>
        <v>ok</v>
      </c>
    </row>
    <row r="4193" spans="1:12" hidden="1" x14ac:dyDescent="0.35">
      <c r="A4193" s="5" t="s">
        <v>79</v>
      </c>
      <c r="B4193" s="5" t="s">
        <v>25</v>
      </c>
      <c r="C4193" s="5" t="s">
        <v>1580</v>
      </c>
      <c r="D4193" s="5" t="s">
        <v>699</v>
      </c>
      <c r="E4193" s="5" t="s">
        <v>1566</v>
      </c>
      <c r="F4193" s="6">
        <v>4.7591999999999999</v>
      </c>
      <c r="G4193" s="6">
        <v>4.7591999999999999</v>
      </c>
      <c r="H4193" s="6">
        <v>7.5354000000000001</v>
      </c>
      <c r="I4193" s="6">
        <v>3.5693999999999999</v>
      </c>
      <c r="J4193" t="str">
        <f t="shared" si="65"/>
        <v>PMEKX-TF600EXC</v>
      </c>
      <c r="K4193" t="str">
        <f>IF((VLOOKUP(J4193,mdc!A:V,22,FALSE)=""),"non Collabo","collabo")</f>
        <v>non Collabo</v>
      </c>
      <c r="L4193" t="str" cm="1">
        <f t="array" ref="L4193">IFERROR(_xlfn.IFS(G4193&lt;0,"shortage",H4193&lt;0,"shortage",I4193&lt;0,"shortage"),"ok")</f>
        <v>ok</v>
      </c>
    </row>
    <row r="4194" spans="1:12" ht="15" hidden="1" thickBot="1" x14ac:dyDescent="0.4">
      <c r="A4194" s="5" t="s">
        <v>79</v>
      </c>
      <c r="B4194" s="5" t="s">
        <v>25</v>
      </c>
      <c r="C4194" s="5" t="s">
        <v>1580</v>
      </c>
      <c r="D4194" s="7" t="s">
        <v>699</v>
      </c>
      <c r="E4194" s="7" t="s">
        <v>8</v>
      </c>
      <c r="F4194" s="8">
        <v>-4.7591999999999999</v>
      </c>
      <c r="G4194" s="8">
        <v>-4.7591999999999999</v>
      </c>
      <c r="H4194" s="8">
        <v>-7.5354000000000001</v>
      </c>
      <c r="I4194" s="8">
        <v>-3.5693999999999999</v>
      </c>
      <c r="J4194" t="str">
        <f t="shared" si="65"/>
        <v>PMEKX-TF600EXC</v>
      </c>
      <c r="K4194" t="str">
        <f>IF((VLOOKUP(J4194,mdc!A:V,22,FALSE)=""),"non Collabo","collabo")</f>
        <v>non Collabo</v>
      </c>
    </row>
    <row r="4195" spans="1:12" hidden="1" x14ac:dyDescent="0.35">
      <c r="A4195" s="5" t="s">
        <v>79</v>
      </c>
      <c r="B4195" s="5" t="s">
        <v>25</v>
      </c>
      <c r="C4195" s="5" t="s">
        <v>1580</v>
      </c>
      <c r="D4195" s="3" t="s">
        <v>700</v>
      </c>
      <c r="E4195" s="3" t="s">
        <v>5</v>
      </c>
      <c r="F4195" s="4"/>
      <c r="G4195" s="4"/>
      <c r="H4195" s="4"/>
      <c r="I4195" s="4"/>
      <c r="J4195" t="str">
        <f t="shared" si="65"/>
        <v>PMEKX-TF600EXR</v>
      </c>
      <c r="K4195" t="str">
        <f>IF((VLOOKUP(J4195,mdc!A:V,22,FALSE)=""),"non Collabo","collabo")</f>
        <v>non Collabo</v>
      </c>
      <c r="L4195" t="str" cm="1">
        <f t="array" ref="L4195">IFERROR(_xlfn.IFS(G4195&lt;0,"shortage",H4195&lt;0,"shortage",I4195&lt;0,"shortage"),"ok")</f>
        <v>ok</v>
      </c>
    </row>
    <row r="4196" spans="1:12" hidden="1" x14ac:dyDescent="0.35">
      <c r="A4196" s="5" t="s">
        <v>79</v>
      </c>
      <c r="B4196" s="5" t="s">
        <v>25</v>
      </c>
      <c r="C4196" s="5" t="s">
        <v>1580</v>
      </c>
      <c r="D4196" s="5" t="s">
        <v>700</v>
      </c>
      <c r="E4196" s="5" t="s">
        <v>1565</v>
      </c>
      <c r="F4196" s="6">
        <v>40</v>
      </c>
      <c r="G4196" s="6">
        <v>60</v>
      </c>
      <c r="H4196" s="6">
        <v>50</v>
      </c>
      <c r="I4196" s="6">
        <v>10</v>
      </c>
      <c r="J4196" t="str">
        <f t="shared" si="65"/>
        <v>PMEKX-TF600EXR</v>
      </c>
      <c r="K4196" t="str">
        <f>IF((VLOOKUP(J4196,mdc!A:V,22,FALSE)=""),"non Collabo","collabo")</f>
        <v>non Collabo</v>
      </c>
      <c r="L4196" t="str" cm="1">
        <f t="array" ref="L4196">IFERROR(_xlfn.IFS(G4196&lt;0,"shortage",H4196&lt;0,"shortage",I4196&lt;0,"shortage"),"ok")</f>
        <v>ok</v>
      </c>
    </row>
    <row r="4197" spans="1:12" hidden="1" x14ac:dyDescent="0.35">
      <c r="A4197" s="5" t="s">
        <v>79</v>
      </c>
      <c r="B4197" s="5" t="s">
        <v>25</v>
      </c>
      <c r="C4197" s="5" t="s">
        <v>1580</v>
      </c>
      <c r="D4197" s="5" t="s">
        <v>700</v>
      </c>
      <c r="E4197" s="5" t="s">
        <v>6</v>
      </c>
      <c r="F4197" s="6">
        <v>-40</v>
      </c>
      <c r="G4197" s="6">
        <v>-60</v>
      </c>
      <c r="H4197" s="6">
        <v>-50</v>
      </c>
      <c r="I4197" s="6">
        <v>-10</v>
      </c>
      <c r="J4197" t="str">
        <f t="shared" si="65"/>
        <v>PMEKX-TF600EXR</v>
      </c>
      <c r="K4197" t="str">
        <f>IF((VLOOKUP(J4197,mdc!A:V,22,FALSE)=""),"non Collabo","collabo")</f>
        <v>non Collabo</v>
      </c>
      <c r="L4197" t="str" cm="1">
        <f t="array" ref="L4197">IFERROR(_xlfn.IFS(G4197&lt;0,"shortage",H4197&lt;0,"shortage",I4197&lt;0,"shortage"),"ok")</f>
        <v>shortage</v>
      </c>
    </row>
    <row r="4198" spans="1:12" hidden="1" x14ac:dyDescent="0.35">
      <c r="A4198" s="5" t="s">
        <v>79</v>
      </c>
      <c r="B4198" s="5" t="s">
        <v>25</v>
      </c>
      <c r="C4198" s="5" t="s">
        <v>1580</v>
      </c>
      <c r="D4198" s="5" t="s">
        <v>700</v>
      </c>
      <c r="E4198" s="5" t="s">
        <v>2318</v>
      </c>
      <c r="F4198" s="6"/>
      <c r="G4198" s="6"/>
      <c r="H4198" s="6"/>
      <c r="I4198" s="6"/>
      <c r="J4198" t="str">
        <f t="shared" si="65"/>
        <v>PMEKX-TF600EXR</v>
      </c>
      <c r="K4198" t="str">
        <f>IF((VLOOKUP(J4198,mdc!A:V,22,FALSE)=""),"non Collabo","collabo")</f>
        <v>non Collabo</v>
      </c>
      <c r="L4198" t="str" cm="1">
        <f t="array" ref="L4198">IFERROR(_xlfn.IFS(G4198&lt;0,"shortage",H4198&lt;0,"shortage",I4198&lt;0,"shortage"),"ok")</f>
        <v>ok</v>
      </c>
    </row>
    <row r="4199" spans="1:12" hidden="1" x14ac:dyDescent="0.35">
      <c r="A4199" s="5" t="s">
        <v>79</v>
      </c>
      <c r="B4199" s="5" t="s">
        <v>25</v>
      </c>
      <c r="C4199" s="5" t="s">
        <v>1580</v>
      </c>
      <c r="D4199" s="5" t="s">
        <v>700</v>
      </c>
      <c r="E4199" s="5" t="s">
        <v>7</v>
      </c>
      <c r="F4199" s="6"/>
      <c r="G4199" s="6"/>
      <c r="H4199" s="6"/>
      <c r="I4199" s="6"/>
      <c r="J4199" t="str">
        <f t="shared" si="65"/>
        <v>PMEKX-TF600EXR</v>
      </c>
      <c r="K4199" t="str">
        <f>IF((VLOOKUP(J4199,mdc!A:V,22,FALSE)=""),"non Collabo","collabo")</f>
        <v>non Collabo</v>
      </c>
      <c r="L4199" t="str" cm="1">
        <f t="array" ref="L4199">IFERROR(_xlfn.IFS(G4199&lt;0,"shortage",H4199&lt;0,"shortage",I4199&lt;0,"shortage"),"ok")</f>
        <v>ok</v>
      </c>
    </row>
    <row r="4200" spans="1:12" hidden="1" x14ac:dyDescent="0.35">
      <c r="A4200" s="5" t="s">
        <v>79</v>
      </c>
      <c r="B4200" s="5" t="s">
        <v>25</v>
      </c>
      <c r="C4200" s="5" t="s">
        <v>1580</v>
      </c>
      <c r="D4200" s="5" t="s">
        <v>700</v>
      </c>
      <c r="E4200" s="5" t="s">
        <v>1566</v>
      </c>
      <c r="F4200" s="6">
        <v>1.5864</v>
      </c>
      <c r="G4200" s="6">
        <v>2.3795999999999999</v>
      </c>
      <c r="H4200" s="6">
        <v>1.9830000000000001</v>
      </c>
      <c r="I4200" s="6">
        <v>0.39660000000000001</v>
      </c>
      <c r="J4200" t="str">
        <f t="shared" si="65"/>
        <v>PMEKX-TF600EXR</v>
      </c>
      <c r="K4200" t="str">
        <f>IF((VLOOKUP(J4200,mdc!A:V,22,FALSE)=""),"non Collabo","collabo")</f>
        <v>non Collabo</v>
      </c>
      <c r="L4200" t="str" cm="1">
        <f t="array" ref="L4200">IFERROR(_xlfn.IFS(G4200&lt;0,"shortage",H4200&lt;0,"shortage",I4200&lt;0,"shortage"),"ok")</f>
        <v>ok</v>
      </c>
    </row>
    <row r="4201" spans="1:12" ht="15" hidden="1" thickBot="1" x14ac:dyDescent="0.4">
      <c r="A4201" s="5" t="s">
        <v>79</v>
      </c>
      <c r="B4201" s="5" t="s">
        <v>25</v>
      </c>
      <c r="C4201" s="5" t="s">
        <v>1580</v>
      </c>
      <c r="D4201" s="7" t="s">
        <v>700</v>
      </c>
      <c r="E4201" s="7" t="s">
        <v>8</v>
      </c>
      <c r="F4201" s="8">
        <v>-1.5864</v>
      </c>
      <c r="G4201" s="8">
        <v>-2.3795999999999999</v>
      </c>
      <c r="H4201" s="8">
        <v>-1.9830000000000001</v>
      </c>
      <c r="I4201" s="8">
        <v>-0.39660000000000001</v>
      </c>
      <c r="J4201" t="str">
        <f t="shared" si="65"/>
        <v>PMEKX-TF600EXR</v>
      </c>
      <c r="K4201" t="str">
        <f>IF((VLOOKUP(J4201,mdc!A:V,22,FALSE)=""),"non Collabo","collabo")</f>
        <v>non Collabo</v>
      </c>
    </row>
    <row r="4202" spans="1:12" hidden="1" x14ac:dyDescent="0.35">
      <c r="A4202" s="5" t="s">
        <v>79</v>
      </c>
      <c r="B4202" s="5" t="s">
        <v>25</v>
      </c>
      <c r="C4202" s="5" t="s">
        <v>1580</v>
      </c>
      <c r="D4202" s="3" t="s">
        <v>701</v>
      </c>
      <c r="E4202" s="3" t="s">
        <v>5</v>
      </c>
      <c r="F4202" s="4">
        <v>270</v>
      </c>
      <c r="G4202" s="4">
        <v>60</v>
      </c>
      <c r="H4202" s="4">
        <v>264</v>
      </c>
      <c r="I4202" s="4">
        <v>66</v>
      </c>
      <c r="J4202" t="str">
        <f t="shared" si="65"/>
        <v>PMEKX-TG1611BLH</v>
      </c>
      <c r="K4202" t="str">
        <f>IF((VLOOKUP(J4202,mdc!A:V,22,FALSE)=""),"non Collabo","collabo")</f>
        <v>collabo</v>
      </c>
      <c r="L4202" t="str" cm="1">
        <f t="array" ref="L4202">IFERROR(_xlfn.IFS(G4202&lt;0,"shortage",H4202&lt;0,"shortage",I4202&lt;0,"shortage"),"ok")</f>
        <v>ok</v>
      </c>
    </row>
    <row r="4203" spans="1:12" hidden="1" x14ac:dyDescent="0.35">
      <c r="A4203" s="5" t="s">
        <v>79</v>
      </c>
      <c r="B4203" s="5" t="s">
        <v>25</v>
      </c>
      <c r="C4203" s="5" t="s">
        <v>1580</v>
      </c>
      <c r="D4203" s="5" t="s">
        <v>701</v>
      </c>
      <c r="E4203" s="5" t="s">
        <v>1565</v>
      </c>
      <c r="F4203" s="6">
        <v>270</v>
      </c>
      <c r="G4203" s="6">
        <v>60</v>
      </c>
      <c r="H4203" s="6">
        <v>264</v>
      </c>
      <c r="I4203" s="6">
        <v>66</v>
      </c>
      <c r="J4203" t="str">
        <f t="shared" si="65"/>
        <v>PMEKX-TG1611BLH</v>
      </c>
      <c r="K4203" t="str">
        <f>IF((VLOOKUP(J4203,mdc!A:V,22,FALSE)=""),"non Collabo","collabo")</f>
        <v>collabo</v>
      </c>
      <c r="L4203" t="str" cm="1">
        <f t="array" ref="L4203">IFERROR(_xlfn.IFS(G4203&lt;0,"shortage",H4203&lt;0,"shortage",I4203&lt;0,"shortage"),"ok")</f>
        <v>ok</v>
      </c>
    </row>
    <row r="4204" spans="1:12" hidden="1" x14ac:dyDescent="0.35">
      <c r="A4204" s="5" t="s">
        <v>79</v>
      </c>
      <c r="B4204" s="5" t="s">
        <v>25</v>
      </c>
      <c r="C4204" s="5" t="s">
        <v>1580</v>
      </c>
      <c r="D4204" s="5" t="s">
        <v>701</v>
      </c>
      <c r="E4204" s="5" t="s">
        <v>6</v>
      </c>
      <c r="F4204" s="6">
        <v>0</v>
      </c>
      <c r="G4204" s="6">
        <v>0</v>
      </c>
      <c r="H4204" s="6">
        <v>0</v>
      </c>
      <c r="I4204" s="6">
        <v>0</v>
      </c>
      <c r="J4204" t="str">
        <f t="shared" si="65"/>
        <v>PMEKX-TG1611BLH</v>
      </c>
      <c r="K4204" t="str">
        <f>IF((VLOOKUP(J4204,mdc!A:V,22,FALSE)=""),"non Collabo","collabo")</f>
        <v>collabo</v>
      </c>
      <c r="L4204" t="str" cm="1">
        <f t="array" ref="L4204">IFERROR(_xlfn.IFS(G4204&lt;0,"shortage",H4204&lt;0,"shortage",I4204&lt;0,"shortage"),"ok")</f>
        <v>ok</v>
      </c>
    </row>
    <row r="4205" spans="1:12" hidden="1" x14ac:dyDescent="0.35">
      <c r="A4205" s="5" t="s">
        <v>79</v>
      </c>
      <c r="B4205" s="5" t="s">
        <v>25</v>
      </c>
      <c r="C4205" s="5" t="s">
        <v>1580</v>
      </c>
      <c r="D4205" s="5" t="s">
        <v>701</v>
      </c>
      <c r="E4205" s="5" t="s">
        <v>2318</v>
      </c>
      <c r="F4205" s="6">
        <v>100</v>
      </c>
      <c r="G4205" s="6">
        <v>100</v>
      </c>
      <c r="H4205" s="6">
        <v>100</v>
      </c>
      <c r="I4205" s="6">
        <v>100</v>
      </c>
      <c r="J4205" t="str">
        <f t="shared" si="65"/>
        <v>PMEKX-TG1611BLH</v>
      </c>
      <c r="K4205" t="str">
        <f>IF((VLOOKUP(J4205,mdc!A:V,22,FALSE)=""),"non Collabo","collabo")</f>
        <v>collabo</v>
      </c>
      <c r="L4205" t="str" cm="1">
        <f t="array" ref="L4205">IFERROR(_xlfn.IFS(G4205&lt;0,"shortage",H4205&lt;0,"shortage",I4205&lt;0,"shortage"),"ok")</f>
        <v>ok</v>
      </c>
    </row>
    <row r="4206" spans="1:12" hidden="1" x14ac:dyDescent="0.35">
      <c r="A4206" s="5" t="s">
        <v>79</v>
      </c>
      <c r="B4206" s="5" t="s">
        <v>25</v>
      </c>
      <c r="C4206" s="5" t="s">
        <v>1580</v>
      </c>
      <c r="D4206" s="5" t="s">
        <v>701</v>
      </c>
      <c r="E4206" s="5" t="s">
        <v>7</v>
      </c>
      <c r="F4206" s="6">
        <v>3.2372999999999998</v>
      </c>
      <c r="G4206" s="6">
        <v>0.71940000000000004</v>
      </c>
      <c r="H4206" s="6">
        <v>3.1653600000000002</v>
      </c>
      <c r="I4206" s="6">
        <v>0.79134000000000004</v>
      </c>
      <c r="J4206" t="str">
        <f t="shared" si="65"/>
        <v>PMEKX-TG1611BLH</v>
      </c>
      <c r="K4206" t="str">
        <f>IF((VLOOKUP(J4206,mdc!A:V,22,FALSE)=""),"non Collabo","collabo")</f>
        <v>collabo</v>
      </c>
      <c r="L4206" t="str" cm="1">
        <f t="array" ref="L4206">IFERROR(_xlfn.IFS(G4206&lt;0,"shortage",H4206&lt;0,"shortage",I4206&lt;0,"shortage"),"ok")</f>
        <v>ok</v>
      </c>
    </row>
    <row r="4207" spans="1:12" hidden="1" x14ac:dyDescent="0.35">
      <c r="A4207" s="5" t="s">
        <v>79</v>
      </c>
      <c r="B4207" s="5" t="s">
        <v>25</v>
      </c>
      <c r="C4207" s="5" t="s">
        <v>1580</v>
      </c>
      <c r="D4207" s="5" t="s">
        <v>701</v>
      </c>
      <c r="E4207" s="5" t="s">
        <v>1566</v>
      </c>
      <c r="F4207" s="6">
        <v>3.2372999999999998</v>
      </c>
      <c r="G4207" s="6">
        <v>0.71940000000000004</v>
      </c>
      <c r="H4207" s="6">
        <v>3.1653600000000002</v>
      </c>
      <c r="I4207" s="6">
        <v>0.79134000000000004</v>
      </c>
      <c r="J4207" t="str">
        <f t="shared" si="65"/>
        <v>PMEKX-TG1611BLH</v>
      </c>
      <c r="K4207" t="str">
        <f>IF((VLOOKUP(J4207,mdc!A:V,22,FALSE)=""),"non Collabo","collabo")</f>
        <v>collabo</v>
      </c>
      <c r="L4207" t="str" cm="1">
        <f t="array" ref="L4207">IFERROR(_xlfn.IFS(G4207&lt;0,"shortage",H4207&lt;0,"shortage",I4207&lt;0,"shortage"),"ok")</f>
        <v>ok</v>
      </c>
    </row>
    <row r="4208" spans="1:12" ht="15" hidden="1" thickBot="1" x14ac:dyDescent="0.4">
      <c r="A4208" s="5" t="s">
        <v>79</v>
      </c>
      <c r="B4208" s="5" t="s">
        <v>25</v>
      </c>
      <c r="C4208" s="5" t="s">
        <v>1580</v>
      </c>
      <c r="D4208" s="7" t="s">
        <v>701</v>
      </c>
      <c r="E4208" s="7" t="s">
        <v>8</v>
      </c>
      <c r="F4208" s="8">
        <v>0</v>
      </c>
      <c r="G4208" s="8">
        <v>0</v>
      </c>
      <c r="H4208" s="8">
        <v>0</v>
      </c>
      <c r="I4208" s="8">
        <v>0</v>
      </c>
      <c r="J4208" t="str">
        <f t="shared" si="65"/>
        <v>PMEKX-TG1611BLH</v>
      </c>
      <c r="K4208" t="str">
        <f>IF((VLOOKUP(J4208,mdc!A:V,22,FALSE)=""),"non Collabo","collabo")</f>
        <v>collabo</v>
      </c>
    </row>
    <row r="4209" spans="1:12" hidden="1" x14ac:dyDescent="0.35">
      <c r="A4209" s="5" t="s">
        <v>79</v>
      </c>
      <c r="B4209" s="5" t="s">
        <v>25</v>
      </c>
      <c r="C4209" s="5" t="s">
        <v>1580</v>
      </c>
      <c r="D4209" s="3" t="s">
        <v>702</v>
      </c>
      <c r="E4209" s="3" t="s">
        <v>5</v>
      </c>
      <c r="F4209" s="4">
        <v>54</v>
      </c>
      <c r="G4209" s="4"/>
      <c r="H4209" s="4"/>
      <c r="I4209" s="4"/>
      <c r="J4209" t="str">
        <f t="shared" si="65"/>
        <v>PMEKX-TG1611FRC</v>
      </c>
      <c r="K4209" t="str">
        <f>IF((VLOOKUP(J4209,mdc!A:V,22,FALSE)=""),"non Collabo","collabo")</f>
        <v>collabo</v>
      </c>
      <c r="L4209" t="str" cm="1">
        <f t="array" ref="L4209">IFERROR(_xlfn.IFS(G4209&lt;0,"shortage",H4209&lt;0,"shortage",I4209&lt;0,"shortage"),"ok")</f>
        <v>ok</v>
      </c>
    </row>
    <row r="4210" spans="1:12" hidden="1" x14ac:dyDescent="0.35">
      <c r="A4210" s="5" t="s">
        <v>79</v>
      </c>
      <c r="B4210" s="5" t="s">
        <v>25</v>
      </c>
      <c r="C4210" s="5" t="s">
        <v>1580</v>
      </c>
      <c r="D4210" s="5" t="s">
        <v>702</v>
      </c>
      <c r="E4210" s="5" t="s">
        <v>1565</v>
      </c>
      <c r="F4210" s="6">
        <v>54</v>
      </c>
      <c r="G4210" s="6"/>
      <c r="H4210" s="6"/>
      <c r="I4210" s="6"/>
      <c r="J4210" t="str">
        <f t="shared" si="65"/>
        <v>PMEKX-TG1611FRC</v>
      </c>
      <c r="K4210" t="str">
        <f>IF((VLOOKUP(J4210,mdc!A:V,22,FALSE)=""),"non Collabo","collabo")</f>
        <v>collabo</v>
      </c>
      <c r="L4210" t="str" cm="1">
        <f t="array" ref="L4210">IFERROR(_xlfn.IFS(G4210&lt;0,"shortage",H4210&lt;0,"shortage",I4210&lt;0,"shortage"),"ok")</f>
        <v>ok</v>
      </c>
    </row>
    <row r="4211" spans="1:12" hidden="1" x14ac:dyDescent="0.35">
      <c r="A4211" s="5" t="s">
        <v>79</v>
      </c>
      <c r="B4211" s="5" t="s">
        <v>25</v>
      </c>
      <c r="C4211" s="5" t="s">
        <v>1580</v>
      </c>
      <c r="D4211" s="5" t="s">
        <v>702</v>
      </c>
      <c r="E4211" s="5" t="s">
        <v>6</v>
      </c>
      <c r="F4211" s="6">
        <v>0</v>
      </c>
      <c r="G4211" s="6"/>
      <c r="H4211" s="6"/>
      <c r="I4211" s="6"/>
      <c r="J4211" t="str">
        <f t="shared" si="65"/>
        <v>PMEKX-TG1611FRC</v>
      </c>
      <c r="K4211" t="str">
        <f>IF((VLOOKUP(J4211,mdc!A:V,22,FALSE)=""),"non Collabo","collabo")</f>
        <v>collabo</v>
      </c>
      <c r="L4211" t="str" cm="1">
        <f t="array" ref="L4211">IFERROR(_xlfn.IFS(G4211&lt;0,"shortage",H4211&lt;0,"shortage",I4211&lt;0,"shortage"),"ok")</f>
        <v>ok</v>
      </c>
    </row>
    <row r="4212" spans="1:12" hidden="1" x14ac:dyDescent="0.35">
      <c r="A4212" s="5" t="s">
        <v>79</v>
      </c>
      <c r="B4212" s="5" t="s">
        <v>25</v>
      </c>
      <c r="C4212" s="5" t="s">
        <v>1580</v>
      </c>
      <c r="D4212" s="5" t="s">
        <v>702</v>
      </c>
      <c r="E4212" s="5" t="s">
        <v>2318</v>
      </c>
      <c r="F4212" s="6">
        <v>100</v>
      </c>
      <c r="G4212" s="6"/>
      <c r="H4212" s="6"/>
      <c r="I4212" s="6"/>
      <c r="J4212" t="str">
        <f t="shared" si="65"/>
        <v>PMEKX-TG1611FRC</v>
      </c>
      <c r="K4212" t="str">
        <f>IF((VLOOKUP(J4212,mdc!A:V,22,FALSE)=""),"non Collabo","collabo")</f>
        <v>collabo</v>
      </c>
      <c r="L4212" t="str" cm="1">
        <f t="array" ref="L4212">IFERROR(_xlfn.IFS(G4212&lt;0,"shortage",H4212&lt;0,"shortage",I4212&lt;0,"shortage"),"ok")</f>
        <v>ok</v>
      </c>
    </row>
    <row r="4213" spans="1:12" hidden="1" x14ac:dyDescent="0.35">
      <c r="A4213" s="5" t="s">
        <v>79</v>
      </c>
      <c r="B4213" s="5" t="s">
        <v>25</v>
      </c>
      <c r="C4213" s="5" t="s">
        <v>1580</v>
      </c>
      <c r="D4213" s="5" t="s">
        <v>702</v>
      </c>
      <c r="E4213" s="5" t="s">
        <v>7</v>
      </c>
      <c r="F4213" s="6">
        <v>0.59345999999999999</v>
      </c>
      <c r="G4213" s="6"/>
      <c r="H4213" s="6"/>
      <c r="I4213" s="6"/>
      <c r="J4213" t="str">
        <f t="shared" si="65"/>
        <v>PMEKX-TG1611FRC</v>
      </c>
      <c r="K4213" t="str">
        <f>IF((VLOOKUP(J4213,mdc!A:V,22,FALSE)=""),"non Collabo","collabo")</f>
        <v>collabo</v>
      </c>
      <c r="L4213" t="str" cm="1">
        <f t="array" ref="L4213">IFERROR(_xlfn.IFS(G4213&lt;0,"shortage",H4213&lt;0,"shortage",I4213&lt;0,"shortage"),"ok")</f>
        <v>ok</v>
      </c>
    </row>
    <row r="4214" spans="1:12" hidden="1" x14ac:dyDescent="0.35">
      <c r="A4214" s="5" t="s">
        <v>79</v>
      </c>
      <c r="B4214" s="5" t="s">
        <v>25</v>
      </c>
      <c r="C4214" s="5" t="s">
        <v>1580</v>
      </c>
      <c r="D4214" s="5" t="s">
        <v>702</v>
      </c>
      <c r="E4214" s="5" t="s">
        <v>1566</v>
      </c>
      <c r="F4214" s="6">
        <v>0.59345999999999999</v>
      </c>
      <c r="G4214" s="6"/>
      <c r="H4214" s="6"/>
      <c r="I4214" s="6"/>
      <c r="J4214" t="str">
        <f t="shared" si="65"/>
        <v>PMEKX-TG1611FRC</v>
      </c>
      <c r="K4214" t="str">
        <f>IF((VLOOKUP(J4214,mdc!A:V,22,FALSE)=""),"non Collabo","collabo")</f>
        <v>collabo</v>
      </c>
      <c r="L4214" t="str" cm="1">
        <f t="array" ref="L4214">IFERROR(_xlfn.IFS(G4214&lt;0,"shortage",H4214&lt;0,"shortage",I4214&lt;0,"shortage"),"ok")</f>
        <v>ok</v>
      </c>
    </row>
    <row r="4215" spans="1:12" ht="15" hidden="1" thickBot="1" x14ac:dyDescent="0.4">
      <c r="A4215" s="5" t="s">
        <v>79</v>
      </c>
      <c r="B4215" s="5" t="s">
        <v>25</v>
      </c>
      <c r="C4215" s="5" t="s">
        <v>1580</v>
      </c>
      <c r="D4215" s="7" t="s">
        <v>702</v>
      </c>
      <c r="E4215" s="7" t="s">
        <v>8</v>
      </c>
      <c r="F4215" s="8">
        <v>0</v>
      </c>
      <c r="G4215" s="8"/>
      <c r="H4215" s="8"/>
      <c r="I4215" s="8"/>
      <c r="J4215" t="str">
        <f t="shared" si="65"/>
        <v>PMEKX-TG1611FRC</v>
      </c>
      <c r="K4215" t="str">
        <f>IF((VLOOKUP(J4215,mdc!A:V,22,FALSE)=""),"non Collabo","collabo")</f>
        <v>collabo</v>
      </c>
    </row>
    <row r="4216" spans="1:12" hidden="1" x14ac:dyDescent="0.35">
      <c r="A4216" s="5" t="s">
        <v>79</v>
      </c>
      <c r="B4216" s="5" t="s">
        <v>25</v>
      </c>
      <c r="C4216" s="5" t="s">
        <v>1580</v>
      </c>
      <c r="D4216" s="3" t="s">
        <v>703</v>
      </c>
      <c r="E4216" s="3" t="s">
        <v>5</v>
      </c>
      <c r="F4216" s="4"/>
      <c r="G4216" s="4">
        <v>228</v>
      </c>
      <c r="H4216" s="4">
        <v>0</v>
      </c>
      <c r="I4216" s="4"/>
      <c r="J4216" t="str">
        <f t="shared" si="65"/>
        <v>PMEKX-TG1611FRF</v>
      </c>
      <c r="K4216" t="str">
        <f>IF((VLOOKUP(J4216,mdc!A:V,22,FALSE)=""),"non Collabo","collabo")</f>
        <v>collabo</v>
      </c>
      <c r="L4216" t="str" cm="1">
        <f t="array" ref="L4216">IFERROR(_xlfn.IFS(G4216&lt;0,"shortage",H4216&lt;0,"shortage",I4216&lt;0,"shortage"),"ok")</f>
        <v>ok</v>
      </c>
    </row>
    <row r="4217" spans="1:12" hidden="1" x14ac:dyDescent="0.35">
      <c r="A4217" s="5" t="s">
        <v>79</v>
      </c>
      <c r="B4217" s="5" t="s">
        <v>25</v>
      </c>
      <c r="C4217" s="5" t="s">
        <v>1580</v>
      </c>
      <c r="D4217" s="5" t="s">
        <v>703</v>
      </c>
      <c r="E4217" s="5" t="s">
        <v>1565</v>
      </c>
      <c r="F4217" s="6"/>
      <c r="G4217" s="6">
        <v>228</v>
      </c>
      <c r="H4217" s="6"/>
      <c r="I4217" s="6"/>
      <c r="J4217" t="str">
        <f t="shared" si="65"/>
        <v>PMEKX-TG1611FRF</v>
      </c>
      <c r="K4217" t="str">
        <f>IF((VLOOKUP(J4217,mdc!A:V,22,FALSE)=""),"non Collabo","collabo")</f>
        <v>collabo</v>
      </c>
      <c r="L4217" t="str" cm="1">
        <f t="array" ref="L4217">IFERROR(_xlfn.IFS(G4217&lt;0,"shortage",H4217&lt;0,"shortage",I4217&lt;0,"shortage"),"ok")</f>
        <v>ok</v>
      </c>
    </row>
    <row r="4218" spans="1:12" hidden="1" x14ac:dyDescent="0.35">
      <c r="A4218" s="5" t="s">
        <v>79</v>
      </c>
      <c r="B4218" s="5" t="s">
        <v>25</v>
      </c>
      <c r="C4218" s="5" t="s">
        <v>1580</v>
      </c>
      <c r="D4218" s="5" t="s">
        <v>703</v>
      </c>
      <c r="E4218" s="5" t="s">
        <v>6</v>
      </c>
      <c r="F4218" s="6"/>
      <c r="G4218" s="6">
        <v>0</v>
      </c>
      <c r="H4218" s="6">
        <v>0</v>
      </c>
      <c r="I4218" s="6"/>
      <c r="J4218" t="str">
        <f t="shared" si="65"/>
        <v>PMEKX-TG1611FRF</v>
      </c>
      <c r="K4218" t="str">
        <f>IF((VLOOKUP(J4218,mdc!A:V,22,FALSE)=""),"non Collabo","collabo")</f>
        <v>collabo</v>
      </c>
      <c r="L4218" t="str" cm="1">
        <f t="array" ref="L4218">IFERROR(_xlfn.IFS(G4218&lt;0,"shortage",H4218&lt;0,"shortage",I4218&lt;0,"shortage"),"ok")</f>
        <v>ok</v>
      </c>
    </row>
    <row r="4219" spans="1:12" hidden="1" x14ac:dyDescent="0.35">
      <c r="A4219" s="5" t="s">
        <v>79</v>
      </c>
      <c r="B4219" s="5" t="s">
        <v>25</v>
      </c>
      <c r="C4219" s="5" t="s">
        <v>1580</v>
      </c>
      <c r="D4219" s="5" t="s">
        <v>703</v>
      </c>
      <c r="E4219" s="5" t="s">
        <v>2318</v>
      </c>
      <c r="F4219" s="6"/>
      <c r="G4219" s="6">
        <v>100</v>
      </c>
      <c r="H4219" s="6" t="s">
        <v>1640</v>
      </c>
      <c r="I4219" s="6"/>
      <c r="J4219" t="str">
        <f t="shared" si="65"/>
        <v>PMEKX-TG1611FRF</v>
      </c>
      <c r="K4219" t="str">
        <f>IF((VLOOKUP(J4219,mdc!A:V,22,FALSE)=""),"non Collabo","collabo")</f>
        <v>collabo</v>
      </c>
      <c r="L4219" t="str" cm="1">
        <f t="array" ref="L4219">IFERROR(_xlfn.IFS(G4219&lt;0,"shortage",H4219&lt;0,"shortage",I4219&lt;0,"shortage"),"ok")</f>
        <v>ok</v>
      </c>
    </row>
    <row r="4220" spans="1:12" hidden="1" x14ac:dyDescent="0.35">
      <c r="A4220" s="5" t="s">
        <v>79</v>
      </c>
      <c r="B4220" s="5" t="s">
        <v>25</v>
      </c>
      <c r="C4220" s="5" t="s">
        <v>1580</v>
      </c>
      <c r="D4220" s="5" t="s">
        <v>703</v>
      </c>
      <c r="E4220" s="5" t="s">
        <v>7</v>
      </c>
      <c r="F4220" s="6"/>
      <c r="G4220" s="6">
        <v>2.5057200000000002</v>
      </c>
      <c r="H4220" s="6">
        <v>0</v>
      </c>
      <c r="I4220" s="6"/>
      <c r="J4220" t="str">
        <f t="shared" si="65"/>
        <v>PMEKX-TG1611FRF</v>
      </c>
      <c r="K4220" t="str">
        <f>IF((VLOOKUP(J4220,mdc!A:V,22,FALSE)=""),"non Collabo","collabo")</f>
        <v>collabo</v>
      </c>
      <c r="L4220" t="str" cm="1">
        <f t="array" ref="L4220">IFERROR(_xlfn.IFS(G4220&lt;0,"shortage",H4220&lt;0,"shortage",I4220&lt;0,"shortage"),"ok")</f>
        <v>ok</v>
      </c>
    </row>
    <row r="4221" spans="1:12" hidden="1" x14ac:dyDescent="0.35">
      <c r="A4221" s="5" t="s">
        <v>79</v>
      </c>
      <c r="B4221" s="5" t="s">
        <v>25</v>
      </c>
      <c r="C4221" s="5" t="s">
        <v>1580</v>
      </c>
      <c r="D4221" s="5" t="s">
        <v>703</v>
      </c>
      <c r="E4221" s="5" t="s">
        <v>1566</v>
      </c>
      <c r="F4221" s="6"/>
      <c r="G4221" s="6">
        <v>2.5057200000000002</v>
      </c>
      <c r="H4221" s="6"/>
      <c r="I4221" s="6"/>
      <c r="J4221" t="str">
        <f t="shared" si="65"/>
        <v>PMEKX-TG1611FRF</v>
      </c>
      <c r="K4221" t="str">
        <f>IF((VLOOKUP(J4221,mdc!A:V,22,FALSE)=""),"non Collabo","collabo")</f>
        <v>collabo</v>
      </c>
      <c r="L4221" t="str" cm="1">
        <f t="array" ref="L4221">IFERROR(_xlfn.IFS(G4221&lt;0,"shortage",H4221&lt;0,"shortage",I4221&lt;0,"shortage"),"ok")</f>
        <v>ok</v>
      </c>
    </row>
    <row r="4222" spans="1:12" ht="15" hidden="1" thickBot="1" x14ac:dyDescent="0.4">
      <c r="A4222" s="5" t="s">
        <v>79</v>
      </c>
      <c r="B4222" s="5" t="s">
        <v>25</v>
      </c>
      <c r="C4222" s="5" t="s">
        <v>1580</v>
      </c>
      <c r="D4222" s="7" t="s">
        <v>703</v>
      </c>
      <c r="E4222" s="7" t="s">
        <v>8</v>
      </c>
      <c r="F4222" s="8"/>
      <c r="G4222" s="8">
        <v>0</v>
      </c>
      <c r="H4222" s="8">
        <v>0</v>
      </c>
      <c r="I4222" s="8"/>
      <c r="J4222" t="str">
        <f t="shared" si="65"/>
        <v>PMEKX-TG1611FRF</v>
      </c>
      <c r="K4222" t="str">
        <f>IF((VLOOKUP(J4222,mdc!A:V,22,FALSE)=""),"non Collabo","collabo")</f>
        <v>collabo</v>
      </c>
    </row>
    <row r="4223" spans="1:12" hidden="1" x14ac:dyDescent="0.35">
      <c r="A4223" s="5" t="s">
        <v>79</v>
      </c>
      <c r="B4223" s="5" t="s">
        <v>25</v>
      </c>
      <c r="C4223" s="5" t="s">
        <v>1580</v>
      </c>
      <c r="D4223" s="3" t="s">
        <v>704</v>
      </c>
      <c r="E4223" s="3" t="s">
        <v>5</v>
      </c>
      <c r="F4223" s="4">
        <v>1077</v>
      </c>
      <c r="G4223" s="4">
        <v>780</v>
      </c>
      <c r="H4223" s="4">
        <v>378</v>
      </c>
      <c r="I4223" s="4">
        <v>753</v>
      </c>
      <c r="J4223" t="str">
        <f t="shared" si="65"/>
        <v>PMEKX-TG1611FRH</v>
      </c>
      <c r="K4223" t="str">
        <f>IF((VLOOKUP(J4223,mdc!A:V,22,FALSE)=""),"non Collabo","collabo")</f>
        <v>collabo</v>
      </c>
      <c r="L4223" t="str" cm="1">
        <f t="array" ref="L4223">IFERROR(_xlfn.IFS(G4223&lt;0,"shortage",H4223&lt;0,"shortage",I4223&lt;0,"shortage"),"ok")</f>
        <v>ok</v>
      </c>
    </row>
    <row r="4224" spans="1:12" hidden="1" x14ac:dyDescent="0.35">
      <c r="A4224" s="5" t="s">
        <v>79</v>
      </c>
      <c r="B4224" s="5" t="s">
        <v>25</v>
      </c>
      <c r="C4224" s="5" t="s">
        <v>1580</v>
      </c>
      <c r="D4224" s="5" t="s">
        <v>704</v>
      </c>
      <c r="E4224" s="5" t="s">
        <v>1565</v>
      </c>
      <c r="F4224" s="6">
        <v>1077</v>
      </c>
      <c r="G4224" s="6">
        <v>780</v>
      </c>
      <c r="H4224" s="6">
        <v>378</v>
      </c>
      <c r="I4224" s="6">
        <v>753</v>
      </c>
      <c r="J4224" t="str">
        <f t="shared" si="65"/>
        <v>PMEKX-TG1611FRH</v>
      </c>
      <c r="K4224" t="str">
        <f>IF((VLOOKUP(J4224,mdc!A:V,22,FALSE)=""),"non Collabo","collabo")</f>
        <v>collabo</v>
      </c>
      <c r="L4224" t="str" cm="1">
        <f t="array" ref="L4224">IFERROR(_xlfn.IFS(G4224&lt;0,"shortage",H4224&lt;0,"shortage",I4224&lt;0,"shortage"),"ok")</f>
        <v>ok</v>
      </c>
    </row>
    <row r="4225" spans="1:12" hidden="1" x14ac:dyDescent="0.35">
      <c r="A4225" s="5" t="s">
        <v>79</v>
      </c>
      <c r="B4225" s="5" t="s">
        <v>25</v>
      </c>
      <c r="C4225" s="5" t="s">
        <v>1580</v>
      </c>
      <c r="D4225" s="5" t="s">
        <v>704</v>
      </c>
      <c r="E4225" s="5" t="s">
        <v>6</v>
      </c>
      <c r="F4225" s="6">
        <v>0</v>
      </c>
      <c r="G4225" s="6">
        <v>0</v>
      </c>
      <c r="H4225" s="6">
        <v>0</v>
      </c>
      <c r="I4225" s="6">
        <v>0</v>
      </c>
      <c r="J4225" t="str">
        <f t="shared" si="65"/>
        <v>PMEKX-TG1611FRH</v>
      </c>
      <c r="K4225" t="str">
        <f>IF((VLOOKUP(J4225,mdc!A:V,22,FALSE)=""),"non Collabo","collabo")</f>
        <v>collabo</v>
      </c>
      <c r="L4225" t="str" cm="1">
        <f t="array" ref="L4225">IFERROR(_xlfn.IFS(G4225&lt;0,"shortage",H4225&lt;0,"shortage",I4225&lt;0,"shortage"),"ok")</f>
        <v>ok</v>
      </c>
    </row>
    <row r="4226" spans="1:12" hidden="1" x14ac:dyDescent="0.35">
      <c r="A4226" s="5" t="s">
        <v>79</v>
      </c>
      <c r="B4226" s="5" t="s">
        <v>25</v>
      </c>
      <c r="C4226" s="5" t="s">
        <v>1580</v>
      </c>
      <c r="D4226" s="5" t="s">
        <v>704</v>
      </c>
      <c r="E4226" s="5" t="s">
        <v>2318</v>
      </c>
      <c r="F4226" s="6">
        <v>100</v>
      </c>
      <c r="G4226" s="6">
        <v>100</v>
      </c>
      <c r="H4226" s="6">
        <v>100</v>
      </c>
      <c r="I4226" s="6">
        <v>100</v>
      </c>
      <c r="J4226" t="str">
        <f t="shared" si="65"/>
        <v>PMEKX-TG1611FRH</v>
      </c>
      <c r="K4226" t="str">
        <f>IF((VLOOKUP(J4226,mdc!A:V,22,FALSE)=""),"non Collabo","collabo")</f>
        <v>collabo</v>
      </c>
      <c r="L4226" t="str" cm="1">
        <f t="array" ref="L4226">IFERROR(_xlfn.IFS(G4226&lt;0,"shortage",H4226&lt;0,"shortage",I4226&lt;0,"shortage"),"ok")</f>
        <v>ok</v>
      </c>
    </row>
    <row r="4227" spans="1:12" hidden="1" x14ac:dyDescent="0.35">
      <c r="A4227" s="5" t="s">
        <v>79</v>
      </c>
      <c r="B4227" s="5" t="s">
        <v>25</v>
      </c>
      <c r="C4227" s="5" t="s">
        <v>1580</v>
      </c>
      <c r="D4227" s="5" t="s">
        <v>704</v>
      </c>
      <c r="E4227" s="5" t="s">
        <v>7</v>
      </c>
      <c r="F4227" s="6">
        <v>12.600899999999999</v>
      </c>
      <c r="G4227" s="6">
        <v>9.1259999999999994</v>
      </c>
      <c r="H4227" s="6">
        <v>4.4226000000000001</v>
      </c>
      <c r="I4227" s="6">
        <v>8.8101000000000003</v>
      </c>
      <c r="J4227" t="str">
        <f t="shared" ref="J4227:J4290" si="66">A4227&amp;D4227</f>
        <v>PMEKX-TG1611FRH</v>
      </c>
      <c r="K4227" t="str">
        <f>IF((VLOOKUP(J4227,mdc!A:V,22,FALSE)=""),"non Collabo","collabo")</f>
        <v>collabo</v>
      </c>
      <c r="L4227" t="str" cm="1">
        <f t="array" ref="L4227">IFERROR(_xlfn.IFS(G4227&lt;0,"shortage",H4227&lt;0,"shortage",I4227&lt;0,"shortage"),"ok")</f>
        <v>ok</v>
      </c>
    </row>
    <row r="4228" spans="1:12" hidden="1" x14ac:dyDescent="0.35">
      <c r="A4228" s="5" t="s">
        <v>79</v>
      </c>
      <c r="B4228" s="5" t="s">
        <v>25</v>
      </c>
      <c r="C4228" s="5" t="s">
        <v>1580</v>
      </c>
      <c r="D4228" s="5" t="s">
        <v>704</v>
      </c>
      <c r="E4228" s="5" t="s">
        <v>1566</v>
      </c>
      <c r="F4228" s="6">
        <v>12.600899999999999</v>
      </c>
      <c r="G4228" s="6">
        <v>9.1259999999999994</v>
      </c>
      <c r="H4228" s="6">
        <v>4.4226000000000001</v>
      </c>
      <c r="I4228" s="6">
        <v>8.8101000000000003</v>
      </c>
      <c r="J4228" t="str">
        <f t="shared" si="66"/>
        <v>PMEKX-TG1611FRH</v>
      </c>
      <c r="K4228" t="str">
        <f>IF((VLOOKUP(J4228,mdc!A:V,22,FALSE)=""),"non Collabo","collabo")</f>
        <v>collabo</v>
      </c>
      <c r="L4228" t="str" cm="1">
        <f t="array" ref="L4228">IFERROR(_xlfn.IFS(G4228&lt;0,"shortage",H4228&lt;0,"shortage",I4228&lt;0,"shortage"),"ok")</f>
        <v>ok</v>
      </c>
    </row>
    <row r="4229" spans="1:12" ht="15" hidden="1" thickBot="1" x14ac:dyDescent="0.4">
      <c r="A4229" s="5" t="s">
        <v>79</v>
      </c>
      <c r="B4229" s="5" t="s">
        <v>25</v>
      </c>
      <c r="C4229" s="5" t="s">
        <v>1580</v>
      </c>
      <c r="D4229" s="7" t="s">
        <v>704</v>
      </c>
      <c r="E4229" s="7" t="s">
        <v>8</v>
      </c>
      <c r="F4229" s="8">
        <v>0</v>
      </c>
      <c r="G4229" s="8">
        <v>0</v>
      </c>
      <c r="H4229" s="8">
        <v>0</v>
      </c>
      <c r="I4229" s="8">
        <v>0</v>
      </c>
      <c r="J4229" t="str">
        <f t="shared" si="66"/>
        <v>PMEKX-TG1611FRH</v>
      </c>
      <c r="K4229" t="str">
        <f>IF((VLOOKUP(J4229,mdc!A:V,22,FALSE)=""),"non Collabo","collabo")</f>
        <v>collabo</v>
      </c>
    </row>
    <row r="4230" spans="1:12" hidden="1" x14ac:dyDescent="0.35">
      <c r="A4230" s="5" t="s">
        <v>79</v>
      </c>
      <c r="B4230" s="5" t="s">
        <v>25</v>
      </c>
      <c r="C4230" s="5" t="s">
        <v>1580</v>
      </c>
      <c r="D4230" s="3" t="s">
        <v>705</v>
      </c>
      <c r="E4230" s="3" t="s">
        <v>5</v>
      </c>
      <c r="F4230" s="4">
        <v>99</v>
      </c>
      <c r="G4230" s="4">
        <v>54</v>
      </c>
      <c r="H4230" s="4">
        <v>369</v>
      </c>
      <c r="I4230" s="4">
        <v>369</v>
      </c>
      <c r="J4230" t="str">
        <f t="shared" si="66"/>
        <v>PMEKX-TG1611FXC</v>
      </c>
      <c r="K4230" t="str">
        <f>IF((VLOOKUP(J4230,mdc!A:V,22,FALSE)=""),"non Collabo","collabo")</f>
        <v>collabo</v>
      </c>
      <c r="L4230" t="str" cm="1">
        <f t="array" ref="L4230">IFERROR(_xlfn.IFS(G4230&lt;0,"shortage",H4230&lt;0,"shortage",I4230&lt;0,"shortage"),"ok")</f>
        <v>ok</v>
      </c>
    </row>
    <row r="4231" spans="1:12" hidden="1" x14ac:dyDescent="0.35">
      <c r="A4231" s="5" t="s">
        <v>79</v>
      </c>
      <c r="B4231" s="5" t="s">
        <v>25</v>
      </c>
      <c r="C4231" s="5" t="s">
        <v>1580</v>
      </c>
      <c r="D4231" s="5" t="s">
        <v>705</v>
      </c>
      <c r="E4231" s="5" t="s">
        <v>1565</v>
      </c>
      <c r="F4231" s="6">
        <v>99</v>
      </c>
      <c r="G4231" s="6">
        <v>54</v>
      </c>
      <c r="H4231" s="6">
        <v>369</v>
      </c>
      <c r="I4231" s="6">
        <v>369</v>
      </c>
      <c r="J4231" t="str">
        <f t="shared" si="66"/>
        <v>PMEKX-TG1611FXC</v>
      </c>
      <c r="K4231" t="str">
        <f>IF((VLOOKUP(J4231,mdc!A:V,22,FALSE)=""),"non Collabo","collabo")</f>
        <v>collabo</v>
      </c>
      <c r="L4231" t="str" cm="1">
        <f t="array" ref="L4231">IFERROR(_xlfn.IFS(G4231&lt;0,"shortage",H4231&lt;0,"shortage",I4231&lt;0,"shortage"),"ok")</f>
        <v>ok</v>
      </c>
    </row>
    <row r="4232" spans="1:12" hidden="1" x14ac:dyDescent="0.35">
      <c r="A4232" s="5" t="s">
        <v>79</v>
      </c>
      <c r="B4232" s="5" t="s">
        <v>25</v>
      </c>
      <c r="C4232" s="5" t="s">
        <v>1580</v>
      </c>
      <c r="D4232" s="5" t="s">
        <v>705</v>
      </c>
      <c r="E4232" s="5" t="s">
        <v>6</v>
      </c>
      <c r="F4232" s="6">
        <v>0</v>
      </c>
      <c r="G4232" s="6">
        <v>0</v>
      </c>
      <c r="H4232" s="6">
        <v>0</v>
      </c>
      <c r="I4232" s="6">
        <v>0</v>
      </c>
      <c r="J4232" t="str">
        <f t="shared" si="66"/>
        <v>PMEKX-TG1611FXC</v>
      </c>
      <c r="K4232" t="str">
        <f>IF((VLOOKUP(J4232,mdc!A:V,22,FALSE)=""),"non Collabo","collabo")</f>
        <v>collabo</v>
      </c>
      <c r="L4232" t="str" cm="1">
        <f t="array" ref="L4232">IFERROR(_xlfn.IFS(G4232&lt;0,"shortage",H4232&lt;0,"shortage",I4232&lt;0,"shortage"),"ok")</f>
        <v>ok</v>
      </c>
    </row>
    <row r="4233" spans="1:12" hidden="1" x14ac:dyDescent="0.35">
      <c r="A4233" s="5" t="s">
        <v>79</v>
      </c>
      <c r="B4233" s="5" t="s">
        <v>25</v>
      </c>
      <c r="C4233" s="5" t="s">
        <v>1580</v>
      </c>
      <c r="D4233" s="5" t="s">
        <v>705</v>
      </c>
      <c r="E4233" s="5" t="s">
        <v>2318</v>
      </c>
      <c r="F4233" s="6">
        <v>100</v>
      </c>
      <c r="G4233" s="6">
        <v>100</v>
      </c>
      <c r="H4233" s="6">
        <v>100</v>
      </c>
      <c r="I4233" s="6">
        <v>100</v>
      </c>
      <c r="J4233" t="str">
        <f t="shared" si="66"/>
        <v>PMEKX-TG1611FXC</v>
      </c>
      <c r="K4233" t="str">
        <f>IF((VLOOKUP(J4233,mdc!A:V,22,FALSE)=""),"non Collabo","collabo")</f>
        <v>collabo</v>
      </c>
      <c r="L4233" t="str" cm="1">
        <f t="array" ref="L4233">IFERROR(_xlfn.IFS(G4233&lt;0,"shortage",H4233&lt;0,"shortage",I4233&lt;0,"shortage"),"ok")</f>
        <v>ok</v>
      </c>
    </row>
    <row r="4234" spans="1:12" hidden="1" x14ac:dyDescent="0.35">
      <c r="A4234" s="5" t="s">
        <v>79</v>
      </c>
      <c r="B4234" s="5" t="s">
        <v>25</v>
      </c>
      <c r="C4234" s="5" t="s">
        <v>1580</v>
      </c>
      <c r="D4234" s="5" t="s">
        <v>705</v>
      </c>
      <c r="E4234" s="5" t="s">
        <v>7</v>
      </c>
      <c r="F4234" s="6">
        <v>1.08504</v>
      </c>
      <c r="G4234" s="6">
        <v>0.59184000000000003</v>
      </c>
      <c r="H4234" s="6">
        <v>4.0442400000000003</v>
      </c>
      <c r="I4234" s="6">
        <v>4.0442400000000003</v>
      </c>
      <c r="J4234" t="str">
        <f t="shared" si="66"/>
        <v>PMEKX-TG1611FXC</v>
      </c>
      <c r="K4234" t="str">
        <f>IF((VLOOKUP(J4234,mdc!A:V,22,FALSE)=""),"non Collabo","collabo")</f>
        <v>collabo</v>
      </c>
      <c r="L4234" t="str" cm="1">
        <f t="array" ref="L4234">IFERROR(_xlfn.IFS(G4234&lt;0,"shortage",H4234&lt;0,"shortage",I4234&lt;0,"shortage"),"ok")</f>
        <v>ok</v>
      </c>
    </row>
    <row r="4235" spans="1:12" hidden="1" x14ac:dyDescent="0.35">
      <c r="A4235" s="5" t="s">
        <v>79</v>
      </c>
      <c r="B4235" s="5" t="s">
        <v>25</v>
      </c>
      <c r="C4235" s="5" t="s">
        <v>1580</v>
      </c>
      <c r="D4235" s="5" t="s">
        <v>705</v>
      </c>
      <c r="E4235" s="5" t="s">
        <v>1566</v>
      </c>
      <c r="F4235" s="6">
        <v>1.08504</v>
      </c>
      <c r="G4235" s="6">
        <v>0.59184000000000003</v>
      </c>
      <c r="H4235" s="6">
        <v>4.0442400000000003</v>
      </c>
      <c r="I4235" s="6">
        <v>4.0442400000000003</v>
      </c>
      <c r="J4235" t="str">
        <f t="shared" si="66"/>
        <v>PMEKX-TG1611FXC</v>
      </c>
      <c r="K4235" t="str">
        <f>IF((VLOOKUP(J4235,mdc!A:V,22,FALSE)=""),"non Collabo","collabo")</f>
        <v>collabo</v>
      </c>
      <c r="L4235" t="str" cm="1">
        <f t="array" ref="L4235">IFERROR(_xlfn.IFS(G4235&lt;0,"shortage",H4235&lt;0,"shortage",I4235&lt;0,"shortage"),"ok")</f>
        <v>ok</v>
      </c>
    </row>
    <row r="4236" spans="1:12" ht="15" hidden="1" thickBot="1" x14ac:dyDescent="0.4">
      <c r="A4236" s="5" t="s">
        <v>79</v>
      </c>
      <c r="B4236" s="5" t="s">
        <v>25</v>
      </c>
      <c r="C4236" s="5" t="s">
        <v>1580</v>
      </c>
      <c r="D4236" s="7" t="s">
        <v>705</v>
      </c>
      <c r="E4236" s="7" t="s">
        <v>8</v>
      </c>
      <c r="F4236" s="8">
        <v>0</v>
      </c>
      <c r="G4236" s="8">
        <v>0</v>
      </c>
      <c r="H4236" s="8">
        <v>0</v>
      </c>
      <c r="I4236" s="8">
        <v>0</v>
      </c>
      <c r="J4236" t="str">
        <f t="shared" si="66"/>
        <v>PMEKX-TG1611FXC</v>
      </c>
      <c r="K4236" t="str">
        <f>IF((VLOOKUP(J4236,mdc!A:V,22,FALSE)=""),"non Collabo","collabo")</f>
        <v>collabo</v>
      </c>
    </row>
    <row r="4237" spans="1:12" hidden="1" x14ac:dyDescent="0.35">
      <c r="A4237" s="5" t="s">
        <v>79</v>
      </c>
      <c r="B4237" s="5" t="s">
        <v>25</v>
      </c>
      <c r="C4237" s="5" t="s">
        <v>1580</v>
      </c>
      <c r="D4237" s="3" t="s">
        <v>706</v>
      </c>
      <c r="E4237" s="3" t="s">
        <v>5</v>
      </c>
      <c r="F4237" s="4">
        <v>171</v>
      </c>
      <c r="G4237" s="4">
        <v>144</v>
      </c>
      <c r="H4237" s="4">
        <v>285</v>
      </c>
      <c r="I4237" s="4">
        <v>351</v>
      </c>
      <c r="J4237" t="str">
        <f t="shared" si="66"/>
        <v>PMEKX-TG1611FXF</v>
      </c>
      <c r="K4237" t="str">
        <f>IF((VLOOKUP(J4237,mdc!A:V,22,FALSE)=""),"non Collabo","collabo")</f>
        <v>collabo</v>
      </c>
      <c r="L4237" t="str" cm="1">
        <f t="array" ref="L4237">IFERROR(_xlfn.IFS(G4237&lt;0,"shortage",H4237&lt;0,"shortage",I4237&lt;0,"shortage"),"ok")</f>
        <v>ok</v>
      </c>
    </row>
    <row r="4238" spans="1:12" hidden="1" x14ac:dyDescent="0.35">
      <c r="A4238" s="5" t="s">
        <v>79</v>
      </c>
      <c r="B4238" s="5" t="s">
        <v>25</v>
      </c>
      <c r="C4238" s="5" t="s">
        <v>1580</v>
      </c>
      <c r="D4238" s="5" t="s">
        <v>706</v>
      </c>
      <c r="E4238" s="5" t="s">
        <v>1565</v>
      </c>
      <c r="F4238" s="6">
        <v>171</v>
      </c>
      <c r="G4238" s="6">
        <v>144</v>
      </c>
      <c r="H4238" s="6">
        <v>285</v>
      </c>
      <c r="I4238" s="6">
        <v>351</v>
      </c>
      <c r="J4238" t="str">
        <f t="shared" si="66"/>
        <v>PMEKX-TG1611FXF</v>
      </c>
      <c r="K4238" t="str">
        <f>IF((VLOOKUP(J4238,mdc!A:V,22,FALSE)=""),"non Collabo","collabo")</f>
        <v>collabo</v>
      </c>
      <c r="L4238" t="str" cm="1">
        <f t="array" ref="L4238">IFERROR(_xlfn.IFS(G4238&lt;0,"shortage",H4238&lt;0,"shortage",I4238&lt;0,"shortage"),"ok")</f>
        <v>ok</v>
      </c>
    </row>
    <row r="4239" spans="1:12" hidden="1" x14ac:dyDescent="0.35">
      <c r="A4239" s="5" t="s">
        <v>79</v>
      </c>
      <c r="B4239" s="5" t="s">
        <v>25</v>
      </c>
      <c r="C4239" s="5" t="s">
        <v>1580</v>
      </c>
      <c r="D4239" s="5" t="s">
        <v>706</v>
      </c>
      <c r="E4239" s="5" t="s">
        <v>6</v>
      </c>
      <c r="F4239" s="6">
        <v>0</v>
      </c>
      <c r="G4239" s="6">
        <v>0</v>
      </c>
      <c r="H4239" s="6">
        <v>0</v>
      </c>
      <c r="I4239" s="6">
        <v>0</v>
      </c>
      <c r="J4239" t="str">
        <f t="shared" si="66"/>
        <v>PMEKX-TG1611FXF</v>
      </c>
      <c r="K4239" t="str">
        <f>IF((VLOOKUP(J4239,mdc!A:V,22,FALSE)=""),"non Collabo","collabo")</f>
        <v>collabo</v>
      </c>
      <c r="L4239" t="str" cm="1">
        <f t="array" ref="L4239">IFERROR(_xlfn.IFS(G4239&lt;0,"shortage",H4239&lt;0,"shortage",I4239&lt;0,"shortage"),"ok")</f>
        <v>ok</v>
      </c>
    </row>
    <row r="4240" spans="1:12" hidden="1" x14ac:dyDescent="0.35">
      <c r="A4240" s="5" t="s">
        <v>79</v>
      </c>
      <c r="B4240" s="5" t="s">
        <v>25</v>
      </c>
      <c r="C4240" s="5" t="s">
        <v>1580</v>
      </c>
      <c r="D4240" s="5" t="s">
        <v>706</v>
      </c>
      <c r="E4240" s="5" t="s">
        <v>2318</v>
      </c>
      <c r="F4240" s="6">
        <v>100</v>
      </c>
      <c r="G4240" s="6">
        <v>100</v>
      </c>
      <c r="H4240" s="6">
        <v>100</v>
      </c>
      <c r="I4240" s="6">
        <v>100</v>
      </c>
      <c r="J4240" t="str">
        <f t="shared" si="66"/>
        <v>PMEKX-TG1611FXF</v>
      </c>
      <c r="K4240" t="str">
        <f>IF((VLOOKUP(J4240,mdc!A:V,22,FALSE)=""),"non Collabo","collabo")</f>
        <v>collabo</v>
      </c>
      <c r="L4240" t="str" cm="1">
        <f t="array" ref="L4240">IFERROR(_xlfn.IFS(G4240&lt;0,"shortage",H4240&lt;0,"shortage",I4240&lt;0,"shortage"),"ok")</f>
        <v>ok</v>
      </c>
    </row>
    <row r="4241" spans="1:12" hidden="1" x14ac:dyDescent="0.35">
      <c r="A4241" s="5" t="s">
        <v>79</v>
      </c>
      <c r="B4241" s="5" t="s">
        <v>25</v>
      </c>
      <c r="C4241" s="5" t="s">
        <v>1580</v>
      </c>
      <c r="D4241" s="5" t="s">
        <v>706</v>
      </c>
      <c r="E4241" s="5" t="s">
        <v>7</v>
      </c>
      <c r="F4241" s="6">
        <v>1.5646500000000001</v>
      </c>
      <c r="G4241" s="6">
        <v>1.3176000000000001</v>
      </c>
      <c r="H4241" s="6">
        <v>2.6077499999999998</v>
      </c>
      <c r="I4241" s="6">
        <v>3.2116500000000001</v>
      </c>
      <c r="J4241" t="str">
        <f t="shared" si="66"/>
        <v>PMEKX-TG1611FXF</v>
      </c>
      <c r="K4241" t="str">
        <f>IF((VLOOKUP(J4241,mdc!A:V,22,FALSE)=""),"non Collabo","collabo")</f>
        <v>collabo</v>
      </c>
      <c r="L4241" t="str" cm="1">
        <f t="array" ref="L4241">IFERROR(_xlfn.IFS(G4241&lt;0,"shortage",H4241&lt;0,"shortage",I4241&lt;0,"shortage"),"ok")</f>
        <v>ok</v>
      </c>
    </row>
    <row r="4242" spans="1:12" hidden="1" x14ac:dyDescent="0.35">
      <c r="A4242" s="5" t="s">
        <v>79</v>
      </c>
      <c r="B4242" s="5" t="s">
        <v>25</v>
      </c>
      <c r="C4242" s="5" t="s">
        <v>1580</v>
      </c>
      <c r="D4242" s="5" t="s">
        <v>706</v>
      </c>
      <c r="E4242" s="5" t="s">
        <v>1566</v>
      </c>
      <c r="F4242" s="6">
        <v>1.5646500000000001</v>
      </c>
      <c r="G4242" s="6">
        <v>1.3176000000000001</v>
      </c>
      <c r="H4242" s="6">
        <v>2.6077499999999998</v>
      </c>
      <c r="I4242" s="6">
        <v>3.2116500000000001</v>
      </c>
      <c r="J4242" t="str">
        <f t="shared" si="66"/>
        <v>PMEKX-TG1611FXF</v>
      </c>
      <c r="K4242" t="str">
        <f>IF((VLOOKUP(J4242,mdc!A:V,22,FALSE)=""),"non Collabo","collabo")</f>
        <v>collabo</v>
      </c>
      <c r="L4242" t="str" cm="1">
        <f t="array" ref="L4242">IFERROR(_xlfn.IFS(G4242&lt;0,"shortage",H4242&lt;0,"shortage",I4242&lt;0,"shortage"),"ok")</f>
        <v>ok</v>
      </c>
    </row>
    <row r="4243" spans="1:12" ht="15" hidden="1" thickBot="1" x14ac:dyDescent="0.4">
      <c r="A4243" s="5" t="s">
        <v>79</v>
      </c>
      <c r="B4243" s="5" t="s">
        <v>25</v>
      </c>
      <c r="C4243" s="5" t="s">
        <v>1580</v>
      </c>
      <c r="D4243" s="7" t="s">
        <v>706</v>
      </c>
      <c r="E4243" s="7" t="s">
        <v>8</v>
      </c>
      <c r="F4243" s="8">
        <v>0</v>
      </c>
      <c r="G4243" s="8">
        <v>0</v>
      </c>
      <c r="H4243" s="8">
        <v>0</v>
      </c>
      <c r="I4243" s="8">
        <v>0</v>
      </c>
      <c r="J4243" t="str">
        <f t="shared" si="66"/>
        <v>PMEKX-TG1611FXF</v>
      </c>
      <c r="K4243" t="str">
        <f>IF((VLOOKUP(J4243,mdc!A:V,22,FALSE)=""),"non Collabo","collabo")</f>
        <v>collabo</v>
      </c>
    </row>
    <row r="4244" spans="1:12" hidden="1" x14ac:dyDescent="0.35">
      <c r="A4244" s="5" t="s">
        <v>79</v>
      </c>
      <c r="B4244" s="5" t="s">
        <v>25</v>
      </c>
      <c r="C4244" s="5" t="s">
        <v>1580</v>
      </c>
      <c r="D4244" s="3" t="s">
        <v>707</v>
      </c>
      <c r="E4244" s="3" t="s">
        <v>5</v>
      </c>
      <c r="F4244" s="4">
        <v>3045</v>
      </c>
      <c r="G4244" s="4">
        <v>6675</v>
      </c>
      <c r="H4244" s="4">
        <v>3759</v>
      </c>
      <c r="I4244" s="4">
        <v>5076</v>
      </c>
      <c r="J4244" t="str">
        <f t="shared" si="66"/>
        <v>PMEKX-TG1611FXH</v>
      </c>
      <c r="K4244" t="str">
        <f>IF((VLOOKUP(J4244,mdc!A:V,22,FALSE)=""),"non Collabo","collabo")</f>
        <v>collabo</v>
      </c>
      <c r="L4244" t="str" cm="1">
        <f t="array" ref="L4244">IFERROR(_xlfn.IFS(G4244&lt;0,"shortage",H4244&lt;0,"shortage",I4244&lt;0,"shortage"),"ok")</f>
        <v>ok</v>
      </c>
    </row>
    <row r="4245" spans="1:12" hidden="1" x14ac:dyDescent="0.35">
      <c r="A4245" s="5" t="s">
        <v>79</v>
      </c>
      <c r="B4245" s="5" t="s">
        <v>25</v>
      </c>
      <c r="C4245" s="5" t="s">
        <v>1580</v>
      </c>
      <c r="D4245" s="5" t="s">
        <v>707</v>
      </c>
      <c r="E4245" s="5" t="s">
        <v>1565</v>
      </c>
      <c r="F4245" s="6">
        <v>3045</v>
      </c>
      <c r="G4245" s="6">
        <v>6675</v>
      </c>
      <c r="H4245" s="6">
        <v>3759</v>
      </c>
      <c r="I4245" s="6">
        <v>5076</v>
      </c>
      <c r="J4245" t="str">
        <f t="shared" si="66"/>
        <v>PMEKX-TG1611FXH</v>
      </c>
      <c r="K4245" t="str">
        <f>IF((VLOOKUP(J4245,mdc!A:V,22,FALSE)=""),"non Collabo","collabo")</f>
        <v>collabo</v>
      </c>
      <c r="L4245" t="str" cm="1">
        <f t="array" ref="L4245">IFERROR(_xlfn.IFS(G4245&lt;0,"shortage",H4245&lt;0,"shortage",I4245&lt;0,"shortage"),"ok")</f>
        <v>ok</v>
      </c>
    </row>
    <row r="4246" spans="1:12" hidden="1" x14ac:dyDescent="0.35">
      <c r="A4246" s="5" t="s">
        <v>79</v>
      </c>
      <c r="B4246" s="5" t="s">
        <v>25</v>
      </c>
      <c r="C4246" s="5" t="s">
        <v>1580</v>
      </c>
      <c r="D4246" s="5" t="s">
        <v>707</v>
      </c>
      <c r="E4246" s="5" t="s">
        <v>6</v>
      </c>
      <c r="F4246" s="6">
        <v>0</v>
      </c>
      <c r="G4246" s="6">
        <v>0</v>
      </c>
      <c r="H4246" s="6">
        <v>0</v>
      </c>
      <c r="I4246" s="6">
        <v>0</v>
      </c>
      <c r="J4246" t="str">
        <f t="shared" si="66"/>
        <v>PMEKX-TG1611FXH</v>
      </c>
      <c r="K4246" t="str">
        <f>IF((VLOOKUP(J4246,mdc!A:V,22,FALSE)=""),"non Collabo","collabo")</f>
        <v>collabo</v>
      </c>
      <c r="L4246" t="str" cm="1">
        <f t="array" ref="L4246">IFERROR(_xlfn.IFS(G4246&lt;0,"shortage",H4246&lt;0,"shortage",I4246&lt;0,"shortage"),"ok")</f>
        <v>ok</v>
      </c>
    </row>
    <row r="4247" spans="1:12" hidden="1" x14ac:dyDescent="0.35">
      <c r="A4247" s="5" t="s">
        <v>79</v>
      </c>
      <c r="B4247" s="5" t="s">
        <v>25</v>
      </c>
      <c r="C4247" s="5" t="s">
        <v>1580</v>
      </c>
      <c r="D4247" s="5" t="s">
        <v>707</v>
      </c>
      <c r="E4247" s="5" t="s">
        <v>2318</v>
      </c>
      <c r="F4247" s="6">
        <v>100</v>
      </c>
      <c r="G4247" s="6">
        <v>100</v>
      </c>
      <c r="H4247" s="6">
        <v>100</v>
      </c>
      <c r="I4247" s="6">
        <v>100</v>
      </c>
      <c r="J4247" t="str">
        <f t="shared" si="66"/>
        <v>PMEKX-TG1611FXH</v>
      </c>
      <c r="K4247" t="str">
        <f>IF((VLOOKUP(J4247,mdc!A:V,22,FALSE)=""),"non Collabo","collabo")</f>
        <v>collabo</v>
      </c>
      <c r="L4247" t="str" cm="1">
        <f t="array" ref="L4247">IFERROR(_xlfn.IFS(G4247&lt;0,"shortage",H4247&lt;0,"shortage",I4247&lt;0,"shortage"),"ok")</f>
        <v>ok</v>
      </c>
    </row>
    <row r="4248" spans="1:12" hidden="1" x14ac:dyDescent="0.35">
      <c r="A4248" s="5" t="s">
        <v>79</v>
      </c>
      <c r="B4248" s="5" t="s">
        <v>25</v>
      </c>
      <c r="C4248" s="5" t="s">
        <v>1580</v>
      </c>
      <c r="D4248" s="5" t="s">
        <v>707</v>
      </c>
      <c r="E4248" s="5" t="s">
        <v>7</v>
      </c>
      <c r="F4248" s="6">
        <v>31.33305</v>
      </c>
      <c r="G4248" s="6">
        <v>68.685749999999999</v>
      </c>
      <c r="H4248" s="6">
        <v>38.680109999999999</v>
      </c>
      <c r="I4248" s="6">
        <v>52.232039999999998</v>
      </c>
      <c r="J4248" t="str">
        <f t="shared" si="66"/>
        <v>PMEKX-TG1611FXH</v>
      </c>
      <c r="K4248" t="str">
        <f>IF((VLOOKUP(J4248,mdc!A:V,22,FALSE)=""),"non Collabo","collabo")</f>
        <v>collabo</v>
      </c>
      <c r="L4248" t="str" cm="1">
        <f t="array" ref="L4248">IFERROR(_xlfn.IFS(G4248&lt;0,"shortage",H4248&lt;0,"shortage",I4248&lt;0,"shortage"),"ok")</f>
        <v>ok</v>
      </c>
    </row>
    <row r="4249" spans="1:12" hidden="1" x14ac:dyDescent="0.35">
      <c r="A4249" s="5" t="s">
        <v>79</v>
      </c>
      <c r="B4249" s="5" t="s">
        <v>25</v>
      </c>
      <c r="C4249" s="5" t="s">
        <v>1580</v>
      </c>
      <c r="D4249" s="5" t="s">
        <v>707</v>
      </c>
      <c r="E4249" s="5" t="s">
        <v>1566</v>
      </c>
      <c r="F4249" s="6">
        <v>31.33305</v>
      </c>
      <c r="G4249" s="6">
        <v>68.685749999999999</v>
      </c>
      <c r="H4249" s="6">
        <v>38.680109999999999</v>
      </c>
      <c r="I4249" s="6">
        <v>52.232039999999998</v>
      </c>
      <c r="J4249" t="str">
        <f t="shared" si="66"/>
        <v>PMEKX-TG1611FXH</v>
      </c>
      <c r="K4249" t="str">
        <f>IF((VLOOKUP(J4249,mdc!A:V,22,FALSE)=""),"non Collabo","collabo")</f>
        <v>collabo</v>
      </c>
      <c r="L4249" t="str" cm="1">
        <f t="array" ref="L4249">IFERROR(_xlfn.IFS(G4249&lt;0,"shortage",H4249&lt;0,"shortage",I4249&lt;0,"shortage"),"ok")</f>
        <v>ok</v>
      </c>
    </row>
    <row r="4250" spans="1:12" ht="15" hidden="1" thickBot="1" x14ac:dyDescent="0.4">
      <c r="A4250" s="5" t="s">
        <v>79</v>
      </c>
      <c r="B4250" s="5" t="s">
        <v>25</v>
      </c>
      <c r="C4250" s="5" t="s">
        <v>1580</v>
      </c>
      <c r="D4250" s="7" t="s">
        <v>707</v>
      </c>
      <c r="E4250" s="7" t="s">
        <v>8</v>
      </c>
      <c r="F4250" s="8">
        <v>0</v>
      </c>
      <c r="G4250" s="8">
        <v>0</v>
      </c>
      <c r="H4250" s="8">
        <v>0</v>
      </c>
      <c r="I4250" s="8">
        <v>0</v>
      </c>
      <c r="J4250" t="str">
        <f t="shared" si="66"/>
        <v>PMEKX-TG1611FXH</v>
      </c>
      <c r="K4250" t="str">
        <f>IF((VLOOKUP(J4250,mdc!A:V,22,FALSE)=""),"non Collabo","collabo")</f>
        <v>collabo</v>
      </c>
    </row>
    <row r="4251" spans="1:12" hidden="1" x14ac:dyDescent="0.35">
      <c r="A4251" s="5" t="s">
        <v>79</v>
      </c>
      <c r="B4251" s="5" t="s">
        <v>25</v>
      </c>
      <c r="C4251" s="5" t="s">
        <v>1580</v>
      </c>
      <c r="D4251" s="3" t="s">
        <v>708</v>
      </c>
      <c r="E4251" s="3" t="s">
        <v>5</v>
      </c>
      <c r="F4251" s="4">
        <v>105</v>
      </c>
      <c r="G4251" s="4">
        <v>231</v>
      </c>
      <c r="H4251" s="4">
        <v>435</v>
      </c>
      <c r="I4251" s="4">
        <v>468</v>
      </c>
      <c r="J4251" t="str">
        <f t="shared" si="66"/>
        <v>PMEKX-TG1611FXR</v>
      </c>
      <c r="K4251" t="str">
        <f>IF((VLOOKUP(J4251,mdc!A:V,22,FALSE)=""),"non Collabo","collabo")</f>
        <v>collabo</v>
      </c>
      <c r="L4251" t="str" cm="1">
        <f t="array" ref="L4251">IFERROR(_xlfn.IFS(G4251&lt;0,"shortage",H4251&lt;0,"shortage",I4251&lt;0,"shortage"),"ok")</f>
        <v>ok</v>
      </c>
    </row>
    <row r="4252" spans="1:12" hidden="1" x14ac:dyDescent="0.35">
      <c r="A4252" s="5" t="s">
        <v>79</v>
      </c>
      <c r="B4252" s="5" t="s">
        <v>25</v>
      </c>
      <c r="C4252" s="5" t="s">
        <v>1580</v>
      </c>
      <c r="D4252" s="5" t="s">
        <v>708</v>
      </c>
      <c r="E4252" s="5" t="s">
        <v>1565</v>
      </c>
      <c r="F4252" s="6">
        <v>105</v>
      </c>
      <c r="G4252" s="6">
        <v>231</v>
      </c>
      <c r="H4252" s="6">
        <v>435</v>
      </c>
      <c r="I4252" s="6">
        <v>468</v>
      </c>
      <c r="J4252" t="str">
        <f t="shared" si="66"/>
        <v>PMEKX-TG1611FXR</v>
      </c>
      <c r="K4252" t="str">
        <f>IF((VLOOKUP(J4252,mdc!A:V,22,FALSE)=""),"non Collabo","collabo")</f>
        <v>collabo</v>
      </c>
      <c r="L4252" t="str" cm="1">
        <f t="array" ref="L4252">IFERROR(_xlfn.IFS(G4252&lt;0,"shortage",H4252&lt;0,"shortage",I4252&lt;0,"shortage"),"ok")</f>
        <v>ok</v>
      </c>
    </row>
    <row r="4253" spans="1:12" hidden="1" x14ac:dyDescent="0.35">
      <c r="A4253" s="5" t="s">
        <v>79</v>
      </c>
      <c r="B4253" s="5" t="s">
        <v>25</v>
      </c>
      <c r="C4253" s="5" t="s">
        <v>1580</v>
      </c>
      <c r="D4253" s="5" t="s">
        <v>708</v>
      </c>
      <c r="E4253" s="5" t="s">
        <v>6</v>
      </c>
      <c r="F4253" s="6">
        <v>0</v>
      </c>
      <c r="G4253" s="6">
        <v>0</v>
      </c>
      <c r="H4253" s="6">
        <v>0</v>
      </c>
      <c r="I4253" s="6">
        <v>0</v>
      </c>
      <c r="J4253" t="str">
        <f t="shared" si="66"/>
        <v>PMEKX-TG1611FXR</v>
      </c>
      <c r="K4253" t="str">
        <f>IF((VLOOKUP(J4253,mdc!A:V,22,FALSE)=""),"non Collabo","collabo")</f>
        <v>collabo</v>
      </c>
      <c r="L4253" t="str" cm="1">
        <f t="array" ref="L4253">IFERROR(_xlfn.IFS(G4253&lt;0,"shortage",H4253&lt;0,"shortage",I4253&lt;0,"shortage"),"ok")</f>
        <v>ok</v>
      </c>
    </row>
    <row r="4254" spans="1:12" hidden="1" x14ac:dyDescent="0.35">
      <c r="A4254" s="5" t="s">
        <v>79</v>
      </c>
      <c r="B4254" s="5" t="s">
        <v>25</v>
      </c>
      <c r="C4254" s="5" t="s">
        <v>1580</v>
      </c>
      <c r="D4254" s="5" t="s">
        <v>708</v>
      </c>
      <c r="E4254" s="5" t="s">
        <v>2318</v>
      </c>
      <c r="F4254" s="6">
        <v>100</v>
      </c>
      <c r="G4254" s="6">
        <v>100</v>
      </c>
      <c r="H4254" s="6">
        <v>100</v>
      </c>
      <c r="I4254" s="6">
        <v>100</v>
      </c>
      <c r="J4254" t="str">
        <f t="shared" si="66"/>
        <v>PMEKX-TG1611FXR</v>
      </c>
      <c r="K4254" t="str">
        <f>IF((VLOOKUP(J4254,mdc!A:V,22,FALSE)=""),"non Collabo","collabo")</f>
        <v>collabo</v>
      </c>
      <c r="L4254" t="str" cm="1">
        <f t="array" ref="L4254">IFERROR(_xlfn.IFS(G4254&lt;0,"shortage",H4254&lt;0,"shortage",I4254&lt;0,"shortage"),"ok")</f>
        <v>ok</v>
      </c>
    </row>
    <row r="4255" spans="1:12" hidden="1" x14ac:dyDescent="0.35">
      <c r="A4255" s="5" t="s">
        <v>79</v>
      </c>
      <c r="B4255" s="5" t="s">
        <v>25</v>
      </c>
      <c r="C4255" s="5" t="s">
        <v>1580</v>
      </c>
      <c r="D4255" s="5" t="s">
        <v>708</v>
      </c>
      <c r="E4255" s="5" t="s">
        <v>7</v>
      </c>
      <c r="F4255" s="6">
        <v>1.1508</v>
      </c>
      <c r="G4255" s="6">
        <v>2.5317599999999998</v>
      </c>
      <c r="H4255" s="6">
        <v>4.7675999999999998</v>
      </c>
      <c r="I4255" s="6">
        <v>5.1292799999999996</v>
      </c>
      <c r="J4255" t="str">
        <f t="shared" si="66"/>
        <v>PMEKX-TG1611FXR</v>
      </c>
      <c r="K4255" t="str">
        <f>IF((VLOOKUP(J4255,mdc!A:V,22,FALSE)=""),"non Collabo","collabo")</f>
        <v>collabo</v>
      </c>
      <c r="L4255" t="str" cm="1">
        <f t="array" ref="L4255">IFERROR(_xlfn.IFS(G4255&lt;0,"shortage",H4255&lt;0,"shortage",I4255&lt;0,"shortage"),"ok")</f>
        <v>ok</v>
      </c>
    </row>
    <row r="4256" spans="1:12" hidden="1" x14ac:dyDescent="0.35">
      <c r="A4256" s="5" t="s">
        <v>79</v>
      </c>
      <c r="B4256" s="5" t="s">
        <v>25</v>
      </c>
      <c r="C4256" s="5" t="s">
        <v>1580</v>
      </c>
      <c r="D4256" s="5" t="s">
        <v>708</v>
      </c>
      <c r="E4256" s="5" t="s">
        <v>1566</v>
      </c>
      <c r="F4256" s="6">
        <v>1.1508</v>
      </c>
      <c r="G4256" s="6">
        <v>2.5317599999999998</v>
      </c>
      <c r="H4256" s="6">
        <v>4.7675999999999998</v>
      </c>
      <c r="I4256" s="6">
        <v>5.1292799999999996</v>
      </c>
      <c r="J4256" t="str">
        <f t="shared" si="66"/>
        <v>PMEKX-TG1611FXR</v>
      </c>
      <c r="K4256" t="str">
        <f>IF((VLOOKUP(J4256,mdc!A:V,22,FALSE)=""),"non Collabo","collabo")</f>
        <v>collabo</v>
      </c>
      <c r="L4256" t="str" cm="1">
        <f t="array" ref="L4256">IFERROR(_xlfn.IFS(G4256&lt;0,"shortage",H4256&lt;0,"shortage",I4256&lt;0,"shortage"),"ok")</f>
        <v>ok</v>
      </c>
    </row>
    <row r="4257" spans="1:12" ht="15" hidden="1" thickBot="1" x14ac:dyDescent="0.4">
      <c r="A4257" s="5" t="s">
        <v>79</v>
      </c>
      <c r="B4257" s="5" t="s">
        <v>25</v>
      </c>
      <c r="C4257" s="5" t="s">
        <v>1580</v>
      </c>
      <c r="D4257" s="7" t="s">
        <v>708</v>
      </c>
      <c r="E4257" s="7" t="s">
        <v>8</v>
      </c>
      <c r="F4257" s="8">
        <v>0</v>
      </c>
      <c r="G4257" s="8">
        <v>0</v>
      </c>
      <c r="H4257" s="8">
        <v>0</v>
      </c>
      <c r="I4257" s="8">
        <v>0</v>
      </c>
      <c r="J4257" t="str">
        <f t="shared" si="66"/>
        <v>PMEKX-TG1611FXR</v>
      </c>
      <c r="K4257" t="str">
        <f>IF((VLOOKUP(J4257,mdc!A:V,22,FALSE)=""),"non Collabo","collabo")</f>
        <v>collabo</v>
      </c>
    </row>
    <row r="4258" spans="1:12" hidden="1" x14ac:dyDescent="0.35">
      <c r="A4258" s="5" t="s">
        <v>79</v>
      </c>
      <c r="B4258" s="5" t="s">
        <v>25</v>
      </c>
      <c r="C4258" s="5" t="s">
        <v>1580</v>
      </c>
      <c r="D4258" s="3" t="s">
        <v>709</v>
      </c>
      <c r="E4258" s="3" t="s">
        <v>5</v>
      </c>
      <c r="F4258" s="4">
        <v>57</v>
      </c>
      <c r="G4258" s="4">
        <v>174</v>
      </c>
      <c r="H4258" s="4">
        <v>414</v>
      </c>
      <c r="I4258" s="4">
        <v>600</v>
      </c>
      <c r="J4258" t="str">
        <f t="shared" si="66"/>
        <v>PMEKX-TG1611FXW</v>
      </c>
      <c r="K4258" t="str">
        <f>IF((VLOOKUP(J4258,mdc!A:V,22,FALSE)=""),"non Collabo","collabo")</f>
        <v>collabo</v>
      </c>
      <c r="L4258" t="str" cm="1">
        <f t="array" ref="L4258">IFERROR(_xlfn.IFS(G4258&lt;0,"shortage",H4258&lt;0,"shortage",I4258&lt;0,"shortage"),"ok")</f>
        <v>ok</v>
      </c>
    </row>
    <row r="4259" spans="1:12" hidden="1" x14ac:dyDescent="0.35">
      <c r="A4259" s="5" t="s">
        <v>79</v>
      </c>
      <c r="B4259" s="5" t="s">
        <v>25</v>
      </c>
      <c r="C4259" s="5" t="s">
        <v>1580</v>
      </c>
      <c r="D4259" s="5" t="s">
        <v>709</v>
      </c>
      <c r="E4259" s="5" t="s">
        <v>1565</v>
      </c>
      <c r="F4259" s="6">
        <v>57</v>
      </c>
      <c r="G4259" s="6">
        <v>174</v>
      </c>
      <c r="H4259" s="6">
        <v>414</v>
      </c>
      <c r="I4259" s="6">
        <v>600</v>
      </c>
      <c r="J4259" t="str">
        <f t="shared" si="66"/>
        <v>PMEKX-TG1611FXW</v>
      </c>
      <c r="K4259" t="str">
        <f>IF((VLOOKUP(J4259,mdc!A:V,22,FALSE)=""),"non Collabo","collabo")</f>
        <v>collabo</v>
      </c>
      <c r="L4259" t="str" cm="1">
        <f t="array" ref="L4259">IFERROR(_xlfn.IFS(G4259&lt;0,"shortage",H4259&lt;0,"shortage",I4259&lt;0,"shortage"),"ok")</f>
        <v>ok</v>
      </c>
    </row>
    <row r="4260" spans="1:12" hidden="1" x14ac:dyDescent="0.35">
      <c r="A4260" s="5" t="s">
        <v>79</v>
      </c>
      <c r="B4260" s="5" t="s">
        <v>25</v>
      </c>
      <c r="C4260" s="5" t="s">
        <v>1580</v>
      </c>
      <c r="D4260" s="5" t="s">
        <v>709</v>
      </c>
      <c r="E4260" s="5" t="s">
        <v>6</v>
      </c>
      <c r="F4260" s="6">
        <v>0</v>
      </c>
      <c r="G4260" s="6">
        <v>0</v>
      </c>
      <c r="H4260" s="6">
        <v>0</v>
      </c>
      <c r="I4260" s="6">
        <v>0</v>
      </c>
      <c r="J4260" t="str">
        <f t="shared" si="66"/>
        <v>PMEKX-TG1611FXW</v>
      </c>
      <c r="K4260" t="str">
        <f>IF((VLOOKUP(J4260,mdc!A:V,22,FALSE)=""),"non Collabo","collabo")</f>
        <v>collabo</v>
      </c>
      <c r="L4260" t="str" cm="1">
        <f t="array" ref="L4260">IFERROR(_xlfn.IFS(G4260&lt;0,"shortage",H4260&lt;0,"shortage",I4260&lt;0,"shortage"),"ok")</f>
        <v>ok</v>
      </c>
    </row>
    <row r="4261" spans="1:12" hidden="1" x14ac:dyDescent="0.35">
      <c r="A4261" s="5" t="s">
        <v>79</v>
      </c>
      <c r="B4261" s="5" t="s">
        <v>25</v>
      </c>
      <c r="C4261" s="5" t="s">
        <v>1580</v>
      </c>
      <c r="D4261" s="5" t="s">
        <v>709</v>
      </c>
      <c r="E4261" s="5" t="s">
        <v>2318</v>
      </c>
      <c r="F4261" s="6">
        <v>100</v>
      </c>
      <c r="G4261" s="6">
        <v>100</v>
      </c>
      <c r="H4261" s="6">
        <v>100</v>
      </c>
      <c r="I4261" s="6">
        <v>100</v>
      </c>
      <c r="J4261" t="str">
        <f t="shared" si="66"/>
        <v>PMEKX-TG1611FXW</v>
      </c>
      <c r="K4261" t="str">
        <f>IF((VLOOKUP(J4261,mdc!A:V,22,FALSE)=""),"non Collabo","collabo")</f>
        <v>collabo</v>
      </c>
      <c r="L4261" t="str" cm="1">
        <f t="array" ref="L4261">IFERROR(_xlfn.IFS(G4261&lt;0,"shortage",H4261&lt;0,"shortage",I4261&lt;0,"shortage"),"ok")</f>
        <v>ok</v>
      </c>
    </row>
    <row r="4262" spans="1:12" hidden="1" x14ac:dyDescent="0.35">
      <c r="A4262" s="5" t="s">
        <v>79</v>
      </c>
      <c r="B4262" s="5" t="s">
        <v>25</v>
      </c>
      <c r="C4262" s="5" t="s">
        <v>1580</v>
      </c>
      <c r="D4262" s="5" t="s">
        <v>709</v>
      </c>
      <c r="E4262" s="5" t="s">
        <v>7</v>
      </c>
      <c r="F4262" s="6">
        <v>0.62472000000000005</v>
      </c>
      <c r="G4262" s="6">
        <v>1.9070400000000001</v>
      </c>
      <c r="H4262" s="6">
        <v>4.5374400000000001</v>
      </c>
      <c r="I4262" s="6">
        <v>6.5759999999999996</v>
      </c>
      <c r="J4262" t="str">
        <f t="shared" si="66"/>
        <v>PMEKX-TG1611FXW</v>
      </c>
      <c r="K4262" t="str">
        <f>IF((VLOOKUP(J4262,mdc!A:V,22,FALSE)=""),"non Collabo","collabo")</f>
        <v>collabo</v>
      </c>
      <c r="L4262" t="str" cm="1">
        <f t="array" ref="L4262">IFERROR(_xlfn.IFS(G4262&lt;0,"shortage",H4262&lt;0,"shortage",I4262&lt;0,"shortage"),"ok")</f>
        <v>ok</v>
      </c>
    </row>
    <row r="4263" spans="1:12" hidden="1" x14ac:dyDescent="0.35">
      <c r="A4263" s="5" t="s">
        <v>79</v>
      </c>
      <c r="B4263" s="5" t="s">
        <v>25</v>
      </c>
      <c r="C4263" s="5" t="s">
        <v>1580</v>
      </c>
      <c r="D4263" s="5" t="s">
        <v>709</v>
      </c>
      <c r="E4263" s="5" t="s">
        <v>1566</v>
      </c>
      <c r="F4263" s="6">
        <v>0.62472000000000005</v>
      </c>
      <c r="G4263" s="6">
        <v>1.9070400000000001</v>
      </c>
      <c r="H4263" s="6">
        <v>4.5374400000000001</v>
      </c>
      <c r="I4263" s="6">
        <v>6.5759999999999996</v>
      </c>
      <c r="J4263" t="str">
        <f t="shared" si="66"/>
        <v>PMEKX-TG1611FXW</v>
      </c>
      <c r="K4263" t="str">
        <f>IF((VLOOKUP(J4263,mdc!A:V,22,FALSE)=""),"non Collabo","collabo")</f>
        <v>collabo</v>
      </c>
      <c r="L4263" t="str" cm="1">
        <f t="array" ref="L4263">IFERROR(_xlfn.IFS(G4263&lt;0,"shortage",H4263&lt;0,"shortage",I4263&lt;0,"shortage"),"ok")</f>
        <v>ok</v>
      </c>
    </row>
    <row r="4264" spans="1:12" ht="15" hidden="1" thickBot="1" x14ac:dyDescent="0.4">
      <c r="A4264" s="5" t="s">
        <v>79</v>
      </c>
      <c r="B4264" s="5" t="s">
        <v>25</v>
      </c>
      <c r="C4264" s="5" t="s">
        <v>1580</v>
      </c>
      <c r="D4264" s="7" t="s">
        <v>709</v>
      </c>
      <c r="E4264" s="7" t="s">
        <v>8</v>
      </c>
      <c r="F4264" s="8">
        <v>0</v>
      </c>
      <c r="G4264" s="8">
        <v>0</v>
      </c>
      <c r="H4264" s="8">
        <v>0</v>
      </c>
      <c r="I4264" s="8">
        <v>0</v>
      </c>
      <c r="J4264" t="str">
        <f t="shared" si="66"/>
        <v>PMEKX-TG1611FXW</v>
      </c>
      <c r="K4264" t="str">
        <f>IF((VLOOKUP(J4264,mdc!A:V,22,FALSE)=""),"non Collabo","collabo")</f>
        <v>collabo</v>
      </c>
    </row>
    <row r="4265" spans="1:12" hidden="1" x14ac:dyDescent="0.35">
      <c r="A4265" s="5" t="s">
        <v>79</v>
      </c>
      <c r="B4265" s="5" t="s">
        <v>25</v>
      </c>
      <c r="C4265" s="5" t="s">
        <v>1580</v>
      </c>
      <c r="D4265" s="3" t="s">
        <v>710</v>
      </c>
      <c r="E4265" s="3" t="s">
        <v>5</v>
      </c>
      <c r="F4265" s="4"/>
      <c r="G4265" s="4">
        <v>1317</v>
      </c>
      <c r="H4265" s="4">
        <v>426</v>
      </c>
      <c r="I4265" s="4">
        <v>744</v>
      </c>
      <c r="J4265" t="str">
        <f t="shared" si="66"/>
        <v>PMEKX-TG1611HGH</v>
      </c>
      <c r="K4265" t="str">
        <f>IF((VLOOKUP(J4265,mdc!A:V,22,FALSE)=""),"non Collabo","collabo")</f>
        <v>collabo</v>
      </c>
      <c r="L4265" t="str" cm="1">
        <f t="array" ref="L4265">IFERROR(_xlfn.IFS(G4265&lt;0,"shortage",H4265&lt;0,"shortage",I4265&lt;0,"shortage"),"ok")</f>
        <v>ok</v>
      </c>
    </row>
    <row r="4266" spans="1:12" hidden="1" x14ac:dyDescent="0.35">
      <c r="A4266" s="5" t="s">
        <v>79</v>
      </c>
      <c r="B4266" s="5" t="s">
        <v>25</v>
      </c>
      <c r="C4266" s="5" t="s">
        <v>1580</v>
      </c>
      <c r="D4266" s="5" t="s">
        <v>710</v>
      </c>
      <c r="E4266" s="5" t="s">
        <v>1565</v>
      </c>
      <c r="F4266" s="6"/>
      <c r="G4266" s="6">
        <v>1317</v>
      </c>
      <c r="H4266" s="6">
        <v>426</v>
      </c>
      <c r="I4266" s="6">
        <v>744</v>
      </c>
      <c r="J4266" t="str">
        <f t="shared" si="66"/>
        <v>PMEKX-TG1611HGH</v>
      </c>
      <c r="K4266" t="str">
        <f>IF((VLOOKUP(J4266,mdc!A:V,22,FALSE)=""),"non Collabo","collabo")</f>
        <v>collabo</v>
      </c>
      <c r="L4266" t="str" cm="1">
        <f t="array" ref="L4266">IFERROR(_xlfn.IFS(G4266&lt;0,"shortage",H4266&lt;0,"shortage",I4266&lt;0,"shortage"),"ok")</f>
        <v>ok</v>
      </c>
    </row>
    <row r="4267" spans="1:12" hidden="1" x14ac:dyDescent="0.35">
      <c r="A4267" s="5" t="s">
        <v>79</v>
      </c>
      <c r="B4267" s="5" t="s">
        <v>25</v>
      </c>
      <c r="C4267" s="5" t="s">
        <v>1580</v>
      </c>
      <c r="D4267" s="5" t="s">
        <v>710</v>
      </c>
      <c r="E4267" s="5" t="s">
        <v>6</v>
      </c>
      <c r="F4267" s="6"/>
      <c r="G4267" s="6">
        <v>0</v>
      </c>
      <c r="H4267" s="6">
        <v>0</v>
      </c>
      <c r="I4267" s="6">
        <v>0</v>
      </c>
      <c r="J4267" t="str">
        <f t="shared" si="66"/>
        <v>PMEKX-TG1611HGH</v>
      </c>
      <c r="K4267" t="str">
        <f>IF((VLOOKUP(J4267,mdc!A:V,22,FALSE)=""),"non Collabo","collabo")</f>
        <v>collabo</v>
      </c>
      <c r="L4267" t="str" cm="1">
        <f t="array" ref="L4267">IFERROR(_xlfn.IFS(G4267&lt;0,"shortage",H4267&lt;0,"shortage",I4267&lt;0,"shortage"),"ok")</f>
        <v>ok</v>
      </c>
    </row>
    <row r="4268" spans="1:12" hidden="1" x14ac:dyDescent="0.35">
      <c r="A4268" s="5" t="s">
        <v>79</v>
      </c>
      <c r="B4268" s="5" t="s">
        <v>25</v>
      </c>
      <c r="C4268" s="5" t="s">
        <v>1580</v>
      </c>
      <c r="D4268" s="5" t="s">
        <v>710</v>
      </c>
      <c r="E4268" s="5" t="s">
        <v>2318</v>
      </c>
      <c r="F4268" s="6"/>
      <c r="G4268" s="6">
        <v>100</v>
      </c>
      <c r="H4268" s="6">
        <v>100</v>
      </c>
      <c r="I4268" s="6">
        <v>100</v>
      </c>
      <c r="J4268" t="str">
        <f t="shared" si="66"/>
        <v>PMEKX-TG1611HGH</v>
      </c>
      <c r="K4268" t="str">
        <f>IF((VLOOKUP(J4268,mdc!A:V,22,FALSE)=""),"non Collabo","collabo")</f>
        <v>collabo</v>
      </c>
      <c r="L4268" t="str" cm="1">
        <f t="array" ref="L4268">IFERROR(_xlfn.IFS(G4268&lt;0,"shortage",H4268&lt;0,"shortage",I4268&lt;0,"shortage"),"ok")</f>
        <v>ok</v>
      </c>
    </row>
    <row r="4269" spans="1:12" hidden="1" x14ac:dyDescent="0.35">
      <c r="A4269" s="5" t="s">
        <v>79</v>
      </c>
      <c r="B4269" s="5" t="s">
        <v>25</v>
      </c>
      <c r="C4269" s="5" t="s">
        <v>1580</v>
      </c>
      <c r="D4269" s="5" t="s">
        <v>710</v>
      </c>
      <c r="E4269" s="5" t="s">
        <v>7</v>
      </c>
      <c r="F4269" s="6"/>
      <c r="G4269" s="6">
        <v>13.55193</v>
      </c>
      <c r="H4269" s="6">
        <v>4.38354</v>
      </c>
      <c r="I4269" s="6">
        <v>7.6557599999999999</v>
      </c>
      <c r="J4269" t="str">
        <f t="shared" si="66"/>
        <v>PMEKX-TG1611HGH</v>
      </c>
      <c r="K4269" t="str">
        <f>IF((VLOOKUP(J4269,mdc!A:V,22,FALSE)=""),"non Collabo","collabo")</f>
        <v>collabo</v>
      </c>
      <c r="L4269" t="str" cm="1">
        <f t="array" ref="L4269">IFERROR(_xlfn.IFS(G4269&lt;0,"shortage",H4269&lt;0,"shortage",I4269&lt;0,"shortage"),"ok")</f>
        <v>ok</v>
      </c>
    </row>
    <row r="4270" spans="1:12" hidden="1" x14ac:dyDescent="0.35">
      <c r="A4270" s="5" t="s">
        <v>79</v>
      </c>
      <c r="B4270" s="5" t="s">
        <v>25</v>
      </c>
      <c r="C4270" s="5" t="s">
        <v>1580</v>
      </c>
      <c r="D4270" s="5" t="s">
        <v>710</v>
      </c>
      <c r="E4270" s="5" t="s">
        <v>1566</v>
      </c>
      <c r="F4270" s="6"/>
      <c r="G4270" s="6">
        <v>13.55193</v>
      </c>
      <c r="H4270" s="6">
        <v>4.38354</v>
      </c>
      <c r="I4270" s="6">
        <v>7.6557599999999999</v>
      </c>
      <c r="J4270" t="str">
        <f t="shared" si="66"/>
        <v>PMEKX-TG1611HGH</v>
      </c>
      <c r="K4270" t="str">
        <f>IF((VLOOKUP(J4270,mdc!A:V,22,FALSE)=""),"non Collabo","collabo")</f>
        <v>collabo</v>
      </c>
      <c r="L4270" t="str" cm="1">
        <f t="array" ref="L4270">IFERROR(_xlfn.IFS(G4270&lt;0,"shortage",H4270&lt;0,"shortage",I4270&lt;0,"shortage"),"ok")</f>
        <v>ok</v>
      </c>
    </row>
    <row r="4271" spans="1:12" ht="15" hidden="1" thickBot="1" x14ac:dyDescent="0.4">
      <c r="A4271" s="5" t="s">
        <v>79</v>
      </c>
      <c r="B4271" s="5" t="s">
        <v>25</v>
      </c>
      <c r="C4271" s="5" t="s">
        <v>1580</v>
      </c>
      <c r="D4271" s="7" t="s">
        <v>710</v>
      </c>
      <c r="E4271" s="7" t="s">
        <v>8</v>
      </c>
      <c r="F4271" s="8"/>
      <c r="G4271" s="8">
        <v>0</v>
      </c>
      <c r="H4271" s="8">
        <v>0</v>
      </c>
      <c r="I4271" s="8">
        <v>0</v>
      </c>
      <c r="J4271" t="str">
        <f t="shared" si="66"/>
        <v>PMEKX-TG1611HGH</v>
      </c>
      <c r="K4271" t="str">
        <f>IF((VLOOKUP(J4271,mdc!A:V,22,FALSE)=""),"non Collabo","collabo")</f>
        <v>collabo</v>
      </c>
    </row>
    <row r="4272" spans="1:12" hidden="1" x14ac:dyDescent="0.35">
      <c r="A4272" s="5" t="s">
        <v>79</v>
      </c>
      <c r="B4272" s="5" t="s">
        <v>25</v>
      </c>
      <c r="C4272" s="5" t="s">
        <v>1580</v>
      </c>
      <c r="D4272" s="3" t="s">
        <v>711</v>
      </c>
      <c r="E4272" s="3" t="s">
        <v>5</v>
      </c>
      <c r="F4272" s="4">
        <v>27</v>
      </c>
      <c r="G4272" s="4">
        <v>1917</v>
      </c>
      <c r="H4272" s="4">
        <v>888</v>
      </c>
      <c r="I4272" s="4">
        <v>1500</v>
      </c>
      <c r="J4272" t="str">
        <f t="shared" si="66"/>
        <v>PMEKX-TG1611JTH</v>
      </c>
      <c r="K4272" t="str">
        <f>IF((VLOOKUP(J4272,mdc!A:V,22,FALSE)=""),"non Collabo","collabo")</f>
        <v>collabo</v>
      </c>
      <c r="L4272" t="str" cm="1">
        <f t="array" ref="L4272">IFERROR(_xlfn.IFS(G4272&lt;0,"shortage",H4272&lt;0,"shortage",I4272&lt;0,"shortage"),"ok")</f>
        <v>ok</v>
      </c>
    </row>
    <row r="4273" spans="1:12" hidden="1" x14ac:dyDescent="0.35">
      <c r="A4273" s="5" t="s">
        <v>79</v>
      </c>
      <c r="B4273" s="5" t="s">
        <v>25</v>
      </c>
      <c r="C4273" s="5" t="s">
        <v>1580</v>
      </c>
      <c r="D4273" s="5" t="s">
        <v>711</v>
      </c>
      <c r="E4273" s="5" t="s">
        <v>1565</v>
      </c>
      <c r="F4273" s="6">
        <v>27</v>
      </c>
      <c r="G4273" s="6">
        <v>1917</v>
      </c>
      <c r="H4273" s="6">
        <v>888</v>
      </c>
      <c r="I4273" s="6">
        <v>1500</v>
      </c>
      <c r="J4273" t="str">
        <f t="shared" si="66"/>
        <v>PMEKX-TG1611JTH</v>
      </c>
      <c r="K4273" t="str">
        <f>IF((VLOOKUP(J4273,mdc!A:V,22,FALSE)=""),"non Collabo","collabo")</f>
        <v>collabo</v>
      </c>
      <c r="L4273" t="str" cm="1">
        <f t="array" ref="L4273">IFERROR(_xlfn.IFS(G4273&lt;0,"shortage",H4273&lt;0,"shortage",I4273&lt;0,"shortage"),"ok")</f>
        <v>ok</v>
      </c>
    </row>
    <row r="4274" spans="1:12" hidden="1" x14ac:dyDescent="0.35">
      <c r="A4274" s="5" t="s">
        <v>79</v>
      </c>
      <c r="B4274" s="5" t="s">
        <v>25</v>
      </c>
      <c r="C4274" s="5" t="s">
        <v>1580</v>
      </c>
      <c r="D4274" s="5" t="s">
        <v>711</v>
      </c>
      <c r="E4274" s="5" t="s">
        <v>6</v>
      </c>
      <c r="F4274" s="6">
        <v>0</v>
      </c>
      <c r="G4274" s="6">
        <v>0</v>
      </c>
      <c r="H4274" s="6">
        <v>0</v>
      </c>
      <c r="I4274" s="6">
        <v>0</v>
      </c>
      <c r="J4274" t="str">
        <f t="shared" si="66"/>
        <v>PMEKX-TG1611JTH</v>
      </c>
      <c r="K4274" t="str">
        <f>IF((VLOOKUP(J4274,mdc!A:V,22,FALSE)=""),"non Collabo","collabo")</f>
        <v>collabo</v>
      </c>
      <c r="L4274" t="str" cm="1">
        <f t="array" ref="L4274">IFERROR(_xlfn.IFS(G4274&lt;0,"shortage",H4274&lt;0,"shortage",I4274&lt;0,"shortage"),"ok")</f>
        <v>ok</v>
      </c>
    </row>
    <row r="4275" spans="1:12" hidden="1" x14ac:dyDescent="0.35">
      <c r="A4275" s="5" t="s">
        <v>79</v>
      </c>
      <c r="B4275" s="5" t="s">
        <v>25</v>
      </c>
      <c r="C4275" s="5" t="s">
        <v>1580</v>
      </c>
      <c r="D4275" s="5" t="s">
        <v>711</v>
      </c>
      <c r="E4275" s="5" t="s">
        <v>2318</v>
      </c>
      <c r="F4275" s="6">
        <v>100</v>
      </c>
      <c r="G4275" s="6">
        <v>100</v>
      </c>
      <c r="H4275" s="6">
        <v>100</v>
      </c>
      <c r="I4275" s="6">
        <v>100</v>
      </c>
      <c r="J4275" t="str">
        <f t="shared" si="66"/>
        <v>PMEKX-TG1611JTH</v>
      </c>
      <c r="K4275" t="str">
        <f>IF((VLOOKUP(J4275,mdc!A:V,22,FALSE)=""),"non Collabo","collabo")</f>
        <v>collabo</v>
      </c>
      <c r="L4275" t="str" cm="1">
        <f t="array" ref="L4275">IFERROR(_xlfn.IFS(G4275&lt;0,"shortage",H4275&lt;0,"shortage",I4275&lt;0,"shortage"),"ok")</f>
        <v>ok</v>
      </c>
    </row>
    <row r="4276" spans="1:12" hidden="1" x14ac:dyDescent="0.35">
      <c r="A4276" s="5" t="s">
        <v>79</v>
      </c>
      <c r="B4276" s="5" t="s">
        <v>25</v>
      </c>
      <c r="C4276" s="5" t="s">
        <v>1580</v>
      </c>
      <c r="D4276" s="5" t="s">
        <v>711</v>
      </c>
      <c r="E4276" s="5" t="s">
        <v>7</v>
      </c>
      <c r="F4276" s="6">
        <v>0.29268</v>
      </c>
      <c r="G4276" s="6">
        <v>20.780280000000001</v>
      </c>
      <c r="H4276" s="6">
        <v>9.6259200000000007</v>
      </c>
      <c r="I4276" s="6">
        <v>16.260000000000002</v>
      </c>
      <c r="J4276" t="str">
        <f t="shared" si="66"/>
        <v>PMEKX-TG1611JTH</v>
      </c>
      <c r="K4276" t="str">
        <f>IF((VLOOKUP(J4276,mdc!A:V,22,FALSE)=""),"non Collabo","collabo")</f>
        <v>collabo</v>
      </c>
      <c r="L4276" t="str" cm="1">
        <f t="array" ref="L4276">IFERROR(_xlfn.IFS(G4276&lt;0,"shortage",H4276&lt;0,"shortage",I4276&lt;0,"shortage"),"ok")</f>
        <v>ok</v>
      </c>
    </row>
    <row r="4277" spans="1:12" hidden="1" x14ac:dyDescent="0.35">
      <c r="A4277" s="5" t="s">
        <v>79</v>
      </c>
      <c r="B4277" s="5" t="s">
        <v>25</v>
      </c>
      <c r="C4277" s="5" t="s">
        <v>1580</v>
      </c>
      <c r="D4277" s="5" t="s">
        <v>711</v>
      </c>
      <c r="E4277" s="5" t="s">
        <v>1566</v>
      </c>
      <c r="F4277" s="6">
        <v>0.29268</v>
      </c>
      <c r="G4277" s="6">
        <v>20.780280000000001</v>
      </c>
      <c r="H4277" s="6">
        <v>9.6259200000000007</v>
      </c>
      <c r="I4277" s="6">
        <v>16.260000000000002</v>
      </c>
      <c r="J4277" t="str">
        <f t="shared" si="66"/>
        <v>PMEKX-TG1611JTH</v>
      </c>
      <c r="K4277" t="str">
        <f>IF((VLOOKUP(J4277,mdc!A:V,22,FALSE)=""),"non Collabo","collabo")</f>
        <v>collabo</v>
      </c>
      <c r="L4277" t="str" cm="1">
        <f t="array" ref="L4277">IFERROR(_xlfn.IFS(G4277&lt;0,"shortage",H4277&lt;0,"shortage",I4277&lt;0,"shortage"),"ok")</f>
        <v>ok</v>
      </c>
    </row>
    <row r="4278" spans="1:12" ht="15" hidden="1" thickBot="1" x14ac:dyDescent="0.4">
      <c r="A4278" s="5" t="s">
        <v>79</v>
      </c>
      <c r="B4278" s="5" t="s">
        <v>25</v>
      </c>
      <c r="C4278" s="5" t="s">
        <v>1580</v>
      </c>
      <c r="D4278" s="7" t="s">
        <v>711</v>
      </c>
      <c r="E4278" s="7" t="s">
        <v>8</v>
      </c>
      <c r="F4278" s="8">
        <v>0</v>
      </c>
      <c r="G4278" s="8">
        <v>0</v>
      </c>
      <c r="H4278" s="8">
        <v>0</v>
      </c>
      <c r="I4278" s="8">
        <v>0</v>
      </c>
      <c r="J4278" t="str">
        <f t="shared" si="66"/>
        <v>PMEKX-TG1611JTH</v>
      </c>
      <c r="K4278" t="str">
        <f>IF((VLOOKUP(J4278,mdc!A:V,22,FALSE)=""),"non Collabo","collabo")</f>
        <v>collabo</v>
      </c>
    </row>
    <row r="4279" spans="1:12" hidden="1" x14ac:dyDescent="0.35">
      <c r="A4279" s="5" t="s">
        <v>79</v>
      </c>
      <c r="B4279" s="5" t="s">
        <v>25</v>
      </c>
      <c r="C4279" s="5" t="s">
        <v>1580</v>
      </c>
      <c r="D4279" s="3" t="s">
        <v>712</v>
      </c>
      <c r="E4279" s="3" t="s">
        <v>5</v>
      </c>
      <c r="F4279" s="4">
        <v>240</v>
      </c>
      <c r="G4279" s="4">
        <v>1404</v>
      </c>
      <c r="H4279" s="4">
        <v>759</v>
      </c>
      <c r="I4279" s="4">
        <v>900</v>
      </c>
      <c r="J4279" t="str">
        <f t="shared" si="66"/>
        <v>PMEKX-TG1611JTW</v>
      </c>
      <c r="K4279" t="str">
        <f>IF((VLOOKUP(J4279,mdc!A:V,22,FALSE)=""),"non Collabo","collabo")</f>
        <v>collabo</v>
      </c>
      <c r="L4279" t="str" cm="1">
        <f t="array" ref="L4279">IFERROR(_xlfn.IFS(G4279&lt;0,"shortage",H4279&lt;0,"shortage",I4279&lt;0,"shortage"),"ok")</f>
        <v>ok</v>
      </c>
    </row>
    <row r="4280" spans="1:12" hidden="1" x14ac:dyDescent="0.35">
      <c r="A4280" s="5" t="s">
        <v>79</v>
      </c>
      <c r="B4280" s="5" t="s">
        <v>25</v>
      </c>
      <c r="C4280" s="5" t="s">
        <v>1580</v>
      </c>
      <c r="D4280" s="5" t="s">
        <v>712</v>
      </c>
      <c r="E4280" s="5" t="s">
        <v>1565</v>
      </c>
      <c r="F4280" s="6">
        <v>240</v>
      </c>
      <c r="G4280" s="6">
        <v>1404</v>
      </c>
      <c r="H4280" s="6">
        <v>759</v>
      </c>
      <c r="I4280" s="6">
        <v>900</v>
      </c>
      <c r="J4280" t="str">
        <f t="shared" si="66"/>
        <v>PMEKX-TG1611JTW</v>
      </c>
      <c r="K4280" t="str">
        <f>IF((VLOOKUP(J4280,mdc!A:V,22,FALSE)=""),"non Collabo","collabo")</f>
        <v>collabo</v>
      </c>
      <c r="L4280" t="str" cm="1">
        <f t="array" ref="L4280">IFERROR(_xlfn.IFS(G4280&lt;0,"shortage",H4280&lt;0,"shortage",I4280&lt;0,"shortage"),"ok")</f>
        <v>ok</v>
      </c>
    </row>
    <row r="4281" spans="1:12" hidden="1" x14ac:dyDescent="0.35">
      <c r="A4281" s="5" t="s">
        <v>79</v>
      </c>
      <c r="B4281" s="5" t="s">
        <v>25</v>
      </c>
      <c r="C4281" s="5" t="s">
        <v>1580</v>
      </c>
      <c r="D4281" s="5" t="s">
        <v>712</v>
      </c>
      <c r="E4281" s="5" t="s">
        <v>6</v>
      </c>
      <c r="F4281" s="6">
        <v>0</v>
      </c>
      <c r="G4281" s="6">
        <v>0</v>
      </c>
      <c r="H4281" s="6">
        <v>0</v>
      </c>
      <c r="I4281" s="6">
        <v>0</v>
      </c>
      <c r="J4281" t="str">
        <f t="shared" si="66"/>
        <v>PMEKX-TG1611JTW</v>
      </c>
      <c r="K4281" t="str">
        <f>IF((VLOOKUP(J4281,mdc!A:V,22,FALSE)=""),"non Collabo","collabo")</f>
        <v>collabo</v>
      </c>
      <c r="L4281" t="str" cm="1">
        <f t="array" ref="L4281">IFERROR(_xlfn.IFS(G4281&lt;0,"shortage",H4281&lt;0,"shortage",I4281&lt;0,"shortage"),"ok")</f>
        <v>ok</v>
      </c>
    </row>
    <row r="4282" spans="1:12" hidden="1" x14ac:dyDescent="0.35">
      <c r="A4282" s="5" t="s">
        <v>79</v>
      </c>
      <c r="B4282" s="5" t="s">
        <v>25</v>
      </c>
      <c r="C4282" s="5" t="s">
        <v>1580</v>
      </c>
      <c r="D4282" s="5" t="s">
        <v>712</v>
      </c>
      <c r="E4282" s="5" t="s">
        <v>2318</v>
      </c>
      <c r="F4282" s="6">
        <v>100</v>
      </c>
      <c r="G4282" s="6">
        <v>100</v>
      </c>
      <c r="H4282" s="6">
        <v>100</v>
      </c>
      <c r="I4282" s="6">
        <v>100</v>
      </c>
      <c r="J4282" t="str">
        <f t="shared" si="66"/>
        <v>PMEKX-TG1611JTW</v>
      </c>
      <c r="K4282" t="str">
        <f>IF((VLOOKUP(J4282,mdc!A:V,22,FALSE)=""),"non Collabo","collabo")</f>
        <v>collabo</v>
      </c>
      <c r="L4282" t="str" cm="1">
        <f t="array" ref="L4282">IFERROR(_xlfn.IFS(G4282&lt;0,"shortage",H4282&lt;0,"shortage",I4282&lt;0,"shortage"),"ok")</f>
        <v>ok</v>
      </c>
    </row>
    <row r="4283" spans="1:12" hidden="1" x14ac:dyDescent="0.35">
      <c r="A4283" s="5" t="s">
        <v>79</v>
      </c>
      <c r="B4283" s="5" t="s">
        <v>25</v>
      </c>
      <c r="C4283" s="5" t="s">
        <v>1580</v>
      </c>
      <c r="D4283" s="5" t="s">
        <v>712</v>
      </c>
      <c r="E4283" s="5" t="s">
        <v>7</v>
      </c>
      <c r="F4283" s="6">
        <v>2.6015999999999999</v>
      </c>
      <c r="G4283" s="6">
        <v>15.21936</v>
      </c>
      <c r="H4283" s="6">
        <v>8.2275600000000004</v>
      </c>
      <c r="I4283" s="6">
        <v>9.7560000000000002</v>
      </c>
      <c r="J4283" t="str">
        <f t="shared" si="66"/>
        <v>PMEKX-TG1611JTW</v>
      </c>
      <c r="K4283" t="str">
        <f>IF((VLOOKUP(J4283,mdc!A:V,22,FALSE)=""),"non Collabo","collabo")</f>
        <v>collabo</v>
      </c>
      <c r="L4283" t="str" cm="1">
        <f t="array" ref="L4283">IFERROR(_xlfn.IFS(G4283&lt;0,"shortage",H4283&lt;0,"shortage",I4283&lt;0,"shortage"),"ok")</f>
        <v>ok</v>
      </c>
    </row>
    <row r="4284" spans="1:12" hidden="1" x14ac:dyDescent="0.35">
      <c r="A4284" s="5" t="s">
        <v>79</v>
      </c>
      <c r="B4284" s="5" t="s">
        <v>25</v>
      </c>
      <c r="C4284" s="5" t="s">
        <v>1580</v>
      </c>
      <c r="D4284" s="5" t="s">
        <v>712</v>
      </c>
      <c r="E4284" s="5" t="s">
        <v>1566</v>
      </c>
      <c r="F4284" s="6">
        <v>2.6015999999999999</v>
      </c>
      <c r="G4284" s="6">
        <v>15.21936</v>
      </c>
      <c r="H4284" s="6">
        <v>8.2275600000000004</v>
      </c>
      <c r="I4284" s="6">
        <v>9.7560000000000002</v>
      </c>
      <c r="J4284" t="str">
        <f t="shared" si="66"/>
        <v>PMEKX-TG1611JTW</v>
      </c>
      <c r="K4284" t="str">
        <f>IF((VLOOKUP(J4284,mdc!A:V,22,FALSE)=""),"non Collabo","collabo")</f>
        <v>collabo</v>
      </c>
      <c r="L4284" t="str" cm="1">
        <f t="array" ref="L4284">IFERROR(_xlfn.IFS(G4284&lt;0,"shortage",H4284&lt;0,"shortage",I4284&lt;0,"shortage"),"ok")</f>
        <v>ok</v>
      </c>
    </row>
    <row r="4285" spans="1:12" ht="15" hidden="1" thickBot="1" x14ac:dyDescent="0.4">
      <c r="A4285" s="5" t="s">
        <v>79</v>
      </c>
      <c r="B4285" s="5" t="s">
        <v>25</v>
      </c>
      <c r="C4285" s="5" t="s">
        <v>1580</v>
      </c>
      <c r="D4285" s="7" t="s">
        <v>712</v>
      </c>
      <c r="E4285" s="7" t="s">
        <v>8</v>
      </c>
      <c r="F4285" s="8">
        <v>0</v>
      </c>
      <c r="G4285" s="8">
        <v>0</v>
      </c>
      <c r="H4285" s="8">
        <v>0</v>
      </c>
      <c r="I4285" s="8">
        <v>0</v>
      </c>
      <c r="J4285" t="str">
        <f t="shared" si="66"/>
        <v>PMEKX-TG1611JTW</v>
      </c>
      <c r="K4285" t="str">
        <f>IF((VLOOKUP(J4285,mdc!A:V,22,FALSE)=""),"non Collabo","collabo")</f>
        <v>collabo</v>
      </c>
    </row>
    <row r="4286" spans="1:12" hidden="1" x14ac:dyDescent="0.35">
      <c r="A4286" s="5" t="s">
        <v>79</v>
      </c>
      <c r="B4286" s="5" t="s">
        <v>25</v>
      </c>
      <c r="C4286" s="5" t="s">
        <v>1580</v>
      </c>
      <c r="D4286" s="3" t="s">
        <v>713</v>
      </c>
      <c r="E4286" s="3" t="s">
        <v>5</v>
      </c>
      <c r="F4286" s="4">
        <v>627</v>
      </c>
      <c r="G4286" s="4">
        <v>4242</v>
      </c>
      <c r="H4286" s="4">
        <v>5202</v>
      </c>
      <c r="I4286" s="4">
        <v>5436</v>
      </c>
      <c r="J4286" t="str">
        <f t="shared" si="66"/>
        <v>PMEKX-TG1611PDH</v>
      </c>
      <c r="K4286" t="str">
        <f>IF((VLOOKUP(J4286,mdc!A:V,22,FALSE)=""),"non Collabo","collabo")</f>
        <v>collabo</v>
      </c>
      <c r="L4286" t="str" cm="1">
        <f t="array" ref="L4286">IFERROR(_xlfn.IFS(G4286&lt;0,"shortage",H4286&lt;0,"shortage",I4286&lt;0,"shortage"),"ok")</f>
        <v>ok</v>
      </c>
    </row>
    <row r="4287" spans="1:12" hidden="1" x14ac:dyDescent="0.35">
      <c r="A4287" s="5" t="s">
        <v>79</v>
      </c>
      <c r="B4287" s="5" t="s">
        <v>25</v>
      </c>
      <c r="C4287" s="5" t="s">
        <v>1580</v>
      </c>
      <c r="D4287" s="5" t="s">
        <v>713</v>
      </c>
      <c r="E4287" s="5" t="s">
        <v>1565</v>
      </c>
      <c r="F4287" s="6">
        <v>627</v>
      </c>
      <c r="G4287" s="6">
        <v>4242</v>
      </c>
      <c r="H4287" s="6">
        <v>5202</v>
      </c>
      <c r="I4287" s="6">
        <v>5436</v>
      </c>
      <c r="J4287" t="str">
        <f t="shared" si="66"/>
        <v>PMEKX-TG1611PDH</v>
      </c>
      <c r="K4287" t="str">
        <f>IF((VLOOKUP(J4287,mdc!A:V,22,FALSE)=""),"non Collabo","collabo")</f>
        <v>collabo</v>
      </c>
      <c r="L4287" t="str" cm="1">
        <f t="array" ref="L4287">IFERROR(_xlfn.IFS(G4287&lt;0,"shortage",H4287&lt;0,"shortage",I4287&lt;0,"shortage"),"ok")</f>
        <v>ok</v>
      </c>
    </row>
    <row r="4288" spans="1:12" hidden="1" x14ac:dyDescent="0.35">
      <c r="A4288" s="5" t="s">
        <v>79</v>
      </c>
      <c r="B4288" s="5" t="s">
        <v>25</v>
      </c>
      <c r="C4288" s="5" t="s">
        <v>1580</v>
      </c>
      <c r="D4288" s="5" t="s">
        <v>713</v>
      </c>
      <c r="E4288" s="5" t="s">
        <v>6</v>
      </c>
      <c r="F4288" s="6">
        <v>0</v>
      </c>
      <c r="G4288" s="6">
        <v>0</v>
      </c>
      <c r="H4288" s="6">
        <v>0</v>
      </c>
      <c r="I4288" s="6">
        <v>0</v>
      </c>
      <c r="J4288" t="str">
        <f t="shared" si="66"/>
        <v>PMEKX-TG1611PDH</v>
      </c>
      <c r="K4288" t="str">
        <f>IF((VLOOKUP(J4288,mdc!A:V,22,FALSE)=""),"non Collabo","collabo")</f>
        <v>collabo</v>
      </c>
      <c r="L4288" t="str" cm="1">
        <f t="array" ref="L4288">IFERROR(_xlfn.IFS(G4288&lt;0,"shortage",H4288&lt;0,"shortage",I4288&lt;0,"shortage"),"ok")</f>
        <v>ok</v>
      </c>
    </row>
    <row r="4289" spans="1:12" hidden="1" x14ac:dyDescent="0.35">
      <c r="A4289" s="5" t="s">
        <v>79</v>
      </c>
      <c r="B4289" s="5" t="s">
        <v>25</v>
      </c>
      <c r="C4289" s="5" t="s">
        <v>1580</v>
      </c>
      <c r="D4289" s="5" t="s">
        <v>713</v>
      </c>
      <c r="E4289" s="5" t="s">
        <v>2318</v>
      </c>
      <c r="F4289" s="6">
        <v>100</v>
      </c>
      <c r="G4289" s="6">
        <v>100</v>
      </c>
      <c r="H4289" s="6">
        <v>100</v>
      </c>
      <c r="I4289" s="6">
        <v>100</v>
      </c>
      <c r="J4289" t="str">
        <f t="shared" si="66"/>
        <v>PMEKX-TG1611PDH</v>
      </c>
      <c r="K4289" t="str">
        <f>IF((VLOOKUP(J4289,mdc!A:V,22,FALSE)=""),"non Collabo","collabo")</f>
        <v>collabo</v>
      </c>
      <c r="L4289" t="str" cm="1">
        <f t="array" ref="L4289">IFERROR(_xlfn.IFS(G4289&lt;0,"shortage",H4289&lt;0,"shortage",I4289&lt;0,"shortage"),"ok")</f>
        <v>ok</v>
      </c>
    </row>
    <row r="4290" spans="1:12" hidden="1" x14ac:dyDescent="0.35">
      <c r="A4290" s="5" t="s">
        <v>79</v>
      </c>
      <c r="B4290" s="5" t="s">
        <v>25</v>
      </c>
      <c r="C4290" s="5" t="s">
        <v>1580</v>
      </c>
      <c r="D4290" s="5" t="s">
        <v>713</v>
      </c>
      <c r="E4290" s="5" t="s">
        <v>7</v>
      </c>
      <c r="F4290" s="6">
        <v>6.7527900000000001</v>
      </c>
      <c r="G4290" s="6">
        <v>45.686340000000001</v>
      </c>
      <c r="H4290" s="6">
        <v>56.025539999999999</v>
      </c>
      <c r="I4290" s="6">
        <v>58.545720000000003</v>
      </c>
      <c r="J4290" t="str">
        <f t="shared" si="66"/>
        <v>PMEKX-TG1611PDH</v>
      </c>
      <c r="K4290" t="str">
        <f>IF((VLOOKUP(J4290,mdc!A:V,22,FALSE)=""),"non Collabo","collabo")</f>
        <v>collabo</v>
      </c>
      <c r="L4290" t="str" cm="1">
        <f t="array" ref="L4290">IFERROR(_xlfn.IFS(G4290&lt;0,"shortage",H4290&lt;0,"shortage",I4290&lt;0,"shortage"),"ok")</f>
        <v>ok</v>
      </c>
    </row>
    <row r="4291" spans="1:12" hidden="1" x14ac:dyDescent="0.35">
      <c r="A4291" s="5" t="s">
        <v>79</v>
      </c>
      <c r="B4291" s="5" t="s">
        <v>25</v>
      </c>
      <c r="C4291" s="5" t="s">
        <v>1580</v>
      </c>
      <c r="D4291" s="5" t="s">
        <v>713</v>
      </c>
      <c r="E4291" s="5" t="s">
        <v>1566</v>
      </c>
      <c r="F4291" s="6">
        <v>6.7527900000000001</v>
      </c>
      <c r="G4291" s="6">
        <v>45.686340000000001</v>
      </c>
      <c r="H4291" s="6">
        <v>56.025539999999999</v>
      </c>
      <c r="I4291" s="6">
        <v>58.545720000000003</v>
      </c>
      <c r="J4291" t="str">
        <f t="shared" ref="J4291:J4354" si="67">A4291&amp;D4291</f>
        <v>PMEKX-TG1611PDH</v>
      </c>
      <c r="K4291" t="str">
        <f>IF((VLOOKUP(J4291,mdc!A:V,22,FALSE)=""),"non Collabo","collabo")</f>
        <v>collabo</v>
      </c>
      <c r="L4291" t="str" cm="1">
        <f t="array" ref="L4291">IFERROR(_xlfn.IFS(G4291&lt;0,"shortage",H4291&lt;0,"shortage",I4291&lt;0,"shortage"),"ok")</f>
        <v>ok</v>
      </c>
    </row>
    <row r="4292" spans="1:12" ht="15" hidden="1" thickBot="1" x14ac:dyDescent="0.4">
      <c r="A4292" s="5" t="s">
        <v>79</v>
      </c>
      <c r="B4292" s="5" t="s">
        <v>25</v>
      </c>
      <c r="C4292" s="5" t="s">
        <v>1580</v>
      </c>
      <c r="D4292" s="7" t="s">
        <v>713</v>
      </c>
      <c r="E4292" s="7" t="s">
        <v>8</v>
      </c>
      <c r="F4292" s="8">
        <v>0</v>
      </c>
      <c r="G4292" s="8">
        <v>0</v>
      </c>
      <c r="H4292" s="8">
        <v>0</v>
      </c>
      <c r="I4292" s="8">
        <v>0</v>
      </c>
      <c r="J4292" t="str">
        <f t="shared" si="67"/>
        <v>PMEKX-TG1611PDH</v>
      </c>
      <c r="K4292" t="str">
        <f>IF((VLOOKUP(J4292,mdc!A:V,22,FALSE)=""),"non Collabo","collabo")</f>
        <v>collabo</v>
      </c>
    </row>
    <row r="4293" spans="1:12" hidden="1" x14ac:dyDescent="0.35">
      <c r="A4293" s="5" t="s">
        <v>79</v>
      </c>
      <c r="B4293" s="5" t="s">
        <v>25</v>
      </c>
      <c r="C4293" s="5" t="s">
        <v>1580</v>
      </c>
      <c r="D4293" s="3" t="s">
        <v>714</v>
      </c>
      <c r="E4293" s="3" t="s">
        <v>5</v>
      </c>
      <c r="F4293" s="4">
        <v>372</v>
      </c>
      <c r="G4293" s="4">
        <v>459</v>
      </c>
      <c r="H4293" s="4">
        <v>123</v>
      </c>
      <c r="I4293" s="4">
        <v>345</v>
      </c>
      <c r="J4293" t="str">
        <f t="shared" si="67"/>
        <v>PMEKX-TG1611SPC</v>
      </c>
      <c r="K4293" t="str">
        <f>IF((VLOOKUP(J4293,mdc!A:V,22,FALSE)=""),"non Collabo","collabo")</f>
        <v>collabo</v>
      </c>
      <c r="L4293" t="str" cm="1">
        <f t="array" ref="L4293">IFERROR(_xlfn.IFS(G4293&lt;0,"shortage",H4293&lt;0,"shortage",I4293&lt;0,"shortage"),"ok")</f>
        <v>ok</v>
      </c>
    </row>
    <row r="4294" spans="1:12" hidden="1" x14ac:dyDescent="0.35">
      <c r="A4294" s="5" t="s">
        <v>79</v>
      </c>
      <c r="B4294" s="5" t="s">
        <v>25</v>
      </c>
      <c r="C4294" s="5" t="s">
        <v>1580</v>
      </c>
      <c r="D4294" s="5" t="s">
        <v>714</v>
      </c>
      <c r="E4294" s="5" t="s">
        <v>1565</v>
      </c>
      <c r="F4294" s="6">
        <v>372</v>
      </c>
      <c r="G4294" s="6">
        <v>459</v>
      </c>
      <c r="H4294" s="6">
        <v>123</v>
      </c>
      <c r="I4294" s="6">
        <v>345</v>
      </c>
      <c r="J4294" t="str">
        <f t="shared" si="67"/>
        <v>PMEKX-TG1611SPC</v>
      </c>
      <c r="K4294" t="str">
        <f>IF((VLOOKUP(J4294,mdc!A:V,22,FALSE)=""),"non Collabo","collabo")</f>
        <v>collabo</v>
      </c>
      <c r="L4294" t="str" cm="1">
        <f t="array" ref="L4294">IFERROR(_xlfn.IFS(G4294&lt;0,"shortage",H4294&lt;0,"shortage",I4294&lt;0,"shortage"),"ok")</f>
        <v>ok</v>
      </c>
    </row>
    <row r="4295" spans="1:12" hidden="1" x14ac:dyDescent="0.35">
      <c r="A4295" s="5" t="s">
        <v>79</v>
      </c>
      <c r="B4295" s="5" t="s">
        <v>25</v>
      </c>
      <c r="C4295" s="5" t="s">
        <v>1580</v>
      </c>
      <c r="D4295" s="5" t="s">
        <v>714</v>
      </c>
      <c r="E4295" s="5" t="s">
        <v>6</v>
      </c>
      <c r="F4295" s="6">
        <v>0</v>
      </c>
      <c r="G4295" s="6">
        <v>0</v>
      </c>
      <c r="H4295" s="6">
        <v>0</v>
      </c>
      <c r="I4295" s="6">
        <v>0</v>
      </c>
      <c r="J4295" t="str">
        <f t="shared" si="67"/>
        <v>PMEKX-TG1611SPC</v>
      </c>
      <c r="K4295" t="str">
        <f>IF((VLOOKUP(J4295,mdc!A:V,22,FALSE)=""),"non Collabo","collabo")</f>
        <v>collabo</v>
      </c>
      <c r="L4295" t="str" cm="1">
        <f t="array" ref="L4295">IFERROR(_xlfn.IFS(G4295&lt;0,"shortage",H4295&lt;0,"shortage",I4295&lt;0,"shortage"),"ok")</f>
        <v>ok</v>
      </c>
    </row>
    <row r="4296" spans="1:12" hidden="1" x14ac:dyDescent="0.35">
      <c r="A4296" s="5" t="s">
        <v>79</v>
      </c>
      <c r="B4296" s="5" t="s">
        <v>25</v>
      </c>
      <c r="C4296" s="5" t="s">
        <v>1580</v>
      </c>
      <c r="D4296" s="5" t="s">
        <v>714</v>
      </c>
      <c r="E4296" s="5" t="s">
        <v>2318</v>
      </c>
      <c r="F4296" s="6">
        <v>100</v>
      </c>
      <c r="G4296" s="6">
        <v>100</v>
      </c>
      <c r="H4296" s="6">
        <v>100</v>
      </c>
      <c r="I4296" s="6">
        <v>100</v>
      </c>
      <c r="J4296" t="str">
        <f t="shared" si="67"/>
        <v>PMEKX-TG1611SPC</v>
      </c>
      <c r="K4296" t="str">
        <f>IF((VLOOKUP(J4296,mdc!A:V,22,FALSE)=""),"non Collabo","collabo")</f>
        <v>collabo</v>
      </c>
      <c r="L4296" t="str" cm="1">
        <f t="array" ref="L4296">IFERROR(_xlfn.IFS(G4296&lt;0,"shortage",H4296&lt;0,"shortage",I4296&lt;0,"shortage"),"ok")</f>
        <v>ok</v>
      </c>
    </row>
    <row r="4297" spans="1:12" hidden="1" x14ac:dyDescent="0.35">
      <c r="A4297" s="5" t="s">
        <v>79</v>
      </c>
      <c r="B4297" s="5" t="s">
        <v>25</v>
      </c>
      <c r="C4297" s="5" t="s">
        <v>1580</v>
      </c>
      <c r="D4297" s="5" t="s">
        <v>714</v>
      </c>
      <c r="E4297" s="5" t="s">
        <v>7</v>
      </c>
      <c r="F4297" s="6">
        <v>3.6195599999999999</v>
      </c>
      <c r="G4297" s="6">
        <v>4.4660700000000002</v>
      </c>
      <c r="H4297" s="6">
        <v>1.19679</v>
      </c>
      <c r="I4297" s="6">
        <v>3.3568500000000001</v>
      </c>
      <c r="J4297" t="str">
        <f t="shared" si="67"/>
        <v>PMEKX-TG1611SPC</v>
      </c>
      <c r="K4297" t="str">
        <f>IF((VLOOKUP(J4297,mdc!A:V,22,FALSE)=""),"non Collabo","collabo")</f>
        <v>collabo</v>
      </c>
      <c r="L4297" t="str" cm="1">
        <f t="array" ref="L4297">IFERROR(_xlfn.IFS(G4297&lt;0,"shortage",H4297&lt;0,"shortage",I4297&lt;0,"shortage"),"ok")</f>
        <v>ok</v>
      </c>
    </row>
    <row r="4298" spans="1:12" hidden="1" x14ac:dyDescent="0.35">
      <c r="A4298" s="5" t="s">
        <v>79</v>
      </c>
      <c r="B4298" s="5" t="s">
        <v>25</v>
      </c>
      <c r="C4298" s="5" t="s">
        <v>1580</v>
      </c>
      <c r="D4298" s="5" t="s">
        <v>714</v>
      </c>
      <c r="E4298" s="5" t="s">
        <v>1566</v>
      </c>
      <c r="F4298" s="6">
        <v>3.6195599999999999</v>
      </c>
      <c r="G4298" s="6">
        <v>4.4660700000000002</v>
      </c>
      <c r="H4298" s="6">
        <v>1.19679</v>
      </c>
      <c r="I4298" s="6">
        <v>3.3568500000000001</v>
      </c>
      <c r="J4298" t="str">
        <f t="shared" si="67"/>
        <v>PMEKX-TG1611SPC</v>
      </c>
      <c r="K4298" t="str">
        <f>IF((VLOOKUP(J4298,mdc!A:V,22,FALSE)=""),"non Collabo","collabo")</f>
        <v>collabo</v>
      </c>
      <c r="L4298" t="str" cm="1">
        <f t="array" ref="L4298">IFERROR(_xlfn.IFS(G4298&lt;0,"shortage",H4298&lt;0,"shortage",I4298&lt;0,"shortage"),"ok")</f>
        <v>ok</v>
      </c>
    </row>
    <row r="4299" spans="1:12" ht="15" hidden="1" thickBot="1" x14ac:dyDescent="0.4">
      <c r="A4299" s="5" t="s">
        <v>79</v>
      </c>
      <c r="B4299" s="5" t="s">
        <v>25</v>
      </c>
      <c r="C4299" s="5" t="s">
        <v>1580</v>
      </c>
      <c r="D4299" s="7" t="s">
        <v>714</v>
      </c>
      <c r="E4299" s="7" t="s">
        <v>8</v>
      </c>
      <c r="F4299" s="8">
        <v>0</v>
      </c>
      <c r="G4299" s="8">
        <v>0</v>
      </c>
      <c r="H4299" s="8">
        <v>0</v>
      </c>
      <c r="I4299" s="8">
        <v>0</v>
      </c>
      <c r="J4299" t="str">
        <f t="shared" si="67"/>
        <v>PMEKX-TG1611SPC</v>
      </c>
      <c r="K4299" t="str">
        <f>IF((VLOOKUP(J4299,mdc!A:V,22,FALSE)=""),"non Collabo","collabo")</f>
        <v>collabo</v>
      </c>
    </row>
    <row r="4300" spans="1:12" hidden="1" x14ac:dyDescent="0.35">
      <c r="A4300" s="5" t="s">
        <v>79</v>
      </c>
      <c r="B4300" s="5" t="s">
        <v>25</v>
      </c>
      <c r="C4300" s="5" t="s">
        <v>1580</v>
      </c>
      <c r="D4300" s="3" t="s">
        <v>715</v>
      </c>
      <c r="E4300" s="3" t="s">
        <v>5</v>
      </c>
      <c r="F4300" s="4"/>
      <c r="G4300" s="4"/>
      <c r="H4300" s="4">
        <v>513</v>
      </c>
      <c r="I4300" s="4">
        <v>2625</v>
      </c>
      <c r="J4300" t="str">
        <f t="shared" si="67"/>
        <v>PMEKX-TG1611SPH</v>
      </c>
      <c r="K4300" t="str">
        <f>IF((VLOOKUP(J4300,mdc!A:V,22,FALSE)=""),"non Collabo","collabo")</f>
        <v>collabo</v>
      </c>
      <c r="L4300" t="str" cm="1">
        <f t="array" ref="L4300">IFERROR(_xlfn.IFS(G4300&lt;0,"shortage",H4300&lt;0,"shortage",I4300&lt;0,"shortage"),"ok")</f>
        <v>ok</v>
      </c>
    </row>
    <row r="4301" spans="1:12" hidden="1" x14ac:dyDescent="0.35">
      <c r="A4301" s="5" t="s">
        <v>79</v>
      </c>
      <c r="B4301" s="5" t="s">
        <v>25</v>
      </c>
      <c r="C4301" s="5" t="s">
        <v>1580</v>
      </c>
      <c r="D4301" s="5" t="s">
        <v>715</v>
      </c>
      <c r="E4301" s="5" t="s">
        <v>1565</v>
      </c>
      <c r="F4301" s="6"/>
      <c r="G4301" s="6"/>
      <c r="H4301" s="6">
        <v>513</v>
      </c>
      <c r="I4301" s="6">
        <v>2625</v>
      </c>
      <c r="J4301" t="str">
        <f t="shared" si="67"/>
        <v>PMEKX-TG1611SPH</v>
      </c>
      <c r="K4301" t="str">
        <f>IF((VLOOKUP(J4301,mdc!A:V,22,FALSE)=""),"non Collabo","collabo")</f>
        <v>collabo</v>
      </c>
      <c r="L4301" t="str" cm="1">
        <f t="array" ref="L4301">IFERROR(_xlfn.IFS(G4301&lt;0,"shortage",H4301&lt;0,"shortage",I4301&lt;0,"shortage"),"ok")</f>
        <v>ok</v>
      </c>
    </row>
    <row r="4302" spans="1:12" hidden="1" x14ac:dyDescent="0.35">
      <c r="A4302" s="5" t="s">
        <v>79</v>
      </c>
      <c r="B4302" s="5" t="s">
        <v>25</v>
      </c>
      <c r="C4302" s="5" t="s">
        <v>1580</v>
      </c>
      <c r="D4302" s="5" t="s">
        <v>715</v>
      </c>
      <c r="E4302" s="5" t="s">
        <v>6</v>
      </c>
      <c r="F4302" s="6"/>
      <c r="G4302" s="6"/>
      <c r="H4302" s="6">
        <v>0</v>
      </c>
      <c r="I4302" s="6">
        <v>0</v>
      </c>
      <c r="J4302" t="str">
        <f t="shared" si="67"/>
        <v>PMEKX-TG1611SPH</v>
      </c>
      <c r="K4302" t="str">
        <f>IF((VLOOKUP(J4302,mdc!A:V,22,FALSE)=""),"non Collabo","collabo")</f>
        <v>collabo</v>
      </c>
      <c r="L4302" t="str" cm="1">
        <f t="array" ref="L4302">IFERROR(_xlfn.IFS(G4302&lt;0,"shortage",H4302&lt;0,"shortage",I4302&lt;0,"shortage"),"ok")</f>
        <v>ok</v>
      </c>
    </row>
    <row r="4303" spans="1:12" hidden="1" x14ac:dyDescent="0.35">
      <c r="A4303" s="5" t="s">
        <v>79</v>
      </c>
      <c r="B4303" s="5" t="s">
        <v>25</v>
      </c>
      <c r="C4303" s="5" t="s">
        <v>1580</v>
      </c>
      <c r="D4303" s="5" t="s">
        <v>715</v>
      </c>
      <c r="E4303" s="5" t="s">
        <v>2318</v>
      </c>
      <c r="F4303" s="6"/>
      <c r="G4303" s="6"/>
      <c r="H4303" s="6">
        <v>100</v>
      </c>
      <c r="I4303" s="6">
        <v>100</v>
      </c>
      <c r="J4303" t="str">
        <f t="shared" si="67"/>
        <v>PMEKX-TG1611SPH</v>
      </c>
      <c r="K4303" t="str">
        <f>IF((VLOOKUP(J4303,mdc!A:V,22,FALSE)=""),"non Collabo","collabo")</f>
        <v>collabo</v>
      </c>
      <c r="L4303" t="str" cm="1">
        <f t="array" ref="L4303">IFERROR(_xlfn.IFS(G4303&lt;0,"shortage",H4303&lt;0,"shortage",I4303&lt;0,"shortage"),"ok")</f>
        <v>ok</v>
      </c>
    </row>
    <row r="4304" spans="1:12" hidden="1" x14ac:dyDescent="0.35">
      <c r="A4304" s="5" t="s">
        <v>79</v>
      </c>
      <c r="B4304" s="5" t="s">
        <v>25</v>
      </c>
      <c r="C4304" s="5" t="s">
        <v>1580</v>
      </c>
      <c r="D4304" s="5" t="s">
        <v>715</v>
      </c>
      <c r="E4304" s="5" t="s">
        <v>7</v>
      </c>
      <c r="F4304" s="6"/>
      <c r="G4304" s="6"/>
      <c r="H4304" s="6">
        <v>4.9914899999999998</v>
      </c>
      <c r="I4304" s="6">
        <v>25.541250000000002</v>
      </c>
      <c r="J4304" t="str">
        <f t="shared" si="67"/>
        <v>PMEKX-TG1611SPH</v>
      </c>
      <c r="K4304" t="str">
        <f>IF((VLOOKUP(J4304,mdc!A:V,22,FALSE)=""),"non Collabo","collabo")</f>
        <v>collabo</v>
      </c>
      <c r="L4304" t="str" cm="1">
        <f t="array" ref="L4304">IFERROR(_xlfn.IFS(G4304&lt;0,"shortage",H4304&lt;0,"shortage",I4304&lt;0,"shortage"),"ok")</f>
        <v>ok</v>
      </c>
    </row>
    <row r="4305" spans="1:12" hidden="1" x14ac:dyDescent="0.35">
      <c r="A4305" s="5" t="s">
        <v>79</v>
      </c>
      <c r="B4305" s="5" t="s">
        <v>25</v>
      </c>
      <c r="C4305" s="5" t="s">
        <v>1580</v>
      </c>
      <c r="D4305" s="5" t="s">
        <v>715</v>
      </c>
      <c r="E4305" s="5" t="s">
        <v>1566</v>
      </c>
      <c r="F4305" s="6"/>
      <c r="G4305" s="6"/>
      <c r="H4305" s="6">
        <v>4.9914899999999998</v>
      </c>
      <c r="I4305" s="6">
        <v>25.541250000000002</v>
      </c>
      <c r="J4305" t="str">
        <f t="shared" si="67"/>
        <v>PMEKX-TG1611SPH</v>
      </c>
      <c r="K4305" t="str">
        <f>IF((VLOOKUP(J4305,mdc!A:V,22,FALSE)=""),"non Collabo","collabo")</f>
        <v>collabo</v>
      </c>
      <c r="L4305" t="str" cm="1">
        <f t="array" ref="L4305">IFERROR(_xlfn.IFS(G4305&lt;0,"shortage",H4305&lt;0,"shortage",I4305&lt;0,"shortage"),"ok")</f>
        <v>ok</v>
      </c>
    </row>
    <row r="4306" spans="1:12" ht="15" hidden="1" thickBot="1" x14ac:dyDescent="0.4">
      <c r="A4306" s="5" t="s">
        <v>79</v>
      </c>
      <c r="B4306" s="5" t="s">
        <v>25</v>
      </c>
      <c r="C4306" s="5" t="s">
        <v>1580</v>
      </c>
      <c r="D4306" s="7" t="s">
        <v>715</v>
      </c>
      <c r="E4306" s="7" t="s">
        <v>8</v>
      </c>
      <c r="F4306" s="8"/>
      <c r="G4306" s="8"/>
      <c r="H4306" s="8">
        <v>0</v>
      </c>
      <c r="I4306" s="8">
        <v>0</v>
      </c>
      <c r="J4306" t="str">
        <f t="shared" si="67"/>
        <v>PMEKX-TG1611SPH</v>
      </c>
      <c r="K4306" t="str">
        <f>IF((VLOOKUP(J4306,mdc!A:V,22,FALSE)=""),"non Collabo","collabo")</f>
        <v>collabo</v>
      </c>
    </row>
    <row r="4307" spans="1:12" hidden="1" x14ac:dyDescent="0.35">
      <c r="A4307" s="5" t="s">
        <v>79</v>
      </c>
      <c r="B4307" s="5" t="s">
        <v>25</v>
      </c>
      <c r="C4307" s="5" t="s">
        <v>1580</v>
      </c>
      <c r="D4307" s="3" t="s">
        <v>716</v>
      </c>
      <c r="E4307" s="3" t="s">
        <v>5</v>
      </c>
      <c r="F4307" s="4">
        <v>804</v>
      </c>
      <c r="G4307" s="4">
        <v>1053</v>
      </c>
      <c r="H4307" s="4">
        <v>360</v>
      </c>
      <c r="I4307" s="4">
        <v>354</v>
      </c>
      <c r="J4307" t="str">
        <f t="shared" si="67"/>
        <v>PMEKX-TG1611SPR</v>
      </c>
      <c r="K4307" t="str">
        <f>IF((VLOOKUP(J4307,mdc!A:V,22,FALSE)=""),"non Collabo","collabo")</f>
        <v>collabo</v>
      </c>
      <c r="L4307" t="str" cm="1">
        <f t="array" ref="L4307">IFERROR(_xlfn.IFS(G4307&lt;0,"shortage",H4307&lt;0,"shortage",I4307&lt;0,"shortage"),"ok")</f>
        <v>ok</v>
      </c>
    </row>
    <row r="4308" spans="1:12" hidden="1" x14ac:dyDescent="0.35">
      <c r="A4308" s="5" t="s">
        <v>79</v>
      </c>
      <c r="B4308" s="5" t="s">
        <v>25</v>
      </c>
      <c r="C4308" s="5" t="s">
        <v>1580</v>
      </c>
      <c r="D4308" s="5" t="s">
        <v>716</v>
      </c>
      <c r="E4308" s="5" t="s">
        <v>1565</v>
      </c>
      <c r="F4308" s="6">
        <v>804</v>
      </c>
      <c r="G4308" s="6">
        <v>1053</v>
      </c>
      <c r="H4308" s="6">
        <v>360</v>
      </c>
      <c r="I4308" s="6">
        <v>354</v>
      </c>
      <c r="J4308" t="str">
        <f t="shared" si="67"/>
        <v>PMEKX-TG1611SPR</v>
      </c>
      <c r="K4308" t="str">
        <f>IF((VLOOKUP(J4308,mdc!A:V,22,FALSE)=""),"non Collabo","collabo")</f>
        <v>collabo</v>
      </c>
      <c r="L4308" t="str" cm="1">
        <f t="array" ref="L4308">IFERROR(_xlfn.IFS(G4308&lt;0,"shortage",H4308&lt;0,"shortage",I4308&lt;0,"shortage"),"ok")</f>
        <v>ok</v>
      </c>
    </row>
    <row r="4309" spans="1:12" hidden="1" x14ac:dyDescent="0.35">
      <c r="A4309" s="5" t="s">
        <v>79</v>
      </c>
      <c r="B4309" s="5" t="s">
        <v>25</v>
      </c>
      <c r="C4309" s="5" t="s">
        <v>1580</v>
      </c>
      <c r="D4309" s="5" t="s">
        <v>716</v>
      </c>
      <c r="E4309" s="5" t="s">
        <v>6</v>
      </c>
      <c r="F4309" s="6">
        <v>0</v>
      </c>
      <c r="G4309" s="6">
        <v>0</v>
      </c>
      <c r="H4309" s="6">
        <v>0</v>
      </c>
      <c r="I4309" s="6">
        <v>0</v>
      </c>
      <c r="J4309" t="str">
        <f t="shared" si="67"/>
        <v>PMEKX-TG1611SPR</v>
      </c>
      <c r="K4309" t="str">
        <f>IF((VLOOKUP(J4309,mdc!A:V,22,FALSE)=""),"non Collabo","collabo")</f>
        <v>collabo</v>
      </c>
      <c r="L4309" t="str" cm="1">
        <f t="array" ref="L4309">IFERROR(_xlfn.IFS(G4309&lt;0,"shortage",H4309&lt;0,"shortage",I4309&lt;0,"shortage"),"ok")</f>
        <v>ok</v>
      </c>
    </row>
    <row r="4310" spans="1:12" hidden="1" x14ac:dyDescent="0.35">
      <c r="A4310" s="5" t="s">
        <v>79</v>
      </c>
      <c r="B4310" s="5" t="s">
        <v>25</v>
      </c>
      <c r="C4310" s="5" t="s">
        <v>1580</v>
      </c>
      <c r="D4310" s="5" t="s">
        <v>716</v>
      </c>
      <c r="E4310" s="5" t="s">
        <v>2318</v>
      </c>
      <c r="F4310" s="6">
        <v>100</v>
      </c>
      <c r="G4310" s="6">
        <v>100</v>
      </c>
      <c r="H4310" s="6">
        <v>100</v>
      </c>
      <c r="I4310" s="6">
        <v>100</v>
      </c>
      <c r="J4310" t="str">
        <f t="shared" si="67"/>
        <v>PMEKX-TG1611SPR</v>
      </c>
      <c r="K4310" t="str">
        <f>IF((VLOOKUP(J4310,mdc!A:V,22,FALSE)=""),"non Collabo","collabo")</f>
        <v>collabo</v>
      </c>
      <c r="L4310" t="str" cm="1">
        <f t="array" ref="L4310">IFERROR(_xlfn.IFS(G4310&lt;0,"shortage",H4310&lt;0,"shortage",I4310&lt;0,"shortage"),"ok")</f>
        <v>ok</v>
      </c>
    </row>
    <row r="4311" spans="1:12" hidden="1" x14ac:dyDescent="0.35">
      <c r="A4311" s="5" t="s">
        <v>79</v>
      </c>
      <c r="B4311" s="5" t="s">
        <v>25</v>
      </c>
      <c r="C4311" s="5" t="s">
        <v>1580</v>
      </c>
      <c r="D4311" s="5" t="s">
        <v>716</v>
      </c>
      <c r="E4311" s="5" t="s">
        <v>7</v>
      </c>
      <c r="F4311" s="6">
        <v>7.8229199999999999</v>
      </c>
      <c r="G4311" s="6">
        <v>10.24569</v>
      </c>
      <c r="H4311" s="6">
        <v>3.5028000000000001</v>
      </c>
      <c r="I4311" s="6">
        <v>3.44442</v>
      </c>
      <c r="J4311" t="str">
        <f t="shared" si="67"/>
        <v>PMEKX-TG1611SPR</v>
      </c>
      <c r="K4311" t="str">
        <f>IF((VLOOKUP(J4311,mdc!A:V,22,FALSE)=""),"non Collabo","collabo")</f>
        <v>collabo</v>
      </c>
      <c r="L4311" t="str" cm="1">
        <f t="array" ref="L4311">IFERROR(_xlfn.IFS(G4311&lt;0,"shortage",H4311&lt;0,"shortage",I4311&lt;0,"shortage"),"ok")</f>
        <v>ok</v>
      </c>
    </row>
    <row r="4312" spans="1:12" hidden="1" x14ac:dyDescent="0.35">
      <c r="A4312" s="5" t="s">
        <v>79</v>
      </c>
      <c r="B4312" s="5" t="s">
        <v>25</v>
      </c>
      <c r="C4312" s="5" t="s">
        <v>1580</v>
      </c>
      <c r="D4312" s="5" t="s">
        <v>716</v>
      </c>
      <c r="E4312" s="5" t="s">
        <v>1566</v>
      </c>
      <c r="F4312" s="6">
        <v>7.8229199999999999</v>
      </c>
      <c r="G4312" s="6">
        <v>10.24569</v>
      </c>
      <c r="H4312" s="6">
        <v>3.5028000000000001</v>
      </c>
      <c r="I4312" s="6">
        <v>3.44442</v>
      </c>
      <c r="J4312" t="str">
        <f t="shared" si="67"/>
        <v>PMEKX-TG1611SPR</v>
      </c>
      <c r="K4312" t="str">
        <f>IF((VLOOKUP(J4312,mdc!A:V,22,FALSE)=""),"non Collabo","collabo")</f>
        <v>collabo</v>
      </c>
      <c r="L4312" t="str" cm="1">
        <f t="array" ref="L4312">IFERROR(_xlfn.IFS(G4312&lt;0,"shortage",H4312&lt;0,"shortage",I4312&lt;0,"shortage"),"ok")</f>
        <v>ok</v>
      </c>
    </row>
    <row r="4313" spans="1:12" ht="15" hidden="1" thickBot="1" x14ac:dyDescent="0.4">
      <c r="A4313" s="5" t="s">
        <v>79</v>
      </c>
      <c r="B4313" s="5" t="s">
        <v>25</v>
      </c>
      <c r="C4313" s="5" t="s">
        <v>1580</v>
      </c>
      <c r="D4313" s="7" t="s">
        <v>716</v>
      </c>
      <c r="E4313" s="7" t="s">
        <v>8</v>
      </c>
      <c r="F4313" s="8">
        <v>0</v>
      </c>
      <c r="G4313" s="8">
        <v>0</v>
      </c>
      <c r="H4313" s="8">
        <v>0</v>
      </c>
      <c r="I4313" s="8">
        <v>0</v>
      </c>
      <c r="J4313" t="str">
        <f t="shared" si="67"/>
        <v>PMEKX-TG1611SPR</v>
      </c>
      <c r="K4313" t="str">
        <f>IF((VLOOKUP(J4313,mdc!A:V,22,FALSE)=""),"non Collabo","collabo")</f>
        <v>collabo</v>
      </c>
    </row>
    <row r="4314" spans="1:12" hidden="1" x14ac:dyDescent="0.35">
      <c r="A4314" s="5" t="s">
        <v>79</v>
      </c>
      <c r="B4314" s="5" t="s">
        <v>25</v>
      </c>
      <c r="C4314" s="5" t="s">
        <v>1580</v>
      </c>
      <c r="D4314" s="3" t="s">
        <v>717</v>
      </c>
      <c r="E4314" s="3" t="s">
        <v>5</v>
      </c>
      <c r="F4314" s="4">
        <v>69</v>
      </c>
      <c r="G4314" s="4">
        <v>531</v>
      </c>
      <c r="H4314" s="4">
        <v>345</v>
      </c>
      <c r="I4314" s="4">
        <v>135</v>
      </c>
      <c r="J4314" t="str">
        <f t="shared" si="67"/>
        <v>PMEKX-TG1611SPW</v>
      </c>
      <c r="K4314" t="str">
        <f>IF((VLOOKUP(J4314,mdc!A:V,22,FALSE)=""),"non Collabo","collabo")</f>
        <v>collabo</v>
      </c>
      <c r="L4314" t="str" cm="1">
        <f t="array" ref="L4314">IFERROR(_xlfn.IFS(G4314&lt;0,"shortage",H4314&lt;0,"shortage",I4314&lt;0,"shortage"),"ok")</f>
        <v>ok</v>
      </c>
    </row>
    <row r="4315" spans="1:12" hidden="1" x14ac:dyDescent="0.35">
      <c r="A4315" s="5" t="s">
        <v>79</v>
      </c>
      <c r="B4315" s="5" t="s">
        <v>25</v>
      </c>
      <c r="C4315" s="5" t="s">
        <v>1580</v>
      </c>
      <c r="D4315" s="5" t="s">
        <v>717</v>
      </c>
      <c r="E4315" s="5" t="s">
        <v>1565</v>
      </c>
      <c r="F4315" s="6">
        <v>69</v>
      </c>
      <c r="G4315" s="6">
        <v>531</v>
      </c>
      <c r="H4315" s="6">
        <v>345</v>
      </c>
      <c r="I4315" s="6">
        <v>135</v>
      </c>
      <c r="J4315" t="str">
        <f t="shared" si="67"/>
        <v>PMEKX-TG1611SPW</v>
      </c>
      <c r="K4315" t="str">
        <f>IF((VLOOKUP(J4315,mdc!A:V,22,FALSE)=""),"non Collabo","collabo")</f>
        <v>collabo</v>
      </c>
      <c r="L4315" t="str" cm="1">
        <f t="array" ref="L4315">IFERROR(_xlfn.IFS(G4315&lt;0,"shortage",H4315&lt;0,"shortage",I4315&lt;0,"shortage"),"ok")</f>
        <v>ok</v>
      </c>
    </row>
    <row r="4316" spans="1:12" hidden="1" x14ac:dyDescent="0.35">
      <c r="A4316" s="5" t="s">
        <v>79</v>
      </c>
      <c r="B4316" s="5" t="s">
        <v>25</v>
      </c>
      <c r="C4316" s="5" t="s">
        <v>1580</v>
      </c>
      <c r="D4316" s="5" t="s">
        <v>717</v>
      </c>
      <c r="E4316" s="5" t="s">
        <v>6</v>
      </c>
      <c r="F4316" s="6">
        <v>0</v>
      </c>
      <c r="G4316" s="6">
        <v>0</v>
      </c>
      <c r="H4316" s="6">
        <v>0</v>
      </c>
      <c r="I4316" s="6">
        <v>0</v>
      </c>
      <c r="J4316" t="str">
        <f t="shared" si="67"/>
        <v>PMEKX-TG1611SPW</v>
      </c>
      <c r="K4316" t="str">
        <f>IF((VLOOKUP(J4316,mdc!A:V,22,FALSE)=""),"non Collabo","collabo")</f>
        <v>collabo</v>
      </c>
      <c r="L4316" t="str" cm="1">
        <f t="array" ref="L4316">IFERROR(_xlfn.IFS(G4316&lt;0,"shortage",H4316&lt;0,"shortage",I4316&lt;0,"shortage"),"ok")</f>
        <v>ok</v>
      </c>
    </row>
    <row r="4317" spans="1:12" hidden="1" x14ac:dyDescent="0.35">
      <c r="A4317" s="5" t="s">
        <v>79</v>
      </c>
      <c r="B4317" s="5" t="s">
        <v>25</v>
      </c>
      <c r="C4317" s="5" t="s">
        <v>1580</v>
      </c>
      <c r="D4317" s="5" t="s">
        <v>717</v>
      </c>
      <c r="E4317" s="5" t="s">
        <v>2318</v>
      </c>
      <c r="F4317" s="6">
        <v>100</v>
      </c>
      <c r="G4317" s="6">
        <v>100</v>
      </c>
      <c r="H4317" s="6">
        <v>100</v>
      </c>
      <c r="I4317" s="6">
        <v>100</v>
      </c>
      <c r="J4317" t="str">
        <f t="shared" si="67"/>
        <v>PMEKX-TG1611SPW</v>
      </c>
      <c r="K4317" t="str">
        <f>IF((VLOOKUP(J4317,mdc!A:V,22,FALSE)=""),"non Collabo","collabo")</f>
        <v>collabo</v>
      </c>
      <c r="L4317" t="str" cm="1">
        <f t="array" ref="L4317">IFERROR(_xlfn.IFS(G4317&lt;0,"shortage",H4317&lt;0,"shortage",I4317&lt;0,"shortage"),"ok")</f>
        <v>ok</v>
      </c>
    </row>
    <row r="4318" spans="1:12" hidden="1" x14ac:dyDescent="0.35">
      <c r="A4318" s="5" t="s">
        <v>79</v>
      </c>
      <c r="B4318" s="5" t="s">
        <v>25</v>
      </c>
      <c r="C4318" s="5" t="s">
        <v>1580</v>
      </c>
      <c r="D4318" s="5" t="s">
        <v>717</v>
      </c>
      <c r="E4318" s="5" t="s">
        <v>7</v>
      </c>
      <c r="F4318" s="6">
        <v>0.67137000000000002</v>
      </c>
      <c r="G4318" s="6">
        <v>5.1666299999999996</v>
      </c>
      <c r="H4318" s="6">
        <v>3.3568500000000001</v>
      </c>
      <c r="I4318" s="6">
        <v>1.31355</v>
      </c>
      <c r="J4318" t="str">
        <f t="shared" si="67"/>
        <v>PMEKX-TG1611SPW</v>
      </c>
      <c r="K4318" t="str">
        <f>IF((VLOOKUP(J4318,mdc!A:V,22,FALSE)=""),"non Collabo","collabo")</f>
        <v>collabo</v>
      </c>
      <c r="L4318" t="str" cm="1">
        <f t="array" ref="L4318">IFERROR(_xlfn.IFS(G4318&lt;0,"shortage",H4318&lt;0,"shortage",I4318&lt;0,"shortage"),"ok")</f>
        <v>ok</v>
      </c>
    </row>
    <row r="4319" spans="1:12" hidden="1" x14ac:dyDescent="0.35">
      <c r="A4319" s="5" t="s">
        <v>79</v>
      </c>
      <c r="B4319" s="5" t="s">
        <v>25</v>
      </c>
      <c r="C4319" s="5" t="s">
        <v>1580</v>
      </c>
      <c r="D4319" s="5" t="s">
        <v>717</v>
      </c>
      <c r="E4319" s="5" t="s">
        <v>1566</v>
      </c>
      <c r="F4319" s="6">
        <v>0.67137000000000002</v>
      </c>
      <c r="G4319" s="6">
        <v>5.1666299999999996</v>
      </c>
      <c r="H4319" s="6">
        <v>3.3568500000000001</v>
      </c>
      <c r="I4319" s="6">
        <v>1.31355</v>
      </c>
      <c r="J4319" t="str">
        <f t="shared" si="67"/>
        <v>PMEKX-TG1611SPW</v>
      </c>
      <c r="K4319" t="str">
        <f>IF((VLOOKUP(J4319,mdc!A:V,22,FALSE)=""),"non Collabo","collabo")</f>
        <v>collabo</v>
      </c>
      <c r="L4319" t="str" cm="1">
        <f t="array" ref="L4319">IFERROR(_xlfn.IFS(G4319&lt;0,"shortage",H4319&lt;0,"shortage",I4319&lt;0,"shortage"),"ok")</f>
        <v>ok</v>
      </c>
    </row>
    <row r="4320" spans="1:12" ht="15" hidden="1" thickBot="1" x14ac:dyDescent="0.4">
      <c r="A4320" s="5" t="s">
        <v>79</v>
      </c>
      <c r="B4320" s="5" t="s">
        <v>25</v>
      </c>
      <c r="C4320" s="5" t="s">
        <v>1580</v>
      </c>
      <c r="D4320" s="7" t="s">
        <v>717</v>
      </c>
      <c r="E4320" s="7" t="s">
        <v>8</v>
      </c>
      <c r="F4320" s="8">
        <v>0</v>
      </c>
      <c r="G4320" s="8">
        <v>0</v>
      </c>
      <c r="H4320" s="8">
        <v>0</v>
      </c>
      <c r="I4320" s="8">
        <v>0</v>
      </c>
      <c r="J4320" t="str">
        <f t="shared" si="67"/>
        <v>PMEKX-TG1611SPW</v>
      </c>
      <c r="K4320" t="str">
        <f>IF((VLOOKUP(J4320,mdc!A:V,22,FALSE)=""),"non Collabo","collabo")</f>
        <v>collabo</v>
      </c>
    </row>
    <row r="4321" spans="1:12" hidden="1" x14ac:dyDescent="0.35">
      <c r="A4321" s="5" t="s">
        <v>79</v>
      </c>
      <c r="B4321" s="5" t="s">
        <v>25</v>
      </c>
      <c r="C4321" s="5" t="s">
        <v>1580</v>
      </c>
      <c r="D4321" s="3" t="s">
        <v>718</v>
      </c>
      <c r="E4321" s="3" t="s">
        <v>5</v>
      </c>
      <c r="F4321" s="4">
        <v>141</v>
      </c>
      <c r="G4321" s="4">
        <v>57</v>
      </c>
      <c r="H4321" s="4">
        <v>114</v>
      </c>
      <c r="I4321" s="4">
        <v>78</v>
      </c>
      <c r="J4321" t="str">
        <f t="shared" si="67"/>
        <v>PMEKX-TG1612BLH</v>
      </c>
      <c r="K4321" t="str">
        <f>IF((VLOOKUP(J4321,mdc!A:V,22,FALSE)=""),"non Collabo","collabo")</f>
        <v>collabo</v>
      </c>
      <c r="L4321" t="str" cm="1">
        <f t="array" ref="L4321">IFERROR(_xlfn.IFS(G4321&lt;0,"shortage",H4321&lt;0,"shortage",I4321&lt;0,"shortage"),"ok")</f>
        <v>ok</v>
      </c>
    </row>
    <row r="4322" spans="1:12" hidden="1" x14ac:dyDescent="0.35">
      <c r="A4322" s="5" t="s">
        <v>79</v>
      </c>
      <c r="B4322" s="5" t="s">
        <v>25</v>
      </c>
      <c r="C4322" s="5" t="s">
        <v>1580</v>
      </c>
      <c r="D4322" s="5" t="s">
        <v>718</v>
      </c>
      <c r="E4322" s="5" t="s">
        <v>1565</v>
      </c>
      <c r="F4322" s="6">
        <v>141</v>
      </c>
      <c r="G4322" s="6">
        <v>57</v>
      </c>
      <c r="H4322" s="6">
        <v>114</v>
      </c>
      <c r="I4322" s="6">
        <v>78</v>
      </c>
      <c r="J4322" t="str">
        <f t="shared" si="67"/>
        <v>PMEKX-TG1612BLH</v>
      </c>
      <c r="K4322" t="str">
        <f>IF((VLOOKUP(J4322,mdc!A:V,22,FALSE)=""),"non Collabo","collabo")</f>
        <v>collabo</v>
      </c>
      <c r="L4322" t="str" cm="1">
        <f t="array" ref="L4322">IFERROR(_xlfn.IFS(G4322&lt;0,"shortage",H4322&lt;0,"shortage",I4322&lt;0,"shortage"),"ok")</f>
        <v>ok</v>
      </c>
    </row>
    <row r="4323" spans="1:12" hidden="1" x14ac:dyDescent="0.35">
      <c r="A4323" s="5" t="s">
        <v>79</v>
      </c>
      <c r="B4323" s="5" t="s">
        <v>25</v>
      </c>
      <c r="C4323" s="5" t="s">
        <v>1580</v>
      </c>
      <c r="D4323" s="5" t="s">
        <v>718</v>
      </c>
      <c r="E4323" s="5" t="s">
        <v>6</v>
      </c>
      <c r="F4323" s="6">
        <v>0</v>
      </c>
      <c r="G4323" s="6">
        <v>0</v>
      </c>
      <c r="H4323" s="6">
        <v>0</v>
      </c>
      <c r="I4323" s="6">
        <v>0</v>
      </c>
      <c r="J4323" t="str">
        <f t="shared" si="67"/>
        <v>PMEKX-TG1612BLH</v>
      </c>
      <c r="K4323" t="str">
        <f>IF((VLOOKUP(J4323,mdc!A:V,22,FALSE)=""),"non Collabo","collabo")</f>
        <v>collabo</v>
      </c>
      <c r="L4323" t="str" cm="1">
        <f t="array" ref="L4323">IFERROR(_xlfn.IFS(G4323&lt;0,"shortage",H4323&lt;0,"shortage",I4323&lt;0,"shortage"),"ok")</f>
        <v>ok</v>
      </c>
    </row>
    <row r="4324" spans="1:12" hidden="1" x14ac:dyDescent="0.35">
      <c r="A4324" s="5" t="s">
        <v>79</v>
      </c>
      <c r="B4324" s="5" t="s">
        <v>25</v>
      </c>
      <c r="C4324" s="5" t="s">
        <v>1580</v>
      </c>
      <c r="D4324" s="5" t="s">
        <v>718</v>
      </c>
      <c r="E4324" s="5" t="s">
        <v>2318</v>
      </c>
      <c r="F4324" s="6">
        <v>100</v>
      </c>
      <c r="G4324" s="6">
        <v>100</v>
      </c>
      <c r="H4324" s="6">
        <v>100</v>
      </c>
      <c r="I4324" s="6">
        <v>100</v>
      </c>
      <c r="J4324" t="str">
        <f t="shared" si="67"/>
        <v>PMEKX-TG1612BLH</v>
      </c>
      <c r="K4324" t="str">
        <f>IF((VLOOKUP(J4324,mdc!A:V,22,FALSE)=""),"non Collabo","collabo")</f>
        <v>collabo</v>
      </c>
      <c r="L4324" t="str" cm="1">
        <f t="array" ref="L4324">IFERROR(_xlfn.IFS(G4324&lt;0,"shortage",H4324&lt;0,"shortage",I4324&lt;0,"shortage"),"ok")</f>
        <v>ok</v>
      </c>
    </row>
    <row r="4325" spans="1:12" hidden="1" x14ac:dyDescent="0.35">
      <c r="A4325" s="5" t="s">
        <v>79</v>
      </c>
      <c r="B4325" s="5" t="s">
        <v>25</v>
      </c>
      <c r="C4325" s="5" t="s">
        <v>1580</v>
      </c>
      <c r="D4325" s="5" t="s">
        <v>718</v>
      </c>
      <c r="E4325" s="5" t="s">
        <v>7</v>
      </c>
      <c r="F4325" s="6">
        <v>3.0018899999999999</v>
      </c>
      <c r="G4325" s="6">
        <v>1.21353</v>
      </c>
      <c r="H4325" s="6">
        <v>2.42706</v>
      </c>
      <c r="I4325" s="6">
        <v>1.66062</v>
      </c>
      <c r="J4325" t="str">
        <f t="shared" si="67"/>
        <v>PMEKX-TG1612BLH</v>
      </c>
      <c r="K4325" t="str">
        <f>IF((VLOOKUP(J4325,mdc!A:V,22,FALSE)=""),"non Collabo","collabo")</f>
        <v>collabo</v>
      </c>
      <c r="L4325" t="str" cm="1">
        <f t="array" ref="L4325">IFERROR(_xlfn.IFS(G4325&lt;0,"shortage",H4325&lt;0,"shortage",I4325&lt;0,"shortage"),"ok")</f>
        <v>ok</v>
      </c>
    </row>
    <row r="4326" spans="1:12" hidden="1" x14ac:dyDescent="0.35">
      <c r="A4326" s="5" t="s">
        <v>79</v>
      </c>
      <c r="B4326" s="5" t="s">
        <v>25</v>
      </c>
      <c r="C4326" s="5" t="s">
        <v>1580</v>
      </c>
      <c r="D4326" s="5" t="s">
        <v>718</v>
      </c>
      <c r="E4326" s="5" t="s">
        <v>1566</v>
      </c>
      <c r="F4326" s="6">
        <v>3.0018899999999999</v>
      </c>
      <c r="G4326" s="6">
        <v>1.21353</v>
      </c>
      <c r="H4326" s="6">
        <v>2.42706</v>
      </c>
      <c r="I4326" s="6">
        <v>1.66062</v>
      </c>
      <c r="J4326" t="str">
        <f t="shared" si="67"/>
        <v>PMEKX-TG1612BLH</v>
      </c>
      <c r="K4326" t="str">
        <f>IF((VLOOKUP(J4326,mdc!A:V,22,FALSE)=""),"non Collabo","collabo")</f>
        <v>collabo</v>
      </c>
      <c r="L4326" t="str" cm="1">
        <f t="array" ref="L4326">IFERROR(_xlfn.IFS(G4326&lt;0,"shortage",H4326&lt;0,"shortage",I4326&lt;0,"shortage"),"ok")</f>
        <v>ok</v>
      </c>
    </row>
    <row r="4327" spans="1:12" ht="15" hidden="1" thickBot="1" x14ac:dyDescent="0.4">
      <c r="A4327" s="5" t="s">
        <v>79</v>
      </c>
      <c r="B4327" s="5" t="s">
        <v>25</v>
      </c>
      <c r="C4327" s="5" t="s">
        <v>1580</v>
      </c>
      <c r="D4327" s="7" t="s">
        <v>718</v>
      </c>
      <c r="E4327" s="7" t="s">
        <v>8</v>
      </c>
      <c r="F4327" s="8">
        <v>0</v>
      </c>
      <c r="G4327" s="8">
        <v>0</v>
      </c>
      <c r="H4327" s="8">
        <v>0</v>
      </c>
      <c r="I4327" s="8">
        <v>0</v>
      </c>
      <c r="J4327" t="str">
        <f t="shared" si="67"/>
        <v>PMEKX-TG1612BLH</v>
      </c>
      <c r="K4327" t="str">
        <f>IF((VLOOKUP(J4327,mdc!A:V,22,FALSE)=""),"non Collabo","collabo")</f>
        <v>collabo</v>
      </c>
    </row>
    <row r="4328" spans="1:12" hidden="1" x14ac:dyDescent="0.35">
      <c r="A4328" s="5" t="s">
        <v>79</v>
      </c>
      <c r="B4328" s="5" t="s">
        <v>25</v>
      </c>
      <c r="C4328" s="5" t="s">
        <v>1580</v>
      </c>
      <c r="D4328" s="3" t="s">
        <v>719</v>
      </c>
      <c r="E4328" s="3" t="s">
        <v>5</v>
      </c>
      <c r="F4328" s="4">
        <v>12</v>
      </c>
      <c r="G4328" s="4">
        <v>66</v>
      </c>
      <c r="H4328" s="4">
        <v>36</v>
      </c>
      <c r="I4328" s="4">
        <v>36</v>
      </c>
      <c r="J4328" t="str">
        <f t="shared" si="67"/>
        <v>PMEKX-TG1612FRC</v>
      </c>
      <c r="K4328" t="str">
        <f>IF((VLOOKUP(J4328,mdc!A:V,22,FALSE)=""),"non Collabo","collabo")</f>
        <v>collabo</v>
      </c>
      <c r="L4328" t="str" cm="1">
        <f t="array" ref="L4328">IFERROR(_xlfn.IFS(G4328&lt;0,"shortage",H4328&lt;0,"shortage",I4328&lt;0,"shortage"),"ok")</f>
        <v>ok</v>
      </c>
    </row>
    <row r="4329" spans="1:12" hidden="1" x14ac:dyDescent="0.35">
      <c r="A4329" s="5" t="s">
        <v>79</v>
      </c>
      <c r="B4329" s="5" t="s">
        <v>25</v>
      </c>
      <c r="C4329" s="5" t="s">
        <v>1580</v>
      </c>
      <c r="D4329" s="5" t="s">
        <v>719</v>
      </c>
      <c r="E4329" s="5" t="s">
        <v>1565</v>
      </c>
      <c r="F4329" s="6">
        <v>12</v>
      </c>
      <c r="G4329" s="6">
        <v>66</v>
      </c>
      <c r="H4329" s="6">
        <v>36</v>
      </c>
      <c r="I4329" s="6">
        <v>36</v>
      </c>
      <c r="J4329" t="str">
        <f t="shared" si="67"/>
        <v>PMEKX-TG1612FRC</v>
      </c>
      <c r="K4329" t="str">
        <f>IF((VLOOKUP(J4329,mdc!A:V,22,FALSE)=""),"non Collabo","collabo")</f>
        <v>collabo</v>
      </c>
      <c r="L4329" t="str" cm="1">
        <f t="array" ref="L4329">IFERROR(_xlfn.IFS(G4329&lt;0,"shortage",H4329&lt;0,"shortage",I4329&lt;0,"shortage"),"ok")</f>
        <v>ok</v>
      </c>
    </row>
    <row r="4330" spans="1:12" hidden="1" x14ac:dyDescent="0.35">
      <c r="A4330" s="5" t="s">
        <v>79</v>
      </c>
      <c r="B4330" s="5" t="s">
        <v>25</v>
      </c>
      <c r="C4330" s="5" t="s">
        <v>1580</v>
      </c>
      <c r="D4330" s="5" t="s">
        <v>719</v>
      </c>
      <c r="E4330" s="5" t="s">
        <v>6</v>
      </c>
      <c r="F4330" s="6">
        <v>0</v>
      </c>
      <c r="G4330" s="6">
        <v>0</v>
      </c>
      <c r="H4330" s="6">
        <v>0</v>
      </c>
      <c r="I4330" s="6">
        <v>0</v>
      </c>
      <c r="J4330" t="str">
        <f t="shared" si="67"/>
        <v>PMEKX-TG1612FRC</v>
      </c>
      <c r="K4330" t="str">
        <f>IF((VLOOKUP(J4330,mdc!A:V,22,FALSE)=""),"non Collabo","collabo")</f>
        <v>collabo</v>
      </c>
      <c r="L4330" t="str" cm="1">
        <f t="array" ref="L4330">IFERROR(_xlfn.IFS(G4330&lt;0,"shortage",H4330&lt;0,"shortage",I4330&lt;0,"shortage"),"ok")</f>
        <v>ok</v>
      </c>
    </row>
    <row r="4331" spans="1:12" hidden="1" x14ac:dyDescent="0.35">
      <c r="A4331" s="5" t="s">
        <v>79</v>
      </c>
      <c r="B4331" s="5" t="s">
        <v>25</v>
      </c>
      <c r="C4331" s="5" t="s">
        <v>1580</v>
      </c>
      <c r="D4331" s="5" t="s">
        <v>719</v>
      </c>
      <c r="E4331" s="5" t="s">
        <v>2318</v>
      </c>
      <c r="F4331" s="6">
        <v>100</v>
      </c>
      <c r="G4331" s="6">
        <v>100</v>
      </c>
      <c r="H4331" s="6">
        <v>100</v>
      </c>
      <c r="I4331" s="6">
        <v>100</v>
      </c>
      <c r="J4331" t="str">
        <f t="shared" si="67"/>
        <v>PMEKX-TG1612FRC</v>
      </c>
      <c r="K4331" t="str">
        <f>IF((VLOOKUP(J4331,mdc!A:V,22,FALSE)=""),"non Collabo","collabo")</f>
        <v>collabo</v>
      </c>
      <c r="L4331" t="str" cm="1">
        <f t="array" ref="L4331">IFERROR(_xlfn.IFS(G4331&lt;0,"shortage",H4331&lt;0,"shortage",I4331&lt;0,"shortage"),"ok")</f>
        <v>ok</v>
      </c>
    </row>
    <row r="4332" spans="1:12" hidden="1" x14ac:dyDescent="0.35">
      <c r="A4332" s="5" t="s">
        <v>79</v>
      </c>
      <c r="B4332" s="5" t="s">
        <v>25</v>
      </c>
      <c r="C4332" s="5" t="s">
        <v>1580</v>
      </c>
      <c r="D4332" s="5" t="s">
        <v>719</v>
      </c>
      <c r="E4332" s="5" t="s">
        <v>7</v>
      </c>
      <c r="F4332" s="6">
        <v>0.22439999999999999</v>
      </c>
      <c r="G4332" s="6">
        <v>1.2342</v>
      </c>
      <c r="H4332" s="6">
        <v>0.67320000000000002</v>
      </c>
      <c r="I4332" s="6">
        <v>0.67320000000000002</v>
      </c>
      <c r="J4332" t="str">
        <f t="shared" si="67"/>
        <v>PMEKX-TG1612FRC</v>
      </c>
      <c r="K4332" t="str">
        <f>IF((VLOOKUP(J4332,mdc!A:V,22,FALSE)=""),"non Collabo","collabo")</f>
        <v>collabo</v>
      </c>
      <c r="L4332" t="str" cm="1">
        <f t="array" ref="L4332">IFERROR(_xlfn.IFS(G4332&lt;0,"shortage",H4332&lt;0,"shortage",I4332&lt;0,"shortage"),"ok")</f>
        <v>ok</v>
      </c>
    </row>
    <row r="4333" spans="1:12" hidden="1" x14ac:dyDescent="0.35">
      <c r="A4333" s="5" t="s">
        <v>79</v>
      </c>
      <c r="B4333" s="5" t="s">
        <v>25</v>
      </c>
      <c r="C4333" s="5" t="s">
        <v>1580</v>
      </c>
      <c r="D4333" s="5" t="s">
        <v>719</v>
      </c>
      <c r="E4333" s="5" t="s">
        <v>1566</v>
      </c>
      <c r="F4333" s="6">
        <v>0.22439999999999999</v>
      </c>
      <c r="G4333" s="6">
        <v>1.2342</v>
      </c>
      <c r="H4333" s="6">
        <v>0.67320000000000002</v>
      </c>
      <c r="I4333" s="6">
        <v>0.67320000000000002</v>
      </c>
      <c r="J4333" t="str">
        <f t="shared" si="67"/>
        <v>PMEKX-TG1612FRC</v>
      </c>
      <c r="K4333" t="str">
        <f>IF((VLOOKUP(J4333,mdc!A:V,22,FALSE)=""),"non Collabo","collabo")</f>
        <v>collabo</v>
      </c>
      <c r="L4333" t="str" cm="1">
        <f t="array" ref="L4333">IFERROR(_xlfn.IFS(G4333&lt;0,"shortage",H4333&lt;0,"shortage",I4333&lt;0,"shortage"),"ok")</f>
        <v>ok</v>
      </c>
    </row>
    <row r="4334" spans="1:12" ht="15" hidden="1" thickBot="1" x14ac:dyDescent="0.4">
      <c r="A4334" s="5" t="s">
        <v>79</v>
      </c>
      <c r="B4334" s="5" t="s">
        <v>25</v>
      </c>
      <c r="C4334" s="5" t="s">
        <v>1580</v>
      </c>
      <c r="D4334" s="7" t="s">
        <v>719</v>
      </c>
      <c r="E4334" s="7" t="s">
        <v>8</v>
      </c>
      <c r="F4334" s="8">
        <v>0</v>
      </c>
      <c r="G4334" s="8">
        <v>0</v>
      </c>
      <c r="H4334" s="8">
        <v>0</v>
      </c>
      <c r="I4334" s="8">
        <v>0</v>
      </c>
      <c r="J4334" t="str">
        <f t="shared" si="67"/>
        <v>PMEKX-TG1612FRC</v>
      </c>
      <c r="K4334" t="str">
        <f>IF((VLOOKUP(J4334,mdc!A:V,22,FALSE)=""),"non Collabo","collabo")</f>
        <v>collabo</v>
      </c>
    </row>
    <row r="4335" spans="1:12" hidden="1" x14ac:dyDescent="0.35">
      <c r="A4335" s="5" t="s">
        <v>79</v>
      </c>
      <c r="B4335" s="5" t="s">
        <v>25</v>
      </c>
      <c r="C4335" s="5" t="s">
        <v>1580</v>
      </c>
      <c r="D4335" s="3" t="s">
        <v>720</v>
      </c>
      <c r="E4335" s="3" t="s">
        <v>5</v>
      </c>
      <c r="F4335" s="4">
        <v>330</v>
      </c>
      <c r="G4335" s="4">
        <v>117</v>
      </c>
      <c r="H4335" s="4">
        <v>114</v>
      </c>
      <c r="I4335" s="4">
        <v>171</v>
      </c>
      <c r="J4335" t="str">
        <f t="shared" si="67"/>
        <v>PMEKX-TG1612FRH</v>
      </c>
      <c r="K4335" t="str">
        <f>IF((VLOOKUP(J4335,mdc!A:V,22,FALSE)=""),"non Collabo","collabo")</f>
        <v>collabo</v>
      </c>
      <c r="L4335" t="str" cm="1">
        <f t="array" ref="L4335">IFERROR(_xlfn.IFS(G4335&lt;0,"shortage",H4335&lt;0,"shortage",I4335&lt;0,"shortage"),"ok")</f>
        <v>ok</v>
      </c>
    </row>
    <row r="4336" spans="1:12" hidden="1" x14ac:dyDescent="0.35">
      <c r="A4336" s="5" t="s">
        <v>79</v>
      </c>
      <c r="B4336" s="5" t="s">
        <v>25</v>
      </c>
      <c r="C4336" s="5" t="s">
        <v>1580</v>
      </c>
      <c r="D4336" s="5" t="s">
        <v>720</v>
      </c>
      <c r="E4336" s="5" t="s">
        <v>1565</v>
      </c>
      <c r="F4336" s="6">
        <v>330</v>
      </c>
      <c r="G4336" s="6">
        <v>117</v>
      </c>
      <c r="H4336" s="6">
        <v>114</v>
      </c>
      <c r="I4336" s="6">
        <v>171</v>
      </c>
      <c r="J4336" t="str">
        <f t="shared" si="67"/>
        <v>PMEKX-TG1612FRH</v>
      </c>
      <c r="K4336" t="str">
        <f>IF((VLOOKUP(J4336,mdc!A:V,22,FALSE)=""),"non Collabo","collabo")</f>
        <v>collabo</v>
      </c>
      <c r="L4336" t="str" cm="1">
        <f t="array" ref="L4336">IFERROR(_xlfn.IFS(G4336&lt;0,"shortage",H4336&lt;0,"shortage",I4336&lt;0,"shortage"),"ok")</f>
        <v>ok</v>
      </c>
    </row>
    <row r="4337" spans="1:12" hidden="1" x14ac:dyDescent="0.35">
      <c r="A4337" s="5" t="s">
        <v>79</v>
      </c>
      <c r="B4337" s="5" t="s">
        <v>25</v>
      </c>
      <c r="C4337" s="5" t="s">
        <v>1580</v>
      </c>
      <c r="D4337" s="5" t="s">
        <v>720</v>
      </c>
      <c r="E4337" s="5" t="s">
        <v>6</v>
      </c>
      <c r="F4337" s="6">
        <v>0</v>
      </c>
      <c r="G4337" s="6">
        <v>0</v>
      </c>
      <c r="H4337" s="6">
        <v>0</v>
      </c>
      <c r="I4337" s="6">
        <v>0</v>
      </c>
      <c r="J4337" t="str">
        <f t="shared" si="67"/>
        <v>PMEKX-TG1612FRH</v>
      </c>
      <c r="K4337" t="str">
        <f>IF((VLOOKUP(J4337,mdc!A:V,22,FALSE)=""),"non Collabo","collabo")</f>
        <v>collabo</v>
      </c>
      <c r="L4337" t="str" cm="1">
        <f t="array" ref="L4337">IFERROR(_xlfn.IFS(G4337&lt;0,"shortage",H4337&lt;0,"shortage",I4337&lt;0,"shortage"),"ok")</f>
        <v>ok</v>
      </c>
    </row>
    <row r="4338" spans="1:12" hidden="1" x14ac:dyDescent="0.35">
      <c r="A4338" s="5" t="s">
        <v>79</v>
      </c>
      <c r="B4338" s="5" t="s">
        <v>25</v>
      </c>
      <c r="C4338" s="5" t="s">
        <v>1580</v>
      </c>
      <c r="D4338" s="5" t="s">
        <v>720</v>
      </c>
      <c r="E4338" s="5" t="s">
        <v>2318</v>
      </c>
      <c r="F4338" s="6">
        <v>100</v>
      </c>
      <c r="G4338" s="6">
        <v>100</v>
      </c>
      <c r="H4338" s="6">
        <v>100</v>
      </c>
      <c r="I4338" s="6">
        <v>100</v>
      </c>
      <c r="J4338" t="str">
        <f t="shared" si="67"/>
        <v>PMEKX-TG1612FRH</v>
      </c>
      <c r="K4338" t="str">
        <f>IF((VLOOKUP(J4338,mdc!A:V,22,FALSE)=""),"non Collabo","collabo")</f>
        <v>collabo</v>
      </c>
      <c r="L4338" t="str" cm="1">
        <f t="array" ref="L4338">IFERROR(_xlfn.IFS(G4338&lt;0,"shortage",H4338&lt;0,"shortage",I4338&lt;0,"shortage"),"ok")</f>
        <v>ok</v>
      </c>
    </row>
    <row r="4339" spans="1:12" hidden="1" x14ac:dyDescent="0.35">
      <c r="A4339" s="5" t="s">
        <v>79</v>
      </c>
      <c r="B4339" s="5" t="s">
        <v>25</v>
      </c>
      <c r="C4339" s="5" t="s">
        <v>1580</v>
      </c>
      <c r="D4339" s="5" t="s">
        <v>720</v>
      </c>
      <c r="E4339" s="5" t="s">
        <v>7</v>
      </c>
      <c r="F4339" s="6">
        <v>5.7948000000000004</v>
      </c>
      <c r="G4339" s="6">
        <v>2.0545200000000001</v>
      </c>
      <c r="H4339" s="6">
        <v>2.0018400000000001</v>
      </c>
      <c r="I4339" s="6">
        <v>3.0027599999999999</v>
      </c>
      <c r="J4339" t="str">
        <f t="shared" si="67"/>
        <v>PMEKX-TG1612FRH</v>
      </c>
      <c r="K4339" t="str">
        <f>IF((VLOOKUP(J4339,mdc!A:V,22,FALSE)=""),"non Collabo","collabo")</f>
        <v>collabo</v>
      </c>
      <c r="L4339" t="str" cm="1">
        <f t="array" ref="L4339">IFERROR(_xlfn.IFS(G4339&lt;0,"shortage",H4339&lt;0,"shortage",I4339&lt;0,"shortage"),"ok")</f>
        <v>ok</v>
      </c>
    </row>
    <row r="4340" spans="1:12" hidden="1" x14ac:dyDescent="0.35">
      <c r="A4340" s="5" t="s">
        <v>79</v>
      </c>
      <c r="B4340" s="5" t="s">
        <v>25</v>
      </c>
      <c r="C4340" s="5" t="s">
        <v>1580</v>
      </c>
      <c r="D4340" s="5" t="s">
        <v>720</v>
      </c>
      <c r="E4340" s="5" t="s">
        <v>1566</v>
      </c>
      <c r="F4340" s="6">
        <v>5.7948000000000004</v>
      </c>
      <c r="G4340" s="6">
        <v>2.0545200000000001</v>
      </c>
      <c r="H4340" s="6">
        <v>2.0018400000000001</v>
      </c>
      <c r="I4340" s="6">
        <v>3.0027599999999999</v>
      </c>
      <c r="J4340" t="str">
        <f t="shared" si="67"/>
        <v>PMEKX-TG1612FRH</v>
      </c>
      <c r="K4340" t="str">
        <f>IF((VLOOKUP(J4340,mdc!A:V,22,FALSE)=""),"non Collabo","collabo")</f>
        <v>collabo</v>
      </c>
      <c r="L4340" t="str" cm="1">
        <f t="array" ref="L4340">IFERROR(_xlfn.IFS(G4340&lt;0,"shortage",H4340&lt;0,"shortage",I4340&lt;0,"shortage"),"ok")</f>
        <v>ok</v>
      </c>
    </row>
    <row r="4341" spans="1:12" ht="15" hidden="1" thickBot="1" x14ac:dyDescent="0.4">
      <c r="A4341" s="5" t="s">
        <v>79</v>
      </c>
      <c r="B4341" s="5" t="s">
        <v>25</v>
      </c>
      <c r="C4341" s="5" t="s">
        <v>1580</v>
      </c>
      <c r="D4341" s="7" t="s">
        <v>720</v>
      </c>
      <c r="E4341" s="7" t="s">
        <v>8</v>
      </c>
      <c r="F4341" s="8">
        <v>0</v>
      </c>
      <c r="G4341" s="8">
        <v>0</v>
      </c>
      <c r="H4341" s="8">
        <v>0</v>
      </c>
      <c r="I4341" s="8">
        <v>0</v>
      </c>
      <c r="J4341" t="str">
        <f t="shared" si="67"/>
        <v>PMEKX-TG1612FRH</v>
      </c>
      <c r="K4341" t="str">
        <f>IF((VLOOKUP(J4341,mdc!A:V,22,FALSE)=""),"non Collabo","collabo")</f>
        <v>collabo</v>
      </c>
    </row>
    <row r="4342" spans="1:12" hidden="1" x14ac:dyDescent="0.35">
      <c r="A4342" s="5" t="s">
        <v>79</v>
      </c>
      <c r="B4342" s="5" t="s">
        <v>25</v>
      </c>
      <c r="C4342" s="5" t="s">
        <v>1580</v>
      </c>
      <c r="D4342" s="3" t="s">
        <v>721</v>
      </c>
      <c r="E4342" s="3" t="s">
        <v>5</v>
      </c>
      <c r="F4342" s="4">
        <v>282</v>
      </c>
      <c r="G4342" s="4">
        <v>372</v>
      </c>
      <c r="H4342" s="4">
        <v>276</v>
      </c>
      <c r="I4342" s="4">
        <v>354</v>
      </c>
      <c r="J4342" t="str">
        <f t="shared" si="67"/>
        <v>PMEKX-TG1612FXH</v>
      </c>
      <c r="K4342" t="str">
        <f>IF((VLOOKUP(J4342,mdc!A:V,22,FALSE)=""),"non Collabo","collabo")</f>
        <v>collabo</v>
      </c>
      <c r="L4342" t="str" cm="1">
        <f t="array" ref="L4342">IFERROR(_xlfn.IFS(G4342&lt;0,"shortage",H4342&lt;0,"shortage",I4342&lt;0,"shortage"),"ok")</f>
        <v>ok</v>
      </c>
    </row>
    <row r="4343" spans="1:12" hidden="1" x14ac:dyDescent="0.35">
      <c r="A4343" s="5" t="s">
        <v>79</v>
      </c>
      <c r="B4343" s="5" t="s">
        <v>25</v>
      </c>
      <c r="C4343" s="5" t="s">
        <v>1580</v>
      </c>
      <c r="D4343" s="5" t="s">
        <v>721</v>
      </c>
      <c r="E4343" s="5" t="s">
        <v>1565</v>
      </c>
      <c r="F4343" s="6">
        <v>282</v>
      </c>
      <c r="G4343" s="6">
        <v>372</v>
      </c>
      <c r="H4343" s="6">
        <v>276</v>
      </c>
      <c r="I4343" s="6">
        <v>354</v>
      </c>
      <c r="J4343" t="str">
        <f t="shared" si="67"/>
        <v>PMEKX-TG1612FXH</v>
      </c>
      <c r="K4343" t="str">
        <f>IF((VLOOKUP(J4343,mdc!A:V,22,FALSE)=""),"non Collabo","collabo")</f>
        <v>collabo</v>
      </c>
      <c r="L4343" t="str" cm="1">
        <f t="array" ref="L4343">IFERROR(_xlfn.IFS(G4343&lt;0,"shortage",H4343&lt;0,"shortage",I4343&lt;0,"shortage"),"ok")</f>
        <v>ok</v>
      </c>
    </row>
    <row r="4344" spans="1:12" hidden="1" x14ac:dyDescent="0.35">
      <c r="A4344" s="5" t="s">
        <v>79</v>
      </c>
      <c r="B4344" s="5" t="s">
        <v>25</v>
      </c>
      <c r="C4344" s="5" t="s">
        <v>1580</v>
      </c>
      <c r="D4344" s="5" t="s">
        <v>721</v>
      </c>
      <c r="E4344" s="5" t="s">
        <v>6</v>
      </c>
      <c r="F4344" s="6">
        <v>0</v>
      </c>
      <c r="G4344" s="6">
        <v>0</v>
      </c>
      <c r="H4344" s="6">
        <v>0</v>
      </c>
      <c r="I4344" s="6">
        <v>0</v>
      </c>
      <c r="J4344" t="str">
        <f t="shared" si="67"/>
        <v>PMEKX-TG1612FXH</v>
      </c>
      <c r="K4344" t="str">
        <f>IF((VLOOKUP(J4344,mdc!A:V,22,FALSE)=""),"non Collabo","collabo")</f>
        <v>collabo</v>
      </c>
      <c r="L4344" t="str" cm="1">
        <f t="array" ref="L4344">IFERROR(_xlfn.IFS(G4344&lt;0,"shortage",H4344&lt;0,"shortage",I4344&lt;0,"shortage"),"ok")</f>
        <v>ok</v>
      </c>
    </row>
    <row r="4345" spans="1:12" hidden="1" x14ac:dyDescent="0.35">
      <c r="A4345" s="5" t="s">
        <v>79</v>
      </c>
      <c r="B4345" s="5" t="s">
        <v>25</v>
      </c>
      <c r="C4345" s="5" t="s">
        <v>1580</v>
      </c>
      <c r="D4345" s="5" t="s">
        <v>721</v>
      </c>
      <c r="E4345" s="5" t="s">
        <v>2318</v>
      </c>
      <c r="F4345" s="6">
        <v>100</v>
      </c>
      <c r="G4345" s="6">
        <v>100</v>
      </c>
      <c r="H4345" s="6">
        <v>100</v>
      </c>
      <c r="I4345" s="6">
        <v>100</v>
      </c>
      <c r="J4345" t="str">
        <f t="shared" si="67"/>
        <v>PMEKX-TG1612FXH</v>
      </c>
      <c r="K4345" t="str">
        <f>IF((VLOOKUP(J4345,mdc!A:V,22,FALSE)=""),"non Collabo","collabo")</f>
        <v>collabo</v>
      </c>
      <c r="L4345" t="str" cm="1">
        <f t="array" ref="L4345">IFERROR(_xlfn.IFS(G4345&lt;0,"shortage",H4345&lt;0,"shortage",I4345&lt;0,"shortage"),"ok")</f>
        <v>ok</v>
      </c>
    </row>
    <row r="4346" spans="1:12" hidden="1" x14ac:dyDescent="0.35">
      <c r="A4346" s="5" t="s">
        <v>79</v>
      </c>
      <c r="B4346" s="5" t="s">
        <v>25</v>
      </c>
      <c r="C4346" s="5" t="s">
        <v>1580</v>
      </c>
      <c r="D4346" s="5" t="s">
        <v>721</v>
      </c>
      <c r="E4346" s="5" t="s">
        <v>7</v>
      </c>
      <c r="F4346" s="6">
        <v>5.4313200000000004</v>
      </c>
      <c r="G4346" s="6">
        <v>7.16472</v>
      </c>
      <c r="H4346" s="6">
        <v>5.31576</v>
      </c>
      <c r="I4346" s="6">
        <v>6.8180399999999999</v>
      </c>
      <c r="J4346" t="str">
        <f t="shared" si="67"/>
        <v>PMEKX-TG1612FXH</v>
      </c>
      <c r="K4346" t="str">
        <f>IF((VLOOKUP(J4346,mdc!A:V,22,FALSE)=""),"non Collabo","collabo")</f>
        <v>collabo</v>
      </c>
      <c r="L4346" t="str" cm="1">
        <f t="array" ref="L4346">IFERROR(_xlfn.IFS(G4346&lt;0,"shortage",H4346&lt;0,"shortage",I4346&lt;0,"shortage"),"ok")</f>
        <v>ok</v>
      </c>
    </row>
    <row r="4347" spans="1:12" hidden="1" x14ac:dyDescent="0.35">
      <c r="A4347" s="5" t="s">
        <v>79</v>
      </c>
      <c r="B4347" s="5" t="s">
        <v>25</v>
      </c>
      <c r="C4347" s="5" t="s">
        <v>1580</v>
      </c>
      <c r="D4347" s="5" t="s">
        <v>721</v>
      </c>
      <c r="E4347" s="5" t="s">
        <v>1566</v>
      </c>
      <c r="F4347" s="6">
        <v>5.4313200000000004</v>
      </c>
      <c r="G4347" s="6">
        <v>7.16472</v>
      </c>
      <c r="H4347" s="6">
        <v>5.31576</v>
      </c>
      <c r="I4347" s="6">
        <v>6.8180399999999999</v>
      </c>
      <c r="J4347" t="str">
        <f t="shared" si="67"/>
        <v>PMEKX-TG1612FXH</v>
      </c>
      <c r="K4347" t="str">
        <f>IF((VLOOKUP(J4347,mdc!A:V,22,FALSE)=""),"non Collabo","collabo")</f>
        <v>collabo</v>
      </c>
      <c r="L4347" t="str" cm="1">
        <f t="array" ref="L4347">IFERROR(_xlfn.IFS(G4347&lt;0,"shortage",H4347&lt;0,"shortage",I4347&lt;0,"shortage"),"ok")</f>
        <v>ok</v>
      </c>
    </row>
    <row r="4348" spans="1:12" ht="15" hidden="1" thickBot="1" x14ac:dyDescent="0.4">
      <c r="A4348" s="5" t="s">
        <v>79</v>
      </c>
      <c r="B4348" s="5" t="s">
        <v>25</v>
      </c>
      <c r="C4348" s="5" t="s">
        <v>1580</v>
      </c>
      <c r="D4348" s="7" t="s">
        <v>721</v>
      </c>
      <c r="E4348" s="7" t="s">
        <v>8</v>
      </c>
      <c r="F4348" s="8">
        <v>0</v>
      </c>
      <c r="G4348" s="8">
        <v>0</v>
      </c>
      <c r="H4348" s="8">
        <v>0</v>
      </c>
      <c r="I4348" s="8">
        <v>0</v>
      </c>
      <c r="J4348" t="str">
        <f t="shared" si="67"/>
        <v>PMEKX-TG1612FXH</v>
      </c>
      <c r="K4348" t="str">
        <f>IF((VLOOKUP(J4348,mdc!A:V,22,FALSE)=""),"non Collabo","collabo")</f>
        <v>collabo</v>
      </c>
    </row>
    <row r="4349" spans="1:12" hidden="1" x14ac:dyDescent="0.35">
      <c r="A4349" s="5" t="s">
        <v>79</v>
      </c>
      <c r="B4349" s="5" t="s">
        <v>25</v>
      </c>
      <c r="C4349" s="5" t="s">
        <v>1580</v>
      </c>
      <c r="D4349" s="3" t="s">
        <v>722</v>
      </c>
      <c r="E4349" s="3" t="s">
        <v>5</v>
      </c>
      <c r="F4349" s="4"/>
      <c r="G4349" s="4">
        <v>819</v>
      </c>
      <c r="H4349" s="4">
        <v>903</v>
      </c>
      <c r="I4349" s="4">
        <v>675</v>
      </c>
      <c r="J4349" t="str">
        <f t="shared" si="67"/>
        <v>PMEKX-TG1612JTW</v>
      </c>
      <c r="K4349" t="str">
        <f>IF((VLOOKUP(J4349,mdc!A:V,22,FALSE)=""),"non Collabo","collabo")</f>
        <v>collabo</v>
      </c>
      <c r="L4349" t="str" cm="1">
        <f t="array" ref="L4349">IFERROR(_xlfn.IFS(G4349&lt;0,"shortage",H4349&lt;0,"shortage",I4349&lt;0,"shortage"),"ok")</f>
        <v>ok</v>
      </c>
    </row>
    <row r="4350" spans="1:12" hidden="1" x14ac:dyDescent="0.35">
      <c r="A4350" s="5" t="s">
        <v>79</v>
      </c>
      <c r="B4350" s="5" t="s">
        <v>25</v>
      </c>
      <c r="C4350" s="5" t="s">
        <v>1580</v>
      </c>
      <c r="D4350" s="5" t="s">
        <v>722</v>
      </c>
      <c r="E4350" s="5" t="s">
        <v>1565</v>
      </c>
      <c r="F4350" s="6"/>
      <c r="G4350" s="6">
        <v>819</v>
      </c>
      <c r="H4350" s="6">
        <v>903</v>
      </c>
      <c r="I4350" s="6">
        <v>675</v>
      </c>
      <c r="J4350" t="str">
        <f t="shared" si="67"/>
        <v>PMEKX-TG1612JTW</v>
      </c>
      <c r="K4350" t="str">
        <f>IF((VLOOKUP(J4350,mdc!A:V,22,FALSE)=""),"non Collabo","collabo")</f>
        <v>collabo</v>
      </c>
      <c r="L4350" t="str" cm="1">
        <f t="array" ref="L4350">IFERROR(_xlfn.IFS(G4350&lt;0,"shortage",H4350&lt;0,"shortage",I4350&lt;0,"shortage"),"ok")</f>
        <v>ok</v>
      </c>
    </row>
    <row r="4351" spans="1:12" hidden="1" x14ac:dyDescent="0.35">
      <c r="A4351" s="5" t="s">
        <v>79</v>
      </c>
      <c r="B4351" s="5" t="s">
        <v>25</v>
      </c>
      <c r="C4351" s="5" t="s">
        <v>1580</v>
      </c>
      <c r="D4351" s="5" t="s">
        <v>722</v>
      </c>
      <c r="E4351" s="5" t="s">
        <v>6</v>
      </c>
      <c r="F4351" s="6"/>
      <c r="G4351" s="6">
        <v>0</v>
      </c>
      <c r="H4351" s="6">
        <v>0</v>
      </c>
      <c r="I4351" s="6">
        <v>0</v>
      </c>
      <c r="J4351" t="str">
        <f t="shared" si="67"/>
        <v>PMEKX-TG1612JTW</v>
      </c>
      <c r="K4351" t="str">
        <f>IF((VLOOKUP(J4351,mdc!A:V,22,FALSE)=""),"non Collabo","collabo")</f>
        <v>collabo</v>
      </c>
      <c r="L4351" t="str" cm="1">
        <f t="array" ref="L4351">IFERROR(_xlfn.IFS(G4351&lt;0,"shortage",H4351&lt;0,"shortage",I4351&lt;0,"shortage"),"ok")</f>
        <v>ok</v>
      </c>
    </row>
    <row r="4352" spans="1:12" hidden="1" x14ac:dyDescent="0.35">
      <c r="A4352" s="5" t="s">
        <v>79</v>
      </c>
      <c r="B4352" s="5" t="s">
        <v>25</v>
      </c>
      <c r="C4352" s="5" t="s">
        <v>1580</v>
      </c>
      <c r="D4352" s="5" t="s">
        <v>722</v>
      </c>
      <c r="E4352" s="5" t="s">
        <v>2318</v>
      </c>
      <c r="F4352" s="6"/>
      <c r="G4352" s="6">
        <v>100</v>
      </c>
      <c r="H4352" s="6">
        <v>100</v>
      </c>
      <c r="I4352" s="6">
        <v>100</v>
      </c>
      <c r="J4352" t="str">
        <f t="shared" si="67"/>
        <v>PMEKX-TG1612JTW</v>
      </c>
      <c r="K4352" t="str">
        <f>IF((VLOOKUP(J4352,mdc!A:V,22,FALSE)=""),"non Collabo","collabo")</f>
        <v>collabo</v>
      </c>
      <c r="L4352" t="str" cm="1">
        <f t="array" ref="L4352">IFERROR(_xlfn.IFS(G4352&lt;0,"shortage",H4352&lt;0,"shortage",I4352&lt;0,"shortage"),"ok")</f>
        <v>ok</v>
      </c>
    </row>
    <row r="4353" spans="1:12" hidden="1" x14ac:dyDescent="0.35">
      <c r="A4353" s="5" t="s">
        <v>79</v>
      </c>
      <c r="B4353" s="5" t="s">
        <v>25</v>
      </c>
      <c r="C4353" s="5" t="s">
        <v>1580</v>
      </c>
      <c r="D4353" s="5" t="s">
        <v>722</v>
      </c>
      <c r="E4353" s="5" t="s">
        <v>7</v>
      </c>
      <c r="F4353" s="6"/>
      <c r="G4353" s="6">
        <v>15.1515</v>
      </c>
      <c r="H4353" s="6">
        <v>16.705500000000001</v>
      </c>
      <c r="I4353" s="6">
        <v>12.487500000000001</v>
      </c>
      <c r="J4353" t="str">
        <f t="shared" si="67"/>
        <v>PMEKX-TG1612JTW</v>
      </c>
      <c r="K4353" t="str">
        <f>IF((VLOOKUP(J4353,mdc!A:V,22,FALSE)=""),"non Collabo","collabo")</f>
        <v>collabo</v>
      </c>
      <c r="L4353" t="str" cm="1">
        <f t="array" ref="L4353">IFERROR(_xlfn.IFS(G4353&lt;0,"shortage",H4353&lt;0,"shortage",I4353&lt;0,"shortage"),"ok")</f>
        <v>ok</v>
      </c>
    </row>
    <row r="4354" spans="1:12" hidden="1" x14ac:dyDescent="0.35">
      <c r="A4354" s="5" t="s">
        <v>79</v>
      </c>
      <c r="B4354" s="5" t="s">
        <v>25</v>
      </c>
      <c r="C4354" s="5" t="s">
        <v>1580</v>
      </c>
      <c r="D4354" s="5" t="s">
        <v>722</v>
      </c>
      <c r="E4354" s="5" t="s">
        <v>1566</v>
      </c>
      <c r="F4354" s="6"/>
      <c r="G4354" s="6">
        <v>15.1515</v>
      </c>
      <c r="H4354" s="6">
        <v>16.705500000000001</v>
      </c>
      <c r="I4354" s="6">
        <v>12.487500000000001</v>
      </c>
      <c r="J4354" t="str">
        <f t="shared" si="67"/>
        <v>PMEKX-TG1612JTW</v>
      </c>
      <c r="K4354" t="str">
        <f>IF((VLOOKUP(J4354,mdc!A:V,22,FALSE)=""),"non Collabo","collabo")</f>
        <v>collabo</v>
      </c>
      <c r="L4354" t="str" cm="1">
        <f t="array" ref="L4354">IFERROR(_xlfn.IFS(G4354&lt;0,"shortage",H4354&lt;0,"shortage",I4354&lt;0,"shortage"),"ok")</f>
        <v>ok</v>
      </c>
    </row>
    <row r="4355" spans="1:12" ht="15" hidden="1" thickBot="1" x14ac:dyDescent="0.4">
      <c r="A4355" s="5" t="s">
        <v>79</v>
      </c>
      <c r="B4355" s="5" t="s">
        <v>25</v>
      </c>
      <c r="C4355" s="5" t="s">
        <v>1580</v>
      </c>
      <c r="D4355" s="7" t="s">
        <v>722</v>
      </c>
      <c r="E4355" s="7" t="s">
        <v>8</v>
      </c>
      <c r="F4355" s="8"/>
      <c r="G4355" s="8">
        <v>0</v>
      </c>
      <c r="H4355" s="8">
        <v>0</v>
      </c>
      <c r="I4355" s="8">
        <v>0</v>
      </c>
      <c r="J4355" t="str">
        <f t="shared" ref="J4355:J4418" si="68">A4355&amp;D4355</f>
        <v>PMEKX-TG1612JTW</v>
      </c>
      <c r="K4355" t="str">
        <f>IF((VLOOKUP(J4355,mdc!A:V,22,FALSE)=""),"non Collabo","collabo")</f>
        <v>collabo</v>
      </c>
    </row>
    <row r="4356" spans="1:12" hidden="1" x14ac:dyDescent="0.35">
      <c r="A4356" s="5" t="s">
        <v>79</v>
      </c>
      <c r="B4356" s="5" t="s">
        <v>25</v>
      </c>
      <c r="C4356" s="5" t="s">
        <v>1580</v>
      </c>
      <c r="D4356" s="3" t="s">
        <v>723</v>
      </c>
      <c r="E4356" s="3" t="s">
        <v>5</v>
      </c>
      <c r="F4356" s="4">
        <v>63</v>
      </c>
      <c r="G4356" s="4">
        <v>729</v>
      </c>
      <c r="H4356" s="4">
        <v>330</v>
      </c>
      <c r="I4356" s="4">
        <v>432</v>
      </c>
      <c r="J4356" t="str">
        <f t="shared" si="68"/>
        <v>PMEKX-TG1612SP1</v>
      </c>
      <c r="K4356" t="str">
        <f>IF((VLOOKUP(J4356,mdc!A:V,22,FALSE)=""),"non Collabo","collabo")</f>
        <v>collabo</v>
      </c>
      <c r="L4356" t="str" cm="1">
        <f t="array" ref="L4356">IFERROR(_xlfn.IFS(G4356&lt;0,"shortage",H4356&lt;0,"shortage",I4356&lt;0,"shortage"),"ok")</f>
        <v>ok</v>
      </c>
    </row>
    <row r="4357" spans="1:12" hidden="1" x14ac:dyDescent="0.35">
      <c r="A4357" s="5" t="s">
        <v>79</v>
      </c>
      <c r="B4357" s="5" t="s">
        <v>25</v>
      </c>
      <c r="C4357" s="5" t="s">
        <v>1580</v>
      </c>
      <c r="D4357" s="5" t="s">
        <v>723</v>
      </c>
      <c r="E4357" s="5" t="s">
        <v>1565</v>
      </c>
      <c r="F4357" s="6">
        <v>708</v>
      </c>
      <c r="G4357" s="6">
        <v>729</v>
      </c>
      <c r="H4357" s="6">
        <v>330</v>
      </c>
      <c r="I4357" s="6">
        <v>432</v>
      </c>
      <c r="J4357" t="str">
        <f t="shared" si="68"/>
        <v>PMEKX-TG1612SP1</v>
      </c>
      <c r="K4357" t="str">
        <f>IF((VLOOKUP(J4357,mdc!A:V,22,FALSE)=""),"non Collabo","collabo")</f>
        <v>collabo</v>
      </c>
      <c r="L4357" t="str" cm="1">
        <f t="array" ref="L4357">IFERROR(_xlfn.IFS(G4357&lt;0,"shortage",H4357&lt;0,"shortage",I4357&lt;0,"shortage"),"ok")</f>
        <v>ok</v>
      </c>
    </row>
    <row r="4358" spans="1:12" hidden="1" x14ac:dyDescent="0.35">
      <c r="A4358" s="5" t="s">
        <v>79</v>
      </c>
      <c r="B4358" s="5" t="s">
        <v>25</v>
      </c>
      <c r="C4358" s="5" t="s">
        <v>1580</v>
      </c>
      <c r="D4358" s="5" t="s">
        <v>723</v>
      </c>
      <c r="E4358" s="5" t="s">
        <v>6</v>
      </c>
      <c r="F4358" s="6">
        <v>-645</v>
      </c>
      <c r="G4358" s="6">
        <v>0</v>
      </c>
      <c r="H4358" s="6">
        <v>0</v>
      </c>
      <c r="I4358" s="6">
        <v>0</v>
      </c>
      <c r="J4358" t="str">
        <f t="shared" si="68"/>
        <v>PMEKX-TG1612SP1</v>
      </c>
      <c r="K4358" t="str">
        <f>IF((VLOOKUP(J4358,mdc!A:V,22,FALSE)=""),"non Collabo","collabo")</f>
        <v>collabo</v>
      </c>
      <c r="L4358" t="str" cm="1">
        <f t="array" ref="L4358">IFERROR(_xlfn.IFS(G4358&lt;0,"shortage",H4358&lt;0,"shortage",I4358&lt;0,"shortage"),"ok")</f>
        <v>ok</v>
      </c>
    </row>
    <row r="4359" spans="1:12" hidden="1" x14ac:dyDescent="0.35">
      <c r="A4359" s="5" t="s">
        <v>79</v>
      </c>
      <c r="B4359" s="5" t="s">
        <v>25</v>
      </c>
      <c r="C4359" s="5" t="s">
        <v>1580</v>
      </c>
      <c r="D4359" s="5" t="s">
        <v>723</v>
      </c>
      <c r="E4359" s="5" t="s">
        <v>2318</v>
      </c>
      <c r="F4359" s="6">
        <v>8.8983050847457594</v>
      </c>
      <c r="G4359" s="6">
        <v>100</v>
      </c>
      <c r="H4359" s="6">
        <v>100</v>
      </c>
      <c r="I4359" s="6">
        <v>100</v>
      </c>
      <c r="J4359" t="str">
        <f t="shared" si="68"/>
        <v>PMEKX-TG1612SP1</v>
      </c>
      <c r="K4359" t="str">
        <f>IF((VLOOKUP(J4359,mdc!A:V,22,FALSE)=""),"non Collabo","collabo")</f>
        <v>collabo</v>
      </c>
      <c r="L4359" t="str" cm="1">
        <f t="array" ref="L4359">IFERROR(_xlfn.IFS(G4359&lt;0,"shortage",H4359&lt;0,"shortage",I4359&lt;0,"shortage"),"ok")</f>
        <v>ok</v>
      </c>
    </row>
    <row r="4360" spans="1:12" hidden="1" x14ac:dyDescent="0.35">
      <c r="A4360" s="5" t="s">
        <v>79</v>
      </c>
      <c r="B4360" s="5" t="s">
        <v>25</v>
      </c>
      <c r="C4360" s="5" t="s">
        <v>1580</v>
      </c>
      <c r="D4360" s="5" t="s">
        <v>723</v>
      </c>
      <c r="E4360" s="5" t="s">
        <v>7</v>
      </c>
      <c r="F4360" s="6">
        <v>1.1321099999999999</v>
      </c>
      <c r="G4360" s="6">
        <v>13.10013</v>
      </c>
      <c r="H4360" s="6">
        <v>5.9301000000000004</v>
      </c>
      <c r="I4360" s="6">
        <v>7.7630400000000002</v>
      </c>
      <c r="J4360" t="str">
        <f t="shared" si="68"/>
        <v>PMEKX-TG1612SP1</v>
      </c>
      <c r="K4360" t="str">
        <f>IF((VLOOKUP(J4360,mdc!A:V,22,FALSE)=""),"non Collabo","collabo")</f>
        <v>collabo</v>
      </c>
      <c r="L4360" t="str" cm="1">
        <f t="array" ref="L4360">IFERROR(_xlfn.IFS(G4360&lt;0,"shortage",H4360&lt;0,"shortage",I4360&lt;0,"shortage"),"ok")</f>
        <v>ok</v>
      </c>
    </row>
    <row r="4361" spans="1:12" hidden="1" x14ac:dyDescent="0.35">
      <c r="A4361" s="5" t="s">
        <v>79</v>
      </c>
      <c r="B4361" s="5" t="s">
        <v>25</v>
      </c>
      <c r="C4361" s="5" t="s">
        <v>1580</v>
      </c>
      <c r="D4361" s="5" t="s">
        <v>723</v>
      </c>
      <c r="E4361" s="5" t="s">
        <v>1566</v>
      </c>
      <c r="F4361" s="6">
        <v>12.722759999999999</v>
      </c>
      <c r="G4361" s="6">
        <v>13.10013</v>
      </c>
      <c r="H4361" s="6">
        <v>5.9301000000000004</v>
      </c>
      <c r="I4361" s="6">
        <v>7.7630400000000002</v>
      </c>
      <c r="J4361" t="str">
        <f t="shared" si="68"/>
        <v>PMEKX-TG1612SP1</v>
      </c>
      <c r="K4361" t="str">
        <f>IF((VLOOKUP(J4361,mdc!A:V,22,FALSE)=""),"non Collabo","collabo")</f>
        <v>collabo</v>
      </c>
      <c r="L4361" t="str" cm="1">
        <f t="array" ref="L4361">IFERROR(_xlfn.IFS(G4361&lt;0,"shortage",H4361&lt;0,"shortage",I4361&lt;0,"shortage"),"ok")</f>
        <v>ok</v>
      </c>
    </row>
    <row r="4362" spans="1:12" ht="15" hidden="1" thickBot="1" x14ac:dyDescent="0.4">
      <c r="A4362" s="5" t="s">
        <v>79</v>
      </c>
      <c r="B4362" s="5" t="s">
        <v>25</v>
      </c>
      <c r="C4362" s="5" t="s">
        <v>1580</v>
      </c>
      <c r="D4362" s="7" t="s">
        <v>723</v>
      </c>
      <c r="E4362" s="7" t="s">
        <v>8</v>
      </c>
      <c r="F4362" s="8">
        <v>-11.59065</v>
      </c>
      <c r="G4362" s="8">
        <v>0</v>
      </c>
      <c r="H4362" s="8">
        <v>0</v>
      </c>
      <c r="I4362" s="8">
        <v>0</v>
      </c>
      <c r="J4362" t="str">
        <f t="shared" si="68"/>
        <v>PMEKX-TG1612SP1</v>
      </c>
      <c r="K4362" t="str">
        <f>IF((VLOOKUP(J4362,mdc!A:V,22,FALSE)=""),"non Collabo","collabo")</f>
        <v>collabo</v>
      </c>
    </row>
    <row r="4363" spans="1:12" hidden="1" x14ac:dyDescent="0.35">
      <c r="A4363" s="5" t="s">
        <v>79</v>
      </c>
      <c r="B4363" s="5" t="s">
        <v>25</v>
      </c>
      <c r="C4363" s="5" t="s">
        <v>1580</v>
      </c>
      <c r="D4363" s="3" t="s">
        <v>724</v>
      </c>
      <c r="E4363" s="3" t="s">
        <v>5</v>
      </c>
      <c r="F4363" s="4">
        <v>312</v>
      </c>
      <c r="G4363" s="4">
        <v>312</v>
      </c>
      <c r="H4363" s="4">
        <v>153</v>
      </c>
      <c r="I4363" s="4">
        <v>579</v>
      </c>
      <c r="J4363" t="str">
        <f t="shared" si="68"/>
        <v>PMEKX-TG1612SPR</v>
      </c>
      <c r="K4363" t="str">
        <f>IF((VLOOKUP(J4363,mdc!A:V,22,FALSE)=""),"non Collabo","collabo")</f>
        <v>collabo</v>
      </c>
      <c r="L4363" t="str" cm="1">
        <f t="array" ref="L4363">IFERROR(_xlfn.IFS(G4363&lt;0,"shortage",H4363&lt;0,"shortage",I4363&lt;0,"shortage"),"ok")</f>
        <v>ok</v>
      </c>
    </row>
    <row r="4364" spans="1:12" hidden="1" x14ac:dyDescent="0.35">
      <c r="A4364" s="5" t="s">
        <v>79</v>
      </c>
      <c r="B4364" s="5" t="s">
        <v>25</v>
      </c>
      <c r="C4364" s="5" t="s">
        <v>1580</v>
      </c>
      <c r="D4364" s="5" t="s">
        <v>724</v>
      </c>
      <c r="E4364" s="5" t="s">
        <v>1565</v>
      </c>
      <c r="F4364" s="6">
        <v>312</v>
      </c>
      <c r="G4364" s="6">
        <v>312</v>
      </c>
      <c r="H4364" s="6">
        <v>153</v>
      </c>
      <c r="I4364" s="6">
        <v>579</v>
      </c>
      <c r="J4364" t="str">
        <f t="shared" si="68"/>
        <v>PMEKX-TG1612SPR</v>
      </c>
      <c r="K4364" t="str">
        <f>IF((VLOOKUP(J4364,mdc!A:V,22,FALSE)=""),"non Collabo","collabo")</f>
        <v>collabo</v>
      </c>
      <c r="L4364" t="str" cm="1">
        <f t="array" ref="L4364">IFERROR(_xlfn.IFS(G4364&lt;0,"shortage",H4364&lt;0,"shortage",I4364&lt;0,"shortage"),"ok")</f>
        <v>ok</v>
      </c>
    </row>
    <row r="4365" spans="1:12" hidden="1" x14ac:dyDescent="0.35">
      <c r="A4365" s="5" t="s">
        <v>79</v>
      </c>
      <c r="B4365" s="5" t="s">
        <v>25</v>
      </c>
      <c r="C4365" s="5" t="s">
        <v>1580</v>
      </c>
      <c r="D4365" s="5" t="s">
        <v>724</v>
      </c>
      <c r="E4365" s="5" t="s">
        <v>6</v>
      </c>
      <c r="F4365" s="6">
        <v>0</v>
      </c>
      <c r="G4365" s="6">
        <v>0</v>
      </c>
      <c r="H4365" s="6">
        <v>0</v>
      </c>
      <c r="I4365" s="6">
        <v>0</v>
      </c>
      <c r="J4365" t="str">
        <f t="shared" si="68"/>
        <v>PMEKX-TG1612SPR</v>
      </c>
      <c r="K4365" t="str">
        <f>IF((VLOOKUP(J4365,mdc!A:V,22,FALSE)=""),"non Collabo","collabo")</f>
        <v>collabo</v>
      </c>
      <c r="L4365" t="str" cm="1">
        <f t="array" ref="L4365">IFERROR(_xlfn.IFS(G4365&lt;0,"shortage",H4365&lt;0,"shortage",I4365&lt;0,"shortage"),"ok")</f>
        <v>ok</v>
      </c>
    </row>
    <row r="4366" spans="1:12" hidden="1" x14ac:dyDescent="0.35">
      <c r="A4366" s="5" t="s">
        <v>79</v>
      </c>
      <c r="B4366" s="5" t="s">
        <v>25</v>
      </c>
      <c r="C4366" s="5" t="s">
        <v>1580</v>
      </c>
      <c r="D4366" s="5" t="s">
        <v>724</v>
      </c>
      <c r="E4366" s="5" t="s">
        <v>2318</v>
      </c>
      <c r="F4366" s="6">
        <v>100</v>
      </c>
      <c r="G4366" s="6">
        <v>100</v>
      </c>
      <c r="H4366" s="6">
        <v>100</v>
      </c>
      <c r="I4366" s="6">
        <v>100</v>
      </c>
      <c r="J4366" t="str">
        <f t="shared" si="68"/>
        <v>PMEKX-TG1612SPR</v>
      </c>
      <c r="K4366" t="str">
        <f>IF((VLOOKUP(J4366,mdc!A:V,22,FALSE)=""),"non Collabo","collabo")</f>
        <v>collabo</v>
      </c>
      <c r="L4366" t="str" cm="1">
        <f t="array" ref="L4366">IFERROR(_xlfn.IFS(G4366&lt;0,"shortage",H4366&lt;0,"shortage",I4366&lt;0,"shortage"),"ok")</f>
        <v>ok</v>
      </c>
    </row>
    <row r="4367" spans="1:12" hidden="1" x14ac:dyDescent="0.35">
      <c r="A4367" s="5" t="s">
        <v>79</v>
      </c>
      <c r="B4367" s="5" t="s">
        <v>25</v>
      </c>
      <c r="C4367" s="5" t="s">
        <v>1580</v>
      </c>
      <c r="D4367" s="5" t="s">
        <v>724</v>
      </c>
      <c r="E4367" s="5" t="s">
        <v>7</v>
      </c>
      <c r="F4367" s="6">
        <v>5.6315999999999997</v>
      </c>
      <c r="G4367" s="6">
        <v>5.6315999999999997</v>
      </c>
      <c r="H4367" s="6">
        <v>2.7616499999999999</v>
      </c>
      <c r="I4367" s="6">
        <v>10.450950000000001</v>
      </c>
      <c r="J4367" t="str">
        <f t="shared" si="68"/>
        <v>PMEKX-TG1612SPR</v>
      </c>
      <c r="K4367" t="str">
        <f>IF((VLOOKUP(J4367,mdc!A:V,22,FALSE)=""),"non Collabo","collabo")</f>
        <v>collabo</v>
      </c>
      <c r="L4367" t="str" cm="1">
        <f t="array" ref="L4367">IFERROR(_xlfn.IFS(G4367&lt;0,"shortage",H4367&lt;0,"shortage",I4367&lt;0,"shortage"),"ok")</f>
        <v>ok</v>
      </c>
    </row>
    <row r="4368" spans="1:12" hidden="1" x14ac:dyDescent="0.35">
      <c r="A4368" s="5" t="s">
        <v>79</v>
      </c>
      <c r="B4368" s="5" t="s">
        <v>25</v>
      </c>
      <c r="C4368" s="5" t="s">
        <v>1580</v>
      </c>
      <c r="D4368" s="5" t="s">
        <v>724</v>
      </c>
      <c r="E4368" s="5" t="s">
        <v>1566</v>
      </c>
      <c r="F4368" s="6">
        <v>5.6315999999999997</v>
      </c>
      <c r="G4368" s="6">
        <v>5.6315999999999997</v>
      </c>
      <c r="H4368" s="6">
        <v>2.7616499999999999</v>
      </c>
      <c r="I4368" s="6">
        <v>10.450950000000001</v>
      </c>
      <c r="J4368" t="str">
        <f t="shared" si="68"/>
        <v>PMEKX-TG1612SPR</v>
      </c>
      <c r="K4368" t="str">
        <f>IF((VLOOKUP(J4368,mdc!A:V,22,FALSE)=""),"non Collabo","collabo")</f>
        <v>collabo</v>
      </c>
      <c r="L4368" t="str" cm="1">
        <f t="array" ref="L4368">IFERROR(_xlfn.IFS(G4368&lt;0,"shortage",H4368&lt;0,"shortage",I4368&lt;0,"shortage"),"ok")</f>
        <v>ok</v>
      </c>
    </row>
    <row r="4369" spans="1:12" ht="15" hidden="1" thickBot="1" x14ac:dyDescent="0.4">
      <c r="A4369" s="5" t="s">
        <v>79</v>
      </c>
      <c r="B4369" s="5" t="s">
        <v>25</v>
      </c>
      <c r="C4369" s="5" t="s">
        <v>1580</v>
      </c>
      <c r="D4369" s="7" t="s">
        <v>724</v>
      </c>
      <c r="E4369" s="7" t="s">
        <v>8</v>
      </c>
      <c r="F4369" s="8">
        <v>0</v>
      </c>
      <c r="G4369" s="8">
        <v>0</v>
      </c>
      <c r="H4369" s="8">
        <v>0</v>
      </c>
      <c r="I4369" s="8">
        <v>0</v>
      </c>
      <c r="J4369" t="str">
        <f t="shared" si="68"/>
        <v>PMEKX-TG1612SPR</v>
      </c>
      <c r="K4369" t="str">
        <f>IF((VLOOKUP(J4369,mdc!A:V,22,FALSE)=""),"non Collabo","collabo")</f>
        <v>collabo</v>
      </c>
    </row>
    <row r="4370" spans="1:12" hidden="1" x14ac:dyDescent="0.35">
      <c r="A4370" s="5" t="s">
        <v>79</v>
      </c>
      <c r="B4370" s="5" t="s">
        <v>25</v>
      </c>
      <c r="C4370" s="5" t="s">
        <v>1580</v>
      </c>
      <c r="D4370" s="3" t="s">
        <v>725</v>
      </c>
      <c r="E4370" s="3" t="s">
        <v>5</v>
      </c>
      <c r="F4370" s="4"/>
      <c r="G4370" s="4">
        <v>36</v>
      </c>
      <c r="H4370" s="4">
        <v>36</v>
      </c>
      <c r="I4370" s="4">
        <v>36</v>
      </c>
      <c r="J4370" t="str">
        <f t="shared" si="68"/>
        <v>PMEKX-TG1613BLH</v>
      </c>
      <c r="K4370" t="str">
        <f>IF((VLOOKUP(J4370,mdc!A:V,22,FALSE)=""),"non Collabo","collabo")</f>
        <v>collabo</v>
      </c>
      <c r="L4370" t="str" cm="1">
        <f t="array" ref="L4370">IFERROR(_xlfn.IFS(G4370&lt;0,"shortage",H4370&lt;0,"shortage",I4370&lt;0,"shortage"),"ok")</f>
        <v>ok</v>
      </c>
    </row>
    <row r="4371" spans="1:12" hidden="1" x14ac:dyDescent="0.35">
      <c r="A4371" s="5" t="s">
        <v>79</v>
      </c>
      <c r="B4371" s="5" t="s">
        <v>25</v>
      </c>
      <c r="C4371" s="5" t="s">
        <v>1580</v>
      </c>
      <c r="D4371" s="5" t="s">
        <v>725</v>
      </c>
      <c r="E4371" s="5" t="s">
        <v>1565</v>
      </c>
      <c r="F4371" s="6"/>
      <c r="G4371" s="6">
        <v>36</v>
      </c>
      <c r="H4371" s="6">
        <v>36</v>
      </c>
      <c r="I4371" s="6">
        <v>36</v>
      </c>
      <c r="J4371" t="str">
        <f t="shared" si="68"/>
        <v>PMEKX-TG1613BLH</v>
      </c>
      <c r="K4371" t="str">
        <f>IF((VLOOKUP(J4371,mdc!A:V,22,FALSE)=""),"non Collabo","collabo")</f>
        <v>collabo</v>
      </c>
      <c r="L4371" t="str" cm="1">
        <f t="array" ref="L4371">IFERROR(_xlfn.IFS(G4371&lt;0,"shortage",H4371&lt;0,"shortage",I4371&lt;0,"shortage"),"ok")</f>
        <v>ok</v>
      </c>
    </row>
    <row r="4372" spans="1:12" hidden="1" x14ac:dyDescent="0.35">
      <c r="A4372" s="5" t="s">
        <v>79</v>
      </c>
      <c r="B4372" s="5" t="s">
        <v>25</v>
      </c>
      <c r="C4372" s="5" t="s">
        <v>1580</v>
      </c>
      <c r="D4372" s="5" t="s">
        <v>725</v>
      </c>
      <c r="E4372" s="5" t="s">
        <v>6</v>
      </c>
      <c r="F4372" s="6"/>
      <c r="G4372" s="6">
        <v>0</v>
      </c>
      <c r="H4372" s="6">
        <v>0</v>
      </c>
      <c r="I4372" s="6">
        <v>0</v>
      </c>
      <c r="J4372" t="str">
        <f t="shared" si="68"/>
        <v>PMEKX-TG1613BLH</v>
      </c>
      <c r="K4372" t="str">
        <f>IF((VLOOKUP(J4372,mdc!A:V,22,FALSE)=""),"non Collabo","collabo")</f>
        <v>collabo</v>
      </c>
      <c r="L4372" t="str" cm="1">
        <f t="array" ref="L4372">IFERROR(_xlfn.IFS(G4372&lt;0,"shortage",H4372&lt;0,"shortage",I4372&lt;0,"shortage"),"ok")</f>
        <v>ok</v>
      </c>
    </row>
    <row r="4373" spans="1:12" hidden="1" x14ac:dyDescent="0.35">
      <c r="A4373" s="5" t="s">
        <v>79</v>
      </c>
      <c r="B4373" s="5" t="s">
        <v>25</v>
      </c>
      <c r="C4373" s="5" t="s">
        <v>1580</v>
      </c>
      <c r="D4373" s="5" t="s">
        <v>725</v>
      </c>
      <c r="E4373" s="5" t="s">
        <v>2318</v>
      </c>
      <c r="F4373" s="6"/>
      <c r="G4373" s="6">
        <v>100</v>
      </c>
      <c r="H4373" s="6">
        <v>100</v>
      </c>
      <c r="I4373" s="6">
        <v>100</v>
      </c>
      <c r="J4373" t="str">
        <f t="shared" si="68"/>
        <v>PMEKX-TG1613BLH</v>
      </c>
      <c r="K4373" t="str">
        <f>IF((VLOOKUP(J4373,mdc!A:V,22,FALSE)=""),"non Collabo","collabo")</f>
        <v>collabo</v>
      </c>
      <c r="L4373" t="str" cm="1">
        <f t="array" ref="L4373">IFERROR(_xlfn.IFS(G4373&lt;0,"shortage",H4373&lt;0,"shortage",I4373&lt;0,"shortage"),"ok")</f>
        <v>ok</v>
      </c>
    </row>
    <row r="4374" spans="1:12" hidden="1" x14ac:dyDescent="0.35">
      <c r="A4374" s="5" t="s">
        <v>79</v>
      </c>
      <c r="B4374" s="5" t="s">
        <v>25</v>
      </c>
      <c r="C4374" s="5" t="s">
        <v>1580</v>
      </c>
      <c r="D4374" s="5" t="s">
        <v>725</v>
      </c>
      <c r="E4374" s="5" t="s">
        <v>7</v>
      </c>
      <c r="F4374" s="6"/>
      <c r="G4374" s="6">
        <v>0.98351999999999995</v>
      </c>
      <c r="H4374" s="6">
        <v>0.98351999999999995</v>
      </c>
      <c r="I4374" s="6">
        <v>0.98351999999999995</v>
      </c>
      <c r="J4374" t="str">
        <f t="shared" si="68"/>
        <v>PMEKX-TG1613BLH</v>
      </c>
      <c r="K4374" t="str">
        <f>IF((VLOOKUP(J4374,mdc!A:V,22,FALSE)=""),"non Collabo","collabo")</f>
        <v>collabo</v>
      </c>
      <c r="L4374" t="str" cm="1">
        <f t="array" ref="L4374">IFERROR(_xlfn.IFS(G4374&lt;0,"shortage",H4374&lt;0,"shortage",I4374&lt;0,"shortage"),"ok")</f>
        <v>ok</v>
      </c>
    </row>
    <row r="4375" spans="1:12" hidden="1" x14ac:dyDescent="0.35">
      <c r="A4375" s="5" t="s">
        <v>79</v>
      </c>
      <c r="B4375" s="5" t="s">
        <v>25</v>
      </c>
      <c r="C4375" s="5" t="s">
        <v>1580</v>
      </c>
      <c r="D4375" s="5" t="s">
        <v>725</v>
      </c>
      <c r="E4375" s="5" t="s">
        <v>1566</v>
      </c>
      <c r="F4375" s="6"/>
      <c r="G4375" s="6">
        <v>0.98351999999999995</v>
      </c>
      <c r="H4375" s="6">
        <v>0.98351999999999995</v>
      </c>
      <c r="I4375" s="6">
        <v>0.98351999999999995</v>
      </c>
      <c r="J4375" t="str">
        <f t="shared" si="68"/>
        <v>PMEKX-TG1613BLH</v>
      </c>
      <c r="K4375" t="str">
        <f>IF((VLOOKUP(J4375,mdc!A:V,22,FALSE)=""),"non Collabo","collabo")</f>
        <v>collabo</v>
      </c>
      <c r="L4375" t="str" cm="1">
        <f t="array" ref="L4375">IFERROR(_xlfn.IFS(G4375&lt;0,"shortage",H4375&lt;0,"shortage",I4375&lt;0,"shortage"),"ok")</f>
        <v>ok</v>
      </c>
    </row>
    <row r="4376" spans="1:12" ht="15" hidden="1" thickBot="1" x14ac:dyDescent="0.4">
      <c r="A4376" s="5" t="s">
        <v>79</v>
      </c>
      <c r="B4376" s="5" t="s">
        <v>25</v>
      </c>
      <c r="C4376" s="5" t="s">
        <v>1580</v>
      </c>
      <c r="D4376" s="7" t="s">
        <v>725</v>
      </c>
      <c r="E4376" s="7" t="s">
        <v>8</v>
      </c>
      <c r="F4376" s="8"/>
      <c r="G4376" s="8">
        <v>0</v>
      </c>
      <c r="H4376" s="8">
        <v>0</v>
      </c>
      <c r="I4376" s="8">
        <v>0</v>
      </c>
      <c r="J4376" t="str">
        <f t="shared" si="68"/>
        <v>PMEKX-TG1613BLH</v>
      </c>
      <c r="K4376" t="str">
        <f>IF((VLOOKUP(J4376,mdc!A:V,22,FALSE)=""),"non Collabo","collabo")</f>
        <v>collabo</v>
      </c>
    </row>
    <row r="4377" spans="1:12" hidden="1" x14ac:dyDescent="0.35">
      <c r="A4377" s="5" t="s">
        <v>79</v>
      </c>
      <c r="B4377" s="5" t="s">
        <v>25</v>
      </c>
      <c r="C4377" s="5" t="s">
        <v>1580</v>
      </c>
      <c r="D4377" s="3" t="s">
        <v>726</v>
      </c>
      <c r="E4377" s="3" t="s">
        <v>5</v>
      </c>
      <c r="F4377" s="4">
        <v>666</v>
      </c>
      <c r="G4377" s="4">
        <v>3111</v>
      </c>
      <c r="H4377" s="4">
        <v>822</v>
      </c>
      <c r="I4377" s="4">
        <v>1047</v>
      </c>
      <c r="J4377" t="str">
        <f t="shared" si="68"/>
        <v>PMEKX-TG1911FXG</v>
      </c>
      <c r="K4377" t="str">
        <f>IF((VLOOKUP(J4377,mdc!A:V,22,FALSE)=""),"non Collabo","collabo")</f>
        <v>collabo</v>
      </c>
      <c r="L4377" t="str" cm="1">
        <f t="array" ref="L4377">IFERROR(_xlfn.IFS(G4377&lt;0,"shortage",H4377&lt;0,"shortage",I4377&lt;0,"shortage"),"ok")</f>
        <v>ok</v>
      </c>
    </row>
    <row r="4378" spans="1:12" hidden="1" x14ac:dyDescent="0.35">
      <c r="A4378" s="5" t="s">
        <v>79</v>
      </c>
      <c r="B4378" s="5" t="s">
        <v>25</v>
      </c>
      <c r="C4378" s="5" t="s">
        <v>1580</v>
      </c>
      <c r="D4378" s="5" t="s">
        <v>726</v>
      </c>
      <c r="E4378" s="5" t="s">
        <v>1565</v>
      </c>
      <c r="F4378" s="6">
        <v>666</v>
      </c>
      <c r="G4378" s="6">
        <v>3111</v>
      </c>
      <c r="H4378" s="6">
        <v>822</v>
      </c>
      <c r="I4378" s="6">
        <v>1047</v>
      </c>
      <c r="J4378" t="str">
        <f t="shared" si="68"/>
        <v>PMEKX-TG1911FXG</v>
      </c>
      <c r="K4378" t="str">
        <f>IF((VLOOKUP(J4378,mdc!A:V,22,FALSE)=""),"non Collabo","collabo")</f>
        <v>collabo</v>
      </c>
      <c r="L4378" t="str" cm="1">
        <f t="array" ref="L4378">IFERROR(_xlfn.IFS(G4378&lt;0,"shortage",H4378&lt;0,"shortage",I4378&lt;0,"shortage"),"ok")</f>
        <v>ok</v>
      </c>
    </row>
    <row r="4379" spans="1:12" hidden="1" x14ac:dyDescent="0.35">
      <c r="A4379" s="5" t="s">
        <v>79</v>
      </c>
      <c r="B4379" s="5" t="s">
        <v>25</v>
      </c>
      <c r="C4379" s="5" t="s">
        <v>1580</v>
      </c>
      <c r="D4379" s="5" t="s">
        <v>726</v>
      </c>
      <c r="E4379" s="5" t="s">
        <v>6</v>
      </c>
      <c r="F4379" s="6">
        <v>0</v>
      </c>
      <c r="G4379" s="6">
        <v>0</v>
      </c>
      <c r="H4379" s="6">
        <v>0</v>
      </c>
      <c r="I4379" s="6">
        <v>0</v>
      </c>
      <c r="J4379" t="str">
        <f t="shared" si="68"/>
        <v>PMEKX-TG1911FXG</v>
      </c>
      <c r="K4379" t="str">
        <f>IF((VLOOKUP(J4379,mdc!A:V,22,FALSE)=""),"non Collabo","collabo")</f>
        <v>collabo</v>
      </c>
      <c r="L4379" t="str" cm="1">
        <f t="array" ref="L4379">IFERROR(_xlfn.IFS(G4379&lt;0,"shortage",H4379&lt;0,"shortage",I4379&lt;0,"shortage"),"ok")</f>
        <v>ok</v>
      </c>
    </row>
    <row r="4380" spans="1:12" hidden="1" x14ac:dyDescent="0.35">
      <c r="A4380" s="5" t="s">
        <v>79</v>
      </c>
      <c r="B4380" s="5" t="s">
        <v>25</v>
      </c>
      <c r="C4380" s="5" t="s">
        <v>1580</v>
      </c>
      <c r="D4380" s="5" t="s">
        <v>726</v>
      </c>
      <c r="E4380" s="5" t="s">
        <v>2318</v>
      </c>
      <c r="F4380" s="6">
        <v>100</v>
      </c>
      <c r="G4380" s="6">
        <v>100</v>
      </c>
      <c r="H4380" s="6">
        <v>100</v>
      </c>
      <c r="I4380" s="6">
        <v>100</v>
      </c>
      <c r="J4380" t="str">
        <f t="shared" si="68"/>
        <v>PMEKX-TG1911FXG</v>
      </c>
      <c r="K4380" t="str">
        <f>IF((VLOOKUP(J4380,mdc!A:V,22,FALSE)=""),"non Collabo","collabo")</f>
        <v>collabo</v>
      </c>
      <c r="L4380" t="str" cm="1">
        <f t="array" ref="L4380">IFERROR(_xlfn.IFS(G4380&lt;0,"shortage",H4380&lt;0,"shortage",I4380&lt;0,"shortage"),"ok")</f>
        <v>ok</v>
      </c>
    </row>
    <row r="4381" spans="1:12" hidden="1" x14ac:dyDescent="0.35">
      <c r="A4381" s="5" t="s">
        <v>79</v>
      </c>
      <c r="B4381" s="5" t="s">
        <v>25</v>
      </c>
      <c r="C4381" s="5" t="s">
        <v>1580</v>
      </c>
      <c r="D4381" s="5" t="s">
        <v>726</v>
      </c>
      <c r="E4381" s="5" t="s">
        <v>7</v>
      </c>
      <c r="F4381" s="6">
        <v>6.4268999999999998</v>
      </c>
      <c r="G4381" s="6">
        <v>30.021149999999999</v>
      </c>
      <c r="H4381" s="6">
        <v>7.9322999999999997</v>
      </c>
      <c r="I4381" s="6">
        <v>10.10355</v>
      </c>
      <c r="J4381" t="str">
        <f t="shared" si="68"/>
        <v>PMEKX-TG1911FXG</v>
      </c>
      <c r="K4381" t="str">
        <f>IF((VLOOKUP(J4381,mdc!A:V,22,FALSE)=""),"non Collabo","collabo")</f>
        <v>collabo</v>
      </c>
      <c r="L4381" t="str" cm="1">
        <f t="array" ref="L4381">IFERROR(_xlfn.IFS(G4381&lt;0,"shortage",H4381&lt;0,"shortage",I4381&lt;0,"shortage"),"ok")</f>
        <v>ok</v>
      </c>
    </row>
    <row r="4382" spans="1:12" hidden="1" x14ac:dyDescent="0.35">
      <c r="A4382" s="5" t="s">
        <v>79</v>
      </c>
      <c r="B4382" s="5" t="s">
        <v>25</v>
      </c>
      <c r="C4382" s="5" t="s">
        <v>1580</v>
      </c>
      <c r="D4382" s="5" t="s">
        <v>726</v>
      </c>
      <c r="E4382" s="5" t="s">
        <v>1566</v>
      </c>
      <c r="F4382" s="6">
        <v>6.4268999999999998</v>
      </c>
      <c r="G4382" s="6">
        <v>30.021149999999999</v>
      </c>
      <c r="H4382" s="6">
        <v>7.9322999999999997</v>
      </c>
      <c r="I4382" s="6">
        <v>10.10355</v>
      </c>
      <c r="J4382" t="str">
        <f t="shared" si="68"/>
        <v>PMEKX-TG1911FXG</v>
      </c>
      <c r="K4382" t="str">
        <f>IF((VLOOKUP(J4382,mdc!A:V,22,FALSE)=""),"non Collabo","collabo")</f>
        <v>collabo</v>
      </c>
      <c r="L4382" t="str" cm="1">
        <f t="array" ref="L4382">IFERROR(_xlfn.IFS(G4382&lt;0,"shortage",H4382&lt;0,"shortage",I4382&lt;0,"shortage"),"ok")</f>
        <v>ok</v>
      </c>
    </row>
    <row r="4383" spans="1:12" ht="15" hidden="1" thickBot="1" x14ac:dyDescent="0.4">
      <c r="A4383" s="5" t="s">
        <v>79</v>
      </c>
      <c r="B4383" s="5" t="s">
        <v>25</v>
      </c>
      <c r="C4383" s="5" t="s">
        <v>1580</v>
      </c>
      <c r="D4383" s="7" t="s">
        <v>726</v>
      </c>
      <c r="E4383" s="7" t="s">
        <v>8</v>
      </c>
      <c r="F4383" s="8">
        <v>0</v>
      </c>
      <c r="G4383" s="8">
        <v>0</v>
      </c>
      <c r="H4383" s="8">
        <v>0</v>
      </c>
      <c r="I4383" s="8">
        <v>0</v>
      </c>
      <c r="J4383" t="str">
        <f t="shared" si="68"/>
        <v>PMEKX-TG1911FXG</v>
      </c>
      <c r="K4383" t="str">
        <f>IF((VLOOKUP(J4383,mdc!A:V,22,FALSE)=""),"non Collabo","collabo")</f>
        <v>collabo</v>
      </c>
    </row>
    <row r="4384" spans="1:12" hidden="1" x14ac:dyDescent="0.35">
      <c r="A4384" s="5" t="s">
        <v>79</v>
      </c>
      <c r="B4384" s="5" t="s">
        <v>25</v>
      </c>
      <c r="C4384" s="5" t="s">
        <v>1580</v>
      </c>
      <c r="D4384" s="3" t="s">
        <v>727</v>
      </c>
      <c r="E4384" s="3" t="s">
        <v>5</v>
      </c>
      <c r="F4384" s="4">
        <v>147</v>
      </c>
      <c r="G4384" s="4">
        <v>732</v>
      </c>
      <c r="H4384" s="4">
        <v>372</v>
      </c>
      <c r="I4384" s="4">
        <v>474</v>
      </c>
      <c r="J4384" t="str">
        <f t="shared" si="68"/>
        <v>PMEKX-TG1911HGG</v>
      </c>
      <c r="K4384" t="str">
        <f>IF((VLOOKUP(J4384,mdc!A:V,22,FALSE)=""),"non Collabo","collabo")</f>
        <v>collabo</v>
      </c>
      <c r="L4384" t="str" cm="1">
        <f t="array" ref="L4384">IFERROR(_xlfn.IFS(G4384&lt;0,"shortage",H4384&lt;0,"shortage",I4384&lt;0,"shortage"),"ok")</f>
        <v>ok</v>
      </c>
    </row>
    <row r="4385" spans="1:12" hidden="1" x14ac:dyDescent="0.35">
      <c r="A4385" s="5" t="s">
        <v>79</v>
      </c>
      <c r="B4385" s="5" t="s">
        <v>25</v>
      </c>
      <c r="C4385" s="5" t="s">
        <v>1580</v>
      </c>
      <c r="D4385" s="5" t="s">
        <v>727</v>
      </c>
      <c r="E4385" s="5" t="s">
        <v>1565</v>
      </c>
      <c r="F4385" s="6">
        <v>147</v>
      </c>
      <c r="G4385" s="6">
        <v>732</v>
      </c>
      <c r="H4385" s="6">
        <v>372</v>
      </c>
      <c r="I4385" s="6">
        <v>474</v>
      </c>
      <c r="J4385" t="str">
        <f t="shared" si="68"/>
        <v>PMEKX-TG1911HGG</v>
      </c>
      <c r="K4385" t="str">
        <f>IF((VLOOKUP(J4385,mdc!A:V,22,FALSE)=""),"non Collabo","collabo")</f>
        <v>collabo</v>
      </c>
      <c r="L4385" t="str" cm="1">
        <f t="array" ref="L4385">IFERROR(_xlfn.IFS(G4385&lt;0,"shortage",H4385&lt;0,"shortage",I4385&lt;0,"shortage"),"ok")</f>
        <v>ok</v>
      </c>
    </row>
    <row r="4386" spans="1:12" hidden="1" x14ac:dyDescent="0.35">
      <c r="A4386" s="5" t="s">
        <v>79</v>
      </c>
      <c r="B4386" s="5" t="s">
        <v>25</v>
      </c>
      <c r="C4386" s="5" t="s">
        <v>1580</v>
      </c>
      <c r="D4386" s="5" t="s">
        <v>727</v>
      </c>
      <c r="E4386" s="5" t="s">
        <v>6</v>
      </c>
      <c r="F4386" s="6">
        <v>0</v>
      </c>
      <c r="G4386" s="6">
        <v>0</v>
      </c>
      <c r="H4386" s="6">
        <v>0</v>
      </c>
      <c r="I4386" s="6">
        <v>0</v>
      </c>
      <c r="J4386" t="str">
        <f t="shared" si="68"/>
        <v>PMEKX-TG1911HGG</v>
      </c>
      <c r="K4386" t="str">
        <f>IF((VLOOKUP(J4386,mdc!A:V,22,FALSE)=""),"non Collabo","collabo")</f>
        <v>collabo</v>
      </c>
      <c r="L4386" t="str" cm="1">
        <f t="array" ref="L4386">IFERROR(_xlfn.IFS(G4386&lt;0,"shortage",H4386&lt;0,"shortage",I4386&lt;0,"shortage"),"ok")</f>
        <v>ok</v>
      </c>
    </row>
    <row r="4387" spans="1:12" hidden="1" x14ac:dyDescent="0.35">
      <c r="A4387" s="5" t="s">
        <v>79</v>
      </c>
      <c r="B4387" s="5" t="s">
        <v>25</v>
      </c>
      <c r="C4387" s="5" t="s">
        <v>1580</v>
      </c>
      <c r="D4387" s="5" t="s">
        <v>727</v>
      </c>
      <c r="E4387" s="5" t="s">
        <v>2318</v>
      </c>
      <c r="F4387" s="6">
        <v>100</v>
      </c>
      <c r="G4387" s="6">
        <v>100</v>
      </c>
      <c r="H4387" s="6">
        <v>100</v>
      </c>
      <c r="I4387" s="6">
        <v>100</v>
      </c>
      <c r="J4387" t="str">
        <f t="shared" si="68"/>
        <v>PMEKX-TG1911HGG</v>
      </c>
      <c r="K4387" t="str">
        <f>IF((VLOOKUP(J4387,mdc!A:V,22,FALSE)=""),"non Collabo","collabo")</f>
        <v>collabo</v>
      </c>
      <c r="L4387" t="str" cm="1">
        <f t="array" ref="L4387">IFERROR(_xlfn.IFS(G4387&lt;0,"shortage",H4387&lt;0,"shortage",I4387&lt;0,"shortage"),"ok")</f>
        <v>ok</v>
      </c>
    </row>
    <row r="4388" spans="1:12" hidden="1" x14ac:dyDescent="0.35">
      <c r="A4388" s="5" t="s">
        <v>79</v>
      </c>
      <c r="B4388" s="5" t="s">
        <v>25</v>
      </c>
      <c r="C4388" s="5" t="s">
        <v>1580</v>
      </c>
      <c r="D4388" s="5" t="s">
        <v>727</v>
      </c>
      <c r="E4388" s="5" t="s">
        <v>7</v>
      </c>
      <c r="F4388" s="6">
        <v>1.46706</v>
      </c>
      <c r="G4388" s="6">
        <v>7.3053600000000003</v>
      </c>
      <c r="H4388" s="6">
        <v>3.7125599999999999</v>
      </c>
      <c r="I4388" s="6">
        <v>4.7305200000000003</v>
      </c>
      <c r="J4388" t="str">
        <f t="shared" si="68"/>
        <v>PMEKX-TG1911HGG</v>
      </c>
      <c r="K4388" t="str">
        <f>IF((VLOOKUP(J4388,mdc!A:V,22,FALSE)=""),"non Collabo","collabo")</f>
        <v>collabo</v>
      </c>
      <c r="L4388" t="str" cm="1">
        <f t="array" ref="L4388">IFERROR(_xlfn.IFS(G4388&lt;0,"shortage",H4388&lt;0,"shortage",I4388&lt;0,"shortage"),"ok")</f>
        <v>ok</v>
      </c>
    </row>
    <row r="4389" spans="1:12" hidden="1" x14ac:dyDescent="0.35">
      <c r="A4389" s="5" t="s">
        <v>79</v>
      </c>
      <c r="B4389" s="5" t="s">
        <v>25</v>
      </c>
      <c r="C4389" s="5" t="s">
        <v>1580</v>
      </c>
      <c r="D4389" s="5" t="s">
        <v>727</v>
      </c>
      <c r="E4389" s="5" t="s">
        <v>1566</v>
      </c>
      <c r="F4389" s="6">
        <v>1.46706</v>
      </c>
      <c r="G4389" s="6">
        <v>7.3053600000000003</v>
      </c>
      <c r="H4389" s="6">
        <v>3.7125599999999999</v>
      </c>
      <c r="I4389" s="6">
        <v>4.7305200000000003</v>
      </c>
      <c r="J4389" t="str">
        <f t="shared" si="68"/>
        <v>PMEKX-TG1911HGG</v>
      </c>
      <c r="K4389" t="str">
        <f>IF((VLOOKUP(J4389,mdc!A:V,22,FALSE)=""),"non Collabo","collabo")</f>
        <v>collabo</v>
      </c>
      <c r="L4389" t="str" cm="1">
        <f t="array" ref="L4389">IFERROR(_xlfn.IFS(G4389&lt;0,"shortage",H4389&lt;0,"shortage",I4389&lt;0,"shortage"),"ok")</f>
        <v>ok</v>
      </c>
    </row>
    <row r="4390" spans="1:12" ht="15" hidden="1" thickBot="1" x14ac:dyDescent="0.4">
      <c r="A4390" s="5" t="s">
        <v>79</v>
      </c>
      <c r="B4390" s="5" t="s">
        <v>25</v>
      </c>
      <c r="C4390" s="5" t="s">
        <v>1580</v>
      </c>
      <c r="D4390" s="7" t="s">
        <v>727</v>
      </c>
      <c r="E4390" s="7" t="s">
        <v>8</v>
      </c>
      <c r="F4390" s="8">
        <v>0</v>
      </c>
      <c r="G4390" s="8">
        <v>0</v>
      </c>
      <c r="H4390" s="8">
        <v>0</v>
      </c>
      <c r="I4390" s="8">
        <v>0</v>
      </c>
      <c r="J4390" t="str">
        <f t="shared" si="68"/>
        <v>PMEKX-TG1911HGG</v>
      </c>
      <c r="K4390" t="str">
        <f>IF((VLOOKUP(J4390,mdc!A:V,22,FALSE)=""),"non Collabo","collabo")</f>
        <v>collabo</v>
      </c>
    </row>
    <row r="4391" spans="1:12" hidden="1" x14ac:dyDescent="0.35">
      <c r="A4391" s="5" t="s">
        <v>79</v>
      </c>
      <c r="B4391" s="5" t="s">
        <v>25</v>
      </c>
      <c r="C4391" s="5" t="s">
        <v>1580</v>
      </c>
      <c r="D4391" s="3" t="s">
        <v>728</v>
      </c>
      <c r="E4391" s="3" t="s">
        <v>5</v>
      </c>
      <c r="F4391" s="4"/>
      <c r="G4391" s="4">
        <v>585</v>
      </c>
      <c r="H4391" s="4">
        <v>513</v>
      </c>
      <c r="I4391" s="4">
        <v>642</v>
      </c>
      <c r="J4391" t="str">
        <f t="shared" si="68"/>
        <v>PMEKX-TG2511FXM</v>
      </c>
      <c r="K4391" t="str">
        <f>IF((VLOOKUP(J4391,mdc!A:V,22,FALSE)=""),"non Collabo","collabo")</f>
        <v>collabo</v>
      </c>
      <c r="L4391" t="str" cm="1">
        <f t="array" ref="L4391">IFERROR(_xlfn.IFS(G4391&lt;0,"shortage",H4391&lt;0,"shortage",I4391&lt;0,"shortage"),"ok")</f>
        <v>ok</v>
      </c>
    </row>
    <row r="4392" spans="1:12" hidden="1" x14ac:dyDescent="0.35">
      <c r="A4392" s="5" t="s">
        <v>79</v>
      </c>
      <c r="B4392" s="5" t="s">
        <v>25</v>
      </c>
      <c r="C4392" s="5" t="s">
        <v>1580</v>
      </c>
      <c r="D4392" s="5" t="s">
        <v>728</v>
      </c>
      <c r="E4392" s="5" t="s">
        <v>1565</v>
      </c>
      <c r="F4392" s="6"/>
      <c r="G4392" s="6">
        <v>585</v>
      </c>
      <c r="H4392" s="6">
        <v>513</v>
      </c>
      <c r="I4392" s="6">
        <v>642</v>
      </c>
      <c r="J4392" t="str">
        <f t="shared" si="68"/>
        <v>PMEKX-TG2511FXM</v>
      </c>
      <c r="K4392" t="str">
        <f>IF((VLOOKUP(J4392,mdc!A:V,22,FALSE)=""),"non Collabo","collabo")</f>
        <v>collabo</v>
      </c>
      <c r="L4392" t="str" cm="1">
        <f t="array" ref="L4392">IFERROR(_xlfn.IFS(G4392&lt;0,"shortage",H4392&lt;0,"shortage",I4392&lt;0,"shortage"),"ok")</f>
        <v>ok</v>
      </c>
    </row>
    <row r="4393" spans="1:12" hidden="1" x14ac:dyDescent="0.35">
      <c r="A4393" s="5" t="s">
        <v>79</v>
      </c>
      <c r="B4393" s="5" t="s">
        <v>25</v>
      </c>
      <c r="C4393" s="5" t="s">
        <v>1580</v>
      </c>
      <c r="D4393" s="5" t="s">
        <v>728</v>
      </c>
      <c r="E4393" s="5" t="s">
        <v>6</v>
      </c>
      <c r="F4393" s="6"/>
      <c r="G4393" s="6">
        <v>0</v>
      </c>
      <c r="H4393" s="6">
        <v>0</v>
      </c>
      <c r="I4393" s="6">
        <v>0</v>
      </c>
      <c r="J4393" t="str">
        <f t="shared" si="68"/>
        <v>PMEKX-TG2511FXM</v>
      </c>
      <c r="K4393" t="str">
        <f>IF((VLOOKUP(J4393,mdc!A:V,22,FALSE)=""),"non Collabo","collabo")</f>
        <v>collabo</v>
      </c>
      <c r="L4393" t="str" cm="1">
        <f t="array" ref="L4393">IFERROR(_xlfn.IFS(G4393&lt;0,"shortage",H4393&lt;0,"shortage",I4393&lt;0,"shortage"),"ok")</f>
        <v>ok</v>
      </c>
    </row>
    <row r="4394" spans="1:12" hidden="1" x14ac:dyDescent="0.35">
      <c r="A4394" s="5" t="s">
        <v>79</v>
      </c>
      <c r="B4394" s="5" t="s">
        <v>25</v>
      </c>
      <c r="C4394" s="5" t="s">
        <v>1580</v>
      </c>
      <c r="D4394" s="5" t="s">
        <v>728</v>
      </c>
      <c r="E4394" s="5" t="s">
        <v>2318</v>
      </c>
      <c r="F4394" s="6"/>
      <c r="G4394" s="6">
        <v>100</v>
      </c>
      <c r="H4394" s="6">
        <v>100</v>
      </c>
      <c r="I4394" s="6">
        <v>100</v>
      </c>
      <c r="J4394" t="str">
        <f t="shared" si="68"/>
        <v>PMEKX-TG2511FXM</v>
      </c>
      <c r="K4394" t="str">
        <f>IF((VLOOKUP(J4394,mdc!A:V,22,FALSE)=""),"non Collabo","collabo")</f>
        <v>collabo</v>
      </c>
      <c r="L4394" t="str" cm="1">
        <f t="array" ref="L4394">IFERROR(_xlfn.IFS(G4394&lt;0,"shortage",H4394&lt;0,"shortage",I4394&lt;0,"shortage"),"ok")</f>
        <v>ok</v>
      </c>
    </row>
    <row r="4395" spans="1:12" hidden="1" x14ac:dyDescent="0.35">
      <c r="A4395" s="5" t="s">
        <v>79</v>
      </c>
      <c r="B4395" s="5" t="s">
        <v>25</v>
      </c>
      <c r="C4395" s="5" t="s">
        <v>1580</v>
      </c>
      <c r="D4395" s="5" t="s">
        <v>728</v>
      </c>
      <c r="E4395" s="5" t="s">
        <v>7</v>
      </c>
      <c r="F4395" s="6"/>
      <c r="G4395" s="6">
        <v>7.8214499999999996</v>
      </c>
      <c r="H4395" s="6">
        <v>6.8588100000000001</v>
      </c>
      <c r="I4395" s="6">
        <v>8.5835399999999993</v>
      </c>
      <c r="J4395" t="str">
        <f t="shared" si="68"/>
        <v>PMEKX-TG2511FXM</v>
      </c>
      <c r="K4395" t="str">
        <f>IF((VLOOKUP(J4395,mdc!A:V,22,FALSE)=""),"non Collabo","collabo")</f>
        <v>collabo</v>
      </c>
      <c r="L4395" t="str" cm="1">
        <f t="array" ref="L4395">IFERROR(_xlfn.IFS(G4395&lt;0,"shortage",H4395&lt;0,"shortage",I4395&lt;0,"shortage"),"ok")</f>
        <v>ok</v>
      </c>
    </row>
    <row r="4396" spans="1:12" hidden="1" x14ac:dyDescent="0.35">
      <c r="A4396" s="5" t="s">
        <v>79</v>
      </c>
      <c r="B4396" s="5" t="s">
        <v>25</v>
      </c>
      <c r="C4396" s="5" t="s">
        <v>1580</v>
      </c>
      <c r="D4396" s="5" t="s">
        <v>728</v>
      </c>
      <c r="E4396" s="5" t="s">
        <v>1566</v>
      </c>
      <c r="F4396" s="6"/>
      <c r="G4396" s="6">
        <v>7.8214499999999996</v>
      </c>
      <c r="H4396" s="6">
        <v>6.8588100000000001</v>
      </c>
      <c r="I4396" s="6">
        <v>8.5835399999999993</v>
      </c>
      <c r="J4396" t="str">
        <f t="shared" si="68"/>
        <v>PMEKX-TG2511FXM</v>
      </c>
      <c r="K4396" t="str">
        <f>IF((VLOOKUP(J4396,mdc!A:V,22,FALSE)=""),"non Collabo","collabo")</f>
        <v>collabo</v>
      </c>
      <c r="L4396" t="str" cm="1">
        <f t="array" ref="L4396">IFERROR(_xlfn.IFS(G4396&lt;0,"shortage",H4396&lt;0,"shortage",I4396&lt;0,"shortage"),"ok")</f>
        <v>ok</v>
      </c>
    </row>
    <row r="4397" spans="1:12" ht="15" hidden="1" thickBot="1" x14ac:dyDescent="0.4">
      <c r="A4397" s="5" t="s">
        <v>79</v>
      </c>
      <c r="B4397" s="5" t="s">
        <v>25</v>
      </c>
      <c r="C4397" s="5" t="s">
        <v>1580</v>
      </c>
      <c r="D4397" s="7" t="s">
        <v>728</v>
      </c>
      <c r="E4397" s="7" t="s">
        <v>8</v>
      </c>
      <c r="F4397" s="8"/>
      <c r="G4397" s="8">
        <v>0</v>
      </c>
      <c r="H4397" s="8">
        <v>0</v>
      </c>
      <c r="I4397" s="8">
        <v>0</v>
      </c>
      <c r="J4397" t="str">
        <f t="shared" si="68"/>
        <v>PMEKX-TG2511FXM</v>
      </c>
      <c r="K4397" t="str">
        <f>IF((VLOOKUP(J4397,mdc!A:V,22,FALSE)=""),"non Collabo","collabo")</f>
        <v>collabo</v>
      </c>
    </row>
    <row r="4398" spans="1:12" hidden="1" x14ac:dyDescent="0.35">
      <c r="A4398" s="5" t="s">
        <v>79</v>
      </c>
      <c r="B4398" s="5" t="s">
        <v>25</v>
      </c>
      <c r="C4398" s="5" t="s">
        <v>1580</v>
      </c>
      <c r="D4398" s="3" t="s">
        <v>729</v>
      </c>
      <c r="E4398" s="3" t="s">
        <v>5</v>
      </c>
      <c r="F4398" s="4"/>
      <c r="G4398" s="4">
        <v>501</v>
      </c>
      <c r="H4398" s="4">
        <v>489</v>
      </c>
      <c r="I4398" s="4">
        <v>630</v>
      </c>
      <c r="J4398" t="str">
        <f t="shared" si="68"/>
        <v>PMEKX-TG2511FXT</v>
      </c>
      <c r="K4398" t="str">
        <f>IF((VLOOKUP(J4398,mdc!A:V,22,FALSE)=""),"non Collabo","collabo")</f>
        <v>collabo</v>
      </c>
      <c r="L4398" t="str" cm="1">
        <f t="array" ref="L4398">IFERROR(_xlfn.IFS(G4398&lt;0,"shortage",H4398&lt;0,"shortage",I4398&lt;0,"shortage"),"ok")</f>
        <v>ok</v>
      </c>
    </row>
    <row r="4399" spans="1:12" hidden="1" x14ac:dyDescent="0.35">
      <c r="A4399" s="5" t="s">
        <v>79</v>
      </c>
      <c r="B4399" s="5" t="s">
        <v>25</v>
      </c>
      <c r="C4399" s="5" t="s">
        <v>1580</v>
      </c>
      <c r="D4399" s="5" t="s">
        <v>729</v>
      </c>
      <c r="E4399" s="5" t="s">
        <v>1565</v>
      </c>
      <c r="F4399" s="6"/>
      <c r="G4399" s="6">
        <v>501</v>
      </c>
      <c r="H4399" s="6">
        <v>489</v>
      </c>
      <c r="I4399" s="6">
        <v>630</v>
      </c>
      <c r="J4399" t="str">
        <f t="shared" si="68"/>
        <v>PMEKX-TG2511FXT</v>
      </c>
      <c r="K4399" t="str">
        <f>IF((VLOOKUP(J4399,mdc!A:V,22,FALSE)=""),"non Collabo","collabo")</f>
        <v>collabo</v>
      </c>
      <c r="L4399" t="str" cm="1">
        <f t="array" ref="L4399">IFERROR(_xlfn.IFS(G4399&lt;0,"shortage",H4399&lt;0,"shortage",I4399&lt;0,"shortage"),"ok")</f>
        <v>ok</v>
      </c>
    </row>
    <row r="4400" spans="1:12" hidden="1" x14ac:dyDescent="0.35">
      <c r="A4400" s="5" t="s">
        <v>79</v>
      </c>
      <c r="B4400" s="5" t="s">
        <v>25</v>
      </c>
      <c r="C4400" s="5" t="s">
        <v>1580</v>
      </c>
      <c r="D4400" s="5" t="s">
        <v>729</v>
      </c>
      <c r="E4400" s="5" t="s">
        <v>6</v>
      </c>
      <c r="F4400" s="6"/>
      <c r="G4400" s="6">
        <v>0</v>
      </c>
      <c r="H4400" s="6">
        <v>0</v>
      </c>
      <c r="I4400" s="6">
        <v>0</v>
      </c>
      <c r="J4400" t="str">
        <f t="shared" si="68"/>
        <v>PMEKX-TG2511FXT</v>
      </c>
      <c r="K4400" t="str">
        <f>IF((VLOOKUP(J4400,mdc!A:V,22,FALSE)=""),"non Collabo","collabo")</f>
        <v>collabo</v>
      </c>
      <c r="L4400" t="str" cm="1">
        <f t="array" ref="L4400">IFERROR(_xlfn.IFS(G4400&lt;0,"shortage",H4400&lt;0,"shortage",I4400&lt;0,"shortage"),"ok")</f>
        <v>ok</v>
      </c>
    </row>
    <row r="4401" spans="1:12" hidden="1" x14ac:dyDescent="0.35">
      <c r="A4401" s="5" t="s">
        <v>79</v>
      </c>
      <c r="B4401" s="5" t="s">
        <v>25</v>
      </c>
      <c r="C4401" s="5" t="s">
        <v>1580</v>
      </c>
      <c r="D4401" s="5" t="s">
        <v>729</v>
      </c>
      <c r="E4401" s="5" t="s">
        <v>2318</v>
      </c>
      <c r="F4401" s="6"/>
      <c r="G4401" s="6">
        <v>100</v>
      </c>
      <c r="H4401" s="6">
        <v>100</v>
      </c>
      <c r="I4401" s="6">
        <v>100</v>
      </c>
      <c r="J4401" t="str">
        <f t="shared" si="68"/>
        <v>PMEKX-TG2511FXT</v>
      </c>
      <c r="K4401" t="str">
        <f>IF((VLOOKUP(J4401,mdc!A:V,22,FALSE)=""),"non Collabo","collabo")</f>
        <v>collabo</v>
      </c>
      <c r="L4401" t="str" cm="1">
        <f t="array" ref="L4401">IFERROR(_xlfn.IFS(G4401&lt;0,"shortage",H4401&lt;0,"shortage",I4401&lt;0,"shortage"),"ok")</f>
        <v>ok</v>
      </c>
    </row>
    <row r="4402" spans="1:12" hidden="1" x14ac:dyDescent="0.35">
      <c r="A4402" s="5" t="s">
        <v>79</v>
      </c>
      <c r="B4402" s="5" t="s">
        <v>25</v>
      </c>
      <c r="C4402" s="5" t="s">
        <v>1580</v>
      </c>
      <c r="D4402" s="5" t="s">
        <v>729</v>
      </c>
      <c r="E4402" s="5" t="s">
        <v>7</v>
      </c>
      <c r="F4402" s="6"/>
      <c r="G4402" s="6">
        <v>6.1823399999999999</v>
      </c>
      <c r="H4402" s="6">
        <v>6.0342599999999997</v>
      </c>
      <c r="I4402" s="6">
        <v>7.7742000000000004</v>
      </c>
      <c r="J4402" t="str">
        <f t="shared" si="68"/>
        <v>PMEKX-TG2511FXT</v>
      </c>
      <c r="K4402" t="str">
        <f>IF((VLOOKUP(J4402,mdc!A:V,22,FALSE)=""),"non Collabo","collabo")</f>
        <v>collabo</v>
      </c>
      <c r="L4402" t="str" cm="1">
        <f t="array" ref="L4402">IFERROR(_xlfn.IFS(G4402&lt;0,"shortage",H4402&lt;0,"shortage",I4402&lt;0,"shortage"),"ok")</f>
        <v>ok</v>
      </c>
    </row>
    <row r="4403" spans="1:12" hidden="1" x14ac:dyDescent="0.35">
      <c r="A4403" s="5" t="s">
        <v>79</v>
      </c>
      <c r="B4403" s="5" t="s">
        <v>25</v>
      </c>
      <c r="C4403" s="5" t="s">
        <v>1580</v>
      </c>
      <c r="D4403" s="5" t="s">
        <v>729</v>
      </c>
      <c r="E4403" s="5" t="s">
        <v>1566</v>
      </c>
      <c r="F4403" s="6"/>
      <c r="G4403" s="6">
        <v>6.1823399999999999</v>
      </c>
      <c r="H4403" s="6">
        <v>6.0342599999999997</v>
      </c>
      <c r="I4403" s="6">
        <v>7.7742000000000004</v>
      </c>
      <c r="J4403" t="str">
        <f t="shared" si="68"/>
        <v>PMEKX-TG2511FXT</v>
      </c>
      <c r="K4403" t="str">
        <f>IF((VLOOKUP(J4403,mdc!A:V,22,FALSE)=""),"non Collabo","collabo")</f>
        <v>collabo</v>
      </c>
      <c r="L4403" t="str" cm="1">
        <f t="array" ref="L4403">IFERROR(_xlfn.IFS(G4403&lt;0,"shortage",H4403&lt;0,"shortage",I4403&lt;0,"shortage"),"ok")</f>
        <v>ok</v>
      </c>
    </row>
    <row r="4404" spans="1:12" ht="15" hidden="1" thickBot="1" x14ac:dyDescent="0.4">
      <c r="A4404" s="5" t="s">
        <v>79</v>
      </c>
      <c r="B4404" s="5" t="s">
        <v>25</v>
      </c>
      <c r="C4404" s="5" t="s">
        <v>1580</v>
      </c>
      <c r="D4404" s="7" t="s">
        <v>729</v>
      </c>
      <c r="E4404" s="7" t="s">
        <v>8</v>
      </c>
      <c r="F4404" s="8"/>
      <c r="G4404" s="8">
        <v>0</v>
      </c>
      <c r="H4404" s="8">
        <v>0</v>
      </c>
      <c r="I4404" s="8">
        <v>0</v>
      </c>
      <c r="J4404" t="str">
        <f t="shared" si="68"/>
        <v>PMEKX-TG2511FXT</v>
      </c>
      <c r="K4404" t="str">
        <f>IF((VLOOKUP(J4404,mdc!A:V,22,FALSE)=""),"non Collabo","collabo")</f>
        <v>collabo</v>
      </c>
    </row>
    <row r="4405" spans="1:12" hidden="1" x14ac:dyDescent="0.35">
      <c r="A4405" s="5" t="s">
        <v>79</v>
      </c>
      <c r="B4405" s="5" t="s">
        <v>25</v>
      </c>
      <c r="C4405" s="5" t="s">
        <v>1580</v>
      </c>
      <c r="D4405" s="3" t="s">
        <v>730</v>
      </c>
      <c r="E4405" s="3" t="s">
        <v>5</v>
      </c>
      <c r="F4405" s="4"/>
      <c r="G4405" s="4">
        <v>486</v>
      </c>
      <c r="H4405" s="4">
        <v>0</v>
      </c>
      <c r="I4405" s="4">
        <v>450</v>
      </c>
      <c r="J4405" t="str">
        <f t="shared" si="68"/>
        <v>PMEKX-TG2511HGT</v>
      </c>
      <c r="K4405" t="str">
        <f>IF((VLOOKUP(J4405,mdc!A:V,22,FALSE)=""),"non Collabo","collabo")</f>
        <v>collabo</v>
      </c>
      <c r="L4405" t="str" cm="1">
        <f t="array" ref="L4405">IFERROR(_xlfn.IFS(G4405&lt;0,"shortage",H4405&lt;0,"shortage",I4405&lt;0,"shortage"),"ok")</f>
        <v>ok</v>
      </c>
    </row>
    <row r="4406" spans="1:12" hidden="1" x14ac:dyDescent="0.35">
      <c r="A4406" s="5" t="s">
        <v>79</v>
      </c>
      <c r="B4406" s="5" t="s">
        <v>25</v>
      </c>
      <c r="C4406" s="5" t="s">
        <v>1580</v>
      </c>
      <c r="D4406" s="5" t="s">
        <v>730</v>
      </c>
      <c r="E4406" s="5" t="s">
        <v>1565</v>
      </c>
      <c r="F4406" s="6"/>
      <c r="G4406" s="6">
        <v>486</v>
      </c>
      <c r="H4406" s="6"/>
      <c r="I4406" s="6">
        <v>450</v>
      </c>
      <c r="J4406" t="str">
        <f t="shared" si="68"/>
        <v>PMEKX-TG2511HGT</v>
      </c>
      <c r="K4406" t="str">
        <f>IF((VLOOKUP(J4406,mdc!A:V,22,FALSE)=""),"non Collabo","collabo")</f>
        <v>collabo</v>
      </c>
      <c r="L4406" t="str" cm="1">
        <f t="array" ref="L4406">IFERROR(_xlfn.IFS(G4406&lt;0,"shortage",H4406&lt;0,"shortage",I4406&lt;0,"shortage"),"ok")</f>
        <v>ok</v>
      </c>
    </row>
    <row r="4407" spans="1:12" hidden="1" x14ac:dyDescent="0.35">
      <c r="A4407" s="5" t="s">
        <v>79</v>
      </c>
      <c r="B4407" s="5" t="s">
        <v>25</v>
      </c>
      <c r="C4407" s="5" t="s">
        <v>1580</v>
      </c>
      <c r="D4407" s="5" t="s">
        <v>730</v>
      </c>
      <c r="E4407" s="5" t="s">
        <v>6</v>
      </c>
      <c r="F4407" s="6"/>
      <c r="G4407" s="6">
        <v>0</v>
      </c>
      <c r="H4407" s="6">
        <v>0</v>
      </c>
      <c r="I4407" s="6">
        <v>0</v>
      </c>
      <c r="J4407" t="str">
        <f t="shared" si="68"/>
        <v>PMEKX-TG2511HGT</v>
      </c>
      <c r="K4407" t="str">
        <f>IF((VLOOKUP(J4407,mdc!A:V,22,FALSE)=""),"non Collabo","collabo")</f>
        <v>collabo</v>
      </c>
      <c r="L4407" t="str" cm="1">
        <f t="array" ref="L4407">IFERROR(_xlfn.IFS(G4407&lt;0,"shortage",H4407&lt;0,"shortage",I4407&lt;0,"shortage"),"ok")</f>
        <v>ok</v>
      </c>
    </row>
    <row r="4408" spans="1:12" hidden="1" x14ac:dyDescent="0.35">
      <c r="A4408" s="5" t="s">
        <v>79</v>
      </c>
      <c r="B4408" s="5" t="s">
        <v>25</v>
      </c>
      <c r="C4408" s="5" t="s">
        <v>1580</v>
      </c>
      <c r="D4408" s="5" t="s">
        <v>730</v>
      </c>
      <c r="E4408" s="5" t="s">
        <v>2318</v>
      </c>
      <c r="F4408" s="6"/>
      <c r="G4408" s="6">
        <v>100</v>
      </c>
      <c r="H4408" s="6" t="s">
        <v>1640</v>
      </c>
      <c r="I4408" s="6">
        <v>100</v>
      </c>
      <c r="J4408" t="str">
        <f t="shared" si="68"/>
        <v>PMEKX-TG2511HGT</v>
      </c>
      <c r="K4408" t="str">
        <f>IF((VLOOKUP(J4408,mdc!A:V,22,FALSE)=""),"non Collabo","collabo")</f>
        <v>collabo</v>
      </c>
      <c r="L4408" t="str" cm="1">
        <f t="array" ref="L4408">IFERROR(_xlfn.IFS(G4408&lt;0,"shortage",H4408&lt;0,"shortage",I4408&lt;0,"shortage"),"ok")</f>
        <v>ok</v>
      </c>
    </row>
    <row r="4409" spans="1:12" hidden="1" x14ac:dyDescent="0.35">
      <c r="A4409" s="5" t="s">
        <v>79</v>
      </c>
      <c r="B4409" s="5" t="s">
        <v>25</v>
      </c>
      <c r="C4409" s="5" t="s">
        <v>1580</v>
      </c>
      <c r="D4409" s="5" t="s">
        <v>730</v>
      </c>
      <c r="E4409" s="5" t="s">
        <v>7</v>
      </c>
      <c r="F4409" s="6"/>
      <c r="G4409" s="6">
        <v>6.0847199999999999</v>
      </c>
      <c r="H4409" s="6">
        <v>0</v>
      </c>
      <c r="I4409" s="6">
        <v>5.6340000000000003</v>
      </c>
      <c r="J4409" t="str">
        <f t="shared" si="68"/>
        <v>PMEKX-TG2511HGT</v>
      </c>
      <c r="K4409" t="str">
        <f>IF((VLOOKUP(J4409,mdc!A:V,22,FALSE)=""),"non Collabo","collabo")</f>
        <v>collabo</v>
      </c>
      <c r="L4409" t="str" cm="1">
        <f t="array" ref="L4409">IFERROR(_xlfn.IFS(G4409&lt;0,"shortage",H4409&lt;0,"shortage",I4409&lt;0,"shortage"),"ok")</f>
        <v>ok</v>
      </c>
    </row>
    <row r="4410" spans="1:12" hidden="1" x14ac:dyDescent="0.35">
      <c r="A4410" s="5" t="s">
        <v>79</v>
      </c>
      <c r="B4410" s="5" t="s">
        <v>25</v>
      </c>
      <c r="C4410" s="5" t="s">
        <v>1580</v>
      </c>
      <c r="D4410" s="5" t="s">
        <v>730</v>
      </c>
      <c r="E4410" s="5" t="s">
        <v>1566</v>
      </c>
      <c r="F4410" s="6"/>
      <c r="G4410" s="6">
        <v>6.0847199999999999</v>
      </c>
      <c r="H4410" s="6"/>
      <c r="I4410" s="6">
        <v>5.6340000000000003</v>
      </c>
      <c r="J4410" t="str">
        <f t="shared" si="68"/>
        <v>PMEKX-TG2511HGT</v>
      </c>
      <c r="K4410" t="str">
        <f>IF((VLOOKUP(J4410,mdc!A:V,22,FALSE)=""),"non Collabo","collabo")</f>
        <v>collabo</v>
      </c>
      <c r="L4410" t="str" cm="1">
        <f t="array" ref="L4410">IFERROR(_xlfn.IFS(G4410&lt;0,"shortage",H4410&lt;0,"shortage",I4410&lt;0,"shortage"),"ok")</f>
        <v>ok</v>
      </c>
    </row>
    <row r="4411" spans="1:12" ht="15" hidden="1" thickBot="1" x14ac:dyDescent="0.4">
      <c r="A4411" s="5" t="s">
        <v>79</v>
      </c>
      <c r="B4411" s="5" t="s">
        <v>25</v>
      </c>
      <c r="C4411" s="5" t="s">
        <v>1580</v>
      </c>
      <c r="D4411" s="7" t="s">
        <v>730</v>
      </c>
      <c r="E4411" s="7" t="s">
        <v>8</v>
      </c>
      <c r="F4411" s="8"/>
      <c r="G4411" s="8">
        <v>0</v>
      </c>
      <c r="H4411" s="8">
        <v>0</v>
      </c>
      <c r="I4411" s="8">
        <v>0</v>
      </c>
      <c r="J4411" t="str">
        <f t="shared" si="68"/>
        <v>PMEKX-TG2511HGT</v>
      </c>
      <c r="K4411" t="str">
        <f>IF((VLOOKUP(J4411,mdc!A:V,22,FALSE)=""),"non Collabo","collabo")</f>
        <v>collabo</v>
      </c>
    </row>
    <row r="4412" spans="1:12" hidden="1" x14ac:dyDescent="0.35">
      <c r="A4412" s="5" t="s">
        <v>79</v>
      </c>
      <c r="B4412" s="5" t="s">
        <v>25</v>
      </c>
      <c r="C4412" s="5" t="s">
        <v>1580</v>
      </c>
      <c r="D4412" s="3" t="s">
        <v>731</v>
      </c>
      <c r="E4412" s="3" t="s">
        <v>5</v>
      </c>
      <c r="F4412" s="4">
        <v>450</v>
      </c>
      <c r="G4412" s="4"/>
      <c r="H4412" s="4">
        <v>0</v>
      </c>
      <c r="I4412" s="4">
        <v>450</v>
      </c>
      <c r="J4412" t="str">
        <f t="shared" si="68"/>
        <v>PMEKX-TG2511JTC</v>
      </c>
      <c r="K4412" t="str">
        <f>IF((VLOOKUP(J4412,mdc!A:V,22,FALSE)=""),"non Collabo","collabo")</f>
        <v>collabo</v>
      </c>
      <c r="L4412" t="str" cm="1">
        <f t="array" ref="L4412">IFERROR(_xlfn.IFS(G4412&lt;0,"shortage",H4412&lt;0,"shortage",I4412&lt;0,"shortage"),"ok")</f>
        <v>ok</v>
      </c>
    </row>
    <row r="4413" spans="1:12" hidden="1" x14ac:dyDescent="0.35">
      <c r="A4413" s="5" t="s">
        <v>79</v>
      </c>
      <c r="B4413" s="5" t="s">
        <v>25</v>
      </c>
      <c r="C4413" s="5" t="s">
        <v>1580</v>
      </c>
      <c r="D4413" s="5" t="s">
        <v>731</v>
      </c>
      <c r="E4413" s="5" t="s">
        <v>1565</v>
      </c>
      <c r="F4413" s="6">
        <v>450</v>
      </c>
      <c r="G4413" s="6"/>
      <c r="H4413" s="6"/>
      <c r="I4413" s="6">
        <v>450</v>
      </c>
      <c r="J4413" t="str">
        <f t="shared" si="68"/>
        <v>PMEKX-TG2511JTC</v>
      </c>
      <c r="K4413" t="str">
        <f>IF((VLOOKUP(J4413,mdc!A:V,22,FALSE)=""),"non Collabo","collabo")</f>
        <v>collabo</v>
      </c>
      <c r="L4413" t="str" cm="1">
        <f t="array" ref="L4413">IFERROR(_xlfn.IFS(G4413&lt;0,"shortage",H4413&lt;0,"shortage",I4413&lt;0,"shortage"),"ok")</f>
        <v>ok</v>
      </c>
    </row>
    <row r="4414" spans="1:12" hidden="1" x14ac:dyDescent="0.35">
      <c r="A4414" s="5" t="s">
        <v>79</v>
      </c>
      <c r="B4414" s="5" t="s">
        <v>25</v>
      </c>
      <c r="C4414" s="5" t="s">
        <v>1580</v>
      </c>
      <c r="D4414" s="5" t="s">
        <v>731</v>
      </c>
      <c r="E4414" s="5" t="s">
        <v>6</v>
      </c>
      <c r="F4414" s="6">
        <v>0</v>
      </c>
      <c r="G4414" s="6"/>
      <c r="H4414" s="6">
        <v>0</v>
      </c>
      <c r="I4414" s="6">
        <v>0</v>
      </c>
      <c r="J4414" t="str">
        <f t="shared" si="68"/>
        <v>PMEKX-TG2511JTC</v>
      </c>
      <c r="K4414" t="str">
        <f>IF((VLOOKUP(J4414,mdc!A:V,22,FALSE)=""),"non Collabo","collabo")</f>
        <v>collabo</v>
      </c>
      <c r="L4414" t="str" cm="1">
        <f t="array" ref="L4414">IFERROR(_xlfn.IFS(G4414&lt;0,"shortage",H4414&lt;0,"shortage",I4414&lt;0,"shortage"),"ok")</f>
        <v>ok</v>
      </c>
    </row>
    <row r="4415" spans="1:12" hidden="1" x14ac:dyDescent="0.35">
      <c r="A4415" s="5" t="s">
        <v>79</v>
      </c>
      <c r="B4415" s="5" t="s">
        <v>25</v>
      </c>
      <c r="C4415" s="5" t="s">
        <v>1580</v>
      </c>
      <c r="D4415" s="5" t="s">
        <v>731</v>
      </c>
      <c r="E4415" s="5" t="s">
        <v>2318</v>
      </c>
      <c r="F4415" s="6">
        <v>100</v>
      </c>
      <c r="G4415" s="6"/>
      <c r="H4415" s="6" t="s">
        <v>1640</v>
      </c>
      <c r="I4415" s="6">
        <v>100</v>
      </c>
      <c r="J4415" t="str">
        <f t="shared" si="68"/>
        <v>PMEKX-TG2511JTC</v>
      </c>
      <c r="K4415" t="str">
        <f>IF((VLOOKUP(J4415,mdc!A:V,22,FALSE)=""),"non Collabo","collabo")</f>
        <v>collabo</v>
      </c>
      <c r="L4415" t="str" cm="1">
        <f t="array" ref="L4415">IFERROR(_xlfn.IFS(G4415&lt;0,"shortage",H4415&lt;0,"shortage",I4415&lt;0,"shortage"),"ok")</f>
        <v>ok</v>
      </c>
    </row>
    <row r="4416" spans="1:12" hidden="1" x14ac:dyDescent="0.35">
      <c r="A4416" s="5" t="s">
        <v>79</v>
      </c>
      <c r="B4416" s="5" t="s">
        <v>25</v>
      </c>
      <c r="C4416" s="5" t="s">
        <v>1580</v>
      </c>
      <c r="D4416" s="5" t="s">
        <v>731</v>
      </c>
      <c r="E4416" s="5" t="s">
        <v>7</v>
      </c>
      <c r="F4416" s="6">
        <v>6.0884999999999998</v>
      </c>
      <c r="G4416" s="6"/>
      <c r="H4416" s="6">
        <v>0</v>
      </c>
      <c r="I4416" s="6">
        <v>6.0884999999999998</v>
      </c>
      <c r="J4416" t="str">
        <f t="shared" si="68"/>
        <v>PMEKX-TG2511JTC</v>
      </c>
      <c r="K4416" t="str">
        <f>IF((VLOOKUP(J4416,mdc!A:V,22,FALSE)=""),"non Collabo","collabo")</f>
        <v>collabo</v>
      </c>
      <c r="L4416" t="str" cm="1">
        <f t="array" ref="L4416">IFERROR(_xlfn.IFS(G4416&lt;0,"shortage",H4416&lt;0,"shortage",I4416&lt;0,"shortage"),"ok")</f>
        <v>ok</v>
      </c>
    </row>
    <row r="4417" spans="1:12" hidden="1" x14ac:dyDescent="0.35">
      <c r="A4417" s="5" t="s">
        <v>79</v>
      </c>
      <c r="B4417" s="5" t="s">
        <v>25</v>
      </c>
      <c r="C4417" s="5" t="s">
        <v>1580</v>
      </c>
      <c r="D4417" s="5" t="s">
        <v>731</v>
      </c>
      <c r="E4417" s="5" t="s">
        <v>1566</v>
      </c>
      <c r="F4417" s="6">
        <v>6.0884999999999998</v>
      </c>
      <c r="G4417" s="6"/>
      <c r="H4417" s="6"/>
      <c r="I4417" s="6">
        <v>6.0884999999999998</v>
      </c>
      <c r="J4417" t="str">
        <f t="shared" si="68"/>
        <v>PMEKX-TG2511JTC</v>
      </c>
      <c r="K4417" t="str">
        <f>IF((VLOOKUP(J4417,mdc!A:V,22,FALSE)=""),"non Collabo","collabo")</f>
        <v>collabo</v>
      </c>
      <c r="L4417" t="str" cm="1">
        <f t="array" ref="L4417">IFERROR(_xlfn.IFS(G4417&lt;0,"shortage",H4417&lt;0,"shortage",I4417&lt;0,"shortage"),"ok")</f>
        <v>ok</v>
      </c>
    </row>
    <row r="4418" spans="1:12" ht="15" hidden="1" thickBot="1" x14ac:dyDescent="0.4">
      <c r="A4418" s="5" t="s">
        <v>79</v>
      </c>
      <c r="B4418" s="5" t="s">
        <v>25</v>
      </c>
      <c r="C4418" s="5" t="s">
        <v>1580</v>
      </c>
      <c r="D4418" s="7" t="s">
        <v>731</v>
      </c>
      <c r="E4418" s="7" t="s">
        <v>8</v>
      </c>
      <c r="F4418" s="8">
        <v>0</v>
      </c>
      <c r="G4418" s="8"/>
      <c r="H4418" s="8">
        <v>0</v>
      </c>
      <c r="I4418" s="8">
        <v>0</v>
      </c>
      <c r="J4418" t="str">
        <f t="shared" si="68"/>
        <v>PMEKX-TG2511JTC</v>
      </c>
      <c r="K4418" t="str">
        <f>IF((VLOOKUP(J4418,mdc!A:V,22,FALSE)=""),"non Collabo","collabo")</f>
        <v>collabo</v>
      </c>
    </row>
    <row r="4419" spans="1:12" hidden="1" x14ac:dyDescent="0.35">
      <c r="A4419" s="5" t="s">
        <v>79</v>
      </c>
      <c r="B4419" s="5" t="s">
        <v>25</v>
      </c>
      <c r="C4419" s="5" t="s">
        <v>1580</v>
      </c>
      <c r="D4419" s="3" t="s">
        <v>732</v>
      </c>
      <c r="E4419" s="3" t="s">
        <v>5</v>
      </c>
      <c r="F4419" s="4"/>
      <c r="G4419" s="4">
        <v>495</v>
      </c>
      <c r="H4419" s="4">
        <v>534</v>
      </c>
      <c r="I4419" s="4">
        <v>450</v>
      </c>
      <c r="J4419" t="str">
        <f t="shared" ref="J4419:J4482" si="69">A4419&amp;D4419</f>
        <v>PMEKX-TG2511JTM</v>
      </c>
      <c r="K4419" t="str">
        <f>IF((VLOOKUP(J4419,mdc!A:V,22,FALSE)=""),"non Collabo","collabo")</f>
        <v>collabo</v>
      </c>
      <c r="L4419" t="str" cm="1">
        <f t="array" ref="L4419">IFERROR(_xlfn.IFS(G4419&lt;0,"shortage",H4419&lt;0,"shortage",I4419&lt;0,"shortage"),"ok")</f>
        <v>ok</v>
      </c>
    </row>
    <row r="4420" spans="1:12" hidden="1" x14ac:dyDescent="0.35">
      <c r="A4420" s="5" t="s">
        <v>79</v>
      </c>
      <c r="B4420" s="5" t="s">
        <v>25</v>
      </c>
      <c r="C4420" s="5" t="s">
        <v>1580</v>
      </c>
      <c r="D4420" s="5" t="s">
        <v>732</v>
      </c>
      <c r="E4420" s="5" t="s">
        <v>1565</v>
      </c>
      <c r="F4420" s="6"/>
      <c r="G4420" s="6">
        <v>495</v>
      </c>
      <c r="H4420" s="6">
        <v>534</v>
      </c>
      <c r="I4420" s="6">
        <v>450</v>
      </c>
      <c r="J4420" t="str">
        <f t="shared" si="69"/>
        <v>PMEKX-TG2511JTM</v>
      </c>
      <c r="K4420" t="str">
        <f>IF((VLOOKUP(J4420,mdc!A:V,22,FALSE)=""),"non Collabo","collabo")</f>
        <v>collabo</v>
      </c>
      <c r="L4420" t="str" cm="1">
        <f t="array" ref="L4420">IFERROR(_xlfn.IFS(G4420&lt;0,"shortage",H4420&lt;0,"shortage",I4420&lt;0,"shortage"),"ok")</f>
        <v>ok</v>
      </c>
    </row>
    <row r="4421" spans="1:12" hidden="1" x14ac:dyDescent="0.35">
      <c r="A4421" s="5" t="s">
        <v>79</v>
      </c>
      <c r="B4421" s="5" t="s">
        <v>25</v>
      </c>
      <c r="C4421" s="5" t="s">
        <v>1580</v>
      </c>
      <c r="D4421" s="5" t="s">
        <v>732</v>
      </c>
      <c r="E4421" s="5" t="s">
        <v>6</v>
      </c>
      <c r="F4421" s="6"/>
      <c r="G4421" s="6">
        <v>0</v>
      </c>
      <c r="H4421" s="6">
        <v>0</v>
      </c>
      <c r="I4421" s="6">
        <v>0</v>
      </c>
      <c r="J4421" t="str">
        <f t="shared" si="69"/>
        <v>PMEKX-TG2511JTM</v>
      </c>
      <c r="K4421" t="str">
        <f>IF((VLOOKUP(J4421,mdc!A:V,22,FALSE)=""),"non Collabo","collabo")</f>
        <v>collabo</v>
      </c>
      <c r="L4421" t="str" cm="1">
        <f t="array" ref="L4421">IFERROR(_xlfn.IFS(G4421&lt;0,"shortage",H4421&lt;0,"shortage",I4421&lt;0,"shortage"),"ok")</f>
        <v>ok</v>
      </c>
    </row>
    <row r="4422" spans="1:12" hidden="1" x14ac:dyDescent="0.35">
      <c r="A4422" s="5" t="s">
        <v>79</v>
      </c>
      <c r="B4422" s="5" t="s">
        <v>25</v>
      </c>
      <c r="C4422" s="5" t="s">
        <v>1580</v>
      </c>
      <c r="D4422" s="5" t="s">
        <v>732</v>
      </c>
      <c r="E4422" s="5" t="s">
        <v>2318</v>
      </c>
      <c r="F4422" s="6"/>
      <c r="G4422" s="6">
        <v>100</v>
      </c>
      <c r="H4422" s="6">
        <v>100</v>
      </c>
      <c r="I4422" s="6">
        <v>100</v>
      </c>
      <c r="J4422" t="str">
        <f t="shared" si="69"/>
        <v>PMEKX-TG2511JTM</v>
      </c>
      <c r="K4422" t="str">
        <f>IF((VLOOKUP(J4422,mdc!A:V,22,FALSE)=""),"non Collabo","collabo")</f>
        <v>collabo</v>
      </c>
      <c r="L4422" t="str" cm="1">
        <f t="array" ref="L4422">IFERROR(_xlfn.IFS(G4422&lt;0,"shortage",H4422&lt;0,"shortage",I4422&lt;0,"shortage"),"ok")</f>
        <v>ok</v>
      </c>
    </row>
    <row r="4423" spans="1:12" hidden="1" x14ac:dyDescent="0.35">
      <c r="A4423" s="5" t="s">
        <v>79</v>
      </c>
      <c r="B4423" s="5" t="s">
        <v>25</v>
      </c>
      <c r="C4423" s="5" t="s">
        <v>1580</v>
      </c>
      <c r="D4423" s="5" t="s">
        <v>732</v>
      </c>
      <c r="E4423" s="5" t="s">
        <v>7</v>
      </c>
      <c r="F4423" s="6"/>
      <c r="G4423" s="6">
        <v>6.9695999999999998</v>
      </c>
      <c r="H4423" s="6">
        <v>7.5187200000000001</v>
      </c>
      <c r="I4423" s="6">
        <v>6.3360000000000003</v>
      </c>
      <c r="J4423" t="str">
        <f t="shared" si="69"/>
        <v>PMEKX-TG2511JTM</v>
      </c>
      <c r="K4423" t="str">
        <f>IF((VLOOKUP(J4423,mdc!A:V,22,FALSE)=""),"non Collabo","collabo")</f>
        <v>collabo</v>
      </c>
      <c r="L4423" t="str" cm="1">
        <f t="array" ref="L4423">IFERROR(_xlfn.IFS(G4423&lt;0,"shortage",H4423&lt;0,"shortage",I4423&lt;0,"shortage"),"ok")</f>
        <v>ok</v>
      </c>
    </row>
    <row r="4424" spans="1:12" hidden="1" x14ac:dyDescent="0.35">
      <c r="A4424" s="5" t="s">
        <v>79</v>
      </c>
      <c r="B4424" s="5" t="s">
        <v>25</v>
      </c>
      <c r="C4424" s="5" t="s">
        <v>1580</v>
      </c>
      <c r="D4424" s="5" t="s">
        <v>732</v>
      </c>
      <c r="E4424" s="5" t="s">
        <v>1566</v>
      </c>
      <c r="F4424" s="6"/>
      <c r="G4424" s="6">
        <v>6.9695999999999998</v>
      </c>
      <c r="H4424" s="6">
        <v>7.5187200000000001</v>
      </c>
      <c r="I4424" s="6">
        <v>6.3360000000000003</v>
      </c>
      <c r="J4424" t="str">
        <f t="shared" si="69"/>
        <v>PMEKX-TG2511JTM</v>
      </c>
      <c r="K4424" t="str">
        <f>IF((VLOOKUP(J4424,mdc!A:V,22,FALSE)=""),"non Collabo","collabo")</f>
        <v>collabo</v>
      </c>
      <c r="L4424" t="str" cm="1">
        <f t="array" ref="L4424">IFERROR(_xlfn.IFS(G4424&lt;0,"shortage",H4424&lt;0,"shortage",I4424&lt;0,"shortage"),"ok")</f>
        <v>ok</v>
      </c>
    </row>
    <row r="4425" spans="1:12" ht="15" hidden="1" thickBot="1" x14ac:dyDescent="0.4">
      <c r="A4425" s="5" t="s">
        <v>79</v>
      </c>
      <c r="B4425" s="5" t="s">
        <v>25</v>
      </c>
      <c r="C4425" s="5" t="s">
        <v>1580</v>
      </c>
      <c r="D4425" s="7" t="s">
        <v>732</v>
      </c>
      <c r="E4425" s="7" t="s">
        <v>8</v>
      </c>
      <c r="F4425" s="8"/>
      <c r="G4425" s="8">
        <v>0</v>
      </c>
      <c r="H4425" s="8">
        <v>0</v>
      </c>
      <c r="I4425" s="8">
        <v>0</v>
      </c>
      <c r="J4425" t="str">
        <f t="shared" si="69"/>
        <v>PMEKX-TG2511JTM</v>
      </c>
      <c r="K4425" t="str">
        <f>IF((VLOOKUP(J4425,mdc!A:V,22,FALSE)=""),"non Collabo","collabo")</f>
        <v>collabo</v>
      </c>
    </row>
    <row r="4426" spans="1:12" hidden="1" x14ac:dyDescent="0.35">
      <c r="A4426" s="5" t="s">
        <v>79</v>
      </c>
      <c r="B4426" s="5" t="s">
        <v>25</v>
      </c>
      <c r="C4426" s="5" t="s">
        <v>1580</v>
      </c>
      <c r="D4426" s="3" t="s">
        <v>734</v>
      </c>
      <c r="E4426" s="3" t="s">
        <v>5</v>
      </c>
      <c r="F4426" s="4">
        <v>1689</v>
      </c>
      <c r="G4426" s="4">
        <v>1467</v>
      </c>
      <c r="H4426" s="4">
        <v>2154</v>
      </c>
      <c r="I4426" s="4">
        <v>2589</v>
      </c>
      <c r="J4426" t="str">
        <f t="shared" si="69"/>
        <v>PMEKX-TG2511PDM</v>
      </c>
      <c r="K4426" t="str">
        <f>IF((VLOOKUP(J4426,mdc!A:V,22,FALSE)=""),"non Collabo","collabo")</f>
        <v>collabo</v>
      </c>
      <c r="L4426" t="str" cm="1">
        <f t="array" ref="L4426">IFERROR(_xlfn.IFS(G4426&lt;0,"shortage",H4426&lt;0,"shortage",I4426&lt;0,"shortage"),"ok")</f>
        <v>ok</v>
      </c>
    </row>
    <row r="4427" spans="1:12" hidden="1" x14ac:dyDescent="0.35">
      <c r="A4427" s="5" t="s">
        <v>79</v>
      </c>
      <c r="B4427" s="5" t="s">
        <v>25</v>
      </c>
      <c r="C4427" s="5" t="s">
        <v>1580</v>
      </c>
      <c r="D4427" s="5" t="s">
        <v>734</v>
      </c>
      <c r="E4427" s="5" t="s">
        <v>1565</v>
      </c>
      <c r="F4427" s="6">
        <v>1689</v>
      </c>
      <c r="G4427" s="6">
        <v>1467</v>
      </c>
      <c r="H4427" s="6">
        <v>2154</v>
      </c>
      <c r="I4427" s="6">
        <v>2589</v>
      </c>
      <c r="J4427" t="str">
        <f t="shared" si="69"/>
        <v>PMEKX-TG2511PDM</v>
      </c>
      <c r="K4427" t="str">
        <f>IF((VLOOKUP(J4427,mdc!A:V,22,FALSE)=""),"non Collabo","collabo")</f>
        <v>collabo</v>
      </c>
      <c r="L4427" t="str" cm="1">
        <f t="array" ref="L4427">IFERROR(_xlfn.IFS(G4427&lt;0,"shortage",H4427&lt;0,"shortage",I4427&lt;0,"shortage"),"ok")</f>
        <v>ok</v>
      </c>
    </row>
    <row r="4428" spans="1:12" hidden="1" x14ac:dyDescent="0.35">
      <c r="A4428" s="5" t="s">
        <v>79</v>
      </c>
      <c r="B4428" s="5" t="s">
        <v>25</v>
      </c>
      <c r="C4428" s="5" t="s">
        <v>1580</v>
      </c>
      <c r="D4428" s="5" t="s">
        <v>734</v>
      </c>
      <c r="E4428" s="5" t="s">
        <v>6</v>
      </c>
      <c r="F4428" s="6">
        <v>0</v>
      </c>
      <c r="G4428" s="6">
        <v>0</v>
      </c>
      <c r="H4428" s="6">
        <v>0</v>
      </c>
      <c r="I4428" s="6">
        <v>0</v>
      </c>
      <c r="J4428" t="str">
        <f t="shared" si="69"/>
        <v>PMEKX-TG2511PDM</v>
      </c>
      <c r="K4428" t="str">
        <f>IF((VLOOKUP(J4428,mdc!A:V,22,FALSE)=""),"non Collabo","collabo")</f>
        <v>collabo</v>
      </c>
      <c r="L4428" t="str" cm="1">
        <f t="array" ref="L4428">IFERROR(_xlfn.IFS(G4428&lt;0,"shortage",H4428&lt;0,"shortage",I4428&lt;0,"shortage"),"ok")</f>
        <v>ok</v>
      </c>
    </row>
    <row r="4429" spans="1:12" hidden="1" x14ac:dyDescent="0.35">
      <c r="A4429" s="5" t="s">
        <v>79</v>
      </c>
      <c r="B4429" s="5" t="s">
        <v>25</v>
      </c>
      <c r="C4429" s="5" t="s">
        <v>1580</v>
      </c>
      <c r="D4429" s="5" t="s">
        <v>734</v>
      </c>
      <c r="E4429" s="5" t="s">
        <v>2318</v>
      </c>
      <c r="F4429" s="6">
        <v>100</v>
      </c>
      <c r="G4429" s="6">
        <v>100</v>
      </c>
      <c r="H4429" s="6">
        <v>100</v>
      </c>
      <c r="I4429" s="6">
        <v>100</v>
      </c>
      <c r="J4429" t="str">
        <f t="shared" si="69"/>
        <v>PMEKX-TG2511PDM</v>
      </c>
      <c r="K4429" t="str">
        <f>IF((VLOOKUP(J4429,mdc!A:V,22,FALSE)=""),"non Collabo","collabo")</f>
        <v>collabo</v>
      </c>
      <c r="L4429" t="str" cm="1">
        <f t="array" ref="L4429">IFERROR(_xlfn.IFS(G4429&lt;0,"shortage",H4429&lt;0,"shortage",I4429&lt;0,"shortage"),"ok")</f>
        <v>ok</v>
      </c>
    </row>
    <row r="4430" spans="1:12" hidden="1" x14ac:dyDescent="0.35">
      <c r="A4430" s="5" t="s">
        <v>79</v>
      </c>
      <c r="B4430" s="5" t="s">
        <v>25</v>
      </c>
      <c r="C4430" s="5" t="s">
        <v>1580</v>
      </c>
      <c r="D4430" s="5" t="s">
        <v>734</v>
      </c>
      <c r="E4430" s="5" t="s">
        <v>7</v>
      </c>
      <c r="F4430" s="6">
        <v>22.277909999999999</v>
      </c>
      <c r="G4430" s="6">
        <v>19.349730000000001</v>
      </c>
      <c r="H4430" s="6">
        <v>28.411259999999999</v>
      </c>
      <c r="I4430" s="6">
        <v>34.148910000000001</v>
      </c>
      <c r="J4430" t="str">
        <f t="shared" si="69"/>
        <v>PMEKX-TG2511PDM</v>
      </c>
      <c r="K4430" t="str">
        <f>IF((VLOOKUP(J4430,mdc!A:V,22,FALSE)=""),"non Collabo","collabo")</f>
        <v>collabo</v>
      </c>
      <c r="L4430" t="str" cm="1">
        <f t="array" ref="L4430">IFERROR(_xlfn.IFS(G4430&lt;0,"shortage",H4430&lt;0,"shortage",I4430&lt;0,"shortage"),"ok")</f>
        <v>ok</v>
      </c>
    </row>
    <row r="4431" spans="1:12" hidden="1" x14ac:dyDescent="0.35">
      <c r="A4431" s="5" t="s">
        <v>79</v>
      </c>
      <c r="B4431" s="5" t="s">
        <v>25</v>
      </c>
      <c r="C4431" s="5" t="s">
        <v>1580</v>
      </c>
      <c r="D4431" s="5" t="s">
        <v>734</v>
      </c>
      <c r="E4431" s="5" t="s">
        <v>1566</v>
      </c>
      <c r="F4431" s="6">
        <v>22.277909999999999</v>
      </c>
      <c r="G4431" s="6">
        <v>19.349730000000001</v>
      </c>
      <c r="H4431" s="6">
        <v>28.411259999999999</v>
      </c>
      <c r="I4431" s="6">
        <v>34.148910000000001</v>
      </c>
      <c r="J4431" t="str">
        <f t="shared" si="69"/>
        <v>PMEKX-TG2511PDM</v>
      </c>
      <c r="K4431" t="str">
        <f>IF((VLOOKUP(J4431,mdc!A:V,22,FALSE)=""),"non Collabo","collabo")</f>
        <v>collabo</v>
      </c>
      <c r="L4431" t="str" cm="1">
        <f t="array" ref="L4431">IFERROR(_xlfn.IFS(G4431&lt;0,"shortage",H4431&lt;0,"shortage",I4431&lt;0,"shortage"),"ok")</f>
        <v>ok</v>
      </c>
    </row>
    <row r="4432" spans="1:12" ht="15" hidden="1" thickBot="1" x14ac:dyDescent="0.4">
      <c r="A4432" s="5" t="s">
        <v>79</v>
      </c>
      <c r="B4432" s="5" t="s">
        <v>25</v>
      </c>
      <c r="C4432" s="5" t="s">
        <v>1580</v>
      </c>
      <c r="D4432" s="7" t="s">
        <v>734</v>
      </c>
      <c r="E4432" s="7" t="s">
        <v>8</v>
      </c>
      <c r="F4432" s="8">
        <v>0</v>
      </c>
      <c r="G4432" s="8">
        <v>0</v>
      </c>
      <c r="H4432" s="8">
        <v>0</v>
      </c>
      <c r="I4432" s="8">
        <v>0</v>
      </c>
      <c r="J4432" t="str">
        <f t="shared" si="69"/>
        <v>PMEKX-TG2511PDM</v>
      </c>
      <c r="K4432" t="str">
        <f>IF((VLOOKUP(J4432,mdc!A:V,22,FALSE)=""),"non Collabo","collabo")</f>
        <v>collabo</v>
      </c>
    </row>
    <row r="4433" spans="1:12" hidden="1" x14ac:dyDescent="0.35">
      <c r="A4433" s="5" t="s">
        <v>79</v>
      </c>
      <c r="B4433" s="5" t="s">
        <v>25</v>
      </c>
      <c r="C4433" s="5" t="s">
        <v>1580</v>
      </c>
      <c r="D4433" s="3" t="s">
        <v>735</v>
      </c>
      <c r="E4433" s="3" t="s">
        <v>5</v>
      </c>
      <c r="F4433" s="4">
        <v>408</v>
      </c>
      <c r="G4433" s="4">
        <v>522</v>
      </c>
      <c r="H4433" s="4">
        <v>744</v>
      </c>
      <c r="I4433" s="4">
        <v>921</v>
      </c>
      <c r="J4433" t="str">
        <f t="shared" si="69"/>
        <v>PMEKX-TG2511PDT</v>
      </c>
      <c r="K4433" t="str">
        <f>IF((VLOOKUP(J4433,mdc!A:V,22,FALSE)=""),"non Collabo","collabo")</f>
        <v>collabo</v>
      </c>
      <c r="L4433" t="str" cm="1">
        <f t="array" ref="L4433">IFERROR(_xlfn.IFS(G4433&lt;0,"shortage",H4433&lt;0,"shortage",I4433&lt;0,"shortage"),"ok")</f>
        <v>ok</v>
      </c>
    </row>
    <row r="4434" spans="1:12" hidden="1" x14ac:dyDescent="0.35">
      <c r="A4434" s="5" t="s">
        <v>79</v>
      </c>
      <c r="B4434" s="5" t="s">
        <v>25</v>
      </c>
      <c r="C4434" s="5" t="s">
        <v>1580</v>
      </c>
      <c r="D4434" s="5" t="s">
        <v>735</v>
      </c>
      <c r="E4434" s="5" t="s">
        <v>1565</v>
      </c>
      <c r="F4434" s="6">
        <v>408</v>
      </c>
      <c r="G4434" s="6">
        <v>522</v>
      </c>
      <c r="H4434" s="6">
        <v>744</v>
      </c>
      <c r="I4434" s="6">
        <v>921</v>
      </c>
      <c r="J4434" t="str">
        <f t="shared" si="69"/>
        <v>PMEKX-TG2511PDT</v>
      </c>
      <c r="K4434" t="str">
        <f>IF((VLOOKUP(J4434,mdc!A:V,22,FALSE)=""),"non Collabo","collabo")</f>
        <v>collabo</v>
      </c>
      <c r="L4434" t="str" cm="1">
        <f t="array" ref="L4434">IFERROR(_xlfn.IFS(G4434&lt;0,"shortage",H4434&lt;0,"shortage",I4434&lt;0,"shortage"),"ok")</f>
        <v>ok</v>
      </c>
    </row>
    <row r="4435" spans="1:12" hidden="1" x14ac:dyDescent="0.35">
      <c r="A4435" s="5" t="s">
        <v>79</v>
      </c>
      <c r="B4435" s="5" t="s">
        <v>25</v>
      </c>
      <c r="C4435" s="5" t="s">
        <v>1580</v>
      </c>
      <c r="D4435" s="5" t="s">
        <v>735</v>
      </c>
      <c r="E4435" s="5" t="s">
        <v>6</v>
      </c>
      <c r="F4435" s="6">
        <v>0</v>
      </c>
      <c r="G4435" s="6">
        <v>0</v>
      </c>
      <c r="H4435" s="6">
        <v>0</v>
      </c>
      <c r="I4435" s="6">
        <v>0</v>
      </c>
      <c r="J4435" t="str">
        <f t="shared" si="69"/>
        <v>PMEKX-TG2511PDT</v>
      </c>
      <c r="K4435" t="str">
        <f>IF((VLOOKUP(J4435,mdc!A:V,22,FALSE)=""),"non Collabo","collabo")</f>
        <v>collabo</v>
      </c>
      <c r="L4435" t="str" cm="1">
        <f t="array" ref="L4435">IFERROR(_xlfn.IFS(G4435&lt;0,"shortage",H4435&lt;0,"shortage",I4435&lt;0,"shortage"),"ok")</f>
        <v>ok</v>
      </c>
    </row>
    <row r="4436" spans="1:12" hidden="1" x14ac:dyDescent="0.35">
      <c r="A4436" s="5" t="s">
        <v>79</v>
      </c>
      <c r="B4436" s="5" t="s">
        <v>25</v>
      </c>
      <c r="C4436" s="5" t="s">
        <v>1580</v>
      </c>
      <c r="D4436" s="5" t="s">
        <v>735</v>
      </c>
      <c r="E4436" s="5" t="s">
        <v>2318</v>
      </c>
      <c r="F4436" s="6">
        <v>100</v>
      </c>
      <c r="G4436" s="6">
        <v>100</v>
      </c>
      <c r="H4436" s="6">
        <v>100</v>
      </c>
      <c r="I4436" s="6">
        <v>100</v>
      </c>
      <c r="J4436" t="str">
        <f t="shared" si="69"/>
        <v>PMEKX-TG2511PDT</v>
      </c>
      <c r="K4436" t="str">
        <f>IF((VLOOKUP(J4436,mdc!A:V,22,FALSE)=""),"non Collabo","collabo")</f>
        <v>collabo</v>
      </c>
      <c r="L4436" t="str" cm="1">
        <f t="array" ref="L4436">IFERROR(_xlfn.IFS(G4436&lt;0,"shortage",H4436&lt;0,"shortage",I4436&lt;0,"shortage"),"ok")</f>
        <v>ok</v>
      </c>
    </row>
    <row r="4437" spans="1:12" hidden="1" x14ac:dyDescent="0.35">
      <c r="A4437" s="5" t="s">
        <v>79</v>
      </c>
      <c r="B4437" s="5" t="s">
        <v>25</v>
      </c>
      <c r="C4437" s="5" t="s">
        <v>1580</v>
      </c>
      <c r="D4437" s="5" t="s">
        <v>735</v>
      </c>
      <c r="E4437" s="5" t="s">
        <v>7</v>
      </c>
      <c r="F4437" s="6">
        <v>5.3815200000000001</v>
      </c>
      <c r="G4437" s="6">
        <v>6.8851800000000001</v>
      </c>
      <c r="H4437" s="6">
        <v>9.8133599999999994</v>
      </c>
      <c r="I4437" s="6">
        <v>12.14799</v>
      </c>
      <c r="J4437" t="str">
        <f t="shared" si="69"/>
        <v>PMEKX-TG2511PDT</v>
      </c>
      <c r="K4437" t="str">
        <f>IF((VLOOKUP(J4437,mdc!A:V,22,FALSE)=""),"non Collabo","collabo")</f>
        <v>collabo</v>
      </c>
      <c r="L4437" t="str" cm="1">
        <f t="array" ref="L4437">IFERROR(_xlfn.IFS(G4437&lt;0,"shortage",H4437&lt;0,"shortage",I4437&lt;0,"shortage"),"ok")</f>
        <v>ok</v>
      </c>
    </row>
    <row r="4438" spans="1:12" hidden="1" x14ac:dyDescent="0.35">
      <c r="A4438" s="5" t="s">
        <v>79</v>
      </c>
      <c r="B4438" s="5" t="s">
        <v>25</v>
      </c>
      <c r="C4438" s="5" t="s">
        <v>1580</v>
      </c>
      <c r="D4438" s="5" t="s">
        <v>735</v>
      </c>
      <c r="E4438" s="5" t="s">
        <v>1566</v>
      </c>
      <c r="F4438" s="6">
        <v>5.3815200000000001</v>
      </c>
      <c r="G4438" s="6">
        <v>6.8851800000000001</v>
      </c>
      <c r="H4438" s="6">
        <v>9.8133599999999994</v>
      </c>
      <c r="I4438" s="6">
        <v>12.14799</v>
      </c>
      <c r="J4438" t="str">
        <f t="shared" si="69"/>
        <v>PMEKX-TG2511PDT</v>
      </c>
      <c r="K4438" t="str">
        <f>IF((VLOOKUP(J4438,mdc!A:V,22,FALSE)=""),"non Collabo","collabo")</f>
        <v>collabo</v>
      </c>
      <c r="L4438" t="str" cm="1">
        <f t="array" ref="L4438">IFERROR(_xlfn.IFS(G4438&lt;0,"shortage",H4438&lt;0,"shortage",I4438&lt;0,"shortage"),"ok")</f>
        <v>ok</v>
      </c>
    </row>
    <row r="4439" spans="1:12" ht="15" hidden="1" thickBot="1" x14ac:dyDescent="0.4">
      <c r="A4439" s="5" t="s">
        <v>79</v>
      </c>
      <c r="B4439" s="5" t="s">
        <v>25</v>
      </c>
      <c r="C4439" s="5" t="s">
        <v>1580</v>
      </c>
      <c r="D4439" s="7" t="s">
        <v>735</v>
      </c>
      <c r="E4439" s="7" t="s">
        <v>8</v>
      </c>
      <c r="F4439" s="8">
        <v>0</v>
      </c>
      <c r="G4439" s="8">
        <v>0</v>
      </c>
      <c r="H4439" s="8">
        <v>0</v>
      </c>
      <c r="I4439" s="8">
        <v>0</v>
      </c>
      <c r="J4439" t="str">
        <f t="shared" si="69"/>
        <v>PMEKX-TG2511PDT</v>
      </c>
      <c r="K4439" t="str">
        <f>IF((VLOOKUP(J4439,mdc!A:V,22,FALSE)=""),"non Collabo","collabo")</f>
        <v>collabo</v>
      </c>
    </row>
    <row r="4440" spans="1:12" hidden="1" x14ac:dyDescent="0.35">
      <c r="A4440" s="5" t="s">
        <v>79</v>
      </c>
      <c r="B4440" s="5" t="s">
        <v>25</v>
      </c>
      <c r="C4440" s="5" t="s">
        <v>1580</v>
      </c>
      <c r="D4440" s="3" t="s">
        <v>736</v>
      </c>
      <c r="E4440" s="3" t="s">
        <v>5</v>
      </c>
      <c r="F4440" s="4"/>
      <c r="G4440" s="4"/>
      <c r="H4440" s="4"/>
      <c r="I4440" s="4">
        <v>450</v>
      </c>
      <c r="J4440" t="str">
        <f t="shared" si="69"/>
        <v>PMEKX-TG2512FXT</v>
      </c>
      <c r="K4440" t="str">
        <f>IF((VLOOKUP(J4440,mdc!A:V,22,FALSE)=""),"non Collabo","collabo")</f>
        <v>collabo</v>
      </c>
      <c r="L4440" t="str" cm="1">
        <f t="array" ref="L4440">IFERROR(_xlfn.IFS(G4440&lt;0,"shortage",H4440&lt;0,"shortage",I4440&lt;0,"shortage"),"ok")</f>
        <v>ok</v>
      </c>
    </row>
    <row r="4441" spans="1:12" hidden="1" x14ac:dyDescent="0.35">
      <c r="A4441" s="5" t="s">
        <v>79</v>
      </c>
      <c r="B4441" s="5" t="s">
        <v>25</v>
      </c>
      <c r="C4441" s="5" t="s">
        <v>1580</v>
      </c>
      <c r="D4441" s="5" t="s">
        <v>736</v>
      </c>
      <c r="E4441" s="5" t="s">
        <v>1565</v>
      </c>
      <c r="F4441" s="6"/>
      <c r="G4441" s="6"/>
      <c r="H4441" s="6"/>
      <c r="I4441" s="6">
        <v>450</v>
      </c>
      <c r="J4441" t="str">
        <f t="shared" si="69"/>
        <v>PMEKX-TG2512FXT</v>
      </c>
      <c r="K4441" t="str">
        <f>IF((VLOOKUP(J4441,mdc!A:V,22,FALSE)=""),"non Collabo","collabo")</f>
        <v>collabo</v>
      </c>
      <c r="L4441" t="str" cm="1">
        <f t="array" ref="L4441">IFERROR(_xlfn.IFS(G4441&lt;0,"shortage",H4441&lt;0,"shortage",I4441&lt;0,"shortage"),"ok")</f>
        <v>ok</v>
      </c>
    </row>
    <row r="4442" spans="1:12" hidden="1" x14ac:dyDescent="0.35">
      <c r="A4442" s="5" t="s">
        <v>79</v>
      </c>
      <c r="B4442" s="5" t="s">
        <v>25</v>
      </c>
      <c r="C4442" s="5" t="s">
        <v>1580</v>
      </c>
      <c r="D4442" s="5" t="s">
        <v>736</v>
      </c>
      <c r="E4442" s="5" t="s">
        <v>6</v>
      </c>
      <c r="F4442" s="6"/>
      <c r="G4442" s="6"/>
      <c r="H4442" s="6"/>
      <c r="I4442" s="6">
        <v>0</v>
      </c>
      <c r="J4442" t="str">
        <f t="shared" si="69"/>
        <v>PMEKX-TG2512FXT</v>
      </c>
      <c r="K4442" t="str">
        <f>IF((VLOOKUP(J4442,mdc!A:V,22,FALSE)=""),"non Collabo","collabo")</f>
        <v>collabo</v>
      </c>
      <c r="L4442" t="str" cm="1">
        <f t="array" ref="L4442">IFERROR(_xlfn.IFS(G4442&lt;0,"shortage",H4442&lt;0,"shortage",I4442&lt;0,"shortage"),"ok")</f>
        <v>ok</v>
      </c>
    </row>
    <row r="4443" spans="1:12" hidden="1" x14ac:dyDescent="0.35">
      <c r="A4443" s="5" t="s">
        <v>79</v>
      </c>
      <c r="B4443" s="5" t="s">
        <v>25</v>
      </c>
      <c r="C4443" s="5" t="s">
        <v>1580</v>
      </c>
      <c r="D4443" s="5" t="s">
        <v>736</v>
      </c>
      <c r="E4443" s="5" t="s">
        <v>2318</v>
      </c>
      <c r="F4443" s="6"/>
      <c r="G4443" s="6"/>
      <c r="H4443" s="6"/>
      <c r="I4443" s="6">
        <v>100</v>
      </c>
      <c r="J4443" t="str">
        <f t="shared" si="69"/>
        <v>PMEKX-TG2512FXT</v>
      </c>
      <c r="K4443" t="str">
        <f>IF((VLOOKUP(J4443,mdc!A:V,22,FALSE)=""),"non Collabo","collabo")</f>
        <v>collabo</v>
      </c>
      <c r="L4443" t="str" cm="1">
        <f t="array" ref="L4443">IFERROR(_xlfn.IFS(G4443&lt;0,"shortage",H4443&lt;0,"shortage",I4443&lt;0,"shortage"),"ok")</f>
        <v>ok</v>
      </c>
    </row>
    <row r="4444" spans="1:12" hidden="1" x14ac:dyDescent="0.35">
      <c r="A4444" s="5" t="s">
        <v>79</v>
      </c>
      <c r="B4444" s="5" t="s">
        <v>25</v>
      </c>
      <c r="C4444" s="5" t="s">
        <v>1580</v>
      </c>
      <c r="D4444" s="5" t="s">
        <v>736</v>
      </c>
      <c r="E4444" s="5" t="s">
        <v>7</v>
      </c>
      <c r="F4444" s="6"/>
      <c r="G4444" s="6"/>
      <c r="H4444" s="6"/>
      <c r="I4444" s="6">
        <v>10.151999999999999</v>
      </c>
      <c r="J4444" t="str">
        <f t="shared" si="69"/>
        <v>PMEKX-TG2512FXT</v>
      </c>
      <c r="K4444" t="str">
        <f>IF((VLOOKUP(J4444,mdc!A:V,22,FALSE)=""),"non Collabo","collabo")</f>
        <v>collabo</v>
      </c>
      <c r="L4444" t="str" cm="1">
        <f t="array" ref="L4444">IFERROR(_xlfn.IFS(G4444&lt;0,"shortage",H4444&lt;0,"shortage",I4444&lt;0,"shortage"),"ok")</f>
        <v>ok</v>
      </c>
    </row>
    <row r="4445" spans="1:12" hidden="1" x14ac:dyDescent="0.35">
      <c r="A4445" s="5" t="s">
        <v>79</v>
      </c>
      <c r="B4445" s="5" t="s">
        <v>25</v>
      </c>
      <c r="C4445" s="5" t="s">
        <v>1580</v>
      </c>
      <c r="D4445" s="5" t="s">
        <v>736</v>
      </c>
      <c r="E4445" s="5" t="s">
        <v>1566</v>
      </c>
      <c r="F4445" s="6"/>
      <c r="G4445" s="6"/>
      <c r="H4445" s="6"/>
      <c r="I4445" s="6">
        <v>10.151999999999999</v>
      </c>
      <c r="J4445" t="str">
        <f t="shared" si="69"/>
        <v>PMEKX-TG2512FXT</v>
      </c>
      <c r="K4445" t="str">
        <f>IF((VLOOKUP(J4445,mdc!A:V,22,FALSE)=""),"non Collabo","collabo")</f>
        <v>collabo</v>
      </c>
      <c r="L4445" t="str" cm="1">
        <f t="array" ref="L4445">IFERROR(_xlfn.IFS(G4445&lt;0,"shortage",H4445&lt;0,"shortage",I4445&lt;0,"shortage"),"ok")</f>
        <v>ok</v>
      </c>
    </row>
    <row r="4446" spans="1:12" ht="15" hidden="1" thickBot="1" x14ac:dyDescent="0.4">
      <c r="A4446" s="5" t="s">
        <v>79</v>
      </c>
      <c r="B4446" s="5" t="s">
        <v>25</v>
      </c>
      <c r="C4446" s="5" t="s">
        <v>1580</v>
      </c>
      <c r="D4446" s="7" t="s">
        <v>736</v>
      </c>
      <c r="E4446" s="7" t="s">
        <v>8</v>
      </c>
      <c r="F4446" s="8"/>
      <c r="G4446" s="8"/>
      <c r="H4446" s="8"/>
      <c r="I4446" s="8">
        <v>0</v>
      </c>
      <c r="J4446" t="str">
        <f t="shared" si="69"/>
        <v>PMEKX-TG2512FXT</v>
      </c>
      <c r="K4446" t="str">
        <f>IF((VLOOKUP(J4446,mdc!A:V,22,FALSE)=""),"non Collabo","collabo")</f>
        <v>collabo</v>
      </c>
    </row>
    <row r="4447" spans="1:12" hidden="1" x14ac:dyDescent="0.35">
      <c r="A4447" s="5" t="s">
        <v>79</v>
      </c>
      <c r="B4447" s="5" t="s">
        <v>25</v>
      </c>
      <c r="C4447" s="5" t="s">
        <v>1580</v>
      </c>
      <c r="D4447" s="3" t="s">
        <v>738</v>
      </c>
      <c r="E4447" s="3" t="s">
        <v>5</v>
      </c>
      <c r="F4447" s="4">
        <v>66</v>
      </c>
      <c r="G4447" s="4">
        <v>333</v>
      </c>
      <c r="H4447" s="4">
        <v>819</v>
      </c>
      <c r="I4447" s="4">
        <v>783</v>
      </c>
      <c r="J4447" t="str">
        <f t="shared" si="69"/>
        <v>PMEKX-TG2512PDT</v>
      </c>
      <c r="K4447" t="str">
        <f>IF((VLOOKUP(J4447,mdc!A:V,22,FALSE)=""),"non Collabo","collabo")</f>
        <v>collabo</v>
      </c>
      <c r="L4447" t="str" cm="1">
        <f t="array" ref="L4447">IFERROR(_xlfn.IFS(G4447&lt;0,"shortage",H4447&lt;0,"shortage",I4447&lt;0,"shortage"),"ok")</f>
        <v>ok</v>
      </c>
    </row>
    <row r="4448" spans="1:12" hidden="1" x14ac:dyDescent="0.35">
      <c r="A4448" s="5" t="s">
        <v>79</v>
      </c>
      <c r="B4448" s="5" t="s">
        <v>25</v>
      </c>
      <c r="C4448" s="5" t="s">
        <v>1580</v>
      </c>
      <c r="D4448" s="5" t="s">
        <v>738</v>
      </c>
      <c r="E4448" s="5" t="s">
        <v>1565</v>
      </c>
      <c r="F4448" s="6">
        <v>66</v>
      </c>
      <c r="G4448" s="6">
        <v>333</v>
      </c>
      <c r="H4448" s="6">
        <v>819</v>
      </c>
      <c r="I4448" s="6">
        <v>783</v>
      </c>
      <c r="J4448" t="str">
        <f t="shared" si="69"/>
        <v>PMEKX-TG2512PDT</v>
      </c>
      <c r="K4448" t="str">
        <f>IF((VLOOKUP(J4448,mdc!A:V,22,FALSE)=""),"non Collabo","collabo")</f>
        <v>collabo</v>
      </c>
      <c r="L4448" t="str" cm="1">
        <f t="array" ref="L4448">IFERROR(_xlfn.IFS(G4448&lt;0,"shortage",H4448&lt;0,"shortage",I4448&lt;0,"shortage"),"ok")</f>
        <v>ok</v>
      </c>
    </row>
    <row r="4449" spans="1:12" hidden="1" x14ac:dyDescent="0.35">
      <c r="A4449" s="5" t="s">
        <v>79</v>
      </c>
      <c r="B4449" s="5" t="s">
        <v>25</v>
      </c>
      <c r="C4449" s="5" t="s">
        <v>1580</v>
      </c>
      <c r="D4449" s="5" t="s">
        <v>738</v>
      </c>
      <c r="E4449" s="5" t="s">
        <v>6</v>
      </c>
      <c r="F4449" s="6">
        <v>0</v>
      </c>
      <c r="G4449" s="6">
        <v>0</v>
      </c>
      <c r="H4449" s="6">
        <v>0</v>
      </c>
      <c r="I4449" s="6">
        <v>0</v>
      </c>
      <c r="J4449" t="str">
        <f t="shared" si="69"/>
        <v>PMEKX-TG2512PDT</v>
      </c>
      <c r="K4449" t="str">
        <f>IF((VLOOKUP(J4449,mdc!A:V,22,FALSE)=""),"non Collabo","collabo")</f>
        <v>collabo</v>
      </c>
      <c r="L4449" t="str" cm="1">
        <f t="array" ref="L4449">IFERROR(_xlfn.IFS(G4449&lt;0,"shortage",H4449&lt;0,"shortage",I4449&lt;0,"shortage"),"ok")</f>
        <v>ok</v>
      </c>
    </row>
    <row r="4450" spans="1:12" hidden="1" x14ac:dyDescent="0.35">
      <c r="A4450" s="5" t="s">
        <v>79</v>
      </c>
      <c r="B4450" s="5" t="s">
        <v>25</v>
      </c>
      <c r="C4450" s="5" t="s">
        <v>1580</v>
      </c>
      <c r="D4450" s="5" t="s">
        <v>738</v>
      </c>
      <c r="E4450" s="5" t="s">
        <v>2318</v>
      </c>
      <c r="F4450" s="6">
        <v>100</v>
      </c>
      <c r="G4450" s="6">
        <v>100</v>
      </c>
      <c r="H4450" s="6">
        <v>100</v>
      </c>
      <c r="I4450" s="6">
        <v>100</v>
      </c>
      <c r="J4450" t="str">
        <f t="shared" si="69"/>
        <v>PMEKX-TG2512PDT</v>
      </c>
      <c r="K4450" t="str">
        <f>IF((VLOOKUP(J4450,mdc!A:V,22,FALSE)=""),"non Collabo","collabo")</f>
        <v>collabo</v>
      </c>
      <c r="L4450" t="str" cm="1">
        <f t="array" ref="L4450">IFERROR(_xlfn.IFS(G4450&lt;0,"shortage",H4450&lt;0,"shortage",I4450&lt;0,"shortage"),"ok")</f>
        <v>ok</v>
      </c>
    </row>
    <row r="4451" spans="1:12" hidden="1" x14ac:dyDescent="0.35">
      <c r="A4451" s="5" t="s">
        <v>79</v>
      </c>
      <c r="B4451" s="5" t="s">
        <v>25</v>
      </c>
      <c r="C4451" s="5" t="s">
        <v>1580</v>
      </c>
      <c r="D4451" s="5" t="s">
        <v>738</v>
      </c>
      <c r="E4451" s="5" t="s">
        <v>7</v>
      </c>
      <c r="F4451" s="6">
        <v>1.5444</v>
      </c>
      <c r="G4451" s="6">
        <v>7.7922000000000002</v>
      </c>
      <c r="H4451" s="6">
        <v>19.1646</v>
      </c>
      <c r="I4451" s="6">
        <v>18.322199999999999</v>
      </c>
      <c r="J4451" t="str">
        <f t="shared" si="69"/>
        <v>PMEKX-TG2512PDT</v>
      </c>
      <c r="K4451" t="str">
        <f>IF((VLOOKUP(J4451,mdc!A:V,22,FALSE)=""),"non Collabo","collabo")</f>
        <v>collabo</v>
      </c>
      <c r="L4451" t="str" cm="1">
        <f t="array" ref="L4451">IFERROR(_xlfn.IFS(G4451&lt;0,"shortage",H4451&lt;0,"shortage",I4451&lt;0,"shortage"),"ok")</f>
        <v>ok</v>
      </c>
    </row>
    <row r="4452" spans="1:12" hidden="1" x14ac:dyDescent="0.35">
      <c r="A4452" s="5" t="s">
        <v>79</v>
      </c>
      <c r="B4452" s="5" t="s">
        <v>25</v>
      </c>
      <c r="C4452" s="5" t="s">
        <v>1580</v>
      </c>
      <c r="D4452" s="5" t="s">
        <v>738</v>
      </c>
      <c r="E4452" s="5" t="s">
        <v>1566</v>
      </c>
      <c r="F4452" s="6">
        <v>1.5444</v>
      </c>
      <c r="G4452" s="6">
        <v>7.7922000000000002</v>
      </c>
      <c r="H4452" s="6">
        <v>19.1646</v>
      </c>
      <c r="I4452" s="6">
        <v>18.322199999999999</v>
      </c>
      <c r="J4452" t="str">
        <f t="shared" si="69"/>
        <v>PMEKX-TG2512PDT</v>
      </c>
      <c r="K4452" t="str">
        <f>IF((VLOOKUP(J4452,mdc!A:V,22,FALSE)=""),"non Collabo","collabo")</f>
        <v>collabo</v>
      </c>
      <c r="L4452" t="str" cm="1">
        <f t="array" ref="L4452">IFERROR(_xlfn.IFS(G4452&lt;0,"shortage",H4452&lt;0,"shortage",I4452&lt;0,"shortage"),"ok")</f>
        <v>ok</v>
      </c>
    </row>
    <row r="4453" spans="1:12" ht="15" hidden="1" thickBot="1" x14ac:dyDescent="0.4">
      <c r="A4453" s="5" t="s">
        <v>79</v>
      </c>
      <c r="B4453" s="5" t="s">
        <v>25</v>
      </c>
      <c r="C4453" s="5" t="s">
        <v>1580</v>
      </c>
      <c r="D4453" s="7" t="s">
        <v>738</v>
      </c>
      <c r="E4453" s="7" t="s">
        <v>8</v>
      </c>
      <c r="F4453" s="8">
        <v>0</v>
      </c>
      <c r="G4453" s="8">
        <v>0</v>
      </c>
      <c r="H4453" s="8">
        <v>0</v>
      </c>
      <c r="I4453" s="8">
        <v>0</v>
      </c>
      <c r="J4453" t="str">
        <f t="shared" si="69"/>
        <v>PMEKX-TG2512PDT</v>
      </c>
      <c r="K4453" t="str">
        <f>IF((VLOOKUP(J4453,mdc!A:V,22,FALSE)=""),"non Collabo","collabo")</f>
        <v>collabo</v>
      </c>
    </row>
    <row r="4454" spans="1:12" hidden="1" x14ac:dyDescent="0.35">
      <c r="A4454" s="5" t="s">
        <v>79</v>
      </c>
      <c r="B4454" s="5" t="s">
        <v>25</v>
      </c>
      <c r="C4454" s="5" t="s">
        <v>1580</v>
      </c>
      <c r="D4454" s="3" t="s">
        <v>740</v>
      </c>
      <c r="E4454" s="3" t="s">
        <v>5</v>
      </c>
      <c r="F4454" s="4">
        <v>30</v>
      </c>
      <c r="G4454" s="4">
        <v>27</v>
      </c>
      <c r="H4454" s="4">
        <v>15</v>
      </c>
      <c r="I4454" s="4">
        <v>51</v>
      </c>
      <c r="J4454" t="str">
        <f t="shared" si="69"/>
        <v>PMEKX-TG6811FRB</v>
      </c>
      <c r="K4454" t="str">
        <f>IF((VLOOKUP(J4454,mdc!A:V,22,FALSE)=""),"non Collabo","collabo")</f>
        <v>collabo</v>
      </c>
      <c r="L4454" t="str" cm="1">
        <f t="array" ref="L4454">IFERROR(_xlfn.IFS(G4454&lt;0,"shortage",H4454&lt;0,"shortage",I4454&lt;0,"shortage"),"ok")</f>
        <v>ok</v>
      </c>
    </row>
    <row r="4455" spans="1:12" hidden="1" x14ac:dyDescent="0.35">
      <c r="A4455" s="5" t="s">
        <v>79</v>
      </c>
      <c r="B4455" s="5" t="s">
        <v>25</v>
      </c>
      <c r="C4455" s="5" t="s">
        <v>1580</v>
      </c>
      <c r="D4455" s="5" t="s">
        <v>740</v>
      </c>
      <c r="E4455" s="5" t="s">
        <v>1565</v>
      </c>
      <c r="F4455" s="6">
        <v>30</v>
      </c>
      <c r="G4455" s="6">
        <v>27</v>
      </c>
      <c r="H4455" s="6">
        <v>15</v>
      </c>
      <c r="I4455" s="6">
        <v>51</v>
      </c>
      <c r="J4455" t="str">
        <f t="shared" si="69"/>
        <v>PMEKX-TG6811FRB</v>
      </c>
      <c r="K4455" t="str">
        <f>IF((VLOOKUP(J4455,mdc!A:V,22,FALSE)=""),"non Collabo","collabo")</f>
        <v>collabo</v>
      </c>
      <c r="L4455" t="str" cm="1">
        <f t="array" ref="L4455">IFERROR(_xlfn.IFS(G4455&lt;0,"shortage",H4455&lt;0,"shortage",I4455&lt;0,"shortage"),"ok")</f>
        <v>ok</v>
      </c>
    </row>
    <row r="4456" spans="1:12" hidden="1" x14ac:dyDescent="0.35">
      <c r="A4456" s="5" t="s">
        <v>79</v>
      </c>
      <c r="B4456" s="5" t="s">
        <v>25</v>
      </c>
      <c r="C4456" s="5" t="s">
        <v>1580</v>
      </c>
      <c r="D4456" s="5" t="s">
        <v>740</v>
      </c>
      <c r="E4456" s="5" t="s">
        <v>6</v>
      </c>
      <c r="F4456" s="6">
        <v>0</v>
      </c>
      <c r="G4456" s="6">
        <v>0</v>
      </c>
      <c r="H4456" s="6">
        <v>0</v>
      </c>
      <c r="I4456" s="6">
        <v>0</v>
      </c>
      <c r="J4456" t="str">
        <f t="shared" si="69"/>
        <v>PMEKX-TG6811FRB</v>
      </c>
      <c r="K4456" t="str">
        <f>IF((VLOOKUP(J4456,mdc!A:V,22,FALSE)=""),"non Collabo","collabo")</f>
        <v>collabo</v>
      </c>
      <c r="L4456" t="str" cm="1">
        <f t="array" ref="L4456">IFERROR(_xlfn.IFS(G4456&lt;0,"shortage",H4456&lt;0,"shortage",I4456&lt;0,"shortage"),"ok")</f>
        <v>ok</v>
      </c>
    </row>
    <row r="4457" spans="1:12" hidden="1" x14ac:dyDescent="0.35">
      <c r="A4457" s="5" t="s">
        <v>79</v>
      </c>
      <c r="B4457" s="5" t="s">
        <v>25</v>
      </c>
      <c r="C4457" s="5" t="s">
        <v>1580</v>
      </c>
      <c r="D4457" s="5" t="s">
        <v>740</v>
      </c>
      <c r="E4457" s="5" t="s">
        <v>2318</v>
      </c>
      <c r="F4457" s="6">
        <v>100</v>
      </c>
      <c r="G4457" s="6">
        <v>100</v>
      </c>
      <c r="H4457" s="6">
        <v>100</v>
      </c>
      <c r="I4457" s="6">
        <v>100</v>
      </c>
      <c r="J4457" t="str">
        <f t="shared" si="69"/>
        <v>PMEKX-TG6811FRB</v>
      </c>
      <c r="K4457" t="str">
        <f>IF((VLOOKUP(J4457,mdc!A:V,22,FALSE)=""),"non Collabo","collabo")</f>
        <v>collabo</v>
      </c>
      <c r="L4457" t="str" cm="1">
        <f t="array" ref="L4457">IFERROR(_xlfn.IFS(G4457&lt;0,"shortage",H4457&lt;0,"shortage",I4457&lt;0,"shortage"),"ok")</f>
        <v>ok</v>
      </c>
    </row>
    <row r="4458" spans="1:12" hidden="1" x14ac:dyDescent="0.35">
      <c r="A4458" s="5" t="s">
        <v>79</v>
      </c>
      <c r="B4458" s="5" t="s">
        <v>25</v>
      </c>
      <c r="C4458" s="5" t="s">
        <v>1580</v>
      </c>
      <c r="D4458" s="5" t="s">
        <v>740</v>
      </c>
      <c r="E4458" s="5" t="s">
        <v>7</v>
      </c>
      <c r="F4458" s="6">
        <v>0.38850000000000001</v>
      </c>
      <c r="G4458" s="6">
        <v>0.34965000000000002</v>
      </c>
      <c r="H4458" s="6">
        <v>0.19425000000000001</v>
      </c>
      <c r="I4458" s="6">
        <v>0.66044999999999998</v>
      </c>
      <c r="J4458" t="str">
        <f t="shared" si="69"/>
        <v>PMEKX-TG6811FRB</v>
      </c>
      <c r="K4458" t="str">
        <f>IF((VLOOKUP(J4458,mdc!A:V,22,FALSE)=""),"non Collabo","collabo")</f>
        <v>collabo</v>
      </c>
      <c r="L4458" t="str" cm="1">
        <f t="array" ref="L4458">IFERROR(_xlfn.IFS(G4458&lt;0,"shortage",H4458&lt;0,"shortage",I4458&lt;0,"shortage"),"ok")</f>
        <v>ok</v>
      </c>
    </row>
    <row r="4459" spans="1:12" hidden="1" x14ac:dyDescent="0.35">
      <c r="A4459" s="5" t="s">
        <v>79</v>
      </c>
      <c r="B4459" s="5" t="s">
        <v>25</v>
      </c>
      <c r="C4459" s="5" t="s">
        <v>1580</v>
      </c>
      <c r="D4459" s="5" t="s">
        <v>740</v>
      </c>
      <c r="E4459" s="5" t="s">
        <v>1566</v>
      </c>
      <c r="F4459" s="6">
        <v>0.38850000000000001</v>
      </c>
      <c r="G4459" s="6">
        <v>0.34965000000000002</v>
      </c>
      <c r="H4459" s="6">
        <v>0.19425000000000001</v>
      </c>
      <c r="I4459" s="6">
        <v>0.66044999999999998</v>
      </c>
      <c r="J4459" t="str">
        <f t="shared" si="69"/>
        <v>PMEKX-TG6811FRB</v>
      </c>
      <c r="K4459" t="str">
        <f>IF((VLOOKUP(J4459,mdc!A:V,22,FALSE)=""),"non Collabo","collabo")</f>
        <v>collabo</v>
      </c>
      <c r="L4459" t="str" cm="1">
        <f t="array" ref="L4459">IFERROR(_xlfn.IFS(G4459&lt;0,"shortage",H4459&lt;0,"shortage",I4459&lt;0,"shortage"),"ok")</f>
        <v>ok</v>
      </c>
    </row>
    <row r="4460" spans="1:12" ht="15" hidden="1" thickBot="1" x14ac:dyDescent="0.4">
      <c r="A4460" s="5" t="s">
        <v>79</v>
      </c>
      <c r="B4460" s="5" t="s">
        <v>25</v>
      </c>
      <c r="C4460" s="5" t="s">
        <v>1580</v>
      </c>
      <c r="D4460" s="7" t="s">
        <v>740</v>
      </c>
      <c r="E4460" s="7" t="s">
        <v>8</v>
      </c>
      <c r="F4460" s="8">
        <v>0</v>
      </c>
      <c r="G4460" s="8">
        <v>0</v>
      </c>
      <c r="H4460" s="8">
        <v>0</v>
      </c>
      <c r="I4460" s="8">
        <v>0</v>
      </c>
      <c r="J4460" t="str">
        <f t="shared" si="69"/>
        <v>PMEKX-TG6811FRB</v>
      </c>
      <c r="K4460" t="str">
        <f>IF((VLOOKUP(J4460,mdc!A:V,22,FALSE)=""),"non Collabo","collabo")</f>
        <v>collabo</v>
      </c>
    </row>
    <row r="4461" spans="1:12" hidden="1" x14ac:dyDescent="0.35">
      <c r="A4461" s="5" t="s">
        <v>79</v>
      </c>
      <c r="B4461" s="5" t="s">
        <v>25</v>
      </c>
      <c r="C4461" s="5" t="s">
        <v>1580</v>
      </c>
      <c r="D4461" s="3" t="s">
        <v>741</v>
      </c>
      <c r="E4461" s="3" t="s">
        <v>5</v>
      </c>
      <c r="F4461" s="4"/>
      <c r="G4461" s="4">
        <v>450</v>
      </c>
      <c r="H4461" s="4">
        <v>450</v>
      </c>
      <c r="I4461" s="4">
        <v>450</v>
      </c>
      <c r="J4461" t="str">
        <f t="shared" si="69"/>
        <v>PMEKX-TG6811FXB</v>
      </c>
      <c r="K4461" t="str">
        <f>IF((VLOOKUP(J4461,mdc!A:V,22,FALSE)=""),"non Collabo","collabo")</f>
        <v>collabo</v>
      </c>
      <c r="L4461" t="str" cm="1">
        <f t="array" ref="L4461">IFERROR(_xlfn.IFS(G4461&lt;0,"shortage",H4461&lt;0,"shortage",I4461&lt;0,"shortage"),"ok")</f>
        <v>ok</v>
      </c>
    </row>
    <row r="4462" spans="1:12" hidden="1" x14ac:dyDescent="0.35">
      <c r="A4462" s="5" t="s">
        <v>79</v>
      </c>
      <c r="B4462" s="5" t="s">
        <v>25</v>
      </c>
      <c r="C4462" s="5" t="s">
        <v>1580</v>
      </c>
      <c r="D4462" s="5" t="s">
        <v>741</v>
      </c>
      <c r="E4462" s="5" t="s">
        <v>1565</v>
      </c>
      <c r="F4462" s="6"/>
      <c r="G4462" s="6">
        <v>450</v>
      </c>
      <c r="H4462" s="6">
        <v>450</v>
      </c>
      <c r="I4462" s="6">
        <v>450</v>
      </c>
      <c r="J4462" t="str">
        <f t="shared" si="69"/>
        <v>PMEKX-TG6811FXB</v>
      </c>
      <c r="K4462" t="str">
        <f>IF((VLOOKUP(J4462,mdc!A:V,22,FALSE)=""),"non Collabo","collabo")</f>
        <v>collabo</v>
      </c>
      <c r="L4462" t="str" cm="1">
        <f t="array" ref="L4462">IFERROR(_xlfn.IFS(G4462&lt;0,"shortage",H4462&lt;0,"shortage",I4462&lt;0,"shortage"),"ok")</f>
        <v>ok</v>
      </c>
    </row>
    <row r="4463" spans="1:12" hidden="1" x14ac:dyDescent="0.35">
      <c r="A4463" s="5" t="s">
        <v>79</v>
      </c>
      <c r="B4463" s="5" t="s">
        <v>25</v>
      </c>
      <c r="C4463" s="5" t="s">
        <v>1580</v>
      </c>
      <c r="D4463" s="5" t="s">
        <v>741</v>
      </c>
      <c r="E4463" s="5" t="s">
        <v>6</v>
      </c>
      <c r="F4463" s="6"/>
      <c r="G4463" s="6">
        <v>0</v>
      </c>
      <c r="H4463" s="6">
        <v>0</v>
      </c>
      <c r="I4463" s="6">
        <v>0</v>
      </c>
      <c r="J4463" t="str">
        <f t="shared" si="69"/>
        <v>PMEKX-TG6811FXB</v>
      </c>
      <c r="K4463" t="str">
        <f>IF((VLOOKUP(J4463,mdc!A:V,22,FALSE)=""),"non Collabo","collabo")</f>
        <v>collabo</v>
      </c>
      <c r="L4463" t="str" cm="1">
        <f t="array" ref="L4463">IFERROR(_xlfn.IFS(G4463&lt;0,"shortage",H4463&lt;0,"shortage",I4463&lt;0,"shortage"),"ok")</f>
        <v>ok</v>
      </c>
    </row>
    <row r="4464" spans="1:12" hidden="1" x14ac:dyDescent="0.35">
      <c r="A4464" s="5" t="s">
        <v>79</v>
      </c>
      <c r="B4464" s="5" t="s">
        <v>25</v>
      </c>
      <c r="C4464" s="5" t="s">
        <v>1580</v>
      </c>
      <c r="D4464" s="5" t="s">
        <v>741</v>
      </c>
      <c r="E4464" s="5" t="s">
        <v>2318</v>
      </c>
      <c r="F4464" s="6"/>
      <c r="G4464" s="6">
        <v>100</v>
      </c>
      <c r="H4464" s="6">
        <v>100</v>
      </c>
      <c r="I4464" s="6">
        <v>100</v>
      </c>
      <c r="J4464" t="str">
        <f t="shared" si="69"/>
        <v>PMEKX-TG6811FXB</v>
      </c>
      <c r="K4464" t="str">
        <f>IF((VLOOKUP(J4464,mdc!A:V,22,FALSE)=""),"non Collabo","collabo")</f>
        <v>collabo</v>
      </c>
      <c r="L4464" t="str" cm="1">
        <f t="array" ref="L4464">IFERROR(_xlfn.IFS(G4464&lt;0,"shortage",H4464&lt;0,"shortage",I4464&lt;0,"shortage"),"ok")</f>
        <v>ok</v>
      </c>
    </row>
    <row r="4465" spans="1:12" hidden="1" x14ac:dyDescent="0.35">
      <c r="A4465" s="5" t="s">
        <v>79</v>
      </c>
      <c r="B4465" s="5" t="s">
        <v>25</v>
      </c>
      <c r="C4465" s="5" t="s">
        <v>1580</v>
      </c>
      <c r="D4465" s="5" t="s">
        <v>741</v>
      </c>
      <c r="E4465" s="5" t="s">
        <v>7</v>
      </c>
      <c r="F4465" s="6"/>
      <c r="G4465" s="6">
        <v>6.8579999999999997</v>
      </c>
      <c r="H4465" s="6">
        <v>6.8579999999999997</v>
      </c>
      <c r="I4465" s="6">
        <v>6.8579999999999997</v>
      </c>
      <c r="J4465" t="str">
        <f t="shared" si="69"/>
        <v>PMEKX-TG6811FXB</v>
      </c>
      <c r="K4465" t="str">
        <f>IF((VLOOKUP(J4465,mdc!A:V,22,FALSE)=""),"non Collabo","collabo")</f>
        <v>collabo</v>
      </c>
      <c r="L4465" t="str" cm="1">
        <f t="array" ref="L4465">IFERROR(_xlfn.IFS(G4465&lt;0,"shortage",H4465&lt;0,"shortage",I4465&lt;0,"shortage"),"ok")</f>
        <v>ok</v>
      </c>
    </row>
    <row r="4466" spans="1:12" hidden="1" x14ac:dyDescent="0.35">
      <c r="A4466" s="5" t="s">
        <v>79</v>
      </c>
      <c r="B4466" s="5" t="s">
        <v>25</v>
      </c>
      <c r="C4466" s="5" t="s">
        <v>1580</v>
      </c>
      <c r="D4466" s="5" t="s">
        <v>741</v>
      </c>
      <c r="E4466" s="5" t="s">
        <v>1566</v>
      </c>
      <c r="F4466" s="6"/>
      <c r="G4466" s="6">
        <v>6.8579999999999997</v>
      </c>
      <c r="H4466" s="6">
        <v>6.8579999999999997</v>
      </c>
      <c r="I4466" s="6">
        <v>6.8579999999999997</v>
      </c>
      <c r="J4466" t="str">
        <f t="shared" si="69"/>
        <v>PMEKX-TG6811FXB</v>
      </c>
      <c r="K4466" t="str">
        <f>IF((VLOOKUP(J4466,mdc!A:V,22,FALSE)=""),"non Collabo","collabo")</f>
        <v>collabo</v>
      </c>
      <c r="L4466" t="str" cm="1">
        <f t="array" ref="L4466">IFERROR(_xlfn.IFS(G4466&lt;0,"shortage",H4466&lt;0,"shortage",I4466&lt;0,"shortage"),"ok")</f>
        <v>ok</v>
      </c>
    </row>
    <row r="4467" spans="1:12" ht="15" hidden="1" thickBot="1" x14ac:dyDescent="0.4">
      <c r="A4467" s="5" t="s">
        <v>79</v>
      </c>
      <c r="B4467" s="5" t="s">
        <v>25</v>
      </c>
      <c r="C4467" s="5" t="s">
        <v>1580</v>
      </c>
      <c r="D4467" s="7" t="s">
        <v>741</v>
      </c>
      <c r="E4467" s="7" t="s">
        <v>8</v>
      </c>
      <c r="F4467" s="8"/>
      <c r="G4467" s="8">
        <v>0</v>
      </c>
      <c r="H4467" s="8">
        <v>0</v>
      </c>
      <c r="I4467" s="8">
        <v>0</v>
      </c>
      <c r="J4467" t="str">
        <f t="shared" si="69"/>
        <v>PMEKX-TG6811FXB</v>
      </c>
      <c r="K4467" t="str">
        <f>IF((VLOOKUP(J4467,mdc!A:V,22,FALSE)=""),"non Collabo","collabo")</f>
        <v>collabo</v>
      </c>
    </row>
    <row r="4468" spans="1:12" hidden="1" x14ac:dyDescent="0.35">
      <c r="A4468" s="5" t="s">
        <v>79</v>
      </c>
      <c r="B4468" s="5" t="s">
        <v>25</v>
      </c>
      <c r="C4468" s="5" t="s">
        <v>1580</v>
      </c>
      <c r="D4468" s="3" t="s">
        <v>742</v>
      </c>
      <c r="E4468" s="3" t="s">
        <v>5</v>
      </c>
      <c r="F4468" s="4"/>
      <c r="G4468" s="4">
        <v>156</v>
      </c>
      <c r="H4468" s="4">
        <v>231</v>
      </c>
      <c r="I4468" s="4">
        <v>294</v>
      </c>
      <c r="J4468" t="str">
        <f t="shared" si="69"/>
        <v>PMEKX-TG6811FXM</v>
      </c>
      <c r="K4468" t="str">
        <f>IF((VLOOKUP(J4468,mdc!A:V,22,FALSE)=""),"non Collabo","collabo")</f>
        <v>collabo</v>
      </c>
      <c r="L4468" t="str" cm="1">
        <f t="array" ref="L4468">IFERROR(_xlfn.IFS(G4468&lt;0,"shortage",H4468&lt;0,"shortage",I4468&lt;0,"shortage"),"ok")</f>
        <v>ok</v>
      </c>
    </row>
    <row r="4469" spans="1:12" hidden="1" x14ac:dyDescent="0.35">
      <c r="A4469" s="5" t="s">
        <v>79</v>
      </c>
      <c r="B4469" s="5" t="s">
        <v>25</v>
      </c>
      <c r="C4469" s="5" t="s">
        <v>1580</v>
      </c>
      <c r="D4469" s="5" t="s">
        <v>742</v>
      </c>
      <c r="E4469" s="5" t="s">
        <v>1565</v>
      </c>
      <c r="F4469" s="6"/>
      <c r="G4469" s="6">
        <v>156</v>
      </c>
      <c r="H4469" s="6">
        <v>231</v>
      </c>
      <c r="I4469" s="6">
        <v>294</v>
      </c>
      <c r="J4469" t="str">
        <f t="shared" si="69"/>
        <v>PMEKX-TG6811FXM</v>
      </c>
      <c r="K4469" t="str">
        <f>IF((VLOOKUP(J4469,mdc!A:V,22,FALSE)=""),"non Collabo","collabo")</f>
        <v>collabo</v>
      </c>
      <c r="L4469" t="str" cm="1">
        <f t="array" ref="L4469">IFERROR(_xlfn.IFS(G4469&lt;0,"shortage",H4469&lt;0,"shortage",I4469&lt;0,"shortage"),"ok")</f>
        <v>ok</v>
      </c>
    </row>
    <row r="4470" spans="1:12" hidden="1" x14ac:dyDescent="0.35">
      <c r="A4470" s="5" t="s">
        <v>79</v>
      </c>
      <c r="B4470" s="5" t="s">
        <v>25</v>
      </c>
      <c r="C4470" s="5" t="s">
        <v>1580</v>
      </c>
      <c r="D4470" s="5" t="s">
        <v>742</v>
      </c>
      <c r="E4470" s="5" t="s">
        <v>6</v>
      </c>
      <c r="F4470" s="6"/>
      <c r="G4470" s="6">
        <v>0</v>
      </c>
      <c r="H4470" s="6">
        <v>0</v>
      </c>
      <c r="I4470" s="6">
        <v>0</v>
      </c>
      <c r="J4470" t="str">
        <f t="shared" si="69"/>
        <v>PMEKX-TG6811FXM</v>
      </c>
      <c r="K4470" t="str">
        <f>IF((VLOOKUP(J4470,mdc!A:V,22,FALSE)=""),"non Collabo","collabo")</f>
        <v>collabo</v>
      </c>
      <c r="L4470" t="str" cm="1">
        <f t="array" ref="L4470">IFERROR(_xlfn.IFS(G4470&lt;0,"shortage",H4470&lt;0,"shortage",I4470&lt;0,"shortage"),"ok")</f>
        <v>ok</v>
      </c>
    </row>
    <row r="4471" spans="1:12" hidden="1" x14ac:dyDescent="0.35">
      <c r="A4471" s="5" t="s">
        <v>79</v>
      </c>
      <c r="B4471" s="5" t="s">
        <v>25</v>
      </c>
      <c r="C4471" s="5" t="s">
        <v>1580</v>
      </c>
      <c r="D4471" s="5" t="s">
        <v>742</v>
      </c>
      <c r="E4471" s="5" t="s">
        <v>2318</v>
      </c>
      <c r="F4471" s="6"/>
      <c r="G4471" s="6">
        <v>100</v>
      </c>
      <c r="H4471" s="6">
        <v>100</v>
      </c>
      <c r="I4471" s="6">
        <v>100</v>
      </c>
      <c r="J4471" t="str">
        <f t="shared" si="69"/>
        <v>PMEKX-TG6811FXM</v>
      </c>
      <c r="K4471" t="str">
        <f>IF((VLOOKUP(J4471,mdc!A:V,22,FALSE)=""),"non Collabo","collabo")</f>
        <v>collabo</v>
      </c>
      <c r="L4471" t="str" cm="1">
        <f t="array" ref="L4471">IFERROR(_xlfn.IFS(G4471&lt;0,"shortage",H4471&lt;0,"shortage",I4471&lt;0,"shortage"),"ok")</f>
        <v>ok</v>
      </c>
    </row>
    <row r="4472" spans="1:12" hidden="1" x14ac:dyDescent="0.35">
      <c r="A4472" s="5" t="s">
        <v>79</v>
      </c>
      <c r="B4472" s="5" t="s">
        <v>25</v>
      </c>
      <c r="C4472" s="5" t="s">
        <v>1580</v>
      </c>
      <c r="D4472" s="5" t="s">
        <v>742</v>
      </c>
      <c r="E4472" s="5" t="s">
        <v>7</v>
      </c>
      <c r="F4472" s="6"/>
      <c r="G4472" s="6">
        <v>2.37744</v>
      </c>
      <c r="H4472" s="6">
        <v>3.5204399999999998</v>
      </c>
      <c r="I4472" s="6">
        <v>4.4805599999999997</v>
      </c>
      <c r="J4472" t="str">
        <f t="shared" si="69"/>
        <v>PMEKX-TG6811FXM</v>
      </c>
      <c r="K4472" t="str">
        <f>IF((VLOOKUP(J4472,mdc!A:V,22,FALSE)=""),"non Collabo","collabo")</f>
        <v>collabo</v>
      </c>
      <c r="L4472" t="str" cm="1">
        <f t="array" ref="L4472">IFERROR(_xlfn.IFS(G4472&lt;0,"shortage",H4472&lt;0,"shortage",I4472&lt;0,"shortage"),"ok")</f>
        <v>ok</v>
      </c>
    </row>
    <row r="4473" spans="1:12" hidden="1" x14ac:dyDescent="0.35">
      <c r="A4473" s="5" t="s">
        <v>79</v>
      </c>
      <c r="B4473" s="5" t="s">
        <v>25</v>
      </c>
      <c r="C4473" s="5" t="s">
        <v>1580</v>
      </c>
      <c r="D4473" s="5" t="s">
        <v>742</v>
      </c>
      <c r="E4473" s="5" t="s">
        <v>1566</v>
      </c>
      <c r="F4473" s="6"/>
      <c r="G4473" s="6">
        <v>2.37744</v>
      </c>
      <c r="H4473" s="6">
        <v>3.5204399999999998</v>
      </c>
      <c r="I4473" s="6">
        <v>4.4805599999999997</v>
      </c>
      <c r="J4473" t="str">
        <f t="shared" si="69"/>
        <v>PMEKX-TG6811FXM</v>
      </c>
      <c r="K4473" t="str">
        <f>IF((VLOOKUP(J4473,mdc!A:V,22,FALSE)=""),"non Collabo","collabo")</f>
        <v>collabo</v>
      </c>
      <c r="L4473" t="str" cm="1">
        <f t="array" ref="L4473">IFERROR(_xlfn.IFS(G4473&lt;0,"shortage",H4473&lt;0,"shortage",I4473&lt;0,"shortage"),"ok")</f>
        <v>ok</v>
      </c>
    </row>
    <row r="4474" spans="1:12" ht="15" hidden="1" thickBot="1" x14ac:dyDescent="0.4">
      <c r="A4474" s="5" t="s">
        <v>79</v>
      </c>
      <c r="B4474" s="5" t="s">
        <v>25</v>
      </c>
      <c r="C4474" s="5" t="s">
        <v>1580</v>
      </c>
      <c r="D4474" s="7" t="s">
        <v>742</v>
      </c>
      <c r="E4474" s="7" t="s">
        <v>8</v>
      </c>
      <c r="F4474" s="8"/>
      <c r="G4474" s="8">
        <v>0</v>
      </c>
      <c r="H4474" s="8">
        <v>0</v>
      </c>
      <c r="I4474" s="8">
        <v>0</v>
      </c>
      <c r="J4474" t="str">
        <f t="shared" si="69"/>
        <v>PMEKX-TG6811FXM</v>
      </c>
      <c r="K4474" t="str">
        <f>IF((VLOOKUP(J4474,mdc!A:V,22,FALSE)=""),"non Collabo","collabo")</f>
        <v>collabo</v>
      </c>
    </row>
    <row r="4475" spans="1:12" hidden="1" x14ac:dyDescent="0.35">
      <c r="A4475" s="5" t="s">
        <v>79</v>
      </c>
      <c r="B4475" s="5" t="s">
        <v>25</v>
      </c>
      <c r="C4475" s="5" t="s">
        <v>1580</v>
      </c>
      <c r="D4475" s="3" t="s">
        <v>743</v>
      </c>
      <c r="E4475" s="3" t="s">
        <v>5</v>
      </c>
      <c r="F4475" s="4">
        <v>126</v>
      </c>
      <c r="G4475" s="4">
        <v>276</v>
      </c>
      <c r="H4475" s="4">
        <v>192</v>
      </c>
      <c r="I4475" s="4">
        <v>9</v>
      </c>
      <c r="J4475" t="str">
        <f t="shared" si="69"/>
        <v>PMEKX-TG6811GA</v>
      </c>
      <c r="K4475" t="str">
        <f>IF((VLOOKUP(J4475,mdc!A:V,22,FALSE)=""),"non Collabo","collabo")</f>
        <v>collabo</v>
      </c>
      <c r="L4475" t="str" cm="1">
        <f t="array" ref="L4475">IFERROR(_xlfn.IFS(G4475&lt;0,"shortage",H4475&lt;0,"shortage",I4475&lt;0,"shortage"),"ok")</f>
        <v>ok</v>
      </c>
    </row>
    <row r="4476" spans="1:12" hidden="1" x14ac:dyDescent="0.35">
      <c r="A4476" s="5" t="s">
        <v>79</v>
      </c>
      <c r="B4476" s="5" t="s">
        <v>25</v>
      </c>
      <c r="C4476" s="5" t="s">
        <v>1580</v>
      </c>
      <c r="D4476" s="5" t="s">
        <v>743</v>
      </c>
      <c r="E4476" s="5" t="s">
        <v>1565</v>
      </c>
      <c r="F4476" s="6">
        <v>126</v>
      </c>
      <c r="G4476" s="6">
        <v>276</v>
      </c>
      <c r="H4476" s="6">
        <v>192</v>
      </c>
      <c r="I4476" s="6">
        <v>9</v>
      </c>
      <c r="J4476" t="str">
        <f t="shared" si="69"/>
        <v>PMEKX-TG6811GA</v>
      </c>
      <c r="K4476" t="str">
        <f>IF((VLOOKUP(J4476,mdc!A:V,22,FALSE)=""),"non Collabo","collabo")</f>
        <v>collabo</v>
      </c>
      <c r="L4476" t="str" cm="1">
        <f t="array" ref="L4476">IFERROR(_xlfn.IFS(G4476&lt;0,"shortage",H4476&lt;0,"shortage",I4476&lt;0,"shortage"),"ok")</f>
        <v>ok</v>
      </c>
    </row>
    <row r="4477" spans="1:12" hidden="1" x14ac:dyDescent="0.35">
      <c r="A4477" s="5" t="s">
        <v>79</v>
      </c>
      <c r="B4477" s="5" t="s">
        <v>25</v>
      </c>
      <c r="C4477" s="5" t="s">
        <v>1580</v>
      </c>
      <c r="D4477" s="5" t="s">
        <v>743</v>
      </c>
      <c r="E4477" s="5" t="s">
        <v>6</v>
      </c>
      <c r="F4477" s="6">
        <v>0</v>
      </c>
      <c r="G4477" s="6">
        <v>0</v>
      </c>
      <c r="H4477" s="6">
        <v>0</v>
      </c>
      <c r="I4477" s="6">
        <v>0</v>
      </c>
      <c r="J4477" t="str">
        <f t="shared" si="69"/>
        <v>PMEKX-TG6811GA</v>
      </c>
      <c r="K4477" t="str">
        <f>IF((VLOOKUP(J4477,mdc!A:V,22,FALSE)=""),"non Collabo","collabo")</f>
        <v>collabo</v>
      </c>
      <c r="L4477" t="str" cm="1">
        <f t="array" ref="L4477">IFERROR(_xlfn.IFS(G4477&lt;0,"shortage",H4477&lt;0,"shortage",I4477&lt;0,"shortage"),"ok")</f>
        <v>ok</v>
      </c>
    </row>
    <row r="4478" spans="1:12" hidden="1" x14ac:dyDescent="0.35">
      <c r="A4478" s="5" t="s">
        <v>79</v>
      </c>
      <c r="B4478" s="5" t="s">
        <v>25</v>
      </c>
      <c r="C4478" s="5" t="s">
        <v>1580</v>
      </c>
      <c r="D4478" s="5" t="s">
        <v>743</v>
      </c>
      <c r="E4478" s="5" t="s">
        <v>2318</v>
      </c>
      <c r="F4478" s="6">
        <v>100</v>
      </c>
      <c r="G4478" s="6">
        <v>100</v>
      </c>
      <c r="H4478" s="6">
        <v>100</v>
      </c>
      <c r="I4478" s="6">
        <v>100</v>
      </c>
      <c r="J4478" t="str">
        <f t="shared" si="69"/>
        <v>PMEKX-TG6811GA</v>
      </c>
      <c r="K4478" t="str">
        <f>IF((VLOOKUP(J4478,mdc!A:V,22,FALSE)=""),"non Collabo","collabo")</f>
        <v>collabo</v>
      </c>
      <c r="L4478" t="str" cm="1">
        <f t="array" ref="L4478">IFERROR(_xlfn.IFS(G4478&lt;0,"shortage",H4478&lt;0,"shortage",I4478&lt;0,"shortage"),"ok")</f>
        <v>ok</v>
      </c>
    </row>
    <row r="4479" spans="1:12" hidden="1" x14ac:dyDescent="0.35">
      <c r="A4479" s="5" t="s">
        <v>79</v>
      </c>
      <c r="B4479" s="5" t="s">
        <v>25</v>
      </c>
      <c r="C4479" s="5" t="s">
        <v>1580</v>
      </c>
      <c r="D4479" s="5" t="s">
        <v>743</v>
      </c>
      <c r="E4479" s="5" t="s">
        <v>7</v>
      </c>
      <c r="F4479" s="6">
        <v>1.77786</v>
      </c>
      <c r="G4479" s="6">
        <v>3.8943599999999998</v>
      </c>
      <c r="H4479" s="6">
        <v>2.70912</v>
      </c>
      <c r="I4479" s="6">
        <v>0.12698999999999999</v>
      </c>
      <c r="J4479" t="str">
        <f t="shared" si="69"/>
        <v>PMEKX-TG6811GA</v>
      </c>
      <c r="K4479" t="str">
        <f>IF((VLOOKUP(J4479,mdc!A:V,22,FALSE)=""),"non Collabo","collabo")</f>
        <v>collabo</v>
      </c>
      <c r="L4479" t="str" cm="1">
        <f t="array" ref="L4479">IFERROR(_xlfn.IFS(G4479&lt;0,"shortage",H4479&lt;0,"shortage",I4479&lt;0,"shortage"),"ok")</f>
        <v>ok</v>
      </c>
    </row>
    <row r="4480" spans="1:12" hidden="1" x14ac:dyDescent="0.35">
      <c r="A4480" s="5" t="s">
        <v>79</v>
      </c>
      <c r="B4480" s="5" t="s">
        <v>25</v>
      </c>
      <c r="C4480" s="5" t="s">
        <v>1580</v>
      </c>
      <c r="D4480" s="5" t="s">
        <v>743</v>
      </c>
      <c r="E4480" s="5" t="s">
        <v>1566</v>
      </c>
      <c r="F4480" s="6">
        <v>1.77786</v>
      </c>
      <c r="G4480" s="6">
        <v>3.8943599999999998</v>
      </c>
      <c r="H4480" s="6">
        <v>2.70912</v>
      </c>
      <c r="I4480" s="6">
        <v>0.12698999999999999</v>
      </c>
      <c r="J4480" t="str">
        <f t="shared" si="69"/>
        <v>PMEKX-TG6811GA</v>
      </c>
      <c r="K4480" t="str">
        <f>IF((VLOOKUP(J4480,mdc!A:V,22,FALSE)=""),"non Collabo","collabo")</f>
        <v>collabo</v>
      </c>
      <c r="L4480" t="str" cm="1">
        <f t="array" ref="L4480">IFERROR(_xlfn.IFS(G4480&lt;0,"shortage",H4480&lt;0,"shortage",I4480&lt;0,"shortage"),"ok")</f>
        <v>ok</v>
      </c>
    </row>
    <row r="4481" spans="1:12" ht="15" hidden="1" thickBot="1" x14ac:dyDescent="0.4">
      <c r="A4481" s="5" t="s">
        <v>79</v>
      </c>
      <c r="B4481" s="5" t="s">
        <v>25</v>
      </c>
      <c r="C4481" s="5" t="s">
        <v>1580</v>
      </c>
      <c r="D4481" s="7" t="s">
        <v>743</v>
      </c>
      <c r="E4481" s="7" t="s">
        <v>8</v>
      </c>
      <c r="F4481" s="8">
        <v>0</v>
      </c>
      <c r="G4481" s="8">
        <v>0</v>
      </c>
      <c r="H4481" s="8">
        <v>0</v>
      </c>
      <c r="I4481" s="8">
        <v>0</v>
      </c>
      <c r="J4481" t="str">
        <f t="shared" si="69"/>
        <v>PMEKX-TG6811GA</v>
      </c>
      <c r="K4481" t="str">
        <f>IF((VLOOKUP(J4481,mdc!A:V,22,FALSE)=""),"non Collabo","collabo")</f>
        <v>collabo</v>
      </c>
    </row>
    <row r="4482" spans="1:12" hidden="1" x14ac:dyDescent="0.35">
      <c r="A4482" s="5" t="s">
        <v>79</v>
      </c>
      <c r="B4482" s="5" t="s">
        <v>25</v>
      </c>
      <c r="C4482" s="5" t="s">
        <v>1580</v>
      </c>
      <c r="D4482" s="3" t="s">
        <v>744</v>
      </c>
      <c r="E4482" s="3" t="s">
        <v>5</v>
      </c>
      <c r="F4482" s="4">
        <v>516</v>
      </c>
      <c r="G4482" s="4">
        <v>804</v>
      </c>
      <c r="H4482" s="4">
        <v>750</v>
      </c>
      <c r="I4482" s="4">
        <v>12</v>
      </c>
      <c r="J4482" t="str">
        <f t="shared" si="69"/>
        <v>PMEKX-TG6811GB</v>
      </c>
      <c r="K4482" t="str">
        <f>IF((VLOOKUP(J4482,mdc!A:V,22,FALSE)=""),"non Collabo","collabo")</f>
        <v>collabo</v>
      </c>
      <c r="L4482" t="str" cm="1">
        <f t="array" ref="L4482">IFERROR(_xlfn.IFS(G4482&lt;0,"shortage",H4482&lt;0,"shortage",I4482&lt;0,"shortage"),"ok")</f>
        <v>ok</v>
      </c>
    </row>
    <row r="4483" spans="1:12" hidden="1" x14ac:dyDescent="0.35">
      <c r="A4483" s="5" t="s">
        <v>79</v>
      </c>
      <c r="B4483" s="5" t="s">
        <v>25</v>
      </c>
      <c r="C4483" s="5" t="s">
        <v>1580</v>
      </c>
      <c r="D4483" s="5" t="s">
        <v>744</v>
      </c>
      <c r="E4483" s="5" t="s">
        <v>1565</v>
      </c>
      <c r="F4483" s="6">
        <v>516</v>
      </c>
      <c r="G4483" s="6">
        <v>849</v>
      </c>
      <c r="H4483" s="6">
        <v>750</v>
      </c>
      <c r="I4483" s="6">
        <v>12</v>
      </c>
      <c r="J4483" t="str">
        <f t="shared" ref="J4483:J4546" si="70">A4483&amp;D4483</f>
        <v>PMEKX-TG6811GB</v>
      </c>
      <c r="K4483" t="str">
        <f>IF((VLOOKUP(J4483,mdc!A:V,22,FALSE)=""),"non Collabo","collabo")</f>
        <v>collabo</v>
      </c>
      <c r="L4483" t="str" cm="1">
        <f t="array" ref="L4483">IFERROR(_xlfn.IFS(G4483&lt;0,"shortage",H4483&lt;0,"shortage",I4483&lt;0,"shortage"),"ok")</f>
        <v>ok</v>
      </c>
    </row>
    <row r="4484" spans="1:12" x14ac:dyDescent="0.35">
      <c r="A4484" s="5" t="s">
        <v>79</v>
      </c>
      <c r="B4484" s="5" t="s">
        <v>25</v>
      </c>
      <c r="C4484" s="5" t="s">
        <v>1580</v>
      </c>
      <c r="D4484" s="5" t="s">
        <v>744</v>
      </c>
      <c r="E4484" s="5" t="s">
        <v>6</v>
      </c>
      <c r="F4484" s="6">
        <v>0</v>
      </c>
      <c r="G4484" s="6">
        <v>-45</v>
      </c>
      <c r="H4484" s="6">
        <v>0</v>
      </c>
      <c r="I4484" s="6">
        <v>0</v>
      </c>
      <c r="J4484" t="str">
        <f t="shared" si="70"/>
        <v>PMEKX-TG6811GB</v>
      </c>
      <c r="K4484" t="str">
        <f>IF((VLOOKUP(J4484,mdc!A:V,22,FALSE)=""),"non Collabo","collabo")</f>
        <v>collabo</v>
      </c>
      <c r="L4484" t="str" cm="1">
        <f t="array" ref="L4484">IFERROR(_xlfn.IFS(G4484&lt;0,"shortage",H4484&lt;0,"shortage",I4484&lt;0,"shortage"),"ok")</f>
        <v>shortage</v>
      </c>
    </row>
    <row r="4485" spans="1:12" hidden="1" x14ac:dyDescent="0.35">
      <c r="A4485" s="5" t="s">
        <v>79</v>
      </c>
      <c r="B4485" s="5" t="s">
        <v>25</v>
      </c>
      <c r="C4485" s="5" t="s">
        <v>1580</v>
      </c>
      <c r="D4485" s="5" t="s">
        <v>744</v>
      </c>
      <c r="E4485" s="5" t="s">
        <v>2318</v>
      </c>
      <c r="F4485" s="6">
        <v>100</v>
      </c>
      <c r="G4485" s="6">
        <v>94.699646643109503</v>
      </c>
      <c r="H4485" s="6">
        <v>100</v>
      </c>
      <c r="I4485" s="6">
        <v>100</v>
      </c>
      <c r="J4485" t="str">
        <f t="shared" si="70"/>
        <v>PMEKX-TG6811GB</v>
      </c>
      <c r="K4485" t="str">
        <f>IF((VLOOKUP(J4485,mdc!A:V,22,FALSE)=""),"non Collabo","collabo")</f>
        <v>collabo</v>
      </c>
      <c r="L4485" t="str" cm="1">
        <f t="array" ref="L4485">IFERROR(_xlfn.IFS(G4485&lt;0,"shortage",H4485&lt;0,"shortage",I4485&lt;0,"shortage"),"ok")</f>
        <v>ok</v>
      </c>
    </row>
    <row r="4486" spans="1:12" hidden="1" x14ac:dyDescent="0.35">
      <c r="A4486" s="5" t="s">
        <v>79</v>
      </c>
      <c r="B4486" s="5" t="s">
        <v>25</v>
      </c>
      <c r="C4486" s="5" t="s">
        <v>1580</v>
      </c>
      <c r="D4486" s="5" t="s">
        <v>744</v>
      </c>
      <c r="E4486" s="5" t="s">
        <v>7</v>
      </c>
      <c r="F4486" s="6">
        <v>7.7554800000000004</v>
      </c>
      <c r="G4486" s="6">
        <v>12.08412</v>
      </c>
      <c r="H4486" s="6">
        <v>11.272500000000001</v>
      </c>
      <c r="I4486" s="6">
        <v>0.18035999999999999</v>
      </c>
      <c r="J4486" t="str">
        <f t="shared" si="70"/>
        <v>PMEKX-TG6811GB</v>
      </c>
      <c r="K4486" t="str">
        <f>IF((VLOOKUP(J4486,mdc!A:V,22,FALSE)=""),"non Collabo","collabo")</f>
        <v>collabo</v>
      </c>
      <c r="L4486" t="str" cm="1">
        <f t="array" ref="L4486">IFERROR(_xlfn.IFS(G4486&lt;0,"shortage",H4486&lt;0,"shortage",I4486&lt;0,"shortage"),"ok")</f>
        <v>ok</v>
      </c>
    </row>
    <row r="4487" spans="1:12" hidden="1" x14ac:dyDescent="0.35">
      <c r="A4487" s="5" t="s">
        <v>79</v>
      </c>
      <c r="B4487" s="5" t="s">
        <v>25</v>
      </c>
      <c r="C4487" s="5" t="s">
        <v>1580</v>
      </c>
      <c r="D4487" s="5" t="s">
        <v>744</v>
      </c>
      <c r="E4487" s="5" t="s">
        <v>1566</v>
      </c>
      <c r="F4487" s="6">
        <v>7.7554800000000004</v>
      </c>
      <c r="G4487" s="6">
        <v>12.76047</v>
      </c>
      <c r="H4487" s="6">
        <v>11.272500000000001</v>
      </c>
      <c r="I4487" s="6">
        <v>0.18035999999999999</v>
      </c>
      <c r="J4487" t="str">
        <f t="shared" si="70"/>
        <v>PMEKX-TG6811GB</v>
      </c>
      <c r="K4487" t="str">
        <f>IF((VLOOKUP(J4487,mdc!A:V,22,FALSE)=""),"non Collabo","collabo")</f>
        <v>collabo</v>
      </c>
      <c r="L4487" t="str" cm="1">
        <f t="array" ref="L4487">IFERROR(_xlfn.IFS(G4487&lt;0,"shortage",H4487&lt;0,"shortage",I4487&lt;0,"shortage"),"ok")</f>
        <v>ok</v>
      </c>
    </row>
    <row r="4488" spans="1:12" ht="15" hidden="1" thickBot="1" x14ac:dyDescent="0.4">
      <c r="A4488" s="5" t="s">
        <v>79</v>
      </c>
      <c r="B4488" s="5" t="s">
        <v>25</v>
      </c>
      <c r="C4488" s="5" t="s">
        <v>1580</v>
      </c>
      <c r="D4488" s="7" t="s">
        <v>744</v>
      </c>
      <c r="E4488" s="7" t="s">
        <v>8</v>
      </c>
      <c r="F4488" s="8">
        <v>0</v>
      </c>
      <c r="G4488" s="8">
        <v>-0.67635000000000001</v>
      </c>
      <c r="H4488" s="8">
        <v>0</v>
      </c>
      <c r="I4488" s="8">
        <v>0</v>
      </c>
      <c r="J4488" t="str">
        <f t="shared" si="70"/>
        <v>PMEKX-TG6811GB</v>
      </c>
      <c r="K4488" t="str">
        <f>IF((VLOOKUP(J4488,mdc!A:V,22,FALSE)=""),"non Collabo","collabo")</f>
        <v>collabo</v>
      </c>
    </row>
    <row r="4489" spans="1:12" hidden="1" x14ac:dyDescent="0.35">
      <c r="A4489" s="5" t="s">
        <v>79</v>
      </c>
      <c r="B4489" s="5" t="s">
        <v>25</v>
      </c>
      <c r="C4489" s="5" t="s">
        <v>1580</v>
      </c>
      <c r="D4489" s="3" t="s">
        <v>745</v>
      </c>
      <c r="E4489" s="3" t="s">
        <v>5</v>
      </c>
      <c r="F4489" s="4"/>
      <c r="G4489" s="4">
        <v>450</v>
      </c>
      <c r="H4489" s="4">
        <v>450</v>
      </c>
      <c r="I4489" s="4"/>
      <c r="J4489" t="str">
        <f t="shared" si="70"/>
        <v>PMEKX-TG6811GS</v>
      </c>
      <c r="K4489" t="str">
        <f>IF((VLOOKUP(J4489,mdc!A:V,22,FALSE)=""),"non Collabo","collabo")</f>
        <v>collabo</v>
      </c>
      <c r="L4489" t="str" cm="1">
        <f t="array" ref="L4489">IFERROR(_xlfn.IFS(G4489&lt;0,"shortage",H4489&lt;0,"shortage",I4489&lt;0,"shortage"),"ok")</f>
        <v>ok</v>
      </c>
    </row>
    <row r="4490" spans="1:12" hidden="1" x14ac:dyDescent="0.35">
      <c r="A4490" s="5" t="s">
        <v>79</v>
      </c>
      <c r="B4490" s="5" t="s">
        <v>25</v>
      </c>
      <c r="C4490" s="5" t="s">
        <v>1580</v>
      </c>
      <c r="D4490" s="5" t="s">
        <v>745</v>
      </c>
      <c r="E4490" s="5" t="s">
        <v>1565</v>
      </c>
      <c r="F4490" s="6"/>
      <c r="G4490" s="6">
        <v>450</v>
      </c>
      <c r="H4490" s="6">
        <v>450</v>
      </c>
      <c r="I4490" s="6"/>
      <c r="J4490" t="str">
        <f t="shared" si="70"/>
        <v>PMEKX-TG6811GS</v>
      </c>
      <c r="K4490" t="str">
        <f>IF((VLOOKUP(J4490,mdc!A:V,22,FALSE)=""),"non Collabo","collabo")</f>
        <v>collabo</v>
      </c>
      <c r="L4490" t="str" cm="1">
        <f t="array" ref="L4490">IFERROR(_xlfn.IFS(G4490&lt;0,"shortage",H4490&lt;0,"shortage",I4490&lt;0,"shortage"),"ok")</f>
        <v>ok</v>
      </c>
    </row>
    <row r="4491" spans="1:12" hidden="1" x14ac:dyDescent="0.35">
      <c r="A4491" s="5" t="s">
        <v>79</v>
      </c>
      <c r="B4491" s="5" t="s">
        <v>25</v>
      </c>
      <c r="C4491" s="5" t="s">
        <v>1580</v>
      </c>
      <c r="D4491" s="5" t="s">
        <v>745</v>
      </c>
      <c r="E4491" s="5" t="s">
        <v>6</v>
      </c>
      <c r="F4491" s="6"/>
      <c r="G4491" s="6">
        <v>0</v>
      </c>
      <c r="H4491" s="6">
        <v>0</v>
      </c>
      <c r="I4491" s="6"/>
      <c r="J4491" t="str">
        <f t="shared" si="70"/>
        <v>PMEKX-TG6811GS</v>
      </c>
      <c r="K4491" t="str">
        <f>IF((VLOOKUP(J4491,mdc!A:V,22,FALSE)=""),"non Collabo","collabo")</f>
        <v>collabo</v>
      </c>
      <c r="L4491" t="str" cm="1">
        <f t="array" ref="L4491">IFERROR(_xlfn.IFS(G4491&lt;0,"shortage",H4491&lt;0,"shortage",I4491&lt;0,"shortage"),"ok")</f>
        <v>ok</v>
      </c>
    </row>
    <row r="4492" spans="1:12" hidden="1" x14ac:dyDescent="0.35">
      <c r="A4492" s="5" t="s">
        <v>79</v>
      </c>
      <c r="B4492" s="5" t="s">
        <v>25</v>
      </c>
      <c r="C4492" s="5" t="s">
        <v>1580</v>
      </c>
      <c r="D4492" s="5" t="s">
        <v>745</v>
      </c>
      <c r="E4492" s="5" t="s">
        <v>2318</v>
      </c>
      <c r="F4492" s="6"/>
      <c r="G4492" s="6">
        <v>100</v>
      </c>
      <c r="H4492" s="6">
        <v>100</v>
      </c>
      <c r="I4492" s="6"/>
      <c r="J4492" t="str">
        <f t="shared" si="70"/>
        <v>PMEKX-TG6811GS</v>
      </c>
      <c r="K4492" t="str">
        <f>IF((VLOOKUP(J4492,mdc!A:V,22,FALSE)=""),"non Collabo","collabo")</f>
        <v>collabo</v>
      </c>
      <c r="L4492" t="str" cm="1">
        <f t="array" ref="L4492">IFERROR(_xlfn.IFS(G4492&lt;0,"shortage",H4492&lt;0,"shortage",I4492&lt;0,"shortage"),"ok")</f>
        <v>ok</v>
      </c>
    </row>
    <row r="4493" spans="1:12" hidden="1" x14ac:dyDescent="0.35">
      <c r="A4493" s="5" t="s">
        <v>79</v>
      </c>
      <c r="B4493" s="5" t="s">
        <v>25</v>
      </c>
      <c r="C4493" s="5" t="s">
        <v>1580</v>
      </c>
      <c r="D4493" s="5" t="s">
        <v>745</v>
      </c>
      <c r="E4493" s="5" t="s">
        <v>7</v>
      </c>
      <c r="F4493" s="6"/>
      <c r="G4493" s="6">
        <v>6.3494999999999999</v>
      </c>
      <c r="H4493" s="6">
        <v>6.3494999999999999</v>
      </c>
      <c r="I4493" s="6"/>
      <c r="J4493" t="str">
        <f t="shared" si="70"/>
        <v>PMEKX-TG6811GS</v>
      </c>
      <c r="K4493" t="str">
        <f>IF((VLOOKUP(J4493,mdc!A:V,22,FALSE)=""),"non Collabo","collabo")</f>
        <v>collabo</v>
      </c>
      <c r="L4493" t="str" cm="1">
        <f t="array" ref="L4493">IFERROR(_xlfn.IFS(G4493&lt;0,"shortage",H4493&lt;0,"shortage",I4493&lt;0,"shortage"),"ok")</f>
        <v>ok</v>
      </c>
    </row>
    <row r="4494" spans="1:12" hidden="1" x14ac:dyDescent="0.35">
      <c r="A4494" s="5" t="s">
        <v>79</v>
      </c>
      <c r="B4494" s="5" t="s">
        <v>25</v>
      </c>
      <c r="C4494" s="5" t="s">
        <v>1580</v>
      </c>
      <c r="D4494" s="5" t="s">
        <v>745</v>
      </c>
      <c r="E4494" s="5" t="s">
        <v>1566</v>
      </c>
      <c r="F4494" s="6"/>
      <c r="G4494" s="6">
        <v>6.3494999999999999</v>
      </c>
      <c r="H4494" s="6">
        <v>6.3494999999999999</v>
      </c>
      <c r="I4494" s="6"/>
      <c r="J4494" t="str">
        <f t="shared" si="70"/>
        <v>PMEKX-TG6811GS</v>
      </c>
      <c r="K4494" t="str">
        <f>IF((VLOOKUP(J4494,mdc!A:V,22,FALSE)=""),"non Collabo","collabo")</f>
        <v>collabo</v>
      </c>
      <c r="L4494" t="str" cm="1">
        <f t="array" ref="L4494">IFERROR(_xlfn.IFS(G4494&lt;0,"shortage",H4494&lt;0,"shortage",I4494&lt;0,"shortage"),"ok")</f>
        <v>ok</v>
      </c>
    </row>
    <row r="4495" spans="1:12" ht="15" hidden="1" thickBot="1" x14ac:dyDescent="0.4">
      <c r="A4495" s="5" t="s">
        <v>79</v>
      </c>
      <c r="B4495" s="5" t="s">
        <v>25</v>
      </c>
      <c r="C4495" s="5" t="s">
        <v>1580</v>
      </c>
      <c r="D4495" s="7" t="s">
        <v>745</v>
      </c>
      <c r="E4495" s="7" t="s">
        <v>8</v>
      </c>
      <c r="F4495" s="8"/>
      <c r="G4495" s="8">
        <v>0</v>
      </c>
      <c r="H4495" s="8">
        <v>0</v>
      </c>
      <c r="I4495" s="8"/>
      <c r="J4495" t="str">
        <f t="shared" si="70"/>
        <v>PMEKX-TG6811GS</v>
      </c>
      <c r="K4495" t="str">
        <f>IF((VLOOKUP(J4495,mdc!A:V,22,FALSE)=""),"non Collabo","collabo")</f>
        <v>collabo</v>
      </c>
    </row>
    <row r="4496" spans="1:12" hidden="1" x14ac:dyDescent="0.35">
      <c r="A4496" s="5" t="s">
        <v>79</v>
      </c>
      <c r="B4496" s="5" t="s">
        <v>25</v>
      </c>
      <c r="C4496" s="5" t="s">
        <v>1580</v>
      </c>
      <c r="D4496" s="3" t="s">
        <v>746</v>
      </c>
      <c r="E4496" s="3" t="s">
        <v>5</v>
      </c>
      <c r="F4496" s="4"/>
      <c r="G4496" s="4"/>
      <c r="H4496" s="4">
        <v>804</v>
      </c>
      <c r="I4496" s="4">
        <v>2283</v>
      </c>
      <c r="J4496" t="str">
        <f t="shared" si="70"/>
        <v>PMEKX-TG6811PDB</v>
      </c>
      <c r="K4496" t="str">
        <f>IF((VLOOKUP(J4496,mdc!A:V,22,FALSE)=""),"non Collabo","collabo")</f>
        <v>collabo</v>
      </c>
      <c r="L4496" t="str" cm="1">
        <f t="array" ref="L4496">IFERROR(_xlfn.IFS(G4496&lt;0,"shortage",H4496&lt;0,"shortage",I4496&lt;0,"shortage"),"ok")</f>
        <v>ok</v>
      </c>
    </row>
    <row r="4497" spans="1:12" hidden="1" x14ac:dyDescent="0.35">
      <c r="A4497" s="5" t="s">
        <v>79</v>
      </c>
      <c r="B4497" s="5" t="s">
        <v>25</v>
      </c>
      <c r="C4497" s="5" t="s">
        <v>1580</v>
      </c>
      <c r="D4497" s="5" t="s">
        <v>746</v>
      </c>
      <c r="E4497" s="5" t="s">
        <v>1565</v>
      </c>
      <c r="F4497" s="6"/>
      <c r="G4497" s="6"/>
      <c r="H4497" s="6">
        <v>804</v>
      </c>
      <c r="I4497" s="6">
        <v>2283</v>
      </c>
      <c r="J4497" t="str">
        <f t="shared" si="70"/>
        <v>PMEKX-TG6811PDB</v>
      </c>
      <c r="K4497" t="str">
        <f>IF((VLOOKUP(J4497,mdc!A:V,22,FALSE)=""),"non Collabo","collabo")</f>
        <v>collabo</v>
      </c>
      <c r="L4497" t="str" cm="1">
        <f t="array" ref="L4497">IFERROR(_xlfn.IFS(G4497&lt;0,"shortage",H4497&lt;0,"shortage",I4497&lt;0,"shortage"),"ok")</f>
        <v>ok</v>
      </c>
    </row>
    <row r="4498" spans="1:12" hidden="1" x14ac:dyDescent="0.35">
      <c r="A4498" s="5" t="s">
        <v>79</v>
      </c>
      <c r="B4498" s="5" t="s">
        <v>25</v>
      </c>
      <c r="C4498" s="5" t="s">
        <v>1580</v>
      </c>
      <c r="D4498" s="5" t="s">
        <v>746</v>
      </c>
      <c r="E4498" s="5" t="s">
        <v>6</v>
      </c>
      <c r="F4498" s="6"/>
      <c r="G4498" s="6"/>
      <c r="H4498" s="6">
        <v>0</v>
      </c>
      <c r="I4498" s="6">
        <v>0</v>
      </c>
      <c r="J4498" t="str">
        <f t="shared" si="70"/>
        <v>PMEKX-TG6811PDB</v>
      </c>
      <c r="K4498" t="str">
        <f>IF((VLOOKUP(J4498,mdc!A:V,22,FALSE)=""),"non Collabo","collabo")</f>
        <v>collabo</v>
      </c>
      <c r="L4498" t="str" cm="1">
        <f t="array" ref="L4498">IFERROR(_xlfn.IFS(G4498&lt;0,"shortage",H4498&lt;0,"shortage",I4498&lt;0,"shortage"),"ok")</f>
        <v>ok</v>
      </c>
    </row>
    <row r="4499" spans="1:12" hidden="1" x14ac:dyDescent="0.35">
      <c r="A4499" s="5" t="s">
        <v>79</v>
      </c>
      <c r="B4499" s="5" t="s">
        <v>25</v>
      </c>
      <c r="C4499" s="5" t="s">
        <v>1580</v>
      </c>
      <c r="D4499" s="5" t="s">
        <v>746</v>
      </c>
      <c r="E4499" s="5" t="s">
        <v>2318</v>
      </c>
      <c r="F4499" s="6"/>
      <c r="G4499" s="6"/>
      <c r="H4499" s="6">
        <v>100</v>
      </c>
      <c r="I4499" s="6">
        <v>100</v>
      </c>
      <c r="J4499" t="str">
        <f t="shared" si="70"/>
        <v>PMEKX-TG6811PDB</v>
      </c>
      <c r="K4499" t="str">
        <f>IF((VLOOKUP(J4499,mdc!A:V,22,FALSE)=""),"non Collabo","collabo")</f>
        <v>collabo</v>
      </c>
      <c r="L4499" t="str" cm="1">
        <f t="array" ref="L4499">IFERROR(_xlfn.IFS(G4499&lt;0,"shortage",H4499&lt;0,"shortage",I4499&lt;0,"shortage"),"ok")</f>
        <v>ok</v>
      </c>
    </row>
    <row r="4500" spans="1:12" hidden="1" x14ac:dyDescent="0.35">
      <c r="A4500" s="5" t="s">
        <v>79</v>
      </c>
      <c r="B4500" s="5" t="s">
        <v>25</v>
      </c>
      <c r="C4500" s="5" t="s">
        <v>1580</v>
      </c>
      <c r="D4500" s="5" t="s">
        <v>746</v>
      </c>
      <c r="E4500" s="5" t="s">
        <v>7</v>
      </c>
      <c r="F4500" s="6"/>
      <c r="G4500" s="6"/>
      <c r="H4500" s="6">
        <v>14.753399999999999</v>
      </c>
      <c r="I4500" s="6">
        <v>41.893050000000002</v>
      </c>
      <c r="J4500" t="str">
        <f t="shared" si="70"/>
        <v>PMEKX-TG6811PDB</v>
      </c>
      <c r="K4500" t="str">
        <f>IF((VLOOKUP(J4500,mdc!A:V,22,FALSE)=""),"non Collabo","collabo")</f>
        <v>collabo</v>
      </c>
      <c r="L4500" t="str" cm="1">
        <f t="array" ref="L4500">IFERROR(_xlfn.IFS(G4500&lt;0,"shortage",H4500&lt;0,"shortage",I4500&lt;0,"shortage"),"ok")</f>
        <v>ok</v>
      </c>
    </row>
    <row r="4501" spans="1:12" hidden="1" x14ac:dyDescent="0.35">
      <c r="A4501" s="5" t="s">
        <v>79</v>
      </c>
      <c r="B4501" s="5" t="s">
        <v>25</v>
      </c>
      <c r="C4501" s="5" t="s">
        <v>1580</v>
      </c>
      <c r="D4501" s="5" t="s">
        <v>746</v>
      </c>
      <c r="E4501" s="5" t="s">
        <v>1566</v>
      </c>
      <c r="F4501" s="6"/>
      <c r="G4501" s="6"/>
      <c r="H4501" s="6">
        <v>14.753399999999999</v>
      </c>
      <c r="I4501" s="6">
        <v>41.893050000000002</v>
      </c>
      <c r="J4501" t="str">
        <f t="shared" si="70"/>
        <v>PMEKX-TG6811PDB</v>
      </c>
      <c r="K4501" t="str">
        <f>IF((VLOOKUP(J4501,mdc!A:V,22,FALSE)=""),"non Collabo","collabo")</f>
        <v>collabo</v>
      </c>
      <c r="L4501" t="str" cm="1">
        <f t="array" ref="L4501">IFERROR(_xlfn.IFS(G4501&lt;0,"shortage",H4501&lt;0,"shortage",I4501&lt;0,"shortage"),"ok")</f>
        <v>ok</v>
      </c>
    </row>
    <row r="4502" spans="1:12" ht="15" hidden="1" thickBot="1" x14ac:dyDescent="0.4">
      <c r="A4502" s="5" t="s">
        <v>79</v>
      </c>
      <c r="B4502" s="5" t="s">
        <v>25</v>
      </c>
      <c r="C4502" s="5" t="s">
        <v>1580</v>
      </c>
      <c r="D4502" s="7" t="s">
        <v>746</v>
      </c>
      <c r="E4502" s="7" t="s">
        <v>8</v>
      </c>
      <c r="F4502" s="8"/>
      <c r="G4502" s="8"/>
      <c r="H4502" s="8">
        <v>0</v>
      </c>
      <c r="I4502" s="8">
        <v>0</v>
      </c>
      <c r="J4502" t="str">
        <f t="shared" si="70"/>
        <v>PMEKX-TG6811PDB</v>
      </c>
      <c r="K4502" t="str">
        <f>IF((VLOOKUP(J4502,mdc!A:V,22,FALSE)=""),"non Collabo","collabo")</f>
        <v>collabo</v>
      </c>
    </row>
    <row r="4503" spans="1:12" hidden="1" x14ac:dyDescent="0.35">
      <c r="A4503" s="5" t="s">
        <v>79</v>
      </c>
      <c r="B4503" s="5" t="s">
        <v>25</v>
      </c>
      <c r="C4503" s="5" t="s">
        <v>1580</v>
      </c>
      <c r="D4503" s="3" t="s">
        <v>748</v>
      </c>
      <c r="E4503" s="3" t="s">
        <v>5</v>
      </c>
      <c r="F4503" s="4">
        <v>3</v>
      </c>
      <c r="G4503" s="4"/>
      <c r="H4503" s="4">
        <v>0</v>
      </c>
      <c r="I4503" s="4"/>
      <c r="J4503" t="str">
        <f t="shared" si="70"/>
        <v>PMEKX-TG6812FRB</v>
      </c>
      <c r="K4503" t="str">
        <f>IF((VLOOKUP(J4503,mdc!A:V,22,FALSE)=""),"non Collabo","collabo")</f>
        <v>collabo</v>
      </c>
      <c r="L4503" t="str" cm="1">
        <f t="array" ref="L4503">IFERROR(_xlfn.IFS(G4503&lt;0,"shortage",H4503&lt;0,"shortage",I4503&lt;0,"shortage"),"ok")</f>
        <v>ok</v>
      </c>
    </row>
    <row r="4504" spans="1:12" hidden="1" x14ac:dyDescent="0.35">
      <c r="A4504" s="5" t="s">
        <v>79</v>
      </c>
      <c r="B4504" s="5" t="s">
        <v>25</v>
      </c>
      <c r="C4504" s="5" t="s">
        <v>1580</v>
      </c>
      <c r="D4504" s="5" t="s">
        <v>748</v>
      </c>
      <c r="E4504" s="5" t="s">
        <v>1565</v>
      </c>
      <c r="F4504" s="6">
        <v>3</v>
      </c>
      <c r="G4504" s="6"/>
      <c r="H4504" s="6"/>
      <c r="I4504" s="6"/>
      <c r="J4504" t="str">
        <f t="shared" si="70"/>
        <v>PMEKX-TG6812FRB</v>
      </c>
      <c r="K4504" t="str">
        <f>IF((VLOOKUP(J4504,mdc!A:V,22,FALSE)=""),"non Collabo","collabo")</f>
        <v>collabo</v>
      </c>
      <c r="L4504" t="str" cm="1">
        <f t="array" ref="L4504">IFERROR(_xlfn.IFS(G4504&lt;0,"shortage",H4504&lt;0,"shortage",I4504&lt;0,"shortage"),"ok")</f>
        <v>ok</v>
      </c>
    </row>
    <row r="4505" spans="1:12" hidden="1" x14ac:dyDescent="0.35">
      <c r="A4505" s="5" t="s">
        <v>79</v>
      </c>
      <c r="B4505" s="5" t="s">
        <v>25</v>
      </c>
      <c r="C4505" s="5" t="s">
        <v>1580</v>
      </c>
      <c r="D4505" s="5" t="s">
        <v>748</v>
      </c>
      <c r="E4505" s="5" t="s">
        <v>6</v>
      </c>
      <c r="F4505" s="6">
        <v>0</v>
      </c>
      <c r="G4505" s="6"/>
      <c r="H4505" s="6">
        <v>0</v>
      </c>
      <c r="I4505" s="6"/>
      <c r="J4505" t="str">
        <f t="shared" si="70"/>
        <v>PMEKX-TG6812FRB</v>
      </c>
      <c r="K4505" t="str">
        <f>IF((VLOOKUP(J4505,mdc!A:V,22,FALSE)=""),"non Collabo","collabo")</f>
        <v>collabo</v>
      </c>
      <c r="L4505" t="str" cm="1">
        <f t="array" ref="L4505">IFERROR(_xlfn.IFS(G4505&lt;0,"shortage",H4505&lt;0,"shortage",I4505&lt;0,"shortage"),"ok")</f>
        <v>ok</v>
      </c>
    </row>
    <row r="4506" spans="1:12" hidden="1" x14ac:dyDescent="0.35">
      <c r="A4506" s="5" t="s">
        <v>79</v>
      </c>
      <c r="B4506" s="5" t="s">
        <v>25</v>
      </c>
      <c r="C4506" s="5" t="s">
        <v>1580</v>
      </c>
      <c r="D4506" s="5" t="s">
        <v>748</v>
      </c>
      <c r="E4506" s="5" t="s">
        <v>2318</v>
      </c>
      <c r="F4506" s="6">
        <v>100</v>
      </c>
      <c r="G4506" s="6"/>
      <c r="H4506" s="6" t="s">
        <v>1640</v>
      </c>
      <c r="I4506" s="6"/>
      <c r="J4506" t="str">
        <f t="shared" si="70"/>
        <v>PMEKX-TG6812FRB</v>
      </c>
      <c r="K4506" t="str">
        <f>IF((VLOOKUP(J4506,mdc!A:V,22,FALSE)=""),"non Collabo","collabo")</f>
        <v>collabo</v>
      </c>
      <c r="L4506" t="str" cm="1">
        <f t="array" ref="L4506">IFERROR(_xlfn.IFS(G4506&lt;0,"shortage",H4506&lt;0,"shortage",I4506&lt;0,"shortage"),"ok")</f>
        <v>ok</v>
      </c>
    </row>
    <row r="4507" spans="1:12" hidden="1" x14ac:dyDescent="0.35">
      <c r="A4507" s="5" t="s">
        <v>79</v>
      </c>
      <c r="B4507" s="5" t="s">
        <v>25</v>
      </c>
      <c r="C4507" s="5" t="s">
        <v>1580</v>
      </c>
      <c r="D4507" s="5" t="s">
        <v>748</v>
      </c>
      <c r="E4507" s="5" t="s">
        <v>7</v>
      </c>
      <c r="F4507" s="6">
        <v>6.8849999999999995E-2</v>
      </c>
      <c r="G4507" s="6"/>
      <c r="H4507" s="6">
        <v>0</v>
      </c>
      <c r="I4507" s="6"/>
      <c r="J4507" t="str">
        <f t="shared" si="70"/>
        <v>PMEKX-TG6812FRB</v>
      </c>
      <c r="K4507" t="str">
        <f>IF((VLOOKUP(J4507,mdc!A:V,22,FALSE)=""),"non Collabo","collabo")</f>
        <v>collabo</v>
      </c>
      <c r="L4507" t="str" cm="1">
        <f t="array" ref="L4507">IFERROR(_xlfn.IFS(G4507&lt;0,"shortage",H4507&lt;0,"shortage",I4507&lt;0,"shortage"),"ok")</f>
        <v>ok</v>
      </c>
    </row>
    <row r="4508" spans="1:12" hidden="1" x14ac:dyDescent="0.35">
      <c r="A4508" s="5" t="s">
        <v>79</v>
      </c>
      <c r="B4508" s="5" t="s">
        <v>25</v>
      </c>
      <c r="C4508" s="5" t="s">
        <v>1580</v>
      </c>
      <c r="D4508" s="5" t="s">
        <v>748</v>
      </c>
      <c r="E4508" s="5" t="s">
        <v>1566</v>
      </c>
      <c r="F4508" s="6">
        <v>6.8849999999999995E-2</v>
      </c>
      <c r="G4508" s="6"/>
      <c r="H4508" s="6"/>
      <c r="I4508" s="6"/>
      <c r="J4508" t="str">
        <f t="shared" si="70"/>
        <v>PMEKX-TG6812FRB</v>
      </c>
      <c r="K4508" t="str">
        <f>IF((VLOOKUP(J4508,mdc!A:V,22,FALSE)=""),"non Collabo","collabo")</f>
        <v>collabo</v>
      </c>
      <c r="L4508" t="str" cm="1">
        <f t="array" ref="L4508">IFERROR(_xlfn.IFS(G4508&lt;0,"shortage",H4508&lt;0,"shortage",I4508&lt;0,"shortage"),"ok")</f>
        <v>ok</v>
      </c>
    </row>
    <row r="4509" spans="1:12" ht="15" hidden="1" thickBot="1" x14ac:dyDescent="0.4">
      <c r="A4509" s="5" t="s">
        <v>79</v>
      </c>
      <c r="B4509" s="5" t="s">
        <v>25</v>
      </c>
      <c r="C4509" s="5" t="s">
        <v>1580</v>
      </c>
      <c r="D4509" s="7" t="s">
        <v>748</v>
      </c>
      <c r="E4509" s="7" t="s">
        <v>8</v>
      </c>
      <c r="F4509" s="8">
        <v>0</v>
      </c>
      <c r="G4509" s="8"/>
      <c r="H4509" s="8">
        <v>0</v>
      </c>
      <c r="I4509" s="8"/>
      <c r="J4509" t="str">
        <f t="shared" si="70"/>
        <v>PMEKX-TG6812FRB</v>
      </c>
      <c r="K4509" t="str">
        <f>IF((VLOOKUP(J4509,mdc!A:V,22,FALSE)=""),"non Collabo","collabo")</f>
        <v>collabo</v>
      </c>
    </row>
    <row r="4510" spans="1:12" hidden="1" x14ac:dyDescent="0.35">
      <c r="A4510" s="5" t="s">
        <v>79</v>
      </c>
      <c r="B4510" s="5" t="s">
        <v>25</v>
      </c>
      <c r="C4510" s="5" t="s">
        <v>1580</v>
      </c>
      <c r="D4510" s="3" t="s">
        <v>750</v>
      </c>
      <c r="E4510" s="3" t="s">
        <v>5</v>
      </c>
      <c r="F4510" s="4">
        <v>450</v>
      </c>
      <c r="G4510" s="4"/>
      <c r="H4510" s="4"/>
      <c r="I4510" s="4"/>
      <c r="J4510" t="str">
        <f t="shared" si="70"/>
        <v>PMEKX-TG6812GB</v>
      </c>
      <c r="K4510" t="str">
        <f>IF((VLOOKUP(J4510,mdc!A:V,22,FALSE)=""),"non Collabo","collabo")</f>
        <v>collabo</v>
      </c>
      <c r="L4510" t="str" cm="1">
        <f t="array" ref="L4510">IFERROR(_xlfn.IFS(G4510&lt;0,"shortage",H4510&lt;0,"shortage",I4510&lt;0,"shortage"),"ok")</f>
        <v>ok</v>
      </c>
    </row>
    <row r="4511" spans="1:12" hidden="1" x14ac:dyDescent="0.35">
      <c r="A4511" s="5" t="s">
        <v>79</v>
      </c>
      <c r="B4511" s="5" t="s">
        <v>25</v>
      </c>
      <c r="C4511" s="5" t="s">
        <v>1580</v>
      </c>
      <c r="D4511" s="5" t="s">
        <v>750</v>
      </c>
      <c r="E4511" s="5" t="s">
        <v>1565</v>
      </c>
      <c r="F4511" s="6">
        <v>450</v>
      </c>
      <c r="G4511" s="6"/>
      <c r="H4511" s="6"/>
      <c r="I4511" s="6"/>
      <c r="J4511" t="str">
        <f t="shared" si="70"/>
        <v>PMEKX-TG6812GB</v>
      </c>
      <c r="K4511" t="str">
        <f>IF((VLOOKUP(J4511,mdc!A:V,22,FALSE)=""),"non Collabo","collabo")</f>
        <v>collabo</v>
      </c>
      <c r="L4511" t="str" cm="1">
        <f t="array" ref="L4511">IFERROR(_xlfn.IFS(G4511&lt;0,"shortage",H4511&lt;0,"shortage",I4511&lt;0,"shortage"),"ok")</f>
        <v>ok</v>
      </c>
    </row>
    <row r="4512" spans="1:12" hidden="1" x14ac:dyDescent="0.35">
      <c r="A4512" s="5" t="s">
        <v>79</v>
      </c>
      <c r="B4512" s="5" t="s">
        <v>25</v>
      </c>
      <c r="C4512" s="5" t="s">
        <v>1580</v>
      </c>
      <c r="D4512" s="5" t="s">
        <v>750</v>
      </c>
      <c r="E4512" s="5" t="s">
        <v>6</v>
      </c>
      <c r="F4512" s="6">
        <v>0</v>
      </c>
      <c r="G4512" s="6"/>
      <c r="H4512" s="6"/>
      <c r="I4512" s="6"/>
      <c r="J4512" t="str">
        <f t="shared" si="70"/>
        <v>PMEKX-TG6812GB</v>
      </c>
      <c r="K4512" t="str">
        <f>IF((VLOOKUP(J4512,mdc!A:V,22,FALSE)=""),"non Collabo","collabo")</f>
        <v>collabo</v>
      </c>
      <c r="L4512" t="str" cm="1">
        <f t="array" ref="L4512">IFERROR(_xlfn.IFS(G4512&lt;0,"shortage",H4512&lt;0,"shortage",I4512&lt;0,"shortage"),"ok")</f>
        <v>ok</v>
      </c>
    </row>
    <row r="4513" spans="1:12" hidden="1" x14ac:dyDescent="0.35">
      <c r="A4513" s="5" t="s">
        <v>79</v>
      </c>
      <c r="B4513" s="5" t="s">
        <v>25</v>
      </c>
      <c r="C4513" s="5" t="s">
        <v>1580</v>
      </c>
      <c r="D4513" s="5" t="s">
        <v>750</v>
      </c>
      <c r="E4513" s="5" t="s">
        <v>2318</v>
      </c>
      <c r="F4513" s="6">
        <v>100</v>
      </c>
      <c r="G4513" s="6"/>
      <c r="H4513" s="6"/>
      <c r="I4513" s="6"/>
      <c r="J4513" t="str">
        <f t="shared" si="70"/>
        <v>PMEKX-TG6812GB</v>
      </c>
      <c r="K4513" t="str">
        <f>IF((VLOOKUP(J4513,mdc!A:V,22,FALSE)=""),"non Collabo","collabo")</f>
        <v>collabo</v>
      </c>
      <c r="L4513" t="str" cm="1">
        <f t="array" ref="L4513">IFERROR(_xlfn.IFS(G4513&lt;0,"shortage",H4513&lt;0,"shortage",I4513&lt;0,"shortage"),"ok")</f>
        <v>ok</v>
      </c>
    </row>
    <row r="4514" spans="1:12" hidden="1" x14ac:dyDescent="0.35">
      <c r="A4514" s="5" t="s">
        <v>79</v>
      </c>
      <c r="B4514" s="5" t="s">
        <v>25</v>
      </c>
      <c r="C4514" s="5" t="s">
        <v>1580</v>
      </c>
      <c r="D4514" s="5" t="s">
        <v>750</v>
      </c>
      <c r="E4514" s="5" t="s">
        <v>7</v>
      </c>
      <c r="F4514" s="6">
        <v>11.115</v>
      </c>
      <c r="G4514" s="6"/>
      <c r="H4514" s="6"/>
      <c r="I4514" s="6"/>
      <c r="J4514" t="str">
        <f t="shared" si="70"/>
        <v>PMEKX-TG6812GB</v>
      </c>
      <c r="K4514" t="str">
        <f>IF((VLOOKUP(J4514,mdc!A:V,22,FALSE)=""),"non Collabo","collabo")</f>
        <v>collabo</v>
      </c>
      <c r="L4514" t="str" cm="1">
        <f t="array" ref="L4514">IFERROR(_xlfn.IFS(G4514&lt;0,"shortage",H4514&lt;0,"shortage",I4514&lt;0,"shortage"),"ok")</f>
        <v>ok</v>
      </c>
    </row>
    <row r="4515" spans="1:12" hidden="1" x14ac:dyDescent="0.35">
      <c r="A4515" s="5" t="s">
        <v>79</v>
      </c>
      <c r="B4515" s="5" t="s">
        <v>25</v>
      </c>
      <c r="C4515" s="5" t="s">
        <v>1580</v>
      </c>
      <c r="D4515" s="5" t="s">
        <v>750</v>
      </c>
      <c r="E4515" s="5" t="s">
        <v>1566</v>
      </c>
      <c r="F4515" s="6">
        <v>11.115</v>
      </c>
      <c r="G4515" s="6"/>
      <c r="H4515" s="6"/>
      <c r="I4515" s="6"/>
      <c r="J4515" t="str">
        <f t="shared" si="70"/>
        <v>PMEKX-TG6812GB</v>
      </c>
      <c r="K4515" t="str">
        <f>IF((VLOOKUP(J4515,mdc!A:V,22,FALSE)=""),"non Collabo","collabo")</f>
        <v>collabo</v>
      </c>
      <c r="L4515" t="str" cm="1">
        <f t="array" ref="L4515">IFERROR(_xlfn.IFS(G4515&lt;0,"shortage",H4515&lt;0,"shortage",I4515&lt;0,"shortage"),"ok")</f>
        <v>ok</v>
      </c>
    </row>
    <row r="4516" spans="1:12" ht="15" hidden="1" thickBot="1" x14ac:dyDescent="0.4">
      <c r="A4516" s="5" t="s">
        <v>79</v>
      </c>
      <c r="B4516" s="5" t="s">
        <v>25</v>
      </c>
      <c r="C4516" s="5" t="s">
        <v>1580</v>
      </c>
      <c r="D4516" s="7" t="s">
        <v>750</v>
      </c>
      <c r="E4516" s="7" t="s">
        <v>8</v>
      </c>
      <c r="F4516" s="8">
        <v>0</v>
      </c>
      <c r="G4516" s="8"/>
      <c r="H4516" s="8"/>
      <c r="I4516" s="8"/>
      <c r="J4516" t="str">
        <f t="shared" si="70"/>
        <v>PMEKX-TG6812GB</v>
      </c>
      <c r="K4516" t="str">
        <f>IF((VLOOKUP(J4516,mdc!A:V,22,FALSE)=""),"non Collabo","collabo")</f>
        <v>collabo</v>
      </c>
    </row>
    <row r="4517" spans="1:12" hidden="1" x14ac:dyDescent="0.35">
      <c r="A4517" s="5" t="s">
        <v>79</v>
      </c>
      <c r="B4517" s="5" t="s">
        <v>25</v>
      </c>
      <c r="C4517" s="5" t="s">
        <v>1580</v>
      </c>
      <c r="D4517" s="3" t="s">
        <v>751</v>
      </c>
      <c r="E4517" s="3" t="s">
        <v>5</v>
      </c>
      <c r="F4517" s="4"/>
      <c r="G4517" s="4">
        <v>1011</v>
      </c>
      <c r="H4517" s="4">
        <v>636</v>
      </c>
      <c r="I4517" s="4">
        <v>909</v>
      </c>
      <c r="J4517" t="str">
        <f t="shared" si="70"/>
        <v>PMEKX-TG6812PDB</v>
      </c>
      <c r="K4517" t="str">
        <f>IF((VLOOKUP(J4517,mdc!A:V,22,FALSE)=""),"non Collabo","collabo")</f>
        <v>collabo</v>
      </c>
      <c r="L4517" t="str" cm="1">
        <f t="array" ref="L4517">IFERROR(_xlfn.IFS(G4517&lt;0,"shortage",H4517&lt;0,"shortage",I4517&lt;0,"shortage"),"ok")</f>
        <v>ok</v>
      </c>
    </row>
    <row r="4518" spans="1:12" hidden="1" x14ac:dyDescent="0.35">
      <c r="A4518" s="5" t="s">
        <v>79</v>
      </c>
      <c r="B4518" s="5" t="s">
        <v>25</v>
      </c>
      <c r="C4518" s="5" t="s">
        <v>1580</v>
      </c>
      <c r="D4518" s="5" t="s">
        <v>751</v>
      </c>
      <c r="E4518" s="5" t="s">
        <v>1565</v>
      </c>
      <c r="F4518" s="6"/>
      <c r="G4518" s="6">
        <v>1011</v>
      </c>
      <c r="H4518" s="6">
        <v>636</v>
      </c>
      <c r="I4518" s="6">
        <v>909</v>
      </c>
      <c r="J4518" t="str">
        <f t="shared" si="70"/>
        <v>PMEKX-TG6812PDB</v>
      </c>
      <c r="K4518" t="str">
        <f>IF((VLOOKUP(J4518,mdc!A:V,22,FALSE)=""),"non Collabo","collabo")</f>
        <v>collabo</v>
      </c>
      <c r="L4518" t="str" cm="1">
        <f t="array" ref="L4518">IFERROR(_xlfn.IFS(G4518&lt;0,"shortage",H4518&lt;0,"shortage",I4518&lt;0,"shortage"),"ok")</f>
        <v>ok</v>
      </c>
    </row>
    <row r="4519" spans="1:12" hidden="1" x14ac:dyDescent="0.35">
      <c r="A4519" s="5" t="s">
        <v>79</v>
      </c>
      <c r="B4519" s="5" t="s">
        <v>25</v>
      </c>
      <c r="C4519" s="5" t="s">
        <v>1580</v>
      </c>
      <c r="D4519" s="5" t="s">
        <v>751</v>
      </c>
      <c r="E4519" s="5" t="s">
        <v>6</v>
      </c>
      <c r="F4519" s="6"/>
      <c r="G4519" s="6">
        <v>0</v>
      </c>
      <c r="H4519" s="6">
        <v>0</v>
      </c>
      <c r="I4519" s="6">
        <v>0</v>
      </c>
      <c r="J4519" t="str">
        <f t="shared" si="70"/>
        <v>PMEKX-TG6812PDB</v>
      </c>
      <c r="K4519" t="str">
        <f>IF((VLOOKUP(J4519,mdc!A:V,22,FALSE)=""),"non Collabo","collabo")</f>
        <v>collabo</v>
      </c>
      <c r="L4519" t="str" cm="1">
        <f t="array" ref="L4519">IFERROR(_xlfn.IFS(G4519&lt;0,"shortage",H4519&lt;0,"shortage",I4519&lt;0,"shortage"),"ok")</f>
        <v>ok</v>
      </c>
    </row>
    <row r="4520" spans="1:12" hidden="1" x14ac:dyDescent="0.35">
      <c r="A4520" s="5" t="s">
        <v>79</v>
      </c>
      <c r="B4520" s="5" t="s">
        <v>25</v>
      </c>
      <c r="C4520" s="5" t="s">
        <v>1580</v>
      </c>
      <c r="D4520" s="5" t="s">
        <v>751</v>
      </c>
      <c r="E4520" s="5" t="s">
        <v>2318</v>
      </c>
      <c r="F4520" s="6"/>
      <c r="G4520" s="6">
        <v>100</v>
      </c>
      <c r="H4520" s="6">
        <v>100</v>
      </c>
      <c r="I4520" s="6">
        <v>100</v>
      </c>
      <c r="J4520" t="str">
        <f t="shared" si="70"/>
        <v>PMEKX-TG6812PDB</v>
      </c>
      <c r="K4520" t="str">
        <f>IF((VLOOKUP(J4520,mdc!A:V,22,FALSE)=""),"non Collabo","collabo")</f>
        <v>collabo</v>
      </c>
      <c r="L4520" t="str" cm="1">
        <f t="array" ref="L4520">IFERROR(_xlfn.IFS(G4520&lt;0,"shortage",H4520&lt;0,"shortage",I4520&lt;0,"shortage"),"ok")</f>
        <v>ok</v>
      </c>
    </row>
    <row r="4521" spans="1:12" hidden="1" x14ac:dyDescent="0.35">
      <c r="A4521" s="5" t="s">
        <v>79</v>
      </c>
      <c r="B4521" s="5" t="s">
        <v>25</v>
      </c>
      <c r="C4521" s="5" t="s">
        <v>1580</v>
      </c>
      <c r="D4521" s="5" t="s">
        <v>751</v>
      </c>
      <c r="E4521" s="5" t="s">
        <v>7</v>
      </c>
      <c r="F4521" s="6"/>
      <c r="G4521" s="6">
        <v>27.539639999999999</v>
      </c>
      <c r="H4521" s="6">
        <v>17.324639999999999</v>
      </c>
      <c r="I4521" s="6">
        <v>24.76116</v>
      </c>
      <c r="J4521" t="str">
        <f t="shared" si="70"/>
        <v>PMEKX-TG6812PDB</v>
      </c>
      <c r="K4521" t="str">
        <f>IF((VLOOKUP(J4521,mdc!A:V,22,FALSE)=""),"non Collabo","collabo")</f>
        <v>collabo</v>
      </c>
      <c r="L4521" t="str" cm="1">
        <f t="array" ref="L4521">IFERROR(_xlfn.IFS(G4521&lt;0,"shortage",H4521&lt;0,"shortage",I4521&lt;0,"shortage"),"ok")</f>
        <v>ok</v>
      </c>
    </row>
    <row r="4522" spans="1:12" hidden="1" x14ac:dyDescent="0.35">
      <c r="A4522" s="5" t="s">
        <v>79</v>
      </c>
      <c r="B4522" s="5" t="s">
        <v>25</v>
      </c>
      <c r="C4522" s="5" t="s">
        <v>1580</v>
      </c>
      <c r="D4522" s="5" t="s">
        <v>751</v>
      </c>
      <c r="E4522" s="5" t="s">
        <v>1566</v>
      </c>
      <c r="F4522" s="6"/>
      <c r="G4522" s="6">
        <v>27.539639999999999</v>
      </c>
      <c r="H4522" s="6">
        <v>17.324639999999999</v>
      </c>
      <c r="I4522" s="6">
        <v>24.76116</v>
      </c>
      <c r="J4522" t="str">
        <f t="shared" si="70"/>
        <v>PMEKX-TG6812PDB</v>
      </c>
      <c r="K4522" t="str">
        <f>IF((VLOOKUP(J4522,mdc!A:V,22,FALSE)=""),"non Collabo","collabo")</f>
        <v>collabo</v>
      </c>
      <c r="L4522" t="str" cm="1">
        <f t="array" ref="L4522">IFERROR(_xlfn.IFS(G4522&lt;0,"shortage",H4522&lt;0,"shortage",I4522&lt;0,"shortage"),"ok")</f>
        <v>ok</v>
      </c>
    </row>
    <row r="4523" spans="1:12" ht="15" hidden="1" thickBot="1" x14ac:dyDescent="0.4">
      <c r="A4523" s="5" t="s">
        <v>79</v>
      </c>
      <c r="B4523" s="5" t="s">
        <v>25</v>
      </c>
      <c r="C4523" s="5" t="s">
        <v>1580</v>
      </c>
      <c r="D4523" s="7" t="s">
        <v>751</v>
      </c>
      <c r="E4523" s="7" t="s">
        <v>8</v>
      </c>
      <c r="F4523" s="8"/>
      <c r="G4523" s="8">
        <v>0</v>
      </c>
      <c r="H4523" s="8">
        <v>0</v>
      </c>
      <c r="I4523" s="8">
        <v>0</v>
      </c>
      <c r="J4523" t="str">
        <f t="shared" si="70"/>
        <v>PMEKX-TG6812PDB</v>
      </c>
      <c r="K4523" t="str">
        <f>IF((VLOOKUP(J4523,mdc!A:V,22,FALSE)=""),"non Collabo","collabo")</f>
        <v>collabo</v>
      </c>
    </row>
    <row r="4524" spans="1:12" hidden="1" x14ac:dyDescent="0.35">
      <c r="A4524" s="5" t="s">
        <v>79</v>
      </c>
      <c r="B4524" s="5" t="s">
        <v>25</v>
      </c>
      <c r="C4524" s="5" t="s">
        <v>1580</v>
      </c>
      <c r="D4524" s="3" t="s">
        <v>752</v>
      </c>
      <c r="E4524" s="3" t="s">
        <v>5</v>
      </c>
      <c r="F4524" s="4">
        <v>450</v>
      </c>
      <c r="G4524" s="4"/>
      <c r="H4524" s="4"/>
      <c r="I4524" s="4">
        <v>450</v>
      </c>
      <c r="J4524" t="str">
        <f t="shared" si="70"/>
        <v>PMEKX-TG6821EB</v>
      </c>
      <c r="K4524" t="str">
        <f>IF((VLOOKUP(J4524,mdc!A:V,22,FALSE)=""),"non Collabo","collabo")</f>
        <v>collabo</v>
      </c>
      <c r="L4524" t="str" cm="1">
        <f t="array" ref="L4524">IFERROR(_xlfn.IFS(G4524&lt;0,"shortage",H4524&lt;0,"shortage",I4524&lt;0,"shortage"),"ok")</f>
        <v>ok</v>
      </c>
    </row>
    <row r="4525" spans="1:12" hidden="1" x14ac:dyDescent="0.35">
      <c r="A4525" s="5" t="s">
        <v>79</v>
      </c>
      <c r="B4525" s="5" t="s">
        <v>25</v>
      </c>
      <c r="C4525" s="5" t="s">
        <v>1580</v>
      </c>
      <c r="D4525" s="5" t="s">
        <v>752</v>
      </c>
      <c r="E4525" s="5" t="s">
        <v>1565</v>
      </c>
      <c r="F4525" s="6">
        <v>450</v>
      </c>
      <c r="G4525" s="6"/>
      <c r="H4525" s="6"/>
      <c r="I4525" s="6">
        <v>450</v>
      </c>
      <c r="J4525" t="str">
        <f t="shared" si="70"/>
        <v>PMEKX-TG6821EB</v>
      </c>
      <c r="K4525" t="str">
        <f>IF((VLOOKUP(J4525,mdc!A:V,22,FALSE)=""),"non Collabo","collabo")</f>
        <v>collabo</v>
      </c>
      <c r="L4525" t="str" cm="1">
        <f t="array" ref="L4525">IFERROR(_xlfn.IFS(G4525&lt;0,"shortage",H4525&lt;0,"shortage",I4525&lt;0,"shortage"),"ok")</f>
        <v>ok</v>
      </c>
    </row>
    <row r="4526" spans="1:12" hidden="1" x14ac:dyDescent="0.35">
      <c r="A4526" s="5" t="s">
        <v>79</v>
      </c>
      <c r="B4526" s="5" t="s">
        <v>25</v>
      </c>
      <c r="C4526" s="5" t="s">
        <v>1580</v>
      </c>
      <c r="D4526" s="5" t="s">
        <v>752</v>
      </c>
      <c r="E4526" s="5" t="s">
        <v>6</v>
      </c>
      <c r="F4526" s="6">
        <v>0</v>
      </c>
      <c r="G4526" s="6"/>
      <c r="H4526" s="6"/>
      <c r="I4526" s="6">
        <v>0</v>
      </c>
      <c r="J4526" t="str">
        <f t="shared" si="70"/>
        <v>PMEKX-TG6821EB</v>
      </c>
      <c r="K4526" t="str">
        <f>IF((VLOOKUP(J4526,mdc!A:V,22,FALSE)=""),"non Collabo","collabo")</f>
        <v>collabo</v>
      </c>
      <c r="L4526" t="str" cm="1">
        <f t="array" ref="L4526">IFERROR(_xlfn.IFS(G4526&lt;0,"shortage",H4526&lt;0,"shortage",I4526&lt;0,"shortage"),"ok")</f>
        <v>ok</v>
      </c>
    </row>
    <row r="4527" spans="1:12" hidden="1" x14ac:dyDescent="0.35">
      <c r="A4527" s="5" t="s">
        <v>79</v>
      </c>
      <c r="B4527" s="5" t="s">
        <v>25</v>
      </c>
      <c r="C4527" s="5" t="s">
        <v>1580</v>
      </c>
      <c r="D4527" s="5" t="s">
        <v>752</v>
      </c>
      <c r="E4527" s="5" t="s">
        <v>2318</v>
      </c>
      <c r="F4527" s="6">
        <v>100</v>
      </c>
      <c r="G4527" s="6"/>
      <c r="H4527" s="6"/>
      <c r="I4527" s="6">
        <v>100</v>
      </c>
      <c r="J4527" t="str">
        <f t="shared" si="70"/>
        <v>PMEKX-TG6821EB</v>
      </c>
      <c r="K4527" t="str">
        <f>IF((VLOOKUP(J4527,mdc!A:V,22,FALSE)=""),"non Collabo","collabo")</f>
        <v>collabo</v>
      </c>
      <c r="L4527" t="str" cm="1">
        <f t="array" ref="L4527">IFERROR(_xlfn.IFS(G4527&lt;0,"shortage",H4527&lt;0,"shortage",I4527&lt;0,"shortage"),"ok")</f>
        <v>ok</v>
      </c>
    </row>
    <row r="4528" spans="1:12" hidden="1" x14ac:dyDescent="0.35">
      <c r="A4528" s="5" t="s">
        <v>79</v>
      </c>
      <c r="B4528" s="5" t="s">
        <v>25</v>
      </c>
      <c r="C4528" s="5" t="s">
        <v>1580</v>
      </c>
      <c r="D4528" s="5" t="s">
        <v>752</v>
      </c>
      <c r="E4528" s="5" t="s">
        <v>7</v>
      </c>
      <c r="F4528" s="6">
        <v>9.0719999999999992</v>
      </c>
      <c r="G4528" s="6"/>
      <c r="H4528" s="6"/>
      <c r="I4528" s="6">
        <v>9.0719999999999992</v>
      </c>
      <c r="J4528" t="str">
        <f t="shared" si="70"/>
        <v>PMEKX-TG6821EB</v>
      </c>
      <c r="K4528" t="str">
        <f>IF((VLOOKUP(J4528,mdc!A:V,22,FALSE)=""),"non Collabo","collabo")</f>
        <v>collabo</v>
      </c>
      <c r="L4528" t="str" cm="1">
        <f t="array" ref="L4528">IFERROR(_xlfn.IFS(G4528&lt;0,"shortage",H4528&lt;0,"shortage",I4528&lt;0,"shortage"),"ok")</f>
        <v>ok</v>
      </c>
    </row>
    <row r="4529" spans="1:12" hidden="1" x14ac:dyDescent="0.35">
      <c r="A4529" s="5" t="s">
        <v>79</v>
      </c>
      <c r="B4529" s="5" t="s">
        <v>25</v>
      </c>
      <c r="C4529" s="5" t="s">
        <v>1580</v>
      </c>
      <c r="D4529" s="5" t="s">
        <v>752</v>
      </c>
      <c r="E4529" s="5" t="s">
        <v>1566</v>
      </c>
      <c r="F4529" s="6">
        <v>7.6725000000000003</v>
      </c>
      <c r="G4529" s="6"/>
      <c r="H4529" s="6"/>
      <c r="I4529" s="6">
        <v>7.6725000000000003</v>
      </c>
      <c r="J4529" t="str">
        <f t="shared" si="70"/>
        <v>PMEKX-TG6821EB</v>
      </c>
      <c r="K4529" t="str">
        <f>IF((VLOOKUP(J4529,mdc!A:V,22,FALSE)=""),"non Collabo","collabo")</f>
        <v>collabo</v>
      </c>
      <c r="L4529" t="str" cm="1">
        <f t="array" ref="L4529">IFERROR(_xlfn.IFS(G4529&lt;0,"shortage",H4529&lt;0,"shortage",I4529&lt;0,"shortage"),"ok")</f>
        <v>ok</v>
      </c>
    </row>
    <row r="4530" spans="1:12" ht="15" hidden="1" thickBot="1" x14ac:dyDescent="0.4">
      <c r="A4530" s="5" t="s">
        <v>79</v>
      </c>
      <c r="B4530" s="5" t="s">
        <v>25</v>
      </c>
      <c r="C4530" s="5" t="s">
        <v>1580</v>
      </c>
      <c r="D4530" s="7" t="s">
        <v>752</v>
      </c>
      <c r="E4530" s="7" t="s">
        <v>8</v>
      </c>
      <c r="F4530" s="8">
        <v>1.3995</v>
      </c>
      <c r="G4530" s="8"/>
      <c r="H4530" s="8"/>
      <c r="I4530" s="8">
        <v>1.3995</v>
      </c>
      <c r="J4530" t="str">
        <f t="shared" si="70"/>
        <v>PMEKX-TG6821EB</v>
      </c>
      <c r="K4530" t="str">
        <f>IF((VLOOKUP(J4530,mdc!A:V,22,FALSE)=""),"non Collabo","collabo")</f>
        <v>collabo</v>
      </c>
    </row>
    <row r="4531" spans="1:12" hidden="1" x14ac:dyDescent="0.35">
      <c r="A4531" s="5" t="s">
        <v>79</v>
      </c>
      <c r="B4531" s="5" t="s">
        <v>25</v>
      </c>
      <c r="C4531" s="5" t="s">
        <v>1580</v>
      </c>
      <c r="D4531" s="3" t="s">
        <v>755</v>
      </c>
      <c r="E4531" s="3" t="s">
        <v>5</v>
      </c>
      <c r="F4531" s="4"/>
      <c r="G4531" s="4">
        <v>561</v>
      </c>
      <c r="H4531" s="4">
        <v>513</v>
      </c>
      <c r="I4531" s="4"/>
      <c r="J4531" t="str">
        <f t="shared" si="70"/>
        <v>PMEKX-TG6821GA</v>
      </c>
      <c r="K4531" t="str">
        <f>IF((VLOOKUP(J4531,mdc!A:V,22,FALSE)=""),"non Collabo","collabo")</f>
        <v>collabo</v>
      </c>
      <c r="L4531" t="str" cm="1">
        <f t="array" ref="L4531">IFERROR(_xlfn.IFS(G4531&lt;0,"shortage",H4531&lt;0,"shortage",I4531&lt;0,"shortage"),"ok")</f>
        <v>ok</v>
      </c>
    </row>
    <row r="4532" spans="1:12" hidden="1" x14ac:dyDescent="0.35">
      <c r="A4532" s="5" t="s">
        <v>79</v>
      </c>
      <c r="B4532" s="5" t="s">
        <v>25</v>
      </c>
      <c r="C4532" s="5" t="s">
        <v>1580</v>
      </c>
      <c r="D4532" s="5" t="s">
        <v>755</v>
      </c>
      <c r="E4532" s="5" t="s">
        <v>1565</v>
      </c>
      <c r="F4532" s="6"/>
      <c r="G4532" s="6">
        <v>561</v>
      </c>
      <c r="H4532" s="6">
        <v>513</v>
      </c>
      <c r="I4532" s="6"/>
      <c r="J4532" t="str">
        <f t="shared" si="70"/>
        <v>PMEKX-TG6821GA</v>
      </c>
      <c r="K4532" t="str">
        <f>IF((VLOOKUP(J4532,mdc!A:V,22,FALSE)=""),"non Collabo","collabo")</f>
        <v>collabo</v>
      </c>
      <c r="L4532" t="str" cm="1">
        <f t="array" ref="L4532">IFERROR(_xlfn.IFS(G4532&lt;0,"shortage",H4532&lt;0,"shortage",I4532&lt;0,"shortage"),"ok")</f>
        <v>ok</v>
      </c>
    </row>
    <row r="4533" spans="1:12" hidden="1" x14ac:dyDescent="0.35">
      <c r="A4533" s="5" t="s">
        <v>79</v>
      </c>
      <c r="B4533" s="5" t="s">
        <v>25</v>
      </c>
      <c r="C4533" s="5" t="s">
        <v>1580</v>
      </c>
      <c r="D4533" s="5" t="s">
        <v>755</v>
      </c>
      <c r="E4533" s="5" t="s">
        <v>6</v>
      </c>
      <c r="F4533" s="6"/>
      <c r="G4533" s="6">
        <v>0</v>
      </c>
      <c r="H4533" s="6">
        <v>0</v>
      </c>
      <c r="I4533" s="6"/>
      <c r="J4533" t="str">
        <f t="shared" si="70"/>
        <v>PMEKX-TG6821GA</v>
      </c>
      <c r="K4533" t="str">
        <f>IF((VLOOKUP(J4533,mdc!A:V,22,FALSE)=""),"non Collabo","collabo")</f>
        <v>collabo</v>
      </c>
      <c r="L4533" t="str" cm="1">
        <f t="array" ref="L4533">IFERROR(_xlfn.IFS(G4533&lt;0,"shortage",H4533&lt;0,"shortage",I4533&lt;0,"shortage"),"ok")</f>
        <v>ok</v>
      </c>
    </row>
    <row r="4534" spans="1:12" hidden="1" x14ac:dyDescent="0.35">
      <c r="A4534" s="5" t="s">
        <v>79</v>
      </c>
      <c r="B4534" s="5" t="s">
        <v>25</v>
      </c>
      <c r="C4534" s="5" t="s">
        <v>1580</v>
      </c>
      <c r="D4534" s="5" t="s">
        <v>755</v>
      </c>
      <c r="E4534" s="5" t="s">
        <v>2318</v>
      </c>
      <c r="F4534" s="6"/>
      <c r="G4534" s="6">
        <v>100</v>
      </c>
      <c r="H4534" s="6">
        <v>100</v>
      </c>
      <c r="I4534" s="6"/>
      <c r="J4534" t="str">
        <f t="shared" si="70"/>
        <v>PMEKX-TG6821GA</v>
      </c>
      <c r="K4534" t="str">
        <f>IF((VLOOKUP(J4534,mdc!A:V,22,FALSE)=""),"non Collabo","collabo")</f>
        <v>collabo</v>
      </c>
      <c r="L4534" t="str" cm="1">
        <f t="array" ref="L4534">IFERROR(_xlfn.IFS(G4534&lt;0,"shortage",H4534&lt;0,"shortage",I4534&lt;0,"shortage"),"ok")</f>
        <v>ok</v>
      </c>
    </row>
    <row r="4535" spans="1:12" hidden="1" x14ac:dyDescent="0.35">
      <c r="A4535" s="5" t="s">
        <v>79</v>
      </c>
      <c r="B4535" s="5" t="s">
        <v>25</v>
      </c>
      <c r="C4535" s="5" t="s">
        <v>1580</v>
      </c>
      <c r="D4535" s="5" t="s">
        <v>755</v>
      </c>
      <c r="E4535" s="5" t="s">
        <v>7</v>
      </c>
      <c r="F4535" s="6"/>
      <c r="G4535" s="6">
        <v>9.7950599999999994</v>
      </c>
      <c r="H4535" s="6">
        <v>8.9569799999999997</v>
      </c>
      <c r="I4535" s="6"/>
      <c r="J4535" t="str">
        <f t="shared" si="70"/>
        <v>PMEKX-TG6821GA</v>
      </c>
      <c r="K4535" t="str">
        <f>IF((VLOOKUP(J4535,mdc!A:V,22,FALSE)=""),"non Collabo","collabo")</f>
        <v>collabo</v>
      </c>
      <c r="L4535" t="str" cm="1">
        <f t="array" ref="L4535">IFERROR(_xlfn.IFS(G4535&lt;0,"shortage",H4535&lt;0,"shortage",I4535&lt;0,"shortage"),"ok")</f>
        <v>ok</v>
      </c>
    </row>
    <row r="4536" spans="1:12" hidden="1" x14ac:dyDescent="0.35">
      <c r="A4536" s="5" t="s">
        <v>79</v>
      </c>
      <c r="B4536" s="5" t="s">
        <v>25</v>
      </c>
      <c r="C4536" s="5" t="s">
        <v>1580</v>
      </c>
      <c r="D4536" s="5" t="s">
        <v>755</v>
      </c>
      <c r="E4536" s="5" t="s">
        <v>1566</v>
      </c>
      <c r="F4536" s="6"/>
      <c r="G4536" s="6">
        <v>9.7950599999999994</v>
      </c>
      <c r="H4536" s="6">
        <v>8.9569799999999997</v>
      </c>
      <c r="I4536" s="6"/>
      <c r="J4536" t="str">
        <f t="shared" si="70"/>
        <v>PMEKX-TG6821GA</v>
      </c>
      <c r="K4536" t="str">
        <f>IF((VLOOKUP(J4536,mdc!A:V,22,FALSE)=""),"non Collabo","collabo")</f>
        <v>collabo</v>
      </c>
      <c r="L4536" t="str" cm="1">
        <f t="array" ref="L4536">IFERROR(_xlfn.IFS(G4536&lt;0,"shortage",H4536&lt;0,"shortage",I4536&lt;0,"shortage"),"ok")</f>
        <v>ok</v>
      </c>
    </row>
    <row r="4537" spans="1:12" ht="15" hidden="1" thickBot="1" x14ac:dyDescent="0.4">
      <c r="A4537" s="5" t="s">
        <v>79</v>
      </c>
      <c r="B4537" s="5" t="s">
        <v>25</v>
      </c>
      <c r="C4537" s="5" t="s">
        <v>1580</v>
      </c>
      <c r="D4537" s="7" t="s">
        <v>755</v>
      </c>
      <c r="E4537" s="7" t="s">
        <v>8</v>
      </c>
      <c r="F4537" s="8"/>
      <c r="G4537" s="8">
        <v>0</v>
      </c>
      <c r="H4537" s="8">
        <v>0</v>
      </c>
      <c r="I4537" s="8"/>
      <c r="J4537" t="str">
        <f t="shared" si="70"/>
        <v>PMEKX-TG6821GA</v>
      </c>
      <c r="K4537" t="str">
        <f>IF((VLOOKUP(J4537,mdc!A:V,22,FALSE)=""),"non Collabo","collabo")</f>
        <v>collabo</v>
      </c>
    </row>
    <row r="4538" spans="1:12" hidden="1" x14ac:dyDescent="0.35">
      <c r="A4538" s="5" t="s">
        <v>79</v>
      </c>
      <c r="B4538" s="5" t="s">
        <v>25</v>
      </c>
      <c r="C4538" s="5" t="s">
        <v>1580</v>
      </c>
      <c r="D4538" s="3" t="s">
        <v>756</v>
      </c>
      <c r="E4538" s="3" t="s">
        <v>5</v>
      </c>
      <c r="F4538" s="4">
        <v>888</v>
      </c>
      <c r="G4538" s="4">
        <v>225</v>
      </c>
      <c r="H4538" s="4">
        <v>234</v>
      </c>
      <c r="I4538" s="4">
        <v>24</v>
      </c>
      <c r="J4538" t="str">
        <f t="shared" si="70"/>
        <v>PMEKX-TG6821GB</v>
      </c>
      <c r="K4538" t="str">
        <f>IF((VLOOKUP(J4538,mdc!A:V,22,FALSE)=""),"non Collabo","collabo")</f>
        <v>collabo</v>
      </c>
      <c r="L4538" t="str" cm="1">
        <f t="array" ref="L4538">IFERROR(_xlfn.IFS(G4538&lt;0,"shortage",H4538&lt;0,"shortage",I4538&lt;0,"shortage"),"ok")</f>
        <v>ok</v>
      </c>
    </row>
    <row r="4539" spans="1:12" hidden="1" x14ac:dyDescent="0.35">
      <c r="A4539" s="5" t="s">
        <v>79</v>
      </c>
      <c r="B4539" s="5" t="s">
        <v>25</v>
      </c>
      <c r="C4539" s="5" t="s">
        <v>1580</v>
      </c>
      <c r="D4539" s="5" t="s">
        <v>756</v>
      </c>
      <c r="E4539" s="5" t="s">
        <v>1565</v>
      </c>
      <c r="F4539" s="6">
        <v>888</v>
      </c>
      <c r="G4539" s="6">
        <v>225</v>
      </c>
      <c r="H4539" s="6">
        <v>234</v>
      </c>
      <c r="I4539" s="6">
        <v>24</v>
      </c>
      <c r="J4539" t="str">
        <f t="shared" si="70"/>
        <v>PMEKX-TG6821GB</v>
      </c>
      <c r="K4539" t="str">
        <f>IF((VLOOKUP(J4539,mdc!A:V,22,FALSE)=""),"non Collabo","collabo")</f>
        <v>collabo</v>
      </c>
      <c r="L4539" t="str" cm="1">
        <f t="array" ref="L4539">IFERROR(_xlfn.IFS(G4539&lt;0,"shortage",H4539&lt;0,"shortage",I4539&lt;0,"shortage"),"ok")</f>
        <v>ok</v>
      </c>
    </row>
    <row r="4540" spans="1:12" hidden="1" x14ac:dyDescent="0.35">
      <c r="A4540" s="5" t="s">
        <v>79</v>
      </c>
      <c r="B4540" s="5" t="s">
        <v>25</v>
      </c>
      <c r="C4540" s="5" t="s">
        <v>1580</v>
      </c>
      <c r="D4540" s="5" t="s">
        <v>756</v>
      </c>
      <c r="E4540" s="5" t="s">
        <v>6</v>
      </c>
      <c r="F4540" s="6">
        <v>0</v>
      </c>
      <c r="G4540" s="6">
        <v>0</v>
      </c>
      <c r="H4540" s="6">
        <v>0</v>
      </c>
      <c r="I4540" s="6">
        <v>0</v>
      </c>
      <c r="J4540" t="str">
        <f t="shared" si="70"/>
        <v>PMEKX-TG6821GB</v>
      </c>
      <c r="K4540" t="str">
        <f>IF((VLOOKUP(J4540,mdc!A:V,22,FALSE)=""),"non Collabo","collabo")</f>
        <v>collabo</v>
      </c>
      <c r="L4540" t="str" cm="1">
        <f t="array" ref="L4540">IFERROR(_xlfn.IFS(G4540&lt;0,"shortage",H4540&lt;0,"shortage",I4540&lt;0,"shortage"),"ok")</f>
        <v>ok</v>
      </c>
    </row>
    <row r="4541" spans="1:12" hidden="1" x14ac:dyDescent="0.35">
      <c r="A4541" s="5" t="s">
        <v>79</v>
      </c>
      <c r="B4541" s="5" t="s">
        <v>25</v>
      </c>
      <c r="C4541" s="5" t="s">
        <v>1580</v>
      </c>
      <c r="D4541" s="5" t="s">
        <v>756</v>
      </c>
      <c r="E4541" s="5" t="s">
        <v>2318</v>
      </c>
      <c r="F4541" s="6">
        <v>100</v>
      </c>
      <c r="G4541" s="6">
        <v>100</v>
      </c>
      <c r="H4541" s="6">
        <v>100</v>
      </c>
      <c r="I4541" s="6">
        <v>100</v>
      </c>
      <c r="J4541" t="str">
        <f t="shared" si="70"/>
        <v>PMEKX-TG6821GB</v>
      </c>
      <c r="K4541" t="str">
        <f>IF((VLOOKUP(J4541,mdc!A:V,22,FALSE)=""),"non Collabo","collabo")</f>
        <v>collabo</v>
      </c>
      <c r="L4541" t="str" cm="1">
        <f t="array" ref="L4541">IFERROR(_xlfn.IFS(G4541&lt;0,"shortage",H4541&lt;0,"shortage",I4541&lt;0,"shortage"),"ok")</f>
        <v>ok</v>
      </c>
    </row>
    <row r="4542" spans="1:12" hidden="1" x14ac:dyDescent="0.35">
      <c r="A4542" s="5" t="s">
        <v>79</v>
      </c>
      <c r="B4542" s="5" t="s">
        <v>25</v>
      </c>
      <c r="C4542" s="5" t="s">
        <v>1580</v>
      </c>
      <c r="D4542" s="5" t="s">
        <v>756</v>
      </c>
      <c r="E4542" s="5" t="s">
        <v>7</v>
      </c>
      <c r="F4542" s="6">
        <v>15.504479999999999</v>
      </c>
      <c r="G4542" s="6">
        <v>3.9285000000000001</v>
      </c>
      <c r="H4542" s="6">
        <v>4.0856399999999997</v>
      </c>
      <c r="I4542" s="6">
        <v>0.41904000000000002</v>
      </c>
      <c r="J4542" t="str">
        <f t="shared" si="70"/>
        <v>PMEKX-TG6821GB</v>
      </c>
      <c r="K4542" t="str">
        <f>IF((VLOOKUP(J4542,mdc!A:V,22,FALSE)=""),"non Collabo","collabo")</f>
        <v>collabo</v>
      </c>
      <c r="L4542" t="str" cm="1">
        <f t="array" ref="L4542">IFERROR(_xlfn.IFS(G4542&lt;0,"shortage",H4542&lt;0,"shortage",I4542&lt;0,"shortage"),"ok")</f>
        <v>ok</v>
      </c>
    </row>
    <row r="4543" spans="1:12" hidden="1" x14ac:dyDescent="0.35">
      <c r="A4543" s="5" t="s">
        <v>79</v>
      </c>
      <c r="B4543" s="5" t="s">
        <v>25</v>
      </c>
      <c r="C4543" s="5" t="s">
        <v>1580</v>
      </c>
      <c r="D4543" s="5" t="s">
        <v>756</v>
      </c>
      <c r="E4543" s="5" t="s">
        <v>1566</v>
      </c>
      <c r="F4543" s="6">
        <v>15.504479999999999</v>
      </c>
      <c r="G4543" s="6">
        <v>3.9285000000000001</v>
      </c>
      <c r="H4543" s="6">
        <v>4.0856399999999997</v>
      </c>
      <c r="I4543" s="6">
        <v>0.41904000000000002</v>
      </c>
      <c r="J4543" t="str">
        <f t="shared" si="70"/>
        <v>PMEKX-TG6821GB</v>
      </c>
      <c r="K4543" t="str">
        <f>IF((VLOOKUP(J4543,mdc!A:V,22,FALSE)=""),"non Collabo","collabo")</f>
        <v>collabo</v>
      </c>
      <c r="L4543" t="str" cm="1">
        <f t="array" ref="L4543">IFERROR(_xlfn.IFS(G4543&lt;0,"shortage",H4543&lt;0,"shortage",I4543&lt;0,"shortage"),"ok")</f>
        <v>ok</v>
      </c>
    </row>
    <row r="4544" spans="1:12" ht="15" hidden="1" thickBot="1" x14ac:dyDescent="0.4">
      <c r="A4544" s="5" t="s">
        <v>79</v>
      </c>
      <c r="B4544" s="5" t="s">
        <v>25</v>
      </c>
      <c r="C4544" s="5" t="s">
        <v>1580</v>
      </c>
      <c r="D4544" s="7" t="s">
        <v>756</v>
      </c>
      <c r="E4544" s="7" t="s">
        <v>8</v>
      </c>
      <c r="F4544" s="8">
        <v>0</v>
      </c>
      <c r="G4544" s="8">
        <v>0</v>
      </c>
      <c r="H4544" s="8">
        <v>0</v>
      </c>
      <c r="I4544" s="8">
        <v>0</v>
      </c>
      <c r="J4544" t="str">
        <f t="shared" si="70"/>
        <v>PMEKX-TG6821GB</v>
      </c>
      <c r="K4544" t="str">
        <f>IF((VLOOKUP(J4544,mdc!A:V,22,FALSE)=""),"non Collabo","collabo")</f>
        <v>collabo</v>
      </c>
    </row>
    <row r="4545" spans="1:12" hidden="1" x14ac:dyDescent="0.35">
      <c r="A4545" s="5" t="s">
        <v>79</v>
      </c>
      <c r="B4545" s="5" t="s">
        <v>25</v>
      </c>
      <c r="C4545" s="5" t="s">
        <v>1580</v>
      </c>
      <c r="D4545" s="3" t="s">
        <v>757</v>
      </c>
      <c r="E4545" s="3" t="s">
        <v>5</v>
      </c>
      <c r="F4545" s="4">
        <v>450</v>
      </c>
      <c r="G4545" s="4">
        <v>450</v>
      </c>
      <c r="H4545" s="4">
        <v>0</v>
      </c>
      <c r="I4545" s="4"/>
      <c r="J4545" t="str">
        <f t="shared" si="70"/>
        <v>PMEKX-TG6821GS</v>
      </c>
      <c r="K4545" t="str">
        <f>IF((VLOOKUP(J4545,mdc!A:V,22,FALSE)=""),"non Collabo","collabo")</f>
        <v>collabo</v>
      </c>
      <c r="L4545" t="str" cm="1">
        <f t="array" ref="L4545">IFERROR(_xlfn.IFS(G4545&lt;0,"shortage",H4545&lt;0,"shortage",I4545&lt;0,"shortage"),"ok")</f>
        <v>ok</v>
      </c>
    </row>
    <row r="4546" spans="1:12" hidden="1" x14ac:dyDescent="0.35">
      <c r="A4546" s="5" t="s">
        <v>79</v>
      </c>
      <c r="B4546" s="5" t="s">
        <v>25</v>
      </c>
      <c r="C4546" s="5" t="s">
        <v>1580</v>
      </c>
      <c r="D4546" s="5" t="s">
        <v>757</v>
      </c>
      <c r="E4546" s="5" t="s">
        <v>1565</v>
      </c>
      <c r="F4546" s="6">
        <v>450</v>
      </c>
      <c r="G4546" s="6">
        <v>450</v>
      </c>
      <c r="H4546" s="6"/>
      <c r="I4546" s="6"/>
      <c r="J4546" t="str">
        <f t="shared" si="70"/>
        <v>PMEKX-TG6821GS</v>
      </c>
      <c r="K4546" t="str">
        <f>IF((VLOOKUP(J4546,mdc!A:V,22,FALSE)=""),"non Collabo","collabo")</f>
        <v>collabo</v>
      </c>
      <c r="L4546" t="str" cm="1">
        <f t="array" ref="L4546">IFERROR(_xlfn.IFS(G4546&lt;0,"shortage",H4546&lt;0,"shortage",I4546&lt;0,"shortage"),"ok")</f>
        <v>ok</v>
      </c>
    </row>
    <row r="4547" spans="1:12" hidden="1" x14ac:dyDescent="0.35">
      <c r="A4547" s="5" t="s">
        <v>79</v>
      </c>
      <c r="B4547" s="5" t="s">
        <v>25</v>
      </c>
      <c r="C4547" s="5" t="s">
        <v>1580</v>
      </c>
      <c r="D4547" s="5" t="s">
        <v>757</v>
      </c>
      <c r="E4547" s="5" t="s">
        <v>6</v>
      </c>
      <c r="F4547" s="6">
        <v>0</v>
      </c>
      <c r="G4547" s="6">
        <v>0</v>
      </c>
      <c r="H4547" s="6">
        <v>0</v>
      </c>
      <c r="I4547" s="6"/>
      <c r="J4547" t="str">
        <f t="shared" ref="J4547:J4610" si="71">A4547&amp;D4547</f>
        <v>PMEKX-TG6821GS</v>
      </c>
      <c r="K4547" t="str">
        <f>IF((VLOOKUP(J4547,mdc!A:V,22,FALSE)=""),"non Collabo","collabo")</f>
        <v>collabo</v>
      </c>
      <c r="L4547" t="str" cm="1">
        <f t="array" ref="L4547">IFERROR(_xlfn.IFS(G4547&lt;0,"shortage",H4547&lt;0,"shortage",I4547&lt;0,"shortage"),"ok")</f>
        <v>ok</v>
      </c>
    </row>
    <row r="4548" spans="1:12" hidden="1" x14ac:dyDescent="0.35">
      <c r="A4548" s="5" t="s">
        <v>79</v>
      </c>
      <c r="B4548" s="5" t="s">
        <v>25</v>
      </c>
      <c r="C4548" s="5" t="s">
        <v>1580</v>
      </c>
      <c r="D4548" s="5" t="s">
        <v>757</v>
      </c>
      <c r="E4548" s="5" t="s">
        <v>2318</v>
      </c>
      <c r="F4548" s="6">
        <v>100</v>
      </c>
      <c r="G4548" s="6">
        <v>100</v>
      </c>
      <c r="H4548" s="6" t="s">
        <v>1640</v>
      </c>
      <c r="I4548" s="6"/>
      <c r="J4548" t="str">
        <f t="shared" si="71"/>
        <v>PMEKX-TG6821GS</v>
      </c>
      <c r="K4548" t="str">
        <f>IF((VLOOKUP(J4548,mdc!A:V,22,FALSE)=""),"non Collabo","collabo")</f>
        <v>collabo</v>
      </c>
      <c r="L4548" t="str" cm="1">
        <f t="array" ref="L4548">IFERROR(_xlfn.IFS(G4548&lt;0,"shortage",H4548&lt;0,"shortage",I4548&lt;0,"shortage"),"ok")</f>
        <v>ok</v>
      </c>
    </row>
    <row r="4549" spans="1:12" hidden="1" x14ac:dyDescent="0.35">
      <c r="A4549" s="5" t="s">
        <v>79</v>
      </c>
      <c r="B4549" s="5" t="s">
        <v>25</v>
      </c>
      <c r="C4549" s="5" t="s">
        <v>1580</v>
      </c>
      <c r="D4549" s="5" t="s">
        <v>757</v>
      </c>
      <c r="E4549" s="5" t="s">
        <v>7</v>
      </c>
      <c r="F4549" s="6">
        <v>7.8570000000000002</v>
      </c>
      <c r="G4549" s="6">
        <v>7.8570000000000002</v>
      </c>
      <c r="H4549" s="6">
        <v>0</v>
      </c>
      <c r="I4549" s="6"/>
      <c r="J4549" t="str">
        <f t="shared" si="71"/>
        <v>PMEKX-TG6821GS</v>
      </c>
      <c r="K4549" t="str">
        <f>IF((VLOOKUP(J4549,mdc!A:V,22,FALSE)=""),"non Collabo","collabo")</f>
        <v>collabo</v>
      </c>
      <c r="L4549" t="str" cm="1">
        <f t="array" ref="L4549">IFERROR(_xlfn.IFS(G4549&lt;0,"shortage",H4549&lt;0,"shortage",I4549&lt;0,"shortage"),"ok")</f>
        <v>ok</v>
      </c>
    </row>
    <row r="4550" spans="1:12" hidden="1" x14ac:dyDescent="0.35">
      <c r="A4550" s="5" t="s">
        <v>79</v>
      </c>
      <c r="B4550" s="5" t="s">
        <v>25</v>
      </c>
      <c r="C4550" s="5" t="s">
        <v>1580</v>
      </c>
      <c r="D4550" s="5" t="s">
        <v>757</v>
      </c>
      <c r="E4550" s="5" t="s">
        <v>1566</v>
      </c>
      <c r="F4550" s="6">
        <v>7.8570000000000002</v>
      </c>
      <c r="G4550" s="6">
        <v>7.8570000000000002</v>
      </c>
      <c r="H4550" s="6"/>
      <c r="I4550" s="6"/>
      <c r="J4550" t="str">
        <f t="shared" si="71"/>
        <v>PMEKX-TG6821GS</v>
      </c>
      <c r="K4550" t="str">
        <f>IF((VLOOKUP(J4550,mdc!A:V,22,FALSE)=""),"non Collabo","collabo")</f>
        <v>collabo</v>
      </c>
      <c r="L4550" t="str" cm="1">
        <f t="array" ref="L4550">IFERROR(_xlfn.IFS(G4550&lt;0,"shortage",H4550&lt;0,"shortage",I4550&lt;0,"shortage"),"ok")</f>
        <v>ok</v>
      </c>
    </row>
    <row r="4551" spans="1:12" ht="15" hidden="1" thickBot="1" x14ac:dyDescent="0.4">
      <c r="A4551" s="5" t="s">
        <v>79</v>
      </c>
      <c r="B4551" s="5" t="s">
        <v>25</v>
      </c>
      <c r="C4551" s="5" t="s">
        <v>1580</v>
      </c>
      <c r="D4551" s="7" t="s">
        <v>757</v>
      </c>
      <c r="E4551" s="7" t="s">
        <v>8</v>
      </c>
      <c r="F4551" s="8">
        <v>0</v>
      </c>
      <c r="G4551" s="8">
        <v>0</v>
      </c>
      <c r="H4551" s="8">
        <v>0</v>
      </c>
      <c r="I4551" s="8"/>
      <c r="J4551" t="str">
        <f t="shared" si="71"/>
        <v>PMEKX-TG6821GS</v>
      </c>
      <c r="K4551" t="str">
        <f>IF((VLOOKUP(J4551,mdc!A:V,22,FALSE)=""),"non Collabo","collabo")</f>
        <v>collabo</v>
      </c>
    </row>
    <row r="4552" spans="1:12" hidden="1" x14ac:dyDescent="0.35">
      <c r="A4552" s="5" t="s">
        <v>79</v>
      </c>
      <c r="B4552" s="5" t="s">
        <v>25</v>
      </c>
      <c r="C4552" s="5" t="s">
        <v>1580</v>
      </c>
      <c r="D4552" s="3" t="s">
        <v>758</v>
      </c>
      <c r="E4552" s="3" t="s">
        <v>5</v>
      </c>
      <c r="F4552" s="4">
        <v>81</v>
      </c>
      <c r="G4552" s="4">
        <v>480</v>
      </c>
      <c r="H4552" s="4">
        <v>162</v>
      </c>
      <c r="I4552" s="4">
        <v>183</v>
      </c>
      <c r="J4552" t="str">
        <f t="shared" si="71"/>
        <v>PMEKX-TG6821PDB</v>
      </c>
      <c r="K4552" t="str">
        <f>IF((VLOOKUP(J4552,mdc!A:V,22,FALSE)=""),"non Collabo","collabo")</f>
        <v>collabo</v>
      </c>
      <c r="L4552" t="str" cm="1">
        <f t="array" ref="L4552">IFERROR(_xlfn.IFS(G4552&lt;0,"shortage",H4552&lt;0,"shortage",I4552&lt;0,"shortage"),"ok")</f>
        <v>ok</v>
      </c>
    </row>
    <row r="4553" spans="1:12" hidden="1" x14ac:dyDescent="0.35">
      <c r="A4553" s="5" t="s">
        <v>79</v>
      </c>
      <c r="B4553" s="5" t="s">
        <v>25</v>
      </c>
      <c r="C4553" s="5" t="s">
        <v>1580</v>
      </c>
      <c r="D4553" s="5" t="s">
        <v>758</v>
      </c>
      <c r="E4553" s="5" t="s">
        <v>1565</v>
      </c>
      <c r="F4553" s="6">
        <v>81</v>
      </c>
      <c r="G4553" s="6">
        <v>480</v>
      </c>
      <c r="H4553" s="6">
        <v>162</v>
      </c>
      <c r="I4553" s="6">
        <v>183</v>
      </c>
      <c r="J4553" t="str">
        <f t="shared" si="71"/>
        <v>PMEKX-TG6821PDB</v>
      </c>
      <c r="K4553" t="str">
        <f>IF((VLOOKUP(J4553,mdc!A:V,22,FALSE)=""),"non Collabo","collabo")</f>
        <v>collabo</v>
      </c>
      <c r="L4553" t="str" cm="1">
        <f t="array" ref="L4553">IFERROR(_xlfn.IFS(G4553&lt;0,"shortage",H4553&lt;0,"shortage",I4553&lt;0,"shortage"),"ok")</f>
        <v>ok</v>
      </c>
    </row>
    <row r="4554" spans="1:12" hidden="1" x14ac:dyDescent="0.35">
      <c r="A4554" s="5" t="s">
        <v>79</v>
      </c>
      <c r="B4554" s="5" t="s">
        <v>25</v>
      </c>
      <c r="C4554" s="5" t="s">
        <v>1580</v>
      </c>
      <c r="D4554" s="5" t="s">
        <v>758</v>
      </c>
      <c r="E4554" s="5" t="s">
        <v>6</v>
      </c>
      <c r="F4554" s="6">
        <v>0</v>
      </c>
      <c r="G4554" s="6">
        <v>0</v>
      </c>
      <c r="H4554" s="6">
        <v>0</v>
      </c>
      <c r="I4554" s="6">
        <v>0</v>
      </c>
      <c r="J4554" t="str">
        <f t="shared" si="71"/>
        <v>PMEKX-TG6821PDB</v>
      </c>
      <c r="K4554" t="str">
        <f>IF((VLOOKUP(J4554,mdc!A:V,22,FALSE)=""),"non Collabo","collabo")</f>
        <v>collabo</v>
      </c>
      <c r="L4554" t="str" cm="1">
        <f t="array" ref="L4554">IFERROR(_xlfn.IFS(G4554&lt;0,"shortage",H4554&lt;0,"shortage",I4554&lt;0,"shortage"),"ok")</f>
        <v>ok</v>
      </c>
    </row>
    <row r="4555" spans="1:12" hidden="1" x14ac:dyDescent="0.35">
      <c r="A4555" s="5" t="s">
        <v>79</v>
      </c>
      <c r="B4555" s="5" t="s">
        <v>25</v>
      </c>
      <c r="C4555" s="5" t="s">
        <v>1580</v>
      </c>
      <c r="D4555" s="5" t="s">
        <v>758</v>
      </c>
      <c r="E4555" s="5" t="s">
        <v>2318</v>
      </c>
      <c r="F4555" s="6">
        <v>100</v>
      </c>
      <c r="G4555" s="6">
        <v>100</v>
      </c>
      <c r="H4555" s="6">
        <v>100</v>
      </c>
      <c r="I4555" s="6">
        <v>100</v>
      </c>
      <c r="J4555" t="str">
        <f t="shared" si="71"/>
        <v>PMEKX-TG6821PDB</v>
      </c>
      <c r="K4555" t="str">
        <f>IF((VLOOKUP(J4555,mdc!A:V,22,FALSE)=""),"non Collabo","collabo")</f>
        <v>collabo</v>
      </c>
      <c r="L4555" t="str" cm="1">
        <f t="array" ref="L4555">IFERROR(_xlfn.IFS(G4555&lt;0,"shortage",H4555&lt;0,"shortage",I4555&lt;0,"shortage"),"ok")</f>
        <v>ok</v>
      </c>
    </row>
    <row r="4556" spans="1:12" hidden="1" x14ac:dyDescent="0.35">
      <c r="A4556" s="5" t="s">
        <v>79</v>
      </c>
      <c r="B4556" s="5" t="s">
        <v>25</v>
      </c>
      <c r="C4556" s="5" t="s">
        <v>1580</v>
      </c>
      <c r="D4556" s="5" t="s">
        <v>758</v>
      </c>
      <c r="E4556" s="5" t="s">
        <v>7</v>
      </c>
      <c r="F4556" s="6">
        <v>1.7544599999999999</v>
      </c>
      <c r="G4556" s="6">
        <v>10.396800000000001</v>
      </c>
      <c r="H4556" s="6">
        <v>3.5089199999999998</v>
      </c>
      <c r="I4556" s="6">
        <v>3.9637799999999999</v>
      </c>
      <c r="J4556" t="str">
        <f t="shared" si="71"/>
        <v>PMEKX-TG6821PDB</v>
      </c>
      <c r="K4556" t="str">
        <f>IF((VLOOKUP(J4556,mdc!A:V,22,FALSE)=""),"non Collabo","collabo")</f>
        <v>collabo</v>
      </c>
      <c r="L4556" t="str" cm="1">
        <f t="array" ref="L4556">IFERROR(_xlfn.IFS(G4556&lt;0,"shortage",H4556&lt;0,"shortage",I4556&lt;0,"shortage"),"ok")</f>
        <v>ok</v>
      </c>
    </row>
    <row r="4557" spans="1:12" hidden="1" x14ac:dyDescent="0.35">
      <c r="A4557" s="5" t="s">
        <v>79</v>
      </c>
      <c r="B4557" s="5" t="s">
        <v>25</v>
      </c>
      <c r="C4557" s="5" t="s">
        <v>1580</v>
      </c>
      <c r="D4557" s="5" t="s">
        <v>758</v>
      </c>
      <c r="E4557" s="5" t="s">
        <v>1566</v>
      </c>
      <c r="F4557" s="6">
        <v>1.7544599999999999</v>
      </c>
      <c r="G4557" s="6">
        <v>10.396800000000001</v>
      </c>
      <c r="H4557" s="6">
        <v>3.5089199999999998</v>
      </c>
      <c r="I4557" s="6">
        <v>3.9637799999999999</v>
      </c>
      <c r="J4557" t="str">
        <f t="shared" si="71"/>
        <v>PMEKX-TG6821PDB</v>
      </c>
      <c r="K4557" t="str">
        <f>IF((VLOOKUP(J4557,mdc!A:V,22,FALSE)=""),"non Collabo","collabo")</f>
        <v>collabo</v>
      </c>
      <c r="L4557" t="str" cm="1">
        <f t="array" ref="L4557">IFERROR(_xlfn.IFS(G4557&lt;0,"shortage",H4557&lt;0,"shortage",I4557&lt;0,"shortage"),"ok")</f>
        <v>ok</v>
      </c>
    </row>
    <row r="4558" spans="1:12" ht="15" hidden="1" thickBot="1" x14ac:dyDescent="0.4">
      <c r="A4558" s="5" t="s">
        <v>79</v>
      </c>
      <c r="B4558" s="5" t="s">
        <v>25</v>
      </c>
      <c r="C4558" s="5" t="s">
        <v>1580</v>
      </c>
      <c r="D4558" s="7" t="s">
        <v>758</v>
      </c>
      <c r="E4558" s="7" t="s">
        <v>8</v>
      </c>
      <c r="F4558" s="8">
        <v>0</v>
      </c>
      <c r="G4558" s="8">
        <v>0</v>
      </c>
      <c r="H4558" s="8">
        <v>0</v>
      </c>
      <c r="I4558" s="8">
        <v>0</v>
      </c>
      <c r="J4558" t="str">
        <f t="shared" si="71"/>
        <v>PMEKX-TG6821PDB</v>
      </c>
      <c r="K4558" t="str">
        <f>IF((VLOOKUP(J4558,mdc!A:V,22,FALSE)=""),"non Collabo","collabo")</f>
        <v>collabo</v>
      </c>
    </row>
    <row r="4559" spans="1:12" hidden="1" x14ac:dyDescent="0.35">
      <c r="A4559" s="5" t="s">
        <v>79</v>
      </c>
      <c r="B4559" s="5" t="s">
        <v>25</v>
      </c>
      <c r="C4559" s="5" t="s">
        <v>1580</v>
      </c>
      <c r="D4559" s="3" t="s">
        <v>760</v>
      </c>
      <c r="E4559" s="3" t="s">
        <v>5</v>
      </c>
      <c r="F4559" s="4"/>
      <c r="G4559" s="4"/>
      <c r="H4559" s="4">
        <v>750</v>
      </c>
      <c r="I4559" s="4">
        <v>450</v>
      </c>
      <c r="J4559" t="str">
        <f t="shared" si="71"/>
        <v>PMEKX-TG6822EB</v>
      </c>
      <c r="K4559" t="str">
        <f>IF((VLOOKUP(J4559,mdc!A:V,22,FALSE)=""),"non Collabo","collabo")</f>
        <v>collabo</v>
      </c>
      <c r="L4559" t="str" cm="1">
        <f t="array" ref="L4559">IFERROR(_xlfn.IFS(G4559&lt;0,"shortage",H4559&lt;0,"shortage",I4559&lt;0,"shortage"),"ok")</f>
        <v>ok</v>
      </c>
    </row>
    <row r="4560" spans="1:12" hidden="1" x14ac:dyDescent="0.35">
      <c r="A4560" s="5" t="s">
        <v>79</v>
      </c>
      <c r="B4560" s="5" t="s">
        <v>25</v>
      </c>
      <c r="C4560" s="5" t="s">
        <v>1580</v>
      </c>
      <c r="D4560" s="5" t="s">
        <v>760</v>
      </c>
      <c r="E4560" s="5" t="s">
        <v>1565</v>
      </c>
      <c r="F4560" s="6"/>
      <c r="G4560" s="6"/>
      <c r="H4560" s="6">
        <v>750</v>
      </c>
      <c r="I4560" s="6">
        <v>450</v>
      </c>
      <c r="J4560" t="str">
        <f t="shared" si="71"/>
        <v>PMEKX-TG6822EB</v>
      </c>
      <c r="K4560" t="str">
        <f>IF((VLOOKUP(J4560,mdc!A:V,22,FALSE)=""),"non Collabo","collabo")</f>
        <v>collabo</v>
      </c>
      <c r="L4560" t="str" cm="1">
        <f t="array" ref="L4560">IFERROR(_xlfn.IFS(G4560&lt;0,"shortage",H4560&lt;0,"shortage",I4560&lt;0,"shortage"),"ok")</f>
        <v>ok</v>
      </c>
    </row>
    <row r="4561" spans="1:12" hidden="1" x14ac:dyDescent="0.35">
      <c r="A4561" s="5" t="s">
        <v>79</v>
      </c>
      <c r="B4561" s="5" t="s">
        <v>25</v>
      </c>
      <c r="C4561" s="5" t="s">
        <v>1580</v>
      </c>
      <c r="D4561" s="5" t="s">
        <v>760</v>
      </c>
      <c r="E4561" s="5" t="s">
        <v>6</v>
      </c>
      <c r="F4561" s="6"/>
      <c r="G4561" s="6"/>
      <c r="H4561" s="6">
        <v>0</v>
      </c>
      <c r="I4561" s="6">
        <v>0</v>
      </c>
      <c r="J4561" t="str">
        <f t="shared" si="71"/>
        <v>PMEKX-TG6822EB</v>
      </c>
      <c r="K4561" t="str">
        <f>IF((VLOOKUP(J4561,mdc!A:V,22,FALSE)=""),"non Collabo","collabo")</f>
        <v>collabo</v>
      </c>
      <c r="L4561" t="str" cm="1">
        <f t="array" ref="L4561">IFERROR(_xlfn.IFS(G4561&lt;0,"shortage",H4561&lt;0,"shortage",I4561&lt;0,"shortage"),"ok")</f>
        <v>ok</v>
      </c>
    </row>
    <row r="4562" spans="1:12" hidden="1" x14ac:dyDescent="0.35">
      <c r="A4562" s="5" t="s">
        <v>79</v>
      </c>
      <c r="B4562" s="5" t="s">
        <v>25</v>
      </c>
      <c r="C4562" s="5" t="s">
        <v>1580</v>
      </c>
      <c r="D4562" s="5" t="s">
        <v>760</v>
      </c>
      <c r="E4562" s="5" t="s">
        <v>2318</v>
      </c>
      <c r="F4562" s="6"/>
      <c r="G4562" s="6"/>
      <c r="H4562" s="6">
        <v>100</v>
      </c>
      <c r="I4562" s="6">
        <v>100</v>
      </c>
      <c r="J4562" t="str">
        <f t="shared" si="71"/>
        <v>PMEKX-TG6822EB</v>
      </c>
      <c r="K4562" t="str">
        <f>IF((VLOOKUP(J4562,mdc!A:V,22,FALSE)=""),"non Collabo","collabo")</f>
        <v>collabo</v>
      </c>
      <c r="L4562" t="str" cm="1">
        <f t="array" ref="L4562">IFERROR(_xlfn.IFS(G4562&lt;0,"shortage",H4562&lt;0,"shortage",I4562&lt;0,"shortage"),"ok")</f>
        <v>ok</v>
      </c>
    </row>
    <row r="4563" spans="1:12" hidden="1" x14ac:dyDescent="0.35">
      <c r="A4563" s="5" t="s">
        <v>79</v>
      </c>
      <c r="B4563" s="5" t="s">
        <v>25</v>
      </c>
      <c r="C4563" s="5" t="s">
        <v>1580</v>
      </c>
      <c r="D4563" s="5" t="s">
        <v>760</v>
      </c>
      <c r="E4563" s="5" t="s">
        <v>7</v>
      </c>
      <c r="F4563" s="6"/>
      <c r="G4563" s="6"/>
      <c r="H4563" s="6">
        <v>18.967500000000001</v>
      </c>
      <c r="I4563" s="6">
        <v>11.3805</v>
      </c>
      <c r="J4563" t="str">
        <f t="shared" si="71"/>
        <v>PMEKX-TG6822EB</v>
      </c>
      <c r="K4563" t="str">
        <f>IF((VLOOKUP(J4563,mdc!A:V,22,FALSE)=""),"non Collabo","collabo")</f>
        <v>collabo</v>
      </c>
      <c r="L4563" t="str" cm="1">
        <f t="array" ref="L4563">IFERROR(_xlfn.IFS(G4563&lt;0,"shortage",H4563&lt;0,"shortage",I4563&lt;0,"shortage"),"ok")</f>
        <v>ok</v>
      </c>
    </row>
    <row r="4564" spans="1:12" hidden="1" x14ac:dyDescent="0.35">
      <c r="A4564" s="5" t="s">
        <v>79</v>
      </c>
      <c r="B4564" s="5" t="s">
        <v>25</v>
      </c>
      <c r="C4564" s="5" t="s">
        <v>1580</v>
      </c>
      <c r="D4564" s="5" t="s">
        <v>760</v>
      </c>
      <c r="E4564" s="5" t="s">
        <v>1566</v>
      </c>
      <c r="F4564" s="6"/>
      <c r="G4564" s="6"/>
      <c r="H4564" s="6">
        <v>21.39</v>
      </c>
      <c r="I4564" s="6">
        <v>12.834</v>
      </c>
      <c r="J4564" t="str">
        <f t="shared" si="71"/>
        <v>PMEKX-TG6822EB</v>
      </c>
      <c r="K4564" t="str">
        <f>IF((VLOOKUP(J4564,mdc!A:V,22,FALSE)=""),"non Collabo","collabo")</f>
        <v>collabo</v>
      </c>
      <c r="L4564" t="str" cm="1">
        <f t="array" ref="L4564">IFERROR(_xlfn.IFS(G4564&lt;0,"shortage",H4564&lt;0,"shortage",I4564&lt;0,"shortage"),"ok")</f>
        <v>ok</v>
      </c>
    </row>
    <row r="4565" spans="1:12" ht="15" hidden="1" thickBot="1" x14ac:dyDescent="0.4">
      <c r="A4565" s="5" t="s">
        <v>79</v>
      </c>
      <c r="B4565" s="5" t="s">
        <v>25</v>
      </c>
      <c r="C4565" s="5" t="s">
        <v>1580</v>
      </c>
      <c r="D4565" s="7" t="s">
        <v>760</v>
      </c>
      <c r="E4565" s="7" t="s">
        <v>8</v>
      </c>
      <c r="F4565" s="8"/>
      <c r="G4565" s="8"/>
      <c r="H4565" s="8">
        <v>-2.4224999999999999</v>
      </c>
      <c r="I4565" s="8">
        <v>-1.4535</v>
      </c>
      <c r="J4565" t="str">
        <f t="shared" si="71"/>
        <v>PMEKX-TG6822EB</v>
      </c>
      <c r="K4565" t="str">
        <f>IF((VLOOKUP(J4565,mdc!A:V,22,FALSE)=""),"non Collabo","collabo")</f>
        <v>collabo</v>
      </c>
    </row>
    <row r="4566" spans="1:12" hidden="1" x14ac:dyDescent="0.35">
      <c r="A4566" s="5" t="s">
        <v>79</v>
      </c>
      <c r="B4566" s="5" t="s">
        <v>25</v>
      </c>
      <c r="C4566" s="5" t="s">
        <v>1580</v>
      </c>
      <c r="D4566" s="3" t="s">
        <v>761</v>
      </c>
      <c r="E4566" s="3" t="s">
        <v>5</v>
      </c>
      <c r="F4566" s="4">
        <v>24</v>
      </c>
      <c r="G4566" s="4">
        <v>201</v>
      </c>
      <c r="H4566" s="4">
        <v>243</v>
      </c>
      <c r="I4566" s="4">
        <v>471</v>
      </c>
      <c r="J4566" t="str">
        <f t="shared" si="71"/>
        <v>PMEKX-TG6822FRB</v>
      </c>
      <c r="K4566" t="str">
        <f>IF((VLOOKUP(J4566,mdc!A:V,22,FALSE)=""),"non Collabo","collabo")</f>
        <v>collabo</v>
      </c>
      <c r="L4566" t="str" cm="1">
        <f t="array" ref="L4566">IFERROR(_xlfn.IFS(G4566&lt;0,"shortage",H4566&lt;0,"shortage",I4566&lt;0,"shortage"),"ok")</f>
        <v>ok</v>
      </c>
    </row>
    <row r="4567" spans="1:12" hidden="1" x14ac:dyDescent="0.35">
      <c r="A4567" s="5" t="s">
        <v>79</v>
      </c>
      <c r="B4567" s="5" t="s">
        <v>25</v>
      </c>
      <c r="C4567" s="5" t="s">
        <v>1580</v>
      </c>
      <c r="D4567" s="5" t="s">
        <v>761</v>
      </c>
      <c r="E4567" s="5" t="s">
        <v>1565</v>
      </c>
      <c r="F4567" s="6">
        <v>24</v>
      </c>
      <c r="G4567" s="6">
        <v>201</v>
      </c>
      <c r="H4567" s="6">
        <v>243</v>
      </c>
      <c r="I4567" s="6">
        <v>471</v>
      </c>
      <c r="J4567" t="str">
        <f t="shared" si="71"/>
        <v>PMEKX-TG6822FRB</v>
      </c>
      <c r="K4567" t="str">
        <f>IF((VLOOKUP(J4567,mdc!A:V,22,FALSE)=""),"non Collabo","collabo")</f>
        <v>collabo</v>
      </c>
      <c r="L4567" t="str" cm="1">
        <f t="array" ref="L4567">IFERROR(_xlfn.IFS(G4567&lt;0,"shortage",H4567&lt;0,"shortage",I4567&lt;0,"shortage"),"ok")</f>
        <v>ok</v>
      </c>
    </row>
    <row r="4568" spans="1:12" hidden="1" x14ac:dyDescent="0.35">
      <c r="A4568" s="5" t="s">
        <v>79</v>
      </c>
      <c r="B4568" s="5" t="s">
        <v>25</v>
      </c>
      <c r="C4568" s="5" t="s">
        <v>1580</v>
      </c>
      <c r="D4568" s="5" t="s">
        <v>761</v>
      </c>
      <c r="E4568" s="5" t="s">
        <v>6</v>
      </c>
      <c r="F4568" s="6">
        <v>0</v>
      </c>
      <c r="G4568" s="6">
        <v>0</v>
      </c>
      <c r="H4568" s="6">
        <v>0</v>
      </c>
      <c r="I4568" s="6">
        <v>0</v>
      </c>
      <c r="J4568" t="str">
        <f t="shared" si="71"/>
        <v>PMEKX-TG6822FRB</v>
      </c>
      <c r="K4568" t="str">
        <f>IF((VLOOKUP(J4568,mdc!A:V,22,FALSE)=""),"non Collabo","collabo")</f>
        <v>collabo</v>
      </c>
      <c r="L4568" t="str" cm="1">
        <f t="array" ref="L4568">IFERROR(_xlfn.IFS(G4568&lt;0,"shortage",H4568&lt;0,"shortage",I4568&lt;0,"shortage"),"ok")</f>
        <v>ok</v>
      </c>
    </row>
    <row r="4569" spans="1:12" hidden="1" x14ac:dyDescent="0.35">
      <c r="A4569" s="5" t="s">
        <v>79</v>
      </c>
      <c r="B4569" s="5" t="s">
        <v>25</v>
      </c>
      <c r="C4569" s="5" t="s">
        <v>1580</v>
      </c>
      <c r="D4569" s="5" t="s">
        <v>761</v>
      </c>
      <c r="E4569" s="5" t="s">
        <v>2318</v>
      </c>
      <c r="F4569" s="6">
        <v>100</v>
      </c>
      <c r="G4569" s="6">
        <v>100</v>
      </c>
      <c r="H4569" s="6">
        <v>100</v>
      </c>
      <c r="I4569" s="6">
        <v>100</v>
      </c>
      <c r="J4569" t="str">
        <f t="shared" si="71"/>
        <v>PMEKX-TG6822FRB</v>
      </c>
      <c r="K4569" t="str">
        <f>IF((VLOOKUP(J4569,mdc!A:V,22,FALSE)=""),"non Collabo","collabo")</f>
        <v>collabo</v>
      </c>
      <c r="L4569" t="str" cm="1">
        <f t="array" ref="L4569">IFERROR(_xlfn.IFS(G4569&lt;0,"shortage",H4569&lt;0,"shortage",I4569&lt;0,"shortage"),"ok")</f>
        <v>ok</v>
      </c>
    </row>
    <row r="4570" spans="1:12" hidden="1" x14ac:dyDescent="0.35">
      <c r="A4570" s="5" t="s">
        <v>79</v>
      </c>
      <c r="B4570" s="5" t="s">
        <v>25</v>
      </c>
      <c r="C4570" s="5" t="s">
        <v>1580</v>
      </c>
      <c r="D4570" s="5" t="s">
        <v>761</v>
      </c>
      <c r="E4570" s="5" t="s">
        <v>7</v>
      </c>
      <c r="F4570" s="6">
        <v>0.67632000000000003</v>
      </c>
      <c r="G4570" s="6">
        <v>5.66418</v>
      </c>
      <c r="H4570" s="6">
        <v>6.8477399999999999</v>
      </c>
      <c r="I4570" s="6">
        <v>13.272779999999999</v>
      </c>
      <c r="J4570" t="str">
        <f t="shared" si="71"/>
        <v>PMEKX-TG6822FRB</v>
      </c>
      <c r="K4570" t="str">
        <f>IF((VLOOKUP(J4570,mdc!A:V,22,FALSE)=""),"non Collabo","collabo")</f>
        <v>collabo</v>
      </c>
      <c r="L4570" t="str" cm="1">
        <f t="array" ref="L4570">IFERROR(_xlfn.IFS(G4570&lt;0,"shortage",H4570&lt;0,"shortage",I4570&lt;0,"shortage"),"ok")</f>
        <v>ok</v>
      </c>
    </row>
    <row r="4571" spans="1:12" hidden="1" x14ac:dyDescent="0.35">
      <c r="A4571" s="5" t="s">
        <v>79</v>
      </c>
      <c r="B4571" s="5" t="s">
        <v>25</v>
      </c>
      <c r="C4571" s="5" t="s">
        <v>1580</v>
      </c>
      <c r="D4571" s="5" t="s">
        <v>761</v>
      </c>
      <c r="E4571" s="5" t="s">
        <v>1566</v>
      </c>
      <c r="F4571" s="6">
        <v>0.67632000000000003</v>
      </c>
      <c r="G4571" s="6">
        <v>5.66418</v>
      </c>
      <c r="H4571" s="6">
        <v>6.8477399999999999</v>
      </c>
      <c r="I4571" s="6">
        <v>13.272779999999999</v>
      </c>
      <c r="J4571" t="str">
        <f t="shared" si="71"/>
        <v>PMEKX-TG6822FRB</v>
      </c>
      <c r="K4571" t="str">
        <f>IF((VLOOKUP(J4571,mdc!A:V,22,FALSE)=""),"non Collabo","collabo")</f>
        <v>collabo</v>
      </c>
      <c r="L4571" t="str" cm="1">
        <f t="array" ref="L4571">IFERROR(_xlfn.IFS(G4571&lt;0,"shortage",H4571&lt;0,"shortage",I4571&lt;0,"shortage"),"ok")</f>
        <v>ok</v>
      </c>
    </row>
    <row r="4572" spans="1:12" ht="15" hidden="1" thickBot="1" x14ac:dyDescent="0.4">
      <c r="A4572" s="5" t="s">
        <v>79</v>
      </c>
      <c r="B4572" s="5" t="s">
        <v>25</v>
      </c>
      <c r="C4572" s="5" t="s">
        <v>1580</v>
      </c>
      <c r="D4572" s="7" t="s">
        <v>761</v>
      </c>
      <c r="E4572" s="7" t="s">
        <v>8</v>
      </c>
      <c r="F4572" s="8">
        <v>0</v>
      </c>
      <c r="G4572" s="8">
        <v>0</v>
      </c>
      <c r="H4572" s="8">
        <v>0</v>
      </c>
      <c r="I4572" s="8">
        <v>0</v>
      </c>
      <c r="J4572" t="str">
        <f t="shared" si="71"/>
        <v>PMEKX-TG6822FRB</v>
      </c>
      <c r="K4572" t="str">
        <f>IF((VLOOKUP(J4572,mdc!A:V,22,FALSE)=""),"non Collabo","collabo")</f>
        <v>collabo</v>
      </c>
    </row>
    <row r="4573" spans="1:12" hidden="1" x14ac:dyDescent="0.35">
      <c r="A4573" s="5" t="s">
        <v>79</v>
      </c>
      <c r="B4573" s="5" t="s">
        <v>25</v>
      </c>
      <c r="C4573" s="5" t="s">
        <v>1580</v>
      </c>
      <c r="D4573" s="3" t="s">
        <v>762</v>
      </c>
      <c r="E4573" s="3" t="s">
        <v>5</v>
      </c>
      <c r="F4573" s="4">
        <v>1050</v>
      </c>
      <c r="G4573" s="4">
        <v>1401</v>
      </c>
      <c r="H4573" s="4">
        <v>900</v>
      </c>
      <c r="I4573" s="4">
        <v>24</v>
      </c>
      <c r="J4573" t="str">
        <f t="shared" si="71"/>
        <v>PMEKX-TG6822GB</v>
      </c>
      <c r="K4573" t="str">
        <f>IF((VLOOKUP(J4573,mdc!A:V,22,FALSE)=""),"non Collabo","collabo")</f>
        <v>collabo</v>
      </c>
      <c r="L4573" t="str" cm="1">
        <f t="array" ref="L4573">IFERROR(_xlfn.IFS(G4573&lt;0,"shortage",H4573&lt;0,"shortage",I4573&lt;0,"shortage"),"ok")</f>
        <v>ok</v>
      </c>
    </row>
    <row r="4574" spans="1:12" hidden="1" x14ac:dyDescent="0.35">
      <c r="A4574" s="5" t="s">
        <v>79</v>
      </c>
      <c r="B4574" s="5" t="s">
        <v>25</v>
      </c>
      <c r="C4574" s="5" t="s">
        <v>1580</v>
      </c>
      <c r="D4574" s="5" t="s">
        <v>762</v>
      </c>
      <c r="E4574" s="5" t="s">
        <v>1565</v>
      </c>
      <c r="F4574" s="6">
        <v>1155</v>
      </c>
      <c r="G4574" s="6">
        <v>1401</v>
      </c>
      <c r="H4574" s="6">
        <v>900</v>
      </c>
      <c r="I4574" s="6">
        <v>24</v>
      </c>
      <c r="J4574" t="str">
        <f t="shared" si="71"/>
        <v>PMEKX-TG6822GB</v>
      </c>
      <c r="K4574" t="str">
        <f>IF((VLOOKUP(J4574,mdc!A:V,22,FALSE)=""),"non Collabo","collabo")</f>
        <v>collabo</v>
      </c>
      <c r="L4574" t="str" cm="1">
        <f t="array" ref="L4574">IFERROR(_xlfn.IFS(G4574&lt;0,"shortage",H4574&lt;0,"shortage",I4574&lt;0,"shortage"),"ok")</f>
        <v>ok</v>
      </c>
    </row>
    <row r="4575" spans="1:12" hidden="1" x14ac:dyDescent="0.35">
      <c r="A4575" s="5" t="s">
        <v>79</v>
      </c>
      <c r="B4575" s="5" t="s">
        <v>25</v>
      </c>
      <c r="C4575" s="5" t="s">
        <v>1580</v>
      </c>
      <c r="D4575" s="5" t="s">
        <v>762</v>
      </c>
      <c r="E4575" s="5" t="s">
        <v>6</v>
      </c>
      <c r="F4575" s="6">
        <v>-105</v>
      </c>
      <c r="G4575" s="6">
        <v>0</v>
      </c>
      <c r="H4575" s="6">
        <v>0</v>
      </c>
      <c r="I4575" s="6">
        <v>0</v>
      </c>
      <c r="J4575" t="str">
        <f t="shared" si="71"/>
        <v>PMEKX-TG6822GB</v>
      </c>
      <c r="K4575" t="str">
        <f>IF((VLOOKUP(J4575,mdc!A:V,22,FALSE)=""),"non Collabo","collabo")</f>
        <v>collabo</v>
      </c>
      <c r="L4575" t="str" cm="1">
        <f t="array" ref="L4575">IFERROR(_xlfn.IFS(G4575&lt;0,"shortage",H4575&lt;0,"shortage",I4575&lt;0,"shortage"),"ok")</f>
        <v>ok</v>
      </c>
    </row>
    <row r="4576" spans="1:12" hidden="1" x14ac:dyDescent="0.35">
      <c r="A4576" s="5" t="s">
        <v>79</v>
      </c>
      <c r="B4576" s="5" t="s">
        <v>25</v>
      </c>
      <c r="C4576" s="5" t="s">
        <v>1580</v>
      </c>
      <c r="D4576" s="5" t="s">
        <v>762</v>
      </c>
      <c r="E4576" s="5" t="s">
        <v>2318</v>
      </c>
      <c r="F4576" s="6">
        <v>90.909090909090907</v>
      </c>
      <c r="G4576" s="6">
        <v>100</v>
      </c>
      <c r="H4576" s="6">
        <v>100</v>
      </c>
      <c r="I4576" s="6">
        <v>100</v>
      </c>
      <c r="J4576" t="str">
        <f t="shared" si="71"/>
        <v>PMEKX-TG6822GB</v>
      </c>
      <c r="K4576" t="str">
        <f>IF((VLOOKUP(J4576,mdc!A:V,22,FALSE)=""),"non Collabo","collabo")</f>
        <v>collabo</v>
      </c>
      <c r="L4576" t="str" cm="1">
        <f t="array" ref="L4576">IFERROR(_xlfn.IFS(G4576&lt;0,"shortage",H4576&lt;0,"shortage",I4576&lt;0,"shortage"),"ok")</f>
        <v>ok</v>
      </c>
    </row>
    <row r="4577" spans="1:12" hidden="1" x14ac:dyDescent="0.35">
      <c r="A4577" s="5" t="s">
        <v>79</v>
      </c>
      <c r="B4577" s="5" t="s">
        <v>25</v>
      </c>
      <c r="C4577" s="5" t="s">
        <v>1580</v>
      </c>
      <c r="D4577" s="5" t="s">
        <v>762</v>
      </c>
      <c r="E4577" s="5" t="s">
        <v>7</v>
      </c>
      <c r="F4577" s="6">
        <v>26.733000000000001</v>
      </c>
      <c r="G4577" s="6">
        <v>35.669460000000001</v>
      </c>
      <c r="H4577" s="6">
        <v>22.914000000000001</v>
      </c>
      <c r="I4577" s="6">
        <v>0.61104000000000003</v>
      </c>
      <c r="J4577" t="str">
        <f t="shared" si="71"/>
        <v>PMEKX-TG6822GB</v>
      </c>
      <c r="K4577" t="str">
        <f>IF((VLOOKUP(J4577,mdc!A:V,22,FALSE)=""),"non Collabo","collabo")</f>
        <v>collabo</v>
      </c>
      <c r="L4577" t="str" cm="1">
        <f t="array" ref="L4577">IFERROR(_xlfn.IFS(G4577&lt;0,"shortage",H4577&lt;0,"shortage",I4577&lt;0,"shortage"),"ok")</f>
        <v>ok</v>
      </c>
    </row>
    <row r="4578" spans="1:12" hidden="1" x14ac:dyDescent="0.35">
      <c r="A4578" s="5" t="s">
        <v>79</v>
      </c>
      <c r="B4578" s="5" t="s">
        <v>25</v>
      </c>
      <c r="C4578" s="5" t="s">
        <v>1580</v>
      </c>
      <c r="D4578" s="5" t="s">
        <v>762</v>
      </c>
      <c r="E4578" s="5" t="s">
        <v>1566</v>
      </c>
      <c r="F4578" s="6">
        <v>29.406300000000002</v>
      </c>
      <c r="G4578" s="6">
        <v>35.669460000000001</v>
      </c>
      <c r="H4578" s="6">
        <v>22.914000000000001</v>
      </c>
      <c r="I4578" s="6">
        <v>0.61104000000000003</v>
      </c>
      <c r="J4578" t="str">
        <f t="shared" si="71"/>
        <v>PMEKX-TG6822GB</v>
      </c>
      <c r="K4578" t="str">
        <f>IF((VLOOKUP(J4578,mdc!A:V,22,FALSE)=""),"non Collabo","collabo")</f>
        <v>collabo</v>
      </c>
      <c r="L4578" t="str" cm="1">
        <f t="array" ref="L4578">IFERROR(_xlfn.IFS(G4578&lt;0,"shortage",H4578&lt;0,"shortage",I4578&lt;0,"shortage"),"ok")</f>
        <v>ok</v>
      </c>
    </row>
    <row r="4579" spans="1:12" ht="15" hidden="1" thickBot="1" x14ac:dyDescent="0.4">
      <c r="A4579" s="5" t="s">
        <v>79</v>
      </c>
      <c r="B4579" s="5" t="s">
        <v>25</v>
      </c>
      <c r="C4579" s="5" t="s">
        <v>1580</v>
      </c>
      <c r="D4579" s="7" t="s">
        <v>762</v>
      </c>
      <c r="E4579" s="7" t="s">
        <v>8</v>
      </c>
      <c r="F4579" s="8">
        <v>-2.6732999999999998</v>
      </c>
      <c r="G4579" s="8">
        <v>0</v>
      </c>
      <c r="H4579" s="8">
        <v>0</v>
      </c>
      <c r="I4579" s="8">
        <v>0</v>
      </c>
      <c r="J4579" t="str">
        <f t="shared" si="71"/>
        <v>PMEKX-TG6822GB</v>
      </c>
      <c r="K4579" t="str">
        <f>IF((VLOOKUP(J4579,mdc!A:V,22,FALSE)=""),"non Collabo","collabo")</f>
        <v>collabo</v>
      </c>
    </row>
    <row r="4580" spans="1:12" hidden="1" x14ac:dyDescent="0.35">
      <c r="A4580" s="5" t="s">
        <v>79</v>
      </c>
      <c r="B4580" s="5" t="s">
        <v>25</v>
      </c>
      <c r="C4580" s="5" t="s">
        <v>1580</v>
      </c>
      <c r="D4580" s="3" t="s">
        <v>763</v>
      </c>
      <c r="E4580" s="3" t="s">
        <v>5</v>
      </c>
      <c r="F4580" s="4">
        <v>525</v>
      </c>
      <c r="G4580" s="4">
        <v>504</v>
      </c>
      <c r="H4580" s="4">
        <v>312</v>
      </c>
      <c r="I4580" s="4">
        <v>18</v>
      </c>
      <c r="J4580" t="str">
        <f t="shared" si="71"/>
        <v>PMEKX-TG6822GS</v>
      </c>
      <c r="K4580" t="str">
        <f>IF((VLOOKUP(J4580,mdc!A:V,22,FALSE)=""),"non Collabo","collabo")</f>
        <v>collabo</v>
      </c>
      <c r="L4580" t="str" cm="1">
        <f t="array" ref="L4580">IFERROR(_xlfn.IFS(G4580&lt;0,"shortage",H4580&lt;0,"shortage",I4580&lt;0,"shortage"),"ok")</f>
        <v>ok</v>
      </c>
    </row>
    <row r="4581" spans="1:12" hidden="1" x14ac:dyDescent="0.35">
      <c r="A4581" s="5" t="s">
        <v>79</v>
      </c>
      <c r="B4581" s="5" t="s">
        <v>25</v>
      </c>
      <c r="C4581" s="5" t="s">
        <v>1580</v>
      </c>
      <c r="D4581" s="5" t="s">
        <v>763</v>
      </c>
      <c r="E4581" s="5" t="s">
        <v>1565</v>
      </c>
      <c r="F4581" s="6">
        <v>576</v>
      </c>
      <c r="G4581" s="6">
        <v>504</v>
      </c>
      <c r="H4581" s="6">
        <v>312</v>
      </c>
      <c r="I4581" s="6">
        <v>18</v>
      </c>
      <c r="J4581" t="str">
        <f t="shared" si="71"/>
        <v>PMEKX-TG6822GS</v>
      </c>
      <c r="K4581" t="str">
        <f>IF((VLOOKUP(J4581,mdc!A:V,22,FALSE)=""),"non Collabo","collabo")</f>
        <v>collabo</v>
      </c>
      <c r="L4581" t="str" cm="1">
        <f t="array" ref="L4581">IFERROR(_xlfn.IFS(G4581&lt;0,"shortage",H4581&lt;0,"shortage",I4581&lt;0,"shortage"),"ok")</f>
        <v>ok</v>
      </c>
    </row>
    <row r="4582" spans="1:12" hidden="1" x14ac:dyDescent="0.35">
      <c r="A4582" s="5" t="s">
        <v>79</v>
      </c>
      <c r="B4582" s="5" t="s">
        <v>25</v>
      </c>
      <c r="C4582" s="5" t="s">
        <v>1580</v>
      </c>
      <c r="D4582" s="5" t="s">
        <v>763</v>
      </c>
      <c r="E4582" s="5" t="s">
        <v>6</v>
      </c>
      <c r="F4582" s="6">
        <v>-51</v>
      </c>
      <c r="G4582" s="6">
        <v>0</v>
      </c>
      <c r="H4582" s="6">
        <v>0</v>
      </c>
      <c r="I4582" s="6">
        <v>0</v>
      </c>
      <c r="J4582" t="str">
        <f t="shared" si="71"/>
        <v>PMEKX-TG6822GS</v>
      </c>
      <c r="K4582" t="str">
        <f>IF((VLOOKUP(J4582,mdc!A:V,22,FALSE)=""),"non Collabo","collabo")</f>
        <v>collabo</v>
      </c>
      <c r="L4582" t="str" cm="1">
        <f t="array" ref="L4582">IFERROR(_xlfn.IFS(G4582&lt;0,"shortage",H4582&lt;0,"shortage",I4582&lt;0,"shortage"),"ok")</f>
        <v>ok</v>
      </c>
    </row>
    <row r="4583" spans="1:12" hidden="1" x14ac:dyDescent="0.35">
      <c r="A4583" s="5" t="s">
        <v>79</v>
      </c>
      <c r="B4583" s="5" t="s">
        <v>25</v>
      </c>
      <c r="C4583" s="5" t="s">
        <v>1580</v>
      </c>
      <c r="D4583" s="5" t="s">
        <v>763</v>
      </c>
      <c r="E4583" s="5" t="s">
        <v>2318</v>
      </c>
      <c r="F4583" s="6">
        <v>91.1458333333333</v>
      </c>
      <c r="G4583" s="6">
        <v>100</v>
      </c>
      <c r="H4583" s="6">
        <v>100</v>
      </c>
      <c r="I4583" s="6">
        <v>100</v>
      </c>
      <c r="J4583" t="str">
        <f t="shared" si="71"/>
        <v>PMEKX-TG6822GS</v>
      </c>
      <c r="K4583" t="str">
        <f>IF((VLOOKUP(J4583,mdc!A:V,22,FALSE)=""),"non Collabo","collabo")</f>
        <v>collabo</v>
      </c>
      <c r="L4583" t="str" cm="1">
        <f t="array" ref="L4583">IFERROR(_xlfn.IFS(G4583&lt;0,"shortage",H4583&lt;0,"shortage",I4583&lt;0,"shortage"),"ok")</f>
        <v>ok</v>
      </c>
    </row>
    <row r="4584" spans="1:12" hidden="1" x14ac:dyDescent="0.35">
      <c r="A4584" s="5" t="s">
        <v>79</v>
      </c>
      <c r="B4584" s="5" t="s">
        <v>25</v>
      </c>
      <c r="C4584" s="5" t="s">
        <v>1580</v>
      </c>
      <c r="D4584" s="5" t="s">
        <v>763</v>
      </c>
      <c r="E4584" s="5" t="s">
        <v>7</v>
      </c>
      <c r="F4584" s="6">
        <v>13.3665</v>
      </c>
      <c r="G4584" s="6">
        <v>12.83184</v>
      </c>
      <c r="H4584" s="6">
        <v>7.9435200000000004</v>
      </c>
      <c r="I4584" s="6">
        <v>0.45828000000000002</v>
      </c>
      <c r="J4584" t="str">
        <f t="shared" si="71"/>
        <v>PMEKX-TG6822GS</v>
      </c>
      <c r="K4584" t="str">
        <f>IF((VLOOKUP(J4584,mdc!A:V,22,FALSE)=""),"non Collabo","collabo")</f>
        <v>collabo</v>
      </c>
      <c r="L4584" t="str" cm="1">
        <f t="array" ref="L4584">IFERROR(_xlfn.IFS(G4584&lt;0,"shortage",H4584&lt;0,"shortage",I4584&lt;0,"shortage"),"ok")</f>
        <v>ok</v>
      </c>
    </row>
    <row r="4585" spans="1:12" hidden="1" x14ac:dyDescent="0.35">
      <c r="A4585" s="5" t="s">
        <v>79</v>
      </c>
      <c r="B4585" s="5" t="s">
        <v>25</v>
      </c>
      <c r="C4585" s="5" t="s">
        <v>1580</v>
      </c>
      <c r="D4585" s="5" t="s">
        <v>763</v>
      </c>
      <c r="E4585" s="5" t="s">
        <v>1566</v>
      </c>
      <c r="F4585" s="6">
        <v>14.664960000000001</v>
      </c>
      <c r="G4585" s="6">
        <v>12.83184</v>
      </c>
      <c r="H4585" s="6">
        <v>7.9435200000000004</v>
      </c>
      <c r="I4585" s="6">
        <v>0.45828000000000002</v>
      </c>
      <c r="J4585" t="str">
        <f t="shared" si="71"/>
        <v>PMEKX-TG6822GS</v>
      </c>
      <c r="K4585" t="str">
        <f>IF((VLOOKUP(J4585,mdc!A:V,22,FALSE)=""),"non Collabo","collabo")</f>
        <v>collabo</v>
      </c>
      <c r="L4585" t="str" cm="1">
        <f t="array" ref="L4585">IFERROR(_xlfn.IFS(G4585&lt;0,"shortage",H4585&lt;0,"shortage",I4585&lt;0,"shortage"),"ok")</f>
        <v>ok</v>
      </c>
    </row>
    <row r="4586" spans="1:12" ht="15" hidden="1" thickBot="1" x14ac:dyDescent="0.4">
      <c r="A4586" s="5" t="s">
        <v>79</v>
      </c>
      <c r="B4586" s="5" t="s">
        <v>25</v>
      </c>
      <c r="C4586" s="5" t="s">
        <v>1580</v>
      </c>
      <c r="D4586" s="7" t="s">
        <v>763</v>
      </c>
      <c r="E4586" s="7" t="s">
        <v>8</v>
      </c>
      <c r="F4586" s="8">
        <v>-1.2984599999999999</v>
      </c>
      <c r="G4586" s="8">
        <v>0</v>
      </c>
      <c r="H4586" s="8">
        <v>0</v>
      </c>
      <c r="I4586" s="8">
        <v>0</v>
      </c>
      <c r="J4586" t="str">
        <f t="shared" si="71"/>
        <v>PMEKX-TG6822GS</v>
      </c>
      <c r="K4586" t="str">
        <f>IF((VLOOKUP(J4586,mdc!A:V,22,FALSE)=""),"non Collabo","collabo")</f>
        <v>collabo</v>
      </c>
    </row>
    <row r="4587" spans="1:12" hidden="1" x14ac:dyDescent="0.35">
      <c r="A4587" s="5" t="s">
        <v>79</v>
      </c>
      <c r="B4587" s="5" t="s">
        <v>25</v>
      </c>
      <c r="C4587" s="5" t="s">
        <v>1580</v>
      </c>
      <c r="D4587" s="3" t="s">
        <v>764</v>
      </c>
      <c r="E4587" s="3" t="s">
        <v>5</v>
      </c>
      <c r="F4587" s="4">
        <v>450</v>
      </c>
      <c r="G4587" s="4"/>
      <c r="H4587" s="4"/>
      <c r="I4587" s="4">
        <v>450</v>
      </c>
      <c r="J4587" t="str">
        <f t="shared" si="71"/>
        <v>PMEKX-TG6823EB</v>
      </c>
      <c r="K4587" t="str">
        <f>IF((VLOOKUP(J4587,mdc!A:V,22,FALSE)=""),"non Collabo","collabo")</f>
        <v>collabo</v>
      </c>
      <c r="L4587" t="str" cm="1">
        <f t="array" ref="L4587">IFERROR(_xlfn.IFS(G4587&lt;0,"shortage",H4587&lt;0,"shortage",I4587&lt;0,"shortage"),"ok")</f>
        <v>ok</v>
      </c>
    </row>
    <row r="4588" spans="1:12" hidden="1" x14ac:dyDescent="0.35">
      <c r="A4588" s="5" t="s">
        <v>79</v>
      </c>
      <c r="B4588" s="5" t="s">
        <v>25</v>
      </c>
      <c r="C4588" s="5" t="s">
        <v>1580</v>
      </c>
      <c r="D4588" s="5" t="s">
        <v>764</v>
      </c>
      <c r="E4588" s="5" t="s">
        <v>1565</v>
      </c>
      <c r="F4588" s="6">
        <v>450</v>
      </c>
      <c r="G4588" s="6"/>
      <c r="H4588" s="6"/>
      <c r="I4588" s="6">
        <v>450</v>
      </c>
      <c r="J4588" t="str">
        <f t="shared" si="71"/>
        <v>PMEKX-TG6823EB</v>
      </c>
      <c r="K4588" t="str">
        <f>IF((VLOOKUP(J4588,mdc!A:V,22,FALSE)=""),"non Collabo","collabo")</f>
        <v>collabo</v>
      </c>
      <c r="L4588" t="str" cm="1">
        <f t="array" ref="L4588">IFERROR(_xlfn.IFS(G4588&lt;0,"shortage",H4588&lt;0,"shortage",I4588&lt;0,"shortage"),"ok")</f>
        <v>ok</v>
      </c>
    </row>
    <row r="4589" spans="1:12" hidden="1" x14ac:dyDescent="0.35">
      <c r="A4589" s="5" t="s">
        <v>79</v>
      </c>
      <c r="B4589" s="5" t="s">
        <v>25</v>
      </c>
      <c r="C4589" s="5" t="s">
        <v>1580</v>
      </c>
      <c r="D4589" s="5" t="s">
        <v>764</v>
      </c>
      <c r="E4589" s="5" t="s">
        <v>6</v>
      </c>
      <c r="F4589" s="6">
        <v>0</v>
      </c>
      <c r="G4589" s="6"/>
      <c r="H4589" s="6"/>
      <c r="I4589" s="6">
        <v>0</v>
      </c>
      <c r="J4589" t="str">
        <f t="shared" si="71"/>
        <v>PMEKX-TG6823EB</v>
      </c>
      <c r="K4589" t="str">
        <f>IF((VLOOKUP(J4589,mdc!A:V,22,FALSE)=""),"non Collabo","collabo")</f>
        <v>collabo</v>
      </c>
      <c r="L4589" t="str" cm="1">
        <f t="array" ref="L4589">IFERROR(_xlfn.IFS(G4589&lt;0,"shortage",H4589&lt;0,"shortage",I4589&lt;0,"shortage"),"ok")</f>
        <v>ok</v>
      </c>
    </row>
    <row r="4590" spans="1:12" hidden="1" x14ac:dyDescent="0.35">
      <c r="A4590" s="5" t="s">
        <v>79</v>
      </c>
      <c r="B4590" s="5" t="s">
        <v>25</v>
      </c>
      <c r="C4590" s="5" t="s">
        <v>1580</v>
      </c>
      <c r="D4590" s="5" t="s">
        <v>764</v>
      </c>
      <c r="E4590" s="5" t="s">
        <v>2318</v>
      </c>
      <c r="F4590" s="6">
        <v>100</v>
      </c>
      <c r="G4590" s="6"/>
      <c r="H4590" s="6"/>
      <c r="I4590" s="6">
        <v>100</v>
      </c>
      <c r="J4590" t="str">
        <f t="shared" si="71"/>
        <v>PMEKX-TG6823EB</v>
      </c>
      <c r="K4590" t="str">
        <f>IF((VLOOKUP(J4590,mdc!A:V,22,FALSE)=""),"non Collabo","collabo")</f>
        <v>collabo</v>
      </c>
      <c r="L4590" t="str" cm="1">
        <f t="array" ref="L4590">IFERROR(_xlfn.IFS(G4590&lt;0,"shortage",H4590&lt;0,"shortage",I4590&lt;0,"shortage"),"ok")</f>
        <v>ok</v>
      </c>
    </row>
    <row r="4591" spans="1:12" hidden="1" x14ac:dyDescent="0.35">
      <c r="A4591" s="5" t="s">
        <v>79</v>
      </c>
      <c r="B4591" s="5" t="s">
        <v>25</v>
      </c>
      <c r="C4591" s="5" t="s">
        <v>1580</v>
      </c>
      <c r="D4591" s="5" t="s">
        <v>764</v>
      </c>
      <c r="E4591" s="5" t="s">
        <v>7</v>
      </c>
      <c r="F4591" s="6">
        <v>14.512499999999999</v>
      </c>
      <c r="G4591" s="6"/>
      <c r="H4591" s="6"/>
      <c r="I4591" s="6">
        <v>14.512499999999999</v>
      </c>
      <c r="J4591" t="str">
        <f t="shared" si="71"/>
        <v>PMEKX-TG6823EB</v>
      </c>
      <c r="K4591" t="str">
        <f>IF((VLOOKUP(J4591,mdc!A:V,22,FALSE)=""),"non Collabo","collabo")</f>
        <v>collabo</v>
      </c>
      <c r="L4591" t="str" cm="1">
        <f t="array" ref="L4591">IFERROR(_xlfn.IFS(G4591&lt;0,"shortage",H4591&lt;0,"shortage",I4591&lt;0,"shortage"),"ok")</f>
        <v>ok</v>
      </c>
    </row>
    <row r="4592" spans="1:12" hidden="1" x14ac:dyDescent="0.35">
      <c r="A4592" s="5" t="s">
        <v>79</v>
      </c>
      <c r="B4592" s="5" t="s">
        <v>25</v>
      </c>
      <c r="C4592" s="5" t="s">
        <v>1580</v>
      </c>
      <c r="D4592" s="5" t="s">
        <v>764</v>
      </c>
      <c r="E4592" s="5" t="s">
        <v>1566</v>
      </c>
      <c r="F4592" s="6">
        <v>17.590499999999999</v>
      </c>
      <c r="G4592" s="6"/>
      <c r="H4592" s="6"/>
      <c r="I4592" s="6">
        <v>17.590499999999999</v>
      </c>
      <c r="J4592" t="str">
        <f t="shared" si="71"/>
        <v>PMEKX-TG6823EB</v>
      </c>
      <c r="K4592" t="str">
        <f>IF((VLOOKUP(J4592,mdc!A:V,22,FALSE)=""),"non Collabo","collabo")</f>
        <v>collabo</v>
      </c>
      <c r="L4592" t="str" cm="1">
        <f t="array" ref="L4592">IFERROR(_xlfn.IFS(G4592&lt;0,"shortage",H4592&lt;0,"shortage",I4592&lt;0,"shortage"),"ok")</f>
        <v>ok</v>
      </c>
    </row>
    <row r="4593" spans="1:12" ht="15" hidden="1" thickBot="1" x14ac:dyDescent="0.4">
      <c r="A4593" s="5" t="s">
        <v>79</v>
      </c>
      <c r="B4593" s="5" t="s">
        <v>25</v>
      </c>
      <c r="C4593" s="5" t="s">
        <v>1580</v>
      </c>
      <c r="D4593" s="7" t="s">
        <v>764</v>
      </c>
      <c r="E4593" s="7" t="s">
        <v>8</v>
      </c>
      <c r="F4593" s="8">
        <v>-3.0779999999999998</v>
      </c>
      <c r="G4593" s="8"/>
      <c r="H4593" s="8"/>
      <c r="I4593" s="8">
        <v>-3.0779999999999998</v>
      </c>
      <c r="J4593" t="str">
        <f t="shared" si="71"/>
        <v>PMEKX-TG6823EB</v>
      </c>
      <c r="K4593" t="str">
        <f>IF((VLOOKUP(J4593,mdc!A:V,22,FALSE)=""),"non Collabo","collabo")</f>
        <v>collabo</v>
      </c>
    </row>
    <row r="4594" spans="1:12" hidden="1" x14ac:dyDescent="0.35">
      <c r="A4594" s="5" t="s">
        <v>79</v>
      </c>
      <c r="B4594" s="5" t="s">
        <v>25</v>
      </c>
      <c r="C4594" s="5" t="s">
        <v>1580</v>
      </c>
      <c r="D4594" s="3" t="s">
        <v>765</v>
      </c>
      <c r="E4594" s="3" t="s">
        <v>5</v>
      </c>
      <c r="F4594" s="4"/>
      <c r="G4594" s="4">
        <v>450</v>
      </c>
      <c r="H4594" s="4">
        <v>450</v>
      </c>
      <c r="I4594" s="4">
        <v>450</v>
      </c>
      <c r="J4594" t="str">
        <f t="shared" si="71"/>
        <v>PMEKX-TG6823FRB</v>
      </c>
      <c r="K4594" t="str">
        <f>IF((VLOOKUP(J4594,mdc!A:V,22,FALSE)=""),"non Collabo","collabo")</f>
        <v>collabo</v>
      </c>
      <c r="L4594" t="str" cm="1">
        <f t="array" ref="L4594">IFERROR(_xlfn.IFS(G4594&lt;0,"shortage",H4594&lt;0,"shortage",I4594&lt;0,"shortage"),"ok")</f>
        <v>ok</v>
      </c>
    </row>
    <row r="4595" spans="1:12" hidden="1" x14ac:dyDescent="0.35">
      <c r="A4595" s="5" t="s">
        <v>79</v>
      </c>
      <c r="B4595" s="5" t="s">
        <v>25</v>
      </c>
      <c r="C4595" s="5" t="s">
        <v>1580</v>
      </c>
      <c r="D4595" s="5" t="s">
        <v>765</v>
      </c>
      <c r="E4595" s="5" t="s">
        <v>1565</v>
      </c>
      <c r="F4595" s="6"/>
      <c r="G4595" s="6">
        <v>450</v>
      </c>
      <c r="H4595" s="6">
        <v>450</v>
      </c>
      <c r="I4595" s="6">
        <v>450</v>
      </c>
      <c r="J4595" t="str">
        <f t="shared" si="71"/>
        <v>PMEKX-TG6823FRB</v>
      </c>
      <c r="K4595" t="str">
        <f>IF((VLOOKUP(J4595,mdc!A:V,22,FALSE)=""),"non Collabo","collabo")</f>
        <v>collabo</v>
      </c>
      <c r="L4595" t="str" cm="1">
        <f t="array" ref="L4595">IFERROR(_xlfn.IFS(G4595&lt;0,"shortage",H4595&lt;0,"shortage",I4595&lt;0,"shortage"),"ok")</f>
        <v>ok</v>
      </c>
    </row>
    <row r="4596" spans="1:12" hidden="1" x14ac:dyDescent="0.35">
      <c r="A4596" s="5" t="s">
        <v>79</v>
      </c>
      <c r="B4596" s="5" t="s">
        <v>25</v>
      </c>
      <c r="C4596" s="5" t="s">
        <v>1580</v>
      </c>
      <c r="D4596" s="5" t="s">
        <v>765</v>
      </c>
      <c r="E4596" s="5" t="s">
        <v>6</v>
      </c>
      <c r="F4596" s="6"/>
      <c r="G4596" s="6">
        <v>0</v>
      </c>
      <c r="H4596" s="6">
        <v>0</v>
      </c>
      <c r="I4596" s="6">
        <v>0</v>
      </c>
      <c r="J4596" t="str">
        <f t="shared" si="71"/>
        <v>PMEKX-TG6823FRB</v>
      </c>
      <c r="K4596" t="str">
        <f>IF((VLOOKUP(J4596,mdc!A:V,22,FALSE)=""),"non Collabo","collabo")</f>
        <v>collabo</v>
      </c>
      <c r="L4596" t="str" cm="1">
        <f t="array" ref="L4596">IFERROR(_xlfn.IFS(G4596&lt;0,"shortage",H4596&lt;0,"shortage",I4596&lt;0,"shortage"),"ok")</f>
        <v>ok</v>
      </c>
    </row>
    <row r="4597" spans="1:12" hidden="1" x14ac:dyDescent="0.35">
      <c r="A4597" s="5" t="s">
        <v>79</v>
      </c>
      <c r="B4597" s="5" t="s">
        <v>25</v>
      </c>
      <c r="C4597" s="5" t="s">
        <v>1580</v>
      </c>
      <c r="D4597" s="5" t="s">
        <v>765</v>
      </c>
      <c r="E4597" s="5" t="s">
        <v>2318</v>
      </c>
      <c r="F4597" s="6"/>
      <c r="G4597" s="6">
        <v>100</v>
      </c>
      <c r="H4597" s="6">
        <v>100</v>
      </c>
      <c r="I4597" s="6">
        <v>100</v>
      </c>
      <c r="J4597" t="str">
        <f t="shared" si="71"/>
        <v>PMEKX-TG6823FRB</v>
      </c>
      <c r="K4597" t="str">
        <f>IF((VLOOKUP(J4597,mdc!A:V,22,FALSE)=""),"non Collabo","collabo")</f>
        <v>collabo</v>
      </c>
      <c r="L4597" t="str" cm="1">
        <f t="array" ref="L4597">IFERROR(_xlfn.IFS(G4597&lt;0,"shortage",H4597&lt;0,"shortage",I4597&lt;0,"shortage"),"ok")</f>
        <v>ok</v>
      </c>
    </row>
    <row r="4598" spans="1:12" hidden="1" x14ac:dyDescent="0.35">
      <c r="A4598" s="5" t="s">
        <v>79</v>
      </c>
      <c r="B4598" s="5" t="s">
        <v>25</v>
      </c>
      <c r="C4598" s="5" t="s">
        <v>1580</v>
      </c>
      <c r="D4598" s="5" t="s">
        <v>765</v>
      </c>
      <c r="E4598" s="5" t="s">
        <v>7</v>
      </c>
      <c r="F4598" s="6"/>
      <c r="G4598" s="6">
        <v>16.9605</v>
      </c>
      <c r="H4598" s="6">
        <v>16.9605</v>
      </c>
      <c r="I4598" s="6">
        <v>16.9605</v>
      </c>
      <c r="J4598" t="str">
        <f t="shared" si="71"/>
        <v>PMEKX-TG6823FRB</v>
      </c>
      <c r="K4598" t="str">
        <f>IF((VLOOKUP(J4598,mdc!A:V,22,FALSE)=""),"non Collabo","collabo")</f>
        <v>collabo</v>
      </c>
      <c r="L4598" t="str" cm="1">
        <f t="array" ref="L4598">IFERROR(_xlfn.IFS(G4598&lt;0,"shortage",H4598&lt;0,"shortage",I4598&lt;0,"shortage"),"ok")</f>
        <v>ok</v>
      </c>
    </row>
    <row r="4599" spans="1:12" hidden="1" x14ac:dyDescent="0.35">
      <c r="A4599" s="5" t="s">
        <v>79</v>
      </c>
      <c r="B4599" s="5" t="s">
        <v>25</v>
      </c>
      <c r="C4599" s="5" t="s">
        <v>1580</v>
      </c>
      <c r="D4599" s="5" t="s">
        <v>765</v>
      </c>
      <c r="E4599" s="5" t="s">
        <v>1566</v>
      </c>
      <c r="F4599" s="6"/>
      <c r="G4599" s="6">
        <v>16.9605</v>
      </c>
      <c r="H4599" s="6">
        <v>16.9605</v>
      </c>
      <c r="I4599" s="6">
        <v>16.9605</v>
      </c>
      <c r="J4599" t="str">
        <f t="shared" si="71"/>
        <v>PMEKX-TG6823FRB</v>
      </c>
      <c r="K4599" t="str">
        <f>IF((VLOOKUP(J4599,mdc!A:V,22,FALSE)=""),"non Collabo","collabo")</f>
        <v>collabo</v>
      </c>
      <c r="L4599" t="str" cm="1">
        <f t="array" ref="L4599">IFERROR(_xlfn.IFS(G4599&lt;0,"shortage",H4599&lt;0,"shortage",I4599&lt;0,"shortage"),"ok")</f>
        <v>ok</v>
      </c>
    </row>
    <row r="4600" spans="1:12" ht="15" hidden="1" thickBot="1" x14ac:dyDescent="0.4">
      <c r="A4600" s="5" t="s">
        <v>79</v>
      </c>
      <c r="B4600" s="5" t="s">
        <v>25</v>
      </c>
      <c r="C4600" s="5" t="s">
        <v>1580</v>
      </c>
      <c r="D4600" s="7" t="s">
        <v>765</v>
      </c>
      <c r="E4600" s="7" t="s">
        <v>8</v>
      </c>
      <c r="F4600" s="8"/>
      <c r="G4600" s="8">
        <v>0</v>
      </c>
      <c r="H4600" s="8">
        <v>0</v>
      </c>
      <c r="I4600" s="8">
        <v>0</v>
      </c>
      <c r="J4600" t="str">
        <f t="shared" si="71"/>
        <v>PMEKX-TG6823FRB</v>
      </c>
      <c r="K4600" t="str">
        <f>IF((VLOOKUP(J4600,mdc!A:V,22,FALSE)=""),"non Collabo","collabo")</f>
        <v>collabo</v>
      </c>
    </row>
    <row r="4601" spans="1:12" hidden="1" x14ac:dyDescent="0.35">
      <c r="A4601" s="5" t="s">
        <v>79</v>
      </c>
      <c r="B4601" s="5" t="s">
        <v>25</v>
      </c>
      <c r="C4601" s="5" t="s">
        <v>1580</v>
      </c>
      <c r="D4601" s="3" t="s">
        <v>766</v>
      </c>
      <c r="E4601" s="3" t="s">
        <v>5</v>
      </c>
      <c r="F4601" s="4">
        <v>450</v>
      </c>
      <c r="G4601" s="4">
        <v>1239</v>
      </c>
      <c r="H4601" s="4">
        <v>702</v>
      </c>
      <c r="I4601" s="4">
        <v>450</v>
      </c>
      <c r="J4601" t="str">
        <f t="shared" si="71"/>
        <v>PMEKX-TG6823GB</v>
      </c>
      <c r="K4601" t="str">
        <f>IF((VLOOKUP(J4601,mdc!A:V,22,FALSE)=""),"non Collabo","collabo")</f>
        <v>collabo</v>
      </c>
      <c r="L4601" t="str" cm="1">
        <f t="array" ref="L4601">IFERROR(_xlfn.IFS(G4601&lt;0,"shortage",H4601&lt;0,"shortage",I4601&lt;0,"shortage"),"ok")</f>
        <v>ok</v>
      </c>
    </row>
    <row r="4602" spans="1:12" hidden="1" x14ac:dyDescent="0.35">
      <c r="A4602" s="5" t="s">
        <v>79</v>
      </c>
      <c r="B4602" s="5" t="s">
        <v>25</v>
      </c>
      <c r="C4602" s="5" t="s">
        <v>1580</v>
      </c>
      <c r="D4602" s="5" t="s">
        <v>766</v>
      </c>
      <c r="E4602" s="5" t="s">
        <v>1565</v>
      </c>
      <c r="F4602" s="6">
        <v>495</v>
      </c>
      <c r="G4602" s="6">
        <v>1239</v>
      </c>
      <c r="H4602" s="6">
        <v>702</v>
      </c>
      <c r="I4602" s="6">
        <v>450</v>
      </c>
      <c r="J4602" t="str">
        <f t="shared" si="71"/>
        <v>PMEKX-TG6823GB</v>
      </c>
      <c r="K4602" t="str">
        <f>IF((VLOOKUP(J4602,mdc!A:V,22,FALSE)=""),"non Collabo","collabo")</f>
        <v>collabo</v>
      </c>
      <c r="L4602" t="str" cm="1">
        <f t="array" ref="L4602">IFERROR(_xlfn.IFS(G4602&lt;0,"shortage",H4602&lt;0,"shortage",I4602&lt;0,"shortage"),"ok")</f>
        <v>ok</v>
      </c>
    </row>
    <row r="4603" spans="1:12" hidden="1" x14ac:dyDescent="0.35">
      <c r="A4603" s="5" t="s">
        <v>79</v>
      </c>
      <c r="B4603" s="5" t="s">
        <v>25</v>
      </c>
      <c r="C4603" s="5" t="s">
        <v>1580</v>
      </c>
      <c r="D4603" s="5" t="s">
        <v>766</v>
      </c>
      <c r="E4603" s="5" t="s">
        <v>6</v>
      </c>
      <c r="F4603" s="6">
        <v>-45</v>
      </c>
      <c r="G4603" s="6">
        <v>0</v>
      </c>
      <c r="H4603" s="6">
        <v>0</v>
      </c>
      <c r="I4603" s="6">
        <v>0</v>
      </c>
      <c r="J4603" t="str">
        <f t="shared" si="71"/>
        <v>PMEKX-TG6823GB</v>
      </c>
      <c r="K4603" t="str">
        <f>IF((VLOOKUP(J4603,mdc!A:V,22,FALSE)=""),"non Collabo","collabo")</f>
        <v>collabo</v>
      </c>
      <c r="L4603" t="str" cm="1">
        <f t="array" ref="L4603">IFERROR(_xlfn.IFS(G4603&lt;0,"shortage",H4603&lt;0,"shortage",I4603&lt;0,"shortage"),"ok")</f>
        <v>ok</v>
      </c>
    </row>
    <row r="4604" spans="1:12" hidden="1" x14ac:dyDescent="0.35">
      <c r="A4604" s="5" t="s">
        <v>79</v>
      </c>
      <c r="B4604" s="5" t="s">
        <v>25</v>
      </c>
      <c r="C4604" s="5" t="s">
        <v>1580</v>
      </c>
      <c r="D4604" s="5" t="s">
        <v>766</v>
      </c>
      <c r="E4604" s="5" t="s">
        <v>2318</v>
      </c>
      <c r="F4604" s="6">
        <v>90.909090909090907</v>
      </c>
      <c r="G4604" s="6">
        <v>100</v>
      </c>
      <c r="H4604" s="6">
        <v>100</v>
      </c>
      <c r="I4604" s="6">
        <v>100</v>
      </c>
      <c r="J4604" t="str">
        <f t="shared" si="71"/>
        <v>PMEKX-TG6823GB</v>
      </c>
      <c r="K4604" t="str">
        <f>IF((VLOOKUP(J4604,mdc!A:V,22,FALSE)=""),"non Collabo","collabo")</f>
        <v>collabo</v>
      </c>
      <c r="L4604" t="str" cm="1">
        <f t="array" ref="L4604">IFERROR(_xlfn.IFS(G4604&lt;0,"shortage",H4604&lt;0,"shortage",I4604&lt;0,"shortage"),"ok")</f>
        <v>ok</v>
      </c>
    </row>
    <row r="4605" spans="1:12" hidden="1" x14ac:dyDescent="0.35">
      <c r="A4605" s="5" t="s">
        <v>79</v>
      </c>
      <c r="B4605" s="5" t="s">
        <v>25</v>
      </c>
      <c r="C4605" s="5" t="s">
        <v>1580</v>
      </c>
      <c r="D4605" s="5" t="s">
        <v>766</v>
      </c>
      <c r="E4605" s="5" t="s">
        <v>7</v>
      </c>
      <c r="F4605" s="6">
        <v>16.856999999999999</v>
      </c>
      <c r="G4605" s="6">
        <v>46.412939999999999</v>
      </c>
      <c r="H4605" s="6">
        <v>26.29692</v>
      </c>
      <c r="I4605" s="6">
        <v>16.856999999999999</v>
      </c>
      <c r="J4605" t="str">
        <f t="shared" si="71"/>
        <v>PMEKX-TG6823GB</v>
      </c>
      <c r="K4605" t="str">
        <f>IF((VLOOKUP(J4605,mdc!A:V,22,FALSE)=""),"non Collabo","collabo")</f>
        <v>collabo</v>
      </c>
      <c r="L4605" t="str" cm="1">
        <f t="array" ref="L4605">IFERROR(_xlfn.IFS(G4605&lt;0,"shortage",H4605&lt;0,"shortage",I4605&lt;0,"shortage"),"ok")</f>
        <v>ok</v>
      </c>
    </row>
    <row r="4606" spans="1:12" hidden="1" x14ac:dyDescent="0.35">
      <c r="A4606" s="5" t="s">
        <v>79</v>
      </c>
      <c r="B4606" s="5" t="s">
        <v>25</v>
      </c>
      <c r="C4606" s="5" t="s">
        <v>1580</v>
      </c>
      <c r="D4606" s="5" t="s">
        <v>766</v>
      </c>
      <c r="E4606" s="5" t="s">
        <v>1566</v>
      </c>
      <c r="F4606" s="6">
        <v>18.5427</v>
      </c>
      <c r="G4606" s="6">
        <v>46.412939999999999</v>
      </c>
      <c r="H4606" s="6">
        <v>26.29692</v>
      </c>
      <c r="I4606" s="6">
        <v>16.856999999999999</v>
      </c>
      <c r="J4606" t="str">
        <f t="shared" si="71"/>
        <v>PMEKX-TG6823GB</v>
      </c>
      <c r="K4606" t="str">
        <f>IF((VLOOKUP(J4606,mdc!A:V,22,FALSE)=""),"non Collabo","collabo")</f>
        <v>collabo</v>
      </c>
      <c r="L4606" t="str" cm="1">
        <f t="array" ref="L4606">IFERROR(_xlfn.IFS(G4606&lt;0,"shortage",H4606&lt;0,"shortage",I4606&lt;0,"shortage"),"ok")</f>
        <v>ok</v>
      </c>
    </row>
    <row r="4607" spans="1:12" ht="15" hidden="1" thickBot="1" x14ac:dyDescent="0.4">
      <c r="A4607" s="5" t="s">
        <v>79</v>
      </c>
      <c r="B4607" s="5" t="s">
        <v>25</v>
      </c>
      <c r="C4607" s="5" t="s">
        <v>1580</v>
      </c>
      <c r="D4607" s="7" t="s">
        <v>766</v>
      </c>
      <c r="E4607" s="7" t="s">
        <v>8</v>
      </c>
      <c r="F4607" s="8">
        <v>-1.6857</v>
      </c>
      <c r="G4607" s="8">
        <v>0</v>
      </c>
      <c r="H4607" s="8">
        <v>0</v>
      </c>
      <c r="I4607" s="8">
        <v>0</v>
      </c>
      <c r="J4607" t="str">
        <f t="shared" si="71"/>
        <v>PMEKX-TG6823GB</v>
      </c>
      <c r="K4607" t="str">
        <f>IF((VLOOKUP(J4607,mdc!A:V,22,FALSE)=""),"non Collabo","collabo")</f>
        <v>collabo</v>
      </c>
    </row>
    <row r="4608" spans="1:12" hidden="1" x14ac:dyDescent="0.35">
      <c r="A4608" s="5" t="s">
        <v>79</v>
      </c>
      <c r="B4608" s="5" t="s">
        <v>25</v>
      </c>
      <c r="C4608" s="5" t="s">
        <v>1580</v>
      </c>
      <c r="D4608" s="3" t="s">
        <v>767</v>
      </c>
      <c r="E4608" s="3" t="s">
        <v>5</v>
      </c>
      <c r="F4608" s="4"/>
      <c r="G4608" s="4">
        <v>450</v>
      </c>
      <c r="H4608" s="4">
        <v>453</v>
      </c>
      <c r="I4608" s="4"/>
      <c r="J4608" t="str">
        <f t="shared" si="71"/>
        <v>PMEKX-TG6823GS</v>
      </c>
      <c r="K4608" t="str">
        <f>IF((VLOOKUP(J4608,mdc!A:V,22,FALSE)=""),"non Collabo","collabo")</f>
        <v>collabo</v>
      </c>
      <c r="L4608" t="str" cm="1">
        <f t="array" ref="L4608">IFERROR(_xlfn.IFS(G4608&lt;0,"shortage",H4608&lt;0,"shortage",I4608&lt;0,"shortage"),"ok")</f>
        <v>ok</v>
      </c>
    </row>
    <row r="4609" spans="1:12" hidden="1" x14ac:dyDescent="0.35">
      <c r="A4609" s="5" t="s">
        <v>79</v>
      </c>
      <c r="B4609" s="5" t="s">
        <v>25</v>
      </c>
      <c r="C4609" s="5" t="s">
        <v>1580</v>
      </c>
      <c r="D4609" s="5" t="s">
        <v>767</v>
      </c>
      <c r="E4609" s="5" t="s">
        <v>1565</v>
      </c>
      <c r="F4609" s="6"/>
      <c r="G4609" s="6">
        <v>450</v>
      </c>
      <c r="H4609" s="6">
        <v>453</v>
      </c>
      <c r="I4609" s="6"/>
      <c r="J4609" t="str">
        <f t="shared" si="71"/>
        <v>PMEKX-TG6823GS</v>
      </c>
      <c r="K4609" t="str">
        <f>IF((VLOOKUP(J4609,mdc!A:V,22,FALSE)=""),"non Collabo","collabo")</f>
        <v>collabo</v>
      </c>
      <c r="L4609" t="str" cm="1">
        <f t="array" ref="L4609">IFERROR(_xlfn.IFS(G4609&lt;0,"shortage",H4609&lt;0,"shortage",I4609&lt;0,"shortage"),"ok")</f>
        <v>ok</v>
      </c>
    </row>
    <row r="4610" spans="1:12" hidden="1" x14ac:dyDescent="0.35">
      <c r="A4610" s="5" t="s">
        <v>79</v>
      </c>
      <c r="B4610" s="5" t="s">
        <v>25</v>
      </c>
      <c r="C4610" s="5" t="s">
        <v>1580</v>
      </c>
      <c r="D4610" s="5" t="s">
        <v>767</v>
      </c>
      <c r="E4610" s="5" t="s">
        <v>6</v>
      </c>
      <c r="F4610" s="6"/>
      <c r="G4610" s="6">
        <v>0</v>
      </c>
      <c r="H4610" s="6">
        <v>0</v>
      </c>
      <c r="I4610" s="6"/>
      <c r="J4610" t="str">
        <f t="shared" si="71"/>
        <v>PMEKX-TG6823GS</v>
      </c>
      <c r="K4610" t="str">
        <f>IF((VLOOKUP(J4610,mdc!A:V,22,FALSE)=""),"non Collabo","collabo")</f>
        <v>collabo</v>
      </c>
      <c r="L4610" t="str" cm="1">
        <f t="array" ref="L4610">IFERROR(_xlfn.IFS(G4610&lt;0,"shortage",H4610&lt;0,"shortage",I4610&lt;0,"shortage"),"ok")</f>
        <v>ok</v>
      </c>
    </row>
    <row r="4611" spans="1:12" hidden="1" x14ac:dyDescent="0.35">
      <c r="A4611" s="5" t="s">
        <v>79</v>
      </c>
      <c r="B4611" s="5" t="s">
        <v>25</v>
      </c>
      <c r="C4611" s="5" t="s">
        <v>1580</v>
      </c>
      <c r="D4611" s="5" t="s">
        <v>767</v>
      </c>
      <c r="E4611" s="5" t="s">
        <v>2318</v>
      </c>
      <c r="F4611" s="6"/>
      <c r="G4611" s="6">
        <v>100</v>
      </c>
      <c r="H4611" s="6">
        <v>100</v>
      </c>
      <c r="I4611" s="6"/>
      <c r="J4611" t="str">
        <f t="shared" ref="J4611:J4674" si="72">A4611&amp;D4611</f>
        <v>PMEKX-TG6823GS</v>
      </c>
      <c r="K4611" t="str">
        <f>IF((VLOOKUP(J4611,mdc!A:V,22,FALSE)=""),"non Collabo","collabo")</f>
        <v>collabo</v>
      </c>
      <c r="L4611" t="str" cm="1">
        <f t="array" ref="L4611">IFERROR(_xlfn.IFS(G4611&lt;0,"shortage",H4611&lt;0,"shortage",I4611&lt;0,"shortage"),"ok")</f>
        <v>ok</v>
      </c>
    </row>
    <row r="4612" spans="1:12" hidden="1" x14ac:dyDescent="0.35">
      <c r="A4612" s="5" t="s">
        <v>79</v>
      </c>
      <c r="B4612" s="5" t="s">
        <v>25</v>
      </c>
      <c r="C4612" s="5" t="s">
        <v>1580</v>
      </c>
      <c r="D4612" s="5" t="s">
        <v>767</v>
      </c>
      <c r="E4612" s="5" t="s">
        <v>7</v>
      </c>
      <c r="F4612" s="6"/>
      <c r="G4612" s="6">
        <v>15.821999999999999</v>
      </c>
      <c r="H4612" s="6">
        <v>15.927479999999999</v>
      </c>
      <c r="I4612" s="6"/>
      <c r="J4612" t="str">
        <f t="shared" si="72"/>
        <v>PMEKX-TG6823GS</v>
      </c>
      <c r="K4612" t="str">
        <f>IF((VLOOKUP(J4612,mdc!A:V,22,FALSE)=""),"non Collabo","collabo")</f>
        <v>collabo</v>
      </c>
      <c r="L4612" t="str" cm="1">
        <f t="array" ref="L4612">IFERROR(_xlfn.IFS(G4612&lt;0,"shortage",H4612&lt;0,"shortage",I4612&lt;0,"shortage"),"ok")</f>
        <v>ok</v>
      </c>
    </row>
    <row r="4613" spans="1:12" hidden="1" x14ac:dyDescent="0.35">
      <c r="A4613" s="5" t="s">
        <v>79</v>
      </c>
      <c r="B4613" s="5" t="s">
        <v>25</v>
      </c>
      <c r="C4613" s="5" t="s">
        <v>1580</v>
      </c>
      <c r="D4613" s="5" t="s">
        <v>767</v>
      </c>
      <c r="E4613" s="5" t="s">
        <v>1566</v>
      </c>
      <c r="F4613" s="6"/>
      <c r="G4613" s="6">
        <v>15.821999999999999</v>
      </c>
      <c r="H4613" s="6">
        <v>15.927479999999999</v>
      </c>
      <c r="I4613" s="6"/>
      <c r="J4613" t="str">
        <f t="shared" si="72"/>
        <v>PMEKX-TG6823GS</v>
      </c>
      <c r="K4613" t="str">
        <f>IF((VLOOKUP(J4613,mdc!A:V,22,FALSE)=""),"non Collabo","collabo")</f>
        <v>collabo</v>
      </c>
      <c r="L4613" t="str" cm="1">
        <f t="array" ref="L4613">IFERROR(_xlfn.IFS(G4613&lt;0,"shortage",H4613&lt;0,"shortage",I4613&lt;0,"shortage"),"ok")</f>
        <v>ok</v>
      </c>
    </row>
    <row r="4614" spans="1:12" ht="15" hidden="1" thickBot="1" x14ac:dyDescent="0.4">
      <c r="A4614" s="5" t="s">
        <v>79</v>
      </c>
      <c r="B4614" s="5" t="s">
        <v>25</v>
      </c>
      <c r="C4614" s="5" t="s">
        <v>1580</v>
      </c>
      <c r="D4614" s="7" t="s">
        <v>767</v>
      </c>
      <c r="E4614" s="7" t="s">
        <v>8</v>
      </c>
      <c r="F4614" s="8"/>
      <c r="G4614" s="8">
        <v>0</v>
      </c>
      <c r="H4614" s="8">
        <v>0</v>
      </c>
      <c r="I4614" s="8"/>
      <c r="J4614" t="str">
        <f t="shared" si="72"/>
        <v>PMEKX-TG6823GS</v>
      </c>
      <c r="K4614" t="str">
        <f>IF((VLOOKUP(J4614,mdc!A:V,22,FALSE)=""),"non Collabo","collabo")</f>
        <v>collabo</v>
      </c>
    </row>
    <row r="4615" spans="1:12" hidden="1" x14ac:dyDescent="0.35">
      <c r="A4615" s="5" t="s">
        <v>79</v>
      </c>
      <c r="B4615" s="5" t="s">
        <v>25</v>
      </c>
      <c r="C4615" s="5" t="s">
        <v>1580</v>
      </c>
      <c r="D4615" s="3" t="s">
        <v>769</v>
      </c>
      <c r="E4615" s="3" t="s">
        <v>5</v>
      </c>
      <c r="F4615" s="4"/>
      <c r="G4615" s="4">
        <v>924</v>
      </c>
      <c r="H4615" s="4">
        <v>693</v>
      </c>
      <c r="I4615" s="4"/>
      <c r="J4615" t="str">
        <f t="shared" si="72"/>
        <v>PMEKX-TG6824GB</v>
      </c>
      <c r="K4615" t="str">
        <f>IF((VLOOKUP(J4615,mdc!A:V,22,FALSE)=""),"non Collabo","collabo")</f>
        <v>collabo</v>
      </c>
      <c r="L4615" t="str" cm="1">
        <f t="array" ref="L4615">IFERROR(_xlfn.IFS(G4615&lt;0,"shortage",H4615&lt;0,"shortage",I4615&lt;0,"shortage"),"ok")</f>
        <v>ok</v>
      </c>
    </row>
    <row r="4616" spans="1:12" hidden="1" x14ac:dyDescent="0.35">
      <c r="A4616" s="5" t="s">
        <v>79</v>
      </c>
      <c r="B4616" s="5" t="s">
        <v>25</v>
      </c>
      <c r="C4616" s="5" t="s">
        <v>1580</v>
      </c>
      <c r="D4616" s="5" t="s">
        <v>769</v>
      </c>
      <c r="E4616" s="5" t="s">
        <v>1565</v>
      </c>
      <c r="F4616" s="6"/>
      <c r="G4616" s="6">
        <v>924</v>
      </c>
      <c r="H4616" s="6">
        <v>693</v>
      </c>
      <c r="I4616" s="6"/>
      <c r="J4616" t="str">
        <f t="shared" si="72"/>
        <v>PMEKX-TG6824GB</v>
      </c>
      <c r="K4616" t="str">
        <f>IF((VLOOKUP(J4616,mdc!A:V,22,FALSE)=""),"non Collabo","collabo")</f>
        <v>collabo</v>
      </c>
      <c r="L4616" t="str" cm="1">
        <f t="array" ref="L4616">IFERROR(_xlfn.IFS(G4616&lt;0,"shortage",H4616&lt;0,"shortage",I4616&lt;0,"shortage"),"ok")</f>
        <v>ok</v>
      </c>
    </row>
    <row r="4617" spans="1:12" hidden="1" x14ac:dyDescent="0.35">
      <c r="A4617" s="5" t="s">
        <v>79</v>
      </c>
      <c r="B4617" s="5" t="s">
        <v>25</v>
      </c>
      <c r="C4617" s="5" t="s">
        <v>1580</v>
      </c>
      <c r="D4617" s="5" t="s">
        <v>769</v>
      </c>
      <c r="E4617" s="5" t="s">
        <v>6</v>
      </c>
      <c r="F4617" s="6"/>
      <c r="G4617" s="6">
        <v>0</v>
      </c>
      <c r="H4617" s="6">
        <v>0</v>
      </c>
      <c r="I4617" s="6"/>
      <c r="J4617" t="str">
        <f t="shared" si="72"/>
        <v>PMEKX-TG6824GB</v>
      </c>
      <c r="K4617" t="str">
        <f>IF((VLOOKUP(J4617,mdc!A:V,22,FALSE)=""),"non Collabo","collabo")</f>
        <v>collabo</v>
      </c>
      <c r="L4617" t="str" cm="1">
        <f t="array" ref="L4617">IFERROR(_xlfn.IFS(G4617&lt;0,"shortage",H4617&lt;0,"shortage",I4617&lt;0,"shortage"),"ok")</f>
        <v>ok</v>
      </c>
    </row>
    <row r="4618" spans="1:12" hidden="1" x14ac:dyDescent="0.35">
      <c r="A4618" s="5" t="s">
        <v>79</v>
      </c>
      <c r="B4618" s="5" t="s">
        <v>25</v>
      </c>
      <c r="C4618" s="5" t="s">
        <v>1580</v>
      </c>
      <c r="D4618" s="5" t="s">
        <v>769</v>
      </c>
      <c r="E4618" s="5" t="s">
        <v>2318</v>
      </c>
      <c r="F4618" s="6"/>
      <c r="G4618" s="6">
        <v>100</v>
      </c>
      <c r="H4618" s="6">
        <v>100</v>
      </c>
      <c r="I4618" s="6"/>
      <c r="J4618" t="str">
        <f t="shared" si="72"/>
        <v>PMEKX-TG6824GB</v>
      </c>
      <c r="K4618" t="str">
        <f>IF((VLOOKUP(J4618,mdc!A:V,22,FALSE)=""),"non Collabo","collabo")</f>
        <v>collabo</v>
      </c>
      <c r="L4618" t="str" cm="1">
        <f t="array" ref="L4618">IFERROR(_xlfn.IFS(G4618&lt;0,"shortage",H4618&lt;0,"shortage",I4618&lt;0,"shortage"),"ok")</f>
        <v>ok</v>
      </c>
    </row>
    <row r="4619" spans="1:12" hidden="1" x14ac:dyDescent="0.35">
      <c r="A4619" s="5" t="s">
        <v>79</v>
      </c>
      <c r="B4619" s="5" t="s">
        <v>25</v>
      </c>
      <c r="C4619" s="5" t="s">
        <v>1580</v>
      </c>
      <c r="D4619" s="5" t="s">
        <v>769</v>
      </c>
      <c r="E4619" s="5" t="s">
        <v>7</v>
      </c>
      <c r="F4619" s="6"/>
      <c r="G4619" s="6">
        <v>40.655999999999999</v>
      </c>
      <c r="H4619" s="6">
        <v>30.492000000000001</v>
      </c>
      <c r="I4619" s="6"/>
      <c r="J4619" t="str">
        <f t="shared" si="72"/>
        <v>PMEKX-TG6824GB</v>
      </c>
      <c r="K4619" t="str">
        <f>IF((VLOOKUP(J4619,mdc!A:V,22,FALSE)=""),"non Collabo","collabo")</f>
        <v>collabo</v>
      </c>
      <c r="L4619" t="str" cm="1">
        <f t="array" ref="L4619">IFERROR(_xlfn.IFS(G4619&lt;0,"shortage",H4619&lt;0,"shortage",I4619&lt;0,"shortage"),"ok")</f>
        <v>ok</v>
      </c>
    </row>
    <row r="4620" spans="1:12" hidden="1" x14ac:dyDescent="0.35">
      <c r="A4620" s="5" t="s">
        <v>79</v>
      </c>
      <c r="B4620" s="5" t="s">
        <v>25</v>
      </c>
      <c r="C4620" s="5" t="s">
        <v>1580</v>
      </c>
      <c r="D4620" s="5" t="s">
        <v>769</v>
      </c>
      <c r="E4620" s="5" t="s">
        <v>1566</v>
      </c>
      <c r="F4620" s="6"/>
      <c r="G4620" s="6">
        <v>40.655999999999999</v>
      </c>
      <c r="H4620" s="6">
        <v>30.492000000000001</v>
      </c>
      <c r="I4620" s="6"/>
      <c r="J4620" t="str">
        <f t="shared" si="72"/>
        <v>PMEKX-TG6824GB</v>
      </c>
      <c r="K4620" t="str">
        <f>IF((VLOOKUP(J4620,mdc!A:V,22,FALSE)=""),"non Collabo","collabo")</f>
        <v>collabo</v>
      </c>
      <c r="L4620" t="str" cm="1">
        <f t="array" ref="L4620">IFERROR(_xlfn.IFS(G4620&lt;0,"shortage",H4620&lt;0,"shortage",I4620&lt;0,"shortage"),"ok")</f>
        <v>ok</v>
      </c>
    </row>
    <row r="4621" spans="1:12" ht="15" hidden="1" thickBot="1" x14ac:dyDescent="0.4">
      <c r="A4621" s="5" t="s">
        <v>79</v>
      </c>
      <c r="B4621" s="5" t="s">
        <v>25</v>
      </c>
      <c r="C4621" s="5" t="s">
        <v>1580</v>
      </c>
      <c r="D4621" s="7" t="s">
        <v>769</v>
      </c>
      <c r="E4621" s="7" t="s">
        <v>8</v>
      </c>
      <c r="F4621" s="8"/>
      <c r="G4621" s="8">
        <v>0</v>
      </c>
      <c r="H4621" s="8">
        <v>0</v>
      </c>
      <c r="I4621" s="8"/>
      <c r="J4621" t="str">
        <f t="shared" si="72"/>
        <v>PMEKX-TG6824GB</v>
      </c>
      <c r="K4621" t="str">
        <f>IF((VLOOKUP(J4621,mdc!A:V,22,FALSE)=""),"non Collabo","collabo")</f>
        <v>collabo</v>
      </c>
    </row>
    <row r="4622" spans="1:12" hidden="1" x14ac:dyDescent="0.35">
      <c r="A4622" s="5" t="s">
        <v>79</v>
      </c>
      <c r="B4622" s="5" t="s">
        <v>25</v>
      </c>
      <c r="C4622" s="5" t="s">
        <v>1580</v>
      </c>
      <c r="D4622" s="3" t="s">
        <v>770</v>
      </c>
      <c r="E4622" s="3" t="s">
        <v>5</v>
      </c>
      <c r="F4622" s="4">
        <v>45</v>
      </c>
      <c r="G4622" s="4">
        <v>144</v>
      </c>
      <c r="H4622" s="4">
        <v>75</v>
      </c>
      <c r="I4622" s="4">
        <v>3</v>
      </c>
      <c r="J4622" t="str">
        <f t="shared" si="72"/>
        <v>PMEKX-TG6851GA</v>
      </c>
      <c r="K4622" t="str">
        <f>IF((VLOOKUP(J4622,mdc!A:V,22,FALSE)=""),"non Collabo","collabo")</f>
        <v>collabo</v>
      </c>
      <c r="L4622" t="str" cm="1">
        <f t="array" ref="L4622">IFERROR(_xlfn.IFS(G4622&lt;0,"shortage",H4622&lt;0,"shortage",I4622&lt;0,"shortage"),"ok")</f>
        <v>ok</v>
      </c>
    </row>
    <row r="4623" spans="1:12" hidden="1" x14ac:dyDescent="0.35">
      <c r="A4623" s="5" t="s">
        <v>79</v>
      </c>
      <c r="B4623" s="5" t="s">
        <v>25</v>
      </c>
      <c r="C4623" s="5" t="s">
        <v>1580</v>
      </c>
      <c r="D4623" s="5" t="s">
        <v>770</v>
      </c>
      <c r="E4623" s="5" t="s">
        <v>1565</v>
      </c>
      <c r="F4623" s="6">
        <v>45</v>
      </c>
      <c r="G4623" s="6">
        <v>144</v>
      </c>
      <c r="H4623" s="6">
        <v>75</v>
      </c>
      <c r="I4623" s="6">
        <v>3</v>
      </c>
      <c r="J4623" t="str">
        <f t="shared" si="72"/>
        <v>PMEKX-TG6851GA</v>
      </c>
      <c r="K4623" t="str">
        <f>IF((VLOOKUP(J4623,mdc!A:V,22,FALSE)=""),"non Collabo","collabo")</f>
        <v>collabo</v>
      </c>
      <c r="L4623" t="str" cm="1">
        <f t="array" ref="L4623">IFERROR(_xlfn.IFS(G4623&lt;0,"shortage",H4623&lt;0,"shortage",I4623&lt;0,"shortage"),"ok")</f>
        <v>ok</v>
      </c>
    </row>
    <row r="4624" spans="1:12" hidden="1" x14ac:dyDescent="0.35">
      <c r="A4624" s="5" t="s">
        <v>79</v>
      </c>
      <c r="B4624" s="5" t="s">
        <v>25</v>
      </c>
      <c r="C4624" s="5" t="s">
        <v>1580</v>
      </c>
      <c r="D4624" s="5" t="s">
        <v>770</v>
      </c>
      <c r="E4624" s="5" t="s">
        <v>6</v>
      </c>
      <c r="F4624" s="6">
        <v>0</v>
      </c>
      <c r="G4624" s="6">
        <v>0</v>
      </c>
      <c r="H4624" s="6">
        <v>0</v>
      </c>
      <c r="I4624" s="6">
        <v>0</v>
      </c>
      <c r="J4624" t="str">
        <f t="shared" si="72"/>
        <v>PMEKX-TG6851GA</v>
      </c>
      <c r="K4624" t="str">
        <f>IF((VLOOKUP(J4624,mdc!A:V,22,FALSE)=""),"non Collabo","collabo")</f>
        <v>collabo</v>
      </c>
      <c r="L4624" t="str" cm="1">
        <f t="array" ref="L4624">IFERROR(_xlfn.IFS(G4624&lt;0,"shortage",H4624&lt;0,"shortage",I4624&lt;0,"shortage"),"ok")</f>
        <v>ok</v>
      </c>
    </row>
    <row r="4625" spans="1:12" hidden="1" x14ac:dyDescent="0.35">
      <c r="A4625" s="5" t="s">
        <v>79</v>
      </c>
      <c r="B4625" s="5" t="s">
        <v>25</v>
      </c>
      <c r="C4625" s="5" t="s">
        <v>1580</v>
      </c>
      <c r="D4625" s="5" t="s">
        <v>770</v>
      </c>
      <c r="E4625" s="5" t="s">
        <v>2318</v>
      </c>
      <c r="F4625" s="6">
        <v>100</v>
      </c>
      <c r="G4625" s="6">
        <v>100</v>
      </c>
      <c r="H4625" s="6">
        <v>100</v>
      </c>
      <c r="I4625" s="6">
        <v>100</v>
      </c>
      <c r="J4625" t="str">
        <f t="shared" si="72"/>
        <v>PMEKX-TG6851GA</v>
      </c>
      <c r="K4625" t="str">
        <f>IF((VLOOKUP(J4625,mdc!A:V,22,FALSE)=""),"non Collabo","collabo")</f>
        <v>collabo</v>
      </c>
      <c r="L4625" t="str" cm="1">
        <f t="array" ref="L4625">IFERROR(_xlfn.IFS(G4625&lt;0,"shortage",H4625&lt;0,"shortage",I4625&lt;0,"shortage"),"ok")</f>
        <v>ok</v>
      </c>
    </row>
    <row r="4626" spans="1:12" hidden="1" x14ac:dyDescent="0.35">
      <c r="A4626" s="5" t="s">
        <v>79</v>
      </c>
      <c r="B4626" s="5" t="s">
        <v>25</v>
      </c>
      <c r="C4626" s="5" t="s">
        <v>1580</v>
      </c>
      <c r="D4626" s="5" t="s">
        <v>770</v>
      </c>
      <c r="E4626" s="5" t="s">
        <v>7</v>
      </c>
      <c r="F4626" s="6">
        <v>0.67679999999999996</v>
      </c>
      <c r="G4626" s="6">
        <v>2.1657600000000001</v>
      </c>
      <c r="H4626" s="6">
        <v>1.1279999999999999</v>
      </c>
      <c r="I4626" s="6">
        <v>4.512E-2</v>
      </c>
      <c r="J4626" t="str">
        <f t="shared" si="72"/>
        <v>PMEKX-TG6851GA</v>
      </c>
      <c r="K4626" t="str">
        <f>IF((VLOOKUP(J4626,mdc!A:V,22,FALSE)=""),"non Collabo","collabo")</f>
        <v>collabo</v>
      </c>
      <c r="L4626" t="str" cm="1">
        <f t="array" ref="L4626">IFERROR(_xlfn.IFS(G4626&lt;0,"shortage",H4626&lt;0,"shortage",I4626&lt;0,"shortage"),"ok")</f>
        <v>ok</v>
      </c>
    </row>
    <row r="4627" spans="1:12" hidden="1" x14ac:dyDescent="0.35">
      <c r="A4627" s="5" t="s">
        <v>79</v>
      </c>
      <c r="B4627" s="5" t="s">
        <v>25</v>
      </c>
      <c r="C4627" s="5" t="s">
        <v>1580</v>
      </c>
      <c r="D4627" s="5" t="s">
        <v>770</v>
      </c>
      <c r="E4627" s="5" t="s">
        <v>1566</v>
      </c>
      <c r="F4627" s="6">
        <v>0.67679999999999996</v>
      </c>
      <c r="G4627" s="6">
        <v>2.1657600000000001</v>
      </c>
      <c r="H4627" s="6">
        <v>1.1279999999999999</v>
      </c>
      <c r="I4627" s="6">
        <v>4.512E-2</v>
      </c>
      <c r="J4627" t="str">
        <f t="shared" si="72"/>
        <v>PMEKX-TG6851GA</v>
      </c>
      <c r="K4627" t="str">
        <f>IF((VLOOKUP(J4627,mdc!A:V,22,FALSE)=""),"non Collabo","collabo")</f>
        <v>collabo</v>
      </c>
      <c r="L4627" t="str" cm="1">
        <f t="array" ref="L4627">IFERROR(_xlfn.IFS(G4627&lt;0,"shortage",H4627&lt;0,"shortage",I4627&lt;0,"shortage"),"ok")</f>
        <v>ok</v>
      </c>
    </row>
    <row r="4628" spans="1:12" ht="15" hidden="1" thickBot="1" x14ac:dyDescent="0.4">
      <c r="A4628" s="5" t="s">
        <v>79</v>
      </c>
      <c r="B4628" s="5" t="s">
        <v>25</v>
      </c>
      <c r="C4628" s="5" t="s">
        <v>1580</v>
      </c>
      <c r="D4628" s="7" t="s">
        <v>770</v>
      </c>
      <c r="E4628" s="7" t="s">
        <v>8</v>
      </c>
      <c r="F4628" s="8">
        <v>0</v>
      </c>
      <c r="G4628" s="8">
        <v>0</v>
      </c>
      <c r="H4628" s="8">
        <v>0</v>
      </c>
      <c r="I4628" s="8">
        <v>0</v>
      </c>
      <c r="J4628" t="str">
        <f t="shared" si="72"/>
        <v>PMEKX-TG6851GA</v>
      </c>
      <c r="K4628" t="str">
        <f>IF((VLOOKUP(J4628,mdc!A:V,22,FALSE)=""),"non Collabo","collabo")</f>
        <v>collabo</v>
      </c>
    </row>
    <row r="4629" spans="1:12" hidden="1" x14ac:dyDescent="0.35">
      <c r="A4629" s="5" t="s">
        <v>79</v>
      </c>
      <c r="B4629" s="5" t="s">
        <v>25</v>
      </c>
      <c r="C4629" s="5" t="s">
        <v>1580</v>
      </c>
      <c r="D4629" s="3" t="s">
        <v>771</v>
      </c>
      <c r="E4629" s="3" t="s">
        <v>5</v>
      </c>
      <c r="F4629" s="4">
        <v>1224</v>
      </c>
      <c r="G4629" s="4">
        <v>3201</v>
      </c>
      <c r="H4629" s="4">
        <v>2436</v>
      </c>
      <c r="I4629" s="4">
        <v>36</v>
      </c>
      <c r="J4629" t="str">
        <f t="shared" si="72"/>
        <v>PMEKX-TG6851GB</v>
      </c>
      <c r="K4629" t="str">
        <f>IF((VLOOKUP(J4629,mdc!A:V,22,FALSE)=""),"non Collabo","collabo")</f>
        <v>collabo</v>
      </c>
      <c r="L4629" t="str" cm="1">
        <f t="array" ref="L4629">IFERROR(_xlfn.IFS(G4629&lt;0,"shortage",H4629&lt;0,"shortage",I4629&lt;0,"shortage"),"ok")</f>
        <v>ok</v>
      </c>
    </row>
    <row r="4630" spans="1:12" hidden="1" x14ac:dyDescent="0.35">
      <c r="A4630" s="5" t="s">
        <v>79</v>
      </c>
      <c r="B4630" s="5" t="s">
        <v>25</v>
      </c>
      <c r="C4630" s="5" t="s">
        <v>1580</v>
      </c>
      <c r="D4630" s="5" t="s">
        <v>771</v>
      </c>
      <c r="E4630" s="5" t="s">
        <v>1565</v>
      </c>
      <c r="F4630" s="6">
        <v>1224</v>
      </c>
      <c r="G4630" s="6">
        <v>3201</v>
      </c>
      <c r="H4630" s="6">
        <v>2436</v>
      </c>
      <c r="I4630" s="6">
        <v>36</v>
      </c>
      <c r="J4630" t="str">
        <f t="shared" si="72"/>
        <v>PMEKX-TG6851GB</v>
      </c>
      <c r="K4630" t="str">
        <f>IF((VLOOKUP(J4630,mdc!A:V,22,FALSE)=""),"non Collabo","collabo")</f>
        <v>collabo</v>
      </c>
      <c r="L4630" t="str" cm="1">
        <f t="array" ref="L4630">IFERROR(_xlfn.IFS(G4630&lt;0,"shortage",H4630&lt;0,"shortage",I4630&lt;0,"shortage"),"ok")</f>
        <v>ok</v>
      </c>
    </row>
    <row r="4631" spans="1:12" hidden="1" x14ac:dyDescent="0.35">
      <c r="A4631" s="5" t="s">
        <v>79</v>
      </c>
      <c r="B4631" s="5" t="s">
        <v>25</v>
      </c>
      <c r="C4631" s="5" t="s">
        <v>1580</v>
      </c>
      <c r="D4631" s="5" t="s">
        <v>771</v>
      </c>
      <c r="E4631" s="5" t="s">
        <v>6</v>
      </c>
      <c r="F4631" s="6">
        <v>0</v>
      </c>
      <c r="G4631" s="6">
        <v>0</v>
      </c>
      <c r="H4631" s="6">
        <v>0</v>
      </c>
      <c r="I4631" s="6">
        <v>0</v>
      </c>
      <c r="J4631" t="str">
        <f t="shared" si="72"/>
        <v>PMEKX-TG6851GB</v>
      </c>
      <c r="K4631" t="str">
        <f>IF((VLOOKUP(J4631,mdc!A:V,22,FALSE)=""),"non Collabo","collabo")</f>
        <v>collabo</v>
      </c>
      <c r="L4631" t="str" cm="1">
        <f t="array" ref="L4631">IFERROR(_xlfn.IFS(G4631&lt;0,"shortage",H4631&lt;0,"shortage",I4631&lt;0,"shortage"),"ok")</f>
        <v>ok</v>
      </c>
    </row>
    <row r="4632" spans="1:12" hidden="1" x14ac:dyDescent="0.35">
      <c r="A4632" s="5" t="s">
        <v>79</v>
      </c>
      <c r="B4632" s="5" t="s">
        <v>25</v>
      </c>
      <c r="C4632" s="5" t="s">
        <v>1580</v>
      </c>
      <c r="D4632" s="5" t="s">
        <v>771</v>
      </c>
      <c r="E4632" s="5" t="s">
        <v>2318</v>
      </c>
      <c r="F4632" s="6">
        <v>100</v>
      </c>
      <c r="G4632" s="6">
        <v>100</v>
      </c>
      <c r="H4632" s="6">
        <v>100</v>
      </c>
      <c r="I4632" s="6">
        <v>100</v>
      </c>
      <c r="J4632" t="str">
        <f t="shared" si="72"/>
        <v>PMEKX-TG6851GB</v>
      </c>
      <c r="K4632" t="str">
        <f>IF((VLOOKUP(J4632,mdc!A:V,22,FALSE)=""),"non Collabo","collabo")</f>
        <v>collabo</v>
      </c>
      <c r="L4632" t="str" cm="1">
        <f t="array" ref="L4632">IFERROR(_xlfn.IFS(G4632&lt;0,"shortage",H4632&lt;0,"shortage",I4632&lt;0,"shortage"),"ok")</f>
        <v>ok</v>
      </c>
    </row>
    <row r="4633" spans="1:12" hidden="1" x14ac:dyDescent="0.35">
      <c r="A4633" s="5" t="s">
        <v>79</v>
      </c>
      <c r="B4633" s="5" t="s">
        <v>25</v>
      </c>
      <c r="C4633" s="5" t="s">
        <v>1580</v>
      </c>
      <c r="D4633" s="5" t="s">
        <v>771</v>
      </c>
      <c r="E4633" s="5" t="s">
        <v>7</v>
      </c>
      <c r="F4633" s="6">
        <v>17.27064</v>
      </c>
      <c r="G4633" s="6">
        <v>45.166110000000003</v>
      </c>
      <c r="H4633" s="6">
        <v>34.371960000000001</v>
      </c>
      <c r="I4633" s="6">
        <v>0.50795999999999997</v>
      </c>
      <c r="J4633" t="str">
        <f t="shared" si="72"/>
        <v>PMEKX-TG6851GB</v>
      </c>
      <c r="K4633" t="str">
        <f>IF((VLOOKUP(J4633,mdc!A:V,22,FALSE)=""),"non Collabo","collabo")</f>
        <v>collabo</v>
      </c>
      <c r="L4633" t="str" cm="1">
        <f t="array" ref="L4633">IFERROR(_xlfn.IFS(G4633&lt;0,"shortage",H4633&lt;0,"shortage",I4633&lt;0,"shortage"),"ok")</f>
        <v>ok</v>
      </c>
    </row>
    <row r="4634" spans="1:12" hidden="1" x14ac:dyDescent="0.35">
      <c r="A4634" s="5" t="s">
        <v>79</v>
      </c>
      <c r="B4634" s="5" t="s">
        <v>25</v>
      </c>
      <c r="C4634" s="5" t="s">
        <v>1580</v>
      </c>
      <c r="D4634" s="5" t="s">
        <v>771</v>
      </c>
      <c r="E4634" s="5" t="s">
        <v>1566</v>
      </c>
      <c r="F4634" s="6">
        <v>17.27064</v>
      </c>
      <c r="G4634" s="6">
        <v>45.166110000000003</v>
      </c>
      <c r="H4634" s="6">
        <v>34.371960000000001</v>
      </c>
      <c r="I4634" s="6">
        <v>0.50795999999999997</v>
      </c>
      <c r="J4634" t="str">
        <f t="shared" si="72"/>
        <v>PMEKX-TG6851GB</v>
      </c>
      <c r="K4634" t="str">
        <f>IF((VLOOKUP(J4634,mdc!A:V,22,FALSE)=""),"non Collabo","collabo")</f>
        <v>collabo</v>
      </c>
      <c r="L4634" t="str" cm="1">
        <f t="array" ref="L4634">IFERROR(_xlfn.IFS(G4634&lt;0,"shortage",H4634&lt;0,"shortage",I4634&lt;0,"shortage"),"ok")</f>
        <v>ok</v>
      </c>
    </row>
    <row r="4635" spans="1:12" ht="15" hidden="1" thickBot="1" x14ac:dyDescent="0.4">
      <c r="A4635" s="5" t="s">
        <v>79</v>
      </c>
      <c r="B4635" s="5" t="s">
        <v>25</v>
      </c>
      <c r="C4635" s="5" t="s">
        <v>1580</v>
      </c>
      <c r="D4635" s="7" t="s">
        <v>771</v>
      </c>
      <c r="E4635" s="7" t="s">
        <v>8</v>
      </c>
      <c r="F4635" s="8">
        <v>0</v>
      </c>
      <c r="G4635" s="8">
        <v>0</v>
      </c>
      <c r="H4635" s="8">
        <v>0</v>
      </c>
      <c r="I4635" s="8">
        <v>0</v>
      </c>
      <c r="J4635" t="str">
        <f t="shared" si="72"/>
        <v>PMEKX-TG6851GB</v>
      </c>
      <c r="K4635" t="str">
        <f>IF((VLOOKUP(J4635,mdc!A:V,22,FALSE)=""),"non Collabo","collabo")</f>
        <v>collabo</v>
      </c>
    </row>
    <row r="4636" spans="1:12" hidden="1" x14ac:dyDescent="0.35">
      <c r="A4636" s="5" t="s">
        <v>79</v>
      </c>
      <c r="B4636" s="5" t="s">
        <v>25</v>
      </c>
      <c r="C4636" s="5" t="s">
        <v>1580</v>
      </c>
      <c r="D4636" s="3" t="s">
        <v>773</v>
      </c>
      <c r="E4636" s="3" t="s">
        <v>5</v>
      </c>
      <c r="F4636" s="4">
        <v>1137</v>
      </c>
      <c r="G4636" s="4">
        <v>3315</v>
      </c>
      <c r="H4636" s="4">
        <v>981</v>
      </c>
      <c r="I4636" s="4">
        <v>792</v>
      </c>
      <c r="J4636" t="str">
        <f t="shared" si="72"/>
        <v>PMEKX-TG6851JTB</v>
      </c>
      <c r="K4636" t="str">
        <f>IF((VLOOKUP(J4636,mdc!A:V,22,FALSE)=""),"non Collabo","collabo")</f>
        <v>collabo</v>
      </c>
      <c r="L4636" t="str" cm="1">
        <f t="array" ref="L4636">IFERROR(_xlfn.IFS(G4636&lt;0,"shortage",H4636&lt;0,"shortage",I4636&lt;0,"shortage"),"ok")</f>
        <v>ok</v>
      </c>
    </row>
    <row r="4637" spans="1:12" hidden="1" x14ac:dyDescent="0.35">
      <c r="A4637" s="5" t="s">
        <v>79</v>
      </c>
      <c r="B4637" s="5" t="s">
        <v>25</v>
      </c>
      <c r="C4637" s="5" t="s">
        <v>1580</v>
      </c>
      <c r="D4637" s="5" t="s">
        <v>773</v>
      </c>
      <c r="E4637" s="5" t="s">
        <v>1565</v>
      </c>
      <c r="F4637" s="6">
        <v>2133</v>
      </c>
      <c r="G4637" s="6">
        <v>3315</v>
      </c>
      <c r="H4637" s="6">
        <v>981</v>
      </c>
      <c r="I4637" s="6">
        <v>792</v>
      </c>
      <c r="J4637" t="str">
        <f t="shared" si="72"/>
        <v>PMEKX-TG6851JTB</v>
      </c>
      <c r="K4637" t="str">
        <f>IF((VLOOKUP(J4637,mdc!A:V,22,FALSE)=""),"non Collabo","collabo")</f>
        <v>collabo</v>
      </c>
      <c r="L4637" t="str" cm="1">
        <f t="array" ref="L4637">IFERROR(_xlfn.IFS(G4637&lt;0,"shortage",H4637&lt;0,"shortage",I4637&lt;0,"shortage"),"ok")</f>
        <v>ok</v>
      </c>
    </row>
    <row r="4638" spans="1:12" hidden="1" x14ac:dyDescent="0.35">
      <c r="A4638" s="5" t="s">
        <v>79</v>
      </c>
      <c r="B4638" s="5" t="s">
        <v>25</v>
      </c>
      <c r="C4638" s="5" t="s">
        <v>1580</v>
      </c>
      <c r="D4638" s="5" t="s">
        <v>773</v>
      </c>
      <c r="E4638" s="5" t="s">
        <v>6</v>
      </c>
      <c r="F4638" s="6">
        <v>-996</v>
      </c>
      <c r="G4638" s="6">
        <v>0</v>
      </c>
      <c r="H4638" s="6">
        <v>0</v>
      </c>
      <c r="I4638" s="6">
        <v>0</v>
      </c>
      <c r="J4638" t="str">
        <f t="shared" si="72"/>
        <v>PMEKX-TG6851JTB</v>
      </c>
      <c r="K4638" t="str">
        <f>IF((VLOOKUP(J4638,mdc!A:V,22,FALSE)=""),"non Collabo","collabo")</f>
        <v>collabo</v>
      </c>
      <c r="L4638" t="str" cm="1">
        <f t="array" ref="L4638">IFERROR(_xlfn.IFS(G4638&lt;0,"shortage",H4638&lt;0,"shortage",I4638&lt;0,"shortage"),"ok")</f>
        <v>ok</v>
      </c>
    </row>
    <row r="4639" spans="1:12" hidden="1" x14ac:dyDescent="0.35">
      <c r="A4639" s="5" t="s">
        <v>79</v>
      </c>
      <c r="B4639" s="5" t="s">
        <v>25</v>
      </c>
      <c r="C4639" s="5" t="s">
        <v>1580</v>
      </c>
      <c r="D4639" s="5" t="s">
        <v>773</v>
      </c>
      <c r="E4639" s="5" t="s">
        <v>2318</v>
      </c>
      <c r="F4639" s="6">
        <v>53.305203938115298</v>
      </c>
      <c r="G4639" s="6">
        <v>100</v>
      </c>
      <c r="H4639" s="6">
        <v>100</v>
      </c>
      <c r="I4639" s="6">
        <v>100</v>
      </c>
      <c r="J4639" t="str">
        <f t="shared" si="72"/>
        <v>PMEKX-TG6851JTB</v>
      </c>
      <c r="K4639" t="str">
        <f>IF((VLOOKUP(J4639,mdc!A:V,22,FALSE)=""),"non Collabo","collabo")</f>
        <v>collabo</v>
      </c>
      <c r="L4639" t="str" cm="1">
        <f t="array" ref="L4639">IFERROR(_xlfn.IFS(G4639&lt;0,"shortage",H4639&lt;0,"shortage",I4639&lt;0,"shortage"),"ok")</f>
        <v>ok</v>
      </c>
    </row>
    <row r="4640" spans="1:12" hidden="1" x14ac:dyDescent="0.35">
      <c r="A4640" s="5" t="s">
        <v>79</v>
      </c>
      <c r="B4640" s="5" t="s">
        <v>25</v>
      </c>
      <c r="C4640" s="5" t="s">
        <v>1580</v>
      </c>
      <c r="D4640" s="5" t="s">
        <v>773</v>
      </c>
      <c r="E4640" s="5" t="s">
        <v>7</v>
      </c>
      <c r="F4640" s="6">
        <v>16.452390000000001</v>
      </c>
      <c r="G4640" s="6">
        <v>47.968049999999998</v>
      </c>
      <c r="H4640" s="6">
        <v>14.195069999999999</v>
      </c>
      <c r="I4640" s="6">
        <v>11.460240000000001</v>
      </c>
      <c r="J4640" t="str">
        <f t="shared" si="72"/>
        <v>PMEKX-TG6851JTB</v>
      </c>
      <c r="K4640" t="str">
        <f>IF((VLOOKUP(J4640,mdc!A:V,22,FALSE)=""),"non Collabo","collabo")</f>
        <v>collabo</v>
      </c>
      <c r="L4640" t="str" cm="1">
        <f t="array" ref="L4640">IFERROR(_xlfn.IFS(G4640&lt;0,"shortage",H4640&lt;0,"shortage",I4640&lt;0,"shortage"),"ok")</f>
        <v>ok</v>
      </c>
    </row>
    <row r="4641" spans="1:12" hidden="1" x14ac:dyDescent="0.35">
      <c r="A4641" s="5" t="s">
        <v>79</v>
      </c>
      <c r="B4641" s="5" t="s">
        <v>25</v>
      </c>
      <c r="C4641" s="5" t="s">
        <v>1580</v>
      </c>
      <c r="D4641" s="5" t="s">
        <v>773</v>
      </c>
      <c r="E4641" s="5" t="s">
        <v>1566</v>
      </c>
      <c r="F4641" s="6">
        <v>30.864509999999999</v>
      </c>
      <c r="G4641" s="6">
        <v>47.968049999999998</v>
      </c>
      <c r="H4641" s="6">
        <v>14.195069999999999</v>
      </c>
      <c r="I4641" s="6">
        <v>11.460240000000001</v>
      </c>
      <c r="J4641" t="str">
        <f t="shared" si="72"/>
        <v>PMEKX-TG6851JTB</v>
      </c>
      <c r="K4641" t="str">
        <f>IF((VLOOKUP(J4641,mdc!A:V,22,FALSE)=""),"non Collabo","collabo")</f>
        <v>collabo</v>
      </c>
      <c r="L4641" t="str" cm="1">
        <f t="array" ref="L4641">IFERROR(_xlfn.IFS(G4641&lt;0,"shortage",H4641&lt;0,"shortage",I4641&lt;0,"shortage"),"ok")</f>
        <v>ok</v>
      </c>
    </row>
    <row r="4642" spans="1:12" ht="15" hidden="1" thickBot="1" x14ac:dyDescent="0.4">
      <c r="A4642" s="5" t="s">
        <v>79</v>
      </c>
      <c r="B4642" s="5" t="s">
        <v>25</v>
      </c>
      <c r="C4642" s="5" t="s">
        <v>1580</v>
      </c>
      <c r="D4642" s="7" t="s">
        <v>773</v>
      </c>
      <c r="E4642" s="7" t="s">
        <v>8</v>
      </c>
      <c r="F4642" s="8">
        <v>-14.41212</v>
      </c>
      <c r="G4642" s="8">
        <v>0</v>
      </c>
      <c r="H4642" s="8">
        <v>0</v>
      </c>
      <c r="I4642" s="8">
        <v>0</v>
      </c>
      <c r="J4642" t="str">
        <f t="shared" si="72"/>
        <v>PMEKX-TG6851JTB</v>
      </c>
      <c r="K4642" t="str">
        <f>IF((VLOOKUP(J4642,mdc!A:V,22,FALSE)=""),"non Collabo","collabo")</f>
        <v>collabo</v>
      </c>
    </row>
    <row r="4643" spans="1:12" hidden="1" x14ac:dyDescent="0.35">
      <c r="A4643" s="5" t="s">
        <v>79</v>
      </c>
      <c r="B4643" s="5" t="s">
        <v>25</v>
      </c>
      <c r="C4643" s="5" t="s">
        <v>1580</v>
      </c>
      <c r="D4643" s="3" t="s">
        <v>774</v>
      </c>
      <c r="E4643" s="3" t="s">
        <v>5</v>
      </c>
      <c r="F4643" s="4">
        <v>1788</v>
      </c>
      <c r="G4643" s="4">
        <v>1953</v>
      </c>
      <c r="H4643" s="4">
        <v>2421</v>
      </c>
      <c r="I4643" s="4">
        <v>570</v>
      </c>
      <c r="J4643" t="str">
        <f t="shared" si="72"/>
        <v>PMEKX-TG6851JTS</v>
      </c>
      <c r="K4643" t="str">
        <f>IF((VLOOKUP(J4643,mdc!A:V,22,FALSE)=""),"non Collabo","collabo")</f>
        <v>collabo</v>
      </c>
      <c r="L4643" t="str" cm="1">
        <f t="array" ref="L4643">IFERROR(_xlfn.IFS(G4643&lt;0,"shortage",H4643&lt;0,"shortage",I4643&lt;0,"shortage"),"ok")</f>
        <v>ok</v>
      </c>
    </row>
    <row r="4644" spans="1:12" hidden="1" x14ac:dyDescent="0.35">
      <c r="A4644" s="5" t="s">
        <v>79</v>
      </c>
      <c r="B4644" s="5" t="s">
        <v>25</v>
      </c>
      <c r="C4644" s="5" t="s">
        <v>1580</v>
      </c>
      <c r="D4644" s="5" t="s">
        <v>774</v>
      </c>
      <c r="E4644" s="5" t="s">
        <v>1565</v>
      </c>
      <c r="F4644" s="6">
        <v>1965</v>
      </c>
      <c r="G4644" s="6">
        <v>1953</v>
      </c>
      <c r="H4644" s="6">
        <v>2421</v>
      </c>
      <c r="I4644" s="6">
        <v>570</v>
      </c>
      <c r="J4644" t="str">
        <f t="shared" si="72"/>
        <v>PMEKX-TG6851JTS</v>
      </c>
      <c r="K4644" t="str">
        <f>IF((VLOOKUP(J4644,mdc!A:V,22,FALSE)=""),"non Collabo","collabo")</f>
        <v>collabo</v>
      </c>
      <c r="L4644" t="str" cm="1">
        <f t="array" ref="L4644">IFERROR(_xlfn.IFS(G4644&lt;0,"shortage",H4644&lt;0,"shortage",I4644&lt;0,"shortage"),"ok")</f>
        <v>ok</v>
      </c>
    </row>
    <row r="4645" spans="1:12" hidden="1" x14ac:dyDescent="0.35">
      <c r="A4645" s="5" t="s">
        <v>79</v>
      </c>
      <c r="B4645" s="5" t="s">
        <v>25</v>
      </c>
      <c r="C4645" s="5" t="s">
        <v>1580</v>
      </c>
      <c r="D4645" s="5" t="s">
        <v>774</v>
      </c>
      <c r="E4645" s="5" t="s">
        <v>6</v>
      </c>
      <c r="F4645" s="6">
        <v>-177</v>
      </c>
      <c r="G4645" s="6">
        <v>0</v>
      </c>
      <c r="H4645" s="6">
        <v>0</v>
      </c>
      <c r="I4645" s="6">
        <v>0</v>
      </c>
      <c r="J4645" t="str">
        <f t="shared" si="72"/>
        <v>PMEKX-TG6851JTS</v>
      </c>
      <c r="K4645" t="str">
        <f>IF((VLOOKUP(J4645,mdc!A:V,22,FALSE)=""),"non Collabo","collabo")</f>
        <v>collabo</v>
      </c>
      <c r="L4645" t="str" cm="1">
        <f t="array" ref="L4645">IFERROR(_xlfn.IFS(G4645&lt;0,"shortage",H4645&lt;0,"shortage",I4645&lt;0,"shortage"),"ok")</f>
        <v>ok</v>
      </c>
    </row>
    <row r="4646" spans="1:12" hidden="1" x14ac:dyDescent="0.35">
      <c r="A4646" s="5" t="s">
        <v>79</v>
      </c>
      <c r="B4646" s="5" t="s">
        <v>25</v>
      </c>
      <c r="C4646" s="5" t="s">
        <v>1580</v>
      </c>
      <c r="D4646" s="5" t="s">
        <v>774</v>
      </c>
      <c r="E4646" s="5" t="s">
        <v>2318</v>
      </c>
      <c r="F4646" s="6">
        <v>90.992366412213698</v>
      </c>
      <c r="G4646" s="6">
        <v>100</v>
      </c>
      <c r="H4646" s="6">
        <v>100</v>
      </c>
      <c r="I4646" s="6">
        <v>100</v>
      </c>
      <c r="J4646" t="str">
        <f t="shared" si="72"/>
        <v>PMEKX-TG6851JTS</v>
      </c>
      <c r="K4646" t="str">
        <f>IF((VLOOKUP(J4646,mdc!A:V,22,FALSE)=""),"non Collabo","collabo")</f>
        <v>collabo</v>
      </c>
      <c r="L4646" t="str" cm="1">
        <f t="array" ref="L4646">IFERROR(_xlfn.IFS(G4646&lt;0,"shortage",H4646&lt;0,"shortage",I4646&lt;0,"shortage"),"ok")</f>
        <v>ok</v>
      </c>
    </row>
    <row r="4647" spans="1:12" hidden="1" x14ac:dyDescent="0.35">
      <c r="A4647" s="5" t="s">
        <v>79</v>
      </c>
      <c r="B4647" s="5" t="s">
        <v>25</v>
      </c>
      <c r="C4647" s="5" t="s">
        <v>1580</v>
      </c>
      <c r="D4647" s="5" t="s">
        <v>774</v>
      </c>
      <c r="E4647" s="5" t="s">
        <v>7</v>
      </c>
      <c r="F4647" s="6">
        <v>25.87236</v>
      </c>
      <c r="G4647" s="6">
        <v>28.259910000000001</v>
      </c>
      <c r="H4647" s="6">
        <v>35.031869999999998</v>
      </c>
      <c r="I4647" s="6">
        <v>8.2478999999999996</v>
      </c>
      <c r="J4647" t="str">
        <f t="shared" si="72"/>
        <v>PMEKX-TG6851JTS</v>
      </c>
      <c r="K4647" t="str">
        <f>IF((VLOOKUP(J4647,mdc!A:V,22,FALSE)=""),"non Collabo","collabo")</f>
        <v>collabo</v>
      </c>
      <c r="L4647" t="str" cm="1">
        <f t="array" ref="L4647">IFERROR(_xlfn.IFS(G4647&lt;0,"shortage",H4647&lt;0,"shortage",I4647&lt;0,"shortage"),"ok")</f>
        <v>ok</v>
      </c>
    </row>
    <row r="4648" spans="1:12" hidden="1" x14ac:dyDescent="0.35">
      <c r="A4648" s="5" t="s">
        <v>79</v>
      </c>
      <c r="B4648" s="5" t="s">
        <v>25</v>
      </c>
      <c r="C4648" s="5" t="s">
        <v>1580</v>
      </c>
      <c r="D4648" s="5" t="s">
        <v>774</v>
      </c>
      <c r="E4648" s="5" t="s">
        <v>1566</v>
      </c>
      <c r="F4648" s="6">
        <v>28.43355</v>
      </c>
      <c r="G4648" s="6">
        <v>28.259910000000001</v>
      </c>
      <c r="H4648" s="6">
        <v>35.031869999999998</v>
      </c>
      <c r="I4648" s="6">
        <v>8.2478999999999996</v>
      </c>
      <c r="J4648" t="str">
        <f t="shared" si="72"/>
        <v>PMEKX-TG6851JTS</v>
      </c>
      <c r="K4648" t="str">
        <f>IF((VLOOKUP(J4648,mdc!A:V,22,FALSE)=""),"non Collabo","collabo")</f>
        <v>collabo</v>
      </c>
      <c r="L4648" t="str" cm="1">
        <f t="array" ref="L4648">IFERROR(_xlfn.IFS(G4648&lt;0,"shortage",H4648&lt;0,"shortage",I4648&lt;0,"shortage"),"ok")</f>
        <v>ok</v>
      </c>
    </row>
    <row r="4649" spans="1:12" ht="15" hidden="1" thickBot="1" x14ac:dyDescent="0.4">
      <c r="A4649" s="5" t="s">
        <v>79</v>
      </c>
      <c r="B4649" s="5" t="s">
        <v>25</v>
      </c>
      <c r="C4649" s="5" t="s">
        <v>1580</v>
      </c>
      <c r="D4649" s="7" t="s">
        <v>774</v>
      </c>
      <c r="E4649" s="7" t="s">
        <v>8</v>
      </c>
      <c r="F4649" s="8">
        <v>-2.5611899999999999</v>
      </c>
      <c r="G4649" s="8">
        <v>0</v>
      </c>
      <c r="H4649" s="8">
        <v>0</v>
      </c>
      <c r="I4649" s="8">
        <v>0</v>
      </c>
      <c r="J4649" t="str">
        <f t="shared" si="72"/>
        <v>PMEKX-TG6851JTS</v>
      </c>
      <c r="K4649" t="str">
        <f>IF((VLOOKUP(J4649,mdc!A:V,22,FALSE)=""),"non Collabo","collabo")</f>
        <v>collabo</v>
      </c>
    </row>
    <row r="4650" spans="1:12" hidden="1" x14ac:dyDescent="0.35">
      <c r="A4650" s="5" t="s">
        <v>79</v>
      </c>
      <c r="B4650" s="5" t="s">
        <v>25</v>
      </c>
      <c r="C4650" s="5" t="s">
        <v>1580</v>
      </c>
      <c r="D4650" s="3" t="s">
        <v>775</v>
      </c>
      <c r="E4650" s="3" t="s">
        <v>5</v>
      </c>
      <c r="F4650" s="4">
        <v>336</v>
      </c>
      <c r="G4650" s="4">
        <v>0</v>
      </c>
      <c r="H4650" s="4">
        <v>237</v>
      </c>
      <c r="I4650" s="4">
        <v>216</v>
      </c>
      <c r="J4650" t="str">
        <f t="shared" si="72"/>
        <v>PMEKX-TG6851NLB</v>
      </c>
      <c r="K4650" t="str">
        <f>IF((VLOOKUP(J4650,mdc!A:V,22,FALSE)=""),"non Collabo","collabo")</f>
        <v>collabo</v>
      </c>
      <c r="L4650" t="str" cm="1">
        <f t="array" ref="L4650">IFERROR(_xlfn.IFS(G4650&lt;0,"shortage",H4650&lt;0,"shortage",I4650&lt;0,"shortage"),"ok")</f>
        <v>ok</v>
      </c>
    </row>
    <row r="4651" spans="1:12" hidden="1" x14ac:dyDescent="0.35">
      <c r="A4651" s="5" t="s">
        <v>79</v>
      </c>
      <c r="B4651" s="5" t="s">
        <v>25</v>
      </c>
      <c r="C4651" s="5" t="s">
        <v>1580</v>
      </c>
      <c r="D4651" s="5" t="s">
        <v>775</v>
      </c>
      <c r="E4651" s="5" t="s">
        <v>1565</v>
      </c>
      <c r="F4651" s="6">
        <v>336</v>
      </c>
      <c r="G4651" s="6">
        <v>180</v>
      </c>
      <c r="H4651" s="6">
        <v>237</v>
      </c>
      <c r="I4651" s="6">
        <v>216</v>
      </c>
      <c r="J4651" t="str">
        <f t="shared" si="72"/>
        <v>PMEKX-TG6851NLB</v>
      </c>
      <c r="K4651" t="str">
        <f>IF((VLOOKUP(J4651,mdc!A:V,22,FALSE)=""),"non Collabo","collabo")</f>
        <v>collabo</v>
      </c>
      <c r="L4651" t="str" cm="1">
        <f t="array" ref="L4651">IFERROR(_xlfn.IFS(G4651&lt;0,"shortage",H4651&lt;0,"shortage",I4651&lt;0,"shortage"),"ok")</f>
        <v>ok</v>
      </c>
    </row>
    <row r="4652" spans="1:12" x14ac:dyDescent="0.35">
      <c r="A4652" s="5" t="s">
        <v>79</v>
      </c>
      <c r="B4652" s="5" t="s">
        <v>25</v>
      </c>
      <c r="C4652" s="5" t="s">
        <v>1580</v>
      </c>
      <c r="D4652" s="5" t="s">
        <v>775</v>
      </c>
      <c r="E4652" s="5" t="s">
        <v>6</v>
      </c>
      <c r="F4652" s="6">
        <v>0</v>
      </c>
      <c r="G4652" s="6">
        <v>-180</v>
      </c>
      <c r="H4652" s="6">
        <v>0</v>
      </c>
      <c r="I4652" s="6">
        <v>0</v>
      </c>
      <c r="J4652" t="str">
        <f t="shared" si="72"/>
        <v>PMEKX-TG6851NLB</v>
      </c>
      <c r="K4652" t="str">
        <f>IF((VLOOKUP(J4652,mdc!A:V,22,FALSE)=""),"non Collabo","collabo")</f>
        <v>collabo</v>
      </c>
      <c r="L4652" t="str" cm="1">
        <f t="array" ref="L4652">IFERROR(_xlfn.IFS(G4652&lt;0,"shortage",H4652&lt;0,"shortage",I4652&lt;0,"shortage"),"ok")</f>
        <v>shortage</v>
      </c>
    </row>
    <row r="4653" spans="1:12" hidden="1" x14ac:dyDescent="0.35">
      <c r="A4653" s="5" t="s">
        <v>79</v>
      </c>
      <c r="B4653" s="5" t="s">
        <v>25</v>
      </c>
      <c r="C4653" s="5" t="s">
        <v>1580</v>
      </c>
      <c r="D4653" s="5" t="s">
        <v>775</v>
      </c>
      <c r="E4653" s="5" t="s">
        <v>2318</v>
      </c>
      <c r="F4653" s="6">
        <v>100</v>
      </c>
      <c r="G4653" s="6">
        <v>0</v>
      </c>
      <c r="H4653" s="6">
        <v>100</v>
      </c>
      <c r="I4653" s="6">
        <v>100</v>
      </c>
      <c r="J4653" t="str">
        <f t="shared" si="72"/>
        <v>PMEKX-TG6851NLB</v>
      </c>
      <c r="K4653" t="str">
        <f>IF((VLOOKUP(J4653,mdc!A:V,22,FALSE)=""),"non Collabo","collabo")</f>
        <v>collabo</v>
      </c>
      <c r="L4653" t="str" cm="1">
        <f t="array" ref="L4653">IFERROR(_xlfn.IFS(G4653&lt;0,"shortage",H4653&lt;0,"shortage",I4653&lt;0,"shortage"),"ok")</f>
        <v>ok</v>
      </c>
    </row>
    <row r="4654" spans="1:12" hidden="1" x14ac:dyDescent="0.35">
      <c r="A4654" s="5" t="s">
        <v>79</v>
      </c>
      <c r="B4654" s="5" t="s">
        <v>25</v>
      </c>
      <c r="C4654" s="5" t="s">
        <v>1580</v>
      </c>
      <c r="D4654" s="5" t="s">
        <v>775</v>
      </c>
      <c r="E4654" s="5" t="s">
        <v>7</v>
      </c>
      <c r="F4654" s="6">
        <v>5.6951999999999998</v>
      </c>
      <c r="G4654" s="6">
        <v>0</v>
      </c>
      <c r="H4654" s="6">
        <v>4.01715</v>
      </c>
      <c r="I4654" s="6">
        <v>3.6612</v>
      </c>
      <c r="J4654" t="str">
        <f t="shared" si="72"/>
        <v>PMEKX-TG6851NLB</v>
      </c>
      <c r="K4654" t="str">
        <f>IF((VLOOKUP(J4654,mdc!A:V,22,FALSE)=""),"non Collabo","collabo")</f>
        <v>collabo</v>
      </c>
      <c r="L4654" t="str" cm="1">
        <f t="array" ref="L4654">IFERROR(_xlfn.IFS(G4654&lt;0,"shortage",H4654&lt;0,"shortage",I4654&lt;0,"shortage"),"ok")</f>
        <v>ok</v>
      </c>
    </row>
    <row r="4655" spans="1:12" hidden="1" x14ac:dyDescent="0.35">
      <c r="A4655" s="5" t="s">
        <v>79</v>
      </c>
      <c r="B4655" s="5" t="s">
        <v>25</v>
      </c>
      <c r="C4655" s="5" t="s">
        <v>1580</v>
      </c>
      <c r="D4655" s="5" t="s">
        <v>775</v>
      </c>
      <c r="E4655" s="5" t="s">
        <v>1566</v>
      </c>
      <c r="F4655" s="6">
        <v>5.6951999999999998</v>
      </c>
      <c r="G4655" s="6">
        <v>3.0510000000000002</v>
      </c>
      <c r="H4655" s="6">
        <v>4.01715</v>
      </c>
      <c r="I4655" s="6">
        <v>3.6612</v>
      </c>
      <c r="J4655" t="str">
        <f t="shared" si="72"/>
        <v>PMEKX-TG6851NLB</v>
      </c>
      <c r="K4655" t="str">
        <f>IF((VLOOKUP(J4655,mdc!A:V,22,FALSE)=""),"non Collabo","collabo")</f>
        <v>collabo</v>
      </c>
      <c r="L4655" t="str" cm="1">
        <f t="array" ref="L4655">IFERROR(_xlfn.IFS(G4655&lt;0,"shortage",H4655&lt;0,"shortage",I4655&lt;0,"shortage"),"ok")</f>
        <v>ok</v>
      </c>
    </row>
    <row r="4656" spans="1:12" ht="15" hidden="1" thickBot="1" x14ac:dyDescent="0.4">
      <c r="A4656" s="5" t="s">
        <v>79</v>
      </c>
      <c r="B4656" s="5" t="s">
        <v>25</v>
      </c>
      <c r="C4656" s="5" t="s">
        <v>1580</v>
      </c>
      <c r="D4656" s="7" t="s">
        <v>775</v>
      </c>
      <c r="E4656" s="7" t="s">
        <v>8</v>
      </c>
      <c r="F4656" s="8">
        <v>0</v>
      </c>
      <c r="G4656" s="8">
        <v>-3.0510000000000002</v>
      </c>
      <c r="H4656" s="8">
        <v>0</v>
      </c>
      <c r="I4656" s="8">
        <v>0</v>
      </c>
      <c r="J4656" t="str">
        <f t="shared" si="72"/>
        <v>PMEKX-TG6851NLB</v>
      </c>
      <c r="K4656" t="str">
        <f>IF((VLOOKUP(J4656,mdc!A:V,22,FALSE)=""),"non Collabo","collabo")</f>
        <v>collabo</v>
      </c>
    </row>
    <row r="4657" spans="1:12" hidden="1" x14ac:dyDescent="0.35">
      <c r="A4657" s="5" t="s">
        <v>79</v>
      </c>
      <c r="B4657" s="5" t="s">
        <v>25</v>
      </c>
      <c r="C4657" s="5" t="s">
        <v>1580</v>
      </c>
      <c r="D4657" s="3" t="s">
        <v>776</v>
      </c>
      <c r="E4657" s="3" t="s">
        <v>5</v>
      </c>
      <c r="F4657" s="4">
        <v>195</v>
      </c>
      <c r="G4657" s="4">
        <v>420</v>
      </c>
      <c r="H4657" s="4">
        <v>153</v>
      </c>
      <c r="I4657" s="4">
        <v>216</v>
      </c>
      <c r="J4657" t="str">
        <f t="shared" si="72"/>
        <v>PMEKX-TG6851SPB</v>
      </c>
      <c r="K4657" t="str">
        <f>IF((VLOOKUP(J4657,mdc!A:V,22,FALSE)=""),"non Collabo","collabo")</f>
        <v>collabo</v>
      </c>
      <c r="L4657" t="str" cm="1">
        <f t="array" ref="L4657">IFERROR(_xlfn.IFS(G4657&lt;0,"shortage",H4657&lt;0,"shortage",I4657&lt;0,"shortage"),"ok")</f>
        <v>ok</v>
      </c>
    </row>
    <row r="4658" spans="1:12" hidden="1" x14ac:dyDescent="0.35">
      <c r="A4658" s="5" t="s">
        <v>79</v>
      </c>
      <c r="B4658" s="5" t="s">
        <v>25</v>
      </c>
      <c r="C4658" s="5" t="s">
        <v>1580</v>
      </c>
      <c r="D4658" s="5" t="s">
        <v>776</v>
      </c>
      <c r="E4658" s="5" t="s">
        <v>1565</v>
      </c>
      <c r="F4658" s="6">
        <v>213</v>
      </c>
      <c r="G4658" s="6">
        <v>420</v>
      </c>
      <c r="H4658" s="6">
        <v>153</v>
      </c>
      <c r="I4658" s="6">
        <v>216</v>
      </c>
      <c r="J4658" t="str">
        <f t="shared" si="72"/>
        <v>PMEKX-TG6851SPB</v>
      </c>
      <c r="K4658" t="str">
        <f>IF((VLOOKUP(J4658,mdc!A:V,22,FALSE)=""),"non Collabo","collabo")</f>
        <v>collabo</v>
      </c>
      <c r="L4658" t="str" cm="1">
        <f t="array" ref="L4658">IFERROR(_xlfn.IFS(G4658&lt;0,"shortage",H4658&lt;0,"shortage",I4658&lt;0,"shortage"),"ok")</f>
        <v>ok</v>
      </c>
    </row>
    <row r="4659" spans="1:12" hidden="1" x14ac:dyDescent="0.35">
      <c r="A4659" s="5" t="s">
        <v>79</v>
      </c>
      <c r="B4659" s="5" t="s">
        <v>25</v>
      </c>
      <c r="C4659" s="5" t="s">
        <v>1580</v>
      </c>
      <c r="D4659" s="5" t="s">
        <v>776</v>
      </c>
      <c r="E4659" s="5" t="s">
        <v>6</v>
      </c>
      <c r="F4659" s="6">
        <v>-18</v>
      </c>
      <c r="G4659" s="6">
        <v>0</v>
      </c>
      <c r="H4659" s="6">
        <v>0</v>
      </c>
      <c r="I4659" s="6">
        <v>0</v>
      </c>
      <c r="J4659" t="str">
        <f t="shared" si="72"/>
        <v>PMEKX-TG6851SPB</v>
      </c>
      <c r="K4659" t="str">
        <f>IF((VLOOKUP(J4659,mdc!A:V,22,FALSE)=""),"non Collabo","collabo")</f>
        <v>collabo</v>
      </c>
      <c r="L4659" t="str" cm="1">
        <f t="array" ref="L4659">IFERROR(_xlfn.IFS(G4659&lt;0,"shortage",H4659&lt;0,"shortage",I4659&lt;0,"shortage"),"ok")</f>
        <v>ok</v>
      </c>
    </row>
    <row r="4660" spans="1:12" hidden="1" x14ac:dyDescent="0.35">
      <c r="A4660" s="5" t="s">
        <v>79</v>
      </c>
      <c r="B4660" s="5" t="s">
        <v>25</v>
      </c>
      <c r="C4660" s="5" t="s">
        <v>1580</v>
      </c>
      <c r="D4660" s="5" t="s">
        <v>776</v>
      </c>
      <c r="E4660" s="5" t="s">
        <v>2318</v>
      </c>
      <c r="F4660" s="6">
        <v>91.549295774647902</v>
      </c>
      <c r="G4660" s="6">
        <v>100</v>
      </c>
      <c r="H4660" s="6">
        <v>100</v>
      </c>
      <c r="I4660" s="6">
        <v>100</v>
      </c>
      <c r="J4660" t="str">
        <f t="shared" si="72"/>
        <v>PMEKX-TG6851SPB</v>
      </c>
      <c r="K4660" t="str">
        <f>IF((VLOOKUP(J4660,mdc!A:V,22,FALSE)=""),"non Collabo","collabo")</f>
        <v>collabo</v>
      </c>
      <c r="L4660" t="str" cm="1">
        <f t="array" ref="L4660">IFERROR(_xlfn.IFS(G4660&lt;0,"shortage",H4660&lt;0,"shortage",I4660&lt;0,"shortage"),"ok")</f>
        <v>ok</v>
      </c>
    </row>
    <row r="4661" spans="1:12" hidden="1" x14ac:dyDescent="0.35">
      <c r="A4661" s="5" t="s">
        <v>79</v>
      </c>
      <c r="B4661" s="5" t="s">
        <v>25</v>
      </c>
      <c r="C4661" s="5" t="s">
        <v>1580</v>
      </c>
      <c r="D4661" s="5" t="s">
        <v>776</v>
      </c>
      <c r="E4661" s="5" t="s">
        <v>7</v>
      </c>
      <c r="F4661" s="6">
        <v>2.9620500000000001</v>
      </c>
      <c r="G4661" s="6">
        <v>6.3798000000000004</v>
      </c>
      <c r="H4661" s="6">
        <v>2.3240699999999999</v>
      </c>
      <c r="I4661" s="6">
        <v>3.28104</v>
      </c>
      <c r="J4661" t="str">
        <f t="shared" si="72"/>
        <v>PMEKX-TG6851SPB</v>
      </c>
      <c r="K4661" t="str">
        <f>IF((VLOOKUP(J4661,mdc!A:V,22,FALSE)=""),"non Collabo","collabo")</f>
        <v>collabo</v>
      </c>
      <c r="L4661" t="str" cm="1">
        <f t="array" ref="L4661">IFERROR(_xlfn.IFS(G4661&lt;0,"shortage",H4661&lt;0,"shortage",I4661&lt;0,"shortage"),"ok")</f>
        <v>ok</v>
      </c>
    </row>
    <row r="4662" spans="1:12" hidden="1" x14ac:dyDescent="0.35">
      <c r="A4662" s="5" t="s">
        <v>79</v>
      </c>
      <c r="B4662" s="5" t="s">
        <v>25</v>
      </c>
      <c r="C4662" s="5" t="s">
        <v>1580</v>
      </c>
      <c r="D4662" s="5" t="s">
        <v>776</v>
      </c>
      <c r="E4662" s="5" t="s">
        <v>1566</v>
      </c>
      <c r="F4662" s="6">
        <v>3.2354699999999998</v>
      </c>
      <c r="G4662" s="6">
        <v>6.3798000000000004</v>
      </c>
      <c r="H4662" s="6">
        <v>2.3240699999999999</v>
      </c>
      <c r="I4662" s="6">
        <v>3.28104</v>
      </c>
      <c r="J4662" t="str">
        <f t="shared" si="72"/>
        <v>PMEKX-TG6851SPB</v>
      </c>
      <c r="K4662" t="str">
        <f>IF((VLOOKUP(J4662,mdc!A:V,22,FALSE)=""),"non Collabo","collabo")</f>
        <v>collabo</v>
      </c>
      <c r="L4662" t="str" cm="1">
        <f t="array" ref="L4662">IFERROR(_xlfn.IFS(G4662&lt;0,"shortage",H4662&lt;0,"shortage",I4662&lt;0,"shortage"),"ok")</f>
        <v>ok</v>
      </c>
    </row>
    <row r="4663" spans="1:12" ht="15" hidden="1" thickBot="1" x14ac:dyDescent="0.4">
      <c r="A4663" s="5" t="s">
        <v>79</v>
      </c>
      <c r="B4663" s="5" t="s">
        <v>25</v>
      </c>
      <c r="C4663" s="5" t="s">
        <v>1580</v>
      </c>
      <c r="D4663" s="7" t="s">
        <v>776</v>
      </c>
      <c r="E4663" s="7" t="s">
        <v>8</v>
      </c>
      <c r="F4663" s="8">
        <v>-0.27342</v>
      </c>
      <c r="G4663" s="8">
        <v>0</v>
      </c>
      <c r="H4663" s="8">
        <v>0</v>
      </c>
      <c r="I4663" s="8">
        <v>0</v>
      </c>
      <c r="J4663" t="str">
        <f t="shared" si="72"/>
        <v>PMEKX-TG6851SPB</v>
      </c>
      <c r="K4663" t="str">
        <f>IF((VLOOKUP(J4663,mdc!A:V,22,FALSE)=""),"non Collabo","collabo")</f>
        <v>collabo</v>
      </c>
    </row>
    <row r="4664" spans="1:12" hidden="1" x14ac:dyDescent="0.35">
      <c r="A4664" s="5" t="s">
        <v>79</v>
      </c>
      <c r="B4664" s="5" t="s">
        <v>25</v>
      </c>
      <c r="C4664" s="5" t="s">
        <v>1580</v>
      </c>
      <c r="D4664" s="3" t="s">
        <v>777</v>
      </c>
      <c r="E4664" s="3" t="s">
        <v>5</v>
      </c>
      <c r="F4664" s="4">
        <v>132</v>
      </c>
      <c r="G4664" s="4">
        <v>249</v>
      </c>
      <c r="H4664" s="4">
        <v>192</v>
      </c>
      <c r="I4664" s="4">
        <v>21</v>
      </c>
      <c r="J4664" t="str">
        <f t="shared" si="72"/>
        <v>PMEKX-TG6851SPS</v>
      </c>
      <c r="K4664" t="str">
        <f>IF((VLOOKUP(J4664,mdc!A:V,22,FALSE)=""),"non Collabo","collabo")</f>
        <v>collabo</v>
      </c>
      <c r="L4664" t="str" cm="1">
        <f t="array" ref="L4664">IFERROR(_xlfn.IFS(G4664&lt;0,"shortage",H4664&lt;0,"shortage",I4664&lt;0,"shortage"),"ok")</f>
        <v>ok</v>
      </c>
    </row>
    <row r="4665" spans="1:12" hidden="1" x14ac:dyDescent="0.35">
      <c r="A4665" s="5" t="s">
        <v>79</v>
      </c>
      <c r="B4665" s="5" t="s">
        <v>25</v>
      </c>
      <c r="C4665" s="5" t="s">
        <v>1580</v>
      </c>
      <c r="D4665" s="5" t="s">
        <v>777</v>
      </c>
      <c r="E4665" s="5" t="s">
        <v>1565</v>
      </c>
      <c r="F4665" s="6">
        <v>144</v>
      </c>
      <c r="G4665" s="6">
        <v>258</v>
      </c>
      <c r="H4665" s="6">
        <v>192</v>
      </c>
      <c r="I4665" s="6">
        <v>21</v>
      </c>
      <c r="J4665" t="str">
        <f t="shared" si="72"/>
        <v>PMEKX-TG6851SPS</v>
      </c>
      <c r="K4665" t="str">
        <f>IF((VLOOKUP(J4665,mdc!A:V,22,FALSE)=""),"non Collabo","collabo")</f>
        <v>collabo</v>
      </c>
      <c r="L4665" t="str" cm="1">
        <f t="array" ref="L4665">IFERROR(_xlfn.IFS(G4665&lt;0,"shortage",H4665&lt;0,"shortage",I4665&lt;0,"shortage"),"ok")</f>
        <v>ok</v>
      </c>
    </row>
    <row r="4666" spans="1:12" x14ac:dyDescent="0.35">
      <c r="A4666" s="5" t="s">
        <v>79</v>
      </c>
      <c r="B4666" s="5" t="s">
        <v>25</v>
      </c>
      <c r="C4666" s="5" t="s">
        <v>1580</v>
      </c>
      <c r="D4666" s="5" t="s">
        <v>777</v>
      </c>
      <c r="E4666" s="5" t="s">
        <v>6</v>
      </c>
      <c r="F4666" s="6">
        <v>-12</v>
      </c>
      <c r="G4666" s="6">
        <v>-9</v>
      </c>
      <c r="H4666" s="6">
        <v>0</v>
      </c>
      <c r="I4666" s="6">
        <v>0</v>
      </c>
      <c r="J4666" t="str">
        <f t="shared" si="72"/>
        <v>PMEKX-TG6851SPS</v>
      </c>
      <c r="K4666" t="str">
        <f>IF((VLOOKUP(J4666,mdc!A:V,22,FALSE)=""),"non Collabo","collabo")</f>
        <v>collabo</v>
      </c>
      <c r="L4666" t="str" cm="1">
        <f t="array" ref="L4666">IFERROR(_xlfn.IFS(G4666&lt;0,"shortage",H4666&lt;0,"shortage",I4666&lt;0,"shortage"),"ok")</f>
        <v>shortage</v>
      </c>
    </row>
    <row r="4667" spans="1:12" hidden="1" x14ac:dyDescent="0.35">
      <c r="A4667" s="5" t="s">
        <v>79</v>
      </c>
      <c r="B4667" s="5" t="s">
        <v>25</v>
      </c>
      <c r="C4667" s="5" t="s">
        <v>1580</v>
      </c>
      <c r="D4667" s="5" t="s">
        <v>777</v>
      </c>
      <c r="E4667" s="5" t="s">
        <v>2318</v>
      </c>
      <c r="F4667" s="6">
        <v>91.6666666666667</v>
      </c>
      <c r="G4667" s="6">
        <v>96.511627906976699</v>
      </c>
      <c r="H4667" s="6">
        <v>100</v>
      </c>
      <c r="I4667" s="6">
        <v>100</v>
      </c>
      <c r="J4667" t="str">
        <f t="shared" si="72"/>
        <v>PMEKX-TG6851SPS</v>
      </c>
      <c r="K4667" t="str">
        <f>IF((VLOOKUP(J4667,mdc!A:V,22,FALSE)=""),"non Collabo","collabo")</f>
        <v>collabo</v>
      </c>
      <c r="L4667" t="str" cm="1">
        <f t="array" ref="L4667">IFERROR(_xlfn.IFS(G4667&lt;0,"shortage",H4667&lt;0,"shortage",I4667&lt;0,"shortage"),"ok")</f>
        <v>ok</v>
      </c>
    </row>
    <row r="4668" spans="1:12" hidden="1" x14ac:dyDescent="0.35">
      <c r="A4668" s="5" t="s">
        <v>79</v>
      </c>
      <c r="B4668" s="5" t="s">
        <v>25</v>
      </c>
      <c r="C4668" s="5" t="s">
        <v>1580</v>
      </c>
      <c r="D4668" s="5" t="s">
        <v>777</v>
      </c>
      <c r="E4668" s="5" t="s">
        <v>7</v>
      </c>
      <c r="F4668" s="6">
        <v>2.1357599999999999</v>
      </c>
      <c r="G4668" s="6">
        <v>4.0288199999999996</v>
      </c>
      <c r="H4668" s="6">
        <v>3.10656</v>
      </c>
      <c r="I4668" s="6">
        <v>0.33978000000000003</v>
      </c>
      <c r="J4668" t="str">
        <f t="shared" si="72"/>
        <v>PMEKX-TG6851SPS</v>
      </c>
      <c r="K4668" t="str">
        <f>IF((VLOOKUP(J4668,mdc!A:V,22,FALSE)=""),"non Collabo","collabo")</f>
        <v>collabo</v>
      </c>
      <c r="L4668" t="str" cm="1">
        <f t="array" ref="L4668">IFERROR(_xlfn.IFS(G4668&lt;0,"shortage",H4668&lt;0,"shortage",I4668&lt;0,"shortage"),"ok")</f>
        <v>ok</v>
      </c>
    </row>
    <row r="4669" spans="1:12" hidden="1" x14ac:dyDescent="0.35">
      <c r="A4669" s="5" t="s">
        <v>79</v>
      </c>
      <c r="B4669" s="5" t="s">
        <v>25</v>
      </c>
      <c r="C4669" s="5" t="s">
        <v>1580</v>
      </c>
      <c r="D4669" s="5" t="s">
        <v>777</v>
      </c>
      <c r="E4669" s="5" t="s">
        <v>1566</v>
      </c>
      <c r="F4669" s="6">
        <v>2.32992</v>
      </c>
      <c r="G4669" s="6">
        <v>4.1744399999999997</v>
      </c>
      <c r="H4669" s="6">
        <v>3.10656</v>
      </c>
      <c r="I4669" s="6">
        <v>0.33978000000000003</v>
      </c>
      <c r="J4669" t="str">
        <f t="shared" si="72"/>
        <v>PMEKX-TG6851SPS</v>
      </c>
      <c r="K4669" t="str">
        <f>IF((VLOOKUP(J4669,mdc!A:V,22,FALSE)=""),"non Collabo","collabo")</f>
        <v>collabo</v>
      </c>
      <c r="L4669" t="str" cm="1">
        <f t="array" ref="L4669">IFERROR(_xlfn.IFS(G4669&lt;0,"shortage",H4669&lt;0,"shortage",I4669&lt;0,"shortage"),"ok")</f>
        <v>ok</v>
      </c>
    </row>
    <row r="4670" spans="1:12" ht="15" hidden="1" thickBot="1" x14ac:dyDescent="0.4">
      <c r="A4670" s="5" t="s">
        <v>79</v>
      </c>
      <c r="B4670" s="5" t="s">
        <v>25</v>
      </c>
      <c r="C4670" s="5" t="s">
        <v>1580</v>
      </c>
      <c r="D4670" s="7" t="s">
        <v>777</v>
      </c>
      <c r="E4670" s="7" t="s">
        <v>8</v>
      </c>
      <c r="F4670" s="8">
        <v>-0.19416</v>
      </c>
      <c r="G4670" s="8">
        <v>-0.14562</v>
      </c>
      <c r="H4670" s="8">
        <v>0</v>
      </c>
      <c r="I4670" s="8">
        <v>0</v>
      </c>
      <c r="J4670" t="str">
        <f t="shared" si="72"/>
        <v>PMEKX-TG6851SPS</v>
      </c>
      <c r="K4670" t="str">
        <f>IF((VLOOKUP(J4670,mdc!A:V,22,FALSE)=""),"non Collabo","collabo")</f>
        <v>collabo</v>
      </c>
    </row>
    <row r="4671" spans="1:12" hidden="1" x14ac:dyDescent="0.35">
      <c r="A4671" s="5" t="s">
        <v>79</v>
      </c>
      <c r="B4671" s="5" t="s">
        <v>25</v>
      </c>
      <c r="C4671" s="5" t="s">
        <v>1580</v>
      </c>
      <c r="D4671" s="3" t="s">
        <v>779</v>
      </c>
      <c r="E4671" s="3" t="s">
        <v>5</v>
      </c>
      <c r="F4671" s="4">
        <v>1179</v>
      </c>
      <c r="G4671" s="4">
        <v>2148</v>
      </c>
      <c r="H4671" s="4">
        <v>1893</v>
      </c>
      <c r="I4671" s="4">
        <v>324</v>
      </c>
      <c r="J4671" t="str">
        <f t="shared" si="72"/>
        <v>PMEKX-TG6852JTB</v>
      </c>
      <c r="K4671" t="str">
        <f>IF((VLOOKUP(J4671,mdc!A:V,22,FALSE)=""),"non Collabo","collabo")</f>
        <v>collabo</v>
      </c>
      <c r="L4671" t="str" cm="1">
        <f t="array" ref="L4671">IFERROR(_xlfn.IFS(G4671&lt;0,"shortage",H4671&lt;0,"shortage",I4671&lt;0,"shortage"),"ok")</f>
        <v>ok</v>
      </c>
    </row>
    <row r="4672" spans="1:12" hidden="1" x14ac:dyDescent="0.35">
      <c r="A4672" s="5" t="s">
        <v>79</v>
      </c>
      <c r="B4672" s="5" t="s">
        <v>25</v>
      </c>
      <c r="C4672" s="5" t="s">
        <v>1580</v>
      </c>
      <c r="D4672" s="5" t="s">
        <v>779</v>
      </c>
      <c r="E4672" s="5" t="s">
        <v>1565</v>
      </c>
      <c r="F4672" s="6">
        <v>1296</v>
      </c>
      <c r="G4672" s="6">
        <v>2148</v>
      </c>
      <c r="H4672" s="6">
        <v>1893</v>
      </c>
      <c r="I4672" s="6">
        <v>324</v>
      </c>
      <c r="J4672" t="str">
        <f t="shared" si="72"/>
        <v>PMEKX-TG6852JTB</v>
      </c>
      <c r="K4672" t="str">
        <f>IF((VLOOKUP(J4672,mdc!A:V,22,FALSE)=""),"non Collabo","collabo")</f>
        <v>collabo</v>
      </c>
      <c r="L4672" t="str" cm="1">
        <f t="array" ref="L4672">IFERROR(_xlfn.IFS(G4672&lt;0,"shortage",H4672&lt;0,"shortage",I4672&lt;0,"shortage"),"ok")</f>
        <v>ok</v>
      </c>
    </row>
    <row r="4673" spans="1:12" hidden="1" x14ac:dyDescent="0.35">
      <c r="A4673" s="5" t="s">
        <v>79</v>
      </c>
      <c r="B4673" s="5" t="s">
        <v>25</v>
      </c>
      <c r="C4673" s="5" t="s">
        <v>1580</v>
      </c>
      <c r="D4673" s="5" t="s">
        <v>779</v>
      </c>
      <c r="E4673" s="5" t="s">
        <v>6</v>
      </c>
      <c r="F4673" s="6">
        <v>-117</v>
      </c>
      <c r="G4673" s="6">
        <v>0</v>
      </c>
      <c r="H4673" s="6">
        <v>0</v>
      </c>
      <c r="I4673" s="6">
        <v>0</v>
      </c>
      <c r="J4673" t="str">
        <f t="shared" si="72"/>
        <v>PMEKX-TG6852JTB</v>
      </c>
      <c r="K4673" t="str">
        <f>IF((VLOOKUP(J4673,mdc!A:V,22,FALSE)=""),"non Collabo","collabo")</f>
        <v>collabo</v>
      </c>
      <c r="L4673" t="str" cm="1">
        <f t="array" ref="L4673">IFERROR(_xlfn.IFS(G4673&lt;0,"shortage",H4673&lt;0,"shortage",I4673&lt;0,"shortage"),"ok")</f>
        <v>ok</v>
      </c>
    </row>
    <row r="4674" spans="1:12" hidden="1" x14ac:dyDescent="0.35">
      <c r="A4674" s="5" t="s">
        <v>79</v>
      </c>
      <c r="B4674" s="5" t="s">
        <v>25</v>
      </c>
      <c r="C4674" s="5" t="s">
        <v>1580</v>
      </c>
      <c r="D4674" s="5" t="s">
        <v>779</v>
      </c>
      <c r="E4674" s="5" t="s">
        <v>2318</v>
      </c>
      <c r="F4674" s="6">
        <v>90.9722222222222</v>
      </c>
      <c r="G4674" s="6">
        <v>100</v>
      </c>
      <c r="H4674" s="6">
        <v>100</v>
      </c>
      <c r="I4674" s="6">
        <v>100</v>
      </c>
      <c r="J4674" t="str">
        <f t="shared" si="72"/>
        <v>PMEKX-TG6852JTB</v>
      </c>
      <c r="K4674" t="str">
        <f>IF((VLOOKUP(J4674,mdc!A:V,22,FALSE)=""),"non Collabo","collabo")</f>
        <v>collabo</v>
      </c>
      <c r="L4674" t="str" cm="1">
        <f t="array" ref="L4674">IFERROR(_xlfn.IFS(G4674&lt;0,"shortage",H4674&lt;0,"shortage",I4674&lt;0,"shortage"),"ok")</f>
        <v>ok</v>
      </c>
    </row>
    <row r="4675" spans="1:12" hidden="1" x14ac:dyDescent="0.35">
      <c r="A4675" s="5" t="s">
        <v>79</v>
      </c>
      <c r="B4675" s="5" t="s">
        <v>25</v>
      </c>
      <c r="C4675" s="5" t="s">
        <v>1580</v>
      </c>
      <c r="D4675" s="5" t="s">
        <v>779</v>
      </c>
      <c r="E4675" s="5" t="s">
        <v>7</v>
      </c>
      <c r="F4675" s="6">
        <v>31.13739</v>
      </c>
      <c r="G4675" s="6">
        <v>56.728679999999997</v>
      </c>
      <c r="H4675" s="6">
        <v>49.994129999999998</v>
      </c>
      <c r="I4675" s="6">
        <v>8.5568399999999993</v>
      </c>
      <c r="J4675" t="str">
        <f t="shared" ref="J4675:J4738" si="73">A4675&amp;D4675</f>
        <v>PMEKX-TG6852JTB</v>
      </c>
      <c r="K4675" t="str">
        <f>IF((VLOOKUP(J4675,mdc!A:V,22,FALSE)=""),"non Collabo","collabo")</f>
        <v>collabo</v>
      </c>
      <c r="L4675" t="str" cm="1">
        <f t="array" ref="L4675">IFERROR(_xlfn.IFS(G4675&lt;0,"shortage",H4675&lt;0,"shortage",I4675&lt;0,"shortage"),"ok")</f>
        <v>ok</v>
      </c>
    </row>
    <row r="4676" spans="1:12" hidden="1" x14ac:dyDescent="0.35">
      <c r="A4676" s="5" t="s">
        <v>79</v>
      </c>
      <c r="B4676" s="5" t="s">
        <v>25</v>
      </c>
      <c r="C4676" s="5" t="s">
        <v>1580</v>
      </c>
      <c r="D4676" s="5" t="s">
        <v>779</v>
      </c>
      <c r="E4676" s="5" t="s">
        <v>1566</v>
      </c>
      <c r="F4676" s="6">
        <v>34.227359999999997</v>
      </c>
      <c r="G4676" s="6">
        <v>56.728679999999997</v>
      </c>
      <c r="H4676" s="6">
        <v>49.994129999999998</v>
      </c>
      <c r="I4676" s="6">
        <v>8.5568399999999993</v>
      </c>
      <c r="J4676" t="str">
        <f t="shared" si="73"/>
        <v>PMEKX-TG6852JTB</v>
      </c>
      <c r="K4676" t="str">
        <f>IF((VLOOKUP(J4676,mdc!A:V,22,FALSE)=""),"non Collabo","collabo")</f>
        <v>collabo</v>
      </c>
      <c r="L4676" t="str" cm="1">
        <f t="array" ref="L4676">IFERROR(_xlfn.IFS(G4676&lt;0,"shortage",H4676&lt;0,"shortage",I4676&lt;0,"shortage"),"ok")</f>
        <v>ok</v>
      </c>
    </row>
    <row r="4677" spans="1:12" ht="15" hidden="1" thickBot="1" x14ac:dyDescent="0.4">
      <c r="A4677" s="5" t="s">
        <v>79</v>
      </c>
      <c r="B4677" s="5" t="s">
        <v>25</v>
      </c>
      <c r="C4677" s="5" t="s">
        <v>1580</v>
      </c>
      <c r="D4677" s="7" t="s">
        <v>779</v>
      </c>
      <c r="E4677" s="7" t="s">
        <v>8</v>
      </c>
      <c r="F4677" s="8">
        <v>-3.0899700000000001</v>
      </c>
      <c r="G4677" s="8">
        <v>0</v>
      </c>
      <c r="H4677" s="8">
        <v>0</v>
      </c>
      <c r="I4677" s="8">
        <v>0</v>
      </c>
      <c r="J4677" t="str">
        <f t="shared" si="73"/>
        <v>PMEKX-TG6852JTB</v>
      </c>
      <c r="K4677" t="str">
        <f>IF((VLOOKUP(J4677,mdc!A:V,22,FALSE)=""),"non Collabo","collabo")</f>
        <v>collabo</v>
      </c>
    </row>
    <row r="4678" spans="1:12" hidden="1" x14ac:dyDescent="0.35">
      <c r="A4678" s="5" t="s">
        <v>79</v>
      </c>
      <c r="B4678" s="5" t="s">
        <v>25</v>
      </c>
      <c r="C4678" s="5" t="s">
        <v>1580</v>
      </c>
      <c r="D4678" s="3" t="s">
        <v>780</v>
      </c>
      <c r="E4678" s="3" t="s">
        <v>5</v>
      </c>
      <c r="F4678" s="4">
        <v>609</v>
      </c>
      <c r="G4678" s="4">
        <v>66</v>
      </c>
      <c r="H4678" s="4">
        <v>468</v>
      </c>
      <c r="I4678" s="4">
        <v>249</v>
      </c>
      <c r="J4678" t="str">
        <f t="shared" si="73"/>
        <v>PMEKX-TG6852NLB</v>
      </c>
      <c r="K4678" t="str">
        <f>IF((VLOOKUP(J4678,mdc!A:V,22,FALSE)=""),"non Collabo","collabo")</f>
        <v>collabo</v>
      </c>
      <c r="L4678" t="str" cm="1">
        <f t="array" ref="L4678">IFERROR(_xlfn.IFS(G4678&lt;0,"shortage",H4678&lt;0,"shortage",I4678&lt;0,"shortage"),"ok")</f>
        <v>ok</v>
      </c>
    </row>
    <row r="4679" spans="1:12" hidden="1" x14ac:dyDescent="0.35">
      <c r="A4679" s="5" t="s">
        <v>79</v>
      </c>
      <c r="B4679" s="5" t="s">
        <v>25</v>
      </c>
      <c r="C4679" s="5" t="s">
        <v>1580</v>
      </c>
      <c r="D4679" s="5" t="s">
        <v>780</v>
      </c>
      <c r="E4679" s="5" t="s">
        <v>1565</v>
      </c>
      <c r="F4679" s="6">
        <v>609</v>
      </c>
      <c r="G4679" s="6">
        <v>372</v>
      </c>
      <c r="H4679" s="6">
        <v>468</v>
      </c>
      <c r="I4679" s="6">
        <v>249</v>
      </c>
      <c r="J4679" t="str">
        <f t="shared" si="73"/>
        <v>PMEKX-TG6852NLB</v>
      </c>
      <c r="K4679" t="str">
        <f>IF((VLOOKUP(J4679,mdc!A:V,22,FALSE)=""),"non Collabo","collabo")</f>
        <v>collabo</v>
      </c>
      <c r="L4679" t="str" cm="1">
        <f t="array" ref="L4679">IFERROR(_xlfn.IFS(G4679&lt;0,"shortage",H4679&lt;0,"shortage",I4679&lt;0,"shortage"),"ok")</f>
        <v>ok</v>
      </c>
    </row>
    <row r="4680" spans="1:12" x14ac:dyDescent="0.35">
      <c r="A4680" s="5" t="s">
        <v>79</v>
      </c>
      <c r="B4680" s="5" t="s">
        <v>25</v>
      </c>
      <c r="C4680" s="5" t="s">
        <v>1580</v>
      </c>
      <c r="D4680" s="5" t="s">
        <v>780</v>
      </c>
      <c r="E4680" s="5" t="s">
        <v>6</v>
      </c>
      <c r="F4680" s="6">
        <v>0</v>
      </c>
      <c r="G4680" s="6">
        <v>-306</v>
      </c>
      <c r="H4680" s="6">
        <v>0</v>
      </c>
      <c r="I4680" s="6">
        <v>0</v>
      </c>
      <c r="J4680" t="str">
        <f t="shared" si="73"/>
        <v>PMEKX-TG6852NLB</v>
      </c>
      <c r="K4680" t="str">
        <f>IF((VLOOKUP(J4680,mdc!A:V,22,FALSE)=""),"non Collabo","collabo")</f>
        <v>collabo</v>
      </c>
      <c r="L4680" t="str" cm="1">
        <f t="array" ref="L4680">IFERROR(_xlfn.IFS(G4680&lt;0,"shortage",H4680&lt;0,"shortage",I4680&lt;0,"shortage"),"ok")</f>
        <v>shortage</v>
      </c>
    </row>
    <row r="4681" spans="1:12" hidden="1" x14ac:dyDescent="0.35">
      <c r="A4681" s="5" t="s">
        <v>79</v>
      </c>
      <c r="B4681" s="5" t="s">
        <v>25</v>
      </c>
      <c r="C4681" s="5" t="s">
        <v>1580</v>
      </c>
      <c r="D4681" s="5" t="s">
        <v>780</v>
      </c>
      <c r="E4681" s="5" t="s">
        <v>2318</v>
      </c>
      <c r="F4681" s="6">
        <v>100</v>
      </c>
      <c r="G4681" s="6">
        <v>17.741935483871</v>
      </c>
      <c r="H4681" s="6">
        <v>100</v>
      </c>
      <c r="I4681" s="6">
        <v>100</v>
      </c>
      <c r="J4681" t="str">
        <f t="shared" si="73"/>
        <v>PMEKX-TG6852NLB</v>
      </c>
      <c r="K4681" t="str">
        <f>IF((VLOOKUP(J4681,mdc!A:V,22,FALSE)=""),"non Collabo","collabo")</f>
        <v>collabo</v>
      </c>
      <c r="L4681" t="str" cm="1">
        <f t="array" ref="L4681">IFERROR(_xlfn.IFS(G4681&lt;0,"shortage",H4681&lt;0,"shortage",I4681&lt;0,"shortage"),"ok")</f>
        <v>ok</v>
      </c>
    </row>
    <row r="4682" spans="1:12" hidden="1" x14ac:dyDescent="0.35">
      <c r="A4682" s="5" t="s">
        <v>79</v>
      </c>
      <c r="B4682" s="5" t="s">
        <v>25</v>
      </c>
      <c r="C4682" s="5" t="s">
        <v>1580</v>
      </c>
      <c r="D4682" s="5" t="s">
        <v>780</v>
      </c>
      <c r="E4682" s="5" t="s">
        <v>7</v>
      </c>
      <c r="F4682" s="6">
        <v>16.0167</v>
      </c>
      <c r="G4682" s="6">
        <v>1.7358</v>
      </c>
      <c r="H4682" s="6">
        <v>12.308400000000001</v>
      </c>
      <c r="I4682" s="6">
        <v>6.5487000000000002</v>
      </c>
      <c r="J4682" t="str">
        <f t="shared" si="73"/>
        <v>PMEKX-TG6852NLB</v>
      </c>
      <c r="K4682" t="str">
        <f>IF((VLOOKUP(J4682,mdc!A:V,22,FALSE)=""),"non Collabo","collabo")</f>
        <v>collabo</v>
      </c>
      <c r="L4682" t="str" cm="1">
        <f t="array" ref="L4682">IFERROR(_xlfn.IFS(G4682&lt;0,"shortage",H4682&lt;0,"shortage",I4682&lt;0,"shortage"),"ok")</f>
        <v>ok</v>
      </c>
    </row>
    <row r="4683" spans="1:12" hidden="1" x14ac:dyDescent="0.35">
      <c r="A4683" s="5" t="s">
        <v>79</v>
      </c>
      <c r="B4683" s="5" t="s">
        <v>25</v>
      </c>
      <c r="C4683" s="5" t="s">
        <v>1580</v>
      </c>
      <c r="D4683" s="5" t="s">
        <v>780</v>
      </c>
      <c r="E4683" s="5" t="s">
        <v>1566</v>
      </c>
      <c r="F4683" s="6">
        <v>16.0167</v>
      </c>
      <c r="G4683" s="6">
        <v>9.7835999999999999</v>
      </c>
      <c r="H4683" s="6">
        <v>12.308400000000001</v>
      </c>
      <c r="I4683" s="6">
        <v>6.5487000000000002</v>
      </c>
      <c r="J4683" t="str">
        <f t="shared" si="73"/>
        <v>PMEKX-TG6852NLB</v>
      </c>
      <c r="K4683" t="str">
        <f>IF((VLOOKUP(J4683,mdc!A:V,22,FALSE)=""),"non Collabo","collabo")</f>
        <v>collabo</v>
      </c>
      <c r="L4683" t="str" cm="1">
        <f t="array" ref="L4683">IFERROR(_xlfn.IFS(G4683&lt;0,"shortage",H4683&lt;0,"shortage",I4683&lt;0,"shortage"),"ok")</f>
        <v>ok</v>
      </c>
    </row>
    <row r="4684" spans="1:12" ht="15" hidden="1" thickBot="1" x14ac:dyDescent="0.4">
      <c r="A4684" s="5" t="s">
        <v>79</v>
      </c>
      <c r="B4684" s="5" t="s">
        <v>25</v>
      </c>
      <c r="C4684" s="5" t="s">
        <v>1580</v>
      </c>
      <c r="D4684" s="7" t="s">
        <v>780</v>
      </c>
      <c r="E4684" s="7" t="s">
        <v>8</v>
      </c>
      <c r="F4684" s="8">
        <v>0</v>
      </c>
      <c r="G4684" s="8">
        <v>-8.0478000000000005</v>
      </c>
      <c r="H4684" s="8">
        <v>0</v>
      </c>
      <c r="I4684" s="8">
        <v>0</v>
      </c>
      <c r="J4684" t="str">
        <f t="shared" si="73"/>
        <v>PMEKX-TG6852NLB</v>
      </c>
      <c r="K4684" t="str">
        <f>IF((VLOOKUP(J4684,mdc!A:V,22,FALSE)=""),"non Collabo","collabo")</f>
        <v>collabo</v>
      </c>
    </row>
    <row r="4685" spans="1:12" hidden="1" x14ac:dyDescent="0.35">
      <c r="A4685" s="5" t="s">
        <v>79</v>
      </c>
      <c r="B4685" s="5" t="s">
        <v>25</v>
      </c>
      <c r="C4685" s="5" t="s">
        <v>1580</v>
      </c>
      <c r="D4685" s="3" t="s">
        <v>781</v>
      </c>
      <c r="E4685" s="3" t="s">
        <v>5</v>
      </c>
      <c r="F4685" s="4"/>
      <c r="G4685" s="4">
        <v>498</v>
      </c>
      <c r="H4685" s="4">
        <v>450</v>
      </c>
      <c r="I4685" s="4">
        <v>450</v>
      </c>
      <c r="J4685" t="str">
        <f t="shared" si="73"/>
        <v>PMEKX-TG6852SPB</v>
      </c>
      <c r="K4685" t="str">
        <f>IF((VLOOKUP(J4685,mdc!A:V,22,FALSE)=""),"non Collabo","collabo")</f>
        <v>collabo</v>
      </c>
      <c r="L4685" t="str" cm="1">
        <f t="array" ref="L4685">IFERROR(_xlfn.IFS(G4685&lt;0,"shortage",H4685&lt;0,"shortage",I4685&lt;0,"shortage"),"ok")</f>
        <v>ok</v>
      </c>
    </row>
    <row r="4686" spans="1:12" hidden="1" x14ac:dyDescent="0.35">
      <c r="A4686" s="5" t="s">
        <v>79</v>
      </c>
      <c r="B4686" s="5" t="s">
        <v>25</v>
      </c>
      <c r="C4686" s="5" t="s">
        <v>1580</v>
      </c>
      <c r="D4686" s="5" t="s">
        <v>781</v>
      </c>
      <c r="E4686" s="5" t="s">
        <v>1565</v>
      </c>
      <c r="F4686" s="6"/>
      <c r="G4686" s="6">
        <v>498</v>
      </c>
      <c r="H4686" s="6">
        <v>450</v>
      </c>
      <c r="I4686" s="6">
        <v>450</v>
      </c>
      <c r="J4686" t="str">
        <f t="shared" si="73"/>
        <v>PMEKX-TG6852SPB</v>
      </c>
      <c r="K4686" t="str">
        <f>IF((VLOOKUP(J4686,mdc!A:V,22,FALSE)=""),"non Collabo","collabo")</f>
        <v>collabo</v>
      </c>
      <c r="L4686" t="str" cm="1">
        <f t="array" ref="L4686">IFERROR(_xlfn.IFS(G4686&lt;0,"shortage",H4686&lt;0,"shortage",I4686&lt;0,"shortage"),"ok")</f>
        <v>ok</v>
      </c>
    </row>
    <row r="4687" spans="1:12" hidden="1" x14ac:dyDescent="0.35">
      <c r="A4687" s="5" t="s">
        <v>79</v>
      </c>
      <c r="B4687" s="5" t="s">
        <v>25</v>
      </c>
      <c r="C4687" s="5" t="s">
        <v>1580</v>
      </c>
      <c r="D4687" s="5" t="s">
        <v>781</v>
      </c>
      <c r="E4687" s="5" t="s">
        <v>6</v>
      </c>
      <c r="F4687" s="6"/>
      <c r="G4687" s="6">
        <v>0</v>
      </c>
      <c r="H4687" s="6">
        <v>0</v>
      </c>
      <c r="I4687" s="6">
        <v>0</v>
      </c>
      <c r="J4687" t="str">
        <f t="shared" si="73"/>
        <v>PMEKX-TG6852SPB</v>
      </c>
      <c r="K4687" t="str">
        <f>IF((VLOOKUP(J4687,mdc!A:V,22,FALSE)=""),"non Collabo","collabo")</f>
        <v>collabo</v>
      </c>
      <c r="L4687" t="str" cm="1">
        <f t="array" ref="L4687">IFERROR(_xlfn.IFS(G4687&lt;0,"shortage",H4687&lt;0,"shortage",I4687&lt;0,"shortage"),"ok")</f>
        <v>ok</v>
      </c>
    </row>
    <row r="4688" spans="1:12" hidden="1" x14ac:dyDescent="0.35">
      <c r="A4688" s="5" t="s">
        <v>79</v>
      </c>
      <c r="B4688" s="5" t="s">
        <v>25</v>
      </c>
      <c r="C4688" s="5" t="s">
        <v>1580</v>
      </c>
      <c r="D4688" s="5" t="s">
        <v>781</v>
      </c>
      <c r="E4688" s="5" t="s">
        <v>2318</v>
      </c>
      <c r="F4688" s="6"/>
      <c r="G4688" s="6">
        <v>100</v>
      </c>
      <c r="H4688" s="6">
        <v>100</v>
      </c>
      <c r="I4688" s="6">
        <v>100</v>
      </c>
      <c r="J4688" t="str">
        <f t="shared" si="73"/>
        <v>PMEKX-TG6852SPB</v>
      </c>
      <c r="K4688" t="str">
        <f>IF((VLOOKUP(J4688,mdc!A:V,22,FALSE)=""),"non Collabo","collabo")</f>
        <v>collabo</v>
      </c>
      <c r="L4688" t="str" cm="1">
        <f t="array" ref="L4688">IFERROR(_xlfn.IFS(G4688&lt;0,"shortage",H4688&lt;0,"shortage",I4688&lt;0,"shortage"),"ok")</f>
        <v>ok</v>
      </c>
    </row>
    <row r="4689" spans="1:12" hidden="1" x14ac:dyDescent="0.35">
      <c r="A4689" s="5" t="s">
        <v>79</v>
      </c>
      <c r="B4689" s="5" t="s">
        <v>25</v>
      </c>
      <c r="C4689" s="5" t="s">
        <v>1580</v>
      </c>
      <c r="D4689" s="5" t="s">
        <v>781</v>
      </c>
      <c r="E4689" s="5" t="s">
        <v>7</v>
      </c>
      <c r="F4689" s="6"/>
      <c r="G4689" s="6">
        <v>13.62528</v>
      </c>
      <c r="H4689" s="6">
        <v>12.311999999999999</v>
      </c>
      <c r="I4689" s="6">
        <v>12.311999999999999</v>
      </c>
      <c r="J4689" t="str">
        <f t="shared" si="73"/>
        <v>PMEKX-TG6852SPB</v>
      </c>
      <c r="K4689" t="str">
        <f>IF((VLOOKUP(J4689,mdc!A:V,22,FALSE)=""),"non Collabo","collabo")</f>
        <v>collabo</v>
      </c>
      <c r="L4689" t="str" cm="1">
        <f t="array" ref="L4689">IFERROR(_xlfn.IFS(G4689&lt;0,"shortage",H4689&lt;0,"shortage",I4689&lt;0,"shortage"),"ok")</f>
        <v>ok</v>
      </c>
    </row>
    <row r="4690" spans="1:12" hidden="1" x14ac:dyDescent="0.35">
      <c r="A4690" s="5" t="s">
        <v>79</v>
      </c>
      <c r="B4690" s="5" t="s">
        <v>25</v>
      </c>
      <c r="C4690" s="5" t="s">
        <v>1580</v>
      </c>
      <c r="D4690" s="5" t="s">
        <v>781</v>
      </c>
      <c r="E4690" s="5" t="s">
        <v>1566</v>
      </c>
      <c r="F4690" s="6"/>
      <c r="G4690" s="6">
        <v>13.62528</v>
      </c>
      <c r="H4690" s="6">
        <v>12.311999999999999</v>
      </c>
      <c r="I4690" s="6">
        <v>12.311999999999999</v>
      </c>
      <c r="J4690" t="str">
        <f t="shared" si="73"/>
        <v>PMEKX-TG6852SPB</v>
      </c>
      <c r="K4690" t="str">
        <f>IF((VLOOKUP(J4690,mdc!A:V,22,FALSE)=""),"non Collabo","collabo")</f>
        <v>collabo</v>
      </c>
      <c r="L4690" t="str" cm="1">
        <f t="array" ref="L4690">IFERROR(_xlfn.IFS(G4690&lt;0,"shortage",H4690&lt;0,"shortage",I4690&lt;0,"shortage"),"ok")</f>
        <v>ok</v>
      </c>
    </row>
    <row r="4691" spans="1:12" ht="15" hidden="1" thickBot="1" x14ac:dyDescent="0.4">
      <c r="A4691" s="5" t="s">
        <v>79</v>
      </c>
      <c r="B4691" s="5" t="s">
        <v>25</v>
      </c>
      <c r="C4691" s="5" t="s">
        <v>1580</v>
      </c>
      <c r="D4691" s="7" t="s">
        <v>781</v>
      </c>
      <c r="E4691" s="7" t="s">
        <v>8</v>
      </c>
      <c r="F4691" s="8"/>
      <c r="G4691" s="8">
        <v>0</v>
      </c>
      <c r="H4691" s="8">
        <v>0</v>
      </c>
      <c r="I4691" s="8">
        <v>0</v>
      </c>
      <c r="J4691" t="str">
        <f t="shared" si="73"/>
        <v>PMEKX-TG6852SPB</v>
      </c>
      <c r="K4691" t="str">
        <f>IF((VLOOKUP(J4691,mdc!A:V,22,FALSE)=""),"non Collabo","collabo")</f>
        <v>collabo</v>
      </c>
    </row>
    <row r="4692" spans="1:12" hidden="1" x14ac:dyDescent="0.35">
      <c r="A4692" s="5" t="s">
        <v>79</v>
      </c>
      <c r="B4692" s="5" t="s">
        <v>25</v>
      </c>
      <c r="C4692" s="5" t="s">
        <v>1580</v>
      </c>
      <c r="D4692" s="3" t="s">
        <v>782</v>
      </c>
      <c r="E4692" s="3" t="s">
        <v>5</v>
      </c>
      <c r="F4692" s="4">
        <v>309</v>
      </c>
      <c r="G4692" s="4">
        <v>0</v>
      </c>
      <c r="H4692" s="4">
        <v>330</v>
      </c>
      <c r="I4692" s="4">
        <v>264</v>
      </c>
      <c r="J4692" t="str">
        <f t="shared" si="73"/>
        <v>PMEKX-TG6853NLB</v>
      </c>
      <c r="K4692" t="str">
        <f>IF((VLOOKUP(J4692,mdc!A:V,22,FALSE)=""),"non Collabo","collabo")</f>
        <v>collabo</v>
      </c>
      <c r="L4692" t="str" cm="1">
        <f t="array" ref="L4692">IFERROR(_xlfn.IFS(G4692&lt;0,"shortage",H4692&lt;0,"shortage",I4692&lt;0,"shortage"),"ok")</f>
        <v>ok</v>
      </c>
    </row>
    <row r="4693" spans="1:12" hidden="1" x14ac:dyDescent="0.35">
      <c r="A4693" s="5" t="s">
        <v>79</v>
      </c>
      <c r="B4693" s="5" t="s">
        <v>25</v>
      </c>
      <c r="C4693" s="5" t="s">
        <v>1580</v>
      </c>
      <c r="D4693" s="5" t="s">
        <v>782</v>
      </c>
      <c r="E4693" s="5" t="s">
        <v>1565</v>
      </c>
      <c r="F4693" s="6">
        <v>339</v>
      </c>
      <c r="G4693" s="6">
        <v>414</v>
      </c>
      <c r="H4693" s="6">
        <v>330</v>
      </c>
      <c r="I4693" s="6">
        <v>264</v>
      </c>
      <c r="J4693" t="str">
        <f t="shared" si="73"/>
        <v>PMEKX-TG6853NLB</v>
      </c>
      <c r="K4693" t="str">
        <f>IF((VLOOKUP(J4693,mdc!A:V,22,FALSE)=""),"non Collabo","collabo")</f>
        <v>collabo</v>
      </c>
      <c r="L4693" t="str" cm="1">
        <f t="array" ref="L4693">IFERROR(_xlfn.IFS(G4693&lt;0,"shortage",H4693&lt;0,"shortage",I4693&lt;0,"shortage"),"ok")</f>
        <v>ok</v>
      </c>
    </row>
    <row r="4694" spans="1:12" x14ac:dyDescent="0.35">
      <c r="A4694" s="5" t="s">
        <v>79</v>
      </c>
      <c r="B4694" s="5" t="s">
        <v>25</v>
      </c>
      <c r="C4694" s="5" t="s">
        <v>1580</v>
      </c>
      <c r="D4694" s="5" t="s">
        <v>782</v>
      </c>
      <c r="E4694" s="5" t="s">
        <v>6</v>
      </c>
      <c r="F4694" s="6">
        <v>-30</v>
      </c>
      <c r="G4694" s="6">
        <v>-414</v>
      </c>
      <c r="H4694" s="6">
        <v>0</v>
      </c>
      <c r="I4694" s="6">
        <v>0</v>
      </c>
      <c r="J4694" t="str">
        <f t="shared" si="73"/>
        <v>PMEKX-TG6853NLB</v>
      </c>
      <c r="K4694" t="str">
        <f>IF((VLOOKUP(J4694,mdc!A:V,22,FALSE)=""),"non Collabo","collabo")</f>
        <v>collabo</v>
      </c>
      <c r="L4694" t="str" cm="1">
        <f t="array" ref="L4694">IFERROR(_xlfn.IFS(G4694&lt;0,"shortage",H4694&lt;0,"shortage",I4694&lt;0,"shortage"),"ok")</f>
        <v>shortage</v>
      </c>
    </row>
    <row r="4695" spans="1:12" hidden="1" x14ac:dyDescent="0.35">
      <c r="A4695" s="5" t="s">
        <v>79</v>
      </c>
      <c r="B4695" s="5" t="s">
        <v>25</v>
      </c>
      <c r="C4695" s="5" t="s">
        <v>1580</v>
      </c>
      <c r="D4695" s="5" t="s">
        <v>782</v>
      </c>
      <c r="E4695" s="5" t="s">
        <v>2318</v>
      </c>
      <c r="F4695" s="6">
        <v>91.150442477876098</v>
      </c>
      <c r="G4695" s="6">
        <v>0</v>
      </c>
      <c r="H4695" s="6">
        <v>100</v>
      </c>
      <c r="I4695" s="6">
        <v>100</v>
      </c>
      <c r="J4695" t="str">
        <f t="shared" si="73"/>
        <v>PMEKX-TG6853NLB</v>
      </c>
      <c r="K4695" t="str">
        <f>IF((VLOOKUP(J4695,mdc!A:V,22,FALSE)=""),"non Collabo","collabo")</f>
        <v>collabo</v>
      </c>
      <c r="L4695" t="str" cm="1">
        <f t="array" ref="L4695">IFERROR(_xlfn.IFS(G4695&lt;0,"shortage",H4695&lt;0,"shortage",I4695&lt;0,"shortage"),"ok")</f>
        <v>ok</v>
      </c>
    </row>
    <row r="4696" spans="1:12" hidden="1" x14ac:dyDescent="0.35">
      <c r="A4696" s="5" t="s">
        <v>79</v>
      </c>
      <c r="B4696" s="5" t="s">
        <v>25</v>
      </c>
      <c r="C4696" s="5" t="s">
        <v>1580</v>
      </c>
      <c r="D4696" s="5" t="s">
        <v>782</v>
      </c>
      <c r="E4696" s="5" t="s">
        <v>7</v>
      </c>
      <c r="F4696" s="6">
        <v>10.19082</v>
      </c>
      <c r="G4696" s="6">
        <v>0</v>
      </c>
      <c r="H4696" s="6">
        <v>10.8834</v>
      </c>
      <c r="I4696" s="6">
        <v>8.7067200000000007</v>
      </c>
      <c r="J4696" t="str">
        <f t="shared" si="73"/>
        <v>PMEKX-TG6853NLB</v>
      </c>
      <c r="K4696" t="str">
        <f>IF((VLOOKUP(J4696,mdc!A:V,22,FALSE)=""),"non Collabo","collabo")</f>
        <v>collabo</v>
      </c>
      <c r="L4696" t="str" cm="1">
        <f t="array" ref="L4696">IFERROR(_xlfn.IFS(G4696&lt;0,"shortage",H4696&lt;0,"shortage",I4696&lt;0,"shortage"),"ok")</f>
        <v>ok</v>
      </c>
    </row>
    <row r="4697" spans="1:12" hidden="1" x14ac:dyDescent="0.35">
      <c r="A4697" s="5" t="s">
        <v>79</v>
      </c>
      <c r="B4697" s="5" t="s">
        <v>25</v>
      </c>
      <c r="C4697" s="5" t="s">
        <v>1580</v>
      </c>
      <c r="D4697" s="5" t="s">
        <v>782</v>
      </c>
      <c r="E4697" s="5" t="s">
        <v>1566</v>
      </c>
      <c r="F4697" s="6">
        <v>11.18022</v>
      </c>
      <c r="G4697" s="6">
        <v>13.65372</v>
      </c>
      <c r="H4697" s="6">
        <v>10.8834</v>
      </c>
      <c r="I4697" s="6">
        <v>8.7067200000000007</v>
      </c>
      <c r="J4697" t="str">
        <f t="shared" si="73"/>
        <v>PMEKX-TG6853NLB</v>
      </c>
      <c r="K4697" t="str">
        <f>IF((VLOOKUP(J4697,mdc!A:V,22,FALSE)=""),"non Collabo","collabo")</f>
        <v>collabo</v>
      </c>
      <c r="L4697" t="str" cm="1">
        <f t="array" ref="L4697">IFERROR(_xlfn.IFS(G4697&lt;0,"shortage",H4697&lt;0,"shortage",I4697&lt;0,"shortage"),"ok")</f>
        <v>ok</v>
      </c>
    </row>
    <row r="4698" spans="1:12" ht="15" hidden="1" thickBot="1" x14ac:dyDescent="0.4">
      <c r="A4698" s="5" t="s">
        <v>79</v>
      </c>
      <c r="B4698" s="5" t="s">
        <v>25</v>
      </c>
      <c r="C4698" s="5" t="s">
        <v>1580</v>
      </c>
      <c r="D4698" s="7" t="s">
        <v>782</v>
      </c>
      <c r="E4698" s="7" t="s">
        <v>8</v>
      </c>
      <c r="F4698" s="8">
        <v>-0.98939999999999995</v>
      </c>
      <c r="G4698" s="8">
        <v>-13.65372</v>
      </c>
      <c r="H4698" s="8">
        <v>0</v>
      </c>
      <c r="I4698" s="8">
        <v>0</v>
      </c>
      <c r="J4698" t="str">
        <f t="shared" si="73"/>
        <v>PMEKX-TG6853NLB</v>
      </c>
      <c r="K4698" t="str">
        <f>IF((VLOOKUP(J4698,mdc!A:V,22,FALSE)=""),"non Collabo","collabo")</f>
        <v>collabo</v>
      </c>
    </row>
    <row r="4699" spans="1:12" hidden="1" x14ac:dyDescent="0.35">
      <c r="A4699" s="5" t="s">
        <v>79</v>
      </c>
      <c r="B4699" s="5" t="s">
        <v>25</v>
      </c>
      <c r="C4699" s="5" t="s">
        <v>1580</v>
      </c>
      <c r="D4699" s="3" t="s">
        <v>783</v>
      </c>
      <c r="E4699" s="3" t="s">
        <v>5</v>
      </c>
      <c r="F4699" s="4">
        <v>1095</v>
      </c>
      <c r="G4699" s="4">
        <v>921</v>
      </c>
      <c r="H4699" s="4">
        <v>1851</v>
      </c>
      <c r="I4699" s="4">
        <v>1998</v>
      </c>
      <c r="J4699" t="str">
        <f t="shared" si="73"/>
        <v>PMEKX-TG6861FRB</v>
      </c>
      <c r="K4699" t="str">
        <f>IF((VLOOKUP(J4699,mdc!A:V,22,FALSE)=""),"non Collabo","collabo")</f>
        <v>collabo</v>
      </c>
      <c r="L4699" t="str" cm="1">
        <f t="array" ref="L4699">IFERROR(_xlfn.IFS(G4699&lt;0,"shortage",H4699&lt;0,"shortage",I4699&lt;0,"shortage"),"ok")</f>
        <v>ok</v>
      </c>
    </row>
    <row r="4700" spans="1:12" hidden="1" x14ac:dyDescent="0.35">
      <c r="A4700" s="5" t="s">
        <v>79</v>
      </c>
      <c r="B4700" s="5" t="s">
        <v>25</v>
      </c>
      <c r="C4700" s="5" t="s">
        <v>1580</v>
      </c>
      <c r="D4700" s="5" t="s">
        <v>783</v>
      </c>
      <c r="E4700" s="5" t="s">
        <v>1565</v>
      </c>
      <c r="F4700" s="6">
        <v>1095</v>
      </c>
      <c r="G4700" s="6">
        <v>1011</v>
      </c>
      <c r="H4700" s="6">
        <v>1851</v>
      </c>
      <c r="I4700" s="6">
        <v>1998</v>
      </c>
      <c r="J4700" t="str">
        <f t="shared" si="73"/>
        <v>PMEKX-TG6861FRB</v>
      </c>
      <c r="K4700" t="str">
        <f>IF((VLOOKUP(J4700,mdc!A:V,22,FALSE)=""),"non Collabo","collabo")</f>
        <v>collabo</v>
      </c>
      <c r="L4700" t="str" cm="1">
        <f t="array" ref="L4700">IFERROR(_xlfn.IFS(G4700&lt;0,"shortage",H4700&lt;0,"shortage",I4700&lt;0,"shortage"),"ok")</f>
        <v>ok</v>
      </c>
    </row>
    <row r="4701" spans="1:12" x14ac:dyDescent="0.35">
      <c r="A4701" s="5" t="s">
        <v>79</v>
      </c>
      <c r="B4701" s="5" t="s">
        <v>25</v>
      </c>
      <c r="C4701" s="5" t="s">
        <v>1580</v>
      </c>
      <c r="D4701" s="5" t="s">
        <v>783</v>
      </c>
      <c r="E4701" s="5" t="s">
        <v>6</v>
      </c>
      <c r="F4701" s="6">
        <v>0</v>
      </c>
      <c r="G4701" s="6">
        <v>-90</v>
      </c>
      <c r="H4701" s="6">
        <v>0</v>
      </c>
      <c r="I4701" s="6">
        <v>0</v>
      </c>
      <c r="J4701" t="str">
        <f t="shared" si="73"/>
        <v>PMEKX-TG6861FRB</v>
      </c>
      <c r="K4701" t="str">
        <f>IF((VLOOKUP(J4701,mdc!A:V,22,FALSE)=""),"non Collabo","collabo")</f>
        <v>collabo</v>
      </c>
      <c r="L4701" t="str" cm="1">
        <f t="array" ref="L4701">IFERROR(_xlfn.IFS(G4701&lt;0,"shortage",H4701&lt;0,"shortage",I4701&lt;0,"shortage"),"ok")</f>
        <v>shortage</v>
      </c>
    </row>
    <row r="4702" spans="1:12" hidden="1" x14ac:dyDescent="0.35">
      <c r="A4702" s="5" t="s">
        <v>79</v>
      </c>
      <c r="B4702" s="5" t="s">
        <v>25</v>
      </c>
      <c r="C4702" s="5" t="s">
        <v>1580</v>
      </c>
      <c r="D4702" s="5" t="s">
        <v>783</v>
      </c>
      <c r="E4702" s="5" t="s">
        <v>2318</v>
      </c>
      <c r="F4702" s="6">
        <v>100</v>
      </c>
      <c r="G4702" s="6">
        <v>91.097922848664695</v>
      </c>
      <c r="H4702" s="6">
        <v>100</v>
      </c>
      <c r="I4702" s="6">
        <v>100</v>
      </c>
      <c r="J4702" t="str">
        <f t="shared" si="73"/>
        <v>PMEKX-TG6861FRB</v>
      </c>
      <c r="K4702" t="str">
        <f>IF((VLOOKUP(J4702,mdc!A:V,22,FALSE)=""),"non Collabo","collabo")</f>
        <v>collabo</v>
      </c>
      <c r="L4702" t="str" cm="1">
        <f t="array" ref="L4702">IFERROR(_xlfn.IFS(G4702&lt;0,"shortage",H4702&lt;0,"shortage",I4702&lt;0,"shortage"),"ok")</f>
        <v>ok</v>
      </c>
    </row>
    <row r="4703" spans="1:12" hidden="1" x14ac:dyDescent="0.35">
      <c r="A4703" s="5" t="s">
        <v>79</v>
      </c>
      <c r="B4703" s="5" t="s">
        <v>25</v>
      </c>
      <c r="C4703" s="5" t="s">
        <v>1580</v>
      </c>
      <c r="D4703" s="5" t="s">
        <v>783</v>
      </c>
      <c r="E4703" s="5" t="s">
        <v>7</v>
      </c>
      <c r="F4703" s="6">
        <v>17.66235</v>
      </c>
      <c r="G4703" s="6">
        <v>14.855729999999999</v>
      </c>
      <c r="H4703" s="6">
        <v>29.856629999999999</v>
      </c>
      <c r="I4703" s="6">
        <v>32.227739999999997</v>
      </c>
      <c r="J4703" t="str">
        <f t="shared" si="73"/>
        <v>PMEKX-TG6861FRB</v>
      </c>
      <c r="K4703" t="str">
        <f>IF((VLOOKUP(J4703,mdc!A:V,22,FALSE)=""),"non Collabo","collabo")</f>
        <v>collabo</v>
      </c>
      <c r="L4703" t="str" cm="1">
        <f t="array" ref="L4703">IFERROR(_xlfn.IFS(G4703&lt;0,"shortage",H4703&lt;0,"shortage",I4703&lt;0,"shortage"),"ok")</f>
        <v>ok</v>
      </c>
    </row>
    <row r="4704" spans="1:12" hidden="1" x14ac:dyDescent="0.35">
      <c r="A4704" s="5" t="s">
        <v>79</v>
      </c>
      <c r="B4704" s="5" t="s">
        <v>25</v>
      </c>
      <c r="C4704" s="5" t="s">
        <v>1580</v>
      </c>
      <c r="D4704" s="5" t="s">
        <v>783</v>
      </c>
      <c r="E4704" s="5" t="s">
        <v>1566</v>
      </c>
      <c r="F4704" s="6">
        <v>17.66235</v>
      </c>
      <c r="G4704" s="6">
        <v>16.30743</v>
      </c>
      <c r="H4704" s="6">
        <v>29.856629999999999</v>
      </c>
      <c r="I4704" s="6">
        <v>32.227739999999997</v>
      </c>
      <c r="J4704" t="str">
        <f t="shared" si="73"/>
        <v>PMEKX-TG6861FRB</v>
      </c>
      <c r="K4704" t="str">
        <f>IF((VLOOKUP(J4704,mdc!A:V,22,FALSE)=""),"non Collabo","collabo")</f>
        <v>collabo</v>
      </c>
      <c r="L4704" t="str" cm="1">
        <f t="array" ref="L4704">IFERROR(_xlfn.IFS(G4704&lt;0,"shortage",H4704&lt;0,"shortage",I4704&lt;0,"shortage"),"ok")</f>
        <v>ok</v>
      </c>
    </row>
    <row r="4705" spans="1:12" ht="15" hidden="1" thickBot="1" x14ac:dyDescent="0.4">
      <c r="A4705" s="5" t="s">
        <v>79</v>
      </c>
      <c r="B4705" s="5" t="s">
        <v>25</v>
      </c>
      <c r="C4705" s="5" t="s">
        <v>1580</v>
      </c>
      <c r="D4705" s="7" t="s">
        <v>783</v>
      </c>
      <c r="E4705" s="7" t="s">
        <v>8</v>
      </c>
      <c r="F4705" s="8">
        <v>0</v>
      </c>
      <c r="G4705" s="8">
        <v>-1.4517</v>
      </c>
      <c r="H4705" s="8">
        <v>0</v>
      </c>
      <c r="I4705" s="8">
        <v>0</v>
      </c>
      <c r="J4705" t="str">
        <f t="shared" si="73"/>
        <v>PMEKX-TG6861FRB</v>
      </c>
      <c r="K4705" t="str">
        <f>IF((VLOOKUP(J4705,mdc!A:V,22,FALSE)=""),"non Collabo","collabo")</f>
        <v>collabo</v>
      </c>
    </row>
    <row r="4706" spans="1:12" hidden="1" x14ac:dyDescent="0.35">
      <c r="A4706" s="5" t="s">
        <v>79</v>
      </c>
      <c r="B4706" s="5" t="s">
        <v>25</v>
      </c>
      <c r="C4706" s="5" t="s">
        <v>1580</v>
      </c>
      <c r="D4706" s="3" t="s">
        <v>785</v>
      </c>
      <c r="E4706" s="3" t="s">
        <v>5</v>
      </c>
      <c r="F4706" s="4">
        <v>465</v>
      </c>
      <c r="G4706" s="4">
        <v>7518</v>
      </c>
      <c r="H4706" s="4">
        <v>3672</v>
      </c>
      <c r="I4706" s="4">
        <v>48</v>
      </c>
      <c r="J4706" t="str">
        <f t="shared" si="73"/>
        <v>PMEKX-TG6861GB</v>
      </c>
      <c r="K4706" t="str">
        <f>IF((VLOOKUP(J4706,mdc!A:V,22,FALSE)=""),"non Collabo","collabo")</f>
        <v>collabo</v>
      </c>
      <c r="L4706" t="str" cm="1">
        <f t="array" ref="L4706">IFERROR(_xlfn.IFS(G4706&lt;0,"shortage",H4706&lt;0,"shortage",I4706&lt;0,"shortage"),"ok")</f>
        <v>ok</v>
      </c>
    </row>
    <row r="4707" spans="1:12" hidden="1" x14ac:dyDescent="0.35">
      <c r="A4707" s="5" t="s">
        <v>79</v>
      </c>
      <c r="B4707" s="5" t="s">
        <v>25</v>
      </c>
      <c r="C4707" s="5" t="s">
        <v>1580</v>
      </c>
      <c r="D4707" s="5" t="s">
        <v>785</v>
      </c>
      <c r="E4707" s="5" t="s">
        <v>1565</v>
      </c>
      <c r="F4707" s="6">
        <v>2013</v>
      </c>
      <c r="G4707" s="6">
        <v>7518</v>
      </c>
      <c r="H4707" s="6">
        <v>3672</v>
      </c>
      <c r="I4707" s="6">
        <v>48</v>
      </c>
      <c r="J4707" t="str">
        <f t="shared" si="73"/>
        <v>PMEKX-TG6861GB</v>
      </c>
      <c r="K4707" t="str">
        <f>IF((VLOOKUP(J4707,mdc!A:V,22,FALSE)=""),"non Collabo","collabo")</f>
        <v>collabo</v>
      </c>
      <c r="L4707" t="str" cm="1">
        <f t="array" ref="L4707">IFERROR(_xlfn.IFS(G4707&lt;0,"shortage",H4707&lt;0,"shortage",I4707&lt;0,"shortage"),"ok")</f>
        <v>ok</v>
      </c>
    </row>
    <row r="4708" spans="1:12" hidden="1" x14ac:dyDescent="0.35">
      <c r="A4708" s="5" t="s">
        <v>79</v>
      </c>
      <c r="B4708" s="5" t="s">
        <v>25</v>
      </c>
      <c r="C4708" s="5" t="s">
        <v>1580</v>
      </c>
      <c r="D4708" s="5" t="s">
        <v>785</v>
      </c>
      <c r="E4708" s="5" t="s">
        <v>6</v>
      </c>
      <c r="F4708" s="6">
        <v>-1548</v>
      </c>
      <c r="G4708" s="6">
        <v>0</v>
      </c>
      <c r="H4708" s="6">
        <v>0</v>
      </c>
      <c r="I4708" s="6">
        <v>0</v>
      </c>
      <c r="J4708" t="str">
        <f t="shared" si="73"/>
        <v>PMEKX-TG6861GB</v>
      </c>
      <c r="K4708" t="str">
        <f>IF((VLOOKUP(J4708,mdc!A:V,22,FALSE)=""),"non Collabo","collabo")</f>
        <v>collabo</v>
      </c>
      <c r="L4708" t="str" cm="1">
        <f t="array" ref="L4708">IFERROR(_xlfn.IFS(G4708&lt;0,"shortage",H4708&lt;0,"shortage",I4708&lt;0,"shortage"),"ok")</f>
        <v>ok</v>
      </c>
    </row>
    <row r="4709" spans="1:12" hidden="1" x14ac:dyDescent="0.35">
      <c r="A4709" s="5" t="s">
        <v>79</v>
      </c>
      <c r="B4709" s="5" t="s">
        <v>25</v>
      </c>
      <c r="C4709" s="5" t="s">
        <v>1580</v>
      </c>
      <c r="D4709" s="5" t="s">
        <v>785</v>
      </c>
      <c r="E4709" s="5" t="s">
        <v>2318</v>
      </c>
      <c r="F4709" s="6">
        <v>23.0998509687034</v>
      </c>
      <c r="G4709" s="6">
        <v>100</v>
      </c>
      <c r="H4709" s="6">
        <v>100</v>
      </c>
      <c r="I4709" s="6">
        <v>100</v>
      </c>
      <c r="J4709" t="str">
        <f t="shared" si="73"/>
        <v>PMEKX-TG6861GB</v>
      </c>
      <c r="K4709" t="str">
        <f>IF((VLOOKUP(J4709,mdc!A:V,22,FALSE)=""),"non Collabo","collabo")</f>
        <v>collabo</v>
      </c>
      <c r="L4709" t="str" cm="1">
        <f t="array" ref="L4709">IFERROR(_xlfn.IFS(G4709&lt;0,"shortage",H4709&lt;0,"shortage",I4709&lt;0,"shortage"),"ok")</f>
        <v>ok</v>
      </c>
    </row>
    <row r="4710" spans="1:12" hidden="1" x14ac:dyDescent="0.35">
      <c r="A4710" s="5" t="s">
        <v>79</v>
      </c>
      <c r="B4710" s="5" t="s">
        <v>25</v>
      </c>
      <c r="C4710" s="5" t="s">
        <v>1580</v>
      </c>
      <c r="D4710" s="5" t="s">
        <v>785</v>
      </c>
      <c r="E4710" s="5" t="s">
        <v>7</v>
      </c>
      <c r="F4710" s="6">
        <v>7.3888499999999997</v>
      </c>
      <c r="G4710" s="6">
        <v>119.46102</v>
      </c>
      <c r="H4710" s="6">
        <v>58.348080000000003</v>
      </c>
      <c r="I4710" s="6">
        <v>0.76271999999999995</v>
      </c>
      <c r="J4710" t="str">
        <f t="shared" si="73"/>
        <v>PMEKX-TG6861GB</v>
      </c>
      <c r="K4710" t="str">
        <f>IF((VLOOKUP(J4710,mdc!A:V,22,FALSE)=""),"non Collabo","collabo")</f>
        <v>collabo</v>
      </c>
      <c r="L4710" t="str" cm="1">
        <f t="array" ref="L4710">IFERROR(_xlfn.IFS(G4710&lt;0,"shortage",H4710&lt;0,"shortage",I4710&lt;0,"shortage"),"ok")</f>
        <v>ok</v>
      </c>
    </row>
    <row r="4711" spans="1:12" hidden="1" x14ac:dyDescent="0.35">
      <c r="A4711" s="5" t="s">
        <v>79</v>
      </c>
      <c r="B4711" s="5" t="s">
        <v>25</v>
      </c>
      <c r="C4711" s="5" t="s">
        <v>1580</v>
      </c>
      <c r="D4711" s="5" t="s">
        <v>785</v>
      </c>
      <c r="E4711" s="5" t="s">
        <v>1566</v>
      </c>
      <c r="F4711" s="6">
        <v>31.98657</v>
      </c>
      <c r="G4711" s="6">
        <v>119.46102</v>
      </c>
      <c r="H4711" s="6">
        <v>58.348080000000003</v>
      </c>
      <c r="I4711" s="6">
        <v>0.76271999999999995</v>
      </c>
      <c r="J4711" t="str">
        <f t="shared" si="73"/>
        <v>PMEKX-TG6861GB</v>
      </c>
      <c r="K4711" t="str">
        <f>IF((VLOOKUP(J4711,mdc!A:V,22,FALSE)=""),"non Collabo","collabo")</f>
        <v>collabo</v>
      </c>
      <c r="L4711" t="str" cm="1">
        <f t="array" ref="L4711">IFERROR(_xlfn.IFS(G4711&lt;0,"shortage",H4711&lt;0,"shortage",I4711&lt;0,"shortage"),"ok")</f>
        <v>ok</v>
      </c>
    </row>
    <row r="4712" spans="1:12" ht="15" hidden="1" thickBot="1" x14ac:dyDescent="0.4">
      <c r="A4712" s="5" t="s">
        <v>79</v>
      </c>
      <c r="B4712" s="5" t="s">
        <v>25</v>
      </c>
      <c r="C4712" s="5" t="s">
        <v>1580</v>
      </c>
      <c r="D4712" s="7" t="s">
        <v>785</v>
      </c>
      <c r="E4712" s="7" t="s">
        <v>8</v>
      </c>
      <c r="F4712" s="8">
        <v>-24.597719999999999</v>
      </c>
      <c r="G4712" s="8">
        <v>0</v>
      </c>
      <c r="H4712" s="8">
        <v>0</v>
      </c>
      <c r="I4712" s="8">
        <v>0</v>
      </c>
      <c r="J4712" t="str">
        <f t="shared" si="73"/>
        <v>PMEKX-TG6861GB</v>
      </c>
      <c r="K4712" t="str">
        <f>IF((VLOOKUP(J4712,mdc!A:V,22,FALSE)=""),"non Collabo","collabo")</f>
        <v>collabo</v>
      </c>
    </row>
    <row r="4713" spans="1:12" hidden="1" x14ac:dyDescent="0.35">
      <c r="A4713" s="5" t="s">
        <v>79</v>
      </c>
      <c r="B4713" s="5" t="s">
        <v>25</v>
      </c>
      <c r="C4713" s="5" t="s">
        <v>1580</v>
      </c>
      <c r="D4713" s="3" t="s">
        <v>786</v>
      </c>
      <c r="E4713" s="3" t="s">
        <v>5</v>
      </c>
      <c r="F4713" s="4"/>
      <c r="G4713" s="4"/>
      <c r="H4713" s="4">
        <v>1380</v>
      </c>
      <c r="I4713" s="4"/>
      <c r="J4713" t="str">
        <f t="shared" si="73"/>
        <v>PMEKX-TG6861GS</v>
      </c>
      <c r="K4713" t="str">
        <f>IF((VLOOKUP(J4713,mdc!A:V,22,FALSE)=""),"non Collabo","collabo")</f>
        <v>collabo</v>
      </c>
      <c r="L4713" t="str" cm="1">
        <f t="array" ref="L4713">IFERROR(_xlfn.IFS(G4713&lt;0,"shortage",H4713&lt;0,"shortage",I4713&lt;0,"shortage"),"ok")</f>
        <v>ok</v>
      </c>
    </row>
    <row r="4714" spans="1:12" hidden="1" x14ac:dyDescent="0.35">
      <c r="A4714" s="5" t="s">
        <v>79</v>
      </c>
      <c r="B4714" s="5" t="s">
        <v>25</v>
      </c>
      <c r="C4714" s="5" t="s">
        <v>1580</v>
      </c>
      <c r="D4714" s="5" t="s">
        <v>786</v>
      </c>
      <c r="E4714" s="5" t="s">
        <v>1565</v>
      </c>
      <c r="F4714" s="6"/>
      <c r="G4714" s="6"/>
      <c r="H4714" s="6">
        <v>1380</v>
      </c>
      <c r="I4714" s="6"/>
      <c r="J4714" t="str">
        <f t="shared" si="73"/>
        <v>PMEKX-TG6861GS</v>
      </c>
      <c r="K4714" t="str">
        <f>IF((VLOOKUP(J4714,mdc!A:V,22,FALSE)=""),"non Collabo","collabo")</f>
        <v>collabo</v>
      </c>
      <c r="L4714" t="str" cm="1">
        <f t="array" ref="L4714">IFERROR(_xlfn.IFS(G4714&lt;0,"shortage",H4714&lt;0,"shortage",I4714&lt;0,"shortage"),"ok")</f>
        <v>ok</v>
      </c>
    </row>
    <row r="4715" spans="1:12" hidden="1" x14ac:dyDescent="0.35">
      <c r="A4715" s="5" t="s">
        <v>79</v>
      </c>
      <c r="B4715" s="5" t="s">
        <v>25</v>
      </c>
      <c r="C4715" s="5" t="s">
        <v>1580</v>
      </c>
      <c r="D4715" s="5" t="s">
        <v>786</v>
      </c>
      <c r="E4715" s="5" t="s">
        <v>6</v>
      </c>
      <c r="F4715" s="6"/>
      <c r="G4715" s="6"/>
      <c r="H4715" s="6">
        <v>0</v>
      </c>
      <c r="I4715" s="6"/>
      <c r="J4715" t="str">
        <f t="shared" si="73"/>
        <v>PMEKX-TG6861GS</v>
      </c>
      <c r="K4715" t="str">
        <f>IF((VLOOKUP(J4715,mdc!A:V,22,FALSE)=""),"non Collabo","collabo")</f>
        <v>collabo</v>
      </c>
      <c r="L4715" t="str" cm="1">
        <f t="array" ref="L4715">IFERROR(_xlfn.IFS(G4715&lt;0,"shortage",H4715&lt;0,"shortage",I4715&lt;0,"shortage"),"ok")</f>
        <v>ok</v>
      </c>
    </row>
    <row r="4716" spans="1:12" hidden="1" x14ac:dyDescent="0.35">
      <c r="A4716" s="5" t="s">
        <v>79</v>
      </c>
      <c r="B4716" s="5" t="s">
        <v>25</v>
      </c>
      <c r="C4716" s="5" t="s">
        <v>1580</v>
      </c>
      <c r="D4716" s="5" t="s">
        <v>786</v>
      </c>
      <c r="E4716" s="5" t="s">
        <v>2318</v>
      </c>
      <c r="F4716" s="6"/>
      <c r="G4716" s="6"/>
      <c r="H4716" s="6">
        <v>100</v>
      </c>
      <c r="I4716" s="6"/>
      <c r="J4716" t="str">
        <f t="shared" si="73"/>
        <v>PMEKX-TG6861GS</v>
      </c>
      <c r="K4716" t="str">
        <f>IF((VLOOKUP(J4716,mdc!A:V,22,FALSE)=""),"non Collabo","collabo")</f>
        <v>collabo</v>
      </c>
      <c r="L4716" t="str" cm="1">
        <f t="array" ref="L4716">IFERROR(_xlfn.IFS(G4716&lt;0,"shortage",H4716&lt;0,"shortage",I4716&lt;0,"shortage"),"ok")</f>
        <v>ok</v>
      </c>
    </row>
    <row r="4717" spans="1:12" hidden="1" x14ac:dyDescent="0.35">
      <c r="A4717" s="5" t="s">
        <v>79</v>
      </c>
      <c r="B4717" s="5" t="s">
        <v>25</v>
      </c>
      <c r="C4717" s="5" t="s">
        <v>1580</v>
      </c>
      <c r="D4717" s="5" t="s">
        <v>786</v>
      </c>
      <c r="E4717" s="5" t="s">
        <v>7</v>
      </c>
      <c r="F4717" s="6"/>
      <c r="G4717" s="6"/>
      <c r="H4717" s="6">
        <v>22.2456</v>
      </c>
      <c r="I4717" s="6"/>
      <c r="J4717" t="str">
        <f t="shared" si="73"/>
        <v>PMEKX-TG6861GS</v>
      </c>
      <c r="K4717" t="str">
        <f>IF((VLOOKUP(J4717,mdc!A:V,22,FALSE)=""),"non Collabo","collabo")</f>
        <v>collabo</v>
      </c>
      <c r="L4717" t="str" cm="1">
        <f t="array" ref="L4717">IFERROR(_xlfn.IFS(G4717&lt;0,"shortage",H4717&lt;0,"shortage",I4717&lt;0,"shortage"),"ok")</f>
        <v>ok</v>
      </c>
    </row>
    <row r="4718" spans="1:12" hidden="1" x14ac:dyDescent="0.35">
      <c r="A4718" s="5" t="s">
        <v>79</v>
      </c>
      <c r="B4718" s="5" t="s">
        <v>25</v>
      </c>
      <c r="C4718" s="5" t="s">
        <v>1580</v>
      </c>
      <c r="D4718" s="5" t="s">
        <v>786</v>
      </c>
      <c r="E4718" s="5" t="s">
        <v>1566</v>
      </c>
      <c r="F4718" s="6"/>
      <c r="G4718" s="6"/>
      <c r="H4718" s="6">
        <v>22.2456</v>
      </c>
      <c r="I4718" s="6"/>
      <c r="J4718" t="str">
        <f t="shared" si="73"/>
        <v>PMEKX-TG6861GS</v>
      </c>
      <c r="K4718" t="str">
        <f>IF((VLOOKUP(J4718,mdc!A:V,22,FALSE)=""),"non Collabo","collabo")</f>
        <v>collabo</v>
      </c>
      <c r="L4718" t="str" cm="1">
        <f t="array" ref="L4718">IFERROR(_xlfn.IFS(G4718&lt;0,"shortage",H4718&lt;0,"shortage",I4718&lt;0,"shortage"),"ok")</f>
        <v>ok</v>
      </c>
    </row>
    <row r="4719" spans="1:12" ht="15" hidden="1" thickBot="1" x14ac:dyDescent="0.4">
      <c r="A4719" s="5" t="s">
        <v>79</v>
      </c>
      <c r="B4719" s="5" t="s">
        <v>25</v>
      </c>
      <c r="C4719" s="5" t="s">
        <v>1580</v>
      </c>
      <c r="D4719" s="7" t="s">
        <v>786</v>
      </c>
      <c r="E4719" s="7" t="s">
        <v>8</v>
      </c>
      <c r="F4719" s="8"/>
      <c r="G4719" s="8"/>
      <c r="H4719" s="8">
        <v>0</v>
      </c>
      <c r="I4719" s="8"/>
      <c r="J4719" t="str">
        <f t="shared" si="73"/>
        <v>PMEKX-TG6861GS</v>
      </c>
      <c r="K4719" t="str">
        <f>IF((VLOOKUP(J4719,mdc!A:V,22,FALSE)=""),"non Collabo","collabo")</f>
        <v>collabo</v>
      </c>
    </row>
    <row r="4720" spans="1:12" hidden="1" x14ac:dyDescent="0.35">
      <c r="A4720" s="5" t="s">
        <v>79</v>
      </c>
      <c r="B4720" s="5" t="s">
        <v>25</v>
      </c>
      <c r="C4720" s="5" t="s">
        <v>1580</v>
      </c>
      <c r="D4720" s="3" t="s">
        <v>787</v>
      </c>
      <c r="E4720" s="3" t="s">
        <v>5</v>
      </c>
      <c r="F4720" s="4">
        <v>495</v>
      </c>
      <c r="G4720" s="4">
        <v>1056</v>
      </c>
      <c r="H4720" s="4">
        <v>786</v>
      </c>
      <c r="I4720" s="4">
        <v>450</v>
      </c>
      <c r="J4720" t="str">
        <f t="shared" si="73"/>
        <v>PMEKX-TG6861JTB</v>
      </c>
      <c r="K4720" t="str">
        <f>IF((VLOOKUP(J4720,mdc!A:V,22,FALSE)=""),"non Collabo","collabo")</f>
        <v>collabo</v>
      </c>
      <c r="L4720" t="str" cm="1">
        <f t="array" ref="L4720">IFERROR(_xlfn.IFS(G4720&lt;0,"shortage",H4720&lt;0,"shortage",I4720&lt;0,"shortage"),"ok")</f>
        <v>ok</v>
      </c>
    </row>
    <row r="4721" spans="1:12" hidden="1" x14ac:dyDescent="0.35">
      <c r="A4721" s="5" t="s">
        <v>79</v>
      </c>
      <c r="B4721" s="5" t="s">
        <v>25</v>
      </c>
      <c r="C4721" s="5" t="s">
        <v>1580</v>
      </c>
      <c r="D4721" s="5" t="s">
        <v>787</v>
      </c>
      <c r="E4721" s="5" t="s">
        <v>1565</v>
      </c>
      <c r="F4721" s="6">
        <v>495</v>
      </c>
      <c r="G4721" s="6">
        <v>1056</v>
      </c>
      <c r="H4721" s="6">
        <v>786</v>
      </c>
      <c r="I4721" s="6">
        <v>450</v>
      </c>
      <c r="J4721" t="str">
        <f t="shared" si="73"/>
        <v>PMEKX-TG6861JTB</v>
      </c>
      <c r="K4721" t="str">
        <f>IF((VLOOKUP(J4721,mdc!A:V,22,FALSE)=""),"non Collabo","collabo")</f>
        <v>collabo</v>
      </c>
      <c r="L4721" t="str" cm="1">
        <f t="array" ref="L4721">IFERROR(_xlfn.IFS(G4721&lt;0,"shortage",H4721&lt;0,"shortage",I4721&lt;0,"shortage"),"ok")</f>
        <v>ok</v>
      </c>
    </row>
    <row r="4722" spans="1:12" hidden="1" x14ac:dyDescent="0.35">
      <c r="A4722" s="5" t="s">
        <v>79</v>
      </c>
      <c r="B4722" s="5" t="s">
        <v>25</v>
      </c>
      <c r="C4722" s="5" t="s">
        <v>1580</v>
      </c>
      <c r="D4722" s="5" t="s">
        <v>787</v>
      </c>
      <c r="E4722" s="5" t="s">
        <v>6</v>
      </c>
      <c r="F4722" s="6">
        <v>0</v>
      </c>
      <c r="G4722" s="6">
        <v>0</v>
      </c>
      <c r="H4722" s="6">
        <v>0</v>
      </c>
      <c r="I4722" s="6">
        <v>0</v>
      </c>
      <c r="J4722" t="str">
        <f t="shared" si="73"/>
        <v>PMEKX-TG6861JTB</v>
      </c>
      <c r="K4722" t="str">
        <f>IF((VLOOKUP(J4722,mdc!A:V,22,FALSE)=""),"non Collabo","collabo")</f>
        <v>collabo</v>
      </c>
      <c r="L4722" t="str" cm="1">
        <f t="array" ref="L4722">IFERROR(_xlfn.IFS(G4722&lt;0,"shortage",H4722&lt;0,"shortage",I4722&lt;0,"shortage"),"ok")</f>
        <v>ok</v>
      </c>
    </row>
    <row r="4723" spans="1:12" hidden="1" x14ac:dyDescent="0.35">
      <c r="A4723" s="5" t="s">
        <v>79</v>
      </c>
      <c r="B4723" s="5" t="s">
        <v>25</v>
      </c>
      <c r="C4723" s="5" t="s">
        <v>1580</v>
      </c>
      <c r="D4723" s="5" t="s">
        <v>787</v>
      </c>
      <c r="E4723" s="5" t="s">
        <v>2318</v>
      </c>
      <c r="F4723" s="6">
        <v>100</v>
      </c>
      <c r="G4723" s="6">
        <v>100</v>
      </c>
      <c r="H4723" s="6">
        <v>100</v>
      </c>
      <c r="I4723" s="6">
        <v>100</v>
      </c>
      <c r="J4723" t="str">
        <f t="shared" si="73"/>
        <v>PMEKX-TG6861JTB</v>
      </c>
      <c r="K4723" t="str">
        <f>IF((VLOOKUP(J4723,mdc!A:V,22,FALSE)=""),"non Collabo","collabo")</f>
        <v>collabo</v>
      </c>
      <c r="L4723" t="str" cm="1">
        <f t="array" ref="L4723">IFERROR(_xlfn.IFS(G4723&lt;0,"shortage",H4723&lt;0,"shortage",I4723&lt;0,"shortage"),"ok")</f>
        <v>ok</v>
      </c>
    </row>
    <row r="4724" spans="1:12" hidden="1" x14ac:dyDescent="0.35">
      <c r="A4724" s="5" t="s">
        <v>79</v>
      </c>
      <c r="B4724" s="5" t="s">
        <v>25</v>
      </c>
      <c r="C4724" s="5" t="s">
        <v>1580</v>
      </c>
      <c r="D4724" s="5" t="s">
        <v>787</v>
      </c>
      <c r="E4724" s="5" t="s">
        <v>7</v>
      </c>
      <c r="F4724" s="6">
        <v>11.147399999999999</v>
      </c>
      <c r="G4724" s="6">
        <v>23.781120000000001</v>
      </c>
      <c r="H4724" s="6">
        <v>17.70072</v>
      </c>
      <c r="I4724" s="6">
        <v>10.134</v>
      </c>
      <c r="J4724" t="str">
        <f t="shared" si="73"/>
        <v>PMEKX-TG6861JTB</v>
      </c>
      <c r="K4724" t="str">
        <f>IF((VLOOKUP(J4724,mdc!A:V,22,FALSE)=""),"non Collabo","collabo")</f>
        <v>collabo</v>
      </c>
      <c r="L4724" t="str" cm="1">
        <f t="array" ref="L4724">IFERROR(_xlfn.IFS(G4724&lt;0,"shortage",H4724&lt;0,"shortage",I4724&lt;0,"shortage"),"ok")</f>
        <v>ok</v>
      </c>
    </row>
    <row r="4725" spans="1:12" hidden="1" x14ac:dyDescent="0.35">
      <c r="A4725" s="5" t="s">
        <v>79</v>
      </c>
      <c r="B4725" s="5" t="s">
        <v>25</v>
      </c>
      <c r="C4725" s="5" t="s">
        <v>1580</v>
      </c>
      <c r="D4725" s="5" t="s">
        <v>787</v>
      </c>
      <c r="E4725" s="5" t="s">
        <v>1566</v>
      </c>
      <c r="F4725" s="6">
        <v>11.147399999999999</v>
      </c>
      <c r="G4725" s="6">
        <v>23.781120000000001</v>
      </c>
      <c r="H4725" s="6">
        <v>17.70072</v>
      </c>
      <c r="I4725" s="6">
        <v>10.134</v>
      </c>
      <c r="J4725" t="str">
        <f t="shared" si="73"/>
        <v>PMEKX-TG6861JTB</v>
      </c>
      <c r="K4725" t="str">
        <f>IF((VLOOKUP(J4725,mdc!A:V,22,FALSE)=""),"non Collabo","collabo")</f>
        <v>collabo</v>
      </c>
      <c r="L4725" t="str" cm="1">
        <f t="array" ref="L4725">IFERROR(_xlfn.IFS(G4725&lt;0,"shortage",H4725&lt;0,"shortage",I4725&lt;0,"shortage"),"ok")</f>
        <v>ok</v>
      </c>
    </row>
    <row r="4726" spans="1:12" ht="15" hidden="1" thickBot="1" x14ac:dyDescent="0.4">
      <c r="A4726" s="5" t="s">
        <v>79</v>
      </c>
      <c r="B4726" s="5" t="s">
        <v>25</v>
      </c>
      <c r="C4726" s="5" t="s">
        <v>1580</v>
      </c>
      <c r="D4726" s="7" t="s">
        <v>787</v>
      </c>
      <c r="E4726" s="7" t="s">
        <v>8</v>
      </c>
      <c r="F4726" s="8">
        <v>0</v>
      </c>
      <c r="G4726" s="8">
        <v>0</v>
      </c>
      <c r="H4726" s="8">
        <v>0</v>
      </c>
      <c r="I4726" s="8">
        <v>0</v>
      </c>
      <c r="J4726" t="str">
        <f t="shared" si="73"/>
        <v>PMEKX-TG6861JTB</v>
      </c>
      <c r="K4726" t="str">
        <f>IF((VLOOKUP(J4726,mdc!A:V,22,FALSE)=""),"non Collabo","collabo")</f>
        <v>collabo</v>
      </c>
    </row>
    <row r="4727" spans="1:12" hidden="1" x14ac:dyDescent="0.35">
      <c r="A4727" s="5" t="s">
        <v>79</v>
      </c>
      <c r="B4727" s="5" t="s">
        <v>25</v>
      </c>
      <c r="C4727" s="5" t="s">
        <v>1580</v>
      </c>
      <c r="D4727" s="3" t="s">
        <v>788</v>
      </c>
      <c r="E4727" s="3" t="s">
        <v>5</v>
      </c>
      <c r="F4727" s="4">
        <v>237</v>
      </c>
      <c r="G4727" s="4"/>
      <c r="H4727" s="4"/>
      <c r="I4727" s="4"/>
      <c r="J4727" t="str">
        <f t="shared" si="73"/>
        <v>PMEKX-TG6861NLB</v>
      </c>
      <c r="K4727" t="str">
        <f>IF((VLOOKUP(J4727,mdc!A:V,22,FALSE)=""),"non Collabo","collabo")</f>
        <v>collabo</v>
      </c>
      <c r="L4727" t="str" cm="1">
        <f t="array" ref="L4727">IFERROR(_xlfn.IFS(G4727&lt;0,"shortage",H4727&lt;0,"shortage",I4727&lt;0,"shortage"),"ok")</f>
        <v>ok</v>
      </c>
    </row>
    <row r="4728" spans="1:12" hidden="1" x14ac:dyDescent="0.35">
      <c r="A4728" s="5" t="s">
        <v>79</v>
      </c>
      <c r="B4728" s="5" t="s">
        <v>25</v>
      </c>
      <c r="C4728" s="5" t="s">
        <v>1580</v>
      </c>
      <c r="D4728" s="5" t="s">
        <v>788</v>
      </c>
      <c r="E4728" s="5" t="s">
        <v>1565</v>
      </c>
      <c r="F4728" s="6">
        <v>237</v>
      </c>
      <c r="G4728" s="6"/>
      <c r="H4728" s="6"/>
      <c r="I4728" s="6"/>
      <c r="J4728" t="str">
        <f t="shared" si="73"/>
        <v>PMEKX-TG6861NLB</v>
      </c>
      <c r="K4728" t="str">
        <f>IF((VLOOKUP(J4728,mdc!A:V,22,FALSE)=""),"non Collabo","collabo")</f>
        <v>collabo</v>
      </c>
      <c r="L4728" t="str" cm="1">
        <f t="array" ref="L4728">IFERROR(_xlfn.IFS(G4728&lt;0,"shortage",H4728&lt;0,"shortage",I4728&lt;0,"shortage"),"ok")</f>
        <v>ok</v>
      </c>
    </row>
    <row r="4729" spans="1:12" hidden="1" x14ac:dyDescent="0.35">
      <c r="A4729" s="5" t="s">
        <v>79</v>
      </c>
      <c r="B4729" s="5" t="s">
        <v>25</v>
      </c>
      <c r="C4729" s="5" t="s">
        <v>1580</v>
      </c>
      <c r="D4729" s="5" t="s">
        <v>788</v>
      </c>
      <c r="E4729" s="5" t="s">
        <v>6</v>
      </c>
      <c r="F4729" s="6">
        <v>0</v>
      </c>
      <c r="G4729" s="6"/>
      <c r="H4729" s="6"/>
      <c r="I4729" s="6"/>
      <c r="J4729" t="str">
        <f t="shared" si="73"/>
        <v>PMEKX-TG6861NLB</v>
      </c>
      <c r="K4729" t="str">
        <f>IF((VLOOKUP(J4729,mdc!A:V,22,FALSE)=""),"non Collabo","collabo")</f>
        <v>collabo</v>
      </c>
      <c r="L4729" t="str" cm="1">
        <f t="array" ref="L4729">IFERROR(_xlfn.IFS(G4729&lt;0,"shortage",H4729&lt;0,"shortage",I4729&lt;0,"shortage"),"ok")</f>
        <v>ok</v>
      </c>
    </row>
    <row r="4730" spans="1:12" hidden="1" x14ac:dyDescent="0.35">
      <c r="A4730" s="5" t="s">
        <v>79</v>
      </c>
      <c r="B4730" s="5" t="s">
        <v>25</v>
      </c>
      <c r="C4730" s="5" t="s">
        <v>1580</v>
      </c>
      <c r="D4730" s="5" t="s">
        <v>788</v>
      </c>
      <c r="E4730" s="5" t="s">
        <v>2318</v>
      </c>
      <c r="F4730" s="6">
        <v>100</v>
      </c>
      <c r="G4730" s="6"/>
      <c r="H4730" s="6"/>
      <c r="I4730" s="6"/>
      <c r="J4730" t="str">
        <f t="shared" si="73"/>
        <v>PMEKX-TG6861NLB</v>
      </c>
      <c r="K4730" t="str">
        <f>IF((VLOOKUP(J4730,mdc!A:V,22,FALSE)=""),"non Collabo","collabo")</f>
        <v>collabo</v>
      </c>
      <c r="L4730" t="str" cm="1">
        <f t="array" ref="L4730">IFERROR(_xlfn.IFS(G4730&lt;0,"shortage",H4730&lt;0,"shortage",I4730&lt;0,"shortage"),"ok")</f>
        <v>ok</v>
      </c>
    </row>
    <row r="4731" spans="1:12" hidden="1" x14ac:dyDescent="0.35">
      <c r="A4731" s="5" t="s">
        <v>79</v>
      </c>
      <c r="B4731" s="5" t="s">
        <v>25</v>
      </c>
      <c r="C4731" s="5" t="s">
        <v>1580</v>
      </c>
      <c r="D4731" s="5" t="s">
        <v>788</v>
      </c>
      <c r="E4731" s="5" t="s">
        <v>7</v>
      </c>
      <c r="F4731" s="6">
        <v>5.3633100000000002</v>
      </c>
      <c r="G4731" s="6"/>
      <c r="H4731" s="6"/>
      <c r="I4731" s="6"/>
      <c r="J4731" t="str">
        <f t="shared" si="73"/>
        <v>PMEKX-TG6861NLB</v>
      </c>
      <c r="K4731" t="str">
        <f>IF((VLOOKUP(J4731,mdc!A:V,22,FALSE)=""),"non Collabo","collabo")</f>
        <v>collabo</v>
      </c>
      <c r="L4731" t="str" cm="1">
        <f t="array" ref="L4731">IFERROR(_xlfn.IFS(G4731&lt;0,"shortage",H4731&lt;0,"shortage",I4731&lt;0,"shortage"),"ok")</f>
        <v>ok</v>
      </c>
    </row>
    <row r="4732" spans="1:12" hidden="1" x14ac:dyDescent="0.35">
      <c r="A4732" s="5" t="s">
        <v>79</v>
      </c>
      <c r="B4732" s="5" t="s">
        <v>25</v>
      </c>
      <c r="C4732" s="5" t="s">
        <v>1580</v>
      </c>
      <c r="D4732" s="5" t="s">
        <v>788</v>
      </c>
      <c r="E4732" s="5" t="s">
        <v>1566</v>
      </c>
      <c r="F4732" s="6">
        <v>5.3633100000000002</v>
      </c>
      <c r="G4732" s="6"/>
      <c r="H4732" s="6"/>
      <c r="I4732" s="6"/>
      <c r="J4732" t="str">
        <f t="shared" si="73"/>
        <v>PMEKX-TG6861NLB</v>
      </c>
      <c r="K4732" t="str">
        <f>IF((VLOOKUP(J4732,mdc!A:V,22,FALSE)=""),"non Collabo","collabo")</f>
        <v>collabo</v>
      </c>
      <c r="L4732" t="str" cm="1">
        <f t="array" ref="L4732">IFERROR(_xlfn.IFS(G4732&lt;0,"shortage",H4732&lt;0,"shortage",I4732&lt;0,"shortage"),"ok")</f>
        <v>ok</v>
      </c>
    </row>
    <row r="4733" spans="1:12" ht="15" hidden="1" thickBot="1" x14ac:dyDescent="0.4">
      <c r="A4733" s="5" t="s">
        <v>79</v>
      </c>
      <c r="B4733" s="5" t="s">
        <v>25</v>
      </c>
      <c r="C4733" s="5" t="s">
        <v>1580</v>
      </c>
      <c r="D4733" s="7" t="s">
        <v>788</v>
      </c>
      <c r="E4733" s="7" t="s">
        <v>8</v>
      </c>
      <c r="F4733" s="8">
        <v>0</v>
      </c>
      <c r="G4733" s="8"/>
      <c r="H4733" s="8"/>
      <c r="I4733" s="8"/>
      <c r="J4733" t="str">
        <f t="shared" si="73"/>
        <v>PMEKX-TG6861NLB</v>
      </c>
      <c r="K4733" t="str">
        <f>IF((VLOOKUP(J4733,mdc!A:V,22,FALSE)=""),"non Collabo","collabo")</f>
        <v>collabo</v>
      </c>
    </row>
    <row r="4734" spans="1:12" hidden="1" x14ac:dyDescent="0.35">
      <c r="A4734" s="5" t="s">
        <v>79</v>
      </c>
      <c r="B4734" s="5" t="s">
        <v>25</v>
      </c>
      <c r="C4734" s="5" t="s">
        <v>1580</v>
      </c>
      <c r="D4734" s="3" t="s">
        <v>789</v>
      </c>
      <c r="E4734" s="3" t="s">
        <v>5</v>
      </c>
      <c r="F4734" s="4">
        <v>39</v>
      </c>
      <c r="G4734" s="4">
        <v>300</v>
      </c>
      <c r="H4734" s="4">
        <v>300</v>
      </c>
      <c r="I4734" s="4">
        <v>402</v>
      </c>
      <c r="J4734" t="str">
        <f t="shared" si="73"/>
        <v>PMEKX-TG6861SLB</v>
      </c>
      <c r="K4734" t="str">
        <f>IF((VLOOKUP(J4734,mdc!A:V,22,FALSE)=""),"non Collabo","collabo")</f>
        <v>collabo</v>
      </c>
      <c r="L4734" t="str" cm="1">
        <f t="array" ref="L4734">IFERROR(_xlfn.IFS(G4734&lt;0,"shortage",H4734&lt;0,"shortage",I4734&lt;0,"shortage"),"ok")</f>
        <v>ok</v>
      </c>
    </row>
    <row r="4735" spans="1:12" hidden="1" x14ac:dyDescent="0.35">
      <c r="A4735" s="5" t="s">
        <v>79</v>
      </c>
      <c r="B4735" s="5" t="s">
        <v>25</v>
      </c>
      <c r="C4735" s="5" t="s">
        <v>1580</v>
      </c>
      <c r="D4735" s="5" t="s">
        <v>789</v>
      </c>
      <c r="E4735" s="5" t="s">
        <v>1565</v>
      </c>
      <c r="F4735" s="6">
        <v>39</v>
      </c>
      <c r="G4735" s="6">
        <v>300</v>
      </c>
      <c r="H4735" s="6">
        <v>300</v>
      </c>
      <c r="I4735" s="6">
        <v>402</v>
      </c>
      <c r="J4735" t="str">
        <f t="shared" si="73"/>
        <v>PMEKX-TG6861SLB</v>
      </c>
      <c r="K4735" t="str">
        <f>IF((VLOOKUP(J4735,mdc!A:V,22,FALSE)=""),"non Collabo","collabo")</f>
        <v>collabo</v>
      </c>
      <c r="L4735" t="str" cm="1">
        <f t="array" ref="L4735">IFERROR(_xlfn.IFS(G4735&lt;0,"shortage",H4735&lt;0,"shortage",I4735&lt;0,"shortage"),"ok")</f>
        <v>ok</v>
      </c>
    </row>
    <row r="4736" spans="1:12" hidden="1" x14ac:dyDescent="0.35">
      <c r="A4736" s="5" t="s">
        <v>79</v>
      </c>
      <c r="B4736" s="5" t="s">
        <v>25</v>
      </c>
      <c r="C4736" s="5" t="s">
        <v>1580</v>
      </c>
      <c r="D4736" s="5" t="s">
        <v>789</v>
      </c>
      <c r="E4736" s="5" t="s">
        <v>6</v>
      </c>
      <c r="F4736" s="6">
        <v>0</v>
      </c>
      <c r="G4736" s="6">
        <v>0</v>
      </c>
      <c r="H4736" s="6">
        <v>0</v>
      </c>
      <c r="I4736" s="6">
        <v>0</v>
      </c>
      <c r="J4736" t="str">
        <f t="shared" si="73"/>
        <v>PMEKX-TG6861SLB</v>
      </c>
      <c r="K4736" t="str">
        <f>IF((VLOOKUP(J4736,mdc!A:V,22,FALSE)=""),"non Collabo","collabo")</f>
        <v>collabo</v>
      </c>
      <c r="L4736" t="str" cm="1">
        <f t="array" ref="L4736">IFERROR(_xlfn.IFS(G4736&lt;0,"shortage",H4736&lt;0,"shortage",I4736&lt;0,"shortage"),"ok")</f>
        <v>ok</v>
      </c>
    </row>
    <row r="4737" spans="1:12" hidden="1" x14ac:dyDescent="0.35">
      <c r="A4737" s="5" t="s">
        <v>79</v>
      </c>
      <c r="B4737" s="5" t="s">
        <v>25</v>
      </c>
      <c r="C4737" s="5" t="s">
        <v>1580</v>
      </c>
      <c r="D4737" s="5" t="s">
        <v>789</v>
      </c>
      <c r="E4737" s="5" t="s">
        <v>2318</v>
      </c>
      <c r="F4737" s="6">
        <v>100</v>
      </c>
      <c r="G4737" s="6">
        <v>100</v>
      </c>
      <c r="H4737" s="6">
        <v>100</v>
      </c>
      <c r="I4737" s="6">
        <v>100</v>
      </c>
      <c r="J4737" t="str">
        <f t="shared" si="73"/>
        <v>PMEKX-TG6861SLB</v>
      </c>
      <c r="K4737" t="str">
        <f>IF((VLOOKUP(J4737,mdc!A:V,22,FALSE)=""),"non Collabo","collabo")</f>
        <v>collabo</v>
      </c>
      <c r="L4737" t="str" cm="1">
        <f t="array" ref="L4737">IFERROR(_xlfn.IFS(G4737&lt;0,"shortage",H4737&lt;0,"shortage",I4737&lt;0,"shortage"),"ok")</f>
        <v>ok</v>
      </c>
    </row>
    <row r="4738" spans="1:12" hidden="1" x14ac:dyDescent="0.35">
      <c r="A4738" s="5" t="s">
        <v>79</v>
      </c>
      <c r="B4738" s="5" t="s">
        <v>25</v>
      </c>
      <c r="C4738" s="5" t="s">
        <v>1580</v>
      </c>
      <c r="D4738" s="5" t="s">
        <v>789</v>
      </c>
      <c r="E4738" s="5" t="s">
        <v>7</v>
      </c>
      <c r="F4738" s="6">
        <v>0.94535999999999998</v>
      </c>
      <c r="G4738" s="6">
        <v>7.2720000000000002</v>
      </c>
      <c r="H4738" s="6">
        <v>7.2720000000000002</v>
      </c>
      <c r="I4738" s="6">
        <v>9.7444799999999994</v>
      </c>
      <c r="J4738" t="str">
        <f t="shared" si="73"/>
        <v>PMEKX-TG6861SLB</v>
      </c>
      <c r="K4738" t="str">
        <f>IF((VLOOKUP(J4738,mdc!A:V,22,FALSE)=""),"non Collabo","collabo")</f>
        <v>collabo</v>
      </c>
      <c r="L4738" t="str" cm="1">
        <f t="array" ref="L4738">IFERROR(_xlfn.IFS(G4738&lt;0,"shortage",H4738&lt;0,"shortage",I4738&lt;0,"shortage"),"ok")</f>
        <v>ok</v>
      </c>
    </row>
    <row r="4739" spans="1:12" hidden="1" x14ac:dyDescent="0.35">
      <c r="A4739" s="5" t="s">
        <v>79</v>
      </c>
      <c r="B4739" s="5" t="s">
        <v>25</v>
      </c>
      <c r="C4739" s="5" t="s">
        <v>1580</v>
      </c>
      <c r="D4739" s="5" t="s">
        <v>789</v>
      </c>
      <c r="E4739" s="5" t="s">
        <v>1566</v>
      </c>
      <c r="F4739" s="6">
        <v>0.94574999999999998</v>
      </c>
      <c r="G4739" s="6">
        <v>7.2750000000000004</v>
      </c>
      <c r="H4739" s="6">
        <v>7.2750000000000004</v>
      </c>
      <c r="I4739" s="6">
        <v>9.7484999999999999</v>
      </c>
      <c r="J4739" t="str">
        <f t="shared" ref="J4739:J4802" si="74">A4739&amp;D4739</f>
        <v>PMEKX-TG6861SLB</v>
      </c>
      <c r="K4739" t="str">
        <f>IF((VLOOKUP(J4739,mdc!A:V,22,FALSE)=""),"non Collabo","collabo")</f>
        <v>collabo</v>
      </c>
      <c r="L4739" t="str" cm="1">
        <f t="array" ref="L4739">IFERROR(_xlfn.IFS(G4739&lt;0,"shortage",H4739&lt;0,"shortage",I4739&lt;0,"shortage"),"ok")</f>
        <v>ok</v>
      </c>
    </row>
    <row r="4740" spans="1:12" ht="15" hidden="1" thickBot="1" x14ac:dyDescent="0.4">
      <c r="A4740" s="5" t="s">
        <v>79</v>
      </c>
      <c r="B4740" s="5" t="s">
        <v>25</v>
      </c>
      <c r="C4740" s="5" t="s">
        <v>1580</v>
      </c>
      <c r="D4740" s="7" t="s">
        <v>789</v>
      </c>
      <c r="E4740" s="7" t="s">
        <v>8</v>
      </c>
      <c r="F4740" s="8">
        <v>-3.8999999999999999E-4</v>
      </c>
      <c r="G4740" s="8">
        <v>-3.0000000000000001E-3</v>
      </c>
      <c r="H4740" s="8">
        <v>-3.0000000000000001E-3</v>
      </c>
      <c r="I4740" s="8">
        <v>-4.0200000000000001E-3</v>
      </c>
      <c r="J4740" t="str">
        <f t="shared" si="74"/>
        <v>PMEKX-TG6861SLB</v>
      </c>
      <c r="K4740" t="str">
        <f>IF((VLOOKUP(J4740,mdc!A:V,22,FALSE)=""),"non Collabo","collabo")</f>
        <v>collabo</v>
      </c>
    </row>
    <row r="4741" spans="1:12" hidden="1" x14ac:dyDescent="0.35">
      <c r="A4741" s="5" t="s">
        <v>79</v>
      </c>
      <c r="B4741" s="5" t="s">
        <v>25</v>
      </c>
      <c r="C4741" s="5" t="s">
        <v>1580</v>
      </c>
      <c r="D4741" s="3" t="s">
        <v>790</v>
      </c>
      <c r="E4741" s="3" t="s">
        <v>5</v>
      </c>
      <c r="F4741" s="4">
        <v>75</v>
      </c>
      <c r="G4741" s="4">
        <v>39</v>
      </c>
      <c r="H4741" s="4">
        <v>42</v>
      </c>
      <c r="I4741" s="4">
        <v>45</v>
      </c>
      <c r="J4741" t="str">
        <f t="shared" si="74"/>
        <v>PMEKX-TG6861SPB</v>
      </c>
      <c r="K4741" t="str">
        <f>IF((VLOOKUP(J4741,mdc!A:V,22,FALSE)=""),"non Collabo","collabo")</f>
        <v>collabo</v>
      </c>
      <c r="L4741" t="str" cm="1">
        <f t="array" ref="L4741">IFERROR(_xlfn.IFS(G4741&lt;0,"shortage",H4741&lt;0,"shortage",I4741&lt;0,"shortage"),"ok")</f>
        <v>ok</v>
      </c>
    </row>
    <row r="4742" spans="1:12" hidden="1" x14ac:dyDescent="0.35">
      <c r="A4742" s="5" t="s">
        <v>79</v>
      </c>
      <c r="B4742" s="5" t="s">
        <v>25</v>
      </c>
      <c r="C4742" s="5" t="s">
        <v>1580</v>
      </c>
      <c r="D4742" s="5" t="s">
        <v>790</v>
      </c>
      <c r="E4742" s="5" t="s">
        <v>1565</v>
      </c>
      <c r="F4742" s="6">
        <v>75</v>
      </c>
      <c r="G4742" s="6">
        <v>39</v>
      </c>
      <c r="H4742" s="6">
        <v>42</v>
      </c>
      <c r="I4742" s="6">
        <v>45</v>
      </c>
      <c r="J4742" t="str">
        <f t="shared" si="74"/>
        <v>PMEKX-TG6861SPB</v>
      </c>
      <c r="K4742" t="str">
        <f>IF((VLOOKUP(J4742,mdc!A:V,22,FALSE)=""),"non Collabo","collabo")</f>
        <v>collabo</v>
      </c>
      <c r="L4742" t="str" cm="1">
        <f t="array" ref="L4742">IFERROR(_xlfn.IFS(G4742&lt;0,"shortage",H4742&lt;0,"shortage",I4742&lt;0,"shortage"),"ok")</f>
        <v>ok</v>
      </c>
    </row>
    <row r="4743" spans="1:12" hidden="1" x14ac:dyDescent="0.35">
      <c r="A4743" s="5" t="s">
        <v>79</v>
      </c>
      <c r="B4743" s="5" t="s">
        <v>25</v>
      </c>
      <c r="C4743" s="5" t="s">
        <v>1580</v>
      </c>
      <c r="D4743" s="5" t="s">
        <v>790</v>
      </c>
      <c r="E4743" s="5" t="s">
        <v>6</v>
      </c>
      <c r="F4743" s="6">
        <v>0</v>
      </c>
      <c r="G4743" s="6">
        <v>0</v>
      </c>
      <c r="H4743" s="6">
        <v>0</v>
      </c>
      <c r="I4743" s="6">
        <v>0</v>
      </c>
      <c r="J4743" t="str">
        <f t="shared" si="74"/>
        <v>PMEKX-TG6861SPB</v>
      </c>
      <c r="K4743" t="str">
        <f>IF((VLOOKUP(J4743,mdc!A:V,22,FALSE)=""),"non Collabo","collabo")</f>
        <v>collabo</v>
      </c>
      <c r="L4743" t="str" cm="1">
        <f t="array" ref="L4743">IFERROR(_xlfn.IFS(G4743&lt;0,"shortage",H4743&lt;0,"shortage",I4743&lt;0,"shortage"),"ok")</f>
        <v>ok</v>
      </c>
    </row>
    <row r="4744" spans="1:12" hidden="1" x14ac:dyDescent="0.35">
      <c r="A4744" s="5" t="s">
        <v>79</v>
      </c>
      <c r="B4744" s="5" t="s">
        <v>25</v>
      </c>
      <c r="C4744" s="5" t="s">
        <v>1580</v>
      </c>
      <c r="D4744" s="5" t="s">
        <v>790</v>
      </c>
      <c r="E4744" s="5" t="s">
        <v>2318</v>
      </c>
      <c r="F4744" s="6">
        <v>100</v>
      </c>
      <c r="G4744" s="6">
        <v>100</v>
      </c>
      <c r="H4744" s="6">
        <v>100</v>
      </c>
      <c r="I4744" s="6">
        <v>100</v>
      </c>
      <c r="J4744" t="str">
        <f t="shared" si="74"/>
        <v>PMEKX-TG6861SPB</v>
      </c>
      <c r="K4744" t="str">
        <f>IF((VLOOKUP(J4744,mdc!A:V,22,FALSE)=""),"non Collabo","collabo")</f>
        <v>collabo</v>
      </c>
      <c r="L4744" t="str" cm="1">
        <f t="array" ref="L4744">IFERROR(_xlfn.IFS(G4744&lt;0,"shortage",H4744&lt;0,"shortage",I4744&lt;0,"shortage"),"ok")</f>
        <v>ok</v>
      </c>
    </row>
    <row r="4745" spans="1:12" hidden="1" x14ac:dyDescent="0.35">
      <c r="A4745" s="5" t="s">
        <v>79</v>
      </c>
      <c r="B4745" s="5" t="s">
        <v>25</v>
      </c>
      <c r="C4745" s="5" t="s">
        <v>1580</v>
      </c>
      <c r="D4745" s="5" t="s">
        <v>790</v>
      </c>
      <c r="E4745" s="5" t="s">
        <v>7</v>
      </c>
      <c r="F4745" s="6">
        <v>1.55925</v>
      </c>
      <c r="G4745" s="6">
        <v>0.81081000000000003</v>
      </c>
      <c r="H4745" s="6">
        <v>0.87317999999999996</v>
      </c>
      <c r="I4745" s="6">
        <v>0.93554999999999999</v>
      </c>
      <c r="J4745" t="str">
        <f t="shared" si="74"/>
        <v>PMEKX-TG6861SPB</v>
      </c>
      <c r="K4745" t="str">
        <f>IF((VLOOKUP(J4745,mdc!A:V,22,FALSE)=""),"non Collabo","collabo")</f>
        <v>collabo</v>
      </c>
      <c r="L4745" t="str" cm="1">
        <f t="array" ref="L4745">IFERROR(_xlfn.IFS(G4745&lt;0,"shortage",H4745&lt;0,"shortage",I4745&lt;0,"shortage"),"ok")</f>
        <v>ok</v>
      </c>
    </row>
    <row r="4746" spans="1:12" hidden="1" x14ac:dyDescent="0.35">
      <c r="A4746" s="5" t="s">
        <v>79</v>
      </c>
      <c r="B4746" s="5" t="s">
        <v>25</v>
      </c>
      <c r="C4746" s="5" t="s">
        <v>1580</v>
      </c>
      <c r="D4746" s="5" t="s">
        <v>790</v>
      </c>
      <c r="E4746" s="5" t="s">
        <v>1566</v>
      </c>
      <c r="F4746" s="6">
        <v>1.55925</v>
      </c>
      <c r="G4746" s="6">
        <v>0.81081000000000003</v>
      </c>
      <c r="H4746" s="6">
        <v>0.87317999999999996</v>
      </c>
      <c r="I4746" s="6">
        <v>0.93554999999999999</v>
      </c>
      <c r="J4746" t="str">
        <f t="shared" si="74"/>
        <v>PMEKX-TG6861SPB</v>
      </c>
      <c r="K4746" t="str">
        <f>IF((VLOOKUP(J4746,mdc!A:V,22,FALSE)=""),"non Collabo","collabo")</f>
        <v>collabo</v>
      </c>
      <c r="L4746" t="str" cm="1">
        <f t="array" ref="L4746">IFERROR(_xlfn.IFS(G4746&lt;0,"shortage",H4746&lt;0,"shortage",I4746&lt;0,"shortage"),"ok")</f>
        <v>ok</v>
      </c>
    </row>
    <row r="4747" spans="1:12" ht="15" hidden="1" thickBot="1" x14ac:dyDescent="0.4">
      <c r="A4747" s="5" t="s">
        <v>79</v>
      </c>
      <c r="B4747" s="5" t="s">
        <v>25</v>
      </c>
      <c r="C4747" s="5" t="s">
        <v>1580</v>
      </c>
      <c r="D4747" s="7" t="s">
        <v>790</v>
      </c>
      <c r="E4747" s="7" t="s">
        <v>8</v>
      </c>
      <c r="F4747" s="8">
        <v>0</v>
      </c>
      <c r="G4747" s="8">
        <v>0</v>
      </c>
      <c r="H4747" s="8">
        <v>0</v>
      </c>
      <c r="I4747" s="8">
        <v>0</v>
      </c>
      <c r="J4747" t="str">
        <f t="shared" si="74"/>
        <v>PMEKX-TG6861SPB</v>
      </c>
      <c r="K4747" t="str">
        <f>IF((VLOOKUP(J4747,mdc!A:V,22,FALSE)=""),"non Collabo","collabo")</f>
        <v>collabo</v>
      </c>
    </row>
    <row r="4748" spans="1:12" hidden="1" x14ac:dyDescent="0.35">
      <c r="A4748" s="5" t="s">
        <v>79</v>
      </c>
      <c r="B4748" s="5" t="s">
        <v>25</v>
      </c>
      <c r="C4748" s="5" t="s">
        <v>1580</v>
      </c>
      <c r="D4748" s="3" t="s">
        <v>791</v>
      </c>
      <c r="E4748" s="3" t="s">
        <v>5</v>
      </c>
      <c r="F4748" s="4">
        <v>1263</v>
      </c>
      <c r="G4748" s="4">
        <v>1176</v>
      </c>
      <c r="H4748" s="4">
        <v>1320</v>
      </c>
      <c r="I4748" s="4">
        <v>999</v>
      </c>
      <c r="J4748" t="str">
        <f t="shared" si="74"/>
        <v>PMEKX-TG6862FRB</v>
      </c>
      <c r="K4748" t="str">
        <f>IF((VLOOKUP(J4748,mdc!A:V,22,FALSE)=""),"non Collabo","collabo")</f>
        <v>collabo</v>
      </c>
      <c r="L4748" t="str" cm="1">
        <f t="array" ref="L4748">IFERROR(_xlfn.IFS(G4748&lt;0,"shortage",H4748&lt;0,"shortage",I4748&lt;0,"shortage"),"ok")</f>
        <v>ok</v>
      </c>
    </row>
    <row r="4749" spans="1:12" hidden="1" x14ac:dyDescent="0.35">
      <c r="A4749" s="5" t="s">
        <v>79</v>
      </c>
      <c r="B4749" s="5" t="s">
        <v>25</v>
      </c>
      <c r="C4749" s="5" t="s">
        <v>1580</v>
      </c>
      <c r="D4749" s="5" t="s">
        <v>791</v>
      </c>
      <c r="E4749" s="5" t="s">
        <v>1565</v>
      </c>
      <c r="F4749" s="6">
        <v>1389</v>
      </c>
      <c r="G4749" s="6">
        <v>1176</v>
      </c>
      <c r="H4749" s="6">
        <v>1320</v>
      </c>
      <c r="I4749" s="6">
        <v>999</v>
      </c>
      <c r="J4749" t="str">
        <f t="shared" si="74"/>
        <v>PMEKX-TG6862FRB</v>
      </c>
      <c r="K4749" t="str">
        <f>IF((VLOOKUP(J4749,mdc!A:V,22,FALSE)=""),"non Collabo","collabo")</f>
        <v>collabo</v>
      </c>
      <c r="L4749" t="str" cm="1">
        <f t="array" ref="L4749">IFERROR(_xlfn.IFS(G4749&lt;0,"shortage",H4749&lt;0,"shortage",I4749&lt;0,"shortage"),"ok")</f>
        <v>ok</v>
      </c>
    </row>
    <row r="4750" spans="1:12" hidden="1" x14ac:dyDescent="0.35">
      <c r="A4750" s="5" t="s">
        <v>79</v>
      </c>
      <c r="B4750" s="5" t="s">
        <v>25</v>
      </c>
      <c r="C4750" s="5" t="s">
        <v>1580</v>
      </c>
      <c r="D4750" s="5" t="s">
        <v>791</v>
      </c>
      <c r="E4750" s="5" t="s">
        <v>6</v>
      </c>
      <c r="F4750" s="6">
        <v>-126</v>
      </c>
      <c r="G4750" s="6">
        <v>0</v>
      </c>
      <c r="H4750" s="6">
        <v>0</v>
      </c>
      <c r="I4750" s="6">
        <v>0</v>
      </c>
      <c r="J4750" t="str">
        <f t="shared" si="74"/>
        <v>PMEKX-TG6862FRB</v>
      </c>
      <c r="K4750" t="str">
        <f>IF((VLOOKUP(J4750,mdc!A:V,22,FALSE)=""),"non Collabo","collabo")</f>
        <v>collabo</v>
      </c>
      <c r="L4750" t="str" cm="1">
        <f t="array" ref="L4750">IFERROR(_xlfn.IFS(G4750&lt;0,"shortage",H4750&lt;0,"shortage",I4750&lt;0,"shortage"),"ok")</f>
        <v>ok</v>
      </c>
    </row>
    <row r="4751" spans="1:12" hidden="1" x14ac:dyDescent="0.35">
      <c r="A4751" s="5" t="s">
        <v>79</v>
      </c>
      <c r="B4751" s="5" t="s">
        <v>25</v>
      </c>
      <c r="C4751" s="5" t="s">
        <v>1580</v>
      </c>
      <c r="D4751" s="5" t="s">
        <v>791</v>
      </c>
      <c r="E4751" s="5" t="s">
        <v>2318</v>
      </c>
      <c r="F4751" s="6">
        <v>90.928725701943804</v>
      </c>
      <c r="G4751" s="6">
        <v>100</v>
      </c>
      <c r="H4751" s="6">
        <v>100</v>
      </c>
      <c r="I4751" s="6">
        <v>100</v>
      </c>
      <c r="J4751" t="str">
        <f t="shared" si="74"/>
        <v>PMEKX-TG6862FRB</v>
      </c>
      <c r="K4751" t="str">
        <f>IF((VLOOKUP(J4751,mdc!A:V,22,FALSE)=""),"non Collabo","collabo")</f>
        <v>collabo</v>
      </c>
      <c r="L4751" t="str" cm="1">
        <f t="array" ref="L4751">IFERROR(_xlfn.IFS(G4751&lt;0,"shortage",H4751&lt;0,"shortage",I4751&lt;0,"shortage"),"ok")</f>
        <v>ok</v>
      </c>
    </row>
    <row r="4752" spans="1:12" hidden="1" x14ac:dyDescent="0.35">
      <c r="A4752" s="5" t="s">
        <v>79</v>
      </c>
      <c r="B4752" s="5" t="s">
        <v>25</v>
      </c>
      <c r="C4752" s="5" t="s">
        <v>1580</v>
      </c>
      <c r="D4752" s="5" t="s">
        <v>791</v>
      </c>
      <c r="E4752" s="5" t="s">
        <v>7</v>
      </c>
      <c r="F4752" s="6">
        <v>35.591340000000002</v>
      </c>
      <c r="G4752" s="6">
        <v>33.139679999999998</v>
      </c>
      <c r="H4752" s="6">
        <v>37.197600000000001</v>
      </c>
      <c r="I4752" s="6">
        <v>28.151820000000001</v>
      </c>
      <c r="J4752" t="str">
        <f t="shared" si="74"/>
        <v>PMEKX-TG6862FRB</v>
      </c>
      <c r="K4752" t="str">
        <f>IF((VLOOKUP(J4752,mdc!A:V,22,FALSE)=""),"non Collabo","collabo")</f>
        <v>collabo</v>
      </c>
      <c r="L4752" t="str" cm="1">
        <f t="array" ref="L4752">IFERROR(_xlfn.IFS(G4752&lt;0,"shortage",H4752&lt;0,"shortage",I4752&lt;0,"shortage"),"ok")</f>
        <v>ok</v>
      </c>
    </row>
    <row r="4753" spans="1:12" hidden="1" x14ac:dyDescent="0.35">
      <c r="A4753" s="5" t="s">
        <v>79</v>
      </c>
      <c r="B4753" s="5" t="s">
        <v>25</v>
      </c>
      <c r="C4753" s="5" t="s">
        <v>1580</v>
      </c>
      <c r="D4753" s="5" t="s">
        <v>791</v>
      </c>
      <c r="E4753" s="5" t="s">
        <v>1566</v>
      </c>
      <c r="F4753" s="6">
        <v>39.142020000000002</v>
      </c>
      <c r="G4753" s="6">
        <v>33.139679999999998</v>
      </c>
      <c r="H4753" s="6">
        <v>37.197600000000001</v>
      </c>
      <c r="I4753" s="6">
        <v>28.151820000000001</v>
      </c>
      <c r="J4753" t="str">
        <f t="shared" si="74"/>
        <v>PMEKX-TG6862FRB</v>
      </c>
      <c r="K4753" t="str">
        <f>IF((VLOOKUP(J4753,mdc!A:V,22,FALSE)=""),"non Collabo","collabo")</f>
        <v>collabo</v>
      </c>
      <c r="L4753" t="str" cm="1">
        <f t="array" ref="L4753">IFERROR(_xlfn.IFS(G4753&lt;0,"shortage",H4753&lt;0,"shortage",I4753&lt;0,"shortage"),"ok")</f>
        <v>ok</v>
      </c>
    </row>
    <row r="4754" spans="1:12" ht="15" hidden="1" thickBot="1" x14ac:dyDescent="0.4">
      <c r="A4754" s="5" t="s">
        <v>79</v>
      </c>
      <c r="B4754" s="5" t="s">
        <v>25</v>
      </c>
      <c r="C4754" s="5" t="s">
        <v>1580</v>
      </c>
      <c r="D4754" s="7" t="s">
        <v>791</v>
      </c>
      <c r="E4754" s="7" t="s">
        <v>8</v>
      </c>
      <c r="F4754" s="8">
        <v>-3.5506799999999998</v>
      </c>
      <c r="G4754" s="8">
        <v>0</v>
      </c>
      <c r="H4754" s="8">
        <v>0</v>
      </c>
      <c r="I4754" s="8">
        <v>0</v>
      </c>
      <c r="J4754" t="str">
        <f t="shared" si="74"/>
        <v>PMEKX-TG6862FRB</v>
      </c>
      <c r="K4754" t="str">
        <f>IF((VLOOKUP(J4754,mdc!A:V,22,FALSE)=""),"non Collabo","collabo")</f>
        <v>collabo</v>
      </c>
    </row>
    <row r="4755" spans="1:12" hidden="1" x14ac:dyDescent="0.35">
      <c r="A4755" s="5" t="s">
        <v>79</v>
      </c>
      <c r="B4755" s="5" t="s">
        <v>25</v>
      </c>
      <c r="C4755" s="5" t="s">
        <v>1580</v>
      </c>
      <c r="D4755" s="3" t="s">
        <v>792</v>
      </c>
      <c r="E4755" s="3" t="s">
        <v>5</v>
      </c>
      <c r="F4755" s="4">
        <v>204</v>
      </c>
      <c r="G4755" s="4">
        <v>711</v>
      </c>
      <c r="H4755" s="4">
        <v>1794</v>
      </c>
      <c r="I4755" s="4">
        <v>27</v>
      </c>
      <c r="J4755" t="str">
        <f t="shared" si="74"/>
        <v>PMEKX-TG6862GB</v>
      </c>
      <c r="K4755" t="str">
        <f>IF((VLOOKUP(J4755,mdc!A:V,22,FALSE)=""),"non Collabo","collabo")</f>
        <v>collabo</v>
      </c>
      <c r="L4755" t="str" cm="1">
        <f t="array" ref="L4755">IFERROR(_xlfn.IFS(G4755&lt;0,"shortage",H4755&lt;0,"shortage",I4755&lt;0,"shortage"),"ok")</f>
        <v>ok</v>
      </c>
    </row>
    <row r="4756" spans="1:12" hidden="1" x14ac:dyDescent="0.35">
      <c r="A4756" s="5" t="s">
        <v>79</v>
      </c>
      <c r="B4756" s="5" t="s">
        <v>25</v>
      </c>
      <c r="C4756" s="5" t="s">
        <v>1580</v>
      </c>
      <c r="D4756" s="5" t="s">
        <v>792</v>
      </c>
      <c r="E4756" s="5" t="s">
        <v>1565</v>
      </c>
      <c r="F4756" s="6">
        <v>204</v>
      </c>
      <c r="G4756" s="6">
        <v>780</v>
      </c>
      <c r="H4756" s="6">
        <v>1794</v>
      </c>
      <c r="I4756" s="6">
        <v>27</v>
      </c>
      <c r="J4756" t="str">
        <f t="shared" si="74"/>
        <v>PMEKX-TG6862GB</v>
      </c>
      <c r="K4756" t="str">
        <f>IF((VLOOKUP(J4756,mdc!A:V,22,FALSE)=""),"non Collabo","collabo")</f>
        <v>collabo</v>
      </c>
      <c r="L4756" t="str" cm="1">
        <f t="array" ref="L4756">IFERROR(_xlfn.IFS(G4756&lt;0,"shortage",H4756&lt;0,"shortage",I4756&lt;0,"shortage"),"ok")</f>
        <v>ok</v>
      </c>
    </row>
    <row r="4757" spans="1:12" x14ac:dyDescent="0.35">
      <c r="A4757" s="5" t="s">
        <v>79</v>
      </c>
      <c r="B4757" s="5" t="s">
        <v>25</v>
      </c>
      <c r="C4757" s="5" t="s">
        <v>1580</v>
      </c>
      <c r="D4757" s="5" t="s">
        <v>792</v>
      </c>
      <c r="E4757" s="5" t="s">
        <v>6</v>
      </c>
      <c r="F4757" s="6">
        <v>0</v>
      </c>
      <c r="G4757" s="6">
        <v>-69</v>
      </c>
      <c r="H4757" s="6">
        <v>0</v>
      </c>
      <c r="I4757" s="6">
        <v>0</v>
      </c>
      <c r="J4757" t="str">
        <f t="shared" si="74"/>
        <v>PMEKX-TG6862GB</v>
      </c>
      <c r="K4757" t="str">
        <f>IF((VLOOKUP(J4757,mdc!A:V,22,FALSE)=""),"non Collabo","collabo")</f>
        <v>collabo</v>
      </c>
      <c r="L4757" t="str" cm="1">
        <f t="array" ref="L4757">IFERROR(_xlfn.IFS(G4757&lt;0,"shortage",H4757&lt;0,"shortage",I4757&lt;0,"shortage"),"ok")</f>
        <v>shortage</v>
      </c>
    </row>
    <row r="4758" spans="1:12" hidden="1" x14ac:dyDescent="0.35">
      <c r="A4758" s="5" t="s">
        <v>79</v>
      </c>
      <c r="B4758" s="5" t="s">
        <v>25</v>
      </c>
      <c r="C4758" s="5" t="s">
        <v>1580</v>
      </c>
      <c r="D4758" s="5" t="s">
        <v>792</v>
      </c>
      <c r="E4758" s="5" t="s">
        <v>2318</v>
      </c>
      <c r="F4758" s="6">
        <v>100</v>
      </c>
      <c r="G4758" s="6">
        <v>91.153846153846203</v>
      </c>
      <c r="H4758" s="6">
        <v>100</v>
      </c>
      <c r="I4758" s="6">
        <v>100</v>
      </c>
      <c r="J4758" t="str">
        <f t="shared" si="74"/>
        <v>PMEKX-TG6862GB</v>
      </c>
      <c r="K4758" t="str">
        <f>IF((VLOOKUP(J4758,mdc!A:V,22,FALSE)=""),"non Collabo","collabo")</f>
        <v>collabo</v>
      </c>
      <c r="L4758" t="str" cm="1">
        <f t="array" ref="L4758">IFERROR(_xlfn.IFS(G4758&lt;0,"shortage",H4758&lt;0,"shortage",I4758&lt;0,"shortage"),"ok")</f>
        <v>ok</v>
      </c>
    </row>
    <row r="4759" spans="1:12" hidden="1" x14ac:dyDescent="0.35">
      <c r="A4759" s="5" t="s">
        <v>79</v>
      </c>
      <c r="B4759" s="5" t="s">
        <v>25</v>
      </c>
      <c r="C4759" s="5" t="s">
        <v>1580</v>
      </c>
      <c r="D4759" s="5" t="s">
        <v>792</v>
      </c>
      <c r="E4759" s="5" t="s">
        <v>7</v>
      </c>
      <c r="F4759" s="6">
        <v>5.1938399999999998</v>
      </c>
      <c r="G4759" s="6">
        <v>18.102060000000002</v>
      </c>
      <c r="H4759" s="6">
        <v>45.675240000000002</v>
      </c>
      <c r="I4759" s="6">
        <v>0.68742000000000003</v>
      </c>
      <c r="J4759" t="str">
        <f t="shared" si="74"/>
        <v>PMEKX-TG6862GB</v>
      </c>
      <c r="K4759" t="str">
        <f>IF((VLOOKUP(J4759,mdc!A:V,22,FALSE)=""),"non Collabo","collabo")</f>
        <v>collabo</v>
      </c>
      <c r="L4759" t="str" cm="1">
        <f t="array" ref="L4759">IFERROR(_xlfn.IFS(G4759&lt;0,"shortage",H4759&lt;0,"shortage",I4759&lt;0,"shortage"),"ok")</f>
        <v>ok</v>
      </c>
    </row>
    <row r="4760" spans="1:12" hidden="1" x14ac:dyDescent="0.35">
      <c r="A4760" s="5" t="s">
        <v>79</v>
      </c>
      <c r="B4760" s="5" t="s">
        <v>25</v>
      </c>
      <c r="C4760" s="5" t="s">
        <v>1580</v>
      </c>
      <c r="D4760" s="5" t="s">
        <v>792</v>
      </c>
      <c r="E4760" s="5" t="s">
        <v>1566</v>
      </c>
      <c r="F4760" s="6">
        <v>5.1938399999999998</v>
      </c>
      <c r="G4760" s="6">
        <v>19.858799999999999</v>
      </c>
      <c r="H4760" s="6">
        <v>45.675240000000002</v>
      </c>
      <c r="I4760" s="6">
        <v>0.68742000000000003</v>
      </c>
      <c r="J4760" t="str">
        <f t="shared" si="74"/>
        <v>PMEKX-TG6862GB</v>
      </c>
      <c r="K4760" t="str">
        <f>IF((VLOOKUP(J4760,mdc!A:V,22,FALSE)=""),"non Collabo","collabo")</f>
        <v>collabo</v>
      </c>
      <c r="L4760" t="str" cm="1">
        <f t="array" ref="L4760">IFERROR(_xlfn.IFS(G4760&lt;0,"shortage",H4760&lt;0,"shortage",I4760&lt;0,"shortage"),"ok")</f>
        <v>ok</v>
      </c>
    </row>
    <row r="4761" spans="1:12" ht="15" hidden="1" thickBot="1" x14ac:dyDescent="0.4">
      <c r="A4761" s="5" t="s">
        <v>79</v>
      </c>
      <c r="B4761" s="5" t="s">
        <v>25</v>
      </c>
      <c r="C4761" s="5" t="s">
        <v>1580</v>
      </c>
      <c r="D4761" s="7" t="s">
        <v>792</v>
      </c>
      <c r="E4761" s="7" t="s">
        <v>8</v>
      </c>
      <c r="F4761" s="8">
        <v>0</v>
      </c>
      <c r="G4761" s="8">
        <v>-1.75674</v>
      </c>
      <c r="H4761" s="8">
        <v>0</v>
      </c>
      <c r="I4761" s="8">
        <v>0</v>
      </c>
      <c r="J4761" t="str">
        <f t="shared" si="74"/>
        <v>PMEKX-TG6862GB</v>
      </c>
      <c r="K4761" t="str">
        <f>IF((VLOOKUP(J4761,mdc!A:V,22,FALSE)=""),"non Collabo","collabo")</f>
        <v>collabo</v>
      </c>
    </row>
    <row r="4762" spans="1:12" hidden="1" x14ac:dyDescent="0.35">
      <c r="A4762" s="5" t="s">
        <v>79</v>
      </c>
      <c r="B4762" s="5" t="s">
        <v>25</v>
      </c>
      <c r="C4762" s="5" t="s">
        <v>1580</v>
      </c>
      <c r="D4762" s="3" t="s">
        <v>793</v>
      </c>
      <c r="E4762" s="3" t="s">
        <v>5</v>
      </c>
      <c r="F4762" s="4">
        <v>450</v>
      </c>
      <c r="G4762" s="4">
        <v>906</v>
      </c>
      <c r="H4762" s="4">
        <v>528</v>
      </c>
      <c r="I4762" s="4"/>
      <c r="J4762" t="str">
        <f t="shared" si="74"/>
        <v>PMEKX-TG6862GS</v>
      </c>
      <c r="K4762" t="str">
        <f>IF((VLOOKUP(J4762,mdc!A:V,22,FALSE)=""),"non Collabo","collabo")</f>
        <v>collabo</v>
      </c>
      <c r="L4762" t="str" cm="1">
        <f t="array" ref="L4762">IFERROR(_xlfn.IFS(G4762&lt;0,"shortage",H4762&lt;0,"shortage",I4762&lt;0,"shortage"),"ok")</f>
        <v>ok</v>
      </c>
    </row>
    <row r="4763" spans="1:12" hidden="1" x14ac:dyDescent="0.35">
      <c r="A4763" s="5" t="s">
        <v>79</v>
      </c>
      <c r="B4763" s="5" t="s">
        <v>25</v>
      </c>
      <c r="C4763" s="5" t="s">
        <v>1580</v>
      </c>
      <c r="D4763" s="5" t="s">
        <v>793</v>
      </c>
      <c r="E4763" s="5" t="s">
        <v>1565</v>
      </c>
      <c r="F4763" s="6">
        <v>495</v>
      </c>
      <c r="G4763" s="6">
        <v>906</v>
      </c>
      <c r="H4763" s="6">
        <v>528</v>
      </c>
      <c r="I4763" s="6"/>
      <c r="J4763" t="str">
        <f t="shared" si="74"/>
        <v>PMEKX-TG6862GS</v>
      </c>
      <c r="K4763" t="str">
        <f>IF((VLOOKUP(J4763,mdc!A:V,22,FALSE)=""),"non Collabo","collabo")</f>
        <v>collabo</v>
      </c>
      <c r="L4763" t="str" cm="1">
        <f t="array" ref="L4763">IFERROR(_xlfn.IFS(G4763&lt;0,"shortage",H4763&lt;0,"shortage",I4763&lt;0,"shortage"),"ok")</f>
        <v>ok</v>
      </c>
    </row>
    <row r="4764" spans="1:12" hidden="1" x14ac:dyDescent="0.35">
      <c r="A4764" s="5" t="s">
        <v>79</v>
      </c>
      <c r="B4764" s="5" t="s">
        <v>25</v>
      </c>
      <c r="C4764" s="5" t="s">
        <v>1580</v>
      </c>
      <c r="D4764" s="5" t="s">
        <v>793</v>
      </c>
      <c r="E4764" s="5" t="s">
        <v>6</v>
      </c>
      <c r="F4764" s="6">
        <v>-45</v>
      </c>
      <c r="G4764" s="6">
        <v>0</v>
      </c>
      <c r="H4764" s="6">
        <v>0</v>
      </c>
      <c r="I4764" s="6"/>
      <c r="J4764" t="str">
        <f t="shared" si="74"/>
        <v>PMEKX-TG6862GS</v>
      </c>
      <c r="K4764" t="str">
        <f>IF((VLOOKUP(J4764,mdc!A:V,22,FALSE)=""),"non Collabo","collabo")</f>
        <v>collabo</v>
      </c>
      <c r="L4764" t="str" cm="1">
        <f t="array" ref="L4764">IFERROR(_xlfn.IFS(G4764&lt;0,"shortage",H4764&lt;0,"shortage",I4764&lt;0,"shortage"),"ok")</f>
        <v>ok</v>
      </c>
    </row>
    <row r="4765" spans="1:12" hidden="1" x14ac:dyDescent="0.35">
      <c r="A4765" s="5" t="s">
        <v>79</v>
      </c>
      <c r="B4765" s="5" t="s">
        <v>25</v>
      </c>
      <c r="C4765" s="5" t="s">
        <v>1580</v>
      </c>
      <c r="D4765" s="5" t="s">
        <v>793</v>
      </c>
      <c r="E4765" s="5" t="s">
        <v>2318</v>
      </c>
      <c r="F4765" s="6">
        <v>90.909090909090907</v>
      </c>
      <c r="G4765" s="6">
        <v>100</v>
      </c>
      <c r="H4765" s="6">
        <v>100</v>
      </c>
      <c r="I4765" s="6"/>
      <c r="J4765" t="str">
        <f t="shared" si="74"/>
        <v>PMEKX-TG6862GS</v>
      </c>
      <c r="K4765" t="str">
        <f>IF((VLOOKUP(J4765,mdc!A:V,22,FALSE)=""),"non Collabo","collabo")</f>
        <v>collabo</v>
      </c>
      <c r="L4765" t="str" cm="1">
        <f t="array" ref="L4765">IFERROR(_xlfn.IFS(G4765&lt;0,"shortage",H4765&lt;0,"shortage",I4765&lt;0,"shortage"),"ok")</f>
        <v>ok</v>
      </c>
    </row>
    <row r="4766" spans="1:12" hidden="1" x14ac:dyDescent="0.35">
      <c r="A4766" s="5" t="s">
        <v>79</v>
      </c>
      <c r="B4766" s="5" t="s">
        <v>25</v>
      </c>
      <c r="C4766" s="5" t="s">
        <v>1580</v>
      </c>
      <c r="D4766" s="5" t="s">
        <v>793</v>
      </c>
      <c r="E4766" s="5" t="s">
        <v>7</v>
      </c>
      <c r="F4766" s="6">
        <v>12.42</v>
      </c>
      <c r="G4766" s="6">
        <v>25.005600000000001</v>
      </c>
      <c r="H4766" s="6">
        <v>14.572800000000001</v>
      </c>
      <c r="I4766" s="6"/>
      <c r="J4766" t="str">
        <f t="shared" si="74"/>
        <v>PMEKX-TG6862GS</v>
      </c>
      <c r="K4766" t="str">
        <f>IF((VLOOKUP(J4766,mdc!A:V,22,FALSE)=""),"non Collabo","collabo")</f>
        <v>collabo</v>
      </c>
      <c r="L4766" t="str" cm="1">
        <f t="array" ref="L4766">IFERROR(_xlfn.IFS(G4766&lt;0,"shortage",H4766&lt;0,"shortage",I4766&lt;0,"shortage"),"ok")</f>
        <v>ok</v>
      </c>
    </row>
    <row r="4767" spans="1:12" hidden="1" x14ac:dyDescent="0.35">
      <c r="A4767" s="5" t="s">
        <v>79</v>
      </c>
      <c r="B4767" s="5" t="s">
        <v>25</v>
      </c>
      <c r="C4767" s="5" t="s">
        <v>1580</v>
      </c>
      <c r="D4767" s="5" t="s">
        <v>793</v>
      </c>
      <c r="E4767" s="5" t="s">
        <v>1566</v>
      </c>
      <c r="F4767" s="6">
        <v>13.662000000000001</v>
      </c>
      <c r="G4767" s="6">
        <v>25.005600000000001</v>
      </c>
      <c r="H4767" s="6">
        <v>14.572800000000001</v>
      </c>
      <c r="I4767" s="6"/>
      <c r="J4767" t="str">
        <f t="shared" si="74"/>
        <v>PMEKX-TG6862GS</v>
      </c>
      <c r="K4767" t="str">
        <f>IF((VLOOKUP(J4767,mdc!A:V,22,FALSE)=""),"non Collabo","collabo")</f>
        <v>collabo</v>
      </c>
      <c r="L4767" t="str" cm="1">
        <f t="array" ref="L4767">IFERROR(_xlfn.IFS(G4767&lt;0,"shortage",H4767&lt;0,"shortage",I4767&lt;0,"shortage"),"ok")</f>
        <v>ok</v>
      </c>
    </row>
    <row r="4768" spans="1:12" ht="15" hidden="1" thickBot="1" x14ac:dyDescent="0.4">
      <c r="A4768" s="5" t="s">
        <v>79</v>
      </c>
      <c r="B4768" s="5" t="s">
        <v>25</v>
      </c>
      <c r="C4768" s="5" t="s">
        <v>1580</v>
      </c>
      <c r="D4768" s="7" t="s">
        <v>793</v>
      </c>
      <c r="E4768" s="7" t="s">
        <v>8</v>
      </c>
      <c r="F4768" s="8">
        <v>-1.242</v>
      </c>
      <c r="G4768" s="8">
        <v>0</v>
      </c>
      <c r="H4768" s="8">
        <v>0</v>
      </c>
      <c r="I4768" s="8"/>
      <c r="J4768" t="str">
        <f t="shared" si="74"/>
        <v>PMEKX-TG6862GS</v>
      </c>
      <c r="K4768" t="str">
        <f>IF((VLOOKUP(J4768,mdc!A:V,22,FALSE)=""),"non Collabo","collabo")</f>
        <v>collabo</v>
      </c>
    </row>
    <row r="4769" spans="1:12" hidden="1" x14ac:dyDescent="0.35">
      <c r="A4769" s="5" t="s">
        <v>79</v>
      </c>
      <c r="B4769" s="5" t="s">
        <v>25</v>
      </c>
      <c r="C4769" s="5" t="s">
        <v>1580</v>
      </c>
      <c r="D4769" s="3" t="s">
        <v>794</v>
      </c>
      <c r="E4769" s="3" t="s">
        <v>5</v>
      </c>
      <c r="F4769" s="4"/>
      <c r="G4769" s="4">
        <v>450</v>
      </c>
      <c r="H4769" s="4">
        <v>450</v>
      </c>
      <c r="I4769" s="4">
        <v>450</v>
      </c>
      <c r="J4769" t="str">
        <f t="shared" si="74"/>
        <v>PMEKX-TG6862JTB</v>
      </c>
      <c r="K4769" t="str">
        <f>IF((VLOOKUP(J4769,mdc!A:V,22,FALSE)=""),"non Collabo","collabo")</f>
        <v>collabo</v>
      </c>
      <c r="L4769" t="str" cm="1">
        <f t="array" ref="L4769">IFERROR(_xlfn.IFS(G4769&lt;0,"shortage",H4769&lt;0,"shortage",I4769&lt;0,"shortage"),"ok")</f>
        <v>ok</v>
      </c>
    </row>
    <row r="4770" spans="1:12" hidden="1" x14ac:dyDescent="0.35">
      <c r="A4770" s="5" t="s">
        <v>79</v>
      </c>
      <c r="B4770" s="5" t="s">
        <v>25</v>
      </c>
      <c r="C4770" s="5" t="s">
        <v>1580</v>
      </c>
      <c r="D4770" s="5" t="s">
        <v>794</v>
      </c>
      <c r="E4770" s="5" t="s">
        <v>1565</v>
      </c>
      <c r="F4770" s="6"/>
      <c r="G4770" s="6">
        <v>450</v>
      </c>
      <c r="H4770" s="6">
        <v>450</v>
      </c>
      <c r="I4770" s="6">
        <v>450</v>
      </c>
      <c r="J4770" t="str">
        <f t="shared" si="74"/>
        <v>PMEKX-TG6862JTB</v>
      </c>
      <c r="K4770" t="str">
        <f>IF((VLOOKUP(J4770,mdc!A:V,22,FALSE)=""),"non Collabo","collabo")</f>
        <v>collabo</v>
      </c>
      <c r="L4770" t="str" cm="1">
        <f t="array" ref="L4770">IFERROR(_xlfn.IFS(G4770&lt;0,"shortage",H4770&lt;0,"shortage",I4770&lt;0,"shortage"),"ok")</f>
        <v>ok</v>
      </c>
    </row>
    <row r="4771" spans="1:12" hidden="1" x14ac:dyDescent="0.35">
      <c r="A4771" s="5" t="s">
        <v>79</v>
      </c>
      <c r="B4771" s="5" t="s">
        <v>25</v>
      </c>
      <c r="C4771" s="5" t="s">
        <v>1580</v>
      </c>
      <c r="D4771" s="5" t="s">
        <v>794</v>
      </c>
      <c r="E4771" s="5" t="s">
        <v>6</v>
      </c>
      <c r="F4771" s="6"/>
      <c r="G4771" s="6">
        <v>0</v>
      </c>
      <c r="H4771" s="6">
        <v>0</v>
      </c>
      <c r="I4771" s="6">
        <v>0</v>
      </c>
      <c r="J4771" t="str">
        <f t="shared" si="74"/>
        <v>PMEKX-TG6862JTB</v>
      </c>
      <c r="K4771" t="str">
        <f>IF((VLOOKUP(J4771,mdc!A:V,22,FALSE)=""),"non Collabo","collabo")</f>
        <v>collabo</v>
      </c>
      <c r="L4771" t="str" cm="1">
        <f t="array" ref="L4771">IFERROR(_xlfn.IFS(G4771&lt;0,"shortage",H4771&lt;0,"shortage",I4771&lt;0,"shortage"),"ok")</f>
        <v>ok</v>
      </c>
    </row>
    <row r="4772" spans="1:12" hidden="1" x14ac:dyDescent="0.35">
      <c r="A4772" s="5" t="s">
        <v>79</v>
      </c>
      <c r="B4772" s="5" t="s">
        <v>25</v>
      </c>
      <c r="C4772" s="5" t="s">
        <v>1580</v>
      </c>
      <c r="D4772" s="5" t="s">
        <v>794</v>
      </c>
      <c r="E4772" s="5" t="s">
        <v>2318</v>
      </c>
      <c r="F4772" s="6"/>
      <c r="G4772" s="6">
        <v>100</v>
      </c>
      <c r="H4772" s="6">
        <v>100</v>
      </c>
      <c r="I4772" s="6">
        <v>100</v>
      </c>
      <c r="J4772" t="str">
        <f t="shared" si="74"/>
        <v>PMEKX-TG6862JTB</v>
      </c>
      <c r="K4772" t="str">
        <f>IF((VLOOKUP(J4772,mdc!A:V,22,FALSE)=""),"non Collabo","collabo")</f>
        <v>collabo</v>
      </c>
      <c r="L4772" t="str" cm="1">
        <f t="array" ref="L4772">IFERROR(_xlfn.IFS(G4772&lt;0,"shortage",H4772&lt;0,"shortage",I4772&lt;0,"shortage"),"ok")</f>
        <v>ok</v>
      </c>
    </row>
    <row r="4773" spans="1:12" hidden="1" x14ac:dyDescent="0.35">
      <c r="A4773" s="5" t="s">
        <v>79</v>
      </c>
      <c r="B4773" s="5" t="s">
        <v>25</v>
      </c>
      <c r="C4773" s="5" t="s">
        <v>1580</v>
      </c>
      <c r="D4773" s="5" t="s">
        <v>794</v>
      </c>
      <c r="E4773" s="5" t="s">
        <v>7</v>
      </c>
      <c r="F4773" s="6"/>
      <c r="G4773" s="6">
        <v>14.4</v>
      </c>
      <c r="H4773" s="6">
        <v>14.4</v>
      </c>
      <c r="I4773" s="6">
        <v>14.4</v>
      </c>
      <c r="J4773" t="str">
        <f t="shared" si="74"/>
        <v>PMEKX-TG6862JTB</v>
      </c>
      <c r="K4773" t="str">
        <f>IF((VLOOKUP(J4773,mdc!A:V,22,FALSE)=""),"non Collabo","collabo")</f>
        <v>collabo</v>
      </c>
      <c r="L4773" t="str" cm="1">
        <f t="array" ref="L4773">IFERROR(_xlfn.IFS(G4773&lt;0,"shortage",H4773&lt;0,"shortage",I4773&lt;0,"shortage"),"ok")</f>
        <v>ok</v>
      </c>
    </row>
    <row r="4774" spans="1:12" hidden="1" x14ac:dyDescent="0.35">
      <c r="A4774" s="5" t="s">
        <v>79</v>
      </c>
      <c r="B4774" s="5" t="s">
        <v>25</v>
      </c>
      <c r="C4774" s="5" t="s">
        <v>1580</v>
      </c>
      <c r="D4774" s="5" t="s">
        <v>794</v>
      </c>
      <c r="E4774" s="5" t="s">
        <v>1566</v>
      </c>
      <c r="F4774" s="6"/>
      <c r="G4774" s="6">
        <v>14.4</v>
      </c>
      <c r="H4774" s="6">
        <v>14.4</v>
      </c>
      <c r="I4774" s="6">
        <v>14.4</v>
      </c>
      <c r="J4774" t="str">
        <f t="shared" si="74"/>
        <v>PMEKX-TG6862JTB</v>
      </c>
      <c r="K4774" t="str">
        <f>IF((VLOOKUP(J4774,mdc!A:V,22,FALSE)=""),"non Collabo","collabo")</f>
        <v>collabo</v>
      </c>
      <c r="L4774" t="str" cm="1">
        <f t="array" ref="L4774">IFERROR(_xlfn.IFS(G4774&lt;0,"shortage",H4774&lt;0,"shortage",I4774&lt;0,"shortage"),"ok")</f>
        <v>ok</v>
      </c>
    </row>
    <row r="4775" spans="1:12" ht="15" hidden="1" thickBot="1" x14ac:dyDescent="0.4">
      <c r="A4775" s="5" t="s">
        <v>79</v>
      </c>
      <c r="B4775" s="5" t="s">
        <v>25</v>
      </c>
      <c r="C4775" s="5" t="s">
        <v>1580</v>
      </c>
      <c r="D4775" s="7" t="s">
        <v>794</v>
      </c>
      <c r="E4775" s="7" t="s">
        <v>8</v>
      </c>
      <c r="F4775" s="8"/>
      <c r="G4775" s="8">
        <v>0</v>
      </c>
      <c r="H4775" s="8">
        <v>0</v>
      </c>
      <c r="I4775" s="8">
        <v>0</v>
      </c>
      <c r="J4775" t="str">
        <f t="shared" si="74"/>
        <v>PMEKX-TG6862JTB</v>
      </c>
      <c r="K4775" t="str">
        <f>IF((VLOOKUP(J4775,mdc!A:V,22,FALSE)=""),"non Collabo","collabo")</f>
        <v>collabo</v>
      </c>
    </row>
    <row r="4776" spans="1:12" hidden="1" x14ac:dyDescent="0.35">
      <c r="A4776" s="5" t="s">
        <v>79</v>
      </c>
      <c r="B4776" s="5" t="s">
        <v>25</v>
      </c>
      <c r="C4776" s="5" t="s">
        <v>1580</v>
      </c>
      <c r="D4776" s="3" t="s">
        <v>795</v>
      </c>
      <c r="E4776" s="3" t="s">
        <v>5</v>
      </c>
      <c r="F4776" s="4">
        <v>375</v>
      </c>
      <c r="G4776" s="4">
        <v>0</v>
      </c>
      <c r="H4776" s="4">
        <v>177</v>
      </c>
      <c r="I4776" s="4">
        <v>198</v>
      </c>
      <c r="J4776" t="str">
        <f t="shared" si="74"/>
        <v>PMEKX-TG6862NLB</v>
      </c>
      <c r="K4776" t="str">
        <f>IF((VLOOKUP(J4776,mdc!A:V,22,FALSE)=""),"non Collabo","collabo")</f>
        <v>collabo</v>
      </c>
      <c r="L4776" t="str" cm="1">
        <f t="array" ref="L4776">IFERROR(_xlfn.IFS(G4776&lt;0,"shortage",H4776&lt;0,"shortage",I4776&lt;0,"shortage"),"ok")</f>
        <v>ok</v>
      </c>
    </row>
    <row r="4777" spans="1:12" hidden="1" x14ac:dyDescent="0.35">
      <c r="A4777" s="5" t="s">
        <v>79</v>
      </c>
      <c r="B4777" s="5" t="s">
        <v>25</v>
      </c>
      <c r="C4777" s="5" t="s">
        <v>1580</v>
      </c>
      <c r="D4777" s="5" t="s">
        <v>795</v>
      </c>
      <c r="E4777" s="5" t="s">
        <v>1565</v>
      </c>
      <c r="F4777" s="6">
        <v>402</v>
      </c>
      <c r="G4777" s="6">
        <v>189</v>
      </c>
      <c r="H4777" s="6">
        <v>177</v>
      </c>
      <c r="I4777" s="6">
        <v>198</v>
      </c>
      <c r="J4777" t="str">
        <f t="shared" si="74"/>
        <v>PMEKX-TG6862NLB</v>
      </c>
      <c r="K4777" t="str">
        <f>IF((VLOOKUP(J4777,mdc!A:V,22,FALSE)=""),"non Collabo","collabo")</f>
        <v>collabo</v>
      </c>
      <c r="L4777" t="str" cm="1">
        <f t="array" ref="L4777">IFERROR(_xlfn.IFS(G4777&lt;0,"shortage",H4777&lt;0,"shortage",I4777&lt;0,"shortage"),"ok")</f>
        <v>ok</v>
      </c>
    </row>
    <row r="4778" spans="1:12" x14ac:dyDescent="0.35">
      <c r="A4778" s="5" t="s">
        <v>79</v>
      </c>
      <c r="B4778" s="5" t="s">
        <v>25</v>
      </c>
      <c r="C4778" s="5" t="s">
        <v>1580</v>
      </c>
      <c r="D4778" s="5" t="s">
        <v>795</v>
      </c>
      <c r="E4778" s="5" t="s">
        <v>6</v>
      </c>
      <c r="F4778" s="6">
        <v>-27</v>
      </c>
      <c r="G4778" s="6">
        <v>-189</v>
      </c>
      <c r="H4778" s="6">
        <v>0</v>
      </c>
      <c r="I4778" s="6">
        <v>0</v>
      </c>
      <c r="J4778" t="str">
        <f t="shared" si="74"/>
        <v>PMEKX-TG6862NLB</v>
      </c>
      <c r="K4778" t="str">
        <f>IF((VLOOKUP(J4778,mdc!A:V,22,FALSE)=""),"non Collabo","collabo")</f>
        <v>collabo</v>
      </c>
      <c r="L4778" t="str" cm="1">
        <f t="array" ref="L4778">IFERROR(_xlfn.IFS(G4778&lt;0,"shortage",H4778&lt;0,"shortage",I4778&lt;0,"shortage"),"ok")</f>
        <v>shortage</v>
      </c>
    </row>
    <row r="4779" spans="1:12" hidden="1" x14ac:dyDescent="0.35">
      <c r="A4779" s="5" t="s">
        <v>79</v>
      </c>
      <c r="B4779" s="5" t="s">
        <v>25</v>
      </c>
      <c r="C4779" s="5" t="s">
        <v>1580</v>
      </c>
      <c r="D4779" s="5" t="s">
        <v>795</v>
      </c>
      <c r="E4779" s="5" t="s">
        <v>2318</v>
      </c>
      <c r="F4779" s="6">
        <v>93.283582089552198</v>
      </c>
      <c r="G4779" s="6">
        <v>0</v>
      </c>
      <c r="H4779" s="6">
        <v>100</v>
      </c>
      <c r="I4779" s="6">
        <v>100</v>
      </c>
      <c r="J4779" t="str">
        <f t="shared" si="74"/>
        <v>PMEKX-TG6862NLB</v>
      </c>
      <c r="K4779" t="str">
        <f>IF((VLOOKUP(J4779,mdc!A:V,22,FALSE)=""),"non Collabo","collabo")</f>
        <v>collabo</v>
      </c>
      <c r="L4779" t="str" cm="1">
        <f t="array" ref="L4779">IFERROR(_xlfn.IFS(G4779&lt;0,"shortage",H4779&lt;0,"shortage",I4779&lt;0,"shortage"),"ok")</f>
        <v>ok</v>
      </c>
    </row>
    <row r="4780" spans="1:12" hidden="1" x14ac:dyDescent="0.35">
      <c r="A4780" s="5" t="s">
        <v>79</v>
      </c>
      <c r="B4780" s="5" t="s">
        <v>25</v>
      </c>
      <c r="C4780" s="5" t="s">
        <v>1580</v>
      </c>
      <c r="D4780" s="5" t="s">
        <v>795</v>
      </c>
      <c r="E4780" s="5" t="s">
        <v>7</v>
      </c>
      <c r="F4780" s="6">
        <v>11.8725</v>
      </c>
      <c r="G4780" s="6">
        <v>0</v>
      </c>
      <c r="H4780" s="6">
        <v>5.6038199999999998</v>
      </c>
      <c r="I4780" s="6">
        <v>6.2686799999999998</v>
      </c>
      <c r="J4780" t="str">
        <f t="shared" si="74"/>
        <v>PMEKX-TG6862NLB</v>
      </c>
      <c r="K4780" t="str">
        <f>IF((VLOOKUP(J4780,mdc!A:V,22,FALSE)=""),"non Collabo","collabo")</f>
        <v>collabo</v>
      </c>
      <c r="L4780" t="str" cm="1">
        <f t="array" ref="L4780">IFERROR(_xlfn.IFS(G4780&lt;0,"shortage",H4780&lt;0,"shortage",I4780&lt;0,"shortage"),"ok")</f>
        <v>ok</v>
      </c>
    </row>
    <row r="4781" spans="1:12" hidden="1" x14ac:dyDescent="0.35">
      <c r="A4781" s="5" t="s">
        <v>79</v>
      </c>
      <c r="B4781" s="5" t="s">
        <v>25</v>
      </c>
      <c r="C4781" s="5" t="s">
        <v>1580</v>
      </c>
      <c r="D4781" s="5" t="s">
        <v>795</v>
      </c>
      <c r="E4781" s="5" t="s">
        <v>1566</v>
      </c>
      <c r="F4781" s="6">
        <v>12.727320000000001</v>
      </c>
      <c r="G4781" s="6">
        <v>5.9837400000000001</v>
      </c>
      <c r="H4781" s="6">
        <v>5.6038199999999998</v>
      </c>
      <c r="I4781" s="6">
        <v>6.2686799999999998</v>
      </c>
      <c r="J4781" t="str">
        <f t="shared" si="74"/>
        <v>PMEKX-TG6862NLB</v>
      </c>
      <c r="K4781" t="str">
        <f>IF((VLOOKUP(J4781,mdc!A:V,22,FALSE)=""),"non Collabo","collabo")</f>
        <v>collabo</v>
      </c>
      <c r="L4781" t="str" cm="1">
        <f t="array" ref="L4781">IFERROR(_xlfn.IFS(G4781&lt;0,"shortage",H4781&lt;0,"shortage",I4781&lt;0,"shortage"),"ok")</f>
        <v>ok</v>
      </c>
    </row>
    <row r="4782" spans="1:12" ht="15" hidden="1" thickBot="1" x14ac:dyDescent="0.4">
      <c r="A4782" s="5" t="s">
        <v>79</v>
      </c>
      <c r="B4782" s="5" t="s">
        <v>25</v>
      </c>
      <c r="C4782" s="5" t="s">
        <v>1580</v>
      </c>
      <c r="D4782" s="7" t="s">
        <v>795</v>
      </c>
      <c r="E4782" s="7" t="s">
        <v>8</v>
      </c>
      <c r="F4782" s="8">
        <v>-0.85482000000000002</v>
      </c>
      <c r="G4782" s="8">
        <v>-5.9837400000000001</v>
      </c>
      <c r="H4782" s="8">
        <v>0</v>
      </c>
      <c r="I4782" s="8">
        <v>0</v>
      </c>
      <c r="J4782" t="str">
        <f t="shared" si="74"/>
        <v>PMEKX-TG6862NLB</v>
      </c>
      <c r="K4782" t="str">
        <f>IF((VLOOKUP(J4782,mdc!A:V,22,FALSE)=""),"non Collabo","collabo")</f>
        <v>collabo</v>
      </c>
    </row>
    <row r="4783" spans="1:12" hidden="1" x14ac:dyDescent="0.35">
      <c r="A4783" s="5" t="s">
        <v>79</v>
      </c>
      <c r="B4783" s="5" t="s">
        <v>25</v>
      </c>
      <c r="C4783" s="5" t="s">
        <v>1580</v>
      </c>
      <c r="D4783" s="3" t="s">
        <v>796</v>
      </c>
      <c r="E4783" s="3" t="s">
        <v>5</v>
      </c>
      <c r="F4783" s="4">
        <v>351</v>
      </c>
      <c r="G4783" s="4"/>
      <c r="H4783" s="4"/>
      <c r="I4783" s="4"/>
      <c r="J4783" t="str">
        <f t="shared" si="74"/>
        <v>PMEKX-TG6863FRB</v>
      </c>
      <c r="K4783" t="str">
        <f>IF((VLOOKUP(J4783,mdc!A:V,22,FALSE)=""),"non Collabo","collabo")</f>
        <v>collabo</v>
      </c>
      <c r="L4783" t="str" cm="1">
        <f t="array" ref="L4783">IFERROR(_xlfn.IFS(G4783&lt;0,"shortage",H4783&lt;0,"shortage",I4783&lt;0,"shortage"),"ok")</f>
        <v>ok</v>
      </c>
    </row>
    <row r="4784" spans="1:12" hidden="1" x14ac:dyDescent="0.35">
      <c r="A4784" s="5" t="s">
        <v>79</v>
      </c>
      <c r="B4784" s="5" t="s">
        <v>25</v>
      </c>
      <c r="C4784" s="5" t="s">
        <v>1580</v>
      </c>
      <c r="D4784" s="5" t="s">
        <v>796</v>
      </c>
      <c r="E4784" s="5" t="s">
        <v>1565</v>
      </c>
      <c r="F4784" s="6">
        <v>351</v>
      </c>
      <c r="G4784" s="6"/>
      <c r="H4784" s="6"/>
      <c r="I4784" s="6"/>
      <c r="J4784" t="str">
        <f t="shared" si="74"/>
        <v>PMEKX-TG6863FRB</v>
      </c>
      <c r="K4784" t="str">
        <f>IF((VLOOKUP(J4784,mdc!A:V,22,FALSE)=""),"non Collabo","collabo")</f>
        <v>collabo</v>
      </c>
      <c r="L4784" t="str" cm="1">
        <f t="array" ref="L4784">IFERROR(_xlfn.IFS(G4784&lt;0,"shortage",H4784&lt;0,"shortage",I4784&lt;0,"shortage"),"ok")</f>
        <v>ok</v>
      </c>
    </row>
    <row r="4785" spans="1:12" hidden="1" x14ac:dyDescent="0.35">
      <c r="A4785" s="5" t="s">
        <v>79</v>
      </c>
      <c r="B4785" s="5" t="s">
        <v>25</v>
      </c>
      <c r="C4785" s="5" t="s">
        <v>1580</v>
      </c>
      <c r="D4785" s="5" t="s">
        <v>796</v>
      </c>
      <c r="E4785" s="5" t="s">
        <v>6</v>
      </c>
      <c r="F4785" s="6">
        <v>0</v>
      </c>
      <c r="G4785" s="6"/>
      <c r="H4785" s="6"/>
      <c r="I4785" s="6"/>
      <c r="J4785" t="str">
        <f t="shared" si="74"/>
        <v>PMEKX-TG6863FRB</v>
      </c>
      <c r="K4785" t="str">
        <f>IF((VLOOKUP(J4785,mdc!A:V,22,FALSE)=""),"non Collabo","collabo")</f>
        <v>collabo</v>
      </c>
      <c r="L4785" t="str" cm="1">
        <f t="array" ref="L4785">IFERROR(_xlfn.IFS(G4785&lt;0,"shortage",H4785&lt;0,"shortage",I4785&lt;0,"shortage"),"ok")</f>
        <v>ok</v>
      </c>
    </row>
    <row r="4786" spans="1:12" hidden="1" x14ac:dyDescent="0.35">
      <c r="A4786" s="5" t="s">
        <v>79</v>
      </c>
      <c r="B4786" s="5" t="s">
        <v>25</v>
      </c>
      <c r="C4786" s="5" t="s">
        <v>1580</v>
      </c>
      <c r="D4786" s="5" t="s">
        <v>796</v>
      </c>
      <c r="E4786" s="5" t="s">
        <v>2318</v>
      </c>
      <c r="F4786" s="6">
        <v>100</v>
      </c>
      <c r="G4786" s="6"/>
      <c r="H4786" s="6"/>
      <c r="I4786" s="6"/>
      <c r="J4786" t="str">
        <f t="shared" si="74"/>
        <v>PMEKX-TG6863FRB</v>
      </c>
      <c r="K4786" t="str">
        <f>IF((VLOOKUP(J4786,mdc!A:V,22,FALSE)=""),"non Collabo","collabo")</f>
        <v>collabo</v>
      </c>
      <c r="L4786" t="str" cm="1">
        <f t="array" ref="L4786">IFERROR(_xlfn.IFS(G4786&lt;0,"shortage",H4786&lt;0,"shortage",I4786&lt;0,"shortage"),"ok")</f>
        <v>ok</v>
      </c>
    </row>
    <row r="4787" spans="1:12" hidden="1" x14ac:dyDescent="0.35">
      <c r="A4787" s="5" t="s">
        <v>79</v>
      </c>
      <c r="B4787" s="5" t="s">
        <v>25</v>
      </c>
      <c r="C4787" s="5" t="s">
        <v>1580</v>
      </c>
      <c r="D4787" s="5" t="s">
        <v>796</v>
      </c>
      <c r="E4787" s="5" t="s">
        <v>7</v>
      </c>
      <c r="F4787" s="6">
        <v>13.229189999999999</v>
      </c>
      <c r="G4787" s="6"/>
      <c r="H4787" s="6"/>
      <c r="I4787" s="6"/>
      <c r="J4787" t="str">
        <f t="shared" si="74"/>
        <v>PMEKX-TG6863FRB</v>
      </c>
      <c r="K4787" t="str">
        <f>IF((VLOOKUP(J4787,mdc!A:V,22,FALSE)=""),"non Collabo","collabo")</f>
        <v>collabo</v>
      </c>
      <c r="L4787" t="str" cm="1">
        <f t="array" ref="L4787">IFERROR(_xlfn.IFS(G4787&lt;0,"shortage",H4787&lt;0,"shortage",I4787&lt;0,"shortage"),"ok")</f>
        <v>ok</v>
      </c>
    </row>
    <row r="4788" spans="1:12" hidden="1" x14ac:dyDescent="0.35">
      <c r="A4788" s="5" t="s">
        <v>79</v>
      </c>
      <c r="B4788" s="5" t="s">
        <v>25</v>
      </c>
      <c r="C4788" s="5" t="s">
        <v>1580</v>
      </c>
      <c r="D4788" s="5" t="s">
        <v>796</v>
      </c>
      <c r="E4788" s="5" t="s">
        <v>1566</v>
      </c>
      <c r="F4788" s="6">
        <v>13.229189999999999</v>
      </c>
      <c r="G4788" s="6"/>
      <c r="H4788" s="6"/>
      <c r="I4788" s="6"/>
      <c r="J4788" t="str">
        <f t="shared" si="74"/>
        <v>PMEKX-TG6863FRB</v>
      </c>
      <c r="K4788" t="str">
        <f>IF((VLOOKUP(J4788,mdc!A:V,22,FALSE)=""),"non Collabo","collabo")</f>
        <v>collabo</v>
      </c>
      <c r="L4788" t="str" cm="1">
        <f t="array" ref="L4788">IFERROR(_xlfn.IFS(G4788&lt;0,"shortage",H4788&lt;0,"shortage",I4788&lt;0,"shortage"),"ok")</f>
        <v>ok</v>
      </c>
    </row>
    <row r="4789" spans="1:12" ht="15" hidden="1" thickBot="1" x14ac:dyDescent="0.4">
      <c r="A4789" s="5" t="s">
        <v>79</v>
      </c>
      <c r="B4789" s="5" t="s">
        <v>25</v>
      </c>
      <c r="C4789" s="5" t="s">
        <v>1580</v>
      </c>
      <c r="D4789" s="7" t="s">
        <v>796</v>
      </c>
      <c r="E4789" s="7" t="s">
        <v>8</v>
      </c>
      <c r="F4789" s="8">
        <v>0</v>
      </c>
      <c r="G4789" s="8"/>
      <c r="H4789" s="8"/>
      <c r="I4789" s="8"/>
      <c r="J4789" t="str">
        <f t="shared" si="74"/>
        <v>PMEKX-TG6863FRB</v>
      </c>
      <c r="K4789" t="str">
        <f>IF((VLOOKUP(J4789,mdc!A:V,22,FALSE)=""),"non Collabo","collabo")</f>
        <v>collabo</v>
      </c>
    </row>
    <row r="4790" spans="1:12" hidden="1" x14ac:dyDescent="0.35">
      <c r="A4790" s="5" t="s">
        <v>79</v>
      </c>
      <c r="B4790" s="5" t="s">
        <v>25</v>
      </c>
      <c r="C4790" s="5" t="s">
        <v>1580</v>
      </c>
      <c r="D4790" s="3" t="s">
        <v>797</v>
      </c>
      <c r="E4790" s="3" t="s">
        <v>5</v>
      </c>
      <c r="F4790" s="4">
        <v>471</v>
      </c>
      <c r="G4790" s="4">
        <v>930</v>
      </c>
      <c r="H4790" s="4">
        <v>525</v>
      </c>
      <c r="I4790" s="4"/>
      <c r="J4790" t="str">
        <f t="shared" si="74"/>
        <v>PMEKX-TG6863GB</v>
      </c>
      <c r="K4790" t="str">
        <f>IF((VLOOKUP(J4790,mdc!A:V,22,FALSE)=""),"non Collabo","collabo")</f>
        <v>collabo</v>
      </c>
      <c r="L4790" t="str" cm="1">
        <f t="array" ref="L4790">IFERROR(_xlfn.IFS(G4790&lt;0,"shortage",H4790&lt;0,"shortage",I4790&lt;0,"shortage"),"ok")</f>
        <v>ok</v>
      </c>
    </row>
    <row r="4791" spans="1:12" hidden="1" x14ac:dyDescent="0.35">
      <c r="A4791" s="5" t="s">
        <v>79</v>
      </c>
      <c r="B4791" s="5" t="s">
        <v>25</v>
      </c>
      <c r="C4791" s="5" t="s">
        <v>1580</v>
      </c>
      <c r="D4791" s="5" t="s">
        <v>797</v>
      </c>
      <c r="E4791" s="5" t="s">
        <v>1565</v>
      </c>
      <c r="F4791" s="6">
        <v>495</v>
      </c>
      <c r="G4791" s="6">
        <v>930</v>
      </c>
      <c r="H4791" s="6">
        <v>525</v>
      </c>
      <c r="I4791" s="6"/>
      <c r="J4791" t="str">
        <f t="shared" si="74"/>
        <v>PMEKX-TG6863GB</v>
      </c>
      <c r="K4791" t="str">
        <f>IF((VLOOKUP(J4791,mdc!A:V,22,FALSE)=""),"non Collabo","collabo")</f>
        <v>collabo</v>
      </c>
      <c r="L4791" t="str" cm="1">
        <f t="array" ref="L4791">IFERROR(_xlfn.IFS(G4791&lt;0,"shortage",H4791&lt;0,"shortage",I4791&lt;0,"shortage"),"ok")</f>
        <v>ok</v>
      </c>
    </row>
    <row r="4792" spans="1:12" hidden="1" x14ac:dyDescent="0.35">
      <c r="A4792" s="5" t="s">
        <v>79</v>
      </c>
      <c r="B4792" s="5" t="s">
        <v>25</v>
      </c>
      <c r="C4792" s="5" t="s">
        <v>1580</v>
      </c>
      <c r="D4792" s="5" t="s">
        <v>797</v>
      </c>
      <c r="E4792" s="5" t="s">
        <v>6</v>
      </c>
      <c r="F4792" s="6">
        <v>-24</v>
      </c>
      <c r="G4792" s="6">
        <v>0</v>
      </c>
      <c r="H4792" s="6">
        <v>0</v>
      </c>
      <c r="I4792" s="6"/>
      <c r="J4792" t="str">
        <f t="shared" si="74"/>
        <v>PMEKX-TG6863GB</v>
      </c>
      <c r="K4792" t="str">
        <f>IF((VLOOKUP(J4792,mdc!A:V,22,FALSE)=""),"non Collabo","collabo")</f>
        <v>collabo</v>
      </c>
      <c r="L4792" t="str" cm="1">
        <f t="array" ref="L4792">IFERROR(_xlfn.IFS(G4792&lt;0,"shortage",H4792&lt;0,"shortage",I4792&lt;0,"shortage"),"ok")</f>
        <v>ok</v>
      </c>
    </row>
    <row r="4793" spans="1:12" hidden="1" x14ac:dyDescent="0.35">
      <c r="A4793" s="5" t="s">
        <v>79</v>
      </c>
      <c r="B4793" s="5" t="s">
        <v>25</v>
      </c>
      <c r="C4793" s="5" t="s">
        <v>1580</v>
      </c>
      <c r="D4793" s="5" t="s">
        <v>797</v>
      </c>
      <c r="E4793" s="5" t="s">
        <v>2318</v>
      </c>
      <c r="F4793" s="6">
        <v>95.151515151515198</v>
      </c>
      <c r="G4793" s="6">
        <v>100</v>
      </c>
      <c r="H4793" s="6">
        <v>100</v>
      </c>
      <c r="I4793" s="6"/>
      <c r="J4793" t="str">
        <f t="shared" si="74"/>
        <v>PMEKX-TG6863GB</v>
      </c>
      <c r="K4793" t="str">
        <f>IF((VLOOKUP(J4793,mdc!A:V,22,FALSE)=""),"non Collabo","collabo")</f>
        <v>collabo</v>
      </c>
      <c r="L4793" t="str" cm="1">
        <f t="array" ref="L4793">IFERROR(_xlfn.IFS(G4793&lt;0,"shortage",H4793&lt;0,"shortage",I4793&lt;0,"shortage"),"ok")</f>
        <v>ok</v>
      </c>
    </row>
    <row r="4794" spans="1:12" hidden="1" x14ac:dyDescent="0.35">
      <c r="A4794" s="5" t="s">
        <v>79</v>
      </c>
      <c r="B4794" s="5" t="s">
        <v>25</v>
      </c>
      <c r="C4794" s="5" t="s">
        <v>1580</v>
      </c>
      <c r="D4794" s="5" t="s">
        <v>797</v>
      </c>
      <c r="E4794" s="5" t="s">
        <v>7</v>
      </c>
      <c r="F4794" s="6">
        <v>14.73288</v>
      </c>
      <c r="G4794" s="6">
        <v>29.090399999999999</v>
      </c>
      <c r="H4794" s="6">
        <v>16.422000000000001</v>
      </c>
      <c r="I4794" s="6"/>
      <c r="J4794" t="str">
        <f t="shared" si="74"/>
        <v>PMEKX-TG6863GB</v>
      </c>
      <c r="K4794" t="str">
        <f>IF((VLOOKUP(J4794,mdc!A:V,22,FALSE)=""),"non Collabo","collabo")</f>
        <v>collabo</v>
      </c>
      <c r="L4794" t="str" cm="1">
        <f t="array" ref="L4794">IFERROR(_xlfn.IFS(G4794&lt;0,"shortage",H4794&lt;0,"shortage",I4794&lt;0,"shortage"),"ok")</f>
        <v>ok</v>
      </c>
    </row>
    <row r="4795" spans="1:12" hidden="1" x14ac:dyDescent="0.35">
      <c r="A4795" s="5" t="s">
        <v>79</v>
      </c>
      <c r="B4795" s="5" t="s">
        <v>25</v>
      </c>
      <c r="C4795" s="5" t="s">
        <v>1580</v>
      </c>
      <c r="D4795" s="5" t="s">
        <v>797</v>
      </c>
      <c r="E4795" s="5" t="s">
        <v>1566</v>
      </c>
      <c r="F4795" s="6">
        <v>15.483599999999999</v>
      </c>
      <c r="G4795" s="6">
        <v>29.090399999999999</v>
      </c>
      <c r="H4795" s="6">
        <v>16.422000000000001</v>
      </c>
      <c r="I4795" s="6"/>
      <c r="J4795" t="str">
        <f t="shared" si="74"/>
        <v>PMEKX-TG6863GB</v>
      </c>
      <c r="K4795" t="str">
        <f>IF((VLOOKUP(J4795,mdc!A:V,22,FALSE)=""),"non Collabo","collabo")</f>
        <v>collabo</v>
      </c>
      <c r="L4795" t="str" cm="1">
        <f t="array" ref="L4795">IFERROR(_xlfn.IFS(G4795&lt;0,"shortage",H4795&lt;0,"shortage",I4795&lt;0,"shortage"),"ok")</f>
        <v>ok</v>
      </c>
    </row>
    <row r="4796" spans="1:12" ht="15" hidden="1" thickBot="1" x14ac:dyDescent="0.4">
      <c r="A4796" s="5" t="s">
        <v>79</v>
      </c>
      <c r="B4796" s="5" t="s">
        <v>25</v>
      </c>
      <c r="C4796" s="5" t="s">
        <v>1580</v>
      </c>
      <c r="D4796" s="7" t="s">
        <v>797</v>
      </c>
      <c r="E4796" s="7" t="s">
        <v>8</v>
      </c>
      <c r="F4796" s="8">
        <v>-0.75072000000000005</v>
      </c>
      <c r="G4796" s="8">
        <v>0</v>
      </c>
      <c r="H4796" s="8">
        <v>0</v>
      </c>
      <c r="I4796" s="8"/>
      <c r="J4796" t="str">
        <f t="shared" si="74"/>
        <v>PMEKX-TG6863GB</v>
      </c>
      <c r="K4796" t="str">
        <f>IF((VLOOKUP(J4796,mdc!A:V,22,FALSE)=""),"non Collabo","collabo")</f>
        <v>collabo</v>
      </c>
    </row>
    <row r="4797" spans="1:12" hidden="1" x14ac:dyDescent="0.35">
      <c r="A4797" s="5" t="s">
        <v>79</v>
      </c>
      <c r="B4797" s="5" t="s">
        <v>25</v>
      </c>
      <c r="C4797" s="5" t="s">
        <v>1580</v>
      </c>
      <c r="D4797" s="3" t="s">
        <v>799</v>
      </c>
      <c r="E4797" s="3" t="s">
        <v>5</v>
      </c>
      <c r="F4797" s="4">
        <v>360</v>
      </c>
      <c r="G4797" s="4">
        <v>3</v>
      </c>
      <c r="H4797" s="4">
        <v>267</v>
      </c>
      <c r="I4797" s="4">
        <v>162</v>
      </c>
      <c r="J4797" t="str">
        <f t="shared" si="74"/>
        <v>PMEKX-TG6863NLB</v>
      </c>
      <c r="K4797" t="str">
        <f>IF((VLOOKUP(J4797,mdc!A:V,22,FALSE)=""),"non Collabo","collabo")</f>
        <v>collabo</v>
      </c>
      <c r="L4797" t="str" cm="1">
        <f t="array" ref="L4797">IFERROR(_xlfn.IFS(G4797&lt;0,"shortage",H4797&lt;0,"shortage",I4797&lt;0,"shortage"),"ok")</f>
        <v>ok</v>
      </c>
    </row>
    <row r="4798" spans="1:12" hidden="1" x14ac:dyDescent="0.35">
      <c r="A4798" s="5" t="s">
        <v>79</v>
      </c>
      <c r="B4798" s="5" t="s">
        <v>25</v>
      </c>
      <c r="C4798" s="5" t="s">
        <v>1580</v>
      </c>
      <c r="D4798" s="5" t="s">
        <v>799</v>
      </c>
      <c r="E4798" s="5" t="s">
        <v>1565</v>
      </c>
      <c r="F4798" s="6">
        <v>360</v>
      </c>
      <c r="G4798" s="6">
        <v>183</v>
      </c>
      <c r="H4798" s="6">
        <v>267</v>
      </c>
      <c r="I4798" s="6">
        <v>162</v>
      </c>
      <c r="J4798" t="str">
        <f t="shared" si="74"/>
        <v>PMEKX-TG6863NLB</v>
      </c>
      <c r="K4798" t="str">
        <f>IF((VLOOKUP(J4798,mdc!A:V,22,FALSE)=""),"non Collabo","collabo")</f>
        <v>collabo</v>
      </c>
      <c r="L4798" t="str" cm="1">
        <f t="array" ref="L4798">IFERROR(_xlfn.IFS(G4798&lt;0,"shortage",H4798&lt;0,"shortage",I4798&lt;0,"shortage"),"ok")</f>
        <v>ok</v>
      </c>
    </row>
    <row r="4799" spans="1:12" x14ac:dyDescent="0.35">
      <c r="A4799" s="5" t="s">
        <v>79</v>
      </c>
      <c r="B4799" s="5" t="s">
        <v>25</v>
      </c>
      <c r="C4799" s="5" t="s">
        <v>1580</v>
      </c>
      <c r="D4799" s="5" t="s">
        <v>799</v>
      </c>
      <c r="E4799" s="5" t="s">
        <v>6</v>
      </c>
      <c r="F4799" s="6">
        <v>0</v>
      </c>
      <c r="G4799" s="6">
        <v>-180</v>
      </c>
      <c r="H4799" s="6">
        <v>0</v>
      </c>
      <c r="I4799" s="6">
        <v>0</v>
      </c>
      <c r="J4799" t="str">
        <f t="shared" si="74"/>
        <v>PMEKX-TG6863NLB</v>
      </c>
      <c r="K4799" t="str">
        <f>IF((VLOOKUP(J4799,mdc!A:V,22,FALSE)=""),"non Collabo","collabo")</f>
        <v>collabo</v>
      </c>
      <c r="L4799" t="str" cm="1">
        <f t="array" ref="L4799">IFERROR(_xlfn.IFS(G4799&lt;0,"shortage",H4799&lt;0,"shortage",I4799&lt;0,"shortage"),"ok")</f>
        <v>shortage</v>
      </c>
    </row>
    <row r="4800" spans="1:12" hidden="1" x14ac:dyDescent="0.35">
      <c r="A4800" s="5" t="s">
        <v>79</v>
      </c>
      <c r="B4800" s="5" t="s">
        <v>25</v>
      </c>
      <c r="C4800" s="5" t="s">
        <v>1580</v>
      </c>
      <c r="D4800" s="5" t="s">
        <v>799</v>
      </c>
      <c r="E4800" s="5" t="s">
        <v>2318</v>
      </c>
      <c r="F4800" s="6">
        <v>100</v>
      </c>
      <c r="G4800" s="6">
        <v>1.63934426229508</v>
      </c>
      <c r="H4800" s="6">
        <v>100</v>
      </c>
      <c r="I4800" s="6">
        <v>100</v>
      </c>
      <c r="J4800" t="str">
        <f t="shared" si="74"/>
        <v>PMEKX-TG6863NLB</v>
      </c>
      <c r="K4800" t="str">
        <f>IF((VLOOKUP(J4800,mdc!A:V,22,FALSE)=""),"non Collabo","collabo")</f>
        <v>collabo</v>
      </c>
      <c r="L4800" t="str" cm="1">
        <f t="array" ref="L4800">IFERROR(_xlfn.IFS(G4800&lt;0,"shortage",H4800&lt;0,"shortage",I4800&lt;0,"shortage"),"ok")</f>
        <v>ok</v>
      </c>
    </row>
    <row r="4801" spans="1:12" hidden="1" x14ac:dyDescent="0.35">
      <c r="A4801" s="5" t="s">
        <v>79</v>
      </c>
      <c r="B4801" s="5" t="s">
        <v>25</v>
      </c>
      <c r="C4801" s="5" t="s">
        <v>1580</v>
      </c>
      <c r="D4801" s="5" t="s">
        <v>799</v>
      </c>
      <c r="E4801" s="5" t="s">
        <v>7</v>
      </c>
      <c r="F4801" s="6">
        <v>15.678000000000001</v>
      </c>
      <c r="G4801" s="6">
        <v>0.13064999999999999</v>
      </c>
      <c r="H4801" s="6">
        <v>11.62785</v>
      </c>
      <c r="I4801" s="6">
        <v>7.0551000000000004</v>
      </c>
      <c r="J4801" t="str">
        <f t="shared" si="74"/>
        <v>PMEKX-TG6863NLB</v>
      </c>
      <c r="K4801" t="str">
        <f>IF((VLOOKUP(J4801,mdc!A:V,22,FALSE)=""),"non Collabo","collabo")</f>
        <v>collabo</v>
      </c>
      <c r="L4801" t="str" cm="1">
        <f t="array" ref="L4801">IFERROR(_xlfn.IFS(G4801&lt;0,"shortage",H4801&lt;0,"shortage",I4801&lt;0,"shortage"),"ok")</f>
        <v>ok</v>
      </c>
    </row>
    <row r="4802" spans="1:12" hidden="1" x14ac:dyDescent="0.35">
      <c r="A4802" s="5" t="s">
        <v>79</v>
      </c>
      <c r="B4802" s="5" t="s">
        <v>25</v>
      </c>
      <c r="C4802" s="5" t="s">
        <v>1580</v>
      </c>
      <c r="D4802" s="5" t="s">
        <v>799</v>
      </c>
      <c r="E4802" s="5" t="s">
        <v>1566</v>
      </c>
      <c r="F4802" s="6">
        <v>15.678000000000001</v>
      </c>
      <c r="G4802" s="6">
        <v>7.9696499999999997</v>
      </c>
      <c r="H4802" s="6">
        <v>11.62785</v>
      </c>
      <c r="I4802" s="6">
        <v>7.0551000000000004</v>
      </c>
      <c r="J4802" t="str">
        <f t="shared" si="74"/>
        <v>PMEKX-TG6863NLB</v>
      </c>
      <c r="K4802" t="str">
        <f>IF((VLOOKUP(J4802,mdc!A:V,22,FALSE)=""),"non Collabo","collabo")</f>
        <v>collabo</v>
      </c>
      <c r="L4802" t="str" cm="1">
        <f t="array" ref="L4802">IFERROR(_xlfn.IFS(G4802&lt;0,"shortage",H4802&lt;0,"shortage",I4802&lt;0,"shortage"),"ok")</f>
        <v>ok</v>
      </c>
    </row>
    <row r="4803" spans="1:12" ht="15" hidden="1" thickBot="1" x14ac:dyDescent="0.4">
      <c r="A4803" s="5" t="s">
        <v>79</v>
      </c>
      <c r="B4803" s="5" t="s">
        <v>25</v>
      </c>
      <c r="C4803" s="5" t="s">
        <v>1580</v>
      </c>
      <c r="D4803" s="7" t="s">
        <v>799</v>
      </c>
      <c r="E4803" s="7" t="s">
        <v>8</v>
      </c>
      <c r="F4803" s="8">
        <v>0</v>
      </c>
      <c r="G4803" s="8">
        <v>-7.8390000000000004</v>
      </c>
      <c r="H4803" s="8">
        <v>0</v>
      </c>
      <c r="I4803" s="8">
        <v>0</v>
      </c>
      <c r="J4803" t="str">
        <f t="shared" ref="J4803:J4866" si="75">A4803&amp;D4803</f>
        <v>PMEKX-TG6863NLB</v>
      </c>
      <c r="K4803" t="str">
        <f>IF((VLOOKUP(J4803,mdc!A:V,22,FALSE)=""),"non Collabo","collabo")</f>
        <v>collabo</v>
      </c>
    </row>
    <row r="4804" spans="1:12" hidden="1" x14ac:dyDescent="0.35">
      <c r="A4804" s="5" t="s">
        <v>79</v>
      </c>
      <c r="B4804" s="5" t="s">
        <v>25</v>
      </c>
      <c r="C4804" s="5" t="s">
        <v>1580</v>
      </c>
      <c r="D4804" s="3" t="s">
        <v>800</v>
      </c>
      <c r="E4804" s="3" t="s">
        <v>5</v>
      </c>
      <c r="F4804" s="4">
        <v>363</v>
      </c>
      <c r="G4804" s="4"/>
      <c r="H4804" s="4">
        <v>228</v>
      </c>
      <c r="I4804" s="4">
        <v>90</v>
      </c>
      <c r="J4804" t="str">
        <f t="shared" si="75"/>
        <v>PMEKX-TG6864FRB</v>
      </c>
      <c r="K4804" t="str">
        <f>IF((VLOOKUP(J4804,mdc!A:V,22,FALSE)=""),"non Collabo","collabo")</f>
        <v>collabo</v>
      </c>
      <c r="L4804" t="str" cm="1">
        <f t="array" ref="L4804">IFERROR(_xlfn.IFS(G4804&lt;0,"shortage",H4804&lt;0,"shortage",I4804&lt;0,"shortage"),"ok")</f>
        <v>ok</v>
      </c>
    </row>
    <row r="4805" spans="1:12" hidden="1" x14ac:dyDescent="0.35">
      <c r="A4805" s="5" t="s">
        <v>79</v>
      </c>
      <c r="B4805" s="5" t="s">
        <v>25</v>
      </c>
      <c r="C4805" s="5" t="s">
        <v>1580</v>
      </c>
      <c r="D4805" s="5" t="s">
        <v>800</v>
      </c>
      <c r="E4805" s="5" t="s">
        <v>1565</v>
      </c>
      <c r="F4805" s="6">
        <v>363</v>
      </c>
      <c r="G4805" s="6"/>
      <c r="H4805" s="6">
        <v>228</v>
      </c>
      <c r="I4805" s="6">
        <v>90</v>
      </c>
      <c r="J4805" t="str">
        <f t="shared" si="75"/>
        <v>PMEKX-TG6864FRB</v>
      </c>
      <c r="K4805" t="str">
        <f>IF((VLOOKUP(J4805,mdc!A:V,22,FALSE)=""),"non Collabo","collabo")</f>
        <v>collabo</v>
      </c>
      <c r="L4805" t="str" cm="1">
        <f t="array" ref="L4805">IFERROR(_xlfn.IFS(G4805&lt;0,"shortage",H4805&lt;0,"shortage",I4805&lt;0,"shortage"),"ok")</f>
        <v>ok</v>
      </c>
    </row>
    <row r="4806" spans="1:12" hidden="1" x14ac:dyDescent="0.35">
      <c r="A4806" s="5" t="s">
        <v>79</v>
      </c>
      <c r="B4806" s="5" t="s">
        <v>25</v>
      </c>
      <c r="C4806" s="5" t="s">
        <v>1580</v>
      </c>
      <c r="D4806" s="5" t="s">
        <v>800</v>
      </c>
      <c r="E4806" s="5" t="s">
        <v>6</v>
      </c>
      <c r="F4806" s="6">
        <v>0</v>
      </c>
      <c r="G4806" s="6"/>
      <c r="H4806" s="6">
        <v>0</v>
      </c>
      <c r="I4806" s="6">
        <v>0</v>
      </c>
      <c r="J4806" t="str">
        <f t="shared" si="75"/>
        <v>PMEKX-TG6864FRB</v>
      </c>
      <c r="K4806" t="str">
        <f>IF((VLOOKUP(J4806,mdc!A:V,22,FALSE)=""),"non Collabo","collabo")</f>
        <v>collabo</v>
      </c>
      <c r="L4806" t="str" cm="1">
        <f t="array" ref="L4806">IFERROR(_xlfn.IFS(G4806&lt;0,"shortage",H4806&lt;0,"shortage",I4806&lt;0,"shortage"),"ok")</f>
        <v>ok</v>
      </c>
    </row>
    <row r="4807" spans="1:12" hidden="1" x14ac:dyDescent="0.35">
      <c r="A4807" s="5" t="s">
        <v>79</v>
      </c>
      <c r="B4807" s="5" t="s">
        <v>25</v>
      </c>
      <c r="C4807" s="5" t="s">
        <v>1580</v>
      </c>
      <c r="D4807" s="5" t="s">
        <v>800</v>
      </c>
      <c r="E4807" s="5" t="s">
        <v>2318</v>
      </c>
      <c r="F4807" s="6">
        <v>100</v>
      </c>
      <c r="G4807" s="6"/>
      <c r="H4807" s="6">
        <v>100</v>
      </c>
      <c r="I4807" s="6">
        <v>100</v>
      </c>
      <c r="J4807" t="str">
        <f t="shared" si="75"/>
        <v>PMEKX-TG6864FRB</v>
      </c>
      <c r="K4807" t="str">
        <f>IF((VLOOKUP(J4807,mdc!A:V,22,FALSE)=""),"non Collabo","collabo")</f>
        <v>collabo</v>
      </c>
      <c r="L4807" t="str" cm="1">
        <f t="array" ref="L4807">IFERROR(_xlfn.IFS(G4807&lt;0,"shortage",H4807&lt;0,"shortage",I4807&lt;0,"shortage"),"ok")</f>
        <v>ok</v>
      </c>
    </row>
    <row r="4808" spans="1:12" hidden="1" x14ac:dyDescent="0.35">
      <c r="A4808" s="5" t="s">
        <v>79</v>
      </c>
      <c r="B4808" s="5" t="s">
        <v>25</v>
      </c>
      <c r="C4808" s="5" t="s">
        <v>1580</v>
      </c>
      <c r="D4808" s="5" t="s">
        <v>800</v>
      </c>
      <c r="E4808" s="5" t="s">
        <v>7</v>
      </c>
      <c r="F4808" s="6">
        <v>15.20607</v>
      </c>
      <c r="G4808" s="6"/>
      <c r="H4808" s="6">
        <v>9.5509199999999996</v>
      </c>
      <c r="I4808" s="6">
        <v>3.7700999999999998</v>
      </c>
      <c r="J4808" t="str">
        <f t="shared" si="75"/>
        <v>PMEKX-TG6864FRB</v>
      </c>
      <c r="K4808" t="str">
        <f>IF((VLOOKUP(J4808,mdc!A:V,22,FALSE)=""),"non Collabo","collabo")</f>
        <v>collabo</v>
      </c>
      <c r="L4808" t="str" cm="1">
        <f t="array" ref="L4808">IFERROR(_xlfn.IFS(G4808&lt;0,"shortage",H4808&lt;0,"shortage",I4808&lt;0,"shortage"),"ok")</f>
        <v>ok</v>
      </c>
    </row>
    <row r="4809" spans="1:12" hidden="1" x14ac:dyDescent="0.35">
      <c r="A4809" s="5" t="s">
        <v>79</v>
      </c>
      <c r="B4809" s="5" t="s">
        <v>25</v>
      </c>
      <c r="C4809" s="5" t="s">
        <v>1580</v>
      </c>
      <c r="D4809" s="5" t="s">
        <v>800</v>
      </c>
      <c r="E4809" s="5" t="s">
        <v>1566</v>
      </c>
      <c r="F4809" s="6">
        <v>15.20607</v>
      </c>
      <c r="G4809" s="6"/>
      <c r="H4809" s="6">
        <v>9.5509199999999996</v>
      </c>
      <c r="I4809" s="6">
        <v>3.7700999999999998</v>
      </c>
      <c r="J4809" t="str">
        <f t="shared" si="75"/>
        <v>PMEKX-TG6864FRB</v>
      </c>
      <c r="K4809" t="str">
        <f>IF((VLOOKUP(J4809,mdc!A:V,22,FALSE)=""),"non Collabo","collabo")</f>
        <v>collabo</v>
      </c>
      <c r="L4809" t="str" cm="1">
        <f t="array" ref="L4809">IFERROR(_xlfn.IFS(G4809&lt;0,"shortage",H4809&lt;0,"shortage",I4809&lt;0,"shortage"),"ok")</f>
        <v>ok</v>
      </c>
    </row>
    <row r="4810" spans="1:12" ht="15" hidden="1" thickBot="1" x14ac:dyDescent="0.4">
      <c r="A4810" s="5" t="s">
        <v>79</v>
      </c>
      <c r="B4810" s="5" t="s">
        <v>25</v>
      </c>
      <c r="C4810" s="5" t="s">
        <v>1580</v>
      </c>
      <c r="D4810" s="7" t="s">
        <v>800</v>
      </c>
      <c r="E4810" s="7" t="s">
        <v>8</v>
      </c>
      <c r="F4810" s="8">
        <v>0</v>
      </c>
      <c r="G4810" s="8"/>
      <c r="H4810" s="8">
        <v>0</v>
      </c>
      <c r="I4810" s="8">
        <v>0</v>
      </c>
      <c r="J4810" t="str">
        <f t="shared" si="75"/>
        <v>PMEKX-TG6864FRB</v>
      </c>
      <c r="K4810" t="str">
        <f>IF((VLOOKUP(J4810,mdc!A:V,22,FALSE)=""),"non Collabo","collabo")</f>
        <v>collabo</v>
      </c>
    </row>
    <row r="4811" spans="1:12" hidden="1" x14ac:dyDescent="0.35">
      <c r="A4811" s="5" t="s">
        <v>79</v>
      </c>
      <c r="B4811" s="5" t="s">
        <v>25</v>
      </c>
      <c r="C4811" s="5" t="s">
        <v>1580</v>
      </c>
      <c r="D4811" s="3" t="s">
        <v>801</v>
      </c>
      <c r="E4811" s="3" t="s">
        <v>5</v>
      </c>
      <c r="F4811" s="4"/>
      <c r="G4811" s="4"/>
      <c r="H4811" s="4">
        <v>525</v>
      </c>
      <c r="I4811" s="4"/>
      <c r="J4811" t="str">
        <f t="shared" si="75"/>
        <v>PMEKX-TG6864GB</v>
      </c>
      <c r="K4811" t="str">
        <f>IF((VLOOKUP(J4811,mdc!A:V,22,FALSE)=""),"non Collabo","collabo")</f>
        <v>collabo</v>
      </c>
      <c r="L4811" t="str" cm="1">
        <f t="array" ref="L4811">IFERROR(_xlfn.IFS(G4811&lt;0,"shortage",H4811&lt;0,"shortage",I4811&lt;0,"shortage"),"ok")</f>
        <v>ok</v>
      </c>
    </row>
    <row r="4812" spans="1:12" hidden="1" x14ac:dyDescent="0.35">
      <c r="A4812" s="5" t="s">
        <v>79</v>
      </c>
      <c r="B4812" s="5" t="s">
        <v>25</v>
      </c>
      <c r="C4812" s="5" t="s">
        <v>1580</v>
      </c>
      <c r="D4812" s="5" t="s">
        <v>801</v>
      </c>
      <c r="E4812" s="5" t="s">
        <v>1565</v>
      </c>
      <c r="F4812" s="6"/>
      <c r="G4812" s="6"/>
      <c r="H4812" s="6">
        <v>525</v>
      </c>
      <c r="I4812" s="6"/>
      <c r="J4812" t="str">
        <f t="shared" si="75"/>
        <v>PMEKX-TG6864GB</v>
      </c>
      <c r="K4812" t="str">
        <f>IF((VLOOKUP(J4812,mdc!A:V,22,FALSE)=""),"non Collabo","collabo")</f>
        <v>collabo</v>
      </c>
      <c r="L4812" t="str" cm="1">
        <f t="array" ref="L4812">IFERROR(_xlfn.IFS(G4812&lt;0,"shortage",H4812&lt;0,"shortage",I4812&lt;0,"shortage"),"ok")</f>
        <v>ok</v>
      </c>
    </row>
    <row r="4813" spans="1:12" hidden="1" x14ac:dyDescent="0.35">
      <c r="A4813" s="5" t="s">
        <v>79</v>
      </c>
      <c r="B4813" s="5" t="s">
        <v>25</v>
      </c>
      <c r="C4813" s="5" t="s">
        <v>1580</v>
      </c>
      <c r="D4813" s="5" t="s">
        <v>801</v>
      </c>
      <c r="E4813" s="5" t="s">
        <v>6</v>
      </c>
      <c r="F4813" s="6"/>
      <c r="G4813" s="6"/>
      <c r="H4813" s="6">
        <v>0</v>
      </c>
      <c r="I4813" s="6"/>
      <c r="J4813" t="str">
        <f t="shared" si="75"/>
        <v>PMEKX-TG6864GB</v>
      </c>
      <c r="K4813" t="str">
        <f>IF((VLOOKUP(J4813,mdc!A:V,22,FALSE)=""),"non Collabo","collabo")</f>
        <v>collabo</v>
      </c>
      <c r="L4813" t="str" cm="1">
        <f t="array" ref="L4813">IFERROR(_xlfn.IFS(G4813&lt;0,"shortage",H4813&lt;0,"shortage",I4813&lt;0,"shortage"),"ok")</f>
        <v>ok</v>
      </c>
    </row>
    <row r="4814" spans="1:12" hidden="1" x14ac:dyDescent="0.35">
      <c r="A4814" s="5" t="s">
        <v>79</v>
      </c>
      <c r="B4814" s="5" t="s">
        <v>25</v>
      </c>
      <c r="C4814" s="5" t="s">
        <v>1580</v>
      </c>
      <c r="D4814" s="5" t="s">
        <v>801</v>
      </c>
      <c r="E4814" s="5" t="s">
        <v>2318</v>
      </c>
      <c r="F4814" s="6"/>
      <c r="G4814" s="6"/>
      <c r="H4814" s="6">
        <v>100</v>
      </c>
      <c r="I4814" s="6"/>
      <c r="J4814" t="str">
        <f t="shared" si="75"/>
        <v>PMEKX-TG6864GB</v>
      </c>
      <c r="K4814" t="str">
        <f>IF((VLOOKUP(J4814,mdc!A:V,22,FALSE)=""),"non Collabo","collabo")</f>
        <v>collabo</v>
      </c>
      <c r="L4814" t="str" cm="1">
        <f t="array" ref="L4814">IFERROR(_xlfn.IFS(G4814&lt;0,"shortage",H4814&lt;0,"shortage",I4814&lt;0,"shortage"),"ok")</f>
        <v>ok</v>
      </c>
    </row>
    <row r="4815" spans="1:12" hidden="1" x14ac:dyDescent="0.35">
      <c r="A4815" s="5" t="s">
        <v>79</v>
      </c>
      <c r="B4815" s="5" t="s">
        <v>25</v>
      </c>
      <c r="C4815" s="5" t="s">
        <v>1580</v>
      </c>
      <c r="D4815" s="5" t="s">
        <v>801</v>
      </c>
      <c r="E4815" s="5" t="s">
        <v>7</v>
      </c>
      <c r="F4815" s="6"/>
      <c r="G4815" s="6"/>
      <c r="H4815" s="6">
        <v>23.1</v>
      </c>
      <c r="I4815" s="6"/>
      <c r="J4815" t="str">
        <f t="shared" si="75"/>
        <v>PMEKX-TG6864GB</v>
      </c>
      <c r="K4815" t="str">
        <f>IF((VLOOKUP(J4815,mdc!A:V,22,FALSE)=""),"non Collabo","collabo")</f>
        <v>collabo</v>
      </c>
      <c r="L4815" t="str" cm="1">
        <f t="array" ref="L4815">IFERROR(_xlfn.IFS(G4815&lt;0,"shortage",H4815&lt;0,"shortage",I4815&lt;0,"shortage"),"ok")</f>
        <v>ok</v>
      </c>
    </row>
    <row r="4816" spans="1:12" hidden="1" x14ac:dyDescent="0.35">
      <c r="A4816" s="5" t="s">
        <v>79</v>
      </c>
      <c r="B4816" s="5" t="s">
        <v>25</v>
      </c>
      <c r="C4816" s="5" t="s">
        <v>1580</v>
      </c>
      <c r="D4816" s="5" t="s">
        <v>801</v>
      </c>
      <c r="E4816" s="5" t="s">
        <v>1566</v>
      </c>
      <c r="F4816" s="6"/>
      <c r="G4816" s="6"/>
      <c r="H4816" s="6">
        <v>23.1</v>
      </c>
      <c r="I4816" s="6"/>
      <c r="J4816" t="str">
        <f t="shared" si="75"/>
        <v>PMEKX-TG6864GB</v>
      </c>
      <c r="K4816" t="str">
        <f>IF((VLOOKUP(J4816,mdc!A:V,22,FALSE)=""),"non Collabo","collabo")</f>
        <v>collabo</v>
      </c>
      <c r="L4816" t="str" cm="1">
        <f t="array" ref="L4816">IFERROR(_xlfn.IFS(G4816&lt;0,"shortage",H4816&lt;0,"shortage",I4816&lt;0,"shortage"),"ok")</f>
        <v>ok</v>
      </c>
    </row>
    <row r="4817" spans="1:12" ht="15" hidden="1" thickBot="1" x14ac:dyDescent="0.4">
      <c r="A4817" s="5" t="s">
        <v>79</v>
      </c>
      <c r="B4817" s="5" t="s">
        <v>25</v>
      </c>
      <c r="C4817" s="5" t="s">
        <v>1580</v>
      </c>
      <c r="D4817" s="7" t="s">
        <v>801</v>
      </c>
      <c r="E4817" s="7" t="s">
        <v>8</v>
      </c>
      <c r="F4817" s="8"/>
      <c r="G4817" s="8"/>
      <c r="H4817" s="8">
        <v>0</v>
      </c>
      <c r="I4817" s="8"/>
      <c r="J4817" t="str">
        <f t="shared" si="75"/>
        <v>PMEKX-TG6864GB</v>
      </c>
      <c r="K4817" t="str">
        <f>IF((VLOOKUP(J4817,mdc!A:V,22,FALSE)=""),"non Collabo","collabo")</f>
        <v>collabo</v>
      </c>
    </row>
    <row r="4818" spans="1:12" hidden="1" x14ac:dyDescent="0.35">
      <c r="A4818" s="5" t="s">
        <v>79</v>
      </c>
      <c r="B4818" s="5" t="s">
        <v>25</v>
      </c>
      <c r="C4818" s="5" t="s">
        <v>1580</v>
      </c>
      <c r="D4818" s="3" t="s">
        <v>802</v>
      </c>
      <c r="E4818" s="3" t="s">
        <v>5</v>
      </c>
      <c r="F4818" s="4">
        <v>20</v>
      </c>
      <c r="G4818" s="4"/>
      <c r="H4818" s="4"/>
      <c r="I4818" s="4"/>
      <c r="J4818" t="str">
        <f t="shared" si="75"/>
        <v>PMEKX-TGA681EXA</v>
      </c>
      <c r="K4818" t="str">
        <f>IF((VLOOKUP(J4818,mdc!A:V,22,FALSE)=""),"non Collabo","collabo")</f>
        <v>collabo</v>
      </c>
      <c r="L4818" t="str" cm="1">
        <f t="array" ref="L4818">IFERROR(_xlfn.IFS(G4818&lt;0,"shortage",H4818&lt;0,"shortage",I4818&lt;0,"shortage"),"ok")</f>
        <v>ok</v>
      </c>
    </row>
    <row r="4819" spans="1:12" hidden="1" x14ac:dyDescent="0.35">
      <c r="A4819" s="5" t="s">
        <v>79</v>
      </c>
      <c r="B4819" s="5" t="s">
        <v>25</v>
      </c>
      <c r="C4819" s="5" t="s">
        <v>1580</v>
      </c>
      <c r="D4819" s="5" t="s">
        <v>802</v>
      </c>
      <c r="E4819" s="5" t="s">
        <v>1565</v>
      </c>
      <c r="F4819" s="6">
        <v>20</v>
      </c>
      <c r="G4819" s="6"/>
      <c r="H4819" s="6"/>
      <c r="I4819" s="6"/>
      <c r="J4819" t="str">
        <f t="shared" si="75"/>
        <v>PMEKX-TGA681EXA</v>
      </c>
      <c r="K4819" t="str">
        <f>IF((VLOOKUP(J4819,mdc!A:V,22,FALSE)=""),"non Collabo","collabo")</f>
        <v>collabo</v>
      </c>
      <c r="L4819" t="str" cm="1">
        <f t="array" ref="L4819">IFERROR(_xlfn.IFS(G4819&lt;0,"shortage",H4819&lt;0,"shortage",I4819&lt;0,"shortage"),"ok")</f>
        <v>ok</v>
      </c>
    </row>
    <row r="4820" spans="1:12" hidden="1" x14ac:dyDescent="0.35">
      <c r="A4820" s="5" t="s">
        <v>79</v>
      </c>
      <c r="B4820" s="5" t="s">
        <v>25</v>
      </c>
      <c r="C4820" s="5" t="s">
        <v>1580</v>
      </c>
      <c r="D4820" s="5" t="s">
        <v>802</v>
      </c>
      <c r="E4820" s="5" t="s">
        <v>6</v>
      </c>
      <c r="F4820" s="6">
        <v>0</v>
      </c>
      <c r="G4820" s="6"/>
      <c r="H4820" s="6"/>
      <c r="I4820" s="6"/>
      <c r="J4820" t="str">
        <f t="shared" si="75"/>
        <v>PMEKX-TGA681EXA</v>
      </c>
      <c r="K4820" t="str">
        <f>IF((VLOOKUP(J4820,mdc!A:V,22,FALSE)=""),"non Collabo","collabo")</f>
        <v>collabo</v>
      </c>
      <c r="L4820" t="str" cm="1">
        <f t="array" ref="L4820">IFERROR(_xlfn.IFS(G4820&lt;0,"shortage",H4820&lt;0,"shortage",I4820&lt;0,"shortage"),"ok")</f>
        <v>ok</v>
      </c>
    </row>
    <row r="4821" spans="1:12" hidden="1" x14ac:dyDescent="0.35">
      <c r="A4821" s="5" t="s">
        <v>79</v>
      </c>
      <c r="B4821" s="5" t="s">
        <v>25</v>
      </c>
      <c r="C4821" s="5" t="s">
        <v>1580</v>
      </c>
      <c r="D4821" s="5" t="s">
        <v>802</v>
      </c>
      <c r="E4821" s="5" t="s">
        <v>2318</v>
      </c>
      <c r="F4821" s="6">
        <v>100</v>
      </c>
      <c r="G4821" s="6"/>
      <c r="H4821" s="6"/>
      <c r="I4821" s="6"/>
      <c r="J4821" t="str">
        <f t="shared" si="75"/>
        <v>PMEKX-TGA681EXA</v>
      </c>
      <c r="K4821" t="str">
        <f>IF((VLOOKUP(J4821,mdc!A:V,22,FALSE)=""),"non Collabo","collabo")</f>
        <v>collabo</v>
      </c>
      <c r="L4821" t="str" cm="1">
        <f t="array" ref="L4821">IFERROR(_xlfn.IFS(G4821&lt;0,"shortage",H4821&lt;0,"shortage",I4821&lt;0,"shortage"),"ok")</f>
        <v>ok</v>
      </c>
    </row>
    <row r="4822" spans="1:12" hidden="1" x14ac:dyDescent="0.35">
      <c r="A4822" s="5" t="s">
        <v>79</v>
      </c>
      <c r="B4822" s="5" t="s">
        <v>25</v>
      </c>
      <c r="C4822" s="5" t="s">
        <v>1580</v>
      </c>
      <c r="D4822" s="5" t="s">
        <v>802</v>
      </c>
      <c r="E4822" s="5" t="s">
        <v>7</v>
      </c>
      <c r="F4822" s="6">
        <v>0.26979999999999998</v>
      </c>
      <c r="G4822" s="6"/>
      <c r="H4822" s="6"/>
      <c r="I4822" s="6"/>
      <c r="J4822" t="str">
        <f t="shared" si="75"/>
        <v>PMEKX-TGA681EXA</v>
      </c>
      <c r="K4822" t="str">
        <f>IF((VLOOKUP(J4822,mdc!A:V,22,FALSE)=""),"non Collabo","collabo")</f>
        <v>collabo</v>
      </c>
      <c r="L4822" t="str" cm="1">
        <f t="array" ref="L4822">IFERROR(_xlfn.IFS(G4822&lt;0,"shortage",H4822&lt;0,"shortage",I4822&lt;0,"shortage"),"ok")</f>
        <v>ok</v>
      </c>
    </row>
    <row r="4823" spans="1:12" hidden="1" x14ac:dyDescent="0.35">
      <c r="A4823" s="5" t="s">
        <v>79</v>
      </c>
      <c r="B4823" s="5" t="s">
        <v>25</v>
      </c>
      <c r="C4823" s="5" t="s">
        <v>1580</v>
      </c>
      <c r="D4823" s="5" t="s">
        <v>802</v>
      </c>
      <c r="E4823" s="5" t="s">
        <v>1566</v>
      </c>
      <c r="F4823" s="6">
        <v>0.26979999999999998</v>
      </c>
      <c r="G4823" s="6"/>
      <c r="H4823" s="6"/>
      <c r="I4823" s="6"/>
      <c r="J4823" t="str">
        <f t="shared" si="75"/>
        <v>PMEKX-TGA681EXA</v>
      </c>
      <c r="K4823" t="str">
        <f>IF((VLOOKUP(J4823,mdc!A:V,22,FALSE)=""),"non Collabo","collabo")</f>
        <v>collabo</v>
      </c>
      <c r="L4823" t="str" cm="1">
        <f t="array" ref="L4823">IFERROR(_xlfn.IFS(G4823&lt;0,"shortage",H4823&lt;0,"shortage",I4823&lt;0,"shortage"),"ok")</f>
        <v>ok</v>
      </c>
    </row>
    <row r="4824" spans="1:12" ht="15" hidden="1" thickBot="1" x14ac:dyDescent="0.4">
      <c r="A4824" s="5" t="s">
        <v>79</v>
      </c>
      <c r="B4824" s="5" t="s">
        <v>25</v>
      </c>
      <c r="C4824" s="5" t="s">
        <v>1580</v>
      </c>
      <c r="D4824" s="7" t="s">
        <v>802</v>
      </c>
      <c r="E4824" s="7" t="s">
        <v>8</v>
      </c>
      <c r="F4824" s="8">
        <v>0</v>
      </c>
      <c r="G4824" s="8"/>
      <c r="H4824" s="8"/>
      <c r="I4824" s="8"/>
      <c r="J4824" t="str">
        <f t="shared" si="75"/>
        <v>PMEKX-TGA681EXA</v>
      </c>
      <c r="K4824" t="str">
        <f>IF((VLOOKUP(J4824,mdc!A:V,22,FALSE)=""),"non Collabo","collabo")</f>
        <v>collabo</v>
      </c>
    </row>
    <row r="4825" spans="1:12" hidden="1" x14ac:dyDescent="0.35">
      <c r="A4825" s="5" t="s">
        <v>79</v>
      </c>
      <c r="B4825" s="5" t="s">
        <v>25</v>
      </c>
      <c r="C4825" s="5" t="s">
        <v>1580</v>
      </c>
      <c r="D4825" s="3" t="s">
        <v>803</v>
      </c>
      <c r="E4825" s="3" t="s">
        <v>5</v>
      </c>
      <c r="F4825" s="4">
        <v>205</v>
      </c>
      <c r="G4825" s="4">
        <v>180</v>
      </c>
      <c r="H4825" s="4">
        <v>190</v>
      </c>
      <c r="I4825" s="4">
        <v>35</v>
      </c>
      <c r="J4825" t="str">
        <f t="shared" si="75"/>
        <v>PMEKX-TGA681EXB</v>
      </c>
      <c r="K4825" t="str">
        <f>IF((VLOOKUP(J4825,mdc!A:V,22,FALSE)=""),"non Collabo","collabo")</f>
        <v>collabo</v>
      </c>
      <c r="L4825" t="str" cm="1">
        <f t="array" ref="L4825">IFERROR(_xlfn.IFS(G4825&lt;0,"shortage",H4825&lt;0,"shortage",I4825&lt;0,"shortage"),"ok")</f>
        <v>ok</v>
      </c>
    </row>
    <row r="4826" spans="1:12" hidden="1" x14ac:dyDescent="0.35">
      <c r="A4826" s="5" t="s">
        <v>79</v>
      </c>
      <c r="B4826" s="5" t="s">
        <v>25</v>
      </c>
      <c r="C4826" s="5" t="s">
        <v>1580</v>
      </c>
      <c r="D4826" s="5" t="s">
        <v>803</v>
      </c>
      <c r="E4826" s="5" t="s">
        <v>1565</v>
      </c>
      <c r="F4826" s="6">
        <v>205</v>
      </c>
      <c r="G4826" s="6">
        <v>180</v>
      </c>
      <c r="H4826" s="6">
        <v>190</v>
      </c>
      <c r="I4826" s="6">
        <v>35</v>
      </c>
      <c r="J4826" t="str">
        <f t="shared" si="75"/>
        <v>PMEKX-TGA681EXB</v>
      </c>
      <c r="K4826" t="str">
        <f>IF((VLOOKUP(J4826,mdc!A:V,22,FALSE)=""),"non Collabo","collabo")</f>
        <v>collabo</v>
      </c>
      <c r="L4826" t="str" cm="1">
        <f t="array" ref="L4826">IFERROR(_xlfn.IFS(G4826&lt;0,"shortage",H4826&lt;0,"shortage",I4826&lt;0,"shortage"),"ok")</f>
        <v>ok</v>
      </c>
    </row>
    <row r="4827" spans="1:12" hidden="1" x14ac:dyDescent="0.35">
      <c r="A4827" s="5" t="s">
        <v>79</v>
      </c>
      <c r="B4827" s="5" t="s">
        <v>25</v>
      </c>
      <c r="C4827" s="5" t="s">
        <v>1580</v>
      </c>
      <c r="D4827" s="5" t="s">
        <v>803</v>
      </c>
      <c r="E4827" s="5" t="s">
        <v>6</v>
      </c>
      <c r="F4827" s="6">
        <v>0</v>
      </c>
      <c r="G4827" s="6">
        <v>0</v>
      </c>
      <c r="H4827" s="6">
        <v>0</v>
      </c>
      <c r="I4827" s="6">
        <v>0</v>
      </c>
      <c r="J4827" t="str">
        <f t="shared" si="75"/>
        <v>PMEKX-TGA681EXB</v>
      </c>
      <c r="K4827" t="str">
        <f>IF((VLOOKUP(J4827,mdc!A:V,22,FALSE)=""),"non Collabo","collabo")</f>
        <v>collabo</v>
      </c>
      <c r="L4827" t="str" cm="1">
        <f t="array" ref="L4827">IFERROR(_xlfn.IFS(G4827&lt;0,"shortage",H4827&lt;0,"shortage",I4827&lt;0,"shortage"),"ok")</f>
        <v>ok</v>
      </c>
    </row>
    <row r="4828" spans="1:12" hidden="1" x14ac:dyDescent="0.35">
      <c r="A4828" s="5" t="s">
        <v>79</v>
      </c>
      <c r="B4828" s="5" t="s">
        <v>25</v>
      </c>
      <c r="C4828" s="5" t="s">
        <v>1580</v>
      </c>
      <c r="D4828" s="5" t="s">
        <v>803</v>
      </c>
      <c r="E4828" s="5" t="s">
        <v>2318</v>
      </c>
      <c r="F4828" s="6">
        <v>100</v>
      </c>
      <c r="G4828" s="6">
        <v>100</v>
      </c>
      <c r="H4828" s="6">
        <v>100</v>
      </c>
      <c r="I4828" s="6">
        <v>100</v>
      </c>
      <c r="J4828" t="str">
        <f t="shared" si="75"/>
        <v>PMEKX-TGA681EXB</v>
      </c>
      <c r="K4828" t="str">
        <f>IF((VLOOKUP(J4828,mdc!A:V,22,FALSE)=""),"non Collabo","collabo")</f>
        <v>collabo</v>
      </c>
      <c r="L4828" t="str" cm="1">
        <f t="array" ref="L4828">IFERROR(_xlfn.IFS(G4828&lt;0,"shortage",H4828&lt;0,"shortage",I4828&lt;0,"shortage"),"ok")</f>
        <v>ok</v>
      </c>
    </row>
    <row r="4829" spans="1:12" hidden="1" x14ac:dyDescent="0.35">
      <c r="A4829" s="5" t="s">
        <v>79</v>
      </c>
      <c r="B4829" s="5" t="s">
        <v>25</v>
      </c>
      <c r="C4829" s="5" t="s">
        <v>1580</v>
      </c>
      <c r="D4829" s="5" t="s">
        <v>803</v>
      </c>
      <c r="E4829" s="5" t="s">
        <v>7</v>
      </c>
      <c r="F4829" s="6">
        <v>2.76545</v>
      </c>
      <c r="G4829" s="6">
        <v>2.4281999999999999</v>
      </c>
      <c r="H4829" s="6">
        <v>2.5630999999999999</v>
      </c>
      <c r="I4829" s="6">
        <v>0.47215000000000001</v>
      </c>
      <c r="J4829" t="str">
        <f t="shared" si="75"/>
        <v>PMEKX-TGA681EXB</v>
      </c>
      <c r="K4829" t="str">
        <f>IF((VLOOKUP(J4829,mdc!A:V,22,FALSE)=""),"non Collabo","collabo")</f>
        <v>collabo</v>
      </c>
      <c r="L4829" t="str" cm="1">
        <f t="array" ref="L4829">IFERROR(_xlfn.IFS(G4829&lt;0,"shortage",H4829&lt;0,"shortage",I4829&lt;0,"shortage"),"ok")</f>
        <v>ok</v>
      </c>
    </row>
    <row r="4830" spans="1:12" hidden="1" x14ac:dyDescent="0.35">
      <c r="A4830" s="5" t="s">
        <v>79</v>
      </c>
      <c r="B4830" s="5" t="s">
        <v>25</v>
      </c>
      <c r="C4830" s="5" t="s">
        <v>1580</v>
      </c>
      <c r="D4830" s="5" t="s">
        <v>803</v>
      </c>
      <c r="E4830" s="5" t="s">
        <v>1566</v>
      </c>
      <c r="F4830" s="6">
        <v>2.76545</v>
      </c>
      <c r="G4830" s="6">
        <v>2.4281999999999999</v>
      </c>
      <c r="H4830" s="6">
        <v>2.5630999999999999</v>
      </c>
      <c r="I4830" s="6">
        <v>0.47215000000000001</v>
      </c>
      <c r="J4830" t="str">
        <f t="shared" si="75"/>
        <v>PMEKX-TGA681EXB</v>
      </c>
      <c r="K4830" t="str">
        <f>IF((VLOOKUP(J4830,mdc!A:V,22,FALSE)=""),"non Collabo","collabo")</f>
        <v>collabo</v>
      </c>
      <c r="L4830" t="str" cm="1">
        <f t="array" ref="L4830">IFERROR(_xlfn.IFS(G4830&lt;0,"shortage",H4830&lt;0,"shortage",I4830&lt;0,"shortage"),"ok")</f>
        <v>ok</v>
      </c>
    </row>
    <row r="4831" spans="1:12" ht="15" hidden="1" thickBot="1" x14ac:dyDescent="0.4">
      <c r="A4831" s="5" t="s">
        <v>79</v>
      </c>
      <c r="B4831" s="5" t="s">
        <v>25</v>
      </c>
      <c r="C4831" s="5" t="s">
        <v>1580</v>
      </c>
      <c r="D4831" s="7" t="s">
        <v>803</v>
      </c>
      <c r="E4831" s="7" t="s">
        <v>8</v>
      </c>
      <c r="F4831" s="8">
        <v>0</v>
      </c>
      <c r="G4831" s="8">
        <v>0</v>
      </c>
      <c r="H4831" s="8">
        <v>0</v>
      </c>
      <c r="I4831" s="8">
        <v>0</v>
      </c>
      <c r="J4831" t="str">
        <f t="shared" si="75"/>
        <v>PMEKX-TGA681EXB</v>
      </c>
      <c r="K4831" t="str">
        <f>IF((VLOOKUP(J4831,mdc!A:V,22,FALSE)=""),"non Collabo","collabo")</f>
        <v>collabo</v>
      </c>
    </row>
    <row r="4832" spans="1:12" hidden="1" x14ac:dyDescent="0.35">
      <c r="A4832" s="5" t="s">
        <v>79</v>
      </c>
      <c r="B4832" s="5" t="s">
        <v>25</v>
      </c>
      <c r="C4832" s="5" t="s">
        <v>1580</v>
      </c>
      <c r="D4832" s="3" t="s">
        <v>804</v>
      </c>
      <c r="E4832" s="3" t="s">
        <v>5</v>
      </c>
      <c r="F4832" s="4">
        <v>100</v>
      </c>
      <c r="G4832" s="4">
        <v>75</v>
      </c>
      <c r="H4832" s="4">
        <v>80</v>
      </c>
      <c r="I4832" s="4">
        <v>5</v>
      </c>
      <c r="J4832" t="str">
        <f t="shared" si="75"/>
        <v>PMEKX-TGA681EXS</v>
      </c>
      <c r="K4832" t="str">
        <f>IF((VLOOKUP(J4832,mdc!A:V,22,FALSE)=""),"non Collabo","collabo")</f>
        <v>collabo</v>
      </c>
      <c r="L4832" t="str" cm="1">
        <f t="array" ref="L4832">IFERROR(_xlfn.IFS(G4832&lt;0,"shortage",H4832&lt;0,"shortage",I4832&lt;0,"shortage"),"ok")</f>
        <v>ok</v>
      </c>
    </row>
    <row r="4833" spans="1:12" hidden="1" x14ac:dyDescent="0.35">
      <c r="A4833" s="5" t="s">
        <v>79</v>
      </c>
      <c r="B4833" s="5" t="s">
        <v>25</v>
      </c>
      <c r="C4833" s="5" t="s">
        <v>1580</v>
      </c>
      <c r="D4833" s="5" t="s">
        <v>804</v>
      </c>
      <c r="E4833" s="5" t="s">
        <v>1565</v>
      </c>
      <c r="F4833" s="6">
        <v>100</v>
      </c>
      <c r="G4833" s="6">
        <v>75</v>
      </c>
      <c r="H4833" s="6">
        <v>80</v>
      </c>
      <c r="I4833" s="6">
        <v>5</v>
      </c>
      <c r="J4833" t="str">
        <f t="shared" si="75"/>
        <v>PMEKX-TGA681EXS</v>
      </c>
      <c r="K4833" t="str">
        <f>IF((VLOOKUP(J4833,mdc!A:V,22,FALSE)=""),"non Collabo","collabo")</f>
        <v>collabo</v>
      </c>
      <c r="L4833" t="str" cm="1">
        <f t="array" ref="L4833">IFERROR(_xlfn.IFS(G4833&lt;0,"shortage",H4833&lt;0,"shortage",I4833&lt;0,"shortage"),"ok")</f>
        <v>ok</v>
      </c>
    </row>
    <row r="4834" spans="1:12" hidden="1" x14ac:dyDescent="0.35">
      <c r="A4834" s="5" t="s">
        <v>79</v>
      </c>
      <c r="B4834" s="5" t="s">
        <v>25</v>
      </c>
      <c r="C4834" s="5" t="s">
        <v>1580</v>
      </c>
      <c r="D4834" s="5" t="s">
        <v>804</v>
      </c>
      <c r="E4834" s="5" t="s">
        <v>6</v>
      </c>
      <c r="F4834" s="6">
        <v>0</v>
      </c>
      <c r="G4834" s="6">
        <v>0</v>
      </c>
      <c r="H4834" s="6">
        <v>0</v>
      </c>
      <c r="I4834" s="6">
        <v>0</v>
      </c>
      <c r="J4834" t="str">
        <f t="shared" si="75"/>
        <v>PMEKX-TGA681EXS</v>
      </c>
      <c r="K4834" t="str">
        <f>IF((VLOOKUP(J4834,mdc!A:V,22,FALSE)=""),"non Collabo","collabo")</f>
        <v>collabo</v>
      </c>
      <c r="L4834" t="str" cm="1">
        <f t="array" ref="L4834">IFERROR(_xlfn.IFS(G4834&lt;0,"shortage",H4834&lt;0,"shortage",I4834&lt;0,"shortage"),"ok")</f>
        <v>ok</v>
      </c>
    </row>
    <row r="4835" spans="1:12" hidden="1" x14ac:dyDescent="0.35">
      <c r="A4835" s="5" t="s">
        <v>79</v>
      </c>
      <c r="B4835" s="5" t="s">
        <v>25</v>
      </c>
      <c r="C4835" s="5" t="s">
        <v>1580</v>
      </c>
      <c r="D4835" s="5" t="s">
        <v>804</v>
      </c>
      <c r="E4835" s="5" t="s">
        <v>2318</v>
      </c>
      <c r="F4835" s="6">
        <v>100</v>
      </c>
      <c r="G4835" s="6">
        <v>100</v>
      </c>
      <c r="H4835" s="6">
        <v>100</v>
      </c>
      <c r="I4835" s="6">
        <v>100</v>
      </c>
      <c r="J4835" t="str">
        <f t="shared" si="75"/>
        <v>PMEKX-TGA681EXS</v>
      </c>
      <c r="K4835" t="str">
        <f>IF((VLOOKUP(J4835,mdc!A:V,22,FALSE)=""),"non Collabo","collabo")</f>
        <v>collabo</v>
      </c>
      <c r="L4835" t="str" cm="1">
        <f t="array" ref="L4835">IFERROR(_xlfn.IFS(G4835&lt;0,"shortage",H4835&lt;0,"shortage",I4835&lt;0,"shortage"),"ok")</f>
        <v>ok</v>
      </c>
    </row>
    <row r="4836" spans="1:12" hidden="1" x14ac:dyDescent="0.35">
      <c r="A4836" s="5" t="s">
        <v>79</v>
      </c>
      <c r="B4836" s="5" t="s">
        <v>25</v>
      </c>
      <c r="C4836" s="5" t="s">
        <v>1580</v>
      </c>
      <c r="D4836" s="5" t="s">
        <v>804</v>
      </c>
      <c r="E4836" s="5" t="s">
        <v>7</v>
      </c>
      <c r="F4836" s="6">
        <v>1.349</v>
      </c>
      <c r="G4836" s="6">
        <v>1.0117499999999999</v>
      </c>
      <c r="H4836" s="6">
        <v>1.0791999999999999</v>
      </c>
      <c r="I4836" s="6">
        <v>6.7449999999999996E-2</v>
      </c>
      <c r="J4836" t="str">
        <f t="shared" si="75"/>
        <v>PMEKX-TGA681EXS</v>
      </c>
      <c r="K4836" t="str">
        <f>IF((VLOOKUP(J4836,mdc!A:V,22,FALSE)=""),"non Collabo","collabo")</f>
        <v>collabo</v>
      </c>
      <c r="L4836" t="str" cm="1">
        <f t="array" ref="L4836">IFERROR(_xlfn.IFS(G4836&lt;0,"shortage",H4836&lt;0,"shortage",I4836&lt;0,"shortage"),"ok")</f>
        <v>ok</v>
      </c>
    </row>
    <row r="4837" spans="1:12" hidden="1" x14ac:dyDescent="0.35">
      <c r="A4837" s="5" t="s">
        <v>79</v>
      </c>
      <c r="B4837" s="5" t="s">
        <v>25</v>
      </c>
      <c r="C4837" s="5" t="s">
        <v>1580</v>
      </c>
      <c r="D4837" s="5" t="s">
        <v>804</v>
      </c>
      <c r="E4837" s="5" t="s">
        <v>1566</v>
      </c>
      <c r="F4837" s="6">
        <v>1.349</v>
      </c>
      <c r="G4837" s="6">
        <v>1.0117499999999999</v>
      </c>
      <c r="H4837" s="6">
        <v>1.0791999999999999</v>
      </c>
      <c r="I4837" s="6">
        <v>6.7449999999999996E-2</v>
      </c>
      <c r="J4837" t="str">
        <f t="shared" si="75"/>
        <v>PMEKX-TGA681EXS</v>
      </c>
      <c r="K4837" t="str">
        <f>IF((VLOOKUP(J4837,mdc!A:V,22,FALSE)=""),"non Collabo","collabo")</f>
        <v>collabo</v>
      </c>
      <c r="L4837" t="str" cm="1">
        <f t="array" ref="L4837">IFERROR(_xlfn.IFS(G4837&lt;0,"shortage",H4837&lt;0,"shortage",I4837&lt;0,"shortage"),"ok")</f>
        <v>ok</v>
      </c>
    </row>
    <row r="4838" spans="1:12" ht="15" hidden="1" thickBot="1" x14ac:dyDescent="0.4">
      <c r="A4838" s="5" t="s">
        <v>79</v>
      </c>
      <c r="B4838" s="5" t="s">
        <v>25</v>
      </c>
      <c r="C4838" s="5" t="s">
        <v>1580</v>
      </c>
      <c r="D4838" s="7" t="s">
        <v>804</v>
      </c>
      <c r="E4838" s="7" t="s">
        <v>8</v>
      </c>
      <c r="F4838" s="8">
        <v>0</v>
      </c>
      <c r="G4838" s="8">
        <v>0</v>
      </c>
      <c r="H4838" s="8">
        <v>0</v>
      </c>
      <c r="I4838" s="8">
        <v>0</v>
      </c>
      <c r="J4838" t="str">
        <f t="shared" si="75"/>
        <v>PMEKX-TGA681EXS</v>
      </c>
      <c r="K4838" t="str">
        <f>IF((VLOOKUP(J4838,mdc!A:V,22,FALSE)=""),"non Collabo","collabo")</f>
        <v>collabo</v>
      </c>
    </row>
    <row r="4839" spans="1:12" hidden="1" x14ac:dyDescent="0.35">
      <c r="A4839" s="5" t="s">
        <v>79</v>
      </c>
      <c r="B4839" s="5" t="s">
        <v>25</v>
      </c>
      <c r="C4839" s="5" t="s">
        <v>1580</v>
      </c>
      <c r="D4839" s="3" t="s">
        <v>805</v>
      </c>
      <c r="E4839" s="3" t="s">
        <v>5</v>
      </c>
      <c r="F4839" s="4">
        <v>35</v>
      </c>
      <c r="G4839" s="4">
        <v>320</v>
      </c>
      <c r="H4839" s="4">
        <v>300</v>
      </c>
      <c r="I4839" s="4">
        <v>295</v>
      </c>
      <c r="J4839" t="str">
        <f t="shared" si="75"/>
        <v>PMEKX-TGA681FXB</v>
      </c>
      <c r="K4839" t="str">
        <f>IF((VLOOKUP(J4839,mdc!A:V,22,FALSE)=""),"non Collabo","collabo")</f>
        <v>collabo</v>
      </c>
      <c r="L4839" t="str" cm="1">
        <f t="array" ref="L4839">IFERROR(_xlfn.IFS(G4839&lt;0,"shortage",H4839&lt;0,"shortage",I4839&lt;0,"shortage"),"ok")</f>
        <v>ok</v>
      </c>
    </row>
    <row r="4840" spans="1:12" hidden="1" x14ac:dyDescent="0.35">
      <c r="A4840" s="5" t="s">
        <v>79</v>
      </c>
      <c r="B4840" s="5" t="s">
        <v>25</v>
      </c>
      <c r="C4840" s="5" t="s">
        <v>1580</v>
      </c>
      <c r="D4840" s="5" t="s">
        <v>805</v>
      </c>
      <c r="E4840" s="5" t="s">
        <v>1565</v>
      </c>
      <c r="F4840" s="6">
        <v>35</v>
      </c>
      <c r="G4840" s="6">
        <v>320</v>
      </c>
      <c r="H4840" s="6">
        <v>300</v>
      </c>
      <c r="I4840" s="6">
        <v>295</v>
      </c>
      <c r="J4840" t="str">
        <f t="shared" si="75"/>
        <v>PMEKX-TGA681FXB</v>
      </c>
      <c r="K4840" t="str">
        <f>IF((VLOOKUP(J4840,mdc!A:V,22,FALSE)=""),"non Collabo","collabo")</f>
        <v>collabo</v>
      </c>
      <c r="L4840" t="str" cm="1">
        <f t="array" ref="L4840">IFERROR(_xlfn.IFS(G4840&lt;0,"shortage",H4840&lt;0,"shortage",I4840&lt;0,"shortage"),"ok")</f>
        <v>ok</v>
      </c>
    </row>
    <row r="4841" spans="1:12" hidden="1" x14ac:dyDescent="0.35">
      <c r="A4841" s="5" t="s">
        <v>79</v>
      </c>
      <c r="B4841" s="5" t="s">
        <v>25</v>
      </c>
      <c r="C4841" s="5" t="s">
        <v>1580</v>
      </c>
      <c r="D4841" s="5" t="s">
        <v>805</v>
      </c>
      <c r="E4841" s="5" t="s">
        <v>6</v>
      </c>
      <c r="F4841" s="6">
        <v>0</v>
      </c>
      <c r="G4841" s="6">
        <v>0</v>
      </c>
      <c r="H4841" s="6">
        <v>0</v>
      </c>
      <c r="I4841" s="6">
        <v>0</v>
      </c>
      <c r="J4841" t="str">
        <f t="shared" si="75"/>
        <v>PMEKX-TGA681FXB</v>
      </c>
      <c r="K4841" t="str">
        <f>IF((VLOOKUP(J4841,mdc!A:V,22,FALSE)=""),"non Collabo","collabo")</f>
        <v>collabo</v>
      </c>
      <c r="L4841" t="str" cm="1">
        <f t="array" ref="L4841">IFERROR(_xlfn.IFS(G4841&lt;0,"shortage",H4841&lt;0,"shortage",I4841&lt;0,"shortage"),"ok")</f>
        <v>ok</v>
      </c>
    </row>
    <row r="4842" spans="1:12" hidden="1" x14ac:dyDescent="0.35">
      <c r="A4842" s="5" t="s">
        <v>79</v>
      </c>
      <c r="B4842" s="5" t="s">
        <v>25</v>
      </c>
      <c r="C4842" s="5" t="s">
        <v>1580</v>
      </c>
      <c r="D4842" s="5" t="s">
        <v>805</v>
      </c>
      <c r="E4842" s="5" t="s">
        <v>2318</v>
      </c>
      <c r="F4842" s="6">
        <v>100</v>
      </c>
      <c r="G4842" s="6">
        <v>100</v>
      </c>
      <c r="H4842" s="6">
        <v>100</v>
      </c>
      <c r="I4842" s="6">
        <v>100</v>
      </c>
      <c r="J4842" t="str">
        <f t="shared" si="75"/>
        <v>PMEKX-TGA681FXB</v>
      </c>
      <c r="K4842" t="str">
        <f>IF((VLOOKUP(J4842,mdc!A:V,22,FALSE)=""),"non Collabo","collabo")</f>
        <v>collabo</v>
      </c>
      <c r="L4842" t="str" cm="1">
        <f t="array" ref="L4842">IFERROR(_xlfn.IFS(G4842&lt;0,"shortage",H4842&lt;0,"shortage",I4842&lt;0,"shortage"),"ok")</f>
        <v>ok</v>
      </c>
    </row>
    <row r="4843" spans="1:12" hidden="1" x14ac:dyDescent="0.35">
      <c r="A4843" s="5" t="s">
        <v>79</v>
      </c>
      <c r="B4843" s="5" t="s">
        <v>25</v>
      </c>
      <c r="C4843" s="5" t="s">
        <v>1580</v>
      </c>
      <c r="D4843" s="5" t="s">
        <v>805</v>
      </c>
      <c r="E4843" s="5" t="s">
        <v>7</v>
      </c>
      <c r="F4843" s="6">
        <v>0.47215000000000001</v>
      </c>
      <c r="G4843" s="6">
        <v>4.3167999999999997</v>
      </c>
      <c r="H4843" s="6">
        <v>4.0469999999999997</v>
      </c>
      <c r="I4843" s="6">
        <v>3.9795500000000001</v>
      </c>
      <c r="J4843" t="str">
        <f t="shared" si="75"/>
        <v>PMEKX-TGA681FXB</v>
      </c>
      <c r="K4843" t="str">
        <f>IF((VLOOKUP(J4843,mdc!A:V,22,FALSE)=""),"non Collabo","collabo")</f>
        <v>collabo</v>
      </c>
      <c r="L4843" t="str" cm="1">
        <f t="array" ref="L4843">IFERROR(_xlfn.IFS(G4843&lt;0,"shortage",H4843&lt;0,"shortage",I4843&lt;0,"shortage"),"ok")</f>
        <v>ok</v>
      </c>
    </row>
    <row r="4844" spans="1:12" hidden="1" x14ac:dyDescent="0.35">
      <c r="A4844" s="5" t="s">
        <v>79</v>
      </c>
      <c r="B4844" s="5" t="s">
        <v>25</v>
      </c>
      <c r="C4844" s="5" t="s">
        <v>1580</v>
      </c>
      <c r="D4844" s="5" t="s">
        <v>805</v>
      </c>
      <c r="E4844" s="5" t="s">
        <v>1566</v>
      </c>
      <c r="F4844" s="6">
        <v>0.47215000000000001</v>
      </c>
      <c r="G4844" s="6">
        <v>4.3167999999999997</v>
      </c>
      <c r="H4844" s="6">
        <v>4.0469999999999997</v>
      </c>
      <c r="I4844" s="6">
        <v>3.9795500000000001</v>
      </c>
      <c r="J4844" t="str">
        <f t="shared" si="75"/>
        <v>PMEKX-TGA681FXB</v>
      </c>
      <c r="K4844" t="str">
        <f>IF((VLOOKUP(J4844,mdc!A:V,22,FALSE)=""),"non Collabo","collabo")</f>
        <v>collabo</v>
      </c>
      <c r="L4844" t="str" cm="1">
        <f t="array" ref="L4844">IFERROR(_xlfn.IFS(G4844&lt;0,"shortage",H4844&lt;0,"shortage",I4844&lt;0,"shortage"),"ok")</f>
        <v>ok</v>
      </c>
    </row>
    <row r="4845" spans="1:12" ht="15" hidden="1" thickBot="1" x14ac:dyDescent="0.4">
      <c r="A4845" s="5" t="s">
        <v>79</v>
      </c>
      <c r="B4845" s="5" t="s">
        <v>25</v>
      </c>
      <c r="C4845" s="5" t="s">
        <v>1580</v>
      </c>
      <c r="D4845" s="7" t="s">
        <v>805</v>
      </c>
      <c r="E4845" s="7" t="s">
        <v>8</v>
      </c>
      <c r="F4845" s="8">
        <v>0</v>
      </c>
      <c r="G4845" s="8">
        <v>0</v>
      </c>
      <c r="H4845" s="8">
        <v>0</v>
      </c>
      <c r="I4845" s="8">
        <v>0</v>
      </c>
      <c r="J4845" t="str">
        <f t="shared" si="75"/>
        <v>PMEKX-TGA681FXB</v>
      </c>
      <c r="K4845" t="str">
        <f>IF((VLOOKUP(J4845,mdc!A:V,22,FALSE)=""),"non Collabo","collabo")</f>
        <v>collabo</v>
      </c>
    </row>
    <row r="4846" spans="1:12" hidden="1" x14ac:dyDescent="0.35">
      <c r="A4846" s="5" t="s">
        <v>79</v>
      </c>
      <c r="B4846" s="5" t="s">
        <v>25</v>
      </c>
      <c r="C4846" s="5" t="s">
        <v>1580</v>
      </c>
      <c r="D4846" s="3" t="s">
        <v>806</v>
      </c>
      <c r="E4846" s="3" t="s">
        <v>5</v>
      </c>
      <c r="F4846" s="4">
        <v>25</v>
      </c>
      <c r="G4846" s="4">
        <v>175</v>
      </c>
      <c r="H4846" s="4">
        <v>165</v>
      </c>
      <c r="I4846" s="4"/>
      <c r="J4846" t="str">
        <f t="shared" si="75"/>
        <v>PMEKX-TGA685EXB</v>
      </c>
      <c r="K4846" t="str">
        <f>IF((VLOOKUP(J4846,mdc!A:V,22,FALSE)=""),"non Collabo","collabo")</f>
        <v>collabo</v>
      </c>
      <c r="L4846" t="str" cm="1">
        <f t="array" ref="L4846">IFERROR(_xlfn.IFS(G4846&lt;0,"shortage",H4846&lt;0,"shortage",I4846&lt;0,"shortage"),"ok")</f>
        <v>ok</v>
      </c>
    </row>
    <row r="4847" spans="1:12" hidden="1" x14ac:dyDescent="0.35">
      <c r="A4847" s="5" t="s">
        <v>79</v>
      </c>
      <c r="B4847" s="5" t="s">
        <v>25</v>
      </c>
      <c r="C4847" s="5" t="s">
        <v>1580</v>
      </c>
      <c r="D4847" s="5" t="s">
        <v>806</v>
      </c>
      <c r="E4847" s="5" t="s">
        <v>1565</v>
      </c>
      <c r="F4847" s="6">
        <v>25</v>
      </c>
      <c r="G4847" s="6">
        <v>175</v>
      </c>
      <c r="H4847" s="6">
        <v>165</v>
      </c>
      <c r="I4847" s="6"/>
      <c r="J4847" t="str">
        <f t="shared" si="75"/>
        <v>PMEKX-TGA685EXB</v>
      </c>
      <c r="K4847" t="str">
        <f>IF((VLOOKUP(J4847,mdc!A:V,22,FALSE)=""),"non Collabo","collabo")</f>
        <v>collabo</v>
      </c>
      <c r="L4847" t="str" cm="1">
        <f t="array" ref="L4847">IFERROR(_xlfn.IFS(G4847&lt;0,"shortage",H4847&lt;0,"shortage",I4847&lt;0,"shortage"),"ok")</f>
        <v>ok</v>
      </c>
    </row>
    <row r="4848" spans="1:12" hidden="1" x14ac:dyDescent="0.35">
      <c r="A4848" s="5" t="s">
        <v>79</v>
      </c>
      <c r="B4848" s="5" t="s">
        <v>25</v>
      </c>
      <c r="C4848" s="5" t="s">
        <v>1580</v>
      </c>
      <c r="D4848" s="5" t="s">
        <v>806</v>
      </c>
      <c r="E4848" s="5" t="s">
        <v>6</v>
      </c>
      <c r="F4848" s="6">
        <v>0</v>
      </c>
      <c r="G4848" s="6">
        <v>0</v>
      </c>
      <c r="H4848" s="6">
        <v>0</v>
      </c>
      <c r="I4848" s="6"/>
      <c r="J4848" t="str">
        <f t="shared" si="75"/>
        <v>PMEKX-TGA685EXB</v>
      </c>
      <c r="K4848" t="str">
        <f>IF((VLOOKUP(J4848,mdc!A:V,22,FALSE)=""),"non Collabo","collabo")</f>
        <v>collabo</v>
      </c>
      <c r="L4848" t="str" cm="1">
        <f t="array" ref="L4848">IFERROR(_xlfn.IFS(G4848&lt;0,"shortage",H4848&lt;0,"shortage",I4848&lt;0,"shortage"),"ok")</f>
        <v>ok</v>
      </c>
    </row>
    <row r="4849" spans="1:12" hidden="1" x14ac:dyDescent="0.35">
      <c r="A4849" s="5" t="s">
        <v>79</v>
      </c>
      <c r="B4849" s="5" t="s">
        <v>25</v>
      </c>
      <c r="C4849" s="5" t="s">
        <v>1580</v>
      </c>
      <c r="D4849" s="5" t="s">
        <v>806</v>
      </c>
      <c r="E4849" s="5" t="s">
        <v>2318</v>
      </c>
      <c r="F4849" s="6">
        <v>100</v>
      </c>
      <c r="G4849" s="6">
        <v>100</v>
      </c>
      <c r="H4849" s="6">
        <v>100</v>
      </c>
      <c r="I4849" s="6"/>
      <c r="J4849" t="str">
        <f t="shared" si="75"/>
        <v>PMEKX-TGA685EXB</v>
      </c>
      <c r="K4849" t="str">
        <f>IF((VLOOKUP(J4849,mdc!A:V,22,FALSE)=""),"non Collabo","collabo")</f>
        <v>collabo</v>
      </c>
      <c r="L4849" t="str" cm="1">
        <f t="array" ref="L4849">IFERROR(_xlfn.IFS(G4849&lt;0,"shortage",H4849&lt;0,"shortage",I4849&lt;0,"shortage"),"ok")</f>
        <v>ok</v>
      </c>
    </row>
    <row r="4850" spans="1:12" hidden="1" x14ac:dyDescent="0.35">
      <c r="A4850" s="5" t="s">
        <v>79</v>
      </c>
      <c r="B4850" s="5" t="s">
        <v>25</v>
      </c>
      <c r="C4850" s="5" t="s">
        <v>1580</v>
      </c>
      <c r="D4850" s="5" t="s">
        <v>806</v>
      </c>
      <c r="E4850" s="5" t="s">
        <v>7</v>
      </c>
      <c r="F4850" s="6">
        <v>0.32674999999999998</v>
      </c>
      <c r="G4850" s="6">
        <v>2.2872499999999998</v>
      </c>
      <c r="H4850" s="6">
        <v>2.1565500000000002</v>
      </c>
      <c r="I4850" s="6"/>
      <c r="J4850" t="str">
        <f t="shared" si="75"/>
        <v>PMEKX-TGA685EXB</v>
      </c>
      <c r="K4850" t="str">
        <f>IF((VLOOKUP(J4850,mdc!A:V,22,FALSE)=""),"non Collabo","collabo")</f>
        <v>collabo</v>
      </c>
      <c r="L4850" t="str" cm="1">
        <f t="array" ref="L4850">IFERROR(_xlfn.IFS(G4850&lt;0,"shortage",H4850&lt;0,"shortage",I4850&lt;0,"shortage"),"ok")</f>
        <v>ok</v>
      </c>
    </row>
    <row r="4851" spans="1:12" hidden="1" x14ac:dyDescent="0.35">
      <c r="A4851" s="5" t="s">
        <v>79</v>
      </c>
      <c r="B4851" s="5" t="s">
        <v>25</v>
      </c>
      <c r="C4851" s="5" t="s">
        <v>1580</v>
      </c>
      <c r="D4851" s="5" t="s">
        <v>806</v>
      </c>
      <c r="E4851" s="5" t="s">
        <v>1566</v>
      </c>
      <c r="F4851" s="6">
        <v>0.32700000000000001</v>
      </c>
      <c r="G4851" s="6">
        <v>2.2890000000000001</v>
      </c>
      <c r="H4851" s="6">
        <v>2.1581999999999999</v>
      </c>
      <c r="I4851" s="6"/>
      <c r="J4851" t="str">
        <f t="shared" si="75"/>
        <v>PMEKX-TGA685EXB</v>
      </c>
      <c r="K4851" t="str">
        <f>IF((VLOOKUP(J4851,mdc!A:V,22,FALSE)=""),"non Collabo","collabo")</f>
        <v>collabo</v>
      </c>
      <c r="L4851" t="str" cm="1">
        <f t="array" ref="L4851">IFERROR(_xlfn.IFS(G4851&lt;0,"shortage",H4851&lt;0,"shortage",I4851&lt;0,"shortage"),"ok")</f>
        <v>ok</v>
      </c>
    </row>
    <row r="4852" spans="1:12" ht="15" hidden="1" thickBot="1" x14ac:dyDescent="0.4">
      <c r="A4852" s="5" t="s">
        <v>79</v>
      </c>
      <c r="B4852" s="5" t="s">
        <v>25</v>
      </c>
      <c r="C4852" s="5" t="s">
        <v>1580</v>
      </c>
      <c r="D4852" s="7" t="s">
        <v>806</v>
      </c>
      <c r="E4852" s="7" t="s">
        <v>8</v>
      </c>
      <c r="F4852" s="8">
        <v>-2.5000000000000001E-4</v>
      </c>
      <c r="G4852" s="8">
        <v>-1.75E-3</v>
      </c>
      <c r="H4852" s="8">
        <v>-1.65E-3</v>
      </c>
      <c r="I4852" s="8"/>
      <c r="J4852" t="str">
        <f t="shared" si="75"/>
        <v>PMEKX-TGA685EXB</v>
      </c>
      <c r="K4852" t="str">
        <f>IF((VLOOKUP(J4852,mdc!A:V,22,FALSE)=""),"non Collabo","collabo")</f>
        <v>collabo</v>
      </c>
    </row>
    <row r="4853" spans="1:12" hidden="1" x14ac:dyDescent="0.35">
      <c r="A4853" s="5" t="s">
        <v>79</v>
      </c>
      <c r="B4853" s="5" t="s">
        <v>25</v>
      </c>
      <c r="C4853" s="5" t="s">
        <v>1580</v>
      </c>
      <c r="D4853" s="3" t="s">
        <v>807</v>
      </c>
      <c r="E4853" s="3" t="s">
        <v>5</v>
      </c>
      <c r="F4853" s="4">
        <v>705</v>
      </c>
      <c r="G4853" s="4">
        <v>300</v>
      </c>
      <c r="H4853" s="4">
        <v>1113</v>
      </c>
      <c r="I4853" s="4">
        <v>1059</v>
      </c>
      <c r="J4853" t="str">
        <f t="shared" si="75"/>
        <v>PMEKX-TGB610EB</v>
      </c>
      <c r="K4853" t="str">
        <f>IF((VLOOKUP(J4853,mdc!A:V,22,FALSE)=""),"non Collabo","collabo")</f>
        <v>collabo</v>
      </c>
      <c r="L4853" t="str" cm="1">
        <f t="array" ref="L4853">IFERROR(_xlfn.IFS(G4853&lt;0,"shortage",H4853&lt;0,"shortage",I4853&lt;0,"shortage"),"ok")</f>
        <v>ok</v>
      </c>
    </row>
    <row r="4854" spans="1:12" hidden="1" x14ac:dyDescent="0.35">
      <c r="A4854" s="5" t="s">
        <v>79</v>
      </c>
      <c r="B4854" s="5" t="s">
        <v>25</v>
      </c>
      <c r="C4854" s="5" t="s">
        <v>1580</v>
      </c>
      <c r="D4854" s="5" t="s">
        <v>807</v>
      </c>
      <c r="E4854" s="5" t="s">
        <v>1565</v>
      </c>
      <c r="F4854" s="6">
        <v>705</v>
      </c>
      <c r="G4854" s="6">
        <v>300</v>
      </c>
      <c r="H4854" s="6">
        <v>1113</v>
      </c>
      <c r="I4854" s="6">
        <v>1059</v>
      </c>
      <c r="J4854" t="str">
        <f t="shared" si="75"/>
        <v>PMEKX-TGB610EB</v>
      </c>
      <c r="K4854" t="str">
        <f>IF((VLOOKUP(J4854,mdc!A:V,22,FALSE)=""),"non Collabo","collabo")</f>
        <v>collabo</v>
      </c>
      <c r="L4854" t="str" cm="1">
        <f t="array" ref="L4854">IFERROR(_xlfn.IFS(G4854&lt;0,"shortage",H4854&lt;0,"shortage",I4854&lt;0,"shortage"),"ok")</f>
        <v>ok</v>
      </c>
    </row>
    <row r="4855" spans="1:12" hidden="1" x14ac:dyDescent="0.35">
      <c r="A4855" s="5" t="s">
        <v>79</v>
      </c>
      <c r="B4855" s="5" t="s">
        <v>25</v>
      </c>
      <c r="C4855" s="5" t="s">
        <v>1580</v>
      </c>
      <c r="D4855" s="5" t="s">
        <v>807</v>
      </c>
      <c r="E4855" s="5" t="s">
        <v>6</v>
      </c>
      <c r="F4855" s="6">
        <v>0</v>
      </c>
      <c r="G4855" s="6">
        <v>0</v>
      </c>
      <c r="H4855" s="6">
        <v>0</v>
      </c>
      <c r="I4855" s="6">
        <v>0</v>
      </c>
      <c r="J4855" t="str">
        <f t="shared" si="75"/>
        <v>PMEKX-TGB610EB</v>
      </c>
      <c r="K4855" t="str">
        <f>IF((VLOOKUP(J4855,mdc!A:V,22,FALSE)=""),"non Collabo","collabo")</f>
        <v>collabo</v>
      </c>
      <c r="L4855" t="str" cm="1">
        <f t="array" ref="L4855">IFERROR(_xlfn.IFS(G4855&lt;0,"shortage",H4855&lt;0,"shortage",I4855&lt;0,"shortage"),"ok")</f>
        <v>ok</v>
      </c>
    </row>
    <row r="4856" spans="1:12" hidden="1" x14ac:dyDescent="0.35">
      <c r="A4856" s="5" t="s">
        <v>79</v>
      </c>
      <c r="B4856" s="5" t="s">
        <v>25</v>
      </c>
      <c r="C4856" s="5" t="s">
        <v>1580</v>
      </c>
      <c r="D4856" s="5" t="s">
        <v>807</v>
      </c>
      <c r="E4856" s="5" t="s">
        <v>2318</v>
      </c>
      <c r="F4856" s="6">
        <v>100</v>
      </c>
      <c r="G4856" s="6">
        <v>100</v>
      </c>
      <c r="H4856" s="6">
        <v>100</v>
      </c>
      <c r="I4856" s="6">
        <v>100</v>
      </c>
      <c r="J4856" t="str">
        <f t="shared" si="75"/>
        <v>PMEKX-TGB610EB</v>
      </c>
      <c r="K4856" t="str">
        <f>IF((VLOOKUP(J4856,mdc!A:V,22,FALSE)=""),"non Collabo","collabo")</f>
        <v>collabo</v>
      </c>
      <c r="L4856" t="str" cm="1">
        <f t="array" ref="L4856">IFERROR(_xlfn.IFS(G4856&lt;0,"shortage",H4856&lt;0,"shortage",I4856&lt;0,"shortage"),"ok")</f>
        <v>ok</v>
      </c>
    </row>
    <row r="4857" spans="1:12" hidden="1" x14ac:dyDescent="0.35">
      <c r="A4857" s="5" t="s">
        <v>79</v>
      </c>
      <c r="B4857" s="5" t="s">
        <v>25</v>
      </c>
      <c r="C4857" s="5" t="s">
        <v>1580</v>
      </c>
      <c r="D4857" s="5" t="s">
        <v>807</v>
      </c>
      <c r="E4857" s="5" t="s">
        <v>7</v>
      </c>
      <c r="F4857" s="6">
        <v>8.6856000000000009</v>
      </c>
      <c r="G4857" s="6">
        <v>3.6960000000000002</v>
      </c>
      <c r="H4857" s="6">
        <v>13.712160000000001</v>
      </c>
      <c r="I4857" s="6">
        <v>13.04688</v>
      </c>
      <c r="J4857" t="str">
        <f t="shared" si="75"/>
        <v>PMEKX-TGB610EB</v>
      </c>
      <c r="K4857" t="str">
        <f>IF((VLOOKUP(J4857,mdc!A:V,22,FALSE)=""),"non Collabo","collabo")</f>
        <v>collabo</v>
      </c>
      <c r="L4857" t="str" cm="1">
        <f t="array" ref="L4857">IFERROR(_xlfn.IFS(G4857&lt;0,"shortage",H4857&lt;0,"shortage",I4857&lt;0,"shortage"),"ok")</f>
        <v>ok</v>
      </c>
    </row>
    <row r="4858" spans="1:12" hidden="1" x14ac:dyDescent="0.35">
      <c r="A4858" s="5" t="s">
        <v>79</v>
      </c>
      <c r="B4858" s="5" t="s">
        <v>25</v>
      </c>
      <c r="C4858" s="5" t="s">
        <v>1580</v>
      </c>
      <c r="D4858" s="5" t="s">
        <v>807</v>
      </c>
      <c r="E4858" s="5" t="s">
        <v>1566</v>
      </c>
      <c r="F4858" s="6">
        <v>8.5798500000000004</v>
      </c>
      <c r="G4858" s="6">
        <v>3.6509999999999998</v>
      </c>
      <c r="H4858" s="6">
        <v>13.545210000000001</v>
      </c>
      <c r="I4858" s="6">
        <v>12.888030000000001</v>
      </c>
      <c r="J4858" t="str">
        <f t="shared" si="75"/>
        <v>PMEKX-TGB610EB</v>
      </c>
      <c r="K4858" t="str">
        <f>IF((VLOOKUP(J4858,mdc!A:V,22,FALSE)=""),"non Collabo","collabo")</f>
        <v>collabo</v>
      </c>
      <c r="L4858" t="str" cm="1">
        <f t="array" ref="L4858">IFERROR(_xlfn.IFS(G4858&lt;0,"shortage",H4858&lt;0,"shortage",I4858&lt;0,"shortage"),"ok")</f>
        <v>ok</v>
      </c>
    </row>
    <row r="4859" spans="1:12" ht="15" hidden="1" thickBot="1" x14ac:dyDescent="0.4">
      <c r="A4859" s="5" t="s">
        <v>79</v>
      </c>
      <c r="B4859" s="5" t="s">
        <v>25</v>
      </c>
      <c r="C4859" s="5" t="s">
        <v>1580</v>
      </c>
      <c r="D4859" s="7" t="s">
        <v>807</v>
      </c>
      <c r="E4859" s="7" t="s">
        <v>8</v>
      </c>
      <c r="F4859" s="8">
        <v>0.10575</v>
      </c>
      <c r="G4859" s="8">
        <v>4.4999999999999998E-2</v>
      </c>
      <c r="H4859" s="8">
        <v>0.16694999999999999</v>
      </c>
      <c r="I4859" s="8">
        <v>0.15884999999999999</v>
      </c>
      <c r="J4859" t="str">
        <f t="shared" si="75"/>
        <v>PMEKX-TGB610EB</v>
      </c>
      <c r="K4859" t="str">
        <f>IF((VLOOKUP(J4859,mdc!A:V,22,FALSE)=""),"non Collabo","collabo")</f>
        <v>collabo</v>
      </c>
    </row>
    <row r="4860" spans="1:12" hidden="1" x14ac:dyDescent="0.35">
      <c r="A4860" s="5" t="s">
        <v>79</v>
      </c>
      <c r="B4860" s="5" t="s">
        <v>25</v>
      </c>
      <c r="C4860" s="5" t="s">
        <v>1580</v>
      </c>
      <c r="D4860" s="3" t="s">
        <v>808</v>
      </c>
      <c r="E4860" s="3" t="s">
        <v>5</v>
      </c>
      <c r="F4860" s="4"/>
      <c r="G4860" s="4">
        <v>234</v>
      </c>
      <c r="H4860" s="4">
        <v>393</v>
      </c>
      <c r="I4860" s="4">
        <v>3</v>
      </c>
      <c r="J4860" t="str">
        <f t="shared" si="75"/>
        <v>PMEKX-TGB610FRB</v>
      </c>
      <c r="K4860" t="str">
        <f>IF((VLOOKUP(J4860,mdc!A:V,22,FALSE)=""),"non Collabo","collabo")</f>
        <v>collabo</v>
      </c>
      <c r="L4860" t="str" cm="1">
        <f t="array" ref="L4860">IFERROR(_xlfn.IFS(G4860&lt;0,"shortage",H4860&lt;0,"shortage",I4860&lt;0,"shortage"),"ok")</f>
        <v>ok</v>
      </c>
    </row>
    <row r="4861" spans="1:12" hidden="1" x14ac:dyDescent="0.35">
      <c r="A4861" s="5" t="s">
        <v>79</v>
      </c>
      <c r="B4861" s="5" t="s">
        <v>25</v>
      </c>
      <c r="C4861" s="5" t="s">
        <v>1580</v>
      </c>
      <c r="D4861" s="5" t="s">
        <v>808</v>
      </c>
      <c r="E4861" s="5" t="s">
        <v>1565</v>
      </c>
      <c r="F4861" s="6"/>
      <c r="G4861" s="6">
        <v>234</v>
      </c>
      <c r="H4861" s="6">
        <v>393</v>
      </c>
      <c r="I4861" s="6">
        <v>3</v>
      </c>
      <c r="J4861" t="str">
        <f t="shared" si="75"/>
        <v>PMEKX-TGB610FRB</v>
      </c>
      <c r="K4861" t="str">
        <f>IF((VLOOKUP(J4861,mdc!A:V,22,FALSE)=""),"non Collabo","collabo")</f>
        <v>collabo</v>
      </c>
      <c r="L4861" t="str" cm="1">
        <f t="array" ref="L4861">IFERROR(_xlfn.IFS(G4861&lt;0,"shortage",H4861&lt;0,"shortage",I4861&lt;0,"shortage"),"ok")</f>
        <v>ok</v>
      </c>
    </row>
    <row r="4862" spans="1:12" hidden="1" x14ac:dyDescent="0.35">
      <c r="A4862" s="5" t="s">
        <v>79</v>
      </c>
      <c r="B4862" s="5" t="s">
        <v>25</v>
      </c>
      <c r="C4862" s="5" t="s">
        <v>1580</v>
      </c>
      <c r="D4862" s="5" t="s">
        <v>808</v>
      </c>
      <c r="E4862" s="5" t="s">
        <v>6</v>
      </c>
      <c r="F4862" s="6"/>
      <c r="G4862" s="6">
        <v>0</v>
      </c>
      <c r="H4862" s="6">
        <v>0</v>
      </c>
      <c r="I4862" s="6">
        <v>0</v>
      </c>
      <c r="J4862" t="str">
        <f t="shared" si="75"/>
        <v>PMEKX-TGB610FRB</v>
      </c>
      <c r="K4862" t="str">
        <f>IF((VLOOKUP(J4862,mdc!A:V,22,FALSE)=""),"non Collabo","collabo")</f>
        <v>collabo</v>
      </c>
      <c r="L4862" t="str" cm="1">
        <f t="array" ref="L4862">IFERROR(_xlfn.IFS(G4862&lt;0,"shortage",H4862&lt;0,"shortage",I4862&lt;0,"shortage"),"ok")</f>
        <v>ok</v>
      </c>
    </row>
    <row r="4863" spans="1:12" hidden="1" x14ac:dyDescent="0.35">
      <c r="A4863" s="5" t="s">
        <v>79</v>
      </c>
      <c r="B4863" s="5" t="s">
        <v>25</v>
      </c>
      <c r="C4863" s="5" t="s">
        <v>1580</v>
      </c>
      <c r="D4863" s="5" t="s">
        <v>808</v>
      </c>
      <c r="E4863" s="5" t="s">
        <v>2318</v>
      </c>
      <c r="F4863" s="6"/>
      <c r="G4863" s="6">
        <v>100</v>
      </c>
      <c r="H4863" s="6">
        <v>100</v>
      </c>
      <c r="I4863" s="6">
        <v>100</v>
      </c>
      <c r="J4863" t="str">
        <f t="shared" si="75"/>
        <v>PMEKX-TGB610FRB</v>
      </c>
      <c r="K4863" t="str">
        <f>IF((VLOOKUP(J4863,mdc!A:V,22,FALSE)=""),"non Collabo","collabo")</f>
        <v>collabo</v>
      </c>
      <c r="L4863" t="str" cm="1">
        <f t="array" ref="L4863">IFERROR(_xlfn.IFS(G4863&lt;0,"shortage",H4863&lt;0,"shortage",I4863&lt;0,"shortage"),"ok")</f>
        <v>ok</v>
      </c>
    </row>
    <row r="4864" spans="1:12" hidden="1" x14ac:dyDescent="0.35">
      <c r="A4864" s="5" t="s">
        <v>79</v>
      </c>
      <c r="B4864" s="5" t="s">
        <v>25</v>
      </c>
      <c r="C4864" s="5" t="s">
        <v>1580</v>
      </c>
      <c r="D4864" s="5" t="s">
        <v>808</v>
      </c>
      <c r="E4864" s="5" t="s">
        <v>7</v>
      </c>
      <c r="F4864" s="6"/>
      <c r="G4864" s="6">
        <v>2.5646399999999998</v>
      </c>
      <c r="H4864" s="6">
        <v>4.3072800000000004</v>
      </c>
      <c r="I4864" s="6">
        <v>3.288E-2</v>
      </c>
      <c r="J4864" t="str">
        <f t="shared" si="75"/>
        <v>PMEKX-TGB610FRB</v>
      </c>
      <c r="K4864" t="str">
        <f>IF((VLOOKUP(J4864,mdc!A:V,22,FALSE)=""),"non Collabo","collabo")</f>
        <v>collabo</v>
      </c>
      <c r="L4864" t="str" cm="1">
        <f t="array" ref="L4864">IFERROR(_xlfn.IFS(G4864&lt;0,"shortage",H4864&lt;0,"shortage",I4864&lt;0,"shortage"),"ok")</f>
        <v>ok</v>
      </c>
    </row>
    <row r="4865" spans="1:12" hidden="1" x14ac:dyDescent="0.35">
      <c r="A4865" s="5" t="s">
        <v>79</v>
      </c>
      <c r="B4865" s="5" t="s">
        <v>25</v>
      </c>
      <c r="C4865" s="5" t="s">
        <v>1580</v>
      </c>
      <c r="D4865" s="5" t="s">
        <v>808</v>
      </c>
      <c r="E4865" s="5" t="s">
        <v>1566</v>
      </c>
      <c r="F4865" s="6"/>
      <c r="G4865" s="6">
        <v>2.5646399999999998</v>
      </c>
      <c r="H4865" s="6">
        <v>4.3072800000000004</v>
      </c>
      <c r="I4865" s="6">
        <v>3.288E-2</v>
      </c>
      <c r="J4865" t="str">
        <f t="shared" si="75"/>
        <v>PMEKX-TGB610FRB</v>
      </c>
      <c r="K4865" t="str">
        <f>IF((VLOOKUP(J4865,mdc!A:V,22,FALSE)=""),"non Collabo","collabo")</f>
        <v>collabo</v>
      </c>
      <c r="L4865" t="str" cm="1">
        <f t="array" ref="L4865">IFERROR(_xlfn.IFS(G4865&lt;0,"shortage",H4865&lt;0,"shortage",I4865&lt;0,"shortage"),"ok")</f>
        <v>ok</v>
      </c>
    </row>
    <row r="4866" spans="1:12" ht="15" hidden="1" thickBot="1" x14ac:dyDescent="0.4">
      <c r="A4866" s="5" t="s">
        <v>79</v>
      </c>
      <c r="B4866" s="5" t="s">
        <v>25</v>
      </c>
      <c r="C4866" s="5" t="s">
        <v>1580</v>
      </c>
      <c r="D4866" s="7" t="s">
        <v>808</v>
      </c>
      <c r="E4866" s="7" t="s">
        <v>8</v>
      </c>
      <c r="F4866" s="8"/>
      <c r="G4866" s="8">
        <v>0</v>
      </c>
      <c r="H4866" s="8">
        <v>0</v>
      </c>
      <c r="I4866" s="8">
        <v>0</v>
      </c>
      <c r="J4866" t="str">
        <f t="shared" si="75"/>
        <v>PMEKX-TGB610FRB</v>
      </c>
      <c r="K4866" t="str">
        <f>IF((VLOOKUP(J4866,mdc!A:V,22,FALSE)=""),"non Collabo","collabo")</f>
        <v>collabo</v>
      </c>
    </row>
    <row r="4867" spans="1:12" hidden="1" x14ac:dyDescent="0.35">
      <c r="A4867" s="5" t="s">
        <v>79</v>
      </c>
      <c r="B4867" s="5" t="s">
        <v>25</v>
      </c>
      <c r="C4867" s="5" t="s">
        <v>1580</v>
      </c>
      <c r="D4867" s="3" t="s">
        <v>809</v>
      </c>
      <c r="E4867" s="3" t="s">
        <v>5</v>
      </c>
      <c r="F4867" s="4">
        <v>780</v>
      </c>
      <c r="G4867" s="4">
        <v>981</v>
      </c>
      <c r="H4867" s="4">
        <v>558</v>
      </c>
      <c r="I4867" s="4">
        <v>708</v>
      </c>
      <c r="J4867" t="str">
        <f t="shared" ref="J4867:J4930" si="76">A4867&amp;D4867</f>
        <v>PMEKX-TGB610FXB</v>
      </c>
      <c r="K4867" t="str">
        <f>IF((VLOOKUP(J4867,mdc!A:V,22,FALSE)=""),"non Collabo","collabo")</f>
        <v>collabo</v>
      </c>
      <c r="L4867" t="str" cm="1">
        <f t="array" ref="L4867">IFERROR(_xlfn.IFS(G4867&lt;0,"shortage",H4867&lt;0,"shortage",I4867&lt;0,"shortage"),"ok")</f>
        <v>ok</v>
      </c>
    </row>
    <row r="4868" spans="1:12" hidden="1" x14ac:dyDescent="0.35">
      <c r="A4868" s="5" t="s">
        <v>79</v>
      </c>
      <c r="B4868" s="5" t="s">
        <v>25</v>
      </c>
      <c r="C4868" s="5" t="s">
        <v>1580</v>
      </c>
      <c r="D4868" s="5" t="s">
        <v>809</v>
      </c>
      <c r="E4868" s="5" t="s">
        <v>1565</v>
      </c>
      <c r="F4868" s="6">
        <v>780</v>
      </c>
      <c r="G4868" s="6">
        <v>981</v>
      </c>
      <c r="H4868" s="6">
        <v>558</v>
      </c>
      <c r="I4868" s="6">
        <v>708</v>
      </c>
      <c r="J4868" t="str">
        <f t="shared" si="76"/>
        <v>PMEKX-TGB610FXB</v>
      </c>
      <c r="K4868" t="str">
        <f>IF((VLOOKUP(J4868,mdc!A:V,22,FALSE)=""),"non Collabo","collabo")</f>
        <v>collabo</v>
      </c>
      <c r="L4868" t="str" cm="1">
        <f t="array" ref="L4868">IFERROR(_xlfn.IFS(G4868&lt;0,"shortage",H4868&lt;0,"shortage",I4868&lt;0,"shortage"),"ok")</f>
        <v>ok</v>
      </c>
    </row>
    <row r="4869" spans="1:12" hidden="1" x14ac:dyDescent="0.35">
      <c r="A4869" s="5" t="s">
        <v>79</v>
      </c>
      <c r="B4869" s="5" t="s">
        <v>25</v>
      </c>
      <c r="C4869" s="5" t="s">
        <v>1580</v>
      </c>
      <c r="D4869" s="5" t="s">
        <v>809</v>
      </c>
      <c r="E4869" s="5" t="s">
        <v>6</v>
      </c>
      <c r="F4869" s="6">
        <v>0</v>
      </c>
      <c r="G4869" s="6">
        <v>0</v>
      </c>
      <c r="H4869" s="6">
        <v>0</v>
      </c>
      <c r="I4869" s="6">
        <v>0</v>
      </c>
      <c r="J4869" t="str">
        <f t="shared" si="76"/>
        <v>PMEKX-TGB610FXB</v>
      </c>
      <c r="K4869" t="str">
        <f>IF((VLOOKUP(J4869,mdc!A:V,22,FALSE)=""),"non Collabo","collabo")</f>
        <v>collabo</v>
      </c>
      <c r="L4869" t="str" cm="1">
        <f t="array" ref="L4869">IFERROR(_xlfn.IFS(G4869&lt;0,"shortage",H4869&lt;0,"shortage",I4869&lt;0,"shortage"),"ok")</f>
        <v>ok</v>
      </c>
    </row>
    <row r="4870" spans="1:12" hidden="1" x14ac:dyDescent="0.35">
      <c r="A4870" s="5" t="s">
        <v>79</v>
      </c>
      <c r="B4870" s="5" t="s">
        <v>25</v>
      </c>
      <c r="C4870" s="5" t="s">
        <v>1580</v>
      </c>
      <c r="D4870" s="5" t="s">
        <v>809</v>
      </c>
      <c r="E4870" s="5" t="s">
        <v>2318</v>
      </c>
      <c r="F4870" s="6">
        <v>100</v>
      </c>
      <c r="G4870" s="6">
        <v>100</v>
      </c>
      <c r="H4870" s="6">
        <v>100</v>
      </c>
      <c r="I4870" s="6">
        <v>100</v>
      </c>
      <c r="J4870" t="str">
        <f t="shared" si="76"/>
        <v>PMEKX-TGB610FXB</v>
      </c>
      <c r="K4870" t="str">
        <f>IF((VLOOKUP(J4870,mdc!A:V,22,FALSE)=""),"non Collabo","collabo")</f>
        <v>collabo</v>
      </c>
      <c r="L4870" t="str" cm="1">
        <f t="array" ref="L4870">IFERROR(_xlfn.IFS(G4870&lt;0,"shortage",H4870&lt;0,"shortage",I4870&lt;0,"shortage"),"ok")</f>
        <v>ok</v>
      </c>
    </row>
    <row r="4871" spans="1:12" hidden="1" x14ac:dyDescent="0.35">
      <c r="A4871" s="5" t="s">
        <v>79</v>
      </c>
      <c r="B4871" s="5" t="s">
        <v>25</v>
      </c>
      <c r="C4871" s="5" t="s">
        <v>1580</v>
      </c>
      <c r="D4871" s="5" t="s">
        <v>809</v>
      </c>
      <c r="E4871" s="5" t="s">
        <v>7</v>
      </c>
      <c r="F4871" s="6">
        <v>8.8607999999999993</v>
      </c>
      <c r="G4871" s="6">
        <v>11.144159999999999</v>
      </c>
      <c r="H4871" s="6">
        <v>6.3388799999999996</v>
      </c>
      <c r="I4871" s="6">
        <v>8.0428800000000003</v>
      </c>
      <c r="J4871" t="str">
        <f t="shared" si="76"/>
        <v>PMEKX-TGB610FXB</v>
      </c>
      <c r="K4871" t="str">
        <f>IF((VLOOKUP(J4871,mdc!A:V,22,FALSE)=""),"non Collabo","collabo")</f>
        <v>collabo</v>
      </c>
      <c r="L4871" t="str" cm="1">
        <f t="array" ref="L4871">IFERROR(_xlfn.IFS(G4871&lt;0,"shortage",H4871&lt;0,"shortage",I4871&lt;0,"shortage"),"ok")</f>
        <v>ok</v>
      </c>
    </row>
    <row r="4872" spans="1:12" hidden="1" x14ac:dyDescent="0.35">
      <c r="A4872" s="5" t="s">
        <v>79</v>
      </c>
      <c r="B4872" s="5" t="s">
        <v>25</v>
      </c>
      <c r="C4872" s="5" t="s">
        <v>1580</v>
      </c>
      <c r="D4872" s="5" t="s">
        <v>809</v>
      </c>
      <c r="E4872" s="5" t="s">
        <v>1566</v>
      </c>
      <c r="F4872" s="6">
        <v>8.8607999999999993</v>
      </c>
      <c r="G4872" s="6">
        <v>11.144159999999999</v>
      </c>
      <c r="H4872" s="6">
        <v>6.3388799999999996</v>
      </c>
      <c r="I4872" s="6">
        <v>8.0428800000000003</v>
      </c>
      <c r="J4872" t="str">
        <f t="shared" si="76"/>
        <v>PMEKX-TGB610FXB</v>
      </c>
      <c r="K4872" t="str">
        <f>IF((VLOOKUP(J4872,mdc!A:V,22,FALSE)=""),"non Collabo","collabo")</f>
        <v>collabo</v>
      </c>
      <c r="L4872" t="str" cm="1">
        <f t="array" ref="L4872">IFERROR(_xlfn.IFS(G4872&lt;0,"shortage",H4872&lt;0,"shortage",I4872&lt;0,"shortage"),"ok")</f>
        <v>ok</v>
      </c>
    </row>
    <row r="4873" spans="1:12" ht="15" hidden="1" thickBot="1" x14ac:dyDescent="0.4">
      <c r="A4873" s="5" t="s">
        <v>79</v>
      </c>
      <c r="B4873" s="5" t="s">
        <v>25</v>
      </c>
      <c r="C4873" s="5" t="s">
        <v>1580</v>
      </c>
      <c r="D4873" s="7" t="s">
        <v>809</v>
      </c>
      <c r="E4873" s="7" t="s">
        <v>8</v>
      </c>
      <c r="F4873" s="8">
        <v>0</v>
      </c>
      <c r="G4873" s="8">
        <v>0</v>
      </c>
      <c r="H4873" s="8">
        <v>0</v>
      </c>
      <c r="I4873" s="8">
        <v>0</v>
      </c>
      <c r="J4873" t="str">
        <f t="shared" si="76"/>
        <v>PMEKX-TGB610FXB</v>
      </c>
      <c r="K4873" t="str">
        <f>IF((VLOOKUP(J4873,mdc!A:V,22,FALSE)=""),"non Collabo","collabo")</f>
        <v>collabo</v>
      </c>
    </row>
    <row r="4874" spans="1:12" hidden="1" x14ac:dyDescent="0.35">
      <c r="A4874" s="5" t="s">
        <v>79</v>
      </c>
      <c r="B4874" s="5" t="s">
        <v>25</v>
      </c>
      <c r="C4874" s="5" t="s">
        <v>1580</v>
      </c>
      <c r="D4874" s="3" t="s">
        <v>810</v>
      </c>
      <c r="E4874" s="3" t="s">
        <v>5</v>
      </c>
      <c r="F4874" s="4"/>
      <c r="G4874" s="4">
        <v>450</v>
      </c>
      <c r="H4874" s="4"/>
      <c r="I4874" s="4"/>
      <c r="J4874" t="str">
        <f t="shared" si="76"/>
        <v>PMEKX-TGB610HGB</v>
      </c>
      <c r="K4874" t="str">
        <f>IF((VLOOKUP(J4874,mdc!A:V,22,FALSE)=""),"non Collabo","collabo")</f>
        <v>collabo</v>
      </c>
      <c r="L4874" t="str" cm="1">
        <f t="array" ref="L4874">IFERROR(_xlfn.IFS(G4874&lt;0,"shortage",H4874&lt;0,"shortage",I4874&lt;0,"shortage"),"ok")</f>
        <v>ok</v>
      </c>
    </row>
    <row r="4875" spans="1:12" hidden="1" x14ac:dyDescent="0.35">
      <c r="A4875" s="5" t="s">
        <v>79</v>
      </c>
      <c r="B4875" s="5" t="s">
        <v>25</v>
      </c>
      <c r="C4875" s="5" t="s">
        <v>1580</v>
      </c>
      <c r="D4875" s="5" t="s">
        <v>810</v>
      </c>
      <c r="E4875" s="5" t="s">
        <v>1565</v>
      </c>
      <c r="F4875" s="6"/>
      <c r="G4875" s="6">
        <v>450</v>
      </c>
      <c r="H4875" s="6"/>
      <c r="I4875" s="6"/>
      <c r="J4875" t="str">
        <f t="shared" si="76"/>
        <v>PMEKX-TGB610HGB</v>
      </c>
      <c r="K4875" t="str">
        <f>IF((VLOOKUP(J4875,mdc!A:V,22,FALSE)=""),"non Collabo","collabo")</f>
        <v>collabo</v>
      </c>
      <c r="L4875" t="str" cm="1">
        <f t="array" ref="L4875">IFERROR(_xlfn.IFS(G4875&lt;0,"shortage",H4875&lt;0,"shortage",I4875&lt;0,"shortage"),"ok")</f>
        <v>ok</v>
      </c>
    </row>
    <row r="4876" spans="1:12" hidden="1" x14ac:dyDescent="0.35">
      <c r="A4876" s="5" t="s">
        <v>79</v>
      </c>
      <c r="B4876" s="5" t="s">
        <v>25</v>
      </c>
      <c r="C4876" s="5" t="s">
        <v>1580</v>
      </c>
      <c r="D4876" s="5" t="s">
        <v>810</v>
      </c>
      <c r="E4876" s="5" t="s">
        <v>6</v>
      </c>
      <c r="F4876" s="6"/>
      <c r="G4876" s="6">
        <v>0</v>
      </c>
      <c r="H4876" s="6"/>
      <c r="I4876" s="6"/>
      <c r="J4876" t="str">
        <f t="shared" si="76"/>
        <v>PMEKX-TGB610HGB</v>
      </c>
      <c r="K4876" t="str">
        <f>IF((VLOOKUP(J4876,mdc!A:V,22,FALSE)=""),"non Collabo","collabo")</f>
        <v>collabo</v>
      </c>
      <c r="L4876" t="str" cm="1">
        <f t="array" ref="L4876">IFERROR(_xlfn.IFS(G4876&lt;0,"shortage",H4876&lt;0,"shortage",I4876&lt;0,"shortage"),"ok")</f>
        <v>ok</v>
      </c>
    </row>
    <row r="4877" spans="1:12" hidden="1" x14ac:dyDescent="0.35">
      <c r="A4877" s="5" t="s">
        <v>79</v>
      </c>
      <c r="B4877" s="5" t="s">
        <v>25</v>
      </c>
      <c r="C4877" s="5" t="s">
        <v>1580</v>
      </c>
      <c r="D4877" s="5" t="s">
        <v>810</v>
      </c>
      <c r="E4877" s="5" t="s">
        <v>2318</v>
      </c>
      <c r="F4877" s="6"/>
      <c r="G4877" s="6">
        <v>100</v>
      </c>
      <c r="H4877" s="6"/>
      <c r="I4877" s="6"/>
      <c r="J4877" t="str">
        <f t="shared" si="76"/>
        <v>PMEKX-TGB610HGB</v>
      </c>
      <c r="K4877" t="str">
        <f>IF((VLOOKUP(J4877,mdc!A:V,22,FALSE)=""),"non Collabo","collabo")</f>
        <v>collabo</v>
      </c>
      <c r="L4877" t="str" cm="1">
        <f t="array" ref="L4877">IFERROR(_xlfn.IFS(G4877&lt;0,"shortage",H4877&lt;0,"shortage",I4877&lt;0,"shortage"),"ok")</f>
        <v>ok</v>
      </c>
    </row>
    <row r="4878" spans="1:12" hidden="1" x14ac:dyDescent="0.35">
      <c r="A4878" s="5" t="s">
        <v>79</v>
      </c>
      <c r="B4878" s="5" t="s">
        <v>25</v>
      </c>
      <c r="C4878" s="5" t="s">
        <v>1580</v>
      </c>
      <c r="D4878" s="5" t="s">
        <v>810</v>
      </c>
      <c r="E4878" s="5" t="s">
        <v>7</v>
      </c>
      <c r="F4878" s="6"/>
      <c r="G4878" s="6">
        <v>4.6665000000000001</v>
      </c>
      <c r="H4878" s="6"/>
      <c r="I4878" s="6"/>
      <c r="J4878" t="str">
        <f t="shared" si="76"/>
        <v>PMEKX-TGB610HGB</v>
      </c>
      <c r="K4878" t="str">
        <f>IF((VLOOKUP(J4878,mdc!A:V,22,FALSE)=""),"non Collabo","collabo")</f>
        <v>collabo</v>
      </c>
      <c r="L4878" t="str" cm="1">
        <f t="array" ref="L4878">IFERROR(_xlfn.IFS(G4878&lt;0,"shortage",H4878&lt;0,"shortage",I4878&lt;0,"shortage"),"ok")</f>
        <v>ok</v>
      </c>
    </row>
    <row r="4879" spans="1:12" hidden="1" x14ac:dyDescent="0.35">
      <c r="A4879" s="5" t="s">
        <v>79</v>
      </c>
      <c r="B4879" s="5" t="s">
        <v>25</v>
      </c>
      <c r="C4879" s="5" t="s">
        <v>1580</v>
      </c>
      <c r="D4879" s="5" t="s">
        <v>810</v>
      </c>
      <c r="E4879" s="5" t="s">
        <v>1566</v>
      </c>
      <c r="F4879" s="6"/>
      <c r="G4879" s="6">
        <v>4.6665000000000001</v>
      </c>
      <c r="H4879" s="6"/>
      <c r="I4879" s="6"/>
      <c r="J4879" t="str">
        <f t="shared" si="76"/>
        <v>PMEKX-TGB610HGB</v>
      </c>
      <c r="K4879" t="str">
        <f>IF((VLOOKUP(J4879,mdc!A:V,22,FALSE)=""),"non Collabo","collabo")</f>
        <v>collabo</v>
      </c>
      <c r="L4879" t="str" cm="1">
        <f t="array" ref="L4879">IFERROR(_xlfn.IFS(G4879&lt;0,"shortage",H4879&lt;0,"shortage",I4879&lt;0,"shortage"),"ok")</f>
        <v>ok</v>
      </c>
    </row>
    <row r="4880" spans="1:12" ht="15" hidden="1" thickBot="1" x14ac:dyDescent="0.4">
      <c r="A4880" s="5" t="s">
        <v>79</v>
      </c>
      <c r="B4880" s="5" t="s">
        <v>25</v>
      </c>
      <c r="C4880" s="5" t="s">
        <v>1580</v>
      </c>
      <c r="D4880" s="7" t="s">
        <v>810</v>
      </c>
      <c r="E4880" s="7" t="s">
        <v>8</v>
      </c>
      <c r="F4880" s="8"/>
      <c r="G4880" s="8">
        <v>0</v>
      </c>
      <c r="H4880" s="8"/>
      <c r="I4880" s="8"/>
      <c r="J4880" t="str">
        <f t="shared" si="76"/>
        <v>PMEKX-TGB610HGB</v>
      </c>
      <c r="K4880" t="str">
        <f>IF((VLOOKUP(J4880,mdc!A:V,22,FALSE)=""),"non Collabo","collabo")</f>
        <v>collabo</v>
      </c>
    </row>
    <row r="4881" spans="1:12" hidden="1" x14ac:dyDescent="0.35">
      <c r="A4881" s="5" t="s">
        <v>79</v>
      </c>
      <c r="B4881" s="5" t="s">
        <v>25</v>
      </c>
      <c r="C4881" s="5" t="s">
        <v>1580</v>
      </c>
      <c r="D4881" s="3" t="s">
        <v>811</v>
      </c>
      <c r="E4881" s="3" t="s">
        <v>5</v>
      </c>
      <c r="F4881" s="4">
        <v>3276</v>
      </c>
      <c r="G4881" s="4">
        <v>3693</v>
      </c>
      <c r="H4881" s="4">
        <v>6561</v>
      </c>
      <c r="I4881" s="4">
        <v>1599</v>
      </c>
      <c r="J4881" t="str">
        <f t="shared" si="76"/>
        <v>PMEKX-TGB610JTB</v>
      </c>
      <c r="K4881" t="str">
        <f>IF((VLOOKUP(J4881,mdc!A:V,22,FALSE)=""),"non Collabo","collabo")</f>
        <v>collabo</v>
      </c>
      <c r="L4881" t="str" cm="1">
        <f t="array" ref="L4881">IFERROR(_xlfn.IFS(G4881&lt;0,"shortage",H4881&lt;0,"shortage",I4881&lt;0,"shortage"),"ok")</f>
        <v>ok</v>
      </c>
    </row>
    <row r="4882" spans="1:12" hidden="1" x14ac:dyDescent="0.35">
      <c r="A4882" s="5" t="s">
        <v>79</v>
      </c>
      <c r="B4882" s="5" t="s">
        <v>25</v>
      </c>
      <c r="C4882" s="5" t="s">
        <v>1580</v>
      </c>
      <c r="D4882" s="5" t="s">
        <v>811</v>
      </c>
      <c r="E4882" s="5" t="s">
        <v>1565</v>
      </c>
      <c r="F4882" s="6">
        <v>3276</v>
      </c>
      <c r="G4882" s="6">
        <v>3693</v>
      </c>
      <c r="H4882" s="6">
        <v>6561</v>
      </c>
      <c r="I4882" s="6">
        <v>1599</v>
      </c>
      <c r="J4882" t="str">
        <f t="shared" si="76"/>
        <v>PMEKX-TGB610JTB</v>
      </c>
      <c r="K4882" t="str">
        <f>IF((VLOOKUP(J4882,mdc!A:V,22,FALSE)=""),"non Collabo","collabo")</f>
        <v>collabo</v>
      </c>
      <c r="L4882" t="str" cm="1">
        <f t="array" ref="L4882">IFERROR(_xlfn.IFS(G4882&lt;0,"shortage",H4882&lt;0,"shortage",I4882&lt;0,"shortage"),"ok")</f>
        <v>ok</v>
      </c>
    </row>
    <row r="4883" spans="1:12" hidden="1" x14ac:dyDescent="0.35">
      <c r="A4883" s="5" t="s">
        <v>79</v>
      </c>
      <c r="B4883" s="5" t="s">
        <v>25</v>
      </c>
      <c r="C4883" s="5" t="s">
        <v>1580</v>
      </c>
      <c r="D4883" s="5" t="s">
        <v>811</v>
      </c>
      <c r="E4883" s="5" t="s">
        <v>6</v>
      </c>
      <c r="F4883" s="6">
        <v>0</v>
      </c>
      <c r="G4883" s="6">
        <v>0</v>
      </c>
      <c r="H4883" s="6">
        <v>0</v>
      </c>
      <c r="I4883" s="6">
        <v>0</v>
      </c>
      <c r="J4883" t="str">
        <f t="shared" si="76"/>
        <v>PMEKX-TGB610JTB</v>
      </c>
      <c r="K4883" t="str">
        <f>IF((VLOOKUP(J4883,mdc!A:V,22,FALSE)=""),"non Collabo","collabo")</f>
        <v>collabo</v>
      </c>
      <c r="L4883" t="str" cm="1">
        <f t="array" ref="L4883">IFERROR(_xlfn.IFS(G4883&lt;0,"shortage",H4883&lt;0,"shortage",I4883&lt;0,"shortage"),"ok")</f>
        <v>ok</v>
      </c>
    </row>
    <row r="4884" spans="1:12" hidden="1" x14ac:dyDescent="0.35">
      <c r="A4884" s="5" t="s">
        <v>79</v>
      </c>
      <c r="B4884" s="5" t="s">
        <v>25</v>
      </c>
      <c r="C4884" s="5" t="s">
        <v>1580</v>
      </c>
      <c r="D4884" s="5" t="s">
        <v>811</v>
      </c>
      <c r="E4884" s="5" t="s">
        <v>2318</v>
      </c>
      <c r="F4884" s="6">
        <v>100</v>
      </c>
      <c r="G4884" s="6">
        <v>100</v>
      </c>
      <c r="H4884" s="6">
        <v>100</v>
      </c>
      <c r="I4884" s="6">
        <v>100</v>
      </c>
      <c r="J4884" t="str">
        <f t="shared" si="76"/>
        <v>PMEKX-TGB610JTB</v>
      </c>
      <c r="K4884" t="str">
        <f>IF((VLOOKUP(J4884,mdc!A:V,22,FALSE)=""),"non Collabo","collabo")</f>
        <v>collabo</v>
      </c>
      <c r="L4884" t="str" cm="1">
        <f t="array" ref="L4884">IFERROR(_xlfn.IFS(G4884&lt;0,"shortage",H4884&lt;0,"shortage",I4884&lt;0,"shortage"),"ok")</f>
        <v>ok</v>
      </c>
    </row>
    <row r="4885" spans="1:12" hidden="1" x14ac:dyDescent="0.35">
      <c r="A4885" s="5" t="s">
        <v>79</v>
      </c>
      <c r="B4885" s="5" t="s">
        <v>25</v>
      </c>
      <c r="C4885" s="5" t="s">
        <v>1580</v>
      </c>
      <c r="D4885" s="5" t="s">
        <v>811</v>
      </c>
      <c r="E4885" s="5" t="s">
        <v>7</v>
      </c>
      <c r="F4885" s="6">
        <v>35.479080000000003</v>
      </c>
      <c r="G4885" s="6">
        <v>39.995190000000001</v>
      </c>
      <c r="H4885" s="6">
        <v>71.055629999999994</v>
      </c>
      <c r="I4885" s="6">
        <v>17.317170000000001</v>
      </c>
      <c r="J4885" t="str">
        <f t="shared" si="76"/>
        <v>PMEKX-TGB610JTB</v>
      </c>
      <c r="K4885" t="str">
        <f>IF((VLOOKUP(J4885,mdc!A:V,22,FALSE)=""),"non Collabo","collabo")</f>
        <v>collabo</v>
      </c>
      <c r="L4885" t="str" cm="1">
        <f t="array" ref="L4885">IFERROR(_xlfn.IFS(G4885&lt;0,"shortage",H4885&lt;0,"shortage",I4885&lt;0,"shortage"),"ok")</f>
        <v>ok</v>
      </c>
    </row>
    <row r="4886" spans="1:12" hidden="1" x14ac:dyDescent="0.35">
      <c r="A4886" s="5" t="s">
        <v>79</v>
      </c>
      <c r="B4886" s="5" t="s">
        <v>25</v>
      </c>
      <c r="C4886" s="5" t="s">
        <v>1580</v>
      </c>
      <c r="D4886" s="5" t="s">
        <v>811</v>
      </c>
      <c r="E4886" s="5" t="s">
        <v>1566</v>
      </c>
      <c r="F4886" s="6">
        <v>35.479080000000003</v>
      </c>
      <c r="G4886" s="6">
        <v>39.995190000000001</v>
      </c>
      <c r="H4886" s="6">
        <v>71.055629999999994</v>
      </c>
      <c r="I4886" s="6">
        <v>17.317170000000001</v>
      </c>
      <c r="J4886" t="str">
        <f t="shared" si="76"/>
        <v>PMEKX-TGB610JTB</v>
      </c>
      <c r="K4886" t="str">
        <f>IF((VLOOKUP(J4886,mdc!A:V,22,FALSE)=""),"non Collabo","collabo")</f>
        <v>collabo</v>
      </c>
      <c r="L4886" t="str" cm="1">
        <f t="array" ref="L4886">IFERROR(_xlfn.IFS(G4886&lt;0,"shortage",H4886&lt;0,"shortage",I4886&lt;0,"shortage"),"ok")</f>
        <v>ok</v>
      </c>
    </row>
    <row r="4887" spans="1:12" ht="15" hidden="1" thickBot="1" x14ac:dyDescent="0.4">
      <c r="A4887" s="5" t="s">
        <v>79</v>
      </c>
      <c r="B4887" s="5" t="s">
        <v>25</v>
      </c>
      <c r="C4887" s="5" t="s">
        <v>1580</v>
      </c>
      <c r="D4887" s="7" t="s">
        <v>811</v>
      </c>
      <c r="E4887" s="7" t="s">
        <v>8</v>
      </c>
      <c r="F4887" s="8">
        <v>0</v>
      </c>
      <c r="G4887" s="8">
        <v>0</v>
      </c>
      <c r="H4887" s="8">
        <v>0</v>
      </c>
      <c r="I4887" s="8">
        <v>0</v>
      </c>
      <c r="J4887" t="str">
        <f t="shared" si="76"/>
        <v>PMEKX-TGB610JTB</v>
      </c>
      <c r="K4887" t="str">
        <f>IF((VLOOKUP(J4887,mdc!A:V,22,FALSE)=""),"non Collabo","collabo")</f>
        <v>collabo</v>
      </c>
    </row>
    <row r="4888" spans="1:12" hidden="1" x14ac:dyDescent="0.35">
      <c r="A4888" s="5" t="s">
        <v>79</v>
      </c>
      <c r="B4888" s="5" t="s">
        <v>25</v>
      </c>
      <c r="C4888" s="5" t="s">
        <v>1580</v>
      </c>
      <c r="D4888" s="3" t="s">
        <v>812</v>
      </c>
      <c r="E4888" s="3" t="s">
        <v>5</v>
      </c>
      <c r="F4888" s="4">
        <v>1200</v>
      </c>
      <c r="G4888" s="4">
        <v>531</v>
      </c>
      <c r="H4888" s="4">
        <v>1800</v>
      </c>
      <c r="I4888" s="4"/>
      <c r="J4888" t="str">
        <f t="shared" si="76"/>
        <v>PMEKX-TGB610JTC</v>
      </c>
      <c r="K4888" t="str">
        <f>IF((VLOOKUP(J4888,mdc!A:V,22,FALSE)=""),"non Collabo","collabo")</f>
        <v>collabo</v>
      </c>
      <c r="L4888" t="str" cm="1">
        <f t="array" ref="L4888">IFERROR(_xlfn.IFS(G4888&lt;0,"shortage",H4888&lt;0,"shortage",I4888&lt;0,"shortage"),"ok")</f>
        <v>ok</v>
      </c>
    </row>
    <row r="4889" spans="1:12" hidden="1" x14ac:dyDescent="0.35">
      <c r="A4889" s="5" t="s">
        <v>79</v>
      </c>
      <c r="B4889" s="5" t="s">
        <v>25</v>
      </c>
      <c r="C4889" s="5" t="s">
        <v>1580</v>
      </c>
      <c r="D4889" s="5" t="s">
        <v>812</v>
      </c>
      <c r="E4889" s="5" t="s">
        <v>1565</v>
      </c>
      <c r="F4889" s="6">
        <v>1320</v>
      </c>
      <c r="G4889" s="6">
        <v>531</v>
      </c>
      <c r="H4889" s="6">
        <v>1800</v>
      </c>
      <c r="I4889" s="6"/>
      <c r="J4889" t="str">
        <f t="shared" si="76"/>
        <v>PMEKX-TGB610JTC</v>
      </c>
      <c r="K4889" t="str">
        <f>IF((VLOOKUP(J4889,mdc!A:V,22,FALSE)=""),"non Collabo","collabo")</f>
        <v>collabo</v>
      </c>
      <c r="L4889" t="str" cm="1">
        <f t="array" ref="L4889">IFERROR(_xlfn.IFS(G4889&lt;0,"shortage",H4889&lt;0,"shortage",I4889&lt;0,"shortage"),"ok")</f>
        <v>ok</v>
      </c>
    </row>
    <row r="4890" spans="1:12" hidden="1" x14ac:dyDescent="0.35">
      <c r="A4890" s="5" t="s">
        <v>79</v>
      </c>
      <c r="B4890" s="5" t="s">
        <v>25</v>
      </c>
      <c r="C4890" s="5" t="s">
        <v>1580</v>
      </c>
      <c r="D4890" s="5" t="s">
        <v>812</v>
      </c>
      <c r="E4890" s="5" t="s">
        <v>6</v>
      </c>
      <c r="F4890" s="6">
        <v>-120</v>
      </c>
      <c r="G4890" s="6">
        <v>0</v>
      </c>
      <c r="H4890" s="6">
        <v>0</v>
      </c>
      <c r="I4890" s="6"/>
      <c r="J4890" t="str">
        <f t="shared" si="76"/>
        <v>PMEKX-TGB610JTC</v>
      </c>
      <c r="K4890" t="str">
        <f>IF((VLOOKUP(J4890,mdc!A:V,22,FALSE)=""),"non Collabo","collabo")</f>
        <v>collabo</v>
      </c>
      <c r="L4890" t="str" cm="1">
        <f t="array" ref="L4890">IFERROR(_xlfn.IFS(G4890&lt;0,"shortage",H4890&lt;0,"shortage",I4890&lt;0,"shortage"),"ok")</f>
        <v>ok</v>
      </c>
    </row>
    <row r="4891" spans="1:12" hidden="1" x14ac:dyDescent="0.35">
      <c r="A4891" s="5" t="s">
        <v>79</v>
      </c>
      <c r="B4891" s="5" t="s">
        <v>25</v>
      </c>
      <c r="C4891" s="5" t="s">
        <v>1580</v>
      </c>
      <c r="D4891" s="5" t="s">
        <v>812</v>
      </c>
      <c r="E4891" s="5" t="s">
        <v>2318</v>
      </c>
      <c r="F4891" s="6">
        <v>90.909090909090907</v>
      </c>
      <c r="G4891" s="6">
        <v>100</v>
      </c>
      <c r="H4891" s="6">
        <v>100</v>
      </c>
      <c r="I4891" s="6"/>
      <c r="J4891" t="str">
        <f t="shared" si="76"/>
        <v>PMEKX-TGB610JTC</v>
      </c>
      <c r="K4891" t="str">
        <f>IF((VLOOKUP(J4891,mdc!A:V,22,FALSE)=""),"non Collabo","collabo")</f>
        <v>collabo</v>
      </c>
      <c r="L4891" t="str" cm="1">
        <f t="array" ref="L4891">IFERROR(_xlfn.IFS(G4891&lt;0,"shortage",H4891&lt;0,"shortage",I4891&lt;0,"shortage"),"ok")</f>
        <v>ok</v>
      </c>
    </row>
    <row r="4892" spans="1:12" hidden="1" x14ac:dyDescent="0.35">
      <c r="A4892" s="5" t="s">
        <v>79</v>
      </c>
      <c r="B4892" s="5" t="s">
        <v>25</v>
      </c>
      <c r="C4892" s="5" t="s">
        <v>1580</v>
      </c>
      <c r="D4892" s="5" t="s">
        <v>812</v>
      </c>
      <c r="E4892" s="5" t="s">
        <v>7</v>
      </c>
      <c r="F4892" s="6">
        <v>13.848000000000001</v>
      </c>
      <c r="G4892" s="6">
        <v>6.1277400000000002</v>
      </c>
      <c r="H4892" s="6">
        <v>20.771999999999998</v>
      </c>
      <c r="I4892" s="6"/>
      <c r="J4892" t="str">
        <f t="shared" si="76"/>
        <v>PMEKX-TGB610JTC</v>
      </c>
      <c r="K4892" t="str">
        <f>IF((VLOOKUP(J4892,mdc!A:V,22,FALSE)=""),"non Collabo","collabo")</f>
        <v>collabo</v>
      </c>
      <c r="L4892" t="str" cm="1">
        <f t="array" ref="L4892">IFERROR(_xlfn.IFS(G4892&lt;0,"shortage",H4892&lt;0,"shortage",I4892&lt;0,"shortage"),"ok")</f>
        <v>ok</v>
      </c>
    </row>
    <row r="4893" spans="1:12" hidden="1" x14ac:dyDescent="0.35">
      <c r="A4893" s="5" t="s">
        <v>79</v>
      </c>
      <c r="B4893" s="5" t="s">
        <v>25</v>
      </c>
      <c r="C4893" s="5" t="s">
        <v>1580</v>
      </c>
      <c r="D4893" s="5" t="s">
        <v>812</v>
      </c>
      <c r="E4893" s="5" t="s">
        <v>1566</v>
      </c>
      <c r="F4893" s="6">
        <v>15.232799999999999</v>
      </c>
      <c r="G4893" s="6">
        <v>6.1277400000000002</v>
      </c>
      <c r="H4893" s="6">
        <v>20.771999999999998</v>
      </c>
      <c r="I4893" s="6"/>
      <c r="J4893" t="str">
        <f t="shared" si="76"/>
        <v>PMEKX-TGB610JTC</v>
      </c>
      <c r="K4893" t="str">
        <f>IF((VLOOKUP(J4893,mdc!A:V,22,FALSE)=""),"non Collabo","collabo")</f>
        <v>collabo</v>
      </c>
      <c r="L4893" t="str" cm="1">
        <f t="array" ref="L4893">IFERROR(_xlfn.IFS(G4893&lt;0,"shortage",H4893&lt;0,"shortage",I4893&lt;0,"shortage"),"ok")</f>
        <v>ok</v>
      </c>
    </row>
    <row r="4894" spans="1:12" ht="15" hidden="1" thickBot="1" x14ac:dyDescent="0.4">
      <c r="A4894" s="5" t="s">
        <v>79</v>
      </c>
      <c r="B4894" s="5" t="s">
        <v>25</v>
      </c>
      <c r="C4894" s="5" t="s">
        <v>1580</v>
      </c>
      <c r="D4894" s="7" t="s">
        <v>812</v>
      </c>
      <c r="E4894" s="7" t="s">
        <v>8</v>
      </c>
      <c r="F4894" s="8">
        <v>-1.3848</v>
      </c>
      <c r="G4894" s="8">
        <v>0</v>
      </c>
      <c r="H4894" s="8">
        <v>0</v>
      </c>
      <c r="I4894" s="8"/>
      <c r="J4894" t="str">
        <f t="shared" si="76"/>
        <v>PMEKX-TGB610JTC</v>
      </c>
      <c r="K4894" t="str">
        <f>IF((VLOOKUP(J4894,mdc!A:V,22,FALSE)=""),"non Collabo","collabo")</f>
        <v>collabo</v>
      </c>
    </row>
    <row r="4895" spans="1:12" hidden="1" x14ac:dyDescent="0.35">
      <c r="A4895" s="5" t="s">
        <v>79</v>
      </c>
      <c r="B4895" s="5" t="s">
        <v>25</v>
      </c>
      <c r="C4895" s="5" t="s">
        <v>1580</v>
      </c>
      <c r="D4895" s="3" t="s">
        <v>813</v>
      </c>
      <c r="E4895" s="3" t="s">
        <v>5</v>
      </c>
      <c r="F4895" s="4"/>
      <c r="G4895" s="4"/>
      <c r="H4895" s="4">
        <v>771</v>
      </c>
      <c r="I4895" s="4"/>
      <c r="J4895" t="str">
        <f t="shared" si="76"/>
        <v>PMEKX-TGB610JTR</v>
      </c>
      <c r="K4895" t="str">
        <f>IF((VLOOKUP(J4895,mdc!A:V,22,FALSE)=""),"non Collabo","collabo")</f>
        <v>collabo</v>
      </c>
      <c r="L4895" t="str" cm="1">
        <f t="array" ref="L4895">IFERROR(_xlfn.IFS(G4895&lt;0,"shortage",H4895&lt;0,"shortage",I4895&lt;0,"shortage"),"ok")</f>
        <v>ok</v>
      </c>
    </row>
    <row r="4896" spans="1:12" hidden="1" x14ac:dyDescent="0.35">
      <c r="A4896" s="5" t="s">
        <v>79</v>
      </c>
      <c r="B4896" s="5" t="s">
        <v>25</v>
      </c>
      <c r="C4896" s="5" t="s">
        <v>1580</v>
      </c>
      <c r="D4896" s="5" t="s">
        <v>813</v>
      </c>
      <c r="E4896" s="5" t="s">
        <v>1565</v>
      </c>
      <c r="F4896" s="6"/>
      <c r="G4896" s="6"/>
      <c r="H4896" s="6">
        <v>771</v>
      </c>
      <c r="I4896" s="6"/>
      <c r="J4896" t="str">
        <f t="shared" si="76"/>
        <v>PMEKX-TGB610JTR</v>
      </c>
      <c r="K4896" t="str">
        <f>IF((VLOOKUP(J4896,mdc!A:V,22,FALSE)=""),"non Collabo","collabo")</f>
        <v>collabo</v>
      </c>
      <c r="L4896" t="str" cm="1">
        <f t="array" ref="L4896">IFERROR(_xlfn.IFS(G4896&lt;0,"shortage",H4896&lt;0,"shortage",I4896&lt;0,"shortage"),"ok")</f>
        <v>ok</v>
      </c>
    </row>
    <row r="4897" spans="1:12" hidden="1" x14ac:dyDescent="0.35">
      <c r="A4897" s="5" t="s">
        <v>79</v>
      </c>
      <c r="B4897" s="5" t="s">
        <v>25</v>
      </c>
      <c r="C4897" s="5" t="s">
        <v>1580</v>
      </c>
      <c r="D4897" s="5" t="s">
        <v>813</v>
      </c>
      <c r="E4897" s="5" t="s">
        <v>6</v>
      </c>
      <c r="F4897" s="6"/>
      <c r="G4897" s="6"/>
      <c r="H4897" s="6">
        <v>0</v>
      </c>
      <c r="I4897" s="6"/>
      <c r="J4897" t="str">
        <f t="shared" si="76"/>
        <v>PMEKX-TGB610JTR</v>
      </c>
      <c r="K4897" t="str">
        <f>IF((VLOOKUP(J4897,mdc!A:V,22,FALSE)=""),"non Collabo","collabo")</f>
        <v>collabo</v>
      </c>
      <c r="L4897" t="str" cm="1">
        <f t="array" ref="L4897">IFERROR(_xlfn.IFS(G4897&lt;0,"shortage",H4897&lt;0,"shortage",I4897&lt;0,"shortage"),"ok")</f>
        <v>ok</v>
      </c>
    </row>
    <row r="4898" spans="1:12" hidden="1" x14ac:dyDescent="0.35">
      <c r="A4898" s="5" t="s">
        <v>79</v>
      </c>
      <c r="B4898" s="5" t="s">
        <v>25</v>
      </c>
      <c r="C4898" s="5" t="s">
        <v>1580</v>
      </c>
      <c r="D4898" s="5" t="s">
        <v>813</v>
      </c>
      <c r="E4898" s="5" t="s">
        <v>2318</v>
      </c>
      <c r="F4898" s="6"/>
      <c r="G4898" s="6"/>
      <c r="H4898" s="6">
        <v>100</v>
      </c>
      <c r="I4898" s="6"/>
      <c r="J4898" t="str">
        <f t="shared" si="76"/>
        <v>PMEKX-TGB610JTR</v>
      </c>
      <c r="K4898" t="str">
        <f>IF((VLOOKUP(J4898,mdc!A:V,22,FALSE)=""),"non Collabo","collabo")</f>
        <v>collabo</v>
      </c>
      <c r="L4898" t="str" cm="1">
        <f t="array" ref="L4898">IFERROR(_xlfn.IFS(G4898&lt;0,"shortage",H4898&lt;0,"shortage",I4898&lt;0,"shortage"),"ok")</f>
        <v>ok</v>
      </c>
    </row>
    <row r="4899" spans="1:12" hidden="1" x14ac:dyDescent="0.35">
      <c r="A4899" s="5" t="s">
        <v>79</v>
      </c>
      <c r="B4899" s="5" t="s">
        <v>25</v>
      </c>
      <c r="C4899" s="5" t="s">
        <v>1580</v>
      </c>
      <c r="D4899" s="5" t="s">
        <v>813</v>
      </c>
      <c r="E4899" s="5" t="s">
        <v>7</v>
      </c>
      <c r="F4899" s="6"/>
      <c r="G4899" s="6"/>
      <c r="H4899" s="6">
        <v>8.3499300000000005</v>
      </c>
      <c r="I4899" s="6"/>
      <c r="J4899" t="str">
        <f t="shared" si="76"/>
        <v>PMEKX-TGB610JTR</v>
      </c>
      <c r="K4899" t="str">
        <f>IF((VLOOKUP(J4899,mdc!A:V,22,FALSE)=""),"non Collabo","collabo")</f>
        <v>collabo</v>
      </c>
      <c r="L4899" t="str" cm="1">
        <f t="array" ref="L4899">IFERROR(_xlfn.IFS(G4899&lt;0,"shortage",H4899&lt;0,"shortage",I4899&lt;0,"shortage"),"ok")</f>
        <v>ok</v>
      </c>
    </row>
    <row r="4900" spans="1:12" hidden="1" x14ac:dyDescent="0.35">
      <c r="A4900" s="5" t="s">
        <v>79</v>
      </c>
      <c r="B4900" s="5" t="s">
        <v>25</v>
      </c>
      <c r="C4900" s="5" t="s">
        <v>1580</v>
      </c>
      <c r="D4900" s="5" t="s">
        <v>813</v>
      </c>
      <c r="E4900" s="5" t="s">
        <v>1566</v>
      </c>
      <c r="F4900" s="6"/>
      <c r="G4900" s="6"/>
      <c r="H4900" s="6">
        <v>8.3499300000000005</v>
      </c>
      <c r="I4900" s="6"/>
      <c r="J4900" t="str">
        <f t="shared" si="76"/>
        <v>PMEKX-TGB610JTR</v>
      </c>
      <c r="K4900" t="str">
        <f>IF((VLOOKUP(J4900,mdc!A:V,22,FALSE)=""),"non Collabo","collabo")</f>
        <v>collabo</v>
      </c>
      <c r="L4900" t="str" cm="1">
        <f t="array" ref="L4900">IFERROR(_xlfn.IFS(G4900&lt;0,"shortage",H4900&lt;0,"shortage",I4900&lt;0,"shortage"),"ok")</f>
        <v>ok</v>
      </c>
    </row>
    <row r="4901" spans="1:12" ht="15" hidden="1" thickBot="1" x14ac:dyDescent="0.4">
      <c r="A4901" s="5" t="s">
        <v>79</v>
      </c>
      <c r="B4901" s="5" t="s">
        <v>25</v>
      </c>
      <c r="C4901" s="5" t="s">
        <v>1580</v>
      </c>
      <c r="D4901" s="7" t="s">
        <v>813</v>
      </c>
      <c r="E4901" s="7" t="s">
        <v>8</v>
      </c>
      <c r="F4901" s="8"/>
      <c r="G4901" s="8"/>
      <c r="H4901" s="8">
        <v>0</v>
      </c>
      <c r="I4901" s="8"/>
      <c r="J4901" t="str">
        <f t="shared" si="76"/>
        <v>PMEKX-TGB610JTR</v>
      </c>
      <c r="K4901" t="str">
        <f>IF((VLOOKUP(J4901,mdc!A:V,22,FALSE)=""),"non Collabo","collabo")</f>
        <v>collabo</v>
      </c>
    </row>
    <row r="4902" spans="1:12" hidden="1" x14ac:dyDescent="0.35">
      <c r="A4902" s="5" t="s">
        <v>79</v>
      </c>
      <c r="B4902" s="5" t="s">
        <v>25</v>
      </c>
      <c r="C4902" s="5" t="s">
        <v>1580</v>
      </c>
      <c r="D4902" s="3" t="s">
        <v>814</v>
      </c>
      <c r="E4902" s="3" t="s">
        <v>5</v>
      </c>
      <c r="F4902" s="4">
        <v>327</v>
      </c>
      <c r="G4902" s="4">
        <v>363</v>
      </c>
      <c r="H4902" s="4">
        <v>2178</v>
      </c>
      <c r="I4902" s="4">
        <v>57</v>
      </c>
      <c r="J4902" t="str">
        <f t="shared" si="76"/>
        <v>PMEKX-TGB610JTW</v>
      </c>
      <c r="K4902" t="str">
        <f>IF((VLOOKUP(J4902,mdc!A:V,22,FALSE)=""),"non Collabo","collabo")</f>
        <v>collabo</v>
      </c>
      <c r="L4902" t="str" cm="1">
        <f t="array" ref="L4902">IFERROR(_xlfn.IFS(G4902&lt;0,"shortage",H4902&lt;0,"shortage",I4902&lt;0,"shortage"),"ok")</f>
        <v>ok</v>
      </c>
    </row>
    <row r="4903" spans="1:12" hidden="1" x14ac:dyDescent="0.35">
      <c r="A4903" s="5" t="s">
        <v>79</v>
      </c>
      <c r="B4903" s="5" t="s">
        <v>25</v>
      </c>
      <c r="C4903" s="5" t="s">
        <v>1580</v>
      </c>
      <c r="D4903" s="5" t="s">
        <v>814</v>
      </c>
      <c r="E4903" s="5" t="s">
        <v>1565</v>
      </c>
      <c r="F4903" s="6">
        <v>327</v>
      </c>
      <c r="G4903" s="6">
        <v>363</v>
      </c>
      <c r="H4903" s="6">
        <v>2178</v>
      </c>
      <c r="I4903" s="6">
        <v>57</v>
      </c>
      <c r="J4903" t="str">
        <f t="shared" si="76"/>
        <v>PMEKX-TGB610JTW</v>
      </c>
      <c r="K4903" t="str">
        <f>IF((VLOOKUP(J4903,mdc!A:V,22,FALSE)=""),"non Collabo","collabo")</f>
        <v>collabo</v>
      </c>
      <c r="L4903" t="str" cm="1">
        <f t="array" ref="L4903">IFERROR(_xlfn.IFS(G4903&lt;0,"shortage",H4903&lt;0,"shortage",I4903&lt;0,"shortage"),"ok")</f>
        <v>ok</v>
      </c>
    </row>
    <row r="4904" spans="1:12" hidden="1" x14ac:dyDescent="0.35">
      <c r="A4904" s="5" t="s">
        <v>79</v>
      </c>
      <c r="B4904" s="5" t="s">
        <v>25</v>
      </c>
      <c r="C4904" s="5" t="s">
        <v>1580</v>
      </c>
      <c r="D4904" s="5" t="s">
        <v>814</v>
      </c>
      <c r="E4904" s="5" t="s">
        <v>6</v>
      </c>
      <c r="F4904" s="6">
        <v>0</v>
      </c>
      <c r="G4904" s="6">
        <v>0</v>
      </c>
      <c r="H4904" s="6">
        <v>0</v>
      </c>
      <c r="I4904" s="6">
        <v>0</v>
      </c>
      <c r="J4904" t="str">
        <f t="shared" si="76"/>
        <v>PMEKX-TGB610JTW</v>
      </c>
      <c r="K4904" t="str">
        <f>IF((VLOOKUP(J4904,mdc!A:V,22,FALSE)=""),"non Collabo","collabo")</f>
        <v>collabo</v>
      </c>
      <c r="L4904" t="str" cm="1">
        <f t="array" ref="L4904">IFERROR(_xlfn.IFS(G4904&lt;0,"shortage",H4904&lt;0,"shortage",I4904&lt;0,"shortage"),"ok")</f>
        <v>ok</v>
      </c>
    </row>
    <row r="4905" spans="1:12" hidden="1" x14ac:dyDescent="0.35">
      <c r="A4905" s="5" t="s">
        <v>79</v>
      </c>
      <c r="B4905" s="5" t="s">
        <v>25</v>
      </c>
      <c r="C4905" s="5" t="s">
        <v>1580</v>
      </c>
      <c r="D4905" s="5" t="s">
        <v>814</v>
      </c>
      <c r="E4905" s="5" t="s">
        <v>2318</v>
      </c>
      <c r="F4905" s="6">
        <v>100</v>
      </c>
      <c r="G4905" s="6">
        <v>100</v>
      </c>
      <c r="H4905" s="6">
        <v>100</v>
      </c>
      <c r="I4905" s="6">
        <v>100</v>
      </c>
      <c r="J4905" t="str">
        <f t="shared" si="76"/>
        <v>PMEKX-TGB610JTW</v>
      </c>
      <c r="K4905" t="str">
        <f>IF((VLOOKUP(J4905,mdc!A:V,22,FALSE)=""),"non Collabo","collabo")</f>
        <v>collabo</v>
      </c>
      <c r="L4905" t="str" cm="1">
        <f t="array" ref="L4905">IFERROR(_xlfn.IFS(G4905&lt;0,"shortage",H4905&lt;0,"shortage",I4905&lt;0,"shortage"),"ok")</f>
        <v>ok</v>
      </c>
    </row>
    <row r="4906" spans="1:12" hidden="1" x14ac:dyDescent="0.35">
      <c r="A4906" s="5" t="s">
        <v>79</v>
      </c>
      <c r="B4906" s="5" t="s">
        <v>25</v>
      </c>
      <c r="C4906" s="5" t="s">
        <v>1580</v>
      </c>
      <c r="D4906" s="5" t="s">
        <v>814</v>
      </c>
      <c r="E4906" s="5" t="s">
        <v>7</v>
      </c>
      <c r="F4906" s="6">
        <v>3.5414099999999999</v>
      </c>
      <c r="G4906" s="6">
        <v>3.9312900000000002</v>
      </c>
      <c r="H4906" s="6">
        <v>23.58774</v>
      </c>
      <c r="I4906" s="6">
        <v>0.61731000000000003</v>
      </c>
      <c r="J4906" t="str">
        <f t="shared" si="76"/>
        <v>PMEKX-TGB610JTW</v>
      </c>
      <c r="K4906" t="str">
        <f>IF((VLOOKUP(J4906,mdc!A:V,22,FALSE)=""),"non Collabo","collabo")</f>
        <v>collabo</v>
      </c>
      <c r="L4906" t="str" cm="1">
        <f t="array" ref="L4906">IFERROR(_xlfn.IFS(G4906&lt;0,"shortage",H4906&lt;0,"shortage",I4906&lt;0,"shortage"),"ok")</f>
        <v>ok</v>
      </c>
    </row>
    <row r="4907" spans="1:12" hidden="1" x14ac:dyDescent="0.35">
      <c r="A4907" s="5" t="s">
        <v>79</v>
      </c>
      <c r="B4907" s="5" t="s">
        <v>25</v>
      </c>
      <c r="C4907" s="5" t="s">
        <v>1580</v>
      </c>
      <c r="D4907" s="5" t="s">
        <v>814</v>
      </c>
      <c r="E4907" s="5" t="s">
        <v>1566</v>
      </c>
      <c r="F4907" s="6">
        <v>3.5414099999999999</v>
      </c>
      <c r="G4907" s="6">
        <v>3.9312900000000002</v>
      </c>
      <c r="H4907" s="6">
        <v>23.58774</v>
      </c>
      <c r="I4907" s="6">
        <v>0.61731000000000003</v>
      </c>
      <c r="J4907" t="str">
        <f t="shared" si="76"/>
        <v>PMEKX-TGB610JTW</v>
      </c>
      <c r="K4907" t="str">
        <f>IF((VLOOKUP(J4907,mdc!A:V,22,FALSE)=""),"non Collabo","collabo")</f>
        <v>collabo</v>
      </c>
      <c r="L4907" t="str" cm="1">
        <f t="array" ref="L4907">IFERROR(_xlfn.IFS(G4907&lt;0,"shortage",H4907&lt;0,"shortage",I4907&lt;0,"shortage"),"ok")</f>
        <v>ok</v>
      </c>
    </row>
    <row r="4908" spans="1:12" ht="15" hidden="1" thickBot="1" x14ac:dyDescent="0.4">
      <c r="A4908" s="5" t="s">
        <v>79</v>
      </c>
      <c r="B4908" s="5" t="s">
        <v>25</v>
      </c>
      <c r="C4908" s="5" t="s">
        <v>1580</v>
      </c>
      <c r="D4908" s="7" t="s">
        <v>814</v>
      </c>
      <c r="E4908" s="7" t="s">
        <v>8</v>
      </c>
      <c r="F4908" s="8">
        <v>0</v>
      </c>
      <c r="G4908" s="8">
        <v>0</v>
      </c>
      <c r="H4908" s="8">
        <v>0</v>
      </c>
      <c r="I4908" s="8">
        <v>0</v>
      </c>
      <c r="J4908" t="str">
        <f t="shared" si="76"/>
        <v>PMEKX-TGB610JTW</v>
      </c>
      <c r="K4908" t="str">
        <f>IF((VLOOKUP(J4908,mdc!A:V,22,FALSE)=""),"non Collabo","collabo")</f>
        <v>collabo</v>
      </c>
    </row>
    <row r="4909" spans="1:12" hidden="1" x14ac:dyDescent="0.35">
      <c r="A4909" s="5" t="s">
        <v>79</v>
      </c>
      <c r="B4909" s="5" t="s">
        <v>25</v>
      </c>
      <c r="C4909" s="5" t="s">
        <v>1580</v>
      </c>
      <c r="D4909" s="3" t="s">
        <v>815</v>
      </c>
      <c r="E4909" s="3" t="s">
        <v>5</v>
      </c>
      <c r="F4909" s="4"/>
      <c r="G4909" s="4"/>
      <c r="H4909" s="4">
        <v>291</v>
      </c>
      <c r="I4909" s="4">
        <v>252</v>
      </c>
      <c r="J4909" t="str">
        <f t="shared" si="76"/>
        <v>PMEKX-TGB610SLB</v>
      </c>
      <c r="K4909" t="str">
        <f>IF((VLOOKUP(J4909,mdc!A:V,22,FALSE)=""),"non Collabo","collabo")</f>
        <v>collabo</v>
      </c>
      <c r="L4909" t="str" cm="1">
        <f t="array" ref="L4909">IFERROR(_xlfn.IFS(G4909&lt;0,"shortage",H4909&lt;0,"shortage",I4909&lt;0,"shortage"),"ok")</f>
        <v>ok</v>
      </c>
    </row>
    <row r="4910" spans="1:12" hidden="1" x14ac:dyDescent="0.35">
      <c r="A4910" s="5" t="s">
        <v>79</v>
      </c>
      <c r="B4910" s="5" t="s">
        <v>25</v>
      </c>
      <c r="C4910" s="5" t="s">
        <v>1580</v>
      </c>
      <c r="D4910" s="5" t="s">
        <v>815</v>
      </c>
      <c r="E4910" s="5" t="s">
        <v>1565</v>
      </c>
      <c r="F4910" s="6"/>
      <c r="G4910" s="6"/>
      <c r="H4910" s="6">
        <v>291</v>
      </c>
      <c r="I4910" s="6">
        <v>252</v>
      </c>
      <c r="J4910" t="str">
        <f t="shared" si="76"/>
        <v>PMEKX-TGB610SLB</v>
      </c>
      <c r="K4910" t="str">
        <f>IF((VLOOKUP(J4910,mdc!A:V,22,FALSE)=""),"non Collabo","collabo")</f>
        <v>collabo</v>
      </c>
      <c r="L4910" t="str" cm="1">
        <f t="array" ref="L4910">IFERROR(_xlfn.IFS(G4910&lt;0,"shortage",H4910&lt;0,"shortage",I4910&lt;0,"shortage"),"ok")</f>
        <v>ok</v>
      </c>
    </row>
    <row r="4911" spans="1:12" hidden="1" x14ac:dyDescent="0.35">
      <c r="A4911" s="5" t="s">
        <v>79</v>
      </c>
      <c r="B4911" s="5" t="s">
        <v>25</v>
      </c>
      <c r="C4911" s="5" t="s">
        <v>1580</v>
      </c>
      <c r="D4911" s="5" t="s">
        <v>815</v>
      </c>
      <c r="E4911" s="5" t="s">
        <v>6</v>
      </c>
      <c r="F4911" s="6"/>
      <c r="G4911" s="6"/>
      <c r="H4911" s="6">
        <v>0</v>
      </c>
      <c r="I4911" s="6">
        <v>0</v>
      </c>
      <c r="J4911" t="str">
        <f t="shared" si="76"/>
        <v>PMEKX-TGB610SLB</v>
      </c>
      <c r="K4911" t="str">
        <f>IF((VLOOKUP(J4911,mdc!A:V,22,FALSE)=""),"non Collabo","collabo")</f>
        <v>collabo</v>
      </c>
      <c r="L4911" t="str" cm="1">
        <f t="array" ref="L4911">IFERROR(_xlfn.IFS(G4911&lt;0,"shortage",H4911&lt;0,"shortage",I4911&lt;0,"shortage"),"ok")</f>
        <v>ok</v>
      </c>
    </row>
    <row r="4912" spans="1:12" hidden="1" x14ac:dyDescent="0.35">
      <c r="A4912" s="5" t="s">
        <v>79</v>
      </c>
      <c r="B4912" s="5" t="s">
        <v>25</v>
      </c>
      <c r="C4912" s="5" t="s">
        <v>1580</v>
      </c>
      <c r="D4912" s="5" t="s">
        <v>815</v>
      </c>
      <c r="E4912" s="5" t="s">
        <v>2318</v>
      </c>
      <c r="F4912" s="6"/>
      <c r="G4912" s="6"/>
      <c r="H4912" s="6">
        <v>100</v>
      </c>
      <c r="I4912" s="6">
        <v>100</v>
      </c>
      <c r="J4912" t="str">
        <f t="shared" si="76"/>
        <v>PMEKX-TGB610SLB</v>
      </c>
      <c r="K4912" t="str">
        <f>IF((VLOOKUP(J4912,mdc!A:V,22,FALSE)=""),"non Collabo","collabo")</f>
        <v>collabo</v>
      </c>
      <c r="L4912" t="str" cm="1">
        <f t="array" ref="L4912">IFERROR(_xlfn.IFS(G4912&lt;0,"shortage",H4912&lt;0,"shortage",I4912&lt;0,"shortage"),"ok")</f>
        <v>ok</v>
      </c>
    </row>
    <row r="4913" spans="1:12" hidden="1" x14ac:dyDescent="0.35">
      <c r="A4913" s="5" t="s">
        <v>79</v>
      </c>
      <c r="B4913" s="5" t="s">
        <v>25</v>
      </c>
      <c r="C4913" s="5" t="s">
        <v>1580</v>
      </c>
      <c r="D4913" s="5" t="s">
        <v>815</v>
      </c>
      <c r="E4913" s="5" t="s">
        <v>7</v>
      </c>
      <c r="F4913" s="6"/>
      <c r="G4913" s="6"/>
      <c r="H4913" s="6">
        <v>4.1118300000000003</v>
      </c>
      <c r="I4913" s="6">
        <v>3.5607600000000001</v>
      </c>
      <c r="J4913" t="str">
        <f t="shared" si="76"/>
        <v>PMEKX-TGB610SLB</v>
      </c>
      <c r="K4913" t="str">
        <f>IF((VLOOKUP(J4913,mdc!A:V,22,FALSE)=""),"non Collabo","collabo")</f>
        <v>collabo</v>
      </c>
      <c r="L4913" t="str" cm="1">
        <f t="array" ref="L4913">IFERROR(_xlfn.IFS(G4913&lt;0,"shortage",H4913&lt;0,"shortage",I4913&lt;0,"shortage"),"ok")</f>
        <v>ok</v>
      </c>
    </row>
    <row r="4914" spans="1:12" hidden="1" x14ac:dyDescent="0.35">
      <c r="A4914" s="5" t="s">
        <v>79</v>
      </c>
      <c r="B4914" s="5" t="s">
        <v>25</v>
      </c>
      <c r="C4914" s="5" t="s">
        <v>1580</v>
      </c>
      <c r="D4914" s="5" t="s">
        <v>815</v>
      </c>
      <c r="E4914" s="5" t="s">
        <v>1566</v>
      </c>
      <c r="F4914" s="6"/>
      <c r="G4914" s="6"/>
      <c r="H4914" s="6">
        <v>4.1118300000000003</v>
      </c>
      <c r="I4914" s="6">
        <v>3.5607600000000001</v>
      </c>
      <c r="J4914" t="str">
        <f t="shared" si="76"/>
        <v>PMEKX-TGB610SLB</v>
      </c>
      <c r="K4914" t="str">
        <f>IF((VLOOKUP(J4914,mdc!A:V,22,FALSE)=""),"non Collabo","collabo")</f>
        <v>collabo</v>
      </c>
      <c r="L4914" t="str" cm="1">
        <f t="array" ref="L4914">IFERROR(_xlfn.IFS(G4914&lt;0,"shortage",H4914&lt;0,"shortage",I4914&lt;0,"shortage"),"ok")</f>
        <v>ok</v>
      </c>
    </row>
    <row r="4915" spans="1:12" ht="15" hidden="1" thickBot="1" x14ac:dyDescent="0.4">
      <c r="A4915" s="5" t="s">
        <v>79</v>
      </c>
      <c r="B4915" s="5" t="s">
        <v>25</v>
      </c>
      <c r="C4915" s="5" t="s">
        <v>1580</v>
      </c>
      <c r="D4915" s="7" t="s">
        <v>815</v>
      </c>
      <c r="E4915" s="7" t="s">
        <v>8</v>
      </c>
      <c r="F4915" s="8"/>
      <c r="G4915" s="8"/>
      <c r="H4915" s="8">
        <v>0</v>
      </c>
      <c r="I4915" s="8">
        <v>0</v>
      </c>
      <c r="J4915" t="str">
        <f t="shared" si="76"/>
        <v>PMEKX-TGB610SLB</v>
      </c>
      <c r="K4915" t="str">
        <f>IF((VLOOKUP(J4915,mdc!A:V,22,FALSE)=""),"non Collabo","collabo")</f>
        <v>collabo</v>
      </c>
    </row>
    <row r="4916" spans="1:12" hidden="1" x14ac:dyDescent="0.35">
      <c r="A4916" s="5" t="s">
        <v>79</v>
      </c>
      <c r="B4916" s="5" t="s">
        <v>25</v>
      </c>
      <c r="C4916" s="5" t="s">
        <v>1580</v>
      </c>
      <c r="D4916" s="3" t="s">
        <v>816</v>
      </c>
      <c r="E4916" s="3" t="s">
        <v>5</v>
      </c>
      <c r="F4916" s="4">
        <v>546</v>
      </c>
      <c r="G4916" s="4">
        <v>1260</v>
      </c>
      <c r="H4916" s="4">
        <v>864</v>
      </c>
      <c r="I4916" s="4">
        <v>84</v>
      </c>
      <c r="J4916" t="str">
        <f t="shared" si="76"/>
        <v>PMEKX-TGB610SPB</v>
      </c>
      <c r="K4916" t="str">
        <f>IF((VLOOKUP(J4916,mdc!A:V,22,FALSE)=""),"non Collabo","collabo")</f>
        <v>collabo</v>
      </c>
      <c r="L4916" t="str" cm="1">
        <f t="array" ref="L4916">IFERROR(_xlfn.IFS(G4916&lt;0,"shortage",H4916&lt;0,"shortage",I4916&lt;0,"shortage"),"ok")</f>
        <v>ok</v>
      </c>
    </row>
    <row r="4917" spans="1:12" hidden="1" x14ac:dyDescent="0.35">
      <c r="A4917" s="5" t="s">
        <v>79</v>
      </c>
      <c r="B4917" s="5" t="s">
        <v>25</v>
      </c>
      <c r="C4917" s="5" t="s">
        <v>1580</v>
      </c>
      <c r="D4917" s="5" t="s">
        <v>816</v>
      </c>
      <c r="E4917" s="5" t="s">
        <v>1565</v>
      </c>
      <c r="F4917" s="6">
        <v>600</v>
      </c>
      <c r="G4917" s="6">
        <v>1260</v>
      </c>
      <c r="H4917" s="6">
        <v>864</v>
      </c>
      <c r="I4917" s="6">
        <v>84</v>
      </c>
      <c r="J4917" t="str">
        <f t="shared" si="76"/>
        <v>PMEKX-TGB610SPB</v>
      </c>
      <c r="K4917" t="str">
        <f>IF((VLOOKUP(J4917,mdc!A:V,22,FALSE)=""),"non Collabo","collabo")</f>
        <v>collabo</v>
      </c>
      <c r="L4917" t="str" cm="1">
        <f t="array" ref="L4917">IFERROR(_xlfn.IFS(G4917&lt;0,"shortage",H4917&lt;0,"shortage",I4917&lt;0,"shortage"),"ok")</f>
        <v>ok</v>
      </c>
    </row>
    <row r="4918" spans="1:12" hidden="1" x14ac:dyDescent="0.35">
      <c r="A4918" s="5" t="s">
        <v>79</v>
      </c>
      <c r="B4918" s="5" t="s">
        <v>25</v>
      </c>
      <c r="C4918" s="5" t="s">
        <v>1580</v>
      </c>
      <c r="D4918" s="5" t="s">
        <v>816</v>
      </c>
      <c r="E4918" s="5" t="s">
        <v>6</v>
      </c>
      <c r="F4918" s="6">
        <v>-54</v>
      </c>
      <c r="G4918" s="6">
        <v>0</v>
      </c>
      <c r="H4918" s="6">
        <v>0</v>
      </c>
      <c r="I4918" s="6">
        <v>0</v>
      </c>
      <c r="J4918" t="str">
        <f t="shared" si="76"/>
        <v>PMEKX-TGB610SPB</v>
      </c>
      <c r="K4918" t="str">
        <f>IF((VLOOKUP(J4918,mdc!A:V,22,FALSE)=""),"non Collabo","collabo")</f>
        <v>collabo</v>
      </c>
      <c r="L4918" t="str" cm="1">
        <f t="array" ref="L4918">IFERROR(_xlfn.IFS(G4918&lt;0,"shortage",H4918&lt;0,"shortage",I4918&lt;0,"shortage"),"ok")</f>
        <v>ok</v>
      </c>
    </row>
    <row r="4919" spans="1:12" hidden="1" x14ac:dyDescent="0.35">
      <c r="A4919" s="5" t="s">
        <v>79</v>
      </c>
      <c r="B4919" s="5" t="s">
        <v>25</v>
      </c>
      <c r="C4919" s="5" t="s">
        <v>1580</v>
      </c>
      <c r="D4919" s="5" t="s">
        <v>816</v>
      </c>
      <c r="E4919" s="5" t="s">
        <v>2318</v>
      </c>
      <c r="F4919" s="6">
        <v>91</v>
      </c>
      <c r="G4919" s="6">
        <v>100</v>
      </c>
      <c r="H4919" s="6">
        <v>100</v>
      </c>
      <c r="I4919" s="6">
        <v>100</v>
      </c>
      <c r="J4919" t="str">
        <f t="shared" si="76"/>
        <v>PMEKX-TGB610SPB</v>
      </c>
      <c r="K4919" t="str">
        <f>IF((VLOOKUP(J4919,mdc!A:V,22,FALSE)=""),"non Collabo","collabo")</f>
        <v>collabo</v>
      </c>
      <c r="L4919" t="str" cm="1">
        <f t="array" ref="L4919">IFERROR(_xlfn.IFS(G4919&lt;0,"shortage",H4919&lt;0,"shortage",I4919&lt;0,"shortage"),"ok")</f>
        <v>ok</v>
      </c>
    </row>
    <row r="4920" spans="1:12" hidden="1" x14ac:dyDescent="0.35">
      <c r="A4920" s="5" t="s">
        <v>79</v>
      </c>
      <c r="B4920" s="5" t="s">
        <v>25</v>
      </c>
      <c r="C4920" s="5" t="s">
        <v>1580</v>
      </c>
      <c r="D4920" s="5" t="s">
        <v>816</v>
      </c>
      <c r="E4920" s="5" t="s">
        <v>7</v>
      </c>
      <c r="F4920" s="6">
        <v>5.9950799999999997</v>
      </c>
      <c r="G4920" s="6">
        <v>13.8348</v>
      </c>
      <c r="H4920" s="6">
        <v>9.48672</v>
      </c>
      <c r="I4920" s="6">
        <v>0.92232000000000003</v>
      </c>
      <c r="J4920" t="str">
        <f t="shared" si="76"/>
        <v>PMEKX-TGB610SPB</v>
      </c>
      <c r="K4920" t="str">
        <f>IF((VLOOKUP(J4920,mdc!A:V,22,FALSE)=""),"non Collabo","collabo")</f>
        <v>collabo</v>
      </c>
      <c r="L4920" t="str" cm="1">
        <f t="array" ref="L4920">IFERROR(_xlfn.IFS(G4920&lt;0,"shortage",H4920&lt;0,"shortage",I4920&lt;0,"shortage"),"ok")</f>
        <v>ok</v>
      </c>
    </row>
    <row r="4921" spans="1:12" hidden="1" x14ac:dyDescent="0.35">
      <c r="A4921" s="5" t="s">
        <v>79</v>
      </c>
      <c r="B4921" s="5" t="s">
        <v>25</v>
      </c>
      <c r="C4921" s="5" t="s">
        <v>1580</v>
      </c>
      <c r="D4921" s="5" t="s">
        <v>816</v>
      </c>
      <c r="E4921" s="5" t="s">
        <v>1566</v>
      </c>
      <c r="F4921" s="6">
        <v>6.5880000000000001</v>
      </c>
      <c r="G4921" s="6">
        <v>13.8348</v>
      </c>
      <c r="H4921" s="6">
        <v>9.48672</v>
      </c>
      <c r="I4921" s="6">
        <v>0.92232000000000003</v>
      </c>
      <c r="J4921" t="str">
        <f t="shared" si="76"/>
        <v>PMEKX-TGB610SPB</v>
      </c>
      <c r="K4921" t="str">
        <f>IF((VLOOKUP(J4921,mdc!A:V,22,FALSE)=""),"non Collabo","collabo")</f>
        <v>collabo</v>
      </c>
      <c r="L4921" t="str" cm="1">
        <f t="array" ref="L4921">IFERROR(_xlfn.IFS(G4921&lt;0,"shortage",H4921&lt;0,"shortage",I4921&lt;0,"shortage"),"ok")</f>
        <v>ok</v>
      </c>
    </row>
    <row r="4922" spans="1:12" ht="15" hidden="1" thickBot="1" x14ac:dyDescent="0.4">
      <c r="A4922" s="5" t="s">
        <v>79</v>
      </c>
      <c r="B4922" s="5" t="s">
        <v>25</v>
      </c>
      <c r="C4922" s="5" t="s">
        <v>1580</v>
      </c>
      <c r="D4922" s="7" t="s">
        <v>816</v>
      </c>
      <c r="E4922" s="7" t="s">
        <v>8</v>
      </c>
      <c r="F4922" s="8">
        <v>-0.59292</v>
      </c>
      <c r="G4922" s="8">
        <v>0</v>
      </c>
      <c r="H4922" s="8">
        <v>0</v>
      </c>
      <c r="I4922" s="8">
        <v>0</v>
      </c>
      <c r="J4922" t="str">
        <f t="shared" si="76"/>
        <v>PMEKX-TGB610SPB</v>
      </c>
      <c r="K4922" t="str">
        <f>IF((VLOOKUP(J4922,mdc!A:V,22,FALSE)=""),"non Collabo","collabo")</f>
        <v>collabo</v>
      </c>
    </row>
    <row r="4923" spans="1:12" hidden="1" x14ac:dyDescent="0.35">
      <c r="A4923" s="5" t="s">
        <v>79</v>
      </c>
      <c r="B4923" s="5" t="s">
        <v>25</v>
      </c>
      <c r="C4923" s="5" t="s">
        <v>1580</v>
      </c>
      <c r="D4923" s="3" t="s">
        <v>817</v>
      </c>
      <c r="E4923" s="3" t="s">
        <v>5</v>
      </c>
      <c r="F4923" s="4"/>
      <c r="G4923" s="4">
        <v>495</v>
      </c>
      <c r="H4923" s="4">
        <v>0</v>
      </c>
      <c r="I4923" s="4">
        <v>537</v>
      </c>
      <c r="J4923" t="str">
        <f t="shared" si="76"/>
        <v>PMEKX-TGB612EB</v>
      </c>
      <c r="K4923" t="str">
        <f>IF((VLOOKUP(J4923,mdc!A:V,22,FALSE)=""),"non Collabo","collabo")</f>
        <v>collabo</v>
      </c>
      <c r="L4923" t="str" cm="1">
        <f t="array" ref="L4923">IFERROR(_xlfn.IFS(G4923&lt;0,"shortage",H4923&lt;0,"shortage",I4923&lt;0,"shortage"),"ok")</f>
        <v>ok</v>
      </c>
    </row>
    <row r="4924" spans="1:12" hidden="1" x14ac:dyDescent="0.35">
      <c r="A4924" s="5" t="s">
        <v>79</v>
      </c>
      <c r="B4924" s="5" t="s">
        <v>25</v>
      </c>
      <c r="C4924" s="5" t="s">
        <v>1580</v>
      </c>
      <c r="D4924" s="5" t="s">
        <v>817</v>
      </c>
      <c r="E4924" s="5" t="s">
        <v>1565</v>
      </c>
      <c r="F4924" s="6"/>
      <c r="G4924" s="6">
        <v>495</v>
      </c>
      <c r="H4924" s="6"/>
      <c r="I4924" s="6">
        <v>537</v>
      </c>
      <c r="J4924" t="str">
        <f t="shared" si="76"/>
        <v>PMEKX-TGB612EB</v>
      </c>
      <c r="K4924" t="str">
        <f>IF((VLOOKUP(J4924,mdc!A:V,22,FALSE)=""),"non Collabo","collabo")</f>
        <v>collabo</v>
      </c>
      <c r="L4924" t="str" cm="1">
        <f t="array" ref="L4924">IFERROR(_xlfn.IFS(G4924&lt;0,"shortage",H4924&lt;0,"shortage",I4924&lt;0,"shortage"),"ok")</f>
        <v>ok</v>
      </c>
    </row>
    <row r="4925" spans="1:12" hidden="1" x14ac:dyDescent="0.35">
      <c r="A4925" s="5" t="s">
        <v>79</v>
      </c>
      <c r="B4925" s="5" t="s">
        <v>25</v>
      </c>
      <c r="C4925" s="5" t="s">
        <v>1580</v>
      </c>
      <c r="D4925" s="5" t="s">
        <v>817</v>
      </c>
      <c r="E4925" s="5" t="s">
        <v>6</v>
      </c>
      <c r="F4925" s="6"/>
      <c r="G4925" s="6">
        <v>0</v>
      </c>
      <c r="H4925" s="6">
        <v>0</v>
      </c>
      <c r="I4925" s="6">
        <v>0</v>
      </c>
      <c r="J4925" t="str">
        <f t="shared" si="76"/>
        <v>PMEKX-TGB612EB</v>
      </c>
      <c r="K4925" t="str">
        <f>IF((VLOOKUP(J4925,mdc!A:V,22,FALSE)=""),"non Collabo","collabo")</f>
        <v>collabo</v>
      </c>
      <c r="L4925" t="str" cm="1">
        <f t="array" ref="L4925">IFERROR(_xlfn.IFS(G4925&lt;0,"shortage",H4925&lt;0,"shortage",I4925&lt;0,"shortage"),"ok")</f>
        <v>ok</v>
      </c>
    </row>
    <row r="4926" spans="1:12" hidden="1" x14ac:dyDescent="0.35">
      <c r="A4926" s="5" t="s">
        <v>79</v>
      </c>
      <c r="B4926" s="5" t="s">
        <v>25</v>
      </c>
      <c r="C4926" s="5" t="s">
        <v>1580</v>
      </c>
      <c r="D4926" s="5" t="s">
        <v>817</v>
      </c>
      <c r="E4926" s="5" t="s">
        <v>2318</v>
      </c>
      <c r="F4926" s="6"/>
      <c r="G4926" s="6">
        <v>100</v>
      </c>
      <c r="H4926" s="6" t="s">
        <v>1640</v>
      </c>
      <c r="I4926" s="6">
        <v>100</v>
      </c>
      <c r="J4926" t="str">
        <f t="shared" si="76"/>
        <v>PMEKX-TGB612EB</v>
      </c>
      <c r="K4926" t="str">
        <f>IF((VLOOKUP(J4926,mdc!A:V,22,FALSE)=""),"non Collabo","collabo")</f>
        <v>collabo</v>
      </c>
      <c r="L4926" t="str" cm="1">
        <f t="array" ref="L4926">IFERROR(_xlfn.IFS(G4926&lt;0,"shortage",H4926&lt;0,"shortage",I4926&lt;0,"shortage"),"ok")</f>
        <v>ok</v>
      </c>
    </row>
    <row r="4927" spans="1:12" hidden="1" x14ac:dyDescent="0.35">
      <c r="A4927" s="5" t="s">
        <v>79</v>
      </c>
      <c r="B4927" s="5" t="s">
        <v>25</v>
      </c>
      <c r="C4927" s="5" t="s">
        <v>1580</v>
      </c>
      <c r="D4927" s="5" t="s">
        <v>817</v>
      </c>
      <c r="E4927" s="5" t="s">
        <v>7</v>
      </c>
      <c r="F4927" s="6"/>
      <c r="G4927" s="6">
        <v>9.8604000000000003</v>
      </c>
      <c r="H4927" s="6">
        <v>0</v>
      </c>
      <c r="I4927" s="6">
        <v>10.697039999999999</v>
      </c>
      <c r="J4927" t="str">
        <f t="shared" si="76"/>
        <v>PMEKX-TGB612EB</v>
      </c>
      <c r="K4927" t="str">
        <f>IF((VLOOKUP(J4927,mdc!A:V,22,FALSE)=""),"non Collabo","collabo")</f>
        <v>collabo</v>
      </c>
      <c r="L4927" t="str" cm="1">
        <f t="array" ref="L4927">IFERROR(_xlfn.IFS(G4927&lt;0,"shortage",H4927&lt;0,"shortage",I4927&lt;0,"shortage"),"ok")</f>
        <v>ok</v>
      </c>
    </row>
    <row r="4928" spans="1:12" hidden="1" x14ac:dyDescent="0.35">
      <c r="A4928" s="5" t="s">
        <v>79</v>
      </c>
      <c r="B4928" s="5" t="s">
        <v>25</v>
      </c>
      <c r="C4928" s="5" t="s">
        <v>1580</v>
      </c>
      <c r="D4928" s="5" t="s">
        <v>817</v>
      </c>
      <c r="E4928" s="5" t="s">
        <v>1566</v>
      </c>
      <c r="F4928" s="6"/>
      <c r="G4928" s="6">
        <v>8.6723999999999997</v>
      </c>
      <c r="H4928" s="6"/>
      <c r="I4928" s="6">
        <v>9.4082399999999993</v>
      </c>
      <c r="J4928" t="str">
        <f t="shared" si="76"/>
        <v>PMEKX-TGB612EB</v>
      </c>
      <c r="K4928" t="str">
        <f>IF((VLOOKUP(J4928,mdc!A:V,22,FALSE)=""),"non Collabo","collabo")</f>
        <v>collabo</v>
      </c>
      <c r="L4928" t="str" cm="1">
        <f t="array" ref="L4928">IFERROR(_xlfn.IFS(G4928&lt;0,"shortage",H4928&lt;0,"shortage",I4928&lt;0,"shortage"),"ok")</f>
        <v>ok</v>
      </c>
    </row>
    <row r="4929" spans="1:12" ht="15" hidden="1" thickBot="1" x14ac:dyDescent="0.4">
      <c r="A4929" s="5" t="s">
        <v>79</v>
      </c>
      <c r="B4929" s="5" t="s">
        <v>25</v>
      </c>
      <c r="C4929" s="5" t="s">
        <v>1580</v>
      </c>
      <c r="D4929" s="7" t="s">
        <v>817</v>
      </c>
      <c r="E4929" s="7" t="s">
        <v>8</v>
      </c>
      <c r="F4929" s="8"/>
      <c r="G4929" s="8">
        <v>1.1879999999999999</v>
      </c>
      <c r="H4929" s="8">
        <v>0</v>
      </c>
      <c r="I4929" s="8">
        <v>1.2887999999999999</v>
      </c>
      <c r="J4929" t="str">
        <f t="shared" si="76"/>
        <v>PMEKX-TGB612EB</v>
      </c>
      <c r="K4929" t="str">
        <f>IF((VLOOKUP(J4929,mdc!A:V,22,FALSE)=""),"non Collabo","collabo")</f>
        <v>collabo</v>
      </c>
    </row>
    <row r="4930" spans="1:12" hidden="1" x14ac:dyDescent="0.35">
      <c r="A4930" s="5" t="s">
        <v>79</v>
      </c>
      <c r="B4930" s="5" t="s">
        <v>25</v>
      </c>
      <c r="C4930" s="5" t="s">
        <v>1580</v>
      </c>
      <c r="D4930" s="3" t="s">
        <v>2477</v>
      </c>
      <c r="E4930" s="3" t="s">
        <v>5</v>
      </c>
      <c r="F4930" s="4"/>
      <c r="G4930" s="4"/>
      <c r="H4930" s="4">
        <v>450</v>
      </c>
      <c r="I4930" s="4"/>
      <c r="J4930" t="str">
        <f t="shared" si="76"/>
        <v>PMEKX-TGB612FRB</v>
      </c>
      <c r="K4930" t="str">
        <f>IF((VLOOKUP(J4930,mdc!A:V,22,FALSE)=""),"non Collabo","collabo")</f>
        <v>collabo</v>
      </c>
      <c r="L4930" t="str" cm="1">
        <f t="array" ref="L4930">IFERROR(_xlfn.IFS(G4930&lt;0,"shortage",H4930&lt;0,"shortage",I4930&lt;0,"shortage"),"ok")</f>
        <v>ok</v>
      </c>
    </row>
    <row r="4931" spans="1:12" hidden="1" x14ac:dyDescent="0.35">
      <c r="A4931" s="5" t="s">
        <v>79</v>
      </c>
      <c r="B4931" s="5" t="s">
        <v>25</v>
      </c>
      <c r="C4931" s="5" t="s">
        <v>1580</v>
      </c>
      <c r="D4931" s="5" t="s">
        <v>2477</v>
      </c>
      <c r="E4931" s="5" t="s">
        <v>1565</v>
      </c>
      <c r="F4931" s="6"/>
      <c r="G4931" s="6"/>
      <c r="H4931" s="6">
        <v>450</v>
      </c>
      <c r="I4931" s="6"/>
      <c r="J4931" t="str">
        <f t="shared" ref="J4931:J4994" si="77">A4931&amp;D4931</f>
        <v>PMEKX-TGB612FRB</v>
      </c>
      <c r="K4931" t="str">
        <f>IF((VLOOKUP(J4931,mdc!A:V,22,FALSE)=""),"non Collabo","collabo")</f>
        <v>collabo</v>
      </c>
      <c r="L4931" t="str" cm="1">
        <f t="array" ref="L4931">IFERROR(_xlfn.IFS(G4931&lt;0,"shortage",H4931&lt;0,"shortage",I4931&lt;0,"shortage"),"ok")</f>
        <v>ok</v>
      </c>
    </row>
    <row r="4932" spans="1:12" hidden="1" x14ac:dyDescent="0.35">
      <c r="A4932" s="5" t="s">
        <v>79</v>
      </c>
      <c r="B4932" s="5" t="s">
        <v>25</v>
      </c>
      <c r="C4932" s="5" t="s">
        <v>1580</v>
      </c>
      <c r="D4932" s="5" t="s">
        <v>2477</v>
      </c>
      <c r="E4932" s="5" t="s">
        <v>6</v>
      </c>
      <c r="F4932" s="6"/>
      <c r="G4932" s="6"/>
      <c r="H4932" s="6">
        <v>0</v>
      </c>
      <c r="I4932" s="6"/>
      <c r="J4932" t="str">
        <f t="shared" si="77"/>
        <v>PMEKX-TGB612FRB</v>
      </c>
      <c r="K4932" t="str">
        <f>IF((VLOOKUP(J4932,mdc!A:V,22,FALSE)=""),"non Collabo","collabo")</f>
        <v>collabo</v>
      </c>
      <c r="L4932" t="str" cm="1">
        <f t="array" ref="L4932">IFERROR(_xlfn.IFS(G4932&lt;0,"shortage",H4932&lt;0,"shortage",I4932&lt;0,"shortage"),"ok")</f>
        <v>ok</v>
      </c>
    </row>
    <row r="4933" spans="1:12" hidden="1" x14ac:dyDescent="0.35">
      <c r="A4933" s="5" t="s">
        <v>79</v>
      </c>
      <c r="B4933" s="5" t="s">
        <v>25</v>
      </c>
      <c r="C4933" s="5" t="s">
        <v>1580</v>
      </c>
      <c r="D4933" s="5" t="s">
        <v>2477</v>
      </c>
      <c r="E4933" s="5" t="s">
        <v>2318</v>
      </c>
      <c r="F4933" s="6"/>
      <c r="G4933" s="6"/>
      <c r="H4933" s="6">
        <v>100</v>
      </c>
      <c r="I4933" s="6"/>
      <c r="J4933" t="str">
        <f t="shared" si="77"/>
        <v>PMEKX-TGB612FRB</v>
      </c>
      <c r="K4933" t="str">
        <f>IF((VLOOKUP(J4933,mdc!A:V,22,FALSE)=""),"non Collabo","collabo")</f>
        <v>collabo</v>
      </c>
      <c r="L4933" t="str" cm="1">
        <f t="array" ref="L4933">IFERROR(_xlfn.IFS(G4933&lt;0,"shortage",H4933&lt;0,"shortage",I4933&lt;0,"shortage"),"ok")</f>
        <v>ok</v>
      </c>
    </row>
    <row r="4934" spans="1:12" hidden="1" x14ac:dyDescent="0.35">
      <c r="A4934" s="5" t="s">
        <v>79</v>
      </c>
      <c r="B4934" s="5" t="s">
        <v>25</v>
      </c>
      <c r="C4934" s="5" t="s">
        <v>1580</v>
      </c>
      <c r="D4934" s="5" t="s">
        <v>2477</v>
      </c>
      <c r="E4934" s="5" t="s">
        <v>7</v>
      </c>
      <c r="F4934" s="6"/>
      <c r="G4934" s="6"/>
      <c r="H4934" s="6">
        <v>7.4565000000000001</v>
      </c>
      <c r="I4934" s="6"/>
      <c r="J4934" t="str">
        <f t="shared" si="77"/>
        <v>PMEKX-TGB612FRB</v>
      </c>
      <c r="K4934" t="str">
        <f>IF((VLOOKUP(J4934,mdc!A:V,22,FALSE)=""),"non Collabo","collabo")</f>
        <v>collabo</v>
      </c>
      <c r="L4934" t="str" cm="1">
        <f t="array" ref="L4934">IFERROR(_xlfn.IFS(G4934&lt;0,"shortage",H4934&lt;0,"shortage",I4934&lt;0,"shortage"),"ok")</f>
        <v>ok</v>
      </c>
    </row>
    <row r="4935" spans="1:12" hidden="1" x14ac:dyDescent="0.35">
      <c r="A4935" s="5" t="s">
        <v>79</v>
      </c>
      <c r="B4935" s="5" t="s">
        <v>25</v>
      </c>
      <c r="C4935" s="5" t="s">
        <v>1580</v>
      </c>
      <c r="D4935" s="5" t="s">
        <v>2477</v>
      </c>
      <c r="E4935" s="5" t="s">
        <v>1566</v>
      </c>
      <c r="F4935" s="6"/>
      <c r="G4935" s="6"/>
      <c r="H4935" s="6">
        <v>7.4565000000000001</v>
      </c>
      <c r="I4935" s="6"/>
      <c r="J4935" t="str">
        <f t="shared" si="77"/>
        <v>PMEKX-TGB612FRB</v>
      </c>
      <c r="K4935" t="str">
        <f>IF((VLOOKUP(J4935,mdc!A:V,22,FALSE)=""),"non Collabo","collabo")</f>
        <v>collabo</v>
      </c>
      <c r="L4935" t="str" cm="1">
        <f t="array" ref="L4935">IFERROR(_xlfn.IFS(G4935&lt;0,"shortage",H4935&lt;0,"shortage",I4935&lt;0,"shortage"),"ok")</f>
        <v>ok</v>
      </c>
    </row>
    <row r="4936" spans="1:12" ht="15" hidden="1" thickBot="1" x14ac:dyDescent="0.4">
      <c r="A4936" s="5" t="s">
        <v>79</v>
      </c>
      <c r="B4936" s="5" t="s">
        <v>25</v>
      </c>
      <c r="C4936" s="5" t="s">
        <v>1580</v>
      </c>
      <c r="D4936" s="7" t="s">
        <v>2477</v>
      </c>
      <c r="E4936" s="7" t="s">
        <v>8</v>
      </c>
      <c r="F4936" s="8"/>
      <c r="G4936" s="8"/>
      <c r="H4936" s="8">
        <v>0</v>
      </c>
      <c r="I4936" s="8"/>
      <c r="J4936" t="str">
        <f t="shared" si="77"/>
        <v>PMEKX-TGB612FRB</v>
      </c>
      <c r="K4936" t="str">
        <f>IF((VLOOKUP(J4936,mdc!A:V,22,FALSE)=""),"non Collabo","collabo")</f>
        <v>collabo</v>
      </c>
    </row>
    <row r="4937" spans="1:12" hidden="1" x14ac:dyDescent="0.35">
      <c r="A4937" s="5" t="s">
        <v>79</v>
      </c>
      <c r="B4937" s="5" t="s">
        <v>25</v>
      </c>
      <c r="C4937" s="5" t="s">
        <v>1580</v>
      </c>
      <c r="D4937" s="3" t="s">
        <v>819</v>
      </c>
      <c r="E4937" s="3" t="s">
        <v>5</v>
      </c>
      <c r="F4937" s="4">
        <v>357</v>
      </c>
      <c r="G4937" s="4">
        <v>951</v>
      </c>
      <c r="H4937" s="4">
        <v>1512</v>
      </c>
      <c r="I4937" s="4"/>
      <c r="J4937" t="str">
        <f t="shared" si="77"/>
        <v>PMEKX-TGB612JTW</v>
      </c>
      <c r="K4937" t="str">
        <f>IF((VLOOKUP(J4937,mdc!A:V,22,FALSE)=""),"non Collabo","collabo")</f>
        <v>collabo</v>
      </c>
      <c r="L4937" t="str" cm="1">
        <f t="array" ref="L4937">IFERROR(_xlfn.IFS(G4937&lt;0,"shortage",H4937&lt;0,"shortage",I4937&lt;0,"shortage"),"ok")</f>
        <v>ok</v>
      </c>
    </row>
    <row r="4938" spans="1:12" hidden="1" x14ac:dyDescent="0.35">
      <c r="A4938" s="5" t="s">
        <v>79</v>
      </c>
      <c r="B4938" s="5" t="s">
        <v>25</v>
      </c>
      <c r="C4938" s="5" t="s">
        <v>1580</v>
      </c>
      <c r="D4938" s="5" t="s">
        <v>819</v>
      </c>
      <c r="E4938" s="5" t="s">
        <v>1565</v>
      </c>
      <c r="F4938" s="6">
        <v>390</v>
      </c>
      <c r="G4938" s="6">
        <v>951</v>
      </c>
      <c r="H4938" s="6">
        <v>1512</v>
      </c>
      <c r="I4938" s="6"/>
      <c r="J4938" t="str">
        <f t="shared" si="77"/>
        <v>PMEKX-TGB612JTW</v>
      </c>
      <c r="K4938" t="str">
        <f>IF((VLOOKUP(J4938,mdc!A:V,22,FALSE)=""),"non Collabo","collabo")</f>
        <v>collabo</v>
      </c>
      <c r="L4938" t="str" cm="1">
        <f t="array" ref="L4938">IFERROR(_xlfn.IFS(G4938&lt;0,"shortage",H4938&lt;0,"shortage",I4938&lt;0,"shortage"),"ok")</f>
        <v>ok</v>
      </c>
    </row>
    <row r="4939" spans="1:12" hidden="1" x14ac:dyDescent="0.35">
      <c r="A4939" s="5" t="s">
        <v>79</v>
      </c>
      <c r="B4939" s="5" t="s">
        <v>25</v>
      </c>
      <c r="C4939" s="5" t="s">
        <v>1580</v>
      </c>
      <c r="D4939" s="5" t="s">
        <v>819</v>
      </c>
      <c r="E4939" s="5" t="s">
        <v>6</v>
      </c>
      <c r="F4939" s="6">
        <v>-33</v>
      </c>
      <c r="G4939" s="6">
        <v>0</v>
      </c>
      <c r="H4939" s="6">
        <v>0</v>
      </c>
      <c r="I4939" s="6"/>
      <c r="J4939" t="str">
        <f t="shared" si="77"/>
        <v>PMEKX-TGB612JTW</v>
      </c>
      <c r="K4939" t="str">
        <f>IF((VLOOKUP(J4939,mdc!A:V,22,FALSE)=""),"non Collabo","collabo")</f>
        <v>collabo</v>
      </c>
      <c r="L4939" t="str" cm="1">
        <f t="array" ref="L4939">IFERROR(_xlfn.IFS(G4939&lt;0,"shortage",H4939&lt;0,"shortage",I4939&lt;0,"shortage"),"ok")</f>
        <v>ok</v>
      </c>
    </row>
    <row r="4940" spans="1:12" hidden="1" x14ac:dyDescent="0.35">
      <c r="A4940" s="5" t="s">
        <v>79</v>
      </c>
      <c r="B4940" s="5" t="s">
        <v>25</v>
      </c>
      <c r="C4940" s="5" t="s">
        <v>1580</v>
      </c>
      <c r="D4940" s="5" t="s">
        <v>819</v>
      </c>
      <c r="E4940" s="5" t="s">
        <v>2318</v>
      </c>
      <c r="F4940" s="6">
        <v>91.538461538461505</v>
      </c>
      <c r="G4940" s="6">
        <v>100</v>
      </c>
      <c r="H4940" s="6">
        <v>100</v>
      </c>
      <c r="I4940" s="6"/>
      <c r="J4940" t="str">
        <f t="shared" si="77"/>
        <v>PMEKX-TGB612JTW</v>
      </c>
      <c r="K4940" t="str">
        <f>IF((VLOOKUP(J4940,mdc!A:V,22,FALSE)=""),"non Collabo","collabo")</f>
        <v>collabo</v>
      </c>
      <c r="L4940" t="str" cm="1">
        <f t="array" ref="L4940">IFERROR(_xlfn.IFS(G4940&lt;0,"shortage",H4940&lt;0,"shortage",I4940&lt;0,"shortage"),"ok")</f>
        <v>ok</v>
      </c>
    </row>
    <row r="4941" spans="1:12" hidden="1" x14ac:dyDescent="0.35">
      <c r="A4941" s="5" t="s">
        <v>79</v>
      </c>
      <c r="B4941" s="5" t="s">
        <v>25</v>
      </c>
      <c r="C4941" s="5" t="s">
        <v>1580</v>
      </c>
      <c r="D4941" s="5" t="s">
        <v>819</v>
      </c>
      <c r="E4941" s="5" t="s">
        <v>7</v>
      </c>
      <c r="F4941" s="6">
        <v>6.5937900000000003</v>
      </c>
      <c r="G4941" s="6">
        <v>17.564969999999999</v>
      </c>
      <c r="H4941" s="6">
        <v>27.926639999999999</v>
      </c>
      <c r="I4941" s="6"/>
      <c r="J4941" t="str">
        <f t="shared" si="77"/>
        <v>PMEKX-TGB612JTW</v>
      </c>
      <c r="K4941" t="str">
        <f>IF((VLOOKUP(J4941,mdc!A:V,22,FALSE)=""),"non Collabo","collabo")</f>
        <v>collabo</v>
      </c>
      <c r="L4941" t="str" cm="1">
        <f t="array" ref="L4941">IFERROR(_xlfn.IFS(G4941&lt;0,"shortage",H4941&lt;0,"shortage",I4941&lt;0,"shortage"),"ok")</f>
        <v>ok</v>
      </c>
    </row>
    <row r="4942" spans="1:12" hidden="1" x14ac:dyDescent="0.35">
      <c r="A4942" s="5" t="s">
        <v>79</v>
      </c>
      <c r="B4942" s="5" t="s">
        <v>25</v>
      </c>
      <c r="C4942" s="5" t="s">
        <v>1580</v>
      </c>
      <c r="D4942" s="5" t="s">
        <v>819</v>
      </c>
      <c r="E4942" s="5" t="s">
        <v>1566</v>
      </c>
      <c r="F4942" s="6">
        <v>7.2032999999999996</v>
      </c>
      <c r="G4942" s="6">
        <v>17.564969999999999</v>
      </c>
      <c r="H4942" s="6">
        <v>27.926639999999999</v>
      </c>
      <c r="I4942" s="6"/>
      <c r="J4942" t="str">
        <f t="shared" si="77"/>
        <v>PMEKX-TGB612JTW</v>
      </c>
      <c r="K4942" t="str">
        <f>IF((VLOOKUP(J4942,mdc!A:V,22,FALSE)=""),"non Collabo","collabo")</f>
        <v>collabo</v>
      </c>
      <c r="L4942" t="str" cm="1">
        <f t="array" ref="L4942">IFERROR(_xlfn.IFS(G4942&lt;0,"shortage",H4942&lt;0,"shortage",I4942&lt;0,"shortage"),"ok")</f>
        <v>ok</v>
      </c>
    </row>
    <row r="4943" spans="1:12" ht="15" hidden="1" thickBot="1" x14ac:dyDescent="0.4">
      <c r="A4943" s="5" t="s">
        <v>79</v>
      </c>
      <c r="B4943" s="5" t="s">
        <v>25</v>
      </c>
      <c r="C4943" s="5" t="s">
        <v>1580</v>
      </c>
      <c r="D4943" s="7" t="s">
        <v>819</v>
      </c>
      <c r="E4943" s="7" t="s">
        <v>8</v>
      </c>
      <c r="F4943" s="8">
        <v>-0.60951</v>
      </c>
      <c r="G4943" s="8">
        <v>0</v>
      </c>
      <c r="H4943" s="8">
        <v>0</v>
      </c>
      <c r="I4943" s="8"/>
      <c r="J4943" t="str">
        <f t="shared" si="77"/>
        <v>PMEKX-TGB612JTW</v>
      </c>
      <c r="K4943" t="str">
        <f>IF((VLOOKUP(J4943,mdc!A:V,22,FALSE)=""),"non Collabo","collabo")</f>
        <v>collabo</v>
      </c>
    </row>
    <row r="4944" spans="1:12" hidden="1" x14ac:dyDescent="0.35">
      <c r="A4944" s="5" t="s">
        <v>79</v>
      </c>
      <c r="B4944" s="5" t="s">
        <v>25</v>
      </c>
      <c r="C4944" s="5" t="s">
        <v>1580</v>
      </c>
      <c r="D4944" s="3" t="s">
        <v>820</v>
      </c>
      <c r="E4944" s="3" t="s">
        <v>5</v>
      </c>
      <c r="F4944" s="4"/>
      <c r="G4944" s="4">
        <v>129</v>
      </c>
      <c r="H4944" s="4">
        <v>144</v>
      </c>
      <c r="I4944" s="4">
        <v>189</v>
      </c>
      <c r="J4944" t="str">
        <f t="shared" si="77"/>
        <v>PMEKX-TGB612PDB</v>
      </c>
      <c r="K4944" t="str">
        <f>IF((VLOOKUP(J4944,mdc!A:V,22,FALSE)=""),"non Collabo","collabo")</f>
        <v>collabo</v>
      </c>
      <c r="L4944" t="str" cm="1">
        <f t="array" ref="L4944">IFERROR(_xlfn.IFS(G4944&lt;0,"shortage",H4944&lt;0,"shortage",I4944&lt;0,"shortage"),"ok")</f>
        <v>ok</v>
      </c>
    </row>
    <row r="4945" spans="1:12" hidden="1" x14ac:dyDescent="0.35">
      <c r="A4945" s="5" t="s">
        <v>79</v>
      </c>
      <c r="B4945" s="5" t="s">
        <v>25</v>
      </c>
      <c r="C4945" s="5" t="s">
        <v>1580</v>
      </c>
      <c r="D4945" s="5" t="s">
        <v>820</v>
      </c>
      <c r="E4945" s="5" t="s">
        <v>1565</v>
      </c>
      <c r="F4945" s="6"/>
      <c r="G4945" s="6">
        <v>138</v>
      </c>
      <c r="H4945" s="6">
        <v>144</v>
      </c>
      <c r="I4945" s="6">
        <v>189</v>
      </c>
      <c r="J4945" t="str">
        <f t="shared" si="77"/>
        <v>PMEKX-TGB612PDB</v>
      </c>
      <c r="K4945" t="str">
        <f>IF((VLOOKUP(J4945,mdc!A:V,22,FALSE)=""),"non Collabo","collabo")</f>
        <v>collabo</v>
      </c>
      <c r="L4945" t="str" cm="1">
        <f t="array" ref="L4945">IFERROR(_xlfn.IFS(G4945&lt;0,"shortage",H4945&lt;0,"shortage",I4945&lt;0,"shortage"),"ok")</f>
        <v>ok</v>
      </c>
    </row>
    <row r="4946" spans="1:12" x14ac:dyDescent="0.35">
      <c r="A4946" s="5" t="s">
        <v>79</v>
      </c>
      <c r="B4946" s="5" t="s">
        <v>25</v>
      </c>
      <c r="C4946" s="5" t="s">
        <v>1580</v>
      </c>
      <c r="D4946" s="5" t="s">
        <v>820</v>
      </c>
      <c r="E4946" s="5" t="s">
        <v>6</v>
      </c>
      <c r="F4946" s="6"/>
      <c r="G4946" s="6">
        <v>-9</v>
      </c>
      <c r="H4946" s="6">
        <v>0</v>
      </c>
      <c r="I4946" s="6">
        <v>0</v>
      </c>
      <c r="J4946" t="str">
        <f t="shared" si="77"/>
        <v>PMEKX-TGB612PDB</v>
      </c>
      <c r="K4946" t="str">
        <f>IF((VLOOKUP(J4946,mdc!A:V,22,FALSE)=""),"non Collabo","collabo")</f>
        <v>collabo</v>
      </c>
      <c r="L4946" t="str" cm="1">
        <f t="array" ref="L4946">IFERROR(_xlfn.IFS(G4946&lt;0,"shortage",H4946&lt;0,"shortage",I4946&lt;0,"shortage"),"ok")</f>
        <v>shortage</v>
      </c>
    </row>
    <row r="4947" spans="1:12" hidden="1" x14ac:dyDescent="0.35">
      <c r="A4947" s="5" t="s">
        <v>79</v>
      </c>
      <c r="B4947" s="5" t="s">
        <v>25</v>
      </c>
      <c r="C4947" s="5" t="s">
        <v>1580</v>
      </c>
      <c r="D4947" s="5" t="s">
        <v>820</v>
      </c>
      <c r="E4947" s="5" t="s">
        <v>2318</v>
      </c>
      <c r="F4947" s="6"/>
      <c r="G4947" s="6">
        <v>93.478260869565204</v>
      </c>
      <c r="H4947" s="6">
        <v>100</v>
      </c>
      <c r="I4947" s="6">
        <v>100</v>
      </c>
      <c r="J4947" t="str">
        <f t="shared" si="77"/>
        <v>PMEKX-TGB612PDB</v>
      </c>
      <c r="K4947" t="str">
        <f>IF((VLOOKUP(J4947,mdc!A:V,22,FALSE)=""),"non Collabo","collabo")</f>
        <v>collabo</v>
      </c>
      <c r="L4947" t="str" cm="1">
        <f t="array" ref="L4947">IFERROR(_xlfn.IFS(G4947&lt;0,"shortage",H4947&lt;0,"shortage",I4947&lt;0,"shortage"),"ok")</f>
        <v>ok</v>
      </c>
    </row>
    <row r="4948" spans="1:12" hidden="1" x14ac:dyDescent="0.35">
      <c r="A4948" s="5" t="s">
        <v>79</v>
      </c>
      <c r="B4948" s="5" t="s">
        <v>25</v>
      </c>
      <c r="C4948" s="5" t="s">
        <v>1580</v>
      </c>
      <c r="D4948" s="5" t="s">
        <v>820</v>
      </c>
      <c r="E4948" s="5" t="s">
        <v>7</v>
      </c>
      <c r="F4948" s="6"/>
      <c r="G4948" s="6">
        <v>2.7077100000000001</v>
      </c>
      <c r="H4948" s="6">
        <v>3.0225599999999999</v>
      </c>
      <c r="I4948" s="6">
        <v>3.9671099999999999</v>
      </c>
      <c r="J4948" t="str">
        <f t="shared" si="77"/>
        <v>PMEKX-TGB612PDB</v>
      </c>
      <c r="K4948" t="str">
        <f>IF((VLOOKUP(J4948,mdc!A:V,22,FALSE)=""),"non Collabo","collabo")</f>
        <v>collabo</v>
      </c>
      <c r="L4948" t="str" cm="1">
        <f t="array" ref="L4948">IFERROR(_xlfn.IFS(G4948&lt;0,"shortage",H4948&lt;0,"shortage",I4948&lt;0,"shortage"),"ok")</f>
        <v>ok</v>
      </c>
    </row>
    <row r="4949" spans="1:12" hidden="1" x14ac:dyDescent="0.35">
      <c r="A4949" s="5" t="s">
        <v>79</v>
      </c>
      <c r="B4949" s="5" t="s">
        <v>25</v>
      </c>
      <c r="C4949" s="5" t="s">
        <v>1580</v>
      </c>
      <c r="D4949" s="5" t="s">
        <v>820</v>
      </c>
      <c r="E4949" s="5" t="s">
        <v>1566</v>
      </c>
      <c r="F4949" s="6"/>
      <c r="G4949" s="6">
        <v>2.89662</v>
      </c>
      <c r="H4949" s="6">
        <v>3.0225599999999999</v>
      </c>
      <c r="I4949" s="6">
        <v>3.9671099999999999</v>
      </c>
      <c r="J4949" t="str">
        <f t="shared" si="77"/>
        <v>PMEKX-TGB612PDB</v>
      </c>
      <c r="K4949" t="str">
        <f>IF((VLOOKUP(J4949,mdc!A:V,22,FALSE)=""),"non Collabo","collabo")</f>
        <v>collabo</v>
      </c>
      <c r="L4949" t="str" cm="1">
        <f t="array" ref="L4949">IFERROR(_xlfn.IFS(G4949&lt;0,"shortage",H4949&lt;0,"shortage",I4949&lt;0,"shortage"),"ok")</f>
        <v>ok</v>
      </c>
    </row>
    <row r="4950" spans="1:12" ht="15" hidden="1" thickBot="1" x14ac:dyDescent="0.4">
      <c r="A4950" s="5" t="s">
        <v>79</v>
      </c>
      <c r="B4950" s="5" t="s">
        <v>25</v>
      </c>
      <c r="C4950" s="5" t="s">
        <v>1580</v>
      </c>
      <c r="D4950" s="7" t="s">
        <v>820</v>
      </c>
      <c r="E4950" s="7" t="s">
        <v>8</v>
      </c>
      <c r="F4950" s="8"/>
      <c r="G4950" s="8">
        <v>-0.18890999999999999</v>
      </c>
      <c r="H4950" s="8">
        <v>0</v>
      </c>
      <c r="I4950" s="8">
        <v>0</v>
      </c>
      <c r="J4950" t="str">
        <f t="shared" si="77"/>
        <v>PMEKX-TGB612PDB</v>
      </c>
      <c r="K4950" t="str">
        <f>IF((VLOOKUP(J4950,mdc!A:V,22,FALSE)=""),"non Collabo","collabo")</f>
        <v>collabo</v>
      </c>
    </row>
    <row r="4951" spans="1:12" hidden="1" x14ac:dyDescent="0.35">
      <c r="A4951" s="5" t="s">
        <v>79</v>
      </c>
      <c r="B4951" s="5" t="s">
        <v>25</v>
      </c>
      <c r="C4951" s="5" t="s">
        <v>1580</v>
      </c>
      <c r="D4951" s="3" t="s">
        <v>821</v>
      </c>
      <c r="E4951" s="3" t="s">
        <v>5</v>
      </c>
      <c r="F4951" s="4">
        <v>450</v>
      </c>
      <c r="G4951" s="4">
        <v>651</v>
      </c>
      <c r="H4951" s="4">
        <v>663</v>
      </c>
      <c r="I4951" s="4">
        <v>450</v>
      </c>
      <c r="J4951" t="str">
        <f t="shared" si="77"/>
        <v>PMEKX-TGB612SPB</v>
      </c>
      <c r="K4951" t="str">
        <f>IF((VLOOKUP(J4951,mdc!A:V,22,FALSE)=""),"non Collabo","collabo")</f>
        <v>collabo</v>
      </c>
      <c r="L4951" t="str" cm="1">
        <f t="array" ref="L4951">IFERROR(_xlfn.IFS(G4951&lt;0,"shortage",H4951&lt;0,"shortage",I4951&lt;0,"shortage"),"ok")</f>
        <v>ok</v>
      </c>
    </row>
    <row r="4952" spans="1:12" hidden="1" x14ac:dyDescent="0.35">
      <c r="A4952" s="5" t="s">
        <v>79</v>
      </c>
      <c r="B4952" s="5" t="s">
        <v>25</v>
      </c>
      <c r="C4952" s="5" t="s">
        <v>1580</v>
      </c>
      <c r="D4952" s="5" t="s">
        <v>821</v>
      </c>
      <c r="E4952" s="5" t="s">
        <v>1565</v>
      </c>
      <c r="F4952" s="6">
        <v>495</v>
      </c>
      <c r="G4952" s="6">
        <v>666</v>
      </c>
      <c r="H4952" s="6">
        <v>663</v>
      </c>
      <c r="I4952" s="6">
        <v>450</v>
      </c>
      <c r="J4952" t="str">
        <f t="shared" si="77"/>
        <v>PMEKX-TGB612SPB</v>
      </c>
      <c r="K4952" t="str">
        <f>IF((VLOOKUP(J4952,mdc!A:V,22,FALSE)=""),"non Collabo","collabo")</f>
        <v>collabo</v>
      </c>
      <c r="L4952" t="str" cm="1">
        <f t="array" ref="L4952">IFERROR(_xlfn.IFS(G4952&lt;0,"shortage",H4952&lt;0,"shortage",I4952&lt;0,"shortage"),"ok")</f>
        <v>ok</v>
      </c>
    </row>
    <row r="4953" spans="1:12" x14ac:dyDescent="0.35">
      <c r="A4953" s="5" t="s">
        <v>79</v>
      </c>
      <c r="B4953" s="5" t="s">
        <v>25</v>
      </c>
      <c r="C4953" s="5" t="s">
        <v>1580</v>
      </c>
      <c r="D4953" s="5" t="s">
        <v>821</v>
      </c>
      <c r="E4953" s="5" t="s">
        <v>6</v>
      </c>
      <c r="F4953" s="6">
        <v>-45</v>
      </c>
      <c r="G4953" s="6">
        <v>-15</v>
      </c>
      <c r="H4953" s="6">
        <v>0</v>
      </c>
      <c r="I4953" s="6">
        <v>0</v>
      </c>
      <c r="J4953" t="str">
        <f t="shared" si="77"/>
        <v>PMEKX-TGB612SPB</v>
      </c>
      <c r="K4953" t="str">
        <f>IF((VLOOKUP(J4953,mdc!A:V,22,FALSE)=""),"non Collabo","collabo")</f>
        <v>collabo</v>
      </c>
      <c r="L4953" t="str" cm="1">
        <f t="array" ref="L4953">IFERROR(_xlfn.IFS(G4953&lt;0,"shortage",H4953&lt;0,"shortage",I4953&lt;0,"shortage"),"ok")</f>
        <v>shortage</v>
      </c>
    </row>
    <row r="4954" spans="1:12" hidden="1" x14ac:dyDescent="0.35">
      <c r="A4954" s="5" t="s">
        <v>79</v>
      </c>
      <c r="B4954" s="5" t="s">
        <v>25</v>
      </c>
      <c r="C4954" s="5" t="s">
        <v>1580</v>
      </c>
      <c r="D4954" s="5" t="s">
        <v>821</v>
      </c>
      <c r="E4954" s="5" t="s">
        <v>2318</v>
      </c>
      <c r="F4954" s="6">
        <v>90.909090909090907</v>
      </c>
      <c r="G4954" s="6">
        <v>97.747747747747795</v>
      </c>
      <c r="H4954" s="6">
        <v>100</v>
      </c>
      <c r="I4954" s="6">
        <v>100</v>
      </c>
      <c r="J4954" t="str">
        <f t="shared" si="77"/>
        <v>PMEKX-TGB612SPB</v>
      </c>
      <c r="K4954" t="str">
        <f>IF((VLOOKUP(J4954,mdc!A:V,22,FALSE)=""),"non Collabo","collabo")</f>
        <v>collabo</v>
      </c>
      <c r="L4954" t="str" cm="1">
        <f t="array" ref="L4954">IFERROR(_xlfn.IFS(G4954&lt;0,"shortage",H4954&lt;0,"shortage",I4954&lt;0,"shortage"),"ok")</f>
        <v>ok</v>
      </c>
    </row>
    <row r="4955" spans="1:12" hidden="1" x14ac:dyDescent="0.35">
      <c r="A4955" s="5" t="s">
        <v>79</v>
      </c>
      <c r="B4955" s="5" t="s">
        <v>25</v>
      </c>
      <c r="C4955" s="5" t="s">
        <v>1580</v>
      </c>
      <c r="D4955" s="5" t="s">
        <v>821</v>
      </c>
      <c r="E4955" s="5" t="s">
        <v>7</v>
      </c>
      <c r="F4955" s="6">
        <v>8.109</v>
      </c>
      <c r="G4955" s="6">
        <v>11.731019999999999</v>
      </c>
      <c r="H4955" s="6">
        <v>11.94726</v>
      </c>
      <c r="I4955" s="6">
        <v>8.109</v>
      </c>
      <c r="J4955" t="str">
        <f t="shared" si="77"/>
        <v>PMEKX-TGB612SPB</v>
      </c>
      <c r="K4955" t="str">
        <f>IF((VLOOKUP(J4955,mdc!A:V,22,FALSE)=""),"non Collabo","collabo")</f>
        <v>collabo</v>
      </c>
      <c r="L4955" t="str" cm="1">
        <f t="array" ref="L4955">IFERROR(_xlfn.IFS(G4955&lt;0,"shortage",H4955&lt;0,"shortage",I4955&lt;0,"shortage"),"ok")</f>
        <v>ok</v>
      </c>
    </row>
    <row r="4956" spans="1:12" hidden="1" x14ac:dyDescent="0.35">
      <c r="A4956" s="5" t="s">
        <v>79</v>
      </c>
      <c r="B4956" s="5" t="s">
        <v>25</v>
      </c>
      <c r="C4956" s="5" t="s">
        <v>1580</v>
      </c>
      <c r="D4956" s="5" t="s">
        <v>821</v>
      </c>
      <c r="E4956" s="5" t="s">
        <v>1566</v>
      </c>
      <c r="F4956" s="6">
        <v>8.9199000000000002</v>
      </c>
      <c r="G4956" s="6">
        <v>12.00132</v>
      </c>
      <c r="H4956" s="6">
        <v>11.94726</v>
      </c>
      <c r="I4956" s="6">
        <v>8.109</v>
      </c>
      <c r="J4956" t="str">
        <f t="shared" si="77"/>
        <v>PMEKX-TGB612SPB</v>
      </c>
      <c r="K4956" t="str">
        <f>IF((VLOOKUP(J4956,mdc!A:V,22,FALSE)=""),"non Collabo","collabo")</f>
        <v>collabo</v>
      </c>
      <c r="L4956" t="str" cm="1">
        <f t="array" ref="L4956">IFERROR(_xlfn.IFS(G4956&lt;0,"shortage",H4956&lt;0,"shortage",I4956&lt;0,"shortage"),"ok")</f>
        <v>ok</v>
      </c>
    </row>
    <row r="4957" spans="1:12" ht="15" hidden="1" thickBot="1" x14ac:dyDescent="0.4">
      <c r="A4957" s="5" t="s">
        <v>79</v>
      </c>
      <c r="B4957" s="5" t="s">
        <v>25</v>
      </c>
      <c r="C4957" s="5" t="s">
        <v>1580</v>
      </c>
      <c r="D4957" s="7" t="s">
        <v>821</v>
      </c>
      <c r="E4957" s="7" t="s">
        <v>8</v>
      </c>
      <c r="F4957" s="8">
        <v>-0.81089999999999995</v>
      </c>
      <c r="G4957" s="8">
        <v>-0.27029999999999998</v>
      </c>
      <c r="H4957" s="8">
        <v>0</v>
      </c>
      <c r="I4957" s="8">
        <v>0</v>
      </c>
      <c r="J4957" t="str">
        <f t="shared" si="77"/>
        <v>PMEKX-TGB612SPB</v>
      </c>
      <c r="K4957" t="str">
        <f>IF((VLOOKUP(J4957,mdc!A:V,22,FALSE)=""),"non Collabo","collabo")</f>
        <v>collabo</v>
      </c>
    </row>
    <row r="4958" spans="1:12" hidden="1" x14ac:dyDescent="0.35">
      <c r="A4958" s="5" t="s">
        <v>79</v>
      </c>
      <c r="B4958" s="5" t="s">
        <v>25</v>
      </c>
      <c r="C4958" s="5" t="s">
        <v>1580</v>
      </c>
      <c r="D4958" s="3" t="s">
        <v>823</v>
      </c>
      <c r="E4958" s="3" t="s">
        <v>5</v>
      </c>
      <c r="F4958" s="4"/>
      <c r="G4958" s="4">
        <v>279</v>
      </c>
      <c r="H4958" s="4">
        <v>0</v>
      </c>
      <c r="I4958" s="4"/>
      <c r="J4958" t="str">
        <f t="shared" si="77"/>
        <v>PMEKX-TGB613EB</v>
      </c>
      <c r="K4958" t="str">
        <f>IF((VLOOKUP(J4958,mdc!A:V,22,FALSE)=""),"non Collabo","collabo")</f>
        <v>collabo</v>
      </c>
      <c r="L4958" t="str" cm="1">
        <f t="array" ref="L4958">IFERROR(_xlfn.IFS(G4958&lt;0,"shortage",H4958&lt;0,"shortage",I4958&lt;0,"shortage"),"ok")</f>
        <v>ok</v>
      </c>
    </row>
    <row r="4959" spans="1:12" hidden="1" x14ac:dyDescent="0.35">
      <c r="A4959" s="5" t="s">
        <v>79</v>
      </c>
      <c r="B4959" s="5" t="s">
        <v>25</v>
      </c>
      <c r="C4959" s="5" t="s">
        <v>1580</v>
      </c>
      <c r="D4959" s="5" t="s">
        <v>823</v>
      </c>
      <c r="E4959" s="5" t="s">
        <v>1565</v>
      </c>
      <c r="F4959" s="6"/>
      <c r="G4959" s="6">
        <v>279</v>
      </c>
      <c r="H4959" s="6"/>
      <c r="I4959" s="6"/>
      <c r="J4959" t="str">
        <f t="shared" si="77"/>
        <v>PMEKX-TGB613EB</v>
      </c>
      <c r="K4959" t="str">
        <f>IF((VLOOKUP(J4959,mdc!A:V,22,FALSE)=""),"non Collabo","collabo")</f>
        <v>collabo</v>
      </c>
      <c r="L4959" t="str" cm="1">
        <f t="array" ref="L4959">IFERROR(_xlfn.IFS(G4959&lt;0,"shortage",H4959&lt;0,"shortage",I4959&lt;0,"shortage"),"ok")</f>
        <v>ok</v>
      </c>
    </row>
    <row r="4960" spans="1:12" hidden="1" x14ac:dyDescent="0.35">
      <c r="A4960" s="5" t="s">
        <v>79</v>
      </c>
      <c r="B4960" s="5" t="s">
        <v>25</v>
      </c>
      <c r="C4960" s="5" t="s">
        <v>1580</v>
      </c>
      <c r="D4960" s="5" t="s">
        <v>823</v>
      </c>
      <c r="E4960" s="5" t="s">
        <v>6</v>
      </c>
      <c r="F4960" s="6"/>
      <c r="G4960" s="6">
        <v>0</v>
      </c>
      <c r="H4960" s="6">
        <v>0</v>
      </c>
      <c r="I4960" s="6"/>
      <c r="J4960" t="str">
        <f t="shared" si="77"/>
        <v>PMEKX-TGB613EB</v>
      </c>
      <c r="K4960" t="str">
        <f>IF((VLOOKUP(J4960,mdc!A:V,22,FALSE)=""),"non Collabo","collabo")</f>
        <v>collabo</v>
      </c>
      <c r="L4960" t="str" cm="1">
        <f t="array" ref="L4960">IFERROR(_xlfn.IFS(G4960&lt;0,"shortage",H4960&lt;0,"shortage",I4960&lt;0,"shortage"),"ok")</f>
        <v>ok</v>
      </c>
    </row>
    <row r="4961" spans="1:12" hidden="1" x14ac:dyDescent="0.35">
      <c r="A4961" s="5" t="s">
        <v>79</v>
      </c>
      <c r="B4961" s="5" t="s">
        <v>25</v>
      </c>
      <c r="C4961" s="5" t="s">
        <v>1580</v>
      </c>
      <c r="D4961" s="5" t="s">
        <v>823</v>
      </c>
      <c r="E4961" s="5" t="s">
        <v>2318</v>
      </c>
      <c r="F4961" s="6"/>
      <c r="G4961" s="6">
        <v>100</v>
      </c>
      <c r="H4961" s="6" t="s">
        <v>1640</v>
      </c>
      <c r="I4961" s="6"/>
      <c r="J4961" t="str">
        <f t="shared" si="77"/>
        <v>PMEKX-TGB613EB</v>
      </c>
      <c r="K4961" t="str">
        <f>IF((VLOOKUP(J4961,mdc!A:V,22,FALSE)=""),"non Collabo","collabo")</f>
        <v>collabo</v>
      </c>
      <c r="L4961" t="str" cm="1">
        <f t="array" ref="L4961">IFERROR(_xlfn.IFS(G4961&lt;0,"shortage",H4961&lt;0,"shortage",I4961&lt;0,"shortage"),"ok")</f>
        <v>ok</v>
      </c>
    </row>
    <row r="4962" spans="1:12" hidden="1" x14ac:dyDescent="0.35">
      <c r="A4962" s="5" t="s">
        <v>79</v>
      </c>
      <c r="B4962" s="5" t="s">
        <v>25</v>
      </c>
      <c r="C4962" s="5" t="s">
        <v>1580</v>
      </c>
      <c r="D4962" s="5" t="s">
        <v>823</v>
      </c>
      <c r="E4962" s="5" t="s">
        <v>7</v>
      </c>
      <c r="F4962" s="6"/>
      <c r="G4962" s="6">
        <v>7.4018699999999997</v>
      </c>
      <c r="H4962" s="6">
        <v>0</v>
      </c>
      <c r="I4962" s="6"/>
      <c r="J4962" t="str">
        <f t="shared" si="77"/>
        <v>PMEKX-TGB613EB</v>
      </c>
      <c r="K4962" t="str">
        <f>IF((VLOOKUP(J4962,mdc!A:V,22,FALSE)=""),"non Collabo","collabo")</f>
        <v>collabo</v>
      </c>
      <c r="L4962" t="str" cm="1">
        <f t="array" ref="L4962">IFERROR(_xlfn.IFS(G4962&lt;0,"shortage",H4962&lt;0,"shortage",I4962&lt;0,"shortage"),"ok")</f>
        <v>ok</v>
      </c>
    </row>
    <row r="4963" spans="1:12" hidden="1" x14ac:dyDescent="0.35">
      <c r="A4963" s="5" t="s">
        <v>79</v>
      </c>
      <c r="B4963" s="5" t="s">
        <v>25</v>
      </c>
      <c r="C4963" s="5" t="s">
        <v>1580</v>
      </c>
      <c r="D4963" s="5" t="s">
        <v>823</v>
      </c>
      <c r="E4963" s="5" t="s">
        <v>1566</v>
      </c>
      <c r="F4963" s="6"/>
      <c r="G4963" s="6">
        <v>6.8634000000000004</v>
      </c>
      <c r="H4963" s="6"/>
      <c r="I4963" s="6"/>
      <c r="J4963" t="str">
        <f t="shared" si="77"/>
        <v>PMEKX-TGB613EB</v>
      </c>
      <c r="K4963" t="str">
        <f>IF((VLOOKUP(J4963,mdc!A:V,22,FALSE)=""),"non Collabo","collabo")</f>
        <v>collabo</v>
      </c>
      <c r="L4963" t="str" cm="1">
        <f t="array" ref="L4963">IFERROR(_xlfn.IFS(G4963&lt;0,"shortage",H4963&lt;0,"shortage",I4963&lt;0,"shortage"),"ok")</f>
        <v>ok</v>
      </c>
    </row>
    <row r="4964" spans="1:12" ht="15" hidden="1" thickBot="1" x14ac:dyDescent="0.4">
      <c r="A4964" s="5" t="s">
        <v>79</v>
      </c>
      <c r="B4964" s="5" t="s">
        <v>25</v>
      </c>
      <c r="C4964" s="5" t="s">
        <v>1580</v>
      </c>
      <c r="D4964" s="7" t="s">
        <v>823</v>
      </c>
      <c r="E4964" s="7" t="s">
        <v>8</v>
      </c>
      <c r="F4964" s="8"/>
      <c r="G4964" s="8">
        <v>0.53847</v>
      </c>
      <c r="H4964" s="8">
        <v>0</v>
      </c>
      <c r="I4964" s="8"/>
      <c r="J4964" t="str">
        <f t="shared" si="77"/>
        <v>PMEKX-TGB613EB</v>
      </c>
      <c r="K4964" t="str">
        <f>IF((VLOOKUP(J4964,mdc!A:V,22,FALSE)=""),"non Collabo","collabo")</f>
        <v>collabo</v>
      </c>
    </row>
    <row r="4965" spans="1:12" hidden="1" x14ac:dyDescent="0.35">
      <c r="A4965" s="5" t="s">
        <v>79</v>
      </c>
      <c r="B4965" s="5" t="s">
        <v>25</v>
      </c>
      <c r="C4965" s="5" t="s">
        <v>1580</v>
      </c>
      <c r="D4965" s="3" t="s">
        <v>824</v>
      </c>
      <c r="E4965" s="3" t="s">
        <v>5</v>
      </c>
      <c r="F4965" s="4">
        <v>450</v>
      </c>
      <c r="G4965" s="4">
        <v>846</v>
      </c>
      <c r="H4965" s="4">
        <v>807</v>
      </c>
      <c r="I4965" s="4">
        <v>450</v>
      </c>
      <c r="J4965" t="str">
        <f t="shared" si="77"/>
        <v>PMEKX-TGB613JTB</v>
      </c>
      <c r="K4965" t="str">
        <f>IF((VLOOKUP(J4965,mdc!A:V,22,FALSE)=""),"non Collabo","collabo")</f>
        <v>collabo</v>
      </c>
      <c r="L4965" t="str" cm="1">
        <f t="array" ref="L4965">IFERROR(_xlfn.IFS(G4965&lt;0,"shortage",H4965&lt;0,"shortage",I4965&lt;0,"shortage"),"ok")</f>
        <v>ok</v>
      </c>
    </row>
    <row r="4966" spans="1:12" hidden="1" x14ac:dyDescent="0.35">
      <c r="A4966" s="5" t="s">
        <v>79</v>
      </c>
      <c r="B4966" s="5" t="s">
        <v>25</v>
      </c>
      <c r="C4966" s="5" t="s">
        <v>1580</v>
      </c>
      <c r="D4966" s="5" t="s">
        <v>824</v>
      </c>
      <c r="E4966" s="5" t="s">
        <v>1565</v>
      </c>
      <c r="F4966" s="6">
        <v>495</v>
      </c>
      <c r="G4966" s="6">
        <v>879</v>
      </c>
      <c r="H4966" s="6">
        <v>807</v>
      </c>
      <c r="I4966" s="6">
        <v>450</v>
      </c>
      <c r="J4966" t="str">
        <f t="shared" si="77"/>
        <v>PMEKX-TGB613JTB</v>
      </c>
      <c r="K4966" t="str">
        <f>IF((VLOOKUP(J4966,mdc!A:V,22,FALSE)=""),"non Collabo","collabo")</f>
        <v>collabo</v>
      </c>
      <c r="L4966" t="str" cm="1">
        <f t="array" ref="L4966">IFERROR(_xlfn.IFS(G4966&lt;0,"shortage",H4966&lt;0,"shortage",I4966&lt;0,"shortage"),"ok")</f>
        <v>ok</v>
      </c>
    </row>
    <row r="4967" spans="1:12" x14ac:dyDescent="0.35">
      <c r="A4967" s="5" t="s">
        <v>79</v>
      </c>
      <c r="B4967" s="5" t="s">
        <v>25</v>
      </c>
      <c r="C4967" s="5" t="s">
        <v>1580</v>
      </c>
      <c r="D4967" s="5" t="s">
        <v>824</v>
      </c>
      <c r="E4967" s="5" t="s">
        <v>6</v>
      </c>
      <c r="F4967" s="6">
        <v>-45</v>
      </c>
      <c r="G4967" s="6">
        <v>-33</v>
      </c>
      <c r="H4967" s="6">
        <v>0</v>
      </c>
      <c r="I4967" s="6">
        <v>0</v>
      </c>
      <c r="J4967" t="str">
        <f t="shared" si="77"/>
        <v>PMEKX-TGB613JTB</v>
      </c>
      <c r="K4967" t="str">
        <f>IF((VLOOKUP(J4967,mdc!A:V,22,FALSE)=""),"non Collabo","collabo")</f>
        <v>collabo</v>
      </c>
      <c r="L4967" t="str" cm="1">
        <f t="array" ref="L4967">IFERROR(_xlfn.IFS(G4967&lt;0,"shortage",H4967&lt;0,"shortage",I4967&lt;0,"shortage"),"ok")</f>
        <v>shortage</v>
      </c>
    </row>
    <row r="4968" spans="1:12" hidden="1" x14ac:dyDescent="0.35">
      <c r="A4968" s="5" t="s">
        <v>79</v>
      </c>
      <c r="B4968" s="5" t="s">
        <v>25</v>
      </c>
      <c r="C4968" s="5" t="s">
        <v>1580</v>
      </c>
      <c r="D4968" s="5" t="s">
        <v>824</v>
      </c>
      <c r="E4968" s="5" t="s">
        <v>2318</v>
      </c>
      <c r="F4968" s="6">
        <v>90.909090909090907</v>
      </c>
      <c r="G4968" s="6">
        <v>96.245733788395896</v>
      </c>
      <c r="H4968" s="6">
        <v>100</v>
      </c>
      <c r="I4968" s="6">
        <v>100</v>
      </c>
      <c r="J4968" t="str">
        <f t="shared" si="77"/>
        <v>PMEKX-TGB613JTB</v>
      </c>
      <c r="K4968" t="str">
        <f>IF((VLOOKUP(J4968,mdc!A:V,22,FALSE)=""),"non Collabo","collabo")</f>
        <v>collabo</v>
      </c>
      <c r="L4968" t="str" cm="1">
        <f t="array" ref="L4968">IFERROR(_xlfn.IFS(G4968&lt;0,"shortage",H4968&lt;0,"shortage",I4968&lt;0,"shortage"),"ok")</f>
        <v>ok</v>
      </c>
    </row>
    <row r="4969" spans="1:12" hidden="1" x14ac:dyDescent="0.35">
      <c r="A4969" s="5" t="s">
        <v>79</v>
      </c>
      <c r="B4969" s="5" t="s">
        <v>25</v>
      </c>
      <c r="C4969" s="5" t="s">
        <v>1580</v>
      </c>
      <c r="D4969" s="5" t="s">
        <v>824</v>
      </c>
      <c r="E4969" s="5" t="s">
        <v>7</v>
      </c>
      <c r="F4969" s="6">
        <v>12.676500000000001</v>
      </c>
      <c r="G4969" s="6">
        <v>23.83182</v>
      </c>
      <c r="H4969" s="6">
        <v>22.73319</v>
      </c>
      <c r="I4969" s="6">
        <v>12.676500000000001</v>
      </c>
      <c r="J4969" t="str">
        <f t="shared" si="77"/>
        <v>PMEKX-TGB613JTB</v>
      </c>
      <c r="K4969" t="str">
        <f>IF((VLOOKUP(J4969,mdc!A:V,22,FALSE)=""),"non Collabo","collabo")</f>
        <v>collabo</v>
      </c>
      <c r="L4969" t="str" cm="1">
        <f t="array" ref="L4969">IFERROR(_xlfn.IFS(G4969&lt;0,"shortage",H4969&lt;0,"shortage",I4969&lt;0,"shortage"),"ok")</f>
        <v>ok</v>
      </c>
    </row>
    <row r="4970" spans="1:12" hidden="1" x14ac:dyDescent="0.35">
      <c r="A4970" s="5" t="s">
        <v>79</v>
      </c>
      <c r="B4970" s="5" t="s">
        <v>25</v>
      </c>
      <c r="C4970" s="5" t="s">
        <v>1580</v>
      </c>
      <c r="D4970" s="5" t="s">
        <v>824</v>
      </c>
      <c r="E4970" s="5" t="s">
        <v>1566</v>
      </c>
      <c r="F4970" s="6">
        <v>13.94415</v>
      </c>
      <c r="G4970" s="6">
        <v>24.761430000000001</v>
      </c>
      <c r="H4970" s="6">
        <v>22.73319</v>
      </c>
      <c r="I4970" s="6">
        <v>12.676500000000001</v>
      </c>
      <c r="J4970" t="str">
        <f t="shared" si="77"/>
        <v>PMEKX-TGB613JTB</v>
      </c>
      <c r="K4970" t="str">
        <f>IF((VLOOKUP(J4970,mdc!A:V,22,FALSE)=""),"non Collabo","collabo")</f>
        <v>collabo</v>
      </c>
      <c r="L4970" t="str" cm="1">
        <f t="array" ref="L4970">IFERROR(_xlfn.IFS(G4970&lt;0,"shortage",H4970&lt;0,"shortage",I4970&lt;0,"shortage"),"ok")</f>
        <v>ok</v>
      </c>
    </row>
    <row r="4971" spans="1:12" ht="15" hidden="1" thickBot="1" x14ac:dyDescent="0.4">
      <c r="A4971" s="5" t="s">
        <v>79</v>
      </c>
      <c r="B4971" s="5" t="s">
        <v>25</v>
      </c>
      <c r="C4971" s="5" t="s">
        <v>1580</v>
      </c>
      <c r="D4971" s="7" t="s">
        <v>824</v>
      </c>
      <c r="E4971" s="7" t="s">
        <v>8</v>
      </c>
      <c r="F4971" s="8">
        <v>-1.2676499999999999</v>
      </c>
      <c r="G4971" s="8">
        <v>-0.92961000000000005</v>
      </c>
      <c r="H4971" s="8">
        <v>0</v>
      </c>
      <c r="I4971" s="8">
        <v>0</v>
      </c>
      <c r="J4971" t="str">
        <f t="shared" si="77"/>
        <v>PMEKX-TGB613JTB</v>
      </c>
      <c r="K4971" t="str">
        <f>IF((VLOOKUP(J4971,mdc!A:V,22,FALSE)=""),"non Collabo","collabo")</f>
        <v>collabo</v>
      </c>
    </row>
    <row r="4972" spans="1:12" hidden="1" x14ac:dyDescent="0.35">
      <c r="A4972" s="5" t="s">
        <v>79</v>
      </c>
      <c r="B4972" s="5" t="s">
        <v>25</v>
      </c>
      <c r="C4972" s="5" t="s">
        <v>1580</v>
      </c>
      <c r="D4972" s="3" t="s">
        <v>825</v>
      </c>
      <c r="E4972" s="3" t="s">
        <v>5</v>
      </c>
      <c r="F4972" s="4"/>
      <c r="G4972" s="4">
        <v>768</v>
      </c>
      <c r="H4972" s="4">
        <v>387</v>
      </c>
      <c r="I4972" s="4">
        <v>24</v>
      </c>
      <c r="J4972" t="str">
        <f t="shared" si="77"/>
        <v>PMEKX-TGB613SPB</v>
      </c>
      <c r="K4972" t="str">
        <f>IF((VLOOKUP(J4972,mdc!A:V,22,FALSE)=""),"non Collabo","collabo")</f>
        <v>collabo</v>
      </c>
      <c r="L4972" t="str" cm="1">
        <f t="array" ref="L4972">IFERROR(_xlfn.IFS(G4972&lt;0,"shortage",H4972&lt;0,"shortage",I4972&lt;0,"shortage"),"ok")</f>
        <v>ok</v>
      </c>
    </row>
    <row r="4973" spans="1:12" hidden="1" x14ac:dyDescent="0.35">
      <c r="A4973" s="5" t="s">
        <v>79</v>
      </c>
      <c r="B4973" s="5" t="s">
        <v>25</v>
      </c>
      <c r="C4973" s="5" t="s">
        <v>1580</v>
      </c>
      <c r="D4973" s="5" t="s">
        <v>825</v>
      </c>
      <c r="E4973" s="5" t="s">
        <v>1565</v>
      </c>
      <c r="F4973" s="6"/>
      <c r="G4973" s="6">
        <v>768</v>
      </c>
      <c r="H4973" s="6">
        <v>387</v>
      </c>
      <c r="I4973" s="6">
        <v>24</v>
      </c>
      <c r="J4973" t="str">
        <f t="shared" si="77"/>
        <v>PMEKX-TGB613SPB</v>
      </c>
      <c r="K4973" t="str">
        <f>IF((VLOOKUP(J4973,mdc!A:V,22,FALSE)=""),"non Collabo","collabo")</f>
        <v>collabo</v>
      </c>
      <c r="L4973" t="str" cm="1">
        <f t="array" ref="L4973">IFERROR(_xlfn.IFS(G4973&lt;0,"shortage",H4973&lt;0,"shortage",I4973&lt;0,"shortage"),"ok")</f>
        <v>ok</v>
      </c>
    </row>
    <row r="4974" spans="1:12" hidden="1" x14ac:dyDescent="0.35">
      <c r="A4974" s="5" t="s">
        <v>79</v>
      </c>
      <c r="B4974" s="5" t="s">
        <v>25</v>
      </c>
      <c r="C4974" s="5" t="s">
        <v>1580</v>
      </c>
      <c r="D4974" s="5" t="s">
        <v>825</v>
      </c>
      <c r="E4974" s="5" t="s">
        <v>6</v>
      </c>
      <c r="F4974" s="6"/>
      <c r="G4974" s="6">
        <v>0</v>
      </c>
      <c r="H4974" s="6">
        <v>0</v>
      </c>
      <c r="I4974" s="6">
        <v>0</v>
      </c>
      <c r="J4974" t="str">
        <f t="shared" si="77"/>
        <v>PMEKX-TGB613SPB</v>
      </c>
      <c r="K4974" t="str">
        <f>IF((VLOOKUP(J4974,mdc!A:V,22,FALSE)=""),"non Collabo","collabo")</f>
        <v>collabo</v>
      </c>
      <c r="L4974" t="str" cm="1">
        <f t="array" ref="L4974">IFERROR(_xlfn.IFS(G4974&lt;0,"shortage",H4974&lt;0,"shortage",I4974&lt;0,"shortage"),"ok")</f>
        <v>ok</v>
      </c>
    </row>
    <row r="4975" spans="1:12" hidden="1" x14ac:dyDescent="0.35">
      <c r="A4975" s="5" t="s">
        <v>79</v>
      </c>
      <c r="B4975" s="5" t="s">
        <v>25</v>
      </c>
      <c r="C4975" s="5" t="s">
        <v>1580</v>
      </c>
      <c r="D4975" s="5" t="s">
        <v>825</v>
      </c>
      <c r="E4975" s="5" t="s">
        <v>2318</v>
      </c>
      <c r="F4975" s="6"/>
      <c r="G4975" s="6">
        <v>100</v>
      </c>
      <c r="H4975" s="6">
        <v>100</v>
      </c>
      <c r="I4975" s="6">
        <v>100</v>
      </c>
      <c r="J4975" t="str">
        <f t="shared" si="77"/>
        <v>PMEKX-TGB613SPB</v>
      </c>
      <c r="K4975" t="str">
        <f>IF((VLOOKUP(J4975,mdc!A:V,22,FALSE)=""),"non Collabo","collabo")</f>
        <v>collabo</v>
      </c>
      <c r="L4975" t="str" cm="1">
        <f t="array" ref="L4975">IFERROR(_xlfn.IFS(G4975&lt;0,"shortage",H4975&lt;0,"shortage",I4975&lt;0,"shortage"),"ok")</f>
        <v>ok</v>
      </c>
    </row>
    <row r="4976" spans="1:12" hidden="1" x14ac:dyDescent="0.35">
      <c r="A4976" s="5" t="s">
        <v>79</v>
      </c>
      <c r="B4976" s="5" t="s">
        <v>25</v>
      </c>
      <c r="C4976" s="5" t="s">
        <v>1580</v>
      </c>
      <c r="D4976" s="5" t="s">
        <v>825</v>
      </c>
      <c r="E4976" s="5" t="s">
        <v>7</v>
      </c>
      <c r="F4976" s="6"/>
      <c r="G4976" s="6">
        <v>19.622399999999999</v>
      </c>
      <c r="H4976" s="6">
        <v>9.8878500000000003</v>
      </c>
      <c r="I4976" s="6">
        <v>0.61319999999999997</v>
      </c>
      <c r="J4976" t="str">
        <f t="shared" si="77"/>
        <v>PMEKX-TGB613SPB</v>
      </c>
      <c r="K4976" t="str">
        <f>IF((VLOOKUP(J4976,mdc!A:V,22,FALSE)=""),"non Collabo","collabo")</f>
        <v>collabo</v>
      </c>
      <c r="L4976" t="str" cm="1">
        <f t="array" ref="L4976">IFERROR(_xlfn.IFS(G4976&lt;0,"shortage",H4976&lt;0,"shortage",I4976&lt;0,"shortage"),"ok")</f>
        <v>ok</v>
      </c>
    </row>
    <row r="4977" spans="1:12" hidden="1" x14ac:dyDescent="0.35">
      <c r="A4977" s="5" t="s">
        <v>79</v>
      </c>
      <c r="B4977" s="5" t="s">
        <v>25</v>
      </c>
      <c r="C4977" s="5" t="s">
        <v>1580</v>
      </c>
      <c r="D4977" s="5" t="s">
        <v>825</v>
      </c>
      <c r="E4977" s="5" t="s">
        <v>1566</v>
      </c>
      <c r="F4977" s="6"/>
      <c r="G4977" s="6">
        <v>19.622399999999999</v>
      </c>
      <c r="H4977" s="6">
        <v>9.8878500000000003</v>
      </c>
      <c r="I4977" s="6">
        <v>0.61319999999999997</v>
      </c>
      <c r="J4977" t="str">
        <f t="shared" si="77"/>
        <v>PMEKX-TGB613SPB</v>
      </c>
      <c r="K4977" t="str">
        <f>IF((VLOOKUP(J4977,mdc!A:V,22,FALSE)=""),"non Collabo","collabo")</f>
        <v>collabo</v>
      </c>
      <c r="L4977" t="str" cm="1">
        <f t="array" ref="L4977">IFERROR(_xlfn.IFS(G4977&lt;0,"shortage",H4977&lt;0,"shortage",I4977&lt;0,"shortage"),"ok")</f>
        <v>ok</v>
      </c>
    </row>
    <row r="4978" spans="1:12" ht="15" hidden="1" thickBot="1" x14ac:dyDescent="0.4">
      <c r="A4978" s="5" t="s">
        <v>79</v>
      </c>
      <c r="B4978" s="5" t="s">
        <v>25</v>
      </c>
      <c r="C4978" s="5" t="s">
        <v>1580</v>
      </c>
      <c r="D4978" s="7" t="s">
        <v>825</v>
      </c>
      <c r="E4978" s="7" t="s">
        <v>8</v>
      </c>
      <c r="F4978" s="8"/>
      <c r="G4978" s="8">
        <v>0</v>
      </c>
      <c r="H4978" s="8">
        <v>0</v>
      </c>
      <c r="I4978" s="8">
        <v>0</v>
      </c>
      <c r="J4978" t="str">
        <f t="shared" si="77"/>
        <v>PMEKX-TGB613SPB</v>
      </c>
      <c r="K4978" t="str">
        <f>IF((VLOOKUP(J4978,mdc!A:V,22,FALSE)=""),"non Collabo","collabo")</f>
        <v>collabo</v>
      </c>
    </row>
    <row r="4979" spans="1:12" hidden="1" x14ac:dyDescent="0.35">
      <c r="A4979" s="5" t="s">
        <v>79</v>
      </c>
      <c r="B4979" s="5" t="s">
        <v>25</v>
      </c>
      <c r="C4979" s="5" t="s">
        <v>1580</v>
      </c>
      <c r="D4979" s="3" t="s">
        <v>826</v>
      </c>
      <c r="E4979" s="3" t="s">
        <v>5</v>
      </c>
      <c r="F4979" s="4">
        <v>450</v>
      </c>
      <c r="G4979" s="4">
        <v>675</v>
      </c>
      <c r="H4979" s="4">
        <v>471</v>
      </c>
      <c r="I4979" s="4"/>
      <c r="J4979" t="str">
        <f t="shared" si="77"/>
        <v>PMEKX-TGC210FRB</v>
      </c>
      <c r="K4979" t="str">
        <f>IF((VLOOKUP(J4979,mdc!A:V,22,FALSE)=""),"non Collabo","collabo")</f>
        <v>collabo</v>
      </c>
      <c r="L4979" t="str" cm="1">
        <f t="array" ref="L4979">IFERROR(_xlfn.IFS(G4979&lt;0,"shortage",H4979&lt;0,"shortage",I4979&lt;0,"shortage"),"ok")</f>
        <v>ok</v>
      </c>
    </row>
    <row r="4980" spans="1:12" hidden="1" x14ac:dyDescent="0.35">
      <c r="A4980" s="5" t="s">
        <v>79</v>
      </c>
      <c r="B4980" s="5" t="s">
        <v>25</v>
      </c>
      <c r="C4980" s="5" t="s">
        <v>1580</v>
      </c>
      <c r="D4980" s="5" t="s">
        <v>826</v>
      </c>
      <c r="E4980" s="5" t="s">
        <v>1565</v>
      </c>
      <c r="F4980" s="6">
        <v>495</v>
      </c>
      <c r="G4980" s="6">
        <v>675</v>
      </c>
      <c r="H4980" s="6">
        <v>471</v>
      </c>
      <c r="I4980" s="6"/>
      <c r="J4980" t="str">
        <f t="shared" si="77"/>
        <v>PMEKX-TGC210FRB</v>
      </c>
      <c r="K4980" t="str">
        <f>IF((VLOOKUP(J4980,mdc!A:V,22,FALSE)=""),"non Collabo","collabo")</f>
        <v>collabo</v>
      </c>
      <c r="L4980" t="str" cm="1">
        <f t="array" ref="L4980">IFERROR(_xlfn.IFS(G4980&lt;0,"shortage",H4980&lt;0,"shortage",I4980&lt;0,"shortage"),"ok")</f>
        <v>ok</v>
      </c>
    </row>
    <row r="4981" spans="1:12" hidden="1" x14ac:dyDescent="0.35">
      <c r="A4981" s="5" t="s">
        <v>79</v>
      </c>
      <c r="B4981" s="5" t="s">
        <v>25</v>
      </c>
      <c r="C4981" s="5" t="s">
        <v>1580</v>
      </c>
      <c r="D4981" s="5" t="s">
        <v>826</v>
      </c>
      <c r="E4981" s="5" t="s">
        <v>6</v>
      </c>
      <c r="F4981" s="6">
        <v>-45</v>
      </c>
      <c r="G4981" s="6">
        <v>0</v>
      </c>
      <c r="H4981" s="6">
        <v>0</v>
      </c>
      <c r="I4981" s="6"/>
      <c r="J4981" t="str">
        <f t="shared" si="77"/>
        <v>PMEKX-TGC210FRB</v>
      </c>
      <c r="K4981" t="str">
        <f>IF((VLOOKUP(J4981,mdc!A:V,22,FALSE)=""),"non Collabo","collabo")</f>
        <v>collabo</v>
      </c>
      <c r="L4981" t="str" cm="1">
        <f t="array" ref="L4981">IFERROR(_xlfn.IFS(G4981&lt;0,"shortage",H4981&lt;0,"shortage",I4981&lt;0,"shortage"),"ok")</f>
        <v>ok</v>
      </c>
    </row>
    <row r="4982" spans="1:12" hidden="1" x14ac:dyDescent="0.35">
      <c r="A4982" s="5" t="s">
        <v>79</v>
      </c>
      <c r="B4982" s="5" t="s">
        <v>25</v>
      </c>
      <c r="C4982" s="5" t="s">
        <v>1580</v>
      </c>
      <c r="D4982" s="5" t="s">
        <v>826</v>
      </c>
      <c r="E4982" s="5" t="s">
        <v>2318</v>
      </c>
      <c r="F4982" s="6">
        <v>90.909090909090907</v>
      </c>
      <c r="G4982" s="6">
        <v>100</v>
      </c>
      <c r="H4982" s="6">
        <v>100</v>
      </c>
      <c r="I4982" s="6"/>
      <c r="J4982" t="str">
        <f t="shared" si="77"/>
        <v>PMEKX-TGC210FRB</v>
      </c>
      <c r="K4982" t="str">
        <f>IF((VLOOKUP(J4982,mdc!A:V,22,FALSE)=""),"non Collabo","collabo")</f>
        <v>collabo</v>
      </c>
      <c r="L4982" t="str" cm="1">
        <f t="array" ref="L4982">IFERROR(_xlfn.IFS(G4982&lt;0,"shortage",H4982&lt;0,"shortage",I4982&lt;0,"shortage"),"ok")</f>
        <v>ok</v>
      </c>
    </row>
    <row r="4983" spans="1:12" hidden="1" x14ac:dyDescent="0.35">
      <c r="A4983" s="5" t="s">
        <v>79</v>
      </c>
      <c r="B4983" s="5" t="s">
        <v>25</v>
      </c>
      <c r="C4983" s="5" t="s">
        <v>1580</v>
      </c>
      <c r="D4983" s="5" t="s">
        <v>826</v>
      </c>
      <c r="E4983" s="5" t="s">
        <v>7</v>
      </c>
      <c r="F4983" s="6">
        <v>5.5529999999999999</v>
      </c>
      <c r="G4983" s="6">
        <v>8.3294999999999995</v>
      </c>
      <c r="H4983" s="6">
        <v>5.8121400000000003</v>
      </c>
      <c r="I4983" s="6"/>
      <c r="J4983" t="str">
        <f t="shared" si="77"/>
        <v>PMEKX-TGC210FRB</v>
      </c>
      <c r="K4983" t="str">
        <f>IF((VLOOKUP(J4983,mdc!A:V,22,FALSE)=""),"non Collabo","collabo")</f>
        <v>collabo</v>
      </c>
      <c r="L4983" t="str" cm="1">
        <f t="array" ref="L4983">IFERROR(_xlfn.IFS(G4983&lt;0,"shortage",H4983&lt;0,"shortage",I4983&lt;0,"shortage"),"ok")</f>
        <v>ok</v>
      </c>
    </row>
    <row r="4984" spans="1:12" hidden="1" x14ac:dyDescent="0.35">
      <c r="A4984" s="5" t="s">
        <v>79</v>
      </c>
      <c r="B4984" s="5" t="s">
        <v>25</v>
      </c>
      <c r="C4984" s="5" t="s">
        <v>1580</v>
      </c>
      <c r="D4984" s="5" t="s">
        <v>826</v>
      </c>
      <c r="E4984" s="5" t="s">
        <v>1566</v>
      </c>
      <c r="F4984" s="6">
        <v>6.1082999999999998</v>
      </c>
      <c r="G4984" s="6">
        <v>8.3294999999999995</v>
      </c>
      <c r="H4984" s="6">
        <v>5.8121400000000003</v>
      </c>
      <c r="I4984" s="6"/>
      <c r="J4984" t="str">
        <f t="shared" si="77"/>
        <v>PMEKX-TGC210FRB</v>
      </c>
      <c r="K4984" t="str">
        <f>IF((VLOOKUP(J4984,mdc!A:V,22,FALSE)=""),"non Collabo","collabo")</f>
        <v>collabo</v>
      </c>
      <c r="L4984" t="str" cm="1">
        <f t="array" ref="L4984">IFERROR(_xlfn.IFS(G4984&lt;0,"shortage",H4984&lt;0,"shortage",I4984&lt;0,"shortage"),"ok")</f>
        <v>ok</v>
      </c>
    </row>
    <row r="4985" spans="1:12" ht="15" hidden="1" thickBot="1" x14ac:dyDescent="0.4">
      <c r="A4985" s="5" t="s">
        <v>79</v>
      </c>
      <c r="B4985" s="5" t="s">
        <v>25</v>
      </c>
      <c r="C4985" s="5" t="s">
        <v>1580</v>
      </c>
      <c r="D4985" s="7" t="s">
        <v>826</v>
      </c>
      <c r="E4985" s="7" t="s">
        <v>8</v>
      </c>
      <c r="F4985" s="8">
        <v>-0.55530000000000002</v>
      </c>
      <c r="G4985" s="8">
        <v>0</v>
      </c>
      <c r="H4985" s="8">
        <v>0</v>
      </c>
      <c r="I4985" s="8"/>
      <c r="J4985" t="str">
        <f t="shared" si="77"/>
        <v>PMEKX-TGC210FRB</v>
      </c>
      <c r="K4985" t="str">
        <f>IF((VLOOKUP(J4985,mdc!A:V,22,FALSE)=""),"non Collabo","collabo")</f>
        <v>collabo</v>
      </c>
    </row>
    <row r="4986" spans="1:12" hidden="1" x14ac:dyDescent="0.35">
      <c r="A4986" s="5" t="s">
        <v>79</v>
      </c>
      <c r="B4986" s="5" t="s">
        <v>25</v>
      </c>
      <c r="C4986" s="5" t="s">
        <v>1580</v>
      </c>
      <c r="D4986" s="3" t="s">
        <v>827</v>
      </c>
      <c r="E4986" s="3" t="s">
        <v>5</v>
      </c>
      <c r="F4986" s="4">
        <v>63</v>
      </c>
      <c r="G4986" s="4">
        <v>2112</v>
      </c>
      <c r="H4986" s="4">
        <v>1107</v>
      </c>
      <c r="I4986" s="4">
        <v>1770</v>
      </c>
      <c r="J4986" t="str">
        <f t="shared" si="77"/>
        <v>PMEKX-TGC210FXB</v>
      </c>
      <c r="K4986" t="str">
        <f>IF((VLOOKUP(J4986,mdc!A:V,22,FALSE)=""),"non Collabo","collabo")</f>
        <v>collabo</v>
      </c>
      <c r="L4986" t="str" cm="1">
        <f t="array" ref="L4986">IFERROR(_xlfn.IFS(G4986&lt;0,"shortage",H4986&lt;0,"shortage",I4986&lt;0,"shortage"),"ok")</f>
        <v>ok</v>
      </c>
    </row>
    <row r="4987" spans="1:12" hidden="1" x14ac:dyDescent="0.35">
      <c r="A4987" s="5" t="s">
        <v>79</v>
      </c>
      <c r="B4987" s="5" t="s">
        <v>25</v>
      </c>
      <c r="C4987" s="5" t="s">
        <v>1580</v>
      </c>
      <c r="D4987" s="5" t="s">
        <v>827</v>
      </c>
      <c r="E4987" s="5" t="s">
        <v>1565</v>
      </c>
      <c r="F4987" s="6">
        <v>513</v>
      </c>
      <c r="G4987" s="6">
        <v>2112</v>
      </c>
      <c r="H4987" s="6">
        <v>1107</v>
      </c>
      <c r="I4987" s="6">
        <v>1770</v>
      </c>
      <c r="J4987" t="str">
        <f t="shared" si="77"/>
        <v>PMEKX-TGC210FXB</v>
      </c>
      <c r="K4987" t="str">
        <f>IF((VLOOKUP(J4987,mdc!A:V,22,FALSE)=""),"non Collabo","collabo")</f>
        <v>collabo</v>
      </c>
      <c r="L4987" t="str" cm="1">
        <f t="array" ref="L4987">IFERROR(_xlfn.IFS(G4987&lt;0,"shortage",H4987&lt;0,"shortage",I4987&lt;0,"shortage"),"ok")</f>
        <v>ok</v>
      </c>
    </row>
    <row r="4988" spans="1:12" hidden="1" x14ac:dyDescent="0.35">
      <c r="A4988" s="5" t="s">
        <v>79</v>
      </c>
      <c r="B4988" s="5" t="s">
        <v>25</v>
      </c>
      <c r="C4988" s="5" t="s">
        <v>1580</v>
      </c>
      <c r="D4988" s="5" t="s">
        <v>827</v>
      </c>
      <c r="E4988" s="5" t="s">
        <v>6</v>
      </c>
      <c r="F4988" s="6">
        <v>-450</v>
      </c>
      <c r="G4988" s="6">
        <v>0</v>
      </c>
      <c r="H4988" s="6">
        <v>0</v>
      </c>
      <c r="I4988" s="6">
        <v>0</v>
      </c>
      <c r="J4988" t="str">
        <f t="shared" si="77"/>
        <v>PMEKX-TGC210FXB</v>
      </c>
      <c r="K4988" t="str">
        <f>IF((VLOOKUP(J4988,mdc!A:V,22,FALSE)=""),"non Collabo","collabo")</f>
        <v>collabo</v>
      </c>
      <c r="L4988" t="str" cm="1">
        <f t="array" ref="L4988">IFERROR(_xlfn.IFS(G4988&lt;0,"shortage",H4988&lt;0,"shortage",I4988&lt;0,"shortage"),"ok")</f>
        <v>ok</v>
      </c>
    </row>
    <row r="4989" spans="1:12" hidden="1" x14ac:dyDescent="0.35">
      <c r="A4989" s="5" t="s">
        <v>79</v>
      </c>
      <c r="B4989" s="5" t="s">
        <v>25</v>
      </c>
      <c r="C4989" s="5" t="s">
        <v>1580</v>
      </c>
      <c r="D4989" s="5" t="s">
        <v>827</v>
      </c>
      <c r="E4989" s="5" t="s">
        <v>2318</v>
      </c>
      <c r="F4989" s="6">
        <v>12.280701754386</v>
      </c>
      <c r="G4989" s="6">
        <v>100</v>
      </c>
      <c r="H4989" s="6">
        <v>100</v>
      </c>
      <c r="I4989" s="6">
        <v>100</v>
      </c>
      <c r="J4989" t="str">
        <f t="shared" si="77"/>
        <v>PMEKX-TGC210FXB</v>
      </c>
      <c r="K4989" t="str">
        <f>IF((VLOOKUP(J4989,mdc!A:V,22,FALSE)=""),"non Collabo","collabo")</f>
        <v>collabo</v>
      </c>
      <c r="L4989" t="str" cm="1">
        <f t="array" ref="L4989">IFERROR(_xlfn.IFS(G4989&lt;0,"shortage",H4989&lt;0,"shortage",I4989&lt;0,"shortage"),"ok")</f>
        <v>ok</v>
      </c>
    </row>
    <row r="4990" spans="1:12" hidden="1" x14ac:dyDescent="0.35">
      <c r="A4990" s="5" t="s">
        <v>79</v>
      </c>
      <c r="B4990" s="5" t="s">
        <v>25</v>
      </c>
      <c r="C4990" s="5" t="s">
        <v>1580</v>
      </c>
      <c r="D4990" s="5" t="s">
        <v>827</v>
      </c>
      <c r="E4990" s="5" t="s">
        <v>7</v>
      </c>
      <c r="F4990" s="6">
        <v>0.76544999999999996</v>
      </c>
      <c r="G4990" s="6">
        <v>25.660799999999998</v>
      </c>
      <c r="H4990" s="6">
        <v>13.450049999999999</v>
      </c>
      <c r="I4990" s="6">
        <v>21.505500000000001</v>
      </c>
      <c r="J4990" t="str">
        <f t="shared" si="77"/>
        <v>PMEKX-TGC210FXB</v>
      </c>
      <c r="K4990" t="str">
        <f>IF((VLOOKUP(J4990,mdc!A:V,22,FALSE)=""),"non Collabo","collabo")</f>
        <v>collabo</v>
      </c>
      <c r="L4990" t="str" cm="1">
        <f t="array" ref="L4990">IFERROR(_xlfn.IFS(G4990&lt;0,"shortage",H4990&lt;0,"shortage",I4990&lt;0,"shortage"),"ok")</f>
        <v>ok</v>
      </c>
    </row>
    <row r="4991" spans="1:12" hidden="1" x14ac:dyDescent="0.35">
      <c r="A4991" s="5" t="s">
        <v>79</v>
      </c>
      <c r="B4991" s="5" t="s">
        <v>25</v>
      </c>
      <c r="C4991" s="5" t="s">
        <v>1580</v>
      </c>
      <c r="D4991" s="5" t="s">
        <v>827</v>
      </c>
      <c r="E4991" s="5" t="s">
        <v>1566</v>
      </c>
      <c r="F4991" s="6">
        <v>6.2329499999999998</v>
      </c>
      <c r="G4991" s="6">
        <v>25.660799999999998</v>
      </c>
      <c r="H4991" s="6">
        <v>13.450049999999999</v>
      </c>
      <c r="I4991" s="6">
        <v>21.505500000000001</v>
      </c>
      <c r="J4991" t="str">
        <f t="shared" si="77"/>
        <v>PMEKX-TGC210FXB</v>
      </c>
      <c r="K4991" t="str">
        <f>IF((VLOOKUP(J4991,mdc!A:V,22,FALSE)=""),"non Collabo","collabo")</f>
        <v>collabo</v>
      </c>
      <c r="L4991" t="str" cm="1">
        <f t="array" ref="L4991">IFERROR(_xlfn.IFS(G4991&lt;0,"shortage",H4991&lt;0,"shortage",I4991&lt;0,"shortage"),"ok")</f>
        <v>ok</v>
      </c>
    </row>
    <row r="4992" spans="1:12" ht="15" hidden="1" thickBot="1" x14ac:dyDescent="0.4">
      <c r="A4992" s="5" t="s">
        <v>79</v>
      </c>
      <c r="B4992" s="5" t="s">
        <v>25</v>
      </c>
      <c r="C4992" s="5" t="s">
        <v>1580</v>
      </c>
      <c r="D4992" s="7" t="s">
        <v>827</v>
      </c>
      <c r="E4992" s="7" t="s">
        <v>8</v>
      </c>
      <c r="F4992" s="8">
        <v>-5.4675000000000002</v>
      </c>
      <c r="G4992" s="8">
        <v>0</v>
      </c>
      <c r="H4992" s="8">
        <v>0</v>
      </c>
      <c r="I4992" s="8">
        <v>0</v>
      </c>
      <c r="J4992" t="str">
        <f t="shared" si="77"/>
        <v>PMEKX-TGC210FXB</v>
      </c>
      <c r="K4992" t="str">
        <f>IF((VLOOKUP(J4992,mdc!A:V,22,FALSE)=""),"non Collabo","collabo")</f>
        <v>collabo</v>
      </c>
    </row>
    <row r="4993" spans="1:12" hidden="1" x14ac:dyDescent="0.35">
      <c r="A4993" s="5" t="s">
        <v>79</v>
      </c>
      <c r="B4993" s="5" t="s">
        <v>25</v>
      </c>
      <c r="C4993" s="5" t="s">
        <v>1580</v>
      </c>
      <c r="D4993" s="3" t="s">
        <v>828</v>
      </c>
      <c r="E4993" s="3" t="s">
        <v>5</v>
      </c>
      <c r="F4993" s="4">
        <v>495</v>
      </c>
      <c r="G4993" s="4">
        <v>798</v>
      </c>
      <c r="H4993" s="4">
        <v>654</v>
      </c>
      <c r="I4993" s="4">
        <v>696</v>
      </c>
      <c r="J4993" t="str">
        <f t="shared" si="77"/>
        <v>PMEKX-TGC210PDB</v>
      </c>
      <c r="K4993" t="str">
        <f>IF((VLOOKUP(J4993,mdc!A:V,22,FALSE)=""),"non Collabo","collabo")</f>
        <v>collabo</v>
      </c>
      <c r="L4993" t="str" cm="1">
        <f t="array" ref="L4993">IFERROR(_xlfn.IFS(G4993&lt;0,"shortage",H4993&lt;0,"shortage",I4993&lt;0,"shortage"),"ok")</f>
        <v>ok</v>
      </c>
    </row>
    <row r="4994" spans="1:12" hidden="1" x14ac:dyDescent="0.35">
      <c r="A4994" s="5" t="s">
        <v>79</v>
      </c>
      <c r="B4994" s="5" t="s">
        <v>25</v>
      </c>
      <c r="C4994" s="5" t="s">
        <v>1580</v>
      </c>
      <c r="D4994" s="5" t="s">
        <v>828</v>
      </c>
      <c r="E4994" s="5" t="s">
        <v>1565</v>
      </c>
      <c r="F4994" s="6">
        <v>495</v>
      </c>
      <c r="G4994" s="6">
        <v>876</v>
      </c>
      <c r="H4994" s="6">
        <v>654</v>
      </c>
      <c r="I4994" s="6">
        <v>696</v>
      </c>
      <c r="J4994" t="str">
        <f t="shared" si="77"/>
        <v>PMEKX-TGC210PDB</v>
      </c>
      <c r="K4994" t="str">
        <f>IF((VLOOKUP(J4994,mdc!A:V,22,FALSE)=""),"non Collabo","collabo")</f>
        <v>collabo</v>
      </c>
      <c r="L4994" t="str" cm="1">
        <f t="array" ref="L4994">IFERROR(_xlfn.IFS(G4994&lt;0,"shortage",H4994&lt;0,"shortage",I4994&lt;0,"shortage"),"ok")</f>
        <v>ok</v>
      </c>
    </row>
    <row r="4995" spans="1:12" x14ac:dyDescent="0.35">
      <c r="A4995" s="5" t="s">
        <v>79</v>
      </c>
      <c r="B4995" s="5" t="s">
        <v>25</v>
      </c>
      <c r="C4995" s="5" t="s">
        <v>1580</v>
      </c>
      <c r="D4995" s="5" t="s">
        <v>828</v>
      </c>
      <c r="E4995" s="5" t="s">
        <v>6</v>
      </c>
      <c r="F4995" s="6">
        <v>0</v>
      </c>
      <c r="G4995" s="6">
        <v>-78</v>
      </c>
      <c r="H4995" s="6">
        <v>0</v>
      </c>
      <c r="I4995" s="6">
        <v>0</v>
      </c>
      <c r="J4995" t="str">
        <f t="shared" ref="J4995:J5058" si="78">A4995&amp;D4995</f>
        <v>PMEKX-TGC210PDB</v>
      </c>
      <c r="K4995" t="str">
        <f>IF((VLOOKUP(J4995,mdc!A:V,22,FALSE)=""),"non Collabo","collabo")</f>
        <v>collabo</v>
      </c>
      <c r="L4995" t="str" cm="1">
        <f t="array" ref="L4995">IFERROR(_xlfn.IFS(G4995&lt;0,"shortage",H4995&lt;0,"shortage",I4995&lt;0,"shortage"),"ok")</f>
        <v>shortage</v>
      </c>
    </row>
    <row r="4996" spans="1:12" hidden="1" x14ac:dyDescent="0.35">
      <c r="A4996" s="5" t="s">
        <v>79</v>
      </c>
      <c r="B4996" s="5" t="s">
        <v>25</v>
      </c>
      <c r="C4996" s="5" t="s">
        <v>1580</v>
      </c>
      <c r="D4996" s="5" t="s">
        <v>828</v>
      </c>
      <c r="E4996" s="5" t="s">
        <v>2318</v>
      </c>
      <c r="F4996" s="6">
        <v>100</v>
      </c>
      <c r="G4996" s="6">
        <v>91.095890410958901</v>
      </c>
      <c r="H4996" s="6">
        <v>100</v>
      </c>
      <c r="I4996" s="6">
        <v>100</v>
      </c>
      <c r="J4996" t="str">
        <f t="shared" si="78"/>
        <v>PMEKX-TGC210PDB</v>
      </c>
      <c r="K4996" t="str">
        <f>IF((VLOOKUP(J4996,mdc!A:V,22,FALSE)=""),"non Collabo","collabo")</f>
        <v>collabo</v>
      </c>
      <c r="L4996" t="str" cm="1">
        <f t="array" ref="L4996">IFERROR(_xlfn.IFS(G4996&lt;0,"shortage",H4996&lt;0,"shortage",I4996&lt;0,"shortage"),"ok")</f>
        <v>ok</v>
      </c>
    </row>
    <row r="4997" spans="1:12" hidden="1" x14ac:dyDescent="0.35">
      <c r="A4997" s="5" t="s">
        <v>79</v>
      </c>
      <c r="B4997" s="5" t="s">
        <v>25</v>
      </c>
      <c r="C4997" s="5" t="s">
        <v>1580</v>
      </c>
      <c r="D4997" s="5" t="s">
        <v>828</v>
      </c>
      <c r="E4997" s="5" t="s">
        <v>7</v>
      </c>
      <c r="F4997" s="6">
        <v>7.1775000000000002</v>
      </c>
      <c r="G4997" s="6">
        <v>11.571</v>
      </c>
      <c r="H4997" s="6">
        <v>9.4830000000000005</v>
      </c>
      <c r="I4997" s="6">
        <v>10.092000000000001</v>
      </c>
      <c r="J4997" t="str">
        <f t="shared" si="78"/>
        <v>PMEKX-TGC210PDB</v>
      </c>
      <c r="K4997" t="str">
        <f>IF((VLOOKUP(J4997,mdc!A:V,22,FALSE)=""),"non Collabo","collabo")</f>
        <v>collabo</v>
      </c>
      <c r="L4997" t="str" cm="1">
        <f t="array" ref="L4997">IFERROR(_xlfn.IFS(G4997&lt;0,"shortage",H4997&lt;0,"shortage",I4997&lt;0,"shortage"),"ok")</f>
        <v>ok</v>
      </c>
    </row>
    <row r="4998" spans="1:12" hidden="1" x14ac:dyDescent="0.35">
      <c r="A4998" s="5" t="s">
        <v>79</v>
      </c>
      <c r="B4998" s="5" t="s">
        <v>25</v>
      </c>
      <c r="C4998" s="5" t="s">
        <v>1580</v>
      </c>
      <c r="D4998" s="5" t="s">
        <v>828</v>
      </c>
      <c r="E4998" s="5" t="s">
        <v>1566</v>
      </c>
      <c r="F4998" s="6">
        <v>7.1775000000000002</v>
      </c>
      <c r="G4998" s="6">
        <v>12.702</v>
      </c>
      <c r="H4998" s="6">
        <v>9.4830000000000005</v>
      </c>
      <c r="I4998" s="6">
        <v>10.092000000000001</v>
      </c>
      <c r="J4998" t="str">
        <f t="shared" si="78"/>
        <v>PMEKX-TGC210PDB</v>
      </c>
      <c r="K4998" t="str">
        <f>IF((VLOOKUP(J4998,mdc!A:V,22,FALSE)=""),"non Collabo","collabo")</f>
        <v>collabo</v>
      </c>
      <c r="L4998" t="str" cm="1">
        <f t="array" ref="L4998">IFERROR(_xlfn.IFS(G4998&lt;0,"shortage",H4998&lt;0,"shortage",I4998&lt;0,"shortage"),"ok")</f>
        <v>ok</v>
      </c>
    </row>
    <row r="4999" spans="1:12" ht="15" hidden="1" thickBot="1" x14ac:dyDescent="0.4">
      <c r="A4999" s="5" t="s">
        <v>79</v>
      </c>
      <c r="B4999" s="5" t="s">
        <v>25</v>
      </c>
      <c r="C4999" s="5" t="s">
        <v>1580</v>
      </c>
      <c r="D4999" s="7" t="s">
        <v>828</v>
      </c>
      <c r="E4999" s="7" t="s">
        <v>8</v>
      </c>
      <c r="F4999" s="8">
        <v>0</v>
      </c>
      <c r="G4999" s="8">
        <v>-1.131</v>
      </c>
      <c r="H4999" s="8">
        <v>0</v>
      </c>
      <c r="I4999" s="8">
        <v>0</v>
      </c>
      <c r="J4999" t="str">
        <f t="shared" si="78"/>
        <v>PMEKX-TGC210PDB</v>
      </c>
      <c r="K4999" t="str">
        <f>IF((VLOOKUP(J4999,mdc!A:V,22,FALSE)=""),"non Collabo","collabo")</f>
        <v>collabo</v>
      </c>
    </row>
    <row r="5000" spans="1:12" hidden="1" x14ac:dyDescent="0.35">
      <c r="A5000" s="5" t="s">
        <v>79</v>
      </c>
      <c r="B5000" s="5" t="s">
        <v>25</v>
      </c>
      <c r="C5000" s="5" t="s">
        <v>1580</v>
      </c>
      <c r="D5000" s="3" t="s">
        <v>829</v>
      </c>
      <c r="E5000" s="3" t="s">
        <v>5</v>
      </c>
      <c r="F5000" s="4">
        <v>1191</v>
      </c>
      <c r="G5000" s="4">
        <v>519</v>
      </c>
      <c r="H5000" s="4">
        <v>855</v>
      </c>
      <c r="I5000" s="4">
        <v>1140</v>
      </c>
      <c r="J5000" t="str">
        <f t="shared" si="78"/>
        <v>PMEKX-TGC210SPB</v>
      </c>
      <c r="K5000" t="str">
        <f>IF((VLOOKUP(J5000,mdc!A:V,22,FALSE)=""),"non Collabo","collabo")</f>
        <v>collabo</v>
      </c>
      <c r="L5000" t="str" cm="1">
        <f t="array" ref="L5000">IFERROR(_xlfn.IFS(G5000&lt;0,"shortage",H5000&lt;0,"shortage",I5000&lt;0,"shortage"),"ok")</f>
        <v>ok</v>
      </c>
    </row>
    <row r="5001" spans="1:12" hidden="1" x14ac:dyDescent="0.35">
      <c r="A5001" s="5" t="s">
        <v>79</v>
      </c>
      <c r="B5001" s="5" t="s">
        <v>25</v>
      </c>
      <c r="C5001" s="5" t="s">
        <v>1580</v>
      </c>
      <c r="D5001" s="5" t="s">
        <v>829</v>
      </c>
      <c r="E5001" s="5" t="s">
        <v>1565</v>
      </c>
      <c r="F5001" s="6">
        <v>1191</v>
      </c>
      <c r="G5001" s="6">
        <v>519</v>
      </c>
      <c r="H5001" s="6">
        <v>855</v>
      </c>
      <c r="I5001" s="6">
        <v>1140</v>
      </c>
      <c r="J5001" t="str">
        <f t="shared" si="78"/>
        <v>PMEKX-TGC210SPB</v>
      </c>
      <c r="K5001" t="str">
        <f>IF((VLOOKUP(J5001,mdc!A:V,22,FALSE)=""),"non Collabo","collabo")</f>
        <v>collabo</v>
      </c>
      <c r="L5001" t="str" cm="1">
        <f t="array" ref="L5001">IFERROR(_xlfn.IFS(G5001&lt;0,"shortage",H5001&lt;0,"shortage",I5001&lt;0,"shortage"),"ok")</f>
        <v>ok</v>
      </c>
    </row>
    <row r="5002" spans="1:12" hidden="1" x14ac:dyDescent="0.35">
      <c r="A5002" s="5" t="s">
        <v>79</v>
      </c>
      <c r="B5002" s="5" t="s">
        <v>25</v>
      </c>
      <c r="C5002" s="5" t="s">
        <v>1580</v>
      </c>
      <c r="D5002" s="5" t="s">
        <v>829</v>
      </c>
      <c r="E5002" s="5" t="s">
        <v>6</v>
      </c>
      <c r="F5002" s="6">
        <v>0</v>
      </c>
      <c r="G5002" s="6">
        <v>0</v>
      </c>
      <c r="H5002" s="6">
        <v>0</v>
      </c>
      <c r="I5002" s="6">
        <v>0</v>
      </c>
      <c r="J5002" t="str">
        <f t="shared" si="78"/>
        <v>PMEKX-TGC210SPB</v>
      </c>
      <c r="K5002" t="str">
        <f>IF((VLOOKUP(J5002,mdc!A:V,22,FALSE)=""),"non Collabo","collabo")</f>
        <v>collabo</v>
      </c>
      <c r="L5002" t="str" cm="1">
        <f t="array" ref="L5002">IFERROR(_xlfn.IFS(G5002&lt;0,"shortage",H5002&lt;0,"shortage",I5002&lt;0,"shortage"),"ok")</f>
        <v>ok</v>
      </c>
    </row>
    <row r="5003" spans="1:12" hidden="1" x14ac:dyDescent="0.35">
      <c r="A5003" s="5" t="s">
        <v>79</v>
      </c>
      <c r="B5003" s="5" t="s">
        <v>25</v>
      </c>
      <c r="C5003" s="5" t="s">
        <v>1580</v>
      </c>
      <c r="D5003" s="5" t="s">
        <v>829</v>
      </c>
      <c r="E5003" s="5" t="s">
        <v>2318</v>
      </c>
      <c r="F5003" s="6">
        <v>100</v>
      </c>
      <c r="G5003" s="6">
        <v>100</v>
      </c>
      <c r="H5003" s="6">
        <v>100</v>
      </c>
      <c r="I5003" s="6">
        <v>100</v>
      </c>
      <c r="J5003" t="str">
        <f t="shared" si="78"/>
        <v>PMEKX-TGC210SPB</v>
      </c>
      <c r="K5003" t="str">
        <f>IF((VLOOKUP(J5003,mdc!A:V,22,FALSE)=""),"non Collabo","collabo")</f>
        <v>collabo</v>
      </c>
      <c r="L5003" t="str" cm="1">
        <f t="array" ref="L5003">IFERROR(_xlfn.IFS(G5003&lt;0,"shortage",H5003&lt;0,"shortage",I5003&lt;0,"shortage"),"ok")</f>
        <v>ok</v>
      </c>
    </row>
    <row r="5004" spans="1:12" hidden="1" x14ac:dyDescent="0.35">
      <c r="A5004" s="5" t="s">
        <v>79</v>
      </c>
      <c r="B5004" s="5" t="s">
        <v>25</v>
      </c>
      <c r="C5004" s="5" t="s">
        <v>1580</v>
      </c>
      <c r="D5004" s="5" t="s">
        <v>829</v>
      </c>
      <c r="E5004" s="5" t="s">
        <v>7</v>
      </c>
      <c r="F5004" s="6">
        <v>16.209510000000002</v>
      </c>
      <c r="G5004" s="6">
        <v>7.0635899999999996</v>
      </c>
      <c r="H5004" s="6">
        <v>11.63655</v>
      </c>
      <c r="I5004" s="6">
        <v>15.5154</v>
      </c>
      <c r="J5004" t="str">
        <f t="shared" si="78"/>
        <v>PMEKX-TGC210SPB</v>
      </c>
      <c r="K5004" t="str">
        <f>IF((VLOOKUP(J5004,mdc!A:V,22,FALSE)=""),"non Collabo","collabo")</f>
        <v>collabo</v>
      </c>
      <c r="L5004" t="str" cm="1">
        <f t="array" ref="L5004">IFERROR(_xlfn.IFS(G5004&lt;0,"shortage",H5004&lt;0,"shortage",I5004&lt;0,"shortage"),"ok")</f>
        <v>ok</v>
      </c>
    </row>
    <row r="5005" spans="1:12" hidden="1" x14ac:dyDescent="0.35">
      <c r="A5005" s="5" t="s">
        <v>79</v>
      </c>
      <c r="B5005" s="5" t="s">
        <v>25</v>
      </c>
      <c r="C5005" s="5" t="s">
        <v>1580</v>
      </c>
      <c r="D5005" s="5" t="s">
        <v>829</v>
      </c>
      <c r="E5005" s="5" t="s">
        <v>1566</v>
      </c>
      <c r="F5005" s="6">
        <v>16.209510000000002</v>
      </c>
      <c r="G5005" s="6">
        <v>7.0635899999999996</v>
      </c>
      <c r="H5005" s="6">
        <v>11.63655</v>
      </c>
      <c r="I5005" s="6">
        <v>15.5154</v>
      </c>
      <c r="J5005" t="str">
        <f t="shared" si="78"/>
        <v>PMEKX-TGC210SPB</v>
      </c>
      <c r="K5005" t="str">
        <f>IF((VLOOKUP(J5005,mdc!A:V,22,FALSE)=""),"non Collabo","collabo")</f>
        <v>collabo</v>
      </c>
      <c r="L5005" t="str" cm="1">
        <f t="array" ref="L5005">IFERROR(_xlfn.IFS(G5005&lt;0,"shortage",H5005&lt;0,"shortage",I5005&lt;0,"shortage"),"ok")</f>
        <v>ok</v>
      </c>
    </row>
    <row r="5006" spans="1:12" ht="15" hidden="1" thickBot="1" x14ac:dyDescent="0.4">
      <c r="A5006" s="5" t="s">
        <v>79</v>
      </c>
      <c r="B5006" s="5" t="s">
        <v>25</v>
      </c>
      <c r="C5006" s="5" t="s">
        <v>1580</v>
      </c>
      <c r="D5006" s="7" t="s">
        <v>829</v>
      </c>
      <c r="E5006" s="7" t="s">
        <v>8</v>
      </c>
      <c r="F5006" s="8">
        <v>0</v>
      </c>
      <c r="G5006" s="8">
        <v>0</v>
      </c>
      <c r="H5006" s="8">
        <v>0</v>
      </c>
      <c r="I5006" s="8">
        <v>0</v>
      </c>
      <c r="J5006" t="str">
        <f t="shared" si="78"/>
        <v>PMEKX-TGC210SPB</v>
      </c>
      <c r="K5006" t="str">
        <f>IF((VLOOKUP(J5006,mdc!A:V,22,FALSE)=""),"non Collabo","collabo")</f>
        <v>collabo</v>
      </c>
    </row>
    <row r="5007" spans="1:12" hidden="1" x14ac:dyDescent="0.35">
      <c r="A5007" s="5" t="s">
        <v>79</v>
      </c>
      <c r="B5007" s="5" t="s">
        <v>25</v>
      </c>
      <c r="C5007" s="5" t="s">
        <v>1580</v>
      </c>
      <c r="D5007" s="3" t="s">
        <v>830</v>
      </c>
      <c r="E5007" s="3" t="s">
        <v>5</v>
      </c>
      <c r="F5007" s="4">
        <v>1002</v>
      </c>
      <c r="G5007" s="4">
        <v>918</v>
      </c>
      <c r="H5007" s="4">
        <v>921</v>
      </c>
      <c r="I5007" s="4">
        <v>540</v>
      </c>
      <c r="J5007" t="str">
        <f t="shared" si="78"/>
        <v>PMEKX-TGC210SPS</v>
      </c>
      <c r="K5007" t="str">
        <f>IF((VLOOKUP(J5007,mdc!A:V,22,FALSE)=""),"non Collabo","collabo")</f>
        <v>collabo</v>
      </c>
      <c r="L5007" t="str" cm="1">
        <f t="array" ref="L5007">IFERROR(_xlfn.IFS(G5007&lt;0,"shortage",H5007&lt;0,"shortage",I5007&lt;0,"shortage"),"ok")</f>
        <v>ok</v>
      </c>
    </row>
    <row r="5008" spans="1:12" hidden="1" x14ac:dyDescent="0.35">
      <c r="A5008" s="5" t="s">
        <v>79</v>
      </c>
      <c r="B5008" s="5" t="s">
        <v>25</v>
      </c>
      <c r="C5008" s="5" t="s">
        <v>1580</v>
      </c>
      <c r="D5008" s="5" t="s">
        <v>830</v>
      </c>
      <c r="E5008" s="5" t="s">
        <v>1565</v>
      </c>
      <c r="F5008" s="6">
        <v>1002</v>
      </c>
      <c r="G5008" s="6">
        <v>918</v>
      </c>
      <c r="H5008" s="6">
        <v>921</v>
      </c>
      <c r="I5008" s="6">
        <v>540</v>
      </c>
      <c r="J5008" t="str">
        <f t="shared" si="78"/>
        <v>PMEKX-TGC210SPS</v>
      </c>
      <c r="K5008" t="str">
        <f>IF((VLOOKUP(J5008,mdc!A:V,22,FALSE)=""),"non Collabo","collabo")</f>
        <v>collabo</v>
      </c>
      <c r="L5008" t="str" cm="1">
        <f t="array" ref="L5008">IFERROR(_xlfn.IFS(G5008&lt;0,"shortage",H5008&lt;0,"shortage",I5008&lt;0,"shortage"),"ok")</f>
        <v>ok</v>
      </c>
    </row>
    <row r="5009" spans="1:12" hidden="1" x14ac:dyDescent="0.35">
      <c r="A5009" s="5" t="s">
        <v>79</v>
      </c>
      <c r="B5009" s="5" t="s">
        <v>25</v>
      </c>
      <c r="C5009" s="5" t="s">
        <v>1580</v>
      </c>
      <c r="D5009" s="5" t="s">
        <v>830</v>
      </c>
      <c r="E5009" s="5" t="s">
        <v>6</v>
      </c>
      <c r="F5009" s="6">
        <v>0</v>
      </c>
      <c r="G5009" s="6">
        <v>0</v>
      </c>
      <c r="H5009" s="6">
        <v>0</v>
      </c>
      <c r="I5009" s="6">
        <v>0</v>
      </c>
      <c r="J5009" t="str">
        <f t="shared" si="78"/>
        <v>PMEKX-TGC210SPS</v>
      </c>
      <c r="K5009" t="str">
        <f>IF((VLOOKUP(J5009,mdc!A:V,22,FALSE)=""),"non Collabo","collabo")</f>
        <v>collabo</v>
      </c>
      <c r="L5009" t="str" cm="1">
        <f t="array" ref="L5009">IFERROR(_xlfn.IFS(G5009&lt;0,"shortage",H5009&lt;0,"shortage",I5009&lt;0,"shortage"),"ok")</f>
        <v>ok</v>
      </c>
    </row>
    <row r="5010" spans="1:12" hidden="1" x14ac:dyDescent="0.35">
      <c r="A5010" s="5" t="s">
        <v>79</v>
      </c>
      <c r="B5010" s="5" t="s">
        <v>25</v>
      </c>
      <c r="C5010" s="5" t="s">
        <v>1580</v>
      </c>
      <c r="D5010" s="5" t="s">
        <v>830</v>
      </c>
      <c r="E5010" s="5" t="s">
        <v>2318</v>
      </c>
      <c r="F5010" s="6">
        <v>100</v>
      </c>
      <c r="G5010" s="6">
        <v>100</v>
      </c>
      <c r="H5010" s="6">
        <v>100</v>
      </c>
      <c r="I5010" s="6">
        <v>100</v>
      </c>
      <c r="J5010" t="str">
        <f t="shared" si="78"/>
        <v>PMEKX-TGC210SPS</v>
      </c>
      <c r="K5010" t="str">
        <f>IF((VLOOKUP(J5010,mdc!A:V,22,FALSE)=""),"non Collabo","collabo")</f>
        <v>collabo</v>
      </c>
      <c r="L5010" t="str" cm="1">
        <f t="array" ref="L5010">IFERROR(_xlfn.IFS(G5010&lt;0,"shortage",H5010&lt;0,"shortage",I5010&lt;0,"shortage"),"ok")</f>
        <v>ok</v>
      </c>
    </row>
    <row r="5011" spans="1:12" hidden="1" x14ac:dyDescent="0.35">
      <c r="A5011" s="5" t="s">
        <v>79</v>
      </c>
      <c r="B5011" s="5" t="s">
        <v>25</v>
      </c>
      <c r="C5011" s="5" t="s">
        <v>1580</v>
      </c>
      <c r="D5011" s="5" t="s">
        <v>830</v>
      </c>
      <c r="E5011" s="5" t="s">
        <v>7</v>
      </c>
      <c r="F5011" s="6">
        <v>12.815580000000001</v>
      </c>
      <c r="G5011" s="6">
        <v>11.74122</v>
      </c>
      <c r="H5011" s="6">
        <v>11.779590000000001</v>
      </c>
      <c r="I5011" s="6">
        <v>6.9066000000000001</v>
      </c>
      <c r="J5011" t="str">
        <f t="shared" si="78"/>
        <v>PMEKX-TGC210SPS</v>
      </c>
      <c r="K5011" t="str">
        <f>IF((VLOOKUP(J5011,mdc!A:V,22,FALSE)=""),"non Collabo","collabo")</f>
        <v>collabo</v>
      </c>
      <c r="L5011" t="str" cm="1">
        <f t="array" ref="L5011">IFERROR(_xlfn.IFS(G5011&lt;0,"shortage",H5011&lt;0,"shortage",I5011&lt;0,"shortage"),"ok")</f>
        <v>ok</v>
      </c>
    </row>
    <row r="5012" spans="1:12" hidden="1" x14ac:dyDescent="0.35">
      <c r="A5012" s="5" t="s">
        <v>79</v>
      </c>
      <c r="B5012" s="5" t="s">
        <v>25</v>
      </c>
      <c r="C5012" s="5" t="s">
        <v>1580</v>
      </c>
      <c r="D5012" s="5" t="s">
        <v>830</v>
      </c>
      <c r="E5012" s="5" t="s">
        <v>1566</v>
      </c>
      <c r="F5012" s="6">
        <v>12.815580000000001</v>
      </c>
      <c r="G5012" s="6">
        <v>11.74122</v>
      </c>
      <c r="H5012" s="6">
        <v>11.779590000000001</v>
      </c>
      <c r="I5012" s="6">
        <v>6.9066000000000001</v>
      </c>
      <c r="J5012" t="str">
        <f t="shared" si="78"/>
        <v>PMEKX-TGC210SPS</v>
      </c>
      <c r="K5012" t="str">
        <f>IF((VLOOKUP(J5012,mdc!A:V,22,FALSE)=""),"non Collabo","collabo")</f>
        <v>collabo</v>
      </c>
      <c r="L5012" t="str" cm="1">
        <f t="array" ref="L5012">IFERROR(_xlfn.IFS(G5012&lt;0,"shortage",H5012&lt;0,"shortage",I5012&lt;0,"shortage"),"ok")</f>
        <v>ok</v>
      </c>
    </row>
    <row r="5013" spans="1:12" ht="15" hidden="1" thickBot="1" x14ac:dyDescent="0.4">
      <c r="A5013" s="5" t="s">
        <v>79</v>
      </c>
      <c r="B5013" s="5" t="s">
        <v>25</v>
      </c>
      <c r="C5013" s="5" t="s">
        <v>1580</v>
      </c>
      <c r="D5013" s="7" t="s">
        <v>830</v>
      </c>
      <c r="E5013" s="7" t="s">
        <v>8</v>
      </c>
      <c r="F5013" s="8">
        <v>0</v>
      </c>
      <c r="G5013" s="8">
        <v>0</v>
      </c>
      <c r="H5013" s="8">
        <v>0</v>
      </c>
      <c r="I5013" s="8">
        <v>0</v>
      </c>
      <c r="J5013" t="str">
        <f t="shared" si="78"/>
        <v>PMEKX-TGC210SPS</v>
      </c>
      <c r="K5013" t="str">
        <f>IF((VLOOKUP(J5013,mdc!A:V,22,FALSE)=""),"non Collabo","collabo")</f>
        <v>collabo</v>
      </c>
    </row>
    <row r="5014" spans="1:12" hidden="1" x14ac:dyDescent="0.35">
      <c r="A5014" s="5" t="s">
        <v>79</v>
      </c>
      <c r="B5014" s="5" t="s">
        <v>25</v>
      </c>
      <c r="C5014" s="5" t="s">
        <v>1580</v>
      </c>
      <c r="D5014" s="3" t="s">
        <v>831</v>
      </c>
      <c r="E5014" s="3" t="s">
        <v>5</v>
      </c>
      <c r="F5014" s="4">
        <v>450</v>
      </c>
      <c r="G5014" s="4">
        <v>450</v>
      </c>
      <c r="H5014" s="4"/>
      <c r="I5014" s="4">
        <v>453</v>
      </c>
      <c r="J5014" t="str">
        <f t="shared" si="78"/>
        <v>PMEKX-TGC210SPW</v>
      </c>
      <c r="K5014" t="str">
        <f>IF((VLOOKUP(J5014,mdc!A:V,22,FALSE)=""),"non Collabo","collabo")</f>
        <v>collabo</v>
      </c>
      <c r="L5014" t="str" cm="1">
        <f t="array" ref="L5014">IFERROR(_xlfn.IFS(G5014&lt;0,"shortage",H5014&lt;0,"shortage",I5014&lt;0,"shortage"),"ok")</f>
        <v>ok</v>
      </c>
    </row>
    <row r="5015" spans="1:12" hidden="1" x14ac:dyDescent="0.35">
      <c r="A5015" s="5" t="s">
        <v>79</v>
      </c>
      <c r="B5015" s="5" t="s">
        <v>25</v>
      </c>
      <c r="C5015" s="5" t="s">
        <v>1580</v>
      </c>
      <c r="D5015" s="5" t="s">
        <v>831</v>
      </c>
      <c r="E5015" s="5" t="s">
        <v>1565</v>
      </c>
      <c r="F5015" s="6">
        <v>450</v>
      </c>
      <c r="G5015" s="6">
        <v>450</v>
      </c>
      <c r="H5015" s="6"/>
      <c r="I5015" s="6">
        <v>453</v>
      </c>
      <c r="J5015" t="str">
        <f t="shared" si="78"/>
        <v>PMEKX-TGC210SPW</v>
      </c>
      <c r="K5015" t="str">
        <f>IF((VLOOKUP(J5015,mdc!A:V,22,FALSE)=""),"non Collabo","collabo")</f>
        <v>collabo</v>
      </c>
      <c r="L5015" t="str" cm="1">
        <f t="array" ref="L5015">IFERROR(_xlfn.IFS(G5015&lt;0,"shortage",H5015&lt;0,"shortage",I5015&lt;0,"shortage"),"ok")</f>
        <v>ok</v>
      </c>
    </row>
    <row r="5016" spans="1:12" hidden="1" x14ac:dyDescent="0.35">
      <c r="A5016" s="5" t="s">
        <v>79</v>
      </c>
      <c r="B5016" s="5" t="s">
        <v>25</v>
      </c>
      <c r="C5016" s="5" t="s">
        <v>1580</v>
      </c>
      <c r="D5016" s="5" t="s">
        <v>831</v>
      </c>
      <c r="E5016" s="5" t="s">
        <v>6</v>
      </c>
      <c r="F5016" s="6">
        <v>0</v>
      </c>
      <c r="G5016" s="6">
        <v>0</v>
      </c>
      <c r="H5016" s="6"/>
      <c r="I5016" s="6">
        <v>0</v>
      </c>
      <c r="J5016" t="str">
        <f t="shared" si="78"/>
        <v>PMEKX-TGC210SPW</v>
      </c>
      <c r="K5016" t="str">
        <f>IF((VLOOKUP(J5016,mdc!A:V,22,FALSE)=""),"non Collabo","collabo")</f>
        <v>collabo</v>
      </c>
      <c r="L5016" t="str" cm="1">
        <f t="array" ref="L5016">IFERROR(_xlfn.IFS(G5016&lt;0,"shortage",H5016&lt;0,"shortage",I5016&lt;0,"shortage"),"ok")</f>
        <v>ok</v>
      </c>
    </row>
    <row r="5017" spans="1:12" hidden="1" x14ac:dyDescent="0.35">
      <c r="A5017" s="5" t="s">
        <v>79</v>
      </c>
      <c r="B5017" s="5" t="s">
        <v>25</v>
      </c>
      <c r="C5017" s="5" t="s">
        <v>1580</v>
      </c>
      <c r="D5017" s="5" t="s">
        <v>831</v>
      </c>
      <c r="E5017" s="5" t="s">
        <v>2318</v>
      </c>
      <c r="F5017" s="6">
        <v>100</v>
      </c>
      <c r="G5017" s="6">
        <v>100</v>
      </c>
      <c r="H5017" s="6"/>
      <c r="I5017" s="6">
        <v>100</v>
      </c>
      <c r="J5017" t="str">
        <f t="shared" si="78"/>
        <v>PMEKX-TGC210SPW</v>
      </c>
      <c r="K5017" t="str">
        <f>IF((VLOOKUP(J5017,mdc!A:V,22,FALSE)=""),"non Collabo","collabo")</f>
        <v>collabo</v>
      </c>
      <c r="L5017" t="str" cm="1">
        <f t="array" ref="L5017">IFERROR(_xlfn.IFS(G5017&lt;0,"shortage",H5017&lt;0,"shortage",I5017&lt;0,"shortage"),"ok")</f>
        <v>ok</v>
      </c>
    </row>
    <row r="5018" spans="1:12" hidden="1" x14ac:dyDescent="0.35">
      <c r="A5018" s="5" t="s">
        <v>79</v>
      </c>
      <c r="B5018" s="5" t="s">
        <v>25</v>
      </c>
      <c r="C5018" s="5" t="s">
        <v>1580</v>
      </c>
      <c r="D5018" s="5" t="s">
        <v>831</v>
      </c>
      <c r="E5018" s="5" t="s">
        <v>7</v>
      </c>
      <c r="F5018" s="6">
        <v>5.7554999999999996</v>
      </c>
      <c r="G5018" s="6">
        <v>5.7554999999999996</v>
      </c>
      <c r="H5018" s="6"/>
      <c r="I5018" s="6">
        <v>5.7938700000000001</v>
      </c>
      <c r="J5018" t="str">
        <f t="shared" si="78"/>
        <v>PMEKX-TGC210SPW</v>
      </c>
      <c r="K5018" t="str">
        <f>IF((VLOOKUP(J5018,mdc!A:V,22,FALSE)=""),"non Collabo","collabo")</f>
        <v>collabo</v>
      </c>
      <c r="L5018" t="str" cm="1">
        <f t="array" ref="L5018">IFERROR(_xlfn.IFS(G5018&lt;0,"shortage",H5018&lt;0,"shortage",I5018&lt;0,"shortage"),"ok")</f>
        <v>ok</v>
      </c>
    </row>
    <row r="5019" spans="1:12" hidden="1" x14ac:dyDescent="0.35">
      <c r="A5019" s="5" t="s">
        <v>79</v>
      </c>
      <c r="B5019" s="5" t="s">
        <v>25</v>
      </c>
      <c r="C5019" s="5" t="s">
        <v>1580</v>
      </c>
      <c r="D5019" s="5" t="s">
        <v>831</v>
      </c>
      <c r="E5019" s="5" t="s">
        <v>1566</v>
      </c>
      <c r="F5019" s="6">
        <v>5.7554999999999996</v>
      </c>
      <c r="G5019" s="6">
        <v>5.7554999999999996</v>
      </c>
      <c r="H5019" s="6"/>
      <c r="I5019" s="6">
        <v>5.7938700000000001</v>
      </c>
      <c r="J5019" t="str">
        <f t="shared" si="78"/>
        <v>PMEKX-TGC210SPW</v>
      </c>
      <c r="K5019" t="str">
        <f>IF((VLOOKUP(J5019,mdc!A:V,22,FALSE)=""),"non Collabo","collabo")</f>
        <v>collabo</v>
      </c>
      <c r="L5019" t="str" cm="1">
        <f t="array" ref="L5019">IFERROR(_xlfn.IFS(G5019&lt;0,"shortage",H5019&lt;0,"shortage",I5019&lt;0,"shortage"),"ok")</f>
        <v>ok</v>
      </c>
    </row>
    <row r="5020" spans="1:12" ht="15" hidden="1" thickBot="1" x14ac:dyDescent="0.4">
      <c r="A5020" s="5" t="s">
        <v>79</v>
      </c>
      <c r="B5020" s="5" t="s">
        <v>25</v>
      </c>
      <c r="C5020" s="5" t="s">
        <v>1580</v>
      </c>
      <c r="D5020" s="7" t="s">
        <v>831</v>
      </c>
      <c r="E5020" s="7" t="s">
        <v>8</v>
      </c>
      <c r="F5020" s="8">
        <v>0</v>
      </c>
      <c r="G5020" s="8">
        <v>0</v>
      </c>
      <c r="H5020" s="8"/>
      <c r="I5020" s="8">
        <v>0</v>
      </c>
      <c r="J5020" t="str">
        <f t="shared" si="78"/>
        <v>PMEKX-TGC210SPW</v>
      </c>
      <c r="K5020" t="str">
        <f>IF((VLOOKUP(J5020,mdc!A:V,22,FALSE)=""),"non Collabo","collabo")</f>
        <v>collabo</v>
      </c>
    </row>
    <row r="5021" spans="1:12" hidden="1" x14ac:dyDescent="0.35">
      <c r="A5021" s="5" t="s">
        <v>79</v>
      </c>
      <c r="B5021" s="5" t="s">
        <v>25</v>
      </c>
      <c r="C5021" s="5" t="s">
        <v>1580</v>
      </c>
      <c r="D5021" s="3" t="s">
        <v>833</v>
      </c>
      <c r="E5021" s="3" t="s">
        <v>5</v>
      </c>
      <c r="F5021" s="4">
        <v>57</v>
      </c>
      <c r="G5021" s="4">
        <v>324</v>
      </c>
      <c r="H5021" s="4">
        <v>288</v>
      </c>
      <c r="I5021" s="4">
        <v>231</v>
      </c>
      <c r="J5021" t="str">
        <f t="shared" si="78"/>
        <v>PMEKX-TGC212PDB</v>
      </c>
      <c r="K5021" t="str">
        <f>IF((VLOOKUP(J5021,mdc!A:V,22,FALSE)=""),"non Collabo","collabo")</f>
        <v>collabo</v>
      </c>
      <c r="L5021" t="str" cm="1">
        <f t="array" ref="L5021">IFERROR(_xlfn.IFS(G5021&lt;0,"shortage",H5021&lt;0,"shortage",I5021&lt;0,"shortage"),"ok")</f>
        <v>ok</v>
      </c>
    </row>
    <row r="5022" spans="1:12" hidden="1" x14ac:dyDescent="0.35">
      <c r="A5022" s="5" t="s">
        <v>79</v>
      </c>
      <c r="B5022" s="5" t="s">
        <v>25</v>
      </c>
      <c r="C5022" s="5" t="s">
        <v>1580</v>
      </c>
      <c r="D5022" s="5" t="s">
        <v>833</v>
      </c>
      <c r="E5022" s="5" t="s">
        <v>1565</v>
      </c>
      <c r="F5022" s="6">
        <v>57</v>
      </c>
      <c r="G5022" s="6">
        <v>354</v>
      </c>
      <c r="H5022" s="6">
        <v>288</v>
      </c>
      <c r="I5022" s="6">
        <v>231</v>
      </c>
      <c r="J5022" t="str">
        <f t="shared" si="78"/>
        <v>PMEKX-TGC212PDB</v>
      </c>
      <c r="K5022" t="str">
        <f>IF((VLOOKUP(J5022,mdc!A:V,22,FALSE)=""),"non Collabo","collabo")</f>
        <v>collabo</v>
      </c>
      <c r="L5022" t="str" cm="1">
        <f t="array" ref="L5022">IFERROR(_xlfn.IFS(G5022&lt;0,"shortage",H5022&lt;0,"shortage",I5022&lt;0,"shortage"),"ok")</f>
        <v>ok</v>
      </c>
    </row>
    <row r="5023" spans="1:12" x14ac:dyDescent="0.35">
      <c r="A5023" s="5" t="s">
        <v>79</v>
      </c>
      <c r="B5023" s="5" t="s">
        <v>25</v>
      </c>
      <c r="C5023" s="5" t="s">
        <v>1580</v>
      </c>
      <c r="D5023" s="5" t="s">
        <v>833</v>
      </c>
      <c r="E5023" s="5" t="s">
        <v>6</v>
      </c>
      <c r="F5023" s="6">
        <v>0</v>
      </c>
      <c r="G5023" s="6">
        <v>-30</v>
      </c>
      <c r="H5023" s="6">
        <v>0</v>
      </c>
      <c r="I5023" s="6">
        <v>0</v>
      </c>
      <c r="J5023" t="str">
        <f t="shared" si="78"/>
        <v>PMEKX-TGC212PDB</v>
      </c>
      <c r="K5023" t="str">
        <f>IF((VLOOKUP(J5023,mdc!A:V,22,FALSE)=""),"non Collabo","collabo")</f>
        <v>collabo</v>
      </c>
      <c r="L5023" t="str" cm="1">
        <f t="array" ref="L5023">IFERROR(_xlfn.IFS(G5023&lt;0,"shortage",H5023&lt;0,"shortage",I5023&lt;0,"shortage"),"ok")</f>
        <v>shortage</v>
      </c>
    </row>
    <row r="5024" spans="1:12" hidden="1" x14ac:dyDescent="0.35">
      <c r="A5024" s="5" t="s">
        <v>79</v>
      </c>
      <c r="B5024" s="5" t="s">
        <v>25</v>
      </c>
      <c r="C5024" s="5" t="s">
        <v>1580</v>
      </c>
      <c r="D5024" s="5" t="s">
        <v>833</v>
      </c>
      <c r="E5024" s="5" t="s">
        <v>2318</v>
      </c>
      <c r="F5024" s="6">
        <v>100</v>
      </c>
      <c r="G5024" s="6">
        <v>91.525423728813607</v>
      </c>
      <c r="H5024" s="6">
        <v>100</v>
      </c>
      <c r="I5024" s="6">
        <v>100</v>
      </c>
      <c r="J5024" t="str">
        <f t="shared" si="78"/>
        <v>PMEKX-TGC212PDB</v>
      </c>
      <c r="K5024" t="str">
        <f>IF((VLOOKUP(J5024,mdc!A:V,22,FALSE)=""),"non Collabo","collabo")</f>
        <v>collabo</v>
      </c>
      <c r="L5024" t="str" cm="1">
        <f t="array" ref="L5024">IFERROR(_xlfn.IFS(G5024&lt;0,"shortage",H5024&lt;0,"shortage",I5024&lt;0,"shortage"),"ok")</f>
        <v>ok</v>
      </c>
    </row>
    <row r="5025" spans="1:12" hidden="1" x14ac:dyDescent="0.35">
      <c r="A5025" s="5" t="s">
        <v>79</v>
      </c>
      <c r="B5025" s="5" t="s">
        <v>25</v>
      </c>
      <c r="C5025" s="5" t="s">
        <v>1580</v>
      </c>
      <c r="D5025" s="5" t="s">
        <v>833</v>
      </c>
      <c r="E5025" s="5" t="s">
        <v>7</v>
      </c>
      <c r="F5025" s="6">
        <v>1.4614799999999999</v>
      </c>
      <c r="G5025" s="6">
        <v>8.3073599999999992</v>
      </c>
      <c r="H5025" s="6">
        <v>7.3843199999999998</v>
      </c>
      <c r="I5025" s="6">
        <v>5.9228399999999999</v>
      </c>
      <c r="J5025" t="str">
        <f t="shared" si="78"/>
        <v>PMEKX-TGC212PDB</v>
      </c>
      <c r="K5025" t="str">
        <f>IF((VLOOKUP(J5025,mdc!A:V,22,FALSE)=""),"non Collabo","collabo")</f>
        <v>collabo</v>
      </c>
      <c r="L5025" t="str" cm="1">
        <f t="array" ref="L5025">IFERROR(_xlfn.IFS(G5025&lt;0,"shortage",H5025&lt;0,"shortage",I5025&lt;0,"shortage"),"ok")</f>
        <v>ok</v>
      </c>
    </row>
    <row r="5026" spans="1:12" hidden="1" x14ac:dyDescent="0.35">
      <c r="A5026" s="5" t="s">
        <v>79</v>
      </c>
      <c r="B5026" s="5" t="s">
        <v>25</v>
      </c>
      <c r="C5026" s="5" t="s">
        <v>1580</v>
      </c>
      <c r="D5026" s="5" t="s">
        <v>833</v>
      </c>
      <c r="E5026" s="5" t="s">
        <v>1566</v>
      </c>
      <c r="F5026" s="6">
        <v>1.4614799999999999</v>
      </c>
      <c r="G5026" s="6">
        <v>9.0765600000000006</v>
      </c>
      <c r="H5026" s="6">
        <v>7.3843199999999998</v>
      </c>
      <c r="I5026" s="6">
        <v>5.9228399999999999</v>
      </c>
      <c r="J5026" t="str">
        <f t="shared" si="78"/>
        <v>PMEKX-TGC212PDB</v>
      </c>
      <c r="K5026" t="str">
        <f>IF((VLOOKUP(J5026,mdc!A:V,22,FALSE)=""),"non Collabo","collabo")</f>
        <v>collabo</v>
      </c>
      <c r="L5026" t="str" cm="1">
        <f t="array" ref="L5026">IFERROR(_xlfn.IFS(G5026&lt;0,"shortage",H5026&lt;0,"shortage",I5026&lt;0,"shortage"),"ok")</f>
        <v>ok</v>
      </c>
    </row>
    <row r="5027" spans="1:12" ht="15" hidden="1" thickBot="1" x14ac:dyDescent="0.4">
      <c r="A5027" s="5" t="s">
        <v>79</v>
      </c>
      <c r="B5027" s="5" t="s">
        <v>25</v>
      </c>
      <c r="C5027" s="5" t="s">
        <v>1580</v>
      </c>
      <c r="D5027" s="7" t="s">
        <v>833</v>
      </c>
      <c r="E5027" s="7" t="s">
        <v>8</v>
      </c>
      <c r="F5027" s="8">
        <v>0</v>
      </c>
      <c r="G5027" s="8">
        <v>-0.76919999999999999</v>
      </c>
      <c r="H5027" s="8">
        <v>0</v>
      </c>
      <c r="I5027" s="8">
        <v>0</v>
      </c>
      <c r="J5027" t="str">
        <f t="shared" si="78"/>
        <v>PMEKX-TGC212PDB</v>
      </c>
      <c r="K5027" t="str">
        <f>IF((VLOOKUP(J5027,mdc!A:V,22,FALSE)=""),"non Collabo","collabo")</f>
        <v>collabo</v>
      </c>
    </row>
    <row r="5028" spans="1:12" hidden="1" x14ac:dyDescent="0.35">
      <c r="A5028" s="5" t="s">
        <v>79</v>
      </c>
      <c r="B5028" s="5" t="s">
        <v>25</v>
      </c>
      <c r="C5028" s="5" t="s">
        <v>1580</v>
      </c>
      <c r="D5028" s="3" t="s">
        <v>835</v>
      </c>
      <c r="E5028" s="3" t="s">
        <v>5</v>
      </c>
      <c r="F5028" s="4">
        <v>495</v>
      </c>
      <c r="G5028" s="4">
        <v>915</v>
      </c>
      <c r="H5028" s="4">
        <v>567</v>
      </c>
      <c r="I5028" s="4">
        <v>471</v>
      </c>
      <c r="J5028" t="str">
        <f t="shared" si="78"/>
        <v>PMEKX-TGC212SPS</v>
      </c>
      <c r="K5028" t="str">
        <f>IF((VLOOKUP(J5028,mdc!A:V,22,FALSE)=""),"non Collabo","collabo")</f>
        <v>collabo</v>
      </c>
      <c r="L5028" t="str" cm="1">
        <f t="array" ref="L5028">IFERROR(_xlfn.IFS(G5028&lt;0,"shortage",H5028&lt;0,"shortage",I5028&lt;0,"shortage"),"ok")</f>
        <v>ok</v>
      </c>
    </row>
    <row r="5029" spans="1:12" hidden="1" x14ac:dyDescent="0.35">
      <c r="A5029" s="5" t="s">
        <v>79</v>
      </c>
      <c r="B5029" s="5" t="s">
        <v>25</v>
      </c>
      <c r="C5029" s="5" t="s">
        <v>1580</v>
      </c>
      <c r="D5029" s="5" t="s">
        <v>835</v>
      </c>
      <c r="E5029" s="5" t="s">
        <v>1565</v>
      </c>
      <c r="F5029" s="6">
        <v>495</v>
      </c>
      <c r="G5029" s="6">
        <v>915</v>
      </c>
      <c r="H5029" s="6">
        <v>567</v>
      </c>
      <c r="I5029" s="6">
        <v>471</v>
      </c>
      <c r="J5029" t="str">
        <f t="shared" si="78"/>
        <v>PMEKX-TGC212SPS</v>
      </c>
      <c r="K5029" t="str">
        <f>IF((VLOOKUP(J5029,mdc!A:V,22,FALSE)=""),"non Collabo","collabo")</f>
        <v>collabo</v>
      </c>
      <c r="L5029" t="str" cm="1">
        <f t="array" ref="L5029">IFERROR(_xlfn.IFS(G5029&lt;0,"shortage",H5029&lt;0,"shortage",I5029&lt;0,"shortage"),"ok")</f>
        <v>ok</v>
      </c>
    </row>
    <row r="5030" spans="1:12" hidden="1" x14ac:dyDescent="0.35">
      <c r="A5030" s="5" t="s">
        <v>79</v>
      </c>
      <c r="B5030" s="5" t="s">
        <v>25</v>
      </c>
      <c r="C5030" s="5" t="s">
        <v>1580</v>
      </c>
      <c r="D5030" s="5" t="s">
        <v>835</v>
      </c>
      <c r="E5030" s="5" t="s">
        <v>6</v>
      </c>
      <c r="F5030" s="6">
        <v>0</v>
      </c>
      <c r="G5030" s="6">
        <v>0</v>
      </c>
      <c r="H5030" s="6">
        <v>0</v>
      </c>
      <c r="I5030" s="6">
        <v>0</v>
      </c>
      <c r="J5030" t="str">
        <f t="shared" si="78"/>
        <v>PMEKX-TGC212SPS</v>
      </c>
      <c r="K5030" t="str">
        <f>IF((VLOOKUP(J5030,mdc!A:V,22,FALSE)=""),"non Collabo","collabo")</f>
        <v>collabo</v>
      </c>
      <c r="L5030" t="str" cm="1">
        <f t="array" ref="L5030">IFERROR(_xlfn.IFS(G5030&lt;0,"shortage",H5030&lt;0,"shortage",I5030&lt;0,"shortage"),"ok")</f>
        <v>ok</v>
      </c>
    </row>
    <row r="5031" spans="1:12" hidden="1" x14ac:dyDescent="0.35">
      <c r="A5031" s="5" t="s">
        <v>79</v>
      </c>
      <c r="B5031" s="5" t="s">
        <v>25</v>
      </c>
      <c r="C5031" s="5" t="s">
        <v>1580</v>
      </c>
      <c r="D5031" s="5" t="s">
        <v>835</v>
      </c>
      <c r="E5031" s="5" t="s">
        <v>2318</v>
      </c>
      <c r="F5031" s="6">
        <v>100</v>
      </c>
      <c r="G5031" s="6">
        <v>100</v>
      </c>
      <c r="H5031" s="6">
        <v>100</v>
      </c>
      <c r="I5031" s="6">
        <v>100</v>
      </c>
      <c r="J5031" t="str">
        <f t="shared" si="78"/>
        <v>PMEKX-TGC212SPS</v>
      </c>
      <c r="K5031" t="str">
        <f>IF((VLOOKUP(J5031,mdc!A:V,22,FALSE)=""),"non Collabo","collabo")</f>
        <v>collabo</v>
      </c>
      <c r="L5031" t="str" cm="1">
        <f t="array" ref="L5031">IFERROR(_xlfn.IFS(G5031&lt;0,"shortage",H5031&lt;0,"shortage",I5031&lt;0,"shortage"),"ok")</f>
        <v>ok</v>
      </c>
    </row>
    <row r="5032" spans="1:12" hidden="1" x14ac:dyDescent="0.35">
      <c r="A5032" s="5" t="s">
        <v>79</v>
      </c>
      <c r="B5032" s="5" t="s">
        <v>25</v>
      </c>
      <c r="C5032" s="5" t="s">
        <v>1580</v>
      </c>
      <c r="D5032" s="5" t="s">
        <v>835</v>
      </c>
      <c r="E5032" s="5" t="s">
        <v>7</v>
      </c>
      <c r="F5032" s="6">
        <v>11.370150000000001</v>
      </c>
      <c r="G5032" s="6">
        <v>21.01755</v>
      </c>
      <c r="H5032" s="6">
        <v>13.02399</v>
      </c>
      <c r="I5032" s="6">
        <v>10.81887</v>
      </c>
      <c r="J5032" t="str">
        <f t="shared" si="78"/>
        <v>PMEKX-TGC212SPS</v>
      </c>
      <c r="K5032" t="str">
        <f>IF((VLOOKUP(J5032,mdc!A:V,22,FALSE)=""),"non Collabo","collabo")</f>
        <v>collabo</v>
      </c>
      <c r="L5032" t="str" cm="1">
        <f t="array" ref="L5032">IFERROR(_xlfn.IFS(G5032&lt;0,"shortage",H5032&lt;0,"shortage",I5032&lt;0,"shortage"),"ok")</f>
        <v>ok</v>
      </c>
    </row>
    <row r="5033" spans="1:12" hidden="1" x14ac:dyDescent="0.35">
      <c r="A5033" s="5" t="s">
        <v>79</v>
      </c>
      <c r="B5033" s="5" t="s">
        <v>25</v>
      </c>
      <c r="C5033" s="5" t="s">
        <v>1580</v>
      </c>
      <c r="D5033" s="5" t="s">
        <v>835</v>
      </c>
      <c r="E5033" s="5" t="s">
        <v>1566</v>
      </c>
      <c r="F5033" s="6">
        <v>11.370150000000001</v>
      </c>
      <c r="G5033" s="6">
        <v>21.01755</v>
      </c>
      <c r="H5033" s="6">
        <v>13.02399</v>
      </c>
      <c r="I5033" s="6">
        <v>10.81887</v>
      </c>
      <c r="J5033" t="str">
        <f t="shared" si="78"/>
        <v>PMEKX-TGC212SPS</v>
      </c>
      <c r="K5033" t="str">
        <f>IF((VLOOKUP(J5033,mdc!A:V,22,FALSE)=""),"non Collabo","collabo")</f>
        <v>collabo</v>
      </c>
      <c r="L5033" t="str" cm="1">
        <f t="array" ref="L5033">IFERROR(_xlfn.IFS(G5033&lt;0,"shortage",H5033&lt;0,"shortage",I5033&lt;0,"shortage"),"ok")</f>
        <v>ok</v>
      </c>
    </row>
    <row r="5034" spans="1:12" ht="15" hidden="1" thickBot="1" x14ac:dyDescent="0.4">
      <c r="A5034" s="5" t="s">
        <v>79</v>
      </c>
      <c r="B5034" s="5" t="s">
        <v>25</v>
      </c>
      <c r="C5034" s="5" t="s">
        <v>1580</v>
      </c>
      <c r="D5034" s="7" t="s">
        <v>835</v>
      </c>
      <c r="E5034" s="7" t="s">
        <v>8</v>
      </c>
      <c r="F5034" s="8">
        <v>0</v>
      </c>
      <c r="G5034" s="8">
        <v>0</v>
      </c>
      <c r="H5034" s="8">
        <v>0</v>
      </c>
      <c r="I5034" s="8">
        <v>0</v>
      </c>
      <c r="J5034" t="str">
        <f t="shared" si="78"/>
        <v>PMEKX-TGC212SPS</v>
      </c>
      <c r="K5034" t="str">
        <f>IF((VLOOKUP(J5034,mdc!A:V,22,FALSE)=""),"non Collabo","collabo")</f>
        <v>collabo</v>
      </c>
    </row>
    <row r="5035" spans="1:12" hidden="1" x14ac:dyDescent="0.35">
      <c r="A5035" s="5" t="s">
        <v>79</v>
      </c>
      <c r="B5035" s="5" t="s">
        <v>25</v>
      </c>
      <c r="C5035" s="5" t="s">
        <v>1580</v>
      </c>
      <c r="D5035" s="3" t="s">
        <v>836</v>
      </c>
      <c r="E5035" s="3" t="s">
        <v>5</v>
      </c>
      <c r="F5035" s="4">
        <v>2436</v>
      </c>
      <c r="G5035" s="4">
        <v>2211</v>
      </c>
      <c r="H5035" s="4">
        <v>1233</v>
      </c>
      <c r="I5035" s="4">
        <v>1470</v>
      </c>
      <c r="J5035" t="str">
        <f t="shared" si="78"/>
        <v>PMEKX-TGC220EB</v>
      </c>
      <c r="K5035" t="str">
        <f>IF((VLOOKUP(J5035,mdc!A:V,22,FALSE)=""),"non Collabo","collabo")</f>
        <v>collabo</v>
      </c>
      <c r="L5035" t="str" cm="1">
        <f t="array" ref="L5035">IFERROR(_xlfn.IFS(G5035&lt;0,"shortage",H5035&lt;0,"shortage",I5035&lt;0,"shortage"),"ok")</f>
        <v>ok</v>
      </c>
    </row>
    <row r="5036" spans="1:12" hidden="1" x14ac:dyDescent="0.35">
      <c r="A5036" s="5" t="s">
        <v>79</v>
      </c>
      <c r="B5036" s="5" t="s">
        <v>25</v>
      </c>
      <c r="C5036" s="5" t="s">
        <v>1580</v>
      </c>
      <c r="D5036" s="5" t="s">
        <v>836</v>
      </c>
      <c r="E5036" s="5" t="s">
        <v>1565</v>
      </c>
      <c r="F5036" s="6">
        <v>2436</v>
      </c>
      <c r="G5036" s="6">
        <v>2211</v>
      </c>
      <c r="H5036" s="6">
        <v>1233</v>
      </c>
      <c r="I5036" s="6">
        <v>1470</v>
      </c>
      <c r="J5036" t="str">
        <f t="shared" si="78"/>
        <v>PMEKX-TGC220EB</v>
      </c>
      <c r="K5036" t="str">
        <f>IF((VLOOKUP(J5036,mdc!A:V,22,FALSE)=""),"non Collabo","collabo")</f>
        <v>collabo</v>
      </c>
      <c r="L5036" t="str" cm="1">
        <f t="array" ref="L5036">IFERROR(_xlfn.IFS(G5036&lt;0,"shortage",H5036&lt;0,"shortage",I5036&lt;0,"shortage"),"ok")</f>
        <v>ok</v>
      </c>
    </row>
    <row r="5037" spans="1:12" hidden="1" x14ac:dyDescent="0.35">
      <c r="A5037" s="5" t="s">
        <v>79</v>
      </c>
      <c r="B5037" s="5" t="s">
        <v>25</v>
      </c>
      <c r="C5037" s="5" t="s">
        <v>1580</v>
      </c>
      <c r="D5037" s="5" t="s">
        <v>836</v>
      </c>
      <c r="E5037" s="5" t="s">
        <v>6</v>
      </c>
      <c r="F5037" s="6">
        <v>0</v>
      </c>
      <c r="G5037" s="6">
        <v>0</v>
      </c>
      <c r="H5037" s="6">
        <v>0</v>
      </c>
      <c r="I5037" s="6">
        <v>0</v>
      </c>
      <c r="J5037" t="str">
        <f t="shared" si="78"/>
        <v>PMEKX-TGC220EB</v>
      </c>
      <c r="K5037" t="str">
        <f>IF((VLOOKUP(J5037,mdc!A:V,22,FALSE)=""),"non Collabo","collabo")</f>
        <v>collabo</v>
      </c>
      <c r="L5037" t="str" cm="1">
        <f t="array" ref="L5037">IFERROR(_xlfn.IFS(G5037&lt;0,"shortage",H5037&lt;0,"shortage",I5037&lt;0,"shortage"),"ok")</f>
        <v>ok</v>
      </c>
    </row>
    <row r="5038" spans="1:12" hidden="1" x14ac:dyDescent="0.35">
      <c r="A5038" s="5" t="s">
        <v>79</v>
      </c>
      <c r="B5038" s="5" t="s">
        <v>25</v>
      </c>
      <c r="C5038" s="5" t="s">
        <v>1580</v>
      </c>
      <c r="D5038" s="5" t="s">
        <v>836</v>
      </c>
      <c r="E5038" s="5" t="s">
        <v>2318</v>
      </c>
      <c r="F5038" s="6">
        <v>100</v>
      </c>
      <c r="G5038" s="6">
        <v>100</v>
      </c>
      <c r="H5038" s="6">
        <v>100</v>
      </c>
      <c r="I5038" s="6">
        <v>100</v>
      </c>
      <c r="J5038" t="str">
        <f t="shared" si="78"/>
        <v>PMEKX-TGC220EB</v>
      </c>
      <c r="K5038" t="str">
        <f>IF((VLOOKUP(J5038,mdc!A:V,22,FALSE)=""),"non Collabo","collabo")</f>
        <v>collabo</v>
      </c>
      <c r="L5038" t="str" cm="1">
        <f t="array" ref="L5038">IFERROR(_xlfn.IFS(G5038&lt;0,"shortage",H5038&lt;0,"shortage",I5038&lt;0,"shortage"),"ok")</f>
        <v>ok</v>
      </c>
    </row>
    <row r="5039" spans="1:12" hidden="1" x14ac:dyDescent="0.35">
      <c r="A5039" s="5" t="s">
        <v>79</v>
      </c>
      <c r="B5039" s="5" t="s">
        <v>25</v>
      </c>
      <c r="C5039" s="5" t="s">
        <v>1580</v>
      </c>
      <c r="D5039" s="5" t="s">
        <v>836</v>
      </c>
      <c r="E5039" s="5" t="s">
        <v>7</v>
      </c>
      <c r="F5039" s="6">
        <v>41.363280000000003</v>
      </c>
      <c r="G5039" s="6">
        <v>37.54278</v>
      </c>
      <c r="H5039" s="6">
        <v>20.936340000000001</v>
      </c>
      <c r="I5039" s="6">
        <v>24.960599999999999</v>
      </c>
      <c r="J5039" t="str">
        <f t="shared" si="78"/>
        <v>PMEKX-TGC220EB</v>
      </c>
      <c r="K5039" t="str">
        <f>IF((VLOOKUP(J5039,mdc!A:V,22,FALSE)=""),"non Collabo","collabo")</f>
        <v>collabo</v>
      </c>
      <c r="L5039" t="str" cm="1">
        <f t="array" ref="L5039">IFERROR(_xlfn.IFS(G5039&lt;0,"shortage",H5039&lt;0,"shortage",I5039&lt;0,"shortage"),"ok")</f>
        <v>ok</v>
      </c>
    </row>
    <row r="5040" spans="1:12" hidden="1" x14ac:dyDescent="0.35">
      <c r="A5040" s="5" t="s">
        <v>79</v>
      </c>
      <c r="B5040" s="5" t="s">
        <v>25</v>
      </c>
      <c r="C5040" s="5" t="s">
        <v>1580</v>
      </c>
      <c r="D5040" s="5" t="s">
        <v>836</v>
      </c>
      <c r="E5040" s="5" t="s">
        <v>1566</v>
      </c>
      <c r="F5040" s="6">
        <v>37.002839999999999</v>
      </c>
      <c r="G5040" s="6">
        <v>33.585090000000001</v>
      </c>
      <c r="H5040" s="6">
        <v>18.72927</v>
      </c>
      <c r="I5040" s="6">
        <v>22.3293</v>
      </c>
      <c r="J5040" t="str">
        <f t="shared" si="78"/>
        <v>PMEKX-TGC220EB</v>
      </c>
      <c r="K5040" t="str">
        <f>IF((VLOOKUP(J5040,mdc!A:V,22,FALSE)=""),"non Collabo","collabo")</f>
        <v>collabo</v>
      </c>
      <c r="L5040" t="str" cm="1">
        <f t="array" ref="L5040">IFERROR(_xlfn.IFS(G5040&lt;0,"shortage",H5040&lt;0,"shortage",I5040&lt;0,"shortage"),"ok")</f>
        <v>ok</v>
      </c>
    </row>
    <row r="5041" spans="1:12" ht="15" hidden="1" thickBot="1" x14ac:dyDescent="0.4">
      <c r="A5041" s="5" t="s">
        <v>79</v>
      </c>
      <c r="B5041" s="5" t="s">
        <v>25</v>
      </c>
      <c r="C5041" s="5" t="s">
        <v>1580</v>
      </c>
      <c r="D5041" s="7" t="s">
        <v>836</v>
      </c>
      <c r="E5041" s="7" t="s">
        <v>8</v>
      </c>
      <c r="F5041" s="8">
        <v>4.3604399999999996</v>
      </c>
      <c r="G5041" s="8">
        <v>3.9576899999999999</v>
      </c>
      <c r="H5041" s="8">
        <v>2.2070699999999999</v>
      </c>
      <c r="I5041" s="8">
        <v>2.6313</v>
      </c>
      <c r="J5041" t="str">
        <f t="shared" si="78"/>
        <v>PMEKX-TGC220EB</v>
      </c>
      <c r="K5041" t="str">
        <f>IF((VLOOKUP(J5041,mdc!A:V,22,FALSE)=""),"non Collabo","collabo")</f>
        <v>collabo</v>
      </c>
    </row>
    <row r="5042" spans="1:12" hidden="1" x14ac:dyDescent="0.35">
      <c r="A5042" s="5" t="s">
        <v>79</v>
      </c>
      <c r="B5042" s="5" t="s">
        <v>25</v>
      </c>
      <c r="C5042" s="5" t="s">
        <v>1580</v>
      </c>
      <c r="D5042" s="3" t="s">
        <v>839</v>
      </c>
      <c r="E5042" s="3" t="s">
        <v>5</v>
      </c>
      <c r="F5042" s="4">
        <v>3144</v>
      </c>
      <c r="G5042" s="4"/>
      <c r="H5042" s="4">
        <v>54</v>
      </c>
      <c r="I5042" s="4">
        <v>1365</v>
      </c>
      <c r="J5042" t="str">
        <f t="shared" si="78"/>
        <v>PMEKX-TGC222EB</v>
      </c>
      <c r="K5042" t="str">
        <f>IF((VLOOKUP(J5042,mdc!A:V,22,FALSE)=""),"non Collabo","collabo")</f>
        <v>collabo</v>
      </c>
      <c r="L5042" t="str" cm="1">
        <f t="array" ref="L5042">IFERROR(_xlfn.IFS(G5042&lt;0,"shortage",H5042&lt;0,"shortage",I5042&lt;0,"shortage"),"ok")</f>
        <v>ok</v>
      </c>
    </row>
    <row r="5043" spans="1:12" hidden="1" x14ac:dyDescent="0.35">
      <c r="A5043" s="5" t="s">
        <v>79</v>
      </c>
      <c r="B5043" s="5" t="s">
        <v>25</v>
      </c>
      <c r="C5043" s="5" t="s">
        <v>1580</v>
      </c>
      <c r="D5043" s="5" t="s">
        <v>839</v>
      </c>
      <c r="E5043" s="5" t="s">
        <v>1565</v>
      </c>
      <c r="F5043" s="6">
        <v>3144</v>
      </c>
      <c r="G5043" s="6"/>
      <c r="H5043" s="6">
        <v>54</v>
      </c>
      <c r="I5043" s="6">
        <v>1365</v>
      </c>
      <c r="J5043" t="str">
        <f t="shared" si="78"/>
        <v>PMEKX-TGC222EB</v>
      </c>
      <c r="K5043" t="str">
        <f>IF((VLOOKUP(J5043,mdc!A:V,22,FALSE)=""),"non Collabo","collabo")</f>
        <v>collabo</v>
      </c>
      <c r="L5043" t="str" cm="1">
        <f t="array" ref="L5043">IFERROR(_xlfn.IFS(G5043&lt;0,"shortage",H5043&lt;0,"shortage",I5043&lt;0,"shortage"),"ok")</f>
        <v>ok</v>
      </c>
    </row>
    <row r="5044" spans="1:12" hidden="1" x14ac:dyDescent="0.35">
      <c r="A5044" s="5" t="s">
        <v>79</v>
      </c>
      <c r="B5044" s="5" t="s">
        <v>25</v>
      </c>
      <c r="C5044" s="5" t="s">
        <v>1580</v>
      </c>
      <c r="D5044" s="5" t="s">
        <v>839</v>
      </c>
      <c r="E5044" s="5" t="s">
        <v>6</v>
      </c>
      <c r="F5044" s="6">
        <v>0</v>
      </c>
      <c r="G5044" s="6"/>
      <c r="H5044" s="6">
        <v>0</v>
      </c>
      <c r="I5044" s="6">
        <v>0</v>
      </c>
      <c r="J5044" t="str">
        <f t="shared" si="78"/>
        <v>PMEKX-TGC222EB</v>
      </c>
      <c r="K5044" t="str">
        <f>IF((VLOOKUP(J5044,mdc!A:V,22,FALSE)=""),"non Collabo","collabo")</f>
        <v>collabo</v>
      </c>
      <c r="L5044" t="str" cm="1">
        <f t="array" ref="L5044">IFERROR(_xlfn.IFS(G5044&lt;0,"shortage",H5044&lt;0,"shortage",I5044&lt;0,"shortage"),"ok")</f>
        <v>ok</v>
      </c>
    </row>
    <row r="5045" spans="1:12" hidden="1" x14ac:dyDescent="0.35">
      <c r="A5045" s="5" t="s">
        <v>79</v>
      </c>
      <c r="B5045" s="5" t="s">
        <v>25</v>
      </c>
      <c r="C5045" s="5" t="s">
        <v>1580</v>
      </c>
      <c r="D5045" s="5" t="s">
        <v>839</v>
      </c>
      <c r="E5045" s="5" t="s">
        <v>2318</v>
      </c>
      <c r="F5045" s="6">
        <v>100</v>
      </c>
      <c r="G5045" s="6"/>
      <c r="H5045" s="6">
        <v>100</v>
      </c>
      <c r="I5045" s="6">
        <v>100</v>
      </c>
      <c r="J5045" t="str">
        <f t="shared" si="78"/>
        <v>PMEKX-TGC222EB</v>
      </c>
      <c r="K5045" t="str">
        <f>IF((VLOOKUP(J5045,mdc!A:V,22,FALSE)=""),"non Collabo","collabo")</f>
        <v>collabo</v>
      </c>
      <c r="L5045" t="str" cm="1">
        <f t="array" ref="L5045">IFERROR(_xlfn.IFS(G5045&lt;0,"shortage",H5045&lt;0,"shortage",I5045&lt;0,"shortage"),"ok")</f>
        <v>ok</v>
      </c>
    </row>
    <row r="5046" spans="1:12" hidden="1" x14ac:dyDescent="0.35">
      <c r="A5046" s="5" t="s">
        <v>79</v>
      </c>
      <c r="B5046" s="5" t="s">
        <v>25</v>
      </c>
      <c r="C5046" s="5" t="s">
        <v>1580</v>
      </c>
      <c r="D5046" s="5" t="s">
        <v>839</v>
      </c>
      <c r="E5046" s="5" t="s">
        <v>7</v>
      </c>
      <c r="F5046" s="6">
        <v>64.011840000000007</v>
      </c>
      <c r="G5046" s="6"/>
      <c r="H5046" s="6">
        <v>1.09944</v>
      </c>
      <c r="I5046" s="6">
        <v>27.791399999999999</v>
      </c>
      <c r="J5046" t="str">
        <f t="shared" si="78"/>
        <v>PMEKX-TGC222EB</v>
      </c>
      <c r="K5046" t="str">
        <f>IF((VLOOKUP(J5046,mdc!A:V,22,FALSE)=""),"non Collabo","collabo")</f>
        <v>collabo</v>
      </c>
      <c r="L5046" t="str" cm="1">
        <f t="array" ref="L5046">IFERROR(_xlfn.IFS(G5046&lt;0,"shortage",H5046&lt;0,"shortage",I5046&lt;0,"shortage"),"ok")</f>
        <v>ok</v>
      </c>
    </row>
    <row r="5047" spans="1:12" hidden="1" x14ac:dyDescent="0.35">
      <c r="A5047" s="5" t="s">
        <v>79</v>
      </c>
      <c r="B5047" s="5" t="s">
        <v>25</v>
      </c>
      <c r="C5047" s="5" t="s">
        <v>1580</v>
      </c>
      <c r="D5047" s="5" t="s">
        <v>839</v>
      </c>
      <c r="E5047" s="5" t="s">
        <v>1566</v>
      </c>
      <c r="F5047" s="6">
        <v>71.903279999999995</v>
      </c>
      <c r="G5047" s="6"/>
      <c r="H5047" s="6">
        <v>1.23498</v>
      </c>
      <c r="I5047" s="6">
        <v>31.217549999999999</v>
      </c>
      <c r="J5047" t="str">
        <f t="shared" si="78"/>
        <v>PMEKX-TGC222EB</v>
      </c>
      <c r="K5047" t="str">
        <f>IF((VLOOKUP(J5047,mdc!A:V,22,FALSE)=""),"non Collabo","collabo")</f>
        <v>collabo</v>
      </c>
      <c r="L5047" t="str" cm="1">
        <f t="array" ref="L5047">IFERROR(_xlfn.IFS(G5047&lt;0,"shortage",H5047&lt;0,"shortage",I5047&lt;0,"shortage"),"ok")</f>
        <v>ok</v>
      </c>
    </row>
    <row r="5048" spans="1:12" ht="15" hidden="1" thickBot="1" x14ac:dyDescent="0.4">
      <c r="A5048" s="5" t="s">
        <v>79</v>
      </c>
      <c r="B5048" s="5" t="s">
        <v>25</v>
      </c>
      <c r="C5048" s="5" t="s">
        <v>1580</v>
      </c>
      <c r="D5048" s="7" t="s">
        <v>839</v>
      </c>
      <c r="E5048" s="7" t="s">
        <v>8</v>
      </c>
      <c r="F5048" s="8">
        <v>-7.8914400000000002</v>
      </c>
      <c r="G5048" s="8"/>
      <c r="H5048" s="8">
        <v>-0.13553999999999999</v>
      </c>
      <c r="I5048" s="8">
        <v>-3.4261499999999998</v>
      </c>
      <c r="J5048" t="str">
        <f t="shared" si="78"/>
        <v>PMEKX-TGC222EB</v>
      </c>
      <c r="K5048" t="str">
        <f>IF((VLOOKUP(J5048,mdc!A:V,22,FALSE)=""),"non Collabo","collabo")</f>
        <v>collabo</v>
      </c>
    </row>
    <row r="5049" spans="1:12" hidden="1" x14ac:dyDescent="0.35">
      <c r="A5049" s="5" t="s">
        <v>79</v>
      </c>
      <c r="B5049" s="5" t="s">
        <v>25</v>
      </c>
      <c r="C5049" s="5" t="s">
        <v>1580</v>
      </c>
      <c r="D5049" s="3" t="s">
        <v>840</v>
      </c>
      <c r="E5049" s="3" t="s">
        <v>5</v>
      </c>
      <c r="F5049" s="4"/>
      <c r="G5049" s="4">
        <v>495</v>
      </c>
      <c r="H5049" s="4">
        <v>507</v>
      </c>
      <c r="I5049" s="4"/>
      <c r="J5049" t="str">
        <f t="shared" si="78"/>
        <v>PMEKX-TGC222FRB</v>
      </c>
      <c r="K5049" t="str">
        <f>IF((VLOOKUP(J5049,mdc!A:V,22,FALSE)=""),"non Collabo","collabo")</f>
        <v>collabo</v>
      </c>
      <c r="L5049" t="str" cm="1">
        <f t="array" ref="L5049">IFERROR(_xlfn.IFS(G5049&lt;0,"shortage",H5049&lt;0,"shortage",I5049&lt;0,"shortage"),"ok")</f>
        <v>ok</v>
      </c>
    </row>
    <row r="5050" spans="1:12" hidden="1" x14ac:dyDescent="0.35">
      <c r="A5050" s="5" t="s">
        <v>79</v>
      </c>
      <c r="B5050" s="5" t="s">
        <v>25</v>
      </c>
      <c r="C5050" s="5" t="s">
        <v>1580</v>
      </c>
      <c r="D5050" s="5" t="s">
        <v>840</v>
      </c>
      <c r="E5050" s="5" t="s">
        <v>1565</v>
      </c>
      <c r="F5050" s="6"/>
      <c r="G5050" s="6">
        <v>495</v>
      </c>
      <c r="H5050" s="6">
        <v>507</v>
      </c>
      <c r="I5050" s="6"/>
      <c r="J5050" t="str">
        <f t="shared" si="78"/>
        <v>PMEKX-TGC222FRB</v>
      </c>
      <c r="K5050" t="str">
        <f>IF((VLOOKUP(J5050,mdc!A:V,22,FALSE)=""),"non Collabo","collabo")</f>
        <v>collabo</v>
      </c>
      <c r="L5050" t="str" cm="1">
        <f t="array" ref="L5050">IFERROR(_xlfn.IFS(G5050&lt;0,"shortage",H5050&lt;0,"shortage",I5050&lt;0,"shortage"),"ok")</f>
        <v>ok</v>
      </c>
    </row>
    <row r="5051" spans="1:12" hidden="1" x14ac:dyDescent="0.35">
      <c r="A5051" s="5" t="s">
        <v>79</v>
      </c>
      <c r="B5051" s="5" t="s">
        <v>25</v>
      </c>
      <c r="C5051" s="5" t="s">
        <v>1580</v>
      </c>
      <c r="D5051" s="5" t="s">
        <v>840</v>
      </c>
      <c r="E5051" s="5" t="s">
        <v>6</v>
      </c>
      <c r="F5051" s="6"/>
      <c r="G5051" s="6">
        <v>0</v>
      </c>
      <c r="H5051" s="6">
        <v>0</v>
      </c>
      <c r="I5051" s="6"/>
      <c r="J5051" t="str">
        <f t="shared" si="78"/>
        <v>PMEKX-TGC222FRB</v>
      </c>
      <c r="K5051" t="str">
        <f>IF((VLOOKUP(J5051,mdc!A:V,22,FALSE)=""),"non Collabo","collabo")</f>
        <v>collabo</v>
      </c>
      <c r="L5051" t="str" cm="1">
        <f t="array" ref="L5051">IFERROR(_xlfn.IFS(G5051&lt;0,"shortage",H5051&lt;0,"shortage",I5051&lt;0,"shortage"),"ok")</f>
        <v>ok</v>
      </c>
    </row>
    <row r="5052" spans="1:12" hidden="1" x14ac:dyDescent="0.35">
      <c r="A5052" s="5" t="s">
        <v>79</v>
      </c>
      <c r="B5052" s="5" t="s">
        <v>25</v>
      </c>
      <c r="C5052" s="5" t="s">
        <v>1580</v>
      </c>
      <c r="D5052" s="5" t="s">
        <v>840</v>
      </c>
      <c r="E5052" s="5" t="s">
        <v>2318</v>
      </c>
      <c r="F5052" s="6"/>
      <c r="G5052" s="6">
        <v>100</v>
      </c>
      <c r="H5052" s="6">
        <v>100</v>
      </c>
      <c r="I5052" s="6"/>
      <c r="J5052" t="str">
        <f t="shared" si="78"/>
        <v>PMEKX-TGC222FRB</v>
      </c>
      <c r="K5052" t="str">
        <f>IF((VLOOKUP(J5052,mdc!A:V,22,FALSE)=""),"non Collabo","collabo")</f>
        <v>collabo</v>
      </c>
      <c r="L5052" t="str" cm="1">
        <f t="array" ref="L5052">IFERROR(_xlfn.IFS(G5052&lt;0,"shortage",H5052&lt;0,"shortage",I5052&lt;0,"shortage"),"ok")</f>
        <v>ok</v>
      </c>
    </row>
    <row r="5053" spans="1:12" hidden="1" x14ac:dyDescent="0.35">
      <c r="A5053" s="5" t="s">
        <v>79</v>
      </c>
      <c r="B5053" s="5" t="s">
        <v>25</v>
      </c>
      <c r="C5053" s="5" t="s">
        <v>1580</v>
      </c>
      <c r="D5053" s="5" t="s">
        <v>840</v>
      </c>
      <c r="E5053" s="5" t="s">
        <v>7</v>
      </c>
      <c r="F5053" s="6"/>
      <c r="G5053" s="6">
        <v>11.13255</v>
      </c>
      <c r="H5053" s="6">
        <v>11.402430000000001</v>
      </c>
      <c r="I5053" s="6"/>
      <c r="J5053" t="str">
        <f t="shared" si="78"/>
        <v>PMEKX-TGC222FRB</v>
      </c>
      <c r="K5053" t="str">
        <f>IF((VLOOKUP(J5053,mdc!A:V,22,FALSE)=""),"non Collabo","collabo")</f>
        <v>collabo</v>
      </c>
      <c r="L5053" t="str" cm="1">
        <f t="array" ref="L5053">IFERROR(_xlfn.IFS(G5053&lt;0,"shortage",H5053&lt;0,"shortage",I5053&lt;0,"shortage"),"ok")</f>
        <v>ok</v>
      </c>
    </row>
    <row r="5054" spans="1:12" hidden="1" x14ac:dyDescent="0.35">
      <c r="A5054" s="5" t="s">
        <v>79</v>
      </c>
      <c r="B5054" s="5" t="s">
        <v>25</v>
      </c>
      <c r="C5054" s="5" t="s">
        <v>1580</v>
      </c>
      <c r="D5054" s="5" t="s">
        <v>840</v>
      </c>
      <c r="E5054" s="5" t="s">
        <v>1566</v>
      </c>
      <c r="F5054" s="6"/>
      <c r="G5054" s="6">
        <v>11.13255</v>
      </c>
      <c r="H5054" s="6">
        <v>11.402430000000001</v>
      </c>
      <c r="I5054" s="6"/>
      <c r="J5054" t="str">
        <f t="shared" si="78"/>
        <v>PMEKX-TGC222FRB</v>
      </c>
      <c r="K5054" t="str">
        <f>IF((VLOOKUP(J5054,mdc!A:V,22,FALSE)=""),"non Collabo","collabo")</f>
        <v>collabo</v>
      </c>
      <c r="L5054" t="str" cm="1">
        <f t="array" ref="L5054">IFERROR(_xlfn.IFS(G5054&lt;0,"shortage",H5054&lt;0,"shortage",I5054&lt;0,"shortage"),"ok")</f>
        <v>ok</v>
      </c>
    </row>
    <row r="5055" spans="1:12" ht="15" hidden="1" thickBot="1" x14ac:dyDescent="0.4">
      <c r="A5055" s="5" t="s">
        <v>79</v>
      </c>
      <c r="B5055" s="5" t="s">
        <v>25</v>
      </c>
      <c r="C5055" s="5" t="s">
        <v>1580</v>
      </c>
      <c r="D5055" s="7" t="s">
        <v>840</v>
      </c>
      <c r="E5055" s="7" t="s">
        <v>8</v>
      </c>
      <c r="F5055" s="8"/>
      <c r="G5055" s="8">
        <v>0</v>
      </c>
      <c r="H5055" s="8">
        <v>0</v>
      </c>
      <c r="I5055" s="8"/>
      <c r="J5055" t="str">
        <f t="shared" si="78"/>
        <v>PMEKX-TGC222FRB</v>
      </c>
      <c r="K5055" t="str">
        <f>IF((VLOOKUP(J5055,mdc!A:V,22,FALSE)=""),"non Collabo","collabo")</f>
        <v>collabo</v>
      </c>
    </row>
    <row r="5056" spans="1:12" hidden="1" x14ac:dyDescent="0.35">
      <c r="A5056" s="5" t="s">
        <v>79</v>
      </c>
      <c r="B5056" s="5" t="s">
        <v>25</v>
      </c>
      <c r="C5056" s="5" t="s">
        <v>1580</v>
      </c>
      <c r="D5056" s="3" t="s">
        <v>841</v>
      </c>
      <c r="E5056" s="3" t="s">
        <v>5</v>
      </c>
      <c r="F5056" s="4">
        <v>417</v>
      </c>
      <c r="G5056" s="4">
        <v>267</v>
      </c>
      <c r="H5056" s="4">
        <v>312</v>
      </c>
      <c r="I5056" s="4">
        <v>402</v>
      </c>
      <c r="J5056" t="str">
        <f t="shared" si="78"/>
        <v>PMEKX-TGC222SLB</v>
      </c>
      <c r="K5056" t="str">
        <f>IF((VLOOKUP(J5056,mdc!A:V,22,FALSE)=""),"non Collabo","collabo")</f>
        <v>collabo</v>
      </c>
      <c r="L5056" t="str" cm="1">
        <f t="array" ref="L5056">IFERROR(_xlfn.IFS(G5056&lt;0,"shortage",H5056&lt;0,"shortage",I5056&lt;0,"shortage"),"ok")</f>
        <v>ok</v>
      </c>
    </row>
    <row r="5057" spans="1:12" hidden="1" x14ac:dyDescent="0.35">
      <c r="A5057" s="5" t="s">
        <v>79</v>
      </c>
      <c r="B5057" s="5" t="s">
        <v>25</v>
      </c>
      <c r="C5057" s="5" t="s">
        <v>1580</v>
      </c>
      <c r="D5057" s="5" t="s">
        <v>841</v>
      </c>
      <c r="E5057" s="5" t="s">
        <v>1565</v>
      </c>
      <c r="F5057" s="6">
        <v>417</v>
      </c>
      <c r="G5057" s="6">
        <v>267</v>
      </c>
      <c r="H5057" s="6">
        <v>312</v>
      </c>
      <c r="I5057" s="6">
        <v>402</v>
      </c>
      <c r="J5057" t="str">
        <f t="shared" si="78"/>
        <v>PMEKX-TGC222SLB</v>
      </c>
      <c r="K5057" t="str">
        <f>IF((VLOOKUP(J5057,mdc!A:V,22,FALSE)=""),"non Collabo","collabo")</f>
        <v>collabo</v>
      </c>
      <c r="L5057" t="str" cm="1">
        <f t="array" ref="L5057">IFERROR(_xlfn.IFS(G5057&lt;0,"shortage",H5057&lt;0,"shortage",I5057&lt;0,"shortage"),"ok")</f>
        <v>ok</v>
      </c>
    </row>
    <row r="5058" spans="1:12" hidden="1" x14ac:dyDescent="0.35">
      <c r="A5058" s="5" t="s">
        <v>79</v>
      </c>
      <c r="B5058" s="5" t="s">
        <v>25</v>
      </c>
      <c r="C5058" s="5" t="s">
        <v>1580</v>
      </c>
      <c r="D5058" s="5" t="s">
        <v>841</v>
      </c>
      <c r="E5058" s="5" t="s">
        <v>6</v>
      </c>
      <c r="F5058" s="6">
        <v>0</v>
      </c>
      <c r="G5058" s="6">
        <v>0</v>
      </c>
      <c r="H5058" s="6">
        <v>0</v>
      </c>
      <c r="I5058" s="6">
        <v>0</v>
      </c>
      <c r="J5058" t="str">
        <f t="shared" si="78"/>
        <v>PMEKX-TGC222SLB</v>
      </c>
      <c r="K5058" t="str">
        <f>IF((VLOOKUP(J5058,mdc!A:V,22,FALSE)=""),"non Collabo","collabo")</f>
        <v>collabo</v>
      </c>
      <c r="L5058" t="str" cm="1">
        <f t="array" ref="L5058">IFERROR(_xlfn.IFS(G5058&lt;0,"shortage",H5058&lt;0,"shortage",I5058&lt;0,"shortage"),"ok")</f>
        <v>ok</v>
      </c>
    </row>
    <row r="5059" spans="1:12" hidden="1" x14ac:dyDescent="0.35">
      <c r="A5059" s="5" t="s">
        <v>79</v>
      </c>
      <c r="B5059" s="5" t="s">
        <v>25</v>
      </c>
      <c r="C5059" s="5" t="s">
        <v>1580</v>
      </c>
      <c r="D5059" s="5" t="s">
        <v>841</v>
      </c>
      <c r="E5059" s="5" t="s">
        <v>2318</v>
      </c>
      <c r="F5059" s="6">
        <v>100</v>
      </c>
      <c r="G5059" s="6">
        <v>100</v>
      </c>
      <c r="H5059" s="6">
        <v>100</v>
      </c>
      <c r="I5059" s="6">
        <v>100</v>
      </c>
      <c r="J5059" t="str">
        <f t="shared" ref="J5059:J5122" si="79">A5059&amp;D5059</f>
        <v>PMEKX-TGC222SLB</v>
      </c>
      <c r="K5059" t="str">
        <f>IF((VLOOKUP(J5059,mdc!A:V,22,FALSE)=""),"non Collabo","collabo")</f>
        <v>collabo</v>
      </c>
      <c r="L5059" t="str" cm="1">
        <f t="array" ref="L5059">IFERROR(_xlfn.IFS(G5059&lt;0,"shortage",H5059&lt;0,"shortage",I5059&lt;0,"shortage"),"ok")</f>
        <v>ok</v>
      </c>
    </row>
    <row r="5060" spans="1:12" hidden="1" x14ac:dyDescent="0.35">
      <c r="A5060" s="5" t="s">
        <v>79</v>
      </c>
      <c r="B5060" s="5" t="s">
        <v>25</v>
      </c>
      <c r="C5060" s="5" t="s">
        <v>1580</v>
      </c>
      <c r="D5060" s="5" t="s">
        <v>841</v>
      </c>
      <c r="E5060" s="5" t="s">
        <v>7</v>
      </c>
      <c r="F5060" s="6">
        <v>12.272309999999999</v>
      </c>
      <c r="G5060" s="6">
        <v>7.8578099999999997</v>
      </c>
      <c r="H5060" s="6">
        <v>9.1821599999999997</v>
      </c>
      <c r="I5060" s="6">
        <v>11.830859999999999</v>
      </c>
      <c r="J5060" t="str">
        <f t="shared" si="79"/>
        <v>PMEKX-TGC222SLB</v>
      </c>
      <c r="K5060" t="str">
        <f>IF((VLOOKUP(J5060,mdc!A:V,22,FALSE)=""),"non Collabo","collabo")</f>
        <v>collabo</v>
      </c>
      <c r="L5060" t="str" cm="1">
        <f t="array" ref="L5060">IFERROR(_xlfn.IFS(G5060&lt;0,"shortage",H5060&lt;0,"shortage",I5060&lt;0,"shortage"),"ok")</f>
        <v>ok</v>
      </c>
    </row>
    <row r="5061" spans="1:12" hidden="1" x14ac:dyDescent="0.35">
      <c r="A5061" s="5" t="s">
        <v>79</v>
      </c>
      <c r="B5061" s="5" t="s">
        <v>25</v>
      </c>
      <c r="C5061" s="5" t="s">
        <v>1580</v>
      </c>
      <c r="D5061" s="5" t="s">
        <v>841</v>
      </c>
      <c r="E5061" s="5" t="s">
        <v>1566</v>
      </c>
      <c r="F5061" s="6">
        <v>12.272309999999999</v>
      </c>
      <c r="G5061" s="6">
        <v>7.8578099999999997</v>
      </c>
      <c r="H5061" s="6">
        <v>9.1821599999999997</v>
      </c>
      <c r="I5061" s="6">
        <v>11.830859999999999</v>
      </c>
      <c r="J5061" t="str">
        <f t="shared" si="79"/>
        <v>PMEKX-TGC222SLB</v>
      </c>
      <c r="K5061" t="str">
        <f>IF((VLOOKUP(J5061,mdc!A:V,22,FALSE)=""),"non Collabo","collabo")</f>
        <v>collabo</v>
      </c>
      <c r="L5061" t="str" cm="1">
        <f t="array" ref="L5061">IFERROR(_xlfn.IFS(G5061&lt;0,"shortage",H5061&lt;0,"shortage",I5061&lt;0,"shortage"),"ok")</f>
        <v>ok</v>
      </c>
    </row>
    <row r="5062" spans="1:12" ht="15" hidden="1" thickBot="1" x14ac:dyDescent="0.4">
      <c r="A5062" s="5" t="s">
        <v>79</v>
      </c>
      <c r="B5062" s="5" t="s">
        <v>25</v>
      </c>
      <c r="C5062" s="5" t="s">
        <v>1580</v>
      </c>
      <c r="D5062" s="7" t="s">
        <v>841</v>
      </c>
      <c r="E5062" s="7" t="s">
        <v>8</v>
      </c>
      <c r="F5062" s="8">
        <v>0</v>
      </c>
      <c r="G5062" s="8">
        <v>0</v>
      </c>
      <c r="H5062" s="8">
        <v>0</v>
      </c>
      <c r="I5062" s="8">
        <v>0</v>
      </c>
      <c r="J5062" t="str">
        <f t="shared" si="79"/>
        <v>PMEKX-TGC222SLB</v>
      </c>
      <c r="K5062" t="str">
        <f>IF((VLOOKUP(J5062,mdc!A:V,22,FALSE)=""),"non Collabo","collabo")</f>
        <v>collabo</v>
      </c>
    </row>
    <row r="5063" spans="1:12" hidden="1" x14ac:dyDescent="0.35">
      <c r="A5063" s="5" t="s">
        <v>79</v>
      </c>
      <c r="B5063" s="5" t="s">
        <v>25</v>
      </c>
      <c r="C5063" s="5" t="s">
        <v>1580</v>
      </c>
      <c r="D5063" s="3" t="s">
        <v>842</v>
      </c>
      <c r="E5063" s="3" t="s">
        <v>5</v>
      </c>
      <c r="F5063" s="4">
        <v>876</v>
      </c>
      <c r="G5063" s="4"/>
      <c r="H5063" s="4">
        <v>450</v>
      </c>
      <c r="I5063" s="4">
        <v>849</v>
      </c>
      <c r="J5063" t="str">
        <f t="shared" si="79"/>
        <v>PMEKX-TGC223EB</v>
      </c>
      <c r="K5063" t="str">
        <f>IF((VLOOKUP(J5063,mdc!A:V,22,FALSE)=""),"non Collabo","collabo")</f>
        <v>collabo</v>
      </c>
      <c r="L5063" t="str" cm="1">
        <f t="array" ref="L5063">IFERROR(_xlfn.IFS(G5063&lt;0,"shortage",H5063&lt;0,"shortage",I5063&lt;0,"shortage"),"ok")</f>
        <v>ok</v>
      </c>
    </row>
    <row r="5064" spans="1:12" hidden="1" x14ac:dyDescent="0.35">
      <c r="A5064" s="5" t="s">
        <v>79</v>
      </c>
      <c r="B5064" s="5" t="s">
        <v>25</v>
      </c>
      <c r="C5064" s="5" t="s">
        <v>1580</v>
      </c>
      <c r="D5064" s="5" t="s">
        <v>842</v>
      </c>
      <c r="E5064" s="5" t="s">
        <v>1565</v>
      </c>
      <c r="F5064" s="6">
        <v>876</v>
      </c>
      <c r="G5064" s="6"/>
      <c r="H5064" s="6">
        <v>450</v>
      </c>
      <c r="I5064" s="6">
        <v>849</v>
      </c>
      <c r="J5064" t="str">
        <f t="shared" si="79"/>
        <v>PMEKX-TGC223EB</v>
      </c>
      <c r="K5064" t="str">
        <f>IF((VLOOKUP(J5064,mdc!A:V,22,FALSE)=""),"non Collabo","collabo")</f>
        <v>collabo</v>
      </c>
      <c r="L5064" t="str" cm="1">
        <f t="array" ref="L5064">IFERROR(_xlfn.IFS(G5064&lt;0,"shortage",H5064&lt;0,"shortage",I5064&lt;0,"shortage"),"ok")</f>
        <v>ok</v>
      </c>
    </row>
    <row r="5065" spans="1:12" hidden="1" x14ac:dyDescent="0.35">
      <c r="A5065" s="5" t="s">
        <v>79</v>
      </c>
      <c r="B5065" s="5" t="s">
        <v>25</v>
      </c>
      <c r="C5065" s="5" t="s">
        <v>1580</v>
      </c>
      <c r="D5065" s="5" t="s">
        <v>842</v>
      </c>
      <c r="E5065" s="5" t="s">
        <v>6</v>
      </c>
      <c r="F5065" s="6">
        <v>0</v>
      </c>
      <c r="G5065" s="6"/>
      <c r="H5065" s="6">
        <v>0</v>
      </c>
      <c r="I5065" s="6">
        <v>0</v>
      </c>
      <c r="J5065" t="str">
        <f t="shared" si="79"/>
        <v>PMEKX-TGC223EB</v>
      </c>
      <c r="K5065" t="str">
        <f>IF((VLOOKUP(J5065,mdc!A:V,22,FALSE)=""),"non Collabo","collabo")</f>
        <v>collabo</v>
      </c>
      <c r="L5065" t="str" cm="1">
        <f t="array" ref="L5065">IFERROR(_xlfn.IFS(G5065&lt;0,"shortage",H5065&lt;0,"shortage",I5065&lt;0,"shortage"),"ok")</f>
        <v>ok</v>
      </c>
    </row>
    <row r="5066" spans="1:12" hidden="1" x14ac:dyDescent="0.35">
      <c r="A5066" s="5" t="s">
        <v>79</v>
      </c>
      <c r="B5066" s="5" t="s">
        <v>25</v>
      </c>
      <c r="C5066" s="5" t="s">
        <v>1580</v>
      </c>
      <c r="D5066" s="5" t="s">
        <v>842</v>
      </c>
      <c r="E5066" s="5" t="s">
        <v>2318</v>
      </c>
      <c r="F5066" s="6">
        <v>100</v>
      </c>
      <c r="G5066" s="6"/>
      <c r="H5066" s="6">
        <v>100</v>
      </c>
      <c r="I5066" s="6">
        <v>100</v>
      </c>
      <c r="J5066" t="str">
        <f t="shared" si="79"/>
        <v>PMEKX-TGC223EB</v>
      </c>
      <c r="K5066" t="str">
        <f>IF((VLOOKUP(J5066,mdc!A:V,22,FALSE)=""),"non Collabo","collabo")</f>
        <v>collabo</v>
      </c>
      <c r="L5066" t="str" cm="1">
        <f t="array" ref="L5066">IFERROR(_xlfn.IFS(G5066&lt;0,"shortage",H5066&lt;0,"shortage",I5066&lt;0,"shortage"),"ok")</f>
        <v>ok</v>
      </c>
    </row>
    <row r="5067" spans="1:12" hidden="1" x14ac:dyDescent="0.35">
      <c r="A5067" s="5" t="s">
        <v>79</v>
      </c>
      <c r="B5067" s="5" t="s">
        <v>25</v>
      </c>
      <c r="C5067" s="5" t="s">
        <v>1580</v>
      </c>
      <c r="D5067" s="5" t="s">
        <v>842</v>
      </c>
      <c r="E5067" s="5" t="s">
        <v>7</v>
      </c>
      <c r="F5067" s="6">
        <v>24.51924</v>
      </c>
      <c r="G5067" s="6"/>
      <c r="H5067" s="6">
        <v>12.595499999999999</v>
      </c>
      <c r="I5067" s="6">
        <v>23.76351</v>
      </c>
      <c r="J5067" t="str">
        <f t="shared" si="79"/>
        <v>PMEKX-TGC223EB</v>
      </c>
      <c r="K5067" t="str">
        <f>IF((VLOOKUP(J5067,mdc!A:V,22,FALSE)=""),"non Collabo","collabo")</f>
        <v>collabo</v>
      </c>
      <c r="L5067" t="str" cm="1">
        <f t="array" ref="L5067">IFERROR(_xlfn.IFS(G5067&lt;0,"shortage",H5067&lt;0,"shortage",I5067&lt;0,"shortage"),"ok")</f>
        <v>ok</v>
      </c>
    </row>
    <row r="5068" spans="1:12" hidden="1" x14ac:dyDescent="0.35">
      <c r="A5068" s="5" t="s">
        <v>79</v>
      </c>
      <c r="B5068" s="5" t="s">
        <v>25</v>
      </c>
      <c r="C5068" s="5" t="s">
        <v>1580</v>
      </c>
      <c r="D5068" s="5" t="s">
        <v>842</v>
      </c>
      <c r="E5068" s="5" t="s">
        <v>1566</v>
      </c>
      <c r="F5068" s="6">
        <v>27.532679999999999</v>
      </c>
      <c r="G5068" s="6"/>
      <c r="H5068" s="6">
        <v>14.1435</v>
      </c>
      <c r="I5068" s="6">
        <v>26.684069999999998</v>
      </c>
      <c r="J5068" t="str">
        <f t="shared" si="79"/>
        <v>PMEKX-TGC223EB</v>
      </c>
      <c r="K5068" t="str">
        <f>IF((VLOOKUP(J5068,mdc!A:V,22,FALSE)=""),"non Collabo","collabo")</f>
        <v>collabo</v>
      </c>
      <c r="L5068" t="str" cm="1">
        <f t="array" ref="L5068">IFERROR(_xlfn.IFS(G5068&lt;0,"shortage",H5068&lt;0,"shortage",I5068&lt;0,"shortage"),"ok")</f>
        <v>ok</v>
      </c>
    </row>
    <row r="5069" spans="1:12" ht="15" hidden="1" thickBot="1" x14ac:dyDescent="0.4">
      <c r="A5069" s="5" t="s">
        <v>79</v>
      </c>
      <c r="B5069" s="5" t="s">
        <v>25</v>
      </c>
      <c r="C5069" s="5" t="s">
        <v>1580</v>
      </c>
      <c r="D5069" s="7" t="s">
        <v>842</v>
      </c>
      <c r="E5069" s="7" t="s">
        <v>8</v>
      </c>
      <c r="F5069" s="8">
        <v>-3.0134400000000001</v>
      </c>
      <c r="G5069" s="8"/>
      <c r="H5069" s="8">
        <v>-1.548</v>
      </c>
      <c r="I5069" s="8">
        <v>-2.92056</v>
      </c>
      <c r="J5069" t="str">
        <f t="shared" si="79"/>
        <v>PMEKX-TGC223EB</v>
      </c>
      <c r="K5069" t="str">
        <f>IF((VLOOKUP(J5069,mdc!A:V,22,FALSE)=""),"non Collabo","collabo")</f>
        <v>collabo</v>
      </c>
    </row>
    <row r="5070" spans="1:12" hidden="1" x14ac:dyDescent="0.35">
      <c r="A5070" s="5" t="s">
        <v>79</v>
      </c>
      <c r="B5070" s="5" t="s">
        <v>25</v>
      </c>
      <c r="C5070" s="5" t="s">
        <v>1580</v>
      </c>
      <c r="D5070" s="3" t="s">
        <v>843</v>
      </c>
      <c r="E5070" s="3" t="s">
        <v>5</v>
      </c>
      <c r="F5070" s="4">
        <v>450</v>
      </c>
      <c r="G5070" s="4"/>
      <c r="H5070" s="4">
        <v>450</v>
      </c>
      <c r="I5070" s="4">
        <v>450</v>
      </c>
      <c r="J5070" t="str">
        <f t="shared" si="79"/>
        <v>PMEKX-TGC224EB</v>
      </c>
      <c r="K5070" t="str">
        <f>IF((VLOOKUP(J5070,mdc!A:V,22,FALSE)=""),"non Collabo","collabo")</f>
        <v>collabo</v>
      </c>
      <c r="L5070" t="str" cm="1">
        <f t="array" ref="L5070">IFERROR(_xlfn.IFS(G5070&lt;0,"shortage",H5070&lt;0,"shortage",I5070&lt;0,"shortage"),"ok")</f>
        <v>ok</v>
      </c>
    </row>
    <row r="5071" spans="1:12" hidden="1" x14ac:dyDescent="0.35">
      <c r="A5071" s="5" t="s">
        <v>79</v>
      </c>
      <c r="B5071" s="5" t="s">
        <v>25</v>
      </c>
      <c r="C5071" s="5" t="s">
        <v>1580</v>
      </c>
      <c r="D5071" s="5" t="s">
        <v>843</v>
      </c>
      <c r="E5071" s="5" t="s">
        <v>1565</v>
      </c>
      <c r="F5071" s="6">
        <v>450</v>
      </c>
      <c r="G5071" s="6"/>
      <c r="H5071" s="6">
        <v>450</v>
      </c>
      <c r="I5071" s="6">
        <v>450</v>
      </c>
      <c r="J5071" t="str">
        <f t="shared" si="79"/>
        <v>PMEKX-TGC224EB</v>
      </c>
      <c r="K5071" t="str">
        <f>IF((VLOOKUP(J5071,mdc!A:V,22,FALSE)=""),"non Collabo","collabo")</f>
        <v>collabo</v>
      </c>
      <c r="L5071" t="str" cm="1">
        <f t="array" ref="L5071">IFERROR(_xlfn.IFS(G5071&lt;0,"shortage",H5071&lt;0,"shortage",I5071&lt;0,"shortage"),"ok")</f>
        <v>ok</v>
      </c>
    </row>
    <row r="5072" spans="1:12" hidden="1" x14ac:dyDescent="0.35">
      <c r="A5072" s="5" t="s">
        <v>79</v>
      </c>
      <c r="B5072" s="5" t="s">
        <v>25</v>
      </c>
      <c r="C5072" s="5" t="s">
        <v>1580</v>
      </c>
      <c r="D5072" s="5" t="s">
        <v>843</v>
      </c>
      <c r="E5072" s="5" t="s">
        <v>6</v>
      </c>
      <c r="F5072" s="6">
        <v>0</v>
      </c>
      <c r="G5072" s="6"/>
      <c r="H5072" s="6">
        <v>0</v>
      </c>
      <c r="I5072" s="6">
        <v>0</v>
      </c>
      <c r="J5072" t="str">
        <f t="shared" si="79"/>
        <v>PMEKX-TGC224EB</v>
      </c>
      <c r="K5072" t="str">
        <f>IF((VLOOKUP(J5072,mdc!A:V,22,FALSE)=""),"non Collabo","collabo")</f>
        <v>collabo</v>
      </c>
      <c r="L5072" t="str" cm="1">
        <f t="array" ref="L5072">IFERROR(_xlfn.IFS(G5072&lt;0,"shortage",H5072&lt;0,"shortage",I5072&lt;0,"shortage"),"ok")</f>
        <v>ok</v>
      </c>
    </row>
    <row r="5073" spans="1:12" hidden="1" x14ac:dyDescent="0.35">
      <c r="A5073" s="5" t="s">
        <v>79</v>
      </c>
      <c r="B5073" s="5" t="s">
        <v>25</v>
      </c>
      <c r="C5073" s="5" t="s">
        <v>1580</v>
      </c>
      <c r="D5073" s="5" t="s">
        <v>843</v>
      </c>
      <c r="E5073" s="5" t="s">
        <v>2318</v>
      </c>
      <c r="F5073" s="6">
        <v>100</v>
      </c>
      <c r="G5073" s="6"/>
      <c r="H5073" s="6">
        <v>100</v>
      </c>
      <c r="I5073" s="6">
        <v>100</v>
      </c>
      <c r="J5073" t="str">
        <f t="shared" si="79"/>
        <v>PMEKX-TGC224EB</v>
      </c>
      <c r="K5073" t="str">
        <f>IF((VLOOKUP(J5073,mdc!A:V,22,FALSE)=""),"non Collabo","collabo")</f>
        <v>collabo</v>
      </c>
      <c r="L5073" t="str" cm="1">
        <f t="array" ref="L5073">IFERROR(_xlfn.IFS(G5073&lt;0,"shortage",H5073&lt;0,"shortage",I5073&lt;0,"shortage"),"ok")</f>
        <v>ok</v>
      </c>
    </row>
    <row r="5074" spans="1:12" hidden="1" x14ac:dyDescent="0.35">
      <c r="A5074" s="5" t="s">
        <v>79</v>
      </c>
      <c r="B5074" s="5" t="s">
        <v>25</v>
      </c>
      <c r="C5074" s="5" t="s">
        <v>1580</v>
      </c>
      <c r="D5074" s="5" t="s">
        <v>843</v>
      </c>
      <c r="E5074" s="5" t="s">
        <v>7</v>
      </c>
      <c r="F5074" s="6">
        <v>19.224</v>
      </c>
      <c r="G5074" s="6"/>
      <c r="H5074" s="6">
        <v>19.224</v>
      </c>
      <c r="I5074" s="6">
        <v>19.224</v>
      </c>
      <c r="J5074" t="str">
        <f t="shared" si="79"/>
        <v>PMEKX-TGC224EB</v>
      </c>
      <c r="K5074" t="str">
        <f>IF((VLOOKUP(J5074,mdc!A:V,22,FALSE)=""),"non Collabo","collabo")</f>
        <v>collabo</v>
      </c>
      <c r="L5074" t="str" cm="1">
        <f t="array" ref="L5074">IFERROR(_xlfn.IFS(G5074&lt;0,"shortage",H5074&lt;0,"shortage",I5074&lt;0,"shortage"),"ok")</f>
        <v>ok</v>
      </c>
    </row>
    <row r="5075" spans="1:12" hidden="1" x14ac:dyDescent="0.35">
      <c r="A5075" s="5" t="s">
        <v>79</v>
      </c>
      <c r="B5075" s="5" t="s">
        <v>25</v>
      </c>
      <c r="C5075" s="5" t="s">
        <v>1580</v>
      </c>
      <c r="D5075" s="5" t="s">
        <v>843</v>
      </c>
      <c r="E5075" s="5" t="s">
        <v>1566</v>
      </c>
      <c r="F5075" s="6">
        <v>19.224</v>
      </c>
      <c r="G5075" s="6"/>
      <c r="H5075" s="6">
        <v>19.224</v>
      </c>
      <c r="I5075" s="6">
        <v>19.224</v>
      </c>
      <c r="J5075" t="str">
        <f t="shared" si="79"/>
        <v>PMEKX-TGC224EB</v>
      </c>
      <c r="K5075" t="str">
        <f>IF((VLOOKUP(J5075,mdc!A:V,22,FALSE)=""),"non Collabo","collabo")</f>
        <v>collabo</v>
      </c>
      <c r="L5075" t="str" cm="1">
        <f t="array" ref="L5075">IFERROR(_xlfn.IFS(G5075&lt;0,"shortage",H5075&lt;0,"shortage",I5075&lt;0,"shortage"),"ok")</f>
        <v>ok</v>
      </c>
    </row>
    <row r="5076" spans="1:12" ht="15" hidden="1" thickBot="1" x14ac:dyDescent="0.4">
      <c r="A5076" s="5" t="s">
        <v>79</v>
      </c>
      <c r="B5076" s="5" t="s">
        <v>25</v>
      </c>
      <c r="C5076" s="5" t="s">
        <v>1580</v>
      </c>
      <c r="D5076" s="7" t="s">
        <v>843</v>
      </c>
      <c r="E5076" s="7" t="s">
        <v>8</v>
      </c>
      <c r="F5076" s="8">
        <v>0</v>
      </c>
      <c r="G5076" s="8"/>
      <c r="H5076" s="8">
        <v>0</v>
      </c>
      <c r="I5076" s="8">
        <v>0</v>
      </c>
      <c r="J5076" t="str">
        <f t="shared" si="79"/>
        <v>PMEKX-TGC224EB</v>
      </c>
      <c r="K5076" t="str">
        <f>IF((VLOOKUP(J5076,mdc!A:V,22,FALSE)=""),"non Collabo","collabo")</f>
        <v>collabo</v>
      </c>
    </row>
    <row r="5077" spans="1:12" hidden="1" x14ac:dyDescent="0.35">
      <c r="A5077" s="5" t="s">
        <v>79</v>
      </c>
      <c r="B5077" s="5" t="s">
        <v>25</v>
      </c>
      <c r="C5077" s="5" t="s">
        <v>1580</v>
      </c>
      <c r="D5077" s="3" t="s">
        <v>844</v>
      </c>
      <c r="E5077" s="3" t="s">
        <v>5</v>
      </c>
      <c r="F5077" s="4">
        <v>1650</v>
      </c>
      <c r="G5077" s="4">
        <v>1254</v>
      </c>
      <c r="H5077" s="4">
        <v>1872</v>
      </c>
      <c r="I5077" s="4">
        <v>78</v>
      </c>
      <c r="J5077" t="str">
        <f t="shared" si="79"/>
        <v>PMEKX-TGC250JTB</v>
      </c>
      <c r="K5077" t="str">
        <f>IF((VLOOKUP(J5077,mdc!A:V,22,FALSE)=""),"non Collabo","collabo")</f>
        <v>collabo</v>
      </c>
      <c r="L5077" t="str" cm="1">
        <f t="array" ref="L5077">IFERROR(_xlfn.IFS(G5077&lt;0,"shortage",H5077&lt;0,"shortage",I5077&lt;0,"shortage"),"ok")</f>
        <v>ok</v>
      </c>
    </row>
    <row r="5078" spans="1:12" hidden="1" x14ac:dyDescent="0.35">
      <c r="A5078" s="5" t="s">
        <v>79</v>
      </c>
      <c r="B5078" s="5" t="s">
        <v>25</v>
      </c>
      <c r="C5078" s="5" t="s">
        <v>1580</v>
      </c>
      <c r="D5078" s="5" t="s">
        <v>844</v>
      </c>
      <c r="E5078" s="5" t="s">
        <v>1565</v>
      </c>
      <c r="F5078" s="6">
        <v>1650</v>
      </c>
      <c r="G5078" s="6">
        <v>1254</v>
      </c>
      <c r="H5078" s="6">
        <v>1872</v>
      </c>
      <c r="I5078" s="6">
        <v>78</v>
      </c>
      <c r="J5078" t="str">
        <f t="shared" si="79"/>
        <v>PMEKX-TGC250JTB</v>
      </c>
      <c r="K5078" t="str">
        <f>IF((VLOOKUP(J5078,mdc!A:V,22,FALSE)=""),"non Collabo","collabo")</f>
        <v>collabo</v>
      </c>
      <c r="L5078" t="str" cm="1">
        <f t="array" ref="L5078">IFERROR(_xlfn.IFS(G5078&lt;0,"shortage",H5078&lt;0,"shortage",I5078&lt;0,"shortage"),"ok")</f>
        <v>ok</v>
      </c>
    </row>
    <row r="5079" spans="1:12" hidden="1" x14ac:dyDescent="0.35">
      <c r="A5079" s="5" t="s">
        <v>79</v>
      </c>
      <c r="B5079" s="5" t="s">
        <v>25</v>
      </c>
      <c r="C5079" s="5" t="s">
        <v>1580</v>
      </c>
      <c r="D5079" s="5" t="s">
        <v>844</v>
      </c>
      <c r="E5079" s="5" t="s">
        <v>6</v>
      </c>
      <c r="F5079" s="6">
        <v>0</v>
      </c>
      <c r="G5079" s="6">
        <v>0</v>
      </c>
      <c r="H5079" s="6">
        <v>0</v>
      </c>
      <c r="I5079" s="6">
        <v>0</v>
      </c>
      <c r="J5079" t="str">
        <f t="shared" si="79"/>
        <v>PMEKX-TGC250JTB</v>
      </c>
      <c r="K5079" t="str">
        <f>IF((VLOOKUP(J5079,mdc!A:V,22,FALSE)=""),"non Collabo","collabo")</f>
        <v>collabo</v>
      </c>
      <c r="L5079" t="str" cm="1">
        <f t="array" ref="L5079">IFERROR(_xlfn.IFS(G5079&lt;0,"shortage",H5079&lt;0,"shortage",I5079&lt;0,"shortage"),"ok")</f>
        <v>ok</v>
      </c>
    </row>
    <row r="5080" spans="1:12" hidden="1" x14ac:dyDescent="0.35">
      <c r="A5080" s="5" t="s">
        <v>79</v>
      </c>
      <c r="B5080" s="5" t="s">
        <v>25</v>
      </c>
      <c r="C5080" s="5" t="s">
        <v>1580</v>
      </c>
      <c r="D5080" s="5" t="s">
        <v>844</v>
      </c>
      <c r="E5080" s="5" t="s">
        <v>2318</v>
      </c>
      <c r="F5080" s="6">
        <v>100</v>
      </c>
      <c r="G5080" s="6">
        <v>100</v>
      </c>
      <c r="H5080" s="6">
        <v>100</v>
      </c>
      <c r="I5080" s="6">
        <v>100</v>
      </c>
      <c r="J5080" t="str">
        <f t="shared" si="79"/>
        <v>PMEKX-TGC250JTB</v>
      </c>
      <c r="K5080" t="str">
        <f>IF((VLOOKUP(J5080,mdc!A:V,22,FALSE)=""),"non Collabo","collabo")</f>
        <v>collabo</v>
      </c>
      <c r="L5080" t="str" cm="1">
        <f t="array" ref="L5080">IFERROR(_xlfn.IFS(G5080&lt;0,"shortage",H5080&lt;0,"shortage",I5080&lt;0,"shortage"),"ok")</f>
        <v>ok</v>
      </c>
    </row>
    <row r="5081" spans="1:12" hidden="1" x14ac:dyDescent="0.35">
      <c r="A5081" s="5" t="s">
        <v>79</v>
      </c>
      <c r="B5081" s="5" t="s">
        <v>25</v>
      </c>
      <c r="C5081" s="5" t="s">
        <v>1580</v>
      </c>
      <c r="D5081" s="5" t="s">
        <v>844</v>
      </c>
      <c r="E5081" s="5" t="s">
        <v>7</v>
      </c>
      <c r="F5081" s="6">
        <v>20.228999999999999</v>
      </c>
      <c r="G5081" s="6">
        <v>15.374040000000001</v>
      </c>
      <c r="H5081" s="6">
        <v>22.95072</v>
      </c>
      <c r="I5081" s="6">
        <v>0.95628000000000002</v>
      </c>
      <c r="J5081" t="str">
        <f t="shared" si="79"/>
        <v>PMEKX-TGC250JTB</v>
      </c>
      <c r="K5081" t="str">
        <f>IF((VLOOKUP(J5081,mdc!A:V,22,FALSE)=""),"non Collabo","collabo")</f>
        <v>collabo</v>
      </c>
      <c r="L5081" t="str" cm="1">
        <f t="array" ref="L5081">IFERROR(_xlfn.IFS(G5081&lt;0,"shortage",H5081&lt;0,"shortage",I5081&lt;0,"shortage"),"ok")</f>
        <v>ok</v>
      </c>
    </row>
    <row r="5082" spans="1:12" hidden="1" x14ac:dyDescent="0.35">
      <c r="A5082" s="5" t="s">
        <v>79</v>
      </c>
      <c r="B5082" s="5" t="s">
        <v>25</v>
      </c>
      <c r="C5082" s="5" t="s">
        <v>1580</v>
      </c>
      <c r="D5082" s="5" t="s">
        <v>844</v>
      </c>
      <c r="E5082" s="5" t="s">
        <v>1566</v>
      </c>
      <c r="F5082" s="6">
        <v>20.228999999999999</v>
      </c>
      <c r="G5082" s="6">
        <v>15.374040000000001</v>
      </c>
      <c r="H5082" s="6">
        <v>22.95072</v>
      </c>
      <c r="I5082" s="6">
        <v>0.95628000000000002</v>
      </c>
      <c r="J5082" t="str">
        <f t="shared" si="79"/>
        <v>PMEKX-TGC250JTB</v>
      </c>
      <c r="K5082" t="str">
        <f>IF((VLOOKUP(J5082,mdc!A:V,22,FALSE)=""),"non Collabo","collabo")</f>
        <v>collabo</v>
      </c>
      <c r="L5082" t="str" cm="1">
        <f t="array" ref="L5082">IFERROR(_xlfn.IFS(G5082&lt;0,"shortage",H5082&lt;0,"shortage",I5082&lt;0,"shortage"),"ok")</f>
        <v>ok</v>
      </c>
    </row>
    <row r="5083" spans="1:12" ht="15" hidden="1" thickBot="1" x14ac:dyDescent="0.4">
      <c r="A5083" s="5" t="s">
        <v>79</v>
      </c>
      <c r="B5083" s="5" t="s">
        <v>25</v>
      </c>
      <c r="C5083" s="5" t="s">
        <v>1580</v>
      </c>
      <c r="D5083" s="7" t="s">
        <v>844</v>
      </c>
      <c r="E5083" s="7" t="s">
        <v>8</v>
      </c>
      <c r="F5083" s="8">
        <v>0</v>
      </c>
      <c r="G5083" s="8">
        <v>0</v>
      </c>
      <c r="H5083" s="8">
        <v>0</v>
      </c>
      <c r="I5083" s="8">
        <v>0</v>
      </c>
      <c r="J5083" t="str">
        <f t="shared" si="79"/>
        <v>PMEKX-TGC250JTB</v>
      </c>
      <c r="K5083" t="str">
        <f>IF((VLOOKUP(J5083,mdc!A:V,22,FALSE)=""),"non Collabo","collabo")</f>
        <v>collabo</v>
      </c>
    </row>
    <row r="5084" spans="1:12" hidden="1" x14ac:dyDescent="0.35">
      <c r="A5084" s="5" t="s">
        <v>79</v>
      </c>
      <c r="B5084" s="5" t="s">
        <v>25</v>
      </c>
      <c r="C5084" s="5" t="s">
        <v>1580</v>
      </c>
      <c r="D5084" s="3" t="s">
        <v>845</v>
      </c>
      <c r="E5084" s="3" t="s">
        <v>5</v>
      </c>
      <c r="F5084" s="4">
        <v>1470</v>
      </c>
      <c r="G5084" s="4">
        <v>1836</v>
      </c>
      <c r="H5084" s="4">
        <v>2187</v>
      </c>
      <c r="I5084" s="4">
        <v>111</v>
      </c>
      <c r="J5084" t="str">
        <f t="shared" si="79"/>
        <v>PMEKX-TGC250JTS</v>
      </c>
      <c r="K5084" t="str">
        <f>IF((VLOOKUP(J5084,mdc!A:V,22,FALSE)=""),"non Collabo","collabo")</f>
        <v>collabo</v>
      </c>
      <c r="L5084" t="str" cm="1">
        <f t="array" ref="L5084">IFERROR(_xlfn.IFS(G5084&lt;0,"shortage",H5084&lt;0,"shortage",I5084&lt;0,"shortage"),"ok")</f>
        <v>ok</v>
      </c>
    </row>
    <row r="5085" spans="1:12" hidden="1" x14ac:dyDescent="0.35">
      <c r="A5085" s="5" t="s">
        <v>79</v>
      </c>
      <c r="B5085" s="5" t="s">
        <v>25</v>
      </c>
      <c r="C5085" s="5" t="s">
        <v>1580</v>
      </c>
      <c r="D5085" s="5" t="s">
        <v>845</v>
      </c>
      <c r="E5085" s="5" t="s">
        <v>1565</v>
      </c>
      <c r="F5085" s="6">
        <v>1470</v>
      </c>
      <c r="G5085" s="6">
        <v>1836</v>
      </c>
      <c r="H5085" s="6">
        <v>2187</v>
      </c>
      <c r="I5085" s="6">
        <v>111</v>
      </c>
      <c r="J5085" t="str">
        <f t="shared" si="79"/>
        <v>PMEKX-TGC250JTS</v>
      </c>
      <c r="K5085" t="str">
        <f>IF((VLOOKUP(J5085,mdc!A:V,22,FALSE)=""),"non Collabo","collabo")</f>
        <v>collabo</v>
      </c>
      <c r="L5085" t="str" cm="1">
        <f t="array" ref="L5085">IFERROR(_xlfn.IFS(G5085&lt;0,"shortage",H5085&lt;0,"shortage",I5085&lt;0,"shortage"),"ok")</f>
        <v>ok</v>
      </c>
    </row>
    <row r="5086" spans="1:12" hidden="1" x14ac:dyDescent="0.35">
      <c r="A5086" s="5" t="s">
        <v>79</v>
      </c>
      <c r="B5086" s="5" t="s">
        <v>25</v>
      </c>
      <c r="C5086" s="5" t="s">
        <v>1580</v>
      </c>
      <c r="D5086" s="5" t="s">
        <v>845</v>
      </c>
      <c r="E5086" s="5" t="s">
        <v>6</v>
      </c>
      <c r="F5086" s="6">
        <v>0</v>
      </c>
      <c r="G5086" s="6">
        <v>0</v>
      </c>
      <c r="H5086" s="6">
        <v>0</v>
      </c>
      <c r="I5086" s="6">
        <v>0</v>
      </c>
      <c r="J5086" t="str">
        <f t="shared" si="79"/>
        <v>PMEKX-TGC250JTS</v>
      </c>
      <c r="K5086" t="str">
        <f>IF((VLOOKUP(J5086,mdc!A:V,22,FALSE)=""),"non Collabo","collabo")</f>
        <v>collabo</v>
      </c>
      <c r="L5086" t="str" cm="1">
        <f t="array" ref="L5086">IFERROR(_xlfn.IFS(G5086&lt;0,"shortage",H5086&lt;0,"shortage",I5086&lt;0,"shortage"),"ok")</f>
        <v>ok</v>
      </c>
    </row>
    <row r="5087" spans="1:12" hidden="1" x14ac:dyDescent="0.35">
      <c r="A5087" s="5" t="s">
        <v>79</v>
      </c>
      <c r="B5087" s="5" t="s">
        <v>25</v>
      </c>
      <c r="C5087" s="5" t="s">
        <v>1580</v>
      </c>
      <c r="D5087" s="5" t="s">
        <v>845</v>
      </c>
      <c r="E5087" s="5" t="s">
        <v>2318</v>
      </c>
      <c r="F5087" s="6">
        <v>100</v>
      </c>
      <c r="G5087" s="6">
        <v>100</v>
      </c>
      <c r="H5087" s="6">
        <v>100</v>
      </c>
      <c r="I5087" s="6">
        <v>100</v>
      </c>
      <c r="J5087" t="str">
        <f t="shared" si="79"/>
        <v>PMEKX-TGC250JTS</v>
      </c>
      <c r="K5087" t="str">
        <f>IF((VLOOKUP(J5087,mdc!A:V,22,FALSE)=""),"non Collabo","collabo")</f>
        <v>collabo</v>
      </c>
      <c r="L5087" t="str" cm="1">
        <f t="array" ref="L5087">IFERROR(_xlfn.IFS(G5087&lt;0,"shortage",H5087&lt;0,"shortage",I5087&lt;0,"shortage"),"ok")</f>
        <v>ok</v>
      </c>
    </row>
    <row r="5088" spans="1:12" hidden="1" x14ac:dyDescent="0.35">
      <c r="A5088" s="5" t="s">
        <v>79</v>
      </c>
      <c r="B5088" s="5" t="s">
        <v>25</v>
      </c>
      <c r="C5088" s="5" t="s">
        <v>1580</v>
      </c>
      <c r="D5088" s="5" t="s">
        <v>845</v>
      </c>
      <c r="E5088" s="5" t="s">
        <v>7</v>
      </c>
      <c r="F5088" s="6">
        <v>19.1982</v>
      </c>
      <c r="G5088" s="6">
        <v>23.978159999999999</v>
      </c>
      <c r="H5088" s="6">
        <v>28.56222</v>
      </c>
      <c r="I5088" s="6">
        <v>1.4496599999999999</v>
      </c>
      <c r="J5088" t="str">
        <f t="shared" si="79"/>
        <v>PMEKX-TGC250JTS</v>
      </c>
      <c r="K5088" t="str">
        <f>IF((VLOOKUP(J5088,mdc!A:V,22,FALSE)=""),"non Collabo","collabo")</f>
        <v>collabo</v>
      </c>
      <c r="L5088" t="str" cm="1">
        <f t="array" ref="L5088">IFERROR(_xlfn.IFS(G5088&lt;0,"shortage",H5088&lt;0,"shortage",I5088&lt;0,"shortage"),"ok")</f>
        <v>ok</v>
      </c>
    </row>
    <row r="5089" spans="1:12" hidden="1" x14ac:dyDescent="0.35">
      <c r="A5089" s="5" t="s">
        <v>79</v>
      </c>
      <c r="B5089" s="5" t="s">
        <v>25</v>
      </c>
      <c r="C5089" s="5" t="s">
        <v>1580</v>
      </c>
      <c r="D5089" s="5" t="s">
        <v>845</v>
      </c>
      <c r="E5089" s="5" t="s">
        <v>1566</v>
      </c>
      <c r="F5089" s="6">
        <v>19.1982</v>
      </c>
      <c r="G5089" s="6">
        <v>23.978159999999999</v>
      </c>
      <c r="H5089" s="6">
        <v>28.56222</v>
      </c>
      <c r="I5089" s="6">
        <v>1.4496599999999999</v>
      </c>
      <c r="J5089" t="str">
        <f t="shared" si="79"/>
        <v>PMEKX-TGC250JTS</v>
      </c>
      <c r="K5089" t="str">
        <f>IF((VLOOKUP(J5089,mdc!A:V,22,FALSE)=""),"non Collabo","collabo")</f>
        <v>collabo</v>
      </c>
      <c r="L5089" t="str" cm="1">
        <f t="array" ref="L5089">IFERROR(_xlfn.IFS(G5089&lt;0,"shortage",H5089&lt;0,"shortage",I5089&lt;0,"shortage"),"ok")</f>
        <v>ok</v>
      </c>
    </row>
    <row r="5090" spans="1:12" ht="15" hidden="1" thickBot="1" x14ac:dyDescent="0.4">
      <c r="A5090" s="5" t="s">
        <v>79</v>
      </c>
      <c r="B5090" s="5" t="s">
        <v>25</v>
      </c>
      <c r="C5090" s="5" t="s">
        <v>1580</v>
      </c>
      <c r="D5090" s="7" t="s">
        <v>845</v>
      </c>
      <c r="E5090" s="7" t="s">
        <v>8</v>
      </c>
      <c r="F5090" s="8">
        <v>0</v>
      </c>
      <c r="G5090" s="8">
        <v>0</v>
      </c>
      <c r="H5090" s="8">
        <v>0</v>
      </c>
      <c r="I5090" s="8">
        <v>0</v>
      </c>
      <c r="J5090" t="str">
        <f t="shared" si="79"/>
        <v>PMEKX-TGC250JTS</v>
      </c>
      <c r="K5090" t="str">
        <f>IF((VLOOKUP(J5090,mdc!A:V,22,FALSE)=""),"non Collabo","collabo")</f>
        <v>collabo</v>
      </c>
    </row>
    <row r="5091" spans="1:12" hidden="1" x14ac:dyDescent="0.35">
      <c r="A5091" s="5" t="s">
        <v>79</v>
      </c>
      <c r="B5091" s="5" t="s">
        <v>25</v>
      </c>
      <c r="C5091" s="5" t="s">
        <v>1580</v>
      </c>
      <c r="D5091" s="3" t="s">
        <v>846</v>
      </c>
      <c r="E5091" s="3" t="s">
        <v>5</v>
      </c>
      <c r="F5091" s="4">
        <v>705</v>
      </c>
      <c r="G5091" s="4">
        <v>642</v>
      </c>
      <c r="H5091" s="4">
        <v>282</v>
      </c>
      <c r="I5091" s="4">
        <v>399</v>
      </c>
      <c r="J5091" t="str">
        <f t="shared" si="79"/>
        <v>PMEKX-TGC250SPB</v>
      </c>
      <c r="K5091" t="str">
        <f>IF((VLOOKUP(J5091,mdc!A:V,22,FALSE)=""),"non Collabo","collabo")</f>
        <v>collabo</v>
      </c>
      <c r="L5091" t="str" cm="1">
        <f t="array" ref="L5091">IFERROR(_xlfn.IFS(G5091&lt;0,"shortage",H5091&lt;0,"shortage",I5091&lt;0,"shortage"),"ok")</f>
        <v>ok</v>
      </c>
    </row>
    <row r="5092" spans="1:12" hidden="1" x14ac:dyDescent="0.35">
      <c r="A5092" s="5" t="s">
        <v>79</v>
      </c>
      <c r="B5092" s="5" t="s">
        <v>25</v>
      </c>
      <c r="C5092" s="5" t="s">
        <v>1580</v>
      </c>
      <c r="D5092" s="5" t="s">
        <v>846</v>
      </c>
      <c r="E5092" s="5" t="s">
        <v>1565</v>
      </c>
      <c r="F5092" s="6">
        <v>705</v>
      </c>
      <c r="G5092" s="6">
        <v>642</v>
      </c>
      <c r="H5092" s="6">
        <v>282</v>
      </c>
      <c r="I5092" s="6">
        <v>399</v>
      </c>
      <c r="J5092" t="str">
        <f t="shared" si="79"/>
        <v>PMEKX-TGC250SPB</v>
      </c>
      <c r="K5092" t="str">
        <f>IF((VLOOKUP(J5092,mdc!A:V,22,FALSE)=""),"non Collabo","collabo")</f>
        <v>collabo</v>
      </c>
      <c r="L5092" t="str" cm="1">
        <f t="array" ref="L5092">IFERROR(_xlfn.IFS(G5092&lt;0,"shortage",H5092&lt;0,"shortage",I5092&lt;0,"shortage"),"ok")</f>
        <v>ok</v>
      </c>
    </row>
    <row r="5093" spans="1:12" hidden="1" x14ac:dyDescent="0.35">
      <c r="A5093" s="5" t="s">
        <v>79</v>
      </c>
      <c r="B5093" s="5" t="s">
        <v>25</v>
      </c>
      <c r="C5093" s="5" t="s">
        <v>1580</v>
      </c>
      <c r="D5093" s="5" t="s">
        <v>846</v>
      </c>
      <c r="E5093" s="5" t="s">
        <v>6</v>
      </c>
      <c r="F5093" s="6">
        <v>0</v>
      </c>
      <c r="G5093" s="6">
        <v>0</v>
      </c>
      <c r="H5093" s="6">
        <v>0</v>
      </c>
      <c r="I5093" s="6">
        <v>0</v>
      </c>
      <c r="J5093" t="str">
        <f t="shared" si="79"/>
        <v>PMEKX-TGC250SPB</v>
      </c>
      <c r="K5093" t="str">
        <f>IF((VLOOKUP(J5093,mdc!A:V,22,FALSE)=""),"non Collabo","collabo")</f>
        <v>collabo</v>
      </c>
      <c r="L5093" t="str" cm="1">
        <f t="array" ref="L5093">IFERROR(_xlfn.IFS(G5093&lt;0,"shortage",H5093&lt;0,"shortage",I5093&lt;0,"shortage"),"ok")</f>
        <v>ok</v>
      </c>
    </row>
    <row r="5094" spans="1:12" hidden="1" x14ac:dyDescent="0.35">
      <c r="A5094" s="5" t="s">
        <v>79</v>
      </c>
      <c r="B5094" s="5" t="s">
        <v>25</v>
      </c>
      <c r="C5094" s="5" t="s">
        <v>1580</v>
      </c>
      <c r="D5094" s="5" t="s">
        <v>846</v>
      </c>
      <c r="E5094" s="5" t="s">
        <v>2318</v>
      </c>
      <c r="F5094" s="6">
        <v>100</v>
      </c>
      <c r="G5094" s="6">
        <v>100</v>
      </c>
      <c r="H5094" s="6">
        <v>100</v>
      </c>
      <c r="I5094" s="6">
        <v>100</v>
      </c>
      <c r="J5094" t="str">
        <f t="shared" si="79"/>
        <v>PMEKX-TGC250SPB</v>
      </c>
      <c r="K5094" t="str">
        <f>IF((VLOOKUP(J5094,mdc!A:V,22,FALSE)=""),"non Collabo","collabo")</f>
        <v>collabo</v>
      </c>
      <c r="L5094" t="str" cm="1">
        <f t="array" ref="L5094">IFERROR(_xlfn.IFS(G5094&lt;0,"shortage",H5094&lt;0,"shortage",I5094&lt;0,"shortage"),"ok")</f>
        <v>ok</v>
      </c>
    </row>
    <row r="5095" spans="1:12" hidden="1" x14ac:dyDescent="0.35">
      <c r="A5095" s="5" t="s">
        <v>79</v>
      </c>
      <c r="B5095" s="5" t="s">
        <v>25</v>
      </c>
      <c r="C5095" s="5" t="s">
        <v>1580</v>
      </c>
      <c r="D5095" s="5" t="s">
        <v>846</v>
      </c>
      <c r="E5095" s="5" t="s">
        <v>7</v>
      </c>
      <c r="F5095" s="6">
        <v>9.0169499999999996</v>
      </c>
      <c r="G5095" s="6">
        <v>8.2111800000000006</v>
      </c>
      <c r="H5095" s="6">
        <v>3.6067800000000001</v>
      </c>
      <c r="I5095" s="6">
        <v>5.1032099999999998</v>
      </c>
      <c r="J5095" t="str">
        <f t="shared" si="79"/>
        <v>PMEKX-TGC250SPB</v>
      </c>
      <c r="K5095" t="str">
        <f>IF((VLOOKUP(J5095,mdc!A:V,22,FALSE)=""),"non Collabo","collabo")</f>
        <v>collabo</v>
      </c>
      <c r="L5095" t="str" cm="1">
        <f t="array" ref="L5095">IFERROR(_xlfn.IFS(G5095&lt;0,"shortage",H5095&lt;0,"shortage",I5095&lt;0,"shortage"),"ok")</f>
        <v>ok</v>
      </c>
    </row>
    <row r="5096" spans="1:12" hidden="1" x14ac:dyDescent="0.35">
      <c r="A5096" s="5" t="s">
        <v>79</v>
      </c>
      <c r="B5096" s="5" t="s">
        <v>25</v>
      </c>
      <c r="C5096" s="5" t="s">
        <v>1580</v>
      </c>
      <c r="D5096" s="5" t="s">
        <v>846</v>
      </c>
      <c r="E5096" s="5" t="s">
        <v>1566</v>
      </c>
      <c r="F5096" s="6">
        <v>9.0169499999999996</v>
      </c>
      <c r="G5096" s="6">
        <v>8.2111800000000006</v>
      </c>
      <c r="H5096" s="6">
        <v>3.6067800000000001</v>
      </c>
      <c r="I5096" s="6">
        <v>5.1032099999999998</v>
      </c>
      <c r="J5096" t="str">
        <f t="shared" si="79"/>
        <v>PMEKX-TGC250SPB</v>
      </c>
      <c r="K5096" t="str">
        <f>IF((VLOOKUP(J5096,mdc!A:V,22,FALSE)=""),"non Collabo","collabo")</f>
        <v>collabo</v>
      </c>
      <c r="L5096" t="str" cm="1">
        <f t="array" ref="L5096">IFERROR(_xlfn.IFS(G5096&lt;0,"shortage",H5096&lt;0,"shortage",I5096&lt;0,"shortage"),"ok")</f>
        <v>ok</v>
      </c>
    </row>
    <row r="5097" spans="1:12" ht="15" hidden="1" thickBot="1" x14ac:dyDescent="0.4">
      <c r="A5097" s="5" t="s">
        <v>79</v>
      </c>
      <c r="B5097" s="5" t="s">
        <v>25</v>
      </c>
      <c r="C5097" s="5" t="s">
        <v>1580</v>
      </c>
      <c r="D5097" s="7" t="s">
        <v>846</v>
      </c>
      <c r="E5097" s="7" t="s">
        <v>8</v>
      </c>
      <c r="F5097" s="8">
        <v>0</v>
      </c>
      <c r="G5097" s="8">
        <v>0</v>
      </c>
      <c r="H5097" s="8">
        <v>0</v>
      </c>
      <c r="I5097" s="8">
        <v>0</v>
      </c>
      <c r="J5097" t="str">
        <f t="shared" si="79"/>
        <v>PMEKX-TGC250SPB</v>
      </c>
      <c r="K5097" t="str">
        <f>IF((VLOOKUP(J5097,mdc!A:V,22,FALSE)=""),"non Collabo","collabo")</f>
        <v>collabo</v>
      </c>
    </row>
    <row r="5098" spans="1:12" hidden="1" x14ac:dyDescent="0.35">
      <c r="A5098" s="5" t="s">
        <v>79</v>
      </c>
      <c r="B5098" s="5" t="s">
        <v>25</v>
      </c>
      <c r="C5098" s="5" t="s">
        <v>1580</v>
      </c>
      <c r="D5098" s="3" t="s">
        <v>847</v>
      </c>
      <c r="E5098" s="3" t="s">
        <v>5</v>
      </c>
      <c r="F5098" s="4">
        <v>450</v>
      </c>
      <c r="G5098" s="4">
        <v>687</v>
      </c>
      <c r="H5098" s="4">
        <v>561</v>
      </c>
      <c r="I5098" s="4">
        <v>450</v>
      </c>
      <c r="J5098" t="str">
        <f t="shared" si="79"/>
        <v>PMEKX-TGC250SPS</v>
      </c>
      <c r="K5098" t="str">
        <f>IF((VLOOKUP(J5098,mdc!A:V,22,FALSE)=""),"non Collabo","collabo")</f>
        <v>collabo</v>
      </c>
      <c r="L5098" t="str" cm="1">
        <f t="array" ref="L5098">IFERROR(_xlfn.IFS(G5098&lt;0,"shortage",H5098&lt;0,"shortage",I5098&lt;0,"shortage"),"ok")</f>
        <v>ok</v>
      </c>
    </row>
    <row r="5099" spans="1:12" hidden="1" x14ac:dyDescent="0.35">
      <c r="A5099" s="5" t="s">
        <v>79</v>
      </c>
      <c r="B5099" s="5" t="s">
        <v>25</v>
      </c>
      <c r="C5099" s="5" t="s">
        <v>1580</v>
      </c>
      <c r="D5099" s="5" t="s">
        <v>847</v>
      </c>
      <c r="E5099" s="5" t="s">
        <v>1565</v>
      </c>
      <c r="F5099" s="6">
        <v>495</v>
      </c>
      <c r="G5099" s="6">
        <v>705</v>
      </c>
      <c r="H5099" s="6">
        <v>561</v>
      </c>
      <c r="I5099" s="6">
        <v>450</v>
      </c>
      <c r="J5099" t="str">
        <f t="shared" si="79"/>
        <v>PMEKX-TGC250SPS</v>
      </c>
      <c r="K5099" t="str">
        <f>IF((VLOOKUP(J5099,mdc!A:V,22,FALSE)=""),"non Collabo","collabo")</f>
        <v>collabo</v>
      </c>
      <c r="L5099" t="str" cm="1">
        <f t="array" ref="L5099">IFERROR(_xlfn.IFS(G5099&lt;0,"shortage",H5099&lt;0,"shortage",I5099&lt;0,"shortage"),"ok")</f>
        <v>ok</v>
      </c>
    </row>
    <row r="5100" spans="1:12" x14ac:dyDescent="0.35">
      <c r="A5100" s="5" t="s">
        <v>79</v>
      </c>
      <c r="B5100" s="5" t="s">
        <v>25</v>
      </c>
      <c r="C5100" s="5" t="s">
        <v>1580</v>
      </c>
      <c r="D5100" s="5" t="s">
        <v>847</v>
      </c>
      <c r="E5100" s="5" t="s">
        <v>6</v>
      </c>
      <c r="F5100" s="6">
        <v>-45</v>
      </c>
      <c r="G5100" s="6">
        <v>-18</v>
      </c>
      <c r="H5100" s="6">
        <v>0</v>
      </c>
      <c r="I5100" s="6">
        <v>0</v>
      </c>
      <c r="J5100" t="str">
        <f t="shared" si="79"/>
        <v>PMEKX-TGC250SPS</v>
      </c>
      <c r="K5100" t="str">
        <f>IF((VLOOKUP(J5100,mdc!A:V,22,FALSE)=""),"non Collabo","collabo")</f>
        <v>collabo</v>
      </c>
      <c r="L5100" t="str" cm="1">
        <f t="array" ref="L5100">IFERROR(_xlfn.IFS(G5100&lt;0,"shortage",H5100&lt;0,"shortage",I5100&lt;0,"shortage"),"ok")</f>
        <v>shortage</v>
      </c>
    </row>
    <row r="5101" spans="1:12" hidden="1" x14ac:dyDescent="0.35">
      <c r="A5101" s="5" t="s">
        <v>79</v>
      </c>
      <c r="B5101" s="5" t="s">
        <v>25</v>
      </c>
      <c r="C5101" s="5" t="s">
        <v>1580</v>
      </c>
      <c r="D5101" s="5" t="s">
        <v>847</v>
      </c>
      <c r="E5101" s="5" t="s">
        <v>2318</v>
      </c>
      <c r="F5101" s="6">
        <v>90.909090909090907</v>
      </c>
      <c r="G5101" s="6">
        <v>97.446808510638306</v>
      </c>
      <c r="H5101" s="6">
        <v>100</v>
      </c>
      <c r="I5101" s="6">
        <v>100</v>
      </c>
      <c r="J5101" t="str">
        <f t="shared" si="79"/>
        <v>PMEKX-TGC250SPS</v>
      </c>
      <c r="K5101" t="str">
        <f>IF((VLOOKUP(J5101,mdc!A:V,22,FALSE)=""),"non Collabo","collabo")</f>
        <v>collabo</v>
      </c>
      <c r="L5101" t="str" cm="1">
        <f t="array" ref="L5101">IFERROR(_xlfn.IFS(G5101&lt;0,"shortage",H5101&lt;0,"shortage",I5101&lt;0,"shortage"),"ok")</f>
        <v>ok</v>
      </c>
    </row>
    <row r="5102" spans="1:12" hidden="1" x14ac:dyDescent="0.35">
      <c r="A5102" s="5" t="s">
        <v>79</v>
      </c>
      <c r="B5102" s="5" t="s">
        <v>25</v>
      </c>
      <c r="C5102" s="5" t="s">
        <v>1580</v>
      </c>
      <c r="D5102" s="5" t="s">
        <v>847</v>
      </c>
      <c r="E5102" s="5" t="s">
        <v>7</v>
      </c>
      <c r="F5102" s="6">
        <v>5.7554999999999996</v>
      </c>
      <c r="G5102" s="6">
        <v>8.7867300000000004</v>
      </c>
      <c r="H5102" s="6">
        <v>7.1751899999999997</v>
      </c>
      <c r="I5102" s="6">
        <v>5.7554999999999996</v>
      </c>
      <c r="J5102" t="str">
        <f t="shared" si="79"/>
        <v>PMEKX-TGC250SPS</v>
      </c>
      <c r="K5102" t="str">
        <f>IF((VLOOKUP(J5102,mdc!A:V,22,FALSE)=""),"non Collabo","collabo")</f>
        <v>collabo</v>
      </c>
      <c r="L5102" t="str" cm="1">
        <f t="array" ref="L5102">IFERROR(_xlfn.IFS(G5102&lt;0,"shortage",H5102&lt;0,"shortage",I5102&lt;0,"shortage"),"ok")</f>
        <v>ok</v>
      </c>
    </row>
    <row r="5103" spans="1:12" hidden="1" x14ac:dyDescent="0.35">
      <c r="A5103" s="5" t="s">
        <v>79</v>
      </c>
      <c r="B5103" s="5" t="s">
        <v>25</v>
      </c>
      <c r="C5103" s="5" t="s">
        <v>1580</v>
      </c>
      <c r="D5103" s="5" t="s">
        <v>847</v>
      </c>
      <c r="E5103" s="5" t="s">
        <v>1566</v>
      </c>
      <c r="F5103" s="6">
        <v>6.3310500000000003</v>
      </c>
      <c r="G5103" s="6">
        <v>9.0169499999999996</v>
      </c>
      <c r="H5103" s="6">
        <v>7.1751899999999997</v>
      </c>
      <c r="I5103" s="6">
        <v>5.7554999999999996</v>
      </c>
      <c r="J5103" t="str">
        <f t="shared" si="79"/>
        <v>PMEKX-TGC250SPS</v>
      </c>
      <c r="K5103" t="str">
        <f>IF((VLOOKUP(J5103,mdc!A:V,22,FALSE)=""),"non Collabo","collabo")</f>
        <v>collabo</v>
      </c>
      <c r="L5103" t="str" cm="1">
        <f t="array" ref="L5103">IFERROR(_xlfn.IFS(G5103&lt;0,"shortage",H5103&lt;0,"shortage",I5103&lt;0,"shortage"),"ok")</f>
        <v>ok</v>
      </c>
    </row>
    <row r="5104" spans="1:12" ht="15" hidden="1" thickBot="1" x14ac:dyDescent="0.4">
      <c r="A5104" s="5" t="s">
        <v>79</v>
      </c>
      <c r="B5104" s="5" t="s">
        <v>25</v>
      </c>
      <c r="C5104" s="5" t="s">
        <v>1580</v>
      </c>
      <c r="D5104" s="7" t="s">
        <v>847</v>
      </c>
      <c r="E5104" s="7" t="s">
        <v>8</v>
      </c>
      <c r="F5104" s="8">
        <v>-0.57555000000000001</v>
      </c>
      <c r="G5104" s="8">
        <v>-0.23022000000000001</v>
      </c>
      <c r="H5104" s="8">
        <v>0</v>
      </c>
      <c r="I5104" s="8">
        <v>0</v>
      </c>
      <c r="J5104" t="str">
        <f t="shared" si="79"/>
        <v>PMEKX-TGC250SPS</v>
      </c>
      <c r="K5104" t="str">
        <f>IF((VLOOKUP(J5104,mdc!A:V,22,FALSE)=""),"non Collabo","collabo")</f>
        <v>collabo</v>
      </c>
    </row>
    <row r="5105" spans="1:12" hidden="1" x14ac:dyDescent="0.35">
      <c r="A5105" s="5" t="s">
        <v>79</v>
      </c>
      <c r="B5105" s="5" t="s">
        <v>25</v>
      </c>
      <c r="C5105" s="5" t="s">
        <v>1580</v>
      </c>
      <c r="D5105" s="3" t="s">
        <v>848</v>
      </c>
      <c r="E5105" s="3" t="s">
        <v>5</v>
      </c>
      <c r="F5105" s="4"/>
      <c r="G5105" s="4">
        <v>705</v>
      </c>
      <c r="H5105" s="4">
        <v>450</v>
      </c>
      <c r="I5105" s="4"/>
      <c r="J5105" t="str">
        <f t="shared" si="79"/>
        <v>PMEKX-TGC250SPW</v>
      </c>
      <c r="K5105" t="str">
        <f>IF((VLOOKUP(J5105,mdc!A:V,22,FALSE)=""),"non Collabo","collabo")</f>
        <v>collabo</v>
      </c>
      <c r="L5105" t="str" cm="1">
        <f t="array" ref="L5105">IFERROR(_xlfn.IFS(G5105&lt;0,"shortage",H5105&lt;0,"shortage",I5105&lt;0,"shortage"),"ok")</f>
        <v>ok</v>
      </c>
    </row>
    <row r="5106" spans="1:12" hidden="1" x14ac:dyDescent="0.35">
      <c r="A5106" s="5" t="s">
        <v>79</v>
      </c>
      <c r="B5106" s="5" t="s">
        <v>25</v>
      </c>
      <c r="C5106" s="5" t="s">
        <v>1580</v>
      </c>
      <c r="D5106" s="5" t="s">
        <v>848</v>
      </c>
      <c r="E5106" s="5" t="s">
        <v>1565</v>
      </c>
      <c r="F5106" s="6"/>
      <c r="G5106" s="6">
        <v>705</v>
      </c>
      <c r="H5106" s="6">
        <v>450</v>
      </c>
      <c r="I5106" s="6"/>
      <c r="J5106" t="str">
        <f t="shared" si="79"/>
        <v>PMEKX-TGC250SPW</v>
      </c>
      <c r="K5106" t="str">
        <f>IF((VLOOKUP(J5106,mdc!A:V,22,FALSE)=""),"non Collabo","collabo")</f>
        <v>collabo</v>
      </c>
      <c r="L5106" t="str" cm="1">
        <f t="array" ref="L5106">IFERROR(_xlfn.IFS(G5106&lt;0,"shortage",H5106&lt;0,"shortage",I5106&lt;0,"shortage"),"ok")</f>
        <v>ok</v>
      </c>
    </row>
    <row r="5107" spans="1:12" hidden="1" x14ac:dyDescent="0.35">
      <c r="A5107" s="5" t="s">
        <v>79</v>
      </c>
      <c r="B5107" s="5" t="s">
        <v>25</v>
      </c>
      <c r="C5107" s="5" t="s">
        <v>1580</v>
      </c>
      <c r="D5107" s="5" t="s">
        <v>848</v>
      </c>
      <c r="E5107" s="5" t="s">
        <v>6</v>
      </c>
      <c r="F5107" s="6"/>
      <c r="G5107" s="6">
        <v>0</v>
      </c>
      <c r="H5107" s="6">
        <v>0</v>
      </c>
      <c r="I5107" s="6"/>
      <c r="J5107" t="str">
        <f t="shared" si="79"/>
        <v>PMEKX-TGC250SPW</v>
      </c>
      <c r="K5107" t="str">
        <f>IF((VLOOKUP(J5107,mdc!A:V,22,FALSE)=""),"non Collabo","collabo")</f>
        <v>collabo</v>
      </c>
      <c r="L5107" t="str" cm="1">
        <f t="array" ref="L5107">IFERROR(_xlfn.IFS(G5107&lt;0,"shortage",H5107&lt;0,"shortage",I5107&lt;0,"shortage"),"ok")</f>
        <v>ok</v>
      </c>
    </row>
    <row r="5108" spans="1:12" hidden="1" x14ac:dyDescent="0.35">
      <c r="A5108" s="5" t="s">
        <v>79</v>
      </c>
      <c r="B5108" s="5" t="s">
        <v>25</v>
      </c>
      <c r="C5108" s="5" t="s">
        <v>1580</v>
      </c>
      <c r="D5108" s="5" t="s">
        <v>848</v>
      </c>
      <c r="E5108" s="5" t="s">
        <v>2318</v>
      </c>
      <c r="F5108" s="6"/>
      <c r="G5108" s="6">
        <v>100</v>
      </c>
      <c r="H5108" s="6">
        <v>100</v>
      </c>
      <c r="I5108" s="6"/>
      <c r="J5108" t="str">
        <f t="shared" si="79"/>
        <v>PMEKX-TGC250SPW</v>
      </c>
      <c r="K5108" t="str">
        <f>IF((VLOOKUP(J5108,mdc!A:V,22,FALSE)=""),"non Collabo","collabo")</f>
        <v>collabo</v>
      </c>
      <c r="L5108" t="str" cm="1">
        <f t="array" ref="L5108">IFERROR(_xlfn.IFS(G5108&lt;0,"shortage",H5108&lt;0,"shortage",I5108&lt;0,"shortage"),"ok")</f>
        <v>ok</v>
      </c>
    </row>
    <row r="5109" spans="1:12" hidden="1" x14ac:dyDescent="0.35">
      <c r="A5109" s="5" t="s">
        <v>79</v>
      </c>
      <c r="B5109" s="5" t="s">
        <v>25</v>
      </c>
      <c r="C5109" s="5" t="s">
        <v>1580</v>
      </c>
      <c r="D5109" s="5" t="s">
        <v>848</v>
      </c>
      <c r="E5109" s="5" t="s">
        <v>7</v>
      </c>
      <c r="F5109" s="6"/>
      <c r="G5109" s="6">
        <v>9.5950500000000005</v>
      </c>
      <c r="H5109" s="6">
        <v>6.1245000000000003</v>
      </c>
      <c r="I5109" s="6"/>
      <c r="J5109" t="str">
        <f t="shared" si="79"/>
        <v>PMEKX-TGC250SPW</v>
      </c>
      <c r="K5109" t="str">
        <f>IF((VLOOKUP(J5109,mdc!A:V,22,FALSE)=""),"non Collabo","collabo")</f>
        <v>collabo</v>
      </c>
      <c r="L5109" t="str" cm="1">
        <f t="array" ref="L5109">IFERROR(_xlfn.IFS(G5109&lt;0,"shortage",H5109&lt;0,"shortage",I5109&lt;0,"shortage"),"ok")</f>
        <v>ok</v>
      </c>
    </row>
    <row r="5110" spans="1:12" hidden="1" x14ac:dyDescent="0.35">
      <c r="A5110" s="5" t="s">
        <v>79</v>
      </c>
      <c r="B5110" s="5" t="s">
        <v>25</v>
      </c>
      <c r="C5110" s="5" t="s">
        <v>1580</v>
      </c>
      <c r="D5110" s="5" t="s">
        <v>848</v>
      </c>
      <c r="E5110" s="5" t="s">
        <v>1566</v>
      </c>
      <c r="F5110" s="6"/>
      <c r="G5110" s="6">
        <v>9.5950500000000005</v>
      </c>
      <c r="H5110" s="6">
        <v>6.1245000000000003</v>
      </c>
      <c r="I5110" s="6"/>
      <c r="J5110" t="str">
        <f t="shared" si="79"/>
        <v>PMEKX-TGC250SPW</v>
      </c>
      <c r="K5110" t="str">
        <f>IF((VLOOKUP(J5110,mdc!A:V,22,FALSE)=""),"non Collabo","collabo")</f>
        <v>collabo</v>
      </c>
      <c r="L5110" t="str" cm="1">
        <f t="array" ref="L5110">IFERROR(_xlfn.IFS(G5110&lt;0,"shortage",H5110&lt;0,"shortage",I5110&lt;0,"shortage"),"ok")</f>
        <v>ok</v>
      </c>
    </row>
    <row r="5111" spans="1:12" ht="15" hidden="1" thickBot="1" x14ac:dyDescent="0.4">
      <c r="A5111" s="5" t="s">
        <v>79</v>
      </c>
      <c r="B5111" s="5" t="s">
        <v>25</v>
      </c>
      <c r="C5111" s="5" t="s">
        <v>1580</v>
      </c>
      <c r="D5111" s="7" t="s">
        <v>848</v>
      </c>
      <c r="E5111" s="7" t="s">
        <v>8</v>
      </c>
      <c r="F5111" s="8"/>
      <c r="G5111" s="8">
        <v>0</v>
      </c>
      <c r="H5111" s="8">
        <v>0</v>
      </c>
      <c r="I5111" s="8"/>
      <c r="J5111" t="str">
        <f t="shared" si="79"/>
        <v>PMEKX-TGC250SPW</v>
      </c>
      <c r="K5111" t="str">
        <f>IF((VLOOKUP(J5111,mdc!A:V,22,FALSE)=""),"non Collabo","collabo")</f>
        <v>collabo</v>
      </c>
    </row>
    <row r="5112" spans="1:12" hidden="1" x14ac:dyDescent="0.35">
      <c r="A5112" s="5" t="s">
        <v>79</v>
      </c>
      <c r="B5112" s="5" t="s">
        <v>25</v>
      </c>
      <c r="C5112" s="5" t="s">
        <v>1580</v>
      </c>
      <c r="D5112" s="3" t="s">
        <v>849</v>
      </c>
      <c r="E5112" s="3" t="s">
        <v>5</v>
      </c>
      <c r="F5112" s="4"/>
      <c r="G5112" s="4">
        <v>1080</v>
      </c>
      <c r="H5112" s="4">
        <v>564</v>
      </c>
      <c r="I5112" s="4">
        <v>201</v>
      </c>
      <c r="J5112" t="str">
        <f t="shared" si="79"/>
        <v>PMEKX-TGC252SPS</v>
      </c>
      <c r="K5112" t="str">
        <f>IF((VLOOKUP(J5112,mdc!A:V,22,FALSE)=""),"non Collabo","collabo")</f>
        <v>collabo</v>
      </c>
      <c r="L5112" t="str" cm="1">
        <f t="array" ref="L5112">IFERROR(_xlfn.IFS(G5112&lt;0,"shortage",H5112&lt;0,"shortage",I5112&lt;0,"shortage"),"ok")</f>
        <v>ok</v>
      </c>
    </row>
    <row r="5113" spans="1:12" hidden="1" x14ac:dyDescent="0.35">
      <c r="A5113" s="5" t="s">
        <v>79</v>
      </c>
      <c r="B5113" s="5" t="s">
        <v>25</v>
      </c>
      <c r="C5113" s="5" t="s">
        <v>1580</v>
      </c>
      <c r="D5113" s="5" t="s">
        <v>849</v>
      </c>
      <c r="E5113" s="5" t="s">
        <v>1565</v>
      </c>
      <c r="F5113" s="6">
        <v>909</v>
      </c>
      <c r="G5113" s="6">
        <v>1080</v>
      </c>
      <c r="H5113" s="6">
        <v>564</v>
      </c>
      <c r="I5113" s="6">
        <v>201</v>
      </c>
      <c r="J5113" t="str">
        <f t="shared" si="79"/>
        <v>PMEKX-TGC252SPS</v>
      </c>
      <c r="K5113" t="str">
        <f>IF((VLOOKUP(J5113,mdc!A:V,22,FALSE)=""),"non Collabo","collabo")</f>
        <v>collabo</v>
      </c>
      <c r="L5113" t="str" cm="1">
        <f t="array" ref="L5113">IFERROR(_xlfn.IFS(G5113&lt;0,"shortage",H5113&lt;0,"shortage",I5113&lt;0,"shortage"),"ok")</f>
        <v>ok</v>
      </c>
    </row>
    <row r="5114" spans="1:12" hidden="1" x14ac:dyDescent="0.35">
      <c r="A5114" s="5" t="s">
        <v>79</v>
      </c>
      <c r="B5114" s="5" t="s">
        <v>25</v>
      </c>
      <c r="C5114" s="5" t="s">
        <v>1580</v>
      </c>
      <c r="D5114" s="5" t="s">
        <v>849</v>
      </c>
      <c r="E5114" s="5" t="s">
        <v>6</v>
      </c>
      <c r="F5114" s="6">
        <v>-909</v>
      </c>
      <c r="G5114" s="6">
        <v>0</v>
      </c>
      <c r="H5114" s="6">
        <v>0</v>
      </c>
      <c r="I5114" s="6">
        <v>0</v>
      </c>
      <c r="J5114" t="str">
        <f t="shared" si="79"/>
        <v>PMEKX-TGC252SPS</v>
      </c>
      <c r="K5114" t="str">
        <f>IF((VLOOKUP(J5114,mdc!A:V,22,FALSE)=""),"non Collabo","collabo")</f>
        <v>collabo</v>
      </c>
      <c r="L5114" t="str" cm="1">
        <f t="array" ref="L5114">IFERROR(_xlfn.IFS(G5114&lt;0,"shortage",H5114&lt;0,"shortage",I5114&lt;0,"shortage"),"ok")</f>
        <v>ok</v>
      </c>
    </row>
    <row r="5115" spans="1:12" hidden="1" x14ac:dyDescent="0.35">
      <c r="A5115" s="5" t="s">
        <v>79</v>
      </c>
      <c r="B5115" s="5" t="s">
        <v>25</v>
      </c>
      <c r="C5115" s="5" t="s">
        <v>1580</v>
      </c>
      <c r="D5115" s="5" t="s">
        <v>849</v>
      </c>
      <c r="E5115" s="5" t="s">
        <v>2318</v>
      </c>
      <c r="F5115" s="6"/>
      <c r="G5115" s="6">
        <v>100</v>
      </c>
      <c r="H5115" s="6">
        <v>100</v>
      </c>
      <c r="I5115" s="6">
        <v>100</v>
      </c>
      <c r="J5115" t="str">
        <f t="shared" si="79"/>
        <v>PMEKX-TGC252SPS</v>
      </c>
      <c r="K5115" t="str">
        <f>IF((VLOOKUP(J5115,mdc!A:V,22,FALSE)=""),"non Collabo","collabo")</f>
        <v>collabo</v>
      </c>
      <c r="L5115" t="str" cm="1">
        <f t="array" ref="L5115">IFERROR(_xlfn.IFS(G5115&lt;0,"shortage",H5115&lt;0,"shortage",I5115&lt;0,"shortage"),"ok")</f>
        <v>ok</v>
      </c>
    </row>
    <row r="5116" spans="1:12" hidden="1" x14ac:dyDescent="0.35">
      <c r="A5116" s="5" t="s">
        <v>79</v>
      </c>
      <c r="B5116" s="5" t="s">
        <v>25</v>
      </c>
      <c r="C5116" s="5" t="s">
        <v>1580</v>
      </c>
      <c r="D5116" s="5" t="s">
        <v>849</v>
      </c>
      <c r="E5116" s="5" t="s">
        <v>7</v>
      </c>
      <c r="F5116" s="6"/>
      <c r="G5116" s="6">
        <v>26.438400000000001</v>
      </c>
      <c r="H5116" s="6">
        <v>13.80672</v>
      </c>
      <c r="I5116" s="6">
        <v>4.9204800000000004</v>
      </c>
      <c r="J5116" t="str">
        <f t="shared" si="79"/>
        <v>PMEKX-TGC252SPS</v>
      </c>
      <c r="K5116" t="str">
        <f>IF((VLOOKUP(J5116,mdc!A:V,22,FALSE)=""),"non Collabo","collabo")</f>
        <v>collabo</v>
      </c>
      <c r="L5116" t="str" cm="1">
        <f t="array" ref="L5116">IFERROR(_xlfn.IFS(G5116&lt;0,"shortage",H5116&lt;0,"shortage",I5116&lt;0,"shortage"),"ok")</f>
        <v>ok</v>
      </c>
    </row>
    <row r="5117" spans="1:12" hidden="1" x14ac:dyDescent="0.35">
      <c r="A5117" s="5" t="s">
        <v>79</v>
      </c>
      <c r="B5117" s="5" t="s">
        <v>25</v>
      </c>
      <c r="C5117" s="5" t="s">
        <v>1580</v>
      </c>
      <c r="D5117" s="5" t="s">
        <v>849</v>
      </c>
      <c r="E5117" s="5" t="s">
        <v>1566</v>
      </c>
      <c r="F5117" s="6">
        <v>22.252320000000001</v>
      </c>
      <c r="G5117" s="6">
        <v>26.438400000000001</v>
      </c>
      <c r="H5117" s="6">
        <v>13.80672</v>
      </c>
      <c r="I5117" s="6">
        <v>4.9204800000000004</v>
      </c>
      <c r="J5117" t="str">
        <f t="shared" si="79"/>
        <v>PMEKX-TGC252SPS</v>
      </c>
      <c r="K5117" t="str">
        <f>IF((VLOOKUP(J5117,mdc!A:V,22,FALSE)=""),"non Collabo","collabo")</f>
        <v>collabo</v>
      </c>
      <c r="L5117" t="str" cm="1">
        <f t="array" ref="L5117">IFERROR(_xlfn.IFS(G5117&lt;0,"shortage",H5117&lt;0,"shortage",I5117&lt;0,"shortage"),"ok")</f>
        <v>ok</v>
      </c>
    </row>
    <row r="5118" spans="1:12" ht="15" hidden="1" thickBot="1" x14ac:dyDescent="0.4">
      <c r="A5118" s="5" t="s">
        <v>79</v>
      </c>
      <c r="B5118" s="5" t="s">
        <v>25</v>
      </c>
      <c r="C5118" s="5" t="s">
        <v>1580</v>
      </c>
      <c r="D5118" s="7" t="s">
        <v>849</v>
      </c>
      <c r="E5118" s="7" t="s">
        <v>8</v>
      </c>
      <c r="F5118" s="8">
        <v>-22.252320000000001</v>
      </c>
      <c r="G5118" s="8">
        <v>0</v>
      </c>
      <c r="H5118" s="8">
        <v>0</v>
      </c>
      <c r="I5118" s="8">
        <v>0</v>
      </c>
      <c r="J5118" t="str">
        <f t="shared" si="79"/>
        <v>PMEKX-TGC252SPS</v>
      </c>
      <c r="K5118" t="str">
        <f>IF((VLOOKUP(J5118,mdc!A:V,22,FALSE)=""),"non Collabo","collabo")</f>
        <v>collabo</v>
      </c>
    </row>
    <row r="5119" spans="1:12" hidden="1" x14ac:dyDescent="0.35">
      <c r="A5119" s="5" t="s">
        <v>79</v>
      </c>
      <c r="B5119" s="5" t="s">
        <v>25</v>
      </c>
      <c r="C5119" s="5" t="s">
        <v>1580</v>
      </c>
      <c r="D5119" s="3" t="s">
        <v>850</v>
      </c>
      <c r="E5119" s="3" t="s">
        <v>5</v>
      </c>
      <c r="F5119" s="4">
        <v>450</v>
      </c>
      <c r="G5119" s="4"/>
      <c r="H5119" s="4">
        <v>564</v>
      </c>
      <c r="I5119" s="4">
        <v>471</v>
      </c>
      <c r="J5119" t="str">
        <f t="shared" si="79"/>
        <v>PMEKX-TGC260EB</v>
      </c>
      <c r="K5119" t="str">
        <f>IF((VLOOKUP(J5119,mdc!A:V,22,FALSE)=""),"non Collabo","collabo")</f>
        <v>collabo</v>
      </c>
      <c r="L5119" t="str" cm="1">
        <f t="array" ref="L5119">IFERROR(_xlfn.IFS(G5119&lt;0,"shortage",H5119&lt;0,"shortage",I5119&lt;0,"shortage"),"ok")</f>
        <v>ok</v>
      </c>
    </row>
    <row r="5120" spans="1:12" hidden="1" x14ac:dyDescent="0.35">
      <c r="A5120" s="5" t="s">
        <v>79</v>
      </c>
      <c r="B5120" s="5" t="s">
        <v>25</v>
      </c>
      <c r="C5120" s="5" t="s">
        <v>1580</v>
      </c>
      <c r="D5120" s="5" t="s">
        <v>850</v>
      </c>
      <c r="E5120" s="5" t="s">
        <v>1565</v>
      </c>
      <c r="F5120" s="6">
        <v>450</v>
      </c>
      <c r="G5120" s="6"/>
      <c r="H5120" s="6">
        <v>564</v>
      </c>
      <c r="I5120" s="6">
        <v>471</v>
      </c>
      <c r="J5120" t="str">
        <f t="shared" si="79"/>
        <v>PMEKX-TGC260EB</v>
      </c>
      <c r="K5120" t="str">
        <f>IF((VLOOKUP(J5120,mdc!A:V,22,FALSE)=""),"non Collabo","collabo")</f>
        <v>collabo</v>
      </c>
      <c r="L5120" t="str" cm="1">
        <f t="array" ref="L5120">IFERROR(_xlfn.IFS(G5120&lt;0,"shortage",H5120&lt;0,"shortage",I5120&lt;0,"shortage"),"ok")</f>
        <v>ok</v>
      </c>
    </row>
    <row r="5121" spans="1:12" hidden="1" x14ac:dyDescent="0.35">
      <c r="A5121" s="5" t="s">
        <v>79</v>
      </c>
      <c r="B5121" s="5" t="s">
        <v>25</v>
      </c>
      <c r="C5121" s="5" t="s">
        <v>1580</v>
      </c>
      <c r="D5121" s="5" t="s">
        <v>850</v>
      </c>
      <c r="E5121" s="5" t="s">
        <v>6</v>
      </c>
      <c r="F5121" s="6">
        <v>0</v>
      </c>
      <c r="G5121" s="6"/>
      <c r="H5121" s="6">
        <v>0</v>
      </c>
      <c r="I5121" s="6">
        <v>0</v>
      </c>
      <c r="J5121" t="str">
        <f t="shared" si="79"/>
        <v>PMEKX-TGC260EB</v>
      </c>
      <c r="K5121" t="str">
        <f>IF((VLOOKUP(J5121,mdc!A:V,22,FALSE)=""),"non Collabo","collabo")</f>
        <v>collabo</v>
      </c>
      <c r="L5121" t="str" cm="1">
        <f t="array" ref="L5121">IFERROR(_xlfn.IFS(G5121&lt;0,"shortage",H5121&lt;0,"shortage",I5121&lt;0,"shortage"),"ok")</f>
        <v>ok</v>
      </c>
    </row>
    <row r="5122" spans="1:12" hidden="1" x14ac:dyDescent="0.35">
      <c r="A5122" s="5" t="s">
        <v>79</v>
      </c>
      <c r="B5122" s="5" t="s">
        <v>25</v>
      </c>
      <c r="C5122" s="5" t="s">
        <v>1580</v>
      </c>
      <c r="D5122" s="5" t="s">
        <v>850</v>
      </c>
      <c r="E5122" s="5" t="s">
        <v>2318</v>
      </c>
      <c r="F5122" s="6">
        <v>100</v>
      </c>
      <c r="G5122" s="6"/>
      <c r="H5122" s="6">
        <v>100</v>
      </c>
      <c r="I5122" s="6">
        <v>100</v>
      </c>
      <c r="J5122" t="str">
        <f t="shared" si="79"/>
        <v>PMEKX-TGC260EB</v>
      </c>
      <c r="K5122" t="str">
        <f>IF((VLOOKUP(J5122,mdc!A:V,22,FALSE)=""),"non Collabo","collabo")</f>
        <v>collabo</v>
      </c>
      <c r="L5122" t="str" cm="1">
        <f t="array" ref="L5122">IFERROR(_xlfn.IFS(G5122&lt;0,"shortage",H5122&lt;0,"shortage",I5122&lt;0,"shortage"),"ok")</f>
        <v>ok</v>
      </c>
    </row>
    <row r="5123" spans="1:12" hidden="1" x14ac:dyDescent="0.35">
      <c r="A5123" s="5" t="s">
        <v>79</v>
      </c>
      <c r="B5123" s="5" t="s">
        <v>25</v>
      </c>
      <c r="C5123" s="5" t="s">
        <v>1580</v>
      </c>
      <c r="D5123" s="5" t="s">
        <v>850</v>
      </c>
      <c r="E5123" s="5" t="s">
        <v>7</v>
      </c>
      <c r="F5123" s="6">
        <v>5.7149999999999999</v>
      </c>
      <c r="G5123" s="6"/>
      <c r="H5123" s="6">
        <v>7.1627999999999998</v>
      </c>
      <c r="I5123" s="6">
        <v>5.9817</v>
      </c>
      <c r="J5123" t="str">
        <f t="shared" ref="J5123:J5186" si="80">A5123&amp;D5123</f>
        <v>PMEKX-TGC260EB</v>
      </c>
      <c r="K5123" t="str">
        <f>IF((VLOOKUP(J5123,mdc!A:V,22,FALSE)=""),"non Collabo","collabo")</f>
        <v>collabo</v>
      </c>
      <c r="L5123" t="str" cm="1">
        <f t="array" ref="L5123">IFERROR(_xlfn.IFS(G5123&lt;0,"shortage",H5123&lt;0,"shortage",I5123&lt;0,"shortage"),"ok")</f>
        <v>ok</v>
      </c>
    </row>
    <row r="5124" spans="1:12" hidden="1" x14ac:dyDescent="0.35">
      <c r="A5124" s="5" t="s">
        <v>79</v>
      </c>
      <c r="B5124" s="5" t="s">
        <v>25</v>
      </c>
      <c r="C5124" s="5" t="s">
        <v>1580</v>
      </c>
      <c r="D5124" s="5" t="s">
        <v>850</v>
      </c>
      <c r="E5124" s="5" t="s">
        <v>1566</v>
      </c>
      <c r="F5124" s="6">
        <v>6.84</v>
      </c>
      <c r="G5124" s="6"/>
      <c r="H5124" s="6">
        <v>8.5728000000000009</v>
      </c>
      <c r="I5124" s="6">
        <v>7.1592000000000002</v>
      </c>
      <c r="J5124" t="str">
        <f t="shared" si="80"/>
        <v>PMEKX-TGC260EB</v>
      </c>
      <c r="K5124" t="str">
        <f>IF((VLOOKUP(J5124,mdc!A:V,22,FALSE)=""),"non Collabo","collabo")</f>
        <v>collabo</v>
      </c>
      <c r="L5124" t="str" cm="1">
        <f t="array" ref="L5124">IFERROR(_xlfn.IFS(G5124&lt;0,"shortage",H5124&lt;0,"shortage",I5124&lt;0,"shortage"),"ok")</f>
        <v>ok</v>
      </c>
    </row>
    <row r="5125" spans="1:12" ht="15" hidden="1" thickBot="1" x14ac:dyDescent="0.4">
      <c r="A5125" s="5" t="s">
        <v>79</v>
      </c>
      <c r="B5125" s="5" t="s">
        <v>25</v>
      </c>
      <c r="C5125" s="5" t="s">
        <v>1580</v>
      </c>
      <c r="D5125" s="7" t="s">
        <v>850</v>
      </c>
      <c r="E5125" s="7" t="s">
        <v>8</v>
      </c>
      <c r="F5125" s="8">
        <v>-1.125</v>
      </c>
      <c r="G5125" s="8"/>
      <c r="H5125" s="8">
        <v>-1.41</v>
      </c>
      <c r="I5125" s="8">
        <v>-1.1775</v>
      </c>
      <c r="J5125" t="str">
        <f t="shared" si="80"/>
        <v>PMEKX-TGC260EB</v>
      </c>
      <c r="K5125" t="str">
        <f>IF((VLOOKUP(J5125,mdc!A:V,22,FALSE)=""),"non Collabo","collabo")</f>
        <v>collabo</v>
      </c>
    </row>
    <row r="5126" spans="1:12" hidden="1" x14ac:dyDescent="0.35">
      <c r="A5126" s="5" t="s">
        <v>79</v>
      </c>
      <c r="B5126" s="5" t="s">
        <v>25</v>
      </c>
      <c r="C5126" s="5" t="s">
        <v>1580</v>
      </c>
      <c r="D5126" s="3" t="s">
        <v>851</v>
      </c>
      <c r="E5126" s="3" t="s">
        <v>5</v>
      </c>
      <c r="F5126" s="4">
        <v>108</v>
      </c>
      <c r="G5126" s="4">
        <v>2571</v>
      </c>
      <c r="H5126" s="4">
        <v>1371</v>
      </c>
      <c r="I5126" s="4">
        <v>1575</v>
      </c>
      <c r="J5126" t="str">
        <f t="shared" si="80"/>
        <v>PMEKX-TGC260ES</v>
      </c>
      <c r="K5126" t="str">
        <f>IF((VLOOKUP(J5126,mdc!A:V,22,FALSE)=""),"non Collabo","collabo")</f>
        <v>collabo</v>
      </c>
      <c r="L5126" t="str" cm="1">
        <f t="array" ref="L5126">IFERROR(_xlfn.IFS(G5126&lt;0,"shortage",H5126&lt;0,"shortage",I5126&lt;0,"shortage"),"ok")</f>
        <v>ok</v>
      </c>
    </row>
    <row r="5127" spans="1:12" hidden="1" x14ac:dyDescent="0.35">
      <c r="A5127" s="5" t="s">
        <v>79</v>
      </c>
      <c r="B5127" s="5" t="s">
        <v>25</v>
      </c>
      <c r="C5127" s="5" t="s">
        <v>1580</v>
      </c>
      <c r="D5127" s="5" t="s">
        <v>851</v>
      </c>
      <c r="E5127" s="5" t="s">
        <v>1565</v>
      </c>
      <c r="F5127" s="6">
        <v>117</v>
      </c>
      <c r="G5127" s="6">
        <v>2571</v>
      </c>
      <c r="H5127" s="6">
        <v>1371</v>
      </c>
      <c r="I5127" s="6">
        <v>1575</v>
      </c>
      <c r="J5127" t="str">
        <f t="shared" si="80"/>
        <v>PMEKX-TGC260ES</v>
      </c>
      <c r="K5127" t="str">
        <f>IF((VLOOKUP(J5127,mdc!A:V,22,FALSE)=""),"non Collabo","collabo")</f>
        <v>collabo</v>
      </c>
      <c r="L5127" t="str" cm="1">
        <f t="array" ref="L5127">IFERROR(_xlfn.IFS(G5127&lt;0,"shortage",H5127&lt;0,"shortage",I5127&lt;0,"shortage"),"ok")</f>
        <v>ok</v>
      </c>
    </row>
    <row r="5128" spans="1:12" hidden="1" x14ac:dyDescent="0.35">
      <c r="A5128" s="5" t="s">
        <v>79</v>
      </c>
      <c r="B5128" s="5" t="s">
        <v>25</v>
      </c>
      <c r="C5128" s="5" t="s">
        <v>1580</v>
      </c>
      <c r="D5128" s="5" t="s">
        <v>851</v>
      </c>
      <c r="E5128" s="5" t="s">
        <v>6</v>
      </c>
      <c r="F5128" s="6">
        <v>-9</v>
      </c>
      <c r="G5128" s="6">
        <v>0</v>
      </c>
      <c r="H5128" s="6">
        <v>0</v>
      </c>
      <c r="I5128" s="6">
        <v>0</v>
      </c>
      <c r="J5128" t="str">
        <f t="shared" si="80"/>
        <v>PMEKX-TGC260ES</v>
      </c>
      <c r="K5128" t="str">
        <f>IF((VLOOKUP(J5128,mdc!A:V,22,FALSE)=""),"non Collabo","collabo")</f>
        <v>collabo</v>
      </c>
      <c r="L5128" t="str" cm="1">
        <f t="array" ref="L5128">IFERROR(_xlfn.IFS(G5128&lt;0,"shortage",H5128&lt;0,"shortage",I5128&lt;0,"shortage"),"ok")</f>
        <v>ok</v>
      </c>
    </row>
    <row r="5129" spans="1:12" hidden="1" x14ac:dyDescent="0.35">
      <c r="A5129" s="5" t="s">
        <v>79</v>
      </c>
      <c r="B5129" s="5" t="s">
        <v>25</v>
      </c>
      <c r="C5129" s="5" t="s">
        <v>1580</v>
      </c>
      <c r="D5129" s="5" t="s">
        <v>851</v>
      </c>
      <c r="E5129" s="5" t="s">
        <v>2318</v>
      </c>
      <c r="F5129" s="6">
        <v>92.307692307692307</v>
      </c>
      <c r="G5129" s="6">
        <v>100</v>
      </c>
      <c r="H5129" s="6">
        <v>100</v>
      </c>
      <c r="I5129" s="6">
        <v>100</v>
      </c>
      <c r="J5129" t="str">
        <f t="shared" si="80"/>
        <v>PMEKX-TGC260ES</v>
      </c>
      <c r="K5129" t="str">
        <f>IF((VLOOKUP(J5129,mdc!A:V,22,FALSE)=""),"non Collabo","collabo")</f>
        <v>collabo</v>
      </c>
      <c r="L5129" t="str" cm="1">
        <f t="array" ref="L5129">IFERROR(_xlfn.IFS(G5129&lt;0,"shortage",H5129&lt;0,"shortage",I5129&lt;0,"shortage"),"ok")</f>
        <v>ok</v>
      </c>
    </row>
    <row r="5130" spans="1:12" hidden="1" x14ac:dyDescent="0.35">
      <c r="A5130" s="5" t="s">
        <v>79</v>
      </c>
      <c r="B5130" s="5" t="s">
        <v>25</v>
      </c>
      <c r="C5130" s="5" t="s">
        <v>1580</v>
      </c>
      <c r="D5130" s="5" t="s">
        <v>851</v>
      </c>
      <c r="E5130" s="5" t="s">
        <v>7</v>
      </c>
      <c r="F5130" s="6">
        <v>1.3715999999999999</v>
      </c>
      <c r="G5130" s="6">
        <v>32.651699999999998</v>
      </c>
      <c r="H5130" s="6">
        <v>17.4117</v>
      </c>
      <c r="I5130" s="6">
        <v>20.002500000000001</v>
      </c>
      <c r="J5130" t="str">
        <f t="shared" si="80"/>
        <v>PMEKX-TGC260ES</v>
      </c>
      <c r="K5130" t="str">
        <f>IF((VLOOKUP(J5130,mdc!A:V,22,FALSE)=""),"non Collabo","collabo")</f>
        <v>collabo</v>
      </c>
      <c r="L5130" t="str" cm="1">
        <f t="array" ref="L5130">IFERROR(_xlfn.IFS(G5130&lt;0,"shortage",H5130&lt;0,"shortage",I5130&lt;0,"shortage"),"ok")</f>
        <v>ok</v>
      </c>
    </row>
    <row r="5131" spans="1:12" hidden="1" x14ac:dyDescent="0.35">
      <c r="A5131" s="5" t="s">
        <v>79</v>
      </c>
      <c r="B5131" s="5" t="s">
        <v>25</v>
      </c>
      <c r="C5131" s="5" t="s">
        <v>1580</v>
      </c>
      <c r="D5131" s="5" t="s">
        <v>851</v>
      </c>
      <c r="E5131" s="5" t="s">
        <v>1566</v>
      </c>
      <c r="F5131" s="6">
        <v>1.7784</v>
      </c>
      <c r="G5131" s="6">
        <v>39.0792</v>
      </c>
      <c r="H5131" s="6">
        <v>20.839200000000002</v>
      </c>
      <c r="I5131" s="6">
        <v>23.94</v>
      </c>
      <c r="J5131" t="str">
        <f t="shared" si="80"/>
        <v>PMEKX-TGC260ES</v>
      </c>
      <c r="K5131" t="str">
        <f>IF((VLOOKUP(J5131,mdc!A:V,22,FALSE)=""),"non Collabo","collabo")</f>
        <v>collabo</v>
      </c>
      <c r="L5131" t="str" cm="1">
        <f t="array" ref="L5131">IFERROR(_xlfn.IFS(G5131&lt;0,"shortage",H5131&lt;0,"shortage",I5131&lt;0,"shortage"),"ok")</f>
        <v>ok</v>
      </c>
    </row>
    <row r="5132" spans="1:12" ht="15" hidden="1" thickBot="1" x14ac:dyDescent="0.4">
      <c r="A5132" s="5" t="s">
        <v>79</v>
      </c>
      <c r="B5132" s="5" t="s">
        <v>25</v>
      </c>
      <c r="C5132" s="5" t="s">
        <v>1580</v>
      </c>
      <c r="D5132" s="7" t="s">
        <v>851</v>
      </c>
      <c r="E5132" s="7" t="s">
        <v>8</v>
      </c>
      <c r="F5132" s="8">
        <v>-0.40679999999999999</v>
      </c>
      <c r="G5132" s="8">
        <v>-6.4275000000000002</v>
      </c>
      <c r="H5132" s="8">
        <v>-3.4275000000000002</v>
      </c>
      <c r="I5132" s="8">
        <v>-3.9375</v>
      </c>
      <c r="J5132" t="str">
        <f t="shared" si="80"/>
        <v>PMEKX-TGC260ES</v>
      </c>
      <c r="K5132" t="str">
        <f>IF((VLOOKUP(J5132,mdc!A:V,22,FALSE)=""),"non Collabo","collabo")</f>
        <v>collabo</v>
      </c>
    </row>
    <row r="5133" spans="1:12" hidden="1" x14ac:dyDescent="0.35">
      <c r="A5133" s="5" t="s">
        <v>79</v>
      </c>
      <c r="B5133" s="5" t="s">
        <v>25</v>
      </c>
      <c r="C5133" s="5" t="s">
        <v>1580</v>
      </c>
      <c r="D5133" s="3" t="s">
        <v>852</v>
      </c>
      <c r="E5133" s="3" t="s">
        <v>5</v>
      </c>
      <c r="F5133" s="4">
        <v>585</v>
      </c>
      <c r="G5133" s="4">
        <v>450</v>
      </c>
      <c r="H5133" s="4">
        <v>693</v>
      </c>
      <c r="I5133" s="4">
        <v>450</v>
      </c>
      <c r="J5133" t="str">
        <f t="shared" si="80"/>
        <v>PMEKX-TGC260JTS</v>
      </c>
      <c r="K5133" t="str">
        <f>IF((VLOOKUP(J5133,mdc!A:V,22,FALSE)=""),"non Collabo","collabo")</f>
        <v>collabo</v>
      </c>
      <c r="L5133" t="str" cm="1">
        <f t="array" ref="L5133">IFERROR(_xlfn.IFS(G5133&lt;0,"shortage",H5133&lt;0,"shortage",I5133&lt;0,"shortage"),"ok")</f>
        <v>ok</v>
      </c>
    </row>
    <row r="5134" spans="1:12" hidden="1" x14ac:dyDescent="0.35">
      <c r="A5134" s="5" t="s">
        <v>79</v>
      </c>
      <c r="B5134" s="5" t="s">
        <v>25</v>
      </c>
      <c r="C5134" s="5" t="s">
        <v>1580</v>
      </c>
      <c r="D5134" s="5" t="s">
        <v>852</v>
      </c>
      <c r="E5134" s="5" t="s">
        <v>1565</v>
      </c>
      <c r="F5134" s="6">
        <v>642</v>
      </c>
      <c r="G5134" s="6">
        <v>450</v>
      </c>
      <c r="H5134" s="6">
        <v>693</v>
      </c>
      <c r="I5134" s="6">
        <v>450</v>
      </c>
      <c r="J5134" t="str">
        <f t="shared" si="80"/>
        <v>PMEKX-TGC260JTS</v>
      </c>
      <c r="K5134" t="str">
        <f>IF((VLOOKUP(J5134,mdc!A:V,22,FALSE)=""),"non Collabo","collabo")</f>
        <v>collabo</v>
      </c>
      <c r="L5134" t="str" cm="1">
        <f t="array" ref="L5134">IFERROR(_xlfn.IFS(G5134&lt;0,"shortage",H5134&lt;0,"shortage",I5134&lt;0,"shortage"),"ok")</f>
        <v>ok</v>
      </c>
    </row>
    <row r="5135" spans="1:12" hidden="1" x14ac:dyDescent="0.35">
      <c r="A5135" s="5" t="s">
        <v>79</v>
      </c>
      <c r="B5135" s="5" t="s">
        <v>25</v>
      </c>
      <c r="C5135" s="5" t="s">
        <v>1580</v>
      </c>
      <c r="D5135" s="5" t="s">
        <v>852</v>
      </c>
      <c r="E5135" s="5" t="s">
        <v>6</v>
      </c>
      <c r="F5135" s="6">
        <v>-57</v>
      </c>
      <c r="G5135" s="6">
        <v>0</v>
      </c>
      <c r="H5135" s="6">
        <v>0</v>
      </c>
      <c r="I5135" s="6">
        <v>0</v>
      </c>
      <c r="J5135" t="str">
        <f t="shared" si="80"/>
        <v>PMEKX-TGC260JTS</v>
      </c>
      <c r="K5135" t="str">
        <f>IF((VLOOKUP(J5135,mdc!A:V,22,FALSE)=""),"non Collabo","collabo")</f>
        <v>collabo</v>
      </c>
      <c r="L5135" t="str" cm="1">
        <f t="array" ref="L5135">IFERROR(_xlfn.IFS(G5135&lt;0,"shortage",H5135&lt;0,"shortage",I5135&lt;0,"shortage"),"ok")</f>
        <v>ok</v>
      </c>
    </row>
    <row r="5136" spans="1:12" hidden="1" x14ac:dyDescent="0.35">
      <c r="A5136" s="5" t="s">
        <v>79</v>
      </c>
      <c r="B5136" s="5" t="s">
        <v>25</v>
      </c>
      <c r="C5136" s="5" t="s">
        <v>1580</v>
      </c>
      <c r="D5136" s="5" t="s">
        <v>852</v>
      </c>
      <c r="E5136" s="5" t="s">
        <v>2318</v>
      </c>
      <c r="F5136" s="6">
        <v>91.121495327102807</v>
      </c>
      <c r="G5136" s="6">
        <v>100</v>
      </c>
      <c r="H5136" s="6">
        <v>100</v>
      </c>
      <c r="I5136" s="6">
        <v>100</v>
      </c>
      <c r="J5136" t="str">
        <f t="shared" si="80"/>
        <v>PMEKX-TGC260JTS</v>
      </c>
      <c r="K5136" t="str">
        <f>IF((VLOOKUP(J5136,mdc!A:V,22,FALSE)=""),"non Collabo","collabo")</f>
        <v>collabo</v>
      </c>
      <c r="L5136" t="str" cm="1">
        <f t="array" ref="L5136">IFERROR(_xlfn.IFS(G5136&lt;0,"shortage",H5136&lt;0,"shortage",I5136&lt;0,"shortage"),"ok")</f>
        <v>ok</v>
      </c>
    </row>
    <row r="5137" spans="1:12" hidden="1" x14ac:dyDescent="0.35">
      <c r="A5137" s="5" t="s">
        <v>79</v>
      </c>
      <c r="B5137" s="5" t="s">
        <v>25</v>
      </c>
      <c r="C5137" s="5" t="s">
        <v>1580</v>
      </c>
      <c r="D5137" s="5" t="s">
        <v>852</v>
      </c>
      <c r="E5137" s="5" t="s">
        <v>7</v>
      </c>
      <c r="F5137" s="6">
        <v>9.8864999999999998</v>
      </c>
      <c r="G5137" s="6">
        <v>7.6050000000000004</v>
      </c>
      <c r="H5137" s="6">
        <v>11.7117</v>
      </c>
      <c r="I5137" s="6">
        <v>7.6050000000000004</v>
      </c>
      <c r="J5137" t="str">
        <f t="shared" si="80"/>
        <v>PMEKX-TGC260JTS</v>
      </c>
      <c r="K5137" t="str">
        <f>IF((VLOOKUP(J5137,mdc!A:V,22,FALSE)=""),"non Collabo","collabo")</f>
        <v>collabo</v>
      </c>
      <c r="L5137" t="str" cm="1">
        <f t="array" ref="L5137">IFERROR(_xlfn.IFS(G5137&lt;0,"shortage",H5137&lt;0,"shortage",I5137&lt;0,"shortage"),"ok")</f>
        <v>ok</v>
      </c>
    </row>
    <row r="5138" spans="1:12" hidden="1" x14ac:dyDescent="0.35">
      <c r="A5138" s="5" t="s">
        <v>79</v>
      </c>
      <c r="B5138" s="5" t="s">
        <v>25</v>
      </c>
      <c r="C5138" s="5" t="s">
        <v>1580</v>
      </c>
      <c r="D5138" s="5" t="s">
        <v>852</v>
      </c>
      <c r="E5138" s="5" t="s">
        <v>1566</v>
      </c>
      <c r="F5138" s="6">
        <v>10.8498</v>
      </c>
      <c r="G5138" s="6">
        <v>7.6050000000000004</v>
      </c>
      <c r="H5138" s="6">
        <v>11.7117</v>
      </c>
      <c r="I5138" s="6">
        <v>7.6050000000000004</v>
      </c>
      <c r="J5138" t="str">
        <f t="shared" si="80"/>
        <v>PMEKX-TGC260JTS</v>
      </c>
      <c r="K5138" t="str">
        <f>IF((VLOOKUP(J5138,mdc!A:V,22,FALSE)=""),"non Collabo","collabo")</f>
        <v>collabo</v>
      </c>
      <c r="L5138" t="str" cm="1">
        <f t="array" ref="L5138">IFERROR(_xlfn.IFS(G5138&lt;0,"shortage",H5138&lt;0,"shortage",I5138&lt;0,"shortage"),"ok")</f>
        <v>ok</v>
      </c>
    </row>
    <row r="5139" spans="1:12" ht="15" hidden="1" thickBot="1" x14ac:dyDescent="0.4">
      <c r="A5139" s="5" t="s">
        <v>79</v>
      </c>
      <c r="B5139" s="5" t="s">
        <v>25</v>
      </c>
      <c r="C5139" s="5" t="s">
        <v>1580</v>
      </c>
      <c r="D5139" s="7" t="s">
        <v>852</v>
      </c>
      <c r="E5139" s="7" t="s">
        <v>8</v>
      </c>
      <c r="F5139" s="8">
        <v>-0.96330000000000005</v>
      </c>
      <c r="G5139" s="8">
        <v>0</v>
      </c>
      <c r="H5139" s="8">
        <v>0</v>
      </c>
      <c r="I5139" s="8">
        <v>0</v>
      </c>
      <c r="J5139" t="str">
        <f t="shared" si="80"/>
        <v>PMEKX-TGC260JTS</v>
      </c>
      <c r="K5139" t="str">
        <f>IF((VLOOKUP(J5139,mdc!A:V,22,FALSE)=""),"non Collabo","collabo")</f>
        <v>collabo</v>
      </c>
    </row>
    <row r="5140" spans="1:12" hidden="1" x14ac:dyDescent="0.35">
      <c r="A5140" s="5" t="s">
        <v>79</v>
      </c>
      <c r="B5140" s="5" t="s">
        <v>25</v>
      </c>
      <c r="C5140" s="5" t="s">
        <v>1580</v>
      </c>
      <c r="D5140" s="3" t="s">
        <v>853</v>
      </c>
      <c r="E5140" s="3" t="s">
        <v>5</v>
      </c>
      <c r="F5140" s="4"/>
      <c r="G5140" s="4"/>
      <c r="H5140" s="4">
        <v>654</v>
      </c>
      <c r="I5140" s="4">
        <v>360</v>
      </c>
      <c r="J5140" t="str">
        <f t="shared" si="80"/>
        <v>PMEKX-TGC262EB</v>
      </c>
      <c r="K5140" t="str">
        <f>IF((VLOOKUP(J5140,mdc!A:V,22,FALSE)=""),"non Collabo","collabo")</f>
        <v>collabo</v>
      </c>
      <c r="L5140" t="str" cm="1">
        <f t="array" ref="L5140">IFERROR(_xlfn.IFS(G5140&lt;0,"shortage",H5140&lt;0,"shortage",I5140&lt;0,"shortage"),"ok")</f>
        <v>ok</v>
      </c>
    </row>
    <row r="5141" spans="1:12" hidden="1" x14ac:dyDescent="0.35">
      <c r="A5141" s="5" t="s">
        <v>79</v>
      </c>
      <c r="B5141" s="5" t="s">
        <v>25</v>
      </c>
      <c r="C5141" s="5" t="s">
        <v>1580</v>
      </c>
      <c r="D5141" s="5" t="s">
        <v>853</v>
      </c>
      <c r="E5141" s="5" t="s">
        <v>1565</v>
      </c>
      <c r="F5141" s="6"/>
      <c r="G5141" s="6"/>
      <c r="H5141" s="6">
        <v>654</v>
      </c>
      <c r="I5141" s="6">
        <v>360</v>
      </c>
      <c r="J5141" t="str">
        <f t="shared" si="80"/>
        <v>PMEKX-TGC262EB</v>
      </c>
      <c r="K5141" t="str">
        <f>IF((VLOOKUP(J5141,mdc!A:V,22,FALSE)=""),"non Collabo","collabo")</f>
        <v>collabo</v>
      </c>
      <c r="L5141" t="str" cm="1">
        <f t="array" ref="L5141">IFERROR(_xlfn.IFS(G5141&lt;0,"shortage",H5141&lt;0,"shortage",I5141&lt;0,"shortage"),"ok")</f>
        <v>ok</v>
      </c>
    </row>
    <row r="5142" spans="1:12" hidden="1" x14ac:dyDescent="0.35">
      <c r="A5142" s="5" t="s">
        <v>79</v>
      </c>
      <c r="B5142" s="5" t="s">
        <v>25</v>
      </c>
      <c r="C5142" s="5" t="s">
        <v>1580</v>
      </c>
      <c r="D5142" s="5" t="s">
        <v>853</v>
      </c>
      <c r="E5142" s="5" t="s">
        <v>6</v>
      </c>
      <c r="F5142" s="6"/>
      <c r="G5142" s="6"/>
      <c r="H5142" s="6">
        <v>0</v>
      </c>
      <c r="I5142" s="6">
        <v>0</v>
      </c>
      <c r="J5142" t="str">
        <f t="shared" si="80"/>
        <v>PMEKX-TGC262EB</v>
      </c>
      <c r="K5142" t="str">
        <f>IF((VLOOKUP(J5142,mdc!A:V,22,FALSE)=""),"non Collabo","collabo")</f>
        <v>collabo</v>
      </c>
      <c r="L5142" t="str" cm="1">
        <f t="array" ref="L5142">IFERROR(_xlfn.IFS(G5142&lt;0,"shortage",H5142&lt;0,"shortage",I5142&lt;0,"shortage"),"ok")</f>
        <v>ok</v>
      </c>
    </row>
    <row r="5143" spans="1:12" hidden="1" x14ac:dyDescent="0.35">
      <c r="A5143" s="5" t="s">
        <v>79</v>
      </c>
      <c r="B5143" s="5" t="s">
        <v>25</v>
      </c>
      <c r="C5143" s="5" t="s">
        <v>1580</v>
      </c>
      <c r="D5143" s="5" t="s">
        <v>853</v>
      </c>
      <c r="E5143" s="5" t="s">
        <v>2318</v>
      </c>
      <c r="F5143" s="6"/>
      <c r="G5143" s="6"/>
      <c r="H5143" s="6">
        <v>100</v>
      </c>
      <c r="I5143" s="6">
        <v>100</v>
      </c>
      <c r="J5143" t="str">
        <f t="shared" si="80"/>
        <v>PMEKX-TGC262EB</v>
      </c>
      <c r="K5143" t="str">
        <f>IF((VLOOKUP(J5143,mdc!A:V,22,FALSE)=""),"non Collabo","collabo")</f>
        <v>collabo</v>
      </c>
      <c r="L5143" t="str" cm="1">
        <f t="array" ref="L5143">IFERROR(_xlfn.IFS(G5143&lt;0,"shortage",H5143&lt;0,"shortage",I5143&lt;0,"shortage"),"ok")</f>
        <v>ok</v>
      </c>
    </row>
    <row r="5144" spans="1:12" hidden="1" x14ac:dyDescent="0.35">
      <c r="A5144" s="5" t="s">
        <v>79</v>
      </c>
      <c r="B5144" s="5" t="s">
        <v>25</v>
      </c>
      <c r="C5144" s="5" t="s">
        <v>1580</v>
      </c>
      <c r="D5144" s="5" t="s">
        <v>853</v>
      </c>
      <c r="E5144" s="5" t="s">
        <v>7</v>
      </c>
      <c r="F5144" s="6"/>
      <c r="G5144" s="6"/>
      <c r="H5144" s="6">
        <v>13.32198</v>
      </c>
      <c r="I5144" s="6">
        <v>7.3331999999999997</v>
      </c>
      <c r="J5144" t="str">
        <f t="shared" si="80"/>
        <v>PMEKX-TGC262EB</v>
      </c>
      <c r="K5144" t="str">
        <f>IF((VLOOKUP(J5144,mdc!A:V,22,FALSE)=""),"non Collabo","collabo")</f>
        <v>collabo</v>
      </c>
      <c r="L5144" t="str" cm="1">
        <f t="array" ref="L5144">IFERROR(_xlfn.IFS(G5144&lt;0,"shortage",H5144&lt;0,"shortage",I5144&lt;0,"shortage"),"ok")</f>
        <v>ok</v>
      </c>
    </row>
    <row r="5145" spans="1:12" hidden="1" x14ac:dyDescent="0.35">
      <c r="A5145" s="5" t="s">
        <v>79</v>
      </c>
      <c r="B5145" s="5" t="s">
        <v>25</v>
      </c>
      <c r="C5145" s="5" t="s">
        <v>1580</v>
      </c>
      <c r="D5145" s="5" t="s">
        <v>853</v>
      </c>
      <c r="E5145" s="5" t="s">
        <v>1566</v>
      </c>
      <c r="F5145" s="6"/>
      <c r="G5145" s="6"/>
      <c r="H5145" s="6">
        <v>14.97006</v>
      </c>
      <c r="I5145" s="6">
        <v>8.2403999999999993</v>
      </c>
      <c r="J5145" t="str">
        <f t="shared" si="80"/>
        <v>PMEKX-TGC262EB</v>
      </c>
      <c r="K5145" t="str">
        <f>IF((VLOOKUP(J5145,mdc!A:V,22,FALSE)=""),"non Collabo","collabo")</f>
        <v>collabo</v>
      </c>
      <c r="L5145" t="str" cm="1">
        <f t="array" ref="L5145">IFERROR(_xlfn.IFS(G5145&lt;0,"shortage",H5145&lt;0,"shortage",I5145&lt;0,"shortage"),"ok")</f>
        <v>ok</v>
      </c>
    </row>
    <row r="5146" spans="1:12" ht="15" hidden="1" thickBot="1" x14ac:dyDescent="0.4">
      <c r="A5146" s="5" t="s">
        <v>79</v>
      </c>
      <c r="B5146" s="5" t="s">
        <v>25</v>
      </c>
      <c r="C5146" s="5" t="s">
        <v>1580</v>
      </c>
      <c r="D5146" s="7" t="s">
        <v>853</v>
      </c>
      <c r="E5146" s="7" t="s">
        <v>8</v>
      </c>
      <c r="F5146" s="8"/>
      <c r="G5146" s="8"/>
      <c r="H5146" s="8">
        <v>-1.64808</v>
      </c>
      <c r="I5146" s="8">
        <v>-0.90720000000000001</v>
      </c>
      <c r="J5146" t="str">
        <f t="shared" si="80"/>
        <v>PMEKX-TGC262EB</v>
      </c>
      <c r="K5146" t="str">
        <f>IF((VLOOKUP(J5146,mdc!A:V,22,FALSE)=""),"non Collabo","collabo")</f>
        <v>collabo</v>
      </c>
    </row>
    <row r="5147" spans="1:12" hidden="1" x14ac:dyDescent="0.35">
      <c r="A5147" s="5" t="s">
        <v>79</v>
      </c>
      <c r="B5147" s="5" t="s">
        <v>25</v>
      </c>
      <c r="C5147" s="5" t="s">
        <v>1580</v>
      </c>
      <c r="D5147" s="3" t="s">
        <v>854</v>
      </c>
      <c r="E5147" s="3" t="s">
        <v>5</v>
      </c>
      <c r="F5147" s="4"/>
      <c r="G5147" s="4">
        <v>3222</v>
      </c>
      <c r="H5147" s="4">
        <v>1500</v>
      </c>
      <c r="I5147" s="4">
        <v>1800</v>
      </c>
      <c r="J5147" t="str">
        <f t="shared" si="80"/>
        <v>PMEKX-TGC262ES</v>
      </c>
      <c r="K5147" t="str">
        <f>IF((VLOOKUP(J5147,mdc!A:V,22,FALSE)=""),"non Collabo","collabo")</f>
        <v>collabo</v>
      </c>
      <c r="L5147" t="str" cm="1">
        <f t="array" ref="L5147">IFERROR(_xlfn.IFS(G5147&lt;0,"shortage",H5147&lt;0,"shortage",I5147&lt;0,"shortage"),"ok")</f>
        <v>ok</v>
      </c>
    </row>
    <row r="5148" spans="1:12" hidden="1" x14ac:dyDescent="0.35">
      <c r="A5148" s="5" t="s">
        <v>79</v>
      </c>
      <c r="B5148" s="5" t="s">
        <v>25</v>
      </c>
      <c r="C5148" s="5" t="s">
        <v>1580</v>
      </c>
      <c r="D5148" s="5" t="s">
        <v>854</v>
      </c>
      <c r="E5148" s="5" t="s">
        <v>1565</v>
      </c>
      <c r="F5148" s="6"/>
      <c r="G5148" s="6">
        <v>3222</v>
      </c>
      <c r="H5148" s="6">
        <v>1500</v>
      </c>
      <c r="I5148" s="6">
        <v>1800</v>
      </c>
      <c r="J5148" t="str">
        <f t="shared" si="80"/>
        <v>PMEKX-TGC262ES</v>
      </c>
      <c r="K5148" t="str">
        <f>IF((VLOOKUP(J5148,mdc!A:V,22,FALSE)=""),"non Collabo","collabo")</f>
        <v>collabo</v>
      </c>
      <c r="L5148" t="str" cm="1">
        <f t="array" ref="L5148">IFERROR(_xlfn.IFS(G5148&lt;0,"shortage",H5148&lt;0,"shortage",I5148&lt;0,"shortage"),"ok")</f>
        <v>ok</v>
      </c>
    </row>
    <row r="5149" spans="1:12" hidden="1" x14ac:dyDescent="0.35">
      <c r="A5149" s="5" t="s">
        <v>79</v>
      </c>
      <c r="B5149" s="5" t="s">
        <v>25</v>
      </c>
      <c r="C5149" s="5" t="s">
        <v>1580</v>
      </c>
      <c r="D5149" s="5" t="s">
        <v>854</v>
      </c>
      <c r="E5149" s="5" t="s">
        <v>6</v>
      </c>
      <c r="F5149" s="6"/>
      <c r="G5149" s="6">
        <v>0</v>
      </c>
      <c r="H5149" s="6">
        <v>0</v>
      </c>
      <c r="I5149" s="6">
        <v>0</v>
      </c>
      <c r="J5149" t="str">
        <f t="shared" si="80"/>
        <v>PMEKX-TGC262ES</v>
      </c>
      <c r="K5149" t="str">
        <f>IF((VLOOKUP(J5149,mdc!A:V,22,FALSE)=""),"non Collabo","collabo")</f>
        <v>collabo</v>
      </c>
      <c r="L5149" t="str" cm="1">
        <f t="array" ref="L5149">IFERROR(_xlfn.IFS(G5149&lt;0,"shortage",H5149&lt;0,"shortage",I5149&lt;0,"shortage"),"ok")</f>
        <v>ok</v>
      </c>
    </row>
    <row r="5150" spans="1:12" hidden="1" x14ac:dyDescent="0.35">
      <c r="A5150" s="5" t="s">
        <v>79</v>
      </c>
      <c r="B5150" s="5" t="s">
        <v>25</v>
      </c>
      <c r="C5150" s="5" t="s">
        <v>1580</v>
      </c>
      <c r="D5150" s="5" t="s">
        <v>854</v>
      </c>
      <c r="E5150" s="5" t="s">
        <v>2318</v>
      </c>
      <c r="F5150" s="6"/>
      <c r="G5150" s="6">
        <v>100</v>
      </c>
      <c r="H5150" s="6">
        <v>100</v>
      </c>
      <c r="I5150" s="6">
        <v>100</v>
      </c>
      <c r="J5150" t="str">
        <f t="shared" si="80"/>
        <v>PMEKX-TGC262ES</v>
      </c>
      <c r="K5150" t="str">
        <f>IF((VLOOKUP(J5150,mdc!A:V,22,FALSE)=""),"non Collabo","collabo")</f>
        <v>collabo</v>
      </c>
      <c r="L5150" t="str" cm="1">
        <f t="array" ref="L5150">IFERROR(_xlfn.IFS(G5150&lt;0,"shortage",H5150&lt;0,"shortage",I5150&lt;0,"shortage"),"ok")</f>
        <v>ok</v>
      </c>
    </row>
    <row r="5151" spans="1:12" hidden="1" x14ac:dyDescent="0.35">
      <c r="A5151" s="5" t="s">
        <v>79</v>
      </c>
      <c r="B5151" s="5" t="s">
        <v>25</v>
      </c>
      <c r="C5151" s="5" t="s">
        <v>1580</v>
      </c>
      <c r="D5151" s="5" t="s">
        <v>854</v>
      </c>
      <c r="E5151" s="5" t="s">
        <v>7</v>
      </c>
      <c r="F5151" s="6"/>
      <c r="G5151" s="6">
        <v>65.632140000000007</v>
      </c>
      <c r="H5151" s="6">
        <v>30.555</v>
      </c>
      <c r="I5151" s="6">
        <v>36.665999999999997</v>
      </c>
      <c r="J5151" t="str">
        <f t="shared" si="80"/>
        <v>PMEKX-TGC262ES</v>
      </c>
      <c r="K5151" t="str">
        <f>IF((VLOOKUP(J5151,mdc!A:V,22,FALSE)=""),"non Collabo","collabo")</f>
        <v>collabo</v>
      </c>
      <c r="L5151" t="str" cm="1">
        <f t="array" ref="L5151">IFERROR(_xlfn.IFS(G5151&lt;0,"shortage",H5151&lt;0,"shortage",I5151&lt;0,"shortage"),"ok")</f>
        <v>ok</v>
      </c>
    </row>
    <row r="5152" spans="1:12" hidden="1" x14ac:dyDescent="0.35">
      <c r="A5152" s="5" t="s">
        <v>79</v>
      </c>
      <c r="B5152" s="5" t="s">
        <v>25</v>
      </c>
      <c r="C5152" s="5" t="s">
        <v>1580</v>
      </c>
      <c r="D5152" s="5" t="s">
        <v>854</v>
      </c>
      <c r="E5152" s="5" t="s">
        <v>1566</v>
      </c>
      <c r="F5152" s="6"/>
      <c r="G5152" s="6">
        <v>78.552359999999993</v>
      </c>
      <c r="H5152" s="6">
        <v>36.57</v>
      </c>
      <c r="I5152" s="6">
        <v>43.884</v>
      </c>
      <c r="J5152" t="str">
        <f t="shared" si="80"/>
        <v>PMEKX-TGC262ES</v>
      </c>
      <c r="K5152" t="str">
        <f>IF((VLOOKUP(J5152,mdc!A:V,22,FALSE)=""),"non Collabo","collabo")</f>
        <v>collabo</v>
      </c>
      <c r="L5152" t="str" cm="1">
        <f t="array" ref="L5152">IFERROR(_xlfn.IFS(G5152&lt;0,"shortage",H5152&lt;0,"shortage",I5152&lt;0,"shortage"),"ok")</f>
        <v>ok</v>
      </c>
    </row>
    <row r="5153" spans="1:12" ht="15" hidden="1" thickBot="1" x14ac:dyDescent="0.4">
      <c r="A5153" s="5" t="s">
        <v>79</v>
      </c>
      <c r="B5153" s="5" t="s">
        <v>25</v>
      </c>
      <c r="C5153" s="5" t="s">
        <v>1580</v>
      </c>
      <c r="D5153" s="7" t="s">
        <v>854</v>
      </c>
      <c r="E5153" s="7" t="s">
        <v>8</v>
      </c>
      <c r="F5153" s="8"/>
      <c r="G5153" s="8">
        <v>-12.92022</v>
      </c>
      <c r="H5153" s="8">
        <v>-6.0149999999999997</v>
      </c>
      <c r="I5153" s="8">
        <v>-7.218</v>
      </c>
      <c r="J5153" t="str">
        <f t="shared" si="80"/>
        <v>PMEKX-TGC262ES</v>
      </c>
      <c r="K5153" t="str">
        <f>IF((VLOOKUP(J5153,mdc!A:V,22,FALSE)=""),"non Collabo","collabo")</f>
        <v>collabo</v>
      </c>
    </row>
    <row r="5154" spans="1:12" hidden="1" x14ac:dyDescent="0.35">
      <c r="A5154" s="5" t="s">
        <v>79</v>
      </c>
      <c r="B5154" s="5" t="s">
        <v>25</v>
      </c>
      <c r="C5154" s="5" t="s">
        <v>1580</v>
      </c>
      <c r="D5154" s="3" t="s">
        <v>855</v>
      </c>
      <c r="E5154" s="3" t="s">
        <v>5</v>
      </c>
      <c r="F5154" s="4"/>
      <c r="G5154" s="4"/>
      <c r="H5154" s="4">
        <v>450</v>
      </c>
      <c r="I5154" s="4">
        <v>450</v>
      </c>
      <c r="J5154" t="str">
        <f t="shared" si="80"/>
        <v>PMEKX-TGC263EB</v>
      </c>
      <c r="K5154" t="str">
        <f>IF((VLOOKUP(J5154,mdc!A:V,22,FALSE)=""),"non Collabo","collabo")</f>
        <v>collabo</v>
      </c>
      <c r="L5154" t="str" cm="1">
        <f t="array" ref="L5154">IFERROR(_xlfn.IFS(G5154&lt;0,"shortage",H5154&lt;0,"shortage",I5154&lt;0,"shortage"),"ok")</f>
        <v>ok</v>
      </c>
    </row>
    <row r="5155" spans="1:12" hidden="1" x14ac:dyDescent="0.35">
      <c r="A5155" s="5" t="s">
        <v>79</v>
      </c>
      <c r="B5155" s="5" t="s">
        <v>25</v>
      </c>
      <c r="C5155" s="5" t="s">
        <v>1580</v>
      </c>
      <c r="D5155" s="5" t="s">
        <v>855</v>
      </c>
      <c r="E5155" s="5" t="s">
        <v>1565</v>
      </c>
      <c r="F5155" s="6"/>
      <c r="G5155" s="6"/>
      <c r="H5155" s="6">
        <v>450</v>
      </c>
      <c r="I5155" s="6">
        <v>450</v>
      </c>
      <c r="J5155" t="str">
        <f t="shared" si="80"/>
        <v>PMEKX-TGC263EB</v>
      </c>
      <c r="K5155" t="str">
        <f>IF((VLOOKUP(J5155,mdc!A:V,22,FALSE)=""),"non Collabo","collabo")</f>
        <v>collabo</v>
      </c>
      <c r="L5155" t="str" cm="1">
        <f t="array" ref="L5155">IFERROR(_xlfn.IFS(G5155&lt;0,"shortage",H5155&lt;0,"shortage",I5155&lt;0,"shortage"),"ok")</f>
        <v>ok</v>
      </c>
    </row>
    <row r="5156" spans="1:12" hidden="1" x14ac:dyDescent="0.35">
      <c r="A5156" s="5" t="s">
        <v>79</v>
      </c>
      <c r="B5156" s="5" t="s">
        <v>25</v>
      </c>
      <c r="C5156" s="5" t="s">
        <v>1580</v>
      </c>
      <c r="D5156" s="5" t="s">
        <v>855</v>
      </c>
      <c r="E5156" s="5" t="s">
        <v>6</v>
      </c>
      <c r="F5156" s="6"/>
      <c r="G5156" s="6"/>
      <c r="H5156" s="6">
        <v>0</v>
      </c>
      <c r="I5156" s="6">
        <v>0</v>
      </c>
      <c r="J5156" t="str">
        <f t="shared" si="80"/>
        <v>PMEKX-TGC263EB</v>
      </c>
      <c r="K5156" t="str">
        <f>IF((VLOOKUP(J5156,mdc!A:V,22,FALSE)=""),"non Collabo","collabo")</f>
        <v>collabo</v>
      </c>
      <c r="L5156" t="str" cm="1">
        <f t="array" ref="L5156">IFERROR(_xlfn.IFS(G5156&lt;0,"shortage",H5156&lt;0,"shortage",I5156&lt;0,"shortage"),"ok")</f>
        <v>ok</v>
      </c>
    </row>
    <row r="5157" spans="1:12" hidden="1" x14ac:dyDescent="0.35">
      <c r="A5157" s="5" t="s">
        <v>79</v>
      </c>
      <c r="B5157" s="5" t="s">
        <v>25</v>
      </c>
      <c r="C5157" s="5" t="s">
        <v>1580</v>
      </c>
      <c r="D5157" s="5" t="s">
        <v>855</v>
      </c>
      <c r="E5157" s="5" t="s">
        <v>2318</v>
      </c>
      <c r="F5157" s="6"/>
      <c r="G5157" s="6"/>
      <c r="H5157" s="6">
        <v>100</v>
      </c>
      <c r="I5157" s="6">
        <v>100</v>
      </c>
      <c r="J5157" t="str">
        <f t="shared" si="80"/>
        <v>PMEKX-TGC263EB</v>
      </c>
      <c r="K5157" t="str">
        <f>IF((VLOOKUP(J5157,mdc!A:V,22,FALSE)=""),"non Collabo","collabo")</f>
        <v>collabo</v>
      </c>
      <c r="L5157" t="str" cm="1">
        <f t="array" ref="L5157">IFERROR(_xlfn.IFS(G5157&lt;0,"shortage",H5157&lt;0,"shortage",I5157&lt;0,"shortage"),"ok")</f>
        <v>ok</v>
      </c>
    </row>
    <row r="5158" spans="1:12" hidden="1" x14ac:dyDescent="0.35">
      <c r="A5158" s="5" t="s">
        <v>79</v>
      </c>
      <c r="B5158" s="5" t="s">
        <v>25</v>
      </c>
      <c r="C5158" s="5" t="s">
        <v>1580</v>
      </c>
      <c r="D5158" s="5" t="s">
        <v>855</v>
      </c>
      <c r="E5158" s="5" t="s">
        <v>7</v>
      </c>
      <c r="F5158" s="6"/>
      <c r="G5158" s="6"/>
      <c r="H5158" s="6">
        <v>12.590999999999999</v>
      </c>
      <c r="I5158" s="6">
        <v>12.590999999999999</v>
      </c>
      <c r="J5158" t="str">
        <f t="shared" si="80"/>
        <v>PMEKX-TGC263EB</v>
      </c>
      <c r="K5158" t="str">
        <f>IF((VLOOKUP(J5158,mdc!A:V,22,FALSE)=""),"non Collabo","collabo")</f>
        <v>collabo</v>
      </c>
      <c r="L5158" t="str" cm="1">
        <f t="array" ref="L5158">IFERROR(_xlfn.IFS(G5158&lt;0,"shortage",H5158&lt;0,"shortage",I5158&lt;0,"shortage"),"ok")</f>
        <v>ok</v>
      </c>
    </row>
    <row r="5159" spans="1:12" hidden="1" x14ac:dyDescent="0.35">
      <c r="A5159" s="5" t="s">
        <v>79</v>
      </c>
      <c r="B5159" s="5" t="s">
        <v>25</v>
      </c>
      <c r="C5159" s="5" t="s">
        <v>1580</v>
      </c>
      <c r="D5159" s="5" t="s">
        <v>855</v>
      </c>
      <c r="E5159" s="5" t="s">
        <v>1566</v>
      </c>
      <c r="F5159" s="6"/>
      <c r="G5159" s="6"/>
      <c r="H5159" s="6">
        <v>15.061500000000001</v>
      </c>
      <c r="I5159" s="6">
        <v>15.061500000000001</v>
      </c>
      <c r="J5159" t="str">
        <f t="shared" si="80"/>
        <v>PMEKX-TGC263EB</v>
      </c>
      <c r="K5159" t="str">
        <f>IF((VLOOKUP(J5159,mdc!A:V,22,FALSE)=""),"non Collabo","collabo")</f>
        <v>collabo</v>
      </c>
      <c r="L5159" t="str" cm="1">
        <f t="array" ref="L5159">IFERROR(_xlfn.IFS(G5159&lt;0,"shortage",H5159&lt;0,"shortage",I5159&lt;0,"shortage"),"ok")</f>
        <v>ok</v>
      </c>
    </row>
    <row r="5160" spans="1:12" ht="15" hidden="1" thickBot="1" x14ac:dyDescent="0.4">
      <c r="A5160" s="5" t="s">
        <v>79</v>
      </c>
      <c r="B5160" s="5" t="s">
        <v>25</v>
      </c>
      <c r="C5160" s="5" t="s">
        <v>1580</v>
      </c>
      <c r="D5160" s="7" t="s">
        <v>855</v>
      </c>
      <c r="E5160" s="7" t="s">
        <v>8</v>
      </c>
      <c r="F5160" s="8"/>
      <c r="G5160" s="8"/>
      <c r="H5160" s="8">
        <v>-2.4704999999999999</v>
      </c>
      <c r="I5160" s="8">
        <v>-2.4704999999999999</v>
      </c>
      <c r="J5160" t="str">
        <f t="shared" si="80"/>
        <v>PMEKX-TGC263EB</v>
      </c>
      <c r="K5160" t="str">
        <f>IF((VLOOKUP(J5160,mdc!A:V,22,FALSE)=""),"non Collabo","collabo")</f>
        <v>collabo</v>
      </c>
    </row>
    <row r="5161" spans="1:12" hidden="1" x14ac:dyDescent="0.35">
      <c r="A5161" s="5" t="s">
        <v>79</v>
      </c>
      <c r="B5161" s="5" t="s">
        <v>25</v>
      </c>
      <c r="C5161" s="5" t="s">
        <v>1580</v>
      </c>
      <c r="D5161" s="3" t="s">
        <v>856</v>
      </c>
      <c r="E5161" s="3" t="s">
        <v>5</v>
      </c>
      <c r="F5161" s="4"/>
      <c r="G5161" s="4">
        <v>639</v>
      </c>
      <c r="H5161" s="4">
        <v>771</v>
      </c>
      <c r="I5161" s="4">
        <v>651</v>
      </c>
      <c r="J5161" t="str">
        <f t="shared" si="80"/>
        <v>PMEKX-TGC263ES</v>
      </c>
      <c r="K5161" t="str">
        <f>IF((VLOOKUP(J5161,mdc!A:V,22,FALSE)=""),"non Collabo","collabo")</f>
        <v>collabo</v>
      </c>
      <c r="L5161" t="str" cm="1">
        <f t="array" ref="L5161">IFERROR(_xlfn.IFS(G5161&lt;0,"shortage",H5161&lt;0,"shortage",I5161&lt;0,"shortage"),"ok")</f>
        <v>ok</v>
      </c>
    </row>
    <row r="5162" spans="1:12" hidden="1" x14ac:dyDescent="0.35">
      <c r="A5162" s="5" t="s">
        <v>79</v>
      </c>
      <c r="B5162" s="5" t="s">
        <v>25</v>
      </c>
      <c r="C5162" s="5" t="s">
        <v>1580</v>
      </c>
      <c r="D5162" s="5" t="s">
        <v>856</v>
      </c>
      <c r="E5162" s="5" t="s">
        <v>1565</v>
      </c>
      <c r="F5162" s="6"/>
      <c r="G5162" s="6">
        <v>639</v>
      </c>
      <c r="H5162" s="6">
        <v>771</v>
      </c>
      <c r="I5162" s="6">
        <v>651</v>
      </c>
      <c r="J5162" t="str">
        <f t="shared" si="80"/>
        <v>PMEKX-TGC263ES</v>
      </c>
      <c r="K5162" t="str">
        <f>IF((VLOOKUP(J5162,mdc!A:V,22,FALSE)=""),"non Collabo","collabo")</f>
        <v>collabo</v>
      </c>
      <c r="L5162" t="str" cm="1">
        <f t="array" ref="L5162">IFERROR(_xlfn.IFS(G5162&lt;0,"shortage",H5162&lt;0,"shortage",I5162&lt;0,"shortage"),"ok")</f>
        <v>ok</v>
      </c>
    </row>
    <row r="5163" spans="1:12" hidden="1" x14ac:dyDescent="0.35">
      <c r="A5163" s="5" t="s">
        <v>79</v>
      </c>
      <c r="B5163" s="5" t="s">
        <v>25</v>
      </c>
      <c r="C5163" s="5" t="s">
        <v>1580</v>
      </c>
      <c r="D5163" s="5" t="s">
        <v>856</v>
      </c>
      <c r="E5163" s="5" t="s">
        <v>6</v>
      </c>
      <c r="F5163" s="6"/>
      <c r="G5163" s="6">
        <v>0</v>
      </c>
      <c r="H5163" s="6">
        <v>0</v>
      </c>
      <c r="I5163" s="6">
        <v>0</v>
      </c>
      <c r="J5163" t="str">
        <f t="shared" si="80"/>
        <v>PMEKX-TGC263ES</v>
      </c>
      <c r="K5163" t="str">
        <f>IF((VLOOKUP(J5163,mdc!A:V,22,FALSE)=""),"non Collabo","collabo")</f>
        <v>collabo</v>
      </c>
      <c r="L5163" t="str" cm="1">
        <f t="array" ref="L5163">IFERROR(_xlfn.IFS(G5163&lt;0,"shortage",H5163&lt;0,"shortage",I5163&lt;0,"shortage"),"ok")</f>
        <v>ok</v>
      </c>
    </row>
    <row r="5164" spans="1:12" hidden="1" x14ac:dyDescent="0.35">
      <c r="A5164" s="5" t="s">
        <v>79</v>
      </c>
      <c r="B5164" s="5" t="s">
        <v>25</v>
      </c>
      <c r="C5164" s="5" t="s">
        <v>1580</v>
      </c>
      <c r="D5164" s="5" t="s">
        <v>856</v>
      </c>
      <c r="E5164" s="5" t="s">
        <v>2318</v>
      </c>
      <c r="F5164" s="6"/>
      <c r="G5164" s="6">
        <v>100</v>
      </c>
      <c r="H5164" s="6">
        <v>100</v>
      </c>
      <c r="I5164" s="6">
        <v>100</v>
      </c>
      <c r="J5164" t="str">
        <f t="shared" si="80"/>
        <v>PMEKX-TGC263ES</v>
      </c>
      <c r="K5164" t="str">
        <f>IF((VLOOKUP(J5164,mdc!A:V,22,FALSE)=""),"non Collabo","collabo")</f>
        <v>collabo</v>
      </c>
      <c r="L5164" t="str" cm="1">
        <f t="array" ref="L5164">IFERROR(_xlfn.IFS(G5164&lt;0,"shortage",H5164&lt;0,"shortage",I5164&lt;0,"shortage"),"ok")</f>
        <v>ok</v>
      </c>
    </row>
    <row r="5165" spans="1:12" hidden="1" x14ac:dyDescent="0.35">
      <c r="A5165" s="5" t="s">
        <v>79</v>
      </c>
      <c r="B5165" s="5" t="s">
        <v>25</v>
      </c>
      <c r="C5165" s="5" t="s">
        <v>1580</v>
      </c>
      <c r="D5165" s="5" t="s">
        <v>856</v>
      </c>
      <c r="E5165" s="5" t="s">
        <v>7</v>
      </c>
      <c r="F5165" s="6"/>
      <c r="G5165" s="6">
        <v>17.87922</v>
      </c>
      <c r="H5165" s="6">
        <v>21.572579999999999</v>
      </c>
      <c r="I5165" s="6">
        <v>18.214980000000001</v>
      </c>
      <c r="J5165" t="str">
        <f t="shared" si="80"/>
        <v>PMEKX-TGC263ES</v>
      </c>
      <c r="K5165" t="str">
        <f>IF((VLOOKUP(J5165,mdc!A:V,22,FALSE)=""),"non Collabo","collabo")</f>
        <v>collabo</v>
      </c>
      <c r="L5165" t="str" cm="1">
        <f t="array" ref="L5165">IFERROR(_xlfn.IFS(G5165&lt;0,"shortage",H5165&lt;0,"shortage",I5165&lt;0,"shortage"),"ok")</f>
        <v>ok</v>
      </c>
    </row>
    <row r="5166" spans="1:12" hidden="1" x14ac:dyDescent="0.35">
      <c r="A5166" s="5" t="s">
        <v>79</v>
      </c>
      <c r="B5166" s="5" t="s">
        <v>25</v>
      </c>
      <c r="C5166" s="5" t="s">
        <v>1580</v>
      </c>
      <c r="D5166" s="5" t="s">
        <v>856</v>
      </c>
      <c r="E5166" s="5" t="s">
        <v>1566</v>
      </c>
      <c r="F5166" s="6"/>
      <c r="G5166" s="6">
        <v>17.853660000000001</v>
      </c>
      <c r="H5166" s="6">
        <v>21.541740000000001</v>
      </c>
      <c r="I5166" s="6">
        <v>18.188939999999999</v>
      </c>
      <c r="J5166" t="str">
        <f t="shared" si="80"/>
        <v>PMEKX-TGC263ES</v>
      </c>
      <c r="K5166" t="str">
        <f>IF((VLOOKUP(J5166,mdc!A:V,22,FALSE)=""),"non Collabo","collabo")</f>
        <v>collabo</v>
      </c>
      <c r="L5166" t="str" cm="1">
        <f t="array" ref="L5166">IFERROR(_xlfn.IFS(G5166&lt;0,"shortage",H5166&lt;0,"shortage",I5166&lt;0,"shortage"),"ok")</f>
        <v>ok</v>
      </c>
    </row>
    <row r="5167" spans="1:12" ht="15" hidden="1" thickBot="1" x14ac:dyDescent="0.4">
      <c r="A5167" s="5" t="s">
        <v>79</v>
      </c>
      <c r="B5167" s="5" t="s">
        <v>25</v>
      </c>
      <c r="C5167" s="5" t="s">
        <v>1580</v>
      </c>
      <c r="D5167" s="7" t="s">
        <v>856</v>
      </c>
      <c r="E5167" s="7" t="s">
        <v>8</v>
      </c>
      <c r="F5167" s="8"/>
      <c r="G5167" s="8">
        <v>2.5559999999999999E-2</v>
      </c>
      <c r="H5167" s="8">
        <v>3.0839999999999999E-2</v>
      </c>
      <c r="I5167" s="8">
        <v>2.6040000000000001E-2</v>
      </c>
      <c r="J5167" t="str">
        <f t="shared" si="80"/>
        <v>PMEKX-TGC263ES</v>
      </c>
      <c r="K5167" t="str">
        <f>IF((VLOOKUP(J5167,mdc!A:V,22,FALSE)=""),"non Collabo","collabo")</f>
        <v>collabo</v>
      </c>
    </row>
    <row r="5168" spans="1:12" hidden="1" x14ac:dyDescent="0.35">
      <c r="A5168" s="5" t="s">
        <v>79</v>
      </c>
      <c r="B5168" s="5" t="s">
        <v>25</v>
      </c>
      <c r="C5168" s="5" t="s">
        <v>1580</v>
      </c>
      <c r="D5168" s="3" t="s">
        <v>857</v>
      </c>
      <c r="E5168" s="3" t="s">
        <v>5</v>
      </c>
      <c r="F5168" s="4">
        <v>81</v>
      </c>
      <c r="G5168" s="4">
        <v>144</v>
      </c>
      <c r="H5168" s="4">
        <v>324</v>
      </c>
      <c r="I5168" s="4">
        <v>213</v>
      </c>
      <c r="J5168" t="str">
        <f t="shared" si="80"/>
        <v>PMEKX-TGC264EB</v>
      </c>
      <c r="K5168" t="str">
        <f>IF((VLOOKUP(J5168,mdc!A:V,22,FALSE)=""),"non Collabo","collabo")</f>
        <v>collabo</v>
      </c>
      <c r="L5168" t="str" cm="1">
        <f t="array" ref="L5168">IFERROR(_xlfn.IFS(G5168&lt;0,"shortage",H5168&lt;0,"shortage",I5168&lt;0,"shortage"),"ok")</f>
        <v>ok</v>
      </c>
    </row>
    <row r="5169" spans="1:12" hidden="1" x14ac:dyDescent="0.35">
      <c r="A5169" s="5" t="s">
        <v>79</v>
      </c>
      <c r="B5169" s="5" t="s">
        <v>25</v>
      </c>
      <c r="C5169" s="5" t="s">
        <v>1580</v>
      </c>
      <c r="D5169" s="5" t="s">
        <v>857</v>
      </c>
      <c r="E5169" s="5" t="s">
        <v>1565</v>
      </c>
      <c r="F5169" s="6">
        <v>81</v>
      </c>
      <c r="G5169" s="6">
        <v>144</v>
      </c>
      <c r="H5169" s="6">
        <v>324</v>
      </c>
      <c r="I5169" s="6">
        <v>213</v>
      </c>
      <c r="J5169" t="str">
        <f t="shared" si="80"/>
        <v>PMEKX-TGC264EB</v>
      </c>
      <c r="K5169" t="str">
        <f>IF((VLOOKUP(J5169,mdc!A:V,22,FALSE)=""),"non Collabo","collabo")</f>
        <v>collabo</v>
      </c>
      <c r="L5169" t="str" cm="1">
        <f t="array" ref="L5169">IFERROR(_xlfn.IFS(G5169&lt;0,"shortage",H5169&lt;0,"shortage",I5169&lt;0,"shortage"),"ok")</f>
        <v>ok</v>
      </c>
    </row>
    <row r="5170" spans="1:12" hidden="1" x14ac:dyDescent="0.35">
      <c r="A5170" s="5" t="s">
        <v>79</v>
      </c>
      <c r="B5170" s="5" t="s">
        <v>25</v>
      </c>
      <c r="C5170" s="5" t="s">
        <v>1580</v>
      </c>
      <c r="D5170" s="5" t="s">
        <v>857</v>
      </c>
      <c r="E5170" s="5" t="s">
        <v>6</v>
      </c>
      <c r="F5170" s="6">
        <v>0</v>
      </c>
      <c r="G5170" s="6">
        <v>0</v>
      </c>
      <c r="H5170" s="6">
        <v>0</v>
      </c>
      <c r="I5170" s="6">
        <v>0</v>
      </c>
      <c r="J5170" t="str">
        <f t="shared" si="80"/>
        <v>PMEKX-TGC264EB</v>
      </c>
      <c r="K5170" t="str">
        <f>IF((VLOOKUP(J5170,mdc!A:V,22,FALSE)=""),"non Collabo","collabo")</f>
        <v>collabo</v>
      </c>
      <c r="L5170" t="str" cm="1">
        <f t="array" ref="L5170">IFERROR(_xlfn.IFS(G5170&lt;0,"shortage",H5170&lt;0,"shortage",I5170&lt;0,"shortage"),"ok")</f>
        <v>ok</v>
      </c>
    </row>
    <row r="5171" spans="1:12" hidden="1" x14ac:dyDescent="0.35">
      <c r="A5171" s="5" t="s">
        <v>79</v>
      </c>
      <c r="B5171" s="5" t="s">
        <v>25</v>
      </c>
      <c r="C5171" s="5" t="s">
        <v>1580</v>
      </c>
      <c r="D5171" s="5" t="s">
        <v>857</v>
      </c>
      <c r="E5171" s="5" t="s">
        <v>2318</v>
      </c>
      <c r="F5171" s="6">
        <v>100</v>
      </c>
      <c r="G5171" s="6">
        <v>100</v>
      </c>
      <c r="H5171" s="6">
        <v>100</v>
      </c>
      <c r="I5171" s="6">
        <v>100</v>
      </c>
      <c r="J5171" t="str">
        <f t="shared" si="80"/>
        <v>PMEKX-TGC264EB</v>
      </c>
      <c r="K5171" t="str">
        <f>IF((VLOOKUP(J5171,mdc!A:V,22,FALSE)=""),"non Collabo","collabo")</f>
        <v>collabo</v>
      </c>
      <c r="L5171" t="str" cm="1">
        <f t="array" ref="L5171">IFERROR(_xlfn.IFS(G5171&lt;0,"shortage",H5171&lt;0,"shortage",I5171&lt;0,"shortage"),"ok")</f>
        <v>ok</v>
      </c>
    </row>
    <row r="5172" spans="1:12" hidden="1" x14ac:dyDescent="0.35">
      <c r="A5172" s="5" t="s">
        <v>79</v>
      </c>
      <c r="B5172" s="5" t="s">
        <v>25</v>
      </c>
      <c r="C5172" s="5" t="s">
        <v>1580</v>
      </c>
      <c r="D5172" s="5" t="s">
        <v>857</v>
      </c>
      <c r="E5172" s="5" t="s">
        <v>7</v>
      </c>
      <c r="F5172" s="6">
        <v>3.4586999999999999</v>
      </c>
      <c r="G5172" s="6">
        <v>6.1487999999999996</v>
      </c>
      <c r="H5172" s="6">
        <v>13.8348</v>
      </c>
      <c r="I5172" s="6">
        <v>9.0951000000000004</v>
      </c>
      <c r="J5172" t="str">
        <f t="shared" si="80"/>
        <v>PMEKX-TGC264EB</v>
      </c>
      <c r="K5172" t="str">
        <f>IF((VLOOKUP(J5172,mdc!A:V,22,FALSE)=""),"non Collabo","collabo")</f>
        <v>collabo</v>
      </c>
      <c r="L5172" t="str" cm="1">
        <f t="array" ref="L5172">IFERROR(_xlfn.IFS(G5172&lt;0,"shortage",H5172&lt;0,"shortage",I5172&lt;0,"shortage"),"ok")</f>
        <v>ok</v>
      </c>
    </row>
    <row r="5173" spans="1:12" hidden="1" x14ac:dyDescent="0.35">
      <c r="A5173" s="5" t="s">
        <v>79</v>
      </c>
      <c r="B5173" s="5" t="s">
        <v>25</v>
      </c>
      <c r="C5173" s="5" t="s">
        <v>1580</v>
      </c>
      <c r="D5173" s="5" t="s">
        <v>857</v>
      </c>
      <c r="E5173" s="5" t="s">
        <v>1566</v>
      </c>
      <c r="F5173" s="6">
        <v>3.4586999999999999</v>
      </c>
      <c r="G5173" s="6">
        <v>6.1487999999999996</v>
      </c>
      <c r="H5173" s="6">
        <v>13.8348</v>
      </c>
      <c r="I5173" s="6">
        <v>9.0951000000000004</v>
      </c>
      <c r="J5173" t="str">
        <f t="shared" si="80"/>
        <v>PMEKX-TGC264EB</v>
      </c>
      <c r="K5173" t="str">
        <f>IF((VLOOKUP(J5173,mdc!A:V,22,FALSE)=""),"non Collabo","collabo")</f>
        <v>collabo</v>
      </c>
      <c r="L5173" t="str" cm="1">
        <f t="array" ref="L5173">IFERROR(_xlfn.IFS(G5173&lt;0,"shortage",H5173&lt;0,"shortage",I5173&lt;0,"shortage"),"ok")</f>
        <v>ok</v>
      </c>
    </row>
    <row r="5174" spans="1:12" ht="15" hidden="1" thickBot="1" x14ac:dyDescent="0.4">
      <c r="A5174" s="5" t="s">
        <v>79</v>
      </c>
      <c r="B5174" s="5" t="s">
        <v>25</v>
      </c>
      <c r="C5174" s="5" t="s">
        <v>1580</v>
      </c>
      <c r="D5174" s="7" t="s">
        <v>857</v>
      </c>
      <c r="E5174" s="7" t="s">
        <v>8</v>
      </c>
      <c r="F5174" s="8">
        <v>0</v>
      </c>
      <c r="G5174" s="8">
        <v>0</v>
      </c>
      <c r="H5174" s="8">
        <v>0</v>
      </c>
      <c r="I5174" s="8">
        <v>0</v>
      </c>
      <c r="J5174" t="str">
        <f t="shared" si="80"/>
        <v>PMEKX-TGC264EB</v>
      </c>
      <c r="K5174" t="str">
        <f>IF((VLOOKUP(J5174,mdc!A:V,22,FALSE)=""),"non Collabo","collabo")</f>
        <v>collabo</v>
      </c>
    </row>
    <row r="5175" spans="1:12" hidden="1" x14ac:dyDescent="0.35">
      <c r="A5175" s="5" t="s">
        <v>79</v>
      </c>
      <c r="B5175" s="5" t="s">
        <v>25</v>
      </c>
      <c r="C5175" s="5" t="s">
        <v>1580</v>
      </c>
      <c r="D5175" s="3" t="s">
        <v>862</v>
      </c>
      <c r="E5175" s="3" t="s">
        <v>5</v>
      </c>
      <c r="F5175" s="4"/>
      <c r="G5175" s="4"/>
      <c r="H5175" s="4">
        <v>450</v>
      </c>
      <c r="I5175" s="4"/>
      <c r="J5175" t="str">
        <f t="shared" si="80"/>
        <v>PMEKX-TGC410EB</v>
      </c>
      <c r="K5175" t="str">
        <f>IF((VLOOKUP(J5175,mdc!A:V,22,FALSE)=""),"non Collabo","collabo")</f>
        <v>collabo</v>
      </c>
      <c r="L5175" t="str" cm="1">
        <f t="array" ref="L5175">IFERROR(_xlfn.IFS(G5175&lt;0,"shortage",H5175&lt;0,"shortage",I5175&lt;0,"shortage"),"ok")</f>
        <v>ok</v>
      </c>
    </row>
    <row r="5176" spans="1:12" hidden="1" x14ac:dyDescent="0.35">
      <c r="A5176" s="5" t="s">
        <v>79</v>
      </c>
      <c r="B5176" s="5" t="s">
        <v>25</v>
      </c>
      <c r="C5176" s="5" t="s">
        <v>1580</v>
      </c>
      <c r="D5176" s="5" t="s">
        <v>862</v>
      </c>
      <c r="E5176" s="5" t="s">
        <v>1565</v>
      </c>
      <c r="F5176" s="6"/>
      <c r="G5176" s="6"/>
      <c r="H5176" s="6">
        <v>450</v>
      </c>
      <c r="I5176" s="6"/>
      <c r="J5176" t="str">
        <f t="shared" si="80"/>
        <v>PMEKX-TGC410EB</v>
      </c>
      <c r="K5176" t="str">
        <f>IF((VLOOKUP(J5176,mdc!A:V,22,FALSE)=""),"non Collabo","collabo")</f>
        <v>collabo</v>
      </c>
      <c r="L5176" t="str" cm="1">
        <f t="array" ref="L5176">IFERROR(_xlfn.IFS(G5176&lt;0,"shortage",H5176&lt;0,"shortage",I5176&lt;0,"shortage"),"ok")</f>
        <v>ok</v>
      </c>
    </row>
    <row r="5177" spans="1:12" hidden="1" x14ac:dyDescent="0.35">
      <c r="A5177" s="5" t="s">
        <v>79</v>
      </c>
      <c r="B5177" s="5" t="s">
        <v>25</v>
      </c>
      <c r="C5177" s="5" t="s">
        <v>1580</v>
      </c>
      <c r="D5177" s="5" t="s">
        <v>862</v>
      </c>
      <c r="E5177" s="5" t="s">
        <v>6</v>
      </c>
      <c r="F5177" s="6"/>
      <c r="G5177" s="6"/>
      <c r="H5177" s="6">
        <v>0</v>
      </c>
      <c r="I5177" s="6"/>
      <c r="J5177" t="str">
        <f t="shared" si="80"/>
        <v>PMEKX-TGC410EB</v>
      </c>
      <c r="K5177" t="str">
        <f>IF((VLOOKUP(J5177,mdc!A:V,22,FALSE)=""),"non Collabo","collabo")</f>
        <v>collabo</v>
      </c>
      <c r="L5177" t="str" cm="1">
        <f t="array" ref="L5177">IFERROR(_xlfn.IFS(G5177&lt;0,"shortage",H5177&lt;0,"shortage",I5177&lt;0,"shortage"),"ok")</f>
        <v>ok</v>
      </c>
    </row>
    <row r="5178" spans="1:12" hidden="1" x14ac:dyDescent="0.35">
      <c r="A5178" s="5" t="s">
        <v>79</v>
      </c>
      <c r="B5178" s="5" t="s">
        <v>25</v>
      </c>
      <c r="C5178" s="5" t="s">
        <v>1580</v>
      </c>
      <c r="D5178" s="5" t="s">
        <v>862</v>
      </c>
      <c r="E5178" s="5" t="s">
        <v>2318</v>
      </c>
      <c r="F5178" s="6"/>
      <c r="G5178" s="6"/>
      <c r="H5178" s="6">
        <v>100</v>
      </c>
      <c r="I5178" s="6"/>
      <c r="J5178" t="str">
        <f t="shared" si="80"/>
        <v>PMEKX-TGC410EB</v>
      </c>
      <c r="K5178" t="str">
        <f>IF((VLOOKUP(J5178,mdc!A:V,22,FALSE)=""),"non Collabo","collabo")</f>
        <v>collabo</v>
      </c>
      <c r="L5178" t="str" cm="1">
        <f t="array" ref="L5178">IFERROR(_xlfn.IFS(G5178&lt;0,"shortage",H5178&lt;0,"shortage",I5178&lt;0,"shortage"),"ok")</f>
        <v>ok</v>
      </c>
    </row>
    <row r="5179" spans="1:12" hidden="1" x14ac:dyDescent="0.35">
      <c r="A5179" s="5" t="s">
        <v>79</v>
      </c>
      <c r="B5179" s="5" t="s">
        <v>25</v>
      </c>
      <c r="C5179" s="5" t="s">
        <v>1580</v>
      </c>
      <c r="D5179" s="5" t="s">
        <v>862</v>
      </c>
      <c r="E5179" s="5" t="s">
        <v>7</v>
      </c>
      <c r="F5179" s="6"/>
      <c r="G5179" s="6"/>
      <c r="H5179" s="6">
        <v>5.2694999999999999</v>
      </c>
      <c r="I5179" s="6"/>
      <c r="J5179" t="str">
        <f t="shared" si="80"/>
        <v>PMEKX-TGC410EB</v>
      </c>
      <c r="K5179" t="str">
        <f>IF((VLOOKUP(J5179,mdc!A:V,22,FALSE)=""),"non Collabo","collabo")</f>
        <v>collabo</v>
      </c>
      <c r="L5179" t="str" cm="1">
        <f t="array" ref="L5179">IFERROR(_xlfn.IFS(G5179&lt;0,"shortage",H5179&lt;0,"shortage",I5179&lt;0,"shortage"),"ok")</f>
        <v>ok</v>
      </c>
    </row>
    <row r="5180" spans="1:12" hidden="1" x14ac:dyDescent="0.35">
      <c r="A5180" s="5" t="s">
        <v>79</v>
      </c>
      <c r="B5180" s="5" t="s">
        <v>25</v>
      </c>
      <c r="C5180" s="5" t="s">
        <v>1580</v>
      </c>
      <c r="D5180" s="5" t="s">
        <v>862</v>
      </c>
      <c r="E5180" s="5" t="s">
        <v>1566</v>
      </c>
      <c r="F5180" s="6"/>
      <c r="G5180" s="6"/>
      <c r="H5180" s="6"/>
      <c r="I5180" s="6"/>
      <c r="J5180" t="str">
        <f t="shared" si="80"/>
        <v>PMEKX-TGC410EB</v>
      </c>
      <c r="K5180" t="str">
        <f>IF((VLOOKUP(J5180,mdc!A:V,22,FALSE)=""),"non Collabo","collabo")</f>
        <v>collabo</v>
      </c>
      <c r="L5180" t="str" cm="1">
        <f t="array" ref="L5180">IFERROR(_xlfn.IFS(G5180&lt;0,"shortage",H5180&lt;0,"shortage",I5180&lt;0,"shortage"),"ok")</f>
        <v>ok</v>
      </c>
    </row>
    <row r="5181" spans="1:12" ht="15" hidden="1" thickBot="1" x14ac:dyDescent="0.4">
      <c r="A5181" s="5" t="s">
        <v>79</v>
      </c>
      <c r="B5181" s="5" t="s">
        <v>25</v>
      </c>
      <c r="C5181" s="5" t="s">
        <v>1580</v>
      </c>
      <c r="D5181" s="7" t="s">
        <v>862</v>
      </c>
      <c r="E5181" s="7" t="s">
        <v>8</v>
      </c>
      <c r="F5181" s="8"/>
      <c r="G5181" s="8"/>
      <c r="H5181" s="8">
        <v>5.2694999999999999</v>
      </c>
      <c r="I5181" s="8"/>
      <c r="J5181" t="str">
        <f t="shared" si="80"/>
        <v>PMEKX-TGC410EB</v>
      </c>
      <c r="K5181" t="str">
        <f>IF((VLOOKUP(J5181,mdc!A:V,22,FALSE)=""),"non Collabo","collabo")</f>
        <v>collabo</v>
      </c>
    </row>
    <row r="5182" spans="1:12" hidden="1" x14ac:dyDescent="0.35">
      <c r="A5182" s="5" t="s">
        <v>79</v>
      </c>
      <c r="B5182" s="5" t="s">
        <v>25</v>
      </c>
      <c r="C5182" s="5" t="s">
        <v>1580</v>
      </c>
      <c r="D5182" s="3" t="s">
        <v>864</v>
      </c>
      <c r="E5182" s="3" t="s">
        <v>5</v>
      </c>
      <c r="F5182" s="4"/>
      <c r="G5182" s="4">
        <v>450</v>
      </c>
      <c r="H5182" s="4"/>
      <c r="I5182" s="4">
        <v>450</v>
      </c>
      <c r="J5182" t="str">
        <f t="shared" si="80"/>
        <v>PMEKX-TGC412EB</v>
      </c>
      <c r="K5182" t="str">
        <f>IF((VLOOKUP(J5182,mdc!A:V,22,FALSE)=""),"non Collabo","collabo")</f>
        <v>collabo</v>
      </c>
      <c r="L5182" t="str" cm="1">
        <f t="array" ref="L5182">IFERROR(_xlfn.IFS(G5182&lt;0,"shortage",H5182&lt;0,"shortage",I5182&lt;0,"shortage"),"ok")</f>
        <v>ok</v>
      </c>
    </row>
    <row r="5183" spans="1:12" hidden="1" x14ac:dyDescent="0.35">
      <c r="A5183" s="5" t="s">
        <v>79</v>
      </c>
      <c r="B5183" s="5" t="s">
        <v>25</v>
      </c>
      <c r="C5183" s="5" t="s">
        <v>1580</v>
      </c>
      <c r="D5183" s="5" t="s">
        <v>864</v>
      </c>
      <c r="E5183" s="5" t="s">
        <v>1565</v>
      </c>
      <c r="F5183" s="6"/>
      <c r="G5183" s="6">
        <v>450</v>
      </c>
      <c r="H5183" s="6"/>
      <c r="I5183" s="6">
        <v>450</v>
      </c>
      <c r="J5183" t="str">
        <f t="shared" si="80"/>
        <v>PMEKX-TGC412EB</v>
      </c>
      <c r="K5183" t="str">
        <f>IF((VLOOKUP(J5183,mdc!A:V,22,FALSE)=""),"non Collabo","collabo")</f>
        <v>collabo</v>
      </c>
      <c r="L5183" t="str" cm="1">
        <f t="array" ref="L5183">IFERROR(_xlfn.IFS(G5183&lt;0,"shortage",H5183&lt;0,"shortage",I5183&lt;0,"shortage"),"ok")</f>
        <v>ok</v>
      </c>
    </row>
    <row r="5184" spans="1:12" hidden="1" x14ac:dyDescent="0.35">
      <c r="A5184" s="5" t="s">
        <v>79</v>
      </c>
      <c r="B5184" s="5" t="s">
        <v>25</v>
      </c>
      <c r="C5184" s="5" t="s">
        <v>1580</v>
      </c>
      <c r="D5184" s="5" t="s">
        <v>864</v>
      </c>
      <c r="E5184" s="5" t="s">
        <v>6</v>
      </c>
      <c r="F5184" s="6"/>
      <c r="G5184" s="6">
        <v>0</v>
      </c>
      <c r="H5184" s="6"/>
      <c r="I5184" s="6">
        <v>0</v>
      </c>
      <c r="J5184" t="str">
        <f t="shared" si="80"/>
        <v>PMEKX-TGC412EB</v>
      </c>
      <c r="K5184" t="str">
        <f>IF((VLOOKUP(J5184,mdc!A:V,22,FALSE)=""),"non Collabo","collabo")</f>
        <v>collabo</v>
      </c>
      <c r="L5184" t="str" cm="1">
        <f t="array" ref="L5184">IFERROR(_xlfn.IFS(G5184&lt;0,"shortage",H5184&lt;0,"shortage",I5184&lt;0,"shortage"),"ok")</f>
        <v>ok</v>
      </c>
    </row>
    <row r="5185" spans="1:12" hidden="1" x14ac:dyDescent="0.35">
      <c r="A5185" s="5" t="s">
        <v>79</v>
      </c>
      <c r="B5185" s="5" t="s">
        <v>25</v>
      </c>
      <c r="C5185" s="5" t="s">
        <v>1580</v>
      </c>
      <c r="D5185" s="5" t="s">
        <v>864</v>
      </c>
      <c r="E5185" s="5" t="s">
        <v>2318</v>
      </c>
      <c r="F5185" s="6"/>
      <c r="G5185" s="6">
        <v>100</v>
      </c>
      <c r="H5185" s="6"/>
      <c r="I5185" s="6">
        <v>100</v>
      </c>
      <c r="J5185" t="str">
        <f t="shared" si="80"/>
        <v>PMEKX-TGC412EB</v>
      </c>
      <c r="K5185" t="str">
        <f>IF((VLOOKUP(J5185,mdc!A:V,22,FALSE)=""),"non Collabo","collabo")</f>
        <v>collabo</v>
      </c>
      <c r="L5185" t="str" cm="1">
        <f t="array" ref="L5185">IFERROR(_xlfn.IFS(G5185&lt;0,"shortage",H5185&lt;0,"shortage",I5185&lt;0,"shortage"),"ok")</f>
        <v>ok</v>
      </c>
    </row>
    <row r="5186" spans="1:12" hidden="1" x14ac:dyDescent="0.35">
      <c r="A5186" s="5" t="s">
        <v>79</v>
      </c>
      <c r="B5186" s="5" t="s">
        <v>25</v>
      </c>
      <c r="C5186" s="5" t="s">
        <v>1580</v>
      </c>
      <c r="D5186" s="5" t="s">
        <v>864</v>
      </c>
      <c r="E5186" s="5" t="s">
        <v>7</v>
      </c>
      <c r="F5186" s="6"/>
      <c r="G5186" s="6">
        <v>10.390499999999999</v>
      </c>
      <c r="H5186" s="6"/>
      <c r="I5186" s="6">
        <v>10.390499999999999</v>
      </c>
      <c r="J5186" t="str">
        <f t="shared" si="80"/>
        <v>PMEKX-TGC412EB</v>
      </c>
      <c r="K5186" t="str">
        <f>IF((VLOOKUP(J5186,mdc!A:V,22,FALSE)=""),"non Collabo","collabo")</f>
        <v>collabo</v>
      </c>
      <c r="L5186" t="str" cm="1">
        <f t="array" ref="L5186">IFERROR(_xlfn.IFS(G5186&lt;0,"shortage",H5186&lt;0,"shortage",I5186&lt;0,"shortage"),"ok")</f>
        <v>ok</v>
      </c>
    </row>
    <row r="5187" spans="1:12" hidden="1" x14ac:dyDescent="0.35">
      <c r="A5187" s="5" t="s">
        <v>79</v>
      </c>
      <c r="B5187" s="5" t="s">
        <v>25</v>
      </c>
      <c r="C5187" s="5" t="s">
        <v>1580</v>
      </c>
      <c r="D5187" s="5" t="s">
        <v>864</v>
      </c>
      <c r="E5187" s="5" t="s">
        <v>1566</v>
      </c>
      <c r="F5187" s="6"/>
      <c r="G5187" s="6">
        <v>10.390499999999999</v>
      </c>
      <c r="H5187" s="6"/>
      <c r="I5187" s="6">
        <v>10.390499999999999</v>
      </c>
      <c r="J5187" t="str">
        <f t="shared" ref="J5187:J5250" si="81">A5187&amp;D5187</f>
        <v>PMEKX-TGC412EB</v>
      </c>
      <c r="K5187" t="str">
        <f>IF((VLOOKUP(J5187,mdc!A:V,22,FALSE)=""),"non Collabo","collabo")</f>
        <v>collabo</v>
      </c>
      <c r="L5187" t="str" cm="1">
        <f t="array" ref="L5187">IFERROR(_xlfn.IFS(G5187&lt;0,"shortage",H5187&lt;0,"shortage",I5187&lt;0,"shortage"),"ok")</f>
        <v>ok</v>
      </c>
    </row>
    <row r="5188" spans="1:12" ht="15" hidden="1" thickBot="1" x14ac:dyDescent="0.4">
      <c r="A5188" s="5" t="s">
        <v>79</v>
      </c>
      <c r="B5188" s="5" t="s">
        <v>25</v>
      </c>
      <c r="C5188" s="5" t="s">
        <v>1580</v>
      </c>
      <c r="D5188" s="7" t="s">
        <v>864</v>
      </c>
      <c r="E5188" s="7" t="s">
        <v>8</v>
      </c>
      <c r="F5188" s="8"/>
      <c r="G5188" s="8">
        <v>0</v>
      </c>
      <c r="H5188" s="8"/>
      <c r="I5188" s="8">
        <v>0</v>
      </c>
      <c r="J5188" t="str">
        <f t="shared" si="81"/>
        <v>PMEKX-TGC412EB</v>
      </c>
      <c r="K5188" t="str">
        <f>IF((VLOOKUP(J5188,mdc!A:V,22,FALSE)=""),"non Collabo","collabo")</f>
        <v>collabo</v>
      </c>
    </row>
    <row r="5189" spans="1:12" hidden="1" x14ac:dyDescent="0.35">
      <c r="A5189" s="5" t="s">
        <v>79</v>
      </c>
      <c r="B5189" s="5" t="s">
        <v>25</v>
      </c>
      <c r="C5189" s="5" t="s">
        <v>1580</v>
      </c>
      <c r="D5189" s="3" t="s">
        <v>869</v>
      </c>
      <c r="E5189" s="3" t="s">
        <v>5</v>
      </c>
      <c r="F5189" s="4">
        <v>2253</v>
      </c>
      <c r="G5189" s="4"/>
      <c r="H5189" s="4">
        <v>1593</v>
      </c>
      <c r="I5189" s="4"/>
      <c r="J5189" t="str">
        <f t="shared" si="81"/>
        <v>PMEKX-TGC420GB</v>
      </c>
      <c r="K5189" t="str">
        <f>IF((VLOOKUP(J5189,mdc!A:V,22,FALSE)=""),"non Collabo","collabo")</f>
        <v>collabo</v>
      </c>
      <c r="L5189" t="str" cm="1">
        <f t="array" ref="L5189">IFERROR(_xlfn.IFS(G5189&lt;0,"shortage",H5189&lt;0,"shortage",I5189&lt;0,"shortage"),"ok")</f>
        <v>ok</v>
      </c>
    </row>
    <row r="5190" spans="1:12" hidden="1" x14ac:dyDescent="0.35">
      <c r="A5190" s="5" t="s">
        <v>79</v>
      </c>
      <c r="B5190" s="5" t="s">
        <v>25</v>
      </c>
      <c r="C5190" s="5" t="s">
        <v>1580</v>
      </c>
      <c r="D5190" s="5" t="s">
        <v>869</v>
      </c>
      <c r="E5190" s="5" t="s">
        <v>1565</v>
      </c>
      <c r="F5190" s="6">
        <v>2253</v>
      </c>
      <c r="G5190" s="6"/>
      <c r="H5190" s="6">
        <v>1593</v>
      </c>
      <c r="I5190" s="6"/>
      <c r="J5190" t="str">
        <f t="shared" si="81"/>
        <v>PMEKX-TGC420GB</v>
      </c>
      <c r="K5190" t="str">
        <f>IF((VLOOKUP(J5190,mdc!A:V,22,FALSE)=""),"non Collabo","collabo")</f>
        <v>collabo</v>
      </c>
      <c r="L5190" t="str" cm="1">
        <f t="array" ref="L5190">IFERROR(_xlfn.IFS(G5190&lt;0,"shortage",H5190&lt;0,"shortage",I5190&lt;0,"shortage"),"ok")</f>
        <v>ok</v>
      </c>
    </row>
    <row r="5191" spans="1:12" hidden="1" x14ac:dyDescent="0.35">
      <c r="A5191" s="5" t="s">
        <v>79</v>
      </c>
      <c r="B5191" s="5" t="s">
        <v>25</v>
      </c>
      <c r="C5191" s="5" t="s">
        <v>1580</v>
      </c>
      <c r="D5191" s="5" t="s">
        <v>869</v>
      </c>
      <c r="E5191" s="5" t="s">
        <v>6</v>
      </c>
      <c r="F5191" s="6">
        <v>0</v>
      </c>
      <c r="G5191" s="6"/>
      <c r="H5191" s="6">
        <v>0</v>
      </c>
      <c r="I5191" s="6"/>
      <c r="J5191" t="str">
        <f t="shared" si="81"/>
        <v>PMEKX-TGC420GB</v>
      </c>
      <c r="K5191" t="str">
        <f>IF((VLOOKUP(J5191,mdc!A:V,22,FALSE)=""),"non Collabo","collabo")</f>
        <v>collabo</v>
      </c>
      <c r="L5191" t="str" cm="1">
        <f t="array" ref="L5191">IFERROR(_xlfn.IFS(G5191&lt;0,"shortage",H5191&lt;0,"shortage",I5191&lt;0,"shortage"),"ok")</f>
        <v>ok</v>
      </c>
    </row>
    <row r="5192" spans="1:12" hidden="1" x14ac:dyDescent="0.35">
      <c r="A5192" s="5" t="s">
        <v>79</v>
      </c>
      <c r="B5192" s="5" t="s">
        <v>25</v>
      </c>
      <c r="C5192" s="5" t="s">
        <v>1580</v>
      </c>
      <c r="D5192" s="5" t="s">
        <v>869</v>
      </c>
      <c r="E5192" s="5" t="s">
        <v>2318</v>
      </c>
      <c r="F5192" s="6">
        <v>100</v>
      </c>
      <c r="G5192" s="6"/>
      <c r="H5192" s="6">
        <v>100</v>
      </c>
      <c r="I5192" s="6"/>
      <c r="J5192" t="str">
        <f t="shared" si="81"/>
        <v>PMEKX-TGC420GB</v>
      </c>
      <c r="K5192" t="str">
        <f>IF((VLOOKUP(J5192,mdc!A:V,22,FALSE)=""),"non Collabo","collabo")</f>
        <v>collabo</v>
      </c>
      <c r="L5192" t="str" cm="1">
        <f t="array" ref="L5192">IFERROR(_xlfn.IFS(G5192&lt;0,"shortage",H5192&lt;0,"shortage",I5192&lt;0,"shortage"),"ok")</f>
        <v>ok</v>
      </c>
    </row>
    <row r="5193" spans="1:12" hidden="1" x14ac:dyDescent="0.35">
      <c r="A5193" s="5" t="s">
        <v>79</v>
      </c>
      <c r="B5193" s="5" t="s">
        <v>25</v>
      </c>
      <c r="C5193" s="5" t="s">
        <v>1580</v>
      </c>
      <c r="D5193" s="5" t="s">
        <v>869</v>
      </c>
      <c r="E5193" s="5" t="s">
        <v>7</v>
      </c>
      <c r="F5193" s="6">
        <v>30.640799999999999</v>
      </c>
      <c r="G5193" s="6"/>
      <c r="H5193" s="6">
        <v>21.6648</v>
      </c>
      <c r="I5193" s="6"/>
      <c r="J5193" t="str">
        <f t="shared" si="81"/>
        <v>PMEKX-TGC420GB</v>
      </c>
      <c r="K5193" t="str">
        <f>IF((VLOOKUP(J5193,mdc!A:V,22,FALSE)=""),"non Collabo","collabo")</f>
        <v>collabo</v>
      </c>
      <c r="L5193" t="str" cm="1">
        <f t="array" ref="L5193">IFERROR(_xlfn.IFS(G5193&lt;0,"shortage",H5193&lt;0,"shortage",I5193&lt;0,"shortage"),"ok")</f>
        <v>ok</v>
      </c>
    </row>
    <row r="5194" spans="1:12" hidden="1" x14ac:dyDescent="0.35">
      <c r="A5194" s="5" t="s">
        <v>79</v>
      </c>
      <c r="B5194" s="5" t="s">
        <v>25</v>
      </c>
      <c r="C5194" s="5" t="s">
        <v>1580</v>
      </c>
      <c r="D5194" s="5" t="s">
        <v>869</v>
      </c>
      <c r="E5194" s="5" t="s">
        <v>1566</v>
      </c>
      <c r="F5194" s="6">
        <v>30.640799999999999</v>
      </c>
      <c r="G5194" s="6"/>
      <c r="H5194" s="6">
        <v>21.6648</v>
      </c>
      <c r="I5194" s="6"/>
      <c r="J5194" t="str">
        <f t="shared" si="81"/>
        <v>PMEKX-TGC420GB</v>
      </c>
      <c r="K5194" t="str">
        <f>IF((VLOOKUP(J5194,mdc!A:V,22,FALSE)=""),"non Collabo","collabo")</f>
        <v>collabo</v>
      </c>
      <c r="L5194" t="str" cm="1">
        <f t="array" ref="L5194">IFERROR(_xlfn.IFS(G5194&lt;0,"shortage",H5194&lt;0,"shortage",I5194&lt;0,"shortage"),"ok")</f>
        <v>ok</v>
      </c>
    </row>
    <row r="5195" spans="1:12" ht="15" hidden="1" thickBot="1" x14ac:dyDescent="0.4">
      <c r="A5195" s="5" t="s">
        <v>79</v>
      </c>
      <c r="B5195" s="5" t="s">
        <v>25</v>
      </c>
      <c r="C5195" s="5" t="s">
        <v>1580</v>
      </c>
      <c r="D5195" s="7" t="s">
        <v>869</v>
      </c>
      <c r="E5195" s="7" t="s">
        <v>8</v>
      </c>
      <c r="F5195" s="8">
        <v>0</v>
      </c>
      <c r="G5195" s="8"/>
      <c r="H5195" s="8">
        <v>0</v>
      </c>
      <c r="I5195" s="8"/>
      <c r="J5195" t="str">
        <f t="shared" si="81"/>
        <v>PMEKX-TGC420GB</v>
      </c>
      <c r="K5195" t="str">
        <f>IF((VLOOKUP(J5195,mdc!A:V,22,FALSE)=""),"non Collabo","collabo")</f>
        <v>collabo</v>
      </c>
    </row>
    <row r="5196" spans="1:12" hidden="1" x14ac:dyDescent="0.35">
      <c r="A5196" s="5" t="s">
        <v>79</v>
      </c>
      <c r="B5196" s="5" t="s">
        <v>25</v>
      </c>
      <c r="C5196" s="5" t="s">
        <v>1580</v>
      </c>
      <c r="D5196" s="3" t="s">
        <v>870</v>
      </c>
      <c r="E5196" s="3" t="s">
        <v>5</v>
      </c>
      <c r="F5196" s="4">
        <v>1350</v>
      </c>
      <c r="G5196" s="4">
        <v>48</v>
      </c>
      <c r="H5196" s="4">
        <v>1833</v>
      </c>
      <c r="I5196" s="4"/>
      <c r="J5196" t="str">
        <f t="shared" si="81"/>
        <v>PMEKX-TGC420GW</v>
      </c>
      <c r="K5196" t="str">
        <f>IF((VLOOKUP(J5196,mdc!A:V,22,FALSE)=""),"non Collabo","collabo")</f>
        <v>collabo</v>
      </c>
      <c r="L5196" t="str" cm="1">
        <f t="array" ref="L5196">IFERROR(_xlfn.IFS(G5196&lt;0,"shortage",H5196&lt;0,"shortage",I5196&lt;0,"shortage"),"ok")</f>
        <v>ok</v>
      </c>
    </row>
    <row r="5197" spans="1:12" hidden="1" x14ac:dyDescent="0.35">
      <c r="A5197" s="5" t="s">
        <v>79</v>
      </c>
      <c r="B5197" s="5" t="s">
        <v>25</v>
      </c>
      <c r="C5197" s="5" t="s">
        <v>1580</v>
      </c>
      <c r="D5197" s="5" t="s">
        <v>870</v>
      </c>
      <c r="E5197" s="5" t="s">
        <v>1565</v>
      </c>
      <c r="F5197" s="6">
        <v>1350</v>
      </c>
      <c r="G5197" s="6">
        <v>48</v>
      </c>
      <c r="H5197" s="6">
        <v>1833</v>
      </c>
      <c r="I5197" s="6"/>
      <c r="J5197" t="str">
        <f t="shared" si="81"/>
        <v>PMEKX-TGC420GW</v>
      </c>
      <c r="K5197" t="str">
        <f>IF((VLOOKUP(J5197,mdc!A:V,22,FALSE)=""),"non Collabo","collabo")</f>
        <v>collabo</v>
      </c>
      <c r="L5197" t="str" cm="1">
        <f t="array" ref="L5197">IFERROR(_xlfn.IFS(G5197&lt;0,"shortage",H5197&lt;0,"shortage",I5197&lt;0,"shortage"),"ok")</f>
        <v>ok</v>
      </c>
    </row>
    <row r="5198" spans="1:12" hidden="1" x14ac:dyDescent="0.35">
      <c r="A5198" s="5" t="s">
        <v>79</v>
      </c>
      <c r="B5198" s="5" t="s">
        <v>25</v>
      </c>
      <c r="C5198" s="5" t="s">
        <v>1580</v>
      </c>
      <c r="D5198" s="5" t="s">
        <v>870</v>
      </c>
      <c r="E5198" s="5" t="s">
        <v>6</v>
      </c>
      <c r="F5198" s="6">
        <v>0</v>
      </c>
      <c r="G5198" s="6">
        <v>0</v>
      </c>
      <c r="H5198" s="6">
        <v>0</v>
      </c>
      <c r="I5198" s="6"/>
      <c r="J5198" t="str">
        <f t="shared" si="81"/>
        <v>PMEKX-TGC420GW</v>
      </c>
      <c r="K5198" t="str">
        <f>IF((VLOOKUP(J5198,mdc!A:V,22,FALSE)=""),"non Collabo","collabo")</f>
        <v>collabo</v>
      </c>
      <c r="L5198" t="str" cm="1">
        <f t="array" ref="L5198">IFERROR(_xlfn.IFS(G5198&lt;0,"shortage",H5198&lt;0,"shortage",I5198&lt;0,"shortage"),"ok")</f>
        <v>ok</v>
      </c>
    </row>
    <row r="5199" spans="1:12" hidden="1" x14ac:dyDescent="0.35">
      <c r="A5199" s="5" t="s">
        <v>79</v>
      </c>
      <c r="B5199" s="5" t="s">
        <v>25</v>
      </c>
      <c r="C5199" s="5" t="s">
        <v>1580</v>
      </c>
      <c r="D5199" s="5" t="s">
        <v>870</v>
      </c>
      <c r="E5199" s="5" t="s">
        <v>2318</v>
      </c>
      <c r="F5199" s="6">
        <v>100</v>
      </c>
      <c r="G5199" s="6">
        <v>100</v>
      </c>
      <c r="H5199" s="6">
        <v>100</v>
      </c>
      <c r="I5199" s="6"/>
      <c r="J5199" t="str">
        <f t="shared" si="81"/>
        <v>PMEKX-TGC420GW</v>
      </c>
      <c r="K5199" t="str">
        <f>IF((VLOOKUP(J5199,mdc!A:V,22,FALSE)=""),"non Collabo","collabo")</f>
        <v>collabo</v>
      </c>
      <c r="L5199" t="str" cm="1">
        <f t="array" ref="L5199">IFERROR(_xlfn.IFS(G5199&lt;0,"shortage",H5199&lt;0,"shortage",I5199&lt;0,"shortage"),"ok")</f>
        <v>ok</v>
      </c>
    </row>
    <row r="5200" spans="1:12" hidden="1" x14ac:dyDescent="0.35">
      <c r="A5200" s="5" t="s">
        <v>79</v>
      </c>
      <c r="B5200" s="5" t="s">
        <v>25</v>
      </c>
      <c r="C5200" s="5" t="s">
        <v>1580</v>
      </c>
      <c r="D5200" s="5" t="s">
        <v>870</v>
      </c>
      <c r="E5200" s="5" t="s">
        <v>7</v>
      </c>
      <c r="F5200" s="6">
        <v>18.36</v>
      </c>
      <c r="G5200" s="6">
        <v>0.65280000000000005</v>
      </c>
      <c r="H5200" s="6">
        <v>24.928799999999999</v>
      </c>
      <c r="I5200" s="6"/>
      <c r="J5200" t="str">
        <f t="shared" si="81"/>
        <v>PMEKX-TGC420GW</v>
      </c>
      <c r="K5200" t="str">
        <f>IF((VLOOKUP(J5200,mdc!A:V,22,FALSE)=""),"non Collabo","collabo")</f>
        <v>collabo</v>
      </c>
      <c r="L5200" t="str" cm="1">
        <f t="array" ref="L5200">IFERROR(_xlfn.IFS(G5200&lt;0,"shortage",H5200&lt;0,"shortage",I5200&lt;0,"shortage"),"ok")</f>
        <v>ok</v>
      </c>
    </row>
    <row r="5201" spans="1:12" hidden="1" x14ac:dyDescent="0.35">
      <c r="A5201" s="5" t="s">
        <v>79</v>
      </c>
      <c r="B5201" s="5" t="s">
        <v>25</v>
      </c>
      <c r="C5201" s="5" t="s">
        <v>1580</v>
      </c>
      <c r="D5201" s="5" t="s">
        <v>870</v>
      </c>
      <c r="E5201" s="5" t="s">
        <v>1566</v>
      </c>
      <c r="F5201" s="6">
        <v>18.36</v>
      </c>
      <c r="G5201" s="6">
        <v>0.65280000000000005</v>
      </c>
      <c r="H5201" s="6">
        <v>24.928799999999999</v>
      </c>
      <c r="I5201" s="6"/>
      <c r="J5201" t="str">
        <f t="shared" si="81"/>
        <v>PMEKX-TGC420GW</v>
      </c>
      <c r="K5201" t="str">
        <f>IF((VLOOKUP(J5201,mdc!A:V,22,FALSE)=""),"non Collabo","collabo")</f>
        <v>collabo</v>
      </c>
      <c r="L5201" t="str" cm="1">
        <f t="array" ref="L5201">IFERROR(_xlfn.IFS(G5201&lt;0,"shortage",H5201&lt;0,"shortage",I5201&lt;0,"shortage"),"ok")</f>
        <v>ok</v>
      </c>
    </row>
    <row r="5202" spans="1:12" ht="15" hidden="1" thickBot="1" x14ac:dyDescent="0.4">
      <c r="A5202" s="5" t="s">
        <v>79</v>
      </c>
      <c r="B5202" s="5" t="s">
        <v>25</v>
      </c>
      <c r="C5202" s="5" t="s">
        <v>1580</v>
      </c>
      <c r="D5202" s="7" t="s">
        <v>870</v>
      </c>
      <c r="E5202" s="7" t="s">
        <v>8</v>
      </c>
      <c r="F5202" s="8">
        <v>0</v>
      </c>
      <c r="G5202" s="8">
        <v>0</v>
      </c>
      <c r="H5202" s="8">
        <v>0</v>
      </c>
      <c r="I5202" s="8"/>
      <c r="J5202" t="str">
        <f t="shared" si="81"/>
        <v>PMEKX-TGC420GW</v>
      </c>
      <c r="K5202" t="str">
        <f>IF((VLOOKUP(J5202,mdc!A:V,22,FALSE)=""),"non Collabo","collabo")</f>
        <v>collabo</v>
      </c>
    </row>
    <row r="5203" spans="1:12" hidden="1" x14ac:dyDescent="0.35">
      <c r="A5203" s="5" t="s">
        <v>79</v>
      </c>
      <c r="B5203" s="5" t="s">
        <v>25</v>
      </c>
      <c r="C5203" s="5" t="s">
        <v>1580</v>
      </c>
      <c r="D5203" s="3" t="s">
        <v>872</v>
      </c>
      <c r="E5203" s="3" t="s">
        <v>5</v>
      </c>
      <c r="F5203" s="4">
        <v>1980</v>
      </c>
      <c r="G5203" s="4"/>
      <c r="H5203" s="4">
        <v>0</v>
      </c>
      <c r="I5203" s="4"/>
      <c r="J5203" t="str">
        <f t="shared" si="81"/>
        <v>PMEKX-TGC422GB</v>
      </c>
      <c r="K5203" t="str">
        <f>IF((VLOOKUP(J5203,mdc!A:V,22,FALSE)=""),"non Collabo","collabo")</f>
        <v>collabo</v>
      </c>
      <c r="L5203" t="str" cm="1">
        <f t="array" ref="L5203">IFERROR(_xlfn.IFS(G5203&lt;0,"shortage",H5203&lt;0,"shortage",I5203&lt;0,"shortage"),"ok")</f>
        <v>ok</v>
      </c>
    </row>
    <row r="5204" spans="1:12" hidden="1" x14ac:dyDescent="0.35">
      <c r="A5204" s="5" t="s">
        <v>79</v>
      </c>
      <c r="B5204" s="5" t="s">
        <v>25</v>
      </c>
      <c r="C5204" s="5" t="s">
        <v>1580</v>
      </c>
      <c r="D5204" s="5" t="s">
        <v>872</v>
      </c>
      <c r="E5204" s="5" t="s">
        <v>1565</v>
      </c>
      <c r="F5204" s="6">
        <v>1980</v>
      </c>
      <c r="G5204" s="6"/>
      <c r="H5204" s="6"/>
      <c r="I5204" s="6"/>
      <c r="J5204" t="str">
        <f t="shared" si="81"/>
        <v>PMEKX-TGC422GB</v>
      </c>
      <c r="K5204" t="str">
        <f>IF((VLOOKUP(J5204,mdc!A:V,22,FALSE)=""),"non Collabo","collabo")</f>
        <v>collabo</v>
      </c>
      <c r="L5204" t="str" cm="1">
        <f t="array" ref="L5204">IFERROR(_xlfn.IFS(G5204&lt;0,"shortage",H5204&lt;0,"shortage",I5204&lt;0,"shortage"),"ok")</f>
        <v>ok</v>
      </c>
    </row>
    <row r="5205" spans="1:12" hidden="1" x14ac:dyDescent="0.35">
      <c r="A5205" s="5" t="s">
        <v>79</v>
      </c>
      <c r="B5205" s="5" t="s">
        <v>25</v>
      </c>
      <c r="C5205" s="5" t="s">
        <v>1580</v>
      </c>
      <c r="D5205" s="5" t="s">
        <v>872</v>
      </c>
      <c r="E5205" s="5" t="s">
        <v>6</v>
      </c>
      <c r="F5205" s="6">
        <v>0</v>
      </c>
      <c r="G5205" s="6"/>
      <c r="H5205" s="6">
        <v>0</v>
      </c>
      <c r="I5205" s="6"/>
      <c r="J5205" t="str">
        <f t="shared" si="81"/>
        <v>PMEKX-TGC422GB</v>
      </c>
      <c r="K5205" t="str">
        <f>IF((VLOOKUP(J5205,mdc!A:V,22,FALSE)=""),"non Collabo","collabo")</f>
        <v>collabo</v>
      </c>
      <c r="L5205" t="str" cm="1">
        <f t="array" ref="L5205">IFERROR(_xlfn.IFS(G5205&lt;0,"shortage",H5205&lt;0,"shortage",I5205&lt;0,"shortage"),"ok")</f>
        <v>ok</v>
      </c>
    </row>
    <row r="5206" spans="1:12" hidden="1" x14ac:dyDescent="0.35">
      <c r="A5206" s="5" t="s">
        <v>79</v>
      </c>
      <c r="B5206" s="5" t="s">
        <v>25</v>
      </c>
      <c r="C5206" s="5" t="s">
        <v>1580</v>
      </c>
      <c r="D5206" s="5" t="s">
        <v>872</v>
      </c>
      <c r="E5206" s="5" t="s">
        <v>2318</v>
      </c>
      <c r="F5206" s="6">
        <v>100</v>
      </c>
      <c r="G5206" s="6"/>
      <c r="H5206" s="6" t="s">
        <v>1640</v>
      </c>
      <c r="I5206" s="6"/>
      <c r="J5206" t="str">
        <f t="shared" si="81"/>
        <v>PMEKX-TGC422GB</v>
      </c>
      <c r="K5206" t="str">
        <f>IF((VLOOKUP(J5206,mdc!A:V,22,FALSE)=""),"non Collabo","collabo")</f>
        <v>collabo</v>
      </c>
      <c r="L5206" t="str" cm="1">
        <f t="array" ref="L5206">IFERROR(_xlfn.IFS(G5206&lt;0,"shortage",H5206&lt;0,"shortage",I5206&lt;0,"shortage"),"ok")</f>
        <v>ok</v>
      </c>
    </row>
    <row r="5207" spans="1:12" hidden="1" x14ac:dyDescent="0.35">
      <c r="A5207" s="5" t="s">
        <v>79</v>
      </c>
      <c r="B5207" s="5" t="s">
        <v>25</v>
      </c>
      <c r="C5207" s="5" t="s">
        <v>1580</v>
      </c>
      <c r="D5207" s="5" t="s">
        <v>872</v>
      </c>
      <c r="E5207" s="5" t="s">
        <v>7</v>
      </c>
      <c r="F5207" s="6">
        <v>40.075200000000002</v>
      </c>
      <c r="G5207" s="6"/>
      <c r="H5207" s="6">
        <v>0</v>
      </c>
      <c r="I5207" s="6"/>
      <c r="J5207" t="str">
        <f t="shared" si="81"/>
        <v>PMEKX-TGC422GB</v>
      </c>
      <c r="K5207" t="str">
        <f>IF((VLOOKUP(J5207,mdc!A:V,22,FALSE)=""),"non Collabo","collabo")</f>
        <v>collabo</v>
      </c>
      <c r="L5207" t="str" cm="1">
        <f t="array" ref="L5207">IFERROR(_xlfn.IFS(G5207&lt;0,"shortage",H5207&lt;0,"shortage",I5207&lt;0,"shortage"),"ok")</f>
        <v>ok</v>
      </c>
    </row>
    <row r="5208" spans="1:12" hidden="1" x14ac:dyDescent="0.35">
      <c r="A5208" s="5" t="s">
        <v>79</v>
      </c>
      <c r="B5208" s="5" t="s">
        <v>25</v>
      </c>
      <c r="C5208" s="5" t="s">
        <v>1580</v>
      </c>
      <c r="D5208" s="5" t="s">
        <v>872</v>
      </c>
      <c r="E5208" s="5" t="s">
        <v>1566</v>
      </c>
      <c r="F5208" s="6">
        <v>40.075200000000002</v>
      </c>
      <c r="G5208" s="6"/>
      <c r="H5208" s="6"/>
      <c r="I5208" s="6"/>
      <c r="J5208" t="str">
        <f t="shared" si="81"/>
        <v>PMEKX-TGC422GB</v>
      </c>
      <c r="K5208" t="str">
        <f>IF((VLOOKUP(J5208,mdc!A:V,22,FALSE)=""),"non Collabo","collabo")</f>
        <v>collabo</v>
      </c>
      <c r="L5208" t="str" cm="1">
        <f t="array" ref="L5208">IFERROR(_xlfn.IFS(G5208&lt;0,"shortage",H5208&lt;0,"shortage",I5208&lt;0,"shortage"),"ok")</f>
        <v>ok</v>
      </c>
    </row>
    <row r="5209" spans="1:12" ht="15" hidden="1" thickBot="1" x14ac:dyDescent="0.4">
      <c r="A5209" s="5" t="s">
        <v>79</v>
      </c>
      <c r="B5209" s="5" t="s">
        <v>25</v>
      </c>
      <c r="C5209" s="5" t="s">
        <v>1580</v>
      </c>
      <c r="D5209" s="7" t="s">
        <v>872</v>
      </c>
      <c r="E5209" s="7" t="s">
        <v>8</v>
      </c>
      <c r="F5209" s="8">
        <v>0</v>
      </c>
      <c r="G5209" s="8"/>
      <c r="H5209" s="8">
        <v>0</v>
      </c>
      <c r="I5209" s="8"/>
      <c r="J5209" t="str">
        <f t="shared" si="81"/>
        <v>PMEKX-TGC422GB</v>
      </c>
      <c r="K5209" t="str">
        <f>IF((VLOOKUP(J5209,mdc!A:V,22,FALSE)=""),"non Collabo","collabo")</f>
        <v>collabo</v>
      </c>
    </row>
    <row r="5210" spans="1:12" hidden="1" x14ac:dyDescent="0.35">
      <c r="A5210" s="5" t="s">
        <v>79</v>
      </c>
      <c r="B5210" s="5" t="s">
        <v>25</v>
      </c>
      <c r="C5210" s="5" t="s">
        <v>1580</v>
      </c>
      <c r="D5210" s="3" t="s">
        <v>873</v>
      </c>
      <c r="E5210" s="3" t="s">
        <v>5</v>
      </c>
      <c r="F5210" s="4">
        <v>624</v>
      </c>
      <c r="G5210" s="4"/>
      <c r="H5210" s="4">
        <v>0</v>
      </c>
      <c r="I5210" s="4"/>
      <c r="J5210" t="str">
        <f t="shared" si="81"/>
        <v>PMEKX-TGC422GW</v>
      </c>
      <c r="K5210" t="str">
        <f>IF((VLOOKUP(J5210,mdc!A:V,22,FALSE)=""),"non Collabo","collabo")</f>
        <v>collabo</v>
      </c>
      <c r="L5210" t="str" cm="1">
        <f t="array" ref="L5210">IFERROR(_xlfn.IFS(G5210&lt;0,"shortage",H5210&lt;0,"shortage",I5210&lt;0,"shortage"),"ok")</f>
        <v>ok</v>
      </c>
    </row>
    <row r="5211" spans="1:12" hidden="1" x14ac:dyDescent="0.35">
      <c r="A5211" s="5" t="s">
        <v>79</v>
      </c>
      <c r="B5211" s="5" t="s">
        <v>25</v>
      </c>
      <c r="C5211" s="5" t="s">
        <v>1580</v>
      </c>
      <c r="D5211" s="5" t="s">
        <v>873</v>
      </c>
      <c r="E5211" s="5" t="s">
        <v>1565</v>
      </c>
      <c r="F5211" s="6">
        <v>624</v>
      </c>
      <c r="G5211" s="6"/>
      <c r="H5211" s="6"/>
      <c r="I5211" s="6"/>
      <c r="J5211" t="str">
        <f t="shared" si="81"/>
        <v>PMEKX-TGC422GW</v>
      </c>
      <c r="K5211" t="str">
        <f>IF((VLOOKUP(J5211,mdc!A:V,22,FALSE)=""),"non Collabo","collabo")</f>
        <v>collabo</v>
      </c>
      <c r="L5211" t="str" cm="1">
        <f t="array" ref="L5211">IFERROR(_xlfn.IFS(G5211&lt;0,"shortage",H5211&lt;0,"shortage",I5211&lt;0,"shortage"),"ok")</f>
        <v>ok</v>
      </c>
    </row>
    <row r="5212" spans="1:12" hidden="1" x14ac:dyDescent="0.35">
      <c r="A5212" s="5" t="s">
        <v>79</v>
      </c>
      <c r="B5212" s="5" t="s">
        <v>25</v>
      </c>
      <c r="C5212" s="5" t="s">
        <v>1580</v>
      </c>
      <c r="D5212" s="5" t="s">
        <v>873</v>
      </c>
      <c r="E5212" s="5" t="s">
        <v>6</v>
      </c>
      <c r="F5212" s="6">
        <v>0</v>
      </c>
      <c r="G5212" s="6"/>
      <c r="H5212" s="6">
        <v>0</v>
      </c>
      <c r="I5212" s="6"/>
      <c r="J5212" t="str">
        <f t="shared" si="81"/>
        <v>PMEKX-TGC422GW</v>
      </c>
      <c r="K5212" t="str">
        <f>IF((VLOOKUP(J5212,mdc!A:V,22,FALSE)=""),"non Collabo","collabo")</f>
        <v>collabo</v>
      </c>
      <c r="L5212" t="str" cm="1">
        <f t="array" ref="L5212">IFERROR(_xlfn.IFS(G5212&lt;0,"shortage",H5212&lt;0,"shortage",I5212&lt;0,"shortage"),"ok")</f>
        <v>ok</v>
      </c>
    </row>
    <row r="5213" spans="1:12" hidden="1" x14ac:dyDescent="0.35">
      <c r="A5213" s="5" t="s">
        <v>79</v>
      </c>
      <c r="B5213" s="5" t="s">
        <v>25</v>
      </c>
      <c r="C5213" s="5" t="s">
        <v>1580</v>
      </c>
      <c r="D5213" s="5" t="s">
        <v>873</v>
      </c>
      <c r="E5213" s="5" t="s">
        <v>2318</v>
      </c>
      <c r="F5213" s="6">
        <v>100</v>
      </c>
      <c r="G5213" s="6"/>
      <c r="H5213" s="6" t="s">
        <v>1640</v>
      </c>
      <c r="I5213" s="6"/>
      <c r="J5213" t="str">
        <f t="shared" si="81"/>
        <v>PMEKX-TGC422GW</v>
      </c>
      <c r="K5213" t="str">
        <f>IF((VLOOKUP(J5213,mdc!A:V,22,FALSE)=""),"non Collabo","collabo")</f>
        <v>collabo</v>
      </c>
      <c r="L5213" t="str" cm="1">
        <f t="array" ref="L5213">IFERROR(_xlfn.IFS(G5213&lt;0,"shortage",H5213&lt;0,"shortage",I5213&lt;0,"shortage"),"ok")</f>
        <v>ok</v>
      </c>
    </row>
    <row r="5214" spans="1:12" hidden="1" x14ac:dyDescent="0.35">
      <c r="A5214" s="5" t="s">
        <v>79</v>
      </c>
      <c r="B5214" s="5" t="s">
        <v>25</v>
      </c>
      <c r="C5214" s="5" t="s">
        <v>1580</v>
      </c>
      <c r="D5214" s="5" t="s">
        <v>873</v>
      </c>
      <c r="E5214" s="5" t="s">
        <v>7</v>
      </c>
      <c r="F5214" s="6">
        <v>13.453440000000001</v>
      </c>
      <c r="G5214" s="6"/>
      <c r="H5214" s="6">
        <v>0</v>
      </c>
      <c r="I5214" s="6"/>
      <c r="J5214" t="str">
        <f t="shared" si="81"/>
        <v>PMEKX-TGC422GW</v>
      </c>
      <c r="K5214" t="str">
        <f>IF((VLOOKUP(J5214,mdc!A:V,22,FALSE)=""),"non Collabo","collabo")</f>
        <v>collabo</v>
      </c>
      <c r="L5214" t="str" cm="1">
        <f t="array" ref="L5214">IFERROR(_xlfn.IFS(G5214&lt;0,"shortage",H5214&lt;0,"shortage",I5214&lt;0,"shortage"),"ok")</f>
        <v>ok</v>
      </c>
    </row>
    <row r="5215" spans="1:12" hidden="1" x14ac:dyDescent="0.35">
      <c r="A5215" s="5" t="s">
        <v>79</v>
      </c>
      <c r="B5215" s="5" t="s">
        <v>25</v>
      </c>
      <c r="C5215" s="5" t="s">
        <v>1580</v>
      </c>
      <c r="D5215" s="5" t="s">
        <v>873</v>
      </c>
      <c r="E5215" s="5" t="s">
        <v>1566</v>
      </c>
      <c r="F5215" s="6">
        <v>13.453440000000001</v>
      </c>
      <c r="G5215" s="6"/>
      <c r="H5215" s="6"/>
      <c r="I5215" s="6"/>
      <c r="J5215" t="str">
        <f t="shared" si="81"/>
        <v>PMEKX-TGC422GW</v>
      </c>
      <c r="K5215" t="str">
        <f>IF((VLOOKUP(J5215,mdc!A:V,22,FALSE)=""),"non Collabo","collabo")</f>
        <v>collabo</v>
      </c>
      <c r="L5215" t="str" cm="1">
        <f t="array" ref="L5215">IFERROR(_xlfn.IFS(G5215&lt;0,"shortage",H5215&lt;0,"shortage",I5215&lt;0,"shortage"),"ok")</f>
        <v>ok</v>
      </c>
    </row>
    <row r="5216" spans="1:12" ht="15" hidden="1" thickBot="1" x14ac:dyDescent="0.4">
      <c r="A5216" s="5" t="s">
        <v>79</v>
      </c>
      <c r="B5216" s="5" t="s">
        <v>25</v>
      </c>
      <c r="C5216" s="5" t="s">
        <v>1580</v>
      </c>
      <c r="D5216" s="7" t="s">
        <v>873</v>
      </c>
      <c r="E5216" s="7" t="s">
        <v>8</v>
      </c>
      <c r="F5216" s="8">
        <v>0</v>
      </c>
      <c r="G5216" s="8"/>
      <c r="H5216" s="8">
        <v>0</v>
      </c>
      <c r="I5216" s="8"/>
      <c r="J5216" t="str">
        <f t="shared" si="81"/>
        <v>PMEKX-TGC422GW</v>
      </c>
      <c r="K5216" t="str">
        <f>IF((VLOOKUP(J5216,mdc!A:V,22,FALSE)=""),"non Collabo","collabo")</f>
        <v>collabo</v>
      </c>
    </row>
    <row r="5217" spans="1:12" hidden="1" x14ac:dyDescent="0.35">
      <c r="A5217" s="5" t="s">
        <v>79</v>
      </c>
      <c r="B5217" s="5" t="s">
        <v>25</v>
      </c>
      <c r="C5217" s="5" t="s">
        <v>1580</v>
      </c>
      <c r="D5217" s="3" t="s">
        <v>2354</v>
      </c>
      <c r="E5217" s="3" t="s">
        <v>5</v>
      </c>
      <c r="F5217" s="4"/>
      <c r="G5217" s="4">
        <v>450</v>
      </c>
      <c r="H5217" s="4">
        <v>450</v>
      </c>
      <c r="I5217" s="4"/>
      <c r="J5217" t="str">
        <f t="shared" si="81"/>
        <v>PMEKX-TGC450GB</v>
      </c>
      <c r="K5217" t="str">
        <f>IF((VLOOKUP(J5217,mdc!A:V,22,FALSE)=""),"non Collabo","collabo")</f>
        <v>collabo</v>
      </c>
      <c r="L5217" t="str" cm="1">
        <f t="array" ref="L5217">IFERROR(_xlfn.IFS(G5217&lt;0,"shortage",H5217&lt;0,"shortage",I5217&lt;0,"shortage"),"ok")</f>
        <v>ok</v>
      </c>
    </row>
    <row r="5218" spans="1:12" hidden="1" x14ac:dyDescent="0.35">
      <c r="A5218" s="5" t="s">
        <v>79</v>
      </c>
      <c r="B5218" s="5" t="s">
        <v>25</v>
      </c>
      <c r="C5218" s="5" t="s">
        <v>1580</v>
      </c>
      <c r="D5218" s="5" t="s">
        <v>2354</v>
      </c>
      <c r="E5218" s="5" t="s">
        <v>1565</v>
      </c>
      <c r="F5218" s="6"/>
      <c r="G5218" s="6">
        <v>450</v>
      </c>
      <c r="H5218" s="6">
        <v>450</v>
      </c>
      <c r="I5218" s="6"/>
      <c r="J5218" t="str">
        <f t="shared" si="81"/>
        <v>PMEKX-TGC450GB</v>
      </c>
      <c r="K5218" t="str">
        <f>IF((VLOOKUP(J5218,mdc!A:V,22,FALSE)=""),"non Collabo","collabo")</f>
        <v>collabo</v>
      </c>
      <c r="L5218" t="str" cm="1">
        <f t="array" ref="L5218">IFERROR(_xlfn.IFS(G5218&lt;0,"shortage",H5218&lt;0,"shortage",I5218&lt;0,"shortage"),"ok")</f>
        <v>ok</v>
      </c>
    </row>
    <row r="5219" spans="1:12" hidden="1" x14ac:dyDescent="0.35">
      <c r="A5219" s="5" t="s">
        <v>79</v>
      </c>
      <c r="B5219" s="5" t="s">
        <v>25</v>
      </c>
      <c r="C5219" s="5" t="s">
        <v>1580</v>
      </c>
      <c r="D5219" s="5" t="s">
        <v>2354</v>
      </c>
      <c r="E5219" s="5" t="s">
        <v>6</v>
      </c>
      <c r="F5219" s="6"/>
      <c r="G5219" s="6">
        <v>0</v>
      </c>
      <c r="H5219" s="6">
        <v>0</v>
      </c>
      <c r="I5219" s="6"/>
      <c r="J5219" t="str">
        <f t="shared" si="81"/>
        <v>PMEKX-TGC450GB</v>
      </c>
      <c r="K5219" t="str">
        <f>IF((VLOOKUP(J5219,mdc!A:V,22,FALSE)=""),"non Collabo","collabo")</f>
        <v>collabo</v>
      </c>
      <c r="L5219" t="str" cm="1">
        <f t="array" ref="L5219">IFERROR(_xlfn.IFS(G5219&lt;0,"shortage",H5219&lt;0,"shortage",I5219&lt;0,"shortage"),"ok")</f>
        <v>ok</v>
      </c>
    </row>
    <row r="5220" spans="1:12" hidden="1" x14ac:dyDescent="0.35">
      <c r="A5220" s="5" t="s">
        <v>79</v>
      </c>
      <c r="B5220" s="5" t="s">
        <v>25</v>
      </c>
      <c r="C5220" s="5" t="s">
        <v>1580</v>
      </c>
      <c r="D5220" s="5" t="s">
        <v>2354</v>
      </c>
      <c r="E5220" s="5" t="s">
        <v>2318</v>
      </c>
      <c r="F5220" s="6"/>
      <c r="G5220" s="6">
        <v>100</v>
      </c>
      <c r="H5220" s="6">
        <v>100</v>
      </c>
      <c r="I5220" s="6"/>
      <c r="J5220" t="str">
        <f t="shared" si="81"/>
        <v>PMEKX-TGC450GB</v>
      </c>
      <c r="K5220" t="str">
        <f>IF((VLOOKUP(J5220,mdc!A:V,22,FALSE)=""),"non Collabo","collabo")</f>
        <v>collabo</v>
      </c>
      <c r="L5220" t="str" cm="1">
        <f t="array" ref="L5220">IFERROR(_xlfn.IFS(G5220&lt;0,"shortage",H5220&lt;0,"shortage",I5220&lt;0,"shortage"),"ok")</f>
        <v>ok</v>
      </c>
    </row>
    <row r="5221" spans="1:12" hidden="1" x14ac:dyDescent="0.35">
      <c r="A5221" s="5" t="s">
        <v>79</v>
      </c>
      <c r="B5221" s="5" t="s">
        <v>25</v>
      </c>
      <c r="C5221" s="5" t="s">
        <v>1580</v>
      </c>
      <c r="D5221" s="5" t="s">
        <v>2354</v>
      </c>
      <c r="E5221" s="5" t="s">
        <v>7</v>
      </c>
      <c r="F5221" s="6"/>
      <c r="G5221" s="6">
        <v>5.3685</v>
      </c>
      <c r="H5221" s="6">
        <v>5.3685</v>
      </c>
      <c r="I5221" s="6"/>
      <c r="J5221" t="str">
        <f t="shared" si="81"/>
        <v>PMEKX-TGC450GB</v>
      </c>
      <c r="K5221" t="str">
        <f>IF((VLOOKUP(J5221,mdc!A:V,22,FALSE)=""),"non Collabo","collabo")</f>
        <v>collabo</v>
      </c>
      <c r="L5221" t="str" cm="1">
        <f t="array" ref="L5221">IFERROR(_xlfn.IFS(G5221&lt;0,"shortage",H5221&lt;0,"shortage",I5221&lt;0,"shortage"),"ok")</f>
        <v>ok</v>
      </c>
    </row>
    <row r="5222" spans="1:12" hidden="1" x14ac:dyDescent="0.35">
      <c r="A5222" s="5" t="s">
        <v>79</v>
      </c>
      <c r="B5222" s="5" t="s">
        <v>25</v>
      </c>
      <c r="C5222" s="5" t="s">
        <v>1580</v>
      </c>
      <c r="D5222" s="5" t="s">
        <v>2354</v>
      </c>
      <c r="E5222" s="5" t="s">
        <v>1566</v>
      </c>
      <c r="F5222" s="6"/>
      <c r="G5222" s="6">
        <v>5.3685</v>
      </c>
      <c r="H5222" s="6">
        <v>5.3685</v>
      </c>
      <c r="I5222" s="6"/>
      <c r="J5222" t="str">
        <f t="shared" si="81"/>
        <v>PMEKX-TGC450GB</v>
      </c>
      <c r="K5222" t="str">
        <f>IF((VLOOKUP(J5222,mdc!A:V,22,FALSE)=""),"non Collabo","collabo")</f>
        <v>collabo</v>
      </c>
      <c r="L5222" t="str" cm="1">
        <f t="array" ref="L5222">IFERROR(_xlfn.IFS(G5222&lt;0,"shortage",H5222&lt;0,"shortage",I5222&lt;0,"shortage"),"ok")</f>
        <v>ok</v>
      </c>
    </row>
    <row r="5223" spans="1:12" ht="15" hidden="1" thickBot="1" x14ac:dyDescent="0.4">
      <c r="A5223" s="5" t="s">
        <v>79</v>
      </c>
      <c r="B5223" s="5" t="s">
        <v>25</v>
      </c>
      <c r="C5223" s="5" t="s">
        <v>1580</v>
      </c>
      <c r="D5223" s="7" t="s">
        <v>2354</v>
      </c>
      <c r="E5223" s="7" t="s">
        <v>8</v>
      </c>
      <c r="F5223" s="8"/>
      <c r="G5223" s="8">
        <v>0</v>
      </c>
      <c r="H5223" s="8">
        <v>0</v>
      </c>
      <c r="I5223" s="8"/>
      <c r="J5223" t="str">
        <f t="shared" si="81"/>
        <v>PMEKX-TGC450GB</v>
      </c>
      <c r="K5223" t="str">
        <f>IF((VLOOKUP(J5223,mdc!A:V,22,FALSE)=""),"non Collabo","collabo")</f>
        <v>collabo</v>
      </c>
    </row>
    <row r="5224" spans="1:12" hidden="1" x14ac:dyDescent="0.35">
      <c r="A5224" s="5" t="s">
        <v>79</v>
      </c>
      <c r="B5224" s="5" t="s">
        <v>25</v>
      </c>
      <c r="C5224" s="5" t="s">
        <v>1580</v>
      </c>
      <c r="D5224" s="3" t="s">
        <v>875</v>
      </c>
      <c r="E5224" s="3" t="s">
        <v>5</v>
      </c>
      <c r="F5224" s="4">
        <v>363</v>
      </c>
      <c r="G5224" s="4">
        <v>6</v>
      </c>
      <c r="H5224" s="4">
        <v>330</v>
      </c>
      <c r="I5224" s="4">
        <v>309</v>
      </c>
      <c r="J5224" t="str">
        <f t="shared" si="81"/>
        <v>PMEKX-TGC460EB</v>
      </c>
      <c r="K5224" t="str">
        <f>IF((VLOOKUP(J5224,mdc!A:V,22,FALSE)=""),"non Collabo","collabo")</f>
        <v>collabo</v>
      </c>
      <c r="L5224" t="str" cm="1">
        <f t="array" ref="L5224">IFERROR(_xlfn.IFS(G5224&lt;0,"shortage",H5224&lt;0,"shortage",I5224&lt;0,"shortage"),"ok")</f>
        <v>ok</v>
      </c>
    </row>
    <row r="5225" spans="1:12" hidden="1" x14ac:dyDescent="0.35">
      <c r="A5225" s="5" t="s">
        <v>79</v>
      </c>
      <c r="B5225" s="5" t="s">
        <v>25</v>
      </c>
      <c r="C5225" s="5" t="s">
        <v>1580</v>
      </c>
      <c r="D5225" s="5" t="s">
        <v>875</v>
      </c>
      <c r="E5225" s="5" t="s">
        <v>1565</v>
      </c>
      <c r="F5225" s="6">
        <v>363</v>
      </c>
      <c r="G5225" s="6">
        <v>6</v>
      </c>
      <c r="H5225" s="6">
        <v>330</v>
      </c>
      <c r="I5225" s="6">
        <v>309</v>
      </c>
      <c r="J5225" t="str">
        <f t="shared" si="81"/>
        <v>PMEKX-TGC460EB</v>
      </c>
      <c r="K5225" t="str">
        <f>IF((VLOOKUP(J5225,mdc!A:V,22,FALSE)=""),"non Collabo","collabo")</f>
        <v>collabo</v>
      </c>
      <c r="L5225" t="str" cm="1">
        <f t="array" ref="L5225">IFERROR(_xlfn.IFS(G5225&lt;0,"shortage",H5225&lt;0,"shortage",I5225&lt;0,"shortage"),"ok")</f>
        <v>ok</v>
      </c>
    </row>
    <row r="5226" spans="1:12" hidden="1" x14ac:dyDescent="0.35">
      <c r="A5226" s="5" t="s">
        <v>79</v>
      </c>
      <c r="B5226" s="5" t="s">
        <v>25</v>
      </c>
      <c r="C5226" s="5" t="s">
        <v>1580</v>
      </c>
      <c r="D5226" s="5" t="s">
        <v>875</v>
      </c>
      <c r="E5226" s="5" t="s">
        <v>6</v>
      </c>
      <c r="F5226" s="6">
        <v>0</v>
      </c>
      <c r="G5226" s="6">
        <v>0</v>
      </c>
      <c r="H5226" s="6">
        <v>0</v>
      </c>
      <c r="I5226" s="6">
        <v>0</v>
      </c>
      <c r="J5226" t="str">
        <f t="shared" si="81"/>
        <v>PMEKX-TGC460EB</v>
      </c>
      <c r="K5226" t="str">
        <f>IF((VLOOKUP(J5226,mdc!A:V,22,FALSE)=""),"non Collabo","collabo")</f>
        <v>collabo</v>
      </c>
      <c r="L5226" t="str" cm="1">
        <f t="array" ref="L5226">IFERROR(_xlfn.IFS(G5226&lt;0,"shortage",H5226&lt;0,"shortage",I5226&lt;0,"shortage"),"ok")</f>
        <v>ok</v>
      </c>
    </row>
    <row r="5227" spans="1:12" hidden="1" x14ac:dyDescent="0.35">
      <c r="A5227" s="5" t="s">
        <v>79</v>
      </c>
      <c r="B5227" s="5" t="s">
        <v>25</v>
      </c>
      <c r="C5227" s="5" t="s">
        <v>1580</v>
      </c>
      <c r="D5227" s="5" t="s">
        <v>875</v>
      </c>
      <c r="E5227" s="5" t="s">
        <v>2318</v>
      </c>
      <c r="F5227" s="6">
        <v>100</v>
      </c>
      <c r="G5227" s="6">
        <v>100</v>
      </c>
      <c r="H5227" s="6">
        <v>100</v>
      </c>
      <c r="I5227" s="6">
        <v>100</v>
      </c>
      <c r="J5227" t="str">
        <f t="shared" si="81"/>
        <v>PMEKX-TGC460EB</v>
      </c>
      <c r="K5227" t="str">
        <f>IF((VLOOKUP(J5227,mdc!A:V,22,FALSE)=""),"non Collabo","collabo")</f>
        <v>collabo</v>
      </c>
      <c r="L5227" t="str" cm="1">
        <f t="array" ref="L5227">IFERROR(_xlfn.IFS(G5227&lt;0,"shortage",H5227&lt;0,"shortage",I5227&lt;0,"shortage"),"ok")</f>
        <v>ok</v>
      </c>
    </row>
    <row r="5228" spans="1:12" hidden="1" x14ac:dyDescent="0.35">
      <c r="A5228" s="5" t="s">
        <v>79</v>
      </c>
      <c r="B5228" s="5" t="s">
        <v>25</v>
      </c>
      <c r="C5228" s="5" t="s">
        <v>1580</v>
      </c>
      <c r="D5228" s="5" t="s">
        <v>875</v>
      </c>
      <c r="E5228" s="5" t="s">
        <v>7</v>
      </c>
      <c r="F5228" s="6">
        <v>5.2417199999999999</v>
      </c>
      <c r="G5228" s="6">
        <v>8.6639999999999995E-2</v>
      </c>
      <c r="H5228" s="6">
        <v>4.7652000000000001</v>
      </c>
      <c r="I5228" s="6">
        <v>4.4619600000000004</v>
      </c>
      <c r="J5228" t="str">
        <f t="shared" si="81"/>
        <v>PMEKX-TGC460EB</v>
      </c>
      <c r="K5228" t="str">
        <f>IF((VLOOKUP(J5228,mdc!A:V,22,FALSE)=""),"non Collabo","collabo")</f>
        <v>collabo</v>
      </c>
      <c r="L5228" t="str" cm="1">
        <f t="array" ref="L5228">IFERROR(_xlfn.IFS(G5228&lt;0,"shortage",H5228&lt;0,"shortage",I5228&lt;0,"shortage"),"ok")</f>
        <v>ok</v>
      </c>
    </row>
    <row r="5229" spans="1:12" hidden="1" x14ac:dyDescent="0.35">
      <c r="A5229" s="5" t="s">
        <v>79</v>
      </c>
      <c r="B5229" s="5" t="s">
        <v>25</v>
      </c>
      <c r="C5229" s="5" t="s">
        <v>1580</v>
      </c>
      <c r="D5229" s="5" t="s">
        <v>875</v>
      </c>
      <c r="E5229" s="5" t="s">
        <v>1566</v>
      </c>
      <c r="F5229" s="6">
        <v>5.8878599999999999</v>
      </c>
      <c r="G5229" s="6">
        <v>9.7320000000000004E-2</v>
      </c>
      <c r="H5229" s="6">
        <v>5.3525999999999998</v>
      </c>
      <c r="I5229" s="6">
        <v>5.0119800000000003</v>
      </c>
      <c r="J5229" t="str">
        <f t="shared" si="81"/>
        <v>PMEKX-TGC460EB</v>
      </c>
      <c r="K5229" t="str">
        <f>IF((VLOOKUP(J5229,mdc!A:V,22,FALSE)=""),"non Collabo","collabo")</f>
        <v>collabo</v>
      </c>
      <c r="L5229" t="str" cm="1">
        <f t="array" ref="L5229">IFERROR(_xlfn.IFS(G5229&lt;0,"shortage",H5229&lt;0,"shortage",I5229&lt;0,"shortage"),"ok")</f>
        <v>ok</v>
      </c>
    </row>
    <row r="5230" spans="1:12" ht="15" hidden="1" thickBot="1" x14ac:dyDescent="0.4">
      <c r="A5230" s="5" t="s">
        <v>79</v>
      </c>
      <c r="B5230" s="5" t="s">
        <v>25</v>
      </c>
      <c r="C5230" s="5" t="s">
        <v>1580</v>
      </c>
      <c r="D5230" s="7" t="s">
        <v>875</v>
      </c>
      <c r="E5230" s="7" t="s">
        <v>8</v>
      </c>
      <c r="F5230" s="8">
        <v>-0.64614000000000005</v>
      </c>
      <c r="G5230" s="8">
        <v>-1.068E-2</v>
      </c>
      <c r="H5230" s="8">
        <v>-0.58740000000000003</v>
      </c>
      <c r="I5230" s="8">
        <v>-0.55001999999999995</v>
      </c>
      <c r="J5230" t="str">
        <f t="shared" si="81"/>
        <v>PMEKX-TGC460EB</v>
      </c>
      <c r="K5230" t="str">
        <f>IF((VLOOKUP(J5230,mdc!A:V,22,FALSE)=""),"non Collabo","collabo")</f>
        <v>collabo</v>
      </c>
    </row>
    <row r="5231" spans="1:12" hidden="1" x14ac:dyDescent="0.35">
      <c r="A5231" s="5" t="s">
        <v>79</v>
      </c>
      <c r="B5231" s="5" t="s">
        <v>25</v>
      </c>
      <c r="C5231" s="5" t="s">
        <v>1580</v>
      </c>
      <c r="D5231" s="3" t="s">
        <v>876</v>
      </c>
      <c r="E5231" s="3" t="s">
        <v>5</v>
      </c>
      <c r="F5231" s="4"/>
      <c r="G5231" s="4">
        <v>663</v>
      </c>
      <c r="H5231" s="4">
        <v>0</v>
      </c>
      <c r="I5231" s="4"/>
      <c r="J5231" t="str">
        <f t="shared" si="81"/>
        <v>PMEKX-TGC460GB</v>
      </c>
      <c r="K5231" t="str">
        <f>IF((VLOOKUP(J5231,mdc!A:V,22,FALSE)=""),"non Collabo","collabo")</f>
        <v>collabo</v>
      </c>
      <c r="L5231" t="str" cm="1">
        <f t="array" ref="L5231">IFERROR(_xlfn.IFS(G5231&lt;0,"shortage",H5231&lt;0,"shortage",I5231&lt;0,"shortage"),"ok")</f>
        <v>ok</v>
      </c>
    </row>
    <row r="5232" spans="1:12" hidden="1" x14ac:dyDescent="0.35">
      <c r="A5232" s="5" t="s">
        <v>79</v>
      </c>
      <c r="B5232" s="5" t="s">
        <v>25</v>
      </c>
      <c r="C5232" s="5" t="s">
        <v>1580</v>
      </c>
      <c r="D5232" s="5" t="s">
        <v>876</v>
      </c>
      <c r="E5232" s="5" t="s">
        <v>1565</v>
      </c>
      <c r="F5232" s="6"/>
      <c r="G5232" s="6">
        <v>663</v>
      </c>
      <c r="H5232" s="6"/>
      <c r="I5232" s="6"/>
      <c r="J5232" t="str">
        <f t="shared" si="81"/>
        <v>PMEKX-TGC460GB</v>
      </c>
      <c r="K5232" t="str">
        <f>IF((VLOOKUP(J5232,mdc!A:V,22,FALSE)=""),"non Collabo","collabo")</f>
        <v>collabo</v>
      </c>
      <c r="L5232" t="str" cm="1">
        <f t="array" ref="L5232">IFERROR(_xlfn.IFS(G5232&lt;0,"shortage",H5232&lt;0,"shortage",I5232&lt;0,"shortage"),"ok")</f>
        <v>ok</v>
      </c>
    </row>
    <row r="5233" spans="1:12" hidden="1" x14ac:dyDescent="0.35">
      <c r="A5233" s="5" t="s">
        <v>79</v>
      </c>
      <c r="B5233" s="5" t="s">
        <v>25</v>
      </c>
      <c r="C5233" s="5" t="s">
        <v>1580</v>
      </c>
      <c r="D5233" s="5" t="s">
        <v>876</v>
      </c>
      <c r="E5233" s="5" t="s">
        <v>6</v>
      </c>
      <c r="F5233" s="6"/>
      <c r="G5233" s="6">
        <v>0</v>
      </c>
      <c r="H5233" s="6">
        <v>0</v>
      </c>
      <c r="I5233" s="6"/>
      <c r="J5233" t="str">
        <f t="shared" si="81"/>
        <v>PMEKX-TGC460GB</v>
      </c>
      <c r="K5233" t="str">
        <f>IF((VLOOKUP(J5233,mdc!A:V,22,FALSE)=""),"non Collabo","collabo")</f>
        <v>collabo</v>
      </c>
      <c r="L5233" t="str" cm="1">
        <f t="array" ref="L5233">IFERROR(_xlfn.IFS(G5233&lt;0,"shortage",H5233&lt;0,"shortage",I5233&lt;0,"shortage"),"ok")</f>
        <v>ok</v>
      </c>
    </row>
    <row r="5234" spans="1:12" hidden="1" x14ac:dyDescent="0.35">
      <c r="A5234" s="5" t="s">
        <v>79</v>
      </c>
      <c r="B5234" s="5" t="s">
        <v>25</v>
      </c>
      <c r="C5234" s="5" t="s">
        <v>1580</v>
      </c>
      <c r="D5234" s="5" t="s">
        <v>876</v>
      </c>
      <c r="E5234" s="5" t="s">
        <v>2318</v>
      </c>
      <c r="F5234" s="6"/>
      <c r="G5234" s="6">
        <v>100</v>
      </c>
      <c r="H5234" s="6" t="s">
        <v>1640</v>
      </c>
      <c r="I5234" s="6"/>
      <c r="J5234" t="str">
        <f t="shared" si="81"/>
        <v>PMEKX-TGC460GB</v>
      </c>
      <c r="K5234" t="str">
        <f>IF((VLOOKUP(J5234,mdc!A:V,22,FALSE)=""),"non Collabo","collabo")</f>
        <v>collabo</v>
      </c>
      <c r="L5234" t="str" cm="1">
        <f t="array" ref="L5234">IFERROR(_xlfn.IFS(G5234&lt;0,"shortage",H5234&lt;0,"shortage",I5234&lt;0,"shortage"),"ok")</f>
        <v>ok</v>
      </c>
    </row>
    <row r="5235" spans="1:12" hidden="1" x14ac:dyDescent="0.35">
      <c r="A5235" s="5" t="s">
        <v>79</v>
      </c>
      <c r="B5235" s="5" t="s">
        <v>25</v>
      </c>
      <c r="C5235" s="5" t="s">
        <v>1580</v>
      </c>
      <c r="D5235" s="5" t="s">
        <v>876</v>
      </c>
      <c r="E5235" s="5" t="s">
        <v>7</v>
      </c>
      <c r="F5235" s="6"/>
      <c r="G5235" s="6">
        <v>10.12401</v>
      </c>
      <c r="H5235" s="6">
        <v>0</v>
      </c>
      <c r="I5235" s="6"/>
      <c r="J5235" t="str">
        <f t="shared" si="81"/>
        <v>PMEKX-TGC460GB</v>
      </c>
      <c r="K5235" t="str">
        <f>IF((VLOOKUP(J5235,mdc!A:V,22,FALSE)=""),"non Collabo","collabo")</f>
        <v>collabo</v>
      </c>
      <c r="L5235" t="str" cm="1">
        <f t="array" ref="L5235">IFERROR(_xlfn.IFS(G5235&lt;0,"shortage",H5235&lt;0,"shortage",I5235&lt;0,"shortage"),"ok")</f>
        <v>ok</v>
      </c>
    </row>
    <row r="5236" spans="1:12" hidden="1" x14ac:dyDescent="0.35">
      <c r="A5236" s="5" t="s">
        <v>79</v>
      </c>
      <c r="B5236" s="5" t="s">
        <v>25</v>
      </c>
      <c r="C5236" s="5" t="s">
        <v>1580</v>
      </c>
      <c r="D5236" s="5" t="s">
        <v>876</v>
      </c>
      <c r="E5236" s="5" t="s">
        <v>1566</v>
      </c>
      <c r="F5236" s="6"/>
      <c r="G5236" s="6">
        <v>10.12401</v>
      </c>
      <c r="H5236" s="6"/>
      <c r="I5236" s="6"/>
      <c r="J5236" t="str">
        <f t="shared" si="81"/>
        <v>PMEKX-TGC460GB</v>
      </c>
      <c r="K5236" t="str">
        <f>IF((VLOOKUP(J5236,mdc!A:V,22,FALSE)=""),"non Collabo","collabo")</f>
        <v>collabo</v>
      </c>
      <c r="L5236" t="str" cm="1">
        <f t="array" ref="L5236">IFERROR(_xlfn.IFS(G5236&lt;0,"shortage",H5236&lt;0,"shortage",I5236&lt;0,"shortage"),"ok")</f>
        <v>ok</v>
      </c>
    </row>
    <row r="5237" spans="1:12" ht="15" hidden="1" thickBot="1" x14ac:dyDescent="0.4">
      <c r="A5237" s="5" t="s">
        <v>79</v>
      </c>
      <c r="B5237" s="5" t="s">
        <v>25</v>
      </c>
      <c r="C5237" s="5" t="s">
        <v>1580</v>
      </c>
      <c r="D5237" s="7" t="s">
        <v>876</v>
      </c>
      <c r="E5237" s="7" t="s">
        <v>8</v>
      </c>
      <c r="F5237" s="8"/>
      <c r="G5237" s="8">
        <v>0</v>
      </c>
      <c r="H5237" s="8">
        <v>0</v>
      </c>
      <c r="I5237" s="8"/>
      <c r="J5237" t="str">
        <f t="shared" si="81"/>
        <v>PMEKX-TGC460GB</v>
      </c>
      <c r="K5237" t="str">
        <f>IF((VLOOKUP(J5237,mdc!A:V,22,FALSE)=""),"non Collabo","collabo")</f>
        <v>collabo</v>
      </c>
    </row>
    <row r="5238" spans="1:12" hidden="1" x14ac:dyDescent="0.35">
      <c r="A5238" s="5" t="s">
        <v>79</v>
      </c>
      <c r="B5238" s="5" t="s">
        <v>25</v>
      </c>
      <c r="C5238" s="5" t="s">
        <v>1580</v>
      </c>
      <c r="D5238" s="3" t="s">
        <v>877</v>
      </c>
      <c r="E5238" s="3" t="s">
        <v>5</v>
      </c>
      <c r="F5238" s="4"/>
      <c r="G5238" s="4">
        <v>1374</v>
      </c>
      <c r="H5238" s="4">
        <v>1026</v>
      </c>
      <c r="I5238" s="4">
        <v>951</v>
      </c>
      <c r="J5238" t="str">
        <f t="shared" si="81"/>
        <v>PMEKX-TGC462EB</v>
      </c>
      <c r="K5238" t="str">
        <f>IF((VLOOKUP(J5238,mdc!A:V,22,FALSE)=""),"non Collabo","collabo")</f>
        <v>collabo</v>
      </c>
      <c r="L5238" t="str" cm="1">
        <f t="array" ref="L5238">IFERROR(_xlfn.IFS(G5238&lt;0,"shortage",H5238&lt;0,"shortage",I5238&lt;0,"shortage"),"ok")</f>
        <v>ok</v>
      </c>
    </row>
    <row r="5239" spans="1:12" hidden="1" x14ac:dyDescent="0.35">
      <c r="A5239" s="5" t="s">
        <v>79</v>
      </c>
      <c r="B5239" s="5" t="s">
        <v>25</v>
      </c>
      <c r="C5239" s="5" t="s">
        <v>1580</v>
      </c>
      <c r="D5239" s="5" t="s">
        <v>877</v>
      </c>
      <c r="E5239" s="5" t="s">
        <v>1565</v>
      </c>
      <c r="F5239" s="6"/>
      <c r="G5239" s="6">
        <v>1374</v>
      </c>
      <c r="H5239" s="6">
        <v>1026</v>
      </c>
      <c r="I5239" s="6">
        <v>951</v>
      </c>
      <c r="J5239" t="str">
        <f t="shared" si="81"/>
        <v>PMEKX-TGC462EB</v>
      </c>
      <c r="K5239" t="str">
        <f>IF((VLOOKUP(J5239,mdc!A:V,22,FALSE)=""),"non Collabo","collabo")</f>
        <v>collabo</v>
      </c>
      <c r="L5239" t="str" cm="1">
        <f t="array" ref="L5239">IFERROR(_xlfn.IFS(G5239&lt;0,"shortage",H5239&lt;0,"shortage",I5239&lt;0,"shortage"),"ok")</f>
        <v>ok</v>
      </c>
    </row>
    <row r="5240" spans="1:12" hidden="1" x14ac:dyDescent="0.35">
      <c r="A5240" s="5" t="s">
        <v>79</v>
      </c>
      <c r="B5240" s="5" t="s">
        <v>25</v>
      </c>
      <c r="C5240" s="5" t="s">
        <v>1580</v>
      </c>
      <c r="D5240" s="5" t="s">
        <v>877</v>
      </c>
      <c r="E5240" s="5" t="s">
        <v>6</v>
      </c>
      <c r="F5240" s="6"/>
      <c r="G5240" s="6">
        <v>0</v>
      </c>
      <c r="H5240" s="6">
        <v>0</v>
      </c>
      <c r="I5240" s="6">
        <v>0</v>
      </c>
      <c r="J5240" t="str">
        <f t="shared" si="81"/>
        <v>PMEKX-TGC462EB</v>
      </c>
      <c r="K5240" t="str">
        <f>IF((VLOOKUP(J5240,mdc!A:V,22,FALSE)=""),"non Collabo","collabo")</f>
        <v>collabo</v>
      </c>
      <c r="L5240" t="str" cm="1">
        <f t="array" ref="L5240">IFERROR(_xlfn.IFS(G5240&lt;0,"shortage",H5240&lt;0,"shortage",I5240&lt;0,"shortage"),"ok")</f>
        <v>ok</v>
      </c>
    </row>
    <row r="5241" spans="1:12" hidden="1" x14ac:dyDescent="0.35">
      <c r="A5241" s="5" t="s">
        <v>79</v>
      </c>
      <c r="B5241" s="5" t="s">
        <v>25</v>
      </c>
      <c r="C5241" s="5" t="s">
        <v>1580</v>
      </c>
      <c r="D5241" s="5" t="s">
        <v>877</v>
      </c>
      <c r="E5241" s="5" t="s">
        <v>2318</v>
      </c>
      <c r="F5241" s="6"/>
      <c r="G5241" s="6">
        <v>100</v>
      </c>
      <c r="H5241" s="6">
        <v>100</v>
      </c>
      <c r="I5241" s="6">
        <v>100</v>
      </c>
      <c r="J5241" t="str">
        <f t="shared" si="81"/>
        <v>PMEKX-TGC462EB</v>
      </c>
      <c r="K5241" t="str">
        <f>IF((VLOOKUP(J5241,mdc!A:V,22,FALSE)=""),"non Collabo","collabo")</f>
        <v>collabo</v>
      </c>
      <c r="L5241" t="str" cm="1">
        <f t="array" ref="L5241">IFERROR(_xlfn.IFS(G5241&lt;0,"shortage",H5241&lt;0,"shortage",I5241&lt;0,"shortage"),"ok")</f>
        <v>ok</v>
      </c>
    </row>
    <row r="5242" spans="1:12" hidden="1" x14ac:dyDescent="0.35">
      <c r="A5242" s="5" t="s">
        <v>79</v>
      </c>
      <c r="B5242" s="5" t="s">
        <v>25</v>
      </c>
      <c r="C5242" s="5" t="s">
        <v>1580</v>
      </c>
      <c r="D5242" s="5" t="s">
        <v>877</v>
      </c>
      <c r="E5242" s="5" t="s">
        <v>7</v>
      </c>
      <c r="F5242" s="6"/>
      <c r="G5242" s="6">
        <v>30.420359999999999</v>
      </c>
      <c r="H5242" s="6">
        <v>22.71564</v>
      </c>
      <c r="I5242" s="6">
        <v>21.055140000000002</v>
      </c>
      <c r="J5242" t="str">
        <f t="shared" si="81"/>
        <v>PMEKX-TGC462EB</v>
      </c>
      <c r="K5242" t="str">
        <f>IF((VLOOKUP(J5242,mdc!A:V,22,FALSE)=""),"non Collabo","collabo")</f>
        <v>collabo</v>
      </c>
      <c r="L5242" t="str" cm="1">
        <f t="array" ref="L5242">IFERROR(_xlfn.IFS(G5242&lt;0,"shortage",H5242&lt;0,"shortage",I5242&lt;0,"shortage"),"ok")</f>
        <v>ok</v>
      </c>
    </row>
    <row r="5243" spans="1:12" hidden="1" x14ac:dyDescent="0.35">
      <c r="A5243" s="5" t="s">
        <v>79</v>
      </c>
      <c r="B5243" s="5" t="s">
        <v>25</v>
      </c>
      <c r="C5243" s="5" t="s">
        <v>1580</v>
      </c>
      <c r="D5243" s="5" t="s">
        <v>877</v>
      </c>
      <c r="E5243" s="5" t="s">
        <v>1566</v>
      </c>
      <c r="F5243" s="6"/>
      <c r="G5243" s="6">
        <v>34.198860000000003</v>
      </c>
      <c r="H5243" s="6">
        <v>25.537140000000001</v>
      </c>
      <c r="I5243" s="6">
        <v>23.670390000000001</v>
      </c>
      <c r="J5243" t="str">
        <f t="shared" si="81"/>
        <v>PMEKX-TGC462EB</v>
      </c>
      <c r="K5243" t="str">
        <f>IF((VLOOKUP(J5243,mdc!A:V,22,FALSE)=""),"non Collabo","collabo")</f>
        <v>collabo</v>
      </c>
      <c r="L5243" t="str" cm="1">
        <f t="array" ref="L5243">IFERROR(_xlfn.IFS(G5243&lt;0,"shortage",H5243&lt;0,"shortage",I5243&lt;0,"shortage"),"ok")</f>
        <v>ok</v>
      </c>
    </row>
    <row r="5244" spans="1:12" ht="15" hidden="1" thickBot="1" x14ac:dyDescent="0.4">
      <c r="A5244" s="5" t="s">
        <v>79</v>
      </c>
      <c r="B5244" s="5" t="s">
        <v>25</v>
      </c>
      <c r="C5244" s="5" t="s">
        <v>1580</v>
      </c>
      <c r="D5244" s="7" t="s">
        <v>877</v>
      </c>
      <c r="E5244" s="7" t="s">
        <v>8</v>
      </c>
      <c r="F5244" s="8"/>
      <c r="G5244" s="8">
        <v>-3.7785000000000002</v>
      </c>
      <c r="H5244" s="8">
        <v>-2.8214999999999999</v>
      </c>
      <c r="I5244" s="8">
        <v>-2.6152500000000001</v>
      </c>
      <c r="J5244" t="str">
        <f t="shared" si="81"/>
        <v>PMEKX-TGC462EB</v>
      </c>
      <c r="K5244" t="str">
        <f>IF((VLOOKUP(J5244,mdc!A:V,22,FALSE)=""),"non Collabo","collabo")</f>
        <v>collabo</v>
      </c>
    </row>
    <row r="5245" spans="1:12" hidden="1" x14ac:dyDescent="0.35">
      <c r="A5245" s="5" t="s">
        <v>79</v>
      </c>
      <c r="B5245" s="5" t="s">
        <v>25</v>
      </c>
      <c r="C5245" s="5" t="s">
        <v>1580</v>
      </c>
      <c r="D5245" s="3" t="s">
        <v>878</v>
      </c>
      <c r="E5245" s="3" t="s">
        <v>5</v>
      </c>
      <c r="F5245" s="4">
        <v>6</v>
      </c>
      <c r="G5245" s="4">
        <v>1152</v>
      </c>
      <c r="H5245" s="4">
        <v>774</v>
      </c>
      <c r="I5245" s="4"/>
      <c r="J5245" t="str">
        <f t="shared" si="81"/>
        <v>PMEKX-TGC462GB</v>
      </c>
      <c r="K5245" t="str">
        <f>IF((VLOOKUP(J5245,mdc!A:V,22,FALSE)=""),"non Collabo","collabo")</f>
        <v>collabo</v>
      </c>
      <c r="L5245" t="str" cm="1">
        <f t="array" ref="L5245">IFERROR(_xlfn.IFS(G5245&lt;0,"shortage",H5245&lt;0,"shortage",I5245&lt;0,"shortage"),"ok")</f>
        <v>ok</v>
      </c>
    </row>
    <row r="5246" spans="1:12" hidden="1" x14ac:dyDescent="0.35">
      <c r="A5246" s="5" t="s">
        <v>79</v>
      </c>
      <c r="B5246" s="5" t="s">
        <v>25</v>
      </c>
      <c r="C5246" s="5" t="s">
        <v>1580</v>
      </c>
      <c r="D5246" s="5" t="s">
        <v>878</v>
      </c>
      <c r="E5246" s="5" t="s">
        <v>1565</v>
      </c>
      <c r="F5246" s="6">
        <v>6</v>
      </c>
      <c r="G5246" s="6">
        <v>1152</v>
      </c>
      <c r="H5246" s="6">
        <v>774</v>
      </c>
      <c r="I5246" s="6"/>
      <c r="J5246" t="str">
        <f t="shared" si="81"/>
        <v>PMEKX-TGC462GB</v>
      </c>
      <c r="K5246" t="str">
        <f>IF((VLOOKUP(J5246,mdc!A:V,22,FALSE)=""),"non Collabo","collabo")</f>
        <v>collabo</v>
      </c>
      <c r="L5246" t="str" cm="1">
        <f t="array" ref="L5246">IFERROR(_xlfn.IFS(G5246&lt;0,"shortage",H5246&lt;0,"shortage",I5246&lt;0,"shortage"),"ok")</f>
        <v>ok</v>
      </c>
    </row>
    <row r="5247" spans="1:12" hidden="1" x14ac:dyDescent="0.35">
      <c r="A5247" s="5" t="s">
        <v>79</v>
      </c>
      <c r="B5247" s="5" t="s">
        <v>25</v>
      </c>
      <c r="C5247" s="5" t="s">
        <v>1580</v>
      </c>
      <c r="D5247" s="5" t="s">
        <v>878</v>
      </c>
      <c r="E5247" s="5" t="s">
        <v>6</v>
      </c>
      <c r="F5247" s="6">
        <v>0</v>
      </c>
      <c r="G5247" s="6">
        <v>0</v>
      </c>
      <c r="H5247" s="6">
        <v>0</v>
      </c>
      <c r="I5247" s="6"/>
      <c r="J5247" t="str">
        <f t="shared" si="81"/>
        <v>PMEKX-TGC462GB</v>
      </c>
      <c r="K5247" t="str">
        <f>IF((VLOOKUP(J5247,mdc!A:V,22,FALSE)=""),"non Collabo","collabo")</f>
        <v>collabo</v>
      </c>
      <c r="L5247" t="str" cm="1">
        <f t="array" ref="L5247">IFERROR(_xlfn.IFS(G5247&lt;0,"shortage",H5247&lt;0,"shortage",I5247&lt;0,"shortage"),"ok")</f>
        <v>ok</v>
      </c>
    </row>
    <row r="5248" spans="1:12" hidden="1" x14ac:dyDescent="0.35">
      <c r="A5248" s="5" t="s">
        <v>79</v>
      </c>
      <c r="B5248" s="5" t="s">
        <v>25</v>
      </c>
      <c r="C5248" s="5" t="s">
        <v>1580</v>
      </c>
      <c r="D5248" s="5" t="s">
        <v>878</v>
      </c>
      <c r="E5248" s="5" t="s">
        <v>2318</v>
      </c>
      <c r="F5248" s="6">
        <v>100</v>
      </c>
      <c r="G5248" s="6">
        <v>100</v>
      </c>
      <c r="H5248" s="6">
        <v>100</v>
      </c>
      <c r="I5248" s="6"/>
      <c r="J5248" t="str">
        <f t="shared" si="81"/>
        <v>PMEKX-TGC462GB</v>
      </c>
      <c r="K5248" t="str">
        <f>IF((VLOOKUP(J5248,mdc!A:V,22,FALSE)=""),"non Collabo","collabo")</f>
        <v>collabo</v>
      </c>
      <c r="L5248" t="str" cm="1">
        <f t="array" ref="L5248">IFERROR(_xlfn.IFS(G5248&lt;0,"shortage",H5248&lt;0,"shortage",I5248&lt;0,"shortage"),"ok")</f>
        <v>ok</v>
      </c>
    </row>
    <row r="5249" spans="1:12" hidden="1" x14ac:dyDescent="0.35">
      <c r="A5249" s="5" t="s">
        <v>79</v>
      </c>
      <c r="B5249" s="5" t="s">
        <v>25</v>
      </c>
      <c r="C5249" s="5" t="s">
        <v>1580</v>
      </c>
      <c r="D5249" s="5" t="s">
        <v>878</v>
      </c>
      <c r="E5249" s="5" t="s">
        <v>7</v>
      </c>
      <c r="F5249" s="6">
        <v>0.12845999999999999</v>
      </c>
      <c r="G5249" s="6">
        <v>24.66432</v>
      </c>
      <c r="H5249" s="6">
        <v>16.571339999999999</v>
      </c>
      <c r="I5249" s="6"/>
      <c r="J5249" t="str">
        <f t="shared" si="81"/>
        <v>PMEKX-TGC462GB</v>
      </c>
      <c r="K5249" t="str">
        <f>IF((VLOOKUP(J5249,mdc!A:V,22,FALSE)=""),"non Collabo","collabo")</f>
        <v>collabo</v>
      </c>
      <c r="L5249" t="str" cm="1">
        <f t="array" ref="L5249">IFERROR(_xlfn.IFS(G5249&lt;0,"shortage",H5249&lt;0,"shortage",I5249&lt;0,"shortage"),"ok")</f>
        <v>ok</v>
      </c>
    </row>
    <row r="5250" spans="1:12" hidden="1" x14ac:dyDescent="0.35">
      <c r="A5250" s="5" t="s">
        <v>79</v>
      </c>
      <c r="B5250" s="5" t="s">
        <v>25</v>
      </c>
      <c r="C5250" s="5" t="s">
        <v>1580</v>
      </c>
      <c r="D5250" s="5" t="s">
        <v>878</v>
      </c>
      <c r="E5250" s="5" t="s">
        <v>1566</v>
      </c>
      <c r="F5250" s="6">
        <v>0.12845999999999999</v>
      </c>
      <c r="G5250" s="6">
        <v>24.66432</v>
      </c>
      <c r="H5250" s="6">
        <v>16.571339999999999</v>
      </c>
      <c r="I5250" s="6"/>
      <c r="J5250" t="str">
        <f t="shared" si="81"/>
        <v>PMEKX-TGC462GB</v>
      </c>
      <c r="K5250" t="str">
        <f>IF((VLOOKUP(J5250,mdc!A:V,22,FALSE)=""),"non Collabo","collabo")</f>
        <v>collabo</v>
      </c>
      <c r="L5250" t="str" cm="1">
        <f t="array" ref="L5250">IFERROR(_xlfn.IFS(G5250&lt;0,"shortage",H5250&lt;0,"shortage",I5250&lt;0,"shortage"),"ok")</f>
        <v>ok</v>
      </c>
    </row>
    <row r="5251" spans="1:12" ht="15" hidden="1" thickBot="1" x14ac:dyDescent="0.4">
      <c r="A5251" s="5" t="s">
        <v>79</v>
      </c>
      <c r="B5251" s="5" t="s">
        <v>25</v>
      </c>
      <c r="C5251" s="5" t="s">
        <v>1580</v>
      </c>
      <c r="D5251" s="7" t="s">
        <v>878</v>
      </c>
      <c r="E5251" s="7" t="s">
        <v>8</v>
      </c>
      <c r="F5251" s="8">
        <v>0</v>
      </c>
      <c r="G5251" s="8">
        <v>0</v>
      </c>
      <c r="H5251" s="8">
        <v>0</v>
      </c>
      <c r="I5251" s="8"/>
      <c r="J5251" t="str">
        <f t="shared" ref="J5251:J5314" si="82">A5251&amp;D5251</f>
        <v>PMEKX-TGC462GB</v>
      </c>
      <c r="K5251" t="str">
        <f>IF((VLOOKUP(J5251,mdc!A:V,22,FALSE)=""),"non Collabo","collabo")</f>
        <v>collabo</v>
      </c>
    </row>
    <row r="5252" spans="1:12" hidden="1" x14ac:dyDescent="0.35">
      <c r="A5252" s="5" t="s">
        <v>79</v>
      </c>
      <c r="B5252" s="5" t="s">
        <v>25</v>
      </c>
      <c r="C5252" s="5" t="s">
        <v>1580</v>
      </c>
      <c r="D5252" s="3" t="s">
        <v>879</v>
      </c>
      <c r="E5252" s="3" t="s">
        <v>5</v>
      </c>
      <c r="F5252" s="4"/>
      <c r="G5252" s="4">
        <v>507</v>
      </c>
      <c r="H5252" s="4">
        <v>450</v>
      </c>
      <c r="I5252" s="4">
        <v>450</v>
      </c>
      <c r="J5252" t="str">
        <f t="shared" si="82"/>
        <v>PMEKX-TGC463EB</v>
      </c>
      <c r="K5252" t="str">
        <f>IF((VLOOKUP(J5252,mdc!A:V,22,FALSE)=""),"non Collabo","collabo")</f>
        <v>collabo</v>
      </c>
      <c r="L5252" t="str" cm="1">
        <f t="array" ref="L5252">IFERROR(_xlfn.IFS(G5252&lt;0,"shortage",H5252&lt;0,"shortage",I5252&lt;0,"shortage"),"ok")</f>
        <v>ok</v>
      </c>
    </row>
    <row r="5253" spans="1:12" hidden="1" x14ac:dyDescent="0.35">
      <c r="A5253" s="5" t="s">
        <v>79</v>
      </c>
      <c r="B5253" s="5" t="s">
        <v>25</v>
      </c>
      <c r="C5253" s="5" t="s">
        <v>1580</v>
      </c>
      <c r="D5253" s="5" t="s">
        <v>879</v>
      </c>
      <c r="E5253" s="5" t="s">
        <v>1565</v>
      </c>
      <c r="F5253" s="6"/>
      <c r="G5253" s="6">
        <v>507</v>
      </c>
      <c r="H5253" s="6">
        <v>450</v>
      </c>
      <c r="I5253" s="6">
        <v>450</v>
      </c>
      <c r="J5253" t="str">
        <f t="shared" si="82"/>
        <v>PMEKX-TGC463EB</v>
      </c>
      <c r="K5253" t="str">
        <f>IF((VLOOKUP(J5253,mdc!A:V,22,FALSE)=""),"non Collabo","collabo")</f>
        <v>collabo</v>
      </c>
      <c r="L5253" t="str" cm="1">
        <f t="array" ref="L5253">IFERROR(_xlfn.IFS(G5253&lt;0,"shortage",H5253&lt;0,"shortage",I5253&lt;0,"shortage"),"ok")</f>
        <v>ok</v>
      </c>
    </row>
    <row r="5254" spans="1:12" hidden="1" x14ac:dyDescent="0.35">
      <c r="A5254" s="5" t="s">
        <v>79</v>
      </c>
      <c r="B5254" s="5" t="s">
        <v>25</v>
      </c>
      <c r="C5254" s="5" t="s">
        <v>1580</v>
      </c>
      <c r="D5254" s="5" t="s">
        <v>879</v>
      </c>
      <c r="E5254" s="5" t="s">
        <v>6</v>
      </c>
      <c r="F5254" s="6"/>
      <c r="G5254" s="6">
        <v>0</v>
      </c>
      <c r="H5254" s="6">
        <v>0</v>
      </c>
      <c r="I5254" s="6">
        <v>0</v>
      </c>
      <c r="J5254" t="str">
        <f t="shared" si="82"/>
        <v>PMEKX-TGC463EB</v>
      </c>
      <c r="K5254" t="str">
        <f>IF((VLOOKUP(J5254,mdc!A:V,22,FALSE)=""),"non Collabo","collabo")</f>
        <v>collabo</v>
      </c>
      <c r="L5254" t="str" cm="1">
        <f t="array" ref="L5254">IFERROR(_xlfn.IFS(G5254&lt;0,"shortage",H5254&lt;0,"shortage",I5254&lt;0,"shortage"),"ok")</f>
        <v>ok</v>
      </c>
    </row>
    <row r="5255" spans="1:12" hidden="1" x14ac:dyDescent="0.35">
      <c r="A5255" s="5" t="s">
        <v>79</v>
      </c>
      <c r="B5255" s="5" t="s">
        <v>25</v>
      </c>
      <c r="C5255" s="5" t="s">
        <v>1580</v>
      </c>
      <c r="D5255" s="5" t="s">
        <v>879</v>
      </c>
      <c r="E5255" s="5" t="s">
        <v>2318</v>
      </c>
      <c r="F5255" s="6"/>
      <c r="G5255" s="6">
        <v>100</v>
      </c>
      <c r="H5255" s="6">
        <v>100</v>
      </c>
      <c r="I5255" s="6">
        <v>100</v>
      </c>
      <c r="J5255" t="str">
        <f t="shared" si="82"/>
        <v>PMEKX-TGC463EB</v>
      </c>
      <c r="K5255" t="str">
        <f>IF((VLOOKUP(J5255,mdc!A:V,22,FALSE)=""),"non Collabo","collabo")</f>
        <v>collabo</v>
      </c>
      <c r="L5255" t="str" cm="1">
        <f t="array" ref="L5255">IFERROR(_xlfn.IFS(G5255&lt;0,"shortage",H5255&lt;0,"shortage",I5255&lt;0,"shortage"),"ok")</f>
        <v>ok</v>
      </c>
    </row>
    <row r="5256" spans="1:12" hidden="1" x14ac:dyDescent="0.35">
      <c r="A5256" s="5" t="s">
        <v>79</v>
      </c>
      <c r="B5256" s="5" t="s">
        <v>25</v>
      </c>
      <c r="C5256" s="5" t="s">
        <v>1580</v>
      </c>
      <c r="D5256" s="5" t="s">
        <v>879</v>
      </c>
      <c r="E5256" s="5" t="s">
        <v>7</v>
      </c>
      <c r="F5256" s="6"/>
      <c r="G5256" s="6">
        <v>15.45843</v>
      </c>
      <c r="H5256" s="6">
        <v>13.720499999999999</v>
      </c>
      <c r="I5256" s="6">
        <v>13.720499999999999</v>
      </c>
      <c r="J5256" t="str">
        <f t="shared" si="82"/>
        <v>PMEKX-TGC463EB</v>
      </c>
      <c r="K5256" t="str">
        <f>IF((VLOOKUP(J5256,mdc!A:V,22,FALSE)=""),"non Collabo","collabo")</f>
        <v>collabo</v>
      </c>
      <c r="L5256" t="str" cm="1">
        <f t="array" ref="L5256">IFERROR(_xlfn.IFS(G5256&lt;0,"shortage",H5256&lt;0,"shortage",I5256&lt;0,"shortage"),"ok")</f>
        <v>ok</v>
      </c>
    </row>
    <row r="5257" spans="1:12" hidden="1" x14ac:dyDescent="0.35">
      <c r="A5257" s="5" t="s">
        <v>79</v>
      </c>
      <c r="B5257" s="5" t="s">
        <v>25</v>
      </c>
      <c r="C5257" s="5" t="s">
        <v>1580</v>
      </c>
      <c r="D5257" s="5" t="s">
        <v>879</v>
      </c>
      <c r="E5257" s="5" t="s">
        <v>1566</v>
      </c>
      <c r="F5257" s="6"/>
      <c r="G5257" s="6">
        <v>17.369820000000001</v>
      </c>
      <c r="H5257" s="6">
        <v>15.417</v>
      </c>
      <c r="I5257" s="6">
        <v>15.417</v>
      </c>
      <c r="J5257" t="str">
        <f t="shared" si="82"/>
        <v>PMEKX-TGC463EB</v>
      </c>
      <c r="K5257" t="str">
        <f>IF((VLOOKUP(J5257,mdc!A:V,22,FALSE)=""),"non Collabo","collabo")</f>
        <v>collabo</v>
      </c>
      <c r="L5257" t="str" cm="1">
        <f t="array" ref="L5257">IFERROR(_xlfn.IFS(G5257&lt;0,"shortage",H5257&lt;0,"shortage",I5257&lt;0,"shortage"),"ok")</f>
        <v>ok</v>
      </c>
    </row>
    <row r="5258" spans="1:12" ht="15" hidden="1" thickBot="1" x14ac:dyDescent="0.4">
      <c r="A5258" s="5" t="s">
        <v>79</v>
      </c>
      <c r="B5258" s="5" t="s">
        <v>25</v>
      </c>
      <c r="C5258" s="5" t="s">
        <v>1580</v>
      </c>
      <c r="D5258" s="7" t="s">
        <v>879</v>
      </c>
      <c r="E5258" s="7" t="s">
        <v>8</v>
      </c>
      <c r="F5258" s="8"/>
      <c r="G5258" s="8">
        <v>-1.9113899999999999</v>
      </c>
      <c r="H5258" s="8">
        <v>-1.6964999999999999</v>
      </c>
      <c r="I5258" s="8">
        <v>-1.6964999999999999</v>
      </c>
      <c r="J5258" t="str">
        <f t="shared" si="82"/>
        <v>PMEKX-TGC463EB</v>
      </c>
      <c r="K5258" t="str">
        <f>IF((VLOOKUP(J5258,mdc!A:V,22,FALSE)=""),"non Collabo","collabo")</f>
        <v>collabo</v>
      </c>
    </row>
    <row r="5259" spans="1:12" hidden="1" x14ac:dyDescent="0.35">
      <c r="A5259" s="5" t="s">
        <v>79</v>
      </c>
      <c r="B5259" s="5" t="s">
        <v>25</v>
      </c>
      <c r="C5259" s="5" t="s">
        <v>1580</v>
      </c>
      <c r="D5259" s="3" t="s">
        <v>880</v>
      </c>
      <c r="E5259" s="3" t="s">
        <v>5</v>
      </c>
      <c r="F5259" s="4"/>
      <c r="G5259" s="4"/>
      <c r="H5259" s="4">
        <v>0</v>
      </c>
      <c r="I5259" s="4"/>
      <c r="J5259" t="str">
        <f t="shared" si="82"/>
        <v>PMEKX-TGC463GB</v>
      </c>
      <c r="K5259" t="str">
        <f>IF((VLOOKUP(J5259,mdc!A:V,22,FALSE)=""),"non Collabo","collabo")</f>
        <v>collabo</v>
      </c>
      <c r="L5259" t="str" cm="1">
        <f t="array" ref="L5259">IFERROR(_xlfn.IFS(G5259&lt;0,"shortage",H5259&lt;0,"shortage",I5259&lt;0,"shortage"),"ok")</f>
        <v>ok</v>
      </c>
    </row>
    <row r="5260" spans="1:12" hidden="1" x14ac:dyDescent="0.35">
      <c r="A5260" s="5" t="s">
        <v>79</v>
      </c>
      <c r="B5260" s="5" t="s">
        <v>25</v>
      </c>
      <c r="C5260" s="5" t="s">
        <v>1580</v>
      </c>
      <c r="D5260" s="5" t="s">
        <v>880</v>
      </c>
      <c r="E5260" s="5" t="s">
        <v>1565</v>
      </c>
      <c r="F5260" s="6"/>
      <c r="G5260" s="6"/>
      <c r="H5260" s="6"/>
      <c r="I5260" s="6"/>
      <c r="J5260" t="str">
        <f t="shared" si="82"/>
        <v>PMEKX-TGC463GB</v>
      </c>
      <c r="K5260" t="str">
        <f>IF((VLOOKUP(J5260,mdc!A:V,22,FALSE)=""),"non Collabo","collabo")</f>
        <v>collabo</v>
      </c>
      <c r="L5260" t="str" cm="1">
        <f t="array" ref="L5260">IFERROR(_xlfn.IFS(G5260&lt;0,"shortage",H5260&lt;0,"shortage",I5260&lt;0,"shortage"),"ok")</f>
        <v>ok</v>
      </c>
    </row>
    <row r="5261" spans="1:12" hidden="1" x14ac:dyDescent="0.35">
      <c r="A5261" s="5" t="s">
        <v>79</v>
      </c>
      <c r="B5261" s="5" t="s">
        <v>25</v>
      </c>
      <c r="C5261" s="5" t="s">
        <v>1580</v>
      </c>
      <c r="D5261" s="5" t="s">
        <v>880</v>
      </c>
      <c r="E5261" s="5" t="s">
        <v>6</v>
      </c>
      <c r="F5261" s="6"/>
      <c r="G5261" s="6"/>
      <c r="H5261" s="6">
        <v>0</v>
      </c>
      <c r="I5261" s="6"/>
      <c r="J5261" t="str">
        <f t="shared" si="82"/>
        <v>PMEKX-TGC463GB</v>
      </c>
      <c r="K5261" t="str">
        <f>IF((VLOOKUP(J5261,mdc!A:V,22,FALSE)=""),"non Collabo","collabo")</f>
        <v>collabo</v>
      </c>
      <c r="L5261" t="str" cm="1">
        <f t="array" ref="L5261">IFERROR(_xlfn.IFS(G5261&lt;0,"shortage",H5261&lt;0,"shortage",I5261&lt;0,"shortage"),"ok")</f>
        <v>ok</v>
      </c>
    </row>
    <row r="5262" spans="1:12" hidden="1" x14ac:dyDescent="0.35">
      <c r="A5262" s="5" t="s">
        <v>79</v>
      </c>
      <c r="B5262" s="5" t="s">
        <v>25</v>
      </c>
      <c r="C5262" s="5" t="s">
        <v>1580</v>
      </c>
      <c r="D5262" s="5" t="s">
        <v>880</v>
      </c>
      <c r="E5262" s="5" t="s">
        <v>2318</v>
      </c>
      <c r="F5262" s="6"/>
      <c r="G5262" s="6"/>
      <c r="H5262" s="6" t="s">
        <v>1640</v>
      </c>
      <c r="I5262" s="6"/>
      <c r="J5262" t="str">
        <f t="shared" si="82"/>
        <v>PMEKX-TGC463GB</v>
      </c>
      <c r="K5262" t="str">
        <f>IF((VLOOKUP(J5262,mdc!A:V,22,FALSE)=""),"non Collabo","collabo")</f>
        <v>collabo</v>
      </c>
      <c r="L5262" t="str" cm="1">
        <f t="array" ref="L5262">IFERROR(_xlfn.IFS(G5262&lt;0,"shortage",H5262&lt;0,"shortage",I5262&lt;0,"shortage"),"ok")</f>
        <v>ok</v>
      </c>
    </row>
    <row r="5263" spans="1:12" hidden="1" x14ac:dyDescent="0.35">
      <c r="A5263" s="5" t="s">
        <v>79</v>
      </c>
      <c r="B5263" s="5" t="s">
        <v>25</v>
      </c>
      <c r="C5263" s="5" t="s">
        <v>1580</v>
      </c>
      <c r="D5263" s="5" t="s">
        <v>880</v>
      </c>
      <c r="E5263" s="5" t="s">
        <v>7</v>
      </c>
      <c r="F5263" s="6"/>
      <c r="G5263" s="6"/>
      <c r="H5263" s="6">
        <v>0</v>
      </c>
      <c r="I5263" s="6"/>
      <c r="J5263" t="str">
        <f t="shared" si="82"/>
        <v>PMEKX-TGC463GB</v>
      </c>
      <c r="K5263" t="str">
        <f>IF((VLOOKUP(J5263,mdc!A:V,22,FALSE)=""),"non Collabo","collabo")</f>
        <v>collabo</v>
      </c>
      <c r="L5263" t="str" cm="1">
        <f t="array" ref="L5263">IFERROR(_xlfn.IFS(G5263&lt;0,"shortage",H5263&lt;0,"shortage",I5263&lt;0,"shortage"),"ok")</f>
        <v>ok</v>
      </c>
    </row>
    <row r="5264" spans="1:12" hidden="1" x14ac:dyDescent="0.35">
      <c r="A5264" s="5" t="s">
        <v>79</v>
      </c>
      <c r="B5264" s="5" t="s">
        <v>25</v>
      </c>
      <c r="C5264" s="5" t="s">
        <v>1580</v>
      </c>
      <c r="D5264" s="5" t="s">
        <v>880</v>
      </c>
      <c r="E5264" s="5" t="s">
        <v>1566</v>
      </c>
      <c r="F5264" s="6"/>
      <c r="G5264" s="6"/>
      <c r="H5264" s="6"/>
      <c r="I5264" s="6"/>
      <c r="J5264" t="str">
        <f t="shared" si="82"/>
        <v>PMEKX-TGC463GB</v>
      </c>
      <c r="K5264" t="str">
        <f>IF((VLOOKUP(J5264,mdc!A:V,22,FALSE)=""),"non Collabo","collabo")</f>
        <v>collabo</v>
      </c>
      <c r="L5264" t="str" cm="1">
        <f t="array" ref="L5264">IFERROR(_xlfn.IFS(G5264&lt;0,"shortage",H5264&lt;0,"shortage",I5264&lt;0,"shortage"),"ok")</f>
        <v>ok</v>
      </c>
    </row>
    <row r="5265" spans="1:12" ht="15" hidden="1" thickBot="1" x14ac:dyDescent="0.4">
      <c r="A5265" s="5" t="s">
        <v>79</v>
      </c>
      <c r="B5265" s="5" t="s">
        <v>25</v>
      </c>
      <c r="C5265" s="5" t="s">
        <v>1580</v>
      </c>
      <c r="D5265" s="7" t="s">
        <v>880</v>
      </c>
      <c r="E5265" s="7" t="s">
        <v>8</v>
      </c>
      <c r="F5265" s="8"/>
      <c r="G5265" s="8"/>
      <c r="H5265" s="8">
        <v>0</v>
      </c>
      <c r="I5265" s="8"/>
      <c r="J5265" t="str">
        <f t="shared" si="82"/>
        <v>PMEKX-TGC463GB</v>
      </c>
      <c r="K5265" t="str">
        <f>IF((VLOOKUP(J5265,mdc!A:V,22,FALSE)=""),"non Collabo","collabo")</f>
        <v>collabo</v>
      </c>
    </row>
    <row r="5266" spans="1:12" hidden="1" x14ac:dyDescent="0.35">
      <c r="A5266" s="5" t="s">
        <v>79</v>
      </c>
      <c r="B5266" s="5" t="s">
        <v>25</v>
      </c>
      <c r="C5266" s="5" t="s">
        <v>1580</v>
      </c>
      <c r="D5266" s="3" t="s">
        <v>881</v>
      </c>
      <c r="E5266" s="3" t="s">
        <v>5</v>
      </c>
      <c r="F5266" s="4"/>
      <c r="G5266" s="4">
        <v>204</v>
      </c>
      <c r="H5266" s="4">
        <v>336</v>
      </c>
      <c r="I5266" s="4">
        <v>234</v>
      </c>
      <c r="J5266" t="str">
        <f t="shared" si="82"/>
        <v>PMEKX-TGC464EB</v>
      </c>
      <c r="K5266" t="str">
        <f>IF((VLOOKUP(J5266,mdc!A:V,22,FALSE)=""),"non Collabo","collabo")</f>
        <v>collabo</v>
      </c>
      <c r="L5266" t="str" cm="1">
        <f t="array" ref="L5266">IFERROR(_xlfn.IFS(G5266&lt;0,"shortage",H5266&lt;0,"shortage",I5266&lt;0,"shortage"),"ok")</f>
        <v>ok</v>
      </c>
    </row>
    <row r="5267" spans="1:12" hidden="1" x14ac:dyDescent="0.35">
      <c r="A5267" s="5" t="s">
        <v>79</v>
      </c>
      <c r="B5267" s="5" t="s">
        <v>25</v>
      </c>
      <c r="C5267" s="5" t="s">
        <v>1580</v>
      </c>
      <c r="D5267" s="5" t="s">
        <v>881</v>
      </c>
      <c r="E5267" s="5" t="s">
        <v>1565</v>
      </c>
      <c r="F5267" s="6"/>
      <c r="G5267" s="6">
        <v>204</v>
      </c>
      <c r="H5267" s="6">
        <v>336</v>
      </c>
      <c r="I5267" s="6">
        <v>234</v>
      </c>
      <c r="J5267" t="str">
        <f t="shared" si="82"/>
        <v>PMEKX-TGC464EB</v>
      </c>
      <c r="K5267" t="str">
        <f>IF((VLOOKUP(J5267,mdc!A:V,22,FALSE)=""),"non Collabo","collabo")</f>
        <v>collabo</v>
      </c>
      <c r="L5267" t="str" cm="1">
        <f t="array" ref="L5267">IFERROR(_xlfn.IFS(G5267&lt;0,"shortage",H5267&lt;0,"shortage",I5267&lt;0,"shortage"),"ok")</f>
        <v>ok</v>
      </c>
    </row>
    <row r="5268" spans="1:12" hidden="1" x14ac:dyDescent="0.35">
      <c r="A5268" s="5" t="s">
        <v>79</v>
      </c>
      <c r="B5268" s="5" t="s">
        <v>25</v>
      </c>
      <c r="C5268" s="5" t="s">
        <v>1580</v>
      </c>
      <c r="D5268" s="5" t="s">
        <v>881</v>
      </c>
      <c r="E5268" s="5" t="s">
        <v>6</v>
      </c>
      <c r="F5268" s="6"/>
      <c r="G5268" s="6">
        <v>0</v>
      </c>
      <c r="H5268" s="6">
        <v>0</v>
      </c>
      <c r="I5268" s="6">
        <v>0</v>
      </c>
      <c r="J5268" t="str">
        <f t="shared" si="82"/>
        <v>PMEKX-TGC464EB</v>
      </c>
      <c r="K5268" t="str">
        <f>IF((VLOOKUP(J5268,mdc!A:V,22,FALSE)=""),"non Collabo","collabo")</f>
        <v>collabo</v>
      </c>
      <c r="L5268" t="str" cm="1">
        <f t="array" ref="L5268">IFERROR(_xlfn.IFS(G5268&lt;0,"shortage",H5268&lt;0,"shortage",I5268&lt;0,"shortage"),"ok")</f>
        <v>ok</v>
      </c>
    </row>
    <row r="5269" spans="1:12" hidden="1" x14ac:dyDescent="0.35">
      <c r="A5269" s="5" t="s">
        <v>79</v>
      </c>
      <c r="B5269" s="5" t="s">
        <v>25</v>
      </c>
      <c r="C5269" s="5" t="s">
        <v>1580</v>
      </c>
      <c r="D5269" s="5" t="s">
        <v>881</v>
      </c>
      <c r="E5269" s="5" t="s">
        <v>2318</v>
      </c>
      <c r="F5269" s="6"/>
      <c r="G5269" s="6">
        <v>100</v>
      </c>
      <c r="H5269" s="6">
        <v>100</v>
      </c>
      <c r="I5269" s="6">
        <v>100</v>
      </c>
      <c r="J5269" t="str">
        <f t="shared" si="82"/>
        <v>PMEKX-TGC464EB</v>
      </c>
      <c r="K5269" t="str">
        <f>IF((VLOOKUP(J5269,mdc!A:V,22,FALSE)=""),"non Collabo","collabo")</f>
        <v>collabo</v>
      </c>
      <c r="L5269" t="str" cm="1">
        <f t="array" ref="L5269">IFERROR(_xlfn.IFS(G5269&lt;0,"shortage",H5269&lt;0,"shortage",I5269&lt;0,"shortage"),"ok")</f>
        <v>ok</v>
      </c>
    </row>
    <row r="5270" spans="1:12" hidden="1" x14ac:dyDescent="0.35">
      <c r="A5270" s="5" t="s">
        <v>79</v>
      </c>
      <c r="B5270" s="5" t="s">
        <v>25</v>
      </c>
      <c r="C5270" s="5" t="s">
        <v>1580</v>
      </c>
      <c r="D5270" s="5" t="s">
        <v>881</v>
      </c>
      <c r="E5270" s="5" t="s">
        <v>7</v>
      </c>
      <c r="F5270" s="6"/>
      <c r="G5270" s="6">
        <v>8.0804399999999994</v>
      </c>
      <c r="H5270" s="6">
        <v>13.308960000000001</v>
      </c>
      <c r="I5270" s="6">
        <v>9.2687399999999993</v>
      </c>
      <c r="J5270" t="str">
        <f t="shared" si="82"/>
        <v>PMEKX-TGC464EB</v>
      </c>
      <c r="K5270" t="str">
        <f>IF((VLOOKUP(J5270,mdc!A:V,22,FALSE)=""),"non Collabo","collabo")</f>
        <v>collabo</v>
      </c>
      <c r="L5270" t="str" cm="1">
        <f t="array" ref="L5270">IFERROR(_xlfn.IFS(G5270&lt;0,"shortage",H5270&lt;0,"shortage",I5270&lt;0,"shortage"),"ok")</f>
        <v>ok</v>
      </c>
    </row>
    <row r="5271" spans="1:12" hidden="1" x14ac:dyDescent="0.35">
      <c r="A5271" s="5" t="s">
        <v>79</v>
      </c>
      <c r="B5271" s="5" t="s">
        <v>25</v>
      </c>
      <c r="C5271" s="5" t="s">
        <v>1580</v>
      </c>
      <c r="D5271" s="5" t="s">
        <v>881</v>
      </c>
      <c r="E5271" s="5" t="s">
        <v>1566</v>
      </c>
      <c r="F5271" s="6"/>
      <c r="G5271" s="6">
        <v>9.6736799999999992</v>
      </c>
      <c r="H5271" s="6">
        <v>15.933120000000001</v>
      </c>
      <c r="I5271" s="6">
        <v>11.09628</v>
      </c>
      <c r="J5271" t="str">
        <f t="shared" si="82"/>
        <v>PMEKX-TGC464EB</v>
      </c>
      <c r="K5271" t="str">
        <f>IF((VLOOKUP(J5271,mdc!A:V,22,FALSE)=""),"non Collabo","collabo")</f>
        <v>collabo</v>
      </c>
      <c r="L5271" t="str" cm="1">
        <f t="array" ref="L5271">IFERROR(_xlfn.IFS(G5271&lt;0,"shortage",H5271&lt;0,"shortage",I5271&lt;0,"shortage"),"ok")</f>
        <v>ok</v>
      </c>
    </row>
    <row r="5272" spans="1:12" ht="15" hidden="1" thickBot="1" x14ac:dyDescent="0.4">
      <c r="A5272" s="5" t="s">
        <v>79</v>
      </c>
      <c r="B5272" s="5" t="s">
        <v>25</v>
      </c>
      <c r="C5272" s="5" t="s">
        <v>1580</v>
      </c>
      <c r="D5272" s="7" t="s">
        <v>881</v>
      </c>
      <c r="E5272" s="7" t="s">
        <v>8</v>
      </c>
      <c r="F5272" s="8"/>
      <c r="G5272" s="8">
        <v>-1.59324</v>
      </c>
      <c r="H5272" s="8">
        <v>-2.6241599999999998</v>
      </c>
      <c r="I5272" s="8">
        <v>-1.8275399999999999</v>
      </c>
      <c r="J5272" t="str">
        <f t="shared" si="82"/>
        <v>PMEKX-TGC464EB</v>
      </c>
      <c r="K5272" t="str">
        <f>IF((VLOOKUP(J5272,mdc!A:V,22,FALSE)=""),"non Collabo","collabo")</f>
        <v>collabo</v>
      </c>
    </row>
    <row r="5273" spans="1:12" hidden="1" x14ac:dyDescent="0.35">
      <c r="A5273" s="5" t="s">
        <v>79</v>
      </c>
      <c r="B5273" s="5" t="s">
        <v>25</v>
      </c>
      <c r="C5273" s="5" t="s">
        <v>1580</v>
      </c>
      <c r="D5273" s="3" t="s">
        <v>883</v>
      </c>
      <c r="E5273" s="3" t="s">
        <v>5</v>
      </c>
      <c r="F5273" s="4">
        <v>552</v>
      </c>
      <c r="G5273" s="4">
        <v>810</v>
      </c>
      <c r="H5273" s="4">
        <v>651</v>
      </c>
      <c r="I5273" s="4">
        <v>132</v>
      </c>
      <c r="J5273" t="str">
        <f t="shared" si="82"/>
        <v>PMEKX-TGD310FRG</v>
      </c>
      <c r="K5273" t="str">
        <f>IF((VLOOKUP(J5273,mdc!A:V,22,FALSE)=""),"non Collabo","collabo")</f>
        <v>collabo</v>
      </c>
      <c r="L5273" t="str" cm="1">
        <f t="array" ref="L5273">IFERROR(_xlfn.IFS(G5273&lt;0,"shortage",H5273&lt;0,"shortage",I5273&lt;0,"shortage"),"ok")</f>
        <v>ok</v>
      </c>
    </row>
    <row r="5274" spans="1:12" hidden="1" x14ac:dyDescent="0.35">
      <c r="A5274" s="5" t="s">
        <v>79</v>
      </c>
      <c r="B5274" s="5" t="s">
        <v>25</v>
      </c>
      <c r="C5274" s="5" t="s">
        <v>1580</v>
      </c>
      <c r="D5274" s="5" t="s">
        <v>883</v>
      </c>
      <c r="E5274" s="5" t="s">
        <v>1565</v>
      </c>
      <c r="F5274" s="6">
        <v>552</v>
      </c>
      <c r="G5274" s="6">
        <v>810</v>
      </c>
      <c r="H5274" s="6">
        <v>651</v>
      </c>
      <c r="I5274" s="6">
        <v>132</v>
      </c>
      <c r="J5274" t="str">
        <f t="shared" si="82"/>
        <v>PMEKX-TGD310FRG</v>
      </c>
      <c r="K5274" t="str">
        <f>IF((VLOOKUP(J5274,mdc!A:V,22,FALSE)=""),"non Collabo","collabo")</f>
        <v>collabo</v>
      </c>
      <c r="L5274" t="str" cm="1">
        <f t="array" ref="L5274">IFERROR(_xlfn.IFS(G5274&lt;0,"shortage",H5274&lt;0,"shortage",I5274&lt;0,"shortage"),"ok")</f>
        <v>ok</v>
      </c>
    </row>
    <row r="5275" spans="1:12" hidden="1" x14ac:dyDescent="0.35">
      <c r="A5275" s="5" t="s">
        <v>79</v>
      </c>
      <c r="B5275" s="5" t="s">
        <v>25</v>
      </c>
      <c r="C5275" s="5" t="s">
        <v>1580</v>
      </c>
      <c r="D5275" s="5" t="s">
        <v>883</v>
      </c>
      <c r="E5275" s="5" t="s">
        <v>6</v>
      </c>
      <c r="F5275" s="6">
        <v>0</v>
      </c>
      <c r="G5275" s="6">
        <v>0</v>
      </c>
      <c r="H5275" s="6">
        <v>0</v>
      </c>
      <c r="I5275" s="6">
        <v>0</v>
      </c>
      <c r="J5275" t="str">
        <f t="shared" si="82"/>
        <v>PMEKX-TGD310FRG</v>
      </c>
      <c r="K5275" t="str">
        <f>IF((VLOOKUP(J5275,mdc!A:V,22,FALSE)=""),"non Collabo","collabo")</f>
        <v>collabo</v>
      </c>
      <c r="L5275" t="str" cm="1">
        <f t="array" ref="L5275">IFERROR(_xlfn.IFS(G5275&lt;0,"shortage",H5275&lt;0,"shortage",I5275&lt;0,"shortage"),"ok")</f>
        <v>ok</v>
      </c>
    </row>
    <row r="5276" spans="1:12" hidden="1" x14ac:dyDescent="0.35">
      <c r="A5276" s="5" t="s">
        <v>79</v>
      </c>
      <c r="B5276" s="5" t="s">
        <v>25</v>
      </c>
      <c r="C5276" s="5" t="s">
        <v>1580</v>
      </c>
      <c r="D5276" s="5" t="s">
        <v>883</v>
      </c>
      <c r="E5276" s="5" t="s">
        <v>2318</v>
      </c>
      <c r="F5276" s="6">
        <v>100</v>
      </c>
      <c r="G5276" s="6">
        <v>100</v>
      </c>
      <c r="H5276" s="6">
        <v>100</v>
      </c>
      <c r="I5276" s="6">
        <v>100</v>
      </c>
      <c r="J5276" t="str">
        <f t="shared" si="82"/>
        <v>PMEKX-TGD310FRG</v>
      </c>
      <c r="K5276" t="str">
        <f>IF((VLOOKUP(J5276,mdc!A:V,22,FALSE)=""),"non Collabo","collabo")</f>
        <v>collabo</v>
      </c>
      <c r="L5276" t="str" cm="1">
        <f t="array" ref="L5276">IFERROR(_xlfn.IFS(G5276&lt;0,"shortage",H5276&lt;0,"shortage",I5276&lt;0,"shortage"),"ok")</f>
        <v>ok</v>
      </c>
    </row>
    <row r="5277" spans="1:12" hidden="1" x14ac:dyDescent="0.35">
      <c r="A5277" s="5" t="s">
        <v>79</v>
      </c>
      <c r="B5277" s="5" t="s">
        <v>25</v>
      </c>
      <c r="C5277" s="5" t="s">
        <v>1580</v>
      </c>
      <c r="D5277" s="5" t="s">
        <v>883</v>
      </c>
      <c r="E5277" s="5" t="s">
        <v>7</v>
      </c>
      <c r="F5277" s="6">
        <v>7.8549600000000002</v>
      </c>
      <c r="G5277" s="6">
        <v>11.526300000000001</v>
      </c>
      <c r="H5277" s="6">
        <v>9.2637300000000007</v>
      </c>
      <c r="I5277" s="6">
        <v>1.87836</v>
      </c>
      <c r="J5277" t="str">
        <f t="shared" si="82"/>
        <v>PMEKX-TGD310FRG</v>
      </c>
      <c r="K5277" t="str">
        <f>IF((VLOOKUP(J5277,mdc!A:V,22,FALSE)=""),"non Collabo","collabo")</f>
        <v>collabo</v>
      </c>
      <c r="L5277" t="str" cm="1">
        <f t="array" ref="L5277">IFERROR(_xlfn.IFS(G5277&lt;0,"shortage",H5277&lt;0,"shortage",I5277&lt;0,"shortage"),"ok")</f>
        <v>ok</v>
      </c>
    </row>
    <row r="5278" spans="1:12" hidden="1" x14ac:dyDescent="0.35">
      <c r="A5278" s="5" t="s">
        <v>79</v>
      </c>
      <c r="B5278" s="5" t="s">
        <v>25</v>
      </c>
      <c r="C5278" s="5" t="s">
        <v>1580</v>
      </c>
      <c r="D5278" s="5" t="s">
        <v>883</v>
      </c>
      <c r="E5278" s="5" t="s">
        <v>1566</v>
      </c>
      <c r="F5278" s="6">
        <v>7.8549600000000002</v>
      </c>
      <c r="G5278" s="6">
        <v>11.526300000000001</v>
      </c>
      <c r="H5278" s="6">
        <v>9.2637300000000007</v>
      </c>
      <c r="I5278" s="6">
        <v>1.87836</v>
      </c>
      <c r="J5278" t="str">
        <f t="shared" si="82"/>
        <v>PMEKX-TGD310FRG</v>
      </c>
      <c r="K5278" t="str">
        <f>IF((VLOOKUP(J5278,mdc!A:V,22,FALSE)=""),"non Collabo","collabo")</f>
        <v>collabo</v>
      </c>
      <c r="L5278" t="str" cm="1">
        <f t="array" ref="L5278">IFERROR(_xlfn.IFS(G5278&lt;0,"shortage",H5278&lt;0,"shortage",I5278&lt;0,"shortage"),"ok")</f>
        <v>ok</v>
      </c>
    </row>
    <row r="5279" spans="1:12" ht="15" hidden="1" thickBot="1" x14ac:dyDescent="0.4">
      <c r="A5279" s="5" t="s">
        <v>79</v>
      </c>
      <c r="B5279" s="5" t="s">
        <v>25</v>
      </c>
      <c r="C5279" s="5" t="s">
        <v>1580</v>
      </c>
      <c r="D5279" s="7" t="s">
        <v>883</v>
      </c>
      <c r="E5279" s="7" t="s">
        <v>8</v>
      </c>
      <c r="F5279" s="8">
        <v>0</v>
      </c>
      <c r="G5279" s="8">
        <v>0</v>
      </c>
      <c r="H5279" s="8">
        <v>0</v>
      </c>
      <c r="I5279" s="8">
        <v>0</v>
      </c>
      <c r="J5279" t="str">
        <f t="shared" si="82"/>
        <v>PMEKX-TGD310FRG</v>
      </c>
      <c r="K5279" t="str">
        <f>IF((VLOOKUP(J5279,mdc!A:V,22,FALSE)=""),"non Collabo","collabo")</f>
        <v>collabo</v>
      </c>
    </row>
    <row r="5280" spans="1:12" hidden="1" x14ac:dyDescent="0.35">
      <c r="A5280" s="5" t="s">
        <v>79</v>
      </c>
      <c r="B5280" s="5" t="s">
        <v>25</v>
      </c>
      <c r="C5280" s="5" t="s">
        <v>1580</v>
      </c>
      <c r="D5280" s="3" t="s">
        <v>884</v>
      </c>
      <c r="E5280" s="3" t="s">
        <v>5</v>
      </c>
      <c r="F5280" s="4">
        <v>42</v>
      </c>
      <c r="G5280" s="4">
        <v>114</v>
      </c>
      <c r="H5280" s="4">
        <v>81</v>
      </c>
      <c r="I5280" s="4">
        <v>105</v>
      </c>
      <c r="J5280" t="str">
        <f t="shared" si="82"/>
        <v>PMEKX-TGD310FXB</v>
      </c>
      <c r="K5280" t="str">
        <f>IF((VLOOKUP(J5280,mdc!A:V,22,FALSE)=""),"non Collabo","collabo")</f>
        <v>collabo</v>
      </c>
      <c r="L5280" t="str" cm="1">
        <f t="array" ref="L5280">IFERROR(_xlfn.IFS(G5280&lt;0,"shortage",H5280&lt;0,"shortage",I5280&lt;0,"shortage"),"ok")</f>
        <v>ok</v>
      </c>
    </row>
    <row r="5281" spans="1:12" hidden="1" x14ac:dyDescent="0.35">
      <c r="A5281" s="5" t="s">
        <v>79</v>
      </c>
      <c r="B5281" s="5" t="s">
        <v>25</v>
      </c>
      <c r="C5281" s="5" t="s">
        <v>1580</v>
      </c>
      <c r="D5281" s="5" t="s">
        <v>884</v>
      </c>
      <c r="E5281" s="5" t="s">
        <v>1565</v>
      </c>
      <c r="F5281" s="6">
        <v>42</v>
      </c>
      <c r="G5281" s="6">
        <v>114</v>
      </c>
      <c r="H5281" s="6">
        <v>81</v>
      </c>
      <c r="I5281" s="6">
        <v>105</v>
      </c>
      <c r="J5281" t="str">
        <f t="shared" si="82"/>
        <v>PMEKX-TGD310FXB</v>
      </c>
      <c r="K5281" t="str">
        <f>IF((VLOOKUP(J5281,mdc!A:V,22,FALSE)=""),"non Collabo","collabo")</f>
        <v>collabo</v>
      </c>
      <c r="L5281" t="str" cm="1">
        <f t="array" ref="L5281">IFERROR(_xlfn.IFS(G5281&lt;0,"shortage",H5281&lt;0,"shortage",I5281&lt;0,"shortage"),"ok")</f>
        <v>ok</v>
      </c>
    </row>
    <row r="5282" spans="1:12" hidden="1" x14ac:dyDescent="0.35">
      <c r="A5282" s="5" t="s">
        <v>79</v>
      </c>
      <c r="B5282" s="5" t="s">
        <v>25</v>
      </c>
      <c r="C5282" s="5" t="s">
        <v>1580</v>
      </c>
      <c r="D5282" s="5" t="s">
        <v>884</v>
      </c>
      <c r="E5282" s="5" t="s">
        <v>6</v>
      </c>
      <c r="F5282" s="6">
        <v>0</v>
      </c>
      <c r="G5282" s="6">
        <v>0</v>
      </c>
      <c r="H5282" s="6">
        <v>0</v>
      </c>
      <c r="I5282" s="6">
        <v>0</v>
      </c>
      <c r="J5282" t="str">
        <f t="shared" si="82"/>
        <v>PMEKX-TGD310FXB</v>
      </c>
      <c r="K5282" t="str">
        <f>IF((VLOOKUP(J5282,mdc!A:V,22,FALSE)=""),"non Collabo","collabo")</f>
        <v>collabo</v>
      </c>
      <c r="L5282" t="str" cm="1">
        <f t="array" ref="L5282">IFERROR(_xlfn.IFS(G5282&lt;0,"shortage",H5282&lt;0,"shortage",I5282&lt;0,"shortage"),"ok")</f>
        <v>ok</v>
      </c>
    </row>
    <row r="5283" spans="1:12" hidden="1" x14ac:dyDescent="0.35">
      <c r="A5283" s="5" t="s">
        <v>79</v>
      </c>
      <c r="B5283" s="5" t="s">
        <v>25</v>
      </c>
      <c r="C5283" s="5" t="s">
        <v>1580</v>
      </c>
      <c r="D5283" s="5" t="s">
        <v>884</v>
      </c>
      <c r="E5283" s="5" t="s">
        <v>2318</v>
      </c>
      <c r="F5283" s="6">
        <v>100</v>
      </c>
      <c r="G5283" s="6">
        <v>100</v>
      </c>
      <c r="H5283" s="6">
        <v>100</v>
      </c>
      <c r="I5283" s="6">
        <v>100</v>
      </c>
      <c r="J5283" t="str">
        <f t="shared" si="82"/>
        <v>PMEKX-TGD310FXB</v>
      </c>
      <c r="K5283" t="str">
        <f>IF((VLOOKUP(J5283,mdc!A:V,22,FALSE)=""),"non Collabo","collabo")</f>
        <v>collabo</v>
      </c>
      <c r="L5283" t="str" cm="1">
        <f t="array" ref="L5283">IFERROR(_xlfn.IFS(G5283&lt;0,"shortage",H5283&lt;0,"shortage",I5283&lt;0,"shortage"),"ok")</f>
        <v>ok</v>
      </c>
    </row>
    <row r="5284" spans="1:12" hidden="1" x14ac:dyDescent="0.35">
      <c r="A5284" s="5" t="s">
        <v>79</v>
      </c>
      <c r="B5284" s="5" t="s">
        <v>25</v>
      </c>
      <c r="C5284" s="5" t="s">
        <v>1580</v>
      </c>
      <c r="D5284" s="5" t="s">
        <v>884</v>
      </c>
      <c r="E5284" s="5" t="s">
        <v>7</v>
      </c>
      <c r="F5284" s="6">
        <v>0.76439999999999997</v>
      </c>
      <c r="G5284" s="6">
        <v>2.0748000000000002</v>
      </c>
      <c r="H5284" s="6">
        <v>1.4742</v>
      </c>
      <c r="I5284" s="6">
        <v>1.911</v>
      </c>
      <c r="J5284" t="str">
        <f t="shared" si="82"/>
        <v>PMEKX-TGD310FXB</v>
      </c>
      <c r="K5284" t="str">
        <f>IF((VLOOKUP(J5284,mdc!A:V,22,FALSE)=""),"non Collabo","collabo")</f>
        <v>collabo</v>
      </c>
      <c r="L5284" t="str" cm="1">
        <f t="array" ref="L5284">IFERROR(_xlfn.IFS(G5284&lt;0,"shortage",H5284&lt;0,"shortage",I5284&lt;0,"shortage"),"ok")</f>
        <v>ok</v>
      </c>
    </row>
    <row r="5285" spans="1:12" hidden="1" x14ac:dyDescent="0.35">
      <c r="A5285" s="5" t="s">
        <v>79</v>
      </c>
      <c r="B5285" s="5" t="s">
        <v>25</v>
      </c>
      <c r="C5285" s="5" t="s">
        <v>1580</v>
      </c>
      <c r="D5285" s="5" t="s">
        <v>884</v>
      </c>
      <c r="E5285" s="5" t="s">
        <v>1566</v>
      </c>
      <c r="F5285" s="6">
        <v>0.76439999999999997</v>
      </c>
      <c r="G5285" s="6">
        <v>2.0748000000000002</v>
      </c>
      <c r="H5285" s="6">
        <v>1.4742</v>
      </c>
      <c r="I5285" s="6">
        <v>1.911</v>
      </c>
      <c r="J5285" t="str">
        <f t="shared" si="82"/>
        <v>PMEKX-TGD310FXB</v>
      </c>
      <c r="K5285" t="str">
        <f>IF((VLOOKUP(J5285,mdc!A:V,22,FALSE)=""),"non Collabo","collabo")</f>
        <v>collabo</v>
      </c>
      <c r="L5285" t="str" cm="1">
        <f t="array" ref="L5285">IFERROR(_xlfn.IFS(G5285&lt;0,"shortage",H5285&lt;0,"shortage",I5285&lt;0,"shortage"),"ok")</f>
        <v>ok</v>
      </c>
    </row>
    <row r="5286" spans="1:12" ht="15" hidden="1" thickBot="1" x14ac:dyDescent="0.4">
      <c r="A5286" s="5" t="s">
        <v>79</v>
      </c>
      <c r="B5286" s="5" t="s">
        <v>25</v>
      </c>
      <c r="C5286" s="5" t="s">
        <v>1580</v>
      </c>
      <c r="D5286" s="7" t="s">
        <v>884</v>
      </c>
      <c r="E5286" s="7" t="s">
        <v>8</v>
      </c>
      <c r="F5286" s="8">
        <v>0</v>
      </c>
      <c r="G5286" s="8">
        <v>0</v>
      </c>
      <c r="H5286" s="8">
        <v>0</v>
      </c>
      <c r="I5286" s="8">
        <v>0</v>
      </c>
      <c r="J5286" t="str">
        <f t="shared" si="82"/>
        <v>PMEKX-TGD310FXB</v>
      </c>
      <c r="K5286" t="str">
        <f>IF((VLOOKUP(J5286,mdc!A:V,22,FALSE)=""),"non Collabo","collabo")</f>
        <v>collabo</v>
      </c>
    </row>
    <row r="5287" spans="1:12" hidden="1" x14ac:dyDescent="0.35">
      <c r="A5287" s="5" t="s">
        <v>79</v>
      </c>
      <c r="B5287" s="5" t="s">
        <v>25</v>
      </c>
      <c r="C5287" s="5" t="s">
        <v>1580</v>
      </c>
      <c r="D5287" s="3" t="s">
        <v>887</v>
      </c>
      <c r="E5287" s="3" t="s">
        <v>5</v>
      </c>
      <c r="F5287" s="4">
        <v>231</v>
      </c>
      <c r="G5287" s="4">
        <v>120</v>
      </c>
      <c r="H5287" s="4">
        <v>117</v>
      </c>
      <c r="I5287" s="4">
        <v>117</v>
      </c>
      <c r="J5287" t="str">
        <f t="shared" si="82"/>
        <v>PMEKX-TGD310NLG</v>
      </c>
      <c r="K5287" t="str">
        <f>IF((VLOOKUP(J5287,mdc!A:V,22,FALSE)=""),"non Collabo","collabo")</f>
        <v>collabo</v>
      </c>
      <c r="L5287" t="str" cm="1">
        <f t="array" ref="L5287">IFERROR(_xlfn.IFS(G5287&lt;0,"shortage",H5287&lt;0,"shortage",I5287&lt;0,"shortage"),"ok")</f>
        <v>ok</v>
      </c>
    </row>
    <row r="5288" spans="1:12" hidden="1" x14ac:dyDescent="0.35">
      <c r="A5288" s="5" t="s">
        <v>79</v>
      </c>
      <c r="B5288" s="5" t="s">
        <v>25</v>
      </c>
      <c r="C5288" s="5" t="s">
        <v>1580</v>
      </c>
      <c r="D5288" s="5" t="s">
        <v>887</v>
      </c>
      <c r="E5288" s="5" t="s">
        <v>1565</v>
      </c>
      <c r="F5288" s="6">
        <v>231</v>
      </c>
      <c r="G5288" s="6">
        <v>120</v>
      </c>
      <c r="H5288" s="6">
        <v>117</v>
      </c>
      <c r="I5288" s="6">
        <v>117</v>
      </c>
      <c r="J5288" t="str">
        <f t="shared" si="82"/>
        <v>PMEKX-TGD310NLG</v>
      </c>
      <c r="K5288" t="str">
        <f>IF((VLOOKUP(J5288,mdc!A:V,22,FALSE)=""),"non Collabo","collabo")</f>
        <v>collabo</v>
      </c>
      <c r="L5288" t="str" cm="1">
        <f t="array" ref="L5288">IFERROR(_xlfn.IFS(G5288&lt;0,"shortage",H5288&lt;0,"shortage",I5288&lt;0,"shortage"),"ok")</f>
        <v>ok</v>
      </c>
    </row>
    <row r="5289" spans="1:12" hidden="1" x14ac:dyDescent="0.35">
      <c r="A5289" s="5" t="s">
        <v>79</v>
      </c>
      <c r="B5289" s="5" t="s">
        <v>25</v>
      </c>
      <c r="C5289" s="5" t="s">
        <v>1580</v>
      </c>
      <c r="D5289" s="5" t="s">
        <v>887</v>
      </c>
      <c r="E5289" s="5" t="s">
        <v>6</v>
      </c>
      <c r="F5289" s="6">
        <v>0</v>
      </c>
      <c r="G5289" s="6">
        <v>0</v>
      </c>
      <c r="H5289" s="6">
        <v>0</v>
      </c>
      <c r="I5289" s="6">
        <v>0</v>
      </c>
      <c r="J5289" t="str">
        <f t="shared" si="82"/>
        <v>PMEKX-TGD310NLG</v>
      </c>
      <c r="K5289" t="str">
        <f>IF((VLOOKUP(J5289,mdc!A:V,22,FALSE)=""),"non Collabo","collabo")</f>
        <v>collabo</v>
      </c>
      <c r="L5289" t="str" cm="1">
        <f t="array" ref="L5289">IFERROR(_xlfn.IFS(G5289&lt;0,"shortage",H5289&lt;0,"shortage",I5289&lt;0,"shortage"),"ok")</f>
        <v>ok</v>
      </c>
    </row>
    <row r="5290" spans="1:12" hidden="1" x14ac:dyDescent="0.35">
      <c r="A5290" s="5" t="s">
        <v>79</v>
      </c>
      <c r="B5290" s="5" t="s">
        <v>25</v>
      </c>
      <c r="C5290" s="5" t="s">
        <v>1580</v>
      </c>
      <c r="D5290" s="5" t="s">
        <v>887</v>
      </c>
      <c r="E5290" s="5" t="s">
        <v>2318</v>
      </c>
      <c r="F5290" s="6">
        <v>100</v>
      </c>
      <c r="G5290" s="6">
        <v>100</v>
      </c>
      <c r="H5290" s="6">
        <v>100</v>
      </c>
      <c r="I5290" s="6">
        <v>100</v>
      </c>
      <c r="J5290" t="str">
        <f t="shared" si="82"/>
        <v>PMEKX-TGD310NLG</v>
      </c>
      <c r="K5290" t="str">
        <f>IF((VLOOKUP(J5290,mdc!A:V,22,FALSE)=""),"non Collabo","collabo")</f>
        <v>collabo</v>
      </c>
      <c r="L5290" t="str" cm="1">
        <f t="array" ref="L5290">IFERROR(_xlfn.IFS(G5290&lt;0,"shortage",H5290&lt;0,"shortage",I5290&lt;0,"shortage"),"ok")</f>
        <v>ok</v>
      </c>
    </row>
    <row r="5291" spans="1:12" hidden="1" x14ac:dyDescent="0.35">
      <c r="A5291" s="5" t="s">
        <v>79</v>
      </c>
      <c r="B5291" s="5" t="s">
        <v>25</v>
      </c>
      <c r="C5291" s="5" t="s">
        <v>1580</v>
      </c>
      <c r="D5291" s="5" t="s">
        <v>887</v>
      </c>
      <c r="E5291" s="5" t="s">
        <v>7</v>
      </c>
      <c r="F5291" s="6">
        <v>3.9316200000000001</v>
      </c>
      <c r="G5291" s="6">
        <v>2.0424000000000002</v>
      </c>
      <c r="H5291" s="6">
        <v>1.9913400000000001</v>
      </c>
      <c r="I5291" s="6">
        <v>1.9913400000000001</v>
      </c>
      <c r="J5291" t="str">
        <f t="shared" si="82"/>
        <v>PMEKX-TGD310NLG</v>
      </c>
      <c r="K5291" t="str">
        <f>IF((VLOOKUP(J5291,mdc!A:V,22,FALSE)=""),"non Collabo","collabo")</f>
        <v>collabo</v>
      </c>
      <c r="L5291" t="str" cm="1">
        <f t="array" ref="L5291">IFERROR(_xlfn.IFS(G5291&lt;0,"shortage",H5291&lt;0,"shortage",I5291&lt;0,"shortage"),"ok")</f>
        <v>ok</v>
      </c>
    </row>
    <row r="5292" spans="1:12" hidden="1" x14ac:dyDescent="0.35">
      <c r="A5292" s="5" t="s">
        <v>79</v>
      </c>
      <c r="B5292" s="5" t="s">
        <v>25</v>
      </c>
      <c r="C5292" s="5" t="s">
        <v>1580</v>
      </c>
      <c r="D5292" s="5" t="s">
        <v>887</v>
      </c>
      <c r="E5292" s="5" t="s">
        <v>1566</v>
      </c>
      <c r="F5292" s="6">
        <v>3.9316200000000001</v>
      </c>
      <c r="G5292" s="6">
        <v>2.0424000000000002</v>
      </c>
      <c r="H5292" s="6">
        <v>1.9913400000000001</v>
      </c>
      <c r="I5292" s="6">
        <v>1.9913400000000001</v>
      </c>
      <c r="J5292" t="str">
        <f t="shared" si="82"/>
        <v>PMEKX-TGD310NLG</v>
      </c>
      <c r="K5292" t="str">
        <f>IF((VLOOKUP(J5292,mdc!A:V,22,FALSE)=""),"non Collabo","collabo")</f>
        <v>collabo</v>
      </c>
      <c r="L5292" t="str" cm="1">
        <f t="array" ref="L5292">IFERROR(_xlfn.IFS(G5292&lt;0,"shortage",H5292&lt;0,"shortage",I5292&lt;0,"shortage"),"ok")</f>
        <v>ok</v>
      </c>
    </row>
    <row r="5293" spans="1:12" ht="15" hidden="1" thickBot="1" x14ac:dyDescent="0.4">
      <c r="A5293" s="5" t="s">
        <v>79</v>
      </c>
      <c r="B5293" s="5" t="s">
        <v>25</v>
      </c>
      <c r="C5293" s="5" t="s">
        <v>1580</v>
      </c>
      <c r="D5293" s="7" t="s">
        <v>887</v>
      </c>
      <c r="E5293" s="7" t="s">
        <v>8</v>
      </c>
      <c r="F5293" s="8">
        <v>0</v>
      </c>
      <c r="G5293" s="8">
        <v>0</v>
      </c>
      <c r="H5293" s="8">
        <v>0</v>
      </c>
      <c r="I5293" s="8">
        <v>0</v>
      </c>
      <c r="J5293" t="str">
        <f t="shared" si="82"/>
        <v>PMEKX-TGD310NLG</v>
      </c>
      <c r="K5293" t="str">
        <f>IF((VLOOKUP(J5293,mdc!A:V,22,FALSE)=""),"non Collabo","collabo")</f>
        <v>collabo</v>
      </c>
    </row>
    <row r="5294" spans="1:12" hidden="1" x14ac:dyDescent="0.35">
      <c r="A5294" s="5" t="s">
        <v>79</v>
      </c>
      <c r="B5294" s="5" t="s">
        <v>25</v>
      </c>
      <c r="C5294" s="5" t="s">
        <v>1580</v>
      </c>
      <c r="D5294" s="3" t="s">
        <v>888</v>
      </c>
      <c r="E5294" s="3" t="s">
        <v>5</v>
      </c>
      <c r="F5294" s="4">
        <v>69</v>
      </c>
      <c r="G5294" s="4">
        <v>24</v>
      </c>
      <c r="H5294" s="4">
        <v>222</v>
      </c>
      <c r="I5294" s="4">
        <v>144</v>
      </c>
      <c r="J5294" t="str">
        <f t="shared" si="82"/>
        <v>PMEKX-TGD310PDB</v>
      </c>
      <c r="K5294" t="str">
        <f>IF((VLOOKUP(J5294,mdc!A:V,22,FALSE)=""),"non Collabo","collabo")</f>
        <v>collabo</v>
      </c>
      <c r="L5294" t="str" cm="1">
        <f t="array" ref="L5294">IFERROR(_xlfn.IFS(G5294&lt;0,"shortage",H5294&lt;0,"shortage",I5294&lt;0,"shortage"),"ok")</f>
        <v>ok</v>
      </c>
    </row>
    <row r="5295" spans="1:12" hidden="1" x14ac:dyDescent="0.35">
      <c r="A5295" s="5" t="s">
        <v>79</v>
      </c>
      <c r="B5295" s="5" t="s">
        <v>25</v>
      </c>
      <c r="C5295" s="5" t="s">
        <v>1580</v>
      </c>
      <c r="D5295" s="5" t="s">
        <v>888</v>
      </c>
      <c r="E5295" s="5" t="s">
        <v>1565</v>
      </c>
      <c r="F5295" s="6">
        <v>69</v>
      </c>
      <c r="G5295" s="6">
        <v>24</v>
      </c>
      <c r="H5295" s="6">
        <v>222</v>
      </c>
      <c r="I5295" s="6">
        <v>144</v>
      </c>
      <c r="J5295" t="str">
        <f t="shared" si="82"/>
        <v>PMEKX-TGD310PDB</v>
      </c>
      <c r="K5295" t="str">
        <f>IF((VLOOKUP(J5295,mdc!A:V,22,FALSE)=""),"non Collabo","collabo")</f>
        <v>collabo</v>
      </c>
      <c r="L5295" t="str" cm="1">
        <f t="array" ref="L5295">IFERROR(_xlfn.IFS(G5295&lt;0,"shortage",H5295&lt;0,"shortage",I5295&lt;0,"shortage"),"ok")</f>
        <v>ok</v>
      </c>
    </row>
    <row r="5296" spans="1:12" hidden="1" x14ac:dyDescent="0.35">
      <c r="A5296" s="5" t="s">
        <v>79</v>
      </c>
      <c r="B5296" s="5" t="s">
        <v>25</v>
      </c>
      <c r="C5296" s="5" t="s">
        <v>1580</v>
      </c>
      <c r="D5296" s="5" t="s">
        <v>888</v>
      </c>
      <c r="E5296" s="5" t="s">
        <v>6</v>
      </c>
      <c r="F5296" s="6">
        <v>0</v>
      </c>
      <c r="G5296" s="6">
        <v>0</v>
      </c>
      <c r="H5296" s="6">
        <v>0</v>
      </c>
      <c r="I5296" s="6">
        <v>0</v>
      </c>
      <c r="J5296" t="str">
        <f t="shared" si="82"/>
        <v>PMEKX-TGD310PDB</v>
      </c>
      <c r="K5296" t="str">
        <f>IF((VLOOKUP(J5296,mdc!A:V,22,FALSE)=""),"non Collabo","collabo")</f>
        <v>collabo</v>
      </c>
      <c r="L5296" t="str" cm="1">
        <f t="array" ref="L5296">IFERROR(_xlfn.IFS(G5296&lt;0,"shortage",H5296&lt;0,"shortage",I5296&lt;0,"shortage"),"ok")</f>
        <v>ok</v>
      </c>
    </row>
    <row r="5297" spans="1:12" hidden="1" x14ac:dyDescent="0.35">
      <c r="A5297" s="5" t="s">
        <v>79</v>
      </c>
      <c r="B5297" s="5" t="s">
        <v>25</v>
      </c>
      <c r="C5297" s="5" t="s">
        <v>1580</v>
      </c>
      <c r="D5297" s="5" t="s">
        <v>888</v>
      </c>
      <c r="E5297" s="5" t="s">
        <v>2318</v>
      </c>
      <c r="F5297" s="6">
        <v>100</v>
      </c>
      <c r="G5297" s="6">
        <v>100</v>
      </c>
      <c r="H5297" s="6">
        <v>100</v>
      </c>
      <c r="I5297" s="6">
        <v>100</v>
      </c>
      <c r="J5297" t="str">
        <f t="shared" si="82"/>
        <v>PMEKX-TGD310PDB</v>
      </c>
      <c r="K5297" t="str">
        <f>IF((VLOOKUP(J5297,mdc!A:V,22,FALSE)=""),"non Collabo","collabo")</f>
        <v>collabo</v>
      </c>
      <c r="L5297" t="str" cm="1">
        <f t="array" ref="L5297">IFERROR(_xlfn.IFS(G5297&lt;0,"shortage",H5297&lt;0,"shortage",I5297&lt;0,"shortage"),"ok")</f>
        <v>ok</v>
      </c>
    </row>
    <row r="5298" spans="1:12" hidden="1" x14ac:dyDescent="0.35">
      <c r="A5298" s="5" t="s">
        <v>79</v>
      </c>
      <c r="B5298" s="5" t="s">
        <v>25</v>
      </c>
      <c r="C5298" s="5" t="s">
        <v>1580</v>
      </c>
      <c r="D5298" s="5" t="s">
        <v>888</v>
      </c>
      <c r="E5298" s="5" t="s">
        <v>7</v>
      </c>
      <c r="F5298" s="6">
        <v>1.31307</v>
      </c>
      <c r="G5298" s="6">
        <v>0.45672000000000001</v>
      </c>
      <c r="H5298" s="6">
        <v>4.2246600000000001</v>
      </c>
      <c r="I5298" s="6">
        <v>2.7403200000000001</v>
      </c>
      <c r="J5298" t="str">
        <f t="shared" si="82"/>
        <v>PMEKX-TGD310PDB</v>
      </c>
      <c r="K5298" t="str">
        <f>IF((VLOOKUP(J5298,mdc!A:V,22,FALSE)=""),"non Collabo","collabo")</f>
        <v>collabo</v>
      </c>
      <c r="L5298" t="str" cm="1">
        <f t="array" ref="L5298">IFERROR(_xlfn.IFS(G5298&lt;0,"shortage",H5298&lt;0,"shortage",I5298&lt;0,"shortage"),"ok")</f>
        <v>ok</v>
      </c>
    </row>
    <row r="5299" spans="1:12" hidden="1" x14ac:dyDescent="0.35">
      <c r="A5299" s="5" t="s">
        <v>79</v>
      </c>
      <c r="B5299" s="5" t="s">
        <v>25</v>
      </c>
      <c r="C5299" s="5" t="s">
        <v>1580</v>
      </c>
      <c r="D5299" s="5" t="s">
        <v>888</v>
      </c>
      <c r="E5299" s="5" t="s">
        <v>1566</v>
      </c>
      <c r="F5299" s="6">
        <v>1.31307</v>
      </c>
      <c r="G5299" s="6">
        <v>0.45672000000000001</v>
      </c>
      <c r="H5299" s="6">
        <v>4.2246600000000001</v>
      </c>
      <c r="I5299" s="6">
        <v>2.7403200000000001</v>
      </c>
      <c r="J5299" t="str">
        <f t="shared" si="82"/>
        <v>PMEKX-TGD310PDB</v>
      </c>
      <c r="K5299" t="str">
        <f>IF((VLOOKUP(J5299,mdc!A:V,22,FALSE)=""),"non Collabo","collabo")</f>
        <v>collabo</v>
      </c>
      <c r="L5299" t="str" cm="1">
        <f t="array" ref="L5299">IFERROR(_xlfn.IFS(G5299&lt;0,"shortage",H5299&lt;0,"shortage",I5299&lt;0,"shortage"),"ok")</f>
        <v>ok</v>
      </c>
    </row>
    <row r="5300" spans="1:12" ht="15" hidden="1" thickBot="1" x14ac:dyDescent="0.4">
      <c r="A5300" s="5" t="s">
        <v>79</v>
      </c>
      <c r="B5300" s="5" t="s">
        <v>25</v>
      </c>
      <c r="C5300" s="5" t="s">
        <v>1580</v>
      </c>
      <c r="D5300" s="7" t="s">
        <v>888</v>
      </c>
      <c r="E5300" s="7" t="s">
        <v>8</v>
      </c>
      <c r="F5300" s="8">
        <v>0</v>
      </c>
      <c r="G5300" s="8">
        <v>0</v>
      </c>
      <c r="H5300" s="8">
        <v>0</v>
      </c>
      <c r="I5300" s="8">
        <v>0</v>
      </c>
      <c r="J5300" t="str">
        <f t="shared" si="82"/>
        <v>PMEKX-TGD310PDB</v>
      </c>
      <c r="K5300" t="str">
        <f>IF((VLOOKUP(J5300,mdc!A:V,22,FALSE)=""),"non Collabo","collabo")</f>
        <v>collabo</v>
      </c>
    </row>
    <row r="5301" spans="1:12" hidden="1" x14ac:dyDescent="0.35">
      <c r="A5301" s="5" t="s">
        <v>79</v>
      </c>
      <c r="B5301" s="5" t="s">
        <v>25</v>
      </c>
      <c r="C5301" s="5" t="s">
        <v>1580</v>
      </c>
      <c r="D5301" s="3" t="s">
        <v>889</v>
      </c>
      <c r="E5301" s="3" t="s">
        <v>5</v>
      </c>
      <c r="F5301" s="4">
        <v>177</v>
      </c>
      <c r="G5301" s="4">
        <v>267</v>
      </c>
      <c r="H5301" s="4">
        <v>168</v>
      </c>
      <c r="I5301" s="4">
        <v>33</v>
      </c>
      <c r="J5301" t="str">
        <f t="shared" si="82"/>
        <v>PMEKX-TGD310SPB</v>
      </c>
      <c r="K5301" t="str">
        <f>IF((VLOOKUP(J5301,mdc!A:V,22,FALSE)=""),"non Collabo","collabo")</f>
        <v>collabo</v>
      </c>
      <c r="L5301" t="str" cm="1">
        <f t="array" ref="L5301">IFERROR(_xlfn.IFS(G5301&lt;0,"shortage",H5301&lt;0,"shortage",I5301&lt;0,"shortage"),"ok")</f>
        <v>ok</v>
      </c>
    </row>
    <row r="5302" spans="1:12" hidden="1" x14ac:dyDescent="0.35">
      <c r="A5302" s="5" t="s">
        <v>79</v>
      </c>
      <c r="B5302" s="5" t="s">
        <v>25</v>
      </c>
      <c r="C5302" s="5" t="s">
        <v>1580</v>
      </c>
      <c r="D5302" s="5" t="s">
        <v>889</v>
      </c>
      <c r="E5302" s="5" t="s">
        <v>1565</v>
      </c>
      <c r="F5302" s="6">
        <v>177</v>
      </c>
      <c r="G5302" s="6">
        <v>267</v>
      </c>
      <c r="H5302" s="6">
        <v>168</v>
      </c>
      <c r="I5302" s="6">
        <v>33</v>
      </c>
      <c r="J5302" t="str">
        <f t="shared" si="82"/>
        <v>PMEKX-TGD310SPB</v>
      </c>
      <c r="K5302" t="str">
        <f>IF((VLOOKUP(J5302,mdc!A:V,22,FALSE)=""),"non Collabo","collabo")</f>
        <v>collabo</v>
      </c>
      <c r="L5302" t="str" cm="1">
        <f t="array" ref="L5302">IFERROR(_xlfn.IFS(G5302&lt;0,"shortage",H5302&lt;0,"shortage",I5302&lt;0,"shortage"),"ok")</f>
        <v>ok</v>
      </c>
    </row>
    <row r="5303" spans="1:12" hidden="1" x14ac:dyDescent="0.35">
      <c r="A5303" s="5" t="s">
        <v>79</v>
      </c>
      <c r="B5303" s="5" t="s">
        <v>25</v>
      </c>
      <c r="C5303" s="5" t="s">
        <v>1580</v>
      </c>
      <c r="D5303" s="5" t="s">
        <v>889</v>
      </c>
      <c r="E5303" s="5" t="s">
        <v>6</v>
      </c>
      <c r="F5303" s="6">
        <v>0</v>
      </c>
      <c r="G5303" s="6">
        <v>0</v>
      </c>
      <c r="H5303" s="6">
        <v>0</v>
      </c>
      <c r="I5303" s="6">
        <v>0</v>
      </c>
      <c r="J5303" t="str">
        <f t="shared" si="82"/>
        <v>PMEKX-TGD310SPB</v>
      </c>
      <c r="K5303" t="str">
        <f>IF((VLOOKUP(J5303,mdc!A:V,22,FALSE)=""),"non Collabo","collabo")</f>
        <v>collabo</v>
      </c>
      <c r="L5303" t="str" cm="1">
        <f t="array" ref="L5303">IFERROR(_xlfn.IFS(G5303&lt;0,"shortage",H5303&lt;0,"shortage",I5303&lt;0,"shortage"),"ok")</f>
        <v>ok</v>
      </c>
    </row>
    <row r="5304" spans="1:12" hidden="1" x14ac:dyDescent="0.35">
      <c r="A5304" s="5" t="s">
        <v>79</v>
      </c>
      <c r="B5304" s="5" t="s">
        <v>25</v>
      </c>
      <c r="C5304" s="5" t="s">
        <v>1580</v>
      </c>
      <c r="D5304" s="5" t="s">
        <v>889</v>
      </c>
      <c r="E5304" s="5" t="s">
        <v>2318</v>
      </c>
      <c r="F5304" s="6">
        <v>100</v>
      </c>
      <c r="G5304" s="6">
        <v>100</v>
      </c>
      <c r="H5304" s="6">
        <v>100</v>
      </c>
      <c r="I5304" s="6">
        <v>100</v>
      </c>
      <c r="J5304" t="str">
        <f t="shared" si="82"/>
        <v>PMEKX-TGD310SPB</v>
      </c>
      <c r="K5304" t="str">
        <f>IF((VLOOKUP(J5304,mdc!A:V,22,FALSE)=""),"non Collabo","collabo")</f>
        <v>collabo</v>
      </c>
      <c r="L5304" t="str" cm="1">
        <f t="array" ref="L5304">IFERROR(_xlfn.IFS(G5304&lt;0,"shortage",H5304&lt;0,"shortage",I5304&lt;0,"shortage"),"ok")</f>
        <v>ok</v>
      </c>
    </row>
    <row r="5305" spans="1:12" hidden="1" x14ac:dyDescent="0.35">
      <c r="A5305" s="5" t="s">
        <v>79</v>
      </c>
      <c r="B5305" s="5" t="s">
        <v>25</v>
      </c>
      <c r="C5305" s="5" t="s">
        <v>1580</v>
      </c>
      <c r="D5305" s="5" t="s">
        <v>889</v>
      </c>
      <c r="E5305" s="5" t="s">
        <v>7</v>
      </c>
      <c r="F5305" s="6">
        <v>2.7010200000000002</v>
      </c>
      <c r="G5305" s="6">
        <v>4.0744199999999999</v>
      </c>
      <c r="H5305" s="6">
        <v>2.5636800000000002</v>
      </c>
      <c r="I5305" s="6">
        <v>0.50358000000000003</v>
      </c>
      <c r="J5305" t="str">
        <f t="shared" si="82"/>
        <v>PMEKX-TGD310SPB</v>
      </c>
      <c r="K5305" t="str">
        <f>IF((VLOOKUP(J5305,mdc!A:V,22,FALSE)=""),"non Collabo","collabo")</f>
        <v>collabo</v>
      </c>
      <c r="L5305" t="str" cm="1">
        <f t="array" ref="L5305">IFERROR(_xlfn.IFS(G5305&lt;0,"shortage",H5305&lt;0,"shortage",I5305&lt;0,"shortage"),"ok")</f>
        <v>ok</v>
      </c>
    </row>
    <row r="5306" spans="1:12" hidden="1" x14ac:dyDescent="0.35">
      <c r="A5306" s="5" t="s">
        <v>79</v>
      </c>
      <c r="B5306" s="5" t="s">
        <v>25</v>
      </c>
      <c r="C5306" s="5" t="s">
        <v>1580</v>
      </c>
      <c r="D5306" s="5" t="s">
        <v>889</v>
      </c>
      <c r="E5306" s="5" t="s">
        <v>1566</v>
      </c>
      <c r="F5306" s="6">
        <v>2.7010200000000002</v>
      </c>
      <c r="G5306" s="6">
        <v>4.0744199999999999</v>
      </c>
      <c r="H5306" s="6">
        <v>2.5636800000000002</v>
      </c>
      <c r="I5306" s="6">
        <v>0.50358000000000003</v>
      </c>
      <c r="J5306" t="str">
        <f t="shared" si="82"/>
        <v>PMEKX-TGD310SPB</v>
      </c>
      <c r="K5306" t="str">
        <f>IF((VLOOKUP(J5306,mdc!A:V,22,FALSE)=""),"non Collabo","collabo")</f>
        <v>collabo</v>
      </c>
      <c r="L5306" t="str" cm="1">
        <f t="array" ref="L5306">IFERROR(_xlfn.IFS(G5306&lt;0,"shortage",H5306&lt;0,"shortage",I5306&lt;0,"shortage"),"ok")</f>
        <v>ok</v>
      </c>
    </row>
    <row r="5307" spans="1:12" ht="15" hidden="1" thickBot="1" x14ac:dyDescent="0.4">
      <c r="A5307" s="5" t="s">
        <v>79</v>
      </c>
      <c r="B5307" s="5" t="s">
        <v>25</v>
      </c>
      <c r="C5307" s="5" t="s">
        <v>1580</v>
      </c>
      <c r="D5307" s="7" t="s">
        <v>889</v>
      </c>
      <c r="E5307" s="7" t="s">
        <v>8</v>
      </c>
      <c r="F5307" s="8">
        <v>0</v>
      </c>
      <c r="G5307" s="8">
        <v>0</v>
      </c>
      <c r="H5307" s="8">
        <v>0</v>
      </c>
      <c r="I5307" s="8">
        <v>0</v>
      </c>
      <c r="J5307" t="str">
        <f t="shared" si="82"/>
        <v>PMEKX-TGD310SPB</v>
      </c>
      <c r="K5307" t="str">
        <f>IF((VLOOKUP(J5307,mdc!A:V,22,FALSE)=""),"non Collabo","collabo")</f>
        <v>collabo</v>
      </c>
    </row>
    <row r="5308" spans="1:12" hidden="1" x14ac:dyDescent="0.35">
      <c r="A5308" s="5" t="s">
        <v>79</v>
      </c>
      <c r="B5308" s="5" t="s">
        <v>25</v>
      </c>
      <c r="C5308" s="5" t="s">
        <v>1580</v>
      </c>
      <c r="D5308" s="3" t="s">
        <v>890</v>
      </c>
      <c r="E5308" s="3" t="s">
        <v>5</v>
      </c>
      <c r="F5308" s="4">
        <v>33</v>
      </c>
      <c r="G5308" s="4">
        <v>318</v>
      </c>
      <c r="H5308" s="4">
        <v>429</v>
      </c>
      <c r="I5308" s="4">
        <v>273</v>
      </c>
      <c r="J5308" t="str">
        <f t="shared" si="82"/>
        <v>PMEKX-TGD312JTB</v>
      </c>
      <c r="K5308" t="str">
        <f>IF((VLOOKUP(J5308,mdc!A:V,22,FALSE)=""),"non Collabo","collabo")</f>
        <v>collabo</v>
      </c>
      <c r="L5308" t="str" cm="1">
        <f t="array" ref="L5308">IFERROR(_xlfn.IFS(G5308&lt;0,"shortage",H5308&lt;0,"shortage",I5308&lt;0,"shortage"),"ok")</f>
        <v>ok</v>
      </c>
    </row>
    <row r="5309" spans="1:12" hidden="1" x14ac:dyDescent="0.35">
      <c r="A5309" s="5" t="s">
        <v>79</v>
      </c>
      <c r="B5309" s="5" t="s">
        <v>25</v>
      </c>
      <c r="C5309" s="5" t="s">
        <v>1580</v>
      </c>
      <c r="D5309" s="5" t="s">
        <v>890</v>
      </c>
      <c r="E5309" s="5" t="s">
        <v>1565</v>
      </c>
      <c r="F5309" s="6">
        <v>33</v>
      </c>
      <c r="G5309" s="6">
        <v>318</v>
      </c>
      <c r="H5309" s="6">
        <v>429</v>
      </c>
      <c r="I5309" s="6">
        <v>273</v>
      </c>
      <c r="J5309" t="str">
        <f t="shared" si="82"/>
        <v>PMEKX-TGD312JTB</v>
      </c>
      <c r="K5309" t="str">
        <f>IF((VLOOKUP(J5309,mdc!A:V,22,FALSE)=""),"non Collabo","collabo")</f>
        <v>collabo</v>
      </c>
      <c r="L5309" t="str" cm="1">
        <f t="array" ref="L5309">IFERROR(_xlfn.IFS(G5309&lt;0,"shortage",H5309&lt;0,"shortage",I5309&lt;0,"shortage"),"ok")</f>
        <v>ok</v>
      </c>
    </row>
    <row r="5310" spans="1:12" hidden="1" x14ac:dyDescent="0.35">
      <c r="A5310" s="5" t="s">
        <v>79</v>
      </c>
      <c r="B5310" s="5" t="s">
        <v>25</v>
      </c>
      <c r="C5310" s="5" t="s">
        <v>1580</v>
      </c>
      <c r="D5310" s="5" t="s">
        <v>890</v>
      </c>
      <c r="E5310" s="5" t="s">
        <v>6</v>
      </c>
      <c r="F5310" s="6">
        <v>0</v>
      </c>
      <c r="G5310" s="6">
        <v>0</v>
      </c>
      <c r="H5310" s="6">
        <v>0</v>
      </c>
      <c r="I5310" s="6">
        <v>0</v>
      </c>
      <c r="J5310" t="str">
        <f t="shared" si="82"/>
        <v>PMEKX-TGD312JTB</v>
      </c>
      <c r="K5310" t="str">
        <f>IF((VLOOKUP(J5310,mdc!A:V,22,FALSE)=""),"non Collabo","collabo")</f>
        <v>collabo</v>
      </c>
      <c r="L5310" t="str" cm="1">
        <f t="array" ref="L5310">IFERROR(_xlfn.IFS(G5310&lt;0,"shortage",H5310&lt;0,"shortage",I5310&lt;0,"shortage"),"ok")</f>
        <v>ok</v>
      </c>
    </row>
    <row r="5311" spans="1:12" hidden="1" x14ac:dyDescent="0.35">
      <c r="A5311" s="5" t="s">
        <v>79</v>
      </c>
      <c r="B5311" s="5" t="s">
        <v>25</v>
      </c>
      <c r="C5311" s="5" t="s">
        <v>1580</v>
      </c>
      <c r="D5311" s="5" t="s">
        <v>890</v>
      </c>
      <c r="E5311" s="5" t="s">
        <v>2318</v>
      </c>
      <c r="F5311" s="6">
        <v>100</v>
      </c>
      <c r="G5311" s="6">
        <v>100</v>
      </c>
      <c r="H5311" s="6">
        <v>100</v>
      </c>
      <c r="I5311" s="6">
        <v>100</v>
      </c>
      <c r="J5311" t="str">
        <f t="shared" si="82"/>
        <v>PMEKX-TGD312JTB</v>
      </c>
      <c r="K5311" t="str">
        <f>IF((VLOOKUP(J5311,mdc!A:V,22,FALSE)=""),"non Collabo","collabo")</f>
        <v>collabo</v>
      </c>
      <c r="L5311" t="str" cm="1">
        <f t="array" ref="L5311">IFERROR(_xlfn.IFS(G5311&lt;0,"shortage",H5311&lt;0,"shortage",I5311&lt;0,"shortage"),"ok")</f>
        <v>ok</v>
      </c>
    </row>
    <row r="5312" spans="1:12" hidden="1" x14ac:dyDescent="0.35">
      <c r="A5312" s="5" t="s">
        <v>79</v>
      </c>
      <c r="B5312" s="5" t="s">
        <v>25</v>
      </c>
      <c r="C5312" s="5" t="s">
        <v>1580</v>
      </c>
      <c r="D5312" s="5" t="s">
        <v>890</v>
      </c>
      <c r="E5312" s="5" t="s">
        <v>7</v>
      </c>
      <c r="F5312" s="6">
        <v>0.93093000000000004</v>
      </c>
      <c r="G5312" s="6">
        <v>8.9707799999999995</v>
      </c>
      <c r="H5312" s="6">
        <v>12.10209</v>
      </c>
      <c r="I5312" s="6">
        <v>7.7013299999999996</v>
      </c>
      <c r="J5312" t="str">
        <f t="shared" si="82"/>
        <v>PMEKX-TGD312JTB</v>
      </c>
      <c r="K5312" t="str">
        <f>IF((VLOOKUP(J5312,mdc!A:V,22,FALSE)=""),"non Collabo","collabo")</f>
        <v>collabo</v>
      </c>
      <c r="L5312" t="str" cm="1">
        <f t="array" ref="L5312">IFERROR(_xlfn.IFS(G5312&lt;0,"shortage",H5312&lt;0,"shortage",I5312&lt;0,"shortage"),"ok")</f>
        <v>ok</v>
      </c>
    </row>
    <row r="5313" spans="1:12" hidden="1" x14ac:dyDescent="0.35">
      <c r="A5313" s="5" t="s">
        <v>79</v>
      </c>
      <c r="B5313" s="5" t="s">
        <v>25</v>
      </c>
      <c r="C5313" s="5" t="s">
        <v>1580</v>
      </c>
      <c r="D5313" s="5" t="s">
        <v>890</v>
      </c>
      <c r="E5313" s="5" t="s">
        <v>1566</v>
      </c>
      <c r="F5313" s="6">
        <v>0.93093000000000004</v>
      </c>
      <c r="G5313" s="6">
        <v>8.9707799999999995</v>
      </c>
      <c r="H5313" s="6">
        <v>12.10209</v>
      </c>
      <c r="I5313" s="6">
        <v>7.7013299999999996</v>
      </c>
      <c r="J5313" t="str">
        <f t="shared" si="82"/>
        <v>PMEKX-TGD312JTB</v>
      </c>
      <c r="K5313" t="str">
        <f>IF((VLOOKUP(J5313,mdc!A:V,22,FALSE)=""),"non Collabo","collabo")</f>
        <v>collabo</v>
      </c>
      <c r="L5313" t="str" cm="1">
        <f t="array" ref="L5313">IFERROR(_xlfn.IFS(G5313&lt;0,"shortage",H5313&lt;0,"shortage",I5313&lt;0,"shortage"),"ok")</f>
        <v>ok</v>
      </c>
    </row>
    <row r="5314" spans="1:12" ht="15" hidden="1" thickBot="1" x14ac:dyDescent="0.4">
      <c r="A5314" s="5" t="s">
        <v>79</v>
      </c>
      <c r="B5314" s="5" t="s">
        <v>25</v>
      </c>
      <c r="C5314" s="5" t="s">
        <v>1580</v>
      </c>
      <c r="D5314" s="7" t="s">
        <v>890</v>
      </c>
      <c r="E5314" s="7" t="s">
        <v>8</v>
      </c>
      <c r="F5314" s="8">
        <v>0</v>
      </c>
      <c r="G5314" s="8">
        <v>0</v>
      </c>
      <c r="H5314" s="8">
        <v>0</v>
      </c>
      <c r="I5314" s="8">
        <v>0</v>
      </c>
      <c r="J5314" t="str">
        <f t="shared" si="82"/>
        <v>PMEKX-TGD312JTB</v>
      </c>
      <c r="K5314" t="str">
        <f>IF((VLOOKUP(J5314,mdc!A:V,22,FALSE)=""),"non Collabo","collabo")</f>
        <v>collabo</v>
      </c>
    </row>
    <row r="5315" spans="1:12" hidden="1" x14ac:dyDescent="0.35">
      <c r="A5315" s="5" t="s">
        <v>79</v>
      </c>
      <c r="B5315" s="5" t="s">
        <v>25</v>
      </c>
      <c r="C5315" s="5" t="s">
        <v>1580</v>
      </c>
      <c r="D5315" s="3" t="s">
        <v>891</v>
      </c>
      <c r="E5315" s="3" t="s">
        <v>5</v>
      </c>
      <c r="F5315" s="4">
        <v>210</v>
      </c>
      <c r="G5315" s="4">
        <v>222</v>
      </c>
      <c r="H5315" s="4">
        <v>75</v>
      </c>
      <c r="I5315" s="4">
        <v>153</v>
      </c>
      <c r="J5315" t="str">
        <f t="shared" ref="J5315:J5378" si="83">A5315&amp;D5315</f>
        <v>PMEKX-TGD312NLG</v>
      </c>
      <c r="K5315" t="str">
        <f>IF((VLOOKUP(J5315,mdc!A:V,22,FALSE)=""),"non Collabo","collabo")</f>
        <v>collabo</v>
      </c>
      <c r="L5315" t="str" cm="1">
        <f t="array" ref="L5315">IFERROR(_xlfn.IFS(G5315&lt;0,"shortage",H5315&lt;0,"shortage",I5315&lt;0,"shortage"),"ok")</f>
        <v>ok</v>
      </c>
    </row>
    <row r="5316" spans="1:12" hidden="1" x14ac:dyDescent="0.35">
      <c r="A5316" s="5" t="s">
        <v>79</v>
      </c>
      <c r="B5316" s="5" t="s">
        <v>25</v>
      </c>
      <c r="C5316" s="5" t="s">
        <v>1580</v>
      </c>
      <c r="D5316" s="5" t="s">
        <v>891</v>
      </c>
      <c r="E5316" s="5" t="s">
        <v>1565</v>
      </c>
      <c r="F5316" s="6">
        <v>210</v>
      </c>
      <c r="G5316" s="6">
        <v>222</v>
      </c>
      <c r="H5316" s="6">
        <v>75</v>
      </c>
      <c r="I5316" s="6">
        <v>153</v>
      </c>
      <c r="J5316" t="str">
        <f t="shared" si="83"/>
        <v>PMEKX-TGD312NLG</v>
      </c>
      <c r="K5316" t="str">
        <f>IF((VLOOKUP(J5316,mdc!A:V,22,FALSE)=""),"non Collabo","collabo")</f>
        <v>collabo</v>
      </c>
      <c r="L5316" t="str" cm="1">
        <f t="array" ref="L5316">IFERROR(_xlfn.IFS(G5316&lt;0,"shortage",H5316&lt;0,"shortage",I5316&lt;0,"shortage"),"ok")</f>
        <v>ok</v>
      </c>
    </row>
    <row r="5317" spans="1:12" hidden="1" x14ac:dyDescent="0.35">
      <c r="A5317" s="5" t="s">
        <v>79</v>
      </c>
      <c r="B5317" s="5" t="s">
        <v>25</v>
      </c>
      <c r="C5317" s="5" t="s">
        <v>1580</v>
      </c>
      <c r="D5317" s="5" t="s">
        <v>891</v>
      </c>
      <c r="E5317" s="5" t="s">
        <v>6</v>
      </c>
      <c r="F5317" s="6">
        <v>0</v>
      </c>
      <c r="G5317" s="6">
        <v>0</v>
      </c>
      <c r="H5317" s="6">
        <v>0</v>
      </c>
      <c r="I5317" s="6">
        <v>0</v>
      </c>
      <c r="J5317" t="str">
        <f t="shared" si="83"/>
        <v>PMEKX-TGD312NLG</v>
      </c>
      <c r="K5317" t="str">
        <f>IF((VLOOKUP(J5317,mdc!A:V,22,FALSE)=""),"non Collabo","collabo")</f>
        <v>collabo</v>
      </c>
      <c r="L5317" t="str" cm="1">
        <f t="array" ref="L5317">IFERROR(_xlfn.IFS(G5317&lt;0,"shortage",H5317&lt;0,"shortage",I5317&lt;0,"shortage"),"ok")</f>
        <v>ok</v>
      </c>
    </row>
    <row r="5318" spans="1:12" hidden="1" x14ac:dyDescent="0.35">
      <c r="A5318" s="5" t="s">
        <v>79</v>
      </c>
      <c r="B5318" s="5" t="s">
        <v>25</v>
      </c>
      <c r="C5318" s="5" t="s">
        <v>1580</v>
      </c>
      <c r="D5318" s="5" t="s">
        <v>891</v>
      </c>
      <c r="E5318" s="5" t="s">
        <v>2318</v>
      </c>
      <c r="F5318" s="6">
        <v>100</v>
      </c>
      <c r="G5318" s="6">
        <v>100</v>
      </c>
      <c r="H5318" s="6">
        <v>100</v>
      </c>
      <c r="I5318" s="6">
        <v>100</v>
      </c>
      <c r="J5318" t="str">
        <f t="shared" si="83"/>
        <v>PMEKX-TGD312NLG</v>
      </c>
      <c r="K5318" t="str">
        <f>IF((VLOOKUP(J5318,mdc!A:V,22,FALSE)=""),"non Collabo","collabo")</f>
        <v>collabo</v>
      </c>
      <c r="L5318" t="str" cm="1">
        <f t="array" ref="L5318">IFERROR(_xlfn.IFS(G5318&lt;0,"shortage",H5318&lt;0,"shortage",I5318&lt;0,"shortage"),"ok")</f>
        <v>ok</v>
      </c>
    </row>
    <row r="5319" spans="1:12" hidden="1" x14ac:dyDescent="0.35">
      <c r="A5319" s="5" t="s">
        <v>79</v>
      </c>
      <c r="B5319" s="5" t="s">
        <v>25</v>
      </c>
      <c r="C5319" s="5" t="s">
        <v>1580</v>
      </c>
      <c r="D5319" s="5" t="s">
        <v>891</v>
      </c>
      <c r="E5319" s="5" t="s">
        <v>7</v>
      </c>
      <c r="F5319" s="6">
        <v>5.3255999999999997</v>
      </c>
      <c r="G5319" s="6">
        <v>5.6299200000000003</v>
      </c>
      <c r="H5319" s="6">
        <v>1.9019999999999999</v>
      </c>
      <c r="I5319" s="6">
        <v>3.88008</v>
      </c>
      <c r="J5319" t="str">
        <f t="shared" si="83"/>
        <v>PMEKX-TGD312NLG</v>
      </c>
      <c r="K5319" t="str">
        <f>IF((VLOOKUP(J5319,mdc!A:V,22,FALSE)=""),"non Collabo","collabo")</f>
        <v>collabo</v>
      </c>
      <c r="L5319" t="str" cm="1">
        <f t="array" ref="L5319">IFERROR(_xlfn.IFS(G5319&lt;0,"shortage",H5319&lt;0,"shortage",I5319&lt;0,"shortage"),"ok")</f>
        <v>ok</v>
      </c>
    </row>
    <row r="5320" spans="1:12" hidden="1" x14ac:dyDescent="0.35">
      <c r="A5320" s="5" t="s">
        <v>79</v>
      </c>
      <c r="B5320" s="5" t="s">
        <v>25</v>
      </c>
      <c r="C5320" s="5" t="s">
        <v>1580</v>
      </c>
      <c r="D5320" s="5" t="s">
        <v>891</v>
      </c>
      <c r="E5320" s="5" t="s">
        <v>1566</v>
      </c>
      <c r="F5320" s="6">
        <v>5.3255999999999997</v>
      </c>
      <c r="G5320" s="6">
        <v>5.6299200000000003</v>
      </c>
      <c r="H5320" s="6">
        <v>1.9019999999999999</v>
      </c>
      <c r="I5320" s="6">
        <v>3.88008</v>
      </c>
      <c r="J5320" t="str">
        <f t="shared" si="83"/>
        <v>PMEKX-TGD312NLG</v>
      </c>
      <c r="K5320" t="str">
        <f>IF((VLOOKUP(J5320,mdc!A:V,22,FALSE)=""),"non Collabo","collabo")</f>
        <v>collabo</v>
      </c>
      <c r="L5320" t="str" cm="1">
        <f t="array" ref="L5320">IFERROR(_xlfn.IFS(G5320&lt;0,"shortage",H5320&lt;0,"shortage",I5320&lt;0,"shortage"),"ok")</f>
        <v>ok</v>
      </c>
    </row>
    <row r="5321" spans="1:12" ht="15" hidden="1" thickBot="1" x14ac:dyDescent="0.4">
      <c r="A5321" s="5" t="s">
        <v>79</v>
      </c>
      <c r="B5321" s="5" t="s">
        <v>25</v>
      </c>
      <c r="C5321" s="5" t="s">
        <v>1580</v>
      </c>
      <c r="D5321" s="7" t="s">
        <v>891</v>
      </c>
      <c r="E5321" s="7" t="s">
        <v>8</v>
      </c>
      <c r="F5321" s="8">
        <v>0</v>
      </c>
      <c r="G5321" s="8">
        <v>0</v>
      </c>
      <c r="H5321" s="8">
        <v>0</v>
      </c>
      <c r="I5321" s="8">
        <v>0</v>
      </c>
      <c r="J5321" t="str">
        <f t="shared" si="83"/>
        <v>PMEKX-TGD312NLG</v>
      </c>
      <c r="K5321" t="str">
        <f>IF((VLOOKUP(J5321,mdc!A:V,22,FALSE)=""),"non Collabo","collabo")</f>
        <v>collabo</v>
      </c>
    </row>
    <row r="5322" spans="1:12" hidden="1" x14ac:dyDescent="0.35">
      <c r="A5322" s="5" t="s">
        <v>79</v>
      </c>
      <c r="B5322" s="5" t="s">
        <v>25</v>
      </c>
      <c r="C5322" s="5" t="s">
        <v>1580</v>
      </c>
      <c r="D5322" s="3" t="s">
        <v>892</v>
      </c>
      <c r="E5322" s="3" t="s">
        <v>5</v>
      </c>
      <c r="F5322" s="4">
        <v>138</v>
      </c>
      <c r="G5322" s="4">
        <v>90</v>
      </c>
      <c r="H5322" s="4">
        <v>132</v>
      </c>
      <c r="I5322" s="4">
        <v>90</v>
      </c>
      <c r="J5322" t="str">
        <f t="shared" si="83"/>
        <v>PMEKX-TGD313NLG</v>
      </c>
      <c r="K5322" t="str">
        <f>IF((VLOOKUP(J5322,mdc!A:V,22,FALSE)=""),"non Collabo","collabo")</f>
        <v>collabo</v>
      </c>
      <c r="L5322" t="str" cm="1">
        <f t="array" ref="L5322">IFERROR(_xlfn.IFS(G5322&lt;0,"shortage",H5322&lt;0,"shortage",I5322&lt;0,"shortage"),"ok")</f>
        <v>ok</v>
      </c>
    </row>
    <row r="5323" spans="1:12" hidden="1" x14ac:dyDescent="0.35">
      <c r="A5323" s="5" t="s">
        <v>79</v>
      </c>
      <c r="B5323" s="5" t="s">
        <v>25</v>
      </c>
      <c r="C5323" s="5" t="s">
        <v>1580</v>
      </c>
      <c r="D5323" s="5" t="s">
        <v>892</v>
      </c>
      <c r="E5323" s="5" t="s">
        <v>1565</v>
      </c>
      <c r="F5323" s="6">
        <v>138</v>
      </c>
      <c r="G5323" s="6">
        <v>90</v>
      </c>
      <c r="H5323" s="6">
        <v>132</v>
      </c>
      <c r="I5323" s="6">
        <v>90</v>
      </c>
      <c r="J5323" t="str">
        <f t="shared" si="83"/>
        <v>PMEKX-TGD313NLG</v>
      </c>
      <c r="K5323" t="str">
        <f>IF((VLOOKUP(J5323,mdc!A:V,22,FALSE)=""),"non Collabo","collabo")</f>
        <v>collabo</v>
      </c>
      <c r="L5323" t="str" cm="1">
        <f t="array" ref="L5323">IFERROR(_xlfn.IFS(G5323&lt;0,"shortage",H5323&lt;0,"shortage",I5323&lt;0,"shortage"),"ok")</f>
        <v>ok</v>
      </c>
    </row>
    <row r="5324" spans="1:12" hidden="1" x14ac:dyDescent="0.35">
      <c r="A5324" s="5" t="s">
        <v>79</v>
      </c>
      <c r="B5324" s="5" t="s">
        <v>25</v>
      </c>
      <c r="C5324" s="5" t="s">
        <v>1580</v>
      </c>
      <c r="D5324" s="5" t="s">
        <v>892</v>
      </c>
      <c r="E5324" s="5" t="s">
        <v>6</v>
      </c>
      <c r="F5324" s="6">
        <v>0</v>
      </c>
      <c r="G5324" s="6">
        <v>0</v>
      </c>
      <c r="H5324" s="6">
        <v>0</v>
      </c>
      <c r="I5324" s="6">
        <v>0</v>
      </c>
      <c r="J5324" t="str">
        <f t="shared" si="83"/>
        <v>PMEKX-TGD313NLG</v>
      </c>
      <c r="K5324" t="str">
        <f>IF((VLOOKUP(J5324,mdc!A:V,22,FALSE)=""),"non Collabo","collabo")</f>
        <v>collabo</v>
      </c>
      <c r="L5324" t="str" cm="1">
        <f t="array" ref="L5324">IFERROR(_xlfn.IFS(G5324&lt;0,"shortage",H5324&lt;0,"shortage",I5324&lt;0,"shortage"),"ok")</f>
        <v>ok</v>
      </c>
    </row>
    <row r="5325" spans="1:12" hidden="1" x14ac:dyDescent="0.35">
      <c r="A5325" s="5" t="s">
        <v>79</v>
      </c>
      <c r="B5325" s="5" t="s">
        <v>25</v>
      </c>
      <c r="C5325" s="5" t="s">
        <v>1580</v>
      </c>
      <c r="D5325" s="5" t="s">
        <v>892</v>
      </c>
      <c r="E5325" s="5" t="s">
        <v>2318</v>
      </c>
      <c r="F5325" s="6">
        <v>100</v>
      </c>
      <c r="G5325" s="6">
        <v>100</v>
      </c>
      <c r="H5325" s="6">
        <v>100</v>
      </c>
      <c r="I5325" s="6">
        <v>100</v>
      </c>
      <c r="J5325" t="str">
        <f t="shared" si="83"/>
        <v>PMEKX-TGD313NLG</v>
      </c>
      <c r="K5325" t="str">
        <f>IF((VLOOKUP(J5325,mdc!A:V,22,FALSE)=""),"non Collabo","collabo")</f>
        <v>collabo</v>
      </c>
      <c r="L5325" t="str" cm="1">
        <f t="array" ref="L5325">IFERROR(_xlfn.IFS(G5325&lt;0,"shortage",H5325&lt;0,"shortage",I5325&lt;0,"shortage"),"ok")</f>
        <v>ok</v>
      </c>
    </row>
    <row r="5326" spans="1:12" hidden="1" x14ac:dyDescent="0.35">
      <c r="A5326" s="5" t="s">
        <v>79</v>
      </c>
      <c r="B5326" s="5" t="s">
        <v>25</v>
      </c>
      <c r="C5326" s="5" t="s">
        <v>1580</v>
      </c>
      <c r="D5326" s="5" t="s">
        <v>892</v>
      </c>
      <c r="E5326" s="5" t="s">
        <v>7</v>
      </c>
      <c r="F5326" s="6">
        <v>4.9473000000000003</v>
      </c>
      <c r="G5326" s="6">
        <v>3.2265000000000001</v>
      </c>
      <c r="H5326" s="6">
        <v>4.7321999999999997</v>
      </c>
      <c r="I5326" s="6">
        <v>3.2265000000000001</v>
      </c>
      <c r="J5326" t="str">
        <f t="shared" si="83"/>
        <v>PMEKX-TGD313NLG</v>
      </c>
      <c r="K5326" t="str">
        <f>IF((VLOOKUP(J5326,mdc!A:V,22,FALSE)=""),"non Collabo","collabo")</f>
        <v>collabo</v>
      </c>
      <c r="L5326" t="str" cm="1">
        <f t="array" ref="L5326">IFERROR(_xlfn.IFS(G5326&lt;0,"shortage",H5326&lt;0,"shortage",I5326&lt;0,"shortage"),"ok")</f>
        <v>ok</v>
      </c>
    </row>
    <row r="5327" spans="1:12" hidden="1" x14ac:dyDescent="0.35">
      <c r="A5327" s="5" t="s">
        <v>79</v>
      </c>
      <c r="B5327" s="5" t="s">
        <v>25</v>
      </c>
      <c r="C5327" s="5" t="s">
        <v>1580</v>
      </c>
      <c r="D5327" s="5" t="s">
        <v>892</v>
      </c>
      <c r="E5327" s="5" t="s">
        <v>1566</v>
      </c>
      <c r="F5327" s="6">
        <v>4.9473000000000003</v>
      </c>
      <c r="G5327" s="6">
        <v>3.2265000000000001</v>
      </c>
      <c r="H5327" s="6">
        <v>4.7321999999999997</v>
      </c>
      <c r="I5327" s="6">
        <v>3.2265000000000001</v>
      </c>
      <c r="J5327" t="str">
        <f t="shared" si="83"/>
        <v>PMEKX-TGD313NLG</v>
      </c>
      <c r="K5327" t="str">
        <f>IF((VLOOKUP(J5327,mdc!A:V,22,FALSE)=""),"non Collabo","collabo")</f>
        <v>collabo</v>
      </c>
      <c r="L5327" t="str" cm="1">
        <f t="array" ref="L5327">IFERROR(_xlfn.IFS(G5327&lt;0,"shortage",H5327&lt;0,"shortage",I5327&lt;0,"shortage"),"ok")</f>
        <v>ok</v>
      </c>
    </row>
    <row r="5328" spans="1:12" ht="15" hidden="1" thickBot="1" x14ac:dyDescent="0.4">
      <c r="A5328" s="5" t="s">
        <v>79</v>
      </c>
      <c r="B5328" s="5" t="s">
        <v>25</v>
      </c>
      <c r="C5328" s="5" t="s">
        <v>1580</v>
      </c>
      <c r="D5328" s="7" t="s">
        <v>892</v>
      </c>
      <c r="E5328" s="7" t="s">
        <v>8</v>
      </c>
      <c r="F5328" s="8">
        <v>0</v>
      </c>
      <c r="G5328" s="8">
        <v>0</v>
      </c>
      <c r="H5328" s="8">
        <v>0</v>
      </c>
      <c r="I5328" s="8">
        <v>0</v>
      </c>
      <c r="J5328" t="str">
        <f t="shared" si="83"/>
        <v>PMEKX-TGD313NLG</v>
      </c>
      <c r="K5328" t="str">
        <f>IF((VLOOKUP(J5328,mdc!A:V,22,FALSE)=""),"non Collabo","collabo")</f>
        <v>collabo</v>
      </c>
    </row>
    <row r="5329" spans="1:12" hidden="1" x14ac:dyDescent="0.35">
      <c r="A5329" s="5" t="s">
        <v>79</v>
      </c>
      <c r="B5329" s="5" t="s">
        <v>25</v>
      </c>
      <c r="C5329" s="5" t="s">
        <v>1580</v>
      </c>
      <c r="D5329" s="3" t="s">
        <v>894</v>
      </c>
      <c r="E5329" s="3" t="s">
        <v>5</v>
      </c>
      <c r="F5329" s="4">
        <v>57</v>
      </c>
      <c r="G5329" s="4">
        <v>153</v>
      </c>
      <c r="H5329" s="4">
        <v>0</v>
      </c>
      <c r="I5329" s="4"/>
      <c r="J5329" t="str">
        <f t="shared" si="83"/>
        <v>PMEKX-TGD320FRB</v>
      </c>
      <c r="K5329" t="str">
        <f>IF((VLOOKUP(J5329,mdc!A:V,22,FALSE)=""),"non Collabo","collabo")</f>
        <v>collabo</v>
      </c>
      <c r="L5329" t="str" cm="1">
        <f t="array" ref="L5329">IFERROR(_xlfn.IFS(G5329&lt;0,"shortage",H5329&lt;0,"shortage",I5329&lt;0,"shortage"),"ok")</f>
        <v>ok</v>
      </c>
    </row>
    <row r="5330" spans="1:12" hidden="1" x14ac:dyDescent="0.35">
      <c r="A5330" s="5" t="s">
        <v>79</v>
      </c>
      <c r="B5330" s="5" t="s">
        <v>25</v>
      </c>
      <c r="C5330" s="5" t="s">
        <v>1580</v>
      </c>
      <c r="D5330" s="5" t="s">
        <v>894</v>
      </c>
      <c r="E5330" s="5" t="s">
        <v>1565</v>
      </c>
      <c r="F5330" s="6">
        <v>57</v>
      </c>
      <c r="G5330" s="6">
        <v>153</v>
      </c>
      <c r="H5330" s="6"/>
      <c r="I5330" s="6"/>
      <c r="J5330" t="str">
        <f t="shared" si="83"/>
        <v>PMEKX-TGD320FRB</v>
      </c>
      <c r="K5330" t="str">
        <f>IF((VLOOKUP(J5330,mdc!A:V,22,FALSE)=""),"non Collabo","collabo")</f>
        <v>collabo</v>
      </c>
      <c r="L5330" t="str" cm="1">
        <f t="array" ref="L5330">IFERROR(_xlfn.IFS(G5330&lt;0,"shortage",H5330&lt;0,"shortage",I5330&lt;0,"shortage"),"ok")</f>
        <v>ok</v>
      </c>
    </row>
    <row r="5331" spans="1:12" hidden="1" x14ac:dyDescent="0.35">
      <c r="A5331" s="5" t="s">
        <v>79</v>
      </c>
      <c r="B5331" s="5" t="s">
        <v>25</v>
      </c>
      <c r="C5331" s="5" t="s">
        <v>1580</v>
      </c>
      <c r="D5331" s="5" t="s">
        <v>894</v>
      </c>
      <c r="E5331" s="5" t="s">
        <v>6</v>
      </c>
      <c r="F5331" s="6">
        <v>0</v>
      </c>
      <c r="G5331" s="6">
        <v>0</v>
      </c>
      <c r="H5331" s="6">
        <v>0</v>
      </c>
      <c r="I5331" s="6"/>
      <c r="J5331" t="str">
        <f t="shared" si="83"/>
        <v>PMEKX-TGD320FRB</v>
      </c>
      <c r="K5331" t="str">
        <f>IF((VLOOKUP(J5331,mdc!A:V,22,FALSE)=""),"non Collabo","collabo")</f>
        <v>collabo</v>
      </c>
      <c r="L5331" t="str" cm="1">
        <f t="array" ref="L5331">IFERROR(_xlfn.IFS(G5331&lt;0,"shortage",H5331&lt;0,"shortage",I5331&lt;0,"shortage"),"ok")</f>
        <v>ok</v>
      </c>
    </row>
    <row r="5332" spans="1:12" hidden="1" x14ac:dyDescent="0.35">
      <c r="A5332" s="5" t="s">
        <v>79</v>
      </c>
      <c r="B5332" s="5" t="s">
        <v>25</v>
      </c>
      <c r="C5332" s="5" t="s">
        <v>1580</v>
      </c>
      <c r="D5332" s="5" t="s">
        <v>894</v>
      </c>
      <c r="E5332" s="5" t="s">
        <v>2318</v>
      </c>
      <c r="F5332" s="6">
        <v>100</v>
      </c>
      <c r="G5332" s="6">
        <v>100</v>
      </c>
      <c r="H5332" s="6" t="s">
        <v>1640</v>
      </c>
      <c r="I5332" s="6"/>
      <c r="J5332" t="str">
        <f t="shared" si="83"/>
        <v>PMEKX-TGD320FRB</v>
      </c>
      <c r="K5332" t="str">
        <f>IF((VLOOKUP(J5332,mdc!A:V,22,FALSE)=""),"non Collabo","collabo")</f>
        <v>collabo</v>
      </c>
      <c r="L5332" t="str" cm="1">
        <f t="array" ref="L5332">IFERROR(_xlfn.IFS(G5332&lt;0,"shortage",H5332&lt;0,"shortage",I5332&lt;0,"shortage"),"ok")</f>
        <v>ok</v>
      </c>
    </row>
    <row r="5333" spans="1:12" hidden="1" x14ac:dyDescent="0.35">
      <c r="A5333" s="5" t="s">
        <v>79</v>
      </c>
      <c r="B5333" s="5" t="s">
        <v>25</v>
      </c>
      <c r="C5333" s="5" t="s">
        <v>1580</v>
      </c>
      <c r="D5333" s="5" t="s">
        <v>894</v>
      </c>
      <c r="E5333" s="5" t="s">
        <v>7</v>
      </c>
      <c r="F5333" s="6">
        <v>0.90858000000000005</v>
      </c>
      <c r="G5333" s="6">
        <v>2.4388200000000002</v>
      </c>
      <c r="H5333" s="6">
        <v>0</v>
      </c>
      <c r="I5333" s="6"/>
      <c r="J5333" t="str">
        <f t="shared" si="83"/>
        <v>PMEKX-TGD320FRB</v>
      </c>
      <c r="K5333" t="str">
        <f>IF((VLOOKUP(J5333,mdc!A:V,22,FALSE)=""),"non Collabo","collabo")</f>
        <v>collabo</v>
      </c>
      <c r="L5333" t="str" cm="1">
        <f t="array" ref="L5333">IFERROR(_xlfn.IFS(G5333&lt;0,"shortage",H5333&lt;0,"shortage",I5333&lt;0,"shortage"),"ok")</f>
        <v>ok</v>
      </c>
    </row>
    <row r="5334" spans="1:12" hidden="1" x14ac:dyDescent="0.35">
      <c r="A5334" s="5" t="s">
        <v>79</v>
      </c>
      <c r="B5334" s="5" t="s">
        <v>25</v>
      </c>
      <c r="C5334" s="5" t="s">
        <v>1580</v>
      </c>
      <c r="D5334" s="5" t="s">
        <v>894</v>
      </c>
      <c r="E5334" s="5" t="s">
        <v>1566</v>
      </c>
      <c r="F5334" s="6">
        <v>0.90858000000000005</v>
      </c>
      <c r="G5334" s="6">
        <v>2.4388200000000002</v>
      </c>
      <c r="H5334" s="6"/>
      <c r="I5334" s="6"/>
      <c r="J5334" t="str">
        <f t="shared" si="83"/>
        <v>PMEKX-TGD320FRB</v>
      </c>
      <c r="K5334" t="str">
        <f>IF((VLOOKUP(J5334,mdc!A:V,22,FALSE)=""),"non Collabo","collabo")</f>
        <v>collabo</v>
      </c>
      <c r="L5334" t="str" cm="1">
        <f t="array" ref="L5334">IFERROR(_xlfn.IFS(G5334&lt;0,"shortage",H5334&lt;0,"shortage",I5334&lt;0,"shortage"),"ok")</f>
        <v>ok</v>
      </c>
    </row>
    <row r="5335" spans="1:12" ht="15" hidden="1" thickBot="1" x14ac:dyDescent="0.4">
      <c r="A5335" s="5" t="s">
        <v>79</v>
      </c>
      <c r="B5335" s="5" t="s">
        <v>25</v>
      </c>
      <c r="C5335" s="5" t="s">
        <v>1580</v>
      </c>
      <c r="D5335" s="7" t="s">
        <v>894</v>
      </c>
      <c r="E5335" s="7" t="s">
        <v>8</v>
      </c>
      <c r="F5335" s="8">
        <v>0</v>
      </c>
      <c r="G5335" s="8">
        <v>0</v>
      </c>
      <c r="H5335" s="8">
        <v>0</v>
      </c>
      <c r="I5335" s="8"/>
      <c r="J5335" t="str">
        <f t="shared" si="83"/>
        <v>PMEKX-TGD320FRB</v>
      </c>
      <c r="K5335" t="str">
        <f>IF((VLOOKUP(J5335,mdc!A:V,22,FALSE)=""),"non Collabo","collabo")</f>
        <v>collabo</v>
      </c>
    </row>
    <row r="5336" spans="1:12" hidden="1" x14ac:dyDescent="0.35">
      <c r="A5336" s="5" t="s">
        <v>79</v>
      </c>
      <c r="B5336" s="5" t="s">
        <v>25</v>
      </c>
      <c r="C5336" s="5" t="s">
        <v>1580</v>
      </c>
      <c r="D5336" s="3" t="s">
        <v>895</v>
      </c>
      <c r="E5336" s="3" t="s">
        <v>5</v>
      </c>
      <c r="F5336" s="4">
        <v>528</v>
      </c>
      <c r="G5336" s="4">
        <v>486</v>
      </c>
      <c r="H5336" s="4">
        <v>240</v>
      </c>
      <c r="I5336" s="4">
        <v>189</v>
      </c>
      <c r="J5336" t="str">
        <f t="shared" si="83"/>
        <v>PMEKX-TGD320FRG</v>
      </c>
      <c r="K5336" t="str">
        <f>IF((VLOOKUP(J5336,mdc!A:V,22,FALSE)=""),"non Collabo","collabo")</f>
        <v>collabo</v>
      </c>
      <c r="L5336" t="str" cm="1">
        <f t="array" ref="L5336">IFERROR(_xlfn.IFS(G5336&lt;0,"shortage",H5336&lt;0,"shortage",I5336&lt;0,"shortage"),"ok")</f>
        <v>ok</v>
      </c>
    </row>
    <row r="5337" spans="1:12" hidden="1" x14ac:dyDescent="0.35">
      <c r="A5337" s="5" t="s">
        <v>79</v>
      </c>
      <c r="B5337" s="5" t="s">
        <v>25</v>
      </c>
      <c r="C5337" s="5" t="s">
        <v>1580</v>
      </c>
      <c r="D5337" s="5" t="s">
        <v>895</v>
      </c>
      <c r="E5337" s="5" t="s">
        <v>1565</v>
      </c>
      <c r="F5337" s="6">
        <v>528</v>
      </c>
      <c r="G5337" s="6">
        <v>486</v>
      </c>
      <c r="H5337" s="6">
        <v>240</v>
      </c>
      <c r="I5337" s="6">
        <v>189</v>
      </c>
      <c r="J5337" t="str">
        <f t="shared" si="83"/>
        <v>PMEKX-TGD320FRG</v>
      </c>
      <c r="K5337" t="str">
        <f>IF((VLOOKUP(J5337,mdc!A:V,22,FALSE)=""),"non Collabo","collabo")</f>
        <v>collabo</v>
      </c>
      <c r="L5337" t="str" cm="1">
        <f t="array" ref="L5337">IFERROR(_xlfn.IFS(G5337&lt;0,"shortage",H5337&lt;0,"shortage",I5337&lt;0,"shortage"),"ok")</f>
        <v>ok</v>
      </c>
    </row>
    <row r="5338" spans="1:12" hidden="1" x14ac:dyDescent="0.35">
      <c r="A5338" s="5" t="s">
        <v>79</v>
      </c>
      <c r="B5338" s="5" t="s">
        <v>25</v>
      </c>
      <c r="C5338" s="5" t="s">
        <v>1580</v>
      </c>
      <c r="D5338" s="5" t="s">
        <v>895</v>
      </c>
      <c r="E5338" s="5" t="s">
        <v>6</v>
      </c>
      <c r="F5338" s="6">
        <v>0</v>
      </c>
      <c r="G5338" s="6">
        <v>0</v>
      </c>
      <c r="H5338" s="6">
        <v>0</v>
      </c>
      <c r="I5338" s="6">
        <v>0</v>
      </c>
      <c r="J5338" t="str">
        <f t="shared" si="83"/>
        <v>PMEKX-TGD320FRG</v>
      </c>
      <c r="K5338" t="str">
        <f>IF((VLOOKUP(J5338,mdc!A:V,22,FALSE)=""),"non Collabo","collabo")</f>
        <v>collabo</v>
      </c>
      <c r="L5338" t="str" cm="1">
        <f t="array" ref="L5338">IFERROR(_xlfn.IFS(G5338&lt;0,"shortage",H5338&lt;0,"shortage",I5338&lt;0,"shortage"),"ok")</f>
        <v>ok</v>
      </c>
    </row>
    <row r="5339" spans="1:12" hidden="1" x14ac:dyDescent="0.35">
      <c r="A5339" s="5" t="s">
        <v>79</v>
      </c>
      <c r="B5339" s="5" t="s">
        <v>25</v>
      </c>
      <c r="C5339" s="5" t="s">
        <v>1580</v>
      </c>
      <c r="D5339" s="5" t="s">
        <v>895</v>
      </c>
      <c r="E5339" s="5" t="s">
        <v>2318</v>
      </c>
      <c r="F5339" s="6">
        <v>100</v>
      </c>
      <c r="G5339" s="6">
        <v>100</v>
      </c>
      <c r="H5339" s="6">
        <v>100</v>
      </c>
      <c r="I5339" s="6">
        <v>100</v>
      </c>
      <c r="J5339" t="str">
        <f t="shared" si="83"/>
        <v>PMEKX-TGD320FRG</v>
      </c>
      <c r="K5339" t="str">
        <f>IF((VLOOKUP(J5339,mdc!A:V,22,FALSE)=""),"non Collabo","collabo")</f>
        <v>collabo</v>
      </c>
      <c r="L5339" t="str" cm="1">
        <f t="array" ref="L5339">IFERROR(_xlfn.IFS(G5339&lt;0,"shortage",H5339&lt;0,"shortage",I5339&lt;0,"shortage"),"ok")</f>
        <v>ok</v>
      </c>
    </row>
    <row r="5340" spans="1:12" hidden="1" x14ac:dyDescent="0.35">
      <c r="A5340" s="5" t="s">
        <v>79</v>
      </c>
      <c r="B5340" s="5" t="s">
        <v>25</v>
      </c>
      <c r="C5340" s="5" t="s">
        <v>1580</v>
      </c>
      <c r="D5340" s="5" t="s">
        <v>895</v>
      </c>
      <c r="E5340" s="5" t="s">
        <v>7</v>
      </c>
      <c r="F5340" s="6">
        <v>8.4163200000000007</v>
      </c>
      <c r="G5340" s="6">
        <v>7.7468399999999997</v>
      </c>
      <c r="H5340" s="6">
        <v>3.8256000000000001</v>
      </c>
      <c r="I5340" s="6">
        <v>3.0126599999999999</v>
      </c>
      <c r="J5340" t="str">
        <f t="shared" si="83"/>
        <v>PMEKX-TGD320FRG</v>
      </c>
      <c r="K5340" t="str">
        <f>IF((VLOOKUP(J5340,mdc!A:V,22,FALSE)=""),"non Collabo","collabo")</f>
        <v>collabo</v>
      </c>
      <c r="L5340" t="str" cm="1">
        <f t="array" ref="L5340">IFERROR(_xlfn.IFS(G5340&lt;0,"shortage",H5340&lt;0,"shortage",I5340&lt;0,"shortage"),"ok")</f>
        <v>ok</v>
      </c>
    </row>
    <row r="5341" spans="1:12" hidden="1" x14ac:dyDescent="0.35">
      <c r="A5341" s="5" t="s">
        <v>79</v>
      </c>
      <c r="B5341" s="5" t="s">
        <v>25</v>
      </c>
      <c r="C5341" s="5" t="s">
        <v>1580</v>
      </c>
      <c r="D5341" s="5" t="s">
        <v>895</v>
      </c>
      <c r="E5341" s="5" t="s">
        <v>1566</v>
      </c>
      <c r="F5341" s="6">
        <v>8.4163200000000007</v>
      </c>
      <c r="G5341" s="6">
        <v>7.7468399999999997</v>
      </c>
      <c r="H5341" s="6">
        <v>3.8256000000000001</v>
      </c>
      <c r="I5341" s="6">
        <v>3.0126599999999999</v>
      </c>
      <c r="J5341" t="str">
        <f t="shared" si="83"/>
        <v>PMEKX-TGD320FRG</v>
      </c>
      <c r="K5341" t="str">
        <f>IF((VLOOKUP(J5341,mdc!A:V,22,FALSE)=""),"non Collabo","collabo")</f>
        <v>collabo</v>
      </c>
      <c r="L5341" t="str" cm="1">
        <f t="array" ref="L5341">IFERROR(_xlfn.IFS(G5341&lt;0,"shortage",H5341&lt;0,"shortage",I5341&lt;0,"shortage"),"ok")</f>
        <v>ok</v>
      </c>
    </row>
    <row r="5342" spans="1:12" ht="15" hidden="1" thickBot="1" x14ac:dyDescent="0.4">
      <c r="A5342" s="5" t="s">
        <v>79</v>
      </c>
      <c r="B5342" s="5" t="s">
        <v>25</v>
      </c>
      <c r="C5342" s="5" t="s">
        <v>1580</v>
      </c>
      <c r="D5342" s="7" t="s">
        <v>895</v>
      </c>
      <c r="E5342" s="7" t="s">
        <v>8</v>
      </c>
      <c r="F5342" s="8">
        <v>0</v>
      </c>
      <c r="G5342" s="8">
        <v>0</v>
      </c>
      <c r="H5342" s="8">
        <v>0</v>
      </c>
      <c r="I5342" s="8">
        <v>0</v>
      </c>
      <c r="J5342" t="str">
        <f t="shared" si="83"/>
        <v>PMEKX-TGD320FRG</v>
      </c>
      <c r="K5342" t="str">
        <f>IF((VLOOKUP(J5342,mdc!A:V,22,FALSE)=""),"non Collabo","collabo")</f>
        <v>collabo</v>
      </c>
    </row>
    <row r="5343" spans="1:12" hidden="1" x14ac:dyDescent="0.35">
      <c r="A5343" s="5" t="s">
        <v>79</v>
      </c>
      <c r="B5343" s="5" t="s">
        <v>25</v>
      </c>
      <c r="C5343" s="5" t="s">
        <v>1580</v>
      </c>
      <c r="D5343" s="3" t="s">
        <v>2355</v>
      </c>
      <c r="E5343" s="3" t="s">
        <v>5</v>
      </c>
      <c r="F5343" s="4"/>
      <c r="G5343" s="4">
        <v>51</v>
      </c>
      <c r="H5343" s="4">
        <v>126</v>
      </c>
      <c r="I5343" s="4">
        <v>81</v>
      </c>
      <c r="J5343" t="str">
        <f t="shared" si="83"/>
        <v>PMEKX-TGD320JTB</v>
      </c>
      <c r="K5343" t="str">
        <f>IF((VLOOKUP(J5343,mdc!A:V,22,FALSE)=""),"non Collabo","collabo")</f>
        <v>collabo</v>
      </c>
      <c r="L5343" t="str" cm="1">
        <f t="array" ref="L5343">IFERROR(_xlfn.IFS(G5343&lt;0,"shortage",H5343&lt;0,"shortage",I5343&lt;0,"shortage"),"ok")</f>
        <v>ok</v>
      </c>
    </row>
    <row r="5344" spans="1:12" hidden="1" x14ac:dyDescent="0.35">
      <c r="A5344" s="5" t="s">
        <v>79</v>
      </c>
      <c r="B5344" s="5" t="s">
        <v>25</v>
      </c>
      <c r="C5344" s="5" t="s">
        <v>1580</v>
      </c>
      <c r="D5344" s="5" t="s">
        <v>2355</v>
      </c>
      <c r="E5344" s="5" t="s">
        <v>1565</v>
      </c>
      <c r="F5344" s="6"/>
      <c r="G5344" s="6">
        <v>51</v>
      </c>
      <c r="H5344" s="6">
        <v>126</v>
      </c>
      <c r="I5344" s="6">
        <v>81</v>
      </c>
      <c r="J5344" t="str">
        <f t="shared" si="83"/>
        <v>PMEKX-TGD320JTB</v>
      </c>
      <c r="K5344" t="str">
        <f>IF((VLOOKUP(J5344,mdc!A:V,22,FALSE)=""),"non Collabo","collabo")</f>
        <v>collabo</v>
      </c>
      <c r="L5344" t="str" cm="1">
        <f t="array" ref="L5344">IFERROR(_xlfn.IFS(G5344&lt;0,"shortage",H5344&lt;0,"shortage",I5344&lt;0,"shortage"),"ok")</f>
        <v>ok</v>
      </c>
    </row>
    <row r="5345" spans="1:12" hidden="1" x14ac:dyDescent="0.35">
      <c r="A5345" s="5" t="s">
        <v>79</v>
      </c>
      <c r="B5345" s="5" t="s">
        <v>25</v>
      </c>
      <c r="C5345" s="5" t="s">
        <v>1580</v>
      </c>
      <c r="D5345" s="5" t="s">
        <v>2355</v>
      </c>
      <c r="E5345" s="5" t="s">
        <v>6</v>
      </c>
      <c r="F5345" s="6"/>
      <c r="G5345" s="6">
        <v>0</v>
      </c>
      <c r="H5345" s="6">
        <v>0</v>
      </c>
      <c r="I5345" s="6">
        <v>0</v>
      </c>
      <c r="J5345" t="str">
        <f t="shared" si="83"/>
        <v>PMEKX-TGD320JTB</v>
      </c>
      <c r="K5345" t="str">
        <f>IF((VLOOKUP(J5345,mdc!A:V,22,FALSE)=""),"non Collabo","collabo")</f>
        <v>collabo</v>
      </c>
      <c r="L5345" t="str" cm="1">
        <f t="array" ref="L5345">IFERROR(_xlfn.IFS(G5345&lt;0,"shortage",H5345&lt;0,"shortage",I5345&lt;0,"shortage"),"ok")</f>
        <v>ok</v>
      </c>
    </row>
    <row r="5346" spans="1:12" hidden="1" x14ac:dyDescent="0.35">
      <c r="A5346" s="5" t="s">
        <v>79</v>
      </c>
      <c r="B5346" s="5" t="s">
        <v>25</v>
      </c>
      <c r="C5346" s="5" t="s">
        <v>1580</v>
      </c>
      <c r="D5346" s="5" t="s">
        <v>2355</v>
      </c>
      <c r="E5346" s="5" t="s">
        <v>2318</v>
      </c>
      <c r="F5346" s="6"/>
      <c r="G5346" s="6">
        <v>100</v>
      </c>
      <c r="H5346" s="6">
        <v>100</v>
      </c>
      <c r="I5346" s="6">
        <v>100</v>
      </c>
      <c r="J5346" t="str">
        <f t="shared" si="83"/>
        <v>PMEKX-TGD320JTB</v>
      </c>
      <c r="K5346" t="str">
        <f>IF((VLOOKUP(J5346,mdc!A:V,22,FALSE)=""),"non Collabo","collabo")</f>
        <v>collabo</v>
      </c>
      <c r="L5346" t="str" cm="1">
        <f t="array" ref="L5346">IFERROR(_xlfn.IFS(G5346&lt;0,"shortage",H5346&lt;0,"shortage",I5346&lt;0,"shortage"),"ok")</f>
        <v>ok</v>
      </c>
    </row>
    <row r="5347" spans="1:12" hidden="1" x14ac:dyDescent="0.35">
      <c r="A5347" s="5" t="s">
        <v>79</v>
      </c>
      <c r="B5347" s="5" t="s">
        <v>25</v>
      </c>
      <c r="C5347" s="5" t="s">
        <v>1580</v>
      </c>
      <c r="D5347" s="5" t="s">
        <v>2355</v>
      </c>
      <c r="E5347" s="5" t="s">
        <v>7</v>
      </c>
      <c r="F5347" s="6"/>
      <c r="G5347" s="6">
        <v>1.0817099999999999</v>
      </c>
      <c r="H5347" s="6">
        <v>2.6724600000000001</v>
      </c>
      <c r="I5347" s="6">
        <v>1.71801</v>
      </c>
      <c r="J5347" t="str">
        <f t="shared" si="83"/>
        <v>PMEKX-TGD320JTB</v>
      </c>
      <c r="K5347" t="str">
        <f>IF((VLOOKUP(J5347,mdc!A:V,22,FALSE)=""),"non Collabo","collabo")</f>
        <v>collabo</v>
      </c>
      <c r="L5347" t="str" cm="1">
        <f t="array" ref="L5347">IFERROR(_xlfn.IFS(G5347&lt;0,"shortage",H5347&lt;0,"shortage",I5347&lt;0,"shortage"),"ok")</f>
        <v>ok</v>
      </c>
    </row>
    <row r="5348" spans="1:12" hidden="1" x14ac:dyDescent="0.35">
      <c r="A5348" s="5" t="s">
        <v>79</v>
      </c>
      <c r="B5348" s="5" t="s">
        <v>25</v>
      </c>
      <c r="C5348" s="5" t="s">
        <v>1580</v>
      </c>
      <c r="D5348" s="5" t="s">
        <v>2355</v>
      </c>
      <c r="E5348" s="5" t="s">
        <v>1566</v>
      </c>
      <c r="F5348" s="6"/>
      <c r="G5348" s="6">
        <v>1.0817099999999999</v>
      </c>
      <c r="H5348" s="6">
        <v>2.6724600000000001</v>
      </c>
      <c r="I5348" s="6">
        <v>1.71801</v>
      </c>
      <c r="J5348" t="str">
        <f t="shared" si="83"/>
        <v>PMEKX-TGD320JTB</v>
      </c>
      <c r="K5348" t="str">
        <f>IF((VLOOKUP(J5348,mdc!A:V,22,FALSE)=""),"non Collabo","collabo")</f>
        <v>collabo</v>
      </c>
      <c r="L5348" t="str" cm="1">
        <f t="array" ref="L5348">IFERROR(_xlfn.IFS(G5348&lt;0,"shortage",H5348&lt;0,"shortage",I5348&lt;0,"shortage"),"ok")</f>
        <v>ok</v>
      </c>
    </row>
    <row r="5349" spans="1:12" ht="15" hidden="1" thickBot="1" x14ac:dyDescent="0.4">
      <c r="A5349" s="5" t="s">
        <v>79</v>
      </c>
      <c r="B5349" s="5" t="s">
        <v>25</v>
      </c>
      <c r="C5349" s="5" t="s">
        <v>1580</v>
      </c>
      <c r="D5349" s="7" t="s">
        <v>2355</v>
      </c>
      <c r="E5349" s="7" t="s">
        <v>8</v>
      </c>
      <c r="F5349" s="8"/>
      <c r="G5349" s="8">
        <v>0</v>
      </c>
      <c r="H5349" s="8">
        <v>0</v>
      </c>
      <c r="I5349" s="8">
        <v>0</v>
      </c>
      <c r="J5349" t="str">
        <f t="shared" si="83"/>
        <v>PMEKX-TGD320JTB</v>
      </c>
      <c r="K5349" t="str">
        <f>IF((VLOOKUP(J5349,mdc!A:V,22,FALSE)=""),"non Collabo","collabo")</f>
        <v>collabo</v>
      </c>
    </row>
    <row r="5350" spans="1:12" hidden="1" x14ac:dyDescent="0.35">
      <c r="A5350" s="5" t="s">
        <v>79</v>
      </c>
      <c r="B5350" s="5" t="s">
        <v>25</v>
      </c>
      <c r="C5350" s="5" t="s">
        <v>1580</v>
      </c>
      <c r="D5350" s="3" t="s">
        <v>896</v>
      </c>
      <c r="E5350" s="3" t="s">
        <v>5</v>
      </c>
      <c r="F5350" s="4">
        <v>192</v>
      </c>
      <c r="G5350" s="4">
        <v>87</v>
      </c>
      <c r="H5350" s="4">
        <v>60</v>
      </c>
      <c r="I5350" s="4">
        <v>78</v>
      </c>
      <c r="J5350" t="str">
        <f t="shared" si="83"/>
        <v>PMEKX-TGD320NLG</v>
      </c>
      <c r="K5350" t="str">
        <f>IF((VLOOKUP(J5350,mdc!A:V,22,FALSE)=""),"non Collabo","collabo")</f>
        <v>collabo</v>
      </c>
      <c r="L5350" t="str" cm="1">
        <f t="array" ref="L5350">IFERROR(_xlfn.IFS(G5350&lt;0,"shortage",H5350&lt;0,"shortage",I5350&lt;0,"shortage"),"ok")</f>
        <v>ok</v>
      </c>
    </row>
    <row r="5351" spans="1:12" hidden="1" x14ac:dyDescent="0.35">
      <c r="A5351" s="5" t="s">
        <v>79</v>
      </c>
      <c r="B5351" s="5" t="s">
        <v>25</v>
      </c>
      <c r="C5351" s="5" t="s">
        <v>1580</v>
      </c>
      <c r="D5351" s="5" t="s">
        <v>896</v>
      </c>
      <c r="E5351" s="5" t="s">
        <v>1565</v>
      </c>
      <c r="F5351" s="6">
        <v>192</v>
      </c>
      <c r="G5351" s="6">
        <v>87</v>
      </c>
      <c r="H5351" s="6">
        <v>60</v>
      </c>
      <c r="I5351" s="6">
        <v>78</v>
      </c>
      <c r="J5351" t="str">
        <f t="shared" si="83"/>
        <v>PMEKX-TGD320NLG</v>
      </c>
      <c r="K5351" t="str">
        <f>IF((VLOOKUP(J5351,mdc!A:V,22,FALSE)=""),"non Collabo","collabo")</f>
        <v>collabo</v>
      </c>
      <c r="L5351" t="str" cm="1">
        <f t="array" ref="L5351">IFERROR(_xlfn.IFS(G5351&lt;0,"shortage",H5351&lt;0,"shortage",I5351&lt;0,"shortage"),"ok")</f>
        <v>ok</v>
      </c>
    </row>
    <row r="5352" spans="1:12" hidden="1" x14ac:dyDescent="0.35">
      <c r="A5352" s="5" t="s">
        <v>79</v>
      </c>
      <c r="B5352" s="5" t="s">
        <v>25</v>
      </c>
      <c r="C5352" s="5" t="s">
        <v>1580</v>
      </c>
      <c r="D5352" s="5" t="s">
        <v>896</v>
      </c>
      <c r="E5352" s="5" t="s">
        <v>6</v>
      </c>
      <c r="F5352" s="6">
        <v>0</v>
      </c>
      <c r="G5352" s="6">
        <v>0</v>
      </c>
      <c r="H5352" s="6">
        <v>0</v>
      </c>
      <c r="I5352" s="6">
        <v>0</v>
      </c>
      <c r="J5352" t="str">
        <f t="shared" si="83"/>
        <v>PMEKX-TGD320NLG</v>
      </c>
      <c r="K5352" t="str">
        <f>IF((VLOOKUP(J5352,mdc!A:V,22,FALSE)=""),"non Collabo","collabo")</f>
        <v>collabo</v>
      </c>
      <c r="L5352" t="str" cm="1">
        <f t="array" ref="L5352">IFERROR(_xlfn.IFS(G5352&lt;0,"shortage",H5352&lt;0,"shortage",I5352&lt;0,"shortage"),"ok")</f>
        <v>ok</v>
      </c>
    </row>
    <row r="5353" spans="1:12" hidden="1" x14ac:dyDescent="0.35">
      <c r="A5353" s="5" t="s">
        <v>79</v>
      </c>
      <c r="B5353" s="5" t="s">
        <v>25</v>
      </c>
      <c r="C5353" s="5" t="s">
        <v>1580</v>
      </c>
      <c r="D5353" s="5" t="s">
        <v>896</v>
      </c>
      <c r="E5353" s="5" t="s">
        <v>2318</v>
      </c>
      <c r="F5353" s="6">
        <v>100</v>
      </c>
      <c r="G5353" s="6">
        <v>100</v>
      </c>
      <c r="H5353" s="6">
        <v>100</v>
      </c>
      <c r="I5353" s="6">
        <v>100</v>
      </c>
      <c r="J5353" t="str">
        <f t="shared" si="83"/>
        <v>PMEKX-TGD320NLG</v>
      </c>
      <c r="K5353" t="str">
        <f>IF((VLOOKUP(J5353,mdc!A:V,22,FALSE)=""),"non Collabo","collabo")</f>
        <v>collabo</v>
      </c>
      <c r="L5353" t="str" cm="1">
        <f t="array" ref="L5353">IFERROR(_xlfn.IFS(G5353&lt;0,"shortage",H5353&lt;0,"shortage",I5353&lt;0,"shortage"),"ok")</f>
        <v>ok</v>
      </c>
    </row>
    <row r="5354" spans="1:12" hidden="1" x14ac:dyDescent="0.35">
      <c r="A5354" s="5" t="s">
        <v>79</v>
      </c>
      <c r="B5354" s="5" t="s">
        <v>25</v>
      </c>
      <c r="C5354" s="5" t="s">
        <v>1580</v>
      </c>
      <c r="D5354" s="5" t="s">
        <v>896</v>
      </c>
      <c r="E5354" s="5" t="s">
        <v>7</v>
      </c>
      <c r="F5354" s="6">
        <v>4.0684800000000001</v>
      </c>
      <c r="G5354" s="6">
        <v>1.8435299999999999</v>
      </c>
      <c r="H5354" s="6">
        <v>1.2714000000000001</v>
      </c>
      <c r="I5354" s="6">
        <v>1.65282</v>
      </c>
      <c r="J5354" t="str">
        <f t="shared" si="83"/>
        <v>PMEKX-TGD320NLG</v>
      </c>
      <c r="K5354" t="str">
        <f>IF((VLOOKUP(J5354,mdc!A:V,22,FALSE)=""),"non Collabo","collabo")</f>
        <v>collabo</v>
      </c>
      <c r="L5354" t="str" cm="1">
        <f t="array" ref="L5354">IFERROR(_xlfn.IFS(G5354&lt;0,"shortage",H5354&lt;0,"shortage",I5354&lt;0,"shortage"),"ok")</f>
        <v>ok</v>
      </c>
    </row>
    <row r="5355" spans="1:12" hidden="1" x14ac:dyDescent="0.35">
      <c r="A5355" s="5" t="s">
        <v>79</v>
      </c>
      <c r="B5355" s="5" t="s">
        <v>25</v>
      </c>
      <c r="C5355" s="5" t="s">
        <v>1580</v>
      </c>
      <c r="D5355" s="5" t="s">
        <v>896</v>
      </c>
      <c r="E5355" s="5" t="s">
        <v>1566</v>
      </c>
      <c r="F5355" s="6">
        <v>4.0684800000000001</v>
      </c>
      <c r="G5355" s="6">
        <v>1.8435299999999999</v>
      </c>
      <c r="H5355" s="6">
        <v>1.2714000000000001</v>
      </c>
      <c r="I5355" s="6">
        <v>1.65282</v>
      </c>
      <c r="J5355" t="str">
        <f t="shared" si="83"/>
        <v>PMEKX-TGD320NLG</v>
      </c>
      <c r="K5355" t="str">
        <f>IF((VLOOKUP(J5355,mdc!A:V,22,FALSE)=""),"non Collabo","collabo")</f>
        <v>collabo</v>
      </c>
      <c r="L5355" t="str" cm="1">
        <f t="array" ref="L5355">IFERROR(_xlfn.IFS(G5355&lt;0,"shortage",H5355&lt;0,"shortage",I5355&lt;0,"shortage"),"ok")</f>
        <v>ok</v>
      </c>
    </row>
    <row r="5356" spans="1:12" ht="15" hidden="1" thickBot="1" x14ac:dyDescent="0.4">
      <c r="A5356" s="5" t="s">
        <v>79</v>
      </c>
      <c r="B5356" s="5" t="s">
        <v>25</v>
      </c>
      <c r="C5356" s="5" t="s">
        <v>1580</v>
      </c>
      <c r="D5356" s="7" t="s">
        <v>896</v>
      </c>
      <c r="E5356" s="7" t="s">
        <v>8</v>
      </c>
      <c r="F5356" s="8">
        <v>0</v>
      </c>
      <c r="G5356" s="8">
        <v>0</v>
      </c>
      <c r="H5356" s="8">
        <v>0</v>
      </c>
      <c r="I5356" s="8">
        <v>0</v>
      </c>
      <c r="J5356" t="str">
        <f t="shared" si="83"/>
        <v>PMEKX-TGD320NLG</v>
      </c>
      <c r="K5356" t="str">
        <f>IF((VLOOKUP(J5356,mdc!A:V,22,FALSE)=""),"non Collabo","collabo")</f>
        <v>collabo</v>
      </c>
    </row>
    <row r="5357" spans="1:12" hidden="1" x14ac:dyDescent="0.35">
      <c r="A5357" s="5" t="s">
        <v>79</v>
      </c>
      <c r="B5357" s="5" t="s">
        <v>25</v>
      </c>
      <c r="C5357" s="5" t="s">
        <v>1580</v>
      </c>
      <c r="D5357" s="3" t="s">
        <v>897</v>
      </c>
      <c r="E5357" s="3" t="s">
        <v>5</v>
      </c>
      <c r="F5357" s="4"/>
      <c r="G5357" s="4"/>
      <c r="H5357" s="4">
        <v>330</v>
      </c>
      <c r="I5357" s="4">
        <v>198</v>
      </c>
      <c r="J5357" t="str">
        <f t="shared" si="83"/>
        <v>PMEKX-TGD320SLW</v>
      </c>
      <c r="K5357" t="str">
        <f>IF((VLOOKUP(J5357,mdc!A:V,22,FALSE)=""),"non Collabo","collabo")</f>
        <v>collabo</v>
      </c>
      <c r="L5357" t="str" cm="1">
        <f t="array" ref="L5357">IFERROR(_xlfn.IFS(G5357&lt;0,"shortage",H5357&lt;0,"shortage",I5357&lt;0,"shortage"),"ok")</f>
        <v>ok</v>
      </c>
    </row>
    <row r="5358" spans="1:12" hidden="1" x14ac:dyDescent="0.35">
      <c r="A5358" s="5" t="s">
        <v>79</v>
      </c>
      <c r="B5358" s="5" t="s">
        <v>25</v>
      </c>
      <c r="C5358" s="5" t="s">
        <v>1580</v>
      </c>
      <c r="D5358" s="5" t="s">
        <v>897</v>
      </c>
      <c r="E5358" s="5" t="s">
        <v>1565</v>
      </c>
      <c r="F5358" s="6">
        <v>150</v>
      </c>
      <c r="G5358" s="6"/>
      <c r="H5358" s="6">
        <v>330</v>
      </c>
      <c r="I5358" s="6">
        <v>198</v>
      </c>
      <c r="J5358" t="str">
        <f t="shared" si="83"/>
        <v>PMEKX-TGD320SLW</v>
      </c>
      <c r="K5358" t="str">
        <f>IF((VLOOKUP(J5358,mdc!A:V,22,FALSE)=""),"non Collabo","collabo")</f>
        <v>collabo</v>
      </c>
      <c r="L5358" t="str" cm="1">
        <f t="array" ref="L5358">IFERROR(_xlfn.IFS(G5358&lt;0,"shortage",H5358&lt;0,"shortage",I5358&lt;0,"shortage"),"ok")</f>
        <v>ok</v>
      </c>
    </row>
    <row r="5359" spans="1:12" hidden="1" x14ac:dyDescent="0.35">
      <c r="A5359" s="5" t="s">
        <v>79</v>
      </c>
      <c r="B5359" s="5" t="s">
        <v>25</v>
      </c>
      <c r="C5359" s="5" t="s">
        <v>1580</v>
      </c>
      <c r="D5359" s="5" t="s">
        <v>897</v>
      </c>
      <c r="E5359" s="5" t="s">
        <v>6</v>
      </c>
      <c r="F5359" s="6">
        <v>-150</v>
      </c>
      <c r="G5359" s="6"/>
      <c r="H5359" s="6">
        <v>0</v>
      </c>
      <c r="I5359" s="6">
        <v>0</v>
      </c>
      <c r="J5359" t="str">
        <f t="shared" si="83"/>
        <v>PMEKX-TGD320SLW</v>
      </c>
      <c r="K5359" t="str">
        <f>IF((VLOOKUP(J5359,mdc!A:V,22,FALSE)=""),"non Collabo","collabo")</f>
        <v>collabo</v>
      </c>
      <c r="L5359" t="str" cm="1">
        <f t="array" ref="L5359">IFERROR(_xlfn.IFS(G5359&lt;0,"shortage",H5359&lt;0,"shortage",I5359&lt;0,"shortage"),"ok")</f>
        <v>ok</v>
      </c>
    </row>
    <row r="5360" spans="1:12" hidden="1" x14ac:dyDescent="0.35">
      <c r="A5360" s="5" t="s">
        <v>79</v>
      </c>
      <c r="B5360" s="5" t="s">
        <v>25</v>
      </c>
      <c r="C5360" s="5" t="s">
        <v>1580</v>
      </c>
      <c r="D5360" s="5" t="s">
        <v>897</v>
      </c>
      <c r="E5360" s="5" t="s">
        <v>2318</v>
      </c>
      <c r="F5360" s="6"/>
      <c r="G5360" s="6"/>
      <c r="H5360" s="6">
        <v>100</v>
      </c>
      <c r="I5360" s="6">
        <v>100</v>
      </c>
      <c r="J5360" t="str">
        <f t="shared" si="83"/>
        <v>PMEKX-TGD320SLW</v>
      </c>
      <c r="K5360" t="str">
        <f>IF((VLOOKUP(J5360,mdc!A:V,22,FALSE)=""),"non Collabo","collabo")</f>
        <v>collabo</v>
      </c>
      <c r="L5360" t="str" cm="1">
        <f t="array" ref="L5360">IFERROR(_xlfn.IFS(G5360&lt;0,"shortage",H5360&lt;0,"shortage",I5360&lt;0,"shortage"),"ok")</f>
        <v>ok</v>
      </c>
    </row>
    <row r="5361" spans="1:12" hidden="1" x14ac:dyDescent="0.35">
      <c r="A5361" s="5" t="s">
        <v>79</v>
      </c>
      <c r="B5361" s="5" t="s">
        <v>25</v>
      </c>
      <c r="C5361" s="5" t="s">
        <v>1580</v>
      </c>
      <c r="D5361" s="5" t="s">
        <v>897</v>
      </c>
      <c r="E5361" s="5" t="s">
        <v>7</v>
      </c>
      <c r="F5361" s="6"/>
      <c r="G5361" s="6"/>
      <c r="H5361" s="6">
        <v>8.5503</v>
      </c>
      <c r="I5361" s="6">
        <v>5.1301800000000002</v>
      </c>
      <c r="J5361" t="str">
        <f t="shared" si="83"/>
        <v>PMEKX-TGD320SLW</v>
      </c>
      <c r="K5361" t="str">
        <f>IF((VLOOKUP(J5361,mdc!A:V,22,FALSE)=""),"non Collabo","collabo")</f>
        <v>collabo</v>
      </c>
      <c r="L5361" t="str" cm="1">
        <f t="array" ref="L5361">IFERROR(_xlfn.IFS(G5361&lt;0,"shortage",H5361&lt;0,"shortage",I5361&lt;0,"shortage"),"ok")</f>
        <v>ok</v>
      </c>
    </row>
    <row r="5362" spans="1:12" hidden="1" x14ac:dyDescent="0.35">
      <c r="A5362" s="5" t="s">
        <v>79</v>
      </c>
      <c r="B5362" s="5" t="s">
        <v>25</v>
      </c>
      <c r="C5362" s="5" t="s">
        <v>1580</v>
      </c>
      <c r="D5362" s="5" t="s">
        <v>897</v>
      </c>
      <c r="E5362" s="5" t="s">
        <v>1566</v>
      </c>
      <c r="F5362" s="6">
        <v>3.8864999999999998</v>
      </c>
      <c r="G5362" s="6"/>
      <c r="H5362" s="6">
        <v>8.5503</v>
      </c>
      <c r="I5362" s="6">
        <v>5.1301800000000002</v>
      </c>
      <c r="J5362" t="str">
        <f t="shared" si="83"/>
        <v>PMEKX-TGD320SLW</v>
      </c>
      <c r="K5362" t="str">
        <f>IF((VLOOKUP(J5362,mdc!A:V,22,FALSE)=""),"non Collabo","collabo")</f>
        <v>collabo</v>
      </c>
      <c r="L5362" t="str" cm="1">
        <f t="array" ref="L5362">IFERROR(_xlfn.IFS(G5362&lt;0,"shortage",H5362&lt;0,"shortage",I5362&lt;0,"shortage"),"ok")</f>
        <v>ok</v>
      </c>
    </row>
    <row r="5363" spans="1:12" ht="15" hidden="1" thickBot="1" x14ac:dyDescent="0.4">
      <c r="A5363" s="5" t="s">
        <v>79</v>
      </c>
      <c r="B5363" s="5" t="s">
        <v>25</v>
      </c>
      <c r="C5363" s="5" t="s">
        <v>1580</v>
      </c>
      <c r="D5363" s="7" t="s">
        <v>897</v>
      </c>
      <c r="E5363" s="7" t="s">
        <v>8</v>
      </c>
      <c r="F5363" s="8">
        <v>-3.8864999999999998</v>
      </c>
      <c r="G5363" s="8"/>
      <c r="H5363" s="8">
        <v>0</v>
      </c>
      <c r="I5363" s="8">
        <v>0</v>
      </c>
      <c r="J5363" t="str">
        <f t="shared" si="83"/>
        <v>PMEKX-TGD320SLW</v>
      </c>
      <c r="K5363" t="str">
        <f>IF((VLOOKUP(J5363,mdc!A:V,22,FALSE)=""),"non Collabo","collabo")</f>
        <v>collabo</v>
      </c>
    </row>
    <row r="5364" spans="1:12" hidden="1" x14ac:dyDescent="0.35">
      <c r="A5364" s="5" t="s">
        <v>79</v>
      </c>
      <c r="B5364" s="5" t="s">
        <v>25</v>
      </c>
      <c r="C5364" s="5" t="s">
        <v>1580</v>
      </c>
      <c r="D5364" s="3" t="s">
        <v>899</v>
      </c>
      <c r="E5364" s="3" t="s">
        <v>5</v>
      </c>
      <c r="F5364" s="4">
        <v>123</v>
      </c>
      <c r="G5364" s="4"/>
      <c r="H5364" s="4">
        <v>0</v>
      </c>
      <c r="I5364" s="4"/>
      <c r="J5364" t="str">
        <f t="shared" si="83"/>
        <v>PMEKX-TGD322FRB</v>
      </c>
      <c r="K5364" t="str">
        <f>IF((VLOOKUP(J5364,mdc!A:V,22,FALSE)=""),"non Collabo","collabo")</f>
        <v>collabo</v>
      </c>
      <c r="L5364" t="str" cm="1">
        <f t="array" ref="L5364">IFERROR(_xlfn.IFS(G5364&lt;0,"shortage",H5364&lt;0,"shortage",I5364&lt;0,"shortage"),"ok")</f>
        <v>ok</v>
      </c>
    </row>
    <row r="5365" spans="1:12" hidden="1" x14ac:dyDescent="0.35">
      <c r="A5365" s="5" t="s">
        <v>79</v>
      </c>
      <c r="B5365" s="5" t="s">
        <v>25</v>
      </c>
      <c r="C5365" s="5" t="s">
        <v>1580</v>
      </c>
      <c r="D5365" s="5" t="s">
        <v>899</v>
      </c>
      <c r="E5365" s="5" t="s">
        <v>1565</v>
      </c>
      <c r="F5365" s="6">
        <v>123</v>
      </c>
      <c r="G5365" s="6"/>
      <c r="H5365" s="6"/>
      <c r="I5365" s="6"/>
      <c r="J5365" t="str">
        <f t="shared" si="83"/>
        <v>PMEKX-TGD322FRB</v>
      </c>
      <c r="K5365" t="str">
        <f>IF((VLOOKUP(J5365,mdc!A:V,22,FALSE)=""),"non Collabo","collabo")</f>
        <v>collabo</v>
      </c>
      <c r="L5365" t="str" cm="1">
        <f t="array" ref="L5365">IFERROR(_xlfn.IFS(G5365&lt;0,"shortage",H5365&lt;0,"shortage",I5365&lt;0,"shortage"),"ok")</f>
        <v>ok</v>
      </c>
    </row>
    <row r="5366" spans="1:12" hidden="1" x14ac:dyDescent="0.35">
      <c r="A5366" s="5" t="s">
        <v>79</v>
      </c>
      <c r="B5366" s="5" t="s">
        <v>25</v>
      </c>
      <c r="C5366" s="5" t="s">
        <v>1580</v>
      </c>
      <c r="D5366" s="5" t="s">
        <v>899</v>
      </c>
      <c r="E5366" s="5" t="s">
        <v>6</v>
      </c>
      <c r="F5366" s="6">
        <v>0</v>
      </c>
      <c r="G5366" s="6"/>
      <c r="H5366" s="6">
        <v>0</v>
      </c>
      <c r="I5366" s="6"/>
      <c r="J5366" t="str">
        <f t="shared" si="83"/>
        <v>PMEKX-TGD322FRB</v>
      </c>
      <c r="K5366" t="str">
        <f>IF((VLOOKUP(J5366,mdc!A:V,22,FALSE)=""),"non Collabo","collabo")</f>
        <v>collabo</v>
      </c>
      <c r="L5366" t="str" cm="1">
        <f t="array" ref="L5366">IFERROR(_xlfn.IFS(G5366&lt;0,"shortage",H5366&lt;0,"shortage",I5366&lt;0,"shortage"),"ok")</f>
        <v>ok</v>
      </c>
    </row>
    <row r="5367" spans="1:12" hidden="1" x14ac:dyDescent="0.35">
      <c r="A5367" s="5" t="s">
        <v>79</v>
      </c>
      <c r="B5367" s="5" t="s">
        <v>25</v>
      </c>
      <c r="C5367" s="5" t="s">
        <v>1580</v>
      </c>
      <c r="D5367" s="5" t="s">
        <v>899</v>
      </c>
      <c r="E5367" s="5" t="s">
        <v>2318</v>
      </c>
      <c r="F5367" s="6">
        <v>100</v>
      </c>
      <c r="G5367" s="6"/>
      <c r="H5367" s="6" t="s">
        <v>1640</v>
      </c>
      <c r="I5367" s="6"/>
      <c r="J5367" t="str">
        <f t="shared" si="83"/>
        <v>PMEKX-TGD322FRB</v>
      </c>
      <c r="K5367" t="str">
        <f>IF((VLOOKUP(J5367,mdc!A:V,22,FALSE)=""),"non Collabo","collabo")</f>
        <v>collabo</v>
      </c>
      <c r="L5367" t="str" cm="1">
        <f t="array" ref="L5367">IFERROR(_xlfn.IFS(G5367&lt;0,"shortage",H5367&lt;0,"shortage",I5367&lt;0,"shortage"),"ok")</f>
        <v>ok</v>
      </c>
    </row>
    <row r="5368" spans="1:12" hidden="1" x14ac:dyDescent="0.35">
      <c r="A5368" s="5" t="s">
        <v>79</v>
      </c>
      <c r="B5368" s="5" t="s">
        <v>25</v>
      </c>
      <c r="C5368" s="5" t="s">
        <v>1580</v>
      </c>
      <c r="D5368" s="5" t="s">
        <v>899</v>
      </c>
      <c r="E5368" s="5" t="s">
        <v>7</v>
      </c>
      <c r="F5368" s="6">
        <v>3.1524899999999998</v>
      </c>
      <c r="G5368" s="6"/>
      <c r="H5368" s="6">
        <v>0</v>
      </c>
      <c r="I5368" s="6"/>
      <c r="J5368" t="str">
        <f t="shared" si="83"/>
        <v>PMEKX-TGD322FRB</v>
      </c>
      <c r="K5368" t="str">
        <f>IF((VLOOKUP(J5368,mdc!A:V,22,FALSE)=""),"non Collabo","collabo")</f>
        <v>collabo</v>
      </c>
      <c r="L5368" t="str" cm="1">
        <f t="array" ref="L5368">IFERROR(_xlfn.IFS(G5368&lt;0,"shortage",H5368&lt;0,"shortage",I5368&lt;0,"shortage"),"ok")</f>
        <v>ok</v>
      </c>
    </row>
    <row r="5369" spans="1:12" hidden="1" x14ac:dyDescent="0.35">
      <c r="A5369" s="5" t="s">
        <v>79</v>
      </c>
      <c r="B5369" s="5" t="s">
        <v>25</v>
      </c>
      <c r="C5369" s="5" t="s">
        <v>1580</v>
      </c>
      <c r="D5369" s="5" t="s">
        <v>899</v>
      </c>
      <c r="E5369" s="5" t="s">
        <v>1566</v>
      </c>
      <c r="F5369" s="6">
        <v>3.1524899999999998</v>
      </c>
      <c r="G5369" s="6"/>
      <c r="H5369" s="6"/>
      <c r="I5369" s="6"/>
      <c r="J5369" t="str">
        <f t="shared" si="83"/>
        <v>PMEKX-TGD322FRB</v>
      </c>
      <c r="K5369" t="str">
        <f>IF((VLOOKUP(J5369,mdc!A:V,22,FALSE)=""),"non Collabo","collabo")</f>
        <v>collabo</v>
      </c>
      <c r="L5369" t="str" cm="1">
        <f t="array" ref="L5369">IFERROR(_xlfn.IFS(G5369&lt;0,"shortage",H5369&lt;0,"shortage",I5369&lt;0,"shortage"),"ok")</f>
        <v>ok</v>
      </c>
    </row>
    <row r="5370" spans="1:12" ht="15" hidden="1" thickBot="1" x14ac:dyDescent="0.4">
      <c r="A5370" s="5" t="s">
        <v>79</v>
      </c>
      <c r="B5370" s="5" t="s">
        <v>25</v>
      </c>
      <c r="C5370" s="5" t="s">
        <v>1580</v>
      </c>
      <c r="D5370" s="7" t="s">
        <v>899</v>
      </c>
      <c r="E5370" s="7" t="s">
        <v>8</v>
      </c>
      <c r="F5370" s="8">
        <v>0</v>
      </c>
      <c r="G5370" s="8"/>
      <c r="H5370" s="8">
        <v>0</v>
      </c>
      <c r="I5370" s="8"/>
      <c r="J5370" t="str">
        <f t="shared" si="83"/>
        <v>PMEKX-TGD322FRB</v>
      </c>
      <c r="K5370" t="str">
        <f>IF((VLOOKUP(J5370,mdc!A:V,22,FALSE)=""),"non Collabo","collabo")</f>
        <v>collabo</v>
      </c>
    </row>
    <row r="5371" spans="1:12" hidden="1" x14ac:dyDescent="0.35">
      <c r="A5371" s="5" t="s">
        <v>79</v>
      </c>
      <c r="B5371" s="5" t="s">
        <v>25</v>
      </c>
      <c r="C5371" s="5" t="s">
        <v>1580</v>
      </c>
      <c r="D5371" s="3" t="s">
        <v>900</v>
      </c>
      <c r="E5371" s="3" t="s">
        <v>5</v>
      </c>
      <c r="F5371" s="4">
        <v>447</v>
      </c>
      <c r="G5371" s="4">
        <v>405</v>
      </c>
      <c r="H5371" s="4">
        <v>357</v>
      </c>
      <c r="I5371" s="4">
        <v>204</v>
      </c>
      <c r="J5371" t="str">
        <f t="shared" si="83"/>
        <v>PMEKX-TGD322FRG</v>
      </c>
      <c r="K5371" t="str">
        <f>IF((VLOOKUP(J5371,mdc!A:V,22,FALSE)=""),"non Collabo","collabo")</f>
        <v>collabo</v>
      </c>
      <c r="L5371" t="str" cm="1">
        <f t="array" ref="L5371">IFERROR(_xlfn.IFS(G5371&lt;0,"shortage",H5371&lt;0,"shortage",I5371&lt;0,"shortage"),"ok")</f>
        <v>ok</v>
      </c>
    </row>
    <row r="5372" spans="1:12" hidden="1" x14ac:dyDescent="0.35">
      <c r="A5372" s="5" t="s">
        <v>79</v>
      </c>
      <c r="B5372" s="5" t="s">
        <v>25</v>
      </c>
      <c r="C5372" s="5" t="s">
        <v>1580</v>
      </c>
      <c r="D5372" s="5" t="s">
        <v>900</v>
      </c>
      <c r="E5372" s="5" t="s">
        <v>1565</v>
      </c>
      <c r="F5372" s="6">
        <v>447</v>
      </c>
      <c r="G5372" s="6">
        <v>405</v>
      </c>
      <c r="H5372" s="6">
        <v>357</v>
      </c>
      <c r="I5372" s="6">
        <v>204</v>
      </c>
      <c r="J5372" t="str">
        <f t="shared" si="83"/>
        <v>PMEKX-TGD322FRG</v>
      </c>
      <c r="K5372" t="str">
        <f>IF((VLOOKUP(J5372,mdc!A:V,22,FALSE)=""),"non Collabo","collabo")</f>
        <v>collabo</v>
      </c>
      <c r="L5372" t="str" cm="1">
        <f t="array" ref="L5372">IFERROR(_xlfn.IFS(G5372&lt;0,"shortage",H5372&lt;0,"shortage",I5372&lt;0,"shortage"),"ok")</f>
        <v>ok</v>
      </c>
    </row>
    <row r="5373" spans="1:12" hidden="1" x14ac:dyDescent="0.35">
      <c r="A5373" s="5" t="s">
        <v>79</v>
      </c>
      <c r="B5373" s="5" t="s">
        <v>25</v>
      </c>
      <c r="C5373" s="5" t="s">
        <v>1580</v>
      </c>
      <c r="D5373" s="5" t="s">
        <v>900</v>
      </c>
      <c r="E5373" s="5" t="s">
        <v>6</v>
      </c>
      <c r="F5373" s="6">
        <v>0</v>
      </c>
      <c r="G5373" s="6">
        <v>0</v>
      </c>
      <c r="H5373" s="6">
        <v>0</v>
      </c>
      <c r="I5373" s="6">
        <v>0</v>
      </c>
      <c r="J5373" t="str">
        <f t="shared" si="83"/>
        <v>PMEKX-TGD322FRG</v>
      </c>
      <c r="K5373" t="str">
        <f>IF((VLOOKUP(J5373,mdc!A:V,22,FALSE)=""),"non Collabo","collabo")</f>
        <v>collabo</v>
      </c>
      <c r="L5373" t="str" cm="1">
        <f t="array" ref="L5373">IFERROR(_xlfn.IFS(G5373&lt;0,"shortage",H5373&lt;0,"shortage",I5373&lt;0,"shortage"),"ok")</f>
        <v>ok</v>
      </c>
    </row>
    <row r="5374" spans="1:12" hidden="1" x14ac:dyDescent="0.35">
      <c r="A5374" s="5" t="s">
        <v>79</v>
      </c>
      <c r="B5374" s="5" t="s">
        <v>25</v>
      </c>
      <c r="C5374" s="5" t="s">
        <v>1580</v>
      </c>
      <c r="D5374" s="5" t="s">
        <v>900</v>
      </c>
      <c r="E5374" s="5" t="s">
        <v>2318</v>
      </c>
      <c r="F5374" s="6">
        <v>100</v>
      </c>
      <c r="G5374" s="6">
        <v>100</v>
      </c>
      <c r="H5374" s="6">
        <v>100</v>
      </c>
      <c r="I5374" s="6">
        <v>100</v>
      </c>
      <c r="J5374" t="str">
        <f t="shared" si="83"/>
        <v>PMEKX-TGD322FRG</v>
      </c>
      <c r="K5374" t="str">
        <f>IF((VLOOKUP(J5374,mdc!A:V,22,FALSE)=""),"non Collabo","collabo")</f>
        <v>collabo</v>
      </c>
      <c r="L5374" t="str" cm="1">
        <f t="array" ref="L5374">IFERROR(_xlfn.IFS(G5374&lt;0,"shortage",H5374&lt;0,"shortage",I5374&lt;0,"shortage"),"ok")</f>
        <v>ok</v>
      </c>
    </row>
    <row r="5375" spans="1:12" hidden="1" x14ac:dyDescent="0.35">
      <c r="A5375" s="5" t="s">
        <v>79</v>
      </c>
      <c r="B5375" s="5" t="s">
        <v>25</v>
      </c>
      <c r="C5375" s="5" t="s">
        <v>1580</v>
      </c>
      <c r="D5375" s="5" t="s">
        <v>900</v>
      </c>
      <c r="E5375" s="5" t="s">
        <v>7</v>
      </c>
      <c r="F5375" s="6">
        <v>11.45661</v>
      </c>
      <c r="G5375" s="6">
        <v>10.38015</v>
      </c>
      <c r="H5375" s="6">
        <v>9.1499100000000002</v>
      </c>
      <c r="I5375" s="6">
        <v>5.2285199999999996</v>
      </c>
      <c r="J5375" t="str">
        <f t="shared" si="83"/>
        <v>PMEKX-TGD322FRG</v>
      </c>
      <c r="K5375" t="str">
        <f>IF((VLOOKUP(J5375,mdc!A:V,22,FALSE)=""),"non Collabo","collabo")</f>
        <v>collabo</v>
      </c>
      <c r="L5375" t="str" cm="1">
        <f t="array" ref="L5375">IFERROR(_xlfn.IFS(G5375&lt;0,"shortage",H5375&lt;0,"shortage",I5375&lt;0,"shortage"),"ok")</f>
        <v>ok</v>
      </c>
    </row>
    <row r="5376" spans="1:12" hidden="1" x14ac:dyDescent="0.35">
      <c r="A5376" s="5" t="s">
        <v>79</v>
      </c>
      <c r="B5376" s="5" t="s">
        <v>25</v>
      </c>
      <c r="C5376" s="5" t="s">
        <v>1580</v>
      </c>
      <c r="D5376" s="5" t="s">
        <v>900</v>
      </c>
      <c r="E5376" s="5" t="s">
        <v>1566</v>
      </c>
      <c r="F5376" s="6">
        <v>11.45661</v>
      </c>
      <c r="G5376" s="6">
        <v>10.38015</v>
      </c>
      <c r="H5376" s="6">
        <v>9.1499100000000002</v>
      </c>
      <c r="I5376" s="6">
        <v>5.2285199999999996</v>
      </c>
      <c r="J5376" t="str">
        <f t="shared" si="83"/>
        <v>PMEKX-TGD322FRG</v>
      </c>
      <c r="K5376" t="str">
        <f>IF((VLOOKUP(J5376,mdc!A:V,22,FALSE)=""),"non Collabo","collabo")</f>
        <v>collabo</v>
      </c>
      <c r="L5376" t="str" cm="1">
        <f t="array" ref="L5376">IFERROR(_xlfn.IFS(G5376&lt;0,"shortage",H5376&lt;0,"shortage",I5376&lt;0,"shortage"),"ok")</f>
        <v>ok</v>
      </c>
    </row>
    <row r="5377" spans="1:12" ht="15" hidden="1" thickBot="1" x14ac:dyDescent="0.4">
      <c r="A5377" s="5" t="s">
        <v>79</v>
      </c>
      <c r="B5377" s="5" t="s">
        <v>25</v>
      </c>
      <c r="C5377" s="5" t="s">
        <v>1580</v>
      </c>
      <c r="D5377" s="7" t="s">
        <v>900</v>
      </c>
      <c r="E5377" s="7" t="s">
        <v>8</v>
      </c>
      <c r="F5377" s="8">
        <v>0</v>
      </c>
      <c r="G5377" s="8">
        <v>0</v>
      </c>
      <c r="H5377" s="8">
        <v>0</v>
      </c>
      <c r="I5377" s="8">
        <v>0</v>
      </c>
      <c r="J5377" t="str">
        <f t="shared" si="83"/>
        <v>PMEKX-TGD322FRG</v>
      </c>
      <c r="K5377" t="str">
        <f>IF((VLOOKUP(J5377,mdc!A:V,22,FALSE)=""),"non Collabo","collabo")</f>
        <v>collabo</v>
      </c>
    </row>
    <row r="5378" spans="1:12" hidden="1" x14ac:dyDescent="0.35">
      <c r="A5378" s="5" t="s">
        <v>79</v>
      </c>
      <c r="B5378" s="5" t="s">
        <v>25</v>
      </c>
      <c r="C5378" s="5" t="s">
        <v>1580</v>
      </c>
      <c r="D5378" s="3" t="s">
        <v>901</v>
      </c>
      <c r="E5378" s="3" t="s">
        <v>5</v>
      </c>
      <c r="F5378" s="4">
        <v>258</v>
      </c>
      <c r="G5378" s="4">
        <v>132</v>
      </c>
      <c r="H5378" s="4">
        <v>129</v>
      </c>
      <c r="I5378" s="4">
        <v>132</v>
      </c>
      <c r="J5378" t="str">
        <f t="shared" si="83"/>
        <v>PMEKX-TGD322NLG</v>
      </c>
      <c r="K5378" t="str">
        <f>IF((VLOOKUP(J5378,mdc!A:V,22,FALSE)=""),"non Collabo","collabo")</f>
        <v>collabo</v>
      </c>
      <c r="L5378" t="str" cm="1">
        <f t="array" ref="L5378">IFERROR(_xlfn.IFS(G5378&lt;0,"shortage",H5378&lt;0,"shortage",I5378&lt;0,"shortage"),"ok")</f>
        <v>ok</v>
      </c>
    </row>
    <row r="5379" spans="1:12" hidden="1" x14ac:dyDescent="0.35">
      <c r="A5379" s="5" t="s">
        <v>79</v>
      </c>
      <c r="B5379" s="5" t="s">
        <v>25</v>
      </c>
      <c r="C5379" s="5" t="s">
        <v>1580</v>
      </c>
      <c r="D5379" s="5" t="s">
        <v>901</v>
      </c>
      <c r="E5379" s="5" t="s">
        <v>1565</v>
      </c>
      <c r="F5379" s="6">
        <v>258</v>
      </c>
      <c r="G5379" s="6">
        <v>132</v>
      </c>
      <c r="H5379" s="6">
        <v>129</v>
      </c>
      <c r="I5379" s="6">
        <v>132</v>
      </c>
      <c r="J5379" t="str">
        <f t="shared" ref="J5379:J5442" si="84">A5379&amp;D5379</f>
        <v>PMEKX-TGD322NLG</v>
      </c>
      <c r="K5379" t="str">
        <f>IF((VLOOKUP(J5379,mdc!A:V,22,FALSE)=""),"non Collabo","collabo")</f>
        <v>collabo</v>
      </c>
      <c r="L5379" t="str" cm="1">
        <f t="array" ref="L5379">IFERROR(_xlfn.IFS(G5379&lt;0,"shortage",H5379&lt;0,"shortage",I5379&lt;0,"shortage"),"ok")</f>
        <v>ok</v>
      </c>
    </row>
    <row r="5380" spans="1:12" hidden="1" x14ac:dyDescent="0.35">
      <c r="A5380" s="5" t="s">
        <v>79</v>
      </c>
      <c r="B5380" s="5" t="s">
        <v>25</v>
      </c>
      <c r="C5380" s="5" t="s">
        <v>1580</v>
      </c>
      <c r="D5380" s="5" t="s">
        <v>901</v>
      </c>
      <c r="E5380" s="5" t="s">
        <v>6</v>
      </c>
      <c r="F5380" s="6">
        <v>0</v>
      </c>
      <c r="G5380" s="6">
        <v>0</v>
      </c>
      <c r="H5380" s="6">
        <v>0</v>
      </c>
      <c r="I5380" s="6">
        <v>0</v>
      </c>
      <c r="J5380" t="str">
        <f t="shared" si="84"/>
        <v>PMEKX-TGD322NLG</v>
      </c>
      <c r="K5380" t="str">
        <f>IF((VLOOKUP(J5380,mdc!A:V,22,FALSE)=""),"non Collabo","collabo")</f>
        <v>collabo</v>
      </c>
      <c r="L5380" t="str" cm="1">
        <f t="array" ref="L5380">IFERROR(_xlfn.IFS(G5380&lt;0,"shortage",H5380&lt;0,"shortage",I5380&lt;0,"shortage"),"ok")</f>
        <v>ok</v>
      </c>
    </row>
    <row r="5381" spans="1:12" hidden="1" x14ac:dyDescent="0.35">
      <c r="A5381" s="5" t="s">
        <v>79</v>
      </c>
      <c r="B5381" s="5" t="s">
        <v>25</v>
      </c>
      <c r="C5381" s="5" t="s">
        <v>1580</v>
      </c>
      <c r="D5381" s="5" t="s">
        <v>901</v>
      </c>
      <c r="E5381" s="5" t="s">
        <v>2318</v>
      </c>
      <c r="F5381" s="6">
        <v>100</v>
      </c>
      <c r="G5381" s="6">
        <v>100</v>
      </c>
      <c r="H5381" s="6">
        <v>100</v>
      </c>
      <c r="I5381" s="6">
        <v>100</v>
      </c>
      <c r="J5381" t="str">
        <f t="shared" si="84"/>
        <v>PMEKX-TGD322NLG</v>
      </c>
      <c r="K5381" t="str">
        <f>IF((VLOOKUP(J5381,mdc!A:V,22,FALSE)=""),"non Collabo","collabo")</f>
        <v>collabo</v>
      </c>
      <c r="L5381" t="str" cm="1">
        <f t="array" ref="L5381">IFERROR(_xlfn.IFS(G5381&lt;0,"shortage",H5381&lt;0,"shortage",I5381&lt;0,"shortage"),"ok")</f>
        <v>ok</v>
      </c>
    </row>
    <row r="5382" spans="1:12" hidden="1" x14ac:dyDescent="0.35">
      <c r="A5382" s="5" t="s">
        <v>79</v>
      </c>
      <c r="B5382" s="5" t="s">
        <v>25</v>
      </c>
      <c r="C5382" s="5" t="s">
        <v>1580</v>
      </c>
      <c r="D5382" s="5" t="s">
        <v>901</v>
      </c>
      <c r="E5382" s="5" t="s">
        <v>7</v>
      </c>
      <c r="F5382" s="6">
        <v>7.1749799999999997</v>
      </c>
      <c r="G5382" s="6">
        <v>3.6709200000000002</v>
      </c>
      <c r="H5382" s="6">
        <v>3.5874899999999998</v>
      </c>
      <c r="I5382" s="6">
        <v>3.6709200000000002</v>
      </c>
      <c r="J5382" t="str">
        <f t="shared" si="84"/>
        <v>PMEKX-TGD322NLG</v>
      </c>
      <c r="K5382" t="str">
        <f>IF((VLOOKUP(J5382,mdc!A:V,22,FALSE)=""),"non Collabo","collabo")</f>
        <v>collabo</v>
      </c>
      <c r="L5382" t="str" cm="1">
        <f t="array" ref="L5382">IFERROR(_xlfn.IFS(G5382&lt;0,"shortage",H5382&lt;0,"shortage",I5382&lt;0,"shortage"),"ok")</f>
        <v>ok</v>
      </c>
    </row>
    <row r="5383" spans="1:12" hidden="1" x14ac:dyDescent="0.35">
      <c r="A5383" s="5" t="s">
        <v>79</v>
      </c>
      <c r="B5383" s="5" t="s">
        <v>25</v>
      </c>
      <c r="C5383" s="5" t="s">
        <v>1580</v>
      </c>
      <c r="D5383" s="5" t="s">
        <v>901</v>
      </c>
      <c r="E5383" s="5" t="s">
        <v>1566</v>
      </c>
      <c r="F5383" s="6">
        <v>7.1749799999999997</v>
      </c>
      <c r="G5383" s="6">
        <v>3.6709200000000002</v>
      </c>
      <c r="H5383" s="6">
        <v>3.5874899999999998</v>
      </c>
      <c r="I5383" s="6">
        <v>3.6709200000000002</v>
      </c>
      <c r="J5383" t="str">
        <f t="shared" si="84"/>
        <v>PMEKX-TGD322NLG</v>
      </c>
      <c r="K5383" t="str">
        <f>IF((VLOOKUP(J5383,mdc!A:V,22,FALSE)=""),"non Collabo","collabo")</f>
        <v>collabo</v>
      </c>
      <c r="L5383" t="str" cm="1">
        <f t="array" ref="L5383">IFERROR(_xlfn.IFS(G5383&lt;0,"shortage",H5383&lt;0,"shortage",I5383&lt;0,"shortage"),"ok")</f>
        <v>ok</v>
      </c>
    </row>
    <row r="5384" spans="1:12" ht="15" hidden="1" thickBot="1" x14ac:dyDescent="0.4">
      <c r="A5384" s="5" t="s">
        <v>79</v>
      </c>
      <c r="B5384" s="5" t="s">
        <v>25</v>
      </c>
      <c r="C5384" s="5" t="s">
        <v>1580</v>
      </c>
      <c r="D5384" s="7" t="s">
        <v>901</v>
      </c>
      <c r="E5384" s="7" t="s">
        <v>8</v>
      </c>
      <c r="F5384" s="8">
        <v>0</v>
      </c>
      <c r="G5384" s="8">
        <v>0</v>
      </c>
      <c r="H5384" s="8">
        <v>0</v>
      </c>
      <c r="I5384" s="8">
        <v>0</v>
      </c>
      <c r="J5384" t="str">
        <f t="shared" si="84"/>
        <v>PMEKX-TGD322NLG</v>
      </c>
      <c r="K5384" t="str">
        <f>IF((VLOOKUP(J5384,mdc!A:V,22,FALSE)=""),"non Collabo","collabo")</f>
        <v>collabo</v>
      </c>
    </row>
    <row r="5385" spans="1:12" hidden="1" x14ac:dyDescent="0.35">
      <c r="A5385" s="5" t="s">
        <v>79</v>
      </c>
      <c r="B5385" s="5" t="s">
        <v>25</v>
      </c>
      <c r="C5385" s="5" t="s">
        <v>1580</v>
      </c>
      <c r="D5385" s="3" t="s">
        <v>903</v>
      </c>
      <c r="E5385" s="3" t="s">
        <v>5</v>
      </c>
      <c r="F5385" s="4">
        <v>144</v>
      </c>
      <c r="G5385" s="4">
        <v>150</v>
      </c>
      <c r="H5385" s="4">
        <v>105</v>
      </c>
      <c r="I5385" s="4">
        <v>114</v>
      </c>
      <c r="J5385" t="str">
        <f t="shared" si="84"/>
        <v>PMEKX-TGD323NLG</v>
      </c>
      <c r="K5385" t="str">
        <f>IF((VLOOKUP(J5385,mdc!A:V,22,FALSE)=""),"non Collabo","collabo")</f>
        <v>collabo</v>
      </c>
      <c r="L5385" t="str" cm="1">
        <f t="array" ref="L5385">IFERROR(_xlfn.IFS(G5385&lt;0,"shortage",H5385&lt;0,"shortage",I5385&lt;0,"shortage"),"ok")</f>
        <v>ok</v>
      </c>
    </row>
    <row r="5386" spans="1:12" hidden="1" x14ac:dyDescent="0.35">
      <c r="A5386" s="5" t="s">
        <v>79</v>
      </c>
      <c r="B5386" s="5" t="s">
        <v>25</v>
      </c>
      <c r="C5386" s="5" t="s">
        <v>1580</v>
      </c>
      <c r="D5386" s="5" t="s">
        <v>903</v>
      </c>
      <c r="E5386" s="5" t="s">
        <v>1565</v>
      </c>
      <c r="F5386" s="6">
        <v>144</v>
      </c>
      <c r="G5386" s="6">
        <v>150</v>
      </c>
      <c r="H5386" s="6">
        <v>105</v>
      </c>
      <c r="I5386" s="6">
        <v>114</v>
      </c>
      <c r="J5386" t="str">
        <f t="shared" si="84"/>
        <v>PMEKX-TGD323NLG</v>
      </c>
      <c r="K5386" t="str">
        <f>IF((VLOOKUP(J5386,mdc!A:V,22,FALSE)=""),"non Collabo","collabo")</f>
        <v>collabo</v>
      </c>
      <c r="L5386" t="str" cm="1">
        <f t="array" ref="L5386">IFERROR(_xlfn.IFS(G5386&lt;0,"shortage",H5386&lt;0,"shortage",I5386&lt;0,"shortage"),"ok")</f>
        <v>ok</v>
      </c>
    </row>
    <row r="5387" spans="1:12" hidden="1" x14ac:dyDescent="0.35">
      <c r="A5387" s="5" t="s">
        <v>79</v>
      </c>
      <c r="B5387" s="5" t="s">
        <v>25</v>
      </c>
      <c r="C5387" s="5" t="s">
        <v>1580</v>
      </c>
      <c r="D5387" s="5" t="s">
        <v>903</v>
      </c>
      <c r="E5387" s="5" t="s">
        <v>6</v>
      </c>
      <c r="F5387" s="6">
        <v>0</v>
      </c>
      <c r="G5387" s="6">
        <v>0</v>
      </c>
      <c r="H5387" s="6">
        <v>0</v>
      </c>
      <c r="I5387" s="6">
        <v>0</v>
      </c>
      <c r="J5387" t="str">
        <f t="shared" si="84"/>
        <v>PMEKX-TGD323NLG</v>
      </c>
      <c r="K5387" t="str">
        <f>IF((VLOOKUP(J5387,mdc!A:V,22,FALSE)=""),"non Collabo","collabo")</f>
        <v>collabo</v>
      </c>
      <c r="L5387" t="str" cm="1">
        <f t="array" ref="L5387">IFERROR(_xlfn.IFS(G5387&lt;0,"shortage",H5387&lt;0,"shortage",I5387&lt;0,"shortage"),"ok")</f>
        <v>ok</v>
      </c>
    </row>
    <row r="5388" spans="1:12" hidden="1" x14ac:dyDescent="0.35">
      <c r="A5388" s="5" t="s">
        <v>79</v>
      </c>
      <c r="B5388" s="5" t="s">
        <v>25</v>
      </c>
      <c r="C5388" s="5" t="s">
        <v>1580</v>
      </c>
      <c r="D5388" s="5" t="s">
        <v>903</v>
      </c>
      <c r="E5388" s="5" t="s">
        <v>2318</v>
      </c>
      <c r="F5388" s="6">
        <v>100</v>
      </c>
      <c r="G5388" s="6">
        <v>100</v>
      </c>
      <c r="H5388" s="6">
        <v>100</v>
      </c>
      <c r="I5388" s="6">
        <v>100</v>
      </c>
      <c r="J5388" t="str">
        <f t="shared" si="84"/>
        <v>PMEKX-TGD323NLG</v>
      </c>
      <c r="K5388" t="str">
        <f>IF((VLOOKUP(J5388,mdc!A:V,22,FALSE)=""),"non Collabo","collabo")</f>
        <v>collabo</v>
      </c>
      <c r="L5388" t="str" cm="1">
        <f t="array" ref="L5388">IFERROR(_xlfn.IFS(G5388&lt;0,"shortage",H5388&lt;0,"shortage",I5388&lt;0,"shortage"),"ok")</f>
        <v>ok</v>
      </c>
    </row>
    <row r="5389" spans="1:12" hidden="1" x14ac:dyDescent="0.35">
      <c r="A5389" s="5" t="s">
        <v>79</v>
      </c>
      <c r="B5389" s="5" t="s">
        <v>25</v>
      </c>
      <c r="C5389" s="5" t="s">
        <v>1580</v>
      </c>
      <c r="D5389" s="5" t="s">
        <v>903</v>
      </c>
      <c r="E5389" s="5" t="s">
        <v>7</v>
      </c>
      <c r="F5389" s="6">
        <v>5.2488000000000001</v>
      </c>
      <c r="G5389" s="6">
        <v>5.4675000000000002</v>
      </c>
      <c r="H5389" s="6">
        <v>3.8272499999999998</v>
      </c>
      <c r="I5389" s="6">
        <v>4.1553000000000004</v>
      </c>
      <c r="J5389" t="str">
        <f t="shared" si="84"/>
        <v>PMEKX-TGD323NLG</v>
      </c>
      <c r="K5389" t="str">
        <f>IF((VLOOKUP(J5389,mdc!A:V,22,FALSE)=""),"non Collabo","collabo")</f>
        <v>collabo</v>
      </c>
      <c r="L5389" t="str" cm="1">
        <f t="array" ref="L5389">IFERROR(_xlfn.IFS(G5389&lt;0,"shortage",H5389&lt;0,"shortage",I5389&lt;0,"shortage"),"ok")</f>
        <v>ok</v>
      </c>
    </row>
    <row r="5390" spans="1:12" hidden="1" x14ac:dyDescent="0.35">
      <c r="A5390" s="5" t="s">
        <v>79</v>
      </c>
      <c r="B5390" s="5" t="s">
        <v>25</v>
      </c>
      <c r="C5390" s="5" t="s">
        <v>1580</v>
      </c>
      <c r="D5390" s="5" t="s">
        <v>903</v>
      </c>
      <c r="E5390" s="5" t="s">
        <v>1566</v>
      </c>
      <c r="F5390" s="6">
        <v>5.2488000000000001</v>
      </c>
      <c r="G5390" s="6">
        <v>5.4675000000000002</v>
      </c>
      <c r="H5390" s="6">
        <v>3.8272499999999998</v>
      </c>
      <c r="I5390" s="6">
        <v>4.1553000000000004</v>
      </c>
      <c r="J5390" t="str">
        <f t="shared" si="84"/>
        <v>PMEKX-TGD323NLG</v>
      </c>
      <c r="K5390" t="str">
        <f>IF((VLOOKUP(J5390,mdc!A:V,22,FALSE)=""),"non Collabo","collabo")</f>
        <v>collabo</v>
      </c>
      <c r="L5390" t="str" cm="1">
        <f t="array" ref="L5390">IFERROR(_xlfn.IFS(G5390&lt;0,"shortage",H5390&lt;0,"shortage",I5390&lt;0,"shortage"),"ok")</f>
        <v>ok</v>
      </c>
    </row>
    <row r="5391" spans="1:12" ht="15" hidden="1" thickBot="1" x14ac:dyDescent="0.4">
      <c r="A5391" s="5" t="s">
        <v>79</v>
      </c>
      <c r="B5391" s="5" t="s">
        <v>25</v>
      </c>
      <c r="C5391" s="5" t="s">
        <v>1580</v>
      </c>
      <c r="D5391" s="7" t="s">
        <v>903</v>
      </c>
      <c r="E5391" s="7" t="s">
        <v>8</v>
      </c>
      <c r="F5391" s="8">
        <v>0</v>
      </c>
      <c r="G5391" s="8">
        <v>0</v>
      </c>
      <c r="H5391" s="8">
        <v>0</v>
      </c>
      <c r="I5391" s="8">
        <v>0</v>
      </c>
      <c r="J5391" t="str">
        <f t="shared" si="84"/>
        <v>PMEKX-TGD323NLG</v>
      </c>
      <c r="K5391" t="str">
        <f>IF((VLOOKUP(J5391,mdc!A:V,22,FALSE)=""),"non Collabo","collabo")</f>
        <v>collabo</v>
      </c>
    </row>
    <row r="5392" spans="1:12" hidden="1" x14ac:dyDescent="0.35">
      <c r="A5392" s="5" t="s">
        <v>79</v>
      </c>
      <c r="B5392" s="5" t="s">
        <v>25</v>
      </c>
      <c r="C5392" s="5" t="s">
        <v>1580</v>
      </c>
      <c r="D5392" s="3" t="s">
        <v>905</v>
      </c>
      <c r="E5392" s="3" t="s">
        <v>5</v>
      </c>
      <c r="F5392" s="4">
        <v>123</v>
      </c>
      <c r="G5392" s="4">
        <v>18</v>
      </c>
      <c r="H5392" s="4">
        <v>120</v>
      </c>
      <c r="I5392" s="4">
        <v>63</v>
      </c>
      <c r="J5392" t="str">
        <f t="shared" si="84"/>
        <v>PMEKX-TGD620EB</v>
      </c>
      <c r="K5392" t="str">
        <f>IF((VLOOKUP(J5392,mdc!A:V,22,FALSE)=""),"non Collabo","collabo")</f>
        <v>collabo</v>
      </c>
      <c r="L5392" t="str" cm="1">
        <f t="array" ref="L5392">IFERROR(_xlfn.IFS(G5392&lt;0,"shortage",H5392&lt;0,"shortage",I5392&lt;0,"shortage"),"ok")</f>
        <v>ok</v>
      </c>
    </row>
    <row r="5393" spans="1:12" hidden="1" x14ac:dyDescent="0.35">
      <c r="A5393" s="5" t="s">
        <v>79</v>
      </c>
      <c r="B5393" s="5" t="s">
        <v>25</v>
      </c>
      <c r="C5393" s="5" t="s">
        <v>1580</v>
      </c>
      <c r="D5393" s="5" t="s">
        <v>905</v>
      </c>
      <c r="E5393" s="5" t="s">
        <v>1565</v>
      </c>
      <c r="F5393" s="6">
        <v>123</v>
      </c>
      <c r="G5393" s="6">
        <v>18</v>
      </c>
      <c r="H5393" s="6">
        <v>120</v>
      </c>
      <c r="I5393" s="6">
        <v>63</v>
      </c>
      <c r="J5393" t="str">
        <f t="shared" si="84"/>
        <v>PMEKX-TGD620EB</v>
      </c>
      <c r="K5393" t="str">
        <f>IF((VLOOKUP(J5393,mdc!A:V,22,FALSE)=""),"non Collabo","collabo")</f>
        <v>collabo</v>
      </c>
      <c r="L5393" t="str" cm="1">
        <f t="array" ref="L5393">IFERROR(_xlfn.IFS(G5393&lt;0,"shortage",H5393&lt;0,"shortage",I5393&lt;0,"shortage"),"ok")</f>
        <v>ok</v>
      </c>
    </row>
    <row r="5394" spans="1:12" hidden="1" x14ac:dyDescent="0.35">
      <c r="A5394" s="5" t="s">
        <v>79</v>
      </c>
      <c r="B5394" s="5" t="s">
        <v>25</v>
      </c>
      <c r="C5394" s="5" t="s">
        <v>1580</v>
      </c>
      <c r="D5394" s="5" t="s">
        <v>905</v>
      </c>
      <c r="E5394" s="5" t="s">
        <v>6</v>
      </c>
      <c r="F5394" s="6">
        <v>0</v>
      </c>
      <c r="G5394" s="6">
        <v>0</v>
      </c>
      <c r="H5394" s="6">
        <v>0</v>
      </c>
      <c r="I5394" s="6">
        <v>0</v>
      </c>
      <c r="J5394" t="str">
        <f t="shared" si="84"/>
        <v>PMEKX-TGD620EB</v>
      </c>
      <c r="K5394" t="str">
        <f>IF((VLOOKUP(J5394,mdc!A:V,22,FALSE)=""),"non Collabo","collabo")</f>
        <v>collabo</v>
      </c>
      <c r="L5394" t="str" cm="1">
        <f t="array" ref="L5394">IFERROR(_xlfn.IFS(G5394&lt;0,"shortage",H5394&lt;0,"shortage",I5394&lt;0,"shortage"),"ok")</f>
        <v>ok</v>
      </c>
    </row>
    <row r="5395" spans="1:12" hidden="1" x14ac:dyDescent="0.35">
      <c r="A5395" s="5" t="s">
        <v>79</v>
      </c>
      <c r="B5395" s="5" t="s">
        <v>25</v>
      </c>
      <c r="C5395" s="5" t="s">
        <v>1580</v>
      </c>
      <c r="D5395" s="5" t="s">
        <v>905</v>
      </c>
      <c r="E5395" s="5" t="s">
        <v>2318</v>
      </c>
      <c r="F5395" s="6">
        <v>100</v>
      </c>
      <c r="G5395" s="6">
        <v>100</v>
      </c>
      <c r="H5395" s="6">
        <v>100</v>
      </c>
      <c r="I5395" s="6">
        <v>100</v>
      </c>
      <c r="J5395" t="str">
        <f t="shared" si="84"/>
        <v>PMEKX-TGD620EB</v>
      </c>
      <c r="K5395" t="str">
        <f>IF((VLOOKUP(J5395,mdc!A:V,22,FALSE)=""),"non Collabo","collabo")</f>
        <v>collabo</v>
      </c>
      <c r="L5395" t="str" cm="1">
        <f t="array" ref="L5395">IFERROR(_xlfn.IFS(G5395&lt;0,"shortage",H5395&lt;0,"shortage",I5395&lt;0,"shortage"),"ok")</f>
        <v>ok</v>
      </c>
    </row>
    <row r="5396" spans="1:12" hidden="1" x14ac:dyDescent="0.35">
      <c r="A5396" s="5" t="s">
        <v>79</v>
      </c>
      <c r="B5396" s="5" t="s">
        <v>25</v>
      </c>
      <c r="C5396" s="5" t="s">
        <v>1580</v>
      </c>
      <c r="D5396" s="5" t="s">
        <v>905</v>
      </c>
      <c r="E5396" s="5" t="s">
        <v>7</v>
      </c>
      <c r="F5396" s="6">
        <v>2.1561900000000001</v>
      </c>
      <c r="G5396" s="6">
        <v>0.31553999999999999</v>
      </c>
      <c r="H5396" s="6">
        <v>2.1036000000000001</v>
      </c>
      <c r="I5396" s="6">
        <v>1.10439</v>
      </c>
      <c r="J5396" t="str">
        <f t="shared" si="84"/>
        <v>PMEKX-TGD620EB</v>
      </c>
      <c r="K5396" t="str">
        <f>IF((VLOOKUP(J5396,mdc!A:V,22,FALSE)=""),"non Collabo","collabo")</f>
        <v>collabo</v>
      </c>
      <c r="L5396" t="str" cm="1">
        <f t="array" ref="L5396">IFERROR(_xlfn.IFS(G5396&lt;0,"shortage",H5396&lt;0,"shortage",I5396&lt;0,"shortage"),"ok")</f>
        <v>ok</v>
      </c>
    </row>
    <row r="5397" spans="1:12" hidden="1" x14ac:dyDescent="0.35">
      <c r="A5397" s="5" t="s">
        <v>79</v>
      </c>
      <c r="B5397" s="5" t="s">
        <v>25</v>
      </c>
      <c r="C5397" s="5" t="s">
        <v>1580</v>
      </c>
      <c r="D5397" s="5" t="s">
        <v>905</v>
      </c>
      <c r="E5397" s="5" t="s">
        <v>1566</v>
      </c>
      <c r="F5397" s="6">
        <v>2.1561900000000001</v>
      </c>
      <c r="G5397" s="6">
        <v>0.31553999999999999</v>
      </c>
      <c r="H5397" s="6">
        <v>2.1036000000000001</v>
      </c>
      <c r="I5397" s="6">
        <v>1.10439</v>
      </c>
      <c r="J5397" t="str">
        <f t="shared" si="84"/>
        <v>PMEKX-TGD620EB</v>
      </c>
      <c r="K5397" t="str">
        <f>IF((VLOOKUP(J5397,mdc!A:V,22,FALSE)=""),"non Collabo","collabo")</f>
        <v>collabo</v>
      </c>
      <c r="L5397" t="str" cm="1">
        <f t="array" ref="L5397">IFERROR(_xlfn.IFS(G5397&lt;0,"shortage",H5397&lt;0,"shortage",I5397&lt;0,"shortage"),"ok")</f>
        <v>ok</v>
      </c>
    </row>
    <row r="5398" spans="1:12" ht="15" hidden="1" thickBot="1" x14ac:dyDescent="0.4">
      <c r="A5398" s="5" t="s">
        <v>79</v>
      </c>
      <c r="B5398" s="5" t="s">
        <v>25</v>
      </c>
      <c r="C5398" s="5" t="s">
        <v>1580</v>
      </c>
      <c r="D5398" s="7" t="s">
        <v>905</v>
      </c>
      <c r="E5398" s="7" t="s">
        <v>8</v>
      </c>
      <c r="F5398" s="8">
        <v>0</v>
      </c>
      <c r="G5398" s="8">
        <v>0</v>
      </c>
      <c r="H5398" s="8">
        <v>0</v>
      </c>
      <c r="I5398" s="8">
        <v>0</v>
      </c>
      <c r="J5398" t="str">
        <f t="shared" si="84"/>
        <v>PMEKX-TGD620EB</v>
      </c>
      <c r="K5398" t="str">
        <f>IF((VLOOKUP(J5398,mdc!A:V,22,FALSE)=""),"non Collabo","collabo")</f>
        <v>collabo</v>
      </c>
    </row>
    <row r="5399" spans="1:12" hidden="1" x14ac:dyDescent="0.35">
      <c r="A5399" s="5" t="s">
        <v>79</v>
      </c>
      <c r="B5399" s="5" t="s">
        <v>25</v>
      </c>
      <c r="C5399" s="5" t="s">
        <v>1580</v>
      </c>
      <c r="D5399" s="3" t="s">
        <v>906</v>
      </c>
      <c r="E5399" s="3" t="s">
        <v>5</v>
      </c>
      <c r="F5399" s="4">
        <v>138</v>
      </c>
      <c r="G5399" s="4">
        <v>468</v>
      </c>
      <c r="H5399" s="4">
        <v>387</v>
      </c>
      <c r="I5399" s="4">
        <v>342</v>
      </c>
      <c r="J5399" t="str">
        <f t="shared" si="84"/>
        <v>PMEKX-TGD622EB</v>
      </c>
      <c r="K5399" t="str">
        <f>IF((VLOOKUP(J5399,mdc!A:V,22,FALSE)=""),"non Collabo","collabo")</f>
        <v>collabo</v>
      </c>
      <c r="L5399" t="str" cm="1">
        <f t="array" ref="L5399">IFERROR(_xlfn.IFS(G5399&lt;0,"shortage",H5399&lt;0,"shortage",I5399&lt;0,"shortage"),"ok")</f>
        <v>ok</v>
      </c>
    </row>
    <row r="5400" spans="1:12" hidden="1" x14ac:dyDescent="0.35">
      <c r="A5400" s="5" t="s">
        <v>79</v>
      </c>
      <c r="B5400" s="5" t="s">
        <v>25</v>
      </c>
      <c r="C5400" s="5" t="s">
        <v>1580</v>
      </c>
      <c r="D5400" s="5" t="s">
        <v>906</v>
      </c>
      <c r="E5400" s="5" t="s">
        <v>1565</v>
      </c>
      <c r="F5400" s="6">
        <v>138</v>
      </c>
      <c r="G5400" s="6">
        <v>468</v>
      </c>
      <c r="H5400" s="6">
        <v>387</v>
      </c>
      <c r="I5400" s="6">
        <v>342</v>
      </c>
      <c r="J5400" t="str">
        <f t="shared" si="84"/>
        <v>PMEKX-TGD622EB</v>
      </c>
      <c r="K5400" t="str">
        <f>IF((VLOOKUP(J5400,mdc!A:V,22,FALSE)=""),"non Collabo","collabo")</f>
        <v>collabo</v>
      </c>
      <c r="L5400" t="str" cm="1">
        <f t="array" ref="L5400">IFERROR(_xlfn.IFS(G5400&lt;0,"shortage",H5400&lt;0,"shortage",I5400&lt;0,"shortage"),"ok")</f>
        <v>ok</v>
      </c>
    </row>
    <row r="5401" spans="1:12" hidden="1" x14ac:dyDescent="0.35">
      <c r="A5401" s="5" t="s">
        <v>79</v>
      </c>
      <c r="B5401" s="5" t="s">
        <v>25</v>
      </c>
      <c r="C5401" s="5" t="s">
        <v>1580</v>
      </c>
      <c r="D5401" s="5" t="s">
        <v>906</v>
      </c>
      <c r="E5401" s="5" t="s">
        <v>6</v>
      </c>
      <c r="F5401" s="6">
        <v>0</v>
      </c>
      <c r="G5401" s="6">
        <v>0</v>
      </c>
      <c r="H5401" s="6">
        <v>0</v>
      </c>
      <c r="I5401" s="6">
        <v>0</v>
      </c>
      <c r="J5401" t="str">
        <f t="shared" si="84"/>
        <v>PMEKX-TGD622EB</v>
      </c>
      <c r="K5401" t="str">
        <f>IF((VLOOKUP(J5401,mdc!A:V,22,FALSE)=""),"non Collabo","collabo")</f>
        <v>collabo</v>
      </c>
      <c r="L5401" t="str" cm="1">
        <f t="array" ref="L5401">IFERROR(_xlfn.IFS(G5401&lt;0,"shortage",H5401&lt;0,"shortage",I5401&lt;0,"shortage"),"ok")</f>
        <v>ok</v>
      </c>
    </row>
    <row r="5402" spans="1:12" hidden="1" x14ac:dyDescent="0.35">
      <c r="A5402" s="5" t="s">
        <v>79</v>
      </c>
      <c r="B5402" s="5" t="s">
        <v>25</v>
      </c>
      <c r="C5402" s="5" t="s">
        <v>1580</v>
      </c>
      <c r="D5402" s="5" t="s">
        <v>906</v>
      </c>
      <c r="E5402" s="5" t="s">
        <v>2318</v>
      </c>
      <c r="F5402" s="6">
        <v>100</v>
      </c>
      <c r="G5402" s="6">
        <v>100</v>
      </c>
      <c r="H5402" s="6">
        <v>100</v>
      </c>
      <c r="I5402" s="6">
        <v>100</v>
      </c>
      <c r="J5402" t="str">
        <f t="shared" si="84"/>
        <v>PMEKX-TGD622EB</v>
      </c>
      <c r="K5402" t="str">
        <f>IF((VLOOKUP(J5402,mdc!A:V,22,FALSE)=""),"non Collabo","collabo")</f>
        <v>collabo</v>
      </c>
      <c r="L5402" t="str" cm="1">
        <f t="array" ref="L5402">IFERROR(_xlfn.IFS(G5402&lt;0,"shortage",H5402&lt;0,"shortage",I5402&lt;0,"shortage"),"ok")</f>
        <v>ok</v>
      </c>
    </row>
    <row r="5403" spans="1:12" hidden="1" x14ac:dyDescent="0.35">
      <c r="A5403" s="5" t="s">
        <v>79</v>
      </c>
      <c r="B5403" s="5" t="s">
        <v>25</v>
      </c>
      <c r="C5403" s="5" t="s">
        <v>1580</v>
      </c>
      <c r="D5403" s="5" t="s">
        <v>906</v>
      </c>
      <c r="E5403" s="5" t="s">
        <v>7</v>
      </c>
      <c r="F5403" s="6">
        <v>5.9615999999999998</v>
      </c>
      <c r="G5403" s="6">
        <v>20.217600000000001</v>
      </c>
      <c r="H5403" s="6">
        <v>16.718399999999999</v>
      </c>
      <c r="I5403" s="6">
        <v>14.7744</v>
      </c>
      <c r="J5403" t="str">
        <f t="shared" si="84"/>
        <v>PMEKX-TGD622EB</v>
      </c>
      <c r="K5403" t="str">
        <f>IF((VLOOKUP(J5403,mdc!A:V,22,FALSE)=""),"non Collabo","collabo")</f>
        <v>collabo</v>
      </c>
      <c r="L5403" t="str" cm="1">
        <f t="array" ref="L5403">IFERROR(_xlfn.IFS(G5403&lt;0,"shortage",H5403&lt;0,"shortage",I5403&lt;0,"shortage"),"ok")</f>
        <v>ok</v>
      </c>
    </row>
    <row r="5404" spans="1:12" hidden="1" x14ac:dyDescent="0.35">
      <c r="A5404" s="5" t="s">
        <v>79</v>
      </c>
      <c r="B5404" s="5" t="s">
        <v>25</v>
      </c>
      <c r="C5404" s="5" t="s">
        <v>1580</v>
      </c>
      <c r="D5404" s="5" t="s">
        <v>906</v>
      </c>
      <c r="E5404" s="5" t="s">
        <v>1566</v>
      </c>
      <c r="F5404" s="6">
        <v>3.7632599999999998</v>
      </c>
      <c r="G5404" s="6">
        <v>12.762359999999999</v>
      </c>
      <c r="H5404" s="6">
        <v>10.55349</v>
      </c>
      <c r="I5404" s="6">
        <v>9.3263400000000001</v>
      </c>
      <c r="J5404" t="str">
        <f t="shared" si="84"/>
        <v>PMEKX-TGD622EB</v>
      </c>
      <c r="K5404" t="str">
        <f>IF((VLOOKUP(J5404,mdc!A:V,22,FALSE)=""),"non Collabo","collabo")</f>
        <v>collabo</v>
      </c>
      <c r="L5404" t="str" cm="1">
        <f t="array" ref="L5404">IFERROR(_xlfn.IFS(G5404&lt;0,"shortage",H5404&lt;0,"shortage",I5404&lt;0,"shortage"),"ok")</f>
        <v>ok</v>
      </c>
    </row>
    <row r="5405" spans="1:12" ht="15" hidden="1" thickBot="1" x14ac:dyDescent="0.4">
      <c r="A5405" s="5" t="s">
        <v>79</v>
      </c>
      <c r="B5405" s="5" t="s">
        <v>25</v>
      </c>
      <c r="C5405" s="5" t="s">
        <v>1580</v>
      </c>
      <c r="D5405" s="7" t="s">
        <v>906</v>
      </c>
      <c r="E5405" s="7" t="s">
        <v>8</v>
      </c>
      <c r="F5405" s="8">
        <v>2.19834</v>
      </c>
      <c r="G5405" s="8">
        <v>7.4552399999999999</v>
      </c>
      <c r="H5405" s="8">
        <v>6.1649099999999999</v>
      </c>
      <c r="I5405" s="8">
        <v>5.4480599999999999</v>
      </c>
      <c r="J5405" t="str">
        <f t="shared" si="84"/>
        <v>PMEKX-TGD622EB</v>
      </c>
      <c r="K5405" t="str">
        <f>IF((VLOOKUP(J5405,mdc!A:V,22,FALSE)=""),"non Collabo","collabo")</f>
        <v>collabo</v>
      </c>
    </row>
    <row r="5406" spans="1:12" hidden="1" x14ac:dyDescent="0.35">
      <c r="A5406" s="5" t="s">
        <v>79</v>
      </c>
      <c r="B5406" s="5" t="s">
        <v>25</v>
      </c>
      <c r="C5406" s="5" t="s">
        <v>1580</v>
      </c>
      <c r="D5406" s="3" t="s">
        <v>907</v>
      </c>
      <c r="E5406" s="3" t="s">
        <v>5</v>
      </c>
      <c r="F5406" s="4"/>
      <c r="G5406" s="4">
        <v>18</v>
      </c>
      <c r="H5406" s="4">
        <v>90</v>
      </c>
      <c r="I5406" s="4">
        <v>48</v>
      </c>
      <c r="J5406" t="str">
        <f t="shared" si="84"/>
        <v>PMEKX-TGD623EB</v>
      </c>
      <c r="K5406" t="str">
        <f>IF((VLOOKUP(J5406,mdc!A:V,22,FALSE)=""),"non Collabo","collabo")</f>
        <v>collabo</v>
      </c>
      <c r="L5406" t="str" cm="1">
        <f t="array" ref="L5406">IFERROR(_xlfn.IFS(G5406&lt;0,"shortage",H5406&lt;0,"shortage",I5406&lt;0,"shortage"),"ok")</f>
        <v>ok</v>
      </c>
    </row>
    <row r="5407" spans="1:12" hidden="1" x14ac:dyDescent="0.35">
      <c r="A5407" s="5" t="s">
        <v>79</v>
      </c>
      <c r="B5407" s="5" t="s">
        <v>25</v>
      </c>
      <c r="C5407" s="5" t="s">
        <v>1580</v>
      </c>
      <c r="D5407" s="5" t="s">
        <v>907</v>
      </c>
      <c r="E5407" s="5" t="s">
        <v>1565</v>
      </c>
      <c r="F5407" s="6"/>
      <c r="G5407" s="6">
        <v>18</v>
      </c>
      <c r="H5407" s="6">
        <v>90</v>
      </c>
      <c r="I5407" s="6">
        <v>48</v>
      </c>
      <c r="J5407" t="str">
        <f t="shared" si="84"/>
        <v>PMEKX-TGD623EB</v>
      </c>
      <c r="K5407" t="str">
        <f>IF((VLOOKUP(J5407,mdc!A:V,22,FALSE)=""),"non Collabo","collabo")</f>
        <v>collabo</v>
      </c>
      <c r="L5407" t="str" cm="1">
        <f t="array" ref="L5407">IFERROR(_xlfn.IFS(G5407&lt;0,"shortage",H5407&lt;0,"shortage",I5407&lt;0,"shortage"),"ok")</f>
        <v>ok</v>
      </c>
    </row>
    <row r="5408" spans="1:12" hidden="1" x14ac:dyDescent="0.35">
      <c r="A5408" s="5" t="s">
        <v>79</v>
      </c>
      <c r="B5408" s="5" t="s">
        <v>25</v>
      </c>
      <c r="C5408" s="5" t="s">
        <v>1580</v>
      </c>
      <c r="D5408" s="5" t="s">
        <v>907</v>
      </c>
      <c r="E5408" s="5" t="s">
        <v>6</v>
      </c>
      <c r="F5408" s="6"/>
      <c r="G5408" s="6">
        <v>0</v>
      </c>
      <c r="H5408" s="6">
        <v>0</v>
      </c>
      <c r="I5408" s="6">
        <v>0</v>
      </c>
      <c r="J5408" t="str">
        <f t="shared" si="84"/>
        <v>PMEKX-TGD623EB</v>
      </c>
      <c r="K5408" t="str">
        <f>IF((VLOOKUP(J5408,mdc!A:V,22,FALSE)=""),"non Collabo","collabo")</f>
        <v>collabo</v>
      </c>
      <c r="L5408" t="str" cm="1">
        <f t="array" ref="L5408">IFERROR(_xlfn.IFS(G5408&lt;0,"shortage",H5408&lt;0,"shortage",I5408&lt;0,"shortage"),"ok")</f>
        <v>ok</v>
      </c>
    </row>
    <row r="5409" spans="1:12" hidden="1" x14ac:dyDescent="0.35">
      <c r="A5409" s="5" t="s">
        <v>79</v>
      </c>
      <c r="B5409" s="5" t="s">
        <v>25</v>
      </c>
      <c r="C5409" s="5" t="s">
        <v>1580</v>
      </c>
      <c r="D5409" s="5" t="s">
        <v>907</v>
      </c>
      <c r="E5409" s="5" t="s">
        <v>2318</v>
      </c>
      <c r="F5409" s="6"/>
      <c r="G5409" s="6">
        <v>100</v>
      </c>
      <c r="H5409" s="6">
        <v>100</v>
      </c>
      <c r="I5409" s="6">
        <v>100</v>
      </c>
      <c r="J5409" t="str">
        <f t="shared" si="84"/>
        <v>PMEKX-TGD623EB</v>
      </c>
      <c r="K5409" t="str">
        <f>IF((VLOOKUP(J5409,mdc!A:V,22,FALSE)=""),"non Collabo","collabo")</f>
        <v>collabo</v>
      </c>
      <c r="L5409" t="str" cm="1">
        <f t="array" ref="L5409">IFERROR(_xlfn.IFS(G5409&lt;0,"shortage",H5409&lt;0,"shortage",I5409&lt;0,"shortage"),"ok")</f>
        <v>ok</v>
      </c>
    </row>
    <row r="5410" spans="1:12" hidden="1" x14ac:dyDescent="0.35">
      <c r="A5410" s="5" t="s">
        <v>79</v>
      </c>
      <c r="B5410" s="5" t="s">
        <v>25</v>
      </c>
      <c r="C5410" s="5" t="s">
        <v>1580</v>
      </c>
      <c r="D5410" s="5" t="s">
        <v>907</v>
      </c>
      <c r="E5410" s="5" t="s">
        <v>7</v>
      </c>
      <c r="F5410" s="6"/>
      <c r="G5410" s="6">
        <v>0.7218</v>
      </c>
      <c r="H5410" s="6">
        <v>3.609</v>
      </c>
      <c r="I5410" s="6">
        <v>1.9248000000000001</v>
      </c>
      <c r="J5410" t="str">
        <f t="shared" si="84"/>
        <v>PMEKX-TGD623EB</v>
      </c>
      <c r="K5410" t="str">
        <f>IF((VLOOKUP(J5410,mdc!A:V,22,FALSE)=""),"non Collabo","collabo")</f>
        <v>collabo</v>
      </c>
      <c r="L5410" t="str" cm="1">
        <f t="array" ref="L5410">IFERROR(_xlfn.IFS(G5410&lt;0,"shortage",H5410&lt;0,"shortage",I5410&lt;0,"shortage"),"ok")</f>
        <v>ok</v>
      </c>
    </row>
    <row r="5411" spans="1:12" hidden="1" x14ac:dyDescent="0.35">
      <c r="A5411" s="5" t="s">
        <v>79</v>
      </c>
      <c r="B5411" s="5" t="s">
        <v>25</v>
      </c>
      <c r="C5411" s="5" t="s">
        <v>1580</v>
      </c>
      <c r="D5411" s="5" t="s">
        <v>907</v>
      </c>
      <c r="E5411" s="5" t="s">
        <v>1566</v>
      </c>
      <c r="F5411" s="6"/>
      <c r="G5411" s="6">
        <v>0.59472000000000003</v>
      </c>
      <c r="H5411" s="6">
        <v>2.9735999999999998</v>
      </c>
      <c r="I5411" s="6">
        <v>1.58592</v>
      </c>
      <c r="J5411" t="str">
        <f t="shared" si="84"/>
        <v>PMEKX-TGD623EB</v>
      </c>
      <c r="K5411" t="str">
        <f>IF((VLOOKUP(J5411,mdc!A:V,22,FALSE)=""),"non Collabo","collabo")</f>
        <v>collabo</v>
      </c>
      <c r="L5411" t="str" cm="1">
        <f t="array" ref="L5411">IFERROR(_xlfn.IFS(G5411&lt;0,"shortage",H5411&lt;0,"shortage",I5411&lt;0,"shortage"),"ok")</f>
        <v>ok</v>
      </c>
    </row>
    <row r="5412" spans="1:12" ht="15" hidden="1" thickBot="1" x14ac:dyDescent="0.4">
      <c r="A5412" s="5" t="s">
        <v>79</v>
      </c>
      <c r="B5412" s="5" t="s">
        <v>25</v>
      </c>
      <c r="C5412" s="5" t="s">
        <v>1580</v>
      </c>
      <c r="D5412" s="7" t="s">
        <v>907</v>
      </c>
      <c r="E5412" s="7" t="s">
        <v>8</v>
      </c>
      <c r="F5412" s="8"/>
      <c r="G5412" s="8">
        <v>0.12708</v>
      </c>
      <c r="H5412" s="8">
        <v>0.63539999999999996</v>
      </c>
      <c r="I5412" s="8">
        <v>0.33888000000000001</v>
      </c>
      <c r="J5412" t="str">
        <f t="shared" si="84"/>
        <v>PMEKX-TGD623EB</v>
      </c>
      <c r="K5412" t="str">
        <f>IF((VLOOKUP(J5412,mdc!A:V,22,FALSE)=""),"non Collabo","collabo")</f>
        <v>collabo</v>
      </c>
    </row>
    <row r="5413" spans="1:12" hidden="1" x14ac:dyDescent="0.35">
      <c r="A5413" s="5" t="s">
        <v>79</v>
      </c>
      <c r="B5413" s="5" t="s">
        <v>25</v>
      </c>
      <c r="C5413" s="5" t="s">
        <v>1580</v>
      </c>
      <c r="D5413" s="3" t="s">
        <v>908</v>
      </c>
      <c r="E5413" s="3" t="s">
        <v>5</v>
      </c>
      <c r="F5413" s="4">
        <v>60</v>
      </c>
      <c r="G5413" s="4">
        <v>54</v>
      </c>
      <c r="H5413" s="4">
        <v>69</v>
      </c>
      <c r="I5413" s="4">
        <v>81</v>
      </c>
      <c r="J5413" t="str">
        <f t="shared" si="84"/>
        <v>PMEKX-TGD624EB</v>
      </c>
      <c r="K5413" t="str">
        <f>IF((VLOOKUP(J5413,mdc!A:V,22,FALSE)=""),"non Collabo","collabo")</f>
        <v>collabo</v>
      </c>
      <c r="L5413" t="str" cm="1">
        <f t="array" ref="L5413">IFERROR(_xlfn.IFS(G5413&lt;0,"shortage",H5413&lt;0,"shortage",I5413&lt;0,"shortage"),"ok")</f>
        <v>ok</v>
      </c>
    </row>
    <row r="5414" spans="1:12" hidden="1" x14ac:dyDescent="0.35">
      <c r="A5414" s="5" t="s">
        <v>79</v>
      </c>
      <c r="B5414" s="5" t="s">
        <v>25</v>
      </c>
      <c r="C5414" s="5" t="s">
        <v>1580</v>
      </c>
      <c r="D5414" s="5" t="s">
        <v>908</v>
      </c>
      <c r="E5414" s="5" t="s">
        <v>1565</v>
      </c>
      <c r="F5414" s="6">
        <v>63</v>
      </c>
      <c r="G5414" s="6">
        <v>54</v>
      </c>
      <c r="H5414" s="6">
        <v>69</v>
      </c>
      <c r="I5414" s="6">
        <v>81</v>
      </c>
      <c r="J5414" t="str">
        <f t="shared" si="84"/>
        <v>PMEKX-TGD624EB</v>
      </c>
      <c r="K5414" t="str">
        <f>IF((VLOOKUP(J5414,mdc!A:V,22,FALSE)=""),"non Collabo","collabo")</f>
        <v>collabo</v>
      </c>
      <c r="L5414" t="str" cm="1">
        <f t="array" ref="L5414">IFERROR(_xlfn.IFS(G5414&lt;0,"shortage",H5414&lt;0,"shortage",I5414&lt;0,"shortage"),"ok")</f>
        <v>ok</v>
      </c>
    </row>
    <row r="5415" spans="1:12" hidden="1" x14ac:dyDescent="0.35">
      <c r="A5415" s="5" t="s">
        <v>79</v>
      </c>
      <c r="B5415" s="5" t="s">
        <v>25</v>
      </c>
      <c r="C5415" s="5" t="s">
        <v>1580</v>
      </c>
      <c r="D5415" s="5" t="s">
        <v>908</v>
      </c>
      <c r="E5415" s="5" t="s">
        <v>6</v>
      </c>
      <c r="F5415" s="6">
        <v>-3</v>
      </c>
      <c r="G5415" s="6">
        <v>0</v>
      </c>
      <c r="H5415" s="6">
        <v>0</v>
      </c>
      <c r="I5415" s="6">
        <v>0</v>
      </c>
      <c r="J5415" t="str">
        <f t="shared" si="84"/>
        <v>PMEKX-TGD624EB</v>
      </c>
      <c r="K5415" t="str">
        <f>IF((VLOOKUP(J5415,mdc!A:V,22,FALSE)=""),"non Collabo","collabo")</f>
        <v>collabo</v>
      </c>
      <c r="L5415" t="str" cm="1">
        <f t="array" ref="L5415">IFERROR(_xlfn.IFS(G5415&lt;0,"shortage",H5415&lt;0,"shortage",I5415&lt;0,"shortage"),"ok")</f>
        <v>ok</v>
      </c>
    </row>
    <row r="5416" spans="1:12" hidden="1" x14ac:dyDescent="0.35">
      <c r="A5416" s="5" t="s">
        <v>79</v>
      </c>
      <c r="B5416" s="5" t="s">
        <v>25</v>
      </c>
      <c r="C5416" s="5" t="s">
        <v>1580</v>
      </c>
      <c r="D5416" s="5" t="s">
        <v>908</v>
      </c>
      <c r="E5416" s="5" t="s">
        <v>2318</v>
      </c>
      <c r="F5416" s="6">
        <v>95.238095238095198</v>
      </c>
      <c r="G5416" s="6">
        <v>100</v>
      </c>
      <c r="H5416" s="6">
        <v>100</v>
      </c>
      <c r="I5416" s="6">
        <v>100</v>
      </c>
      <c r="J5416" t="str">
        <f t="shared" si="84"/>
        <v>PMEKX-TGD624EB</v>
      </c>
      <c r="K5416" t="str">
        <f>IF((VLOOKUP(J5416,mdc!A:V,22,FALSE)=""),"non Collabo","collabo")</f>
        <v>collabo</v>
      </c>
      <c r="L5416" t="str" cm="1">
        <f t="array" ref="L5416">IFERROR(_xlfn.IFS(G5416&lt;0,"shortage",H5416&lt;0,"shortage",I5416&lt;0,"shortage"),"ok")</f>
        <v>ok</v>
      </c>
    </row>
    <row r="5417" spans="1:12" hidden="1" x14ac:dyDescent="0.35">
      <c r="A5417" s="5" t="s">
        <v>79</v>
      </c>
      <c r="B5417" s="5" t="s">
        <v>25</v>
      </c>
      <c r="C5417" s="5" t="s">
        <v>1580</v>
      </c>
      <c r="D5417" s="5" t="s">
        <v>908</v>
      </c>
      <c r="E5417" s="5" t="s">
        <v>7</v>
      </c>
      <c r="F5417" s="6">
        <v>2.5577999999999999</v>
      </c>
      <c r="G5417" s="6">
        <v>2.3020200000000002</v>
      </c>
      <c r="H5417" s="6">
        <v>2.9414699999999998</v>
      </c>
      <c r="I5417" s="6">
        <v>3.45303</v>
      </c>
      <c r="J5417" t="str">
        <f t="shared" si="84"/>
        <v>PMEKX-TGD624EB</v>
      </c>
      <c r="K5417" t="str">
        <f>IF((VLOOKUP(J5417,mdc!A:V,22,FALSE)=""),"non Collabo","collabo")</f>
        <v>collabo</v>
      </c>
      <c r="L5417" t="str" cm="1">
        <f t="array" ref="L5417">IFERROR(_xlfn.IFS(G5417&lt;0,"shortage",H5417&lt;0,"shortage",I5417&lt;0,"shortage"),"ok")</f>
        <v>ok</v>
      </c>
    </row>
    <row r="5418" spans="1:12" hidden="1" x14ac:dyDescent="0.35">
      <c r="A5418" s="5" t="s">
        <v>79</v>
      </c>
      <c r="B5418" s="5" t="s">
        <v>25</v>
      </c>
      <c r="C5418" s="5" t="s">
        <v>1580</v>
      </c>
      <c r="D5418" s="5" t="s">
        <v>908</v>
      </c>
      <c r="E5418" s="5" t="s">
        <v>1566</v>
      </c>
      <c r="F5418" s="6">
        <v>3.2161499999999998</v>
      </c>
      <c r="G5418" s="6">
        <v>2.7566999999999999</v>
      </c>
      <c r="H5418" s="6">
        <v>3.5224500000000001</v>
      </c>
      <c r="I5418" s="6">
        <v>4.1350499999999997</v>
      </c>
      <c r="J5418" t="str">
        <f t="shared" si="84"/>
        <v>PMEKX-TGD624EB</v>
      </c>
      <c r="K5418" t="str">
        <f>IF((VLOOKUP(J5418,mdc!A:V,22,FALSE)=""),"non Collabo","collabo")</f>
        <v>collabo</v>
      </c>
      <c r="L5418" t="str" cm="1">
        <f t="array" ref="L5418">IFERROR(_xlfn.IFS(G5418&lt;0,"shortage",H5418&lt;0,"shortage",I5418&lt;0,"shortage"),"ok")</f>
        <v>ok</v>
      </c>
    </row>
    <row r="5419" spans="1:12" ht="15" hidden="1" thickBot="1" x14ac:dyDescent="0.4">
      <c r="A5419" s="5" t="s">
        <v>79</v>
      </c>
      <c r="B5419" s="5" t="s">
        <v>25</v>
      </c>
      <c r="C5419" s="5" t="s">
        <v>1580</v>
      </c>
      <c r="D5419" s="7" t="s">
        <v>908</v>
      </c>
      <c r="E5419" s="7" t="s">
        <v>8</v>
      </c>
      <c r="F5419" s="8">
        <v>-0.65834999999999999</v>
      </c>
      <c r="G5419" s="8">
        <v>-0.45467999999999997</v>
      </c>
      <c r="H5419" s="8">
        <v>-0.58098000000000005</v>
      </c>
      <c r="I5419" s="8">
        <v>-0.68201999999999996</v>
      </c>
      <c r="J5419" t="str">
        <f t="shared" si="84"/>
        <v>PMEKX-TGD624EB</v>
      </c>
      <c r="K5419" t="str">
        <f>IF((VLOOKUP(J5419,mdc!A:V,22,FALSE)=""),"non Collabo","collabo")</f>
        <v>collabo</v>
      </c>
    </row>
    <row r="5420" spans="1:12" hidden="1" x14ac:dyDescent="0.35">
      <c r="A5420" s="5" t="s">
        <v>79</v>
      </c>
      <c r="B5420" s="5" t="s">
        <v>25</v>
      </c>
      <c r="C5420" s="5" t="s">
        <v>1580</v>
      </c>
      <c r="D5420" s="3" t="s">
        <v>2478</v>
      </c>
      <c r="E5420" s="3" t="s">
        <v>5</v>
      </c>
      <c r="F5420" s="4"/>
      <c r="G5420" s="4"/>
      <c r="H5420" s="4">
        <v>10</v>
      </c>
      <c r="I5420" s="4">
        <v>5</v>
      </c>
      <c r="J5420" t="str">
        <f t="shared" si="84"/>
        <v>PMEKX-TGDA30EXG</v>
      </c>
      <c r="K5420" t="str">
        <f>IF((VLOOKUP(J5420,mdc!A:V,22,FALSE)=""),"non Collabo","collabo")</f>
        <v>collabo</v>
      </c>
      <c r="L5420" t="str" cm="1">
        <f t="array" ref="L5420">IFERROR(_xlfn.IFS(G5420&lt;0,"shortage",H5420&lt;0,"shortage",I5420&lt;0,"shortage"),"ok")</f>
        <v>ok</v>
      </c>
    </row>
    <row r="5421" spans="1:12" hidden="1" x14ac:dyDescent="0.35">
      <c r="A5421" s="5" t="s">
        <v>79</v>
      </c>
      <c r="B5421" s="5" t="s">
        <v>25</v>
      </c>
      <c r="C5421" s="5" t="s">
        <v>1580</v>
      </c>
      <c r="D5421" s="5" t="s">
        <v>2478</v>
      </c>
      <c r="E5421" s="5" t="s">
        <v>1565</v>
      </c>
      <c r="F5421" s="6"/>
      <c r="G5421" s="6"/>
      <c r="H5421" s="6">
        <v>10</v>
      </c>
      <c r="I5421" s="6">
        <v>5</v>
      </c>
      <c r="J5421" t="str">
        <f t="shared" si="84"/>
        <v>PMEKX-TGDA30EXG</v>
      </c>
      <c r="K5421" t="str">
        <f>IF((VLOOKUP(J5421,mdc!A:V,22,FALSE)=""),"non Collabo","collabo")</f>
        <v>collabo</v>
      </c>
      <c r="L5421" t="str" cm="1">
        <f t="array" ref="L5421">IFERROR(_xlfn.IFS(G5421&lt;0,"shortage",H5421&lt;0,"shortage",I5421&lt;0,"shortage"),"ok")</f>
        <v>ok</v>
      </c>
    </row>
    <row r="5422" spans="1:12" hidden="1" x14ac:dyDescent="0.35">
      <c r="A5422" s="5" t="s">
        <v>79</v>
      </c>
      <c r="B5422" s="5" t="s">
        <v>25</v>
      </c>
      <c r="C5422" s="5" t="s">
        <v>1580</v>
      </c>
      <c r="D5422" s="5" t="s">
        <v>2478</v>
      </c>
      <c r="E5422" s="5" t="s">
        <v>6</v>
      </c>
      <c r="F5422" s="6"/>
      <c r="G5422" s="6"/>
      <c r="H5422" s="6">
        <v>0</v>
      </c>
      <c r="I5422" s="6">
        <v>0</v>
      </c>
      <c r="J5422" t="str">
        <f t="shared" si="84"/>
        <v>PMEKX-TGDA30EXG</v>
      </c>
      <c r="K5422" t="str">
        <f>IF((VLOOKUP(J5422,mdc!A:V,22,FALSE)=""),"non Collabo","collabo")</f>
        <v>collabo</v>
      </c>
      <c r="L5422" t="str" cm="1">
        <f t="array" ref="L5422">IFERROR(_xlfn.IFS(G5422&lt;0,"shortage",H5422&lt;0,"shortage",I5422&lt;0,"shortage"),"ok")</f>
        <v>ok</v>
      </c>
    </row>
    <row r="5423" spans="1:12" hidden="1" x14ac:dyDescent="0.35">
      <c r="A5423" s="5" t="s">
        <v>79</v>
      </c>
      <c r="B5423" s="5" t="s">
        <v>25</v>
      </c>
      <c r="C5423" s="5" t="s">
        <v>1580</v>
      </c>
      <c r="D5423" s="5" t="s">
        <v>2478</v>
      </c>
      <c r="E5423" s="5" t="s">
        <v>2318</v>
      </c>
      <c r="F5423" s="6"/>
      <c r="G5423" s="6"/>
      <c r="H5423" s="6">
        <v>100</v>
      </c>
      <c r="I5423" s="6">
        <v>100</v>
      </c>
      <c r="J5423" t="str">
        <f t="shared" si="84"/>
        <v>PMEKX-TGDA30EXG</v>
      </c>
      <c r="K5423" t="str">
        <f>IF((VLOOKUP(J5423,mdc!A:V,22,FALSE)=""),"non Collabo","collabo")</f>
        <v>collabo</v>
      </c>
      <c r="L5423" t="str" cm="1">
        <f t="array" ref="L5423">IFERROR(_xlfn.IFS(G5423&lt;0,"shortage",H5423&lt;0,"shortage",I5423&lt;0,"shortage"),"ok")</f>
        <v>ok</v>
      </c>
    </row>
    <row r="5424" spans="1:12" hidden="1" x14ac:dyDescent="0.35">
      <c r="A5424" s="5" t="s">
        <v>79</v>
      </c>
      <c r="B5424" s="5" t="s">
        <v>25</v>
      </c>
      <c r="C5424" s="5" t="s">
        <v>1580</v>
      </c>
      <c r="D5424" s="5" t="s">
        <v>2478</v>
      </c>
      <c r="E5424" s="5" t="s">
        <v>7</v>
      </c>
      <c r="F5424" s="6"/>
      <c r="G5424" s="6"/>
      <c r="H5424" s="6">
        <v>0.14419999999999999</v>
      </c>
      <c r="I5424" s="6">
        <v>7.2099999999999997E-2</v>
      </c>
      <c r="J5424" t="str">
        <f t="shared" si="84"/>
        <v>PMEKX-TGDA30EXG</v>
      </c>
      <c r="K5424" t="str">
        <f>IF((VLOOKUP(J5424,mdc!A:V,22,FALSE)=""),"non Collabo","collabo")</f>
        <v>collabo</v>
      </c>
      <c r="L5424" t="str" cm="1">
        <f t="array" ref="L5424">IFERROR(_xlfn.IFS(G5424&lt;0,"shortage",H5424&lt;0,"shortage",I5424&lt;0,"shortage"),"ok")</f>
        <v>ok</v>
      </c>
    </row>
    <row r="5425" spans="1:12" hidden="1" x14ac:dyDescent="0.35">
      <c r="A5425" s="5" t="s">
        <v>79</v>
      </c>
      <c r="B5425" s="5" t="s">
        <v>25</v>
      </c>
      <c r="C5425" s="5" t="s">
        <v>1580</v>
      </c>
      <c r="D5425" s="5" t="s">
        <v>2478</v>
      </c>
      <c r="E5425" s="5" t="s">
        <v>1566</v>
      </c>
      <c r="F5425" s="6"/>
      <c r="G5425" s="6"/>
      <c r="H5425" s="6">
        <v>0.14419999999999999</v>
      </c>
      <c r="I5425" s="6">
        <v>7.2099999999999997E-2</v>
      </c>
      <c r="J5425" t="str">
        <f t="shared" si="84"/>
        <v>PMEKX-TGDA30EXG</v>
      </c>
      <c r="K5425" t="str">
        <f>IF((VLOOKUP(J5425,mdc!A:V,22,FALSE)=""),"non Collabo","collabo")</f>
        <v>collabo</v>
      </c>
      <c r="L5425" t="str" cm="1">
        <f t="array" ref="L5425">IFERROR(_xlfn.IFS(G5425&lt;0,"shortage",H5425&lt;0,"shortage",I5425&lt;0,"shortage"),"ok")</f>
        <v>ok</v>
      </c>
    </row>
    <row r="5426" spans="1:12" ht="15" hidden="1" thickBot="1" x14ac:dyDescent="0.4">
      <c r="A5426" s="5" t="s">
        <v>79</v>
      </c>
      <c r="B5426" s="5" t="s">
        <v>25</v>
      </c>
      <c r="C5426" s="5" t="s">
        <v>1580</v>
      </c>
      <c r="D5426" s="7" t="s">
        <v>2478</v>
      </c>
      <c r="E5426" s="7" t="s">
        <v>8</v>
      </c>
      <c r="F5426" s="8"/>
      <c r="G5426" s="8"/>
      <c r="H5426" s="8">
        <v>0</v>
      </c>
      <c r="I5426" s="8">
        <v>0</v>
      </c>
      <c r="J5426" t="str">
        <f t="shared" si="84"/>
        <v>PMEKX-TGDA30EXG</v>
      </c>
      <c r="K5426" t="str">
        <f>IF((VLOOKUP(J5426,mdc!A:V,22,FALSE)=""),"non Collabo","collabo")</f>
        <v>collabo</v>
      </c>
    </row>
    <row r="5427" spans="1:12" hidden="1" x14ac:dyDescent="0.35">
      <c r="A5427" s="5" t="s">
        <v>79</v>
      </c>
      <c r="B5427" s="5" t="s">
        <v>25</v>
      </c>
      <c r="C5427" s="5" t="s">
        <v>1580</v>
      </c>
      <c r="D5427" s="3" t="s">
        <v>910</v>
      </c>
      <c r="E5427" s="3" t="s">
        <v>5</v>
      </c>
      <c r="F5427" s="4"/>
      <c r="G5427" s="4"/>
      <c r="H5427" s="4">
        <v>0</v>
      </c>
      <c r="I5427" s="4"/>
      <c r="J5427" t="str">
        <f t="shared" si="84"/>
        <v>PMEKX-TGE110EB</v>
      </c>
      <c r="K5427" t="str">
        <f>IF((VLOOKUP(J5427,mdc!A:V,22,FALSE)=""),"non Collabo","collabo")</f>
        <v>collabo</v>
      </c>
      <c r="L5427" t="str" cm="1">
        <f t="array" ref="L5427">IFERROR(_xlfn.IFS(G5427&lt;0,"shortage",H5427&lt;0,"shortage",I5427&lt;0,"shortage"),"ok")</f>
        <v>ok</v>
      </c>
    </row>
    <row r="5428" spans="1:12" hidden="1" x14ac:dyDescent="0.35">
      <c r="A5428" s="5" t="s">
        <v>79</v>
      </c>
      <c r="B5428" s="5" t="s">
        <v>25</v>
      </c>
      <c r="C5428" s="5" t="s">
        <v>1580</v>
      </c>
      <c r="D5428" s="5" t="s">
        <v>910</v>
      </c>
      <c r="E5428" s="5" t="s">
        <v>1565</v>
      </c>
      <c r="F5428" s="6"/>
      <c r="G5428" s="6"/>
      <c r="H5428" s="6"/>
      <c r="I5428" s="6"/>
      <c r="J5428" t="str">
        <f t="shared" si="84"/>
        <v>PMEKX-TGE110EB</v>
      </c>
      <c r="K5428" t="str">
        <f>IF((VLOOKUP(J5428,mdc!A:V,22,FALSE)=""),"non Collabo","collabo")</f>
        <v>collabo</v>
      </c>
      <c r="L5428" t="str" cm="1">
        <f t="array" ref="L5428">IFERROR(_xlfn.IFS(G5428&lt;0,"shortage",H5428&lt;0,"shortage",I5428&lt;0,"shortage"),"ok")</f>
        <v>ok</v>
      </c>
    </row>
    <row r="5429" spans="1:12" hidden="1" x14ac:dyDescent="0.35">
      <c r="A5429" s="5" t="s">
        <v>79</v>
      </c>
      <c r="B5429" s="5" t="s">
        <v>25</v>
      </c>
      <c r="C5429" s="5" t="s">
        <v>1580</v>
      </c>
      <c r="D5429" s="5" t="s">
        <v>910</v>
      </c>
      <c r="E5429" s="5" t="s">
        <v>6</v>
      </c>
      <c r="F5429" s="6"/>
      <c r="G5429" s="6"/>
      <c r="H5429" s="6">
        <v>0</v>
      </c>
      <c r="I5429" s="6"/>
      <c r="J5429" t="str">
        <f t="shared" si="84"/>
        <v>PMEKX-TGE110EB</v>
      </c>
      <c r="K5429" t="str">
        <f>IF((VLOOKUP(J5429,mdc!A:V,22,FALSE)=""),"non Collabo","collabo")</f>
        <v>collabo</v>
      </c>
      <c r="L5429" t="str" cm="1">
        <f t="array" ref="L5429">IFERROR(_xlfn.IFS(G5429&lt;0,"shortage",H5429&lt;0,"shortage",I5429&lt;0,"shortage"),"ok")</f>
        <v>ok</v>
      </c>
    </row>
    <row r="5430" spans="1:12" hidden="1" x14ac:dyDescent="0.35">
      <c r="A5430" s="5" t="s">
        <v>79</v>
      </c>
      <c r="B5430" s="5" t="s">
        <v>25</v>
      </c>
      <c r="C5430" s="5" t="s">
        <v>1580</v>
      </c>
      <c r="D5430" s="5" t="s">
        <v>910</v>
      </c>
      <c r="E5430" s="5" t="s">
        <v>2318</v>
      </c>
      <c r="F5430" s="6"/>
      <c r="G5430" s="6"/>
      <c r="H5430" s="6" t="s">
        <v>1640</v>
      </c>
      <c r="I5430" s="6"/>
      <c r="J5430" t="str">
        <f t="shared" si="84"/>
        <v>PMEKX-TGE110EB</v>
      </c>
      <c r="K5430" t="str">
        <f>IF((VLOOKUP(J5430,mdc!A:V,22,FALSE)=""),"non Collabo","collabo")</f>
        <v>collabo</v>
      </c>
      <c r="L5430" t="str" cm="1">
        <f t="array" ref="L5430">IFERROR(_xlfn.IFS(G5430&lt;0,"shortage",H5430&lt;0,"shortage",I5430&lt;0,"shortage"),"ok")</f>
        <v>ok</v>
      </c>
    </row>
    <row r="5431" spans="1:12" hidden="1" x14ac:dyDescent="0.35">
      <c r="A5431" s="5" t="s">
        <v>79</v>
      </c>
      <c r="B5431" s="5" t="s">
        <v>25</v>
      </c>
      <c r="C5431" s="5" t="s">
        <v>1580</v>
      </c>
      <c r="D5431" s="5" t="s">
        <v>910</v>
      </c>
      <c r="E5431" s="5" t="s">
        <v>7</v>
      </c>
      <c r="F5431" s="6"/>
      <c r="G5431" s="6"/>
      <c r="H5431" s="6">
        <v>0</v>
      </c>
      <c r="I5431" s="6"/>
      <c r="J5431" t="str">
        <f t="shared" si="84"/>
        <v>PMEKX-TGE110EB</v>
      </c>
      <c r="K5431" t="str">
        <f>IF((VLOOKUP(J5431,mdc!A:V,22,FALSE)=""),"non Collabo","collabo")</f>
        <v>collabo</v>
      </c>
      <c r="L5431" t="str" cm="1">
        <f t="array" ref="L5431">IFERROR(_xlfn.IFS(G5431&lt;0,"shortage",H5431&lt;0,"shortage",I5431&lt;0,"shortage"),"ok")</f>
        <v>ok</v>
      </c>
    </row>
    <row r="5432" spans="1:12" hidden="1" x14ac:dyDescent="0.35">
      <c r="A5432" s="5" t="s">
        <v>79</v>
      </c>
      <c r="B5432" s="5" t="s">
        <v>25</v>
      </c>
      <c r="C5432" s="5" t="s">
        <v>1580</v>
      </c>
      <c r="D5432" s="5" t="s">
        <v>910</v>
      </c>
      <c r="E5432" s="5" t="s">
        <v>1566</v>
      </c>
      <c r="F5432" s="6"/>
      <c r="G5432" s="6"/>
      <c r="H5432" s="6"/>
      <c r="I5432" s="6"/>
      <c r="J5432" t="str">
        <f t="shared" si="84"/>
        <v>PMEKX-TGE110EB</v>
      </c>
      <c r="K5432" t="str">
        <f>IF((VLOOKUP(J5432,mdc!A:V,22,FALSE)=""),"non Collabo","collabo")</f>
        <v>collabo</v>
      </c>
      <c r="L5432" t="str" cm="1">
        <f t="array" ref="L5432">IFERROR(_xlfn.IFS(G5432&lt;0,"shortage",H5432&lt;0,"shortage",I5432&lt;0,"shortage"),"ok")</f>
        <v>ok</v>
      </c>
    </row>
    <row r="5433" spans="1:12" ht="15" hidden="1" thickBot="1" x14ac:dyDescent="0.4">
      <c r="A5433" s="5" t="s">
        <v>79</v>
      </c>
      <c r="B5433" s="5" t="s">
        <v>25</v>
      </c>
      <c r="C5433" s="5" t="s">
        <v>1580</v>
      </c>
      <c r="D5433" s="7" t="s">
        <v>910</v>
      </c>
      <c r="E5433" s="7" t="s">
        <v>8</v>
      </c>
      <c r="F5433" s="8"/>
      <c r="G5433" s="8"/>
      <c r="H5433" s="8">
        <v>0</v>
      </c>
      <c r="I5433" s="8"/>
      <c r="J5433" t="str">
        <f t="shared" si="84"/>
        <v>PMEKX-TGE110EB</v>
      </c>
      <c r="K5433" t="str">
        <f>IF((VLOOKUP(J5433,mdc!A:V,22,FALSE)=""),"non Collabo","collabo")</f>
        <v>collabo</v>
      </c>
    </row>
    <row r="5434" spans="1:12" hidden="1" x14ac:dyDescent="0.35">
      <c r="A5434" s="5" t="s">
        <v>79</v>
      </c>
      <c r="B5434" s="5" t="s">
        <v>25</v>
      </c>
      <c r="C5434" s="5" t="s">
        <v>1580</v>
      </c>
      <c r="D5434" s="3" t="s">
        <v>912</v>
      </c>
      <c r="E5434" s="3" t="s">
        <v>5</v>
      </c>
      <c r="F5434" s="4"/>
      <c r="G5434" s="4"/>
      <c r="H5434" s="4"/>
      <c r="I5434" s="4">
        <v>300</v>
      </c>
      <c r="J5434" t="str">
        <f t="shared" si="84"/>
        <v>PMEKX-TGE110PDB</v>
      </c>
      <c r="K5434" t="str">
        <f>IF((VLOOKUP(J5434,mdc!A:V,22,FALSE)=""),"non Collabo","collabo")</f>
        <v>collabo</v>
      </c>
      <c r="L5434" t="str" cm="1">
        <f t="array" ref="L5434">IFERROR(_xlfn.IFS(G5434&lt;0,"shortage",H5434&lt;0,"shortage",I5434&lt;0,"shortage"),"ok")</f>
        <v>ok</v>
      </c>
    </row>
    <row r="5435" spans="1:12" hidden="1" x14ac:dyDescent="0.35">
      <c r="A5435" s="5" t="s">
        <v>79</v>
      </c>
      <c r="B5435" s="5" t="s">
        <v>25</v>
      </c>
      <c r="C5435" s="5" t="s">
        <v>1580</v>
      </c>
      <c r="D5435" s="5" t="s">
        <v>912</v>
      </c>
      <c r="E5435" s="5" t="s">
        <v>1565</v>
      </c>
      <c r="F5435" s="6"/>
      <c r="G5435" s="6"/>
      <c r="H5435" s="6"/>
      <c r="I5435" s="6">
        <v>300</v>
      </c>
      <c r="J5435" t="str">
        <f t="shared" si="84"/>
        <v>PMEKX-TGE110PDB</v>
      </c>
      <c r="K5435" t="str">
        <f>IF((VLOOKUP(J5435,mdc!A:V,22,FALSE)=""),"non Collabo","collabo")</f>
        <v>collabo</v>
      </c>
      <c r="L5435" t="str" cm="1">
        <f t="array" ref="L5435">IFERROR(_xlfn.IFS(G5435&lt;0,"shortage",H5435&lt;0,"shortage",I5435&lt;0,"shortage"),"ok")</f>
        <v>ok</v>
      </c>
    </row>
    <row r="5436" spans="1:12" hidden="1" x14ac:dyDescent="0.35">
      <c r="A5436" s="5" t="s">
        <v>79</v>
      </c>
      <c r="B5436" s="5" t="s">
        <v>25</v>
      </c>
      <c r="C5436" s="5" t="s">
        <v>1580</v>
      </c>
      <c r="D5436" s="5" t="s">
        <v>912</v>
      </c>
      <c r="E5436" s="5" t="s">
        <v>6</v>
      </c>
      <c r="F5436" s="6"/>
      <c r="G5436" s="6"/>
      <c r="H5436" s="6"/>
      <c r="I5436" s="6">
        <v>0</v>
      </c>
      <c r="J5436" t="str">
        <f t="shared" si="84"/>
        <v>PMEKX-TGE110PDB</v>
      </c>
      <c r="K5436" t="str">
        <f>IF((VLOOKUP(J5436,mdc!A:V,22,FALSE)=""),"non Collabo","collabo")</f>
        <v>collabo</v>
      </c>
      <c r="L5436" t="str" cm="1">
        <f t="array" ref="L5436">IFERROR(_xlfn.IFS(G5436&lt;0,"shortage",H5436&lt;0,"shortage",I5436&lt;0,"shortage"),"ok")</f>
        <v>ok</v>
      </c>
    </row>
    <row r="5437" spans="1:12" hidden="1" x14ac:dyDescent="0.35">
      <c r="A5437" s="5" t="s">
        <v>79</v>
      </c>
      <c r="B5437" s="5" t="s">
        <v>25</v>
      </c>
      <c r="C5437" s="5" t="s">
        <v>1580</v>
      </c>
      <c r="D5437" s="5" t="s">
        <v>912</v>
      </c>
      <c r="E5437" s="5" t="s">
        <v>2318</v>
      </c>
      <c r="F5437" s="6"/>
      <c r="G5437" s="6"/>
      <c r="H5437" s="6"/>
      <c r="I5437" s="6">
        <v>100</v>
      </c>
      <c r="J5437" t="str">
        <f t="shared" si="84"/>
        <v>PMEKX-TGE110PDB</v>
      </c>
      <c r="K5437" t="str">
        <f>IF((VLOOKUP(J5437,mdc!A:V,22,FALSE)=""),"non Collabo","collabo")</f>
        <v>collabo</v>
      </c>
      <c r="L5437" t="str" cm="1">
        <f t="array" ref="L5437">IFERROR(_xlfn.IFS(G5437&lt;0,"shortage",H5437&lt;0,"shortage",I5437&lt;0,"shortage"),"ok")</f>
        <v>ok</v>
      </c>
    </row>
    <row r="5438" spans="1:12" hidden="1" x14ac:dyDescent="0.35">
      <c r="A5438" s="5" t="s">
        <v>79</v>
      </c>
      <c r="B5438" s="5" t="s">
        <v>25</v>
      </c>
      <c r="C5438" s="5" t="s">
        <v>1580</v>
      </c>
      <c r="D5438" s="5" t="s">
        <v>912</v>
      </c>
      <c r="E5438" s="5" t="s">
        <v>7</v>
      </c>
      <c r="F5438" s="6"/>
      <c r="G5438" s="6"/>
      <c r="H5438" s="6"/>
      <c r="I5438" s="6">
        <v>5.7060000000000004</v>
      </c>
      <c r="J5438" t="str">
        <f t="shared" si="84"/>
        <v>PMEKX-TGE110PDB</v>
      </c>
      <c r="K5438" t="str">
        <f>IF((VLOOKUP(J5438,mdc!A:V,22,FALSE)=""),"non Collabo","collabo")</f>
        <v>collabo</v>
      </c>
      <c r="L5438" t="str" cm="1">
        <f t="array" ref="L5438">IFERROR(_xlfn.IFS(G5438&lt;0,"shortage",H5438&lt;0,"shortage",I5438&lt;0,"shortage"),"ok")</f>
        <v>ok</v>
      </c>
    </row>
    <row r="5439" spans="1:12" hidden="1" x14ac:dyDescent="0.35">
      <c r="A5439" s="5" t="s">
        <v>79</v>
      </c>
      <c r="B5439" s="5" t="s">
        <v>25</v>
      </c>
      <c r="C5439" s="5" t="s">
        <v>1580</v>
      </c>
      <c r="D5439" s="5" t="s">
        <v>912</v>
      </c>
      <c r="E5439" s="5" t="s">
        <v>1566</v>
      </c>
      <c r="F5439" s="6"/>
      <c r="G5439" s="6"/>
      <c r="H5439" s="6"/>
      <c r="I5439" s="6">
        <v>5.7060000000000004</v>
      </c>
      <c r="J5439" t="str">
        <f t="shared" si="84"/>
        <v>PMEKX-TGE110PDB</v>
      </c>
      <c r="K5439" t="str">
        <f>IF((VLOOKUP(J5439,mdc!A:V,22,FALSE)=""),"non Collabo","collabo")</f>
        <v>collabo</v>
      </c>
      <c r="L5439" t="str" cm="1">
        <f t="array" ref="L5439">IFERROR(_xlfn.IFS(G5439&lt;0,"shortage",H5439&lt;0,"shortage",I5439&lt;0,"shortage"),"ok")</f>
        <v>ok</v>
      </c>
    </row>
    <row r="5440" spans="1:12" ht="15" hidden="1" thickBot="1" x14ac:dyDescent="0.4">
      <c r="A5440" s="5" t="s">
        <v>79</v>
      </c>
      <c r="B5440" s="5" t="s">
        <v>25</v>
      </c>
      <c r="C5440" s="5" t="s">
        <v>1580</v>
      </c>
      <c r="D5440" s="7" t="s">
        <v>912</v>
      </c>
      <c r="E5440" s="7" t="s">
        <v>8</v>
      </c>
      <c r="F5440" s="8"/>
      <c r="G5440" s="8"/>
      <c r="H5440" s="8"/>
      <c r="I5440" s="8">
        <v>0</v>
      </c>
      <c r="J5440" t="str">
        <f t="shared" si="84"/>
        <v>PMEKX-TGE110PDB</v>
      </c>
      <c r="K5440" t="str">
        <f>IF((VLOOKUP(J5440,mdc!A:V,22,FALSE)=""),"non Collabo","collabo")</f>
        <v>collabo</v>
      </c>
    </row>
    <row r="5441" spans="1:12" hidden="1" x14ac:dyDescent="0.35">
      <c r="A5441" s="5" t="s">
        <v>79</v>
      </c>
      <c r="B5441" s="5" t="s">
        <v>25</v>
      </c>
      <c r="C5441" s="5" t="s">
        <v>1580</v>
      </c>
      <c r="D5441" s="3" t="s">
        <v>913</v>
      </c>
      <c r="E5441" s="3" t="s">
        <v>5</v>
      </c>
      <c r="F5441" s="4">
        <v>321</v>
      </c>
      <c r="G5441" s="4"/>
      <c r="H5441" s="4">
        <v>300</v>
      </c>
      <c r="I5441" s="4">
        <v>300</v>
      </c>
      <c r="J5441" t="str">
        <f t="shared" si="84"/>
        <v>PMEKX-TGE112EB</v>
      </c>
      <c r="K5441" t="str">
        <f>IF((VLOOKUP(J5441,mdc!A:V,22,FALSE)=""),"non Collabo","collabo")</f>
        <v>collabo</v>
      </c>
      <c r="L5441" t="str" cm="1">
        <f t="array" ref="L5441">IFERROR(_xlfn.IFS(G5441&lt;0,"shortage",H5441&lt;0,"shortage",I5441&lt;0,"shortage"),"ok")</f>
        <v>ok</v>
      </c>
    </row>
    <row r="5442" spans="1:12" hidden="1" x14ac:dyDescent="0.35">
      <c r="A5442" s="5" t="s">
        <v>79</v>
      </c>
      <c r="B5442" s="5" t="s">
        <v>25</v>
      </c>
      <c r="C5442" s="5" t="s">
        <v>1580</v>
      </c>
      <c r="D5442" s="5" t="s">
        <v>913</v>
      </c>
      <c r="E5442" s="5" t="s">
        <v>1565</v>
      </c>
      <c r="F5442" s="6">
        <v>321</v>
      </c>
      <c r="G5442" s="6"/>
      <c r="H5442" s="6">
        <v>300</v>
      </c>
      <c r="I5442" s="6">
        <v>300</v>
      </c>
      <c r="J5442" t="str">
        <f t="shared" si="84"/>
        <v>PMEKX-TGE112EB</v>
      </c>
      <c r="K5442" t="str">
        <f>IF((VLOOKUP(J5442,mdc!A:V,22,FALSE)=""),"non Collabo","collabo")</f>
        <v>collabo</v>
      </c>
      <c r="L5442" t="str" cm="1">
        <f t="array" ref="L5442">IFERROR(_xlfn.IFS(G5442&lt;0,"shortage",H5442&lt;0,"shortage",I5442&lt;0,"shortage"),"ok")</f>
        <v>ok</v>
      </c>
    </row>
    <row r="5443" spans="1:12" hidden="1" x14ac:dyDescent="0.35">
      <c r="A5443" s="5" t="s">
        <v>79</v>
      </c>
      <c r="B5443" s="5" t="s">
        <v>25</v>
      </c>
      <c r="C5443" s="5" t="s">
        <v>1580</v>
      </c>
      <c r="D5443" s="5" t="s">
        <v>913</v>
      </c>
      <c r="E5443" s="5" t="s">
        <v>6</v>
      </c>
      <c r="F5443" s="6">
        <v>0</v>
      </c>
      <c r="G5443" s="6"/>
      <c r="H5443" s="6">
        <v>0</v>
      </c>
      <c r="I5443" s="6">
        <v>0</v>
      </c>
      <c r="J5443" t="str">
        <f t="shared" ref="J5443:J5506" si="85">A5443&amp;D5443</f>
        <v>PMEKX-TGE112EB</v>
      </c>
      <c r="K5443" t="str">
        <f>IF((VLOOKUP(J5443,mdc!A:V,22,FALSE)=""),"non Collabo","collabo")</f>
        <v>collabo</v>
      </c>
      <c r="L5443" t="str" cm="1">
        <f t="array" ref="L5443">IFERROR(_xlfn.IFS(G5443&lt;0,"shortage",H5443&lt;0,"shortage",I5443&lt;0,"shortage"),"ok")</f>
        <v>ok</v>
      </c>
    </row>
    <row r="5444" spans="1:12" hidden="1" x14ac:dyDescent="0.35">
      <c r="A5444" s="5" t="s">
        <v>79</v>
      </c>
      <c r="B5444" s="5" t="s">
        <v>25</v>
      </c>
      <c r="C5444" s="5" t="s">
        <v>1580</v>
      </c>
      <c r="D5444" s="5" t="s">
        <v>913</v>
      </c>
      <c r="E5444" s="5" t="s">
        <v>2318</v>
      </c>
      <c r="F5444" s="6">
        <v>100</v>
      </c>
      <c r="G5444" s="6"/>
      <c r="H5444" s="6">
        <v>100</v>
      </c>
      <c r="I5444" s="6">
        <v>100</v>
      </c>
      <c r="J5444" t="str">
        <f t="shared" si="85"/>
        <v>PMEKX-TGE112EB</v>
      </c>
      <c r="K5444" t="str">
        <f>IF((VLOOKUP(J5444,mdc!A:V,22,FALSE)=""),"non Collabo","collabo")</f>
        <v>collabo</v>
      </c>
      <c r="L5444" t="str" cm="1">
        <f t="array" ref="L5444">IFERROR(_xlfn.IFS(G5444&lt;0,"shortage",H5444&lt;0,"shortage",I5444&lt;0,"shortage"),"ok")</f>
        <v>ok</v>
      </c>
    </row>
    <row r="5445" spans="1:12" hidden="1" x14ac:dyDescent="0.35">
      <c r="A5445" s="5" t="s">
        <v>79</v>
      </c>
      <c r="B5445" s="5" t="s">
        <v>25</v>
      </c>
      <c r="C5445" s="5" t="s">
        <v>1580</v>
      </c>
      <c r="D5445" s="5" t="s">
        <v>913</v>
      </c>
      <c r="E5445" s="5" t="s">
        <v>7</v>
      </c>
      <c r="F5445" s="6">
        <v>7.383</v>
      </c>
      <c r="G5445" s="6"/>
      <c r="H5445" s="6">
        <v>6.9</v>
      </c>
      <c r="I5445" s="6">
        <v>6.9</v>
      </c>
      <c r="J5445" t="str">
        <f t="shared" si="85"/>
        <v>PMEKX-TGE112EB</v>
      </c>
      <c r="K5445" t="str">
        <f>IF((VLOOKUP(J5445,mdc!A:V,22,FALSE)=""),"non Collabo","collabo")</f>
        <v>collabo</v>
      </c>
      <c r="L5445" t="str" cm="1">
        <f t="array" ref="L5445">IFERROR(_xlfn.IFS(G5445&lt;0,"shortage",H5445&lt;0,"shortage",I5445&lt;0,"shortage"),"ok")</f>
        <v>ok</v>
      </c>
    </row>
    <row r="5446" spans="1:12" hidden="1" x14ac:dyDescent="0.35">
      <c r="A5446" s="5" t="s">
        <v>79</v>
      </c>
      <c r="B5446" s="5" t="s">
        <v>25</v>
      </c>
      <c r="C5446" s="5" t="s">
        <v>1580</v>
      </c>
      <c r="D5446" s="5" t="s">
        <v>913</v>
      </c>
      <c r="E5446" s="5" t="s">
        <v>1566</v>
      </c>
      <c r="F5446" s="6">
        <v>8.2946399999999993</v>
      </c>
      <c r="G5446" s="6"/>
      <c r="H5446" s="6">
        <v>7.7519999999999998</v>
      </c>
      <c r="I5446" s="6">
        <v>7.7519999999999998</v>
      </c>
      <c r="J5446" t="str">
        <f t="shared" si="85"/>
        <v>PMEKX-TGE112EB</v>
      </c>
      <c r="K5446" t="str">
        <f>IF((VLOOKUP(J5446,mdc!A:V,22,FALSE)=""),"non Collabo","collabo")</f>
        <v>collabo</v>
      </c>
      <c r="L5446" t="str" cm="1">
        <f t="array" ref="L5446">IFERROR(_xlfn.IFS(G5446&lt;0,"shortage",H5446&lt;0,"shortage",I5446&lt;0,"shortage"),"ok")</f>
        <v>ok</v>
      </c>
    </row>
    <row r="5447" spans="1:12" ht="15" hidden="1" thickBot="1" x14ac:dyDescent="0.4">
      <c r="A5447" s="5" t="s">
        <v>79</v>
      </c>
      <c r="B5447" s="5" t="s">
        <v>25</v>
      </c>
      <c r="C5447" s="5" t="s">
        <v>1580</v>
      </c>
      <c r="D5447" s="7" t="s">
        <v>913</v>
      </c>
      <c r="E5447" s="7" t="s">
        <v>8</v>
      </c>
      <c r="F5447" s="8">
        <v>-0.91164000000000001</v>
      </c>
      <c r="G5447" s="8"/>
      <c r="H5447" s="8">
        <v>-0.85199999999999998</v>
      </c>
      <c r="I5447" s="8">
        <v>-0.85199999999999998</v>
      </c>
      <c r="J5447" t="str">
        <f t="shared" si="85"/>
        <v>PMEKX-TGE112EB</v>
      </c>
      <c r="K5447" t="str">
        <f>IF((VLOOKUP(J5447,mdc!A:V,22,FALSE)=""),"non Collabo","collabo")</f>
        <v>collabo</v>
      </c>
    </row>
    <row r="5448" spans="1:12" hidden="1" x14ac:dyDescent="0.35">
      <c r="A5448" s="5" t="s">
        <v>79</v>
      </c>
      <c r="B5448" s="5" t="s">
        <v>25</v>
      </c>
      <c r="C5448" s="5" t="s">
        <v>1580</v>
      </c>
      <c r="D5448" s="3" t="s">
        <v>918</v>
      </c>
      <c r="E5448" s="3" t="s">
        <v>5</v>
      </c>
      <c r="F5448" s="4"/>
      <c r="G5448" s="4">
        <v>702</v>
      </c>
      <c r="H5448" s="4">
        <v>450</v>
      </c>
      <c r="I5448" s="4">
        <v>450</v>
      </c>
      <c r="J5448" t="str">
        <f t="shared" si="85"/>
        <v>PMEKX-TGE250SLN</v>
      </c>
      <c r="K5448" t="str">
        <f>IF((VLOOKUP(J5448,mdc!A:V,22,FALSE)=""),"non Collabo","collabo")</f>
        <v>collabo</v>
      </c>
      <c r="L5448" t="str" cm="1">
        <f t="array" ref="L5448">IFERROR(_xlfn.IFS(G5448&lt;0,"shortage",H5448&lt;0,"shortage",I5448&lt;0,"shortage"),"ok")</f>
        <v>ok</v>
      </c>
    </row>
    <row r="5449" spans="1:12" hidden="1" x14ac:dyDescent="0.35">
      <c r="A5449" s="5" t="s">
        <v>79</v>
      </c>
      <c r="B5449" s="5" t="s">
        <v>25</v>
      </c>
      <c r="C5449" s="5" t="s">
        <v>1580</v>
      </c>
      <c r="D5449" s="5" t="s">
        <v>918</v>
      </c>
      <c r="E5449" s="5" t="s">
        <v>1565</v>
      </c>
      <c r="F5449" s="6"/>
      <c r="G5449" s="6">
        <v>702</v>
      </c>
      <c r="H5449" s="6">
        <v>450</v>
      </c>
      <c r="I5449" s="6">
        <v>450</v>
      </c>
      <c r="J5449" t="str">
        <f t="shared" si="85"/>
        <v>PMEKX-TGE250SLN</v>
      </c>
      <c r="K5449" t="str">
        <f>IF((VLOOKUP(J5449,mdc!A:V,22,FALSE)=""),"non Collabo","collabo")</f>
        <v>collabo</v>
      </c>
      <c r="L5449" t="str" cm="1">
        <f t="array" ref="L5449">IFERROR(_xlfn.IFS(G5449&lt;0,"shortage",H5449&lt;0,"shortage",I5449&lt;0,"shortage"),"ok")</f>
        <v>ok</v>
      </c>
    </row>
    <row r="5450" spans="1:12" hidden="1" x14ac:dyDescent="0.35">
      <c r="A5450" s="5" t="s">
        <v>79</v>
      </c>
      <c r="B5450" s="5" t="s">
        <v>25</v>
      </c>
      <c r="C5450" s="5" t="s">
        <v>1580</v>
      </c>
      <c r="D5450" s="5" t="s">
        <v>918</v>
      </c>
      <c r="E5450" s="5" t="s">
        <v>6</v>
      </c>
      <c r="F5450" s="6"/>
      <c r="G5450" s="6">
        <v>0</v>
      </c>
      <c r="H5450" s="6">
        <v>0</v>
      </c>
      <c r="I5450" s="6">
        <v>0</v>
      </c>
      <c r="J5450" t="str">
        <f t="shared" si="85"/>
        <v>PMEKX-TGE250SLN</v>
      </c>
      <c r="K5450" t="str">
        <f>IF((VLOOKUP(J5450,mdc!A:V,22,FALSE)=""),"non Collabo","collabo")</f>
        <v>collabo</v>
      </c>
      <c r="L5450" t="str" cm="1">
        <f t="array" ref="L5450">IFERROR(_xlfn.IFS(G5450&lt;0,"shortage",H5450&lt;0,"shortage",I5450&lt;0,"shortage"),"ok")</f>
        <v>ok</v>
      </c>
    </row>
    <row r="5451" spans="1:12" hidden="1" x14ac:dyDescent="0.35">
      <c r="A5451" s="5" t="s">
        <v>79</v>
      </c>
      <c r="B5451" s="5" t="s">
        <v>25</v>
      </c>
      <c r="C5451" s="5" t="s">
        <v>1580</v>
      </c>
      <c r="D5451" s="5" t="s">
        <v>918</v>
      </c>
      <c r="E5451" s="5" t="s">
        <v>2318</v>
      </c>
      <c r="F5451" s="6"/>
      <c r="G5451" s="6">
        <v>100</v>
      </c>
      <c r="H5451" s="6">
        <v>100</v>
      </c>
      <c r="I5451" s="6">
        <v>100</v>
      </c>
      <c r="J5451" t="str">
        <f t="shared" si="85"/>
        <v>PMEKX-TGE250SLN</v>
      </c>
      <c r="K5451" t="str">
        <f>IF((VLOOKUP(J5451,mdc!A:V,22,FALSE)=""),"non Collabo","collabo")</f>
        <v>collabo</v>
      </c>
      <c r="L5451" t="str" cm="1">
        <f t="array" ref="L5451">IFERROR(_xlfn.IFS(G5451&lt;0,"shortage",H5451&lt;0,"shortage",I5451&lt;0,"shortage"),"ok")</f>
        <v>ok</v>
      </c>
    </row>
    <row r="5452" spans="1:12" hidden="1" x14ac:dyDescent="0.35">
      <c r="A5452" s="5" t="s">
        <v>79</v>
      </c>
      <c r="B5452" s="5" t="s">
        <v>25</v>
      </c>
      <c r="C5452" s="5" t="s">
        <v>1580</v>
      </c>
      <c r="D5452" s="5" t="s">
        <v>918</v>
      </c>
      <c r="E5452" s="5" t="s">
        <v>7</v>
      </c>
      <c r="F5452" s="6"/>
      <c r="G5452" s="6">
        <v>15.97752</v>
      </c>
      <c r="H5452" s="6">
        <v>10.242000000000001</v>
      </c>
      <c r="I5452" s="6">
        <v>10.242000000000001</v>
      </c>
      <c r="J5452" t="str">
        <f t="shared" si="85"/>
        <v>PMEKX-TGE250SLN</v>
      </c>
      <c r="K5452" t="str">
        <f>IF((VLOOKUP(J5452,mdc!A:V,22,FALSE)=""),"non Collabo","collabo")</f>
        <v>collabo</v>
      </c>
      <c r="L5452" t="str" cm="1">
        <f t="array" ref="L5452">IFERROR(_xlfn.IFS(G5452&lt;0,"shortage",H5452&lt;0,"shortage",I5452&lt;0,"shortage"),"ok")</f>
        <v>ok</v>
      </c>
    </row>
    <row r="5453" spans="1:12" hidden="1" x14ac:dyDescent="0.35">
      <c r="A5453" s="5" t="s">
        <v>79</v>
      </c>
      <c r="B5453" s="5" t="s">
        <v>25</v>
      </c>
      <c r="C5453" s="5" t="s">
        <v>1580</v>
      </c>
      <c r="D5453" s="5" t="s">
        <v>918</v>
      </c>
      <c r="E5453" s="5" t="s">
        <v>1566</v>
      </c>
      <c r="F5453" s="6"/>
      <c r="G5453" s="6">
        <v>15.97752</v>
      </c>
      <c r="H5453" s="6">
        <v>10.242000000000001</v>
      </c>
      <c r="I5453" s="6">
        <v>10.242000000000001</v>
      </c>
      <c r="J5453" t="str">
        <f t="shared" si="85"/>
        <v>PMEKX-TGE250SLN</v>
      </c>
      <c r="K5453" t="str">
        <f>IF((VLOOKUP(J5453,mdc!A:V,22,FALSE)=""),"non Collabo","collabo")</f>
        <v>collabo</v>
      </c>
      <c r="L5453" t="str" cm="1">
        <f t="array" ref="L5453">IFERROR(_xlfn.IFS(G5453&lt;0,"shortage",H5453&lt;0,"shortage",I5453&lt;0,"shortage"),"ok")</f>
        <v>ok</v>
      </c>
    </row>
    <row r="5454" spans="1:12" ht="15" hidden="1" thickBot="1" x14ac:dyDescent="0.4">
      <c r="A5454" s="5" t="s">
        <v>79</v>
      </c>
      <c r="B5454" s="5" t="s">
        <v>25</v>
      </c>
      <c r="C5454" s="5" t="s">
        <v>1580</v>
      </c>
      <c r="D5454" s="7" t="s">
        <v>918</v>
      </c>
      <c r="E5454" s="7" t="s">
        <v>8</v>
      </c>
      <c r="F5454" s="8"/>
      <c r="G5454" s="8">
        <v>0</v>
      </c>
      <c r="H5454" s="8">
        <v>0</v>
      </c>
      <c r="I5454" s="8">
        <v>0</v>
      </c>
      <c r="J5454" t="str">
        <f t="shared" si="85"/>
        <v>PMEKX-TGE250SLN</v>
      </c>
      <c r="K5454" t="str">
        <f>IF((VLOOKUP(J5454,mdc!A:V,22,FALSE)=""),"non Collabo","collabo")</f>
        <v>collabo</v>
      </c>
    </row>
    <row r="5455" spans="1:12" hidden="1" x14ac:dyDescent="0.35">
      <c r="A5455" s="5" t="s">
        <v>79</v>
      </c>
      <c r="B5455" s="5" t="s">
        <v>25</v>
      </c>
      <c r="C5455" s="5" t="s">
        <v>1580</v>
      </c>
      <c r="D5455" s="3" t="s">
        <v>920</v>
      </c>
      <c r="E5455" s="3" t="s">
        <v>5</v>
      </c>
      <c r="F5455" s="4">
        <v>57</v>
      </c>
      <c r="G5455" s="4">
        <v>24</v>
      </c>
      <c r="H5455" s="4">
        <v>168</v>
      </c>
      <c r="I5455" s="4">
        <v>12</v>
      </c>
      <c r="J5455" t="str">
        <f t="shared" si="85"/>
        <v>PMEKX-TGE260GN</v>
      </c>
      <c r="K5455" t="str">
        <f>IF((VLOOKUP(J5455,mdc!A:V,22,FALSE)=""),"non Collabo","collabo")</f>
        <v>collabo</v>
      </c>
      <c r="L5455" t="str" cm="1">
        <f t="array" ref="L5455">IFERROR(_xlfn.IFS(G5455&lt;0,"shortage",H5455&lt;0,"shortage",I5455&lt;0,"shortage"),"ok")</f>
        <v>ok</v>
      </c>
    </row>
    <row r="5456" spans="1:12" hidden="1" x14ac:dyDescent="0.35">
      <c r="A5456" s="5" t="s">
        <v>79</v>
      </c>
      <c r="B5456" s="5" t="s">
        <v>25</v>
      </c>
      <c r="C5456" s="5" t="s">
        <v>1580</v>
      </c>
      <c r="D5456" s="5" t="s">
        <v>920</v>
      </c>
      <c r="E5456" s="5" t="s">
        <v>1565</v>
      </c>
      <c r="F5456" s="6">
        <v>57</v>
      </c>
      <c r="G5456" s="6">
        <v>24</v>
      </c>
      <c r="H5456" s="6">
        <v>168</v>
      </c>
      <c r="I5456" s="6">
        <v>12</v>
      </c>
      <c r="J5456" t="str">
        <f t="shared" si="85"/>
        <v>PMEKX-TGE260GN</v>
      </c>
      <c r="K5456" t="str">
        <f>IF((VLOOKUP(J5456,mdc!A:V,22,FALSE)=""),"non Collabo","collabo")</f>
        <v>collabo</v>
      </c>
      <c r="L5456" t="str" cm="1">
        <f t="array" ref="L5456">IFERROR(_xlfn.IFS(G5456&lt;0,"shortage",H5456&lt;0,"shortage",I5456&lt;0,"shortage"),"ok")</f>
        <v>ok</v>
      </c>
    </row>
    <row r="5457" spans="1:12" hidden="1" x14ac:dyDescent="0.35">
      <c r="A5457" s="5" t="s">
        <v>79</v>
      </c>
      <c r="B5457" s="5" t="s">
        <v>25</v>
      </c>
      <c r="C5457" s="5" t="s">
        <v>1580</v>
      </c>
      <c r="D5457" s="5" t="s">
        <v>920</v>
      </c>
      <c r="E5457" s="5" t="s">
        <v>6</v>
      </c>
      <c r="F5457" s="6">
        <v>0</v>
      </c>
      <c r="G5457" s="6">
        <v>0</v>
      </c>
      <c r="H5457" s="6">
        <v>0</v>
      </c>
      <c r="I5457" s="6">
        <v>0</v>
      </c>
      <c r="J5457" t="str">
        <f t="shared" si="85"/>
        <v>PMEKX-TGE260GN</v>
      </c>
      <c r="K5457" t="str">
        <f>IF((VLOOKUP(J5457,mdc!A:V,22,FALSE)=""),"non Collabo","collabo")</f>
        <v>collabo</v>
      </c>
      <c r="L5457" t="str" cm="1">
        <f t="array" ref="L5457">IFERROR(_xlfn.IFS(G5457&lt;0,"shortage",H5457&lt;0,"shortage",I5457&lt;0,"shortage"),"ok")</f>
        <v>ok</v>
      </c>
    </row>
    <row r="5458" spans="1:12" hidden="1" x14ac:dyDescent="0.35">
      <c r="A5458" s="5" t="s">
        <v>79</v>
      </c>
      <c r="B5458" s="5" t="s">
        <v>25</v>
      </c>
      <c r="C5458" s="5" t="s">
        <v>1580</v>
      </c>
      <c r="D5458" s="5" t="s">
        <v>920</v>
      </c>
      <c r="E5458" s="5" t="s">
        <v>2318</v>
      </c>
      <c r="F5458" s="6">
        <v>100</v>
      </c>
      <c r="G5458" s="6">
        <v>100</v>
      </c>
      <c r="H5458" s="6">
        <v>100</v>
      </c>
      <c r="I5458" s="6">
        <v>100</v>
      </c>
      <c r="J5458" t="str">
        <f t="shared" si="85"/>
        <v>PMEKX-TGE260GN</v>
      </c>
      <c r="K5458" t="str">
        <f>IF((VLOOKUP(J5458,mdc!A:V,22,FALSE)=""),"non Collabo","collabo")</f>
        <v>collabo</v>
      </c>
      <c r="L5458" t="str" cm="1">
        <f t="array" ref="L5458">IFERROR(_xlfn.IFS(G5458&lt;0,"shortage",H5458&lt;0,"shortage",I5458&lt;0,"shortage"),"ok")</f>
        <v>ok</v>
      </c>
    </row>
    <row r="5459" spans="1:12" hidden="1" x14ac:dyDescent="0.35">
      <c r="A5459" s="5" t="s">
        <v>79</v>
      </c>
      <c r="B5459" s="5" t="s">
        <v>25</v>
      </c>
      <c r="C5459" s="5" t="s">
        <v>1580</v>
      </c>
      <c r="D5459" s="5" t="s">
        <v>920</v>
      </c>
      <c r="E5459" s="5" t="s">
        <v>7</v>
      </c>
      <c r="F5459" s="6">
        <v>1.3839600000000001</v>
      </c>
      <c r="G5459" s="6">
        <v>0.58272000000000002</v>
      </c>
      <c r="H5459" s="6">
        <v>4.07904</v>
      </c>
      <c r="I5459" s="6">
        <v>0.29136000000000001</v>
      </c>
      <c r="J5459" t="str">
        <f t="shared" si="85"/>
        <v>PMEKX-TGE260GN</v>
      </c>
      <c r="K5459" t="str">
        <f>IF((VLOOKUP(J5459,mdc!A:V,22,FALSE)=""),"non Collabo","collabo")</f>
        <v>collabo</v>
      </c>
      <c r="L5459" t="str" cm="1">
        <f t="array" ref="L5459">IFERROR(_xlfn.IFS(G5459&lt;0,"shortage",H5459&lt;0,"shortage",I5459&lt;0,"shortage"),"ok")</f>
        <v>ok</v>
      </c>
    </row>
    <row r="5460" spans="1:12" hidden="1" x14ac:dyDescent="0.35">
      <c r="A5460" s="5" t="s">
        <v>79</v>
      </c>
      <c r="B5460" s="5" t="s">
        <v>25</v>
      </c>
      <c r="C5460" s="5" t="s">
        <v>1580</v>
      </c>
      <c r="D5460" s="5" t="s">
        <v>920</v>
      </c>
      <c r="E5460" s="5" t="s">
        <v>1566</v>
      </c>
      <c r="F5460" s="6">
        <v>1.3839600000000001</v>
      </c>
      <c r="G5460" s="6">
        <v>0.58272000000000002</v>
      </c>
      <c r="H5460" s="6">
        <v>4.07904</v>
      </c>
      <c r="I5460" s="6">
        <v>0.29136000000000001</v>
      </c>
      <c r="J5460" t="str">
        <f t="shared" si="85"/>
        <v>PMEKX-TGE260GN</v>
      </c>
      <c r="K5460" t="str">
        <f>IF((VLOOKUP(J5460,mdc!A:V,22,FALSE)=""),"non Collabo","collabo")</f>
        <v>collabo</v>
      </c>
      <c r="L5460" t="str" cm="1">
        <f t="array" ref="L5460">IFERROR(_xlfn.IFS(G5460&lt;0,"shortage",H5460&lt;0,"shortage",I5460&lt;0,"shortage"),"ok")</f>
        <v>ok</v>
      </c>
    </row>
    <row r="5461" spans="1:12" ht="15" hidden="1" thickBot="1" x14ac:dyDescent="0.4">
      <c r="A5461" s="5" t="s">
        <v>79</v>
      </c>
      <c r="B5461" s="5" t="s">
        <v>25</v>
      </c>
      <c r="C5461" s="5" t="s">
        <v>1580</v>
      </c>
      <c r="D5461" s="7" t="s">
        <v>920</v>
      </c>
      <c r="E5461" s="7" t="s">
        <v>8</v>
      </c>
      <c r="F5461" s="8">
        <v>0</v>
      </c>
      <c r="G5461" s="8">
        <v>0</v>
      </c>
      <c r="H5461" s="8">
        <v>0</v>
      </c>
      <c r="I5461" s="8">
        <v>0</v>
      </c>
      <c r="J5461" t="str">
        <f t="shared" si="85"/>
        <v>PMEKX-TGE260GN</v>
      </c>
      <c r="K5461" t="str">
        <f>IF((VLOOKUP(J5461,mdc!A:V,22,FALSE)=""),"non Collabo","collabo")</f>
        <v>collabo</v>
      </c>
    </row>
    <row r="5462" spans="1:12" hidden="1" x14ac:dyDescent="0.35">
      <c r="A5462" s="5" t="s">
        <v>79</v>
      </c>
      <c r="B5462" s="5" t="s">
        <v>25</v>
      </c>
      <c r="C5462" s="5" t="s">
        <v>1580</v>
      </c>
      <c r="D5462" s="3" t="s">
        <v>922</v>
      </c>
      <c r="E5462" s="3" t="s">
        <v>5</v>
      </c>
      <c r="F5462" s="4">
        <v>315</v>
      </c>
      <c r="G5462" s="4"/>
      <c r="H5462" s="4">
        <v>0</v>
      </c>
      <c r="I5462" s="4"/>
      <c r="J5462" t="str">
        <f t="shared" si="85"/>
        <v>PMEKX-TGE262GN</v>
      </c>
      <c r="K5462" t="str">
        <f>IF((VLOOKUP(J5462,mdc!A:V,22,FALSE)=""),"non Collabo","collabo")</f>
        <v>collabo</v>
      </c>
      <c r="L5462" t="str" cm="1">
        <f t="array" ref="L5462">IFERROR(_xlfn.IFS(G5462&lt;0,"shortage",H5462&lt;0,"shortage",I5462&lt;0,"shortage"),"ok")</f>
        <v>ok</v>
      </c>
    </row>
    <row r="5463" spans="1:12" hidden="1" x14ac:dyDescent="0.35">
      <c r="A5463" s="5" t="s">
        <v>79</v>
      </c>
      <c r="B5463" s="5" t="s">
        <v>25</v>
      </c>
      <c r="C5463" s="5" t="s">
        <v>1580</v>
      </c>
      <c r="D5463" s="5" t="s">
        <v>922</v>
      </c>
      <c r="E5463" s="5" t="s">
        <v>1565</v>
      </c>
      <c r="F5463" s="6">
        <v>315</v>
      </c>
      <c r="G5463" s="6"/>
      <c r="H5463" s="6"/>
      <c r="I5463" s="6"/>
      <c r="J5463" t="str">
        <f t="shared" si="85"/>
        <v>PMEKX-TGE262GN</v>
      </c>
      <c r="K5463" t="str">
        <f>IF((VLOOKUP(J5463,mdc!A:V,22,FALSE)=""),"non Collabo","collabo")</f>
        <v>collabo</v>
      </c>
      <c r="L5463" t="str" cm="1">
        <f t="array" ref="L5463">IFERROR(_xlfn.IFS(G5463&lt;0,"shortage",H5463&lt;0,"shortage",I5463&lt;0,"shortage"),"ok")</f>
        <v>ok</v>
      </c>
    </row>
    <row r="5464" spans="1:12" hidden="1" x14ac:dyDescent="0.35">
      <c r="A5464" s="5" t="s">
        <v>79</v>
      </c>
      <c r="B5464" s="5" t="s">
        <v>25</v>
      </c>
      <c r="C5464" s="5" t="s">
        <v>1580</v>
      </c>
      <c r="D5464" s="5" t="s">
        <v>922</v>
      </c>
      <c r="E5464" s="5" t="s">
        <v>6</v>
      </c>
      <c r="F5464" s="6">
        <v>0</v>
      </c>
      <c r="G5464" s="6"/>
      <c r="H5464" s="6">
        <v>0</v>
      </c>
      <c r="I5464" s="6"/>
      <c r="J5464" t="str">
        <f t="shared" si="85"/>
        <v>PMEKX-TGE262GN</v>
      </c>
      <c r="K5464" t="str">
        <f>IF((VLOOKUP(J5464,mdc!A:V,22,FALSE)=""),"non Collabo","collabo")</f>
        <v>collabo</v>
      </c>
      <c r="L5464" t="str" cm="1">
        <f t="array" ref="L5464">IFERROR(_xlfn.IFS(G5464&lt;0,"shortage",H5464&lt;0,"shortage",I5464&lt;0,"shortage"),"ok")</f>
        <v>ok</v>
      </c>
    </row>
    <row r="5465" spans="1:12" hidden="1" x14ac:dyDescent="0.35">
      <c r="A5465" s="5" t="s">
        <v>79</v>
      </c>
      <c r="B5465" s="5" t="s">
        <v>25</v>
      </c>
      <c r="C5465" s="5" t="s">
        <v>1580</v>
      </c>
      <c r="D5465" s="5" t="s">
        <v>922</v>
      </c>
      <c r="E5465" s="5" t="s">
        <v>2318</v>
      </c>
      <c r="F5465" s="6">
        <v>100</v>
      </c>
      <c r="G5465" s="6"/>
      <c r="H5465" s="6" t="s">
        <v>1640</v>
      </c>
      <c r="I5465" s="6"/>
      <c r="J5465" t="str">
        <f t="shared" si="85"/>
        <v>PMEKX-TGE262GN</v>
      </c>
      <c r="K5465" t="str">
        <f>IF((VLOOKUP(J5465,mdc!A:V,22,FALSE)=""),"non Collabo","collabo")</f>
        <v>collabo</v>
      </c>
      <c r="L5465" t="str" cm="1">
        <f t="array" ref="L5465">IFERROR(_xlfn.IFS(G5465&lt;0,"shortage",H5465&lt;0,"shortage",I5465&lt;0,"shortage"),"ok")</f>
        <v>ok</v>
      </c>
    </row>
    <row r="5466" spans="1:12" hidden="1" x14ac:dyDescent="0.35">
      <c r="A5466" s="5" t="s">
        <v>79</v>
      </c>
      <c r="B5466" s="5" t="s">
        <v>25</v>
      </c>
      <c r="C5466" s="5" t="s">
        <v>1580</v>
      </c>
      <c r="D5466" s="5" t="s">
        <v>922</v>
      </c>
      <c r="E5466" s="5" t="s">
        <v>7</v>
      </c>
      <c r="F5466" s="6">
        <v>12.02355</v>
      </c>
      <c r="G5466" s="6"/>
      <c r="H5466" s="6">
        <v>0</v>
      </c>
      <c r="I5466" s="6"/>
      <c r="J5466" t="str">
        <f t="shared" si="85"/>
        <v>PMEKX-TGE262GN</v>
      </c>
      <c r="K5466" t="str">
        <f>IF((VLOOKUP(J5466,mdc!A:V,22,FALSE)=""),"non Collabo","collabo")</f>
        <v>collabo</v>
      </c>
      <c r="L5466" t="str" cm="1">
        <f t="array" ref="L5466">IFERROR(_xlfn.IFS(G5466&lt;0,"shortage",H5466&lt;0,"shortage",I5466&lt;0,"shortage"),"ok")</f>
        <v>ok</v>
      </c>
    </row>
    <row r="5467" spans="1:12" hidden="1" x14ac:dyDescent="0.35">
      <c r="A5467" s="5" t="s">
        <v>79</v>
      </c>
      <c r="B5467" s="5" t="s">
        <v>25</v>
      </c>
      <c r="C5467" s="5" t="s">
        <v>1580</v>
      </c>
      <c r="D5467" s="5" t="s">
        <v>922</v>
      </c>
      <c r="E5467" s="5" t="s">
        <v>1566</v>
      </c>
      <c r="F5467" s="6">
        <v>12.02355</v>
      </c>
      <c r="G5467" s="6"/>
      <c r="H5467" s="6"/>
      <c r="I5467" s="6"/>
      <c r="J5467" t="str">
        <f t="shared" si="85"/>
        <v>PMEKX-TGE262GN</v>
      </c>
      <c r="K5467" t="str">
        <f>IF((VLOOKUP(J5467,mdc!A:V,22,FALSE)=""),"non Collabo","collabo")</f>
        <v>collabo</v>
      </c>
      <c r="L5467" t="str" cm="1">
        <f t="array" ref="L5467">IFERROR(_xlfn.IFS(G5467&lt;0,"shortage",H5467&lt;0,"shortage",I5467&lt;0,"shortage"),"ok")</f>
        <v>ok</v>
      </c>
    </row>
    <row r="5468" spans="1:12" ht="15" hidden="1" thickBot="1" x14ac:dyDescent="0.4">
      <c r="A5468" s="5" t="s">
        <v>79</v>
      </c>
      <c r="B5468" s="5" t="s">
        <v>25</v>
      </c>
      <c r="C5468" s="5" t="s">
        <v>1580</v>
      </c>
      <c r="D5468" s="7" t="s">
        <v>922</v>
      </c>
      <c r="E5468" s="7" t="s">
        <v>8</v>
      </c>
      <c r="F5468" s="8">
        <v>0</v>
      </c>
      <c r="G5468" s="8"/>
      <c r="H5468" s="8">
        <v>0</v>
      </c>
      <c r="I5468" s="8"/>
      <c r="J5468" t="str">
        <f t="shared" si="85"/>
        <v>PMEKX-TGE262GN</v>
      </c>
      <c r="K5468" t="str">
        <f>IF((VLOOKUP(J5468,mdc!A:V,22,FALSE)=""),"non Collabo","collabo")</f>
        <v>collabo</v>
      </c>
    </row>
    <row r="5469" spans="1:12" hidden="1" x14ac:dyDescent="0.35">
      <c r="A5469" s="5" t="s">
        <v>79</v>
      </c>
      <c r="B5469" s="5" t="s">
        <v>25</v>
      </c>
      <c r="C5469" s="5" t="s">
        <v>1580</v>
      </c>
      <c r="D5469" s="3" t="s">
        <v>2356</v>
      </c>
      <c r="E5469" s="3" t="s">
        <v>5</v>
      </c>
      <c r="F5469" s="4"/>
      <c r="G5469" s="4">
        <v>300</v>
      </c>
      <c r="H5469" s="4"/>
      <c r="I5469" s="4"/>
      <c r="J5469" t="str">
        <f t="shared" si="85"/>
        <v>PMEKX-TGE510GS</v>
      </c>
      <c r="K5469" t="str">
        <f>IF((VLOOKUP(J5469,mdc!A:V,22,FALSE)=""),"non Collabo","collabo")</f>
        <v>collabo</v>
      </c>
      <c r="L5469" t="str" cm="1">
        <f t="array" ref="L5469">IFERROR(_xlfn.IFS(G5469&lt;0,"shortage",H5469&lt;0,"shortage",I5469&lt;0,"shortage"),"ok")</f>
        <v>ok</v>
      </c>
    </row>
    <row r="5470" spans="1:12" hidden="1" x14ac:dyDescent="0.35">
      <c r="A5470" s="5" t="s">
        <v>79</v>
      </c>
      <c r="B5470" s="5" t="s">
        <v>25</v>
      </c>
      <c r="C5470" s="5" t="s">
        <v>1580</v>
      </c>
      <c r="D5470" s="5" t="s">
        <v>2356</v>
      </c>
      <c r="E5470" s="5" t="s">
        <v>1565</v>
      </c>
      <c r="F5470" s="6"/>
      <c r="G5470" s="6">
        <v>300</v>
      </c>
      <c r="H5470" s="6"/>
      <c r="I5470" s="6"/>
      <c r="J5470" t="str">
        <f t="shared" si="85"/>
        <v>PMEKX-TGE510GS</v>
      </c>
      <c r="K5470" t="str">
        <f>IF((VLOOKUP(J5470,mdc!A:V,22,FALSE)=""),"non Collabo","collabo")</f>
        <v>collabo</v>
      </c>
      <c r="L5470" t="str" cm="1">
        <f t="array" ref="L5470">IFERROR(_xlfn.IFS(G5470&lt;0,"shortage",H5470&lt;0,"shortage",I5470&lt;0,"shortage"),"ok")</f>
        <v>ok</v>
      </c>
    </row>
    <row r="5471" spans="1:12" hidden="1" x14ac:dyDescent="0.35">
      <c r="A5471" s="5" t="s">
        <v>79</v>
      </c>
      <c r="B5471" s="5" t="s">
        <v>25</v>
      </c>
      <c r="C5471" s="5" t="s">
        <v>1580</v>
      </c>
      <c r="D5471" s="5" t="s">
        <v>2356</v>
      </c>
      <c r="E5471" s="5" t="s">
        <v>6</v>
      </c>
      <c r="F5471" s="6"/>
      <c r="G5471" s="6">
        <v>0</v>
      </c>
      <c r="H5471" s="6"/>
      <c r="I5471" s="6"/>
      <c r="J5471" t="str">
        <f t="shared" si="85"/>
        <v>PMEKX-TGE510GS</v>
      </c>
      <c r="K5471" t="str">
        <f>IF((VLOOKUP(J5471,mdc!A:V,22,FALSE)=""),"non Collabo","collabo")</f>
        <v>collabo</v>
      </c>
      <c r="L5471" t="str" cm="1">
        <f t="array" ref="L5471">IFERROR(_xlfn.IFS(G5471&lt;0,"shortage",H5471&lt;0,"shortage",I5471&lt;0,"shortage"),"ok")</f>
        <v>ok</v>
      </c>
    </row>
    <row r="5472" spans="1:12" hidden="1" x14ac:dyDescent="0.35">
      <c r="A5472" s="5" t="s">
        <v>79</v>
      </c>
      <c r="B5472" s="5" t="s">
        <v>25</v>
      </c>
      <c r="C5472" s="5" t="s">
        <v>1580</v>
      </c>
      <c r="D5472" s="5" t="s">
        <v>2356</v>
      </c>
      <c r="E5472" s="5" t="s">
        <v>2318</v>
      </c>
      <c r="F5472" s="6"/>
      <c r="G5472" s="6">
        <v>100</v>
      </c>
      <c r="H5472" s="6"/>
      <c r="I5472" s="6"/>
      <c r="J5472" t="str">
        <f t="shared" si="85"/>
        <v>PMEKX-TGE510GS</v>
      </c>
      <c r="K5472" t="str">
        <f>IF((VLOOKUP(J5472,mdc!A:V,22,FALSE)=""),"non Collabo","collabo")</f>
        <v>collabo</v>
      </c>
      <c r="L5472" t="str" cm="1">
        <f t="array" ref="L5472">IFERROR(_xlfn.IFS(G5472&lt;0,"shortage",H5472&lt;0,"shortage",I5472&lt;0,"shortage"),"ok")</f>
        <v>ok</v>
      </c>
    </row>
    <row r="5473" spans="1:12" hidden="1" x14ac:dyDescent="0.35">
      <c r="A5473" s="5" t="s">
        <v>79</v>
      </c>
      <c r="B5473" s="5" t="s">
        <v>25</v>
      </c>
      <c r="C5473" s="5" t="s">
        <v>1580</v>
      </c>
      <c r="D5473" s="5" t="s">
        <v>2356</v>
      </c>
      <c r="E5473" s="5" t="s">
        <v>7</v>
      </c>
      <c r="F5473" s="6"/>
      <c r="G5473" s="6">
        <v>9.3000000000000007</v>
      </c>
      <c r="H5473" s="6"/>
      <c r="I5473" s="6"/>
      <c r="J5473" t="str">
        <f t="shared" si="85"/>
        <v>PMEKX-TGE510GS</v>
      </c>
      <c r="K5473" t="str">
        <f>IF((VLOOKUP(J5473,mdc!A:V,22,FALSE)=""),"non Collabo","collabo")</f>
        <v>collabo</v>
      </c>
      <c r="L5473" t="str" cm="1">
        <f t="array" ref="L5473">IFERROR(_xlfn.IFS(G5473&lt;0,"shortage",H5473&lt;0,"shortage",I5473&lt;0,"shortage"),"ok")</f>
        <v>ok</v>
      </c>
    </row>
    <row r="5474" spans="1:12" hidden="1" x14ac:dyDescent="0.35">
      <c r="A5474" s="5" t="s">
        <v>79</v>
      </c>
      <c r="B5474" s="5" t="s">
        <v>25</v>
      </c>
      <c r="C5474" s="5" t="s">
        <v>1580</v>
      </c>
      <c r="D5474" s="5" t="s">
        <v>2356</v>
      </c>
      <c r="E5474" s="5" t="s">
        <v>1566</v>
      </c>
      <c r="F5474" s="6"/>
      <c r="G5474" s="6">
        <v>9.3000000000000007</v>
      </c>
      <c r="H5474" s="6"/>
      <c r="I5474" s="6"/>
      <c r="J5474" t="str">
        <f t="shared" si="85"/>
        <v>PMEKX-TGE510GS</v>
      </c>
      <c r="K5474" t="str">
        <f>IF((VLOOKUP(J5474,mdc!A:V,22,FALSE)=""),"non Collabo","collabo")</f>
        <v>collabo</v>
      </c>
      <c r="L5474" t="str" cm="1">
        <f t="array" ref="L5474">IFERROR(_xlfn.IFS(G5474&lt;0,"shortage",H5474&lt;0,"shortage",I5474&lt;0,"shortage"),"ok")</f>
        <v>ok</v>
      </c>
    </row>
    <row r="5475" spans="1:12" ht="15" hidden="1" thickBot="1" x14ac:dyDescent="0.4">
      <c r="A5475" s="5" t="s">
        <v>79</v>
      </c>
      <c r="B5475" s="5" t="s">
        <v>25</v>
      </c>
      <c r="C5475" s="5" t="s">
        <v>1580</v>
      </c>
      <c r="D5475" s="7" t="s">
        <v>2356</v>
      </c>
      <c r="E5475" s="7" t="s">
        <v>8</v>
      </c>
      <c r="F5475" s="8"/>
      <c r="G5475" s="8">
        <v>0</v>
      </c>
      <c r="H5475" s="8"/>
      <c r="I5475" s="8"/>
      <c r="J5475" t="str">
        <f t="shared" si="85"/>
        <v>PMEKX-TGE510GS</v>
      </c>
      <c r="K5475" t="str">
        <f>IF((VLOOKUP(J5475,mdc!A:V,22,FALSE)=""),"non Collabo","collabo")</f>
        <v>collabo</v>
      </c>
    </row>
    <row r="5476" spans="1:12" hidden="1" x14ac:dyDescent="0.35">
      <c r="A5476" s="5" t="s">
        <v>79</v>
      </c>
      <c r="B5476" s="5" t="s">
        <v>25</v>
      </c>
      <c r="C5476" s="5" t="s">
        <v>1580</v>
      </c>
      <c r="D5476" s="3" t="s">
        <v>923</v>
      </c>
      <c r="E5476" s="3" t="s">
        <v>5</v>
      </c>
      <c r="F5476" s="4">
        <v>300</v>
      </c>
      <c r="G5476" s="4"/>
      <c r="H5476" s="4"/>
      <c r="I5476" s="4"/>
      <c r="J5476" t="str">
        <f t="shared" si="85"/>
        <v>PMEKX-TGE520GS</v>
      </c>
      <c r="K5476" t="str">
        <f>IF((VLOOKUP(J5476,mdc!A:V,22,FALSE)=""),"non Collabo","collabo")</f>
        <v>collabo</v>
      </c>
      <c r="L5476" t="str" cm="1">
        <f t="array" ref="L5476">IFERROR(_xlfn.IFS(G5476&lt;0,"shortage",H5476&lt;0,"shortage",I5476&lt;0,"shortage"),"ok")</f>
        <v>ok</v>
      </c>
    </row>
    <row r="5477" spans="1:12" hidden="1" x14ac:dyDescent="0.35">
      <c r="A5477" s="5" t="s">
        <v>79</v>
      </c>
      <c r="B5477" s="5" t="s">
        <v>25</v>
      </c>
      <c r="C5477" s="5" t="s">
        <v>1580</v>
      </c>
      <c r="D5477" s="5" t="s">
        <v>923</v>
      </c>
      <c r="E5477" s="5" t="s">
        <v>1565</v>
      </c>
      <c r="F5477" s="6">
        <v>300</v>
      </c>
      <c r="G5477" s="6"/>
      <c r="H5477" s="6"/>
      <c r="I5477" s="6"/>
      <c r="J5477" t="str">
        <f t="shared" si="85"/>
        <v>PMEKX-TGE520GS</v>
      </c>
      <c r="K5477" t="str">
        <f>IF((VLOOKUP(J5477,mdc!A:V,22,FALSE)=""),"non Collabo","collabo")</f>
        <v>collabo</v>
      </c>
      <c r="L5477" t="str" cm="1">
        <f t="array" ref="L5477">IFERROR(_xlfn.IFS(G5477&lt;0,"shortage",H5477&lt;0,"shortage",I5477&lt;0,"shortage"),"ok")</f>
        <v>ok</v>
      </c>
    </row>
    <row r="5478" spans="1:12" hidden="1" x14ac:dyDescent="0.35">
      <c r="A5478" s="5" t="s">
        <v>79</v>
      </c>
      <c r="B5478" s="5" t="s">
        <v>25</v>
      </c>
      <c r="C5478" s="5" t="s">
        <v>1580</v>
      </c>
      <c r="D5478" s="5" t="s">
        <v>923</v>
      </c>
      <c r="E5478" s="5" t="s">
        <v>6</v>
      </c>
      <c r="F5478" s="6">
        <v>0</v>
      </c>
      <c r="G5478" s="6"/>
      <c r="H5478" s="6"/>
      <c r="I5478" s="6"/>
      <c r="J5478" t="str">
        <f t="shared" si="85"/>
        <v>PMEKX-TGE520GS</v>
      </c>
      <c r="K5478" t="str">
        <f>IF((VLOOKUP(J5478,mdc!A:V,22,FALSE)=""),"non Collabo","collabo")</f>
        <v>collabo</v>
      </c>
      <c r="L5478" t="str" cm="1">
        <f t="array" ref="L5478">IFERROR(_xlfn.IFS(G5478&lt;0,"shortage",H5478&lt;0,"shortage",I5478&lt;0,"shortage"),"ok")</f>
        <v>ok</v>
      </c>
    </row>
    <row r="5479" spans="1:12" hidden="1" x14ac:dyDescent="0.35">
      <c r="A5479" s="5" t="s">
        <v>79</v>
      </c>
      <c r="B5479" s="5" t="s">
        <v>25</v>
      </c>
      <c r="C5479" s="5" t="s">
        <v>1580</v>
      </c>
      <c r="D5479" s="5" t="s">
        <v>923</v>
      </c>
      <c r="E5479" s="5" t="s">
        <v>2318</v>
      </c>
      <c r="F5479" s="6">
        <v>100</v>
      </c>
      <c r="G5479" s="6"/>
      <c r="H5479" s="6"/>
      <c r="I5479" s="6"/>
      <c r="J5479" t="str">
        <f t="shared" si="85"/>
        <v>PMEKX-TGE520GS</v>
      </c>
      <c r="K5479" t="str">
        <f>IF((VLOOKUP(J5479,mdc!A:V,22,FALSE)=""),"non Collabo","collabo")</f>
        <v>collabo</v>
      </c>
      <c r="L5479" t="str" cm="1">
        <f t="array" ref="L5479">IFERROR(_xlfn.IFS(G5479&lt;0,"shortage",H5479&lt;0,"shortage",I5479&lt;0,"shortage"),"ok")</f>
        <v>ok</v>
      </c>
    </row>
    <row r="5480" spans="1:12" hidden="1" x14ac:dyDescent="0.35">
      <c r="A5480" s="5" t="s">
        <v>79</v>
      </c>
      <c r="B5480" s="5" t="s">
        <v>25</v>
      </c>
      <c r="C5480" s="5" t="s">
        <v>1580</v>
      </c>
      <c r="D5480" s="5" t="s">
        <v>923</v>
      </c>
      <c r="E5480" s="5" t="s">
        <v>7</v>
      </c>
      <c r="F5480" s="6">
        <v>10.185</v>
      </c>
      <c r="G5480" s="6"/>
      <c r="H5480" s="6"/>
      <c r="I5480" s="6"/>
      <c r="J5480" t="str">
        <f t="shared" si="85"/>
        <v>PMEKX-TGE520GS</v>
      </c>
      <c r="K5480" t="str">
        <f>IF((VLOOKUP(J5480,mdc!A:V,22,FALSE)=""),"non Collabo","collabo")</f>
        <v>collabo</v>
      </c>
      <c r="L5480" t="str" cm="1">
        <f t="array" ref="L5480">IFERROR(_xlfn.IFS(G5480&lt;0,"shortage",H5480&lt;0,"shortage",I5480&lt;0,"shortage"),"ok")</f>
        <v>ok</v>
      </c>
    </row>
    <row r="5481" spans="1:12" hidden="1" x14ac:dyDescent="0.35">
      <c r="A5481" s="5" t="s">
        <v>79</v>
      </c>
      <c r="B5481" s="5" t="s">
        <v>25</v>
      </c>
      <c r="C5481" s="5" t="s">
        <v>1580</v>
      </c>
      <c r="D5481" s="5" t="s">
        <v>923</v>
      </c>
      <c r="E5481" s="5" t="s">
        <v>1566</v>
      </c>
      <c r="F5481" s="6">
        <v>10.185</v>
      </c>
      <c r="G5481" s="6"/>
      <c r="H5481" s="6"/>
      <c r="I5481" s="6"/>
      <c r="J5481" t="str">
        <f t="shared" si="85"/>
        <v>PMEKX-TGE520GS</v>
      </c>
      <c r="K5481" t="str">
        <f>IF((VLOOKUP(J5481,mdc!A:V,22,FALSE)=""),"non Collabo","collabo")</f>
        <v>collabo</v>
      </c>
      <c r="L5481" t="str" cm="1">
        <f t="array" ref="L5481">IFERROR(_xlfn.IFS(G5481&lt;0,"shortage",H5481&lt;0,"shortage",I5481&lt;0,"shortage"),"ok")</f>
        <v>ok</v>
      </c>
    </row>
    <row r="5482" spans="1:12" ht="15" hidden="1" thickBot="1" x14ac:dyDescent="0.4">
      <c r="A5482" s="5" t="s">
        <v>79</v>
      </c>
      <c r="B5482" s="5" t="s">
        <v>25</v>
      </c>
      <c r="C5482" s="5" t="s">
        <v>1580</v>
      </c>
      <c r="D5482" s="7" t="s">
        <v>923</v>
      </c>
      <c r="E5482" s="7" t="s">
        <v>8</v>
      </c>
      <c r="F5482" s="8">
        <v>0</v>
      </c>
      <c r="G5482" s="8"/>
      <c r="H5482" s="8"/>
      <c r="I5482" s="8"/>
      <c r="J5482" t="str">
        <f t="shared" si="85"/>
        <v>PMEKX-TGE520GS</v>
      </c>
      <c r="K5482" t="str">
        <f>IF((VLOOKUP(J5482,mdc!A:V,22,FALSE)=""),"non Collabo","collabo")</f>
        <v>collabo</v>
      </c>
    </row>
    <row r="5483" spans="1:12" hidden="1" x14ac:dyDescent="0.35">
      <c r="A5483" s="5" t="s">
        <v>79</v>
      </c>
      <c r="B5483" s="5" t="s">
        <v>25</v>
      </c>
      <c r="C5483" s="5" t="s">
        <v>1580</v>
      </c>
      <c r="D5483" s="3" t="s">
        <v>924</v>
      </c>
      <c r="E5483" s="3" t="s">
        <v>5</v>
      </c>
      <c r="F5483" s="4">
        <v>450</v>
      </c>
      <c r="G5483" s="4">
        <v>450</v>
      </c>
      <c r="H5483" s="4">
        <v>450</v>
      </c>
      <c r="I5483" s="4">
        <v>450</v>
      </c>
      <c r="J5483" t="str">
        <f t="shared" si="85"/>
        <v>PMEKX-TGE820EB</v>
      </c>
      <c r="K5483" t="str">
        <f>IF((VLOOKUP(J5483,mdc!A:V,22,FALSE)=""),"non Collabo","collabo")</f>
        <v>collabo</v>
      </c>
      <c r="L5483" t="str" cm="1">
        <f t="array" ref="L5483">IFERROR(_xlfn.IFS(G5483&lt;0,"shortage",H5483&lt;0,"shortage",I5483&lt;0,"shortage"),"ok")</f>
        <v>ok</v>
      </c>
    </row>
    <row r="5484" spans="1:12" hidden="1" x14ac:dyDescent="0.35">
      <c r="A5484" s="5" t="s">
        <v>79</v>
      </c>
      <c r="B5484" s="5" t="s">
        <v>25</v>
      </c>
      <c r="C5484" s="5" t="s">
        <v>1580</v>
      </c>
      <c r="D5484" s="5" t="s">
        <v>924</v>
      </c>
      <c r="E5484" s="5" t="s">
        <v>1565</v>
      </c>
      <c r="F5484" s="6">
        <v>450</v>
      </c>
      <c r="G5484" s="6">
        <v>450</v>
      </c>
      <c r="H5484" s="6">
        <v>450</v>
      </c>
      <c r="I5484" s="6">
        <v>450</v>
      </c>
      <c r="J5484" t="str">
        <f t="shared" si="85"/>
        <v>PMEKX-TGE820EB</v>
      </c>
      <c r="K5484" t="str">
        <f>IF((VLOOKUP(J5484,mdc!A:V,22,FALSE)=""),"non Collabo","collabo")</f>
        <v>collabo</v>
      </c>
      <c r="L5484" t="str" cm="1">
        <f t="array" ref="L5484">IFERROR(_xlfn.IFS(G5484&lt;0,"shortage",H5484&lt;0,"shortage",I5484&lt;0,"shortage"),"ok")</f>
        <v>ok</v>
      </c>
    </row>
    <row r="5485" spans="1:12" hidden="1" x14ac:dyDescent="0.35">
      <c r="A5485" s="5" t="s">
        <v>79</v>
      </c>
      <c r="B5485" s="5" t="s">
        <v>25</v>
      </c>
      <c r="C5485" s="5" t="s">
        <v>1580</v>
      </c>
      <c r="D5485" s="5" t="s">
        <v>924</v>
      </c>
      <c r="E5485" s="5" t="s">
        <v>6</v>
      </c>
      <c r="F5485" s="6">
        <v>0</v>
      </c>
      <c r="G5485" s="6">
        <v>0</v>
      </c>
      <c r="H5485" s="6">
        <v>0</v>
      </c>
      <c r="I5485" s="6">
        <v>0</v>
      </c>
      <c r="J5485" t="str">
        <f t="shared" si="85"/>
        <v>PMEKX-TGE820EB</v>
      </c>
      <c r="K5485" t="str">
        <f>IF((VLOOKUP(J5485,mdc!A:V,22,FALSE)=""),"non Collabo","collabo")</f>
        <v>collabo</v>
      </c>
      <c r="L5485" t="str" cm="1">
        <f t="array" ref="L5485">IFERROR(_xlfn.IFS(G5485&lt;0,"shortage",H5485&lt;0,"shortage",I5485&lt;0,"shortage"),"ok")</f>
        <v>ok</v>
      </c>
    </row>
    <row r="5486" spans="1:12" hidden="1" x14ac:dyDescent="0.35">
      <c r="A5486" s="5" t="s">
        <v>79</v>
      </c>
      <c r="B5486" s="5" t="s">
        <v>25</v>
      </c>
      <c r="C5486" s="5" t="s">
        <v>1580</v>
      </c>
      <c r="D5486" s="5" t="s">
        <v>924</v>
      </c>
      <c r="E5486" s="5" t="s">
        <v>2318</v>
      </c>
      <c r="F5486" s="6">
        <v>100</v>
      </c>
      <c r="G5486" s="6">
        <v>100</v>
      </c>
      <c r="H5486" s="6">
        <v>100</v>
      </c>
      <c r="I5486" s="6">
        <v>100</v>
      </c>
      <c r="J5486" t="str">
        <f t="shared" si="85"/>
        <v>PMEKX-TGE820EB</v>
      </c>
      <c r="K5486" t="str">
        <f>IF((VLOOKUP(J5486,mdc!A:V,22,FALSE)=""),"non Collabo","collabo")</f>
        <v>collabo</v>
      </c>
      <c r="L5486" t="str" cm="1">
        <f t="array" ref="L5486">IFERROR(_xlfn.IFS(G5486&lt;0,"shortage",H5486&lt;0,"shortage",I5486&lt;0,"shortage"),"ok")</f>
        <v>ok</v>
      </c>
    </row>
    <row r="5487" spans="1:12" hidden="1" x14ac:dyDescent="0.35">
      <c r="A5487" s="5" t="s">
        <v>79</v>
      </c>
      <c r="B5487" s="5" t="s">
        <v>25</v>
      </c>
      <c r="C5487" s="5" t="s">
        <v>1580</v>
      </c>
      <c r="D5487" s="5" t="s">
        <v>924</v>
      </c>
      <c r="E5487" s="5" t="s">
        <v>7</v>
      </c>
      <c r="F5487" s="6">
        <v>9.3375000000000004</v>
      </c>
      <c r="G5487" s="6">
        <v>9.3375000000000004</v>
      </c>
      <c r="H5487" s="6">
        <v>9.3375000000000004</v>
      </c>
      <c r="I5487" s="6">
        <v>9.3375000000000004</v>
      </c>
      <c r="J5487" t="str">
        <f t="shared" si="85"/>
        <v>PMEKX-TGE820EB</v>
      </c>
      <c r="K5487" t="str">
        <f>IF((VLOOKUP(J5487,mdc!A:V,22,FALSE)=""),"non Collabo","collabo")</f>
        <v>collabo</v>
      </c>
      <c r="L5487" t="str" cm="1">
        <f t="array" ref="L5487">IFERROR(_xlfn.IFS(G5487&lt;0,"shortage",H5487&lt;0,"shortage",I5487&lt;0,"shortage"),"ok")</f>
        <v>ok</v>
      </c>
    </row>
    <row r="5488" spans="1:12" hidden="1" x14ac:dyDescent="0.35">
      <c r="A5488" s="5" t="s">
        <v>79</v>
      </c>
      <c r="B5488" s="5" t="s">
        <v>25</v>
      </c>
      <c r="C5488" s="5" t="s">
        <v>1580</v>
      </c>
      <c r="D5488" s="5" t="s">
        <v>924</v>
      </c>
      <c r="E5488" s="5" t="s">
        <v>1566</v>
      </c>
      <c r="F5488" s="6">
        <v>9.3375000000000004</v>
      </c>
      <c r="G5488" s="6">
        <v>9.3375000000000004</v>
      </c>
      <c r="H5488" s="6">
        <v>9.3375000000000004</v>
      </c>
      <c r="I5488" s="6">
        <v>9.3375000000000004</v>
      </c>
      <c r="J5488" t="str">
        <f t="shared" si="85"/>
        <v>PMEKX-TGE820EB</v>
      </c>
      <c r="K5488" t="str">
        <f>IF((VLOOKUP(J5488,mdc!A:V,22,FALSE)=""),"non Collabo","collabo")</f>
        <v>collabo</v>
      </c>
      <c r="L5488" t="str" cm="1">
        <f t="array" ref="L5488">IFERROR(_xlfn.IFS(G5488&lt;0,"shortage",H5488&lt;0,"shortage",I5488&lt;0,"shortage"),"ok")</f>
        <v>ok</v>
      </c>
    </row>
    <row r="5489" spans="1:12" ht="15" hidden="1" thickBot="1" x14ac:dyDescent="0.4">
      <c r="A5489" s="5" t="s">
        <v>79</v>
      </c>
      <c r="B5489" s="5" t="s">
        <v>25</v>
      </c>
      <c r="C5489" s="5" t="s">
        <v>1580</v>
      </c>
      <c r="D5489" s="7" t="s">
        <v>924</v>
      </c>
      <c r="E5489" s="7" t="s">
        <v>8</v>
      </c>
      <c r="F5489" s="8">
        <v>0</v>
      </c>
      <c r="G5489" s="8">
        <v>0</v>
      </c>
      <c r="H5489" s="8">
        <v>0</v>
      </c>
      <c r="I5489" s="8">
        <v>0</v>
      </c>
      <c r="J5489" t="str">
        <f t="shared" si="85"/>
        <v>PMEKX-TGE820EB</v>
      </c>
      <c r="K5489" t="str">
        <f>IF((VLOOKUP(J5489,mdc!A:V,22,FALSE)=""),"non Collabo","collabo")</f>
        <v>collabo</v>
      </c>
    </row>
    <row r="5490" spans="1:12" hidden="1" x14ac:dyDescent="0.35">
      <c r="A5490" s="5" t="s">
        <v>79</v>
      </c>
      <c r="B5490" s="5" t="s">
        <v>25</v>
      </c>
      <c r="C5490" s="5" t="s">
        <v>1580</v>
      </c>
      <c r="D5490" s="3" t="s">
        <v>925</v>
      </c>
      <c r="E5490" s="3" t="s">
        <v>5</v>
      </c>
      <c r="F5490" s="4">
        <v>1026</v>
      </c>
      <c r="G5490" s="4">
        <v>864</v>
      </c>
      <c r="H5490" s="4">
        <v>936</v>
      </c>
      <c r="I5490" s="4">
        <v>675</v>
      </c>
      <c r="J5490" t="str">
        <f t="shared" si="85"/>
        <v>PMEKX-TGE822EB</v>
      </c>
      <c r="K5490" t="str">
        <f>IF((VLOOKUP(J5490,mdc!A:V,22,FALSE)=""),"non Collabo","collabo")</f>
        <v>collabo</v>
      </c>
      <c r="L5490" t="str" cm="1">
        <f t="array" ref="L5490">IFERROR(_xlfn.IFS(G5490&lt;0,"shortage",H5490&lt;0,"shortage",I5490&lt;0,"shortage"),"ok")</f>
        <v>ok</v>
      </c>
    </row>
    <row r="5491" spans="1:12" hidden="1" x14ac:dyDescent="0.35">
      <c r="A5491" s="5" t="s">
        <v>79</v>
      </c>
      <c r="B5491" s="5" t="s">
        <v>25</v>
      </c>
      <c r="C5491" s="5" t="s">
        <v>1580</v>
      </c>
      <c r="D5491" s="5" t="s">
        <v>925</v>
      </c>
      <c r="E5491" s="5" t="s">
        <v>1565</v>
      </c>
      <c r="F5491" s="6">
        <v>1410</v>
      </c>
      <c r="G5491" s="6">
        <v>864</v>
      </c>
      <c r="H5491" s="6">
        <v>936</v>
      </c>
      <c r="I5491" s="6">
        <v>675</v>
      </c>
      <c r="J5491" t="str">
        <f t="shared" si="85"/>
        <v>PMEKX-TGE822EB</v>
      </c>
      <c r="K5491" t="str">
        <f>IF((VLOOKUP(J5491,mdc!A:V,22,FALSE)=""),"non Collabo","collabo")</f>
        <v>collabo</v>
      </c>
      <c r="L5491" t="str" cm="1">
        <f t="array" ref="L5491">IFERROR(_xlfn.IFS(G5491&lt;0,"shortage",H5491&lt;0,"shortage",I5491&lt;0,"shortage"),"ok")</f>
        <v>ok</v>
      </c>
    </row>
    <row r="5492" spans="1:12" hidden="1" x14ac:dyDescent="0.35">
      <c r="A5492" s="5" t="s">
        <v>79</v>
      </c>
      <c r="B5492" s="5" t="s">
        <v>25</v>
      </c>
      <c r="C5492" s="5" t="s">
        <v>1580</v>
      </c>
      <c r="D5492" s="5" t="s">
        <v>925</v>
      </c>
      <c r="E5492" s="5" t="s">
        <v>6</v>
      </c>
      <c r="F5492" s="6">
        <v>-384</v>
      </c>
      <c r="G5492" s="6">
        <v>0</v>
      </c>
      <c r="H5492" s="6">
        <v>0</v>
      </c>
      <c r="I5492" s="6">
        <v>0</v>
      </c>
      <c r="J5492" t="str">
        <f t="shared" si="85"/>
        <v>PMEKX-TGE822EB</v>
      </c>
      <c r="K5492" t="str">
        <f>IF((VLOOKUP(J5492,mdc!A:V,22,FALSE)=""),"non Collabo","collabo")</f>
        <v>collabo</v>
      </c>
      <c r="L5492" t="str" cm="1">
        <f t="array" ref="L5492">IFERROR(_xlfn.IFS(G5492&lt;0,"shortage",H5492&lt;0,"shortage",I5492&lt;0,"shortage"),"ok")</f>
        <v>ok</v>
      </c>
    </row>
    <row r="5493" spans="1:12" hidden="1" x14ac:dyDescent="0.35">
      <c r="A5493" s="5" t="s">
        <v>79</v>
      </c>
      <c r="B5493" s="5" t="s">
        <v>25</v>
      </c>
      <c r="C5493" s="5" t="s">
        <v>1580</v>
      </c>
      <c r="D5493" s="5" t="s">
        <v>925</v>
      </c>
      <c r="E5493" s="5" t="s">
        <v>2318</v>
      </c>
      <c r="F5493" s="6">
        <v>72.7659574468085</v>
      </c>
      <c r="G5493" s="6">
        <v>100</v>
      </c>
      <c r="H5493" s="6">
        <v>100</v>
      </c>
      <c r="I5493" s="6">
        <v>100</v>
      </c>
      <c r="J5493" t="str">
        <f t="shared" si="85"/>
        <v>PMEKX-TGE822EB</v>
      </c>
      <c r="K5493" t="str">
        <f>IF((VLOOKUP(J5493,mdc!A:V,22,FALSE)=""),"non Collabo","collabo")</f>
        <v>collabo</v>
      </c>
      <c r="L5493" t="str" cm="1">
        <f t="array" ref="L5493">IFERROR(_xlfn.IFS(G5493&lt;0,"shortage",H5493&lt;0,"shortage",I5493&lt;0,"shortage"),"ok")</f>
        <v>ok</v>
      </c>
    </row>
    <row r="5494" spans="1:12" hidden="1" x14ac:dyDescent="0.35">
      <c r="A5494" s="5" t="s">
        <v>79</v>
      </c>
      <c r="B5494" s="5" t="s">
        <v>25</v>
      </c>
      <c r="C5494" s="5" t="s">
        <v>1580</v>
      </c>
      <c r="D5494" s="5" t="s">
        <v>925</v>
      </c>
      <c r="E5494" s="5" t="s">
        <v>7</v>
      </c>
      <c r="F5494" s="6">
        <v>32.749920000000003</v>
      </c>
      <c r="G5494" s="6">
        <v>27.578880000000002</v>
      </c>
      <c r="H5494" s="6">
        <v>29.877120000000001</v>
      </c>
      <c r="I5494" s="6">
        <v>21.545999999999999</v>
      </c>
      <c r="J5494" t="str">
        <f t="shared" si="85"/>
        <v>PMEKX-TGE822EB</v>
      </c>
      <c r="K5494" t="str">
        <f>IF((VLOOKUP(J5494,mdc!A:V,22,FALSE)=""),"non Collabo","collabo")</f>
        <v>collabo</v>
      </c>
      <c r="L5494" t="str" cm="1">
        <f t="array" ref="L5494">IFERROR(_xlfn.IFS(G5494&lt;0,"shortage",H5494&lt;0,"shortage",I5494&lt;0,"shortage"),"ok")</f>
        <v>ok</v>
      </c>
    </row>
    <row r="5495" spans="1:12" hidden="1" x14ac:dyDescent="0.35">
      <c r="A5495" s="5" t="s">
        <v>79</v>
      </c>
      <c r="B5495" s="5" t="s">
        <v>25</v>
      </c>
      <c r="C5495" s="5" t="s">
        <v>1580</v>
      </c>
      <c r="D5495" s="5" t="s">
        <v>925</v>
      </c>
      <c r="E5495" s="5" t="s">
        <v>1566</v>
      </c>
      <c r="F5495" s="6">
        <v>45.007199999999997</v>
      </c>
      <c r="G5495" s="6">
        <v>27.578880000000002</v>
      </c>
      <c r="H5495" s="6">
        <v>29.877120000000001</v>
      </c>
      <c r="I5495" s="6">
        <v>21.545999999999999</v>
      </c>
      <c r="J5495" t="str">
        <f t="shared" si="85"/>
        <v>PMEKX-TGE822EB</v>
      </c>
      <c r="K5495" t="str">
        <f>IF((VLOOKUP(J5495,mdc!A:V,22,FALSE)=""),"non Collabo","collabo")</f>
        <v>collabo</v>
      </c>
      <c r="L5495" t="str" cm="1">
        <f t="array" ref="L5495">IFERROR(_xlfn.IFS(G5495&lt;0,"shortage",H5495&lt;0,"shortage",I5495&lt;0,"shortage"),"ok")</f>
        <v>ok</v>
      </c>
    </row>
    <row r="5496" spans="1:12" ht="15" hidden="1" thickBot="1" x14ac:dyDescent="0.4">
      <c r="A5496" s="5" t="s">
        <v>79</v>
      </c>
      <c r="B5496" s="5" t="s">
        <v>25</v>
      </c>
      <c r="C5496" s="5" t="s">
        <v>1580</v>
      </c>
      <c r="D5496" s="7" t="s">
        <v>925</v>
      </c>
      <c r="E5496" s="7" t="s">
        <v>8</v>
      </c>
      <c r="F5496" s="8">
        <v>-12.25728</v>
      </c>
      <c r="G5496" s="8">
        <v>0</v>
      </c>
      <c r="H5496" s="8">
        <v>0</v>
      </c>
      <c r="I5496" s="8">
        <v>0</v>
      </c>
      <c r="J5496" t="str">
        <f t="shared" si="85"/>
        <v>PMEKX-TGE822EB</v>
      </c>
      <c r="K5496" t="str">
        <f>IF((VLOOKUP(J5496,mdc!A:V,22,FALSE)=""),"non Collabo","collabo")</f>
        <v>collabo</v>
      </c>
    </row>
    <row r="5497" spans="1:12" hidden="1" x14ac:dyDescent="0.35">
      <c r="A5497" s="5" t="s">
        <v>79</v>
      </c>
      <c r="B5497" s="5" t="s">
        <v>25</v>
      </c>
      <c r="C5497" s="5" t="s">
        <v>1580</v>
      </c>
      <c r="D5497" s="3" t="s">
        <v>926</v>
      </c>
      <c r="E5497" s="3" t="s">
        <v>5</v>
      </c>
      <c r="F5497" s="4">
        <v>630</v>
      </c>
      <c r="G5497" s="4">
        <v>786</v>
      </c>
      <c r="H5497" s="4">
        <v>774</v>
      </c>
      <c r="I5497" s="4">
        <v>657</v>
      </c>
      <c r="J5497" t="str">
        <f t="shared" si="85"/>
        <v>PMEKX-TGE823EB</v>
      </c>
      <c r="K5497" t="str">
        <f>IF((VLOOKUP(J5497,mdc!A:V,22,FALSE)=""),"non Collabo","collabo")</f>
        <v>collabo</v>
      </c>
      <c r="L5497" t="str" cm="1">
        <f t="array" ref="L5497">IFERROR(_xlfn.IFS(G5497&lt;0,"shortage",H5497&lt;0,"shortage",I5497&lt;0,"shortage"),"ok")</f>
        <v>ok</v>
      </c>
    </row>
    <row r="5498" spans="1:12" hidden="1" x14ac:dyDescent="0.35">
      <c r="A5498" s="5" t="s">
        <v>79</v>
      </c>
      <c r="B5498" s="5" t="s">
        <v>25</v>
      </c>
      <c r="C5498" s="5" t="s">
        <v>1580</v>
      </c>
      <c r="D5498" s="5" t="s">
        <v>926</v>
      </c>
      <c r="E5498" s="5" t="s">
        <v>1565</v>
      </c>
      <c r="F5498" s="6">
        <v>918</v>
      </c>
      <c r="G5498" s="6">
        <v>786</v>
      </c>
      <c r="H5498" s="6">
        <v>774</v>
      </c>
      <c r="I5498" s="6">
        <v>657</v>
      </c>
      <c r="J5498" t="str">
        <f t="shared" si="85"/>
        <v>PMEKX-TGE823EB</v>
      </c>
      <c r="K5498" t="str">
        <f>IF((VLOOKUP(J5498,mdc!A:V,22,FALSE)=""),"non Collabo","collabo")</f>
        <v>collabo</v>
      </c>
      <c r="L5498" t="str" cm="1">
        <f t="array" ref="L5498">IFERROR(_xlfn.IFS(G5498&lt;0,"shortage",H5498&lt;0,"shortage",I5498&lt;0,"shortage"),"ok")</f>
        <v>ok</v>
      </c>
    </row>
    <row r="5499" spans="1:12" hidden="1" x14ac:dyDescent="0.35">
      <c r="A5499" s="5" t="s">
        <v>79</v>
      </c>
      <c r="B5499" s="5" t="s">
        <v>25</v>
      </c>
      <c r="C5499" s="5" t="s">
        <v>1580</v>
      </c>
      <c r="D5499" s="5" t="s">
        <v>926</v>
      </c>
      <c r="E5499" s="5" t="s">
        <v>6</v>
      </c>
      <c r="F5499" s="6">
        <v>-288</v>
      </c>
      <c r="G5499" s="6">
        <v>0</v>
      </c>
      <c r="H5499" s="6">
        <v>0</v>
      </c>
      <c r="I5499" s="6">
        <v>0</v>
      </c>
      <c r="J5499" t="str">
        <f t="shared" si="85"/>
        <v>PMEKX-TGE823EB</v>
      </c>
      <c r="K5499" t="str">
        <f>IF((VLOOKUP(J5499,mdc!A:V,22,FALSE)=""),"non Collabo","collabo")</f>
        <v>collabo</v>
      </c>
      <c r="L5499" t="str" cm="1">
        <f t="array" ref="L5499">IFERROR(_xlfn.IFS(G5499&lt;0,"shortage",H5499&lt;0,"shortage",I5499&lt;0,"shortage"),"ok")</f>
        <v>ok</v>
      </c>
    </row>
    <row r="5500" spans="1:12" hidden="1" x14ac:dyDescent="0.35">
      <c r="A5500" s="5" t="s">
        <v>79</v>
      </c>
      <c r="B5500" s="5" t="s">
        <v>25</v>
      </c>
      <c r="C5500" s="5" t="s">
        <v>1580</v>
      </c>
      <c r="D5500" s="5" t="s">
        <v>926</v>
      </c>
      <c r="E5500" s="5" t="s">
        <v>2318</v>
      </c>
      <c r="F5500" s="6">
        <v>68.627450980392197</v>
      </c>
      <c r="G5500" s="6">
        <v>100</v>
      </c>
      <c r="H5500" s="6">
        <v>100</v>
      </c>
      <c r="I5500" s="6">
        <v>100</v>
      </c>
      <c r="J5500" t="str">
        <f t="shared" si="85"/>
        <v>PMEKX-TGE823EB</v>
      </c>
      <c r="K5500" t="str">
        <f>IF((VLOOKUP(J5500,mdc!A:V,22,FALSE)=""),"non Collabo","collabo")</f>
        <v>collabo</v>
      </c>
      <c r="L5500" t="str" cm="1">
        <f t="array" ref="L5500">IFERROR(_xlfn.IFS(G5500&lt;0,"shortage",H5500&lt;0,"shortage",I5500&lt;0,"shortage"),"ok")</f>
        <v>ok</v>
      </c>
    </row>
    <row r="5501" spans="1:12" hidden="1" x14ac:dyDescent="0.35">
      <c r="A5501" s="5" t="s">
        <v>79</v>
      </c>
      <c r="B5501" s="5" t="s">
        <v>25</v>
      </c>
      <c r="C5501" s="5" t="s">
        <v>1580</v>
      </c>
      <c r="D5501" s="5" t="s">
        <v>926</v>
      </c>
      <c r="E5501" s="5" t="s">
        <v>7</v>
      </c>
      <c r="F5501" s="6">
        <v>23.795100000000001</v>
      </c>
      <c r="G5501" s="6">
        <v>29.68722</v>
      </c>
      <c r="H5501" s="6">
        <v>29.233979999999999</v>
      </c>
      <c r="I5501" s="6">
        <v>24.814889999999998</v>
      </c>
      <c r="J5501" t="str">
        <f t="shared" si="85"/>
        <v>PMEKX-TGE823EB</v>
      </c>
      <c r="K5501" t="str">
        <f>IF((VLOOKUP(J5501,mdc!A:V,22,FALSE)=""),"non Collabo","collabo")</f>
        <v>collabo</v>
      </c>
      <c r="L5501" t="str" cm="1">
        <f t="array" ref="L5501">IFERROR(_xlfn.IFS(G5501&lt;0,"shortage",H5501&lt;0,"shortage",I5501&lt;0,"shortage"),"ok")</f>
        <v>ok</v>
      </c>
    </row>
    <row r="5502" spans="1:12" hidden="1" x14ac:dyDescent="0.35">
      <c r="A5502" s="5" t="s">
        <v>79</v>
      </c>
      <c r="B5502" s="5" t="s">
        <v>25</v>
      </c>
      <c r="C5502" s="5" t="s">
        <v>1580</v>
      </c>
      <c r="D5502" s="5" t="s">
        <v>926</v>
      </c>
      <c r="E5502" s="5" t="s">
        <v>1566</v>
      </c>
      <c r="F5502" s="6">
        <v>41.521140000000003</v>
      </c>
      <c r="G5502" s="6">
        <v>35.550780000000003</v>
      </c>
      <c r="H5502" s="6">
        <v>35.008020000000002</v>
      </c>
      <c r="I5502" s="6">
        <v>29.71611</v>
      </c>
      <c r="J5502" t="str">
        <f t="shared" si="85"/>
        <v>PMEKX-TGE823EB</v>
      </c>
      <c r="K5502" t="str">
        <f>IF((VLOOKUP(J5502,mdc!A:V,22,FALSE)=""),"non Collabo","collabo")</f>
        <v>collabo</v>
      </c>
      <c r="L5502" t="str" cm="1">
        <f t="array" ref="L5502">IFERROR(_xlfn.IFS(G5502&lt;0,"shortage",H5502&lt;0,"shortage",I5502&lt;0,"shortage"),"ok")</f>
        <v>ok</v>
      </c>
    </row>
    <row r="5503" spans="1:12" ht="15" hidden="1" thickBot="1" x14ac:dyDescent="0.4">
      <c r="A5503" s="5" t="s">
        <v>79</v>
      </c>
      <c r="B5503" s="5" t="s">
        <v>25</v>
      </c>
      <c r="C5503" s="5" t="s">
        <v>1580</v>
      </c>
      <c r="D5503" s="7" t="s">
        <v>926</v>
      </c>
      <c r="E5503" s="7" t="s">
        <v>8</v>
      </c>
      <c r="F5503" s="8">
        <v>-17.726040000000001</v>
      </c>
      <c r="G5503" s="8">
        <v>-5.8635599999999997</v>
      </c>
      <c r="H5503" s="8">
        <v>-5.7740400000000003</v>
      </c>
      <c r="I5503" s="8">
        <v>-4.9012200000000004</v>
      </c>
      <c r="J5503" t="str">
        <f t="shared" si="85"/>
        <v>PMEKX-TGE823EB</v>
      </c>
      <c r="K5503" t="str">
        <f>IF((VLOOKUP(J5503,mdc!A:V,22,FALSE)=""),"non Collabo","collabo")</f>
        <v>collabo</v>
      </c>
    </row>
    <row r="5504" spans="1:12" hidden="1" x14ac:dyDescent="0.35">
      <c r="A5504" s="5" t="s">
        <v>79</v>
      </c>
      <c r="B5504" s="5" t="s">
        <v>25</v>
      </c>
      <c r="C5504" s="5" t="s">
        <v>1580</v>
      </c>
      <c r="D5504" s="3" t="s">
        <v>927</v>
      </c>
      <c r="E5504" s="3" t="s">
        <v>5</v>
      </c>
      <c r="F5504" s="4">
        <v>45</v>
      </c>
      <c r="G5504" s="4"/>
      <c r="H5504" s="4">
        <v>10</v>
      </c>
      <c r="I5504" s="4">
        <v>5</v>
      </c>
      <c r="J5504" t="str">
        <f t="shared" si="85"/>
        <v>PMEKX-TGEA25EXN</v>
      </c>
      <c r="K5504" t="str">
        <f>IF((VLOOKUP(J5504,mdc!A:V,22,FALSE)=""),"non Collabo","collabo")</f>
        <v>collabo</v>
      </c>
      <c r="L5504" t="str" cm="1">
        <f t="array" ref="L5504">IFERROR(_xlfn.IFS(G5504&lt;0,"shortage",H5504&lt;0,"shortage",I5504&lt;0,"shortage"),"ok")</f>
        <v>ok</v>
      </c>
    </row>
    <row r="5505" spans="1:12" hidden="1" x14ac:dyDescent="0.35">
      <c r="A5505" s="5" t="s">
        <v>79</v>
      </c>
      <c r="B5505" s="5" t="s">
        <v>25</v>
      </c>
      <c r="C5505" s="5" t="s">
        <v>1580</v>
      </c>
      <c r="D5505" s="5" t="s">
        <v>927</v>
      </c>
      <c r="E5505" s="5" t="s">
        <v>1565</v>
      </c>
      <c r="F5505" s="6">
        <v>45</v>
      </c>
      <c r="G5505" s="6"/>
      <c r="H5505" s="6">
        <v>10</v>
      </c>
      <c r="I5505" s="6">
        <v>5</v>
      </c>
      <c r="J5505" t="str">
        <f t="shared" si="85"/>
        <v>PMEKX-TGEA25EXN</v>
      </c>
      <c r="K5505" t="str">
        <f>IF((VLOOKUP(J5505,mdc!A:V,22,FALSE)=""),"non Collabo","collabo")</f>
        <v>collabo</v>
      </c>
      <c r="L5505" t="str" cm="1">
        <f t="array" ref="L5505">IFERROR(_xlfn.IFS(G5505&lt;0,"shortage",H5505&lt;0,"shortage",I5505&lt;0,"shortage"),"ok")</f>
        <v>ok</v>
      </c>
    </row>
    <row r="5506" spans="1:12" hidden="1" x14ac:dyDescent="0.35">
      <c r="A5506" s="5" t="s">
        <v>79</v>
      </c>
      <c r="B5506" s="5" t="s">
        <v>25</v>
      </c>
      <c r="C5506" s="5" t="s">
        <v>1580</v>
      </c>
      <c r="D5506" s="5" t="s">
        <v>927</v>
      </c>
      <c r="E5506" s="5" t="s">
        <v>6</v>
      </c>
      <c r="F5506" s="6">
        <v>0</v>
      </c>
      <c r="G5506" s="6"/>
      <c r="H5506" s="6">
        <v>0</v>
      </c>
      <c r="I5506" s="6">
        <v>0</v>
      </c>
      <c r="J5506" t="str">
        <f t="shared" si="85"/>
        <v>PMEKX-TGEA25EXN</v>
      </c>
      <c r="K5506" t="str">
        <f>IF((VLOOKUP(J5506,mdc!A:V,22,FALSE)=""),"non Collabo","collabo")</f>
        <v>collabo</v>
      </c>
      <c r="L5506" t="str" cm="1">
        <f t="array" ref="L5506">IFERROR(_xlfn.IFS(G5506&lt;0,"shortage",H5506&lt;0,"shortage",I5506&lt;0,"shortage"),"ok")</f>
        <v>ok</v>
      </c>
    </row>
    <row r="5507" spans="1:12" hidden="1" x14ac:dyDescent="0.35">
      <c r="A5507" s="5" t="s">
        <v>79</v>
      </c>
      <c r="B5507" s="5" t="s">
        <v>25</v>
      </c>
      <c r="C5507" s="5" t="s">
        <v>1580</v>
      </c>
      <c r="D5507" s="5" t="s">
        <v>927</v>
      </c>
      <c r="E5507" s="5" t="s">
        <v>2318</v>
      </c>
      <c r="F5507" s="6">
        <v>100</v>
      </c>
      <c r="G5507" s="6"/>
      <c r="H5507" s="6">
        <v>100</v>
      </c>
      <c r="I5507" s="6">
        <v>100</v>
      </c>
      <c r="J5507" t="str">
        <f t="shared" ref="J5507:J5570" si="86">A5507&amp;D5507</f>
        <v>PMEKX-TGEA25EXN</v>
      </c>
      <c r="K5507" t="str">
        <f>IF((VLOOKUP(J5507,mdc!A:V,22,FALSE)=""),"non Collabo","collabo")</f>
        <v>collabo</v>
      </c>
      <c r="L5507" t="str" cm="1">
        <f t="array" ref="L5507">IFERROR(_xlfn.IFS(G5507&lt;0,"shortage",H5507&lt;0,"shortage",I5507&lt;0,"shortage"),"ok")</f>
        <v>ok</v>
      </c>
    </row>
    <row r="5508" spans="1:12" hidden="1" x14ac:dyDescent="0.35">
      <c r="A5508" s="5" t="s">
        <v>79</v>
      </c>
      <c r="B5508" s="5" t="s">
        <v>25</v>
      </c>
      <c r="C5508" s="5" t="s">
        <v>1580</v>
      </c>
      <c r="D5508" s="5" t="s">
        <v>927</v>
      </c>
      <c r="E5508" s="5" t="s">
        <v>7</v>
      </c>
      <c r="F5508" s="6">
        <v>0.90900000000000003</v>
      </c>
      <c r="G5508" s="6"/>
      <c r="H5508" s="6">
        <v>0.20200000000000001</v>
      </c>
      <c r="I5508" s="6">
        <v>0.10100000000000001</v>
      </c>
      <c r="J5508" t="str">
        <f t="shared" si="86"/>
        <v>PMEKX-TGEA25EXN</v>
      </c>
      <c r="K5508" t="str">
        <f>IF((VLOOKUP(J5508,mdc!A:V,22,FALSE)=""),"non Collabo","collabo")</f>
        <v>collabo</v>
      </c>
      <c r="L5508" t="str" cm="1">
        <f t="array" ref="L5508">IFERROR(_xlfn.IFS(G5508&lt;0,"shortage",H5508&lt;0,"shortage",I5508&lt;0,"shortage"),"ok")</f>
        <v>ok</v>
      </c>
    </row>
    <row r="5509" spans="1:12" hidden="1" x14ac:dyDescent="0.35">
      <c r="A5509" s="5" t="s">
        <v>79</v>
      </c>
      <c r="B5509" s="5" t="s">
        <v>25</v>
      </c>
      <c r="C5509" s="5" t="s">
        <v>1580</v>
      </c>
      <c r="D5509" s="5" t="s">
        <v>927</v>
      </c>
      <c r="E5509" s="5" t="s">
        <v>1566</v>
      </c>
      <c r="F5509" s="6">
        <v>0.90900000000000003</v>
      </c>
      <c r="G5509" s="6"/>
      <c r="H5509" s="6">
        <v>0.20200000000000001</v>
      </c>
      <c r="I5509" s="6">
        <v>0.10100000000000001</v>
      </c>
      <c r="J5509" t="str">
        <f t="shared" si="86"/>
        <v>PMEKX-TGEA25EXN</v>
      </c>
      <c r="K5509" t="str">
        <f>IF((VLOOKUP(J5509,mdc!A:V,22,FALSE)=""),"non Collabo","collabo")</f>
        <v>collabo</v>
      </c>
      <c r="L5509" t="str" cm="1">
        <f t="array" ref="L5509">IFERROR(_xlfn.IFS(G5509&lt;0,"shortage",H5509&lt;0,"shortage",I5509&lt;0,"shortage"),"ok")</f>
        <v>ok</v>
      </c>
    </row>
    <row r="5510" spans="1:12" ht="15" hidden="1" thickBot="1" x14ac:dyDescent="0.4">
      <c r="A5510" s="5" t="s">
        <v>79</v>
      </c>
      <c r="B5510" s="5" t="s">
        <v>25</v>
      </c>
      <c r="C5510" s="5" t="s">
        <v>1580</v>
      </c>
      <c r="D5510" s="7" t="s">
        <v>927</v>
      </c>
      <c r="E5510" s="7" t="s">
        <v>8</v>
      </c>
      <c r="F5510" s="8">
        <v>0</v>
      </c>
      <c r="G5510" s="8"/>
      <c r="H5510" s="8">
        <v>0</v>
      </c>
      <c r="I5510" s="8">
        <v>0</v>
      </c>
      <c r="J5510" t="str">
        <f t="shared" si="86"/>
        <v>PMEKX-TGEA25EXN</v>
      </c>
      <c r="K5510" t="str">
        <f>IF((VLOOKUP(J5510,mdc!A:V,22,FALSE)=""),"non Collabo","collabo")</f>
        <v>collabo</v>
      </c>
    </row>
    <row r="5511" spans="1:12" hidden="1" x14ac:dyDescent="0.35">
      <c r="A5511" s="5" t="s">
        <v>79</v>
      </c>
      <c r="B5511" s="5" t="s">
        <v>25</v>
      </c>
      <c r="C5511" s="5" t="s">
        <v>1580</v>
      </c>
      <c r="D5511" s="3" t="s">
        <v>47</v>
      </c>
      <c r="E5511" s="3" t="s">
        <v>5</v>
      </c>
      <c r="F5511" s="4">
        <v>150</v>
      </c>
      <c r="G5511" s="4">
        <v>759</v>
      </c>
      <c r="H5511" s="4">
        <v>462</v>
      </c>
      <c r="I5511" s="4">
        <v>228</v>
      </c>
      <c r="J5511" t="str">
        <f t="shared" si="86"/>
        <v>PMEKX-TGF310EXM</v>
      </c>
      <c r="K5511" t="str">
        <f>IF((VLOOKUP(J5511,mdc!A:V,22,FALSE)=""),"non Collabo","collabo")</f>
        <v>collabo</v>
      </c>
      <c r="L5511" t="str" cm="1">
        <f t="array" ref="L5511">IFERROR(_xlfn.IFS(G5511&lt;0,"shortage",H5511&lt;0,"shortage",I5511&lt;0,"shortage"),"ok")</f>
        <v>ok</v>
      </c>
    </row>
    <row r="5512" spans="1:12" hidden="1" x14ac:dyDescent="0.35">
      <c r="A5512" s="5" t="s">
        <v>79</v>
      </c>
      <c r="B5512" s="5" t="s">
        <v>25</v>
      </c>
      <c r="C5512" s="5" t="s">
        <v>1580</v>
      </c>
      <c r="D5512" s="5" t="s">
        <v>47</v>
      </c>
      <c r="E5512" s="5" t="s">
        <v>1565</v>
      </c>
      <c r="F5512" s="6">
        <v>150</v>
      </c>
      <c r="G5512" s="6">
        <v>759</v>
      </c>
      <c r="H5512" s="6">
        <v>462</v>
      </c>
      <c r="I5512" s="6">
        <v>228</v>
      </c>
      <c r="J5512" t="str">
        <f t="shared" si="86"/>
        <v>PMEKX-TGF310EXM</v>
      </c>
      <c r="K5512" t="str">
        <f>IF((VLOOKUP(J5512,mdc!A:V,22,FALSE)=""),"non Collabo","collabo")</f>
        <v>collabo</v>
      </c>
      <c r="L5512" t="str" cm="1">
        <f t="array" ref="L5512">IFERROR(_xlfn.IFS(G5512&lt;0,"shortage",H5512&lt;0,"shortage",I5512&lt;0,"shortage"),"ok")</f>
        <v>ok</v>
      </c>
    </row>
    <row r="5513" spans="1:12" hidden="1" x14ac:dyDescent="0.35">
      <c r="A5513" s="5" t="s">
        <v>79</v>
      </c>
      <c r="B5513" s="5" t="s">
        <v>25</v>
      </c>
      <c r="C5513" s="5" t="s">
        <v>1580</v>
      </c>
      <c r="D5513" s="5" t="s">
        <v>47</v>
      </c>
      <c r="E5513" s="5" t="s">
        <v>6</v>
      </c>
      <c r="F5513" s="6">
        <v>0</v>
      </c>
      <c r="G5513" s="6">
        <v>0</v>
      </c>
      <c r="H5513" s="6">
        <v>0</v>
      </c>
      <c r="I5513" s="6">
        <v>0</v>
      </c>
      <c r="J5513" t="str">
        <f t="shared" si="86"/>
        <v>PMEKX-TGF310EXM</v>
      </c>
      <c r="K5513" t="str">
        <f>IF((VLOOKUP(J5513,mdc!A:V,22,FALSE)=""),"non Collabo","collabo")</f>
        <v>collabo</v>
      </c>
      <c r="L5513" t="str" cm="1">
        <f t="array" ref="L5513">IFERROR(_xlfn.IFS(G5513&lt;0,"shortage",H5513&lt;0,"shortage",I5513&lt;0,"shortage"),"ok")</f>
        <v>ok</v>
      </c>
    </row>
    <row r="5514" spans="1:12" hidden="1" x14ac:dyDescent="0.35">
      <c r="A5514" s="5" t="s">
        <v>79</v>
      </c>
      <c r="B5514" s="5" t="s">
        <v>25</v>
      </c>
      <c r="C5514" s="5" t="s">
        <v>1580</v>
      </c>
      <c r="D5514" s="5" t="s">
        <v>47</v>
      </c>
      <c r="E5514" s="5" t="s">
        <v>2318</v>
      </c>
      <c r="F5514" s="6">
        <v>100</v>
      </c>
      <c r="G5514" s="6">
        <v>100</v>
      </c>
      <c r="H5514" s="6">
        <v>100</v>
      </c>
      <c r="I5514" s="6">
        <v>100</v>
      </c>
      <c r="J5514" t="str">
        <f t="shared" si="86"/>
        <v>PMEKX-TGF310EXM</v>
      </c>
      <c r="K5514" t="str">
        <f>IF((VLOOKUP(J5514,mdc!A:V,22,FALSE)=""),"non Collabo","collabo")</f>
        <v>collabo</v>
      </c>
      <c r="L5514" t="str" cm="1">
        <f t="array" ref="L5514">IFERROR(_xlfn.IFS(G5514&lt;0,"shortage",H5514&lt;0,"shortage",I5514&lt;0,"shortage"),"ok")</f>
        <v>ok</v>
      </c>
    </row>
    <row r="5515" spans="1:12" hidden="1" x14ac:dyDescent="0.35">
      <c r="A5515" s="5" t="s">
        <v>79</v>
      </c>
      <c r="B5515" s="5" t="s">
        <v>25</v>
      </c>
      <c r="C5515" s="5" t="s">
        <v>1580</v>
      </c>
      <c r="D5515" s="5" t="s">
        <v>47</v>
      </c>
      <c r="E5515" s="5" t="s">
        <v>7</v>
      </c>
      <c r="F5515" s="6">
        <v>5.9145000000000003</v>
      </c>
      <c r="G5515" s="6">
        <v>29.92737</v>
      </c>
      <c r="H5515" s="6">
        <v>18.216660000000001</v>
      </c>
      <c r="I5515" s="6">
        <v>8.9900400000000005</v>
      </c>
      <c r="J5515" t="str">
        <f t="shared" si="86"/>
        <v>PMEKX-TGF310EXM</v>
      </c>
      <c r="K5515" t="str">
        <f>IF((VLOOKUP(J5515,mdc!A:V,22,FALSE)=""),"non Collabo","collabo")</f>
        <v>collabo</v>
      </c>
      <c r="L5515" t="str" cm="1">
        <f t="array" ref="L5515">IFERROR(_xlfn.IFS(G5515&lt;0,"shortage",H5515&lt;0,"shortage",I5515&lt;0,"shortage"),"ok")</f>
        <v>ok</v>
      </c>
    </row>
    <row r="5516" spans="1:12" hidden="1" x14ac:dyDescent="0.35">
      <c r="A5516" s="5" t="s">
        <v>79</v>
      </c>
      <c r="B5516" s="5" t="s">
        <v>25</v>
      </c>
      <c r="C5516" s="5" t="s">
        <v>1580</v>
      </c>
      <c r="D5516" s="5" t="s">
        <v>47</v>
      </c>
      <c r="E5516" s="5" t="s">
        <v>1566</v>
      </c>
      <c r="F5516" s="6">
        <v>5.9145000000000003</v>
      </c>
      <c r="G5516" s="6">
        <v>29.92737</v>
      </c>
      <c r="H5516" s="6">
        <v>18.216660000000001</v>
      </c>
      <c r="I5516" s="6">
        <v>8.9900400000000005</v>
      </c>
      <c r="J5516" t="str">
        <f t="shared" si="86"/>
        <v>PMEKX-TGF310EXM</v>
      </c>
      <c r="K5516" t="str">
        <f>IF((VLOOKUP(J5516,mdc!A:V,22,FALSE)=""),"non Collabo","collabo")</f>
        <v>collabo</v>
      </c>
      <c r="L5516" t="str" cm="1">
        <f t="array" ref="L5516">IFERROR(_xlfn.IFS(G5516&lt;0,"shortage",H5516&lt;0,"shortage",I5516&lt;0,"shortage"),"ok")</f>
        <v>ok</v>
      </c>
    </row>
    <row r="5517" spans="1:12" ht="15" hidden="1" thickBot="1" x14ac:dyDescent="0.4">
      <c r="A5517" s="5" t="s">
        <v>79</v>
      </c>
      <c r="B5517" s="5" t="s">
        <v>25</v>
      </c>
      <c r="C5517" s="5" t="s">
        <v>1580</v>
      </c>
      <c r="D5517" s="7" t="s">
        <v>47</v>
      </c>
      <c r="E5517" s="7" t="s">
        <v>8</v>
      </c>
      <c r="F5517" s="8">
        <v>0</v>
      </c>
      <c r="G5517" s="8">
        <v>0</v>
      </c>
      <c r="H5517" s="8">
        <v>0</v>
      </c>
      <c r="I5517" s="8">
        <v>0</v>
      </c>
      <c r="J5517" t="str">
        <f t="shared" si="86"/>
        <v>PMEKX-TGF310EXM</v>
      </c>
      <c r="K5517" t="str">
        <f>IF((VLOOKUP(J5517,mdc!A:V,22,FALSE)=""),"non Collabo","collabo")</f>
        <v>collabo</v>
      </c>
    </row>
    <row r="5518" spans="1:12" hidden="1" x14ac:dyDescent="0.35">
      <c r="A5518" s="5" t="s">
        <v>79</v>
      </c>
      <c r="B5518" s="5" t="s">
        <v>25</v>
      </c>
      <c r="C5518" s="5" t="s">
        <v>1580</v>
      </c>
      <c r="D5518" s="3" t="s">
        <v>928</v>
      </c>
      <c r="E5518" s="3" t="s">
        <v>5</v>
      </c>
      <c r="F5518" s="4">
        <v>315</v>
      </c>
      <c r="G5518" s="4">
        <v>303</v>
      </c>
      <c r="H5518" s="4">
        <v>57</v>
      </c>
      <c r="I5518" s="4">
        <v>528</v>
      </c>
      <c r="J5518" t="str">
        <f t="shared" si="86"/>
        <v>PMEKX-TGF320EM</v>
      </c>
      <c r="K5518" t="str">
        <f>IF((VLOOKUP(J5518,mdc!A:V,22,FALSE)=""),"non Collabo","collabo")</f>
        <v>collabo</v>
      </c>
      <c r="L5518" t="str" cm="1">
        <f t="array" ref="L5518">IFERROR(_xlfn.IFS(G5518&lt;0,"shortage",H5518&lt;0,"shortage",I5518&lt;0,"shortage"),"ok")</f>
        <v>ok</v>
      </c>
    </row>
    <row r="5519" spans="1:12" hidden="1" x14ac:dyDescent="0.35">
      <c r="A5519" s="5" t="s">
        <v>79</v>
      </c>
      <c r="B5519" s="5" t="s">
        <v>25</v>
      </c>
      <c r="C5519" s="5" t="s">
        <v>1580</v>
      </c>
      <c r="D5519" s="5" t="s">
        <v>928</v>
      </c>
      <c r="E5519" s="5" t="s">
        <v>1565</v>
      </c>
      <c r="F5519" s="6">
        <v>315</v>
      </c>
      <c r="G5519" s="6">
        <v>303</v>
      </c>
      <c r="H5519" s="6">
        <v>57</v>
      </c>
      <c r="I5519" s="6">
        <v>528</v>
      </c>
      <c r="J5519" t="str">
        <f t="shared" si="86"/>
        <v>PMEKX-TGF320EM</v>
      </c>
      <c r="K5519" t="str">
        <f>IF((VLOOKUP(J5519,mdc!A:V,22,FALSE)=""),"non Collabo","collabo")</f>
        <v>collabo</v>
      </c>
      <c r="L5519" t="str" cm="1">
        <f t="array" ref="L5519">IFERROR(_xlfn.IFS(G5519&lt;0,"shortage",H5519&lt;0,"shortage",I5519&lt;0,"shortage"),"ok")</f>
        <v>ok</v>
      </c>
    </row>
    <row r="5520" spans="1:12" hidden="1" x14ac:dyDescent="0.35">
      <c r="A5520" s="5" t="s">
        <v>79</v>
      </c>
      <c r="B5520" s="5" t="s">
        <v>25</v>
      </c>
      <c r="C5520" s="5" t="s">
        <v>1580</v>
      </c>
      <c r="D5520" s="5" t="s">
        <v>928</v>
      </c>
      <c r="E5520" s="5" t="s">
        <v>6</v>
      </c>
      <c r="F5520" s="6">
        <v>0</v>
      </c>
      <c r="G5520" s="6">
        <v>0</v>
      </c>
      <c r="H5520" s="6">
        <v>0</v>
      </c>
      <c r="I5520" s="6">
        <v>0</v>
      </c>
      <c r="J5520" t="str">
        <f t="shared" si="86"/>
        <v>PMEKX-TGF320EM</v>
      </c>
      <c r="K5520" t="str">
        <f>IF((VLOOKUP(J5520,mdc!A:V,22,FALSE)=""),"non Collabo","collabo")</f>
        <v>collabo</v>
      </c>
      <c r="L5520" t="str" cm="1">
        <f t="array" ref="L5520">IFERROR(_xlfn.IFS(G5520&lt;0,"shortage",H5520&lt;0,"shortage",I5520&lt;0,"shortage"),"ok")</f>
        <v>ok</v>
      </c>
    </row>
    <row r="5521" spans="1:12" hidden="1" x14ac:dyDescent="0.35">
      <c r="A5521" s="5" t="s">
        <v>79</v>
      </c>
      <c r="B5521" s="5" t="s">
        <v>25</v>
      </c>
      <c r="C5521" s="5" t="s">
        <v>1580</v>
      </c>
      <c r="D5521" s="5" t="s">
        <v>928</v>
      </c>
      <c r="E5521" s="5" t="s">
        <v>2318</v>
      </c>
      <c r="F5521" s="6">
        <v>100</v>
      </c>
      <c r="G5521" s="6">
        <v>100</v>
      </c>
      <c r="H5521" s="6">
        <v>100</v>
      </c>
      <c r="I5521" s="6">
        <v>100</v>
      </c>
      <c r="J5521" t="str">
        <f t="shared" si="86"/>
        <v>PMEKX-TGF320EM</v>
      </c>
      <c r="K5521" t="str">
        <f>IF((VLOOKUP(J5521,mdc!A:V,22,FALSE)=""),"non Collabo","collabo")</f>
        <v>collabo</v>
      </c>
      <c r="L5521" t="str" cm="1">
        <f t="array" ref="L5521">IFERROR(_xlfn.IFS(G5521&lt;0,"shortage",H5521&lt;0,"shortage",I5521&lt;0,"shortage"),"ok")</f>
        <v>ok</v>
      </c>
    </row>
    <row r="5522" spans="1:12" hidden="1" x14ac:dyDescent="0.35">
      <c r="A5522" s="5" t="s">
        <v>79</v>
      </c>
      <c r="B5522" s="5" t="s">
        <v>25</v>
      </c>
      <c r="C5522" s="5" t="s">
        <v>1580</v>
      </c>
      <c r="D5522" s="5" t="s">
        <v>928</v>
      </c>
      <c r="E5522" s="5" t="s">
        <v>7</v>
      </c>
      <c r="F5522" s="6">
        <v>10.20285</v>
      </c>
      <c r="G5522" s="6">
        <v>9.8141700000000007</v>
      </c>
      <c r="H5522" s="6">
        <v>1.84623</v>
      </c>
      <c r="I5522" s="6">
        <v>17.10192</v>
      </c>
      <c r="J5522" t="str">
        <f t="shared" si="86"/>
        <v>PMEKX-TGF320EM</v>
      </c>
      <c r="K5522" t="str">
        <f>IF((VLOOKUP(J5522,mdc!A:V,22,FALSE)=""),"non Collabo","collabo")</f>
        <v>collabo</v>
      </c>
      <c r="L5522" t="str" cm="1">
        <f t="array" ref="L5522">IFERROR(_xlfn.IFS(G5522&lt;0,"shortage",H5522&lt;0,"shortage",I5522&lt;0,"shortage"),"ok")</f>
        <v>ok</v>
      </c>
    </row>
    <row r="5523" spans="1:12" hidden="1" x14ac:dyDescent="0.35">
      <c r="A5523" s="5" t="s">
        <v>79</v>
      </c>
      <c r="B5523" s="5" t="s">
        <v>25</v>
      </c>
      <c r="C5523" s="5" t="s">
        <v>1580</v>
      </c>
      <c r="D5523" s="5" t="s">
        <v>928</v>
      </c>
      <c r="E5523" s="5" t="s">
        <v>1566</v>
      </c>
      <c r="F5523" s="6">
        <v>11.45655</v>
      </c>
      <c r="G5523" s="6">
        <v>11.020110000000001</v>
      </c>
      <c r="H5523" s="6">
        <v>2.0730900000000001</v>
      </c>
      <c r="I5523" s="6">
        <v>19.20336</v>
      </c>
      <c r="J5523" t="str">
        <f t="shared" si="86"/>
        <v>PMEKX-TGF320EM</v>
      </c>
      <c r="K5523" t="str">
        <f>IF((VLOOKUP(J5523,mdc!A:V,22,FALSE)=""),"non Collabo","collabo")</f>
        <v>collabo</v>
      </c>
      <c r="L5523" t="str" cm="1">
        <f t="array" ref="L5523">IFERROR(_xlfn.IFS(G5523&lt;0,"shortage",H5523&lt;0,"shortage",I5523&lt;0,"shortage"),"ok")</f>
        <v>ok</v>
      </c>
    </row>
    <row r="5524" spans="1:12" ht="15" hidden="1" thickBot="1" x14ac:dyDescent="0.4">
      <c r="A5524" s="5" t="s">
        <v>79</v>
      </c>
      <c r="B5524" s="5" t="s">
        <v>25</v>
      </c>
      <c r="C5524" s="5" t="s">
        <v>1580</v>
      </c>
      <c r="D5524" s="7" t="s">
        <v>928</v>
      </c>
      <c r="E5524" s="7" t="s">
        <v>8</v>
      </c>
      <c r="F5524" s="8">
        <v>-1.2537</v>
      </c>
      <c r="G5524" s="8">
        <v>-1.20594</v>
      </c>
      <c r="H5524" s="8">
        <v>-0.22686000000000001</v>
      </c>
      <c r="I5524" s="8">
        <v>-2.1014400000000002</v>
      </c>
      <c r="J5524" t="str">
        <f t="shared" si="86"/>
        <v>PMEKX-TGF320EM</v>
      </c>
      <c r="K5524" t="str">
        <f>IF((VLOOKUP(J5524,mdc!A:V,22,FALSE)=""),"non Collabo","collabo")</f>
        <v>collabo</v>
      </c>
    </row>
    <row r="5525" spans="1:12" hidden="1" x14ac:dyDescent="0.35">
      <c r="A5525" s="5" t="s">
        <v>79</v>
      </c>
      <c r="B5525" s="5" t="s">
        <v>25</v>
      </c>
      <c r="C5525" s="5" t="s">
        <v>1580</v>
      </c>
      <c r="D5525" s="3" t="s">
        <v>929</v>
      </c>
      <c r="E5525" s="3" t="s">
        <v>5</v>
      </c>
      <c r="F5525" s="4"/>
      <c r="G5525" s="4">
        <v>216</v>
      </c>
      <c r="H5525" s="4">
        <v>135</v>
      </c>
      <c r="I5525" s="4">
        <v>150</v>
      </c>
      <c r="J5525" t="str">
        <f t="shared" si="86"/>
        <v>PMEKX-TGF320EXM</v>
      </c>
      <c r="K5525" t="str">
        <f>IF((VLOOKUP(J5525,mdc!A:V,22,FALSE)=""),"non Collabo","collabo")</f>
        <v>collabo</v>
      </c>
      <c r="L5525" t="str" cm="1">
        <f t="array" ref="L5525">IFERROR(_xlfn.IFS(G5525&lt;0,"shortage",H5525&lt;0,"shortage",I5525&lt;0,"shortage"),"ok")</f>
        <v>ok</v>
      </c>
    </row>
    <row r="5526" spans="1:12" hidden="1" x14ac:dyDescent="0.35">
      <c r="A5526" s="5" t="s">
        <v>79</v>
      </c>
      <c r="B5526" s="5" t="s">
        <v>25</v>
      </c>
      <c r="C5526" s="5" t="s">
        <v>1580</v>
      </c>
      <c r="D5526" s="5" t="s">
        <v>929</v>
      </c>
      <c r="E5526" s="5" t="s">
        <v>1565</v>
      </c>
      <c r="F5526" s="6"/>
      <c r="G5526" s="6">
        <v>216</v>
      </c>
      <c r="H5526" s="6">
        <v>135</v>
      </c>
      <c r="I5526" s="6">
        <v>150</v>
      </c>
      <c r="J5526" t="str">
        <f t="shared" si="86"/>
        <v>PMEKX-TGF320EXM</v>
      </c>
      <c r="K5526" t="str">
        <f>IF((VLOOKUP(J5526,mdc!A:V,22,FALSE)=""),"non Collabo","collabo")</f>
        <v>collabo</v>
      </c>
      <c r="L5526" t="str" cm="1">
        <f t="array" ref="L5526">IFERROR(_xlfn.IFS(G5526&lt;0,"shortage",H5526&lt;0,"shortage",I5526&lt;0,"shortage"),"ok")</f>
        <v>ok</v>
      </c>
    </row>
    <row r="5527" spans="1:12" hidden="1" x14ac:dyDescent="0.35">
      <c r="A5527" s="5" t="s">
        <v>79</v>
      </c>
      <c r="B5527" s="5" t="s">
        <v>25</v>
      </c>
      <c r="C5527" s="5" t="s">
        <v>1580</v>
      </c>
      <c r="D5527" s="5" t="s">
        <v>929</v>
      </c>
      <c r="E5527" s="5" t="s">
        <v>6</v>
      </c>
      <c r="F5527" s="6"/>
      <c r="G5527" s="6">
        <v>0</v>
      </c>
      <c r="H5527" s="6">
        <v>0</v>
      </c>
      <c r="I5527" s="6">
        <v>0</v>
      </c>
      <c r="J5527" t="str">
        <f t="shared" si="86"/>
        <v>PMEKX-TGF320EXM</v>
      </c>
      <c r="K5527" t="str">
        <f>IF((VLOOKUP(J5527,mdc!A:V,22,FALSE)=""),"non Collabo","collabo")</f>
        <v>collabo</v>
      </c>
      <c r="L5527" t="str" cm="1">
        <f t="array" ref="L5527">IFERROR(_xlfn.IFS(G5527&lt;0,"shortage",H5527&lt;0,"shortage",I5527&lt;0,"shortage"),"ok")</f>
        <v>ok</v>
      </c>
    </row>
    <row r="5528" spans="1:12" hidden="1" x14ac:dyDescent="0.35">
      <c r="A5528" s="5" t="s">
        <v>79</v>
      </c>
      <c r="B5528" s="5" t="s">
        <v>25</v>
      </c>
      <c r="C5528" s="5" t="s">
        <v>1580</v>
      </c>
      <c r="D5528" s="5" t="s">
        <v>929</v>
      </c>
      <c r="E5528" s="5" t="s">
        <v>2318</v>
      </c>
      <c r="F5528" s="6"/>
      <c r="G5528" s="6">
        <v>100</v>
      </c>
      <c r="H5528" s="6">
        <v>100</v>
      </c>
      <c r="I5528" s="6">
        <v>100</v>
      </c>
      <c r="J5528" t="str">
        <f t="shared" si="86"/>
        <v>PMEKX-TGF320EXM</v>
      </c>
      <c r="K5528" t="str">
        <f>IF((VLOOKUP(J5528,mdc!A:V,22,FALSE)=""),"non Collabo","collabo")</f>
        <v>collabo</v>
      </c>
      <c r="L5528" t="str" cm="1">
        <f t="array" ref="L5528">IFERROR(_xlfn.IFS(G5528&lt;0,"shortage",H5528&lt;0,"shortage",I5528&lt;0,"shortage"),"ok")</f>
        <v>ok</v>
      </c>
    </row>
    <row r="5529" spans="1:12" hidden="1" x14ac:dyDescent="0.35">
      <c r="A5529" s="5" t="s">
        <v>79</v>
      </c>
      <c r="B5529" s="5" t="s">
        <v>25</v>
      </c>
      <c r="C5529" s="5" t="s">
        <v>1580</v>
      </c>
      <c r="D5529" s="5" t="s">
        <v>929</v>
      </c>
      <c r="E5529" s="5" t="s">
        <v>7</v>
      </c>
      <c r="F5529" s="6"/>
      <c r="G5529" s="6">
        <v>9.4283999999999999</v>
      </c>
      <c r="H5529" s="6">
        <v>5.8927500000000004</v>
      </c>
      <c r="I5529" s="6">
        <v>6.5475000000000003</v>
      </c>
      <c r="J5529" t="str">
        <f t="shared" si="86"/>
        <v>PMEKX-TGF320EXM</v>
      </c>
      <c r="K5529" t="str">
        <f>IF((VLOOKUP(J5529,mdc!A:V,22,FALSE)=""),"non Collabo","collabo")</f>
        <v>collabo</v>
      </c>
      <c r="L5529" t="str" cm="1">
        <f t="array" ref="L5529">IFERROR(_xlfn.IFS(G5529&lt;0,"shortage",H5529&lt;0,"shortage",I5529&lt;0,"shortage"),"ok")</f>
        <v>ok</v>
      </c>
    </row>
    <row r="5530" spans="1:12" hidden="1" x14ac:dyDescent="0.35">
      <c r="A5530" s="5" t="s">
        <v>79</v>
      </c>
      <c r="B5530" s="5" t="s">
        <v>25</v>
      </c>
      <c r="C5530" s="5" t="s">
        <v>1580</v>
      </c>
      <c r="D5530" s="5" t="s">
        <v>929</v>
      </c>
      <c r="E5530" s="5" t="s">
        <v>1566</v>
      </c>
      <c r="F5530" s="6"/>
      <c r="G5530" s="6">
        <v>9.4283999999999999</v>
      </c>
      <c r="H5530" s="6">
        <v>5.8927500000000004</v>
      </c>
      <c r="I5530" s="6">
        <v>6.5475000000000003</v>
      </c>
      <c r="J5530" t="str">
        <f t="shared" si="86"/>
        <v>PMEKX-TGF320EXM</v>
      </c>
      <c r="K5530" t="str">
        <f>IF((VLOOKUP(J5530,mdc!A:V,22,FALSE)=""),"non Collabo","collabo")</f>
        <v>collabo</v>
      </c>
      <c r="L5530" t="str" cm="1">
        <f t="array" ref="L5530">IFERROR(_xlfn.IFS(G5530&lt;0,"shortage",H5530&lt;0,"shortage",I5530&lt;0,"shortage"),"ok")</f>
        <v>ok</v>
      </c>
    </row>
    <row r="5531" spans="1:12" ht="15" hidden="1" thickBot="1" x14ac:dyDescent="0.4">
      <c r="A5531" s="5" t="s">
        <v>79</v>
      </c>
      <c r="B5531" s="5" t="s">
        <v>25</v>
      </c>
      <c r="C5531" s="5" t="s">
        <v>1580</v>
      </c>
      <c r="D5531" s="7" t="s">
        <v>929</v>
      </c>
      <c r="E5531" s="7" t="s">
        <v>8</v>
      </c>
      <c r="F5531" s="8"/>
      <c r="G5531" s="8">
        <v>0</v>
      </c>
      <c r="H5531" s="8">
        <v>0</v>
      </c>
      <c r="I5531" s="8">
        <v>0</v>
      </c>
      <c r="J5531" t="str">
        <f t="shared" si="86"/>
        <v>PMEKX-TGF320EXM</v>
      </c>
      <c r="K5531" t="str">
        <f>IF((VLOOKUP(J5531,mdc!A:V,22,FALSE)=""),"non Collabo","collabo")</f>
        <v>collabo</v>
      </c>
    </row>
    <row r="5532" spans="1:12" hidden="1" x14ac:dyDescent="0.35">
      <c r="A5532" s="5" t="s">
        <v>79</v>
      </c>
      <c r="B5532" s="5" t="s">
        <v>25</v>
      </c>
      <c r="C5532" s="5" t="s">
        <v>1580</v>
      </c>
      <c r="D5532" s="3" t="s">
        <v>2357</v>
      </c>
      <c r="E5532" s="3" t="s">
        <v>5</v>
      </c>
      <c r="F5532" s="4"/>
      <c r="G5532" s="4"/>
      <c r="H5532" s="4">
        <v>285</v>
      </c>
      <c r="I5532" s="4">
        <v>315</v>
      </c>
      <c r="J5532" t="str">
        <f t="shared" si="86"/>
        <v>PMEKX-TGFA30EM</v>
      </c>
      <c r="K5532" t="str">
        <f>IF((VLOOKUP(J5532,mdc!A:V,22,FALSE)=""),"non Collabo","collabo")</f>
        <v>collabo</v>
      </c>
      <c r="L5532" t="str" cm="1">
        <f t="array" ref="L5532">IFERROR(_xlfn.IFS(G5532&lt;0,"shortage",H5532&lt;0,"shortage",I5532&lt;0,"shortage"),"ok")</f>
        <v>ok</v>
      </c>
    </row>
    <row r="5533" spans="1:12" hidden="1" x14ac:dyDescent="0.35">
      <c r="A5533" s="5" t="s">
        <v>79</v>
      </c>
      <c r="B5533" s="5" t="s">
        <v>25</v>
      </c>
      <c r="C5533" s="5" t="s">
        <v>1580</v>
      </c>
      <c r="D5533" s="5" t="s">
        <v>2357</v>
      </c>
      <c r="E5533" s="5" t="s">
        <v>1565</v>
      </c>
      <c r="F5533" s="6"/>
      <c r="G5533" s="6"/>
      <c r="H5533" s="6">
        <v>285</v>
      </c>
      <c r="I5533" s="6">
        <v>315</v>
      </c>
      <c r="J5533" t="str">
        <f t="shared" si="86"/>
        <v>PMEKX-TGFA30EM</v>
      </c>
      <c r="K5533" t="str">
        <f>IF((VLOOKUP(J5533,mdc!A:V,22,FALSE)=""),"non Collabo","collabo")</f>
        <v>collabo</v>
      </c>
      <c r="L5533" t="str" cm="1">
        <f t="array" ref="L5533">IFERROR(_xlfn.IFS(G5533&lt;0,"shortage",H5533&lt;0,"shortage",I5533&lt;0,"shortage"),"ok")</f>
        <v>ok</v>
      </c>
    </row>
    <row r="5534" spans="1:12" hidden="1" x14ac:dyDescent="0.35">
      <c r="A5534" s="5" t="s">
        <v>79</v>
      </c>
      <c r="B5534" s="5" t="s">
        <v>25</v>
      </c>
      <c r="C5534" s="5" t="s">
        <v>1580</v>
      </c>
      <c r="D5534" s="5" t="s">
        <v>2357</v>
      </c>
      <c r="E5534" s="5" t="s">
        <v>6</v>
      </c>
      <c r="F5534" s="6"/>
      <c r="G5534" s="6"/>
      <c r="H5534" s="6">
        <v>0</v>
      </c>
      <c r="I5534" s="6">
        <v>0</v>
      </c>
      <c r="J5534" t="str">
        <f t="shared" si="86"/>
        <v>PMEKX-TGFA30EM</v>
      </c>
      <c r="K5534" t="str">
        <f>IF((VLOOKUP(J5534,mdc!A:V,22,FALSE)=""),"non Collabo","collabo")</f>
        <v>collabo</v>
      </c>
      <c r="L5534" t="str" cm="1">
        <f t="array" ref="L5534">IFERROR(_xlfn.IFS(G5534&lt;0,"shortage",H5534&lt;0,"shortage",I5534&lt;0,"shortage"),"ok")</f>
        <v>ok</v>
      </c>
    </row>
    <row r="5535" spans="1:12" hidden="1" x14ac:dyDescent="0.35">
      <c r="A5535" s="5" t="s">
        <v>79</v>
      </c>
      <c r="B5535" s="5" t="s">
        <v>25</v>
      </c>
      <c r="C5535" s="5" t="s">
        <v>1580</v>
      </c>
      <c r="D5535" s="5" t="s">
        <v>2357</v>
      </c>
      <c r="E5535" s="5" t="s">
        <v>2318</v>
      </c>
      <c r="F5535" s="6"/>
      <c r="G5535" s="6"/>
      <c r="H5535" s="6">
        <v>100</v>
      </c>
      <c r="I5535" s="6">
        <v>100</v>
      </c>
      <c r="J5535" t="str">
        <f t="shared" si="86"/>
        <v>PMEKX-TGFA30EM</v>
      </c>
      <c r="K5535" t="str">
        <f>IF((VLOOKUP(J5535,mdc!A:V,22,FALSE)=""),"non Collabo","collabo")</f>
        <v>collabo</v>
      </c>
      <c r="L5535" t="str" cm="1">
        <f t="array" ref="L5535">IFERROR(_xlfn.IFS(G5535&lt;0,"shortage",H5535&lt;0,"shortage",I5535&lt;0,"shortage"),"ok")</f>
        <v>ok</v>
      </c>
    </row>
    <row r="5536" spans="1:12" hidden="1" x14ac:dyDescent="0.35">
      <c r="A5536" s="5" t="s">
        <v>79</v>
      </c>
      <c r="B5536" s="5" t="s">
        <v>25</v>
      </c>
      <c r="C5536" s="5" t="s">
        <v>1580</v>
      </c>
      <c r="D5536" s="5" t="s">
        <v>2357</v>
      </c>
      <c r="E5536" s="5" t="s">
        <v>7</v>
      </c>
      <c r="F5536" s="6"/>
      <c r="G5536" s="6"/>
      <c r="H5536" s="6">
        <v>3.2204999999999999</v>
      </c>
      <c r="I5536" s="6">
        <v>3.5594999999999999</v>
      </c>
      <c r="J5536" t="str">
        <f t="shared" si="86"/>
        <v>PMEKX-TGFA30EM</v>
      </c>
      <c r="K5536" t="str">
        <f>IF((VLOOKUP(J5536,mdc!A:V,22,FALSE)=""),"non Collabo","collabo")</f>
        <v>collabo</v>
      </c>
      <c r="L5536" t="str" cm="1">
        <f t="array" ref="L5536">IFERROR(_xlfn.IFS(G5536&lt;0,"shortage",H5536&lt;0,"shortage",I5536&lt;0,"shortage"),"ok")</f>
        <v>ok</v>
      </c>
    </row>
    <row r="5537" spans="1:12" hidden="1" x14ac:dyDescent="0.35">
      <c r="A5537" s="5" t="s">
        <v>79</v>
      </c>
      <c r="B5537" s="5" t="s">
        <v>25</v>
      </c>
      <c r="C5537" s="5" t="s">
        <v>1580</v>
      </c>
      <c r="D5537" s="5" t="s">
        <v>2357</v>
      </c>
      <c r="E5537" s="5" t="s">
        <v>1566</v>
      </c>
      <c r="F5537" s="6"/>
      <c r="G5537" s="6"/>
      <c r="H5537" s="6">
        <v>3.62235</v>
      </c>
      <c r="I5537" s="6">
        <v>4.0036500000000004</v>
      </c>
      <c r="J5537" t="str">
        <f t="shared" si="86"/>
        <v>PMEKX-TGFA30EM</v>
      </c>
      <c r="K5537" t="str">
        <f>IF((VLOOKUP(J5537,mdc!A:V,22,FALSE)=""),"non Collabo","collabo")</f>
        <v>collabo</v>
      </c>
      <c r="L5537" t="str" cm="1">
        <f t="array" ref="L5537">IFERROR(_xlfn.IFS(G5537&lt;0,"shortage",H5537&lt;0,"shortage",I5537&lt;0,"shortage"),"ok")</f>
        <v>ok</v>
      </c>
    </row>
    <row r="5538" spans="1:12" ht="15" hidden="1" thickBot="1" x14ac:dyDescent="0.4">
      <c r="A5538" s="5" t="s">
        <v>79</v>
      </c>
      <c r="B5538" s="5" t="s">
        <v>25</v>
      </c>
      <c r="C5538" s="5" t="s">
        <v>1580</v>
      </c>
      <c r="D5538" s="7" t="s">
        <v>2357</v>
      </c>
      <c r="E5538" s="7" t="s">
        <v>8</v>
      </c>
      <c r="F5538" s="8"/>
      <c r="G5538" s="8"/>
      <c r="H5538" s="8">
        <v>-0.40184999999999998</v>
      </c>
      <c r="I5538" s="8">
        <v>-0.44414999999999999</v>
      </c>
      <c r="J5538" t="str">
        <f t="shared" si="86"/>
        <v>PMEKX-TGFA30EM</v>
      </c>
      <c r="K5538" t="str">
        <f>IF((VLOOKUP(J5538,mdc!A:V,22,FALSE)=""),"non Collabo","collabo")</f>
        <v>collabo</v>
      </c>
    </row>
    <row r="5539" spans="1:12" hidden="1" x14ac:dyDescent="0.35">
      <c r="A5539" s="5" t="s">
        <v>79</v>
      </c>
      <c r="B5539" s="5" t="s">
        <v>25</v>
      </c>
      <c r="C5539" s="5" t="s">
        <v>1580</v>
      </c>
      <c r="D5539" s="3" t="s">
        <v>930</v>
      </c>
      <c r="E5539" s="3" t="s">
        <v>5</v>
      </c>
      <c r="F5539" s="4">
        <v>120</v>
      </c>
      <c r="G5539" s="4">
        <v>35</v>
      </c>
      <c r="H5539" s="4">
        <v>90</v>
      </c>
      <c r="I5539" s="4">
        <v>15</v>
      </c>
      <c r="J5539" t="str">
        <f t="shared" si="86"/>
        <v>PMEKX-TGFA30EXM</v>
      </c>
      <c r="K5539" t="str">
        <f>IF((VLOOKUP(J5539,mdc!A:V,22,FALSE)=""),"non Collabo","collabo")</f>
        <v>collabo</v>
      </c>
      <c r="L5539" t="str" cm="1">
        <f t="array" ref="L5539">IFERROR(_xlfn.IFS(G5539&lt;0,"shortage",H5539&lt;0,"shortage",I5539&lt;0,"shortage"),"ok")</f>
        <v>ok</v>
      </c>
    </row>
    <row r="5540" spans="1:12" hidden="1" x14ac:dyDescent="0.35">
      <c r="A5540" s="5" t="s">
        <v>79</v>
      </c>
      <c r="B5540" s="5" t="s">
        <v>25</v>
      </c>
      <c r="C5540" s="5" t="s">
        <v>1580</v>
      </c>
      <c r="D5540" s="5" t="s">
        <v>930</v>
      </c>
      <c r="E5540" s="5" t="s">
        <v>1565</v>
      </c>
      <c r="F5540" s="6">
        <v>120</v>
      </c>
      <c r="G5540" s="6">
        <v>35</v>
      </c>
      <c r="H5540" s="6">
        <v>90</v>
      </c>
      <c r="I5540" s="6">
        <v>15</v>
      </c>
      <c r="J5540" t="str">
        <f t="shared" si="86"/>
        <v>PMEKX-TGFA30EXM</v>
      </c>
      <c r="K5540" t="str">
        <f>IF((VLOOKUP(J5540,mdc!A:V,22,FALSE)=""),"non Collabo","collabo")</f>
        <v>collabo</v>
      </c>
      <c r="L5540" t="str" cm="1">
        <f t="array" ref="L5540">IFERROR(_xlfn.IFS(G5540&lt;0,"shortage",H5540&lt;0,"shortage",I5540&lt;0,"shortage"),"ok")</f>
        <v>ok</v>
      </c>
    </row>
    <row r="5541" spans="1:12" hidden="1" x14ac:dyDescent="0.35">
      <c r="A5541" s="5" t="s">
        <v>79</v>
      </c>
      <c r="B5541" s="5" t="s">
        <v>25</v>
      </c>
      <c r="C5541" s="5" t="s">
        <v>1580</v>
      </c>
      <c r="D5541" s="5" t="s">
        <v>930</v>
      </c>
      <c r="E5541" s="5" t="s">
        <v>6</v>
      </c>
      <c r="F5541" s="6">
        <v>0</v>
      </c>
      <c r="G5541" s="6">
        <v>0</v>
      </c>
      <c r="H5541" s="6">
        <v>0</v>
      </c>
      <c r="I5541" s="6">
        <v>0</v>
      </c>
      <c r="J5541" t="str">
        <f t="shared" si="86"/>
        <v>PMEKX-TGFA30EXM</v>
      </c>
      <c r="K5541" t="str">
        <f>IF((VLOOKUP(J5541,mdc!A:V,22,FALSE)=""),"non Collabo","collabo")</f>
        <v>collabo</v>
      </c>
      <c r="L5541" t="str" cm="1">
        <f t="array" ref="L5541">IFERROR(_xlfn.IFS(G5541&lt;0,"shortage",H5541&lt;0,"shortage",I5541&lt;0,"shortage"),"ok")</f>
        <v>ok</v>
      </c>
    </row>
    <row r="5542" spans="1:12" hidden="1" x14ac:dyDescent="0.35">
      <c r="A5542" s="5" t="s">
        <v>79</v>
      </c>
      <c r="B5542" s="5" t="s">
        <v>25</v>
      </c>
      <c r="C5542" s="5" t="s">
        <v>1580</v>
      </c>
      <c r="D5542" s="5" t="s">
        <v>930</v>
      </c>
      <c r="E5542" s="5" t="s">
        <v>2318</v>
      </c>
      <c r="F5542" s="6">
        <v>100</v>
      </c>
      <c r="G5542" s="6">
        <v>100</v>
      </c>
      <c r="H5542" s="6">
        <v>100</v>
      </c>
      <c r="I5542" s="6">
        <v>100</v>
      </c>
      <c r="J5542" t="str">
        <f t="shared" si="86"/>
        <v>PMEKX-TGFA30EXM</v>
      </c>
      <c r="K5542" t="str">
        <f>IF((VLOOKUP(J5542,mdc!A:V,22,FALSE)=""),"non Collabo","collabo")</f>
        <v>collabo</v>
      </c>
      <c r="L5542" t="str" cm="1">
        <f t="array" ref="L5542">IFERROR(_xlfn.IFS(G5542&lt;0,"shortage",H5542&lt;0,"shortage",I5542&lt;0,"shortage"),"ok")</f>
        <v>ok</v>
      </c>
    </row>
    <row r="5543" spans="1:12" hidden="1" x14ac:dyDescent="0.35">
      <c r="A5543" s="5" t="s">
        <v>79</v>
      </c>
      <c r="B5543" s="5" t="s">
        <v>25</v>
      </c>
      <c r="C5543" s="5" t="s">
        <v>1580</v>
      </c>
      <c r="D5543" s="5" t="s">
        <v>930</v>
      </c>
      <c r="E5543" s="5" t="s">
        <v>7</v>
      </c>
      <c r="F5543" s="6">
        <v>1.44</v>
      </c>
      <c r="G5543" s="6">
        <v>0.42</v>
      </c>
      <c r="H5543" s="6">
        <v>1.08</v>
      </c>
      <c r="I5543" s="6">
        <v>0.18</v>
      </c>
      <c r="J5543" t="str">
        <f t="shared" si="86"/>
        <v>PMEKX-TGFA30EXM</v>
      </c>
      <c r="K5543" t="str">
        <f>IF((VLOOKUP(J5543,mdc!A:V,22,FALSE)=""),"non Collabo","collabo")</f>
        <v>collabo</v>
      </c>
      <c r="L5543" t="str" cm="1">
        <f t="array" ref="L5543">IFERROR(_xlfn.IFS(G5543&lt;0,"shortage",H5543&lt;0,"shortage",I5543&lt;0,"shortage"),"ok")</f>
        <v>ok</v>
      </c>
    </row>
    <row r="5544" spans="1:12" hidden="1" x14ac:dyDescent="0.35">
      <c r="A5544" s="5" t="s">
        <v>79</v>
      </c>
      <c r="B5544" s="5" t="s">
        <v>25</v>
      </c>
      <c r="C5544" s="5" t="s">
        <v>1580</v>
      </c>
      <c r="D5544" s="5" t="s">
        <v>930</v>
      </c>
      <c r="E5544" s="5" t="s">
        <v>1566</v>
      </c>
      <c r="F5544" s="6">
        <v>1.44</v>
      </c>
      <c r="G5544" s="6">
        <v>0.42</v>
      </c>
      <c r="H5544" s="6">
        <v>1.08</v>
      </c>
      <c r="I5544" s="6">
        <v>0.18</v>
      </c>
      <c r="J5544" t="str">
        <f t="shared" si="86"/>
        <v>PMEKX-TGFA30EXM</v>
      </c>
      <c r="K5544" t="str">
        <f>IF((VLOOKUP(J5544,mdc!A:V,22,FALSE)=""),"non Collabo","collabo")</f>
        <v>collabo</v>
      </c>
      <c r="L5544" t="str" cm="1">
        <f t="array" ref="L5544">IFERROR(_xlfn.IFS(G5544&lt;0,"shortage",H5544&lt;0,"shortage",I5544&lt;0,"shortage"),"ok")</f>
        <v>ok</v>
      </c>
    </row>
    <row r="5545" spans="1:12" ht="15" hidden="1" thickBot="1" x14ac:dyDescent="0.4">
      <c r="A5545" s="5" t="s">
        <v>79</v>
      </c>
      <c r="B5545" s="5" t="s">
        <v>25</v>
      </c>
      <c r="C5545" s="5" t="s">
        <v>1580</v>
      </c>
      <c r="D5545" s="7" t="s">
        <v>930</v>
      </c>
      <c r="E5545" s="7" t="s">
        <v>8</v>
      </c>
      <c r="F5545" s="8">
        <v>0</v>
      </c>
      <c r="G5545" s="8">
        <v>0</v>
      </c>
      <c r="H5545" s="8">
        <v>0</v>
      </c>
      <c r="I5545" s="8">
        <v>0</v>
      </c>
      <c r="J5545" t="str">
        <f t="shared" si="86"/>
        <v>PMEKX-TGFA30EXM</v>
      </c>
      <c r="K5545" t="str">
        <f>IF((VLOOKUP(J5545,mdc!A:V,22,FALSE)=""),"non Collabo","collabo")</f>
        <v>collabo</v>
      </c>
    </row>
    <row r="5546" spans="1:12" hidden="1" x14ac:dyDescent="0.35">
      <c r="A5546" s="5" t="s">
        <v>79</v>
      </c>
      <c r="B5546" s="5" t="s">
        <v>25</v>
      </c>
      <c r="C5546" s="5" t="s">
        <v>1580</v>
      </c>
      <c r="D5546" s="3" t="s">
        <v>933</v>
      </c>
      <c r="E5546" s="3" t="s">
        <v>5</v>
      </c>
      <c r="F5546" s="4"/>
      <c r="G5546" s="4"/>
      <c r="H5546" s="4"/>
      <c r="I5546" s="4">
        <v>450</v>
      </c>
      <c r="J5546" t="str">
        <f t="shared" si="86"/>
        <v>PMEKX-TGH710JTB</v>
      </c>
      <c r="K5546" t="str">
        <f>IF((VLOOKUP(J5546,mdc!A:V,22,FALSE)=""),"non Collabo","collabo")</f>
        <v>collabo</v>
      </c>
      <c r="L5546" t="str" cm="1">
        <f t="array" ref="L5546">IFERROR(_xlfn.IFS(G5546&lt;0,"shortage",H5546&lt;0,"shortage",I5546&lt;0,"shortage"),"ok")</f>
        <v>ok</v>
      </c>
    </row>
    <row r="5547" spans="1:12" hidden="1" x14ac:dyDescent="0.35">
      <c r="A5547" s="5" t="s">
        <v>79</v>
      </c>
      <c r="B5547" s="5" t="s">
        <v>25</v>
      </c>
      <c r="C5547" s="5" t="s">
        <v>1580</v>
      </c>
      <c r="D5547" s="5" t="s">
        <v>933</v>
      </c>
      <c r="E5547" s="5" t="s">
        <v>1565</v>
      </c>
      <c r="F5547" s="6"/>
      <c r="G5547" s="6"/>
      <c r="H5547" s="6"/>
      <c r="I5547" s="6">
        <v>450</v>
      </c>
      <c r="J5547" t="str">
        <f t="shared" si="86"/>
        <v>PMEKX-TGH710JTB</v>
      </c>
      <c r="K5547" t="str">
        <f>IF((VLOOKUP(J5547,mdc!A:V,22,FALSE)=""),"non Collabo","collabo")</f>
        <v>collabo</v>
      </c>
      <c r="L5547" t="str" cm="1">
        <f t="array" ref="L5547">IFERROR(_xlfn.IFS(G5547&lt;0,"shortage",H5547&lt;0,"shortage",I5547&lt;0,"shortage"),"ok")</f>
        <v>ok</v>
      </c>
    </row>
    <row r="5548" spans="1:12" hidden="1" x14ac:dyDescent="0.35">
      <c r="A5548" s="5" t="s">
        <v>79</v>
      </c>
      <c r="B5548" s="5" t="s">
        <v>25</v>
      </c>
      <c r="C5548" s="5" t="s">
        <v>1580</v>
      </c>
      <c r="D5548" s="5" t="s">
        <v>933</v>
      </c>
      <c r="E5548" s="5" t="s">
        <v>6</v>
      </c>
      <c r="F5548" s="6"/>
      <c r="G5548" s="6"/>
      <c r="H5548" s="6"/>
      <c r="I5548" s="6">
        <v>0</v>
      </c>
      <c r="J5548" t="str">
        <f t="shared" si="86"/>
        <v>PMEKX-TGH710JTB</v>
      </c>
      <c r="K5548" t="str">
        <f>IF((VLOOKUP(J5548,mdc!A:V,22,FALSE)=""),"non Collabo","collabo")</f>
        <v>collabo</v>
      </c>
      <c r="L5548" t="str" cm="1">
        <f t="array" ref="L5548">IFERROR(_xlfn.IFS(G5548&lt;0,"shortage",H5548&lt;0,"shortage",I5548&lt;0,"shortage"),"ok")</f>
        <v>ok</v>
      </c>
    </row>
    <row r="5549" spans="1:12" hidden="1" x14ac:dyDescent="0.35">
      <c r="A5549" s="5" t="s">
        <v>79</v>
      </c>
      <c r="B5549" s="5" t="s">
        <v>25</v>
      </c>
      <c r="C5549" s="5" t="s">
        <v>1580</v>
      </c>
      <c r="D5549" s="5" t="s">
        <v>933</v>
      </c>
      <c r="E5549" s="5" t="s">
        <v>2318</v>
      </c>
      <c r="F5549" s="6"/>
      <c r="G5549" s="6"/>
      <c r="H5549" s="6"/>
      <c r="I5549" s="6">
        <v>100</v>
      </c>
      <c r="J5549" t="str">
        <f t="shared" si="86"/>
        <v>PMEKX-TGH710JTB</v>
      </c>
      <c r="K5549" t="str">
        <f>IF((VLOOKUP(J5549,mdc!A:V,22,FALSE)=""),"non Collabo","collabo")</f>
        <v>collabo</v>
      </c>
      <c r="L5549" t="str" cm="1">
        <f t="array" ref="L5549">IFERROR(_xlfn.IFS(G5549&lt;0,"shortage",H5549&lt;0,"shortage",I5549&lt;0,"shortage"),"ok")</f>
        <v>ok</v>
      </c>
    </row>
    <row r="5550" spans="1:12" hidden="1" x14ac:dyDescent="0.35">
      <c r="A5550" s="5" t="s">
        <v>79</v>
      </c>
      <c r="B5550" s="5" t="s">
        <v>25</v>
      </c>
      <c r="C5550" s="5" t="s">
        <v>1580</v>
      </c>
      <c r="D5550" s="5" t="s">
        <v>933</v>
      </c>
      <c r="E5550" s="5" t="s">
        <v>7</v>
      </c>
      <c r="F5550" s="6"/>
      <c r="G5550" s="6"/>
      <c r="H5550" s="6"/>
      <c r="I5550" s="6">
        <v>8.9009999999999998</v>
      </c>
      <c r="J5550" t="str">
        <f t="shared" si="86"/>
        <v>PMEKX-TGH710JTB</v>
      </c>
      <c r="K5550" t="str">
        <f>IF((VLOOKUP(J5550,mdc!A:V,22,FALSE)=""),"non Collabo","collabo")</f>
        <v>collabo</v>
      </c>
      <c r="L5550" t="str" cm="1">
        <f t="array" ref="L5550">IFERROR(_xlfn.IFS(G5550&lt;0,"shortage",H5550&lt;0,"shortage",I5550&lt;0,"shortage"),"ok")</f>
        <v>ok</v>
      </c>
    </row>
    <row r="5551" spans="1:12" hidden="1" x14ac:dyDescent="0.35">
      <c r="A5551" s="5" t="s">
        <v>79</v>
      </c>
      <c r="B5551" s="5" t="s">
        <v>25</v>
      </c>
      <c r="C5551" s="5" t="s">
        <v>1580</v>
      </c>
      <c r="D5551" s="5" t="s">
        <v>933</v>
      </c>
      <c r="E5551" s="5" t="s">
        <v>1566</v>
      </c>
      <c r="F5551" s="6"/>
      <c r="G5551" s="6"/>
      <c r="H5551" s="6"/>
      <c r="I5551" s="6">
        <v>8.9009999999999998</v>
      </c>
      <c r="J5551" t="str">
        <f t="shared" si="86"/>
        <v>PMEKX-TGH710JTB</v>
      </c>
      <c r="K5551" t="str">
        <f>IF((VLOOKUP(J5551,mdc!A:V,22,FALSE)=""),"non Collabo","collabo")</f>
        <v>collabo</v>
      </c>
      <c r="L5551" t="str" cm="1">
        <f t="array" ref="L5551">IFERROR(_xlfn.IFS(G5551&lt;0,"shortage",H5551&lt;0,"shortage",I5551&lt;0,"shortage"),"ok")</f>
        <v>ok</v>
      </c>
    </row>
    <row r="5552" spans="1:12" ht="15" hidden="1" thickBot="1" x14ac:dyDescent="0.4">
      <c r="A5552" s="5" t="s">
        <v>79</v>
      </c>
      <c r="B5552" s="5" t="s">
        <v>25</v>
      </c>
      <c r="C5552" s="5" t="s">
        <v>1580</v>
      </c>
      <c r="D5552" s="7" t="s">
        <v>933</v>
      </c>
      <c r="E5552" s="7" t="s">
        <v>8</v>
      </c>
      <c r="F5552" s="8"/>
      <c r="G5552" s="8"/>
      <c r="H5552" s="8"/>
      <c r="I5552" s="8">
        <v>0</v>
      </c>
      <c r="J5552" t="str">
        <f t="shared" si="86"/>
        <v>PMEKX-TGH710JTB</v>
      </c>
      <c r="K5552" t="str">
        <f>IF((VLOOKUP(J5552,mdc!A:V,22,FALSE)=""),"non Collabo","collabo")</f>
        <v>collabo</v>
      </c>
    </row>
    <row r="5553" spans="1:12" hidden="1" x14ac:dyDescent="0.35">
      <c r="A5553" s="5" t="s">
        <v>79</v>
      </c>
      <c r="B5553" s="5" t="s">
        <v>25</v>
      </c>
      <c r="C5553" s="5" t="s">
        <v>1580</v>
      </c>
      <c r="D5553" s="3" t="s">
        <v>936</v>
      </c>
      <c r="E5553" s="3" t="s">
        <v>5</v>
      </c>
      <c r="F5553" s="4">
        <v>42</v>
      </c>
      <c r="G5553" s="4">
        <v>990</v>
      </c>
      <c r="H5553" s="4">
        <v>654</v>
      </c>
      <c r="I5553" s="4">
        <v>57</v>
      </c>
      <c r="J5553" t="str">
        <f t="shared" si="86"/>
        <v>PMEKX-TGH720FRB</v>
      </c>
      <c r="K5553" t="str">
        <f>IF((VLOOKUP(J5553,mdc!A:V,22,FALSE)=""),"non Collabo","collabo")</f>
        <v>collabo</v>
      </c>
      <c r="L5553" t="str" cm="1">
        <f t="array" ref="L5553">IFERROR(_xlfn.IFS(G5553&lt;0,"shortage",H5553&lt;0,"shortage",I5553&lt;0,"shortage"),"ok")</f>
        <v>ok</v>
      </c>
    </row>
    <row r="5554" spans="1:12" hidden="1" x14ac:dyDescent="0.35">
      <c r="A5554" s="5" t="s">
        <v>79</v>
      </c>
      <c r="B5554" s="5" t="s">
        <v>25</v>
      </c>
      <c r="C5554" s="5" t="s">
        <v>1580</v>
      </c>
      <c r="D5554" s="5" t="s">
        <v>936</v>
      </c>
      <c r="E5554" s="5" t="s">
        <v>1565</v>
      </c>
      <c r="F5554" s="6">
        <v>42</v>
      </c>
      <c r="G5554" s="6">
        <v>990</v>
      </c>
      <c r="H5554" s="6">
        <v>654</v>
      </c>
      <c r="I5554" s="6">
        <v>57</v>
      </c>
      <c r="J5554" t="str">
        <f t="shared" si="86"/>
        <v>PMEKX-TGH720FRB</v>
      </c>
      <c r="K5554" t="str">
        <f>IF((VLOOKUP(J5554,mdc!A:V,22,FALSE)=""),"non Collabo","collabo")</f>
        <v>collabo</v>
      </c>
      <c r="L5554" t="str" cm="1">
        <f t="array" ref="L5554">IFERROR(_xlfn.IFS(G5554&lt;0,"shortage",H5554&lt;0,"shortage",I5554&lt;0,"shortage"),"ok")</f>
        <v>ok</v>
      </c>
    </row>
    <row r="5555" spans="1:12" hidden="1" x14ac:dyDescent="0.35">
      <c r="A5555" s="5" t="s">
        <v>79</v>
      </c>
      <c r="B5555" s="5" t="s">
        <v>25</v>
      </c>
      <c r="C5555" s="5" t="s">
        <v>1580</v>
      </c>
      <c r="D5555" s="5" t="s">
        <v>936</v>
      </c>
      <c r="E5555" s="5" t="s">
        <v>6</v>
      </c>
      <c r="F5555" s="6">
        <v>0</v>
      </c>
      <c r="G5555" s="6">
        <v>0</v>
      </c>
      <c r="H5555" s="6">
        <v>0</v>
      </c>
      <c r="I5555" s="6">
        <v>0</v>
      </c>
      <c r="J5555" t="str">
        <f t="shared" si="86"/>
        <v>PMEKX-TGH720FRB</v>
      </c>
      <c r="K5555" t="str">
        <f>IF((VLOOKUP(J5555,mdc!A:V,22,FALSE)=""),"non Collabo","collabo")</f>
        <v>collabo</v>
      </c>
      <c r="L5555" t="str" cm="1">
        <f t="array" ref="L5555">IFERROR(_xlfn.IFS(G5555&lt;0,"shortage",H5555&lt;0,"shortage",I5555&lt;0,"shortage"),"ok")</f>
        <v>ok</v>
      </c>
    </row>
    <row r="5556" spans="1:12" hidden="1" x14ac:dyDescent="0.35">
      <c r="A5556" s="5" t="s">
        <v>79</v>
      </c>
      <c r="B5556" s="5" t="s">
        <v>25</v>
      </c>
      <c r="C5556" s="5" t="s">
        <v>1580</v>
      </c>
      <c r="D5556" s="5" t="s">
        <v>936</v>
      </c>
      <c r="E5556" s="5" t="s">
        <v>2318</v>
      </c>
      <c r="F5556" s="6">
        <v>100</v>
      </c>
      <c r="G5556" s="6">
        <v>100</v>
      </c>
      <c r="H5556" s="6">
        <v>100</v>
      </c>
      <c r="I5556" s="6">
        <v>100</v>
      </c>
      <c r="J5556" t="str">
        <f t="shared" si="86"/>
        <v>PMEKX-TGH720FRB</v>
      </c>
      <c r="K5556" t="str">
        <f>IF((VLOOKUP(J5556,mdc!A:V,22,FALSE)=""),"non Collabo","collabo")</f>
        <v>collabo</v>
      </c>
      <c r="L5556" t="str" cm="1">
        <f t="array" ref="L5556">IFERROR(_xlfn.IFS(G5556&lt;0,"shortage",H5556&lt;0,"shortage",I5556&lt;0,"shortage"),"ok")</f>
        <v>ok</v>
      </c>
    </row>
    <row r="5557" spans="1:12" hidden="1" x14ac:dyDescent="0.35">
      <c r="A5557" s="5" t="s">
        <v>79</v>
      </c>
      <c r="B5557" s="5" t="s">
        <v>25</v>
      </c>
      <c r="C5557" s="5" t="s">
        <v>1580</v>
      </c>
      <c r="D5557" s="5" t="s">
        <v>936</v>
      </c>
      <c r="E5557" s="5" t="s">
        <v>7</v>
      </c>
      <c r="F5557" s="6">
        <v>0.96641999999999995</v>
      </c>
      <c r="G5557" s="6">
        <v>22.779900000000001</v>
      </c>
      <c r="H5557" s="6">
        <v>15.048539999999999</v>
      </c>
      <c r="I5557" s="6">
        <v>1.3115699999999999</v>
      </c>
      <c r="J5557" t="str">
        <f t="shared" si="86"/>
        <v>PMEKX-TGH720FRB</v>
      </c>
      <c r="K5557" t="str">
        <f>IF((VLOOKUP(J5557,mdc!A:V,22,FALSE)=""),"non Collabo","collabo")</f>
        <v>collabo</v>
      </c>
      <c r="L5557" t="str" cm="1">
        <f t="array" ref="L5557">IFERROR(_xlfn.IFS(G5557&lt;0,"shortage",H5557&lt;0,"shortage",I5557&lt;0,"shortage"),"ok")</f>
        <v>ok</v>
      </c>
    </row>
    <row r="5558" spans="1:12" hidden="1" x14ac:dyDescent="0.35">
      <c r="A5558" s="5" t="s">
        <v>79</v>
      </c>
      <c r="B5558" s="5" t="s">
        <v>25</v>
      </c>
      <c r="C5558" s="5" t="s">
        <v>1580</v>
      </c>
      <c r="D5558" s="5" t="s">
        <v>936</v>
      </c>
      <c r="E5558" s="5" t="s">
        <v>1566</v>
      </c>
      <c r="F5558" s="6">
        <v>0.96641999999999995</v>
      </c>
      <c r="G5558" s="6">
        <v>22.779900000000001</v>
      </c>
      <c r="H5558" s="6">
        <v>15.048539999999999</v>
      </c>
      <c r="I5558" s="6">
        <v>1.3115699999999999</v>
      </c>
      <c r="J5558" t="str">
        <f t="shared" si="86"/>
        <v>PMEKX-TGH720FRB</v>
      </c>
      <c r="K5558" t="str">
        <f>IF((VLOOKUP(J5558,mdc!A:V,22,FALSE)=""),"non Collabo","collabo")</f>
        <v>collabo</v>
      </c>
      <c r="L5558" t="str" cm="1">
        <f t="array" ref="L5558">IFERROR(_xlfn.IFS(G5558&lt;0,"shortage",H5558&lt;0,"shortage",I5558&lt;0,"shortage"),"ok")</f>
        <v>ok</v>
      </c>
    </row>
    <row r="5559" spans="1:12" ht="15" hidden="1" thickBot="1" x14ac:dyDescent="0.4">
      <c r="A5559" s="5" t="s">
        <v>79</v>
      </c>
      <c r="B5559" s="5" t="s">
        <v>25</v>
      </c>
      <c r="C5559" s="5" t="s">
        <v>1580</v>
      </c>
      <c r="D5559" s="7" t="s">
        <v>936</v>
      </c>
      <c r="E5559" s="7" t="s">
        <v>8</v>
      </c>
      <c r="F5559" s="8">
        <v>0</v>
      </c>
      <c r="G5559" s="8">
        <v>0</v>
      </c>
      <c r="H5559" s="8">
        <v>0</v>
      </c>
      <c r="I5559" s="8">
        <v>0</v>
      </c>
      <c r="J5559" t="str">
        <f t="shared" si="86"/>
        <v>PMEKX-TGH720FRB</v>
      </c>
      <c r="K5559" t="str">
        <f>IF((VLOOKUP(J5559,mdc!A:V,22,FALSE)=""),"non Collabo","collabo")</f>
        <v>collabo</v>
      </c>
    </row>
    <row r="5560" spans="1:12" hidden="1" x14ac:dyDescent="0.35">
      <c r="A5560" s="5" t="s">
        <v>79</v>
      </c>
      <c r="B5560" s="5" t="s">
        <v>25</v>
      </c>
      <c r="C5560" s="5" t="s">
        <v>1580</v>
      </c>
      <c r="D5560" s="3" t="s">
        <v>938</v>
      </c>
      <c r="E5560" s="3" t="s">
        <v>5</v>
      </c>
      <c r="F5560" s="4">
        <v>6</v>
      </c>
      <c r="G5560" s="4">
        <v>30</v>
      </c>
      <c r="H5560" s="4">
        <v>51</v>
      </c>
      <c r="I5560" s="4"/>
      <c r="J5560" t="str">
        <f t="shared" si="86"/>
        <v>PMEKX-TGH720GS</v>
      </c>
      <c r="K5560" t="str">
        <f>IF((VLOOKUP(J5560,mdc!A:V,22,FALSE)=""),"non Collabo","collabo")</f>
        <v>collabo</v>
      </c>
      <c r="L5560" t="str" cm="1">
        <f t="array" ref="L5560">IFERROR(_xlfn.IFS(G5560&lt;0,"shortage",H5560&lt;0,"shortage",I5560&lt;0,"shortage"),"ok")</f>
        <v>ok</v>
      </c>
    </row>
    <row r="5561" spans="1:12" hidden="1" x14ac:dyDescent="0.35">
      <c r="A5561" s="5" t="s">
        <v>79</v>
      </c>
      <c r="B5561" s="5" t="s">
        <v>25</v>
      </c>
      <c r="C5561" s="5" t="s">
        <v>1580</v>
      </c>
      <c r="D5561" s="5" t="s">
        <v>938</v>
      </c>
      <c r="E5561" s="5" t="s">
        <v>1565</v>
      </c>
      <c r="F5561" s="6">
        <v>6</v>
      </c>
      <c r="G5561" s="6">
        <v>30</v>
      </c>
      <c r="H5561" s="6">
        <v>51</v>
      </c>
      <c r="I5561" s="6"/>
      <c r="J5561" t="str">
        <f t="shared" si="86"/>
        <v>PMEKX-TGH720GS</v>
      </c>
      <c r="K5561" t="str">
        <f>IF((VLOOKUP(J5561,mdc!A:V,22,FALSE)=""),"non Collabo","collabo")</f>
        <v>collabo</v>
      </c>
      <c r="L5561" t="str" cm="1">
        <f t="array" ref="L5561">IFERROR(_xlfn.IFS(G5561&lt;0,"shortage",H5561&lt;0,"shortage",I5561&lt;0,"shortage"),"ok")</f>
        <v>ok</v>
      </c>
    </row>
    <row r="5562" spans="1:12" hidden="1" x14ac:dyDescent="0.35">
      <c r="A5562" s="5" t="s">
        <v>79</v>
      </c>
      <c r="B5562" s="5" t="s">
        <v>25</v>
      </c>
      <c r="C5562" s="5" t="s">
        <v>1580</v>
      </c>
      <c r="D5562" s="5" t="s">
        <v>938</v>
      </c>
      <c r="E5562" s="5" t="s">
        <v>6</v>
      </c>
      <c r="F5562" s="6">
        <v>0</v>
      </c>
      <c r="G5562" s="6">
        <v>0</v>
      </c>
      <c r="H5562" s="6">
        <v>0</v>
      </c>
      <c r="I5562" s="6"/>
      <c r="J5562" t="str">
        <f t="shared" si="86"/>
        <v>PMEKX-TGH720GS</v>
      </c>
      <c r="K5562" t="str">
        <f>IF((VLOOKUP(J5562,mdc!A:V,22,FALSE)=""),"non Collabo","collabo")</f>
        <v>collabo</v>
      </c>
      <c r="L5562" t="str" cm="1">
        <f t="array" ref="L5562">IFERROR(_xlfn.IFS(G5562&lt;0,"shortage",H5562&lt;0,"shortage",I5562&lt;0,"shortage"),"ok")</f>
        <v>ok</v>
      </c>
    </row>
    <row r="5563" spans="1:12" hidden="1" x14ac:dyDescent="0.35">
      <c r="A5563" s="5" t="s">
        <v>79</v>
      </c>
      <c r="B5563" s="5" t="s">
        <v>25</v>
      </c>
      <c r="C5563" s="5" t="s">
        <v>1580</v>
      </c>
      <c r="D5563" s="5" t="s">
        <v>938</v>
      </c>
      <c r="E5563" s="5" t="s">
        <v>2318</v>
      </c>
      <c r="F5563" s="6">
        <v>100</v>
      </c>
      <c r="G5563" s="6">
        <v>100</v>
      </c>
      <c r="H5563" s="6">
        <v>100</v>
      </c>
      <c r="I5563" s="6"/>
      <c r="J5563" t="str">
        <f t="shared" si="86"/>
        <v>PMEKX-TGH720GS</v>
      </c>
      <c r="K5563" t="str">
        <f>IF((VLOOKUP(J5563,mdc!A:V,22,FALSE)=""),"non Collabo","collabo")</f>
        <v>collabo</v>
      </c>
      <c r="L5563" t="str" cm="1">
        <f t="array" ref="L5563">IFERROR(_xlfn.IFS(G5563&lt;0,"shortage",H5563&lt;0,"shortage",I5563&lt;0,"shortage"),"ok")</f>
        <v>ok</v>
      </c>
    </row>
    <row r="5564" spans="1:12" hidden="1" x14ac:dyDescent="0.35">
      <c r="A5564" s="5" t="s">
        <v>79</v>
      </c>
      <c r="B5564" s="5" t="s">
        <v>25</v>
      </c>
      <c r="C5564" s="5" t="s">
        <v>1580</v>
      </c>
      <c r="D5564" s="5" t="s">
        <v>938</v>
      </c>
      <c r="E5564" s="5" t="s">
        <v>7</v>
      </c>
      <c r="F5564" s="6">
        <v>0.14856</v>
      </c>
      <c r="G5564" s="6">
        <v>0.74280000000000002</v>
      </c>
      <c r="H5564" s="6">
        <v>1.2627600000000001</v>
      </c>
      <c r="I5564" s="6"/>
      <c r="J5564" t="str">
        <f t="shared" si="86"/>
        <v>PMEKX-TGH720GS</v>
      </c>
      <c r="K5564" t="str">
        <f>IF((VLOOKUP(J5564,mdc!A:V,22,FALSE)=""),"non Collabo","collabo")</f>
        <v>collabo</v>
      </c>
      <c r="L5564" t="str" cm="1">
        <f t="array" ref="L5564">IFERROR(_xlfn.IFS(G5564&lt;0,"shortage",H5564&lt;0,"shortage",I5564&lt;0,"shortage"),"ok")</f>
        <v>ok</v>
      </c>
    </row>
    <row r="5565" spans="1:12" hidden="1" x14ac:dyDescent="0.35">
      <c r="A5565" s="5" t="s">
        <v>79</v>
      </c>
      <c r="B5565" s="5" t="s">
        <v>25</v>
      </c>
      <c r="C5565" s="5" t="s">
        <v>1580</v>
      </c>
      <c r="D5565" s="5" t="s">
        <v>938</v>
      </c>
      <c r="E5565" s="5" t="s">
        <v>1566</v>
      </c>
      <c r="F5565" s="6">
        <v>0.14856</v>
      </c>
      <c r="G5565" s="6">
        <v>0.74280000000000002</v>
      </c>
      <c r="H5565" s="6">
        <v>1.2627600000000001</v>
      </c>
      <c r="I5565" s="6"/>
      <c r="J5565" t="str">
        <f t="shared" si="86"/>
        <v>PMEKX-TGH720GS</v>
      </c>
      <c r="K5565" t="str">
        <f>IF((VLOOKUP(J5565,mdc!A:V,22,FALSE)=""),"non Collabo","collabo")</f>
        <v>collabo</v>
      </c>
      <c r="L5565" t="str" cm="1">
        <f t="array" ref="L5565">IFERROR(_xlfn.IFS(G5565&lt;0,"shortage",H5565&lt;0,"shortage",I5565&lt;0,"shortage"),"ok")</f>
        <v>ok</v>
      </c>
    </row>
    <row r="5566" spans="1:12" ht="15" hidden="1" thickBot="1" x14ac:dyDescent="0.4">
      <c r="A5566" s="5" t="s">
        <v>79</v>
      </c>
      <c r="B5566" s="5" t="s">
        <v>25</v>
      </c>
      <c r="C5566" s="5" t="s">
        <v>1580</v>
      </c>
      <c r="D5566" s="7" t="s">
        <v>938</v>
      </c>
      <c r="E5566" s="7" t="s">
        <v>8</v>
      </c>
      <c r="F5566" s="8">
        <v>0</v>
      </c>
      <c r="G5566" s="8">
        <v>0</v>
      </c>
      <c r="H5566" s="8">
        <v>0</v>
      </c>
      <c r="I5566" s="8"/>
      <c r="J5566" t="str">
        <f t="shared" si="86"/>
        <v>PMEKX-TGH720GS</v>
      </c>
      <c r="K5566" t="str">
        <f>IF((VLOOKUP(J5566,mdc!A:V,22,FALSE)=""),"non Collabo","collabo")</f>
        <v>collabo</v>
      </c>
    </row>
    <row r="5567" spans="1:12" hidden="1" x14ac:dyDescent="0.35">
      <c r="A5567" s="5" t="s">
        <v>79</v>
      </c>
      <c r="B5567" s="5" t="s">
        <v>25</v>
      </c>
      <c r="C5567" s="5" t="s">
        <v>1580</v>
      </c>
      <c r="D5567" s="3" t="s">
        <v>940</v>
      </c>
      <c r="E5567" s="3" t="s">
        <v>5</v>
      </c>
      <c r="F5567" s="4"/>
      <c r="G5567" s="4"/>
      <c r="H5567" s="4">
        <v>450</v>
      </c>
      <c r="I5567" s="4"/>
      <c r="J5567" t="str">
        <f t="shared" si="86"/>
        <v>PMEKX-TGH722FRB</v>
      </c>
      <c r="K5567" t="str">
        <f>IF((VLOOKUP(J5567,mdc!A:V,22,FALSE)=""),"non Collabo","collabo")</f>
        <v>collabo</v>
      </c>
      <c r="L5567" t="str" cm="1">
        <f t="array" ref="L5567">IFERROR(_xlfn.IFS(G5567&lt;0,"shortage",H5567&lt;0,"shortage",I5567&lt;0,"shortage"),"ok")</f>
        <v>ok</v>
      </c>
    </row>
    <row r="5568" spans="1:12" hidden="1" x14ac:dyDescent="0.35">
      <c r="A5568" s="5" t="s">
        <v>79</v>
      </c>
      <c r="B5568" s="5" t="s">
        <v>25</v>
      </c>
      <c r="C5568" s="5" t="s">
        <v>1580</v>
      </c>
      <c r="D5568" s="5" t="s">
        <v>940</v>
      </c>
      <c r="E5568" s="5" t="s">
        <v>1565</v>
      </c>
      <c r="F5568" s="6"/>
      <c r="G5568" s="6"/>
      <c r="H5568" s="6">
        <v>450</v>
      </c>
      <c r="I5568" s="6"/>
      <c r="J5568" t="str">
        <f t="shared" si="86"/>
        <v>PMEKX-TGH722FRB</v>
      </c>
      <c r="K5568" t="str">
        <f>IF((VLOOKUP(J5568,mdc!A:V,22,FALSE)=""),"non Collabo","collabo")</f>
        <v>collabo</v>
      </c>
      <c r="L5568" t="str" cm="1">
        <f t="array" ref="L5568">IFERROR(_xlfn.IFS(G5568&lt;0,"shortage",H5568&lt;0,"shortage",I5568&lt;0,"shortage"),"ok")</f>
        <v>ok</v>
      </c>
    </row>
    <row r="5569" spans="1:12" hidden="1" x14ac:dyDescent="0.35">
      <c r="A5569" s="5" t="s">
        <v>79</v>
      </c>
      <c r="B5569" s="5" t="s">
        <v>25</v>
      </c>
      <c r="C5569" s="5" t="s">
        <v>1580</v>
      </c>
      <c r="D5569" s="5" t="s">
        <v>940</v>
      </c>
      <c r="E5569" s="5" t="s">
        <v>6</v>
      </c>
      <c r="F5569" s="6"/>
      <c r="G5569" s="6"/>
      <c r="H5569" s="6">
        <v>0</v>
      </c>
      <c r="I5569" s="6"/>
      <c r="J5569" t="str">
        <f t="shared" si="86"/>
        <v>PMEKX-TGH722FRB</v>
      </c>
      <c r="K5569" t="str">
        <f>IF((VLOOKUP(J5569,mdc!A:V,22,FALSE)=""),"non Collabo","collabo")</f>
        <v>collabo</v>
      </c>
      <c r="L5569" t="str" cm="1">
        <f t="array" ref="L5569">IFERROR(_xlfn.IFS(G5569&lt;0,"shortage",H5569&lt;0,"shortage",I5569&lt;0,"shortage"),"ok")</f>
        <v>ok</v>
      </c>
    </row>
    <row r="5570" spans="1:12" hidden="1" x14ac:dyDescent="0.35">
      <c r="A5570" s="5" t="s">
        <v>79</v>
      </c>
      <c r="B5570" s="5" t="s">
        <v>25</v>
      </c>
      <c r="C5570" s="5" t="s">
        <v>1580</v>
      </c>
      <c r="D5570" s="5" t="s">
        <v>940</v>
      </c>
      <c r="E5570" s="5" t="s">
        <v>2318</v>
      </c>
      <c r="F5570" s="6"/>
      <c r="G5570" s="6"/>
      <c r="H5570" s="6">
        <v>100</v>
      </c>
      <c r="I5570" s="6"/>
      <c r="J5570" t="str">
        <f t="shared" si="86"/>
        <v>PMEKX-TGH722FRB</v>
      </c>
      <c r="K5570" t="str">
        <f>IF((VLOOKUP(J5570,mdc!A:V,22,FALSE)=""),"non Collabo","collabo")</f>
        <v>collabo</v>
      </c>
      <c r="L5570" t="str" cm="1">
        <f t="array" ref="L5570">IFERROR(_xlfn.IFS(G5570&lt;0,"shortage",H5570&lt;0,"shortage",I5570&lt;0,"shortage"),"ok")</f>
        <v>ok</v>
      </c>
    </row>
    <row r="5571" spans="1:12" hidden="1" x14ac:dyDescent="0.35">
      <c r="A5571" s="5" t="s">
        <v>79</v>
      </c>
      <c r="B5571" s="5" t="s">
        <v>25</v>
      </c>
      <c r="C5571" s="5" t="s">
        <v>1580</v>
      </c>
      <c r="D5571" s="5" t="s">
        <v>940</v>
      </c>
      <c r="E5571" s="5" t="s">
        <v>7</v>
      </c>
      <c r="F5571" s="6"/>
      <c r="G5571" s="6"/>
      <c r="H5571" s="6">
        <v>16.5105</v>
      </c>
      <c r="I5571" s="6"/>
      <c r="J5571" t="str">
        <f t="shared" ref="J5571:J5634" si="87">A5571&amp;D5571</f>
        <v>PMEKX-TGH722FRB</v>
      </c>
      <c r="K5571" t="str">
        <f>IF((VLOOKUP(J5571,mdc!A:V,22,FALSE)=""),"non Collabo","collabo")</f>
        <v>collabo</v>
      </c>
      <c r="L5571" t="str" cm="1">
        <f t="array" ref="L5571">IFERROR(_xlfn.IFS(G5571&lt;0,"shortage",H5571&lt;0,"shortage",I5571&lt;0,"shortage"),"ok")</f>
        <v>ok</v>
      </c>
    </row>
    <row r="5572" spans="1:12" hidden="1" x14ac:dyDescent="0.35">
      <c r="A5572" s="5" t="s">
        <v>79</v>
      </c>
      <c r="B5572" s="5" t="s">
        <v>25</v>
      </c>
      <c r="C5572" s="5" t="s">
        <v>1580</v>
      </c>
      <c r="D5572" s="5" t="s">
        <v>940</v>
      </c>
      <c r="E5572" s="5" t="s">
        <v>1566</v>
      </c>
      <c r="F5572" s="6"/>
      <c r="G5572" s="6"/>
      <c r="H5572" s="6">
        <v>16.5105</v>
      </c>
      <c r="I5572" s="6"/>
      <c r="J5572" t="str">
        <f t="shared" si="87"/>
        <v>PMEKX-TGH722FRB</v>
      </c>
      <c r="K5572" t="str">
        <f>IF((VLOOKUP(J5572,mdc!A:V,22,FALSE)=""),"non Collabo","collabo")</f>
        <v>collabo</v>
      </c>
      <c r="L5572" t="str" cm="1">
        <f t="array" ref="L5572">IFERROR(_xlfn.IFS(G5572&lt;0,"shortage",H5572&lt;0,"shortage",I5572&lt;0,"shortage"),"ok")</f>
        <v>ok</v>
      </c>
    </row>
    <row r="5573" spans="1:12" ht="15" hidden="1" thickBot="1" x14ac:dyDescent="0.4">
      <c r="A5573" s="5" t="s">
        <v>79</v>
      </c>
      <c r="B5573" s="5" t="s">
        <v>25</v>
      </c>
      <c r="C5573" s="5" t="s">
        <v>1580</v>
      </c>
      <c r="D5573" s="7" t="s">
        <v>940</v>
      </c>
      <c r="E5573" s="7" t="s">
        <v>8</v>
      </c>
      <c r="F5573" s="8"/>
      <c r="G5573" s="8"/>
      <c r="H5573" s="8">
        <v>0</v>
      </c>
      <c r="I5573" s="8"/>
      <c r="J5573" t="str">
        <f t="shared" si="87"/>
        <v>PMEKX-TGH722FRB</v>
      </c>
      <c r="K5573" t="str">
        <f>IF((VLOOKUP(J5573,mdc!A:V,22,FALSE)=""),"non Collabo","collabo")</f>
        <v>collabo</v>
      </c>
    </row>
    <row r="5574" spans="1:12" hidden="1" x14ac:dyDescent="0.35">
      <c r="A5574" s="5" t="s">
        <v>79</v>
      </c>
      <c r="B5574" s="5" t="s">
        <v>25</v>
      </c>
      <c r="C5574" s="5" t="s">
        <v>1580</v>
      </c>
      <c r="D5574" s="3" t="s">
        <v>942</v>
      </c>
      <c r="E5574" s="3" t="s">
        <v>5</v>
      </c>
      <c r="F5574" s="4">
        <v>252</v>
      </c>
      <c r="G5574" s="4">
        <v>225</v>
      </c>
      <c r="H5574" s="4">
        <v>339</v>
      </c>
      <c r="I5574" s="4">
        <v>24</v>
      </c>
      <c r="J5574" t="str">
        <f t="shared" si="87"/>
        <v>PMEKX-TGH722GS</v>
      </c>
      <c r="K5574" t="str">
        <f>IF((VLOOKUP(J5574,mdc!A:V,22,FALSE)=""),"non Collabo","collabo")</f>
        <v>collabo</v>
      </c>
      <c r="L5574" t="str" cm="1">
        <f t="array" ref="L5574">IFERROR(_xlfn.IFS(G5574&lt;0,"shortage",H5574&lt;0,"shortage",I5574&lt;0,"shortage"),"ok")</f>
        <v>ok</v>
      </c>
    </row>
    <row r="5575" spans="1:12" hidden="1" x14ac:dyDescent="0.35">
      <c r="A5575" s="5" t="s">
        <v>79</v>
      </c>
      <c r="B5575" s="5" t="s">
        <v>25</v>
      </c>
      <c r="C5575" s="5" t="s">
        <v>1580</v>
      </c>
      <c r="D5575" s="5" t="s">
        <v>942</v>
      </c>
      <c r="E5575" s="5" t="s">
        <v>1565</v>
      </c>
      <c r="F5575" s="6">
        <v>252</v>
      </c>
      <c r="G5575" s="6">
        <v>225</v>
      </c>
      <c r="H5575" s="6">
        <v>339</v>
      </c>
      <c r="I5575" s="6">
        <v>24</v>
      </c>
      <c r="J5575" t="str">
        <f t="shared" si="87"/>
        <v>PMEKX-TGH722GS</v>
      </c>
      <c r="K5575" t="str">
        <f>IF((VLOOKUP(J5575,mdc!A:V,22,FALSE)=""),"non Collabo","collabo")</f>
        <v>collabo</v>
      </c>
      <c r="L5575" t="str" cm="1">
        <f t="array" ref="L5575">IFERROR(_xlfn.IFS(G5575&lt;0,"shortage",H5575&lt;0,"shortage",I5575&lt;0,"shortage"),"ok")</f>
        <v>ok</v>
      </c>
    </row>
    <row r="5576" spans="1:12" hidden="1" x14ac:dyDescent="0.35">
      <c r="A5576" s="5" t="s">
        <v>79</v>
      </c>
      <c r="B5576" s="5" t="s">
        <v>25</v>
      </c>
      <c r="C5576" s="5" t="s">
        <v>1580</v>
      </c>
      <c r="D5576" s="5" t="s">
        <v>942</v>
      </c>
      <c r="E5576" s="5" t="s">
        <v>6</v>
      </c>
      <c r="F5576" s="6">
        <v>0</v>
      </c>
      <c r="G5576" s="6">
        <v>0</v>
      </c>
      <c r="H5576" s="6">
        <v>0</v>
      </c>
      <c r="I5576" s="6">
        <v>0</v>
      </c>
      <c r="J5576" t="str">
        <f t="shared" si="87"/>
        <v>PMEKX-TGH722GS</v>
      </c>
      <c r="K5576" t="str">
        <f>IF((VLOOKUP(J5576,mdc!A:V,22,FALSE)=""),"non Collabo","collabo")</f>
        <v>collabo</v>
      </c>
      <c r="L5576" t="str" cm="1">
        <f t="array" ref="L5576">IFERROR(_xlfn.IFS(G5576&lt;0,"shortage",H5576&lt;0,"shortage",I5576&lt;0,"shortage"),"ok")</f>
        <v>ok</v>
      </c>
    </row>
    <row r="5577" spans="1:12" hidden="1" x14ac:dyDescent="0.35">
      <c r="A5577" s="5" t="s">
        <v>79</v>
      </c>
      <c r="B5577" s="5" t="s">
        <v>25</v>
      </c>
      <c r="C5577" s="5" t="s">
        <v>1580</v>
      </c>
      <c r="D5577" s="5" t="s">
        <v>942</v>
      </c>
      <c r="E5577" s="5" t="s">
        <v>2318</v>
      </c>
      <c r="F5577" s="6">
        <v>100</v>
      </c>
      <c r="G5577" s="6">
        <v>100</v>
      </c>
      <c r="H5577" s="6">
        <v>100</v>
      </c>
      <c r="I5577" s="6">
        <v>100</v>
      </c>
      <c r="J5577" t="str">
        <f t="shared" si="87"/>
        <v>PMEKX-TGH722GS</v>
      </c>
      <c r="K5577" t="str">
        <f>IF((VLOOKUP(J5577,mdc!A:V,22,FALSE)=""),"non Collabo","collabo")</f>
        <v>collabo</v>
      </c>
      <c r="L5577" t="str" cm="1">
        <f t="array" ref="L5577">IFERROR(_xlfn.IFS(G5577&lt;0,"shortage",H5577&lt;0,"shortage",I5577&lt;0,"shortage"),"ok")</f>
        <v>ok</v>
      </c>
    </row>
    <row r="5578" spans="1:12" hidden="1" x14ac:dyDescent="0.35">
      <c r="A5578" s="5" t="s">
        <v>79</v>
      </c>
      <c r="B5578" s="5" t="s">
        <v>25</v>
      </c>
      <c r="C5578" s="5" t="s">
        <v>1580</v>
      </c>
      <c r="D5578" s="5" t="s">
        <v>942</v>
      </c>
      <c r="E5578" s="5" t="s">
        <v>7</v>
      </c>
      <c r="F5578" s="6">
        <v>9.1954799999999999</v>
      </c>
      <c r="G5578" s="6">
        <v>8.2102500000000003</v>
      </c>
      <c r="H5578" s="6">
        <v>12.37011</v>
      </c>
      <c r="I5578" s="6">
        <v>0.87575999999999998</v>
      </c>
      <c r="J5578" t="str">
        <f t="shared" si="87"/>
        <v>PMEKX-TGH722GS</v>
      </c>
      <c r="K5578" t="str">
        <f>IF((VLOOKUP(J5578,mdc!A:V,22,FALSE)=""),"non Collabo","collabo")</f>
        <v>collabo</v>
      </c>
      <c r="L5578" t="str" cm="1">
        <f t="array" ref="L5578">IFERROR(_xlfn.IFS(G5578&lt;0,"shortage",H5578&lt;0,"shortage",I5578&lt;0,"shortage"),"ok")</f>
        <v>ok</v>
      </c>
    </row>
    <row r="5579" spans="1:12" hidden="1" x14ac:dyDescent="0.35">
      <c r="A5579" s="5" t="s">
        <v>79</v>
      </c>
      <c r="B5579" s="5" t="s">
        <v>25</v>
      </c>
      <c r="C5579" s="5" t="s">
        <v>1580</v>
      </c>
      <c r="D5579" s="5" t="s">
        <v>942</v>
      </c>
      <c r="E5579" s="5" t="s">
        <v>1566</v>
      </c>
      <c r="F5579" s="6">
        <v>9.1954799999999999</v>
      </c>
      <c r="G5579" s="6">
        <v>8.2102500000000003</v>
      </c>
      <c r="H5579" s="6">
        <v>12.37011</v>
      </c>
      <c r="I5579" s="6">
        <v>0.87575999999999998</v>
      </c>
      <c r="J5579" t="str">
        <f t="shared" si="87"/>
        <v>PMEKX-TGH722GS</v>
      </c>
      <c r="K5579" t="str">
        <f>IF((VLOOKUP(J5579,mdc!A:V,22,FALSE)=""),"non Collabo","collabo")</f>
        <v>collabo</v>
      </c>
      <c r="L5579" t="str" cm="1">
        <f t="array" ref="L5579">IFERROR(_xlfn.IFS(G5579&lt;0,"shortage",H5579&lt;0,"shortage",I5579&lt;0,"shortage"),"ok")</f>
        <v>ok</v>
      </c>
    </row>
    <row r="5580" spans="1:12" ht="15" hidden="1" thickBot="1" x14ac:dyDescent="0.4">
      <c r="A5580" s="5" t="s">
        <v>79</v>
      </c>
      <c r="B5580" s="5" t="s">
        <v>25</v>
      </c>
      <c r="C5580" s="5" t="s">
        <v>1580</v>
      </c>
      <c r="D5580" s="7" t="s">
        <v>942</v>
      </c>
      <c r="E5580" s="7" t="s">
        <v>8</v>
      </c>
      <c r="F5580" s="8">
        <v>0</v>
      </c>
      <c r="G5580" s="8">
        <v>0</v>
      </c>
      <c r="H5580" s="8">
        <v>0</v>
      </c>
      <c r="I5580" s="8">
        <v>0</v>
      </c>
      <c r="J5580" t="str">
        <f t="shared" si="87"/>
        <v>PMEKX-TGH722GS</v>
      </c>
      <c r="K5580" t="str">
        <f>IF((VLOOKUP(J5580,mdc!A:V,22,FALSE)=""),"non Collabo","collabo")</f>
        <v>collabo</v>
      </c>
    </row>
    <row r="5581" spans="1:12" hidden="1" x14ac:dyDescent="0.35">
      <c r="A5581" s="5" t="s">
        <v>79</v>
      </c>
      <c r="B5581" s="5" t="s">
        <v>25</v>
      </c>
      <c r="C5581" s="5" t="s">
        <v>1580</v>
      </c>
      <c r="D5581" s="3" t="s">
        <v>943</v>
      </c>
      <c r="E5581" s="3" t="s">
        <v>5</v>
      </c>
      <c r="F5581" s="4">
        <v>297</v>
      </c>
      <c r="G5581" s="4">
        <v>486</v>
      </c>
      <c r="H5581" s="4">
        <v>348</v>
      </c>
      <c r="I5581" s="4">
        <v>24</v>
      </c>
      <c r="J5581" t="str">
        <f t="shared" si="87"/>
        <v>PMEKX-TGH723GS</v>
      </c>
      <c r="K5581" t="str">
        <f>IF((VLOOKUP(J5581,mdc!A:V,22,FALSE)=""),"non Collabo","collabo")</f>
        <v>collabo</v>
      </c>
      <c r="L5581" t="str" cm="1">
        <f t="array" ref="L5581">IFERROR(_xlfn.IFS(G5581&lt;0,"shortage",H5581&lt;0,"shortage",I5581&lt;0,"shortage"),"ok")</f>
        <v>ok</v>
      </c>
    </row>
    <row r="5582" spans="1:12" hidden="1" x14ac:dyDescent="0.35">
      <c r="A5582" s="5" t="s">
        <v>79</v>
      </c>
      <c r="B5582" s="5" t="s">
        <v>25</v>
      </c>
      <c r="C5582" s="5" t="s">
        <v>1580</v>
      </c>
      <c r="D5582" s="5" t="s">
        <v>943</v>
      </c>
      <c r="E5582" s="5" t="s">
        <v>1565</v>
      </c>
      <c r="F5582" s="6">
        <v>297</v>
      </c>
      <c r="G5582" s="6">
        <v>486</v>
      </c>
      <c r="H5582" s="6">
        <v>348</v>
      </c>
      <c r="I5582" s="6">
        <v>24</v>
      </c>
      <c r="J5582" t="str">
        <f t="shared" si="87"/>
        <v>PMEKX-TGH723GS</v>
      </c>
      <c r="K5582" t="str">
        <f>IF((VLOOKUP(J5582,mdc!A:V,22,FALSE)=""),"non Collabo","collabo")</f>
        <v>collabo</v>
      </c>
      <c r="L5582" t="str" cm="1">
        <f t="array" ref="L5582">IFERROR(_xlfn.IFS(G5582&lt;0,"shortage",H5582&lt;0,"shortage",I5582&lt;0,"shortage"),"ok")</f>
        <v>ok</v>
      </c>
    </row>
    <row r="5583" spans="1:12" hidden="1" x14ac:dyDescent="0.35">
      <c r="A5583" s="5" t="s">
        <v>79</v>
      </c>
      <c r="B5583" s="5" t="s">
        <v>25</v>
      </c>
      <c r="C5583" s="5" t="s">
        <v>1580</v>
      </c>
      <c r="D5583" s="5" t="s">
        <v>943</v>
      </c>
      <c r="E5583" s="5" t="s">
        <v>6</v>
      </c>
      <c r="F5583" s="6">
        <v>0</v>
      </c>
      <c r="G5583" s="6">
        <v>0</v>
      </c>
      <c r="H5583" s="6">
        <v>0</v>
      </c>
      <c r="I5583" s="6">
        <v>0</v>
      </c>
      <c r="J5583" t="str">
        <f t="shared" si="87"/>
        <v>PMEKX-TGH723GS</v>
      </c>
      <c r="K5583" t="str">
        <f>IF((VLOOKUP(J5583,mdc!A:V,22,FALSE)=""),"non Collabo","collabo")</f>
        <v>collabo</v>
      </c>
      <c r="L5583" t="str" cm="1">
        <f t="array" ref="L5583">IFERROR(_xlfn.IFS(G5583&lt;0,"shortage",H5583&lt;0,"shortage",I5583&lt;0,"shortage"),"ok")</f>
        <v>ok</v>
      </c>
    </row>
    <row r="5584" spans="1:12" hidden="1" x14ac:dyDescent="0.35">
      <c r="A5584" s="5" t="s">
        <v>79</v>
      </c>
      <c r="B5584" s="5" t="s">
        <v>25</v>
      </c>
      <c r="C5584" s="5" t="s">
        <v>1580</v>
      </c>
      <c r="D5584" s="5" t="s">
        <v>943</v>
      </c>
      <c r="E5584" s="5" t="s">
        <v>2318</v>
      </c>
      <c r="F5584" s="6">
        <v>100</v>
      </c>
      <c r="G5584" s="6">
        <v>100</v>
      </c>
      <c r="H5584" s="6">
        <v>100</v>
      </c>
      <c r="I5584" s="6">
        <v>100</v>
      </c>
      <c r="J5584" t="str">
        <f t="shared" si="87"/>
        <v>PMEKX-TGH723GS</v>
      </c>
      <c r="K5584" t="str">
        <f>IF((VLOOKUP(J5584,mdc!A:V,22,FALSE)=""),"non Collabo","collabo")</f>
        <v>collabo</v>
      </c>
      <c r="L5584" t="str" cm="1">
        <f t="array" ref="L5584">IFERROR(_xlfn.IFS(G5584&lt;0,"shortage",H5584&lt;0,"shortage",I5584&lt;0,"shortage"),"ok")</f>
        <v>ok</v>
      </c>
    </row>
    <row r="5585" spans="1:12" hidden="1" x14ac:dyDescent="0.35">
      <c r="A5585" s="5" t="s">
        <v>79</v>
      </c>
      <c r="B5585" s="5" t="s">
        <v>25</v>
      </c>
      <c r="C5585" s="5" t="s">
        <v>1580</v>
      </c>
      <c r="D5585" s="5" t="s">
        <v>943</v>
      </c>
      <c r="E5585" s="5" t="s">
        <v>7</v>
      </c>
      <c r="F5585" s="6">
        <v>13.210559999999999</v>
      </c>
      <c r="G5585" s="6">
        <v>21.617280000000001</v>
      </c>
      <c r="H5585" s="6">
        <v>15.479039999999999</v>
      </c>
      <c r="I5585" s="6">
        <v>1.06752</v>
      </c>
      <c r="J5585" t="str">
        <f t="shared" si="87"/>
        <v>PMEKX-TGH723GS</v>
      </c>
      <c r="K5585" t="str">
        <f>IF((VLOOKUP(J5585,mdc!A:V,22,FALSE)=""),"non Collabo","collabo")</f>
        <v>collabo</v>
      </c>
      <c r="L5585" t="str" cm="1">
        <f t="array" ref="L5585">IFERROR(_xlfn.IFS(G5585&lt;0,"shortage",H5585&lt;0,"shortage",I5585&lt;0,"shortage"),"ok")</f>
        <v>ok</v>
      </c>
    </row>
    <row r="5586" spans="1:12" hidden="1" x14ac:dyDescent="0.35">
      <c r="A5586" s="5" t="s">
        <v>79</v>
      </c>
      <c r="B5586" s="5" t="s">
        <v>25</v>
      </c>
      <c r="C5586" s="5" t="s">
        <v>1580</v>
      </c>
      <c r="D5586" s="5" t="s">
        <v>943</v>
      </c>
      <c r="E5586" s="5" t="s">
        <v>1566</v>
      </c>
      <c r="F5586" s="6">
        <v>13.210559999999999</v>
      </c>
      <c r="G5586" s="6">
        <v>21.617280000000001</v>
      </c>
      <c r="H5586" s="6">
        <v>15.479039999999999</v>
      </c>
      <c r="I5586" s="6">
        <v>1.06752</v>
      </c>
      <c r="J5586" t="str">
        <f t="shared" si="87"/>
        <v>PMEKX-TGH723GS</v>
      </c>
      <c r="K5586" t="str">
        <f>IF((VLOOKUP(J5586,mdc!A:V,22,FALSE)=""),"non Collabo","collabo")</f>
        <v>collabo</v>
      </c>
      <c r="L5586" t="str" cm="1">
        <f t="array" ref="L5586">IFERROR(_xlfn.IFS(G5586&lt;0,"shortage",H5586&lt;0,"shortage",I5586&lt;0,"shortage"),"ok")</f>
        <v>ok</v>
      </c>
    </row>
    <row r="5587" spans="1:12" ht="15" hidden="1" thickBot="1" x14ac:dyDescent="0.4">
      <c r="A5587" s="5" t="s">
        <v>79</v>
      </c>
      <c r="B5587" s="5" t="s">
        <v>25</v>
      </c>
      <c r="C5587" s="5" t="s">
        <v>1580</v>
      </c>
      <c r="D5587" s="7" t="s">
        <v>943</v>
      </c>
      <c r="E5587" s="7" t="s">
        <v>8</v>
      </c>
      <c r="F5587" s="8">
        <v>0</v>
      </c>
      <c r="G5587" s="8">
        <v>0</v>
      </c>
      <c r="H5587" s="8">
        <v>0</v>
      </c>
      <c r="I5587" s="8">
        <v>0</v>
      </c>
      <c r="J5587" t="str">
        <f t="shared" si="87"/>
        <v>PMEKX-TGH723GS</v>
      </c>
      <c r="K5587" t="str">
        <f>IF((VLOOKUP(J5587,mdc!A:V,22,FALSE)=""),"non Collabo","collabo")</f>
        <v>collabo</v>
      </c>
    </row>
    <row r="5588" spans="1:12" hidden="1" x14ac:dyDescent="0.35">
      <c r="A5588" s="5" t="s">
        <v>79</v>
      </c>
      <c r="B5588" s="5" t="s">
        <v>25</v>
      </c>
      <c r="C5588" s="5" t="s">
        <v>1580</v>
      </c>
      <c r="D5588" s="3" t="s">
        <v>2358</v>
      </c>
      <c r="E5588" s="3" t="s">
        <v>5</v>
      </c>
      <c r="F5588" s="4"/>
      <c r="G5588" s="4"/>
      <c r="H5588" s="4">
        <v>5</v>
      </c>
      <c r="I5588" s="4"/>
      <c r="J5588" t="str">
        <f t="shared" si="87"/>
        <v>PMEKX-TGHA71GS</v>
      </c>
      <c r="K5588" t="str">
        <f>IF((VLOOKUP(J5588,mdc!A:V,22,FALSE)=""),"non Collabo","collabo")</f>
        <v>collabo</v>
      </c>
      <c r="L5588" t="str" cm="1">
        <f t="array" ref="L5588">IFERROR(_xlfn.IFS(G5588&lt;0,"shortage",H5588&lt;0,"shortage",I5588&lt;0,"shortage"),"ok")</f>
        <v>ok</v>
      </c>
    </row>
    <row r="5589" spans="1:12" hidden="1" x14ac:dyDescent="0.35">
      <c r="A5589" s="5" t="s">
        <v>79</v>
      </c>
      <c r="B5589" s="5" t="s">
        <v>25</v>
      </c>
      <c r="C5589" s="5" t="s">
        <v>1580</v>
      </c>
      <c r="D5589" s="5" t="s">
        <v>2358</v>
      </c>
      <c r="E5589" s="5" t="s">
        <v>1565</v>
      </c>
      <c r="F5589" s="6"/>
      <c r="G5589" s="6"/>
      <c r="H5589" s="6">
        <v>5</v>
      </c>
      <c r="I5589" s="6"/>
      <c r="J5589" t="str">
        <f t="shared" si="87"/>
        <v>PMEKX-TGHA71GS</v>
      </c>
      <c r="K5589" t="str">
        <f>IF((VLOOKUP(J5589,mdc!A:V,22,FALSE)=""),"non Collabo","collabo")</f>
        <v>collabo</v>
      </c>
      <c r="L5589" t="str" cm="1">
        <f t="array" ref="L5589">IFERROR(_xlfn.IFS(G5589&lt;0,"shortage",H5589&lt;0,"shortage",I5589&lt;0,"shortage"),"ok")</f>
        <v>ok</v>
      </c>
    </row>
    <row r="5590" spans="1:12" hidden="1" x14ac:dyDescent="0.35">
      <c r="A5590" s="5" t="s">
        <v>79</v>
      </c>
      <c r="B5590" s="5" t="s">
        <v>25</v>
      </c>
      <c r="C5590" s="5" t="s">
        <v>1580</v>
      </c>
      <c r="D5590" s="5" t="s">
        <v>2358</v>
      </c>
      <c r="E5590" s="5" t="s">
        <v>6</v>
      </c>
      <c r="F5590" s="6"/>
      <c r="G5590" s="6"/>
      <c r="H5590" s="6">
        <v>0</v>
      </c>
      <c r="I5590" s="6"/>
      <c r="J5590" t="str">
        <f t="shared" si="87"/>
        <v>PMEKX-TGHA71GS</v>
      </c>
      <c r="K5590" t="str">
        <f>IF((VLOOKUP(J5590,mdc!A:V,22,FALSE)=""),"non Collabo","collabo")</f>
        <v>collabo</v>
      </c>
      <c r="L5590" t="str" cm="1">
        <f t="array" ref="L5590">IFERROR(_xlfn.IFS(G5590&lt;0,"shortage",H5590&lt;0,"shortage",I5590&lt;0,"shortage"),"ok")</f>
        <v>ok</v>
      </c>
    </row>
    <row r="5591" spans="1:12" hidden="1" x14ac:dyDescent="0.35">
      <c r="A5591" s="5" t="s">
        <v>79</v>
      </c>
      <c r="B5591" s="5" t="s">
        <v>25</v>
      </c>
      <c r="C5591" s="5" t="s">
        <v>1580</v>
      </c>
      <c r="D5591" s="5" t="s">
        <v>2358</v>
      </c>
      <c r="E5591" s="5" t="s">
        <v>2318</v>
      </c>
      <c r="F5591" s="6"/>
      <c r="G5591" s="6"/>
      <c r="H5591" s="6">
        <v>100</v>
      </c>
      <c r="I5591" s="6"/>
      <c r="J5591" t="str">
        <f t="shared" si="87"/>
        <v>PMEKX-TGHA71GS</v>
      </c>
      <c r="K5591" t="str">
        <f>IF((VLOOKUP(J5591,mdc!A:V,22,FALSE)=""),"non Collabo","collabo")</f>
        <v>collabo</v>
      </c>
      <c r="L5591" t="str" cm="1">
        <f t="array" ref="L5591">IFERROR(_xlfn.IFS(G5591&lt;0,"shortage",H5591&lt;0,"shortage",I5591&lt;0,"shortage"),"ok")</f>
        <v>ok</v>
      </c>
    </row>
    <row r="5592" spans="1:12" hidden="1" x14ac:dyDescent="0.35">
      <c r="A5592" s="5" t="s">
        <v>79</v>
      </c>
      <c r="B5592" s="5" t="s">
        <v>25</v>
      </c>
      <c r="C5592" s="5" t="s">
        <v>1580</v>
      </c>
      <c r="D5592" s="5" t="s">
        <v>2358</v>
      </c>
      <c r="E5592" s="5" t="s">
        <v>7</v>
      </c>
      <c r="F5592" s="6"/>
      <c r="G5592" s="6"/>
      <c r="H5592" s="6">
        <v>9.6799999999999997E-2</v>
      </c>
      <c r="I5592" s="6"/>
      <c r="J5592" t="str">
        <f t="shared" si="87"/>
        <v>PMEKX-TGHA71GS</v>
      </c>
      <c r="K5592" t="str">
        <f>IF((VLOOKUP(J5592,mdc!A:V,22,FALSE)=""),"non Collabo","collabo")</f>
        <v>collabo</v>
      </c>
      <c r="L5592" t="str" cm="1">
        <f t="array" ref="L5592">IFERROR(_xlfn.IFS(G5592&lt;0,"shortage",H5592&lt;0,"shortage",I5592&lt;0,"shortage"),"ok")</f>
        <v>ok</v>
      </c>
    </row>
    <row r="5593" spans="1:12" hidden="1" x14ac:dyDescent="0.35">
      <c r="A5593" s="5" t="s">
        <v>79</v>
      </c>
      <c r="B5593" s="5" t="s">
        <v>25</v>
      </c>
      <c r="C5593" s="5" t="s">
        <v>1580</v>
      </c>
      <c r="D5593" s="5" t="s">
        <v>2358</v>
      </c>
      <c r="E5593" s="5" t="s">
        <v>1566</v>
      </c>
      <c r="F5593" s="6"/>
      <c r="G5593" s="6"/>
      <c r="H5593" s="6">
        <v>9.6799999999999997E-2</v>
      </c>
      <c r="I5593" s="6"/>
      <c r="J5593" t="str">
        <f t="shared" si="87"/>
        <v>PMEKX-TGHA71GS</v>
      </c>
      <c r="K5593" t="str">
        <f>IF((VLOOKUP(J5593,mdc!A:V,22,FALSE)=""),"non Collabo","collabo")</f>
        <v>collabo</v>
      </c>
      <c r="L5593" t="str" cm="1">
        <f t="array" ref="L5593">IFERROR(_xlfn.IFS(G5593&lt;0,"shortage",H5593&lt;0,"shortage",I5593&lt;0,"shortage"),"ok")</f>
        <v>ok</v>
      </c>
    </row>
    <row r="5594" spans="1:12" ht="15" hidden="1" thickBot="1" x14ac:dyDescent="0.4">
      <c r="A5594" s="5" t="s">
        <v>79</v>
      </c>
      <c r="B5594" s="5" t="s">
        <v>25</v>
      </c>
      <c r="C5594" s="5" t="s">
        <v>1580</v>
      </c>
      <c r="D5594" s="7" t="s">
        <v>2358</v>
      </c>
      <c r="E5594" s="7" t="s">
        <v>8</v>
      </c>
      <c r="F5594" s="8"/>
      <c r="G5594" s="8"/>
      <c r="H5594" s="8">
        <v>0</v>
      </c>
      <c r="I5594" s="8"/>
      <c r="J5594" t="str">
        <f t="shared" si="87"/>
        <v>PMEKX-TGHA71GS</v>
      </c>
      <c r="K5594" t="str">
        <f>IF((VLOOKUP(J5594,mdc!A:V,22,FALSE)=""),"non Collabo","collabo")</f>
        <v>collabo</v>
      </c>
    </row>
    <row r="5595" spans="1:12" hidden="1" x14ac:dyDescent="0.35">
      <c r="A5595" s="5" t="s">
        <v>79</v>
      </c>
      <c r="B5595" s="5" t="s">
        <v>25</v>
      </c>
      <c r="C5595" s="5" t="s">
        <v>1580</v>
      </c>
      <c r="D5595" s="3" t="s">
        <v>947</v>
      </c>
      <c r="E5595" s="3" t="s">
        <v>5</v>
      </c>
      <c r="F5595" s="4">
        <v>309</v>
      </c>
      <c r="G5595" s="4"/>
      <c r="H5595" s="4"/>
      <c r="I5595" s="4">
        <v>27</v>
      </c>
      <c r="J5595" t="str">
        <f t="shared" si="87"/>
        <v>PMEKX-TGJ320GB</v>
      </c>
      <c r="K5595" t="str">
        <f>IF((VLOOKUP(J5595,mdc!A:V,22,FALSE)=""),"non Collabo","collabo")</f>
        <v>collabo</v>
      </c>
      <c r="L5595" t="str" cm="1">
        <f t="array" ref="L5595">IFERROR(_xlfn.IFS(G5595&lt;0,"shortage",H5595&lt;0,"shortage",I5595&lt;0,"shortage"),"ok")</f>
        <v>ok</v>
      </c>
    </row>
    <row r="5596" spans="1:12" hidden="1" x14ac:dyDescent="0.35">
      <c r="A5596" s="5" t="s">
        <v>79</v>
      </c>
      <c r="B5596" s="5" t="s">
        <v>25</v>
      </c>
      <c r="C5596" s="5" t="s">
        <v>1580</v>
      </c>
      <c r="D5596" s="5" t="s">
        <v>947</v>
      </c>
      <c r="E5596" s="5" t="s">
        <v>1565</v>
      </c>
      <c r="F5596" s="6">
        <v>309</v>
      </c>
      <c r="G5596" s="6"/>
      <c r="H5596" s="6">
        <v>120</v>
      </c>
      <c r="I5596" s="6">
        <v>27</v>
      </c>
      <c r="J5596" t="str">
        <f t="shared" si="87"/>
        <v>PMEKX-TGJ320GB</v>
      </c>
      <c r="K5596" t="str">
        <f>IF((VLOOKUP(J5596,mdc!A:V,22,FALSE)=""),"non Collabo","collabo")</f>
        <v>collabo</v>
      </c>
      <c r="L5596" t="str" cm="1">
        <f t="array" ref="L5596">IFERROR(_xlfn.IFS(G5596&lt;0,"shortage",H5596&lt;0,"shortage",I5596&lt;0,"shortage"),"ok")</f>
        <v>ok</v>
      </c>
    </row>
    <row r="5597" spans="1:12" x14ac:dyDescent="0.35">
      <c r="A5597" s="5" t="s">
        <v>79</v>
      </c>
      <c r="B5597" s="5" t="s">
        <v>25</v>
      </c>
      <c r="C5597" s="5" t="s">
        <v>1580</v>
      </c>
      <c r="D5597" s="5" t="s">
        <v>947</v>
      </c>
      <c r="E5597" s="5" t="s">
        <v>6</v>
      </c>
      <c r="F5597" s="6">
        <v>0</v>
      </c>
      <c r="G5597" s="6"/>
      <c r="H5597" s="6">
        <v>-120</v>
      </c>
      <c r="I5597" s="6">
        <v>0</v>
      </c>
      <c r="J5597" t="str">
        <f t="shared" si="87"/>
        <v>PMEKX-TGJ320GB</v>
      </c>
      <c r="K5597" t="str">
        <f>IF((VLOOKUP(J5597,mdc!A:V,22,FALSE)=""),"non Collabo","collabo")</f>
        <v>collabo</v>
      </c>
      <c r="L5597" t="str" cm="1">
        <f t="array" ref="L5597">IFERROR(_xlfn.IFS(G5597&lt;0,"shortage",H5597&lt;0,"shortage",I5597&lt;0,"shortage"),"ok")</f>
        <v>shortage</v>
      </c>
    </row>
    <row r="5598" spans="1:12" hidden="1" x14ac:dyDescent="0.35">
      <c r="A5598" s="5" t="s">
        <v>79</v>
      </c>
      <c r="B5598" s="5" t="s">
        <v>25</v>
      </c>
      <c r="C5598" s="5" t="s">
        <v>1580</v>
      </c>
      <c r="D5598" s="5" t="s">
        <v>947</v>
      </c>
      <c r="E5598" s="5" t="s">
        <v>2318</v>
      </c>
      <c r="F5598" s="6">
        <v>100</v>
      </c>
      <c r="G5598" s="6"/>
      <c r="H5598" s="6"/>
      <c r="I5598" s="6">
        <v>100</v>
      </c>
      <c r="J5598" t="str">
        <f t="shared" si="87"/>
        <v>PMEKX-TGJ320GB</v>
      </c>
      <c r="K5598" t="str">
        <f>IF((VLOOKUP(J5598,mdc!A:V,22,FALSE)=""),"non Collabo","collabo")</f>
        <v>collabo</v>
      </c>
      <c r="L5598" t="str" cm="1">
        <f t="array" ref="L5598">IFERROR(_xlfn.IFS(G5598&lt;0,"shortage",H5598&lt;0,"shortage",I5598&lt;0,"shortage"),"ok")</f>
        <v>ok</v>
      </c>
    </row>
    <row r="5599" spans="1:12" hidden="1" x14ac:dyDescent="0.35">
      <c r="A5599" s="5" t="s">
        <v>79</v>
      </c>
      <c r="B5599" s="5" t="s">
        <v>25</v>
      </c>
      <c r="C5599" s="5" t="s">
        <v>1580</v>
      </c>
      <c r="D5599" s="5" t="s">
        <v>947</v>
      </c>
      <c r="E5599" s="5" t="s">
        <v>7</v>
      </c>
      <c r="F5599" s="6">
        <v>8.6767199999999995</v>
      </c>
      <c r="G5599" s="6"/>
      <c r="H5599" s="6"/>
      <c r="I5599" s="6">
        <v>0.75815999999999995</v>
      </c>
      <c r="J5599" t="str">
        <f t="shared" si="87"/>
        <v>PMEKX-TGJ320GB</v>
      </c>
      <c r="K5599" t="str">
        <f>IF((VLOOKUP(J5599,mdc!A:V,22,FALSE)=""),"non Collabo","collabo")</f>
        <v>collabo</v>
      </c>
      <c r="L5599" t="str" cm="1">
        <f t="array" ref="L5599">IFERROR(_xlfn.IFS(G5599&lt;0,"shortage",H5599&lt;0,"shortage",I5599&lt;0,"shortage"),"ok")</f>
        <v>ok</v>
      </c>
    </row>
    <row r="5600" spans="1:12" hidden="1" x14ac:dyDescent="0.35">
      <c r="A5600" s="5" t="s">
        <v>79</v>
      </c>
      <c r="B5600" s="5" t="s">
        <v>25</v>
      </c>
      <c r="C5600" s="5" t="s">
        <v>1580</v>
      </c>
      <c r="D5600" s="5" t="s">
        <v>947</v>
      </c>
      <c r="E5600" s="5" t="s">
        <v>1566</v>
      </c>
      <c r="F5600" s="6">
        <v>8.6767199999999995</v>
      </c>
      <c r="G5600" s="6"/>
      <c r="H5600" s="6">
        <v>3.3696000000000002</v>
      </c>
      <c r="I5600" s="6">
        <v>0.75815999999999995</v>
      </c>
      <c r="J5600" t="str">
        <f t="shared" si="87"/>
        <v>PMEKX-TGJ320GB</v>
      </c>
      <c r="K5600" t="str">
        <f>IF((VLOOKUP(J5600,mdc!A:V,22,FALSE)=""),"non Collabo","collabo")</f>
        <v>collabo</v>
      </c>
      <c r="L5600" t="str" cm="1">
        <f t="array" ref="L5600">IFERROR(_xlfn.IFS(G5600&lt;0,"shortage",H5600&lt;0,"shortage",I5600&lt;0,"shortage"),"ok")</f>
        <v>ok</v>
      </c>
    </row>
    <row r="5601" spans="1:12" ht="15" hidden="1" thickBot="1" x14ac:dyDescent="0.4">
      <c r="A5601" s="5" t="s">
        <v>79</v>
      </c>
      <c r="B5601" s="5" t="s">
        <v>25</v>
      </c>
      <c r="C5601" s="5" t="s">
        <v>1580</v>
      </c>
      <c r="D5601" s="7" t="s">
        <v>947</v>
      </c>
      <c r="E5601" s="7" t="s">
        <v>8</v>
      </c>
      <c r="F5601" s="8">
        <v>0</v>
      </c>
      <c r="G5601" s="8"/>
      <c r="H5601" s="8">
        <v>-3.3696000000000002</v>
      </c>
      <c r="I5601" s="8">
        <v>0</v>
      </c>
      <c r="J5601" t="str">
        <f t="shared" si="87"/>
        <v>PMEKX-TGJ320GB</v>
      </c>
      <c r="K5601" t="str">
        <f>IF((VLOOKUP(J5601,mdc!A:V,22,FALSE)=""),"non Collabo","collabo")</f>
        <v>collabo</v>
      </c>
    </row>
    <row r="5602" spans="1:12" hidden="1" x14ac:dyDescent="0.35">
      <c r="A5602" s="5" t="s">
        <v>79</v>
      </c>
      <c r="B5602" s="5" t="s">
        <v>25</v>
      </c>
      <c r="C5602" s="5" t="s">
        <v>1580</v>
      </c>
      <c r="D5602" s="3" t="s">
        <v>951</v>
      </c>
      <c r="E5602" s="3" t="s">
        <v>5</v>
      </c>
      <c r="F5602" s="4">
        <v>246</v>
      </c>
      <c r="G5602" s="4">
        <v>315</v>
      </c>
      <c r="H5602" s="4">
        <v>0</v>
      </c>
      <c r="I5602" s="4">
        <v>27</v>
      </c>
      <c r="J5602" t="str">
        <f t="shared" si="87"/>
        <v>PMEKX-TGJ322GB</v>
      </c>
      <c r="K5602" t="str">
        <f>IF((VLOOKUP(J5602,mdc!A:V,22,FALSE)=""),"non Collabo","collabo")</f>
        <v>collabo</v>
      </c>
      <c r="L5602" t="str" cm="1">
        <f t="array" ref="L5602">IFERROR(_xlfn.IFS(G5602&lt;0,"shortage",H5602&lt;0,"shortage",I5602&lt;0,"shortage"),"ok")</f>
        <v>ok</v>
      </c>
    </row>
    <row r="5603" spans="1:12" hidden="1" x14ac:dyDescent="0.35">
      <c r="A5603" s="5" t="s">
        <v>79</v>
      </c>
      <c r="B5603" s="5" t="s">
        <v>25</v>
      </c>
      <c r="C5603" s="5" t="s">
        <v>1580</v>
      </c>
      <c r="D5603" s="5" t="s">
        <v>951</v>
      </c>
      <c r="E5603" s="5" t="s">
        <v>1565</v>
      </c>
      <c r="F5603" s="6">
        <v>246</v>
      </c>
      <c r="G5603" s="6">
        <v>315</v>
      </c>
      <c r="H5603" s="6">
        <v>30</v>
      </c>
      <c r="I5603" s="6">
        <v>27</v>
      </c>
      <c r="J5603" t="str">
        <f t="shared" si="87"/>
        <v>PMEKX-TGJ322GB</v>
      </c>
      <c r="K5603" t="str">
        <f>IF((VLOOKUP(J5603,mdc!A:V,22,FALSE)=""),"non Collabo","collabo")</f>
        <v>collabo</v>
      </c>
      <c r="L5603" t="str" cm="1">
        <f t="array" ref="L5603">IFERROR(_xlfn.IFS(G5603&lt;0,"shortage",H5603&lt;0,"shortage",I5603&lt;0,"shortage"),"ok")</f>
        <v>ok</v>
      </c>
    </row>
    <row r="5604" spans="1:12" x14ac:dyDescent="0.35">
      <c r="A5604" s="5" t="s">
        <v>79</v>
      </c>
      <c r="B5604" s="5" t="s">
        <v>25</v>
      </c>
      <c r="C5604" s="5" t="s">
        <v>1580</v>
      </c>
      <c r="D5604" s="5" t="s">
        <v>951</v>
      </c>
      <c r="E5604" s="5" t="s">
        <v>6</v>
      </c>
      <c r="F5604" s="6">
        <v>0</v>
      </c>
      <c r="G5604" s="6">
        <v>0</v>
      </c>
      <c r="H5604" s="6">
        <v>-30</v>
      </c>
      <c r="I5604" s="6">
        <v>0</v>
      </c>
      <c r="J5604" t="str">
        <f t="shared" si="87"/>
        <v>PMEKX-TGJ322GB</v>
      </c>
      <c r="K5604" t="str">
        <f>IF((VLOOKUP(J5604,mdc!A:V,22,FALSE)=""),"non Collabo","collabo")</f>
        <v>collabo</v>
      </c>
      <c r="L5604" t="str" cm="1">
        <f t="array" ref="L5604">IFERROR(_xlfn.IFS(G5604&lt;0,"shortage",H5604&lt;0,"shortage",I5604&lt;0,"shortage"),"ok")</f>
        <v>shortage</v>
      </c>
    </row>
    <row r="5605" spans="1:12" hidden="1" x14ac:dyDescent="0.35">
      <c r="A5605" s="5" t="s">
        <v>79</v>
      </c>
      <c r="B5605" s="5" t="s">
        <v>25</v>
      </c>
      <c r="C5605" s="5" t="s">
        <v>1580</v>
      </c>
      <c r="D5605" s="5" t="s">
        <v>951</v>
      </c>
      <c r="E5605" s="5" t="s">
        <v>2318</v>
      </c>
      <c r="F5605" s="6">
        <v>100</v>
      </c>
      <c r="G5605" s="6">
        <v>100</v>
      </c>
      <c r="H5605" s="6">
        <v>0</v>
      </c>
      <c r="I5605" s="6">
        <v>100</v>
      </c>
      <c r="J5605" t="str">
        <f t="shared" si="87"/>
        <v>PMEKX-TGJ322GB</v>
      </c>
      <c r="K5605" t="str">
        <f>IF((VLOOKUP(J5605,mdc!A:V,22,FALSE)=""),"non Collabo","collabo")</f>
        <v>collabo</v>
      </c>
      <c r="L5605" t="str" cm="1">
        <f t="array" ref="L5605">IFERROR(_xlfn.IFS(G5605&lt;0,"shortage",H5605&lt;0,"shortage",I5605&lt;0,"shortage"),"ok")</f>
        <v>ok</v>
      </c>
    </row>
    <row r="5606" spans="1:12" hidden="1" x14ac:dyDescent="0.35">
      <c r="A5606" s="5" t="s">
        <v>79</v>
      </c>
      <c r="B5606" s="5" t="s">
        <v>25</v>
      </c>
      <c r="C5606" s="5" t="s">
        <v>1580</v>
      </c>
      <c r="D5606" s="5" t="s">
        <v>951</v>
      </c>
      <c r="E5606" s="5" t="s">
        <v>7</v>
      </c>
      <c r="F5606" s="6">
        <v>8.7477599999999995</v>
      </c>
      <c r="G5606" s="6">
        <v>11.2014</v>
      </c>
      <c r="H5606" s="6">
        <v>0</v>
      </c>
      <c r="I5606" s="6">
        <v>0.96011999999999997</v>
      </c>
      <c r="J5606" t="str">
        <f t="shared" si="87"/>
        <v>PMEKX-TGJ322GB</v>
      </c>
      <c r="K5606" t="str">
        <f>IF((VLOOKUP(J5606,mdc!A:V,22,FALSE)=""),"non Collabo","collabo")</f>
        <v>collabo</v>
      </c>
      <c r="L5606" t="str" cm="1">
        <f t="array" ref="L5606">IFERROR(_xlfn.IFS(G5606&lt;0,"shortage",H5606&lt;0,"shortage",I5606&lt;0,"shortage"),"ok")</f>
        <v>ok</v>
      </c>
    </row>
    <row r="5607" spans="1:12" hidden="1" x14ac:dyDescent="0.35">
      <c r="A5607" s="5" t="s">
        <v>79</v>
      </c>
      <c r="B5607" s="5" t="s">
        <v>25</v>
      </c>
      <c r="C5607" s="5" t="s">
        <v>1580</v>
      </c>
      <c r="D5607" s="5" t="s">
        <v>951</v>
      </c>
      <c r="E5607" s="5" t="s">
        <v>1566</v>
      </c>
      <c r="F5607" s="6">
        <v>8.7477599999999995</v>
      </c>
      <c r="G5607" s="6">
        <v>11.2014</v>
      </c>
      <c r="H5607" s="6">
        <v>1.0668</v>
      </c>
      <c r="I5607" s="6">
        <v>0.96011999999999997</v>
      </c>
      <c r="J5607" t="str">
        <f t="shared" si="87"/>
        <v>PMEKX-TGJ322GB</v>
      </c>
      <c r="K5607" t="str">
        <f>IF((VLOOKUP(J5607,mdc!A:V,22,FALSE)=""),"non Collabo","collabo")</f>
        <v>collabo</v>
      </c>
      <c r="L5607" t="str" cm="1">
        <f t="array" ref="L5607">IFERROR(_xlfn.IFS(G5607&lt;0,"shortage",H5607&lt;0,"shortage",I5607&lt;0,"shortage"),"ok")</f>
        <v>ok</v>
      </c>
    </row>
    <row r="5608" spans="1:12" ht="15" hidden="1" thickBot="1" x14ac:dyDescent="0.4">
      <c r="A5608" s="5" t="s">
        <v>79</v>
      </c>
      <c r="B5608" s="5" t="s">
        <v>25</v>
      </c>
      <c r="C5608" s="5" t="s">
        <v>1580</v>
      </c>
      <c r="D5608" s="7" t="s">
        <v>951</v>
      </c>
      <c r="E5608" s="7" t="s">
        <v>8</v>
      </c>
      <c r="F5608" s="8">
        <v>0</v>
      </c>
      <c r="G5608" s="8">
        <v>0</v>
      </c>
      <c r="H5608" s="8">
        <v>-1.0668</v>
      </c>
      <c r="I5608" s="8">
        <v>0</v>
      </c>
      <c r="J5608" t="str">
        <f t="shared" si="87"/>
        <v>PMEKX-TGJ322GB</v>
      </c>
      <c r="K5608" t="str">
        <f>IF((VLOOKUP(J5608,mdc!A:V,22,FALSE)=""),"non Collabo","collabo")</f>
        <v>collabo</v>
      </c>
    </row>
    <row r="5609" spans="1:12" hidden="1" x14ac:dyDescent="0.35">
      <c r="A5609" s="5" t="s">
        <v>79</v>
      </c>
      <c r="B5609" s="5" t="s">
        <v>25</v>
      </c>
      <c r="C5609" s="5" t="s">
        <v>1580</v>
      </c>
      <c r="D5609" s="3" t="s">
        <v>953</v>
      </c>
      <c r="E5609" s="3" t="s">
        <v>5</v>
      </c>
      <c r="F5609" s="4">
        <v>363</v>
      </c>
      <c r="G5609" s="4">
        <v>639</v>
      </c>
      <c r="H5609" s="4">
        <v>876</v>
      </c>
      <c r="I5609" s="4">
        <v>18</v>
      </c>
      <c r="J5609" t="str">
        <f t="shared" si="87"/>
        <v>PMEKX-TGJ322GW</v>
      </c>
      <c r="K5609" t="str">
        <f>IF((VLOOKUP(J5609,mdc!A:V,22,FALSE)=""),"non Collabo","collabo")</f>
        <v>collabo</v>
      </c>
      <c r="L5609" t="str" cm="1">
        <f t="array" ref="L5609">IFERROR(_xlfn.IFS(G5609&lt;0,"shortage",H5609&lt;0,"shortage",I5609&lt;0,"shortage"),"ok")</f>
        <v>ok</v>
      </c>
    </row>
    <row r="5610" spans="1:12" hidden="1" x14ac:dyDescent="0.35">
      <c r="A5610" s="5" t="s">
        <v>79</v>
      </c>
      <c r="B5610" s="5" t="s">
        <v>25</v>
      </c>
      <c r="C5610" s="5" t="s">
        <v>1580</v>
      </c>
      <c r="D5610" s="5" t="s">
        <v>953</v>
      </c>
      <c r="E5610" s="5" t="s">
        <v>1565</v>
      </c>
      <c r="F5610" s="6">
        <v>363</v>
      </c>
      <c r="G5610" s="6">
        <v>639</v>
      </c>
      <c r="H5610" s="6">
        <v>876</v>
      </c>
      <c r="I5610" s="6">
        <v>18</v>
      </c>
      <c r="J5610" t="str">
        <f t="shared" si="87"/>
        <v>PMEKX-TGJ322GW</v>
      </c>
      <c r="K5610" t="str">
        <f>IF((VLOOKUP(J5610,mdc!A:V,22,FALSE)=""),"non Collabo","collabo")</f>
        <v>collabo</v>
      </c>
      <c r="L5610" t="str" cm="1">
        <f t="array" ref="L5610">IFERROR(_xlfn.IFS(G5610&lt;0,"shortage",H5610&lt;0,"shortage",I5610&lt;0,"shortage"),"ok")</f>
        <v>ok</v>
      </c>
    </row>
    <row r="5611" spans="1:12" hidden="1" x14ac:dyDescent="0.35">
      <c r="A5611" s="5" t="s">
        <v>79</v>
      </c>
      <c r="B5611" s="5" t="s">
        <v>25</v>
      </c>
      <c r="C5611" s="5" t="s">
        <v>1580</v>
      </c>
      <c r="D5611" s="5" t="s">
        <v>953</v>
      </c>
      <c r="E5611" s="5" t="s">
        <v>6</v>
      </c>
      <c r="F5611" s="6">
        <v>0</v>
      </c>
      <c r="G5611" s="6">
        <v>0</v>
      </c>
      <c r="H5611" s="6">
        <v>0</v>
      </c>
      <c r="I5611" s="6">
        <v>0</v>
      </c>
      <c r="J5611" t="str">
        <f t="shared" si="87"/>
        <v>PMEKX-TGJ322GW</v>
      </c>
      <c r="K5611" t="str">
        <f>IF((VLOOKUP(J5611,mdc!A:V,22,FALSE)=""),"non Collabo","collabo")</f>
        <v>collabo</v>
      </c>
      <c r="L5611" t="str" cm="1">
        <f t="array" ref="L5611">IFERROR(_xlfn.IFS(G5611&lt;0,"shortage",H5611&lt;0,"shortage",I5611&lt;0,"shortage"),"ok")</f>
        <v>ok</v>
      </c>
    </row>
    <row r="5612" spans="1:12" hidden="1" x14ac:dyDescent="0.35">
      <c r="A5612" s="5" t="s">
        <v>79</v>
      </c>
      <c r="B5612" s="5" t="s">
        <v>25</v>
      </c>
      <c r="C5612" s="5" t="s">
        <v>1580</v>
      </c>
      <c r="D5612" s="5" t="s">
        <v>953</v>
      </c>
      <c r="E5612" s="5" t="s">
        <v>2318</v>
      </c>
      <c r="F5612" s="6">
        <v>100</v>
      </c>
      <c r="G5612" s="6">
        <v>100</v>
      </c>
      <c r="H5612" s="6">
        <v>100</v>
      </c>
      <c r="I5612" s="6">
        <v>100</v>
      </c>
      <c r="J5612" t="str">
        <f t="shared" si="87"/>
        <v>PMEKX-TGJ322GW</v>
      </c>
      <c r="K5612" t="str">
        <f>IF((VLOOKUP(J5612,mdc!A:V,22,FALSE)=""),"non Collabo","collabo")</f>
        <v>collabo</v>
      </c>
      <c r="L5612" t="str" cm="1">
        <f t="array" ref="L5612">IFERROR(_xlfn.IFS(G5612&lt;0,"shortage",H5612&lt;0,"shortage",I5612&lt;0,"shortage"),"ok")</f>
        <v>ok</v>
      </c>
    </row>
    <row r="5613" spans="1:12" hidden="1" x14ac:dyDescent="0.35">
      <c r="A5613" s="5" t="s">
        <v>79</v>
      </c>
      <c r="B5613" s="5" t="s">
        <v>25</v>
      </c>
      <c r="C5613" s="5" t="s">
        <v>1580</v>
      </c>
      <c r="D5613" s="5" t="s">
        <v>953</v>
      </c>
      <c r="E5613" s="5" t="s">
        <v>7</v>
      </c>
      <c r="F5613" s="6">
        <v>12.90828</v>
      </c>
      <c r="G5613" s="6">
        <v>22.722840000000001</v>
      </c>
      <c r="H5613" s="6">
        <v>31.150559999999999</v>
      </c>
      <c r="I5613" s="6">
        <v>0.64007999999999998</v>
      </c>
      <c r="J5613" t="str">
        <f t="shared" si="87"/>
        <v>PMEKX-TGJ322GW</v>
      </c>
      <c r="K5613" t="str">
        <f>IF((VLOOKUP(J5613,mdc!A:V,22,FALSE)=""),"non Collabo","collabo")</f>
        <v>collabo</v>
      </c>
      <c r="L5613" t="str" cm="1">
        <f t="array" ref="L5613">IFERROR(_xlfn.IFS(G5613&lt;0,"shortage",H5613&lt;0,"shortage",I5613&lt;0,"shortage"),"ok")</f>
        <v>ok</v>
      </c>
    </row>
    <row r="5614" spans="1:12" hidden="1" x14ac:dyDescent="0.35">
      <c r="A5614" s="5" t="s">
        <v>79</v>
      </c>
      <c r="B5614" s="5" t="s">
        <v>25</v>
      </c>
      <c r="C5614" s="5" t="s">
        <v>1580</v>
      </c>
      <c r="D5614" s="5" t="s">
        <v>953</v>
      </c>
      <c r="E5614" s="5" t="s">
        <v>1566</v>
      </c>
      <c r="F5614" s="6">
        <v>12.90828</v>
      </c>
      <c r="G5614" s="6">
        <v>22.722840000000001</v>
      </c>
      <c r="H5614" s="6">
        <v>31.150559999999999</v>
      </c>
      <c r="I5614" s="6">
        <v>0.64007999999999998</v>
      </c>
      <c r="J5614" t="str">
        <f t="shared" si="87"/>
        <v>PMEKX-TGJ322GW</v>
      </c>
      <c r="K5614" t="str">
        <f>IF((VLOOKUP(J5614,mdc!A:V,22,FALSE)=""),"non Collabo","collabo")</f>
        <v>collabo</v>
      </c>
      <c r="L5614" t="str" cm="1">
        <f t="array" ref="L5614">IFERROR(_xlfn.IFS(G5614&lt;0,"shortage",H5614&lt;0,"shortage",I5614&lt;0,"shortage"),"ok")</f>
        <v>ok</v>
      </c>
    </row>
    <row r="5615" spans="1:12" ht="15" hidden="1" thickBot="1" x14ac:dyDescent="0.4">
      <c r="A5615" s="5" t="s">
        <v>79</v>
      </c>
      <c r="B5615" s="5" t="s">
        <v>25</v>
      </c>
      <c r="C5615" s="5" t="s">
        <v>1580</v>
      </c>
      <c r="D5615" s="7" t="s">
        <v>953</v>
      </c>
      <c r="E5615" s="7" t="s">
        <v>8</v>
      </c>
      <c r="F5615" s="8">
        <v>0</v>
      </c>
      <c r="G5615" s="8">
        <v>0</v>
      </c>
      <c r="H5615" s="8">
        <v>0</v>
      </c>
      <c r="I5615" s="8">
        <v>0</v>
      </c>
      <c r="J5615" t="str">
        <f t="shared" si="87"/>
        <v>PMEKX-TGJ322GW</v>
      </c>
      <c r="K5615" t="str">
        <f>IF((VLOOKUP(J5615,mdc!A:V,22,FALSE)=""),"non Collabo","collabo")</f>
        <v>collabo</v>
      </c>
    </row>
    <row r="5616" spans="1:12" hidden="1" x14ac:dyDescent="0.35">
      <c r="A5616" s="5" t="s">
        <v>79</v>
      </c>
      <c r="B5616" s="5" t="s">
        <v>25</v>
      </c>
      <c r="C5616" s="5" t="s">
        <v>1580</v>
      </c>
      <c r="D5616" s="3" t="s">
        <v>955</v>
      </c>
      <c r="E5616" s="3" t="s">
        <v>5</v>
      </c>
      <c r="F5616" s="4">
        <v>201</v>
      </c>
      <c r="G5616" s="4">
        <v>273</v>
      </c>
      <c r="H5616" s="4">
        <v>153</v>
      </c>
      <c r="I5616" s="4">
        <v>9</v>
      </c>
      <c r="J5616" t="str">
        <f t="shared" si="87"/>
        <v>PMEKX-TGJ323GB</v>
      </c>
      <c r="K5616" t="str">
        <f>IF((VLOOKUP(J5616,mdc!A:V,22,FALSE)=""),"non Collabo","collabo")</f>
        <v>collabo</v>
      </c>
      <c r="L5616" t="str" cm="1">
        <f t="array" ref="L5616">IFERROR(_xlfn.IFS(G5616&lt;0,"shortage",H5616&lt;0,"shortage",I5616&lt;0,"shortage"),"ok")</f>
        <v>ok</v>
      </c>
    </row>
    <row r="5617" spans="1:12" hidden="1" x14ac:dyDescent="0.35">
      <c r="A5617" s="5" t="s">
        <v>79</v>
      </c>
      <c r="B5617" s="5" t="s">
        <v>25</v>
      </c>
      <c r="C5617" s="5" t="s">
        <v>1580</v>
      </c>
      <c r="D5617" s="5" t="s">
        <v>955</v>
      </c>
      <c r="E5617" s="5" t="s">
        <v>1565</v>
      </c>
      <c r="F5617" s="6">
        <v>201</v>
      </c>
      <c r="G5617" s="6">
        <v>273</v>
      </c>
      <c r="H5617" s="6">
        <v>153</v>
      </c>
      <c r="I5617" s="6">
        <v>9</v>
      </c>
      <c r="J5617" t="str">
        <f t="shared" si="87"/>
        <v>PMEKX-TGJ323GB</v>
      </c>
      <c r="K5617" t="str">
        <f>IF((VLOOKUP(J5617,mdc!A:V,22,FALSE)=""),"non Collabo","collabo")</f>
        <v>collabo</v>
      </c>
      <c r="L5617" t="str" cm="1">
        <f t="array" ref="L5617">IFERROR(_xlfn.IFS(G5617&lt;0,"shortage",H5617&lt;0,"shortage",I5617&lt;0,"shortage"),"ok")</f>
        <v>ok</v>
      </c>
    </row>
    <row r="5618" spans="1:12" hidden="1" x14ac:dyDescent="0.35">
      <c r="A5618" s="5" t="s">
        <v>79</v>
      </c>
      <c r="B5618" s="5" t="s">
        <v>25</v>
      </c>
      <c r="C5618" s="5" t="s">
        <v>1580</v>
      </c>
      <c r="D5618" s="5" t="s">
        <v>955</v>
      </c>
      <c r="E5618" s="5" t="s">
        <v>6</v>
      </c>
      <c r="F5618" s="6">
        <v>0</v>
      </c>
      <c r="G5618" s="6">
        <v>0</v>
      </c>
      <c r="H5618" s="6">
        <v>0</v>
      </c>
      <c r="I5618" s="6">
        <v>0</v>
      </c>
      <c r="J5618" t="str">
        <f t="shared" si="87"/>
        <v>PMEKX-TGJ323GB</v>
      </c>
      <c r="K5618" t="str">
        <f>IF((VLOOKUP(J5618,mdc!A:V,22,FALSE)=""),"non Collabo","collabo")</f>
        <v>collabo</v>
      </c>
      <c r="L5618" t="str" cm="1">
        <f t="array" ref="L5618">IFERROR(_xlfn.IFS(G5618&lt;0,"shortage",H5618&lt;0,"shortage",I5618&lt;0,"shortage"),"ok")</f>
        <v>ok</v>
      </c>
    </row>
    <row r="5619" spans="1:12" hidden="1" x14ac:dyDescent="0.35">
      <c r="A5619" s="5" t="s">
        <v>79</v>
      </c>
      <c r="B5619" s="5" t="s">
        <v>25</v>
      </c>
      <c r="C5619" s="5" t="s">
        <v>1580</v>
      </c>
      <c r="D5619" s="5" t="s">
        <v>955</v>
      </c>
      <c r="E5619" s="5" t="s">
        <v>2318</v>
      </c>
      <c r="F5619" s="6">
        <v>100</v>
      </c>
      <c r="G5619" s="6">
        <v>100</v>
      </c>
      <c r="H5619" s="6">
        <v>100</v>
      </c>
      <c r="I5619" s="6">
        <v>100</v>
      </c>
      <c r="J5619" t="str">
        <f t="shared" si="87"/>
        <v>PMEKX-TGJ323GB</v>
      </c>
      <c r="K5619" t="str">
        <f>IF((VLOOKUP(J5619,mdc!A:V,22,FALSE)=""),"non Collabo","collabo")</f>
        <v>collabo</v>
      </c>
      <c r="L5619" t="str" cm="1">
        <f t="array" ref="L5619">IFERROR(_xlfn.IFS(G5619&lt;0,"shortage",H5619&lt;0,"shortage",I5619&lt;0,"shortage"),"ok")</f>
        <v>ok</v>
      </c>
    </row>
    <row r="5620" spans="1:12" hidden="1" x14ac:dyDescent="0.35">
      <c r="A5620" s="5" t="s">
        <v>79</v>
      </c>
      <c r="B5620" s="5" t="s">
        <v>25</v>
      </c>
      <c r="C5620" s="5" t="s">
        <v>1580</v>
      </c>
      <c r="D5620" s="5" t="s">
        <v>955</v>
      </c>
      <c r="E5620" s="5" t="s">
        <v>7</v>
      </c>
      <c r="F5620" s="6">
        <v>9.5414700000000003</v>
      </c>
      <c r="G5620" s="6">
        <v>12.95931</v>
      </c>
      <c r="H5620" s="6">
        <v>7.2629099999999998</v>
      </c>
      <c r="I5620" s="6">
        <v>0.42723</v>
      </c>
      <c r="J5620" t="str">
        <f t="shared" si="87"/>
        <v>PMEKX-TGJ323GB</v>
      </c>
      <c r="K5620" t="str">
        <f>IF((VLOOKUP(J5620,mdc!A:V,22,FALSE)=""),"non Collabo","collabo")</f>
        <v>collabo</v>
      </c>
      <c r="L5620" t="str" cm="1">
        <f t="array" ref="L5620">IFERROR(_xlfn.IFS(G5620&lt;0,"shortage",H5620&lt;0,"shortage",I5620&lt;0,"shortage"),"ok")</f>
        <v>ok</v>
      </c>
    </row>
    <row r="5621" spans="1:12" hidden="1" x14ac:dyDescent="0.35">
      <c r="A5621" s="5" t="s">
        <v>79</v>
      </c>
      <c r="B5621" s="5" t="s">
        <v>25</v>
      </c>
      <c r="C5621" s="5" t="s">
        <v>1580</v>
      </c>
      <c r="D5621" s="5" t="s">
        <v>955</v>
      </c>
      <c r="E5621" s="5" t="s">
        <v>1566</v>
      </c>
      <c r="F5621" s="6">
        <v>9.5414700000000003</v>
      </c>
      <c r="G5621" s="6">
        <v>12.95931</v>
      </c>
      <c r="H5621" s="6">
        <v>7.2629099999999998</v>
      </c>
      <c r="I5621" s="6">
        <v>0.42723</v>
      </c>
      <c r="J5621" t="str">
        <f t="shared" si="87"/>
        <v>PMEKX-TGJ323GB</v>
      </c>
      <c r="K5621" t="str">
        <f>IF((VLOOKUP(J5621,mdc!A:V,22,FALSE)=""),"non Collabo","collabo")</f>
        <v>collabo</v>
      </c>
      <c r="L5621" t="str" cm="1">
        <f t="array" ref="L5621">IFERROR(_xlfn.IFS(G5621&lt;0,"shortage",H5621&lt;0,"shortage",I5621&lt;0,"shortage"),"ok")</f>
        <v>ok</v>
      </c>
    </row>
    <row r="5622" spans="1:12" ht="15" hidden="1" thickBot="1" x14ac:dyDescent="0.4">
      <c r="A5622" s="5" t="s">
        <v>79</v>
      </c>
      <c r="B5622" s="5" t="s">
        <v>25</v>
      </c>
      <c r="C5622" s="5" t="s">
        <v>1580</v>
      </c>
      <c r="D5622" s="7" t="s">
        <v>955</v>
      </c>
      <c r="E5622" s="7" t="s">
        <v>8</v>
      </c>
      <c r="F5622" s="8">
        <v>0</v>
      </c>
      <c r="G5622" s="8">
        <v>0</v>
      </c>
      <c r="H5622" s="8">
        <v>0</v>
      </c>
      <c r="I5622" s="8">
        <v>0</v>
      </c>
      <c r="J5622" t="str">
        <f t="shared" si="87"/>
        <v>PMEKX-TGJ323GB</v>
      </c>
      <c r="K5622" t="str">
        <f>IF((VLOOKUP(J5622,mdc!A:V,22,FALSE)=""),"non Collabo","collabo")</f>
        <v>collabo</v>
      </c>
    </row>
    <row r="5623" spans="1:12" hidden="1" x14ac:dyDescent="0.35">
      <c r="A5623" s="5" t="s">
        <v>79</v>
      </c>
      <c r="B5623" s="5" t="s">
        <v>25</v>
      </c>
      <c r="C5623" s="5" t="s">
        <v>1580</v>
      </c>
      <c r="D5623" s="3" t="s">
        <v>957</v>
      </c>
      <c r="E5623" s="3" t="s">
        <v>5</v>
      </c>
      <c r="F5623" s="4">
        <v>120</v>
      </c>
      <c r="G5623" s="4">
        <v>66</v>
      </c>
      <c r="H5623" s="4">
        <v>219</v>
      </c>
      <c r="I5623" s="4">
        <v>189</v>
      </c>
      <c r="J5623" t="str">
        <f t="shared" si="87"/>
        <v>PMEKX-TGJ420EB</v>
      </c>
      <c r="K5623" t="str">
        <f>IF((VLOOKUP(J5623,mdc!A:V,22,FALSE)=""),"non Collabo","collabo")</f>
        <v>collabo</v>
      </c>
      <c r="L5623" t="str" cm="1">
        <f t="array" ref="L5623">IFERROR(_xlfn.IFS(G5623&lt;0,"shortage",H5623&lt;0,"shortage",I5623&lt;0,"shortage"),"ok")</f>
        <v>ok</v>
      </c>
    </row>
    <row r="5624" spans="1:12" hidden="1" x14ac:dyDescent="0.35">
      <c r="A5624" s="5" t="s">
        <v>79</v>
      </c>
      <c r="B5624" s="5" t="s">
        <v>25</v>
      </c>
      <c r="C5624" s="5" t="s">
        <v>1580</v>
      </c>
      <c r="D5624" s="5" t="s">
        <v>957</v>
      </c>
      <c r="E5624" s="5" t="s">
        <v>1565</v>
      </c>
      <c r="F5624" s="6">
        <v>120</v>
      </c>
      <c r="G5624" s="6">
        <v>66</v>
      </c>
      <c r="H5624" s="6">
        <v>219</v>
      </c>
      <c r="I5624" s="6">
        <v>189</v>
      </c>
      <c r="J5624" t="str">
        <f t="shared" si="87"/>
        <v>PMEKX-TGJ420EB</v>
      </c>
      <c r="K5624" t="str">
        <f>IF((VLOOKUP(J5624,mdc!A:V,22,FALSE)=""),"non Collabo","collabo")</f>
        <v>collabo</v>
      </c>
      <c r="L5624" t="str" cm="1">
        <f t="array" ref="L5624">IFERROR(_xlfn.IFS(G5624&lt;0,"shortage",H5624&lt;0,"shortage",I5624&lt;0,"shortage"),"ok")</f>
        <v>ok</v>
      </c>
    </row>
    <row r="5625" spans="1:12" hidden="1" x14ac:dyDescent="0.35">
      <c r="A5625" s="5" t="s">
        <v>79</v>
      </c>
      <c r="B5625" s="5" t="s">
        <v>25</v>
      </c>
      <c r="C5625" s="5" t="s">
        <v>1580</v>
      </c>
      <c r="D5625" s="5" t="s">
        <v>957</v>
      </c>
      <c r="E5625" s="5" t="s">
        <v>6</v>
      </c>
      <c r="F5625" s="6">
        <v>0</v>
      </c>
      <c r="G5625" s="6">
        <v>0</v>
      </c>
      <c r="H5625" s="6">
        <v>0</v>
      </c>
      <c r="I5625" s="6">
        <v>0</v>
      </c>
      <c r="J5625" t="str">
        <f t="shared" si="87"/>
        <v>PMEKX-TGJ420EB</v>
      </c>
      <c r="K5625" t="str">
        <f>IF((VLOOKUP(J5625,mdc!A:V,22,FALSE)=""),"non Collabo","collabo")</f>
        <v>collabo</v>
      </c>
      <c r="L5625" t="str" cm="1">
        <f t="array" ref="L5625">IFERROR(_xlfn.IFS(G5625&lt;0,"shortage",H5625&lt;0,"shortage",I5625&lt;0,"shortage"),"ok")</f>
        <v>ok</v>
      </c>
    </row>
    <row r="5626" spans="1:12" hidden="1" x14ac:dyDescent="0.35">
      <c r="A5626" s="5" t="s">
        <v>79</v>
      </c>
      <c r="B5626" s="5" t="s">
        <v>25</v>
      </c>
      <c r="C5626" s="5" t="s">
        <v>1580</v>
      </c>
      <c r="D5626" s="5" t="s">
        <v>957</v>
      </c>
      <c r="E5626" s="5" t="s">
        <v>2318</v>
      </c>
      <c r="F5626" s="6">
        <v>100</v>
      </c>
      <c r="G5626" s="6">
        <v>100</v>
      </c>
      <c r="H5626" s="6">
        <v>100</v>
      </c>
      <c r="I5626" s="6">
        <v>100</v>
      </c>
      <c r="J5626" t="str">
        <f t="shared" si="87"/>
        <v>PMEKX-TGJ420EB</v>
      </c>
      <c r="K5626" t="str">
        <f>IF((VLOOKUP(J5626,mdc!A:V,22,FALSE)=""),"non Collabo","collabo")</f>
        <v>collabo</v>
      </c>
      <c r="L5626" t="str" cm="1">
        <f t="array" ref="L5626">IFERROR(_xlfn.IFS(G5626&lt;0,"shortage",H5626&lt;0,"shortage",I5626&lt;0,"shortage"),"ok")</f>
        <v>ok</v>
      </c>
    </row>
    <row r="5627" spans="1:12" hidden="1" x14ac:dyDescent="0.35">
      <c r="A5627" s="5" t="s">
        <v>79</v>
      </c>
      <c r="B5627" s="5" t="s">
        <v>25</v>
      </c>
      <c r="C5627" s="5" t="s">
        <v>1580</v>
      </c>
      <c r="D5627" s="5" t="s">
        <v>957</v>
      </c>
      <c r="E5627" s="5" t="s">
        <v>7</v>
      </c>
      <c r="F5627" s="6">
        <v>3.1943999999999999</v>
      </c>
      <c r="G5627" s="6">
        <v>1.75692</v>
      </c>
      <c r="H5627" s="6">
        <v>5.8297800000000004</v>
      </c>
      <c r="I5627" s="6">
        <v>5.03118</v>
      </c>
      <c r="J5627" t="str">
        <f t="shared" si="87"/>
        <v>PMEKX-TGJ420EB</v>
      </c>
      <c r="K5627" t="str">
        <f>IF((VLOOKUP(J5627,mdc!A:V,22,FALSE)=""),"non Collabo","collabo")</f>
        <v>collabo</v>
      </c>
      <c r="L5627" t="str" cm="1">
        <f t="array" ref="L5627">IFERROR(_xlfn.IFS(G5627&lt;0,"shortage",H5627&lt;0,"shortage",I5627&lt;0,"shortage"),"ok")</f>
        <v>ok</v>
      </c>
    </row>
    <row r="5628" spans="1:12" hidden="1" x14ac:dyDescent="0.35">
      <c r="A5628" s="5" t="s">
        <v>79</v>
      </c>
      <c r="B5628" s="5" t="s">
        <v>25</v>
      </c>
      <c r="C5628" s="5" t="s">
        <v>1580</v>
      </c>
      <c r="D5628" s="5" t="s">
        <v>957</v>
      </c>
      <c r="E5628" s="5" t="s">
        <v>1566</v>
      </c>
      <c r="F5628" s="6">
        <v>3.1943999999999999</v>
      </c>
      <c r="G5628" s="6">
        <v>1.75692</v>
      </c>
      <c r="H5628" s="6">
        <v>5.8297800000000004</v>
      </c>
      <c r="I5628" s="6">
        <v>5.03118</v>
      </c>
      <c r="J5628" t="str">
        <f t="shared" si="87"/>
        <v>PMEKX-TGJ420EB</v>
      </c>
      <c r="K5628" t="str">
        <f>IF((VLOOKUP(J5628,mdc!A:V,22,FALSE)=""),"non Collabo","collabo")</f>
        <v>collabo</v>
      </c>
      <c r="L5628" t="str" cm="1">
        <f t="array" ref="L5628">IFERROR(_xlfn.IFS(G5628&lt;0,"shortage",H5628&lt;0,"shortage",I5628&lt;0,"shortage"),"ok")</f>
        <v>ok</v>
      </c>
    </row>
    <row r="5629" spans="1:12" ht="15" hidden="1" thickBot="1" x14ac:dyDescent="0.4">
      <c r="A5629" s="5" t="s">
        <v>79</v>
      </c>
      <c r="B5629" s="5" t="s">
        <v>25</v>
      </c>
      <c r="C5629" s="5" t="s">
        <v>1580</v>
      </c>
      <c r="D5629" s="7" t="s">
        <v>957</v>
      </c>
      <c r="E5629" s="7" t="s">
        <v>8</v>
      </c>
      <c r="F5629" s="8">
        <v>0</v>
      </c>
      <c r="G5629" s="8">
        <v>0</v>
      </c>
      <c r="H5629" s="8">
        <v>0</v>
      </c>
      <c r="I5629" s="8">
        <v>0</v>
      </c>
      <c r="J5629" t="str">
        <f t="shared" si="87"/>
        <v>PMEKX-TGJ420EB</v>
      </c>
      <c r="K5629" t="str">
        <f>IF((VLOOKUP(J5629,mdc!A:V,22,FALSE)=""),"non Collabo","collabo")</f>
        <v>collabo</v>
      </c>
    </row>
    <row r="5630" spans="1:12" hidden="1" x14ac:dyDescent="0.35">
      <c r="A5630" s="5" t="s">
        <v>79</v>
      </c>
      <c r="B5630" s="5" t="s">
        <v>25</v>
      </c>
      <c r="C5630" s="5" t="s">
        <v>1580</v>
      </c>
      <c r="D5630" s="3" t="s">
        <v>958</v>
      </c>
      <c r="E5630" s="3" t="s">
        <v>5</v>
      </c>
      <c r="F5630" s="4">
        <v>297</v>
      </c>
      <c r="G5630" s="4"/>
      <c r="H5630" s="4">
        <v>273</v>
      </c>
      <c r="I5630" s="4">
        <v>309</v>
      </c>
      <c r="J5630" t="str">
        <f t="shared" si="87"/>
        <v>PMEKX-TGJ422EB</v>
      </c>
      <c r="K5630" t="str">
        <f>IF((VLOOKUP(J5630,mdc!A:V,22,FALSE)=""),"non Collabo","collabo")</f>
        <v>collabo</v>
      </c>
      <c r="L5630" t="str" cm="1">
        <f t="array" ref="L5630">IFERROR(_xlfn.IFS(G5630&lt;0,"shortage",H5630&lt;0,"shortage",I5630&lt;0,"shortage"),"ok")</f>
        <v>ok</v>
      </c>
    </row>
    <row r="5631" spans="1:12" hidden="1" x14ac:dyDescent="0.35">
      <c r="A5631" s="5" t="s">
        <v>79</v>
      </c>
      <c r="B5631" s="5" t="s">
        <v>25</v>
      </c>
      <c r="C5631" s="5" t="s">
        <v>1580</v>
      </c>
      <c r="D5631" s="5" t="s">
        <v>958</v>
      </c>
      <c r="E5631" s="5" t="s">
        <v>1565</v>
      </c>
      <c r="F5631" s="6">
        <v>297</v>
      </c>
      <c r="G5631" s="6"/>
      <c r="H5631" s="6">
        <v>273</v>
      </c>
      <c r="I5631" s="6">
        <v>309</v>
      </c>
      <c r="J5631" t="str">
        <f t="shared" si="87"/>
        <v>PMEKX-TGJ422EB</v>
      </c>
      <c r="K5631" t="str">
        <f>IF((VLOOKUP(J5631,mdc!A:V,22,FALSE)=""),"non Collabo","collabo")</f>
        <v>collabo</v>
      </c>
      <c r="L5631" t="str" cm="1">
        <f t="array" ref="L5631">IFERROR(_xlfn.IFS(G5631&lt;0,"shortage",H5631&lt;0,"shortage",I5631&lt;0,"shortage"),"ok")</f>
        <v>ok</v>
      </c>
    </row>
    <row r="5632" spans="1:12" hidden="1" x14ac:dyDescent="0.35">
      <c r="A5632" s="5" t="s">
        <v>79</v>
      </c>
      <c r="B5632" s="5" t="s">
        <v>25</v>
      </c>
      <c r="C5632" s="5" t="s">
        <v>1580</v>
      </c>
      <c r="D5632" s="5" t="s">
        <v>958</v>
      </c>
      <c r="E5632" s="5" t="s">
        <v>6</v>
      </c>
      <c r="F5632" s="6">
        <v>0</v>
      </c>
      <c r="G5632" s="6"/>
      <c r="H5632" s="6">
        <v>0</v>
      </c>
      <c r="I5632" s="6">
        <v>0</v>
      </c>
      <c r="J5632" t="str">
        <f t="shared" si="87"/>
        <v>PMEKX-TGJ422EB</v>
      </c>
      <c r="K5632" t="str">
        <f>IF((VLOOKUP(J5632,mdc!A:V,22,FALSE)=""),"non Collabo","collabo")</f>
        <v>collabo</v>
      </c>
      <c r="L5632" t="str" cm="1">
        <f t="array" ref="L5632">IFERROR(_xlfn.IFS(G5632&lt;0,"shortage",H5632&lt;0,"shortage",I5632&lt;0,"shortage"),"ok")</f>
        <v>ok</v>
      </c>
    </row>
    <row r="5633" spans="1:12" hidden="1" x14ac:dyDescent="0.35">
      <c r="A5633" s="5" t="s">
        <v>79</v>
      </c>
      <c r="B5633" s="5" t="s">
        <v>25</v>
      </c>
      <c r="C5633" s="5" t="s">
        <v>1580</v>
      </c>
      <c r="D5633" s="5" t="s">
        <v>958</v>
      </c>
      <c r="E5633" s="5" t="s">
        <v>2318</v>
      </c>
      <c r="F5633" s="6">
        <v>100</v>
      </c>
      <c r="G5633" s="6"/>
      <c r="H5633" s="6">
        <v>100</v>
      </c>
      <c r="I5633" s="6">
        <v>100</v>
      </c>
      <c r="J5633" t="str">
        <f t="shared" si="87"/>
        <v>PMEKX-TGJ422EB</v>
      </c>
      <c r="K5633" t="str">
        <f>IF((VLOOKUP(J5633,mdc!A:V,22,FALSE)=""),"non Collabo","collabo")</f>
        <v>collabo</v>
      </c>
      <c r="L5633" t="str" cm="1">
        <f t="array" ref="L5633">IFERROR(_xlfn.IFS(G5633&lt;0,"shortage",H5633&lt;0,"shortage",I5633&lt;0,"shortage"),"ok")</f>
        <v>ok</v>
      </c>
    </row>
    <row r="5634" spans="1:12" hidden="1" x14ac:dyDescent="0.35">
      <c r="A5634" s="5" t="s">
        <v>79</v>
      </c>
      <c r="B5634" s="5" t="s">
        <v>25</v>
      </c>
      <c r="C5634" s="5" t="s">
        <v>1580</v>
      </c>
      <c r="D5634" s="5" t="s">
        <v>958</v>
      </c>
      <c r="E5634" s="5" t="s">
        <v>7</v>
      </c>
      <c r="F5634" s="6">
        <v>9.5960699999999992</v>
      </c>
      <c r="G5634" s="6"/>
      <c r="H5634" s="6">
        <v>8.8206299999999995</v>
      </c>
      <c r="I5634" s="6">
        <v>9.9837900000000008</v>
      </c>
      <c r="J5634" t="str">
        <f t="shared" si="87"/>
        <v>PMEKX-TGJ422EB</v>
      </c>
      <c r="K5634" t="str">
        <f>IF((VLOOKUP(J5634,mdc!A:V,22,FALSE)=""),"non Collabo","collabo")</f>
        <v>collabo</v>
      </c>
      <c r="L5634" t="str" cm="1">
        <f t="array" ref="L5634">IFERROR(_xlfn.IFS(G5634&lt;0,"shortage",H5634&lt;0,"shortage",I5634&lt;0,"shortage"),"ok")</f>
        <v>ok</v>
      </c>
    </row>
    <row r="5635" spans="1:12" hidden="1" x14ac:dyDescent="0.35">
      <c r="A5635" s="5" t="s">
        <v>79</v>
      </c>
      <c r="B5635" s="5" t="s">
        <v>25</v>
      </c>
      <c r="C5635" s="5" t="s">
        <v>1580</v>
      </c>
      <c r="D5635" s="5" t="s">
        <v>958</v>
      </c>
      <c r="E5635" s="5" t="s">
        <v>1566</v>
      </c>
      <c r="F5635" s="6">
        <v>10.795949999999999</v>
      </c>
      <c r="G5635" s="6"/>
      <c r="H5635" s="6">
        <v>9.9235500000000005</v>
      </c>
      <c r="I5635" s="6">
        <v>11.232150000000001</v>
      </c>
      <c r="J5635" t="str">
        <f t="shared" ref="J5635:J5698" si="88">A5635&amp;D5635</f>
        <v>PMEKX-TGJ422EB</v>
      </c>
      <c r="K5635" t="str">
        <f>IF((VLOOKUP(J5635,mdc!A:V,22,FALSE)=""),"non Collabo","collabo")</f>
        <v>collabo</v>
      </c>
      <c r="L5635" t="str" cm="1">
        <f t="array" ref="L5635">IFERROR(_xlfn.IFS(G5635&lt;0,"shortage",H5635&lt;0,"shortage",I5635&lt;0,"shortage"),"ok")</f>
        <v>ok</v>
      </c>
    </row>
    <row r="5636" spans="1:12" ht="15" hidden="1" thickBot="1" x14ac:dyDescent="0.4">
      <c r="A5636" s="5" t="s">
        <v>79</v>
      </c>
      <c r="B5636" s="5" t="s">
        <v>25</v>
      </c>
      <c r="C5636" s="5" t="s">
        <v>1580</v>
      </c>
      <c r="D5636" s="7" t="s">
        <v>958</v>
      </c>
      <c r="E5636" s="7" t="s">
        <v>8</v>
      </c>
      <c r="F5636" s="8">
        <v>-1.1998800000000001</v>
      </c>
      <c r="G5636" s="8"/>
      <c r="H5636" s="8">
        <v>-1.1029199999999999</v>
      </c>
      <c r="I5636" s="8">
        <v>-1.2483599999999999</v>
      </c>
      <c r="J5636" t="str">
        <f t="shared" si="88"/>
        <v>PMEKX-TGJ422EB</v>
      </c>
      <c r="K5636" t="str">
        <f>IF((VLOOKUP(J5636,mdc!A:V,22,FALSE)=""),"non Collabo","collabo")</f>
        <v>collabo</v>
      </c>
    </row>
    <row r="5637" spans="1:12" hidden="1" x14ac:dyDescent="0.35">
      <c r="A5637" s="5" t="s">
        <v>79</v>
      </c>
      <c r="B5637" s="5" t="s">
        <v>25</v>
      </c>
      <c r="C5637" s="5" t="s">
        <v>1580</v>
      </c>
      <c r="D5637" s="3" t="s">
        <v>959</v>
      </c>
      <c r="E5637" s="3" t="s">
        <v>5</v>
      </c>
      <c r="F5637" s="4">
        <v>84</v>
      </c>
      <c r="G5637" s="4">
        <v>270</v>
      </c>
      <c r="H5637" s="4">
        <v>165</v>
      </c>
      <c r="I5637" s="4">
        <v>186</v>
      </c>
      <c r="J5637" t="str">
        <f t="shared" si="88"/>
        <v>PMEKX-TGJ423EB</v>
      </c>
      <c r="K5637" t="str">
        <f>IF((VLOOKUP(J5637,mdc!A:V,22,FALSE)=""),"non Collabo","collabo")</f>
        <v>collabo</v>
      </c>
      <c r="L5637" t="str" cm="1">
        <f t="array" ref="L5637">IFERROR(_xlfn.IFS(G5637&lt;0,"shortage",H5637&lt;0,"shortage",I5637&lt;0,"shortage"),"ok")</f>
        <v>ok</v>
      </c>
    </row>
    <row r="5638" spans="1:12" hidden="1" x14ac:dyDescent="0.35">
      <c r="A5638" s="5" t="s">
        <v>79</v>
      </c>
      <c r="B5638" s="5" t="s">
        <v>25</v>
      </c>
      <c r="C5638" s="5" t="s">
        <v>1580</v>
      </c>
      <c r="D5638" s="5" t="s">
        <v>959</v>
      </c>
      <c r="E5638" s="5" t="s">
        <v>1565</v>
      </c>
      <c r="F5638" s="6">
        <v>84</v>
      </c>
      <c r="G5638" s="6">
        <v>270</v>
      </c>
      <c r="H5638" s="6">
        <v>165</v>
      </c>
      <c r="I5638" s="6">
        <v>186</v>
      </c>
      <c r="J5638" t="str">
        <f t="shared" si="88"/>
        <v>PMEKX-TGJ423EB</v>
      </c>
      <c r="K5638" t="str">
        <f>IF((VLOOKUP(J5638,mdc!A:V,22,FALSE)=""),"non Collabo","collabo")</f>
        <v>collabo</v>
      </c>
      <c r="L5638" t="str" cm="1">
        <f t="array" ref="L5638">IFERROR(_xlfn.IFS(G5638&lt;0,"shortage",H5638&lt;0,"shortage",I5638&lt;0,"shortage"),"ok")</f>
        <v>ok</v>
      </c>
    </row>
    <row r="5639" spans="1:12" hidden="1" x14ac:dyDescent="0.35">
      <c r="A5639" s="5" t="s">
        <v>79</v>
      </c>
      <c r="B5639" s="5" t="s">
        <v>25</v>
      </c>
      <c r="C5639" s="5" t="s">
        <v>1580</v>
      </c>
      <c r="D5639" s="5" t="s">
        <v>959</v>
      </c>
      <c r="E5639" s="5" t="s">
        <v>6</v>
      </c>
      <c r="F5639" s="6">
        <v>0</v>
      </c>
      <c r="G5639" s="6">
        <v>0</v>
      </c>
      <c r="H5639" s="6">
        <v>0</v>
      </c>
      <c r="I5639" s="6">
        <v>0</v>
      </c>
      <c r="J5639" t="str">
        <f t="shared" si="88"/>
        <v>PMEKX-TGJ423EB</v>
      </c>
      <c r="K5639" t="str">
        <f>IF((VLOOKUP(J5639,mdc!A:V,22,FALSE)=""),"non Collabo","collabo")</f>
        <v>collabo</v>
      </c>
      <c r="L5639" t="str" cm="1">
        <f t="array" ref="L5639">IFERROR(_xlfn.IFS(G5639&lt;0,"shortage",H5639&lt;0,"shortage",I5639&lt;0,"shortage"),"ok")</f>
        <v>ok</v>
      </c>
    </row>
    <row r="5640" spans="1:12" hidden="1" x14ac:dyDescent="0.35">
      <c r="A5640" s="5" t="s">
        <v>79</v>
      </c>
      <c r="B5640" s="5" t="s">
        <v>25</v>
      </c>
      <c r="C5640" s="5" t="s">
        <v>1580</v>
      </c>
      <c r="D5640" s="5" t="s">
        <v>959</v>
      </c>
      <c r="E5640" s="5" t="s">
        <v>2318</v>
      </c>
      <c r="F5640" s="6">
        <v>100</v>
      </c>
      <c r="G5640" s="6">
        <v>100</v>
      </c>
      <c r="H5640" s="6">
        <v>100</v>
      </c>
      <c r="I5640" s="6">
        <v>100</v>
      </c>
      <c r="J5640" t="str">
        <f t="shared" si="88"/>
        <v>PMEKX-TGJ423EB</v>
      </c>
      <c r="K5640" t="str">
        <f>IF((VLOOKUP(J5640,mdc!A:V,22,FALSE)=""),"non Collabo","collabo")</f>
        <v>collabo</v>
      </c>
      <c r="L5640" t="str" cm="1">
        <f t="array" ref="L5640">IFERROR(_xlfn.IFS(G5640&lt;0,"shortage",H5640&lt;0,"shortage",I5640&lt;0,"shortage"),"ok")</f>
        <v>ok</v>
      </c>
    </row>
    <row r="5641" spans="1:12" hidden="1" x14ac:dyDescent="0.35">
      <c r="A5641" s="5" t="s">
        <v>79</v>
      </c>
      <c r="B5641" s="5" t="s">
        <v>25</v>
      </c>
      <c r="C5641" s="5" t="s">
        <v>1580</v>
      </c>
      <c r="D5641" s="5" t="s">
        <v>959</v>
      </c>
      <c r="E5641" s="5" t="s">
        <v>7</v>
      </c>
      <c r="F5641" s="6">
        <v>3.6086399999999998</v>
      </c>
      <c r="G5641" s="6">
        <v>11.5992</v>
      </c>
      <c r="H5641" s="6">
        <v>7.0884</v>
      </c>
      <c r="I5641" s="6">
        <v>7.9905600000000003</v>
      </c>
      <c r="J5641" t="str">
        <f t="shared" si="88"/>
        <v>PMEKX-TGJ423EB</v>
      </c>
      <c r="K5641" t="str">
        <f>IF((VLOOKUP(J5641,mdc!A:V,22,FALSE)=""),"non Collabo","collabo")</f>
        <v>collabo</v>
      </c>
      <c r="L5641" t="str" cm="1">
        <f t="array" ref="L5641">IFERROR(_xlfn.IFS(G5641&lt;0,"shortage",H5641&lt;0,"shortage",I5641&lt;0,"shortage"),"ok")</f>
        <v>ok</v>
      </c>
    </row>
    <row r="5642" spans="1:12" hidden="1" x14ac:dyDescent="0.35">
      <c r="A5642" s="5" t="s">
        <v>79</v>
      </c>
      <c r="B5642" s="5" t="s">
        <v>25</v>
      </c>
      <c r="C5642" s="5" t="s">
        <v>1580</v>
      </c>
      <c r="D5642" s="5" t="s">
        <v>959</v>
      </c>
      <c r="E5642" s="5" t="s">
        <v>1566</v>
      </c>
      <c r="F5642" s="6">
        <v>4.0588800000000003</v>
      </c>
      <c r="G5642" s="6">
        <v>13.0464</v>
      </c>
      <c r="H5642" s="6">
        <v>7.9728000000000003</v>
      </c>
      <c r="I5642" s="6">
        <v>8.98752</v>
      </c>
      <c r="J5642" t="str">
        <f t="shared" si="88"/>
        <v>PMEKX-TGJ423EB</v>
      </c>
      <c r="K5642" t="str">
        <f>IF((VLOOKUP(J5642,mdc!A:V,22,FALSE)=""),"non Collabo","collabo")</f>
        <v>collabo</v>
      </c>
      <c r="L5642" t="str" cm="1">
        <f t="array" ref="L5642">IFERROR(_xlfn.IFS(G5642&lt;0,"shortage",H5642&lt;0,"shortage",I5642&lt;0,"shortage"),"ok")</f>
        <v>ok</v>
      </c>
    </row>
    <row r="5643" spans="1:12" ht="15" hidden="1" thickBot="1" x14ac:dyDescent="0.4">
      <c r="A5643" s="5" t="s">
        <v>79</v>
      </c>
      <c r="B5643" s="5" t="s">
        <v>25</v>
      </c>
      <c r="C5643" s="5" t="s">
        <v>1580</v>
      </c>
      <c r="D5643" s="7" t="s">
        <v>959</v>
      </c>
      <c r="E5643" s="7" t="s">
        <v>8</v>
      </c>
      <c r="F5643" s="8">
        <v>-0.45023999999999997</v>
      </c>
      <c r="G5643" s="8">
        <v>-1.4472</v>
      </c>
      <c r="H5643" s="8">
        <v>-0.88439999999999996</v>
      </c>
      <c r="I5643" s="8">
        <v>-0.99695999999999996</v>
      </c>
      <c r="J5643" t="str">
        <f t="shared" si="88"/>
        <v>PMEKX-TGJ423EB</v>
      </c>
      <c r="K5643" t="str">
        <f>IF((VLOOKUP(J5643,mdc!A:V,22,FALSE)=""),"non Collabo","collabo")</f>
        <v>collabo</v>
      </c>
    </row>
    <row r="5644" spans="1:12" hidden="1" x14ac:dyDescent="0.35">
      <c r="A5644" s="5" t="s">
        <v>79</v>
      </c>
      <c r="B5644" s="5" t="s">
        <v>25</v>
      </c>
      <c r="C5644" s="5" t="s">
        <v>1580</v>
      </c>
      <c r="D5644" s="3" t="s">
        <v>960</v>
      </c>
      <c r="E5644" s="3" t="s">
        <v>5</v>
      </c>
      <c r="F5644" s="4">
        <v>360</v>
      </c>
      <c r="G5644" s="4">
        <v>156</v>
      </c>
      <c r="H5644" s="4">
        <v>216</v>
      </c>
      <c r="I5644" s="4">
        <v>225</v>
      </c>
      <c r="J5644" t="str">
        <f t="shared" si="88"/>
        <v>PMEKX-TGJ424EB</v>
      </c>
      <c r="K5644" t="str">
        <f>IF((VLOOKUP(J5644,mdc!A:V,22,FALSE)=""),"non Collabo","collabo")</f>
        <v>collabo</v>
      </c>
      <c r="L5644" t="str" cm="1">
        <f t="array" ref="L5644">IFERROR(_xlfn.IFS(G5644&lt;0,"shortage",H5644&lt;0,"shortage",I5644&lt;0,"shortage"),"ok")</f>
        <v>ok</v>
      </c>
    </row>
    <row r="5645" spans="1:12" hidden="1" x14ac:dyDescent="0.35">
      <c r="A5645" s="5" t="s">
        <v>79</v>
      </c>
      <c r="B5645" s="5" t="s">
        <v>25</v>
      </c>
      <c r="C5645" s="5" t="s">
        <v>1580</v>
      </c>
      <c r="D5645" s="5" t="s">
        <v>960</v>
      </c>
      <c r="E5645" s="5" t="s">
        <v>1565</v>
      </c>
      <c r="F5645" s="6">
        <v>360</v>
      </c>
      <c r="G5645" s="6">
        <v>156</v>
      </c>
      <c r="H5645" s="6">
        <v>216</v>
      </c>
      <c r="I5645" s="6">
        <v>225</v>
      </c>
      <c r="J5645" t="str">
        <f t="shared" si="88"/>
        <v>PMEKX-TGJ424EB</v>
      </c>
      <c r="K5645" t="str">
        <f>IF((VLOOKUP(J5645,mdc!A:V,22,FALSE)=""),"non Collabo","collabo")</f>
        <v>collabo</v>
      </c>
      <c r="L5645" t="str" cm="1">
        <f t="array" ref="L5645">IFERROR(_xlfn.IFS(G5645&lt;0,"shortage",H5645&lt;0,"shortage",I5645&lt;0,"shortage"),"ok")</f>
        <v>ok</v>
      </c>
    </row>
    <row r="5646" spans="1:12" hidden="1" x14ac:dyDescent="0.35">
      <c r="A5646" s="5" t="s">
        <v>79</v>
      </c>
      <c r="B5646" s="5" t="s">
        <v>25</v>
      </c>
      <c r="C5646" s="5" t="s">
        <v>1580</v>
      </c>
      <c r="D5646" s="5" t="s">
        <v>960</v>
      </c>
      <c r="E5646" s="5" t="s">
        <v>6</v>
      </c>
      <c r="F5646" s="6">
        <v>0</v>
      </c>
      <c r="G5646" s="6">
        <v>0</v>
      </c>
      <c r="H5646" s="6">
        <v>0</v>
      </c>
      <c r="I5646" s="6">
        <v>0</v>
      </c>
      <c r="J5646" t="str">
        <f t="shared" si="88"/>
        <v>PMEKX-TGJ424EB</v>
      </c>
      <c r="K5646" t="str">
        <f>IF((VLOOKUP(J5646,mdc!A:V,22,FALSE)=""),"non Collabo","collabo")</f>
        <v>collabo</v>
      </c>
      <c r="L5646" t="str" cm="1">
        <f t="array" ref="L5646">IFERROR(_xlfn.IFS(G5646&lt;0,"shortage",H5646&lt;0,"shortage",I5646&lt;0,"shortage"),"ok")</f>
        <v>ok</v>
      </c>
    </row>
    <row r="5647" spans="1:12" hidden="1" x14ac:dyDescent="0.35">
      <c r="A5647" s="5" t="s">
        <v>79</v>
      </c>
      <c r="B5647" s="5" t="s">
        <v>25</v>
      </c>
      <c r="C5647" s="5" t="s">
        <v>1580</v>
      </c>
      <c r="D5647" s="5" t="s">
        <v>960</v>
      </c>
      <c r="E5647" s="5" t="s">
        <v>2318</v>
      </c>
      <c r="F5647" s="6">
        <v>100</v>
      </c>
      <c r="G5647" s="6">
        <v>100</v>
      </c>
      <c r="H5647" s="6">
        <v>100</v>
      </c>
      <c r="I5647" s="6">
        <v>100</v>
      </c>
      <c r="J5647" t="str">
        <f t="shared" si="88"/>
        <v>PMEKX-TGJ424EB</v>
      </c>
      <c r="K5647" t="str">
        <f>IF((VLOOKUP(J5647,mdc!A:V,22,FALSE)=""),"non Collabo","collabo")</f>
        <v>collabo</v>
      </c>
      <c r="L5647" t="str" cm="1">
        <f t="array" ref="L5647">IFERROR(_xlfn.IFS(G5647&lt;0,"shortage",H5647&lt;0,"shortage",I5647&lt;0,"shortage"),"ok")</f>
        <v>ok</v>
      </c>
    </row>
    <row r="5648" spans="1:12" hidden="1" x14ac:dyDescent="0.35">
      <c r="A5648" s="5" t="s">
        <v>79</v>
      </c>
      <c r="B5648" s="5" t="s">
        <v>25</v>
      </c>
      <c r="C5648" s="5" t="s">
        <v>1580</v>
      </c>
      <c r="D5648" s="5" t="s">
        <v>960</v>
      </c>
      <c r="E5648" s="5" t="s">
        <v>7</v>
      </c>
      <c r="F5648" s="6">
        <v>19.519200000000001</v>
      </c>
      <c r="G5648" s="6">
        <v>8.4583200000000005</v>
      </c>
      <c r="H5648" s="6">
        <v>11.71152</v>
      </c>
      <c r="I5648" s="6">
        <v>12.1995</v>
      </c>
      <c r="J5648" t="str">
        <f t="shared" si="88"/>
        <v>PMEKX-TGJ424EB</v>
      </c>
      <c r="K5648" t="str">
        <f>IF((VLOOKUP(J5648,mdc!A:V,22,FALSE)=""),"non Collabo","collabo")</f>
        <v>collabo</v>
      </c>
      <c r="L5648" t="str" cm="1">
        <f t="array" ref="L5648">IFERROR(_xlfn.IFS(G5648&lt;0,"shortage",H5648&lt;0,"shortage",I5648&lt;0,"shortage"),"ok")</f>
        <v>ok</v>
      </c>
    </row>
    <row r="5649" spans="1:12" hidden="1" x14ac:dyDescent="0.35">
      <c r="A5649" s="5" t="s">
        <v>79</v>
      </c>
      <c r="B5649" s="5" t="s">
        <v>25</v>
      </c>
      <c r="C5649" s="5" t="s">
        <v>1580</v>
      </c>
      <c r="D5649" s="5" t="s">
        <v>960</v>
      </c>
      <c r="E5649" s="5" t="s">
        <v>1566</v>
      </c>
      <c r="F5649" s="6">
        <v>21.949200000000001</v>
      </c>
      <c r="G5649" s="6">
        <v>9.5113199999999996</v>
      </c>
      <c r="H5649" s="6">
        <v>13.16952</v>
      </c>
      <c r="I5649" s="6">
        <v>13.718249999999999</v>
      </c>
      <c r="J5649" t="str">
        <f t="shared" si="88"/>
        <v>PMEKX-TGJ424EB</v>
      </c>
      <c r="K5649" t="str">
        <f>IF((VLOOKUP(J5649,mdc!A:V,22,FALSE)=""),"non Collabo","collabo")</f>
        <v>collabo</v>
      </c>
      <c r="L5649" t="str" cm="1">
        <f t="array" ref="L5649">IFERROR(_xlfn.IFS(G5649&lt;0,"shortage",H5649&lt;0,"shortage",I5649&lt;0,"shortage"),"ok")</f>
        <v>ok</v>
      </c>
    </row>
    <row r="5650" spans="1:12" ht="15" hidden="1" thickBot="1" x14ac:dyDescent="0.4">
      <c r="A5650" s="5" t="s">
        <v>79</v>
      </c>
      <c r="B5650" s="5" t="s">
        <v>25</v>
      </c>
      <c r="C5650" s="5" t="s">
        <v>1580</v>
      </c>
      <c r="D5650" s="7" t="s">
        <v>960</v>
      </c>
      <c r="E5650" s="7" t="s">
        <v>8</v>
      </c>
      <c r="F5650" s="8">
        <v>-2.4300000000000002</v>
      </c>
      <c r="G5650" s="8">
        <v>-1.0529999999999999</v>
      </c>
      <c r="H5650" s="8">
        <v>-1.458</v>
      </c>
      <c r="I5650" s="8">
        <v>-1.51875</v>
      </c>
      <c r="J5650" t="str">
        <f t="shared" si="88"/>
        <v>PMEKX-TGJ424EB</v>
      </c>
      <c r="K5650" t="str">
        <f>IF((VLOOKUP(J5650,mdc!A:V,22,FALSE)=""),"non Collabo","collabo")</f>
        <v>collabo</v>
      </c>
    </row>
    <row r="5651" spans="1:12" hidden="1" x14ac:dyDescent="0.35">
      <c r="A5651" s="5" t="s">
        <v>79</v>
      </c>
      <c r="B5651" s="5" t="s">
        <v>25</v>
      </c>
      <c r="C5651" s="5" t="s">
        <v>1580</v>
      </c>
      <c r="D5651" s="3" t="s">
        <v>962</v>
      </c>
      <c r="E5651" s="3" t="s">
        <v>5</v>
      </c>
      <c r="F5651" s="4"/>
      <c r="G5651" s="4">
        <v>20</v>
      </c>
      <c r="H5651" s="4">
        <v>10</v>
      </c>
      <c r="I5651" s="4"/>
      <c r="J5651" t="str">
        <f t="shared" si="88"/>
        <v>PMEKX-TGJA30EXB</v>
      </c>
      <c r="K5651" t="str">
        <f>IF((VLOOKUP(J5651,mdc!A:V,22,FALSE)=""),"non Collabo","collabo")</f>
        <v>collabo</v>
      </c>
      <c r="L5651" t="str" cm="1">
        <f t="array" ref="L5651">IFERROR(_xlfn.IFS(G5651&lt;0,"shortage",H5651&lt;0,"shortage",I5651&lt;0,"shortage"),"ok")</f>
        <v>ok</v>
      </c>
    </row>
    <row r="5652" spans="1:12" hidden="1" x14ac:dyDescent="0.35">
      <c r="A5652" s="5" t="s">
        <v>79</v>
      </c>
      <c r="B5652" s="5" t="s">
        <v>25</v>
      </c>
      <c r="C5652" s="5" t="s">
        <v>1580</v>
      </c>
      <c r="D5652" s="5" t="s">
        <v>962</v>
      </c>
      <c r="E5652" s="5" t="s">
        <v>1565</v>
      </c>
      <c r="F5652" s="6"/>
      <c r="G5652" s="6">
        <v>20</v>
      </c>
      <c r="H5652" s="6">
        <v>10</v>
      </c>
      <c r="I5652" s="6"/>
      <c r="J5652" t="str">
        <f t="shared" si="88"/>
        <v>PMEKX-TGJA30EXB</v>
      </c>
      <c r="K5652" t="str">
        <f>IF((VLOOKUP(J5652,mdc!A:V,22,FALSE)=""),"non Collabo","collabo")</f>
        <v>collabo</v>
      </c>
      <c r="L5652" t="str" cm="1">
        <f t="array" ref="L5652">IFERROR(_xlfn.IFS(G5652&lt;0,"shortage",H5652&lt;0,"shortage",I5652&lt;0,"shortage"),"ok")</f>
        <v>ok</v>
      </c>
    </row>
    <row r="5653" spans="1:12" hidden="1" x14ac:dyDescent="0.35">
      <c r="A5653" s="5" t="s">
        <v>79</v>
      </c>
      <c r="B5653" s="5" t="s">
        <v>25</v>
      </c>
      <c r="C5653" s="5" t="s">
        <v>1580</v>
      </c>
      <c r="D5653" s="5" t="s">
        <v>962</v>
      </c>
      <c r="E5653" s="5" t="s">
        <v>6</v>
      </c>
      <c r="F5653" s="6"/>
      <c r="G5653" s="6">
        <v>0</v>
      </c>
      <c r="H5653" s="6">
        <v>0</v>
      </c>
      <c r="I5653" s="6"/>
      <c r="J5653" t="str">
        <f t="shared" si="88"/>
        <v>PMEKX-TGJA30EXB</v>
      </c>
      <c r="K5653" t="str">
        <f>IF((VLOOKUP(J5653,mdc!A:V,22,FALSE)=""),"non Collabo","collabo")</f>
        <v>collabo</v>
      </c>
      <c r="L5653" t="str" cm="1">
        <f t="array" ref="L5653">IFERROR(_xlfn.IFS(G5653&lt;0,"shortage",H5653&lt;0,"shortage",I5653&lt;0,"shortage"),"ok")</f>
        <v>ok</v>
      </c>
    </row>
    <row r="5654" spans="1:12" hidden="1" x14ac:dyDescent="0.35">
      <c r="A5654" s="5" t="s">
        <v>79</v>
      </c>
      <c r="B5654" s="5" t="s">
        <v>25</v>
      </c>
      <c r="C5654" s="5" t="s">
        <v>1580</v>
      </c>
      <c r="D5654" s="5" t="s">
        <v>962</v>
      </c>
      <c r="E5654" s="5" t="s">
        <v>2318</v>
      </c>
      <c r="F5654" s="6"/>
      <c r="G5654" s="6">
        <v>100</v>
      </c>
      <c r="H5654" s="6">
        <v>100</v>
      </c>
      <c r="I5654" s="6"/>
      <c r="J5654" t="str">
        <f t="shared" si="88"/>
        <v>PMEKX-TGJA30EXB</v>
      </c>
      <c r="K5654" t="str">
        <f>IF((VLOOKUP(J5654,mdc!A:V,22,FALSE)=""),"non Collabo","collabo")</f>
        <v>collabo</v>
      </c>
      <c r="L5654" t="str" cm="1">
        <f t="array" ref="L5654">IFERROR(_xlfn.IFS(G5654&lt;0,"shortage",H5654&lt;0,"shortage",I5654&lt;0,"shortage"),"ok")</f>
        <v>ok</v>
      </c>
    </row>
    <row r="5655" spans="1:12" hidden="1" x14ac:dyDescent="0.35">
      <c r="A5655" s="5" t="s">
        <v>79</v>
      </c>
      <c r="B5655" s="5" t="s">
        <v>25</v>
      </c>
      <c r="C5655" s="5" t="s">
        <v>1580</v>
      </c>
      <c r="D5655" s="5" t="s">
        <v>962</v>
      </c>
      <c r="E5655" s="5" t="s">
        <v>7</v>
      </c>
      <c r="F5655" s="6"/>
      <c r="G5655" s="6">
        <v>0.57320000000000004</v>
      </c>
      <c r="H5655" s="6">
        <v>0.28660000000000002</v>
      </c>
      <c r="I5655" s="6"/>
      <c r="J5655" t="str">
        <f t="shared" si="88"/>
        <v>PMEKX-TGJA30EXB</v>
      </c>
      <c r="K5655" t="str">
        <f>IF((VLOOKUP(J5655,mdc!A:V,22,FALSE)=""),"non Collabo","collabo")</f>
        <v>collabo</v>
      </c>
      <c r="L5655" t="str" cm="1">
        <f t="array" ref="L5655">IFERROR(_xlfn.IFS(G5655&lt;0,"shortage",H5655&lt;0,"shortage",I5655&lt;0,"shortage"),"ok")</f>
        <v>ok</v>
      </c>
    </row>
    <row r="5656" spans="1:12" hidden="1" x14ac:dyDescent="0.35">
      <c r="A5656" s="5" t="s">
        <v>79</v>
      </c>
      <c r="B5656" s="5" t="s">
        <v>25</v>
      </c>
      <c r="C5656" s="5" t="s">
        <v>1580</v>
      </c>
      <c r="D5656" s="5" t="s">
        <v>962</v>
      </c>
      <c r="E5656" s="5" t="s">
        <v>1566</v>
      </c>
      <c r="F5656" s="6"/>
      <c r="G5656" s="6">
        <v>0.57320000000000004</v>
      </c>
      <c r="H5656" s="6">
        <v>0.28660000000000002</v>
      </c>
      <c r="I5656" s="6"/>
      <c r="J5656" t="str">
        <f t="shared" si="88"/>
        <v>PMEKX-TGJA30EXB</v>
      </c>
      <c r="K5656" t="str">
        <f>IF((VLOOKUP(J5656,mdc!A:V,22,FALSE)=""),"non Collabo","collabo")</f>
        <v>collabo</v>
      </c>
      <c r="L5656" t="str" cm="1">
        <f t="array" ref="L5656">IFERROR(_xlfn.IFS(G5656&lt;0,"shortage",H5656&lt;0,"shortage",I5656&lt;0,"shortage"),"ok")</f>
        <v>ok</v>
      </c>
    </row>
    <row r="5657" spans="1:12" ht="15" hidden="1" thickBot="1" x14ac:dyDescent="0.4">
      <c r="A5657" s="5" t="s">
        <v>79</v>
      </c>
      <c r="B5657" s="5" t="s">
        <v>25</v>
      </c>
      <c r="C5657" s="5" t="s">
        <v>1580</v>
      </c>
      <c r="D5657" s="7" t="s">
        <v>962</v>
      </c>
      <c r="E5657" s="7" t="s">
        <v>8</v>
      </c>
      <c r="F5657" s="8"/>
      <c r="G5657" s="8">
        <v>0</v>
      </c>
      <c r="H5657" s="8">
        <v>0</v>
      </c>
      <c r="I5657" s="8"/>
      <c r="J5657" t="str">
        <f t="shared" si="88"/>
        <v>PMEKX-TGJA30EXB</v>
      </c>
      <c r="K5657" t="str">
        <f>IF((VLOOKUP(J5657,mdc!A:V,22,FALSE)=""),"non Collabo","collabo")</f>
        <v>collabo</v>
      </c>
    </row>
    <row r="5658" spans="1:12" hidden="1" x14ac:dyDescent="0.35">
      <c r="A5658" s="5" t="s">
        <v>79</v>
      </c>
      <c r="B5658" s="5" t="s">
        <v>25</v>
      </c>
      <c r="C5658" s="5" t="s">
        <v>1580</v>
      </c>
      <c r="D5658" s="3" t="s">
        <v>968</v>
      </c>
      <c r="E5658" s="3" t="s">
        <v>5</v>
      </c>
      <c r="F5658" s="4">
        <v>450</v>
      </c>
      <c r="G5658" s="4"/>
      <c r="H5658" s="4"/>
      <c r="I5658" s="4">
        <v>450</v>
      </c>
      <c r="J5658" t="str">
        <f t="shared" si="88"/>
        <v>PMEKX-TGK210JTW</v>
      </c>
      <c r="K5658" t="str">
        <f>IF((VLOOKUP(J5658,mdc!A:V,22,FALSE)=""),"non Collabo","collabo")</f>
        <v>collabo</v>
      </c>
      <c r="L5658" t="str" cm="1">
        <f t="array" ref="L5658">IFERROR(_xlfn.IFS(G5658&lt;0,"shortage",H5658&lt;0,"shortage",I5658&lt;0,"shortage"),"ok")</f>
        <v>ok</v>
      </c>
    </row>
    <row r="5659" spans="1:12" hidden="1" x14ac:dyDescent="0.35">
      <c r="A5659" s="5" t="s">
        <v>79</v>
      </c>
      <c r="B5659" s="5" t="s">
        <v>25</v>
      </c>
      <c r="C5659" s="5" t="s">
        <v>1580</v>
      </c>
      <c r="D5659" s="5" t="s">
        <v>968</v>
      </c>
      <c r="E5659" s="5" t="s">
        <v>1565</v>
      </c>
      <c r="F5659" s="6">
        <v>450</v>
      </c>
      <c r="G5659" s="6"/>
      <c r="H5659" s="6"/>
      <c r="I5659" s="6">
        <v>450</v>
      </c>
      <c r="J5659" t="str">
        <f t="shared" si="88"/>
        <v>PMEKX-TGK210JTW</v>
      </c>
      <c r="K5659" t="str">
        <f>IF((VLOOKUP(J5659,mdc!A:V,22,FALSE)=""),"non Collabo","collabo")</f>
        <v>collabo</v>
      </c>
      <c r="L5659" t="str" cm="1">
        <f t="array" ref="L5659">IFERROR(_xlfn.IFS(G5659&lt;0,"shortage",H5659&lt;0,"shortage",I5659&lt;0,"shortage"),"ok")</f>
        <v>ok</v>
      </c>
    </row>
    <row r="5660" spans="1:12" hidden="1" x14ac:dyDescent="0.35">
      <c r="A5660" s="5" t="s">
        <v>79</v>
      </c>
      <c r="B5660" s="5" t="s">
        <v>25</v>
      </c>
      <c r="C5660" s="5" t="s">
        <v>1580</v>
      </c>
      <c r="D5660" s="5" t="s">
        <v>968</v>
      </c>
      <c r="E5660" s="5" t="s">
        <v>6</v>
      </c>
      <c r="F5660" s="6">
        <v>0</v>
      </c>
      <c r="G5660" s="6"/>
      <c r="H5660" s="6"/>
      <c r="I5660" s="6">
        <v>0</v>
      </c>
      <c r="J5660" t="str">
        <f t="shared" si="88"/>
        <v>PMEKX-TGK210JTW</v>
      </c>
      <c r="K5660" t="str">
        <f>IF((VLOOKUP(J5660,mdc!A:V,22,FALSE)=""),"non Collabo","collabo")</f>
        <v>collabo</v>
      </c>
      <c r="L5660" t="str" cm="1">
        <f t="array" ref="L5660">IFERROR(_xlfn.IFS(G5660&lt;0,"shortage",H5660&lt;0,"shortage",I5660&lt;0,"shortage"),"ok")</f>
        <v>ok</v>
      </c>
    </row>
    <row r="5661" spans="1:12" hidden="1" x14ac:dyDescent="0.35">
      <c r="A5661" s="5" t="s">
        <v>79</v>
      </c>
      <c r="B5661" s="5" t="s">
        <v>25</v>
      </c>
      <c r="C5661" s="5" t="s">
        <v>1580</v>
      </c>
      <c r="D5661" s="5" t="s">
        <v>968</v>
      </c>
      <c r="E5661" s="5" t="s">
        <v>2318</v>
      </c>
      <c r="F5661" s="6">
        <v>100</v>
      </c>
      <c r="G5661" s="6"/>
      <c r="H5661" s="6"/>
      <c r="I5661" s="6">
        <v>100</v>
      </c>
      <c r="J5661" t="str">
        <f t="shared" si="88"/>
        <v>PMEKX-TGK210JTW</v>
      </c>
      <c r="K5661" t="str">
        <f>IF((VLOOKUP(J5661,mdc!A:V,22,FALSE)=""),"non Collabo","collabo")</f>
        <v>collabo</v>
      </c>
      <c r="L5661" t="str" cm="1">
        <f t="array" ref="L5661">IFERROR(_xlfn.IFS(G5661&lt;0,"shortage",H5661&lt;0,"shortage",I5661&lt;0,"shortage"),"ok")</f>
        <v>ok</v>
      </c>
    </row>
    <row r="5662" spans="1:12" hidden="1" x14ac:dyDescent="0.35">
      <c r="A5662" s="5" t="s">
        <v>79</v>
      </c>
      <c r="B5662" s="5" t="s">
        <v>25</v>
      </c>
      <c r="C5662" s="5" t="s">
        <v>1580</v>
      </c>
      <c r="D5662" s="5" t="s">
        <v>968</v>
      </c>
      <c r="E5662" s="5" t="s">
        <v>7</v>
      </c>
      <c r="F5662" s="6">
        <v>8.9774999999999991</v>
      </c>
      <c r="G5662" s="6"/>
      <c r="H5662" s="6"/>
      <c r="I5662" s="6">
        <v>8.9774999999999991</v>
      </c>
      <c r="J5662" t="str">
        <f t="shared" si="88"/>
        <v>PMEKX-TGK210JTW</v>
      </c>
      <c r="K5662" t="str">
        <f>IF((VLOOKUP(J5662,mdc!A:V,22,FALSE)=""),"non Collabo","collabo")</f>
        <v>collabo</v>
      </c>
      <c r="L5662" t="str" cm="1">
        <f t="array" ref="L5662">IFERROR(_xlfn.IFS(G5662&lt;0,"shortage",H5662&lt;0,"shortage",I5662&lt;0,"shortage"),"ok")</f>
        <v>ok</v>
      </c>
    </row>
    <row r="5663" spans="1:12" hidden="1" x14ac:dyDescent="0.35">
      <c r="A5663" s="5" t="s">
        <v>79</v>
      </c>
      <c r="B5663" s="5" t="s">
        <v>25</v>
      </c>
      <c r="C5663" s="5" t="s">
        <v>1580</v>
      </c>
      <c r="D5663" s="5" t="s">
        <v>968</v>
      </c>
      <c r="E5663" s="5" t="s">
        <v>1566</v>
      </c>
      <c r="F5663" s="6">
        <v>8.9774999999999991</v>
      </c>
      <c r="G5663" s="6"/>
      <c r="H5663" s="6"/>
      <c r="I5663" s="6">
        <v>8.9774999999999991</v>
      </c>
      <c r="J5663" t="str">
        <f t="shared" si="88"/>
        <v>PMEKX-TGK210JTW</v>
      </c>
      <c r="K5663" t="str">
        <f>IF((VLOOKUP(J5663,mdc!A:V,22,FALSE)=""),"non Collabo","collabo")</f>
        <v>collabo</v>
      </c>
      <c r="L5663" t="str" cm="1">
        <f t="array" ref="L5663">IFERROR(_xlfn.IFS(G5663&lt;0,"shortage",H5663&lt;0,"shortage",I5663&lt;0,"shortage"),"ok")</f>
        <v>ok</v>
      </c>
    </row>
    <row r="5664" spans="1:12" ht="15" hidden="1" thickBot="1" x14ac:dyDescent="0.4">
      <c r="A5664" s="5" t="s">
        <v>79</v>
      </c>
      <c r="B5664" s="5" t="s">
        <v>25</v>
      </c>
      <c r="C5664" s="5" t="s">
        <v>1580</v>
      </c>
      <c r="D5664" s="7" t="s">
        <v>968</v>
      </c>
      <c r="E5664" s="7" t="s">
        <v>8</v>
      </c>
      <c r="F5664" s="8">
        <v>0</v>
      </c>
      <c r="G5664" s="8"/>
      <c r="H5664" s="8"/>
      <c r="I5664" s="8">
        <v>0</v>
      </c>
      <c r="J5664" t="str">
        <f t="shared" si="88"/>
        <v>PMEKX-TGK210JTW</v>
      </c>
      <c r="K5664" t="str">
        <f>IF((VLOOKUP(J5664,mdc!A:V,22,FALSE)=""),"non Collabo","collabo")</f>
        <v>collabo</v>
      </c>
    </row>
    <row r="5665" spans="1:12" hidden="1" x14ac:dyDescent="0.35">
      <c r="A5665" s="5" t="s">
        <v>79</v>
      </c>
      <c r="B5665" s="5" t="s">
        <v>25</v>
      </c>
      <c r="C5665" s="5" t="s">
        <v>1580</v>
      </c>
      <c r="D5665" s="3" t="s">
        <v>970</v>
      </c>
      <c r="E5665" s="3" t="s">
        <v>5</v>
      </c>
      <c r="F5665" s="4">
        <v>450</v>
      </c>
      <c r="G5665" s="4"/>
      <c r="H5665" s="4">
        <v>450</v>
      </c>
      <c r="I5665" s="4">
        <v>450</v>
      </c>
      <c r="J5665" t="str">
        <f t="shared" si="88"/>
        <v>PMEKX-TGK210SPB</v>
      </c>
      <c r="K5665" t="str">
        <f>IF((VLOOKUP(J5665,mdc!A:V,22,FALSE)=""),"non Collabo","collabo")</f>
        <v>collabo</v>
      </c>
      <c r="L5665" t="str" cm="1">
        <f t="array" ref="L5665">IFERROR(_xlfn.IFS(G5665&lt;0,"shortage",H5665&lt;0,"shortage",I5665&lt;0,"shortage"),"ok")</f>
        <v>ok</v>
      </c>
    </row>
    <row r="5666" spans="1:12" hidden="1" x14ac:dyDescent="0.35">
      <c r="A5666" s="5" t="s">
        <v>79</v>
      </c>
      <c r="B5666" s="5" t="s">
        <v>25</v>
      </c>
      <c r="C5666" s="5" t="s">
        <v>1580</v>
      </c>
      <c r="D5666" s="5" t="s">
        <v>970</v>
      </c>
      <c r="E5666" s="5" t="s">
        <v>1565</v>
      </c>
      <c r="F5666" s="6">
        <v>450</v>
      </c>
      <c r="G5666" s="6"/>
      <c r="H5666" s="6">
        <v>450</v>
      </c>
      <c r="I5666" s="6">
        <v>450</v>
      </c>
      <c r="J5666" t="str">
        <f t="shared" si="88"/>
        <v>PMEKX-TGK210SPB</v>
      </c>
      <c r="K5666" t="str">
        <f>IF((VLOOKUP(J5666,mdc!A:V,22,FALSE)=""),"non Collabo","collabo")</f>
        <v>collabo</v>
      </c>
      <c r="L5666" t="str" cm="1">
        <f t="array" ref="L5666">IFERROR(_xlfn.IFS(G5666&lt;0,"shortage",H5666&lt;0,"shortage",I5666&lt;0,"shortage"),"ok")</f>
        <v>ok</v>
      </c>
    </row>
    <row r="5667" spans="1:12" hidden="1" x14ac:dyDescent="0.35">
      <c r="A5667" s="5" t="s">
        <v>79</v>
      </c>
      <c r="B5667" s="5" t="s">
        <v>25</v>
      </c>
      <c r="C5667" s="5" t="s">
        <v>1580</v>
      </c>
      <c r="D5667" s="5" t="s">
        <v>970</v>
      </c>
      <c r="E5667" s="5" t="s">
        <v>6</v>
      </c>
      <c r="F5667" s="6">
        <v>0</v>
      </c>
      <c r="G5667" s="6"/>
      <c r="H5667" s="6">
        <v>0</v>
      </c>
      <c r="I5667" s="6">
        <v>0</v>
      </c>
      <c r="J5667" t="str">
        <f t="shared" si="88"/>
        <v>PMEKX-TGK210SPB</v>
      </c>
      <c r="K5667" t="str">
        <f>IF((VLOOKUP(J5667,mdc!A:V,22,FALSE)=""),"non Collabo","collabo")</f>
        <v>collabo</v>
      </c>
      <c r="L5667" t="str" cm="1">
        <f t="array" ref="L5667">IFERROR(_xlfn.IFS(G5667&lt;0,"shortage",H5667&lt;0,"shortage",I5667&lt;0,"shortage"),"ok")</f>
        <v>ok</v>
      </c>
    </row>
    <row r="5668" spans="1:12" hidden="1" x14ac:dyDescent="0.35">
      <c r="A5668" s="5" t="s">
        <v>79</v>
      </c>
      <c r="B5668" s="5" t="s">
        <v>25</v>
      </c>
      <c r="C5668" s="5" t="s">
        <v>1580</v>
      </c>
      <c r="D5668" s="5" t="s">
        <v>970</v>
      </c>
      <c r="E5668" s="5" t="s">
        <v>2318</v>
      </c>
      <c r="F5668" s="6">
        <v>100</v>
      </c>
      <c r="G5668" s="6"/>
      <c r="H5668" s="6">
        <v>100</v>
      </c>
      <c r="I5668" s="6">
        <v>100</v>
      </c>
      <c r="J5668" t="str">
        <f t="shared" si="88"/>
        <v>PMEKX-TGK210SPB</v>
      </c>
      <c r="K5668" t="str">
        <f>IF((VLOOKUP(J5668,mdc!A:V,22,FALSE)=""),"non Collabo","collabo")</f>
        <v>collabo</v>
      </c>
      <c r="L5668" t="str" cm="1">
        <f t="array" ref="L5668">IFERROR(_xlfn.IFS(G5668&lt;0,"shortage",H5668&lt;0,"shortage",I5668&lt;0,"shortage"),"ok")</f>
        <v>ok</v>
      </c>
    </row>
    <row r="5669" spans="1:12" hidden="1" x14ac:dyDescent="0.35">
      <c r="A5669" s="5" t="s">
        <v>79</v>
      </c>
      <c r="B5669" s="5" t="s">
        <v>25</v>
      </c>
      <c r="C5669" s="5" t="s">
        <v>1580</v>
      </c>
      <c r="D5669" s="5" t="s">
        <v>970</v>
      </c>
      <c r="E5669" s="5" t="s">
        <v>7</v>
      </c>
      <c r="F5669" s="6">
        <v>9.5625</v>
      </c>
      <c r="G5669" s="6"/>
      <c r="H5669" s="6">
        <v>9.5625</v>
      </c>
      <c r="I5669" s="6">
        <v>9.5625</v>
      </c>
      <c r="J5669" t="str">
        <f t="shared" si="88"/>
        <v>PMEKX-TGK210SPB</v>
      </c>
      <c r="K5669" t="str">
        <f>IF((VLOOKUP(J5669,mdc!A:V,22,FALSE)=""),"non Collabo","collabo")</f>
        <v>collabo</v>
      </c>
      <c r="L5669" t="str" cm="1">
        <f t="array" ref="L5669">IFERROR(_xlfn.IFS(G5669&lt;0,"shortage",H5669&lt;0,"shortage",I5669&lt;0,"shortage"),"ok")</f>
        <v>ok</v>
      </c>
    </row>
    <row r="5670" spans="1:12" hidden="1" x14ac:dyDescent="0.35">
      <c r="A5670" s="5" t="s">
        <v>79</v>
      </c>
      <c r="B5670" s="5" t="s">
        <v>25</v>
      </c>
      <c r="C5670" s="5" t="s">
        <v>1580</v>
      </c>
      <c r="D5670" s="5" t="s">
        <v>970</v>
      </c>
      <c r="E5670" s="5" t="s">
        <v>1566</v>
      </c>
      <c r="F5670" s="6">
        <v>9.5625</v>
      </c>
      <c r="G5670" s="6"/>
      <c r="H5670" s="6">
        <v>9.5625</v>
      </c>
      <c r="I5670" s="6">
        <v>9.5625</v>
      </c>
      <c r="J5670" t="str">
        <f t="shared" si="88"/>
        <v>PMEKX-TGK210SPB</v>
      </c>
      <c r="K5670" t="str">
        <f>IF((VLOOKUP(J5670,mdc!A:V,22,FALSE)=""),"non Collabo","collabo")</f>
        <v>collabo</v>
      </c>
      <c r="L5670" t="str" cm="1">
        <f t="array" ref="L5670">IFERROR(_xlfn.IFS(G5670&lt;0,"shortage",H5670&lt;0,"shortage",I5670&lt;0,"shortage"),"ok")</f>
        <v>ok</v>
      </c>
    </row>
    <row r="5671" spans="1:12" ht="15" hidden="1" thickBot="1" x14ac:dyDescent="0.4">
      <c r="A5671" s="5" t="s">
        <v>79</v>
      </c>
      <c r="B5671" s="5" t="s">
        <v>25</v>
      </c>
      <c r="C5671" s="5" t="s">
        <v>1580</v>
      </c>
      <c r="D5671" s="7" t="s">
        <v>970</v>
      </c>
      <c r="E5671" s="7" t="s">
        <v>8</v>
      </c>
      <c r="F5671" s="8">
        <v>0</v>
      </c>
      <c r="G5671" s="8"/>
      <c r="H5671" s="8">
        <v>0</v>
      </c>
      <c r="I5671" s="8">
        <v>0</v>
      </c>
      <c r="J5671" t="str">
        <f t="shared" si="88"/>
        <v>PMEKX-TGK210SPB</v>
      </c>
      <c r="K5671" t="str">
        <f>IF((VLOOKUP(J5671,mdc!A:V,22,FALSE)=""),"non Collabo","collabo")</f>
        <v>collabo</v>
      </c>
    </row>
    <row r="5672" spans="1:12" hidden="1" x14ac:dyDescent="0.35">
      <c r="A5672" s="5" t="s">
        <v>79</v>
      </c>
      <c r="B5672" s="5" t="s">
        <v>25</v>
      </c>
      <c r="C5672" s="5" t="s">
        <v>1580</v>
      </c>
      <c r="D5672" s="3" t="s">
        <v>972</v>
      </c>
      <c r="E5672" s="3" t="s">
        <v>5</v>
      </c>
      <c r="F5672" s="4"/>
      <c r="G5672" s="4"/>
      <c r="H5672" s="4">
        <v>39</v>
      </c>
      <c r="I5672" s="4">
        <v>21</v>
      </c>
      <c r="J5672" t="str">
        <f t="shared" si="88"/>
        <v>PMEKX-TGK212JTW</v>
      </c>
      <c r="K5672" t="str">
        <f>IF((VLOOKUP(J5672,mdc!A:V,22,FALSE)=""),"non Collabo","collabo")</f>
        <v>collabo</v>
      </c>
      <c r="L5672" t="str" cm="1">
        <f t="array" ref="L5672">IFERROR(_xlfn.IFS(G5672&lt;0,"shortage",H5672&lt;0,"shortage",I5672&lt;0,"shortage"),"ok")</f>
        <v>ok</v>
      </c>
    </row>
    <row r="5673" spans="1:12" hidden="1" x14ac:dyDescent="0.35">
      <c r="A5673" s="5" t="s">
        <v>79</v>
      </c>
      <c r="B5673" s="5" t="s">
        <v>25</v>
      </c>
      <c r="C5673" s="5" t="s">
        <v>1580</v>
      </c>
      <c r="D5673" s="5" t="s">
        <v>972</v>
      </c>
      <c r="E5673" s="5" t="s">
        <v>1565</v>
      </c>
      <c r="F5673" s="6"/>
      <c r="G5673" s="6"/>
      <c r="H5673" s="6">
        <v>39</v>
      </c>
      <c r="I5673" s="6">
        <v>21</v>
      </c>
      <c r="J5673" t="str">
        <f t="shared" si="88"/>
        <v>PMEKX-TGK212JTW</v>
      </c>
      <c r="K5673" t="str">
        <f>IF((VLOOKUP(J5673,mdc!A:V,22,FALSE)=""),"non Collabo","collabo")</f>
        <v>collabo</v>
      </c>
      <c r="L5673" t="str" cm="1">
        <f t="array" ref="L5673">IFERROR(_xlfn.IFS(G5673&lt;0,"shortage",H5673&lt;0,"shortage",I5673&lt;0,"shortage"),"ok")</f>
        <v>ok</v>
      </c>
    </row>
    <row r="5674" spans="1:12" hidden="1" x14ac:dyDescent="0.35">
      <c r="A5674" s="5" t="s">
        <v>79</v>
      </c>
      <c r="B5674" s="5" t="s">
        <v>25</v>
      </c>
      <c r="C5674" s="5" t="s">
        <v>1580</v>
      </c>
      <c r="D5674" s="5" t="s">
        <v>972</v>
      </c>
      <c r="E5674" s="5" t="s">
        <v>6</v>
      </c>
      <c r="F5674" s="6"/>
      <c r="G5674" s="6"/>
      <c r="H5674" s="6">
        <v>0</v>
      </c>
      <c r="I5674" s="6">
        <v>0</v>
      </c>
      <c r="J5674" t="str">
        <f t="shared" si="88"/>
        <v>PMEKX-TGK212JTW</v>
      </c>
      <c r="K5674" t="str">
        <f>IF((VLOOKUP(J5674,mdc!A:V,22,FALSE)=""),"non Collabo","collabo")</f>
        <v>collabo</v>
      </c>
      <c r="L5674" t="str" cm="1">
        <f t="array" ref="L5674">IFERROR(_xlfn.IFS(G5674&lt;0,"shortage",H5674&lt;0,"shortage",I5674&lt;0,"shortage"),"ok")</f>
        <v>ok</v>
      </c>
    </row>
    <row r="5675" spans="1:12" hidden="1" x14ac:dyDescent="0.35">
      <c r="A5675" s="5" t="s">
        <v>79</v>
      </c>
      <c r="B5675" s="5" t="s">
        <v>25</v>
      </c>
      <c r="C5675" s="5" t="s">
        <v>1580</v>
      </c>
      <c r="D5675" s="5" t="s">
        <v>972</v>
      </c>
      <c r="E5675" s="5" t="s">
        <v>2318</v>
      </c>
      <c r="F5675" s="6"/>
      <c r="G5675" s="6"/>
      <c r="H5675" s="6">
        <v>100</v>
      </c>
      <c r="I5675" s="6">
        <v>100</v>
      </c>
      <c r="J5675" t="str">
        <f t="shared" si="88"/>
        <v>PMEKX-TGK212JTW</v>
      </c>
      <c r="K5675" t="str">
        <f>IF((VLOOKUP(J5675,mdc!A:V,22,FALSE)=""),"non Collabo","collabo")</f>
        <v>collabo</v>
      </c>
      <c r="L5675" t="str" cm="1">
        <f t="array" ref="L5675">IFERROR(_xlfn.IFS(G5675&lt;0,"shortage",H5675&lt;0,"shortage",I5675&lt;0,"shortage"),"ok")</f>
        <v>ok</v>
      </c>
    </row>
    <row r="5676" spans="1:12" hidden="1" x14ac:dyDescent="0.35">
      <c r="A5676" s="5" t="s">
        <v>79</v>
      </c>
      <c r="B5676" s="5" t="s">
        <v>25</v>
      </c>
      <c r="C5676" s="5" t="s">
        <v>1580</v>
      </c>
      <c r="D5676" s="5" t="s">
        <v>972</v>
      </c>
      <c r="E5676" s="5" t="s">
        <v>7</v>
      </c>
      <c r="F5676" s="6"/>
      <c r="G5676" s="6"/>
      <c r="H5676" s="6">
        <v>1.3544700000000001</v>
      </c>
      <c r="I5676" s="6">
        <v>0.72933000000000003</v>
      </c>
      <c r="J5676" t="str">
        <f t="shared" si="88"/>
        <v>PMEKX-TGK212JTW</v>
      </c>
      <c r="K5676" t="str">
        <f>IF((VLOOKUP(J5676,mdc!A:V,22,FALSE)=""),"non Collabo","collabo")</f>
        <v>collabo</v>
      </c>
      <c r="L5676" t="str" cm="1">
        <f t="array" ref="L5676">IFERROR(_xlfn.IFS(G5676&lt;0,"shortage",H5676&lt;0,"shortage",I5676&lt;0,"shortage"),"ok")</f>
        <v>ok</v>
      </c>
    </row>
    <row r="5677" spans="1:12" hidden="1" x14ac:dyDescent="0.35">
      <c r="A5677" s="5" t="s">
        <v>79</v>
      </c>
      <c r="B5677" s="5" t="s">
        <v>25</v>
      </c>
      <c r="C5677" s="5" t="s">
        <v>1580</v>
      </c>
      <c r="D5677" s="5" t="s">
        <v>972</v>
      </c>
      <c r="E5677" s="5" t="s">
        <v>1566</v>
      </c>
      <c r="F5677" s="6"/>
      <c r="G5677" s="6"/>
      <c r="H5677" s="6">
        <v>1.3544700000000001</v>
      </c>
      <c r="I5677" s="6">
        <v>0.72933000000000003</v>
      </c>
      <c r="J5677" t="str">
        <f t="shared" si="88"/>
        <v>PMEKX-TGK212JTW</v>
      </c>
      <c r="K5677" t="str">
        <f>IF((VLOOKUP(J5677,mdc!A:V,22,FALSE)=""),"non Collabo","collabo")</f>
        <v>collabo</v>
      </c>
      <c r="L5677" t="str" cm="1">
        <f t="array" ref="L5677">IFERROR(_xlfn.IFS(G5677&lt;0,"shortage",H5677&lt;0,"shortage",I5677&lt;0,"shortage"),"ok")</f>
        <v>ok</v>
      </c>
    </row>
    <row r="5678" spans="1:12" ht="15" hidden="1" thickBot="1" x14ac:dyDescent="0.4">
      <c r="A5678" s="5" t="s">
        <v>79</v>
      </c>
      <c r="B5678" s="5" t="s">
        <v>25</v>
      </c>
      <c r="C5678" s="5" t="s">
        <v>1580</v>
      </c>
      <c r="D5678" s="7" t="s">
        <v>972</v>
      </c>
      <c r="E5678" s="7" t="s">
        <v>8</v>
      </c>
      <c r="F5678" s="8"/>
      <c r="G5678" s="8"/>
      <c r="H5678" s="8">
        <v>0</v>
      </c>
      <c r="I5678" s="8">
        <v>0</v>
      </c>
      <c r="J5678" t="str">
        <f t="shared" si="88"/>
        <v>PMEKX-TGK212JTW</v>
      </c>
      <c r="K5678" t="str">
        <f>IF((VLOOKUP(J5678,mdc!A:V,22,FALSE)=""),"non Collabo","collabo")</f>
        <v>collabo</v>
      </c>
    </row>
    <row r="5679" spans="1:12" hidden="1" x14ac:dyDescent="0.35">
      <c r="A5679" s="5" t="s">
        <v>79</v>
      </c>
      <c r="B5679" s="5" t="s">
        <v>25</v>
      </c>
      <c r="C5679" s="5" t="s">
        <v>1580</v>
      </c>
      <c r="D5679" s="3" t="s">
        <v>973</v>
      </c>
      <c r="E5679" s="3" t="s">
        <v>5</v>
      </c>
      <c r="F5679" s="4">
        <v>90</v>
      </c>
      <c r="G5679" s="4">
        <v>54</v>
      </c>
      <c r="H5679" s="4">
        <v>78</v>
      </c>
      <c r="I5679" s="4">
        <v>60</v>
      </c>
      <c r="J5679" t="str">
        <f t="shared" si="88"/>
        <v>PMEKX-TGK212SPW</v>
      </c>
      <c r="K5679" t="str">
        <f>IF((VLOOKUP(J5679,mdc!A:V,22,FALSE)=""),"non Collabo","collabo")</f>
        <v>collabo</v>
      </c>
      <c r="L5679" t="str" cm="1">
        <f t="array" ref="L5679">IFERROR(_xlfn.IFS(G5679&lt;0,"shortage",H5679&lt;0,"shortage",I5679&lt;0,"shortage"),"ok")</f>
        <v>ok</v>
      </c>
    </row>
    <row r="5680" spans="1:12" hidden="1" x14ac:dyDescent="0.35">
      <c r="A5680" s="5" t="s">
        <v>79</v>
      </c>
      <c r="B5680" s="5" t="s">
        <v>25</v>
      </c>
      <c r="C5680" s="5" t="s">
        <v>1580</v>
      </c>
      <c r="D5680" s="5" t="s">
        <v>973</v>
      </c>
      <c r="E5680" s="5" t="s">
        <v>1565</v>
      </c>
      <c r="F5680" s="6">
        <v>99</v>
      </c>
      <c r="G5680" s="6">
        <v>54</v>
      </c>
      <c r="H5680" s="6">
        <v>78</v>
      </c>
      <c r="I5680" s="6">
        <v>60</v>
      </c>
      <c r="J5680" t="str">
        <f t="shared" si="88"/>
        <v>PMEKX-TGK212SPW</v>
      </c>
      <c r="K5680" t="str">
        <f>IF((VLOOKUP(J5680,mdc!A:V,22,FALSE)=""),"non Collabo","collabo")</f>
        <v>collabo</v>
      </c>
      <c r="L5680" t="str" cm="1">
        <f t="array" ref="L5680">IFERROR(_xlfn.IFS(G5680&lt;0,"shortage",H5680&lt;0,"shortage",I5680&lt;0,"shortage"),"ok")</f>
        <v>ok</v>
      </c>
    </row>
    <row r="5681" spans="1:12" hidden="1" x14ac:dyDescent="0.35">
      <c r="A5681" s="5" t="s">
        <v>79</v>
      </c>
      <c r="B5681" s="5" t="s">
        <v>25</v>
      </c>
      <c r="C5681" s="5" t="s">
        <v>1580</v>
      </c>
      <c r="D5681" s="5" t="s">
        <v>973</v>
      </c>
      <c r="E5681" s="5" t="s">
        <v>6</v>
      </c>
      <c r="F5681" s="6">
        <v>-9</v>
      </c>
      <c r="G5681" s="6">
        <v>0</v>
      </c>
      <c r="H5681" s="6">
        <v>0</v>
      </c>
      <c r="I5681" s="6">
        <v>0</v>
      </c>
      <c r="J5681" t="str">
        <f t="shared" si="88"/>
        <v>PMEKX-TGK212SPW</v>
      </c>
      <c r="K5681" t="str">
        <f>IF((VLOOKUP(J5681,mdc!A:V,22,FALSE)=""),"non Collabo","collabo")</f>
        <v>collabo</v>
      </c>
      <c r="L5681" t="str" cm="1">
        <f t="array" ref="L5681">IFERROR(_xlfn.IFS(G5681&lt;0,"shortage",H5681&lt;0,"shortage",I5681&lt;0,"shortage"),"ok")</f>
        <v>ok</v>
      </c>
    </row>
    <row r="5682" spans="1:12" hidden="1" x14ac:dyDescent="0.35">
      <c r="A5682" s="5" t="s">
        <v>79</v>
      </c>
      <c r="B5682" s="5" t="s">
        <v>25</v>
      </c>
      <c r="C5682" s="5" t="s">
        <v>1580</v>
      </c>
      <c r="D5682" s="5" t="s">
        <v>973</v>
      </c>
      <c r="E5682" s="5" t="s">
        <v>2318</v>
      </c>
      <c r="F5682" s="6">
        <v>90.909090909090907</v>
      </c>
      <c r="G5682" s="6">
        <v>100</v>
      </c>
      <c r="H5682" s="6">
        <v>100</v>
      </c>
      <c r="I5682" s="6">
        <v>100</v>
      </c>
      <c r="J5682" t="str">
        <f t="shared" si="88"/>
        <v>PMEKX-TGK212SPW</v>
      </c>
      <c r="K5682" t="str">
        <f>IF((VLOOKUP(J5682,mdc!A:V,22,FALSE)=""),"non Collabo","collabo")</f>
        <v>collabo</v>
      </c>
      <c r="L5682" t="str" cm="1">
        <f t="array" ref="L5682">IFERROR(_xlfn.IFS(G5682&lt;0,"shortage",H5682&lt;0,"shortage",I5682&lt;0,"shortage"),"ok")</f>
        <v>ok</v>
      </c>
    </row>
    <row r="5683" spans="1:12" hidden="1" x14ac:dyDescent="0.35">
      <c r="A5683" s="5" t="s">
        <v>79</v>
      </c>
      <c r="B5683" s="5" t="s">
        <v>25</v>
      </c>
      <c r="C5683" s="5" t="s">
        <v>1580</v>
      </c>
      <c r="D5683" s="5" t="s">
        <v>973</v>
      </c>
      <c r="E5683" s="5" t="s">
        <v>7</v>
      </c>
      <c r="F5683" s="6">
        <v>3.3290999999999999</v>
      </c>
      <c r="G5683" s="6">
        <v>1.99746</v>
      </c>
      <c r="H5683" s="6">
        <v>2.8852199999999999</v>
      </c>
      <c r="I5683" s="6">
        <v>2.2193999999999998</v>
      </c>
      <c r="J5683" t="str">
        <f t="shared" si="88"/>
        <v>PMEKX-TGK212SPW</v>
      </c>
      <c r="K5683" t="str">
        <f>IF((VLOOKUP(J5683,mdc!A:V,22,FALSE)=""),"non Collabo","collabo")</f>
        <v>collabo</v>
      </c>
      <c r="L5683" t="str" cm="1">
        <f t="array" ref="L5683">IFERROR(_xlfn.IFS(G5683&lt;0,"shortage",H5683&lt;0,"shortage",I5683&lt;0,"shortage"),"ok")</f>
        <v>ok</v>
      </c>
    </row>
    <row r="5684" spans="1:12" hidden="1" x14ac:dyDescent="0.35">
      <c r="A5684" s="5" t="s">
        <v>79</v>
      </c>
      <c r="B5684" s="5" t="s">
        <v>25</v>
      </c>
      <c r="C5684" s="5" t="s">
        <v>1580</v>
      </c>
      <c r="D5684" s="5" t="s">
        <v>973</v>
      </c>
      <c r="E5684" s="5" t="s">
        <v>1566</v>
      </c>
      <c r="F5684" s="6">
        <v>3.66201</v>
      </c>
      <c r="G5684" s="6">
        <v>1.99746</v>
      </c>
      <c r="H5684" s="6">
        <v>2.8852199999999999</v>
      </c>
      <c r="I5684" s="6">
        <v>2.2193999999999998</v>
      </c>
      <c r="J5684" t="str">
        <f t="shared" si="88"/>
        <v>PMEKX-TGK212SPW</v>
      </c>
      <c r="K5684" t="str">
        <f>IF((VLOOKUP(J5684,mdc!A:V,22,FALSE)=""),"non Collabo","collabo")</f>
        <v>collabo</v>
      </c>
      <c r="L5684" t="str" cm="1">
        <f t="array" ref="L5684">IFERROR(_xlfn.IFS(G5684&lt;0,"shortage",H5684&lt;0,"shortage",I5684&lt;0,"shortage"),"ok")</f>
        <v>ok</v>
      </c>
    </row>
    <row r="5685" spans="1:12" ht="15" hidden="1" thickBot="1" x14ac:dyDescent="0.4">
      <c r="A5685" s="5" t="s">
        <v>79</v>
      </c>
      <c r="B5685" s="5" t="s">
        <v>25</v>
      </c>
      <c r="C5685" s="5" t="s">
        <v>1580</v>
      </c>
      <c r="D5685" s="7" t="s">
        <v>973</v>
      </c>
      <c r="E5685" s="7" t="s">
        <v>8</v>
      </c>
      <c r="F5685" s="8">
        <v>-0.33290999999999998</v>
      </c>
      <c r="G5685" s="8">
        <v>0</v>
      </c>
      <c r="H5685" s="8">
        <v>0</v>
      </c>
      <c r="I5685" s="8">
        <v>0</v>
      </c>
      <c r="J5685" t="str">
        <f t="shared" si="88"/>
        <v>PMEKX-TGK212SPW</v>
      </c>
      <c r="K5685" t="str">
        <f>IF((VLOOKUP(J5685,mdc!A:V,22,FALSE)=""),"non Collabo","collabo")</f>
        <v>collabo</v>
      </c>
    </row>
    <row r="5686" spans="1:12" hidden="1" x14ac:dyDescent="0.35">
      <c r="A5686" s="5" t="s">
        <v>79</v>
      </c>
      <c r="B5686" s="5" t="s">
        <v>25</v>
      </c>
      <c r="C5686" s="5" t="s">
        <v>1580</v>
      </c>
      <c r="D5686" s="3" t="s">
        <v>974</v>
      </c>
      <c r="E5686" s="3" t="s">
        <v>5</v>
      </c>
      <c r="F5686" s="4"/>
      <c r="G5686" s="4"/>
      <c r="H5686" s="4"/>
      <c r="I5686" s="4"/>
      <c r="J5686" t="str">
        <f t="shared" si="88"/>
        <v>PMEKX-TGK220EM</v>
      </c>
      <c r="K5686" t="str">
        <f>IF((VLOOKUP(J5686,mdc!A:V,22,FALSE)=""),"non Collabo","collabo")</f>
        <v>non Collabo</v>
      </c>
      <c r="L5686" t="str" cm="1">
        <f t="array" ref="L5686">IFERROR(_xlfn.IFS(G5686&lt;0,"shortage",H5686&lt;0,"shortage",I5686&lt;0,"shortage"),"ok")</f>
        <v>ok</v>
      </c>
    </row>
    <row r="5687" spans="1:12" hidden="1" x14ac:dyDescent="0.35">
      <c r="A5687" s="5" t="s">
        <v>79</v>
      </c>
      <c r="B5687" s="5" t="s">
        <v>25</v>
      </c>
      <c r="C5687" s="5" t="s">
        <v>1580</v>
      </c>
      <c r="D5687" s="5" t="s">
        <v>974</v>
      </c>
      <c r="E5687" s="5" t="s">
        <v>1565</v>
      </c>
      <c r="F5687" s="6">
        <v>12</v>
      </c>
      <c r="G5687" s="6"/>
      <c r="H5687" s="6"/>
      <c r="I5687" s="6"/>
      <c r="J5687" t="str">
        <f t="shared" si="88"/>
        <v>PMEKX-TGK220EM</v>
      </c>
      <c r="K5687" t="str">
        <f>IF((VLOOKUP(J5687,mdc!A:V,22,FALSE)=""),"non Collabo","collabo")</f>
        <v>non Collabo</v>
      </c>
      <c r="L5687" t="str" cm="1">
        <f t="array" ref="L5687">IFERROR(_xlfn.IFS(G5687&lt;0,"shortage",H5687&lt;0,"shortage",I5687&lt;0,"shortage"),"ok")</f>
        <v>ok</v>
      </c>
    </row>
    <row r="5688" spans="1:12" hidden="1" x14ac:dyDescent="0.35">
      <c r="A5688" s="5" t="s">
        <v>79</v>
      </c>
      <c r="B5688" s="5" t="s">
        <v>25</v>
      </c>
      <c r="C5688" s="5" t="s">
        <v>1580</v>
      </c>
      <c r="D5688" s="5" t="s">
        <v>974</v>
      </c>
      <c r="E5688" s="5" t="s">
        <v>6</v>
      </c>
      <c r="F5688" s="6">
        <v>-12</v>
      </c>
      <c r="G5688" s="6"/>
      <c r="H5688" s="6"/>
      <c r="I5688" s="6"/>
      <c r="J5688" t="str">
        <f t="shared" si="88"/>
        <v>PMEKX-TGK220EM</v>
      </c>
      <c r="K5688" t="str">
        <f>IF((VLOOKUP(J5688,mdc!A:V,22,FALSE)=""),"non Collabo","collabo")</f>
        <v>non Collabo</v>
      </c>
      <c r="L5688" t="str" cm="1">
        <f t="array" ref="L5688">IFERROR(_xlfn.IFS(G5688&lt;0,"shortage",H5688&lt;0,"shortage",I5688&lt;0,"shortage"),"ok")</f>
        <v>ok</v>
      </c>
    </row>
    <row r="5689" spans="1:12" hidden="1" x14ac:dyDescent="0.35">
      <c r="A5689" s="5" t="s">
        <v>79</v>
      </c>
      <c r="B5689" s="5" t="s">
        <v>25</v>
      </c>
      <c r="C5689" s="5" t="s">
        <v>1580</v>
      </c>
      <c r="D5689" s="5" t="s">
        <v>974</v>
      </c>
      <c r="E5689" s="5" t="s">
        <v>2318</v>
      </c>
      <c r="F5689" s="6"/>
      <c r="G5689" s="6"/>
      <c r="H5689" s="6"/>
      <c r="I5689" s="6"/>
      <c r="J5689" t="str">
        <f t="shared" si="88"/>
        <v>PMEKX-TGK220EM</v>
      </c>
      <c r="K5689" t="str">
        <f>IF((VLOOKUP(J5689,mdc!A:V,22,FALSE)=""),"non Collabo","collabo")</f>
        <v>non Collabo</v>
      </c>
      <c r="L5689" t="str" cm="1">
        <f t="array" ref="L5689">IFERROR(_xlfn.IFS(G5689&lt;0,"shortage",H5689&lt;0,"shortage",I5689&lt;0,"shortage"),"ok")</f>
        <v>ok</v>
      </c>
    </row>
    <row r="5690" spans="1:12" hidden="1" x14ac:dyDescent="0.35">
      <c r="A5690" s="5" t="s">
        <v>79</v>
      </c>
      <c r="B5690" s="5" t="s">
        <v>25</v>
      </c>
      <c r="C5690" s="5" t="s">
        <v>1580</v>
      </c>
      <c r="D5690" s="5" t="s">
        <v>974</v>
      </c>
      <c r="E5690" s="5" t="s">
        <v>7</v>
      </c>
      <c r="F5690" s="6"/>
      <c r="G5690" s="6"/>
      <c r="H5690" s="6"/>
      <c r="I5690" s="6"/>
      <c r="J5690" t="str">
        <f t="shared" si="88"/>
        <v>PMEKX-TGK220EM</v>
      </c>
      <c r="K5690" t="str">
        <f>IF((VLOOKUP(J5690,mdc!A:V,22,FALSE)=""),"non Collabo","collabo")</f>
        <v>non Collabo</v>
      </c>
      <c r="L5690" t="str" cm="1">
        <f t="array" ref="L5690">IFERROR(_xlfn.IFS(G5690&lt;0,"shortage",H5690&lt;0,"shortage",I5690&lt;0,"shortage"),"ok")</f>
        <v>ok</v>
      </c>
    </row>
    <row r="5691" spans="1:12" hidden="1" x14ac:dyDescent="0.35">
      <c r="A5691" s="5" t="s">
        <v>79</v>
      </c>
      <c r="B5691" s="5" t="s">
        <v>25</v>
      </c>
      <c r="C5691" s="5" t="s">
        <v>1580</v>
      </c>
      <c r="D5691" s="5" t="s">
        <v>974</v>
      </c>
      <c r="E5691" s="5" t="s">
        <v>1566</v>
      </c>
      <c r="F5691" s="6">
        <v>0.24263999999999999</v>
      </c>
      <c r="G5691" s="6"/>
      <c r="H5691" s="6"/>
      <c r="I5691" s="6"/>
      <c r="J5691" t="str">
        <f t="shared" si="88"/>
        <v>PMEKX-TGK220EM</v>
      </c>
      <c r="K5691" t="str">
        <f>IF((VLOOKUP(J5691,mdc!A:V,22,FALSE)=""),"non Collabo","collabo")</f>
        <v>non Collabo</v>
      </c>
      <c r="L5691" t="str" cm="1">
        <f t="array" ref="L5691">IFERROR(_xlfn.IFS(G5691&lt;0,"shortage",H5691&lt;0,"shortage",I5691&lt;0,"shortage"),"ok")</f>
        <v>ok</v>
      </c>
    </row>
    <row r="5692" spans="1:12" ht="15" hidden="1" thickBot="1" x14ac:dyDescent="0.4">
      <c r="A5692" s="5" t="s">
        <v>79</v>
      </c>
      <c r="B5692" s="5" t="s">
        <v>25</v>
      </c>
      <c r="C5692" s="5" t="s">
        <v>1580</v>
      </c>
      <c r="D5692" s="7" t="s">
        <v>974</v>
      </c>
      <c r="E5692" s="7" t="s">
        <v>8</v>
      </c>
      <c r="F5692" s="8">
        <v>-0.24263999999999999</v>
      </c>
      <c r="G5692" s="8"/>
      <c r="H5692" s="8"/>
      <c r="I5692" s="8"/>
      <c r="J5692" t="str">
        <f t="shared" si="88"/>
        <v>PMEKX-TGK220EM</v>
      </c>
      <c r="K5692" t="str">
        <f>IF((VLOOKUP(J5692,mdc!A:V,22,FALSE)=""),"non Collabo","collabo")</f>
        <v>non Collabo</v>
      </c>
    </row>
    <row r="5693" spans="1:12" hidden="1" x14ac:dyDescent="0.35">
      <c r="A5693" s="5" t="s">
        <v>79</v>
      </c>
      <c r="B5693" s="5" t="s">
        <v>25</v>
      </c>
      <c r="C5693" s="5" t="s">
        <v>1580</v>
      </c>
      <c r="D5693" s="3" t="s">
        <v>975</v>
      </c>
      <c r="E5693" s="3" t="s">
        <v>5</v>
      </c>
      <c r="F5693" s="4">
        <v>432</v>
      </c>
      <c r="G5693" s="4">
        <v>327</v>
      </c>
      <c r="H5693" s="4">
        <v>51</v>
      </c>
      <c r="I5693" s="4">
        <v>300</v>
      </c>
      <c r="J5693" t="str">
        <f t="shared" si="88"/>
        <v>PMEKX-TGK220EW</v>
      </c>
      <c r="K5693" t="str">
        <f>IF((VLOOKUP(J5693,mdc!A:V,22,FALSE)=""),"non Collabo","collabo")</f>
        <v>collabo</v>
      </c>
      <c r="L5693" t="str" cm="1">
        <f t="array" ref="L5693">IFERROR(_xlfn.IFS(G5693&lt;0,"shortage",H5693&lt;0,"shortage",I5693&lt;0,"shortage"),"ok")</f>
        <v>ok</v>
      </c>
    </row>
    <row r="5694" spans="1:12" hidden="1" x14ac:dyDescent="0.35">
      <c r="A5694" s="5" t="s">
        <v>79</v>
      </c>
      <c r="B5694" s="5" t="s">
        <v>25</v>
      </c>
      <c r="C5694" s="5" t="s">
        <v>1580</v>
      </c>
      <c r="D5694" s="5" t="s">
        <v>975</v>
      </c>
      <c r="E5694" s="5" t="s">
        <v>1565</v>
      </c>
      <c r="F5694" s="6">
        <v>432</v>
      </c>
      <c r="G5694" s="6">
        <v>327</v>
      </c>
      <c r="H5694" s="6">
        <v>51</v>
      </c>
      <c r="I5694" s="6">
        <v>300</v>
      </c>
      <c r="J5694" t="str">
        <f t="shared" si="88"/>
        <v>PMEKX-TGK220EW</v>
      </c>
      <c r="K5694" t="str">
        <f>IF((VLOOKUP(J5694,mdc!A:V,22,FALSE)=""),"non Collabo","collabo")</f>
        <v>collabo</v>
      </c>
      <c r="L5694" t="str" cm="1">
        <f t="array" ref="L5694">IFERROR(_xlfn.IFS(G5694&lt;0,"shortage",H5694&lt;0,"shortage",I5694&lt;0,"shortage"),"ok")</f>
        <v>ok</v>
      </c>
    </row>
    <row r="5695" spans="1:12" hidden="1" x14ac:dyDescent="0.35">
      <c r="A5695" s="5" t="s">
        <v>79</v>
      </c>
      <c r="B5695" s="5" t="s">
        <v>25</v>
      </c>
      <c r="C5695" s="5" t="s">
        <v>1580</v>
      </c>
      <c r="D5695" s="5" t="s">
        <v>975</v>
      </c>
      <c r="E5695" s="5" t="s">
        <v>6</v>
      </c>
      <c r="F5695" s="6">
        <v>0</v>
      </c>
      <c r="G5695" s="6">
        <v>0</v>
      </c>
      <c r="H5695" s="6">
        <v>0</v>
      </c>
      <c r="I5695" s="6">
        <v>0</v>
      </c>
      <c r="J5695" t="str">
        <f t="shared" si="88"/>
        <v>PMEKX-TGK220EW</v>
      </c>
      <c r="K5695" t="str">
        <f>IF((VLOOKUP(J5695,mdc!A:V,22,FALSE)=""),"non Collabo","collabo")</f>
        <v>collabo</v>
      </c>
      <c r="L5695" t="str" cm="1">
        <f t="array" ref="L5695">IFERROR(_xlfn.IFS(G5695&lt;0,"shortage",H5695&lt;0,"shortage",I5695&lt;0,"shortage"),"ok")</f>
        <v>ok</v>
      </c>
    </row>
    <row r="5696" spans="1:12" hidden="1" x14ac:dyDescent="0.35">
      <c r="A5696" s="5" t="s">
        <v>79</v>
      </c>
      <c r="B5696" s="5" t="s">
        <v>25</v>
      </c>
      <c r="C5696" s="5" t="s">
        <v>1580</v>
      </c>
      <c r="D5696" s="5" t="s">
        <v>975</v>
      </c>
      <c r="E5696" s="5" t="s">
        <v>2318</v>
      </c>
      <c r="F5696" s="6">
        <v>100</v>
      </c>
      <c r="G5696" s="6">
        <v>100</v>
      </c>
      <c r="H5696" s="6">
        <v>100</v>
      </c>
      <c r="I5696" s="6">
        <v>100</v>
      </c>
      <c r="J5696" t="str">
        <f t="shared" si="88"/>
        <v>PMEKX-TGK220EW</v>
      </c>
      <c r="K5696" t="str">
        <f>IF((VLOOKUP(J5696,mdc!A:V,22,FALSE)=""),"non Collabo","collabo")</f>
        <v>collabo</v>
      </c>
      <c r="L5696" t="str" cm="1">
        <f t="array" ref="L5696">IFERROR(_xlfn.IFS(G5696&lt;0,"shortage",H5696&lt;0,"shortage",I5696&lt;0,"shortage"),"ok")</f>
        <v>ok</v>
      </c>
    </row>
    <row r="5697" spans="1:12" hidden="1" x14ac:dyDescent="0.35">
      <c r="A5697" s="5" t="s">
        <v>79</v>
      </c>
      <c r="B5697" s="5" t="s">
        <v>25</v>
      </c>
      <c r="C5697" s="5" t="s">
        <v>1580</v>
      </c>
      <c r="D5697" s="5" t="s">
        <v>975</v>
      </c>
      <c r="E5697" s="5" t="s">
        <v>7</v>
      </c>
      <c r="F5697" s="6">
        <v>10.1952</v>
      </c>
      <c r="G5697" s="6">
        <v>7.7172000000000001</v>
      </c>
      <c r="H5697" s="6">
        <v>1.2036</v>
      </c>
      <c r="I5697" s="6">
        <v>7.08</v>
      </c>
      <c r="J5697" t="str">
        <f t="shared" si="88"/>
        <v>PMEKX-TGK220EW</v>
      </c>
      <c r="K5697" t="str">
        <f>IF((VLOOKUP(J5697,mdc!A:V,22,FALSE)=""),"non Collabo","collabo")</f>
        <v>collabo</v>
      </c>
      <c r="L5697" t="str" cm="1">
        <f t="array" ref="L5697">IFERROR(_xlfn.IFS(G5697&lt;0,"shortage",H5697&lt;0,"shortage",I5697&lt;0,"shortage"),"ok")</f>
        <v>ok</v>
      </c>
    </row>
    <row r="5698" spans="1:12" hidden="1" x14ac:dyDescent="0.35">
      <c r="A5698" s="5" t="s">
        <v>79</v>
      </c>
      <c r="B5698" s="5" t="s">
        <v>25</v>
      </c>
      <c r="C5698" s="5" t="s">
        <v>1580</v>
      </c>
      <c r="D5698" s="5" t="s">
        <v>975</v>
      </c>
      <c r="E5698" s="5" t="s">
        <v>1566</v>
      </c>
      <c r="F5698" s="6">
        <v>10.1952</v>
      </c>
      <c r="G5698" s="6">
        <v>7.7172000000000001</v>
      </c>
      <c r="H5698" s="6">
        <v>1.2036</v>
      </c>
      <c r="I5698" s="6">
        <v>7.08</v>
      </c>
      <c r="J5698" t="str">
        <f t="shared" si="88"/>
        <v>PMEKX-TGK220EW</v>
      </c>
      <c r="K5698" t="str">
        <f>IF((VLOOKUP(J5698,mdc!A:V,22,FALSE)=""),"non Collabo","collabo")</f>
        <v>collabo</v>
      </c>
      <c r="L5698" t="str" cm="1">
        <f t="array" ref="L5698">IFERROR(_xlfn.IFS(G5698&lt;0,"shortage",H5698&lt;0,"shortage",I5698&lt;0,"shortage"),"ok")</f>
        <v>ok</v>
      </c>
    </row>
    <row r="5699" spans="1:12" ht="15" hidden="1" thickBot="1" x14ac:dyDescent="0.4">
      <c r="A5699" s="5" t="s">
        <v>79</v>
      </c>
      <c r="B5699" s="5" t="s">
        <v>25</v>
      </c>
      <c r="C5699" s="5" t="s">
        <v>1580</v>
      </c>
      <c r="D5699" s="7" t="s">
        <v>975</v>
      </c>
      <c r="E5699" s="7" t="s">
        <v>8</v>
      </c>
      <c r="F5699" s="8">
        <v>0</v>
      </c>
      <c r="G5699" s="8">
        <v>0</v>
      </c>
      <c r="H5699" s="8">
        <v>0</v>
      </c>
      <c r="I5699" s="8">
        <v>0</v>
      </c>
      <c r="J5699" t="str">
        <f t="shared" ref="J5699:J5762" si="89">A5699&amp;D5699</f>
        <v>PMEKX-TGK220EW</v>
      </c>
      <c r="K5699" t="str">
        <f>IF((VLOOKUP(J5699,mdc!A:V,22,FALSE)=""),"non Collabo","collabo")</f>
        <v>collabo</v>
      </c>
    </row>
    <row r="5700" spans="1:12" hidden="1" x14ac:dyDescent="0.35">
      <c r="A5700" s="5" t="s">
        <v>79</v>
      </c>
      <c r="B5700" s="5" t="s">
        <v>25</v>
      </c>
      <c r="C5700" s="5" t="s">
        <v>1580</v>
      </c>
      <c r="D5700" s="3" t="s">
        <v>977</v>
      </c>
      <c r="E5700" s="3" t="s">
        <v>5</v>
      </c>
      <c r="F5700" s="4">
        <v>345</v>
      </c>
      <c r="G5700" s="4">
        <v>636</v>
      </c>
      <c r="H5700" s="4">
        <v>342</v>
      </c>
      <c r="I5700" s="4">
        <v>18</v>
      </c>
      <c r="J5700" t="str">
        <f t="shared" si="89"/>
        <v>PMEKX-TGK220GM</v>
      </c>
      <c r="K5700" t="str">
        <f>IF((VLOOKUP(J5700,mdc!A:V,22,FALSE)=""),"non Collabo","collabo")</f>
        <v>collabo</v>
      </c>
      <c r="L5700" t="str" cm="1">
        <f t="array" ref="L5700">IFERROR(_xlfn.IFS(G5700&lt;0,"shortage",H5700&lt;0,"shortage",I5700&lt;0,"shortage"),"ok")</f>
        <v>ok</v>
      </c>
    </row>
    <row r="5701" spans="1:12" hidden="1" x14ac:dyDescent="0.35">
      <c r="A5701" s="5" t="s">
        <v>79</v>
      </c>
      <c r="B5701" s="5" t="s">
        <v>25</v>
      </c>
      <c r="C5701" s="5" t="s">
        <v>1580</v>
      </c>
      <c r="D5701" s="5" t="s">
        <v>977</v>
      </c>
      <c r="E5701" s="5" t="s">
        <v>1565</v>
      </c>
      <c r="F5701" s="6">
        <v>345</v>
      </c>
      <c r="G5701" s="6">
        <v>636</v>
      </c>
      <c r="H5701" s="6">
        <v>342</v>
      </c>
      <c r="I5701" s="6">
        <v>18</v>
      </c>
      <c r="J5701" t="str">
        <f t="shared" si="89"/>
        <v>PMEKX-TGK220GM</v>
      </c>
      <c r="K5701" t="str">
        <f>IF((VLOOKUP(J5701,mdc!A:V,22,FALSE)=""),"non Collabo","collabo")</f>
        <v>collabo</v>
      </c>
      <c r="L5701" t="str" cm="1">
        <f t="array" ref="L5701">IFERROR(_xlfn.IFS(G5701&lt;0,"shortage",H5701&lt;0,"shortage",I5701&lt;0,"shortage"),"ok")</f>
        <v>ok</v>
      </c>
    </row>
    <row r="5702" spans="1:12" hidden="1" x14ac:dyDescent="0.35">
      <c r="A5702" s="5" t="s">
        <v>79</v>
      </c>
      <c r="B5702" s="5" t="s">
        <v>25</v>
      </c>
      <c r="C5702" s="5" t="s">
        <v>1580</v>
      </c>
      <c r="D5702" s="5" t="s">
        <v>977</v>
      </c>
      <c r="E5702" s="5" t="s">
        <v>6</v>
      </c>
      <c r="F5702" s="6">
        <v>0</v>
      </c>
      <c r="G5702" s="6">
        <v>0</v>
      </c>
      <c r="H5702" s="6">
        <v>0</v>
      </c>
      <c r="I5702" s="6">
        <v>0</v>
      </c>
      <c r="J5702" t="str">
        <f t="shared" si="89"/>
        <v>PMEKX-TGK220GM</v>
      </c>
      <c r="K5702" t="str">
        <f>IF((VLOOKUP(J5702,mdc!A:V,22,FALSE)=""),"non Collabo","collabo")</f>
        <v>collabo</v>
      </c>
      <c r="L5702" t="str" cm="1">
        <f t="array" ref="L5702">IFERROR(_xlfn.IFS(G5702&lt;0,"shortage",H5702&lt;0,"shortage",I5702&lt;0,"shortage"),"ok")</f>
        <v>ok</v>
      </c>
    </row>
    <row r="5703" spans="1:12" hidden="1" x14ac:dyDescent="0.35">
      <c r="A5703" s="5" t="s">
        <v>79</v>
      </c>
      <c r="B5703" s="5" t="s">
        <v>25</v>
      </c>
      <c r="C5703" s="5" t="s">
        <v>1580</v>
      </c>
      <c r="D5703" s="5" t="s">
        <v>977</v>
      </c>
      <c r="E5703" s="5" t="s">
        <v>2318</v>
      </c>
      <c r="F5703" s="6">
        <v>100</v>
      </c>
      <c r="G5703" s="6">
        <v>100</v>
      </c>
      <c r="H5703" s="6">
        <v>100</v>
      </c>
      <c r="I5703" s="6">
        <v>100</v>
      </c>
      <c r="J5703" t="str">
        <f t="shared" si="89"/>
        <v>PMEKX-TGK220GM</v>
      </c>
      <c r="K5703" t="str">
        <f>IF((VLOOKUP(J5703,mdc!A:V,22,FALSE)=""),"non Collabo","collabo")</f>
        <v>collabo</v>
      </c>
      <c r="L5703" t="str" cm="1">
        <f t="array" ref="L5703">IFERROR(_xlfn.IFS(G5703&lt;0,"shortage",H5703&lt;0,"shortage",I5703&lt;0,"shortage"),"ok")</f>
        <v>ok</v>
      </c>
    </row>
    <row r="5704" spans="1:12" hidden="1" x14ac:dyDescent="0.35">
      <c r="A5704" s="5" t="s">
        <v>79</v>
      </c>
      <c r="B5704" s="5" t="s">
        <v>25</v>
      </c>
      <c r="C5704" s="5" t="s">
        <v>1580</v>
      </c>
      <c r="D5704" s="5" t="s">
        <v>977</v>
      </c>
      <c r="E5704" s="5" t="s">
        <v>7</v>
      </c>
      <c r="F5704" s="6">
        <v>8.7388499999999993</v>
      </c>
      <c r="G5704" s="6">
        <v>16.10988</v>
      </c>
      <c r="H5704" s="6">
        <v>8.6628600000000002</v>
      </c>
      <c r="I5704" s="6">
        <v>0.45594000000000001</v>
      </c>
      <c r="J5704" t="str">
        <f t="shared" si="89"/>
        <v>PMEKX-TGK220GM</v>
      </c>
      <c r="K5704" t="str">
        <f>IF((VLOOKUP(J5704,mdc!A:V,22,FALSE)=""),"non Collabo","collabo")</f>
        <v>collabo</v>
      </c>
      <c r="L5704" t="str" cm="1">
        <f t="array" ref="L5704">IFERROR(_xlfn.IFS(G5704&lt;0,"shortage",H5704&lt;0,"shortage",I5704&lt;0,"shortage"),"ok")</f>
        <v>ok</v>
      </c>
    </row>
    <row r="5705" spans="1:12" hidden="1" x14ac:dyDescent="0.35">
      <c r="A5705" s="5" t="s">
        <v>79</v>
      </c>
      <c r="B5705" s="5" t="s">
        <v>25</v>
      </c>
      <c r="C5705" s="5" t="s">
        <v>1580</v>
      </c>
      <c r="D5705" s="5" t="s">
        <v>977</v>
      </c>
      <c r="E5705" s="5" t="s">
        <v>1566</v>
      </c>
      <c r="F5705" s="6">
        <v>8.7388499999999993</v>
      </c>
      <c r="G5705" s="6">
        <v>16.10988</v>
      </c>
      <c r="H5705" s="6">
        <v>8.6628600000000002</v>
      </c>
      <c r="I5705" s="6">
        <v>0.45594000000000001</v>
      </c>
      <c r="J5705" t="str">
        <f t="shared" si="89"/>
        <v>PMEKX-TGK220GM</v>
      </c>
      <c r="K5705" t="str">
        <f>IF((VLOOKUP(J5705,mdc!A:V,22,FALSE)=""),"non Collabo","collabo")</f>
        <v>collabo</v>
      </c>
      <c r="L5705" t="str" cm="1">
        <f t="array" ref="L5705">IFERROR(_xlfn.IFS(G5705&lt;0,"shortage",H5705&lt;0,"shortage",I5705&lt;0,"shortage"),"ok")</f>
        <v>ok</v>
      </c>
    </row>
    <row r="5706" spans="1:12" ht="15" hidden="1" thickBot="1" x14ac:dyDescent="0.4">
      <c r="A5706" s="5" t="s">
        <v>79</v>
      </c>
      <c r="B5706" s="5" t="s">
        <v>25</v>
      </c>
      <c r="C5706" s="5" t="s">
        <v>1580</v>
      </c>
      <c r="D5706" s="7" t="s">
        <v>977</v>
      </c>
      <c r="E5706" s="7" t="s">
        <v>8</v>
      </c>
      <c r="F5706" s="8">
        <v>0</v>
      </c>
      <c r="G5706" s="8">
        <v>0</v>
      </c>
      <c r="H5706" s="8">
        <v>0</v>
      </c>
      <c r="I5706" s="8">
        <v>0</v>
      </c>
      <c r="J5706" t="str">
        <f t="shared" si="89"/>
        <v>PMEKX-TGK220GM</v>
      </c>
      <c r="K5706" t="str">
        <f>IF((VLOOKUP(J5706,mdc!A:V,22,FALSE)=""),"non Collabo","collabo")</f>
        <v>collabo</v>
      </c>
    </row>
    <row r="5707" spans="1:12" hidden="1" x14ac:dyDescent="0.35">
      <c r="A5707" s="5" t="s">
        <v>79</v>
      </c>
      <c r="B5707" s="5" t="s">
        <v>25</v>
      </c>
      <c r="C5707" s="5" t="s">
        <v>1580</v>
      </c>
      <c r="D5707" s="3" t="s">
        <v>2479</v>
      </c>
      <c r="E5707" s="3" t="s">
        <v>5</v>
      </c>
      <c r="F5707" s="4"/>
      <c r="G5707" s="4"/>
      <c r="H5707" s="4">
        <v>450</v>
      </c>
      <c r="I5707" s="4"/>
      <c r="J5707" t="str">
        <f t="shared" si="89"/>
        <v>PMEKX-TGK220GN</v>
      </c>
      <c r="K5707" t="str">
        <f>IF((VLOOKUP(J5707,mdc!A:V,22,FALSE)=""),"non Collabo","collabo")</f>
        <v>collabo</v>
      </c>
      <c r="L5707" t="str" cm="1">
        <f t="array" ref="L5707">IFERROR(_xlfn.IFS(G5707&lt;0,"shortage",H5707&lt;0,"shortage",I5707&lt;0,"shortage"),"ok")</f>
        <v>ok</v>
      </c>
    </row>
    <row r="5708" spans="1:12" hidden="1" x14ac:dyDescent="0.35">
      <c r="A5708" s="5" t="s">
        <v>79</v>
      </c>
      <c r="B5708" s="5" t="s">
        <v>25</v>
      </c>
      <c r="C5708" s="5" t="s">
        <v>1580</v>
      </c>
      <c r="D5708" s="5" t="s">
        <v>2479</v>
      </c>
      <c r="E5708" s="5" t="s">
        <v>1565</v>
      </c>
      <c r="F5708" s="6"/>
      <c r="G5708" s="6"/>
      <c r="H5708" s="6">
        <v>450</v>
      </c>
      <c r="I5708" s="6"/>
      <c r="J5708" t="str">
        <f t="shared" si="89"/>
        <v>PMEKX-TGK220GN</v>
      </c>
      <c r="K5708" t="str">
        <f>IF((VLOOKUP(J5708,mdc!A:V,22,FALSE)=""),"non Collabo","collabo")</f>
        <v>collabo</v>
      </c>
      <c r="L5708" t="str" cm="1">
        <f t="array" ref="L5708">IFERROR(_xlfn.IFS(G5708&lt;0,"shortage",H5708&lt;0,"shortage",I5708&lt;0,"shortage"),"ok")</f>
        <v>ok</v>
      </c>
    </row>
    <row r="5709" spans="1:12" hidden="1" x14ac:dyDescent="0.35">
      <c r="A5709" s="5" t="s">
        <v>79</v>
      </c>
      <c r="B5709" s="5" t="s">
        <v>25</v>
      </c>
      <c r="C5709" s="5" t="s">
        <v>1580</v>
      </c>
      <c r="D5709" s="5" t="s">
        <v>2479</v>
      </c>
      <c r="E5709" s="5" t="s">
        <v>6</v>
      </c>
      <c r="F5709" s="6"/>
      <c r="G5709" s="6"/>
      <c r="H5709" s="6">
        <v>0</v>
      </c>
      <c r="I5709" s="6"/>
      <c r="J5709" t="str">
        <f t="shared" si="89"/>
        <v>PMEKX-TGK220GN</v>
      </c>
      <c r="K5709" t="str">
        <f>IF((VLOOKUP(J5709,mdc!A:V,22,FALSE)=""),"non Collabo","collabo")</f>
        <v>collabo</v>
      </c>
      <c r="L5709" t="str" cm="1">
        <f t="array" ref="L5709">IFERROR(_xlfn.IFS(G5709&lt;0,"shortage",H5709&lt;0,"shortage",I5709&lt;0,"shortage"),"ok")</f>
        <v>ok</v>
      </c>
    </row>
    <row r="5710" spans="1:12" hidden="1" x14ac:dyDescent="0.35">
      <c r="A5710" s="5" t="s">
        <v>79</v>
      </c>
      <c r="B5710" s="5" t="s">
        <v>25</v>
      </c>
      <c r="C5710" s="5" t="s">
        <v>1580</v>
      </c>
      <c r="D5710" s="5" t="s">
        <v>2479</v>
      </c>
      <c r="E5710" s="5" t="s">
        <v>2318</v>
      </c>
      <c r="F5710" s="6"/>
      <c r="G5710" s="6"/>
      <c r="H5710" s="6">
        <v>100</v>
      </c>
      <c r="I5710" s="6"/>
      <c r="J5710" t="str">
        <f t="shared" si="89"/>
        <v>PMEKX-TGK220GN</v>
      </c>
      <c r="K5710" t="str">
        <f>IF((VLOOKUP(J5710,mdc!A:V,22,FALSE)=""),"non Collabo","collabo")</f>
        <v>collabo</v>
      </c>
      <c r="L5710" t="str" cm="1">
        <f t="array" ref="L5710">IFERROR(_xlfn.IFS(G5710&lt;0,"shortage",H5710&lt;0,"shortage",I5710&lt;0,"shortage"),"ok")</f>
        <v>ok</v>
      </c>
    </row>
    <row r="5711" spans="1:12" hidden="1" x14ac:dyDescent="0.35">
      <c r="A5711" s="5" t="s">
        <v>79</v>
      </c>
      <c r="B5711" s="5" t="s">
        <v>25</v>
      </c>
      <c r="C5711" s="5" t="s">
        <v>1580</v>
      </c>
      <c r="D5711" s="5" t="s">
        <v>2479</v>
      </c>
      <c r="E5711" s="5" t="s">
        <v>7</v>
      </c>
      <c r="F5711" s="6"/>
      <c r="G5711" s="6"/>
      <c r="H5711" s="6">
        <v>11.3985</v>
      </c>
      <c r="I5711" s="6"/>
      <c r="J5711" t="str">
        <f t="shared" si="89"/>
        <v>PMEKX-TGK220GN</v>
      </c>
      <c r="K5711" t="str">
        <f>IF((VLOOKUP(J5711,mdc!A:V,22,FALSE)=""),"non Collabo","collabo")</f>
        <v>collabo</v>
      </c>
      <c r="L5711" t="str" cm="1">
        <f t="array" ref="L5711">IFERROR(_xlfn.IFS(G5711&lt;0,"shortage",H5711&lt;0,"shortage",I5711&lt;0,"shortage"),"ok")</f>
        <v>ok</v>
      </c>
    </row>
    <row r="5712" spans="1:12" hidden="1" x14ac:dyDescent="0.35">
      <c r="A5712" s="5" t="s">
        <v>79</v>
      </c>
      <c r="B5712" s="5" t="s">
        <v>25</v>
      </c>
      <c r="C5712" s="5" t="s">
        <v>1580</v>
      </c>
      <c r="D5712" s="5" t="s">
        <v>2479</v>
      </c>
      <c r="E5712" s="5" t="s">
        <v>1566</v>
      </c>
      <c r="F5712" s="6"/>
      <c r="G5712" s="6"/>
      <c r="H5712" s="6">
        <v>11.3985</v>
      </c>
      <c r="I5712" s="6"/>
      <c r="J5712" t="str">
        <f t="shared" si="89"/>
        <v>PMEKX-TGK220GN</v>
      </c>
      <c r="K5712" t="str">
        <f>IF((VLOOKUP(J5712,mdc!A:V,22,FALSE)=""),"non Collabo","collabo")</f>
        <v>collabo</v>
      </c>
      <c r="L5712" t="str" cm="1">
        <f t="array" ref="L5712">IFERROR(_xlfn.IFS(G5712&lt;0,"shortage",H5712&lt;0,"shortage",I5712&lt;0,"shortage"),"ok")</f>
        <v>ok</v>
      </c>
    </row>
    <row r="5713" spans="1:12" ht="15" hidden="1" thickBot="1" x14ac:dyDescent="0.4">
      <c r="A5713" s="5" t="s">
        <v>79</v>
      </c>
      <c r="B5713" s="5" t="s">
        <v>25</v>
      </c>
      <c r="C5713" s="5" t="s">
        <v>1580</v>
      </c>
      <c r="D5713" s="7" t="s">
        <v>2479</v>
      </c>
      <c r="E5713" s="7" t="s">
        <v>8</v>
      </c>
      <c r="F5713" s="8"/>
      <c r="G5713" s="8"/>
      <c r="H5713" s="8">
        <v>0</v>
      </c>
      <c r="I5713" s="8"/>
      <c r="J5713" t="str">
        <f t="shared" si="89"/>
        <v>PMEKX-TGK220GN</v>
      </c>
      <c r="K5713" t="str">
        <f>IF((VLOOKUP(J5713,mdc!A:V,22,FALSE)=""),"non Collabo","collabo")</f>
        <v>collabo</v>
      </c>
    </row>
    <row r="5714" spans="1:12" hidden="1" x14ac:dyDescent="0.35">
      <c r="A5714" s="5" t="s">
        <v>79</v>
      </c>
      <c r="B5714" s="5" t="s">
        <v>25</v>
      </c>
      <c r="C5714" s="5" t="s">
        <v>1580</v>
      </c>
      <c r="D5714" s="3" t="s">
        <v>978</v>
      </c>
      <c r="E5714" s="3" t="s">
        <v>5</v>
      </c>
      <c r="F5714" s="4"/>
      <c r="G5714" s="4">
        <v>606</v>
      </c>
      <c r="H5714" s="4">
        <v>561</v>
      </c>
      <c r="I5714" s="4"/>
      <c r="J5714" t="str">
        <f t="shared" si="89"/>
        <v>PMEKX-TGK220GW</v>
      </c>
      <c r="K5714" t="str">
        <f>IF((VLOOKUP(J5714,mdc!A:V,22,FALSE)=""),"non Collabo","collabo")</f>
        <v>collabo</v>
      </c>
      <c r="L5714" t="str" cm="1">
        <f t="array" ref="L5714">IFERROR(_xlfn.IFS(G5714&lt;0,"shortage",H5714&lt;0,"shortage",I5714&lt;0,"shortage"),"ok")</f>
        <v>ok</v>
      </c>
    </row>
    <row r="5715" spans="1:12" hidden="1" x14ac:dyDescent="0.35">
      <c r="A5715" s="5" t="s">
        <v>79</v>
      </c>
      <c r="B5715" s="5" t="s">
        <v>25</v>
      </c>
      <c r="C5715" s="5" t="s">
        <v>1580</v>
      </c>
      <c r="D5715" s="5" t="s">
        <v>978</v>
      </c>
      <c r="E5715" s="5" t="s">
        <v>1565</v>
      </c>
      <c r="F5715" s="6"/>
      <c r="G5715" s="6">
        <v>606</v>
      </c>
      <c r="H5715" s="6">
        <v>561</v>
      </c>
      <c r="I5715" s="6"/>
      <c r="J5715" t="str">
        <f t="shared" si="89"/>
        <v>PMEKX-TGK220GW</v>
      </c>
      <c r="K5715" t="str">
        <f>IF((VLOOKUP(J5715,mdc!A:V,22,FALSE)=""),"non Collabo","collabo")</f>
        <v>collabo</v>
      </c>
      <c r="L5715" t="str" cm="1">
        <f t="array" ref="L5715">IFERROR(_xlfn.IFS(G5715&lt;0,"shortage",H5715&lt;0,"shortage",I5715&lt;0,"shortage"),"ok")</f>
        <v>ok</v>
      </c>
    </row>
    <row r="5716" spans="1:12" hidden="1" x14ac:dyDescent="0.35">
      <c r="A5716" s="5" t="s">
        <v>79</v>
      </c>
      <c r="B5716" s="5" t="s">
        <v>25</v>
      </c>
      <c r="C5716" s="5" t="s">
        <v>1580</v>
      </c>
      <c r="D5716" s="5" t="s">
        <v>978</v>
      </c>
      <c r="E5716" s="5" t="s">
        <v>6</v>
      </c>
      <c r="F5716" s="6"/>
      <c r="G5716" s="6">
        <v>0</v>
      </c>
      <c r="H5716" s="6">
        <v>0</v>
      </c>
      <c r="I5716" s="6"/>
      <c r="J5716" t="str">
        <f t="shared" si="89"/>
        <v>PMEKX-TGK220GW</v>
      </c>
      <c r="K5716" t="str">
        <f>IF((VLOOKUP(J5716,mdc!A:V,22,FALSE)=""),"non Collabo","collabo")</f>
        <v>collabo</v>
      </c>
      <c r="L5716" t="str" cm="1">
        <f t="array" ref="L5716">IFERROR(_xlfn.IFS(G5716&lt;0,"shortage",H5716&lt;0,"shortage",I5716&lt;0,"shortage"),"ok")</f>
        <v>ok</v>
      </c>
    </row>
    <row r="5717" spans="1:12" hidden="1" x14ac:dyDescent="0.35">
      <c r="A5717" s="5" t="s">
        <v>79</v>
      </c>
      <c r="B5717" s="5" t="s">
        <v>25</v>
      </c>
      <c r="C5717" s="5" t="s">
        <v>1580</v>
      </c>
      <c r="D5717" s="5" t="s">
        <v>978</v>
      </c>
      <c r="E5717" s="5" t="s">
        <v>2318</v>
      </c>
      <c r="F5717" s="6"/>
      <c r="G5717" s="6">
        <v>100</v>
      </c>
      <c r="H5717" s="6">
        <v>100</v>
      </c>
      <c r="I5717" s="6"/>
      <c r="J5717" t="str">
        <f t="shared" si="89"/>
        <v>PMEKX-TGK220GW</v>
      </c>
      <c r="K5717" t="str">
        <f>IF((VLOOKUP(J5717,mdc!A:V,22,FALSE)=""),"non Collabo","collabo")</f>
        <v>collabo</v>
      </c>
      <c r="L5717" t="str" cm="1">
        <f t="array" ref="L5717">IFERROR(_xlfn.IFS(G5717&lt;0,"shortage",H5717&lt;0,"shortage",I5717&lt;0,"shortage"),"ok")</f>
        <v>ok</v>
      </c>
    </row>
    <row r="5718" spans="1:12" hidden="1" x14ac:dyDescent="0.35">
      <c r="A5718" s="5" t="s">
        <v>79</v>
      </c>
      <c r="B5718" s="5" t="s">
        <v>25</v>
      </c>
      <c r="C5718" s="5" t="s">
        <v>1580</v>
      </c>
      <c r="D5718" s="5" t="s">
        <v>978</v>
      </c>
      <c r="E5718" s="5" t="s">
        <v>7</v>
      </c>
      <c r="F5718" s="6"/>
      <c r="G5718" s="6">
        <v>15.949920000000001</v>
      </c>
      <c r="H5718" s="6">
        <v>14.76552</v>
      </c>
      <c r="I5718" s="6"/>
      <c r="J5718" t="str">
        <f t="shared" si="89"/>
        <v>PMEKX-TGK220GW</v>
      </c>
      <c r="K5718" t="str">
        <f>IF((VLOOKUP(J5718,mdc!A:V,22,FALSE)=""),"non Collabo","collabo")</f>
        <v>collabo</v>
      </c>
      <c r="L5718" t="str" cm="1">
        <f t="array" ref="L5718">IFERROR(_xlfn.IFS(G5718&lt;0,"shortage",H5718&lt;0,"shortage",I5718&lt;0,"shortage"),"ok")</f>
        <v>ok</v>
      </c>
    </row>
    <row r="5719" spans="1:12" hidden="1" x14ac:dyDescent="0.35">
      <c r="A5719" s="5" t="s">
        <v>79</v>
      </c>
      <c r="B5719" s="5" t="s">
        <v>25</v>
      </c>
      <c r="C5719" s="5" t="s">
        <v>1580</v>
      </c>
      <c r="D5719" s="5" t="s">
        <v>978</v>
      </c>
      <c r="E5719" s="5" t="s">
        <v>1566</v>
      </c>
      <c r="F5719" s="6"/>
      <c r="G5719" s="6">
        <v>15.949920000000001</v>
      </c>
      <c r="H5719" s="6">
        <v>14.76552</v>
      </c>
      <c r="I5719" s="6"/>
      <c r="J5719" t="str">
        <f t="shared" si="89"/>
        <v>PMEKX-TGK220GW</v>
      </c>
      <c r="K5719" t="str">
        <f>IF((VLOOKUP(J5719,mdc!A:V,22,FALSE)=""),"non Collabo","collabo")</f>
        <v>collabo</v>
      </c>
      <c r="L5719" t="str" cm="1">
        <f t="array" ref="L5719">IFERROR(_xlfn.IFS(G5719&lt;0,"shortage",H5719&lt;0,"shortage",I5719&lt;0,"shortage"),"ok")</f>
        <v>ok</v>
      </c>
    </row>
    <row r="5720" spans="1:12" ht="15" hidden="1" thickBot="1" x14ac:dyDescent="0.4">
      <c r="A5720" s="5" t="s">
        <v>79</v>
      </c>
      <c r="B5720" s="5" t="s">
        <v>25</v>
      </c>
      <c r="C5720" s="5" t="s">
        <v>1580</v>
      </c>
      <c r="D5720" s="7" t="s">
        <v>978</v>
      </c>
      <c r="E5720" s="7" t="s">
        <v>8</v>
      </c>
      <c r="F5720" s="8"/>
      <c r="G5720" s="8">
        <v>0</v>
      </c>
      <c r="H5720" s="8">
        <v>0</v>
      </c>
      <c r="I5720" s="8"/>
      <c r="J5720" t="str">
        <f t="shared" si="89"/>
        <v>PMEKX-TGK220GW</v>
      </c>
      <c r="K5720" t="str">
        <f>IF((VLOOKUP(J5720,mdc!A:V,22,FALSE)=""),"non Collabo","collabo")</f>
        <v>collabo</v>
      </c>
    </row>
    <row r="5721" spans="1:12" hidden="1" x14ac:dyDescent="0.35">
      <c r="A5721" s="5" t="s">
        <v>79</v>
      </c>
      <c r="B5721" s="5" t="s">
        <v>25</v>
      </c>
      <c r="C5721" s="5" t="s">
        <v>1580</v>
      </c>
      <c r="D5721" s="3" t="s">
        <v>982</v>
      </c>
      <c r="E5721" s="3" t="s">
        <v>5</v>
      </c>
      <c r="F5721" s="4">
        <v>450</v>
      </c>
      <c r="G5721" s="4"/>
      <c r="H5721" s="4">
        <v>450</v>
      </c>
      <c r="I5721" s="4">
        <v>450</v>
      </c>
      <c r="J5721" t="str">
        <f t="shared" si="89"/>
        <v>PMEKX-TGK222EW</v>
      </c>
      <c r="K5721" t="str">
        <f>IF((VLOOKUP(J5721,mdc!A:V,22,FALSE)=""),"non Collabo","collabo")</f>
        <v>collabo</v>
      </c>
      <c r="L5721" t="str" cm="1">
        <f t="array" ref="L5721">IFERROR(_xlfn.IFS(G5721&lt;0,"shortage",H5721&lt;0,"shortage",I5721&lt;0,"shortage"),"ok")</f>
        <v>ok</v>
      </c>
    </row>
    <row r="5722" spans="1:12" hidden="1" x14ac:dyDescent="0.35">
      <c r="A5722" s="5" t="s">
        <v>79</v>
      </c>
      <c r="B5722" s="5" t="s">
        <v>25</v>
      </c>
      <c r="C5722" s="5" t="s">
        <v>1580</v>
      </c>
      <c r="D5722" s="5" t="s">
        <v>982</v>
      </c>
      <c r="E5722" s="5" t="s">
        <v>1565</v>
      </c>
      <c r="F5722" s="6">
        <v>450</v>
      </c>
      <c r="G5722" s="6"/>
      <c r="H5722" s="6">
        <v>450</v>
      </c>
      <c r="I5722" s="6">
        <v>450</v>
      </c>
      <c r="J5722" t="str">
        <f t="shared" si="89"/>
        <v>PMEKX-TGK222EW</v>
      </c>
      <c r="K5722" t="str">
        <f>IF((VLOOKUP(J5722,mdc!A:V,22,FALSE)=""),"non Collabo","collabo")</f>
        <v>collabo</v>
      </c>
      <c r="L5722" t="str" cm="1">
        <f t="array" ref="L5722">IFERROR(_xlfn.IFS(G5722&lt;0,"shortage",H5722&lt;0,"shortage",I5722&lt;0,"shortage"),"ok")</f>
        <v>ok</v>
      </c>
    </row>
    <row r="5723" spans="1:12" hidden="1" x14ac:dyDescent="0.35">
      <c r="A5723" s="5" t="s">
        <v>79</v>
      </c>
      <c r="B5723" s="5" t="s">
        <v>25</v>
      </c>
      <c r="C5723" s="5" t="s">
        <v>1580</v>
      </c>
      <c r="D5723" s="5" t="s">
        <v>982</v>
      </c>
      <c r="E5723" s="5" t="s">
        <v>6</v>
      </c>
      <c r="F5723" s="6">
        <v>0</v>
      </c>
      <c r="G5723" s="6"/>
      <c r="H5723" s="6">
        <v>0</v>
      </c>
      <c r="I5723" s="6">
        <v>0</v>
      </c>
      <c r="J5723" t="str">
        <f t="shared" si="89"/>
        <v>PMEKX-TGK222EW</v>
      </c>
      <c r="K5723" t="str">
        <f>IF((VLOOKUP(J5723,mdc!A:V,22,FALSE)=""),"non Collabo","collabo")</f>
        <v>collabo</v>
      </c>
      <c r="L5723" t="str" cm="1">
        <f t="array" ref="L5723">IFERROR(_xlfn.IFS(G5723&lt;0,"shortage",H5723&lt;0,"shortage",I5723&lt;0,"shortage"),"ok")</f>
        <v>ok</v>
      </c>
    </row>
    <row r="5724" spans="1:12" hidden="1" x14ac:dyDescent="0.35">
      <c r="A5724" s="5" t="s">
        <v>79</v>
      </c>
      <c r="B5724" s="5" t="s">
        <v>25</v>
      </c>
      <c r="C5724" s="5" t="s">
        <v>1580</v>
      </c>
      <c r="D5724" s="5" t="s">
        <v>982</v>
      </c>
      <c r="E5724" s="5" t="s">
        <v>2318</v>
      </c>
      <c r="F5724" s="6">
        <v>100</v>
      </c>
      <c r="G5724" s="6"/>
      <c r="H5724" s="6">
        <v>100</v>
      </c>
      <c r="I5724" s="6">
        <v>100</v>
      </c>
      <c r="J5724" t="str">
        <f t="shared" si="89"/>
        <v>PMEKX-TGK222EW</v>
      </c>
      <c r="K5724" t="str">
        <f>IF((VLOOKUP(J5724,mdc!A:V,22,FALSE)=""),"non Collabo","collabo")</f>
        <v>collabo</v>
      </c>
      <c r="L5724" t="str" cm="1">
        <f t="array" ref="L5724">IFERROR(_xlfn.IFS(G5724&lt;0,"shortage",H5724&lt;0,"shortage",I5724&lt;0,"shortage"),"ok")</f>
        <v>ok</v>
      </c>
    </row>
    <row r="5725" spans="1:12" hidden="1" x14ac:dyDescent="0.35">
      <c r="A5725" s="5" t="s">
        <v>79</v>
      </c>
      <c r="B5725" s="5" t="s">
        <v>25</v>
      </c>
      <c r="C5725" s="5" t="s">
        <v>1580</v>
      </c>
      <c r="D5725" s="5" t="s">
        <v>982</v>
      </c>
      <c r="E5725" s="5" t="s">
        <v>7</v>
      </c>
      <c r="F5725" s="6">
        <v>14.179500000000001</v>
      </c>
      <c r="G5725" s="6"/>
      <c r="H5725" s="6">
        <v>14.179500000000001</v>
      </c>
      <c r="I5725" s="6">
        <v>14.179500000000001</v>
      </c>
      <c r="J5725" t="str">
        <f t="shared" si="89"/>
        <v>PMEKX-TGK222EW</v>
      </c>
      <c r="K5725" t="str">
        <f>IF((VLOOKUP(J5725,mdc!A:V,22,FALSE)=""),"non Collabo","collabo")</f>
        <v>collabo</v>
      </c>
      <c r="L5725" t="str" cm="1">
        <f t="array" ref="L5725">IFERROR(_xlfn.IFS(G5725&lt;0,"shortage",H5725&lt;0,"shortage",I5725&lt;0,"shortage"),"ok")</f>
        <v>ok</v>
      </c>
    </row>
    <row r="5726" spans="1:12" hidden="1" x14ac:dyDescent="0.35">
      <c r="A5726" s="5" t="s">
        <v>79</v>
      </c>
      <c r="B5726" s="5" t="s">
        <v>25</v>
      </c>
      <c r="C5726" s="5" t="s">
        <v>1580</v>
      </c>
      <c r="D5726" s="5" t="s">
        <v>982</v>
      </c>
      <c r="E5726" s="5" t="s">
        <v>1566</v>
      </c>
      <c r="F5726" s="6">
        <v>16.9605</v>
      </c>
      <c r="G5726" s="6"/>
      <c r="H5726" s="6">
        <v>16.9605</v>
      </c>
      <c r="I5726" s="6">
        <v>16.9605</v>
      </c>
      <c r="J5726" t="str">
        <f t="shared" si="89"/>
        <v>PMEKX-TGK222EW</v>
      </c>
      <c r="K5726" t="str">
        <f>IF((VLOOKUP(J5726,mdc!A:V,22,FALSE)=""),"non Collabo","collabo")</f>
        <v>collabo</v>
      </c>
      <c r="L5726" t="str" cm="1">
        <f t="array" ref="L5726">IFERROR(_xlfn.IFS(G5726&lt;0,"shortage",H5726&lt;0,"shortage",I5726&lt;0,"shortage"),"ok")</f>
        <v>ok</v>
      </c>
    </row>
    <row r="5727" spans="1:12" ht="15" hidden="1" thickBot="1" x14ac:dyDescent="0.4">
      <c r="A5727" s="5" t="s">
        <v>79</v>
      </c>
      <c r="B5727" s="5" t="s">
        <v>25</v>
      </c>
      <c r="C5727" s="5" t="s">
        <v>1580</v>
      </c>
      <c r="D5727" s="7" t="s">
        <v>982</v>
      </c>
      <c r="E5727" s="7" t="s">
        <v>8</v>
      </c>
      <c r="F5727" s="8">
        <v>-2.7810000000000001</v>
      </c>
      <c r="G5727" s="8"/>
      <c r="H5727" s="8">
        <v>-2.7810000000000001</v>
      </c>
      <c r="I5727" s="8">
        <v>-2.7810000000000001</v>
      </c>
      <c r="J5727" t="str">
        <f t="shared" si="89"/>
        <v>PMEKX-TGK222EW</v>
      </c>
      <c r="K5727" t="str">
        <f>IF((VLOOKUP(J5727,mdc!A:V,22,FALSE)=""),"non Collabo","collabo")</f>
        <v>collabo</v>
      </c>
    </row>
    <row r="5728" spans="1:12" hidden="1" x14ac:dyDescent="0.35">
      <c r="A5728" s="5" t="s">
        <v>79</v>
      </c>
      <c r="B5728" s="5" t="s">
        <v>25</v>
      </c>
      <c r="C5728" s="5" t="s">
        <v>1580</v>
      </c>
      <c r="D5728" s="3" t="s">
        <v>983</v>
      </c>
      <c r="E5728" s="3" t="s">
        <v>5</v>
      </c>
      <c r="F5728" s="4"/>
      <c r="G5728" s="4">
        <v>210</v>
      </c>
      <c r="H5728" s="4">
        <v>264</v>
      </c>
      <c r="I5728" s="4">
        <v>225</v>
      </c>
      <c r="J5728" t="str">
        <f t="shared" si="89"/>
        <v>PMEKX-TGM420EB</v>
      </c>
      <c r="K5728" t="str">
        <f>IF((VLOOKUP(J5728,mdc!A:V,22,FALSE)=""),"non Collabo","collabo")</f>
        <v>collabo</v>
      </c>
      <c r="L5728" t="str" cm="1">
        <f t="array" ref="L5728">IFERROR(_xlfn.IFS(G5728&lt;0,"shortage",H5728&lt;0,"shortage",I5728&lt;0,"shortage"),"ok")</f>
        <v>ok</v>
      </c>
    </row>
    <row r="5729" spans="1:12" hidden="1" x14ac:dyDescent="0.35">
      <c r="A5729" s="5" t="s">
        <v>79</v>
      </c>
      <c r="B5729" s="5" t="s">
        <v>25</v>
      </c>
      <c r="C5729" s="5" t="s">
        <v>1580</v>
      </c>
      <c r="D5729" s="5" t="s">
        <v>983</v>
      </c>
      <c r="E5729" s="5" t="s">
        <v>1565</v>
      </c>
      <c r="F5729" s="6">
        <v>381</v>
      </c>
      <c r="G5729" s="6">
        <v>210</v>
      </c>
      <c r="H5729" s="6">
        <v>264</v>
      </c>
      <c r="I5729" s="6">
        <v>225</v>
      </c>
      <c r="J5729" t="str">
        <f t="shared" si="89"/>
        <v>PMEKX-TGM420EB</v>
      </c>
      <c r="K5729" t="str">
        <f>IF((VLOOKUP(J5729,mdc!A:V,22,FALSE)=""),"non Collabo","collabo")</f>
        <v>collabo</v>
      </c>
      <c r="L5729" t="str" cm="1">
        <f t="array" ref="L5729">IFERROR(_xlfn.IFS(G5729&lt;0,"shortage",H5729&lt;0,"shortage",I5729&lt;0,"shortage"),"ok")</f>
        <v>ok</v>
      </c>
    </row>
    <row r="5730" spans="1:12" hidden="1" x14ac:dyDescent="0.35">
      <c r="A5730" s="5" t="s">
        <v>79</v>
      </c>
      <c r="B5730" s="5" t="s">
        <v>25</v>
      </c>
      <c r="C5730" s="5" t="s">
        <v>1580</v>
      </c>
      <c r="D5730" s="5" t="s">
        <v>983</v>
      </c>
      <c r="E5730" s="5" t="s">
        <v>6</v>
      </c>
      <c r="F5730" s="6">
        <v>-381</v>
      </c>
      <c r="G5730" s="6">
        <v>0</v>
      </c>
      <c r="H5730" s="6">
        <v>0</v>
      </c>
      <c r="I5730" s="6">
        <v>0</v>
      </c>
      <c r="J5730" t="str">
        <f t="shared" si="89"/>
        <v>PMEKX-TGM420EB</v>
      </c>
      <c r="K5730" t="str">
        <f>IF((VLOOKUP(J5730,mdc!A:V,22,FALSE)=""),"non Collabo","collabo")</f>
        <v>collabo</v>
      </c>
      <c r="L5730" t="str" cm="1">
        <f t="array" ref="L5730">IFERROR(_xlfn.IFS(G5730&lt;0,"shortage",H5730&lt;0,"shortage",I5730&lt;0,"shortage"),"ok")</f>
        <v>ok</v>
      </c>
    </row>
    <row r="5731" spans="1:12" hidden="1" x14ac:dyDescent="0.35">
      <c r="A5731" s="5" t="s">
        <v>79</v>
      </c>
      <c r="B5731" s="5" t="s">
        <v>25</v>
      </c>
      <c r="C5731" s="5" t="s">
        <v>1580</v>
      </c>
      <c r="D5731" s="5" t="s">
        <v>983</v>
      </c>
      <c r="E5731" s="5" t="s">
        <v>2318</v>
      </c>
      <c r="F5731" s="6"/>
      <c r="G5731" s="6">
        <v>100</v>
      </c>
      <c r="H5731" s="6">
        <v>100</v>
      </c>
      <c r="I5731" s="6">
        <v>100</v>
      </c>
      <c r="J5731" t="str">
        <f t="shared" si="89"/>
        <v>PMEKX-TGM420EB</v>
      </c>
      <c r="K5731" t="str">
        <f>IF((VLOOKUP(J5731,mdc!A:V,22,FALSE)=""),"non Collabo","collabo")</f>
        <v>collabo</v>
      </c>
      <c r="L5731" t="str" cm="1">
        <f t="array" ref="L5731">IFERROR(_xlfn.IFS(G5731&lt;0,"shortage",H5731&lt;0,"shortage",I5731&lt;0,"shortage"),"ok")</f>
        <v>ok</v>
      </c>
    </row>
    <row r="5732" spans="1:12" hidden="1" x14ac:dyDescent="0.35">
      <c r="A5732" s="5" t="s">
        <v>79</v>
      </c>
      <c r="B5732" s="5" t="s">
        <v>25</v>
      </c>
      <c r="C5732" s="5" t="s">
        <v>1580</v>
      </c>
      <c r="D5732" s="5" t="s">
        <v>983</v>
      </c>
      <c r="E5732" s="5" t="s">
        <v>7</v>
      </c>
      <c r="F5732" s="6"/>
      <c r="G5732" s="6">
        <v>8.6981999999999999</v>
      </c>
      <c r="H5732" s="6">
        <v>10.93488</v>
      </c>
      <c r="I5732" s="6">
        <v>9.3194999999999997</v>
      </c>
      <c r="J5732" t="str">
        <f t="shared" si="89"/>
        <v>PMEKX-TGM420EB</v>
      </c>
      <c r="K5732" t="str">
        <f>IF((VLOOKUP(J5732,mdc!A:V,22,FALSE)=""),"non Collabo","collabo")</f>
        <v>collabo</v>
      </c>
      <c r="L5732" t="str" cm="1">
        <f t="array" ref="L5732">IFERROR(_xlfn.IFS(G5732&lt;0,"shortage",H5732&lt;0,"shortage",I5732&lt;0,"shortage"),"ok")</f>
        <v>ok</v>
      </c>
    </row>
    <row r="5733" spans="1:12" hidden="1" x14ac:dyDescent="0.35">
      <c r="A5733" s="5" t="s">
        <v>79</v>
      </c>
      <c r="B5733" s="5" t="s">
        <v>25</v>
      </c>
      <c r="C5733" s="5" t="s">
        <v>1580</v>
      </c>
      <c r="D5733" s="5" t="s">
        <v>983</v>
      </c>
      <c r="E5733" s="5" t="s">
        <v>1566</v>
      </c>
      <c r="F5733" s="6">
        <v>17.198340000000002</v>
      </c>
      <c r="G5733" s="6">
        <v>9.4794</v>
      </c>
      <c r="H5733" s="6">
        <v>11.91696</v>
      </c>
      <c r="I5733" s="6">
        <v>10.156499999999999</v>
      </c>
      <c r="J5733" t="str">
        <f t="shared" si="89"/>
        <v>PMEKX-TGM420EB</v>
      </c>
      <c r="K5733" t="str">
        <f>IF((VLOOKUP(J5733,mdc!A:V,22,FALSE)=""),"non Collabo","collabo")</f>
        <v>collabo</v>
      </c>
      <c r="L5733" t="str" cm="1">
        <f t="array" ref="L5733">IFERROR(_xlfn.IFS(G5733&lt;0,"shortage",H5733&lt;0,"shortage",I5733&lt;0,"shortage"),"ok")</f>
        <v>ok</v>
      </c>
    </row>
    <row r="5734" spans="1:12" ht="15" hidden="1" thickBot="1" x14ac:dyDescent="0.4">
      <c r="A5734" s="5" t="s">
        <v>79</v>
      </c>
      <c r="B5734" s="5" t="s">
        <v>25</v>
      </c>
      <c r="C5734" s="5" t="s">
        <v>1580</v>
      </c>
      <c r="D5734" s="7" t="s">
        <v>983</v>
      </c>
      <c r="E5734" s="7" t="s">
        <v>8</v>
      </c>
      <c r="F5734" s="8">
        <v>-17.198340000000002</v>
      </c>
      <c r="G5734" s="8">
        <v>-0.78120000000000001</v>
      </c>
      <c r="H5734" s="8">
        <v>-0.98207999999999995</v>
      </c>
      <c r="I5734" s="8">
        <v>-0.83699999999999997</v>
      </c>
      <c r="J5734" t="str">
        <f t="shared" si="89"/>
        <v>PMEKX-TGM420EB</v>
      </c>
      <c r="K5734" t="str">
        <f>IF((VLOOKUP(J5734,mdc!A:V,22,FALSE)=""),"non Collabo","collabo")</f>
        <v>collabo</v>
      </c>
    </row>
    <row r="5735" spans="1:12" hidden="1" x14ac:dyDescent="0.35">
      <c r="A5735" s="5" t="s">
        <v>79</v>
      </c>
      <c r="B5735" s="5" t="s">
        <v>25</v>
      </c>
      <c r="C5735" s="5" t="s">
        <v>1580</v>
      </c>
      <c r="D5735" s="3" t="s">
        <v>985</v>
      </c>
      <c r="E5735" s="3" t="s">
        <v>5</v>
      </c>
      <c r="F5735" s="4">
        <v>250</v>
      </c>
      <c r="G5735" s="4">
        <v>180</v>
      </c>
      <c r="H5735" s="4">
        <v>0</v>
      </c>
      <c r="I5735" s="4">
        <v>120</v>
      </c>
      <c r="J5735" t="str">
        <f t="shared" si="89"/>
        <v>PMEKX-TGMA45EM</v>
      </c>
      <c r="K5735" t="str">
        <f>IF((VLOOKUP(J5735,mdc!A:V,22,FALSE)=""),"non Collabo","collabo")</f>
        <v>collabo</v>
      </c>
      <c r="L5735" t="str" cm="1">
        <f t="array" ref="L5735">IFERROR(_xlfn.IFS(G5735&lt;0,"shortage",H5735&lt;0,"shortage",I5735&lt;0,"shortage"),"ok")</f>
        <v>ok</v>
      </c>
    </row>
    <row r="5736" spans="1:12" hidden="1" x14ac:dyDescent="0.35">
      <c r="A5736" s="5" t="s">
        <v>79</v>
      </c>
      <c r="B5736" s="5" t="s">
        <v>25</v>
      </c>
      <c r="C5736" s="5" t="s">
        <v>1580</v>
      </c>
      <c r="D5736" s="5" t="s">
        <v>985</v>
      </c>
      <c r="E5736" s="5" t="s">
        <v>1565</v>
      </c>
      <c r="F5736" s="6">
        <v>260</v>
      </c>
      <c r="G5736" s="6">
        <v>180</v>
      </c>
      <c r="H5736" s="6"/>
      <c r="I5736" s="6">
        <v>120</v>
      </c>
      <c r="J5736" t="str">
        <f t="shared" si="89"/>
        <v>PMEKX-TGMA45EM</v>
      </c>
      <c r="K5736" t="str">
        <f>IF((VLOOKUP(J5736,mdc!A:V,22,FALSE)=""),"non Collabo","collabo")</f>
        <v>collabo</v>
      </c>
      <c r="L5736" t="str" cm="1">
        <f t="array" ref="L5736">IFERROR(_xlfn.IFS(G5736&lt;0,"shortage",H5736&lt;0,"shortage",I5736&lt;0,"shortage"),"ok")</f>
        <v>ok</v>
      </c>
    </row>
    <row r="5737" spans="1:12" hidden="1" x14ac:dyDescent="0.35">
      <c r="A5737" s="5" t="s">
        <v>79</v>
      </c>
      <c r="B5737" s="5" t="s">
        <v>25</v>
      </c>
      <c r="C5737" s="5" t="s">
        <v>1580</v>
      </c>
      <c r="D5737" s="5" t="s">
        <v>985</v>
      </c>
      <c r="E5737" s="5" t="s">
        <v>6</v>
      </c>
      <c r="F5737" s="6">
        <v>-10</v>
      </c>
      <c r="G5737" s="6">
        <v>0</v>
      </c>
      <c r="H5737" s="6">
        <v>0</v>
      </c>
      <c r="I5737" s="6">
        <v>0</v>
      </c>
      <c r="J5737" t="str">
        <f t="shared" si="89"/>
        <v>PMEKX-TGMA45EM</v>
      </c>
      <c r="K5737" t="str">
        <f>IF((VLOOKUP(J5737,mdc!A:V,22,FALSE)=""),"non Collabo","collabo")</f>
        <v>collabo</v>
      </c>
      <c r="L5737" t="str" cm="1">
        <f t="array" ref="L5737">IFERROR(_xlfn.IFS(G5737&lt;0,"shortage",H5737&lt;0,"shortage",I5737&lt;0,"shortage"),"ok")</f>
        <v>ok</v>
      </c>
    </row>
    <row r="5738" spans="1:12" hidden="1" x14ac:dyDescent="0.35">
      <c r="A5738" s="5" t="s">
        <v>79</v>
      </c>
      <c r="B5738" s="5" t="s">
        <v>25</v>
      </c>
      <c r="C5738" s="5" t="s">
        <v>1580</v>
      </c>
      <c r="D5738" s="5" t="s">
        <v>985</v>
      </c>
      <c r="E5738" s="5" t="s">
        <v>2318</v>
      </c>
      <c r="F5738" s="6">
        <v>96.153846153846203</v>
      </c>
      <c r="G5738" s="6">
        <v>100</v>
      </c>
      <c r="H5738" s="6" t="s">
        <v>1640</v>
      </c>
      <c r="I5738" s="6">
        <v>100</v>
      </c>
      <c r="J5738" t="str">
        <f t="shared" si="89"/>
        <v>PMEKX-TGMA45EM</v>
      </c>
      <c r="K5738" t="str">
        <f>IF((VLOOKUP(J5738,mdc!A:V,22,FALSE)=""),"non Collabo","collabo")</f>
        <v>collabo</v>
      </c>
      <c r="L5738" t="str" cm="1">
        <f t="array" ref="L5738">IFERROR(_xlfn.IFS(G5738&lt;0,"shortage",H5738&lt;0,"shortage",I5738&lt;0,"shortage"),"ok")</f>
        <v>ok</v>
      </c>
    </row>
    <row r="5739" spans="1:12" hidden="1" x14ac:dyDescent="0.35">
      <c r="A5739" s="5" t="s">
        <v>79</v>
      </c>
      <c r="B5739" s="5" t="s">
        <v>25</v>
      </c>
      <c r="C5739" s="5" t="s">
        <v>1580</v>
      </c>
      <c r="D5739" s="5" t="s">
        <v>985</v>
      </c>
      <c r="E5739" s="5" t="s">
        <v>7</v>
      </c>
      <c r="F5739" s="6">
        <v>6.1725000000000003</v>
      </c>
      <c r="G5739" s="6">
        <v>4.4442000000000004</v>
      </c>
      <c r="H5739" s="6">
        <v>0</v>
      </c>
      <c r="I5739" s="6">
        <v>2.9628000000000001</v>
      </c>
      <c r="J5739" t="str">
        <f t="shared" si="89"/>
        <v>PMEKX-TGMA45EM</v>
      </c>
      <c r="K5739" t="str">
        <f>IF((VLOOKUP(J5739,mdc!A:V,22,FALSE)=""),"non Collabo","collabo")</f>
        <v>collabo</v>
      </c>
      <c r="L5739" t="str" cm="1">
        <f t="array" ref="L5739">IFERROR(_xlfn.IFS(G5739&lt;0,"shortage",H5739&lt;0,"shortage",I5739&lt;0,"shortage"),"ok")</f>
        <v>ok</v>
      </c>
    </row>
    <row r="5740" spans="1:12" hidden="1" x14ac:dyDescent="0.35">
      <c r="A5740" s="5" t="s">
        <v>79</v>
      </c>
      <c r="B5740" s="5" t="s">
        <v>25</v>
      </c>
      <c r="C5740" s="5" t="s">
        <v>1580</v>
      </c>
      <c r="D5740" s="5" t="s">
        <v>985</v>
      </c>
      <c r="E5740" s="5" t="s">
        <v>1566</v>
      </c>
      <c r="F5740" s="6">
        <v>6.9992000000000001</v>
      </c>
      <c r="G5740" s="6">
        <v>4.8456000000000001</v>
      </c>
      <c r="H5740" s="6"/>
      <c r="I5740" s="6">
        <v>3.2303999999999999</v>
      </c>
      <c r="J5740" t="str">
        <f t="shared" si="89"/>
        <v>PMEKX-TGMA45EM</v>
      </c>
      <c r="K5740" t="str">
        <f>IF((VLOOKUP(J5740,mdc!A:V,22,FALSE)=""),"non Collabo","collabo")</f>
        <v>collabo</v>
      </c>
      <c r="L5740" t="str" cm="1">
        <f t="array" ref="L5740">IFERROR(_xlfn.IFS(G5740&lt;0,"shortage",H5740&lt;0,"shortage",I5740&lt;0,"shortage"),"ok")</f>
        <v>ok</v>
      </c>
    </row>
    <row r="5741" spans="1:12" ht="15" hidden="1" thickBot="1" x14ac:dyDescent="0.4">
      <c r="A5741" s="5" t="s">
        <v>79</v>
      </c>
      <c r="B5741" s="5" t="s">
        <v>25</v>
      </c>
      <c r="C5741" s="5" t="s">
        <v>1580</v>
      </c>
      <c r="D5741" s="7" t="s">
        <v>985</v>
      </c>
      <c r="E5741" s="7" t="s">
        <v>8</v>
      </c>
      <c r="F5741" s="8">
        <v>-0.82669999999999999</v>
      </c>
      <c r="G5741" s="8">
        <v>-0.40139999999999998</v>
      </c>
      <c r="H5741" s="8">
        <v>0</v>
      </c>
      <c r="I5741" s="8">
        <v>-0.2676</v>
      </c>
      <c r="J5741" t="str">
        <f t="shared" si="89"/>
        <v>PMEKX-TGMA45EM</v>
      </c>
      <c r="K5741" t="str">
        <f>IF((VLOOKUP(J5741,mdc!A:V,22,FALSE)=""),"non Collabo","collabo")</f>
        <v>collabo</v>
      </c>
    </row>
    <row r="5742" spans="1:12" hidden="1" x14ac:dyDescent="0.35">
      <c r="A5742" s="5" t="s">
        <v>79</v>
      </c>
      <c r="B5742" s="5" t="s">
        <v>25</v>
      </c>
      <c r="C5742" s="5" t="s">
        <v>1580</v>
      </c>
      <c r="D5742" s="3" t="s">
        <v>988</v>
      </c>
      <c r="E5742" s="3" t="s">
        <v>5</v>
      </c>
      <c r="F5742" s="4">
        <v>147</v>
      </c>
      <c r="G5742" s="4">
        <v>2184</v>
      </c>
      <c r="H5742" s="4">
        <v>2880</v>
      </c>
      <c r="I5742" s="4">
        <v>48</v>
      </c>
      <c r="J5742" t="str">
        <f t="shared" si="89"/>
        <v>PMEKX-TGU110EXB</v>
      </c>
      <c r="K5742" t="str">
        <f>IF((VLOOKUP(J5742,mdc!A:V,22,FALSE)=""),"non Collabo","collabo")</f>
        <v>collabo</v>
      </c>
      <c r="L5742" t="str" cm="1">
        <f t="array" ref="L5742">IFERROR(_xlfn.IFS(G5742&lt;0,"shortage",H5742&lt;0,"shortage",I5742&lt;0,"shortage"),"ok")</f>
        <v>ok</v>
      </c>
    </row>
    <row r="5743" spans="1:12" hidden="1" x14ac:dyDescent="0.35">
      <c r="A5743" s="5" t="s">
        <v>79</v>
      </c>
      <c r="B5743" s="5" t="s">
        <v>25</v>
      </c>
      <c r="C5743" s="5" t="s">
        <v>1580</v>
      </c>
      <c r="D5743" s="5" t="s">
        <v>988</v>
      </c>
      <c r="E5743" s="5" t="s">
        <v>1565</v>
      </c>
      <c r="F5743" s="6">
        <v>147</v>
      </c>
      <c r="G5743" s="6">
        <v>2184</v>
      </c>
      <c r="H5743" s="6">
        <v>2880</v>
      </c>
      <c r="I5743" s="6">
        <v>48</v>
      </c>
      <c r="J5743" t="str">
        <f t="shared" si="89"/>
        <v>PMEKX-TGU110EXB</v>
      </c>
      <c r="K5743" t="str">
        <f>IF((VLOOKUP(J5743,mdc!A:V,22,FALSE)=""),"non Collabo","collabo")</f>
        <v>collabo</v>
      </c>
      <c r="L5743" t="str" cm="1">
        <f t="array" ref="L5743">IFERROR(_xlfn.IFS(G5743&lt;0,"shortage",H5743&lt;0,"shortage",I5743&lt;0,"shortage"),"ok")</f>
        <v>ok</v>
      </c>
    </row>
    <row r="5744" spans="1:12" hidden="1" x14ac:dyDescent="0.35">
      <c r="A5744" s="5" t="s">
        <v>79</v>
      </c>
      <c r="B5744" s="5" t="s">
        <v>25</v>
      </c>
      <c r="C5744" s="5" t="s">
        <v>1580</v>
      </c>
      <c r="D5744" s="5" t="s">
        <v>988</v>
      </c>
      <c r="E5744" s="5" t="s">
        <v>6</v>
      </c>
      <c r="F5744" s="6">
        <v>0</v>
      </c>
      <c r="G5744" s="6">
        <v>0</v>
      </c>
      <c r="H5744" s="6">
        <v>0</v>
      </c>
      <c r="I5744" s="6">
        <v>0</v>
      </c>
      <c r="J5744" t="str">
        <f t="shared" si="89"/>
        <v>PMEKX-TGU110EXB</v>
      </c>
      <c r="K5744" t="str">
        <f>IF((VLOOKUP(J5744,mdc!A:V,22,FALSE)=""),"non Collabo","collabo")</f>
        <v>collabo</v>
      </c>
      <c r="L5744" t="str" cm="1">
        <f t="array" ref="L5744">IFERROR(_xlfn.IFS(G5744&lt;0,"shortage",H5744&lt;0,"shortage",I5744&lt;0,"shortage"),"ok")</f>
        <v>ok</v>
      </c>
    </row>
    <row r="5745" spans="1:12" hidden="1" x14ac:dyDescent="0.35">
      <c r="A5745" s="5" t="s">
        <v>79</v>
      </c>
      <c r="B5745" s="5" t="s">
        <v>25</v>
      </c>
      <c r="C5745" s="5" t="s">
        <v>1580</v>
      </c>
      <c r="D5745" s="5" t="s">
        <v>988</v>
      </c>
      <c r="E5745" s="5" t="s">
        <v>2318</v>
      </c>
      <c r="F5745" s="6">
        <v>100</v>
      </c>
      <c r="G5745" s="6">
        <v>100</v>
      </c>
      <c r="H5745" s="6">
        <v>100</v>
      </c>
      <c r="I5745" s="6">
        <v>100</v>
      </c>
      <c r="J5745" t="str">
        <f t="shared" si="89"/>
        <v>PMEKX-TGU110EXB</v>
      </c>
      <c r="K5745" t="str">
        <f>IF((VLOOKUP(J5745,mdc!A:V,22,FALSE)=""),"non Collabo","collabo")</f>
        <v>collabo</v>
      </c>
      <c r="L5745" t="str" cm="1">
        <f t="array" ref="L5745">IFERROR(_xlfn.IFS(G5745&lt;0,"shortage",H5745&lt;0,"shortage",I5745&lt;0,"shortage"),"ok")</f>
        <v>ok</v>
      </c>
    </row>
    <row r="5746" spans="1:12" hidden="1" x14ac:dyDescent="0.35">
      <c r="A5746" s="5" t="s">
        <v>79</v>
      </c>
      <c r="B5746" s="5" t="s">
        <v>25</v>
      </c>
      <c r="C5746" s="5" t="s">
        <v>1580</v>
      </c>
      <c r="D5746" s="5" t="s">
        <v>988</v>
      </c>
      <c r="E5746" s="5" t="s">
        <v>7</v>
      </c>
      <c r="F5746" s="6">
        <v>2.3519999999999999</v>
      </c>
      <c r="G5746" s="6">
        <v>34.944000000000003</v>
      </c>
      <c r="H5746" s="6">
        <v>46.08</v>
      </c>
      <c r="I5746" s="6">
        <v>0.76800000000000002</v>
      </c>
      <c r="J5746" t="str">
        <f t="shared" si="89"/>
        <v>PMEKX-TGU110EXB</v>
      </c>
      <c r="K5746" t="str">
        <f>IF((VLOOKUP(J5746,mdc!A:V,22,FALSE)=""),"non Collabo","collabo")</f>
        <v>collabo</v>
      </c>
      <c r="L5746" t="str" cm="1">
        <f t="array" ref="L5746">IFERROR(_xlfn.IFS(G5746&lt;0,"shortage",H5746&lt;0,"shortage",I5746&lt;0,"shortage"),"ok")</f>
        <v>ok</v>
      </c>
    </row>
    <row r="5747" spans="1:12" hidden="1" x14ac:dyDescent="0.35">
      <c r="A5747" s="5" t="s">
        <v>79</v>
      </c>
      <c r="B5747" s="5" t="s">
        <v>25</v>
      </c>
      <c r="C5747" s="5" t="s">
        <v>1580</v>
      </c>
      <c r="D5747" s="5" t="s">
        <v>988</v>
      </c>
      <c r="E5747" s="5" t="s">
        <v>1566</v>
      </c>
      <c r="F5747" s="6">
        <v>2.3519999999999999</v>
      </c>
      <c r="G5747" s="6">
        <v>34.944000000000003</v>
      </c>
      <c r="H5747" s="6">
        <v>46.08</v>
      </c>
      <c r="I5747" s="6">
        <v>0.76800000000000002</v>
      </c>
      <c r="J5747" t="str">
        <f t="shared" si="89"/>
        <v>PMEKX-TGU110EXB</v>
      </c>
      <c r="K5747" t="str">
        <f>IF((VLOOKUP(J5747,mdc!A:V,22,FALSE)=""),"non Collabo","collabo")</f>
        <v>collabo</v>
      </c>
      <c r="L5747" t="str" cm="1">
        <f t="array" ref="L5747">IFERROR(_xlfn.IFS(G5747&lt;0,"shortage",H5747&lt;0,"shortage",I5747&lt;0,"shortage"),"ok")</f>
        <v>ok</v>
      </c>
    </row>
    <row r="5748" spans="1:12" ht="15" hidden="1" thickBot="1" x14ac:dyDescent="0.4">
      <c r="A5748" s="5" t="s">
        <v>79</v>
      </c>
      <c r="B5748" s="5" t="s">
        <v>25</v>
      </c>
      <c r="C5748" s="5" t="s">
        <v>1580</v>
      </c>
      <c r="D5748" s="7" t="s">
        <v>988</v>
      </c>
      <c r="E5748" s="7" t="s">
        <v>8</v>
      </c>
      <c r="F5748" s="8">
        <v>0</v>
      </c>
      <c r="G5748" s="8">
        <v>0</v>
      </c>
      <c r="H5748" s="8">
        <v>0</v>
      </c>
      <c r="I5748" s="8">
        <v>0</v>
      </c>
      <c r="J5748" t="str">
        <f t="shared" si="89"/>
        <v>PMEKX-TGU110EXB</v>
      </c>
      <c r="K5748" t="str">
        <f>IF((VLOOKUP(J5748,mdc!A:V,22,FALSE)=""),"non Collabo","collabo")</f>
        <v>collabo</v>
      </c>
    </row>
    <row r="5749" spans="1:12" hidden="1" x14ac:dyDescent="0.35">
      <c r="A5749" s="5" t="s">
        <v>79</v>
      </c>
      <c r="B5749" s="5" t="s">
        <v>25</v>
      </c>
      <c r="C5749" s="5" t="s">
        <v>1580</v>
      </c>
      <c r="D5749" s="3" t="s">
        <v>989</v>
      </c>
      <c r="E5749" s="3" t="s">
        <v>5</v>
      </c>
      <c r="F5749" s="4">
        <v>240</v>
      </c>
      <c r="G5749" s="4">
        <v>174</v>
      </c>
      <c r="H5749" s="4">
        <v>237</v>
      </c>
      <c r="I5749" s="4">
        <v>285</v>
      </c>
      <c r="J5749" t="str">
        <f t="shared" si="89"/>
        <v>PMEKX-TGU110FXB</v>
      </c>
      <c r="K5749" t="str">
        <f>IF((VLOOKUP(J5749,mdc!A:V,22,FALSE)=""),"non Collabo","collabo")</f>
        <v>collabo</v>
      </c>
      <c r="L5749" t="str" cm="1">
        <f t="array" ref="L5749">IFERROR(_xlfn.IFS(G5749&lt;0,"shortage",H5749&lt;0,"shortage",I5749&lt;0,"shortage"),"ok")</f>
        <v>ok</v>
      </c>
    </row>
    <row r="5750" spans="1:12" hidden="1" x14ac:dyDescent="0.35">
      <c r="A5750" s="5" t="s">
        <v>79</v>
      </c>
      <c r="B5750" s="5" t="s">
        <v>25</v>
      </c>
      <c r="C5750" s="5" t="s">
        <v>1580</v>
      </c>
      <c r="D5750" s="5" t="s">
        <v>989</v>
      </c>
      <c r="E5750" s="5" t="s">
        <v>1565</v>
      </c>
      <c r="F5750" s="6">
        <v>258</v>
      </c>
      <c r="G5750" s="6">
        <v>174</v>
      </c>
      <c r="H5750" s="6">
        <v>237</v>
      </c>
      <c r="I5750" s="6">
        <v>285</v>
      </c>
      <c r="J5750" t="str">
        <f t="shared" si="89"/>
        <v>PMEKX-TGU110FXB</v>
      </c>
      <c r="K5750" t="str">
        <f>IF((VLOOKUP(J5750,mdc!A:V,22,FALSE)=""),"non Collabo","collabo")</f>
        <v>collabo</v>
      </c>
      <c r="L5750" t="str" cm="1">
        <f t="array" ref="L5750">IFERROR(_xlfn.IFS(G5750&lt;0,"shortage",H5750&lt;0,"shortage",I5750&lt;0,"shortage"),"ok")</f>
        <v>ok</v>
      </c>
    </row>
    <row r="5751" spans="1:12" hidden="1" x14ac:dyDescent="0.35">
      <c r="A5751" s="5" t="s">
        <v>79</v>
      </c>
      <c r="B5751" s="5" t="s">
        <v>25</v>
      </c>
      <c r="C5751" s="5" t="s">
        <v>1580</v>
      </c>
      <c r="D5751" s="5" t="s">
        <v>989</v>
      </c>
      <c r="E5751" s="5" t="s">
        <v>6</v>
      </c>
      <c r="F5751" s="6">
        <v>-18</v>
      </c>
      <c r="G5751" s="6">
        <v>0</v>
      </c>
      <c r="H5751" s="6">
        <v>0</v>
      </c>
      <c r="I5751" s="6">
        <v>0</v>
      </c>
      <c r="J5751" t="str">
        <f t="shared" si="89"/>
        <v>PMEKX-TGU110FXB</v>
      </c>
      <c r="K5751" t="str">
        <f>IF((VLOOKUP(J5751,mdc!A:V,22,FALSE)=""),"non Collabo","collabo")</f>
        <v>collabo</v>
      </c>
      <c r="L5751" t="str" cm="1">
        <f t="array" ref="L5751">IFERROR(_xlfn.IFS(G5751&lt;0,"shortage",H5751&lt;0,"shortage",I5751&lt;0,"shortage"),"ok")</f>
        <v>ok</v>
      </c>
    </row>
    <row r="5752" spans="1:12" hidden="1" x14ac:dyDescent="0.35">
      <c r="A5752" s="5" t="s">
        <v>79</v>
      </c>
      <c r="B5752" s="5" t="s">
        <v>25</v>
      </c>
      <c r="C5752" s="5" t="s">
        <v>1580</v>
      </c>
      <c r="D5752" s="5" t="s">
        <v>989</v>
      </c>
      <c r="E5752" s="5" t="s">
        <v>2318</v>
      </c>
      <c r="F5752" s="6">
        <v>93.023255813953497</v>
      </c>
      <c r="G5752" s="6">
        <v>100</v>
      </c>
      <c r="H5752" s="6">
        <v>100</v>
      </c>
      <c r="I5752" s="6">
        <v>100</v>
      </c>
      <c r="J5752" t="str">
        <f t="shared" si="89"/>
        <v>PMEKX-TGU110FXB</v>
      </c>
      <c r="K5752" t="str">
        <f>IF((VLOOKUP(J5752,mdc!A:V,22,FALSE)=""),"non Collabo","collabo")</f>
        <v>collabo</v>
      </c>
      <c r="L5752" t="str" cm="1">
        <f t="array" ref="L5752">IFERROR(_xlfn.IFS(G5752&lt;0,"shortage",H5752&lt;0,"shortage",I5752&lt;0,"shortage"),"ok")</f>
        <v>ok</v>
      </c>
    </row>
    <row r="5753" spans="1:12" hidden="1" x14ac:dyDescent="0.35">
      <c r="A5753" s="5" t="s">
        <v>79</v>
      </c>
      <c r="B5753" s="5" t="s">
        <v>25</v>
      </c>
      <c r="C5753" s="5" t="s">
        <v>1580</v>
      </c>
      <c r="D5753" s="5" t="s">
        <v>989</v>
      </c>
      <c r="E5753" s="5" t="s">
        <v>7</v>
      </c>
      <c r="F5753" s="6">
        <v>3.9887999999999999</v>
      </c>
      <c r="G5753" s="6">
        <v>2.89188</v>
      </c>
      <c r="H5753" s="6">
        <v>3.9389400000000001</v>
      </c>
      <c r="I5753" s="6">
        <v>4.7366999999999999</v>
      </c>
      <c r="J5753" t="str">
        <f t="shared" si="89"/>
        <v>PMEKX-TGU110FXB</v>
      </c>
      <c r="K5753" t="str">
        <f>IF((VLOOKUP(J5753,mdc!A:V,22,FALSE)=""),"non Collabo","collabo")</f>
        <v>collabo</v>
      </c>
      <c r="L5753" t="str" cm="1">
        <f t="array" ref="L5753">IFERROR(_xlfn.IFS(G5753&lt;0,"shortage",H5753&lt;0,"shortage",I5753&lt;0,"shortage"),"ok")</f>
        <v>ok</v>
      </c>
    </row>
    <row r="5754" spans="1:12" hidden="1" x14ac:dyDescent="0.35">
      <c r="A5754" s="5" t="s">
        <v>79</v>
      </c>
      <c r="B5754" s="5" t="s">
        <v>25</v>
      </c>
      <c r="C5754" s="5" t="s">
        <v>1580</v>
      </c>
      <c r="D5754" s="5" t="s">
        <v>989</v>
      </c>
      <c r="E5754" s="5" t="s">
        <v>1566</v>
      </c>
      <c r="F5754" s="6">
        <v>4.28796</v>
      </c>
      <c r="G5754" s="6">
        <v>2.89188</v>
      </c>
      <c r="H5754" s="6">
        <v>3.9389400000000001</v>
      </c>
      <c r="I5754" s="6">
        <v>4.7366999999999999</v>
      </c>
      <c r="J5754" t="str">
        <f t="shared" si="89"/>
        <v>PMEKX-TGU110FXB</v>
      </c>
      <c r="K5754" t="str">
        <f>IF((VLOOKUP(J5754,mdc!A:V,22,FALSE)=""),"non Collabo","collabo")</f>
        <v>collabo</v>
      </c>
      <c r="L5754" t="str" cm="1">
        <f t="array" ref="L5754">IFERROR(_xlfn.IFS(G5754&lt;0,"shortage",H5754&lt;0,"shortage",I5754&lt;0,"shortage"),"ok")</f>
        <v>ok</v>
      </c>
    </row>
    <row r="5755" spans="1:12" ht="15" hidden="1" thickBot="1" x14ac:dyDescent="0.4">
      <c r="A5755" s="5" t="s">
        <v>79</v>
      </c>
      <c r="B5755" s="5" t="s">
        <v>25</v>
      </c>
      <c r="C5755" s="5" t="s">
        <v>1580</v>
      </c>
      <c r="D5755" s="7" t="s">
        <v>989</v>
      </c>
      <c r="E5755" s="7" t="s">
        <v>8</v>
      </c>
      <c r="F5755" s="8">
        <v>-0.29915999999999998</v>
      </c>
      <c r="G5755" s="8">
        <v>0</v>
      </c>
      <c r="H5755" s="8">
        <v>0</v>
      </c>
      <c r="I5755" s="8">
        <v>0</v>
      </c>
      <c r="J5755" t="str">
        <f t="shared" si="89"/>
        <v>PMEKX-TGU110FXB</v>
      </c>
      <c r="K5755" t="str">
        <f>IF((VLOOKUP(J5755,mdc!A:V,22,FALSE)=""),"non Collabo","collabo")</f>
        <v>collabo</v>
      </c>
    </row>
    <row r="5756" spans="1:12" hidden="1" x14ac:dyDescent="0.35">
      <c r="A5756" s="5" t="s">
        <v>79</v>
      </c>
      <c r="B5756" s="5" t="s">
        <v>25</v>
      </c>
      <c r="C5756" s="5" t="s">
        <v>1580</v>
      </c>
      <c r="D5756" s="3" t="s">
        <v>990</v>
      </c>
      <c r="E5756" s="3" t="s">
        <v>5</v>
      </c>
      <c r="F5756" s="4">
        <v>27</v>
      </c>
      <c r="G5756" s="4"/>
      <c r="H5756" s="4">
        <v>168</v>
      </c>
      <c r="I5756" s="4">
        <v>39</v>
      </c>
      <c r="J5756" t="str">
        <f t="shared" si="89"/>
        <v>PMEKX-TGU112EXB</v>
      </c>
      <c r="K5756" t="str">
        <f>IF((VLOOKUP(J5756,mdc!A:V,22,FALSE)=""),"non Collabo","collabo")</f>
        <v>collabo</v>
      </c>
      <c r="L5756" t="str" cm="1">
        <f t="array" ref="L5756">IFERROR(_xlfn.IFS(G5756&lt;0,"shortage",H5756&lt;0,"shortage",I5756&lt;0,"shortage"),"ok")</f>
        <v>ok</v>
      </c>
    </row>
    <row r="5757" spans="1:12" hidden="1" x14ac:dyDescent="0.35">
      <c r="A5757" s="5" t="s">
        <v>79</v>
      </c>
      <c r="B5757" s="5" t="s">
        <v>25</v>
      </c>
      <c r="C5757" s="5" t="s">
        <v>1580</v>
      </c>
      <c r="D5757" s="5" t="s">
        <v>990</v>
      </c>
      <c r="E5757" s="5" t="s">
        <v>1565</v>
      </c>
      <c r="F5757" s="6">
        <v>27</v>
      </c>
      <c r="G5757" s="6"/>
      <c r="H5757" s="6">
        <v>168</v>
      </c>
      <c r="I5757" s="6">
        <v>39</v>
      </c>
      <c r="J5757" t="str">
        <f t="shared" si="89"/>
        <v>PMEKX-TGU112EXB</v>
      </c>
      <c r="K5757" t="str">
        <f>IF((VLOOKUP(J5757,mdc!A:V,22,FALSE)=""),"non Collabo","collabo")</f>
        <v>collabo</v>
      </c>
      <c r="L5757" t="str" cm="1">
        <f t="array" ref="L5757">IFERROR(_xlfn.IFS(G5757&lt;0,"shortage",H5757&lt;0,"shortage",I5757&lt;0,"shortage"),"ok")</f>
        <v>ok</v>
      </c>
    </row>
    <row r="5758" spans="1:12" hidden="1" x14ac:dyDescent="0.35">
      <c r="A5758" s="5" t="s">
        <v>79</v>
      </c>
      <c r="B5758" s="5" t="s">
        <v>25</v>
      </c>
      <c r="C5758" s="5" t="s">
        <v>1580</v>
      </c>
      <c r="D5758" s="5" t="s">
        <v>990</v>
      </c>
      <c r="E5758" s="5" t="s">
        <v>6</v>
      </c>
      <c r="F5758" s="6">
        <v>0</v>
      </c>
      <c r="G5758" s="6"/>
      <c r="H5758" s="6">
        <v>0</v>
      </c>
      <c r="I5758" s="6">
        <v>0</v>
      </c>
      <c r="J5758" t="str">
        <f t="shared" si="89"/>
        <v>PMEKX-TGU112EXB</v>
      </c>
      <c r="K5758" t="str">
        <f>IF((VLOOKUP(J5758,mdc!A:V,22,FALSE)=""),"non Collabo","collabo")</f>
        <v>collabo</v>
      </c>
      <c r="L5758" t="str" cm="1">
        <f t="array" ref="L5758">IFERROR(_xlfn.IFS(G5758&lt;0,"shortage",H5758&lt;0,"shortage",I5758&lt;0,"shortage"),"ok")</f>
        <v>ok</v>
      </c>
    </row>
    <row r="5759" spans="1:12" hidden="1" x14ac:dyDescent="0.35">
      <c r="A5759" s="5" t="s">
        <v>79</v>
      </c>
      <c r="B5759" s="5" t="s">
        <v>25</v>
      </c>
      <c r="C5759" s="5" t="s">
        <v>1580</v>
      </c>
      <c r="D5759" s="5" t="s">
        <v>990</v>
      </c>
      <c r="E5759" s="5" t="s">
        <v>2318</v>
      </c>
      <c r="F5759" s="6">
        <v>100</v>
      </c>
      <c r="G5759" s="6"/>
      <c r="H5759" s="6">
        <v>100</v>
      </c>
      <c r="I5759" s="6">
        <v>100</v>
      </c>
      <c r="J5759" t="str">
        <f t="shared" si="89"/>
        <v>PMEKX-TGU112EXB</v>
      </c>
      <c r="K5759" t="str">
        <f>IF((VLOOKUP(J5759,mdc!A:V,22,FALSE)=""),"non Collabo","collabo")</f>
        <v>collabo</v>
      </c>
      <c r="L5759" t="str" cm="1">
        <f t="array" ref="L5759">IFERROR(_xlfn.IFS(G5759&lt;0,"shortage",H5759&lt;0,"shortage",I5759&lt;0,"shortage"),"ok")</f>
        <v>ok</v>
      </c>
    </row>
    <row r="5760" spans="1:12" hidden="1" x14ac:dyDescent="0.35">
      <c r="A5760" s="5" t="s">
        <v>79</v>
      </c>
      <c r="B5760" s="5" t="s">
        <v>25</v>
      </c>
      <c r="C5760" s="5" t="s">
        <v>1580</v>
      </c>
      <c r="D5760" s="5" t="s">
        <v>990</v>
      </c>
      <c r="E5760" s="5" t="s">
        <v>7</v>
      </c>
      <c r="F5760" s="6">
        <v>0.71819999999999995</v>
      </c>
      <c r="G5760" s="6"/>
      <c r="H5760" s="6">
        <v>4.4687999999999999</v>
      </c>
      <c r="I5760" s="6">
        <v>1.0374000000000001</v>
      </c>
      <c r="J5760" t="str">
        <f t="shared" si="89"/>
        <v>PMEKX-TGU112EXB</v>
      </c>
      <c r="K5760" t="str">
        <f>IF((VLOOKUP(J5760,mdc!A:V,22,FALSE)=""),"non Collabo","collabo")</f>
        <v>collabo</v>
      </c>
      <c r="L5760" t="str" cm="1">
        <f t="array" ref="L5760">IFERROR(_xlfn.IFS(G5760&lt;0,"shortage",H5760&lt;0,"shortage",I5760&lt;0,"shortage"),"ok")</f>
        <v>ok</v>
      </c>
    </row>
    <row r="5761" spans="1:12" hidden="1" x14ac:dyDescent="0.35">
      <c r="A5761" s="5" t="s">
        <v>79</v>
      </c>
      <c r="B5761" s="5" t="s">
        <v>25</v>
      </c>
      <c r="C5761" s="5" t="s">
        <v>1580</v>
      </c>
      <c r="D5761" s="5" t="s">
        <v>990</v>
      </c>
      <c r="E5761" s="5" t="s">
        <v>1566</v>
      </c>
      <c r="F5761" s="6">
        <v>0.71364000000000005</v>
      </c>
      <c r="G5761" s="6"/>
      <c r="H5761" s="6">
        <v>4.4687999999999999</v>
      </c>
      <c r="I5761" s="6">
        <v>1.0374000000000001</v>
      </c>
      <c r="J5761" t="str">
        <f t="shared" si="89"/>
        <v>PMEKX-TGU112EXB</v>
      </c>
      <c r="K5761" t="str">
        <f>IF((VLOOKUP(J5761,mdc!A:V,22,FALSE)=""),"non Collabo","collabo")</f>
        <v>collabo</v>
      </c>
      <c r="L5761" t="str" cm="1">
        <f t="array" ref="L5761">IFERROR(_xlfn.IFS(G5761&lt;0,"shortage",H5761&lt;0,"shortage",I5761&lt;0,"shortage"),"ok")</f>
        <v>ok</v>
      </c>
    </row>
    <row r="5762" spans="1:12" ht="15" hidden="1" thickBot="1" x14ac:dyDescent="0.4">
      <c r="A5762" s="5" t="s">
        <v>79</v>
      </c>
      <c r="B5762" s="5" t="s">
        <v>25</v>
      </c>
      <c r="C5762" s="5" t="s">
        <v>1580</v>
      </c>
      <c r="D5762" s="7" t="s">
        <v>990</v>
      </c>
      <c r="E5762" s="7" t="s">
        <v>8</v>
      </c>
      <c r="F5762" s="8">
        <v>4.5599999999999998E-3</v>
      </c>
      <c r="G5762" s="8"/>
      <c r="H5762" s="8">
        <v>0</v>
      </c>
      <c r="I5762" s="8">
        <v>0</v>
      </c>
      <c r="J5762" t="str">
        <f t="shared" si="89"/>
        <v>PMEKX-TGU112EXB</v>
      </c>
      <c r="K5762" t="str">
        <f>IF((VLOOKUP(J5762,mdc!A:V,22,FALSE)=""),"non Collabo","collabo")</f>
        <v>collabo</v>
      </c>
    </row>
    <row r="5763" spans="1:12" hidden="1" x14ac:dyDescent="0.35">
      <c r="A5763" s="5" t="s">
        <v>79</v>
      </c>
      <c r="B5763" s="5" t="s">
        <v>25</v>
      </c>
      <c r="C5763" s="5" t="s">
        <v>1580</v>
      </c>
      <c r="D5763" s="3" t="s">
        <v>992</v>
      </c>
      <c r="E5763" s="3" t="s">
        <v>5</v>
      </c>
      <c r="F5763" s="4">
        <v>78</v>
      </c>
      <c r="G5763" s="4">
        <v>321</v>
      </c>
      <c r="H5763" s="4">
        <v>312</v>
      </c>
      <c r="I5763" s="4">
        <v>9</v>
      </c>
      <c r="J5763" t="str">
        <f t="shared" ref="J5763:J5826" si="90">A5763&amp;D5763</f>
        <v>PMEKX-TGU130EXB</v>
      </c>
      <c r="K5763" t="str">
        <f>IF((VLOOKUP(J5763,mdc!A:V,22,FALSE)=""),"non Collabo","collabo")</f>
        <v>collabo</v>
      </c>
      <c r="L5763" t="str" cm="1">
        <f t="array" ref="L5763">IFERROR(_xlfn.IFS(G5763&lt;0,"shortage",H5763&lt;0,"shortage",I5763&lt;0,"shortage"),"ok")</f>
        <v>ok</v>
      </c>
    </row>
    <row r="5764" spans="1:12" hidden="1" x14ac:dyDescent="0.35">
      <c r="A5764" s="5" t="s">
        <v>79</v>
      </c>
      <c r="B5764" s="5" t="s">
        <v>25</v>
      </c>
      <c r="C5764" s="5" t="s">
        <v>1580</v>
      </c>
      <c r="D5764" s="5" t="s">
        <v>992</v>
      </c>
      <c r="E5764" s="5" t="s">
        <v>1565</v>
      </c>
      <c r="F5764" s="6">
        <v>78</v>
      </c>
      <c r="G5764" s="6">
        <v>321</v>
      </c>
      <c r="H5764" s="6">
        <v>312</v>
      </c>
      <c r="I5764" s="6">
        <v>9</v>
      </c>
      <c r="J5764" t="str">
        <f t="shared" si="90"/>
        <v>PMEKX-TGU130EXB</v>
      </c>
      <c r="K5764" t="str">
        <f>IF((VLOOKUP(J5764,mdc!A:V,22,FALSE)=""),"non Collabo","collabo")</f>
        <v>collabo</v>
      </c>
      <c r="L5764" t="str" cm="1">
        <f t="array" ref="L5764">IFERROR(_xlfn.IFS(G5764&lt;0,"shortage",H5764&lt;0,"shortage",I5764&lt;0,"shortage"),"ok")</f>
        <v>ok</v>
      </c>
    </row>
    <row r="5765" spans="1:12" hidden="1" x14ac:dyDescent="0.35">
      <c r="A5765" s="5" t="s">
        <v>79</v>
      </c>
      <c r="B5765" s="5" t="s">
        <v>25</v>
      </c>
      <c r="C5765" s="5" t="s">
        <v>1580</v>
      </c>
      <c r="D5765" s="5" t="s">
        <v>992</v>
      </c>
      <c r="E5765" s="5" t="s">
        <v>6</v>
      </c>
      <c r="F5765" s="6">
        <v>0</v>
      </c>
      <c r="G5765" s="6">
        <v>0</v>
      </c>
      <c r="H5765" s="6">
        <v>0</v>
      </c>
      <c r="I5765" s="6">
        <v>0</v>
      </c>
      <c r="J5765" t="str">
        <f t="shared" si="90"/>
        <v>PMEKX-TGU130EXB</v>
      </c>
      <c r="K5765" t="str">
        <f>IF((VLOOKUP(J5765,mdc!A:V,22,FALSE)=""),"non Collabo","collabo")</f>
        <v>collabo</v>
      </c>
      <c r="L5765" t="str" cm="1">
        <f t="array" ref="L5765">IFERROR(_xlfn.IFS(G5765&lt;0,"shortage",H5765&lt;0,"shortage",I5765&lt;0,"shortage"),"ok")</f>
        <v>ok</v>
      </c>
    </row>
    <row r="5766" spans="1:12" hidden="1" x14ac:dyDescent="0.35">
      <c r="A5766" s="5" t="s">
        <v>79</v>
      </c>
      <c r="B5766" s="5" t="s">
        <v>25</v>
      </c>
      <c r="C5766" s="5" t="s">
        <v>1580</v>
      </c>
      <c r="D5766" s="5" t="s">
        <v>992</v>
      </c>
      <c r="E5766" s="5" t="s">
        <v>2318</v>
      </c>
      <c r="F5766" s="6">
        <v>100</v>
      </c>
      <c r="G5766" s="6">
        <v>100</v>
      </c>
      <c r="H5766" s="6">
        <v>100</v>
      </c>
      <c r="I5766" s="6">
        <v>100</v>
      </c>
      <c r="J5766" t="str">
        <f t="shared" si="90"/>
        <v>PMEKX-TGU130EXB</v>
      </c>
      <c r="K5766" t="str">
        <f>IF((VLOOKUP(J5766,mdc!A:V,22,FALSE)=""),"non Collabo","collabo")</f>
        <v>collabo</v>
      </c>
      <c r="L5766" t="str" cm="1">
        <f t="array" ref="L5766">IFERROR(_xlfn.IFS(G5766&lt;0,"shortage",H5766&lt;0,"shortage",I5766&lt;0,"shortage"),"ok")</f>
        <v>ok</v>
      </c>
    </row>
    <row r="5767" spans="1:12" hidden="1" x14ac:dyDescent="0.35">
      <c r="A5767" s="5" t="s">
        <v>79</v>
      </c>
      <c r="B5767" s="5" t="s">
        <v>25</v>
      </c>
      <c r="C5767" s="5" t="s">
        <v>1580</v>
      </c>
      <c r="D5767" s="5" t="s">
        <v>992</v>
      </c>
      <c r="E5767" s="5" t="s">
        <v>7</v>
      </c>
      <c r="F5767" s="6">
        <v>1.59276</v>
      </c>
      <c r="G5767" s="6">
        <v>6.5548200000000003</v>
      </c>
      <c r="H5767" s="6">
        <v>6.3710399999999998</v>
      </c>
      <c r="I5767" s="6">
        <v>0.18378</v>
      </c>
      <c r="J5767" t="str">
        <f t="shared" si="90"/>
        <v>PMEKX-TGU130EXB</v>
      </c>
      <c r="K5767" t="str">
        <f>IF((VLOOKUP(J5767,mdc!A:V,22,FALSE)=""),"non Collabo","collabo")</f>
        <v>collabo</v>
      </c>
      <c r="L5767" t="str" cm="1">
        <f t="array" ref="L5767">IFERROR(_xlfn.IFS(G5767&lt;0,"shortage",H5767&lt;0,"shortage",I5767&lt;0,"shortage"),"ok")</f>
        <v>ok</v>
      </c>
    </row>
    <row r="5768" spans="1:12" hidden="1" x14ac:dyDescent="0.35">
      <c r="A5768" s="5" t="s">
        <v>79</v>
      </c>
      <c r="B5768" s="5" t="s">
        <v>25</v>
      </c>
      <c r="C5768" s="5" t="s">
        <v>1580</v>
      </c>
      <c r="D5768" s="5" t="s">
        <v>992</v>
      </c>
      <c r="E5768" s="5" t="s">
        <v>1566</v>
      </c>
      <c r="F5768" s="6">
        <v>1.59276</v>
      </c>
      <c r="G5768" s="6">
        <v>6.5548200000000003</v>
      </c>
      <c r="H5768" s="6">
        <v>6.3710399999999998</v>
      </c>
      <c r="I5768" s="6">
        <v>0.18378</v>
      </c>
      <c r="J5768" t="str">
        <f t="shared" si="90"/>
        <v>PMEKX-TGU130EXB</v>
      </c>
      <c r="K5768" t="str">
        <f>IF((VLOOKUP(J5768,mdc!A:V,22,FALSE)=""),"non Collabo","collabo")</f>
        <v>collabo</v>
      </c>
      <c r="L5768" t="str" cm="1">
        <f t="array" ref="L5768">IFERROR(_xlfn.IFS(G5768&lt;0,"shortage",H5768&lt;0,"shortage",I5768&lt;0,"shortage"),"ok")</f>
        <v>ok</v>
      </c>
    </row>
    <row r="5769" spans="1:12" ht="15" hidden="1" thickBot="1" x14ac:dyDescent="0.4">
      <c r="A5769" s="5" t="s">
        <v>79</v>
      </c>
      <c r="B5769" s="5" t="s">
        <v>25</v>
      </c>
      <c r="C5769" s="5" t="s">
        <v>1580</v>
      </c>
      <c r="D5769" s="7" t="s">
        <v>992</v>
      </c>
      <c r="E5769" s="7" t="s">
        <v>8</v>
      </c>
      <c r="F5769" s="8">
        <v>0</v>
      </c>
      <c r="G5769" s="8">
        <v>0</v>
      </c>
      <c r="H5769" s="8">
        <v>0</v>
      </c>
      <c r="I5769" s="8">
        <v>0</v>
      </c>
      <c r="J5769" t="str">
        <f t="shared" si="90"/>
        <v>PMEKX-TGU130EXB</v>
      </c>
      <c r="K5769" t="str">
        <f>IF((VLOOKUP(J5769,mdc!A:V,22,FALSE)=""),"non Collabo","collabo")</f>
        <v>collabo</v>
      </c>
    </row>
    <row r="5770" spans="1:12" hidden="1" x14ac:dyDescent="0.35">
      <c r="A5770" s="5" t="s">
        <v>79</v>
      </c>
      <c r="B5770" s="5" t="s">
        <v>25</v>
      </c>
      <c r="C5770" s="5" t="s">
        <v>1580</v>
      </c>
      <c r="D5770" s="3" t="s">
        <v>993</v>
      </c>
      <c r="E5770" s="3" t="s">
        <v>5</v>
      </c>
      <c r="F5770" s="4">
        <v>93</v>
      </c>
      <c r="G5770" s="4">
        <v>60</v>
      </c>
      <c r="H5770" s="4">
        <v>264</v>
      </c>
      <c r="I5770" s="4">
        <v>183</v>
      </c>
      <c r="J5770" t="str">
        <f t="shared" si="90"/>
        <v>PMEKX-TGU132EB</v>
      </c>
      <c r="K5770" t="str">
        <f>IF((VLOOKUP(J5770,mdc!A:V,22,FALSE)=""),"non Collabo","collabo")</f>
        <v>collabo</v>
      </c>
      <c r="L5770" t="str" cm="1">
        <f t="array" ref="L5770">IFERROR(_xlfn.IFS(G5770&lt;0,"shortage",H5770&lt;0,"shortage",I5770&lt;0,"shortage"),"ok")</f>
        <v>ok</v>
      </c>
    </row>
    <row r="5771" spans="1:12" hidden="1" x14ac:dyDescent="0.35">
      <c r="A5771" s="5" t="s">
        <v>79</v>
      </c>
      <c r="B5771" s="5" t="s">
        <v>25</v>
      </c>
      <c r="C5771" s="5" t="s">
        <v>1580</v>
      </c>
      <c r="D5771" s="5" t="s">
        <v>993</v>
      </c>
      <c r="E5771" s="5" t="s">
        <v>1565</v>
      </c>
      <c r="F5771" s="6">
        <v>93</v>
      </c>
      <c r="G5771" s="6">
        <v>60</v>
      </c>
      <c r="H5771" s="6">
        <v>264</v>
      </c>
      <c r="I5771" s="6">
        <v>183</v>
      </c>
      <c r="J5771" t="str">
        <f t="shared" si="90"/>
        <v>PMEKX-TGU132EB</v>
      </c>
      <c r="K5771" t="str">
        <f>IF((VLOOKUP(J5771,mdc!A:V,22,FALSE)=""),"non Collabo","collabo")</f>
        <v>collabo</v>
      </c>
      <c r="L5771" t="str" cm="1">
        <f t="array" ref="L5771">IFERROR(_xlfn.IFS(G5771&lt;0,"shortage",H5771&lt;0,"shortage",I5771&lt;0,"shortage"),"ok")</f>
        <v>ok</v>
      </c>
    </row>
    <row r="5772" spans="1:12" hidden="1" x14ac:dyDescent="0.35">
      <c r="A5772" s="5" t="s">
        <v>79</v>
      </c>
      <c r="B5772" s="5" t="s">
        <v>25</v>
      </c>
      <c r="C5772" s="5" t="s">
        <v>1580</v>
      </c>
      <c r="D5772" s="5" t="s">
        <v>993</v>
      </c>
      <c r="E5772" s="5" t="s">
        <v>6</v>
      </c>
      <c r="F5772" s="6">
        <v>0</v>
      </c>
      <c r="G5772" s="6">
        <v>0</v>
      </c>
      <c r="H5772" s="6">
        <v>0</v>
      </c>
      <c r="I5772" s="6">
        <v>0</v>
      </c>
      <c r="J5772" t="str">
        <f t="shared" si="90"/>
        <v>PMEKX-TGU132EB</v>
      </c>
      <c r="K5772" t="str">
        <f>IF((VLOOKUP(J5772,mdc!A:V,22,FALSE)=""),"non Collabo","collabo")</f>
        <v>collabo</v>
      </c>
      <c r="L5772" t="str" cm="1">
        <f t="array" ref="L5772">IFERROR(_xlfn.IFS(G5772&lt;0,"shortage",H5772&lt;0,"shortage",I5772&lt;0,"shortage"),"ok")</f>
        <v>ok</v>
      </c>
    </row>
    <row r="5773" spans="1:12" hidden="1" x14ac:dyDescent="0.35">
      <c r="A5773" s="5" t="s">
        <v>79</v>
      </c>
      <c r="B5773" s="5" t="s">
        <v>25</v>
      </c>
      <c r="C5773" s="5" t="s">
        <v>1580</v>
      </c>
      <c r="D5773" s="5" t="s">
        <v>993</v>
      </c>
      <c r="E5773" s="5" t="s">
        <v>2318</v>
      </c>
      <c r="F5773" s="6">
        <v>100</v>
      </c>
      <c r="G5773" s="6">
        <v>100</v>
      </c>
      <c r="H5773" s="6">
        <v>100</v>
      </c>
      <c r="I5773" s="6">
        <v>100</v>
      </c>
      <c r="J5773" t="str">
        <f t="shared" si="90"/>
        <v>PMEKX-TGU132EB</v>
      </c>
      <c r="K5773" t="str">
        <f>IF((VLOOKUP(J5773,mdc!A:V,22,FALSE)=""),"non Collabo","collabo")</f>
        <v>collabo</v>
      </c>
      <c r="L5773" t="str" cm="1">
        <f t="array" ref="L5773">IFERROR(_xlfn.IFS(G5773&lt;0,"shortage",H5773&lt;0,"shortage",I5773&lt;0,"shortage"),"ok")</f>
        <v>ok</v>
      </c>
    </row>
    <row r="5774" spans="1:12" hidden="1" x14ac:dyDescent="0.35">
      <c r="A5774" s="5" t="s">
        <v>79</v>
      </c>
      <c r="B5774" s="5" t="s">
        <v>25</v>
      </c>
      <c r="C5774" s="5" t="s">
        <v>1580</v>
      </c>
      <c r="D5774" s="5" t="s">
        <v>993</v>
      </c>
      <c r="E5774" s="5" t="s">
        <v>7</v>
      </c>
      <c r="F5774" s="6">
        <v>2.62446</v>
      </c>
      <c r="G5774" s="6">
        <v>1.6932</v>
      </c>
      <c r="H5774" s="6">
        <v>7.4500799999999998</v>
      </c>
      <c r="I5774" s="6">
        <v>5.1642599999999996</v>
      </c>
      <c r="J5774" t="str">
        <f t="shared" si="90"/>
        <v>PMEKX-TGU132EB</v>
      </c>
      <c r="K5774" t="str">
        <f>IF((VLOOKUP(J5774,mdc!A:V,22,FALSE)=""),"non Collabo","collabo")</f>
        <v>collabo</v>
      </c>
      <c r="L5774" t="str" cm="1">
        <f t="array" ref="L5774">IFERROR(_xlfn.IFS(G5774&lt;0,"shortage",H5774&lt;0,"shortage",I5774&lt;0,"shortage"),"ok")</f>
        <v>ok</v>
      </c>
    </row>
    <row r="5775" spans="1:12" hidden="1" x14ac:dyDescent="0.35">
      <c r="A5775" s="5" t="s">
        <v>79</v>
      </c>
      <c r="B5775" s="5" t="s">
        <v>25</v>
      </c>
      <c r="C5775" s="5" t="s">
        <v>1580</v>
      </c>
      <c r="D5775" s="5" t="s">
        <v>993</v>
      </c>
      <c r="E5775" s="5" t="s">
        <v>1566</v>
      </c>
      <c r="F5775" s="6">
        <v>2.68398</v>
      </c>
      <c r="G5775" s="6">
        <v>1.7316</v>
      </c>
      <c r="H5775" s="6">
        <v>7.61904</v>
      </c>
      <c r="I5775" s="6">
        <v>5.2813800000000004</v>
      </c>
      <c r="J5775" t="str">
        <f t="shared" si="90"/>
        <v>PMEKX-TGU132EB</v>
      </c>
      <c r="K5775" t="str">
        <f>IF((VLOOKUP(J5775,mdc!A:V,22,FALSE)=""),"non Collabo","collabo")</f>
        <v>collabo</v>
      </c>
      <c r="L5775" t="str" cm="1">
        <f t="array" ref="L5775">IFERROR(_xlfn.IFS(G5775&lt;0,"shortage",H5775&lt;0,"shortage",I5775&lt;0,"shortage"),"ok")</f>
        <v>ok</v>
      </c>
    </row>
    <row r="5776" spans="1:12" ht="15" hidden="1" thickBot="1" x14ac:dyDescent="0.4">
      <c r="A5776" s="5" t="s">
        <v>79</v>
      </c>
      <c r="B5776" s="5" t="s">
        <v>25</v>
      </c>
      <c r="C5776" s="5" t="s">
        <v>1580</v>
      </c>
      <c r="D5776" s="7" t="s">
        <v>993</v>
      </c>
      <c r="E5776" s="7" t="s">
        <v>8</v>
      </c>
      <c r="F5776" s="8">
        <v>-5.9520000000000003E-2</v>
      </c>
      <c r="G5776" s="8">
        <v>-3.8399999999999997E-2</v>
      </c>
      <c r="H5776" s="8">
        <v>-0.16896</v>
      </c>
      <c r="I5776" s="8">
        <v>-0.11712</v>
      </c>
      <c r="J5776" t="str">
        <f t="shared" si="90"/>
        <v>PMEKX-TGU132EB</v>
      </c>
      <c r="K5776" t="str">
        <f>IF((VLOOKUP(J5776,mdc!A:V,22,FALSE)=""),"non Collabo","collabo")</f>
        <v>collabo</v>
      </c>
    </row>
    <row r="5777" spans="1:12" hidden="1" x14ac:dyDescent="0.35">
      <c r="A5777" s="5" t="s">
        <v>79</v>
      </c>
      <c r="B5777" s="5" t="s">
        <v>25</v>
      </c>
      <c r="C5777" s="5" t="s">
        <v>1580</v>
      </c>
      <c r="D5777" s="3" t="s">
        <v>994</v>
      </c>
      <c r="E5777" s="3" t="s">
        <v>5</v>
      </c>
      <c r="F5777" s="4">
        <v>15</v>
      </c>
      <c r="G5777" s="4"/>
      <c r="H5777" s="4"/>
      <c r="I5777" s="4"/>
      <c r="J5777" t="str">
        <f t="shared" si="90"/>
        <v>PMEKX-TGU132EXB</v>
      </c>
      <c r="K5777" t="str">
        <f>IF((VLOOKUP(J5777,mdc!A:V,22,FALSE)=""),"non Collabo","collabo")</f>
        <v>collabo</v>
      </c>
      <c r="L5777" t="str" cm="1">
        <f t="array" ref="L5777">IFERROR(_xlfn.IFS(G5777&lt;0,"shortage",H5777&lt;0,"shortage",I5777&lt;0,"shortage"),"ok")</f>
        <v>ok</v>
      </c>
    </row>
    <row r="5778" spans="1:12" hidden="1" x14ac:dyDescent="0.35">
      <c r="A5778" s="5" t="s">
        <v>79</v>
      </c>
      <c r="B5778" s="5" t="s">
        <v>25</v>
      </c>
      <c r="C5778" s="5" t="s">
        <v>1580</v>
      </c>
      <c r="D5778" s="5" t="s">
        <v>994</v>
      </c>
      <c r="E5778" s="5" t="s">
        <v>1565</v>
      </c>
      <c r="F5778" s="6">
        <v>15</v>
      </c>
      <c r="G5778" s="6"/>
      <c r="H5778" s="6"/>
      <c r="I5778" s="6"/>
      <c r="J5778" t="str">
        <f t="shared" si="90"/>
        <v>PMEKX-TGU132EXB</v>
      </c>
      <c r="K5778" t="str">
        <f>IF((VLOOKUP(J5778,mdc!A:V,22,FALSE)=""),"non Collabo","collabo")</f>
        <v>collabo</v>
      </c>
      <c r="L5778" t="str" cm="1">
        <f t="array" ref="L5778">IFERROR(_xlfn.IFS(G5778&lt;0,"shortage",H5778&lt;0,"shortage",I5778&lt;0,"shortage"),"ok")</f>
        <v>ok</v>
      </c>
    </row>
    <row r="5779" spans="1:12" hidden="1" x14ac:dyDescent="0.35">
      <c r="A5779" s="5" t="s">
        <v>79</v>
      </c>
      <c r="B5779" s="5" t="s">
        <v>25</v>
      </c>
      <c r="C5779" s="5" t="s">
        <v>1580</v>
      </c>
      <c r="D5779" s="5" t="s">
        <v>994</v>
      </c>
      <c r="E5779" s="5" t="s">
        <v>6</v>
      </c>
      <c r="F5779" s="6">
        <v>0</v>
      </c>
      <c r="G5779" s="6"/>
      <c r="H5779" s="6"/>
      <c r="I5779" s="6"/>
      <c r="J5779" t="str">
        <f t="shared" si="90"/>
        <v>PMEKX-TGU132EXB</v>
      </c>
      <c r="K5779" t="str">
        <f>IF((VLOOKUP(J5779,mdc!A:V,22,FALSE)=""),"non Collabo","collabo")</f>
        <v>collabo</v>
      </c>
      <c r="L5779" t="str" cm="1">
        <f t="array" ref="L5779">IFERROR(_xlfn.IFS(G5779&lt;0,"shortage",H5779&lt;0,"shortage",I5779&lt;0,"shortage"),"ok")</f>
        <v>ok</v>
      </c>
    </row>
    <row r="5780" spans="1:12" hidden="1" x14ac:dyDescent="0.35">
      <c r="A5780" s="5" t="s">
        <v>79</v>
      </c>
      <c r="B5780" s="5" t="s">
        <v>25</v>
      </c>
      <c r="C5780" s="5" t="s">
        <v>1580</v>
      </c>
      <c r="D5780" s="5" t="s">
        <v>994</v>
      </c>
      <c r="E5780" s="5" t="s">
        <v>2318</v>
      </c>
      <c r="F5780" s="6">
        <v>100</v>
      </c>
      <c r="G5780" s="6"/>
      <c r="H5780" s="6"/>
      <c r="I5780" s="6"/>
      <c r="J5780" t="str">
        <f t="shared" si="90"/>
        <v>PMEKX-TGU132EXB</v>
      </c>
      <c r="K5780" t="str">
        <f>IF((VLOOKUP(J5780,mdc!A:V,22,FALSE)=""),"non Collabo","collabo")</f>
        <v>collabo</v>
      </c>
      <c r="L5780" t="str" cm="1">
        <f t="array" ref="L5780">IFERROR(_xlfn.IFS(G5780&lt;0,"shortage",H5780&lt;0,"shortage",I5780&lt;0,"shortage"),"ok")</f>
        <v>ok</v>
      </c>
    </row>
    <row r="5781" spans="1:12" hidden="1" x14ac:dyDescent="0.35">
      <c r="A5781" s="5" t="s">
        <v>79</v>
      </c>
      <c r="B5781" s="5" t="s">
        <v>25</v>
      </c>
      <c r="C5781" s="5" t="s">
        <v>1580</v>
      </c>
      <c r="D5781" s="5" t="s">
        <v>994</v>
      </c>
      <c r="E5781" s="5" t="s">
        <v>7</v>
      </c>
      <c r="F5781" s="6">
        <v>0.4698</v>
      </c>
      <c r="G5781" s="6"/>
      <c r="H5781" s="6"/>
      <c r="I5781" s="6"/>
      <c r="J5781" t="str">
        <f t="shared" si="90"/>
        <v>PMEKX-TGU132EXB</v>
      </c>
      <c r="K5781" t="str">
        <f>IF((VLOOKUP(J5781,mdc!A:V,22,FALSE)=""),"non Collabo","collabo")</f>
        <v>collabo</v>
      </c>
      <c r="L5781" t="str" cm="1">
        <f t="array" ref="L5781">IFERROR(_xlfn.IFS(G5781&lt;0,"shortage",H5781&lt;0,"shortage",I5781&lt;0,"shortage"),"ok")</f>
        <v>ok</v>
      </c>
    </row>
    <row r="5782" spans="1:12" hidden="1" x14ac:dyDescent="0.35">
      <c r="A5782" s="5" t="s">
        <v>79</v>
      </c>
      <c r="B5782" s="5" t="s">
        <v>25</v>
      </c>
      <c r="C5782" s="5" t="s">
        <v>1580</v>
      </c>
      <c r="D5782" s="5" t="s">
        <v>994</v>
      </c>
      <c r="E5782" s="5" t="s">
        <v>1566</v>
      </c>
      <c r="F5782" s="6">
        <v>0.4698</v>
      </c>
      <c r="G5782" s="6"/>
      <c r="H5782" s="6"/>
      <c r="I5782" s="6"/>
      <c r="J5782" t="str">
        <f t="shared" si="90"/>
        <v>PMEKX-TGU132EXB</v>
      </c>
      <c r="K5782" t="str">
        <f>IF((VLOOKUP(J5782,mdc!A:V,22,FALSE)=""),"non Collabo","collabo")</f>
        <v>collabo</v>
      </c>
      <c r="L5782" t="str" cm="1">
        <f t="array" ref="L5782">IFERROR(_xlfn.IFS(G5782&lt;0,"shortage",H5782&lt;0,"shortage",I5782&lt;0,"shortage"),"ok")</f>
        <v>ok</v>
      </c>
    </row>
    <row r="5783" spans="1:12" ht="15" hidden="1" thickBot="1" x14ac:dyDescent="0.4">
      <c r="A5783" s="5" t="s">
        <v>79</v>
      </c>
      <c r="B5783" s="5" t="s">
        <v>25</v>
      </c>
      <c r="C5783" s="5" t="s">
        <v>1580</v>
      </c>
      <c r="D5783" s="7" t="s">
        <v>994</v>
      </c>
      <c r="E5783" s="7" t="s">
        <v>8</v>
      </c>
      <c r="F5783" s="8">
        <v>0</v>
      </c>
      <c r="G5783" s="8"/>
      <c r="H5783" s="8"/>
      <c r="I5783" s="8"/>
      <c r="J5783" t="str">
        <f t="shared" si="90"/>
        <v>PMEKX-TGU132EXB</v>
      </c>
      <c r="K5783" t="str">
        <f>IF((VLOOKUP(J5783,mdc!A:V,22,FALSE)=""),"non Collabo","collabo")</f>
        <v>collabo</v>
      </c>
    </row>
    <row r="5784" spans="1:12" hidden="1" x14ac:dyDescent="0.35">
      <c r="A5784" s="5" t="s">
        <v>79</v>
      </c>
      <c r="B5784" s="5" t="s">
        <v>25</v>
      </c>
      <c r="C5784" s="5" t="s">
        <v>1580</v>
      </c>
      <c r="D5784" s="3" t="s">
        <v>995</v>
      </c>
      <c r="E5784" s="3" t="s">
        <v>5</v>
      </c>
      <c r="F5784" s="4">
        <v>171</v>
      </c>
      <c r="G5784" s="4">
        <v>48</v>
      </c>
      <c r="H5784" s="4">
        <v>162</v>
      </c>
      <c r="I5784" s="4">
        <v>78</v>
      </c>
      <c r="J5784" t="str">
        <f t="shared" si="90"/>
        <v>PMEKX-TGU133EB</v>
      </c>
      <c r="K5784" t="str">
        <f>IF((VLOOKUP(J5784,mdc!A:V,22,FALSE)=""),"non Collabo","collabo")</f>
        <v>collabo</v>
      </c>
      <c r="L5784" t="str" cm="1">
        <f t="array" ref="L5784">IFERROR(_xlfn.IFS(G5784&lt;0,"shortage",H5784&lt;0,"shortage",I5784&lt;0,"shortage"),"ok")</f>
        <v>ok</v>
      </c>
    </row>
    <row r="5785" spans="1:12" hidden="1" x14ac:dyDescent="0.35">
      <c r="A5785" s="5" t="s">
        <v>79</v>
      </c>
      <c r="B5785" s="5" t="s">
        <v>25</v>
      </c>
      <c r="C5785" s="5" t="s">
        <v>1580</v>
      </c>
      <c r="D5785" s="5" t="s">
        <v>995</v>
      </c>
      <c r="E5785" s="5" t="s">
        <v>1565</v>
      </c>
      <c r="F5785" s="6">
        <v>171</v>
      </c>
      <c r="G5785" s="6">
        <v>48</v>
      </c>
      <c r="H5785" s="6">
        <v>162</v>
      </c>
      <c r="I5785" s="6">
        <v>78</v>
      </c>
      <c r="J5785" t="str">
        <f t="shared" si="90"/>
        <v>PMEKX-TGU133EB</v>
      </c>
      <c r="K5785" t="str">
        <f>IF((VLOOKUP(J5785,mdc!A:V,22,FALSE)=""),"non Collabo","collabo")</f>
        <v>collabo</v>
      </c>
      <c r="L5785" t="str" cm="1">
        <f t="array" ref="L5785">IFERROR(_xlfn.IFS(G5785&lt;0,"shortage",H5785&lt;0,"shortage",I5785&lt;0,"shortage"),"ok")</f>
        <v>ok</v>
      </c>
    </row>
    <row r="5786" spans="1:12" hidden="1" x14ac:dyDescent="0.35">
      <c r="A5786" s="5" t="s">
        <v>79</v>
      </c>
      <c r="B5786" s="5" t="s">
        <v>25</v>
      </c>
      <c r="C5786" s="5" t="s">
        <v>1580</v>
      </c>
      <c r="D5786" s="5" t="s">
        <v>995</v>
      </c>
      <c r="E5786" s="5" t="s">
        <v>6</v>
      </c>
      <c r="F5786" s="6">
        <v>0</v>
      </c>
      <c r="G5786" s="6">
        <v>0</v>
      </c>
      <c r="H5786" s="6">
        <v>0</v>
      </c>
      <c r="I5786" s="6">
        <v>0</v>
      </c>
      <c r="J5786" t="str">
        <f t="shared" si="90"/>
        <v>PMEKX-TGU133EB</v>
      </c>
      <c r="K5786" t="str">
        <f>IF((VLOOKUP(J5786,mdc!A:V,22,FALSE)=""),"non Collabo","collabo")</f>
        <v>collabo</v>
      </c>
      <c r="L5786" t="str" cm="1">
        <f t="array" ref="L5786">IFERROR(_xlfn.IFS(G5786&lt;0,"shortage",H5786&lt;0,"shortage",I5786&lt;0,"shortage"),"ok")</f>
        <v>ok</v>
      </c>
    </row>
    <row r="5787" spans="1:12" hidden="1" x14ac:dyDescent="0.35">
      <c r="A5787" s="5" t="s">
        <v>79</v>
      </c>
      <c r="B5787" s="5" t="s">
        <v>25</v>
      </c>
      <c r="C5787" s="5" t="s">
        <v>1580</v>
      </c>
      <c r="D5787" s="5" t="s">
        <v>995</v>
      </c>
      <c r="E5787" s="5" t="s">
        <v>2318</v>
      </c>
      <c r="F5787" s="6">
        <v>100</v>
      </c>
      <c r="G5787" s="6">
        <v>100</v>
      </c>
      <c r="H5787" s="6">
        <v>100</v>
      </c>
      <c r="I5787" s="6">
        <v>100</v>
      </c>
      <c r="J5787" t="str">
        <f t="shared" si="90"/>
        <v>PMEKX-TGU133EB</v>
      </c>
      <c r="K5787" t="str">
        <f>IF((VLOOKUP(J5787,mdc!A:V,22,FALSE)=""),"non Collabo","collabo")</f>
        <v>collabo</v>
      </c>
      <c r="L5787" t="str" cm="1">
        <f t="array" ref="L5787">IFERROR(_xlfn.IFS(G5787&lt;0,"shortage",H5787&lt;0,"shortage",I5787&lt;0,"shortage"),"ok")</f>
        <v>ok</v>
      </c>
    </row>
    <row r="5788" spans="1:12" hidden="1" x14ac:dyDescent="0.35">
      <c r="A5788" s="5" t="s">
        <v>79</v>
      </c>
      <c r="B5788" s="5" t="s">
        <v>25</v>
      </c>
      <c r="C5788" s="5" t="s">
        <v>1580</v>
      </c>
      <c r="D5788" s="5" t="s">
        <v>995</v>
      </c>
      <c r="E5788" s="5" t="s">
        <v>7</v>
      </c>
      <c r="F5788" s="6">
        <v>6.6040200000000002</v>
      </c>
      <c r="G5788" s="6">
        <v>1.8537600000000001</v>
      </c>
      <c r="H5788" s="6">
        <v>6.2564399999999996</v>
      </c>
      <c r="I5788" s="6">
        <v>3.0123600000000001</v>
      </c>
      <c r="J5788" t="str">
        <f t="shared" si="90"/>
        <v>PMEKX-TGU133EB</v>
      </c>
      <c r="K5788" t="str">
        <f>IF((VLOOKUP(J5788,mdc!A:V,22,FALSE)=""),"non Collabo","collabo")</f>
        <v>collabo</v>
      </c>
      <c r="L5788" t="str" cm="1">
        <f t="array" ref="L5788">IFERROR(_xlfn.IFS(G5788&lt;0,"shortage",H5788&lt;0,"shortage",I5788&lt;0,"shortage"),"ok")</f>
        <v>ok</v>
      </c>
    </row>
    <row r="5789" spans="1:12" hidden="1" x14ac:dyDescent="0.35">
      <c r="A5789" s="5" t="s">
        <v>79</v>
      </c>
      <c r="B5789" s="5" t="s">
        <v>25</v>
      </c>
      <c r="C5789" s="5" t="s">
        <v>1580</v>
      </c>
      <c r="D5789" s="5" t="s">
        <v>995</v>
      </c>
      <c r="E5789" s="5" t="s">
        <v>1566</v>
      </c>
      <c r="F5789" s="6">
        <v>6.7527900000000001</v>
      </c>
      <c r="G5789" s="6">
        <v>1.8955200000000001</v>
      </c>
      <c r="H5789" s="6">
        <v>6.3973800000000001</v>
      </c>
      <c r="I5789" s="6">
        <v>3.0802200000000002</v>
      </c>
      <c r="J5789" t="str">
        <f t="shared" si="90"/>
        <v>PMEKX-TGU133EB</v>
      </c>
      <c r="K5789" t="str">
        <f>IF((VLOOKUP(J5789,mdc!A:V,22,FALSE)=""),"non Collabo","collabo")</f>
        <v>collabo</v>
      </c>
      <c r="L5789" t="str" cm="1">
        <f t="array" ref="L5789">IFERROR(_xlfn.IFS(G5789&lt;0,"shortage",H5789&lt;0,"shortage",I5789&lt;0,"shortage"),"ok")</f>
        <v>ok</v>
      </c>
    </row>
    <row r="5790" spans="1:12" ht="15" hidden="1" thickBot="1" x14ac:dyDescent="0.4">
      <c r="A5790" s="5" t="s">
        <v>79</v>
      </c>
      <c r="B5790" s="5" t="s">
        <v>25</v>
      </c>
      <c r="C5790" s="5" t="s">
        <v>1580</v>
      </c>
      <c r="D5790" s="7" t="s">
        <v>995</v>
      </c>
      <c r="E5790" s="7" t="s">
        <v>8</v>
      </c>
      <c r="F5790" s="8">
        <v>-0.14877000000000001</v>
      </c>
      <c r="G5790" s="8">
        <v>-4.1759999999999999E-2</v>
      </c>
      <c r="H5790" s="8">
        <v>-0.14094000000000001</v>
      </c>
      <c r="I5790" s="8">
        <v>-6.7860000000000004E-2</v>
      </c>
      <c r="J5790" t="str">
        <f t="shared" si="90"/>
        <v>PMEKX-TGU133EB</v>
      </c>
      <c r="K5790" t="str">
        <f>IF((VLOOKUP(J5790,mdc!A:V,22,FALSE)=""),"non Collabo","collabo")</f>
        <v>collabo</v>
      </c>
    </row>
    <row r="5791" spans="1:12" hidden="1" x14ac:dyDescent="0.35">
      <c r="A5791" s="5" t="s">
        <v>79</v>
      </c>
      <c r="B5791" s="5" t="s">
        <v>25</v>
      </c>
      <c r="C5791" s="5" t="s">
        <v>1580</v>
      </c>
      <c r="D5791" s="3" t="s">
        <v>996</v>
      </c>
      <c r="E5791" s="3" t="s">
        <v>5</v>
      </c>
      <c r="F5791" s="4">
        <v>18</v>
      </c>
      <c r="G5791" s="4">
        <v>63</v>
      </c>
      <c r="H5791" s="4">
        <v>15</v>
      </c>
      <c r="I5791" s="4">
        <v>18</v>
      </c>
      <c r="J5791" t="str">
        <f t="shared" si="90"/>
        <v>PMEKX-TGU133EXB</v>
      </c>
      <c r="K5791" t="str">
        <f>IF((VLOOKUP(J5791,mdc!A:V,22,FALSE)=""),"non Collabo","collabo")</f>
        <v>collabo</v>
      </c>
      <c r="L5791" t="str" cm="1">
        <f t="array" ref="L5791">IFERROR(_xlfn.IFS(G5791&lt;0,"shortage",H5791&lt;0,"shortage",I5791&lt;0,"shortage"),"ok")</f>
        <v>ok</v>
      </c>
    </row>
    <row r="5792" spans="1:12" hidden="1" x14ac:dyDescent="0.35">
      <c r="A5792" s="5" t="s">
        <v>79</v>
      </c>
      <c r="B5792" s="5" t="s">
        <v>25</v>
      </c>
      <c r="C5792" s="5" t="s">
        <v>1580</v>
      </c>
      <c r="D5792" s="5" t="s">
        <v>996</v>
      </c>
      <c r="E5792" s="5" t="s">
        <v>1565</v>
      </c>
      <c r="F5792" s="6">
        <v>18</v>
      </c>
      <c r="G5792" s="6">
        <v>63</v>
      </c>
      <c r="H5792" s="6">
        <v>15</v>
      </c>
      <c r="I5792" s="6">
        <v>18</v>
      </c>
      <c r="J5792" t="str">
        <f t="shared" si="90"/>
        <v>PMEKX-TGU133EXB</v>
      </c>
      <c r="K5792" t="str">
        <f>IF((VLOOKUP(J5792,mdc!A:V,22,FALSE)=""),"non Collabo","collabo")</f>
        <v>collabo</v>
      </c>
      <c r="L5792" t="str" cm="1">
        <f t="array" ref="L5792">IFERROR(_xlfn.IFS(G5792&lt;0,"shortage",H5792&lt;0,"shortage",I5792&lt;0,"shortage"),"ok")</f>
        <v>ok</v>
      </c>
    </row>
    <row r="5793" spans="1:12" hidden="1" x14ac:dyDescent="0.35">
      <c r="A5793" s="5" t="s">
        <v>79</v>
      </c>
      <c r="B5793" s="5" t="s">
        <v>25</v>
      </c>
      <c r="C5793" s="5" t="s">
        <v>1580</v>
      </c>
      <c r="D5793" s="5" t="s">
        <v>996</v>
      </c>
      <c r="E5793" s="5" t="s">
        <v>6</v>
      </c>
      <c r="F5793" s="6">
        <v>0</v>
      </c>
      <c r="G5793" s="6">
        <v>0</v>
      </c>
      <c r="H5793" s="6">
        <v>0</v>
      </c>
      <c r="I5793" s="6">
        <v>0</v>
      </c>
      <c r="J5793" t="str">
        <f t="shared" si="90"/>
        <v>PMEKX-TGU133EXB</v>
      </c>
      <c r="K5793" t="str">
        <f>IF((VLOOKUP(J5793,mdc!A:V,22,FALSE)=""),"non Collabo","collabo")</f>
        <v>collabo</v>
      </c>
      <c r="L5793" t="str" cm="1">
        <f t="array" ref="L5793">IFERROR(_xlfn.IFS(G5793&lt;0,"shortage",H5793&lt;0,"shortage",I5793&lt;0,"shortage"),"ok")</f>
        <v>ok</v>
      </c>
    </row>
    <row r="5794" spans="1:12" hidden="1" x14ac:dyDescent="0.35">
      <c r="A5794" s="5" t="s">
        <v>79</v>
      </c>
      <c r="B5794" s="5" t="s">
        <v>25</v>
      </c>
      <c r="C5794" s="5" t="s">
        <v>1580</v>
      </c>
      <c r="D5794" s="5" t="s">
        <v>996</v>
      </c>
      <c r="E5794" s="5" t="s">
        <v>2318</v>
      </c>
      <c r="F5794" s="6">
        <v>100</v>
      </c>
      <c r="G5794" s="6">
        <v>100</v>
      </c>
      <c r="H5794" s="6">
        <v>100</v>
      </c>
      <c r="I5794" s="6">
        <v>100</v>
      </c>
      <c r="J5794" t="str">
        <f t="shared" si="90"/>
        <v>PMEKX-TGU133EXB</v>
      </c>
      <c r="K5794" t="str">
        <f>IF((VLOOKUP(J5794,mdc!A:V,22,FALSE)=""),"non Collabo","collabo")</f>
        <v>collabo</v>
      </c>
      <c r="L5794" t="str" cm="1">
        <f t="array" ref="L5794">IFERROR(_xlfn.IFS(G5794&lt;0,"shortage",H5794&lt;0,"shortage",I5794&lt;0,"shortage"),"ok")</f>
        <v>ok</v>
      </c>
    </row>
    <row r="5795" spans="1:12" hidden="1" x14ac:dyDescent="0.35">
      <c r="A5795" s="5" t="s">
        <v>79</v>
      </c>
      <c r="B5795" s="5" t="s">
        <v>25</v>
      </c>
      <c r="C5795" s="5" t="s">
        <v>1580</v>
      </c>
      <c r="D5795" s="5" t="s">
        <v>996</v>
      </c>
      <c r="E5795" s="5" t="s">
        <v>7</v>
      </c>
      <c r="F5795" s="6">
        <v>0.75888</v>
      </c>
      <c r="G5795" s="6">
        <v>2.6560800000000002</v>
      </c>
      <c r="H5795" s="6">
        <v>0.63239999999999996</v>
      </c>
      <c r="I5795" s="6">
        <v>0.75888</v>
      </c>
      <c r="J5795" t="str">
        <f t="shared" si="90"/>
        <v>PMEKX-TGU133EXB</v>
      </c>
      <c r="K5795" t="str">
        <f>IF((VLOOKUP(J5795,mdc!A:V,22,FALSE)=""),"non Collabo","collabo")</f>
        <v>collabo</v>
      </c>
      <c r="L5795" t="str" cm="1">
        <f t="array" ref="L5795">IFERROR(_xlfn.IFS(G5795&lt;0,"shortage",H5795&lt;0,"shortage",I5795&lt;0,"shortage"),"ok")</f>
        <v>ok</v>
      </c>
    </row>
    <row r="5796" spans="1:12" hidden="1" x14ac:dyDescent="0.35">
      <c r="A5796" s="5" t="s">
        <v>79</v>
      </c>
      <c r="B5796" s="5" t="s">
        <v>25</v>
      </c>
      <c r="C5796" s="5" t="s">
        <v>1580</v>
      </c>
      <c r="D5796" s="5" t="s">
        <v>996</v>
      </c>
      <c r="E5796" s="5" t="s">
        <v>1566</v>
      </c>
      <c r="F5796" s="6">
        <v>0.75888</v>
      </c>
      <c r="G5796" s="6">
        <v>2.6560800000000002</v>
      </c>
      <c r="H5796" s="6">
        <v>0.63239999999999996</v>
      </c>
      <c r="I5796" s="6">
        <v>0.75888</v>
      </c>
      <c r="J5796" t="str">
        <f t="shared" si="90"/>
        <v>PMEKX-TGU133EXB</v>
      </c>
      <c r="K5796" t="str">
        <f>IF((VLOOKUP(J5796,mdc!A:V,22,FALSE)=""),"non Collabo","collabo")</f>
        <v>collabo</v>
      </c>
      <c r="L5796" t="str" cm="1">
        <f t="array" ref="L5796">IFERROR(_xlfn.IFS(G5796&lt;0,"shortage",H5796&lt;0,"shortage",I5796&lt;0,"shortage"),"ok")</f>
        <v>ok</v>
      </c>
    </row>
    <row r="5797" spans="1:12" ht="15" hidden="1" thickBot="1" x14ac:dyDescent="0.4">
      <c r="A5797" s="5" t="s">
        <v>79</v>
      </c>
      <c r="B5797" s="5" t="s">
        <v>25</v>
      </c>
      <c r="C5797" s="5" t="s">
        <v>1580</v>
      </c>
      <c r="D5797" s="7" t="s">
        <v>996</v>
      </c>
      <c r="E5797" s="7" t="s">
        <v>8</v>
      </c>
      <c r="F5797" s="8">
        <v>0</v>
      </c>
      <c r="G5797" s="8">
        <v>0</v>
      </c>
      <c r="H5797" s="8">
        <v>0</v>
      </c>
      <c r="I5797" s="8">
        <v>0</v>
      </c>
      <c r="J5797" t="str">
        <f t="shared" si="90"/>
        <v>PMEKX-TGU133EXB</v>
      </c>
      <c r="K5797" t="str">
        <f>IF((VLOOKUP(J5797,mdc!A:V,22,FALSE)=""),"non Collabo","collabo")</f>
        <v>collabo</v>
      </c>
    </row>
    <row r="5798" spans="1:12" hidden="1" x14ac:dyDescent="0.35">
      <c r="A5798" s="5" t="s">
        <v>79</v>
      </c>
      <c r="B5798" s="5" t="s">
        <v>25</v>
      </c>
      <c r="C5798" s="5" t="s">
        <v>1580</v>
      </c>
      <c r="D5798" s="3" t="s">
        <v>997</v>
      </c>
      <c r="E5798" s="3" t="s">
        <v>5</v>
      </c>
      <c r="F5798" s="4">
        <v>420</v>
      </c>
      <c r="G5798" s="4">
        <v>297</v>
      </c>
      <c r="H5798" s="4">
        <v>972</v>
      </c>
      <c r="I5798" s="4">
        <v>21</v>
      </c>
      <c r="J5798" t="str">
        <f t="shared" si="90"/>
        <v>PMEKX-TGU410EXB</v>
      </c>
      <c r="K5798" t="str">
        <f>IF((VLOOKUP(J5798,mdc!A:V,22,FALSE)=""),"non Collabo","collabo")</f>
        <v>collabo</v>
      </c>
      <c r="L5798" t="str" cm="1">
        <f t="array" ref="L5798">IFERROR(_xlfn.IFS(G5798&lt;0,"shortage",H5798&lt;0,"shortage",I5798&lt;0,"shortage"),"ok")</f>
        <v>ok</v>
      </c>
    </row>
    <row r="5799" spans="1:12" hidden="1" x14ac:dyDescent="0.35">
      <c r="A5799" s="5" t="s">
        <v>79</v>
      </c>
      <c r="B5799" s="5" t="s">
        <v>25</v>
      </c>
      <c r="C5799" s="5" t="s">
        <v>1580</v>
      </c>
      <c r="D5799" s="5" t="s">
        <v>997</v>
      </c>
      <c r="E5799" s="5" t="s">
        <v>1565</v>
      </c>
      <c r="F5799" s="6">
        <v>450</v>
      </c>
      <c r="G5799" s="6">
        <v>297</v>
      </c>
      <c r="H5799" s="6">
        <v>972</v>
      </c>
      <c r="I5799" s="6">
        <v>21</v>
      </c>
      <c r="J5799" t="str">
        <f t="shared" si="90"/>
        <v>PMEKX-TGU410EXB</v>
      </c>
      <c r="K5799" t="str">
        <f>IF((VLOOKUP(J5799,mdc!A:V,22,FALSE)=""),"non Collabo","collabo")</f>
        <v>collabo</v>
      </c>
      <c r="L5799" t="str" cm="1">
        <f t="array" ref="L5799">IFERROR(_xlfn.IFS(G5799&lt;0,"shortage",H5799&lt;0,"shortage",I5799&lt;0,"shortage"),"ok")</f>
        <v>ok</v>
      </c>
    </row>
    <row r="5800" spans="1:12" hidden="1" x14ac:dyDescent="0.35">
      <c r="A5800" s="5" t="s">
        <v>79</v>
      </c>
      <c r="B5800" s="5" t="s">
        <v>25</v>
      </c>
      <c r="C5800" s="5" t="s">
        <v>1580</v>
      </c>
      <c r="D5800" s="5" t="s">
        <v>997</v>
      </c>
      <c r="E5800" s="5" t="s">
        <v>6</v>
      </c>
      <c r="F5800" s="6">
        <v>-30</v>
      </c>
      <c r="G5800" s="6">
        <v>0</v>
      </c>
      <c r="H5800" s="6">
        <v>0</v>
      </c>
      <c r="I5800" s="6">
        <v>0</v>
      </c>
      <c r="J5800" t="str">
        <f t="shared" si="90"/>
        <v>PMEKX-TGU410EXB</v>
      </c>
      <c r="K5800" t="str">
        <f>IF((VLOOKUP(J5800,mdc!A:V,22,FALSE)=""),"non Collabo","collabo")</f>
        <v>collabo</v>
      </c>
      <c r="L5800" t="str" cm="1">
        <f t="array" ref="L5800">IFERROR(_xlfn.IFS(G5800&lt;0,"shortage",H5800&lt;0,"shortage",I5800&lt;0,"shortage"),"ok")</f>
        <v>ok</v>
      </c>
    </row>
    <row r="5801" spans="1:12" hidden="1" x14ac:dyDescent="0.35">
      <c r="A5801" s="5" t="s">
        <v>79</v>
      </c>
      <c r="B5801" s="5" t="s">
        <v>25</v>
      </c>
      <c r="C5801" s="5" t="s">
        <v>1580</v>
      </c>
      <c r="D5801" s="5" t="s">
        <v>997</v>
      </c>
      <c r="E5801" s="5" t="s">
        <v>2318</v>
      </c>
      <c r="F5801" s="6">
        <v>93.3333333333333</v>
      </c>
      <c r="G5801" s="6">
        <v>100</v>
      </c>
      <c r="H5801" s="6">
        <v>100</v>
      </c>
      <c r="I5801" s="6">
        <v>100</v>
      </c>
      <c r="J5801" t="str">
        <f t="shared" si="90"/>
        <v>PMEKX-TGU410EXB</v>
      </c>
      <c r="K5801" t="str">
        <f>IF((VLOOKUP(J5801,mdc!A:V,22,FALSE)=""),"non Collabo","collabo")</f>
        <v>collabo</v>
      </c>
      <c r="L5801" t="str" cm="1">
        <f t="array" ref="L5801">IFERROR(_xlfn.IFS(G5801&lt;0,"shortage",H5801&lt;0,"shortage",I5801&lt;0,"shortage"),"ok")</f>
        <v>ok</v>
      </c>
    </row>
    <row r="5802" spans="1:12" hidden="1" x14ac:dyDescent="0.35">
      <c r="A5802" s="5" t="s">
        <v>79</v>
      </c>
      <c r="B5802" s="5" t="s">
        <v>25</v>
      </c>
      <c r="C5802" s="5" t="s">
        <v>1580</v>
      </c>
      <c r="D5802" s="5" t="s">
        <v>997</v>
      </c>
      <c r="E5802" s="5" t="s">
        <v>7</v>
      </c>
      <c r="F5802" s="6">
        <v>7.9421999999999997</v>
      </c>
      <c r="G5802" s="6">
        <v>5.6162700000000001</v>
      </c>
      <c r="H5802" s="6">
        <v>18.380520000000001</v>
      </c>
      <c r="I5802" s="6">
        <v>0.39711000000000002</v>
      </c>
      <c r="J5802" t="str">
        <f t="shared" si="90"/>
        <v>PMEKX-TGU410EXB</v>
      </c>
      <c r="K5802" t="str">
        <f>IF((VLOOKUP(J5802,mdc!A:V,22,FALSE)=""),"non Collabo","collabo")</f>
        <v>collabo</v>
      </c>
      <c r="L5802" t="str" cm="1">
        <f t="array" ref="L5802">IFERROR(_xlfn.IFS(G5802&lt;0,"shortage",H5802&lt;0,"shortage",I5802&lt;0,"shortage"),"ok")</f>
        <v>ok</v>
      </c>
    </row>
    <row r="5803" spans="1:12" hidden="1" x14ac:dyDescent="0.35">
      <c r="A5803" s="5" t="s">
        <v>79</v>
      </c>
      <c r="B5803" s="5" t="s">
        <v>25</v>
      </c>
      <c r="C5803" s="5" t="s">
        <v>1580</v>
      </c>
      <c r="D5803" s="5" t="s">
        <v>997</v>
      </c>
      <c r="E5803" s="5" t="s">
        <v>1566</v>
      </c>
      <c r="F5803" s="6">
        <v>8.5094999999999992</v>
      </c>
      <c r="G5803" s="6">
        <v>5.6142000000000003</v>
      </c>
      <c r="H5803" s="6">
        <v>18.376380000000001</v>
      </c>
      <c r="I5803" s="6">
        <v>0.39228000000000002</v>
      </c>
      <c r="J5803" t="str">
        <f t="shared" si="90"/>
        <v>PMEKX-TGU410EXB</v>
      </c>
      <c r="K5803" t="str">
        <f>IF((VLOOKUP(J5803,mdc!A:V,22,FALSE)=""),"non Collabo","collabo")</f>
        <v>collabo</v>
      </c>
      <c r="L5803" t="str" cm="1">
        <f t="array" ref="L5803">IFERROR(_xlfn.IFS(G5803&lt;0,"shortage",H5803&lt;0,"shortage",I5803&lt;0,"shortage"),"ok")</f>
        <v>ok</v>
      </c>
    </row>
    <row r="5804" spans="1:12" ht="15" hidden="1" thickBot="1" x14ac:dyDescent="0.4">
      <c r="A5804" s="5" t="s">
        <v>79</v>
      </c>
      <c r="B5804" s="5" t="s">
        <v>25</v>
      </c>
      <c r="C5804" s="5" t="s">
        <v>1580</v>
      </c>
      <c r="D5804" s="7" t="s">
        <v>997</v>
      </c>
      <c r="E5804" s="7" t="s">
        <v>8</v>
      </c>
      <c r="F5804" s="8">
        <v>-0.56730000000000003</v>
      </c>
      <c r="G5804" s="8">
        <v>2.0699999999999998E-3</v>
      </c>
      <c r="H5804" s="8">
        <v>4.1399999999999996E-3</v>
      </c>
      <c r="I5804" s="8">
        <v>4.8300000000000001E-3</v>
      </c>
      <c r="J5804" t="str">
        <f t="shared" si="90"/>
        <v>PMEKX-TGU410EXB</v>
      </c>
      <c r="K5804" t="str">
        <f>IF((VLOOKUP(J5804,mdc!A:V,22,FALSE)=""),"non Collabo","collabo")</f>
        <v>collabo</v>
      </c>
    </row>
    <row r="5805" spans="1:12" hidden="1" x14ac:dyDescent="0.35">
      <c r="A5805" s="5" t="s">
        <v>79</v>
      </c>
      <c r="B5805" s="5" t="s">
        <v>25</v>
      </c>
      <c r="C5805" s="5" t="s">
        <v>1580</v>
      </c>
      <c r="D5805" s="3" t="s">
        <v>998</v>
      </c>
      <c r="E5805" s="3" t="s">
        <v>5</v>
      </c>
      <c r="F5805" s="4">
        <v>15</v>
      </c>
      <c r="G5805" s="4">
        <v>168</v>
      </c>
      <c r="H5805" s="4">
        <v>18</v>
      </c>
      <c r="I5805" s="4">
        <v>18</v>
      </c>
      <c r="J5805" t="str">
        <f t="shared" si="90"/>
        <v>PMEKX-TGU410EXW</v>
      </c>
      <c r="K5805" t="str">
        <f>IF((VLOOKUP(J5805,mdc!A:V,22,FALSE)=""),"non Collabo","collabo")</f>
        <v>collabo</v>
      </c>
      <c r="L5805" t="str" cm="1">
        <f t="array" ref="L5805">IFERROR(_xlfn.IFS(G5805&lt;0,"shortage",H5805&lt;0,"shortage",I5805&lt;0,"shortage"),"ok")</f>
        <v>ok</v>
      </c>
    </row>
    <row r="5806" spans="1:12" hidden="1" x14ac:dyDescent="0.35">
      <c r="A5806" s="5" t="s">
        <v>79</v>
      </c>
      <c r="B5806" s="5" t="s">
        <v>25</v>
      </c>
      <c r="C5806" s="5" t="s">
        <v>1580</v>
      </c>
      <c r="D5806" s="5" t="s">
        <v>998</v>
      </c>
      <c r="E5806" s="5" t="s">
        <v>1565</v>
      </c>
      <c r="F5806" s="6">
        <v>15</v>
      </c>
      <c r="G5806" s="6">
        <v>168</v>
      </c>
      <c r="H5806" s="6">
        <v>18</v>
      </c>
      <c r="I5806" s="6">
        <v>18</v>
      </c>
      <c r="J5806" t="str">
        <f t="shared" si="90"/>
        <v>PMEKX-TGU410EXW</v>
      </c>
      <c r="K5806" t="str">
        <f>IF((VLOOKUP(J5806,mdc!A:V,22,FALSE)=""),"non Collabo","collabo")</f>
        <v>collabo</v>
      </c>
      <c r="L5806" t="str" cm="1">
        <f t="array" ref="L5806">IFERROR(_xlfn.IFS(G5806&lt;0,"shortage",H5806&lt;0,"shortage",I5806&lt;0,"shortage"),"ok")</f>
        <v>ok</v>
      </c>
    </row>
    <row r="5807" spans="1:12" hidden="1" x14ac:dyDescent="0.35">
      <c r="A5807" s="5" t="s">
        <v>79</v>
      </c>
      <c r="B5807" s="5" t="s">
        <v>25</v>
      </c>
      <c r="C5807" s="5" t="s">
        <v>1580</v>
      </c>
      <c r="D5807" s="5" t="s">
        <v>998</v>
      </c>
      <c r="E5807" s="5" t="s">
        <v>6</v>
      </c>
      <c r="F5807" s="6">
        <v>0</v>
      </c>
      <c r="G5807" s="6">
        <v>0</v>
      </c>
      <c r="H5807" s="6">
        <v>0</v>
      </c>
      <c r="I5807" s="6">
        <v>0</v>
      </c>
      <c r="J5807" t="str">
        <f t="shared" si="90"/>
        <v>PMEKX-TGU410EXW</v>
      </c>
      <c r="K5807" t="str">
        <f>IF((VLOOKUP(J5807,mdc!A:V,22,FALSE)=""),"non Collabo","collabo")</f>
        <v>collabo</v>
      </c>
      <c r="L5807" t="str" cm="1">
        <f t="array" ref="L5807">IFERROR(_xlfn.IFS(G5807&lt;0,"shortage",H5807&lt;0,"shortage",I5807&lt;0,"shortage"),"ok")</f>
        <v>ok</v>
      </c>
    </row>
    <row r="5808" spans="1:12" hidden="1" x14ac:dyDescent="0.35">
      <c r="A5808" s="5" t="s">
        <v>79</v>
      </c>
      <c r="B5808" s="5" t="s">
        <v>25</v>
      </c>
      <c r="C5808" s="5" t="s">
        <v>1580</v>
      </c>
      <c r="D5808" s="5" t="s">
        <v>998</v>
      </c>
      <c r="E5808" s="5" t="s">
        <v>2318</v>
      </c>
      <c r="F5808" s="6">
        <v>100</v>
      </c>
      <c r="G5808" s="6">
        <v>100</v>
      </c>
      <c r="H5808" s="6">
        <v>100</v>
      </c>
      <c r="I5808" s="6">
        <v>100</v>
      </c>
      <c r="J5808" t="str">
        <f t="shared" si="90"/>
        <v>PMEKX-TGU410EXW</v>
      </c>
      <c r="K5808" t="str">
        <f>IF((VLOOKUP(J5808,mdc!A:V,22,FALSE)=""),"non Collabo","collabo")</f>
        <v>collabo</v>
      </c>
      <c r="L5808" t="str" cm="1">
        <f t="array" ref="L5808">IFERROR(_xlfn.IFS(G5808&lt;0,"shortage",H5808&lt;0,"shortage",I5808&lt;0,"shortage"),"ok")</f>
        <v>ok</v>
      </c>
    </row>
    <row r="5809" spans="1:12" hidden="1" x14ac:dyDescent="0.35">
      <c r="A5809" s="5" t="s">
        <v>79</v>
      </c>
      <c r="B5809" s="5" t="s">
        <v>25</v>
      </c>
      <c r="C5809" s="5" t="s">
        <v>1580</v>
      </c>
      <c r="D5809" s="5" t="s">
        <v>998</v>
      </c>
      <c r="E5809" s="5" t="s">
        <v>7</v>
      </c>
      <c r="F5809" s="6">
        <v>0.3024</v>
      </c>
      <c r="G5809" s="6">
        <v>3.3868800000000001</v>
      </c>
      <c r="H5809" s="6">
        <v>0.36287999999999998</v>
      </c>
      <c r="I5809" s="6">
        <v>0.36287999999999998</v>
      </c>
      <c r="J5809" t="str">
        <f t="shared" si="90"/>
        <v>PMEKX-TGU410EXW</v>
      </c>
      <c r="K5809" t="str">
        <f>IF((VLOOKUP(J5809,mdc!A:V,22,FALSE)=""),"non Collabo","collabo")</f>
        <v>collabo</v>
      </c>
      <c r="L5809" t="str" cm="1">
        <f t="array" ref="L5809">IFERROR(_xlfn.IFS(G5809&lt;0,"shortage",H5809&lt;0,"shortage",I5809&lt;0,"shortage"),"ok")</f>
        <v>ok</v>
      </c>
    </row>
    <row r="5810" spans="1:12" hidden="1" x14ac:dyDescent="0.35">
      <c r="A5810" s="5" t="s">
        <v>79</v>
      </c>
      <c r="B5810" s="5" t="s">
        <v>25</v>
      </c>
      <c r="C5810" s="5" t="s">
        <v>1580</v>
      </c>
      <c r="D5810" s="5" t="s">
        <v>998</v>
      </c>
      <c r="E5810" s="5" t="s">
        <v>1566</v>
      </c>
      <c r="F5810" s="6">
        <v>0.3024</v>
      </c>
      <c r="G5810" s="6">
        <v>3.3868800000000001</v>
      </c>
      <c r="H5810" s="6">
        <v>0.36287999999999998</v>
      </c>
      <c r="I5810" s="6">
        <v>0.36287999999999998</v>
      </c>
      <c r="J5810" t="str">
        <f t="shared" si="90"/>
        <v>PMEKX-TGU410EXW</v>
      </c>
      <c r="K5810" t="str">
        <f>IF((VLOOKUP(J5810,mdc!A:V,22,FALSE)=""),"non Collabo","collabo")</f>
        <v>collabo</v>
      </c>
      <c r="L5810" t="str" cm="1">
        <f t="array" ref="L5810">IFERROR(_xlfn.IFS(G5810&lt;0,"shortage",H5810&lt;0,"shortage",I5810&lt;0,"shortage"),"ok")</f>
        <v>ok</v>
      </c>
    </row>
    <row r="5811" spans="1:12" ht="15" hidden="1" thickBot="1" x14ac:dyDescent="0.4">
      <c r="A5811" s="5" t="s">
        <v>79</v>
      </c>
      <c r="B5811" s="5" t="s">
        <v>25</v>
      </c>
      <c r="C5811" s="5" t="s">
        <v>1580</v>
      </c>
      <c r="D5811" s="7" t="s">
        <v>998</v>
      </c>
      <c r="E5811" s="7" t="s">
        <v>8</v>
      </c>
      <c r="F5811" s="8">
        <v>0</v>
      </c>
      <c r="G5811" s="8">
        <v>0</v>
      </c>
      <c r="H5811" s="8">
        <v>0</v>
      </c>
      <c r="I5811" s="8">
        <v>0</v>
      </c>
      <c r="J5811" t="str">
        <f t="shared" si="90"/>
        <v>PMEKX-TGU410EXW</v>
      </c>
      <c r="K5811" t="str">
        <f>IF((VLOOKUP(J5811,mdc!A:V,22,FALSE)=""),"non Collabo","collabo")</f>
        <v>collabo</v>
      </c>
    </row>
    <row r="5812" spans="1:12" hidden="1" x14ac:dyDescent="0.35">
      <c r="A5812" s="5" t="s">
        <v>79</v>
      </c>
      <c r="B5812" s="5" t="s">
        <v>25</v>
      </c>
      <c r="C5812" s="5" t="s">
        <v>1580</v>
      </c>
      <c r="D5812" s="3" t="s">
        <v>999</v>
      </c>
      <c r="E5812" s="3" t="s">
        <v>5</v>
      </c>
      <c r="F5812" s="4">
        <v>645</v>
      </c>
      <c r="G5812" s="4">
        <v>471</v>
      </c>
      <c r="H5812" s="4">
        <v>213</v>
      </c>
      <c r="I5812" s="4">
        <v>294</v>
      </c>
      <c r="J5812" t="str">
        <f t="shared" si="90"/>
        <v>PMEKX-TGU430EB</v>
      </c>
      <c r="K5812" t="str">
        <f>IF((VLOOKUP(J5812,mdc!A:V,22,FALSE)=""),"non Collabo","collabo")</f>
        <v>collabo</v>
      </c>
      <c r="L5812" t="str" cm="1">
        <f t="array" ref="L5812">IFERROR(_xlfn.IFS(G5812&lt;0,"shortage",H5812&lt;0,"shortage",I5812&lt;0,"shortage"),"ok")</f>
        <v>ok</v>
      </c>
    </row>
    <row r="5813" spans="1:12" hidden="1" x14ac:dyDescent="0.35">
      <c r="A5813" s="5" t="s">
        <v>79</v>
      </c>
      <c r="B5813" s="5" t="s">
        <v>25</v>
      </c>
      <c r="C5813" s="5" t="s">
        <v>1580</v>
      </c>
      <c r="D5813" s="5" t="s">
        <v>999</v>
      </c>
      <c r="E5813" s="5" t="s">
        <v>1565</v>
      </c>
      <c r="F5813" s="6">
        <v>645</v>
      </c>
      <c r="G5813" s="6">
        <v>471</v>
      </c>
      <c r="H5813" s="6">
        <v>213</v>
      </c>
      <c r="I5813" s="6">
        <v>294</v>
      </c>
      <c r="J5813" t="str">
        <f t="shared" si="90"/>
        <v>PMEKX-TGU430EB</v>
      </c>
      <c r="K5813" t="str">
        <f>IF((VLOOKUP(J5813,mdc!A:V,22,FALSE)=""),"non Collabo","collabo")</f>
        <v>collabo</v>
      </c>
      <c r="L5813" t="str" cm="1">
        <f t="array" ref="L5813">IFERROR(_xlfn.IFS(G5813&lt;0,"shortage",H5813&lt;0,"shortage",I5813&lt;0,"shortage"),"ok")</f>
        <v>ok</v>
      </c>
    </row>
    <row r="5814" spans="1:12" hidden="1" x14ac:dyDescent="0.35">
      <c r="A5814" s="5" t="s">
        <v>79</v>
      </c>
      <c r="B5814" s="5" t="s">
        <v>25</v>
      </c>
      <c r="C5814" s="5" t="s">
        <v>1580</v>
      </c>
      <c r="D5814" s="5" t="s">
        <v>999</v>
      </c>
      <c r="E5814" s="5" t="s">
        <v>6</v>
      </c>
      <c r="F5814" s="6">
        <v>0</v>
      </c>
      <c r="G5814" s="6">
        <v>0</v>
      </c>
      <c r="H5814" s="6">
        <v>0</v>
      </c>
      <c r="I5814" s="6">
        <v>0</v>
      </c>
      <c r="J5814" t="str">
        <f t="shared" si="90"/>
        <v>PMEKX-TGU430EB</v>
      </c>
      <c r="K5814" t="str">
        <f>IF((VLOOKUP(J5814,mdc!A:V,22,FALSE)=""),"non Collabo","collabo")</f>
        <v>collabo</v>
      </c>
      <c r="L5814" t="str" cm="1">
        <f t="array" ref="L5814">IFERROR(_xlfn.IFS(G5814&lt;0,"shortage",H5814&lt;0,"shortage",I5814&lt;0,"shortage"),"ok")</f>
        <v>ok</v>
      </c>
    </row>
    <row r="5815" spans="1:12" hidden="1" x14ac:dyDescent="0.35">
      <c r="A5815" s="5" t="s">
        <v>79</v>
      </c>
      <c r="B5815" s="5" t="s">
        <v>25</v>
      </c>
      <c r="C5815" s="5" t="s">
        <v>1580</v>
      </c>
      <c r="D5815" s="5" t="s">
        <v>999</v>
      </c>
      <c r="E5815" s="5" t="s">
        <v>2318</v>
      </c>
      <c r="F5815" s="6">
        <v>100</v>
      </c>
      <c r="G5815" s="6">
        <v>100</v>
      </c>
      <c r="H5815" s="6">
        <v>100</v>
      </c>
      <c r="I5815" s="6">
        <v>100</v>
      </c>
      <c r="J5815" t="str">
        <f t="shared" si="90"/>
        <v>PMEKX-TGU430EB</v>
      </c>
      <c r="K5815" t="str">
        <f>IF((VLOOKUP(J5815,mdc!A:V,22,FALSE)=""),"non Collabo","collabo")</f>
        <v>collabo</v>
      </c>
      <c r="L5815" t="str" cm="1">
        <f t="array" ref="L5815">IFERROR(_xlfn.IFS(G5815&lt;0,"shortage",H5815&lt;0,"shortage",I5815&lt;0,"shortage"),"ok")</f>
        <v>ok</v>
      </c>
    </row>
    <row r="5816" spans="1:12" hidden="1" x14ac:dyDescent="0.35">
      <c r="A5816" s="5" t="s">
        <v>79</v>
      </c>
      <c r="B5816" s="5" t="s">
        <v>25</v>
      </c>
      <c r="C5816" s="5" t="s">
        <v>1580</v>
      </c>
      <c r="D5816" s="5" t="s">
        <v>999</v>
      </c>
      <c r="E5816" s="5" t="s">
        <v>7</v>
      </c>
      <c r="F5816" s="6">
        <v>0</v>
      </c>
      <c r="G5816" s="6">
        <v>0</v>
      </c>
      <c r="H5816" s="6">
        <v>0</v>
      </c>
      <c r="I5816" s="6">
        <v>0</v>
      </c>
      <c r="J5816" t="str">
        <f t="shared" si="90"/>
        <v>PMEKX-TGU430EB</v>
      </c>
      <c r="K5816" t="str">
        <f>IF((VLOOKUP(J5816,mdc!A:V,22,FALSE)=""),"non Collabo","collabo")</f>
        <v>collabo</v>
      </c>
      <c r="L5816" t="str" cm="1">
        <f t="array" ref="L5816">IFERROR(_xlfn.IFS(G5816&lt;0,"shortage",H5816&lt;0,"shortage",I5816&lt;0,"shortage"),"ok")</f>
        <v>ok</v>
      </c>
    </row>
    <row r="5817" spans="1:12" hidden="1" x14ac:dyDescent="0.35">
      <c r="A5817" s="5" t="s">
        <v>79</v>
      </c>
      <c r="B5817" s="5" t="s">
        <v>25</v>
      </c>
      <c r="C5817" s="5" t="s">
        <v>1580</v>
      </c>
      <c r="D5817" s="5" t="s">
        <v>999</v>
      </c>
      <c r="E5817" s="5" t="s">
        <v>1566</v>
      </c>
      <c r="F5817" s="6">
        <v>13.99005</v>
      </c>
      <c r="G5817" s="6">
        <v>10.21599</v>
      </c>
      <c r="H5817" s="6">
        <v>4.6199700000000004</v>
      </c>
      <c r="I5817" s="6">
        <v>6.3768599999999998</v>
      </c>
      <c r="J5817" t="str">
        <f t="shared" si="90"/>
        <v>PMEKX-TGU430EB</v>
      </c>
      <c r="K5817" t="str">
        <f>IF((VLOOKUP(J5817,mdc!A:V,22,FALSE)=""),"non Collabo","collabo")</f>
        <v>collabo</v>
      </c>
      <c r="L5817" t="str" cm="1">
        <f t="array" ref="L5817">IFERROR(_xlfn.IFS(G5817&lt;0,"shortage",H5817&lt;0,"shortage",I5817&lt;0,"shortage"),"ok")</f>
        <v>ok</v>
      </c>
    </row>
    <row r="5818" spans="1:12" ht="15" hidden="1" thickBot="1" x14ac:dyDescent="0.4">
      <c r="A5818" s="5" t="s">
        <v>79</v>
      </c>
      <c r="B5818" s="5" t="s">
        <v>25</v>
      </c>
      <c r="C5818" s="5" t="s">
        <v>1580</v>
      </c>
      <c r="D5818" s="7" t="s">
        <v>999</v>
      </c>
      <c r="E5818" s="7" t="s">
        <v>8</v>
      </c>
      <c r="F5818" s="8">
        <v>-13.99005</v>
      </c>
      <c r="G5818" s="8">
        <v>-10.21599</v>
      </c>
      <c r="H5818" s="8">
        <v>-4.6199700000000004</v>
      </c>
      <c r="I5818" s="8">
        <v>-6.3768599999999998</v>
      </c>
      <c r="J5818" t="str">
        <f t="shared" si="90"/>
        <v>PMEKX-TGU430EB</v>
      </c>
      <c r="K5818" t="str">
        <f>IF((VLOOKUP(J5818,mdc!A:V,22,FALSE)=""),"non Collabo","collabo")</f>
        <v>collabo</v>
      </c>
    </row>
    <row r="5819" spans="1:12" hidden="1" x14ac:dyDescent="0.35">
      <c r="A5819" s="5" t="s">
        <v>79</v>
      </c>
      <c r="B5819" s="5" t="s">
        <v>25</v>
      </c>
      <c r="C5819" s="5" t="s">
        <v>1580</v>
      </c>
      <c r="D5819" s="3" t="s">
        <v>1000</v>
      </c>
      <c r="E5819" s="3" t="s">
        <v>5</v>
      </c>
      <c r="F5819" s="4">
        <v>159</v>
      </c>
      <c r="G5819" s="4"/>
      <c r="H5819" s="4">
        <v>102</v>
      </c>
      <c r="I5819" s="4"/>
      <c r="J5819" t="str">
        <f t="shared" si="90"/>
        <v>PMEKX-TGU430EXB</v>
      </c>
      <c r="K5819" t="str">
        <f>IF((VLOOKUP(J5819,mdc!A:V,22,FALSE)=""),"non Collabo","collabo")</f>
        <v>collabo</v>
      </c>
      <c r="L5819" t="str" cm="1">
        <f t="array" ref="L5819">IFERROR(_xlfn.IFS(G5819&lt;0,"shortage",H5819&lt;0,"shortage",I5819&lt;0,"shortage"),"ok")</f>
        <v>ok</v>
      </c>
    </row>
    <row r="5820" spans="1:12" hidden="1" x14ac:dyDescent="0.35">
      <c r="A5820" s="5" t="s">
        <v>79</v>
      </c>
      <c r="B5820" s="5" t="s">
        <v>25</v>
      </c>
      <c r="C5820" s="5" t="s">
        <v>1580</v>
      </c>
      <c r="D5820" s="5" t="s">
        <v>1000</v>
      </c>
      <c r="E5820" s="5" t="s">
        <v>1565</v>
      </c>
      <c r="F5820" s="6">
        <v>159</v>
      </c>
      <c r="G5820" s="6"/>
      <c r="H5820" s="6">
        <v>102</v>
      </c>
      <c r="I5820" s="6"/>
      <c r="J5820" t="str">
        <f t="shared" si="90"/>
        <v>PMEKX-TGU430EXB</v>
      </c>
      <c r="K5820" t="str">
        <f>IF((VLOOKUP(J5820,mdc!A:V,22,FALSE)=""),"non Collabo","collabo")</f>
        <v>collabo</v>
      </c>
      <c r="L5820" t="str" cm="1">
        <f t="array" ref="L5820">IFERROR(_xlfn.IFS(G5820&lt;0,"shortage",H5820&lt;0,"shortage",I5820&lt;0,"shortage"),"ok")</f>
        <v>ok</v>
      </c>
    </row>
    <row r="5821" spans="1:12" hidden="1" x14ac:dyDescent="0.35">
      <c r="A5821" s="5" t="s">
        <v>79</v>
      </c>
      <c r="B5821" s="5" t="s">
        <v>25</v>
      </c>
      <c r="C5821" s="5" t="s">
        <v>1580</v>
      </c>
      <c r="D5821" s="5" t="s">
        <v>1000</v>
      </c>
      <c r="E5821" s="5" t="s">
        <v>6</v>
      </c>
      <c r="F5821" s="6">
        <v>0</v>
      </c>
      <c r="G5821" s="6"/>
      <c r="H5821" s="6">
        <v>0</v>
      </c>
      <c r="I5821" s="6"/>
      <c r="J5821" t="str">
        <f t="shared" si="90"/>
        <v>PMEKX-TGU430EXB</v>
      </c>
      <c r="K5821" t="str">
        <f>IF((VLOOKUP(J5821,mdc!A:V,22,FALSE)=""),"non Collabo","collabo")</f>
        <v>collabo</v>
      </c>
      <c r="L5821" t="str" cm="1">
        <f t="array" ref="L5821">IFERROR(_xlfn.IFS(G5821&lt;0,"shortage",H5821&lt;0,"shortage",I5821&lt;0,"shortage"),"ok")</f>
        <v>ok</v>
      </c>
    </row>
    <row r="5822" spans="1:12" hidden="1" x14ac:dyDescent="0.35">
      <c r="A5822" s="5" t="s">
        <v>79</v>
      </c>
      <c r="B5822" s="5" t="s">
        <v>25</v>
      </c>
      <c r="C5822" s="5" t="s">
        <v>1580</v>
      </c>
      <c r="D5822" s="5" t="s">
        <v>1000</v>
      </c>
      <c r="E5822" s="5" t="s">
        <v>2318</v>
      </c>
      <c r="F5822" s="6">
        <v>100</v>
      </c>
      <c r="G5822" s="6"/>
      <c r="H5822" s="6">
        <v>100</v>
      </c>
      <c r="I5822" s="6"/>
      <c r="J5822" t="str">
        <f t="shared" si="90"/>
        <v>PMEKX-TGU430EXB</v>
      </c>
      <c r="K5822" t="str">
        <f>IF((VLOOKUP(J5822,mdc!A:V,22,FALSE)=""),"non Collabo","collabo")</f>
        <v>collabo</v>
      </c>
      <c r="L5822" t="str" cm="1">
        <f t="array" ref="L5822">IFERROR(_xlfn.IFS(G5822&lt;0,"shortage",H5822&lt;0,"shortage",I5822&lt;0,"shortage"),"ok")</f>
        <v>ok</v>
      </c>
    </row>
    <row r="5823" spans="1:12" hidden="1" x14ac:dyDescent="0.35">
      <c r="A5823" s="5" t="s">
        <v>79</v>
      </c>
      <c r="B5823" s="5" t="s">
        <v>25</v>
      </c>
      <c r="C5823" s="5" t="s">
        <v>1580</v>
      </c>
      <c r="D5823" s="5" t="s">
        <v>1000</v>
      </c>
      <c r="E5823" s="5" t="s">
        <v>7</v>
      </c>
      <c r="F5823" s="6">
        <v>3.5965799999999999</v>
      </c>
      <c r="G5823" s="6"/>
      <c r="H5823" s="6">
        <v>2.3072400000000002</v>
      </c>
      <c r="I5823" s="6"/>
      <c r="J5823" t="str">
        <f t="shared" si="90"/>
        <v>PMEKX-TGU430EXB</v>
      </c>
      <c r="K5823" t="str">
        <f>IF((VLOOKUP(J5823,mdc!A:V,22,FALSE)=""),"non Collabo","collabo")</f>
        <v>collabo</v>
      </c>
      <c r="L5823" t="str" cm="1">
        <f t="array" ref="L5823">IFERROR(_xlfn.IFS(G5823&lt;0,"shortage",H5823&lt;0,"shortage",I5823&lt;0,"shortage"),"ok")</f>
        <v>ok</v>
      </c>
    </row>
    <row r="5824" spans="1:12" hidden="1" x14ac:dyDescent="0.35">
      <c r="A5824" s="5" t="s">
        <v>79</v>
      </c>
      <c r="B5824" s="5" t="s">
        <v>25</v>
      </c>
      <c r="C5824" s="5" t="s">
        <v>1580</v>
      </c>
      <c r="D5824" s="5" t="s">
        <v>1000</v>
      </c>
      <c r="E5824" s="5" t="s">
        <v>1566</v>
      </c>
      <c r="F5824" s="6">
        <v>3.5965799999999999</v>
      </c>
      <c r="G5824" s="6"/>
      <c r="H5824" s="6">
        <v>2.3072400000000002</v>
      </c>
      <c r="I5824" s="6"/>
      <c r="J5824" t="str">
        <f t="shared" si="90"/>
        <v>PMEKX-TGU430EXB</v>
      </c>
      <c r="K5824" t="str">
        <f>IF((VLOOKUP(J5824,mdc!A:V,22,FALSE)=""),"non Collabo","collabo")</f>
        <v>collabo</v>
      </c>
      <c r="L5824" t="str" cm="1">
        <f t="array" ref="L5824">IFERROR(_xlfn.IFS(G5824&lt;0,"shortage",H5824&lt;0,"shortage",I5824&lt;0,"shortage"),"ok")</f>
        <v>ok</v>
      </c>
    </row>
    <row r="5825" spans="1:12" ht="15" hidden="1" thickBot="1" x14ac:dyDescent="0.4">
      <c r="A5825" s="5" t="s">
        <v>79</v>
      </c>
      <c r="B5825" s="5" t="s">
        <v>25</v>
      </c>
      <c r="C5825" s="5" t="s">
        <v>1580</v>
      </c>
      <c r="D5825" s="7" t="s">
        <v>1000</v>
      </c>
      <c r="E5825" s="7" t="s">
        <v>8</v>
      </c>
      <c r="F5825" s="8">
        <v>0</v>
      </c>
      <c r="G5825" s="8"/>
      <c r="H5825" s="8">
        <v>0</v>
      </c>
      <c r="I5825" s="8"/>
      <c r="J5825" t="str">
        <f t="shared" si="90"/>
        <v>PMEKX-TGU430EXB</v>
      </c>
      <c r="K5825" t="str">
        <f>IF((VLOOKUP(J5825,mdc!A:V,22,FALSE)=""),"non Collabo","collabo")</f>
        <v>collabo</v>
      </c>
    </row>
    <row r="5826" spans="1:12" hidden="1" x14ac:dyDescent="0.35">
      <c r="A5826" s="5" t="s">
        <v>79</v>
      </c>
      <c r="B5826" s="5" t="s">
        <v>25</v>
      </c>
      <c r="C5826" s="5" t="s">
        <v>1580</v>
      </c>
      <c r="D5826" s="3" t="s">
        <v>1001</v>
      </c>
      <c r="E5826" s="3" t="s">
        <v>5</v>
      </c>
      <c r="F5826" s="4">
        <v>33</v>
      </c>
      <c r="G5826" s="4"/>
      <c r="H5826" s="4">
        <v>54</v>
      </c>
      <c r="I5826" s="4">
        <v>24</v>
      </c>
      <c r="J5826" t="str">
        <f t="shared" si="90"/>
        <v>PMEKX-TGU430EXW</v>
      </c>
      <c r="K5826" t="str">
        <f>IF((VLOOKUP(J5826,mdc!A:V,22,FALSE)=""),"non Collabo","collabo")</f>
        <v>collabo</v>
      </c>
      <c r="L5826" t="str" cm="1">
        <f t="array" ref="L5826">IFERROR(_xlfn.IFS(G5826&lt;0,"shortage",H5826&lt;0,"shortage",I5826&lt;0,"shortage"),"ok")</f>
        <v>ok</v>
      </c>
    </row>
    <row r="5827" spans="1:12" hidden="1" x14ac:dyDescent="0.35">
      <c r="A5827" s="5" t="s">
        <v>79</v>
      </c>
      <c r="B5827" s="5" t="s">
        <v>25</v>
      </c>
      <c r="C5827" s="5" t="s">
        <v>1580</v>
      </c>
      <c r="D5827" s="5" t="s">
        <v>1001</v>
      </c>
      <c r="E5827" s="5" t="s">
        <v>1565</v>
      </c>
      <c r="F5827" s="6">
        <v>33</v>
      </c>
      <c r="G5827" s="6"/>
      <c r="H5827" s="6">
        <v>54</v>
      </c>
      <c r="I5827" s="6">
        <v>24</v>
      </c>
      <c r="J5827" t="str">
        <f t="shared" ref="J5827:J5890" si="91">A5827&amp;D5827</f>
        <v>PMEKX-TGU430EXW</v>
      </c>
      <c r="K5827" t="str">
        <f>IF((VLOOKUP(J5827,mdc!A:V,22,FALSE)=""),"non Collabo","collabo")</f>
        <v>collabo</v>
      </c>
      <c r="L5827" t="str" cm="1">
        <f t="array" ref="L5827">IFERROR(_xlfn.IFS(G5827&lt;0,"shortage",H5827&lt;0,"shortage",I5827&lt;0,"shortage"),"ok")</f>
        <v>ok</v>
      </c>
    </row>
    <row r="5828" spans="1:12" hidden="1" x14ac:dyDescent="0.35">
      <c r="A5828" s="5" t="s">
        <v>79</v>
      </c>
      <c r="B5828" s="5" t="s">
        <v>25</v>
      </c>
      <c r="C5828" s="5" t="s">
        <v>1580</v>
      </c>
      <c r="D5828" s="5" t="s">
        <v>1001</v>
      </c>
      <c r="E5828" s="5" t="s">
        <v>6</v>
      </c>
      <c r="F5828" s="6">
        <v>0</v>
      </c>
      <c r="G5828" s="6"/>
      <c r="H5828" s="6">
        <v>0</v>
      </c>
      <c r="I5828" s="6">
        <v>0</v>
      </c>
      <c r="J5828" t="str">
        <f t="shared" si="91"/>
        <v>PMEKX-TGU430EXW</v>
      </c>
      <c r="K5828" t="str">
        <f>IF((VLOOKUP(J5828,mdc!A:V,22,FALSE)=""),"non Collabo","collabo")</f>
        <v>collabo</v>
      </c>
      <c r="L5828" t="str" cm="1">
        <f t="array" ref="L5828">IFERROR(_xlfn.IFS(G5828&lt;0,"shortage",H5828&lt;0,"shortage",I5828&lt;0,"shortage"),"ok")</f>
        <v>ok</v>
      </c>
    </row>
    <row r="5829" spans="1:12" hidden="1" x14ac:dyDescent="0.35">
      <c r="A5829" s="5" t="s">
        <v>79</v>
      </c>
      <c r="B5829" s="5" t="s">
        <v>25</v>
      </c>
      <c r="C5829" s="5" t="s">
        <v>1580</v>
      </c>
      <c r="D5829" s="5" t="s">
        <v>1001</v>
      </c>
      <c r="E5829" s="5" t="s">
        <v>2318</v>
      </c>
      <c r="F5829" s="6">
        <v>100</v>
      </c>
      <c r="G5829" s="6"/>
      <c r="H5829" s="6">
        <v>100</v>
      </c>
      <c r="I5829" s="6">
        <v>100</v>
      </c>
      <c r="J5829" t="str">
        <f t="shared" si="91"/>
        <v>PMEKX-TGU430EXW</v>
      </c>
      <c r="K5829" t="str">
        <f>IF((VLOOKUP(J5829,mdc!A:V,22,FALSE)=""),"non Collabo","collabo")</f>
        <v>collabo</v>
      </c>
      <c r="L5829" t="str" cm="1">
        <f t="array" ref="L5829">IFERROR(_xlfn.IFS(G5829&lt;0,"shortage",H5829&lt;0,"shortage",I5829&lt;0,"shortage"),"ok")</f>
        <v>ok</v>
      </c>
    </row>
    <row r="5830" spans="1:12" hidden="1" x14ac:dyDescent="0.35">
      <c r="A5830" s="5" t="s">
        <v>79</v>
      </c>
      <c r="B5830" s="5" t="s">
        <v>25</v>
      </c>
      <c r="C5830" s="5" t="s">
        <v>1580</v>
      </c>
      <c r="D5830" s="5" t="s">
        <v>1001</v>
      </c>
      <c r="E5830" s="5" t="s">
        <v>7</v>
      </c>
      <c r="F5830" s="6">
        <v>0.76461000000000001</v>
      </c>
      <c r="G5830" s="6"/>
      <c r="H5830" s="6">
        <v>1.25118</v>
      </c>
      <c r="I5830" s="6">
        <v>0.55608000000000002</v>
      </c>
      <c r="J5830" t="str">
        <f t="shared" si="91"/>
        <v>PMEKX-TGU430EXW</v>
      </c>
      <c r="K5830" t="str">
        <f>IF((VLOOKUP(J5830,mdc!A:V,22,FALSE)=""),"non Collabo","collabo")</f>
        <v>collabo</v>
      </c>
      <c r="L5830" t="str" cm="1">
        <f t="array" ref="L5830">IFERROR(_xlfn.IFS(G5830&lt;0,"shortage",H5830&lt;0,"shortage",I5830&lt;0,"shortage"),"ok")</f>
        <v>ok</v>
      </c>
    </row>
    <row r="5831" spans="1:12" hidden="1" x14ac:dyDescent="0.35">
      <c r="A5831" s="5" t="s">
        <v>79</v>
      </c>
      <c r="B5831" s="5" t="s">
        <v>25</v>
      </c>
      <c r="C5831" s="5" t="s">
        <v>1580</v>
      </c>
      <c r="D5831" s="5" t="s">
        <v>1001</v>
      </c>
      <c r="E5831" s="5" t="s">
        <v>1566</v>
      </c>
      <c r="F5831" s="6">
        <v>0.76461000000000001</v>
      </c>
      <c r="G5831" s="6"/>
      <c r="H5831" s="6">
        <v>1.25118</v>
      </c>
      <c r="I5831" s="6">
        <v>0.55608000000000002</v>
      </c>
      <c r="J5831" t="str">
        <f t="shared" si="91"/>
        <v>PMEKX-TGU430EXW</v>
      </c>
      <c r="K5831" t="str">
        <f>IF((VLOOKUP(J5831,mdc!A:V,22,FALSE)=""),"non Collabo","collabo")</f>
        <v>collabo</v>
      </c>
      <c r="L5831" t="str" cm="1">
        <f t="array" ref="L5831">IFERROR(_xlfn.IFS(G5831&lt;0,"shortage",H5831&lt;0,"shortage",I5831&lt;0,"shortage"),"ok")</f>
        <v>ok</v>
      </c>
    </row>
    <row r="5832" spans="1:12" ht="15" hidden="1" thickBot="1" x14ac:dyDescent="0.4">
      <c r="A5832" s="5" t="s">
        <v>79</v>
      </c>
      <c r="B5832" s="5" t="s">
        <v>25</v>
      </c>
      <c r="C5832" s="5" t="s">
        <v>1580</v>
      </c>
      <c r="D5832" s="7" t="s">
        <v>1001</v>
      </c>
      <c r="E5832" s="7" t="s">
        <v>8</v>
      </c>
      <c r="F5832" s="8">
        <v>0</v>
      </c>
      <c r="G5832" s="8"/>
      <c r="H5832" s="8">
        <v>0</v>
      </c>
      <c r="I5832" s="8">
        <v>0</v>
      </c>
      <c r="J5832" t="str">
        <f t="shared" si="91"/>
        <v>PMEKX-TGU430EXW</v>
      </c>
      <c r="K5832" t="str">
        <f>IF((VLOOKUP(J5832,mdc!A:V,22,FALSE)=""),"non Collabo","collabo")</f>
        <v>collabo</v>
      </c>
    </row>
    <row r="5833" spans="1:12" hidden="1" x14ac:dyDescent="0.35">
      <c r="A5833" s="5" t="s">
        <v>79</v>
      </c>
      <c r="B5833" s="5" t="s">
        <v>25</v>
      </c>
      <c r="C5833" s="5" t="s">
        <v>1580</v>
      </c>
      <c r="D5833" s="3" t="s">
        <v>1002</v>
      </c>
      <c r="E5833" s="3" t="s">
        <v>5</v>
      </c>
      <c r="F5833" s="4">
        <v>840</v>
      </c>
      <c r="G5833" s="4">
        <v>996</v>
      </c>
      <c r="H5833" s="4">
        <v>678</v>
      </c>
      <c r="I5833" s="4">
        <v>714</v>
      </c>
      <c r="J5833" t="str">
        <f t="shared" si="91"/>
        <v>PMEKX-TGU432EB</v>
      </c>
      <c r="K5833" t="str">
        <f>IF((VLOOKUP(J5833,mdc!A:V,22,FALSE)=""),"non Collabo","collabo")</f>
        <v>collabo</v>
      </c>
      <c r="L5833" t="str" cm="1">
        <f t="array" ref="L5833">IFERROR(_xlfn.IFS(G5833&lt;0,"shortage",H5833&lt;0,"shortage",I5833&lt;0,"shortage"),"ok")</f>
        <v>ok</v>
      </c>
    </row>
    <row r="5834" spans="1:12" hidden="1" x14ac:dyDescent="0.35">
      <c r="A5834" s="5" t="s">
        <v>79</v>
      </c>
      <c r="B5834" s="5" t="s">
        <v>25</v>
      </c>
      <c r="C5834" s="5" t="s">
        <v>1580</v>
      </c>
      <c r="D5834" s="5" t="s">
        <v>1002</v>
      </c>
      <c r="E5834" s="5" t="s">
        <v>1565</v>
      </c>
      <c r="F5834" s="6">
        <v>840</v>
      </c>
      <c r="G5834" s="6">
        <v>996</v>
      </c>
      <c r="H5834" s="6">
        <v>678</v>
      </c>
      <c r="I5834" s="6">
        <v>714</v>
      </c>
      <c r="J5834" t="str">
        <f t="shared" si="91"/>
        <v>PMEKX-TGU432EB</v>
      </c>
      <c r="K5834" t="str">
        <f>IF((VLOOKUP(J5834,mdc!A:V,22,FALSE)=""),"non Collabo","collabo")</f>
        <v>collabo</v>
      </c>
      <c r="L5834" t="str" cm="1">
        <f t="array" ref="L5834">IFERROR(_xlfn.IFS(G5834&lt;0,"shortage",H5834&lt;0,"shortage",I5834&lt;0,"shortage"),"ok")</f>
        <v>ok</v>
      </c>
    </row>
    <row r="5835" spans="1:12" hidden="1" x14ac:dyDescent="0.35">
      <c r="A5835" s="5" t="s">
        <v>79</v>
      </c>
      <c r="B5835" s="5" t="s">
        <v>25</v>
      </c>
      <c r="C5835" s="5" t="s">
        <v>1580</v>
      </c>
      <c r="D5835" s="5" t="s">
        <v>1002</v>
      </c>
      <c r="E5835" s="5" t="s">
        <v>6</v>
      </c>
      <c r="F5835" s="6">
        <v>0</v>
      </c>
      <c r="G5835" s="6">
        <v>0</v>
      </c>
      <c r="H5835" s="6">
        <v>0</v>
      </c>
      <c r="I5835" s="6">
        <v>0</v>
      </c>
      <c r="J5835" t="str">
        <f t="shared" si="91"/>
        <v>PMEKX-TGU432EB</v>
      </c>
      <c r="K5835" t="str">
        <f>IF((VLOOKUP(J5835,mdc!A:V,22,FALSE)=""),"non Collabo","collabo")</f>
        <v>collabo</v>
      </c>
      <c r="L5835" t="str" cm="1">
        <f t="array" ref="L5835">IFERROR(_xlfn.IFS(G5835&lt;0,"shortage",H5835&lt;0,"shortage",I5835&lt;0,"shortage"),"ok")</f>
        <v>ok</v>
      </c>
    </row>
    <row r="5836" spans="1:12" hidden="1" x14ac:dyDescent="0.35">
      <c r="A5836" s="5" t="s">
        <v>79</v>
      </c>
      <c r="B5836" s="5" t="s">
        <v>25</v>
      </c>
      <c r="C5836" s="5" t="s">
        <v>1580</v>
      </c>
      <c r="D5836" s="5" t="s">
        <v>1002</v>
      </c>
      <c r="E5836" s="5" t="s">
        <v>2318</v>
      </c>
      <c r="F5836" s="6">
        <v>100</v>
      </c>
      <c r="G5836" s="6">
        <v>100</v>
      </c>
      <c r="H5836" s="6">
        <v>100</v>
      </c>
      <c r="I5836" s="6">
        <v>100</v>
      </c>
      <c r="J5836" t="str">
        <f t="shared" si="91"/>
        <v>PMEKX-TGU432EB</v>
      </c>
      <c r="K5836" t="str">
        <f>IF((VLOOKUP(J5836,mdc!A:V,22,FALSE)=""),"non Collabo","collabo")</f>
        <v>collabo</v>
      </c>
      <c r="L5836" t="str" cm="1">
        <f t="array" ref="L5836">IFERROR(_xlfn.IFS(G5836&lt;0,"shortage",H5836&lt;0,"shortage",I5836&lt;0,"shortage"),"ok")</f>
        <v>ok</v>
      </c>
    </row>
    <row r="5837" spans="1:12" hidden="1" x14ac:dyDescent="0.35">
      <c r="A5837" s="5" t="s">
        <v>79</v>
      </c>
      <c r="B5837" s="5" t="s">
        <v>25</v>
      </c>
      <c r="C5837" s="5" t="s">
        <v>1580</v>
      </c>
      <c r="D5837" s="5" t="s">
        <v>1002</v>
      </c>
      <c r="E5837" s="5" t="s">
        <v>7</v>
      </c>
      <c r="F5837" s="6">
        <v>0</v>
      </c>
      <c r="G5837" s="6">
        <v>0</v>
      </c>
      <c r="H5837" s="6">
        <v>0</v>
      </c>
      <c r="I5837" s="6">
        <v>0</v>
      </c>
      <c r="J5837" t="str">
        <f t="shared" si="91"/>
        <v>PMEKX-TGU432EB</v>
      </c>
      <c r="K5837" t="str">
        <f>IF((VLOOKUP(J5837,mdc!A:V,22,FALSE)=""),"non Collabo","collabo")</f>
        <v>collabo</v>
      </c>
      <c r="L5837" t="str" cm="1">
        <f t="array" ref="L5837">IFERROR(_xlfn.IFS(G5837&lt;0,"shortage",H5837&lt;0,"shortage",I5837&lt;0,"shortage"),"ok")</f>
        <v>ok</v>
      </c>
    </row>
    <row r="5838" spans="1:12" hidden="1" x14ac:dyDescent="0.35">
      <c r="A5838" s="5" t="s">
        <v>79</v>
      </c>
      <c r="B5838" s="5" t="s">
        <v>25</v>
      </c>
      <c r="C5838" s="5" t="s">
        <v>1580</v>
      </c>
      <c r="D5838" s="5" t="s">
        <v>1002</v>
      </c>
      <c r="E5838" s="5" t="s">
        <v>1566</v>
      </c>
      <c r="F5838" s="6">
        <v>26.888400000000001</v>
      </c>
      <c r="G5838" s="6">
        <v>31.881959999999999</v>
      </c>
      <c r="H5838" s="6">
        <v>21.702780000000001</v>
      </c>
      <c r="I5838" s="6">
        <v>22.855139999999999</v>
      </c>
      <c r="J5838" t="str">
        <f t="shared" si="91"/>
        <v>PMEKX-TGU432EB</v>
      </c>
      <c r="K5838" t="str">
        <f>IF((VLOOKUP(J5838,mdc!A:V,22,FALSE)=""),"non Collabo","collabo")</f>
        <v>collabo</v>
      </c>
      <c r="L5838" t="str" cm="1">
        <f t="array" ref="L5838">IFERROR(_xlfn.IFS(G5838&lt;0,"shortage",H5838&lt;0,"shortage",I5838&lt;0,"shortage"),"ok")</f>
        <v>ok</v>
      </c>
    </row>
    <row r="5839" spans="1:12" ht="15" hidden="1" thickBot="1" x14ac:dyDescent="0.4">
      <c r="A5839" s="5" t="s">
        <v>79</v>
      </c>
      <c r="B5839" s="5" t="s">
        <v>25</v>
      </c>
      <c r="C5839" s="5" t="s">
        <v>1580</v>
      </c>
      <c r="D5839" s="7" t="s">
        <v>1002</v>
      </c>
      <c r="E5839" s="7" t="s">
        <v>8</v>
      </c>
      <c r="F5839" s="8">
        <v>-26.888400000000001</v>
      </c>
      <c r="G5839" s="8">
        <v>-31.881959999999999</v>
      </c>
      <c r="H5839" s="8">
        <v>-21.702780000000001</v>
      </c>
      <c r="I5839" s="8">
        <v>-22.855139999999999</v>
      </c>
      <c r="J5839" t="str">
        <f t="shared" si="91"/>
        <v>PMEKX-TGU432EB</v>
      </c>
      <c r="K5839" t="str">
        <f>IF((VLOOKUP(J5839,mdc!A:V,22,FALSE)=""),"non Collabo","collabo")</f>
        <v>collabo</v>
      </c>
    </row>
    <row r="5840" spans="1:12" hidden="1" x14ac:dyDescent="0.35">
      <c r="A5840" s="5" t="s">
        <v>79</v>
      </c>
      <c r="B5840" s="5" t="s">
        <v>25</v>
      </c>
      <c r="C5840" s="5" t="s">
        <v>1580</v>
      </c>
      <c r="D5840" s="3" t="s">
        <v>1003</v>
      </c>
      <c r="E5840" s="3" t="s">
        <v>5</v>
      </c>
      <c r="F5840" s="4"/>
      <c r="G5840" s="4"/>
      <c r="H5840" s="4"/>
      <c r="I5840" s="4">
        <v>3</v>
      </c>
      <c r="J5840" t="str">
        <f t="shared" si="91"/>
        <v>PMEKX-TGU432EXB</v>
      </c>
      <c r="K5840" t="str">
        <f>IF((VLOOKUP(J5840,mdc!A:V,22,FALSE)=""),"non Collabo","collabo")</f>
        <v>collabo</v>
      </c>
      <c r="L5840" t="str" cm="1">
        <f t="array" ref="L5840">IFERROR(_xlfn.IFS(G5840&lt;0,"shortage",H5840&lt;0,"shortage",I5840&lt;0,"shortage"),"ok")</f>
        <v>ok</v>
      </c>
    </row>
    <row r="5841" spans="1:12" hidden="1" x14ac:dyDescent="0.35">
      <c r="A5841" s="5" t="s">
        <v>79</v>
      </c>
      <c r="B5841" s="5" t="s">
        <v>25</v>
      </c>
      <c r="C5841" s="5" t="s">
        <v>1580</v>
      </c>
      <c r="D5841" s="5" t="s">
        <v>1003</v>
      </c>
      <c r="E5841" s="5" t="s">
        <v>1565</v>
      </c>
      <c r="F5841" s="6"/>
      <c r="G5841" s="6"/>
      <c r="H5841" s="6"/>
      <c r="I5841" s="6">
        <v>3</v>
      </c>
      <c r="J5841" t="str">
        <f t="shared" si="91"/>
        <v>PMEKX-TGU432EXB</v>
      </c>
      <c r="K5841" t="str">
        <f>IF((VLOOKUP(J5841,mdc!A:V,22,FALSE)=""),"non Collabo","collabo")</f>
        <v>collabo</v>
      </c>
      <c r="L5841" t="str" cm="1">
        <f t="array" ref="L5841">IFERROR(_xlfn.IFS(G5841&lt;0,"shortage",H5841&lt;0,"shortage",I5841&lt;0,"shortage"),"ok")</f>
        <v>ok</v>
      </c>
    </row>
    <row r="5842" spans="1:12" hidden="1" x14ac:dyDescent="0.35">
      <c r="A5842" s="5" t="s">
        <v>79</v>
      </c>
      <c r="B5842" s="5" t="s">
        <v>25</v>
      </c>
      <c r="C5842" s="5" t="s">
        <v>1580</v>
      </c>
      <c r="D5842" s="5" t="s">
        <v>1003</v>
      </c>
      <c r="E5842" s="5" t="s">
        <v>6</v>
      </c>
      <c r="F5842" s="6"/>
      <c r="G5842" s="6"/>
      <c r="H5842" s="6"/>
      <c r="I5842" s="6">
        <v>0</v>
      </c>
      <c r="J5842" t="str">
        <f t="shared" si="91"/>
        <v>PMEKX-TGU432EXB</v>
      </c>
      <c r="K5842" t="str">
        <f>IF((VLOOKUP(J5842,mdc!A:V,22,FALSE)=""),"non Collabo","collabo")</f>
        <v>collabo</v>
      </c>
      <c r="L5842" t="str" cm="1">
        <f t="array" ref="L5842">IFERROR(_xlfn.IFS(G5842&lt;0,"shortage",H5842&lt;0,"shortage",I5842&lt;0,"shortage"),"ok")</f>
        <v>ok</v>
      </c>
    </row>
    <row r="5843" spans="1:12" hidden="1" x14ac:dyDescent="0.35">
      <c r="A5843" s="5" t="s">
        <v>79</v>
      </c>
      <c r="B5843" s="5" t="s">
        <v>25</v>
      </c>
      <c r="C5843" s="5" t="s">
        <v>1580</v>
      </c>
      <c r="D5843" s="5" t="s">
        <v>1003</v>
      </c>
      <c r="E5843" s="5" t="s">
        <v>2318</v>
      </c>
      <c r="F5843" s="6"/>
      <c r="G5843" s="6"/>
      <c r="H5843" s="6"/>
      <c r="I5843" s="6">
        <v>100</v>
      </c>
      <c r="J5843" t="str">
        <f t="shared" si="91"/>
        <v>PMEKX-TGU432EXB</v>
      </c>
      <c r="K5843" t="str">
        <f>IF((VLOOKUP(J5843,mdc!A:V,22,FALSE)=""),"non Collabo","collabo")</f>
        <v>collabo</v>
      </c>
      <c r="L5843" t="str" cm="1">
        <f t="array" ref="L5843">IFERROR(_xlfn.IFS(G5843&lt;0,"shortage",H5843&lt;0,"shortage",I5843&lt;0,"shortage"),"ok")</f>
        <v>ok</v>
      </c>
    </row>
    <row r="5844" spans="1:12" hidden="1" x14ac:dyDescent="0.35">
      <c r="A5844" s="5" t="s">
        <v>79</v>
      </c>
      <c r="B5844" s="5" t="s">
        <v>25</v>
      </c>
      <c r="C5844" s="5" t="s">
        <v>1580</v>
      </c>
      <c r="D5844" s="5" t="s">
        <v>1003</v>
      </c>
      <c r="E5844" s="5" t="s">
        <v>7</v>
      </c>
      <c r="F5844" s="6"/>
      <c r="G5844" s="6"/>
      <c r="H5844" s="6"/>
      <c r="I5844" s="6">
        <v>0.10256999999999999</v>
      </c>
      <c r="J5844" t="str">
        <f t="shared" si="91"/>
        <v>PMEKX-TGU432EXB</v>
      </c>
      <c r="K5844" t="str">
        <f>IF((VLOOKUP(J5844,mdc!A:V,22,FALSE)=""),"non Collabo","collabo")</f>
        <v>collabo</v>
      </c>
      <c r="L5844" t="str" cm="1">
        <f t="array" ref="L5844">IFERROR(_xlfn.IFS(G5844&lt;0,"shortage",H5844&lt;0,"shortage",I5844&lt;0,"shortage"),"ok")</f>
        <v>ok</v>
      </c>
    </row>
    <row r="5845" spans="1:12" hidden="1" x14ac:dyDescent="0.35">
      <c r="A5845" s="5" t="s">
        <v>79</v>
      </c>
      <c r="B5845" s="5" t="s">
        <v>25</v>
      </c>
      <c r="C5845" s="5" t="s">
        <v>1580</v>
      </c>
      <c r="D5845" s="5" t="s">
        <v>1003</v>
      </c>
      <c r="E5845" s="5" t="s">
        <v>1566</v>
      </c>
      <c r="F5845" s="6"/>
      <c r="G5845" s="6"/>
      <c r="H5845" s="6"/>
      <c r="I5845" s="6">
        <v>0.10254000000000001</v>
      </c>
      <c r="J5845" t="str">
        <f t="shared" si="91"/>
        <v>PMEKX-TGU432EXB</v>
      </c>
      <c r="K5845" t="str">
        <f>IF((VLOOKUP(J5845,mdc!A:V,22,FALSE)=""),"non Collabo","collabo")</f>
        <v>collabo</v>
      </c>
      <c r="L5845" t="str" cm="1">
        <f t="array" ref="L5845">IFERROR(_xlfn.IFS(G5845&lt;0,"shortage",H5845&lt;0,"shortage",I5845&lt;0,"shortage"),"ok")</f>
        <v>ok</v>
      </c>
    </row>
    <row r="5846" spans="1:12" ht="15" hidden="1" thickBot="1" x14ac:dyDescent="0.4">
      <c r="A5846" s="5" t="s">
        <v>79</v>
      </c>
      <c r="B5846" s="5" t="s">
        <v>25</v>
      </c>
      <c r="C5846" s="5" t="s">
        <v>1580</v>
      </c>
      <c r="D5846" s="7" t="s">
        <v>1003</v>
      </c>
      <c r="E5846" s="7" t="s">
        <v>8</v>
      </c>
      <c r="F5846" s="8"/>
      <c r="G5846" s="8"/>
      <c r="H5846" s="8"/>
      <c r="I5846" s="8">
        <v>3.0000000000000001E-5</v>
      </c>
      <c r="J5846" t="str">
        <f t="shared" si="91"/>
        <v>PMEKX-TGU432EXB</v>
      </c>
      <c r="K5846" t="str">
        <f>IF((VLOOKUP(J5846,mdc!A:V,22,FALSE)=""),"non Collabo","collabo")</f>
        <v>collabo</v>
      </c>
    </row>
    <row r="5847" spans="1:12" hidden="1" x14ac:dyDescent="0.35">
      <c r="A5847" s="5" t="s">
        <v>79</v>
      </c>
      <c r="B5847" s="5" t="s">
        <v>25</v>
      </c>
      <c r="C5847" s="5" t="s">
        <v>1580</v>
      </c>
      <c r="D5847" s="3" t="s">
        <v>1004</v>
      </c>
      <c r="E5847" s="3" t="s">
        <v>5</v>
      </c>
      <c r="F5847" s="4"/>
      <c r="G5847" s="4">
        <v>18</v>
      </c>
      <c r="H5847" s="4">
        <v>3</v>
      </c>
      <c r="I5847" s="4">
        <v>9</v>
      </c>
      <c r="J5847" t="str">
        <f t="shared" si="91"/>
        <v>PMEKX-TGU432EXW</v>
      </c>
      <c r="K5847" t="str">
        <f>IF((VLOOKUP(J5847,mdc!A:V,22,FALSE)=""),"non Collabo","collabo")</f>
        <v>collabo</v>
      </c>
      <c r="L5847" t="str" cm="1">
        <f t="array" ref="L5847">IFERROR(_xlfn.IFS(G5847&lt;0,"shortage",H5847&lt;0,"shortage",I5847&lt;0,"shortage"),"ok")</f>
        <v>ok</v>
      </c>
    </row>
    <row r="5848" spans="1:12" hidden="1" x14ac:dyDescent="0.35">
      <c r="A5848" s="5" t="s">
        <v>79</v>
      </c>
      <c r="B5848" s="5" t="s">
        <v>25</v>
      </c>
      <c r="C5848" s="5" t="s">
        <v>1580</v>
      </c>
      <c r="D5848" s="5" t="s">
        <v>1004</v>
      </c>
      <c r="E5848" s="5" t="s">
        <v>1565</v>
      </c>
      <c r="F5848" s="6"/>
      <c r="G5848" s="6">
        <v>18</v>
      </c>
      <c r="H5848" s="6">
        <v>3</v>
      </c>
      <c r="I5848" s="6">
        <v>9</v>
      </c>
      <c r="J5848" t="str">
        <f t="shared" si="91"/>
        <v>PMEKX-TGU432EXW</v>
      </c>
      <c r="K5848" t="str">
        <f>IF((VLOOKUP(J5848,mdc!A:V,22,FALSE)=""),"non Collabo","collabo")</f>
        <v>collabo</v>
      </c>
      <c r="L5848" t="str" cm="1">
        <f t="array" ref="L5848">IFERROR(_xlfn.IFS(G5848&lt;0,"shortage",H5848&lt;0,"shortage",I5848&lt;0,"shortage"),"ok")</f>
        <v>ok</v>
      </c>
    </row>
    <row r="5849" spans="1:12" hidden="1" x14ac:dyDescent="0.35">
      <c r="A5849" s="5" t="s">
        <v>79</v>
      </c>
      <c r="B5849" s="5" t="s">
        <v>25</v>
      </c>
      <c r="C5849" s="5" t="s">
        <v>1580</v>
      </c>
      <c r="D5849" s="5" t="s">
        <v>1004</v>
      </c>
      <c r="E5849" s="5" t="s">
        <v>6</v>
      </c>
      <c r="F5849" s="6"/>
      <c r="G5849" s="6">
        <v>0</v>
      </c>
      <c r="H5849" s="6">
        <v>0</v>
      </c>
      <c r="I5849" s="6">
        <v>0</v>
      </c>
      <c r="J5849" t="str">
        <f t="shared" si="91"/>
        <v>PMEKX-TGU432EXW</v>
      </c>
      <c r="K5849" t="str">
        <f>IF((VLOOKUP(J5849,mdc!A:V,22,FALSE)=""),"non Collabo","collabo")</f>
        <v>collabo</v>
      </c>
      <c r="L5849" t="str" cm="1">
        <f t="array" ref="L5849">IFERROR(_xlfn.IFS(G5849&lt;0,"shortage",H5849&lt;0,"shortage",I5849&lt;0,"shortage"),"ok")</f>
        <v>ok</v>
      </c>
    </row>
    <row r="5850" spans="1:12" hidden="1" x14ac:dyDescent="0.35">
      <c r="A5850" s="5" t="s">
        <v>79</v>
      </c>
      <c r="B5850" s="5" t="s">
        <v>25</v>
      </c>
      <c r="C5850" s="5" t="s">
        <v>1580</v>
      </c>
      <c r="D5850" s="5" t="s">
        <v>1004</v>
      </c>
      <c r="E5850" s="5" t="s">
        <v>2318</v>
      </c>
      <c r="F5850" s="6"/>
      <c r="G5850" s="6">
        <v>100</v>
      </c>
      <c r="H5850" s="6">
        <v>100</v>
      </c>
      <c r="I5850" s="6">
        <v>100</v>
      </c>
      <c r="J5850" t="str">
        <f t="shared" si="91"/>
        <v>PMEKX-TGU432EXW</v>
      </c>
      <c r="K5850" t="str">
        <f>IF((VLOOKUP(J5850,mdc!A:V,22,FALSE)=""),"non Collabo","collabo")</f>
        <v>collabo</v>
      </c>
      <c r="L5850" t="str" cm="1">
        <f t="array" ref="L5850">IFERROR(_xlfn.IFS(G5850&lt;0,"shortage",H5850&lt;0,"shortage",I5850&lt;0,"shortage"),"ok")</f>
        <v>ok</v>
      </c>
    </row>
    <row r="5851" spans="1:12" hidden="1" x14ac:dyDescent="0.35">
      <c r="A5851" s="5" t="s">
        <v>79</v>
      </c>
      <c r="B5851" s="5" t="s">
        <v>25</v>
      </c>
      <c r="C5851" s="5" t="s">
        <v>1580</v>
      </c>
      <c r="D5851" s="5" t="s">
        <v>1004</v>
      </c>
      <c r="E5851" s="5" t="s">
        <v>7</v>
      </c>
      <c r="F5851" s="6"/>
      <c r="G5851" s="6">
        <v>0.61541999999999997</v>
      </c>
      <c r="H5851" s="6">
        <v>0.10256999999999999</v>
      </c>
      <c r="I5851" s="6">
        <v>0.30770999999999998</v>
      </c>
      <c r="J5851" t="str">
        <f t="shared" si="91"/>
        <v>PMEKX-TGU432EXW</v>
      </c>
      <c r="K5851" t="str">
        <f>IF((VLOOKUP(J5851,mdc!A:V,22,FALSE)=""),"non Collabo","collabo")</f>
        <v>collabo</v>
      </c>
      <c r="L5851" t="str" cm="1">
        <f t="array" ref="L5851">IFERROR(_xlfn.IFS(G5851&lt;0,"shortage",H5851&lt;0,"shortage",I5851&lt;0,"shortage"),"ok")</f>
        <v>ok</v>
      </c>
    </row>
    <row r="5852" spans="1:12" hidden="1" x14ac:dyDescent="0.35">
      <c r="A5852" s="5" t="s">
        <v>79</v>
      </c>
      <c r="B5852" s="5" t="s">
        <v>25</v>
      </c>
      <c r="C5852" s="5" t="s">
        <v>1580</v>
      </c>
      <c r="D5852" s="5" t="s">
        <v>1004</v>
      </c>
      <c r="E5852" s="5" t="s">
        <v>1566</v>
      </c>
      <c r="F5852" s="6"/>
      <c r="G5852" s="6">
        <v>0.61524000000000001</v>
      </c>
      <c r="H5852" s="6">
        <v>0.10254000000000001</v>
      </c>
      <c r="I5852" s="6">
        <v>0.30762</v>
      </c>
      <c r="J5852" t="str">
        <f t="shared" si="91"/>
        <v>PMEKX-TGU432EXW</v>
      </c>
      <c r="K5852" t="str">
        <f>IF((VLOOKUP(J5852,mdc!A:V,22,FALSE)=""),"non Collabo","collabo")</f>
        <v>collabo</v>
      </c>
      <c r="L5852" t="str" cm="1">
        <f t="array" ref="L5852">IFERROR(_xlfn.IFS(G5852&lt;0,"shortage",H5852&lt;0,"shortage",I5852&lt;0,"shortage"),"ok")</f>
        <v>ok</v>
      </c>
    </row>
    <row r="5853" spans="1:12" ht="15" hidden="1" thickBot="1" x14ac:dyDescent="0.4">
      <c r="A5853" s="5" t="s">
        <v>79</v>
      </c>
      <c r="B5853" s="5" t="s">
        <v>25</v>
      </c>
      <c r="C5853" s="5" t="s">
        <v>1580</v>
      </c>
      <c r="D5853" s="7" t="s">
        <v>1004</v>
      </c>
      <c r="E5853" s="7" t="s">
        <v>8</v>
      </c>
      <c r="F5853" s="8"/>
      <c r="G5853" s="8">
        <v>1.8000000000000001E-4</v>
      </c>
      <c r="H5853" s="8">
        <v>3.0000000000000001E-5</v>
      </c>
      <c r="I5853" s="8">
        <v>9.0000000000000006E-5</v>
      </c>
      <c r="J5853" t="str">
        <f t="shared" si="91"/>
        <v>PMEKX-TGU432EXW</v>
      </c>
      <c r="K5853" t="str">
        <f>IF((VLOOKUP(J5853,mdc!A:V,22,FALSE)=""),"non Collabo","collabo")</f>
        <v>collabo</v>
      </c>
    </row>
    <row r="5854" spans="1:12" hidden="1" x14ac:dyDescent="0.35">
      <c r="A5854" s="5" t="s">
        <v>79</v>
      </c>
      <c r="B5854" s="5" t="s">
        <v>25</v>
      </c>
      <c r="C5854" s="5" t="s">
        <v>1580</v>
      </c>
      <c r="D5854" s="3" t="s">
        <v>1005</v>
      </c>
      <c r="E5854" s="3" t="s">
        <v>5</v>
      </c>
      <c r="F5854" s="4">
        <v>999</v>
      </c>
      <c r="G5854" s="4">
        <v>735</v>
      </c>
      <c r="H5854" s="4">
        <v>603</v>
      </c>
      <c r="I5854" s="4">
        <v>513</v>
      </c>
      <c r="J5854" t="str">
        <f t="shared" si="91"/>
        <v>PMEKX-TGU433EB</v>
      </c>
      <c r="K5854" t="str">
        <f>IF((VLOOKUP(J5854,mdc!A:V,22,FALSE)=""),"non Collabo","collabo")</f>
        <v>collabo</v>
      </c>
      <c r="L5854" t="str" cm="1">
        <f t="array" ref="L5854">IFERROR(_xlfn.IFS(G5854&lt;0,"shortage",H5854&lt;0,"shortage",I5854&lt;0,"shortage"),"ok")</f>
        <v>ok</v>
      </c>
    </row>
    <row r="5855" spans="1:12" hidden="1" x14ac:dyDescent="0.35">
      <c r="A5855" s="5" t="s">
        <v>79</v>
      </c>
      <c r="B5855" s="5" t="s">
        <v>25</v>
      </c>
      <c r="C5855" s="5" t="s">
        <v>1580</v>
      </c>
      <c r="D5855" s="5" t="s">
        <v>1005</v>
      </c>
      <c r="E5855" s="5" t="s">
        <v>1565</v>
      </c>
      <c r="F5855" s="6">
        <v>999</v>
      </c>
      <c r="G5855" s="6">
        <v>735</v>
      </c>
      <c r="H5855" s="6">
        <v>603</v>
      </c>
      <c r="I5855" s="6">
        <v>513</v>
      </c>
      <c r="J5855" t="str">
        <f t="shared" si="91"/>
        <v>PMEKX-TGU433EB</v>
      </c>
      <c r="K5855" t="str">
        <f>IF((VLOOKUP(J5855,mdc!A:V,22,FALSE)=""),"non Collabo","collabo")</f>
        <v>collabo</v>
      </c>
      <c r="L5855" t="str" cm="1">
        <f t="array" ref="L5855">IFERROR(_xlfn.IFS(G5855&lt;0,"shortage",H5855&lt;0,"shortage",I5855&lt;0,"shortage"),"ok")</f>
        <v>ok</v>
      </c>
    </row>
    <row r="5856" spans="1:12" hidden="1" x14ac:dyDescent="0.35">
      <c r="A5856" s="5" t="s">
        <v>79</v>
      </c>
      <c r="B5856" s="5" t="s">
        <v>25</v>
      </c>
      <c r="C5856" s="5" t="s">
        <v>1580</v>
      </c>
      <c r="D5856" s="5" t="s">
        <v>1005</v>
      </c>
      <c r="E5856" s="5" t="s">
        <v>6</v>
      </c>
      <c r="F5856" s="6">
        <v>0</v>
      </c>
      <c r="G5856" s="6">
        <v>0</v>
      </c>
      <c r="H5856" s="6">
        <v>0</v>
      </c>
      <c r="I5856" s="6">
        <v>0</v>
      </c>
      <c r="J5856" t="str">
        <f t="shared" si="91"/>
        <v>PMEKX-TGU433EB</v>
      </c>
      <c r="K5856" t="str">
        <f>IF((VLOOKUP(J5856,mdc!A:V,22,FALSE)=""),"non Collabo","collabo")</f>
        <v>collabo</v>
      </c>
      <c r="L5856" t="str" cm="1">
        <f t="array" ref="L5856">IFERROR(_xlfn.IFS(G5856&lt;0,"shortage",H5856&lt;0,"shortage",I5856&lt;0,"shortage"),"ok")</f>
        <v>ok</v>
      </c>
    </row>
    <row r="5857" spans="1:12" hidden="1" x14ac:dyDescent="0.35">
      <c r="A5857" s="5" t="s">
        <v>79</v>
      </c>
      <c r="B5857" s="5" t="s">
        <v>25</v>
      </c>
      <c r="C5857" s="5" t="s">
        <v>1580</v>
      </c>
      <c r="D5857" s="5" t="s">
        <v>1005</v>
      </c>
      <c r="E5857" s="5" t="s">
        <v>2318</v>
      </c>
      <c r="F5857" s="6">
        <v>100</v>
      </c>
      <c r="G5857" s="6">
        <v>100</v>
      </c>
      <c r="H5857" s="6">
        <v>100</v>
      </c>
      <c r="I5857" s="6">
        <v>100</v>
      </c>
      <c r="J5857" t="str">
        <f t="shared" si="91"/>
        <v>PMEKX-TGU433EB</v>
      </c>
      <c r="K5857" t="str">
        <f>IF((VLOOKUP(J5857,mdc!A:V,22,FALSE)=""),"non Collabo","collabo")</f>
        <v>collabo</v>
      </c>
      <c r="L5857" t="str" cm="1">
        <f t="array" ref="L5857">IFERROR(_xlfn.IFS(G5857&lt;0,"shortage",H5857&lt;0,"shortage",I5857&lt;0,"shortage"),"ok")</f>
        <v>ok</v>
      </c>
    </row>
    <row r="5858" spans="1:12" hidden="1" x14ac:dyDescent="0.35">
      <c r="A5858" s="5" t="s">
        <v>79</v>
      </c>
      <c r="B5858" s="5" t="s">
        <v>25</v>
      </c>
      <c r="C5858" s="5" t="s">
        <v>1580</v>
      </c>
      <c r="D5858" s="5" t="s">
        <v>1005</v>
      </c>
      <c r="E5858" s="5" t="s">
        <v>7</v>
      </c>
      <c r="F5858" s="6">
        <v>0</v>
      </c>
      <c r="G5858" s="6">
        <v>0</v>
      </c>
      <c r="H5858" s="6">
        <v>0</v>
      </c>
      <c r="I5858" s="6">
        <v>0</v>
      </c>
      <c r="J5858" t="str">
        <f t="shared" si="91"/>
        <v>PMEKX-TGU433EB</v>
      </c>
      <c r="K5858" t="str">
        <f>IF((VLOOKUP(J5858,mdc!A:V,22,FALSE)=""),"non Collabo","collabo")</f>
        <v>collabo</v>
      </c>
      <c r="L5858" t="str" cm="1">
        <f t="array" ref="L5858">IFERROR(_xlfn.IFS(G5858&lt;0,"shortage",H5858&lt;0,"shortage",I5858&lt;0,"shortage"),"ok")</f>
        <v>ok</v>
      </c>
    </row>
    <row r="5859" spans="1:12" hidden="1" x14ac:dyDescent="0.35">
      <c r="A5859" s="5" t="s">
        <v>79</v>
      </c>
      <c r="B5859" s="5" t="s">
        <v>25</v>
      </c>
      <c r="C5859" s="5" t="s">
        <v>1580</v>
      </c>
      <c r="D5859" s="5" t="s">
        <v>1005</v>
      </c>
      <c r="E5859" s="5" t="s">
        <v>1566</v>
      </c>
      <c r="F5859" s="6">
        <v>42.976979999999998</v>
      </c>
      <c r="G5859" s="6">
        <v>31.619700000000002</v>
      </c>
      <c r="H5859" s="6">
        <v>25.94106</v>
      </c>
      <c r="I5859" s="6">
        <v>22.06926</v>
      </c>
      <c r="J5859" t="str">
        <f t="shared" si="91"/>
        <v>PMEKX-TGU433EB</v>
      </c>
      <c r="K5859" t="str">
        <f>IF((VLOOKUP(J5859,mdc!A:V,22,FALSE)=""),"non Collabo","collabo")</f>
        <v>collabo</v>
      </c>
      <c r="L5859" t="str" cm="1">
        <f t="array" ref="L5859">IFERROR(_xlfn.IFS(G5859&lt;0,"shortage",H5859&lt;0,"shortage",I5859&lt;0,"shortage"),"ok")</f>
        <v>ok</v>
      </c>
    </row>
    <row r="5860" spans="1:12" ht="15" hidden="1" thickBot="1" x14ac:dyDescent="0.4">
      <c r="A5860" s="5" t="s">
        <v>79</v>
      </c>
      <c r="B5860" s="5" t="s">
        <v>25</v>
      </c>
      <c r="C5860" s="5" t="s">
        <v>1580</v>
      </c>
      <c r="D5860" s="7" t="s">
        <v>1005</v>
      </c>
      <c r="E5860" s="7" t="s">
        <v>8</v>
      </c>
      <c r="F5860" s="8">
        <v>-42.976979999999998</v>
      </c>
      <c r="G5860" s="8">
        <v>-31.619700000000002</v>
      </c>
      <c r="H5860" s="8">
        <v>-25.94106</v>
      </c>
      <c r="I5860" s="8">
        <v>-22.06926</v>
      </c>
      <c r="J5860" t="str">
        <f t="shared" si="91"/>
        <v>PMEKX-TGU433EB</v>
      </c>
      <c r="K5860" t="str">
        <f>IF((VLOOKUP(J5860,mdc!A:V,22,FALSE)=""),"non Collabo","collabo")</f>
        <v>collabo</v>
      </c>
    </row>
    <row r="5861" spans="1:12" hidden="1" x14ac:dyDescent="0.35">
      <c r="A5861" s="5" t="s">
        <v>79</v>
      </c>
      <c r="B5861" s="5" t="s">
        <v>25</v>
      </c>
      <c r="C5861" s="5" t="s">
        <v>1580</v>
      </c>
      <c r="D5861" s="3" t="s">
        <v>1006</v>
      </c>
      <c r="E5861" s="3" t="s">
        <v>5</v>
      </c>
      <c r="F5861" s="4">
        <v>10</v>
      </c>
      <c r="G5861" s="4"/>
      <c r="H5861" s="4"/>
      <c r="I5861" s="4"/>
      <c r="J5861" t="str">
        <f t="shared" si="91"/>
        <v>PMEKX-TGUA10EXB</v>
      </c>
      <c r="K5861" t="str">
        <f>IF((VLOOKUP(J5861,mdc!A:V,22,FALSE)=""),"non Collabo","collabo")</f>
        <v>collabo</v>
      </c>
      <c r="L5861" t="str" cm="1">
        <f t="array" ref="L5861">IFERROR(_xlfn.IFS(G5861&lt;0,"shortage",H5861&lt;0,"shortage",I5861&lt;0,"shortage"),"ok")</f>
        <v>ok</v>
      </c>
    </row>
    <row r="5862" spans="1:12" hidden="1" x14ac:dyDescent="0.35">
      <c r="A5862" s="5" t="s">
        <v>79</v>
      </c>
      <c r="B5862" s="5" t="s">
        <v>25</v>
      </c>
      <c r="C5862" s="5" t="s">
        <v>1580</v>
      </c>
      <c r="D5862" s="5" t="s">
        <v>1006</v>
      </c>
      <c r="E5862" s="5" t="s">
        <v>1565</v>
      </c>
      <c r="F5862" s="6">
        <v>10</v>
      </c>
      <c r="G5862" s="6"/>
      <c r="H5862" s="6"/>
      <c r="I5862" s="6"/>
      <c r="J5862" t="str">
        <f t="shared" si="91"/>
        <v>PMEKX-TGUA10EXB</v>
      </c>
      <c r="K5862" t="str">
        <f>IF((VLOOKUP(J5862,mdc!A:V,22,FALSE)=""),"non Collabo","collabo")</f>
        <v>collabo</v>
      </c>
      <c r="L5862" t="str" cm="1">
        <f t="array" ref="L5862">IFERROR(_xlfn.IFS(G5862&lt;0,"shortage",H5862&lt;0,"shortage",I5862&lt;0,"shortage"),"ok")</f>
        <v>ok</v>
      </c>
    </row>
    <row r="5863" spans="1:12" hidden="1" x14ac:dyDescent="0.35">
      <c r="A5863" s="5" t="s">
        <v>79</v>
      </c>
      <c r="B5863" s="5" t="s">
        <v>25</v>
      </c>
      <c r="C5863" s="5" t="s">
        <v>1580</v>
      </c>
      <c r="D5863" s="5" t="s">
        <v>1006</v>
      </c>
      <c r="E5863" s="5" t="s">
        <v>6</v>
      </c>
      <c r="F5863" s="6">
        <v>0</v>
      </c>
      <c r="G5863" s="6"/>
      <c r="H5863" s="6"/>
      <c r="I5863" s="6"/>
      <c r="J5863" t="str">
        <f t="shared" si="91"/>
        <v>PMEKX-TGUA10EXB</v>
      </c>
      <c r="K5863" t="str">
        <f>IF((VLOOKUP(J5863,mdc!A:V,22,FALSE)=""),"non Collabo","collabo")</f>
        <v>collabo</v>
      </c>
      <c r="L5863" t="str" cm="1">
        <f t="array" ref="L5863">IFERROR(_xlfn.IFS(G5863&lt;0,"shortage",H5863&lt;0,"shortage",I5863&lt;0,"shortage"),"ok")</f>
        <v>ok</v>
      </c>
    </row>
    <row r="5864" spans="1:12" hidden="1" x14ac:dyDescent="0.35">
      <c r="A5864" s="5" t="s">
        <v>79</v>
      </c>
      <c r="B5864" s="5" t="s">
        <v>25</v>
      </c>
      <c r="C5864" s="5" t="s">
        <v>1580</v>
      </c>
      <c r="D5864" s="5" t="s">
        <v>1006</v>
      </c>
      <c r="E5864" s="5" t="s">
        <v>2318</v>
      </c>
      <c r="F5864" s="6">
        <v>100</v>
      </c>
      <c r="G5864" s="6"/>
      <c r="H5864" s="6"/>
      <c r="I5864" s="6"/>
      <c r="J5864" t="str">
        <f t="shared" si="91"/>
        <v>PMEKX-TGUA10EXB</v>
      </c>
      <c r="K5864" t="str">
        <f>IF((VLOOKUP(J5864,mdc!A:V,22,FALSE)=""),"non Collabo","collabo")</f>
        <v>collabo</v>
      </c>
      <c r="L5864" t="str" cm="1">
        <f t="array" ref="L5864">IFERROR(_xlfn.IFS(G5864&lt;0,"shortage",H5864&lt;0,"shortage",I5864&lt;0,"shortage"),"ok")</f>
        <v>ok</v>
      </c>
    </row>
    <row r="5865" spans="1:12" hidden="1" x14ac:dyDescent="0.35">
      <c r="A5865" s="5" t="s">
        <v>79</v>
      </c>
      <c r="B5865" s="5" t="s">
        <v>25</v>
      </c>
      <c r="C5865" s="5" t="s">
        <v>1580</v>
      </c>
      <c r="D5865" s="5" t="s">
        <v>1006</v>
      </c>
      <c r="E5865" s="5" t="s">
        <v>7</v>
      </c>
      <c r="F5865" s="6">
        <v>0.14660000000000001</v>
      </c>
      <c r="G5865" s="6"/>
      <c r="H5865" s="6"/>
      <c r="I5865" s="6"/>
      <c r="J5865" t="str">
        <f t="shared" si="91"/>
        <v>PMEKX-TGUA10EXB</v>
      </c>
      <c r="K5865" t="str">
        <f>IF((VLOOKUP(J5865,mdc!A:V,22,FALSE)=""),"non Collabo","collabo")</f>
        <v>collabo</v>
      </c>
      <c r="L5865" t="str" cm="1">
        <f t="array" ref="L5865">IFERROR(_xlfn.IFS(G5865&lt;0,"shortage",H5865&lt;0,"shortage",I5865&lt;0,"shortage"),"ok")</f>
        <v>ok</v>
      </c>
    </row>
    <row r="5866" spans="1:12" hidden="1" x14ac:dyDescent="0.35">
      <c r="A5866" s="5" t="s">
        <v>79</v>
      </c>
      <c r="B5866" s="5" t="s">
        <v>25</v>
      </c>
      <c r="C5866" s="5" t="s">
        <v>1580</v>
      </c>
      <c r="D5866" s="5" t="s">
        <v>1006</v>
      </c>
      <c r="E5866" s="5" t="s">
        <v>1566</v>
      </c>
      <c r="F5866" s="6">
        <v>0.14510000000000001</v>
      </c>
      <c r="G5866" s="6"/>
      <c r="H5866" s="6"/>
      <c r="I5866" s="6"/>
      <c r="J5866" t="str">
        <f t="shared" si="91"/>
        <v>PMEKX-TGUA10EXB</v>
      </c>
      <c r="K5866" t="str">
        <f>IF((VLOOKUP(J5866,mdc!A:V,22,FALSE)=""),"non Collabo","collabo")</f>
        <v>collabo</v>
      </c>
      <c r="L5866" t="str" cm="1">
        <f t="array" ref="L5866">IFERROR(_xlfn.IFS(G5866&lt;0,"shortage",H5866&lt;0,"shortage",I5866&lt;0,"shortage"),"ok")</f>
        <v>ok</v>
      </c>
    </row>
    <row r="5867" spans="1:12" ht="15" hidden="1" thickBot="1" x14ac:dyDescent="0.4">
      <c r="A5867" s="5" t="s">
        <v>79</v>
      </c>
      <c r="B5867" s="5" t="s">
        <v>25</v>
      </c>
      <c r="C5867" s="5" t="s">
        <v>1580</v>
      </c>
      <c r="D5867" s="7" t="s">
        <v>1006</v>
      </c>
      <c r="E5867" s="7" t="s">
        <v>8</v>
      </c>
      <c r="F5867" s="8">
        <v>1.5E-3</v>
      </c>
      <c r="G5867" s="8"/>
      <c r="H5867" s="8"/>
      <c r="I5867" s="8"/>
      <c r="J5867" t="str">
        <f t="shared" si="91"/>
        <v>PMEKX-TGUA10EXB</v>
      </c>
      <c r="K5867" t="str">
        <f>IF((VLOOKUP(J5867,mdc!A:V,22,FALSE)=""),"non Collabo","collabo")</f>
        <v>collabo</v>
      </c>
    </row>
    <row r="5868" spans="1:12" hidden="1" x14ac:dyDescent="0.35">
      <c r="A5868" s="5" t="s">
        <v>79</v>
      </c>
      <c r="B5868" s="5" t="s">
        <v>25</v>
      </c>
      <c r="C5868" s="5" t="s">
        <v>1580</v>
      </c>
      <c r="D5868" s="3" t="s">
        <v>1007</v>
      </c>
      <c r="E5868" s="3" t="s">
        <v>5</v>
      </c>
      <c r="F5868" s="4">
        <v>10</v>
      </c>
      <c r="G5868" s="4"/>
      <c r="H5868" s="4"/>
      <c r="I5868" s="4"/>
      <c r="J5868" t="str">
        <f t="shared" si="91"/>
        <v>PMEKX-TGUA40EXB</v>
      </c>
      <c r="K5868" t="str">
        <f>IF((VLOOKUP(J5868,mdc!A:V,22,FALSE)=""),"non Collabo","collabo")</f>
        <v>collabo</v>
      </c>
      <c r="L5868" t="str" cm="1">
        <f t="array" ref="L5868">IFERROR(_xlfn.IFS(G5868&lt;0,"shortage",H5868&lt;0,"shortage",I5868&lt;0,"shortage"),"ok")</f>
        <v>ok</v>
      </c>
    </row>
    <row r="5869" spans="1:12" hidden="1" x14ac:dyDescent="0.35">
      <c r="A5869" s="5" t="s">
        <v>79</v>
      </c>
      <c r="B5869" s="5" t="s">
        <v>25</v>
      </c>
      <c r="C5869" s="5" t="s">
        <v>1580</v>
      </c>
      <c r="D5869" s="5" t="s">
        <v>1007</v>
      </c>
      <c r="E5869" s="5" t="s">
        <v>1565</v>
      </c>
      <c r="F5869" s="6">
        <v>10</v>
      </c>
      <c r="G5869" s="6"/>
      <c r="H5869" s="6"/>
      <c r="I5869" s="6"/>
      <c r="J5869" t="str">
        <f t="shared" si="91"/>
        <v>PMEKX-TGUA40EXB</v>
      </c>
      <c r="K5869" t="str">
        <f>IF((VLOOKUP(J5869,mdc!A:V,22,FALSE)=""),"non Collabo","collabo")</f>
        <v>collabo</v>
      </c>
      <c r="L5869" t="str" cm="1">
        <f t="array" ref="L5869">IFERROR(_xlfn.IFS(G5869&lt;0,"shortage",H5869&lt;0,"shortage",I5869&lt;0,"shortage"),"ok")</f>
        <v>ok</v>
      </c>
    </row>
    <row r="5870" spans="1:12" hidden="1" x14ac:dyDescent="0.35">
      <c r="A5870" s="5" t="s">
        <v>79</v>
      </c>
      <c r="B5870" s="5" t="s">
        <v>25</v>
      </c>
      <c r="C5870" s="5" t="s">
        <v>1580</v>
      </c>
      <c r="D5870" s="5" t="s">
        <v>1007</v>
      </c>
      <c r="E5870" s="5" t="s">
        <v>6</v>
      </c>
      <c r="F5870" s="6">
        <v>0</v>
      </c>
      <c r="G5870" s="6"/>
      <c r="H5870" s="6"/>
      <c r="I5870" s="6"/>
      <c r="J5870" t="str">
        <f t="shared" si="91"/>
        <v>PMEKX-TGUA40EXB</v>
      </c>
      <c r="K5870" t="str">
        <f>IF((VLOOKUP(J5870,mdc!A:V,22,FALSE)=""),"non Collabo","collabo")</f>
        <v>collabo</v>
      </c>
      <c r="L5870" t="str" cm="1">
        <f t="array" ref="L5870">IFERROR(_xlfn.IFS(G5870&lt;0,"shortage",H5870&lt;0,"shortage",I5870&lt;0,"shortage"),"ok")</f>
        <v>ok</v>
      </c>
    </row>
    <row r="5871" spans="1:12" hidden="1" x14ac:dyDescent="0.35">
      <c r="A5871" s="5" t="s">
        <v>79</v>
      </c>
      <c r="B5871" s="5" t="s">
        <v>25</v>
      </c>
      <c r="C5871" s="5" t="s">
        <v>1580</v>
      </c>
      <c r="D5871" s="5" t="s">
        <v>1007</v>
      </c>
      <c r="E5871" s="5" t="s">
        <v>2318</v>
      </c>
      <c r="F5871" s="6">
        <v>100</v>
      </c>
      <c r="G5871" s="6"/>
      <c r="H5871" s="6"/>
      <c r="I5871" s="6"/>
      <c r="J5871" t="str">
        <f t="shared" si="91"/>
        <v>PMEKX-TGUA40EXB</v>
      </c>
      <c r="K5871" t="str">
        <f>IF((VLOOKUP(J5871,mdc!A:V,22,FALSE)=""),"non Collabo","collabo")</f>
        <v>collabo</v>
      </c>
      <c r="L5871" t="str" cm="1">
        <f t="array" ref="L5871">IFERROR(_xlfn.IFS(G5871&lt;0,"shortage",H5871&lt;0,"shortage",I5871&lt;0,"shortage"),"ok")</f>
        <v>ok</v>
      </c>
    </row>
    <row r="5872" spans="1:12" hidden="1" x14ac:dyDescent="0.35">
      <c r="A5872" s="5" t="s">
        <v>79</v>
      </c>
      <c r="B5872" s="5" t="s">
        <v>25</v>
      </c>
      <c r="C5872" s="5" t="s">
        <v>1580</v>
      </c>
      <c r="D5872" s="5" t="s">
        <v>1007</v>
      </c>
      <c r="E5872" s="5" t="s">
        <v>7</v>
      </c>
      <c r="F5872" s="6">
        <v>0.2258</v>
      </c>
      <c r="G5872" s="6"/>
      <c r="H5872" s="6"/>
      <c r="I5872" s="6"/>
      <c r="J5872" t="str">
        <f t="shared" si="91"/>
        <v>PMEKX-TGUA40EXB</v>
      </c>
      <c r="K5872" t="str">
        <f>IF((VLOOKUP(J5872,mdc!A:V,22,FALSE)=""),"non Collabo","collabo")</f>
        <v>collabo</v>
      </c>
      <c r="L5872" t="str" cm="1">
        <f t="array" ref="L5872">IFERROR(_xlfn.IFS(G5872&lt;0,"shortage",H5872&lt;0,"shortage",I5872&lt;0,"shortage"),"ok")</f>
        <v>ok</v>
      </c>
    </row>
    <row r="5873" spans="1:12" hidden="1" x14ac:dyDescent="0.35">
      <c r="A5873" s="5" t="s">
        <v>79</v>
      </c>
      <c r="B5873" s="5" t="s">
        <v>25</v>
      </c>
      <c r="C5873" s="5" t="s">
        <v>1580</v>
      </c>
      <c r="D5873" s="5" t="s">
        <v>1007</v>
      </c>
      <c r="E5873" s="5" t="s">
        <v>1566</v>
      </c>
      <c r="F5873" s="6">
        <v>0.2243</v>
      </c>
      <c r="G5873" s="6"/>
      <c r="H5873" s="6"/>
      <c r="I5873" s="6"/>
      <c r="J5873" t="str">
        <f t="shared" si="91"/>
        <v>PMEKX-TGUA40EXB</v>
      </c>
      <c r="K5873" t="str">
        <f>IF((VLOOKUP(J5873,mdc!A:V,22,FALSE)=""),"non Collabo","collabo")</f>
        <v>collabo</v>
      </c>
      <c r="L5873" t="str" cm="1">
        <f t="array" ref="L5873">IFERROR(_xlfn.IFS(G5873&lt;0,"shortage",H5873&lt;0,"shortage",I5873&lt;0,"shortage"),"ok")</f>
        <v>ok</v>
      </c>
    </row>
    <row r="5874" spans="1:12" ht="15" hidden="1" thickBot="1" x14ac:dyDescent="0.4">
      <c r="A5874" s="5" t="s">
        <v>79</v>
      </c>
      <c r="B5874" s="5" t="s">
        <v>25</v>
      </c>
      <c r="C5874" s="5" t="s">
        <v>1580</v>
      </c>
      <c r="D5874" s="7" t="s">
        <v>1007</v>
      </c>
      <c r="E5874" s="7" t="s">
        <v>8</v>
      </c>
      <c r="F5874" s="8">
        <v>1.5E-3</v>
      </c>
      <c r="G5874" s="8"/>
      <c r="H5874" s="8"/>
      <c r="I5874" s="8"/>
      <c r="J5874" t="str">
        <f t="shared" si="91"/>
        <v>PMEKX-TGUA40EXB</v>
      </c>
      <c r="K5874" t="str">
        <f>IF((VLOOKUP(J5874,mdc!A:V,22,FALSE)=""),"non Collabo","collabo")</f>
        <v>collabo</v>
      </c>
    </row>
    <row r="5875" spans="1:12" hidden="1" x14ac:dyDescent="0.35">
      <c r="A5875" s="5" t="s">
        <v>79</v>
      </c>
      <c r="B5875" s="5" t="s">
        <v>25</v>
      </c>
      <c r="C5875" s="5" t="s">
        <v>1580</v>
      </c>
      <c r="D5875" s="3" t="s">
        <v>51</v>
      </c>
      <c r="E5875" s="3" t="s">
        <v>5</v>
      </c>
      <c r="F5875" s="4"/>
      <c r="G5875" s="4">
        <v>255</v>
      </c>
      <c r="H5875" s="4">
        <v>417</v>
      </c>
      <c r="I5875" s="4">
        <v>48</v>
      </c>
      <c r="J5875" t="str">
        <f t="shared" si="91"/>
        <v>PMEKX-TS500EXB</v>
      </c>
      <c r="K5875" t="str">
        <f>IF((VLOOKUP(J5875,mdc!A:V,22,FALSE)=""),"non Collabo","collabo")</f>
        <v>collabo</v>
      </c>
      <c r="L5875" t="str" cm="1">
        <f t="array" ref="L5875">IFERROR(_xlfn.IFS(G5875&lt;0,"shortage",H5875&lt;0,"shortage",I5875&lt;0,"shortage"),"ok")</f>
        <v>ok</v>
      </c>
    </row>
    <row r="5876" spans="1:12" hidden="1" x14ac:dyDescent="0.35">
      <c r="A5876" s="5" t="s">
        <v>79</v>
      </c>
      <c r="B5876" s="5" t="s">
        <v>25</v>
      </c>
      <c r="C5876" s="5" t="s">
        <v>1580</v>
      </c>
      <c r="D5876" s="5" t="s">
        <v>51</v>
      </c>
      <c r="E5876" s="5" t="s">
        <v>1565</v>
      </c>
      <c r="F5876" s="6"/>
      <c r="G5876" s="6">
        <v>255</v>
      </c>
      <c r="H5876" s="6">
        <v>417</v>
      </c>
      <c r="I5876" s="6">
        <v>48</v>
      </c>
      <c r="J5876" t="str">
        <f t="shared" si="91"/>
        <v>PMEKX-TS500EXB</v>
      </c>
      <c r="K5876" t="str">
        <f>IF((VLOOKUP(J5876,mdc!A:V,22,FALSE)=""),"non Collabo","collabo")</f>
        <v>collabo</v>
      </c>
      <c r="L5876" t="str" cm="1">
        <f t="array" ref="L5876">IFERROR(_xlfn.IFS(G5876&lt;0,"shortage",H5876&lt;0,"shortage",I5876&lt;0,"shortage"),"ok")</f>
        <v>ok</v>
      </c>
    </row>
    <row r="5877" spans="1:12" hidden="1" x14ac:dyDescent="0.35">
      <c r="A5877" s="5" t="s">
        <v>79</v>
      </c>
      <c r="B5877" s="5" t="s">
        <v>25</v>
      </c>
      <c r="C5877" s="5" t="s">
        <v>1580</v>
      </c>
      <c r="D5877" s="5" t="s">
        <v>51</v>
      </c>
      <c r="E5877" s="5" t="s">
        <v>6</v>
      </c>
      <c r="F5877" s="6"/>
      <c r="G5877" s="6">
        <v>0</v>
      </c>
      <c r="H5877" s="6">
        <v>0</v>
      </c>
      <c r="I5877" s="6">
        <v>0</v>
      </c>
      <c r="J5877" t="str">
        <f t="shared" si="91"/>
        <v>PMEKX-TS500EXB</v>
      </c>
      <c r="K5877" t="str">
        <f>IF((VLOOKUP(J5877,mdc!A:V,22,FALSE)=""),"non Collabo","collabo")</f>
        <v>collabo</v>
      </c>
      <c r="L5877" t="str" cm="1">
        <f t="array" ref="L5877">IFERROR(_xlfn.IFS(G5877&lt;0,"shortage",H5877&lt;0,"shortage",I5877&lt;0,"shortage"),"ok")</f>
        <v>ok</v>
      </c>
    </row>
    <row r="5878" spans="1:12" hidden="1" x14ac:dyDescent="0.35">
      <c r="A5878" s="5" t="s">
        <v>79</v>
      </c>
      <c r="B5878" s="5" t="s">
        <v>25</v>
      </c>
      <c r="C5878" s="5" t="s">
        <v>1580</v>
      </c>
      <c r="D5878" s="5" t="s">
        <v>51</v>
      </c>
      <c r="E5878" s="5" t="s">
        <v>2318</v>
      </c>
      <c r="F5878" s="6"/>
      <c r="G5878" s="6">
        <v>100</v>
      </c>
      <c r="H5878" s="6">
        <v>100</v>
      </c>
      <c r="I5878" s="6">
        <v>100</v>
      </c>
      <c r="J5878" t="str">
        <f t="shared" si="91"/>
        <v>PMEKX-TS500EXB</v>
      </c>
      <c r="K5878" t="str">
        <f>IF((VLOOKUP(J5878,mdc!A:V,22,FALSE)=""),"non Collabo","collabo")</f>
        <v>collabo</v>
      </c>
      <c r="L5878" t="str" cm="1">
        <f t="array" ref="L5878">IFERROR(_xlfn.IFS(G5878&lt;0,"shortage",H5878&lt;0,"shortage",I5878&lt;0,"shortage"),"ok")</f>
        <v>ok</v>
      </c>
    </row>
    <row r="5879" spans="1:12" hidden="1" x14ac:dyDescent="0.35">
      <c r="A5879" s="5" t="s">
        <v>79</v>
      </c>
      <c r="B5879" s="5" t="s">
        <v>25</v>
      </c>
      <c r="C5879" s="5" t="s">
        <v>1580</v>
      </c>
      <c r="D5879" s="5" t="s">
        <v>51</v>
      </c>
      <c r="E5879" s="5" t="s">
        <v>7</v>
      </c>
      <c r="F5879" s="6"/>
      <c r="G5879" s="6">
        <v>1.9941</v>
      </c>
      <c r="H5879" s="6">
        <v>3.2609400000000002</v>
      </c>
      <c r="I5879" s="6">
        <v>0.37536000000000003</v>
      </c>
      <c r="J5879" t="str">
        <f t="shared" si="91"/>
        <v>PMEKX-TS500EXB</v>
      </c>
      <c r="K5879" t="str">
        <f>IF((VLOOKUP(J5879,mdc!A:V,22,FALSE)=""),"non Collabo","collabo")</f>
        <v>collabo</v>
      </c>
      <c r="L5879" t="str" cm="1">
        <f t="array" ref="L5879">IFERROR(_xlfn.IFS(G5879&lt;0,"shortage",H5879&lt;0,"shortage",I5879&lt;0,"shortage"),"ok")</f>
        <v>ok</v>
      </c>
    </row>
    <row r="5880" spans="1:12" hidden="1" x14ac:dyDescent="0.35">
      <c r="A5880" s="5" t="s">
        <v>79</v>
      </c>
      <c r="B5880" s="5" t="s">
        <v>25</v>
      </c>
      <c r="C5880" s="5" t="s">
        <v>1580</v>
      </c>
      <c r="D5880" s="5" t="s">
        <v>51</v>
      </c>
      <c r="E5880" s="5" t="s">
        <v>1566</v>
      </c>
      <c r="F5880" s="6"/>
      <c r="G5880" s="6">
        <v>1.9992000000000001</v>
      </c>
      <c r="H5880" s="6">
        <v>3.2692800000000002</v>
      </c>
      <c r="I5880" s="6">
        <v>0.37631999999999999</v>
      </c>
      <c r="J5880" t="str">
        <f t="shared" si="91"/>
        <v>PMEKX-TS500EXB</v>
      </c>
      <c r="K5880" t="str">
        <f>IF((VLOOKUP(J5880,mdc!A:V,22,FALSE)=""),"non Collabo","collabo")</f>
        <v>collabo</v>
      </c>
      <c r="L5880" t="str" cm="1">
        <f t="array" ref="L5880">IFERROR(_xlfn.IFS(G5880&lt;0,"shortage",H5880&lt;0,"shortage",I5880&lt;0,"shortage"),"ok")</f>
        <v>ok</v>
      </c>
    </row>
    <row r="5881" spans="1:12" ht="15" hidden="1" thickBot="1" x14ac:dyDescent="0.4">
      <c r="A5881" s="5" t="s">
        <v>79</v>
      </c>
      <c r="B5881" s="5" t="s">
        <v>25</v>
      </c>
      <c r="C5881" s="5" t="s">
        <v>1580</v>
      </c>
      <c r="D5881" s="7" t="s">
        <v>51</v>
      </c>
      <c r="E5881" s="7" t="s">
        <v>8</v>
      </c>
      <c r="F5881" s="8"/>
      <c r="G5881" s="8">
        <v>-5.1000000000000004E-3</v>
      </c>
      <c r="H5881" s="8">
        <v>-8.3400000000000002E-3</v>
      </c>
      <c r="I5881" s="8">
        <v>-9.6000000000000002E-4</v>
      </c>
      <c r="J5881" t="str">
        <f t="shared" si="91"/>
        <v>PMEKX-TS500EXB</v>
      </c>
      <c r="K5881" t="str">
        <f>IF((VLOOKUP(J5881,mdc!A:V,22,FALSE)=""),"non Collabo","collabo")</f>
        <v>collabo</v>
      </c>
    </row>
    <row r="5882" spans="1:12" hidden="1" x14ac:dyDescent="0.35">
      <c r="A5882" s="5" t="s">
        <v>79</v>
      </c>
      <c r="B5882" s="5" t="s">
        <v>25</v>
      </c>
      <c r="C5882" s="5" t="s">
        <v>1580</v>
      </c>
      <c r="D5882" s="3" t="s">
        <v>1008</v>
      </c>
      <c r="E5882" s="3" t="s">
        <v>5</v>
      </c>
      <c r="F5882" s="4">
        <v>126</v>
      </c>
      <c r="G5882" s="4">
        <v>1908</v>
      </c>
      <c r="H5882" s="4">
        <v>813</v>
      </c>
      <c r="I5882" s="4">
        <v>999</v>
      </c>
      <c r="J5882" t="str">
        <f t="shared" si="91"/>
        <v>PMEKX-TS500FXB</v>
      </c>
      <c r="K5882" t="str">
        <f>IF((VLOOKUP(J5882,mdc!A:V,22,FALSE)=""),"non Collabo","collabo")</f>
        <v>collabo</v>
      </c>
      <c r="L5882" t="str" cm="1">
        <f t="array" ref="L5882">IFERROR(_xlfn.IFS(G5882&lt;0,"shortage",H5882&lt;0,"shortage",I5882&lt;0,"shortage"),"ok")</f>
        <v>ok</v>
      </c>
    </row>
    <row r="5883" spans="1:12" hidden="1" x14ac:dyDescent="0.35">
      <c r="A5883" s="5" t="s">
        <v>79</v>
      </c>
      <c r="B5883" s="5" t="s">
        <v>25</v>
      </c>
      <c r="C5883" s="5" t="s">
        <v>1580</v>
      </c>
      <c r="D5883" s="5" t="s">
        <v>1008</v>
      </c>
      <c r="E5883" s="5" t="s">
        <v>1565</v>
      </c>
      <c r="F5883" s="6">
        <v>486</v>
      </c>
      <c r="G5883" s="6">
        <v>1908</v>
      </c>
      <c r="H5883" s="6">
        <v>813</v>
      </c>
      <c r="I5883" s="6">
        <v>999</v>
      </c>
      <c r="J5883" t="str">
        <f t="shared" si="91"/>
        <v>PMEKX-TS500FXB</v>
      </c>
      <c r="K5883" t="str">
        <f>IF((VLOOKUP(J5883,mdc!A:V,22,FALSE)=""),"non Collabo","collabo")</f>
        <v>collabo</v>
      </c>
      <c r="L5883" t="str" cm="1">
        <f t="array" ref="L5883">IFERROR(_xlfn.IFS(G5883&lt;0,"shortage",H5883&lt;0,"shortage",I5883&lt;0,"shortage"),"ok")</f>
        <v>ok</v>
      </c>
    </row>
    <row r="5884" spans="1:12" hidden="1" x14ac:dyDescent="0.35">
      <c r="A5884" s="5" t="s">
        <v>79</v>
      </c>
      <c r="B5884" s="5" t="s">
        <v>25</v>
      </c>
      <c r="C5884" s="5" t="s">
        <v>1580</v>
      </c>
      <c r="D5884" s="5" t="s">
        <v>1008</v>
      </c>
      <c r="E5884" s="5" t="s">
        <v>6</v>
      </c>
      <c r="F5884" s="6">
        <v>-360</v>
      </c>
      <c r="G5884" s="6">
        <v>0</v>
      </c>
      <c r="H5884" s="6">
        <v>0</v>
      </c>
      <c r="I5884" s="6">
        <v>0</v>
      </c>
      <c r="J5884" t="str">
        <f t="shared" si="91"/>
        <v>PMEKX-TS500FXB</v>
      </c>
      <c r="K5884" t="str">
        <f>IF((VLOOKUP(J5884,mdc!A:V,22,FALSE)=""),"non Collabo","collabo")</f>
        <v>collabo</v>
      </c>
      <c r="L5884" t="str" cm="1">
        <f t="array" ref="L5884">IFERROR(_xlfn.IFS(G5884&lt;0,"shortage",H5884&lt;0,"shortage",I5884&lt;0,"shortage"),"ok")</f>
        <v>ok</v>
      </c>
    </row>
    <row r="5885" spans="1:12" hidden="1" x14ac:dyDescent="0.35">
      <c r="A5885" s="5" t="s">
        <v>79</v>
      </c>
      <c r="B5885" s="5" t="s">
        <v>25</v>
      </c>
      <c r="C5885" s="5" t="s">
        <v>1580</v>
      </c>
      <c r="D5885" s="5" t="s">
        <v>1008</v>
      </c>
      <c r="E5885" s="5" t="s">
        <v>2318</v>
      </c>
      <c r="F5885" s="6">
        <v>25.925925925925899</v>
      </c>
      <c r="G5885" s="6">
        <v>100</v>
      </c>
      <c r="H5885" s="6">
        <v>100</v>
      </c>
      <c r="I5885" s="6">
        <v>100</v>
      </c>
      <c r="J5885" t="str">
        <f t="shared" si="91"/>
        <v>PMEKX-TS500FXB</v>
      </c>
      <c r="K5885" t="str">
        <f>IF((VLOOKUP(J5885,mdc!A:V,22,FALSE)=""),"non Collabo","collabo")</f>
        <v>collabo</v>
      </c>
      <c r="L5885" t="str" cm="1">
        <f t="array" ref="L5885">IFERROR(_xlfn.IFS(G5885&lt;0,"shortage",H5885&lt;0,"shortage",I5885&lt;0,"shortage"),"ok")</f>
        <v>ok</v>
      </c>
    </row>
    <row r="5886" spans="1:12" hidden="1" x14ac:dyDescent="0.35">
      <c r="A5886" s="5" t="s">
        <v>79</v>
      </c>
      <c r="B5886" s="5" t="s">
        <v>25</v>
      </c>
      <c r="C5886" s="5" t="s">
        <v>1580</v>
      </c>
      <c r="D5886" s="5" t="s">
        <v>1008</v>
      </c>
      <c r="E5886" s="5" t="s">
        <v>7</v>
      </c>
      <c r="F5886" s="6">
        <v>0.87192000000000003</v>
      </c>
      <c r="G5886" s="6">
        <v>13.20336</v>
      </c>
      <c r="H5886" s="6">
        <v>5.6259600000000001</v>
      </c>
      <c r="I5886" s="6">
        <v>6.9130799999999999</v>
      </c>
      <c r="J5886" t="str">
        <f t="shared" si="91"/>
        <v>PMEKX-TS500FXB</v>
      </c>
      <c r="K5886" t="str">
        <f>IF((VLOOKUP(J5886,mdc!A:V,22,FALSE)=""),"non Collabo","collabo")</f>
        <v>collabo</v>
      </c>
      <c r="L5886" t="str" cm="1">
        <f t="array" ref="L5886">IFERROR(_xlfn.IFS(G5886&lt;0,"shortage",H5886&lt;0,"shortage",I5886&lt;0,"shortage"),"ok")</f>
        <v>ok</v>
      </c>
    </row>
    <row r="5887" spans="1:12" hidden="1" x14ac:dyDescent="0.35">
      <c r="A5887" s="5" t="s">
        <v>79</v>
      </c>
      <c r="B5887" s="5" t="s">
        <v>25</v>
      </c>
      <c r="C5887" s="5" t="s">
        <v>1580</v>
      </c>
      <c r="D5887" s="5" t="s">
        <v>1008</v>
      </c>
      <c r="E5887" s="5" t="s">
        <v>1566</v>
      </c>
      <c r="F5887" s="6">
        <v>3.3631199999999999</v>
      </c>
      <c r="G5887" s="6">
        <v>13.20336</v>
      </c>
      <c r="H5887" s="6">
        <v>5.6259600000000001</v>
      </c>
      <c r="I5887" s="6">
        <v>6.9130799999999999</v>
      </c>
      <c r="J5887" t="str">
        <f t="shared" si="91"/>
        <v>PMEKX-TS500FXB</v>
      </c>
      <c r="K5887" t="str">
        <f>IF((VLOOKUP(J5887,mdc!A:V,22,FALSE)=""),"non Collabo","collabo")</f>
        <v>collabo</v>
      </c>
      <c r="L5887" t="str" cm="1">
        <f t="array" ref="L5887">IFERROR(_xlfn.IFS(G5887&lt;0,"shortage",H5887&lt;0,"shortage",I5887&lt;0,"shortage"),"ok")</f>
        <v>ok</v>
      </c>
    </row>
    <row r="5888" spans="1:12" ht="15" hidden="1" thickBot="1" x14ac:dyDescent="0.4">
      <c r="A5888" s="5" t="s">
        <v>79</v>
      </c>
      <c r="B5888" s="5" t="s">
        <v>25</v>
      </c>
      <c r="C5888" s="5" t="s">
        <v>1580</v>
      </c>
      <c r="D5888" s="7" t="s">
        <v>1008</v>
      </c>
      <c r="E5888" s="7" t="s">
        <v>8</v>
      </c>
      <c r="F5888" s="8">
        <v>-2.4912000000000001</v>
      </c>
      <c r="G5888" s="8">
        <v>0</v>
      </c>
      <c r="H5888" s="8">
        <v>0</v>
      </c>
      <c r="I5888" s="8">
        <v>0</v>
      </c>
      <c r="J5888" t="str">
        <f t="shared" si="91"/>
        <v>PMEKX-TS500FXB</v>
      </c>
      <c r="K5888" t="str">
        <f>IF((VLOOKUP(J5888,mdc!A:V,22,FALSE)=""),"non Collabo","collabo")</f>
        <v>collabo</v>
      </c>
    </row>
    <row r="5889" spans="1:12" hidden="1" x14ac:dyDescent="0.35">
      <c r="A5889" s="5" t="s">
        <v>79</v>
      </c>
      <c r="B5889" s="5" t="s">
        <v>25</v>
      </c>
      <c r="C5889" s="5" t="s">
        <v>1580</v>
      </c>
      <c r="D5889" s="3" t="s">
        <v>1009</v>
      </c>
      <c r="E5889" s="3" t="s">
        <v>5</v>
      </c>
      <c r="F5889" s="4">
        <v>579</v>
      </c>
      <c r="G5889" s="4">
        <v>1563</v>
      </c>
      <c r="H5889" s="4">
        <v>474</v>
      </c>
      <c r="I5889" s="4">
        <v>585</v>
      </c>
      <c r="J5889" t="str">
        <f t="shared" si="91"/>
        <v>PMEKX-TS500FXW</v>
      </c>
      <c r="K5889" t="str">
        <f>IF((VLOOKUP(J5889,mdc!A:V,22,FALSE)=""),"non Collabo","collabo")</f>
        <v>collabo</v>
      </c>
      <c r="L5889" t="str" cm="1">
        <f t="array" ref="L5889">IFERROR(_xlfn.IFS(G5889&lt;0,"shortage",H5889&lt;0,"shortage",I5889&lt;0,"shortage"),"ok")</f>
        <v>ok</v>
      </c>
    </row>
    <row r="5890" spans="1:12" hidden="1" x14ac:dyDescent="0.35">
      <c r="A5890" s="5" t="s">
        <v>79</v>
      </c>
      <c r="B5890" s="5" t="s">
        <v>25</v>
      </c>
      <c r="C5890" s="5" t="s">
        <v>1580</v>
      </c>
      <c r="D5890" s="5" t="s">
        <v>1009</v>
      </c>
      <c r="E5890" s="5" t="s">
        <v>1565</v>
      </c>
      <c r="F5890" s="6">
        <v>579</v>
      </c>
      <c r="G5890" s="6">
        <v>1563</v>
      </c>
      <c r="H5890" s="6">
        <v>474</v>
      </c>
      <c r="I5890" s="6">
        <v>585</v>
      </c>
      <c r="J5890" t="str">
        <f t="shared" si="91"/>
        <v>PMEKX-TS500FXW</v>
      </c>
      <c r="K5890" t="str">
        <f>IF((VLOOKUP(J5890,mdc!A:V,22,FALSE)=""),"non Collabo","collabo")</f>
        <v>collabo</v>
      </c>
      <c r="L5890" t="str" cm="1">
        <f t="array" ref="L5890">IFERROR(_xlfn.IFS(G5890&lt;0,"shortage",H5890&lt;0,"shortage",I5890&lt;0,"shortage"),"ok")</f>
        <v>ok</v>
      </c>
    </row>
    <row r="5891" spans="1:12" hidden="1" x14ac:dyDescent="0.35">
      <c r="A5891" s="5" t="s">
        <v>79</v>
      </c>
      <c r="B5891" s="5" t="s">
        <v>25</v>
      </c>
      <c r="C5891" s="5" t="s">
        <v>1580</v>
      </c>
      <c r="D5891" s="5" t="s">
        <v>1009</v>
      </c>
      <c r="E5891" s="5" t="s">
        <v>6</v>
      </c>
      <c r="F5891" s="6">
        <v>0</v>
      </c>
      <c r="G5891" s="6">
        <v>0</v>
      </c>
      <c r="H5891" s="6">
        <v>0</v>
      </c>
      <c r="I5891" s="6">
        <v>0</v>
      </c>
      <c r="J5891" t="str">
        <f t="shared" ref="J5891:J5954" si="92">A5891&amp;D5891</f>
        <v>PMEKX-TS500FXW</v>
      </c>
      <c r="K5891" t="str">
        <f>IF((VLOOKUP(J5891,mdc!A:V,22,FALSE)=""),"non Collabo","collabo")</f>
        <v>collabo</v>
      </c>
      <c r="L5891" t="str" cm="1">
        <f t="array" ref="L5891">IFERROR(_xlfn.IFS(G5891&lt;0,"shortage",H5891&lt;0,"shortage",I5891&lt;0,"shortage"),"ok")</f>
        <v>ok</v>
      </c>
    </row>
    <row r="5892" spans="1:12" hidden="1" x14ac:dyDescent="0.35">
      <c r="A5892" s="5" t="s">
        <v>79</v>
      </c>
      <c r="B5892" s="5" t="s">
        <v>25</v>
      </c>
      <c r="C5892" s="5" t="s">
        <v>1580</v>
      </c>
      <c r="D5892" s="5" t="s">
        <v>1009</v>
      </c>
      <c r="E5892" s="5" t="s">
        <v>2318</v>
      </c>
      <c r="F5892" s="6">
        <v>100</v>
      </c>
      <c r="G5892" s="6">
        <v>100</v>
      </c>
      <c r="H5892" s="6">
        <v>100</v>
      </c>
      <c r="I5892" s="6">
        <v>100</v>
      </c>
      <c r="J5892" t="str">
        <f t="shared" si="92"/>
        <v>PMEKX-TS500FXW</v>
      </c>
      <c r="K5892" t="str">
        <f>IF((VLOOKUP(J5892,mdc!A:V,22,FALSE)=""),"non Collabo","collabo")</f>
        <v>collabo</v>
      </c>
      <c r="L5892" t="str" cm="1">
        <f t="array" ref="L5892">IFERROR(_xlfn.IFS(G5892&lt;0,"shortage",H5892&lt;0,"shortage",I5892&lt;0,"shortage"),"ok")</f>
        <v>ok</v>
      </c>
    </row>
    <row r="5893" spans="1:12" hidden="1" x14ac:dyDescent="0.35">
      <c r="A5893" s="5" t="s">
        <v>79</v>
      </c>
      <c r="B5893" s="5" t="s">
        <v>25</v>
      </c>
      <c r="C5893" s="5" t="s">
        <v>1580</v>
      </c>
      <c r="D5893" s="5" t="s">
        <v>1009</v>
      </c>
      <c r="E5893" s="5" t="s">
        <v>7</v>
      </c>
      <c r="F5893" s="6">
        <v>3.84456</v>
      </c>
      <c r="G5893" s="6">
        <v>10.37832</v>
      </c>
      <c r="H5893" s="6">
        <v>3.1473599999999999</v>
      </c>
      <c r="I5893" s="6">
        <v>3.8843999999999999</v>
      </c>
      <c r="J5893" t="str">
        <f t="shared" si="92"/>
        <v>PMEKX-TS500FXW</v>
      </c>
      <c r="K5893" t="str">
        <f>IF((VLOOKUP(J5893,mdc!A:V,22,FALSE)=""),"non Collabo","collabo")</f>
        <v>collabo</v>
      </c>
      <c r="L5893" t="str" cm="1">
        <f t="array" ref="L5893">IFERROR(_xlfn.IFS(G5893&lt;0,"shortage",H5893&lt;0,"shortage",I5893&lt;0,"shortage"),"ok")</f>
        <v>ok</v>
      </c>
    </row>
    <row r="5894" spans="1:12" hidden="1" x14ac:dyDescent="0.35">
      <c r="A5894" s="5" t="s">
        <v>79</v>
      </c>
      <c r="B5894" s="5" t="s">
        <v>25</v>
      </c>
      <c r="C5894" s="5" t="s">
        <v>1580</v>
      </c>
      <c r="D5894" s="5" t="s">
        <v>1009</v>
      </c>
      <c r="E5894" s="5" t="s">
        <v>1566</v>
      </c>
      <c r="F5894" s="6">
        <v>3.84456</v>
      </c>
      <c r="G5894" s="6">
        <v>10.37832</v>
      </c>
      <c r="H5894" s="6">
        <v>3.1473599999999999</v>
      </c>
      <c r="I5894" s="6">
        <v>3.8843999999999999</v>
      </c>
      <c r="J5894" t="str">
        <f t="shared" si="92"/>
        <v>PMEKX-TS500FXW</v>
      </c>
      <c r="K5894" t="str">
        <f>IF((VLOOKUP(J5894,mdc!A:V,22,FALSE)=""),"non Collabo","collabo")</f>
        <v>collabo</v>
      </c>
      <c r="L5894" t="str" cm="1">
        <f t="array" ref="L5894">IFERROR(_xlfn.IFS(G5894&lt;0,"shortage",H5894&lt;0,"shortage",I5894&lt;0,"shortage"),"ok")</f>
        <v>ok</v>
      </c>
    </row>
    <row r="5895" spans="1:12" ht="15" hidden="1" thickBot="1" x14ac:dyDescent="0.4">
      <c r="A5895" s="5" t="s">
        <v>79</v>
      </c>
      <c r="B5895" s="5" t="s">
        <v>25</v>
      </c>
      <c r="C5895" s="5" t="s">
        <v>1580</v>
      </c>
      <c r="D5895" s="7" t="s">
        <v>1009</v>
      </c>
      <c r="E5895" s="7" t="s">
        <v>8</v>
      </c>
      <c r="F5895" s="8">
        <v>0</v>
      </c>
      <c r="G5895" s="8">
        <v>0</v>
      </c>
      <c r="H5895" s="8">
        <v>0</v>
      </c>
      <c r="I5895" s="8">
        <v>0</v>
      </c>
      <c r="J5895" t="str">
        <f t="shared" si="92"/>
        <v>PMEKX-TS500FXW</v>
      </c>
      <c r="K5895" t="str">
        <f>IF((VLOOKUP(J5895,mdc!A:V,22,FALSE)=""),"non Collabo","collabo")</f>
        <v>collabo</v>
      </c>
    </row>
    <row r="5896" spans="1:12" hidden="1" x14ac:dyDescent="0.35">
      <c r="A5896" s="5" t="s">
        <v>79</v>
      </c>
      <c r="B5896" s="5" t="s">
        <v>25</v>
      </c>
      <c r="C5896" s="5" t="s">
        <v>1580</v>
      </c>
      <c r="D5896" s="3" t="s">
        <v>1010</v>
      </c>
      <c r="E5896" s="3" t="s">
        <v>5</v>
      </c>
      <c r="F5896" s="4"/>
      <c r="G5896" s="4">
        <v>594</v>
      </c>
      <c r="H5896" s="4">
        <v>558</v>
      </c>
      <c r="I5896" s="4">
        <v>708</v>
      </c>
      <c r="J5896" t="str">
        <f t="shared" si="92"/>
        <v>PMEKX-TS500HGB</v>
      </c>
      <c r="K5896" t="str">
        <f>IF((VLOOKUP(J5896,mdc!A:V,22,FALSE)=""),"non Collabo","collabo")</f>
        <v>collabo</v>
      </c>
      <c r="L5896" t="str" cm="1">
        <f t="array" ref="L5896">IFERROR(_xlfn.IFS(G5896&lt;0,"shortage",H5896&lt;0,"shortage",I5896&lt;0,"shortage"),"ok")</f>
        <v>ok</v>
      </c>
    </row>
    <row r="5897" spans="1:12" hidden="1" x14ac:dyDescent="0.35">
      <c r="A5897" s="5" t="s">
        <v>79</v>
      </c>
      <c r="B5897" s="5" t="s">
        <v>25</v>
      </c>
      <c r="C5897" s="5" t="s">
        <v>1580</v>
      </c>
      <c r="D5897" s="5" t="s">
        <v>1010</v>
      </c>
      <c r="E5897" s="5" t="s">
        <v>1565</v>
      </c>
      <c r="F5897" s="6"/>
      <c r="G5897" s="6">
        <v>594</v>
      </c>
      <c r="H5897" s="6">
        <v>558</v>
      </c>
      <c r="I5897" s="6">
        <v>708</v>
      </c>
      <c r="J5897" t="str">
        <f t="shared" si="92"/>
        <v>PMEKX-TS500HGB</v>
      </c>
      <c r="K5897" t="str">
        <f>IF((VLOOKUP(J5897,mdc!A:V,22,FALSE)=""),"non Collabo","collabo")</f>
        <v>collabo</v>
      </c>
      <c r="L5897" t="str" cm="1">
        <f t="array" ref="L5897">IFERROR(_xlfn.IFS(G5897&lt;0,"shortage",H5897&lt;0,"shortage",I5897&lt;0,"shortage"),"ok")</f>
        <v>ok</v>
      </c>
    </row>
    <row r="5898" spans="1:12" hidden="1" x14ac:dyDescent="0.35">
      <c r="A5898" s="5" t="s">
        <v>79</v>
      </c>
      <c r="B5898" s="5" t="s">
        <v>25</v>
      </c>
      <c r="C5898" s="5" t="s">
        <v>1580</v>
      </c>
      <c r="D5898" s="5" t="s">
        <v>1010</v>
      </c>
      <c r="E5898" s="5" t="s">
        <v>6</v>
      </c>
      <c r="F5898" s="6"/>
      <c r="G5898" s="6">
        <v>0</v>
      </c>
      <c r="H5898" s="6">
        <v>0</v>
      </c>
      <c r="I5898" s="6">
        <v>0</v>
      </c>
      <c r="J5898" t="str">
        <f t="shared" si="92"/>
        <v>PMEKX-TS500HGB</v>
      </c>
      <c r="K5898" t="str">
        <f>IF((VLOOKUP(J5898,mdc!A:V,22,FALSE)=""),"non Collabo","collabo")</f>
        <v>collabo</v>
      </c>
      <c r="L5898" t="str" cm="1">
        <f t="array" ref="L5898">IFERROR(_xlfn.IFS(G5898&lt;0,"shortage",H5898&lt;0,"shortage",I5898&lt;0,"shortage"),"ok")</f>
        <v>ok</v>
      </c>
    </row>
    <row r="5899" spans="1:12" hidden="1" x14ac:dyDescent="0.35">
      <c r="A5899" s="5" t="s">
        <v>79</v>
      </c>
      <c r="B5899" s="5" t="s">
        <v>25</v>
      </c>
      <c r="C5899" s="5" t="s">
        <v>1580</v>
      </c>
      <c r="D5899" s="5" t="s">
        <v>1010</v>
      </c>
      <c r="E5899" s="5" t="s">
        <v>2318</v>
      </c>
      <c r="F5899" s="6"/>
      <c r="G5899" s="6">
        <v>100</v>
      </c>
      <c r="H5899" s="6">
        <v>100</v>
      </c>
      <c r="I5899" s="6">
        <v>100</v>
      </c>
      <c r="J5899" t="str">
        <f t="shared" si="92"/>
        <v>PMEKX-TS500HGB</v>
      </c>
      <c r="K5899" t="str">
        <f>IF((VLOOKUP(J5899,mdc!A:V,22,FALSE)=""),"non Collabo","collabo")</f>
        <v>collabo</v>
      </c>
      <c r="L5899" t="str" cm="1">
        <f t="array" ref="L5899">IFERROR(_xlfn.IFS(G5899&lt;0,"shortage",H5899&lt;0,"shortage",I5899&lt;0,"shortage"),"ok")</f>
        <v>ok</v>
      </c>
    </row>
    <row r="5900" spans="1:12" hidden="1" x14ac:dyDescent="0.35">
      <c r="A5900" s="5" t="s">
        <v>79</v>
      </c>
      <c r="B5900" s="5" t="s">
        <v>25</v>
      </c>
      <c r="C5900" s="5" t="s">
        <v>1580</v>
      </c>
      <c r="D5900" s="5" t="s">
        <v>1010</v>
      </c>
      <c r="E5900" s="5" t="s">
        <v>7</v>
      </c>
      <c r="F5900" s="6"/>
      <c r="G5900" s="6">
        <v>3.46896</v>
      </c>
      <c r="H5900" s="6">
        <v>3.2587199999999998</v>
      </c>
      <c r="I5900" s="6">
        <v>4.1347199999999997</v>
      </c>
      <c r="J5900" t="str">
        <f t="shared" si="92"/>
        <v>PMEKX-TS500HGB</v>
      </c>
      <c r="K5900" t="str">
        <f>IF((VLOOKUP(J5900,mdc!A:V,22,FALSE)=""),"non Collabo","collabo")</f>
        <v>collabo</v>
      </c>
      <c r="L5900" t="str" cm="1">
        <f t="array" ref="L5900">IFERROR(_xlfn.IFS(G5900&lt;0,"shortage",H5900&lt;0,"shortage",I5900&lt;0,"shortage"),"ok")</f>
        <v>ok</v>
      </c>
    </row>
    <row r="5901" spans="1:12" hidden="1" x14ac:dyDescent="0.35">
      <c r="A5901" s="5" t="s">
        <v>79</v>
      </c>
      <c r="B5901" s="5" t="s">
        <v>25</v>
      </c>
      <c r="C5901" s="5" t="s">
        <v>1580</v>
      </c>
      <c r="D5901" s="5" t="s">
        <v>1010</v>
      </c>
      <c r="E5901" s="5" t="s">
        <v>1566</v>
      </c>
      <c r="F5901" s="6"/>
      <c r="G5901" s="6">
        <v>3.46896</v>
      </c>
      <c r="H5901" s="6">
        <v>3.2587199999999998</v>
      </c>
      <c r="I5901" s="6">
        <v>4.1347199999999997</v>
      </c>
      <c r="J5901" t="str">
        <f t="shared" si="92"/>
        <v>PMEKX-TS500HGB</v>
      </c>
      <c r="K5901" t="str">
        <f>IF((VLOOKUP(J5901,mdc!A:V,22,FALSE)=""),"non Collabo","collabo")</f>
        <v>collabo</v>
      </c>
      <c r="L5901" t="str" cm="1">
        <f t="array" ref="L5901">IFERROR(_xlfn.IFS(G5901&lt;0,"shortage",H5901&lt;0,"shortage",I5901&lt;0,"shortage"),"ok")</f>
        <v>ok</v>
      </c>
    </row>
    <row r="5902" spans="1:12" ht="15" hidden="1" thickBot="1" x14ac:dyDescent="0.4">
      <c r="A5902" s="5" t="s">
        <v>79</v>
      </c>
      <c r="B5902" s="5" t="s">
        <v>25</v>
      </c>
      <c r="C5902" s="5" t="s">
        <v>1580</v>
      </c>
      <c r="D5902" s="7" t="s">
        <v>1010</v>
      </c>
      <c r="E5902" s="7" t="s">
        <v>8</v>
      </c>
      <c r="F5902" s="8"/>
      <c r="G5902" s="8">
        <v>0</v>
      </c>
      <c r="H5902" s="8">
        <v>0</v>
      </c>
      <c r="I5902" s="8">
        <v>0</v>
      </c>
      <c r="J5902" t="str">
        <f t="shared" si="92"/>
        <v>PMEKX-TS500HGB</v>
      </c>
      <c r="K5902" t="str">
        <f>IF((VLOOKUP(J5902,mdc!A:V,22,FALSE)=""),"non Collabo","collabo")</f>
        <v>collabo</v>
      </c>
    </row>
    <row r="5903" spans="1:12" hidden="1" x14ac:dyDescent="0.35">
      <c r="A5903" s="5" t="s">
        <v>79</v>
      </c>
      <c r="B5903" s="5" t="s">
        <v>25</v>
      </c>
      <c r="C5903" s="5" t="s">
        <v>1580</v>
      </c>
      <c r="D5903" s="3" t="s">
        <v>1011</v>
      </c>
      <c r="E5903" s="3" t="s">
        <v>5</v>
      </c>
      <c r="F5903" s="4"/>
      <c r="G5903" s="4">
        <v>594</v>
      </c>
      <c r="H5903" s="4">
        <v>558</v>
      </c>
      <c r="I5903" s="4">
        <v>708</v>
      </c>
      <c r="J5903" t="str">
        <f t="shared" si="92"/>
        <v>PMEKX-TS500HGW</v>
      </c>
      <c r="K5903" t="str">
        <f>IF((VLOOKUP(J5903,mdc!A:V,22,FALSE)=""),"non Collabo","collabo")</f>
        <v>collabo</v>
      </c>
      <c r="L5903" t="str" cm="1">
        <f t="array" ref="L5903">IFERROR(_xlfn.IFS(G5903&lt;0,"shortage",H5903&lt;0,"shortage",I5903&lt;0,"shortage"),"ok")</f>
        <v>ok</v>
      </c>
    </row>
    <row r="5904" spans="1:12" hidden="1" x14ac:dyDescent="0.35">
      <c r="A5904" s="5" t="s">
        <v>79</v>
      </c>
      <c r="B5904" s="5" t="s">
        <v>25</v>
      </c>
      <c r="C5904" s="5" t="s">
        <v>1580</v>
      </c>
      <c r="D5904" s="5" t="s">
        <v>1011</v>
      </c>
      <c r="E5904" s="5" t="s">
        <v>1565</v>
      </c>
      <c r="F5904" s="6"/>
      <c r="G5904" s="6">
        <v>594</v>
      </c>
      <c r="H5904" s="6">
        <v>558</v>
      </c>
      <c r="I5904" s="6">
        <v>708</v>
      </c>
      <c r="J5904" t="str">
        <f t="shared" si="92"/>
        <v>PMEKX-TS500HGW</v>
      </c>
      <c r="K5904" t="str">
        <f>IF((VLOOKUP(J5904,mdc!A:V,22,FALSE)=""),"non Collabo","collabo")</f>
        <v>collabo</v>
      </c>
      <c r="L5904" t="str" cm="1">
        <f t="array" ref="L5904">IFERROR(_xlfn.IFS(G5904&lt;0,"shortage",H5904&lt;0,"shortage",I5904&lt;0,"shortage"),"ok")</f>
        <v>ok</v>
      </c>
    </row>
    <row r="5905" spans="1:12" hidden="1" x14ac:dyDescent="0.35">
      <c r="A5905" s="5" t="s">
        <v>79</v>
      </c>
      <c r="B5905" s="5" t="s">
        <v>25</v>
      </c>
      <c r="C5905" s="5" t="s">
        <v>1580</v>
      </c>
      <c r="D5905" s="5" t="s">
        <v>1011</v>
      </c>
      <c r="E5905" s="5" t="s">
        <v>6</v>
      </c>
      <c r="F5905" s="6"/>
      <c r="G5905" s="6">
        <v>0</v>
      </c>
      <c r="H5905" s="6">
        <v>0</v>
      </c>
      <c r="I5905" s="6">
        <v>0</v>
      </c>
      <c r="J5905" t="str">
        <f t="shared" si="92"/>
        <v>PMEKX-TS500HGW</v>
      </c>
      <c r="K5905" t="str">
        <f>IF((VLOOKUP(J5905,mdc!A:V,22,FALSE)=""),"non Collabo","collabo")</f>
        <v>collabo</v>
      </c>
      <c r="L5905" t="str" cm="1">
        <f t="array" ref="L5905">IFERROR(_xlfn.IFS(G5905&lt;0,"shortage",H5905&lt;0,"shortage",I5905&lt;0,"shortage"),"ok")</f>
        <v>ok</v>
      </c>
    </row>
    <row r="5906" spans="1:12" hidden="1" x14ac:dyDescent="0.35">
      <c r="A5906" s="5" t="s">
        <v>79</v>
      </c>
      <c r="B5906" s="5" t="s">
        <v>25</v>
      </c>
      <c r="C5906" s="5" t="s">
        <v>1580</v>
      </c>
      <c r="D5906" s="5" t="s">
        <v>1011</v>
      </c>
      <c r="E5906" s="5" t="s">
        <v>2318</v>
      </c>
      <c r="F5906" s="6"/>
      <c r="G5906" s="6">
        <v>100</v>
      </c>
      <c r="H5906" s="6">
        <v>100</v>
      </c>
      <c r="I5906" s="6">
        <v>100</v>
      </c>
      <c r="J5906" t="str">
        <f t="shared" si="92"/>
        <v>PMEKX-TS500HGW</v>
      </c>
      <c r="K5906" t="str">
        <f>IF((VLOOKUP(J5906,mdc!A:V,22,FALSE)=""),"non Collabo","collabo")</f>
        <v>collabo</v>
      </c>
      <c r="L5906" t="str" cm="1">
        <f t="array" ref="L5906">IFERROR(_xlfn.IFS(G5906&lt;0,"shortage",H5906&lt;0,"shortage",I5906&lt;0,"shortage"),"ok")</f>
        <v>ok</v>
      </c>
    </row>
    <row r="5907" spans="1:12" hidden="1" x14ac:dyDescent="0.35">
      <c r="A5907" s="5" t="s">
        <v>79</v>
      </c>
      <c r="B5907" s="5" t="s">
        <v>25</v>
      </c>
      <c r="C5907" s="5" t="s">
        <v>1580</v>
      </c>
      <c r="D5907" s="5" t="s">
        <v>1011</v>
      </c>
      <c r="E5907" s="5" t="s">
        <v>7</v>
      </c>
      <c r="F5907" s="6"/>
      <c r="G5907" s="6">
        <v>4.1283000000000003</v>
      </c>
      <c r="H5907" s="6">
        <v>3.8780999999999999</v>
      </c>
      <c r="I5907" s="6">
        <v>4.9206000000000003</v>
      </c>
      <c r="J5907" t="str">
        <f t="shared" si="92"/>
        <v>PMEKX-TS500HGW</v>
      </c>
      <c r="K5907" t="str">
        <f>IF((VLOOKUP(J5907,mdc!A:V,22,FALSE)=""),"non Collabo","collabo")</f>
        <v>collabo</v>
      </c>
      <c r="L5907" t="str" cm="1">
        <f t="array" ref="L5907">IFERROR(_xlfn.IFS(G5907&lt;0,"shortage",H5907&lt;0,"shortage",I5907&lt;0,"shortage"),"ok")</f>
        <v>ok</v>
      </c>
    </row>
    <row r="5908" spans="1:12" hidden="1" x14ac:dyDescent="0.35">
      <c r="A5908" s="5" t="s">
        <v>79</v>
      </c>
      <c r="B5908" s="5" t="s">
        <v>25</v>
      </c>
      <c r="C5908" s="5" t="s">
        <v>1580</v>
      </c>
      <c r="D5908" s="5" t="s">
        <v>1011</v>
      </c>
      <c r="E5908" s="5" t="s">
        <v>1566</v>
      </c>
      <c r="F5908" s="6"/>
      <c r="G5908" s="6">
        <v>4.1283000000000003</v>
      </c>
      <c r="H5908" s="6">
        <v>3.8780999999999999</v>
      </c>
      <c r="I5908" s="6">
        <v>4.9206000000000003</v>
      </c>
      <c r="J5908" t="str">
        <f t="shared" si="92"/>
        <v>PMEKX-TS500HGW</v>
      </c>
      <c r="K5908" t="str">
        <f>IF((VLOOKUP(J5908,mdc!A:V,22,FALSE)=""),"non Collabo","collabo")</f>
        <v>collabo</v>
      </c>
      <c r="L5908" t="str" cm="1">
        <f t="array" ref="L5908">IFERROR(_xlfn.IFS(G5908&lt;0,"shortage",H5908&lt;0,"shortage",I5908&lt;0,"shortage"),"ok")</f>
        <v>ok</v>
      </c>
    </row>
    <row r="5909" spans="1:12" ht="15" hidden="1" thickBot="1" x14ac:dyDescent="0.4">
      <c r="A5909" s="5" t="s">
        <v>79</v>
      </c>
      <c r="B5909" s="5" t="s">
        <v>25</v>
      </c>
      <c r="C5909" s="5" t="s">
        <v>1580</v>
      </c>
      <c r="D5909" s="7" t="s">
        <v>1011</v>
      </c>
      <c r="E5909" s="7" t="s">
        <v>8</v>
      </c>
      <c r="F5909" s="8"/>
      <c r="G5909" s="8">
        <v>0</v>
      </c>
      <c r="H5909" s="8">
        <v>0</v>
      </c>
      <c r="I5909" s="8">
        <v>0</v>
      </c>
      <c r="J5909" t="str">
        <f t="shared" si="92"/>
        <v>PMEKX-TS500HGW</v>
      </c>
      <c r="K5909" t="str">
        <f>IF((VLOOKUP(J5909,mdc!A:V,22,FALSE)=""),"non Collabo","collabo")</f>
        <v>collabo</v>
      </c>
    </row>
    <row r="5910" spans="1:12" hidden="1" x14ac:dyDescent="0.35">
      <c r="A5910" s="5" t="s">
        <v>79</v>
      </c>
      <c r="B5910" s="5" t="s">
        <v>25</v>
      </c>
      <c r="C5910" s="5" t="s">
        <v>1580</v>
      </c>
      <c r="D5910" s="3" t="s">
        <v>1012</v>
      </c>
      <c r="E5910" s="3" t="s">
        <v>5</v>
      </c>
      <c r="F5910" s="4">
        <v>132</v>
      </c>
      <c r="G5910" s="4">
        <v>507</v>
      </c>
      <c r="H5910" s="4">
        <v>870</v>
      </c>
      <c r="I5910" s="4">
        <v>1335</v>
      </c>
      <c r="J5910" t="str">
        <f t="shared" si="92"/>
        <v>PMEKX-TS500PDB</v>
      </c>
      <c r="K5910" t="str">
        <f>IF((VLOOKUP(J5910,mdc!A:V,22,FALSE)=""),"non Collabo","collabo")</f>
        <v>collabo</v>
      </c>
      <c r="L5910" t="str" cm="1">
        <f t="array" ref="L5910">IFERROR(_xlfn.IFS(G5910&lt;0,"shortage",H5910&lt;0,"shortage",I5910&lt;0,"shortage"),"ok")</f>
        <v>ok</v>
      </c>
    </row>
    <row r="5911" spans="1:12" hidden="1" x14ac:dyDescent="0.35">
      <c r="A5911" s="5" t="s">
        <v>79</v>
      </c>
      <c r="B5911" s="5" t="s">
        <v>25</v>
      </c>
      <c r="C5911" s="5" t="s">
        <v>1580</v>
      </c>
      <c r="D5911" s="5" t="s">
        <v>1012</v>
      </c>
      <c r="E5911" s="5" t="s">
        <v>1565</v>
      </c>
      <c r="F5911" s="6">
        <v>132</v>
      </c>
      <c r="G5911" s="6">
        <v>507</v>
      </c>
      <c r="H5911" s="6">
        <v>870</v>
      </c>
      <c r="I5911" s="6">
        <v>1335</v>
      </c>
      <c r="J5911" t="str">
        <f t="shared" si="92"/>
        <v>PMEKX-TS500PDB</v>
      </c>
      <c r="K5911" t="str">
        <f>IF((VLOOKUP(J5911,mdc!A:V,22,FALSE)=""),"non Collabo","collabo")</f>
        <v>collabo</v>
      </c>
      <c r="L5911" t="str" cm="1">
        <f t="array" ref="L5911">IFERROR(_xlfn.IFS(G5911&lt;0,"shortage",H5911&lt;0,"shortage",I5911&lt;0,"shortage"),"ok")</f>
        <v>ok</v>
      </c>
    </row>
    <row r="5912" spans="1:12" hidden="1" x14ac:dyDescent="0.35">
      <c r="A5912" s="5" t="s">
        <v>79</v>
      </c>
      <c r="B5912" s="5" t="s">
        <v>25</v>
      </c>
      <c r="C5912" s="5" t="s">
        <v>1580</v>
      </c>
      <c r="D5912" s="5" t="s">
        <v>1012</v>
      </c>
      <c r="E5912" s="5" t="s">
        <v>6</v>
      </c>
      <c r="F5912" s="6">
        <v>0</v>
      </c>
      <c r="G5912" s="6">
        <v>0</v>
      </c>
      <c r="H5912" s="6">
        <v>0</v>
      </c>
      <c r="I5912" s="6">
        <v>0</v>
      </c>
      <c r="J5912" t="str">
        <f t="shared" si="92"/>
        <v>PMEKX-TS500PDB</v>
      </c>
      <c r="K5912" t="str">
        <f>IF((VLOOKUP(J5912,mdc!A:V,22,FALSE)=""),"non Collabo","collabo")</f>
        <v>collabo</v>
      </c>
      <c r="L5912" t="str" cm="1">
        <f t="array" ref="L5912">IFERROR(_xlfn.IFS(G5912&lt;0,"shortage",H5912&lt;0,"shortage",I5912&lt;0,"shortage"),"ok")</f>
        <v>ok</v>
      </c>
    </row>
    <row r="5913" spans="1:12" hidden="1" x14ac:dyDescent="0.35">
      <c r="A5913" s="5" t="s">
        <v>79</v>
      </c>
      <c r="B5913" s="5" t="s">
        <v>25</v>
      </c>
      <c r="C5913" s="5" t="s">
        <v>1580</v>
      </c>
      <c r="D5913" s="5" t="s">
        <v>1012</v>
      </c>
      <c r="E5913" s="5" t="s">
        <v>2318</v>
      </c>
      <c r="F5913" s="6">
        <v>100</v>
      </c>
      <c r="G5913" s="6">
        <v>100</v>
      </c>
      <c r="H5913" s="6">
        <v>100</v>
      </c>
      <c r="I5913" s="6">
        <v>100</v>
      </c>
      <c r="J5913" t="str">
        <f t="shared" si="92"/>
        <v>PMEKX-TS500PDB</v>
      </c>
      <c r="K5913" t="str">
        <f>IF((VLOOKUP(J5913,mdc!A:V,22,FALSE)=""),"non Collabo","collabo")</f>
        <v>collabo</v>
      </c>
      <c r="L5913" t="str" cm="1">
        <f t="array" ref="L5913">IFERROR(_xlfn.IFS(G5913&lt;0,"shortage",H5913&lt;0,"shortage",I5913&lt;0,"shortage"),"ok")</f>
        <v>ok</v>
      </c>
    </row>
    <row r="5914" spans="1:12" hidden="1" x14ac:dyDescent="0.35">
      <c r="A5914" s="5" t="s">
        <v>79</v>
      </c>
      <c r="B5914" s="5" t="s">
        <v>25</v>
      </c>
      <c r="C5914" s="5" t="s">
        <v>1580</v>
      </c>
      <c r="D5914" s="5" t="s">
        <v>1012</v>
      </c>
      <c r="E5914" s="5" t="s">
        <v>7</v>
      </c>
      <c r="F5914" s="6">
        <v>0.87516000000000005</v>
      </c>
      <c r="G5914" s="6">
        <v>3.3614099999999998</v>
      </c>
      <c r="H5914" s="6">
        <v>5.7680999999999996</v>
      </c>
      <c r="I5914" s="6">
        <v>8.8510500000000008</v>
      </c>
      <c r="J5914" t="str">
        <f t="shared" si="92"/>
        <v>PMEKX-TS500PDB</v>
      </c>
      <c r="K5914" t="str">
        <f>IF((VLOOKUP(J5914,mdc!A:V,22,FALSE)=""),"non Collabo","collabo")</f>
        <v>collabo</v>
      </c>
      <c r="L5914" t="str" cm="1">
        <f t="array" ref="L5914">IFERROR(_xlfn.IFS(G5914&lt;0,"shortage",H5914&lt;0,"shortage",I5914&lt;0,"shortage"),"ok")</f>
        <v>ok</v>
      </c>
    </row>
    <row r="5915" spans="1:12" hidden="1" x14ac:dyDescent="0.35">
      <c r="A5915" s="5" t="s">
        <v>79</v>
      </c>
      <c r="B5915" s="5" t="s">
        <v>25</v>
      </c>
      <c r="C5915" s="5" t="s">
        <v>1580</v>
      </c>
      <c r="D5915" s="5" t="s">
        <v>1012</v>
      </c>
      <c r="E5915" s="5" t="s">
        <v>1566</v>
      </c>
      <c r="F5915" s="6">
        <v>0.87516000000000005</v>
      </c>
      <c r="G5915" s="6">
        <v>3.3614099999999998</v>
      </c>
      <c r="H5915" s="6">
        <v>5.7680999999999996</v>
      </c>
      <c r="I5915" s="6">
        <v>8.8510500000000008</v>
      </c>
      <c r="J5915" t="str">
        <f t="shared" si="92"/>
        <v>PMEKX-TS500PDB</v>
      </c>
      <c r="K5915" t="str">
        <f>IF((VLOOKUP(J5915,mdc!A:V,22,FALSE)=""),"non Collabo","collabo")</f>
        <v>collabo</v>
      </c>
      <c r="L5915" t="str" cm="1">
        <f t="array" ref="L5915">IFERROR(_xlfn.IFS(G5915&lt;0,"shortage",H5915&lt;0,"shortage",I5915&lt;0,"shortage"),"ok")</f>
        <v>ok</v>
      </c>
    </row>
    <row r="5916" spans="1:12" ht="15" hidden="1" thickBot="1" x14ac:dyDescent="0.4">
      <c r="A5916" s="5" t="s">
        <v>79</v>
      </c>
      <c r="B5916" s="5" t="s">
        <v>25</v>
      </c>
      <c r="C5916" s="5" t="s">
        <v>1580</v>
      </c>
      <c r="D5916" s="7" t="s">
        <v>1012</v>
      </c>
      <c r="E5916" s="7" t="s">
        <v>8</v>
      </c>
      <c r="F5916" s="8">
        <v>0</v>
      </c>
      <c r="G5916" s="8">
        <v>0</v>
      </c>
      <c r="H5916" s="8">
        <v>0</v>
      </c>
      <c r="I5916" s="8">
        <v>0</v>
      </c>
      <c r="J5916" t="str">
        <f t="shared" si="92"/>
        <v>PMEKX-TS500PDB</v>
      </c>
      <c r="K5916" t="str">
        <f>IF((VLOOKUP(J5916,mdc!A:V,22,FALSE)=""),"non Collabo","collabo")</f>
        <v>collabo</v>
      </c>
    </row>
    <row r="5917" spans="1:12" hidden="1" x14ac:dyDescent="0.35">
      <c r="A5917" s="5" t="s">
        <v>79</v>
      </c>
      <c r="B5917" s="5" t="s">
        <v>25</v>
      </c>
      <c r="C5917" s="5" t="s">
        <v>1580</v>
      </c>
      <c r="D5917" s="3" t="s">
        <v>1013</v>
      </c>
      <c r="E5917" s="3" t="s">
        <v>5</v>
      </c>
      <c r="F5917" s="4"/>
      <c r="G5917" s="4">
        <v>405</v>
      </c>
      <c r="H5917" s="4">
        <v>261</v>
      </c>
      <c r="I5917" s="4">
        <v>219</v>
      </c>
      <c r="J5917" t="str">
        <f t="shared" si="92"/>
        <v>PMEKX-TS500PDW</v>
      </c>
      <c r="K5917" t="str">
        <f>IF((VLOOKUP(J5917,mdc!A:V,22,FALSE)=""),"non Collabo","collabo")</f>
        <v>collabo</v>
      </c>
      <c r="L5917" t="str" cm="1">
        <f t="array" ref="L5917">IFERROR(_xlfn.IFS(G5917&lt;0,"shortage",H5917&lt;0,"shortage",I5917&lt;0,"shortage"),"ok")</f>
        <v>ok</v>
      </c>
    </row>
    <row r="5918" spans="1:12" hidden="1" x14ac:dyDescent="0.35">
      <c r="A5918" s="5" t="s">
        <v>79</v>
      </c>
      <c r="B5918" s="5" t="s">
        <v>25</v>
      </c>
      <c r="C5918" s="5" t="s">
        <v>1580</v>
      </c>
      <c r="D5918" s="5" t="s">
        <v>1013</v>
      </c>
      <c r="E5918" s="5" t="s">
        <v>1565</v>
      </c>
      <c r="F5918" s="6"/>
      <c r="G5918" s="6">
        <v>405</v>
      </c>
      <c r="H5918" s="6">
        <v>261</v>
      </c>
      <c r="I5918" s="6">
        <v>219</v>
      </c>
      <c r="J5918" t="str">
        <f t="shared" si="92"/>
        <v>PMEKX-TS500PDW</v>
      </c>
      <c r="K5918" t="str">
        <f>IF((VLOOKUP(J5918,mdc!A:V,22,FALSE)=""),"non Collabo","collabo")</f>
        <v>collabo</v>
      </c>
      <c r="L5918" t="str" cm="1">
        <f t="array" ref="L5918">IFERROR(_xlfn.IFS(G5918&lt;0,"shortage",H5918&lt;0,"shortage",I5918&lt;0,"shortage"),"ok")</f>
        <v>ok</v>
      </c>
    </row>
    <row r="5919" spans="1:12" hidden="1" x14ac:dyDescent="0.35">
      <c r="A5919" s="5" t="s">
        <v>79</v>
      </c>
      <c r="B5919" s="5" t="s">
        <v>25</v>
      </c>
      <c r="C5919" s="5" t="s">
        <v>1580</v>
      </c>
      <c r="D5919" s="5" t="s">
        <v>1013</v>
      </c>
      <c r="E5919" s="5" t="s">
        <v>6</v>
      </c>
      <c r="F5919" s="6"/>
      <c r="G5919" s="6">
        <v>0</v>
      </c>
      <c r="H5919" s="6">
        <v>0</v>
      </c>
      <c r="I5919" s="6">
        <v>0</v>
      </c>
      <c r="J5919" t="str">
        <f t="shared" si="92"/>
        <v>PMEKX-TS500PDW</v>
      </c>
      <c r="K5919" t="str">
        <f>IF((VLOOKUP(J5919,mdc!A:V,22,FALSE)=""),"non Collabo","collabo")</f>
        <v>collabo</v>
      </c>
      <c r="L5919" t="str" cm="1">
        <f t="array" ref="L5919">IFERROR(_xlfn.IFS(G5919&lt;0,"shortage",H5919&lt;0,"shortage",I5919&lt;0,"shortage"),"ok")</f>
        <v>ok</v>
      </c>
    </row>
    <row r="5920" spans="1:12" hidden="1" x14ac:dyDescent="0.35">
      <c r="A5920" s="5" t="s">
        <v>79</v>
      </c>
      <c r="B5920" s="5" t="s">
        <v>25</v>
      </c>
      <c r="C5920" s="5" t="s">
        <v>1580</v>
      </c>
      <c r="D5920" s="5" t="s">
        <v>1013</v>
      </c>
      <c r="E5920" s="5" t="s">
        <v>2318</v>
      </c>
      <c r="F5920" s="6"/>
      <c r="G5920" s="6">
        <v>100</v>
      </c>
      <c r="H5920" s="6">
        <v>100</v>
      </c>
      <c r="I5920" s="6">
        <v>100</v>
      </c>
      <c r="J5920" t="str">
        <f t="shared" si="92"/>
        <v>PMEKX-TS500PDW</v>
      </c>
      <c r="K5920" t="str">
        <f>IF((VLOOKUP(J5920,mdc!A:V,22,FALSE)=""),"non Collabo","collabo")</f>
        <v>collabo</v>
      </c>
      <c r="L5920" t="str" cm="1">
        <f t="array" ref="L5920">IFERROR(_xlfn.IFS(G5920&lt;0,"shortage",H5920&lt;0,"shortage",I5920&lt;0,"shortage"),"ok")</f>
        <v>ok</v>
      </c>
    </row>
    <row r="5921" spans="1:12" hidden="1" x14ac:dyDescent="0.35">
      <c r="A5921" s="5" t="s">
        <v>79</v>
      </c>
      <c r="B5921" s="5" t="s">
        <v>25</v>
      </c>
      <c r="C5921" s="5" t="s">
        <v>1580</v>
      </c>
      <c r="D5921" s="5" t="s">
        <v>1013</v>
      </c>
      <c r="E5921" s="5" t="s">
        <v>7</v>
      </c>
      <c r="F5921" s="6"/>
      <c r="G5921" s="6">
        <v>2.8552499999999998</v>
      </c>
      <c r="H5921" s="6">
        <v>1.84005</v>
      </c>
      <c r="I5921" s="6">
        <v>1.5439499999999999</v>
      </c>
      <c r="J5921" t="str">
        <f t="shared" si="92"/>
        <v>PMEKX-TS500PDW</v>
      </c>
      <c r="K5921" t="str">
        <f>IF((VLOOKUP(J5921,mdc!A:V,22,FALSE)=""),"non Collabo","collabo")</f>
        <v>collabo</v>
      </c>
      <c r="L5921" t="str" cm="1">
        <f t="array" ref="L5921">IFERROR(_xlfn.IFS(G5921&lt;0,"shortage",H5921&lt;0,"shortage",I5921&lt;0,"shortage"),"ok")</f>
        <v>ok</v>
      </c>
    </row>
    <row r="5922" spans="1:12" hidden="1" x14ac:dyDescent="0.35">
      <c r="A5922" s="5" t="s">
        <v>79</v>
      </c>
      <c r="B5922" s="5" t="s">
        <v>25</v>
      </c>
      <c r="C5922" s="5" t="s">
        <v>1580</v>
      </c>
      <c r="D5922" s="5" t="s">
        <v>1013</v>
      </c>
      <c r="E5922" s="5" t="s">
        <v>1566</v>
      </c>
      <c r="F5922" s="6"/>
      <c r="G5922" s="6">
        <v>2.8552499999999998</v>
      </c>
      <c r="H5922" s="6">
        <v>1.84005</v>
      </c>
      <c r="I5922" s="6">
        <v>1.5439499999999999</v>
      </c>
      <c r="J5922" t="str">
        <f t="shared" si="92"/>
        <v>PMEKX-TS500PDW</v>
      </c>
      <c r="K5922" t="str">
        <f>IF((VLOOKUP(J5922,mdc!A:V,22,FALSE)=""),"non Collabo","collabo")</f>
        <v>collabo</v>
      </c>
      <c r="L5922" t="str" cm="1">
        <f t="array" ref="L5922">IFERROR(_xlfn.IFS(G5922&lt;0,"shortage",H5922&lt;0,"shortage",I5922&lt;0,"shortage"),"ok")</f>
        <v>ok</v>
      </c>
    </row>
    <row r="5923" spans="1:12" ht="15" hidden="1" thickBot="1" x14ac:dyDescent="0.4">
      <c r="A5923" s="5" t="s">
        <v>79</v>
      </c>
      <c r="B5923" s="5" t="s">
        <v>25</v>
      </c>
      <c r="C5923" s="5" t="s">
        <v>1580</v>
      </c>
      <c r="D5923" s="7" t="s">
        <v>1013</v>
      </c>
      <c r="E5923" s="7" t="s">
        <v>8</v>
      </c>
      <c r="F5923" s="8"/>
      <c r="G5923" s="8">
        <v>0</v>
      </c>
      <c r="H5923" s="8">
        <v>0</v>
      </c>
      <c r="I5923" s="8">
        <v>0</v>
      </c>
      <c r="J5923" t="str">
        <f t="shared" si="92"/>
        <v>PMEKX-TS500PDW</v>
      </c>
      <c r="K5923" t="str">
        <f>IF((VLOOKUP(J5923,mdc!A:V,22,FALSE)=""),"non Collabo","collabo")</f>
        <v>collabo</v>
      </c>
    </row>
    <row r="5924" spans="1:12" hidden="1" x14ac:dyDescent="0.35">
      <c r="A5924" s="5" t="s">
        <v>79</v>
      </c>
      <c r="B5924" s="5" t="s">
        <v>25</v>
      </c>
      <c r="C5924" s="5" t="s">
        <v>1580</v>
      </c>
      <c r="D5924" s="3" t="s">
        <v>1014</v>
      </c>
      <c r="E5924" s="3" t="s">
        <v>5</v>
      </c>
      <c r="F5924" s="4">
        <v>216</v>
      </c>
      <c r="G5924" s="4">
        <v>135</v>
      </c>
      <c r="H5924" s="4">
        <v>201</v>
      </c>
      <c r="I5924" s="4">
        <v>168</v>
      </c>
      <c r="J5924" t="str">
        <f t="shared" si="92"/>
        <v>PMEKX-TS520EX1B</v>
      </c>
      <c r="K5924" t="str">
        <f>IF((VLOOKUP(J5924,mdc!A:V,22,FALSE)=""),"non Collabo","collabo")</f>
        <v>collabo</v>
      </c>
      <c r="L5924" t="str" cm="1">
        <f t="array" ref="L5924">IFERROR(_xlfn.IFS(G5924&lt;0,"shortage",H5924&lt;0,"shortage",I5924&lt;0,"shortage"),"ok")</f>
        <v>ok</v>
      </c>
    </row>
    <row r="5925" spans="1:12" hidden="1" x14ac:dyDescent="0.35">
      <c r="A5925" s="5" t="s">
        <v>79</v>
      </c>
      <c r="B5925" s="5" t="s">
        <v>25</v>
      </c>
      <c r="C5925" s="5" t="s">
        <v>1580</v>
      </c>
      <c r="D5925" s="5" t="s">
        <v>1014</v>
      </c>
      <c r="E5925" s="5" t="s">
        <v>1565</v>
      </c>
      <c r="F5925" s="6">
        <v>216</v>
      </c>
      <c r="G5925" s="6">
        <v>135</v>
      </c>
      <c r="H5925" s="6">
        <v>201</v>
      </c>
      <c r="I5925" s="6">
        <v>168</v>
      </c>
      <c r="J5925" t="str">
        <f t="shared" si="92"/>
        <v>PMEKX-TS520EX1B</v>
      </c>
      <c r="K5925" t="str">
        <f>IF((VLOOKUP(J5925,mdc!A:V,22,FALSE)=""),"non Collabo","collabo")</f>
        <v>collabo</v>
      </c>
      <c r="L5925" t="str" cm="1">
        <f t="array" ref="L5925">IFERROR(_xlfn.IFS(G5925&lt;0,"shortage",H5925&lt;0,"shortage",I5925&lt;0,"shortage"),"ok")</f>
        <v>ok</v>
      </c>
    </row>
    <row r="5926" spans="1:12" hidden="1" x14ac:dyDescent="0.35">
      <c r="A5926" s="5" t="s">
        <v>79</v>
      </c>
      <c r="B5926" s="5" t="s">
        <v>25</v>
      </c>
      <c r="C5926" s="5" t="s">
        <v>1580</v>
      </c>
      <c r="D5926" s="5" t="s">
        <v>1014</v>
      </c>
      <c r="E5926" s="5" t="s">
        <v>6</v>
      </c>
      <c r="F5926" s="6">
        <v>0</v>
      </c>
      <c r="G5926" s="6">
        <v>0</v>
      </c>
      <c r="H5926" s="6">
        <v>0</v>
      </c>
      <c r="I5926" s="6">
        <v>0</v>
      </c>
      <c r="J5926" t="str">
        <f t="shared" si="92"/>
        <v>PMEKX-TS520EX1B</v>
      </c>
      <c r="K5926" t="str">
        <f>IF((VLOOKUP(J5926,mdc!A:V,22,FALSE)=""),"non Collabo","collabo")</f>
        <v>collabo</v>
      </c>
      <c r="L5926" t="str" cm="1">
        <f t="array" ref="L5926">IFERROR(_xlfn.IFS(G5926&lt;0,"shortage",H5926&lt;0,"shortage",I5926&lt;0,"shortage"),"ok")</f>
        <v>ok</v>
      </c>
    </row>
    <row r="5927" spans="1:12" hidden="1" x14ac:dyDescent="0.35">
      <c r="A5927" s="5" t="s">
        <v>79</v>
      </c>
      <c r="B5927" s="5" t="s">
        <v>25</v>
      </c>
      <c r="C5927" s="5" t="s">
        <v>1580</v>
      </c>
      <c r="D5927" s="5" t="s">
        <v>1014</v>
      </c>
      <c r="E5927" s="5" t="s">
        <v>2318</v>
      </c>
      <c r="F5927" s="6">
        <v>100</v>
      </c>
      <c r="G5927" s="6">
        <v>100</v>
      </c>
      <c r="H5927" s="6">
        <v>100</v>
      </c>
      <c r="I5927" s="6">
        <v>100</v>
      </c>
      <c r="J5927" t="str">
        <f t="shared" si="92"/>
        <v>PMEKX-TS520EX1B</v>
      </c>
      <c r="K5927" t="str">
        <f>IF((VLOOKUP(J5927,mdc!A:V,22,FALSE)=""),"non Collabo","collabo")</f>
        <v>collabo</v>
      </c>
      <c r="L5927" t="str" cm="1">
        <f t="array" ref="L5927">IFERROR(_xlfn.IFS(G5927&lt;0,"shortage",H5927&lt;0,"shortage",I5927&lt;0,"shortage"),"ok")</f>
        <v>ok</v>
      </c>
    </row>
    <row r="5928" spans="1:12" hidden="1" x14ac:dyDescent="0.35">
      <c r="A5928" s="5" t="s">
        <v>79</v>
      </c>
      <c r="B5928" s="5" t="s">
        <v>25</v>
      </c>
      <c r="C5928" s="5" t="s">
        <v>1580</v>
      </c>
      <c r="D5928" s="5" t="s">
        <v>1014</v>
      </c>
      <c r="E5928" s="5" t="s">
        <v>7</v>
      </c>
      <c r="F5928" s="6">
        <v>1.77552</v>
      </c>
      <c r="G5928" s="6">
        <v>1.1096999999999999</v>
      </c>
      <c r="H5928" s="6">
        <v>1.65222</v>
      </c>
      <c r="I5928" s="6">
        <v>1.38096</v>
      </c>
      <c r="J5928" t="str">
        <f t="shared" si="92"/>
        <v>PMEKX-TS520EX1B</v>
      </c>
      <c r="K5928" t="str">
        <f>IF((VLOOKUP(J5928,mdc!A:V,22,FALSE)=""),"non Collabo","collabo")</f>
        <v>collabo</v>
      </c>
      <c r="L5928" t="str" cm="1">
        <f t="array" ref="L5928">IFERROR(_xlfn.IFS(G5928&lt;0,"shortage",H5928&lt;0,"shortage",I5928&lt;0,"shortage"),"ok")</f>
        <v>ok</v>
      </c>
    </row>
    <row r="5929" spans="1:12" hidden="1" x14ac:dyDescent="0.35">
      <c r="A5929" s="5" t="s">
        <v>79</v>
      </c>
      <c r="B5929" s="5" t="s">
        <v>25</v>
      </c>
      <c r="C5929" s="5" t="s">
        <v>1580</v>
      </c>
      <c r="D5929" s="5" t="s">
        <v>1014</v>
      </c>
      <c r="E5929" s="5" t="s">
        <v>1566</v>
      </c>
      <c r="F5929" s="6">
        <v>1.77552</v>
      </c>
      <c r="G5929" s="6">
        <v>1.1096999999999999</v>
      </c>
      <c r="H5929" s="6">
        <v>1.65222</v>
      </c>
      <c r="I5929" s="6">
        <v>1.38096</v>
      </c>
      <c r="J5929" t="str">
        <f t="shared" si="92"/>
        <v>PMEKX-TS520EX1B</v>
      </c>
      <c r="K5929" t="str">
        <f>IF((VLOOKUP(J5929,mdc!A:V,22,FALSE)=""),"non Collabo","collabo")</f>
        <v>collabo</v>
      </c>
      <c r="L5929" t="str" cm="1">
        <f t="array" ref="L5929">IFERROR(_xlfn.IFS(G5929&lt;0,"shortage",H5929&lt;0,"shortage",I5929&lt;0,"shortage"),"ok")</f>
        <v>ok</v>
      </c>
    </row>
    <row r="5930" spans="1:12" ht="15" hidden="1" thickBot="1" x14ac:dyDescent="0.4">
      <c r="A5930" s="5" t="s">
        <v>79</v>
      </c>
      <c r="B5930" s="5" t="s">
        <v>25</v>
      </c>
      <c r="C5930" s="5" t="s">
        <v>1580</v>
      </c>
      <c r="D5930" s="7" t="s">
        <v>1014</v>
      </c>
      <c r="E5930" s="7" t="s">
        <v>8</v>
      </c>
      <c r="F5930" s="8">
        <v>0</v>
      </c>
      <c r="G5930" s="8">
        <v>0</v>
      </c>
      <c r="H5930" s="8">
        <v>0</v>
      </c>
      <c r="I5930" s="8">
        <v>0</v>
      </c>
      <c r="J5930" t="str">
        <f t="shared" si="92"/>
        <v>PMEKX-TS520EX1B</v>
      </c>
      <c r="K5930" t="str">
        <f>IF((VLOOKUP(J5930,mdc!A:V,22,FALSE)=""),"non Collabo","collabo")</f>
        <v>collabo</v>
      </c>
    </row>
    <row r="5931" spans="1:12" hidden="1" x14ac:dyDescent="0.35">
      <c r="A5931" s="5" t="s">
        <v>79</v>
      </c>
      <c r="B5931" s="5" t="s">
        <v>25</v>
      </c>
      <c r="C5931" s="5" t="s">
        <v>1580</v>
      </c>
      <c r="D5931" s="3" t="s">
        <v>1015</v>
      </c>
      <c r="E5931" s="3" t="s">
        <v>5</v>
      </c>
      <c r="F5931" s="4"/>
      <c r="G5931" s="4">
        <v>51</v>
      </c>
      <c r="H5931" s="4">
        <v>852</v>
      </c>
      <c r="I5931" s="4">
        <v>42</v>
      </c>
      <c r="J5931" t="str">
        <f t="shared" si="92"/>
        <v>PMEKX-TS520EX1W</v>
      </c>
      <c r="K5931" t="str">
        <f>IF((VLOOKUP(J5931,mdc!A:V,22,FALSE)=""),"non Collabo","collabo")</f>
        <v>collabo</v>
      </c>
      <c r="L5931" t="str" cm="1">
        <f t="array" ref="L5931">IFERROR(_xlfn.IFS(G5931&lt;0,"shortage",H5931&lt;0,"shortage",I5931&lt;0,"shortage"),"ok")</f>
        <v>ok</v>
      </c>
    </row>
    <row r="5932" spans="1:12" hidden="1" x14ac:dyDescent="0.35">
      <c r="A5932" s="5" t="s">
        <v>79</v>
      </c>
      <c r="B5932" s="5" t="s">
        <v>25</v>
      </c>
      <c r="C5932" s="5" t="s">
        <v>1580</v>
      </c>
      <c r="D5932" s="5" t="s">
        <v>1015</v>
      </c>
      <c r="E5932" s="5" t="s">
        <v>1565</v>
      </c>
      <c r="F5932" s="6"/>
      <c r="G5932" s="6">
        <v>51</v>
      </c>
      <c r="H5932" s="6">
        <v>852</v>
      </c>
      <c r="I5932" s="6">
        <v>42</v>
      </c>
      <c r="J5932" t="str">
        <f t="shared" si="92"/>
        <v>PMEKX-TS520EX1W</v>
      </c>
      <c r="K5932" t="str">
        <f>IF((VLOOKUP(J5932,mdc!A:V,22,FALSE)=""),"non Collabo","collabo")</f>
        <v>collabo</v>
      </c>
      <c r="L5932" t="str" cm="1">
        <f t="array" ref="L5932">IFERROR(_xlfn.IFS(G5932&lt;0,"shortage",H5932&lt;0,"shortage",I5932&lt;0,"shortage"),"ok")</f>
        <v>ok</v>
      </c>
    </row>
    <row r="5933" spans="1:12" hidden="1" x14ac:dyDescent="0.35">
      <c r="A5933" s="5" t="s">
        <v>79</v>
      </c>
      <c r="B5933" s="5" t="s">
        <v>25</v>
      </c>
      <c r="C5933" s="5" t="s">
        <v>1580</v>
      </c>
      <c r="D5933" s="5" t="s">
        <v>1015</v>
      </c>
      <c r="E5933" s="5" t="s">
        <v>6</v>
      </c>
      <c r="F5933" s="6"/>
      <c r="G5933" s="6">
        <v>0</v>
      </c>
      <c r="H5933" s="6">
        <v>0</v>
      </c>
      <c r="I5933" s="6">
        <v>0</v>
      </c>
      <c r="J5933" t="str">
        <f t="shared" si="92"/>
        <v>PMEKX-TS520EX1W</v>
      </c>
      <c r="K5933" t="str">
        <f>IF((VLOOKUP(J5933,mdc!A:V,22,FALSE)=""),"non Collabo","collabo")</f>
        <v>collabo</v>
      </c>
      <c r="L5933" t="str" cm="1">
        <f t="array" ref="L5933">IFERROR(_xlfn.IFS(G5933&lt;0,"shortage",H5933&lt;0,"shortage",I5933&lt;0,"shortage"),"ok")</f>
        <v>ok</v>
      </c>
    </row>
    <row r="5934" spans="1:12" hidden="1" x14ac:dyDescent="0.35">
      <c r="A5934" s="5" t="s">
        <v>79</v>
      </c>
      <c r="B5934" s="5" t="s">
        <v>25</v>
      </c>
      <c r="C5934" s="5" t="s">
        <v>1580</v>
      </c>
      <c r="D5934" s="5" t="s">
        <v>1015</v>
      </c>
      <c r="E5934" s="5" t="s">
        <v>2318</v>
      </c>
      <c r="F5934" s="6"/>
      <c r="G5934" s="6">
        <v>100</v>
      </c>
      <c r="H5934" s="6">
        <v>100</v>
      </c>
      <c r="I5934" s="6">
        <v>100</v>
      </c>
      <c r="J5934" t="str">
        <f t="shared" si="92"/>
        <v>PMEKX-TS520EX1W</v>
      </c>
      <c r="K5934" t="str">
        <f>IF((VLOOKUP(J5934,mdc!A:V,22,FALSE)=""),"non Collabo","collabo")</f>
        <v>collabo</v>
      </c>
      <c r="L5934" t="str" cm="1">
        <f t="array" ref="L5934">IFERROR(_xlfn.IFS(G5934&lt;0,"shortage",H5934&lt;0,"shortage",I5934&lt;0,"shortage"),"ok")</f>
        <v>ok</v>
      </c>
    </row>
    <row r="5935" spans="1:12" hidden="1" x14ac:dyDescent="0.35">
      <c r="A5935" s="5" t="s">
        <v>79</v>
      </c>
      <c r="B5935" s="5" t="s">
        <v>25</v>
      </c>
      <c r="C5935" s="5" t="s">
        <v>1580</v>
      </c>
      <c r="D5935" s="5" t="s">
        <v>1015</v>
      </c>
      <c r="E5935" s="5" t="s">
        <v>7</v>
      </c>
      <c r="F5935" s="6"/>
      <c r="G5935" s="6">
        <v>0.41921999999999998</v>
      </c>
      <c r="H5935" s="6">
        <v>7.0034400000000003</v>
      </c>
      <c r="I5935" s="6">
        <v>0.34523999999999999</v>
      </c>
      <c r="J5935" t="str">
        <f t="shared" si="92"/>
        <v>PMEKX-TS520EX1W</v>
      </c>
      <c r="K5935" t="str">
        <f>IF((VLOOKUP(J5935,mdc!A:V,22,FALSE)=""),"non Collabo","collabo")</f>
        <v>collabo</v>
      </c>
      <c r="L5935" t="str" cm="1">
        <f t="array" ref="L5935">IFERROR(_xlfn.IFS(G5935&lt;0,"shortage",H5935&lt;0,"shortage",I5935&lt;0,"shortage"),"ok")</f>
        <v>ok</v>
      </c>
    </row>
    <row r="5936" spans="1:12" hidden="1" x14ac:dyDescent="0.35">
      <c r="A5936" s="5" t="s">
        <v>79</v>
      </c>
      <c r="B5936" s="5" t="s">
        <v>25</v>
      </c>
      <c r="C5936" s="5" t="s">
        <v>1580</v>
      </c>
      <c r="D5936" s="5" t="s">
        <v>1015</v>
      </c>
      <c r="E5936" s="5" t="s">
        <v>1566</v>
      </c>
      <c r="F5936" s="6"/>
      <c r="G5936" s="6">
        <v>0.41921999999999998</v>
      </c>
      <c r="H5936" s="6">
        <v>7.0034400000000003</v>
      </c>
      <c r="I5936" s="6">
        <v>0.34523999999999999</v>
      </c>
      <c r="J5936" t="str">
        <f t="shared" si="92"/>
        <v>PMEKX-TS520EX1W</v>
      </c>
      <c r="K5936" t="str">
        <f>IF((VLOOKUP(J5936,mdc!A:V,22,FALSE)=""),"non Collabo","collabo")</f>
        <v>collabo</v>
      </c>
      <c r="L5936" t="str" cm="1">
        <f t="array" ref="L5936">IFERROR(_xlfn.IFS(G5936&lt;0,"shortage",H5936&lt;0,"shortage",I5936&lt;0,"shortage"),"ok")</f>
        <v>ok</v>
      </c>
    </row>
    <row r="5937" spans="1:12" ht="15" hidden="1" thickBot="1" x14ac:dyDescent="0.4">
      <c r="A5937" s="5" t="s">
        <v>79</v>
      </c>
      <c r="B5937" s="5" t="s">
        <v>25</v>
      </c>
      <c r="C5937" s="5" t="s">
        <v>1580</v>
      </c>
      <c r="D5937" s="7" t="s">
        <v>1015</v>
      </c>
      <c r="E5937" s="7" t="s">
        <v>8</v>
      </c>
      <c r="F5937" s="8"/>
      <c r="G5937" s="8">
        <v>0</v>
      </c>
      <c r="H5937" s="8">
        <v>0</v>
      </c>
      <c r="I5937" s="8">
        <v>0</v>
      </c>
      <c r="J5937" t="str">
        <f t="shared" si="92"/>
        <v>PMEKX-TS520EX1W</v>
      </c>
      <c r="K5937" t="str">
        <f>IF((VLOOKUP(J5937,mdc!A:V,22,FALSE)=""),"non Collabo","collabo")</f>
        <v>collabo</v>
      </c>
    </row>
    <row r="5938" spans="1:12" hidden="1" x14ac:dyDescent="0.35">
      <c r="A5938" s="5" t="s">
        <v>79</v>
      </c>
      <c r="B5938" s="5" t="s">
        <v>25</v>
      </c>
      <c r="C5938" s="5" t="s">
        <v>1580</v>
      </c>
      <c r="D5938" s="3" t="s">
        <v>1016</v>
      </c>
      <c r="E5938" s="3" t="s">
        <v>5</v>
      </c>
      <c r="F5938" s="4"/>
      <c r="G5938" s="4"/>
      <c r="H5938" s="4"/>
      <c r="I5938" s="4">
        <v>30</v>
      </c>
      <c r="J5938" t="str">
        <f t="shared" si="92"/>
        <v>PMEKX-TS520FXB</v>
      </c>
      <c r="K5938" t="str">
        <f>IF((VLOOKUP(J5938,mdc!A:V,22,FALSE)=""),"non Collabo","collabo")</f>
        <v>collabo</v>
      </c>
      <c r="L5938" t="str" cm="1">
        <f t="array" ref="L5938">IFERROR(_xlfn.IFS(G5938&lt;0,"shortage",H5938&lt;0,"shortage",I5938&lt;0,"shortage"),"ok")</f>
        <v>ok</v>
      </c>
    </row>
    <row r="5939" spans="1:12" hidden="1" x14ac:dyDescent="0.35">
      <c r="A5939" s="5" t="s">
        <v>79</v>
      </c>
      <c r="B5939" s="5" t="s">
        <v>25</v>
      </c>
      <c r="C5939" s="5" t="s">
        <v>1580</v>
      </c>
      <c r="D5939" s="5" t="s">
        <v>1016</v>
      </c>
      <c r="E5939" s="5" t="s">
        <v>1565</v>
      </c>
      <c r="F5939" s="6"/>
      <c r="G5939" s="6"/>
      <c r="H5939" s="6"/>
      <c r="I5939" s="6">
        <v>30</v>
      </c>
      <c r="J5939" t="str">
        <f t="shared" si="92"/>
        <v>PMEKX-TS520FXB</v>
      </c>
      <c r="K5939" t="str">
        <f>IF((VLOOKUP(J5939,mdc!A:V,22,FALSE)=""),"non Collabo","collabo")</f>
        <v>collabo</v>
      </c>
      <c r="L5939" t="str" cm="1">
        <f t="array" ref="L5939">IFERROR(_xlfn.IFS(G5939&lt;0,"shortage",H5939&lt;0,"shortage",I5939&lt;0,"shortage"),"ok")</f>
        <v>ok</v>
      </c>
    </row>
    <row r="5940" spans="1:12" hidden="1" x14ac:dyDescent="0.35">
      <c r="A5940" s="5" t="s">
        <v>79</v>
      </c>
      <c r="B5940" s="5" t="s">
        <v>25</v>
      </c>
      <c r="C5940" s="5" t="s">
        <v>1580</v>
      </c>
      <c r="D5940" s="5" t="s">
        <v>1016</v>
      </c>
      <c r="E5940" s="5" t="s">
        <v>6</v>
      </c>
      <c r="F5940" s="6"/>
      <c r="G5940" s="6"/>
      <c r="H5940" s="6"/>
      <c r="I5940" s="6">
        <v>0</v>
      </c>
      <c r="J5940" t="str">
        <f t="shared" si="92"/>
        <v>PMEKX-TS520FXB</v>
      </c>
      <c r="K5940" t="str">
        <f>IF((VLOOKUP(J5940,mdc!A:V,22,FALSE)=""),"non Collabo","collabo")</f>
        <v>collabo</v>
      </c>
      <c r="L5940" t="str" cm="1">
        <f t="array" ref="L5940">IFERROR(_xlfn.IFS(G5940&lt;0,"shortage",H5940&lt;0,"shortage",I5940&lt;0,"shortage"),"ok")</f>
        <v>ok</v>
      </c>
    </row>
    <row r="5941" spans="1:12" hidden="1" x14ac:dyDescent="0.35">
      <c r="A5941" s="5" t="s">
        <v>79</v>
      </c>
      <c r="B5941" s="5" t="s">
        <v>25</v>
      </c>
      <c r="C5941" s="5" t="s">
        <v>1580</v>
      </c>
      <c r="D5941" s="5" t="s">
        <v>1016</v>
      </c>
      <c r="E5941" s="5" t="s">
        <v>2318</v>
      </c>
      <c r="F5941" s="6"/>
      <c r="G5941" s="6"/>
      <c r="H5941" s="6"/>
      <c r="I5941" s="6">
        <v>100</v>
      </c>
      <c r="J5941" t="str">
        <f t="shared" si="92"/>
        <v>PMEKX-TS520FXB</v>
      </c>
      <c r="K5941" t="str">
        <f>IF((VLOOKUP(J5941,mdc!A:V,22,FALSE)=""),"non Collabo","collabo")</f>
        <v>collabo</v>
      </c>
      <c r="L5941" t="str" cm="1">
        <f t="array" ref="L5941">IFERROR(_xlfn.IFS(G5941&lt;0,"shortage",H5941&lt;0,"shortage",I5941&lt;0,"shortage"),"ok")</f>
        <v>ok</v>
      </c>
    </row>
    <row r="5942" spans="1:12" hidden="1" x14ac:dyDescent="0.35">
      <c r="A5942" s="5" t="s">
        <v>79</v>
      </c>
      <c r="B5942" s="5" t="s">
        <v>25</v>
      </c>
      <c r="C5942" s="5" t="s">
        <v>1580</v>
      </c>
      <c r="D5942" s="5" t="s">
        <v>1016</v>
      </c>
      <c r="E5942" s="5" t="s">
        <v>7</v>
      </c>
      <c r="F5942" s="6"/>
      <c r="G5942" s="6"/>
      <c r="H5942" s="6"/>
      <c r="I5942" s="6">
        <v>0.23880000000000001</v>
      </c>
      <c r="J5942" t="str">
        <f t="shared" si="92"/>
        <v>PMEKX-TS520FXB</v>
      </c>
      <c r="K5942" t="str">
        <f>IF((VLOOKUP(J5942,mdc!A:V,22,FALSE)=""),"non Collabo","collabo")</f>
        <v>collabo</v>
      </c>
      <c r="L5942" t="str" cm="1">
        <f t="array" ref="L5942">IFERROR(_xlfn.IFS(G5942&lt;0,"shortage",H5942&lt;0,"shortage",I5942&lt;0,"shortage"),"ok")</f>
        <v>ok</v>
      </c>
    </row>
    <row r="5943" spans="1:12" hidden="1" x14ac:dyDescent="0.35">
      <c r="A5943" s="5" t="s">
        <v>79</v>
      </c>
      <c r="B5943" s="5" t="s">
        <v>25</v>
      </c>
      <c r="C5943" s="5" t="s">
        <v>1580</v>
      </c>
      <c r="D5943" s="5" t="s">
        <v>1016</v>
      </c>
      <c r="E5943" s="5" t="s">
        <v>1566</v>
      </c>
      <c r="F5943" s="6"/>
      <c r="G5943" s="6"/>
      <c r="H5943" s="6"/>
      <c r="I5943" s="6">
        <v>0.23880000000000001</v>
      </c>
      <c r="J5943" t="str">
        <f t="shared" si="92"/>
        <v>PMEKX-TS520FXB</v>
      </c>
      <c r="K5943" t="str">
        <f>IF((VLOOKUP(J5943,mdc!A:V,22,FALSE)=""),"non Collabo","collabo")</f>
        <v>collabo</v>
      </c>
      <c r="L5943" t="str" cm="1">
        <f t="array" ref="L5943">IFERROR(_xlfn.IFS(G5943&lt;0,"shortage",H5943&lt;0,"shortage",I5943&lt;0,"shortage"),"ok")</f>
        <v>ok</v>
      </c>
    </row>
    <row r="5944" spans="1:12" ht="15" hidden="1" thickBot="1" x14ac:dyDescent="0.4">
      <c r="A5944" s="5" t="s">
        <v>79</v>
      </c>
      <c r="B5944" s="5" t="s">
        <v>25</v>
      </c>
      <c r="C5944" s="5" t="s">
        <v>1580</v>
      </c>
      <c r="D5944" s="7" t="s">
        <v>1016</v>
      </c>
      <c r="E5944" s="7" t="s">
        <v>8</v>
      </c>
      <c r="F5944" s="8"/>
      <c r="G5944" s="8"/>
      <c r="H5944" s="8"/>
      <c r="I5944" s="8">
        <v>0</v>
      </c>
      <c r="J5944" t="str">
        <f t="shared" si="92"/>
        <v>PMEKX-TS520FXB</v>
      </c>
      <c r="K5944" t="str">
        <f>IF((VLOOKUP(J5944,mdc!A:V,22,FALSE)=""),"non Collabo","collabo")</f>
        <v>collabo</v>
      </c>
    </row>
    <row r="5945" spans="1:12" hidden="1" x14ac:dyDescent="0.35">
      <c r="A5945" s="5" t="s">
        <v>79</v>
      </c>
      <c r="B5945" s="5" t="s">
        <v>25</v>
      </c>
      <c r="C5945" s="5" t="s">
        <v>1580</v>
      </c>
      <c r="D5945" s="3" t="s">
        <v>1017</v>
      </c>
      <c r="E5945" s="3" t="s">
        <v>5</v>
      </c>
      <c r="F5945" s="4">
        <v>165</v>
      </c>
      <c r="G5945" s="4">
        <v>180</v>
      </c>
      <c r="H5945" s="4">
        <v>156</v>
      </c>
      <c r="I5945" s="4">
        <v>303</v>
      </c>
      <c r="J5945" t="str">
        <f t="shared" si="92"/>
        <v>PMEKX-TS520FXW</v>
      </c>
      <c r="K5945" t="str">
        <f>IF((VLOOKUP(J5945,mdc!A:V,22,FALSE)=""),"non Collabo","collabo")</f>
        <v>collabo</v>
      </c>
      <c r="L5945" t="str" cm="1">
        <f t="array" ref="L5945">IFERROR(_xlfn.IFS(G5945&lt;0,"shortage",H5945&lt;0,"shortage",I5945&lt;0,"shortage"),"ok")</f>
        <v>ok</v>
      </c>
    </row>
    <row r="5946" spans="1:12" hidden="1" x14ac:dyDescent="0.35">
      <c r="A5946" s="5" t="s">
        <v>79</v>
      </c>
      <c r="B5946" s="5" t="s">
        <v>25</v>
      </c>
      <c r="C5946" s="5" t="s">
        <v>1580</v>
      </c>
      <c r="D5946" s="5" t="s">
        <v>1017</v>
      </c>
      <c r="E5946" s="5" t="s">
        <v>1565</v>
      </c>
      <c r="F5946" s="6">
        <v>165</v>
      </c>
      <c r="G5946" s="6">
        <v>180</v>
      </c>
      <c r="H5946" s="6">
        <v>156</v>
      </c>
      <c r="I5946" s="6">
        <v>303</v>
      </c>
      <c r="J5946" t="str">
        <f t="shared" si="92"/>
        <v>PMEKX-TS520FXW</v>
      </c>
      <c r="K5946" t="str">
        <f>IF((VLOOKUP(J5946,mdc!A:V,22,FALSE)=""),"non Collabo","collabo")</f>
        <v>collabo</v>
      </c>
      <c r="L5946" t="str" cm="1">
        <f t="array" ref="L5946">IFERROR(_xlfn.IFS(G5946&lt;0,"shortage",H5946&lt;0,"shortage",I5946&lt;0,"shortage"),"ok")</f>
        <v>ok</v>
      </c>
    </row>
    <row r="5947" spans="1:12" hidden="1" x14ac:dyDescent="0.35">
      <c r="A5947" s="5" t="s">
        <v>79</v>
      </c>
      <c r="B5947" s="5" t="s">
        <v>25</v>
      </c>
      <c r="C5947" s="5" t="s">
        <v>1580</v>
      </c>
      <c r="D5947" s="5" t="s">
        <v>1017</v>
      </c>
      <c r="E5947" s="5" t="s">
        <v>6</v>
      </c>
      <c r="F5947" s="6">
        <v>0</v>
      </c>
      <c r="G5947" s="6">
        <v>0</v>
      </c>
      <c r="H5947" s="6">
        <v>0</v>
      </c>
      <c r="I5947" s="6">
        <v>0</v>
      </c>
      <c r="J5947" t="str">
        <f t="shared" si="92"/>
        <v>PMEKX-TS520FXW</v>
      </c>
      <c r="K5947" t="str">
        <f>IF((VLOOKUP(J5947,mdc!A:V,22,FALSE)=""),"non Collabo","collabo")</f>
        <v>collabo</v>
      </c>
      <c r="L5947" t="str" cm="1">
        <f t="array" ref="L5947">IFERROR(_xlfn.IFS(G5947&lt;0,"shortage",H5947&lt;0,"shortage",I5947&lt;0,"shortage"),"ok")</f>
        <v>ok</v>
      </c>
    </row>
    <row r="5948" spans="1:12" hidden="1" x14ac:dyDescent="0.35">
      <c r="A5948" s="5" t="s">
        <v>79</v>
      </c>
      <c r="B5948" s="5" t="s">
        <v>25</v>
      </c>
      <c r="C5948" s="5" t="s">
        <v>1580</v>
      </c>
      <c r="D5948" s="5" t="s">
        <v>1017</v>
      </c>
      <c r="E5948" s="5" t="s">
        <v>2318</v>
      </c>
      <c r="F5948" s="6">
        <v>100</v>
      </c>
      <c r="G5948" s="6">
        <v>100</v>
      </c>
      <c r="H5948" s="6">
        <v>100</v>
      </c>
      <c r="I5948" s="6">
        <v>100</v>
      </c>
      <c r="J5948" t="str">
        <f t="shared" si="92"/>
        <v>PMEKX-TS520FXW</v>
      </c>
      <c r="K5948" t="str">
        <f>IF((VLOOKUP(J5948,mdc!A:V,22,FALSE)=""),"non Collabo","collabo")</f>
        <v>collabo</v>
      </c>
      <c r="L5948" t="str" cm="1">
        <f t="array" ref="L5948">IFERROR(_xlfn.IFS(G5948&lt;0,"shortage",H5948&lt;0,"shortage",I5948&lt;0,"shortage"),"ok")</f>
        <v>ok</v>
      </c>
    </row>
    <row r="5949" spans="1:12" hidden="1" x14ac:dyDescent="0.35">
      <c r="A5949" s="5" t="s">
        <v>79</v>
      </c>
      <c r="B5949" s="5" t="s">
        <v>25</v>
      </c>
      <c r="C5949" s="5" t="s">
        <v>1580</v>
      </c>
      <c r="D5949" s="5" t="s">
        <v>1017</v>
      </c>
      <c r="E5949" s="5" t="s">
        <v>7</v>
      </c>
      <c r="F5949" s="6">
        <v>1.19625</v>
      </c>
      <c r="G5949" s="6">
        <v>1.3049999999999999</v>
      </c>
      <c r="H5949" s="6">
        <v>1.131</v>
      </c>
      <c r="I5949" s="6">
        <v>2.1967500000000002</v>
      </c>
      <c r="J5949" t="str">
        <f t="shared" si="92"/>
        <v>PMEKX-TS520FXW</v>
      </c>
      <c r="K5949" t="str">
        <f>IF((VLOOKUP(J5949,mdc!A:V,22,FALSE)=""),"non Collabo","collabo")</f>
        <v>collabo</v>
      </c>
      <c r="L5949" t="str" cm="1">
        <f t="array" ref="L5949">IFERROR(_xlfn.IFS(G5949&lt;0,"shortage",H5949&lt;0,"shortage",I5949&lt;0,"shortage"),"ok")</f>
        <v>ok</v>
      </c>
    </row>
    <row r="5950" spans="1:12" hidden="1" x14ac:dyDescent="0.35">
      <c r="A5950" s="5" t="s">
        <v>79</v>
      </c>
      <c r="B5950" s="5" t="s">
        <v>25</v>
      </c>
      <c r="C5950" s="5" t="s">
        <v>1580</v>
      </c>
      <c r="D5950" s="5" t="s">
        <v>1017</v>
      </c>
      <c r="E5950" s="5" t="s">
        <v>1566</v>
      </c>
      <c r="F5950" s="6">
        <v>1.19625</v>
      </c>
      <c r="G5950" s="6">
        <v>1.3049999999999999</v>
      </c>
      <c r="H5950" s="6">
        <v>1.131</v>
      </c>
      <c r="I5950" s="6">
        <v>2.1967500000000002</v>
      </c>
      <c r="J5950" t="str">
        <f t="shared" si="92"/>
        <v>PMEKX-TS520FXW</v>
      </c>
      <c r="K5950" t="str">
        <f>IF((VLOOKUP(J5950,mdc!A:V,22,FALSE)=""),"non Collabo","collabo")</f>
        <v>collabo</v>
      </c>
      <c r="L5950" t="str" cm="1">
        <f t="array" ref="L5950">IFERROR(_xlfn.IFS(G5950&lt;0,"shortage",H5950&lt;0,"shortage",I5950&lt;0,"shortage"),"ok")</f>
        <v>ok</v>
      </c>
    </row>
    <row r="5951" spans="1:12" ht="15" hidden="1" thickBot="1" x14ac:dyDescent="0.4">
      <c r="A5951" s="5" t="s">
        <v>79</v>
      </c>
      <c r="B5951" s="5" t="s">
        <v>25</v>
      </c>
      <c r="C5951" s="5" t="s">
        <v>1580</v>
      </c>
      <c r="D5951" s="7" t="s">
        <v>1017</v>
      </c>
      <c r="E5951" s="7" t="s">
        <v>8</v>
      </c>
      <c r="F5951" s="8">
        <v>0</v>
      </c>
      <c r="G5951" s="8">
        <v>0</v>
      </c>
      <c r="H5951" s="8">
        <v>0</v>
      </c>
      <c r="I5951" s="8">
        <v>0</v>
      </c>
      <c r="J5951" t="str">
        <f t="shared" si="92"/>
        <v>PMEKX-TS520FXW</v>
      </c>
      <c r="K5951" t="str">
        <f>IF((VLOOKUP(J5951,mdc!A:V,22,FALSE)=""),"non Collabo","collabo")</f>
        <v>collabo</v>
      </c>
    </row>
    <row r="5952" spans="1:12" hidden="1" x14ac:dyDescent="0.35">
      <c r="A5952" s="5" t="s">
        <v>79</v>
      </c>
      <c r="B5952" s="5" t="s">
        <v>25</v>
      </c>
      <c r="C5952" s="5" t="s">
        <v>1580</v>
      </c>
      <c r="D5952" s="3" t="s">
        <v>1018</v>
      </c>
      <c r="E5952" s="3" t="s">
        <v>5</v>
      </c>
      <c r="F5952" s="4">
        <v>45</v>
      </c>
      <c r="G5952" s="4">
        <v>81</v>
      </c>
      <c r="H5952" s="4">
        <v>48</v>
      </c>
      <c r="I5952" s="4">
        <v>51</v>
      </c>
      <c r="J5952" t="str">
        <f t="shared" si="92"/>
        <v>PMEKX-TS560EX1B</v>
      </c>
      <c r="K5952" t="str">
        <f>IF((VLOOKUP(J5952,mdc!A:V,22,FALSE)=""),"non Collabo","collabo")</f>
        <v>collabo</v>
      </c>
      <c r="L5952" t="str" cm="1">
        <f t="array" ref="L5952">IFERROR(_xlfn.IFS(G5952&lt;0,"shortage",H5952&lt;0,"shortage",I5952&lt;0,"shortage"),"ok")</f>
        <v>ok</v>
      </c>
    </row>
    <row r="5953" spans="1:12" hidden="1" x14ac:dyDescent="0.35">
      <c r="A5953" s="5" t="s">
        <v>79</v>
      </c>
      <c r="B5953" s="5" t="s">
        <v>25</v>
      </c>
      <c r="C5953" s="5" t="s">
        <v>1580</v>
      </c>
      <c r="D5953" s="5" t="s">
        <v>1018</v>
      </c>
      <c r="E5953" s="5" t="s">
        <v>1565</v>
      </c>
      <c r="F5953" s="6">
        <v>45</v>
      </c>
      <c r="G5953" s="6">
        <v>81</v>
      </c>
      <c r="H5953" s="6">
        <v>48</v>
      </c>
      <c r="I5953" s="6">
        <v>51</v>
      </c>
      <c r="J5953" t="str">
        <f t="shared" si="92"/>
        <v>PMEKX-TS560EX1B</v>
      </c>
      <c r="K5953" t="str">
        <f>IF((VLOOKUP(J5953,mdc!A:V,22,FALSE)=""),"non Collabo","collabo")</f>
        <v>collabo</v>
      </c>
      <c r="L5953" t="str" cm="1">
        <f t="array" ref="L5953">IFERROR(_xlfn.IFS(G5953&lt;0,"shortage",H5953&lt;0,"shortage",I5953&lt;0,"shortage"),"ok")</f>
        <v>ok</v>
      </c>
    </row>
    <row r="5954" spans="1:12" hidden="1" x14ac:dyDescent="0.35">
      <c r="A5954" s="5" t="s">
        <v>79</v>
      </c>
      <c r="B5954" s="5" t="s">
        <v>25</v>
      </c>
      <c r="C5954" s="5" t="s">
        <v>1580</v>
      </c>
      <c r="D5954" s="5" t="s">
        <v>1018</v>
      </c>
      <c r="E5954" s="5" t="s">
        <v>6</v>
      </c>
      <c r="F5954" s="6">
        <v>0</v>
      </c>
      <c r="G5954" s="6">
        <v>0</v>
      </c>
      <c r="H5954" s="6">
        <v>0</v>
      </c>
      <c r="I5954" s="6">
        <v>0</v>
      </c>
      <c r="J5954" t="str">
        <f t="shared" si="92"/>
        <v>PMEKX-TS560EX1B</v>
      </c>
      <c r="K5954" t="str">
        <f>IF((VLOOKUP(J5954,mdc!A:V,22,FALSE)=""),"non Collabo","collabo")</f>
        <v>collabo</v>
      </c>
      <c r="L5954" t="str" cm="1">
        <f t="array" ref="L5954">IFERROR(_xlfn.IFS(G5954&lt;0,"shortage",H5954&lt;0,"shortage",I5954&lt;0,"shortage"),"ok")</f>
        <v>ok</v>
      </c>
    </row>
    <row r="5955" spans="1:12" hidden="1" x14ac:dyDescent="0.35">
      <c r="A5955" s="5" t="s">
        <v>79</v>
      </c>
      <c r="B5955" s="5" t="s">
        <v>25</v>
      </c>
      <c r="C5955" s="5" t="s">
        <v>1580</v>
      </c>
      <c r="D5955" s="5" t="s">
        <v>1018</v>
      </c>
      <c r="E5955" s="5" t="s">
        <v>2318</v>
      </c>
      <c r="F5955" s="6">
        <v>100</v>
      </c>
      <c r="G5955" s="6">
        <v>100</v>
      </c>
      <c r="H5955" s="6">
        <v>100</v>
      </c>
      <c r="I5955" s="6">
        <v>100</v>
      </c>
      <c r="J5955" t="str">
        <f t="shared" ref="J5955:J6018" si="93">A5955&amp;D5955</f>
        <v>PMEKX-TS560EX1B</v>
      </c>
      <c r="K5955" t="str">
        <f>IF((VLOOKUP(J5955,mdc!A:V,22,FALSE)=""),"non Collabo","collabo")</f>
        <v>collabo</v>
      </c>
      <c r="L5955" t="str" cm="1">
        <f t="array" ref="L5955">IFERROR(_xlfn.IFS(G5955&lt;0,"shortage",H5955&lt;0,"shortage",I5955&lt;0,"shortage"),"ok")</f>
        <v>ok</v>
      </c>
    </row>
    <row r="5956" spans="1:12" hidden="1" x14ac:dyDescent="0.35">
      <c r="A5956" s="5" t="s">
        <v>79</v>
      </c>
      <c r="B5956" s="5" t="s">
        <v>25</v>
      </c>
      <c r="C5956" s="5" t="s">
        <v>1580</v>
      </c>
      <c r="D5956" s="5" t="s">
        <v>1018</v>
      </c>
      <c r="E5956" s="5" t="s">
        <v>7</v>
      </c>
      <c r="F5956" s="6">
        <v>0.70425000000000004</v>
      </c>
      <c r="G5956" s="6">
        <v>1.2676499999999999</v>
      </c>
      <c r="H5956" s="6">
        <v>0.75119999999999998</v>
      </c>
      <c r="I5956" s="6">
        <v>0.79815000000000003</v>
      </c>
      <c r="J5956" t="str">
        <f t="shared" si="93"/>
        <v>PMEKX-TS560EX1B</v>
      </c>
      <c r="K5956" t="str">
        <f>IF((VLOOKUP(J5956,mdc!A:V,22,FALSE)=""),"non Collabo","collabo")</f>
        <v>collabo</v>
      </c>
      <c r="L5956" t="str" cm="1">
        <f t="array" ref="L5956">IFERROR(_xlfn.IFS(G5956&lt;0,"shortage",H5956&lt;0,"shortage",I5956&lt;0,"shortage"),"ok")</f>
        <v>ok</v>
      </c>
    </row>
    <row r="5957" spans="1:12" hidden="1" x14ac:dyDescent="0.35">
      <c r="A5957" s="5" t="s">
        <v>79</v>
      </c>
      <c r="B5957" s="5" t="s">
        <v>25</v>
      </c>
      <c r="C5957" s="5" t="s">
        <v>1580</v>
      </c>
      <c r="D5957" s="5" t="s">
        <v>1018</v>
      </c>
      <c r="E5957" s="5" t="s">
        <v>1566</v>
      </c>
      <c r="F5957" s="6">
        <v>0.70425000000000004</v>
      </c>
      <c r="G5957" s="6">
        <v>1.2676499999999999</v>
      </c>
      <c r="H5957" s="6">
        <v>0.75119999999999998</v>
      </c>
      <c r="I5957" s="6">
        <v>0.79815000000000003</v>
      </c>
      <c r="J5957" t="str">
        <f t="shared" si="93"/>
        <v>PMEKX-TS560EX1B</v>
      </c>
      <c r="K5957" t="str">
        <f>IF((VLOOKUP(J5957,mdc!A:V,22,FALSE)=""),"non Collabo","collabo")</f>
        <v>collabo</v>
      </c>
      <c r="L5957" t="str" cm="1">
        <f t="array" ref="L5957">IFERROR(_xlfn.IFS(G5957&lt;0,"shortage",H5957&lt;0,"shortage",I5957&lt;0,"shortage"),"ok")</f>
        <v>ok</v>
      </c>
    </row>
    <row r="5958" spans="1:12" ht="15" hidden="1" thickBot="1" x14ac:dyDescent="0.4">
      <c r="A5958" s="5" t="s">
        <v>79</v>
      </c>
      <c r="B5958" s="5" t="s">
        <v>25</v>
      </c>
      <c r="C5958" s="5" t="s">
        <v>1580</v>
      </c>
      <c r="D5958" s="7" t="s">
        <v>1018</v>
      </c>
      <c r="E5958" s="7" t="s">
        <v>8</v>
      </c>
      <c r="F5958" s="8">
        <v>0</v>
      </c>
      <c r="G5958" s="8">
        <v>0</v>
      </c>
      <c r="H5958" s="8">
        <v>0</v>
      </c>
      <c r="I5958" s="8">
        <v>0</v>
      </c>
      <c r="J5958" t="str">
        <f t="shared" si="93"/>
        <v>PMEKX-TS560EX1B</v>
      </c>
      <c r="K5958" t="str">
        <f>IF((VLOOKUP(J5958,mdc!A:V,22,FALSE)=""),"non Collabo","collabo")</f>
        <v>collabo</v>
      </c>
    </row>
    <row r="5959" spans="1:12" hidden="1" x14ac:dyDescent="0.35">
      <c r="A5959" s="5" t="s">
        <v>79</v>
      </c>
      <c r="B5959" s="5" t="s">
        <v>25</v>
      </c>
      <c r="C5959" s="5" t="s">
        <v>1580</v>
      </c>
      <c r="D5959" s="3" t="s">
        <v>1019</v>
      </c>
      <c r="E5959" s="3" t="s">
        <v>5</v>
      </c>
      <c r="F5959" s="4">
        <v>72</v>
      </c>
      <c r="G5959" s="4">
        <v>21</v>
      </c>
      <c r="H5959" s="4">
        <v>120</v>
      </c>
      <c r="I5959" s="4">
        <v>30</v>
      </c>
      <c r="J5959" t="str">
        <f t="shared" si="93"/>
        <v>PMEKX-TS560EX1W</v>
      </c>
      <c r="K5959" t="str">
        <f>IF((VLOOKUP(J5959,mdc!A:V,22,FALSE)=""),"non Collabo","collabo")</f>
        <v>collabo</v>
      </c>
      <c r="L5959" t="str" cm="1">
        <f t="array" ref="L5959">IFERROR(_xlfn.IFS(G5959&lt;0,"shortage",H5959&lt;0,"shortage",I5959&lt;0,"shortage"),"ok")</f>
        <v>ok</v>
      </c>
    </row>
    <row r="5960" spans="1:12" hidden="1" x14ac:dyDescent="0.35">
      <c r="A5960" s="5" t="s">
        <v>79</v>
      </c>
      <c r="B5960" s="5" t="s">
        <v>25</v>
      </c>
      <c r="C5960" s="5" t="s">
        <v>1580</v>
      </c>
      <c r="D5960" s="5" t="s">
        <v>1019</v>
      </c>
      <c r="E5960" s="5" t="s">
        <v>1565</v>
      </c>
      <c r="F5960" s="6">
        <v>72</v>
      </c>
      <c r="G5960" s="6">
        <v>21</v>
      </c>
      <c r="H5960" s="6">
        <v>120</v>
      </c>
      <c r="I5960" s="6">
        <v>30</v>
      </c>
      <c r="J5960" t="str">
        <f t="shared" si="93"/>
        <v>PMEKX-TS560EX1W</v>
      </c>
      <c r="K5960" t="str">
        <f>IF((VLOOKUP(J5960,mdc!A:V,22,FALSE)=""),"non Collabo","collabo")</f>
        <v>collabo</v>
      </c>
      <c r="L5960" t="str" cm="1">
        <f t="array" ref="L5960">IFERROR(_xlfn.IFS(G5960&lt;0,"shortage",H5960&lt;0,"shortage",I5960&lt;0,"shortage"),"ok")</f>
        <v>ok</v>
      </c>
    </row>
    <row r="5961" spans="1:12" hidden="1" x14ac:dyDescent="0.35">
      <c r="A5961" s="5" t="s">
        <v>79</v>
      </c>
      <c r="B5961" s="5" t="s">
        <v>25</v>
      </c>
      <c r="C5961" s="5" t="s">
        <v>1580</v>
      </c>
      <c r="D5961" s="5" t="s">
        <v>1019</v>
      </c>
      <c r="E5961" s="5" t="s">
        <v>6</v>
      </c>
      <c r="F5961" s="6">
        <v>0</v>
      </c>
      <c r="G5961" s="6">
        <v>0</v>
      </c>
      <c r="H5961" s="6">
        <v>0</v>
      </c>
      <c r="I5961" s="6">
        <v>0</v>
      </c>
      <c r="J5961" t="str">
        <f t="shared" si="93"/>
        <v>PMEKX-TS560EX1W</v>
      </c>
      <c r="K5961" t="str">
        <f>IF((VLOOKUP(J5961,mdc!A:V,22,FALSE)=""),"non Collabo","collabo")</f>
        <v>collabo</v>
      </c>
      <c r="L5961" t="str" cm="1">
        <f t="array" ref="L5961">IFERROR(_xlfn.IFS(G5961&lt;0,"shortage",H5961&lt;0,"shortage",I5961&lt;0,"shortage"),"ok")</f>
        <v>ok</v>
      </c>
    </row>
    <row r="5962" spans="1:12" hidden="1" x14ac:dyDescent="0.35">
      <c r="A5962" s="5" t="s">
        <v>79</v>
      </c>
      <c r="B5962" s="5" t="s">
        <v>25</v>
      </c>
      <c r="C5962" s="5" t="s">
        <v>1580</v>
      </c>
      <c r="D5962" s="5" t="s">
        <v>1019</v>
      </c>
      <c r="E5962" s="5" t="s">
        <v>2318</v>
      </c>
      <c r="F5962" s="6">
        <v>100</v>
      </c>
      <c r="G5962" s="6">
        <v>100</v>
      </c>
      <c r="H5962" s="6">
        <v>100</v>
      </c>
      <c r="I5962" s="6">
        <v>100</v>
      </c>
      <c r="J5962" t="str">
        <f t="shared" si="93"/>
        <v>PMEKX-TS560EX1W</v>
      </c>
      <c r="K5962" t="str">
        <f>IF((VLOOKUP(J5962,mdc!A:V,22,FALSE)=""),"non Collabo","collabo")</f>
        <v>collabo</v>
      </c>
      <c r="L5962" t="str" cm="1">
        <f t="array" ref="L5962">IFERROR(_xlfn.IFS(G5962&lt;0,"shortage",H5962&lt;0,"shortage",I5962&lt;0,"shortage"),"ok")</f>
        <v>ok</v>
      </c>
    </row>
    <row r="5963" spans="1:12" hidden="1" x14ac:dyDescent="0.35">
      <c r="A5963" s="5" t="s">
        <v>79</v>
      </c>
      <c r="B5963" s="5" t="s">
        <v>25</v>
      </c>
      <c r="C5963" s="5" t="s">
        <v>1580</v>
      </c>
      <c r="D5963" s="5" t="s">
        <v>1019</v>
      </c>
      <c r="E5963" s="5" t="s">
        <v>7</v>
      </c>
      <c r="F5963" s="6">
        <v>1.1268</v>
      </c>
      <c r="G5963" s="6">
        <v>0.32865</v>
      </c>
      <c r="H5963" s="6">
        <v>1.8779999999999999</v>
      </c>
      <c r="I5963" s="6">
        <v>0.46949999999999997</v>
      </c>
      <c r="J5963" t="str">
        <f t="shared" si="93"/>
        <v>PMEKX-TS560EX1W</v>
      </c>
      <c r="K5963" t="str">
        <f>IF((VLOOKUP(J5963,mdc!A:V,22,FALSE)=""),"non Collabo","collabo")</f>
        <v>collabo</v>
      </c>
      <c r="L5963" t="str" cm="1">
        <f t="array" ref="L5963">IFERROR(_xlfn.IFS(G5963&lt;0,"shortage",H5963&lt;0,"shortage",I5963&lt;0,"shortage"),"ok")</f>
        <v>ok</v>
      </c>
    </row>
    <row r="5964" spans="1:12" hidden="1" x14ac:dyDescent="0.35">
      <c r="A5964" s="5" t="s">
        <v>79</v>
      </c>
      <c r="B5964" s="5" t="s">
        <v>25</v>
      </c>
      <c r="C5964" s="5" t="s">
        <v>1580</v>
      </c>
      <c r="D5964" s="5" t="s">
        <v>1019</v>
      </c>
      <c r="E5964" s="5" t="s">
        <v>1566</v>
      </c>
      <c r="F5964" s="6">
        <v>1.1268</v>
      </c>
      <c r="G5964" s="6">
        <v>0.32865</v>
      </c>
      <c r="H5964" s="6">
        <v>1.8779999999999999</v>
      </c>
      <c r="I5964" s="6">
        <v>0.46949999999999997</v>
      </c>
      <c r="J5964" t="str">
        <f t="shared" si="93"/>
        <v>PMEKX-TS560EX1W</v>
      </c>
      <c r="K5964" t="str">
        <f>IF((VLOOKUP(J5964,mdc!A:V,22,FALSE)=""),"non Collabo","collabo")</f>
        <v>collabo</v>
      </c>
      <c r="L5964" t="str" cm="1">
        <f t="array" ref="L5964">IFERROR(_xlfn.IFS(G5964&lt;0,"shortage",H5964&lt;0,"shortage",I5964&lt;0,"shortage"),"ok")</f>
        <v>ok</v>
      </c>
    </row>
    <row r="5965" spans="1:12" ht="15" hidden="1" thickBot="1" x14ac:dyDescent="0.4">
      <c r="A5965" s="5" t="s">
        <v>79</v>
      </c>
      <c r="B5965" s="5" t="s">
        <v>25</v>
      </c>
      <c r="C5965" s="5" t="s">
        <v>1580</v>
      </c>
      <c r="D5965" s="7" t="s">
        <v>1019</v>
      </c>
      <c r="E5965" s="7" t="s">
        <v>8</v>
      </c>
      <c r="F5965" s="8">
        <v>0</v>
      </c>
      <c r="G5965" s="8">
        <v>0</v>
      </c>
      <c r="H5965" s="8">
        <v>0</v>
      </c>
      <c r="I5965" s="8">
        <v>0</v>
      </c>
      <c r="J5965" t="str">
        <f t="shared" si="93"/>
        <v>PMEKX-TS560EX1W</v>
      </c>
      <c r="K5965" t="str">
        <f>IF((VLOOKUP(J5965,mdc!A:V,22,FALSE)=""),"non Collabo","collabo")</f>
        <v>collabo</v>
      </c>
    </row>
    <row r="5966" spans="1:12" hidden="1" x14ac:dyDescent="0.35">
      <c r="A5966" s="5" t="s">
        <v>79</v>
      </c>
      <c r="B5966" s="5" t="s">
        <v>25</v>
      </c>
      <c r="C5966" s="5" t="s">
        <v>1580</v>
      </c>
      <c r="D5966" s="3" t="s">
        <v>1020</v>
      </c>
      <c r="E5966" s="3" t="s">
        <v>5</v>
      </c>
      <c r="F5966" s="4">
        <v>342</v>
      </c>
      <c r="G5966" s="4">
        <v>39</v>
      </c>
      <c r="H5966" s="4">
        <v>51</v>
      </c>
      <c r="I5966" s="4">
        <v>51</v>
      </c>
      <c r="J5966" t="str">
        <f t="shared" si="93"/>
        <v>PMEKX-TS580EX1B</v>
      </c>
      <c r="K5966" t="str">
        <f>IF((VLOOKUP(J5966,mdc!A:V,22,FALSE)=""),"non Collabo","collabo")</f>
        <v>collabo</v>
      </c>
      <c r="L5966" t="str" cm="1">
        <f t="array" ref="L5966">IFERROR(_xlfn.IFS(G5966&lt;0,"shortage",H5966&lt;0,"shortage",I5966&lt;0,"shortage"),"ok")</f>
        <v>ok</v>
      </c>
    </row>
    <row r="5967" spans="1:12" hidden="1" x14ac:dyDescent="0.35">
      <c r="A5967" s="5" t="s">
        <v>79</v>
      </c>
      <c r="B5967" s="5" t="s">
        <v>25</v>
      </c>
      <c r="C5967" s="5" t="s">
        <v>1580</v>
      </c>
      <c r="D5967" s="5" t="s">
        <v>1020</v>
      </c>
      <c r="E5967" s="5" t="s">
        <v>1565</v>
      </c>
      <c r="F5967" s="6">
        <v>342</v>
      </c>
      <c r="G5967" s="6">
        <v>39</v>
      </c>
      <c r="H5967" s="6">
        <v>51</v>
      </c>
      <c r="I5967" s="6">
        <v>51</v>
      </c>
      <c r="J5967" t="str">
        <f t="shared" si="93"/>
        <v>PMEKX-TS580EX1B</v>
      </c>
      <c r="K5967" t="str">
        <f>IF((VLOOKUP(J5967,mdc!A:V,22,FALSE)=""),"non Collabo","collabo")</f>
        <v>collabo</v>
      </c>
      <c r="L5967" t="str" cm="1">
        <f t="array" ref="L5967">IFERROR(_xlfn.IFS(G5967&lt;0,"shortage",H5967&lt;0,"shortage",I5967&lt;0,"shortage"),"ok")</f>
        <v>ok</v>
      </c>
    </row>
    <row r="5968" spans="1:12" hidden="1" x14ac:dyDescent="0.35">
      <c r="A5968" s="5" t="s">
        <v>79</v>
      </c>
      <c r="B5968" s="5" t="s">
        <v>25</v>
      </c>
      <c r="C5968" s="5" t="s">
        <v>1580</v>
      </c>
      <c r="D5968" s="5" t="s">
        <v>1020</v>
      </c>
      <c r="E5968" s="5" t="s">
        <v>6</v>
      </c>
      <c r="F5968" s="6">
        <v>0</v>
      </c>
      <c r="G5968" s="6">
        <v>0</v>
      </c>
      <c r="H5968" s="6">
        <v>0</v>
      </c>
      <c r="I5968" s="6">
        <v>0</v>
      </c>
      <c r="J5968" t="str">
        <f t="shared" si="93"/>
        <v>PMEKX-TS580EX1B</v>
      </c>
      <c r="K5968" t="str">
        <f>IF((VLOOKUP(J5968,mdc!A:V,22,FALSE)=""),"non Collabo","collabo")</f>
        <v>collabo</v>
      </c>
      <c r="L5968" t="str" cm="1">
        <f t="array" ref="L5968">IFERROR(_xlfn.IFS(G5968&lt;0,"shortage",H5968&lt;0,"shortage",I5968&lt;0,"shortage"),"ok")</f>
        <v>ok</v>
      </c>
    </row>
    <row r="5969" spans="1:12" hidden="1" x14ac:dyDescent="0.35">
      <c r="A5969" s="5" t="s">
        <v>79</v>
      </c>
      <c r="B5969" s="5" t="s">
        <v>25</v>
      </c>
      <c r="C5969" s="5" t="s">
        <v>1580</v>
      </c>
      <c r="D5969" s="5" t="s">
        <v>1020</v>
      </c>
      <c r="E5969" s="5" t="s">
        <v>2318</v>
      </c>
      <c r="F5969" s="6">
        <v>100</v>
      </c>
      <c r="G5969" s="6">
        <v>100</v>
      </c>
      <c r="H5969" s="6">
        <v>100</v>
      </c>
      <c r="I5969" s="6">
        <v>100</v>
      </c>
      <c r="J5969" t="str">
        <f t="shared" si="93"/>
        <v>PMEKX-TS580EX1B</v>
      </c>
      <c r="K5969" t="str">
        <f>IF((VLOOKUP(J5969,mdc!A:V,22,FALSE)=""),"non Collabo","collabo")</f>
        <v>collabo</v>
      </c>
      <c r="L5969" t="str" cm="1">
        <f t="array" ref="L5969">IFERROR(_xlfn.IFS(G5969&lt;0,"shortage",H5969&lt;0,"shortage",I5969&lt;0,"shortage"),"ok")</f>
        <v>ok</v>
      </c>
    </row>
    <row r="5970" spans="1:12" hidden="1" x14ac:dyDescent="0.35">
      <c r="A5970" s="5" t="s">
        <v>79</v>
      </c>
      <c r="B5970" s="5" t="s">
        <v>25</v>
      </c>
      <c r="C5970" s="5" t="s">
        <v>1580</v>
      </c>
      <c r="D5970" s="5" t="s">
        <v>1020</v>
      </c>
      <c r="E5970" s="5" t="s">
        <v>7</v>
      </c>
      <c r="F5970" s="6">
        <v>7.3222199999999997</v>
      </c>
      <c r="G5970" s="6">
        <v>0.83499000000000001</v>
      </c>
      <c r="H5970" s="6">
        <v>1.0919099999999999</v>
      </c>
      <c r="I5970" s="6">
        <v>1.0919099999999999</v>
      </c>
      <c r="J5970" t="str">
        <f t="shared" si="93"/>
        <v>PMEKX-TS580EX1B</v>
      </c>
      <c r="K5970" t="str">
        <f>IF((VLOOKUP(J5970,mdc!A:V,22,FALSE)=""),"non Collabo","collabo")</f>
        <v>collabo</v>
      </c>
      <c r="L5970" t="str" cm="1">
        <f t="array" ref="L5970">IFERROR(_xlfn.IFS(G5970&lt;0,"shortage",H5970&lt;0,"shortage",I5970&lt;0,"shortage"),"ok")</f>
        <v>ok</v>
      </c>
    </row>
    <row r="5971" spans="1:12" hidden="1" x14ac:dyDescent="0.35">
      <c r="A5971" s="5" t="s">
        <v>79</v>
      </c>
      <c r="B5971" s="5" t="s">
        <v>25</v>
      </c>
      <c r="C5971" s="5" t="s">
        <v>1580</v>
      </c>
      <c r="D5971" s="5" t="s">
        <v>1020</v>
      </c>
      <c r="E5971" s="5" t="s">
        <v>1566</v>
      </c>
      <c r="F5971" s="6">
        <v>7.3222199999999997</v>
      </c>
      <c r="G5971" s="6">
        <v>0.83499000000000001</v>
      </c>
      <c r="H5971" s="6">
        <v>1.0919099999999999</v>
      </c>
      <c r="I5971" s="6">
        <v>1.0919099999999999</v>
      </c>
      <c r="J5971" t="str">
        <f t="shared" si="93"/>
        <v>PMEKX-TS580EX1B</v>
      </c>
      <c r="K5971" t="str">
        <f>IF((VLOOKUP(J5971,mdc!A:V,22,FALSE)=""),"non Collabo","collabo")</f>
        <v>collabo</v>
      </c>
      <c r="L5971" t="str" cm="1">
        <f t="array" ref="L5971">IFERROR(_xlfn.IFS(G5971&lt;0,"shortage",H5971&lt;0,"shortage",I5971&lt;0,"shortage"),"ok")</f>
        <v>ok</v>
      </c>
    </row>
    <row r="5972" spans="1:12" ht="15" hidden="1" thickBot="1" x14ac:dyDescent="0.4">
      <c r="A5972" s="5" t="s">
        <v>79</v>
      </c>
      <c r="B5972" s="5" t="s">
        <v>25</v>
      </c>
      <c r="C5972" s="5" t="s">
        <v>1580</v>
      </c>
      <c r="D5972" s="7" t="s">
        <v>1020</v>
      </c>
      <c r="E5972" s="7" t="s">
        <v>8</v>
      </c>
      <c r="F5972" s="8">
        <v>0</v>
      </c>
      <c r="G5972" s="8">
        <v>0</v>
      </c>
      <c r="H5972" s="8">
        <v>0</v>
      </c>
      <c r="I5972" s="8">
        <v>0</v>
      </c>
      <c r="J5972" t="str">
        <f t="shared" si="93"/>
        <v>PMEKX-TS580EX1B</v>
      </c>
      <c r="K5972" t="str">
        <f>IF((VLOOKUP(J5972,mdc!A:V,22,FALSE)=""),"non Collabo","collabo")</f>
        <v>collabo</v>
      </c>
    </row>
    <row r="5973" spans="1:12" hidden="1" x14ac:dyDescent="0.35">
      <c r="A5973" s="5" t="s">
        <v>79</v>
      </c>
      <c r="B5973" s="5" t="s">
        <v>25</v>
      </c>
      <c r="C5973" s="5" t="s">
        <v>1580</v>
      </c>
      <c r="D5973" s="3" t="s">
        <v>1021</v>
      </c>
      <c r="E5973" s="3" t="s">
        <v>5</v>
      </c>
      <c r="F5973" s="4">
        <v>123</v>
      </c>
      <c r="G5973" s="4">
        <v>150</v>
      </c>
      <c r="H5973" s="4">
        <v>24</v>
      </c>
      <c r="I5973" s="4">
        <v>33</v>
      </c>
      <c r="J5973" t="str">
        <f t="shared" si="93"/>
        <v>PMEKX-TS580EX1W</v>
      </c>
      <c r="K5973" t="str">
        <f>IF((VLOOKUP(J5973,mdc!A:V,22,FALSE)=""),"non Collabo","collabo")</f>
        <v>collabo</v>
      </c>
      <c r="L5973" t="str" cm="1">
        <f t="array" ref="L5973">IFERROR(_xlfn.IFS(G5973&lt;0,"shortage",H5973&lt;0,"shortage",I5973&lt;0,"shortage"),"ok")</f>
        <v>ok</v>
      </c>
    </row>
    <row r="5974" spans="1:12" hidden="1" x14ac:dyDescent="0.35">
      <c r="A5974" s="5" t="s">
        <v>79</v>
      </c>
      <c r="B5974" s="5" t="s">
        <v>25</v>
      </c>
      <c r="C5974" s="5" t="s">
        <v>1580</v>
      </c>
      <c r="D5974" s="5" t="s">
        <v>1021</v>
      </c>
      <c r="E5974" s="5" t="s">
        <v>1565</v>
      </c>
      <c r="F5974" s="6">
        <v>123</v>
      </c>
      <c r="G5974" s="6">
        <v>150</v>
      </c>
      <c r="H5974" s="6">
        <v>24</v>
      </c>
      <c r="I5974" s="6">
        <v>33</v>
      </c>
      <c r="J5974" t="str">
        <f t="shared" si="93"/>
        <v>PMEKX-TS580EX1W</v>
      </c>
      <c r="K5974" t="str">
        <f>IF((VLOOKUP(J5974,mdc!A:V,22,FALSE)=""),"non Collabo","collabo")</f>
        <v>collabo</v>
      </c>
      <c r="L5974" t="str" cm="1">
        <f t="array" ref="L5974">IFERROR(_xlfn.IFS(G5974&lt;0,"shortage",H5974&lt;0,"shortage",I5974&lt;0,"shortage"),"ok")</f>
        <v>ok</v>
      </c>
    </row>
    <row r="5975" spans="1:12" hidden="1" x14ac:dyDescent="0.35">
      <c r="A5975" s="5" t="s">
        <v>79</v>
      </c>
      <c r="B5975" s="5" t="s">
        <v>25</v>
      </c>
      <c r="C5975" s="5" t="s">
        <v>1580</v>
      </c>
      <c r="D5975" s="5" t="s">
        <v>1021</v>
      </c>
      <c r="E5975" s="5" t="s">
        <v>6</v>
      </c>
      <c r="F5975" s="6">
        <v>0</v>
      </c>
      <c r="G5975" s="6">
        <v>0</v>
      </c>
      <c r="H5975" s="6">
        <v>0</v>
      </c>
      <c r="I5975" s="6">
        <v>0</v>
      </c>
      <c r="J5975" t="str">
        <f t="shared" si="93"/>
        <v>PMEKX-TS580EX1W</v>
      </c>
      <c r="K5975" t="str">
        <f>IF((VLOOKUP(J5975,mdc!A:V,22,FALSE)=""),"non Collabo","collabo")</f>
        <v>collabo</v>
      </c>
      <c r="L5975" t="str" cm="1">
        <f t="array" ref="L5975">IFERROR(_xlfn.IFS(G5975&lt;0,"shortage",H5975&lt;0,"shortage",I5975&lt;0,"shortage"),"ok")</f>
        <v>ok</v>
      </c>
    </row>
    <row r="5976" spans="1:12" hidden="1" x14ac:dyDescent="0.35">
      <c r="A5976" s="5" t="s">
        <v>79</v>
      </c>
      <c r="B5976" s="5" t="s">
        <v>25</v>
      </c>
      <c r="C5976" s="5" t="s">
        <v>1580</v>
      </c>
      <c r="D5976" s="5" t="s">
        <v>1021</v>
      </c>
      <c r="E5976" s="5" t="s">
        <v>2318</v>
      </c>
      <c r="F5976" s="6">
        <v>100</v>
      </c>
      <c r="G5976" s="6">
        <v>100</v>
      </c>
      <c r="H5976" s="6">
        <v>100</v>
      </c>
      <c r="I5976" s="6">
        <v>100</v>
      </c>
      <c r="J5976" t="str">
        <f t="shared" si="93"/>
        <v>PMEKX-TS580EX1W</v>
      </c>
      <c r="K5976" t="str">
        <f>IF((VLOOKUP(J5976,mdc!A:V,22,FALSE)=""),"non Collabo","collabo")</f>
        <v>collabo</v>
      </c>
      <c r="L5976" t="str" cm="1">
        <f t="array" ref="L5976">IFERROR(_xlfn.IFS(G5976&lt;0,"shortage",H5976&lt;0,"shortage",I5976&lt;0,"shortage"),"ok")</f>
        <v>ok</v>
      </c>
    </row>
    <row r="5977" spans="1:12" hidden="1" x14ac:dyDescent="0.35">
      <c r="A5977" s="5" t="s">
        <v>79</v>
      </c>
      <c r="B5977" s="5" t="s">
        <v>25</v>
      </c>
      <c r="C5977" s="5" t="s">
        <v>1580</v>
      </c>
      <c r="D5977" s="5" t="s">
        <v>1021</v>
      </c>
      <c r="E5977" s="5" t="s">
        <v>7</v>
      </c>
      <c r="F5977" s="6">
        <v>2.4735299999999998</v>
      </c>
      <c r="G5977" s="6">
        <v>3.0165000000000002</v>
      </c>
      <c r="H5977" s="6">
        <v>0.48264000000000001</v>
      </c>
      <c r="I5977" s="6">
        <v>0.66363000000000005</v>
      </c>
      <c r="J5977" t="str">
        <f t="shared" si="93"/>
        <v>PMEKX-TS580EX1W</v>
      </c>
      <c r="K5977" t="str">
        <f>IF((VLOOKUP(J5977,mdc!A:V,22,FALSE)=""),"non Collabo","collabo")</f>
        <v>collabo</v>
      </c>
      <c r="L5977" t="str" cm="1">
        <f t="array" ref="L5977">IFERROR(_xlfn.IFS(G5977&lt;0,"shortage",H5977&lt;0,"shortage",I5977&lt;0,"shortage"),"ok")</f>
        <v>ok</v>
      </c>
    </row>
    <row r="5978" spans="1:12" hidden="1" x14ac:dyDescent="0.35">
      <c r="A5978" s="5" t="s">
        <v>79</v>
      </c>
      <c r="B5978" s="5" t="s">
        <v>25</v>
      </c>
      <c r="C5978" s="5" t="s">
        <v>1580</v>
      </c>
      <c r="D5978" s="5" t="s">
        <v>1021</v>
      </c>
      <c r="E5978" s="5" t="s">
        <v>1566</v>
      </c>
      <c r="F5978" s="6">
        <v>2.4735299999999998</v>
      </c>
      <c r="G5978" s="6">
        <v>3.0165000000000002</v>
      </c>
      <c r="H5978" s="6">
        <v>0.48264000000000001</v>
      </c>
      <c r="I5978" s="6">
        <v>0.66363000000000005</v>
      </c>
      <c r="J5978" t="str">
        <f t="shared" si="93"/>
        <v>PMEKX-TS580EX1W</v>
      </c>
      <c r="K5978" t="str">
        <f>IF((VLOOKUP(J5978,mdc!A:V,22,FALSE)=""),"non Collabo","collabo")</f>
        <v>collabo</v>
      </c>
      <c r="L5978" t="str" cm="1">
        <f t="array" ref="L5978">IFERROR(_xlfn.IFS(G5978&lt;0,"shortage",H5978&lt;0,"shortage",I5978&lt;0,"shortage"),"ok")</f>
        <v>ok</v>
      </c>
    </row>
    <row r="5979" spans="1:12" ht="15" hidden="1" thickBot="1" x14ac:dyDescent="0.4">
      <c r="A5979" s="5" t="s">
        <v>79</v>
      </c>
      <c r="B5979" s="5" t="s">
        <v>25</v>
      </c>
      <c r="C5979" s="5" t="s">
        <v>1580</v>
      </c>
      <c r="D5979" s="7" t="s">
        <v>1021</v>
      </c>
      <c r="E5979" s="7" t="s">
        <v>8</v>
      </c>
      <c r="F5979" s="8">
        <v>0</v>
      </c>
      <c r="G5979" s="8">
        <v>0</v>
      </c>
      <c r="H5979" s="8">
        <v>0</v>
      </c>
      <c r="I5979" s="8">
        <v>0</v>
      </c>
      <c r="J5979" t="str">
        <f t="shared" si="93"/>
        <v>PMEKX-TS580EX1W</v>
      </c>
      <c r="K5979" t="str">
        <f>IF((VLOOKUP(J5979,mdc!A:V,22,FALSE)=""),"non Collabo","collabo")</f>
        <v>collabo</v>
      </c>
    </row>
    <row r="5980" spans="1:12" hidden="1" x14ac:dyDescent="0.35">
      <c r="A5980" s="5" t="s">
        <v>79</v>
      </c>
      <c r="B5980" s="5" t="s">
        <v>25</v>
      </c>
      <c r="C5980" s="5" t="s">
        <v>1580</v>
      </c>
      <c r="D5980" s="3" t="s">
        <v>1022</v>
      </c>
      <c r="E5980" s="3" t="s">
        <v>5</v>
      </c>
      <c r="F5980" s="4">
        <v>45</v>
      </c>
      <c r="G5980" s="4"/>
      <c r="H5980" s="4">
        <v>12</v>
      </c>
      <c r="I5980" s="4">
        <v>3</v>
      </c>
      <c r="J5980" t="str">
        <f t="shared" si="93"/>
        <v>PMEKX-TS580GC</v>
      </c>
      <c r="K5980" t="str">
        <f>IF((VLOOKUP(J5980,mdc!A:V,22,FALSE)=""),"non Collabo","collabo")</f>
        <v>collabo</v>
      </c>
      <c r="L5980" t="str" cm="1">
        <f t="array" ref="L5980">IFERROR(_xlfn.IFS(G5980&lt;0,"shortage",H5980&lt;0,"shortage",I5980&lt;0,"shortage"),"ok")</f>
        <v>ok</v>
      </c>
    </row>
    <row r="5981" spans="1:12" hidden="1" x14ac:dyDescent="0.35">
      <c r="A5981" s="5" t="s">
        <v>79</v>
      </c>
      <c r="B5981" s="5" t="s">
        <v>25</v>
      </c>
      <c r="C5981" s="5" t="s">
        <v>1580</v>
      </c>
      <c r="D5981" s="5" t="s">
        <v>1022</v>
      </c>
      <c r="E5981" s="5" t="s">
        <v>1565</v>
      </c>
      <c r="F5981" s="6">
        <v>45</v>
      </c>
      <c r="G5981" s="6"/>
      <c r="H5981" s="6">
        <v>12</v>
      </c>
      <c r="I5981" s="6">
        <v>3</v>
      </c>
      <c r="J5981" t="str">
        <f t="shared" si="93"/>
        <v>PMEKX-TS580GC</v>
      </c>
      <c r="K5981" t="str">
        <f>IF((VLOOKUP(J5981,mdc!A:V,22,FALSE)=""),"non Collabo","collabo")</f>
        <v>collabo</v>
      </c>
      <c r="L5981" t="str" cm="1">
        <f t="array" ref="L5981">IFERROR(_xlfn.IFS(G5981&lt;0,"shortage",H5981&lt;0,"shortage",I5981&lt;0,"shortage"),"ok")</f>
        <v>ok</v>
      </c>
    </row>
    <row r="5982" spans="1:12" hidden="1" x14ac:dyDescent="0.35">
      <c r="A5982" s="5" t="s">
        <v>79</v>
      </c>
      <c r="B5982" s="5" t="s">
        <v>25</v>
      </c>
      <c r="C5982" s="5" t="s">
        <v>1580</v>
      </c>
      <c r="D5982" s="5" t="s">
        <v>1022</v>
      </c>
      <c r="E5982" s="5" t="s">
        <v>6</v>
      </c>
      <c r="F5982" s="6">
        <v>0</v>
      </c>
      <c r="G5982" s="6"/>
      <c r="H5982" s="6">
        <v>0</v>
      </c>
      <c r="I5982" s="6">
        <v>0</v>
      </c>
      <c r="J5982" t="str">
        <f t="shared" si="93"/>
        <v>PMEKX-TS580GC</v>
      </c>
      <c r="K5982" t="str">
        <f>IF((VLOOKUP(J5982,mdc!A:V,22,FALSE)=""),"non Collabo","collabo")</f>
        <v>collabo</v>
      </c>
      <c r="L5982" t="str" cm="1">
        <f t="array" ref="L5982">IFERROR(_xlfn.IFS(G5982&lt;0,"shortage",H5982&lt;0,"shortage",I5982&lt;0,"shortage"),"ok")</f>
        <v>ok</v>
      </c>
    </row>
    <row r="5983" spans="1:12" hidden="1" x14ac:dyDescent="0.35">
      <c r="A5983" s="5" t="s">
        <v>79</v>
      </c>
      <c r="B5983" s="5" t="s">
        <v>25</v>
      </c>
      <c r="C5983" s="5" t="s">
        <v>1580</v>
      </c>
      <c r="D5983" s="5" t="s">
        <v>1022</v>
      </c>
      <c r="E5983" s="5" t="s">
        <v>2318</v>
      </c>
      <c r="F5983" s="6">
        <v>100</v>
      </c>
      <c r="G5983" s="6"/>
      <c r="H5983" s="6">
        <v>100</v>
      </c>
      <c r="I5983" s="6">
        <v>100</v>
      </c>
      <c r="J5983" t="str">
        <f t="shared" si="93"/>
        <v>PMEKX-TS580GC</v>
      </c>
      <c r="K5983" t="str">
        <f>IF((VLOOKUP(J5983,mdc!A:V,22,FALSE)=""),"non Collabo","collabo")</f>
        <v>collabo</v>
      </c>
      <c r="L5983" t="str" cm="1">
        <f t="array" ref="L5983">IFERROR(_xlfn.IFS(G5983&lt;0,"shortage",H5983&lt;0,"shortage",I5983&lt;0,"shortage"),"ok")</f>
        <v>ok</v>
      </c>
    </row>
    <row r="5984" spans="1:12" hidden="1" x14ac:dyDescent="0.35">
      <c r="A5984" s="5" t="s">
        <v>79</v>
      </c>
      <c r="B5984" s="5" t="s">
        <v>25</v>
      </c>
      <c r="C5984" s="5" t="s">
        <v>1580</v>
      </c>
      <c r="D5984" s="5" t="s">
        <v>1022</v>
      </c>
      <c r="E5984" s="5" t="s">
        <v>7</v>
      </c>
      <c r="F5984" s="6">
        <v>0.90495000000000003</v>
      </c>
      <c r="G5984" s="6"/>
      <c r="H5984" s="6">
        <v>0.24132000000000001</v>
      </c>
      <c r="I5984" s="6">
        <v>6.0330000000000002E-2</v>
      </c>
      <c r="J5984" t="str">
        <f t="shared" si="93"/>
        <v>PMEKX-TS580GC</v>
      </c>
      <c r="K5984" t="str">
        <f>IF((VLOOKUP(J5984,mdc!A:V,22,FALSE)=""),"non Collabo","collabo")</f>
        <v>collabo</v>
      </c>
      <c r="L5984" t="str" cm="1">
        <f t="array" ref="L5984">IFERROR(_xlfn.IFS(G5984&lt;0,"shortage",H5984&lt;0,"shortage",I5984&lt;0,"shortage"),"ok")</f>
        <v>ok</v>
      </c>
    </row>
    <row r="5985" spans="1:12" hidden="1" x14ac:dyDescent="0.35">
      <c r="A5985" s="5" t="s">
        <v>79</v>
      </c>
      <c r="B5985" s="5" t="s">
        <v>25</v>
      </c>
      <c r="C5985" s="5" t="s">
        <v>1580</v>
      </c>
      <c r="D5985" s="5" t="s">
        <v>1022</v>
      </c>
      <c r="E5985" s="5" t="s">
        <v>1566</v>
      </c>
      <c r="F5985" s="6">
        <v>0.90495000000000003</v>
      </c>
      <c r="G5985" s="6"/>
      <c r="H5985" s="6">
        <v>0.24132000000000001</v>
      </c>
      <c r="I5985" s="6">
        <v>6.0330000000000002E-2</v>
      </c>
      <c r="J5985" t="str">
        <f t="shared" si="93"/>
        <v>PMEKX-TS580GC</v>
      </c>
      <c r="K5985" t="str">
        <f>IF((VLOOKUP(J5985,mdc!A:V,22,FALSE)=""),"non Collabo","collabo")</f>
        <v>collabo</v>
      </c>
      <c r="L5985" t="str" cm="1">
        <f t="array" ref="L5985">IFERROR(_xlfn.IFS(G5985&lt;0,"shortage",H5985&lt;0,"shortage",I5985&lt;0,"shortage"),"ok")</f>
        <v>ok</v>
      </c>
    </row>
    <row r="5986" spans="1:12" ht="15" hidden="1" thickBot="1" x14ac:dyDescent="0.4">
      <c r="A5986" s="5" t="s">
        <v>79</v>
      </c>
      <c r="B5986" s="5" t="s">
        <v>25</v>
      </c>
      <c r="C5986" s="5" t="s">
        <v>1580</v>
      </c>
      <c r="D5986" s="7" t="s">
        <v>1022</v>
      </c>
      <c r="E5986" s="7" t="s">
        <v>8</v>
      </c>
      <c r="F5986" s="8">
        <v>0</v>
      </c>
      <c r="G5986" s="8"/>
      <c r="H5986" s="8">
        <v>0</v>
      </c>
      <c r="I5986" s="8">
        <v>0</v>
      </c>
      <c r="J5986" t="str">
        <f t="shared" si="93"/>
        <v>PMEKX-TS580GC</v>
      </c>
      <c r="K5986" t="str">
        <f>IF((VLOOKUP(J5986,mdc!A:V,22,FALSE)=""),"non Collabo","collabo")</f>
        <v>collabo</v>
      </c>
    </row>
    <row r="5987" spans="1:12" hidden="1" x14ac:dyDescent="0.35">
      <c r="A5987" s="5" t="s">
        <v>79</v>
      </c>
      <c r="B5987" s="5" t="s">
        <v>25</v>
      </c>
      <c r="C5987" s="5" t="s">
        <v>1580</v>
      </c>
      <c r="D5987" s="3" t="s">
        <v>55</v>
      </c>
      <c r="E5987" s="3" t="s">
        <v>5</v>
      </c>
      <c r="F5987" s="4">
        <v>3</v>
      </c>
      <c r="G5987" s="4">
        <v>126</v>
      </c>
      <c r="H5987" s="4">
        <v>759</v>
      </c>
      <c r="I5987" s="4">
        <v>90</v>
      </c>
      <c r="J5987" t="str">
        <f t="shared" si="93"/>
        <v>PMEKX-TS880EXB</v>
      </c>
      <c r="K5987" t="str">
        <f>IF((VLOOKUP(J5987,mdc!A:V,22,FALSE)=""),"non Collabo","collabo")</f>
        <v>collabo</v>
      </c>
      <c r="L5987" t="str" cm="1">
        <f t="array" ref="L5987">IFERROR(_xlfn.IFS(G5987&lt;0,"shortage",H5987&lt;0,"shortage",I5987&lt;0,"shortage"),"ok")</f>
        <v>ok</v>
      </c>
    </row>
    <row r="5988" spans="1:12" hidden="1" x14ac:dyDescent="0.35">
      <c r="A5988" s="5" t="s">
        <v>79</v>
      </c>
      <c r="B5988" s="5" t="s">
        <v>25</v>
      </c>
      <c r="C5988" s="5" t="s">
        <v>1580</v>
      </c>
      <c r="D5988" s="5" t="s">
        <v>55</v>
      </c>
      <c r="E5988" s="5" t="s">
        <v>1565</v>
      </c>
      <c r="F5988" s="6">
        <v>3</v>
      </c>
      <c r="G5988" s="6">
        <v>138</v>
      </c>
      <c r="H5988" s="6">
        <v>759</v>
      </c>
      <c r="I5988" s="6">
        <v>90</v>
      </c>
      <c r="J5988" t="str">
        <f t="shared" si="93"/>
        <v>PMEKX-TS880EXB</v>
      </c>
      <c r="K5988" t="str">
        <f>IF((VLOOKUP(J5988,mdc!A:V,22,FALSE)=""),"non Collabo","collabo")</f>
        <v>collabo</v>
      </c>
      <c r="L5988" t="str" cm="1">
        <f t="array" ref="L5988">IFERROR(_xlfn.IFS(G5988&lt;0,"shortage",H5988&lt;0,"shortage",I5988&lt;0,"shortage"),"ok")</f>
        <v>ok</v>
      </c>
    </row>
    <row r="5989" spans="1:12" x14ac:dyDescent="0.35">
      <c r="A5989" s="5" t="s">
        <v>79</v>
      </c>
      <c r="B5989" s="5" t="s">
        <v>25</v>
      </c>
      <c r="C5989" s="5" t="s">
        <v>1580</v>
      </c>
      <c r="D5989" s="5" t="s">
        <v>55</v>
      </c>
      <c r="E5989" s="5" t="s">
        <v>6</v>
      </c>
      <c r="F5989" s="6">
        <v>0</v>
      </c>
      <c r="G5989" s="6">
        <v>-12</v>
      </c>
      <c r="H5989" s="6">
        <v>0</v>
      </c>
      <c r="I5989" s="6">
        <v>0</v>
      </c>
      <c r="J5989" t="str">
        <f t="shared" si="93"/>
        <v>PMEKX-TS880EXB</v>
      </c>
      <c r="K5989" t="str">
        <f>IF((VLOOKUP(J5989,mdc!A:V,22,FALSE)=""),"non Collabo","collabo")</f>
        <v>collabo</v>
      </c>
      <c r="L5989" t="str" cm="1">
        <f t="array" ref="L5989">IFERROR(_xlfn.IFS(G5989&lt;0,"shortage",H5989&lt;0,"shortage",I5989&lt;0,"shortage"),"ok")</f>
        <v>shortage</v>
      </c>
    </row>
    <row r="5990" spans="1:12" hidden="1" x14ac:dyDescent="0.35">
      <c r="A5990" s="5" t="s">
        <v>79</v>
      </c>
      <c r="B5990" s="5" t="s">
        <v>25</v>
      </c>
      <c r="C5990" s="5" t="s">
        <v>1580</v>
      </c>
      <c r="D5990" s="5" t="s">
        <v>55</v>
      </c>
      <c r="E5990" s="5" t="s">
        <v>2318</v>
      </c>
      <c r="F5990" s="6">
        <v>100</v>
      </c>
      <c r="G5990" s="6">
        <v>91.304347826086996</v>
      </c>
      <c r="H5990" s="6">
        <v>100</v>
      </c>
      <c r="I5990" s="6">
        <v>100</v>
      </c>
      <c r="J5990" t="str">
        <f t="shared" si="93"/>
        <v>PMEKX-TS880EXB</v>
      </c>
      <c r="K5990" t="str">
        <f>IF((VLOOKUP(J5990,mdc!A:V,22,FALSE)=""),"non Collabo","collabo")</f>
        <v>collabo</v>
      </c>
      <c r="L5990" t="str" cm="1">
        <f t="array" ref="L5990">IFERROR(_xlfn.IFS(G5990&lt;0,"shortage",H5990&lt;0,"shortage",I5990&lt;0,"shortage"),"ok")</f>
        <v>ok</v>
      </c>
    </row>
    <row r="5991" spans="1:12" hidden="1" x14ac:dyDescent="0.35">
      <c r="A5991" s="5" t="s">
        <v>79</v>
      </c>
      <c r="B5991" s="5" t="s">
        <v>25</v>
      </c>
      <c r="C5991" s="5" t="s">
        <v>1580</v>
      </c>
      <c r="D5991" s="5" t="s">
        <v>55</v>
      </c>
      <c r="E5991" s="5" t="s">
        <v>7</v>
      </c>
      <c r="F5991" s="6">
        <v>7.2900000000000006E-2</v>
      </c>
      <c r="G5991" s="6">
        <v>3.0617999999999999</v>
      </c>
      <c r="H5991" s="6">
        <v>18.4437</v>
      </c>
      <c r="I5991" s="6">
        <v>2.1869999999999998</v>
      </c>
      <c r="J5991" t="str">
        <f t="shared" si="93"/>
        <v>PMEKX-TS880EXB</v>
      </c>
      <c r="K5991" t="str">
        <f>IF((VLOOKUP(J5991,mdc!A:V,22,FALSE)=""),"non Collabo","collabo")</f>
        <v>collabo</v>
      </c>
      <c r="L5991" t="str" cm="1">
        <f t="array" ref="L5991">IFERROR(_xlfn.IFS(G5991&lt;0,"shortage",H5991&lt;0,"shortage",I5991&lt;0,"shortage"),"ok")</f>
        <v>ok</v>
      </c>
    </row>
    <row r="5992" spans="1:12" hidden="1" x14ac:dyDescent="0.35">
      <c r="A5992" s="5" t="s">
        <v>79</v>
      </c>
      <c r="B5992" s="5" t="s">
        <v>25</v>
      </c>
      <c r="C5992" s="5" t="s">
        <v>1580</v>
      </c>
      <c r="D5992" s="5" t="s">
        <v>55</v>
      </c>
      <c r="E5992" s="5" t="s">
        <v>1566</v>
      </c>
      <c r="F5992" s="6">
        <v>7.2900000000000006E-2</v>
      </c>
      <c r="G5992" s="6">
        <v>3.3534000000000002</v>
      </c>
      <c r="H5992" s="6">
        <v>18.4437</v>
      </c>
      <c r="I5992" s="6">
        <v>2.1869999999999998</v>
      </c>
      <c r="J5992" t="str">
        <f t="shared" si="93"/>
        <v>PMEKX-TS880EXB</v>
      </c>
      <c r="K5992" t="str">
        <f>IF((VLOOKUP(J5992,mdc!A:V,22,FALSE)=""),"non Collabo","collabo")</f>
        <v>collabo</v>
      </c>
      <c r="L5992" t="str" cm="1">
        <f t="array" ref="L5992">IFERROR(_xlfn.IFS(G5992&lt;0,"shortage",H5992&lt;0,"shortage",I5992&lt;0,"shortage"),"ok")</f>
        <v>ok</v>
      </c>
    </row>
    <row r="5993" spans="1:12" ht="15" hidden="1" thickBot="1" x14ac:dyDescent="0.4">
      <c r="A5993" s="5" t="s">
        <v>79</v>
      </c>
      <c r="B5993" s="5" t="s">
        <v>25</v>
      </c>
      <c r="C5993" s="5" t="s">
        <v>1580</v>
      </c>
      <c r="D5993" s="7" t="s">
        <v>55</v>
      </c>
      <c r="E5993" s="7" t="s">
        <v>8</v>
      </c>
      <c r="F5993" s="8">
        <v>0</v>
      </c>
      <c r="G5993" s="8">
        <v>-0.29160000000000003</v>
      </c>
      <c r="H5993" s="8">
        <v>0</v>
      </c>
      <c r="I5993" s="8">
        <v>0</v>
      </c>
      <c r="J5993" t="str">
        <f t="shared" si="93"/>
        <v>PMEKX-TS880EXB</v>
      </c>
      <c r="K5993" t="str">
        <f>IF((VLOOKUP(J5993,mdc!A:V,22,FALSE)=""),"non Collabo","collabo")</f>
        <v>collabo</v>
      </c>
    </row>
    <row r="5994" spans="1:12" hidden="1" x14ac:dyDescent="0.35">
      <c r="A5994" s="5" t="s">
        <v>79</v>
      </c>
      <c r="B5994" s="5" t="s">
        <v>25</v>
      </c>
      <c r="C5994" s="5" t="s">
        <v>1580</v>
      </c>
      <c r="D5994" s="3" t="s">
        <v>1023</v>
      </c>
      <c r="E5994" s="3" t="s">
        <v>5</v>
      </c>
      <c r="F5994" s="4">
        <v>48</v>
      </c>
      <c r="G5994" s="4"/>
      <c r="H5994" s="4">
        <v>51</v>
      </c>
      <c r="I5994" s="4"/>
      <c r="J5994" t="str">
        <f t="shared" si="93"/>
        <v>PMEKX-TS880EXW</v>
      </c>
      <c r="K5994" t="str">
        <f>IF((VLOOKUP(J5994,mdc!A:V,22,FALSE)=""),"non Collabo","collabo")</f>
        <v>collabo</v>
      </c>
      <c r="L5994" t="str" cm="1">
        <f t="array" ref="L5994">IFERROR(_xlfn.IFS(G5994&lt;0,"shortage",H5994&lt;0,"shortage",I5994&lt;0,"shortage"),"ok")</f>
        <v>ok</v>
      </c>
    </row>
    <row r="5995" spans="1:12" hidden="1" x14ac:dyDescent="0.35">
      <c r="A5995" s="5" t="s">
        <v>79</v>
      </c>
      <c r="B5995" s="5" t="s">
        <v>25</v>
      </c>
      <c r="C5995" s="5" t="s">
        <v>1580</v>
      </c>
      <c r="D5995" s="5" t="s">
        <v>1023</v>
      </c>
      <c r="E5995" s="5" t="s">
        <v>1565</v>
      </c>
      <c r="F5995" s="6">
        <v>48</v>
      </c>
      <c r="G5995" s="6"/>
      <c r="H5995" s="6">
        <v>51</v>
      </c>
      <c r="I5995" s="6"/>
      <c r="J5995" t="str">
        <f t="shared" si="93"/>
        <v>PMEKX-TS880EXW</v>
      </c>
      <c r="K5995" t="str">
        <f>IF((VLOOKUP(J5995,mdc!A:V,22,FALSE)=""),"non Collabo","collabo")</f>
        <v>collabo</v>
      </c>
      <c r="L5995" t="str" cm="1">
        <f t="array" ref="L5995">IFERROR(_xlfn.IFS(G5995&lt;0,"shortage",H5995&lt;0,"shortage",I5995&lt;0,"shortage"),"ok")</f>
        <v>ok</v>
      </c>
    </row>
    <row r="5996" spans="1:12" hidden="1" x14ac:dyDescent="0.35">
      <c r="A5996" s="5" t="s">
        <v>79</v>
      </c>
      <c r="B5996" s="5" t="s">
        <v>25</v>
      </c>
      <c r="C5996" s="5" t="s">
        <v>1580</v>
      </c>
      <c r="D5996" s="5" t="s">
        <v>1023</v>
      </c>
      <c r="E5996" s="5" t="s">
        <v>6</v>
      </c>
      <c r="F5996" s="6">
        <v>0</v>
      </c>
      <c r="G5996" s="6"/>
      <c r="H5996" s="6">
        <v>0</v>
      </c>
      <c r="I5996" s="6"/>
      <c r="J5996" t="str">
        <f t="shared" si="93"/>
        <v>PMEKX-TS880EXW</v>
      </c>
      <c r="K5996" t="str">
        <f>IF((VLOOKUP(J5996,mdc!A:V,22,FALSE)=""),"non Collabo","collabo")</f>
        <v>collabo</v>
      </c>
      <c r="L5996" t="str" cm="1">
        <f t="array" ref="L5996">IFERROR(_xlfn.IFS(G5996&lt;0,"shortage",H5996&lt;0,"shortage",I5996&lt;0,"shortage"),"ok")</f>
        <v>ok</v>
      </c>
    </row>
    <row r="5997" spans="1:12" hidden="1" x14ac:dyDescent="0.35">
      <c r="A5997" s="5" t="s">
        <v>79</v>
      </c>
      <c r="B5997" s="5" t="s">
        <v>25</v>
      </c>
      <c r="C5997" s="5" t="s">
        <v>1580</v>
      </c>
      <c r="D5997" s="5" t="s">
        <v>1023</v>
      </c>
      <c r="E5997" s="5" t="s">
        <v>2318</v>
      </c>
      <c r="F5997" s="6">
        <v>100</v>
      </c>
      <c r="G5997" s="6"/>
      <c r="H5997" s="6">
        <v>100</v>
      </c>
      <c r="I5997" s="6"/>
      <c r="J5997" t="str">
        <f t="shared" si="93"/>
        <v>PMEKX-TS880EXW</v>
      </c>
      <c r="K5997" t="str">
        <f>IF((VLOOKUP(J5997,mdc!A:V,22,FALSE)=""),"non Collabo","collabo")</f>
        <v>collabo</v>
      </c>
      <c r="L5997" t="str" cm="1">
        <f t="array" ref="L5997">IFERROR(_xlfn.IFS(G5997&lt;0,"shortage",H5997&lt;0,"shortage",I5997&lt;0,"shortage"),"ok")</f>
        <v>ok</v>
      </c>
    </row>
    <row r="5998" spans="1:12" hidden="1" x14ac:dyDescent="0.35">
      <c r="A5998" s="5" t="s">
        <v>79</v>
      </c>
      <c r="B5998" s="5" t="s">
        <v>25</v>
      </c>
      <c r="C5998" s="5" t="s">
        <v>1580</v>
      </c>
      <c r="D5998" s="5" t="s">
        <v>1023</v>
      </c>
      <c r="E5998" s="5" t="s">
        <v>7</v>
      </c>
      <c r="F5998" s="6">
        <v>1.0958399999999999</v>
      </c>
      <c r="G5998" s="6"/>
      <c r="H5998" s="6">
        <v>1.1643300000000001</v>
      </c>
      <c r="I5998" s="6"/>
      <c r="J5998" t="str">
        <f t="shared" si="93"/>
        <v>PMEKX-TS880EXW</v>
      </c>
      <c r="K5998" t="str">
        <f>IF((VLOOKUP(J5998,mdc!A:V,22,FALSE)=""),"non Collabo","collabo")</f>
        <v>collabo</v>
      </c>
      <c r="L5998" t="str" cm="1">
        <f t="array" ref="L5998">IFERROR(_xlfn.IFS(G5998&lt;0,"shortage",H5998&lt;0,"shortage",I5998&lt;0,"shortage"),"ok")</f>
        <v>ok</v>
      </c>
    </row>
    <row r="5999" spans="1:12" hidden="1" x14ac:dyDescent="0.35">
      <c r="A5999" s="5" t="s">
        <v>79</v>
      </c>
      <c r="B5999" s="5" t="s">
        <v>25</v>
      </c>
      <c r="C5999" s="5" t="s">
        <v>1580</v>
      </c>
      <c r="D5999" s="5" t="s">
        <v>1023</v>
      </c>
      <c r="E5999" s="5" t="s">
        <v>1566</v>
      </c>
      <c r="F5999" s="6">
        <v>1.0958399999999999</v>
      </c>
      <c r="G5999" s="6"/>
      <c r="H5999" s="6">
        <v>1.1643300000000001</v>
      </c>
      <c r="I5999" s="6"/>
      <c r="J5999" t="str">
        <f t="shared" si="93"/>
        <v>PMEKX-TS880EXW</v>
      </c>
      <c r="K5999" t="str">
        <f>IF((VLOOKUP(J5999,mdc!A:V,22,FALSE)=""),"non Collabo","collabo")</f>
        <v>collabo</v>
      </c>
      <c r="L5999" t="str" cm="1">
        <f t="array" ref="L5999">IFERROR(_xlfn.IFS(G5999&lt;0,"shortage",H5999&lt;0,"shortage",I5999&lt;0,"shortage"),"ok")</f>
        <v>ok</v>
      </c>
    </row>
    <row r="6000" spans="1:12" ht="15" hidden="1" thickBot="1" x14ac:dyDescent="0.4">
      <c r="A6000" s="5" t="s">
        <v>79</v>
      </c>
      <c r="B6000" s="5" t="s">
        <v>25</v>
      </c>
      <c r="C6000" s="5" t="s">
        <v>1580</v>
      </c>
      <c r="D6000" s="7" t="s">
        <v>1023</v>
      </c>
      <c r="E6000" s="7" t="s">
        <v>8</v>
      </c>
      <c r="F6000" s="8">
        <v>0</v>
      </c>
      <c r="G6000" s="8"/>
      <c r="H6000" s="8">
        <v>0</v>
      </c>
      <c r="I6000" s="8"/>
      <c r="J6000" t="str">
        <f t="shared" si="93"/>
        <v>PMEKX-TS880EXW</v>
      </c>
      <c r="K6000" t="str">
        <f>IF((VLOOKUP(J6000,mdc!A:V,22,FALSE)=""),"non Collabo","collabo")</f>
        <v>collabo</v>
      </c>
    </row>
    <row r="6001" spans="1:12" hidden="1" x14ac:dyDescent="0.35">
      <c r="A6001" s="5" t="s">
        <v>79</v>
      </c>
      <c r="B6001" s="5" t="s">
        <v>25</v>
      </c>
      <c r="C6001" s="5" t="s">
        <v>1580</v>
      </c>
      <c r="D6001" s="3" t="s">
        <v>1024</v>
      </c>
      <c r="E6001" s="3" t="s">
        <v>5</v>
      </c>
      <c r="F6001" s="4"/>
      <c r="G6001" s="4"/>
      <c r="H6001" s="4">
        <v>84</v>
      </c>
      <c r="I6001" s="4">
        <v>75</v>
      </c>
      <c r="J6001" t="str">
        <f t="shared" si="93"/>
        <v>PMEKX-TS880FXB</v>
      </c>
      <c r="K6001" t="str">
        <f>IF((VLOOKUP(J6001,mdc!A:V,22,FALSE)=""),"non Collabo","collabo")</f>
        <v>collabo</v>
      </c>
      <c r="L6001" t="str" cm="1">
        <f t="array" ref="L6001">IFERROR(_xlfn.IFS(G6001&lt;0,"shortage",H6001&lt;0,"shortage",I6001&lt;0,"shortage"),"ok")</f>
        <v>ok</v>
      </c>
    </row>
    <row r="6002" spans="1:12" hidden="1" x14ac:dyDescent="0.35">
      <c r="A6002" s="5" t="s">
        <v>79</v>
      </c>
      <c r="B6002" s="5" t="s">
        <v>25</v>
      </c>
      <c r="C6002" s="5" t="s">
        <v>1580</v>
      </c>
      <c r="D6002" s="5" t="s">
        <v>1024</v>
      </c>
      <c r="E6002" s="5" t="s">
        <v>1565</v>
      </c>
      <c r="F6002" s="6"/>
      <c r="G6002" s="6"/>
      <c r="H6002" s="6">
        <v>84</v>
      </c>
      <c r="I6002" s="6">
        <v>75</v>
      </c>
      <c r="J6002" t="str">
        <f t="shared" si="93"/>
        <v>PMEKX-TS880FXB</v>
      </c>
      <c r="K6002" t="str">
        <f>IF((VLOOKUP(J6002,mdc!A:V,22,FALSE)=""),"non Collabo","collabo")</f>
        <v>collabo</v>
      </c>
      <c r="L6002" t="str" cm="1">
        <f t="array" ref="L6002">IFERROR(_xlfn.IFS(G6002&lt;0,"shortage",H6002&lt;0,"shortage",I6002&lt;0,"shortage"),"ok")</f>
        <v>ok</v>
      </c>
    </row>
    <row r="6003" spans="1:12" hidden="1" x14ac:dyDescent="0.35">
      <c r="A6003" s="5" t="s">
        <v>79</v>
      </c>
      <c r="B6003" s="5" t="s">
        <v>25</v>
      </c>
      <c r="C6003" s="5" t="s">
        <v>1580</v>
      </c>
      <c r="D6003" s="5" t="s">
        <v>1024</v>
      </c>
      <c r="E6003" s="5" t="s">
        <v>6</v>
      </c>
      <c r="F6003" s="6"/>
      <c r="G6003" s="6"/>
      <c r="H6003" s="6">
        <v>0</v>
      </c>
      <c r="I6003" s="6">
        <v>0</v>
      </c>
      <c r="J6003" t="str">
        <f t="shared" si="93"/>
        <v>PMEKX-TS880FXB</v>
      </c>
      <c r="K6003" t="str">
        <f>IF((VLOOKUP(J6003,mdc!A:V,22,FALSE)=""),"non Collabo","collabo")</f>
        <v>collabo</v>
      </c>
      <c r="L6003" t="str" cm="1">
        <f t="array" ref="L6003">IFERROR(_xlfn.IFS(G6003&lt;0,"shortage",H6003&lt;0,"shortage",I6003&lt;0,"shortage"),"ok")</f>
        <v>ok</v>
      </c>
    </row>
    <row r="6004" spans="1:12" hidden="1" x14ac:dyDescent="0.35">
      <c r="A6004" s="5" t="s">
        <v>79</v>
      </c>
      <c r="B6004" s="5" t="s">
        <v>25</v>
      </c>
      <c r="C6004" s="5" t="s">
        <v>1580</v>
      </c>
      <c r="D6004" s="5" t="s">
        <v>1024</v>
      </c>
      <c r="E6004" s="5" t="s">
        <v>2318</v>
      </c>
      <c r="F6004" s="6"/>
      <c r="G6004" s="6"/>
      <c r="H6004" s="6">
        <v>100</v>
      </c>
      <c r="I6004" s="6">
        <v>100</v>
      </c>
      <c r="J6004" t="str">
        <f t="shared" si="93"/>
        <v>PMEKX-TS880FXB</v>
      </c>
      <c r="K6004" t="str">
        <f>IF((VLOOKUP(J6004,mdc!A:V,22,FALSE)=""),"non Collabo","collabo")</f>
        <v>collabo</v>
      </c>
      <c r="L6004" t="str" cm="1">
        <f t="array" ref="L6004">IFERROR(_xlfn.IFS(G6004&lt;0,"shortage",H6004&lt;0,"shortage",I6004&lt;0,"shortage"),"ok")</f>
        <v>ok</v>
      </c>
    </row>
    <row r="6005" spans="1:12" hidden="1" x14ac:dyDescent="0.35">
      <c r="A6005" s="5" t="s">
        <v>79</v>
      </c>
      <c r="B6005" s="5" t="s">
        <v>25</v>
      </c>
      <c r="C6005" s="5" t="s">
        <v>1580</v>
      </c>
      <c r="D6005" s="5" t="s">
        <v>1024</v>
      </c>
      <c r="E6005" s="5" t="s">
        <v>7</v>
      </c>
      <c r="F6005" s="6"/>
      <c r="G6005" s="6"/>
      <c r="H6005" s="6">
        <v>2.3133599999999999</v>
      </c>
      <c r="I6005" s="6">
        <v>2.0655000000000001</v>
      </c>
      <c r="J6005" t="str">
        <f t="shared" si="93"/>
        <v>PMEKX-TS880FXB</v>
      </c>
      <c r="K6005" t="str">
        <f>IF((VLOOKUP(J6005,mdc!A:V,22,FALSE)=""),"non Collabo","collabo")</f>
        <v>collabo</v>
      </c>
      <c r="L6005" t="str" cm="1">
        <f t="array" ref="L6005">IFERROR(_xlfn.IFS(G6005&lt;0,"shortage",H6005&lt;0,"shortage",I6005&lt;0,"shortage"),"ok")</f>
        <v>ok</v>
      </c>
    </row>
    <row r="6006" spans="1:12" hidden="1" x14ac:dyDescent="0.35">
      <c r="A6006" s="5" t="s">
        <v>79</v>
      </c>
      <c r="B6006" s="5" t="s">
        <v>25</v>
      </c>
      <c r="C6006" s="5" t="s">
        <v>1580</v>
      </c>
      <c r="D6006" s="5" t="s">
        <v>1024</v>
      </c>
      <c r="E6006" s="5" t="s">
        <v>1566</v>
      </c>
      <c r="F6006" s="6"/>
      <c r="G6006" s="6"/>
      <c r="H6006" s="6">
        <v>2.3133599999999999</v>
      </c>
      <c r="I6006" s="6">
        <v>2.0655000000000001</v>
      </c>
      <c r="J6006" t="str">
        <f t="shared" si="93"/>
        <v>PMEKX-TS880FXB</v>
      </c>
      <c r="K6006" t="str">
        <f>IF((VLOOKUP(J6006,mdc!A:V,22,FALSE)=""),"non Collabo","collabo")</f>
        <v>collabo</v>
      </c>
      <c r="L6006" t="str" cm="1">
        <f t="array" ref="L6006">IFERROR(_xlfn.IFS(G6006&lt;0,"shortage",H6006&lt;0,"shortage",I6006&lt;0,"shortage"),"ok")</f>
        <v>ok</v>
      </c>
    </row>
    <row r="6007" spans="1:12" ht="15" hidden="1" thickBot="1" x14ac:dyDescent="0.4">
      <c r="A6007" s="5" t="s">
        <v>79</v>
      </c>
      <c r="B6007" s="5" t="s">
        <v>25</v>
      </c>
      <c r="C6007" s="5" t="s">
        <v>1580</v>
      </c>
      <c r="D6007" s="7" t="s">
        <v>1024</v>
      </c>
      <c r="E6007" s="7" t="s">
        <v>8</v>
      </c>
      <c r="F6007" s="8"/>
      <c r="G6007" s="8"/>
      <c r="H6007" s="8">
        <v>0</v>
      </c>
      <c r="I6007" s="8">
        <v>0</v>
      </c>
      <c r="J6007" t="str">
        <f t="shared" si="93"/>
        <v>PMEKX-TS880FXB</v>
      </c>
      <c r="K6007" t="str">
        <f>IF((VLOOKUP(J6007,mdc!A:V,22,FALSE)=""),"non Collabo","collabo")</f>
        <v>collabo</v>
      </c>
    </row>
    <row r="6008" spans="1:12" hidden="1" x14ac:dyDescent="0.35">
      <c r="A6008" s="5" t="s">
        <v>79</v>
      </c>
      <c r="B6008" s="5" t="s">
        <v>25</v>
      </c>
      <c r="C6008" s="5" t="s">
        <v>1580</v>
      </c>
      <c r="D6008" s="3" t="s">
        <v>2480</v>
      </c>
      <c r="E6008" s="3" t="s">
        <v>5</v>
      </c>
      <c r="F6008" s="4"/>
      <c r="G6008" s="4"/>
      <c r="H6008" s="4">
        <v>18</v>
      </c>
      <c r="I6008" s="4">
        <v>60</v>
      </c>
      <c r="J6008" t="str">
        <f t="shared" si="93"/>
        <v>PMEKX-TS880FXW</v>
      </c>
      <c r="K6008" t="str">
        <f>IF((VLOOKUP(J6008,mdc!A:V,22,FALSE)=""),"non Collabo","collabo")</f>
        <v>collabo</v>
      </c>
      <c r="L6008" t="str" cm="1">
        <f t="array" ref="L6008">IFERROR(_xlfn.IFS(G6008&lt;0,"shortage",H6008&lt;0,"shortage",I6008&lt;0,"shortage"),"ok")</f>
        <v>ok</v>
      </c>
    </row>
    <row r="6009" spans="1:12" hidden="1" x14ac:dyDescent="0.35">
      <c r="A6009" s="5" t="s">
        <v>79</v>
      </c>
      <c r="B6009" s="5" t="s">
        <v>25</v>
      </c>
      <c r="C6009" s="5" t="s">
        <v>1580</v>
      </c>
      <c r="D6009" s="5" t="s">
        <v>2480</v>
      </c>
      <c r="E6009" s="5" t="s">
        <v>1565</v>
      </c>
      <c r="F6009" s="6"/>
      <c r="G6009" s="6"/>
      <c r="H6009" s="6">
        <v>18</v>
      </c>
      <c r="I6009" s="6">
        <v>60</v>
      </c>
      <c r="J6009" t="str">
        <f t="shared" si="93"/>
        <v>PMEKX-TS880FXW</v>
      </c>
      <c r="K6009" t="str">
        <f>IF((VLOOKUP(J6009,mdc!A:V,22,FALSE)=""),"non Collabo","collabo")</f>
        <v>collabo</v>
      </c>
      <c r="L6009" t="str" cm="1">
        <f t="array" ref="L6009">IFERROR(_xlfn.IFS(G6009&lt;0,"shortage",H6009&lt;0,"shortage",I6009&lt;0,"shortage"),"ok")</f>
        <v>ok</v>
      </c>
    </row>
    <row r="6010" spans="1:12" hidden="1" x14ac:dyDescent="0.35">
      <c r="A6010" s="5" t="s">
        <v>79</v>
      </c>
      <c r="B6010" s="5" t="s">
        <v>25</v>
      </c>
      <c r="C6010" s="5" t="s">
        <v>1580</v>
      </c>
      <c r="D6010" s="5" t="s">
        <v>2480</v>
      </c>
      <c r="E6010" s="5" t="s">
        <v>6</v>
      </c>
      <c r="F6010" s="6"/>
      <c r="G6010" s="6"/>
      <c r="H6010" s="6">
        <v>0</v>
      </c>
      <c r="I6010" s="6">
        <v>0</v>
      </c>
      <c r="J6010" t="str">
        <f t="shared" si="93"/>
        <v>PMEKX-TS880FXW</v>
      </c>
      <c r="K6010" t="str">
        <f>IF((VLOOKUP(J6010,mdc!A:V,22,FALSE)=""),"non Collabo","collabo")</f>
        <v>collabo</v>
      </c>
      <c r="L6010" t="str" cm="1">
        <f t="array" ref="L6010">IFERROR(_xlfn.IFS(G6010&lt;0,"shortage",H6010&lt;0,"shortage",I6010&lt;0,"shortage"),"ok")</f>
        <v>ok</v>
      </c>
    </row>
    <row r="6011" spans="1:12" hidden="1" x14ac:dyDescent="0.35">
      <c r="A6011" s="5" t="s">
        <v>79</v>
      </c>
      <c r="B6011" s="5" t="s">
        <v>25</v>
      </c>
      <c r="C6011" s="5" t="s">
        <v>1580</v>
      </c>
      <c r="D6011" s="5" t="s">
        <v>2480</v>
      </c>
      <c r="E6011" s="5" t="s">
        <v>2318</v>
      </c>
      <c r="F6011" s="6"/>
      <c r="G6011" s="6"/>
      <c r="H6011" s="6">
        <v>100</v>
      </c>
      <c r="I6011" s="6">
        <v>100</v>
      </c>
      <c r="J6011" t="str">
        <f t="shared" si="93"/>
        <v>PMEKX-TS880FXW</v>
      </c>
      <c r="K6011" t="str">
        <f>IF((VLOOKUP(J6011,mdc!A:V,22,FALSE)=""),"non Collabo","collabo")</f>
        <v>collabo</v>
      </c>
      <c r="L6011" t="str" cm="1">
        <f t="array" ref="L6011">IFERROR(_xlfn.IFS(G6011&lt;0,"shortage",H6011&lt;0,"shortage",I6011&lt;0,"shortage"),"ok")</f>
        <v>ok</v>
      </c>
    </row>
    <row r="6012" spans="1:12" hidden="1" x14ac:dyDescent="0.35">
      <c r="A6012" s="5" t="s">
        <v>79</v>
      </c>
      <c r="B6012" s="5" t="s">
        <v>25</v>
      </c>
      <c r="C6012" s="5" t="s">
        <v>1580</v>
      </c>
      <c r="D6012" s="5" t="s">
        <v>2480</v>
      </c>
      <c r="E6012" s="5" t="s">
        <v>7</v>
      </c>
      <c r="F6012" s="6"/>
      <c r="G6012" s="6"/>
      <c r="H6012" s="6">
        <v>0.49571999999999999</v>
      </c>
      <c r="I6012" s="6">
        <v>1.6524000000000001</v>
      </c>
      <c r="J6012" t="str">
        <f t="shared" si="93"/>
        <v>PMEKX-TS880FXW</v>
      </c>
      <c r="K6012" t="str">
        <f>IF((VLOOKUP(J6012,mdc!A:V,22,FALSE)=""),"non Collabo","collabo")</f>
        <v>collabo</v>
      </c>
      <c r="L6012" t="str" cm="1">
        <f t="array" ref="L6012">IFERROR(_xlfn.IFS(G6012&lt;0,"shortage",H6012&lt;0,"shortage",I6012&lt;0,"shortage"),"ok")</f>
        <v>ok</v>
      </c>
    </row>
    <row r="6013" spans="1:12" hidden="1" x14ac:dyDescent="0.35">
      <c r="A6013" s="5" t="s">
        <v>79</v>
      </c>
      <c r="B6013" s="5" t="s">
        <v>25</v>
      </c>
      <c r="C6013" s="5" t="s">
        <v>1580</v>
      </c>
      <c r="D6013" s="5" t="s">
        <v>2480</v>
      </c>
      <c r="E6013" s="5" t="s">
        <v>1566</v>
      </c>
      <c r="F6013" s="6"/>
      <c r="G6013" s="6"/>
      <c r="H6013" s="6">
        <v>0.49571999999999999</v>
      </c>
      <c r="I6013" s="6">
        <v>1.6524000000000001</v>
      </c>
      <c r="J6013" t="str">
        <f t="shared" si="93"/>
        <v>PMEKX-TS880FXW</v>
      </c>
      <c r="K6013" t="str">
        <f>IF((VLOOKUP(J6013,mdc!A:V,22,FALSE)=""),"non Collabo","collabo")</f>
        <v>collabo</v>
      </c>
      <c r="L6013" t="str" cm="1">
        <f t="array" ref="L6013">IFERROR(_xlfn.IFS(G6013&lt;0,"shortage",H6013&lt;0,"shortage",I6013&lt;0,"shortage"),"ok")</f>
        <v>ok</v>
      </c>
    </row>
    <row r="6014" spans="1:12" ht="15" hidden="1" thickBot="1" x14ac:dyDescent="0.4">
      <c r="A6014" s="5" t="s">
        <v>79</v>
      </c>
      <c r="B6014" s="5" t="s">
        <v>25</v>
      </c>
      <c r="C6014" s="5" t="s">
        <v>1580</v>
      </c>
      <c r="D6014" s="7" t="s">
        <v>2480</v>
      </c>
      <c r="E6014" s="7" t="s">
        <v>8</v>
      </c>
      <c r="F6014" s="8"/>
      <c r="G6014" s="8"/>
      <c r="H6014" s="8">
        <v>0</v>
      </c>
      <c r="I6014" s="8">
        <v>0</v>
      </c>
      <c r="J6014" t="str">
        <f t="shared" si="93"/>
        <v>PMEKX-TS880FXW</v>
      </c>
      <c r="K6014" t="str">
        <f>IF((VLOOKUP(J6014,mdc!A:V,22,FALSE)=""),"non Collabo","collabo")</f>
        <v>collabo</v>
      </c>
    </row>
    <row r="6015" spans="1:12" hidden="1" x14ac:dyDescent="0.35">
      <c r="A6015" s="5" t="s">
        <v>79</v>
      </c>
      <c r="B6015" s="5" t="s">
        <v>25</v>
      </c>
      <c r="C6015" s="5" t="s">
        <v>1580</v>
      </c>
      <c r="D6015" s="3" t="s">
        <v>1025</v>
      </c>
      <c r="E6015" s="3" t="s">
        <v>5</v>
      </c>
      <c r="F6015" s="4">
        <v>66</v>
      </c>
      <c r="G6015" s="4">
        <v>285</v>
      </c>
      <c r="H6015" s="4">
        <v>81</v>
      </c>
      <c r="I6015" s="4">
        <v>102</v>
      </c>
      <c r="J6015" t="str">
        <f t="shared" si="93"/>
        <v>PMEKX-TSC11FXW</v>
      </c>
      <c r="K6015" t="str">
        <f>IF((VLOOKUP(J6015,mdc!A:V,22,FALSE)=""),"non Collabo","collabo")</f>
        <v>collabo</v>
      </c>
      <c r="L6015" t="str" cm="1">
        <f t="array" ref="L6015">IFERROR(_xlfn.IFS(G6015&lt;0,"shortage",H6015&lt;0,"shortage",I6015&lt;0,"shortage"),"ok")</f>
        <v>ok</v>
      </c>
    </row>
    <row r="6016" spans="1:12" hidden="1" x14ac:dyDescent="0.35">
      <c r="A6016" s="5" t="s">
        <v>79</v>
      </c>
      <c r="B6016" s="5" t="s">
        <v>25</v>
      </c>
      <c r="C6016" s="5" t="s">
        <v>1580</v>
      </c>
      <c r="D6016" s="5" t="s">
        <v>1025</v>
      </c>
      <c r="E6016" s="5" t="s">
        <v>1565</v>
      </c>
      <c r="F6016" s="6">
        <v>66</v>
      </c>
      <c r="G6016" s="6">
        <v>285</v>
      </c>
      <c r="H6016" s="6">
        <v>81</v>
      </c>
      <c r="I6016" s="6">
        <v>102</v>
      </c>
      <c r="J6016" t="str">
        <f t="shared" si="93"/>
        <v>PMEKX-TSC11FXW</v>
      </c>
      <c r="K6016" t="str">
        <f>IF((VLOOKUP(J6016,mdc!A:V,22,FALSE)=""),"non Collabo","collabo")</f>
        <v>collabo</v>
      </c>
      <c r="L6016" t="str" cm="1">
        <f t="array" ref="L6016">IFERROR(_xlfn.IFS(G6016&lt;0,"shortage",H6016&lt;0,"shortage",I6016&lt;0,"shortage"),"ok")</f>
        <v>ok</v>
      </c>
    </row>
    <row r="6017" spans="1:12" hidden="1" x14ac:dyDescent="0.35">
      <c r="A6017" s="5" t="s">
        <v>79</v>
      </c>
      <c r="B6017" s="5" t="s">
        <v>25</v>
      </c>
      <c r="C6017" s="5" t="s">
        <v>1580</v>
      </c>
      <c r="D6017" s="5" t="s">
        <v>1025</v>
      </c>
      <c r="E6017" s="5" t="s">
        <v>6</v>
      </c>
      <c r="F6017" s="6">
        <v>0</v>
      </c>
      <c r="G6017" s="6">
        <v>0</v>
      </c>
      <c r="H6017" s="6">
        <v>0</v>
      </c>
      <c r="I6017" s="6">
        <v>0</v>
      </c>
      <c r="J6017" t="str">
        <f t="shared" si="93"/>
        <v>PMEKX-TSC11FXW</v>
      </c>
      <c r="K6017" t="str">
        <f>IF((VLOOKUP(J6017,mdc!A:V,22,FALSE)=""),"non Collabo","collabo")</f>
        <v>collabo</v>
      </c>
      <c r="L6017" t="str" cm="1">
        <f t="array" ref="L6017">IFERROR(_xlfn.IFS(G6017&lt;0,"shortage",H6017&lt;0,"shortage",I6017&lt;0,"shortage"),"ok")</f>
        <v>ok</v>
      </c>
    </row>
    <row r="6018" spans="1:12" hidden="1" x14ac:dyDescent="0.35">
      <c r="A6018" s="5" t="s">
        <v>79</v>
      </c>
      <c r="B6018" s="5" t="s">
        <v>25</v>
      </c>
      <c r="C6018" s="5" t="s">
        <v>1580</v>
      </c>
      <c r="D6018" s="5" t="s">
        <v>1025</v>
      </c>
      <c r="E6018" s="5" t="s">
        <v>2318</v>
      </c>
      <c r="F6018" s="6">
        <v>100</v>
      </c>
      <c r="G6018" s="6">
        <v>100</v>
      </c>
      <c r="H6018" s="6">
        <v>100</v>
      </c>
      <c r="I6018" s="6">
        <v>100</v>
      </c>
      <c r="J6018" t="str">
        <f t="shared" si="93"/>
        <v>PMEKX-TSC11FXW</v>
      </c>
      <c r="K6018" t="str">
        <f>IF((VLOOKUP(J6018,mdc!A:V,22,FALSE)=""),"non Collabo","collabo")</f>
        <v>collabo</v>
      </c>
      <c r="L6018" t="str" cm="1">
        <f t="array" ref="L6018">IFERROR(_xlfn.IFS(G6018&lt;0,"shortage",H6018&lt;0,"shortage",I6018&lt;0,"shortage"),"ok")</f>
        <v>ok</v>
      </c>
    </row>
    <row r="6019" spans="1:12" hidden="1" x14ac:dyDescent="0.35">
      <c r="A6019" s="5" t="s">
        <v>79</v>
      </c>
      <c r="B6019" s="5" t="s">
        <v>25</v>
      </c>
      <c r="C6019" s="5" t="s">
        <v>1580</v>
      </c>
      <c r="D6019" s="5" t="s">
        <v>1025</v>
      </c>
      <c r="E6019" s="5" t="s">
        <v>7</v>
      </c>
      <c r="F6019" s="6">
        <v>0.92334000000000005</v>
      </c>
      <c r="G6019" s="6">
        <v>3.9871500000000002</v>
      </c>
      <c r="H6019" s="6">
        <v>1.1331899999999999</v>
      </c>
      <c r="I6019" s="6">
        <v>1.4269799999999999</v>
      </c>
      <c r="J6019" t="str">
        <f t="shared" ref="J6019:J6082" si="94">A6019&amp;D6019</f>
        <v>PMEKX-TSC11FXW</v>
      </c>
      <c r="K6019" t="str">
        <f>IF((VLOOKUP(J6019,mdc!A:V,22,FALSE)=""),"non Collabo","collabo")</f>
        <v>collabo</v>
      </c>
      <c r="L6019" t="str" cm="1">
        <f t="array" ref="L6019">IFERROR(_xlfn.IFS(G6019&lt;0,"shortage",H6019&lt;0,"shortage",I6019&lt;0,"shortage"),"ok")</f>
        <v>ok</v>
      </c>
    </row>
    <row r="6020" spans="1:12" hidden="1" x14ac:dyDescent="0.35">
      <c r="A6020" s="5" t="s">
        <v>79</v>
      </c>
      <c r="B6020" s="5" t="s">
        <v>25</v>
      </c>
      <c r="C6020" s="5" t="s">
        <v>1580</v>
      </c>
      <c r="D6020" s="5" t="s">
        <v>1025</v>
      </c>
      <c r="E6020" s="5" t="s">
        <v>1566</v>
      </c>
      <c r="F6020" s="6">
        <v>0.92334000000000005</v>
      </c>
      <c r="G6020" s="6">
        <v>3.9871500000000002</v>
      </c>
      <c r="H6020" s="6">
        <v>1.1331899999999999</v>
      </c>
      <c r="I6020" s="6">
        <v>1.4269799999999999</v>
      </c>
      <c r="J6020" t="str">
        <f t="shared" si="94"/>
        <v>PMEKX-TSC11FXW</v>
      </c>
      <c r="K6020" t="str">
        <f>IF((VLOOKUP(J6020,mdc!A:V,22,FALSE)=""),"non Collabo","collabo")</f>
        <v>collabo</v>
      </c>
      <c r="L6020" t="str" cm="1">
        <f t="array" ref="L6020">IFERROR(_xlfn.IFS(G6020&lt;0,"shortage",H6020&lt;0,"shortage",I6020&lt;0,"shortage"),"ok")</f>
        <v>ok</v>
      </c>
    </row>
    <row r="6021" spans="1:12" ht="15" hidden="1" thickBot="1" x14ac:dyDescent="0.4">
      <c r="A6021" s="5" t="s">
        <v>79</v>
      </c>
      <c r="B6021" s="5" t="s">
        <v>25</v>
      </c>
      <c r="C6021" s="5" t="s">
        <v>1580</v>
      </c>
      <c r="D6021" s="7" t="s">
        <v>1025</v>
      </c>
      <c r="E6021" s="7" t="s">
        <v>8</v>
      </c>
      <c r="F6021" s="8">
        <v>0</v>
      </c>
      <c r="G6021" s="8">
        <v>0</v>
      </c>
      <c r="H6021" s="8">
        <v>0</v>
      </c>
      <c r="I6021" s="8">
        <v>0</v>
      </c>
      <c r="J6021" t="str">
        <f t="shared" si="94"/>
        <v>PMEKX-TSC11FXW</v>
      </c>
      <c r="K6021" t="str">
        <f>IF((VLOOKUP(J6021,mdc!A:V,22,FALSE)=""),"non Collabo","collabo")</f>
        <v>collabo</v>
      </c>
    </row>
    <row r="6022" spans="1:12" hidden="1" x14ac:dyDescent="0.35">
      <c r="A6022" s="5" t="s">
        <v>79</v>
      </c>
      <c r="B6022" s="5" t="s">
        <v>25</v>
      </c>
      <c r="C6022" s="5" t="s">
        <v>1580</v>
      </c>
      <c r="D6022" s="3" t="s">
        <v>1027</v>
      </c>
      <c r="E6022" s="3" t="s">
        <v>5</v>
      </c>
      <c r="F6022" s="4"/>
      <c r="G6022" s="4"/>
      <c r="H6022" s="4">
        <v>33</v>
      </c>
      <c r="I6022" s="4">
        <v>324</v>
      </c>
      <c r="J6022" t="str">
        <f t="shared" si="94"/>
        <v>PMEKX-TSC11PDW</v>
      </c>
      <c r="K6022" t="str">
        <f>IF((VLOOKUP(J6022,mdc!A:V,22,FALSE)=""),"non Collabo","collabo")</f>
        <v>collabo</v>
      </c>
      <c r="L6022" t="str" cm="1">
        <f t="array" ref="L6022">IFERROR(_xlfn.IFS(G6022&lt;0,"shortage",H6022&lt;0,"shortage",I6022&lt;0,"shortage"),"ok")</f>
        <v>ok</v>
      </c>
    </row>
    <row r="6023" spans="1:12" hidden="1" x14ac:dyDescent="0.35">
      <c r="A6023" s="5" t="s">
        <v>79</v>
      </c>
      <c r="B6023" s="5" t="s">
        <v>25</v>
      </c>
      <c r="C6023" s="5" t="s">
        <v>1580</v>
      </c>
      <c r="D6023" s="5" t="s">
        <v>1027</v>
      </c>
      <c r="E6023" s="5" t="s">
        <v>1565</v>
      </c>
      <c r="F6023" s="6"/>
      <c r="G6023" s="6"/>
      <c r="H6023" s="6">
        <v>33</v>
      </c>
      <c r="I6023" s="6">
        <v>324</v>
      </c>
      <c r="J6023" t="str">
        <f t="shared" si="94"/>
        <v>PMEKX-TSC11PDW</v>
      </c>
      <c r="K6023" t="str">
        <f>IF((VLOOKUP(J6023,mdc!A:V,22,FALSE)=""),"non Collabo","collabo")</f>
        <v>collabo</v>
      </c>
      <c r="L6023" t="str" cm="1">
        <f t="array" ref="L6023">IFERROR(_xlfn.IFS(G6023&lt;0,"shortage",H6023&lt;0,"shortage",I6023&lt;0,"shortage"),"ok")</f>
        <v>ok</v>
      </c>
    </row>
    <row r="6024" spans="1:12" hidden="1" x14ac:dyDescent="0.35">
      <c r="A6024" s="5" t="s">
        <v>79</v>
      </c>
      <c r="B6024" s="5" t="s">
        <v>25</v>
      </c>
      <c r="C6024" s="5" t="s">
        <v>1580</v>
      </c>
      <c r="D6024" s="5" t="s">
        <v>1027</v>
      </c>
      <c r="E6024" s="5" t="s">
        <v>6</v>
      </c>
      <c r="F6024" s="6"/>
      <c r="G6024" s="6"/>
      <c r="H6024" s="6">
        <v>0</v>
      </c>
      <c r="I6024" s="6">
        <v>0</v>
      </c>
      <c r="J6024" t="str">
        <f t="shared" si="94"/>
        <v>PMEKX-TSC11PDW</v>
      </c>
      <c r="K6024" t="str">
        <f>IF((VLOOKUP(J6024,mdc!A:V,22,FALSE)=""),"non Collabo","collabo")</f>
        <v>collabo</v>
      </c>
      <c r="L6024" t="str" cm="1">
        <f t="array" ref="L6024">IFERROR(_xlfn.IFS(G6024&lt;0,"shortage",H6024&lt;0,"shortage",I6024&lt;0,"shortage"),"ok")</f>
        <v>ok</v>
      </c>
    </row>
    <row r="6025" spans="1:12" hidden="1" x14ac:dyDescent="0.35">
      <c r="A6025" s="5" t="s">
        <v>79</v>
      </c>
      <c r="B6025" s="5" t="s">
        <v>25</v>
      </c>
      <c r="C6025" s="5" t="s">
        <v>1580</v>
      </c>
      <c r="D6025" s="5" t="s">
        <v>1027</v>
      </c>
      <c r="E6025" s="5" t="s">
        <v>2318</v>
      </c>
      <c r="F6025" s="6"/>
      <c r="G6025" s="6"/>
      <c r="H6025" s="6">
        <v>100</v>
      </c>
      <c r="I6025" s="6">
        <v>100</v>
      </c>
      <c r="J6025" t="str">
        <f t="shared" si="94"/>
        <v>PMEKX-TSC11PDW</v>
      </c>
      <c r="K6025" t="str">
        <f>IF((VLOOKUP(J6025,mdc!A:V,22,FALSE)=""),"non Collabo","collabo")</f>
        <v>collabo</v>
      </c>
      <c r="L6025" t="str" cm="1">
        <f t="array" ref="L6025">IFERROR(_xlfn.IFS(G6025&lt;0,"shortage",H6025&lt;0,"shortage",I6025&lt;0,"shortage"),"ok")</f>
        <v>ok</v>
      </c>
    </row>
    <row r="6026" spans="1:12" hidden="1" x14ac:dyDescent="0.35">
      <c r="A6026" s="5" t="s">
        <v>79</v>
      </c>
      <c r="B6026" s="5" t="s">
        <v>25</v>
      </c>
      <c r="C6026" s="5" t="s">
        <v>1580</v>
      </c>
      <c r="D6026" s="5" t="s">
        <v>1027</v>
      </c>
      <c r="E6026" s="5" t="s">
        <v>7</v>
      </c>
      <c r="F6026" s="6"/>
      <c r="G6026" s="6"/>
      <c r="H6026" s="6">
        <v>0.45672000000000001</v>
      </c>
      <c r="I6026" s="6">
        <v>4.4841600000000001</v>
      </c>
      <c r="J6026" t="str">
        <f t="shared" si="94"/>
        <v>PMEKX-TSC11PDW</v>
      </c>
      <c r="K6026" t="str">
        <f>IF((VLOOKUP(J6026,mdc!A:V,22,FALSE)=""),"non Collabo","collabo")</f>
        <v>collabo</v>
      </c>
      <c r="L6026" t="str" cm="1">
        <f t="array" ref="L6026">IFERROR(_xlfn.IFS(G6026&lt;0,"shortage",H6026&lt;0,"shortage",I6026&lt;0,"shortage"),"ok")</f>
        <v>ok</v>
      </c>
    </row>
    <row r="6027" spans="1:12" hidden="1" x14ac:dyDescent="0.35">
      <c r="A6027" s="5" t="s">
        <v>79</v>
      </c>
      <c r="B6027" s="5" t="s">
        <v>25</v>
      </c>
      <c r="C6027" s="5" t="s">
        <v>1580</v>
      </c>
      <c r="D6027" s="5" t="s">
        <v>1027</v>
      </c>
      <c r="E6027" s="5" t="s">
        <v>1566</v>
      </c>
      <c r="F6027" s="6"/>
      <c r="G6027" s="6"/>
      <c r="H6027" s="6">
        <v>0.45672000000000001</v>
      </c>
      <c r="I6027" s="6">
        <v>4.4841600000000001</v>
      </c>
      <c r="J6027" t="str">
        <f t="shared" si="94"/>
        <v>PMEKX-TSC11PDW</v>
      </c>
      <c r="K6027" t="str">
        <f>IF((VLOOKUP(J6027,mdc!A:V,22,FALSE)=""),"non Collabo","collabo")</f>
        <v>collabo</v>
      </c>
      <c r="L6027" t="str" cm="1">
        <f t="array" ref="L6027">IFERROR(_xlfn.IFS(G6027&lt;0,"shortage",H6027&lt;0,"shortage",I6027&lt;0,"shortage"),"ok")</f>
        <v>ok</v>
      </c>
    </row>
    <row r="6028" spans="1:12" ht="15" hidden="1" thickBot="1" x14ac:dyDescent="0.4">
      <c r="A6028" s="5" t="s">
        <v>79</v>
      </c>
      <c r="B6028" s="5" t="s">
        <v>25</v>
      </c>
      <c r="C6028" s="5" t="s">
        <v>1580</v>
      </c>
      <c r="D6028" s="7" t="s">
        <v>1027</v>
      </c>
      <c r="E6028" s="7" t="s">
        <v>8</v>
      </c>
      <c r="F6028" s="8"/>
      <c r="G6028" s="8"/>
      <c r="H6028" s="8">
        <v>0</v>
      </c>
      <c r="I6028" s="8">
        <v>0</v>
      </c>
      <c r="J6028" t="str">
        <f t="shared" si="94"/>
        <v>PMEKX-TSC11PDW</v>
      </c>
      <c r="K6028" t="str">
        <f>IF((VLOOKUP(J6028,mdc!A:V,22,FALSE)=""),"non Collabo","collabo")</f>
        <v>collabo</v>
      </c>
    </row>
    <row r="6029" spans="1:12" hidden="1" x14ac:dyDescent="0.35">
      <c r="A6029" s="5" t="s">
        <v>79</v>
      </c>
      <c r="B6029" s="5" t="s">
        <v>25</v>
      </c>
      <c r="C6029" s="5" t="s">
        <v>1580</v>
      </c>
      <c r="D6029" s="3" t="s">
        <v>1028</v>
      </c>
      <c r="E6029" s="3" t="s">
        <v>5</v>
      </c>
      <c r="F6029" s="4"/>
      <c r="G6029" s="4"/>
      <c r="H6029" s="4"/>
      <c r="I6029" s="4"/>
      <c r="J6029" t="str">
        <f t="shared" si="94"/>
        <v>PMEKX-TU110EXB</v>
      </c>
      <c r="K6029" t="str">
        <f>IF((VLOOKUP(J6029,mdc!A:V,22,FALSE)=""),"non Collabo","collabo")</f>
        <v>non Collabo</v>
      </c>
      <c r="L6029" t="str" cm="1">
        <f t="array" ref="L6029">IFERROR(_xlfn.IFS(G6029&lt;0,"shortage",H6029&lt;0,"shortage",I6029&lt;0,"shortage"),"ok")</f>
        <v>ok</v>
      </c>
    </row>
    <row r="6030" spans="1:12" hidden="1" x14ac:dyDescent="0.35">
      <c r="A6030" s="5" t="s">
        <v>79</v>
      </c>
      <c r="B6030" s="5" t="s">
        <v>25</v>
      </c>
      <c r="C6030" s="5" t="s">
        <v>1580</v>
      </c>
      <c r="D6030" s="5" t="s">
        <v>1028</v>
      </c>
      <c r="E6030" s="5" t="s">
        <v>1565</v>
      </c>
      <c r="F6030" s="6">
        <v>4020</v>
      </c>
      <c r="G6030" s="6">
        <v>1140</v>
      </c>
      <c r="H6030" s="6">
        <v>6380</v>
      </c>
      <c r="I6030" s="6">
        <v>3640</v>
      </c>
      <c r="J6030" t="str">
        <f t="shared" si="94"/>
        <v>PMEKX-TU110EXB</v>
      </c>
      <c r="K6030" t="str">
        <f>IF((VLOOKUP(J6030,mdc!A:V,22,FALSE)=""),"non Collabo","collabo")</f>
        <v>non Collabo</v>
      </c>
      <c r="L6030" t="str" cm="1">
        <f t="array" ref="L6030">IFERROR(_xlfn.IFS(G6030&lt;0,"shortage",H6030&lt;0,"shortage",I6030&lt;0,"shortage"),"ok")</f>
        <v>ok</v>
      </c>
    </row>
    <row r="6031" spans="1:12" hidden="1" x14ac:dyDescent="0.35">
      <c r="A6031" s="5" t="s">
        <v>79</v>
      </c>
      <c r="B6031" s="5" t="s">
        <v>25</v>
      </c>
      <c r="C6031" s="5" t="s">
        <v>1580</v>
      </c>
      <c r="D6031" s="5" t="s">
        <v>1028</v>
      </c>
      <c r="E6031" s="5" t="s">
        <v>6</v>
      </c>
      <c r="F6031" s="6">
        <v>-4020</v>
      </c>
      <c r="G6031" s="6">
        <v>-1140</v>
      </c>
      <c r="H6031" s="6">
        <v>-6380</v>
      </c>
      <c r="I6031" s="6">
        <v>-3640</v>
      </c>
      <c r="J6031" t="str">
        <f t="shared" si="94"/>
        <v>PMEKX-TU110EXB</v>
      </c>
      <c r="K6031" t="str">
        <f>IF((VLOOKUP(J6031,mdc!A:V,22,FALSE)=""),"non Collabo","collabo")</f>
        <v>non Collabo</v>
      </c>
      <c r="L6031" t="str" cm="1">
        <f t="array" ref="L6031">IFERROR(_xlfn.IFS(G6031&lt;0,"shortage",H6031&lt;0,"shortage",I6031&lt;0,"shortage"),"ok")</f>
        <v>shortage</v>
      </c>
    </row>
    <row r="6032" spans="1:12" hidden="1" x14ac:dyDescent="0.35">
      <c r="A6032" s="5" t="s">
        <v>79</v>
      </c>
      <c r="B6032" s="5" t="s">
        <v>25</v>
      </c>
      <c r="C6032" s="5" t="s">
        <v>1580</v>
      </c>
      <c r="D6032" s="5" t="s">
        <v>1028</v>
      </c>
      <c r="E6032" s="5" t="s">
        <v>2318</v>
      </c>
      <c r="F6032" s="6"/>
      <c r="G6032" s="6"/>
      <c r="H6032" s="6"/>
      <c r="I6032" s="6"/>
      <c r="J6032" t="str">
        <f t="shared" si="94"/>
        <v>PMEKX-TU110EXB</v>
      </c>
      <c r="K6032" t="str">
        <f>IF((VLOOKUP(J6032,mdc!A:V,22,FALSE)=""),"non Collabo","collabo")</f>
        <v>non Collabo</v>
      </c>
      <c r="L6032" t="str" cm="1">
        <f t="array" ref="L6032">IFERROR(_xlfn.IFS(G6032&lt;0,"shortage",H6032&lt;0,"shortage",I6032&lt;0,"shortage"),"ok")</f>
        <v>ok</v>
      </c>
    </row>
    <row r="6033" spans="1:12" hidden="1" x14ac:dyDescent="0.35">
      <c r="A6033" s="5" t="s">
        <v>79</v>
      </c>
      <c r="B6033" s="5" t="s">
        <v>25</v>
      </c>
      <c r="C6033" s="5" t="s">
        <v>1580</v>
      </c>
      <c r="D6033" s="5" t="s">
        <v>1028</v>
      </c>
      <c r="E6033" s="5" t="s">
        <v>7</v>
      </c>
      <c r="F6033" s="6"/>
      <c r="G6033" s="6"/>
      <c r="H6033" s="6"/>
      <c r="I6033" s="6"/>
      <c r="J6033" t="str">
        <f t="shared" si="94"/>
        <v>PMEKX-TU110EXB</v>
      </c>
      <c r="K6033" t="str">
        <f>IF((VLOOKUP(J6033,mdc!A:V,22,FALSE)=""),"non Collabo","collabo")</f>
        <v>non Collabo</v>
      </c>
      <c r="L6033" t="str" cm="1">
        <f t="array" ref="L6033">IFERROR(_xlfn.IFS(G6033&lt;0,"shortage",H6033&lt;0,"shortage",I6033&lt;0,"shortage"),"ok")</f>
        <v>ok</v>
      </c>
    </row>
    <row r="6034" spans="1:12" hidden="1" x14ac:dyDescent="0.35">
      <c r="A6034" s="5" t="s">
        <v>79</v>
      </c>
      <c r="B6034" s="5" t="s">
        <v>25</v>
      </c>
      <c r="C6034" s="5" t="s">
        <v>1580</v>
      </c>
      <c r="D6034" s="5" t="s">
        <v>1028</v>
      </c>
      <c r="E6034" s="5" t="s">
        <v>1566</v>
      </c>
      <c r="F6034" s="6">
        <v>54.631799999999998</v>
      </c>
      <c r="G6034" s="6">
        <v>15.492599999999999</v>
      </c>
      <c r="H6034" s="6">
        <v>86.7042</v>
      </c>
      <c r="I6034" s="6">
        <v>49.467599999999997</v>
      </c>
      <c r="J6034" t="str">
        <f t="shared" si="94"/>
        <v>PMEKX-TU110EXB</v>
      </c>
      <c r="K6034" t="str">
        <f>IF((VLOOKUP(J6034,mdc!A:V,22,FALSE)=""),"non Collabo","collabo")</f>
        <v>non Collabo</v>
      </c>
      <c r="L6034" t="str" cm="1">
        <f t="array" ref="L6034">IFERROR(_xlfn.IFS(G6034&lt;0,"shortage",H6034&lt;0,"shortage",I6034&lt;0,"shortage"),"ok")</f>
        <v>ok</v>
      </c>
    </row>
    <row r="6035" spans="1:12" ht="15" hidden="1" thickBot="1" x14ac:dyDescent="0.4">
      <c r="A6035" s="5" t="s">
        <v>79</v>
      </c>
      <c r="B6035" s="5" t="s">
        <v>25</v>
      </c>
      <c r="C6035" s="5" t="s">
        <v>1580</v>
      </c>
      <c r="D6035" s="7" t="s">
        <v>1028</v>
      </c>
      <c r="E6035" s="7" t="s">
        <v>8</v>
      </c>
      <c r="F6035" s="8">
        <v>-54.631799999999998</v>
      </c>
      <c r="G6035" s="8">
        <v>-15.492599999999999</v>
      </c>
      <c r="H6035" s="8">
        <v>-86.7042</v>
      </c>
      <c r="I6035" s="8">
        <v>-49.467599999999997</v>
      </c>
      <c r="J6035" t="str">
        <f t="shared" si="94"/>
        <v>PMEKX-TU110EXB</v>
      </c>
      <c r="K6035" t="str">
        <f>IF((VLOOKUP(J6035,mdc!A:V,22,FALSE)=""),"non Collabo","collabo")</f>
        <v>non Collabo</v>
      </c>
    </row>
    <row r="6036" spans="1:12" hidden="1" x14ac:dyDescent="0.35">
      <c r="A6036" s="5" t="s">
        <v>79</v>
      </c>
      <c r="B6036" s="5" t="s">
        <v>25</v>
      </c>
      <c r="C6036" s="5" t="s">
        <v>1580</v>
      </c>
      <c r="D6036" s="3" t="s">
        <v>1029</v>
      </c>
      <c r="E6036" s="3" t="s">
        <v>5</v>
      </c>
      <c r="F6036" s="4"/>
      <c r="G6036" s="4"/>
      <c r="H6036" s="4"/>
      <c r="I6036" s="4"/>
      <c r="J6036" t="str">
        <f t="shared" si="94"/>
        <v>PMEKX-TU110EXC</v>
      </c>
      <c r="K6036" t="str">
        <f>IF((VLOOKUP(J6036,mdc!A:V,22,FALSE)=""),"non Collabo","collabo")</f>
        <v>non Collabo</v>
      </c>
      <c r="L6036" t="str" cm="1">
        <f t="array" ref="L6036">IFERROR(_xlfn.IFS(G6036&lt;0,"shortage",H6036&lt;0,"shortage",I6036&lt;0,"shortage"),"ok")</f>
        <v>ok</v>
      </c>
    </row>
    <row r="6037" spans="1:12" hidden="1" x14ac:dyDescent="0.35">
      <c r="A6037" s="5" t="s">
        <v>79</v>
      </c>
      <c r="B6037" s="5" t="s">
        <v>25</v>
      </c>
      <c r="C6037" s="5" t="s">
        <v>1580</v>
      </c>
      <c r="D6037" s="5" t="s">
        <v>1029</v>
      </c>
      <c r="E6037" s="5" t="s">
        <v>1565</v>
      </c>
      <c r="F6037" s="6">
        <v>2240</v>
      </c>
      <c r="G6037" s="6">
        <v>400</v>
      </c>
      <c r="H6037" s="6">
        <v>1420</v>
      </c>
      <c r="I6037" s="6">
        <v>1580</v>
      </c>
      <c r="J6037" t="str">
        <f t="shared" si="94"/>
        <v>PMEKX-TU110EXC</v>
      </c>
      <c r="K6037" t="str">
        <f>IF((VLOOKUP(J6037,mdc!A:V,22,FALSE)=""),"non Collabo","collabo")</f>
        <v>non Collabo</v>
      </c>
      <c r="L6037" t="str" cm="1">
        <f t="array" ref="L6037">IFERROR(_xlfn.IFS(G6037&lt;0,"shortage",H6037&lt;0,"shortage",I6037&lt;0,"shortage"),"ok")</f>
        <v>ok</v>
      </c>
    </row>
    <row r="6038" spans="1:12" hidden="1" x14ac:dyDescent="0.35">
      <c r="A6038" s="5" t="s">
        <v>79</v>
      </c>
      <c r="B6038" s="5" t="s">
        <v>25</v>
      </c>
      <c r="C6038" s="5" t="s">
        <v>1580</v>
      </c>
      <c r="D6038" s="5" t="s">
        <v>1029</v>
      </c>
      <c r="E6038" s="5" t="s">
        <v>6</v>
      </c>
      <c r="F6038" s="6">
        <v>-2240</v>
      </c>
      <c r="G6038" s="6">
        <v>-400</v>
      </c>
      <c r="H6038" s="6">
        <v>-1420</v>
      </c>
      <c r="I6038" s="6">
        <v>-1580</v>
      </c>
      <c r="J6038" t="str">
        <f t="shared" si="94"/>
        <v>PMEKX-TU110EXC</v>
      </c>
      <c r="K6038" t="str">
        <f>IF((VLOOKUP(J6038,mdc!A:V,22,FALSE)=""),"non Collabo","collabo")</f>
        <v>non Collabo</v>
      </c>
      <c r="L6038" t="str" cm="1">
        <f t="array" ref="L6038">IFERROR(_xlfn.IFS(G6038&lt;0,"shortage",H6038&lt;0,"shortage",I6038&lt;0,"shortage"),"ok")</f>
        <v>shortage</v>
      </c>
    </row>
    <row r="6039" spans="1:12" hidden="1" x14ac:dyDescent="0.35">
      <c r="A6039" s="5" t="s">
        <v>79</v>
      </c>
      <c r="B6039" s="5" t="s">
        <v>25</v>
      </c>
      <c r="C6039" s="5" t="s">
        <v>1580</v>
      </c>
      <c r="D6039" s="5" t="s">
        <v>1029</v>
      </c>
      <c r="E6039" s="5" t="s">
        <v>2318</v>
      </c>
      <c r="F6039" s="6"/>
      <c r="G6039" s="6"/>
      <c r="H6039" s="6"/>
      <c r="I6039" s="6"/>
      <c r="J6039" t="str">
        <f t="shared" si="94"/>
        <v>PMEKX-TU110EXC</v>
      </c>
      <c r="K6039" t="str">
        <f>IF((VLOOKUP(J6039,mdc!A:V,22,FALSE)=""),"non Collabo","collabo")</f>
        <v>non Collabo</v>
      </c>
      <c r="L6039" t="str" cm="1">
        <f t="array" ref="L6039">IFERROR(_xlfn.IFS(G6039&lt;0,"shortage",H6039&lt;0,"shortage",I6039&lt;0,"shortage"),"ok")</f>
        <v>ok</v>
      </c>
    </row>
    <row r="6040" spans="1:12" hidden="1" x14ac:dyDescent="0.35">
      <c r="A6040" s="5" t="s">
        <v>79</v>
      </c>
      <c r="B6040" s="5" t="s">
        <v>25</v>
      </c>
      <c r="C6040" s="5" t="s">
        <v>1580</v>
      </c>
      <c r="D6040" s="5" t="s">
        <v>1029</v>
      </c>
      <c r="E6040" s="5" t="s">
        <v>7</v>
      </c>
      <c r="F6040" s="6"/>
      <c r="G6040" s="6"/>
      <c r="H6040" s="6"/>
      <c r="I6040" s="6"/>
      <c r="J6040" t="str">
        <f t="shared" si="94"/>
        <v>PMEKX-TU110EXC</v>
      </c>
      <c r="K6040" t="str">
        <f>IF((VLOOKUP(J6040,mdc!A:V,22,FALSE)=""),"non Collabo","collabo")</f>
        <v>non Collabo</v>
      </c>
      <c r="L6040" t="str" cm="1">
        <f t="array" ref="L6040">IFERROR(_xlfn.IFS(G6040&lt;0,"shortage",H6040&lt;0,"shortage",I6040&lt;0,"shortage"),"ok")</f>
        <v>ok</v>
      </c>
    </row>
    <row r="6041" spans="1:12" hidden="1" x14ac:dyDescent="0.35">
      <c r="A6041" s="5" t="s">
        <v>79</v>
      </c>
      <c r="B6041" s="5" t="s">
        <v>25</v>
      </c>
      <c r="C6041" s="5" t="s">
        <v>1580</v>
      </c>
      <c r="D6041" s="5" t="s">
        <v>1029</v>
      </c>
      <c r="E6041" s="5" t="s">
        <v>1566</v>
      </c>
      <c r="F6041" s="6">
        <v>30.441600000000001</v>
      </c>
      <c r="G6041" s="6">
        <v>5.4359999999999999</v>
      </c>
      <c r="H6041" s="6">
        <v>19.297799999999999</v>
      </c>
      <c r="I6041" s="6">
        <v>21.472200000000001</v>
      </c>
      <c r="J6041" t="str">
        <f t="shared" si="94"/>
        <v>PMEKX-TU110EXC</v>
      </c>
      <c r="K6041" t="str">
        <f>IF((VLOOKUP(J6041,mdc!A:V,22,FALSE)=""),"non Collabo","collabo")</f>
        <v>non Collabo</v>
      </c>
      <c r="L6041" t="str" cm="1">
        <f t="array" ref="L6041">IFERROR(_xlfn.IFS(G6041&lt;0,"shortage",H6041&lt;0,"shortage",I6041&lt;0,"shortage"),"ok")</f>
        <v>ok</v>
      </c>
    </row>
    <row r="6042" spans="1:12" ht="15" hidden="1" thickBot="1" x14ac:dyDescent="0.4">
      <c r="A6042" s="5" t="s">
        <v>79</v>
      </c>
      <c r="B6042" s="5" t="s">
        <v>25</v>
      </c>
      <c r="C6042" s="5" t="s">
        <v>1580</v>
      </c>
      <c r="D6042" s="7" t="s">
        <v>1029</v>
      </c>
      <c r="E6042" s="7" t="s">
        <v>8</v>
      </c>
      <c r="F6042" s="8">
        <v>-30.441600000000001</v>
      </c>
      <c r="G6042" s="8">
        <v>-5.4359999999999999</v>
      </c>
      <c r="H6042" s="8">
        <v>-19.297799999999999</v>
      </c>
      <c r="I6042" s="8">
        <v>-21.472200000000001</v>
      </c>
      <c r="J6042" t="str">
        <f t="shared" si="94"/>
        <v>PMEKX-TU110EXC</v>
      </c>
      <c r="K6042" t="str">
        <f>IF((VLOOKUP(J6042,mdc!A:V,22,FALSE)=""),"non Collabo","collabo")</f>
        <v>non Collabo</v>
      </c>
    </row>
    <row r="6043" spans="1:12" hidden="1" x14ac:dyDescent="0.35">
      <c r="A6043" s="5" t="s">
        <v>79</v>
      </c>
      <c r="B6043" s="5" t="s">
        <v>25</v>
      </c>
      <c r="C6043" s="5" t="s">
        <v>1580</v>
      </c>
      <c r="D6043" s="3" t="s">
        <v>1030</v>
      </c>
      <c r="E6043" s="3" t="s">
        <v>5</v>
      </c>
      <c r="F6043" s="4"/>
      <c r="G6043" s="4"/>
      <c r="H6043" s="4"/>
      <c r="I6043" s="4"/>
      <c r="J6043" t="str">
        <f t="shared" si="94"/>
        <v>PMEKX-TU155EXBN</v>
      </c>
      <c r="K6043" t="str">
        <f>IF((VLOOKUP(J6043,mdc!A:V,22,FALSE)=""),"non Collabo","collabo")</f>
        <v>non Collabo</v>
      </c>
      <c r="L6043" t="str" cm="1">
        <f t="array" ref="L6043">IFERROR(_xlfn.IFS(G6043&lt;0,"shortage",H6043&lt;0,"shortage",I6043&lt;0,"shortage"),"ok")</f>
        <v>ok</v>
      </c>
    </row>
    <row r="6044" spans="1:12" hidden="1" x14ac:dyDescent="0.35">
      <c r="A6044" s="5" t="s">
        <v>79</v>
      </c>
      <c r="B6044" s="5" t="s">
        <v>25</v>
      </c>
      <c r="C6044" s="5" t="s">
        <v>1580</v>
      </c>
      <c r="D6044" s="5" t="s">
        <v>1030</v>
      </c>
      <c r="E6044" s="5" t="s">
        <v>1565</v>
      </c>
      <c r="F6044" s="6">
        <v>2970</v>
      </c>
      <c r="G6044" s="6">
        <v>830</v>
      </c>
      <c r="H6044" s="6">
        <v>2800</v>
      </c>
      <c r="I6044" s="6">
        <v>2280</v>
      </c>
      <c r="J6044" t="str">
        <f t="shared" si="94"/>
        <v>PMEKX-TU155EXBN</v>
      </c>
      <c r="K6044" t="str">
        <f>IF((VLOOKUP(J6044,mdc!A:V,22,FALSE)=""),"non Collabo","collabo")</f>
        <v>non Collabo</v>
      </c>
      <c r="L6044" t="str" cm="1">
        <f t="array" ref="L6044">IFERROR(_xlfn.IFS(G6044&lt;0,"shortage",H6044&lt;0,"shortage",I6044&lt;0,"shortage"),"ok")</f>
        <v>ok</v>
      </c>
    </row>
    <row r="6045" spans="1:12" hidden="1" x14ac:dyDescent="0.35">
      <c r="A6045" s="5" t="s">
        <v>79</v>
      </c>
      <c r="B6045" s="5" t="s">
        <v>25</v>
      </c>
      <c r="C6045" s="5" t="s">
        <v>1580</v>
      </c>
      <c r="D6045" s="5" t="s">
        <v>1030</v>
      </c>
      <c r="E6045" s="5" t="s">
        <v>6</v>
      </c>
      <c r="F6045" s="6">
        <v>-2970</v>
      </c>
      <c r="G6045" s="6">
        <v>-830</v>
      </c>
      <c r="H6045" s="6">
        <v>-2800</v>
      </c>
      <c r="I6045" s="6">
        <v>-2280</v>
      </c>
      <c r="J6045" t="str">
        <f t="shared" si="94"/>
        <v>PMEKX-TU155EXBN</v>
      </c>
      <c r="K6045" t="str">
        <f>IF((VLOOKUP(J6045,mdc!A:V,22,FALSE)=""),"non Collabo","collabo")</f>
        <v>non Collabo</v>
      </c>
      <c r="L6045" t="str" cm="1">
        <f t="array" ref="L6045">IFERROR(_xlfn.IFS(G6045&lt;0,"shortage",H6045&lt;0,"shortage",I6045&lt;0,"shortage"),"ok")</f>
        <v>shortage</v>
      </c>
    </row>
    <row r="6046" spans="1:12" hidden="1" x14ac:dyDescent="0.35">
      <c r="A6046" s="5" t="s">
        <v>79</v>
      </c>
      <c r="B6046" s="5" t="s">
        <v>25</v>
      </c>
      <c r="C6046" s="5" t="s">
        <v>1580</v>
      </c>
      <c r="D6046" s="5" t="s">
        <v>1030</v>
      </c>
      <c r="E6046" s="5" t="s">
        <v>2318</v>
      </c>
      <c r="F6046" s="6"/>
      <c r="G6046" s="6"/>
      <c r="H6046" s="6"/>
      <c r="I6046" s="6"/>
      <c r="J6046" t="str">
        <f t="shared" si="94"/>
        <v>PMEKX-TU155EXBN</v>
      </c>
      <c r="K6046" t="str">
        <f>IF((VLOOKUP(J6046,mdc!A:V,22,FALSE)=""),"non Collabo","collabo")</f>
        <v>non Collabo</v>
      </c>
      <c r="L6046" t="str" cm="1">
        <f t="array" ref="L6046">IFERROR(_xlfn.IFS(G6046&lt;0,"shortage",H6046&lt;0,"shortage",I6046&lt;0,"shortage"),"ok")</f>
        <v>ok</v>
      </c>
    </row>
    <row r="6047" spans="1:12" hidden="1" x14ac:dyDescent="0.35">
      <c r="A6047" s="5" t="s">
        <v>79</v>
      </c>
      <c r="B6047" s="5" t="s">
        <v>25</v>
      </c>
      <c r="C6047" s="5" t="s">
        <v>1580</v>
      </c>
      <c r="D6047" s="5" t="s">
        <v>1030</v>
      </c>
      <c r="E6047" s="5" t="s">
        <v>7</v>
      </c>
      <c r="F6047" s="6"/>
      <c r="G6047" s="6"/>
      <c r="H6047" s="6"/>
      <c r="I6047" s="6"/>
      <c r="J6047" t="str">
        <f t="shared" si="94"/>
        <v>PMEKX-TU155EXBN</v>
      </c>
      <c r="K6047" t="str">
        <f>IF((VLOOKUP(J6047,mdc!A:V,22,FALSE)=""),"non Collabo","collabo")</f>
        <v>non Collabo</v>
      </c>
      <c r="L6047" t="str" cm="1">
        <f t="array" ref="L6047">IFERROR(_xlfn.IFS(G6047&lt;0,"shortage",H6047&lt;0,"shortage",I6047&lt;0,"shortage"),"ok")</f>
        <v>ok</v>
      </c>
    </row>
    <row r="6048" spans="1:12" hidden="1" x14ac:dyDescent="0.35">
      <c r="A6048" s="5" t="s">
        <v>79</v>
      </c>
      <c r="B6048" s="5" t="s">
        <v>25</v>
      </c>
      <c r="C6048" s="5" t="s">
        <v>1580</v>
      </c>
      <c r="D6048" s="5" t="s">
        <v>1030</v>
      </c>
      <c r="E6048" s="5" t="s">
        <v>1566</v>
      </c>
      <c r="F6048" s="6">
        <v>51.737400000000001</v>
      </c>
      <c r="G6048" s="6">
        <v>14.458600000000001</v>
      </c>
      <c r="H6048" s="6">
        <v>48.776000000000003</v>
      </c>
      <c r="I6048" s="6">
        <v>39.717599999999997</v>
      </c>
      <c r="J6048" t="str">
        <f t="shared" si="94"/>
        <v>PMEKX-TU155EXBN</v>
      </c>
      <c r="K6048" t="str">
        <f>IF((VLOOKUP(J6048,mdc!A:V,22,FALSE)=""),"non Collabo","collabo")</f>
        <v>non Collabo</v>
      </c>
      <c r="L6048" t="str" cm="1">
        <f t="array" ref="L6048">IFERROR(_xlfn.IFS(G6048&lt;0,"shortage",H6048&lt;0,"shortage",I6048&lt;0,"shortage"),"ok")</f>
        <v>ok</v>
      </c>
    </row>
    <row r="6049" spans="1:12" ht="15" hidden="1" thickBot="1" x14ac:dyDescent="0.4">
      <c r="A6049" s="5" t="s">
        <v>79</v>
      </c>
      <c r="B6049" s="5" t="s">
        <v>25</v>
      </c>
      <c r="C6049" s="5" t="s">
        <v>1580</v>
      </c>
      <c r="D6049" s="7" t="s">
        <v>1030</v>
      </c>
      <c r="E6049" s="7" t="s">
        <v>8</v>
      </c>
      <c r="F6049" s="8">
        <v>-51.737400000000001</v>
      </c>
      <c r="G6049" s="8">
        <v>-14.458600000000001</v>
      </c>
      <c r="H6049" s="8">
        <v>-48.776000000000003</v>
      </c>
      <c r="I6049" s="8">
        <v>-39.717599999999997</v>
      </c>
      <c r="J6049" t="str">
        <f t="shared" si="94"/>
        <v>PMEKX-TU155EXBN</v>
      </c>
      <c r="K6049" t="str">
        <f>IF((VLOOKUP(J6049,mdc!A:V,22,FALSE)=""),"non Collabo","collabo")</f>
        <v>non Collabo</v>
      </c>
    </row>
    <row r="6050" spans="1:12" hidden="1" x14ac:dyDescent="0.35">
      <c r="A6050" s="5" t="s">
        <v>79</v>
      </c>
      <c r="B6050" s="5" t="s">
        <v>25</v>
      </c>
      <c r="C6050" s="5" t="s">
        <v>1580</v>
      </c>
      <c r="D6050" s="3" t="s">
        <v>1031</v>
      </c>
      <c r="E6050" s="3" t="s">
        <v>5</v>
      </c>
      <c r="F6050" s="4"/>
      <c r="G6050" s="4"/>
      <c r="H6050" s="4"/>
      <c r="I6050" s="4"/>
      <c r="J6050" t="str">
        <f t="shared" si="94"/>
        <v>PMEKX-TU155EXCN</v>
      </c>
      <c r="K6050" t="str">
        <f>IF((VLOOKUP(J6050,mdc!A:V,22,FALSE)=""),"non Collabo","collabo")</f>
        <v>non Collabo</v>
      </c>
      <c r="L6050" t="str" cm="1">
        <f t="array" ref="L6050">IFERROR(_xlfn.IFS(G6050&lt;0,"shortage",H6050&lt;0,"shortage",I6050&lt;0,"shortage"),"ok")</f>
        <v>ok</v>
      </c>
    </row>
    <row r="6051" spans="1:12" hidden="1" x14ac:dyDescent="0.35">
      <c r="A6051" s="5" t="s">
        <v>79</v>
      </c>
      <c r="B6051" s="5" t="s">
        <v>25</v>
      </c>
      <c r="C6051" s="5" t="s">
        <v>1580</v>
      </c>
      <c r="D6051" s="5" t="s">
        <v>1031</v>
      </c>
      <c r="E6051" s="5" t="s">
        <v>1565</v>
      </c>
      <c r="F6051" s="6">
        <v>1120</v>
      </c>
      <c r="G6051" s="6">
        <v>390</v>
      </c>
      <c r="H6051" s="6">
        <v>740</v>
      </c>
      <c r="I6051" s="6">
        <v>1350</v>
      </c>
      <c r="J6051" t="str">
        <f t="shared" si="94"/>
        <v>PMEKX-TU155EXCN</v>
      </c>
      <c r="K6051" t="str">
        <f>IF((VLOOKUP(J6051,mdc!A:V,22,FALSE)=""),"non Collabo","collabo")</f>
        <v>non Collabo</v>
      </c>
      <c r="L6051" t="str" cm="1">
        <f t="array" ref="L6051">IFERROR(_xlfn.IFS(G6051&lt;0,"shortage",H6051&lt;0,"shortage",I6051&lt;0,"shortage"),"ok")</f>
        <v>ok</v>
      </c>
    </row>
    <row r="6052" spans="1:12" hidden="1" x14ac:dyDescent="0.35">
      <c r="A6052" s="5" t="s">
        <v>79</v>
      </c>
      <c r="B6052" s="5" t="s">
        <v>25</v>
      </c>
      <c r="C6052" s="5" t="s">
        <v>1580</v>
      </c>
      <c r="D6052" s="5" t="s">
        <v>1031</v>
      </c>
      <c r="E6052" s="5" t="s">
        <v>6</v>
      </c>
      <c r="F6052" s="6">
        <v>-1120</v>
      </c>
      <c r="G6052" s="6">
        <v>-390</v>
      </c>
      <c r="H6052" s="6">
        <v>-740</v>
      </c>
      <c r="I6052" s="6">
        <v>-1350</v>
      </c>
      <c r="J6052" t="str">
        <f t="shared" si="94"/>
        <v>PMEKX-TU155EXCN</v>
      </c>
      <c r="K6052" t="str">
        <f>IF((VLOOKUP(J6052,mdc!A:V,22,FALSE)=""),"non Collabo","collabo")</f>
        <v>non Collabo</v>
      </c>
      <c r="L6052" t="str" cm="1">
        <f t="array" ref="L6052">IFERROR(_xlfn.IFS(G6052&lt;0,"shortage",H6052&lt;0,"shortage",I6052&lt;0,"shortage"),"ok")</f>
        <v>shortage</v>
      </c>
    </row>
    <row r="6053" spans="1:12" hidden="1" x14ac:dyDescent="0.35">
      <c r="A6053" s="5" t="s">
        <v>79</v>
      </c>
      <c r="B6053" s="5" t="s">
        <v>25</v>
      </c>
      <c r="C6053" s="5" t="s">
        <v>1580</v>
      </c>
      <c r="D6053" s="5" t="s">
        <v>1031</v>
      </c>
      <c r="E6053" s="5" t="s">
        <v>2318</v>
      </c>
      <c r="F6053" s="6"/>
      <c r="G6053" s="6"/>
      <c r="H6053" s="6"/>
      <c r="I6053" s="6"/>
      <c r="J6053" t="str">
        <f t="shared" si="94"/>
        <v>PMEKX-TU155EXCN</v>
      </c>
      <c r="K6053" t="str">
        <f>IF((VLOOKUP(J6053,mdc!A:V,22,FALSE)=""),"non Collabo","collabo")</f>
        <v>non Collabo</v>
      </c>
      <c r="L6053" t="str" cm="1">
        <f t="array" ref="L6053">IFERROR(_xlfn.IFS(G6053&lt;0,"shortage",H6053&lt;0,"shortage",I6053&lt;0,"shortage"),"ok")</f>
        <v>ok</v>
      </c>
    </row>
    <row r="6054" spans="1:12" hidden="1" x14ac:dyDescent="0.35">
      <c r="A6054" s="5" t="s">
        <v>79</v>
      </c>
      <c r="B6054" s="5" t="s">
        <v>25</v>
      </c>
      <c r="C6054" s="5" t="s">
        <v>1580</v>
      </c>
      <c r="D6054" s="5" t="s">
        <v>1031</v>
      </c>
      <c r="E6054" s="5" t="s">
        <v>7</v>
      </c>
      <c r="F6054" s="6"/>
      <c r="G6054" s="6"/>
      <c r="H6054" s="6"/>
      <c r="I6054" s="6"/>
      <c r="J6054" t="str">
        <f t="shared" si="94"/>
        <v>PMEKX-TU155EXCN</v>
      </c>
      <c r="K6054" t="str">
        <f>IF((VLOOKUP(J6054,mdc!A:V,22,FALSE)=""),"non Collabo","collabo")</f>
        <v>non Collabo</v>
      </c>
      <c r="L6054" t="str" cm="1">
        <f t="array" ref="L6054">IFERROR(_xlfn.IFS(G6054&lt;0,"shortage",H6054&lt;0,"shortage",I6054&lt;0,"shortage"),"ok")</f>
        <v>ok</v>
      </c>
    </row>
    <row r="6055" spans="1:12" hidden="1" x14ac:dyDescent="0.35">
      <c r="A6055" s="5" t="s">
        <v>79</v>
      </c>
      <c r="B6055" s="5" t="s">
        <v>25</v>
      </c>
      <c r="C6055" s="5" t="s">
        <v>1580</v>
      </c>
      <c r="D6055" s="5" t="s">
        <v>1031</v>
      </c>
      <c r="E6055" s="5" t="s">
        <v>1566</v>
      </c>
      <c r="F6055" s="6">
        <v>19.510400000000001</v>
      </c>
      <c r="G6055" s="6">
        <v>6.7938000000000001</v>
      </c>
      <c r="H6055" s="6">
        <v>12.8908</v>
      </c>
      <c r="I6055" s="6">
        <v>23.516999999999999</v>
      </c>
      <c r="J6055" t="str">
        <f t="shared" si="94"/>
        <v>PMEKX-TU155EXCN</v>
      </c>
      <c r="K6055" t="str">
        <f>IF((VLOOKUP(J6055,mdc!A:V,22,FALSE)=""),"non Collabo","collabo")</f>
        <v>non Collabo</v>
      </c>
      <c r="L6055" t="str" cm="1">
        <f t="array" ref="L6055">IFERROR(_xlfn.IFS(G6055&lt;0,"shortage",H6055&lt;0,"shortage",I6055&lt;0,"shortage"),"ok")</f>
        <v>ok</v>
      </c>
    </row>
    <row r="6056" spans="1:12" ht="15" hidden="1" thickBot="1" x14ac:dyDescent="0.4">
      <c r="A6056" s="5" t="s">
        <v>79</v>
      </c>
      <c r="B6056" s="5" t="s">
        <v>25</v>
      </c>
      <c r="C6056" s="5" t="s">
        <v>1580</v>
      </c>
      <c r="D6056" s="7" t="s">
        <v>1031</v>
      </c>
      <c r="E6056" s="7" t="s">
        <v>8</v>
      </c>
      <c r="F6056" s="8">
        <v>-19.510400000000001</v>
      </c>
      <c r="G6056" s="8">
        <v>-6.7938000000000001</v>
      </c>
      <c r="H6056" s="8">
        <v>-12.8908</v>
      </c>
      <c r="I6056" s="8">
        <v>-23.516999999999999</v>
      </c>
      <c r="J6056" t="str">
        <f t="shared" si="94"/>
        <v>PMEKX-TU155EXCN</v>
      </c>
      <c r="K6056" t="str">
        <f>IF((VLOOKUP(J6056,mdc!A:V,22,FALSE)=""),"non Collabo","collabo")</f>
        <v>non Collabo</v>
      </c>
    </row>
    <row r="6057" spans="1:12" hidden="1" x14ac:dyDescent="0.35">
      <c r="A6057" s="5" t="s">
        <v>79</v>
      </c>
      <c r="B6057" s="5" t="s">
        <v>25</v>
      </c>
      <c r="C6057" s="5" t="s">
        <v>1580</v>
      </c>
      <c r="D6057" s="3" t="s">
        <v>1032</v>
      </c>
      <c r="E6057" s="3" t="s">
        <v>5</v>
      </c>
      <c r="F6057" s="4"/>
      <c r="G6057" s="4"/>
      <c r="H6057" s="4"/>
      <c r="I6057" s="4"/>
      <c r="J6057" t="str">
        <f t="shared" si="94"/>
        <v>PMEKX-TU155EXRN</v>
      </c>
      <c r="K6057" t="str">
        <f>IF((VLOOKUP(J6057,mdc!A:V,22,FALSE)=""),"non Collabo","collabo")</f>
        <v>non Collabo</v>
      </c>
      <c r="L6057" t="str" cm="1">
        <f t="array" ref="L6057">IFERROR(_xlfn.IFS(G6057&lt;0,"shortage",H6057&lt;0,"shortage",I6057&lt;0,"shortage"),"ok")</f>
        <v>ok</v>
      </c>
    </row>
    <row r="6058" spans="1:12" hidden="1" x14ac:dyDescent="0.35">
      <c r="A6058" s="5" t="s">
        <v>79</v>
      </c>
      <c r="B6058" s="5" t="s">
        <v>25</v>
      </c>
      <c r="C6058" s="5" t="s">
        <v>1580</v>
      </c>
      <c r="D6058" s="5" t="s">
        <v>1032</v>
      </c>
      <c r="E6058" s="5" t="s">
        <v>1565</v>
      </c>
      <c r="F6058" s="6">
        <v>1260</v>
      </c>
      <c r="G6058" s="6">
        <v>380</v>
      </c>
      <c r="H6058" s="6">
        <v>1120</v>
      </c>
      <c r="I6058" s="6">
        <v>1560</v>
      </c>
      <c r="J6058" t="str">
        <f t="shared" si="94"/>
        <v>PMEKX-TU155EXRN</v>
      </c>
      <c r="K6058" t="str">
        <f>IF((VLOOKUP(J6058,mdc!A:V,22,FALSE)=""),"non Collabo","collabo")</f>
        <v>non Collabo</v>
      </c>
      <c r="L6058" t="str" cm="1">
        <f t="array" ref="L6058">IFERROR(_xlfn.IFS(G6058&lt;0,"shortage",H6058&lt;0,"shortage",I6058&lt;0,"shortage"),"ok")</f>
        <v>ok</v>
      </c>
    </row>
    <row r="6059" spans="1:12" hidden="1" x14ac:dyDescent="0.35">
      <c r="A6059" s="5" t="s">
        <v>79</v>
      </c>
      <c r="B6059" s="5" t="s">
        <v>25</v>
      </c>
      <c r="C6059" s="5" t="s">
        <v>1580</v>
      </c>
      <c r="D6059" s="5" t="s">
        <v>1032</v>
      </c>
      <c r="E6059" s="5" t="s">
        <v>6</v>
      </c>
      <c r="F6059" s="6">
        <v>-1260</v>
      </c>
      <c r="G6059" s="6">
        <v>-380</v>
      </c>
      <c r="H6059" s="6">
        <v>-1120</v>
      </c>
      <c r="I6059" s="6">
        <v>-1560</v>
      </c>
      <c r="J6059" t="str">
        <f t="shared" si="94"/>
        <v>PMEKX-TU155EXRN</v>
      </c>
      <c r="K6059" t="str">
        <f>IF((VLOOKUP(J6059,mdc!A:V,22,FALSE)=""),"non Collabo","collabo")</f>
        <v>non Collabo</v>
      </c>
      <c r="L6059" t="str" cm="1">
        <f t="array" ref="L6059">IFERROR(_xlfn.IFS(G6059&lt;0,"shortage",H6059&lt;0,"shortage",I6059&lt;0,"shortage"),"ok")</f>
        <v>shortage</v>
      </c>
    </row>
    <row r="6060" spans="1:12" hidden="1" x14ac:dyDescent="0.35">
      <c r="A6060" s="5" t="s">
        <v>79</v>
      </c>
      <c r="B6060" s="5" t="s">
        <v>25</v>
      </c>
      <c r="C6060" s="5" t="s">
        <v>1580</v>
      </c>
      <c r="D6060" s="5" t="s">
        <v>1032</v>
      </c>
      <c r="E6060" s="5" t="s">
        <v>2318</v>
      </c>
      <c r="F6060" s="6"/>
      <c r="G6060" s="6"/>
      <c r="H6060" s="6"/>
      <c r="I6060" s="6"/>
      <c r="J6060" t="str">
        <f t="shared" si="94"/>
        <v>PMEKX-TU155EXRN</v>
      </c>
      <c r="K6060" t="str">
        <f>IF((VLOOKUP(J6060,mdc!A:V,22,FALSE)=""),"non Collabo","collabo")</f>
        <v>non Collabo</v>
      </c>
      <c r="L6060" t="str" cm="1">
        <f t="array" ref="L6060">IFERROR(_xlfn.IFS(G6060&lt;0,"shortage",H6060&lt;0,"shortage",I6060&lt;0,"shortage"),"ok")</f>
        <v>ok</v>
      </c>
    </row>
    <row r="6061" spans="1:12" hidden="1" x14ac:dyDescent="0.35">
      <c r="A6061" s="5" t="s">
        <v>79</v>
      </c>
      <c r="B6061" s="5" t="s">
        <v>25</v>
      </c>
      <c r="C6061" s="5" t="s">
        <v>1580</v>
      </c>
      <c r="D6061" s="5" t="s">
        <v>1032</v>
      </c>
      <c r="E6061" s="5" t="s">
        <v>7</v>
      </c>
      <c r="F6061" s="6"/>
      <c r="G6061" s="6"/>
      <c r="H6061" s="6"/>
      <c r="I6061" s="6"/>
      <c r="J6061" t="str">
        <f t="shared" si="94"/>
        <v>PMEKX-TU155EXRN</v>
      </c>
      <c r="K6061" t="str">
        <f>IF((VLOOKUP(J6061,mdc!A:V,22,FALSE)=""),"non Collabo","collabo")</f>
        <v>non Collabo</v>
      </c>
      <c r="L6061" t="str" cm="1">
        <f t="array" ref="L6061">IFERROR(_xlfn.IFS(G6061&lt;0,"shortage",H6061&lt;0,"shortage",I6061&lt;0,"shortage"),"ok")</f>
        <v>ok</v>
      </c>
    </row>
    <row r="6062" spans="1:12" hidden="1" x14ac:dyDescent="0.35">
      <c r="A6062" s="5" t="s">
        <v>79</v>
      </c>
      <c r="B6062" s="5" t="s">
        <v>25</v>
      </c>
      <c r="C6062" s="5" t="s">
        <v>1580</v>
      </c>
      <c r="D6062" s="5" t="s">
        <v>1032</v>
      </c>
      <c r="E6062" s="5" t="s">
        <v>1566</v>
      </c>
      <c r="F6062" s="6">
        <v>21.949200000000001</v>
      </c>
      <c r="G6062" s="6">
        <v>6.6196000000000002</v>
      </c>
      <c r="H6062" s="6">
        <v>19.510400000000001</v>
      </c>
      <c r="I6062" s="6">
        <v>27.1752</v>
      </c>
      <c r="J6062" t="str">
        <f t="shared" si="94"/>
        <v>PMEKX-TU155EXRN</v>
      </c>
      <c r="K6062" t="str">
        <f>IF((VLOOKUP(J6062,mdc!A:V,22,FALSE)=""),"non Collabo","collabo")</f>
        <v>non Collabo</v>
      </c>
      <c r="L6062" t="str" cm="1">
        <f t="array" ref="L6062">IFERROR(_xlfn.IFS(G6062&lt;0,"shortage",H6062&lt;0,"shortage",I6062&lt;0,"shortage"),"ok")</f>
        <v>ok</v>
      </c>
    </row>
    <row r="6063" spans="1:12" ht="15" hidden="1" thickBot="1" x14ac:dyDescent="0.4">
      <c r="A6063" s="5" t="s">
        <v>79</v>
      </c>
      <c r="B6063" s="5" t="s">
        <v>25</v>
      </c>
      <c r="C6063" s="5" t="s">
        <v>1580</v>
      </c>
      <c r="D6063" s="7" t="s">
        <v>1032</v>
      </c>
      <c r="E6063" s="7" t="s">
        <v>8</v>
      </c>
      <c r="F6063" s="8">
        <v>-21.949200000000001</v>
      </c>
      <c r="G6063" s="8">
        <v>-6.6196000000000002</v>
      </c>
      <c r="H6063" s="8">
        <v>-19.510400000000001</v>
      </c>
      <c r="I6063" s="8">
        <v>-27.1752</v>
      </c>
      <c r="J6063" t="str">
        <f t="shared" si="94"/>
        <v>PMEKX-TU155EXRN</v>
      </c>
      <c r="K6063" t="str">
        <f>IF((VLOOKUP(J6063,mdc!A:V,22,FALSE)=""),"non Collabo","collabo")</f>
        <v>non Collabo</v>
      </c>
    </row>
    <row r="6064" spans="1:12" hidden="1" x14ac:dyDescent="0.35">
      <c r="A6064" s="5" t="s">
        <v>79</v>
      </c>
      <c r="B6064" s="5" t="s">
        <v>25</v>
      </c>
      <c r="C6064" s="5" t="s">
        <v>1580</v>
      </c>
      <c r="D6064" s="3" t="s">
        <v>1033</v>
      </c>
      <c r="E6064" s="3" t="s">
        <v>5</v>
      </c>
      <c r="F6064" s="4"/>
      <c r="G6064" s="4"/>
      <c r="H6064" s="4"/>
      <c r="I6064" s="4"/>
      <c r="J6064" t="str">
        <f t="shared" si="94"/>
        <v>PMEKX-TU160EXB</v>
      </c>
      <c r="K6064" t="str">
        <f>IF((VLOOKUP(J6064,mdc!A:V,22,FALSE)=""),"non Collabo","collabo")</f>
        <v>non Collabo</v>
      </c>
      <c r="L6064" t="str" cm="1">
        <f t="array" ref="L6064">IFERROR(_xlfn.IFS(G6064&lt;0,"shortage",H6064&lt;0,"shortage",I6064&lt;0,"shortage"),"ok")</f>
        <v>ok</v>
      </c>
    </row>
    <row r="6065" spans="1:12" hidden="1" x14ac:dyDescent="0.35">
      <c r="A6065" s="5" t="s">
        <v>79</v>
      </c>
      <c r="B6065" s="5" t="s">
        <v>25</v>
      </c>
      <c r="C6065" s="5" t="s">
        <v>1580</v>
      </c>
      <c r="D6065" s="5" t="s">
        <v>1033</v>
      </c>
      <c r="E6065" s="5" t="s">
        <v>1565</v>
      </c>
      <c r="F6065" s="6">
        <v>1960</v>
      </c>
      <c r="G6065" s="6">
        <v>100</v>
      </c>
      <c r="H6065" s="6">
        <v>1500</v>
      </c>
      <c r="I6065" s="6">
        <v>900</v>
      </c>
      <c r="J6065" t="str">
        <f t="shared" si="94"/>
        <v>PMEKX-TU160EXB</v>
      </c>
      <c r="K6065" t="str">
        <f>IF((VLOOKUP(J6065,mdc!A:V,22,FALSE)=""),"non Collabo","collabo")</f>
        <v>non Collabo</v>
      </c>
      <c r="L6065" t="str" cm="1">
        <f t="array" ref="L6065">IFERROR(_xlfn.IFS(G6065&lt;0,"shortage",H6065&lt;0,"shortage",I6065&lt;0,"shortage"),"ok")</f>
        <v>ok</v>
      </c>
    </row>
    <row r="6066" spans="1:12" hidden="1" x14ac:dyDescent="0.35">
      <c r="A6066" s="5" t="s">
        <v>79</v>
      </c>
      <c r="B6066" s="5" t="s">
        <v>25</v>
      </c>
      <c r="C6066" s="5" t="s">
        <v>1580</v>
      </c>
      <c r="D6066" s="5" t="s">
        <v>1033</v>
      </c>
      <c r="E6066" s="5" t="s">
        <v>6</v>
      </c>
      <c r="F6066" s="6">
        <v>-1960</v>
      </c>
      <c r="G6066" s="6">
        <v>-100</v>
      </c>
      <c r="H6066" s="6">
        <v>-1500</v>
      </c>
      <c r="I6066" s="6">
        <v>-900</v>
      </c>
      <c r="J6066" t="str">
        <f t="shared" si="94"/>
        <v>PMEKX-TU160EXB</v>
      </c>
      <c r="K6066" t="str">
        <f>IF((VLOOKUP(J6066,mdc!A:V,22,FALSE)=""),"non Collabo","collabo")</f>
        <v>non Collabo</v>
      </c>
      <c r="L6066" t="str" cm="1">
        <f t="array" ref="L6066">IFERROR(_xlfn.IFS(G6066&lt;0,"shortage",H6066&lt;0,"shortage",I6066&lt;0,"shortage"),"ok")</f>
        <v>shortage</v>
      </c>
    </row>
    <row r="6067" spans="1:12" hidden="1" x14ac:dyDescent="0.35">
      <c r="A6067" s="5" t="s">
        <v>79</v>
      </c>
      <c r="B6067" s="5" t="s">
        <v>25</v>
      </c>
      <c r="C6067" s="5" t="s">
        <v>1580</v>
      </c>
      <c r="D6067" s="5" t="s">
        <v>1033</v>
      </c>
      <c r="E6067" s="5" t="s">
        <v>2318</v>
      </c>
      <c r="F6067" s="6"/>
      <c r="G6067" s="6"/>
      <c r="H6067" s="6"/>
      <c r="I6067" s="6"/>
      <c r="J6067" t="str">
        <f t="shared" si="94"/>
        <v>PMEKX-TU160EXB</v>
      </c>
      <c r="K6067" t="str">
        <f>IF((VLOOKUP(J6067,mdc!A:V,22,FALSE)=""),"non Collabo","collabo")</f>
        <v>non Collabo</v>
      </c>
      <c r="L6067" t="str" cm="1">
        <f t="array" ref="L6067">IFERROR(_xlfn.IFS(G6067&lt;0,"shortage",H6067&lt;0,"shortage",I6067&lt;0,"shortage"),"ok")</f>
        <v>ok</v>
      </c>
    </row>
    <row r="6068" spans="1:12" hidden="1" x14ac:dyDescent="0.35">
      <c r="A6068" s="5" t="s">
        <v>79</v>
      </c>
      <c r="B6068" s="5" t="s">
        <v>25</v>
      </c>
      <c r="C6068" s="5" t="s">
        <v>1580</v>
      </c>
      <c r="D6068" s="5" t="s">
        <v>1033</v>
      </c>
      <c r="E6068" s="5" t="s">
        <v>7</v>
      </c>
      <c r="F6068" s="6"/>
      <c r="G6068" s="6"/>
      <c r="H6068" s="6"/>
      <c r="I6068" s="6"/>
      <c r="J6068" t="str">
        <f t="shared" si="94"/>
        <v>PMEKX-TU160EXB</v>
      </c>
      <c r="K6068" t="str">
        <f>IF((VLOOKUP(J6068,mdc!A:V,22,FALSE)=""),"non Collabo","collabo")</f>
        <v>non Collabo</v>
      </c>
      <c r="L6068" t="str" cm="1">
        <f t="array" ref="L6068">IFERROR(_xlfn.IFS(G6068&lt;0,"shortage",H6068&lt;0,"shortage",I6068&lt;0,"shortage"),"ok")</f>
        <v>ok</v>
      </c>
    </row>
    <row r="6069" spans="1:12" hidden="1" x14ac:dyDescent="0.35">
      <c r="A6069" s="5" t="s">
        <v>79</v>
      </c>
      <c r="B6069" s="5" t="s">
        <v>25</v>
      </c>
      <c r="C6069" s="5" t="s">
        <v>1580</v>
      </c>
      <c r="D6069" s="5" t="s">
        <v>1033</v>
      </c>
      <c r="E6069" s="5" t="s">
        <v>1566</v>
      </c>
      <c r="F6069" s="6">
        <v>34.202399999999997</v>
      </c>
      <c r="G6069" s="6">
        <v>1.7450000000000001</v>
      </c>
      <c r="H6069" s="6">
        <v>26.175000000000001</v>
      </c>
      <c r="I6069" s="6">
        <v>15.705</v>
      </c>
      <c r="J6069" t="str">
        <f t="shared" si="94"/>
        <v>PMEKX-TU160EXB</v>
      </c>
      <c r="K6069" t="str">
        <f>IF((VLOOKUP(J6069,mdc!A:V,22,FALSE)=""),"non Collabo","collabo")</f>
        <v>non Collabo</v>
      </c>
      <c r="L6069" t="str" cm="1">
        <f t="array" ref="L6069">IFERROR(_xlfn.IFS(G6069&lt;0,"shortage",H6069&lt;0,"shortage",I6069&lt;0,"shortage"),"ok")</f>
        <v>ok</v>
      </c>
    </row>
    <row r="6070" spans="1:12" ht="15" hidden="1" thickBot="1" x14ac:dyDescent="0.4">
      <c r="A6070" s="5" t="s">
        <v>79</v>
      </c>
      <c r="B6070" s="5" t="s">
        <v>25</v>
      </c>
      <c r="C6070" s="5" t="s">
        <v>1580</v>
      </c>
      <c r="D6070" s="7" t="s">
        <v>1033</v>
      </c>
      <c r="E6070" s="7" t="s">
        <v>8</v>
      </c>
      <c r="F6070" s="8">
        <v>-34.202399999999997</v>
      </c>
      <c r="G6070" s="8">
        <v>-1.7450000000000001</v>
      </c>
      <c r="H6070" s="8">
        <v>-26.175000000000001</v>
      </c>
      <c r="I6070" s="8">
        <v>-15.705</v>
      </c>
      <c r="J6070" t="str">
        <f t="shared" si="94"/>
        <v>PMEKX-TU160EXB</v>
      </c>
      <c r="K6070" t="str">
        <f>IF((VLOOKUP(J6070,mdc!A:V,22,FALSE)=""),"non Collabo","collabo")</f>
        <v>non Collabo</v>
      </c>
    </row>
    <row r="6071" spans="1:12" hidden="1" x14ac:dyDescent="0.35">
      <c r="A6071" s="5" t="s">
        <v>79</v>
      </c>
      <c r="B6071" s="5" t="s">
        <v>25</v>
      </c>
      <c r="C6071" s="5" t="s">
        <v>1580</v>
      </c>
      <c r="D6071" s="3" t="s">
        <v>1034</v>
      </c>
      <c r="E6071" s="3" t="s">
        <v>5</v>
      </c>
      <c r="F6071" s="4"/>
      <c r="G6071" s="4"/>
      <c r="H6071" s="4"/>
      <c r="I6071" s="4"/>
      <c r="J6071" t="str">
        <f t="shared" si="94"/>
        <v>PMEKX-TU160EXG</v>
      </c>
      <c r="K6071" t="str">
        <f>IF((VLOOKUP(J6071,mdc!A:V,22,FALSE)=""),"non Collabo","collabo")</f>
        <v>non Collabo</v>
      </c>
      <c r="L6071" t="str" cm="1">
        <f t="array" ref="L6071">IFERROR(_xlfn.IFS(G6071&lt;0,"shortage",H6071&lt;0,"shortage",I6071&lt;0,"shortage"),"ok")</f>
        <v>ok</v>
      </c>
    </row>
    <row r="6072" spans="1:12" hidden="1" x14ac:dyDescent="0.35">
      <c r="A6072" s="5" t="s">
        <v>79</v>
      </c>
      <c r="B6072" s="5" t="s">
        <v>25</v>
      </c>
      <c r="C6072" s="5" t="s">
        <v>1580</v>
      </c>
      <c r="D6072" s="5" t="s">
        <v>1034</v>
      </c>
      <c r="E6072" s="5" t="s">
        <v>1565</v>
      </c>
      <c r="F6072" s="6">
        <v>1200</v>
      </c>
      <c r="G6072" s="6">
        <v>680</v>
      </c>
      <c r="H6072" s="6">
        <v>560</v>
      </c>
      <c r="I6072" s="6">
        <v>460</v>
      </c>
      <c r="J6072" t="str">
        <f t="shared" si="94"/>
        <v>PMEKX-TU160EXG</v>
      </c>
      <c r="K6072" t="str">
        <f>IF((VLOOKUP(J6072,mdc!A:V,22,FALSE)=""),"non Collabo","collabo")</f>
        <v>non Collabo</v>
      </c>
      <c r="L6072" t="str" cm="1">
        <f t="array" ref="L6072">IFERROR(_xlfn.IFS(G6072&lt;0,"shortage",H6072&lt;0,"shortage",I6072&lt;0,"shortage"),"ok")</f>
        <v>ok</v>
      </c>
    </row>
    <row r="6073" spans="1:12" hidden="1" x14ac:dyDescent="0.35">
      <c r="A6073" s="5" t="s">
        <v>79</v>
      </c>
      <c r="B6073" s="5" t="s">
        <v>25</v>
      </c>
      <c r="C6073" s="5" t="s">
        <v>1580</v>
      </c>
      <c r="D6073" s="5" t="s">
        <v>1034</v>
      </c>
      <c r="E6073" s="5" t="s">
        <v>6</v>
      </c>
      <c r="F6073" s="6">
        <v>-1200</v>
      </c>
      <c r="G6073" s="6">
        <v>-680</v>
      </c>
      <c r="H6073" s="6">
        <v>-560</v>
      </c>
      <c r="I6073" s="6">
        <v>-460</v>
      </c>
      <c r="J6073" t="str">
        <f t="shared" si="94"/>
        <v>PMEKX-TU160EXG</v>
      </c>
      <c r="K6073" t="str">
        <f>IF((VLOOKUP(J6073,mdc!A:V,22,FALSE)=""),"non Collabo","collabo")</f>
        <v>non Collabo</v>
      </c>
      <c r="L6073" t="str" cm="1">
        <f t="array" ref="L6073">IFERROR(_xlfn.IFS(G6073&lt;0,"shortage",H6073&lt;0,"shortage",I6073&lt;0,"shortage"),"ok")</f>
        <v>shortage</v>
      </c>
    </row>
    <row r="6074" spans="1:12" hidden="1" x14ac:dyDescent="0.35">
      <c r="A6074" s="5" t="s">
        <v>79</v>
      </c>
      <c r="B6074" s="5" t="s">
        <v>25</v>
      </c>
      <c r="C6074" s="5" t="s">
        <v>1580</v>
      </c>
      <c r="D6074" s="5" t="s">
        <v>1034</v>
      </c>
      <c r="E6074" s="5" t="s">
        <v>2318</v>
      </c>
      <c r="F6074" s="6"/>
      <c r="G6074" s="6"/>
      <c r="H6074" s="6"/>
      <c r="I6074" s="6"/>
      <c r="J6074" t="str">
        <f t="shared" si="94"/>
        <v>PMEKX-TU160EXG</v>
      </c>
      <c r="K6074" t="str">
        <f>IF((VLOOKUP(J6074,mdc!A:V,22,FALSE)=""),"non Collabo","collabo")</f>
        <v>non Collabo</v>
      </c>
      <c r="L6074" t="str" cm="1">
        <f t="array" ref="L6074">IFERROR(_xlfn.IFS(G6074&lt;0,"shortage",H6074&lt;0,"shortage",I6074&lt;0,"shortage"),"ok")</f>
        <v>ok</v>
      </c>
    </row>
    <row r="6075" spans="1:12" hidden="1" x14ac:dyDescent="0.35">
      <c r="A6075" s="5" t="s">
        <v>79</v>
      </c>
      <c r="B6075" s="5" t="s">
        <v>25</v>
      </c>
      <c r="C6075" s="5" t="s">
        <v>1580</v>
      </c>
      <c r="D6075" s="5" t="s">
        <v>1034</v>
      </c>
      <c r="E6075" s="5" t="s">
        <v>7</v>
      </c>
      <c r="F6075" s="6"/>
      <c r="G6075" s="6"/>
      <c r="H6075" s="6"/>
      <c r="I6075" s="6"/>
      <c r="J6075" t="str">
        <f t="shared" si="94"/>
        <v>PMEKX-TU160EXG</v>
      </c>
      <c r="K6075" t="str">
        <f>IF((VLOOKUP(J6075,mdc!A:V,22,FALSE)=""),"non Collabo","collabo")</f>
        <v>non Collabo</v>
      </c>
      <c r="L6075" t="str" cm="1">
        <f t="array" ref="L6075">IFERROR(_xlfn.IFS(G6075&lt;0,"shortage",H6075&lt;0,"shortage",I6075&lt;0,"shortage"),"ok")</f>
        <v>ok</v>
      </c>
    </row>
    <row r="6076" spans="1:12" hidden="1" x14ac:dyDescent="0.35">
      <c r="A6076" s="5" t="s">
        <v>79</v>
      </c>
      <c r="B6076" s="5" t="s">
        <v>25</v>
      </c>
      <c r="C6076" s="5" t="s">
        <v>1580</v>
      </c>
      <c r="D6076" s="5" t="s">
        <v>1034</v>
      </c>
      <c r="E6076" s="5" t="s">
        <v>1566</v>
      </c>
      <c r="F6076" s="6">
        <v>20.9404</v>
      </c>
      <c r="G6076" s="6">
        <v>11.866</v>
      </c>
      <c r="H6076" s="6">
        <v>9.7720000000000002</v>
      </c>
      <c r="I6076" s="6">
        <v>8.0269999999999992</v>
      </c>
      <c r="J6076" t="str">
        <f t="shared" si="94"/>
        <v>PMEKX-TU160EXG</v>
      </c>
      <c r="K6076" t="str">
        <f>IF((VLOOKUP(J6076,mdc!A:V,22,FALSE)=""),"non Collabo","collabo")</f>
        <v>non Collabo</v>
      </c>
      <c r="L6076" t="str" cm="1">
        <f t="array" ref="L6076">IFERROR(_xlfn.IFS(G6076&lt;0,"shortage",H6076&lt;0,"shortage",I6076&lt;0,"shortage"),"ok")</f>
        <v>ok</v>
      </c>
    </row>
    <row r="6077" spans="1:12" ht="15" hidden="1" thickBot="1" x14ac:dyDescent="0.4">
      <c r="A6077" s="5" t="s">
        <v>79</v>
      </c>
      <c r="B6077" s="5" t="s">
        <v>25</v>
      </c>
      <c r="C6077" s="5" t="s">
        <v>1580</v>
      </c>
      <c r="D6077" s="7" t="s">
        <v>1034</v>
      </c>
      <c r="E6077" s="7" t="s">
        <v>8</v>
      </c>
      <c r="F6077" s="8">
        <v>-20.9404</v>
      </c>
      <c r="G6077" s="8">
        <v>-11.866</v>
      </c>
      <c r="H6077" s="8">
        <v>-9.7720000000000002</v>
      </c>
      <c r="I6077" s="8">
        <v>-8.0269999999999992</v>
      </c>
      <c r="J6077" t="str">
        <f t="shared" si="94"/>
        <v>PMEKX-TU160EXG</v>
      </c>
      <c r="K6077" t="str">
        <f>IF((VLOOKUP(J6077,mdc!A:V,22,FALSE)=""),"non Collabo","collabo")</f>
        <v>non Collabo</v>
      </c>
    </row>
    <row r="6078" spans="1:12" hidden="1" x14ac:dyDescent="0.35">
      <c r="A6078" s="5" t="s">
        <v>79</v>
      </c>
      <c r="B6078" s="5" t="s">
        <v>25</v>
      </c>
      <c r="C6078" s="5" t="s">
        <v>1580</v>
      </c>
      <c r="D6078" s="3" t="s">
        <v>1035</v>
      </c>
      <c r="E6078" s="3" t="s">
        <v>5</v>
      </c>
      <c r="F6078" s="4"/>
      <c r="G6078" s="4"/>
      <c r="H6078" s="4"/>
      <c r="I6078" s="4"/>
      <c r="J6078" t="str">
        <f t="shared" si="94"/>
        <v>PMEKX-TU250EXB</v>
      </c>
      <c r="K6078" t="str">
        <f>IF((VLOOKUP(J6078,mdc!A:V,22,FALSE)=""),"non Collabo","collabo")</f>
        <v>non Collabo</v>
      </c>
      <c r="L6078" t="str" cm="1">
        <f t="array" ref="L6078">IFERROR(_xlfn.IFS(G6078&lt;0,"shortage",H6078&lt;0,"shortage",I6078&lt;0,"shortage"),"ok")</f>
        <v>ok</v>
      </c>
    </row>
    <row r="6079" spans="1:12" hidden="1" x14ac:dyDescent="0.35">
      <c r="A6079" s="5" t="s">
        <v>79</v>
      </c>
      <c r="B6079" s="5" t="s">
        <v>25</v>
      </c>
      <c r="C6079" s="5" t="s">
        <v>1580</v>
      </c>
      <c r="D6079" s="5" t="s">
        <v>1035</v>
      </c>
      <c r="E6079" s="5" t="s">
        <v>1565</v>
      </c>
      <c r="F6079" s="6">
        <v>360</v>
      </c>
      <c r="G6079" s="6">
        <v>20</v>
      </c>
      <c r="H6079" s="6">
        <v>80</v>
      </c>
      <c r="I6079" s="6">
        <v>140</v>
      </c>
      <c r="J6079" t="str">
        <f t="shared" si="94"/>
        <v>PMEKX-TU250EXB</v>
      </c>
      <c r="K6079" t="str">
        <f>IF((VLOOKUP(J6079,mdc!A:V,22,FALSE)=""),"non Collabo","collabo")</f>
        <v>non Collabo</v>
      </c>
      <c r="L6079" t="str" cm="1">
        <f t="array" ref="L6079">IFERROR(_xlfn.IFS(G6079&lt;0,"shortage",H6079&lt;0,"shortage",I6079&lt;0,"shortage"),"ok")</f>
        <v>ok</v>
      </c>
    </row>
    <row r="6080" spans="1:12" hidden="1" x14ac:dyDescent="0.35">
      <c r="A6080" s="5" t="s">
        <v>79</v>
      </c>
      <c r="B6080" s="5" t="s">
        <v>25</v>
      </c>
      <c r="C6080" s="5" t="s">
        <v>1580</v>
      </c>
      <c r="D6080" s="5" t="s">
        <v>1035</v>
      </c>
      <c r="E6080" s="5" t="s">
        <v>6</v>
      </c>
      <c r="F6080" s="6">
        <v>-360</v>
      </c>
      <c r="G6080" s="6">
        <v>-20</v>
      </c>
      <c r="H6080" s="6">
        <v>-80</v>
      </c>
      <c r="I6080" s="6">
        <v>-140</v>
      </c>
      <c r="J6080" t="str">
        <f t="shared" si="94"/>
        <v>PMEKX-TU250EXB</v>
      </c>
      <c r="K6080" t="str">
        <f>IF((VLOOKUP(J6080,mdc!A:V,22,FALSE)=""),"non Collabo","collabo")</f>
        <v>non Collabo</v>
      </c>
      <c r="L6080" t="str" cm="1">
        <f t="array" ref="L6080">IFERROR(_xlfn.IFS(G6080&lt;0,"shortage",H6080&lt;0,"shortage",I6080&lt;0,"shortage"),"ok")</f>
        <v>shortage</v>
      </c>
    </row>
    <row r="6081" spans="1:12" hidden="1" x14ac:dyDescent="0.35">
      <c r="A6081" s="5" t="s">
        <v>79</v>
      </c>
      <c r="B6081" s="5" t="s">
        <v>25</v>
      </c>
      <c r="C6081" s="5" t="s">
        <v>1580</v>
      </c>
      <c r="D6081" s="5" t="s">
        <v>1035</v>
      </c>
      <c r="E6081" s="5" t="s">
        <v>2318</v>
      </c>
      <c r="F6081" s="6"/>
      <c r="G6081" s="6"/>
      <c r="H6081" s="6"/>
      <c r="I6081" s="6"/>
      <c r="J6081" t="str">
        <f t="shared" si="94"/>
        <v>PMEKX-TU250EXB</v>
      </c>
      <c r="K6081" t="str">
        <f>IF((VLOOKUP(J6081,mdc!A:V,22,FALSE)=""),"non Collabo","collabo")</f>
        <v>non Collabo</v>
      </c>
      <c r="L6081" t="str" cm="1">
        <f t="array" ref="L6081">IFERROR(_xlfn.IFS(G6081&lt;0,"shortage",H6081&lt;0,"shortage",I6081&lt;0,"shortage"),"ok")</f>
        <v>ok</v>
      </c>
    </row>
    <row r="6082" spans="1:12" hidden="1" x14ac:dyDescent="0.35">
      <c r="A6082" s="5" t="s">
        <v>79</v>
      </c>
      <c r="B6082" s="5" t="s">
        <v>25</v>
      </c>
      <c r="C6082" s="5" t="s">
        <v>1580</v>
      </c>
      <c r="D6082" s="5" t="s">
        <v>1035</v>
      </c>
      <c r="E6082" s="5" t="s">
        <v>7</v>
      </c>
      <c r="F6082" s="6"/>
      <c r="G6082" s="6"/>
      <c r="H6082" s="6"/>
      <c r="I6082" s="6"/>
      <c r="J6082" t="str">
        <f t="shared" si="94"/>
        <v>PMEKX-TU250EXB</v>
      </c>
      <c r="K6082" t="str">
        <f>IF((VLOOKUP(J6082,mdc!A:V,22,FALSE)=""),"non Collabo","collabo")</f>
        <v>non Collabo</v>
      </c>
      <c r="L6082" t="str" cm="1">
        <f t="array" ref="L6082">IFERROR(_xlfn.IFS(G6082&lt;0,"shortage",H6082&lt;0,"shortage",I6082&lt;0,"shortage"),"ok")</f>
        <v>ok</v>
      </c>
    </row>
    <row r="6083" spans="1:12" hidden="1" x14ac:dyDescent="0.35">
      <c r="A6083" s="5" t="s">
        <v>79</v>
      </c>
      <c r="B6083" s="5" t="s">
        <v>25</v>
      </c>
      <c r="C6083" s="5" t="s">
        <v>1580</v>
      </c>
      <c r="D6083" s="5" t="s">
        <v>1035</v>
      </c>
      <c r="E6083" s="5" t="s">
        <v>1566</v>
      </c>
      <c r="F6083" s="6">
        <v>9.1943999999999999</v>
      </c>
      <c r="G6083" s="6">
        <v>0.51080000000000003</v>
      </c>
      <c r="H6083" s="6">
        <v>2.0432000000000001</v>
      </c>
      <c r="I6083" s="6">
        <v>3.5756000000000001</v>
      </c>
      <c r="J6083" t="str">
        <f t="shared" ref="J6083:J6146" si="95">A6083&amp;D6083</f>
        <v>PMEKX-TU250EXB</v>
      </c>
      <c r="K6083" t="str">
        <f>IF((VLOOKUP(J6083,mdc!A:V,22,FALSE)=""),"non Collabo","collabo")</f>
        <v>non Collabo</v>
      </c>
      <c r="L6083" t="str" cm="1">
        <f t="array" ref="L6083">IFERROR(_xlfn.IFS(G6083&lt;0,"shortage",H6083&lt;0,"shortage",I6083&lt;0,"shortage"),"ok")</f>
        <v>ok</v>
      </c>
    </row>
    <row r="6084" spans="1:12" ht="15" hidden="1" thickBot="1" x14ac:dyDescent="0.4">
      <c r="A6084" s="5" t="s">
        <v>79</v>
      </c>
      <c r="B6084" s="5" t="s">
        <v>25</v>
      </c>
      <c r="C6084" s="5" t="s">
        <v>1580</v>
      </c>
      <c r="D6084" s="7" t="s">
        <v>1035</v>
      </c>
      <c r="E6084" s="7" t="s">
        <v>8</v>
      </c>
      <c r="F6084" s="8">
        <v>-9.1943999999999999</v>
      </c>
      <c r="G6084" s="8">
        <v>-0.51080000000000003</v>
      </c>
      <c r="H6084" s="8">
        <v>-2.0432000000000001</v>
      </c>
      <c r="I6084" s="8">
        <v>-3.5756000000000001</v>
      </c>
      <c r="J6084" t="str">
        <f t="shared" si="95"/>
        <v>PMEKX-TU250EXB</v>
      </c>
      <c r="K6084" t="str">
        <f>IF((VLOOKUP(J6084,mdc!A:V,22,FALSE)=""),"non Collabo","collabo")</f>
        <v>non Collabo</v>
      </c>
    </row>
    <row r="6085" spans="1:12" hidden="1" x14ac:dyDescent="0.35">
      <c r="A6085" s="5" t="s">
        <v>79</v>
      </c>
      <c r="B6085" s="5" t="s">
        <v>25</v>
      </c>
      <c r="C6085" s="5" t="s">
        <v>1580</v>
      </c>
      <c r="D6085" s="3" t="s">
        <v>1036</v>
      </c>
      <c r="E6085" s="3" t="s">
        <v>5</v>
      </c>
      <c r="F6085" s="4"/>
      <c r="G6085" s="4"/>
      <c r="H6085" s="4"/>
      <c r="I6085" s="4"/>
      <c r="J6085" t="str">
        <f t="shared" si="95"/>
        <v>PMEKX-TU400EXC</v>
      </c>
      <c r="K6085" t="str">
        <f>IF((VLOOKUP(J6085,mdc!A:V,22,FALSE)=""),"non Collabo","collabo")</f>
        <v>non Collabo</v>
      </c>
      <c r="L6085" t="str" cm="1">
        <f t="array" ref="L6085">IFERROR(_xlfn.IFS(G6085&lt;0,"shortage",H6085&lt;0,"shortage",I6085&lt;0,"shortage"),"ok")</f>
        <v>ok</v>
      </c>
    </row>
    <row r="6086" spans="1:12" hidden="1" x14ac:dyDescent="0.35">
      <c r="A6086" s="5" t="s">
        <v>79</v>
      </c>
      <c r="B6086" s="5" t="s">
        <v>25</v>
      </c>
      <c r="C6086" s="5" t="s">
        <v>1580</v>
      </c>
      <c r="D6086" s="5" t="s">
        <v>1036</v>
      </c>
      <c r="E6086" s="5" t="s">
        <v>1565</v>
      </c>
      <c r="F6086" s="6">
        <v>940</v>
      </c>
      <c r="G6086" s="6">
        <v>530</v>
      </c>
      <c r="H6086" s="6">
        <v>1060</v>
      </c>
      <c r="I6086" s="6">
        <v>680</v>
      </c>
      <c r="J6086" t="str">
        <f t="shared" si="95"/>
        <v>PMEKX-TU400EXC</v>
      </c>
      <c r="K6086" t="str">
        <f>IF((VLOOKUP(J6086,mdc!A:V,22,FALSE)=""),"non Collabo","collabo")</f>
        <v>non Collabo</v>
      </c>
      <c r="L6086" t="str" cm="1">
        <f t="array" ref="L6086">IFERROR(_xlfn.IFS(G6086&lt;0,"shortage",H6086&lt;0,"shortage",I6086&lt;0,"shortage"),"ok")</f>
        <v>ok</v>
      </c>
    </row>
    <row r="6087" spans="1:12" hidden="1" x14ac:dyDescent="0.35">
      <c r="A6087" s="5" t="s">
        <v>79</v>
      </c>
      <c r="B6087" s="5" t="s">
        <v>25</v>
      </c>
      <c r="C6087" s="5" t="s">
        <v>1580</v>
      </c>
      <c r="D6087" s="5" t="s">
        <v>1036</v>
      </c>
      <c r="E6087" s="5" t="s">
        <v>6</v>
      </c>
      <c r="F6087" s="6">
        <v>-940</v>
      </c>
      <c r="G6087" s="6">
        <v>-530</v>
      </c>
      <c r="H6087" s="6">
        <v>-1060</v>
      </c>
      <c r="I6087" s="6">
        <v>-680</v>
      </c>
      <c r="J6087" t="str">
        <f t="shared" si="95"/>
        <v>PMEKX-TU400EXC</v>
      </c>
      <c r="K6087" t="str">
        <f>IF((VLOOKUP(J6087,mdc!A:V,22,FALSE)=""),"non Collabo","collabo")</f>
        <v>non Collabo</v>
      </c>
      <c r="L6087" t="str" cm="1">
        <f t="array" ref="L6087">IFERROR(_xlfn.IFS(G6087&lt;0,"shortage",H6087&lt;0,"shortage",I6087&lt;0,"shortage"),"ok")</f>
        <v>shortage</v>
      </c>
    </row>
    <row r="6088" spans="1:12" hidden="1" x14ac:dyDescent="0.35">
      <c r="A6088" s="5" t="s">
        <v>79</v>
      </c>
      <c r="B6088" s="5" t="s">
        <v>25</v>
      </c>
      <c r="C6088" s="5" t="s">
        <v>1580</v>
      </c>
      <c r="D6088" s="5" t="s">
        <v>1036</v>
      </c>
      <c r="E6088" s="5" t="s">
        <v>2318</v>
      </c>
      <c r="F6088" s="6"/>
      <c r="G6088" s="6"/>
      <c r="H6088" s="6"/>
      <c r="I6088" s="6"/>
      <c r="J6088" t="str">
        <f t="shared" si="95"/>
        <v>PMEKX-TU400EXC</v>
      </c>
      <c r="K6088" t="str">
        <f>IF((VLOOKUP(J6088,mdc!A:V,22,FALSE)=""),"non Collabo","collabo")</f>
        <v>non Collabo</v>
      </c>
      <c r="L6088" t="str" cm="1">
        <f t="array" ref="L6088">IFERROR(_xlfn.IFS(G6088&lt;0,"shortage",H6088&lt;0,"shortage",I6088&lt;0,"shortage"),"ok")</f>
        <v>ok</v>
      </c>
    </row>
    <row r="6089" spans="1:12" hidden="1" x14ac:dyDescent="0.35">
      <c r="A6089" s="5" t="s">
        <v>79</v>
      </c>
      <c r="B6089" s="5" t="s">
        <v>25</v>
      </c>
      <c r="C6089" s="5" t="s">
        <v>1580</v>
      </c>
      <c r="D6089" s="5" t="s">
        <v>1036</v>
      </c>
      <c r="E6089" s="5" t="s">
        <v>7</v>
      </c>
      <c r="F6089" s="6"/>
      <c r="G6089" s="6"/>
      <c r="H6089" s="6"/>
      <c r="I6089" s="6"/>
      <c r="J6089" t="str">
        <f t="shared" si="95"/>
        <v>PMEKX-TU400EXC</v>
      </c>
      <c r="K6089" t="str">
        <f>IF((VLOOKUP(J6089,mdc!A:V,22,FALSE)=""),"non Collabo","collabo")</f>
        <v>non Collabo</v>
      </c>
      <c r="L6089" t="str" cm="1">
        <f t="array" ref="L6089">IFERROR(_xlfn.IFS(G6089&lt;0,"shortage",H6089&lt;0,"shortage",I6089&lt;0,"shortage"),"ok")</f>
        <v>ok</v>
      </c>
    </row>
    <row r="6090" spans="1:12" hidden="1" x14ac:dyDescent="0.35">
      <c r="A6090" s="5" t="s">
        <v>79</v>
      </c>
      <c r="B6090" s="5" t="s">
        <v>25</v>
      </c>
      <c r="C6090" s="5" t="s">
        <v>1580</v>
      </c>
      <c r="D6090" s="5" t="s">
        <v>1036</v>
      </c>
      <c r="E6090" s="5" t="s">
        <v>1566</v>
      </c>
      <c r="F6090" s="6">
        <v>17.3994</v>
      </c>
      <c r="G6090" s="6">
        <v>9.8102999999999998</v>
      </c>
      <c r="H6090" s="6">
        <v>19.6206</v>
      </c>
      <c r="I6090" s="6">
        <v>12.5868</v>
      </c>
      <c r="J6090" t="str">
        <f t="shared" si="95"/>
        <v>PMEKX-TU400EXC</v>
      </c>
      <c r="K6090" t="str">
        <f>IF((VLOOKUP(J6090,mdc!A:V,22,FALSE)=""),"non Collabo","collabo")</f>
        <v>non Collabo</v>
      </c>
      <c r="L6090" t="str" cm="1">
        <f t="array" ref="L6090">IFERROR(_xlfn.IFS(G6090&lt;0,"shortage",H6090&lt;0,"shortage",I6090&lt;0,"shortage"),"ok")</f>
        <v>ok</v>
      </c>
    </row>
    <row r="6091" spans="1:12" ht="15" hidden="1" thickBot="1" x14ac:dyDescent="0.4">
      <c r="A6091" s="5" t="s">
        <v>79</v>
      </c>
      <c r="B6091" s="5" t="s">
        <v>25</v>
      </c>
      <c r="C6091" s="5" t="s">
        <v>1580</v>
      </c>
      <c r="D6091" s="7" t="s">
        <v>1036</v>
      </c>
      <c r="E6091" s="7" t="s">
        <v>8</v>
      </c>
      <c r="F6091" s="8">
        <v>-17.3994</v>
      </c>
      <c r="G6091" s="8">
        <v>-9.8102999999999998</v>
      </c>
      <c r="H6091" s="8">
        <v>-19.6206</v>
      </c>
      <c r="I6091" s="8">
        <v>-12.5868</v>
      </c>
      <c r="J6091" t="str">
        <f t="shared" si="95"/>
        <v>PMEKX-TU400EXC</v>
      </c>
      <c r="K6091" t="str">
        <f>IF((VLOOKUP(J6091,mdc!A:V,22,FALSE)=""),"non Collabo","collabo")</f>
        <v>non Collabo</v>
      </c>
    </row>
    <row r="6092" spans="1:12" hidden="1" x14ac:dyDescent="0.35">
      <c r="A6092" s="5" t="s">
        <v>79</v>
      </c>
      <c r="B6092" s="5" t="s">
        <v>25</v>
      </c>
      <c r="C6092" s="5" t="s">
        <v>1580</v>
      </c>
      <c r="D6092" s="3" t="s">
        <v>1037</v>
      </c>
      <c r="E6092" s="3" t="s">
        <v>5</v>
      </c>
      <c r="F6092" s="4"/>
      <c r="G6092" s="4"/>
      <c r="H6092" s="4"/>
      <c r="I6092" s="4"/>
      <c r="J6092" t="str">
        <f t="shared" si="95"/>
        <v>PMEKX-TU400EXG</v>
      </c>
      <c r="K6092" t="str">
        <f>IF((VLOOKUP(J6092,mdc!A:V,22,FALSE)=""),"non Collabo","collabo")</f>
        <v>non Collabo</v>
      </c>
      <c r="L6092" t="str" cm="1">
        <f t="array" ref="L6092">IFERROR(_xlfn.IFS(G6092&lt;0,"shortage",H6092&lt;0,"shortage",I6092&lt;0,"shortage"),"ok")</f>
        <v>ok</v>
      </c>
    </row>
    <row r="6093" spans="1:12" hidden="1" x14ac:dyDescent="0.35">
      <c r="A6093" s="5" t="s">
        <v>79</v>
      </c>
      <c r="B6093" s="5" t="s">
        <v>25</v>
      </c>
      <c r="C6093" s="5" t="s">
        <v>1580</v>
      </c>
      <c r="D6093" s="5" t="s">
        <v>1037</v>
      </c>
      <c r="E6093" s="5" t="s">
        <v>1565</v>
      </c>
      <c r="F6093" s="6">
        <v>3220</v>
      </c>
      <c r="G6093" s="6">
        <v>460</v>
      </c>
      <c r="H6093" s="6">
        <v>2640</v>
      </c>
      <c r="I6093" s="6">
        <v>1480</v>
      </c>
      <c r="J6093" t="str">
        <f t="shared" si="95"/>
        <v>PMEKX-TU400EXG</v>
      </c>
      <c r="K6093" t="str">
        <f>IF((VLOOKUP(J6093,mdc!A:V,22,FALSE)=""),"non Collabo","collabo")</f>
        <v>non Collabo</v>
      </c>
      <c r="L6093" t="str" cm="1">
        <f t="array" ref="L6093">IFERROR(_xlfn.IFS(G6093&lt;0,"shortage",H6093&lt;0,"shortage",I6093&lt;0,"shortage"),"ok")</f>
        <v>ok</v>
      </c>
    </row>
    <row r="6094" spans="1:12" hidden="1" x14ac:dyDescent="0.35">
      <c r="A6094" s="5" t="s">
        <v>79</v>
      </c>
      <c r="B6094" s="5" t="s">
        <v>25</v>
      </c>
      <c r="C6094" s="5" t="s">
        <v>1580</v>
      </c>
      <c r="D6094" s="5" t="s">
        <v>1037</v>
      </c>
      <c r="E6094" s="5" t="s">
        <v>6</v>
      </c>
      <c r="F6094" s="6">
        <v>-3220</v>
      </c>
      <c r="G6094" s="6">
        <v>-460</v>
      </c>
      <c r="H6094" s="6">
        <v>-2640</v>
      </c>
      <c r="I6094" s="6">
        <v>-1480</v>
      </c>
      <c r="J6094" t="str">
        <f t="shared" si="95"/>
        <v>PMEKX-TU400EXG</v>
      </c>
      <c r="K6094" t="str">
        <f>IF((VLOOKUP(J6094,mdc!A:V,22,FALSE)=""),"non Collabo","collabo")</f>
        <v>non Collabo</v>
      </c>
      <c r="L6094" t="str" cm="1">
        <f t="array" ref="L6094">IFERROR(_xlfn.IFS(G6094&lt;0,"shortage",H6094&lt;0,"shortage",I6094&lt;0,"shortage"),"ok")</f>
        <v>shortage</v>
      </c>
    </row>
    <row r="6095" spans="1:12" hidden="1" x14ac:dyDescent="0.35">
      <c r="A6095" s="5" t="s">
        <v>79</v>
      </c>
      <c r="B6095" s="5" t="s">
        <v>25</v>
      </c>
      <c r="C6095" s="5" t="s">
        <v>1580</v>
      </c>
      <c r="D6095" s="5" t="s">
        <v>1037</v>
      </c>
      <c r="E6095" s="5" t="s">
        <v>2318</v>
      </c>
      <c r="F6095" s="6"/>
      <c r="G6095" s="6"/>
      <c r="H6095" s="6"/>
      <c r="I6095" s="6"/>
      <c r="J6095" t="str">
        <f t="shared" si="95"/>
        <v>PMEKX-TU400EXG</v>
      </c>
      <c r="K6095" t="str">
        <f>IF((VLOOKUP(J6095,mdc!A:V,22,FALSE)=""),"non Collabo","collabo")</f>
        <v>non Collabo</v>
      </c>
      <c r="L6095" t="str" cm="1">
        <f t="array" ref="L6095">IFERROR(_xlfn.IFS(G6095&lt;0,"shortage",H6095&lt;0,"shortage",I6095&lt;0,"shortage"),"ok")</f>
        <v>ok</v>
      </c>
    </row>
    <row r="6096" spans="1:12" hidden="1" x14ac:dyDescent="0.35">
      <c r="A6096" s="5" t="s">
        <v>79</v>
      </c>
      <c r="B6096" s="5" t="s">
        <v>25</v>
      </c>
      <c r="C6096" s="5" t="s">
        <v>1580</v>
      </c>
      <c r="D6096" s="5" t="s">
        <v>1037</v>
      </c>
      <c r="E6096" s="5" t="s">
        <v>7</v>
      </c>
      <c r="F6096" s="6"/>
      <c r="G6096" s="6"/>
      <c r="H6096" s="6"/>
      <c r="I6096" s="6"/>
      <c r="J6096" t="str">
        <f t="shared" si="95"/>
        <v>PMEKX-TU400EXG</v>
      </c>
      <c r="K6096" t="str">
        <f>IF((VLOOKUP(J6096,mdc!A:V,22,FALSE)=""),"non Collabo","collabo")</f>
        <v>non Collabo</v>
      </c>
      <c r="L6096" t="str" cm="1">
        <f t="array" ref="L6096">IFERROR(_xlfn.IFS(G6096&lt;0,"shortage",H6096&lt;0,"shortage",I6096&lt;0,"shortage"),"ok")</f>
        <v>ok</v>
      </c>
    </row>
    <row r="6097" spans="1:12" hidden="1" x14ac:dyDescent="0.35">
      <c r="A6097" s="5" t="s">
        <v>79</v>
      </c>
      <c r="B6097" s="5" t="s">
        <v>25</v>
      </c>
      <c r="C6097" s="5" t="s">
        <v>1580</v>
      </c>
      <c r="D6097" s="5" t="s">
        <v>1037</v>
      </c>
      <c r="E6097" s="5" t="s">
        <v>1566</v>
      </c>
      <c r="F6097" s="6">
        <v>59.602200000000003</v>
      </c>
      <c r="G6097" s="6">
        <v>8.5145999999999997</v>
      </c>
      <c r="H6097" s="6">
        <v>48.866399999999999</v>
      </c>
      <c r="I6097" s="6">
        <v>27.3948</v>
      </c>
      <c r="J6097" t="str">
        <f t="shared" si="95"/>
        <v>PMEKX-TU400EXG</v>
      </c>
      <c r="K6097" t="str">
        <f>IF((VLOOKUP(J6097,mdc!A:V,22,FALSE)=""),"non Collabo","collabo")</f>
        <v>non Collabo</v>
      </c>
      <c r="L6097" t="str" cm="1">
        <f t="array" ref="L6097">IFERROR(_xlfn.IFS(G6097&lt;0,"shortage",H6097&lt;0,"shortage",I6097&lt;0,"shortage"),"ok")</f>
        <v>ok</v>
      </c>
    </row>
    <row r="6098" spans="1:12" ht="15" hidden="1" thickBot="1" x14ac:dyDescent="0.4">
      <c r="A6098" s="5" t="s">
        <v>79</v>
      </c>
      <c r="B6098" s="5" t="s">
        <v>25</v>
      </c>
      <c r="C6098" s="5" t="s">
        <v>1580</v>
      </c>
      <c r="D6098" s="7" t="s">
        <v>1037</v>
      </c>
      <c r="E6098" s="7" t="s">
        <v>8</v>
      </c>
      <c r="F6098" s="8">
        <v>-59.602200000000003</v>
      </c>
      <c r="G6098" s="8">
        <v>-8.5145999999999997</v>
      </c>
      <c r="H6098" s="8">
        <v>-48.866399999999999</v>
      </c>
      <c r="I6098" s="8">
        <v>-27.3948</v>
      </c>
      <c r="J6098" t="str">
        <f t="shared" si="95"/>
        <v>PMEKX-TU400EXG</v>
      </c>
      <c r="K6098" t="str">
        <f>IF((VLOOKUP(J6098,mdc!A:V,22,FALSE)=""),"non Collabo","collabo")</f>
        <v>non Collabo</v>
      </c>
    </row>
    <row r="6099" spans="1:12" hidden="1" x14ac:dyDescent="0.35">
      <c r="A6099" s="5" t="s">
        <v>79</v>
      </c>
      <c r="B6099" s="5" t="s">
        <v>25</v>
      </c>
      <c r="C6099" s="5" t="s">
        <v>1580</v>
      </c>
      <c r="D6099" s="3" t="s">
        <v>1038</v>
      </c>
      <c r="E6099" s="3" t="s">
        <v>5</v>
      </c>
      <c r="F6099" s="4"/>
      <c r="G6099" s="4"/>
      <c r="H6099" s="4"/>
      <c r="I6099" s="4"/>
      <c r="J6099" t="str">
        <f t="shared" si="95"/>
        <v>PMEKX-TU400EXR</v>
      </c>
      <c r="K6099" t="str">
        <f>IF((VLOOKUP(J6099,mdc!A:V,22,FALSE)=""),"non Collabo","collabo")</f>
        <v>non Collabo</v>
      </c>
      <c r="L6099" t="str" cm="1">
        <f t="array" ref="L6099">IFERROR(_xlfn.IFS(G6099&lt;0,"shortage",H6099&lt;0,"shortage",I6099&lt;0,"shortage"),"ok")</f>
        <v>ok</v>
      </c>
    </row>
    <row r="6100" spans="1:12" hidden="1" x14ac:dyDescent="0.35">
      <c r="A6100" s="5" t="s">
        <v>79</v>
      </c>
      <c r="B6100" s="5" t="s">
        <v>25</v>
      </c>
      <c r="C6100" s="5" t="s">
        <v>1580</v>
      </c>
      <c r="D6100" s="5" t="s">
        <v>1038</v>
      </c>
      <c r="E6100" s="5" t="s">
        <v>1565</v>
      </c>
      <c r="F6100" s="6">
        <v>1110</v>
      </c>
      <c r="G6100" s="6">
        <v>430</v>
      </c>
      <c r="H6100" s="6">
        <v>970</v>
      </c>
      <c r="I6100" s="6">
        <v>930</v>
      </c>
      <c r="J6100" t="str">
        <f t="shared" si="95"/>
        <v>PMEKX-TU400EXR</v>
      </c>
      <c r="K6100" t="str">
        <f>IF((VLOOKUP(J6100,mdc!A:V,22,FALSE)=""),"non Collabo","collabo")</f>
        <v>non Collabo</v>
      </c>
      <c r="L6100" t="str" cm="1">
        <f t="array" ref="L6100">IFERROR(_xlfn.IFS(G6100&lt;0,"shortage",H6100&lt;0,"shortage",I6100&lt;0,"shortage"),"ok")</f>
        <v>ok</v>
      </c>
    </row>
    <row r="6101" spans="1:12" hidden="1" x14ac:dyDescent="0.35">
      <c r="A6101" s="5" t="s">
        <v>79</v>
      </c>
      <c r="B6101" s="5" t="s">
        <v>25</v>
      </c>
      <c r="C6101" s="5" t="s">
        <v>1580</v>
      </c>
      <c r="D6101" s="5" t="s">
        <v>1038</v>
      </c>
      <c r="E6101" s="5" t="s">
        <v>6</v>
      </c>
      <c r="F6101" s="6">
        <v>-1110</v>
      </c>
      <c r="G6101" s="6">
        <v>-430</v>
      </c>
      <c r="H6101" s="6">
        <v>-970</v>
      </c>
      <c r="I6101" s="6">
        <v>-930</v>
      </c>
      <c r="J6101" t="str">
        <f t="shared" si="95"/>
        <v>PMEKX-TU400EXR</v>
      </c>
      <c r="K6101" t="str">
        <f>IF((VLOOKUP(J6101,mdc!A:V,22,FALSE)=""),"non Collabo","collabo")</f>
        <v>non Collabo</v>
      </c>
      <c r="L6101" t="str" cm="1">
        <f t="array" ref="L6101">IFERROR(_xlfn.IFS(G6101&lt;0,"shortage",H6101&lt;0,"shortage",I6101&lt;0,"shortage"),"ok")</f>
        <v>shortage</v>
      </c>
    </row>
    <row r="6102" spans="1:12" hidden="1" x14ac:dyDescent="0.35">
      <c r="A6102" s="5" t="s">
        <v>79</v>
      </c>
      <c r="B6102" s="5" t="s">
        <v>25</v>
      </c>
      <c r="C6102" s="5" t="s">
        <v>1580</v>
      </c>
      <c r="D6102" s="5" t="s">
        <v>1038</v>
      </c>
      <c r="E6102" s="5" t="s">
        <v>2318</v>
      </c>
      <c r="F6102" s="6"/>
      <c r="G6102" s="6"/>
      <c r="H6102" s="6"/>
      <c r="I6102" s="6"/>
      <c r="J6102" t="str">
        <f t="shared" si="95"/>
        <v>PMEKX-TU400EXR</v>
      </c>
      <c r="K6102" t="str">
        <f>IF((VLOOKUP(J6102,mdc!A:V,22,FALSE)=""),"non Collabo","collabo")</f>
        <v>non Collabo</v>
      </c>
      <c r="L6102" t="str" cm="1">
        <f t="array" ref="L6102">IFERROR(_xlfn.IFS(G6102&lt;0,"shortage",H6102&lt;0,"shortage",I6102&lt;0,"shortage"),"ok")</f>
        <v>ok</v>
      </c>
    </row>
    <row r="6103" spans="1:12" hidden="1" x14ac:dyDescent="0.35">
      <c r="A6103" s="5" t="s">
        <v>79</v>
      </c>
      <c r="B6103" s="5" t="s">
        <v>25</v>
      </c>
      <c r="C6103" s="5" t="s">
        <v>1580</v>
      </c>
      <c r="D6103" s="5" t="s">
        <v>1038</v>
      </c>
      <c r="E6103" s="5" t="s">
        <v>7</v>
      </c>
      <c r="F6103" s="6"/>
      <c r="G6103" s="6"/>
      <c r="H6103" s="6"/>
      <c r="I6103" s="6"/>
      <c r="J6103" t="str">
        <f t="shared" si="95"/>
        <v>PMEKX-TU400EXR</v>
      </c>
      <c r="K6103" t="str">
        <f>IF((VLOOKUP(J6103,mdc!A:V,22,FALSE)=""),"non Collabo","collabo")</f>
        <v>non Collabo</v>
      </c>
      <c r="L6103" t="str" cm="1">
        <f t="array" ref="L6103">IFERROR(_xlfn.IFS(G6103&lt;0,"shortage",H6103&lt;0,"shortage",I6103&lt;0,"shortage"),"ok")</f>
        <v>ok</v>
      </c>
    </row>
    <row r="6104" spans="1:12" hidden="1" x14ac:dyDescent="0.35">
      <c r="A6104" s="5" t="s">
        <v>79</v>
      </c>
      <c r="B6104" s="5" t="s">
        <v>25</v>
      </c>
      <c r="C6104" s="5" t="s">
        <v>1580</v>
      </c>
      <c r="D6104" s="5" t="s">
        <v>1038</v>
      </c>
      <c r="E6104" s="5" t="s">
        <v>1566</v>
      </c>
      <c r="F6104" s="6">
        <v>20.546099999999999</v>
      </c>
      <c r="G6104" s="6">
        <v>7.9592999999999998</v>
      </c>
      <c r="H6104" s="6">
        <v>17.954699999999999</v>
      </c>
      <c r="I6104" s="6">
        <v>17.214300000000001</v>
      </c>
      <c r="J6104" t="str">
        <f t="shared" si="95"/>
        <v>PMEKX-TU400EXR</v>
      </c>
      <c r="K6104" t="str">
        <f>IF((VLOOKUP(J6104,mdc!A:V,22,FALSE)=""),"non Collabo","collabo")</f>
        <v>non Collabo</v>
      </c>
      <c r="L6104" t="str" cm="1">
        <f t="array" ref="L6104">IFERROR(_xlfn.IFS(G6104&lt;0,"shortage",H6104&lt;0,"shortage",I6104&lt;0,"shortage"),"ok")</f>
        <v>ok</v>
      </c>
    </row>
    <row r="6105" spans="1:12" ht="15" hidden="1" thickBot="1" x14ac:dyDescent="0.4">
      <c r="A6105" s="5" t="s">
        <v>79</v>
      </c>
      <c r="B6105" s="5" t="s">
        <v>25</v>
      </c>
      <c r="C6105" s="5" t="s">
        <v>1580</v>
      </c>
      <c r="D6105" s="7" t="s">
        <v>1038</v>
      </c>
      <c r="E6105" s="7" t="s">
        <v>8</v>
      </c>
      <c r="F6105" s="8">
        <v>-20.546099999999999</v>
      </c>
      <c r="G6105" s="8">
        <v>-7.9592999999999998</v>
      </c>
      <c r="H6105" s="8">
        <v>-17.954699999999999</v>
      </c>
      <c r="I6105" s="8">
        <v>-17.214300000000001</v>
      </c>
      <c r="J6105" t="str">
        <f t="shared" si="95"/>
        <v>PMEKX-TU400EXR</v>
      </c>
      <c r="K6105" t="str">
        <f>IF((VLOOKUP(J6105,mdc!A:V,22,FALSE)=""),"non Collabo","collabo")</f>
        <v>non Collabo</v>
      </c>
    </row>
    <row r="6106" spans="1:12" hidden="1" x14ac:dyDescent="0.35">
      <c r="A6106" s="5" t="s">
        <v>79</v>
      </c>
      <c r="B6106" s="5" t="s">
        <v>25</v>
      </c>
      <c r="C6106" s="5" t="s">
        <v>1580</v>
      </c>
      <c r="D6106" s="3" t="s">
        <v>2359</v>
      </c>
      <c r="E6106" s="3" t="s">
        <v>5</v>
      </c>
      <c r="F6106" s="4"/>
      <c r="G6106" s="4"/>
      <c r="H6106" s="4"/>
      <c r="I6106" s="4"/>
      <c r="J6106" t="str">
        <f t="shared" si="95"/>
        <v>PMEKX-TU446EX1</v>
      </c>
      <c r="K6106" t="str">
        <f>IF((VLOOKUP(J6106,mdc!A:V,22,FALSE)=""),"non Collabo","collabo")</f>
        <v>non Collabo</v>
      </c>
      <c r="L6106" t="str" cm="1">
        <f t="array" ref="L6106">IFERROR(_xlfn.IFS(G6106&lt;0,"shortage",H6106&lt;0,"shortage",I6106&lt;0,"shortage"),"ok")</f>
        <v>ok</v>
      </c>
    </row>
    <row r="6107" spans="1:12" hidden="1" x14ac:dyDescent="0.35">
      <c r="A6107" s="5" t="s">
        <v>79</v>
      </c>
      <c r="B6107" s="5" t="s">
        <v>25</v>
      </c>
      <c r="C6107" s="5" t="s">
        <v>1580</v>
      </c>
      <c r="D6107" s="5" t="s">
        <v>2359</v>
      </c>
      <c r="E6107" s="5" t="s">
        <v>1565</v>
      </c>
      <c r="F6107" s="6"/>
      <c r="G6107" s="6">
        <v>40</v>
      </c>
      <c r="H6107" s="6">
        <v>200</v>
      </c>
      <c r="I6107" s="6"/>
      <c r="J6107" t="str">
        <f t="shared" si="95"/>
        <v>PMEKX-TU446EX1</v>
      </c>
      <c r="K6107" t="str">
        <f>IF((VLOOKUP(J6107,mdc!A:V,22,FALSE)=""),"non Collabo","collabo")</f>
        <v>non Collabo</v>
      </c>
      <c r="L6107" t="str" cm="1">
        <f t="array" ref="L6107">IFERROR(_xlfn.IFS(G6107&lt;0,"shortage",H6107&lt;0,"shortage",I6107&lt;0,"shortage"),"ok")</f>
        <v>ok</v>
      </c>
    </row>
    <row r="6108" spans="1:12" hidden="1" x14ac:dyDescent="0.35">
      <c r="A6108" s="5" t="s">
        <v>79</v>
      </c>
      <c r="B6108" s="5" t="s">
        <v>25</v>
      </c>
      <c r="C6108" s="5" t="s">
        <v>1580</v>
      </c>
      <c r="D6108" s="5" t="s">
        <v>2359</v>
      </c>
      <c r="E6108" s="5" t="s">
        <v>6</v>
      </c>
      <c r="F6108" s="6"/>
      <c r="G6108" s="6">
        <v>-40</v>
      </c>
      <c r="H6108" s="6">
        <v>-200</v>
      </c>
      <c r="I6108" s="6"/>
      <c r="J6108" t="str">
        <f t="shared" si="95"/>
        <v>PMEKX-TU446EX1</v>
      </c>
      <c r="K6108" t="str">
        <f>IF((VLOOKUP(J6108,mdc!A:V,22,FALSE)=""),"non Collabo","collabo")</f>
        <v>non Collabo</v>
      </c>
      <c r="L6108" t="str" cm="1">
        <f t="array" ref="L6108">IFERROR(_xlfn.IFS(G6108&lt;0,"shortage",H6108&lt;0,"shortage",I6108&lt;0,"shortage"),"ok")</f>
        <v>shortage</v>
      </c>
    </row>
    <row r="6109" spans="1:12" hidden="1" x14ac:dyDescent="0.35">
      <c r="A6109" s="5" t="s">
        <v>79</v>
      </c>
      <c r="B6109" s="5" t="s">
        <v>25</v>
      </c>
      <c r="C6109" s="5" t="s">
        <v>1580</v>
      </c>
      <c r="D6109" s="5" t="s">
        <v>2359</v>
      </c>
      <c r="E6109" s="5" t="s">
        <v>2318</v>
      </c>
      <c r="F6109" s="6"/>
      <c r="G6109" s="6"/>
      <c r="H6109" s="6"/>
      <c r="I6109" s="6"/>
      <c r="J6109" t="str">
        <f t="shared" si="95"/>
        <v>PMEKX-TU446EX1</v>
      </c>
      <c r="K6109" t="str">
        <f>IF((VLOOKUP(J6109,mdc!A:V,22,FALSE)=""),"non Collabo","collabo")</f>
        <v>non Collabo</v>
      </c>
      <c r="L6109" t="str" cm="1">
        <f t="array" ref="L6109">IFERROR(_xlfn.IFS(G6109&lt;0,"shortage",H6109&lt;0,"shortage",I6109&lt;0,"shortage"),"ok")</f>
        <v>ok</v>
      </c>
    </row>
    <row r="6110" spans="1:12" hidden="1" x14ac:dyDescent="0.35">
      <c r="A6110" s="5" t="s">
        <v>79</v>
      </c>
      <c r="B6110" s="5" t="s">
        <v>25</v>
      </c>
      <c r="C6110" s="5" t="s">
        <v>1580</v>
      </c>
      <c r="D6110" s="5" t="s">
        <v>2359</v>
      </c>
      <c r="E6110" s="5" t="s">
        <v>7</v>
      </c>
      <c r="F6110" s="6"/>
      <c r="G6110" s="6"/>
      <c r="H6110" s="6"/>
      <c r="I6110" s="6"/>
      <c r="J6110" t="str">
        <f t="shared" si="95"/>
        <v>PMEKX-TU446EX1</v>
      </c>
      <c r="K6110" t="str">
        <f>IF((VLOOKUP(J6110,mdc!A:V,22,FALSE)=""),"non Collabo","collabo")</f>
        <v>non Collabo</v>
      </c>
      <c r="L6110" t="str" cm="1">
        <f t="array" ref="L6110">IFERROR(_xlfn.IFS(G6110&lt;0,"shortage",H6110&lt;0,"shortage",I6110&lt;0,"shortage"),"ok")</f>
        <v>ok</v>
      </c>
    </row>
    <row r="6111" spans="1:12" hidden="1" x14ac:dyDescent="0.35">
      <c r="A6111" s="5" t="s">
        <v>79</v>
      </c>
      <c r="B6111" s="5" t="s">
        <v>25</v>
      </c>
      <c r="C6111" s="5" t="s">
        <v>1580</v>
      </c>
      <c r="D6111" s="5" t="s">
        <v>2359</v>
      </c>
      <c r="E6111" s="5" t="s">
        <v>1566</v>
      </c>
      <c r="F6111" s="6"/>
      <c r="G6111" s="6">
        <v>0.84119999999999995</v>
      </c>
      <c r="H6111" s="6">
        <v>4.2060000000000004</v>
      </c>
      <c r="I6111" s="6"/>
      <c r="J6111" t="str">
        <f t="shared" si="95"/>
        <v>PMEKX-TU446EX1</v>
      </c>
      <c r="K6111" t="str">
        <f>IF((VLOOKUP(J6111,mdc!A:V,22,FALSE)=""),"non Collabo","collabo")</f>
        <v>non Collabo</v>
      </c>
      <c r="L6111" t="str" cm="1">
        <f t="array" ref="L6111">IFERROR(_xlfn.IFS(G6111&lt;0,"shortage",H6111&lt;0,"shortage",I6111&lt;0,"shortage"),"ok")</f>
        <v>ok</v>
      </c>
    </row>
    <row r="6112" spans="1:12" ht="15" hidden="1" thickBot="1" x14ac:dyDescent="0.4">
      <c r="A6112" s="5" t="s">
        <v>79</v>
      </c>
      <c r="B6112" s="5" t="s">
        <v>25</v>
      </c>
      <c r="C6112" s="5" t="s">
        <v>1580</v>
      </c>
      <c r="D6112" s="7" t="s">
        <v>2359</v>
      </c>
      <c r="E6112" s="7" t="s">
        <v>8</v>
      </c>
      <c r="F6112" s="8"/>
      <c r="G6112" s="8">
        <v>-0.84119999999999995</v>
      </c>
      <c r="H6112" s="8">
        <v>-4.2060000000000004</v>
      </c>
      <c r="I6112" s="8"/>
      <c r="J6112" t="str">
        <f t="shared" si="95"/>
        <v>PMEKX-TU446EX1</v>
      </c>
      <c r="K6112" t="str">
        <f>IF((VLOOKUP(J6112,mdc!A:V,22,FALSE)=""),"non Collabo","collabo")</f>
        <v>non Collabo</v>
      </c>
    </row>
    <row r="6113" spans="1:12" hidden="1" x14ac:dyDescent="0.35">
      <c r="A6113" s="5" t="s">
        <v>79</v>
      </c>
      <c r="B6113" s="5" t="s">
        <v>25</v>
      </c>
      <c r="C6113" s="5" t="s">
        <v>1580</v>
      </c>
      <c r="D6113" s="3" t="s">
        <v>1039</v>
      </c>
      <c r="E6113" s="3" t="s">
        <v>5</v>
      </c>
      <c r="F6113" s="4"/>
      <c r="G6113" s="4"/>
      <c r="H6113" s="4"/>
      <c r="I6113" s="4"/>
      <c r="J6113" t="str">
        <f t="shared" si="95"/>
        <v>PMEKX-TU446EXB</v>
      </c>
      <c r="K6113" t="str">
        <f>IF((VLOOKUP(J6113,mdc!A:V,22,FALSE)=""),"non Collabo","collabo")</f>
        <v>non Collabo</v>
      </c>
      <c r="L6113" t="str" cm="1">
        <f t="array" ref="L6113">IFERROR(_xlfn.IFS(G6113&lt;0,"shortage",H6113&lt;0,"shortage",I6113&lt;0,"shortage"),"ok")</f>
        <v>ok</v>
      </c>
    </row>
    <row r="6114" spans="1:12" hidden="1" x14ac:dyDescent="0.35">
      <c r="A6114" s="5" t="s">
        <v>79</v>
      </c>
      <c r="B6114" s="5" t="s">
        <v>25</v>
      </c>
      <c r="C6114" s="5" t="s">
        <v>1580</v>
      </c>
      <c r="D6114" s="5" t="s">
        <v>1039</v>
      </c>
      <c r="E6114" s="5" t="s">
        <v>1565</v>
      </c>
      <c r="F6114" s="6">
        <v>1560</v>
      </c>
      <c r="G6114" s="6">
        <v>170</v>
      </c>
      <c r="H6114" s="6">
        <v>640</v>
      </c>
      <c r="I6114" s="6">
        <v>710</v>
      </c>
      <c r="J6114" t="str">
        <f t="shared" si="95"/>
        <v>PMEKX-TU446EXB</v>
      </c>
      <c r="K6114" t="str">
        <f>IF((VLOOKUP(J6114,mdc!A:V,22,FALSE)=""),"non Collabo","collabo")</f>
        <v>non Collabo</v>
      </c>
      <c r="L6114" t="str" cm="1">
        <f t="array" ref="L6114">IFERROR(_xlfn.IFS(G6114&lt;0,"shortage",H6114&lt;0,"shortage",I6114&lt;0,"shortage"),"ok")</f>
        <v>ok</v>
      </c>
    </row>
    <row r="6115" spans="1:12" hidden="1" x14ac:dyDescent="0.35">
      <c r="A6115" s="5" t="s">
        <v>79</v>
      </c>
      <c r="B6115" s="5" t="s">
        <v>25</v>
      </c>
      <c r="C6115" s="5" t="s">
        <v>1580</v>
      </c>
      <c r="D6115" s="5" t="s">
        <v>1039</v>
      </c>
      <c r="E6115" s="5" t="s">
        <v>6</v>
      </c>
      <c r="F6115" s="6">
        <v>-1560</v>
      </c>
      <c r="G6115" s="6">
        <v>-170</v>
      </c>
      <c r="H6115" s="6">
        <v>-640</v>
      </c>
      <c r="I6115" s="6">
        <v>-710</v>
      </c>
      <c r="J6115" t="str">
        <f t="shared" si="95"/>
        <v>PMEKX-TU446EXB</v>
      </c>
      <c r="K6115" t="str">
        <f>IF((VLOOKUP(J6115,mdc!A:V,22,FALSE)=""),"non Collabo","collabo")</f>
        <v>non Collabo</v>
      </c>
      <c r="L6115" t="str" cm="1">
        <f t="array" ref="L6115">IFERROR(_xlfn.IFS(G6115&lt;0,"shortage",H6115&lt;0,"shortage",I6115&lt;0,"shortage"),"ok")</f>
        <v>shortage</v>
      </c>
    </row>
    <row r="6116" spans="1:12" hidden="1" x14ac:dyDescent="0.35">
      <c r="A6116" s="5" t="s">
        <v>79</v>
      </c>
      <c r="B6116" s="5" t="s">
        <v>25</v>
      </c>
      <c r="C6116" s="5" t="s">
        <v>1580</v>
      </c>
      <c r="D6116" s="5" t="s">
        <v>1039</v>
      </c>
      <c r="E6116" s="5" t="s">
        <v>2318</v>
      </c>
      <c r="F6116" s="6"/>
      <c r="G6116" s="6"/>
      <c r="H6116" s="6"/>
      <c r="I6116" s="6"/>
      <c r="J6116" t="str">
        <f t="shared" si="95"/>
        <v>PMEKX-TU446EXB</v>
      </c>
      <c r="K6116" t="str">
        <f>IF((VLOOKUP(J6116,mdc!A:V,22,FALSE)=""),"non Collabo","collabo")</f>
        <v>non Collabo</v>
      </c>
      <c r="L6116" t="str" cm="1">
        <f t="array" ref="L6116">IFERROR(_xlfn.IFS(G6116&lt;0,"shortage",H6116&lt;0,"shortage",I6116&lt;0,"shortage"),"ok")</f>
        <v>ok</v>
      </c>
    </row>
    <row r="6117" spans="1:12" hidden="1" x14ac:dyDescent="0.35">
      <c r="A6117" s="5" t="s">
        <v>79</v>
      </c>
      <c r="B6117" s="5" t="s">
        <v>25</v>
      </c>
      <c r="C6117" s="5" t="s">
        <v>1580</v>
      </c>
      <c r="D6117" s="5" t="s">
        <v>1039</v>
      </c>
      <c r="E6117" s="5" t="s">
        <v>7</v>
      </c>
      <c r="F6117" s="6"/>
      <c r="G6117" s="6"/>
      <c r="H6117" s="6"/>
      <c r="I6117" s="6"/>
      <c r="J6117" t="str">
        <f t="shared" si="95"/>
        <v>PMEKX-TU446EXB</v>
      </c>
      <c r="K6117" t="str">
        <f>IF((VLOOKUP(J6117,mdc!A:V,22,FALSE)=""),"non Collabo","collabo")</f>
        <v>non Collabo</v>
      </c>
      <c r="L6117" t="str" cm="1">
        <f t="array" ref="L6117">IFERROR(_xlfn.IFS(G6117&lt;0,"shortage",H6117&lt;0,"shortage",I6117&lt;0,"shortage"),"ok")</f>
        <v>ok</v>
      </c>
    </row>
    <row r="6118" spans="1:12" hidden="1" x14ac:dyDescent="0.35">
      <c r="A6118" s="5" t="s">
        <v>79</v>
      </c>
      <c r="B6118" s="5" t="s">
        <v>25</v>
      </c>
      <c r="C6118" s="5" t="s">
        <v>1580</v>
      </c>
      <c r="D6118" s="5" t="s">
        <v>1039</v>
      </c>
      <c r="E6118" s="5" t="s">
        <v>1566</v>
      </c>
      <c r="F6118" s="6">
        <v>33.118600000000001</v>
      </c>
      <c r="G6118" s="6">
        <v>3.6091000000000002</v>
      </c>
      <c r="H6118" s="6">
        <v>13.587199999999999</v>
      </c>
      <c r="I6118" s="6">
        <v>15.0733</v>
      </c>
      <c r="J6118" t="str">
        <f t="shared" si="95"/>
        <v>PMEKX-TU446EXB</v>
      </c>
      <c r="K6118" t="str">
        <f>IF((VLOOKUP(J6118,mdc!A:V,22,FALSE)=""),"non Collabo","collabo")</f>
        <v>non Collabo</v>
      </c>
      <c r="L6118" t="str" cm="1">
        <f t="array" ref="L6118">IFERROR(_xlfn.IFS(G6118&lt;0,"shortage",H6118&lt;0,"shortage",I6118&lt;0,"shortage"),"ok")</f>
        <v>ok</v>
      </c>
    </row>
    <row r="6119" spans="1:12" ht="15" hidden="1" thickBot="1" x14ac:dyDescent="0.4">
      <c r="A6119" s="5" t="s">
        <v>79</v>
      </c>
      <c r="B6119" s="5" t="s">
        <v>25</v>
      </c>
      <c r="C6119" s="5" t="s">
        <v>1580</v>
      </c>
      <c r="D6119" s="7" t="s">
        <v>1039</v>
      </c>
      <c r="E6119" s="7" t="s">
        <v>8</v>
      </c>
      <c r="F6119" s="8">
        <v>-33.118600000000001</v>
      </c>
      <c r="G6119" s="8">
        <v>-3.6091000000000002</v>
      </c>
      <c r="H6119" s="8">
        <v>-13.587199999999999</v>
      </c>
      <c r="I6119" s="8">
        <v>-15.0733</v>
      </c>
      <c r="J6119" t="str">
        <f t="shared" si="95"/>
        <v>PMEKX-TU446EXB</v>
      </c>
      <c r="K6119" t="str">
        <f>IF((VLOOKUP(J6119,mdc!A:V,22,FALSE)=""),"non Collabo","collabo")</f>
        <v>non Collabo</v>
      </c>
    </row>
    <row r="6120" spans="1:12" hidden="1" x14ac:dyDescent="0.35">
      <c r="A6120" s="5" t="s">
        <v>79</v>
      </c>
      <c r="B6120" s="5" t="s">
        <v>25</v>
      </c>
      <c r="C6120" s="5" t="s">
        <v>1580</v>
      </c>
      <c r="D6120" s="3" t="s">
        <v>1040</v>
      </c>
      <c r="E6120" s="3" t="s">
        <v>5</v>
      </c>
      <c r="F6120" s="4"/>
      <c r="G6120" s="4"/>
      <c r="H6120" s="4"/>
      <c r="I6120" s="4"/>
      <c r="J6120" t="str">
        <f t="shared" si="95"/>
        <v>PMEKX-TU446EXG</v>
      </c>
      <c r="K6120" t="str">
        <f>IF((VLOOKUP(J6120,mdc!A:V,22,FALSE)=""),"non Collabo","collabo")</f>
        <v>non Collabo</v>
      </c>
      <c r="L6120" t="str" cm="1">
        <f t="array" ref="L6120">IFERROR(_xlfn.IFS(G6120&lt;0,"shortage",H6120&lt;0,"shortage",I6120&lt;0,"shortage"),"ok")</f>
        <v>ok</v>
      </c>
    </row>
    <row r="6121" spans="1:12" hidden="1" x14ac:dyDescent="0.35">
      <c r="A6121" s="5" t="s">
        <v>79</v>
      </c>
      <c r="B6121" s="5" t="s">
        <v>25</v>
      </c>
      <c r="C6121" s="5" t="s">
        <v>1580</v>
      </c>
      <c r="D6121" s="5" t="s">
        <v>1040</v>
      </c>
      <c r="E6121" s="5" t="s">
        <v>1565</v>
      </c>
      <c r="F6121" s="6">
        <v>760</v>
      </c>
      <c r="G6121" s="6">
        <v>200</v>
      </c>
      <c r="H6121" s="6">
        <v>620</v>
      </c>
      <c r="I6121" s="6">
        <v>430</v>
      </c>
      <c r="J6121" t="str">
        <f t="shared" si="95"/>
        <v>PMEKX-TU446EXG</v>
      </c>
      <c r="K6121" t="str">
        <f>IF((VLOOKUP(J6121,mdc!A:V,22,FALSE)=""),"non Collabo","collabo")</f>
        <v>non Collabo</v>
      </c>
      <c r="L6121" t="str" cm="1">
        <f t="array" ref="L6121">IFERROR(_xlfn.IFS(G6121&lt;0,"shortage",H6121&lt;0,"shortage",I6121&lt;0,"shortage"),"ok")</f>
        <v>ok</v>
      </c>
    </row>
    <row r="6122" spans="1:12" hidden="1" x14ac:dyDescent="0.35">
      <c r="A6122" s="5" t="s">
        <v>79</v>
      </c>
      <c r="B6122" s="5" t="s">
        <v>25</v>
      </c>
      <c r="C6122" s="5" t="s">
        <v>1580</v>
      </c>
      <c r="D6122" s="5" t="s">
        <v>1040</v>
      </c>
      <c r="E6122" s="5" t="s">
        <v>6</v>
      </c>
      <c r="F6122" s="6">
        <v>-760</v>
      </c>
      <c r="G6122" s="6">
        <v>-200</v>
      </c>
      <c r="H6122" s="6">
        <v>-620</v>
      </c>
      <c r="I6122" s="6">
        <v>-430</v>
      </c>
      <c r="J6122" t="str">
        <f t="shared" si="95"/>
        <v>PMEKX-TU446EXG</v>
      </c>
      <c r="K6122" t="str">
        <f>IF((VLOOKUP(J6122,mdc!A:V,22,FALSE)=""),"non Collabo","collabo")</f>
        <v>non Collabo</v>
      </c>
      <c r="L6122" t="str" cm="1">
        <f t="array" ref="L6122">IFERROR(_xlfn.IFS(G6122&lt;0,"shortage",H6122&lt;0,"shortage",I6122&lt;0,"shortage"),"ok")</f>
        <v>shortage</v>
      </c>
    </row>
    <row r="6123" spans="1:12" hidden="1" x14ac:dyDescent="0.35">
      <c r="A6123" s="5" t="s">
        <v>79</v>
      </c>
      <c r="B6123" s="5" t="s">
        <v>25</v>
      </c>
      <c r="C6123" s="5" t="s">
        <v>1580</v>
      </c>
      <c r="D6123" s="5" t="s">
        <v>1040</v>
      </c>
      <c r="E6123" s="5" t="s">
        <v>2318</v>
      </c>
      <c r="F6123" s="6"/>
      <c r="G6123" s="6"/>
      <c r="H6123" s="6"/>
      <c r="I6123" s="6"/>
      <c r="J6123" t="str">
        <f t="shared" si="95"/>
        <v>PMEKX-TU446EXG</v>
      </c>
      <c r="K6123" t="str">
        <f>IF((VLOOKUP(J6123,mdc!A:V,22,FALSE)=""),"non Collabo","collabo")</f>
        <v>non Collabo</v>
      </c>
      <c r="L6123" t="str" cm="1">
        <f t="array" ref="L6123">IFERROR(_xlfn.IFS(G6123&lt;0,"shortage",H6123&lt;0,"shortage",I6123&lt;0,"shortage"),"ok")</f>
        <v>ok</v>
      </c>
    </row>
    <row r="6124" spans="1:12" hidden="1" x14ac:dyDescent="0.35">
      <c r="A6124" s="5" t="s">
        <v>79</v>
      </c>
      <c r="B6124" s="5" t="s">
        <v>25</v>
      </c>
      <c r="C6124" s="5" t="s">
        <v>1580</v>
      </c>
      <c r="D6124" s="5" t="s">
        <v>1040</v>
      </c>
      <c r="E6124" s="5" t="s">
        <v>7</v>
      </c>
      <c r="F6124" s="6"/>
      <c r="G6124" s="6"/>
      <c r="H6124" s="6"/>
      <c r="I6124" s="6"/>
      <c r="J6124" t="str">
        <f t="shared" si="95"/>
        <v>PMEKX-TU446EXG</v>
      </c>
      <c r="K6124" t="str">
        <f>IF((VLOOKUP(J6124,mdc!A:V,22,FALSE)=""),"non Collabo","collabo")</f>
        <v>non Collabo</v>
      </c>
      <c r="L6124" t="str" cm="1">
        <f t="array" ref="L6124">IFERROR(_xlfn.IFS(G6124&lt;0,"shortage",H6124&lt;0,"shortage",I6124&lt;0,"shortage"),"ok")</f>
        <v>ok</v>
      </c>
    </row>
    <row r="6125" spans="1:12" hidden="1" x14ac:dyDescent="0.35">
      <c r="A6125" s="5" t="s">
        <v>79</v>
      </c>
      <c r="B6125" s="5" t="s">
        <v>25</v>
      </c>
      <c r="C6125" s="5" t="s">
        <v>1580</v>
      </c>
      <c r="D6125" s="5" t="s">
        <v>1040</v>
      </c>
      <c r="E6125" s="5" t="s">
        <v>1566</v>
      </c>
      <c r="F6125" s="6">
        <v>16.134599999999999</v>
      </c>
      <c r="G6125" s="6">
        <v>4.2460000000000004</v>
      </c>
      <c r="H6125" s="6">
        <v>13.162599999999999</v>
      </c>
      <c r="I6125" s="6">
        <v>9.1288999999999998</v>
      </c>
      <c r="J6125" t="str">
        <f t="shared" si="95"/>
        <v>PMEKX-TU446EXG</v>
      </c>
      <c r="K6125" t="str">
        <f>IF((VLOOKUP(J6125,mdc!A:V,22,FALSE)=""),"non Collabo","collabo")</f>
        <v>non Collabo</v>
      </c>
      <c r="L6125" t="str" cm="1">
        <f t="array" ref="L6125">IFERROR(_xlfn.IFS(G6125&lt;0,"shortage",H6125&lt;0,"shortage",I6125&lt;0,"shortage"),"ok")</f>
        <v>ok</v>
      </c>
    </row>
    <row r="6126" spans="1:12" ht="15" hidden="1" thickBot="1" x14ac:dyDescent="0.4">
      <c r="A6126" s="5" t="s">
        <v>79</v>
      </c>
      <c r="B6126" s="5" t="s">
        <v>25</v>
      </c>
      <c r="C6126" s="5" t="s">
        <v>1580</v>
      </c>
      <c r="D6126" s="7" t="s">
        <v>1040</v>
      </c>
      <c r="E6126" s="7" t="s">
        <v>8</v>
      </c>
      <c r="F6126" s="8">
        <v>-16.134599999999999</v>
      </c>
      <c r="G6126" s="8">
        <v>-4.2460000000000004</v>
      </c>
      <c r="H6126" s="8">
        <v>-13.162599999999999</v>
      </c>
      <c r="I6126" s="8">
        <v>-9.1288999999999998</v>
      </c>
      <c r="J6126" t="str">
        <f t="shared" si="95"/>
        <v>PMEKX-TU446EXG</v>
      </c>
      <c r="K6126" t="str">
        <f>IF((VLOOKUP(J6126,mdc!A:V,22,FALSE)=""),"non Collabo","collabo")</f>
        <v>non Collabo</v>
      </c>
    </row>
    <row r="6127" spans="1:12" hidden="1" x14ac:dyDescent="0.35">
      <c r="A6127" s="5" t="s">
        <v>79</v>
      </c>
      <c r="B6127" s="5" t="s">
        <v>25</v>
      </c>
      <c r="C6127" s="5" t="s">
        <v>1580</v>
      </c>
      <c r="D6127" s="3" t="s">
        <v>1041</v>
      </c>
      <c r="E6127" s="3" t="s">
        <v>5</v>
      </c>
      <c r="F6127" s="4"/>
      <c r="G6127" s="4"/>
      <c r="H6127" s="4"/>
      <c r="I6127" s="4"/>
      <c r="J6127" t="str">
        <f t="shared" si="95"/>
        <v>PMEKX-TU446EXR</v>
      </c>
      <c r="K6127" t="str">
        <f>IF((VLOOKUP(J6127,mdc!A:V,22,FALSE)=""),"non Collabo","collabo")</f>
        <v>non Collabo</v>
      </c>
      <c r="L6127" t="str" cm="1">
        <f t="array" ref="L6127">IFERROR(_xlfn.IFS(G6127&lt;0,"shortage",H6127&lt;0,"shortage",I6127&lt;0,"shortage"),"ok")</f>
        <v>ok</v>
      </c>
    </row>
    <row r="6128" spans="1:12" hidden="1" x14ac:dyDescent="0.35">
      <c r="A6128" s="5" t="s">
        <v>79</v>
      </c>
      <c r="B6128" s="5" t="s">
        <v>25</v>
      </c>
      <c r="C6128" s="5" t="s">
        <v>1580</v>
      </c>
      <c r="D6128" s="5" t="s">
        <v>1041</v>
      </c>
      <c r="E6128" s="5" t="s">
        <v>1565</v>
      </c>
      <c r="F6128" s="6">
        <v>410</v>
      </c>
      <c r="G6128" s="6">
        <v>120</v>
      </c>
      <c r="H6128" s="6">
        <v>770</v>
      </c>
      <c r="I6128" s="6">
        <v>510</v>
      </c>
      <c r="J6128" t="str">
        <f t="shared" si="95"/>
        <v>PMEKX-TU446EXR</v>
      </c>
      <c r="K6128" t="str">
        <f>IF((VLOOKUP(J6128,mdc!A:V,22,FALSE)=""),"non Collabo","collabo")</f>
        <v>non Collabo</v>
      </c>
      <c r="L6128" t="str" cm="1">
        <f t="array" ref="L6128">IFERROR(_xlfn.IFS(G6128&lt;0,"shortage",H6128&lt;0,"shortage",I6128&lt;0,"shortage"),"ok")</f>
        <v>ok</v>
      </c>
    </row>
    <row r="6129" spans="1:12" hidden="1" x14ac:dyDescent="0.35">
      <c r="A6129" s="5" t="s">
        <v>79</v>
      </c>
      <c r="B6129" s="5" t="s">
        <v>25</v>
      </c>
      <c r="C6129" s="5" t="s">
        <v>1580</v>
      </c>
      <c r="D6129" s="5" t="s">
        <v>1041</v>
      </c>
      <c r="E6129" s="5" t="s">
        <v>6</v>
      </c>
      <c r="F6129" s="6">
        <v>-410</v>
      </c>
      <c r="G6129" s="6">
        <v>-120</v>
      </c>
      <c r="H6129" s="6">
        <v>-770</v>
      </c>
      <c r="I6129" s="6">
        <v>-510</v>
      </c>
      <c r="J6129" t="str">
        <f t="shared" si="95"/>
        <v>PMEKX-TU446EXR</v>
      </c>
      <c r="K6129" t="str">
        <f>IF((VLOOKUP(J6129,mdc!A:V,22,FALSE)=""),"non Collabo","collabo")</f>
        <v>non Collabo</v>
      </c>
      <c r="L6129" t="str" cm="1">
        <f t="array" ref="L6129">IFERROR(_xlfn.IFS(G6129&lt;0,"shortage",H6129&lt;0,"shortage",I6129&lt;0,"shortage"),"ok")</f>
        <v>shortage</v>
      </c>
    </row>
    <row r="6130" spans="1:12" hidden="1" x14ac:dyDescent="0.35">
      <c r="A6130" s="5" t="s">
        <v>79</v>
      </c>
      <c r="B6130" s="5" t="s">
        <v>25</v>
      </c>
      <c r="C6130" s="5" t="s">
        <v>1580</v>
      </c>
      <c r="D6130" s="5" t="s">
        <v>1041</v>
      </c>
      <c r="E6130" s="5" t="s">
        <v>2318</v>
      </c>
      <c r="F6130" s="6"/>
      <c r="G6130" s="6"/>
      <c r="H6130" s="6"/>
      <c r="I6130" s="6"/>
      <c r="J6130" t="str">
        <f t="shared" si="95"/>
        <v>PMEKX-TU446EXR</v>
      </c>
      <c r="K6130" t="str">
        <f>IF((VLOOKUP(J6130,mdc!A:V,22,FALSE)=""),"non Collabo","collabo")</f>
        <v>non Collabo</v>
      </c>
      <c r="L6130" t="str" cm="1">
        <f t="array" ref="L6130">IFERROR(_xlfn.IFS(G6130&lt;0,"shortage",H6130&lt;0,"shortage",I6130&lt;0,"shortage"),"ok")</f>
        <v>ok</v>
      </c>
    </row>
    <row r="6131" spans="1:12" hidden="1" x14ac:dyDescent="0.35">
      <c r="A6131" s="5" t="s">
        <v>79</v>
      </c>
      <c r="B6131" s="5" t="s">
        <v>25</v>
      </c>
      <c r="C6131" s="5" t="s">
        <v>1580</v>
      </c>
      <c r="D6131" s="5" t="s">
        <v>1041</v>
      </c>
      <c r="E6131" s="5" t="s">
        <v>7</v>
      </c>
      <c r="F6131" s="6"/>
      <c r="G6131" s="6"/>
      <c r="H6131" s="6"/>
      <c r="I6131" s="6"/>
      <c r="J6131" t="str">
        <f t="shared" si="95"/>
        <v>PMEKX-TU446EXR</v>
      </c>
      <c r="K6131" t="str">
        <f>IF((VLOOKUP(J6131,mdc!A:V,22,FALSE)=""),"non Collabo","collabo")</f>
        <v>non Collabo</v>
      </c>
      <c r="L6131" t="str" cm="1">
        <f t="array" ref="L6131">IFERROR(_xlfn.IFS(G6131&lt;0,"shortage",H6131&lt;0,"shortage",I6131&lt;0,"shortage"),"ok")</f>
        <v>ok</v>
      </c>
    </row>
    <row r="6132" spans="1:12" hidden="1" x14ac:dyDescent="0.35">
      <c r="A6132" s="5" t="s">
        <v>79</v>
      </c>
      <c r="B6132" s="5" t="s">
        <v>25</v>
      </c>
      <c r="C6132" s="5" t="s">
        <v>1580</v>
      </c>
      <c r="D6132" s="5" t="s">
        <v>1041</v>
      </c>
      <c r="E6132" s="5" t="s">
        <v>1566</v>
      </c>
      <c r="F6132" s="6">
        <v>8.7041000000000004</v>
      </c>
      <c r="G6132" s="6">
        <v>2.5476000000000001</v>
      </c>
      <c r="H6132" s="6">
        <v>16.347100000000001</v>
      </c>
      <c r="I6132" s="6">
        <v>10.827299999999999</v>
      </c>
      <c r="J6132" t="str">
        <f t="shared" si="95"/>
        <v>PMEKX-TU446EXR</v>
      </c>
      <c r="K6132" t="str">
        <f>IF((VLOOKUP(J6132,mdc!A:V,22,FALSE)=""),"non Collabo","collabo")</f>
        <v>non Collabo</v>
      </c>
      <c r="L6132" t="str" cm="1">
        <f t="array" ref="L6132">IFERROR(_xlfn.IFS(G6132&lt;0,"shortage",H6132&lt;0,"shortage",I6132&lt;0,"shortage"),"ok")</f>
        <v>ok</v>
      </c>
    </row>
    <row r="6133" spans="1:12" ht="15" hidden="1" thickBot="1" x14ac:dyDescent="0.4">
      <c r="A6133" s="5" t="s">
        <v>79</v>
      </c>
      <c r="B6133" s="5" t="s">
        <v>25</v>
      </c>
      <c r="C6133" s="5" t="s">
        <v>1580</v>
      </c>
      <c r="D6133" s="7" t="s">
        <v>1041</v>
      </c>
      <c r="E6133" s="7" t="s">
        <v>8</v>
      </c>
      <c r="F6133" s="8">
        <v>-8.7041000000000004</v>
      </c>
      <c r="G6133" s="8">
        <v>-2.5476000000000001</v>
      </c>
      <c r="H6133" s="8">
        <v>-16.347100000000001</v>
      </c>
      <c r="I6133" s="8">
        <v>-10.827299999999999</v>
      </c>
      <c r="J6133" t="str">
        <f t="shared" si="95"/>
        <v>PMEKX-TU446EXR</v>
      </c>
      <c r="K6133" t="str">
        <f>IF((VLOOKUP(J6133,mdc!A:V,22,FALSE)=""),"non Collabo","collabo")</f>
        <v>non Collabo</v>
      </c>
    </row>
    <row r="6134" spans="1:12" hidden="1" x14ac:dyDescent="0.35">
      <c r="A6134" s="5" t="s">
        <v>79</v>
      </c>
      <c r="B6134" s="5" t="s">
        <v>25</v>
      </c>
      <c r="C6134" s="5" t="s">
        <v>1580</v>
      </c>
      <c r="D6134" s="3" t="s">
        <v>1042</v>
      </c>
      <c r="E6134" s="3" t="s">
        <v>5</v>
      </c>
      <c r="F6134" s="4"/>
      <c r="G6134" s="4"/>
      <c r="H6134" s="4"/>
      <c r="I6134" s="4"/>
      <c r="J6134" t="str">
        <f t="shared" si="95"/>
        <v>PMEKX-TU550EXB</v>
      </c>
      <c r="K6134" t="str">
        <f>IF((VLOOKUP(J6134,mdc!A:V,22,FALSE)=""),"non Collabo","collabo")</f>
        <v>non Collabo</v>
      </c>
      <c r="L6134" t="str" cm="1">
        <f t="array" ref="L6134">IFERROR(_xlfn.IFS(G6134&lt;0,"shortage",H6134&lt;0,"shortage",I6134&lt;0,"shortage"),"ok")</f>
        <v>ok</v>
      </c>
    </row>
    <row r="6135" spans="1:12" hidden="1" x14ac:dyDescent="0.35">
      <c r="A6135" s="5" t="s">
        <v>79</v>
      </c>
      <c r="B6135" s="5" t="s">
        <v>25</v>
      </c>
      <c r="C6135" s="5" t="s">
        <v>1580</v>
      </c>
      <c r="D6135" s="5" t="s">
        <v>1042</v>
      </c>
      <c r="E6135" s="5" t="s">
        <v>1565</v>
      </c>
      <c r="F6135" s="6">
        <v>1280</v>
      </c>
      <c r="G6135" s="6">
        <v>1120</v>
      </c>
      <c r="H6135" s="6">
        <v>1210</v>
      </c>
      <c r="I6135" s="6">
        <v>990</v>
      </c>
      <c r="J6135" t="str">
        <f t="shared" si="95"/>
        <v>PMEKX-TU550EXB</v>
      </c>
      <c r="K6135" t="str">
        <f>IF((VLOOKUP(J6135,mdc!A:V,22,FALSE)=""),"non Collabo","collabo")</f>
        <v>non Collabo</v>
      </c>
      <c r="L6135" t="str" cm="1">
        <f t="array" ref="L6135">IFERROR(_xlfn.IFS(G6135&lt;0,"shortage",H6135&lt;0,"shortage",I6135&lt;0,"shortage"),"ok")</f>
        <v>ok</v>
      </c>
    </row>
    <row r="6136" spans="1:12" hidden="1" x14ac:dyDescent="0.35">
      <c r="A6136" s="5" t="s">
        <v>79</v>
      </c>
      <c r="B6136" s="5" t="s">
        <v>25</v>
      </c>
      <c r="C6136" s="5" t="s">
        <v>1580</v>
      </c>
      <c r="D6136" s="5" t="s">
        <v>1042</v>
      </c>
      <c r="E6136" s="5" t="s">
        <v>6</v>
      </c>
      <c r="F6136" s="6">
        <v>-1280</v>
      </c>
      <c r="G6136" s="6">
        <v>-1120</v>
      </c>
      <c r="H6136" s="6">
        <v>-1210</v>
      </c>
      <c r="I6136" s="6">
        <v>-990</v>
      </c>
      <c r="J6136" t="str">
        <f t="shared" si="95"/>
        <v>PMEKX-TU550EXB</v>
      </c>
      <c r="K6136" t="str">
        <f>IF((VLOOKUP(J6136,mdc!A:V,22,FALSE)=""),"non Collabo","collabo")</f>
        <v>non Collabo</v>
      </c>
      <c r="L6136" t="str" cm="1">
        <f t="array" ref="L6136">IFERROR(_xlfn.IFS(G6136&lt;0,"shortage",H6136&lt;0,"shortage",I6136&lt;0,"shortage"),"ok")</f>
        <v>shortage</v>
      </c>
    </row>
    <row r="6137" spans="1:12" hidden="1" x14ac:dyDescent="0.35">
      <c r="A6137" s="5" t="s">
        <v>79</v>
      </c>
      <c r="B6137" s="5" t="s">
        <v>25</v>
      </c>
      <c r="C6137" s="5" t="s">
        <v>1580</v>
      </c>
      <c r="D6137" s="5" t="s">
        <v>1042</v>
      </c>
      <c r="E6137" s="5" t="s">
        <v>2318</v>
      </c>
      <c r="F6137" s="6"/>
      <c r="G6137" s="6"/>
      <c r="H6137" s="6"/>
      <c r="I6137" s="6"/>
      <c r="J6137" t="str">
        <f t="shared" si="95"/>
        <v>PMEKX-TU550EXB</v>
      </c>
      <c r="K6137" t="str">
        <f>IF((VLOOKUP(J6137,mdc!A:V,22,FALSE)=""),"non Collabo","collabo")</f>
        <v>non Collabo</v>
      </c>
      <c r="L6137" t="str" cm="1">
        <f t="array" ref="L6137">IFERROR(_xlfn.IFS(G6137&lt;0,"shortage",H6137&lt;0,"shortage",I6137&lt;0,"shortage"),"ok")</f>
        <v>ok</v>
      </c>
    </row>
    <row r="6138" spans="1:12" hidden="1" x14ac:dyDescent="0.35">
      <c r="A6138" s="5" t="s">
        <v>79</v>
      </c>
      <c r="B6138" s="5" t="s">
        <v>25</v>
      </c>
      <c r="C6138" s="5" t="s">
        <v>1580</v>
      </c>
      <c r="D6138" s="5" t="s">
        <v>1042</v>
      </c>
      <c r="E6138" s="5" t="s">
        <v>7</v>
      </c>
      <c r="F6138" s="6"/>
      <c r="G6138" s="6"/>
      <c r="H6138" s="6"/>
      <c r="I6138" s="6"/>
      <c r="J6138" t="str">
        <f t="shared" si="95"/>
        <v>PMEKX-TU550EXB</v>
      </c>
      <c r="K6138" t="str">
        <f>IF((VLOOKUP(J6138,mdc!A:V,22,FALSE)=""),"non Collabo","collabo")</f>
        <v>non Collabo</v>
      </c>
      <c r="L6138" t="str" cm="1">
        <f t="array" ref="L6138">IFERROR(_xlfn.IFS(G6138&lt;0,"shortage",H6138&lt;0,"shortage",I6138&lt;0,"shortage"),"ok")</f>
        <v>ok</v>
      </c>
    </row>
    <row r="6139" spans="1:12" hidden="1" x14ac:dyDescent="0.35">
      <c r="A6139" s="5" t="s">
        <v>79</v>
      </c>
      <c r="B6139" s="5" t="s">
        <v>25</v>
      </c>
      <c r="C6139" s="5" t="s">
        <v>1580</v>
      </c>
      <c r="D6139" s="5" t="s">
        <v>1042</v>
      </c>
      <c r="E6139" s="5" t="s">
        <v>1566</v>
      </c>
      <c r="F6139" s="6">
        <v>42.7256</v>
      </c>
      <c r="G6139" s="6">
        <v>37.384599999999999</v>
      </c>
      <c r="H6139" s="6">
        <v>40.388800000000003</v>
      </c>
      <c r="I6139" s="6">
        <v>33.045900000000003</v>
      </c>
      <c r="J6139" t="str">
        <f t="shared" si="95"/>
        <v>PMEKX-TU550EXB</v>
      </c>
      <c r="K6139" t="str">
        <f>IF((VLOOKUP(J6139,mdc!A:V,22,FALSE)=""),"non Collabo","collabo")</f>
        <v>non Collabo</v>
      </c>
      <c r="L6139" t="str" cm="1">
        <f t="array" ref="L6139">IFERROR(_xlfn.IFS(G6139&lt;0,"shortage",H6139&lt;0,"shortage",I6139&lt;0,"shortage"),"ok")</f>
        <v>ok</v>
      </c>
    </row>
    <row r="6140" spans="1:12" ht="15" hidden="1" thickBot="1" x14ac:dyDescent="0.4">
      <c r="A6140" s="5" t="s">
        <v>79</v>
      </c>
      <c r="B6140" s="5" t="s">
        <v>25</v>
      </c>
      <c r="C6140" s="5" t="s">
        <v>1580</v>
      </c>
      <c r="D6140" s="7" t="s">
        <v>1042</v>
      </c>
      <c r="E6140" s="7" t="s">
        <v>8</v>
      </c>
      <c r="F6140" s="8">
        <v>-42.7256</v>
      </c>
      <c r="G6140" s="8">
        <v>-37.384599999999999</v>
      </c>
      <c r="H6140" s="8">
        <v>-40.388800000000003</v>
      </c>
      <c r="I6140" s="8">
        <v>-33.045900000000003</v>
      </c>
      <c r="J6140" t="str">
        <f t="shared" si="95"/>
        <v>PMEKX-TU550EXB</v>
      </c>
      <c r="K6140" t="str">
        <f>IF((VLOOKUP(J6140,mdc!A:V,22,FALSE)=""),"non Collabo","collabo")</f>
        <v>non Collabo</v>
      </c>
    </row>
    <row r="6141" spans="1:12" hidden="1" x14ac:dyDescent="0.35">
      <c r="A6141" s="5" t="s">
        <v>79</v>
      </c>
      <c r="B6141" s="5" t="s">
        <v>25</v>
      </c>
      <c r="C6141" s="5" t="s">
        <v>1580</v>
      </c>
      <c r="D6141" s="3" t="s">
        <v>1043</v>
      </c>
      <c r="E6141" s="3" t="s">
        <v>5</v>
      </c>
      <c r="F6141" s="4"/>
      <c r="G6141" s="4"/>
      <c r="H6141" s="4"/>
      <c r="I6141" s="4"/>
      <c r="J6141" t="str">
        <f t="shared" si="95"/>
        <v>PMEKX-TU550EXC</v>
      </c>
      <c r="K6141" t="str">
        <f>IF((VLOOKUP(J6141,mdc!A:V,22,FALSE)=""),"non Collabo","collabo")</f>
        <v>non Collabo</v>
      </c>
      <c r="L6141" t="str" cm="1">
        <f t="array" ref="L6141">IFERROR(_xlfn.IFS(G6141&lt;0,"shortage",H6141&lt;0,"shortage",I6141&lt;0,"shortage"),"ok")</f>
        <v>ok</v>
      </c>
    </row>
    <row r="6142" spans="1:12" hidden="1" x14ac:dyDescent="0.35">
      <c r="A6142" s="5" t="s">
        <v>79</v>
      </c>
      <c r="B6142" s="5" t="s">
        <v>25</v>
      </c>
      <c r="C6142" s="5" t="s">
        <v>1580</v>
      </c>
      <c r="D6142" s="5" t="s">
        <v>1043</v>
      </c>
      <c r="E6142" s="5" t="s">
        <v>1565</v>
      </c>
      <c r="F6142" s="6">
        <v>1430</v>
      </c>
      <c r="G6142" s="6">
        <v>400</v>
      </c>
      <c r="H6142" s="6">
        <v>1170</v>
      </c>
      <c r="I6142" s="6">
        <v>680</v>
      </c>
      <c r="J6142" t="str">
        <f t="shared" si="95"/>
        <v>PMEKX-TU550EXC</v>
      </c>
      <c r="K6142" t="str">
        <f>IF((VLOOKUP(J6142,mdc!A:V,22,FALSE)=""),"non Collabo","collabo")</f>
        <v>non Collabo</v>
      </c>
      <c r="L6142" t="str" cm="1">
        <f t="array" ref="L6142">IFERROR(_xlfn.IFS(G6142&lt;0,"shortage",H6142&lt;0,"shortage",I6142&lt;0,"shortage"),"ok")</f>
        <v>ok</v>
      </c>
    </row>
    <row r="6143" spans="1:12" hidden="1" x14ac:dyDescent="0.35">
      <c r="A6143" s="5" t="s">
        <v>79</v>
      </c>
      <c r="B6143" s="5" t="s">
        <v>25</v>
      </c>
      <c r="C6143" s="5" t="s">
        <v>1580</v>
      </c>
      <c r="D6143" s="5" t="s">
        <v>1043</v>
      </c>
      <c r="E6143" s="5" t="s">
        <v>6</v>
      </c>
      <c r="F6143" s="6">
        <v>-1430</v>
      </c>
      <c r="G6143" s="6">
        <v>-400</v>
      </c>
      <c r="H6143" s="6">
        <v>-1170</v>
      </c>
      <c r="I6143" s="6">
        <v>-680</v>
      </c>
      <c r="J6143" t="str">
        <f t="shared" si="95"/>
        <v>PMEKX-TU550EXC</v>
      </c>
      <c r="K6143" t="str">
        <f>IF((VLOOKUP(J6143,mdc!A:V,22,FALSE)=""),"non Collabo","collabo")</f>
        <v>non Collabo</v>
      </c>
      <c r="L6143" t="str" cm="1">
        <f t="array" ref="L6143">IFERROR(_xlfn.IFS(G6143&lt;0,"shortage",H6143&lt;0,"shortage",I6143&lt;0,"shortage"),"ok")</f>
        <v>shortage</v>
      </c>
    </row>
    <row r="6144" spans="1:12" hidden="1" x14ac:dyDescent="0.35">
      <c r="A6144" s="5" t="s">
        <v>79</v>
      </c>
      <c r="B6144" s="5" t="s">
        <v>25</v>
      </c>
      <c r="C6144" s="5" t="s">
        <v>1580</v>
      </c>
      <c r="D6144" s="5" t="s">
        <v>1043</v>
      </c>
      <c r="E6144" s="5" t="s">
        <v>2318</v>
      </c>
      <c r="F6144" s="6"/>
      <c r="G6144" s="6"/>
      <c r="H6144" s="6"/>
      <c r="I6144" s="6"/>
      <c r="J6144" t="str">
        <f t="shared" si="95"/>
        <v>PMEKX-TU550EXC</v>
      </c>
      <c r="K6144" t="str">
        <f>IF((VLOOKUP(J6144,mdc!A:V,22,FALSE)=""),"non Collabo","collabo")</f>
        <v>non Collabo</v>
      </c>
      <c r="L6144" t="str" cm="1">
        <f t="array" ref="L6144">IFERROR(_xlfn.IFS(G6144&lt;0,"shortage",H6144&lt;0,"shortage",I6144&lt;0,"shortage"),"ok")</f>
        <v>ok</v>
      </c>
    </row>
    <row r="6145" spans="1:12" hidden="1" x14ac:dyDescent="0.35">
      <c r="A6145" s="5" t="s">
        <v>79</v>
      </c>
      <c r="B6145" s="5" t="s">
        <v>25</v>
      </c>
      <c r="C6145" s="5" t="s">
        <v>1580</v>
      </c>
      <c r="D6145" s="5" t="s">
        <v>1043</v>
      </c>
      <c r="E6145" s="5" t="s">
        <v>7</v>
      </c>
      <c r="F6145" s="6"/>
      <c r="G6145" s="6"/>
      <c r="H6145" s="6"/>
      <c r="I6145" s="6"/>
      <c r="J6145" t="str">
        <f t="shared" si="95"/>
        <v>PMEKX-TU550EXC</v>
      </c>
      <c r="K6145" t="str">
        <f>IF((VLOOKUP(J6145,mdc!A:V,22,FALSE)=""),"non Collabo","collabo")</f>
        <v>non Collabo</v>
      </c>
      <c r="L6145" t="str" cm="1">
        <f t="array" ref="L6145">IFERROR(_xlfn.IFS(G6145&lt;0,"shortage",H6145&lt;0,"shortage",I6145&lt;0,"shortage"),"ok")</f>
        <v>ok</v>
      </c>
    </row>
    <row r="6146" spans="1:12" hidden="1" x14ac:dyDescent="0.35">
      <c r="A6146" s="5" t="s">
        <v>79</v>
      </c>
      <c r="B6146" s="5" t="s">
        <v>25</v>
      </c>
      <c r="C6146" s="5" t="s">
        <v>1580</v>
      </c>
      <c r="D6146" s="5" t="s">
        <v>1043</v>
      </c>
      <c r="E6146" s="5" t="s">
        <v>1566</v>
      </c>
      <c r="F6146" s="6">
        <v>47.732999999999997</v>
      </c>
      <c r="G6146" s="6">
        <v>13.351800000000001</v>
      </c>
      <c r="H6146" s="6">
        <v>39.054200000000002</v>
      </c>
      <c r="I6146" s="6">
        <v>22.698</v>
      </c>
      <c r="J6146" t="str">
        <f t="shared" si="95"/>
        <v>PMEKX-TU550EXC</v>
      </c>
      <c r="K6146" t="str">
        <f>IF((VLOOKUP(J6146,mdc!A:V,22,FALSE)=""),"non Collabo","collabo")</f>
        <v>non Collabo</v>
      </c>
      <c r="L6146" t="str" cm="1">
        <f t="array" ref="L6146">IFERROR(_xlfn.IFS(G6146&lt;0,"shortage",H6146&lt;0,"shortage",I6146&lt;0,"shortage"),"ok")</f>
        <v>ok</v>
      </c>
    </row>
    <row r="6147" spans="1:12" ht="15" hidden="1" thickBot="1" x14ac:dyDescent="0.4">
      <c r="A6147" s="5" t="s">
        <v>79</v>
      </c>
      <c r="B6147" s="5" t="s">
        <v>25</v>
      </c>
      <c r="C6147" s="5" t="s">
        <v>1580</v>
      </c>
      <c r="D6147" s="7" t="s">
        <v>1043</v>
      </c>
      <c r="E6147" s="7" t="s">
        <v>8</v>
      </c>
      <c r="F6147" s="8">
        <v>-47.732999999999997</v>
      </c>
      <c r="G6147" s="8">
        <v>-13.351800000000001</v>
      </c>
      <c r="H6147" s="8">
        <v>-39.054200000000002</v>
      </c>
      <c r="I6147" s="8">
        <v>-22.698</v>
      </c>
      <c r="J6147" t="str">
        <f t="shared" ref="J6147:J6210" si="96">A6147&amp;D6147</f>
        <v>PMEKX-TU550EXC</v>
      </c>
      <c r="K6147" t="str">
        <f>IF((VLOOKUP(J6147,mdc!A:V,22,FALSE)=""),"non Collabo","collabo")</f>
        <v>non Collabo</v>
      </c>
    </row>
    <row r="6148" spans="1:12" hidden="1" x14ac:dyDescent="0.35">
      <c r="A6148" s="5" t="s">
        <v>79</v>
      </c>
      <c r="B6148" s="5" t="s">
        <v>25</v>
      </c>
      <c r="C6148" s="5" t="s">
        <v>1580</v>
      </c>
      <c r="D6148" s="3" t="s">
        <v>1044</v>
      </c>
      <c r="E6148" s="3" t="s">
        <v>5</v>
      </c>
      <c r="F6148" s="4"/>
      <c r="G6148" s="4"/>
      <c r="H6148" s="4"/>
      <c r="I6148" s="4"/>
      <c r="J6148" t="str">
        <f t="shared" si="96"/>
        <v>PMEKX-TU550EXR</v>
      </c>
      <c r="K6148" t="str">
        <f>IF((VLOOKUP(J6148,mdc!A:V,22,FALSE)=""),"non Collabo","collabo")</f>
        <v>non Collabo</v>
      </c>
      <c r="L6148" t="str" cm="1">
        <f t="array" ref="L6148">IFERROR(_xlfn.IFS(G6148&lt;0,"shortage",H6148&lt;0,"shortage",I6148&lt;0,"shortage"),"ok")</f>
        <v>ok</v>
      </c>
    </row>
    <row r="6149" spans="1:12" hidden="1" x14ac:dyDescent="0.35">
      <c r="A6149" s="5" t="s">
        <v>79</v>
      </c>
      <c r="B6149" s="5" t="s">
        <v>25</v>
      </c>
      <c r="C6149" s="5" t="s">
        <v>1580</v>
      </c>
      <c r="D6149" s="5" t="s">
        <v>1044</v>
      </c>
      <c r="E6149" s="5" t="s">
        <v>1565</v>
      </c>
      <c r="F6149" s="6">
        <v>1520</v>
      </c>
      <c r="G6149" s="6">
        <v>270</v>
      </c>
      <c r="H6149" s="6">
        <v>700</v>
      </c>
      <c r="I6149" s="6">
        <v>550</v>
      </c>
      <c r="J6149" t="str">
        <f t="shared" si="96"/>
        <v>PMEKX-TU550EXR</v>
      </c>
      <c r="K6149" t="str">
        <f>IF((VLOOKUP(J6149,mdc!A:V,22,FALSE)=""),"non Collabo","collabo")</f>
        <v>non Collabo</v>
      </c>
      <c r="L6149" t="str" cm="1">
        <f t="array" ref="L6149">IFERROR(_xlfn.IFS(G6149&lt;0,"shortage",H6149&lt;0,"shortage",I6149&lt;0,"shortage"),"ok")</f>
        <v>ok</v>
      </c>
    </row>
    <row r="6150" spans="1:12" hidden="1" x14ac:dyDescent="0.35">
      <c r="A6150" s="5" t="s">
        <v>79</v>
      </c>
      <c r="B6150" s="5" t="s">
        <v>25</v>
      </c>
      <c r="C6150" s="5" t="s">
        <v>1580</v>
      </c>
      <c r="D6150" s="5" t="s">
        <v>1044</v>
      </c>
      <c r="E6150" s="5" t="s">
        <v>6</v>
      </c>
      <c r="F6150" s="6">
        <v>-1520</v>
      </c>
      <c r="G6150" s="6">
        <v>-270</v>
      </c>
      <c r="H6150" s="6">
        <v>-700</v>
      </c>
      <c r="I6150" s="6">
        <v>-550</v>
      </c>
      <c r="J6150" t="str">
        <f t="shared" si="96"/>
        <v>PMEKX-TU550EXR</v>
      </c>
      <c r="K6150" t="str">
        <f>IF((VLOOKUP(J6150,mdc!A:V,22,FALSE)=""),"non Collabo","collabo")</f>
        <v>non Collabo</v>
      </c>
      <c r="L6150" t="str" cm="1">
        <f t="array" ref="L6150">IFERROR(_xlfn.IFS(G6150&lt;0,"shortage",H6150&lt;0,"shortage",I6150&lt;0,"shortage"),"ok")</f>
        <v>shortage</v>
      </c>
    </row>
    <row r="6151" spans="1:12" hidden="1" x14ac:dyDescent="0.35">
      <c r="A6151" s="5" t="s">
        <v>79</v>
      </c>
      <c r="B6151" s="5" t="s">
        <v>25</v>
      </c>
      <c r="C6151" s="5" t="s">
        <v>1580</v>
      </c>
      <c r="D6151" s="5" t="s">
        <v>1044</v>
      </c>
      <c r="E6151" s="5" t="s">
        <v>2318</v>
      </c>
      <c r="F6151" s="6"/>
      <c r="G6151" s="6"/>
      <c r="H6151" s="6"/>
      <c r="I6151" s="6"/>
      <c r="J6151" t="str">
        <f t="shared" si="96"/>
        <v>PMEKX-TU550EXR</v>
      </c>
      <c r="K6151" t="str">
        <f>IF((VLOOKUP(J6151,mdc!A:V,22,FALSE)=""),"non Collabo","collabo")</f>
        <v>non Collabo</v>
      </c>
      <c r="L6151" t="str" cm="1">
        <f t="array" ref="L6151">IFERROR(_xlfn.IFS(G6151&lt;0,"shortage",H6151&lt;0,"shortage",I6151&lt;0,"shortage"),"ok")</f>
        <v>ok</v>
      </c>
    </row>
    <row r="6152" spans="1:12" hidden="1" x14ac:dyDescent="0.35">
      <c r="A6152" s="5" t="s">
        <v>79</v>
      </c>
      <c r="B6152" s="5" t="s">
        <v>25</v>
      </c>
      <c r="C6152" s="5" t="s">
        <v>1580</v>
      </c>
      <c r="D6152" s="5" t="s">
        <v>1044</v>
      </c>
      <c r="E6152" s="5" t="s">
        <v>7</v>
      </c>
      <c r="F6152" s="6"/>
      <c r="G6152" s="6"/>
      <c r="H6152" s="6"/>
      <c r="I6152" s="6"/>
      <c r="J6152" t="str">
        <f t="shared" si="96"/>
        <v>PMEKX-TU550EXR</v>
      </c>
      <c r="K6152" t="str">
        <f>IF((VLOOKUP(J6152,mdc!A:V,22,FALSE)=""),"non Collabo","collabo")</f>
        <v>non Collabo</v>
      </c>
      <c r="L6152" t="str" cm="1">
        <f t="array" ref="L6152">IFERROR(_xlfn.IFS(G6152&lt;0,"shortage",H6152&lt;0,"shortage",I6152&lt;0,"shortage"),"ok")</f>
        <v>ok</v>
      </c>
    </row>
    <row r="6153" spans="1:12" hidden="1" x14ac:dyDescent="0.35">
      <c r="A6153" s="5" t="s">
        <v>79</v>
      </c>
      <c r="B6153" s="5" t="s">
        <v>25</v>
      </c>
      <c r="C6153" s="5" t="s">
        <v>1580</v>
      </c>
      <c r="D6153" s="5" t="s">
        <v>1044</v>
      </c>
      <c r="E6153" s="5" t="s">
        <v>1566</v>
      </c>
      <c r="F6153" s="6">
        <v>50.736899999999999</v>
      </c>
      <c r="G6153" s="6">
        <v>9.0124999999999993</v>
      </c>
      <c r="H6153" s="6">
        <v>23.365600000000001</v>
      </c>
      <c r="I6153" s="6">
        <v>18.358699999999999</v>
      </c>
      <c r="J6153" t="str">
        <f t="shared" si="96"/>
        <v>PMEKX-TU550EXR</v>
      </c>
      <c r="K6153" t="str">
        <f>IF((VLOOKUP(J6153,mdc!A:V,22,FALSE)=""),"non Collabo","collabo")</f>
        <v>non Collabo</v>
      </c>
      <c r="L6153" t="str" cm="1">
        <f t="array" ref="L6153">IFERROR(_xlfn.IFS(G6153&lt;0,"shortage",H6153&lt;0,"shortage",I6153&lt;0,"shortage"),"ok")</f>
        <v>ok</v>
      </c>
    </row>
    <row r="6154" spans="1:12" ht="15" hidden="1" thickBot="1" x14ac:dyDescent="0.4">
      <c r="A6154" s="5" t="s">
        <v>79</v>
      </c>
      <c r="B6154" s="5" t="s">
        <v>25</v>
      </c>
      <c r="C6154" s="5" t="s">
        <v>1580</v>
      </c>
      <c r="D6154" s="7" t="s">
        <v>1044</v>
      </c>
      <c r="E6154" s="7" t="s">
        <v>8</v>
      </c>
      <c r="F6154" s="8">
        <v>-50.736899999999999</v>
      </c>
      <c r="G6154" s="8">
        <v>-9.0124999999999993</v>
      </c>
      <c r="H6154" s="8">
        <v>-23.365600000000001</v>
      </c>
      <c r="I6154" s="8">
        <v>-18.358699999999999</v>
      </c>
      <c r="J6154" t="str">
        <f t="shared" si="96"/>
        <v>PMEKX-TU550EXR</v>
      </c>
      <c r="K6154" t="str">
        <f>IF((VLOOKUP(J6154,mdc!A:V,22,FALSE)=""),"non Collabo","collabo")</f>
        <v>non Collabo</v>
      </c>
    </row>
    <row r="6155" spans="1:12" hidden="1" x14ac:dyDescent="0.35">
      <c r="A6155" s="5" t="s">
        <v>79</v>
      </c>
      <c r="B6155" s="5" t="s">
        <v>25</v>
      </c>
      <c r="C6155" s="5" t="s">
        <v>1580</v>
      </c>
      <c r="D6155" s="3" t="s">
        <v>56</v>
      </c>
      <c r="E6155" s="3" t="s">
        <v>5</v>
      </c>
      <c r="F6155" s="4">
        <v>450</v>
      </c>
      <c r="G6155" s="4">
        <v>130</v>
      </c>
      <c r="H6155" s="4">
        <v>20</v>
      </c>
      <c r="I6155" s="4">
        <v>130</v>
      </c>
      <c r="J6155" t="str">
        <f t="shared" si="96"/>
        <v>PMERP-TCA430E-S</v>
      </c>
      <c r="K6155" t="str">
        <f>IF((VLOOKUP(J6155,mdc!A:V,22,FALSE)=""),"non Collabo","collabo")</f>
        <v>collabo</v>
      </c>
      <c r="L6155" t="str" cm="1">
        <f t="array" ref="L6155">IFERROR(_xlfn.IFS(G6155&lt;0,"shortage",H6155&lt;0,"shortage",I6155&lt;0,"shortage"),"ok")</f>
        <v>ok</v>
      </c>
    </row>
    <row r="6156" spans="1:12" hidden="1" x14ac:dyDescent="0.35">
      <c r="A6156" s="5" t="s">
        <v>79</v>
      </c>
      <c r="B6156" s="5" t="s">
        <v>25</v>
      </c>
      <c r="C6156" s="5" t="s">
        <v>1580</v>
      </c>
      <c r="D6156" s="5" t="s">
        <v>56</v>
      </c>
      <c r="E6156" s="5" t="s">
        <v>1565</v>
      </c>
      <c r="F6156" s="6">
        <v>450</v>
      </c>
      <c r="G6156" s="6">
        <v>130</v>
      </c>
      <c r="H6156" s="6">
        <v>20</v>
      </c>
      <c r="I6156" s="6">
        <v>130</v>
      </c>
      <c r="J6156" t="str">
        <f t="shared" si="96"/>
        <v>PMERP-TCA430E-S</v>
      </c>
      <c r="K6156" t="str">
        <f>IF((VLOOKUP(J6156,mdc!A:V,22,FALSE)=""),"non Collabo","collabo")</f>
        <v>collabo</v>
      </c>
      <c r="L6156" t="str" cm="1">
        <f t="array" ref="L6156">IFERROR(_xlfn.IFS(G6156&lt;0,"shortage",H6156&lt;0,"shortage",I6156&lt;0,"shortage"),"ok")</f>
        <v>ok</v>
      </c>
    </row>
    <row r="6157" spans="1:12" hidden="1" x14ac:dyDescent="0.35">
      <c r="A6157" s="5" t="s">
        <v>79</v>
      </c>
      <c r="B6157" s="5" t="s">
        <v>25</v>
      </c>
      <c r="C6157" s="5" t="s">
        <v>1580</v>
      </c>
      <c r="D6157" s="5" t="s">
        <v>56</v>
      </c>
      <c r="E6157" s="5" t="s">
        <v>6</v>
      </c>
      <c r="F6157" s="6">
        <v>0</v>
      </c>
      <c r="G6157" s="6">
        <v>0</v>
      </c>
      <c r="H6157" s="6">
        <v>0</v>
      </c>
      <c r="I6157" s="6">
        <v>0</v>
      </c>
      <c r="J6157" t="str">
        <f t="shared" si="96"/>
        <v>PMERP-TCA430E-S</v>
      </c>
      <c r="K6157" t="str">
        <f>IF((VLOOKUP(J6157,mdc!A:V,22,FALSE)=""),"non Collabo","collabo")</f>
        <v>collabo</v>
      </c>
      <c r="L6157" t="str" cm="1">
        <f t="array" ref="L6157">IFERROR(_xlfn.IFS(G6157&lt;0,"shortage",H6157&lt;0,"shortage",I6157&lt;0,"shortage"),"ok")</f>
        <v>ok</v>
      </c>
    </row>
    <row r="6158" spans="1:12" hidden="1" x14ac:dyDescent="0.35">
      <c r="A6158" s="5" t="s">
        <v>79</v>
      </c>
      <c r="B6158" s="5" t="s">
        <v>25</v>
      </c>
      <c r="C6158" s="5" t="s">
        <v>1580</v>
      </c>
      <c r="D6158" s="5" t="s">
        <v>56</v>
      </c>
      <c r="E6158" s="5" t="s">
        <v>2318</v>
      </c>
      <c r="F6158" s="6">
        <v>100</v>
      </c>
      <c r="G6158" s="6">
        <v>100</v>
      </c>
      <c r="H6158" s="6">
        <v>100</v>
      </c>
      <c r="I6158" s="6">
        <v>100</v>
      </c>
      <c r="J6158" t="str">
        <f t="shared" si="96"/>
        <v>PMERP-TCA430E-S</v>
      </c>
      <c r="K6158" t="str">
        <f>IF((VLOOKUP(J6158,mdc!A:V,22,FALSE)=""),"non Collabo","collabo")</f>
        <v>collabo</v>
      </c>
      <c r="L6158" t="str" cm="1">
        <f t="array" ref="L6158">IFERROR(_xlfn.IFS(G6158&lt;0,"shortage",H6158&lt;0,"shortage",I6158&lt;0,"shortage"),"ok")</f>
        <v>ok</v>
      </c>
    </row>
    <row r="6159" spans="1:12" hidden="1" x14ac:dyDescent="0.35">
      <c r="A6159" s="5" t="s">
        <v>79</v>
      </c>
      <c r="B6159" s="5" t="s">
        <v>25</v>
      </c>
      <c r="C6159" s="5" t="s">
        <v>1580</v>
      </c>
      <c r="D6159" s="5" t="s">
        <v>56</v>
      </c>
      <c r="E6159" s="5" t="s">
        <v>7</v>
      </c>
      <c r="F6159" s="6">
        <v>3.3254999999999999</v>
      </c>
      <c r="G6159" s="6">
        <v>0.9607</v>
      </c>
      <c r="H6159" s="6">
        <v>0.14779999999999999</v>
      </c>
      <c r="I6159" s="6">
        <v>0.9607</v>
      </c>
      <c r="J6159" t="str">
        <f t="shared" si="96"/>
        <v>PMERP-TCA430E-S</v>
      </c>
      <c r="K6159" t="str">
        <f>IF((VLOOKUP(J6159,mdc!A:V,22,FALSE)=""),"non Collabo","collabo")</f>
        <v>collabo</v>
      </c>
      <c r="L6159" t="str" cm="1">
        <f t="array" ref="L6159">IFERROR(_xlfn.IFS(G6159&lt;0,"shortage",H6159&lt;0,"shortage",I6159&lt;0,"shortage"),"ok")</f>
        <v>ok</v>
      </c>
    </row>
    <row r="6160" spans="1:12" hidden="1" x14ac:dyDescent="0.35">
      <c r="A6160" s="5" t="s">
        <v>79</v>
      </c>
      <c r="B6160" s="5" t="s">
        <v>25</v>
      </c>
      <c r="C6160" s="5" t="s">
        <v>1580</v>
      </c>
      <c r="D6160" s="5" t="s">
        <v>56</v>
      </c>
      <c r="E6160" s="5" t="s">
        <v>1566</v>
      </c>
      <c r="F6160" s="6">
        <v>3.3254999999999999</v>
      </c>
      <c r="G6160" s="6">
        <v>0.9607</v>
      </c>
      <c r="H6160" s="6">
        <v>0.14779999999999999</v>
      </c>
      <c r="I6160" s="6">
        <v>0.9607</v>
      </c>
      <c r="J6160" t="str">
        <f t="shared" si="96"/>
        <v>PMERP-TCA430E-S</v>
      </c>
      <c r="K6160" t="str">
        <f>IF((VLOOKUP(J6160,mdc!A:V,22,FALSE)=""),"non Collabo","collabo")</f>
        <v>collabo</v>
      </c>
      <c r="L6160" t="str" cm="1">
        <f t="array" ref="L6160">IFERROR(_xlfn.IFS(G6160&lt;0,"shortage",H6160&lt;0,"shortage",I6160&lt;0,"shortage"),"ok")</f>
        <v>ok</v>
      </c>
    </row>
    <row r="6161" spans="1:12" ht="15" hidden="1" thickBot="1" x14ac:dyDescent="0.4">
      <c r="A6161" s="5" t="s">
        <v>79</v>
      </c>
      <c r="B6161" s="7" t="s">
        <v>25</v>
      </c>
      <c r="C6161" s="7" t="s">
        <v>1580</v>
      </c>
      <c r="D6161" s="7" t="s">
        <v>56</v>
      </c>
      <c r="E6161" s="7" t="s">
        <v>8</v>
      </c>
      <c r="F6161" s="8">
        <v>0</v>
      </c>
      <c r="G6161" s="8">
        <v>0</v>
      </c>
      <c r="H6161" s="8">
        <v>0</v>
      </c>
      <c r="I6161" s="8">
        <v>0</v>
      </c>
      <c r="J6161" t="str">
        <f t="shared" si="96"/>
        <v>PMERP-TCA430E-S</v>
      </c>
      <c r="K6161" t="str">
        <f>IF((VLOOKUP(J6161,mdc!A:V,22,FALSE)=""),"non Collabo","collabo")</f>
        <v>collabo</v>
      </c>
    </row>
    <row r="6162" spans="1:12" hidden="1" x14ac:dyDescent="0.35">
      <c r="A6162" s="5" t="s">
        <v>79</v>
      </c>
      <c r="B6162" s="3" t="s">
        <v>1045</v>
      </c>
      <c r="C6162" s="3" t="s">
        <v>1584</v>
      </c>
      <c r="D6162" s="3" t="s">
        <v>1046</v>
      </c>
      <c r="E6162" s="3" t="s">
        <v>5</v>
      </c>
      <c r="F6162" s="4">
        <v>832</v>
      </c>
      <c r="G6162" s="4"/>
      <c r="H6162" s="4"/>
      <c r="I6162" s="4"/>
      <c r="J6162" t="str">
        <f t="shared" si="96"/>
        <v>PMEMJ-L500SXE</v>
      </c>
      <c r="K6162" t="str">
        <f>IF((VLOOKUP(J6162,mdc!A:V,22,FALSE)=""),"non Collabo","collabo")</f>
        <v>collabo</v>
      </c>
      <c r="L6162" t="str" cm="1">
        <f t="array" ref="L6162">IFERROR(_xlfn.IFS(G6162&lt;0,"shortage",H6162&lt;0,"shortage",I6162&lt;0,"shortage"),"ok")</f>
        <v>ok</v>
      </c>
    </row>
    <row r="6163" spans="1:12" hidden="1" x14ac:dyDescent="0.35">
      <c r="A6163" s="5" t="s">
        <v>79</v>
      </c>
      <c r="B6163" s="5" t="s">
        <v>1045</v>
      </c>
      <c r="C6163" s="5" t="s">
        <v>1584</v>
      </c>
      <c r="D6163" s="5" t="s">
        <v>1046</v>
      </c>
      <c r="E6163" s="5" t="s">
        <v>1565</v>
      </c>
      <c r="F6163" s="6">
        <v>832</v>
      </c>
      <c r="G6163" s="6"/>
      <c r="H6163" s="6"/>
      <c r="I6163" s="6"/>
      <c r="J6163" t="str">
        <f t="shared" si="96"/>
        <v>PMEMJ-L500SXE</v>
      </c>
      <c r="K6163" t="str">
        <f>IF((VLOOKUP(J6163,mdc!A:V,22,FALSE)=""),"non Collabo","collabo")</f>
        <v>collabo</v>
      </c>
      <c r="L6163" t="str" cm="1">
        <f t="array" ref="L6163">IFERROR(_xlfn.IFS(G6163&lt;0,"shortage",H6163&lt;0,"shortage",I6163&lt;0,"shortage"),"ok")</f>
        <v>ok</v>
      </c>
    </row>
    <row r="6164" spans="1:12" hidden="1" x14ac:dyDescent="0.35">
      <c r="A6164" s="5" t="s">
        <v>79</v>
      </c>
      <c r="B6164" s="5" t="s">
        <v>1045</v>
      </c>
      <c r="C6164" s="5" t="s">
        <v>1584</v>
      </c>
      <c r="D6164" s="5" t="s">
        <v>1046</v>
      </c>
      <c r="E6164" s="5" t="s">
        <v>6</v>
      </c>
      <c r="F6164" s="6">
        <v>0</v>
      </c>
      <c r="G6164" s="6"/>
      <c r="H6164" s="6"/>
      <c r="I6164" s="6"/>
      <c r="J6164" t="str">
        <f t="shared" si="96"/>
        <v>PMEMJ-L500SXE</v>
      </c>
      <c r="K6164" t="str">
        <f>IF((VLOOKUP(J6164,mdc!A:V,22,FALSE)=""),"non Collabo","collabo")</f>
        <v>collabo</v>
      </c>
      <c r="L6164" t="str" cm="1">
        <f t="array" ref="L6164">IFERROR(_xlfn.IFS(G6164&lt;0,"shortage",H6164&lt;0,"shortage",I6164&lt;0,"shortage"),"ok")</f>
        <v>ok</v>
      </c>
    </row>
    <row r="6165" spans="1:12" hidden="1" x14ac:dyDescent="0.35">
      <c r="A6165" s="5" t="s">
        <v>79</v>
      </c>
      <c r="B6165" s="5" t="s">
        <v>1045</v>
      </c>
      <c r="C6165" s="5" t="s">
        <v>1584</v>
      </c>
      <c r="D6165" s="5" t="s">
        <v>1046</v>
      </c>
      <c r="E6165" s="5" t="s">
        <v>2318</v>
      </c>
      <c r="F6165" s="6">
        <v>100</v>
      </c>
      <c r="G6165" s="6"/>
      <c r="H6165" s="6"/>
      <c r="I6165" s="6"/>
      <c r="J6165" t="str">
        <f t="shared" si="96"/>
        <v>PMEMJ-L500SXE</v>
      </c>
      <c r="K6165" t="str">
        <f>IF((VLOOKUP(J6165,mdc!A:V,22,FALSE)=""),"non Collabo","collabo")</f>
        <v>collabo</v>
      </c>
      <c r="L6165" t="str" cm="1">
        <f t="array" ref="L6165">IFERROR(_xlfn.IFS(G6165&lt;0,"shortage",H6165&lt;0,"shortage",I6165&lt;0,"shortage"),"ok")</f>
        <v>ok</v>
      </c>
    </row>
    <row r="6166" spans="1:12" hidden="1" x14ac:dyDescent="0.35">
      <c r="A6166" s="5" t="s">
        <v>79</v>
      </c>
      <c r="B6166" s="5" t="s">
        <v>1045</v>
      </c>
      <c r="C6166" s="5" t="s">
        <v>1584</v>
      </c>
      <c r="D6166" s="5" t="s">
        <v>1046</v>
      </c>
      <c r="E6166" s="5" t="s">
        <v>7</v>
      </c>
      <c r="F6166" s="6">
        <v>62.757759999999998</v>
      </c>
      <c r="G6166" s="6"/>
      <c r="H6166" s="6"/>
      <c r="I6166" s="6"/>
      <c r="J6166" t="str">
        <f t="shared" si="96"/>
        <v>PMEMJ-L500SXE</v>
      </c>
      <c r="K6166" t="str">
        <f>IF((VLOOKUP(J6166,mdc!A:V,22,FALSE)=""),"non Collabo","collabo")</f>
        <v>collabo</v>
      </c>
      <c r="L6166" t="str" cm="1">
        <f t="array" ref="L6166">IFERROR(_xlfn.IFS(G6166&lt;0,"shortage",H6166&lt;0,"shortage",I6166&lt;0,"shortage"),"ok")</f>
        <v>ok</v>
      </c>
    </row>
    <row r="6167" spans="1:12" hidden="1" x14ac:dyDescent="0.35">
      <c r="A6167" s="5" t="s">
        <v>79</v>
      </c>
      <c r="B6167" s="5" t="s">
        <v>1045</v>
      </c>
      <c r="C6167" s="5" t="s">
        <v>1584</v>
      </c>
      <c r="D6167" s="5" t="s">
        <v>1046</v>
      </c>
      <c r="E6167" s="5" t="s">
        <v>1566</v>
      </c>
      <c r="F6167" s="6">
        <v>62.757759999999998</v>
      </c>
      <c r="G6167" s="6"/>
      <c r="H6167" s="6"/>
      <c r="I6167" s="6"/>
      <c r="J6167" t="str">
        <f t="shared" si="96"/>
        <v>PMEMJ-L500SXE</v>
      </c>
      <c r="K6167" t="str">
        <f>IF((VLOOKUP(J6167,mdc!A:V,22,FALSE)=""),"non Collabo","collabo")</f>
        <v>collabo</v>
      </c>
      <c r="L6167" t="str" cm="1">
        <f t="array" ref="L6167">IFERROR(_xlfn.IFS(G6167&lt;0,"shortage",H6167&lt;0,"shortage",I6167&lt;0,"shortage"),"ok")</f>
        <v>ok</v>
      </c>
    </row>
    <row r="6168" spans="1:12" ht="15" hidden="1" thickBot="1" x14ac:dyDescent="0.4">
      <c r="A6168" s="5" t="s">
        <v>79</v>
      </c>
      <c r="B6168" s="5" t="s">
        <v>1045</v>
      </c>
      <c r="C6168" s="5" t="s">
        <v>1584</v>
      </c>
      <c r="D6168" s="7" t="s">
        <v>1046</v>
      </c>
      <c r="E6168" s="7" t="s">
        <v>8</v>
      </c>
      <c r="F6168" s="8">
        <v>0</v>
      </c>
      <c r="G6168" s="8"/>
      <c r="H6168" s="8"/>
      <c r="I6168" s="8"/>
      <c r="J6168" t="str">
        <f t="shared" si="96"/>
        <v>PMEMJ-L500SXE</v>
      </c>
      <c r="K6168" t="str">
        <f>IF((VLOOKUP(J6168,mdc!A:V,22,FALSE)=""),"non Collabo","collabo")</f>
        <v>collabo</v>
      </c>
    </row>
    <row r="6169" spans="1:12" hidden="1" x14ac:dyDescent="0.35">
      <c r="A6169" s="5" t="s">
        <v>79</v>
      </c>
      <c r="B6169" s="5" t="s">
        <v>1045</v>
      </c>
      <c r="C6169" s="5" t="s">
        <v>1584</v>
      </c>
      <c r="D6169" s="3" t="s">
        <v>1047</v>
      </c>
      <c r="E6169" s="3" t="s">
        <v>5</v>
      </c>
      <c r="F6169" s="4">
        <v>1664</v>
      </c>
      <c r="G6169" s="4"/>
      <c r="H6169" s="4"/>
      <c r="I6169" s="4"/>
      <c r="J6169" t="str">
        <f t="shared" si="96"/>
        <v>PMEMJ-L501KXE</v>
      </c>
      <c r="K6169" t="str">
        <f>IF((VLOOKUP(J6169,mdc!A:V,22,FALSE)=""),"non Collabo","collabo")</f>
        <v>collabo</v>
      </c>
      <c r="L6169" t="str" cm="1">
        <f t="array" ref="L6169">IFERROR(_xlfn.IFS(G6169&lt;0,"shortage",H6169&lt;0,"shortage",I6169&lt;0,"shortage"),"ok")</f>
        <v>ok</v>
      </c>
    </row>
    <row r="6170" spans="1:12" hidden="1" x14ac:dyDescent="0.35">
      <c r="A6170" s="5" t="s">
        <v>79</v>
      </c>
      <c r="B6170" s="5" t="s">
        <v>1045</v>
      </c>
      <c r="C6170" s="5" t="s">
        <v>1584</v>
      </c>
      <c r="D6170" s="5" t="s">
        <v>1047</v>
      </c>
      <c r="E6170" s="5" t="s">
        <v>1565</v>
      </c>
      <c r="F6170" s="6">
        <v>1664</v>
      </c>
      <c r="G6170" s="6"/>
      <c r="H6170" s="6"/>
      <c r="I6170" s="6"/>
      <c r="J6170" t="str">
        <f t="shared" si="96"/>
        <v>PMEMJ-L501KXE</v>
      </c>
      <c r="K6170" t="str">
        <f>IF((VLOOKUP(J6170,mdc!A:V,22,FALSE)=""),"non Collabo","collabo")</f>
        <v>collabo</v>
      </c>
      <c r="L6170" t="str" cm="1">
        <f t="array" ref="L6170">IFERROR(_xlfn.IFS(G6170&lt;0,"shortage",H6170&lt;0,"shortage",I6170&lt;0,"shortage"),"ok")</f>
        <v>ok</v>
      </c>
    </row>
    <row r="6171" spans="1:12" hidden="1" x14ac:dyDescent="0.35">
      <c r="A6171" s="5" t="s">
        <v>79</v>
      </c>
      <c r="B6171" s="5" t="s">
        <v>1045</v>
      </c>
      <c r="C6171" s="5" t="s">
        <v>1584</v>
      </c>
      <c r="D6171" s="5" t="s">
        <v>1047</v>
      </c>
      <c r="E6171" s="5" t="s">
        <v>6</v>
      </c>
      <c r="F6171" s="6">
        <v>0</v>
      </c>
      <c r="G6171" s="6"/>
      <c r="H6171" s="6"/>
      <c r="I6171" s="6"/>
      <c r="J6171" t="str">
        <f t="shared" si="96"/>
        <v>PMEMJ-L501KXE</v>
      </c>
      <c r="K6171" t="str">
        <f>IF((VLOOKUP(J6171,mdc!A:V,22,FALSE)=""),"non Collabo","collabo")</f>
        <v>collabo</v>
      </c>
      <c r="L6171" t="str" cm="1">
        <f t="array" ref="L6171">IFERROR(_xlfn.IFS(G6171&lt;0,"shortage",H6171&lt;0,"shortage",I6171&lt;0,"shortage"),"ok")</f>
        <v>ok</v>
      </c>
    </row>
    <row r="6172" spans="1:12" hidden="1" x14ac:dyDescent="0.35">
      <c r="A6172" s="5" t="s">
        <v>79</v>
      </c>
      <c r="B6172" s="5" t="s">
        <v>1045</v>
      </c>
      <c r="C6172" s="5" t="s">
        <v>1584</v>
      </c>
      <c r="D6172" s="5" t="s">
        <v>1047</v>
      </c>
      <c r="E6172" s="5" t="s">
        <v>2318</v>
      </c>
      <c r="F6172" s="6">
        <v>100</v>
      </c>
      <c r="G6172" s="6"/>
      <c r="H6172" s="6"/>
      <c r="I6172" s="6"/>
      <c r="J6172" t="str">
        <f t="shared" si="96"/>
        <v>PMEMJ-L501KXE</v>
      </c>
      <c r="K6172" t="str">
        <f>IF((VLOOKUP(J6172,mdc!A:V,22,FALSE)=""),"non Collabo","collabo")</f>
        <v>collabo</v>
      </c>
      <c r="L6172" t="str" cm="1">
        <f t="array" ref="L6172">IFERROR(_xlfn.IFS(G6172&lt;0,"shortage",H6172&lt;0,"shortage",I6172&lt;0,"shortage"),"ok")</f>
        <v>ok</v>
      </c>
    </row>
    <row r="6173" spans="1:12" hidden="1" x14ac:dyDescent="0.35">
      <c r="A6173" s="5" t="s">
        <v>79</v>
      </c>
      <c r="B6173" s="5" t="s">
        <v>1045</v>
      </c>
      <c r="C6173" s="5" t="s">
        <v>1584</v>
      </c>
      <c r="D6173" s="5" t="s">
        <v>1047</v>
      </c>
      <c r="E6173" s="5" t="s">
        <v>7</v>
      </c>
      <c r="F6173" s="6">
        <v>144.768</v>
      </c>
      <c r="G6173" s="6"/>
      <c r="H6173" s="6"/>
      <c r="I6173" s="6"/>
      <c r="J6173" t="str">
        <f t="shared" si="96"/>
        <v>PMEMJ-L501KXE</v>
      </c>
      <c r="K6173" t="str">
        <f>IF((VLOOKUP(J6173,mdc!A:V,22,FALSE)=""),"non Collabo","collabo")</f>
        <v>collabo</v>
      </c>
      <c r="L6173" t="str" cm="1">
        <f t="array" ref="L6173">IFERROR(_xlfn.IFS(G6173&lt;0,"shortage",H6173&lt;0,"shortage",I6173&lt;0,"shortage"),"ok")</f>
        <v>ok</v>
      </c>
    </row>
    <row r="6174" spans="1:12" hidden="1" x14ac:dyDescent="0.35">
      <c r="A6174" s="5" t="s">
        <v>79</v>
      </c>
      <c r="B6174" s="5" t="s">
        <v>1045</v>
      </c>
      <c r="C6174" s="5" t="s">
        <v>1584</v>
      </c>
      <c r="D6174" s="5" t="s">
        <v>1047</v>
      </c>
      <c r="E6174" s="5" t="s">
        <v>1566</v>
      </c>
      <c r="F6174" s="6">
        <v>144.768</v>
      </c>
      <c r="G6174" s="6"/>
      <c r="H6174" s="6"/>
      <c r="I6174" s="6"/>
      <c r="J6174" t="str">
        <f t="shared" si="96"/>
        <v>PMEMJ-L501KXE</v>
      </c>
      <c r="K6174" t="str">
        <f>IF((VLOOKUP(J6174,mdc!A:V,22,FALSE)=""),"non Collabo","collabo")</f>
        <v>collabo</v>
      </c>
      <c r="L6174" t="str" cm="1">
        <f t="array" ref="L6174">IFERROR(_xlfn.IFS(G6174&lt;0,"shortage",H6174&lt;0,"shortage",I6174&lt;0,"shortage"),"ok")</f>
        <v>ok</v>
      </c>
    </row>
    <row r="6175" spans="1:12" ht="15" hidden="1" thickBot="1" x14ac:dyDescent="0.4">
      <c r="A6175" s="5" t="s">
        <v>79</v>
      </c>
      <c r="B6175" s="5" t="s">
        <v>1045</v>
      </c>
      <c r="C6175" s="5" t="s">
        <v>1584</v>
      </c>
      <c r="D6175" s="7" t="s">
        <v>1047</v>
      </c>
      <c r="E6175" s="7" t="s">
        <v>8</v>
      </c>
      <c r="F6175" s="8">
        <v>0</v>
      </c>
      <c r="G6175" s="8"/>
      <c r="H6175" s="8"/>
      <c r="I6175" s="8"/>
      <c r="J6175" t="str">
        <f t="shared" si="96"/>
        <v>PMEMJ-L501KXE</v>
      </c>
      <c r="K6175" t="str">
        <f>IF((VLOOKUP(J6175,mdc!A:V,22,FALSE)=""),"non Collabo","collabo")</f>
        <v>collabo</v>
      </c>
    </row>
    <row r="6176" spans="1:12" hidden="1" x14ac:dyDescent="0.35">
      <c r="A6176" s="5" t="s">
        <v>79</v>
      </c>
      <c r="B6176" s="5" t="s">
        <v>1045</v>
      </c>
      <c r="C6176" s="5" t="s">
        <v>1584</v>
      </c>
      <c r="D6176" s="3" t="s">
        <v>1048</v>
      </c>
      <c r="E6176" s="3" t="s">
        <v>5</v>
      </c>
      <c r="F6176" s="4">
        <v>778</v>
      </c>
      <c r="G6176" s="4">
        <v>778</v>
      </c>
      <c r="H6176" s="4">
        <v>778</v>
      </c>
      <c r="I6176" s="4"/>
      <c r="J6176" t="str">
        <f t="shared" si="96"/>
        <v>PMEMJ-L700KXE</v>
      </c>
      <c r="K6176" t="str">
        <f>IF((VLOOKUP(J6176,mdc!A:V,22,FALSE)=""),"non Collabo","collabo")</f>
        <v>collabo</v>
      </c>
      <c r="L6176" t="str" cm="1">
        <f t="array" ref="L6176">IFERROR(_xlfn.IFS(G6176&lt;0,"shortage",H6176&lt;0,"shortage",I6176&lt;0,"shortage"),"ok")</f>
        <v>ok</v>
      </c>
    </row>
    <row r="6177" spans="1:12" hidden="1" x14ac:dyDescent="0.35">
      <c r="A6177" s="5" t="s">
        <v>79</v>
      </c>
      <c r="B6177" s="5" t="s">
        <v>1045</v>
      </c>
      <c r="C6177" s="5" t="s">
        <v>1584</v>
      </c>
      <c r="D6177" s="5" t="s">
        <v>1048</v>
      </c>
      <c r="E6177" s="5" t="s">
        <v>1565</v>
      </c>
      <c r="F6177" s="6">
        <v>778</v>
      </c>
      <c r="G6177" s="6">
        <v>778</v>
      </c>
      <c r="H6177" s="6">
        <v>778</v>
      </c>
      <c r="I6177" s="6"/>
      <c r="J6177" t="str">
        <f t="shared" si="96"/>
        <v>PMEMJ-L700KXE</v>
      </c>
      <c r="K6177" t="str">
        <f>IF((VLOOKUP(J6177,mdc!A:V,22,FALSE)=""),"non Collabo","collabo")</f>
        <v>collabo</v>
      </c>
      <c r="L6177" t="str" cm="1">
        <f t="array" ref="L6177">IFERROR(_xlfn.IFS(G6177&lt;0,"shortage",H6177&lt;0,"shortage",I6177&lt;0,"shortage"),"ok")</f>
        <v>ok</v>
      </c>
    </row>
    <row r="6178" spans="1:12" hidden="1" x14ac:dyDescent="0.35">
      <c r="A6178" s="5" t="s">
        <v>79</v>
      </c>
      <c r="B6178" s="5" t="s">
        <v>1045</v>
      </c>
      <c r="C6178" s="5" t="s">
        <v>1584</v>
      </c>
      <c r="D6178" s="5" t="s">
        <v>1048</v>
      </c>
      <c r="E6178" s="5" t="s">
        <v>6</v>
      </c>
      <c r="F6178" s="6">
        <v>0</v>
      </c>
      <c r="G6178" s="6">
        <v>0</v>
      </c>
      <c r="H6178" s="6">
        <v>0</v>
      </c>
      <c r="I6178" s="6"/>
      <c r="J6178" t="str">
        <f t="shared" si="96"/>
        <v>PMEMJ-L700KXE</v>
      </c>
      <c r="K6178" t="str">
        <f>IF((VLOOKUP(J6178,mdc!A:V,22,FALSE)=""),"non Collabo","collabo")</f>
        <v>collabo</v>
      </c>
      <c r="L6178" t="str" cm="1">
        <f t="array" ref="L6178">IFERROR(_xlfn.IFS(G6178&lt;0,"shortage",H6178&lt;0,"shortage",I6178&lt;0,"shortage"),"ok")</f>
        <v>ok</v>
      </c>
    </row>
    <row r="6179" spans="1:12" hidden="1" x14ac:dyDescent="0.35">
      <c r="A6179" s="5" t="s">
        <v>79</v>
      </c>
      <c r="B6179" s="5" t="s">
        <v>1045</v>
      </c>
      <c r="C6179" s="5" t="s">
        <v>1584</v>
      </c>
      <c r="D6179" s="5" t="s">
        <v>1048</v>
      </c>
      <c r="E6179" s="5" t="s">
        <v>2318</v>
      </c>
      <c r="F6179" s="6">
        <v>100</v>
      </c>
      <c r="G6179" s="6">
        <v>100</v>
      </c>
      <c r="H6179" s="6">
        <v>100</v>
      </c>
      <c r="I6179" s="6"/>
      <c r="J6179" t="str">
        <f t="shared" si="96"/>
        <v>PMEMJ-L700KXE</v>
      </c>
      <c r="K6179" t="str">
        <f>IF((VLOOKUP(J6179,mdc!A:V,22,FALSE)=""),"non Collabo","collabo")</f>
        <v>collabo</v>
      </c>
      <c r="L6179" t="str" cm="1">
        <f t="array" ref="L6179">IFERROR(_xlfn.IFS(G6179&lt;0,"shortage",H6179&lt;0,"shortage",I6179&lt;0,"shortage"),"ok")</f>
        <v>ok</v>
      </c>
    </row>
    <row r="6180" spans="1:12" hidden="1" x14ac:dyDescent="0.35">
      <c r="A6180" s="5" t="s">
        <v>79</v>
      </c>
      <c r="B6180" s="5" t="s">
        <v>1045</v>
      </c>
      <c r="C6180" s="5" t="s">
        <v>1584</v>
      </c>
      <c r="D6180" s="5" t="s">
        <v>1048</v>
      </c>
      <c r="E6180" s="5" t="s">
        <v>7</v>
      </c>
      <c r="F6180" s="6">
        <v>86.202399999999997</v>
      </c>
      <c r="G6180" s="6">
        <v>86.202399999999997</v>
      </c>
      <c r="H6180" s="6">
        <v>86.202399999999997</v>
      </c>
      <c r="I6180" s="6"/>
      <c r="J6180" t="str">
        <f t="shared" si="96"/>
        <v>PMEMJ-L700KXE</v>
      </c>
      <c r="K6180" t="str">
        <f>IF((VLOOKUP(J6180,mdc!A:V,22,FALSE)=""),"non Collabo","collabo")</f>
        <v>collabo</v>
      </c>
      <c r="L6180" t="str" cm="1">
        <f t="array" ref="L6180">IFERROR(_xlfn.IFS(G6180&lt;0,"shortage",H6180&lt;0,"shortage",I6180&lt;0,"shortage"),"ok")</f>
        <v>ok</v>
      </c>
    </row>
    <row r="6181" spans="1:12" hidden="1" x14ac:dyDescent="0.35">
      <c r="A6181" s="5" t="s">
        <v>79</v>
      </c>
      <c r="B6181" s="5" t="s">
        <v>1045</v>
      </c>
      <c r="C6181" s="5" t="s">
        <v>1584</v>
      </c>
      <c r="D6181" s="5" t="s">
        <v>1048</v>
      </c>
      <c r="E6181" s="5" t="s">
        <v>1566</v>
      </c>
      <c r="F6181" s="6">
        <v>86.2029</v>
      </c>
      <c r="G6181" s="6">
        <v>86.202399999999997</v>
      </c>
      <c r="H6181" s="6">
        <v>86.2029</v>
      </c>
      <c r="I6181" s="6"/>
      <c r="J6181" t="str">
        <f t="shared" si="96"/>
        <v>PMEMJ-L700KXE</v>
      </c>
      <c r="K6181" t="str">
        <f>IF((VLOOKUP(J6181,mdc!A:V,22,FALSE)=""),"non Collabo","collabo")</f>
        <v>collabo</v>
      </c>
      <c r="L6181" t="str" cm="1">
        <f t="array" ref="L6181">IFERROR(_xlfn.IFS(G6181&lt;0,"shortage",H6181&lt;0,"shortage",I6181&lt;0,"shortage"),"ok")</f>
        <v>ok</v>
      </c>
    </row>
    <row r="6182" spans="1:12" ht="15" hidden="1" thickBot="1" x14ac:dyDescent="0.4">
      <c r="A6182" s="5" t="s">
        <v>79</v>
      </c>
      <c r="B6182" s="5" t="s">
        <v>1045</v>
      </c>
      <c r="C6182" s="5" t="s">
        <v>1584</v>
      </c>
      <c r="D6182" s="7" t="s">
        <v>1048</v>
      </c>
      <c r="E6182" s="7" t="s">
        <v>8</v>
      </c>
      <c r="F6182" s="8">
        <v>-5.0000000000000001E-4</v>
      </c>
      <c r="G6182" s="8">
        <v>0</v>
      </c>
      <c r="H6182" s="8">
        <v>-5.0000000000000001E-4</v>
      </c>
      <c r="I6182" s="8"/>
      <c r="J6182" t="str">
        <f t="shared" si="96"/>
        <v>PMEMJ-L700KXE</v>
      </c>
      <c r="K6182" t="str">
        <f>IF((VLOOKUP(J6182,mdc!A:V,22,FALSE)=""),"non Collabo","collabo")</f>
        <v>collabo</v>
      </c>
    </row>
    <row r="6183" spans="1:12" hidden="1" x14ac:dyDescent="0.35">
      <c r="A6183" s="5" t="s">
        <v>79</v>
      </c>
      <c r="B6183" s="5" t="s">
        <v>1045</v>
      </c>
      <c r="C6183" s="5" t="s">
        <v>1584</v>
      </c>
      <c r="D6183" s="3" t="s">
        <v>1049</v>
      </c>
      <c r="E6183" s="3" t="s">
        <v>5</v>
      </c>
      <c r="F6183" s="4">
        <v>1169</v>
      </c>
      <c r="G6183" s="4">
        <v>1169</v>
      </c>
      <c r="H6183" s="4"/>
      <c r="I6183" s="4"/>
      <c r="J6183" t="str">
        <f t="shared" si="96"/>
        <v>PMEMX-HG4401KXC</v>
      </c>
      <c r="K6183" t="str">
        <f>IF((VLOOKUP(J6183,mdc!A:V,22,FALSE)=""),"non Collabo","collabo")</f>
        <v>collabo</v>
      </c>
      <c r="L6183" t="str" cm="1">
        <f t="array" ref="L6183">IFERROR(_xlfn.IFS(G6183&lt;0,"shortage",H6183&lt;0,"shortage",I6183&lt;0,"shortage"),"ok")</f>
        <v>ok</v>
      </c>
    </row>
    <row r="6184" spans="1:12" hidden="1" x14ac:dyDescent="0.35">
      <c r="A6184" s="5" t="s">
        <v>79</v>
      </c>
      <c r="B6184" s="5" t="s">
        <v>1045</v>
      </c>
      <c r="C6184" s="5" t="s">
        <v>1584</v>
      </c>
      <c r="D6184" s="5" t="s">
        <v>1049</v>
      </c>
      <c r="E6184" s="5" t="s">
        <v>1565</v>
      </c>
      <c r="F6184" s="6">
        <v>1169</v>
      </c>
      <c r="G6184" s="6">
        <v>1169</v>
      </c>
      <c r="H6184" s="6"/>
      <c r="I6184" s="6"/>
      <c r="J6184" t="str">
        <f t="shared" si="96"/>
        <v>PMEMX-HG4401KXC</v>
      </c>
      <c r="K6184" t="str">
        <f>IF((VLOOKUP(J6184,mdc!A:V,22,FALSE)=""),"non Collabo","collabo")</f>
        <v>collabo</v>
      </c>
      <c r="L6184" t="str" cm="1">
        <f t="array" ref="L6184">IFERROR(_xlfn.IFS(G6184&lt;0,"shortage",H6184&lt;0,"shortage",I6184&lt;0,"shortage"),"ok")</f>
        <v>ok</v>
      </c>
    </row>
    <row r="6185" spans="1:12" hidden="1" x14ac:dyDescent="0.35">
      <c r="A6185" s="5" t="s">
        <v>79</v>
      </c>
      <c r="B6185" s="5" t="s">
        <v>1045</v>
      </c>
      <c r="C6185" s="5" t="s">
        <v>1584</v>
      </c>
      <c r="D6185" s="5" t="s">
        <v>1049</v>
      </c>
      <c r="E6185" s="5" t="s">
        <v>6</v>
      </c>
      <c r="F6185" s="6">
        <v>0</v>
      </c>
      <c r="G6185" s="6">
        <v>0</v>
      </c>
      <c r="H6185" s="6"/>
      <c r="I6185" s="6"/>
      <c r="J6185" t="str">
        <f t="shared" si="96"/>
        <v>PMEMX-HG4401KXC</v>
      </c>
      <c r="K6185" t="str">
        <f>IF((VLOOKUP(J6185,mdc!A:V,22,FALSE)=""),"non Collabo","collabo")</f>
        <v>collabo</v>
      </c>
      <c r="L6185" t="str" cm="1">
        <f t="array" ref="L6185">IFERROR(_xlfn.IFS(G6185&lt;0,"shortage",H6185&lt;0,"shortage",I6185&lt;0,"shortage"),"ok")</f>
        <v>ok</v>
      </c>
    </row>
    <row r="6186" spans="1:12" hidden="1" x14ac:dyDescent="0.35">
      <c r="A6186" s="5" t="s">
        <v>79</v>
      </c>
      <c r="B6186" s="5" t="s">
        <v>1045</v>
      </c>
      <c r="C6186" s="5" t="s">
        <v>1584</v>
      </c>
      <c r="D6186" s="5" t="s">
        <v>1049</v>
      </c>
      <c r="E6186" s="5" t="s">
        <v>2318</v>
      </c>
      <c r="F6186" s="6">
        <v>100</v>
      </c>
      <c r="G6186" s="6">
        <v>100</v>
      </c>
      <c r="H6186" s="6"/>
      <c r="I6186" s="6"/>
      <c r="J6186" t="str">
        <f t="shared" si="96"/>
        <v>PMEMX-HG4401KXC</v>
      </c>
      <c r="K6186" t="str">
        <f>IF((VLOOKUP(J6186,mdc!A:V,22,FALSE)=""),"non Collabo","collabo")</f>
        <v>collabo</v>
      </c>
      <c r="L6186" t="str" cm="1">
        <f t="array" ref="L6186">IFERROR(_xlfn.IFS(G6186&lt;0,"shortage",H6186&lt;0,"shortage",I6186&lt;0,"shortage"),"ok")</f>
        <v>ok</v>
      </c>
    </row>
    <row r="6187" spans="1:12" hidden="1" x14ac:dyDescent="0.35">
      <c r="A6187" s="5" t="s">
        <v>79</v>
      </c>
      <c r="B6187" s="5" t="s">
        <v>1045</v>
      </c>
      <c r="C6187" s="5" t="s">
        <v>1584</v>
      </c>
      <c r="D6187" s="5" t="s">
        <v>1049</v>
      </c>
      <c r="E6187" s="5" t="s">
        <v>7</v>
      </c>
      <c r="F6187" s="6">
        <v>0</v>
      </c>
      <c r="G6187" s="6">
        <v>0</v>
      </c>
      <c r="H6187" s="6"/>
      <c r="I6187" s="6"/>
      <c r="J6187" t="str">
        <f t="shared" si="96"/>
        <v>PMEMX-HG4401KXC</v>
      </c>
      <c r="K6187" t="str">
        <f>IF((VLOOKUP(J6187,mdc!A:V,22,FALSE)=""),"non Collabo","collabo")</f>
        <v>collabo</v>
      </c>
      <c r="L6187" t="str" cm="1">
        <f t="array" ref="L6187">IFERROR(_xlfn.IFS(G6187&lt;0,"shortage",H6187&lt;0,"shortage",I6187&lt;0,"shortage"),"ok")</f>
        <v>ok</v>
      </c>
    </row>
    <row r="6188" spans="1:12" hidden="1" x14ac:dyDescent="0.35">
      <c r="A6188" s="5" t="s">
        <v>79</v>
      </c>
      <c r="B6188" s="5" t="s">
        <v>1045</v>
      </c>
      <c r="C6188" s="5" t="s">
        <v>1584</v>
      </c>
      <c r="D6188" s="5" t="s">
        <v>1049</v>
      </c>
      <c r="E6188" s="5" t="s">
        <v>1566</v>
      </c>
      <c r="F6188" s="6">
        <v>70.864779999999996</v>
      </c>
      <c r="G6188" s="6">
        <v>70.864779999999996</v>
      </c>
      <c r="H6188" s="6"/>
      <c r="I6188" s="6"/>
      <c r="J6188" t="str">
        <f t="shared" si="96"/>
        <v>PMEMX-HG4401KXC</v>
      </c>
      <c r="K6188" t="str">
        <f>IF((VLOOKUP(J6188,mdc!A:V,22,FALSE)=""),"non Collabo","collabo")</f>
        <v>collabo</v>
      </c>
      <c r="L6188" t="str" cm="1">
        <f t="array" ref="L6188">IFERROR(_xlfn.IFS(G6188&lt;0,"shortage",H6188&lt;0,"shortage",I6188&lt;0,"shortage"),"ok")</f>
        <v>ok</v>
      </c>
    </row>
    <row r="6189" spans="1:12" ht="15" hidden="1" thickBot="1" x14ac:dyDescent="0.4">
      <c r="A6189" s="5" t="s">
        <v>79</v>
      </c>
      <c r="B6189" s="5" t="s">
        <v>1045</v>
      </c>
      <c r="C6189" s="5" t="s">
        <v>1584</v>
      </c>
      <c r="D6189" s="7" t="s">
        <v>1049</v>
      </c>
      <c r="E6189" s="7" t="s">
        <v>8</v>
      </c>
      <c r="F6189" s="8">
        <v>-70.864779999999996</v>
      </c>
      <c r="G6189" s="8">
        <v>-70.864779999999996</v>
      </c>
      <c r="H6189" s="8"/>
      <c r="I6189" s="8"/>
      <c r="J6189" t="str">
        <f t="shared" si="96"/>
        <v>PMEMX-HG4401KXC</v>
      </c>
      <c r="K6189" t="str">
        <f>IF((VLOOKUP(J6189,mdc!A:V,22,FALSE)=""),"non Collabo","collabo")</f>
        <v>collabo</v>
      </c>
    </row>
    <row r="6190" spans="1:12" hidden="1" x14ac:dyDescent="0.35">
      <c r="A6190" s="5" t="s">
        <v>79</v>
      </c>
      <c r="B6190" s="5" t="s">
        <v>1045</v>
      </c>
      <c r="C6190" s="5" t="s">
        <v>1584</v>
      </c>
      <c r="D6190" s="3" t="s">
        <v>1050</v>
      </c>
      <c r="E6190" s="3" t="s">
        <v>5</v>
      </c>
      <c r="F6190" s="4">
        <v>1169</v>
      </c>
      <c r="G6190" s="4">
        <v>1169</v>
      </c>
      <c r="H6190" s="4"/>
      <c r="I6190" s="4"/>
      <c r="J6190" t="str">
        <f t="shared" si="96"/>
        <v>PMEMX-HG4401KXE</v>
      </c>
      <c r="K6190" t="str">
        <f>IF((VLOOKUP(J6190,mdc!A:V,22,FALSE)=""),"non Collabo","collabo")</f>
        <v>collabo</v>
      </c>
      <c r="L6190" t="str" cm="1">
        <f t="array" ref="L6190">IFERROR(_xlfn.IFS(G6190&lt;0,"shortage",H6190&lt;0,"shortage",I6190&lt;0,"shortage"),"ok")</f>
        <v>ok</v>
      </c>
    </row>
    <row r="6191" spans="1:12" hidden="1" x14ac:dyDescent="0.35">
      <c r="A6191" s="5" t="s">
        <v>79</v>
      </c>
      <c r="B6191" s="5" t="s">
        <v>1045</v>
      </c>
      <c r="C6191" s="5" t="s">
        <v>1584</v>
      </c>
      <c r="D6191" s="5" t="s">
        <v>1050</v>
      </c>
      <c r="E6191" s="5" t="s">
        <v>1565</v>
      </c>
      <c r="F6191" s="6">
        <v>1169</v>
      </c>
      <c r="G6191" s="6">
        <v>1169</v>
      </c>
      <c r="H6191" s="6"/>
      <c r="I6191" s="6"/>
      <c r="J6191" t="str">
        <f t="shared" si="96"/>
        <v>PMEMX-HG4401KXE</v>
      </c>
      <c r="K6191" t="str">
        <f>IF((VLOOKUP(J6191,mdc!A:V,22,FALSE)=""),"non Collabo","collabo")</f>
        <v>collabo</v>
      </c>
      <c r="L6191" t="str" cm="1">
        <f t="array" ref="L6191">IFERROR(_xlfn.IFS(G6191&lt;0,"shortage",H6191&lt;0,"shortage",I6191&lt;0,"shortage"),"ok")</f>
        <v>ok</v>
      </c>
    </row>
    <row r="6192" spans="1:12" hidden="1" x14ac:dyDescent="0.35">
      <c r="A6192" s="5" t="s">
        <v>79</v>
      </c>
      <c r="B6192" s="5" t="s">
        <v>1045</v>
      </c>
      <c r="C6192" s="5" t="s">
        <v>1584</v>
      </c>
      <c r="D6192" s="5" t="s">
        <v>1050</v>
      </c>
      <c r="E6192" s="5" t="s">
        <v>6</v>
      </c>
      <c r="F6192" s="6">
        <v>0</v>
      </c>
      <c r="G6192" s="6">
        <v>0</v>
      </c>
      <c r="H6192" s="6"/>
      <c r="I6192" s="6"/>
      <c r="J6192" t="str">
        <f t="shared" si="96"/>
        <v>PMEMX-HG4401KXE</v>
      </c>
      <c r="K6192" t="str">
        <f>IF((VLOOKUP(J6192,mdc!A:V,22,FALSE)=""),"non Collabo","collabo")</f>
        <v>collabo</v>
      </c>
      <c r="L6192" t="str" cm="1">
        <f t="array" ref="L6192">IFERROR(_xlfn.IFS(G6192&lt;0,"shortage",H6192&lt;0,"shortage",I6192&lt;0,"shortage"),"ok")</f>
        <v>ok</v>
      </c>
    </row>
    <row r="6193" spans="1:12" hidden="1" x14ac:dyDescent="0.35">
      <c r="A6193" s="5" t="s">
        <v>79</v>
      </c>
      <c r="B6193" s="5" t="s">
        <v>1045</v>
      </c>
      <c r="C6193" s="5" t="s">
        <v>1584</v>
      </c>
      <c r="D6193" s="5" t="s">
        <v>1050</v>
      </c>
      <c r="E6193" s="5" t="s">
        <v>2318</v>
      </c>
      <c r="F6193" s="6">
        <v>100</v>
      </c>
      <c r="G6193" s="6">
        <v>100</v>
      </c>
      <c r="H6193" s="6"/>
      <c r="I6193" s="6"/>
      <c r="J6193" t="str">
        <f t="shared" si="96"/>
        <v>PMEMX-HG4401KXE</v>
      </c>
      <c r="K6193" t="str">
        <f>IF((VLOOKUP(J6193,mdc!A:V,22,FALSE)=""),"non Collabo","collabo")</f>
        <v>collabo</v>
      </c>
      <c r="L6193" t="str" cm="1">
        <f t="array" ref="L6193">IFERROR(_xlfn.IFS(G6193&lt;0,"shortage",H6193&lt;0,"shortage",I6193&lt;0,"shortage"),"ok")</f>
        <v>ok</v>
      </c>
    </row>
    <row r="6194" spans="1:12" hidden="1" x14ac:dyDescent="0.35">
      <c r="A6194" s="5" t="s">
        <v>79</v>
      </c>
      <c r="B6194" s="5" t="s">
        <v>1045</v>
      </c>
      <c r="C6194" s="5" t="s">
        <v>1584</v>
      </c>
      <c r="D6194" s="5" t="s">
        <v>1050</v>
      </c>
      <c r="E6194" s="5" t="s">
        <v>7</v>
      </c>
      <c r="F6194" s="6">
        <v>70.876469999999998</v>
      </c>
      <c r="G6194" s="6">
        <v>70.876469999999998</v>
      </c>
      <c r="H6194" s="6"/>
      <c r="I6194" s="6"/>
      <c r="J6194" t="str">
        <f t="shared" si="96"/>
        <v>PMEMX-HG4401KXE</v>
      </c>
      <c r="K6194" t="str">
        <f>IF((VLOOKUP(J6194,mdc!A:V,22,FALSE)=""),"non Collabo","collabo")</f>
        <v>collabo</v>
      </c>
      <c r="L6194" t="str" cm="1">
        <f t="array" ref="L6194">IFERROR(_xlfn.IFS(G6194&lt;0,"shortage",H6194&lt;0,"shortage",I6194&lt;0,"shortage"),"ok")</f>
        <v>ok</v>
      </c>
    </row>
    <row r="6195" spans="1:12" hidden="1" x14ac:dyDescent="0.35">
      <c r="A6195" s="5" t="s">
        <v>79</v>
      </c>
      <c r="B6195" s="5" t="s">
        <v>1045</v>
      </c>
      <c r="C6195" s="5" t="s">
        <v>1584</v>
      </c>
      <c r="D6195" s="5" t="s">
        <v>1050</v>
      </c>
      <c r="E6195" s="5" t="s">
        <v>1566</v>
      </c>
      <c r="F6195" s="6">
        <v>70.876469999999998</v>
      </c>
      <c r="G6195" s="6">
        <v>70.876469999999998</v>
      </c>
      <c r="H6195" s="6"/>
      <c r="I6195" s="6"/>
      <c r="J6195" t="str">
        <f t="shared" si="96"/>
        <v>PMEMX-HG4401KXE</v>
      </c>
      <c r="K6195" t="str">
        <f>IF((VLOOKUP(J6195,mdc!A:V,22,FALSE)=""),"non Collabo","collabo")</f>
        <v>collabo</v>
      </c>
      <c r="L6195" t="str" cm="1">
        <f t="array" ref="L6195">IFERROR(_xlfn.IFS(G6195&lt;0,"shortage",H6195&lt;0,"shortage",I6195&lt;0,"shortage"),"ok")</f>
        <v>ok</v>
      </c>
    </row>
    <row r="6196" spans="1:12" ht="15" hidden="1" thickBot="1" x14ac:dyDescent="0.4">
      <c r="A6196" s="5" t="s">
        <v>79</v>
      </c>
      <c r="B6196" s="5" t="s">
        <v>1045</v>
      </c>
      <c r="C6196" s="5" t="s">
        <v>1584</v>
      </c>
      <c r="D6196" s="7" t="s">
        <v>1050</v>
      </c>
      <c r="E6196" s="7" t="s">
        <v>8</v>
      </c>
      <c r="F6196" s="8">
        <v>0</v>
      </c>
      <c r="G6196" s="8">
        <v>0</v>
      </c>
      <c r="H6196" s="8"/>
      <c r="I6196" s="8"/>
      <c r="J6196" t="str">
        <f t="shared" si="96"/>
        <v>PMEMX-HG4401KXE</v>
      </c>
      <c r="K6196" t="str">
        <f>IF((VLOOKUP(J6196,mdc!A:V,22,FALSE)=""),"non Collabo","collabo")</f>
        <v>collabo</v>
      </c>
    </row>
    <row r="6197" spans="1:12" hidden="1" x14ac:dyDescent="0.35">
      <c r="A6197" s="5" t="s">
        <v>79</v>
      </c>
      <c r="B6197" s="5" t="s">
        <v>1045</v>
      </c>
      <c r="C6197" s="5" t="s">
        <v>1584</v>
      </c>
      <c r="D6197" s="3" t="s">
        <v>1051</v>
      </c>
      <c r="E6197" s="3" t="s">
        <v>5</v>
      </c>
      <c r="F6197" s="4">
        <v>50</v>
      </c>
      <c r="G6197" s="4">
        <v>100</v>
      </c>
      <c r="H6197" s="4">
        <v>50</v>
      </c>
      <c r="I6197" s="4"/>
      <c r="J6197" t="str">
        <f t="shared" si="96"/>
        <v>PMENE-1027BBQ</v>
      </c>
      <c r="K6197" t="str">
        <f>IF((VLOOKUP(J6197,mdc!A:V,22,FALSE)=""),"non Collabo","collabo")</f>
        <v>collabo</v>
      </c>
      <c r="L6197" t="str" cm="1">
        <f t="array" ref="L6197">IFERROR(_xlfn.IFS(G6197&lt;0,"shortage",H6197&lt;0,"shortage",I6197&lt;0,"shortage"),"ok")</f>
        <v>ok</v>
      </c>
    </row>
    <row r="6198" spans="1:12" hidden="1" x14ac:dyDescent="0.35">
      <c r="A6198" s="5" t="s">
        <v>79</v>
      </c>
      <c r="B6198" s="5" t="s">
        <v>1045</v>
      </c>
      <c r="C6198" s="5" t="s">
        <v>1584</v>
      </c>
      <c r="D6198" s="5" t="s">
        <v>1051</v>
      </c>
      <c r="E6198" s="5" t="s">
        <v>1565</v>
      </c>
      <c r="F6198" s="6">
        <v>50</v>
      </c>
      <c r="G6198" s="6">
        <v>100</v>
      </c>
      <c r="H6198" s="6">
        <v>50</v>
      </c>
      <c r="I6198" s="6">
        <v>50</v>
      </c>
      <c r="J6198" t="str">
        <f t="shared" si="96"/>
        <v>PMENE-1027BBQ</v>
      </c>
      <c r="K6198" t="str">
        <f>IF((VLOOKUP(J6198,mdc!A:V,22,FALSE)=""),"non Collabo","collabo")</f>
        <v>collabo</v>
      </c>
      <c r="L6198" t="str" cm="1">
        <f t="array" ref="L6198">IFERROR(_xlfn.IFS(G6198&lt;0,"shortage",H6198&lt;0,"shortage",I6198&lt;0,"shortage"),"ok")</f>
        <v>ok</v>
      </c>
    </row>
    <row r="6199" spans="1:12" x14ac:dyDescent="0.35">
      <c r="A6199" s="5" t="s">
        <v>79</v>
      </c>
      <c r="B6199" s="5" t="s">
        <v>1045</v>
      </c>
      <c r="C6199" s="5" t="s">
        <v>1584</v>
      </c>
      <c r="D6199" s="5" t="s">
        <v>1051</v>
      </c>
      <c r="E6199" s="5" t="s">
        <v>6</v>
      </c>
      <c r="F6199" s="6">
        <v>0</v>
      </c>
      <c r="G6199" s="6">
        <v>0</v>
      </c>
      <c r="H6199" s="6">
        <v>0</v>
      </c>
      <c r="I6199" s="6">
        <v>-50</v>
      </c>
      <c r="J6199" t="str">
        <f t="shared" si="96"/>
        <v>PMENE-1027BBQ</v>
      </c>
      <c r="K6199" t="str">
        <f>IF((VLOOKUP(J6199,mdc!A:V,22,FALSE)=""),"non Collabo","collabo")</f>
        <v>collabo</v>
      </c>
      <c r="L6199" t="str" cm="1">
        <f t="array" ref="L6199">IFERROR(_xlfn.IFS(G6199&lt;0,"shortage",H6199&lt;0,"shortage",I6199&lt;0,"shortage"),"ok")</f>
        <v>shortage</v>
      </c>
    </row>
    <row r="6200" spans="1:12" hidden="1" x14ac:dyDescent="0.35">
      <c r="A6200" s="5" t="s">
        <v>79</v>
      </c>
      <c r="B6200" s="5" t="s">
        <v>1045</v>
      </c>
      <c r="C6200" s="5" t="s">
        <v>1584</v>
      </c>
      <c r="D6200" s="5" t="s">
        <v>1051</v>
      </c>
      <c r="E6200" s="5" t="s">
        <v>2318</v>
      </c>
      <c r="F6200" s="6">
        <v>100</v>
      </c>
      <c r="G6200" s="6">
        <v>100</v>
      </c>
      <c r="H6200" s="6">
        <v>100</v>
      </c>
      <c r="I6200" s="6"/>
      <c r="J6200" t="str">
        <f t="shared" si="96"/>
        <v>PMENE-1027BBQ</v>
      </c>
      <c r="K6200" t="str">
        <f>IF((VLOOKUP(J6200,mdc!A:V,22,FALSE)=""),"non Collabo","collabo")</f>
        <v>collabo</v>
      </c>
      <c r="L6200" t="str" cm="1">
        <f t="array" ref="L6200">IFERROR(_xlfn.IFS(G6200&lt;0,"shortage",H6200&lt;0,"shortage",I6200&lt;0,"shortage"),"ok")</f>
        <v>ok</v>
      </c>
    </row>
    <row r="6201" spans="1:12" hidden="1" x14ac:dyDescent="0.35">
      <c r="A6201" s="5" t="s">
        <v>79</v>
      </c>
      <c r="B6201" s="5" t="s">
        <v>1045</v>
      </c>
      <c r="C6201" s="5" t="s">
        <v>1584</v>
      </c>
      <c r="D6201" s="5" t="s">
        <v>1051</v>
      </c>
      <c r="E6201" s="5" t="s">
        <v>7</v>
      </c>
      <c r="F6201" s="6">
        <v>0</v>
      </c>
      <c r="G6201" s="6">
        <v>0</v>
      </c>
      <c r="H6201" s="6">
        <v>0</v>
      </c>
      <c r="I6201" s="6"/>
      <c r="J6201" t="str">
        <f t="shared" si="96"/>
        <v>PMENE-1027BBQ</v>
      </c>
      <c r="K6201" t="str">
        <f>IF((VLOOKUP(J6201,mdc!A:V,22,FALSE)=""),"non Collabo","collabo")</f>
        <v>collabo</v>
      </c>
      <c r="L6201" t="str" cm="1">
        <f t="array" ref="L6201">IFERROR(_xlfn.IFS(G6201&lt;0,"shortage",H6201&lt;0,"shortage",I6201&lt;0,"shortage"),"ok")</f>
        <v>ok</v>
      </c>
    </row>
    <row r="6202" spans="1:12" hidden="1" x14ac:dyDescent="0.35">
      <c r="A6202" s="5" t="s">
        <v>79</v>
      </c>
      <c r="B6202" s="5" t="s">
        <v>1045</v>
      </c>
      <c r="C6202" s="5" t="s">
        <v>1584</v>
      </c>
      <c r="D6202" s="5" t="s">
        <v>1051</v>
      </c>
      <c r="E6202" s="5" t="s">
        <v>1566</v>
      </c>
      <c r="F6202" s="6">
        <v>9.1754999999999995</v>
      </c>
      <c r="G6202" s="6">
        <v>18.350999999999999</v>
      </c>
      <c r="H6202" s="6">
        <v>9.1754999999999995</v>
      </c>
      <c r="I6202" s="6">
        <v>9.1754999999999995</v>
      </c>
      <c r="J6202" t="str">
        <f t="shared" si="96"/>
        <v>PMENE-1027BBQ</v>
      </c>
      <c r="K6202" t="str">
        <f>IF((VLOOKUP(J6202,mdc!A:V,22,FALSE)=""),"non Collabo","collabo")</f>
        <v>collabo</v>
      </c>
      <c r="L6202" t="str" cm="1">
        <f t="array" ref="L6202">IFERROR(_xlfn.IFS(G6202&lt;0,"shortage",H6202&lt;0,"shortage",I6202&lt;0,"shortage"),"ok")</f>
        <v>ok</v>
      </c>
    </row>
    <row r="6203" spans="1:12" ht="15" hidden="1" thickBot="1" x14ac:dyDescent="0.4">
      <c r="A6203" s="5" t="s">
        <v>79</v>
      </c>
      <c r="B6203" s="5" t="s">
        <v>1045</v>
      </c>
      <c r="C6203" s="5" t="s">
        <v>1584</v>
      </c>
      <c r="D6203" s="7" t="s">
        <v>1051</v>
      </c>
      <c r="E6203" s="7" t="s">
        <v>8</v>
      </c>
      <c r="F6203" s="8">
        <v>-9.1754999999999995</v>
      </c>
      <c r="G6203" s="8">
        <v>-18.350999999999999</v>
      </c>
      <c r="H6203" s="8">
        <v>-9.1754999999999995</v>
      </c>
      <c r="I6203" s="8">
        <v>-9.1754999999999995</v>
      </c>
      <c r="J6203" t="str">
        <f t="shared" si="96"/>
        <v>PMENE-1027BBQ</v>
      </c>
      <c r="K6203" t="str">
        <f>IF((VLOOKUP(J6203,mdc!A:V,22,FALSE)=""),"non Collabo","collabo")</f>
        <v>collabo</v>
      </c>
    </row>
    <row r="6204" spans="1:12" hidden="1" x14ac:dyDescent="0.35">
      <c r="A6204" s="5" t="s">
        <v>79</v>
      </c>
      <c r="B6204" s="5" t="s">
        <v>1045</v>
      </c>
      <c r="C6204" s="5" t="s">
        <v>1584</v>
      </c>
      <c r="D6204" s="3" t="s">
        <v>1052</v>
      </c>
      <c r="E6204" s="3" t="s">
        <v>5</v>
      </c>
      <c r="F6204" s="4">
        <v>203</v>
      </c>
      <c r="G6204" s="4">
        <v>225</v>
      </c>
      <c r="H6204" s="4">
        <v>200</v>
      </c>
      <c r="I6204" s="4"/>
      <c r="J6204" t="str">
        <f t="shared" si="96"/>
        <v>PMENE-1027EBG</v>
      </c>
      <c r="K6204" t="str">
        <f>IF((VLOOKUP(J6204,mdc!A:V,22,FALSE)=""),"non Collabo","collabo")</f>
        <v>collabo</v>
      </c>
      <c r="L6204" t="str" cm="1">
        <f t="array" ref="L6204">IFERROR(_xlfn.IFS(G6204&lt;0,"shortage",H6204&lt;0,"shortage",I6204&lt;0,"shortage"),"ok")</f>
        <v>ok</v>
      </c>
    </row>
    <row r="6205" spans="1:12" hidden="1" x14ac:dyDescent="0.35">
      <c r="A6205" s="5" t="s">
        <v>79</v>
      </c>
      <c r="B6205" s="5" t="s">
        <v>1045</v>
      </c>
      <c r="C6205" s="5" t="s">
        <v>1584</v>
      </c>
      <c r="D6205" s="5" t="s">
        <v>1052</v>
      </c>
      <c r="E6205" s="5" t="s">
        <v>1565</v>
      </c>
      <c r="F6205" s="6">
        <v>203</v>
      </c>
      <c r="G6205" s="6">
        <v>225</v>
      </c>
      <c r="H6205" s="6">
        <v>200</v>
      </c>
      <c r="I6205" s="6">
        <v>90</v>
      </c>
      <c r="J6205" t="str">
        <f t="shared" si="96"/>
        <v>PMENE-1027EBG</v>
      </c>
      <c r="K6205" t="str">
        <f>IF((VLOOKUP(J6205,mdc!A:V,22,FALSE)=""),"non Collabo","collabo")</f>
        <v>collabo</v>
      </c>
      <c r="L6205" t="str" cm="1">
        <f t="array" ref="L6205">IFERROR(_xlfn.IFS(G6205&lt;0,"shortage",H6205&lt;0,"shortage",I6205&lt;0,"shortage"),"ok")</f>
        <v>ok</v>
      </c>
    </row>
    <row r="6206" spans="1:12" x14ac:dyDescent="0.35">
      <c r="A6206" s="5" t="s">
        <v>79</v>
      </c>
      <c r="B6206" s="5" t="s">
        <v>1045</v>
      </c>
      <c r="C6206" s="5" t="s">
        <v>1584</v>
      </c>
      <c r="D6206" s="5" t="s">
        <v>1052</v>
      </c>
      <c r="E6206" s="5" t="s">
        <v>6</v>
      </c>
      <c r="F6206" s="6">
        <v>0</v>
      </c>
      <c r="G6206" s="6">
        <v>0</v>
      </c>
      <c r="H6206" s="6">
        <v>0</v>
      </c>
      <c r="I6206" s="6">
        <v>-90</v>
      </c>
      <c r="J6206" t="str">
        <f t="shared" si="96"/>
        <v>PMENE-1027EBG</v>
      </c>
      <c r="K6206" t="str">
        <f>IF((VLOOKUP(J6206,mdc!A:V,22,FALSE)=""),"non Collabo","collabo")</f>
        <v>collabo</v>
      </c>
      <c r="L6206" t="str" cm="1">
        <f t="array" ref="L6206">IFERROR(_xlfn.IFS(G6206&lt;0,"shortage",H6206&lt;0,"shortage",I6206&lt;0,"shortage"),"ok")</f>
        <v>shortage</v>
      </c>
    </row>
    <row r="6207" spans="1:12" hidden="1" x14ac:dyDescent="0.35">
      <c r="A6207" s="5" t="s">
        <v>79</v>
      </c>
      <c r="B6207" s="5" t="s">
        <v>1045</v>
      </c>
      <c r="C6207" s="5" t="s">
        <v>1584</v>
      </c>
      <c r="D6207" s="5" t="s">
        <v>1052</v>
      </c>
      <c r="E6207" s="5" t="s">
        <v>2318</v>
      </c>
      <c r="F6207" s="6">
        <v>100</v>
      </c>
      <c r="G6207" s="6">
        <v>100</v>
      </c>
      <c r="H6207" s="6">
        <v>100</v>
      </c>
      <c r="I6207" s="6"/>
      <c r="J6207" t="str">
        <f t="shared" si="96"/>
        <v>PMENE-1027EBG</v>
      </c>
      <c r="K6207" t="str">
        <f>IF((VLOOKUP(J6207,mdc!A:V,22,FALSE)=""),"non Collabo","collabo")</f>
        <v>collabo</v>
      </c>
      <c r="L6207" t="str" cm="1">
        <f t="array" ref="L6207">IFERROR(_xlfn.IFS(G6207&lt;0,"shortage",H6207&lt;0,"shortage",I6207&lt;0,"shortage"),"ok")</f>
        <v>ok</v>
      </c>
    </row>
    <row r="6208" spans="1:12" hidden="1" x14ac:dyDescent="0.35">
      <c r="A6208" s="5" t="s">
        <v>79</v>
      </c>
      <c r="B6208" s="5" t="s">
        <v>1045</v>
      </c>
      <c r="C6208" s="5" t="s">
        <v>1584</v>
      </c>
      <c r="D6208" s="5" t="s">
        <v>1052</v>
      </c>
      <c r="E6208" s="5" t="s">
        <v>7</v>
      </c>
      <c r="F6208" s="6">
        <v>0</v>
      </c>
      <c r="G6208" s="6">
        <v>0</v>
      </c>
      <c r="H6208" s="6">
        <v>0</v>
      </c>
      <c r="I6208" s="6"/>
      <c r="J6208" t="str">
        <f t="shared" si="96"/>
        <v>PMENE-1027EBG</v>
      </c>
      <c r="K6208" t="str">
        <f>IF((VLOOKUP(J6208,mdc!A:V,22,FALSE)=""),"non Collabo","collabo")</f>
        <v>collabo</v>
      </c>
      <c r="L6208" t="str" cm="1">
        <f t="array" ref="L6208">IFERROR(_xlfn.IFS(G6208&lt;0,"shortage",H6208&lt;0,"shortage",I6208&lt;0,"shortage"),"ok")</f>
        <v>ok</v>
      </c>
    </row>
    <row r="6209" spans="1:12" hidden="1" x14ac:dyDescent="0.35">
      <c r="A6209" s="5" t="s">
        <v>79</v>
      </c>
      <c r="B6209" s="5" t="s">
        <v>1045</v>
      </c>
      <c r="C6209" s="5" t="s">
        <v>1584</v>
      </c>
      <c r="D6209" s="5" t="s">
        <v>1052</v>
      </c>
      <c r="E6209" s="5" t="s">
        <v>1566</v>
      </c>
      <c r="F6209" s="6">
        <v>56.628880000000002</v>
      </c>
      <c r="G6209" s="6">
        <v>62.765999999999998</v>
      </c>
      <c r="H6209" s="6">
        <v>55.792000000000002</v>
      </c>
      <c r="I6209" s="6">
        <v>25.106400000000001</v>
      </c>
      <c r="J6209" t="str">
        <f t="shared" si="96"/>
        <v>PMENE-1027EBG</v>
      </c>
      <c r="K6209" t="str">
        <f>IF((VLOOKUP(J6209,mdc!A:V,22,FALSE)=""),"non Collabo","collabo")</f>
        <v>collabo</v>
      </c>
      <c r="L6209" t="str" cm="1">
        <f t="array" ref="L6209">IFERROR(_xlfn.IFS(G6209&lt;0,"shortage",H6209&lt;0,"shortage",I6209&lt;0,"shortage"),"ok")</f>
        <v>ok</v>
      </c>
    </row>
    <row r="6210" spans="1:12" ht="15" hidden="1" thickBot="1" x14ac:dyDescent="0.4">
      <c r="A6210" s="5" t="s">
        <v>79</v>
      </c>
      <c r="B6210" s="5" t="s">
        <v>1045</v>
      </c>
      <c r="C6210" s="5" t="s">
        <v>1584</v>
      </c>
      <c r="D6210" s="7" t="s">
        <v>1052</v>
      </c>
      <c r="E6210" s="7" t="s">
        <v>8</v>
      </c>
      <c r="F6210" s="8">
        <v>-56.628880000000002</v>
      </c>
      <c r="G6210" s="8">
        <v>-62.765999999999998</v>
      </c>
      <c r="H6210" s="8">
        <v>-55.792000000000002</v>
      </c>
      <c r="I6210" s="8">
        <v>-25.106400000000001</v>
      </c>
      <c r="J6210" t="str">
        <f t="shared" si="96"/>
        <v>PMENE-1027EBG</v>
      </c>
      <c r="K6210" t="str">
        <f>IF((VLOOKUP(J6210,mdc!A:V,22,FALSE)=""),"non Collabo","collabo")</f>
        <v>collabo</v>
      </c>
    </row>
    <row r="6211" spans="1:12" hidden="1" x14ac:dyDescent="0.35">
      <c r="A6211" s="5" t="s">
        <v>79</v>
      </c>
      <c r="B6211" s="5" t="s">
        <v>1045</v>
      </c>
      <c r="C6211" s="5" t="s">
        <v>1584</v>
      </c>
      <c r="D6211" s="3" t="s">
        <v>1053</v>
      </c>
      <c r="E6211" s="3" t="s">
        <v>5</v>
      </c>
      <c r="F6211" s="4">
        <v>55</v>
      </c>
      <c r="G6211" s="4">
        <v>120</v>
      </c>
      <c r="H6211" s="4">
        <v>50</v>
      </c>
      <c r="I6211" s="4"/>
      <c r="J6211" t="str">
        <f t="shared" ref="J6211:J6274" si="97">A6211&amp;D6211</f>
        <v>PMENE-1037BBQ</v>
      </c>
      <c r="K6211" t="str">
        <f>IF((VLOOKUP(J6211,mdc!A:V,22,FALSE)=""),"non Collabo","collabo")</f>
        <v>collabo</v>
      </c>
      <c r="L6211" t="str" cm="1">
        <f t="array" ref="L6211">IFERROR(_xlfn.IFS(G6211&lt;0,"shortage",H6211&lt;0,"shortage",I6211&lt;0,"shortage"),"ok")</f>
        <v>ok</v>
      </c>
    </row>
    <row r="6212" spans="1:12" hidden="1" x14ac:dyDescent="0.35">
      <c r="A6212" s="5" t="s">
        <v>79</v>
      </c>
      <c r="B6212" s="5" t="s">
        <v>1045</v>
      </c>
      <c r="C6212" s="5" t="s">
        <v>1584</v>
      </c>
      <c r="D6212" s="5" t="s">
        <v>1053</v>
      </c>
      <c r="E6212" s="5" t="s">
        <v>1565</v>
      </c>
      <c r="F6212" s="6">
        <v>55</v>
      </c>
      <c r="G6212" s="6">
        <v>120</v>
      </c>
      <c r="H6212" s="6">
        <v>50</v>
      </c>
      <c r="I6212" s="6">
        <v>50</v>
      </c>
      <c r="J6212" t="str">
        <f t="shared" si="97"/>
        <v>PMENE-1037BBQ</v>
      </c>
      <c r="K6212" t="str">
        <f>IF((VLOOKUP(J6212,mdc!A:V,22,FALSE)=""),"non Collabo","collabo")</f>
        <v>collabo</v>
      </c>
      <c r="L6212" t="str" cm="1">
        <f t="array" ref="L6212">IFERROR(_xlfn.IFS(G6212&lt;0,"shortage",H6212&lt;0,"shortage",I6212&lt;0,"shortage"),"ok")</f>
        <v>ok</v>
      </c>
    </row>
    <row r="6213" spans="1:12" x14ac:dyDescent="0.35">
      <c r="A6213" s="5" t="s">
        <v>79</v>
      </c>
      <c r="B6213" s="5" t="s">
        <v>1045</v>
      </c>
      <c r="C6213" s="5" t="s">
        <v>1584</v>
      </c>
      <c r="D6213" s="5" t="s">
        <v>1053</v>
      </c>
      <c r="E6213" s="5" t="s">
        <v>6</v>
      </c>
      <c r="F6213" s="6">
        <v>0</v>
      </c>
      <c r="G6213" s="6">
        <v>0</v>
      </c>
      <c r="H6213" s="6">
        <v>0</v>
      </c>
      <c r="I6213" s="6">
        <v>-50</v>
      </c>
      <c r="J6213" t="str">
        <f t="shared" si="97"/>
        <v>PMENE-1037BBQ</v>
      </c>
      <c r="K6213" t="str">
        <f>IF((VLOOKUP(J6213,mdc!A:V,22,FALSE)=""),"non Collabo","collabo")</f>
        <v>collabo</v>
      </c>
      <c r="L6213" t="str" cm="1">
        <f t="array" ref="L6213">IFERROR(_xlfn.IFS(G6213&lt;0,"shortage",H6213&lt;0,"shortage",I6213&lt;0,"shortage"),"ok")</f>
        <v>shortage</v>
      </c>
    </row>
    <row r="6214" spans="1:12" hidden="1" x14ac:dyDescent="0.35">
      <c r="A6214" s="5" t="s">
        <v>79</v>
      </c>
      <c r="B6214" s="5" t="s">
        <v>1045</v>
      </c>
      <c r="C6214" s="5" t="s">
        <v>1584</v>
      </c>
      <c r="D6214" s="5" t="s">
        <v>1053</v>
      </c>
      <c r="E6214" s="5" t="s">
        <v>2318</v>
      </c>
      <c r="F6214" s="6">
        <v>100</v>
      </c>
      <c r="G6214" s="6">
        <v>100</v>
      </c>
      <c r="H6214" s="6">
        <v>100</v>
      </c>
      <c r="I6214" s="6"/>
      <c r="J6214" t="str">
        <f t="shared" si="97"/>
        <v>PMENE-1037BBQ</v>
      </c>
      <c r="K6214" t="str">
        <f>IF((VLOOKUP(J6214,mdc!A:V,22,FALSE)=""),"non Collabo","collabo")</f>
        <v>collabo</v>
      </c>
      <c r="L6214" t="str" cm="1">
        <f t="array" ref="L6214">IFERROR(_xlfn.IFS(G6214&lt;0,"shortage",H6214&lt;0,"shortage",I6214&lt;0,"shortage"),"ok")</f>
        <v>ok</v>
      </c>
    </row>
    <row r="6215" spans="1:12" hidden="1" x14ac:dyDescent="0.35">
      <c r="A6215" s="5" t="s">
        <v>79</v>
      </c>
      <c r="B6215" s="5" t="s">
        <v>1045</v>
      </c>
      <c r="C6215" s="5" t="s">
        <v>1584</v>
      </c>
      <c r="D6215" s="5" t="s">
        <v>1053</v>
      </c>
      <c r="E6215" s="5" t="s">
        <v>7</v>
      </c>
      <c r="F6215" s="6">
        <v>0</v>
      </c>
      <c r="G6215" s="6">
        <v>0</v>
      </c>
      <c r="H6215" s="6">
        <v>0</v>
      </c>
      <c r="I6215" s="6"/>
      <c r="J6215" t="str">
        <f t="shared" si="97"/>
        <v>PMENE-1037BBQ</v>
      </c>
      <c r="K6215" t="str">
        <f>IF((VLOOKUP(J6215,mdc!A:V,22,FALSE)=""),"non Collabo","collabo")</f>
        <v>collabo</v>
      </c>
      <c r="L6215" t="str" cm="1">
        <f t="array" ref="L6215">IFERROR(_xlfn.IFS(G6215&lt;0,"shortage",H6215&lt;0,"shortage",I6215&lt;0,"shortage"),"ok")</f>
        <v>ok</v>
      </c>
    </row>
    <row r="6216" spans="1:12" hidden="1" x14ac:dyDescent="0.35">
      <c r="A6216" s="5" t="s">
        <v>79</v>
      </c>
      <c r="B6216" s="5" t="s">
        <v>1045</v>
      </c>
      <c r="C6216" s="5" t="s">
        <v>1584</v>
      </c>
      <c r="D6216" s="5" t="s">
        <v>1053</v>
      </c>
      <c r="E6216" s="5" t="s">
        <v>1566</v>
      </c>
      <c r="F6216" s="6">
        <v>10.434049999999999</v>
      </c>
      <c r="G6216" s="6">
        <v>22.7652</v>
      </c>
      <c r="H6216" s="6">
        <v>9.4855</v>
      </c>
      <c r="I6216" s="6">
        <v>9.4855</v>
      </c>
      <c r="J6216" t="str">
        <f t="shared" si="97"/>
        <v>PMENE-1037BBQ</v>
      </c>
      <c r="K6216" t="str">
        <f>IF((VLOOKUP(J6216,mdc!A:V,22,FALSE)=""),"non Collabo","collabo")</f>
        <v>collabo</v>
      </c>
      <c r="L6216" t="str" cm="1">
        <f t="array" ref="L6216">IFERROR(_xlfn.IFS(G6216&lt;0,"shortage",H6216&lt;0,"shortage",I6216&lt;0,"shortage"),"ok")</f>
        <v>ok</v>
      </c>
    </row>
    <row r="6217" spans="1:12" ht="15" hidden="1" thickBot="1" x14ac:dyDescent="0.4">
      <c r="A6217" s="5" t="s">
        <v>79</v>
      </c>
      <c r="B6217" s="5" t="s">
        <v>1045</v>
      </c>
      <c r="C6217" s="5" t="s">
        <v>1584</v>
      </c>
      <c r="D6217" s="7" t="s">
        <v>1053</v>
      </c>
      <c r="E6217" s="7" t="s">
        <v>8</v>
      </c>
      <c r="F6217" s="8">
        <v>-10.434049999999999</v>
      </c>
      <c r="G6217" s="8">
        <v>-22.7652</v>
      </c>
      <c r="H6217" s="8">
        <v>-9.4855</v>
      </c>
      <c r="I6217" s="8">
        <v>-9.4855</v>
      </c>
      <c r="J6217" t="str">
        <f t="shared" si="97"/>
        <v>PMENE-1037BBQ</v>
      </c>
      <c r="K6217" t="str">
        <f>IF((VLOOKUP(J6217,mdc!A:V,22,FALSE)=""),"non Collabo","collabo")</f>
        <v>collabo</v>
      </c>
    </row>
    <row r="6218" spans="1:12" hidden="1" x14ac:dyDescent="0.35">
      <c r="A6218" s="5" t="s">
        <v>79</v>
      </c>
      <c r="B6218" s="5" t="s">
        <v>1045</v>
      </c>
      <c r="C6218" s="5" t="s">
        <v>1584</v>
      </c>
      <c r="D6218" s="3" t="s">
        <v>1054</v>
      </c>
      <c r="E6218" s="3" t="s">
        <v>5</v>
      </c>
      <c r="F6218" s="4">
        <v>115</v>
      </c>
      <c r="G6218" s="4">
        <v>155</v>
      </c>
      <c r="H6218" s="4">
        <v>130</v>
      </c>
      <c r="I6218" s="4"/>
      <c r="J6218" t="str">
        <f t="shared" si="97"/>
        <v>PMENE-1037EBG</v>
      </c>
      <c r="K6218" t="str">
        <f>IF((VLOOKUP(J6218,mdc!A:V,22,FALSE)=""),"non Collabo","collabo")</f>
        <v>collabo</v>
      </c>
      <c r="L6218" t="str" cm="1">
        <f t="array" ref="L6218">IFERROR(_xlfn.IFS(G6218&lt;0,"shortage",H6218&lt;0,"shortage",I6218&lt;0,"shortage"),"ok")</f>
        <v>ok</v>
      </c>
    </row>
    <row r="6219" spans="1:12" hidden="1" x14ac:dyDescent="0.35">
      <c r="A6219" s="5" t="s">
        <v>79</v>
      </c>
      <c r="B6219" s="5" t="s">
        <v>1045</v>
      </c>
      <c r="C6219" s="5" t="s">
        <v>1584</v>
      </c>
      <c r="D6219" s="5" t="s">
        <v>1054</v>
      </c>
      <c r="E6219" s="5" t="s">
        <v>1565</v>
      </c>
      <c r="F6219" s="6">
        <v>115</v>
      </c>
      <c r="G6219" s="6">
        <v>155</v>
      </c>
      <c r="H6219" s="6">
        <v>130</v>
      </c>
      <c r="I6219" s="6">
        <v>55</v>
      </c>
      <c r="J6219" t="str">
        <f t="shared" si="97"/>
        <v>PMENE-1037EBG</v>
      </c>
      <c r="K6219" t="str">
        <f>IF((VLOOKUP(J6219,mdc!A:V,22,FALSE)=""),"non Collabo","collabo")</f>
        <v>collabo</v>
      </c>
      <c r="L6219" t="str" cm="1">
        <f t="array" ref="L6219">IFERROR(_xlfn.IFS(G6219&lt;0,"shortage",H6219&lt;0,"shortage",I6219&lt;0,"shortage"),"ok")</f>
        <v>ok</v>
      </c>
    </row>
    <row r="6220" spans="1:12" x14ac:dyDescent="0.35">
      <c r="A6220" s="5" t="s">
        <v>79</v>
      </c>
      <c r="B6220" s="5" t="s">
        <v>1045</v>
      </c>
      <c r="C6220" s="5" t="s">
        <v>1584</v>
      </c>
      <c r="D6220" s="5" t="s">
        <v>1054</v>
      </c>
      <c r="E6220" s="5" t="s">
        <v>6</v>
      </c>
      <c r="F6220" s="6">
        <v>0</v>
      </c>
      <c r="G6220" s="6">
        <v>0</v>
      </c>
      <c r="H6220" s="6">
        <v>0</v>
      </c>
      <c r="I6220" s="6">
        <v>-55</v>
      </c>
      <c r="J6220" t="str">
        <f t="shared" si="97"/>
        <v>PMENE-1037EBG</v>
      </c>
      <c r="K6220" t="str">
        <f>IF((VLOOKUP(J6220,mdc!A:V,22,FALSE)=""),"non Collabo","collabo")</f>
        <v>collabo</v>
      </c>
      <c r="L6220" t="str" cm="1">
        <f t="array" ref="L6220">IFERROR(_xlfn.IFS(G6220&lt;0,"shortage",H6220&lt;0,"shortage",I6220&lt;0,"shortage"),"ok")</f>
        <v>shortage</v>
      </c>
    </row>
    <row r="6221" spans="1:12" hidden="1" x14ac:dyDescent="0.35">
      <c r="A6221" s="5" t="s">
        <v>79</v>
      </c>
      <c r="B6221" s="5" t="s">
        <v>1045</v>
      </c>
      <c r="C6221" s="5" t="s">
        <v>1584</v>
      </c>
      <c r="D6221" s="5" t="s">
        <v>1054</v>
      </c>
      <c r="E6221" s="5" t="s">
        <v>2318</v>
      </c>
      <c r="F6221" s="6">
        <v>100</v>
      </c>
      <c r="G6221" s="6">
        <v>100</v>
      </c>
      <c r="H6221" s="6">
        <v>100</v>
      </c>
      <c r="I6221" s="6"/>
      <c r="J6221" t="str">
        <f t="shared" si="97"/>
        <v>PMENE-1037EBG</v>
      </c>
      <c r="K6221" t="str">
        <f>IF((VLOOKUP(J6221,mdc!A:V,22,FALSE)=""),"non Collabo","collabo")</f>
        <v>collabo</v>
      </c>
      <c r="L6221" t="str" cm="1">
        <f t="array" ref="L6221">IFERROR(_xlfn.IFS(G6221&lt;0,"shortage",H6221&lt;0,"shortage",I6221&lt;0,"shortage"),"ok")</f>
        <v>ok</v>
      </c>
    </row>
    <row r="6222" spans="1:12" hidden="1" x14ac:dyDescent="0.35">
      <c r="A6222" s="5" t="s">
        <v>79</v>
      </c>
      <c r="B6222" s="5" t="s">
        <v>1045</v>
      </c>
      <c r="C6222" s="5" t="s">
        <v>1584</v>
      </c>
      <c r="D6222" s="5" t="s">
        <v>1054</v>
      </c>
      <c r="E6222" s="5" t="s">
        <v>7</v>
      </c>
      <c r="F6222" s="6">
        <v>0</v>
      </c>
      <c r="G6222" s="6">
        <v>0</v>
      </c>
      <c r="H6222" s="6">
        <v>0</v>
      </c>
      <c r="I6222" s="6"/>
      <c r="J6222" t="str">
        <f t="shared" si="97"/>
        <v>PMENE-1037EBG</v>
      </c>
      <c r="K6222" t="str">
        <f>IF((VLOOKUP(J6222,mdc!A:V,22,FALSE)=""),"non Collabo","collabo")</f>
        <v>collabo</v>
      </c>
      <c r="L6222" t="str" cm="1">
        <f t="array" ref="L6222">IFERROR(_xlfn.IFS(G6222&lt;0,"shortage",H6222&lt;0,"shortage",I6222&lt;0,"shortage"),"ok")</f>
        <v>ok</v>
      </c>
    </row>
    <row r="6223" spans="1:12" hidden="1" x14ac:dyDescent="0.35">
      <c r="A6223" s="5" t="s">
        <v>79</v>
      </c>
      <c r="B6223" s="5" t="s">
        <v>1045</v>
      </c>
      <c r="C6223" s="5" t="s">
        <v>1584</v>
      </c>
      <c r="D6223" s="5" t="s">
        <v>1054</v>
      </c>
      <c r="E6223" s="5" t="s">
        <v>1566</v>
      </c>
      <c r="F6223" s="6">
        <v>27.00085</v>
      </c>
      <c r="G6223" s="6">
        <v>36.392449999999997</v>
      </c>
      <c r="H6223" s="6">
        <v>30.5227</v>
      </c>
      <c r="I6223" s="6">
        <v>12.913449999999999</v>
      </c>
      <c r="J6223" t="str">
        <f t="shared" si="97"/>
        <v>PMENE-1037EBG</v>
      </c>
      <c r="K6223" t="str">
        <f>IF((VLOOKUP(J6223,mdc!A:V,22,FALSE)=""),"non Collabo","collabo")</f>
        <v>collabo</v>
      </c>
      <c r="L6223" t="str" cm="1">
        <f t="array" ref="L6223">IFERROR(_xlfn.IFS(G6223&lt;0,"shortage",H6223&lt;0,"shortage",I6223&lt;0,"shortage"),"ok")</f>
        <v>ok</v>
      </c>
    </row>
    <row r="6224" spans="1:12" ht="15" hidden="1" thickBot="1" x14ac:dyDescent="0.4">
      <c r="A6224" s="5" t="s">
        <v>79</v>
      </c>
      <c r="B6224" s="5" t="s">
        <v>1045</v>
      </c>
      <c r="C6224" s="5" t="s">
        <v>1584</v>
      </c>
      <c r="D6224" s="7" t="s">
        <v>1054</v>
      </c>
      <c r="E6224" s="7" t="s">
        <v>8</v>
      </c>
      <c r="F6224" s="8">
        <v>-27.00085</v>
      </c>
      <c r="G6224" s="8">
        <v>-36.392449999999997</v>
      </c>
      <c r="H6224" s="8">
        <v>-30.5227</v>
      </c>
      <c r="I6224" s="8">
        <v>-12.913449999999999</v>
      </c>
      <c r="J6224" t="str">
        <f t="shared" si="97"/>
        <v>PMENE-1037EBG</v>
      </c>
      <c r="K6224" t="str">
        <f>IF((VLOOKUP(J6224,mdc!A:V,22,FALSE)=""),"non Collabo","collabo")</f>
        <v>collabo</v>
      </c>
    </row>
    <row r="6225" spans="1:12" hidden="1" x14ac:dyDescent="0.35">
      <c r="A6225" s="5" t="s">
        <v>79</v>
      </c>
      <c r="B6225" s="5" t="s">
        <v>1045</v>
      </c>
      <c r="C6225" s="5" t="s">
        <v>1584</v>
      </c>
      <c r="D6225" s="3" t="s">
        <v>2481</v>
      </c>
      <c r="E6225" s="3" t="s">
        <v>5</v>
      </c>
      <c r="F6225" s="4"/>
      <c r="G6225" s="4"/>
      <c r="H6225" s="4"/>
      <c r="I6225" s="4"/>
      <c r="J6225" t="str">
        <f t="shared" si="97"/>
        <v>PMENE-1815BPQ</v>
      </c>
      <c r="K6225" t="str">
        <f>IF((VLOOKUP(J6225,mdc!A:V,22,FALSE)=""),"non Collabo","collabo")</f>
        <v>collabo</v>
      </c>
      <c r="L6225" t="str" cm="1">
        <f t="array" ref="L6225">IFERROR(_xlfn.IFS(G6225&lt;0,"shortage",H6225&lt;0,"shortage",I6225&lt;0,"shortage"),"ok")</f>
        <v>ok</v>
      </c>
    </row>
    <row r="6226" spans="1:12" hidden="1" x14ac:dyDescent="0.35">
      <c r="A6226" s="5" t="s">
        <v>79</v>
      </c>
      <c r="B6226" s="5" t="s">
        <v>1045</v>
      </c>
      <c r="C6226" s="5" t="s">
        <v>1584</v>
      </c>
      <c r="D6226" s="5" t="s">
        <v>2481</v>
      </c>
      <c r="E6226" s="5" t="s">
        <v>1565</v>
      </c>
      <c r="F6226" s="6"/>
      <c r="G6226" s="6"/>
      <c r="H6226" s="6"/>
      <c r="I6226" s="6">
        <v>20</v>
      </c>
      <c r="J6226" t="str">
        <f t="shared" si="97"/>
        <v>PMENE-1815BPQ</v>
      </c>
      <c r="K6226" t="str">
        <f>IF((VLOOKUP(J6226,mdc!A:V,22,FALSE)=""),"non Collabo","collabo")</f>
        <v>collabo</v>
      </c>
      <c r="L6226" t="str" cm="1">
        <f t="array" ref="L6226">IFERROR(_xlfn.IFS(G6226&lt;0,"shortage",H6226&lt;0,"shortage",I6226&lt;0,"shortage"),"ok")</f>
        <v>ok</v>
      </c>
    </row>
    <row r="6227" spans="1:12" x14ac:dyDescent="0.35">
      <c r="A6227" s="5" t="s">
        <v>79</v>
      </c>
      <c r="B6227" s="5" t="s">
        <v>1045</v>
      </c>
      <c r="C6227" s="5" t="s">
        <v>1584</v>
      </c>
      <c r="D6227" s="5" t="s">
        <v>2481</v>
      </c>
      <c r="E6227" s="5" t="s">
        <v>6</v>
      </c>
      <c r="F6227" s="6"/>
      <c r="G6227" s="6"/>
      <c r="H6227" s="6"/>
      <c r="I6227" s="6">
        <v>-20</v>
      </c>
      <c r="J6227" t="str">
        <f t="shared" si="97"/>
        <v>PMENE-1815BPQ</v>
      </c>
      <c r="K6227" t="str">
        <f>IF((VLOOKUP(J6227,mdc!A:V,22,FALSE)=""),"non Collabo","collabo")</f>
        <v>collabo</v>
      </c>
      <c r="L6227" t="str" cm="1">
        <f t="array" ref="L6227">IFERROR(_xlfn.IFS(G6227&lt;0,"shortage",H6227&lt;0,"shortage",I6227&lt;0,"shortage"),"ok")</f>
        <v>shortage</v>
      </c>
    </row>
    <row r="6228" spans="1:12" hidden="1" x14ac:dyDescent="0.35">
      <c r="A6228" s="5" t="s">
        <v>79</v>
      </c>
      <c r="B6228" s="5" t="s">
        <v>1045</v>
      </c>
      <c r="C6228" s="5" t="s">
        <v>1584</v>
      </c>
      <c r="D6228" s="5" t="s">
        <v>2481</v>
      </c>
      <c r="E6228" s="5" t="s">
        <v>2318</v>
      </c>
      <c r="F6228" s="6"/>
      <c r="G6228" s="6"/>
      <c r="H6228" s="6"/>
      <c r="I6228" s="6"/>
      <c r="J6228" t="str">
        <f t="shared" si="97"/>
        <v>PMENE-1815BPQ</v>
      </c>
      <c r="K6228" t="str">
        <f>IF((VLOOKUP(J6228,mdc!A:V,22,FALSE)=""),"non Collabo","collabo")</f>
        <v>collabo</v>
      </c>
      <c r="L6228" t="str" cm="1">
        <f t="array" ref="L6228">IFERROR(_xlfn.IFS(G6228&lt;0,"shortage",H6228&lt;0,"shortage",I6228&lt;0,"shortage"),"ok")</f>
        <v>ok</v>
      </c>
    </row>
    <row r="6229" spans="1:12" hidden="1" x14ac:dyDescent="0.35">
      <c r="A6229" s="5" t="s">
        <v>79</v>
      </c>
      <c r="B6229" s="5" t="s">
        <v>1045</v>
      </c>
      <c r="C6229" s="5" t="s">
        <v>1584</v>
      </c>
      <c r="D6229" s="5" t="s">
        <v>2481</v>
      </c>
      <c r="E6229" s="5" t="s">
        <v>7</v>
      </c>
      <c r="F6229" s="6"/>
      <c r="G6229" s="6"/>
      <c r="H6229" s="6"/>
      <c r="I6229" s="6"/>
      <c r="J6229" t="str">
        <f t="shared" si="97"/>
        <v>PMENE-1815BPQ</v>
      </c>
      <c r="K6229" t="str">
        <f>IF((VLOOKUP(J6229,mdc!A:V,22,FALSE)=""),"non Collabo","collabo")</f>
        <v>collabo</v>
      </c>
      <c r="L6229" t="str" cm="1">
        <f t="array" ref="L6229">IFERROR(_xlfn.IFS(G6229&lt;0,"shortage",H6229&lt;0,"shortage",I6229&lt;0,"shortage"),"ok")</f>
        <v>ok</v>
      </c>
    </row>
    <row r="6230" spans="1:12" hidden="1" x14ac:dyDescent="0.35">
      <c r="A6230" s="5" t="s">
        <v>79</v>
      </c>
      <c r="B6230" s="5" t="s">
        <v>1045</v>
      </c>
      <c r="C6230" s="5" t="s">
        <v>1584</v>
      </c>
      <c r="D6230" s="5" t="s">
        <v>2481</v>
      </c>
      <c r="E6230" s="5" t="s">
        <v>1566</v>
      </c>
      <c r="F6230" s="6"/>
      <c r="G6230" s="6"/>
      <c r="H6230" s="6"/>
      <c r="I6230" s="6">
        <v>8.2333999999999996</v>
      </c>
      <c r="J6230" t="str">
        <f t="shared" si="97"/>
        <v>PMENE-1815BPQ</v>
      </c>
      <c r="K6230" t="str">
        <f>IF((VLOOKUP(J6230,mdc!A:V,22,FALSE)=""),"non Collabo","collabo")</f>
        <v>collabo</v>
      </c>
      <c r="L6230" t="str" cm="1">
        <f t="array" ref="L6230">IFERROR(_xlfn.IFS(G6230&lt;0,"shortage",H6230&lt;0,"shortage",I6230&lt;0,"shortage"),"ok")</f>
        <v>ok</v>
      </c>
    </row>
    <row r="6231" spans="1:12" ht="15" hidden="1" thickBot="1" x14ac:dyDescent="0.4">
      <c r="A6231" s="5" t="s">
        <v>79</v>
      </c>
      <c r="B6231" s="5" t="s">
        <v>1045</v>
      </c>
      <c r="C6231" s="5" t="s">
        <v>1584</v>
      </c>
      <c r="D6231" s="7" t="s">
        <v>2481</v>
      </c>
      <c r="E6231" s="7" t="s">
        <v>8</v>
      </c>
      <c r="F6231" s="8"/>
      <c r="G6231" s="8"/>
      <c r="H6231" s="8"/>
      <c r="I6231" s="8">
        <v>-8.2333999999999996</v>
      </c>
      <c r="J6231" t="str">
        <f t="shared" si="97"/>
        <v>PMENE-1815BPQ</v>
      </c>
      <c r="K6231" t="str">
        <f>IF((VLOOKUP(J6231,mdc!A:V,22,FALSE)=""),"non Collabo","collabo")</f>
        <v>collabo</v>
      </c>
    </row>
    <row r="6232" spans="1:12" hidden="1" x14ac:dyDescent="0.35">
      <c r="A6232" s="5" t="s">
        <v>79</v>
      </c>
      <c r="B6232" s="5" t="s">
        <v>1045</v>
      </c>
      <c r="C6232" s="5" t="s">
        <v>1584</v>
      </c>
      <c r="D6232" s="3" t="s">
        <v>2482</v>
      </c>
      <c r="E6232" s="3" t="s">
        <v>5</v>
      </c>
      <c r="F6232" s="4"/>
      <c r="G6232" s="4"/>
      <c r="H6232" s="4"/>
      <c r="I6232" s="4"/>
      <c r="J6232" t="str">
        <f t="shared" si="97"/>
        <v>PMENE-1815EPG</v>
      </c>
      <c r="K6232" t="str">
        <f>IF((VLOOKUP(J6232,mdc!A:V,22,FALSE)=""),"non Collabo","collabo")</f>
        <v>collabo</v>
      </c>
      <c r="L6232" t="str" cm="1">
        <f t="array" ref="L6232">IFERROR(_xlfn.IFS(G6232&lt;0,"shortage",H6232&lt;0,"shortage",I6232&lt;0,"shortage"),"ok")</f>
        <v>ok</v>
      </c>
    </row>
    <row r="6233" spans="1:12" hidden="1" x14ac:dyDescent="0.35">
      <c r="A6233" s="5" t="s">
        <v>79</v>
      </c>
      <c r="B6233" s="5" t="s">
        <v>1045</v>
      </c>
      <c r="C6233" s="5" t="s">
        <v>1584</v>
      </c>
      <c r="D6233" s="5" t="s">
        <v>2482</v>
      </c>
      <c r="E6233" s="5" t="s">
        <v>1565</v>
      </c>
      <c r="F6233" s="6"/>
      <c r="G6233" s="6"/>
      <c r="H6233" s="6"/>
      <c r="I6233" s="6">
        <v>100</v>
      </c>
      <c r="J6233" t="str">
        <f t="shared" si="97"/>
        <v>PMENE-1815EPG</v>
      </c>
      <c r="K6233" t="str">
        <f>IF((VLOOKUP(J6233,mdc!A:V,22,FALSE)=""),"non Collabo","collabo")</f>
        <v>collabo</v>
      </c>
      <c r="L6233" t="str" cm="1">
        <f t="array" ref="L6233">IFERROR(_xlfn.IFS(G6233&lt;0,"shortage",H6233&lt;0,"shortage",I6233&lt;0,"shortage"),"ok")</f>
        <v>ok</v>
      </c>
    </row>
    <row r="6234" spans="1:12" x14ac:dyDescent="0.35">
      <c r="A6234" s="5" t="s">
        <v>79</v>
      </c>
      <c r="B6234" s="5" t="s">
        <v>1045</v>
      </c>
      <c r="C6234" s="5" t="s">
        <v>1584</v>
      </c>
      <c r="D6234" s="5" t="s">
        <v>2482</v>
      </c>
      <c r="E6234" s="5" t="s">
        <v>6</v>
      </c>
      <c r="F6234" s="6"/>
      <c r="G6234" s="6"/>
      <c r="H6234" s="6"/>
      <c r="I6234" s="6">
        <v>-100</v>
      </c>
      <c r="J6234" t="str">
        <f t="shared" si="97"/>
        <v>PMENE-1815EPG</v>
      </c>
      <c r="K6234" t="str">
        <f>IF((VLOOKUP(J6234,mdc!A:V,22,FALSE)=""),"non Collabo","collabo")</f>
        <v>collabo</v>
      </c>
      <c r="L6234" t="str" cm="1">
        <f t="array" ref="L6234">IFERROR(_xlfn.IFS(G6234&lt;0,"shortage",H6234&lt;0,"shortage",I6234&lt;0,"shortage"),"ok")</f>
        <v>shortage</v>
      </c>
    </row>
    <row r="6235" spans="1:12" hidden="1" x14ac:dyDescent="0.35">
      <c r="A6235" s="5" t="s">
        <v>79</v>
      </c>
      <c r="B6235" s="5" t="s">
        <v>1045</v>
      </c>
      <c r="C6235" s="5" t="s">
        <v>1584</v>
      </c>
      <c r="D6235" s="5" t="s">
        <v>2482</v>
      </c>
      <c r="E6235" s="5" t="s">
        <v>2318</v>
      </c>
      <c r="F6235" s="6"/>
      <c r="G6235" s="6"/>
      <c r="H6235" s="6"/>
      <c r="I6235" s="6"/>
      <c r="J6235" t="str">
        <f t="shared" si="97"/>
        <v>PMENE-1815EPG</v>
      </c>
      <c r="K6235" t="str">
        <f>IF((VLOOKUP(J6235,mdc!A:V,22,FALSE)=""),"non Collabo","collabo")</f>
        <v>collabo</v>
      </c>
      <c r="L6235" t="str" cm="1">
        <f t="array" ref="L6235">IFERROR(_xlfn.IFS(G6235&lt;0,"shortage",H6235&lt;0,"shortage",I6235&lt;0,"shortage"),"ok")</f>
        <v>ok</v>
      </c>
    </row>
    <row r="6236" spans="1:12" hidden="1" x14ac:dyDescent="0.35">
      <c r="A6236" s="5" t="s">
        <v>79</v>
      </c>
      <c r="B6236" s="5" t="s">
        <v>1045</v>
      </c>
      <c r="C6236" s="5" t="s">
        <v>1584</v>
      </c>
      <c r="D6236" s="5" t="s">
        <v>2482</v>
      </c>
      <c r="E6236" s="5" t="s">
        <v>7</v>
      </c>
      <c r="F6236" s="6"/>
      <c r="G6236" s="6"/>
      <c r="H6236" s="6"/>
      <c r="I6236" s="6"/>
      <c r="J6236" t="str">
        <f t="shared" si="97"/>
        <v>PMENE-1815EPG</v>
      </c>
      <c r="K6236" t="str">
        <f>IF((VLOOKUP(J6236,mdc!A:V,22,FALSE)=""),"non Collabo","collabo")</f>
        <v>collabo</v>
      </c>
      <c r="L6236" t="str" cm="1">
        <f t="array" ref="L6236">IFERROR(_xlfn.IFS(G6236&lt;0,"shortage",H6236&lt;0,"shortage",I6236&lt;0,"shortage"),"ok")</f>
        <v>ok</v>
      </c>
    </row>
    <row r="6237" spans="1:12" hidden="1" x14ac:dyDescent="0.35">
      <c r="A6237" s="5" t="s">
        <v>79</v>
      </c>
      <c r="B6237" s="5" t="s">
        <v>1045</v>
      </c>
      <c r="C6237" s="5" t="s">
        <v>1584</v>
      </c>
      <c r="D6237" s="5" t="s">
        <v>2482</v>
      </c>
      <c r="E6237" s="5" t="s">
        <v>1566</v>
      </c>
      <c r="F6237" s="6"/>
      <c r="G6237" s="6"/>
      <c r="H6237" s="6"/>
      <c r="I6237" s="6">
        <v>59.91</v>
      </c>
      <c r="J6237" t="str">
        <f t="shared" si="97"/>
        <v>PMENE-1815EPG</v>
      </c>
      <c r="K6237" t="str">
        <f>IF((VLOOKUP(J6237,mdc!A:V,22,FALSE)=""),"non Collabo","collabo")</f>
        <v>collabo</v>
      </c>
      <c r="L6237" t="str" cm="1">
        <f t="array" ref="L6237">IFERROR(_xlfn.IFS(G6237&lt;0,"shortage",H6237&lt;0,"shortage",I6237&lt;0,"shortage"),"ok")</f>
        <v>ok</v>
      </c>
    </row>
    <row r="6238" spans="1:12" ht="15" hidden="1" thickBot="1" x14ac:dyDescent="0.4">
      <c r="A6238" s="5" t="s">
        <v>79</v>
      </c>
      <c r="B6238" s="5" t="s">
        <v>1045</v>
      </c>
      <c r="C6238" s="5" t="s">
        <v>1584</v>
      </c>
      <c r="D6238" s="7" t="s">
        <v>2482</v>
      </c>
      <c r="E6238" s="7" t="s">
        <v>8</v>
      </c>
      <c r="F6238" s="8"/>
      <c r="G6238" s="8"/>
      <c r="H6238" s="8"/>
      <c r="I6238" s="8">
        <v>-59.91</v>
      </c>
      <c r="J6238" t="str">
        <f t="shared" si="97"/>
        <v>PMENE-1815EPG</v>
      </c>
      <c r="K6238" t="str">
        <f>IF((VLOOKUP(J6238,mdc!A:V,22,FALSE)=""),"non Collabo","collabo")</f>
        <v>collabo</v>
      </c>
    </row>
    <row r="6239" spans="1:12" hidden="1" x14ac:dyDescent="0.35">
      <c r="A6239" s="5" t="s">
        <v>79</v>
      </c>
      <c r="B6239" s="5" t="s">
        <v>1045</v>
      </c>
      <c r="C6239" s="5" t="s">
        <v>1584</v>
      </c>
      <c r="D6239" s="3" t="s">
        <v>1055</v>
      </c>
      <c r="E6239" s="3" t="s">
        <v>5</v>
      </c>
      <c r="F6239" s="4">
        <v>75</v>
      </c>
      <c r="G6239" s="4">
        <v>68</v>
      </c>
      <c r="H6239" s="4">
        <v>74</v>
      </c>
      <c r="I6239" s="4"/>
      <c r="J6239" t="str">
        <f t="shared" si="97"/>
        <v>PMENE-1840EYG</v>
      </c>
      <c r="K6239" t="str">
        <f>IF((VLOOKUP(J6239,mdc!A:V,22,FALSE)=""),"non Collabo","collabo")</f>
        <v>collabo</v>
      </c>
      <c r="L6239" t="str" cm="1">
        <f t="array" ref="L6239">IFERROR(_xlfn.IFS(G6239&lt;0,"shortage",H6239&lt;0,"shortage",I6239&lt;0,"shortage"),"ok")</f>
        <v>ok</v>
      </c>
    </row>
    <row r="6240" spans="1:12" hidden="1" x14ac:dyDescent="0.35">
      <c r="A6240" s="5" t="s">
        <v>79</v>
      </c>
      <c r="B6240" s="5" t="s">
        <v>1045</v>
      </c>
      <c r="C6240" s="5" t="s">
        <v>1584</v>
      </c>
      <c r="D6240" s="5" t="s">
        <v>1055</v>
      </c>
      <c r="E6240" s="5" t="s">
        <v>1565</v>
      </c>
      <c r="F6240" s="6">
        <v>75</v>
      </c>
      <c r="G6240" s="6">
        <v>68</v>
      </c>
      <c r="H6240" s="6">
        <v>74</v>
      </c>
      <c r="I6240" s="6">
        <v>80</v>
      </c>
      <c r="J6240" t="str">
        <f t="shared" si="97"/>
        <v>PMENE-1840EYG</v>
      </c>
      <c r="K6240" t="str">
        <f>IF((VLOOKUP(J6240,mdc!A:V,22,FALSE)=""),"non Collabo","collabo")</f>
        <v>collabo</v>
      </c>
      <c r="L6240" t="str" cm="1">
        <f t="array" ref="L6240">IFERROR(_xlfn.IFS(G6240&lt;0,"shortage",H6240&lt;0,"shortage",I6240&lt;0,"shortage"),"ok")</f>
        <v>ok</v>
      </c>
    </row>
    <row r="6241" spans="1:12" x14ac:dyDescent="0.35">
      <c r="A6241" s="5" t="s">
        <v>79</v>
      </c>
      <c r="B6241" s="5" t="s">
        <v>1045</v>
      </c>
      <c r="C6241" s="5" t="s">
        <v>1584</v>
      </c>
      <c r="D6241" s="5" t="s">
        <v>1055</v>
      </c>
      <c r="E6241" s="5" t="s">
        <v>6</v>
      </c>
      <c r="F6241" s="6">
        <v>0</v>
      </c>
      <c r="G6241" s="6">
        <v>0</v>
      </c>
      <c r="H6241" s="6">
        <v>0</v>
      </c>
      <c r="I6241" s="6">
        <v>-80</v>
      </c>
      <c r="J6241" t="str">
        <f t="shared" si="97"/>
        <v>PMENE-1840EYG</v>
      </c>
      <c r="K6241" t="str">
        <f>IF((VLOOKUP(J6241,mdc!A:V,22,FALSE)=""),"non Collabo","collabo")</f>
        <v>collabo</v>
      </c>
      <c r="L6241" t="str" cm="1">
        <f t="array" ref="L6241">IFERROR(_xlfn.IFS(G6241&lt;0,"shortage",H6241&lt;0,"shortage",I6241&lt;0,"shortage"),"ok")</f>
        <v>shortage</v>
      </c>
    </row>
    <row r="6242" spans="1:12" hidden="1" x14ac:dyDescent="0.35">
      <c r="A6242" s="5" t="s">
        <v>79</v>
      </c>
      <c r="B6242" s="5" t="s">
        <v>1045</v>
      </c>
      <c r="C6242" s="5" t="s">
        <v>1584</v>
      </c>
      <c r="D6242" s="5" t="s">
        <v>1055</v>
      </c>
      <c r="E6242" s="5" t="s">
        <v>2318</v>
      </c>
      <c r="F6242" s="6">
        <v>100</v>
      </c>
      <c r="G6242" s="6">
        <v>100</v>
      </c>
      <c r="H6242" s="6">
        <v>100</v>
      </c>
      <c r="I6242" s="6"/>
      <c r="J6242" t="str">
        <f t="shared" si="97"/>
        <v>PMENE-1840EYG</v>
      </c>
      <c r="K6242" t="str">
        <f>IF((VLOOKUP(J6242,mdc!A:V,22,FALSE)=""),"non Collabo","collabo")</f>
        <v>collabo</v>
      </c>
      <c r="L6242" t="str" cm="1">
        <f t="array" ref="L6242">IFERROR(_xlfn.IFS(G6242&lt;0,"shortage",H6242&lt;0,"shortage",I6242&lt;0,"shortage"),"ok")</f>
        <v>ok</v>
      </c>
    </row>
    <row r="6243" spans="1:12" hidden="1" x14ac:dyDescent="0.35">
      <c r="A6243" s="5" t="s">
        <v>79</v>
      </c>
      <c r="B6243" s="5" t="s">
        <v>1045</v>
      </c>
      <c r="C6243" s="5" t="s">
        <v>1584</v>
      </c>
      <c r="D6243" s="5" t="s">
        <v>1055</v>
      </c>
      <c r="E6243" s="5" t="s">
        <v>7</v>
      </c>
      <c r="F6243" s="6">
        <v>78.033749999999998</v>
      </c>
      <c r="G6243" s="6">
        <v>70.750600000000006</v>
      </c>
      <c r="H6243" s="6">
        <v>76.993300000000005</v>
      </c>
      <c r="I6243" s="6"/>
      <c r="J6243" t="str">
        <f t="shared" si="97"/>
        <v>PMENE-1840EYG</v>
      </c>
      <c r="K6243" t="str">
        <f>IF((VLOOKUP(J6243,mdc!A:V,22,FALSE)=""),"non Collabo","collabo")</f>
        <v>collabo</v>
      </c>
      <c r="L6243" t="str" cm="1">
        <f t="array" ref="L6243">IFERROR(_xlfn.IFS(G6243&lt;0,"shortage",H6243&lt;0,"shortage",I6243&lt;0,"shortage"),"ok")</f>
        <v>ok</v>
      </c>
    </row>
    <row r="6244" spans="1:12" hidden="1" x14ac:dyDescent="0.35">
      <c r="A6244" s="5" t="s">
        <v>79</v>
      </c>
      <c r="B6244" s="5" t="s">
        <v>1045</v>
      </c>
      <c r="C6244" s="5" t="s">
        <v>1584</v>
      </c>
      <c r="D6244" s="5" t="s">
        <v>1055</v>
      </c>
      <c r="E6244" s="5" t="s">
        <v>1566</v>
      </c>
      <c r="F6244" s="6">
        <v>78.033749999999998</v>
      </c>
      <c r="G6244" s="6">
        <v>70.750600000000006</v>
      </c>
      <c r="H6244" s="6">
        <v>76.993300000000005</v>
      </c>
      <c r="I6244" s="6">
        <v>83.236000000000004</v>
      </c>
      <c r="J6244" t="str">
        <f t="shared" si="97"/>
        <v>PMENE-1840EYG</v>
      </c>
      <c r="K6244" t="str">
        <f>IF((VLOOKUP(J6244,mdc!A:V,22,FALSE)=""),"non Collabo","collabo")</f>
        <v>collabo</v>
      </c>
      <c r="L6244" t="str" cm="1">
        <f t="array" ref="L6244">IFERROR(_xlfn.IFS(G6244&lt;0,"shortage",H6244&lt;0,"shortage",I6244&lt;0,"shortage"),"ok")</f>
        <v>ok</v>
      </c>
    </row>
    <row r="6245" spans="1:12" ht="15" hidden="1" thickBot="1" x14ac:dyDescent="0.4">
      <c r="A6245" s="5" t="s">
        <v>79</v>
      </c>
      <c r="B6245" s="5" t="s">
        <v>1045</v>
      </c>
      <c r="C6245" s="5" t="s">
        <v>1584</v>
      </c>
      <c r="D6245" s="7" t="s">
        <v>1055</v>
      </c>
      <c r="E6245" s="7" t="s">
        <v>8</v>
      </c>
      <c r="F6245" s="8">
        <v>0</v>
      </c>
      <c r="G6245" s="8">
        <v>0</v>
      </c>
      <c r="H6245" s="8">
        <v>0</v>
      </c>
      <c r="I6245" s="8">
        <v>-83.236000000000004</v>
      </c>
      <c r="J6245" t="str">
        <f t="shared" si="97"/>
        <v>PMENE-1840EYG</v>
      </c>
      <c r="K6245" t="str">
        <f>IF((VLOOKUP(J6245,mdc!A:V,22,FALSE)=""),"non Collabo","collabo")</f>
        <v>collabo</v>
      </c>
    </row>
    <row r="6246" spans="1:12" hidden="1" x14ac:dyDescent="0.35">
      <c r="A6246" s="5" t="s">
        <v>79</v>
      </c>
      <c r="B6246" s="5" t="s">
        <v>1045</v>
      </c>
      <c r="C6246" s="5" t="s">
        <v>1584</v>
      </c>
      <c r="D6246" s="3" t="s">
        <v>1056</v>
      </c>
      <c r="E6246" s="3" t="s">
        <v>5</v>
      </c>
      <c r="F6246" s="4">
        <v>10</v>
      </c>
      <c r="G6246" s="4">
        <v>20</v>
      </c>
      <c r="H6246" s="4">
        <v>20</v>
      </c>
      <c r="I6246" s="4"/>
      <c r="J6246" t="str">
        <f t="shared" si="97"/>
        <v>PMENE-1843BBQ</v>
      </c>
      <c r="K6246" t="str">
        <f>IF((VLOOKUP(J6246,mdc!A:V,22,FALSE)=""),"non Collabo","collabo")</f>
        <v>collabo</v>
      </c>
      <c r="L6246" t="str" cm="1">
        <f t="array" ref="L6246">IFERROR(_xlfn.IFS(G6246&lt;0,"shortage",H6246&lt;0,"shortage",I6246&lt;0,"shortage"),"ok")</f>
        <v>ok</v>
      </c>
    </row>
    <row r="6247" spans="1:12" hidden="1" x14ac:dyDescent="0.35">
      <c r="A6247" s="5" t="s">
        <v>79</v>
      </c>
      <c r="B6247" s="5" t="s">
        <v>1045</v>
      </c>
      <c r="C6247" s="5" t="s">
        <v>1584</v>
      </c>
      <c r="D6247" s="5" t="s">
        <v>1056</v>
      </c>
      <c r="E6247" s="5" t="s">
        <v>1565</v>
      </c>
      <c r="F6247" s="6">
        <v>10</v>
      </c>
      <c r="G6247" s="6">
        <v>20</v>
      </c>
      <c r="H6247" s="6">
        <v>20</v>
      </c>
      <c r="I6247" s="6"/>
      <c r="J6247" t="str">
        <f t="shared" si="97"/>
        <v>PMENE-1843BBQ</v>
      </c>
      <c r="K6247" t="str">
        <f>IF((VLOOKUP(J6247,mdc!A:V,22,FALSE)=""),"non Collabo","collabo")</f>
        <v>collabo</v>
      </c>
      <c r="L6247" t="str" cm="1">
        <f t="array" ref="L6247">IFERROR(_xlfn.IFS(G6247&lt;0,"shortage",H6247&lt;0,"shortage",I6247&lt;0,"shortage"),"ok")</f>
        <v>ok</v>
      </c>
    </row>
    <row r="6248" spans="1:12" hidden="1" x14ac:dyDescent="0.35">
      <c r="A6248" s="5" t="s">
        <v>79</v>
      </c>
      <c r="B6248" s="5" t="s">
        <v>1045</v>
      </c>
      <c r="C6248" s="5" t="s">
        <v>1584</v>
      </c>
      <c r="D6248" s="5" t="s">
        <v>1056</v>
      </c>
      <c r="E6248" s="5" t="s">
        <v>6</v>
      </c>
      <c r="F6248" s="6">
        <v>0</v>
      </c>
      <c r="G6248" s="6">
        <v>0</v>
      </c>
      <c r="H6248" s="6">
        <v>0</v>
      </c>
      <c r="I6248" s="6"/>
      <c r="J6248" t="str">
        <f t="shared" si="97"/>
        <v>PMENE-1843BBQ</v>
      </c>
      <c r="K6248" t="str">
        <f>IF((VLOOKUP(J6248,mdc!A:V,22,FALSE)=""),"non Collabo","collabo")</f>
        <v>collabo</v>
      </c>
      <c r="L6248" t="str" cm="1">
        <f t="array" ref="L6248">IFERROR(_xlfn.IFS(G6248&lt;0,"shortage",H6248&lt;0,"shortage",I6248&lt;0,"shortage"),"ok")</f>
        <v>ok</v>
      </c>
    </row>
    <row r="6249" spans="1:12" hidden="1" x14ac:dyDescent="0.35">
      <c r="A6249" s="5" t="s">
        <v>79</v>
      </c>
      <c r="B6249" s="5" t="s">
        <v>1045</v>
      </c>
      <c r="C6249" s="5" t="s">
        <v>1584</v>
      </c>
      <c r="D6249" s="5" t="s">
        <v>1056</v>
      </c>
      <c r="E6249" s="5" t="s">
        <v>2318</v>
      </c>
      <c r="F6249" s="6">
        <v>100</v>
      </c>
      <c r="G6249" s="6">
        <v>100</v>
      </c>
      <c r="H6249" s="6">
        <v>100</v>
      </c>
      <c r="I6249" s="6"/>
      <c r="J6249" t="str">
        <f t="shared" si="97"/>
        <v>PMENE-1843BBQ</v>
      </c>
      <c r="K6249" t="str">
        <f>IF((VLOOKUP(J6249,mdc!A:V,22,FALSE)=""),"non Collabo","collabo")</f>
        <v>collabo</v>
      </c>
      <c r="L6249" t="str" cm="1">
        <f t="array" ref="L6249">IFERROR(_xlfn.IFS(G6249&lt;0,"shortage",H6249&lt;0,"shortage",I6249&lt;0,"shortage"),"ok")</f>
        <v>ok</v>
      </c>
    </row>
    <row r="6250" spans="1:12" hidden="1" x14ac:dyDescent="0.35">
      <c r="A6250" s="5" t="s">
        <v>79</v>
      </c>
      <c r="B6250" s="5" t="s">
        <v>1045</v>
      </c>
      <c r="C6250" s="5" t="s">
        <v>1584</v>
      </c>
      <c r="D6250" s="5" t="s">
        <v>1056</v>
      </c>
      <c r="E6250" s="5" t="s">
        <v>7</v>
      </c>
      <c r="F6250" s="6">
        <v>0</v>
      </c>
      <c r="G6250" s="6">
        <v>0</v>
      </c>
      <c r="H6250" s="6">
        <v>0</v>
      </c>
      <c r="I6250" s="6"/>
      <c r="J6250" t="str">
        <f t="shared" si="97"/>
        <v>PMENE-1843BBQ</v>
      </c>
      <c r="K6250" t="str">
        <f>IF((VLOOKUP(J6250,mdc!A:V,22,FALSE)=""),"non Collabo","collabo")</f>
        <v>collabo</v>
      </c>
      <c r="L6250" t="str" cm="1">
        <f t="array" ref="L6250">IFERROR(_xlfn.IFS(G6250&lt;0,"shortage",H6250&lt;0,"shortage",I6250&lt;0,"shortage"),"ok")</f>
        <v>ok</v>
      </c>
    </row>
    <row r="6251" spans="1:12" hidden="1" x14ac:dyDescent="0.35">
      <c r="A6251" s="5" t="s">
        <v>79</v>
      </c>
      <c r="B6251" s="5" t="s">
        <v>1045</v>
      </c>
      <c r="C6251" s="5" t="s">
        <v>1584</v>
      </c>
      <c r="D6251" s="5" t="s">
        <v>1056</v>
      </c>
      <c r="E6251" s="5" t="s">
        <v>1566</v>
      </c>
      <c r="F6251" s="6">
        <v>3.488</v>
      </c>
      <c r="G6251" s="6">
        <v>6.976</v>
      </c>
      <c r="H6251" s="6">
        <v>6.976</v>
      </c>
      <c r="I6251" s="6"/>
      <c r="J6251" t="str">
        <f t="shared" si="97"/>
        <v>PMENE-1843BBQ</v>
      </c>
      <c r="K6251" t="str">
        <f>IF((VLOOKUP(J6251,mdc!A:V,22,FALSE)=""),"non Collabo","collabo")</f>
        <v>collabo</v>
      </c>
      <c r="L6251" t="str" cm="1">
        <f t="array" ref="L6251">IFERROR(_xlfn.IFS(G6251&lt;0,"shortage",H6251&lt;0,"shortage",I6251&lt;0,"shortage"),"ok")</f>
        <v>ok</v>
      </c>
    </row>
    <row r="6252" spans="1:12" ht="15" hidden="1" thickBot="1" x14ac:dyDescent="0.4">
      <c r="A6252" s="5" t="s">
        <v>79</v>
      </c>
      <c r="B6252" s="5" t="s">
        <v>1045</v>
      </c>
      <c r="C6252" s="5" t="s">
        <v>1584</v>
      </c>
      <c r="D6252" s="7" t="s">
        <v>1056</v>
      </c>
      <c r="E6252" s="7" t="s">
        <v>8</v>
      </c>
      <c r="F6252" s="8">
        <v>-3.488</v>
      </c>
      <c r="G6252" s="8">
        <v>-6.976</v>
      </c>
      <c r="H6252" s="8">
        <v>-6.976</v>
      </c>
      <c r="I6252" s="8"/>
      <c r="J6252" t="str">
        <f t="shared" si="97"/>
        <v>PMENE-1843BBQ</v>
      </c>
      <c r="K6252" t="str">
        <f>IF((VLOOKUP(J6252,mdc!A:V,22,FALSE)=""),"non Collabo","collabo")</f>
        <v>collabo</v>
      </c>
    </row>
    <row r="6253" spans="1:12" hidden="1" x14ac:dyDescent="0.35">
      <c r="A6253" s="5" t="s">
        <v>79</v>
      </c>
      <c r="B6253" s="5" t="s">
        <v>1045</v>
      </c>
      <c r="C6253" s="5" t="s">
        <v>1584</v>
      </c>
      <c r="D6253" s="3" t="s">
        <v>1057</v>
      </c>
      <c r="E6253" s="3" t="s">
        <v>5</v>
      </c>
      <c r="F6253" s="4">
        <v>126</v>
      </c>
      <c r="G6253" s="4">
        <v>210</v>
      </c>
      <c r="H6253" s="4">
        <v>106</v>
      </c>
      <c r="I6253" s="4"/>
      <c r="J6253" t="str">
        <f t="shared" si="97"/>
        <v>PMENE-1843EBG</v>
      </c>
      <c r="K6253" t="str">
        <f>IF((VLOOKUP(J6253,mdc!A:V,22,FALSE)=""),"non Collabo","collabo")</f>
        <v>collabo</v>
      </c>
      <c r="L6253" t="str" cm="1">
        <f t="array" ref="L6253">IFERROR(_xlfn.IFS(G6253&lt;0,"shortage",H6253&lt;0,"shortage",I6253&lt;0,"shortage"),"ok")</f>
        <v>ok</v>
      </c>
    </row>
    <row r="6254" spans="1:12" hidden="1" x14ac:dyDescent="0.35">
      <c r="A6254" s="5" t="s">
        <v>79</v>
      </c>
      <c r="B6254" s="5" t="s">
        <v>1045</v>
      </c>
      <c r="C6254" s="5" t="s">
        <v>1584</v>
      </c>
      <c r="D6254" s="5" t="s">
        <v>1057</v>
      </c>
      <c r="E6254" s="5" t="s">
        <v>1565</v>
      </c>
      <c r="F6254" s="6">
        <v>126</v>
      </c>
      <c r="G6254" s="6">
        <v>210</v>
      </c>
      <c r="H6254" s="6">
        <v>106</v>
      </c>
      <c r="I6254" s="6">
        <v>100</v>
      </c>
      <c r="J6254" t="str">
        <f t="shared" si="97"/>
        <v>PMENE-1843EBG</v>
      </c>
      <c r="K6254" t="str">
        <f>IF((VLOOKUP(J6254,mdc!A:V,22,FALSE)=""),"non Collabo","collabo")</f>
        <v>collabo</v>
      </c>
      <c r="L6254" t="str" cm="1">
        <f t="array" ref="L6254">IFERROR(_xlfn.IFS(G6254&lt;0,"shortage",H6254&lt;0,"shortage",I6254&lt;0,"shortage"),"ok")</f>
        <v>ok</v>
      </c>
    </row>
    <row r="6255" spans="1:12" x14ac:dyDescent="0.35">
      <c r="A6255" s="5" t="s">
        <v>79</v>
      </c>
      <c r="B6255" s="5" t="s">
        <v>1045</v>
      </c>
      <c r="C6255" s="5" t="s">
        <v>1584</v>
      </c>
      <c r="D6255" s="5" t="s">
        <v>1057</v>
      </c>
      <c r="E6255" s="5" t="s">
        <v>6</v>
      </c>
      <c r="F6255" s="6">
        <v>0</v>
      </c>
      <c r="G6255" s="6">
        <v>0</v>
      </c>
      <c r="H6255" s="6">
        <v>0</v>
      </c>
      <c r="I6255" s="6">
        <v>-100</v>
      </c>
      <c r="J6255" t="str">
        <f t="shared" si="97"/>
        <v>PMENE-1843EBG</v>
      </c>
      <c r="K6255" t="str">
        <f>IF((VLOOKUP(J6255,mdc!A:V,22,FALSE)=""),"non Collabo","collabo")</f>
        <v>collabo</v>
      </c>
      <c r="L6255" t="str" cm="1">
        <f t="array" ref="L6255">IFERROR(_xlfn.IFS(G6255&lt;0,"shortage",H6255&lt;0,"shortage",I6255&lt;0,"shortage"),"ok")</f>
        <v>shortage</v>
      </c>
    </row>
    <row r="6256" spans="1:12" hidden="1" x14ac:dyDescent="0.35">
      <c r="A6256" s="5" t="s">
        <v>79</v>
      </c>
      <c r="B6256" s="5" t="s">
        <v>1045</v>
      </c>
      <c r="C6256" s="5" t="s">
        <v>1584</v>
      </c>
      <c r="D6256" s="5" t="s">
        <v>1057</v>
      </c>
      <c r="E6256" s="5" t="s">
        <v>2318</v>
      </c>
      <c r="F6256" s="6">
        <v>100</v>
      </c>
      <c r="G6256" s="6">
        <v>100</v>
      </c>
      <c r="H6256" s="6">
        <v>100</v>
      </c>
      <c r="I6256" s="6"/>
      <c r="J6256" t="str">
        <f t="shared" si="97"/>
        <v>PMENE-1843EBG</v>
      </c>
      <c r="K6256" t="str">
        <f>IF((VLOOKUP(J6256,mdc!A:V,22,FALSE)=""),"non Collabo","collabo")</f>
        <v>collabo</v>
      </c>
      <c r="L6256" t="str" cm="1">
        <f t="array" ref="L6256">IFERROR(_xlfn.IFS(G6256&lt;0,"shortage",H6256&lt;0,"shortage",I6256&lt;0,"shortage"),"ok")</f>
        <v>ok</v>
      </c>
    </row>
    <row r="6257" spans="1:12" hidden="1" x14ac:dyDescent="0.35">
      <c r="A6257" s="5" t="s">
        <v>79</v>
      </c>
      <c r="B6257" s="5" t="s">
        <v>1045</v>
      </c>
      <c r="C6257" s="5" t="s">
        <v>1584</v>
      </c>
      <c r="D6257" s="5" t="s">
        <v>1057</v>
      </c>
      <c r="E6257" s="5" t="s">
        <v>7</v>
      </c>
      <c r="F6257" s="6">
        <v>0</v>
      </c>
      <c r="G6257" s="6">
        <v>0</v>
      </c>
      <c r="H6257" s="6">
        <v>0</v>
      </c>
      <c r="I6257" s="6"/>
      <c r="J6257" t="str">
        <f t="shared" si="97"/>
        <v>PMENE-1843EBG</v>
      </c>
      <c r="K6257" t="str">
        <f>IF((VLOOKUP(J6257,mdc!A:V,22,FALSE)=""),"non Collabo","collabo")</f>
        <v>collabo</v>
      </c>
      <c r="L6257" t="str" cm="1">
        <f t="array" ref="L6257">IFERROR(_xlfn.IFS(G6257&lt;0,"shortage",H6257&lt;0,"shortage",I6257&lt;0,"shortage"),"ok")</f>
        <v>ok</v>
      </c>
    </row>
    <row r="6258" spans="1:12" hidden="1" x14ac:dyDescent="0.35">
      <c r="A6258" s="5" t="s">
        <v>79</v>
      </c>
      <c r="B6258" s="5" t="s">
        <v>1045</v>
      </c>
      <c r="C6258" s="5" t="s">
        <v>1584</v>
      </c>
      <c r="D6258" s="5" t="s">
        <v>1057</v>
      </c>
      <c r="E6258" s="5" t="s">
        <v>1566</v>
      </c>
      <c r="F6258" s="6">
        <v>75.486599999999996</v>
      </c>
      <c r="G6258" s="6">
        <v>125.81100000000001</v>
      </c>
      <c r="H6258" s="6">
        <v>63.504600000000003</v>
      </c>
      <c r="I6258" s="6">
        <v>59.91</v>
      </c>
      <c r="J6258" t="str">
        <f t="shared" si="97"/>
        <v>PMENE-1843EBG</v>
      </c>
      <c r="K6258" t="str">
        <f>IF((VLOOKUP(J6258,mdc!A:V,22,FALSE)=""),"non Collabo","collabo")</f>
        <v>collabo</v>
      </c>
      <c r="L6258" t="str" cm="1">
        <f t="array" ref="L6258">IFERROR(_xlfn.IFS(G6258&lt;0,"shortage",H6258&lt;0,"shortage",I6258&lt;0,"shortage"),"ok")</f>
        <v>ok</v>
      </c>
    </row>
    <row r="6259" spans="1:12" ht="15" hidden="1" thickBot="1" x14ac:dyDescent="0.4">
      <c r="A6259" s="5" t="s">
        <v>79</v>
      </c>
      <c r="B6259" s="5" t="s">
        <v>1045</v>
      </c>
      <c r="C6259" s="5" t="s">
        <v>1584</v>
      </c>
      <c r="D6259" s="7" t="s">
        <v>1057</v>
      </c>
      <c r="E6259" s="7" t="s">
        <v>8</v>
      </c>
      <c r="F6259" s="8">
        <v>-75.486599999999996</v>
      </c>
      <c r="G6259" s="8">
        <v>-125.81100000000001</v>
      </c>
      <c r="H6259" s="8">
        <v>-63.504600000000003</v>
      </c>
      <c r="I6259" s="8">
        <v>-59.91</v>
      </c>
      <c r="J6259" t="str">
        <f t="shared" si="97"/>
        <v>PMENE-1843EBG</v>
      </c>
      <c r="K6259" t="str">
        <f>IF((VLOOKUP(J6259,mdc!A:V,22,FALSE)=""),"non Collabo","collabo")</f>
        <v>collabo</v>
      </c>
    </row>
    <row r="6260" spans="1:12" hidden="1" x14ac:dyDescent="0.35">
      <c r="A6260" s="5" t="s">
        <v>79</v>
      </c>
      <c r="B6260" s="5" t="s">
        <v>1045</v>
      </c>
      <c r="C6260" s="5" t="s">
        <v>1584</v>
      </c>
      <c r="D6260" s="3" t="s">
        <v>1058</v>
      </c>
      <c r="E6260" s="3" t="s">
        <v>5</v>
      </c>
      <c r="F6260" s="4"/>
      <c r="G6260" s="4">
        <v>150</v>
      </c>
      <c r="H6260" s="4"/>
      <c r="I6260" s="4"/>
      <c r="J6260" t="str">
        <f t="shared" si="97"/>
        <v>PMENE-1853BDQ</v>
      </c>
      <c r="K6260" t="str">
        <f>IF((VLOOKUP(J6260,mdc!A:V,22,FALSE)=""),"non Collabo","collabo")</f>
        <v>collabo</v>
      </c>
      <c r="L6260" t="str" cm="1">
        <f t="array" ref="L6260">IFERROR(_xlfn.IFS(G6260&lt;0,"shortage",H6260&lt;0,"shortage",I6260&lt;0,"shortage"),"ok")</f>
        <v>ok</v>
      </c>
    </row>
    <row r="6261" spans="1:12" hidden="1" x14ac:dyDescent="0.35">
      <c r="A6261" s="5" t="s">
        <v>79</v>
      </c>
      <c r="B6261" s="5" t="s">
        <v>1045</v>
      </c>
      <c r="C6261" s="5" t="s">
        <v>1584</v>
      </c>
      <c r="D6261" s="5" t="s">
        <v>1058</v>
      </c>
      <c r="E6261" s="5" t="s">
        <v>1565</v>
      </c>
      <c r="F6261" s="6"/>
      <c r="G6261" s="6">
        <v>150</v>
      </c>
      <c r="H6261" s="6"/>
      <c r="I6261" s="6"/>
      <c r="J6261" t="str">
        <f t="shared" si="97"/>
        <v>PMENE-1853BDQ</v>
      </c>
      <c r="K6261" t="str">
        <f>IF((VLOOKUP(J6261,mdc!A:V,22,FALSE)=""),"non Collabo","collabo")</f>
        <v>collabo</v>
      </c>
      <c r="L6261" t="str" cm="1">
        <f t="array" ref="L6261">IFERROR(_xlfn.IFS(G6261&lt;0,"shortage",H6261&lt;0,"shortage",I6261&lt;0,"shortage"),"ok")</f>
        <v>ok</v>
      </c>
    </row>
    <row r="6262" spans="1:12" hidden="1" x14ac:dyDescent="0.35">
      <c r="A6262" s="5" t="s">
        <v>79</v>
      </c>
      <c r="B6262" s="5" t="s">
        <v>1045</v>
      </c>
      <c r="C6262" s="5" t="s">
        <v>1584</v>
      </c>
      <c r="D6262" s="5" t="s">
        <v>1058</v>
      </c>
      <c r="E6262" s="5" t="s">
        <v>6</v>
      </c>
      <c r="F6262" s="6"/>
      <c r="G6262" s="6">
        <v>0</v>
      </c>
      <c r="H6262" s="6"/>
      <c r="I6262" s="6"/>
      <c r="J6262" t="str">
        <f t="shared" si="97"/>
        <v>PMENE-1853BDQ</v>
      </c>
      <c r="K6262" t="str">
        <f>IF((VLOOKUP(J6262,mdc!A:V,22,FALSE)=""),"non Collabo","collabo")</f>
        <v>collabo</v>
      </c>
      <c r="L6262" t="str" cm="1">
        <f t="array" ref="L6262">IFERROR(_xlfn.IFS(G6262&lt;0,"shortage",H6262&lt;0,"shortage",I6262&lt;0,"shortage"),"ok")</f>
        <v>ok</v>
      </c>
    </row>
    <row r="6263" spans="1:12" hidden="1" x14ac:dyDescent="0.35">
      <c r="A6263" s="5" t="s">
        <v>79</v>
      </c>
      <c r="B6263" s="5" t="s">
        <v>1045</v>
      </c>
      <c r="C6263" s="5" t="s">
        <v>1584</v>
      </c>
      <c r="D6263" s="5" t="s">
        <v>1058</v>
      </c>
      <c r="E6263" s="5" t="s">
        <v>2318</v>
      </c>
      <c r="F6263" s="6"/>
      <c r="G6263" s="6">
        <v>100</v>
      </c>
      <c r="H6263" s="6"/>
      <c r="I6263" s="6"/>
      <c r="J6263" t="str">
        <f t="shared" si="97"/>
        <v>PMENE-1853BDQ</v>
      </c>
      <c r="K6263" t="str">
        <f>IF((VLOOKUP(J6263,mdc!A:V,22,FALSE)=""),"non Collabo","collabo")</f>
        <v>collabo</v>
      </c>
      <c r="L6263" t="str" cm="1">
        <f t="array" ref="L6263">IFERROR(_xlfn.IFS(G6263&lt;0,"shortage",H6263&lt;0,"shortage",I6263&lt;0,"shortage"),"ok")</f>
        <v>ok</v>
      </c>
    </row>
    <row r="6264" spans="1:12" hidden="1" x14ac:dyDescent="0.35">
      <c r="A6264" s="5" t="s">
        <v>79</v>
      </c>
      <c r="B6264" s="5" t="s">
        <v>1045</v>
      </c>
      <c r="C6264" s="5" t="s">
        <v>1584</v>
      </c>
      <c r="D6264" s="5" t="s">
        <v>1058</v>
      </c>
      <c r="E6264" s="5" t="s">
        <v>7</v>
      </c>
      <c r="F6264" s="6"/>
      <c r="G6264" s="6">
        <v>48.526499999999999</v>
      </c>
      <c r="H6264" s="6"/>
      <c r="I6264" s="6"/>
      <c r="J6264" t="str">
        <f t="shared" si="97"/>
        <v>PMENE-1853BDQ</v>
      </c>
      <c r="K6264" t="str">
        <f>IF((VLOOKUP(J6264,mdc!A:V,22,FALSE)=""),"non Collabo","collabo")</f>
        <v>collabo</v>
      </c>
      <c r="L6264" t="str" cm="1">
        <f t="array" ref="L6264">IFERROR(_xlfn.IFS(G6264&lt;0,"shortage",H6264&lt;0,"shortage",I6264&lt;0,"shortage"),"ok")</f>
        <v>ok</v>
      </c>
    </row>
    <row r="6265" spans="1:12" hidden="1" x14ac:dyDescent="0.35">
      <c r="A6265" s="5" t="s">
        <v>79</v>
      </c>
      <c r="B6265" s="5" t="s">
        <v>1045</v>
      </c>
      <c r="C6265" s="5" t="s">
        <v>1584</v>
      </c>
      <c r="D6265" s="5" t="s">
        <v>1058</v>
      </c>
      <c r="E6265" s="5" t="s">
        <v>1566</v>
      </c>
      <c r="F6265" s="6"/>
      <c r="G6265" s="6"/>
      <c r="H6265" s="6"/>
      <c r="I6265" s="6"/>
      <c r="J6265" t="str">
        <f t="shared" si="97"/>
        <v>PMENE-1853BDQ</v>
      </c>
      <c r="K6265" t="str">
        <f>IF((VLOOKUP(J6265,mdc!A:V,22,FALSE)=""),"non Collabo","collabo")</f>
        <v>collabo</v>
      </c>
      <c r="L6265" t="str" cm="1">
        <f t="array" ref="L6265">IFERROR(_xlfn.IFS(G6265&lt;0,"shortage",H6265&lt;0,"shortage",I6265&lt;0,"shortage"),"ok")</f>
        <v>ok</v>
      </c>
    </row>
    <row r="6266" spans="1:12" ht="15" hidden="1" thickBot="1" x14ac:dyDescent="0.4">
      <c r="A6266" s="5" t="s">
        <v>79</v>
      </c>
      <c r="B6266" s="5" t="s">
        <v>1045</v>
      </c>
      <c r="C6266" s="5" t="s">
        <v>1584</v>
      </c>
      <c r="D6266" s="7" t="s">
        <v>1058</v>
      </c>
      <c r="E6266" s="7" t="s">
        <v>8</v>
      </c>
      <c r="F6266" s="8"/>
      <c r="G6266" s="8">
        <v>48.526499999999999</v>
      </c>
      <c r="H6266" s="8"/>
      <c r="I6266" s="8"/>
      <c r="J6266" t="str">
        <f t="shared" si="97"/>
        <v>PMENE-1853BDQ</v>
      </c>
      <c r="K6266" t="str">
        <f>IF((VLOOKUP(J6266,mdc!A:V,22,FALSE)=""),"non Collabo","collabo")</f>
        <v>collabo</v>
      </c>
    </row>
    <row r="6267" spans="1:12" hidden="1" x14ac:dyDescent="0.35">
      <c r="A6267" s="5" t="s">
        <v>79</v>
      </c>
      <c r="B6267" s="5" t="s">
        <v>1045</v>
      </c>
      <c r="C6267" s="5" t="s">
        <v>1584</v>
      </c>
      <c r="D6267" s="3" t="s">
        <v>1059</v>
      </c>
      <c r="E6267" s="3" t="s">
        <v>5</v>
      </c>
      <c r="F6267" s="4">
        <v>320</v>
      </c>
      <c r="G6267" s="4">
        <v>300</v>
      </c>
      <c r="H6267" s="4">
        <v>350</v>
      </c>
      <c r="I6267" s="4"/>
      <c r="J6267" t="str">
        <f t="shared" si="97"/>
        <v>PMENE-1864BPQ</v>
      </c>
      <c r="K6267" t="str">
        <f>IF((VLOOKUP(J6267,mdc!A:V,22,FALSE)=""),"non Collabo","collabo")</f>
        <v>collabo</v>
      </c>
      <c r="L6267" t="str" cm="1">
        <f t="array" ref="L6267">IFERROR(_xlfn.IFS(G6267&lt;0,"shortage",H6267&lt;0,"shortage",I6267&lt;0,"shortage"),"ok")</f>
        <v>ok</v>
      </c>
    </row>
    <row r="6268" spans="1:12" hidden="1" x14ac:dyDescent="0.35">
      <c r="A6268" s="5" t="s">
        <v>79</v>
      </c>
      <c r="B6268" s="5" t="s">
        <v>1045</v>
      </c>
      <c r="C6268" s="5" t="s">
        <v>1584</v>
      </c>
      <c r="D6268" s="5" t="s">
        <v>1059</v>
      </c>
      <c r="E6268" s="5" t="s">
        <v>1565</v>
      </c>
      <c r="F6268" s="6">
        <v>320</v>
      </c>
      <c r="G6268" s="6">
        <v>300</v>
      </c>
      <c r="H6268" s="6">
        <v>350</v>
      </c>
      <c r="I6268" s="6">
        <v>300</v>
      </c>
      <c r="J6268" t="str">
        <f t="shared" si="97"/>
        <v>PMENE-1864BPQ</v>
      </c>
      <c r="K6268" t="str">
        <f>IF((VLOOKUP(J6268,mdc!A:V,22,FALSE)=""),"non Collabo","collabo")</f>
        <v>collabo</v>
      </c>
      <c r="L6268" t="str" cm="1">
        <f t="array" ref="L6268">IFERROR(_xlfn.IFS(G6268&lt;0,"shortage",H6268&lt;0,"shortage",I6268&lt;0,"shortage"),"ok")</f>
        <v>ok</v>
      </c>
    </row>
    <row r="6269" spans="1:12" x14ac:dyDescent="0.35">
      <c r="A6269" s="5" t="s">
        <v>79</v>
      </c>
      <c r="B6269" s="5" t="s">
        <v>1045</v>
      </c>
      <c r="C6269" s="5" t="s">
        <v>1584</v>
      </c>
      <c r="D6269" s="5" t="s">
        <v>1059</v>
      </c>
      <c r="E6269" s="5" t="s">
        <v>6</v>
      </c>
      <c r="F6269" s="6">
        <v>0</v>
      </c>
      <c r="G6269" s="6">
        <v>0</v>
      </c>
      <c r="H6269" s="6">
        <v>0</v>
      </c>
      <c r="I6269" s="6">
        <v>-300</v>
      </c>
      <c r="J6269" t="str">
        <f t="shared" si="97"/>
        <v>PMENE-1864BPQ</v>
      </c>
      <c r="K6269" t="str">
        <f>IF((VLOOKUP(J6269,mdc!A:V,22,FALSE)=""),"non Collabo","collabo")</f>
        <v>collabo</v>
      </c>
      <c r="L6269" t="str" cm="1">
        <f t="array" ref="L6269">IFERROR(_xlfn.IFS(G6269&lt;0,"shortage",H6269&lt;0,"shortage",I6269&lt;0,"shortage"),"ok")</f>
        <v>shortage</v>
      </c>
    </row>
    <row r="6270" spans="1:12" hidden="1" x14ac:dyDescent="0.35">
      <c r="A6270" s="5" t="s">
        <v>79</v>
      </c>
      <c r="B6270" s="5" t="s">
        <v>1045</v>
      </c>
      <c r="C6270" s="5" t="s">
        <v>1584</v>
      </c>
      <c r="D6270" s="5" t="s">
        <v>1059</v>
      </c>
      <c r="E6270" s="5" t="s">
        <v>2318</v>
      </c>
      <c r="F6270" s="6">
        <v>100</v>
      </c>
      <c r="G6270" s="6">
        <v>100</v>
      </c>
      <c r="H6270" s="6">
        <v>100</v>
      </c>
      <c r="I6270" s="6"/>
      <c r="J6270" t="str">
        <f t="shared" si="97"/>
        <v>PMENE-1864BPQ</v>
      </c>
      <c r="K6270" t="str">
        <f>IF((VLOOKUP(J6270,mdc!A:V,22,FALSE)=""),"non Collabo","collabo")</f>
        <v>collabo</v>
      </c>
      <c r="L6270" t="str" cm="1">
        <f t="array" ref="L6270">IFERROR(_xlfn.IFS(G6270&lt;0,"shortage",H6270&lt;0,"shortage",I6270&lt;0,"shortage"),"ok")</f>
        <v>ok</v>
      </c>
    </row>
    <row r="6271" spans="1:12" hidden="1" x14ac:dyDescent="0.35">
      <c r="A6271" s="5" t="s">
        <v>79</v>
      </c>
      <c r="B6271" s="5" t="s">
        <v>1045</v>
      </c>
      <c r="C6271" s="5" t="s">
        <v>1584</v>
      </c>
      <c r="D6271" s="5" t="s">
        <v>1059</v>
      </c>
      <c r="E6271" s="5" t="s">
        <v>7</v>
      </c>
      <c r="F6271" s="6">
        <v>130.8544</v>
      </c>
      <c r="G6271" s="6">
        <v>122.676</v>
      </c>
      <c r="H6271" s="6">
        <v>143.12200000000001</v>
      </c>
      <c r="I6271" s="6"/>
      <c r="J6271" t="str">
        <f t="shared" si="97"/>
        <v>PMENE-1864BPQ</v>
      </c>
      <c r="K6271" t="str">
        <f>IF((VLOOKUP(J6271,mdc!A:V,22,FALSE)=""),"non Collabo","collabo")</f>
        <v>collabo</v>
      </c>
      <c r="L6271" t="str" cm="1">
        <f t="array" ref="L6271">IFERROR(_xlfn.IFS(G6271&lt;0,"shortage",H6271&lt;0,"shortage",I6271&lt;0,"shortage"),"ok")</f>
        <v>ok</v>
      </c>
    </row>
    <row r="6272" spans="1:12" hidden="1" x14ac:dyDescent="0.35">
      <c r="A6272" s="5" t="s">
        <v>79</v>
      </c>
      <c r="B6272" s="5" t="s">
        <v>1045</v>
      </c>
      <c r="C6272" s="5" t="s">
        <v>1584</v>
      </c>
      <c r="D6272" s="5" t="s">
        <v>1059</v>
      </c>
      <c r="E6272" s="5" t="s">
        <v>1566</v>
      </c>
      <c r="F6272" s="6">
        <v>111.184</v>
      </c>
      <c r="G6272" s="6">
        <v>104.235</v>
      </c>
      <c r="H6272" s="6">
        <v>121.6075</v>
      </c>
      <c r="I6272" s="6">
        <v>104.235</v>
      </c>
      <c r="J6272" t="str">
        <f t="shared" si="97"/>
        <v>PMENE-1864BPQ</v>
      </c>
      <c r="K6272" t="str">
        <f>IF((VLOOKUP(J6272,mdc!A:V,22,FALSE)=""),"non Collabo","collabo")</f>
        <v>collabo</v>
      </c>
      <c r="L6272" t="str" cm="1">
        <f t="array" ref="L6272">IFERROR(_xlfn.IFS(G6272&lt;0,"shortage",H6272&lt;0,"shortage",I6272&lt;0,"shortage"),"ok")</f>
        <v>ok</v>
      </c>
    </row>
    <row r="6273" spans="1:12" ht="15" hidden="1" thickBot="1" x14ac:dyDescent="0.4">
      <c r="A6273" s="5" t="s">
        <v>79</v>
      </c>
      <c r="B6273" s="5" t="s">
        <v>1045</v>
      </c>
      <c r="C6273" s="5" t="s">
        <v>1584</v>
      </c>
      <c r="D6273" s="7" t="s">
        <v>1059</v>
      </c>
      <c r="E6273" s="7" t="s">
        <v>8</v>
      </c>
      <c r="F6273" s="8">
        <v>19.670400000000001</v>
      </c>
      <c r="G6273" s="8">
        <v>18.440999999999999</v>
      </c>
      <c r="H6273" s="8">
        <v>21.514500000000002</v>
      </c>
      <c r="I6273" s="8">
        <v>-104.235</v>
      </c>
      <c r="J6273" t="str">
        <f t="shared" si="97"/>
        <v>PMENE-1864BPQ</v>
      </c>
      <c r="K6273" t="str">
        <f>IF((VLOOKUP(J6273,mdc!A:V,22,FALSE)=""),"non Collabo","collabo")</f>
        <v>collabo</v>
      </c>
    </row>
    <row r="6274" spans="1:12" hidden="1" x14ac:dyDescent="0.35">
      <c r="A6274" s="5" t="s">
        <v>79</v>
      </c>
      <c r="B6274" s="5" t="s">
        <v>1045</v>
      </c>
      <c r="C6274" s="5" t="s">
        <v>1584</v>
      </c>
      <c r="D6274" s="3" t="s">
        <v>1060</v>
      </c>
      <c r="E6274" s="3" t="s">
        <v>5</v>
      </c>
      <c r="F6274" s="4">
        <v>21</v>
      </c>
      <c r="G6274" s="4">
        <v>38</v>
      </c>
      <c r="H6274" s="4">
        <v>63</v>
      </c>
      <c r="I6274" s="4"/>
      <c r="J6274" t="str">
        <f t="shared" si="97"/>
        <v>PMENE-1864EPG</v>
      </c>
      <c r="K6274" t="str">
        <f>IF((VLOOKUP(J6274,mdc!A:V,22,FALSE)=""),"non Collabo","collabo")</f>
        <v>collabo</v>
      </c>
      <c r="L6274" t="str" cm="1">
        <f t="array" ref="L6274">IFERROR(_xlfn.IFS(G6274&lt;0,"shortage",H6274&lt;0,"shortage",I6274&lt;0,"shortage"),"ok")</f>
        <v>ok</v>
      </c>
    </row>
    <row r="6275" spans="1:12" hidden="1" x14ac:dyDescent="0.35">
      <c r="A6275" s="5" t="s">
        <v>79</v>
      </c>
      <c r="B6275" s="5" t="s">
        <v>1045</v>
      </c>
      <c r="C6275" s="5" t="s">
        <v>1584</v>
      </c>
      <c r="D6275" s="5" t="s">
        <v>1060</v>
      </c>
      <c r="E6275" s="5" t="s">
        <v>1565</v>
      </c>
      <c r="F6275" s="6">
        <v>21</v>
      </c>
      <c r="G6275" s="6">
        <v>38</v>
      </c>
      <c r="H6275" s="6">
        <v>63</v>
      </c>
      <c r="I6275" s="6">
        <v>43</v>
      </c>
      <c r="J6275" t="str">
        <f t="shared" ref="J6275:J6338" si="98">A6275&amp;D6275</f>
        <v>PMENE-1864EPG</v>
      </c>
      <c r="K6275" t="str">
        <f>IF((VLOOKUP(J6275,mdc!A:V,22,FALSE)=""),"non Collabo","collabo")</f>
        <v>collabo</v>
      </c>
      <c r="L6275" t="str" cm="1">
        <f t="array" ref="L6275">IFERROR(_xlfn.IFS(G6275&lt;0,"shortage",H6275&lt;0,"shortage",I6275&lt;0,"shortage"),"ok")</f>
        <v>ok</v>
      </c>
    </row>
    <row r="6276" spans="1:12" x14ac:dyDescent="0.35">
      <c r="A6276" s="5" t="s">
        <v>79</v>
      </c>
      <c r="B6276" s="5" t="s">
        <v>1045</v>
      </c>
      <c r="C6276" s="5" t="s">
        <v>1584</v>
      </c>
      <c r="D6276" s="5" t="s">
        <v>1060</v>
      </c>
      <c r="E6276" s="5" t="s">
        <v>6</v>
      </c>
      <c r="F6276" s="6">
        <v>0</v>
      </c>
      <c r="G6276" s="6">
        <v>0</v>
      </c>
      <c r="H6276" s="6">
        <v>0</v>
      </c>
      <c r="I6276" s="6">
        <v>-43</v>
      </c>
      <c r="J6276" t="str">
        <f t="shared" si="98"/>
        <v>PMENE-1864EPG</v>
      </c>
      <c r="K6276" t="str">
        <f>IF((VLOOKUP(J6276,mdc!A:V,22,FALSE)=""),"non Collabo","collabo")</f>
        <v>collabo</v>
      </c>
      <c r="L6276" t="str" cm="1">
        <f t="array" ref="L6276">IFERROR(_xlfn.IFS(G6276&lt;0,"shortage",H6276&lt;0,"shortage",I6276&lt;0,"shortage"),"ok")</f>
        <v>shortage</v>
      </c>
    </row>
    <row r="6277" spans="1:12" hidden="1" x14ac:dyDescent="0.35">
      <c r="A6277" s="5" t="s">
        <v>79</v>
      </c>
      <c r="B6277" s="5" t="s">
        <v>1045</v>
      </c>
      <c r="C6277" s="5" t="s">
        <v>1584</v>
      </c>
      <c r="D6277" s="5" t="s">
        <v>1060</v>
      </c>
      <c r="E6277" s="5" t="s">
        <v>2318</v>
      </c>
      <c r="F6277" s="6">
        <v>100</v>
      </c>
      <c r="G6277" s="6">
        <v>100</v>
      </c>
      <c r="H6277" s="6">
        <v>100</v>
      </c>
      <c r="I6277" s="6"/>
      <c r="J6277" t="str">
        <f t="shared" si="98"/>
        <v>PMENE-1864EPG</v>
      </c>
      <c r="K6277" t="str">
        <f>IF((VLOOKUP(J6277,mdc!A:V,22,FALSE)=""),"non Collabo","collabo")</f>
        <v>collabo</v>
      </c>
      <c r="L6277" t="str" cm="1">
        <f t="array" ref="L6277">IFERROR(_xlfn.IFS(G6277&lt;0,"shortage",H6277&lt;0,"shortage",I6277&lt;0,"shortage"),"ok")</f>
        <v>ok</v>
      </c>
    </row>
    <row r="6278" spans="1:12" hidden="1" x14ac:dyDescent="0.35">
      <c r="A6278" s="5" t="s">
        <v>79</v>
      </c>
      <c r="B6278" s="5" t="s">
        <v>1045</v>
      </c>
      <c r="C6278" s="5" t="s">
        <v>1584</v>
      </c>
      <c r="D6278" s="5" t="s">
        <v>1060</v>
      </c>
      <c r="E6278" s="5" t="s">
        <v>7</v>
      </c>
      <c r="F6278" s="6">
        <v>11.127689999999999</v>
      </c>
      <c r="G6278" s="6">
        <v>20.135819999999999</v>
      </c>
      <c r="H6278" s="6">
        <v>33.383069999999996</v>
      </c>
      <c r="I6278" s="6"/>
      <c r="J6278" t="str">
        <f t="shared" si="98"/>
        <v>PMENE-1864EPG</v>
      </c>
      <c r="K6278" t="str">
        <f>IF((VLOOKUP(J6278,mdc!A:V,22,FALSE)=""),"non Collabo","collabo")</f>
        <v>collabo</v>
      </c>
      <c r="L6278" t="str" cm="1">
        <f t="array" ref="L6278">IFERROR(_xlfn.IFS(G6278&lt;0,"shortage",H6278&lt;0,"shortage",I6278&lt;0,"shortage"),"ok")</f>
        <v>ok</v>
      </c>
    </row>
    <row r="6279" spans="1:12" hidden="1" x14ac:dyDescent="0.35">
      <c r="A6279" s="5" t="s">
        <v>79</v>
      </c>
      <c r="B6279" s="5" t="s">
        <v>1045</v>
      </c>
      <c r="C6279" s="5" t="s">
        <v>1584</v>
      </c>
      <c r="D6279" s="5" t="s">
        <v>1060</v>
      </c>
      <c r="E6279" s="5" t="s">
        <v>1566</v>
      </c>
      <c r="F6279" s="6">
        <v>11.127689999999999</v>
      </c>
      <c r="G6279" s="6">
        <v>20.135819999999999</v>
      </c>
      <c r="H6279" s="6">
        <v>33.383069999999996</v>
      </c>
      <c r="I6279" s="6">
        <v>22.785270000000001</v>
      </c>
      <c r="J6279" t="str">
        <f t="shared" si="98"/>
        <v>PMENE-1864EPG</v>
      </c>
      <c r="K6279" t="str">
        <f>IF((VLOOKUP(J6279,mdc!A:V,22,FALSE)=""),"non Collabo","collabo")</f>
        <v>collabo</v>
      </c>
      <c r="L6279" t="str" cm="1">
        <f t="array" ref="L6279">IFERROR(_xlfn.IFS(G6279&lt;0,"shortage",H6279&lt;0,"shortage",I6279&lt;0,"shortage"),"ok")</f>
        <v>ok</v>
      </c>
    </row>
    <row r="6280" spans="1:12" ht="15" hidden="1" thickBot="1" x14ac:dyDescent="0.4">
      <c r="A6280" s="5" t="s">
        <v>79</v>
      </c>
      <c r="B6280" s="5" t="s">
        <v>1045</v>
      </c>
      <c r="C6280" s="5" t="s">
        <v>1584</v>
      </c>
      <c r="D6280" s="7" t="s">
        <v>1060</v>
      </c>
      <c r="E6280" s="7" t="s">
        <v>8</v>
      </c>
      <c r="F6280" s="8">
        <v>0</v>
      </c>
      <c r="G6280" s="8">
        <v>0</v>
      </c>
      <c r="H6280" s="8">
        <v>0</v>
      </c>
      <c r="I6280" s="8">
        <v>-22.785270000000001</v>
      </c>
      <c r="J6280" t="str">
        <f t="shared" si="98"/>
        <v>PMENE-1864EPG</v>
      </c>
      <c r="K6280" t="str">
        <f>IF((VLOOKUP(J6280,mdc!A:V,22,FALSE)=""),"non Collabo","collabo")</f>
        <v>collabo</v>
      </c>
    </row>
    <row r="6281" spans="1:12" hidden="1" x14ac:dyDescent="0.35">
      <c r="A6281" s="5" t="s">
        <v>79</v>
      </c>
      <c r="B6281" s="5" t="s">
        <v>1045</v>
      </c>
      <c r="C6281" s="5" t="s">
        <v>1584</v>
      </c>
      <c r="D6281" s="3" t="s">
        <v>1061</v>
      </c>
      <c r="E6281" s="3" t="s">
        <v>5</v>
      </c>
      <c r="F6281" s="4">
        <v>410</v>
      </c>
      <c r="G6281" s="4">
        <v>500</v>
      </c>
      <c r="H6281" s="4">
        <v>500</v>
      </c>
      <c r="I6281" s="4"/>
      <c r="J6281" t="str">
        <f t="shared" si="98"/>
        <v>PMENE-1878BBQ</v>
      </c>
      <c r="K6281" t="str">
        <f>IF((VLOOKUP(J6281,mdc!A:V,22,FALSE)=""),"non Collabo","collabo")</f>
        <v>collabo</v>
      </c>
      <c r="L6281" t="str" cm="1">
        <f t="array" ref="L6281">IFERROR(_xlfn.IFS(G6281&lt;0,"shortage",H6281&lt;0,"shortage",I6281&lt;0,"shortage"),"ok")</f>
        <v>ok</v>
      </c>
    </row>
    <row r="6282" spans="1:12" hidden="1" x14ac:dyDescent="0.35">
      <c r="A6282" s="5" t="s">
        <v>79</v>
      </c>
      <c r="B6282" s="5" t="s">
        <v>1045</v>
      </c>
      <c r="C6282" s="5" t="s">
        <v>1584</v>
      </c>
      <c r="D6282" s="5" t="s">
        <v>1061</v>
      </c>
      <c r="E6282" s="5" t="s">
        <v>1565</v>
      </c>
      <c r="F6282" s="6">
        <v>500</v>
      </c>
      <c r="G6282" s="6">
        <v>500</v>
      </c>
      <c r="H6282" s="6">
        <v>500</v>
      </c>
      <c r="I6282" s="6">
        <v>300</v>
      </c>
      <c r="J6282" t="str">
        <f t="shared" si="98"/>
        <v>PMENE-1878BBQ</v>
      </c>
      <c r="K6282" t="str">
        <f>IF((VLOOKUP(J6282,mdc!A:V,22,FALSE)=""),"non Collabo","collabo")</f>
        <v>collabo</v>
      </c>
      <c r="L6282" t="str" cm="1">
        <f t="array" ref="L6282">IFERROR(_xlfn.IFS(G6282&lt;0,"shortage",H6282&lt;0,"shortage",I6282&lt;0,"shortage"),"ok")</f>
        <v>ok</v>
      </c>
    </row>
    <row r="6283" spans="1:12" x14ac:dyDescent="0.35">
      <c r="A6283" s="5" t="s">
        <v>79</v>
      </c>
      <c r="B6283" s="5" t="s">
        <v>1045</v>
      </c>
      <c r="C6283" s="5" t="s">
        <v>1584</v>
      </c>
      <c r="D6283" s="5" t="s">
        <v>1061</v>
      </c>
      <c r="E6283" s="5" t="s">
        <v>6</v>
      </c>
      <c r="F6283" s="6">
        <v>-90</v>
      </c>
      <c r="G6283" s="6">
        <v>0</v>
      </c>
      <c r="H6283" s="6">
        <v>0</v>
      </c>
      <c r="I6283" s="6">
        <v>-300</v>
      </c>
      <c r="J6283" t="str">
        <f t="shared" si="98"/>
        <v>PMENE-1878BBQ</v>
      </c>
      <c r="K6283" t="str">
        <f>IF((VLOOKUP(J6283,mdc!A:V,22,FALSE)=""),"non Collabo","collabo")</f>
        <v>collabo</v>
      </c>
      <c r="L6283" t="str" cm="1">
        <f t="array" ref="L6283">IFERROR(_xlfn.IFS(G6283&lt;0,"shortage",H6283&lt;0,"shortage",I6283&lt;0,"shortage"),"ok")</f>
        <v>shortage</v>
      </c>
    </row>
    <row r="6284" spans="1:12" hidden="1" x14ac:dyDescent="0.35">
      <c r="A6284" s="5" t="s">
        <v>79</v>
      </c>
      <c r="B6284" s="5" t="s">
        <v>1045</v>
      </c>
      <c r="C6284" s="5" t="s">
        <v>1584</v>
      </c>
      <c r="D6284" s="5" t="s">
        <v>1061</v>
      </c>
      <c r="E6284" s="5" t="s">
        <v>2318</v>
      </c>
      <c r="F6284" s="6">
        <v>82</v>
      </c>
      <c r="G6284" s="6">
        <v>100</v>
      </c>
      <c r="H6284" s="6">
        <v>100</v>
      </c>
      <c r="I6284" s="6"/>
      <c r="J6284" t="str">
        <f t="shared" si="98"/>
        <v>PMENE-1878BBQ</v>
      </c>
      <c r="K6284" t="str">
        <f>IF((VLOOKUP(J6284,mdc!A:V,22,FALSE)=""),"non Collabo","collabo")</f>
        <v>collabo</v>
      </c>
      <c r="L6284" t="str" cm="1">
        <f t="array" ref="L6284">IFERROR(_xlfn.IFS(G6284&lt;0,"shortage",H6284&lt;0,"shortage",I6284&lt;0,"shortage"),"ok")</f>
        <v>ok</v>
      </c>
    </row>
    <row r="6285" spans="1:12" hidden="1" x14ac:dyDescent="0.35">
      <c r="A6285" s="5" t="s">
        <v>79</v>
      </c>
      <c r="B6285" s="5" t="s">
        <v>1045</v>
      </c>
      <c r="C6285" s="5" t="s">
        <v>1584</v>
      </c>
      <c r="D6285" s="5" t="s">
        <v>1061</v>
      </c>
      <c r="E6285" s="5" t="s">
        <v>7</v>
      </c>
      <c r="F6285" s="6">
        <v>0</v>
      </c>
      <c r="G6285" s="6">
        <v>0</v>
      </c>
      <c r="H6285" s="6">
        <v>0</v>
      </c>
      <c r="I6285" s="6"/>
      <c r="J6285" t="str">
        <f t="shared" si="98"/>
        <v>PMENE-1878BBQ</v>
      </c>
      <c r="K6285" t="str">
        <f>IF((VLOOKUP(J6285,mdc!A:V,22,FALSE)=""),"non Collabo","collabo")</f>
        <v>collabo</v>
      </c>
      <c r="L6285" t="str" cm="1">
        <f t="array" ref="L6285">IFERROR(_xlfn.IFS(G6285&lt;0,"shortage",H6285&lt;0,"shortage",I6285&lt;0,"shortage"),"ok")</f>
        <v>ok</v>
      </c>
    </row>
    <row r="6286" spans="1:12" hidden="1" x14ac:dyDescent="0.35">
      <c r="A6286" s="5" t="s">
        <v>79</v>
      </c>
      <c r="B6286" s="5" t="s">
        <v>1045</v>
      </c>
      <c r="C6286" s="5" t="s">
        <v>1584</v>
      </c>
      <c r="D6286" s="5" t="s">
        <v>1061</v>
      </c>
      <c r="E6286" s="5" t="s">
        <v>1566</v>
      </c>
      <c r="F6286" s="6">
        <v>191.99</v>
      </c>
      <c r="G6286" s="6">
        <v>191.99</v>
      </c>
      <c r="H6286" s="6">
        <v>191.99</v>
      </c>
      <c r="I6286" s="6">
        <v>115.194</v>
      </c>
      <c r="J6286" t="str">
        <f t="shared" si="98"/>
        <v>PMENE-1878BBQ</v>
      </c>
      <c r="K6286" t="str">
        <f>IF((VLOOKUP(J6286,mdc!A:V,22,FALSE)=""),"non Collabo","collabo")</f>
        <v>collabo</v>
      </c>
      <c r="L6286" t="str" cm="1">
        <f t="array" ref="L6286">IFERROR(_xlfn.IFS(G6286&lt;0,"shortage",H6286&lt;0,"shortage",I6286&lt;0,"shortage"),"ok")</f>
        <v>ok</v>
      </c>
    </row>
    <row r="6287" spans="1:12" ht="15" hidden="1" thickBot="1" x14ac:dyDescent="0.4">
      <c r="A6287" s="5" t="s">
        <v>79</v>
      </c>
      <c r="B6287" s="5" t="s">
        <v>1045</v>
      </c>
      <c r="C6287" s="5" t="s">
        <v>1584</v>
      </c>
      <c r="D6287" s="7" t="s">
        <v>1061</v>
      </c>
      <c r="E6287" s="7" t="s">
        <v>8</v>
      </c>
      <c r="F6287" s="8">
        <v>-191.99</v>
      </c>
      <c r="G6287" s="8">
        <v>-191.99</v>
      </c>
      <c r="H6287" s="8">
        <v>-191.99</v>
      </c>
      <c r="I6287" s="8">
        <v>-115.194</v>
      </c>
      <c r="J6287" t="str">
        <f t="shared" si="98"/>
        <v>PMENE-1878BBQ</v>
      </c>
      <c r="K6287" t="str">
        <f>IF((VLOOKUP(J6287,mdc!A:V,22,FALSE)=""),"non Collabo","collabo")</f>
        <v>collabo</v>
      </c>
    </row>
    <row r="6288" spans="1:12" hidden="1" x14ac:dyDescent="0.35">
      <c r="A6288" s="5" t="s">
        <v>79</v>
      </c>
      <c r="B6288" s="5" t="s">
        <v>1045</v>
      </c>
      <c r="C6288" s="5" t="s">
        <v>1584</v>
      </c>
      <c r="D6288" s="3" t="s">
        <v>1062</v>
      </c>
      <c r="E6288" s="3" t="s">
        <v>5</v>
      </c>
      <c r="F6288" s="4">
        <v>5</v>
      </c>
      <c r="G6288" s="4">
        <v>4</v>
      </c>
      <c r="H6288" s="4">
        <v>17</v>
      </c>
      <c r="I6288" s="4"/>
      <c r="J6288" t="str">
        <f t="shared" si="98"/>
        <v>PMENE-1878EPG</v>
      </c>
      <c r="K6288" t="str">
        <f>IF((VLOOKUP(J6288,mdc!A:V,22,FALSE)=""),"non Collabo","collabo")</f>
        <v>collabo</v>
      </c>
      <c r="L6288" t="str" cm="1">
        <f t="array" ref="L6288">IFERROR(_xlfn.IFS(G6288&lt;0,"shortage",H6288&lt;0,"shortage",I6288&lt;0,"shortage"),"ok")</f>
        <v>ok</v>
      </c>
    </row>
    <row r="6289" spans="1:12" hidden="1" x14ac:dyDescent="0.35">
      <c r="A6289" s="5" t="s">
        <v>79</v>
      </c>
      <c r="B6289" s="5" t="s">
        <v>1045</v>
      </c>
      <c r="C6289" s="5" t="s">
        <v>1584</v>
      </c>
      <c r="D6289" s="5" t="s">
        <v>1062</v>
      </c>
      <c r="E6289" s="5" t="s">
        <v>1565</v>
      </c>
      <c r="F6289" s="6">
        <v>5</v>
      </c>
      <c r="G6289" s="6">
        <v>4</v>
      </c>
      <c r="H6289" s="6">
        <v>17</v>
      </c>
      <c r="I6289" s="6">
        <v>7</v>
      </c>
      <c r="J6289" t="str">
        <f t="shared" si="98"/>
        <v>PMENE-1878EPG</v>
      </c>
      <c r="K6289" t="str">
        <f>IF((VLOOKUP(J6289,mdc!A:V,22,FALSE)=""),"non Collabo","collabo")</f>
        <v>collabo</v>
      </c>
      <c r="L6289" t="str" cm="1">
        <f t="array" ref="L6289">IFERROR(_xlfn.IFS(G6289&lt;0,"shortage",H6289&lt;0,"shortage",I6289&lt;0,"shortage"),"ok")</f>
        <v>ok</v>
      </c>
    </row>
    <row r="6290" spans="1:12" x14ac:dyDescent="0.35">
      <c r="A6290" s="5" t="s">
        <v>79</v>
      </c>
      <c r="B6290" s="5" t="s">
        <v>1045</v>
      </c>
      <c r="C6290" s="5" t="s">
        <v>1584</v>
      </c>
      <c r="D6290" s="5" t="s">
        <v>1062</v>
      </c>
      <c r="E6290" s="5" t="s">
        <v>6</v>
      </c>
      <c r="F6290" s="6">
        <v>0</v>
      </c>
      <c r="G6290" s="6">
        <v>0</v>
      </c>
      <c r="H6290" s="6">
        <v>0</v>
      </c>
      <c r="I6290" s="6">
        <v>-7</v>
      </c>
      <c r="J6290" t="str">
        <f t="shared" si="98"/>
        <v>PMENE-1878EPG</v>
      </c>
      <c r="K6290" t="str">
        <f>IF((VLOOKUP(J6290,mdc!A:V,22,FALSE)=""),"non Collabo","collabo")</f>
        <v>collabo</v>
      </c>
      <c r="L6290" t="str" cm="1">
        <f t="array" ref="L6290">IFERROR(_xlfn.IFS(G6290&lt;0,"shortage",H6290&lt;0,"shortage",I6290&lt;0,"shortage"),"ok")</f>
        <v>shortage</v>
      </c>
    </row>
    <row r="6291" spans="1:12" hidden="1" x14ac:dyDescent="0.35">
      <c r="A6291" s="5" t="s">
        <v>79</v>
      </c>
      <c r="B6291" s="5" t="s">
        <v>1045</v>
      </c>
      <c r="C6291" s="5" t="s">
        <v>1584</v>
      </c>
      <c r="D6291" s="5" t="s">
        <v>1062</v>
      </c>
      <c r="E6291" s="5" t="s">
        <v>2318</v>
      </c>
      <c r="F6291" s="6">
        <v>100</v>
      </c>
      <c r="G6291" s="6">
        <v>100</v>
      </c>
      <c r="H6291" s="6">
        <v>100</v>
      </c>
      <c r="I6291" s="6"/>
      <c r="J6291" t="str">
        <f t="shared" si="98"/>
        <v>PMENE-1878EPG</v>
      </c>
      <c r="K6291" t="str">
        <f>IF((VLOOKUP(J6291,mdc!A:V,22,FALSE)=""),"non Collabo","collabo")</f>
        <v>collabo</v>
      </c>
      <c r="L6291" t="str" cm="1">
        <f t="array" ref="L6291">IFERROR(_xlfn.IFS(G6291&lt;0,"shortage",H6291&lt;0,"shortage",I6291&lt;0,"shortage"),"ok")</f>
        <v>ok</v>
      </c>
    </row>
    <row r="6292" spans="1:12" hidden="1" x14ac:dyDescent="0.35">
      <c r="A6292" s="5" t="s">
        <v>79</v>
      </c>
      <c r="B6292" s="5" t="s">
        <v>1045</v>
      </c>
      <c r="C6292" s="5" t="s">
        <v>1584</v>
      </c>
      <c r="D6292" s="5" t="s">
        <v>1062</v>
      </c>
      <c r="E6292" s="5" t="s">
        <v>7</v>
      </c>
      <c r="F6292" s="6">
        <v>2.6494499999999999</v>
      </c>
      <c r="G6292" s="6">
        <v>2.1195599999999999</v>
      </c>
      <c r="H6292" s="6">
        <v>9.0081299999999995</v>
      </c>
      <c r="I6292" s="6"/>
      <c r="J6292" t="str">
        <f t="shared" si="98"/>
        <v>PMENE-1878EPG</v>
      </c>
      <c r="K6292" t="str">
        <f>IF((VLOOKUP(J6292,mdc!A:V,22,FALSE)=""),"non Collabo","collabo")</f>
        <v>collabo</v>
      </c>
      <c r="L6292" t="str" cm="1">
        <f t="array" ref="L6292">IFERROR(_xlfn.IFS(G6292&lt;0,"shortage",H6292&lt;0,"shortage",I6292&lt;0,"shortage"),"ok")</f>
        <v>ok</v>
      </c>
    </row>
    <row r="6293" spans="1:12" hidden="1" x14ac:dyDescent="0.35">
      <c r="A6293" s="5" t="s">
        <v>79</v>
      </c>
      <c r="B6293" s="5" t="s">
        <v>1045</v>
      </c>
      <c r="C6293" s="5" t="s">
        <v>1584</v>
      </c>
      <c r="D6293" s="5" t="s">
        <v>1062</v>
      </c>
      <c r="E6293" s="5" t="s">
        <v>1566</v>
      </c>
      <c r="F6293" s="6">
        <v>2.6494499999999999</v>
      </c>
      <c r="G6293" s="6">
        <v>2.1195599999999999</v>
      </c>
      <c r="H6293" s="6">
        <v>9.0081299999999995</v>
      </c>
      <c r="I6293" s="6">
        <v>3.7092299999999998</v>
      </c>
      <c r="J6293" t="str">
        <f t="shared" si="98"/>
        <v>PMENE-1878EPG</v>
      </c>
      <c r="K6293" t="str">
        <f>IF((VLOOKUP(J6293,mdc!A:V,22,FALSE)=""),"non Collabo","collabo")</f>
        <v>collabo</v>
      </c>
      <c r="L6293" t="str" cm="1">
        <f t="array" ref="L6293">IFERROR(_xlfn.IFS(G6293&lt;0,"shortage",H6293&lt;0,"shortage",I6293&lt;0,"shortage"),"ok")</f>
        <v>ok</v>
      </c>
    </row>
    <row r="6294" spans="1:12" ht="15" hidden="1" thickBot="1" x14ac:dyDescent="0.4">
      <c r="A6294" s="5" t="s">
        <v>79</v>
      </c>
      <c r="B6294" s="5" t="s">
        <v>1045</v>
      </c>
      <c r="C6294" s="5" t="s">
        <v>1584</v>
      </c>
      <c r="D6294" s="7" t="s">
        <v>1062</v>
      </c>
      <c r="E6294" s="7" t="s">
        <v>8</v>
      </c>
      <c r="F6294" s="8">
        <v>0</v>
      </c>
      <c r="G6294" s="8">
        <v>0</v>
      </c>
      <c r="H6294" s="8">
        <v>0</v>
      </c>
      <c r="I6294" s="8">
        <v>-3.7092299999999998</v>
      </c>
      <c r="J6294" t="str">
        <f t="shared" si="98"/>
        <v>PMENE-1878EPG</v>
      </c>
      <c r="K6294" t="str">
        <f>IF((VLOOKUP(J6294,mdc!A:V,22,FALSE)=""),"non Collabo","collabo")</f>
        <v>collabo</v>
      </c>
    </row>
    <row r="6295" spans="1:12" hidden="1" x14ac:dyDescent="0.35">
      <c r="A6295" s="5" t="s">
        <v>79</v>
      </c>
      <c r="B6295" s="5" t="s">
        <v>1045</v>
      </c>
      <c r="C6295" s="5" t="s">
        <v>1584</v>
      </c>
      <c r="D6295" s="3" t="s">
        <v>1063</v>
      </c>
      <c r="E6295" s="3" t="s">
        <v>5</v>
      </c>
      <c r="F6295" s="4">
        <v>12</v>
      </c>
      <c r="G6295" s="4">
        <v>10</v>
      </c>
      <c r="H6295" s="4">
        <v>10</v>
      </c>
      <c r="I6295" s="4"/>
      <c r="J6295" t="str">
        <f t="shared" si="98"/>
        <v>PMENE-1880BDQ</v>
      </c>
      <c r="K6295" t="str">
        <f>IF((VLOOKUP(J6295,mdc!A:V,22,FALSE)=""),"non Collabo","collabo")</f>
        <v>collabo</v>
      </c>
      <c r="L6295" t="str" cm="1">
        <f t="array" ref="L6295">IFERROR(_xlfn.IFS(G6295&lt;0,"shortage",H6295&lt;0,"shortage",I6295&lt;0,"shortage"),"ok")</f>
        <v>ok</v>
      </c>
    </row>
    <row r="6296" spans="1:12" hidden="1" x14ac:dyDescent="0.35">
      <c r="A6296" s="5" t="s">
        <v>79</v>
      </c>
      <c r="B6296" s="5" t="s">
        <v>1045</v>
      </c>
      <c r="C6296" s="5" t="s">
        <v>1584</v>
      </c>
      <c r="D6296" s="5" t="s">
        <v>1063</v>
      </c>
      <c r="E6296" s="5" t="s">
        <v>1565</v>
      </c>
      <c r="F6296" s="6">
        <v>12</v>
      </c>
      <c r="G6296" s="6">
        <v>10</v>
      </c>
      <c r="H6296" s="6">
        <v>10</v>
      </c>
      <c r="I6296" s="6">
        <v>10</v>
      </c>
      <c r="J6296" t="str">
        <f t="shared" si="98"/>
        <v>PMENE-1880BDQ</v>
      </c>
      <c r="K6296" t="str">
        <f>IF((VLOOKUP(J6296,mdc!A:V,22,FALSE)=""),"non Collabo","collabo")</f>
        <v>collabo</v>
      </c>
      <c r="L6296" t="str" cm="1">
        <f t="array" ref="L6296">IFERROR(_xlfn.IFS(G6296&lt;0,"shortage",H6296&lt;0,"shortage",I6296&lt;0,"shortage"),"ok")</f>
        <v>ok</v>
      </c>
    </row>
    <row r="6297" spans="1:12" x14ac:dyDescent="0.35">
      <c r="A6297" s="5" t="s">
        <v>79</v>
      </c>
      <c r="B6297" s="5" t="s">
        <v>1045</v>
      </c>
      <c r="C6297" s="5" t="s">
        <v>1584</v>
      </c>
      <c r="D6297" s="5" t="s">
        <v>1063</v>
      </c>
      <c r="E6297" s="5" t="s">
        <v>6</v>
      </c>
      <c r="F6297" s="6">
        <v>0</v>
      </c>
      <c r="G6297" s="6">
        <v>0</v>
      </c>
      <c r="H6297" s="6">
        <v>0</v>
      </c>
      <c r="I6297" s="6">
        <v>-10</v>
      </c>
      <c r="J6297" t="str">
        <f t="shared" si="98"/>
        <v>PMENE-1880BDQ</v>
      </c>
      <c r="K6297" t="str">
        <f>IF((VLOOKUP(J6297,mdc!A:V,22,FALSE)=""),"non Collabo","collabo")</f>
        <v>collabo</v>
      </c>
      <c r="L6297" t="str" cm="1">
        <f t="array" ref="L6297">IFERROR(_xlfn.IFS(G6297&lt;0,"shortage",H6297&lt;0,"shortage",I6297&lt;0,"shortage"),"ok")</f>
        <v>shortage</v>
      </c>
    </row>
    <row r="6298" spans="1:12" hidden="1" x14ac:dyDescent="0.35">
      <c r="A6298" s="5" t="s">
        <v>79</v>
      </c>
      <c r="B6298" s="5" t="s">
        <v>1045</v>
      </c>
      <c r="C6298" s="5" t="s">
        <v>1584</v>
      </c>
      <c r="D6298" s="5" t="s">
        <v>1063</v>
      </c>
      <c r="E6298" s="5" t="s">
        <v>2318</v>
      </c>
      <c r="F6298" s="6">
        <v>100</v>
      </c>
      <c r="G6298" s="6">
        <v>100</v>
      </c>
      <c r="H6298" s="6">
        <v>100</v>
      </c>
      <c r="I6298" s="6"/>
      <c r="J6298" t="str">
        <f t="shared" si="98"/>
        <v>PMENE-1880BDQ</v>
      </c>
      <c r="K6298" t="str">
        <f>IF((VLOOKUP(J6298,mdc!A:V,22,FALSE)=""),"non Collabo","collabo")</f>
        <v>collabo</v>
      </c>
      <c r="L6298" t="str" cm="1">
        <f t="array" ref="L6298">IFERROR(_xlfn.IFS(G6298&lt;0,"shortage",H6298&lt;0,"shortage",I6298&lt;0,"shortage"),"ok")</f>
        <v>ok</v>
      </c>
    </row>
    <row r="6299" spans="1:12" hidden="1" x14ac:dyDescent="0.35">
      <c r="A6299" s="5" t="s">
        <v>79</v>
      </c>
      <c r="B6299" s="5" t="s">
        <v>1045</v>
      </c>
      <c r="C6299" s="5" t="s">
        <v>1584</v>
      </c>
      <c r="D6299" s="5" t="s">
        <v>1063</v>
      </c>
      <c r="E6299" s="5" t="s">
        <v>7</v>
      </c>
      <c r="F6299" s="6">
        <v>9.0265199999999997</v>
      </c>
      <c r="G6299" s="6">
        <v>7.5221</v>
      </c>
      <c r="H6299" s="6">
        <v>7.5221</v>
      </c>
      <c r="I6299" s="6"/>
      <c r="J6299" t="str">
        <f t="shared" si="98"/>
        <v>PMENE-1880BDQ</v>
      </c>
      <c r="K6299" t="str">
        <f>IF((VLOOKUP(J6299,mdc!A:V,22,FALSE)=""),"non Collabo","collabo")</f>
        <v>collabo</v>
      </c>
      <c r="L6299" t="str" cm="1">
        <f t="array" ref="L6299">IFERROR(_xlfn.IFS(G6299&lt;0,"shortage",H6299&lt;0,"shortage",I6299&lt;0,"shortage"),"ok")</f>
        <v>ok</v>
      </c>
    </row>
    <row r="6300" spans="1:12" hidden="1" x14ac:dyDescent="0.35">
      <c r="A6300" s="5" t="s">
        <v>79</v>
      </c>
      <c r="B6300" s="5" t="s">
        <v>1045</v>
      </c>
      <c r="C6300" s="5" t="s">
        <v>1584</v>
      </c>
      <c r="D6300" s="5" t="s">
        <v>1063</v>
      </c>
      <c r="E6300" s="5" t="s">
        <v>1566</v>
      </c>
      <c r="F6300" s="6">
        <v>9</v>
      </c>
      <c r="G6300" s="6">
        <v>7.5</v>
      </c>
      <c r="H6300" s="6">
        <v>7.5</v>
      </c>
      <c r="I6300" s="6">
        <v>7.5</v>
      </c>
      <c r="J6300" t="str">
        <f t="shared" si="98"/>
        <v>PMENE-1880BDQ</v>
      </c>
      <c r="K6300" t="str">
        <f>IF((VLOOKUP(J6300,mdc!A:V,22,FALSE)=""),"non Collabo","collabo")</f>
        <v>collabo</v>
      </c>
      <c r="L6300" t="str" cm="1">
        <f t="array" ref="L6300">IFERROR(_xlfn.IFS(G6300&lt;0,"shortage",H6300&lt;0,"shortage",I6300&lt;0,"shortage"),"ok")</f>
        <v>ok</v>
      </c>
    </row>
    <row r="6301" spans="1:12" ht="15" hidden="1" thickBot="1" x14ac:dyDescent="0.4">
      <c r="A6301" s="5" t="s">
        <v>79</v>
      </c>
      <c r="B6301" s="5" t="s">
        <v>1045</v>
      </c>
      <c r="C6301" s="5" t="s">
        <v>1584</v>
      </c>
      <c r="D6301" s="7" t="s">
        <v>1063</v>
      </c>
      <c r="E6301" s="7" t="s">
        <v>8</v>
      </c>
      <c r="F6301" s="8">
        <v>2.6519999999999998E-2</v>
      </c>
      <c r="G6301" s="8">
        <v>2.2100000000000002E-2</v>
      </c>
      <c r="H6301" s="8">
        <v>2.2100000000000002E-2</v>
      </c>
      <c r="I6301" s="8">
        <v>-7.5</v>
      </c>
      <c r="J6301" t="str">
        <f t="shared" si="98"/>
        <v>PMENE-1880BDQ</v>
      </c>
      <c r="K6301" t="str">
        <f>IF((VLOOKUP(J6301,mdc!A:V,22,FALSE)=""),"non Collabo","collabo")</f>
        <v>collabo</v>
      </c>
    </row>
    <row r="6302" spans="1:12" hidden="1" x14ac:dyDescent="0.35">
      <c r="A6302" s="5" t="s">
        <v>79</v>
      </c>
      <c r="B6302" s="5" t="s">
        <v>1045</v>
      </c>
      <c r="C6302" s="5" t="s">
        <v>1584</v>
      </c>
      <c r="D6302" s="3" t="s">
        <v>1064</v>
      </c>
      <c r="E6302" s="3" t="s">
        <v>5</v>
      </c>
      <c r="F6302" s="4">
        <v>19</v>
      </c>
      <c r="G6302" s="4">
        <v>10</v>
      </c>
      <c r="H6302" s="4">
        <v>6</v>
      </c>
      <c r="I6302" s="4"/>
      <c r="J6302" t="str">
        <f t="shared" si="98"/>
        <v>PMENE-1880EYG</v>
      </c>
      <c r="K6302" t="str">
        <f>IF((VLOOKUP(J6302,mdc!A:V,22,FALSE)=""),"non Collabo","collabo")</f>
        <v>collabo</v>
      </c>
      <c r="L6302" t="str" cm="1">
        <f t="array" ref="L6302">IFERROR(_xlfn.IFS(G6302&lt;0,"shortage",H6302&lt;0,"shortage",I6302&lt;0,"shortage"),"ok")</f>
        <v>ok</v>
      </c>
    </row>
    <row r="6303" spans="1:12" hidden="1" x14ac:dyDescent="0.35">
      <c r="A6303" s="5" t="s">
        <v>79</v>
      </c>
      <c r="B6303" s="5" t="s">
        <v>1045</v>
      </c>
      <c r="C6303" s="5" t="s">
        <v>1584</v>
      </c>
      <c r="D6303" s="5" t="s">
        <v>1064</v>
      </c>
      <c r="E6303" s="5" t="s">
        <v>1565</v>
      </c>
      <c r="F6303" s="6">
        <v>19</v>
      </c>
      <c r="G6303" s="6">
        <v>10</v>
      </c>
      <c r="H6303" s="6">
        <v>6</v>
      </c>
      <c r="I6303" s="6">
        <v>6</v>
      </c>
      <c r="J6303" t="str">
        <f t="shared" si="98"/>
        <v>PMENE-1880EYG</v>
      </c>
      <c r="K6303" t="str">
        <f>IF((VLOOKUP(J6303,mdc!A:V,22,FALSE)=""),"non Collabo","collabo")</f>
        <v>collabo</v>
      </c>
      <c r="L6303" t="str" cm="1">
        <f t="array" ref="L6303">IFERROR(_xlfn.IFS(G6303&lt;0,"shortage",H6303&lt;0,"shortage",I6303&lt;0,"shortage"),"ok")</f>
        <v>ok</v>
      </c>
    </row>
    <row r="6304" spans="1:12" x14ac:dyDescent="0.35">
      <c r="A6304" s="5" t="s">
        <v>79</v>
      </c>
      <c r="B6304" s="5" t="s">
        <v>1045</v>
      </c>
      <c r="C6304" s="5" t="s">
        <v>1584</v>
      </c>
      <c r="D6304" s="5" t="s">
        <v>1064</v>
      </c>
      <c r="E6304" s="5" t="s">
        <v>6</v>
      </c>
      <c r="F6304" s="6">
        <v>0</v>
      </c>
      <c r="G6304" s="6">
        <v>0</v>
      </c>
      <c r="H6304" s="6">
        <v>0</v>
      </c>
      <c r="I6304" s="6">
        <v>-6</v>
      </c>
      <c r="J6304" t="str">
        <f t="shared" si="98"/>
        <v>PMENE-1880EYG</v>
      </c>
      <c r="K6304" t="str">
        <f>IF((VLOOKUP(J6304,mdc!A:V,22,FALSE)=""),"non Collabo","collabo")</f>
        <v>collabo</v>
      </c>
      <c r="L6304" t="str" cm="1">
        <f t="array" ref="L6304">IFERROR(_xlfn.IFS(G6304&lt;0,"shortage",H6304&lt;0,"shortage",I6304&lt;0,"shortage"),"ok")</f>
        <v>shortage</v>
      </c>
    </row>
    <row r="6305" spans="1:12" hidden="1" x14ac:dyDescent="0.35">
      <c r="A6305" s="5" t="s">
        <v>79</v>
      </c>
      <c r="B6305" s="5" t="s">
        <v>1045</v>
      </c>
      <c r="C6305" s="5" t="s">
        <v>1584</v>
      </c>
      <c r="D6305" s="5" t="s">
        <v>1064</v>
      </c>
      <c r="E6305" s="5" t="s">
        <v>2318</v>
      </c>
      <c r="F6305" s="6">
        <v>100</v>
      </c>
      <c r="G6305" s="6">
        <v>100</v>
      </c>
      <c r="H6305" s="6">
        <v>100</v>
      </c>
      <c r="I6305" s="6"/>
      <c r="J6305" t="str">
        <f t="shared" si="98"/>
        <v>PMENE-1880EYG</v>
      </c>
      <c r="K6305" t="str">
        <f>IF((VLOOKUP(J6305,mdc!A:V,22,FALSE)=""),"non Collabo","collabo")</f>
        <v>collabo</v>
      </c>
      <c r="L6305" t="str" cm="1">
        <f t="array" ref="L6305">IFERROR(_xlfn.IFS(G6305&lt;0,"shortage",H6305&lt;0,"shortage",I6305&lt;0,"shortage"),"ok")</f>
        <v>ok</v>
      </c>
    </row>
    <row r="6306" spans="1:12" hidden="1" x14ac:dyDescent="0.35">
      <c r="A6306" s="5" t="s">
        <v>79</v>
      </c>
      <c r="B6306" s="5" t="s">
        <v>1045</v>
      </c>
      <c r="C6306" s="5" t="s">
        <v>1584</v>
      </c>
      <c r="D6306" s="5" t="s">
        <v>1064</v>
      </c>
      <c r="E6306" s="5" t="s">
        <v>7</v>
      </c>
      <c r="F6306" s="6">
        <v>21.527950000000001</v>
      </c>
      <c r="G6306" s="6">
        <v>11.330500000000001</v>
      </c>
      <c r="H6306" s="6">
        <v>6.7983000000000002</v>
      </c>
      <c r="I6306" s="6"/>
      <c r="J6306" t="str">
        <f t="shared" si="98"/>
        <v>PMENE-1880EYG</v>
      </c>
      <c r="K6306" t="str">
        <f>IF((VLOOKUP(J6306,mdc!A:V,22,FALSE)=""),"non Collabo","collabo")</f>
        <v>collabo</v>
      </c>
      <c r="L6306" t="str" cm="1">
        <f t="array" ref="L6306">IFERROR(_xlfn.IFS(G6306&lt;0,"shortage",H6306&lt;0,"shortage",I6306&lt;0,"shortage"),"ok")</f>
        <v>ok</v>
      </c>
    </row>
    <row r="6307" spans="1:12" hidden="1" x14ac:dyDescent="0.35">
      <c r="A6307" s="5" t="s">
        <v>79</v>
      </c>
      <c r="B6307" s="5" t="s">
        <v>1045</v>
      </c>
      <c r="C6307" s="5" t="s">
        <v>1584</v>
      </c>
      <c r="D6307" s="5" t="s">
        <v>1064</v>
      </c>
      <c r="E6307" s="5" t="s">
        <v>1566</v>
      </c>
      <c r="F6307" s="6">
        <v>21.527950000000001</v>
      </c>
      <c r="G6307" s="6">
        <v>11.330500000000001</v>
      </c>
      <c r="H6307" s="6">
        <v>6.7983000000000002</v>
      </c>
      <c r="I6307" s="6">
        <v>6.7983000000000002</v>
      </c>
      <c r="J6307" t="str">
        <f t="shared" si="98"/>
        <v>PMENE-1880EYG</v>
      </c>
      <c r="K6307" t="str">
        <f>IF((VLOOKUP(J6307,mdc!A:V,22,FALSE)=""),"non Collabo","collabo")</f>
        <v>collabo</v>
      </c>
      <c r="L6307" t="str" cm="1">
        <f t="array" ref="L6307">IFERROR(_xlfn.IFS(G6307&lt;0,"shortage",H6307&lt;0,"shortage",I6307&lt;0,"shortage"),"ok")</f>
        <v>ok</v>
      </c>
    </row>
    <row r="6308" spans="1:12" ht="15" hidden="1" thickBot="1" x14ac:dyDescent="0.4">
      <c r="A6308" s="5" t="s">
        <v>79</v>
      </c>
      <c r="B6308" s="5" t="s">
        <v>1045</v>
      </c>
      <c r="C6308" s="5" t="s">
        <v>1584</v>
      </c>
      <c r="D6308" s="7" t="s">
        <v>1064</v>
      </c>
      <c r="E6308" s="7" t="s">
        <v>8</v>
      </c>
      <c r="F6308" s="8">
        <v>0</v>
      </c>
      <c r="G6308" s="8">
        <v>0</v>
      </c>
      <c r="H6308" s="8">
        <v>0</v>
      </c>
      <c r="I6308" s="8">
        <v>-6.7983000000000002</v>
      </c>
      <c r="J6308" t="str">
        <f t="shared" si="98"/>
        <v>PMENE-1880EYG</v>
      </c>
      <c r="K6308" t="str">
        <f>IF((VLOOKUP(J6308,mdc!A:V,22,FALSE)=""),"non Collabo","collabo")</f>
        <v>collabo</v>
      </c>
    </row>
    <row r="6309" spans="1:12" hidden="1" x14ac:dyDescent="0.35">
      <c r="A6309" s="5" t="s">
        <v>79</v>
      </c>
      <c r="B6309" s="5" t="s">
        <v>1045</v>
      </c>
      <c r="C6309" s="5" t="s">
        <v>1584</v>
      </c>
      <c r="D6309" s="3" t="s">
        <v>1065</v>
      </c>
      <c r="E6309" s="3" t="s">
        <v>5</v>
      </c>
      <c r="F6309" s="4">
        <v>31</v>
      </c>
      <c r="G6309" s="4">
        <v>21</v>
      </c>
      <c r="H6309" s="4">
        <v>11</v>
      </c>
      <c r="I6309" s="4"/>
      <c r="J6309" t="str">
        <f t="shared" si="98"/>
        <v>PMENE-2140EYG</v>
      </c>
      <c r="K6309" t="str">
        <f>IF((VLOOKUP(J6309,mdc!A:V,22,FALSE)=""),"non Collabo","collabo")</f>
        <v>collabo</v>
      </c>
      <c r="L6309" t="str" cm="1">
        <f t="array" ref="L6309">IFERROR(_xlfn.IFS(G6309&lt;0,"shortage",H6309&lt;0,"shortage",I6309&lt;0,"shortage"),"ok")</f>
        <v>ok</v>
      </c>
    </row>
    <row r="6310" spans="1:12" hidden="1" x14ac:dyDescent="0.35">
      <c r="A6310" s="5" t="s">
        <v>79</v>
      </c>
      <c r="B6310" s="5" t="s">
        <v>1045</v>
      </c>
      <c r="C6310" s="5" t="s">
        <v>1584</v>
      </c>
      <c r="D6310" s="5" t="s">
        <v>1065</v>
      </c>
      <c r="E6310" s="5" t="s">
        <v>1565</v>
      </c>
      <c r="F6310" s="6">
        <v>31</v>
      </c>
      <c r="G6310" s="6">
        <v>21</v>
      </c>
      <c r="H6310" s="6">
        <v>11</v>
      </c>
      <c r="I6310" s="6">
        <v>31</v>
      </c>
      <c r="J6310" t="str">
        <f t="shared" si="98"/>
        <v>PMENE-2140EYG</v>
      </c>
      <c r="K6310" t="str">
        <f>IF((VLOOKUP(J6310,mdc!A:V,22,FALSE)=""),"non Collabo","collabo")</f>
        <v>collabo</v>
      </c>
      <c r="L6310" t="str" cm="1">
        <f t="array" ref="L6310">IFERROR(_xlfn.IFS(G6310&lt;0,"shortage",H6310&lt;0,"shortage",I6310&lt;0,"shortage"),"ok")</f>
        <v>ok</v>
      </c>
    </row>
    <row r="6311" spans="1:12" x14ac:dyDescent="0.35">
      <c r="A6311" s="5" t="s">
        <v>79</v>
      </c>
      <c r="B6311" s="5" t="s">
        <v>1045</v>
      </c>
      <c r="C6311" s="5" t="s">
        <v>1584</v>
      </c>
      <c r="D6311" s="5" t="s">
        <v>1065</v>
      </c>
      <c r="E6311" s="5" t="s">
        <v>6</v>
      </c>
      <c r="F6311" s="6">
        <v>0</v>
      </c>
      <c r="G6311" s="6">
        <v>0</v>
      </c>
      <c r="H6311" s="6">
        <v>0</v>
      </c>
      <c r="I6311" s="6">
        <v>-31</v>
      </c>
      <c r="J6311" t="str">
        <f t="shared" si="98"/>
        <v>PMENE-2140EYG</v>
      </c>
      <c r="K6311" t="str">
        <f>IF((VLOOKUP(J6311,mdc!A:V,22,FALSE)=""),"non Collabo","collabo")</f>
        <v>collabo</v>
      </c>
      <c r="L6311" t="str" cm="1">
        <f t="array" ref="L6311">IFERROR(_xlfn.IFS(G6311&lt;0,"shortage",H6311&lt;0,"shortage",I6311&lt;0,"shortage"),"ok")</f>
        <v>shortage</v>
      </c>
    </row>
    <row r="6312" spans="1:12" hidden="1" x14ac:dyDescent="0.35">
      <c r="A6312" s="5" t="s">
        <v>79</v>
      </c>
      <c r="B6312" s="5" t="s">
        <v>1045</v>
      </c>
      <c r="C6312" s="5" t="s">
        <v>1584</v>
      </c>
      <c r="D6312" s="5" t="s">
        <v>1065</v>
      </c>
      <c r="E6312" s="5" t="s">
        <v>2318</v>
      </c>
      <c r="F6312" s="6">
        <v>100</v>
      </c>
      <c r="G6312" s="6">
        <v>100</v>
      </c>
      <c r="H6312" s="6">
        <v>100</v>
      </c>
      <c r="I6312" s="6"/>
      <c r="J6312" t="str">
        <f t="shared" si="98"/>
        <v>PMENE-2140EYG</v>
      </c>
      <c r="K6312" t="str">
        <f>IF((VLOOKUP(J6312,mdc!A:V,22,FALSE)=""),"non Collabo","collabo")</f>
        <v>collabo</v>
      </c>
      <c r="L6312" t="str" cm="1">
        <f t="array" ref="L6312">IFERROR(_xlfn.IFS(G6312&lt;0,"shortage",H6312&lt;0,"shortage",I6312&lt;0,"shortage"),"ok")</f>
        <v>ok</v>
      </c>
    </row>
    <row r="6313" spans="1:12" hidden="1" x14ac:dyDescent="0.35">
      <c r="A6313" s="5" t="s">
        <v>79</v>
      </c>
      <c r="B6313" s="5" t="s">
        <v>1045</v>
      </c>
      <c r="C6313" s="5" t="s">
        <v>1584</v>
      </c>
      <c r="D6313" s="5" t="s">
        <v>1065</v>
      </c>
      <c r="E6313" s="5" t="s">
        <v>7</v>
      </c>
      <c r="F6313" s="6">
        <v>33.633450000000003</v>
      </c>
      <c r="G6313" s="6">
        <v>22.783950000000001</v>
      </c>
      <c r="H6313" s="6">
        <v>11.93445</v>
      </c>
      <c r="I6313" s="6"/>
      <c r="J6313" t="str">
        <f t="shared" si="98"/>
        <v>PMENE-2140EYG</v>
      </c>
      <c r="K6313" t="str">
        <f>IF((VLOOKUP(J6313,mdc!A:V,22,FALSE)=""),"non Collabo","collabo")</f>
        <v>collabo</v>
      </c>
      <c r="L6313" t="str" cm="1">
        <f t="array" ref="L6313">IFERROR(_xlfn.IFS(G6313&lt;0,"shortage",H6313&lt;0,"shortage",I6313&lt;0,"shortage"),"ok")</f>
        <v>ok</v>
      </c>
    </row>
    <row r="6314" spans="1:12" hidden="1" x14ac:dyDescent="0.35">
      <c r="A6314" s="5" t="s">
        <v>79</v>
      </c>
      <c r="B6314" s="5" t="s">
        <v>1045</v>
      </c>
      <c r="C6314" s="5" t="s">
        <v>1584</v>
      </c>
      <c r="D6314" s="5" t="s">
        <v>1065</v>
      </c>
      <c r="E6314" s="5" t="s">
        <v>1566</v>
      </c>
      <c r="F6314" s="6">
        <v>33.633450000000003</v>
      </c>
      <c r="G6314" s="6">
        <v>22.783950000000001</v>
      </c>
      <c r="H6314" s="6">
        <v>11.93445</v>
      </c>
      <c r="I6314" s="6">
        <v>33.633450000000003</v>
      </c>
      <c r="J6314" t="str">
        <f t="shared" si="98"/>
        <v>PMENE-2140EYG</v>
      </c>
      <c r="K6314" t="str">
        <f>IF((VLOOKUP(J6314,mdc!A:V,22,FALSE)=""),"non Collabo","collabo")</f>
        <v>collabo</v>
      </c>
      <c r="L6314" t="str" cm="1">
        <f t="array" ref="L6314">IFERROR(_xlfn.IFS(G6314&lt;0,"shortage",H6314&lt;0,"shortage",I6314&lt;0,"shortage"),"ok")</f>
        <v>ok</v>
      </c>
    </row>
    <row r="6315" spans="1:12" ht="15" hidden="1" thickBot="1" x14ac:dyDescent="0.4">
      <c r="A6315" s="5" t="s">
        <v>79</v>
      </c>
      <c r="B6315" s="5" t="s">
        <v>1045</v>
      </c>
      <c r="C6315" s="5" t="s">
        <v>1584</v>
      </c>
      <c r="D6315" s="7" t="s">
        <v>1065</v>
      </c>
      <c r="E6315" s="7" t="s">
        <v>8</v>
      </c>
      <c r="F6315" s="8">
        <v>0</v>
      </c>
      <c r="G6315" s="8">
        <v>0</v>
      </c>
      <c r="H6315" s="8">
        <v>0</v>
      </c>
      <c r="I6315" s="8">
        <v>-33.633450000000003</v>
      </c>
      <c r="J6315" t="str">
        <f t="shared" si="98"/>
        <v>PMENE-2140EYG</v>
      </c>
      <c r="K6315" t="str">
        <f>IF((VLOOKUP(J6315,mdc!A:V,22,FALSE)=""),"non Collabo","collabo")</f>
        <v>collabo</v>
      </c>
    </row>
    <row r="6316" spans="1:12" hidden="1" x14ac:dyDescent="0.35">
      <c r="A6316" s="5" t="s">
        <v>79</v>
      </c>
      <c r="B6316" s="5" t="s">
        <v>1045</v>
      </c>
      <c r="C6316" s="5" t="s">
        <v>1584</v>
      </c>
      <c r="D6316" s="3" t="s">
        <v>1066</v>
      </c>
      <c r="E6316" s="3" t="s">
        <v>5</v>
      </c>
      <c r="F6316" s="4">
        <v>120</v>
      </c>
      <c r="G6316" s="4">
        <v>10</v>
      </c>
      <c r="H6316" s="4">
        <v>63</v>
      </c>
      <c r="I6316" s="4"/>
      <c r="J6316" t="str">
        <f t="shared" si="98"/>
        <v>PMENE-2143-2EBG</v>
      </c>
      <c r="K6316" t="str">
        <f>IF((VLOOKUP(J6316,mdc!A:V,22,FALSE)=""),"non Collabo","collabo")</f>
        <v>collabo</v>
      </c>
      <c r="L6316" t="str" cm="1">
        <f t="array" ref="L6316">IFERROR(_xlfn.IFS(G6316&lt;0,"shortage",H6316&lt;0,"shortage",I6316&lt;0,"shortage"),"ok")</f>
        <v>ok</v>
      </c>
    </row>
    <row r="6317" spans="1:12" hidden="1" x14ac:dyDescent="0.35">
      <c r="A6317" s="5" t="s">
        <v>79</v>
      </c>
      <c r="B6317" s="5" t="s">
        <v>1045</v>
      </c>
      <c r="C6317" s="5" t="s">
        <v>1584</v>
      </c>
      <c r="D6317" s="5" t="s">
        <v>1066</v>
      </c>
      <c r="E6317" s="5" t="s">
        <v>1565</v>
      </c>
      <c r="F6317" s="6">
        <v>120</v>
      </c>
      <c r="G6317" s="6">
        <v>10</v>
      </c>
      <c r="H6317" s="6">
        <v>63</v>
      </c>
      <c r="I6317" s="6">
        <v>63</v>
      </c>
      <c r="J6317" t="str">
        <f t="shared" si="98"/>
        <v>PMENE-2143-2EBG</v>
      </c>
      <c r="K6317" t="str">
        <f>IF((VLOOKUP(J6317,mdc!A:V,22,FALSE)=""),"non Collabo","collabo")</f>
        <v>collabo</v>
      </c>
      <c r="L6317" t="str" cm="1">
        <f t="array" ref="L6317">IFERROR(_xlfn.IFS(G6317&lt;0,"shortage",H6317&lt;0,"shortage",I6317&lt;0,"shortage"),"ok")</f>
        <v>ok</v>
      </c>
    </row>
    <row r="6318" spans="1:12" x14ac:dyDescent="0.35">
      <c r="A6318" s="5" t="s">
        <v>79</v>
      </c>
      <c r="B6318" s="5" t="s">
        <v>1045</v>
      </c>
      <c r="C6318" s="5" t="s">
        <v>1584</v>
      </c>
      <c r="D6318" s="5" t="s">
        <v>1066</v>
      </c>
      <c r="E6318" s="5" t="s">
        <v>6</v>
      </c>
      <c r="F6318" s="6">
        <v>0</v>
      </c>
      <c r="G6318" s="6">
        <v>0</v>
      </c>
      <c r="H6318" s="6">
        <v>0</v>
      </c>
      <c r="I6318" s="6">
        <v>-63</v>
      </c>
      <c r="J6318" t="str">
        <f t="shared" si="98"/>
        <v>PMENE-2143-2EBG</v>
      </c>
      <c r="K6318" t="str">
        <f>IF((VLOOKUP(J6318,mdc!A:V,22,FALSE)=""),"non Collabo","collabo")</f>
        <v>collabo</v>
      </c>
      <c r="L6318" t="str" cm="1">
        <f t="array" ref="L6318">IFERROR(_xlfn.IFS(G6318&lt;0,"shortage",H6318&lt;0,"shortage",I6318&lt;0,"shortage"),"ok")</f>
        <v>shortage</v>
      </c>
    </row>
    <row r="6319" spans="1:12" hidden="1" x14ac:dyDescent="0.35">
      <c r="A6319" s="5" t="s">
        <v>79</v>
      </c>
      <c r="B6319" s="5" t="s">
        <v>1045</v>
      </c>
      <c r="C6319" s="5" t="s">
        <v>1584</v>
      </c>
      <c r="D6319" s="5" t="s">
        <v>1066</v>
      </c>
      <c r="E6319" s="5" t="s">
        <v>2318</v>
      </c>
      <c r="F6319" s="6">
        <v>100</v>
      </c>
      <c r="G6319" s="6">
        <v>100</v>
      </c>
      <c r="H6319" s="6">
        <v>100</v>
      </c>
      <c r="I6319" s="6"/>
      <c r="J6319" t="str">
        <f t="shared" si="98"/>
        <v>PMENE-2143-2EBG</v>
      </c>
      <c r="K6319" t="str">
        <f>IF((VLOOKUP(J6319,mdc!A:V,22,FALSE)=""),"non Collabo","collabo")</f>
        <v>collabo</v>
      </c>
      <c r="L6319" t="str" cm="1">
        <f t="array" ref="L6319">IFERROR(_xlfn.IFS(G6319&lt;0,"shortage",H6319&lt;0,"shortage",I6319&lt;0,"shortage"),"ok")</f>
        <v>ok</v>
      </c>
    </row>
    <row r="6320" spans="1:12" hidden="1" x14ac:dyDescent="0.35">
      <c r="A6320" s="5" t="s">
        <v>79</v>
      </c>
      <c r="B6320" s="5" t="s">
        <v>1045</v>
      </c>
      <c r="C6320" s="5" t="s">
        <v>1584</v>
      </c>
      <c r="D6320" s="5" t="s">
        <v>1066</v>
      </c>
      <c r="E6320" s="5" t="s">
        <v>7</v>
      </c>
      <c r="F6320" s="6">
        <v>0</v>
      </c>
      <c r="G6320" s="6">
        <v>0</v>
      </c>
      <c r="H6320" s="6">
        <v>0</v>
      </c>
      <c r="I6320" s="6"/>
      <c r="J6320" t="str">
        <f t="shared" si="98"/>
        <v>PMENE-2143-2EBG</v>
      </c>
      <c r="K6320" t="str">
        <f>IF((VLOOKUP(J6320,mdc!A:V,22,FALSE)=""),"non Collabo","collabo")</f>
        <v>collabo</v>
      </c>
      <c r="L6320" t="str" cm="1">
        <f t="array" ref="L6320">IFERROR(_xlfn.IFS(G6320&lt;0,"shortage",H6320&lt;0,"shortage",I6320&lt;0,"shortage"),"ok")</f>
        <v>ok</v>
      </c>
    </row>
    <row r="6321" spans="1:12" hidden="1" x14ac:dyDescent="0.35">
      <c r="A6321" s="5" t="s">
        <v>79</v>
      </c>
      <c r="B6321" s="5" t="s">
        <v>1045</v>
      </c>
      <c r="C6321" s="5" t="s">
        <v>1584</v>
      </c>
      <c r="D6321" s="5" t="s">
        <v>1066</v>
      </c>
      <c r="E6321" s="5" t="s">
        <v>1566</v>
      </c>
      <c r="F6321" s="6">
        <v>74.34</v>
      </c>
      <c r="G6321" s="6">
        <v>6.1950000000000003</v>
      </c>
      <c r="H6321" s="6">
        <v>39.028500000000001</v>
      </c>
      <c r="I6321" s="6">
        <v>39.028500000000001</v>
      </c>
      <c r="J6321" t="str">
        <f t="shared" si="98"/>
        <v>PMENE-2143-2EBG</v>
      </c>
      <c r="K6321" t="str">
        <f>IF((VLOOKUP(J6321,mdc!A:V,22,FALSE)=""),"non Collabo","collabo")</f>
        <v>collabo</v>
      </c>
      <c r="L6321" t="str" cm="1">
        <f t="array" ref="L6321">IFERROR(_xlfn.IFS(G6321&lt;0,"shortage",H6321&lt;0,"shortage",I6321&lt;0,"shortage"),"ok")</f>
        <v>ok</v>
      </c>
    </row>
    <row r="6322" spans="1:12" ht="15" hidden="1" thickBot="1" x14ac:dyDescent="0.4">
      <c r="A6322" s="5" t="s">
        <v>79</v>
      </c>
      <c r="B6322" s="5" t="s">
        <v>1045</v>
      </c>
      <c r="C6322" s="5" t="s">
        <v>1584</v>
      </c>
      <c r="D6322" s="7" t="s">
        <v>1066</v>
      </c>
      <c r="E6322" s="7" t="s">
        <v>8</v>
      </c>
      <c r="F6322" s="8">
        <v>-74.34</v>
      </c>
      <c r="G6322" s="8">
        <v>-6.1950000000000003</v>
      </c>
      <c r="H6322" s="8">
        <v>-39.028500000000001</v>
      </c>
      <c r="I6322" s="8">
        <v>-39.028500000000001</v>
      </c>
      <c r="J6322" t="str">
        <f t="shared" si="98"/>
        <v>PMENE-2143-2EBG</v>
      </c>
      <c r="K6322" t="str">
        <f>IF((VLOOKUP(J6322,mdc!A:V,22,FALSE)=""),"non Collabo","collabo")</f>
        <v>collabo</v>
      </c>
    </row>
    <row r="6323" spans="1:12" hidden="1" x14ac:dyDescent="0.35">
      <c r="A6323" s="5" t="s">
        <v>79</v>
      </c>
      <c r="B6323" s="5" t="s">
        <v>1045</v>
      </c>
      <c r="C6323" s="5" t="s">
        <v>1584</v>
      </c>
      <c r="D6323" s="3" t="s">
        <v>1067</v>
      </c>
      <c r="E6323" s="3" t="s">
        <v>5</v>
      </c>
      <c r="F6323" s="4">
        <v>46</v>
      </c>
      <c r="G6323" s="4"/>
      <c r="H6323" s="4">
        <v>10</v>
      </c>
      <c r="I6323" s="4"/>
      <c r="J6323" t="str">
        <f t="shared" si="98"/>
        <v>PMENE-2153-2EBG</v>
      </c>
      <c r="K6323" t="str">
        <f>IF((VLOOKUP(J6323,mdc!A:V,22,FALSE)=""),"non Collabo","collabo")</f>
        <v>collabo</v>
      </c>
      <c r="L6323" t="str" cm="1">
        <f t="array" ref="L6323">IFERROR(_xlfn.IFS(G6323&lt;0,"shortage",H6323&lt;0,"shortage",I6323&lt;0,"shortage"),"ok")</f>
        <v>ok</v>
      </c>
    </row>
    <row r="6324" spans="1:12" hidden="1" x14ac:dyDescent="0.35">
      <c r="A6324" s="5" t="s">
        <v>79</v>
      </c>
      <c r="B6324" s="5" t="s">
        <v>1045</v>
      </c>
      <c r="C6324" s="5" t="s">
        <v>1584</v>
      </c>
      <c r="D6324" s="5" t="s">
        <v>1067</v>
      </c>
      <c r="E6324" s="5" t="s">
        <v>1565</v>
      </c>
      <c r="F6324" s="6">
        <v>46</v>
      </c>
      <c r="G6324" s="6"/>
      <c r="H6324" s="6">
        <v>10</v>
      </c>
      <c r="I6324" s="6">
        <v>10</v>
      </c>
      <c r="J6324" t="str">
        <f t="shared" si="98"/>
        <v>PMENE-2153-2EBG</v>
      </c>
      <c r="K6324" t="str">
        <f>IF((VLOOKUP(J6324,mdc!A:V,22,FALSE)=""),"non Collabo","collabo")</f>
        <v>collabo</v>
      </c>
      <c r="L6324" t="str" cm="1">
        <f t="array" ref="L6324">IFERROR(_xlfn.IFS(G6324&lt;0,"shortage",H6324&lt;0,"shortage",I6324&lt;0,"shortage"),"ok")</f>
        <v>ok</v>
      </c>
    </row>
    <row r="6325" spans="1:12" x14ac:dyDescent="0.35">
      <c r="A6325" s="5" t="s">
        <v>79</v>
      </c>
      <c r="B6325" s="5" t="s">
        <v>1045</v>
      </c>
      <c r="C6325" s="5" t="s">
        <v>1584</v>
      </c>
      <c r="D6325" s="5" t="s">
        <v>1067</v>
      </c>
      <c r="E6325" s="5" t="s">
        <v>6</v>
      </c>
      <c r="F6325" s="6">
        <v>0</v>
      </c>
      <c r="G6325" s="6"/>
      <c r="H6325" s="6">
        <v>0</v>
      </c>
      <c r="I6325" s="6">
        <v>-10</v>
      </c>
      <c r="J6325" t="str">
        <f t="shared" si="98"/>
        <v>PMENE-2153-2EBG</v>
      </c>
      <c r="K6325" t="str">
        <f>IF((VLOOKUP(J6325,mdc!A:V,22,FALSE)=""),"non Collabo","collabo")</f>
        <v>collabo</v>
      </c>
      <c r="L6325" t="str" cm="1">
        <f t="array" ref="L6325">IFERROR(_xlfn.IFS(G6325&lt;0,"shortage",H6325&lt;0,"shortage",I6325&lt;0,"shortage"),"ok")</f>
        <v>shortage</v>
      </c>
    </row>
    <row r="6326" spans="1:12" hidden="1" x14ac:dyDescent="0.35">
      <c r="A6326" s="5" t="s">
        <v>79</v>
      </c>
      <c r="B6326" s="5" t="s">
        <v>1045</v>
      </c>
      <c r="C6326" s="5" t="s">
        <v>1584</v>
      </c>
      <c r="D6326" s="5" t="s">
        <v>1067</v>
      </c>
      <c r="E6326" s="5" t="s">
        <v>2318</v>
      </c>
      <c r="F6326" s="6">
        <v>100</v>
      </c>
      <c r="G6326" s="6"/>
      <c r="H6326" s="6">
        <v>100</v>
      </c>
      <c r="I6326" s="6"/>
      <c r="J6326" t="str">
        <f t="shared" si="98"/>
        <v>PMENE-2153-2EBG</v>
      </c>
      <c r="K6326" t="str">
        <f>IF((VLOOKUP(J6326,mdc!A:V,22,FALSE)=""),"non Collabo","collabo")</f>
        <v>collabo</v>
      </c>
      <c r="L6326" t="str" cm="1">
        <f t="array" ref="L6326">IFERROR(_xlfn.IFS(G6326&lt;0,"shortage",H6326&lt;0,"shortage",I6326&lt;0,"shortage"),"ok")</f>
        <v>ok</v>
      </c>
    </row>
    <row r="6327" spans="1:12" hidden="1" x14ac:dyDescent="0.35">
      <c r="A6327" s="5" t="s">
        <v>79</v>
      </c>
      <c r="B6327" s="5" t="s">
        <v>1045</v>
      </c>
      <c r="C6327" s="5" t="s">
        <v>1584</v>
      </c>
      <c r="D6327" s="5" t="s">
        <v>1067</v>
      </c>
      <c r="E6327" s="5" t="s">
        <v>7</v>
      </c>
      <c r="F6327" s="6">
        <v>0</v>
      </c>
      <c r="G6327" s="6"/>
      <c r="H6327" s="6">
        <v>0</v>
      </c>
      <c r="I6327" s="6"/>
      <c r="J6327" t="str">
        <f t="shared" si="98"/>
        <v>PMENE-2153-2EBG</v>
      </c>
      <c r="K6327" t="str">
        <f>IF((VLOOKUP(J6327,mdc!A:V,22,FALSE)=""),"non Collabo","collabo")</f>
        <v>collabo</v>
      </c>
      <c r="L6327" t="str" cm="1">
        <f t="array" ref="L6327">IFERROR(_xlfn.IFS(G6327&lt;0,"shortage",H6327&lt;0,"shortage",I6327&lt;0,"shortage"),"ok")</f>
        <v>ok</v>
      </c>
    </row>
    <row r="6328" spans="1:12" hidden="1" x14ac:dyDescent="0.35">
      <c r="A6328" s="5" t="s">
        <v>79</v>
      </c>
      <c r="B6328" s="5" t="s">
        <v>1045</v>
      </c>
      <c r="C6328" s="5" t="s">
        <v>1584</v>
      </c>
      <c r="D6328" s="5" t="s">
        <v>1067</v>
      </c>
      <c r="E6328" s="5" t="s">
        <v>1566</v>
      </c>
      <c r="F6328" s="6">
        <v>26.089359999999999</v>
      </c>
      <c r="G6328" s="6"/>
      <c r="H6328" s="6">
        <v>5.6715999999999998</v>
      </c>
      <c r="I6328" s="6">
        <v>5.6715999999999998</v>
      </c>
      <c r="J6328" t="str">
        <f t="shared" si="98"/>
        <v>PMENE-2153-2EBG</v>
      </c>
      <c r="K6328" t="str">
        <f>IF((VLOOKUP(J6328,mdc!A:V,22,FALSE)=""),"non Collabo","collabo")</f>
        <v>collabo</v>
      </c>
      <c r="L6328" t="str" cm="1">
        <f t="array" ref="L6328">IFERROR(_xlfn.IFS(G6328&lt;0,"shortage",H6328&lt;0,"shortage",I6328&lt;0,"shortage"),"ok")</f>
        <v>ok</v>
      </c>
    </row>
    <row r="6329" spans="1:12" ht="15" hidden="1" thickBot="1" x14ac:dyDescent="0.4">
      <c r="A6329" s="5" t="s">
        <v>79</v>
      </c>
      <c r="B6329" s="5" t="s">
        <v>1045</v>
      </c>
      <c r="C6329" s="5" t="s">
        <v>1584</v>
      </c>
      <c r="D6329" s="7" t="s">
        <v>1067</v>
      </c>
      <c r="E6329" s="7" t="s">
        <v>8</v>
      </c>
      <c r="F6329" s="8">
        <v>-26.089359999999999</v>
      </c>
      <c r="G6329" s="8"/>
      <c r="H6329" s="8">
        <v>-5.6715999999999998</v>
      </c>
      <c r="I6329" s="8">
        <v>-5.6715999999999998</v>
      </c>
      <c r="J6329" t="str">
        <f t="shared" si="98"/>
        <v>PMENE-2153-2EBG</v>
      </c>
      <c r="K6329" t="str">
        <f>IF((VLOOKUP(J6329,mdc!A:V,22,FALSE)=""),"non Collabo","collabo")</f>
        <v>collabo</v>
      </c>
    </row>
    <row r="6330" spans="1:12" hidden="1" x14ac:dyDescent="0.35">
      <c r="A6330" s="5" t="s">
        <v>79</v>
      </c>
      <c r="B6330" s="5" t="s">
        <v>1045</v>
      </c>
      <c r="C6330" s="5" t="s">
        <v>1584</v>
      </c>
      <c r="D6330" s="3" t="s">
        <v>1068</v>
      </c>
      <c r="E6330" s="3" t="s">
        <v>5</v>
      </c>
      <c r="F6330" s="4">
        <v>2</v>
      </c>
      <c r="G6330" s="4"/>
      <c r="H6330" s="4"/>
      <c r="I6330" s="4"/>
      <c r="J6330" t="str">
        <f t="shared" si="98"/>
        <v>PMENE-2180AUR</v>
      </c>
      <c r="K6330" t="str">
        <f>IF((VLOOKUP(J6330,mdc!A:V,22,FALSE)=""),"non Collabo","collabo")</f>
        <v>collabo</v>
      </c>
      <c r="L6330" t="str" cm="1">
        <f t="array" ref="L6330">IFERROR(_xlfn.IFS(G6330&lt;0,"shortage",H6330&lt;0,"shortage",I6330&lt;0,"shortage"),"ok")</f>
        <v>ok</v>
      </c>
    </row>
    <row r="6331" spans="1:12" hidden="1" x14ac:dyDescent="0.35">
      <c r="A6331" s="5" t="s">
        <v>79</v>
      </c>
      <c r="B6331" s="5" t="s">
        <v>1045</v>
      </c>
      <c r="C6331" s="5" t="s">
        <v>1584</v>
      </c>
      <c r="D6331" s="5" t="s">
        <v>1068</v>
      </c>
      <c r="E6331" s="5" t="s">
        <v>1565</v>
      </c>
      <c r="F6331" s="6">
        <v>2</v>
      </c>
      <c r="G6331" s="6"/>
      <c r="H6331" s="6"/>
      <c r="I6331" s="6"/>
      <c r="J6331" t="str">
        <f t="shared" si="98"/>
        <v>PMENE-2180AUR</v>
      </c>
      <c r="K6331" t="str">
        <f>IF((VLOOKUP(J6331,mdc!A:V,22,FALSE)=""),"non Collabo","collabo")</f>
        <v>collabo</v>
      </c>
      <c r="L6331" t="str" cm="1">
        <f t="array" ref="L6331">IFERROR(_xlfn.IFS(G6331&lt;0,"shortage",H6331&lt;0,"shortage",I6331&lt;0,"shortage"),"ok")</f>
        <v>ok</v>
      </c>
    </row>
    <row r="6332" spans="1:12" hidden="1" x14ac:dyDescent="0.35">
      <c r="A6332" s="5" t="s">
        <v>79</v>
      </c>
      <c r="B6332" s="5" t="s">
        <v>1045</v>
      </c>
      <c r="C6332" s="5" t="s">
        <v>1584</v>
      </c>
      <c r="D6332" s="5" t="s">
        <v>1068</v>
      </c>
      <c r="E6332" s="5" t="s">
        <v>6</v>
      </c>
      <c r="F6332" s="6">
        <v>0</v>
      </c>
      <c r="G6332" s="6"/>
      <c r="H6332" s="6"/>
      <c r="I6332" s="6"/>
      <c r="J6332" t="str">
        <f t="shared" si="98"/>
        <v>PMENE-2180AUR</v>
      </c>
      <c r="K6332" t="str">
        <f>IF((VLOOKUP(J6332,mdc!A:V,22,FALSE)=""),"non Collabo","collabo")</f>
        <v>collabo</v>
      </c>
      <c r="L6332" t="str" cm="1">
        <f t="array" ref="L6332">IFERROR(_xlfn.IFS(G6332&lt;0,"shortage",H6332&lt;0,"shortage",I6332&lt;0,"shortage"),"ok")</f>
        <v>ok</v>
      </c>
    </row>
    <row r="6333" spans="1:12" hidden="1" x14ac:dyDescent="0.35">
      <c r="A6333" s="5" t="s">
        <v>79</v>
      </c>
      <c r="B6333" s="5" t="s">
        <v>1045</v>
      </c>
      <c r="C6333" s="5" t="s">
        <v>1584</v>
      </c>
      <c r="D6333" s="5" t="s">
        <v>1068</v>
      </c>
      <c r="E6333" s="5" t="s">
        <v>2318</v>
      </c>
      <c r="F6333" s="6">
        <v>100</v>
      </c>
      <c r="G6333" s="6"/>
      <c r="H6333" s="6"/>
      <c r="I6333" s="6"/>
      <c r="J6333" t="str">
        <f t="shared" si="98"/>
        <v>PMENE-2180AUR</v>
      </c>
      <c r="K6333" t="str">
        <f>IF((VLOOKUP(J6333,mdc!A:V,22,FALSE)=""),"non Collabo","collabo")</f>
        <v>collabo</v>
      </c>
      <c r="L6333" t="str" cm="1">
        <f t="array" ref="L6333">IFERROR(_xlfn.IFS(G6333&lt;0,"shortage",H6333&lt;0,"shortage",I6333&lt;0,"shortage"),"ok")</f>
        <v>ok</v>
      </c>
    </row>
    <row r="6334" spans="1:12" hidden="1" x14ac:dyDescent="0.35">
      <c r="A6334" s="5" t="s">
        <v>79</v>
      </c>
      <c r="B6334" s="5" t="s">
        <v>1045</v>
      </c>
      <c r="C6334" s="5" t="s">
        <v>1584</v>
      </c>
      <c r="D6334" s="5" t="s">
        <v>1068</v>
      </c>
      <c r="E6334" s="5" t="s">
        <v>7</v>
      </c>
      <c r="F6334" s="6">
        <v>2.1696599999999999</v>
      </c>
      <c r="G6334" s="6"/>
      <c r="H6334" s="6"/>
      <c r="I6334" s="6"/>
      <c r="J6334" t="str">
        <f t="shared" si="98"/>
        <v>PMENE-2180AUR</v>
      </c>
      <c r="K6334" t="str">
        <f>IF((VLOOKUP(J6334,mdc!A:V,22,FALSE)=""),"non Collabo","collabo")</f>
        <v>collabo</v>
      </c>
      <c r="L6334" t="str" cm="1">
        <f t="array" ref="L6334">IFERROR(_xlfn.IFS(G6334&lt;0,"shortage",H6334&lt;0,"shortage",I6334&lt;0,"shortage"),"ok")</f>
        <v>ok</v>
      </c>
    </row>
    <row r="6335" spans="1:12" hidden="1" x14ac:dyDescent="0.35">
      <c r="A6335" s="5" t="s">
        <v>79</v>
      </c>
      <c r="B6335" s="5" t="s">
        <v>1045</v>
      </c>
      <c r="C6335" s="5" t="s">
        <v>1584</v>
      </c>
      <c r="D6335" s="5" t="s">
        <v>1068</v>
      </c>
      <c r="E6335" s="5" t="s">
        <v>1566</v>
      </c>
      <c r="F6335" s="6">
        <v>2.1696599999999999</v>
      </c>
      <c r="G6335" s="6"/>
      <c r="H6335" s="6"/>
      <c r="I6335" s="6"/>
      <c r="J6335" t="str">
        <f t="shared" si="98"/>
        <v>PMENE-2180AUR</v>
      </c>
      <c r="K6335" t="str">
        <f>IF((VLOOKUP(J6335,mdc!A:V,22,FALSE)=""),"non Collabo","collabo")</f>
        <v>collabo</v>
      </c>
      <c r="L6335" t="str" cm="1">
        <f t="array" ref="L6335">IFERROR(_xlfn.IFS(G6335&lt;0,"shortage",H6335&lt;0,"shortage",I6335&lt;0,"shortage"),"ok")</f>
        <v>ok</v>
      </c>
    </row>
    <row r="6336" spans="1:12" ht="15" hidden="1" thickBot="1" x14ac:dyDescent="0.4">
      <c r="A6336" s="5" t="s">
        <v>79</v>
      </c>
      <c r="B6336" s="5" t="s">
        <v>1045</v>
      </c>
      <c r="C6336" s="5" t="s">
        <v>1584</v>
      </c>
      <c r="D6336" s="7" t="s">
        <v>1068</v>
      </c>
      <c r="E6336" s="7" t="s">
        <v>8</v>
      </c>
      <c r="F6336" s="8">
        <v>0</v>
      </c>
      <c r="G6336" s="8"/>
      <c r="H6336" s="8"/>
      <c r="I6336" s="8"/>
      <c r="J6336" t="str">
        <f t="shared" si="98"/>
        <v>PMENE-2180AUR</v>
      </c>
      <c r="K6336" t="str">
        <f>IF((VLOOKUP(J6336,mdc!A:V,22,FALSE)=""),"non Collabo","collabo")</f>
        <v>collabo</v>
      </c>
    </row>
    <row r="6337" spans="1:12" hidden="1" x14ac:dyDescent="0.35">
      <c r="A6337" s="5" t="s">
        <v>79</v>
      </c>
      <c r="B6337" s="5" t="s">
        <v>1045</v>
      </c>
      <c r="C6337" s="5" t="s">
        <v>1584</v>
      </c>
      <c r="D6337" s="3" t="s">
        <v>1069</v>
      </c>
      <c r="E6337" s="3" t="s">
        <v>5</v>
      </c>
      <c r="F6337" s="4">
        <v>93</v>
      </c>
      <c r="G6337" s="4">
        <v>66</v>
      </c>
      <c r="H6337" s="4"/>
      <c r="I6337" s="4"/>
      <c r="J6337" t="str">
        <f t="shared" si="98"/>
        <v>PMENE-3240EYG</v>
      </c>
      <c r="K6337" t="str">
        <f>IF((VLOOKUP(J6337,mdc!A:V,22,FALSE)=""),"non Collabo","collabo")</f>
        <v>collabo</v>
      </c>
      <c r="L6337" t="str" cm="1">
        <f t="array" ref="L6337">IFERROR(_xlfn.IFS(G6337&lt;0,"shortage",H6337&lt;0,"shortage",I6337&lt;0,"shortage"),"ok")</f>
        <v>ok</v>
      </c>
    </row>
    <row r="6338" spans="1:12" hidden="1" x14ac:dyDescent="0.35">
      <c r="A6338" s="5" t="s">
        <v>79</v>
      </c>
      <c r="B6338" s="5" t="s">
        <v>1045</v>
      </c>
      <c r="C6338" s="5" t="s">
        <v>1584</v>
      </c>
      <c r="D6338" s="5" t="s">
        <v>1069</v>
      </c>
      <c r="E6338" s="5" t="s">
        <v>1565</v>
      </c>
      <c r="F6338" s="6">
        <v>93</v>
      </c>
      <c r="G6338" s="6">
        <v>66</v>
      </c>
      <c r="H6338" s="6"/>
      <c r="I6338" s="6">
        <v>48</v>
      </c>
      <c r="J6338" t="str">
        <f t="shared" si="98"/>
        <v>PMENE-3240EYG</v>
      </c>
      <c r="K6338" t="str">
        <f>IF((VLOOKUP(J6338,mdc!A:V,22,FALSE)=""),"non Collabo","collabo")</f>
        <v>collabo</v>
      </c>
      <c r="L6338" t="str" cm="1">
        <f t="array" ref="L6338">IFERROR(_xlfn.IFS(G6338&lt;0,"shortage",H6338&lt;0,"shortage",I6338&lt;0,"shortage"),"ok")</f>
        <v>ok</v>
      </c>
    </row>
    <row r="6339" spans="1:12" x14ac:dyDescent="0.35">
      <c r="A6339" s="5" t="s">
        <v>79</v>
      </c>
      <c r="B6339" s="5" t="s">
        <v>1045</v>
      </c>
      <c r="C6339" s="5" t="s">
        <v>1584</v>
      </c>
      <c r="D6339" s="5" t="s">
        <v>1069</v>
      </c>
      <c r="E6339" s="5" t="s">
        <v>6</v>
      </c>
      <c r="F6339" s="6">
        <v>0</v>
      </c>
      <c r="G6339" s="6">
        <v>0</v>
      </c>
      <c r="H6339" s="6"/>
      <c r="I6339" s="6">
        <v>-48</v>
      </c>
      <c r="J6339" t="str">
        <f t="shared" ref="J6339:J6402" si="99">A6339&amp;D6339</f>
        <v>PMENE-3240EYG</v>
      </c>
      <c r="K6339" t="str">
        <f>IF((VLOOKUP(J6339,mdc!A:V,22,FALSE)=""),"non Collabo","collabo")</f>
        <v>collabo</v>
      </c>
      <c r="L6339" t="str" cm="1">
        <f t="array" ref="L6339">IFERROR(_xlfn.IFS(G6339&lt;0,"shortage",H6339&lt;0,"shortage",I6339&lt;0,"shortage"),"ok")</f>
        <v>shortage</v>
      </c>
    </row>
    <row r="6340" spans="1:12" hidden="1" x14ac:dyDescent="0.35">
      <c r="A6340" s="5" t="s">
        <v>79</v>
      </c>
      <c r="B6340" s="5" t="s">
        <v>1045</v>
      </c>
      <c r="C6340" s="5" t="s">
        <v>1584</v>
      </c>
      <c r="D6340" s="5" t="s">
        <v>1069</v>
      </c>
      <c r="E6340" s="5" t="s">
        <v>2318</v>
      </c>
      <c r="F6340" s="6">
        <v>100</v>
      </c>
      <c r="G6340" s="6">
        <v>100</v>
      </c>
      <c r="H6340" s="6"/>
      <c r="I6340" s="6"/>
      <c r="J6340" t="str">
        <f t="shared" si="99"/>
        <v>PMENE-3240EYG</v>
      </c>
      <c r="K6340" t="str">
        <f>IF((VLOOKUP(J6340,mdc!A:V,22,FALSE)=""),"non Collabo","collabo")</f>
        <v>collabo</v>
      </c>
      <c r="L6340" t="str" cm="1">
        <f t="array" ref="L6340">IFERROR(_xlfn.IFS(G6340&lt;0,"shortage",H6340&lt;0,"shortage",I6340&lt;0,"shortage"),"ok")</f>
        <v>ok</v>
      </c>
    </row>
    <row r="6341" spans="1:12" hidden="1" x14ac:dyDescent="0.35">
      <c r="A6341" s="5" t="s">
        <v>79</v>
      </c>
      <c r="B6341" s="5" t="s">
        <v>1045</v>
      </c>
      <c r="C6341" s="5" t="s">
        <v>1584</v>
      </c>
      <c r="D6341" s="5" t="s">
        <v>1069</v>
      </c>
      <c r="E6341" s="5" t="s">
        <v>7</v>
      </c>
      <c r="F6341" s="6">
        <v>124.47864</v>
      </c>
      <c r="G6341" s="6">
        <v>88.339680000000001</v>
      </c>
      <c r="H6341" s="6"/>
      <c r="I6341" s="6"/>
      <c r="J6341" t="str">
        <f t="shared" si="99"/>
        <v>PMENE-3240EYG</v>
      </c>
      <c r="K6341" t="str">
        <f>IF((VLOOKUP(J6341,mdc!A:V,22,FALSE)=""),"non Collabo","collabo")</f>
        <v>collabo</v>
      </c>
      <c r="L6341" t="str" cm="1">
        <f t="array" ref="L6341">IFERROR(_xlfn.IFS(G6341&lt;0,"shortage",H6341&lt;0,"shortage",I6341&lt;0,"shortage"),"ok")</f>
        <v>ok</v>
      </c>
    </row>
    <row r="6342" spans="1:12" hidden="1" x14ac:dyDescent="0.35">
      <c r="A6342" s="5" t="s">
        <v>79</v>
      </c>
      <c r="B6342" s="5" t="s">
        <v>1045</v>
      </c>
      <c r="C6342" s="5" t="s">
        <v>1584</v>
      </c>
      <c r="D6342" s="5" t="s">
        <v>1069</v>
      </c>
      <c r="E6342" s="5" t="s">
        <v>1566</v>
      </c>
      <c r="F6342" s="6">
        <v>124.47864</v>
      </c>
      <c r="G6342" s="6">
        <v>88.339680000000001</v>
      </c>
      <c r="H6342" s="6"/>
      <c r="I6342" s="6">
        <v>64.247039999999998</v>
      </c>
      <c r="J6342" t="str">
        <f t="shared" si="99"/>
        <v>PMENE-3240EYG</v>
      </c>
      <c r="K6342" t="str">
        <f>IF((VLOOKUP(J6342,mdc!A:V,22,FALSE)=""),"non Collabo","collabo")</f>
        <v>collabo</v>
      </c>
      <c r="L6342" t="str" cm="1">
        <f t="array" ref="L6342">IFERROR(_xlfn.IFS(G6342&lt;0,"shortage",H6342&lt;0,"shortage",I6342&lt;0,"shortage"),"ok")</f>
        <v>ok</v>
      </c>
    </row>
    <row r="6343" spans="1:12" ht="15" hidden="1" thickBot="1" x14ac:dyDescent="0.4">
      <c r="A6343" s="5" t="s">
        <v>79</v>
      </c>
      <c r="B6343" s="5" t="s">
        <v>1045</v>
      </c>
      <c r="C6343" s="5" t="s">
        <v>1584</v>
      </c>
      <c r="D6343" s="7" t="s">
        <v>1069</v>
      </c>
      <c r="E6343" s="7" t="s">
        <v>8</v>
      </c>
      <c r="F6343" s="8">
        <v>0</v>
      </c>
      <c r="G6343" s="8">
        <v>0</v>
      </c>
      <c r="H6343" s="8"/>
      <c r="I6343" s="8">
        <v>-64.247039999999998</v>
      </c>
      <c r="J6343" t="str">
        <f t="shared" si="99"/>
        <v>PMENE-3240EYG</v>
      </c>
      <c r="K6343" t="str">
        <f>IF((VLOOKUP(J6343,mdc!A:V,22,FALSE)=""),"non Collabo","collabo")</f>
        <v>collabo</v>
      </c>
    </row>
    <row r="6344" spans="1:12" hidden="1" x14ac:dyDescent="0.35">
      <c r="A6344" s="5" t="s">
        <v>79</v>
      </c>
      <c r="B6344" s="5" t="s">
        <v>1045</v>
      </c>
      <c r="C6344" s="5" t="s">
        <v>1584</v>
      </c>
      <c r="D6344" s="3" t="s">
        <v>2483</v>
      </c>
      <c r="E6344" s="3" t="s">
        <v>5</v>
      </c>
      <c r="F6344" s="4"/>
      <c r="G6344" s="4"/>
      <c r="H6344" s="4">
        <v>800</v>
      </c>
      <c r="I6344" s="4"/>
      <c r="J6344" t="str">
        <f t="shared" si="99"/>
        <v>PMENF-BC1000KXC</v>
      </c>
      <c r="K6344" t="str">
        <f>IF((VLOOKUP(J6344,mdc!A:V,22,FALSE)=""),"non Collabo","collabo")</f>
        <v>collabo</v>
      </c>
      <c r="L6344" t="str" cm="1">
        <f t="array" ref="L6344">IFERROR(_xlfn.IFS(G6344&lt;0,"shortage",H6344&lt;0,"shortage",I6344&lt;0,"shortage"),"ok")</f>
        <v>ok</v>
      </c>
    </row>
    <row r="6345" spans="1:12" hidden="1" x14ac:dyDescent="0.35">
      <c r="A6345" s="5" t="s">
        <v>79</v>
      </c>
      <c r="B6345" s="5" t="s">
        <v>1045</v>
      </c>
      <c r="C6345" s="5" t="s">
        <v>1584</v>
      </c>
      <c r="D6345" s="5" t="s">
        <v>2483</v>
      </c>
      <c r="E6345" s="5" t="s">
        <v>1565</v>
      </c>
      <c r="F6345" s="6"/>
      <c r="G6345" s="6"/>
      <c r="H6345" s="6">
        <v>800</v>
      </c>
      <c r="I6345" s="6"/>
      <c r="J6345" t="str">
        <f t="shared" si="99"/>
        <v>PMENF-BC1000KXC</v>
      </c>
      <c r="K6345" t="str">
        <f>IF((VLOOKUP(J6345,mdc!A:V,22,FALSE)=""),"non Collabo","collabo")</f>
        <v>collabo</v>
      </c>
      <c r="L6345" t="str" cm="1">
        <f t="array" ref="L6345">IFERROR(_xlfn.IFS(G6345&lt;0,"shortage",H6345&lt;0,"shortage",I6345&lt;0,"shortage"),"ok")</f>
        <v>ok</v>
      </c>
    </row>
    <row r="6346" spans="1:12" hidden="1" x14ac:dyDescent="0.35">
      <c r="A6346" s="5" t="s">
        <v>79</v>
      </c>
      <c r="B6346" s="5" t="s">
        <v>1045</v>
      </c>
      <c r="C6346" s="5" t="s">
        <v>1584</v>
      </c>
      <c r="D6346" s="5" t="s">
        <v>2483</v>
      </c>
      <c r="E6346" s="5" t="s">
        <v>6</v>
      </c>
      <c r="F6346" s="6"/>
      <c r="G6346" s="6"/>
      <c r="H6346" s="6">
        <v>0</v>
      </c>
      <c r="I6346" s="6"/>
      <c r="J6346" t="str">
        <f t="shared" si="99"/>
        <v>PMENF-BC1000KXC</v>
      </c>
      <c r="K6346" t="str">
        <f>IF((VLOOKUP(J6346,mdc!A:V,22,FALSE)=""),"non Collabo","collabo")</f>
        <v>collabo</v>
      </c>
      <c r="L6346" t="str" cm="1">
        <f t="array" ref="L6346">IFERROR(_xlfn.IFS(G6346&lt;0,"shortage",H6346&lt;0,"shortage",I6346&lt;0,"shortage"),"ok")</f>
        <v>ok</v>
      </c>
    </row>
    <row r="6347" spans="1:12" hidden="1" x14ac:dyDescent="0.35">
      <c r="A6347" s="5" t="s">
        <v>79</v>
      </c>
      <c r="B6347" s="5" t="s">
        <v>1045</v>
      </c>
      <c r="C6347" s="5" t="s">
        <v>1584</v>
      </c>
      <c r="D6347" s="5" t="s">
        <v>2483</v>
      </c>
      <c r="E6347" s="5" t="s">
        <v>2318</v>
      </c>
      <c r="F6347" s="6"/>
      <c r="G6347" s="6"/>
      <c r="H6347" s="6">
        <v>100</v>
      </c>
      <c r="I6347" s="6"/>
      <c r="J6347" t="str">
        <f t="shared" si="99"/>
        <v>PMENF-BC1000KXC</v>
      </c>
      <c r="K6347" t="str">
        <f>IF((VLOOKUP(J6347,mdc!A:V,22,FALSE)=""),"non Collabo","collabo")</f>
        <v>collabo</v>
      </c>
      <c r="L6347" t="str" cm="1">
        <f t="array" ref="L6347">IFERROR(_xlfn.IFS(G6347&lt;0,"shortage",H6347&lt;0,"shortage",I6347&lt;0,"shortage"),"ok")</f>
        <v>ok</v>
      </c>
    </row>
    <row r="6348" spans="1:12" hidden="1" x14ac:dyDescent="0.35">
      <c r="A6348" s="5" t="s">
        <v>79</v>
      </c>
      <c r="B6348" s="5" t="s">
        <v>1045</v>
      </c>
      <c r="C6348" s="5" t="s">
        <v>1584</v>
      </c>
      <c r="D6348" s="5" t="s">
        <v>2483</v>
      </c>
      <c r="E6348" s="5" t="s">
        <v>7</v>
      </c>
      <c r="F6348" s="6"/>
      <c r="G6348" s="6"/>
      <c r="H6348" s="6">
        <v>0</v>
      </c>
      <c r="I6348" s="6"/>
      <c r="J6348" t="str">
        <f t="shared" si="99"/>
        <v>PMENF-BC1000KXC</v>
      </c>
      <c r="K6348" t="str">
        <f>IF((VLOOKUP(J6348,mdc!A:V,22,FALSE)=""),"non Collabo","collabo")</f>
        <v>collabo</v>
      </c>
      <c r="L6348" t="str" cm="1">
        <f t="array" ref="L6348">IFERROR(_xlfn.IFS(G6348&lt;0,"shortage",H6348&lt;0,"shortage",I6348&lt;0,"shortage"),"ok")</f>
        <v>ok</v>
      </c>
    </row>
    <row r="6349" spans="1:12" hidden="1" x14ac:dyDescent="0.35">
      <c r="A6349" s="5" t="s">
        <v>79</v>
      </c>
      <c r="B6349" s="5" t="s">
        <v>1045</v>
      </c>
      <c r="C6349" s="5" t="s">
        <v>1584</v>
      </c>
      <c r="D6349" s="5" t="s">
        <v>2483</v>
      </c>
      <c r="E6349" s="5" t="s">
        <v>1566</v>
      </c>
      <c r="F6349" s="6"/>
      <c r="G6349" s="6"/>
      <c r="H6349" s="6">
        <v>52.728000000000002</v>
      </c>
      <c r="I6349" s="6"/>
      <c r="J6349" t="str">
        <f t="shared" si="99"/>
        <v>PMENF-BC1000KXC</v>
      </c>
      <c r="K6349" t="str">
        <f>IF((VLOOKUP(J6349,mdc!A:V,22,FALSE)=""),"non Collabo","collabo")</f>
        <v>collabo</v>
      </c>
      <c r="L6349" t="str" cm="1">
        <f t="array" ref="L6349">IFERROR(_xlfn.IFS(G6349&lt;0,"shortage",H6349&lt;0,"shortage",I6349&lt;0,"shortage"),"ok")</f>
        <v>ok</v>
      </c>
    </row>
    <row r="6350" spans="1:12" ht="15" hidden="1" thickBot="1" x14ac:dyDescent="0.4">
      <c r="A6350" s="5" t="s">
        <v>79</v>
      </c>
      <c r="B6350" s="5" t="s">
        <v>1045</v>
      </c>
      <c r="C6350" s="5" t="s">
        <v>1584</v>
      </c>
      <c r="D6350" s="7" t="s">
        <v>2483</v>
      </c>
      <c r="E6350" s="7" t="s">
        <v>8</v>
      </c>
      <c r="F6350" s="8"/>
      <c r="G6350" s="8"/>
      <c r="H6350" s="8">
        <v>-52.728000000000002</v>
      </c>
      <c r="I6350" s="8"/>
      <c r="J6350" t="str">
        <f t="shared" si="99"/>
        <v>PMENF-BC1000KXC</v>
      </c>
      <c r="K6350" t="str">
        <f>IF((VLOOKUP(J6350,mdc!A:V,22,FALSE)=""),"non Collabo","collabo")</f>
        <v>collabo</v>
      </c>
    </row>
    <row r="6351" spans="1:12" hidden="1" x14ac:dyDescent="0.35">
      <c r="A6351" s="5" t="s">
        <v>79</v>
      </c>
      <c r="B6351" s="5" t="s">
        <v>1045</v>
      </c>
      <c r="C6351" s="5" t="s">
        <v>1584</v>
      </c>
      <c r="D6351" s="3" t="s">
        <v>2484</v>
      </c>
      <c r="E6351" s="3" t="s">
        <v>5</v>
      </c>
      <c r="F6351" s="4"/>
      <c r="G6351" s="4"/>
      <c r="H6351" s="4">
        <v>1400</v>
      </c>
      <c r="I6351" s="4"/>
      <c r="J6351" t="str">
        <f t="shared" si="99"/>
        <v>PMENF-BC1000KXE</v>
      </c>
      <c r="K6351" t="str">
        <f>IF((VLOOKUP(J6351,mdc!A:V,22,FALSE)=""),"non Collabo","collabo")</f>
        <v>collabo</v>
      </c>
      <c r="L6351" t="str" cm="1">
        <f t="array" ref="L6351">IFERROR(_xlfn.IFS(G6351&lt;0,"shortage",H6351&lt;0,"shortage",I6351&lt;0,"shortage"),"ok")</f>
        <v>ok</v>
      </c>
    </row>
    <row r="6352" spans="1:12" hidden="1" x14ac:dyDescent="0.35">
      <c r="A6352" s="5" t="s">
        <v>79</v>
      </c>
      <c r="B6352" s="5" t="s">
        <v>1045</v>
      </c>
      <c r="C6352" s="5" t="s">
        <v>1584</v>
      </c>
      <c r="D6352" s="5" t="s">
        <v>2484</v>
      </c>
      <c r="E6352" s="5" t="s">
        <v>1565</v>
      </c>
      <c r="F6352" s="6"/>
      <c r="G6352" s="6"/>
      <c r="H6352" s="6">
        <v>1400</v>
      </c>
      <c r="I6352" s="6"/>
      <c r="J6352" t="str">
        <f t="shared" si="99"/>
        <v>PMENF-BC1000KXE</v>
      </c>
      <c r="K6352" t="str">
        <f>IF((VLOOKUP(J6352,mdc!A:V,22,FALSE)=""),"non Collabo","collabo")</f>
        <v>collabo</v>
      </c>
      <c r="L6352" t="str" cm="1">
        <f t="array" ref="L6352">IFERROR(_xlfn.IFS(G6352&lt;0,"shortage",H6352&lt;0,"shortage",I6352&lt;0,"shortage"),"ok")</f>
        <v>ok</v>
      </c>
    </row>
    <row r="6353" spans="1:12" hidden="1" x14ac:dyDescent="0.35">
      <c r="A6353" s="5" t="s">
        <v>79</v>
      </c>
      <c r="B6353" s="5" t="s">
        <v>1045</v>
      </c>
      <c r="C6353" s="5" t="s">
        <v>1584</v>
      </c>
      <c r="D6353" s="5" t="s">
        <v>2484</v>
      </c>
      <c r="E6353" s="5" t="s">
        <v>6</v>
      </c>
      <c r="F6353" s="6"/>
      <c r="G6353" s="6"/>
      <c r="H6353" s="6">
        <v>0</v>
      </c>
      <c r="I6353" s="6"/>
      <c r="J6353" t="str">
        <f t="shared" si="99"/>
        <v>PMENF-BC1000KXE</v>
      </c>
      <c r="K6353" t="str">
        <f>IF((VLOOKUP(J6353,mdc!A:V,22,FALSE)=""),"non Collabo","collabo")</f>
        <v>collabo</v>
      </c>
      <c r="L6353" t="str" cm="1">
        <f t="array" ref="L6353">IFERROR(_xlfn.IFS(G6353&lt;0,"shortage",H6353&lt;0,"shortage",I6353&lt;0,"shortage"),"ok")</f>
        <v>ok</v>
      </c>
    </row>
    <row r="6354" spans="1:12" hidden="1" x14ac:dyDescent="0.35">
      <c r="A6354" s="5" t="s">
        <v>79</v>
      </c>
      <c r="B6354" s="5" t="s">
        <v>1045</v>
      </c>
      <c r="C6354" s="5" t="s">
        <v>1584</v>
      </c>
      <c r="D6354" s="5" t="s">
        <v>2484</v>
      </c>
      <c r="E6354" s="5" t="s">
        <v>2318</v>
      </c>
      <c r="F6354" s="6"/>
      <c r="G6354" s="6"/>
      <c r="H6354" s="6">
        <v>100</v>
      </c>
      <c r="I6354" s="6"/>
      <c r="J6354" t="str">
        <f t="shared" si="99"/>
        <v>PMENF-BC1000KXE</v>
      </c>
      <c r="K6354" t="str">
        <f>IF((VLOOKUP(J6354,mdc!A:V,22,FALSE)=""),"non Collabo","collabo")</f>
        <v>collabo</v>
      </c>
      <c r="L6354" t="str" cm="1">
        <f t="array" ref="L6354">IFERROR(_xlfn.IFS(G6354&lt;0,"shortage",H6354&lt;0,"shortage",I6354&lt;0,"shortage"),"ok")</f>
        <v>ok</v>
      </c>
    </row>
    <row r="6355" spans="1:12" hidden="1" x14ac:dyDescent="0.35">
      <c r="A6355" s="5" t="s">
        <v>79</v>
      </c>
      <c r="B6355" s="5" t="s">
        <v>1045</v>
      </c>
      <c r="C6355" s="5" t="s">
        <v>1584</v>
      </c>
      <c r="D6355" s="5" t="s">
        <v>2484</v>
      </c>
      <c r="E6355" s="5" t="s">
        <v>7</v>
      </c>
      <c r="F6355" s="6"/>
      <c r="G6355" s="6"/>
      <c r="H6355" s="6">
        <v>93.506</v>
      </c>
      <c r="I6355" s="6"/>
      <c r="J6355" t="str">
        <f t="shared" si="99"/>
        <v>PMENF-BC1000KXE</v>
      </c>
      <c r="K6355" t="str">
        <f>IF((VLOOKUP(J6355,mdc!A:V,22,FALSE)=""),"non Collabo","collabo")</f>
        <v>collabo</v>
      </c>
      <c r="L6355" t="str" cm="1">
        <f t="array" ref="L6355">IFERROR(_xlfn.IFS(G6355&lt;0,"shortage",H6355&lt;0,"shortage",I6355&lt;0,"shortage"),"ok")</f>
        <v>ok</v>
      </c>
    </row>
    <row r="6356" spans="1:12" hidden="1" x14ac:dyDescent="0.35">
      <c r="A6356" s="5" t="s">
        <v>79</v>
      </c>
      <c r="B6356" s="5" t="s">
        <v>1045</v>
      </c>
      <c r="C6356" s="5" t="s">
        <v>1584</v>
      </c>
      <c r="D6356" s="5" t="s">
        <v>2484</v>
      </c>
      <c r="E6356" s="5" t="s">
        <v>1566</v>
      </c>
      <c r="F6356" s="6"/>
      <c r="G6356" s="6"/>
      <c r="H6356" s="6">
        <v>93.506</v>
      </c>
      <c r="I6356" s="6"/>
      <c r="J6356" t="str">
        <f t="shared" si="99"/>
        <v>PMENF-BC1000KXE</v>
      </c>
      <c r="K6356" t="str">
        <f>IF((VLOOKUP(J6356,mdc!A:V,22,FALSE)=""),"non Collabo","collabo")</f>
        <v>collabo</v>
      </c>
      <c r="L6356" t="str" cm="1">
        <f t="array" ref="L6356">IFERROR(_xlfn.IFS(G6356&lt;0,"shortage",H6356&lt;0,"shortage",I6356&lt;0,"shortage"),"ok")</f>
        <v>ok</v>
      </c>
    </row>
    <row r="6357" spans="1:12" ht="15" hidden="1" thickBot="1" x14ac:dyDescent="0.4">
      <c r="A6357" s="5" t="s">
        <v>79</v>
      </c>
      <c r="B6357" s="5" t="s">
        <v>1045</v>
      </c>
      <c r="C6357" s="5" t="s">
        <v>1584</v>
      </c>
      <c r="D6357" s="7" t="s">
        <v>2484</v>
      </c>
      <c r="E6357" s="7" t="s">
        <v>8</v>
      </c>
      <c r="F6357" s="8"/>
      <c r="G6357" s="8"/>
      <c r="H6357" s="8">
        <v>0</v>
      </c>
      <c r="I6357" s="8"/>
      <c r="J6357" t="str">
        <f t="shared" si="99"/>
        <v>PMENF-BC1000KXE</v>
      </c>
      <c r="K6357" t="str">
        <f>IF((VLOOKUP(J6357,mdc!A:V,22,FALSE)=""),"non Collabo","collabo")</f>
        <v>collabo</v>
      </c>
    </row>
    <row r="6358" spans="1:12" hidden="1" x14ac:dyDescent="0.35">
      <c r="A6358" s="5" t="s">
        <v>79</v>
      </c>
      <c r="B6358" s="5" t="s">
        <v>1045</v>
      </c>
      <c r="C6358" s="5" t="s">
        <v>1584</v>
      </c>
      <c r="D6358" s="3" t="s">
        <v>2485</v>
      </c>
      <c r="E6358" s="3" t="s">
        <v>5</v>
      </c>
      <c r="F6358" s="4"/>
      <c r="G6358" s="4"/>
      <c r="H6358" s="4">
        <v>980</v>
      </c>
      <c r="I6358" s="4"/>
      <c r="J6358" t="str">
        <f t="shared" si="99"/>
        <v>PMENF-CC500NXE</v>
      </c>
      <c r="K6358" t="str">
        <f>IF((VLOOKUP(J6358,mdc!A:V,22,FALSE)=""),"non Collabo","collabo")</f>
        <v>collabo</v>
      </c>
      <c r="L6358" t="str" cm="1">
        <f t="array" ref="L6358">IFERROR(_xlfn.IFS(G6358&lt;0,"shortage",H6358&lt;0,"shortage",I6358&lt;0,"shortage"),"ok")</f>
        <v>ok</v>
      </c>
    </row>
    <row r="6359" spans="1:12" hidden="1" x14ac:dyDescent="0.35">
      <c r="A6359" s="5" t="s">
        <v>79</v>
      </c>
      <c r="B6359" s="5" t="s">
        <v>1045</v>
      </c>
      <c r="C6359" s="5" t="s">
        <v>1584</v>
      </c>
      <c r="D6359" s="5" t="s">
        <v>2485</v>
      </c>
      <c r="E6359" s="5" t="s">
        <v>1565</v>
      </c>
      <c r="F6359" s="6"/>
      <c r="G6359" s="6"/>
      <c r="H6359" s="6">
        <v>980</v>
      </c>
      <c r="I6359" s="6"/>
      <c r="J6359" t="str">
        <f t="shared" si="99"/>
        <v>PMENF-CC500NXE</v>
      </c>
      <c r="K6359" t="str">
        <f>IF((VLOOKUP(J6359,mdc!A:V,22,FALSE)=""),"non Collabo","collabo")</f>
        <v>collabo</v>
      </c>
      <c r="L6359" t="str" cm="1">
        <f t="array" ref="L6359">IFERROR(_xlfn.IFS(G6359&lt;0,"shortage",H6359&lt;0,"shortage",I6359&lt;0,"shortage"),"ok")</f>
        <v>ok</v>
      </c>
    </row>
    <row r="6360" spans="1:12" hidden="1" x14ac:dyDescent="0.35">
      <c r="A6360" s="5" t="s">
        <v>79</v>
      </c>
      <c r="B6360" s="5" t="s">
        <v>1045</v>
      </c>
      <c r="C6360" s="5" t="s">
        <v>1584</v>
      </c>
      <c r="D6360" s="5" t="s">
        <v>2485</v>
      </c>
      <c r="E6360" s="5" t="s">
        <v>6</v>
      </c>
      <c r="F6360" s="6"/>
      <c r="G6360" s="6"/>
      <c r="H6360" s="6">
        <v>0</v>
      </c>
      <c r="I6360" s="6"/>
      <c r="J6360" t="str">
        <f t="shared" si="99"/>
        <v>PMENF-CC500NXE</v>
      </c>
      <c r="K6360" t="str">
        <f>IF((VLOOKUP(J6360,mdc!A:V,22,FALSE)=""),"non Collabo","collabo")</f>
        <v>collabo</v>
      </c>
      <c r="L6360" t="str" cm="1">
        <f t="array" ref="L6360">IFERROR(_xlfn.IFS(G6360&lt;0,"shortage",H6360&lt;0,"shortage",I6360&lt;0,"shortage"),"ok")</f>
        <v>ok</v>
      </c>
    </row>
    <row r="6361" spans="1:12" hidden="1" x14ac:dyDescent="0.35">
      <c r="A6361" s="5" t="s">
        <v>79</v>
      </c>
      <c r="B6361" s="5" t="s">
        <v>1045</v>
      </c>
      <c r="C6361" s="5" t="s">
        <v>1584</v>
      </c>
      <c r="D6361" s="5" t="s">
        <v>2485</v>
      </c>
      <c r="E6361" s="5" t="s">
        <v>2318</v>
      </c>
      <c r="F6361" s="6"/>
      <c r="G6361" s="6"/>
      <c r="H6361" s="6">
        <v>100</v>
      </c>
      <c r="I6361" s="6"/>
      <c r="J6361" t="str">
        <f t="shared" si="99"/>
        <v>PMENF-CC500NXE</v>
      </c>
      <c r="K6361" t="str">
        <f>IF((VLOOKUP(J6361,mdc!A:V,22,FALSE)=""),"non Collabo","collabo")</f>
        <v>collabo</v>
      </c>
      <c r="L6361" t="str" cm="1">
        <f t="array" ref="L6361">IFERROR(_xlfn.IFS(G6361&lt;0,"shortage",H6361&lt;0,"shortage",I6361&lt;0,"shortage"),"ok")</f>
        <v>ok</v>
      </c>
    </row>
    <row r="6362" spans="1:12" hidden="1" x14ac:dyDescent="0.35">
      <c r="A6362" s="5" t="s">
        <v>79</v>
      </c>
      <c r="B6362" s="5" t="s">
        <v>1045</v>
      </c>
      <c r="C6362" s="5" t="s">
        <v>1584</v>
      </c>
      <c r="D6362" s="5" t="s">
        <v>2485</v>
      </c>
      <c r="E6362" s="5" t="s">
        <v>7</v>
      </c>
      <c r="F6362" s="6"/>
      <c r="G6362" s="6"/>
      <c r="H6362" s="6">
        <v>0</v>
      </c>
      <c r="I6362" s="6"/>
      <c r="J6362" t="str">
        <f t="shared" si="99"/>
        <v>PMENF-CC500NXE</v>
      </c>
      <c r="K6362" t="str">
        <f>IF((VLOOKUP(J6362,mdc!A:V,22,FALSE)=""),"non Collabo","collabo")</f>
        <v>collabo</v>
      </c>
      <c r="L6362" t="str" cm="1">
        <f t="array" ref="L6362">IFERROR(_xlfn.IFS(G6362&lt;0,"shortage",H6362&lt;0,"shortage",I6362&lt;0,"shortage"),"ok")</f>
        <v>ok</v>
      </c>
    </row>
    <row r="6363" spans="1:12" hidden="1" x14ac:dyDescent="0.35">
      <c r="A6363" s="5" t="s">
        <v>79</v>
      </c>
      <c r="B6363" s="5" t="s">
        <v>1045</v>
      </c>
      <c r="C6363" s="5" t="s">
        <v>1584</v>
      </c>
      <c r="D6363" s="5" t="s">
        <v>2485</v>
      </c>
      <c r="E6363" s="5" t="s">
        <v>1566</v>
      </c>
      <c r="F6363" s="6"/>
      <c r="G6363" s="6"/>
      <c r="H6363" s="6">
        <v>52.263399999999997</v>
      </c>
      <c r="I6363" s="6"/>
      <c r="J6363" t="str">
        <f t="shared" si="99"/>
        <v>PMENF-CC500NXE</v>
      </c>
      <c r="K6363" t="str">
        <f>IF((VLOOKUP(J6363,mdc!A:V,22,FALSE)=""),"non Collabo","collabo")</f>
        <v>collabo</v>
      </c>
      <c r="L6363" t="str" cm="1">
        <f t="array" ref="L6363">IFERROR(_xlfn.IFS(G6363&lt;0,"shortage",H6363&lt;0,"shortage",I6363&lt;0,"shortage"),"ok")</f>
        <v>ok</v>
      </c>
    </row>
    <row r="6364" spans="1:12" ht="15" hidden="1" thickBot="1" x14ac:dyDescent="0.4">
      <c r="A6364" s="5" t="s">
        <v>79</v>
      </c>
      <c r="B6364" s="5" t="s">
        <v>1045</v>
      </c>
      <c r="C6364" s="5" t="s">
        <v>1584</v>
      </c>
      <c r="D6364" s="7" t="s">
        <v>2485</v>
      </c>
      <c r="E6364" s="7" t="s">
        <v>8</v>
      </c>
      <c r="F6364" s="8"/>
      <c r="G6364" s="8"/>
      <c r="H6364" s="8">
        <v>-52.263399999999997</v>
      </c>
      <c r="I6364" s="8"/>
      <c r="J6364" t="str">
        <f t="shared" si="99"/>
        <v>PMENF-CC500NXE</v>
      </c>
      <c r="K6364" t="str">
        <f>IF((VLOOKUP(J6364,mdc!A:V,22,FALSE)=""),"non Collabo","collabo")</f>
        <v>collabo</v>
      </c>
    </row>
    <row r="6365" spans="1:12" hidden="1" x14ac:dyDescent="0.35">
      <c r="A6365" s="5" t="s">
        <v>79</v>
      </c>
      <c r="B6365" s="5" t="s">
        <v>1045</v>
      </c>
      <c r="C6365" s="5" t="s">
        <v>1584</v>
      </c>
      <c r="D6365" s="3" t="s">
        <v>2361</v>
      </c>
      <c r="E6365" s="3" t="s">
        <v>5</v>
      </c>
      <c r="F6365" s="4">
        <v>980</v>
      </c>
      <c r="G6365" s="4">
        <v>980</v>
      </c>
      <c r="H6365" s="4">
        <v>1960</v>
      </c>
      <c r="I6365" s="4"/>
      <c r="J6365" t="str">
        <f t="shared" si="99"/>
        <v>PMENF-CC500SXE</v>
      </c>
      <c r="K6365" t="str">
        <f>IF((VLOOKUP(J6365,mdc!A:V,22,FALSE)=""),"non Collabo","collabo")</f>
        <v>collabo</v>
      </c>
      <c r="L6365" t="str" cm="1">
        <f t="array" ref="L6365">IFERROR(_xlfn.IFS(G6365&lt;0,"shortage",H6365&lt;0,"shortage",I6365&lt;0,"shortage"),"ok")</f>
        <v>ok</v>
      </c>
    </row>
    <row r="6366" spans="1:12" hidden="1" x14ac:dyDescent="0.35">
      <c r="A6366" s="5" t="s">
        <v>79</v>
      </c>
      <c r="B6366" s="5" t="s">
        <v>1045</v>
      </c>
      <c r="C6366" s="5" t="s">
        <v>1584</v>
      </c>
      <c r="D6366" s="5" t="s">
        <v>2361</v>
      </c>
      <c r="E6366" s="5" t="s">
        <v>1565</v>
      </c>
      <c r="F6366" s="6">
        <v>980</v>
      </c>
      <c r="G6366" s="6">
        <v>980</v>
      </c>
      <c r="H6366" s="6">
        <v>1960</v>
      </c>
      <c r="I6366" s="6">
        <v>980</v>
      </c>
      <c r="J6366" t="str">
        <f t="shared" si="99"/>
        <v>PMENF-CC500SXE</v>
      </c>
      <c r="K6366" t="str">
        <f>IF((VLOOKUP(J6366,mdc!A:V,22,FALSE)=""),"non Collabo","collabo")</f>
        <v>collabo</v>
      </c>
      <c r="L6366" t="str" cm="1">
        <f t="array" ref="L6366">IFERROR(_xlfn.IFS(G6366&lt;0,"shortage",H6366&lt;0,"shortage",I6366&lt;0,"shortage"),"ok")</f>
        <v>ok</v>
      </c>
    </row>
    <row r="6367" spans="1:12" x14ac:dyDescent="0.35">
      <c r="A6367" s="5" t="s">
        <v>79</v>
      </c>
      <c r="B6367" s="5" t="s">
        <v>1045</v>
      </c>
      <c r="C6367" s="5" t="s">
        <v>1584</v>
      </c>
      <c r="D6367" s="5" t="s">
        <v>2361</v>
      </c>
      <c r="E6367" s="5" t="s">
        <v>6</v>
      </c>
      <c r="F6367" s="6">
        <v>0</v>
      </c>
      <c r="G6367" s="6">
        <v>0</v>
      </c>
      <c r="H6367" s="6">
        <v>0</v>
      </c>
      <c r="I6367" s="6">
        <v>-980</v>
      </c>
      <c r="J6367" t="str">
        <f t="shared" si="99"/>
        <v>PMENF-CC500SXE</v>
      </c>
      <c r="K6367" t="str">
        <f>IF((VLOOKUP(J6367,mdc!A:V,22,FALSE)=""),"non Collabo","collabo")</f>
        <v>collabo</v>
      </c>
      <c r="L6367" t="str" cm="1">
        <f t="array" ref="L6367">IFERROR(_xlfn.IFS(G6367&lt;0,"shortage",H6367&lt;0,"shortage",I6367&lt;0,"shortage"),"ok")</f>
        <v>shortage</v>
      </c>
    </row>
    <row r="6368" spans="1:12" hidden="1" x14ac:dyDescent="0.35">
      <c r="A6368" s="5" t="s">
        <v>79</v>
      </c>
      <c r="B6368" s="5" t="s">
        <v>1045</v>
      </c>
      <c r="C6368" s="5" t="s">
        <v>1584</v>
      </c>
      <c r="D6368" s="5" t="s">
        <v>2361</v>
      </c>
      <c r="E6368" s="5" t="s">
        <v>2318</v>
      </c>
      <c r="F6368" s="6">
        <v>100</v>
      </c>
      <c r="G6368" s="6">
        <v>100</v>
      </c>
      <c r="H6368" s="6">
        <v>100</v>
      </c>
      <c r="I6368" s="6"/>
      <c r="J6368" t="str">
        <f t="shared" si="99"/>
        <v>PMENF-CC500SXE</v>
      </c>
      <c r="K6368" t="str">
        <f>IF((VLOOKUP(J6368,mdc!A:V,22,FALSE)=""),"non Collabo","collabo")</f>
        <v>collabo</v>
      </c>
      <c r="L6368" t="str" cm="1">
        <f t="array" ref="L6368">IFERROR(_xlfn.IFS(G6368&lt;0,"shortage",H6368&lt;0,"shortage",I6368&lt;0,"shortage"),"ok")</f>
        <v>ok</v>
      </c>
    </row>
    <row r="6369" spans="1:12" hidden="1" x14ac:dyDescent="0.35">
      <c r="A6369" s="5" t="s">
        <v>79</v>
      </c>
      <c r="B6369" s="5" t="s">
        <v>1045</v>
      </c>
      <c r="C6369" s="5" t="s">
        <v>1584</v>
      </c>
      <c r="D6369" s="5" t="s">
        <v>2361</v>
      </c>
      <c r="E6369" s="5" t="s">
        <v>7</v>
      </c>
      <c r="F6369" s="6">
        <v>0</v>
      </c>
      <c r="G6369" s="6">
        <v>0</v>
      </c>
      <c r="H6369" s="6">
        <v>0</v>
      </c>
      <c r="I6369" s="6"/>
      <c r="J6369" t="str">
        <f t="shared" si="99"/>
        <v>PMENF-CC500SXE</v>
      </c>
      <c r="K6369" t="str">
        <f>IF((VLOOKUP(J6369,mdc!A:V,22,FALSE)=""),"non Collabo","collabo")</f>
        <v>collabo</v>
      </c>
      <c r="L6369" t="str" cm="1">
        <f t="array" ref="L6369">IFERROR(_xlfn.IFS(G6369&lt;0,"shortage",H6369&lt;0,"shortage",I6369&lt;0,"shortage"),"ok")</f>
        <v>ok</v>
      </c>
    </row>
    <row r="6370" spans="1:12" hidden="1" x14ac:dyDescent="0.35">
      <c r="A6370" s="5" t="s">
        <v>79</v>
      </c>
      <c r="B6370" s="5" t="s">
        <v>1045</v>
      </c>
      <c r="C6370" s="5" t="s">
        <v>1584</v>
      </c>
      <c r="D6370" s="5" t="s">
        <v>2361</v>
      </c>
      <c r="E6370" s="5" t="s">
        <v>1566</v>
      </c>
      <c r="F6370" s="6">
        <v>54.615400000000001</v>
      </c>
      <c r="G6370" s="6">
        <v>54.615400000000001</v>
      </c>
      <c r="H6370" s="6">
        <v>109.2308</v>
      </c>
      <c r="I6370" s="6">
        <v>54.615400000000001</v>
      </c>
      <c r="J6370" t="str">
        <f t="shared" si="99"/>
        <v>PMENF-CC500SXE</v>
      </c>
      <c r="K6370" t="str">
        <f>IF((VLOOKUP(J6370,mdc!A:V,22,FALSE)=""),"non Collabo","collabo")</f>
        <v>collabo</v>
      </c>
      <c r="L6370" t="str" cm="1">
        <f t="array" ref="L6370">IFERROR(_xlfn.IFS(G6370&lt;0,"shortage",H6370&lt;0,"shortage",I6370&lt;0,"shortage"),"ok")</f>
        <v>ok</v>
      </c>
    </row>
    <row r="6371" spans="1:12" ht="15" hidden="1" thickBot="1" x14ac:dyDescent="0.4">
      <c r="A6371" s="5" t="s">
        <v>79</v>
      </c>
      <c r="B6371" s="5" t="s">
        <v>1045</v>
      </c>
      <c r="C6371" s="5" t="s">
        <v>1584</v>
      </c>
      <c r="D6371" s="7" t="s">
        <v>2361</v>
      </c>
      <c r="E6371" s="7" t="s">
        <v>8</v>
      </c>
      <c r="F6371" s="8">
        <v>-54.615400000000001</v>
      </c>
      <c r="G6371" s="8">
        <v>-54.615400000000001</v>
      </c>
      <c r="H6371" s="8">
        <v>-109.2308</v>
      </c>
      <c r="I6371" s="8">
        <v>-54.615400000000001</v>
      </c>
      <c r="J6371" t="str">
        <f t="shared" si="99"/>
        <v>PMENF-CC500SXE</v>
      </c>
      <c r="K6371" t="str">
        <f>IF((VLOOKUP(J6371,mdc!A:V,22,FALSE)=""),"non Collabo","collabo")</f>
        <v>collabo</v>
      </c>
    </row>
    <row r="6372" spans="1:12" hidden="1" x14ac:dyDescent="0.35">
      <c r="A6372" s="5" t="s">
        <v>79</v>
      </c>
      <c r="B6372" s="5" t="s">
        <v>1045</v>
      </c>
      <c r="C6372" s="5" t="s">
        <v>1584</v>
      </c>
      <c r="D6372" s="3" t="s">
        <v>2486</v>
      </c>
      <c r="E6372" s="3" t="s">
        <v>5</v>
      </c>
      <c r="F6372" s="4"/>
      <c r="G6372" s="4">
        <v>2940</v>
      </c>
      <c r="H6372" s="4">
        <v>980</v>
      </c>
      <c r="I6372" s="4"/>
      <c r="J6372" t="str">
        <f t="shared" si="99"/>
        <v>PMENF-CC600AXE</v>
      </c>
      <c r="K6372" t="str">
        <f>IF((VLOOKUP(J6372,mdc!A:V,22,FALSE)=""),"non Collabo","collabo")</f>
        <v>collabo</v>
      </c>
      <c r="L6372" t="str" cm="1">
        <f t="array" ref="L6372">IFERROR(_xlfn.IFS(G6372&lt;0,"shortage",H6372&lt;0,"shortage",I6372&lt;0,"shortage"),"ok")</f>
        <v>ok</v>
      </c>
    </row>
    <row r="6373" spans="1:12" hidden="1" x14ac:dyDescent="0.35">
      <c r="A6373" s="5" t="s">
        <v>79</v>
      </c>
      <c r="B6373" s="5" t="s">
        <v>1045</v>
      </c>
      <c r="C6373" s="5" t="s">
        <v>1584</v>
      </c>
      <c r="D6373" s="5" t="s">
        <v>2486</v>
      </c>
      <c r="E6373" s="5" t="s">
        <v>1565</v>
      </c>
      <c r="F6373" s="6"/>
      <c r="G6373" s="6">
        <v>2940</v>
      </c>
      <c r="H6373" s="6">
        <v>980</v>
      </c>
      <c r="I6373" s="6">
        <v>980</v>
      </c>
      <c r="J6373" t="str">
        <f t="shared" si="99"/>
        <v>PMENF-CC600AXE</v>
      </c>
      <c r="K6373" t="str">
        <f>IF((VLOOKUP(J6373,mdc!A:V,22,FALSE)=""),"non Collabo","collabo")</f>
        <v>collabo</v>
      </c>
      <c r="L6373" t="str" cm="1">
        <f t="array" ref="L6373">IFERROR(_xlfn.IFS(G6373&lt;0,"shortage",H6373&lt;0,"shortage",I6373&lt;0,"shortage"),"ok")</f>
        <v>ok</v>
      </c>
    </row>
    <row r="6374" spans="1:12" x14ac:dyDescent="0.35">
      <c r="A6374" s="5" t="s">
        <v>79</v>
      </c>
      <c r="B6374" s="5" t="s">
        <v>1045</v>
      </c>
      <c r="C6374" s="5" t="s">
        <v>1584</v>
      </c>
      <c r="D6374" s="5" t="s">
        <v>2486</v>
      </c>
      <c r="E6374" s="5" t="s">
        <v>6</v>
      </c>
      <c r="F6374" s="6"/>
      <c r="G6374" s="6">
        <v>0</v>
      </c>
      <c r="H6374" s="6">
        <v>0</v>
      </c>
      <c r="I6374" s="6">
        <v>-980</v>
      </c>
      <c r="J6374" t="str">
        <f t="shared" si="99"/>
        <v>PMENF-CC600AXE</v>
      </c>
      <c r="K6374" t="str">
        <f>IF((VLOOKUP(J6374,mdc!A:V,22,FALSE)=""),"non Collabo","collabo")</f>
        <v>collabo</v>
      </c>
      <c r="L6374" t="str" cm="1">
        <f t="array" ref="L6374">IFERROR(_xlfn.IFS(G6374&lt;0,"shortage",H6374&lt;0,"shortage",I6374&lt;0,"shortage"),"ok")</f>
        <v>shortage</v>
      </c>
    </row>
    <row r="6375" spans="1:12" hidden="1" x14ac:dyDescent="0.35">
      <c r="A6375" s="5" t="s">
        <v>79</v>
      </c>
      <c r="B6375" s="5" t="s">
        <v>1045</v>
      </c>
      <c r="C6375" s="5" t="s">
        <v>1584</v>
      </c>
      <c r="D6375" s="5" t="s">
        <v>2486</v>
      </c>
      <c r="E6375" s="5" t="s">
        <v>2318</v>
      </c>
      <c r="F6375" s="6"/>
      <c r="G6375" s="6">
        <v>100</v>
      </c>
      <c r="H6375" s="6">
        <v>100</v>
      </c>
      <c r="I6375" s="6"/>
      <c r="J6375" t="str">
        <f t="shared" si="99"/>
        <v>PMENF-CC600AXE</v>
      </c>
      <c r="K6375" t="str">
        <f>IF((VLOOKUP(J6375,mdc!A:V,22,FALSE)=""),"non Collabo","collabo")</f>
        <v>collabo</v>
      </c>
      <c r="L6375" t="str" cm="1">
        <f t="array" ref="L6375">IFERROR(_xlfn.IFS(G6375&lt;0,"shortage",H6375&lt;0,"shortage",I6375&lt;0,"shortage"),"ok")</f>
        <v>ok</v>
      </c>
    </row>
    <row r="6376" spans="1:12" hidden="1" x14ac:dyDescent="0.35">
      <c r="A6376" s="5" t="s">
        <v>79</v>
      </c>
      <c r="B6376" s="5" t="s">
        <v>1045</v>
      </c>
      <c r="C6376" s="5" t="s">
        <v>1584</v>
      </c>
      <c r="D6376" s="5" t="s">
        <v>2486</v>
      </c>
      <c r="E6376" s="5" t="s">
        <v>7</v>
      </c>
      <c r="F6376" s="6"/>
      <c r="G6376" s="6">
        <v>0</v>
      </c>
      <c r="H6376" s="6">
        <v>0</v>
      </c>
      <c r="I6376" s="6"/>
      <c r="J6376" t="str">
        <f t="shared" si="99"/>
        <v>PMENF-CC600AXE</v>
      </c>
      <c r="K6376" t="str">
        <f>IF((VLOOKUP(J6376,mdc!A:V,22,FALSE)=""),"non Collabo","collabo")</f>
        <v>collabo</v>
      </c>
      <c r="L6376" t="str" cm="1">
        <f t="array" ref="L6376">IFERROR(_xlfn.IFS(G6376&lt;0,"shortage",H6376&lt;0,"shortage",I6376&lt;0,"shortage"),"ok")</f>
        <v>ok</v>
      </c>
    </row>
    <row r="6377" spans="1:12" hidden="1" x14ac:dyDescent="0.35">
      <c r="A6377" s="5" t="s">
        <v>79</v>
      </c>
      <c r="B6377" s="5" t="s">
        <v>1045</v>
      </c>
      <c r="C6377" s="5" t="s">
        <v>1584</v>
      </c>
      <c r="D6377" s="5" t="s">
        <v>2486</v>
      </c>
      <c r="E6377" s="5" t="s">
        <v>1566</v>
      </c>
      <c r="F6377" s="6"/>
      <c r="G6377" s="6">
        <v>178.66380000000001</v>
      </c>
      <c r="H6377" s="6">
        <v>59.554600000000001</v>
      </c>
      <c r="I6377" s="6">
        <v>59.554600000000001</v>
      </c>
      <c r="J6377" t="str">
        <f t="shared" si="99"/>
        <v>PMENF-CC600AXE</v>
      </c>
      <c r="K6377" t="str">
        <f>IF((VLOOKUP(J6377,mdc!A:V,22,FALSE)=""),"non Collabo","collabo")</f>
        <v>collabo</v>
      </c>
      <c r="L6377" t="str" cm="1">
        <f t="array" ref="L6377">IFERROR(_xlfn.IFS(G6377&lt;0,"shortage",H6377&lt;0,"shortage",I6377&lt;0,"shortage"),"ok")</f>
        <v>ok</v>
      </c>
    </row>
    <row r="6378" spans="1:12" ht="15" hidden="1" thickBot="1" x14ac:dyDescent="0.4">
      <c r="A6378" s="5" t="s">
        <v>79</v>
      </c>
      <c r="B6378" s="5" t="s">
        <v>1045</v>
      </c>
      <c r="C6378" s="5" t="s">
        <v>1584</v>
      </c>
      <c r="D6378" s="7" t="s">
        <v>2486</v>
      </c>
      <c r="E6378" s="7" t="s">
        <v>8</v>
      </c>
      <c r="F6378" s="8"/>
      <c r="G6378" s="8">
        <v>-178.66380000000001</v>
      </c>
      <c r="H6378" s="8">
        <v>-59.554600000000001</v>
      </c>
      <c r="I6378" s="8">
        <v>-59.554600000000001</v>
      </c>
      <c r="J6378" t="str">
        <f t="shared" si="99"/>
        <v>PMENF-CC600AXE</v>
      </c>
      <c r="K6378" t="str">
        <f>IF((VLOOKUP(J6378,mdc!A:V,22,FALSE)=""),"non Collabo","collabo")</f>
        <v>collabo</v>
      </c>
    </row>
    <row r="6379" spans="1:12" hidden="1" x14ac:dyDescent="0.35">
      <c r="A6379" s="5" t="s">
        <v>79</v>
      </c>
      <c r="B6379" s="5" t="s">
        <v>1045</v>
      </c>
      <c r="C6379" s="5" t="s">
        <v>1584</v>
      </c>
      <c r="D6379" s="3" t="s">
        <v>1071</v>
      </c>
      <c r="E6379" s="3" t="s">
        <v>5</v>
      </c>
      <c r="F6379" s="4">
        <v>800</v>
      </c>
      <c r="G6379" s="4"/>
      <c r="H6379" s="4"/>
      <c r="I6379" s="4"/>
      <c r="J6379" t="str">
        <f t="shared" si="99"/>
        <v>PMENF-GM400KXC</v>
      </c>
      <c r="K6379" t="str">
        <f>IF((VLOOKUP(J6379,mdc!A:V,22,FALSE)=""),"non Collabo","collabo")</f>
        <v>collabo</v>
      </c>
      <c r="L6379" t="str" cm="1">
        <f t="array" ref="L6379">IFERROR(_xlfn.IFS(G6379&lt;0,"shortage",H6379&lt;0,"shortage",I6379&lt;0,"shortage"),"ok")</f>
        <v>ok</v>
      </c>
    </row>
    <row r="6380" spans="1:12" hidden="1" x14ac:dyDescent="0.35">
      <c r="A6380" s="5" t="s">
        <v>79</v>
      </c>
      <c r="B6380" s="5" t="s">
        <v>1045</v>
      </c>
      <c r="C6380" s="5" t="s">
        <v>1584</v>
      </c>
      <c r="D6380" s="5" t="s">
        <v>1071</v>
      </c>
      <c r="E6380" s="5" t="s">
        <v>1565</v>
      </c>
      <c r="F6380" s="6">
        <v>800</v>
      </c>
      <c r="G6380" s="6"/>
      <c r="H6380" s="6"/>
      <c r="I6380" s="6"/>
      <c r="J6380" t="str">
        <f t="shared" si="99"/>
        <v>PMENF-GM400KXC</v>
      </c>
      <c r="K6380" t="str">
        <f>IF((VLOOKUP(J6380,mdc!A:V,22,FALSE)=""),"non Collabo","collabo")</f>
        <v>collabo</v>
      </c>
      <c r="L6380" t="str" cm="1">
        <f t="array" ref="L6380">IFERROR(_xlfn.IFS(G6380&lt;0,"shortage",H6380&lt;0,"shortage",I6380&lt;0,"shortage"),"ok")</f>
        <v>ok</v>
      </c>
    </row>
    <row r="6381" spans="1:12" hidden="1" x14ac:dyDescent="0.35">
      <c r="A6381" s="5" t="s">
        <v>79</v>
      </c>
      <c r="B6381" s="5" t="s">
        <v>1045</v>
      </c>
      <c r="C6381" s="5" t="s">
        <v>1584</v>
      </c>
      <c r="D6381" s="5" t="s">
        <v>1071</v>
      </c>
      <c r="E6381" s="5" t="s">
        <v>6</v>
      </c>
      <c r="F6381" s="6">
        <v>0</v>
      </c>
      <c r="G6381" s="6"/>
      <c r="H6381" s="6"/>
      <c r="I6381" s="6"/>
      <c r="J6381" t="str">
        <f t="shared" si="99"/>
        <v>PMENF-GM400KXC</v>
      </c>
      <c r="K6381" t="str">
        <f>IF((VLOOKUP(J6381,mdc!A:V,22,FALSE)=""),"non Collabo","collabo")</f>
        <v>collabo</v>
      </c>
      <c r="L6381" t="str" cm="1">
        <f t="array" ref="L6381">IFERROR(_xlfn.IFS(G6381&lt;0,"shortage",H6381&lt;0,"shortage",I6381&lt;0,"shortage"),"ok")</f>
        <v>ok</v>
      </c>
    </row>
    <row r="6382" spans="1:12" hidden="1" x14ac:dyDescent="0.35">
      <c r="A6382" s="5" t="s">
        <v>79</v>
      </c>
      <c r="B6382" s="5" t="s">
        <v>1045</v>
      </c>
      <c r="C6382" s="5" t="s">
        <v>1584</v>
      </c>
      <c r="D6382" s="5" t="s">
        <v>1071</v>
      </c>
      <c r="E6382" s="5" t="s">
        <v>2318</v>
      </c>
      <c r="F6382" s="6">
        <v>100</v>
      </c>
      <c r="G6382" s="6"/>
      <c r="H6382" s="6"/>
      <c r="I6382" s="6"/>
      <c r="J6382" t="str">
        <f t="shared" si="99"/>
        <v>PMENF-GM400KXC</v>
      </c>
      <c r="K6382" t="str">
        <f>IF((VLOOKUP(J6382,mdc!A:V,22,FALSE)=""),"non Collabo","collabo")</f>
        <v>collabo</v>
      </c>
      <c r="L6382" t="str" cm="1">
        <f t="array" ref="L6382">IFERROR(_xlfn.IFS(G6382&lt;0,"shortage",H6382&lt;0,"shortage",I6382&lt;0,"shortage"),"ok")</f>
        <v>ok</v>
      </c>
    </row>
    <row r="6383" spans="1:12" hidden="1" x14ac:dyDescent="0.35">
      <c r="A6383" s="5" t="s">
        <v>79</v>
      </c>
      <c r="B6383" s="5" t="s">
        <v>1045</v>
      </c>
      <c r="C6383" s="5" t="s">
        <v>1584</v>
      </c>
      <c r="D6383" s="5" t="s">
        <v>1071</v>
      </c>
      <c r="E6383" s="5" t="s">
        <v>7</v>
      </c>
      <c r="F6383" s="6">
        <v>0</v>
      </c>
      <c r="G6383" s="6"/>
      <c r="H6383" s="6"/>
      <c r="I6383" s="6"/>
      <c r="J6383" t="str">
        <f t="shared" si="99"/>
        <v>PMENF-GM400KXC</v>
      </c>
      <c r="K6383" t="str">
        <f>IF((VLOOKUP(J6383,mdc!A:V,22,FALSE)=""),"non Collabo","collabo")</f>
        <v>collabo</v>
      </c>
      <c r="L6383" t="str" cm="1">
        <f t="array" ref="L6383">IFERROR(_xlfn.IFS(G6383&lt;0,"shortage",H6383&lt;0,"shortage",I6383&lt;0,"shortage"),"ok")</f>
        <v>ok</v>
      </c>
    </row>
    <row r="6384" spans="1:12" hidden="1" x14ac:dyDescent="0.35">
      <c r="A6384" s="5" t="s">
        <v>79</v>
      </c>
      <c r="B6384" s="5" t="s">
        <v>1045</v>
      </c>
      <c r="C6384" s="5" t="s">
        <v>1584</v>
      </c>
      <c r="D6384" s="5" t="s">
        <v>1071</v>
      </c>
      <c r="E6384" s="5" t="s">
        <v>1566</v>
      </c>
      <c r="F6384" s="6">
        <v>66.2</v>
      </c>
      <c r="G6384" s="6"/>
      <c r="H6384" s="6"/>
      <c r="I6384" s="6"/>
      <c r="J6384" t="str">
        <f t="shared" si="99"/>
        <v>PMENF-GM400KXC</v>
      </c>
      <c r="K6384" t="str">
        <f>IF((VLOOKUP(J6384,mdc!A:V,22,FALSE)=""),"non Collabo","collabo")</f>
        <v>collabo</v>
      </c>
      <c r="L6384" t="str" cm="1">
        <f t="array" ref="L6384">IFERROR(_xlfn.IFS(G6384&lt;0,"shortage",H6384&lt;0,"shortage",I6384&lt;0,"shortage"),"ok")</f>
        <v>ok</v>
      </c>
    </row>
    <row r="6385" spans="1:12" ht="15" hidden="1" thickBot="1" x14ac:dyDescent="0.4">
      <c r="A6385" s="5" t="s">
        <v>79</v>
      </c>
      <c r="B6385" s="5" t="s">
        <v>1045</v>
      </c>
      <c r="C6385" s="5" t="s">
        <v>1584</v>
      </c>
      <c r="D6385" s="7" t="s">
        <v>1071</v>
      </c>
      <c r="E6385" s="7" t="s">
        <v>8</v>
      </c>
      <c r="F6385" s="8">
        <v>-66.2</v>
      </c>
      <c r="G6385" s="8"/>
      <c r="H6385" s="8"/>
      <c r="I6385" s="8"/>
      <c r="J6385" t="str">
        <f t="shared" si="99"/>
        <v>PMENF-GM400KXC</v>
      </c>
      <c r="K6385" t="str">
        <f>IF((VLOOKUP(J6385,mdc!A:V,22,FALSE)=""),"non Collabo","collabo")</f>
        <v>collabo</v>
      </c>
    </row>
    <row r="6386" spans="1:12" hidden="1" x14ac:dyDescent="0.35">
      <c r="A6386" s="5" t="s">
        <v>79</v>
      </c>
      <c r="B6386" s="5" t="s">
        <v>1045</v>
      </c>
      <c r="C6386" s="5" t="s">
        <v>1584</v>
      </c>
      <c r="D6386" s="3" t="s">
        <v>1072</v>
      </c>
      <c r="E6386" s="3" t="s">
        <v>5</v>
      </c>
      <c r="F6386" s="4">
        <v>800</v>
      </c>
      <c r="G6386" s="4"/>
      <c r="H6386" s="4"/>
      <c r="I6386" s="4"/>
      <c r="J6386" t="str">
        <f t="shared" si="99"/>
        <v>PMENF-GM400KXE</v>
      </c>
      <c r="K6386" t="str">
        <f>IF((VLOOKUP(J6386,mdc!A:V,22,FALSE)=""),"non Collabo","collabo")</f>
        <v>collabo</v>
      </c>
      <c r="L6386" t="str" cm="1">
        <f t="array" ref="L6386">IFERROR(_xlfn.IFS(G6386&lt;0,"shortage",H6386&lt;0,"shortage",I6386&lt;0,"shortage"),"ok")</f>
        <v>ok</v>
      </c>
    </row>
    <row r="6387" spans="1:12" hidden="1" x14ac:dyDescent="0.35">
      <c r="A6387" s="5" t="s">
        <v>79</v>
      </c>
      <c r="B6387" s="5" t="s">
        <v>1045</v>
      </c>
      <c r="C6387" s="5" t="s">
        <v>1584</v>
      </c>
      <c r="D6387" s="5" t="s">
        <v>1072</v>
      </c>
      <c r="E6387" s="5" t="s">
        <v>1565</v>
      </c>
      <c r="F6387" s="6">
        <v>800</v>
      </c>
      <c r="G6387" s="6"/>
      <c r="H6387" s="6"/>
      <c r="I6387" s="6"/>
      <c r="J6387" t="str">
        <f t="shared" si="99"/>
        <v>PMENF-GM400KXE</v>
      </c>
      <c r="K6387" t="str">
        <f>IF((VLOOKUP(J6387,mdc!A:V,22,FALSE)=""),"non Collabo","collabo")</f>
        <v>collabo</v>
      </c>
      <c r="L6387" t="str" cm="1">
        <f t="array" ref="L6387">IFERROR(_xlfn.IFS(G6387&lt;0,"shortage",H6387&lt;0,"shortage",I6387&lt;0,"shortage"),"ok")</f>
        <v>ok</v>
      </c>
    </row>
    <row r="6388" spans="1:12" hidden="1" x14ac:dyDescent="0.35">
      <c r="A6388" s="5" t="s">
        <v>79</v>
      </c>
      <c r="B6388" s="5" t="s">
        <v>1045</v>
      </c>
      <c r="C6388" s="5" t="s">
        <v>1584</v>
      </c>
      <c r="D6388" s="5" t="s">
        <v>1072</v>
      </c>
      <c r="E6388" s="5" t="s">
        <v>6</v>
      </c>
      <c r="F6388" s="6">
        <v>0</v>
      </c>
      <c r="G6388" s="6"/>
      <c r="H6388" s="6"/>
      <c r="I6388" s="6"/>
      <c r="J6388" t="str">
        <f t="shared" si="99"/>
        <v>PMENF-GM400KXE</v>
      </c>
      <c r="K6388" t="str">
        <f>IF((VLOOKUP(J6388,mdc!A:V,22,FALSE)=""),"non Collabo","collabo")</f>
        <v>collabo</v>
      </c>
      <c r="L6388" t="str" cm="1">
        <f t="array" ref="L6388">IFERROR(_xlfn.IFS(G6388&lt;0,"shortage",H6388&lt;0,"shortage",I6388&lt;0,"shortage"),"ok")</f>
        <v>ok</v>
      </c>
    </row>
    <row r="6389" spans="1:12" hidden="1" x14ac:dyDescent="0.35">
      <c r="A6389" s="5" t="s">
        <v>79</v>
      </c>
      <c r="B6389" s="5" t="s">
        <v>1045</v>
      </c>
      <c r="C6389" s="5" t="s">
        <v>1584</v>
      </c>
      <c r="D6389" s="5" t="s">
        <v>1072</v>
      </c>
      <c r="E6389" s="5" t="s">
        <v>2318</v>
      </c>
      <c r="F6389" s="6">
        <v>100</v>
      </c>
      <c r="G6389" s="6"/>
      <c r="H6389" s="6"/>
      <c r="I6389" s="6"/>
      <c r="J6389" t="str">
        <f t="shared" si="99"/>
        <v>PMENF-GM400KXE</v>
      </c>
      <c r="K6389" t="str">
        <f>IF((VLOOKUP(J6389,mdc!A:V,22,FALSE)=""),"non Collabo","collabo")</f>
        <v>collabo</v>
      </c>
      <c r="L6389" t="str" cm="1">
        <f t="array" ref="L6389">IFERROR(_xlfn.IFS(G6389&lt;0,"shortage",H6389&lt;0,"shortage",I6389&lt;0,"shortage"),"ok")</f>
        <v>ok</v>
      </c>
    </row>
    <row r="6390" spans="1:12" hidden="1" x14ac:dyDescent="0.35">
      <c r="A6390" s="5" t="s">
        <v>79</v>
      </c>
      <c r="B6390" s="5" t="s">
        <v>1045</v>
      </c>
      <c r="C6390" s="5" t="s">
        <v>1584</v>
      </c>
      <c r="D6390" s="5" t="s">
        <v>1072</v>
      </c>
      <c r="E6390" s="5" t="s">
        <v>7</v>
      </c>
      <c r="F6390" s="6">
        <v>66.111999999999995</v>
      </c>
      <c r="G6390" s="6"/>
      <c r="H6390" s="6"/>
      <c r="I6390" s="6"/>
      <c r="J6390" t="str">
        <f t="shared" si="99"/>
        <v>PMENF-GM400KXE</v>
      </c>
      <c r="K6390" t="str">
        <f>IF((VLOOKUP(J6390,mdc!A:V,22,FALSE)=""),"non Collabo","collabo")</f>
        <v>collabo</v>
      </c>
      <c r="L6390" t="str" cm="1">
        <f t="array" ref="L6390">IFERROR(_xlfn.IFS(G6390&lt;0,"shortage",H6390&lt;0,"shortage",I6390&lt;0,"shortage"),"ok")</f>
        <v>ok</v>
      </c>
    </row>
    <row r="6391" spans="1:12" hidden="1" x14ac:dyDescent="0.35">
      <c r="A6391" s="5" t="s">
        <v>79</v>
      </c>
      <c r="B6391" s="5" t="s">
        <v>1045</v>
      </c>
      <c r="C6391" s="5" t="s">
        <v>1584</v>
      </c>
      <c r="D6391" s="5" t="s">
        <v>1072</v>
      </c>
      <c r="E6391" s="5" t="s">
        <v>1566</v>
      </c>
      <c r="F6391" s="6">
        <v>66.111999999999995</v>
      </c>
      <c r="G6391" s="6"/>
      <c r="H6391" s="6"/>
      <c r="I6391" s="6"/>
      <c r="J6391" t="str">
        <f t="shared" si="99"/>
        <v>PMENF-GM400KXE</v>
      </c>
      <c r="K6391" t="str">
        <f>IF((VLOOKUP(J6391,mdc!A:V,22,FALSE)=""),"non Collabo","collabo")</f>
        <v>collabo</v>
      </c>
      <c r="L6391" t="str" cm="1">
        <f t="array" ref="L6391">IFERROR(_xlfn.IFS(G6391&lt;0,"shortage",H6391&lt;0,"shortage",I6391&lt;0,"shortage"),"ok")</f>
        <v>ok</v>
      </c>
    </row>
    <row r="6392" spans="1:12" ht="15" hidden="1" thickBot="1" x14ac:dyDescent="0.4">
      <c r="A6392" s="5" t="s">
        <v>79</v>
      </c>
      <c r="B6392" s="5" t="s">
        <v>1045</v>
      </c>
      <c r="C6392" s="5" t="s">
        <v>1584</v>
      </c>
      <c r="D6392" s="7" t="s">
        <v>1072</v>
      </c>
      <c r="E6392" s="7" t="s">
        <v>8</v>
      </c>
      <c r="F6392" s="8">
        <v>0</v>
      </c>
      <c r="G6392" s="8"/>
      <c r="H6392" s="8"/>
      <c r="I6392" s="8"/>
      <c r="J6392" t="str">
        <f t="shared" si="99"/>
        <v>PMENF-GM400KXE</v>
      </c>
      <c r="K6392" t="str">
        <f>IF((VLOOKUP(J6392,mdc!A:V,22,FALSE)=""),"non Collabo","collabo")</f>
        <v>collabo</v>
      </c>
    </row>
    <row r="6393" spans="1:12" hidden="1" x14ac:dyDescent="0.35">
      <c r="A6393" s="5" t="s">
        <v>79</v>
      </c>
      <c r="B6393" s="5" t="s">
        <v>1045</v>
      </c>
      <c r="C6393" s="5" t="s">
        <v>1584</v>
      </c>
      <c r="D6393" s="3" t="s">
        <v>1073</v>
      </c>
      <c r="E6393" s="3" t="s">
        <v>5</v>
      </c>
      <c r="F6393" s="4">
        <v>800</v>
      </c>
      <c r="G6393" s="4"/>
      <c r="H6393" s="4"/>
      <c r="I6393" s="4"/>
      <c r="J6393" t="str">
        <f t="shared" si="99"/>
        <v>PMENF-GM600KXC</v>
      </c>
      <c r="K6393" t="str">
        <f>IF((VLOOKUP(J6393,mdc!A:V,22,FALSE)=""),"non Collabo","collabo")</f>
        <v>collabo</v>
      </c>
      <c r="L6393" t="str" cm="1">
        <f t="array" ref="L6393">IFERROR(_xlfn.IFS(G6393&lt;0,"shortage",H6393&lt;0,"shortage",I6393&lt;0,"shortage"),"ok")</f>
        <v>ok</v>
      </c>
    </row>
    <row r="6394" spans="1:12" hidden="1" x14ac:dyDescent="0.35">
      <c r="A6394" s="5" t="s">
        <v>79</v>
      </c>
      <c r="B6394" s="5" t="s">
        <v>1045</v>
      </c>
      <c r="C6394" s="5" t="s">
        <v>1584</v>
      </c>
      <c r="D6394" s="5" t="s">
        <v>1073</v>
      </c>
      <c r="E6394" s="5" t="s">
        <v>1565</v>
      </c>
      <c r="F6394" s="6">
        <v>800</v>
      </c>
      <c r="G6394" s="6"/>
      <c r="H6394" s="6"/>
      <c r="I6394" s="6"/>
      <c r="J6394" t="str">
        <f t="shared" si="99"/>
        <v>PMENF-GM600KXC</v>
      </c>
      <c r="K6394" t="str">
        <f>IF((VLOOKUP(J6394,mdc!A:V,22,FALSE)=""),"non Collabo","collabo")</f>
        <v>collabo</v>
      </c>
      <c r="L6394" t="str" cm="1">
        <f t="array" ref="L6394">IFERROR(_xlfn.IFS(G6394&lt;0,"shortage",H6394&lt;0,"shortage",I6394&lt;0,"shortage"),"ok")</f>
        <v>ok</v>
      </c>
    </row>
    <row r="6395" spans="1:12" hidden="1" x14ac:dyDescent="0.35">
      <c r="A6395" s="5" t="s">
        <v>79</v>
      </c>
      <c r="B6395" s="5" t="s">
        <v>1045</v>
      </c>
      <c r="C6395" s="5" t="s">
        <v>1584</v>
      </c>
      <c r="D6395" s="5" t="s">
        <v>1073</v>
      </c>
      <c r="E6395" s="5" t="s">
        <v>6</v>
      </c>
      <c r="F6395" s="6">
        <v>0</v>
      </c>
      <c r="G6395" s="6"/>
      <c r="H6395" s="6"/>
      <c r="I6395" s="6"/>
      <c r="J6395" t="str">
        <f t="shared" si="99"/>
        <v>PMENF-GM600KXC</v>
      </c>
      <c r="K6395" t="str">
        <f>IF((VLOOKUP(J6395,mdc!A:V,22,FALSE)=""),"non Collabo","collabo")</f>
        <v>collabo</v>
      </c>
      <c r="L6395" t="str" cm="1">
        <f t="array" ref="L6395">IFERROR(_xlfn.IFS(G6395&lt;0,"shortage",H6395&lt;0,"shortage",I6395&lt;0,"shortage"),"ok")</f>
        <v>ok</v>
      </c>
    </row>
    <row r="6396" spans="1:12" hidden="1" x14ac:dyDescent="0.35">
      <c r="A6396" s="5" t="s">
        <v>79</v>
      </c>
      <c r="B6396" s="5" t="s">
        <v>1045</v>
      </c>
      <c r="C6396" s="5" t="s">
        <v>1584</v>
      </c>
      <c r="D6396" s="5" t="s">
        <v>1073</v>
      </c>
      <c r="E6396" s="5" t="s">
        <v>2318</v>
      </c>
      <c r="F6396" s="6">
        <v>100</v>
      </c>
      <c r="G6396" s="6"/>
      <c r="H6396" s="6"/>
      <c r="I6396" s="6"/>
      <c r="J6396" t="str">
        <f t="shared" si="99"/>
        <v>PMENF-GM600KXC</v>
      </c>
      <c r="K6396" t="str">
        <f>IF((VLOOKUP(J6396,mdc!A:V,22,FALSE)=""),"non Collabo","collabo")</f>
        <v>collabo</v>
      </c>
      <c r="L6396" t="str" cm="1">
        <f t="array" ref="L6396">IFERROR(_xlfn.IFS(G6396&lt;0,"shortage",H6396&lt;0,"shortage",I6396&lt;0,"shortage"),"ok")</f>
        <v>ok</v>
      </c>
    </row>
    <row r="6397" spans="1:12" hidden="1" x14ac:dyDescent="0.35">
      <c r="A6397" s="5" t="s">
        <v>79</v>
      </c>
      <c r="B6397" s="5" t="s">
        <v>1045</v>
      </c>
      <c r="C6397" s="5" t="s">
        <v>1584</v>
      </c>
      <c r="D6397" s="5" t="s">
        <v>1073</v>
      </c>
      <c r="E6397" s="5" t="s">
        <v>7</v>
      </c>
      <c r="F6397" s="6">
        <v>0</v>
      </c>
      <c r="G6397" s="6"/>
      <c r="H6397" s="6"/>
      <c r="I6397" s="6"/>
      <c r="J6397" t="str">
        <f t="shared" si="99"/>
        <v>PMENF-GM600KXC</v>
      </c>
      <c r="K6397" t="str">
        <f>IF((VLOOKUP(J6397,mdc!A:V,22,FALSE)=""),"non Collabo","collabo")</f>
        <v>collabo</v>
      </c>
      <c r="L6397" t="str" cm="1">
        <f t="array" ref="L6397">IFERROR(_xlfn.IFS(G6397&lt;0,"shortage",H6397&lt;0,"shortage",I6397&lt;0,"shortage"),"ok")</f>
        <v>ok</v>
      </c>
    </row>
    <row r="6398" spans="1:12" hidden="1" x14ac:dyDescent="0.35">
      <c r="A6398" s="5" t="s">
        <v>79</v>
      </c>
      <c r="B6398" s="5" t="s">
        <v>1045</v>
      </c>
      <c r="C6398" s="5" t="s">
        <v>1584</v>
      </c>
      <c r="D6398" s="5" t="s">
        <v>1073</v>
      </c>
      <c r="E6398" s="5" t="s">
        <v>1566</v>
      </c>
      <c r="F6398" s="6">
        <v>74.191999999999993</v>
      </c>
      <c r="G6398" s="6"/>
      <c r="H6398" s="6"/>
      <c r="I6398" s="6"/>
      <c r="J6398" t="str">
        <f t="shared" si="99"/>
        <v>PMENF-GM600KXC</v>
      </c>
      <c r="K6398" t="str">
        <f>IF((VLOOKUP(J6398,mdc!A:V,22,FALSE)=""),"non Collabo","collabo")</f>
        <v>collabo</v>
      </c>
      <c r="L6398" t="str" cm="1">
        <f t="array" ref="L6398">IFERROR(_xlfn.IFS(G6398&lt;0,"shortage",H6398&lt;0,"shortage",I6398&lt;0,"shortage"),"ok")</f>
        <v>ok</v>
      </c>
    </row>
    <row r="6399" spans="1:12" ht="15" hidden="1" thickBot="1" x14ac:dyDescent="0.4">
      <c r="A6399" s="5" t="s">
        <v>79</v>
      </c>
      <c r="B6399" s="5" t="s">
        <v>1045</v>
      </c>
      <c r="C6399" s="5" t="s">
        <v>1584</v>
      </c>
      <c r="D6399" s="7" t="s">
        <v>1073</v>
      </c>
      <c r="E6399" s="7" t="s">
        <v>8</v>
      </c>
      <c r="F6399" s="8">
        <v>-74.191999999999993</v>
      </c>
      <c r="G6399" s="8"/>
      <c r="H6399" s="8"/>
      <c r="I6399" s="8"/>
      <c r="J6399" t="str">
        <f t="shared" si="99"/>
        <v>PMENF-GM600KXC</v>
      </c>
      <c r="K6399" t="str">
        <f>IF((VLOOKUP(J6399,mdc!A:V,22,FALSE)=""),"non Collabo","collabo")</f>
        <v>collabo</v>
      </c>
    </row>
    <row r="6400" spans="1:12" hidden="1" x14ac:dyDescent="0.35">
      <c r="A6400" s="5" t="s">
        <v>79</v>
      </c>
      <c r="B6400" s="5" t="s">
        <v>1045</v>
      </c>
      <c r="C6400" s="5" t="s">
        <v>1584</v>
      </c>
      <c r="D6400" s="3" t="s">
        <v>1074</v>
      </c>
      <c r="E6400" s="3" t="s">
        <v>5</v>
      </c>
      <c r="F6400" s="4">
        <v>800</v>
      </c>
      <c r="G6400" s="4"/>
      <c r="H6400" s="4"/>
      <c r="I6400" s="4"/>
      <c r="J6400" t="str">
        <f t="shared" si="99"/>
        <v>PMENF-GM600KXE</v>
      </c>
      <c r="K6400" t="str">
        <f>IF((VLOOKUP(J6400,mdc!A:V,22,FALSE)=""),"non Collabo","collabo")</f>
        <v>collabo</v>
      </c>
      <c r="L6400" t="str" cm="1">
        <f t="array" ref="L6400">IFERROR(_xlfn.IFS(G6400&lt;0,"shortage",H6400&lt;0,"shortage",I6400&lt;0,"shortage"),"ok")</f>
        <v>ok</v>
      </c>
    </row>
    <row r="6401" spans="1:12" hidden="1" x14ac:dyDescent="0.35">
      <c r="A6401" s="5" t="s">
        <v>79</v>
      </c>
      <c r="B6401" s="5" t="s">
        <v>1045</v>
      </c>
      <c r="C6401" s="5" t="s">
        <v>1584</v>
      </c>
      <c r="D6401" s="5" t="s">
        <v>1074</v>
      </c>
      <c r="E6401" s="5" t="s">
        <v>1565</v>
      </c>
      <c r="F6401" s="6">
        <v>800</v>
      </c>
      <c r="G6401" s="6"/>
      <c r="H6401" s="6"/>
      <c r="I6401" s="6"/>
      <c r="J6401" t="str">
        <f t="shared" si="99"/>
        <v>PMENF-GM600KXE</v>
      </c>
      <c r="K6401" t="str">
        <f>IF((VLOOKUP(J6401,mdc!A:V,22,FALSE)=""),"non Collabo","collabo")</f>
        <v>collabo</v>
      </c>
      <c r="L6401" t="str" cm="1">
        <f t="array" ref="L6401">IFERROR(_xlfn.IFS(G6401&lt;0,"shortage",H6401&lt;0,"shortage",I6401&lt;0,"shortage"),"ok")</f>
        <v>ok</v>
      </c>
    </row>
    <row r="6402" spans="1:12" hidden="1" x14ac:dyDescent="0.35">
      <c r="A6402" s="5" t="s">
        <v>79</v>
      </c>
      <c r="B6402" s="5" t="s">
        <v>1045</v>
      </c>
      <c r="C6402" s="5" t="s">
        <v>1584</v>
      </c>
      <c r="D6402" s="5" t="s">
        <v>1074</v>
      </c>
      <c r="E6402" s="5" t="s">
        <v>6</v>
      </c>
      <c r="F6402" s="6">
        <v>0</v>
      </c>
      <c r="G6402" s="6"/>
      <c r="H6402" s="6"/>
      <c r="I6402" s="6"/>
      <c r="J6402" t="str">
        <f t="shared" si="99"/>
        <v>PMENF-GM600KXE</v>
      </c>
      <c r="K6402" t="str">
        <f>IF((VLOOKUP(J6402,mdc!A:V,22,FALSE)=""),"non Collabo","collabo")</f>
        <v>collabo</v>
      </c>
      <c r="L6402" t="str" cm="1">
        <f t="array" ref="L6402">IFERROR(_xlfn.IFS(G6402&lt;0,"shortage",H6402&lt;0,"shortage",I6402&lt;0,"shortage"),"ok")</f>
        <v>ok</v>
      </c>
    </row>
    <row r="6403" spans="1:12" hidden="1" x14ac:dyDescent="0.35">
      <c r="A6403" s="5" t="s">
        <v>79</v>
      </c>
      <c r="B6403" s="5" t="s">
        <v>1045</v>
      </c>
      <c r="C6403" s="5" t="s">
        <v>1584</v>
      </c>
      <c r="D6403" s="5" t="s">
        <v>1074</v>
      </c>
      <c r="E6403" s="5" t="s">
        <v>2318</v>
      </c>
      <c r="F6403" s="6">
        <v>100</v>
      </c>
      <c r="G6403" s="6"/>
      <c r="H6403" s="6"/>
      <c r="I6403" s="6"/>
      <c r="J6403" t="str">
        <f t="shared" ref="J6403:J6466" si="100">A6403&amp;D6403</f>
        <v>PMENF-GM600KXE</v>
      </c>
      <c r="K6403" t="str">
        <f>IF((VLOOKUP(J6403,mdc!A:V,22,FALSE)=""),"non Collabo","collabo")</f>
        <v>collabo</v>
      </c>
      <c r="L6403" t="str" cm="1">
        <f t="array" ref="L6403">IFERROR(_xlfn.IFS(G6403&lt;0,"shortage",H6403&lt;0,"shortage",I6403&lt;0,"shortage"),"ok")</f>
        <v>ok</v>
      </c>
    </row>
    <row r="6404" spans="1:12" hidden="1" x14ac:dyDescent="0.35">
      <c r="A6404" s="5" t="s">
        <v>79</v>
      </c>
      <c r="B6404" s="5" t="s">
        <v>1045</v>
      </c>
      <c r="C6404" s="5" t="s">
        <v>1584</v>
      </c>
      <c r="D6404" s="5" t="s">
        <v>1074</v>
      </c>
      <c r="E6404" s="5" t="s">
        <v>7</v>
      </c>
      <c r="F6404" s="6">
        <v>74.176000000000002</v>
      </c>
      <c r="G6404" s="6"/>
      <c r="H6404" s="6"/>
      <c r="I6404" s="6"/>
      <c r="J6404" t="str">
        <f t="shared" si="100"/>
        <v>PMENF-GM600KXE</v>
      </c>
      <c r="K6404" t="str">
        <f>IF((VLOOKUP(J6404,mdc!A:V,22,FALSE)=""),"non Collabo","collabo")</f>
        <v>collabo</v>
      </c>
      <c r="L6404" t="str" cm="1">
        <f t="array" ref="L6404">IFERROR(_xlfn.IFS(G6404&lt;0,"shortage",H6404&lt;0,"shortage",I6404&lt;0,"shortage"),"ok")</f>
        <v>ok</v>
      </c>
    </row>
    <row r="6405" spans="1:12" hidden="1" x14ac:dyDescent="0.35">
      <c r="A6405" s="5" t="s">
        <v>79</v>
      </c>
      <c r="B6405" s="5" t="s">
        <v>1045</v>
      </c>
      <c r="C6405" s="5" t="s">
        <v>1584</v>
      </c>
      <c r="D6405" s="5" t="s">
        <v>1074</v>
      </c>
      <c r="E6405" s="5" t="s">
        <v>1566</v>
      </c>
      <c r="F6405" s="6">
        <v>74.176000000000002</v>
      </c>
      <c r="G6405" s="6"/>
      <c r="H6405" s="6"/>
      <c r="I6405" s="6"/>
      <c r="J6405" t="str">
        <f t="shared" si="100"/>
        <v>PMENF-GM600KXE</v>
      </c>
      <c r="K6405" t="str">
        <f>IF((VLOOKUP(J6405,mdc!A:V,22,FALSE)=""),"non Collabo","collabo")</f>
        <v>collabo</v>
      </c>
      <c r="L6405" t="str" cm="1">
        <f t="array" ref="L6405">IFERROR(_xlfn.IFS(G6405&lt;0,"shortage",H6405&lt;0,"shortage",I6405&lt;0,"shortage"),"ok")</f>
        <v>ok</v>
      </c>
    </row>
    <row r="6406" spans="1:12" ht="15" hidden="1" thickBot="1" x14ac:dyDescent="0.4">
      <c r="A6406" s="5" t="s">
        <v>79</v>
      </c>
      <c r="B6406" s="5" t="s">
        <v>1045</v>
      </c>
      <c r="C6406" s="5" t="s">
        <v>1584</v>
      </c>
      <c r="D6406" s="7" t="s">
        <v>1074</v>
      </c>
      <c r="E6406" s="7" t="s">
        <v>8</v>
      </c>
      <c r="F6406" s="8">
        <v>0</v>
      </c>
      <c r="G6406" s="8"/>
      <c r="H6406" s="8"/>
      <c r="I6406" s="8"/>
      <c r="J6406" t="str">
        <f t="shared" si="100"/>
        <v>PMENF-GM600KXE</v>
      </c>
      <c r="K6406" t="str">
        <f>IF((VLOOKUP(J6406,mdc!A:V,22,FALSE)=""),"non Collabo","collabo")</f>
        <v>collabo</v>
      </c>
    </row>
    <row r="6407" spans="1:12" hidden="1" x14ac:dyDescent="0.35">
      <c r="A6407" s="5" t="s">
        <v>79</v>
      </c>
      <c r="B6407" s="5" t="s">
        <v>1045</v>
      </c>
      <c r="C6407" s="5" t="s">
        <v>1584</v>
      </c>
      <c r="D6407" s="3" t="s">
        <v>1075</v>
      </c>
      <c r="E6407" s="3" t="s">
        <v>5</v>
      </c>
      <c r="F6407" s="4">
        <v>200</v>
      </c>
      <c r="G6407" s="4"/>
      <c r="H6407" s="4"/>
      <c r="I6407" s="4"/>
      <c r="J6407" t="str">
        <f t="shared" si="100"/>
        <v>PMENN-CD565BEPG</v>
      </c>
      <c r="K6407" t="str">
        <f>IF((VLOOKUP(J6407,mdc!A:V,22,FALSE)=""),"non Collabo","collabo")</f>
        <v>collabo</v>
      </c>
      <c r="L6407" t="str" cm="1">
        <f t="array" ref="L6407">IFERROR(_xlfn.IFS(G6407&lt;0,"shortage",H6407&lt;0,"shortage",I6407&lt;0,"shortage"),"ok")</f>
        <v>ok</v>
      </c>
    </row>
    <row r="6408" spans="1:12" hidden="1" x14ac:dyDescent="0.35">
      <c r="A6408" s="5" t="s">
        <v>79</v>
      </c>
      <c r="B6408" s="5" t="s">
        <v>1045</v>
      </c>
      <c r="C6408" s="5" t="s">
        <v>1584</v>
      </c>
      <c r="D6408" s="5" t="s">
        <v>1075</v>
      </c>
      <c r="E6408" s="5" t="s">
        <v>1565</v>
      </c>
      <c r="F6408" s="6">
        <v>200</v>
      </c>
      <c r="G6408" s="6"/>
      <c r="H6408" s="6"/>
      <c r="I6408" s="6"/>
      <c r="J6408" t="str">
        <f t="shared" si="100"/>
        <v>PMENN-CD565BEPG</v>
      </c>
      <c r="K6408" t="str">
        <f>IF((VLOOKUP(J6408,mdc!A:V,22,FALSE)=""),"non Collabo","collabo")</f>
        <v>collabo</v>
      </c>
      <c r="L6408" t="str" cm="1">
        <f t="array" ref="L6408">IFERROR(_xlfn.IFS(G6408&lt;0,"shortage",H6408&lt;0,"shortage",I6408&lt;0,"shortage"),"ok")</f>
        <v>ok</v>
      </c>
    </row>
    <row r="6409" spans="1:12" hidden="1" x14ac:dyDescent="0.35">
      <c r="A6409" s="5" t="s">
        <v>79</v>
      </c>
      <c r="B6409" s="5" t="s">
        <v>1045</v>
      </c>
      <c r="C6409" s="5" t="s">
        <v>1584</v>
      </c>
      <c r="D6409" s="5" t="s">
        <v>1075</v>
      </c>
      <c r="E6409" s="5" t="s">
        <v>6</v>
      </c>
      <c r="F6409" s="6">
        <v>0</v>
      </c>
      <c r="G6409" s="6"/>
      <c r="H6409" s="6"/>
      <c r="I6409" s="6"/>
      <c r="J6409" t="str">
        <f t="shared" si="100"/>
        <v>PMENN-CD565BEPG</v>
      </c>
      <c r="K6409" t="str">
        <f>IF((VLOOKUP(J6409,mdc!A:V,22,FALSE)=""),"non Collabo","collabo")</f>
        <v>collabo</v>
      </c>
      <c r="L6409" t="str" cm="1">
        <f t="array" ref="L6409">IFERROR(_xlfn.IFS(G6409&lt;0,"shortage",H6409&lt;0,"shortage",I6409&lt;0,"shortage"),"ok")</f>
        <v>ok</v>
      </c>
    </row>
    <row r="6410" spans="1:12" hidden="1" x14ac:dyDescent="0.35">
      <c r="A6410" s="5" t="s">
        <v>79</v>
      </c>
      <c r="B6410" s="5" t="s">
        <v>1045</v>
      </c>
      <c r="C6410" s="5" t="s">
        <v>1584</v>
      </c>
      <c r="D6410" s="5" t="s">
        <v>1075</v>
      </c>
      <c r="E6410" s="5" t="s">
        <v>2318</v>
      </c>
      <c r="F6410" s="6">
        <v>100</v>
      </c>
      <c r="G6410" s="6"/>
      <c r="H6410" s="6"/>
      <c r="I6410" s="6"/>
      <c r="J6410" t="str">
        <f t="shared" si="100"/>
        <v>PMENN-CD565BEPG</v>
      </c>
      <c r="K6410" t="str">
        <f>IF((VLOOKUP(J6410,mdc!A:V,22,FALSE)=""),"non Collabo","collabo")</f>
        <v>collabo</v>
      </c>
      <c r="L6410" t="str" cm="1">
        <f t="array" ref="L6410">IFERROR(_xlfn.IFS(G6410&lt;0,"shortage",H6410&lt;0,"shortage",I6410&lt;0,"shortage"),"ok")</f>
        <v>ok</v>
      </c>
    </row>
    <row r="6411" spans="1:12" hidden="1" x14ac:dyDescent="0.35">
      <c r="A6411" s="5" t="s">
        <v>79</v>
      </c>
      <c r="B6411" s="5" t="s">
        <v>1045</v>
      </c>
      <c r="C6411" s="5" t="s">
        <v>1584</v>
      </c>
      <c r="D6411" s="5" t="s">
        <v>1075</v>
      </c>
      <c r="E6411" s="5" t="s">
        <v>7</v>
      </c>
      <c r="F6411" s="6">
        <v>26.518000000000001</v>
      </c>
      <c r="G6411" s="6"/>
      <c r="H6411" s="6"/>
      <c r="I6411" s="6"/>
      <c r="J6411" t="str">
        <f t="shared" si="100"/>
        <v>PMENN-CD565BEPG</v>
      </c>
      <c r="K6411" t="str">
        <f>IF((VLOOKUP(J6411,mdc!A:V,22,FALSE)=""),"non Collabo","collabo")</f>
        <v>collabo</v>
      </c>
      <c r="L6411" t="str" cm="1">
        <f t="array" ref="L6411">IFERROR(_xlfn.IFS(G6411&lt;0,"shortage",H6411&lt;0,"shortage",I6411&lt;0,"shortage"),"ok")</f>
        <v>ok</v>
      </c>
    </row>
    <row r="6412" spans="1:12" hidden="1" x14ac:dyDescent="0.35">
      <c r="A6412" s="5" t="s">
        <v>79</v>
      </c>
      <c r="B6412" s="5" t="s">
        <v>1045</v>
      </c>
      <c r="C6412" s="5" t="s">
        <v>1584</v>
      </c>
      <c r="D6412" s="5" t="s">
        <v>1075</v>
      </c>
      <c r="E6412" s="5" t="s">
        <v>1566</v>
      </c>
      <c r="F6412" s="6">
        <v>26.518000000000001</v>
      </c>
      <c r="G6412" s="6"/>
      <c r="H6412" s="6"/>
      <c r="I6412" s="6"/>
      <c r="J6412" t="str">
        <f t="shared" si="100"/>
        <v>PMENN-CD565BEPG</v>
      </c>
      <c r="K6412" t="str">
        <f>IF((VLOOKUP(J6412,mdc!A:V,22,FALSE)=""),"non Collabo","collabo")</f>
        <v>collabo</v>
      </c>
      <c r="L6412" t="str" cm="1">
        <f t="array" ref="L6412">IFERROR(_xlfn.IFS(G6412&lt;0,"shortage",H6412&lt;0,"shortage",I6412&lt;0,"shortage"),"ok")</f>
        <v>ok</v>
      </c>
    </row>
    <row r="6413" spans="1:12" ht="15" hidden="1" thickBot="1" x14ac:dyDescent="0.4">
      <c r="A6413" s="5" t="s">
        <v>79</v>
      </c>
      <c r="B6413" s="5" t="s">
        <v>1045</v>
      </c>
      <c r="C6413" s="5" t="s">
        <v>1584</v>
      </c>
      <c r="D6413" s="7" t="s">
        <v>1075</v>
      </c>
      <c r="E6413" s="7" t="s">
        <v>8</v>
      </c>
      <c r="F6413" s="8">
        <v>0</v>
      </c>
      <c r="G6413" s="8"/>
      <c r="H6413" s="8"/>
      <c r="I6413" s="8"/>
      <c r="J6413" t="str">
        <f t="shared" si="100"/>
        <v>PMENN-CD565BEPG</v>
      </c>
      <c r="K6413" t="str">
        <f>IF((VLOOKUP(J6413,mdc!A:V,22,FALSE)=""),"non Collabo","collabo")</f>
        <v>collabo</v>
      </c>
    </row>
    <row r="6414" spans="1:12" hidden="1" x14ac:dyDescent="0.35">
      <c r="A6414" s="5" t="s">
        <v>79</v>
      </c>
      <c r="B6414" s="5" t="s">
        <v>1045</v>
      </c>
      <c r="C6414" s="5" t="s">
        <v>1584</v>
      </c>
      <c r="D6414" s="3" t="s">
        <v>2362</v>
      </c>
      <c r="E6414" s="3" t="s">
        <v>5</v>
      </c>
      <c r="F6414" s="4"/>
      <c r="G6414" s="4">
        <v>200</v>
      </c>
      <c r="H6414" s="4"/>
      <c r="I6414" s="4"/>
      <c r="J6414" t="str">
        <f t="shared" si="100"/>
        <v>PMENN-CD575MEPG</v>
      </c>
      <c r="K6414" t="str">
        <f>IF((VLOOKUP(J6414,mdc!A:V,22,FALSE)=""),"non Collabo","collabo")</f>
        <v>collabo</v>
      </c>
      <c r="L6414" t="str" cm="1">
        <f t="array" ref="L6414">IFERROR(_xlfn.IFS(G6414&lt;0,"shortage",H6414&lt;0,"shortage",I6414&lt;0,"shortage"),"ok")</f>
        <v>ok</v>
      </c>
    </row>
    <row r="6415" spans="1:12" hidden="1" x14ac:dyDescent="0.35">
      <c r="A6415" s="5" t="s">
        <v>79</v>
      </c>
      <c r="B6415" s="5" t="s">
        <v>1045</v>
      </c>
      <c r="C6415" s="5" t="s">
        <v>1584</v>
      </c>
      <c r="D6415" s="5" t="s">
        <v>2362</v>
      </c>
      <c r="E6415" s="5" t="s">
        <v>1565</v>
      </c>
      <c r="F6415" s="6"/>
      <c r="G6415" s="6">
        <v>200</v>
      </c>
      <c r="H6415" s="6"/>
      <c r="I6415" s="6">
        <v>200</v>
      </c>
      <c r="J6415" t="str">
        <f t="shared" si="100"/>
        <v>PMENN-CD575MEPG</v>
      </c>
      <c r="K6415" t="str">
        <f>IF((VLOOKUP(J6415,mdc!A:V,22,FALSE)=""),"non Collabo","collabo")</f>
        <v>collabo</v>
      </c>
      <c r="L6415" t="str" cm="1">
        <f t="array" ref="L6415">IFERROR(_xlfn.IFS(G6415&lt;0,"shortage",H6415&lt;0,"shortage",I6415&lt;0,"shortage"),"ok")</f>
        <v>ok</v>
      </c>
    </row>
    <row r="6416" spans="1:12" x14ac:dyDescent="0.35">
      <c r="A6416" s="5" t="s">
        <v>79</v>
      </c>
      <c r="B6416" s="5" t="s">
        <v>1045</v>
      </c>
      <c r="C6416" s="5" t="s">
        <v>1584</v>
      </c>
      <c r="D6416" s="5" t="s">
        <v>2362</v>
      </c>
      <c r="E6416" s="5" t="s">
        <v>6</v>
      </c>
      <c r="F6416" s="6"/>
      <c r="G6416" s="6">
        <v>0</v>
      </c>
      <c r="H6416" s="6"/>
      <c r="I6416" s="6">
        <v>-200</v>
      </c>
      <c r="J6416" t="str">
        <f t="shared" si="100"/>
        <v>PMENN-CD575MEPG</v>
      </c>
      <c r="K6416" t="str">
        <f>IF((VLOOKUP(J6416,mdc!A:V,22,FALSE)=""),"non Collabo","collabo")</f>
        <v>collabo</v>
      </c>
      <c r="L6416" t="str" cm="1">
        <f t="array" ref="L6416">IFERROR(_xlfn.IFS(G6416&lt;0,"shortage",H6416&lt;0,"shortage",I6416&lt;0,"shortage"),"ok")</f>
        <v>shortage</v>
      </c>
    </row>
    <row r="6417" spans="1:12" hidden="1" x14ac:dyDescent="0.35">
      <c r="A6417" s="5" t="s">
        <v>79</v>
      </c>
      <c r="B6417" s="5" t="s">
        <v>1045</v>
      </c>
      <c r="C6417" s="5" t="s">
        <v>1584</v>
      </c>
      <c r="D6417" s="5" t="s">
        <v>2362</v>
      </c>
      <c r="E6417" s="5" t="s">
        <v>2318</v>
      </c>
      <c r="F6417" s="6"/>
      <c r="G6417" s="6">
        <v>100</v>
      </c>
      <c r="H6417" s="6"/>
      <c r="I6417" s="6"/>
      <c r="J6417" t="str">
        <f t="shared" si="100"/>
        <v>PMENN-CD575MEPG</v>
      </c>
      <c r="K6417" t="str">
        <f>IF((VLOOKUP(J6417,mdc!A:V,22,FALSE)=""),"non Collabo","collabo")</f>
        <v>collabo</v>
      </c>
      <c r="L6417" t="str" cm="1">
        <f t="array" ref="L6417">IFERROR(_xlfn.IFS(G6417&lt;0,"shortage",H6417&lt;0,"shortage",I6417&lt;0,"shortage"),"ok")</f>
        <v>ok</v>
      </c>
    </row>
    <row r="6418" spans="1:12" hidden="1" x14ac:dyDescent="0.35">
      <c r="A6418" s="5" t="s">
        <v>79</v>
      </c>
      <c r="B6418" s="5" t="s">
        <v>1045</v>
      </c>
      <c r="C6418" s="5" t="s">
        <v>1584</v>
      </c>
      <c r="D6418" s="5" t="s">
        <v>2362</v>
      </c>
      <c r="E6418" s="5" t="s">
        <v>7</v>
      </c>
      <c r="F6418" s="6"/>
      <c r="G6418" s="6">
        <v>25.608000000000001</v>
      </c>
      <c r="H6418" s="6"/>
      <c r="I6418" s="6"/>
      <c r="J6418" t="str">
        <f t="shared" si="100"/>
        <v>PMENN-CD575MEPG</v>
      </c>
      <c r="K6418" t="str">
        <f>IF((VLOOKUP(J6418,mdc!A:V,22,FALSE)=""),"non Collabo","collabo")</f>
        <v>collabo</v>
      </c>
      <c r="L6418" t="str" cm="1">
        <f t="array" ref="L6418">IFERROR(_xlfn.IFS(G6418&lt;0,"shortage",H6418&lt;0,"shortage",I6418&lt;0,"shortage"),"ok")</f>
        <v>ok</v>
      </c>
    </row>
    <row r="6419" spans="1:12" hidden="1" x14ac:dyDescent="0.35">
      <c r="A6419" s="5" t="s">
        <v>79</v>
      </c>
      <c r="B6419" s="5" t="s">
        <v>1045</v>
      </c>
      <c r="C6419" s="5" t="s">
        <v>1584</v>
      </c>
      <c r="D6419" s="5" t="s">
        <v>2362</v>
      </c>
      <c r="E6419" s="5" t="s">
        <v>1566</v>
      </c>
      <c r="F6419" s="6"/>
      <c r="G6419" s="6">
        <v>25.608000000000001</v>
      </c>
      <c r="H6419" s="6"/>
      <c r="I6419" s="6">
        <v>25.608000000000001</v>
      </c>
      <c r="J6419" t="str">
        <f t="shared" si="100"/>
        <v>PMENN-CD575MEPG</v>
      </c>
      <c r="K6419" t="str">
        <f>IF((VLOOKUP(J6419,mdc!A:V,22,FALSE)=""),"non Collabo","collabo")</f>
        <v>collabo</v>
      </c>
      <c r="L6419" t="str" cm="1">
        <f t="array" ref="L6419">IFERROR(_xlfn.IFS(G6419&lt;0,"shortage",H6419&lt;0,"shortage",I6419&lt;0,"shortage"),"ok")</f>
        <v>ok</v>
      </c>
    </row>
    <row r="6420" spans="1:12" ht="15" hidden="1" thickBot="1" x14ac:dyDescent="0.4">
      <c r="A6420" s="5" t="s">
        <v>79</v>
      </c>
      <c r="B6420" s="5" t="s">
        <v>1045</v>
      </c>
      <c r="C6420" s="5" t="s">
        <v>1584</v>
      </c>
      <c r="D6420" s="7" t="s">
        <v>2362</v>
      </c>
      <c r="E6420" s="7" t="s">
        <v>8</v>
      </c>
      <c r="F6420" s="8"/>
      <c r="G6420" s="8">
        <v>0</v>
      </c>
      <c r="H6420" s="8"/>
      <c r="I6420" s="8">
        <v>-25.608000000000001</v>
      </c>
      <c r="J6420" t="str">
        <f t="shared" si="100"/>
        <v>PMENN-CD575MEPG</v>
      </c>
      <c r="K6420" t="str">
        <f>IF((VLOOKUP(J6420,mdc!A:V,22,FALSE)=""),"non Collabo","collabo")</f>
        <v>collabo</v>
      </c>
    </row>
    <row r="6421" spans="1:12" hidden="1" x14ac:dyDescent="0.35">
      <c r="A6421" s="5" t="s">
        <v>79</v>
      </c>
      <c r="B6421" s="5" t="s">
        <v>1045</v>
      </c>
      <c r="C6421" s="5" t="s">
        <v>1584</v>
      </c>
      <c r="D6421" s="3" t="s">
        <v>1076</v>
      </c>
      <c r="E6421" s="3" t="s">
        <v>5</v>
      </c>
      <c r="F6421" s="4">
        <v>200</v>
      </c>
      <c r="G6421" s="4">
        <v>200</v>
      </c>
      <c r="H6421" s="4"/>
      <c r="I6421" s="4"/>
      <c r="J6421" t="str">
        <f t="shared" si="100"/>
        <v>PMENN-CD58JSBPQ</v>
      </c>
      <c r="K6421" t="str">
        <f>IF((VLOOKUP(J6421,mdc!A:V,22,FALSE)=""),"non Collabo","collabo")</f>
        <v>collabo</v>
      </c>
      <c r="L6421" t="str" cm="1">
        <f t="array" ref="L6421">IFERROR(_xlfn.IFS(G6421&lt;0,"shortage",H6421&lt;0,"shortage",I6421&lt;0,"shortage"),"ok")</f>
        <v>ok</v>
      </c>
    </row>
    <row r="6422" spans="1:12" hidden="1" x14ac:dyDescent="0.35">
      <c r="A6422" s="5" t="s">
        <v>79</v>
      </c>
      <c r="B6422" s="5" t="s">
        <v>1045</v>
      </c>
      <c r="C6422" s="5" t="s">
        <v>1584</v>
      </c>
      <c r="D6422" s="5" t="s">
        <v>1076</v>
      </c>
      <c r="E6422" s="5" t="s">
        <v>1565</v>
      </c>
      <c r="F6422" s="6">
        <v>200</v>
      </c>
      <c r="G6422" s="6">
        <v>200</v>
      </c>
      <c r="H6422" s="6"/>
      <c r="I6422" s="6">
        <v>500</v>
      </c>
      <c r="J6422" t="str">
        <f t="shared" si="100"/>
        <v>PMENN-CD58JSBPQ</v>
      </c>
      <c r="K6422" t="str">
        <f>IF((VLOOKUP(J6422,mdc!A:V,22,FALSE)=""),"non Collabo","collabo")</f>
        <v>collabo</v>
      </c>
      <c r="L6422" t="str" cm="1">
        <f t="array" ref="L6422">IFERROR(_xlfn.IFS(G6422&lt;0,"shortage",H6422&lt;0,"shortage",I6422&lt;0,"shortage"),"ok")</f>
        <v>ok</v>
      </c>
    </row>
    <row r="6423" spans="1:12" x14ac:dyDescent="0.35">
      <c r="A6423" s="5" t="s">
        <v>79</v>
      </c>
      <c r="B6423" s="5" t="s">
        <v>1045</v>
      </c>
      <c r="C6423" s="5" t="s">
        <v>1584</v>
      </c>
      <c r="D6423" s="5" t="s">
        <v>1076</v>
      </c>
      <c r="E6423" s="5" t="s">
        <v>6</v>
      </c>
      <c r="F6423" s="6">
        <v>0</v>
      </c>
      <c r="G6423" s="6">
        <v>0</v>
      </c>
      <c r="H6423" s="6"/>
      <c r="I6423" s="6">
        <v>-500</v>
      </c>
      <c r="J6423" t="str">
        <f t="shared" si="100"/>
        <v>PMENN-CD58JSBPQ</v>
      </c>
      <c r="K6423" t="str">
        <f>IF((VLOOKUP(J6423,mdc!A:V,22,FALSE)=""),"non Collabo","collabo")</f>
        <v>collabo</v>
      </c>
      <c r="L6423" t="str" cm="1">
        <f t="array" ref="L6423">IFERROR(_xlfn.IFS(G6423&lt;0,"shortage",H6423&lt;0,"shortage",I6423&lt;0,"shortage"),"ok")</f>
        <v>shortage</v>
      </c>
    </row>
    <row r="6424" spans="1:12" hidden="1" x14ac:dyDescent="0.35">
      <c r="A6424" s="5" t="s">
        <v>79</v>
      </c>
      <c r="B6424" s="5" t="s">
        <v>1045</v>
      </c>
      <c r="C6424" s="5" t="s">
        <v>1584</v>
      </c>
      <c r="D6424" s="5" t="s">
        <v>1076</v>
      </c>
      <c r="E6424" s="5" t="s">
        <v>2318</v>
      </c>
      <c r="F6424" s="6">
        <v>100</v>
      </c>
      <c r="G6424" s="6">
        <v>100</v>
      </c>
      <c r="H6424" s="6"/>
      <c r="I6424" s="6"/>
      <c r="J6424" t="str">
        <f t="shared" si="100"/>
        <v>PMENN-CD58JSBPQ</v>
      </c>
      <c r="K6424" t="str">
        <f>IF((VLOOKUP(J6424,mdc!A:V,22,FALSE)=""),"non Collabo","collabo")</f>
        <v>collabo</v>
      </c>
      <c r="L6424" t="str" cm="1">
        <f t="array" ref="L6424">IFERROR(_xlfn.IFS(G6424&lt;0,"shortage",H6424&lt;0,"shortage",I6424&lt;0,"shortage"),"ok")</f>
        <v>ok</v>
      </c>
    </row>
    <row r="6425" spans="1:12" hidden="1" x14ac:dyDescent="0.35">
      <c r="A6425" s="5" t="s">
        <v>79</v>
      </c>
      <c r="B6425" s="5" t="s">
        <v>1045</v>
      </c>
      <c r="C6425" s="5" t="s">
        <v>1584</v>
      </c>
      <c r="D6425" s="5" t="s">
        <v>1076</v>
      </c>
      <c r="E6425" s="5" t="s">
        <v>7</v>
      </c>
      <c r="F6425" s="6">
        <v>22.975999999999999</v>
      </c>
      <c r="G6425" s="6">
        <v>22.975999999999999</v>
      </c>
      <c r="H6425" s="6"/>
      <c r="I6425" s="6"/>
      <c r="J6425" t="str">
        <f t="shared" si="100"/>
        <v>PMENN-CD58JSBPQ</v>
      </c>
      <c r="K6425" t="str">
        <f>IF((VLOOKUP(J6425,mdc!A:V,22,FALSE)=""),"non Collabo","collabo")</f>
        <v>collabo</v>
      </c>
      <c r="L6425" t="str" cm="1">
        <f t="array" ref="L6425">IFERROR(_xlfn.IFS(G6425&lt;0,"shortage",H6425&lt;0,"shortage",I6425&lt;0,"shortage"),"ok")</f>
        <v>ok</v>
      </c>
    </row>
    <row r="6426" spans="1:12" hidden="1" x14ac:dyDescent="0.35">
      <c r="A6426" s="5" t="s">
        <v>79</v>
      </c>
      <c r="B6426" s="5" t="s">
        <v>1045</v>
      </c>
      <c r="C6426" s="5" t="s">
        <v>1584</v>
      </c>
      <c r="D6426" s="5" t="s">
        <v>1076</v>
      </c>
      <c r="E6426" s="5" t="s">
        <v>1566</v>
      </c>
      <c r="F6426" s="6">
        <v>22.826000000000001</v>
      </c>
      <c r="G6426" s="6">
        <v>22.826000000000001</v>
      </c>
      <c r="H6426" s="6"/>
      <c r="I6426" s="6">
        <v>57.064999999999998</v>
      </c>
      <c r="J6426" t="str">
        <f t="shared" si="100"/>
        <v>PMENN-CD58JSBPQ</v>
      </c>
      <c r="K6426" t="str">
        <f>IF((VLOOKUP(J6426,mdc!A:V,22,FALSE)=""),"non Collabo","collabo")</f>
        <v>collabo</v>
      </c>
      <c r="L6426" t="str" cm="1">
        <f t="array" ref="L6426">IFERROR(_xlfn.IFS(G6426&lt;0,"shortage",H6426&lt;0,"shortage",I6426&lt;0,"shortage"),"ok")</f>
        <v>ok</v>
      </c>
    </row>
    <row r="6427" spans="1:12" ht="15" hidden="1" thickBot="1" x14ac:dyDescent="0.4">
      <c r="A6427" s="5" t="s">
        <v>79</v>
      </c>
      <c r="B6427" s="5" t="s">
        <v>1045</v>
      </c>
      <c r="C6427" s="5" t="s">
        <v>1584</v>
      </c>
      <c r="D6427" s="7" t="s">
        <v>1076</v>
      </c>
      <c r="E6427" s="7" t="s">
        <v>8</v>
      </c>
      <c r="F6427" s="8">
        <v>0.15</v>
      </c>
      <c r="G6427" s="8">
        <v>0.15</v>
      </c>
      <c r="H6427" s="8"/>
      <c r="I6427" s="8">
        <v>-57.064999999999998</v>
      </c>
      <c r="J6427" t="str">
        <f t="shared" si="100"/>
        <v>PMENN-CD58JSBPQ</v>
      </c>
      <c r="K6427" t="str">
        <f>IF((VLOOKUP(J6427,mdc!A:V,22,FALSE)=""),"non Collabo","collabo")</f>
        <v>collabo</v>
      </c>
    </row>
    <row r="6428" spans="1:12" hidden="1" x14ac:dyDescent="0.35">
      <c r="A6428" s="5" t="s">
        <v>79</v>
      </c>
      <c r="B6428" s="5" t="s">
        <v>1045</v>
      </c>
      <c r="C6428" s="5" t="s">
        <v>1584</v>
      </c>
      <c r="D6428" s="3" t="s">
        <v>1077</v>
      </c>
      <c r="E6428" s="3" t="s">
        <v>5</v>
      </c>
      <c r="F6428" s="4"/>
      <c r="G6428" s="4">
        <v>200</v>
      </c>
      <c r="H6428" s="4"/>
      <c r="I6428" s="4"/>
      <c r="J6428" t="str">
        <f t="shared" si="100"/>
        <v>PMENN-CD58JSGPG</v>
      </c>
      <c r="K6428" t="str">
        <f>IF((VLOOKUP(J6428,mdc!A:V,22,FALSE)=""),"non Collabo","collabo")</f>
        <v>collabo</v>
      </c>
      <c r="L6428" t="str" cm="1">
        <f t="array" ref="L6428">IFERROR(_xlfn.IFS(G6428&lt;0,"shortage",H6428&lt;0,"shortage",I6428&lt;0,"shortage"),"ok")</f>
        <v>ok</v>
      </c>
    </row>
    <row r="6429" spans="1:12" hidden="1" x14ac:dyDescent="0.35">
      <c r="A6429" s="5" t="s">
        <v>79</v>
      </c>
      <c r="B6429" s="5" t="s">
        <v>1045</v>
      </c>
      <c r="C6429" s="5" t="s">
        <v>1584</v>
      </c>
      <c r="D6429" s="5" t="s">
        <v>1077</v>
      </c>
      <c r="E6429" s="5" t="s">
        <v>1565</v>
      </c>
      <c r="F6429" s="6"/>
      <c r="G6429" s="6">
        <v>200</v>
      </c>
      <c r="H6429" s="6"/>
      <c r="I6429" s="6"/>
      <c r="J6429" t="str">
        <f t="shared" si="100"/>
        <v>PMENN-CD58JSGPG</v>
      </c>
      <c r="K6429" t="str">
        <f>IF((VLOOKUP(J6429,mdc!A:V,22,FALSE)=""),"non Collabo","collabo")</f>
        <v>collabo</v>
      </c>
      <c r="L6429" t="str" cm="1">
        <f t="array" ref="L6429">IFERROR(_xlfn.IFS(G6429&lt;0,"shortage",H6429&lt;0,"shortage",I6429&lt;0,"shortage"),"ok")</f>
        <v>ok</v>
      </c>
    </row>
    <row r="6430" spans="1:12" hidden="1" x14ac:dyDescent="0.35">
      <c r="A6430" s="5" t="s">
        <v>79</v>
      </c>
      <c r="B6430" s="5" t="s">
        <v>1045</v>
      </c>
      <c r="C6430" s="5" t="s">
        <v>1584</v>
      </c>
      <c r="D6430" s="5" t="s">
        <v>1077</v>
      </c>
      <c r="E6430" s="5" t="s">
        <v>6</v>
      </c>
      <c r="F6430" s="6"/>
      <c r="G6430" s="6">
        <v>0</v>
      </c>
      <c r="H6430" s="6"/>
      <c r="I6430" s="6"/>
      <c r="J6430" t="str">
        <f t="shared" si="100"/>
        <v>PMENN-CD58JSGPG</v>
      </c>
      <c r="K6430" t="str">
        <f>IF((VLOOKUP(J6430,mdc!A:V,22,FALSE)=""),"non Collabo","collabo")</f>
        <v>collabo</v>
      </c>
      <c r="L6430" t="str" cm="1">
        <f t="array" ref="L6430">IFERROR(_xlfn.IFS(G6430&lt;0,"shortage",H6430&lt;0,"shortage",I6430&lt;0,"shortage"),"ok")</f>
        <v>ok</v>
      </c>
    </row>
    <row r="6431" spans="1:12" hidden="1" x14ac:dyDescent="0.35">
      <c r="A6431" s="5" t="s">
        <v>79</v>
      </c>
      <c r="B6431" s="5" t="s">
        <v>1045</v>
      </c>
      <c r="C6431" s="5" t="s">
        <v>1584</v>
      </c>
      <c r="D6431" s="5" t="s">
        <v>1077</v>
      </c>
      <c r="E6431" s="5" t="s">
        <v>2318</v>
      </c>
      <c r="F6431" s="6"/>
      <c r="G6431" s="6">
        <v>100</v>
      </c>
      <c r="H6431" s="6"/>
      <c r="I6431" s="6"/>
      <c r="J6431" t="str">
        <f t="shared" si="100"/>
        <v>PMENN-CD58JSGPG</v>
      </c>
      <c r="K6431" t="str">
        <f>IF((VLOOKUP(J6431,mdc!A:V,22,FALSE)=""),"non Collabo","collabo")</f>
        <v>collabo</v>
      </c>
      <c r="L6431" t="str" cm="1">
        <f t="array" ref="L6431">IFERROR(_xlfn.IFS(G6431&lt;0,"shortage",H6431&lt;0,"shortage",I6431&lt;0,"shortage"),"ok")</f>
        <v>ok</v>
      </c>
    </row>
    <row r="6432" spans="1:12" hidden="1" x14ac:dyDescent="0.35">
      <c r="A6432" s="5" t="s">
        <v>79</v>
      </c>
      <c r="B6432" s="5" t="s">
        <v>1045</v>
      </c>
      <c r="C6432" s="5" t="s">
        <v>1584</v>
      </c>
      <c r="D6432" s="5" t="s">
        <v>1077</v>
      </c>
      <c r="E6432" s="5" t="s">
        <v>7</v>
      </c>
      <c r="F6432" s="6"/>
      <c r="G6432" s="6">
        <v>23.338000000000001</v>
      </c>
      <c r="H6432" s="6"/>
      <c r="I6432" s="6"/>
      <c r="J6432" t="str">
        <f t="shared" si="100"/>
        <v>PMENN-CD58JSGPG</v>
      </c>
      <c r="K6432" t="str">
        <f>IF((VLOOKUP(J6432,mdc!A:V,22,FALSE)=""),"non Collabo","collabo")</f>
        <v>collabo</v>
      </c>
      <c r="L6432" t="str" cm="1">
        <f t="array" ref="L6432">IFERROR(_xlfn.IFS(G6432&lt;0,"shortage",H6432&lt;0,"shortage",I6432&lt;0,"shortage"),"ok")</f>
        <v>ok</v>
      </c>
    </row>
    <row r="6433" spans="1:12" hidden="1" x14ac:dyDescent="0.35">
      <c r="A6433" s="5" t="s">
        <v>79</v>
      </c>
      <c r="B6433" s="5" t="s">
        <v>1045</v>
      </c>
      <c r="C6433" s="5" t="s">
        <v>1584</v>
      </c>
      <c r="D6433" s="5" t="s">
        <v>1077</v>
      </c>
      <c r="E6433" s="5" t="s">
        <v>1566</v>
      </c>
      <c r="F6433" s="6"/>
      <c r="G6433" s="6">
        <v>24.206</v>
      </c>
      <c r="H6433" s="6"/>
      <c r="I6433" s="6"/>
      <c r="J6433" t="str">
        <f t="shared" si="100"/>
        <v>PMENN-CD58JSGPG</v>
      </c>
      <c r="K6433" t="str">
        <f>IF((VLOOKUP(J6433,mdc!A:V,22,FALSE)=""),"non Collabo","collabo")</f>
        <v>collabo</v>
      </c>
      <c r="L6433" t="str" cm="1">
        <f t="array" ref="L6433">IFERROR(_xlfn.IFS(G6433&lt;0,"shortage",H6433&lt;0,"shortage",I6433&lt;0,"shortage"),"ok")</f>
        <v>ok</v>
      </c>
    </row>
    <row r="6434" spans="1:12" ht="15" hidden="1" thickBot="1" x14ac:dyDescent="0.4">
      <c r="A6434" s="5" t="s">
        <v>79</v>
      </c>
      <c r="B6434" s="5" t="s">
        <v>1045</v>
      </c>
      <c r="C6434" s="5" t="s">
        <v>1584</v>
      </c>
      <c r="D6434" s="7" t="s">
        <v>1077</v>
      </c>
      <c r="E6434" s="7" t="s">
        <v>8</v>
      </c>
      <c r="F6434" s="8"/>
      <c r="G6434" s="8">
        <v>-0.86799999999999999</v>
      </c>
      <c r="H6434" s="8"/>
      <c r="I6434" s="8"/>
      <c r="J6434" t="str">
        <f t="shared" si="100"/>
        <v>PMENN-CD58JSGPG</v>
      </c>
      <c r="K6434" t="str">
        <f>IF((VLOOKUP(J6434,mdc!A:V,22,FALSE)=""),"non Collabo","collabo")</f>
        <v>collabo</v>
      </c>
    </row>
    <row r="6435" spans="1:12" hidden="1" x14ac:dyDescent="0.35">
      <c r="A6435" s="5" t="s">
        <v>79</v>
      </c>
      <c r="B6435" s="5" t="s">
        <v>1045</v>
      </c>
      <c r="C6435" s="5" t="s">
        <v>1584</v>
      </c>
      <c r="D6435" s="3" t="s">
        <v>1078</v>
      </c>
      <c r="E6435" s="3" t="s">
        <v>5</v>
      </c>
      <c r="F6435" s="4"/>
      <c r="G6435" s="4">
        <v>428</v>
      </c>
      <c r="H6435" s="4">
        <v>500</v>
      </c>
      <c r="I6435" s="4"/>
      <c r="J6435" t="str">
        <f t="shared" si="100"/>
        <v>PMENN-CD88QSBPQ</v>
      </c>
      <c r="K6435" t="str">
        <f>IF((VLOOKUP(J6435,mdc!A:V,22,FALSE)=""),"non Collabo","collabo")</f>
        <v>collabo</v>
      </c>
      <c r="L6435" t="str" cm="1">
        <f t="array" ref="L6435">IFERROR(_xlfn.IFS(G6435&lt;0,"shortage",H6435&lt;0,"shortage",I6435&lt;0,"shortage"),"ok")</f>
        <v>ok</v>
      </c>
    </row>
    <row r="6436" spans="1:12" hidden="1" x14ac:dyDescent="0.35">
      <c r="A6436" s="5" t="s">
        <v>79</v>
      </c>
      <c r="B6436" s="5" t="s">
        <v>1045</v>
      </c>
      <c r="C6436" s="5" t="s">
        <v>1584</v>
      </c>
      <c r="D6436" s="5" t="s">
        <v>1078</v>
      </c>
      <c r="E6436" s="5" t="s">
        <v>1565</v>
      </c>
      <c r="F6436" s="6"/>
      <c r="G6436" s="6">
        <v>428</v>
      </c>
      <c r="H6436" s="6">
        <v>500</v>
      </c>
      <c r="I6436" s="6">
        <v>400</v>
      </c>
      <c r="J6436" t="str">
        <f t="shared" si="100"/>
        <v>PMENN-CD88QSBPQ</v>
      </c>
      <c r="K6436" t="str">
        <f>IF((VLOOKUP(J6436,mdc!A:V,22,FALSE)=""),"non Collabo","collabo")</f>
        <v>collabo</v>
      </c>
      <c r="L6436" t="str" cm="1">
        <f t="array" ref="L6436">IFERROR(_xlfn.IFS(G6436&lt;0,"shortage",H6436&lt;0,"shortage",I6436&lt;0,"shortage"),"ok")</f>
        <v>ok</v>
      </c>
    </row>
    <row r="6437" spans="1:12" x14ac:dyDescent="0.35">
      <c r="A6437" s="5" t="s">
        <v>79</v>
      </c>
      <c r="B6437" s="5" t="s">
        <v>1045</v>
      </c>
      <c r="C6437" s="5" t="s">
        <v>1584</v>
      </c>
      <c r="D6437" s="5" t="s">
        <v>1078</v>
      </c>
      <c r="E6437" s="5" t="s">
        <v>6</v>
      </c>
      <c r="F6437" s="6"/>
      <c r="G6437" s="6">
        <v>0</v>
      </c>
      <c r="H6437" s="6">
        <v>0</v>
      </c>
      <c r="I6437" s="6">
        <v>-400</v>
      </c>
      <c r="J6437" t="str">
        <f t="shared" si="100"/>
        <v>PMENN-CD88QSBPQ</v>
      </c>
      <c r="K6437" t="str">
        <f>IF((VLOOKUP(J6437,mdc!A:V,22,FALSE)=""),"non Collabo","collabo")</f>
        <v>collabo</v>
      </c>
      <c r="L6437" t="str" cm="1">
        <f t="array" ref="L6437">IFERROR(_xlfn.IFS(G6437&lt;0,"shortage",H6437&lt;0,"shortage",I6437&lt;0,"shortage"),"ok")</f>
        <v>shortage</v>
      </c>
    </row>
    <row r="6438" spans="1:12" hidden="1" x14ac:dyDescent="0.35">
      <c r="A6438" s="5" t="s">
        <v>79</v>
      </c>
      <c r="B6438" s="5" t="s">
        <v>1045</v>
      </c>
      <c r="C6438" s="5" t="s">
        <v>1584</v>
      </c>
      <c r="D6438" s="5" t="s">
        <v>1078</v>
      </c>
      <c r="E6438" s="5" t="s">
        <v>2318</v>
      </c>
      <c r="F6438" s="6"/>
      <c r="G6438" s="6">
        <v>100</v>
      </c>
      <c r="H6438" s="6">
        <v>100</v>
      </c>
      <c r="I6438" s="6"/>
      <c r="J6438" t="str">
        <f t="shared" si="100"/>
        <v>PMENN-CD88QSBPQ</v>
      </c>
      <c r="K6438" t="str">
        <f>IF((VLOOKUP(J6438,mdc!A:V,22,FALSE)=""),"non Collabo","collabo")</f>
        <v>collabo</v>
      </c>
      <c r="L6438" t="str" cm="1">
        <f t="array" ref="L6438">IFERROR(_xlfn.IFS(G6438&lt;0,"shortage",H6438&lt;0,"shortage",I6438&lt;0,"shortage"),"ok")</f>
        <v>ok</v>
      </c>
    </row>
    <row r="6439" spans="1:12" hidden="1" x14ac:dyDescent="0.35">
      <c r="A6439" s="5" t="s">
        <v>79</v>
      </c>
      <c r="B6439" s="5" t="s">
        <v>1045</v>
      </c>
      <c r="C6439" s="5" t="s">
        <v>1584</v>
      </c>
      <c r="D6439" s="5" t="s">
        <v>1078</v>
      </c>
      <c r="E6439" s="5" t="s">
        <v>7</v>
      </c>
      <c r="F6439" s="6"/>
      <c r="G6439" s="6">
        <v>0</v>
      </c>
      <c r="H6439" s="6">
        <v>0</v>
      </c>
      <c r="I6439" s="6"/>
      <c r="J6439" t="str">
        <f t="shared" si="100"/>
        <v>PMENN-CD88QSBPQ</v>
      </c>
      <c r="K6439" t="str">
        <f>IF((VLOOKUP(J6439,mdc!A:V,22,FALSE)=""),"non Collabo","collabo")</f>
        <v>collabo</v>
      </c>
      <c r="L6439" t="str" cm="1">
        <f t="array" ref="L6439">IFERROR(_xlfn.IFS(G6439&lt;0,"shortage",H6439&lt;0,"shortage",I6439&lt;0,"shortage"),"ok")</f>
        <v>ok</v>
      </c>
    </row>
    <row r="6440" spans="1:12" hidden="1" x14ac:dyDescent="0.35">
      <c r="A6440" s="5" t="s">
        <v>79</v>
      </c>
      <c r="B6440" s="5" t="s">
        <v>1045</v>
      </c>
      <c r="C6440" s="5" t="s">
        <v>1584</v>
      </c>
      <c r="D6440" s="5" t="s">
        <v>1078</v>
      </c>
      <c r="E6440" s="5" t="s">
        <v>1566</v>
      </c>
      <c r="F6440" s="6"/>
      <c r="G6440" s="6">
        <v>52.194600000000001</v>
      </c>
      <c r="H6440" s="6">
        <v>60.975000000000001</v>
      </c>
      <c r="I6440" s="6">
        <v>48.78</v>
      </c>
      <c r="J6440" t="str">
        <f t="shared" si="100"/>
        <v>PMENN-CD88QSBPQ</v>
      </c>
      <c r="K6440" t="str">
        <f>IF((VLOOKUP(J6440,mdc!A:V,22,FALSE)=""),"non Collabo","collabo")</f>
        <v>collabo</v>
      </c>
      <c r="L6440" t="str" cm="1">
        <f t="array" ref="L6440">IFERROR(_xlfn.IFS(G6440&lt;0,"shortage",H6440&lt;0,"shortage",I6440&lt;0,"shortage"),"ok")</f>
        <v>ok</v>
      </c>
    </row>
    <row r="6441" spans="1:12" ht="15" hidden="1" thickBot="1" x14ac:dyDescent="0.4">
      <c r="A6441" s="5" t="s">
        <v>79</v>
      </c>
      <c r="B6441" s="5" t="s">
        <v>1045</v>
      </c>
      <c r="C6441" s="5" t="s">
        <v>1584</v>
      </c>
      <c r="D6441" s="7" t="s">
        <v>1078</v>
      </c>
      <c r="E6441" s="7" t="s">
        <v>8</v>
      </c>
      <c r="F6441" s="8"/>
      <c r="G6441" s="8">
        <v>-52.194600000000001</v>
      </c>
      <c r="H6441" s="8">
        <v>-60.975000000000001</v>
      </c>
      <c r="I6441" s="8">
        <v>-48.78</v>
      </c>
      <c r="J6441" t="str">
        <f t="shared" si="100"/>
        <v>PMENN-CD88QSBPQ</v>
      </c>
      <c r="K6441" t="str">
        <f>IF((VLOOKUP(J6441,mdc!A:V,22,FALSE)=""),"non Collabo","collabo")</f>
        <v>collabo</v>
      </c>
    </row>
    <row r="6442" spans="1:12" hidden="1" x14ac:dyDescent="0.35">
      <c r="A6442" s="5" t="s">
        <v>79</v>
      </c>
      <c r="B6442" s="5" t="s">
        <v>1045</v>
      </c>
      <c r="C6442" s="5" t="s">
        <v>1584</v>
      </c>
      <c r="D6442" s="3" t="s">
        <v>1079</v>
      </c>
      <c r="E6442" s="3" t="s">
        <v>5</v>
      </c>
      <c r="F6442" s="4">
        <v>200</v>
      </c>
      <c r="G6442" s="4">
        <v>280</v>
      </c>
      <c r="H6442" s="4">
        <v>405</v>
      </c>
      <c r="I6442" s="4"/>
      <c r="J6442" t="str">
        <f t="shared" si="100"/>
        <v>PMENN-CD88QSEPG</v>
      </c>
      <c r="K6442" t="str">
        <f>IF((VLOOKUP(J6442,mdc!A:V,22,FALSE)=""),"non Collabo","collabo")</f>
        <v>collabo</v>
      </c>
      <c r="L6442" t="str" cm="1">
        <f t="array" ref="L6442">IFERROR(_xlfn.IFS(G6442&lt;0,"shortage",H6442&lt;0,"shortage",I6442&lt;0,"shortage"),"ok")</f>
        <v>ok</v>
      </c>
    </row>
    <row r="6443" spans="1:12" hidden="1" x14ac:dyDescent="0.35">
      <c r="A6443" s="5" t="s">
        <v>79</v>
      </c>
      <c r="B6443" s="5" t="s">
        <v>1045</v>
      </c>
      <c r="C6443" s="5" t="s">
        <v>1584</v>
      </c>
      <c r="D6443" s="5" t="s">
        <v>1079</v>
      </c>
      <c r="E6443" s="5" t="s">
        <v>1565</v>
      </c>
      <c r="F6443" s="6">
        <v>200</v>
      </c>
      <c r="G6443" s="6">
        <v>280</v>
      </c>
      <c r="H6443" s="6">
        <v>405</v>
      </c>
      <c r="I6443" s="6">
        <v>285</v>
      </c>
      <c r="J6443" t="str">
        <f t="shared" si="100"/>
        <v>PMENN-CD88QSEPG</v>
      </c>
      <c r="K6443" t="str">
        <f>IF((VLOOKUP(J6443,mdc!A:V,22,FALSE)=""),"non Collabo","collabo")</f>
        <v>collabo</v>
      </c>
      <c r="L6443" t="str" cm="1">
        <f t="array" ref="L6443">IFERROR(_xlfn.IFS(G6443&lt;0,"shortage",H6443&lt;0,"shortage",I6443&lt;0,"shortage"),"ok")</f>
        <v>ok</v>
      </c>
    </row>
    <row r="6444" spans="1:12" x14ac:dyDescent="0.35">
      <c r="A6444" s="5" t="s">
        <v>79</v>
      </c>
      <c r="B6444" s="5" t="s">
        <v>1045</v>
      </c>
      <c r="C6444" s="5" t="s">
        <v>1584</v>
      </c>
      <c r="D6444" s="5" t="s">
        <v>1079</v>
      </c>
      <c r="E6444" s="5" t="s">
        <v>6</v>
      </c>
      <c r="F6444" s="6">
        <v>0</v>
      </c>
      <c r="G6444" s="6">
        <v>0</v>
      </c>
      <c r="H6444" s="6">
        <v>0</v>
      </c>
      <c r="I6444" s="6">
        <v>-285</v>
      </c>
      <c r="J6444" t="str">
        <f t="shared" si="100"/>
        <v>PMENN-CD88QSEPG</v>
      </c>
      <c r="K6444" t="str">
        <f>IF((VLOOKUP(J6444,mdc!A:V,22,FALSE)=""),"non Collabo","collabo")</f>
        <v>collabo</v>
      </c>
      <c r="L6444" t="str" cm="1">
        <f t="array" ref="L6444">IFERROR(_xlfn.IFS(G6444&lt;0,"shortage",H6444&lt;0,"shortage",I6444&lt;0,"shortage"),"ok")</f>
        <v>shortage</v>
      </c>
    </row>
    <row r="6445" spans="1:12" hidden="1" x14ac:dyDescent="0.35">
      <c r="A6445" s="5" t="s">
        <v>79</v>
      </c>
      <c r="B6445" s="5" t="s">
        <v>1045</v>
      </c>
      <c r="C6445" s="5" t="s">
        <v>1584</v>
      </c>
      <c r="D6445" s="5" t="s">
        <v>1079</v>
      </c>
      <c r="E6445" s="5" t="s">
        <v>2318</v>
      </c>
      <c r="F6445" s="6">
        <v>100</v>
      </c>
      <c r="G6445" s="6">
        <v>100</v>
      </c>
      <c r="H6445" s="6">
        <v>100</v>
      </c>
      <c r="I6445" s="6"/>
      <c r="J6445" t="str">
        <f t="shared" si="100"/>
        <v>PMENN-CD88QSEPG</v>
      </c>
      <c r="K6445" t="str">
        <f>IF((VLOOKUP(J6445,mdc!A:V,22,FALSE)=""),"non Collabo","collabo")</f>
        <v>collabo</v>
      </c>
      <c r="L6445" t="str" cm="1">
        <f t="array" ref="L6445">IFERROR(_xlfn.IFS(G6445&lt;0,"shortage",H6445&lt;0,"shortage",I6445&lt;0,"shortage"),"ok")</f>
        <v>ok</v>
      </c>
    </row>
    <row r="6446" spans="1:12" hidden="1" x14ac:dyDescent="0.35">
      <c r="A6446" s="5" t="s">
        <v>79</v>
      </c>
      <c r="B6446" s="5" t="s">
        <v>1045</v>
      </c>
      <c r="C6446" s="5" t="s">
        <v>1584</v>
      </c>
      <c r="D6446" s="5" t="s">
        <v>1079</v>
      </c>
      <c r="E6446" s="5" t="s">
        <v>7</v>
      </c>
      <c r="F6446" s="6">
        <v>31.706</v>
      </c>
      <c r="G6446" s="6">
        <v>44.388399999999997</v>
      </c>
      <c r="H6446" s="6">
        <v>64.204650000000001</v>
      </c>
      <c r="I6446" s="6"/>
      <c r="J6446" t="str">
        <f t="shared" si="100"/>
        <v>PMENN-CD88QSEPG</v>
      </c>
      <c r="K6446" t="str">
        <f>IF((VLOOKUP(J6446,mdc!A:V,22,FALSE)=""),"non Collabo","collabo")</f>
        <v>collabo</v>
      </c>
      <c r="L6446" t="str" cm="1">
        <f t="array" ref="L6446">IFERROR(_xlfn.IFS(G6446&lt;0,"shortage",H6446&lt;0,"shortage",I6446&lt;0,"shortage"),"ok")</f>
        <v>ok</v>
      </c>
    </row>
    <row r="6447" spans="1:12" hidden="1" x14ac:dyDescent="0.35">
      <c r="A6447" s="5" t="s">
        <v>79</v>
      </c>
      <c r="B6447" s="5" t="s">
        <v>1045</v>
      </c>
      <c r="C6447" s="5" t="s">
        <v>1584</v>
      </c>
      <c r="D6447" s="5" t="s">
        <v>1079</v>
      </c>
      <c r="E6447" s="5" t="s">
        <v>1566</v>
      </c>
      <c r="F6447" s="6">
        <v>31.706</v>
      </c>
      <c r="G6447" s="6">
        <v>44.388399999999997</v>
      </c>
      <c r="H6447" s="6">
        <v>64.204650000000001</v>
      </c>
      <c r="I6447" s="6">
        <v>45.181049999999999</v>
      </c>
      <c r="J6447" t="str">
        <f t="shared" si="100"/>
        <v>PMENN-CD88QSEPG</v>
      </c>
      <c r="K6447" t="str">
        <f>IF((VLOOKUP(J6447,mdc!A:V,22,FALSE)=""),"non Collabo","collabo")</f>
        <v>collabo</v>
      </c>
      <c r="L6447" t="str" cm="1">
        <f t="array" ref="L6447">IFERROR(_xlfn.IFS(G6447&lt;0,"shortage",H6447&lt;0,"shortage",I6447&lt;0,"shortage"),"ok")</f>
        <v>ok</v>
      </c>
    </row>
    <row r="6448" spans="1:12" ht="15" hidden="1" thickBot="1" x14ac:dyDescent="0.4">
      <c r="A6448" s="5" t="s">
        <v>79</v>
      </c>
      <c r="B6448" s="5" t="s">
        <v>1045</v>
      </c>
      <c r="C6448" s="5" t="s">
        <v>1584</v>
      </c>
      <c r="D6448" s="7" t="s">
        <v>1079</v>
      </c>
      <c r="E6448" s="7" t="s">
        <v>8</v>
      </c>
      <c r="F6448" s="8">
        <v>0</v>
      </c>
      <c r="G6448" s="8">
        <v>0</v>
      </c>
      <c r="H6448" s="8">
        <v>0</v>
      </c>
      <c r="I6448" s="8">
        <v>-45.181049999999999</v>
      </c>
      <c r="J6448" t="str">
        <f t="shared" si="100"/>
        <v>PMENN-CD88QSEPG</v>
      </c>
      <c r="K6448" t="str">
        <f>IF((VLOOKUP(J6448,mdc!A:V,22,FALSE)=""),"non Collabo","collabo")</f>
        <v>collabo</v>
      </c>
    </row>
    <row r="6449" spans="1:12" hidden="1" x14ac:dyDescent="0.35">
      <c r="A6449" s="5" t="s">
        <v>79</v>
      </c>
      <c r="B6449" s="5" t="s">
        <v>1045</v>
      </c>
      <c r="C6449" s="5" t="s">
        <v>1584</v>
      </c>
      <c r="D6449" s="3" t="s">
        <v>1081</v>
      </c>
      <c r="E6449" s="3" t="s">
        <v>5</v>
      </c>
      <c r="F6449" s="4">
        <v>100</v>
      </c>
      <c r="G6449" s="4">
        <v>100</v>
      </c>
      <c r="H6449" s="4">
        <v>100</v>
      </c>
      <c r="I6449" s="4"/>
      <c r="J6449" t="str">
        <f t="shared" si="100"/>
        <v>PMENN-CS88LBEPG</v>
      </c>
      <c r="K6449" t="str">
        <f>IF((VLOOKUP(J6449,mdc!A:V,22,FALSE)=""),"non Collabo","collabo")</f>
        <v>collabo</v>
      </c>
      <c r="L6449" t="str" cm="1">
        <f t="array" ref="L6449">IFERROR(_xlfn.IFS(G6449&lt;0,"shortage",H6449&lt;0,"shortage",I6449&lt;0,"shortage"),"ok")</f>
        <v>ok</v>
      </c>
    </row>
    <row r="6450" spans="1:12" hidden="1" x14ac:dyDescent="0.35">
      <c r="A6450" s="5" t="s">
        <v>79</v>
      </c>
      <c r="B6450" s="5" t="s">
        <v>1045</v>
      </c>
      <c r="C6450" s="5" t="s">
        <v>1584</v>
      </c>
      <c r="D6450" s="5" t="s">
        <v>1081</v>
      </c>
      <c r="E6450" s="5" t="s">
        <v>1565</v>
      </c>
      <c r="F6450" s="6">
        <v>100</v>
      </c>
      <c r="G6450" s="6">
        <v>100</v>
      </c>
      <c r="H6450" s="6">
        <v>100</v>
      </c>
      <c r="I6450" s="6"/>
      <c r="J6450" t="str">
        <f t="shared" si="100"/>
        <v>PMENN-CS88LBEPG</v>
      </c>
      <c r="K6450" t="str">
        <f>IF((VLOOKUP(J6450,mdc!A:V,22,FALSE)=""),"non Collabo","collabo")</f>
        <v>collabo</v>
      </c>
      <c r="L6450" t="str" cm="1">
        <f t="array" ref="L6450">IFERROR(_xlfn.IFS(G6450&lt;0,"shortage",H6450&lt;0,"shortage",I6450&lt;0,"shortage"),"ok")</f>
        <v>ok</v>
      </c>
    </row>
    <row r="6451" spans="1:12" hidden="1" x14ac:dyDescent="0.35">
      <c r="A6451" s="5" t="s">
        <v>79</v>
      </c>
      <c r="B6451" s="5" t="s">
        <v>1045</v>
      </c>
      <c r="C6451" s="5" t="s">
        <v>1584</v>
      </c>
      <c r="D6451" s="5" t="s">
        <v>1081</v>
      </c>
      <c r="E6451" s="5" t="s">
        <v>6</v>
      </c>
      <c r="F6451" s="6">
        <v>0</v>
      </c>
      <c r="G6451" s="6">
        <v>0</v>
      </c>
      <c r="H6451" s="6">
        <v>0</v>
      </c>
      <c r="I6451" s="6"/>
      <c r="J6451" t="str">
        <f t="shared" si="100"/>
        <v>PMENN-CS88LBEPG</v>
      </c>
      <c r="K6451" t="str">
        <f>IF((VLOOKUP(J6451,mdc!A:V,22,FALSE)=""),"non Collabo","collabo")</f>
        <v>collabo</v>
      </c>
      <c r="L6451" t="str" cm="1">
        <f t="array" ref="L6451">IFERROR(_xlfn.IFS(G6451&lt;0,"shortage",H6451&lt;0,"shortage",I6451&lt;0,"shortage"),"ok")</f>
        <v>ok</v>
      </c>
    </row>
    <row r="6452" spans="1:12" hidden="1" x14ac:dyDescent="0.35">
      <c r="A6452" s="5" t="s">
        <v>79</v>
      </c>
      <c r="B6452" s="5" t="s">
        <v>1045</v>
      </c>
      <c r="C6452" s="5" t="s">
        <v>1584</v>
      </c>
      <c r="D6452" s="5" t="s">
        <v>1081</v>
      </c>
      <c r="E6452" s="5" t="s">
        <v>2318</v>
      </c>
      <c r="F6452" s="6">
        <v>100</v>
      </c>
      <c r="G6452" s="6">
        <v>100</v>
      </c>
      <c r="H6452" s="6">
        <v>100</v>
      </c>
      <c r="I6452" s="6"/>
      <c r="J6452" t="str">
        <f t="shared" si="100"/>
        <v>PMENN-CS88LBEPG</v>
      </c>
      <c r="K6452" t="str">
        <f>IF((VLOOKUP(J6452,mdc!A:V,22,FALSE)=""),"non Collabo","collabo")</f>
        <v>collabo</v>
      </c>
      <c r="L6452" t="str" cm="1">
        <f t="array" ref="L6452">IFERROR(_xlfn.IFS(G6452&lt;0,"shortage",H6452&lt;0,"shortage",I6452&lt;0,"shortage"),"ok")</f>
        <v>ok</v>
      </c>
    </row>
    <row r="6453" spans="1:12" hidden="1" x14ac:dyDescent="0.35">
      <c r="A6453" s="5" t="s">
        <v>79</v>
      </c>
      <c r="B6453" s="5" t="s">
        <v>1045</v>
      </c>
      <c r="C6453" s="5" t="s">
        <v>1584</v>
      </c>
      <c r="D6453" s="5" t="s">
        <v>1081</v>
      </c>
      <c r="E6453" s="5" t="s">
        <v>7</v>
      </c>
      <c r="F6453" s="6">
        <v>27.17</v>
      </c>
      <c r="G6453" s="6">
        <v>27.17</v>
      </c>
      <c r="H6453" s="6">
        <v>27.17</v>
      </c>
      <c r="I6453" s="6"/>
      <c r="J6453" t="str">
        <f t="shared" si="100"/>
        <v>PMENN-CS88LBEPG</v>
      </c>
      <c r="K6453" t="str">
        <f>IF((VLOOKUP(J6453,mdc!A:V,22,FALSE)=""),"non Collabo","collabo")</f>
        <v>collabo</v>
      </c>
      <c r="L6453" t="str" cm="1">
        <f t="array" ref="L6453">IFERROR(_xlfn.IFS(G6453&lt;0,"shortage",H6453&lt;0,"shortage",I6453&lt;0,"shortage"),"ok")</f>
        <v>ok</v>
      </c>
    </row>
    <row r="6454" spans="1:12" hidden="1" x14ac:dyDescent="0.35">
      <c r="A6454" s="5" t="s">
        <v>79</v>
      </c>
      <c r="B6454" s="5" t="s">
        <v>1045</v>
      </c>
      <c r="C6454" s="5" t="s">
        <v>1584</v>
      </c>
      <c r="D6454" s="5" t="s">
        <v>1081</v>
      </c>
      <c r="E6454" s="5" t="s">
        <v>1566</v>
      </c>
      <c r="F6454" s="6">
        <v>27.17</v>
      </c>
      <c r="G6454" s="6">
        <v>27.17</v>
      </c>
      <c r="H6454" s="6">
        <v>27.17</v>
      </c>
      <c r="I6454" s="6"/>
      <c r="J6454" t="str">
        <f t="shared" si="100"/>
        <v>PMENN-CS88LBEPG</v>
      </c>
      <c r="K6454" t="str">
        <f>IF((VLOOKUP(J6454,mdc!A:V,22,FALSE)=""),"non Collabo","collabo")</f>
        <v>collabo</v>
      </c>
      <c r="L6454" t="str" cm="1">
        <f t="array" ref="L6454">IFERROR(_xlfn.IFS(G6454&lt;0,"shortage",H6454&lt;0,"shortage",I6454&lt;0,"shortage"),"ok")</f>
        <v>ok</v>
      </c>
    </row>
    <row r="6455" spans="1:12" ht="15" hidden="1" thickBot="1" x14ac:dyDescent="0.4">
      <c r="A6455" s="5" t="s">
        <v>79</v>
      </c>
      <c r="B6455" s="5" t="s">
        <v>1045</v>
      </c>
      <c r="C6455" s="5" t="s">
        <v>1584</v>
      </c>
      <c r="D6455" s="7" t="s">
        <v>1081</v>
      </c>
      <c r="E6455" s="7" t="s">
        <v>8</v>
      </c>
      <c r="F6455" s="8">
        <v>0</v>
      </c>
      <c r="G6455" s="8">
        <v>0</v>
      </c>
      <c r="H6455" s="8">
        <v>0</v>
      </c>
      <c r="I6455" s="8"/>
      <c r="J6455" t="str">
        <f t="shared" si="100"/>
        <v>PMENN-CS88LBEPG</v>
      </c>
      <c r="K6455" t="str">
        <f>IF((VLOOKUP(J6455,mdc!A:V,22,FALSE)=""),"non Collabo","collabo")</f>
        <v>collabo</v>
      </c>
    </row>
    <row r="6456" spans="1:12" hidden="1" x14ac:dyDescent="0.35">
      <c r="A6456" s="5" t="s">
        <v>79</v>
      </c>
      <c r="B6456" s="5" t="s">
        <v>1045</v>
      </c>
      <c r="C6456" s="5" t="s">
        <v>1584</v>
      </c>
      <c r="D6456" s="3" t="s">
        <v>1082</v>
      </c>
      <c r="E6456" s="3" t="s">
        <v>5</v>
      </c>
      <c r="F6456" s="4">
        <v>100</v>
      </c>
      <c r="G6456" s="4">
        <v>100</v>
      </c>
      <c r="H6456" s="4"/>
      <c r="I6456" s="4"/>
      <c r="J6456" t="str">
        <f t="shared" si="100"/>
        <v>PMENN-CS89LBBPQ</v>
      </c>
      <c r="K6456" t="str">
        <f>IF((VLOOKUP(J6456,mdc!A:V,22,FALSE)=""),"non Collabo","collabo")</f>
        <v>collabo</v>
      </c>
      <c r="L6456" t="str" cm="1">
        <f t="array" ref="L6456">IFERROR(_xlfn.IFS(G6456&lt;0,"shortage",H6456&lt;0,"shortage",I6456&lt;0,"shortage"),"ok")</f>
        <v>ok</v>
      </c>
    </row>
    <row r="6457" spans="1:12" hidden="1" x14ac:dyDescent="0.35">
      <c r="A6457" s="5" t="s">
        <v>79</v>
      </c>
      <c r="B6457" s="5" t="s">
        <v>1045</v>
      </c>
      <c r="C6457" s="5" t="s">
        <v>1584</v>
      </c>
      <c r="D6457" s="5" t="s">
        <v>1082</v>
      </c>
      <c r="E6457" s="5" t="s">
        <v>1565</v>
      </c>
      <c r="F6457" s="6">
        <v>100</v>
      </c>
      <c r="G6457" s="6">
        <v>100</v>
      </c>
      <c r="H6457" s="6"/>
      <c r="I6457" s="6"/>
      <c r="J6457" t="str">
        <f t="shared" si="100"/>
        <v>PMENN-CS89LBBPQ</v>
      </c>
      <c r="K6457" t="str">
        <f>IF((VLOOKUP(J6457,mdc!A:V,22,FALSE)=""),"non Collabo","collabo")</f>
        <v>collabo</v>
      </c>
      <c r="L6457" t="str" cm="1">
        <f t="array" ref="L6457">IFERROR(_xlfn.IFS(G6457&lt;0,"shortage",H6457&lt;0,"shortage",I6457&lt;0,"shortage"),"ok")</f>
        <v>ok</v>
      </c>
    </row>
    <row r="6458" spans="1:12" hidden="1" x14ac:dyDescent="0.35">
      <c r="A6458" s="5" t="s">
        <v>79</v>
      </c>
      <c r="B6458" s="5" t="s">
        <v>1045</v>
      </c>
      <c r="C6458" s="5" t="s">
        <v>1584</v>
      </c>
      <c r="D6458" s="5" t="s">
        <v>1082</v>
      </c>
      <c r="E6458" s="5" t="s">
        <v>6</v>
      </c>
      <c r="F6458" s="6">
        <v>0</v>
      </c>
      <c r="G6458" s="6">
        <v>0</v>
      </c>
      <c r="H6458" s="6"/>
      <c r="I6458" s="6"/>
      <c r="J6458" t="str">
        <f t="shared" si="100"/>
        <v>PMENN-CS89LBBPQ</v>
      </c>
      <c r="K6458" t="str">
        <f>IF((VLOOKUP(J6458,mdc!A:V,22,FALSE)=""),"non Collabo","collabo")</f>
        <v>collabo</v>
      </c>
      <c r="L6458" t="str" cm="1">
        <f t="array" ref="L6458">IFERROR(_xlfn.IFS(G6458&lt;0,"shortage",H6458&lt;0,"shortage",I6458&lt;0,"shortage"),"ok")</f>
        <v>ok</v>
      </c>
    </row>
    <row r="6459" spans="1:12" hidden="1" x14ac:dyDescent="0.35">
      <c r="A6459" s="5" t="s">
        <v>79</v>
      </c>
      <c r="B6459" s="5" t="s">
        <v>1045</v>
      </c>
      <c r="C6459" s="5" t="s">
        <v>1584</v>
      </c>
      <c r="D6459" s="5" t="s">
        <v>1082</v>
      </c>
      <c r="E6459" s="5" t="s">
        <v>2318</v>
      </c>
      <c r="F6459" s="6">
        <v>100</v>
      </c>
      <c r="G6459" s="6">
        <v>100</v>
      </c>
      <c r="H6459" s="6"/>
      <c r="I6459" s="6"/>
      <c r="J6459" t="str">
        <f t="shared" si="100"/>
        <v>PMENN-CS89LBBPQ</v>
      </c>
      <c r="K6459" t="str">
        <f>IF((VLOOKUP(J6459,mdc!A:V,22,FALSE)=""),"non Collabo","collabo")</f>
        <v>collabo</v>
      </c>
      <c r="L6459" t="str" cm="1">
        <f t="array" ref="L6459">IFERROR(_xlfn.IFS(G6459&lt;0,"shortage",H6459&lt;0,"shortage",I6459&lt;0,"shortage"),"ok")</f>
        <v>ok</v>
      </c>
    </row>
    <row r="6460" spans="1:12" hidden="1" x14ac:dyDescent="0.35">
      <c r="A6460" s="5" t="s">
        <v>79</v>
      </c>
      <c r="B6460" s="5" t="s">
        <v>1045</v>
      </c>
      <c r="C6460" s="5" t="s">
        <v>1584</v>
      </c>
      <c r="D6460" s="5" t="s">
        <v>1082</v>
      </c>
      <c r="E6460" s="5" t="s">
        <v>7</v>
      </c>
      <c r="F6460" s="6">
        <v>22.951000000000001</v>
      </c>
      <c r="G6460" s="6">
        <v>22.951000000000001</v>
      </c>
      <c r="H6460" s="6"/>
      <c r="I6460" s="6"/>
      <c r="J6460" t="str">
        <f t="shared" si="100"/>
        <v>PMENN-CS89LBBPQ</v>
      </c>
      <c r="K6460" t="str">
        <f>IF((VLOOKUP(J6460,mdc!A:V,22,FALSE)=""),"non Collabo","collabo")</f>
        <v>collabo</v>
      </c>
      <c r="L6460" t="str" cm="1">
        <f t="array" ref="L6460">IFERROR(_xlfn.IFS(G6460&lt;0,"shortage",H6460&lt;0,"shortage",I6460&lt;0,"shortage"),"ok")</f>
        <v>ok</v>
      </c>
    </row>
    <row r="6461" spans="1:12" hidden="1" x14ac:dyDescent="0.35">
      <c r="A6461" s="5" t="s">
        <v>79</v>
      </c>
      <c r="B6461" s="5" t="s">
        <v>1045</v>
      </c>
      <c r="C6461" s="5" t="s">
        <v>1584</v>
      </c>
      <c r="D6461" s="5" t="s">
        <v>1082</v>
      </c>
      <c r="E6461" s="5" t="s">
        <v>1566</v>
      </c>
      <c r="F6461" s="6"/>
      <c r="G6461" s="6"/>
      <c r="H6461" s="6"/>
      <c r="I6461" s="6"/>
      <c r="J6461" t="str">
        <f t="shared" si="100"/>
        <v>PMENN-CS89LBBPQ</v>
      </c>
      <c r="K6461" t="str">
        <f>IF((VLOOKUP(J6461,mdc!A:V,22,FALSE)=""),"non Collabo","collabo")</f>
        <v>collabo</v>
      </c>
      <c r="L6461" t="str" cm="1">
        <f t="array" ref="L6461">IFERROR(_xlfn.IFS(G6461&lt;0,"shortage",H6461&lt;0,"shortage",I6461&lt;0,"shortage"),"ok")</f>
        <v>ok</v>
      </c>
    </row>
    <row r="6462" spans="1:12" ht="15" hidden="1" thickBot="1" x14ac:dyDescent="0.4">
      <c r="A6462" s="5" t="s">
        <v>79</v>
      </c>
      <c r="B6462" s="5" t="s">
        <v>1045</v>
      </c>
      <c r="C6462" s="5" t="s">
        <v>1584</v>
      </c>
      <c r="D6462" s="7" t="s">
        <v>1082</v>
      </c>
      <c r="E6462" s="7" t="s">
        <v>8</v>
      </c>
      <c r="F6462" s="8">
        <v>22.951000000000001</v>
      </c>
      <c r="G6462" s="8">
        <v>22.951000000000001</v>
      </c>
      <c r="H6462" s="8"/>
      <c r="I6462" s="8"/>
      <c r="J6462" t="str">
        <f t="shared" si="100"/>
        <v>PMENN-CS89LBBPQ</v>
      </c>
      <c r="K6462" t="str">
        <f>IF((VLOOKUP(J6462,mdc!A:V,22,FALSE)=""),"non Collabo","collabo")</f>
        <v>collabo</v>
      </c>
    </row>
    <row r="6463" spans="1:12" hidden="1" x14ac:dyDescent="0.35">
      <c r="A6463" s="5" t="s">
        <v>79</v>
      </c>
      <c r="B6463" s="5" t="s">
        <v>1045</v>
      </c>
      <c r="C6463" s="5" t="s">
        <v>1584</v>
      </c>
      <c r="D6463" s="3" t="s">
        <v>1083</v>
      </c>
      <c r="E6463" s="3" t="s">
        <v>5</v>
      </c>
      <c r="F6463" s="4"/>
      <c r="G6463" s="4"/>
      <c r="H6463" s="4">
        <v>150</v>
      </c>
      <c r="I6463" s="4"/>
      <c r="J6463" t="str">
        <f t="shared" si="100"/>
        <v>PMENN-CS89LBGPG</v>
      </c>
      <c r="K6463" t="str">
        <f>IF((VLOOKUP(J6463,mdc!A:V,22,FALSE)=""),"non Collabo","collabo")</f>
        <v>collabo</v>
      </c>
      <c r="L6463" t="str" cm="1">
        <f t="array" ref="L6463">IFERROR(_xlfn.IFS(G6463&lt;0,"shortage",H6463&lt;0,"shortage",I6463&lt;0,"shortage"),"ok")</f>
        <v>ok</v>
      </c>
    </row>
    <row r="6464" spans="1:12" hidden="1" x14ac:dyDescent="0.35">
      <c r="A6464" s="5" t="s">
        <v>79</v>
      </c>
      <c r="B6464" s="5" t="s">
        <v>1045</v>
      </c>
      <c r="C6464" s="5" t="s">
        <v>1584</v>
      </c>
      <c r="D6464" s="5" t="s">
        <v>1083</v>
      </c>
      <c r="E6464" s="5" t="s">
        <v>1565</v>
      </c>
      <c r="F6464" s="6"/>
      <c r="G6464" s="6"/>
      <c r="H6464" s="6">
        <v>150</v>
      </c>
      <c r="I6464" s="6">
        <v>100</v>
      </c>
      <c r="J6464" t="str">
        <f t="shared" si="100"/>
        <v>PMENN-CS89LBGPG</v>
      </c>
      <c r="K6464" t="str">
        <f>IF((VLOOKUP(J6464,mdc!A:V,22,FALSE)=""),"non Collabo","collabo")</f>
        <v>collabo</v>
      </c>
      <c r="L6464" t="str" cm="1">
        <f t="array" ref="L6464">IFERROR(_xlfn.IFS(G6464&lt;0,"shortage",H6464&lt;0,"shortage",I6464&lt;0,"shortage"),"ok")</f>
        <v>ok</v>
      </c>
    </row>
    <row r="6465" spans="1:12" x14ac:dyDescent="0.35">
      <c r="A6465" s="5" t="s">
        <v>79</v>
      </c>
      <c r="B6465" s="5" t="s">
        <v>1045</v>
      </c>
      <c r="C6465" s="5" t="s">
        <v>1584</v>
      </c>
      <c r="D6465" s="5" t="s">
        <v>1083</v>
      </c>
      <c r="E6465" s="5" t="s">
        <v>6</v>
      </c>
      <c r="F6465" s="6"/>
      <c r="G6465" s="6"/>
      <c r="H6465" s="6">
        <v>0</v>
      </c>
      <c r="I6465" s="6">
        <v>-100</v>
      </c>
      <c r="J6465" t="str">
        <f t="shared" si="100"/>
        <v>PMENN-CS89LBGPG</v>
      </c>
      <c r="K6465" t="str">
        <f>IF((VLOOKUP(J6465,mdc!A:V,22,FALSE)=""),"non Collabo","collabo")</f>
        <v>collabo</v>
      </c>
      <c r="L6465" t="str" cm="1">
        <f t="array" ref="L6465">IFERROR(_xlfn.IFS(G6465&lt;0,"shortage",H6465&lt;0,"shortage",I6465&lt;0,"shortage"),"ok")</f>
        <v>shortage</v>
      </c>
    </row>
    <row r="6466" spans="1:12" hidden="1" x14ac:dyDescent="0.35">
      <c r="A6466" s="5" t="s">
        <v>79</v>
      </c>
      <c r="B6466" s="5" t="s">
        <v>1045</v>
      </c>
      <c r="C6466" s="5" t="s">
        <v>1584</v>
      </c>
      <c r="D6466" s="5" t="s">
        <v>1083</v>
      </c>
      <c r="E6466" s="5" t="s">
        <v>2318</v>
      </c>
      <c r="F6466" s="6"/>
      <c r="G6466" s="6"/>
      <c r="H6466" s="6">
        <v>100</v>
      </c>
      <c r="I6466" s="6"/>
      <c r="J6466" t="str">
        <f t="shared" si="100"/>
        <v>PMENN-CS89LBGPG</v>
      </c>
      <c r="K6466" t="str">
        <f>IF((VLOOKUP(J6466,mdc!A:V,22,FALSE)=""),"non Collabo","collabo")</f>
        <v>collabo</v>
      </c>
      <c r="L6466" t="str" cm="1">
        <f t="array" ref="L6466">IFERROR(_xlfn.IFS(G6466&lt;0,"shortage",H6466&lt;0,"shortage",I6466&lt;0,"shortage"),"ok")</f>
        <v>ok</v>
      </c>
    </row>
    <row r="6467" spans="1:12" hidden="1" x14ac:dyDescent="0.35">
      <c r="A6467" s="5" t="s">
        <v>79</v>
      </c>
      <c r="B6467" s="5" t="s">
        <v>1045</v>
      </c>
      <c r="C6467" s="5" t="s">
        <v>1584</v>
      </c>
      <c r="D6467" s="5" t="s">
        <v>1083</v>
      </c>
      <c r="E6467" s="5" t="s">
        <v>7</v>
      </c>
      <c r="F6467" s="6"/>
      <c r="G6467" s="6"/>
      <c r="H6467" s="6">
        <v>40.658999999999999</v>
      </c>
      <c r="I6467" s="6"/>
      <c r="J6467" t="str">
        <f t="shared" ref="J6467:J6530" si="101">A6467&amp;D6467</f>
        <v>PMENN-CS89LBGPG</v>
      </c>
      <c r="K6467" t="str">
        <f>IF((VLOOKUP(J6467,mdc!A:V,22,FALSE)=""),"non Collabo","collabo")</f>
        <v>collabo</v>
      </c>
      <c r="L6467" t="str" cm="1">
        <f t="array" ref="L6467">IFERROR(_xlfn.IFS(G6467&lt;0,"shortage",H6467&lt;0,"shortage",I6467&lt;0,"shortage"),"ok")</f>
        <v>ok</v>
      </c>
    </row>
    <row r="6468" spans="1:12" hidden="1" x14ac:dyDescent="0.35">
      <c r="A6468" s="5" t="s">
        <v>79</v>
      </c>
      <c r="B6468" s="5" t="s">
        <v>1045</v>
      </c>
      <c r="C6468" s="5" t="s">
        <v>1584</v>
      </c>
      <c r="D6468" s="5" t="s">
        <v>1083</v>
      </c>
      <c r="E6468" s="5" t="s">
        <v>1566</v>
      </c>
      <c r="F6468" s="6"/>
      <c r="G6468" s="6"/>
      <c r="H6468" s="6">
        <v>40.658999999999999</v>
      </c>
      <c r="I6468" s="6">
        <v>27.106000000000002</v>
      </c>
      <c r="J6468" t="str">
        <f t="shared" si="101"/>
        <v>PMENN-CS89LBGPG</v>
      </c>
      <c r="K6468" t="str">
        <f>IF((VLOOKUP(J6468,mdc!A:V,22,FALSE)=""),"non Collabo","collabo")</f>
        <v>collabo</v>
      </c>
      <c r="L6468" t="str" cm="1">
        <f t="array" ref="L6468">IFERROR(_xlfn.IFS(G6468&lt;0,"shortage",H6468&lt;0,"shortage",I6468&lt;0,"shortage"),"ok")</f>
        <v>ok</v>
      </c>
    </row>
    <row r="6469" spans="1:12" ht="15" hidden="1" thickBot="1" x14ac:dyDescent="0.4">
      <c r="A6469" s="5" t="s">
        <v>79</v>
      </c>
      <c r="B6469" s="5" t="s">
        <v>1045</v>
      </c>
      <c r="C6469" s="5" t="s">
        <v>1584</v>
      </c>
      <c r="D6469" s="7" t="s">
        <v>1083</v>
      </c>
      <c r="E6469" s="7" t="s">
        <v>8</v>
      </c>
      <c r="F6469" s="8"/>
      <c r="G6469" s="8"/>
      <c r="H6469" s="8">
        <v>0</v>
      </c>
      <c r="I6469" s="8">
        <v>-27.106000000000002</v>
      </c>
      <c r="J6469" t="str">
        <f t="shared" si="101"/>
        <v>PMENN-CS89LBGPG</v>
      </c>
      <c r="K6469" t="str">
        <f>IF((VLOOKUP(J6469,mdc!A:V,22,FALSE)=""),"non Collabo","collabo")</f>
        <v>collabo</v>
      </c>
    </row>
    <row r="6470" spans="1:12" hidden="1" x14ac:dyDescent="0.35">
      <c r="A6470" s="5" t="s">
        <v>79</v>
      </c>
      <c r="B6470" s="5" t="s">
        <v>1045</v>
      </c>
      <c r="C6470" s="5" t="s">
        <v>1584</v>
      </c>
      <c r="D6470" s="3" t="s">
        <v>1084</v>
      </c>
      <c r="E6470" s="3" t="s">
        <v>5</v>
      </c>
      <c r="F6470" s="4"/>
      <c r="G6470" s="4">
        <v>100</v>
      </c>
      <c r="H6470" s="4"/>
      <c r="I6470" s="4"/>
      <c r="J6470" t="str">
        <f t="shared" si="101"/>
        <v>PMENN-CS89LBWPG</v>
      </c>
      <c r="K6470" t="str">
        <f>IF((VLOOKUP(J6470,mdc!A:V,22,FALSE)=""),"non Collabo","collabo")</f>
        <v>collabo</v>
      </c>
      <c r="L6470" t="str" cm="1">
        <f t="array" ref="L6470">IFERROR(_xlfn.IFS(G6470&lt;0,"shortage",H6470&lt;0,"shortage",I6470&lt;0,"shortage"),"ok")</f>
        <v>ok</v>
      </c>
    </row>
    <row r="6471" spans="1:12" hidden="1" x14ac:dyDescent="0.35">
      <c r="A6471" s="5" t="s">
        <v>79</v>
      </c>
      <c r="B6471" s="5" t="s">
        <v>1045</v>
      </c>
      <c r="C6471" s="5" t="s">
        <v>1584</v>
      </c>
      <c r="D6471" s="5" t="s">
        <v>1084</v>
      </c>
      <c r="E6471" s="5" t="s">
        <v>1565</v>
      </c>
      <c r="F6471" s="6"/>
      <c r="G6471" s="6">
        <v>100</v>
      </c>
      <c r="H6471" s="6"/>
      <c r="I6471" s="6"/>
      <c r="J6471" t="str">
        <f t="shared" si="101"/>
        <v>PMENN-CS89LBWPG</v>
      </c>
      <c r="K6471" t="str">
        <f>IF((VLOOKUP(J6471,mdc!A:V,22,FALSE)=""),"non Collabo","collabo")</f>
        <v>collabo</v>
      </c>
      <c r="L6471" t="str" cm="1">
        <f t="array" ref="L6471">IFERROR(_xlfn.IFS(G6471&lt;0,"shortage",H6471&lt;0,"shortage",I6471&lt;0,"shortage"),"ok")</f>
        <v>ok</v>
      </c>
    </row>
    <row r="6472" spans="1:12" hidden="1" x14ac:dyDescent="0.35">
      <c r="A6472" s="5" t="s">
        <v>79</v>
      </c>
      <c r="B6472" s="5" t="s">
        <v>1045</v>
      </c>
      <c r="C6472" s="5" t="s">
        <v>1584</v>
      </c>
      <c r="D6472" s="5" t="s">
        <v>1084</v>
      </c>
      <c r="E6472" s="5" t="s">
        <v>6</v>
      </c>
      <c r="F6472" s="6"/>
      <c r="G6472" s="6">
        <v>0</v>
      </c>
      <c r="H6472" s="6"/>
      <c r="I6472" s="6"/>
      <c r="J6472" t="str">
        <f t="shared" si="101"/>
        <v>PMENN-CS89LBWPG</v>
      </c>
      <c r="K6472" t="str">
        <f>IF((VLOOKUP(J6472,mdc!A:V,22,FALSE)=""),"non Collabo","collabo")</f>
        <v>collabo</v>
      </c>
      <c r="L6472" t="str" cm="1">
        <f t="array" ref="L6472">IFERROR(_xlfn.IFS(G6472&lt;0,"shortage",H6472&lt;0,"shortage",I6472&lt;0,"shortage"),"ok")</f>
        <v>ok</v>
      </c>
    </row>
    <row r="6473" spans="1:12" hidden="1" x14ac:dyDescent="0.35">
      <c r="A6473" s="5" t="s">
        <v>79</v>
      </c>
      <c r="B6473" s="5" t="s">
        <v>1045</v>
      </c>
      <c r="C6473" s="5" t="s">
        <v>1584</v>
      </c>
      <c r="D6473" s="5" t="s">
        <v>1084</v>
      </c>
      <c r="E6473" s="5" t="s">
        <v>2318</v>
      </c>
      <c r="F6473" s="6"/>
      <c r="G6473" s="6">
        <v>100</v>
      </c>
      <c r="H6473" s="6"/>
      <c r="I6473" s="6"/>
      <c r="J6473" t="str">
        <f t="shared" si="101"/>
        <v>PMENN-CS89LBWPG</v>
      </c>
      <c r="K6473" t="str">
        <f>IF((VLOOKUP(J6473,mdc!A:V,22,FALSE)=""),"non Collabo","collabo")</f>
        <v>collabo</v>
      </c>
      <c r="L6473" t="str" cm="1">
        <f t="array" ref="L6473">IFERROR(_xlfn.IFS(G6473&lt;0,"shortage",H6473&lt;0,"shortage",I6473&lt;0,"shortage"),"ok")</f>
        <v>ok</v>
      </c>
    </row>
    <row r="6474" spans="1:12" hidden="1" x14ac:dyDescent="0.35">
      <c r="A6474" s="5" t="s">
        <v>79</v>
      </c>
      <c r="B6474" s="5" t="s">
        <v>1045</v>
      </c>
      <c r="C6474" s="5" t="s">
        <v>1584</v>
      </c>
      <c r="D6474" s="5" t="s">
        <v>1084</v>
      </c>
      <c r="E6474" s="5" t="s">
        <v>7</v>
      </c>
      <c r="F6474" s="6"/>
      <c r="G6474" s="6">
        <v>26.805</v>
      </c>
      <c r="H6474" s="6"/>
      <c r="I6474" s="6"/>
      <c r="J6474" t="str">
        <f t="shared" si="101"/>
        <v>PMENN-CS89LBWPG</v>
      </c>
      <c r="K6474" t="str">
        <f>IF((VLOOKUP(J6474,mdc!A:V,22,FALSE)=""),"non Collabo","collabo")</f>
        <v>collabo</v>
      </c>
      <c r="L6474" t="str" cm="1">
        <f t="array" ref="L6474">IFERROR(_xlfn.IFS(G6474&lt;0,"shortage",H6474&lt;0,"shortage",I6474&lt;0,"shortage"),"ok")</f>
        <v>ok</v>
      </c>
    </row>
    <row r="6475" spans="1:12" hidden="1" x14ac:dyDescent="0.35">
      <c r="A6475" s="5" t="s">
        <v>79</v>
      </c>
      <c r="B6475" s="5" t="s">
        <v>1045</v>
      </c>
      <c r="C6475" s="5" t="s">
        <v>1584</v>
      </c>
      <c r="D6475" s="5" t="s">
        <v>1084</v>
      </c>
      <c r="E6475" s="5" t="s">
        <v>1566</v>
      </c>
      <c r="F6475" s="6"/>
      <c r="G6475" s="6">
        <v>26.805</v>
      </c>
      <c r="H6475" s="6"/>
      <c r="I6475" s="6"/>
      <c r="J6475" t="str">
        <f t="shared" si="101"/>
        <v>PMENN-CS89LBWPG</v>
      </c>
      <c r="K6475" t="str">
        <f>IF((VLOOKUP(J6475,mdc!A:V,22,FALSE)=""),"non Collabo","collabo")</f>
        <v>collabo</v>
      </c>
      <c r="L6475" t="str" cm="1">
        <f t="array" ref="L6475">IFERROR(_xlfn.IFS(G6475&lt;0,"shortage",H6475&lt;0,"shortage",I6475&lt;0,"shortage"),"ok")</f>
        <v>ok</v>
      </c>
    </row>
    <row r="6476" spans="1:12" ht="15" hidden="1" thickBot="1" x14ac:dyDescent="0.4">
      <c r="A6476" s="5" t="s">
        <v>79</v>
      </c>
      <c r="B6476" s="5" t="s">
        <v>1045</v>
      </c>
      <c r="C6476" s="5" t="s">
        <v>1584</v>
      </c>
      <c r="D6476" s="7" t="s">
        <v>1084</v>
      </c>
      <c r="E6476" s="7" t="s">
        <v>8</v>
      </c>
      <c r="F6476" s="8"/>
      <c r="G6476" s="8">
        <v>0</v>
      </c>
      <c r="H6476" s="8"/>
      <c r="I6476" s="8"/>
      <c r="J6476" t="str">
        <f t="shared" si="101"/>
        <v>PMENN-CS89LBWPG</v>
      </c>
      <c r="K6476" t="str">
        <f>IF((VLOOKUP(J6476,mdc!A:V,22,FALSE)=""),"non Collabo","collabo")</f>
        <v>collabo</v>
      </c>
    </row>
    <row r="6477" spans="1:12" hidden="1" x14ac:dyDescent="0.35">
      <c r="A6477" s="5" t="s">
        <v>79</v>
      </c>
      <c r="B6477" s="5" t="s">
        <v>1045</v>
      </c>
      <c r="C6477" s="5" t="s">
        <v>1584</v>
      </c>
      <c r="D6477" s="3" t="s">
        <v>1085</v>
      </c>
      <c r="E6477" s="3" t="s">
        <v>5</v>
      </c>
      <c r="F6477" s="4">
        <v>200</v>
      </c>
      <c r="G6477" s="4">
        <v>200</v>
      </c>
      <c r="H6477" s="4"/>
      <c r="I6477" s="4"/>
      <c r="J6477" t="str">
        <f t="shared" si="101"/>
        <v>PMENN-CT54JWBPQ</v>
      </c>
      <c r="K6477" t="str">
        <f>IF((VLOOKUP(J6477,mdc!A:V,22,FALSE)=""),"non Collabo","collabo")</f>
        <v>collabo</v>
      </c>
      <c r="L6477" t="str" cm="1">
        <f t="array" ref="L6477">IFERROR(_xlfn.IFS(G6477&lt;0,"shortage",H6477&lt;0,"shortage",I6477&lt;0,"shortage"),"ok")</f>
        <v>ok</v>
      </c>
    </row>
    <row r="6478" spans="1:12" hidden="1" x14ac:dyDescent="0.35">
      <c r="A6478" s="5" t="s">
        <v>79</v>
      </c>
      <c r="B6478" s="5" t="s">
        <v>1045</v>
      </c>
      <c r="C6478" s="5" t="s">
        <v>1584</v>
      </c>
      <c r="D6478" s="5" t="s">
        <v>1085</v>
      </c>
      <c r="E6478" s="5" t="s">
        <v>1565</v>
      </c>
      <c r="F6478" s="6">
        <v>200</v>
      </c>
      <c r="G6478" s="6">
        <v>200</v>
      </c>
      <c r="H6478" s="6"/>
      <c r="I6478" s="6">
        <v>200</v>
      </c>
      <c r="J6478" t="str">
        <f t="shared" si="101"/>
        <v>PMENN-CT54JWBPQ</v>
      </c>
      <c r="K6478" t="str">
        <f>IF((VLOOKUP(J6478,mdc!A:V,22,FALSE)=""),"non Collabo","collabo")</f>
        <v>collabo</v>
      </c>
      <c r="L6478" t="str" cm="1">
        <f t="array" ref="L6478">IFERROR(_xlfn.IFS(G6478&lt;0,"shortage",H6478&lt;0,"shortage",I6478&lt;0,"shortage"),"ok")</f>
        <v>ok</v>
      </c>
    </row>
    <row r="6479" spans="1:12" x14ac:dyDescent="0.35">
      <c r="A6479" s="5" t="s">
        <v>79</v>
      </c>
      <c r="B6479" s="5" t="s">
        <v>1045</v>
      </c>
      <c r="C6479" s="5" t="s">
        <v>1584</v>
      </c>
      <c r="D6479" s="5" t="s">
        <v>1085</v>
      </c>
      <c r="E6479" s="5" t="s">
        <v>6</v>
      </c>
      <c r="F6479" s="6">
        <v>0</v>
      </c>
      <c r="G6479" s="6">
        <v>0</v>
      </c>
      <c r="H6479" s="6"/>
      <c r="I6479" s="6">
        <v>-200</v>
      </c>
      <c r="J6479" t="str">
        <f t="shared" si="101"/>
        <v>PMENN-CT54JWBPQ</v>
      </c>
      <c r="K6479" t="str">
        <f>IF((VLOOKUP(J6479,mdc!A:V,22,FALSE)=""),"non Collabo","collabo")</f>
        <v>collabo</v>
      </c>
      <c r="L6479" t="str" cm="1">
        <f t="array" ref="L6479">IFERROR(_xlfn.IFS(G6479&lt;0,"shortage",H6479&lt;0,"shortage",I6479&lt;0,"shortage"),"ok")</f>
        <v>shortage</v>
      </c>
    </row>
    <row r="6480" spans="1:12" hidden="1" x14ac:dyDescent="0.35">
      <c r="A6480" s="5" t="s">
        <v>79</v>
      </c>
      <c r="B6480" s="5" t="s">
        <v>1045</v>
      </c>
      <c r="C6480" s="5" t="s">
        <v>1584</v>
      </c>
      <c r="D6480" s="5" t="s">
        <v>1085</v>
      </c>
      <c r="E6480" s="5" t="s">
        <v>2318</v>
      </c>
      <c r="F6480" s="6">
        <v>100</v>
      </c>
      <c r="G6480" s="6">
        <v>100</v>
      </c>
      <c r="H6480" s="6"/>
      <c r="I6480" s="6"/>
      <c r="J6480" t="str">
        <f t="shared" si="101"/>
        <v>PMENN-CT54JWBPQ</v>
      </c>
      <c r="K6480" t="str">
        <f>IF((VLOOKUP(J6480,mdc!A:V,22,FALSE)=""),"non Collabo","collabo")</f>
        <v>collabo</v>
      </c>
      <c r="L6480" t="str" cm="1">
        <f t="array" ref="L6480">IFERROR(_xlfn.IFS(G6480&lt;0,"shortage",H6480&lt;0,"shortage",I6480&lt;0,"shortage"),"ok")</f>
        <v>ok</v>
      </c>
    </row>
    <row r="6481" spans="1:12" hidden="1" x14ac:dyDescent="0.35">
      <c r="A6481" s="5" t="s">
        <v>79</v>
      </c>
      <c r="B6481" s="5" t="s">
        <v>1045</v>
      </c>
      <c r="C6481" s="5" t="s">
        <v>1584</v>
      </c>
      <c r="D6481" s="5" t="s">
        <v>1085</v>
      </c>
      <c r="E6481" s="5" t="s">
        <v>7</v>
      </c>
      <c r="F6481" s="6">
        <v>21.12</v>
      </c>
      <c r="G6481" s="6">
        <v>21.12</v>
      </c>
      <c r="H6481" s="6"/>
      <c r="I6481" s="6"/>
      <c r="J6481" t="str">
        <f t="shared" si="101"/>
        <v>PMENN-CT54JWBPQ</v>
      </c>
      <c r="K6481" t="str">
        <f>IF((VLOOKUP(J6481,mdc!A:V,22,FALSE)=""),"non Collabo","collabo")</f>
        <v>collabo</v>
      </c>
      <c r="L6481" t="str" cm="1">
        <f t="array" ref="L6481">IFERROR(_xlfn.IFS(G6481&lt;0,"shortage",H6481&lt;0,"shortage",I6481&lt;0,"shortage"),"ok")</f>
        <v>ok</v>
      </c>
    </row>
    <row r="6482" spans="1:12" hidden="1" x14ac:dyDescent="0.35">
      <c r="A6482" s="5" t="s">
        <v>79</v>
      </c>
      <c r="B6482" s="5" t="s">
        <v>1045</v>
      </c>
      <c r="C6482" s="5" t="s">
        <v>1584</v>
      </c>
      <c r="D6482" s="5" t="s">
        <v>1085</v>
      </c>
      <c r="E6482" s="5" t="s">
        <v>1566</v>
      </c>
      <c r="F6482" s="6">
        <v>20.966000000000001</v>
      </c>
      <c r="G6482" s="6">
        <v>20.966000000000001</v>
      </c>
      <c r="H6482" s="6"/>
      <c r="I6482" s="6">
        <v>20.966000000000001</v>
      </c>
      <c r="J6482" t="str">
        <f t="shared" si="101"/>
        <v>PMENN-CT54JWBPQ</v>
      </c>
      <c r="K6482" t="str">
        <f>IF((VLOOKUP(J6482,mdc!A:V,22,FALSE)=""),"non Collabo","collabo")</f>
        <v>collabo</v>
      </c>
      <c r="L6482" t="str" cm="1">
        <f t="array" ref="L6482">IFERROR(_xlfn.IFS(G6482&lt;0,"shortage",H6482&lt;0,"shortage",I6482&lt;0,"shortage"),"ok")</f>
        <v>ok</v>
      </c>
    </row>
    <row r="6483" spans="1:12" ht="15" hidden="1" thickBot="1" x14ac:dyDescent="0.4">
      <c r="A6483" s="5" t="s">
        <v>79</v>
      </c>
      <c r="B6483" s="5" t="s">
        <v>1045</v>
      </c>
      <c r="C6483" s="5" t="s">
        <v>1584</v>
      </c>
      <c r="D6483" s="7" t="s">
        <v>1085</v>
      </c>
      <c r="E6483" s="7" t="s">
        <v>8</v>
      </c>
      <c r="F6483" s="8">
        <v>0.154</v>
      </c>
      <c r="G6483" s="8">
        <v>0.154</v>
      </c>
      <c r="H6483" s="8"/>
      <c r="I6483" s="8">
        <v>-20.966000000000001</v>
      </c>
      <c r="J6483" t="str">
        <f t="shared" si="101"/>
        <v>PMENN-CT54JWBPQ</v>
      </c>
      <c r="K6483" t="str">
        <f>IF((VLOOKUP(J6483,mdc!A:V,22,FALSE)=""),"non Collabo","collabo")</f>
        <v>collabo</v>
      </c>
    </row>
    <row r="6484" spans="1:12" hidden="1" x14ac:dyDescent="0.35">
      <c r="A6484" s="5" t="s">
        <v>79</v>
      </c>
      <c r="B6484" s="5" t="s">
        <v>1045</v>
      </c>
      <c r="C6484" s="5" t="s">
        <v>1584</v>
      </c>
      <c r="D6484" s="3" t="s">
        <v>1086</v>
      </c>
      <c r="E6484" s="3" t="s">
        <v>5</v>
      </c>
      <c r="F6484" s="4"/>
      <c r="G6484" s="4">
        <v>2000</v>
      </c>
      <c r="H6484" s="4"/>
      <c r="I6484" s="4"/>
      <c r="J6484" t="str">
        <f t="shared" si="101"/>
        <v>PMENN-CT55JWBPQ</v>
      </c>
      <c r="K6484" t="str">
        <f>IF((VLOOKUP(J6484,mdc!A:V,22,FALSE)=""),"non Collabo","collabo")</f>
        <v>collabo</v>
      </c>
      <c r="L6484" t="str" cm="1">
        <f t="array" ref="L6484">IFERROR(_xlfn.IFS(G6484&lt;0,"shortage",H6484&lt;0,"shortage",I6484&lt;0,"shortage"),"ok")</f>
        <v>ok</v>
      </c>
    </row>
    <row r="6485" spans="1:12" hidden="1" x14ac:dyDescent="0.35">
      <c r="A6485" s="5" t="s">
        <v>79</v>
      </c>
      <c r="B6485" s="5" t="s">
        <v>1045</v>
      </c>
      <c r="C6485" s="5" t="s">
        <v>1584</v>
      </c>
      <c r="D6485" s="5" t="s">
        <v>1086</v>
      </c>
      <c r="E6485" s="5" t="s">
        <v>1565</v>
      </c>
      <c r="F6485" s="6"/>
      <c r="G6485" s="6">
        <v>2000</v>
      </c>
      <c r="H6485" s="6"/>
      <c r="I6485" s="6">
        <v>2000</v>
      </c>
      <c r="J6485" t="str">
        <f t="shared" si="101"/>
        <v>PMENN-CT55JWBPQ</v>
      </c>
      <c r="K6485" t="str">
        <f>IF((VLOOKUP(J6485,mdc!A:V,22,FALSE)=""),"non Collabo","collabo")</f>
        <v>collabo</v>
      </c>
      <c r="L6485" t="str" cm="1">
        <f t="array" ref="L6485">IFERROR(_xlfn.IFS(G6485&lt;0,"shortage",H6485&lt;0,"shortage",I6485&lt;0,"shortage"),"ok")</f>
        <v>ok</v>
      </c>
    </row>
    <row r="6486" spans="1:12" x14ac:dyDescent="0.35">
      <c r="A6486" s="5" t="s">
        <v>79</v>
      </c>
      <c r="B6486" s="5" t="s">
        <v>1045</v>
      </c>
      <c r="C6486" s="5" t="s">
        <v>1584</v>
      </c>
      <c r="D6486" s="5" t="s">
        <v>1086</v>
      </c>
      <c r="E6486" s="5" t="s">
        <v>6</v>
      </c>
      <c r="F6486" s="6"/>
      <c r="G6486" s="6">
        <v>0</v>
      </c>
      <c r="H6486" s="6"/>
      <c r="I6486" s="6">
        <v>-2000</v>
      </c>
      <c r="J6486" t="str">
        <f t="shared" si="101"/>
        <v>PMENN-CT55JWBPQ</v>
      </c>
      <c r="K6486" t="str">
        <f>IF((VLOOKUP(J6486,mdc!A:V,22,FALSE)=""),"non Collabo","collabo")</f>
        <v>collabo</v>
      </c>
      <c r="L6486" t="str" cm="1">
        <f t="array" ref="L6486">IFERROR(_xlfn.IFS(G6486&lt;0,"shortage",H6486&lt;0,"shortage",I6486&lt;0,"shortage"),"ok")</f>
        <v>shortage</v>
      </c>
    </row>
    <row r="6487" spans="1:12" hidden="1" x14ac:dyDescent="0.35">
      <c r="A6487" s="5" t="s">
        <v>79</v>
      </c>
      <c r="B6487" s="5" t="s">
        <v>1045</v>
      </c>
      <c r="C6487" s="5" t="s">
        <v>1584</v>
      </c>
      <c r="D6487" s="5" t="s">
        <v>1086</v>
      </c>
      <c r="E6487" s="5" t="s">
        <v>2318</v>
      </c>
      <c r="F6487" s="6"/>
      <c r="G6487" s="6">
        <v>100</v>
      </c>
      <c r="H6487" s="6"/>
      <c r="I6487" s="6"/>
      <c r="J6487" t="str">
        <f t="shared" si="101"/>
        <v>PMENN-CT55JWBPQ</v>
      </c>
      <c r="K6487" t="str">
        <f>IF((VLOOKUP(J6487,mdc!A:V,22,FALSE)=""),"non Collabo","collabo")</f>
        <v>collabo</v>
      </c>
      <c r="L6487" t="str" cm="1">
        <f t="array" ref="L6487">IFERROR(_xlfn.IFS(G6487&lt;0,"shortage",H6487&lt;0,"shortage",I6487&lt;0,"shortage"),"ok")</f>
        <v>ok</v>
      </c>
    </row>
    <row r="6488" spans="1:12" hidden="1" x14ac:dyDescent="0.35">
      <c r="A6488" s="5" t="s">
        <v>79</v>
      </c>
      <c r="B6488" s="5" t="s">
        <v>1045</v>
      </c>
      <c r="C6488" s="5" t="s">
        <v>1584</v>
      </c>
      <c r="D6488" s="5" t="s">
        <v>1086</v>
      </c>
      <c r="E6488" s="5" t="s">
        <v>7</v>
      </c>
      <c r="F6488" s="6"/>
      <c r="G6488" s="6">
        <v>0</v>
      </c>
      <c r="H6488" s="6"/>
      <c r="I6488" s="6"/>
      <c r="J6488" t="str">
        <f t="shared" si="101"/>
        <v>PMENN-CT55JWBPQ</v>
      </c>
      <c r="K6488" t="str">
        <f>IF((VLOOKUP(J6488,mdc!A:V,22,FALSE)=""),"non Collabo","collabo")</f>
        <v>collabo</v>
      </c>
      <c r="L6488" t="str" cm="1">
        <f t="array" ref="L6488">IFERROR(_xlfn.IFS(G6488&lt;0,"shortage",H6488&lt;0,"shortage",I6488&lt;0,"shortage"),"ok")</f>
        <v>ok</v>
      </c>
    </row>
    <row r="6489" spans="1:12" hidden="1" x14ac:dyDescent="0.35">
      <c r="A6489" s="5" t="s">
        <v>79</v>
      </c>
      <c r="B6489" s="5" t="s">
        <v>1045</v>
      </c>
      <c r="C6489" s="5" t="s">
        <v>1584</v>
      </c>
      <c r="D6489" s="5" t="s">
        <v>1086</v>
      </c>
      <c r="E6489" s="5" t="s">
        <v>1566</v>
      </c>
      <c r="F6489" s="6"/>
      <c r="G6489" s="6">
        <v>215.66</v>
      </c>
      <c r="H6489" s="6"/>
      <c r="I6489" s="6">
        <v>215.66</v>
      </c>
      <c r="J6489" t="str">
        <f t="shared" si="101"/>
        <v>PMENN-CT55JWBPQ</v>
      </c>
      <c r="K6489" t="str">
        <f>IF((VLOOKUP(J6489,mdc!A:V,22,FALSE)=""),"non Collabo","collabo")</f>
        <v>collabo</v>
      </c>
      <c r="L6489" t="str" cm="1">
        <f t="array" ref="L6489">IFERROR(_xlfn.IFS(G6489&lt;0,"shortage",H6489&lt;0,"shortage",I6489&lt;0,"shortage"),"ok")</f>
        <v>ok</v>
      </c>
    </row>
    <row r="6490" spans="1:12" ht="15" hidden="1" thickBot="1" x14ac:dyDescent="0.4">
      <c r="A6490" s="5" t="s">
        <v>79</v>
      </c>
      <c r="B6490" s="5" t="s">
        <v>1045</v>
      </c>
      <c r="C6490" s="5" t="s">
        <v>1584</v>
      </c>
      <c r="D6490" s="7" t="s">
        <v>1086</v>
      </c>
      <c r="E6490" s="7" t="s">
        <v>8</v>
      </c>
      <c r="F6490" s="8"/>
      <c r="G6490" s="8">
        <v>-215.66</v>
      </c>
      <c r="H6490" s="8"/>
      <c r="I6490" s="8">
        <v>-215.66</v>
      </c>
      <c r="J6490" t="str">
        <f t="shared" si="101"/>
        <v>PMENN-CT55JWBPQ</v>
      </c>
      <c r="K6490" t="str">
        <f>IF((VLOOKUP(J6490,mdc!A:V,22,FALSE)=""),"non Collabo","collabo")</f>
        <v>collabo</v>
      </c>
    </row>
    <row r="6491" spans="1:12" hidden="1" x14ac:dyDescent="0.35">
      <c r="A6491" s="5" t="s">
        <v>79</v>
      </c>
      <c r="B6491" s="5" t="s">
        <v>1045</v>
      </c>
      <c r="C6491" s="5" t="s">
        <v>1584</v>
      </c>
      <c r="D6491" s="3" t="s">
        <v>1087</v>
      </c>
      <c r="E6491" s="3" t="s">
        <v>5</v>
      </c>
      <c r="F6491" s="4">
        <v>2000</v>
      </c>
      <c r="G6491" s="4">
        <v>1500</v>
      </c>
      <c r="H6491" s="4">
        <v>2000</v>
      </c>
      <c r="I6491" s="4"/>
      <c r="J6491" t="str">
        <f t="shared" si="101"/>
        <v>PMENN-CT56JBBPQ</v>
      </c>
      <c r="K6491" t="str">
        <f>IF((VLOOKUP(J6491,mdc!A:V,22,FALSE)=""),"non Collabo","collabo")</f>
        <v>collabo</v>
      </c>
      <c r="L6491" t="str" cm="1">
        <f t="array" ref="L6491">IFERROR(_xlfn.IFS(G6491&lt;0,"shortage",H6491&lt;0,"shortage",I6491&lt;0,"shortage"),"ok")</f>
        <v>ok</v>
      </c>
    </row>
    <row r="6492" spans="1:12" hidden="1" x14ac:dyDescent="0.35">
      <c r="A6492" s="5" t="s">
        <v>79</v>
      </c>
      <c r="B6492" s="5" t="s">
        <v>1045</v>
      </c>
      <c r="C6492" s="5" t="s">
        <v>1584</v>
      </c>
      <c r="D6492" s="5" t="s">
        <v>1087</v>
      </c>
      <c r="E6492" s="5" t="s">
        <v>1565</v>
      </c>
      <c r="F6492" s="6">
        <v>2000</v>
      </c>
      <c r="G6492" s="6">
        <v>1500</v>
      </c>
      <c r="H6492" s="6">
        <v>2000</v>
      </c>
      <c r="I6492" s="6">
        <v>3000</v>
      </c>
      <c r="J6492" t="str">
        <f t="shared" si="101"/>
        <v>PMENN-CT56JBBPQ</v>
      </c>
      <c r="K6492" t="str">
        <f>IF((VLOOKUP(J6492,mdc!A:V,22,FALSE)=""),"non Collabo","collabo")</f>
        <v>collabo</v>
      </c>
      <c r="L6492" t="str" cm="1">
        <f t="array" ref="L6492">IFERROR(_xlfn.IFS(G6492&lt;0,"shortage",H6492&lt;0,"shortage",I6492&lt;0,"shortage"),"ok")</f>
        <v>ok</v>
      </c>
    </row>
    <row r="6493" spans="1:12" x14ac:dyDescent="0.35">
      <c r="A6493" s="5" t="s">
        <v>79</v>
      </c>
      <c r="B6493" s="5" t="s">
        <v>1045</v>
      </c>
      <c r="C6493" s="5" t="s">
        <v>1584</v>
      </c>
      <c r="D6493" s="5" t="s">
        <v>1087</v>
      </c>
      <c r="E6493" s="5" t="s">
        <v>6</v>
      </c>
      <c r="F6493" s="6">
        <v>0</v>
      </c>
      <c r="G6493" s="6">
        <v>0</v>
      </c>
      <c r="H6493" s="6">
        <v>0</v>
      </c>
      <c r="I6493" s="6">
        <v>-3000</v>
      </c>
      <c r="J6493" t="str">
        <f t="shared" si="101"/>
        <v>PMENN-CT56JBBPQ</v>
      </c>
      <c r="K6493" t="str">
        <f>IF((VLOOKUP(J6493,mdc!A:V,22,FALSE)=""),"non Collabo","collabo")</f>
        <v>collabo</v>
      </c>
      <c r="L6493" t="str" cm="1">
        <f t="array" ref="L6493">IFERROR(_xlfn.IFS(G6493&lt;0,"shortage",H6493&lt;0,"shortage",I6493&lt;0,"shortage"),"ok")</f>
        <v>shortage</v>
      </c>
    </row>
    <row r="6494" spans="1:12" hidden="1" x14ac:dyDescent="0.35">
      <c r="A6494" s="5" t="s">
        <v>79</v>
      </c>
      <c r="B6494" s="5" t="s">
        <v>1045</v>
      </c>
      <c r="C6494" s="5" t="s">
        <v>1584</v>
      </c>
      <c r="D6494" s="5" t="s">
        <v>1087</v>
      </c>
      <c r="E6494" s="5" t="s">
        <v>2318</v>
      </c>
      <c r="F6494" s="6">
        <v>100</v>
      </c>
      <c r="G6494" s="6">
        <v>100</v>
      </c>
      <c r="H6494" s="6">
        <v>100</v>
      </c>
      <c r="I6494" s="6"/>
      <c r="J6494" t="str">
        <f t="shared" si="101"/>
        <v>PMENN-CT56JBBPQ</v>
      </c>
      <c r="K6494" t="str">
        <f>IF((VLOOKUP(J6494,mdc!A:V,22,FALSE)=""),"non Collabo","collabo")</f>
        <v>collabo</v>
      </c>
      <c r="L6494" t="str" cm="1">
        <f t="array" ref="L6494">IFERROR(_xlfn.IFS(G6494&lt;0,"shortage",H6494&lt;0,"shortage",I6494&lt;0,"shortage"),"ok")</f>
        <v>ok</v>
      </c>
    </row>
    <row r="6495" spans="1:12" hidden="1" x14ac:dyDescent="0.35">
      <c r="A6495" s="5" t="s">
        <v>79</v>
      </c>
      <c r="B6495" s="5" t="s">
        <v>1045</v>
      </c>
      <c r="C6495" s="5" t="s">
        <v>1584</v>
      </c>
      <c r="D6495" s="5" t="s">
        <v>1087</v>
      </c>
      <c r="E6495" s="5" t="s">
        <v>7</v>
      </c>
      <c r="F6495" s="6">
        <v>211.02</v>
      </c>
      <c r="G6495" s="6">
        <v>158.26499999999999</v>
      </c>
      <c r="H6495" s="6">
        <v>211.02</v>
      </c>
      <c r="I6495" s="6"/>
      <c r="J6495" t="str">
        <f t="shared" si="101"/>
        <v>PMENN-CT56JBBPQ</v>
      </c>
      <c r="K6495" t="str">
        <f>IF((VLOOKUP(J6495,mdc!A:V,22,FALSE)=""),"non Collabo","collabo")</f>
        <v>collabo</v>
      </c>
      <c r="L6495" t="str" cm="1">
        <f t="array" ref="L6495">IFERROR(_xlfn.IFS(G6495&lt;0,"shortage",H6495&lt;0,"shortage",I6495&lt;0,"shortage"),"ok")</f>
        <v>ok</v>
      </c>
    </row>
    <row r="6496" spans="1:12" hidden="1" x14ac:dyDescent="0.35">
      <c r="A6496" s="5" t="s">
        <v>79</v>
      </c>
      <c r="B6496" s="5" t="s">
        <v>1045</v>
      </c>
      <c r="C6496" s="5" t="s">
        <v>1584</v>
      </c>
      <c r="D6496" s="5" t="s">
        <v>1087</v>
      </c>
      <c r="E6496" s="5" t="s">
        <v>1566</v>
      </c>
      <c r="F6496" s="6">
        <v>209.52</v>
      </c>
      <c r="G6496" s="6">
        <v>157.13999999999999</v>
      </c>
      <c r="H6496" s="6">
        <v>209.52</v>
      </c>
      <c r="I6496" s="6">
        <v>314.27999999999997</v>
      </c>
      <c r="J6496" t="str">
        <f t="shared" si="101"/>
        <v>PMENN-CT56JBBPQ</v>
      </c>
      <c r="K6496" t="str">
        <f>IF((VLOOKUP(J6496,mdc!A:V,22,FALSE)=""),"non Collabo","collabo")</f>
        <v>collabo</v>
      </c>
      <c r="L6496" t="str" cm="1">
        <f t="array" ref="L6496">IFERROR(_xlfn.IFS(G6496&lt;0,"shortage",H6496&lt;0,"shortage",I6496&lt;0,"shortage"),"ok")</f>
        <v>ok</v>
      </c>
    </row>
    <row r="6497" spans="1:12" ht="15" hidden="1" thickBot="1" x14ac:dyDescent="0.4">
      <c r="A6497" s="5" t="s">
        <v>79</v>
      </c>
      <c r="B6497" s="5" t="s">
        <v>1045</v>
      </c>
      <c r="C6497" s="5" t="s">
        <v>1584</v>
      </c>
      <c r="D6497" s="7" t="s">
        <v>1087</v>
      </c>
      <c r="E6497" s="7" t="s">
        <v>8</v>
      </c>
      <c r="F6497" s="8">
        <v>1.5</v>
      </c>
      <c r="G6497" s="8">
        <v>1.125</v>
      </c>
      <c r="H6497" s="8">
        <v>1.5</v>
      </c>
      <c r="I6497" s="8">
        <v>-314.27999999999997</v>
      </c>
      <c r="J6497" t="str">
        <f t="shared" si="101"/>
        <v>PMENN-CT56JBBPQ</v>
      </c>
      <c r="K6497" t="str">
        <f>IF((VLOOKUP(J6497,mdc!A:V,22,FALSE)=""),"non Collabo","collabo")</f>
        <v>collabo</v>
      </c>
    </row>
    <row r="6498" spans="1:12" hidden="1" x14ac:dyDescent="0.35">
      <c r="A6498" s="5" t="s">
        <v>79</v>
      </c>
      <c r="B6498" s="5" t="s">
        <v>1045</v>
      </c>
      <c r="C6498" s="5" t="s">
        <v>1584</v>
      </c>
      <c r="D6498" s="3" t="s">
        <v>1088</v>
      </c>
      <c r="E6498" s="3" t="s">
        <v>5</v>
      </c>
      <c r="F6498" s="4">
        <v>300</v>
      </c>
      <c r="G6498" s="4">
        <v>300</v>
      </c>
      <c r="H6498" s="4"/>
      <c r="I6498" s="4"/>
      <c r="J6498" t="str">
        <f t="shared" si="101"/>
        <v>PMENN-CT57JMBPQ</v>
      </c>
      <c r="K6498" t="str">
        <f>IF((VLOOKUP(J6498,mdc!A:V,22,FALSE)=""),"non Collabo","collabo")</f>
        <v>collabo</v>
      </c>
      <c r="L6498" t="str" cm="1">
        <f t="array" ref="L6498">IFERROR(_xlfn.IFS(G6498&lt;0,"shortage",H6498&lt;0,"shortage",I6498&lt;0,"shortage"),"ok")</f>
        <v>ok</v>
      </c>
    </row>
    <row r="6499" spans="1:12" hidden="1" x14ac:dyDescent="0.35">
      <c r="A6499" s="5" t="s">
        <v>79</v>
      </c>
      <c r="B6499" s="5" t="s">
        <v>1045</v>
      </c>
      <c r="C6499" s="5" t="s">
        <v>1584</v>
      </c>
      <c r="D6499" s="5" t="s">
        <v>1088</v>
      </c>
      <c r="E6499" s="5" t="s">
        <v>1565</v>
      </c>
      <c r="F6499" s="6">
        <v>300</v>
      </c>
      <c r="G6499" s="6">
        <v>300</v>
      </c>
      <c r="H6499" s="6"/>
      <c r="I6499" s="6"/>
      <c r="J6499" t="str">
        <f t="shared" si="101"/>
        <v>PMENN-CT57JMBPQ</v>
      </c>
      <c r="K6499" t="str">
        <f>IF((VLOOKUP(J6499,mdc!A:V,22,FALSE)=""),"non Collabo","collabo")</f>
        <v>collabo</v>
      </c>
      <c r="L6499" t="str" cm="1">
        <f t="array" ref="L6499">IFERROR(_xlfn.IFS(G6499&lt;0,"shortage",H6499&lt;0,"shortage",I6499&lt;0,"shortage"),"ok")</f>
        <v>ok</v>
      </c>
    </row>
    <row r="6500" spans="1:12" hidden="1" x14ac:dyDescent="0.35">
      <c r="A6500" s="5" t="s">
        <v>79</v>
      </c>
      <c r="B6500" s="5" t="s">
        <v>1045</v>
      </c>
      <c r="C6500" s="5" t="s">
        <v>1584</v>
      </c>
      <c r="D6500" s="5" t="s">
        <v>1088</v>
      </c>
      <c r="E6500" s="5" t="s">
        <v>6</v>
      </c>
      <c r="F6500" s="6">
        <v>0</v>
      </c>
      <c r="G6500" s="6">
        <v>0</v>
      </c>
      <c r="H6500" s="6"/>
      <c r="I6500" s="6"/>
      <c r="J6500" t="str">
        <f t="shared" si="101"/>
        <v>PMENN-CT57JMBPQ</v>
      </c>
      <c r="K6500" t="str">
        <f>IF((VLOOKUP(J6500,mdc!A:V,22,FALSE)=""),"non Collabo","collabo")</f>
        <v>collabo</v>
      </c>
      <c r="L6500" t="str" cm="1">
        <f t="array" ref="L6500">IFERROR(_xlfn.IFS(G6500&lt;0,"shortage",H6500&lt;0,"shortage",I6500&lt;0,"shortage"),"ok")</f>
        <v>ok</v>
      </c>
    </row>
    <row r="6501" spans="1:12" hidden="1" x14ac:dyDescent="0.35">
      <c r="A6501" s="5" t="s">
        <v>79</v>
      </c>
      <c r="B6501" s="5" t="s">
        <v>1045</v>
      </c>
      <c r="C6501" s="5" t="s">
        <v>1584</v>
      </c>
      <c r="D6501" s="5" t="s">
        <v>1088</v>
      </c>
      <c r="E6501" s="5" t="s">
        <v>2318</v>
      </c>
      <c r="F6501" s="6">
        <v>100</v>
      </c>
      <c r="G6501" s="6">
        <v>100</v>
      </c>
      <c r="H6501" s="6"/>
      <c r="I6501" s="6"/>
      <c r="J6501" t="str">
        <f t="shared" si="101"/>
        <v>PMENN-CT57JMBPQ</v>
      </c>
      <c r="K6501" t="str">
        <f>IF((VLOOKUP(J6501,mdc!A:V,22,FALSE)=""),"non Collabo","collabo")</f>
        <v>collabo</v>
      </c>
      <c r="L6501" t="str" cm="1">
        <f t="array" ref="L6501">IFERROR(_xlfn.IFS(G6501&lt;0,"shortage",H6501&lt;0,"shortage",I6501&lt;0,"shortage"),"ok")</f>
        <v>ok</v>
      </c>
    </row>
    <row r="6502" spans="1:12" hidden="1" x14ac:dyDescent="0.35">
      <c r="A6502" s="5" t="s">
        <v>79</v>
      </c>
      <c r="B6502" s="5" t="s">
        <v>1045</v>
      </c>
      <c r="C6502" s="5" t="s">
        <v>1584</v>
      </c>
      <c r="D6502" s="5" t="s">
        <v>1088</v>
      </c>
      <c r="E6502" s="5" t="s">
        <v>7</v>
      </c>
      <c r="F6502" s="6">
        <v>32.874000000000002</v>
      </c>
      <c r="G6502" s="6">
        <v>32.874000000000002</v>
      </c>
      <c r="H6502" s="6"/>
      <c r="I6502" s="6"/>
      <c r="J6502" t="str">
        <f t="shared" si="101"/>
        <v>PMENN-CT57JMBPQ</v>
      </c>
      <c r="K6502" t="str">
        <f>IF((VLOOKUP(J6502,mdc!A:V,22,FALSE)=""),"non Collabo","collabo")</f>
        <v>collabo</v>
      </c>
      <c r="L6502" t="str" cm="1">
        <f t="array" ref="L6502">IFERROR(_xlfn.IFS(G6502&lt;0,"shortage",H6502&lt;0,"shortage",I6502&lt;0,"shortage"),"ok")</f>
        <v>ok</v>
      </c>
    </row>
    <row r="6503" spans="1:12" hidden="1" x14ac:dyDescent="0.35">
      <c r="A6503" s="5" t="s">
        <v>79</v>
      </c>
      <c r="B6503" s="5" t="s">
        <v>1045</v>
      </c>
      <c r="C6503" s="5" t="s">
        <v>1584</v>
      </c>
      <c r="D6503" s="5" t="s">
        <v>1088</v>
      </c>
      <c r="E6503" s="5" t="s">
        <v>1566</v>
      </c>
      <c r="F6503" s="6">
        <v>32.64</v>
      </c>
      <c r="G6503" s="6">
        <v>32.64</v>
      </c>
      <c r="H6503" s="6"/>
      <c r="I6503" s="6"/>
      <c r="J6503" t="str">
        <f t="shared" si="101"/>
        <v>PMENN-CT57JMBPQ</v>
      </c>
      <c r="K6503" t="str">
        <f>IF((VLOOKUP(J6503,mdc!A:V,22,FALSE)=""),"non Collabo","collabo")</f>
        <v>collabo</v>
      </c>
      <c r="L6503" t="str" cm="1">
        <f t="array" ref="L6503">IFERROR(_xlfn.IFS(G6503&lt;0,"shortage",H6503&lt;0,"shortage",I6503&lt;0,"shortage"),"ok")</f>
        <v>ok</v>
      </c>
    </row>
    <row r="6504" spans="1:12" ht="15" hidden="1" thickBot="1" x14ac:dyDescent="0.4">
      <c r="A6504" s="5" t="s">
        <v>79</v>
      </c>
      <c r="B6504" s="5" t="s">
        <v>1045</v>
      </c>
      <c r="C6504" s="5" t="s">
        <v>1584</v>
      </c>
      <c r="D6504" s="7" t="s">
        <v>1088</v>
      </c>
      <c r="E6504" s="7" t="s">
        <v>8</v>
      </c>
      <c r="F6504" s="8">
        <v>0.23400000000000001</v>
      </c>
      <c r="G6504" s="8">
        <v>0.23400000000000001</v>
      </c>
      <c r="H6504" s="8"/>
      <c r="I6504" s="8"/>
      <c r="J6504" t="str">
        <f t="shared" si="101"/>
        <v>PMENN-CT57JMBPQ</v>
      </c>
      <c r="K6504" t="str">
        <f>IF((VLOOKUP(J6504,mdc!A:V,22,FALSE)=""),"non Collabo","collabo")</f>
        <v>collabo</v>
      </c>
    </row>
    <row r="6505" spans="1:12" hidden="1" x14ac:dyDescent="0.35">
      <c r="A6505" s="5" t="s">
        <v>79</v>
      </c>
      <c r="B6505" s="5" t="s">
        <v>1045</v>
      </c>
      <c r="C6505" s="5" t="s">
        <v>1584</v>
      </c>
      <c r="D6505" s="3" t="s">
        <v>1089</v>
      </c>
      <c r="E6505" s="3" t="s">
        <v>5</v>
      </c>
      <c r="F6505" s="4">
        <v>500</v>
      </c>
      <c r="G6505" s="4"/>
      <c r="H6505" s="4">
        <v>200</v>
      </c>
      <c r="I6505" s="4"/>
      <c r="J6505" t="str">
        <f t="shared" si="101"/>
        <v>PMENN-CT57JMGPG</v>
      </c>
      <c r="K6505" t="str">
        <f>IF((VLOOKUP(J6505,mdc!A:V,22,FALSE)=""),"non Collabo","collabo")</f>
        <v>collabo</v>
      </c>
      <c r="L6505" t="str" cm="1">
        <f t="array" ref="L6505">IFERROR(_xlfn.IFS(G6505&lt;0,"shortage",H6505&lt;0,"shortage",I6505&lt;0,"shortage"),"ok")</f>
        <v>ok</v>
      </c>
    </row>
    <row r="6506" spans="1:12" hidden="1" x14ac:dyDescent="0.35">
      <c r="A6506" s="5" t="s">
        <v>79</v>
      </c>
      <c r="B6506" s="5" t="s">
        <v>1045</v>
      </c>
      <c r="C6506" s="5" t="s">
        <v>1584</v>
      </c>
      <c r="D6506" s="5" t="s">
        <v>1089</v>
      </c>
      <c r="E6506" s="5" t="s">
        <v>1565</v>
      </c>
      <c r="F6506" s="6">
        <v>500</v>
      </c>
      <c r="G6506" s="6"/>
      <c r="H6506" s="6">
        <v>200</v>
      </c>
      <c r="I6506" s="6">
        <v>500</v>
      </c>
      <c r="J6506" t="str">
        <f t="shared" si="101"/>
        <v>PMENN-CT57JMGPG</v>
      </c>
      <c r="K6506" t="str">
        <f>IF((VLOOKUP(J6506,mdc!A:V,22,FALSE)=""),"non Collabo","collabo")</f>
        <v>collabo</v>
      </c>
      <c r="L6506" t="str" cm="1">
        <f t="array" ref="L6506">IFERROR(_xlfn.IFS(G6506&lt;0,"shortage",H6506&lt;0,"shortage",I6506&lt;0,"shortage"),"ok")</f>
        <v>ok</v>
      </c>
    </row>
    <row r="6507" spans="1:12" x14ac:dyDescent="0.35">
      <c r="A6507" s="5" t="s">
        <v>79</v>
      </c>
      <c r="B6507" s="5" t="s">
        <v>1045</v>
      </c>
      <c r="C6507" s="5" t="s">
        <v>1584</v>
      </c>
      <c r="D6507" s="5" t="s">
        <v>1089</v>
      </c>
      <c r="E6507" s="5" t="s">
        <v>6</v>
      </c>
      <c r="F6507" s="6">
        <v>0</v>
      </c>
      <c r="G6507" s="6"/>
      <c r="H6507" s="6">
        <v>0</v>
      </c>
      <c r="I6507" s="6">
        <v>-500</v>
      </c>
      <c r="J6507" t="str">
        <f t="shared" si="101"/>
        <v>PMENN-CT57JMGPG</v>
      </c>
      <c r="K6507" t="str">
        <f>IF((VLOOKUP(J6507,mdc!A:V,22,FALSE)=""),"non Collabo","collabo")</f>
        <v>collabo</v>
      </c>
      <c r="L6507" t="str" cm="1">
        <f t="array" ref="L6507">IFERROR(_xlfn.IFS(G6507&lt;0,"shortage",H6507&lt;0,"shortage",I6507&lt;0,"shortage"),"ok")</f>
        <v>shortage</v>
      </c>
    </row>
    <row r="6508" spans="1:12" hidden="1" x14ac:dyDescent="0.35">
      <c r="A6508" s="5" t="s">
        <v>79</v>
      </c>
      <c r="B6508" s="5" t="s">
        <v>1045</v>
      </c>
      <c r="C6508" s="5" t="s">
        <v>1584</v>
      </c>
      <c r="D6508" s="5" t="s">
        <v>1089</v>
      </c>
      <c r="E6508" s="5" t="s">
        <v>2318</v>
      </c>
      <c r="F6508" s="6">
        <v>100</v>
      </c>
      <c r="G6508" s="6"/>
      <c r="H6508" s="6">
        <v>100</v>
      </c>
      <c r="I6508" s="6"/>
      <c r="J6508" t="str">
        <f t="shared" si="101"/>
        <v>PMENN-CT57JMGPG</v>
      </c>
      <c r="K6508" t="str">
        <f>IF((VLOOKUP(J6508,mdc!A:V,22,FALSE)=""),"non Collabo","collabo")</f>
        <v>collabo</v>
      </c>
      <c r="L6508" t="str" cm="1">
        <f t="array" ref="L6508">IFERROR(_xlfn.IFS(G6508&lt;0,"shortage",H6508&lt;0,"shortage",I6508&lt;0,"shortage"),"ok")</f>
        <v>ok</v>
      </c>
    </row>
    <row r="6509" spans="1:12" hidden="1" x14ac:dyDescent="0.35">
      <c r="A6509" s="5" t="s">
        <v>79</v>
      </c>
      <c r="B6509" s="5" t="s">
        <v>1045</v>
      </c>
      <c r="C6509" s="5" t="s">
        <v>1584</v>
      </c>
      <c r="D6509" s="5" t="s">
        <v>1089</v>
      </c>
      <c r="E6509" s="5" t="s">
        <v>7</v>
      </c>
      <c r="F6509" s="6">
        <v>54.534999999999997</v>
      </c>
      <c r="G6509" s="6"/>
      <c r="H6509" s="6">
        <v>21.814</v>
      </c>
      <c r="I6509" s="6"/>
      <c r="J6509" t="str">
        <f t="shared" si="101"/>
        <v>PMENN-CT57JMGPG</v>
      </c>
      <c r="K6509" t="str">
        <f>IF((VLOOKUP(J6509,mdc!A:V,22,FALSE)=""),"non Collabo","collabo")</f>
        <v>collabo</v>
      </c>
      <c r="L6509" t="str" cm="1">
        <f t="array" ref="L6509">IFERROR(_xlfn.IFS(G6509&lt;0,"shortage",H6509&lt;0,"shortage",I6509&lt;0,"shortage"),"ok")</f>
        <v>ok</v>
      </c>
    </row>
    <row r="6510" spans="1:12" hidden="1" x14ac:dyDescent="0.35">
      <c r="A6510" s="5" t="s">
        <v>79</v>
      </c>
      <c r="B6510" s="5" t="s">
        <v>1045</v>
      </c>
      <c r="C6510" s="5" t="s">
        <v>1584</v>
      </c>
      <c r="D6510" s="5" t="s">
        <v>1089</v>
      </c>
      <c r="E6510" s="5" t="s">
        <v>1566</v>
      </c>
      <c r="F6510" s="6">
        <v>54.534999999999997</v>
      </c>
      <c r="G6510" s="6"/>
      <c r="H6510" s="6">
        <v>21.814</v>
      </c>
      <c r="I6510" s="6">
        <v>54.534999999999997</v>
      </c>
      <c r="J6510" t="str">
        <f t="shared" si="101"/>
        <v>PMENN-CT57JMGPG</v>
      </c>
      <c r="K6510" t="str">
        <f>IF((VLOOKUP(J6510,mdc!A:V,22,FALSE)=""),"non Collabo","collabo")</f>
        <v>collabo</v>
      </c>
      <c r="L6510" t="str" cm="1">
        <f t="array" ref="L6510">IFERROR(_xlfn.IFS(G6510&lt;0,"shortage",H6510&lt;0,"shortage",I6510&lt;0,"shortage"),"ok")</f>
        <v>ok</v>
      </c>
    </row>
    <row r="6511" spans="1:12" ht="15" hidden="1" thickBot="1" x14ac:dyDescent="0.4">
      <c r="A6511" s="5" t="s">
        <v>79</v>
      </c>
      <c r="B6511" s="5" t="s">
        <v>1045</v>
      </c>
      <c r="C6511" s="5" t="s">
        <v>1584</v>
      </c>
      <c r="D6511" s="7" t="s">
        <v>1089</v>
      </c>
      <c r="E6511" s="7" t="s">
        <v>8</v>
      </c>
      <c r="F6511" s="8">
        <v>0</v>
      </c>
      <c r="G6511" s="8"/>
      <c r="H6511" s="8">
        <v>0</v>
      </c>
      <c r="I6511" s="8">
        <v>-54.534999999999997</v>
      </c>
      <c r="J6511" t="str">
        <f t="shared" si="101"/>
        <v>PMENN-CT57JMGPG</v>
      </c>
      <c r="K6511" t="str">
        <f>IF((VLOOKUP(J6511,mdc!A:V,22,FALSE)=""),"non Collabo","collabo")</f>
        <v>collabo</v>
      </c>
    </row>
    <row r="6512" spans="1:12" hidden="1" x14ac:dyDescent="0.35">
      <c r="A6512" s="5" t="s">
        <v>79</v>
      </c>
      <c r="B6512" s="5" t="s">
        <v>1045</v>
      </c>
      <c r="C6512" s="5" t="s">
        <v>1584</v>
      </c>
      <c r="D6512" s="3" t="s">
        <v>1091</v>
      </c>
      <c r="E6512" s="3" t="s">
        <v>5</v>
      </c>
      <c r="F6512" s="4">
        <v>370</v>
      </c>
      <c r="G6512" s="4">
        <v>300</v>
      </c>
      <c r="H6512" s="4">
        <v>750</v>
      </c>
      <c r="I6512" s="4"/>
      <c r="J6512" t="str">
        <f t="shared" si="101"/>
        <v>PMENN-DF38PBEPG</v>
      </c>
      <c r="K6512" t="str">
        <f>IF((VLOOKUP(J6512,mdc!A:V,22,FALSE)=""),"non Collabo","collabo")</f>
        <v>collabo</v>
      </c>
      <c r="L6512" t="str" cm="1">
        <f t="array" ref="L6512">IFERROR(_xlfn.IFS(G6512&lt;0,"shortage",H6512&lt;0,"shortage",I6512&lt;0,"shortage"),"ok")</f>
        <v>ok</v>
      </c>
    </row>
    <row r="6513" spans="1:12" hidden="1" x14ac:dyDescent="0.35">
      <c r="A6513" s="5" t="s">
        <v>79</v>
      </c>
      <c r="B6513" s="5" t="s">
        <v>1045</v>
      </c>
      <c r="C6513" s="5" t="s">
        <v>1584</v>
      </c>
      <c r="D6513" s="5" t="s">
        <v>1091</v>
      </c>
      <c r="E6513" s="5" t="s">
        <v>1565</v>
      </c>
      <c r="F6513" s="6">
        <v>370</v>
      </c>
      <c r="G6513" s="6">
        <v>300</v>
      </c>
      <c r="H6513" s="6">
        <v>750</v>
      </c>
      <c r="I6513" s="6">
        <v>200</v>
      </c>
      <c r="J6513" t="str">
        <f t="shared" si="101"/>
        <v>PMENN-DF38PBEPG</v>
      </c>
      <c r="K6513" t="str">
        <f>IF((VLOOKUP(J6513,mdc!A:V,22,FALSE)=""),"non Collabo","collabo")</f>
        <v>collabo</v>
      </c>
      <c r="L6513" t="str" cm="1">
        <f t="array" ref="L6513">IFERROR(_xlfn.IFS(G6513&lt;0,"shortage",H6513&lt;0,"shortage",I6513&lt;0,"shortage"),"ok")</f>
        <v>ok</v>
      </c>
    </row>
    <row r="6514" spans="1:12" x14ac:dyDescent="0.35">
      <c r="A6514" s="5" t="s">
        <v>79</v>
      </c>
      <c r="B6514" s="5" t="s">
        <v>1045</v>
      </c>
      <c r="C6514" s="5" t="s">
        <v>1584</v>
      </c>
      <c r="D6514" s="5" t="s">
        <v>1091</v>
      </c>
      <c r="E6514" s="5" t="s">
        <v>6</v>
      </c>
      <c r="F6514" s="6">
        <v>0</v>
      </c>
      <c r="G6514" s="6">
        <v>0</v>
      </c>
      <c r="H6514" s="6">
        <v>0</v>
      </c>
      <c r="I6514" s="6">
        <v>-200</v>
      </c>
      <c r="J6514" t="str">
        <f t="shared" si="101"/>
        <v>PMENN-DF38PBEPG</v>
      </c>
      <c r="K6514" t="str">
        <f>IF((VLOOKUP(J6514,mdc!A:V,22,FALSE)=""),"non Collabo","collabo")</f>
        <v>collabo</v>
      </c>
      <c r="L6514" t="str" cm="1">
        <f t="array" ref="L6514">IFERROR(_xlfn.IFS(G6514&lt;0,"shortage",H6514&lt;0,"shortage",I6514&lt;0,"shortage"),"ok")</f>
        <v>shortage</v>
      </c>
    </row>
    <row r="6515" spans="1:12" hidden="1" x14ac:dyDescent="0.35">
      <c r="A6515" s="5" t="s">
        <v>79</v>
      </c>
      <c r="B6515" s="5" t="s">
        <v>1045</v>
      </c>
      <c r="C6515" s="5" t="s">
        <v>1584</v>
      </c>
      <c r="D6515" s="5" t="s">
        <v>1091</v>
      </c>
      <c r="E6515" s="5" t="s">
        <v>2318</v>
      </c>
      <c r="F6515" s="6">
        <v>100</v>
      </c>
      <c r="G6515" s="6">
        <v>100</v>
      </c>
      <c r="H6515" s="6">
        <v>100</v>
      </c>
      <c r="I6515" s="6"/>
      <c r="J6515" t="str">
        <f t="shared" si="101"/>
        <v>PMENN-DF38PBEPG</v>
      </c>
      <c r="K6515" t="str">
        <f>IF((VLOOKUP(J6515,mdc!A:V,22,FALSE)=""),"non Collabo","collabo")</f>
        <v>collabo</v>
      </c>
      <c r="L6515" t="str" cm="1">
        <f t="array" ref="L6515">IFERROR(_xlfn.IFS(G6515&lt;0,"shortage",H6515&lt;0,"shortage",I6515&lt;0,"shortage"),"ok")</f>
        <v>ok</v>
      </c>
    </row>
    <row r="6516" spans="1:12" hidden="1" x14ac:dyDescent="0.35">
      <c r="A6516" s="5" t="s">
        <v>79</v>
      </c>
      <c r="B6516" s="5" t="s">
        <v>1045</v>
      </c>
      <c r="C6516" s="5" t="s">
        <v>1584</v>
      </c>
      <c r="D6516" s="5" t="s">
        <v>1091</v>
      </c>
      <c r="E6516" s="5" t="s">
        <v>7</v>
      </c>
      <c r="F6516" s="6">
        <v>44.792200000000001</v>
      </c>
      <c r="G6516" s="6">
        <v>36.317999999999998</v>
      </c>
      <c r="H6516" s="6">
        <v>90.795000000000002</v>
      </c>
      <c r="I6516" s="6"/>
      <c r="J6516" t="str">
        <f t="shared" si="101"/>
        <v>PMENN-DF38PBEPG</v>
      </c>
      <c r="K6516" t="str">
        <f>IF((VLOOKUP(J6516,mdc!A:V,22,FALSE)=""),"non Collabo","collabo")</f>
        <v>collabo</v>
      </c>
      <c r="L6516" t="str" cm="1">
        <f t="array" ref="L6516">IFERROR(_xlfn.IFS(G6516&lt;0,"shortage",H6516&lt;0,"shortage",I6516&lt;0,"shortage"),"ok")</f>
        <v>ok</v>
      </c>
    </row>
    <row r="6517" spans="1:12" hidden="1" x14ac:dyDescent="0.35">
      <c r="A6517" s="5" t="s">
        <v>79</v>
      </c>
      <c r="B6517" s="5" t="s">
        <v>1045</v>
      </c>
      <c r="C6517" s="5" t="s">
        <v>1584</v>
      </c>
      <c r="D6517" s="5" t="s">
        <v>1091</v>
      </c>
      <c r="E6517" s="5" t="s">
        <v>1566</v>
      </c>
      <c r="F6517" s="6">
        <v>44.792200000000001</v>
      </c>
      <c r="G6517" s="6">
        <v>36.317999999999998</v>
      </c>
      <c r="H6517" s="6">
        <v>90.795000000000002</v>
      </c>
      <c r="I6517" s="6">
        <v>24.212</v>
      </c>
      <c r="J6517" t="str">
        <f t="shared" si="101"/>
        <v>PMENN-DF38PBEPG</v>
      </c>
      <c r="K6517" t="str">
        <f>IF((VLOOKUP(J6517,mdc!A:V,22,FALSE)=""),"non Collabo","collabo")</f>
        <v>collabo</v>
      </c>
      <c r="L6517" t="str" cm="1">
        <f t="array" ref="L6517">IFERROR(_xlfn.IFS(G6517&lt;0,"shortage",H6517&lt;0,"shortage",I6517&lt;0,"shortage"),"ok")</f>
        <v>ok</v>
      </c>
    </row>
    <row r="6518" spans="1:12" ht="15" hidden="1" thickBot="1" x14ac:dyDescent="0.4">
      <c r="A6518" s="5" t="s">
        <v>79</v>
      </c>
      <c r="B6518" s="5" t="s">
        <v>1045</v>
      </c>
      <c r="C6518" s="5" t="s">
        <v>1584</v>
      </c>
      <c r="D6518" s="7" t="s">
        <v>1091</v>
      </c>
      <c r="E6518" s="7" t="s">
        <v>8</v>
      </c>
      <c r="F6518" s="8">
        <v>0</v>
      </c>
      <c r="G6518" s="8">
        <v>0</v>
      </c>
      <c r="H6518" s="8">
        <v>0</v>
      </c>
      <c r="I6518" s="8">
        <v>-24.212</v>
      </c>
      <c r="J6518" t="str">
        <f t="shared" si="101"/>
        <v>PMENN-DF38PBEPG</v>
      </c>
      <c r="K6518" t="str">
        <f>IF((VLOOKUP(J6518,mdc!A:V,22,FALSE)=""),"non Collabo","collabo")</f>
        <v>collabo</v>
      </c>
    </row>
    <row r="6519" spans="1:12" hidden="1" x14ac:dyDescent="0.35">
      <c r="A6519" s="5" t="s">
        <v>79</v>
      </c>
      <c r="B6519" s="5" t="s">
        <v>1045</v>
      </c>
      <c r="C6519" s="5" t="s">
        <v>1584</v>
      </c>
      <c r="D6519" s="3" t="s">
        <v>1093</v>
      </c>
      <c r="E6519" s="3" t="s">
        <v>5</v>
      </c>
      <c r="F6519" s="4">
        <v>270</v>
      </c>
      <c r="G6519" s="4">
        <v>100</v>
      </c>
      <c r="H6519" s="4"/>
      <c r="I6519" s="4"/>
      <c r="J6519" t="str">
        <f t="shared" si="101"/>
        <v>PMENN-DS59NMETG</v>
      </c>
      <c r="K6519" t="str">
        <f>IF((VLOOKUP(J6519,mdc!A:V,22,FALSE)=""),"non Collabo","collabo")</f>
        <v>collabo</v>
      </c>
      <c r="L6519" t="str" cm="1">
        <f t="array" ref="L6519">IFERROR(_xlfn.IFS(G6519&lt;0,"shortage",H6519&lt;0,"shortage",I6519&lt;0,"shortage"),"ok")</f>
        <v>ok</v>
      </c>
    </row>
    <row r="6520" spans="1:12" hidden="1" x14ac:dyDescent="0.35">
      <c r="A6520" s="5" t="s">
        <v>79</v>
      </c>
      <c r="B6520" s="5" t="s">
        <v>1045</v>
      </c>
      <c r="C6520" s="5" t="s">
        <v>1584</v>
      </c>
      <c r="D6520" s="5" t="s">
        <v>1093</v>
      </c>
      <c r="E6520" s="5" t="s">
        <v>1565</v>
      </c>
      <c r="F6520" s="6">
        <v>270</v>
      </c>
      <c r="G6520" s="6">
        <v>100</v>
      </c>
      <c r="H6520" s="6"/>
      <c r="I6520" s="6"/>
      <c r="J6520" t="str">
        <f t="shared" si="101"/>
        <v>PMENN-DS59NMETG</v>
      </c>
      <c r="K6520" t="str">
        <f>IF((VLOOKUP(J6520,mdc!A:V,22,FALSE)=""),"non Collabo","collabo")</f>
        <v>collabo</v>
      </c>
      <c r="L6520" t="str" cm="1">
        <f t="array" ref="L6520">IFERROR(_xlfn.IFS(G6520&lt;0,"shortage",H6520&lt;0,"shortage",I6520&lt;0,"shortage"),"ok")</f>
        <v>ok</v>
      </c>
    </row>
    <row r="6521" spans="1:12" hidden="1" x14ac:dyDescent="0.35">
      <c r="A6521" s="5" t="s">
        <v>79</v>
      </c>
      <c r="B6521" s="5" t="s">
        <v>1045</v>
      </c>
      <c r="C6521" s="5" t="s">
        <v>1584</v>
      </c>
      <c r="D6521" s="5" t="s">
        <v>1093</v>
      </c>
      <c r="E6521" s="5" t="s">
        <v>6</v>
      </c>
      <c r="F6521" s="6">
        <v>0</v>
      </c>
      <c r="G6521" s="6">
        <v>0</v>
      </c>
      <c r="H6521" s="6"/>
      <c r="I6521" s="6"/>
      <c r="J6521" t="str">
        <f t="shared" si="101"/>
        <v>PMENN-DS59NMETG</v>
      </c>
      <c r="K6521" t="str">
        <f>IF((VLOOKUP(J6521,mdc!A:V,22,FALSE)=""),"non Collabo","collabo")</f>
        <v>collabo</v>
      </c>
      <c r="L6521" t="str" cm="1">
        <f t="array" ref="L6521">IFERROR(_xlfn.IFS(G6521&lt;0,"shortage",H6521&lt;0,"shortage",I6521&lt;0,"shortage"),"ok")</f>
        <v>ok</v>
      </c>
    </row>
    <row r="6522" spans="1:12" hidden="1" x14ac:dyDescent="0.35">
      <c r="A6522" s="5" t="s">
        <v>79</v>
      </c>
      <c r="B6522" s="5" t="s">
        <v>1045</v>
      </c>
      <c r="C6522" s="5" t="s">
        <v>1584</v>
      </c>
      <c r="D6522" s="5" t="s">
        <v>1093</v>
      </c>
      <c r="E6522" s="5" t="s">
        <v>2318</v>
      </c>
      <c r="F6522" s="6">
        <v>100</v>
      </c>
      <c r="G6522" s="6">
        <v>100</v>
      </c>
      <c r="H6522" s="6"/>
      <c r="I6522" s="6"/>
      <c r="J6522" t="str">
        <f t="shared" si="101"/>
        <v>PMENN-DS59NMETG</v>
      </c>
      <c r="K6522" t="str">
        <f>IF((VLOOKUP(J6522,mdc!A:V,22,FALSE)=""),"non Collabo","collabo")</f>
        <v>collabo</v>
      </c>
      <c r="L6522" t="str" cm="1">
        <f t="array" ref="L6522">IFERROR(_xlfn.IFS(G6522&lt;0,"shortage",H6522&lt;0,"shortage",I6522&lt;0,"shortage"),"ok")</f>
        <v>ok</v>
      </c>
    </row>
    <row r="6523" spans="1:12" hidden="1" x14ac:dyDescent="0.35">
      <c r="A6523" s="5" t="s">
        <v>79</v>
      </c>
      <c r="B6523" s="5" t="s">
        <v>1045</v>
      </c>
      <c r="C6523" s="5" t="s">
        <v>1584</v>
      </c>
      <c r="D6523" s="5" t="s">
        <v>1093</v>
      </c>
      <c r="E6523" s="5" t="s">
        <v>7</v>
      </c>
      <c r="F6523" s="6">
        <v>48.213900000000002</v>
      </c>
      <c r="G6523" s="6">
        <v>17.856999999999999</v>
      </c>
      <c r="H6523" s="6"/>
      <c r="I6523" s="6"/>
      <c r="J6523" t="str">
        <f t="shared" si="101"/>
        <v>PMENN-DS59NMETG</v>
      </c>
      <c r="K6523" t="str">
        <f>IF((VLOOKUP(J6523,mdc!A:V,22,FALSE)=""),"non Collabo","collabo")</f>
        <v>collabo</v>
      </c>
      <c r="L6523" t="str" cm="1">
        <f t="array" ref="L6523">IFERROR(_xlfn.IFS(G6523&lt;0,"shortage",H6523&lt;0,"shortage",I6523&lt;0,"shortage"),"ok")</f>
        <v>ok</v>
      </c>
    </row>
    <row r="6524" spans="1:12" hidden="1" x14ac:dyDescent="0.35">
      <c r="A6524" s="5" t="s">
        <v>79</v>
      </c>
      <c r="B6524" s="5" t="s">
        <v>1045</v>
      </c>
      <c r="C6524" s="5" t="s">
        <v>1584</v>
      </c>
      <c r="D6524" s="5" t="s">
        <v>1093</v>
      </c>
      <c r="E6524" s="5" t="s">
        <v>1566</v>
      </c>
      <c r="F6524" s="6">
        <v>48.213900000000002</v>
      </c>
      <c r="G6524" s="6">
        <v>17.856999999999999</v>
      </c>
      <c r="H6524" s="6"/>
      <c r="I6524" s="6"/>
      <c r="J6524" t="str">
        <f t="shared" si="101"/>
        <v>PMENN-DS59NMETG</v>
      </c>
      <c r="K6524" t="str">
        <f>IF((VLOOKUP(J6524,mdc!A:V,22,FALSE)=""),"non Collabo","collabo")</f>
        <v>collabo</v>
      </c>
      <c r="L6524" t="str" cm="1">
        <f t="array" ref="L6524">IFERROR(_xlfn.IFS(G6524&lt;0,"shortage",H6524&lt;0,"shortage",I6524&lt;0,"shortage"),"ok")</f>
        <v>ok</v>
      </c>
    </row>
    <row r="6525" spans="1:12" ht="15" hidden="1" thickBot="1" x14ac:dyDescent="0.4">
      <c r="A6525" s="5" t="s">
        <v>79</v>
      </c>
      <c r="B6525" s="5" t="s">
        <v>1045</v>
      </c>
      <c r="C6525" s="5" t="s">
        <v>1584</v>
      </c>
      <c r="D6525" s="7" t="s">
        <v>1093</v>
      </c>
      <c r="E6525" s="7" t="s">
        <v>8</v>
      </c>
      <c r="F6525" s="8">
        <v>0</v>
      </c>
      <c r="G6525" s="8">
        <v>0</v>
      </c>
      <c r="H6525" s="8"/>
      <c r="I6525" s="8"/>
      <c r="J6525" t="str">
        <f t="shared" si="101"/>
        <v>PMENN-DS59NMETG</v>
      </c>
      <c r="K6525" t="str">
        <f>IF((VLOOKUP(J6525,mdc!A:V,22,FALSE)=""),"non Collabo","collabo")</f>
        <v>collabo</v>
      </c>
    </row>
    <row r="6526" spans="1:12" hidden="1" x14ac:dyDescent="0.35">
      <c r="A6526" s="5" t="s">
        <v>79</v>
      </c>
      <c r="B6526" s="5" t="s">
        <v>1045</v>
      </c>
      <c r="C6526" s="5" t="s">
        <v>1584</v>
      </c>
      <c r="D6526" s="3" t="s">
        <v>2363</v>
      </c>
      <c r="E6526" s="3" t="s">
        <v>5</v>
      </c>
      <c r="F6526" s="4"/>
      <c r="G6526" s="4"/>
      <c r="H6526" s="4">
        <v>1232</v>
      </c>
      <c r="I6526" s="4"/>
      <c r="J6526" t="str">
        <f t="shared" si="101"/>
        <v>PMENN-E20JWMEBG</v>
      </c>
      <c r="K6526" t="str">
        <f>IF((VLOOKUP(J6526,mdc!A:V,22,FALSE)=""),"non Collabo","collabo")</f>
        <v>collabo</v>
      </c>
      <c r="L6526" t="str" cm="1">
        <f t="array" ref="L6526">IFERROR(_xlfn.IFS(G6526&lt;0,"shortage",H6526&lt;0,"shortage",I6526&lt;0,"shortage"),"ok")</f>
        <v>ok</v>
      </c>
    </row>
    <row r="6527" spans="1:12" hidden="1" x14ac:dyDescent="0.35">
      <c r="A6527" s="5" t="s">
        <v>79</v>
      </c>
      <c r="B6527" s="5" t="s">
        <v>1045</v>
      </c>
      <c r="C6527" s="5" t="s">
        <v>1584</v>
      </c>
      <c r="D6527" s="5" t="s">
        <v>2363</v>
      </c>
      <c r="E6527" s="5" t="s">
        <v>1565</v>
      </c>
      <c r="F6527" s="6"/>
      <c r="G6527" s="6"/>
      <c r="H6527" s="6">
        <v>1232</v>
      </c>
      <c r="I6527" s="6"/>
      <c r="J6527" t="str">
        <f t="shared" si="101"/>
        <v>PMENN-E20JWMEBG</v>
      </c>
      <c r="K6527" t="str">
        <f>IF((VLOOKUP(J6527,mdc!A:V,22,FALSE)=""),"non Collabo","collabo")</f>
        <v>collabo</v>
      </c>
      <c r="L6527" t="str" cm="1">
        <f t="array" ref="L6527">IFERROR(_xlfn.IFS(G6527&lt;0,"shortage",H6527&lt;0,"shortage",I6527&lt;0,"shortage"),"ok")</f>
        <v>ok</v>
      </c>
    </row>
    <row r="6528" spans="1:12" hidden="1" x14ac:dyDescent="0.35">
      <c r="A6528" s="5" t="s">
        <v>79</v>
      </c>
      <c r="B6528" s="5" t="s">
        <v>1045</v>
      </c>
      <c r="C6528" s="5" t="s">
        <v>1584</v>
      </c>
      <c r="D6528" s="5" t="s">
        <v>2363</v>
      </c>
      <c r="E6528" s="5" t="s">
        <v>6</v>
      </c>
      <c r="F6528" s="6"/>
      <c r="G6528" s="6"/>
      <c r="H6528" s="6">
        <v>0</v>
      </c>
      <c r="I6528" s="6"/>
      <c r="J6528" t="str">
        <f t="shared" si="101"/>
        <v>PMENN-E20JWMEBG</v>
      </c>
      <c r="K6528" t="str">
        <f>IF((VLOOKUP(J6528,mdc!A:V,22,FALSE)=""),"non Collabo","collabo")</f>
        <v>collabo</v>
      </c>
      <c r="L6528" t="str" cm="1">
        <f t="array" ref="L6528">IFERROR(_xlfn.IFS(G6528&lt;0,"shortage",H6528&lt;0,"shortage",I6528&lt;0,"shortage"),"ok")</f>
        <v>ok</v>
      </c>
    </row>
    <row r="6529" spans="1:12" hidden="1" x14ac:dyDescent="0.35">
      <c r="A6529" s="5" t="s">
        <v>79</v>
      </c>
      <c r="B6529" s="5" t="s">
        <v>1045</v>
      </c>
      <c r="C6529" s="5" t="s">
        <v>1584</v>
      </c>
      <c r="D6529" s="5" t="s">
        <v>2363</v>
      </c>
      <c r="E6529" s="5" t="s">
        <v>2318</v>
      </c>
      <c r="F6529" s="6"/>
      <c r="G6529" s="6"/>
      <c r="H6529" s="6">
        <v>100</v>
      </c>
      <c r="I6529" s="6"/>
      <c r="J6529" t="str">
        <f t="shared" si="101"/>
        <v>PMENN-E20JWMEBG</v>
      </c>
      <c r="K6529" t="str">
        <f>IF((VLOOKUP(J6529,mdc!A:V,22,FALSE)=""),"non Collabo","collabo")</f>
        <v>collabo</v>
      </c>
      <c r="L6529" t="str" cm="1">
        <f t="array" ref="L6529">IFERROR(_xlfn.IFS(G6529&lt;0,"shortage",H6529&lt;0,"shortage",I6529&lt;0,"shortage"),"ok")</f>
        <v>ok</v>
      </c>
    </row>
    <row r="6530" spans="1:12" hidden="1" x14ac:dyDescent="0.35">
      <c r="A6530" s="5" t="s">
        <v>79</v>
      </c>
      <c r="B6530" s="5" t="s">
        <v>1045</v>
      </c>
      <c r="C6530" s="5" t="s">
        <v>1584</v>
      </c>
      <c r="D6530" s="5" t="s">
        <v>2363</v>
      </c>
      <c r="E6530" s="5" t="s">
        <v>7</v>
      </c>
      <c r="F6530" s="6"/>
      <c r="G6530" s="6"/>
      <c r="H6530" s="6">
        <v>43.699039999999997</v>
      </c>
      <c r="I6530" s="6"/>
      <c r="J6530" t="str">
        <f t="shared" si="101"/>
        <v>PMENN-E20JWMEBG</v>
      </c>
      <c r="K6530" t="str">
        <f>IF((VLOOKUP(J6530,mdc!A:V,22,FALSE)=""),"non Collabo","collabo")</f>
        <v>collabo</v>
      </c>
      <c r="L6530" t="str" cm="1">
        <f t="array" ref="L6530">IFERROR(_xlfn.IFS(G6530&lt;0,"shortage",H6530&lt;0,"shortage",I6530&lt;0,"shortage"),"ok")</f>
        <v>ok</v>
      </c>
    </row>
    <row r="6531" spans="1:12" hidden="1" x14ac:dyDescent="0.35">
      <c r="A6531" s="5" t="s">
        <v>79</v>
      </c>
      <c r="B6531" s="5" t="s">
        <v>1045</v>
      </c>
      <c r="C6531" s="5" t="s">
        <v>1584</v>
      </c>
      <c r="D6531" s="5" t="s">
        <v>2363</v>
      </c>
      <c r="E6531" s="5" t="s">
        <v>1566</v>
      </c>
      <c r="F6531" s="6"/>
      <c r="G6531" s="6"/>
      <c r="H6531" s="6">
        <v>43.699039999999997</v>
      </c>
      <c r="I6531" s="6"/>
      <c r="J6531" t="str">
        <f t="shared" ref="J6531:J6594" si="102">A6531&amp;D6531</f>
        <v>PMENN-E20JWMEBG</v>
      </c>
      <c r="K6531" t="str">
        <f>IF((VLOOKUP(J6531,mdc!A:V,22,FALSE)=""),"non Collabo","collabo")</f>
        <v>collabo</v>
      </c>
      <c r="L6531" t="str" cm="1">
        <f t="array" ref="L6531">IFERROR(_xlfn.IFS(G6531&lt;0,"shortage",H6531&lt;0,"shortage",I6531&lt;0,"shortage"),"ok")</f>
        <v>ok</v>
      </c>
    </row>
    <row r="6532" spans="1:12" ht="15" hidden="1" thickBot="1" x14ac:dyDescent="0.4">
      <c r="A6532" s="5" t="s">
        <v>79</v>
      </c>
      <c r="B6532" s="5" t="s">
        <v>1045</v>
      </c>
      <c r="C6532" s="5" t="s">
        <v>1584</v>
      </c>
      <c r="D6532" s="7" t="s">
        <v>2363</v>
      </c>
      <c r="E6532" s="7" t="s">
        <v>8</v>
      </c>
      <c r="F6532" s="8"/>
      <c r="G6532" s="8"/>
      <c r="H6532" s="8">
        <v>0</v>
      </c>
      <c r="I6532" s="8"/>
      <c r="J6532" t="str">
        <f t="shared" si="102"/>
        <v>PMENN-E20JWMEBG</v>
      </c>
      <c r="K6532" t="str">
        <f>IF((VLOOKUP(J6532,mdc!A:V,22,FALSE)=""),"non Collabo","collabo")</f>
        <v>collabo</v>
      </c>
    </row>
    <row r="6533" spans="1:12" hidden="1" x14ac:dyDescent="0.35">
      <c r="A6533" s="5" t="s">
        <v>79</v>
      </c>
      <c r="B6533" s="5" t="s">
        <v>1045</v>
      </c>
      <c r="C6533" s="5" t="s">
        <v>1584</v>
      </c>
      <c r="D6533" s="3" t="s">
        <v>2364</v>
      </c>
      <c r="E6533" s="3" t="s">
        <v>5</v>
      </c>
      <c r="F6533" s="4"/>
      <c r="G6533" s="4"/>
      <c r="H6533" s="4">
        <v>1232</v>
      </c>
      <c r="I6533" s="4"/>
      <c r="J6533" t="str">
        <f t="shared" si="102"/>
        <v>PMENN-E27JWMBBQ</v>
      </c>
      <c r="K6533" t="str">
        <f>IF((VLOOKUP(J6533,mdc!A:V,22,FALSE)=""),"non Collabo","collabo")</f>
        <v>collabo</v>
      </c>
      <c r="L6533" t="str" cm="1">
        <f t="array" ref="L6533">IFERROR(_xlfn.IFS(G6533&lt;0,"shortage",H6533&lt;0,"shortage",I6533&lt;0,"shortage"),"ok")</f>
        <v>ok</v>
      </c>
    </row>
    <row r="6534" spans="1:12" hidden="1" x14ac:dyDescent="0.35">
      <c r="A6534" s="5" t="s">
        <v>79</v>
      </c>
      <c r="B6534" s="5" t="s">
        <v>1045</v>
      </c>
      <c r="C6534" s="5" t="s">
        <v>1584</v>
      </c>
      <c r="D6534" s="5" t="s">
        <v>2364</v>
      </c>
      <c r="E6534" s="5" t="s">
        <v>1565</v>
      </c>
      <c r="F6534" s="6"/>
      <c r="G6534" s="6"/>
      <c r="H6534" s="6">
        <v>1232</v>
      </c>
      <c r="I6534" s="6"/>
      <c r="J6534" t="str">
        <f t="shared" si="102"/>
        <v>PMENN-E27JWMBBQ</v>
      </c>
      <c r="K6534" t="str">
        <f>IF((VLOOKUP(J6534,mdc!A:V,22,FALSE)=""),"non Collabo","collabo")</f>
        <v>collabo</v>
      </c>
      <c r="L6534" t="str" cm="1">
        <f t="array" ref="L6534">IFERROR(_xlfn.IFS(G6534&lt;0,"shortage",H6534&lt;0,"shortage",I6534&lt;0,"shortage"),"ok")</f>
        <v>ok</v>
      </c>
    </row>
    <row r="6535" spans="1:12" hidden="1" x14ac:dyDescent="0.35">
      <c r="A6535" s="5" t="s">
        <v>79</v>
      </c>
      <c r="B6535" s="5" t="s">
        <v>1045</v>
      </c>
      <c r="C6535" s="5" t="s">
        <v>1584</v>
      </c>
      <c r="D6535" s="5" t="s">
        <v>2364</v>
      </c>
      <c r="E6535" s="5" t="s">
        <v>6</v>
      </c>
      <c r="F6535" s="6"/>
      <c r="G6535" s="6"/>
      <c r="H6535" s="6">
        <v>0</v>
      </c>
      <c r="I6535" s="6"/>
      <c r="J6535" t="str">
        <f t="shared" si="102"/>
        <v>PMENN-E27JWMBBQ</v>
      </c>
      <c r="K6535" t="str">
        <f>IF((VLOOKUP(J6535,mdc!A:V,22,FALSE)=""),"non Collabo","collabo")</f>
        <v>collabo</v>
      </c>
      <c r="L6535" t="str" cm="1">
        <f t="array" ref="L6535">IFERROR(_xlfn.IFS(G6535&lt;0,"shortage",H6535&lt;0,"shortage",I6535&lt;0,"shortage"),"ok")</f>
        <v>ok</v>
      </c>
    </row>
    <row r="6536" spans="1:12" hidden="1" x14ac:dyDescent="0.35">
      <c r="A6536" s="5" t="s">
        <v>79</v>
      </c>
      <c r="B6536" s="5" t="s">
        <v>1045</v>
      </c>
      <c r="C6536" s="5" t="s">
        <v>1584</v>
      </c>
      <c r="D6536" s="5" t="s">
        <v>2364</v>
      </c>
      <c r="E6536" s="5" t="s">
        <v>2318</v>
      </c>
      <c r="F6536" s="6"/>
      <c r="G6536" s="6"/>
      <c r="H6536" s="6">
        <v>100</v>
      </c>
      <c r="I6536" s="6"/>
      <c r="J6536" t="str">
        <f t="shared" si="102"/>
        <v>PMENN-E27JWMBBQ</v>
      </c>
      <c r="K6536" t="str">
        <f>IF((VLOOKUP(J6536,mdc!A:V,22,FALSE)=""),"non Collabo","collabo")</f>
        <v>collabo</v>
      </c>
      <c r="L6536" t="str" cm="1">
        <f t="array" ref="L6536">IFERROR(_xlfn.IFS(G6536&lt;0,"shortage",H6536&lt;0,"shortage",I6536&lt;0,"shortage"),"ok")</f>
        <v>ok</v>
      </c>
    </row>
    <row r="6537" spans="1:12" hidden="1" x14ac:dyDescent="0.35">
      <c r="A6537" s="5" t="s">
        <v>79</v>
      </c>
      <c r="B6537" s="5" t="s">
        <v>1045</v>
      </c>
      <c r="C6537" s="5" t="s">
        <v>1584</v>
      </c>
      <c r="D6537" s="5" t="s">
        <v>2364</v>
      </c>
      <c r="E6537" s="5" t="s">
        <v>7</v>
      </c>
      <c r="F6537" s="6"/>
      <c r="G6537" s="6"/>
      <c r="H6537" s="6">
        <v>0</v>
      </c>
      <c r="I6537" s="6"/>
      <c r="J6537" t="str">
        <f t="shared" si="102"/>
        <v>PMENN-E27JWMBBQ</v>
      </c>
      <c r="K6537" t="str">
        <f>IF((VLOOKUP(J6537,mdc!A:V,22,FALSE)=""),"non Collabo","collabo")</f>
        <v>collabo</v>
      </c>
      <c r="L6537" t="str" cm="1">
        <f t="array" ref="L6537">IFERROR(_xlfn.IFS(G6537&lt;0,"shortage",H6537&lt;0,"shortage",I6537&lt;0,"shortage"),"ok")</f>
        <v>ok</v>
      </c>
    </row>
    <row r="6538" spans="1:12" hidden="1" x14ac:dyDescent="0.35">
      <c r="A6538" s="5" t="s">
        <v>79</v>
      </c>
      <c r="B6538" s="5" t="s">
        <v>1045</v>
      </c>
      <c r="C6538" s="5" t="s">
        <v>1584</v>
      </c>
      <c r="D6538" s="5" t="s">
        <v>2364</v>
      </c>
      <c r="E6538" s="5" t="s">
        <v>1566</v>
      </c>
      <c r="F6538" s="6"/>
      <c r="G6538" s="6"/>
      <c r="H6538" s="6">
        <v>44.696959999999997</v>
      </c>
      <c r="I6538" s="6"/>
      <c r="J6538" t="str">
        <f t="shared" si="102"/>
        <v>PMENN-E27JWMBBQ</v>
      </c>
      <c r="K6538" t="str">
        <f>IF((VLOOKUP(J6538,mdc!A:V,22,FALSE)=""),"non Collabo","collabo")</f>
        <v>collabo</v>
      </c>
      <c r="L6538" t="str" cm="1">
        <f t="array" ref="L6538">IFERROR(_xlfn.IFS(G6538&lt;0,"shortage",H6538&lt;0,"shortage",I6538&lt;0,"shortage"),"ok")</f>
        <v>ok</v>
      </c>
    </row>
    <row r="6539" spans="1:12" ht="15" hidden="1" thickBot="1" x14ac:dyDescent="0.4">
      <c r="A6539" s="5" t="s">
        <v>79</v>
      </c>
      <c r="B6539" s="5" t="s">
        <v>1045</v>
      </c>
      <c r="C6539" s="5" t="s">
        <v>1584</v>
      </c>
      <c r="D6539" s="7" t="s">
        <v>2364</v>
      </c>
      <c r="E6539" s="7" t="s">
        <v>8</v>
      </c>
      <c r="F6539" s="8"/>
      <c r="G6539" s="8"/>
      <c r="H6539" s="8">
        <v>-44.696959999999997</v>
      </c>
      <c r="I6539" s="8"/>
      <c r="J6539" t="str">
        <f t="shared" si="102"/>
        <v>PMENN-E27JWMBBQ</v>
      </c>
      <c r="K6539" t="str">
        <f>IF((VLOOKUP(J6539,mdc!A:V,22,FALSE)=""),"non Collabo","collabo")</f>
        <v>collabo</v>
      </c>
    </row>
    <row r="6540" spans="1:12" hidden="1" x14ac:dyDescent="0.35">
      <c r="A6540" s="5" t="s">
        <v>79</v>
      </c>
      <c r="B6540" s="5" t="s">
        <v>1045</v>
      </c>
      <c r="C6540" s="5" t="s">
        <v>1584</v>
      </c>
      <c r="D6540" s="3" t="s">
        <v>2487</v>
      </c>
      <c r="E6540" s="3" t="s">
        <v>5</v>
      </c>
      <c r="F6540" s="4"/>
      <c r="G6540" s="4"/>
      <c r="H6540" s="4"/>
      <c r="I6540" s="4"/>
      <c r="J6540" t="str">
        <f t="shared" si="102"/>
        <v>PMENN-E48NBMEPG</v>
      </c>
      <c r="K6540" t="str">
        <f>IF((VLOOKUP(J6540,mdc!A:V,22,FALSE)=""),"non Collabo","collabo")</f>
        <v>collabo</v>
      </c>
      <c r="L6540" t="str" cm="1">
        <f t="array" ref="L6540">IFERROR(_xlfn.IFS(G6540&lt;0,"shortage",H6540&lt;0,"shortage",I6540&lt;0,"shortage"),"ok")</f>
        <v>ok</v>
      </c>
    </row>
    <row r="6541" spans="1:12" hidden="1" x14ac:dyDescent="0.35">
      <c r="A6541" s="5" t="s">
        <v>79</v>
      </c>
      <c r="B6541" s="5" t="s">
        <v>1045</v>
      </c>
      <c r="C6541" s="5" t="s">
        <v>1584</v>
      </c>
      <c r="D6541" s="5" t="s">
        <v>2487</v>
      </c>
      <c r="E6541" s="5" t="s">
        <v>1565</v>
      </c>
      <c r="F6541" s="6"/>
      <c r="G6541" s="6"/>
      <c r="H6541" s="6"/>
      <c r="I6541" s="6">
        <v>305</v>
      </c>
      <c r="J6541" t="str">
        <f t="shared" si="102"/>
        <v>PMENN-E48NBMEPG</v>
      </c>
      <c r="K6541" t="str">
        <f>IF((VLOOKUP(J6541,mdc!A:V,22,FALSE)=""),"non Collabo","collabo")</f>
        <v>collabo</v>
      </c>
      <c r="L6541" t="str" cm="1">
        <f t="array" ref="L6541">IFERROR(_xlfn.IFS(G6541&lt;0,"shortage",H6541&lt;0,"shortage",I6541&lt;0,"shortage"),"ok")</f>
        <v>ok</v>
      </c>
    </row>
    <row r="6542" spans="1:12" x14ac:dyDescent="0.35">
      <c r="A6542" s="5" t="s">
        <v>79</v>
      </c>
      <c r="B6542" s="5" t="s">
        <v>1045</v>
      </c>
      <c r="C6542" s="5" t="s">
        <v>1584</v>
      </c>
      <c r="D6542" s="5" t="s">
        <v>2487</v>
      </c>
      <c r="E6542" s="5" t="s">
        <v>6</v>
      </c>
      <c r="F6542" s="6"/>
      <c r="G6542" s="6"/>
      <c r="H6542" s="6"/>
      <c r="I6542" s="6">
        <v>-305</v>
      </c>
      <c r="J6542" t="str">
        <f t="shared" si="102"/>
        <v>PMENN-E48NBMEPG</v>
      </c>
      <c r="K6542" t="str">
        <f>IF((VLOOKUP(J6542,mdc!A:V,22,FALSE)=""),"non Collabo","collabo")</f>
        <v>collabo</v>
      </c>
      <c r="L6542" t="str" cm="1">
        <f t="array" ref="L6542">IFERROR(_xlfn.IFS(G6542&lt;0,"shortage",H6542&lt;0,"shortage",I6542&lt;0,"shortage"),"ok")</f>
        <v>shortage</v>
      </c>
    </row>
    <row r="6543" spans="1:12" hidden="1" x14ac:dyDescent="0.35">
      <c r="A6543" s="5" t="s">
        <v>79</v>
      </c>
      <c r="B6543" s="5" t="s">
        <v>1045</v>
      </c>
      <c r="C6543" s="5" t="s">
        <v>1584</v>
      </c>
      <c r="D6543" s="5" t="s">
        <v>2487</v>
      </c>
      <c r="E6543" s="5" t="s">
        <v>2318</v>
      </c>
      <c r="F6543" s="6"/>
      <c r="G6543" s="6"/>
      <c r="H6543" s="6"/>
      <c r="I6543" s="6"/>
      <c r="J6543" t="str">
        <f t="shared" si="102"/>
        <v>PMENN-E48NBMEPG</v>
      </c>
      <c r="K6543" t="str">
        <f>IF((VLOOKUP(J6543,mdc!A:V,22,FALSE)=""),"non Collabo","collabo")</f>
        <v>collabo</v>
      </c>
      <c r="L6543" t="str" cm="1">
        <f t="array" ref="L6543">IFERROR(_xlfn.IFS(G6543&lt;0,"shortage",H6543&lt;0,"shortage",I6543&lt;0,"shortage"),"ok")</f>
        <v>ok</v>
      </c>
    </row>
    <row r="6544" spans="1:12" hidden="1" x14ac:dyDescent="0.35">
      <c r="A6544" s="5" t="s">
        <v>79</v>
      </c>
      <c r="B6544" s="5" t="s">
        <v>1045</v>
      </c>
      <c r="C6544" s="5" t="s">
        <v>1584</v>
      </c>
      <c r="D6544" s="5" t="s">
        <v>2487</v>
      </c>
      <c r="E6544" s="5" t="s">
        <v>7</v>
      </c>
      <c r="F6544" s="6"/>
      <c r="G6544" s="6"/>
      <c r="H6544" s="6"/>
      <c r="I6544" s="6"/>
      <c r="J6544" t="str">
        <f t="shared" si="102"/>
        <v>PMENN-E48NBMEPG</v>
      </c>
      <c r="K6544" t="str">
        <f>IF((VLOOKUP(J6544,mdc!A:V,22,FALSE)=""),"non Collabo","collabo")</f>
        <v>collabo</v>
      </c>
      <c r="L6544" t="str" cm="1">
        <f t="array" ref="L6544">IFERROR(_xlfn.IFS(G6544&lt;0,"shortage",H6544&lt;0,"shortage",I6544&lt;0,"shortage"),"ok")</f>
        <v>ok</v>
      </c>
    </row>
    <row r="6545" spans="1:12" hidden="1" x14ac:dyDescent="0.35">
      <c r="A6545" s="5" t="s">
        <v>79</v>
      </c>
      <c r="B6545" s="5" t="s">
        <v>1045</v>
      </c>
      <c r="C6545" s="5" t="s">
        <v>1584</v>
      </c>
      <c r="D6545" s="5" t="s">
        <v>2487</v>
      </c>
      <c r="E6545" s="5" t="s">
        <v>1566</v>
      </c>
      <c r="F6545" s="6"/>
      <c r="G6545" s="6"/>
      <c r="H6545" s="6"/>
      <c r="I6545" s="6">
        <v>14.88705</v>
      </c>
      <c r="J6545" t="str">
        <f t="shared" si="102"/>
        <v>PMENN-E48NBMEPG</v>
      </c>
      <c r="K6545" t="str">
        <f>IF((VLOOKUP(J6545,mdc!A:V,22,FALSE)=""),"non Collabo","collabo")</f>
        <v>collabo</v>
      </c>
      <c r="L6545" t="str" cm="1">
        <f t="array" ref="L6545">IFERROR(_xlfn.IFS(G6545&lt;0,"shortage",H6545&lt;0,"shortage",I6545&lt;0,"shortage"),"ok")</f>
        <v>ok</v>
      </c>
    </row>
    <row r="6546" spans="1:12" ht="15" hidden="1" thickBot="1" x14ac:dyDescent="0.4">
      <c r="A6546" s="5" t="s">
        <v>79</v>
      </c>
      <c r="B6546" s="5" t="s">
        <v>1045</v>
      </c>
      <c r="C6546" s="5" t="s">
        <v>1584</v>
      </c>
      <c r="D6546" s="7" t="s">
        <v>2487</v>
      </c>
      <c r="E6546" s="7" t="s">
        <v>8</v>
      </c>
      <c r="F6546" s="8"/>
      <c r="G6546" s="8"/>
      <c r="H6546" s="8"/>
      <c r="I6546" s="8">
        <v>-14.88705</v>
      </c>
      <c r="J6546" t="str">
        <f t="shared" si="102"/>
        <v>PMENN-E48NBMEPG</v>
      </c>
      <c r="K6546" t="str">
        <f>IF((VLOOKUP(J6546,mdc!A:V,22,FALSE)=""),"non Collabo","collabo")</f>
        <v>collabo</v>
      </c>
    </row>
    <row r="6547" spans="1:12" hidden="1" x14ac:dyDescent="0.35">
      <c r="A6547" s="5" t="s">
        <v>79</v>
      </c>
      <c r="B6547" s="5" t="s">
        <v>1045</v>
      </c>
      <c r="C6547" s="5" t="s">
        <v>1584</v>
      </c>
      <c r="D6547" s="3" t="s">
        <v>1094</v>
      </c>
      <c r="E6547" s="3" t="s">
        <v>5</v>
      </c>
      <c r="F6547" s="4">
        <v>1000</v>
      </c>
      <c r="G6547" s="4"/>
      <c r="H6547" s="4">
        <v>735</v>
      </c>
      <c r="I6547" s="4"/>
      <c r="J6547" t="str">
        <f t="shared" si="102"/>
        <v>PMENN-GD35QBEPG</v>
      </c>
      <c r="K6547" t="str">
        <f>IF((VLOOKUP(J6547,mdc!A:V,22,FALSE)=""),"non Collabo","collabo")</f>
        <v>collabo</v>
      </c>
      <c r="L6547" t="str" cm="1">
        <f t="array" ref="L6547">IFERROR(_xlfn.IFS(G6547&lt;0,"shortage",H6547&lt;0,"shortage",I6547&lt;0,"shortage"),"ok")</f>
        <v>ok</v>
      </c>
    </row>
    <row r="6548" spans="1:12" hidden="1" x14ac:dyDescent="0.35">
      <c r="A6548" s="5" t="s">
        <v>79</v>
      </c>
      <c r="B6548" s="5" t="s">
        <v>1045</v>
      </c>
      <c r="C6548" s="5" t="s">
        <v>1584</v>
      </c>
      <c r="D6548" s="5" t="s">
        <v>1094</v>
      </c>
      <c r="E6548" s="5" t="s">
        <v>1565</v>
      </c>
      <c r="F6548" s="6">
        <v>1000</v>
      </c>
      <c r="G6548" s="6"/>
      <c r="H6548" s="6">
        <v>735</v>
      </c>
      <c r="I6548" s="6"/>
      <c r="J6548" t="str">
        <f t="shared" si="102"/>
        <v>PMENN-GD35QBEPG</v>
      </c>
      <c r="K6548" t="str">
        <f>IF((VLOOKUP(J6548,mdc!A:V,22,FALSE)=""),"non Collabo","collabo")</f>
        <v>collabo</v>
      </c>
      <c r="L6548" t="str" cm="1">
        <f t="array" ref="L6548">IFERROR(_xlfn.IFS(G6548&lt;0,"shortage",H6548&lt;0,"shortage",I6548&lt;0,"shortage"),"ok")</f>
        <v>ok</v>
      </c>
    </row>
    <row r="6549" spans="1:12" hidden="1" x14ac:dyDescent="0.35">
      <c r="A6549" s="5" t="s">
        <v>79</v>
      </c>
      <c r="B6549" s="5" t="s">
        <v>1045</v>
      </c>
      <c r="C6549" s="5" t="s">
        <v>1584</v>
      </c>
      <c r="D6549" s="5" t="s">
        <v>1094</v>
      </c>
      <c r="E6549" s="5" t="s">
        <v>6</v>
      </c>
      <c r="F6549" s="6">
        <v>0</v>
      </c>
      <c r="G6549" s="6"/>
      <c r="H6549" s="6">
        <v>0</v>
      </c>
      <c r="I6549" s="6"/>
      <c r="J6549" t="str">
        <f t="shared" si="102"/>
        <v>PMENN-GD35QBEPG</v>
      </c>
      <c r="K6549" t="str">
        <f>IF((VLOOKUP(J6549,mdc!A:V,22,FALSE)=""),"non Collabo","collabo")</f>
        <v>collabo</v>
      </c>
      <c r="L6549" t="str" cm="1">
        <f t="array" ref="L6549">IFERROR(_xlfn.IFS(G6549&lt;0,"shortage",H6549&lt;0,"shortage",I6549&lt;0,"shortage"),"ok")</f>
        <v>ok</v>
      </c>
    </row>
    <row r="6550" spans="1:12" hidden="1" x14ac:dyDescent="0.35">
      <c r="A6550" s="5" t="s">
        <v>79</v>
      </c>
      <c r="B6550" s="5" t="s">
        <v>1045</v>
      </c>
      <c r="C6550" s="5" t="s">
        <v>1584</v>
      </c>
      <c r="D6550" s="5" t="s">
        <v>1094</v>
      </c>
      <c r="E6550" s="5" t="s">
        <v>2318</v>
      </c>
      <c r="F6550" s="6">
        <v>100</v>
      </c>
      <c r="G6550" s="6"/>
      <c r="H6550" s="6">
        <v>100</v>
      </c>
      <c r="I6550" s="6"/>
      <c r="J6550" t="str">
        <f t="shared" si="102"/>
        <v>PMENN-GD35QBEPG</v>
      </c>
      <c r="K6550" t="str">
        <f>IF((VLOOKUP(J6550,mdc!A:V,22,FALSE)=""),"non Collabo","collabo")</f>
        <v>collabo</v>
      </c>
      <c r="L6550" t="str" cm="1">
        <f t="array" ref="L6550">IFERROR(_xlfn.IFS(G6550&lt;0,"shortage",H6550&lt;0,"shortage",I6550&lt;0,"shortage"),"ok")</f>
        <v>ok</v>
      </c>
    </row>
    <row r="6551" spans="1:12" hidden="1" x14ac:dyDescent="0.35">
      <c r="A6551" s="5" t="s">
        <v>79</v>
      </c>
      <c r="B6551" s="5" t="s">
        <v>1045</v>
      </c>
      <c r="C6551" s="5" t="s">
        <v>1584</v>
      </c>
      <c r="D6551" s="5" t="s">
        <v>1094</v>
      </c>
      <c r="E6551" s="5" t="s">
        <v>7</v>
      </c>
      <c r="F6551" s="6">
        <v>73.510000000000005</v>
      </c>
      <c r="G6551" s="6"/>
      <c r="H6551" s="6">
        <v>54.029850000000003</v>
      </c>
      <c r="I6551" s="6"/>
      <c r="J6551" t="str">
        <f t="shared" si="102"/>
        <v>PMENN-GD35QBEPG</v>
      </c>
      <c r="K6551" t="str">
        <f>IF((VLOOKUP(J6551,mdc!A:V,22,FALSE)=""),"non Collabo","collabo")</f>
        <v>collabo</v>
      </c>
      <c r="L6551" t="str" cm="1">
        <f t="array" ref="L6551">IFERROR(_xlfn.IFS(G6551&lt;0,"shortage",H6551&lt;0,"shortage",I6551&lt;0,"shortage"),"ok")</f>
        <v>ok</v>
      </c>
    </row>
    <row r="6552" spans="1:12" hidden="1" x14ac:dyDescent="0.35">
      <c r="A6552" s="5" t="s">
        <v>79</v>
      </c>
      <c r="B6552" s="5" t="s">
        <v>1045</v>
      </c>
      <c r="C6552" s="5" t="s">
        <v>1584</v>
      </c>
      <c r="D6552" s="5" t="s">
        <v>1094</v>
      </c>
      <c r="E6552" s="5" t="s">
        <v>1566</v>
      </c>
      <c r="F6552" s="6">
        <v>73.510000000000005</v>
      </c>
      <c r="G6552" s="6"/>
      <c r="H6552" s="6">
        <v>54.029850000000003</v>
      </c>
      <c r="I6552" s="6"/>
      <c r="J6552" t="str">
        <f t="shared" si="102"/>
        <v>PMENN-GD35QBEPG</v>
      </c>
      <c r="K6552" t="str">
        <f>IF((VLOOKUP(J6552,mdc!A:V,22,FALSE)=""),"non Collabo","collabo")</f>
        <v>collabo</v>
      </c>
      <c r="L6552" t="str" cm="1">
        <f t="array" ref="L6552">IFERROR(_xlfn.IFS(G6552&lt;0,"shortage",H6552&lt;0,"shortage",I6552&lt;0,"shortage"),"ok")</f>
        <v>ok</v>
      </c>
    </row>
    <row r="6553" spans="1:12" ht="15" hidden="1" thickBot="1" x14ac:dyDescent="0.4">
      <c r="A6553" s="5" t="s">
        <v>79</v>
      </c>
      <c r="B6553" s="5" t="s">
        <v>1045</v>
      </c>
      <c r="C6553" s="5" t="s">
        <v>1584</v>
      </c>
      <c r="D6553" s="7" t="s">
        <v>1094</v>
      </c>
      <c r="E6553" s="7" t="s">
        <v>8</v>
      </c>
      <c r="F6553" s="8">
        <v>0</v>
      </c>
      <c r="G6553" s="8"/>
      <c r="H6553" s="8">
        <v>0</v>
      </c>
      <c r="I6553" s="8"/>
      <c r="J6553" t="str">
        <f t="shared" si="102"/>
        <v>PMENN-GD35QBEPG</v>
      </c>
      <c r="K6553" t="str">
        <f>IF((VLOOKUP(J6553,mdc!A:V,22,FALSE)=""),"non Collabo","collabo")</f>
        <v>collabo</v>
      </c>
    </row>
    <row r="6554" spans="1:12" hidden="1" x14ac:dyDescent="0.35">
      <c r="A6554" s="5" t="s">
        <v>79</v>
      </c>
      <c r="B6554" s="5" t="s">
        <v>1045</v>
      </c>
      <c r="C6554" s="5" t="s">
        <v>1584</v>
      </c>
      <c r="D6554" s="3" t="s">
        <v>1096</v>
      </c>
      <c r="E6554" s="3" t="s">
        <v>5</v>
      </c>
      <c r="F6554" s="4">
        <v>200</v>
      </c>
      <c r="G6554" s="4">
        <v>250</v>
      </c>
      <c r="H6554" s="4"/>
      <c r="I6554" s="4"/>
      <c r="J6554" t="str">
        <f t="shared" si="102"/>
        <v>PMENN-GD38QSEPG</v>
      </c>
      <c r="K6554" t="str">
        <f>IF((VLOOKUP(J6554,mdc!A:V,22,FALSE)=""),"non Collabo","collabo")</f>
        <v>collabo</v>
      </c>
      <c r="L6554" t="str" cm="1">
        <f t="array" ref="L6554">IFERROR(_xlfn.IFS(G6554&lt;0,"shortage",H6554&lt;0,"shortage",I6554&lt;0,"shortage"),"ok")</f>
        <v>ok</v>
      </c>
    </row>
    <row r="6555" spans="1:12" hidden="1" x14ac:dyDescent="0.35">
      <c r="A6555" s="5" t="s">
        <v>79</v>
      </c>
      <c r="B6555" s="5" t="s">
        <v>1045</v>
      </c>
      <c r="C6555" s="5" t="s">
        <v>1584</v>
      </c>
      <c r="D6555" s="5" t="s">
        <v>1096</v>
      </c>
      <c r="E6555" s="5" t="s">
        <v>1565</v>
      </c>
      <c r="F6555" s="6">
        <v>200</v>
      </c>
      <c r="G6555" s="6">
        <v>250</v>
      </c>
      <c r="H6555" s="6"/>
      <c r="I6555" s="6">
        <v>300</v>
      </c>
      <c r="J6555" t="str">
        <f t="shared" si="102"/>
        <v>PMENN-GD38QSEPG</v>
      </c>
      <c r="K6555" t="str">
        <f>IF((VLOOKUP(J6555,mdc!A:V,22,FALSE)=""),"non Collabo","collabo")</f>
        <v>collabo</v>
      </c>
      <c r="L6555" t="str" cm="1">
        <f t="array" ref="L6555">IFERROR(_xlfn.IFS(G6555&lt;0,"shortage",H6555&lt;0,"shortage",I6555&lt;0,"shortage"),"ok")</f>
        <v>ok</v>
      </c>
    </row>
    <row r="6556" spans="1:12" x14ac:dyDescent="0.35">
      <c r="A6556" s="5" t="s">
        <v>79</v>
      </c>
      <c r="B6556" s="5" t="s">
        <v>1045</v>
      </c>
      <c r="C6556" s="5" t="s">
        <v>1584</v>
      </c>
      <c r="D6556" s="5" t="s">
        <v>1096</v>
      </c>
      <c r="E6556" s="5" t="s">
        <v>6</v>
      </c>
      <c r="F6556" s="6">
        <v>0</v>
      </c>
      <c r="G6556" s="6">
        <v>0</v>
      </c>
      <c r="H6556" s="6"/>
      <c r="I6556" s="6">
        <v>-300</v>
      </c>
      <c r="J6556" t="str">
        <f t="shared" si="102"/>
        <v>PMENN-GD38QSEPG</v>
      </c>
      <c r="K6556" t="str">
        <f>IF((VLOOKUP(J6556,mdc!A:V,22,FALSE)=""),"non Collabo","collabo")</f>
        <v>collabo</v>
      </c>
      <c r="L6556" t="str" cm="1">
        <f t="array" ref="L6556">IFERROR(_xlfn.IFS(G6556&lt;0,"shortage",H6556&lt;0,"shortage",I6556&lt;0,"shortage"),"ok")</f>
        <v>shortage</v>
      </c>
    </row>
    <row r="6557" spans="1:12" hidden="1" x14ac:dyDescent="0.35">
      <c r="A6557" s="5" t="s">
        <v>79</v>
      </c>
      <c r="B6557" s="5" t="s">
        <v>1045</v>
      </c>
      <c r="C6557" s="5" t="s">
        <v>1584</v>
      </c>
      <c r="D6557" s="5" t="s">
        <v>1096</v>
      </c>
      <c r="E6557" s="5" t="s">
        <v>2318</v>
      </c>
      <c r="F6557" s="6">
        <v>100</v>
      </c>
      <c r="G6557" s="6">
        <v>100</v>
      </c>
      <c r="H6557" s="6"/>
      <c r="I6557" s="6"/>
      <c r="J6557" t="str">
        <f t="shared" si="102"/>
        <v>PMENN-GD38QSEPG</v>
      </c>
      <c r="K6557" t="str">
        <f>IF((VLOOKUP(J6557,mdc!A:V,22,FALSE)=""),"non Collabo","collabo")</f>
        <v>collabo</v>
      </c>
      <c r="L6557" t="str" cm="1">
        <f t="array" ref="L6557">IFERROR(_xlfn.IFS(G6557&lt;0,"shortage",H6557&lt;0,"shortage",I6557&lt;0,"shortage"),"ok")</f>
        <v>ok</v>
      </c>
    </row>
    <row r="6558" spans="1:12" hidden="1" x14ac:dyDescent="0.35">
      <c r="A6558" s="5" t="s">
        <v>79</v>
      </c>
      <c r="B6558" s="5" t="s">
        <v>1045</v>
      </c>
      <c r="C6558" s="5" t="s">
        <v>1584</v>
      </c>
      <c r="D6558" s="5" t="s">
        <v>1096</v>
      </c>
      <c r="E6558" s="5" t="s">
        <v>7</v>
      </c>
      <c r="F6558" s="6">
        <v>20.420000000000002</v>
      </c>
      <c r="G6558" s="6">
        <v>25.524999999999999</v>
      </c>
      <c r="H6558" s="6"/>
      <c r="I6558" s="6"/>
      <c r="J6558" t="str">
        <f t="shared" si="102"/>
        <v>PMENN-GD38QSEPG</v>
      </c>
      <c r="K6558" t="str">
        <f>IF((VLOOKUP(J6558,mdc!A:V,22,FALSE)=""),"non Collabo","collabo")</f>
        <v>collabo</v>
      </c>
      <c r="L6558" t="str" cm="1">
        <f t="array" ref="L6558">IFERROR(_xlfn.IFS(G6558&lt;0,"shortage",H6558&lt;0,"shortage",I6558&lt;0,"shortage"),"ok")</f>
        <v>ok</v>
      </c>
    </row>
    <row r="6559" spans="1:12" hidden="1" x14ac:dyDescent="0.35">
      <c r="A6559" s="5" t="s">
        <v>79</v>
      </c>
      <c r="B6559" s="5" t="s">
        <v>1045</v>
      </c>
      <c r="C6559" s="5" t="s">
        <v>1584</v>
      </c>
      <c r="D6559" s="5" t="s">
        <v>1096</v>
      </c>
      <c r="E6559" s="5" t="s">
        <v>1566</v>
      </c>
      <c r="F6559" s="6">
        <v>20.420000000000002</v>
      </c>
      <c r="G6559" s="6">
        <v>25.524999999999999</v>
      </c>
      <c r="H6559" s="6"/>
      <c r="I6559" s="6">
        <v>30.63</v>
      </c>
      <c r="J6559" t="str">
        <f t="shared" si="102"/>
        <v>PMENN-GD38QSEPG</v>
      </c>
      <c r="K6559" t="str">
        <f>IF((VLOOKUP(J6559,mdc!A:V,22,FALSE)=""),"non Collabo","collabo")</f>
        <v>collabo</v>
      </c>
      <c r="L6559" t="str" cm="1">
        <f t="array" ref="L6559">IFERROR(_xlfn.IFS(G6559&lt;0,"shortage",H6559&lt;0,"shortage",I6559&lt;0,"shortage"),"ok")</f>
        <v>ok</v>
      </c>
    </row>
    <row r="6560" spans="1:12" ht="15" hidden="1" thickBot="1" x14ac:dyDescent="0.4">
      <c r="A6560" s="5" t="s">
        <v>79</v>
      </c>
      <c r="B6560" s="5" t="s">
        <v>1045</v>
      </c>
      <c r="C6560" s="5" t="s">
        <v>1584</v>
      </c>
      <c r="D6560" s="7" t="s">
        <v>1096</v>
      </c>
      <c r="E6560" s="7" t="s">
        <v>8</v>
      </c>
      <c r="F6560" s="8">
        <v>0</v>
      </c>
      <c r="G6560" s="8">
        <v>0</v>
      </c>
      <c r="H6560" s="8"/>
      <c r="I6560" s="8">
        <v>-30.63</v>
      </c>
      <c r="J6560" t="str">
        <f t="shared" si="102"/>
        <v>PMENN-GD38QSEPG</v>
      </c>
      <c r="K6560" t="str">
        <f>IF((VLOOKUP(J6560,mdc!A:V,22,FALSE)=""),"non Collabo","collabo")</f>
        <v>collabo</v>
      </c>
    </row>
    <row r="6561" spans="1:12" hidden="1" x14ac:dyDescent="0.35">
      <c r="A6561" s="5" t="s">
        <v>79</v>
      </c>
      <c r="B6561" s="5" t="s">
        <v>1045</v>
      </c>
      <c r="C6561" s="5" t="s">
        <v>1584</v>
      </c>
      <c r="D6561" s="3" t="s">
        <v>1097</v>
      </c>
      <c r="E6561" s="3" t="s">
        <v>5</v>
      </c>
      <c r="F6561" s="4">
        <v>200</v>
      </c>
      <c r="G6561" s="4"/>
      <c r="H6561" s="4"/>
      <c r="I6561" s="4"/>
      <c r="J6561" t="str">
        <f t="shared" si="102"/>
        <v>PMENN-GD39QSEPG</v>
      </c>
      <c r="K6561" t="str">
        <f>IF((VLOOKUP(J6561,mdc!A:V,22,FALSE)=""),"non Collabo","collabo")</f>
        <v>collabo</v>
      </c>
      <c r="L6561" t="str" cm="1">
        <f t="array" ref="L6561">IFERROR(_xlfn.IFS(G6561&lt;0,"shortage",H6561&lt;0,"shortage",I6561&lt;0,"shortage"),"ok")</f>
        <v>ok</v>
      </c>
    </row>
    <row r="6562" spans="1:12" hidden="1" x14ac:dyDescent="0.35">
      <c r="A6562" s="5" t="s">
        <v>79</v>
      </c>
      <c r="B6562" s="5" t="s">
        <v>1045</v>
      </c>
      <c r="C6562" s="5" t="s">
        <v>1584</v>
      </c>
      <c r="D6562" s="5" t="s">
        <v>1097</v>
      </c>
      <c r="E6562" s="5" t="s">
        <v>1565</v>
      </c>
      <c r="F6562" s="6">
        <v>200</v>
      </c>
      <c r="G6562" s="6"/>
      <c r="H6562" s="6"/>
      <c r="I6562" s="6"/>
      <c r="J6562" t="str">
        <f t="shared" si="102"/>
        <v>PMENN-GD39QSEPG</v>
      </c>
      <c r="K6562" t="str">
        <f>IF((VLOOKUP(J6562,mdc!A:V,22,FALSE)=""),"non Collabo","collabo")</f>
        <v>collabo</v>
      </c>
      <c r="L6562" t="str" cm="1">
        <f t="array" ref="L6562">IFERROR(_xlfn.IFS(G6562&lt;0,"shortage",H6562&lt;0,"shortage",I6562&lt;0,"shortage"),"ok")</f>
        <v>ok</v>
      </c>
    </row>
    <row r="6563" spans="1:12" hidden="1" x14ac:dyDescent="0.35">
      <c r="A6563" s="5" t="s">
        <v>79</v>
      </c>
      <c r="B6563" s="5" t="s">
        <v>1045</v>
      </c>
      <c r="C6563" s="5" t="s">
        <v>1584</v>
      </c>
      <c r="D6563" s="5" t="s">
        <v>1097</v>
      </c>
      <c r="E6563" s="5" t="s">
        <v>6</v>
      </c>
      <c r="F6563" s="6">
        <v>0</v>
      </c>
      <c r="G6563" s="6"/>
      <c r="H6563" s="6"/>
      <c r="I6563" s="6"/>
      <c r="J6563" t="str">
        <f t="shared" si="102"/>
        <v>PMENN-GD39QSEPG</v>
      </c>
      <c r="K6563" t="str">
        <f>IF((VLOOKUP(J6563,mdc!A:V,22,FALSE)=""),"non Collabo","collabo")</f>
        <v>collabo</v>
      </c>
      <c r="L6563" t="str" cm="1">
        <f t="array" ref="L6563">IFERROR(_xlfn.IFS(G6563&lt;0,"shortage",H6563&lt;0,"shortage",I6563&lt;0,"shortage"),"ok")</f>
        <v>ok</v>
      </c>
    </row>
    <row r="6564" spans="1:12" hidden="1" x14ac:dyDescent="0.35">
      <c r="A6564" s="5" t="s">
        <v>79</v>
      </c>
      <c r="B6564" s="5" t="s">
        <v>1045</v>
      </c>
      <c r="C6564" s="5" t="s">
        <v>1584</v>
      </c>
      <c r="D6564" s="5" t="s">
        <v>1097</v>
      </c>
      <c r="E6564" s="5" t="s">
        <v>2318</v>
      </c>
      <c r="F6564" s="6">
        <v>100</v>
      </c>
      <c r="G6564" s="6"/>
      <c r="H6564" s="6"/>
      <c r="I6564" s="6"/>
      <c r="J6564" t="str">
        <f t="shared" si="102"/>
        <v>PMENN-GD39QSEPG</v>
      </c>
      <c r="K6564" t="str">
        <f>IF((VLOOKUP(J6564,mdc!A:V,22,FALSE)=""),"non Collabo","collabo")</f>
        <v>collabo</v>
      </c>
      <c r="L6564" t="str" cm="1">
        <f t="array" ref="L6564">IFERROR(_xlfn.IFS(G6564&lt;0,"shortage",H6564&lt;0,"shortage",I6564&lt;0,"shortage"),"ok")</f>
        <v>ok</v>
      </c>
    </row>
    <row r="6565" spans="1:12" hidden="1" x14ac:dyDescent="0.35">
      <c r="A6565" s="5" t="s">
        <v>79</v>
      </c>
      <c r="B6565" s="5" t="s">
        <v>1045</v>
      </c>
      <c r="C6565" s="5" t="s">
        <v>1584</v>
      </c>
      <c r="D6565" s="5" t="s">
        <v>1097</v>
      </c>
      <c r="E6565" s="5" t="s">
        <v>7</v>
      </c>
      <c r="F6565" s="6">
        <v>20.420000000000002</v>
      </c>
      <c r="G6565" s="6"/>
      <c r="H6565" s="6"/>
      <c r="I6565" s="6"/>
      <c r="J6565" t="str">
        <f t="shared" si="102"/>
        <v>PMENN-GD39QSEPG</v>
      </c>
      <c r="K6565" t="str">
        <f>IF((VLOOKUP(J6565,mdc!A:V,22,FALSE)=""),"non Collabo","collabo")</f>
        <v>collabo</v>
      </c>
      <c r="L6565" t="str" cm="1">
        <f t="array" ref="L6565">IFERROR(_xlfn.IFS(G6565&lt;0,"shortage",H6565&lt;0,"shortage",I6565&lt;0,"shortage"),"ok")</f>
        <v>ok</v>
      </c>
    </row>
    <row r="6566" spans="1:12" hidden="1" x14ac:dyDescent="0.35">
      <c r="A6566" s="5" t="s">
        <v>79</v>
      </c>
      <c r="B6566" s="5" t="s">
        <v>1045</v>
      </c>
      <c r="C6566" s="5" t="s">
        <v>1584</v>
      </c>
      <c r="D6566" s="5" t="s">
        <v>1097</v>
      </c>
      <c r="E6566" s="5" t="s">
        <v>1566</v>
      </c>
      <c r="F6566" s="6">
        <v>20.420000000000002</v>
      </c>
      <c r="G6566" s="6"/>
      <c r="H6566" s="6"/>
      <c r="I6566" s="6"/>
      <c r="J6566" t="str">
        <f t="shared" si="102"/>
        <v>PMENN-GD39QSEPG</v>
      </c>
      <c r="K6566" t="str">
        <f>IF((VLOOKUP(J6566,mdc!A:V,22,FALSE)=""),"non Collabo","collabo")</f>
        <v>collabo</v>
      </c>
      <c r="L6566" t="str" cm="1">
        <f t="array" ref="L6566">IFERROR(_xlfn.IFS(G6566&lt;0,"shortage",H6566&lt;0,"shortage",I6566&lt;0,"shortage"),"ok")</f>
        <v>ok</v>
      </c>
    </row>
    <row r="6567" spans="1:12" ht="15" hidden="1" thickBot="1" x14ac:dyDescent="0.4">
      <c r="A6567" s="5" t="s">
        <v>79</v>
      </c>
      <c r="B6567" s="5" t="s">
        <v>1045</v>
      </c>
      <c r="C6567" s="5" t="s">
        <v>1584</v>
      </c>
      <c r="D6567" s="7" t="s">
        <v>1097</v>
      </c>
      <c r="E6567" s="7" t="s">
        <v>8</v>
      </c>
      <c r="F6567" s="8">
        <v>0</v>
      </c>
      <c r="G6567" s="8"/>
      <c r="H6567" s="8"/>
      <c r="I6567" s="8"/>
      <c r="J6567" t="str">
        <f t="shared" si="102"/>
        <v>PMENN-GD39QSEPG</v>
      </c>
      <c r="K6567" t="str">
        <f>IF((VLOOKUP(J6567,mdc!A:V,22,FALSE)=""),"non Collabo","collabo")</f>
        <v>collabo</v>
      </c>
    </row>
    <row r="6568" spans="1:12" hidden="1" x14ac:dyDescent="0.35">
      <c r="A6568" s="5" t="s">
        <v>79</v>
      </c>
      <c r="B6568" s="5" t="s">
        <v>1045</v>
      </c>
      <c r="C6568" s="5" t="s">
        <v>1584</v>
      </c>
      <c r="D6568" s="3" t="s">
        <v>1098</v>
      </c>
      <c r="E6568" s="3" t="s">
        <v>5</v>
      </c>
      <c r="F6568" s="4">
        <v>880</v>
      </c>
      <c r="G6568" s="4">
        <v>850</v>
      </c>
      <c r="H6568" s="4"/>
      <c r="I6568" s="4"/>
      <c r="J6568" t="str">
        <f t="shared" si="102"/>
        <v>PMENN-GM21QWEPG</v>
      </c>
      <c r="K6568" t="str">
        <f>IF((VLOOKUP(J6568,mdc!A:V,22,FALSE)=""),"non Collabo","collabo")</f>
        <v>collabo</v>
      </c>
      <c r="L6568" t="str" cm="1">
        <f t="array" ref="L6568">IFERROR(_xlfn.IFS(G6568&lt;0,"shortage",H6568&lt;0,"shortage",I6568&lt;0,"shortage"),"ok")</f>
        <v>ok</v>
      </c>
    </row>
    <row r="6569" spans="1:12" hidden="1" x14ac:dyDescent="0.35">
      <c r="A6569" s="5" t="s">
        <v>79</v>
      </c>
      <c r="B6569" s="5" t="s">
        <v>1045</v>
      </c>
      <c r="C6569" s="5" t="s">
        <v>1584</v>
      </c>
      <c r="D6569" s="5" t="s">
        <v>1098</v>
      </c>
      <c r="E6569" s="5" t="s">
        <v>1565</v>
      </c>
      <c r="F6569" s="6">
        <v>880</v>
      </c>
      <c r="G6569" s="6">
        <v>850</v>
      </c>
      <c r="H6569" s="6"/>
      <c r="I6569" s="6">
        <v>200</v>
      </c>
      <c r="J6569" t="str">
        <f t="shared" si="102"/>
        <v>PMENN-GM21QWEPG</v>
      </c>
      <c r="K6569" t="str">
        <f>IF((VLOOKUP(J6569,mdc!A:V,22,FALSE)=""),"non Collabo","collabo")</f>
        <v>collabo</v>
      </c>
      <c r="L6569" t="str" cm="1">
        <f t="array" ref="L6569">IFERROR(_xlfn.IFS(G6569&lt;0,"shortage",H6569&lt;0,"shortage",I6569&lt;0,"shortage"),"ok")</f>
        <v>ok</v>
      </c>
    </row>
    <row r="6570" spans="1:12" x14ac:dyDescent="0.35">
      <c r="A6570" s="5" t="s">
        <v>79</v>
      </c>
      <c r="B6570" s="5" t="s">
        <v>1045</v>
      </c>
      <c r="C6570" s="5" t="s">
        <v>1584</v>
      </c>
      <c r="D6570" s="5" t="s">
        <v>1098</v>
      </c>
      <c r="E6570" s="5" t="s">
        <v>6</v>
      </c>
      <c r="F6570" s="6">
        <v>0</v>
      </c>
      <c r="G6570" s="6">
        <v>0</v>
      </c>
      <c r="H6570" s="6"/>
      <c r="I6570" s="6">
        <v>-200</v>
      </c>
      <c r="J6570" t="str">
        <f t="shared" si="102"/>
        <v>PMENN-GM21QWEPG</v>
      </c>
      <c r="K6570" t="str">
        <f>IF((VLOOKUP(J6570,mdc!A:V,22,FALSE)=""),"non Collabo","collabo")</f>
        <v>collabo</v>
      </c>
      <c r="L6570" t="str" cm="1">
        <f t="array" ref="L6570">IFERROR(_xlfn.IFS(G6570&lt;0,"shortage",H6570&lt;0,"shortage",I6570&lt;0,"shortage"),"ok")</f>
        <v>shortage</v>
      </c>
    </row>
    <row r="6571" spans="1:12" hidden="1" x14ac:dyDescent="0.35">
      <c r="A6571" s="5" t="s">
        <v>79</v>
      </c>
      <c r="B6571" s="5" t="s">
        <v>1045</v>
      </c>
      <c r="C6571" s="5" t="s">
        <v>1584</v>
      </c>
      <c r="D6571" s="5" t="s">
        <v>1098</v>
      </c>
      <c r="E6571" s="5" t="s">
        <v>2318</v>
      </c>
      <c r="F6571" s="6">
        <v>100</v>
      </c>
      <c r="G6571" s="6">
        <v>100</v>
      </c>
      <c r="H6571" s="6"/>
      <c r="I6571" s="6"/>
      <c r="J6571" t="str">
        <f t="shared" si="102"/>
        <v>PMENN-GM21QWEPG</v>
      </c>
      <c r="K6571" t="str">
        <f>IF((VLOOKUP(J6571,mdc!A:V,22,FALSE)=""),"non Collabo","collabo")</f>
        <v>collabo</v>
      </c>
      <c r="L6571" t="str" cm="1">
        <f t="array" ref="L6571">IFERROR(_xlfn.IFS(G6571&lt;0,"shortage",H6571&lt;0,"shortage",I6571&lt;0,"shortage"),"ok")</f>
        <v>ok</v>
      </c>
    </row>
    <row r="6572" spans="1:12" hidden="1" x14ac:dyDescent="0.35">
      <c r="A6572" s="5" t="s">
        <v>79</v>
      </c>
      <c r="B6572" s="5" t="s">
        <v>1045</v>
      </c>
      <c r="C6572" s="5" t="s">
        <v>1584</v>
      </c>
      <c r="D6572" s="5" t="s">
        <v>1098</v>
      </c>
      <c r="E6572" s="5" t="s">
        <v>7</v>
      </c>
      <c r="F6572" s="6">
        <v>39.758400000000002</v>
      </c>
      <c r="G6572" s="6">
        <v>38.402999999999999</v>
      </c>
      <c r="H6572" s="6"/>
      <c r="I6572" s="6"/>
      <c r="J6572" t="str">
        <f t="shared" si="102"/>
        <v>PMENN-GM21QWEPG</v>
      </c>
      <c r="K6572" t="str">
        <f>IF((VLOOKUP(J6572,mdc!A:V,22,FALSE)=""),"non Collabo","collabo")</f>
        <v>collabo</v>
      </c>
      <c r="L6572" t="str" cm="1">
        <f t="array" ref="L6572">IFERROR(_xlfn.IFS(G6572&lt;0,"shortage",H6572&lt;0,"shortage",I6572&lt;0,"shortage"),"ok")</f>
        <v>ok</v>
      </c>
    </row>
    <row r="6573" spans="1:12" hidden="1" x14ac:dyDescent="0.35">
      <c r="A6573" s="5" t="s">
        <v>79</v>
      </c>
      <c r="B6573" s="5" t="s">
        <v>1045</v>
      </c>
      <c r="C6573" s="5" t="s">
        <v>1584</v>
      </c>
      <c r="D6573" s="5" t="s">
        <v>1098</v>
      </c>
      <c r="E6573" s="5" t="s">
        <v>1566</v>
      </c>
      <c r="F6573" s="6">
        <v>40.522799999999997</v>
      </c>
      <c r="G6573" s="6">
        <v>39.0792</v>
      </c>
      <c r="H6573" s="6"/>
      <c r="I6573" s="6">
        <v>9.0359999999999996</v>
      </c>
      <c r="J6573" t="str">
        <f t="shared" si="102"/>
        <v>PMENN-GM21QWEPG</v>
      </c>
      <c r="K6573" t="str">
        <f>IF((VLOOKUP(J6573,mdc!A:V,22,FALSE)=""),"non Collabo","collabo")</f>
        <v>collabo</v>
      </c>
      <c r="L6573" t="str" cm="1">
        <f t="array" ref="L6573">IFERROR(_xlfn.IFS(G6573&lt;0,"shortage",H6573&lt;0,"shortage",I6573&lt;0,"shortage"),"ok")</f>
        <v>ok</v>
      </c>
    </row>
    <row r="6574" spans="1:12" ht="15" hidden="1" thickBot="1" x14ac:dyDescent="0.4">
      <c r="A6574" s="5" t="s">
        <v>79</v>
      </c>
      <c r="B6574" s="5" t="s">
        <v>1045</v>
      </c>
      <c r="C6574" s="5" t="s">
        <v>1584</v>
      </c>
      <c r="D6574" s="7" t="s">
        <v>1098</v>
      </c>
      <c r="E6574" s="7" t="s">
        <v>8</v>
      </c>
      <c r="F6574" s="8">
        <v>-0.76439999999999997</v>
      </c>
      <c r="G6574" s="8">
        <v>-0.67620000000000002</v>
      </c>
      <c r="H6574" s="8"/>
      <c r="I6574" s="8">
        <v>-9.0359999999999996</v>
      </c>
      <c r="J6574" t="str">
        <f t="shared" si="102"/>
        <v>PMENN-GM21QWEPG</v>
      </c>
      <c r="K6574" t="str">
        <f>IF((VLOOKUP(J6574,mdc!A:V,22,FALSE)=""),"non Collabo","collabo")</f>
        <v>collabo</v>
      </c>
    </row>
    <row r="6575" spans="1:12" hidden="1" x14ac:dyDescent="0.35">
      <c r="A6575" s="5" t="s">
        <v>79</v>
      </c>
      <c r="B6575" s="5" t="s">
        <v>1045</v>
      </c>
      <c r="C6575" s="5" t="s">
        <v>1584</v>
      </c>
      <c r="D6575" s="3" t="s">
        <v>1099</v>
      </c>
      <c r="E6575" s="3" t="s">
        <v>5</v>
      </c>
      <c r="F6575" s="4">
        <v>2072</v>
      </c>
      <c r="G6575" s="4">
        <v>1340</v>
      </c>
      <c r="H6575" s="4"/>
      <c r="I6575" s="4"/>
      <c r="J6575" t="str">
        <f t="shared" si="102"/>
        <v>PMENN-GM22QBEPG</v>
      </c>
      <c r="K6575" t="str">
        <f>IF((VLOOKUP(J6575,mdc!A:V,22,FALSE)=""),"non Collabo","collabo")</f>
        <v>collabo</v>
      </c>
      <c r="L6575" t="str" cm="1">
        <f t="array" ref="L6575">IFERROR(_xlfn.IFS(G6575&lt;0,"shortage",H6575&lt;0,"shortage",I6575&lt;0,"shortage"),"ok")</f>
        <v>ok</v>
      </c>
    </row>
    <row r="6576" spans="1:12" hidden="1" x14ac:dyDescent="0.35">
      <c r="A6576" s="5" t="s">
        <v>79</v>
      </c>
      <c r="B6576" s="5" t="s">
        <v>1045</v>
      </c>
      <c r="C6576" s="5" t="s">
        <v>1584</v>
      </c>
      <c r="D6576" s="5" t="s">
        <v>1099</v>
      </c>
      <c r="E6576" s="5" t="s">
        <v>1565</v>
      </c>
      <c r="F6576" s="6">
        <v>2072</v>
      </c>
      <c r="G6576" s="6">
        <v>1340</v>
      </c>
      <c r="H6576" s="6"/>
      <c r="I6576" s="6"/>
      <c r="J6576" t="str">
        <f t="shared" si="102"/>
        <v>PMENN-GM22QBEPG</v>
      </c>
      <c r="K6576" t="str">
        <f>IF((VLOOKUP(J6576,mdc!A:V,22,FALSE)=""),"non Collabo","collabo")</f>
        <v>collabo</v>
      </c>
      <c r="L6576" t="str" cm="1">
        <f t="array" ref="L6576">IFERROR(_xlfn.IFS(G6576&lt;0,"shortage",H6576&lt;0,"shortage",I6576&lt;0,"shortage"),"ok")</f>
        <v>ok</v>
      </c>
    </row>
    <row r="6577" spans="1:12" hidden="1" x14ac:dyDescent="0.35">
      <c r="A6577" s="5" t="s">
        <v>79</v>
      </c>
      <c r="B6577" s="5" t="s">
        <v>1045</v>
      </c>
      <c r="C6577" s="5" t="s">
        <v>1584</v>
      </c>
      <c r="D6577" s="5" t="s">
        <v>1099</v>
      </c>
      <c r="E6577" s="5" t="s">
        <v>6</v>
      </c>
      <c r="F6577" s="6">
        <v>0</v>
      </c>
      <c r="G6577" s="6">
        <v>0</v>
      </c>
      <c r="H6577" s="6"/>
      <c r="I6577" s="6"/>
      <c r="J6577" t="str">
        <f t="shared" si="102"/>
        <v>PMENN-GM22QBEPG</v>
      </c>
      <c r="K6577" t="str">
        <f>IF((VLOOKUP(J6577,mdc!A:V,22,FALSE)=""),"non Collabo","collabo")</f>
        <v>collabo</v>
      </c>
      <c r="L6577" t="str" cm="1">
        <f t="array" ref="L6577">IFERROR(_xlfn.IFS(G6577&lt;0,"shortage",H6577&lt;0,"shortage",I6577&lt;0,"shortage"),"ok")</f>
        <v>ok</v>
      </c>
    </row>
    <row r="6578" spans="1:12" hidden="1" x14ac:dyDescent="0.35">
      <c r="A6578" s="5" t="s">
        <v>79</v>
      </c>
      <c r="B6578" s="5" t="s">
        <v>1045</v>
      </c>
      <c r="C6578" s="5" t="s">
        <v>1584</v>
      </c>
      <c r="D6578" s="5" t="s">
        <v>1099</v>
      </c>
      <c r="E6578" s="5" t="s">
        <v>2318</v>
      </c>
      <c r="F6578" s="6">
        <v>100</v>
      </c>
      <c r="G6578" s="6">
        <v>100</v>
      </c>
      <c r="H6578" s="6"/>
      <c r="I6578" s="6"/>
      <c r="J6578" t="str">
        <f t="shared" si="102"/>
        <v>PMENN-GM22QBEPG</v>
      </c>
      <c r="K6578" t="str">
        <f>IF((VLOOKUP(J6578,mdc!A:V,22,FALSE)=""),"non Collabo","collabo")</f>
        <v>collabo</v>
      </c>
      <c r="L6578" t="str" cm="1">
        <f t="array" ref="L6578">IFERROR(_xlfn.IFS(G6578&lt;0,"shortage",H6578&lt;0,"shortage",I6578&lt;0,"shortage"),"ok")</f>
        <v>ok</v>
      </c>
    </row>
    <row r="6579" spans="1:12" hidden="1" x14ac:dyDescent="0.35">
      <c r="A6579" s="5" t="s">
        <v>79</v>
      </c>
      <c r="B6579" s="5" t="s">
        <v>1045</v>
      </c>
      <c r="C6579" s="5" t="s">
        <v>1584</v>
      </c>
      <c r="D6579" s="5" t="s">
        <v>1099</v>
      </c>
      <c r="E6579" s="5" t="s">
        <v>7</v>
      </c>
      <c r="F6579" s="6">
        <v>93.612960000000001</v>
      </c>
      <c r="G6579" s="6">
        <v>60.541200000000003</v>
      </c>
      <c r="H6579" s="6"/>
      <c r="I6579" s="6"/>
      <c r="J6579" t="str">
        <f t="shared" si="102"/>
        <v>PMENN-GM22QBEPG</v>
      </c>
      <c r="K6579" t="str">
        <f>IF((VLOOKUP(J6579,mdc!A:V,22,FALSE)=""),"non Collabo","collabo")</f>
        <v>collabo</v>
      </c>
      <c r="L6579" t="str" cm="1">
        <f t="array" ref="L6579">IFERROR(_xlfn.IFS(G6579&lt;0,"shortage",H6579&lt;0,"shortage",I6579&lt;0,"shortage"),"ok")</f>
        <v>ok</v>
      </c>
    </row>
    <row r="6580" spans="1:12" hidden="1" x14ac:dyDescent="0.35">
      <c r="A6580" s="5" t="s">
        <v>79</v>
      </c>
      <c r="B6580" s="5" t="s">
        <v>1045</v>
      </c>
      <c r="C6580" s="5" t="s">
        <v>1584</v>
      </c>
      <c r="D6580" s="5" t="s">
        <v>1099</v>
      </c>
      <c r="E6580" s="5" t="s">
        <v>1566</v>
      </c>
      <c r="F6580" s="6">
        <v>99.607839999999996</v>
      </c>
      <c r="G6580" s="6">
        <v>64.614800000000002</v>
      </c>
      <c r="H6580" s="6"/>
      <c r="I6580" s="6"/>
      <c r="J6580" t="str">
        <f t="shared" si="102"/>
        <v>PMENN-GM22QBEPG</v>
      </c>
      <c r="K6580" t="str">
        <f>IF((VLOOKUP(J6580,mdc!A:V,22,FALSE)=""),"non Collabo","collabo")</f>
        <v>collabo</v>
      </c>
      <c r="L6580" t="str" cm="1">
        <f t="array" ref="L6580">IFERROR(_xlfn.IFS(G6580&lt;0,"shortage",H6580&lt;0,"shortage",I6580&lt;0,"shortage"),"ok")</f>
        <v>ok</v>
      </c>
    </row>
    <row r="6581" spans="1:12" ht="15" hidden="1" thickBot="1" x14ac:dyDescent="0.4">
      <c r="A6581" s="5" t="s">
        <v>79</v>
      </c>
      <c r="B6581" s="5" t="s">
        <v>1045</v>
      </c>
      <c r="C6581" s="5" t="s">
        <v>1584</v>
      </c>
      <c r="D6581" s="7" t="s">
        <v>1099</v>
      </c>
      <c r="E6581" s="7" t="s">
        <v>8</v>
      </c>
      <c r="F6581" s="8">
        <v>-5.9948800000000002</v>
      </c>
      <c r="G6581" s="8">
        <v>-4.0735999999999999</v>
      </c>
      <c r="H6581" s="8"/>
      <c r="I6581" s="8"/>
      <c r="J6581" t="str">
        <f t="shared" si="102"/>
        <v>PMENN-GM22QBEPG</v>
      </c>
      <c r="K6581" t="str">
        <f>IF((VLOOKUP(J6581,mdc!A:V,22,FALSE)=""),"non Collabo","collabo")</f>
        <v>collabo</v>
      </c>
    </row>
    <row r="6582" spans="1:12" hidden="1" x14ac:dyDescent="0.35">
      <c r="A6582" s="5" t="s">
        <v>79</v>
      </c>
      <c r="B6582" s="5" t="s">
        <v>1045</v>
      </c>
      <c r="C6582" s="5" t="s">
        <v>1584</v>
      </c>
      <c r="D6582" s="3" t="s">
        <v>1100</v>
      </c>
      <c r="E6582" s="3" t="s">
        <v>5</v>
      </c>
      <c r="F6582" s="4">
        <v>210</v>
      </c>
      <c r="G6582" s="4">
        <v>460</v>
      </c>
      <c r="H6582" s="4"/>
      <c r="I6582" s="4"/>
      <c r="J6582" t="str">
        <f t="shared" si="102"/>
        <v>PMENN-GM23QMEPG</v>
      </c>
      <c r="K6582" t="str">
        <f>IF((VLOOKUP(J6582,mdc!A:V,22,FALSE)=""),"non Collabo","collabo")</f>
        <v>collabo</v>
      </c>
      <c r="L6582" t="str" cm="1">
        <f t="array" ref="L6582">IFERROR(_xlfn.IFS(G6582&lt;0,"shortage",H6582&lt;0,"shortage",I6582&lt;0,"shortage"),"ok")</f>
        <v>ok</v>
      </c>
    </row>
    <row r="6583" spans="1:12" hidden="1" x14ac:dyDescent="0.35">
      <c r="A6583" s="5" t="s">
        <v>79</v>
      </c>
      <c r="B6583" s="5" t="s">
        <v>1045</v>
      </c>
      <c r="C6583" s="5" t="s">
        <v>1584</v>
      </c>
      <c r="D6583" s="5" t="s">
        <v>1100</v>
      </c>
      <c r="E6583" s="5" t="s">
        <v>1565</v>
      </c>
      <c r="F6583" s="6">
        <v>210</v>
      </c>
      <c r="G6583" s="6">
        <v>460</v>
      </c>
      <c r="H6583" s="6"/>
      <c r="I6583" s="6">
        <v>220</v>
      </c>
      <c r="J6583" t="str">
        <f t="shared" si="102"/>
        <v>PMENN-GM23QMEPG</v>
      </c>
      <c r="K6583" t="str">
        <f>IF((VLOOKUP(J6583,mdc!A:V,22,FALSE)=""),"non Collabo","collabo")</f>
        <v>collabo</v>
      </c>
      <c r="L6583" t="str" cm="1">
        <f t="array" ref="L6583">IFERROR(_xlfn.IFS(G6583&lt;0,"shortage",H6583&lt;0,"shortage",I6583&lt;0,"shortage"),"ok")</f>
        <v>ok</v>
      </c>
    </row>
    <row r="6584" spans="1:12" x14ac:dyDescent="0.35">
      <c r="A6584" s="5" t="s">
        <v>79</v>
      </c>
      <c r="B6584" s="5" t="s">
        <v>1045</v>
      </c>
      <c r="C6584" s="5" t="s">
        <v>1584</v>
      </c>
      <c r="D6584" s="5" t="s">
        <v>1100</v>
      </c>
      <c r="E6584" s="5" t="s">
        <v>6</v>
      </c>
      <c r="F6584" s="6">
        <v>0</v>
      </c>
      <c r="G6584" s="6">
        <v>0</v>
      </c>
      <c r="H6584" s="6"/>
      <c r="I6584" s="6">
        <v>-220</v>
      </c>
      <c r="J6584" t="str">
        <f t="shared" si="102"/>
        <v>PMENN-GM23QMEPG</v>
      </c>
      <c r="K6584" t="str">
        <f>IF((VLOOKUP(J6584,mdc!A:V,22,FALSE)=""),"non Collabo","collabo")</f>
        <v>collabo</v>
      </c>
      <c r="L6584" t="str" cm="1">
        <f t="array" ref="L6584">IFERROR(_xlfn.IFS(G6584&lt;0,"shortage",H6584&lt;0,"shortage",I6584&lt;0,"shortage"),"ok")</f>
        <v>shortage</v>
      </c>
    </row>
    <row r="6585" spans="1:12" hidden="1" x14ac:dyDescent="0.35">
      <c r="A6585" s="5" t="s">
        <v>79</v>
      </c>
      <c r="B6585" s="5" t="s">
        <v>1045</v>
      </c>
      <c r="C6585" s="5" t="s">
        <v>1584</v>
      </c>
      <c r="D6585" s="5" t="s">
        <v>1100</v>
      </c>
      <c r="E6585" s="5" t="s">
        <v>2318</v>
      </c>
      <c r="F6585" s="6">
        <v>100</v>
      </c>
      <c r="G6585" s="6">
        <v>100</v>
      </c>
      <c r="H6585" s="6"/>
      <c r="I6585" s="6"/>
      <c r="J6585" t="str">
        <f t="shared" si="102"/>
        <v>PMENN-GM23QMEPG</v>
      </c>
      <c r="K6585" t="str">
        <f>IF((VLOOKUP(J6585,mdc!A:V,22,FALSE)=""),"non Collabo","collabo")</f>
        <v>collabo</v>
      </c>
      <c r="L6585" t="str" cm="1">
        <f t="array" ref="L6585">IFERROR(_xlfn.IFS(G6585&lt;0,"shortage",H6585&lt;0,"shortage",I6585&lt;0,"shortage"),"ok")</f>
        <v>ok</v>
      </c>
    </row>
    <row r="6586" spans="1:12" hidden="1" x14ac:dyDescent="0.35">
      <c r="A6586" s="5" t="s">
        <v>79</v>
      </c>
      <c r="B6586" s="5" t="s">
        <v>1045</v>
      </c>
      <c r="C6586" s="5" t="s">
        <v>1584</v>
      </c>
      <c r="D6586" s="5" t="s">
        <v>1100</v>
      </c>
      <c r="E6586" s="5" t="s">
        <v>7</v>
      </c>
      <c r="F6586" s="6">
        <v>9.2189999999999994</v>
      </c>
      <c r="G6586" s="6">
        <v>20.193999999999999</v>
      </c>
      <c r="H6586" s="6"/>
      <c r="I6586" s="6"/>
      <c r="J6586" t="str">
        <f t="shared" si="102"/>
        <v>PMENN-GM23QMEPG</v>
      </c>
      <c r="K6586" t="str">
        <f>IF((VLOOKUP(J6586,mdc!A:V,22,FALSE)=""),"non Collabo","collabo")</f>
        <v>collabo</v>
      </c>
      <c r="L6586" t="str" cm="1">
        <f t="array" ref="L6586">IFERROR(_xlfn.IFS(G6586&lt;0,"shortage",H6586&lt;0,"shortage",I6586&lt;0,"shortage"),"ok")</f>
        <v>ok</v>
      </c>
    </row>
    <row r="6587" spans="1:12" hidden="1" x14ac:dyDescent="0.35">
      <c r="A6587" s="5" t="s">
        <v>79</v>
      </c>
      <c r="B6587" s="5" t="s">
        <v>1045</v>
      </c>
      <c r="C6587" s="5" t="s">
        <v>1584</v>
      </c>
      <c r="D6587" s="5" t="s">
        <v>1100</v>
      </c>
      <c r="E6587" s="5" t="s">
        <v>1566</v>
      </c>
      <c r="F6587" s="6">
        <v>9.7118000000000002</v>
      </c>
      <c r="G6587" s="6">
        <v>20.686800000000002</v>
      </c>
      <c r="H6587" s="6"/>
      <c r="I6587" s="6">
        <v>10.0276</v>
      </c>
      <c r="J6587" t="str">
        <f t="shared" si="102"/>
        <v>PMENN-GM23QMEPG</v>
      </c>
      <c r="K6587" t="str">
        <f>IF((VLOOKUP(J6587,mdc!A:V,22,FALSE)=""),"non Collabo","collabo")</f>
        <v>collabo</v>
      </c>
      <c r="L6587" t="str" cm="1">
        <f t="array" ref="L6587">IFERROR(_xlfn.IFS(G6587&lt;0,"shortage",H6587&lt;0,"shortage",I6587&lt;0,"shortage"),"ok")</f>
        <v>ok</v>
      </c>
    </row>
    <row r="6588" spans="1:12" ht="15" hidden="1" thickBot="1" x14ac:dyDescent="0.4">
      <c r="A6588" s="5" t="s">
        <v>79</v>
      </c>
      <c r="B6588" s="5" t="s">
        <v>1045</v>
      </c>
      <c r="C6588" s="5" t="s">
        <v>1584</v>
      </c>
      <c r="D6588" s="7" t="s">
        <v>1100</v>
      </c>
      <c r="E6588" s="7" t="s">
        <v>8</v>
      </c>
      <c r="F6588" s="8">
        <v>-0.49280000000000002</v>
      </c>
      <c r="G6588" s="8">
        <v>-0.49280000000000002</v>
      </c>
      <c r="H6588" s="8"/>
      <c r="I6588" s="8">
        <v>-10.0276</v>
      </c>
      <c r="J6588" t="str">
        <f t="shared" si="102"/>
        <v>PMENN-GM23QMEPG</v>
      </c>
      <c r="K6588" t="str">
        <f>IF((VLOOKUP(J6588,mdc!A:V,22,FALSE)=""),"non Collabo","collabo")</f>
        <v>collabo</v>
      </c>
    </row>
    <row r="6589" spans="1:12" hidden="1" x14ac:dyDescent="0.35">
      <c r="A6589" s="5" t="s">
        <v>79</v>
      </c>
      <c r="B6589" s="5" t="s">
        <v>1045</v>
      </c>
      <c r="C6589" s="5" t="s">
        <v>1584</v>
      </c>
      <c r="D6589" s="3" t="s">
        <v>1101</v>
      </c>
      <c r="E6589" s="3" t="s">
        <v>5</v>
      </c>
      <c r="F6589" s="4">
        <v>1065</v>
      </c>
      <c r="G6589" s="4">
        <v>1930</v>
      </c>
      <c r="H6589" s="4">
        <v>964</v>
      </c>
      <c r="I6589" s="4"/>
      <c r="J6589" t="str">
        <f t="shared" si="102"/>
        <v>PMENN-GT21QWEPG</v>
      </c>
      <c r="K6589" t="str">
        <f>IF((VLOOKUP(J6589,mdc!A:V,22,FALSE)=""),"non Collabo","collabo")</f>
        <v>collabo</v>
      </c>
      <c r="L6589" t="str" cm="1">
        <f t="array" ref="L6589">IFERROR(_xlfn.IFS(G6589&lt;0,"shortage",H6589&lt;0,"shortage",I6589&lt;0,"shortage"),"ok")</f>
        <v>ok</v>
      </c>
    </row>
    <row r="6590" spans="1:12" hidden="1" x14ac:dyDescent="0.35">
      <c r="A6590" s="5" t="s">
        <v>79</v>
      </c>
      <c r="B6590" s="5" t="s">
        <v>1045</v>
      </c>
      <c r="C6590" s="5" t="s">
        <v>1584</v>
      </c>
      <c r="D6590" s="5" t="s">
        <v>1101</v>
      </c>
      <c r="E6590" s="5" t="s">
        <v>1565</v>
      </c>
      <c r="F6590" s="6">
        <v>1065</v>
      </c>
      <c r="G6590" s="6">
        <v>1930</v>
      </c>
      <c r="H6590" s="6">
        <v>964</v>
      </c>
      <c r="I6590" s="6">
        <v>479</v>
      </c>
      <c r="J6590" t="str">
        <f t="shared" si="102"/>
        <v>PMENN-GT21QWEPG</v>
      </c>
      <c r="K6590" t="str">
        <f>IF((VLOOKUP(J6590,mdc!A:V,22,FALSE)=""),"non Collabo","collabo")</f>
        <v>collabo</v>
      </c>
      <c r="L6590" t="str" cm="1">
        <f t="array" ref="L6590">IFERROR(_xlfn.IFS(G6590&lt;0,"shortage",H6590&lt;0,"shortage",I6590&lt;0,"shortage"),"ok")</f>
        <v>ok</v>
      </c>
    </row>
    <row r="6591" spans="1:12" x14ac:dyDescent="0.35">
      <c r="A6591" s="5" t="s">
        <v>79</v>
      </c>
      <c r="B6591" s="5" t="s">
        <v>1045</v>
      </c>
      <c r="C6591" s="5" t="s">
        <v>1584</v>
      </c>
      <c r="D6591" s="5" t="s">
        <v>1101</v>
      </c>
      <c r="E6591" s="5" t="s">
        <v>6</v>
      </c>
      <c r="F6591" s="6">
        <v>0</v>
      </c>
      <c r="G6591" s="6">
        <v>0</v>
      </c>
      <c r="H6591" s="6">
        <v>0</v>
      </c>
      <c r="I6591" s="6">
        <v>-479</v>
      </c>
      <c r="J6591" t="str">
        <f t="shared" si="102"/>
        <v>PMENN-GT21QWEPG</v>
      </c>
      <c r="K6591" t="str">
        <f>IF((VLOOKUP(J6591,mdc!A:V,22,FALSE)=""),"non Collabo","collabo")</f>
        <v>collabo</v>
      </c>
      <c r="L6591" t="str" cm="1">
        <f t="array" ref="L6591">IFERROR(_xlfn.IFS(G6591&lt;0,"shortage",H6591&lt;0,"shortage",I6591&lt;0,"shortage"),"ok")</f>
        <v>shortage</v>
      </c>
    </row>
    <row r="6592" spans="1:12" hidden="1" x14ac:dyDescent="0.35">
      <c r="A6592" s="5" t="s">
        <v>79</v>
      </c>
      <c r="B6592" s="5" t="s">
        <v>1045</v>
      </c>
      <c r="C6592" s="5" t="s">
        <v>1584</v>
      </c>
      <c r="D6592" s="5" t="s">
        <v>1101</v>
      </c>
      <c r="E6592" s="5" t="s">
        <v>2318</v>
      </c>
      <c r="F6592" s="6">
        <v>100</v>
      </c>
      <c r="G6592" s="6">
        <v>100</v>
      </c>
      <c r="H6592" s="6">
        <v>100</v>
      </c>
      <c r="I6592" s="6"/>
      <c r="J6592" t="str">
        <f t="shared" si="102"/>
        <v>PMENN-GT21QWEPG</v>
      </c>
      <c r="K6592" t="str">
        <f>IF((VLOOKUP(J6592,mdc!A:V,22,FALSE)=""),"non Collabo","collabo")</f>
        <v>collabo</v>
      </c>
      <c r="L6592" t="str" cm="1">
        <f t="array" ref="L6592">IFERROR(_xlfn.IFS(G6592&lt;0,"shortage",H6592&lt;0,"shortage",I6592&lt;0,"shortage"),"ok")</f>
        <v>ok</v>
      </c>
    </row>
    <row r="6593" spans="1:12" hidden="1" x14ac:dyDescent="0.35">
      <c r="A6593" s="5" t="s">
        <v>79</v>
      </c>
      <c r="B6593" s="5" t="s">
        <v>1045</v>
      </c>
      <c r="C6593" s="5" t="s">
        <v>1584</v>
      </c>
      <c r="D6593" s="5" t="s">
        <v>1101</v>
      </c>
      <c r="E6593" s="5" t="s">
        <v>7</v>
      </c>
      <c r="F6593" s="6">
        <v>48.297750000000001</v>
      </c>
      <c r="G6593" s="6">
        <v>87.525499999999994</v>
      </c>
      <c r="H6593" s="6">
        <v>43.717399999999998</v>
      </c>
      <c r="I6593" s="6"/>
      <c r="J6593" t="str">
        <f t="shared" si="102"/>
        <v>PMENN-GT21QWEPG</v>
      </c>
      <c r="K6593" t="str">
        <f>IF((VLOOKUP(J6593,mdc!A:V,22,FALSE)=""),"non Collabo","collabo")</f>
        <v>collabo</v>
      </c>
      <c r="L6593" t="str" cm="1">
        <f t="array" ref="L6593">IFERROR(_xlfn.IFS(G6593&lt;0,"shortage",H6593&lt;0,"shortage",I6593&lt;0,"shortage"),"ok")</f>
        <v>ok</v>
      </c>
    </row>
    <row r="6594" spans="1:12" hidden="1" x14ac:dyDescent="0.35">
      <c r="A6594" s="5" t="s">
        <v>79</v>
      </c>
      <c r="B6594" s="5" t="s">
        <v>1045</v>
      </c>
      <c r="C6594" s="5" t="s">
        <v>1584</v>
      </c>
      <c r="D6594" s="5" t="s">
        <v>1101</v>
      </c>
      <c r="E6594" s="5" t="s">
        <v>1566</v>
      </c>
      <c r="F6594" s="6">
        <v>51.448950000000004</v>
      </c>
      <c r="G6594" s="6">
        <v>93.235100000000003</v>
      </c>
      <c r="H6594" s="6">
        <v>46.413080000000001</v>
      </c>
      <c r="I6594" s="6">
        <v>23.217130000000001</v>
      </c>
      <c r="J6594" t="str">
        <f t="shared" si="102"/>
        <v>PMENN-GT21QWEPG</v>
      </c>
      <c r="K6594" t="str">
        <f>IF((VLOOKUP(J6594,mdc!A:V,22,FALSE)=""),"non Collabo","collabo")</f>
        <v>collabo</v>
      </c>
      <c r="L6594" t="str" cm="1">
        <f t="array" ref="L6594">IFERROR(_xlfn.IFS(G6594&lt;0,"shortage",H6594&lt;0,"shortage",I6594&lt;0,"shortage"),"ok")</f>
        <v>ok</v>
      </c>
    </row>
    <row r="6595" spans="1:12" ht="15" hidden="1" thickBot="1" x14ac:dyDescent="0.4">
      <c r="A6595" s="5" t="s">
        <v>79</v>
      </c>
      <c r="B6595" s="5" t="s">
        <v>1045</v>
      </c>
      <c r="C6595" s="5" t="s">
        <v>1584</v>
      </c>
      <c r="D6595" s="7" t="s">
        <v>1101</v>
      </c>
      <c r="E6595" s="7" t="s">
        <v>8</v>
      </c>
      <c r="F6595" s="8">
        <v>-3.1511999999999998</v>
      </c>
      <c r="G6595" s="8">
        <v>-5.7096</v>
      </c>
      <c r="H6595" s="8">
        <v>-2.6956799999999999</v>
      </c>
      <c r="I6595" s="8">
        <v>-23.217130000000001</v>
      </c>
      <c r="J6595" t="str">
        <f t="shared" ref="J6595:J6658" si="103">A6595&amp;D6595</f>
        <v>PMENN-GT21QWEPG</v>
      </c>
      <c r="K6595" t="str">
        <f>IF((VLOOKUP(J6595,mdc!A:V,22,FALSE)=""),"non Collabo","collabo")</f>
        <v>collabo</v>
      </c>
    </row>
    <row r="6596" spans="1:12" hidden="1" x14ac:dyDescent="0.35">
      <c r="A6596" s="5" t="s">
        <v>79</v>
      </c>
      <c r="B6596" s="5" t="s">
        <v>1045</v>
      </c>
      <c r="C6596" s="5" t="s">
        <v>1584</v>
      </c>
      <c r="D6596" s="3" t="s">
        <v>1102</v>
      </c>
      <c r="E6596" s="3" t="s">
        <v>5</v>
      </c>
      <c r="F6596" s="4"/>
      <c r="G6596" s="4"/>
      <c r="H6596" s="4"/>
      <c r="I6596" s="4"/>
      <c r="J6596" t="str">
        <f t="shared" si="103"/>
        <v>PMENN-GT23QMBPQ</v>
      </c>
      <c r="K6596" t="str">
        <f>IF((VLOOKUP(J6596,mdc!A:V,22,FALSE)=""),"non Collabo","collabo")</f>
        <v>collabo</v>
      </c>
      <c r="L6596" t="str" cm="1">
        <f t="array" ref="L6596">IFERROR(_xlfn.IFS(G6596&lt;0,"shortage",H6596&lt;0,"shortage",I6596&lt;0,"shortage"),"ok")</f>
        <v>ok</v>
      </c>
    </row>
    <row r="6597" spans="1:12" hidden="1" x14ac:dyDescent="0.35">
      <c r="A6597" s="5" t="s">
        <v>79</v>
      </c>
      <c r="B6597" s="5" t="s">
        <v>1045</v>
      </c>
      <c r="C6597" s="5" t="s">
        <v>1584</v>
      </c>
      <c r="D6597" s="5" t="s">
        <v>1102</v>
      </c>
      <c r="E6597" s="5" t="s">
        <v>1565</v>
      </c>
      <c r="F6597" s="6"/>
      <c r="G6597" s="6"/>
      <c r="H6597" s="6"/>
      <c r="I6597" s="6">
        <v>400</v>
      </c>
      <c r="J6597" t="str">
        <f t="shared" si="103"/>
        <v>PMENN-GT23QMBPQ</v>
      </c>
      <c r="K6597" t="str">
        <f>IF((VLOOKUP(J6597,mdc!A:V,22,FALSE)=""),"non Collabo","collabo")</f>
        <v>collabo</v>
      </c>
      <c r="L6597" t="str" cm="1">
        <f t="array" ref="L6597">IFERROR(_xlfn.IFS(G6597&lt;0,"shortage",H6597&lt;0,"shortage",I6597&lt;0,"shortage"),"ok")</f>
        <v>ok</v>
      </c>
    </row>
    <row r="6598" spans="1:12" x14ac:dyDescent="0.35">
      <c r="A6598" s="5" t="s">
        <v>79</v>
      </c>
      <c r="B6598" s="5" t="s">
        <v>1045</v>
      </c>
      <c r="C6598" s="5" t="s">
        <v>1584</v>
      </c>
      <c r="D6598" s="5" t="s">
        <v>1102</v>
      </c>
      <c r="E6598" s="5" t="s">
        <v>6</v>
      </c>
      <c r="F6598" s="6"/>
      <c r="G6598" s="6"/>
      <c r="H6598" s="6"/>
      <c r="I6598" s="6">
        <v>-400</v>
      </c>
      <c r="J6598" t="str">
        <f t="shared" si="103"/>
        <v>PMENN-GT23QMBPQ</v>
      </c>
      <c r="K6598" t="str">
        <f>IF((VLOOKUP(J6598,mdc!A:V,22,FALSE)=""),"non Collabo","collabo")</f>
        <v>collabo</v>
      </c>
      <c r="L6598" t="str" cm="1">
        <f t="array" ref="L6598">IFERROR(_xlfn.IFS(G6598&lt;0,"shortage",H6598&lt;0,"shortage",I6598&lt;0,"shortage"),"ok")</f>
        <v>shortage</v>
      </c>
    </row>
    <row r="6599" spans="1:12" hidden="1" x14ac:dyDescent="0.35">
      <c r="A6599" s="5" t="s">
        <v>79</v>
      </c>
      <c r="B6599" s="5" t="s">
        <v>1045</v>
      </c>
      <c r="C6599" s="5" t="s">
        <v>1584</v>
      </c>
      <c r="D6599" s="5" t="s">
        <v>1102</v>
      </c>
      <c r="E6599" s="5" t="s">
        <v>2318</v>
      </c>
      <c r="F6599" s="6"/>
      <c r="G6599" s="6"/>
      <c r="H6599" s="6"/>
      <c r="I6599" s="6"/>
      <c r="J6599" t="str">
        <f t="shared" si="103"/>
        <v>PMENN-GT23QMBPQ</v>
      </c>
      <c r="K6599" t="str">
        <f>IF((VLOOKUP(J6599,mdc!A:V,22,FALSE)=""),"non Collabo","collabo")</f>
        <v>collabo</v>
      </c>
      <c r="L6599" t="str" cm="1">
        <f t="array" ref="L6599">IFERROR(_xlfn.IFS(G6599&lt;0,"shortage",H6599&lt;0,"shortage",I6599&lt;0,"shortage"),"ok")</f>
        <v>ok</v>
      </c>
    </row>
    <row r="6600" spans="1:12" hidden="1" x14ac:dyDescent="0.35">
      <c r="A6600" s="5" t="s">
        <v>79</v>
      </c>
      <c r="B6600" s="5" t="s">
        <v>1045</v>
      </c>
      <c r="C6600" s="5" t="s">
        <v>1584</v>
      </c>
      <c r="D6600" s="5" t="s">
        <v>1102</v>
      </c>
      <c r="E6600" s="5" t="s">
        <v>7</v>
      </c>
      <c r="F6600" s="6"/>
      <c r="G6600" s="6"/>
      <c r="H6600" s="6"/>
      <c r="I6600" s="6"/>
      <c r="J6600" t="str">
        <f t="shared" si="103"/>
        <v>PMENN-GT23QMBPQ</v>
      </c>
      <c r="K6600" t="str">
        <f>IF((VLOOKUP(J6600,mdc!A:V,22,FALSE)=""),"non Collabo","collabo")</f>
        <v>collabo</v>
      </c>
      <c r="L6600" t="str" cm="1">
        <f t="array" ref="L6600">IFERROR(_xlfn.IFS(G6600&lt;0,"shortage",H6600&lt;0,"shortage",I6600&lt;0,"shortage"),"ok")</f>
        <v>ok</v>
      </c>
    </row>
    <row r="6601" spans="1:12" hidden="1" x14ac:dyDescent="0.35">
      <c r="A6601" s="5" t="s">
        <v>79</v>
      </c>
      <c r="B6601" s="5" t="s">
        <v>1045</v>
      </c>
      <c r="C6601" s="5" t="s">
        <v>1584</v>
      </c>
      <c r="D6601" s="5" t="s">
        <v>1102</v>
      </c>
      <c r="E6601" s="5" t="s">
        <v>1566</v>
      </c>
      <c r="F6601" s="6"/>
      <c r="G6601" s="6"/>
      <c r="H6601" s="6"/>
      <c r="I6601" s="6">
        <v>20.667999999999999</v>
      </c>
      <c r="J6601" t="str">
        <f t="shared" si="103"/>
        <v>PMENN-GT23QMBPQ</v>
      </c>
      <c r="K6601" t="str">
        <f>IF((VLOOKUP(J6601,mdc!A:V,22,FALSE)=""),"non Collabo","collabo")</f>
        <v>collabo</v>
      </c>
      <c r="L6601" t="str" cm="1">
        <f t="array" ref="L6601">IFERROR(_xlfn.IFS(G6601&lt;0,"shortage",H6601&lt;0,"shortage",I6601&lt;0,"shortage"),"ok")</f>
        <v>ok</v>
      </c>
    </row>
    <row r="6602" spans="1:12" ht="15" hidden="1" thickBot="1" x14ac:dyDescent="0.4">
      <c r="A6602" s="5" t="s">
        <v>79</v>
      </c>
      <c r="B6602" s="5" t="s">
        <v>1045</v>
      </c>
      <c r="C6602" s="5" t="s">
        <v>1584</v>
      </c>
      <c r="D6602" s="7" t="s">
        <v>1102</v>
      </c>
      <c r="E6602" s="7" t="s">
        <v>8</v>
      </c>
      <c r="F6602" s="8"/>
      <c r="G6602" s="8"/>
      <c r="H6602" s="8"/>
      <c r="I6602" s="8">
        <v>-20.667999999999999</v>
      </c>
      <c r="J6602" t="str">
        <f t="shared" si="103"/>
        <v>PMENN-GT23QMBPQ</v>
      </c>
      <c r="K6602" t="str">
        <f>IF((VLOOKUP(J6602,mdc!A:V,22,FALSE)=""),"non Collabo","collabo")</f>
        <v>collabo</v>
      </c>
    </row>
    <row r="6603" spans="1:12" hidden="1" x14ac:dyDescent="0.35">
      <c r="A6603" s="5" t="s">
        <v>79</v>
      </c>
      <c r="B6603" s="5" t="s">
        <v>1045</v>
      </c>
      <c r="C6603" s="5" t="s">
        <v>1584</v>
      </c>
      <c r="D6603" s="3" t="s">
        <v>1103</v>
      </c>
      <c r="E6603" s="3" t="s">
        <v>5</v>
      </c>
      <c r="F6603" s="4">
        <v>200</v>
      </c>
      <c r="G6603" s="4">
        <v>200</v>
      </c>
      <c r="H6603" s="4"/>
      <c r="I6603" s="4"/>
      <c r="J6603" t="str">
        <f t="shared" si="103"/>
        <v>PMENN-GT45KWSUG</v>
      </c>
      <c r="K6603" t="str">
        <f>IF((VLOOKUP(J6603,mdc!A:V,22,FALSE)=""),"non Collabo","collabo")</f>
        <v>collabo</v>
      </c>
      <c r="L6603" t="str" cm="1">
        <f t="array" ref="L6603">IFERROR(_xlfn.IFS(G6603&lt;0,"shortage",H6603&lt;0,"shortage",I6603&lt;0,"shortage"),"ok")</f>
        <v>ok</v>
      </c>
    </row>
    <row r="6604" spans="1:12" hidden="1" x14ac:dyDescent="0.35">
      <c r="A6604" s="5" t="s">
        <v>79</v>
      </c>
      <c r="B6604" s="5" t="s">
        <v>1045</v>
      </c>
      <c r="C6604" s="5" t="s">
        <v>1584</v>
      </c>
      <c r="D6604" s="5" t="s">
        <v>1103</v>
      </c>
      <c r="E6604" s="5" t="s">
        <v>1565</v>
      </c>
      <c r="F6604" s="6">
        <v>200</v>
      </c>
      <c r="G6604" s="6">
        <v>200</v>
      </c>
      <c r="H6604" s="6"/>
      <c r="I6604" s="6">
        <v>200</v>
      </c>
      <c r="J6604" t="str">
        <f t="shared" si="103"/>
        <v>PMENN-GT45KWSUG</v>
      </c>
      <c r="K6604" t="str">
        <f>IF((VLOOKUP(J6604,mdc!A:V,22,FALSE)=""),"non Collabo","collabo")</f>
        <v>collabo</v>
      </c>
      <c r="L6604" t="str" cm="1">
        <f t="array" ref="L6604">IFERROR(_xlfn.IFS(G6604&lt;0,"shortage",H6604&lt;0,"shortage",I6604&lt;0,"shortage"),"ok")</f>
        <v>ok</v>
      </c>
    </row>
    <row r="6605" spans="1:12" x14ac:dyDescent="0.35">
      <c r="A6605" s="5" t="s">
        <v>79</v>
      </c>
      <c r="B6605" s="5" t="s">
        <v>1045</v>
      </c>
      <c r="C6605" s="5" t="s">
        <v>1584</v>
      </c>
      <c r="D6605" s="5" t="s">
        <v>1103</v>
      </c>
      <c r="E6605" s="5" t="s">
        <v>6</v>
      </c>
      <c r="F6605" s="6">
        <v>0</v>
      </c>
      <c r="G6605" s="6">
        <v>0</v>
      </c>
      <c r="H6605" s="6"/>
      <c r="I6605" s="6">
        <v>-200</v>
      </c>
      <c r="J6605" t="str">
        <f t="shared" si="103"/>
        <v>PMENN-GT45KWSUG</v>
      </c>
      <c r="K6605" t="str">
        <f>IF((VLOOKUP(J6605,mdc!A:V,22,FALSE)=""),"non Collabo","collabo")</f>
        <v>collabo</v>
      </c>
      <c r="L6605" t="str" cm="1">
        <f t="array" ref="L6605">IFERROR(_xlfn.IFS(G6605&lt;0,"shortage",H6605&lt;0,"shortage",I6605&lt;0,"shortage"),"ok")</f>
        <v>shortage</v>
      </c>
    </row>
    <row r="6606" spans="1:12" hidden="1" x14ac:dyDescent="0.35">
      <c r="A6606" s="5" t="s">
        <v>79</v>
      </c>
      <c r="B6606" s="5" t="s">
        <v>1045</v>
      </c>
      <c r="C6606" s="5" t="s">
        <v>1584</v>
      </c>
      <c r="D6606" s="5" t="s">
        <v>1103</v>
      </c>
      <c r="E6606" s="5" t="s">
        <v>2318</v>
      </c>
      <c r="F6606" s="6">
        <v>100</v>
      </c>
      <c r="G6606" s="6">
        <v>100</v>
      </c>
      <c r="H6606" s="6"/>
      <c r="I6606" s="6"/>
      <c r="J6606" t="str">
        <f t="shared" si="103"/>
        <v>PMENN-GT45KWSUG</v>
      </c>
      <c r="K6606" t="str">
        <f>IF((VLOOKUP(J6606,mdc!A:V,22,FALSE)=""),"non Collabo","collabo")</f>
        <v>collabo</v>
      </c>
      <c r="L6606" t="str" cm="1">
        <f t="array" ref="L6606">IFERROR(_xlfn.IFS(G6606&lt;0,"shortage",H6606&lt;0,"shortage",I6606&lt;0,"shortage"),"ok")</f>
        <v>ok</v>
      </c>
    </row>
    <row r="6607" spans="1:12" hidden="1" x14ac:dyDescent="0.35">
      <c r="A6607" s="5" t="s">
        <v>79</v>
      </c>
      <c r="B6607" s="5" t="s">
        <v>1045</v>
      </c>
      <c r="C6607" s="5" t="s">
        <v>1584</v>
      </c>
      <c r="D6607" s="5" t="s">
        <v>1103</v>
      </c>
      <c r="E6607" s="5" t="s">
        <v>7</v>
      </c>
      <c r="F6607" s="6">
        <v>16.974</v>
      </c>
      <c r="G6607" s="6">
        <v>16.974</v>
      </c>
      <c r="H6607" s="6"/>
      <c r="I6607" s="6"/>
      <c r="J6607" t="str">
        <f t="shared" si="103"/>
        <v>PMENN-GT45KWSUG</v>
      </c>
      <c r="K6607" t="str">
        <f>IF((VLOOKUP(J6607,mdc!A:V,22,FALSE)=""),"non Collabo","collabo")</f>
        <v>collabo</v>
      </c>
      <c r="L6607" t="str" cm="1">
        <f t="array" ref="L6607">IFERROR(_xlfn.IFS(G6607&lt;0,"shortage",H6607&lt;0,"shortage",I6607&lt;0,"shortage"),"ok")</f>
        <v>ok</v>
      </c>
    </row>
    <row r="6608" spans="1:12" hidden="1" x14ac:dyDescent="0.35">
      <c r="A6608" s="5" t="s">
        <v>79</v>
      </c>
      <c r="B6608" s="5" t="s">
        <v>1045</v>
      </c>
      <c r="C6608" s="5" t="s">
        <v>1584</v>
      </c>
      <c r="D6608" s="5" t="s">
        <v>1103</v>
      </c>
      <c r="E6608" s="5" t="s">
        <v>1566</v>
      </c>
      <c r="F6608" s="6">
        <v>16.974</v>
      </c>
      <c r="G6608" s="6">
        <v>16.974</v>
      </c>
      <c r="H6608" s="6"/>
      <c r="I6608" s="6">
        <v>16.974</v>
      </c>
      <c r="J6608" t="str">
        <f t="shared" si="103"/>
        <v>PMENN-GT45KWSUG</v>
      </c>
      <c r="K6608" t="str">
        <f>IF((VLOOKUP(J6608,mdc!A:V,22,FALSE)=""),"non Collabo","collabo")</f>
        <v>collabo</v>
      </c>
      <c r="L6608" t="str" cm="1">
        <f t="array" ref="L6608">IFERROR(_xlfn.IFS(G6608&lt;0,"shortage",H6608&lt;0,"shortage",I6608&lt;0,"shortage"),"ok")</f>
        <v>ok</v>
      </c>
    </row>
    <row r="6609" spans="1:12" ht="15" hidden="1" thickBot="1" x14ac:dyDescent="0.4">
      <c r="A6609" s="5" t="s">
        <v>79</v>
      </c>
      <c r="B6609" s="5" t="s">
        <v>1045</v>
      </c>
      <c r="C6609" s="5" t="s">
        <v>1584</v>
      </c>
      <c r="D6609" s="7" t="s">
        <v>1103</v>
      </c>
      <c r="E6609" s="7" t="s">
        <v>8</v>
      </c>
      <c r="F6609" s="8">
        <v>0</v>
      </c>
      <c r="G6609" s="8">
        <v>0</v>
      </c>
      <c r="H6609" s="8"/>
      <c r="I6609" s="8">
        <v>-16.974</v>
      </c>
      <c r="J6609" t="str">
        <f t="shared" si="103"/>
        <v>PMENN-GT45KWSUG</v>
      </c>
      <c r="K6609" t="str">
        <f>IF((VLOOKUP(J6609,mdc!A:V,22,FALSE)=""),"non Collabo","collabo")</f>
        <v>collabo</v>
      </c>
    </row>
    <row r="6610" spans="1:12" hidden="1" x14ac:dyDescent="0.35">
      <c r="A6610" s="5" t="s">
        <v>79</v>
      </c>
      <c r="B6610" s="5" t="s">
        <v>1045</v>
      </c>
      <c r="C6610" s="5" t="s">
        <v>1584</v>
      </c>
      <c r="D6610" s="3" t="s">
        <v>1104</v>
      </c>
      <c r="E6610" s="3" t="s">
        <v>5</v>
      </c>
      <c r="F6610" s="4"/>
      <c r="G6610" s="4">
        <v>350</v>
      </c>
      <c r="H6610" s="4">
        <v>300</v>
      </c>
      <c r="I6610" s="4"/>
      <c r="J6610" t="str">
        <f t="shared" si="103"/>
        <v>PMENN-GT46KBSUG</v>
      </c>
      <c r="K6610" t="str">
        <f>IF((VLOOKUP(J6610,mdc!A:V,22,FALSE)=""),"non Collabo","collabo")</f>
        <v>collabo</v>
      </c>
      <c r="L6610" t="str" cm="1">
        <f t="array" ref="L6610">IFERROR(_xlfn.IFS(G6610&lt;0,"shortage",H6610&lt;0,"shortage",I6610&lt;0,"shortage"),"ok")</f>
        <v>ok</v>
      </c>
    </row>
    <row r="6611" spans="1:12" hidden="1" x14ac:dyDescent="0.35">
      <c r="A6611" s="5" t="s">
        <v>79</v>
      </c>
      <c r="B6611" s="5" t="s">
        <v>1045</v>
      </c>
      <c r="C6611" s="5" t="s">
        <v>1584</v>
      </c>
      <c r="D6611" s="5" t="s">
        <v>1104</v>
      </c>
      <c r="E6611" s="5" t="s">
        <v>1565</v>
      </c>
      <c r="F6611" s="6"/>
      <c r="G6611" s="6">
        <v>350</v>
      </c>
      <c r="H6611" s="6">
        <v>300</v>
      </c>
      <c r="I6611" s="6">
        <v>220</v>
      </c>
      <c r="J6611" t="str">
        <f t="shared" si="103"/>
        <v>PMENN-GT46KBSUG</v>
      </c>
      <c r="K6611" t="str">
        <f>IF((VLOOKUP(J6611,mdc!A:V,22,FALSE)=""),"non Collabo","collabo")</f>
        <v>collabo</v>
      </c>
      <c r="L6611" t="str" cm="1">
        <f t="array" ref="L6611">IFERROR(_xlfn.IFS(G6611&lt;0,"shortage",H6611&lt;0,"shortage",I6611&lt;0,"shortage"),"ok")</f>
        <v>ok</v>
      </c>
    </row>
    <row r="6612" spans="1:12" x14ac:dyDescent="0.35">
      <c r="A6612" s="5" t="s">
        <v>79</v>
      </c>
      <c r="B6612" s="5" t="s">
        <v>1045</v>
      </c>
      <c r="C6612" s="5" t="s">
        <v>1584</v>
      </c>
      <c r="D6612" s="5" t="s">
        <v>1104</v>
      </c>
      <c r="E6612" s="5" t="s">
        <v>6</v>
      </c>
      <c r="F6612" s="6"/>
      <c r="G6612" s="6">
        <v>0</v>
      </c>
      <c r="H6612" s="6">
        <v>0</v>
      </c>
      <c r="I6612" s="6">
        <v>-220</v>
      </c>
      <c r="J6612" t="str">
        <f t="shared" si="103"/>
        <v>PMENN-GT46KBSUG</v>
      </c>
      <c r="K6612" t="str">
        <f>IF((VLOOKUP(J6612,mdc!A:V,22,FALSE)=""),"non Collabo","collabo")</f>
        <v>collabo</v>
      </c>
      <c r="L6612" t="str" cm="1">
        <f t="array" ref="L6612">IFERROR(_xlfn.IFS(G6612&lt;0,"shortage",H6612&lt;0,"shortage",I6612&lt;0,"shortage"),"ok")</f>
        <v>shortage</v>
      </c>
    </row>
    <row r="6613" spans="1:12" hidden="1" x14ac:dyDescent="0.35">
      <c r="A6613" s="5" t="s">
        <v>79</v>
      </c>
      <c r="B6613" s="5" t="s">
        <v>1045</v>
      </c>
      <c r="C6613" s="5" t="s">
        <v>1584</v>
      </c>
      <c r="D6613" s="5" t="s">
        <v>1104</v>
      </c>
      <c r="E6613" s="5" t="s">
        <v>2318</v>
      </c>
      <c r="F6613" s="6"/>
      <c r="G6613" s="6">
        <v>100</v>
      </c>
      <c r="H6613" s="6">
        <v>100</v>
      </c>
      <c r="I6613" s="6"/>
      <c r="J6613" t="str">
        <f t="shared" si="103"/>
        <v>PMENN-GT46KBSUG</v>
      </c>
      <c r="K6613" t="str">
        <f>IF((VLOOKUP(J6613,mdc!A:V,22,FALSE)=""),"non Collabo","collabo")</f>
        <v>collabo</v>
      </c>
      <c r="L6613" t="str" cm="1">
        <f t="array" ref="L6613">IFERROR(_xlfn.IFS(G6613&lt;0,"shortage",H6613&lt;0,"shortage",I6613&lt;0,"shortage"),"ok")</f>
        <v>ok</v>
      </c>
    </row>
    <row r="6614" spans="1:12" hidden="1" x14ac:dyDescent="0.35">
      <c r="A6614" s="5" t="s">
        <v>79</v>
      </c>
      <c r="B6614" s="5" t="s">
        <v>1045</v>
      </c>
      <c r="C6614" s="5" t="s">
        <v>1584</v>
      </c>
      <c r="D6614" s="5" t="s">
        <v>1104</v>
      </c>
      <c r="E6614" s="5" t="s">
        <v>7</v>
      </c>
      <c r="F6614" s="6"/>
      <c r="G6614" s="6">
        <v>28.5915</v>
      </c>
      <c r="H6614" s="6">
        <v>24.507000000000001</v>
      </c>
      <c r="I6614" s="6"/>
      <c r="J6614" t="str">
        <f t="shared" si="103"/>
        <v>PMENN-GT46KBSUG</v>
      </c>
      <c r="K6614" t="str">
        <f>IF((VLOOKUP(J6614,mdc!A:V,22,FALSE)=""),"non Collabo","collabo")</f>
        <v>collabo</v>
      </c>
      <c r="L6614" t="str" cm="1">
        <f t="array" ref="L6614">IFERROR(_xlfn.IFS(G6614&lt;0,"shortage",H6614&lt;0,"shortage",I6614&lt;0,"shortage"),"ok")</f>
        <v>ok</v>
      </c>
    </row>
    <row r="6615" spans="1:12" hidden="1" x14ac:dyDescent="0.35">
      <c r="A6615" s="5" t="s">
        <v>79</v>
      </c>
      <c r="B6615" s="5" t="s">
        <v>1045</v>
      </c>
      <c r="C6615" s="5" t="s">
        <v>1584</v>
      </c>
      <c r="D6615" s="5" t="s">
        <v>1104</v>
      </c>
      <c r="E6615" s="5" t="s">
        <v>1566</v>
      </c>
      <c r="F6615" s="6"/>
      <c r="G6615" s="6">
        <v>28.5915</v>
      </c>
      <c r="H6615" s="6">
        <v>24.507000000000001</v>
      </c>
      <c r="I6615" s="6">
        <v>17.971800000000002</v>
      </c>
      <c r="J6615" t="str">
        <f t="shared" si="103"/>
        <v>PMENN-GT46KBSUG</v>
      </c>
      <c r="K6615" t="str">
        <f>IF((VLOOKUP(J6615,mdc!A:V,22,FALSE)=""),"non Collabo","collabo")</f>
        <v>collabo</v>
      </c>
      <c r="L6615" t="str" cm="1">
        <f t="array" ref="L6615">IFERROR(_xlfn.IFS(G6615&lt;0,"shortage",H6615&lt;0,"shortage",I6615&lt;0,"shortage"),"ok")</f>
        <v>ok</v>
      </c>
    </row>
    <row r="6616" spans="1:12" ht="15" hidden="1" thickBot="1" x14ac:dyDescent="0.4">
      <c r="A6616" s="5" t="s">
        <v>79</v>
      </c>
      <c r="B6616" s="5" t="s">
        <v>1045</v>
      </c>
      <c r="C6616" s="5" t="s">
        <v>1584</v>
      </c>
      <c r="D6616" s="7" t="s">
        <v>1104</v>
      </c>
      <c r="E6616" s="7" t="s">
        <v>8</v>
      </c>
      <c r="F6616" s="8"/>
      <c r="G6616" s="8">
        <v>0</v>
      </c>
      <c r="H6616" s="8">
        <v>0</v>
      </c>
      <c r="I6616" s="8">
        <v>-17.971800000000002</v>
      </c>
      <c r="J6616" t="str">
        <f t="shared" si="103"/>
        <v>PMENN-GT46KBSUG</v>
      </c>
      <c r="K6616" t="str">
        <f>IF((VLOOKUP(J6616,mdc!A:V,22,FALSE)=""),"non Collabo","collabo")</f>
        <v>collabo</v>
      </c>
    </row>
    <row r="6617" spans="1:12" hidden="1" x14ac:dyDescent="0.35">
      <c r="A6617" s="5" t="s">
        <v>79</v>
      </c>
      <c r="B6617" s="5" t="s">
        <v>1045</v>
      </c>
      <c r="C6617" s="5" t="s">
        <v>1584</v>
      </c>
      <c r="D6617" s="3" t="s">
        <v>1105</v>
      </c>
      <c r="E6617" s="3" t="s">
        <v>5</v>
      </c>
      <c r="F6617" s="4">
        <v>200</v>
      </c>
      <c r="G6617" s="4"/>
      <c r="H6617" s="4"/>
      <c r="I6617" s="4"/>
      <c r="J6617" t="str">
        <f t="shared" si="103"/>
        <v>PMENN-GT47KMGPG</v>
      </c>
      <c r="K6617" t="str">
        <f>IF((VLOOKUP(J6617,mdc!A:V,22,FALSE)=""),"non Collabo","collabo")</f>
        <v>collabo</v>
      </c>
      <c r="L6617" t="str" cm="1">
        <f t="array" ref="L6617">IFERROR(_xlfn.IFS(G6617&lt;0,"shortage",H6617&lt;0,"shortage",I6617&lt;0,"shortage"),"ok")</f>
        <v>ok</v>
      </c>
    </row>
    <row r="6618" spans="1:12" hidden="1" x14ac:dyDescent="0.35">
      <c r="A6618" s="5" t="s">
        <v>79</v>
      </c>
      <c r="B6618" s="5" t="s">
        <v>1045</v>
      </c>
      <c r="C6618" s="5" t="s">
        <v>1584</v>
      </c>
      <c r="D6618" s="5" t="s">
        <v>1105</v>
      </c>
      <c r="E6618" s="5" t="s">
        <v>1565</v>
      </c>
      <c r="F6618" s="6">
        <v>200</v>
      </c>
      <c r="G6618" s="6"/>
      <c r="H6618" s="6"/>
      <c r="I6618" s="6"/>
      <c r="J6618" t="str">
        <f t="shared" si="103"/>
        <v>PMENN-GT47KMGPG</v>
      </c>
      <c r="K6618" t="str">
        <f>IF((VLOOKUP(J6618,mdc!A:V,22,FALSE)=""),"non Collabo","collabo")</f>
        <v>collabo</v>
      </c>
      <c r="L6618" t="str" cm="1">
        <f t="array" ref="L6618">IFERROR(_xlfn.IFS(G6618&lt;0,"shortage",H6618&lt;0,"shortage",I6618&lt;0,"shortage"),"ok")</f>
        <v>ok</v>
      </c>
    </row>
    <row r="6619" spans="1:12" hidden="1" x14ac:dyDescent="0.35">
      <c r="A6619" s="5" t="s">
        <v>79</v>
      </c>
      <c r="B6619" s="5" t="s">
        <v>1045</v>
      </c>
      <c r="C6619" s="5" t="s">
        <v>1584</v>
      </c>
      <c r="D6619" s="5" t="s">
        <v>1105</v>
      </c>
      <c r="E6619" s="5" t="s">
        <v>6</v>
      </c>
      <c r="F6619" s="6">
        <v>0</v>
      </c>
      <c r="G6619" s="6"/>
      <c r="H6619" s="6"/>
      <c r="I6619" s="6"/>
      <c r="J6619" t="str">
        <f t="shared" si="103"/>
        <v>PMENN-GT47KMGPG</v>
      </c>
      <c r="K6619" t="str">
        <f>IF((VLOOKUP(J6619,mdc!A:V,22,FALSE)=""),"non Collabo","collabo")</f>
        <v>collabo</v>
      </c>
      <c r="L6619" t="str" cm="1">
        <f t="array" ref="L6619">IFERROR(_xlfn.IFS(G6619&lt;0,"shortage",H6619&lt;0,"shortage",I6619&lt;0,"shortage"),"ok")</f>
        <v>ok</v>
      </c>
    </row>
    <row r="6620" spans="1:12" hidden="1" x14ac:dyDescent="0.35">
      <c r="A6620" s="5" t="s">
        <v>79</v>
      </c>
      <c r="B6620" s="5" t="s">
        <v>1045</v>
      </c>
      <c r="C6620" s="5" t="s">
        <v>1584</v>
      </c>
      <c r="D6620" s="5" t="s">
        <v>1105</v>
      </c>
      <c r="E6620" s="5" t="s">
        <v>2318</v>
      </c>
      <c r="F6620" s="6">
        <v>100</v>
      </c>
      <c r="G6620" s="6"/>
      <c r="H6620" s="6"/>
      <c r="I6620" s="6"/>
      <c r="J6620" t="str">
        <f t="shared" si="103"/>
        <v>PMENN-GT47KMGPG</v>
      </c>
      <c r="K6620" t="str">
        <f>IF((VLOOKUP(J6620,mdc!A:V,22,FALSE)=""),"non Collabo","collabo")</f>
        <v>collabo</v>
      </c>
      <c r="L6620" t="str" cm="1">
        <f t="array" ref="L6620">IFERROR(_xlfn.IFS(G6620&lt;0,"shortage",H6620&lt;0,"shortage",I6620&lt;0,"shortage"),"ok")</f>
        <v>ok</v>
      </c>
    </row>
    <row r="6621" spans="1:12" hidden="1" x14ac:dyDescent="0.35">
      <c r="A6621" s="5" t="s">
        <v>79</v>
      </c>
      <c r="B6621" s="5" t="s">
        <v>1045</v>
      </c>
      <c r="C6621" s="5" t="s">
        <v>1584</v>
      </c>
      <c r="D6621" s="5" t="s">
        <v>1105</v>
      </c>
      <c r="E6621" s="5" t="s">
        <v>7</v>
      </c>
      <c r="F6621" s="6">
        <v>16.309999999999999</v>
      </c>
      <c r="G6621" s="6"/>
      <c r="H6621" s="6"/>
      <c r="I6621" s="6"/>
      <c r="J6621" t="str">
        <f t="shared" si="103"/>
        <v>PMENN-GT47KMGPG</v>
      </c>
      <c r="K6621" t="str">
        <f>IF((VLOOKUP(J6621,mdc!A:V,22,FALSE)=""),"non Collabo","collabo")</f>
        <v>collabo</v>
      </c>
      <c r="L6621" t="str" cm="1">
        <f t="array" ref="L6621">IFERROR(_xlfn.IFS(G6621&lt;0,"shortage",H6621&lt;0,"shortage",I6621&lt;0,"shortage"),"ok")</f>
        <v>ok</v>
      </c>
    </row>
    <row r="6622" spans="1:12" hidden="1" x14ac:dyDescent="0.35">
      <c r="A6622" s="5" t="s">
        <v>79</v>
      </c>
      <c r="B6622" s="5" t="s">
        <v>1045</v>
      </c>
      <c r="C6622" s="5" t="s">
        <v>1584</v>
      </c>
      <c r="D6622" s="5" t="s">
        <v>1105</v>
      </c>
      <c r="E6622" s="5" t="s">
        <v>1566</v>
      </c>
      <c r="F6622" s="6">
        <v>16.309999999999999</v>
      </c>
      <c r="G6622" s="6"/>
      <c r="H6622" s="6"/>
      <c r="I6622" s="6"/>
      <c r="J6622" t="str">
        <f t="shared" si="103"/>
        <v>PMENN-GT47KMGPG</v>
      </c>
      <c r="K6622" t="str">
        <f>IF((VLOOKUP(J6622,mdc!A:V,22,FALSE)=""),"non Collabo","collabo")</f>
        <v>collabo</v>
      </c>
      <c r="L6622" t="str" cm="1">
        <f t="array" ref="L6622">IFERROR(_xlfn.IFS(G6622&lt;0,"shortage",H6622&lt;0,"shortage",I6622&lt;0,"shortage"),"ok")</f>
        <v>ok</v>
      </c>
    </row>
    <row r="6623" spans="1:12" ht="15" hidden="1" thickBot="1" x14ac:dyDescent="0.4">
      <c r="A6623" s="5" t="s">
        <v>79</v>
      </c>
      <c r="B6623" s="5" t="s">
        <v>1045</v>
      </c>
      <c r="C6623" s="5" t="s">
        <v>1584</v>
      </c>
      <c r="D6623" s="7" t="s">
        <v>1105</v>
      </c>
      <c r="E6623" s="7" t="s">
        <v>8</v>
      </c>
      <c r="F6623" s="8">
        <v>0</v>
      </c>
      <c r="G6623" s="8"/>
      <c r="H6623" s="8"/>
      <c r="I6623" s="8"/>
      <c r="J6623" t="str">
        <f t="shared" si="103"/>
        <v>PMENN-GT47KMGPG</v>
      </c>
      <c r="K6623" t="str">
        <f>IF((VLOOKUP(J6623,mdc!A:V,22,FALSE)=""),"non Collabo","collabo")</f>
        <v>collabo</v>
      </c>
    </row>
    <row r="6624" spans="1:12" hidden="1" x14ac:dyDescent="0.35">
      <c r="A6624" s="5" t="s">
        <v>79</v>
      </c>
      <c r="B6624" s="5" t="s">
        <v>1045</v>
      </c>
      <c r="C6624" s="5" t="s">
        <v>1584</v>
      </c>
      <c r="D6624" s="3" t="s">
        <v>1106</v>
      </c>
      <c r="E6624" s="3" t="s">
        <v>5</v>
      </c>
      <c r="F6624" s="4">
        <v>448</v>
      </c>
      <c r="G6624" s="4"/>
      <c r="H6624" s="4">
        <v>448</v>
      </c>
      <c r="I6624" s="4"/>
      <c r="J6624" t="str">
        <f t="shared" si="103"/>
        <v>PMENN-J19KSMEPG</v>
      </c>
      <c r="K6624" t="str">
        <f>IF((VLOOKUP(J6624,mdc!A:V,22,FALSE)=""),"non Collabo","collabo")</f>
        <v>collabo</v>
      </c>
      <c r="L6624" t="str" cm="1">
        <f t="array" ref="L6624">IFERROR(_xlfn.IFS(G6624&lt;0,"shortage",H6624&lt;0,"shortage",I6624&lt;0,"shortage"),"ok")</f>
        <v>ok</v>
      </c>
    </row>
    <row r="6625" spans="1:12" hidden="1" x14ac:dyDescent="0.35">
      <c r="A6625" s="5" t="s">
        <v>79</v>
      </c>
      <c r="B6625" s="5" t="s">
        <v>1045</v>
      </c>
      <c r="C6625" s="5" t="s">
        <v>1584</v>
      </c>
      <c r="D6625" s="5" t="s">
        <v>1106</v>
      </c>
      <c r="E6625" s="5" t="s">
        <v>1565</v>
      </c>
      <c r="F6625" s="6">
        <v>448</v>
      </c>
      <c r="G6625" s="6"/>
      <c r="H6625" s="6">
        <v>448</v>
      </c>
      <c r="I6625" s="6"/>
      <c r="J6625" t="str">
        <f t="shared" si="103"/>
        <v>PMENN-J19KSMEPG</v>
      </c>
      <c r="K6625" t="str">
        <f>IF((VLOOKUP(J6625,mdc!A:V,22,FALSE)=""),"non Collabo","collabo")</f>
        <v>collabo</v>
      </c>
      <c r="L6625" t="str" cm="1">
        <f t="array" ref="L6625">IFERROR(_xlfn.IFS(G6625&lt;0,"shortage",H6625&lt;0,"shortage",I6625&lt;0,"shortage"),"ok")</f>
        <v>ok</v>
      </c>
    </row>
    <row r="6626" spans="1:12" hidden="1" x14ac:dyDescent="0.35">
      <c r="A6626" s="5" t="s">
        <v>79</v>
      </c>
      <c r="B6626" s="5" t="s">
        <v>1045</v>
      </c>
      <c r="C6626" s="5" t="s">
        <v>1584</v>
      </c>
      <c r="D6626" s="5" t="s">
        <v>1106</v>
      </c>
      <c r="E6626" s="5" t="s">
        <v>6</v>
      </c>
      <c r="F6626" s="6">
        <v>0</v>
      </c>
      <c r="G6626" s="6"/>
      <c r="H6626" s="6">
        <v>0</v>
      </c>
      <c r="I6626" s="6"/>
      <c r="J6626" t="str">
        <f t="shared" si="103"/>
        <v>PMENN-J19KSMEPG</v>
      </c>
      <c r="K6626" t="str">
        <f>IF((VLOOKUP(J6626,mdc!A:V,22,FALSE)=""),"non Collabo","collabo")</f>
        <v>collabo</v>
      </c>
      <c r="L6626" t="str" cm="1">
        <f t="array" ref="L6626">IFERROR(_xlfn.IFS(G6626&lt;0,"shortage",H6626&lt;0,"shortage",I6626&lt;0,"shortage"),"ok")</f>
        <v>ok</v>
      </c>
    </row>
    <row r="6627" spans="1:12" hidden="1" x14ac:dyDescent="0.35">
      <c r="A6627" s="5" t="s">
        <v>79</v>
      </c>
      <c r="B6627" s="5" t="s">
        <v>1045</v>
      </c>
      <c r="C6627" s="5" t="s">
        <v>1584</v>
      </c>
      <c r="D6627" s="5" t="s">
        <v>1106</v>
      </c>
      <c r="E6627" s="5" t="s">
        <v>2318</v>
      </c>
      <c r="F6627" s="6">
        <v>100</v>
      </c>
      <c r="G6627" s="6"/>
      <c r="H6627" s="6">
        <v>100</v>
      </c>
      <c r="I6627" s="6"/>
      <c r="J6627" t="str">
        <f t="shared" si="103"/>
        <v>PMENN-J19KSMEPG</v>
      </c>
      <c r="K6627" t="str">
        <f>IF((VLOOKUP(J6627,mdc!A:V,22,FALSE)=""),"non Collabo","collabo")</f>
        <v>collabo</v>
      </c>
      <c r="L6627" t="str" cm="1">
        <f t="array" ref="L6627">IFERROR(_xlfn.IFS(G6627&lt;0,"shortage",H6627&lt;0,"shortage",I6627&lt;0,"shortage"),"ok")</f>
        <v>ok</v>
      </c>
    </row>
    <row r="6628" spans="1:12" hidden="1" x14ac:dyDescent="0.35">
      <c r="A6628" s="5" t="s">
        <v>79</v>
      </c>
      <c r="B6628" s="5" t="s">
        <v>1045</v>
      </c>
      <c r="C6628" s="5" t="s">
        <v>1584</v>
      </c>
      <c r="D6628" s="5" t="s">
        <v>1106</v>
      </c>
      <c r="E6628" s="5" t="s">
        <v>7</v>
      </c>
      <c r="F6628" s="6">
        <v>20.890239999999999</v>
      </c>
      <c r="G6628" s="6"/>
      <c r="H6628" s="6">
        <v>20.890239999999999</v>
      </c>
      <c r="I6628" s="6"/>
      <c r="J6628" t="str">
        <f t="shared" si="103"/>
        <v>PMENN-J19KSMEPG</v>
      </c>
      <c r="K6628" t="str">
        <f>IF((VLOOKUP(J6628,mdc!A:V,22,FALSE)=""),"non Collabo","collabo")</f>
        <v>collabo</v>
      </c>
      <c r="L6628" t="str" cm="1">
        <f t="array" ref="L6628">IFERROR(_xlfn.IFS(G6628&lt;0,"shortage",H6628&lt;0,"shortage",I6628&lt;0,"shortage"),"ok")</f>
        <v>ok</v>
      </c>
    </row>
    <row r="6629" spans="1:12" hidden="1" x14ac:dyDescent="0.35">
      <c r="A6629" s="5" t="s">
        <v>79</v>
      </c>
      <c r="B6629" s="5" t="s">
        <v>1045</v>
      </c>
      <c r="C6629" s="5" t="s">
        <v>1584</v>
      </c>
      <c r="D6629" s="5" t="s">
        <v>1106</v>
      </c>
      <c r="E6629" s="5" t="s">
        <v>1566</v>
      </c>
      <c r="F6629" s="6">
        <v>20.890239999999999</v>
      </c>
      <c r="G6629" s="6"/>
      <c r="H6629" s="6">
        <v>20.890239999999999</v>
      </c>
      <c r="I6629" s="6"/>
      <c r="J6629" t="str">
        <f t="shared" si="103"/>
        <v>PMENN-J19KSMEPG</v>
      </c>
      <c r="K6629" t="str">
        <f>IF((VLOOKUP(J6629,mdc!A:V,22,FALSE)=""),"non Collabo","collabo")</f>
        <v>collabo</v>
      </c>
      <c r="L6629" t="str" cm="1">
        <f t="array" ref="L6629">IFERROR(_xlfn.IFS(G6629&lt;0,"shortage",H6629&lt;0,"shortage",I6629&lt;0,"shortage"),"ok")</f>
        <v>ok</v>
      </c>
    </row>
    <row r="6630" spans="1:12" ht="15" hidden="1" thickBot="1" x14ac:dyDescent="0.4">
      <c r="A6630" s="5" t="s">
        <v>79</v>
      </c>
      <c r="B6630" s="5" t="s">
        <v>1045</v>
      </c>
      <c r="C6630" s="5" t="s">
        <v>1584</v>
      </c>
      <c r="D6630" s="7" t="s">
        <v>1106</v>
      </c>
      <c r="E6630" s="7" t="s">
        <v>8</v>
      </c>
      <c r="F6630" s="8">
        <v>0</v>
      </c>
      <c r="G6630" s="8"/>
      <c r="H6630" s="8">
        <v>0</v>
      </c>
      <c r="I6630" s="8"/>
      <c r="J6630" t="str">
        <f t="shared" si="103"/>
        <v>PMENN-J19KSMEPG</v>
      </c>
      <c r="K6630" t="str">
        <f>IF((VLOOKUP(J6630,mdc!A:V,22,FALSE)=""),"non Collabo","collabo")</f>
        <v>collabo</v>
      </c>
    </row>
    <row r="6631" spans="1:12" hidden="1" x14ac:dyDescent="0.35">
      <c r="A6631" s="5" t="s">
        <v>79</v>
      </c>
      <c r="B6631" s="5" t="s">
        <v>1045</v>
      </c>
      <c r="C6631" s="5" t="s">
        <v>1584</v>
      </c>
      <c r="D6631" s="3" t="s">
        <v>1107</v>
      </c>
      <c r="E6631" s="3" t="s">
        <v>5</v>
      </c>
      <c r="F6631" s="4"/>
      <c r="G6631" s="4">
        <v>499</v>
      </c>
      <c r="H6631" s="4">
        <v>690</v>
      </c>
      <c r="I6631" s="4"/>
      <c r="J6631" t="str">
        <f t="shared" si="103"/>
        <v>PMENN-K35NWMEPG</v>
      </c>
      <c r="K6631" t="str">
        <f>IF((VLOOKUP(J6631,mdc!A:V,22,FALSE)=""),"non Collabo","collabo")</f>
        <v>collabo</v>
      </c>
      <c r="L6631" t="str" cm="1">
        <f t="array" ref="L6631">IFERROR(_xlfn.IFS(G6631&lt;0,"shortage",H6631&lt;0,"shortage",I6631&lt;0,"shortage"),"ok")</f>
        <v>ok</v>
      </c>
    </row>
    <row r="6632" spans="1:12" hidden="1" x14ac:dyDescent="0.35">
      <c r="A6632" s="5" t="s">
        <v>79</v>
      </c>
      <c r="B6632" s="5" t="s">
        <v>1045</v>
      </c>
      <c r="C6632" s="5" t="s">
        <v>1584</v>
      </c>
      <c r="D6632" s="5" t="s">
        <v>1107</v>
      </c>
      <c r="E6632" s="5" t="s">
        <v>1565</v>
      </c>
      <c r="F6632" s="6"/>
      <c r="G6632" s="6">
        <v>499</v>
      </c>
      <c r="H6632" s="6">
        <v>690</v>
      </c>
      <c r="I6632" s="6"/>
      <c r="J6632" t="str">
        <f t="shared" si="103"/>
        <v>PMENN-K35NWMEPG</v>
      </c>
      <c r="K6632" t="str">
        <f>IF((VLOOKUP(J6632,mdc!A:V,22,FALSE)=""),"non Collabo","collabo")</f>
        <v>collabo</v>
      </c>
      <c r="L6632" t="str" cm="1">
        <f t="array" ref="L6632">IFERROR(_xlfn.IFS(G6632&lt;0,"shortage",H6632&lt;0,"shortage",I6632&lt;0,"shortage"),"ok")</f>
        <v>ok</v>
      </c>
    </row>
    <row r="6633" spans="1:12" hidden="1" x14ac:dyDescent="0.35">
      <c r="A6633" s="5" t="s">
        <v>79</v>
      </c>
      <c r="B6633" s="5" t="s">
        <v>1045</v>
      </c>
      <c r="C6633" s="5" t="s">
        <v>1584</v>
      </c>
      <c r="D6633" s="5" t="s">
        <v>1107</v>
      </c>
      <c r="E6633" s="5" t="s">
        <v>6</v>
      </c>
      <c r="F6633" s="6"/>
      <c r="G6633" s="6">
        <v>0</v>
      </c>
      <c r="H6633" s="6">
        <v>0</v>
      </c>
      <c r="I6633" s="6"/>
      <c r="J6633" t="str">
        <f t="shared" si="103"/>
        <v>PMENN-K35NWMEPG</v>
      </c>
      <c r="K6633" t="str">
        <f>IF((VLOOKUP(J6633,mdc!A:V,22,FALSE)=""),"non Collabo","collabo")</f>
        <v>collabo</v>
      </c>
      <c r="L6633" t="str" cm="1">
        <f t="array" ref="L6633">IFERROR(_xlfn.IFS(G6633&lt;0,"shortage",H6633&lt;0,"shortage",I6633&lt;0,"shortage"),"ok")</f>
        <v>ok</v>
      </c>
    </row>
    <row r="6634" spans="1:12" hidden="1" x14ac:dyDescent="0.35">
      <c r="A6634" s="5" t="s">
        <v>79</v>
      </c>
      <c r="B6634" s="5" t="s">
        <v>1045</v>
      </c>
      <c r="C6634" s="5" t="s">
        <v>1584</v>
      </c>
      <c r="D6634" s="5" t="s">
        <v>1107</v>
      </c>
      <c r="E6634" s="5" t="s">
        <v>2318</v>
      </c>
      <c r="F6634" s="6"/>
      <c r="G6634" s="6">
        <v>100</v>
      </c>
      <c r="H6634" s="6">
        <v>100</v>
      </c>
      <c r="I6634" s="6"/>
      <c r="J6634" t="str">
        <f t="shared" si="103"/>
        <v>PMENN-K35NWMEPG</v>
      </c>
      <c r="K6634" t="str">
        <f>IF((VLOOKUP(J6634,mdc!A:V,22,FALSE)=""),"non Collabo","collabo")</f>
        <v>collabo</v>
      </c>
      <c r="L6634" t="str" cm="1">
        <f t="array" ref="L6634">IFERROR(_xlfn.IFS(G6634&lt;0,"shortage",H6634&lt;0,"shortage",I6634&lt;0,"shortage"),"ok")</f>
        <v>ok</v>
      </c>
    </row>
    <row r="6635" spans="1:12" hidden="1" x14ac:dyDescent="0.35">
      <c r="A6635" s="5" t="s">
        <v>79</v>
      </c>
      <c r="B6635" s="5" t="s">
        <v>1045</v>
      </c>
      <c r="C6635" s="5" t="s">
        <v>1584</v>
      </c>
      <c r="D6635" s="5" t="s">
        <v>1107</v>
      </c>
      <c r="E6635" s="5" t="s">
        <v>7</v>
      </c>
      <c r="F6635" s="6"/>
      <c r="G6635" s="6">
        <v>26.077739999999999</v>
      </c>
      <c r="H6635" s="6">
        <v>36.059399999999997</v>
      </c>
      <c r="I6635" s="6"/>
      <c r="J6635" t="str">
        <f t="shared" si="103"/>
        <v>PMENN-K35NWMEPG</v>
      </c>
      <c r="K6635" t="str">
        <f>IF((VLOOKUP(J6635,mdc!A:V,22,FALSE)=""),"non Collabo","collabo")</f>
        <v>collabo</v>
      </c>
      <c r="L6635" t="str" cm="1">
        <f t="array" ref="L6635">IFERROR(_xlfn.IFS(G6635&lt;0,"shortage",H6635&lt;0,"shortage",I6635&lt;0,"shortage"),"ok")</f>
        <v>ok</v>
      </c>
    </row>
    <row r="6636" spans="1:12" hidden="1" x14ac:dyDescent="0.35">
      <c r="A6636" s="5" t="s">
        <v>79</v>
      </c>
      <c r="B6636" s="5" t="s">
        <v>1045</v>
      </c>
      <c r="C6636" s="5" t="s">
        <v>1584</v>
      </c>
      <c r="D6636" s="5" t="s">
        <v>1107</v>
      </c>
      <c r="E6636" s="5" t="s">
        <v>1566</v>
      </c>
      <c r="F6636" s="6"/>
      <c r="G6636" s="6">
        <v>26.077739999999999</v>
      </c>
      <c r="H6636" s="6">
        <v>36.059399999999997</v>
      </c>
      <c r="I6636" s="6"/>
      <c r="J6636" t="str">
        <f t="shared" si="103"/>
        <v>PMENN-K35NWMEPG</v>
      </c>
      <c r="K6636" t="str">
        <f>IF((VLOOKUP(J6636,mdc!A:V,22,FALSE)=""),"non Collabo","collabo")</f>
        <v>collabo</v>
      </c>
      <c r="L6636" t="str" cm="1">
        <f t="array" ref="L6636">IFERROR(_xlfn.IFS(G6636&lt;0,"shortage",H6636&lt;0,"shortage",I6636&lt;0,"shortage"),"ok")</f>
        <v>ok</v>
      </c>
    </row>
    <row r="6637" spans="1:12" ht="15" hidden="1" thickBot="1" x14ac:dyDescent="0.4">
      <c r="A6637" s="5" t="s">
        <v>79</v>
      </c>
      <c r="B6637" s="5" t="s">
        <v>1045</v>
      </c>
      <c r="C6637" s="5" t="s">
        <v>1584</v>
      </c>
      <c r="D6637" s="7" t="s">
        <v>1107</v>
      </c>
      <c r="E6637" s="7" t="s">
        <v>8</v>
      </c>
      <c r="F6637" s="8"/>
      <c r="G6637" s="8">
        <v>0</v>
      </c>
      <c r="H6637" s="8">
        <v>0</v>
      </c>
      <c r="I6637" s="8"/>
      <c r="J6637" t="str">
        <f t="shared" si="103"/>
        <v>PMENN-K35NWMEPG</v>
      </c>
      <c r="K6637" t="str">
        <f>IF((VLOOKUP(J6637,mdc!A:V,22,FALSE)=""),"non Collabo","collabo")</f>
        <v>collabo</v>
      </c>
    </row>
    <row r="6638" spans="1:12" hidden="1" x14ac:dyDescent="0.35">
      <c r="A6638" s="5" t="s">
        <v>79</v>
      </c>
      <c r="B6638" s="5" t="s">
        <v>1045</v>
      </c>
      <c r="C6638" s="5" t="s">
        <v>1584</v>
      </c>
      <c r="D6638" s="3" t="s">
        <v>1108</v>
      </c>
      <c r="E6638" s="3" t="s">
        <v>5</v>
      </c>
      <c r="F6638" s="4">
        <v>690</v>
      </c>
      <c r="G6638" s="4">
        <v>1916</v>
      </c>
      <c r="H6638" s="4"/>
      <c r="I6638" s="4"/>
      <c r="J6638" t="str">
        <f t="shared" si="103"/>
        <v>PMENN-K36NBMEPG</v>
      </c>
      <c r="K6638" t="str">
        <f>IF((VLOOKUP(J6638,mdc!A:V,22,FALSE)=""),"non Collabo","collabo")</f>
        <v>collabo</v>
      </c>
      <c r="L6638" t="str" cm="1">
        <f t="array" ref="L6638">IFERROR(_xlfn.IFS(G6638&lt;0,"shortage",H6638&lt;0,"shortage",I6638&lt;0,"shortage"),"ok")</f>
        <v>ok</v>
      </c>
    </row>
    <row r="6639" spans="1:12" hidden="1" x14ac:dyDescent="0.35">
      <c r="A6639" s="5" t="s">
        <v>79</v>
      </c>
      <c r="B6639" s="5" t="s">
        <v>1045</v>
      </c>
      <c r="C6639" s="5" t="s">
        <v>1584</v>
      </c>
      <c r="D6639" s="5" t="s">
        <v>1108</v>
      </c>
      <c r="E6639" s="5" t="s">
        <v>1565</v>
      </c>
      <c r="F6639" s="6">
        <v>690</v>
      </c>
      <c r="G6639" s="6">
        <v>1916</v>
      </c>
      <c r="H6639" s="6"/>
      <c r="I6639" s="6">
        <v>1641</v>
      </c>
      <c r="J6639" t="str">
        <f t="shared" si="103"/>
        <v>PMENN-K36NBMEPG</v>
      </c>
      <c r="K6639" t="str">
        <f>IF((VLOOKUP(J6639,mdc!A:V,22,FALSE)=""),"non Collabo","collabo")</f>
        <v>collabo</v>
      </c>
      <c r="L6639" t="str" cm="1">
        <f t="array" ref="L6639">IFERROR(_xlfn.IFS(G6639&lt;0,"shortage",H6639&lt;0,"shortage",I6639&lt;0,"shortage"),"ok")</f>
        <v>ok</v>
      </c>
    </row>
    <row r="6640" spans="1:12" x14ac:dyDescent="0.35">
      <c r="A6640" s="5" t="s">
        <v>79</v>
      </c>
      <c r="B6640" s="5" t="s">
        <v>1045</v>
      </c>
      <c r="C6640" s="5" t="s">
        <v>1584</v>
      </c>
      <c r="D6640" s="5" t="s">
        <v>1108</v>
      </c>
      <c r="E6640" s="5" t="s">
        <v>6</v>
      </c>
      <c r="F6640" s="6">
        <v>0</v>
      </c>
      <c r="G6640" s="6">
        <v>0</v>
      </c>
      <c r="H6640" s="6"/>
      <c r="I6640" s="6">
        <v>-1641</v>
      </c>
      <c r="J6640" t="str">
        <f t="shared" si="103"/>
        <v>PMENN-K36NBMEPG</v>
      </c>
      <c r="K6640" t="str">
        <f>IF((VLOOKUP(J6640,mdc!A:V,22,FALSE)=""),"non Collabo","collabo")</f>
        <v>collabo</v>
      </c>
      <c r="L6640" t="str" cm="1">
        <f t="array" ref="L6640">IFERROR(_xlfn.IFS(G6640&lt;0,"shortage",H6640&lt;0,"shortage",I6640&lt;0,"shortage"),"ok")</f>
        <v>shortage</v>
      </c>
    </row>
    <row r="6641" spans="1:12" hidden="1" x14ac:dyDescent="0.35">
      <c r="A6641" s="5" t="s">
        <v>79</v>
      </c>
      <c r="B6641" s="5" t="s">
        <v>1045</v>
      </c>
      <c r="C6641" s="5" t="s">
        <v>1584</v>
      </c>
      <c r="D6641" s="5" t="s">
        <v>1108</v>
      </c>
      <c r="E6641" s="5" t="s">
        <v>2318</v>
      </c>
      <c r="F6641" s="6">
        <v>100</v>
      </c>
      <c r="G6641" s="6">
        <v>100</v>
      </c>
      <c r="H6641" s="6"/>
      <c r="I6641" s="6"/>
      <c r="J6641" t="str">
        <f t="shared" si="103"/>
        <v>PMENN-K36NBMEPG</v>
      </c>
      <c r="K6641" t="str">
        <f>IF((VLOOKUP(J6641,mdc!A:V,22,FALSE)=""),"non Collabo","collabo")</f>
        <v>collabo</v>
      </c>
      <c r="L6641" t="str" cm="1">
        <f t="array" ref="L6641">IFERROR(_xlfn.IFS(G6641&lt;0,"shortage",H6641&lt;0,"shortage",I6641&lt;0,"shortage"),"ok")</f>
        <v>ok</v>
      </c>
    </row>
    <row r="6642" spans="1:12" hidden="1" x14ac:dyDescent="0.35">
      <c r="A6642" s="5" t="s">
        <v>79</v>
      </c>
      <c r="B6642" s="5" t="s">
        <v>1045</v>
      </c>
      <c r="C6642" s="5" t="s">
        <v>1584</v>
      </c>
      <c r="D6642" s="5" t="s">
        <v>1108</v>
      </c>
      <c r="E6642" s="5" t="s">
        <v>7</v>
      </c>
      <c r="F6642" s="6">
        <v>35.1417</v>
      </c>
      <c r="G6642" s="6">
        <v>97.581879999999998</v>
      </c>
      <c r="H6642" s="6"/>
      <c r="I6642" s="6"/>
      <c r="J6642" t="str">
        <f t="shared" si="103"/>
        <v>PMENN-K36NBMEPG</v>
      </c>
      <c r="K6642" t="str">
        <f>IF((VLOOKUP(J6642,mdc!A:V,22,FALSE)=""),"non Collabo","collabo")</f>
        <v>collabo</v>
      </c>
      <c r="L6642" t="str" cm="1">
        <f t="array" ref="L6642">IFERROR(_xlfn.IFS(G6642&lt;0,"shortage",H6642&lt;0,"shortage",I6642&lt;0,"shortage"),"ok")</f>
        <v>ok</v>
      </c>
    </row>
    <row r="6643" spans="1:12" hidden="1" x14ac:dyDescent="0.35">
      <c r="A6643" s="5" t="s">
        <v>79</v>
      </c>
      <c r="B6643" s="5" t="s">
        <v>1045</v>
      </c>
      <c r="C6643" s="5" t="s">
        <v>1584</v>
      </c>
      <c r="D6643" s="5" t="s">
        <v>1108</v>
      </c>
      <c r="E6643" s="5" t="s">
        <v>1566</v>
      </c>
      <c r="F6643" s="6">
        <v>35.1417</v>
      </c>
      <c r="G6643" s="6">
        <v>97.581879999999998</v>
      </c>
      <c r="H6643" s="6"/>
      <c r="I6643" s="6">
        <v>83.576130000000006</v>
      </c>
      <c r="J6643" t="str">
        <f t="shared" si="103"/>
        <v>PMENN-K36NBMEPG</v>
      </c>
      <c r="K6643" t="str">
        <f>IF((VLOOKUP(J6643,mdc!A:V,22,FALSE)=""),"non Collabo","collabo")</f>
        <v>collabo</v>
      </c>
      <c r="L6643" t="str" cm="1">
        <f t="array" ref="L6643">IFERROR(_xlfn.IFS(G6643&lt;0,"shortage",H6643&lt;0,"shortage",I6643&lt;0,"shortage"),"ok")</f>
        <v>ok</v>
      </c>
    </row>
    <row r="6644" spans="1:12" ht="15" hidden="1" thickBot="1" x14ac:dyDescent="0.4">
      <c r="A6644" s="5" t="s">
        <v>79</v>
      </c>
      <c r="B6644" s="5" t="s">
        <v>1045</v>
      </c>
      <c r="C6644" s="5" t="s">
        <v>1584</v>
      </c>
      <c r="D6644" s="7" t="s">
        <v>1108</v>
      </c>
      <c r="E6644" s="7" t="s">
        <v>8</v>
      </c>
      <c r="F6644" s="8">
        <v>0</v>
      </c>
      <c r="G6644" s="8">
        <v>0</v>
      </c>
      <c r="H6644" s="8"/>
      <c r="I6644" s="8">
        <v>-83.576130000000006</v>
      </c>
      <c r="J6644" t="str">
        <f t="shared" si="103"/>
        <v>PMENN-K36NBMEPG</v>
      </c>
      <c r="K6644" t="str">
        <f>IF((VLOOKUP(J6644,mdc!A:V,22,FALSE)=""),"non Collabo","collabo")</f>
        <v>collabo</v>
      </c>
    </row>
    <row r="6645" spans="1:12" hidden="1" x14ac:dyDescent="0.35">
      <c r="A6645" s="5" t="s">
        <v>79</v>
      </c>
      <c r="B6645" s="5" t="s">
        <v>1045</v>
      </c>
      <c r="C6645" s="5" t="s">
        <v>1584</v>
      </c>
      <c r="D6645" s="3" t="s">
        <v>2488</v>
      </c>
      <c r="E6645" s="3" t="s">
        <v>5</v>
      </c>
      <c r="F6645" s="4"/>
      <c r="G6645" s="4"/>
      <c r="H6645" s="4"/>
      <c r="I6645" s="4"/>
      <c r="J6645" t="str">
        <f t="shared" si="103"/>
        <v>PMENN-SD28HSGTG</v>
      </c>
      <c r="K6645" t="str">
        <f>IF((VLOOKUP(J6645,mdc!A:V,22,FALSE)=""),"non Collabo","collabo")</f>
        <v>collabo</v>
      </c>
      <c r="L6645" t="str" cm="1">
        <f t="array" ref="L6645">IFERROR(_xlfn.IFS(G6645&lt;0,"shortage",H6645&lt;0,"shortage",I6645&lt;0,"shortage"),"ok")</f>
        <v>ok</v>
      </c>
    </row>
    <row r="6646" spans="1:12" hidden="1" x14ac:dyDescent="0.35">
      <c r="A6646" s="5" t="s">
        <v>79</v>
      </c>
      <c r="B6646" s="5" t="s">
        <v>1045</v>
      </c>
      <c r="C6646" s="5" t="s">
        <v>1584</v>
      </c>
      <c r="D6646" s="5" t="s">
        <v>2488</v>
      </c>
      <c r="E6646" s="5" t="s">
        <v>1565</v>
      </c>
      <c r="F6646" s="6"/>
      <c r="G6646" s="6"/>
      <c r="H6646" s="6">
        <v>200</v>
      </c>
      <c r="I6646" s="6">
        <v>200</v>
      </c>
      <c r="J6646" t="str">
        <f t="shared" si="103"/>
        <v>PMENN-SD28HSGTG</v>
      </c>
      <c r="K6646" t="str">
        <f>IF((VLOOKUP(J6646,mdc!A:V,22,FALSE)=""),"non Collabo","collabo")</f>
        <v>collabo</v>
      </c>
      <c r="L6646" t="str" cm="1">
        <f t="array" ref="L6646">IFERROR(_xlfn.IFS(G6646&lt;0,"shortage",H6646&lt;0,"shortage",I6646&lt;0,"shortage"),"ok")</f>
        <v>ok</v>
      </c>
    </row>
    <row r="6647" spans="1:12" x14ac:dyDescent="0.35">
      <c r="A6647" s="5" t="s">
        <v>79</v>
      </c>
      <c r="B6647" s="5" t="s">
        <v>1045</v>
      </c>
      <c r="C6647" s="5" t="s">
        <v>1584</v>
      </c>
      <c r="D6647" s="5" t="s">
        <v>2488</v>
      </c>
      <c r="E6647" s="5" t="s">
        <v>6</v>
      </c>
      <c r="F6647" s="6"/>
      <c r="G6647" s="6"/>
      <c r="H6647" s="6">
        <v>-200</v>
      </c>
      <c r="I6647" s="6">
        <v>-200</v>
      </c>
      <c r="J6647" t="str">
        <f t="shared" si="103"/>
        <v>PMENN-SD28HSGTG</v>
      </c>
      <c r="K6647" t="str">
        <f>IF((VLOOKUP(J6647,mdc!A:V,22,FALSE)=""),"non Collabo","collabo")</f>
        <v>collabo</v>
      </c>
      <c r="L6647" t="str" cm="1">
        <f t="array" ref="L6647">IFERROR(_xlfn.IFS(G6647&lt;0,"shortage",H6647&lt;0,"shortage",I6647&lt;0,"shortage"),"ok")</f>
        <v>shortage</v>
      </c>
    </row>
    <row r="6648" spans="1:12" hidden="1" x14ac:dyDescent="0.35">
      <c r="A6648" s="5" t="s">
        <v>79</v>
      </c>
      <c r="B6648" s="5" t="s">
        <v>1045</v>
      </c>
      <c r="C6648" s="5" t="s">
        <v>1584</v>
      </c>
      <c r="D6648" s="5" t="s">
        <v>2488</v>
      </c>
      <c r="E6648" s="5" t="s">
        <v>2318</v>
      </c>
      <c r="F6648" s="6"/>
      <c r="G6648" s="6"/>
      <c r="H6648" s="6"/>
      <c r="I6648" s="6"/>
      <c r="J6648" t="str">
        <f t="shared" si="103"/>
        <v>PMENN-SD28HSGTG</v>
      </c>
      <c r="K6648" t="str">
        <f>IF((VLOOKUP(J6648,mdc!A:V,22,FALSE)=""),"non Collabo","collabo")</f>
        <v>collabo</v>
      </c>
      <c r="L6648" t="str" cm="1">
        <f t="array" ref="L6648">IFERROR(_xlfn.IFS(G6648&lt;0,"shortage",H6648&lt;0,"shortage",I6648&lt;0,"shortage"),"ok")</f>
        <v>ok</v>
      </c>
    </row>
    <row r="6649" spans="1:12" hidden="1" x14ac:dyDescent="0.35">
      <c r="A6649" s="5" t="s">
        <v>79</v>
      </c>
      <c r="B6649" s="5" t="s">
        <v>1045</v>
      </c>
      <c r="C6649" s="5" t="s">
        <v>1584</v>
      </c>
      <c r="D6649" s="5" t="s">
        <v>2488</v>
      </c>
      <c r="E6649" s="5" t="s">
        <v>7</v>
      </c>
      <c r="F6649" s="6"/>
      <c r="G6649" s="6"/>
      <c r="H6649" s="6"/>
      <c r="I6649" s="6"/>
      <c r="J6649" t="str">
        <f t="shared" si="103"/>
        <v>PMENN-SD28HSGTG</v>
      </c>
      <c r="K6649" t="str">
        <f>IF((VLOOKUP(J6649,mdc!A:V,22,FALSE)=""),"non Collabo","collabo")</f>
        <v>collabo</v>
      </c>
      <c r="L6649" t="str" cm="1">
        <f t="array" ref="L6649">IFERROR(_xlfn.IFS(G6649&lt;0,"shortage",H6649&lt;0,"shortage",I6649&lt;0,"shortage"),"ok")</f>
        <v>ok</v>
      </c>
    </row>
    <row r="6650" spans="1:12" hidden="1" x14ac:dyDescent="0.35">
      <c r="A6650" s="5" t="s">
        <v>79</v>
      </c>
      <c r="B6650" s="5" t="s">
        <v>1045</v>
      </c>
      <c r="C6650" s="5" t="s">
        <v>1584</v>
      </c>
      <c r="D6650" s="5" t="s">
        <v>2488</v>
      </c>
      <c r="E6650" s="5" t="s">
        <v>1566</v>
      </c>
      <c r="F6650" s="6"/>
      <c r="G6650" s="6"/>
      <c r="H6650" s="6">
        <v>12.625999999999999</v>
      </c>
      <c r="I6650" s="6">
        <v>12.625999999999999</v>
      </c>
      <c r="J6650" t="str">
        <f t="shared" si="103"/>
        <v>PMENN-SD28HSGTG</v>
      </c>
      <c r="K6650" t="str">
        <f>IF((VLOOKUP(J6650,mdc!A:V,22,FALSE)=""),"non Collabo","collabo")</f>
        <v>collabo</v>
      </c>
      <c r="L6650" t="str" cm="1">
        <f t="array" ref="L6650">IFERROR(_xlfn.IFS(G6650&lt;0,"shortage",H6650&lt;0,"shortage",I6650&lt;0,"shortage"),"ok")</f>
        <v>ok</v>
      </c>
    </row>
    <row r="6651" spans="1:12" ht="15" hidden="1" thickBot="1" x14ac:dyDescent="0.4">
      <c r="A6651" s="5" t="s">
        <v>79</v>
      </c>
      <c r="B6651" s="5" t="s">
        <v>1045</v>
      </c>
      <c r="C6651" s="5" t="s">
        <v>1584</v>
      </c>
      <c r="D6651" s="7" t="s">
        <v>2488</v>
      </c>
      <c r="E6651" s="7" t="s">
        <v>8</v>
      </c>
      <c r="F6651" s="8"/>
      <c r="G6651" s="8"/>
      <c r="H6651" s="8">
        <v>-12.625999999999999</v>
      </c>
      <c r="I6651" s="8">
        <v>-12.625999999999999</v>
      </c>
      <c r="J6651" t="str">
        <f t="shared" si="103"/>
        <v>PMENN-SD28HSGTG</v>
      </c>
      <c r="K6651" t="str">
        <f>IF((VLOOKUP(J6651,mdc!A:V,22,FALSE)=""),"non Collabo","collabo")</f>
        <v>collabo</v>
      </c>
    </row>
    <row r="6652" spans="1:12" hidden="1" x14ac:dyDescent="0.35">
      <c r="A6652" s="5" t="s">
        <v>79</v>
      </c>
      <c r="B6652" s="5" t="s">
        <v>1045</v>
      </c>
      <c r="C6652" s="5" t="s">
        <v>1584</v>
      </c>
      <c r="D6652" s="3" t="s">
        <v>1109</v>
      </c>
      <c r="E6652" s="3" t="s">
        <v>5</v>
      </c>
      <c r="F6652" s="4">
        <v>400</v>
      </c>
      <c r="G6652" s="4">
        <v>610</v>
      </c>
      <c r="H6652" s="4"/>
      <c r="I6652" s="4"/>
      <c r="J6652" t="str">
        <f t="shared" si="103"/>
        <v>PMENN-SD35QBBPQ</v>
      </c>
      <c r="K6652" t="str">
        <f>IF((VLOOKUP(J6652,mdc!A:V,22,FALSE)=""),"non Collabo","collabo")</f>
        <v>collabo</v>
      </c>
      <c r="L6652" t="str" cm="1">
        <f t="array" ref="L6652">IFERROR(_xlfn.IFS(G6652&lt;0,"shortage",H6652&lt;0,"shortage",I6652&lt;0,"shortage"),"ok")</f>
        <v>ok</v>
      </c>
    </row>
    <row r="6653" spans="1:12" hidden="1" x14ac:dyDescent="0.35">
      <c r="A6653" s="5" t="s">
        <v>79</v>
      </c>
      <c r="B6653" s="5" t="s">
        <v>1045</v>
      </c>
      <c r="C6653" s="5" t="s">
        <v>1584</v>
      </c>
      <c r="D6653" s="5" t="s">
        <v>1109</v>
      </c>
      <c r="E6653" s="5" t="s">
        <v>1565</v>
      </c>
      <c r="F6653" s="6">
        <v>400</v>
      </c>
      <c r="G6653" s="6">
        <v>610</v>
      </c>
      <c r="H6653" s="6"/>
      <c r="I6653" s="6"/>
      <c r="J6653" t="str">
        <f t="shared" si="103"/>
        <v>PMENN-SD35QBBPQ</v>
      </c>
      <c r="K6653" t="str">
        <f>IF((VLOOKUP(J6653,mdc!A:V,22,FALSE)=""),"non Collabo","collabo")</f>
        <v>collabo</v>
      </c>
      <c r="L6653" t="str" cm="1">
        <f t="array" ref="L6653">IFERROR(_xlfn.IFS(G6653&lt;0,"shortage",H6653&lt;0,"shortage",I6653&lt;0,"shortage"),"ok")</f>
        <v>ok</v>
      </c>
    </row>
    <row r="6654" spans="1:12" hidden="1" x14ac:dyDescent="0.35">
      <c r="A6654" s="5" t="s">
        <v>79</v>
      </c>
      <c r="B6654" s="5" t="s">
        <v>1045</v>
      </c>
      <c r="C6654" s="5" t="s">
        <v>1584</v>
      </c>
      <c r="D6654" s="5" t="s">
        <v>1109</v>
      </c>
      <c r="E6654" s="5" t="s">
        <v>6</v>
      </c>
      <c r="F6654" s="6">
        <v>0</v>
      </c>
      <c r="G6654" s="6">
        <v>0</v>
      </c>
      <c r="H6654" s="6"/>
      <c r="I6654" s="6"/>
      <c r="J6654" t="str">
        <f t="shared" si="103"/>
        <v>PMENN-SD35QBBPQ</v>
      </c>
      <c r="K6654" t="str">
        <f>IF((VLOOKUP(J6654,mdc!A:V,22,FALSE)=""),"non Collabo","collabo")</f>
        <v>collabo</v>
      </c>
      <c r="L6654" t="str" cm="1">
        <f t="array" ref="L6654">IFERROR(_xlfn.IFS(G6654&lt;0,"shortage",H6654&lt;0,"shortage",I6654&lt;0,"shortage"),"ok")</f>
        <v>ok</v>
      </c>
    </row>
    <row r="6655" spans="1:12" hidden="1" x14ac:dyDescent="0.35">
      <c r="A6655" s="5" t="s">
        <v>79</v>
      </c>
      <c r="B6655" s="5" t="s">
        <v>1045</v>
      </c>
      <c r="C6655" s="5" t="s">
        <v>1584</v>
      </c>
      <c r="D6655" s="5" t="s">
        <v>1109</v>
      </c>
      <c r="E6655" s="5" t="s">
        <v>2318</v>
      </c>
      <c r="F6655" s="6">
        <v>100</v>
      </c>
      <c r="G6655" s="6">
        <v>100</v>
      </c>
      <c r="H6655" s="6"/>
      <c r="I6655" s="6"/>
      <c r="J6655" t="str">
        <f t="shared" si="103"/>
        <v>PMENN-SD35QBBPQ</v>
      </c>
      <c r="K6655" t="str">
        <f>IF((VLOOKUP(J6655,mdc!A:V,22,FALSE)=""),"non Collabo","collabo")</f>
        <v>collabo</v>
      </c>
      <c r="L6655" t="str" cm="1">
        <f t="array" ref="L6655">IFERROR(_xlfn.IFS(G6655&lt;0,"shortage",H6655&lt;0,"shortage",I6655&lt;0,"shortage"),"ok")</f>
        <v>ok</v>
      </c>
    </row>
    <row r="6656" spans="1:12" hidden="1" x14ac:dyDescent="0.35">
      <c r="A6656" s="5" t="s">
        <v>79</v>
      </c>
      <c r="B6656" s="5" t="s">
        <v>1045</v>
      </c>
      <c r="C6656" s="5" t="s">
        <v>1584</v>
      </c>
      <c r="D6656" s="5" t="s">
        <v>1109</v>
      </c>
      <c r="E6656" s="5" t="s">
        <v>7</v>
      </c>
      <c r="F6656" s="6">
        <v>26.327999999999999</v>
      </c>
      <c r="G6656" s="6">
        <v>40.150199999999998</v>
      </c>
      <c r="H6656" s="6"/>
      <c r="I6656" s="6"/>
      <c r="J6656" t="str">
        <f t="shared" si="103"/>
        <v>PMENN-SD35QBBPQ</v>
      </c>
      <c r="K6656" t="str">
        <f>IF((VLOOKUP(J6656,mdc!A:V,22,FALSE)=""),"non Collabo","collabo")</f>
        <v>collabo</v>
      </c>
      <c r="L6656" t="str" cm="1">
        <f t="array" ref="L6656">IFERROR(_xlfn.IFS(G6656&lt;0,"shortage",H6656&lt;0,"shortage",I6656&lt;0,"shortage"),"ok")</f>
        <v>ok</v>
      </c>
    </row>
    <row r="6657" spans="1:12" hidden="1" x14ac:dyDescent="0.35">
      <c r="A6657" s="5" t="s">
        <v>79</v>
      </c>
      <c r="B6657" s="5" t="s">
        <v>1045</v>
      </c>
      <c r="C6657" s="5" t="s">
        <v>1584</v>
      </c>
      <c r="D6657" s="5" t="s">
        <v>1109</v>
      </c>
      <c r="E6657" s="5" t="s">
        <v>1566</v>
      </c>
      <c r="F6657" s="6">
        <v>26.327999999999999</v>
      </c>
      <c r="G6657" s="6">
        <v>40.150199999999998</v>
      </c>
      <c r="H6657" s="6"/>
      <c r="I6657" s="6"/>
      <c r="J6657" t="str">
        <f t="shared" si="103"/>
        <v>PMENN-SD35QBBPQ</v>
      </c>
      <c r="K6657" t="str">
        <f>IF((VLOOKUP(J6657,mdc!A:V,22,FALSE)=""),"non Collabo","collabo")</f>
        <v>collabo</v>
      </c>
      <c r="L6657" t="str" cm="1">
        <f t="array" ref="L6657">IFERROR(_xlfn.IFS(G6657&lt;0,"shortage",H6657&lt;0,"shortage",I6657&lt;0,"shortage"),"ok")</f>
        <v>ok</v>
      </c>
    </row>
    <row r="6658" spans="1:12" ht="15" hidden="1" thickBot="1" x14ac:dyDescent="0.4">
      <c r="A6658" s="5" t="s">
        <v>79</v>
      </c>
      <c r="B6658" s="5" t="s">
        <v>1045</v>
      </c>
      <c r="C6658" s="5" t="s">
        <v>1584</v>
      </c>
      <c r="D6658" s="7" t="s">
        <v>1109</v>
      </c>
      <c r="E6658" s="7" t="s">
        <v>8</v>
      </c>
      <c r="F6658" s="8">
        <v>0</v>
      </c>
      <c r="G6658" s="8">
        <v>0</v>
      </c>
      <c r="H6658" s="8"/>
      <c r="I6658" s="8"/>
      <c r="J6658" t="str">
        <f t="shared" si="103"/>
        <v>PMENN-SD35QBBPQ</v>
      </c>
      <c r="K6658" t="str">
        <f>IF((VLOOKUP(J6658,mdc!A:V,22,FALSE)=""),"non Collabo","collabo")</f>
        <v>collabo</v>
      </c>
    </row>
    <row r="6659" spans="1:12" hidden="1" x14ac:dyDescent="0.35">
      <c r="A6659" s="5" t="s">
        <v>79</v>
      </c>
      <c r="B6659" s="5" t="s">
        <v>1045</v>
      </c>
      <c r="C6659" s="5" t="s">
        <v>1584</v>
      </c>
      <c r="D6659" s="3" t="s">
        <v>1110</v>
      </c>
      <c r="E6659" s="3" t="s">
        <v>5</v>
      </c>
      <c r="F6659" s="4">
        <v>290</v>
      </c>
      <c r="G6659" s="4">
        <v>250</v>
      </c>
      <c r="H6659" s="4"/>
      <c r="I6659" s="4"/>
      <c r="J6659" t="str">
        <f t="shared" ref="J6659:J6722" si="104">A6659&amp;D6659</f>
        <v>PMENN-SD36QSEPG</v>
      </c>
      <c r="K6659" t="str">
        <f>IF((VLOOKUP(J6659,mdc!A:V,22,FALSE)=""),"non Collabo","collabo")</f>
        <v>collabo</v>
      </c>
      <c r="L6659" t="str" cm="1">
        <f t="array" ref="L6659">IFERROR(_xlfn.IFS(G6659&lt;0,"shortage",H6659&lt;0,"shortage",I6659&lt;0,"shortage"),"ok")</f>
        <v>ok</v>
      </c>
    </row>
    <row r="6660" spans="1:12" hidden="1" x14ac:dyDescent="0.35">
      <c r="A6660" s="5" t="s">
        <v>79</v>
      </c>
      <c r="B6660" s="5" t="s">
        <v>1045</v>
      </c>
      <c r="C6660" s="5" t="s">
        <v>1584</v>
      </c>
      <c r="D6660" s="5" t="s">
        <v>1110</v>
      </c>
      <c r="E6660" s="5" t="s">
        <v>1565</v>
      </c>
      <c r="F6660" s="6">
        <v>290</v>
      </c>
      <c r="G6660" s="6">
        <v>250</v>
      </c>
      <c r="H6660" s="6"/>
      <c r="I6660" s="6"/>
      <c r="J6660" t="str">
        <f t="shared" si="104"/>
        <v>PMENN-SD36QSEPG</v>
      </c>
      <c r="K6660" t="str">
        <f>IF((VLOOKUP(J6660,mdc!A:V,22,FALSE)=""),"non Collabo","collabo")</f>
        <v>collabo</v>
      </c>
      <c r="L6660" t="str" cm="1">
        <f t="array" ref="L6660">IFERROR(_xlfn.IFS(G6660&lt;0,"shortage",H6660&lt;0,"shortage",I6660&lt;0,"shortage"),"ok")</f>
        <v>ok</v>
      </c>
    </row>
    <row r="6661" spans="1:12" hidden="1" x14ac:dyDescent="0.35">
      <c r="A6661" s="5" t="s">
        <v>79</v>
      </c>
      <c r="B6661" s="5" t="s">
        <v>1045</v>
      </c>
      <c r="C6661" s="5" t="s">
        <v>1584</v>
      </c>
      <c r="D6661" s="5" t="s">
        <v>1110</v>
      </c>
      <c r="E6661" s="5" t="s">
        <v>6</v>
      </c>
      <c r="F6661" s="6">
        <v>0</v>
      </c>
      <c r="G6661" s="6">
        <v>0</v>
      </c>
      <c r="H6661" s="6"/>
      <c r="I6661" s="6"/>
      <c r="J6661" t="str">
        <f t="shared" si="104"/>
        <v>PMENN-SD36QSEPG</v>
      </c>
      <c r="K6661" t="str">
        <f>IF((VLOOKUP(J6661,mdc!A:V,22,FALSE)=""),"non Collabo","collabo")</f>
        <v>collabo</v>
      </c>
      <c r="L6661" t="str" cm="1">
        <f t="array" ref="L6661">IFERROR(_xlfn.IFS(G6661&lt;0,"shortage",H6661&lt;0,"shortage",I6661&lt;0,"shortage"),"ok")</f>
        <v>ok</v>
      </c>
    </row>
    <row r="6662" spans="1:12" hidden="1" x14ac:dyDescent="0.35">
      <c r="A6662" s="5" t="s">
        <v>79</v>
      </c>
      <c r="B6662" s="5" t="s">
        <v>1045</v>
      </c>
      <c r="C6662" s="5" t="s">
        <v>1584</v>
      </c>
      <c r="D6662" s="5" t="s">
        <v>1110</v>
      </c>
      <c r="E6662" s="5" t="s">
        <v>2318</v>
      </c>
      <c r="F6662" s="6">
        <v>100</v>
      </c>
      <c r="G6662" s="6">
        <v>100</v>
      </c>
      <c r="H6662" s="6"/>
      <c r="I6662" s="6"/>
      <c r="J6662" t="str">
        <f t="shared" si="104"/>
        <v>PMENN-SD36QSEPG</v>
      </c>
      <c r="K6662" t="str">
        <f>IF((VLOOKUP(J6662,mdc!A:V,22,FALSE)=""),"non Collabo","collabo")</f>
        <v>collabo</v>
      </c>
      <c r="L6662" t="str" cm="1">
        <f t="array" ref="L6662">IFERROR(_xlfn.IFS(G6662&lt;0,"shortage",H6662&lt;0,"shortage",I6662&lt;0,"shortage"),"ok")</f>
        <v>ok</v>
      </c>
    </row>
    <row r="6663" spans="1:12" hidden="1" x14ac:dyDescent="0.35">
      <c r="A6663" s="5" t="s">
        <v>79</v>
      </c>
      <c r="B6663" s="5" t="s">
        <v>1045</v>
      </c>
      <c r="C6663" s="5" t="s">
        <v>1584</v>
      </c>
      <c r="D6663" s="5" t="s">
        <v>1110</v>
      </c>
      <c r="E6663" s="5" t="s">
        <v>7</v>
      </c>
      <c r="F6663" s="6">
        <v>29.519100000000002</v>
      </c>
      <c r="G6663" s="6">
        <v>25.447500000000002</v>
      </c>
      <c r="H6663" s="6"/>
      <c r="I6663" s="6"/>
      <c r="J6663" t="str">
        <f t="shared" si="104"/>
        <v>PMENN-SD36QSEPG</v>
      </c>
      <c r="K6663" t="str">
        <f>IF((VLOOKUP(J6663,mdc!A:V,22,FALSE)=""),"non Collabo","collabo")</f>
        <v>collabo</v>
      </c>
      <c r="L6663" t="str" cm="1">
        <f t="array" ref="L6663">IFERROR(_xlfn.IFS(G6663&lt;0,"shortage",H6663&lt;0,"shortage",I6663&lt;0,"shortage"),"ok")</f>
        <v>ok</v>
      </c>
    </row>
    <row r="6664" spans="1:12" hidden="1" x14ac:dyDescent="0.35">
      <c r="A6664" s="5" t="s">
        <v>79</v>
      </c>
      <c r="B6664" s="5" t="s">
        <v>1045</v>
      </c>
      <c r="C6664" s="5" t="s">
        <v>1584</v>
      </c>
      <c r="D6664" s="5" t="s">
        <v>1110</v>
      </c>
      <c r="E6664" s="5" t="s">
        <v>1566</v>
      </c>
      <c r="F6664" s="6">
        <v>29.519100000000002</v>
      </c>
      <c r="G6664" s="6">
        <v>25.447500000000002</v>
      </c>
      <c r="H6664" s="6"/>
      <c r="I6664" s="6"/>
      <c r="J6664" t="str">
        <f t="shared" si="104"/>
        <v>PMENN-SD36QSEPG</v>
      </c>
      <c r="K6664" t="str">
        <f>IF((VLOOKUP(J6664,mdc!A:V,22,FALSE)=""),"non Collabo","collabo")</f>
        <v>collabo</v>
      </c>
      <c r="L6664" t="str" cm="1">
        <f t="array" ref="L6664">IFERROR(_xlfn.IFS(G6664&lt;0,"shortage",H6664&lt;0,"shortage",I6664&lt;0,"shortage"),"ok")</f>
        <v>ok</v>
      </c>
    </row>
    <row r="6665" spans="1:12" ht="15" hidden="1" thickBot="1" x14ac:dyDescent="0.4">
      <c r="A6665" s="5" t="s">
        <v>79</v>
      </c>
      <c r="B6665" s="5" t="s">
        <v>1045</v>
      </c>
      <c r="C6665" s="5" t="s">
        <v>1584</v>
      </c>
      <c r="D6665" s="7" t="s">
        <v>1110</v>
      </c>
      <c r="E6665" s="7" t="s">
        <v>8</v>
      </c>
      <c r="F6665" s="8">
        <v>0</v>
      </c>
      <c r="G6665" s="8">
        <v>0</v>
      </c>
      <c r="H6665" s="8"/>
      <c r="I6665" s="8"/>
      <c r="J6665" t="str">
        <f t="shared" si="104"/>
        <v>PMENN-SD36QSEPG</v>
      </c>
      <c r="K6665" t="str">
        <f>IF((VLOOKUP(J6665,mdc!A:V,22,FALSE)=""),"non Collabo","collabo")</f>
        <v>collabo</v>
      </c>
    </row>
    <row r="6666" spans="1:12" hidden="1" x14ac:dyDescent="0.35">
      <c r="A6666" s="5" t="s">
        <v>79</v>
      </c>
      <c r="B6666" s="5" t="s">
        <v>1045</v>
      </c>
      <c r="C6666" s="5" t="s">
        <v>1584</v>
      </c>
      <c r="D6666" s="3" t="s">
        <v>1111</v>
      </c>
      <c r="E6666" s="3" t="s">
        <v>5</v>
      </c>
      <c r="F6666" s="4">
        <v>965</v>
      </c>
      <c r="G6666" s="4">
        <v>2330</v>
      </c>
      <c r="H6666" s="4"/>
      <c r="I6666" s="4"/>
      <c r="J6666" t="str">
        <f t="shared" si="104"/>
        <v>PMENN-SD37QSBPQ</v>
      </c>
      <c r="K6666" t="str">
        <f>IF((VLOOKUP(J6666,mdc!A:V,22,FALSE)=""),"non Collabo","collabo")</f>
        <v>collabo</v>
      </c>
      <c r="L6666" t="str" cm="1">
        <f t="array" ref="L6666">IFERROR(_xlfn.IFS(G6666&lt;0,"shortage",H6666&lt;0,"shortage",I6666&lt;0,"shortage"),"ok")</f>
        <v>ok</v>
      </c>
    </row>
    <row r="6667" spans="1:12" hidden="1" x14ac:dyDescent="0.35">
      <c r="A6667" s="5" t="s">
        <v>79</v>
      </c>
      <c r="B6667" s="5" t="s">
        <v>1045</v>
      </c>
      <c r="C6667" s="5" t="s">
        <v>1584</v>
      </c>
      <c r="D6667" s="5" t="s">
        <v>1111</v>
      </c>
      <c r="E6667" s="5" t="s">
        <v>1565</v>
      </c>
      <c r="F6667" s="6">
        <v>965</v>
      </c>
      <c r="G6667" s="6">
        <v>2330</v>
      </c>
      <c r="H6667" s="6"/>
      <c r="I6667" s="6">
        <v>1470</v>
      </c>
      <c r="J6667" t="str">
        <f t="shared" si="104"/>
        <v>PMENN-SD37QSBPQ</v>
      </c>
      <c r="K6667" t="str">
        <f>IF((VLOOKUP(J6667,mdc!A:V,22,FALSE)=""),"non Collabo","collabo")</f>
        <v>collabo</v>
      </c>
      <c r="L6667" t="str" cm="1">
        <f t="array" ref="L6667">IFERROR(_xlfn.IFS(G6667&lt;0,"shortage",H6667&lt;0,"shortage",I6667&lt;0,"shortage"),"ok")</f>
        <v>ok</v>
      </c>
    </row>
    <row r="6668" spans="1:12" x14ac:dyDescent="0.35">
      <c r="A6668" s="5" t="s">
        <v>79</v>
      </c>
      <c r="B6668" s="5" t="s">
        <v>1045</v>
      </c>
      <c r="C6668" s="5" t="s">
        <v>1584</v>
      </c>
      <c r="D6668" s="5" t="s">
        <v>1111</v>
      </c>
      <c r="E6668" s="5" t="s">
        <v>6</v>
      </c>
      <c r="F6668" s="6">
        <v>0</v>
      </c>
      <c r="G6668" s="6">
        <v>0</v>
      </c>
      <c r="H6668" s="6"/>
      <c r="I6668" s="6">
        <v>-1470</v>
      </c>
      <c r="J6668" t="str">
        <f t="shared" si="104"/>
        <v>PMENN-SD37QSBPQ</v>
      </c>
      <c r="K6668" t="str">
        <f>IF((VLOOKUP(J6668,mdc!A:V,22,FALSE)=""),"non Collabo","collabo")</f>
        <v>collabo</v>
      </c>
      <c r="L6668" t="str" cm="1">
        <f t="array" ref="L6668">IFERROR(_xlfn.IFS(G6668&lt;0,"shortage",H6668&lt;0,"shortage",I6668&lt;0,"shortage"),"ok")</f>
        <v>shortage</v>
      </c>
    </row>
    <row r="6669" spans="1:12" hidden="1" x14ac:dyDescent="0.35">
      <c r="A6669" s="5" t="s">
        <v>79</v>
      </c>
      <c r="B6669" s="5" t="s">
        <v>1045</v>
      </c>
      <c r="C6669" s="5" t="s">
        <v>1584</v>
      </c>
      <c r="D6669" s="5" t="s">
        <v>1111</v>
      </c>
      <c r="E6669" s="5" t="s">
        <v>2318</v>
      </c>
      <c r="F6669" s="6">
        <v>100</v>
      </c>
      <c r="G6669" s="6">
        <v>100</v>
      </c>
      <c r="H6669" s="6"/>
      <c r="I6669" s="6"/>
      <c r="J6669" t="str">
        <f t="shared" si="104"/>
        <v>PMENN-SD37QSBPQ</v>
      </c>
      <c r="K6669" t="str">
        <f>IF((VLOOKUP(J6669,mdc!A:V,22,FALSE)=""),"non Collabo","collabo")</f>
        <v>collabo</v>
      </c>
      <c r="L6669" t="str" cm="1">
        <f t="array" ref="L6669">IFERROR(_xlfn.IFS(G6669&lt;0,"shortage",H6669&lt;0,"shortage",I6669&lt;0,"shortage"),"ok")</f>
        <v>ok</v>
      </c>
    </row>
    <row r="6670" spans="1:12" hidden="1" x14ac:dyDescent="0.35">
      <c r="A6670" s="5" t="s">
        <v>79</v>
      </c>
      <c r="B6670" s="5" t="s">
        <v>1045</v>
      </c>
      <c r="C6670" s="5" t="s">
        <v>1584</v>
      </c>
      <c r="D6670" s="5" t="s">
        <v>1111</v>
      </c>
      <c r="E6670" s="5" t="s">
        <v>7</v>
      </c>
      <c r="F6670" s="6">
        <v>67.328050000000005</v>
      </c>
      <c r="G6670" s="6">
        <v>162.5641</v>
      </c>
      <c r="H6670" s="6"/>
      <c r="I6670" s="6"/>
      <c r="J6670" t="str">
        <f t="shared" si="104"/>
        <v>PMENN-SD37QSBPQ</v>
      </c>
      <c r="K6670" t="str">
        <f>IF((VLOOKUP(J6670,mdc!A:V,22,FALSE)=""),"non Collabo","collabo")</f>
        <v>collabo</v>
      </c>
      <c r="L6670" t="str" cm="1">
        <f t="array" ref="L6670">IFERROR(_xlfn.IFS(G6670&lt;0,"shortage",H6670&lt;0,"shortage",I6670&lt;0,"shortage"),"ok")</f>
        <v>ok</v>
      </c>
    </row>
    <row r="6671" spans="1:12" hidden="1" x14ac:dyDescent="0.35">
      <c r="A6671" s="5" t="s">
        <v>79</v>
      </c>
      <c r="B6671" s="5" t="s">
        <v>1045</v>
      </c>
      <c r="C6671" s="5" t="s">
        <v>1584</v>
      </c>
      <c r="D6671" s="5" t="s">
        <v>1111</v>
      </c>
      <c r="E6671" s="5" t="s">
        <v>1566</v>
      </c>
      <c r="F6671" s="6">
        <v>67.328050000000005</v>
      </c>
      <c r="G6671" s="6">
        <v>162.5641</v>
      </c>
      <c r="H6671" s="6"/>
      <c r="I6671" s="6">
        <v>102.56189999999999</v>
      </c>
      <c r="J6671" t="str">
        <f t="shared" si="104"/>
        <v>PMENN-SD37QSBPQ</v>
      </c>
      <c r="K6671" t="str">
        <f>IF((VLOOKUP(J6671,mdc!A:V,22,FALSE)=""),"non Collabo","collabo")</f>
        <v>collabo</v>
      </c>
      <c r="L6671" t="str" cm="1">
        <f t="array" ref="L6671">IFERROR(_xlfn.IFS(G6671&lt;0,"shortage",H6671&lt;0,"shortage",I6671&lt;0,"shortage"),"ok")</f>
        <v>ok</v>
      </c>
    </row>
    <row r="6672" spans="1:12" ht="15" hidden="1" thickBot="1" x14ac:dyDescent="0.4">
      <c r="A6672" s="5" t="s">
        <v>79</v>
      </c>
      <c r="B6672" s="5" t="s">
        <v>1045</v>
      </c>
      <c r="C6672" s="5" t="s">
        <v>1584</v>
      </c>
      <c r="D6672" s="7" t="s">
        <v>1111</v>
      </c>
      <c r="E6672" s="7" t="s">
        <v>8</v>
      </c>
      <c r="F6672" s="8">
        <v>0</v>
      </c>
      <c r="G6672" s="8">
        <v>0</v>
      </c>
      <c r="H6672" s="8"/>
      <c r="I6672" s="8">
        <v>-102.56189999999999</v>
      </c>
      <c r="J6672" t="str">
        <f t="shared" si="104"/>
        <v>PMENN-SD37QSBPQ</v>
      </c>
      <c r="K6672" t="str">
        <f>IF((VLOOKUP(J6672,mdc!A:V,22,FALSE)=""),"non Collabo","collabo")</f>
        <v>collabo</v>
      </c>
    </row>
    <row r="6673" spans="1:12" hidden="1" x14ac:dyDescent="0.35">
      <c r="A6673" s="5" t="s">
        <v>79</v>
      </c>
      <c r="B6673" s="5" t="s">
        <v>1045</v>
      </c>
      <c r="C6673" s="5" t="s">
        <v>1584</v>
      </c>
      <c r="D6673" s="3" t="s">
        <v>1112</v>
      </c>
      <c r="E6673" s="3" t="s">
        <v>5</v>
      </c>
      <c r="F6673" s="4">
        <v>1685</v>
      </c>
      <c r="G6673" s="4">
        <v>1070</v>
      </c>
      <c r="H6673" s="4"/>
      <c r="I6673" s="4"/>
      <c r="J6673" t="str">
        <f t="shared" si="104"/>
        <v>PMENN-SD37QSEPG</v>
      </c>
      <c r="K6673" t="str">
        <f>IF((VLOOKUP(J6673,mdc!A:V,22,FALSE)=""),"non Collabo","collabo")</f>
        <v>collabo</v>
      </c>
      <c r="L6673" t="str" cm="1">
        <f t="array" ref="L6673">IFERROR(_xlfn.IFS(G6673&lt;0,"shortage",H6673&lt;0,"shortage",I6673&lt;0,"shortage"),"ok")</f>
        <v>ok</v>
      </c>
    </row>
    <row r="6674" spans="1:12" hidden="1" x14ac:dyDescent="0.35">
      <c r="A6674" s="5" t="s">
        <v>79</v>
      </c>
      <c r="B6674" s="5" t="s">
        <v>1045</v>
      </c>
      <c r="C6674" s="5" t="s">
        <v>1584</v>
      </c>
      <c r="D6674" s="5" t="s">
        <v>1112</v>
      </c>
      <c r="E6674" s="5" t="s">
        <v>1565</v>
      </c>
      <c r="F6674" s="6">
        <v>1685</v>
      </c>
      <c r="G6674" s="6">
        <v>1070</v>
      </c>
      <c r="H6674" s="6"/>
      <c r="I6674" s="6"/>
      <c r="J6674" t="str">
        <f t="shared" si="104"/>
        <v>PMENN-SD37QSEPG</v>
      </c>
      <c r="K6674" t="str">
        <f>IF((VLOOKUP(J6674,mdc!A:V,22,FALSE)=""),"non Collabo","collabo")</f>
        <v>collabo</v>
      </c>
      <c r="L6674" t="str" cm="1">
        <f t="array" ref="L6674">IFERROR(_xlfn.IFS(G6674&lt;0,"shortage",H6674&lt;0,"shortage",I6674&lt;0,"shortage"),"ok")</f>
        <v>ok</v>
      </c>
    </row>
    <row r="6675" spans="1:12" hidden="1" x14ac:dyDescent="0.35">
      <c r="A6675" s="5" t="s">
        <v>79</v>
      </c>
      <c r="B6675" s="5" t="s">
        <v>1045</v>
      </c>
      <c r="C6675" s="5" t="s">
        <v>1584</v>
      </c>
      <c r="D6675" s="5" t="s">
        <v>1112</v>
      </c>
      <c r="E6675" s="5" t="s">
        <v>6</v>
      </c>
      <c r="F6675" s="6">
        <v>0</v>
      </c>
      <c r="G6675" s="6">
        <v>0</v>
      </c>
      <c r="H6675" s="6"/>
      <c r="I6675" s="6"/>
      <c r="J6675" t="str">
        <f t="shared" si="104"/>
        <v>PMENN-SD37QSEPG</v>
      </c>
      <c r="K6675" t="str">
        <f>IF((VLOOKUP(J6675,mdc!A:V,22,FALSE)=""),"non Collabo","collabo")</f>
        <v>collabo</v>
      </c>
      <c r="L6675" t="str" cm="1">
        <f t="array" ref="L6675">IFERROR(_xlfn.IFS(G6675&lt;0,"shortage",H6675&lt;0,"shortage",I6675&lt;0,"shortage"),"ok")</f>
        <v>ok</v>
      </c>
    </row>
    <row r="6676" spans="1:12" hidden="1" x14ac:dyDescent="0.35">
      <c r="A6676" s="5" t="s">
        <v>79</v>
      </c>
      <c r="B6676" s="5" t="s">
        <v>1045</v>
      </c>
      <c r="C6676" s="5" t="s">
        <v>1584</v>
      </c>
      <c r="D6676" s="5" t="s">
        <v>1112</v>
      </c>
      <c r="E6676" s="5" t="s">
        <v>2318</v>
      </c>
      <c r="F6676" s="6">
        <v>100</v>
      </c>
      <c r="G6676" s="6">
        <v>100</v>
      </c>
      <c r="H6676" s="6"/>
      <c r="I6676" s="6"/>
      <c r="J6676" t="str">
        <f t="shared" si="104"/>
        <v>PMENN-SD37QSEPG</v>
      </c>
      <c r="K6676" t="str">
        <f>IF((VLOOKUP(J6676,mdc!A:V,22,FALSE)=""),"non Collabo","collabo")</f>
        <v>collabo</v>
      </c>
      <c r="L6676" t="str" cm="1">
        <f t="array" ref="L6676">IFERROR(_xlfn.IFS(G6676&lt;0,"shortage",H6676&lt;0,"shortage",I6676&lt;0,"shortage"),"ok")</f>
        <v>ok</v>
      </c>
    </row>
    <row r="6677" spans="1:12" hidden="1" x14ac:dyDescent="0.35">
      <c r="A6677" s="5" t="s">
        <v>79</v>
      </c>
      <c r="B6677" s="5" t="s">
        <v>1045</v>
      </c>
      <c r="C6677" s="5" t="s">
        <v>1584</v>
      </c>
      <c r="D6677" s="5" t="s">
        <v>1112</v>
      </c>
      <c r="E6677" s="5" t="s">
        <v>7</v>
      </c>
      <c r="F6677" s="6">
        <v>115.27085</v>
      </c>
      <c r="G6677" s="6">
        <v>73.198700000000002</v>
      </c>
      <c r="H6677" s="6"/>
      <c r="I6677" s="6"/>
      <c r="J6677" t="str">
        <f t="shared" si="104"/>
        <v>PMENN-SD37QSEPG</v>
      </c>
      <c r="K6677" t="str">
        <f>IF((VLOOKUP(J6677,mdc!A:V,22,FALSE)=""),"non Collabo","collabo")</f>
        <v>collabo</v>
      </c>
      <c r="L6677" t="str" cm="1">
        <f t="array" ref="L6677">IFERROR(_xlfn.IFS(G6677&lt;0,"shortage",H6677&lt;0,"shortage",I6677&lt;0,"shortage"),"ok")</f>
        <v>ok</v>
      </c>
    </row>
    <row r="6678" spans="1:12" hidden="1" x14ac:dyDescent="0.35">
      <c r="A6678" s="5" t="s">
        <v>79</v>
      </c>
      <c r="B6678" s="5" t="s">
        <v>1045</v>
      </c>
      <c r="C6678" s="5" t="s">
        <v>1584</v>
      </c>
      <c r="D6678" s="5" t="s">
        <v>1112</v>
      </c>
      <c r="E6678" s="5" t="s">
        <v>1566</v>
      </c>
      <c r="F6678" s="6">
        <v>115.27085</v>
      </c>
      <c r="G6678" s="6">
        <v>73.198700000000002</v>
      </c>
      <c r="H6678" s="6"/>
      <c r="I6678" s="6"/>
      <c r="J6678" t="str">
        <f t="shared" si="104"/>
        <v>PMENN-SD37QSEPG</v>
      </c>
      <c r="K6678" t="str">
        <f>IF((VLOOKUP(J6678,mdc!A:V,22,FALSE)=""),"non Collabo","collabo")</f>
        <v>collabo</v>
      </c>
      <c r="L6678" t="str" cm="1">
        <f t="array" ref="L6678">IFERROR(_xlfn.IFS(G6678&lt;0,"shortage",H6678&lt;0,"shortage",I6678&lt;0,"shortage"),"ok")</f>
        <v>ok</v>
      </c>
    </row>
    <row r="6679" spans="1:12" ht="15" hidden="1" thickBot="1" x14ac:dyDescent="0.4">
      <c r="A6679" s="5" t="s">
        <v>79</v>
      </c>
      <c r="B6679" s="5" t="s">
        <v>1045</v>
      </c>
      <c r="C6679" s="5" t="s">
        <v>1584</v>
      </c>
      <c r="D6679" s="7" t="s">
        <v>1112</v>
      </c>
      <c r="E6679" s="7" t="s">
        <v>8</v>
      </c>
      <c r="F6679" s="8">
        <v>0</v>
      </c>
      <c r="G6679" s="8">
        <v>0</v>
      </c>
      <c r="H6679" s="8"/>
      <c r="I6679" s="8"/>
      <c r="J6679" t="str">
        <f t="shared" si="104"/>
        <v>PMENN-SD37QSEPG</v>
      </c>
      <c r="K6679" t="str">
        <f>IF((VLOOKUP(J6679,mdc!A:V,22,FALSE)=""),"non Collabo","collabo")</f>
        <v>collabo</v>
      </c>
    </row>
    <row r="6680" spans="1:12" hidden="1" x14ac:dyDescent="0.35">
      <c r="A6680" s="5" t="s">
        <v>79</v>
      </c>
      <c r="B6680" s="5" t="s">
        <v>1045</v>
      </c>
      <c r="C6680" s="5" t="s">
        <v>1584</v>
      </c>
      <c r="D6680" s="3" t="s">
        <v>1113</v>
      </c>
      <c r="E6680" s="3" t="s">
        <v>5</v>
      </c>
      <c r="F6680" s="4">
        <v>300</v>
      </c>
      <c r="G6680" s="4">
        <v>200</v>
      </c>
      <c r="H6680" s="4"/>
      <c r="I6680" s="4"/>
      <c r="J6680" t="str">
        <f t="shared" si="104"/>
        <v>PMENN-SD38QSEPG</v>
      </c>
      <c r="K6680" t="str">
        <f>IF((VLOOKUP(J6680,mdc!A:V,22,FALSE)=""),"non Collabo","collabo")</f>
        <v>collabo</v>
      </c>
      <c r="L6680" t="str" cm="1">
        <f t="array" ref="L6680">IFERROR(_xlfn.IFS(G6680&lt;0,"shortage",H6680&lt;0,"shortage",I6680&lt;0,"shortage"),"ok")</f>
        <v>ok</v>
      </c>
    </row>
    <row r="6681" spans="1:12" hidden="1" x14ac:dyDescent="0.35">
      <c r="A6681" s="5" t="s">
        <v>79</v>
      </c>
      <c r="B6681" s="5" t="s">
        <v>1045</v>
      </c>
      <c r="C6681" s="5" t="s">
        <v>1584</v>
      </c>
      <c r="D6681" s="5" t="s">
        <v>1113</v>
      </c>
      <c r="E6681" s="5" t="s">
        <v>1565</v>
      </c>
      <c r="F6681" s="6">
        <v>300</v>
      </c>
      <c r="G6681" s="6">
        <v>200</v>
      </c>
      <c r="H6681" s="6"/>
      <c r="I6681" s="6"/>
      <c r="J6681" t="str">
        <f t="shared" si="104"/>
        <v>PMENN-SD38QSEPG</v>
      </c>
      <c r="K6681" t="str">
        <f>IF((VLOOKUP(J6681,mdc!A:V,22,FALSE)=""),"non Collabo","collabo")</f>
        <v>collabo</v>
      </c>
      <c r="L6681" t="str" cm="1">
        <f t="array" ref="L6681">IFERROR(_xlfn.IFS(G6681&lt;0,"shortage",H6681&lt;0,"shortage",I6681&lt;0,"shortage"),"ok")</f>
        <v>ok</v>
      </c>
    </row>
    <row r="6682" spans="1:12" hidden="1" x14ac:dyDescent="0.35">
      <c r="A6682" s="5" t="s">
        <v>79</v>
      </c>
      <c r="B6682" s="5" t="s">
        <v>1045</v>
      </c>
      <c r="C6682" s="5" t="s">
        <v>1584</v>
      </c>
      <c r="D6682" s="5" t="s">
        <v>1113</v>
      </c>
      <c r="E6682" s="5" t="s">
        <v>6</v>
      </c>
      <c r="F6682" s="6">
        <v>0</v>
      </c>
      <c r="G6682" s="6">
        <v>0</v>
      </c>
      <c r="H6682" s="6"/>
      <c r="I6682" s="6"/>
      <c r="J6682" t="str">
        <f t="shared" si="104"/>
        <v>PMENN-SD38QSEPG</v>
      </c>
      <c r="K6682" t="str">
        <f>IF((VLOOKUP(J6682,mdc!A:V,22,FALSE)=""),"non Collabo","collabo")</f>
        <v>collabo</v>
      </c>
      <c r="L6682" t="str" cm="1">
        <f t="array" ref="L6682">IFERROR(_xlfn.IFS(G6682&lt;0,"shortage",H6682&lt;0,"shortage",I6682&lt;0,"shortage"),"ok")</f>
        <v>ok</v>
      </c>
    </row>
    <row r="6683" spans="1:12" hidden="1" x14ac:dyDescent="0.35">
      <c r="A6683" s="5" t="s">
        <v>79</v>
      </c>
      <c r="B6683" s="5" t="s">
        <v>1045</v>
      </c>
      <c r="C6683" s="5" t="s">
        <v>1584</v>
      </c>
      <c r="D6683" s="5" t="s">
        <v>1113</v>
      </c>
      <c r="E6683" s="5" t="s">
        <v>2318</v>
      </c>
      <c r="F6683" s="6">
        <v>100</v>
      </c>
      <c r="G6683" s="6">
        <v>100</v>
      </c>
      <c r="H6683" s="6"/>
      <c r="I6683" s="6"/>
      <c r="J6683" t="str">
        <f t="shared" si="104"/>
        <v>PMENN-SD38QSEPG</v>
      </c>
      <c r="K6683" t="str">
        <f>IF((VLOOKUP(J6683,mdc!A:V,22,FALSE)=""),"non Collabo","collabo")</f>
        <v>collabo</v>
      </c>
      <c r="L6683" t="str" cm="1">
        <f t="array" ref="L6683">IFERROR(_xlfn.IFS(G6683&lt;0,"shortage",H6683&lt;0,"shortage",I6683&lt;0,"shortage"),"ok")</f>
        <v>ok</v>
      </c>
    </row>
    <row r="6684" spans="1:12" hidden="1" x14ac:dyDescent="0.35">
      <c r="A6684" s="5" t="s">
        <v>79</v>
      </c>
      <c r="B6684" s="5" t="s">
        <v>1045</v>
      </c>
      <c r="C6684" s="5" t="s">
        <v>1584</v>
      </c>
      <c r="D6684" s="5" t="s">
        <v>1113</v>
      </c>
      <c r="E6684" s="5" t="s">
        <v>7</v>
      </c>
      <c r="F6684" s="6">
        <v>20.523</v>
      </c>
      <c r="G6684" s="6">
        <v>13.682</v>
      </c>
      <c r="H6684" s="6"/>
      <c r="I6684" s="6"/>
      <c r="J6684" t="str">
        <f t="shared" si="104"/>
        <v>PMENN-SD38QSEPG</v>
      </c>
      <c r="K6684" t="str">
        <f>IF((VLOOKUP(J6684,mdc!A:V,22,FALSE)=""),"non Collabo","collabo")</f>
        <v>collabo</v>
      </c>
      <c r="L6684" t="str" cm="1">
        <f t="array" ref="L6684">IFERROR(_xlfn.IFS(G6684&lt;0,"shortage",H6684&lt;0,"shortage",I6684&lt;0,"shortage"),"ok")</f>
        <v>ok</v>
      </c>
    </row>
    <row r="6685" spans="1:12" hidden="1" x14ac:dyDescent="0.35">
      <c r="A6685" s="5" t="s">
        <v>79</v>
      </c>
      <c r="B6685" s="5" t="s">
        <v>1045</v>
      </c>
      <c r="C6685" s="5" t="s">
        <v>1584</v>
      </c>
      <c r="D6685" s="5" t="s">
        <v>1113</v>
      </c>
      <c r="E6685" s="5" t="s">
        <v>1566</v>
      </c>
      <c r="F6685" s="6">
        <v>20.523</v>
      </c>
      <c r="G6685" s="6">
        <v>13.682</v>
      </c>
      <c r="H6685" s="6"/>
      <c r="I6685" s="6"/>
      <c r="J6685" t="str">
        <f t="shared" si="104"/>
        <v>PMENN-SD38QSEPG</v>
      </c>
      <c r="K6685" t="str">
        <f>IF((VLOOKUP(J6685,mdc!A:V,22,FALSE)=""),"non Collabo","collabo")</f>
        <v>collabo</v>
      </c>
      <c r="L6685" t="str" cm="1">
        <f t="array" ref="L6685">IFERROR(_xlfn.IFS(G6685&lt;0,"shortage",H6685&lt;0,"shortage",I6685&lt;0,"shortage"),"ok")</f>
        <v>ok</v>
      </c>
    </row>
    <row r="6686" spans="1:12" ht="15" hidden="1" thickBot="1" x14ac:dyDescent="0.4">
      <c r="A6686" s="5" t="s">
        <v>79</v>
      </c>
      <c r="B6686" s="5" t="s">
        <v>1045</v>
      </c>
      <c r="C6686" s="5" t="s">
        <v>1584</v>
      </c>
      <c r="D6686" s="7" t="s">
        <v>1113</v>
      </c>
      <c r="E6686" s="7" t="s">
        <v>8</v>
      </c>
      <c r="F6686" s="8">
        <v>0</v>
      </c>
      <c r="G6686" s="8">
        <v>0</v>
      </c>
      <c r="H6686" s="8"/>
      <c r="I6686" s="8"/>
      <c r="J6686" t="str">
        <f t="shared" si="104"/>
        <v>PMENN-SD38QSEPG</v>
      </c>
      <c r="K6686" t="str">
        <f>IF((VLOOKUP(J6686,mdc!A:V,22,FALSE)=""),"non Collabo","collabo")</f>
        <v>collabo</v>
      </c>
    </row>
    <row r="6687" spans="1:12" hidden="1" x14ac:dyDescent="0.35">
      <c r="A6687" s="5" t="s">
        <v>79</v>
      </c>
      <c r="B6687" s="5" t="s">
        <v>1045</v>
      </c>
      <c r="C6687" s="5" t="s">
        <v>1584</v>
      </c>
      <c r="D6687" s="3" t="s">
        <v>1114</v>
      </c>
      <c r="E6687" s="3" t="s">
        <v>5</v>
      </c>
      <c r="F6687" s="4">
        <v>1500</v>
      </c>
      <c r="G6687" s="4">
        <v>1000</v>
      </c>
      <c r="H6687" s="4">
        <v>2000</v>
      </c>
      <c r="I6687" s="4"/>
      <c r="J6687" t="str">
        <f t="shared" si="104"/>
        <v>PMENN-SF464MBPQ</v>
      </c>
      <c r="K6687" t="str">
        <f>IF((VLOOKUP(J6687,mdc!A:V,22,FALSE)=""),"non Collabo","collabo")</f>
        <v>collabo</v>
      </c>
      <c r="L6687" t="str" cm="1">
        <f t="array" ref="L6687">IFERROR(_xlfn.IFS(G6687&lt;0,"shortage",H6687&lt;0,"shortage",I6687&lt;0,"shortage"),"ok")</f>
        <v>ok</v>
      </c>
    </row>
    <row r="6688" spans="1:12" hidden="1" x14ac:dyDescent="0.35">
      <c r="A6688" s="5" t="s">
        <v>79</v>
      </c>
      <c r="B6688" s="5" t="s">
        <v>1045</v>
      </c>
      <c r="C6688" s="5" t="s">
        <v>1584</v>
      </c>
      <c r="D6688" s="5" t="s">
        <v>1114</v>
      </c>
      <c r="E6688" s="5" t="s">
        <v>1565</v>
      </c>
      <c r="F6688" s="6">
        <v>1500</v>
      </c>
      <c r="G6688" s="6">
        <v>1000</v>
      </c>
      <c r="H6688" s="6">
        <v>2000</v>
      </c>
      <c r="I6688" s="6">
        <v>1000</v>
      </c>
      <c r="J6688" t="str">
        <f t="shared" si="104"/>
        <v>PMENN-SF464MBPQ</v>
      </c>
      <c r="K6688" t="str">
        <f>IF((VLOOKUP(J6688,mdc!A:V,22,FALSE)=""),"non Collabo","collabo")</f>
        <v>collabo</v>
      </c>
      <c r="L6688" t="str" cm="1">
        <f t="array" ref="L6688">IFERROR(_xlfn.IFS(G6688&lt;0,"shortage",H6688&lt;0,"shortage",I6688&lt;0,"shortage"),"ok")</f>
        <v>ok</v>
      </c>
    </row>
    <row r="6689" spans="1:12" x14ac:dyDescent="0.35">
      <c r="A6689" s="5" t="s">
        <v>79</v>
      </c>
      <c r="B6689" s="5" t="s">
        <v>1045</v>
      </c>
      <c r="C6689" s="5" t="s">
        <v>1584</v>
      </c>
      <c r="D6689" s="5" t="s">
        <v>1114</v>
      </c>
      <c r="E6689" s="5" t="s">
        <v>6</v>
      </c>
      <c r="F6689" s="6">
        <v>0</v>
      </c>
      <c r="G6689" s="6">
        <v>0</v>
      </c>
      <c r="H6689" s="6">
        <v>0</v>
      </c>
      <c r="I6689" s="6">
        <v>-1000</v>
      </c>
      <c r="J6689" t="str">
        <f t="shared" si="104"/>
        <v>PMENN-SF464MBPQ</v>
      </c>
      <c r="K6689" t="str">
        <f>IF((VLOOKUP(J6689,mdc!A:V,22,FALSE)=""),"non Collabo","collabo")</f>
        <v>collabo</v>
      </c>
      <c r="L6689" t="str" cm="1">
        <f t="array" ref="L6689">IFERROR(_xlfn.IFS(G6689&lt;0,"shortage",H6689&lt;0,"shortage",I6689&lt;0,"shortage"),"ok")</f>
        <v>shortage</v>
      </c>
    </row>
    <row r="6690" spans="1:12" hidden="1" x14ac:dyDescent="0.35">
      <c r="A6690" s="5" t="s">
        <v>79</v>
      </c>
      <c r="B6690" s="5" t="s">
        <v>1045</v>
      </c>
      <c r="C6690" s="5" t="s">
        <v>1584</v>
      </c>
      <c r="D6690" s="5" t="s">
        <v>1114</v>
      </c>
      <c r="E6690" s="5" t="s">
        <v>2318</v>
      </c>
      <c r="F6690" s="6">
        <v>100</v>
      </c>
      <c r="G6690" s="6">
        <v>100</v>
      </c>
      <c r="H6690" s="6">
        <v>100</v>
      </c>
      <c r="I6690" s="6"/>
      <c r="J6690" t="str">
        <f t="shared" si="104"/>
        <v>PMENN-SF464MBPQ</v>
      </c>
      <c r="K6690" t="str">
        <f>IF((VLOOKUP(J6690,mdc!A:V,22,FALSE)=""),"non Collabo","collabo")</f>
        <v>collabo</v>
      </c>
      <c r="L6690" t="str" cm="1">
        <f t="array" ref="L6690">IFERROR(_xlfn.IFS(G6690&lt;0,"shortage",H6690&lt;0,"shortage",I6690&lt;0,"shortage"),"ok")</f>
        <v>ok</v>
      </c>
    </row>
    <row r="6691" spans="1:12" hidden="1" x14ac:dyDescent="0.35">
      <c r="A6691" s="5" t="s">
        <v>79</v>
      </c>
      <c r="B6691" s="5" t="s">
        <v>1045</v>
      </c>
      <c r="C6691" s="5" t="s">
        <v>1584</v>
      </c>
      <c r="D6691" s="5" t="s">
        <v>1114</v>
      </c>
      <c r="E6691" s="5" t="s">
        <v>7</v>
      </c>
      <c r="F6691" s="6">
        <v>0</v>
      </c>
      <c r="G6691" s="6">
        <v>0</v>
      </c>
      <c r="H6691" s="6">
        <v>0</v>
      </c>
      <c r="I6691" s="6"/>
      <c r="J6691" t="str">
        <f t="shared" si="104"/>
        <v>PMENN-SF464MBPQ</v>
      </c>
      <c r="K6691" t="str">
        <f>IF((VLOOKUP(J6691,mdc!A:V,22,FALSE)=""),"non Collabo","collabo")</f>
        <v>collabo</v>
      </c>
      <c r="L6691" t="str" cm="1">
        <f t="array" ref="L6691">IFERROR(_xlfn.IFS(G6691&lt;0,"shortage",H6691&lt;0,"shortage",I6691&lt;0,"shortage"),"ok")</f>
        <v>ok</v>
      </c>
    </row>
    <row r="6692" spans="1:12" hidden="1" x14ac:dyDescent="0.35">
      <c r="A6692" s="5" t="s">
        <v>79</v>
      </c>
      <c r="B6692" s="5" t="s">
        <v>1045</v>
      </c>
      <c r="C6692" s="5" t="s">
        <v>1584</v>
      </c>
      <c r="D6692" s="5" t="s">
        <v>1114</v>
      </c>
      <c r="E6692" s="5" t="s">
        <v>1566</v>
      </c>
      <c r="F6692" s="6">
        <v>122.91</v>
      </c>
      <c r="G6692" s="6">
        <v>81.94</v>
      </c>
      <c r="H6692" s="6">
        <v>163.88</v>
      </c>
      <c r="I6692" s="6">
        <v>81.94</v>
      </c>
      <c r="J6692" t="str">
        <f t="shared" si="104"/>
        <v>PMENN-SF464MBPQ</v>
      </c>
      <c r="K6692" t="str">
        <f>IF((VLOOKUP(J6692,mdc!A:V,22,FALSE)=""),"non Collabo","collabo")</f>
        <v>collabo</v>
      </c>
      <c r="L6692" t="str" cm="1">
        <f t="array" ref="L6692">IFERROR(_xlfn.IFS(G6692&lt;0,"shortage",H6692&lt;0,"shortage",I6692&lt;0,"shortage"),"ok")</f>
        <v>ok</v>
      </c>
    </row>
    <row r="6693" spans="1:12" ht="15" hidden="1" thickBot="1" x14ac:dyDescent="0.4">
      <c r="A6693" s="5" t="s">
        <v>79</v>
      </c>
      <c r="B6693" s="5" t="s">
        <v>1045</v>
      </c>
      <c r="C6693" s="5" t="s">
        <v>1584</v>
      </c>
      <c r="D6693" s="7" t="s">
        <v>1114</v>
      </c>
      <c r="E6693" s="7" t="s">
        <v>8</v>
      </c>
      <c r="F6693" s="8">
        <v>-122.91</v>
      </c>
      <c r="G6693" s="8">
        <v>-81.94</v>
      </c>
      <c r="H6693" s="8">
        <v>-163.88</v>
      </c>
      <c r="I6693" s="8">
        <v>-81.94</v>
      </c>
      <c r="J6693" t="str">
        <f t="shared" si="104"/>
        <v>PMENN-SF464MBPQ</v>
      </c>
      <c r="K6693" t="str">
        <f>IF((VLOOKUP(J6693,mdc!A:V,22,FALSE)=""),"non Collabo","collabo")</f>
        <v>collabo</v>
      </c>
    </row>
    <row r="6694" spans="1:12" hidden="1" x14ac:dyDescent="0.35">
      <c r="A6694" s="5" t="s">
        <v>79</v>
      </c>
      <c r="B6694" s="5" t="s">
        <v>1045</v>
      </c>
      <c r="C6694" s="5" t="s">
        <v>1584</v>
      </c>
      <c r="D6694" s="3" t="s">
        <v>1115</v>
      </c>
      <c r="E6694" s="3" t="s">
        <v>5</v>
      </c>
      <c r="F6694" s="4">
        <v>300</v>
      </c>
      <c r="G6694" s="4">
        <v>700</v>
      </c>
      <c r="H6694" s="4">
        <v>3557</v>
      </c>
      <c r="I6694" s="4"/>
      <c r="J6694" t="str">
        <f t="shared" si="104"/>
        <v>PMENN-SM21QWEPG</v>
      </c>
      <c r="K6694" t="str">
        <f>IF((VLOOKUP(J6694,mdc!A:V,22,FALSE)=""),"non Collabo","collabo")</f>
        <v>collabo</v>
      </c>
      <c r="L6694" t="str" cm="1">
        <f t="array" ref="L6694">IFERROR(_xlfn.IFS(G6694&lt;0,"shortage",H6694&lt;0,"shortage",I6694&lt;0,"shortage"),"ok")</f>
        <v>ok</v>
      </c>
    </row>
    <row r="6695" spans="1:12" hidden="1" x14ac:dyDescent="0.35">
      <c r="A6695" s="5" t="s">
        <v>79</v>
      </c>
      <c r="B6695" s="5" t="s">
        <v>1045</v>
      </c>
      <c r="C6695" s="5" t="s">
        <v>1584</v>
      </c>
      <c r="D6695" s="5" t="s">
        <v>1115</v>
      </c>
      <c r="E6695" s="5" t="s">
        <v>1565</v>
      </c>
      <c r="F6695" s="6">
        <v>300</v>
      </c>
      <c r="G6695" s="6">
        <v>700</v>
      </c>
      <c r="H6695" s="6">
        <v>3557</v>
      </c>
      <c r="I6695" s="6">
        <v>861</v>
      </c>
      <c r="J6695" t="str">
        <f t="shared" si="104"/>
        <v>PMENN-SM21QWEPG</v>
      </c>
      <c r="K6695" t="str">
        <f>IF((VLOOKUP(J6695,mdc!A:V,22,FALSE)=""),"non Collabo","collabo")</f>
        <v>collabo</v>
      </c>
      <c r="L6695" t="str" cm="1">
        <f t="array" ref="L6695">IFERROR(_xlfn.IFS(G6695&lt;0,"shortage",H6695&lt;0,"shortage",I6695&lt;0,"shortage"),"ok")</f>
        <v>ok</v>
      </c>
    </row>
    <row r="6696" spans="1:12" x14ac:dyDescent="0.35">
      <c r="A6696" s="5" t="s">
        <v>79</v>
      </c>
      <c r="B6696" s="5" t="s">
        <v>1045</v>
      </c>
      <c r="C6696" s="5" t="s">
        <v>1584</v>
      </c>
      <c r="D6696" s="5" t="s">
        <v>1115</v>
      </c>
      <c r="E6696" s="5" t="s">
        <v>6</v>
      </c>
      <c r="F6696" s="6">
        <v>0</v>
      </c>
      <c r="G6696" s="6">
        <v>0</v>
      </c>
      <c r="H6696" s="6">
        <v>0</v>
      </c>
      <c r="I6696" s="6">
        <v>-861</v>
      </c>
      <c r="J6696" t="str">
        <f t="shared" si="104"/>
        <v>PMENN-SM21QWEPG</v>
      </c>
      <c r="K6696" t="str">
        <f>IF((VLOOKUP(J6696,mdc!A:V,22,FALSE)=""),"non Collabo","collabo")</f>
        <v>collabo</v>
      </c>
      <c r="L6696" t="str" cm="1">
        <f t="array" ref="L6696">IFERROR(_xlfn.IFS(G6696&lt;0,"shortage",H6696&lt;0,"shortage",I6696&lt;0,"shortage"),"ok")</f>
        <v>shortage</v>
      </c>
    </row>
    <row r="6697" spans="1:12" hidden="1" x14ac:dyDescent="0.35">
      <c r="A6697" s="5" t="s">
        <v>79</v>
      </c>
      <c r="B6697" s="5" t="s">
        <v>1045</v>
      </c>
      <c r="C6697" s="5" t="s">
        <v>1584</v>
      </c>
      <c r="D6697" s="5" t="s">
        <v>1115</v>
      </c>
      <c r="E6697" s="5" t="s">
        <v>2318</v>
      </c>
      <c r="F6697" s="6">
        <v>100</v>
      </c>
      <c r="G6697" s="6">
        <v>100</v>
      </c>
      <c r="H6697" s="6">
        <v>100</v>
      </c>
      <c r="I6697" s="6"/>
      <c r="J6697" t="str">
        <f t="shared" si="104"/>
        <v>PMENN-SM21QWEPG</v>
      </c>
      <c r="K6697" t="str">
        <f>IF((VLOOKUP(J6697,mdc!A:V,22,FALSE)=""),"non Collabo","collabo")</f>
        <v>collabo</v>
      </c>
      <c r="L6697" t="str" cm="1">
        <f t="array" ref="L6697">IFERROR(_xlfn.IFS(G6697&lt;0,"shortage",H6697&lt;0,"shortage",I6697&lt;0,"shortage"),"ok")</f>
        <v>ok</v>
      </c>
    </row>
    <row r="6698" spans="1:12" hidden="1" x14ac:dyDescent="0.35">
      <c r="A6698" s="5" t="s">
        <v>79</v>
      </c>
      <c r="B6698" s="5" t="s">
        <v>1045</v>
      </c>
      <c r="C6698" s="5" t="s">
        <v>1584</v>
      </c>
      <c r="D6698" s="5" t="s">
        <v>1115</v>
      </c>
      <c r="E6698" s="5" t="s">
        <v>7</v>
      </c>
      <c r="F6698" s="6">
        <v>11.472</v>
      </c>
      <c r="G6698" s="6">
        <v>26.768000000000001</v>
      </c>
      <c r="H6698" s="6">
        <v>136.01967999999999</v>
      </c>
      <c r="I6698" s="6"/>
      <c r="J6698" t="str">
        <f t="shared" si="104"/>
        <v>PMENN-SM21QWEPG</v>
      </c>
      <c r="K6698" t="str">
        <f>IF((VLOOKUP(J6698,mdc!A:V,22,FALSE)=""),"non Collabo","collabo")</f>
        <v>collabo</v>
      </c>
      <c r="L6698" t="str" cm="1">
        <f t="array" ref="L6698">IFERROR(_xlfn.IFS(G6698&lt;0,"shortage",H6698&lt;0,"shortage",I6698&lt;0,"shortage"),"ok")</f>
        <v>ok</v>
      </c>
    </row>
    <row r="6699" spans="1:12" hidden="1" x14ac:dyDescent="0.35">
      <c r="A6699" s="5" t="s">
        <v>79</v>
      </c>
      <c r="B6699" s="5" t="s">
        <v>1045</v>
      </c>
      <c r="C6699" s="5" t="s">
        <v>1584</v>
      </c>
      <c r="D6699" s="5" t="s">
        <v>1115</v>
      </c>
      <c r="E6699" s="5" t="s">
        <v>1566</v>
      </c>
      <c r="F6699" s="6">
        <v>12.393000000000001</v>
      </c>
      <c r="G6699" s="6">
        <v>28.917000000000002</v>
      </c>
      <c r="H6699" s="6">
        <v>146.63266999999999</v>
      </c>
      <c r="I6699" s="6">
        <v>35.414409999999997</v>
      </c>
      <c r="J6699" t="str">
        <f t="shared" si="104"/>
        <v>PMENN-SM21QWEPG</v>
      </c>
      <c r="K6699" t="str">
        <f>IF((VLOOKUP(J6699,mdc!A:V,22,FALSE)=""),"non Collabo","collabo")</f>
        <v>collabo</v>
      </c>
      <c r="L6699" t="str" cm="1">
        <f t="array" ref="L6699">IFERROR(_xlfn.IFS(G6699&lt;0,"shortage",H6699&lt;0,"shortage",I6699&lt;0,"shortage"),"ok")</f>
        <v>ok</v>
      </c>
    </row>
    <row r="6700" spans="1:12" ht="15" hidden="1" thickBot="1" x14ac:dyDescent="0.4">
      <c r="A6700" s="5" t="s">
        <v>79</v>
      </c>
      <c r="B6700" s="5" t="s">
        <v>1045</v>
      </c>
      <c r="C6700" s="5" t="s">
        <v>1584</v>
      </c>
      <c r="D6700" s="7" t="s">
        <v>1115</v>
      </c>
      <c r="E6700" s="7" t="s">
        <v>8</v>
      </c>
      <c r="F6700" s="8">
        <v>-0.92100000000000004</v>
      </c>
      <c r="G6700" s="8">
        <v>-2.149</v>
      </c>
      <c r="H6700" s="8">
        <v>-10.61299</v>
      </c>
      <c r="I6700" s="8">
        <v>-35.414409999999997</v>
      </c>
      <c r="J6700" t="str">
        <f t="shared" si="104"/>
        <v>PMENN-SM21QWEPG</v>
      </c>
      <c r="K6700" t="str">
        <f>IF((VLOOKUP(J6700,mdc!A:V,22,FALSE)=""),"non Collabo","collabo")</f>
        <v>collabo</v>
      </c>
    </row>
    <row r="6701" spans="1:12" hidden="1" x14ac:dyDescent="0.35">
      <c r="A6701" s="5" t="s">
        <v>79</v>
      </c>
      <c r="B6701" s="5" t="s">
        <v>1045</v>
      </c>
      <c r="C6701" s="5" t="s">
        <v>1584</v>
      </c>
      <c r="D6701" s="3" t="s">
        <v>1116</v>
      </c>
      <c r="E6701" s="3" t="s">
        <v>5</v>
      </c>
      <c r="F6701" s="4">
        <v>200</v>
      </c>
      <c r="G6701" s="4"/>
      <c r="H6701" s="4">
        <v>200</v>
      </c>
      <c r="I6701" s="4"/>
      <c r="J6701" t="str">
        <f t="shared" si="104"/>
        <v>PMENN-SM21QWWPG</v>
      </c>
      <c r="K6701" t="str">
        <f>IF((VLOOKUP(J6701,mdc!A:V,22,FALSE)=""),"non Collabo","collabo")</f>
        <v>collabo</v>
      </c>
      <c r="L6701" t="str" cm="1">
        <f t="array" ref="L6701">IFERROR(_xlfn.IFS(G6701&lt;0,"shortage",H6701&lt;0,"shortage",I6701&lt;0,"shortage"),"ok")</f>
        <v>ok</v>
      </c>
    </row>
    <row r="6702" spans="1:12" hidden="1" x14ac:dyDescent="0.35">
      <c r="A6702" s="5" t="s">
        <v>79</v>
      </c>
      <c r="B6702" s="5" t="s">
        <v>1045</v>
      </c>
      <c r="C6702" s="5" t="s">
        <v>1584</v>
      </c>
      <c r="D6702" s="5" t="s">
        <v>1116</v>
      </c>
      <c r="E6702" s="5" t="s">
        <v>1565</v>
      </c>
      <c r="F6702" s="6">
        <v>200</v>
      </c>
      <c r="G6702" s="6"/>
      <c r="H6702" s="6">
        <v>200</v>
      </c>
      <c r="I6702" s="6">
        <v>200</v>
      </c>
      <c r="J6702" t="str">
        <f t="shared" si="104"/>
        <v>PMENN-SM21QWWPG</v>
      </c>
      <c r="K6702" t="str">
        <f>IF((VLOOKUP(J6702,mdc!A:V,22,FALSE)=""),"non Collabo","collabo")</f>
        <v>collabo</v>
      </c>
      <c r="L6702" t="str" cm="1">
        <f t="array" ref="L6702">IFERROR(_xlfn.IFS(G6702&lt;0,"shortage",H6702&lt;0,"shortage",I6702&lt;0,"shortage"),"ok")</f>
        <v>ok</v>
      </c>
    </row>
    <row r="6703" spans="1:12" x14ac:dyDescent="0.35">
      <c r="A6703" s="5" t="s">
        <v>79</v>
      </c>
      <c r="B6703" s="5" t="s">
        <v>1045</v>
      </c>
      <c r="C6703" s="5" t="s">
        <v>1584</v>
      </c>
      <c r="D6703" s="5" t="s">
        <v>1116</v>
      </c>
      <c r="E6703" s="5" t="s">
        <v>6</v>
      </c>
      <c r="F6703" s="6">
        <v>0</v>
      </c>
      <c r="G6703" s="6"/>
      <c r="H6703" s="6">
        <v>0</v>
      </c>
      <c r="I6703" s="6">
        <v>-200</v>
      </c>
      <c r="J6703" t="str">
        <f t="shared" si="104"/>
        <v>PMENN-SM21QWWPG</v>
      </c>
      <c r="K6703" t="str">
        <f>IF((VLOOKUP(J6703,mdc!A:V,22,FALSE)=""),"non Collabo","collabo")</f>
        <v>collabo</v>
      </c>
      <c r="L6703" t="str" cm="1">
        <f t="array" ref="L6703">IFERROR(_xlfn.IFS(G6703&lt;0,"shortage",H6703&lt;0,"shortage",I6703&lt;0,"shortage"),"ok")</f>
        <v>shortage</v>
      </c>
    </row>
    <row r="6704" spans="1:12" hidden="1" x14ac:dyDescent="0.35">
      <c r="A6704" s="5" t="s">
        <v>79</v>
      </c>
      <c r="B6704" s="5" t="s">
        <v>1045</v>
      </c>
      <c r="C6704" s="5" t="s">
        <v>1584</v>
      </c>
      <c r="D6704" s="5" t="s">
        <v>1116</v>
      </c>
      <c r="E6704" s="5" t="s">
        <v>2318</v>
      </c>
      <c r="F6704" s="6">
        <v>100</v>
      </c>
      <c r="G6704" s="6"/>
      <c r="H6704" s="6">
        <v>100</v>
      </c>
      <c r="I6704" s="6"/>
      <c r="J6704" t="str">
        <f t="shared" si="104"/>
        <v>PMENN-SM21QWWPG</v>
      </c>
      <c r="K6704" t="str">
        <f>IF((VLOOKUP(J6704,mdc!A:V,22,FALSE)=""),"non Collabo","collabo")</f>
        <v>collabo</v>
      </c>
      <c r="L6704" t="str" cm="1">
        <f t="array" ref="L6704">IFERROR(_xlfn.IFS(G6704&lt;0,"shortage",H6704&lt;0,"shortage",I6704&lt;0,"shortage"),"ok")</f>
        <v>ok</v>
      </c>
    </row>
    <row r="6705" spans="1:12" hidden="1" x14ac:dyDescent="0.35">
      <c r="A6705" s="5" t="s">
        <v>79</v>
      </c>
      <c r="B6705" s="5" t="s">
        <v>1045</v>
      </c>
      <c r="C6705" s="5" t="s">
        <v>1584</v>
      </c>
      <c r="D6705" s="5" t="s">
        <v>1116</v>
      </c>
      <c r="E6705" s="5" t="s">
        <v>7</v>
      </c>
      <c r="F6705" s="6">
        <v>8.6639999999999997</v>
      </c>
      <c r="G6705" s="6"/>
      <c r="H6705" s="6">
        <v>8.6639999999999997</v>
      </c>
      <c r="I6705" s="6"/>
      <c r="J6705" t="str">
        <f t="shared" si="104"/>
        <v>PMENN-SM21QWWPG</v>
      </c>
      <c r="K6705" t="str">
        <f>IF((VLOOKUP(J6705,mdc!A:V,22,FALSE)=""),"non Collabo","collabo")</f>
        <v>collabo</v>
      </c>
      <c r="L6705" t="str" cm="1">
        <f t="array" ref="L6705">IFERROR(_xlfn.IFS(G6705&lt;0,"shortage",H6705&lt;0,"shortage",I6705&lt;0,"shortage"),"ok")</f>
        <v>ok</v>
      </c>
    </row>
    <row r="6706" spans="1:12" hidden="1" x14ac:dyDescent="0.35">
      <c r="A6706" s="5" t="s">
        <v>79</v>
      </c>
      <c r="B6706" s="5" t="s">
        <v>1045</v>
      </c>
      <c r="C6706" s="5" t="s">
        <v>1584</v>
      </c>
      <c r="D6706" s="5" t="s">
        <v>1116</v>
      </c>
      <c r="E6706" s="5" t="s">
        <v>1566</v>
      </c>
      <c r="F6706" s="6">
        <v>8.6639999999999997</v>
      </c>
      <c r="G6706" s="6"/>
      <c r="H6706" s="6">
        <v>8.6639999999999997</v>
      </c>
      <c r="I6706" s="6">
        <v>8.6639999999999997</v>
      </c>
      <c r="J6706" t="str">
        <f t="shared" si="104"/>
        <v>PMENN-SM21QWWPG</v>
      </c>
      <c r="K6706" t="str">
        <f>IF((VLOOKUP(J6706,mdc!A:V,22,FALSE)=""),"non Collabo","collabo")</f>
        <v>collabo</v>
      </c>
      <c r="L6706" t="str" cm="1">
        <f t="array" ref="L6706">IFERROR(_xlfn.IFS(G6706&lt;0,"shortage",H6706&lt;0,"shortage",I6706&lt;0,"shortage"),"ok")</f>
        <v>ok</v>
      </c>
    </row>
    <row r="6707" spans="1:12" ht="15" hidden="1" thickBot="1" x14ac:dyDescent="0.4">
      <c r="A6707" s="5" t="s">
        <v>79</v>
      </c>
      <c r="B6707" s="5" t="s">
        <v>1045</v>
      </c>
      <c r="C6707" s="5" t="s">
        <v>1584</v>
      </c>
      <c r="D6707" s="7" t="s">
        <v>1116</v>
      </c>
      <c r="E6707" s="7" t="s">
        <v>8</v>
      </c>
      <c r="F6707" s="8">
        <v>0</v>
      </c>
      <c r="G6707" s="8"/>
      <c r="H6707" s="8">
        <v>0</v>
      </c>
      <c r="I6707" s="8">
        <v>-8.6639999999999997</v>
      </c>
      <c r="J6707" t="str">
        <f t="shared" si="104"/>
        <v>PMENN-SM21QWWPG</v>
      </c>
      <c r="K6707" t="str">
        <f>IF((VLOOKUP(J6707,mdc!A:V,22,FALSE)=""),"non Collabo","collabo")</f>
        <v>collabo</v>
      </c>
    </row>
    <row r="6708" spans="1:12" hidden="1" x14ac:dyDescent="0.35">
      <c r="A6708" s="5" t="s">
        <v>79</v>
      </c>
      <c r="B6708" s="5" t="s">
        <v>1045</v>
      </c>
      <c r="C6708" s="5" t="s">
        <v>1584</v>
      </c>
      <c r="D6708" s="3" t="s">
        <v>1117</v>
      </c>
      <c r="E6708" s="3" t="s">
        <v>5</v>
      </c>
      <c r="F6708" s="4">
        <v>980</v>
      </c>
      <c r="G6708" s="4">
        <v>1050</v>
      </c>
      <c r="H6708" s="4"/>
      <c r="I6708" s="4"/>
      <c r="J6708" t="str">
        <f t="shared" si="104"/>
        <v>PMENN-SM22QBEPG</v>
      </c>
      <c r="K6708" t="str">
        <f>IF((VLOOKUP(J6708,mdc!A:V,22,FALSE)=""),"non Collabo","collabo")</f>
        <v>collabo</v>
      </c>
      <c r="L6708" t="str" cm="1">
        <f t="array" ref="L6708">IFERROR(_xlfn.IFS(G6708&lt;0,"shortage",H6708&lt;0,"shortage",I6708&lt;0,"shortage"),"ok")</f>
        <v>ok</v>
      </c>
    </row>
    <row r="6709" spans="1:12" hidden="1" x14ac:dyDescent="0.35">
      <c r="A6709" s="5" t="s">
        <v>79</v>
      </c>
      <c r="B6709" s="5" t="s">
        <v>1045</v>
      </c>
      <c r="C6709" s="5" t="s">
        <v>1584</v>
      </c>
      <c r="D6709" s="5" t="s">
        <v>1117</v>
      </c>
      <c r="E6709" s="5" t="s">
        <v>1565</v>
      </c>
      <c r="F6709" s="6">
        <v>980</v>
      </c>
      <c r="G6709" s="6">
        <v>1050</v>
      </c>
      <c r="H6709" s="6"/>
      <c r="I6709" s="6"/>
      <c r="J6709" t="str">
        <f t="shared" si="104"/>
        <v>PMENN-SM22QBEPG</v>
      </c>
      <c r="K6709" t="str">
        <f>IF((VLOOKUP(J6709,mdc!A:V,22,FALSE)=""),"non Collabo","collabo")</f>
        <v>collabo</v>
      </c>
      <c r="L6709" t="str" cm="1">
        <f t="array" ref="L6709">IFERROR(_xlfn.IFS(G6709&lt;0,"shortage",H6709&lt;0,"shortage",I6709&lt;0,"shortage"),"ok")</f>
        <v>ok</v>
      </c>
    </row>
    <row r="6710" spans="1:12" hidden="1" x14ac:dyDescent="0.35">
      <c r="A6710" s="5" t="s">
        <v>79</v>
      </c>
      <c r="B6710" s="5" t="s">
        <v>1045</v>
      </c>
      <c r="C6710" s="5" t="s">
        <v>1584</v>
      </c>
      <c r="D6710" s="5" t="s">
        <v>1117</v>
      </c>
      <c r="E6710" s="5" t="s">
        <v>6</v>
      </c>
      <c r="F6710" s="6">
        <v>0</v>
      </c>
      <c r="G6710" s="6">
        <v>0</v>
      </c>
      <c r="H6710" s="6"/>
      <c r="I6710" s="6"/>
      <c r="J6710" t="str">
        <f t="shared" si="104"/>
        <v>PMENN-SM22QBEPG</v>
      </c>
      <c r="K6710" t="str">
        <f>IF((VLOOKUP(J6710,mdc!A:V,22,FALSE)=""),"non Collabo","collabo")</f>
        <v>collabo</v>
      </c>
      <c r="L6710" t="str" cm="1">
        <f t="array" ref="L6710">IFERROR(_xlfn.IFS(G6710&lt;0,"shortage",H6710&lt;0,"shortage",I6710&lt;0,"shortage"),"ok")</f>
        <v>ok</v>
      </c>
    </row>
    <row r="6711" spans="1:12" hidden="1" x14ac:dyDescent="0.35">
      <c r="A6711" s="5" t="s">
        <v>79</v>
      </c>
      <c r="B6711" s="5" t="s">
        <v>1045</v>
      </c>
      <c r="C6711" s="5" t="s">
        <v>1584</v>
      </c>
      <c r="D6711" s="5" t="s">
        <v>1117</v>
      </c>
      <c r="E6711" s="5" t="s">
        <v>2318</v>
      </c>
      <c r="F6711" s="6">
        <v>100</v>
      </c>
      <c r="G6711" s="6">
        <v>100</v>
      </c>
      <c r="H6711" s="6"/>
      <c r="I6711" s="6"/>
      <c r="J6711" t="str">
        <f t="shared" si="104"/>
        <v>PMENN-SM22QBEPG</v>
      </c>
      <c r="K6711" t="str">
        <f>IF((VLOOKUP(J6711,mdc!A:V,22,FALSE)=""),"non Collabo","collabo")</f>
        <v>collabo</v>
      </c>
      <c r="L6711" t="str" cm="1">
        <f t="array" ref="L6711">IFERROR(_xlfn.IFS(G6711&lt;0,"shortage",H6711&lt;0,"shortage",I6711&lt;0,"shortage"),"ok")</f>
        <v>ok</v>
      </c>
    </row>
    <row r="6712" spans="1:12" hidden="1" x14ac:dyDescent="0.35">
      <c r="A6712" s="5" t="s">
        <v>79</v>
      </c>
      <c r="B6712" s="5" t="s">
        <v>1045</v>
      </c>
      <c r="C6712" s="5" t="s">
        <v>1584</v>
      </c>
      <c r="D6712" s="5" t="s">
        <v>1117</v>
      </c>
      <c r="E6712" s="5" t="s">
        <v>7</v>
      </c>
      <c r="F6712" s="6">
        <v>39.435200000000002</v>
      </c>
      <c r="G6712" s="6">
        <v>42.252000000000002</v>
      </c>
      <c r="H6712" s="6"/>
      <c r="I6712" s="6"/>
      <c r="J6712" t="str">
        <f t="shared" si="104"/>
        <v>PMENN-SM22QBEPG</v>
      </c>
      <c r="K6712" t="str">
        <f>IF((VLOOKUP(J6712,mdc!A:V,22,FALSE)=""),"non Collabo","collabo")</f>
        <v>collabo</v>
      </c>
      <c r="L6712" t="str" cm="1">
        <f t="array" ref="L6712">IFERROR(_xlfn.IFS(G6712&lt;0,"shortage",H6712&lt;0,"shortage",I6712&lt;0,"shortage"),"ok")</f>
        <v>ok</v>
      </c>
    </row>
    <row r="6713" spans="1:12" hidden="1" x14ac:dyDescent="0.35">
      <c r="A6713" s="5" t="s">
        <v>79</v>
      </c>
      <c r="B6713" s="5" t="s">
        <v>1045</v>
      </c>
      <c r="C6713" s="5" t="s">
        <v>1584</v>
      </c>
      <c r="D6713" s="5" t="s">
        <v>1117</v>
      </c>
      <c r="E6713" s="5" t="s">
        <v>1566</v>
      </c>
      <c r="F6713" s="6">
        <v>39.989600000000003</v>
      </c>
      <c r="G6713" s="6">
        <v>42.405999999999999</v>
      </c>
      <c r="H6713" s="6"/>
      <c r="I6713" s="6"/>
      <c r="J6713" t="str">
        <f t="shared" si="104"/>
        <v>PMENN-SM22QBEPG</v>
      </c>
      <c r="K6713" t="str">
        <f>IF((VLOOKUP(J6713,mdc!A:V,22,FALSE)=""),"non Collabo","collabo")</f>
        <v>collabo</v>
      </c>
      <c r="L6713" t="str" cm="1">
        <f t="array" ref="L6713">IFERROR(_xlfn.IFS(G6713&lt;0,"shortage",H6713&lt;0,"shortage",I6713&lt;0,"shortage"),"ok")</f>
        <v>ok</v>
      </c>
    </row>
    <row r="6714" spans="1:12" ht="15" hidden="1" thickBot="1" x14ac:dyDescent="0.4">
      <c r="A6714" s="5" t="s">
        <v>79</v>
      </c>
      <c r="B6714" s="5" t="s">
        <v>1045</v>
      </c>
      <c r="C6714" s="5" t="s">
        <v>1584</v>
      </c>
      <c r="D6714" s="7" t="s">
        <v>1117</v>
      </c>
      <c r="E6714" s="7" t="s">
        <v>8</v>
      </c>
      <c r="F6714" s="8">
        <v>-0.5544</v>
      </c>
      <c r="G6714" s="8">
        <v>-0.154</v>
      </c>
      <c r="H6714" s="8"/>
      <c r="I6714" s="8"/>
      <c r="J6714" t="str">
        <f t="shared" si="104"/>
        <v>PMENN-SM22QBEPG</v>
      </c>
      <c r="K6714" t="str">
        <f>IF((VLOOKUP(J6714,mdc!A:V,22,FALSE)=""),"non Collabo","collabo")</f>
        <v>collabo</v>
      </c>
    </row>
    <row r="6715" spans="1:12" hidden="1" x14ac:dyDescent="0.35">
      <c r="A6715" s="5" t="s">
        <v>79</v>
      </c>
      <c r="B6715" s="5" t="s">
        <v>1045</v>
      </c>
      <c r="C6715" s="5" t="s">
        <v>1584</v>
      </c>
      <c r="D6715" s="3" t="s">
        <v>1118</v>
      </c>
      <c r="E6715" s="3" t="s">
        <v>5</v>
      </c>
      <c r="F6715" s="4">
        <v>1000</v>
      </c>
      <c r="G6715" s="4"/>
      <c r="H6715" s="4">
        <v>1232</v>
      </c>
      <c r="I6715" s="4"/>
      <c r="J6715" t="str">
        <f t="shared" si="104"/>
        <v>PMENN-SM22RBEVG</v>
      </c>
      <c r="K6715" t="str">
        <f>IF((VLOOKUP(J6715,mdc!A:V,22,FALSE)=""),"non Collabo","collabo")</f>
        <v>collabo</v>
      </c>
      <c r="L6715" t="str" cm="1">
        <f t="array" ref="L6715">IFERROR(_xlfn.IFS(G6715&lt;0,"shortage",H6715&lt;0,"shortage",I6715&lt;0,"shortage"),"ok")</f>
        <v>ok</v>
      </c>
    </row>
    <row r="6716" spans="1:12" hidden="1" x14ac:dyDescent="0.35">
      <c r="A6716" s="5" t="s">
        <v>79</v>
      </c>
      <c r="B6716" s="5" t="s">
        <v>1045</v>
      </c>
      <c r="C6716" s="5" t="s">
        <v>1584</v>
      </c>
      <c r="D6716" s="5" t="s">
        <v>1118</v>
      </c>
      <c r="E6716" s="5" t="s">
        <v>1565</v>
      </c>
      <c r="F6716" s="6">
        <v>1000</v>
      </c>
      <c r="G6716" s="6"/>
      <c r="H6716" s="6">
        <v>1232</v>
      </c>
      <c r="I6716" s="6"/>
      <c r="J6716" t="str">
        <f t="shared" si="104"/>
        <v>PMENN-SM22RBEVG</v>
      </c>
      <c r="K6716" t="str">
        <f>IF((VLOOKUP(J6716,mdc!A:V,22,FALSE)=""),"non Collabo","collabo")</f>
        <v>collabo</v>
      </c>
      <c r="L6716" t="str" cm="1">
        <f t="array" ref="L6716">IFERROR(_xlfn.IFS(G6716&lt;0,"shortage",H6716&lt;0,"shortage",I6716&lt;0,"shortage"),"ok")</f>
        <v>ok</v>
      </c>
    </row>
    <row r="6717" spans="1:12" hidden="1" x14ac:dyDescent="0.35">
      <c r="A6717" s="5" t="s">
        <v>79</v>
      </c>
      <c r="B6717" s="5" t="s">
        <v>1045</v>
      </c>
      <c r="C6717" s="5" t="s">
        <v>1584</v>
      </c>
      <c r="D6717" s="5" t="s">
        <v>1118</v>
      </c>
      <c r="E6717" s="5" t="s">
        <v>6</v>
      </c>
      <c r="F6717" s="6">
        <v>0</v>
      </c>
      <c r="G6717" s="6"/>
      <c r="H6717" s="6">
        <v>0</v>
      </c>
      <c r="I6717" s="6"/>
      <c r="J6717" t="str">
        <f t="shared" si="104"/>
        <v>PMENN-SM22RBEVG</v>
      </c>
      <c r="K6717" t="str">
        <f>IF((VLOOKUP(J6717,mdc!A:V,22,FALSE)=""),"non Collabo","collabo")</f>
        <v>collabo</v>
      </c>
      <c r="L6717" t="str" cm="1">
        <f t="array" ref="L6717">IFERROR(_xlfn.IFS(G6717&lt;0,"shortage",H6717&lt;0,"shortage",I6717&lt;0,"shortage"),"ok")</f>
        <v>ok</v>
      </c>
    </row>
    <row r="6718" spans="1:12" hidden="1" x14ac:dyDescent="0.35">
      <c r="A6718" s="5" t="s">
        <v>79</v>
      </c>
      <c r="B6718" s="5" t="s">
        <v>1045</v>
      </c>
      <c r="C6718" s="5" t="s">
        <v>1584</v>
      </c>
      <c r="D6718" s="5" t="s">
        <v>1118</v>
      </c>
      <c r="E6718" s="5" t="s">
        <v>2318</v>
      </c>
      <c r="F6718" s="6">
        <v>100</v>
      </c>
      <c r="G6718" s="6"/>
      <c r="H6718" s="6">
        <v>100</v>
      </c>
      <c r="I6718" s="6"/>
      <c r="J6718" t="str">
        <f t="shared" si="104"/>
        <v>PMENN-SM22RBEVG</v>
      </c>
      <c r="K6718" t="str">
        <f>IF((VLOOKUP(J6718,mdc!A:V,22,FALSE)=""),"non Collabo","collabo")</f>
        <v>collabo</v>
      </c>
      <c r="L6718" t="str" cm="1">
        <f t="array" ref="L6718">IFERROR(_xlfn.IFS(G6718&lt;0,"shortage",H6718&lt;0,"shortage",I6718&lt;0,"shortage"),"ok")</f>
        <v>ok</v>
      </c>
    </row>
    <row r="6719" spans="1:12" hidden="1" x14ac:dyDescent="0.35">
      <c r="A6719" s="5" t="s">
        <v>79</v>
      </c>
      <c r="B6719" s="5" t="s">
        <v>1045</v>
      </c>
      <c r="C6719" s="5" t="s">
        <v>1584</v>
      </c>
      <c r="D6719" s="5" t="s">
        <v>1118</v>
      </c>
      <c r="E6719" s="5" t="s">
        <v>7</v>
      </c>
      <c r="F6719" s="6">
        <v>33.26</v>
      </c>
      <c r="G6719" s="6"/>
      <c r="H6719" s="6">
        <v>40.976320000000001</v>
      </c>
      <c r="I6719" s="6"/>
      <c r="J6719" t="str">
        <f t="shared" si="104"/>
        <v>PMENN-SM22RBEVG</v>
      </c>
      <c r="K6719" t="str">
        <f>IF((VLOOKUP(J6719,mdc!A:V,22,FALSE)=""),"non Collabo","collabo")</f>
        <v>collabo</v>
      </c>
      <c r="L6719" t="str" cm="1">
        <f t="array" ref="L6719">IFERROR(_xlfn.IFS(G6719&lt;0,"shortage",H6719&lt;0,"shortage",I6719&lt;0,"shortage"),"ok")</f>
        <v>ok</v>
      </c>
    </row>
    <row r="6720" spans="1:12" hidden="1" x14ac:dyDescent="0.35">
      <c r="A6720" s="5" t="s">
        <v>79</v>
      </c>
      <c r="B6720" s="5" t="s">
        <v>1045</v>
      </c>
      <c r="C6720" s="5" t="s">
        <v>1584</v>
      </c>
      <c r="D6720" s="5" t="s">
        <v>1118</v>
      </c>
      <c r="E6720" s="5" t="s">
        <v>1566</v>
      </c>
      <c r="F6720" s="6">
        <v>33.26</v>
      </c>
      <c r="G6720" s="6"/>
      <c r="H6720" s="6">
        <v>40.976320000000001</v>
      </c>
      <c r="I6720" s="6"/>
      <c r="J6720" t="str">
        <f t="shared" si="104"/>
        <v>PMENN-SM22RBEVG</v>
      </c>
      <c r="K6720" t="str">
        <f>IF((VLOOKUP(J6720,mdc!A:V,22,FALSE)=""),"non Collabo","collabo")</f>
        <v>collabo</v>
      </c>
      <c r="L6720" t="str" cm="1">
        <f t="array" ref="L6720">IFERROR(_xlfn.IFS(G6720&lt;0,"shortage",H6720&lt;0,"shortage",I6720&lt;0,"shortage"),"ok")</f>
        <v>ok</v>
      </c>
    </row>
    <row r="6721" spans="1:12" ht="15" hidden="1" thickBot="1" x14ac:dyDescent="0.4">
      <c r="A6721" s="5" t="s">
        <v>79</v>
      </c>
      <c r="B6721" s="5" t="s">
        <v>1045</v>
      </c>
      <c r="C6721" s="5" t="s">
        <v>1584</v>
      </c>
      <c r="D6721" s="7" t="s">
        <v>1118</v>
      </c>
      <c r="E6721" s="7" t="s">
        <v>8</v>
      </c>
      <c r="F6721" s="8">
        <v>0</v>
      </c>
      <c r="G6721" s="8"/>
      <c r="H6721" s="8">
        <v>0</v>
      </c>
      <c r="I6721" s="8"/>
      <c r="J6721" t="str">
        <f t="shared" si="104"/>
        <v>PMENN-SM22RBEVG</v>
      </c>
      <c r="K6721" t="str">
        <f>IF((VLOOKUP(J6721,mdc!A:V,22,FALSE)=""),"non Collabo","collabo")</f>
        <v>collabo</v>
      </c>
    </row>
    <row r="6722" spans="1:12" hidden="1" x14ac:dyDescent="0.35">
      <c r="A6722" s="5" t="s">
        <v>79</v>
      </c>
      <c r="B6722" s="5" t="s">
        <v>1045</v>
      </c>
      <c r="C6722" s="5" t="s">
        <v>1584</v>
      </c>
      <c r="D6722" s="3" t="s">
        <v>1119</v>
      </c>
      <c r="E6722" s="3" t="s">
        <v>5</v>
      </c>
      <c r="F6722" s="4">
        <v>700</v>
      </c>
      <c r="G6722" s="4">
        <v>950</v>
      </c>
      <c r="H6722" s="4"/>
      <c r="I6722" s="4"/>
      <c r="J6722" t="str">
        <f t="shared" si="104"/>
        <v>PMENN-SM23QMEPG</v>
      </c>
      <c r="K6722" t="str">
        <f>IF((VLOOKUP(J6722,mdc!A:V,22,FALSE)=""),"non Collabo","collabo")</f>
        <v>collabo</v>
      </c>
      <c r="L6722" t="str" cm="1">
        <f t="array" ref="L6722">IFERROR(_xlfn.IFS(G6722&lt;0,"shortage",H6722&lt;0,"shortage",I6722&lt;0,"shortage"),"ok")</f>
        <v>ok</v>
      </c>
    </row>
    <row r="6723" spans="1:12" hidden="1" x14ac:dyDescent="0.35">
      <c r="A6723" s="5" t="s">
        <v>79</v>
      </c>
      <c r="B6723" s="5" t="s">
        <v>1045</v>
      </c>
      <c r="C6723" s="5" t="s">
        <v>1584</v>
      </c>
      <c r="D6723" s="5" t="s">
        <v>1119</v>
      </c>
      <c r="E6723" s="5" t="s">
        <v>1565</v>
      </c>
      <c r="F6723" s="6">
        <v>700</v>
      </c>
      <c r="G6723" s="6">
        <v>950</v>
      </c>
      <c r="H6723" s="6"/>
      <c r="I6723" s="6"/>
      <c r="J6723" t="str">
        <f t="shared" ref="J6723:J6786" si="105">A6723&amp;D6723</f>
        <v>PMENN-SM23QMEPG</v>
      </c>
      <c r="K6723" t="str">
        <f>IF((VLOOKUP(J6723,mdc!A:V,22,FALSE)=""),"non Collabo","collabo")</f>
        <v>collabo</v>
      </c>
      <c r="L6723" t="str" cm="1">
        <f t="array" ref="L6723">IFERROR(_xlfn.IFS(G6723&lt;0,"shortage",H6723&lt;0,"shortage",I6723&lt;0,"shortage"),"ok")</f>
        <v>ok</v>
      </c>
    </row>
    <row r="6724" spans="1:12" hidden="1" x14ac:dyDescent="0.35">
      <c r="A6724" s="5" t="s">
        <v>79</v>
      </c>
      <c r="B6724" s="5" t="s">
        <v>1045</v>
      </c>
      <c r="C6724" s="5" t="s">
        <v>1584</v>
      </c>
      <c r="D6724" s="5" t="s">
        <v>1119</v>
      </c>
      <c r="E6724" s="5" t="s">
        <v>6</v>
      </c>
      <c r="F6724" s="6">
        <v>0</v>
      </c>
      <c r="G6724" s="6">
        <v>0</v>
      </c>
      <c r="H6724" s="6"/>
      <c r="I6724" s="6"/>
      <c r="J6724" t="str">
        <f t="shared" si="105"/>
        <v>PMENN-SM23QMEPG</v>
      </c>
      <c r="K6724" t="str">
        <f>IF((VLOOKUP(J6724,mdc!A:V,22,FALSE)=""),"non Collabo","collabo")</f>
        <v>collabo</v>
      </c>
      <c r="L6724" t="str" cm="1">
        <f t="array" ref="L6724">IFERROR(_xlfn.IFS(G6724&lt;0,"shortage",H6724&lt;0,"shortage",I6724&lt;0,"shortage"),"ok")</f>
        <v>ok</v>
      </c>
    </row>
    <row r="6725" spans="1:12" hidden="1" x14ac:dyDescent="0.35">
      <c r="A6725" s="5" t="s">
        <v>79</v>
      </c>
      <c r="B6725" s="5" t="s">
        <v>1045</v>
      </c>
      <c r="C6725" s="5" t="s">
        <v>1584</v>
      </c>
      <c r="D6725" s="5" t="s">
        <v>1119</v>
      </c>
      <c r="E6725" s="5" t="s">
        <v>2318</v>
      </c>
      <c r="F6725" s="6">
        <v>100</v>
      </c>
      <c r="G6725" s="6">
        <v>100</v>
      </c>
      <c r="H6725" s="6"/>
      <c r="I6725" s="6"/>
      <c r="J6725" t="str">
        <f t="shared" si="105"/>
        <v>PMENN-SM23QMEPG</v>
      </c>
      <c r="K6725" t="str">
        <f>IF((VLOOKUP(J6725,mdc!A:V,22,FALSE)=""),"non Collabo","collabo")</f>
        <v>collabo</v>
      </c>
      <c r="L6725" t="str" cm="1">
        <f t="array" ref="L6725">IFERROR(_xlfn.IFS(G6725&lt;0,"shortage",H6725&lt;0,"shortage",I6725&lt;0,"shortage"),"ok")</f>
        <v>ok</v>
      </c>
    </row>
    <row r="6726" spans="1:12" hidden="1" x14ac:dyDescent="0.35">
      <c r="A6726" s="5" t="s">
        <v>79</v>
      </c>
      <c r="B6726" s="5" t="s">
        <v>1045</v>
      </c>
      <c r="C6726" s="5" t="s">
        <v>1584</v>
      </c>
      <c r="D6726" s="5" t="s">
        <v>1119</v>
      </c>
      <c r="E6726" s="5" t="s">
        <v>7</v>
      </c>
      <c r="F6726" s="6">
        <v>28.091000000000001</v>
      </c>
      <c r="G6726" s="6">
        <v>38.1235</v>
      </c>
      <c r="H6726" s="6"/>
      <c r="I6726" s="6"/>
      <c r="J6726" t="str">
        <f t="shared" si="105"/>
        <v>PMENN-SM23QMEPG</v>
      </c>
      <c r="K6726" t="str">
        <f>IF((VLOOKUP(J6726,mdc!A:V,22,FALSE)=""),"non Collabo","collabo")</f>
        <v>collabo</v>
      </c>
      <c r="L6726" t="str" cm="1">
        <f t="array" ref="L6726">IFERROR(_xlfn.IFS(G6726&lt;0,"shortage",H6726&lt;0,"shortage",I6726&lt;0,"shortage"),"ok")</f>
        <v>ok</v>
      </c>
    </row>
    <row r="6727" spans="1:12" hidden="1" x14ac:dyDescent="0.35">
      <c r="A6727" s="5" t="s">
        <v>79</v>
      </c>
      <c r="B6727" s="5" t="s">
        <v>1045</v>
      </c>
      <c r="C6727" s="5" t="s">
        <v>1584</v>
      </c>
      <c r="D6727" s="5" t="s">
        <v>1119</v>
      </c>
      <c r="E6727" s="5" t="s">
        <v>1566</v>
      </c>
      <c r="F6727" s="6">
        <v>29.896999999999998</v>
      </c>
      <c r="G6727" s="6">
        <v>40.982999999999997</v>
      </c>
      <c r="H6727" s="6"/>
      <c r="I6727" s="6"/>
      <c r="J6727" t="str">
        <f t="shared" si="105"/>
        <v>PMENN-SM23QMEPG</v>
      </c>
      <c r="K6727" t="str">
        <f>IF((VLOOKUP(J6727,mdc!A:V,22,FALSE)=""),"non Collabo","collabo")</f>
        <v>collabo</v>
      </c>
      <c r="L6727" t="str" cm="1">
        <f t="array" ref="L6727">IFERROR(_xlfn.IFS(G6727&lt;0,"shortage",H6727&lt;0,"shortage",I6727&lt;0,"shortage"),"ok")</f>
        <v>ok</v>
      </c>
    </row>
    <row r="6728" spans="1:12" ht="15" hidden="1" thickBot="1" x14ac:dyDescent="0.4">
      <c r="A6728" s="5" t="s">
        <v>79</v>
      </c>
      <c r="B6728" s="5" t="s">
        <v>1045</v>
      </c>
      <c r="C6728" s="5" t="s">
        <v>1584</v>
      </c>
      <c r="D6728" s="7" t="s">
        <v>1119</v>
      </c>
      <c r="E6728" s="7" t="s">
        <v>8</v>
      </c>
      <c r="F6728" s="8">
        <v>-1.806</v>
      </c>
      <c r="G6728" s="8">
        <v>-2.8595000000000002</v>
      </c>
      <c r="H6728" s="8"/>
      <c r="I6728" s="8"/>
      <c r="J6728" t="str">
        <f t="shared" si="105"/>
        <v>PMENN-SM23QMEPG</v>
      </c>
      <c r="K6728" t="str">
        <f>IF((VLOOKUP(J6728,mdc!A:V,22,FALSE)=""),"non Collabo","collabo")</f>
        <v>collabo</v>
      </c>
    </row>
    <row r="6729" spans="1:12" hidden="1" x14ac:dyDescent="0.35">
      <c r="A6729" s="5" t="s">
        <v>79</v>
      </c>
      <c r="B6729" s="5" t="s">
        <v>1045</v>
      </c>
      <c r="C6729" s="5" t="s">
        <v>1584</v>
      </c>
      <c r="D6729" s="3" t="s">
        <v>1120</v>
      </c>
      <c r="E6729" s="3" t="s">
        <v>5</v>
      </c>
      <c r="F6729" s="4">
        <v>4256</v>
      </c>
      <c r="G6729" s="4">
        <v>7448</v>
      </c>
      <c r="H6729" s="4">
        <v>5320</v>
      </c>
      <c r="I6729" s="4"/>
      <c r="J6729" t="str">
        <f t="shared" si="105"/>
        <v>PMENN-ST21QWBPQ</v>
      </c>
      <c r="K6729" t="str">
        <f>IF((VLOOKUP(J6729,mdc!A:V,22,FALSE)=""),"non Collabo","collabo")</f>
        <v>collabo</v>
      </c>
      <c r="L6729" t="str" cm="1">
        <f t="array" ref="L6729">IFERROR(_xlfn.IFS(G6729&lt;0,"shortage",H6729&lt;0,"shortage",I6729&lt;0,"shortage"),"ok")</f>
        <v>ok</v>
      </c>
    </row>
    <row r="6730" spans="1:12" hidden="1" x14ac:dyDescent="0.35">
      <c r="A6730" s="5" t="s">
        <v>79</v>
      </c>
      <c r="B6730" s="5" t="s">
        <v>1045</v>
      </c>
      <c r="C6730" s="5" t="s">
        <v>1584</v>
      </c>
      <c r="D6730" s="5" t="s">
        <v>1120</v>
      </c>
      <c r="E6730" s="5" t="s">
        <v>1565</v>
      </c>
      <c r="F6730" s="6">
        <v>4256</v>
      </c>
      <c r="G6730" s="6">
        <v>7448</v>
      </c>
      <c r="H6730" s="6">
        <v>5320</v>
      </c>
      <c r="I6730" s="6">
        <v>5320</v>
      </c>
      <c r="J6730" t="str">
        <f t="shared" si="105"/>
        <v>PMENN-ST21QWBPQ</v>
      </c>
      <c r="K6730" t="str">
        <f>IF((VLOOKUP(J6730,mdc!A:V,22,FALSE)=""),"non Collabo","collabo")</f>
        <v>collabo</v>
      </c>
      <c r="L6730" t="str" cm="1">
        <f t="array" ref="L6730">IFERROR(_xlfn.IFS(G6730&lt;0,"shortage",H6730&lt;0,"shortage",I6730&lt;0,"shortage"),"ok")</f>
        <v>ok</v>
      </c>
    </row>
    <row r="6731" spans="1:12" x14ac:dyDescent="0.35">
      <c r="A6731" s="5" t="s">
        <v>79</v>
      </c>
      <c r="B6731" s="5" t="s">
        <v>1045</v>
      </c>
      <c r="C6731" s="5" t="s">
        <v>1584</v>
      </c>
      <c r="D6731" s="5" t="s">
        <v>1120</v>
      </c>
      <c r="E6731" s="5" t="s">
        <v>6</v>
      </c>
      <c r="F6731" s="6">
        <v>0</v>
      </c>
      <c r="G6731" s="6">
        <v>0</v>
      </c>
      <c r="H6731" s="6">
        <v>0</v>
      </c>
      <c r="I6731" s="6">
        <v>-5320</v>
      </c>
      <c r="J6731" t="str">
        <f t="shared" si="105"/>
        <v>PMENN-ST21QWBPQ</v>
      </c>
      <c r="K6731" t="str">
        <f>IF((VLOOKUP(J6731,mdc!A:V,22,FALSE)=""),"non Collabo","collabo")</f>
        <v>collabo</v>
      </c>
      <c r="L6731" t="str" cm="1">
        <f t="array" ref="L6731">IFERROR(_xlfn.IFS(G6731&lt;0,"shortage",H6731&lt;0,"shortage",I6731&lt;0,"shortage"),"ok")</f>
        <v>shortage</v>
      </c>
    </row>
    <row r="6732" spans="1:12" hidden="1" x14ac:dyDescent="0.35">
      <c r="A6732" s="5" t="s">
        <v>79</v>
      </c>
      <c r="B6732" s="5" t="s">
        <v>1045</v>
      </c>
      <c r="C6732" s="5" t="s">
        <v>1584</v>
      </c>
      <c r="D6732" s="5" t="s">
        <v>1120</v>
      </c>
      <c r="E6732" s="5" t="s">
        <v>2318</v>
      </c>
      <c r="F6732" s="6">
        <v>100</v>
      </c>
      <c r="G6732" s="6">
        <v>100</v>
      </c>
      <c r="H6732" s="6">
        <v>100</v>
      </c>
      <c r="I6732" s="6"/>
      <c r="J6732" t="str">
        <f t="shared" si="105"/>
        <v>PMENN-ST21QWBPQ</v>
      </c>
      <c r="K6732" t="str">
        <f>IF((VLOOKUP(J6732,mdc!A:V,22,FALSE)=""),"non Collabo","collabo")</f>
        <v>collabo</v>
      </c>
      <c r="L6732" t="str" cm="1">
        <f t="array" ref="L6732">IFERROR(_xlfn.IFS(G6732&lt;0,"shortage",H6732&lt;0,"shortage",I6732&lt;0,"shortage"),"ok")</f>
        <v>ok</v>
      </c>
    </row>
    <row r="6733" spans="1:12" hidden="1" x14ac:dyDescent="0.35">
      <c r="A6733" s="5" t="s">
        <v>79</v>
      </c>
      <c r="B6733" s="5" t="s">
        <v>1045</v>
      </c>
      <c r="C6733" s="5" t="s">
        <v>1584</v>
      </c>
      <c r="D6733" s="5" t="s">
        <v>1120</v>
      </c>
      <c r="E6733" s="5" t="s">
        <v>7</v>
      </c>
      <c r="F6733" s="6">
        <v>188.20032</v>
      </c>
      <c r="G6733" s="6">
        <v>329.35055999999997</v>
      </c>
      <c r="H6733" s="6">
        <v>235.25040000000001</v>
      </c>
      <c r="I6733" s="6"/>
      <c r="J6733" t="str">
        <f t="shared" si="105"/>
        <v>PMENN-ST21QWBPQ</v>
      </c>
      <c r="K6733" t="str">
        <f>IF((VLOOKUP(J6733,mdc!A:V,22,FALSE)=""),"non Collabo","collabo")</f>
        <v>collabo</v>
      </c>
      <c r="L6733" t="str" cm="1">
        <f t="array" ref="L6733">IFERROR(_xlfn.IFS(G6733&lt;0,"shortage",H6733&lt;0,"shortage",I6733&lt;0,"shortage"),"ok")</f>
        <v>ok</v>
      </c>
    </row>
    <row r="6734" spans="1:12" hidden="1" x14ac:dyDescent="0.35">
      <c r="A6734" s="5" t="s">
        <v>79</v>
      </c>
      <c r="B6734" s="5" t="s">
        <v>1045</v>
      </c>
      <c r="C6734" s="5" t="s">
        <v>1584</v>
      </c>
      <c r="D6734" s="5" t="s">
        <v>1120</v>
      </c>
      <c r="E6734" s="5" t="s">
        <v>1566</v>
      </c>
      <c r="F6734" s="6">
        <v>177.30495999999999</v>
      </c>
      <c r="G6734" s="6">
        <v>310.28368</v>
      </c>
      <c r="H6734" s="6">
        <v>221.63120000000001</v>
      </c>
      <c r="I6734" s="6">
        <v>221.63120000000001</v>
      </c>
      <c r="J6734" t="str">
        <f t="shared" si="105"/>
        <v>PMENN-ST21QWBPQ</v>
      </c>
      <c r="K6734" t="str">
        <f>IF((VLOOKUP(J6734,mdc!A:V,22,FALSE)=""),"non Collabo","collabo")</f>
        <v>collabo</v>
      </c>
      <c r="L6734" t="str" cm="1">
        <f t="array" ref="L6734">IFERROR(_xlfn.IFS(G6734&lt;0,"shortage",H6734&lt;0,"shortage",I6734&lt;0,"shortage"),"ok")</f>
        <v>ok</v>
      </c>
    </row>
    <row r="6735" spans="1:12" ht="15" hidden="1" thickBot="1" x14ac:dyDescent="0.4">
      <c r="A6735" s="5" t="s">
        <v>79</v>
      </c>
      <c r="B6735" s="5" t="s">
        <v>1045</v>
      </c>
      <c r="C6735" s="5" t="s">
        <v>1584</v>
      </c>
      <c r="D6735" s="7" t="s">
        <v>1120</v>
      </c>
      <c r="E6735" s="7" t="s">
        <v>8</v>
      </c>
      <c r="F6735" s="8">
        <v>10.89536</v>
      </c>
      <c r="G6735" s="8">
        <v>19.066880000000001</v>
      </c>
      <c r="H6735" s="8">
        <v>13.619199999999999</v>
      </c>
      <c r="I6735" s="8">
        <v>-221.63120000000001</v>
      </c>
      <c r="J6735" t="str">
        <f t="shared" si="105"/>
        <v>PMENN-ST21QWBPQ</v>
      </c>
      <c r="K6735" t="str">
        <f>IF((VLOOKUP(J6735,mdc!A:V,22,FALSE)=""),"non Collabo","collabo")</f>
        <v>collabo</v>
      </c>
    </row>
    <row r="6736" spans="1:12" hidden="1" x14ac:dyDescent="0.35">
      <c r="A6736" s="5" t="s">
        <v>79</v>
      </c>
      <c r="B6736" s="5" t="s">
        <v>1045</v>
      </c>
      <c r="C6736" s="5" t="s">
        <v>1584</v>
      </c>
      <c r="D6736" s="3" t="s">
        <v>1121</v>
      </c>
      <c r="E6736" s="3" t="s">
        <v>5</v>
      </c>
      <c r="F6736" s="4">
        <v>360</v>
      </c>
      <c r="G6736" s="4"/>
      <c r="H6736" s="4">
        <v>200</v>
      </c>
      <c r="I6736" s="4"/>
      <c r="J6736" t="str">
        <f t="shared" si="105"/>
        <v>PMENN-ST21QWEPG</v>
      </c>
      <c r="K6736" t="str">
        <f>IF((VLOOKUP(J6736,mdc!A:V,22,FALSE)=""),"non Collabo","collabo")</f>
        <v>collabo</v>
      </c>
      <c r="L6736" t="str" cm="1">
        <f t="array" ref="L6736">IFERROR(_xlfn.IFS(G6736&lt;0,"shortage",H6736&lt;0,"shortage",I6736&lt;0,"shortage"),"ok")</f>
        <v>ok</v>
      </c>
    </row>
    <row r="6737" spans="1:12" hidden="1" x14ac:dyDescent="0.35">
      <c r="A6737" s="5" t="s">
        <v>79</v>
      </c>
      <c r="B6737" s="5" t="s">
        <v>1045</v>
      </c>
      <c r="C6737" s="5" t="s">
        <v>1584</v>
      </c>
      <c r="D6737" s="5" t="s">
        <v>1121</v>
      </c>
      <c r="E6737" s="5" t="s">
        <v>1565</v>
      </c>
      <c r="F6737" s="6">
        <v>360</v>
      </c>
      <c r="G6737" s="6"/>
      <c r="H6737" s="6">
        <v>200</v>
      </c>
      <c r="I6737" s="6"/>
      <c r="J6737" t="str">
        <f t="shared" si="105"/>
        <v>PMENN-ST21QWEPG</v>
      </c>
      <c r="K6737" t="str">
        <f>IF((VLOOKUP(J6737,mdc!A:V,22,FALSE)=""),"non Collabo","collabo")</f>
        <v>collabo</v>
      </c>
      <c r="L6737" t="str" cm="1">
        <f t="array" ref="L6737">IFERROR(_xlfn.IFS(G6737&lt;0,"shortage",H6737&lt;0,"shortage",I6737&lt;0,"shortage"),"ok")</f>
        <v>ok</v>
      </c>
    </row>
    <row r="6738" spans="1:12" hidden="1" x14ac:dyDescent="0.35">
      <c r="A6738" s="5" t="s">
        <v>79</v>
      </c>
      <c r="B6738" s="5" t="s">
        <v>1045</v>
      </c>
      <c r="C6738" s="5" t="s">
        <v>1584</v>
      </c>
      <c r="D6738" s="5" t="s">
        <v>1121</v>
      </c>
      <c r="E6738" s="5" t="s">
        <v>6</v>
      </c>
      <c r="F6738" s="6">
        <v>0</v>
      </c>
      <c r="G6738" s="6"/>
      <c r="H6738" s="6">
        <v>0</v>
      </c>
      <c r="I6738" s="6"/>
      <c r="J6738" t="str">
        <f t="shared" si="105"/>
        <v>PMENN-ST21QWEPG</v>
      </c>
      <c r="K6738" t="str">
        <f>IF((VLOOKUP(J6738,mdc!A:V,22,FALSE)=""),"non Collabo","collabo")</f>
        <v>collabo</v>
      </c>
      <c r="L6738" t="str" cm="1">
        <f t="array" ref="L6738">IFERROR(_xlfn.IFS(G6738&lt;0,"shortage",H6738&lt;0,"shortage",I6738&lt;0,"shortage"),"ok")</f>
        <v>ok</v>
      </c>
    </row>
    <row r="6739" spans="1:12" hidden="1" x14ac:dyDescent="0.35">
      <c r="A6739" s="5" t="s">
        <v>79</v>
      </c>
      <c r="B6739" s="5" t="s">
        <v>1045</v>
      </c>
      <c r="C6739" s="5" t="s">
        <v>1584</v>
      </c>
      <c r="D6739" s="5" t="s">
        <v>1121</v>
      </c>
      <c r="E6739" s="5" t="s">
        <v>2318</v>
      </c>
      <c r="F6739" s="6">
        <v>100</v>
      </c>
      <c r="G6739" s="6"/>
      <c r="H6739" s="6">
        <v>100</v>
      </c>
      <c r="I6739" s="6"/>
      <c r="J6739" t="str">
        <f t="shared" si="105"/>
        <v>PMENN-ST21QWEPG</v>
      </c>
      <c r="K6739" t="str">
        <f>IF((VLOOKUP(J6739,mdc!A:V,22,FALSE)=""),"non Collabo","collabo")</f>
        <v>collabo</v>
      </c>
      <c r="L6739" t="str" cm="1">
        <f t="array" ref="L6739">IFERROR(_xlfn.IFS(G6739&lt;0,"shortage",H6739&lt;0,"shortage",I6739&lt;0,"shortage"),"ok")</f>
        <v>ok</v>
      </c>
    </row>
    <row r="6740" spans="1:12" hidden="1" x14ac:dyDescent="0.35">
      <c r="A6740" s="5" t="s">
        <v>79</v>
      </c>
      <c r="B6740" s="5" t="s">
        <v>1045</v>
      </c>
      <c r="C6740" s="5" t="s">
        <v>1584</v>
      </c>
      <c r="D6740" s="5" t="s">
        <v>1121</v>
      </c>
      <c r="E6740" s="5" t="s">
        <v>7</v>
      </c>
      <c r="F6740" s="6">
        <v>16.315200000000001</v>
      </c>
      <c r="G6740" s="6"/>
      <c r="H6740" s="6">
        <v>9.0640000000000001</v>
      </c>
      <c r="I6740" s="6"/>
      <c r="J6740" t="str">
        <f t="shared" si="105"/>
        <v>PMENN-ST21QWEPG</v>
      </c>
      <c r="K6740" t="str">
        <f>IF((VLOOKUP(J6740,mdc!A:V,22,FALSE)=""),"non Collabo","collabo")</f>
        <v>collabo</v>
      </c>
      <c r="L6740" t="str" cm="1">
        <f t="array" ref="L6740">IFERROR(_xlfn.IFS(G6740&lt;0,"shortage",H6740&lt;0,"shortage",I6740&lt;0,"shortage"),"ok")</f>
        <v>ok</v>
      </c>
    </row>
    <row r="6741" spans="1:12" hidden="1" x14ac:dyDescent="0.35">
      <c r="A6741" s="5" t="s">
        <v>79</v>
      </c>
      <c r="B6741" s="5" t="s">
        <v>1045</v>
      </c>
      <c r="C6741" s="5" t="s">
        <v>1584</v>
      </c>
      <c r="D6741" s="5" t="s">
        <v>1121</v>
      </c>
      <c r="E6741" s="5" t="s">
        <v>1566</v>
      </c>
      <c r="F6741" s="6">
        <v>16.007200000000001</v>
      </c>
      <c r="G6741" s="6"/>
      <c r="H6741" s="6">
        <v>9.0640000000000001</v>
      </c>
      <c r="I6741" s="6"/>
      <c r="J6741" t="str">
        <f t="shared" si="105"/>
        <v>PMENN-ST21QWEPG</v>
      </c>
      <c r="K6741" t="str">
        <f>IF((VLOOKUP(J6741,mdc!A:V,22,FALSE)=""),"non Collabo","collabo")</f>
        <v>collabo</v>
      </c>
      <c r="L6741" t="str" cm="1">
        <f t="array" ref="L6741">IFERROR(_xlfn.IFS(G6741&lt;0,"shortage",H6741&lt;0,"shortage",I6741&lt;0,"shortage"),"ok")</f>
        <v>ok</v>
      </c>
    </row>
    <row r="6742" spans="1:12" ht="15" hidden="1" thickBot="1" x14ac:dyDescent="0.4">
      <c r="A6742" s="5" t="s">
        <v>79</v>
      </c>
      <c r="B6742" s="5" t="s">
        <v>1045</v>
      </c>
      <c r="C6742" s="5" t="s">
        <v>1584</v>
      </c>
      <c r="D6742" s="7" t="s">
        <v>1121</v>
      </c>
      <c r="E6742" s="7" t="s">
        <v>8</v>
      </c>
      <c r="F6742" s="8">
        <v>0.308</v>
      </c>
      <c r="G6742" s="8"/>
      <c r="H6742" s="8">
        <v>0</v>
      </c>
      <c r="I6742" s="8"/>
      <c r="J6742" t="str">
        <f t="shared" si="105"/>
        <v>PMENN-ST21QWEPG</v>
      </c>
      <c r="K6742" t="str">
        <f>IF((VLOOKUP(J6742,mdc!A:V,22,FALSE)=""),"non Collabo","collabo")</f>
        <v>collabo</v>
      </c>
    </row>
    <row r="6743" spans="1:12" hidden="1" x14ac:dyDescent="0.35">
      <c r="A6743" s="5" t="s">
        <v>79</v>
      </c>
      <c r="B6743" s="5" t="s">
        <v>1045</v>
      </c>
      <c r="C6743" s="5" t="s">
        <v>1584</v>
      </c>
      <c r="D6743" s="3" t="s">
        <v>1122</v>
      </c>
      <c r="E6743" s="3" t="s">
        <v>5</v>
      </c>
      <c r="F6743" s="4">
        <v>6832</v>
      </c>
      <c r="G6743" s="4">
        <v>9576</v>
      </c>
      <c r="H6743" s="4">
        <v>5768</v>
      </c>
      <c r="I6743" s="4"/>
      <c r="J6743" t="str">
        <f t="shared" si="105"/>
        <v>PMENN-ST22QBBPQ</v>
      </c>
      <c r="K6743" t="str">
        <f>IF((VLOOKUP(J6743,mdc!A:V,22,FALSE)=""),"non Collabo","collabo")</f>
        <v>collabo</v>
      </c>
      <c r="L6743" t="str" cm="1">
        <f t="array" ref="L6743">IFERROR(_xlfn.IFS(G6743&lt;0,"shortage",H6743&lt;0,"shortage",I6743&lt;0,"shortage"),"ok")</f>
        <v>ok</v>
      </c>
    </row>
    <row r="6744" spans="1:12" hidden="1" x14ac:dyDescent="0.35">
      <c r="A6744" s="5" t="s">
        <v>79</v>
      </c>
      <c r="B6744" s="5" t="s">
        <v>1045</v>
      </c>
      <c r="C6744" s="5" t="s">
        <v>1584</v>
      </c>
      <c r="D6744" s="5" t="s">
        <v>1122</v>
      </c>
      <c r="E6744" s="5" t="s">
        <v>1565</v>
      </c>
      <c r="F6744" s="6">
        <v>6832</v>
      </c>
      <c r="G6744" s="6">
        <v>9576</v>
      </c>
      <c r="H6744" s="6">
        <v>5768</v>
      </c>
      <c r="I6744" s="6">
        <v>8976</v>
      </c>
      <c r="J6744" t="str">
        <f t="shared" si="105"/>
        <v>PMENN-ST22QBBPQ</v>
      </c>
      <c r="K6744" t="str">
        <f>IF((VLOOKUP(J6744,mdc!A:V,22,FALSE)=""),"non Collabo","collabo")</f>
        <v>collabo</v>
      </c>
      <c r="L6744" t="str" cm="1">
        <f t="array" ref="L6744">IFERROR(_xlfn.IFS(G6744&lt;0,"shortage",H6744&lt;0,"shortage",I6744&lt;0,"shortage"),"ok")</f>
        <v>ok</v>
      </c>
    </row>
    <row r="6745" spans="1:12" x14ac:dyDescent="0.35">
      <c r="A6745" s="5" t="s">
        <v>79</v>
      </c>
      <c r="B6745" s="5" t="s">
        <v>1045</v>
      </c>
      <c r="C6745" s="5" t="s">
        <v>1584</v>
      </c>
      <c r="D6745" s="5" t="s">
        <v>1122</v>
      </c>
      <c r="E6745" s="5" t="s">
        <v>6</v>
      </c>
      <c r="F6745" s="6">
        <v>0</v>
      </c>
      <c r="G6745" s="6">
        <v>0</v>
      </c>
      <c r="H6745" s="6">
        <v>0</v>
      </c>
      <c r="I6745" s="6">
        <v>-8976</v>
      </c>
      <c r="J6745" t="str">
        <f t="shared" si="105"/>
        <v>PMENN-ST22QBBPQ</v>
      </c>
      <c r="K6745" t="str">
        <f>IF((VLOOKUP(J6745,mdc!A:V,22,FALSE)=""),"non Collabo","collabo")</f>
        <v>collabo</v>
      </c>
      <c r="L6745" t="str" cm="1">
        <f t="array" ref="L6745">IFERROR(_xlfn.IFS(G6745&lt;0,"shortage",H6745&lt;0,"shortage",I6745&lt;0,"shortage"),"ok")</f>
        <v>shortage</v>
      </c>
    </row>
    <row r="6746" spans="1:12" hidden="1" x14ac:dyDescent="0.35">
      <c r="A6746" s="5" t="s">
        <v>79</v>
      </c>
      <c r="B6746" s="5" t="s">
        <v>1045</v>
      </c>
      <c r="C6746" s="5" t="s">
        <v>1584</v>
      </c>
      <c r="D6746" s="5" t="s">
        <v>1122</v>
      </c>
      <c r="E6746" s="5" t="s">
        <v>2318</v>
      </c>
      <c r="F6746" s="6">
        <v>100</v>
      </c>
      <c r="G6746" s="6">
        <v>100</v>
      </c>
      <c r="H6746" s="6">
        <v>100</v>
      </c>
      <c r="I6746" s="6"/>
      <c r="J6746" t="str">
        <f t="shared" si="105"/>
        <v>PMENN-ST22QBBPQ</v>
      </c>
      <c r="K6746" t="str">
        <f>IF((VLOOKUP(J6746,mdc!A:V,22,FALSE)=""),"non Collabo","collabo")</f>
        <v>collabo</v>
      </c>
      <c r="L6746" t="str" cm="1">
        <f t="array" ref="L6746">IFERROR(_xlfn.IFS(G6746&lt;0,"shortage",H6746&lt;0,"shortage",I6746&lt;0,"shortage"),"ok")</f>
        <v>ok</v>
      </c>
    </row>
    <row r="6747" spans="1:12" hidden="1" x14ac:dyDescent="0.35">
      <c r="A6747" s="5" t="s">
        <v>79</v>
      </c>
      <c r="B6747" s="5" t="s">
        <v>1045</v>
      </c>
      <c r="C6747" s="5" t="s">
        <v>1584</v>
      </c>
      <c r="D6747" s="5" t="s">
        <v>1122</v>
      </c>
      <c r="E6747" s="5" t="s">
        <v>7</v>
      </c>
      <c r="F6747" s="6">
        <v>302.11104</v>
      </c>
      <c r="G6747" s="6">
        <v>423.45071999999999</v>
      </c>
      <c r="H6747" s="6">
        <v>255.06095999999999</v>
      </c>
      <c r="I6747" s="6"/>
      <c r="J6747" t="str">
        <f t="shared" si="105"/>
        <v>PMENN-ST22QBBPQ</v>
      </c>
      <c r="K6747" t="str">
        <f>IF((VLOOKUP(J6747,mdc!A:V,22,FALSE)=""),"non Collabo","collabo")</f>
        <v>collabo</v>
      </c>
      <c r="L6747" t="str" cm="1">
        <f t="array" ref="L6747">IFERROR(_xlfn.IFS(G6747&lt;0,"shortage",H6747&lt;0,"shortage",I6747&lt;0,"shortage"),"ok")</f>
        <v>ok</v>
      </c>
    </row>
    <row r="6748" spans="1:12" hidden="1" x14ac:dyDescent="0.35">
      <c r="A6748" s="5" t="s">
        <v>79</v>
      </c>
      <c r="B6748" s="5" t="s">
        <v>1045</v>
      </c>
      <c r="C6748" s="5" t="s">
        <v>1584</v>
      </c>
      <c r="D6748" s="5" t="s">
        <v>1122</v>
      </c>
      <c r="E6748" s="5" t="s">
        <v>1566</v>
      </c>
      <c r="F6748" s="6">
        <v>298.62671999999998</v>
      </c>
      <c r="G6748" s="6">
        <v>418.56695999999999</v>
      </c>
      <c r="H6748" s="6">
        <v>252.11928</v>
      </c>
      <c r="I6748" s="6">
        <v>392.34096</v>
      </c>
      <c r="J6748" t="str">
        <f t="shared" si="105"/>
        <v>PMENN-ST22QBBPQ</v>
      </c>
      <c r="K6748" t="str">
        <f>IF((VLOOKUP(J6748,mdc!A:V,22,FALSE)=""),"non Collabo","collabo")</f>
        <v>collabo</v>
      </c>
      <c r="L6748" t="str" cm="1">
        <f t="array" ref="L6748">IFERROR(_xlfn.IFS(G6748&lt;0,"shortage",H6748&lt;0,"shortage",I6748&lt;0,"shortage"),"ok")</f>
        <v>ok</v>
      </c>
    </row>
    <row r="6749" spans="1:12" ht="15" hidden="1" thickBot="1" x14ac:dyDescent="0.4">
      <c r="A6749" s="5" t="s">
        <v>79</v>
      </c>
      <c r="B6749" s="5" t="s">
        <v>1045</v>
      </c>
      <c r="C6749" s="5" t="s">
        <v>1584</v>
      </c>
      <c r="D6749" s="7" t="s">
        <v>1122</v>
      </c>
      <c r="E6749" s="7" t="s">
        <v>8</v>
      </c>
      <c r="F6749" s="8">
        <v>3.4843199999999999</v>
      </c>
      <c r="G6749" s="8">
        <v>4.8837599999999997</v>
      </c>
      <c r="H6749" s="8">
        <v>2.9416799999999999</v>
      </c>
      <c r="I6749" s="8">
        <v>-392.34096</v>
      </c>
      <c r="J6749" t="str">
        <f t="shared" si="105"/>
        <v>PMENN-ST22QBBPQ</v>
      </c>
      <c r="K6749" t="str">
        <f>IF((VLOOKUP(J6749,mdc!A:V,22,FALSE)=""),"non Collabo","collabo")</f>
        <v>collabo</v>
      </c>
    </row>
    <row r="6750" spans="1:12" hidden="1" x14ac:dyDescent="0.35">
      <c r="A6750" s="5" t="s">
        <v>79</v>
      </c>
      <c r="B6750" s="5" t="s">
        <v>1045</v>
      </c>
      <c r="C6750" s="5" t="s">
        <v>1584</v>
      </c>
      <c r="D6750" s="3" t="s">
        <v>1123</v>
      </c>
      <c r="E6750" s="3" t="s">
        <v>5</v>
      </c>
      <c r="F6750" s="4">
        <v>1000</v>
      </c>
      <c r="G6750" s="4"/>
      <c r="H6750" s="4">
        <v>511</v>
      </c>
      <c r="I6750" s="4"/>
      <c r="J6750" t="str">
        <f t="shared" si="105"/>
        <v>PMENN-ST22RBEVG</v>
      </c>
      <c r="K6750" t="str">
        <f>IF((VLOOKUP(J6750,mdc!A:V,22,FALSE)=""),"non Collabo","collabo")</f>
        <v>collabo</v>
      </c>
      <c r="L6750" t="str" cm="1">
        <f t="array" ref="L6750">IFERROR(_xlfn.IFS(G6750&lt;0,"shortage",H6750&lt;0,"shortage",I6750&lt;0,"shortage"),"ok")</f>
        <v>ok</v>
      </c>
    </row>
    <row r="6751" spans="1:12" hidden="1" x14ac:dyDescent="0.35">
      <c r="A6751" s="5" t="s">
        <v>79</v>
      </c>
      <c r="B6751" s="5" t="s">
        <v>1045</v>
      </c>
      <c r="C6751" s="5" t="s">
        <v>1584</v>
      </c>
      <c r="D6751" s="5" t="s">
        <v>1123</v>
      </c>
      <c r="E6751" s="5" t="s">
        <v>1565</v>
      </c>
      <c r="F6751" s="6">
        <v>1000</v>
      </c>
      <c r="G6751" s="6"/>
      <c r="H6751" s="6">
        <v>511</v>
      </c>
      <c r="I6751" s="6"/>
      <c r="J6751" t="str">
        <f t="shared" si="105"/>
        <v>PMENN-ST22RBEVG</v>
      </c>
      <c r="K6751" t="str">
        <f>IF((VLOOKUP(J6751,mdc!A:V,22,FALSE)=""),"non Collabo","collabo")</f>
        <v>collabo</v>
      </c>
      <c r="L6751" t="str" cm="1">
        <f t="array" ref="L6751">IFERROR(_xlfn.IFS(G6751&lt;0,"shortage",H6751&lt;0,"shortage",I6751&lt;0,"shortage"),"ok")</f>
        <v>ok</v>
      </c>
    </row>
    <row r="6752" spans="1:12" hidden="1" x14ac:dyDescent="0.35">
      <c r="A6752" s="5" t="s">
        <v>79</v>
      </c>
      <c r="B6752" s="5" t="s">
        <v>1045</v>
      </c>
      <c r="C6752" s="5" t="s">
        <v>1584</v>
      </c>
      <c r="D6752" s="5" t="s">
        <v>1123</v>
      </c>
      <c r="E6752" s="5" t="s">
        <v>6</v>
      </c>
      <c r="F6752" s="6">
        <v>0</v>
      </c>
      <c r="G6752" s="6"/>
      <c r="H6752" s="6">
        <v>0</v>
      </c>
      <c r="I6752" s="6"/>
      <c r="J6752" t="str">
        <f t="shared" si="105"/>
        <v>PMENN-ST22RBEVG</v>
      </c>
      <c r="K6752" t="str">
        <f>IF((VLOOKUP(J6752,mdc!A:V,22,FALSE)=""),"non Collabo","collabo")</f>
        <v>collabo</v>
      </c>
      <c r="L6752" t="str" cm="1">
        <f t="array" ref="L6752">IFERROR(_xlfn.IFS(G6752&lt;0,"shortage",H6752&lt;0,"shortage",I6752&lt;0,"shortage"),"ok")</f>
        <v>ok</v>
      </c>
    </row>
    <row r="6753" spans="1:12" hidden="1" x14ac:dyDescent="0.35">
      <c r="A6753" s="5" t="s">
        <v>79</v>
      </c>
      <c r="B6753" s="5" t="s">
        <v>1045</v>
      </c>
      <c r="C6753" s="5" t="s">
        <v>1584</v>
      </c>
      <c r="D6753" s="5" t="s">
        <v>1123</v>
      </c>
      <c r="E6753" s="5" t="s">
        <v>2318</v>
      </c>
      <c r="F6753" s="6">
        <v>100</v>
      </c>
      <c r="G6753" s="6"/>
      <c r="H6753" s="6">
        <v>100</v>
      </c>
      <c r="I6753" s="6"/>
      <c r="J6753" t="str">
        <f t="shared" si="105"/>
        <v>PMENN-ST22RBEVG</v>
      </c>
      <c r="K6753" t="str">
        <f>IF((VLOOKUP(J6753,mdc!A:V,22,FALSE)=""),"non Collabo","collabo")</f>
        <v>collabo</v>
      </c>
      <c r="L6753" t="str" cm="1">
        <f t="array" ref="L6753">IFERROR(_xlfn.IFS(G6753&lt;0,"shortage",H6753&lt;0,"shortage",I6753&lt;0,"shortage"),"ok")</f>
        <v>ok</v>
      </c>
    </row>
    <row r="6754" spans="1:12" hidden="1" x14ac:dyDescent="0.35">
      <c r="A6754" s="5" t="s">
        <v>79</v>
      </c>
      <c r="B6754" s="5" t="s">
        <v>1045</v>
      </c>
      <c r="C6754" s="5" t="s">
        <v>1584</v>
      </c>
      <c r="D6754" s="5" t="s">
        <v>1123</v>
      </c>
      <c r="E6754" s="5" t="s">
        <v>7</v>
      </c>
      <c r="F6754" s="6">
        <v>34.549999999999997</v>
      </c>
      <c r="G6754" s="6"/>
      <c r="H6754" s="6">
        <v>17.655049999999999</v>
      </c>
      <c r="I6754" s="6"/>
      <c r="J6754" t="str">
        <f t="shared" si="105"/>
        <v>PMENN-ST22RBEVG</v>
      </c>
      <c r="K6754" t="str">
        <f>IF((VLOOKUP(J6754,mdc!A:V,22,FALSE)=""),"non Collabo","collabo")</f>
        <v>collabo</v>
      </c>
      <c r="L6754" t="str" cm="1">
        <f t="array" ref="L6754">IFERROR(_xlfn.IFS(G6754&lt;0,"shortage",H6754&lt;0,"shortage",I6754&lt;0,"shortage"),"ok")</f>
        <v>ok</v>
      </c>
    </row>
    <row r="6755" spans="1:12" hidden="1" x14ac:dyDescent="0.35">
      <c r="A6755" s="5" t="s">
        <v>79</v>
      </c>
      <c r="B6755" s="5" t="s">
        <v>1045</v>
      </c>
      <c r="C6755" s="5" t="s">
        <v>1584</v>
      </c>
      <c r="D6755" s="5" t="s">
        <v>1123</v>
      </c>
      <c r="E6755" s="5" t="s">
        <v>1566</v>
      </c>
      <c r="F6755" s="6">
        <v>34.549999999999997</v>
      </c>
      <c r="G6755" s="6"/>
      <c r="H6755" s="6">
        <v>17.655049999999999</v>
      </c>
      <c r="I6755" s="6"/>
      <c r="J6755" t="str">
        <f t="shared" si="105"/>
        <v>PMENN-ST22RBEVG</v>
      </c>
      <c r="K6755" t="str">
        <f>IF((VLOOKUP(J6755,mdc!A:V,22,FALSE)=""),"non Collabo","collabo")</f>
        <v>collabo</v>
      </c>
      <c r="L6755" t="str" cm="1">
        <f t="array" ref="L6755">IFERROR(_xlfn.IFS(G6755&lt;0,"shortage",H6755&lt;0,"shortage",I6755&lt;0,"shortage"),"ok")</f>
        <v>ok</v>
      </c>
    </row>
    <row r="6756" spans="1:12" ht="15" hidden="1" thickBot="1" x14ac:dyDescent="0.4">
      <c r="A6756" s="5" t="s">
        <v>79</v>
      </c>
      <c r="B6756" s="5" t="s">
        <v>1045</v>
      </c>
      <c r="C6756" s="5" t="s">
        <v>1584</v>
      </c>
      <c r="D6756" s="7" t="s">
        <v>1123</v>
      </c>
      <c r="E6756" s="7" t="s">
        <v>8</v>
      </c>
      <c r="F6756" s="8">
        <v>0</v>
      </c>
      <c r="G6756" s="8"/>
      <c r="H6756" s="8">
        <v>0</v>
      </c>
      <c r="I6756" s="8"/>
      <c r="J6756" t="str">
        <f t="shared" si="105"/>
        <v>PMENN-ST22RBEVG</v>
      </c>
      <c r="K6756" t="str">
        <f>IF((VLOOKUP(J6756,mdc!A:V,22,FALSE)=""),"non Collabo","collabo")</f>
        <v>collabo</v>
      </c>
    </row>
    <row r="6757" spans="1:12" hidden="1" x14ac:dyDescent="0.35">
      <c r="A6757" s="5" t="s">
        <v>79</v>
      </c>
      <c r="B6757" s="5" t="s">
        <v>1045</v>
      </c>
      <c r="C6757" s="5" t="s">
        <v>1584</v>
      </c>
      <c r="D6757" s="3" t="s">
        <v>1124</v>
      </c>
      <c r="E6757" s="3" t="s">
        <v>5</v>
      </c>
      <c r="F6757" s="4">
        <v>3192</v>
      </c>
      <c r="G6757" s="4">
        <v>4256</v>
      </c>
      <c r="H6757" s="4">
        <v>3192</v>
      </c>
      <c r="I6757" s="4"/>
      <c r="J6757" t="str">
        <f t="shared" si="105"/>
        <v>PMENN-ST23QMBPQ</v>
      </c>
      <c r="K6757" t="str">
        <f>IF((VLOOKUP(J6757,mdc!A:V,22,FALSE)=""),"non Collabo","collabo")</f>
        <v>collabo</v>
      </c>
      <c r="L6757" t="str" cm="1">
        <f t="array" ref="L6757">IFERROR(_xlfn.IFS(G6757&lt;0,"shortage",H6757&lt;0,"shortage",I6757&lt;0,"shortage"),"ok")</f>
        <v>ok</v>
      </c>
    </row>
    <row r="6758" spans="1:12" hidden="1" x14ac:dyDescent="0.35">
      <c r="A6758" s="5" t="s">
        <v>79</v>
      </c>
      <c r="B6758" s="5" t="s">
        <v>1045</v>
      </c>
      <c r="C6758" s="5" t="s">
        <v>1584</v>
      </c>
      <c r="D6758" s="5" t="s">
        <v>1124</v>
      </c>
      <c r="E6758" s="5" t="s">
        <v>1565</v>
      </c>
      <c r="F6758" s="6">
        <v>3192</v>
      </c>
      <c r="G6758" s="6">
        <v>4256</v>
      </c>
      <c r="H6758" s="6">
        <v>3192</v>
      </c>
      <c r="I6758" s="6">
        <v>5520</v>
      </c>
      <c r="J6758" t="str">
        <f t="shared" si="105"/>
        <v>PMENN-ST23QMBPQ</v>
      </c>
      <c r="K6758" t="str">
        <f>IF((VLOOKUP(J6758,mdc!A:V,22,FALSE)=""),"non Collabo","collabo")</f>
        <v>collabo</v>
      </c>
      <c r="L6758" t="str" cm="1">
        <f t="array" ref="L6758">IFERROR(_xlfn.IFS(G6758&lt;0,"shortage",H6758&lt;0,"shortage",I6758&lt;0,"shortage"),"ok")</f>
        <v>ok</v>
      </c>
    </row>
    <row r="6759" spans="1:12" x14ac:dyDescent="0.35">
      <c r="A6759" s="5" t="s">
        <v>79</v>
      </c>
      <c r="B6759" s="5" t="s">
        <v>1045</v>
      </c>
      <c r="C6759" s="5" t="s">
        <v>1584</v>
      </c>
      <c r="D6759" s="5" t="s">
        <v>1124</v>
      </c>
      <c r="E6759" s="5" t="s">
        <v>6</v>
      </c>
      <c r="F6759" s="6">
        <v>0</v>
      </c>
      <c r="G6759" s="6">
        <v>0</v>
      </c>
      <c r="H6759" s="6">
        <v>0</v>
      </c>
      <c r="I6759" s="6">
        <v>-5520</v>
      </c>
      <c r="J6759" t="str">
        <f t="shared" si="105"/>
        <v>PMENN-ST23QMBPQ</v>
      </c>
      <c r="K6759" t="str">
        <f>IF((VLOOKUP(J6759,mdc!A:V,22,FALSE)=""),"non Collabo","collabo")</f>
        <v>collabo</v>
      </c>
      <c r="L6759" t="str" cm="1">
        <f t="array" ref="L6759">IFERROR(_xlfn.IFS(G6759&lt;0,"shortage",H6759&lt;0,"shortage",I6759&lt;0,"shortage"),"ok")</f>
        <v>shortage</v>
      </c>
    </row>
    <row r="6760" spans="1:12" hidden="1" x14ac:dyDescent="0.35">
      <c r="A6760" s="5" t="s">
        <v>79</v>
      </c>
      <c r="B6760" s="5" t="s">
        <v>1045</v>
      </c>
      <c r="C6760" s="5" t="s">
        <v>1584</v>
      </c>
      <c r="D6760" s="5" t="s">
        <v>1124</v>
      </c>
      <c r="E6760" s="5" t="s">
        <v>2318</v>
      </c>
      <c r="F6760" s="6">
        <v>100</v>
      </c>
      <c r="G6760" s="6">
        <v>100</v>
      </c>
      <c r="H6760" s="6">
        <v>100</v>
      </c>
      <c r="I6760" s="6"/>
      <c r="J6760" t="str">
        <f t="shared" si="105"/>
        <v>PMENN-ST23QMBPQ</v>
      </c>
      <c r="K6760" t="str">
        <f>IF((VLOOKUP(J6760,mdc!A:V,22,FALSE)=""),"non Collabo","collabo")</f>
        <v>collabo</v>
      </c>
      <c r="L6760" t="str" cm="1">
        <f t="array" ref="L6760">IFERROR(_xlfn.IFS(G6760&lt;0,"shortage",H6760&lt;0,"shortage",I6760&lt;0,"shortage"),"ok")</f>
        <v>ok</v>
      </c>
    </row>
    <row r="6761" spans="1:12" hidden="1" x14ac:dyDescent="0.35">
      <c r="A6761" s="5" t="s">
        <v>79</v>
      </c>
      <c r="B6761" s="5" t="s">
        <v>1045</v>
      </c>
      <c r="C6761" s="5" t="s">
        <v>1584</v>
      </c>
      <c r="D6761" s="5" t="s">
        <v>1124</v>
      </c>
      <c r="E6761" s="5" t="s">
        <v>7</v>
      </c>
      <c r="F6761" s="6">
        <v>147.21503999999999</v>
      </c>
      <c r="G6761" s="6">
        <v>196.28672</v>
      </c>
      <c r="H6761" s="6">
        <v>147.21503999999999</v>
      </c>
      <c r="I6761" s="6"/>
      <c r="J6761" t="str">
        <f t="shared" si="105"/>
        <v>PMENN-ST23QMBPQ</v>
      </c>
      <c r="K6761" t="str">
        <f>IF((VLOOKUP(J6761,mdc!A:V,22,FALSE)=""),"non Collabo","collabo")</f>
        <v>collabo</v>
      </c>
      <c r="L6761" t="str" cm="1">
        <f t="array" ref="L6761">IFERROR(_xlfn.IFS(G6761&lt;0,"shortage",H6761&lt;0,"shortage",I6761&lt;0,"shortage"),"ok")</f>
        <v>ok</v>
      </c>
    </row>
    <row r="6762" spans="1:12" hidden="1" x14ac:dyDescent="0.35">
      <c r="A6762" s="5" t="s">
        <v>79</v>
      </c>
      <c r="B6762" s="5" t="s">
        <v>1045</v>
      </c>
      <c r="C6762" s="5" t="s">
        <v>1584</v>
      </c>
      <c r="D6762" s="5" t="s">
        <v>1124</v>
      </c>
      <c r="E6762" s="5" t="s">
        <v>1566</v>
      </c>
      <c r="F6762" s="6">
        <v>147.21503999999999</v>
      </c>
      <c r="G6762" s="6">
        <v>196.28672</v>
      </c>
      <c r="H6762" s="6">
        <v>147.21503999999999</v>
      </c>
      <c r="I6762" s="6">
        <v>254.58240000000001</v>
      </c>
      <c r="J6762" t="str">
        <f t="shared" si="105"/>
        <v>PMENN-ST23QMBPQ</v>
      </c>
      <c r="K6762" t="str">
        <f>IF((VLOOKUP(J6762,mdc!A:V,22,FALSE)=""),"non Collabo","collabo")</f>
        <v>collabo</v>
      </c>
      <c r="L6762" t="str" cm="1">
        <f t="array" ref="L6762">IFERROR(_xlfn.IFS(G6762&lt;0,"shortage",H6762&lt;0,"shortage",I6762&lt;0,"shortage"),"ok")</f>
        <v>ok</v>
      </c>
    </row>
    <row r="6763" spans="1:12" ht="15" hidden="1" thickBot="1" x14ac:dyDescent="0.4">
      <c r="A6763" s="5" t="s">
        <v>79</v>
      </c>
      <c r="B6763" s="5" t="s">
        <v>1045</v>
      </c>
      <c r="C6763" s="5" t="s">
        <v>1584</v>
      </c>
      <c r="D6763" s="7" t="s">
        <v>1124</v>
      </c>
      <c r="E6763" s="7" t="s">
        <v>8</v>
      </c>
      <c r="F6763" s="8">
        <v>0</v>
      </c>
      <c r="G6763" s="8">
        <v>0</v>
      </c>
      <c r="H6763" s="8">
        <v>0</v>
      </c>
      <c r="I6763" s="8">
        <v>-254.58240000000001</v>
      </c>
      <c r="J6763" t="str">
        <f t="shared" si="105"/>
        <v>PMENN-ST23QMBPQ</v>
      </c>
      <c r="K6763" t="str">
        <f>IF((VLOOKUP(J6763,mdc!A:V,22,FALSE)=""),"non Collabo","collabo")</f>
        <v>collabo</v>
      </c>
    </row>
    <row r="6764" spans="1:12" hidden="1" x14ac:dyDescent="0.35">
      <c r="A6764" s="5" t="s">
        <v>79</v>
      </c>
      <c r="B6764" s="5" t="s">
        <v>1045</v>
      </c>
      <c r="C6764" s="5" t="s">
        <v>1584</v>
      </c>
      <c r="D6764" s="3" t="s">
        <v>1125</v>
      </c>
      <c r="E6764" s="3" t="s">
        <v>5</v>
      </c>
      <c r="F6764" s="4">
        <v>809</v>
      </c>
      <c r="G6764" s="4"/>
      <c r="H6764" s="4">
        <v>2128</v>
      </c>
      <c r="I6764" s="4"/>
      <c r="J6764" t="str">
        <f t="shared" si="105"/>
        <v>PMENN-ST23RMEVG</v>
      </c>
      <c r="K6764" t="str">
        <f>IF((VLOOKUP(J6764,mdc!A:V,22,FALSE)=""),"non Collabo","collabo")</f>
        <v>collabo</v>
      </c>
      <c r="L6764" t="str" cm="1">
        <f t="array" ref="L6764">IFERROR(_xlfn.IFS(G6764&lt;0,"shortage",H6764&lt;0,"shortage",I6764&lt;0,"shortage"),"ok")</f>
        <v>ok</v>
      </c>
    </row>
    <row r="6765" spans="1:12" hidden="1" x14ac:dyDescent="0.35">
      <c r="A6765" s="5" t="s">
        <v>79</v>
      </c>
      <c r="B6765" s="5" t="s">
        <v>1045</v>
      </c>
      <c r="C6765" s="5" t="s">
        <v>1584</v>
      </c>
      <c r="D6765" s="5" t="s">
        <v>1125</v>
      </c>
      <c r="E6765" s="5" t="s">
        <v>1565</v>
      </c>
      <c r="F6765" s="6">
        <v>809</v>
      </c>
      <c r="G6765" s="6"/>
      <c r="H6765" s="6">
        <v>2128</v>
      </c>
      <c r="I6765" s="6"/>
      <c r="J6765" t="str">
        <f t="shared" si="105"/>
        <v>PMENN-ST23RMEVG</v>
      </c>
      <c r="K6765" t="str">
        <f>IF((VLOOKUP(J6765,mdc!A:V,22,FALSE)=""),"non Collabo","collabo")</f>
        <v>collabo</v>
      </c>
      <c r="L6765" t="str" cm="1">
        <f t="array" ref="L6765">IFERROR(_xlfn.IFS(G6765&lt;0,"shortage",H6765&lt;0,"shortage",I6765&lt;0,"shortage"),"ok")</f>
        <v>ok</v>
      </c>
    </row>
    <row r="6766" spans="1:12" hidden="1" x14ac:dyDescent="0.35">
      <c r="A6766" s="5" t="s">
        <v>79</v>
      </c>
      <c r="B6766" s="5" t="s">
        <v>1045</v>
      </c>
      <c r="C6766" s="5" t="s">
        <v>1584</v>
      </c>
      <c r="D6766" s="5" t="s">
        <v>1125</v>
      </c>
      <c r="E6766" s="5" t="s">
        <v>6</v>
      </c>
      <c r="F6766" s="6">
        <v>0</v>
      </c>
      <c r="G6766" s="6"/>
      <c r="H6766" s="6">
        <v>0</v>
      </c>
      <c r="I6766" s="6"/>
      <c r="J6766" t="str">
        <f t="shared" si="105"/>
        <v>PMENN-ST23RMEVG</v>
      </c>
      <c r="K6766" t="str">
        <f>IF((VLOOKUP(J6766,mdc!A:V,22,FALSE)=""),"non Collabo","collabo")</f>
        <v>collabo</v>
      </c>
      <c r="L6766" t="str" cm="1">
        <f t="array" ref="L6766">IFERROR(_xlfn.IFS(G6766&lt;0,"shortage",H6766&lt;0,"shortage",I6766&lt;0,"shortage"),"ok")</f>
        <v>ok</v>
      </c>
    </row>
    <row r="6767" spans="1:12" hidden="1" x14ac:dyDescent="0.35">
      <c r="A6767" s="5" t="s">
        <v>79</v>
      </c>
      <c r="B6767" s="5" t="s">
        <v>1045</v>
      </c>
      <c r="C6767" s="5" t="s">
        <v>1584</v>
      </c>
      <c r="D6767" s="5" t="s">
        <v>1125</v>
      </c>
      <c r="E6767" s="5" t="s">
        <v>2318</v>
      </c>
      <c r="F6767" s="6">
        <v>100</v>
      </c>
      <c r="G6767" s="6"/>
      <c r="H6767" s="6">
        <v>100</v>
      </c>
      <c r="I6767" s="6"/>
      <c r="J6767" t="str">
        <f t="shared" si="105"/>
        <v>PMENN-ST23RMEVG</v>
      </c>
      <c r="K6767" t="str">
        <f>IF((VLOOKUP(J6767,mdc!A:V,22,FALSE)=""),"non Collabo","collabo")</f>
        <v>collabo</v>
      </c>
      <c r="L6767" t="str" cm="1">
        <f t="array" ref="L6767">IFERROR(_xlfn.IFS(G6767&lt;0,"shortage",H6767&lt;0,"shortage",I6767&lt;0,"shortage"),"ok")</f>
        <v>ok</v>
      </c>
    </row>
    <row r="6768" spans="1:12" hidden="1" x14ac:dyDescent="0.35">
      <c r="A6768" s="5" t="s">
        <v>79</v>
      </c>
      <c r="B6768" s="5" t="s">
        <v>1045</v>
      </c>
      <c r="C6768" s="5" t="s">
        <v>1584</v>
      </c>
      <c r="D6768" s="5" t="s">
        <v>1125</v>
      </c>
      <c r="E6768" s="5" t="s">
        <v>7</v>
      </c>
      <c r="F6768" s="6">
        <v>28.387810000000002</v>
      </c>
      <c r="G6768" s="6"/>
      <c r="H6768" s="6">
        <v>74.671520000000001</v>
      </c>
      <c r="I6768" s="6"/>
      <c r="J6768" t="str">
        <f t="shared" si="105"/>
        <v>PMENN-ST23RMEVG</v>
      </c>
      <c r="K6768" t="str">
        <f>IF((VLOOKUP(J6768,mdc!A:V,22,FALSE)=""),"non Collabo","collabo")</f>
        <v>collabo</v>
      </c>
      <c r="L6768" t="str" cm="1">
        <f t="array" ref="L6768">IFERROR(_xlfn.IFS(G6768&lt;0,"shortage",H6768&lt;0,"shortage",I6768&lt;0,"shortage"),"ok")</f>
        <v>ok</v>
      </c>
    </row>
    <row r="6769" spans="1:12" hidden="1" x14ac:dyDescent="0.35">
      <c r="A6769" s="5" t="s">
        <v>79</v>
      </c>
      <c r="B6769" s="5" t="s">
        <v>1045</v>
      </c>
      <c r="C6769" s="5" t="s">
        <v>1584</v>
      </c>
      <c r="D6769" s="5" t="s">
        <v>1125</v>
      </c>
      <c r="E6769" s="5" t="s">
        <v>1566</v>
      </c>
      <c r="F6769" s="6">
        <v>28.387810000000002</v>
      </c>
      <c r="G6769" s="6"/>
      <c r="H6769" s="6">
        <v>74.671520000000001</v>
      </c>
      <c r="I6769" s="6"/>
      <c r="J6769" t="str">
        <f t="shared" si="105"/>
        <v>PMENN-ST23RMEVG</v>
      </c>
      <c r="K6769" t="str">
        <f>IF((VLOOKUP(J6769,mdc!A:V,22,FALSE)=""),"non Collabo","collabo")</f>
        <v>collabo</v>
      </c>
      <c r="L6769" t="str" cm="1">
        <f t="array" ref="L6769">IFERROR(_xlfn.IFS(G6769&lt;0,"shortage",H6769&lt;0,"shortage",I6769&lt;0,"shortage"),"ok")</f>
        <v>ok</v>
      </c>
    </row>
    <row r="6770" spans="1:12" ht="15" hidden="1" thickBot="1" x14ac:dyDescent="0.4">
      <c r="A6770" s="5" t="s">
        <v>79</v>
      </c>
      <c r="B6770" s="5" t="s">
        <v>1045</v>
      </c>
      <c r="C6770" s="5" t="s">
        <v>1584</v>
      </c>
      <c r="D6770" s="7" t="s">
        <v>1125</v>
      </c>
      <c r="E6770" s="7" t="s">
        <v>8</v>
      </c>
      <c r="F6770" s="8">
        <v>0</v>
      </c>
      <c r="G6770" s="8"/>
      <c r="H6770" s="8">
        <v>0</v>
      </c>
      <c r="I6770" s="8"/>
      <c r="J6770" t="str">
        <f t="shared" si="105"/>
        <v>PMENN-ST23RMEVG</v>
      </c>
      <c r="K6770" t="str">
        <f>IF((VLOOKUP(J6770,mdc!A:V,22,FALSE)=""),"non Collabo","collabo")</f>
        <v>collabo</v>
      </c>
    </row>
    <row r="6771" spans="1:12" hidden="1" x14ac:dyDescent="0.35">
      <c r="A6771" s="5" t="s">
        <v>79</v>
      </c>
      <c r="B6771" s="5" t="s">
        <v>1045</v>
      </c>
      <c r="C6771" s="5" t="s">
        <v>1584</v>
      </c>
      <c r="D6771" s="3" t="s">
        <v>1126</v>
      </c>
      <c r="E6771" s="3" t="s">
        <v>5</v>
      </c>
      <c r="F6771" s="4">
        <v>330</v>
      </c>
      <c r="G6771" s="4">
        <v>1400</v>
      </c>
      <c r="H6771" s="4"/>
      <c r="I6771" s="4"/>
      <c r="J6771" t="str">
        <f t="shared" si="105"/>
        <v>PMENN-ST45KWBPQ</v>
      </c>
      <c r="K6771" t="str">
        <f>IF((VLOOKUP(J6771,mdc!A:V,22,FALSE)=""),"non Collabo","collabo")</f>
        <v>collabo</v>
      </c>
      <c r="L6771" t="str" cm="1">
        <f t="array" ref="L6771">IFERROR(_xlfn.IFS(G6771&lt;0,"shortage",H6771&lt;0,"shortage",I6771&lt;0,"shortage"),"ok")</f>
        <v>ok</v>
      </c>
    </row>
    <row r="6772" spans="1:12" hidden="1" x14ac:dyDescent="0.35">
      <c r="A6772" s="5" t="s">
        <v>79</v>
      </c>
      <c r="B6772" s="5" t="s">
        <v>1045</v>
      </c>
      <c r="C6772" s="5" t="s">
        <v>1584</v>
      </c>
      <c r="D6772" s="5" t="s">
        <v>1126</v>
      </c>
      <c r="E6772" s="5" t="s">
        <v>1565</v>
      </c>
      <c r="F6772" s="6">
        <v>330</v>
      </c>
      <c r="G6772" s="6">
        <v>1400</v>
      </c>
      <c r="H6772" s="6"/>
      <c r="I6772" s="6">
        <v>200</v>
      </c>
      <c r="J6772" t="str">
        <f t="shared" si="105"/>
        <v>PMENN-ST45KWBPQ</v>
      </c>
      <c r="K6772" t="str">
        <f>IF((VLOOKUP(J6772,mdc!A:V,22,FALSE)=""),"non Collabo","collabo")</f>
        <v>collabo</v>
      </c>
      <c r="L6772" t="str" cm="1">
        <f t="array" ref="L6772">IFERROR(_xlfn.IFS(G6772&lt;0,"shortage",H6772&lt;0,"shortage",I6772&lt;0,"shortage"),"ok")</f>
        <v>ok</v>
      </c>
    </row>
    <row r="6773" spans="1:12" x14ac:dyDescent="0.35">
      <c r="A6773" s="5" t="s">
        <v>79</v>
      </c>
      <c r="B6773" s="5" t="s">
        <v>1045</v>
      </c>
      <c r="C6773" s="5" t="s">
        <v>1584</v>
      </c>
      <c r="D6773" s="5" t="s">
        <v>1126</v>
      </c>
      <c r="E6773" s="5" t="s">
        <v>6</v>
      </c>
      <c r="F6773" s="6">
        <v>0</v>
      </c>
      <c r="G6773" s="6">
        <v>0</v>
      </c>
      <c r="H6773" s="6"/>
      <c r="I6773" s="6">
        <v>-200</v>
      </c>
      <c r="J6773" t="str">
        <f t="shared" si="105"/>
        <v>PMENN-ST45KWBPQ</v>
      </c>
      <c r="K6773" t="str">
        <f>IF((VLOOKUP(J6773,mdc!A:V,22,FALSE)=""),"non Collabo","collabo")</f>
        <v>collabo</v>
      </c>
      <c r="L6773" t="str" cm="1">
        <f t="array" ref="L6773">IFERROR(_xlfn.IFS(G6773&lt;0,"shortage",H6773&lt;0,"shortage",I6773&lt;0,"shortage"),"ok")</f>
        <v>shortage</v>
      </c>
    </row>
    <row r="6774" spans="1:12" hidden="1" x14ac:dyDescent="0.35">
      <c r="A6774" s="5" t="s">
        <v>79</v>
      </c>
      <c r="B6774" s="5" t="s">
        <v>1045</v>
      </c>
      <c r="C6774" s="5" t="s">
        <v>1584</v>
      </c>
      <c r="D6774" s="5" t="s">
        <v>1126</v>
      </c>
      <c r="E6774" s="5" t="s">
        <v>2318</v>
      </c>
      <c r="F6774" s="6">
        <v>100</v>
      </c>
      <c r="G6774" s="6">
        <v>100</v>
      </c>
      <c r="H6774" s="6"/>
      <c r="I6774" s="6"/>
      <c r="J6774" t="str">
        <f t="shared" si="105"/>
        <v>PMENN-ST45KWBPQ</v>
      </c>
      <c r="K6774" t="str">
        <f>IF((VLOOKUP(J6774,mdc!A:V,22,FALSE)=""),"non Collabo","collabo")</f>
        <v>collabo</v>
      </c>
      <c r="L6774" t="str" cm="1">
        <f t="array" ref="L6774">IFERROR(_xlfn.IFS(G6774&lt;0,"shortage",H6774&lt;0,"shortage",I6774&lt;0,"shortage"),"ok")</f>
        <v>ok</v>
      </c>
    </row>
    <row r="6775" spans="1:12" hidden="1" x14ac:dyDescent="0.35">
      <c r="A6775" s="5" t="s">
        <v>79</v>
      </c>
      <c r="B6775" s="5" t="s">
        <v>1045</v>
      </c>
      <c r="C6775" s="5" t="s">
        <v>1584</v>
      </c>
      <c r="D6775" s="5" t="s">
        <v>1126</v>
      </c>
      <c r="E6775" s="5" t="s">
        <v>7</v>
      </c>
      <c r="F6775" s="6">
        <v>23.859000000000002</v>
      </c>
      <c r="G6775" s="6">
        <v>101.22</v>
      </c>
      <c r="H6775" s="6"/>
      <c r="I6775" s="6"/>
      <c r="J6775" t="str">
        <f t="shared" si="105"/>
        <v>PMENN-ST45KWBPQ</v>
      </c>
      <c r="K6775" t="str">
        <f>IF((VLOOKUP(J6775,mdc!A:V,22,FALSE)=""),"non Collabo","collabo")</f>
        <v>collabo</v>
      </c>
      <c r="L6775" t="str" cm="1">
        <f t="array" ref="L6775">IFERROR(_xlfn.IFS(G6775&lt;0,"shortage",H6775&lt;0,"shortage",I6775&lt;0,"shortage"),"ok")</f>
        <v>ok</v>
      </c>
    </row>
    <row r="6776" spans="1:12" hidden="1" x14ac:dyDescent="0.35">
      <c r="A6776" s="5" t="s">
        <v>79</v>
      </c>
      <c r="B6776" s="5" t="s">
        <v>1045</v>
      </c>
      <c r="C6776" s="5" t="s">
        <v>1584</v>
      </c>
      <c r="D6776" s="5" t="s">
        <v>1126</v>
      </c>
      <c r="E6776" s="5" t="s">
        <v>1566</v>
      </c>
      <c r="F6776" s="6">
        <v>24.443100000000001</v>
      </c>
      <c r="G6776" s="6">
        <v>103.69799999999999</v>
      </c>
      <c r="H6776" s="6"/>
      <c r="I6776" s="6">
        <v>14.814</v>
      </c>
      <c r="J6776" t="str">
        <f t="shared" si="105"/>
        <v>PMENN-ST45KWBPQ</v>
      </c>
      <c r="K6776" t="str">
        <f>IF((VLOOKUP(J6776,mdc!A:V,22,FALSE)=""),"non Collabo","collabo")</f>
        <v>collabo</v>
      </c>
      <c r="L6776" t="str" cm="1">
        <f t="array" ref="L6776">IFERROR(_xlfn.IFS(G6776&lt;0,"shortage",H6776&lt;0,"shortage",I6776&lt;0,"shortage"),"ok")</f>
        <v>ok</v>
      </c>
    </row>
    <row r="6777" spans="1:12" ht="15" hidden="1" thickBot="1" x14ac:dyDescent="0.4">
      <c r="A6777" s="5" t="s">
        <v>79</v>
      </c>
      <c r="B6777" s="5" t="s">
        <v>1045</v>
      </c>
      <c r="C6777" s="5" t="s">
        <v>1584</v>
      </c>
      <c r="D6777" s="7" t="s">
        <v>1126</v>
      </c>
      <c r="E6777" s="7" t="s">
        <v>8</v>
      </c>
      <c r="F6777" s="8">
        <v>-0.58409999999999995</v>
      </c>
      <c r="G6777" s="8">
        <v>-2.4780000000000002</v>
      </c>
      <c r="H6777" s="8"/>
      <c r="I6777" s="8">
        <v>-14.814</v>
      </c>
      <c r="J6777" t="str">
        <f t="shared" si="105"/>
        <v>PMENN-ST45KWBPQ</v>
      </c>
      <c r="K6777" t="str">
        <f>IF((VLOOKUP(J6777,mdc!A:V,22,FALSE)=""),"non Collabo","collabo")</f>
        <v>collabo</v>
      </c>
    </row>
    <row r="6778" spans="1:12" hidden="1" x14ac:dyDescent="0.35">
      <c r="A6778" s="5" t="s">
        <v>79</v>
      </c>
      <c r="B6778" s="5" t="s">
        <v>1045</v>
      </c>
      <c r="C6778" s="5" t="s">
        <v>1584</v>
      </c>
      <c r="D6778" s="3" t="s">
        <v>1127</v>
      </c>
      <c r="E6778" s="3" t="s">
        <v>5</v>
      </c>
      <c r="F6778" s="4"/>
      <c r="G6778" s="4">
        <v>500</v>
      </c>
      <c r="H6778" s="4">
        <v>400</v>
      </c>
      <c r="I6778" s="4"/>
      <c r="J6778" t="str">
        <f t="shared" si="105"/>
        <v>PMENN-ST45KWEPG</v>
      </c>
      <c r="K6778" t="str">
        <f>IF((VLOOKUP(J6778,mdc!A:V,22,FALSE)=""),"non Collabo","collabo")</f>
        <v>collabo</v>
      </c>
      <c r="L6778" t="str" cm="1">
        <f t="array" ref="L6778">IFERROR(_xlfn.IFS(G6778&lt;0,"shortage",H6778&lt;0,"shortage",I6778&lt;0,"shortage"),"ok")</f>
        <v>ok</v>
      </c>
    </row>
    <row r="6779" spans="1:12" hidden="1" x14ac:dyDescent="0.35">
      <c r="A6779" s="5" t="s">
        <v>79</v>
      </c>
      <c r="B6779" s="5" t="s">
        <v>1045</v>
      </c>
      <c r="C6779" s="5" t="s">
        <v>1584</v>
      </c>
      <c r="D6779" s="5" t="s">
        <v>1127</v>
      </c>
      <c r="E6779" s="5" t="s">
        <v>1565</v>
      </c>
      <c r="F6779" s="6"/>
      <c r="G6779" s="6">
        <v>500</v>
      </c>
      <c r="H6779" s="6">
        <v>400</v>
      </c>
      <c r="I6779" s="6"/>
      <c r="J6779" t="str">
        <f t="shared" si="105"/>
        <v>PMENN-ST45KWEPG</v>
      </c>
      <c r="K6779" t="str">
        <f>IF((VLOOKUP(J6779,mdc!A:V,22,FALSE)=""),"non Collabo","collabo")</f>
        <v>collabo</v>
      </c>
      <c r="L6779" t="str" cm="1">
        <f t="array" ref="L6779">IFERROR(_xlfn.IFS(G6779&lt;0,"shortage",H6779&lt;0,"shortage",I6779&lt;0,"shortage"),"ok")</f>
        <v>ok</v>
      </c>
    </row>
    <row r="6780" spans="1:12" hidden="1" x14ac:dyDescent="0.35">
      <c r="A6780" s="5" t="s">
        <v>79</v>
      </c>
      <c r="B6780" s="5" t="s">
        <v>1045</v>
      </c>
      <c r="C6780" s="5" t="s">
        <v>1584</v>
      </c>
      <c r="D6780" s="5" t="s">
        <v>1127</v>
      </c>
      <c r="E6780" s="5" t="s">
        <v>6</v>
      </c>
      <c r="F6780" s="6"/>
      <c r="G6780" s="6">
        <v>0</v>
      </c>
      <c r="H6780" s="6">
        <v>0</v>
      </c>
      <c r="I6780" s="6"/>
      <c r="J6780" t="str">
        <f t="shared" si="105"/>
        <v>PMENN-ST45KWEPG</v>
      </c>
      <c r="K6780" t="str">
        <f>IF((VLOOKUP(J6780,mdc!A:V,22,FALSE)=""),"non Collabo","collabo")</f>
        <v>collabo</v>
      </c>
      <c r="L6780" t="str" cm="1">
        <f t="array" ref="L6780">IFERROR(_xlfn.IFS(G6780&lt;0,"shortage",H6780&lt;0,"shortage",I6780&lt;0,"shortage"),"ok")</f>
        <v>ok</v>
      </c>
    </row>
    <row r="6781" spans="1:12" hidden="1" x14ac:dyDescent="0.35">
      <c r="A6781" s="5" t="s">
        <v>79</v>
      </c>
      <c r="B6781" s="5" t="s">
        <v>1045</v>
      </c>
      <c r="C6781" s="5" t="s">
        <v>1584</v>
      </c>
      <c r="D6781" s="5" t="s">
        <v>1127</v>
      </c>
      <c r="E6781" s="5" t="s">
        <v>2318</v>
      </c>
      <c r="F6781" s="6"/>
      <c r="G6781" s="6">
        <v>100</v>
      </c>
      <c r="H6781" s="6">
        <v>100</v>
      </c>
      <c r="I6781" s="6"/>
      <c r="J6781" t="str">
        <f t="shared" si="105"/>
        <v>PMENN-ST45KWEPG</v>
      </c>
      <c r="K6781" t="str">
        <f>IF((VLOOKUP(J6781,mdc!A:V,22,FALSE)=""),"non Collabo","collabo")</f>
        <v>collabo</v>
      </c>
      <c r="L6781" t="str" cm="1">
        <f t="array" ref="L6781">IFERROR(_xlfn.IFS(G6781&lt;0,"shortage",H6781&lt;0,"shortage",I6781&lt;0,"shortage"),"ok")</f>
        <v>ok</v>
      </c>
    </row>
    <row r="6782" spans="1:12" hidden="1" x14ac:dyDescent="0.35">
      <c r="A6782" s="5" t="s">
        <v>79</v>
      </c>
      <c r="B6782" s="5" t="s">
        <v>1045</v>
      </c>
      <c r="C6782" s="5" t="s">
        <v>1584</v>
      </c>
      <c r="D6782" s="5" t="s">
        <v>1127</v>
      </c>
      <c r="E6782" s="5" t="s">
        <v>7</v>
      </c>
      <c r="F6782" s="6"/>
      <c r="G6782" s="6">
        <v>37.795000000000002</v>
      </c>
      <c r="H6782" s="6">
        <v>30.236000000000001</v>
      </c>
      <c r="I6782" s="6"/>
      <c r="J6782" t="str">
        <f t="shared" si="105"/>
        <v>PMENN-ST45KWEPG</v>
      </c>
      <c r="K6782" t="str">
        <f>IF((VLOOKUP(J6782,mdc!A:V,22,FALSE)=""),"non Collabo","collabo")</f>
        <v>collabo</v>
      </c>
      <c r="L6782" t="str" cm="1">
        <f t="array" ref="L6782">IFERROR(_xlfn.IFS(G6782&lt;0,"shortage",H6782&lt;0,"shortage",I6782&lt;0,"shortage"),"ok")</f>
        <v>ok</v>
      </c>
    </row>
    <row r="6783" spans="1:12" hidden="1" x14ac:dyDescent="0.35">
      <c r="A6783" s="5" t="s">
        <v>79</v>
      </c>
      <c r="B6783" s="5" t="s">
        <v>1045</v>
      </c>
      <c r="C6783" s="5" t="s">
        <v>1584</v>
      </c>
      <c r="D6783" s="5" t="s">
        <v>1127</v>
      </c>
      <c r="E6783" s="5" t="s">
        <v>1566</v>
      </c>
      <c r="F6783" s="6"/>
      <c r="G6783" s="6">
        <v>37.795000000000002</v>
      </c>
      <c r="H6783" s="6">
        <v>30.236000000000001</v>
      </c>
      <c r="I6783" s="6"/>
      <c r="J6783" t="str">
        <f t="shared" si="105"/>
        <v>PMENN-ST45KWEPG</v>
      </c>
      <c r="K6783" t="str">
        <f>IF((VLOOKUP(J6783,mdc!A:V,22,FALSE)=""),"non Collabo","collabo")</f>
        <v>collabo</v>
      </c>
      <c r="L6783" t="str" cm="1">
        <f t="array" ref="L6783">IFERROR(_xlfn.IFS(G6783&lt;0,"shortage",H6783&lt;0,"shortage",I6783&lt;0,"shortage"),"ok")</f>
        <v>ok</v>
      </c>
    </row>
    <row r="6784" spans="1:12" ht="15" hidden="1" thickBot="1" x14ac:dyDescent="0.4">
      <c r="A6784" s="5" t="s">
        <v>79</v>
      </c>
      <c r="B6784" s="5" t="s">
        <v>1045</v>
      </c>
      <c r="C6784" s="5" t="s">
        <v>1584</v>
      </c>
      <c r="D6784" s="7" t="s">
        <v>1127</v>
      </c>
      <c r="E6784" s="7" t="s">
        <v>8</v>
      </c>
      <c r="F6784" s="8"/>
      <c r="G6784" s="8">
        <v>0</v>
      </c>
      <c r="H6784" s="8">
        <v>0</v>
      </c>
      <c r="I6784" s="8"/>
      <c r="J6784" t="str">
        <f t="shared" si="105"/>
        <v>PMENN-ST45KWEPG</v>
      </c>
      <c r="K6784" t="str">
        <f>IF((VLOOKUP(J6784,mdc!A:V,22,FALSE)=""),"non Collabo","collabo")</f>
        <v>collabo</v>
      </c>
    </row>
    <row r="6785" spans="1:12" hidden="1" x14ac:dyDescent="0.35">
      <c r="A6785" s="5" t="s">
        <v>79</v>
      </c>
      <c r="B6785" s="5" t="s">
        <v>1045</v>
      </c>
      <c r="C6785" s="5" t="s">
        <v>1584</v>
      </c>
      <c r="D6785" s="3" t="s">
        <v>1128</v>
      </c>
      <c r="E6785" s="3" t="s">
        <v>5</v>
      </c>
      <c r="F6785" s="4">
        <v>1650</v>
      </c>
      <c r="G6785" s="4">
        <v>2000</v>
      </c>
      <c r="H6785" s="4">
        <v>1100</v>
      </c>
      <c r="I6785" s="4"/>
      <c r="J6785" t="str">
        <f t="shared" si="105"/>
        <v>PMENN-ST46KBBPQ</v>
      </c>
      <c r="K6785" t="str">
        <f>IF((VLOOKUP(J6785,mdc!A:V,22,FALSE)=""),"non Collabo","collabo")</f>
        <v>collabo</v>
      </c>
      <c r="L6785" t="str" cm="1">
        <f t="array" ref="L6785">IFERROR(_xlfn.IFS(G6785&lt;0,"shortage",H6785&lt;0,"shortage",I6785&lt;0,"shortage"),"ok")</f>
        <v>ok</v>
      </c>
    </row>
    <row r="6786" spans="1:12" hidden="1" x14ac:dyDescent="0.35">
      <c r="A6786" s="5" t="s">
        <v>79</v>
      </c>
      <c r="B6786" s="5" t="s">
        <v>1045</v>
      </c>
      <c r="C6786" s="5" t="s">
        <v>1584</v>
      </c>
      <c r="D6786" s="5" t="s">
        <v>1128</v>
      </c>
      <c r="E6786" s="5" t="s">
        <v>1565</v>
      </c>
      <c r="F6786" s="6">
        <v>1650</v>
      </c>
      <c r="G6786" s="6">
        <v>2000</v>
      </c>
      <c r="H6786" s="6">
        <v>1100</v>
      </c>
      <c r="I6786" s="6">
        <v>3000</v>
      </c>
      <c r="J6786" t="str">
        <f t="shared" si="105"/>
        <v>PMENN-ST46KBBPQ</v>
      </c>
      <c r="K6786" t="str">
        <f>IF((VLOOKUP(J6786,mdc!A:V,22,FALSE)=""),"non Collabo","collabo")</f>
        <v>collabo</v>
      </c>
      <c r="L6786" t="str" cm="1">
        <f t="array" ref="L6786">IFERROR(_xlfn.IFS(G6786&lt;0,"shortage",H6786&lt;0,"shortage",I6786&lt;0,"shortage"),"ok")</f>
        <v>ok</v>
      </c>
    </row>
    <row r="6787" spans="1:12" x14ac:dyDescent="0.35">
      <c r="A6787" s="5" t="s">
        <v>79</v>
      </c>
      <c r="B6787" s="5" t="s">
        <v>1045</v>
      </c>
      <c r="C6787" s="5" t="s">
        <v>1584</v>
      </c>
      <c r="D6787" s="5" t="s">
        <v>1128</v>
      </c>
      <c r="E6787" s="5" t="s">
        <v>6</v>
      </c>
      <c r="F6787" s="6">
        <v>0</v>
      </c>
      <c r="G6787" s="6">
        <v>0</v>
      </c>
      <c r="H6787" s="6">
        <v>0</v>
      </c>
      <c r="I6787" s="6">
        <v>-3000</v>
      </c>
      <c r="J6787" t="str">
        <f t="shared" ref="J6787:J6850" si="106">A6787&amp;D6787</f>
        <v>PMENN-ST46KBBPQ</v>
      </c>
      <c r="K6787" t="str">
        <f>IF((VLOOKUP(J6787,mdc!A:V,22,FALSE)=""),"non Collabo","collabo")</f>
        <v>collabo</v>
      </c>
      <c r="L6787" t="str" cm="1">
        <f t="array" ref="L6787">IFERROR(_xlfn.IFS(G6787&lt;0,"shortage",H6787&lt;0,"shortage",I6787&lt;0,"shortage"),"ok")</f>
        <v>shortage</v>
      </c>
    </row>
    <row r="6788" spans="1:12" hidden="1" x14ac:dyDescent="0.35">
      <c r="A6788" s="5" t="s">
        <v>79</v>
      </c>
      <c r="B6788" s="5" t="s">
        <v>1045</v>
      </c>
      <c r="C6788" s="5" t="s">
        <v>1584</v>
      </c>
      <c r="D6788" s="5" t="s">
        <v>1128</v>
      </c>
      <c r="E6788" s="5" t="s">
        <v>2318</v>
      </c>
      <c r="F6788" s="6">
        <v>100</v>
      </c>
      <c r="G6788" s="6">
        <v>100</v>
      </c>
      <c r="H6788" s="6">
        <v>100</v>
      </c>
      <c r="I6788" s="6"/>
      <c r="J6788" t="str">
        <f t="shared" si="106"/>
        <v>PMENN-ST46KBBPQ</v>
      </c>
      <c r="K6788" t="str">
        <f>IF((VLOOKUP(J6788,mdc!A:V,22,FALSE)=""),"non Collabo","collabo")</f>
        <v>collabo</v>
      </c>
      <c r="L6788" t="str" cm="1">
        <f t="array" ref="L6788">IFERROR(_xlfn.IFS(G6788&lt;0,"shortage",H6788&lt;0,"shortage",I6788&lt;0,"shortage"),"ok")</f>
        <v>ok</v>
      </c>
    </row>
    <row r="6789" spans="1:12" hidden="1" x14ac:dyDescent="0.35">
      <c r="A6789" s="5" t="s">
        <v>79</v>
      </c>
      <c r="B6789" s="5" t="s">
        <v>1045</v>
      </c>
      <c r="C6789" s="5" t="s">
        <v>1584</v>
      </c>
      <c r="D6789" s="5" t="s">
        <v>1128</v>
      </c>
      <c r="E6789" s="5" t="s">
        <v>7</v>
      </c>
      <c r="F6789" s="6">
        <v>119.49299999999999</v>
      </c>
      <c r="G6789" s="6">
        <v>144.84</v>
      </c>
      <c r="H6789" s="6">
        <v>79.662000000000006</v>
      </c>
      <c r="I6789" s="6"/>
      <c r="J6789" t="str">
        <f t="shared" si="106"/>
        <v>PMENN-ST46KBBPQ</v>
      </c>
      <c r="K6789" t="str">
        <f>IF((VLOOKUP(J6789,mdc!A:V,22,FALSE)=""),"non Collabo","collabo")</f>
        <v>collabo</v>
      </c>
      <c r="L6789" t="str" cm="1">
        <f t="array" ref="L6789">IFERROR(_xlfn.IFS(G6789&lt;0,"shortage",H6789&lt;0,"shortage",I6789&lt;0,"shortage"),"ok")</f>
        <v>ok</v>
      </c>
    </row>
    <row r="6790" spans="1:12" hidden="1" x14ac:dyDescent="0.35">
      <c r="A6790" s="5" t="s">
        <v>79</v>
      </c>
      <c r="B6790" s="5" t="s">
        <v>1045</v>
      </c>
      <c r="C6790" s="5" t="s">
        <v>1584</v>
      </c>
      <c r="D6790" s="5" t="s">
        <v>1128</v>
      </c>
      <c r="E6790" s="5" t="s">
        <v>1566</v>
      </c>
      <c r="F6790" s="6">
        <v>122.4135</v>
      </c>
      <c r="G6790" s="6">
        <v>148.38</v>
      </c>
      <c r="H6790" s="6">
        <v>81.608999999999995</v>
      </c>
      <c r="I6790" s="6">
        <v>222.57</v>
      </c>
      <c r="J6790" t="str">
        <f t="shared" si="106"/>
        <v>PMENN-ST46KBBPQ</v>
      </c>
      <c r="K6790" t="str">
        <f>IF((VLOOKUP(J6790,mdc!A:V,22,FALSE)=""),"non Collabo","collabo")</f>
        <v>collabo</v>
      </c>
      <c r="L6790" t="str" cm="1">
        <f t="array" ref="L6790">IFERROR(_xlfn.IFS(G6790&lt;0,"shortage",H6790&lt;0,"shortage",I6790&lt;0,"shortage"),"ok")</f>
        <v>ok</v>
      </c>
    </row>
    <row r="6791" spans="1:12" ht="15" hidden="1" thickBot="1" x14ac:dyDescent="0.4">
      <c r="A6791" s="5" t="s">
        <v>79</v>
      </c>
      <c r="B6791" s="5" t="s">
        <v>1045</v>
      </c>
      <c r="C6791" s="5" t="s">
        <v>1584</v>
      </c>
      <c r="D6791" s="7" t="s">
        <v>1128</v>
      </c>
      <c r="E6791" s="7" t="s">
        <v>8</v>
      </c>
      <c r="F6791" s="8">
        <v>-2.9205000000000001</v>
      </c>
      <c r="G6791" s="8">
        <v>-3.54</v>
      </c>
      <c r="H6791" s="8">
        <v>-1.9470000000000001</v>
      </c>
      <c r="I6791" s="8">
        <v>-222.57</v>
      </c>
      <c r="J6791" t="str">
        <f t="shared" si="106"/>
        <v>PMENN-ST46KBBPQ</v>
      </c>
      <c r="K6791" t="str">
        <f>IF((VLOOKUP(J6791,mdc!A:V,22,FALSE)=""),"non Collabo","collabo")</f>
        <v>collabo</v>
      </c>
    </row>
    <row r="6792" spans="1:12" hidden="1" x14ac:dyDescent="0.35">
      <c r="A6792" s="5" t="s">
        <v>79</v>
      </c>
      <c r="B6792" s="5" t="s">
        <v>1045</v>
      </c>
      <c r="C6792" s="5" t="s">
        <v>1584</v>
      </c>
      <c r="D6792" s="3" t="s">
        <v>1129</v>
      </c>
      <c r="E6792" s="3" t="s">
        <v>5</v>
      </c>
      <c r="F6792" s="4"/>
      <c r="G6792" s="4"/>
      <c r="H6792" s="4"/>
      <c r="I6792" s="4"/>
      <c r="J6792" t="str">
        <f t="shared" si="106"/>
        <v>PMENN-ST48KSBPQ</v>
      </c>
      <c r="K6792" t="str">
        <f>IF((VLOOKUP(J6792,mdc!A:V,22,FALSE)=""),"non Collabo","collabo")</f>
        <v>collabo</v>
      </c>
      <c r="L6792" t="str" cm="1">
        <f t="array" ref="L6792">IFERROR(_xlfn.IFS(G6792&lt;0,"shortage",H6792&lt;0,"shortage",I6792&lt;0,"shortage"),"ok")</f>
        <v>ok</v>
      </c>
    </row>
    <row r="6793" spans="1:12" hidden="1" x14ac:dyDescent="0.35">
      <c r="A6793" s="5" t="s">
        <v>79</v>
      </c>
      <c r="B6793" s="5" t="s">
        <v>1045</v>
      </c>
      <c r="C6793" s="5" t="s">
        <v>1584</v>
      </c>
      <c r="D6793" s="5" t="s">
        <v>1129</v>
      </c>
      <c r="E6793" s="5" t="s">
        <v>1565</v>
      </c>
      <c r="F6793" s="6"/>
      <c r="G6793" s="6"/>
      <c r="H6793" s="6"/>
      <c r="I6793" s="6">
        <v>900</v>
      </c>
      <c r="J6793" t="str">
        <f t="shared" si="106"/>
        <v>PMENN-ST48KSBPQ</v>
      </c>
      <c r="K6793" t="str">
        <f>IF((VLOOKUP(J6793,mdc!A:V,22,FALSE)=""),"non Collabo","collabo")</f>
        <v>collabo</v>
      </c>
      <c r="L6793" t="str" cm="1">
        <f t="array" ref="L6793">IFERROR(_xlfn.IFS(G6793&lt;0,"shortage",H6793&lt;0,"shortage",I6793&lt;0,"shortage"),"ok")</f>
        <v>ok</v>
      </c>
    </row>
    <row r="6794" spans="1:12" x14ac:dyDescent="0.35">
      <c r="A6794" s="5" t="s">
        <v>79</v>
      </c>
      <c r="B6794" s="5" t="s">
        <v>1045</v>
      </c>
      <c r="C6794" s="5" t="s">
        <v>1584</v>
      </c>
      <c r="D6794" s="5" t="s">
        <v>1129</v>
      </c>
      <c r="E6794" s="5" t="s">
        <v>6</v>
      </c>
      <c r="F6794" s="6"/>
      <c r="G6794" s="6"/>
      <c r="H6794" s="6"/>
      <c r="I6794" s="6">
        <v>-900</v>
      </c>
      <c r="J6794" t="str">
        <f t="shared" si="106"/>
        <v>PMENN-ST48KSBPQ</v>
      </c>
      <c r="K6794" t="str">
        <f>IF((VLOOKUP(J6794,mdc!A:V,22,FALSE)=""),"non Collabo","collabo")</f>
        <v>collabo</v>
      </c>
      <c r="L6794" t="str" cm="1">
        <f t="array" ref="L6794">IFERROR(_xlfn.IFS(G6794&lt;0,"shortage",H6794&lt;0,"shortage",I6794&lt;0,"shortage"),"ok")</f>
        <v>shortage</v>
      </c>
    </row>
    <row r="6795" spans="1:12" hidden="1" x14ac:dyDescent="0.35">
      <c r="A6795" s="5" t="s">
        <v>79</v>
      </c>
      <c r="B6795" s="5" t="s">
        <v>1045</v>
      </c>
      <c r="C6795" s="5" t="s">
        <v>1584</v>
      </c>
      <c r="D6795" s="5" t="s">
        <v>1129</v>
      </c>
      <c r="E6795" s="5" t="s">
        <v>2318</v>
      </c>
      <c r="F6795" s="6"/>
      <c r="G6795" s="6"/>
      <c r="H6795" s="6"/>
      <c r="I6795" s="6"/>
      <c r="J6795" t="str">
        <f t="shared" si="106"/>
        <v>PMENN-ST48KSBPQ</v>
      </c>
      <c r="K6795" t="str">
        <f>IF((VLOOKUP(J6795,mdc!A:V,22,FALSE)=""),"non Collabo","collabo")</f>
        <v>collabo</v>
      </c>
      <c r="L6795" t="str" cm="1">
        <f t="array" ref="L6795">IFERROR(_xlfn.IFS(G6795&lt;0,"shortage",H6795&lt;0,"shortage",I6795&lt;0,"shortage"),"ok")</f>
        <v>ok</v>
      </c>
    </row>
    <row r="6796" spans="1:12" hidden="1" x14ac:dyDescent="0.35">
      <c r="A6796" s="5" t="s">
        <v>79</v>
      </c>
      <c r="B6796" s="5" t="s">
        <v>1045</v>
      </c>
      <c r="C6796" s="5" t="s">
        <v>1584</v>
      </c>
      <c r="D6796" s="5" t="s">
        <v>1129</v>
      </c>
      <c r="E6796" s="5" t="s">
        <v>7</v>
      </c>
      <c r="F6796" s="6"/>
      <c r="G6796" s="6"/>
      <c r="H6796" s="6"/>
      <c r="I6796" s="6"/>
      <c r="J6796" t="str">
        <f t="shared" si="106"/>
        <v>PMENN-ST48KSBPQ</v>
      </c>
      <c r="K6796" t="str">
        <f>IF((VLOOKUP(J6796,mdc!A:V,22,FALSE)=""),"non Collabo","collabo")</f>
        <v>collabo</v>
      </c>
      <c r="L6796" t="str" cm="1">
        <f t="array" ref="L6796">IFERROR(_xlfn.IFS(G6796&lt;0,"shortage",H6796&lt;0,"shortage",I6796&lt;0,"shortage"),"ok")</f>
        <v>ok</v>
      </c>
    </row>
    <row r="6797" spans="1:12" hidden="1" x14ac:dyDescent="0.35">
      <c r="A6797" s="5" t="s">
        <v>79</v>
      </c>
      <c r="B6797" s="5" t="s">
        <v>1045</v>
      </c>
      <c r="C6797" s="5" t="s">
        <v>1584</v>
      </c>
      <c r="D6797" s="5" t="s">
        <v>1129</v>
      </c>
      <c r="E6797" s="5" t="s">
        <v>1566</v>
      </c>
      <c r="F6797" s="6"/>
      <c r="G6797" s="6"/>
      <c r="H6797" s="6"/>
      <c r="I6797" s="6">
        <v>72.180000000000007</v>
      </c>
      <c r="J6797" t="str">
        <f t="shared" si="106"/>
        <v>PMENN-ST48KSBPQ</v>
      </c>
      <c r="K6797" t="str">
        <f>IF((VLOOKUP(J6797,mdc!A:V,22,FALSE)=""),"non Collabo","collabo")</f>
        <v>collabo</v>
      </c>
      <c r="L6797" t="str" cm="1">
        <f t="array" ref="L6797">IFERROR(_xlfn.IFS(G6797&lt;0,"shortage",H6797&lt;0,"shortage",I6797&lt;0,"shortage"),"ok")</f>
        <v>ok</v>
      </c>
    </row>
    <row r="6798" spans="1:12" ht="15" hidden="1" thickBot="1" x14ac:dyDescent="0.4">
      <c r="A6798" s="5" t="s">
        <v>79</v>
      </c>
      <c r="B6798" s="5" t="s">
        <v>1045</v>
      </c>
      <c r="C6798" s="5" t="s">
        <v>1584</v>
      </c>
      <c r="D6798" s="7" t="s">
        <v>1129</v>
      </c>
      <c r="E6798" s="7" t="s">
        <v>8</v>
      </c>
      <c r="F6798" s="8"/>
      <c r="G6798" s="8"/>
      <c r="H6798" s="8"/>
      <c r="I6798" s="8">
        <v>-72.180000000000007</v>
      </c>
      <c r="J6798" t="str">
        <f t="shared" si="106"/>
        <v>PMENN-ST48KSBPQ</v>
      </c>
      <c r="K6798" t="str">
        <f>IF((VLOOKUP(J6798,mdc!A:V,22,FALSE)=""),"non Collabo","collabo")</f>
        <v>collabo</v>
      </c>
    </row>
    <row r="6799" spans="1:12" hidden="1" x14ac:dyDescent="0.35">
      <c r="A6799" s="5" t="s">
        <v>79</v>
      </c>
      <c r="B6799" s="5" t="s">
        <v>1045</v>
      </c>
      <c r="C6799" s="5" t="s">
        <v>1584</v>
      </c>
      <c r="D6799" s="3" t="s">
        <v>1130</v>
      </c>
      <c r="E6799" s="3" t="s">
        <v>5</v>
      </c>
      <c r="F6799" s="4"/>
      <c r="G6799" s="4">
        <v>50</v>
      </c>
      <c r="H6799" s="4"/>
      <c r="I6799" s="4"/>
      <c r="J6799" t="str">
        <f t="shared" si="106"/>
        <v>PMENN-TK81LCSCP</v>
      </c>
      <c r="K6799" t="str">
        <f>IF((VLOOKUP(J6799,mdc!A:V,22,FALSE)=""),"non Collabo","collabo")</f>
        <v>collabo</v>
      </c>
      <c r="L6799" t="str" cm="1">
        <f t="array" ref="L6799">IFERROR(_xlfn.IFS(G6799&lt;0,"shortage",H6799&lt;0,"shortage",I6799&lt;0,"shortage"),"ok")</f>
        <v>ok</v>
      </c>
    </row>
    <row r="6800" spans="1:12" hidden="1" x14ac:dyDescent="0.35">
      <c r="A6800" s="5" t="s">
        <v>79</v>
      </c>
      <c r="B6800" s="5" t="s">
        <v>1045</v>
      </c>
      <c r="C6800" s="5" t="s">
        <v>1584</v>
      </c>
      <c r="D6800" s="5" t="s">
        <v>1130</v>
      </c>
      <c r="E6800" s="5" t="s">
        <v>1565</v>
      </c>
      <c r="F6800" s="6"/>
      <c r="G6800" s="6">
        <v>50</v>
      </c>
      <c r="H6800" s="6"/>
      <c r="I6800" s="6"/>
      <c r="J6800" t="str">
        <f t="shared" si="106"/>
        <v>PMENN-TK81LCSCP</v>
      </c>
      <c r="K6800" t="str">
        <f>IF((VLOOKUP(J6800,mdc!A:V,22,FALSE)=""),"non Collabo","collabo")</f>
        <v>collabo</v>
      </c>
      <c r="L6800" t="str" cm="1">
        <f t="array" ref="L6800">IFERROR(_xlfn.IFS(G6800&lt;0,"shortage",H6800&lt;0,"shortage",I6800&lt;0,"shortage"),"ok")</f>
        <v>ok</v>
      </c>
    </row>
    <row r="6801" spans="1:12" hidden="1" x14ac:dyDescent="0.35">
      <c r="A6801" s="5" t="s">
        <v>79</v>
      </c>
      <c r="B6801" s="5" t="s">
        <v>1045</v>
      </c>
      <c r="C6801" s="5" t="s">
        <v>1584</v>
      </c>
      <c r="D6801" s="5" t="s">
        <v>1130</v>
      </c>
      <c r="E6801" s="5" t="s">
        <v>6</v>
      </c>
      <c r="F6801" s="6"/>
      <c r="G6801" s="6">
        <v>0</v>
      </c>
      <c r="H6801" s="6"/>
      <c r="I6801" s="6"/>
      <c r="J6801" t="str">
        <f t="shared" si="106"/>
        <v>PMENN-TK81LCSCP</v>
      </c>
      <c r="K6801" t="str">
        <f>IF((VLOOKUP(J6801,mdc!A:V,22,FALSE)=""),"non Collabo","collabo")</f>
        <v>collabo</v>
      </c>
      <c r="L6801" t="str" cm="1">
        <f t="array" ref="L6801">IFERROR(_xlfn.IFS(G6801&lt;0,"shortage",H6801&lt;0,"shortage",I6801&lt;0,"shortage"),"ok")</f>
        <v>ok</v>
      </c>
    </row>
    <row r="6802" spans="1:12" hidden="1" x14ac:dyDescent="0.35">
      <c r="A6802" s="5" t="s">
        <v>79</v>
      </c>
      <c r="B6802" s="5" t="s">
        <v>1045</v>
      </c>
      <c r="C6802" s="5" t="s">
        <v>1584</v>
      </c>
      <c r="D6802" s="5" t="s">
        <v>1130</v>
      </c>
      <c r="E6802" s="5" t="s">
        <v>2318</v>
      </c>
      <c r="F6802" s="6"/>
      <c r="G6802" s="6">
        <v>100</v>
      </c>
      <c r="H6802" s="6"/>
      <c r="I6802" s="6"/>
      <c r="J6802" t="str">
        <f t="shared" si="106"/>
        <v>PMENN-TK81LCSCP</v>
      </c>
      <c r="K6802" t="str">
        <f>IF((VLOOKUP(J6802,mdc!A:V,22,FALSE)=""),"non Collabo","collabo")</f>
        <v>collabo</v>
      </c>
      <c r="L6802" t="str" cm="1">
        <f t="array" ref="L6802">IFERROR(_xlfn.IFS(G6802&lt;0,"shortage",H6802&lt;0,"shortage",I6802&lt;0,"shortage"),"ok")</f>
        <v>ok</v>
      </c>
    </row>
    <row r="6803" spans="1:12" hidden="1" x14ac:dyDescent="0.35">
      <c r="A6803" s="5" t="s">
        <v>79</v>
      </c>
      <c r="B6803" s="5" t="s">
        <v>1045</v>
      </c>
      <c r="C6803" s="5" t="s">
        <v>1584</v>
      </c>
      <c r="D6803" s="5" t="s">
        <v>1130</v>
      </c>
      <c r="E6803" s="5" t="s">
        <v>7</v>
      </c>
      <c r="F6803" s="6"/>
      <c r="G6803" s="6">
        <v>4.3345000000000002</v>
      </c>
      <c r="H6803" s="6"/>
      <c r="I6803" s="6"/>
      <c r="J6803" t="str">
        <f t="shared" si="106"/>
        <v>PMENN-TK81LCSCP</v>
      </c>
      <c r="K6803" t="str">
        <f>IF((VLOOKUP(J6803,mdc!A:V,22,FALSE)=""),"non Collabo","collabo")</f>
        <v>collabo</v>
      </c>
      <c r="L6803" t="str" cm="1">
        <f t="array" ref="L6803">IFERROR(_xlfn.IFS(G6803&lt;0,"shortage",H6803&lt;0,"shortage",I6803&lt;0,"shortage"),"ok")</f>
        <v>ok</v>
      </c>
    </row>
    <row r="6804" spans="1:12" hidden="1" x14ac:dyDescent="0.35">
      <c r="A6804" s="5" t="s">
        <v>79</v>
      </c>
      <c r="B6804" s="5" t="s">
        <v>1045</v>
      </c>
      <c r="C6804" s="5" t="s">
        <v>1584</v>
      </c>
      <c r="D6804" s="5" t="s">
        <v>1130</v>
      </c>
      <c r="E6804" s="5" t="s">
        <v>1566</v>
      </c>
      <c r="F6804" s="6"/>
      <c r="G6804" s="6">
        <v>4.3345000000000002</v>
      </c>
      <c r="H6804" s="6"/>
      <c r="I6804" s="6"/>
      <c r="J6804" t="str">
        <f t="shared" si="106"/>
        <v>PMENN-TK81LCSCP</v>
      </c>
      <c r="K6804" t="str">
        <f>IF((VLOOKUP(J6804,mdc!A:V,22,FALSE)=""),"non Collabo","collabo")</f>
        <v>collabo</v>
      </c>
      <c r="L6804" t="str" cm="1">
        <f t="array" ref="L6804">IFERROR(_xlfn.IFS(G6804&lt;0,"shortage",H6804&lt;0,"shortage",I6804&lt;0,"shortage"),"ok")</f>
        <v>ok</v>
      </c>
    </row>
    <row r="6805" spans="1:12" ht="15" hidden="1" thickBot="1" x14ac:dyDescent="0.4">
      <c r="A6805" s="5" t="s">
        <v>79</v>
      </c>
      <c r="B6805" s="5" t="s">
        <v>1045</v>
      </c>
      <c r="C6805" s="5" t="s">
        <v>1584</v>
      </c>
      <c r="D6805" s="7" t="s">
        <v>1130</v>
      </c>
      <c r="E6805" s="7" t="s">
        <v>8</v>
      </c>
      <c r="F6805" s="8"/>
      <c r="G6805" s="8">
        <v>0</v>
      </c>
      <c r="H6805" s="8"/>
      <c r="I6805" s="8"/>
      <c r="J6805" t="str">
        <f t="shared" si="106"/>
        <v>PMENN-TK81LCSCP</v>
      </c>
      <c r="K6805" t="str">
        <f>IF((VLOOKUP(J6805,mdc!A:V,22,FALSE)=""),"non Collabo","collabo")</f>
        <v>collabo</v>
      </c>
    </row>
    <row r="6806" spans="1:12" hidden="1" x14ac:dyDescent="0.35">
      <c r="A6806" s="5" t="s">
        <v>79</v>
      </c>
      <c r="B6806" s="5" t="s">
        <v>1045</v>
      </c>
      <c r="C6806" s="5" t="s">
        <v>1584</v>
      </c>
      <c r="D6806" s="3" t="s">
        <v>1131</v>
      </c>
      <c r="E6806" s="3" t="s">
        <v>5</v>
      </c>
      <c r="F6806" s="4">
        <v>360</v>
      </c>
      <c r="G6806" s="4"/>
      <c r="H6806" s="4"/>
      <c r="I6806" s="4"/>
      <c r="J6806" t="str">
        <f t="shared" si="106"/>
        <v>PMESD-B2510WXC</v>
      </c>
      <c r="K6806" t="str">
        <f>IF((VLOOKUP(J6806,mdc!A:V,22,FALSE)=""),"non Collabo","collabo")</f>
        <v>collabo</v>
      </c>
      <c r="L6806" t="str" cm="1">
        <f t="array" ref="L6806">IFERROR(_xlfn.IFS(G6806&lt;0,"shortage",H6806&lt;0,"shortage",I6806&lt;0,"shortage"),"ok")</f>
        <v>ok</v>
      </c>
    </row>
    <row r="6807" spans="1:12" hidden="1" x14ac:dyDescent="0.35">
      <c r="A6807" s="5" t="s">
        <v>79</v>
      </c>
      <c r="B6807" s="5" t="s">
        <v>1045</v>
      </c>
      <c r="C6807" s="5" t="s">
        <v>1584</v>
      </c>
      <c r="D6807" s="5" t="s">
        <v>1131</v>
      </c>
      <c r="E6807" s="5" t="s">
        <v>1565</v>
      </c>
      <c r="F6807" s="6">
        <v>360</v>
      </c>
      <c r="G6807" s="6"/>
      <c r="H6807" s="6"/>
      <c r="I6807" s="6"/>
      <c r="J6807" t="str">
        <f t="shared" si="106"/>
        <v>PMESD-B2510WXC</v>
      </c>
      <c r="K6807" t="str">
        <f>IF((VLOOKUP(J6807,mdc!A:V,22,FALSE)=""),"non Collabo","collabo")</f>
        <v>collabo</v>
      </c>
      <c r="L6807" t="str" cm="1">
        <f t="array" ref="L6807">IFERROR(_xlfn.IFS(G6807&lt;0,"shortage",H6807&lt;0,"shortage",I6807&lt;0,"shortage"),"ok")</f>
        <v>ok</v>
      </c>
    </row>
    <row r="6808" spans="1:12" hidden="1" x14ac:dyDescent="0.35">
      <c r="A6808" s="5" t="s">
        <v>79</v>
      </c>
      <c r="B6808" s="5" t="s">
        <v>1045</v>
      </c>
      <c r="C6808" s="5" t="s">
        <v>1584</v>
      </c>
      <c r="D6808" s="5" t="s">
        <v>1131</v>
      </c>
      <c r="E6808" s="5" t="s">
        <v>6</v>
      </c>
      <c r="F6808" s="6">
        <v>0</v>
      </c>
      <c r="G6808" s="6"/>
      <c r="H6808" s="6"/>
      <c r="I6808" s="6"/>
      <c r="J6808" t="str">
        <f t="shared" si="106"/>
        <v>PMESD-B2510WXC</v>
      </c>
      <c r="K6808" t="str">
        <f>IF((VLOOKUP(J6808,mdc!A:V,22,FALSE)=""),"non Collabo","collabo")</f>
        <v>collabo</v>
      </c>
      <c r="L6808" t="str" cm="1">
        <f t="array" ref="L6808">IFERROR(_xlfn.IFS(G6808&lt;0,"shortage",H6808&lt;0,"shortage",I6808&lt;0,"shortage"),"ok")</f>
        <v>ok</v>
      </c>
    </row>
    <row r="6809" spans="1:12" hidden="1" x14ac:dyDescent="0.35">
      <c r="A6809" s="5" t="s">
        <v>79</v>
      </c>
      <c r="B6809" s="5" t="s">
        <v>1045</v>
      </c>
      <c r="C6809" s="5" t="s">
        <v>1584</v>
      </c>
      <c r="D6809" s="5" t="s">
        <v>1131</v>
      </c>
      <c r="E6809" s="5" t="s">
        <v>2318</v>
      </c>
      <c r="F6809" s="6">
        <v>100</v>
      </c>
      <c r="G6809" s="6"/>
      <c r="H6809" s="6"/>
      <c r="I6809" s="6"/>
      <c r="J6809" t="str">
        <f t="shared" si="106"/>
        <v>PMESD-B2510WXC</v>
      </c>
      <c r="K6809" t="str">
        <f>IF((VLOOKUP(J6809,mdc!A:V,22,FALSE)=""),"non Collabo","collabo")</f>
        <v>collabo</v>
      </c>
      <c r="L6809" t="str" cm="1">
        <f t="array" ref="L6809">IFERROR(_xlfn.IFS(G6809&lt;0,"shortage",H6809&lt;0,"shortage",I6809&lt;0,"shortage"),"ok")</f>
        <v>ok</v>
      </c>
    </row>
    <row r="6810" spans="1:12" hidden="1" x14ac:dyDescent="0.35">
      <c r="A6810" s="5" t="s">
        <v>79</v>
      </c>
      <c r="B6810" s="5" t="s">
        <v>1045</v>
      </c>
      <c r="C6810" s="5" t="s">
        <v>1584</v>
      </c>
      <c r="D6810" s="5" t="s">
        <v>1131</v>
      </c>
      <c r="E6810" s="5" t="s">
        <v>7</v>
      </c>
      <c r="F6810" s="6">
        <v>22.384799999999998</v>
      </c>
      <c r="G6810" s="6"/>
      <c r="H6810" s="6"/>
      <c r="I6810" s="6"/>
      <c r="J6810" t="str">
        <f t="shared" si="106"/>
        <v>PMESD-B2510WXC</v>
      </c>
      <c r="K6810" t="str">
        <f>IF((VLOOKUP(J6810,mdc!A:V,22,FALSE)=""),"non Collabo","collabo")</f>
        <v>collabo</v>
      </c>
      <c r="L6810" t="str" cm="1">
        <f t="array" ref="L6810">IFERROR(_xlfn.IFS(G6810&lt;0,"shortage",H6810&lt;0,"shortage",I6810&lt;0,"shortage"),"ok")</f>
        <v>ok</v>
      </c>
    </row>
    <row r="6811" spans="1:12" hidden="1" x14ac:dyDescent="0.35">
      <c r="A6811" s="5" t="s">
        <v>79</v>
      </c>
      <c r="B6811" s="5" t="s">
        <v>1045</v>
      </c>
      <c r="C6811" s="5" t="s">
        <v>1584</v>
      </c>
      <c r="D6811" s="5" t="s">
        <v>1131</v>
      </c>
      <c r="E6811" s="5" t="s">
        <v>1566</v>
      </c>
      <c r="F6811" s="6">
        <v>23.263200000000001</v>
      </c>
      <c r="G6811" s="6"/>
      <c r="H6811" s="6"/>
      <c r="I6811" s="6"/>
      <c r="J6811" t="str">
        <f t="shared" si="106"/>
        <v>PMESD-B2510WXC</v>
      </c>
      <c r="K6811" t="str">
        <f>IF((VLOOKUP(J6811,mdc!A:V,22,FALSE)=""),"non Collabo","collabo")</f>
        <v>collabo</v>
      </c>
      <c r="L6811" t="str" cm="1">
        <f t="array" ref="L6811">IFERROR(_xlfn.IFS(G6811&lt;0,"shortage",H6811&lt;0,"shortage",I6811&lt;0,"shortage"),"ok")</f>
        <v>ok</v>
      </c>
    </row>
    <row r="6812" spans="1:12" ht="15" hidden="1" thickBot="1" x14ac:dyDescent="0.4">
      <c r="A6812" s="5" t="s">
        <v>79</v>
      </c>
      <c r="B6812" s="5" t="s">
        <v>1045</v>
      </c>
      <c r="C6812" s="5" t="s">
        <v>1584</v>
      </c>
      <c r="D6812" s="7" t="s">
        <v>1131</v>
      </c>
      <c r="E6812" s="7" t="s">
        <v>8</v>
      </c>
      <c r="F6812" s="8">
        <v>-0.87839999999999996</v>
      </c>
      <c r="G6812" s="8"/>
      <c r="H6812" s="8"/>
      <c r="I6812" s="8"/>
      <c r="J6812" t="str">
        <f t="shared" si="106"/>
        <v>PMESD-B2510WXC</v>
      </c>
      <c r="K6812" t="str">
        <f>IF((VLOOKUP(J6812,mdc!A:V,22,FALSE)=""),"non Collabo","collabo")</f>
        <v>collabo</v>
      </c>
    </row>
    <row r="6813" spans="1:12" hidden="1" x14ac:dyDescent="0.35">
      <c r="A6813" s="5" t="s">
        <v>79</v>
      </c>
      <c r="B6813" s="5" t="s">
        <v>1045</v>
      </c>
      <c r="C6813" s="5" t="s">
        <v>1584</v>
      </c>
      <c r="D6813" s="3" t="s">
        <v>1132</v>
      </c>
      <c r="E6813" s="3" t="s">
        <v>5</v>
      </c>
      <c r="F6813" s="4">
        <v>1150</v>
      </c>
      <c r="G6813" s="4">
        <v>1200</v>
      </c>
      <c r="H6813" s="4">
        <v>2260</v>
      </c>
      <c r="I6813" s="4"/>
      <c r="J6813" t="str">
        <f t="shared" si="106"/>
        <v>PMESD-B2510WXE</v>
      </c>
      <c r="K6813" t="str">
        <f>IF((VLOOKUP(J6813,mdc!A:V,22,FALSE)=""),"non Collabo","collabo")</f>
        <v>collabo</v>
      </c>
      <c r="L6813" t="str" cm="1">
        <f t="array" ref="L6813">IFERROR(_xlfn.IFS(G6813&lt;0,"shortage",H6813&lt;0,"shortage",I6813&lt;0,"shortage"),"ok")</f>
        <v>ok</v>
      </c>
    </row>
    <row r="6814" spans="1:12" hidden="1" x14ac:dyDescent="0.35">
      <c r="A6814" s="5" t="s">
        <v>79</v>
      </c>
      <c r="B6814" s="5" t="s">
        <v>1045</v>
      </c>
      <c r="C6814" s="5" t="s">
        <v>1584</v>
      </c>
      <c r="D6814" s="5" t="s">
        <v>1132</v>
      </c>
      <c r="E6814" s="5" t="s">
        <v>1565</v>
      </c>
      <c r="F6814" s="6">
        <v>1150</v>
      </c>
      <c r="G6814" s="6">
        <v>1200</v>
      </c>
      <c r="H6814" s="6">
        <v>2260</v>
      </c>
      <c r="I6814" s="6">
        <v>1140</v>
      </c>
      <c r="J6814" t="str">
        <f t="shared" si="106"/>
        <v>PMESD-B2510WXE</v>
      </c>
      <c r="K6814" t="str">
        <f>IF((VLOOKUP(J6814,mdc!A:V,22,FALSE)=""),"non Collabo","collabo")</f>
        <v>collabo</v>
      </c>
      <c r="L6814" t="str" cm="1">
        <f t="array" ref="L6814">IFERROR(_xlfn.IFS(G6814&lt;0,"shortage",H6814&lt;0,"shortage",I6814&lt;0,"shortage"),"ok")</f>
        <v>ok</v>
      </c>
    </row>
    <row r="6815" spans="1:12" x14ac:dyDescent="0.35">
      <c r="A6815" s="5" t="s">
        <v>79</v>
      </c>
      <c r="B6815" s="5" t="s">
        <v>1045</v>
      </c>
      <c r="C6815" s="5" t="s">
        <v>1584</v>
      </c>
      <c r="D6815" s="5" t="s">
        <v>1132</v>
      </c>
      <c r="E6815" s="5" t="s">
        <v>6</v>
      </c>
      <c r="F6815" s="6">
        <v>0</v>
      </c>
      <c r="G6815" s="6">
        <v>0</v>
      </c>
      <c r="H6815" s="6">
        <v>0</v>
      </c>
      <c r="I6815" s="6">
        <v>-1140</v>
      </c>
      <c r="J6815" t="str">
        <f t="shared" si="106"/>
        <v>PMESD-B2510WXE</v>
      </c>
      <c r="K6815" t="str">
        <f>IF((VLOOKUP(J6815,mdc!A:V,22,FALSE)=""),"non Collabo","collabo")</f>
        <v>collabo</v>
      </c>
      <c r="L6815" t="str" cm="1">
        <f t="array" ref="L6815">IFERROR(_xlfn.IFS(G6815&lt;0,"shortage",H6815&lt;0,"shortage",I6815&lt;0,"shortage"),"ok")</f>
        <v>shortage</v>
      </c>
    </row>
    <row r="6816" spans="1:12" hidden="1" x14ac:dyDescent="0.35">
      <c r="A6816" s="5" t="s">
        <v>79</v>
      </c>
      <c r="B6816" s="5" t="s">
        <v>1045</v>
      </c>
      <c r="C6816" s="5" t="s">
        <v>1584</v>
      </c>
      <c r="D6816" s="5" t="s">
        <v>1132</v>
      </c>
      <c r="E6816" s="5" t="s">
        <v>2318</v>
      </c>
      <c r="F6816" s="6">
        <v>100</v>
      </c>
      <c r="G6816" s="6">
        <v>100</v>
      </c>
      <c r="H6816" s="6">
        <v>100</v>
      </c>
      <c r="I6816" s="6"/>
      <c r="J6816" t="str">
        <f t="shared" si="106"/>
        <v>PMESD-B2510WXE</v>
      </c>
      <c r="K6816" t="str">
        <f>IF((VLOOKUP(J6816,mdc!A:V,22,FALSE)=""),"non Collabo","collabo")</f>
        <v>collabo</v>
      </c>
      <c r="L6816" t="str" cm="1">
        <f t="array" ref="L6816">IFERROR(_xlfn.IFS(G6816&lt;0,"shortage",H6816&lt;0,"shortage",I6816&lt;0,"shortage"),"ok")</f>
        <v>ok</v>
      </c>
    </row>
    <row r="6817" spans="1:12" hidden="1" x14ac:dyDescent="0.35">
      <c r="A6817" s="5" t="s">
        <v>79</v>
      </c>
      <c r="B6817" s="5" t="s">
        <v>1045</v>
      </c>
      <c r="C6817" s="5" t="s">
        <v>1584</v>
      </c>
      <c r="D6817" s="5" t="s">
        <v>1132</v>
      </c>
      <c r="E6817" s="5" t="s">
        <v>7</v>
      </c>
      <c r="F6817" s="6">
        <v>76.290999999999997</v>
      </c>
      <c r="G6817" s="6">
        <v>79.608000000000004</v>
      </c>
      <c r="H6817" s="6">
        <v>149.92840000000001</v>
      </c>
      <c r="I6817" s="6"/>
      <c r="J6817" t="str">
        <f t="shared" si="106"/>
        <v>PMESD-B2510WXE</v>
      </c>
      <c r="K6817" t="str">
        <f>IF((VLOOKUP(J6817,mdc!A:V,22,FALSE)=""),"non Collabo","collabo")</f>
        <v>collabo</v>
      </c>
      <c r="L6817" t="str" cm="1">
        <f t="array" ref="L6817">IFERROR(_xlfn.IFS(G6817&lt;0,"shortage",H6817&lt;0,"shortage",I6817&lt;0,"shortage"),"ok")</f>
        <v>ok</v>
      </c>
    </row>
    <row r="6818" spans="1:12" hidden="1" x14ac:dyDescent="0.35">
      <c r="A6818" s="5" t="s">
        <v>79</v>
      </c>
      <c r="B6818" s="5" t="s">
        <v>1045</v>
      </c>
      <c r="C6818" s="5" t="s">
        <v>1584</v>
      </c>
      <c r="D6818" s="5" t="s">
        <v>1132</v>
      </c>
      <c r="E6818" s="5" t="s">
        <v>1566</v>
      </c>
      <c r="F6818" s="6">
        <v>76.268000000000001</v>
      </c>
      <c r="G6818" s="6">
        <v>79.584000000000003</v>
      </c>
      <c r="H6818" s="6">
        <v>149.88319999999999</v>
      </c>
      <c r="I6818" s="6">
        <v>75.604799999999997</v>
      </c>
      <c r="J6818" t="str">
        <f t="shared" si="106"/>
        <v>PMESD-B2510WXE</v>
      </c>
      <c r="K6818" t="str">
        <f>IF((VLOOKUP(J6818,mdc!A:V,22,FALSE)=""),"non Collabo","collabo")</f>
        <v>collabo</v>
      </c>
      <c r="L6818" t="str" cm="1">
        <f t="array" ref="L6818">IFERROR(_xlfn.IFS(G6818&lt;0,"shortage",H6818&lt;0,"shortage",I6818&lt;0,"shortage"),"ok")</f>
        <v>ok</v>
      </c>
    </row>
    <row r="6819" spans="1:12" ht="15" hidden="1" thickBot="1" x14ac:dyDescent="0.4">
      <c r="A6819" s="5" t="s">
        <v>79</v>
      </c>
      <c r="B6819" s="5" t="s">
        <v>1045</v>
      </c>
      <c r="C6819" s="5" t="s">
        <v>1584</v>
      </c>
      <c r="D6819" s="7" t="s">
        <v>1132</v>
      </c>
      <c r="E6819" s="7" t="s">
        <v>8</v>
      </c>
      <c r="F6819" s="8">
        <v>2.3E-2</v>
      </c>
      <c r="G6819" s="8">
        <v>2.4E-2</v>
      </c>
      <c r="H6819" s="8">
        <v>4.5199999999999997E-2</v>
      </c>
      <c r="I6819" s="8">
        <v>-75.604799999999997</v>
      </c>
      <c r="J6819" t="str">
        <f t="shared" si="106"/>
        <v>PMESD-B2510WXE</v>
      </c>
      <c r="K6819" t="str">
        <f>IF((VLOOKUP(J6819,mdc!A:V,22,FALSE)=""),"non Collabo","collabo")</f>
        <v>collabo</v>
      </c>
    </row>
    <row r="6820" spans="1:12" hidden="1" x14ac:dyDescent="0.35">
      <c r="A6820" s="5" t="s">
        <v>79</v>
      </c>
      <c r="B6820" s="5" t="s">
        <v>1045</v>
      </c>
      <c r="C6820" s="5" t="s">
        <v>1584</v>
      </c>
      <c r="D6820" s="3" t="s">
        <v>1133</v>
      </c>
      <c r="E6820" s="3" t="s">
        <v>5</v>
      </c>
      <c r="F6820" s="4">
        <v>1100</v>
      </c>
      <c r="G6820" s="4">
        <v>900</v>
      </c>
      <c r="H6820" s="4">
        <v>1000</v>
      </c>
      <c r="I6820" s="4"/>
      <c r="J6820" t="str">
        <f t="shared" si="106"/>
        <v>PMESD-PN100KXC</v>
      </c>
      <c r="K6820" t="str">
        <f>IF((VLOOKUP(J6820,mdc!A:V,22,FALSE)=""),"non Collabo","collabo")</f>
        <v>collabo</v>
      </c>
      <c r="L6820" t="str" cm="1">
        <f t="array" ref="L6820">IFERROR(_xlfn.IFS(G6820&lt;0,"shortage",H6820&lt;0,"shortage",I6820&lt;0,"shortage"),"ok")</f>
        <v>ok</v>
      </c>
    </row>
    <row r="6821" spans="1:12" hidden="1" x14ac:dyDescent="0.35">
      <c r="A6821" s="5" t="s">
        <v>79</v>
      </c>
      <c r="B6821" s="5" t="s">
        <v>1045</v>
      </c>
      <c r="C6821" s="5" t="s">
        <v>1584</v>
      </c>
      <c r="D6821" s="5" t="s">
        <v>1133</v>
      </c>
      <c r="E6821" s="5" t="s">
        <v>1565</v>
      </c>
      <c r="F6821" s="6">
        <v>1100</v>
      </c>
      <c r="G6821" s="6">
        <v>900</v>
      </c>
      <c r="H6821" s="6">
        <v>1000</v>
      </c>
      <c r="I6821" s="6">
        <v>1500</v>
      </c>
      <c r="J6821" t="str">
        <f t="shared" si="106"/>
        <v>PMESD-PN100KXC</v>
      </c>
      <c r="K6821" t="str">
        <f>IF((VLOOKUP(J6821,mdc!A:V,22,FALSE)=""),"non Collabo","collabo")</f>
        <v>collabo</v>
      </c>
      <c r="L6821" t="str" cm="1">
        <f t="array" ref="L6821">IFERROR(_xlfn.IFS(G6821&lt;0,"shortage",H6821&lt;0,"shortage",I6821&lt;0,"shortage"),"ok")</f>
        <v>ok</v>
      </c>
    </row>
    <row r="6822" spans="1:12" x14ac:dyDescent="0.35">
      <c r="A6822" s="5" t="s">
        <v>79</v>
      </c>
      <c r="B6822" s="5" t="s">
        <v>1045</v>
      </c>
      <c r="C6822" s="5" t="s">
        <v>1584</v>
      </c>
      <c r="D6822" s="5" t="s">
        <v>1133</v>
      </c>
      <c r="E6822" s="5" t="s">
        <v>6</v>
      </c>
      <c r="F6822" s="6">
        <v>0</v>
      </c>
      <c r="G6822" s="6">
        <v>0</v>
      </c>
      <c r="H6822" s="6">
        <v>0</v>
      </c>
      <c r="I6822" s="6">
        <v>-1500</v>
      </c>
      <c r="J6822" t="str">
        <f t="shared" si="106"/>
        <v>PMESD-PN100KXC</v>
      </c>
      <c r="K6822" t="str">
        <f>IF((VLOOKUP(J6822,mdc!A:V,22,FALSE)=""),"non Collabo","collabo")</f>
        <v>collabo</v>
      </c>
      <c r="L6822" t="str" cm="1">
        <f t="array" ref="L6822">IFERROR(_xlfn.IFS(G6822&lt;0,"shortage",H6822&lt;0,"shortage",I6822&lt;0,"shortage"),"ok")</f>
        <v>shortage</v>
      </c>
    </row>
    <row r="6823" spans="1:12" hidden="1" x14ac:dyDescent="0.35">
      <c r="A6823" s="5" t="s">
        <v>79</v>
      </c>
      <c r="B6823" s="5" t="s">
        <v>1045</v>
      </c>
      <c r="C6823" s="5" t="s">
        <v>1584</v>
      </c>
      <c r="D6823" s="5" t="s">
        <v>1133</v>
      </c>
      <c r="E6823" s="5" t="s">
        <v>2318</v>
      </c>
      <c r="F6823" s="6">
        <v>100</v>
      </c>
      <c r="G6823" s="6">
        <v>100</v>
      </c>
      <c r="H6823" s="6">
        <v>100</v>
      </c>
      <c r="I6823" s="6"/>
      <c r="J6823" t="str">
        <f t="shared" si="106"/>
        <v>PMESD-PN100KXC</v>
      </c>
      <c r="K6823" t="str">
        <f>IF((VLOOKUP(J6823,mdc!A:V,22,FALSE)=""),"non Collabo","collabo")</f>
        <v>collabo</v>
      </c>
      <c r="L6823" t="str" cm="1">
        <f t="array" ref="L6823">IFERROR(_xlfn.IFS(G6823&lt;0,"shortage",H6823&lt;0,"shortage",I6823&lt;0,"shortage"),"ok")</f>
        <v>ok</v>
      </c>
    </row>
    <row r="6824" spans="1:12" hidden="1" x14ac:dyDescent="0.35">
      <c r="A6824" s="5" t="s">
        <v>79</v>
      </c>
      <c r="B6824" s="5" t="s">
        <v>1045</v>
      </c>
      <c r="C6824" s="5" t="s">
        <v>1584</v>
      </c>
      <c r="D6824" s="5" t="s">
        <v>1133</v>
      </c>
      <c r="E6824" s="5" t="s">
        <v>7</v>
      </c>
      <c r="F6824" s="6">
        <v>49.764000000000003</v>
      </c>
      <c r="G6824" s="6">
        <v>40.716000000000001</v>
      </c>
      <c r="H6824" s="6">
        <v>45.24</v>
      </c>
      <c r="I6824" s="6"/>
      <c r="J6824" t="str">
        <f t="shared" si="106"/>
        <v>PMESD-PN100KXC</v>
      </c>
      <c r="K6824" t="str">
        <f>IF((VLOOKUP(J6824,mdc!A:V,22,FALSE)=""),"non Collabo","collabo")</f>
        <v>collabo</v>
      </c>
      <c r="L6824" t="str" cm="1">
        <f t="array" ref="L6824">IFERROR(_xlfn.IFS(G6824&lt;0,"shortage",H6824&lt;0,"shortage",I6824&lt;0,"shortage"),"ok")</f>
        <v>ok</v>
      </c>
    </row>
    <row r="6825" spans="1:12" hidden="1" x14ac:dyDescent="0.35">
      <c r="A6825" s="5" t="s">
        <v>79</v>
      </c>
      <c r="B6825" s="5" t="s">
        <v>1045</v>
      </c>
      <c r="C6825" s="5" t="s">
        <v>1584</v>
      </c>
      <c r="D6825" s="5" t="s">
        <v>1133</v>
      </c>
      <c r="E6825" s="5" t="s">
        <v>1566</v>
      </c>
      <c r="F6825" s="6">
        <v>56.957999999999998</v>
      </c>
      <c r="G6825" s="6">
        <v>46.601999999999997</v>
      </c>
      <c r="H6825" s="6">
        <v>51.78</v>
      </c>
      <c r="I6825" s="6">
        <v>77.67</v>
      </c>
      <c r="J6825" t="str">
        <f t="shared" si="106"/>
        <v>PMESD-PN100KXC</v>
      </c>
      <c r="K6825" t="str">
        <f>IF((VLOOKUP(J6825,mdc!A:V,22,FALSE)=""),"non Collabo","collabo")</f>
        <v>collabo</v>
      </c>
      <c r="L6825" t="str" cm="1">
        <f t="array" ref="L6825">IFERROR(_xlfn.IFS(G6825&lt;0,"shortage",H6825&lt;0,"shortage",I6825&lt;0,"shortage"),"ok")</f>
        <v>ok</v>
      </c>
    </row>
    <row r="6826" spans="1:12" ht="15" hidden="1" thickBot="1" x14ac:dyDescent="0.4">
      <c r="A6826" s="5" t="s">
        <v>79</v>
      </c>
      <c r="B6826" s="5" t="s">
        <v>1045</v>
      </c>
      <c r="C6826" s="5" t="s">
        <v>1584</v>
      </c>
      <c r="D6826" s="7" t="s">
        <v>1133</v>
      </c>
      <c r="E6826" s="7" t="s">
        <v>8</v>
      </c>
      <c r="F6826" s="8">
        <v>-7.194</v>
      </c>
      <c r="G6826" s="8">
        <v>-5.8860000000000001</v>
      </c>
      <c r="H6826" s="8">
        <v>-6.54</v>
      </c>
      <c r="I6826" s="8">
        <v>-77.67</v>
      </c>
      <c r="J6826" t="str">
        <f t="shared" si="106"/>
        <v>PMESD-PN100KXC</v>
      </c>
      <c r="K6826" t="str">
        <f>IF((VLOOKUP(J6826,mdc!A:V,22,FALSE)=""),"non Collabo","collabo")</f>
        <v>collabo</v>
      </c>
    </row>
    <row r="6827" spans="1:12" hidden="1" x14ac:dyDescent="0.35">
      <c r="A6827" s="5" t="s">
        <v>79</v>
      </c>
      <c r="B6827" s="5" t="s">
        <v>1045</v>
      </c>
      <c r="C6827" s="5" t="s">
        <v>1584</v>
      </c>
      <c r="D6827" s="3" t="s">
        <v>1134</v>
      </c>
      <c r="E6827" s="3" t="s">
        <v>5</v>
      </c>
      <c r="F6827" s="4">
        <v>200</v>
      </c>
      <c r="G6827" s="4"/>
      <c r="H6827" s="4">
        <v>100</v>
      </c>
      <c r="I6827" s="4"/>
      <c r="J6827" t="str">
        <f t="shared" si="106"/>
        <v>PMESD-PN100KXE</v>
      </c>
      <c r="K6827" t="str">
        <f>IF((VLOOKUP(J6827,mdc!A:V,22,FALSE)=""),"non Collabo","collabo")</f>
        <v>collabo</v>
      </c>
      <c r="L6827" t="str" cm="1">
        <f t="array" ref="L6827">IFERROR(_xlfn.IFS(G6827&lt;0,"shortage",H6827&lt;0,"shortage",I6827&lt;0,"shortage"),"ok")</f>
        <v>ok</v>
      </c>
    </row>
    <row r="6828" spans="1:12" hidden="1" x14ac:dyDescent="0.35">
      <c r="A6828" s="5" t="s">
        <v>79</v>
      </c>
      <c r="B6828" s="5" t="s">
        <v>1045</v>
      </c>
      <c r="C6828" s="5" t="s">
        <v>1584</v>
      </c>
      <c r="D6828" s="5" t="s">
        <v>1134</v>
      </c>
      <c r="E6828" s="5" t="s">
        <v>1565</v>
      </c>
      <c r="F6828" s="6">
        <v>200</v>
      </c>
      <c r="G6828" s="6"/>
      <c r="H6828" s="6">
        <v>100</v>
      </c>
      <c r="I6828" s="6">
        <v>380</v>
      </c>
      <c r="J6828" t="str">
        <f t="shared" si="106"/>
        <v>PMESD-PN100KXE</v>
      </c>
      <c r="K6828" t="str">
        <f>IF((VLOOKUP(J6828,mdc!A:V,22,FALSE)=""),"non Collabo","collabo")</f>
        <v>collabo</v>
      </c>
      <c r="L6828" t="str" cm="1">
        <f t="array" ref="L6828">IFERROR(_xlfn.IFS(G6828&lt;0,"shortage",H6828&lt;0,"shortage",I6828&lt;0,"shortage"),"ok")</f>
        <v>ok</v>
      </c>
    </row>
    <row r="6829" spans="1:12" x14ac:dyDescent="0.35">
      <c r="A6829" s="5" t="s">
        <v>79</v>
      </c>
      <c r="B6829" s="5" t="s">
        <v>1045</v>
      </c>
      <c r="C6829" s="5" t="s">
        <v>1584</v>
      </c>
      <c r="D6829" s="5" t="s">
        <v>1134</v>
      </c>
      <c r="E6829" s="5" t="s">
        <v>6</v>
      </c>
      <c r="F6829" s="6">
        <v>0</v>
      </c>
      <c r="G6829" s="6"/>
      <c r="H6829" s="6">
        <v>0</v>
      </c>
      <c r="I6829" s="6">
        <v>-380</v>
      </c>
      <c r="J6829" t="str">
        <f t="shared" si="106"/>
        <v>PMESD-PN100KXE</v>
      </c>
      <c r="K6829" t="str">
        <f>IF((VLOOKUP(J6829,mdc!A:V,22,FALSE)=""),"non Collabo","collabo")</f>
        <v>collabo</v>
      </c>
      <c r="L6829" t="str" cm="1">
        <f t="array" ref="L6829">IFERROR(_xlfn.IFS(G6829&lt;0,"shortage",H6829&lt;0,"shortage",I6829&lt;0,"shortage"),"ok")</f>
        <v>shortage</v>
      </c>
    </row>
    <row r="6830" spans="1:12" hidden="1" x14ac:dyDescent="0.35">
      <c r="A6830" s="5" t="s">
        <v>79</v>
      </c>
      <c r="B6830" s="5" t="s">
        <v>1045</v>
      </c>
      <c r="C6830" s="5" t="s">
        <v>1584</v>
      </c>
      <c r="D6830" s="5" t="s">
        <v>1134</v>
      </c>
      <c r="E6830" s="5" t="s">
        <v>2318</v>
      </c>
      <c r="F6830" s="6">
        <v>100</v>
      </c>
      <c r="G6830" s="6"/>
      <c r="H6830" s="6">
        <v>100</v>
      </c>
      <c r="I6830" s="6"/>
      <c r="J6830" t="str">
        <f t="shared" si="106"/>
        <v>PMESD-PN100KXE</v>
      </c>
      <c r="K6830" t="str">
        <f>IF((VLOOKUP(J6830,mdc!A:V,22,FALSE)=""),"non Collabo","collabo")</f>
        <v>collabo</v>
      </c>
      <c r="L6830" t="str" cm="1">
        <f t="array" ref="L6830">IFERROR(_xlfn.IFS(G6830&lt;0,"shortage",H6830&lt;0,"shortage",I6830&lt;0,"shortage"),"ok")</f>
        <v>ok</v>
      </c>
    </row>
    <row r="6831" spans="1:12" hidden="1" x14ac:dyDescent="0.35">
      <c r="A6831" s="5" t="s">
        <v>79</v>
      </c>
      <c r="B6831" s="5" t="s">
        <v>1045</v>
      </c>
      <c r="C6831" s="5" t="s">
        <v>1584</v>
      </c>
      <c r="D6831" s="5" t="s">
        <v>1134</v>
      </c>
      <c r="E6831" s="5" t="s">
        <v>7</v>
      </c>
      <c r="F6831" s="6">
        <v>10.257999999999999</v>
      </c>
      <c r="G6831" s="6"/>
      <c r="H6831" s="6">
        <v>5.1289999999999996</v>
      </c>
      <c r="I6831" s="6"/>
      <c r="J6831" t="str">
        <f t="shared" si="106"/>
        <v>PMESD-PN100KXE</v>
      </c>
      <c r="K6831" t="str">
        <f>IF((VLOOKUP(J6831,mdc!A:V,22,FALSE)=""),"non Collabo","collabo")</f>
        <v>collabo</v>
      </c>
      <c r="L6831" t="str" cm="1">
        <f t="array" ref="L6831">IFERROR(_xlfn.IFS(G6831&lt;0,"shortage",H6831&lt;0,"shortage",I6831&lt;0,"shortage"),"ok")</f>
        <v>ok</v>
      </c>
    </row>
    <row r="6832" spans="1:12" hidden="1" x14ac:dyDescent="0.35">
      <c r="A6832" s="5" t="s">
        <v>79</v>
      </c>
      <c r="B6832" s="5" t="s">
        <v>1045</v>
      </c>
      <c r="C6832" s="5" t="s">
        <v>1584</v>
      </c>
      <c r="D6832" s="5" t="s">
        <v>1134</v>
      </c>
      <c r="E6832" s="5" t="s">
        <v>1566</v>
      </c>
      <c r="F6832" s="6">
        <v>10.257999999999999</v>
      </c>
      <c r="G6832" s="6"/>
      <c r="H6832" s="6">
        <v>5.1289999999999996</v>
      </c>
      <c r="I6832" s="6">
        <v>19.490200000000002</v>
      </c>
      <c r="J6832" t="str">
        <f t="shared" si="106"/>
        <v>PMESD-PN100KXE</v>
      </c>
      <c r="K6832" t="str">
        <f>IF((VLOOKUP(J6832,mdc!A:V,22,FALSE)=""),"non Collabo","collabo")</f>
        <v>collabo</v>
      </c>
      <c r="L6832" t="str" cm="1">
        <f t="array" ref="L6832">IFERROR(_xlfn.IFS(G6832&lt;0,"shortage",H6832&lt;0,"shortage",I6832&lt;0,"shortage"),"ok")</f>
        <v>ok</v>
      </c>
    </row>
    <row r="6833" spans="1:12" ht="15" hidden="1" thickBot="1" x14ac:dyDescent="0.4">
      <c r="A6833" s="5" t="s">
        <v>79</v>
      </c>
      <c r="B6833" s="5" t="s">
        <v>1045</v>
      </c>
      <c r="C6833" s="5" t="s">
        <v>1584</v>
      </c>
      <c r="D6833" s="7" t="s">
        <v>1134</v>
      </c>
      <c r="E6833" s="7" t="s">
        <v>8</v>
      </c>
      <c r="F6833" s="8">
        <v>0</v>
      </c>
      <c r="G6833" s="8"/>
      <c r="H6833" s="8">
        <v>0</v>
      </c>
      <c r="I6833" s="8">
        <v>-19.490200000000002</v>
      </c>
      <c r="J6833" t="str">
        <f t="shared" si="106"/>
        <v>PMESD-PN100KXE</v>
      </c>
      <c r="K6833" t="str">
        <f>IF((VLOOKUP(J6833,mdc!A:V,22,FALSE)=""),"non Collabo","collabo")</f>
        <v>collabo</v>
      </c>
    </row>
    <row r="6834" spans="1:12" hidden="1" x14ac:dyDescent="0.35">
      <c r="A6834" s="5" t="s">
        <v>79</v>
      </c>
      <c r="B6834" s="5" t="s">
        <v>1045</v>
      </c>
      <c r="C6834" s="5" t="s">
        <v>1584</v>
      </c>
      <c r="D6834" s="3" t="s">
        <v>1135</v>
      </c>
      <c r="E6834" s="3" t="s">
        <v>5</v>
      </c>
      <c r="F6834" s="4">
        <v>1400</v>
      </c>
      <c r="G6834" s="4"/>
      <c r="H6834" s="4"/>
      <c r="I6834" s="4"/>
      <c r="J6834" t="str">
        <f t="shared" si="106"/>
        <v>PMESD-R2530KXC</v>
      </c>
      <c r="K6834" t="str">
        <f>IF((VLOOKUP(J6834,mdc!A:V,22,FALSE)=""),"non Collabo","collabo")</f>
        <v>collabo</v>
      </c>
      <c r="L6834" t="str" cm="1">
        <f t="array" ref="L6834">IFERROR(_xlfn.IFS(G6834&lt;0,"shortage",H6834&lt;0,"shortage",I6834&lt;0,"shortage"),"ok")</f>
        <v>ok</v>
      </c>
    </row>
    <row r="6835" spans="1:12" hidden="1" x14ac:dyDescent="0.35">
      <c r="A6835" s="5" t="s">
        <v>79</v>
      </c>
      <c r="B6835" s="5" t="s">
        <v>1045</v>
      </c>
      <c r="C6835" s="5" t="s">
        <v>1584</v>
      </c>
      <c r="D6835" s="5" t="s">
        <v>1135</v>
      </c>
      <c r="E6835" s="5" t="s">
        <v>1565</v>
      </c>
      <c r="F6835" s="6">
        <v>1400</v>
      </c>
      <c r="G6835" s="6"/>
      <c r="H6835" s="6"/>
      <c r="I6835" s="6">
        <v>1200</v>
      </c>
      <c r="J6835" t="str">
        <f t="shared" si="106"/>
        <v>PMESD-R2530KXC</v>
      </c>
      <c r="K6835" t="str">
        <f>IF((VLOOKUP(J6835,mdc!A:V,22,FALSE)=""),"non Collabo","collabo")</f>
        <v>collabo</v>
      </c>
      <c r="L6835" t="str" cm="1">
        <f t="array" ref="L6835">IFERROR(_xlfn.IFS(G6835&lt;0,"shortage",H6835&lt;0,"shortage",I6835&lt;0,"shortage"),"ok")</f>
        <v>ok</v>
      </c>
    </row>
    <row r="6836" spans="1:12" x14ac:dyDescent="0.35">
      <c r="A6836" s="5" t="s">
        <v>79</v>
      </c>
      <c r="B6836" s="5" t="s">
        <v>1045</v>
      </c>
      <c r="C6836" s="5" t="s">
        <v>1584</v>
      </c>
      <c r="D6836" s="5" t="s">
        <v>1135</v>
      </c>
      <c r="E6836" s="5" t="s">
        <v>6</v>
      </c>
      <c r="F6836" s="6">
        <v>0</v>
      </c>
      <c r="G6836" s="6"/>
      <c r="H6836" s="6"/>
      <c r="I6836" s="6">
        <v>-1200</v>
      </c>
      <c r="J6836" t="str">
        <f t="shared" si="106"/>
        <v>PMESD-R2530KXC</v>
      </c>
      <c r="K6836" t="str">
        <f>IF((VLOOKUP(J6836,mdc!A:V,22,FALSE)=""),"non Collabo","collabo")</f>
        <v>collabo</v>
      </c>
      <c r="L6836" t="str" cm="1">
        <f t="array" ref="L6836">IFERROR(_xlfn.IFS(G6836&lt;0,"shortage",H6836&lt;0,"shortage",I6836&lt;0,"shortage"),"ok")</f>
        <v>shortage</v>
      </c>
    </row>
    <row r="6837" spans="1:12" hidden="1" x14ac:dyDescent="0.35">
      <c r="A6837" s="5" t="s">
        <v>79</v>
      </c>
      <c r="B6837" s="5" t="s">
        <v>1045</v>
      </c>
      <c r="C6837" s="5" t="s">
        <v>1584</v>
      </c>
      <c r="D6837" s="5" t="s">
        <v>1135</v>
      </c>
      <c r="E6837" s="5" t="s">
        <v>2318</v>
      </c>
      <c r="F6837" s="6">
        <v>100</v>
      </c>
      <c r="G6837" s="6"/>
      <c r="H6837" s="6"/>
      <c r="I6837" s="6"/>
      <c r="J6837" t="str">
        <f t="shared" si="106"/>
        <v>PMESD-R2530KXC</v>
      </c>
      <c r="K6837" t="str">
        <f>IF((VLOOKUP(J6837,mdc!A:V,22,FALSE)=""),"non Collabo","collabo")</f>
        <v>collabo</v>
      </c>
      <c r="L6837" t="str" cm="1">
        <f t="array" ref="L6837">IFERROR(_xlfn.IFS(G6837&lt;0,"shortage",H6837&lt;0,"shortage",I6837&lt;0,"shortage"),"ok")</f>
        <v>ok</v>
      </c>
    </row>
    <row r="6838" spans="1:12" hidden="1" x14ac:dyDescent="0.35">
      <c r="A6838" s="5" t="s">
        <v>79</v>
      </c>
      <c r="B6838" s="5" t="s">
        <v>1045</v>
      </c>
      <c r="C6838" s="5" t="s">
        <v>1584</v>
      </c>
      <c r="D6838" s="5" t="s">
        <v>1135</v>
      </c>
      <c r="E6838" s="5" t="s">
        <v>7</v>
      </c>
      <c r="F6838" s="6">
        <v>103.026</v>
      </c>
      <c r="G6838" s="6"/>
      <c r="H6838" s="6"/>
      <c r="I6838" s="6"/>
      <c r="J6838" t="str">
        <f t="shared" si="106"/>
        <v>PMESD-R2530KXC</v>
      </c>
      <c r="K6838" t="str">
        <f>IF((VLOOKUP(J6838,mdc!A:V,22,FALSE)=""),"non Collabo","collabo")</f>
        <v>collabo</v>
      </c>
      <c r="L6838" t="str" cm="1">
        <f t="array" ref="L6838">IFERROR(_xlfn.IFS(G6838&lt;0,"shortage",H6838&lt;0,"shortage",I6838&lt;0,"shortage"),"ok")</f>
        <v>ok</v>
      </c>
    </row>
    <row r="6839" spans="1:12" hidden="1" x14ac:dyDescent="0.35">
      <c r="A6839" s="5" t="s">
        <v>79</v>
      </c>
      <c r="B6839" s="5" t="s">
        <v>1045</v>
      </c>
      <c r="C6839" s="5" t="s">
        <v>1584</v>
      </c>
      <c r="D6839" s="5" t="s">
        <v>1135</v>
      </c>
      <c r="E6839" s="5" t="s">
        <v>1566</v>
      </c>
      <c r="F6839" s="6">
        <v>102.508</v>
      </c>
      <c r="G6839" s="6"/>
      <c r="H6839" s="6"/>
      <c r="I6839" s="6">
        <v>87.864000000000004</v>
      </c>
      <c r="J6839" t="str">
        <f t="shared" si="106"/>
        <v>PMESD-R2530KXC</v>
      </c>
      <c r="K6839" t="str">
        <f>IF((VLOOKUP(J6839,mdc!A:V,22,FALSE)=""),"non Collabo","collabo")</f>
        <v>collabo</v>
      </c>
      <c r="L6839" t="str" cm="1">
        <f t="array" ref="L6839">IFERROR(_xlfn.IFS(G6839&lt;0,"shortage",H6839&lt;0,"shortage",I6839&lt;0,"shortage"),"ok")</f>
        <v>ok</v>
      </c>
    </row>
    <row r="6840" spans="1:12" ht="15" hidden="1" thickBot="1" x14ac:dyDescent="0.4">
      <c r="A6840" s="5" t="s">
        <v>79</v>
      </c>
      <c r="B6840" s="5" t="s">
        <v>1045</v>
      </c>
      <c r="C6840" s="5" t="s">
        <v>1584</v>
      </c>
      <c r="D6840" s="7" t="s">
        <v>1135</v>
      </c>
      <c r="E6840" s="7" t="s">
        <v>8</v>
      </c>
      <c r="F6840" s="8">
        <v>0.51800000000000002</v>
      </c>
      <c r="G6840" s="8"/>
      <c r="H6840" s="8"/>
      <c r="I6840" s="8">
        <v>-87.864000000000004</v>
      </c>
      <c r="J6840" t="str">
        <f t="shared" si="106"/>
        <v>PMESD-R2530KXC</v>
      </c>
      <c r="K6840" t="str">
        <f>IF((VLOOKUP(J6840,mdc!A:V,22,FALSE)=""),"non Collabo","collabo")</f>
        <v>collabo</v>
      </c>
    </row>
    <row r="6841" spans="1:12" hidden="1" x14ac:dyDescent="0.35">
      <c r="A6841" s="5" t="s">
        <v>79</v>
      </c>
      <c r="B6841" s="5" t="s">
        <v>1045</v>
      </c>
      <c r="C6841" s="5" t="s">
        <v>1584</v>
      </c>
      <c r="D6841" s="3" t="s">
        <v>1136</v>
      </c>
      <c r="E6841" s="3" t="s">
        <v>5</v>
      </c>
      <c r="F6841" s="4">
        <v>1390</v>
      </c>
      <c r="G6841" s="4">
        <v>550</v>
      </c>
      <c r="H6841" s="4">
        <v>1700</v>
      </c>
      <c r="I6841" s="4"/>
      <c r="J6841" t="str">
        <f t="shared" si="106"/>
        <v>PMESD-R2530KXE</v>
      </c>
      <c r="K6841" t="str">
        <f>IF((VLOOKUP(J6841,mdc!A:V,22,FALSE)=""),"non Collabo","collabo")</f>
        <v>collabo</v>
      </c>
      <c r="L6841" t="str" cm="1">
        <f t="array" ref="L6841">IFERROR(_xlfn.IFS(G6841&lt;0,"shortage",H6841&lt;0,"shortage",I6841&lt;0,"shortage"),"ok")</f>
        <v>ok</v>
      </c>
    </row>
    <row r="6842" spans="1:12" hidden="1" x14ac:dyDescent="0.35">
      <c r="A6842" s="5" t="s">
        <v>79</v>
      </c>
      <c r="B6842" s="5" t="s">
        <v>1045</v>
      </c>
      <c r="C6842" s="5" t="s">
        <v>1584</v>
      </c>
      <c r="D6842" s="5" t="s">
        <v>1136</v>
      </c>
      <c r="E6842" s="5" t="s">
        <v>1565</v>
      </c>
      <c r="F6842" s="6">
        <v>1390</v>
      </c>
      <c r="G6842" s="6">
        <v>550</v>
      </c>
      <c r="H6842" s="6">
        <v>1700</v>
      </c>
      <c r="I6842" s="6">
        <v>1230</v>
      </c>
      <c r="J6842" t="str">
        <f t="shared" si="106"/>
        <v>PMESD-R2530KXE</v>
      </c>
      <c r="K6842" t="str">
        <f>IF((VLOOKUP(J6842,mdc!A:V,22,FALSE)=""),"non Collabo","collabo")</f>
        <v>collabo</v>
      </c>
      <c r="L6842" t="str" cm="1">
        <f t="array" ref="L6842">IFERROR(_xlfn.IFS(G6842&lt;0,"shortage",H6842&lt;0,"shortage",I6842&lt;0,"shortage"),"ok")</f>
        <v>ok</v>
      </c>
    </row>
    <row r="6843" spans="1:12" x14ac:dyDescent="0.35">
      <c r="A6843" s="5" t="s">
        <v>79</v>
      </c>
      <c r="B6843" s="5" t="s">
        <v>1045</v>
      </c>
      <c r="C6843" s="5" t="s">
        <v>1584</v>
      </c>
      <c r="D6843" s="5" t="s">
        <v>1136</v>
      </c>
      <c r="E6843" s="5" t="s">
        <v>6</v>
      </c>
      <c r="F6843" s="6">
        <v>0</v>
      </c>
      <c r="G6843" s="6">
        <v>0</v>
      </c>
      <c r="H6843" s="6">
        <v>0</v>
      </c>
      <c r="I6843" s="6">
        <v>-1230</v>
      </c>
      <c r="J6843" t="str">
        <f t="shared" si="106"/>
        <v>PMESD-R2530KXE</v>
      </c>
      <c r="K6843" t="str">
        <f>IF((VLOOKUP(J6843,mdc!A:V,22,FALSE)=""),"non Collabo","collabo")</f>
        <v>collabo</v>
      </c>
      <c r="L6843" t="str" cm="1">
        <f t="array" ref="L6843">IFERROR(_xlfn.IFS(G6843&lt;0,"shortage",H6843&lt;0,"shortage",I6843&lt;0,"shortage"),"ok")</f>
        <v>shortage</v>
      </c>
    </row>
    <row r="6844" spans="1:12" hidden="1" x14ac:dyDescent="0.35">
      <c r="A6844" s="5" t="s">
        <v>79</v>
      </c>
      <c r="B6844" s="5" t="s">
        <v>1045</v>
      </c>
      <c r="C6844" s="5" t="s">
        <v>1584</v>
      </c>
      <c r="D6844" s="5" t="s">
        <v>1136</v>
      </c>
      <c r="E6844" s="5" t="s">
        <v>2318</v>
      </c>
      <c r="F6844" s="6">
        <v>100</v>
      </c>
      <c r="G6844" s="6">
        <v>100</v>
      </c>
      <c r="H6844" s="6">
        <v>100</v>
      </c>
      <c r="I6844" s="6"/>
      <c r="J6844" t="str">
        <f t="shared" si="106"/>
        <v>PMESD-R2530KXE</v>
      </c>
      <c r="K6844" t="str">
        <f>IF((VLOOKUP(J6844,mdc!A:V,22,FALSE)=""),"non Collabo","collabo")</f>
        <v>collabo</v>
      </c>
      <c r="L6844" t="str" cm="1">
        <f t="array" ref="L6844">IFERROR(_xlfn.IFS(G6844&lt;0,"shortage",H6844&lt;0,"shortage",I6844&lt;0,"shortage"),"ok")</f>
        <v>ok</v>
      </c>
    </row>
    <row r="6845" spans="1:12" hidden="1" x14ac:dyDescent="0.35">
      <c r="A6845" s="5" t="s">
        <v>79</v>
      </c>
      <c r="B6845" s="5" t="s">
        <v>1045</v>
      </c>
      <c r="C6845" s="5" t="s">
        <v>1584</v>
      </c>
      <c r="D6845" s="5" t="s">
        <v>1136</v>
      </c>
      <c r="E6845" s="5" t="s">
        <v>7</v>
      </c>
      <c r="F6845" s="6">
        <v>117.38549999999999</v>
      </c>
      <c r="G6845" s="6">
        <v>46.447499999999998</v>
      </c>
      <c r="H6845" s="6">
        <v>143.565</v>
      </c>
      <c r="I6845" s="6"/>
      <c r="J6845" t="str">
        <f t="shared" si="106"/>
        <v>PMESD-R2530KXE</v>
      </c>
      <c r="K6845" t="str">
        <f>IF((VLOOKUP(J6845,mdc!A:V,22,FALSE)=""),"non Collabo","collabo")</f>
        <v>collabo</v>
      </c>
      <c r="L6845" t="str" cm="1">
        <f t="array" ref="L6845">IFERROR(_xlfn.IFS(G6845&lt;0,"shortage",H6845&lt;0,"shortage",I6845&lt;0,"shortage"),"ok")</f>
        <v>ok</v>
      </c>
    </row>
    <row r="6846" spans="1:12" hidden="1" x14ac:dyDescent="0.35">
      <c r="A6846" s="5" t="s">
        <v>79</v>
      </c>
      <c r="B6846" s="5" t="s">
        <v>1045</v>
      </c>
      <c r="C6846" s="5" t="s">
        <v>1584</v>
      </c>
      <c r="D6846" s="5" t="s">
        <v>1136</v>
      </c>
      <c r="E6846" s="5" t="s">
        <v>1566</v>
      </c>
      <c r="F6846" s="6">
        <v>117.38549999999999</v>
      </c>
      <c r="G6846" s="6">
        <v>46.447499999999998</v>
      </c>
      <c r="H6846" s="6">
        <v>143.565</v>
      </c>
      <c r="I6846" s="6">
        <v>103.87350000000001</v>
      </c>
      <c r="J6846" t="str">
        <f t="shared" si="106"/>
        <v>PMESD-R2530KXE</v>
      </c>
      <c r="K6846" t="str">
        <f>IF((VLOOKUP(J6846,mdc!A:V,22,FALSE)=""),"non Collabo","collabo")</f>
        <v>collabo</v>
      </c>
      <c r="L6846" t="str" cm="1">
        <f t="array" ref="L6846">IFERROR(_xlfn.IFS(G6846&lt;0,"shortage",H6846&lt;0,"shortage",I6846&lt;0,"shortage"),"ok")</f>
        <v>ok</v>
      </c>
    </row>
    <row r="6847" spans="1:12" ht="15" hidden="1" thickBot="1" x14ac:dyDescent="0.4">
      <c r="A6847" s="5" t="s">
        <v>79</v>
      </c>
      <c r="B6847" s="5" t="s">
        <v>1045</v>
      </c>
      <c r="C6847" s="5" t="s">
        <v>1584</v>
      </c>
      <c r="D6847" s="7" t="s">
        <v>1136</v>
      </c>
      <c r="E6847" s="7" t="s">
        <v>8</v>
      </c>
      <c r="F6847" s="8">
        <v>0</v>
      </c>
      <c r="G6847" s="8">
        <v>0</v>
      </c>
      <c r="H6847" s="8">
        <v>0</v>
      </c>
      <c r="I6847" s="8">
        <v>-103.87350000000001</v>
      </c>
      <c r="J6847" t="str">
        <f t="shared" si="106"/>
        <v>PMESD-R2530KXE</v>
      </c>
      <c r="K6847" t="str">
        <f>IF((VLOOKUP(J6847,mdc!A:V,22,FALSE)=""),"non Collabo","collabo")</f>
        <v>collabo</v>
      </c>
    </row>
    <row r="6848" spans="1:12" hidden="1" x14ac:dyDescent="0.35">
      <c r="A6848" s="5" t="s">
        <v>79</v>
      </c>
      <c r="B6848" s="5" t="s">
        <v>1045</v>
      </c>
      <c r="C6848" s="5" t="s">
        <v>1584</v>
      </c>
      <c r="D6848" s="3" t="s">
        <v>1137</v>
      </c>
      <c r="E6848" s="3" t="s">
        <v>5</v>
      </c>
      <c r="F6848" s="4">
        <v>300</v>
      </c>
      <c r="G6848" s="4"/>
      <c r="H6848" s="4">
        <v>100</v>
      </c>
      <c r="I6848" s="4"/>
      <c r="J6848" t="str">
        <f t="shared" si="106"/>
        <v>PMESD-R2530WXC</v>
      </c>
      <c r="K6848" t="str">
        <f>IF((VLOOKUP(J6848,mdc!A:V,22,FALSE)=""),"non Collabo","collabo")</f>
        <v>collabo</v>
      </c>
      <c r="L6848" t="str" cm="1">
        <f t="array" ref="L6848">IFERROR(_xlfn.IFS(G6848&lt;0,"shortage",H6848&lt;0,"shortage",I6848&lt;0,"shortage"),"ok")</f>
        <v>ok</v>
      </c>
    </row>
    <row r="6849" spans="1:12" hidden="1" x14ac:dyDescent="0.35">
      <c r="A6849" s="5" t="s">
        <v>79</v>
      </c>
      <c r="B6849" s="5" t="s">
        <v>1045</v>
      </c>
      <c r="C6849" s="5" t="s">
        <v>1584</v>
      </c>
      <c r="D6849" s="5" t="s">
        <v>1137</v>
      </c>
      <c r="E6849" s="5" t="s">
        <v>1565</v>
      </c>
      <c r="F6849" s="6">
        <v>300</v>
      </c>
      <c r="G6849" s="6"/>
      <c r="H6849" s="6">
        <v>100</v>
      </c>
      <c r="I6849" s="6">
        <v>100</v>
      </c>
      <c r="J6849" t="str">
        <f t="shared" si="106"/>
        <v>PMESD-R2530WXC</v>
      </c>
      <c r="K6849" t="str">
        <f>IF((VLOOKUP(J6849,mdc!A:V,22,FALSE)=""),"non Collabo","collabo")</f>
        <v>collabo</v>
      </c>
      <c r="L6849" t="str" cm="1">
        <f t="array" ref="L6849">IFERROR(_xlfn.IFS(G6849&lt;0,"shortage",H6849&lt;0,"shortage",I6849&lt;0,"shortage"),"ok")</f>
        <v>ok</v>
      </c>
    </row>
    <row r="6850" spans="1:12" x14ac:dyDescent="0.35">
      <c r="A6850" s="5" t="s">
        <v>79</v>
      </c>
      <c r="B6850" s="5" t="s">
        <v>1045</v>
      </c>
      <c r="C6850" s="5" t="s">
        <v>1584</v>
      </c>
      <c r="D6850" s="5" t="s">
        <v>1137</v>
      </c>
      <c r="E6850" s="5" t="s">
        <v>6</v>
      </c>
      <c r="F6850" s="6">
        <v>0</v>
      </c>
      <c r="G6850" s="6"/>
      <c r="H6850" s="6">
        <v>0</v>
      </c>
      <c r="I6850" s="6">
        <v>-100</v>
      </c>
      <c r="J6850" t="str">
        <f t="shared" si="106"/>
        <v>PMESD-R2530WXC</v>
      </c>
      <c r="K6850" t="str">
        <f>IF((VLOOKUP(J6850,mdc!A:V,22,FALSE)=""),"non Collabo","collabo")</f>
        <v>collabo</v>
      </c>
      <c r="L6850" t="str" cm="1">
        <f t="array" ref="L6850">IFERROR(_xlfn.IFS(G6850&lt;0,"shortage",H6850&lt;0,"shortage",I6850&lt;0,"shortage"),"ok")</f>
        <v>shortage</v>
      </c>
    </row>
    <row r="6851" spans="1:12" hidden="1" x14ac:dyDescent="0.35">
      <c r="A6851" s="5" t="s">
        <v>79</v>
      </c>
      <c r="B6851" s="5" t="s">
        <v>1045</v>
      </c>
      <c r="C6851" s="5" t="s">
        <v>1584</v>
      </c>
      <c r="D6851" s="5" t="s">
        <v>1137</v>
      </c>
      <c r="E6851" s="5" t="s">
        <v>2318</v>
      </c>
      <c r="F6851" s="6">
        <v>100</v>
      </c>
      <c r="G6851" s="6"/>
      <c r="H6851" s="6">
        <v>100</v>
      </c>
      <c r="I6851" s="6"/>
      <c r="J6851" t="str">
        <f t="shared" ref="J6851:J6914" si="107">A6851&amp;D6851</f>
        <v>PMESD-R2530WXC</v>
      </c>
      <c r="K6851" t="str">
        <f>IF((VLOOKUP(J6851,mdc!A:V,22,FALSE)=""),"non Collabo","collabo")</f>
        <v>collabo</v>
      </c>
      <c r="L6851" t="str" cm="1">
        <f t="array" ref="L6851">IFERROR(_xlfn.IFS(G6851&lt;0,"shortage",H6851&lt;0,"shortage",I6851&lt;0,"shortage"),"ok")</f>
        <v>ok</v>
      </c>
    </row>
    <row r="6852" spans="1:12" hidden="1" x14ac:dyDescent="0.35">
      <c r="A6852" s="5" t="s">
        <v>79</v>
      </c>
      <c r="B6852" s="5" t="s">
        <v>1045</v>
      </c>
      <c r="C6852" s="5" t="s">
        <v>1584</v>
      </c>
      <c r="D6852" s="5" t="s">
        <v>1137</v>
      </c>
      <c r="E6852" s="5" t="s">
        <v>7</v>
      </c>
      <c r="F6852" s="6">
        <v>22.077000000000002</v>
      </c>
      <c r="G6852" s="6"/>
      <c r="H6852" s="6">
        <v>7.359</v>
      </c>
      <c r="I6852" s="6"/>
      <c r="J6852" t="str">
        <f t="shared" si="107"/>
        <v>PMESD-R2530WXC</v>
      </c>
      <c r="K6852" t="str">
        <f>IF((VLOOKUP(J6852,mdc!A:V,22,FALSE)=""),"non Collabo","collabo")</f>
        <v>collabo</v>
      </c>
      <c r="L6852" t="str" cm="1">
        <f t="array" ref="L6852">IFERROR(_xlfn.IFS(G6852&lt;0,"shortage",H6852&lt;0,"shortage",I6852&lt;0,"shortage"),"ok")</f>
        <v>ok</v>
      </c>
    </row>
    <row r="6853" spans="1:12" hidden="1" x14ac:dyDescent="0.35">
      <c r="A6853" s="5" t="s">
        <v>79</v>
      </c>
      <c r="B6853" s="5" t="s">
        <v>1045</v>
      </c>
      <c r="C6853" s="5" t="s">
        <v>1584</v>
      </c>
      <c r="D6853" s="5" t="s">
        <v>1137</v>
      </c>
      <c r="E6853" s="5" t="s">
        <v>1566</v>
      </c>
      <c r="F6853" s="6">
        <v>21.966000000000001</v>
      </c>
      <c r="G6853" s="6"/>
      <c r="H6853" s="6">
        <v>7.3220000000000001</v>
      </c>
      <c r="I6853" s="6">
        <v>7.3220000000000001</v>
      </c>
      <c r="J6853" t="str">
        <f t="shared" si="107"/>
        <v>PMESD-R2530WXC</v>
      </c>
      <c r="K6853" t="str">
        <f>IF((VLOOKUP(J6853,mdc!A:V,22,FALSE)=""),"non Collabo","collabo")</f>
        <v>collabo</v>
      </c>
      <c r="L6853" t="str" cm="1">
        <f t="array" ref="L6853">IFERROR(_xlfn.IFS(G6853&lt;0,"shortage",H6853&lt;0,"shortage",I6853&lt;0,"shortage"),"ok")</f>
        <v>ok</v>
      </c>
    </row>
    <row r="6854" spans="1:12" ht="15" hidden="1" thickBot="1" x14ac:dyDescent="0.4">
      <c r="A6854" s="5" t="s">
        <v>79</v>
      </c>
      <c r="B6854" s="5" t="s">
        <v>1045</v>
      </c>
      <c r="C6854" s="5" t="s">
        <v>1584</v>
      </c>
      <c r="D6854" s="7" t="s">
        <v>1137</v>
      </c>
      <c r="E6854" s="7" t="s">
        <v>8</v>
      </c>
      <c r="F6854" s="8">
        <v>0.111</v>
      </c>
      <c r="G6854" s="8"/>
      <c r="H6854" s="8">
        <v>3.6999999999999998E-2</v>
      </c>
      <c r="I6854" s="8">
        <v>-7.3220000000000001</v>
      </c>
      <c r="J6854" t="str">
        <f t="shared" si="107"/>
        <v>PMESD-R2530WXC</v>
      </c>
      <c r="K6854" t="str">
        <f>IF((VLOOKUP(J6854,mdc!A:V,22,FALSE)=""),"non Collabo","collabo")</f>
        <v>collabo</v>
      </c>
    </row>
    <row r="6855" spans="1:12" hidden="1" x14ac:dyDescent="0.35">
      <c r="A6855" s="5" t="s">
        <v>79</v>
      </c>
      <c r="B6855" s="5" t="s">
        <v>1045</v>
      </c>
      <c r="C6855" s="5" t="s">
        <v>1584</v>
      </c>
      <c r="D6855" s="3" t="s">
        <v>1138</v>
      </c>
      <c r="E6855" s="3" t="s">
        <v>5</v>
      </c>
      <c r="F6855" s="4">
        <v>1500</v>
      </c>
      <c r="G6855" s="4"/>
      <c r="H6855" s="4">
        <v>1100</v>
      </c>
      <c r="I6855" s="4"/>
      <c r="J6855" t="str">
        <f t="shared" si="107"/>
        <v>PMESD-YR2540HXC</v>
      </c>
      <c r="K6855" t="str">
        <f>IF((VLOOKUP(J6855,mdc!A:V,22,FALSE)=""),"non Collabo","collabo")</f>
        <v>collabo</v>
      </c>
      <c r="L6855" t="str" cm="1">
        <f t="array" ref="L6855">IFERROR(_xlfn.IFS(G6855&lt;0,"shortage",H6855&lt;0,"shortage",I6855&lt;0,"shortage"),"ok")</f>
        <v>ok</v>
      </c>
    </row>
    <row r="6856" spans="1:12" hidden="1" x14ac:dyDescent="0.35">
      <c r="A6856" s="5" t="s">
        <v>79</v>
      </c>
      <c r="B6856" s="5" t="s">
        <v>1045</v>
      </c>
      <c r="C6856" s="5" t="s">
        <v>1584</v>
      </c>
      <c r="D6856" s="5" t="s">
        <v>1138</v>
      </c>
      <c r="E6856" s="5" t="s">
        <v>1565</v>
      </c>
      <c r="F6856" s="6">
        <v>1500</v>
      </c>
      <c r="G6856" s="6"/>
      <c r="H6856" s="6">
        <v>1100</v>
      </c>
      <c r="I6856" s="6">
        <v>1600</v>
      </c>
      <c r="J6856" t="str">
        <f t="shared" si="107"/>
        <v>PMESD-YR2540HXC</v>
      </c>
      <c r="K6856" t="str">
        <f>IF((VLOOKUP(J6856,mdc!A:V,22,FALSE)=""),"non Collabo","collabo")</f>
        <v>collabo</v>
      </c>
      <c r="L6856" t="str" cm="1">
        <f t="array" ref="L6856">IFERROR(_xlfn.IFS(G6856&lt;0,"shortage",H6856&lt;0,"shortage",I6856&lt;0,"shortage"),"ok")</f>
        <v>ok</v>
      </c>
    </row>
    <row r="6857" spans="1:12" x14ac:dyDescent="0.35">
      <c r="A6857" s="5" t="s">
        <v>79</v>
      </c>
      <c r="B6857" s="5" t="s">
        <v>1045</v>
      </c>
      <c r="C6857" s="5" t="s">
        <v>1584</v>
      </c>
      <c r="D6857" s="5" t="s">
        <v>1138</v>
      </c>
      <c r="E6857" s="5" t="s">
        <v>6</v>
      </c>
      <c r="F6857" s="6">
        <v>0</v>
      </c>
      <c r="G6857" s="6"/>
      <c r="H6857" s="6">
        <v>0</v>
      </c>
      <c r="I6857" s="6">
        <v>-1600</v>
      </c>
      <c r="J6857" t="str">
        <f t="shared" si="107"/>
        <v>PMESD-YR2540HXC</v>
      </c>
      <c r="K6857" t="str">
        <f>IF((VLOOKUP(J6857,mdc!A:V,22,FALSE)=""),"non Collabo","collabo")</f>
        <v>collabo</v>
      </c>
      <c r="L6857" t="str" cm="1">
        <f t="array" ref="L6857">IFERROR(_xlfn.IFS(G6857&lt;0,"shortage",H6857&lt;0,"shortage",I6857&lt;0,"shortage"),"ok")</f>
        <v>shortage</v>
      </c>
    </row>
    <row r="6858" spans="1:12" hidden="1" x14ac:dyDescent="0.35">
      <c r="A6858" s="5" t="s">
        <v>79</v>
      </c>
      <c r="B6858" s="5" t="s">
        <v>1045</v>
      </c>
      <c r="C6858" s="5" t="s">
        <v>1584</v>
      </c>
      <c r="D6858" s="5" t="s">
        <v>1138</v>
      </c>
      <c r="E6858" s="5" t="s">
        <v>2318</v>
      </c>
      <c r="F6858" s="6">
        <v>100</v>
      </c>
      <c r="G6858" s="6"/>
      <c r="H6858" s="6">
        <v>100</v>
      </c>
      <c r="I6858" s="6"/>
      <c r="J6858" t="str">
        <f t="shared" si="107"/>
        <v>PMESD-YR2540HXC</v>
      </c>
      <c r="K6858" t="str">
        <f>IF((VLOOKUP(J6858,mdc!A:V,22,FALSE)=""),"non Collabo","collabo")</f>
        <v>collabo</v>
      </c>
      <c r="L6858" t="str" cm="1">
        <f t="array" ref="L6858">IFERROR(_xlfn.IFS(G6858&lt;0,"shortage",H6858&lt;0,"shortage",I6858&lt;0,"shortage"),"ok")</f>
        <v>ok</v>
      </c>
    </row>
    <row r="6859" spans="1:12" hidden="1" x14ac:dyDescent="0.35">
      <c r="A6859" s="5" t="s">
        <v>79</v>
      </c>
      <c r="B6859" s="5" t="s">
        <v>1045</v>
      </c>
      <c r="C6859" s="5" t="s">
        <v>1584</v>
      </c>
      <c r="D6859" s="5" t="s">
        <v>1138</v>
      </c>
      <c r="E6859" s="5" t="s">
        <v>7</v>
      </c>
      <c r="F6859" s="6">
        <v>151.59</v>
      </c>
      <c r="G6859" s="6"/>
      <c r="H6859" s="6">
        <v>111.166</v>
      </c>
      <c r="I6859" s="6"/>
      <c r="J6859" t="str">
        <f t="shared" si="107"/>
        <v>PMESD-YR2540HXC</v>
      </c>
      <c r="K6859" t="str">
        <f>IF((VLOOKUP(J6859,mdc!A:V,22,FALSE)=""),"non Collabo","collabo")</f>
        <v>collabo</v>
      </c>
      <c r="L6859" t="str" cm="1">
        <f t="array" ref="L6859">IFERROR(_xlfn.IFS(G6859&lt;0,"shortage",H6859&lt;0,"shortage",I6859&lt;0,"shortage"),"ok")</f>
        <v>ok</v>
      </c>
    </row>
    <row r="6860" spans="1:12" hidden="1" x14ac:dyDescent="0.35">
      <c r="A6860" s="5" t="s">
        <v>79</v>
      </c>
      <c r="B6860" s="5" t="s">
        <v>1045</v>
      </c>
      <c r="C6860" s="5" t="s">
        <v>1584</v>
      </c>
      <c r="D6860" s="5" t="s">
        <v>1138</v>
      </c>
      <c r="E6860" s="5" t="s">
        <v>1566</v>
      </c>
      <c r="F6860" s="6">
        <v>151.035</v>
      </c>
      <c r="G6860" s="6"/>
      <c r="H6860" s="6">
        <v>110.759</v>
      </c>
      <c r="I6860" s="6">
        <v>161.10400000000001</v>
      </c>
      <c r="J6860" t="str">
        <f t="shared" si="107"/>
        <v>PMESD-YR2540HXC</v>
      </c>
      <c r="K6860" t="str">
        <f>IF((VLOOKUP(J6860,mdc!A:V,22,FALSE)=""),"non Collabo","collabo")</f>
        <v>collabo</v>
      </c>
      <c r="L6860" t="str" cm="1">
        <f t="array" ref="L6860">IFERROR(_xlfn.IFS(G6860&lt;0,"shortage",H6860&lt;0,"shortage",I6860&lt;0,"shortage"),"ok")</f>
        <v>ok</v>
      </c>
    </row>
    <row r="6861" spans="1:12" ht="15" hidden="1" thickBot="1" x14ac:dyDescent="0.4">
      <c r="A6861" s="5" t="s">
        <v>79</v>
      </c>
      <c r="B6861" s="5" t="s">
        <v>1045</v>
      </c>
      <c r="C6861" s="5" t="s">
        <v>1584</v>
      </c>
      <c r="D6861" s="7" t="s">
        <v>1138</v>
      </c>
      <c r="E6861" s="7" t="s">
        <v>8</v>
      </c>
      <c r="F6861" s="8">
        <v>0.55500000000000005</v>
      </c>
      <c r="G6861" s="8"/>
      <c r="H6861" s="8">
        <v>0.40699999999999997</v>
      </c>
      <c r="I6861" s="8">
        <v>-161.10400000000001</v>
      </c>
      <c r="J6861" t="str">
        <f t="shared" si="107"/>
        <v>PMESD-YR2540HXC</v>
      </c>
      <c r="K6861" t="str">
        <f>IF((VLOOKUP(J6861,mdc!A:V,22,FALSE)=""),"non Collabo","collabo")</f>
        <v>collabo</v>
      </c>
    </row>
    <row r="6862" spans="1:12" hidden="1" x14ac:dyDescent="0.35">
      <c r="A6862" s="5" t="s">
        <v>79</v>
      </c>
      <c r="B6862" s="5" t="s">
        <v>1045</v>
      </c>
      <c r="C6862" s="5" t="s">
        <v>1584</v>
      </c>
      <c r="D6862" s="3" t="s">
        <v>1139</v>
      </c>
      <c r="E6862" s="3" t="s">
        <v>5</v>
      </c>
      <c r="F6862" s="4">
        <v>830</v>
      </c>
      <c r="G6862" s="4">
        <v>1430</v>
      </c>
      <c r="H6862" s="4">
        <v>800</v>
      </c>
      <c r="I6862" s="4"/>
      <c r="J6862" t="str">
        <f t="shared" si="107"/>
        <v>PMESD-YR2540HXD</v>
      </c>
      <c r="K6862" t="str">
        <f>IF((VLOOKUP(J6862,mdc!A:V,22,FALSE)=""),"non Collabo","collabo")</f>
        <v>collabo</v>
      </c>
      <c r="L6862" t="str" cm="1">
        <f t="array" ref="L6862">IFERROR(_xlfn.IFS(G6862&lt;0,"shortage",H6862&lt;0,"shortage",I6862&lt;0,"shortage"),"ok")</f>
        <v>ok</v>
      </c>
    </row>
    <row r="6863" spans="1:12" hidden="1" x14ac:dyDescent="0.35">
      <c r="A6863" s="5" t="s">
        <v>79</v>
      </c>
      <c r="B6863" s="5" t="s">
        <v>1045</v>
      </c>
      <c r="C6863" s="5" t="s">
        <v>1584</v>
      </c>
      <c r="D6863" s="5" t="s">
        <v>1139</v>
      </c>
      <c r="E6863" s="5" t="s">
        <v>1565</v>
      </c>
      <c r="F6863" s="6">
        <v>830</v>
      </c>
      <c r="G6863" s="6">
        <v>1430</v>
      </c>
      <c r="H6863" s="6">
        <v>800</v>
      </c>
      <c r="I6863" s="6">
        <v>800</v>
      </c>
      <c r="J6863" t="str">
        <f t="shared" si="107"/>
        <v>PMESD-YR2540HXD</v>
      </c>
      <c r="K6863" t="str">
        <f>IF((VLOOKUP(J6863,mdc!A:V,22,FALSE)=""),"non Collabo","collabo")</f>
        <v>collabo</v>
      </c>
      <c r="L6863" t="str" cm="1">
        <f t="array" ref="L6863">IFERROR(_xlfn.IFS(G6863&lt;0,"shortage",H6863&lt;0,"shortage",I6863&lt;0,"shortage"),"ok")</f>
        <v>ok</v>
      </c>
    </row>
    <row r="6864" spans="1:12" x14ac:dyDescent="0.35">
      <c r="A6864" s="5" t="s">
        <v>79</v>
      </c>
      <c r="B6864" s="5" t="s">
        <v>1045</v>
      </c>
      <c r="C6864" s="5" t="s">
        <v>1584</v>
      </c>
      <c r="D6864" s="5" t="s">
        <v>1139</v>
      </c>
      <c r="E6864" s="5" t="s">
        <v>6</v>
      </c>
      <c r="F6864" s="6">
        <v>0</v>
      </c>
      <c r="G6864" s="6">
        <v>0</v>
      </c>
      <c r="H6864" s="6">
        <v>0</v>
      </c>
      <c r="I6864" s="6">
        <v>-800</v>
      </c>
      <c r="J6864" t="str">
        <f t="shared" si="107"/>
        <v>PMESD-YR2540HXD</v>
      </c>
      <c r="K6864" t="str">
        <f>IF((VLOOKUP(J6864,mdc!A:V,22,FALSE)=""),"non Collabo","collabo")</f>
        <v>collabo</v>
      </c>
      <c r="L6864" t="str" cm="1">
        <f t="array" ref="L6864">IFERROR(_xlfn.IFS(G6864&lt;0,"shortage",H6864&lt;0,"shortage",I6864&lt;0,"shortage"),"ok")</f>
        <v>shortage</v>
      </c>
    </row>
    <row r="6865" spans="1:12" hidden="1" x14ac:dyDescent="0.35">
      <c r="A6865" s="5" t="s">
        <v>79</v>
      </c>
      <c r="B6865" s="5" t="s">
        <v>1045</v>
      </c>
      <c r="C6865" s="5" t="s">
        <v>1584</v>
      </c>
      <c r="D6865" s="5" t="s">
        <v>1139</v>
      </c>
      <c r="E6865" s="5" t="s">
        <v>2318</v>
      </c>
      <c r="F6865" s="6">
        <v>100</v>
      </c>
      <c r="G6865" s="6">
        <v>100</v>
      </c>
      <c r="H6865" s="6">
        <v>100</v>
      </c>
      <c r="I6865" s="6"/>
      <c r="J6865" t="str">
        <f t="shared" si="107"/>
        <v>PMESD-YR2540HXD</v>
      </c>
      <c r="K6865" t="str">
        <f>IF((VLOOKUP(J6865,mdc!A:V,22,FALSE)=""),"non Collabo","collabo")</f>
        <v>collabo</v>
      </c>
      <c r="L6865" t="str" cm="1">
        <f t="array" ref="L6865">IFERROR(_xlfn.IFS(G6865&lt;0,"shortage",H6865&lt;0,"shortage",I6865&lt;0,"shortage"),"ok")</f>
        <v>ok</v>
      </c>
    </row>
    <row r="6866" spans="1:12" hidden="1" x14ac:dyDescent="0.35">
      <c r="A6866" s="5" t="s">
        <v>79</v>
      </c>
      <c r="B6866" s="5" t="s">
        <v>1045</v>
      </c>
      <c r="C6866" s="5" t="s">
        <v>1584</v>
      </c>
      <c r="D6866" s="5" t="s">
        <v>1139</v>
      </c>
      <c r="E6866" s="5" t="s">
        <v>7</v>
      </c>
      <c r="F6866" s="6">
        <v>73.280699999999996</v>
      </c>
      <c r="G6866" s="6">
        <v>126.2547</v>
      </c>
      <c r="H6866" s="6">
        <v>70.632000000000005</v>
      </c>
      <c r="I6866" s="6"/>
      <c r="J6866" t="str">
        <f t="shared" si="107"/>
        <v>PMESD-YR2540HXD</v>
      </c>
      <c r="K6866" t="str">
        <f>IF((VLOOKUP(J6866,mdc!A:V,22,FALSE)=""),"non Collabo","collabo")</f>
        <v>collabo</v>
      </c>
      <c r="L6866" t="str" cm="1">
        <f t="array" ref="L6866">IFERROR(_xlfn.IFS(G6866&lt;0,"shortage",H6866&lt;0,"shortage",I6866&lt;0,"shortage"),"ok")</f>
        <v>ok</v>
      </c>
    </row>
    <row r="6867" spans="1:12" hidden="1" x14ac:dyDescent="0.35">
      <c r="A6867" s="5" t="s">
        <v>79</v>
      </c>
      <c r="B6867" s="5" t="s">
        <v>1045</v>
      </c>
      <c r="C6867" s="5" t="s">
        <v>1584</v>
      </c>
      <c r="D6867" s="5" t="s">
        <v>1139</v>
      </c>
      <c r="E6867" s="5" t="s">
        <v>1566</v>
      </c>
      <c r="F6867" s="6">
        <v>73.280699999999996</v>
      </c>
      <c r="G6867" s="6">
        <v>126.2547</v>
      </c>
      <c r="H6867" s="6">
        <v>70.632000000000005</v>
      </c>
      <c r="I6867" s="6">
        <v>70.632000000000005</v>
      </c>
      <c r="J6867" t="str">
        <f t="shared" si="107"/>
        <v>PMESD-YR2540HXD</v>
      </c>
      <c r="K6867" t="str">
        <f>IF((VLOOKUP(J6867,mdc!A:V,22,FALSE)=""),"non Collabo","collabo")</f>
        <v>collabo</v>
      </c>
      <c r="L6867" t="str" cm="1">
        <f t="array" ref="L6867">IFERROR(_xlfn.IFS(G6867&lt;0,"shortage",H6867&lt;0,"shortage",I6867&lt;0,"shortage"),"ok")</f>
        <v>ok</v>
      </c>
    </row>
    <row r="6868" spans="1:12" ht="15" hidden="1" thickBot="1" x14ac:dyDescent="0.4">
      <c r="A6868" s="5" t="s">
        <v>79</v>
      </c>
      <c r="B6868" s="5" t="s">
        <v>1045</v>
      </c>
      <c r="C6868" s="5" t="s">
        <v>1584</v>
      </c>
      <c r="D6868" s="7" t="s">
        <v>1139</v>
      </c>
      <c r="E6868" s="7" t="s">
        <v>8</v>
      </c>
      <c r="F6868" s="8">
        <v>0</v>
      </c>
      <c r="G6868" s="8">
        <v>0</v>
      </c>
      <c r="H6868" s="8">
        <v>0</v>
      </c>
      <c r="I6868" s="8">
        <v>-70.632000000000005</v>
      </c>
      <c r="J6868" t="str">
        <f t="shared" si="107"/>
        <v>PMESD-YR2540HXD</v>
      </c>
      <c r="K6868" t="str">
        <f>IF((VLOOKUP(J6868,mdc!A:V,22,FALSE)=""),"non Collabo","collabo")</f>
        <v>collabo</v>
      </c>
    </row>
    <row r="6869" spans="1:12" hidden="1" x14ac:dyDescent="0.35">
      <c r="A6869" s="5" t="s">
        <v>79</v>
      </c>
      <c r="B6869" s="5" t="s">
        <v>1045</v>
      </c>
      <c r="C6869" s="5" t="s">
        <v>1584</v>
      </c>
      <c r="D6869" s="3" t="s">
        <v>2489</v>
      </c>
      <c r="E6869" s="3" t="s">
        <v>5</v>
      </c>
      <c r="F6869" s="4"/>
      <c r="G6869" s="4"/>
      <c r="H6869" s="4">
        <v>100</v>
      </c>
      <c r="I6869" s="4"/>
      <c r="J6869" t="str">
        <f t="shared" si="107"/>
        <v>PMESD-YR2550SXA</v>
      </c>
      <c r="K6869" t="str">
        <f>IF((VLOOKUP(J6869,mdc!A:V,22,FALSE)=""),"non Collabo","collabo")</f>
        <v>collabo</v>
      </c>
      <c r="L6869" t="str" cm="1">
        <f t="array" ref="L6869">IFERROR(_xlfn.IFS(G6869&lt;0,"shortage",H6869&lt;0,"shortage",I6869&lt;0,"shortage"),"ok")</f>
        <v>ok</v>
      </c>
    </row>
    <row r="6870" spans="1:12" hidden="1" x14ac:dyDescent="0.35">
      <c r="A6870" s="5" t="s">
        <v>79</v>
      </c>
      <c r="B6870" s="5" t="s">
        <v>1045</v>
      </c>
      <c r="C6870" s="5" t="s">
        <v>1584</v>
      </c>
      <c r="D6870" s="5" t="s">
        <v>2489</v>
      </c>
      <c r="E6870" s="5" t="s">
        <v>1565</v>
      </c>
      <c r="F6870" s="6"/>
      <c r="G6870" s="6"/>
      <c r="H6870" s="6">
        <v>100</v>
      </c>
      <c r="I6870" s="6"/>
      <c r="J6870" t="str">
        <f t="shared" si="107"/>
        <v>PMESD-YR2550SXA</v>
      </c>
      <c r="K6870" t="str">
        <f>IF((VLOOKUP(J6870,mdc!A:V,22,FALSE)=""),"non Collabo","collabo")</f>
        <v>collabo</v>
      </c>
      <c r="L6870" t="str" cm="1">
        <f t="array" ref="L6870">IFERROR(_xlfn.IFS(G6870&lt;0,"shortage",H6870&lt;0,"shortage",I6870&lt;0,"shortage"),"ok")</f>
        <v>ok</v>
      </c>
    </row>
    <row r="6871" spans="1:12" hidden="1" x14ac:dyDescent="0.35">
      <c r="A6871" s="5" t="s">
        <v>79</v>
      </c>
      <c r="B6871" s="5" t="s">
        <v>1045</v>
      </c>
      <c r="C6871" s="5" t="s">
        <v>1584</v>
      </c>
      <c r="D6871" s="5" t="s">
        <v>2489</v>
      </c>
      <c r="E6871" s="5" t="s">
        <v>6</v>
      </c>
      <c r="F6871" s="6"/>
      <c r="G6871" s="6"/>
      <c r="H6871" s="6">
        <v>0</v>
      </c>
      <c r="I6871" s="6"/>
      <c r="J6871" t="str">
        <f t="shared" si="107"/>
        <v>PMESD-YR2550SXA</v>
      </c>
      <c r="K6871" t="str">
        <f>IF((VLOOKUP(J6871,mdc!A:V,22,FALSE)=""),"non Collabo","collabo")</f>
        <v>collabo</v>
      </c>
      <c r="L6871" t="str" cm="1">
        <f t="array" ref="L6871">IFERROR(_xlfn.IFS(G6871&lt;0,"shortage",H6871&lt;0,"shortage",I6871&lt;0,"shortage"),"ok")</f>
        <v>ok</v>
      </c>
    </row>
    <row r="6872" spans="1:12" hidden="1" x14ac:dyDescent="0.35">
      <c r="A6872" s="5" t="s">
        <v>79</v>
      </c>
      <c r="B6872" s="5" t="s">
        <v>1045</v>
      </c>
      <c r="C6872" s="5" t="s">
        <v>1584</v>
      </c>
      <c r="D6872" s="5" t="s">
        <v>2489</v>
      </c>
      <c r="E6872" s="5" t="s">
        <v>2318</v>
      </c>
      <c r="F6872" s="6"/>
      <c r="G6872" s="6"/>
      <c r="H6872" s="6">
        <v>100</v>
      </c>
      <c r="I6872" s="6"/>
      <c r="J6872" t="str">
        <f t="shared" si="107"/>
        <v>PMESD-YR2550SXA</v>
      </c>
      <c r="K6872" t="str">
        <f>IF((VLOOKUP(J6872,mdc!A:V,22,FALSE)=""),"non Collabo","collabo")</f>
        <v>collabo</v>
      </c>
      <c r="L6872" t="str" cm="1">
        <f t="array" ref="L6872">IFERROR(_xlfn.IFS(G6872&lt;0,"shortage",H6872&lt;0,"shortage",I6872&lt;0,"shortage"),"ok")</f>
        <v>ok</v>
      </c>
    </row>
    <row r="6873" spans="1:12" hidden="1" x14ac:dyDescent="0.35">
      <c r="A6873" s="5" t="s">
        <v>79</v>
      </c>
      <c r="B6873" s="5" t="s">
        <v>1045</v>
      </c>
      <c r="C6873" s="5" t="s">
        <v>1584</v>
      </c>
      <c r="D6873" s="5" t="s">
        <v>2489</v>
      </c>
      <c r="E6873" s="5" t="s">
        <v>7</v>
      </c>
      <c r="F6873" s="6"/>
      <c r="G6873" s="6"/>
      <c r="H6873" s="6">
        <v>9.4640000000000004</v>
      </c>
      <c r="I6873" s="6"/>
      <c r="J6873" t="str">
        <f t="shared" si="107"/>
        <v>PMESD-YR2550SXA</v>
      </c>
      <c r="K6873" t="str">
        <f>IF((VLOOKUP(J6873,mdc!A:V,22,FALSE)=""),"non Collabo","collabo")</f>
        <v>collabo</v>
      </c>
      <c r="L6873" t="str" cm="1">
        <f t="array" ref="L6873">IFERROR(_xlfn.IFS(G6873&lt;0,"shortage",H6873&lt;0,"shortage",I6873&lt;0,"shortage"),"ok")</f>
        <v>ok</v>
      </c>
    </row>
    <row r="6874" spans="1:12" hidden="1" x14ac:dyDescent="0.35">
      <c r="A6874" s="5" t="s">
        <v>79</v>
      </c>
      <c r="B6874" s="5" t="s">
        <v>1045</v>
      </c>
      <c r="C6874" s="5" t="s">
        <v>1584</v>
      </c>
      <c r="D6874" s="5" t="s">
        <v>2489</v>
      </c>
      <c r="E6874" s="5" t="s">
        <v>1566</v>
      </c>
      <c r="F6874" s="6"/>
      <c r="G6874" s="6"/>
      <c r="H6874" s="6">
        <v>9.4649999999999999</v>
      </c>
      <c r="I6874" s="6"/>
      <c r="J6874" t="str">
        <f t="shared" si="107"/>
        <v>PMESD-YR2550SXA</v>
      </c>
      <c r="K6874" t="str">
        <f>IF((VLOOKUP(J6874,mdc!A:V,22,FALSE)=""),"non Collabo","collabo")</f>
        <v>collabo</v>
      </c>
      <c r="L6874" t="str" cm="1">
        <f t="array" ref="L6874">IFERROR(_xlfn.IFS(G6874&lt;0,"shortage",H6874&lt;0,"shortage",I6874&lt;0,"shortage"),"ok")</f>
        <v>ok</v>
      </c>
    </row>
    <row r="6875" spans="1:12" ht="15" hidden="1" thickBot="1" x14ac:dyDescent="0.4">
      <c r="A6875" s="5" t="s">
        <v>79</v>
      </c>
      <c r="B6875" s="5" t="s">
        <v>1045</v>
      </c>
      <c r="C6875" s="5" t="s">
        <v>1584</v>
      </c>
      <c r="D6875" s="7" t="s">
        <v>2489</v>
      </c>
      <c r="E6875" s="7" t="s">
        <v>8</v>
      </c>
      <c r="F6875" s="8"/>
      <c r="G6875" s="8"/>
      <c r="H6875" s="8">
        <v>-1E-3</v>
      </c>
      <c r="I6875" s="8"/>
      <c r="J6875" t="str">
        <f t="shared" si="107"/>
        <v>PMESD-YR2550SXA</v>
      </c>
      <c r="K6875" t="str">
        <f>IF((VLOOKUP(J6875,mdc!A:V,22,FALSE)=""),"non Collabo","collabo")</f>
        <v>collabo</v>
      </c>
    </row>
    <row r="6876" spans="1:12" hidden="1" x14ac:dyDescent="0.35">
      <c r="A6876" s="5" t="s">
        <v>79</v>
      </c>
      <c r="B6876" s="5" t="s">
        <v>1045</v>
      </c>
      <c r="C6876" s="5" t="s">
        <v>1584</v>
      </c>
      <c r="D6876" s="3" t="s">
        <v>1140</v>
      </c>
      <c r="E6876" s="3" t="s">
        <v>5</v>
      </c>
      <c r="F6876" s="4">
        <v>2500</v>
      </c>
      <c r="G6876" s="4"/>
      <c r="H6876" s="4">
        <v>3000</v>
      </c>
      <c r="I6876" s="4"/>
      <c r="J6876" t="str">
        <f t="shared" si="107"/>
        <v>PMESD-YR2550SXC</v>
      </c>
      <c r="K6876" t="str">
        <f>IF((VLOOKUP(J6876,mdc!A:V,22,FALSE)=""),"non Collabo","collabo")</f>
        <v>collabo</v>
      </c>
      <c r="L6876" t="str" cm="1">
        <f t="array" ref="L6876">IFERROR(_xlfn.IFS(G6876&lt;0,"shortage",H6876&lt;0,"shortage",I6876&lt;0,"shortage"),"ok")</f>
        <v>ok</v>
      </c>
    </row>
    <row r="6877" spans="1:12" hidden="1" x14ac:dyDescent="0.35">
      <c r="A6877" s="5" t="s">
        <v>79</v>
      </c>
      <c r="B6877" s="5" t="s">
        <v>1045</v>
      </c>
      <c r="C6877" s="5" t="s">
        <v>1584</v>
      </c>
      <c r="D6877" s="5" t="s">
        <v>1140</v>
      </c>
      <c r="E6877" s="5" t="s">
        <v>1565</v>
      </c>
      <c r="F6877" s="6">
        <v>2500</v>
      </c>
      <c r="G6877" s="6"/>
      <c r="H6877" s="6">
        <v>3000</v>
      </c>
      <c r="I6877" s="6">
        <v>3000</v>
      </c>
      <c r="J6877" t="str">
        <f t="shared" si="107"/>
        <v>PMESD-YR2550SXC</v>
      </c>
      <c r="K6877" t="str">
        <f>IF((VLOOKUP(J6877,mdc!A:V,22,FALSE)=""),"non Collabo","collabo")</f>
        <v>collabo</v>
      </c>
      <c r="L6877" t="str" cm="1">
        <f t="array" ref="L6877">IFERROR(_xlfn.IFS(G6877&lt;0,"shortage",H6877&lt;0,"shortage",I6877&lt;0,"shortage"),"ok")</f>
        <v>ok</v>
      </c>
    </row>
    <row r="6878" spans="1:12" x14ac:dyDescent="0.35">
      <c r="A6878" s="5" t="s">
        <v>79</v>
      </c>
      <c r="B6878" s="5" t="s">
        <v>1045</v>
      </c>
      <c r="C6878" s="5" t="s">
        <v>1584</v>
      </c>
      <c r="D6878" s="5" t="s">
        <v>1140</v>
      </c>
      <c r="E6878" s="5" t="s">
        <v>6</v>
      </c>
      <c r="F6878" s="6">
        <v>0</v>
      </c>
      <c r="G6878" s="6"/>
      <c r="H6878" s="6">
        <v>0</v>
      </c>
      <c r="I6878" s="6">
        <v>-3000</v>
      </c>
      <c r="J6878" t="str">
        <f t="shared" si="107"/>
        <v>PMESD-YR2550SXC</v>
      </c>
      <c r="K6878" t="str">
        <f>IF((VLOOKUP(J6878,mdc!A:V,22,FALSE)=""),"non Collabo","collabo")</f>
        <v>collabo</v>
      </c>
      <c r="L6878" t="str" cm="1">
        <f t="array" ref="L6878">IFERROR(_xlfn.IFS(G6878&lt;0,"shortage",H6878&lt;0,"shortage",I6878&lt;0,"shortage"),"ok")</f>
        <v>shortage</v>
      </c>
    </row>
    <row r="6879" spans="1:12" hidden="1" x14ac:dyDescent="0.35">
      <c r="A6879" s="5" t="s">
        <v>79</v>
      </c>
      <c r="B6879" s="5" t="s">
        <v>1045</v>
      </c>
      <c r="C6879" s="5" t="s">
        <v>1584</v>
      </c>
      <c r="D6879" s="5" t="s">
        <v>1140</v>
      </c>
      <c r="E6879" s="5" t="s">
        <v>2318</v>
      </c>
      <c r="F6879" s="6">
        <v>100</v>
      </c>
      <c r="G6879" s="6"/>
      <c r="H6879" s="6">
        <v>100</v>
      </c>
      <c r="I6879" s="6"/>
      <c r="J6879" t="str">
        <f t="shared" si="107"/>
        <v>PMESD-YR2550SXC</v>
      </c>
      <c r="K6879" t="str">
        <f>IF((VLOOKUP(J6879,mdc!A:V,22,FALSE)=""),"non Collabo","collabo")</f>
        <v>collabo</v>
      </c>
      <c r="L6879" t="str" cm="1">
        <f t="array" ref="L6879">IFERROR(_xlfn.IFS(G6879&lt;0,"shortage",H6879&lt;0,"shortage",I6879&lt;0,"shortage"),"ok")</f>
        <v>ok</v>
      </c>
    </row>
    <row r="6880" spans="1:12" hidden="1" x14ac:dyDescent="0.35">
      <c r="A6880" s="5" t="s">
        <v>79</v>
      </c>
      <c r="B6880" s="5" t="s">
        <v>1045</v>
      </c>
      <c r="C6880" s="5" t="s">
        <v>1584</v>
      </c>
      <c r="D6880" s="5" t="s">
        <v>1140</v>
      </c>
      <c r="E6880" s="5" t="s">
        <v>7</v>
      </c>
      <c r="F6880" s="6">
        <v>208.67500000000001</v>
      </c>
      <c r="G6880" s="6"/>
      <c r="H6880" s="6">
        <v>250.41</v>
      </c>
      <c r="I6880" s="6"/>
      <c r="J6880" t="str">
        <f t="shared" si="107"/>
        <v>PMESD-YR2550SXC</v>
      </c>
      <c r="K6880" t="str">
        <f>IF((VLOOKUP(J6880,mdc!A:V,22,FALSE)=""),"non Collabo","collabo")</f>
        <v>collabo</v>
      </c>
      <c r="L6880" t="str" cm="1">
        <f t="array" ref="L6880">IFERROR(_xlfn.IFS(G6880&lt;0,"shortage",H6880&lt;0,"shortage",I6880&lt;0,"shortage"),"ok")</f>
        <v>ok</v>
      </c>
    </row>
    <row r="6881" spans="1:12" hidden="1" x14ac:dyDescent="0.35">
      <c r="A6881" s="5" t="s">
        <v>79</v>
      </c>
      <c r="B6881" s="5" t="s">
        <v>1045</v>
      </c>
      <c r="C6881" s="5" t="s">
        <v>1584</v>
      </c>
      <c r="D6881" s="5" t="s">
        <v>1140</v>
      </c>
      <c r="E6881" s="5" t="s">
        <v>1566</v>
      </c>
      <c r="F6881" s="6">
        <v>214.77500000000001</v>
      </c>
      <c r="G6881" s="6"/>
      <c r="H6881" s="6">
        <v>257.73</v>
      </c>
      <c r="I6881" s="6">
        <v>257.73</v>
      </c>
      <c r="J6881" t="str">
        <f t="shared" si="107"/>
        <v>PMESD-YR2550SXC</v>
      </c>
      <c r="K6881" t="str">
        <f>IF((VLOOKUP(J6881,mdc!A:V,22,FALSE)=""),"non Collabo","collabo")</f>
        <v>collabo</v>
      </c>
      <c r="L6881" t="str" cm="1">
        <f t="array" ref="L6881">IFERROR(_xlfn.IFS(G6881&lt;0,"shortage",H6881&lt;0,"shortage",I6881&lt;0,"shortage"),"ok")</f>
        <v>ok</v>
      </c>
    </row>
    <row r="6882" spans="1:12" ht="15" hidden="1" thickBot="1" x14ac:dyDescent="0.4">
      <c r="A6882" s="5" t="s">
        <v>79</v>
      </c>
      <c r="B6882" s="5" t="s">
        <v>1045</v>
      </c>
      <c r="C6882" s="5" t="s">
        <v>1584</v>
      </c>
      <c r="D6882" s="7" t="s">
        <v>1140</v>
      </c>
      <c r="E6882" s="7" t="s">
        <v>8</v>
      </c>
      <c r="F6882" s="8">
        <v>-6.1</v>
      </c>
      <c r="G6882" s="8"/>
      <c r="H6882" s="8">
        <v>-7.32</v>
      </c>
      <c r="I6882" s="8">
        <v>-257.73</v>
      </c>
      <c r="J6882" t="str">
        <f t="shared" si="107"/>
        <v>PMESD-YR2550SXC</v>
      </c>
      <c r="K6882" t="str">
        <f>IF((VLOOKUP(J6882,mdc!A:V,22,FALSE)=""),"non Collabo","collabo")</f>
        <v>collabo</v>
      </c>
    </row>
    <row r="6883" spans="1:12" hidden="1" x14ac:dyDescent="0.35">
      <c r="A6883" s="5" t="s">
        <v>79</v>
      </c>
      <c r="B6883" s="5" t="s">
        <v>1045</v>
      </c>
      <c r="C6883" s="5" t="s">
        <v>1584</v>
      </c>
      <c r="D6883" s="3" t="s">
        <v>1141</v>
      </c>
      <c r="E6883" s="3" t="s">
        <v>5</v>
      </c>
      <c r="F6883" s="4">
        <v>1510</v>
      </c>
      <c r="G6883" s="4">
        <v>2020</v>
      </c>
      <c r="H6883" s="4">
        <v>2970</v>
      </c>
      <c r="I6883" s="4"/>
      <c r="J6883" t="str">
        <f t="shared" si="107"/>
        <v>PMESD-YR2550SXE</v>
      </c>
      <c r="K6883" t="str">
        <f>IF((VLOOKUP(J6883,mdc!A:V,22,FALSE)=""),"non Collabo","collabo")</f>
        <v>collabo</v>
      </c>
      <c r="L6883" t="str" cm="1">
        <f t="array" ref="L6883">IFERROR(_xlfn.IFS(G6883&lt;0,"shortage",H6883&lt;0,"shortage",I6883&lt;0,"shortage"),"ok")</f>
        <v>ok</v>
      </c>
    </row>
    <row r="6884" spans="1:12" hidden="1" x14ac:dyDescent="0.35">
      <c r="A6884" s="5" t="s">
        <v>79</v>
      </c>
      <c r="B6884" s="5" t="s">
        <v>1045</v>
      </c>
      <c r="C6884" s="5" t="s">
        <v>1584</v>
      </c>
      <c r="D6884" s="5" t="s">
        <v>1141</v>
      </c>
      <c r="E6884" s="5" t="s">
        <v>1565</v>
      </c>
      <c r="F6884" s="6">
        <v>1510</v>
      </c>
      <c r="G6884" s="6">
        <v>2020</v>
      </c>
      <c r="H6884" s="6">
        <v>2970</v>
      </c>
      <c r="I6884" s="6">
        <v>2570</v>
      </c>
      <c r="J6884" t="str">
        <f t="shared" si="107"/>
        <v>PMESD-YR2550SXE</v>
      </c>
      <c r="K6884" t="str">
        <f>IF((VLOOKUP(J6884,mdc!A:V,22,FALSE)=""),"non Collabo","collabo")</f>
        <v>collabo</v>
      </c>
      <c r="L6884" t="str" cm="1">
        <f t="array" ref="L6884">IFERROR(_xlfn.IFS(G6884&lt;0,"shortage",H6884&lt;0,"shortage",I6884&lt;0,"shortage"),"ok")</f>
        <v>ok</v>
      </c>
    </row>
    <row r="6885" spans="1:12" x14ac:dyDescent="0.35">
      <c r="A6885" s="5" t="s">
        <v>79</v>
      </c>
      <c r="B6885" s="5" t="s">
        <v>1045</v>
      </c>
      <c r="C6885" s="5" t="s">
        <v>1584</v>
      </c>
      <c r="D6885" s="5" t="s">
        <v>1141</v>
      </c>
      <c r="E6885" s="5" t="s">
        <v>6</v>
      </c>
      <c r="F6885" s="6">
        <v>0</v>
      </c>
      <c r="G6885" s="6">
        <v>0</v>
      </c>
      <c r="H6885" s="6">
        <v>0</v>
      </c>
      <c r="I6885" s="6">
        <v>-2570</v>
      </c>
      <c r="J6885" t="str">
        <f t="shared" si="107"/>
        <v>PMESD-YR2550SXE</v>
      </c>
      <c r="K6885" t="str">
        <f>IF((VLOOKUP(J6885,mdc!A:V,22,FALSE)=""),"non Collabo","collabo")</f>
        <v>collabo</v>
      </c>
      <c r="L6885" t="str" cm="1">
        <f t="array" ref="L6885">IFERROR(_xlfn.IFS(G6885&lt;0,"shortage",H6885&lt;0,"shortage",I6885&lt;0,"shortage"),"ok")</f>
        <v>shortage</v>
      </c>
    </row>
    <row r="6886" spans="1:12" hidden="1" x14ac:dyDescent="0.35">
      <c r="A6886" s="5" t="s">
        <v>79</v>
      </c>
      <c r="B6886" s="5" t="s">
        <v>1045</v>
      </c>
      <c r="C6886" s="5" t="s">
        <v>1584</v>
      </c>
      <c r="D6886" s="5" t="s">
        <v>1141</v>
      </c>
      <c r="E6886" s="5" t="s">
        <v>2318</v>
      </c>
      <c r="F6886" s="6">
        <v>100</v>
      </c>
      <c r="G6886" s="6">
        <v>100</v>
      </c>
      <c r="H6886" s="6">
        <v>100</v>
      </c>
      <c r="I6886" s="6"/>
      <c r="J6886" t="str">
        <f t="shared" si="107"/>
        <v>PMESD-YR2550SXE</v>
      </c>
      <c r="K6886" t="str">
        <f>IF((VLOOKUP(J6886,mdc!A:V,22,FALSE)=""),"non Collabo","collabo")</f>
        <v>collabo</v>
      </c>
      <c r="L6886" t="str" cm="1">
        <f t="array" ref="L6886">IFERROR(_xlfn.IFS(G6886&lt;0,"shortage",H6886&lt;0,"shortage",I6886&lt;0,"shortage"),"ok")</f>
        <v>ok</v>
      </c>
    </row>
    <row r="6887" spans="1:12" hidden="1" x14ac:dyDescent="0.35">
      <c r="A6887" s="5" t="s">
        <v>79</v>
      </c>
      <c r="B6887" s="5" t="s">
        <v>1045</v>
      </c>
      <c r="C6887" s="5" t="s">
        <v>1584</v>
      </c>
      <c r="D6887" s="5" t="s">
        <v>1141</v>
      </c>
      <c r="E6887" s="5" t="s">
        <v>7</v>
      </c>
      <c r="F6887" s="6">
        <v>140.79239999999999</v>
      </c>
      <c r="G6887" s="6">
        <v>188.34479999999999</v>
      </c>
      <c r="H6887" s="6">
        <v>276.9228</v>
      </c>
      <c r="I6887" s="6"/>
      <c r="J6887" t="str">
        <f t="shared" si="107"/>
        <v>PMESD-YR2550SXE</v>
      </c>
      <c r="K6887" t="str">
        <f>IF((VLOOKUP(J6887,mdc!A:V,22,FALSE)=""),"non Collabo","collabo")</f>
        <v>collabo</v>
      </c>
      <c r="L6887" t="str" cm="1">
        <f t="array" ref="L6887">IFERROR(_xlfn.IFS(G6887&lt;0,"shortage",H6887&lt;0,"shortage",I6887&lt;0,"shortage"),"ok")</f>
        <v>ok</v>
      </c>
    </row>
    <row r="6888" spans="1:12" hidden="1" x14ac:dyDescent="0.35">
      <c r="A6888" s="5" t="s">
        <v>79</v>
      </c>
      <c r="B6888" s="5" t="s">
        <v>1045</v>
      </c>
      <c r="C6888" s="5" t="s">
        <v>1584</v>
      </c>
      <c r="D6888" s="5" t="s">
        <v>1141</v>
      </c>
      <c r="E6888" s="5" t="s">
        <v>1566</v>
      </c>
      <c r="F6888" s="6">
        <v>140.79239999999999</v>
      </c>
      <c r="G6888" s="6">
        <v>188.34479999999999</v>
      </c>
      <c r="H6888" s="6">
        <v>276.9228</v>
      </c>
      <c r="I6888" s="6">
        <v>239.6268</v>
      </c>
      <c r="J6888" t="str">
        <f t="shared" si="107"/>
        <v>PMESD-YR2550SXE</v>
      </c>
      <c r="K6888" t="str">
        <f>IF((VLOOKUP(J6888,mdc!A:V,22,FALSE)=""),"non Collabo","collabo")</f>
        <v>collabo</v>
      </c>
      <c r="L6888" t="str" cm="1">
        <f t="array" ref="L6888">IFERROR(_xlfn.IFS(G6888&lt;0,"shortage",H6888&lt;0,"shortage",I6888&lt;0,"shortage"),"ok")</f>
        <v>ok</v>
      </c>
    </row>
    <row r="6889" spans="1:12" ht="15" hidden="1" thickBot="1" x14ac:dyDescent="0.4">
      <c r="A6889" s="5" t="s">
        <v>79</v>
      </c>
      <c r="B6889" s="5" t="s">
        <v>1045</v>
      </c>
      <c r="C6889" s="5" t="s">
        <v>1584</v>
      </c>
      <c r="D6889" s="7" t="s">
        <v>1141</v>
      </c>
      <c r="E6889" s="7" t="s">
        <v>8</v>
      </c>
      <c r="F6889" s="8">
        <v>0</v>
      </c>
      <c r="G6889" s="8">
        <v>0</v>
      </c>
      <c r="H6889" s="8">
        <v>0</v>
      </c>
      <c r="I6889" s="8">
        <v>-239.6268</v>
      </c>
      <c r="J6889" t="str">
        <f t="shared" si="107"/>
        <v>PMESD-YR2550SXE</v>
      </c>
      <c r="K6889" t="str">
        <f>IF((VLOOKUP(J6889,mdc!A:V,22,FALSE)=""),"non Collabo","collabo")</f>
        <v>collabo</v>
      </c>
    </row>
    <row r="6890" spans="1:12" hidden="1" x14ac:dyDescent="0.35">
      <c r="A6890" s="5" t="s">
        <v>79</v>
      </c>
      <c r="B6890" s="5" t="s">
        <v>1045</v>
      </c>
      <c r="C6890" s="5" t="s">
        <v>1584</v>
      </c>
      <c r="D6890" s="3" t="s">
        <v>1142</v>
      </c>
      <c r="E6890" s="3" t="s">
        <v>5</v>
      </c>
      <c r="F6890" s="4"/>
      <c r="G6890" s="4">
        <v>850</v>
      </c>
      <c r="H6890" s="4"/>
      <c r="I6890" s="4"/>
      <c r="J6890" t="str">
        <f t="shared" si="107"/>
        <v>PMESR-DA152KXE</v>
      </c>
      <c r="K6890" t="str">
        <f>IF((VLOOKUP(J6890,mdc!A:V,22,FALSE)=""),"non Collabo","collabo")</f>
        <v>collabo</v>
      </c>
      <c r="L6890" t="str" cm="1">
        <f t="array" ref="L6890">IFERROR(_xlfn.IFS(G6890&lt;0,"shortage",H6890&lt;0,"shortage",I6890&lt;0,"shortage"),"ok")</f>
        <v>ok</v>
      </c>
    </row>
    <row r="6891" spans="1:12" hidden="1" x14ac:dyDescent="0.35">
      <c r="A6891" s="5" t="s">
        <v>79</v>
      </c>
      <c r="B6891" s="5" t="s">
        <v>1045</v>
      </c>
      <c r="C6891" s="5" t="s">
        <v>1584</v>
      </c>
      <c r="D6891" s="5" t="s">
        <v>1142</v>
      </c>
      <c r="E6891" s="5" t="s">
        <v>1565</v>
      </c>
      <c r="F6891" s="6"/>
      <c r="G6891" s="6">
        <v>850</v>
      </c>
      <c r="H6891" s="6"/>
      <c r="I6891" s="6"/>
      <c r="J6891" t="str">
        <f t="shared" si="107"/>
        <v>PMESR-DA152KXE</v>
      </c>
      <c r="K6891" t="str">
        <f>IF((VLOOKUP(J6891,mdc!A:V,22,FALSE)=""),"non Collabo","collabo")</f>
        <v>collabo</v>
      </c>
      <c r="L6891" t="str" cm="1">
        <f t="array" ref="L6891">IFERROR(_xlfn.IFS(G6891&lt;0,"shortage",H6891&lt;0,"shortage",I6891&lt;0,"shortage"),"ok")</f>
        <v>ok</v>
      </c>
    </row>
    <row r="6892" spans="1:12" hidden="1" x14ac:dyDescent="0.35">
      <c r="A6892" s="5" t="s">
        <v>79</v>
      </c>
      <c r="B6892" s="5" t="s">
        <v>1045</v>
      </c>
      <c r="C6892" s="5" t="s">
        <v>1584</v>
      </c>
      <c r="D6892" s="5" t="s">
        <v>1142</v>
      </c>
      <c r="E6892" s="5" t="s">
        <v>6</v>
      </c>
      <c r="F6892" s="6"/>
      <c r="G6892" s="6">
        <v>0</v>
      </c>
      <c r="H6892" s="6"/>
      <c r="I6892" s="6"/>
      <c r="J6892" t="str">
        <f t="shared" si="107"/>
        <v>PMESR-DA152KXE</v>
      </c>
      <c r="K6892" t="str">
        <f>IF((VLOOKUP(J6892,mdc!A:V,22,FALSE)=""),"non Collabo","collabo")</f>
        <v>collabo</v>
      </c>
      <c r="L6892" t="str" cm="1">
        <f t="array" ref="L6892">IFERROR(_xlfn.IFS(G6892&lt;0,"shortage",H6892&lt;0,"shortage",I6892&lt;0,"shortage"),"ok")</f>
        <v>ok</v>
      </c>
    </row>
    <row r="6893" spans="1:12" hidden="1" x14ac:dyDescent="0.35">
      <c r="A6893" s="5" t="s">
        <v>79</v>
      </c>
      <c r="B6893" s="5" t="s">
        <v>1045</v>
      </c>
      <c r="C6893" s="5" t="s">
        <v>1584</v>
      </c>
      <c r="D6893" s="5" t="s">
        <v>1142</v>
      </c>
      <c r="E6893" s="5" t="s">
        <v>2318</v>
      </c>
      <c r="F6893" s="6"/>
      <c r="G6893" s="6">
        <v>100</v>
      </c>
      <c r="H6893" s="6"/>
      <c r="I6893" s="6"/>
      <c r="J6893" t="str">
        <f t="shared" si="107"/>
        <v>PMESR-DA152KXE</v>
      </c>
      <c r="K6893" t="str">
        <f>IF((VLOOKUP(J6893,mdc!A:V,22,FALSE)=""),"non Collabo","collabo")</f>
        <v>collabo</v>
      </c>
      <c r="L6893" t="str" cm="1">
        <f t="array" ref="L6893">IFERROR(_xlfn.IFS(G6893&lt;0,"shortage",H6893&lt;0,"shortage",I6893&lt;0,"shortage"),"ok")</f>
        <v>ok</v>
      </c>
    </row>
    <row r="6894" spans="1:12" hidden="1" x14ac:dyDescent="0.35">
      <c r="A6894" s="5" t="s">
        <v>79</v>
      </c>
      <c r="B6894" s="5" t="s">
        <v>1045</v>
      </c>
      <c r="C6894" s="5" t="s">
        <v>1584</v>
      </c>
      <c r="D6894" s="5" t="s">
        <v>1142</v>
      </c>
      <c r="E6894" s="5" t="s">
        <v>7</v>
      </c>
      <c r="F6894" s="6"/>
      <c r="G6894" s="6">
        <v>26.384</v>
      </c>
      <c r="H6894" s="6"/>
      <c r="I6894" s="6"/>
      <c r="J6894" t="str">
        <f t="shared" si="107"/>
        <v>PMESR-DA152KXE</v>
      </c>
      <c r="K6894" t="str">
        <f>IF((VLOOKUP(J6894,mdc!A:V,22,FALSE)=""),"non Collabo","collabo")</f>
        <v>collabo</v>
      </c>
      <c r="L6894" t="str" cm="1">
        <f t="array" ref="L6894">IFERROR(_xlfn.IFS(G6894&lt;0,"shortage",H6894&lt;0,"shortage",I6894&lt;0,"shortage"),"ok")</f>
        <v>ok</v>
      </c>
    </row>
    <row r="6895" spans="1:12" hidden="1" x14ac:dyDescent="0.35">
      <c r="A6895" s="5" t="s">
        <v>79</v>
      </c>
      <c r="B6895" s="5" t="s">
        <v>1045</v>
      </c>
      <c r="C6895" s="5" t="s">
        <v>1584</v>
      </c>
      <c r="D6895" s="5" t="s">
        <v>1142</v>
      </c>
      <c r="E6895" s="5" t="s">
        <v>1566</v>
      </c>
      <c r="F6895" s="6"/>
      <c r="G6895" s="6">
        <v>26.384</v>
      </c>
      <c r="H6895" s="6"/>
      <c r="I6895" s="6"/>
      <c r="J6895" t="str">
        <f t="shared" si="107"/>
        <v>PMESR-DA152KXE</v>
      </c>
      <c r="K6895" t="str">
        <f>IF((VLOOKUP(J6895,mdc!A:V,22,FALSE)=""),"non Collabo","collabo")</f>
        <v>collabo</v>
      </c>
      <c r="L6895" t="str" cm="1">
        <f t="array" ref="L6895">IFERROR(_xlfn.IFS(G6895&lt;0,"shortage",H6895&lt;0,"shortage",I6895&lt;0,"shortage"),"ok")</f>
        <v>ok</v>
      </c>
    </row>
    <row r="6896" spans="1:12" ht="15" hidden="1" thickBot="1" x14ac:dyDescent="0.4">
      <c r="A6896" s="5" t="s">
        <v>79</v>
      </c>
      <c r="B6896" s="5" t="s">
        <v>1045</v>
      </c>
      <c r="C6896" s="5" t="s">
        <v>1584</v>
      </c>
      <c r="D6896" s="7" t="s">
        <v>1142</v>
      </c>
      <c r="E6896" s="7" t="s">
        <v>8</v>
      </c>
      <c r="F6896" s="8"/>
      <c r="G6896" s="8">
        <v>0</v>
      </c>
      <c r="H6896" s="8"/>
      <c r="I6896" s="8"/>
      <c r="J6896" t="str">
        <f t="shared" si="107"/>
        <v>PMESR-DA152KXE</v>
      </c>
      <c r="K6896" t="str">
        <f>IF((VLOOKUP(J6896,mdc!A:V,22,FALSE)=""),"non Collabo","collabo")</f>
        <v>collabo</v>
      </c>
    </row>
    <row r="6897" spans="1:12" hidden="1" x14ac:dyDescent="0.35">
      <c r="A6897" s="5" t="s">
        <v>79</v>
      </c>
      <c r="B6897" s="5" t="s">
        <v>1045</v>
      </c>
      <c r="C6897" s="5" t="s">
        <v>1584</v>
      </c>
      <c r="D6897" s="3" t="s">
        <v>1143</v>
      </c>
      <c r="E6897" s="3" t="s">
        <v>5</v>
      </c>
      <c r="F6897" s="4"/>
      <c r="G6897" s="4">
        <v>1300</v>
      </c>
      <c r="H6897" s="4"/>
      <c r="I6897" s="4"/>
      <c r="J6897" t="str">
        <f t="shared" si="107"/>
        <v>PMESR-DA152WXE</v>
      </c>
      <c r="K6897" t="str">
        <f>IF((VLOOKUP(J6897,mdc!A:V,22,FALSE)=""),"non Collabo","collabo")</f>
        <v>collabo</v>
      </c>
      <c r="L6897" t="str" cm="1">
        <f t="array" ref="L6897">IFERROR(_xlfn.IFS(G6897&lt;0,"shortage",H6897&lt;0,"shortage",I6897&lt;0,"shortage"),"ok")</f>
        <v>ok</v>
      </c>
    </row>
    <row r="6898" spans="1:12" hidden="1" x14ac:dyDescent="0.35">
      <c r="A6898" s="5" t="s">
        <v>79</v>
      </c>
      <c r="B6898" s="5" t="s">
        <v>1045</v>
      </c>
      <c r="C6898" s="5" t="s">
        <v>1584</v>
      </c>
      <c r="D6898" s="5" t="s">
        <v>1143</v>
      </c>
      <c r="E6898" s="5" t="s">
        <v>1565</v>
      </c>
      <c r="F6898" s="6"/>
      <c r="G6898" s="6">
        <v>1300</v>
      </c>
      <c r="H6898" s="6"/>
      <c r="I6898" s="6"/>
      <c r="J6898" t="str">
        <f t="shared" si="107"/>
        <v>PMESR-DA152WXE</v>
      </c>
      <c r="K6898" t="str">
        <f>IF((VLOOKUP(J6898,mdc!A:V,22,FALSE)=""),"non Collabo","collabo")</f>
        <v>collabo</v>
      </c>
      <c r="L6898" t="str" cm="1">
        <f t="array" ref="L6898">IFERROR(_xlfn.IFS(G6898&lt;0,"shortage",H6898&lt;0,"shortage",I6898&lt;0,"shortage"),"ok")</f>
        <v>ok</v>
      </c>
    </row>
    <row r="6899" spans="1:12" hidden="1" x14ac:dyDescent="0.35">
      <c r="A6899" s="5" t="s">
        <v>79</v>
      </c>
      <c r="B6899" s="5" t="s">
        <v>1045</v>
      </c>
      <c r="C6899" s="5" t="s">
        <v>1584</v>
      </c>
      <c r="D6899" s="5" t="s">
        <v>1143</v>
      </c>
      <c r="E6899" s="5" t="s">
        <v>6</v>
      </c>
      <c r="F6899" s="6"/>
      <c r="G6899" s="6">
        <v>0</v>
      </c>
      <c r="H6899" s="6"/>
      <c r="I6899" s="6"/>
      <c r="J6899" t="str">
        <f t="shared" si="107"/>
        <v>PMESR-DA152WXE</v>
      </c>
      <c r="K6899" t="str">
        <f>IF((VLOOKUP(J6899,mdc!A:V,22,FALSE)=""),"non Collabo","collabo")</f>
        <v>collabo</v>
      </c>
      <c r="L6899" t="str" cm="1">
        <f t="array" ref="L6899">IFERROR(_xlfn.IFS(G6899&lt;0,"shortage",H6899&lt;0,"shortage",I6899&lt;0,"shortage"),"ok")</f>
        <v>ok</v>
      </c>
    </row>
    <row r="6900" spans="1:12" hidden="1" x14ac:dyDescent="0.35">
      <c r="A6900" s="5" t="s">
        <v>79</v>
      </c>
      <c r="B6900" s="5" t="s">
        <v>1045</v>
      </c>
      <c r="C6900" s="5" t="s">
        <v>1584</v>
      </c>
      <c r="D6900" s="5" t="s">
        <v>1143</v>
      </c>
      <c r="E6900" s="5" t="s">
        <v>2318</v>
      </c>
      <c r="F6900" s="6"/>
      <c r="G6900" s="6">
        <v>100</v>
      </c>
      <c r="H6900" s="6"/>
      <c r="I6900" s="6"/>
      <c r="J6900" t="str">
        <f t="shared" si="107"/>
        <v>PMESR-DA152WXE</v>
      </c>
      <c r="K6900" t="str">
        <f>IF((VLOOKUP(J6900,mdc!A:V,22,FALSE)=""),"non Collabo","collabo")</f>
        <v>collabo</v>
      </c>
      <c r="L6900" t="str" cm="1">
        <f t="array" ref="L6900">IFERROR(_xlfn.IFS(G6900&lt;0,"shortage",H6900&lt;0,"shortage",I6900&lt;0,"shortage"),"ok")</f>
        <v>ok</v>
      </c>
    </row>
    <row r="6901" spans="1:12" hidden="1" x14ac:dyDescent="0.35">
      <c r="A6901" s="5" t="s">
        <v>79</v>
      </c>
      <c r="B6901" s="5" t="s">
        <v>1045</v>
      </c>
      <c r="C6901" s="5" t="s">
        <v>1584</v>
      </c>
      <c r="D6901" s="5" t="s">
        <v>1143</v>
      </c>
      <c r="E6901" s="5" t="s">
        <v>7</v>
      </c>
      <c r="F6901" s="6"/>
      <c r="G6901" s="6">
        <v>40.351999999999997</v>
      </c>
      <c r="H6901" s="6"/>
      <c r="I6901" s="6"/>
      <c r="J6901" t="str">
        <f t="shared" si="107"/>
        <v>PMESR-DA152WXE</v>
      </c>
      <c r="K6901" t="str">
        <f>IF((VLOOKUP(J6901,mdc!A:V,22,FALSE)=""),"non Collabo","collabo")</f>
        <v>collabo</v>
      </c>
      <c r="L6901" t="str" cm="1">
        <f t="array" ref="L6901">IFERROR(_xlfn.IFS(G6901&lt;0,"shortage",H6901&lt;0,"shortage",I6901&lt;0,"shortage"),"ok")</f>
        <v>ok</v>
      </c>
    </row>
    <row r="6902" spans="1:12" hidden="1" x14ac:dyDescent="0.35">
      <c r="A6902" s="5" t="s">
        <v>79</v>
      </c>
      <c r="B6902" s="5" t="s">
        <v>1045</v>
      </c>
      <c r="C6902" s="5" t="s">
        <v>1584</v>
      </c>
      <c r="D6902" s="5" t="s">
        <v>1143</v>
      </c>
      <c r="E6902" s="5" t="s">
        <v>1566</v>
      </c>
      <c r="F6902" s="6"/>
      <c r="G6902" s="6">
        <v>40.351999999999997</v>
      </c>
      <c r="H6902" s="6"/>
      <c r="I6902" s="6"/>
      <c r="J6902" t="str">
        <f t="shared" si="107"/>
        <v>PMESR-DA152WXE</v>
      </c>
      <c r="K6902" t="str">
        <f>IF((VLOOKUP(J6902,mdc!A:V,22,FALSE)=""),"non Collabo","collabo")</f>
        <v>collabo</v>
      </c>
      <c r="L6902" t="str" cm="1">
        <f t="array" ref="L6902">IFERROR(_xlfn.IFS(G6902&lt;0,"shortage",H6902&lt;0,"shortage",I6902&lt;0,"shortage"),"ok")</f>
        <v>ok</v>
      </c>
    </row>
    <row r="6903" spans="1:12" ht="15" hidden="1" thickBot="1" x14ac:dyDescent="0.4">
      <c r="A6903" s="5" t="s">
        <v>79</v>
      </c>
      <c r="B6903" s="5" t="s">
        <v>1045</v>
      </c>
      <c r="C6903" s="5" t="s">
        <v>1584</v>
      </c>
      <c r="D6903" s="7" t="s">
        <v>1143</v>
      </c>
      <c r="E6903" s="7" t="s">
        <v>8</v>
      </c>
      <c r="F6903" s="8"/>
      <c r="G6903" s="8">
        <v>0</v>
      </c>
      <c r="H6903" s="8"/>
      <c r="I6903" s="8"/>
      <c r="J6903" t="str">
        <f t="shared" si="107"/>
        <v>PMESR-DA152WXE</v>
      </c>
      <c r="K6903" t="str">
        <f>IF((VLOOKUP(J6903,mdc!A:V,22,FALSE)=""),"non Collabo","collabo")</f>
        <v>collabo</v>
      </c>
    </row>
    <row r="6904" spans="1:12" hidden="1" x14ac:dyDescent="0.35">
      <c r="A6904" s="5" t="s">
        <v>79</v>
      </c>
      <c r="B6904" s="5" t="s">
        <v>1045</v>
      </c>
      <c r="C6904" s="5" t="s">
        <v>1584</v>
      </c>
      <c r="D6904" s="3" t="s">
        <v>1144</v>
      </c>
      <c r="E6904" s="3" t="s">
        <v>5</v>
      </c>
      <c r="F6904" s="4">
        <v>200</v>
      </c>
      <c r="G6904" s="4">
        <v>100</v>
      </c>
      <c r="H6904" s="4"/>
      <c r="I6904" s="4"/>
      <c r="J6904" t="str">
        <f t="shared" si="107"/>
        <v>PMESR-UH36FELXB</v>
      </c>
      <c r="K6904" t="str">
        <f>IF((VLOOKUP(J6904,mdc!A:V,22,FALSE)=""),"non Collabo","collabo")</f>
        <v>collabo</v>
      </c>
      <c r="L6904" t="str" cm="1">
        <f t="array" ref="L6904">IFERROR(_xlfn.IFS(G6904&lt;0,"shortage",H6904&lt;0,"shortage",I6904&lt;0,"shortage"),"ok")</f>
        <v>ok</v>
      </c>
    </row>
    <row r="6905" spans="1:12" hidden="1" x14ac:dyDescent="0.35">
      <c r="A6905" s="5" t="s">
        <v>79</v>
      </c>
      <c r="B6905" s="5" t="s">
        <v>1045</v>
      </c>
      <c r="C6905" s="5" t="s">
        <v>1584</v>
      </c>
      <c r="D6905" s="5" t="s">
        <v>1144</v>
      </c>
      <c r="E6905" s="5" t="s">
        <v>1565</v>
      </c>
      <c r="F6905" s="6">
        <v>200</v>
      </c>
      <c r="G6905" s="6">
        <v>100</v>
      </c>
      <c r="H6905" s="6"/>
      <c r="I6905" s="6"/>
      <c r="J6905" t="str">
        <f t="shared" si="107"/>
        <v>PMESR-UH36FELXB</v>
      </c>
      <c r="K6905" t="str">
        <f>IF((VLOOKUP(J6905,mdc!A:V,22,FALSE)=""),"non Collabo","collabo")</f>
        <v>collabo</v>
      </c>
      <c r="L6905" t="str" cm="1">
        <f t="array" ref="L6905">IFERROR(_xlfn.IFS(G6905&lt;0,"shortage",H6905&lt;0,"shortage",I6905&lt;0,"shortage"),"ok")</f>
        <v>ok</v>
      </c>
    </row>
    <row r="6906" spans="1:12" hidden="1" x14ac:dyDescent="0.35">
      <c r="A6906" s="5" t="s">
        <v>79</v>
      </c>
      <c r="B6906" s="5" t="s">
        <v>1045</v>
      </c>
      <c r="C6906" s="5" t="s">
        <v>1584</v>
      </c>
      <c r="D6906" s="5" t="s">
        <v>1144</v>
      </c>
      <c r="E6906" s="5" t="s">
        <v>6</v>
      </c>
      <c r="F6906" s="6">
        <v>0</v>
      </c>
      <c r="G6906" s="6">
        <v>0</v>
      </c>
      <c r="H6906" s="6"/>
      <c r="I6906" s="6"/>
      <c r="J6906" t="str">
        <f t="shared" si="107"/>
        <v>PMESR-UH36FELXB</v>
      </c>
      <c r="K6906" t="str">
        <f>IF((VLOOKUP(J6906,mdc!A:V,22,FALSE)=""),"non Collabo","collabo")</f>
        <v>collabo</v>
      </c>
      <c r="L6906" t="str" cm="1">
        <f t="array" ref="L6906">IFERROR(_xlfn.IFS(G6906&lt;0,"shortage",H6906&lt;0,"shortage",I6906&lt;0,"shortage"),"ok")</f>
        <v>ok</v>
      </c>
    </row>
    <row r="6907" spans="1:12" hidden="1" x14ac:dyDescent="0.35">
      <c r="A6907" s="5" t="s">
        <v>79</v>
      </c>
      <c r="B6907" s="5" t="s">
        <v>1045</v>
      </c>
      <c r="C6907" s="5" t="s">
        <v>1584</v>
      </c>
      <c r="D6907" s="5" t="s">
        <v>1144</v>
      </c>
      <c r="E6907" s="5" t="s">
        <v>2318</v>
      </c>
      <c r="F6907" s="6">
        <v>100</v>
      </c>
      <c r="G6907" s="6">
        <v>100</v>
      </c>
      <c r="H6907" s="6"/>
      <c r="I6907" s="6"/>
      <c r="J6907" t="str">
        <f t="shared" si="107"/>
        <v>PMESR-UH36FELXB</v>
      </c>
      <c r="K6907" t="str">
        <f>IF((VLOOKUP(J6907,mdc!A:V,22,FALSE)=""),"non Collabo","collabo")</f>
        <v>collabo</v>
      </c>
      <c r="L6907" t="str" cm="1">
        <f t="array" ref="L6907">IFERROR(_xlfn.IFS(G6907&lt;0,"shortage",H6907&lt;0,"shortage",I6907&lt;0,"shortage"),"ok")</f>
        <v>ok</v>
      </c>
    </row>
    <row r="6908" spans="1:12" hidden="1" x14ac:dyDescent="0.35">
      <c r="A6908" s="5" t="s">
        <v>79</v>
      </c>
      <c r="B6908" s="5" t="s">
        <v>1045</v>
      </c>
      <c r="C6908" s="5" t="s">
        <v>1584</v>
      </c>
      <c r="D6908" s="5" t="s">
        <v>1144</v>
      </c>
      <c r="E6908" s="5" t="s">
        <v>7</v>
      </c>
      <c r="F6908" s="6">
        <v>25.731999999999999</v>
      </c>
      <c r="G6908" s="6">
        <v>12.866</v>
      </c>
      <c r="H6908" s="6"/>
      <c r="I6908" s="6"/>
      <c r="J6908" t="str">
        <f t="shared" si="107"/>
        <v>PMESR-UH36FELXB</v>
      </c>
      <c r="K6908" t="str">
        <f>IF((VLOOKUP(J6908,mdc!A:V,22,FALSE)=""),"non Collabo","collabo")</f>
        <v>collabo</v>
      </c>
      <c r="L6908" t="str" cm="1">
        <f t="array" ref="L6908">IFERROR(_xlfn.IFS(G6908&lt;0,"shortage",H6908&lt;0,"shortage",I6908&lt;0,"shortage"),"ok")</f>
        <v>ok</v>
      </c>
    </row>
    <row r="6909" spans="1:12" hidden="1" x14ac:dyDescent="0.35">
      <c r="A6909" s="5" t="s">
        <v>79</v>
      </c>
      <c r="B6909" s="5" t="s">
        <v>1045</v>
      </c>
      <c r="C6909" s="5" t="s">
        <v>1584</v>
      </c>
      <c r="D6909" s="5" t="s">
        <v>1144</v>
      </c>
      <c r="E6909" s="5" t="s">
        <v>1566</v>
      </c>
      <c r="F6909" s="6">
        <v>25.731999999999999</v>
      </c>
      <c r="G6909" s="6">
        <v>12.866</v>
      </c>
      <c r="H6909" s="6"/>
      <c r="I6909" s="6"/>
      <c r="J6909" t="str">
        <f t="shared" si="107"/>
        <v>PMESR-UH36FELXB</v>
      </c>
      <c r="K6909" t="str">
        <f>IF((VLOOKUP(J6909,mdc!A:V,22,FALSE)=""),"non Collabo","collabo")</f>
        <v>collabo</v>
      </c>
      <c r="L6909" t="str" cm="1">
        <f t="array" ref="L6909">IFERROR(_xlfn.IFS(G6909&lt;0,"shortage",H6909&lt;0,"shortage",I6909&lt;0,"shortage"),"ok")</f>
        <v>ok</v>
      </c>
    </row>
    <row r="6910" spans="1:12" ht="15" hidden="1" thickBot="1" x14ac:dyDescent="0.4">
      <c r="A6910" s="5" t="s">
        <v>79</v>
      </c>
      <c r="B6910" s="7" t="s">
        <v>1045</v>
      </c>
      <c r="C6910" s="7" t="s">
        <v>1584</v>
      </c>
      <c r="D6910" s="7" t="s">
        <v>1144</v>
      </c>
      <c r="E6910" s="7" t="s">
        <v>8</v>
      </c>
      <c r="F6910" s="8">
        <v>0</v>
      </c>
      <c r="G6910" s="8">
        <v>0</v>
      </c>
      <c r="H6910" s="8"/>
      <c r="I6910" s="8"/>
      <c r="J6910" t="str">
        <f t="shared" si="107"/>
        <v>PMESR-UH36FELXB</v>
      </c>
      <c r="K6910" t="str">
        <f>IF((VLOOKUP(J6910,mdc!A:V,22,FALSE)=""),"non Collabo","collabo")</f>
        <v>collabo</v>
      </c>
    </row>
    <row r="6911" spans="1:12" hidden="1" x14ac:dyDescent="0.35">
      <c r="A6911" s="5" t="s">
        <v>79</v>
      </c>
      <c r="B6911" s="3" t="s">
        <v>57</v>
      </c>
      <c r="C6911" s="3" t="s">
        <v>1581</v>
      </c>
      <c r="D6911" s="3" t="s">
        <v>1145</v>
      </c>
      <c r="E6911" s="3" t="s">
        <v>5</v>
      </c>
      <c r="F6911" s="4"/>
      <c r="G6911" s="4"/>
      <c r="H6911" s="4"/>
      <c r="I6911" s="4"/>
      <c r="J6911" t="str">
        <f t="shared" si="107"/>
        <v>PMEEH-CH2-HS0E-PACK</v>
      </c>
      <c r="K6911" t="str">
        <f>IF((VLOOKUP(J6911,mdc!A:V,22,FALSE)=""),"non Collabo","collabo")</f>
        <v>non Collabo</v>
      </c>
      <c r="L6911" t="str" cm="1">
        <f t="array" ref="L6911">IFERROR(_xlfn.IFS(G6911&lt;0,"shortage",H6911&lt;0,"shortage",I6911&lt;0,"shortage"),"ok")</f>
        <v>ok</v>
      </c>
    </row>
    <row r="6912" spans="1:12" hidden="1" x14ac:dyDescent="0.35">
      <c r="A6912" s="5" t="s">
        <v>79</v>
      </c>
      <c r="B6912" s="5" t="s">
        <v>57</v>
      </c>
      <c r="C6912" s="5" t="s">
        <v>1581</v>
      </c>
      <c r="D6912" s="5" t="s">
        <v>1145</v>
      </c>
      <c r="E6912" s="5" t="s">
        <v>1565</v>
      </c>
      <c r="F6912" s="6">
        <v>20</v>
      </c>
      <c r="G6912" s="6"/>
      <c r="H6912" s="6"/>
      <c r="I6912" s="6"/>
      <c r="J6912" t="str">
        <f t="shared" si="107"/>
        <v>PMEEH-CH2-HS0E-PACK</v>
      </c>
      <c r="K6912" t="str">
        <f>IF((VLOOKUP(J6912,mdc!A:V,22,FALSE)=""),"non Collabo","collabo")</f>
        <v>non Collabo</v>
      </c>
      <c r="L6912" t="str" cm="1">
        <f t="array" ref="L6912">IFERROR(_xlfn.IFS(G6912&lt;0,"shortage",H6912&lt;0,"shortage",I6912&lt;0,"shortage"),"ok")</f>
        <v>ok</v>
      </c>
    </row>
    <row r="6913" spans="1:12" hidden="1" x14ac:dyDescent="0.35">
      <c r="A6913" s="5" t="s">
        <v>79</v>
      </c>
      <c r="B6913" s="5" t="s">
        <v>57</v>
      </c>
      <c r="C6913" s="5" t="s">
        <v>1581</v>
      </c>
      <c r="D6913" s="5" t="s">
        <v>1145</v>
      </c>
      <c r="E6913" s="5" t="s">
        <v>6</v>
      </c>
      <c r="F6913" s="6">
        <v>-20</v>
      </c>
      <c r="G6913" s="6"/>
      <c r="H6913" s="6"/>
      <c r="I6913" s="6"/>
      <c r="J6913" t="str">
        <f t="shared" si="107"/>
        <v>PMEEH-CH2-HS0E-PACK</v>
      </c>
      <c r="K6913" t="str">
        <f>IF((VLOOKUP(J6913,mdc!A:V,22,FALSE)=""),"non Collabo","collabo")</f>
        <v>non Collabo</v>
      </c>
      <c r="L6913" t="str" cm="1">
        <f t="array" ref="L6913">IFERROR(_xlfn.IFS(G6913&lt;0,"shortage",H6913&lt;0,"shortage",I6913&lt;0,"shortage"),"ok")</f>
        <v>ok</v>
      </c>
    </row>
    <row r="6914" spans="1:12" hidden="1" x14ac:dyDescent="0.35">
      <c r="A6914" s="5" t="s">
        <v>79</v>
      </c>
      <c r="B6914" s="5" t="s">
        <v>57</v>
      </c>
      <c r="C6914" s="5" t="s">
        <v>1581</v>
      </c>
      <c r="D6914" s="5" t="s">
        <v>1145</v>
      </c>
      <c r="E6914" s="5" t="s">
        <v>2318</v>
      </c>
      <c r="F6914" s="6"/>
      <c r="G6914" s="6"/>
      <c r="H6914" s="6"/>
      <c r="I6914" s="6"/>
      <c r="J6914" t="str">
        <f t="shared" si="107"/>
        <v>PMEEH-CH2-HS0E-PACK</v>
      </c>
      <c r="K6914" t="str">
        <f>IF((VLOOKUP(J6914,mdc!A:V,22,FALSE)=""),"non Collabo","collabo")</f>
        <v>non Collabo</v>
      </c>
      <c r="L6914" t="str" cm="1">
        <f t="array" ref="L6914">IFERROR(_xlfn.IFS(G6914&lt;0,"shortage",H6914&lt;0,"shortage",I6914&lt;0,"shortage"),"ok")</f>
        <v>ok</v>
      </c>
    </row>
    <row r="6915" spans="1:12" hidden="1" x14ac:dyDescent="0.35">
      <c r="A6915" s="5" t="s">
        <v>79</v>
      </c>
      <c r="B6915" s="5" t="s">
        <v>57</v>
      </c>
      <c r="C6915" s="5" t="s">
        <v>1581</v>
      </c>
      <c r="D6915" s="5" t="s">
        <v>1145</v>
      </c>
      <c r="E6915" s="5" t="s">
        <v>7</v>
      </c>
      <c r="F6915" s="6"/>
      <c r="G6915" s="6"/>
      <c r="H6915" s="6"/>
      <c r="I6915" s="6"/>
      <c r="J6915" t="str">
        <f t="shared" ref="J6915:J6978" si="108">A6915&amp;D6915</f>
        <v>PMEEH-CH2-HS0E-PACK</v>
      </c>
      <c r="K6915" t="str">
        <f>IF((VLOOKUP(J6915,mdc!A:V,22,FALSE)=""),"non Collabo","collabo")</f>
        <v>non Collabo</v>
      </c>
      <c r="L6915" t="str" cm="1">
        <f t="array" ref="L6915">IFERROR(_xlfn.IFS(G6915&lt;0,"shortage",H6915&lt;0,"shortage",I6915&lt;0,"shortage"),"ok")</f>
        <v>ok</v>
      </c>
    </row>
    <row r="6916" spans="1:12" hidden="1" x14ac:dyDescent="0.35">
      <c r="A6916" s="5" t="s">
        <v>79</v>
      </c>
      <c r="B6916" s="5" t="s">
        <v>57</v>
      </c>
      <c r="C6916" s="5" t="s">
        <v>1581</v>
      </c>
      <c r="D6916" s="5" t="s">
        <v>1145</v>
      </c>
      <c r="E6916" s="5" t="s">
        <v>1566</v>
      </c>
      <c r="F6916" s="6">
        <v>0</v>
      </c>
      <c r="G6916" s="6"/>
      <c r="H6916" s="6"/>
      <c r="I6916" s="6"/>
      <c r="J6916" t="str">
        <f t="shared" si="108"/>
        <v>PMEEH-CH2-HS0E-PACK</v>
      </c>
      <c r="K6916" t="str">
        <f>IF((VLOOKUP(J6916,mdc!A:V,22,FALSE)=""),"non Collabo","collabo")</f>
        <v>non Collabo</v>
      </c>
      <c r="L6916" t="str" cm="1">
        <f t="array" ref="L6916">IFERROR(_xlfn.IFS(G6916&lt;0,"shortage",H6916&lt;0,"shortage",I6916&lt;0,"shortage"),"ok")</f>
        <v>ok</v>
      </c>
    </row>
    <row r="6917" spans="1:12" ht="15" hidden="1" thickBot="1" x14ac:dyDescent="0.4">
      <c r="A6917" s="5" t="s">
        <v>79</v>
      </c>
      <c r="B6917" s="5" t="s">
        <v>57</v>
      </c>
      <c r="C6917" s="5" t="s">
        <v>1581</v>
      </c>
      <c r="D6917" s="7" t="s">
        <v>1145</v>
      </c>
      <c r="E6917" s="7" t="s">
        <v>8</v>
      </c>
      <c r="F6917" s="8">
        <v>0</v>
      </c>
      <c r="G6917" s="8"/>
      <c r="H6917" s="8"/>
      <c r="I6917" s="8"/>
      <c r="J6917" t="str">
        <f t="shared" si="108"/>
        <v>PMEEH-CH2-HS0E-PACK</v>
      </c>
      <c r="K6917" t="str">
        <f>IF((VLOOKUP(J6917,mdc!A:V,22,FALSE)=""),"non Collabo","collabo")</f>
        <v>non Collabo</v>
      </c>
    </row>
    <row r="6918" spans="1:12" hidden="1" x14ac:dyDescent="0.35">
      <c r="A6918" s="5" t="s">
        <v>79</v>
      </c>
      <c r="B6918" s="5" t="s">
        <v>57</v>
      </c>
      <c r="C6918" s="5" t="s">
        <v>1581</v>
      </c>
      <c r="D6918" s="3" t="s">
        <v>1146</v>
      </c>
      <c r="E6918" s="3" t="s">
        <v>5</v>
      </c>
      <c r="F6918" s="4"/>
      <c r="G6918" s="4"/>
      <c r="H6918" s="4"/>
      <c r="I6918" s="4"/>
      <c r="J6918" t="str">
        <f t="shared" si="108"/>
        <v>PMEEH-CH2-NA0J-PACK</v>
      </c>
      <c r="K6918" t="str">
        <f>IF((VLOOKUP(J6918,mdc!A:V,22,FALSE)=""),"non Collabo","collabo")</f>
        <v>non Collabo</v>
      </c>
      <c r="L6918" t="str" cm="1">
        <f t="array" ref="L6918">IFERROR(_xlfn.IFS(G6918&lt;0,"shortage",H6918&lt;0,"shortage",I6918&lt;0,"shortage"),"ok")</f>
        <v>ok</v>
      </c>
    </row>
    <row r="6919" spans="1:12" hidden="1" x14ac:dyDescent="0.35">
      <c r="A6919" s="5" t="s">
        <v>79</v>
      </c>
      <c r="B6919" s="5" t="s">
        <v>57</v>
      </c>
      <c r="C6919" s="5" t="s">
        <v>1581</v>
      </c>
      <c r="D6919" s="5" t="s">
        <v>1146</v>
      </c>
      <c r="E6919" s="5" t="s">
        <v>1565</v>
      </c>
      <c r="F6919" s="6">
        <v>45</v>
      </c>
      <c r="G6919" s="6">
        <v>50</v>
      </c>
      <c r="H6919" s="6">
        <v>40</v>
      </c>
      <c r="I6919" s="6"/>
      <c r="J6919" t="str">
        <f t="shared" si="108"/>
        <v>PMEEH-CH2-NA0J-PACK</v>
      </c>
      <c r="K6919" t="str">
        <f>IF((VLOOKUP(J6919,mdc!A:V,22,FALSE)=""),"non Collabo","collabo")</f>
        <v>non Collabo</v>
      </c>
      <c r="L6919" t="str" cm="1">
        <f t="array" ref="L6919">IFERROR(_xlfn.IFS(G6919&lt;0,"shortage",H6919&lt;0,"shortage",I6919&lt;0,"shortage"),"ok")</f>
        <v>ok</v>
      </c>
    </row>
    <row r="6920" spans="1:12" hidden="1" x14ac:dyDescent="0.35">
      <c r="A6920" s="5" t="s">
        <v>79</v>
      </c>
      <c r="B6920" s="5" t="s">
        <v>57</v>
      </c>
      <c r="C6920" s="5" t="s">
        <v>1581</v>
      </c>
      <c r="D6920" s="5" t="s">
        <v>1146</v>
      </c>
      <c r="E6920" s="5" t="s">
        <v>6</v>
      </c>
      <c r="F6920" s="6">
        <v>-45</v>
      </c>
      <c r="G6920" s="6">
        <v>-50</v>
      </c>
      <c r="H6920" s="6">
        <v>-40</v>
      </c>
      <c r="I6920" s="6"/>
      <c r="J6920" t="str">
        <f t="shared" si="108"/>
        <v>PMEEH-CH2-NA0J-PACK</v>
      </c>
      <c r="K6920" t="str">
        <f>IF((VLOOKUP(J6920,mdc!A:V,22,FALSE)=""),"non Collabo","collabo")</f>
        <v>non Collabo</v>
      </c>
      <c r="L6920" t="str" cm="1">
        <f t="array" ref="L6920">IFERROR(_xlfn.IFS(G6920&lt;0,"shortage",H6920&lt;0,"shortage",I6920&lt;0,"shortage"),"ok")</f>
        <v>shortage</v>
      </c>
    </row>
    <row r="6921" spans="1:12" hidden="1" x14ac:dyDescent="0.35">
      <c r="A6921" s="5" t="s">
        <v>79</v>
      </c>
      <c r="B6921" s="5" t="s">
        <v>57</v>
      </c>
      <c r="C6921" s="5" t="s">
        <v>1581</v>
      </c>
      <c r="D6921" s="5" t="s">
        <v>1146</v>
      </c>
      <c r="E6921" s="5" t="s">
        <v>2318</v>
      </c>
      <c r="F6921" s="6"/>
      <c r="G6921" s="6"/>
      <c r="H6921" s="6"/>
      <c r="I6921" s="6"/>
      <c r="J6921" t="str">
        <f t="shared" si="108"/>
        <v>PMEEH-CH2-NA0J-PACK</v>
      </c>
      <c r="K6921" t="str">
        <f>IF((VLOOKUP(J6921,mdc!A:V,22,FALSE)=""),"non Collabo","collabo")</f>
        <v>non Collabo</v>
      </c>
      <c r="L6921" t="str" cm="1">
        <f t="array" ref="L6921">IFERROR(_xlfn.IFS(G6921&lt;0,"shortage",H6921&lt;0,"shortage",I6921&lt;0,"shortage"),"ok")</f>
        <v>ok</v>
      </c>
    </row>
    <row r="6922" spans="1:12" hidden="1" x14ac:dyDescent="0.35">
      <c r="A6922" s="5" t="s">
        <v>79</v>
      </c>
      <c r="B6922" s="5" t="s">
        <v>57</v>
      </c>
      <c r="C6922" s="5" t="s">
        <v>1581</v>
      </c>
      <c r="D6922" s="5" t="s">
        <v>1146</v>
      </c>
      <c r="E6922" s="5" t="s">
        <v>7</v>
      </c>
      <c r="F6922" s="6"/>
      <c r="G6922" s="6"/>
      <c r="H6922" s="6"/>
      <c r="I6922" s="6"/>
      <c r="J6922" t="str">
        <f t="shared" si="108"/>
        <v>PMEEH-CH2-NA0J-PACK</v>
      </c>
      <c r="K6922" t="str">
        <f>IF((VLOOKUP(J6922,mdc!A:V,22,FALSE)=""),"non Collabo","collabo")</f>
        <v>non Collabo</v>
      </c>
      <c r="L6922" t="str" cm="1">
        <f t="array" ref="L6922">IFERROR(_xlfn.IFS(G6922&lt;0,"shortage",H6922&lt;0,"shortage",I6922&lt;0,"shortage"),"ok")</f>
        <v>ok</v>
      </c>
    </row>
    <row r="6923" spans="1:12" hidden="1" x14ac:dyDescent="0.35">
      <c r="A6923" s="5" t="s">
        <v>79</v>
      </c>
      <c r="B6923" s="5" t="s">
        <v>57</v>
      </c>
      <c r="C6923" s="5" t="s">
        <v>1581</v>
      </c>
      <c r="D6923" s="5" t="s">
        <v>1146</v>
      </c>
      <c r="E6923" s="5" t="s">
        <v>1566</v>
      </c>
      <c r="F6923" s="6">
        <v>0</v>
      </c>
      <c r="G6923" s="6">
        <v>0</v>
      </c>
      <c r="H6923" s="6">
        <v>0</v>
      </c>
      <c r="I6923" s="6"/>
      <c r="J6923" t="str">
        <f t="shared" si="108"/>
        <v>PMEEH-CH2-NA0J-PACK</v>
      </c>
      <c r="K6923" t="str">
        <f>IF((VLOOKUP(J6923,mdc!A:V,22,FALSE)=""),"non Collabo","collabo")</f>
        <v>non Collabo</v>
      </c>
      <c r="L6923" t="str" cm="1">
        <f t="array" ref="L6923">IFERROR(_xlfn.IFS(G6923&lt;0,"shortage",H6923&lt;0,"shortage",I6923&lt;0,"shortage"),"ok")</f>
        <v>ok</v>
      </c>
    </row>
    <row r="6924" spans="1:12" ht="15" hidden="1" thickBot="1" x14ac:dyDescent="0.4">
      <c r="A6924" s="5" t="s">
        <v>79</v>
      </c>
      <c r="B6924" s="5" t="s">
        <v>57</v>
      </c>
      <c r="C6924" s="5" t="s">
        <v>1581</v>
      </c>
      <c r="D6924" s="7" t="s">
        <v>1146</v>
      </c>
      <c r="E6924" s="7" t="s">
        <v>8</v>
      </c>
      <c r="F6924" s="8">
        <v>0</v>
      </c>
      <c r="G6924" s="8">
        <v>0</v>
      </c>
      <c r="H6924" s="8">
        <v>0</v>
      </c>
      <c r="I6924" s="8"/>
      <c r="J6924" t="str">
        <f t="shared" si="108"/>
        <v>PMEEH-CH2-NA0J-PACK</v>
      </c>
      <c r="K6924" t="str">
        <f>IF((VLOOKUP(J6924,mdc!A:V,22,FALSE)=""),"non Collabo","collabo")</f>
        <v>non Collabo</v>
      </c>
    </row>
    <row r="6925" spans="1:12" hidden="1" x14ac:dyDescent="0.35">
      <c r="A6925" s="5" t="s">
        <v>79</v>
      </c>
      <c r="B6925" s="5" t="s">
        <v>57</v>
      </c>
      <c r="C6925" s="5" t="s">
        <v>1581</v>
      </c>
      <c r="D6925" s="3" t="s">
        <v>1147</v>
      </c>
      <c r="E6925" s="3" t="s">
        <v>5</v>
      </c>
      <c r="F6925" s="4"/>
      <c r="G6925" s="4"/>
      <c r="H6925" s="4"/>
      <c r="I6925" s="4"/>
      <c r="J6925" t="str">
        <f t="shared" si="108"/>
        <v>PMEEH-CH2-NA63C-PACK</v>
      </c>
      <c r="K6925" t="str">
        <f>IF((VLOOKUP(J6925,mdc!A:V,22,FALSE)=""),"non Collabo","collabo")</f>
        <v>non Collabo</v>
      </c>
      <c r="L6925" t="str" cm="1">
        <f t="array" ref="L6925">IFERROR(_xlfn.IFS(G6925&lt;0,"shortage",H6925&lt;0,"shortage",I6925&lt;0,"shortage"),"ok")</f>
        <v>ok</v>
      </c>
    </row>
    <row r="6926" spans="1:12" hidden="1" x14ac:dyDescent="0.35">
      <c r="A6926" s="5" t="s">
        <v>79</v>
      </c>
      <c r="B6926" s="5" t="s">
        <v>57</v>
      </c>
      <c r="C6926" s="5" t="s">
        <v>1581</v>
      </c>
      <c r="D6926" s="5" t="s">
        <v>1147</v>
      </c>
      <c r="E6926" s="5" t="s">
        <v>1565</v>
      </c>
      <c r="F6926" s="6">
        <v>60</v>
      </c>
      <c r="G6926" s="6"/>
      <c r="H6926" s="6">
        <v>50</v>
      </c>
      <c r="I6926" s="6">
        <v>150</v>
      </c>
      <c r="J6926" t="str">
        <f t="shared" si="108"/>
        <v>PMEEH-CH2-NA63C-PACK</v>
      </c>
      <c r="K6926" t="str">
        <f>IF((VLOOKUP(J6926,mdc!A:V,22,FALSE)=""),"non Collabo","collabo")</f>
        <v>non Collabo</v>
      </c>
      <c r="L6926" t="str" cm="1">
        <f t="array" ref="L6926">IFERROR(_xlfn.IFS(G6926&lt;0,"shortage",H6926&lt;0,"shortage",I6926&lt;0,"shortage"),"ok")</f>
        <v>ok</v>
      </c>
    </row>
    <row r="6927" spans="1:12" hidden="1" x14ac:dyDescent="0.35">
      <c r="A6927" s="5" t="s">
        <v>79</v>
      </c>
      <c r="B6927" s="5" t="s">
        <v>57</v>
      </c>
      <c r="C6927" s="5" t="s">
        <v>1581</v>
      </c>
      <c r="D6927" s="5" t="s">
        <v>1147</v>
      </c>
      <c r="E6927" s="5" t="s">
        <v>6</v>
      </c>
      <c r="F6927" s="6">
        <v>-60</v>
      </c>
      <c r="G6927" s="6"/>
      <c r="H6927" s="6">
        <v>-50</v>
      </c>
      <c r="I6927" s="6">
        <v>-150</v>
      </c>
      <c r="J6927" t="str">
        <f t="shared" si="108"/>
        <v>PMEEH-CH2-NA63C-PACK</v>
      </c>
      <c r="K6927" t="str">
        <f>IF((VLOOKUP(J6927,mdc!A:V,22,FALSE)=""),"non Collabo","collabo")</f>
        <v>non Collabo</v>
      </c>
      <c r="L6927" t="str" cm="1">
        <f t="array" ref="L6927">IFERROR(_xlfn.IFS(G6927&lt;0,"shortage",H6927&lt;0,"shortage",I6927&lt;0,"shortage"),"ok")</f>
        <v>shortage</v>
      </c>
    </row>
    <row r="6928" spans="1:12" hidden="1" x14ac:dyDescent="0.35">
      <c r="A6928" s="5" t="s">
        <v>79</v>
      </c>
      <c r="B6928" s="5" t="s">
        <v>57</v>
      </c>
      <c r="C6928" s="5" t="s">
        <v>1581</v>
      </c>
      <c r="D6928" s="5" t="s">
        <v>1147</v>
      </c>
      <c r="E6928" s="5" t="s">
        <v>2318</v>
      </c>
      <c r="F6928" s="6"/>
      <c r="G6928" s="6"/>
      <c r="H6928" s="6"/>
      <c r="I6928" s="6"/>
      <c r="J6928" t="str">
        <f t="shared" si="108"/>
        <v>PMEEH-CH2-NA63C-PACK</v>
      </c>
      <c r="K6928" t="str">
        <f>IF((VLOOKUP(J6928,mdc!A:V,22,FALSE)=""),"non Collabo","collabo")</f>
        <v>non Collabo</v>
      </c>
      <c r="L6928" t="str" cm="1">
        <f t="array" ref="L6928">IFERROR(_xlfn.IFS(G6928&lt;0,"shortage",H6928&lt;0,"shortage",I6928&lt;0,"shortage"),"ok")</f>
        <v>ok</v>
      </c>
    </row>
    <row r="6929" spans="1:12" hidden="1" x14ac:dyDescent="0.35">
      <c r="A6929" s="5" t="s">
        <v>79</v>
      </c>
      <c r="B6929" s="5" t="s">
        <v>57</v>
      </c>
      <c r="C6929" s="5" t="s">
        <v>1581</v>
      </c>
      <c r="D6929" s="5" t="s">
        <v>1147</v>
      </c>
      <c r="E6929" s="5" t="s">
        <v>7</v>
      </c>
      <c r="F6929" s="6"/>
      <c r="G6929" s="6"/>
      <c r="H6929" s="6"/>
      <c r="I6929" s="6"/>
      <c r="J6929" t="str">
        <f t="shared" si="108"/>
        <v>PMEEH-CH2-NA63C-PACK</v>
      </c>
      <c r="K6929" t="str">
        <f>IF((VLOOKUP(J6929,mdc!A:V,22,FALSE)=""),"non Collabo","collabo")</f>
        <v>non Collabo</v>
      </c>
      <c r="L6929" t="str" cm="1">
        <f t="array" ref="L6929">IFERROR(_xlfn.IFS(G6929&lt;0,"shortage",H6929&lt;0,"shortage",I6929&lt;0,"shortage"),"ok")</f>
        <v>ok</v>
      </c>
    </row>
    <row r="6930" spans="1:12" hidden="1" x14ac:dyDescent="0.35">
      <c r="A6930" s="5" t="s">
        <v>79</v>
      </c>
      <c r="B6930" s="5" t="s">
        <v>57</v>
      </c>
      <c r="C6930" s="5" t="s">
        <v>1581</v>
      </c>
      <c r="D6930" s="5" t="s">
        <v>1147</v>
      </c>
      <c r="E6930" s="5" t="s">
        <v>1566</v>
      </c>
      <c r="F6930" s="6">
        <v>0</v>
      </c>
      <c r="G6930" s="6"/>
      <c r="H6930" s="6">
        <v>0</v>
      </c>
      <c r="I6930" s="6">
        <v>0</v>
      </c>
      <c r="J6930" t="str">
        <f t="shared" si="108"/>
        <v>PMEEH-CH2-NA63C-PACK</v>
      </c>
      <c r="K6930" t="str">
        <f>IF((VLOOKUP(J6930,mdc!A:V,22,FALSE)=""),"non Collabo","collabo")</f>
        <v>non Collabo</v>
      </c>
      <c r="L6930" t="str" cm="1">
        <f t="array" ref="L6930">IFERROR(_xlfn.IFS(G6930&lt;0,"shortage",H6930&lt;0,"shortage",I6930&lt;0,"shortage"),"ok")</f>
        <v>ok</v>
      </c>
    </row>
    <row r="6931" spans="1:12" ht="15" hidden="1" thickBot="1" x14ac:dyDescent="0.4">
      <c r="A6931" s="5" t="s">
        <v>79</v>
      </c>
      <c r="B6931" s="5" t="s">
        <v>57</v>
      </c>
      <c r="C6931" s="5" t="s">
        <v>1581</v>
      </c>
      <c r="D6931" s="7" t="s">
        <v>1147</v>
      </c>
      <c r="E6931" s="7" t="s">
        <v>8</v>
      </c>
      <c r="F6931" s="8">
        <v>0</v>
      </c>
      <c r="G6931" s="8"/>
      <c r="H6931" s="8">
        <v>0</v>
      </c>
      <c r="I6931" s="8">
        <v>0</v>
      </c>
      <c r="J6931" t="str">
        <f t="shared" si="108"/>
        <v>PMEEH-CH2-NA63C-PACK</v>
      </c>
      <c r="K6931" t="str">
        <f>IF((VLOOKUP(J6931,mdc!A:V,22,FALSE)=""),"non Collabo","collabo")</f>
        <v>non Collabo</v>
      </c>
    </row>
    <row r="6932" spans="1:12" hidden="1" x14ac:dyDescent="0.35">
      <c r="A6932" s="5" t="s">
        <v>79</v>
      </c>
      <c r="B6932" s="5" t="s">
        <v>57</v>
      </c>
      <c r="C6932" s="5" t="s">
        <v>1581</v>
      </c>
      <c r="D6932" s="3" t="s">
        <v>2365</v>
      </c>
      <c r="E6932" s="3" t="s">
        <v>5</v>
      </c>
      <c r="F6932" s="4"/>
      <c r="G6932" s="4"/>
      <c r="H6932" s="4"/>
      <c r="I6932" s="4"/>
      <c r="J6932" t="str">
        <f t="shared" si="108"/>
        <v>PMEEH-CH2-NA7M- PACK</v>
      </c>
      <c r="K6932" t="str">
        <f>IF((VLOOKUP(J6932,mdc!A:V,22,FALSE)=""),"non Collabo","collabo")</f>
        <v>non Collabo</v>
      </c>
      <c r="L6932" t="str" cm="1">
        <f t="array" ref="L6932">IFERROR(_xlfn.IFS(G6932&lt;0,"shortage",H6932&lt;0,"shortage",I6932&lt;0,"shortage"),"ok")</f>
        <v>ok</v>
      </c>
    </row>
    <row r="6933" spans="1:12" hidden="1" x14ac:dyDescent="0.35">
      <c r="A6933" s="5" t="s">
        <v>79</v>
      </c>
      <c r="B6933" s="5" t="s">
        <v>57</v>
      </c>
      <c r="C6933" s="5" t="s">
        <v>1581</v>
      </c>
      <c r="D6933" s="5" t="s">
        <v>2365</v>
      </c>
      <c r="E6933" s="5" t="s">
        <v>1565</v>
      </c>
      <c r="F6933" s="6"/>
      <c r="G6933" s="6">
        <v>40</v>
      </c>
      <c r="H6933" s="6">
        <v>30</v>
      </c>
      <c r="I6933" s="6">
        <v>30</v>
      </c>
      <c r="J6933" t="str">
        <f t="shared" si="108"/>
        <v>PMEEH-CH2-NA7M- PACK</v>
      </c>
      <c r="K6933" t="str">
        <f>IF((VLOOKUP(J6933,mdc!A:V,22,FALSE)=""),"non Collabo","collabo")</f>
        <v>non Collabo</v>
      </c>
      <c r="L6933" t="str" cm="1">
        <f t="array" ref="L6933">IFERROR(_xlfn.IFS(G6933&lt;0,"shortage",H6933&lt;0,"shortage",I6933&lt;0,"shortage"),"ok")</f>
        <v>ok</v>
      </c>
    </row>
    <row r="6934" spans="1:12" hidden="1" x14ac:dyDescent="0.35">
      <c r="A6934" s="5" t="s">
        <v>79</v>
      </c>
      <c r="B6934" s="5" t="s">
        <v>57</v>
      </c>
      <c r="C6934" s="5" t="s">
        <v>1581</v>
      </c>
      <c r="D6934" s="5" t="s">
        <v>2365</v>
      </c>
      <c r="E6934" s="5" t="s">
        <v>6</v>
      </c>
      <c r="F6934" s="6"/>
      <c r="G6934" s="6">
        <v>-40</v>
      </c>
      <c r="H6934" s="6">
        <v>-30</v>
      </c>
      <c r="I6934" s="6">
        <v>-30</v>
      </c>
      <c r="J6934" t="str">
        <f t="shared" si="108"/>
        <v>PMEEH-CH2-NA7M- PACK</v>
      </c>
      <c r="K6934" t="str">
        <f>IF((VLOOKUP(J6934,mdc!A:V,22,FALSE)=""),"non Collabo","collabo")</f>
        <v>non Collabo</v>
      </c>
      <c r="L6934" t="str" cm="1">
        <f t="array" ref="L6934">IFERROR(_xlfn.IFS(G6934&lt;0,"shortage",H6934&lt;0,"shortage",I6934&lt;0,"shortage"),"ok")</f>
        <v>shortage</v>
      </c>
    </row>
    <row r="6935" spans="1:12" hidden="1" x14ac:dyDescent="0.35">
      <c r="A6935" s="5" t="s">
        <v>79</v>
      </c>
      <c r="B6935" s="5" t="s">
        <v>57</v>
      </c>
      <c r="C6935" s="5" t="s">
        <v>1581</v>
      </c>
      <c r="D6935" s="5" t="s">
        <v>2365</v>
      </c>
      <c r="E6935" s="5" t="s">
        <v>2318</v>
      </c>
      <c r="F6935" s="6"/>
      <c r="G6935" s="6"/>
      <c r="H6935" s="6"/>
      <c r="I6935" s="6"/>
      <c r="J6935" t="str">
        <f t="shared" si="108"/>
        <v>PMEEH-CH2-NA7M- PACK</v>
      </c>
      <c r="K6935" t="str">
        <f>IF((VLOOKUP(J6935,mdc!A:V,22,FALSE)=""),"non Collabo","collabo")</f>
        <v>non Collabo</v>
      </c>
      <c r="L6935" t="str" cm="1">
        <f t="array" ref="L6935">IFERROR(_xlfn.IFS(G6935&lt;0,"shortage",H6935&lt;0,"shortage",I6935&lt;0,"shortage"),"ok")</f>
        <v>ok</v>
      </c>
    </row>
    <row r="6936" spans="1:12" hidden="1" x14ac:dyDescent="0.35">
      <c r="A6936" s="5" t="s">
        <v>79</v>
      </c>
      <c r="B6936" s="5" t="s">
        <v>57</v>
      </c>
      <c r="C6936" s="5" t="s">
        <v>1581</v>
      </c>
      <c r="D6936" s="5" t="s">
        <v>2365</v>
      </c>
      <c r="E6936" s="5" t="s">
        <v>7</v>
      </c>
      <c r="F6936" s="6"/>
      <c r="G6936" s="6"/>
      <c r="H6936" s="6"/>
      <c r="I6936" s="6"/>
      <c r="J6936" t="str">
        <f t="shared" si="108"/>
        <v>PMEEH-CH2-NA7M- PACK</v>
      </c>
      <c r="K6936" t="str">
        <f>IF((VLOOKUP(J6936,mdc!A:V,22,FALSE)=""),"non Collabo","collabo")</f>
        <v>non Collabo</v>
      </c>
      <c r="L6936" t="str" cm="1">
        <f t="array" ref="L6936">IFERROR(_xlfn.IFS(G6936&lt;0,"shortage",H6936&lt;0,"shortage",I6936&lt;0,"shortage"),"ok")</f>
        <v>ok</v>
      </c>
    </row>
    <row r="6937" spans="1:12" hidden="1" x14ac:dyDescent="0.35">
      <c r="A6937" s="5" t="s">
        <v>79</v>
      </c>
      <c r="B6937" s="5" t="s">
        <v>57</v>
      </c>
      <c r="C6937" s="5" t="s">
        <v>1581</v>
      </c>
      <c r="D6937" s="5" t="s">
        <v>2365</v>
      </c>
      <c r="E6937" s="5" t="s">
        <v>1566</v>
      </c>
      <c r="F6937" s="6"/>
      <c r="G6937" s="6">
        <v>0</v>
      </c>
      <c r="H6937" s="6">
        <v>0</v>
      </c>
      <c r="I6937" s="6">
        <v>0</v>
      </c>
      <c r="J6937" t="str">
        <f t="shared" si="108"/>
        <v>PMEEH-CH2-NA7M- PACK</v>
      </c>
      <c r="K6937" t="str">
        <f>IF((VLOOKUP(J6937,mdc!A:V,22,FALSE)=""),"non Collabo","collabo")</f>
        <v>non Collabo</v>
      </c>
      <c r="L6937" t="str" cm="1">
        <f t="array" ref="L6937">IFERROR(_xlfn.IFS(G6937&lt;0,"shortage",H6937&lt;0,"shortage",I6937&lt;0,"shortage"),"ok")</f>
        <v>ok</v>
      </c>
    </row>
    <row r="6938" spans="1:12" ht="15" hidden="1" thickBot="1" x14ac:dyDescent="0.4">
      <c r="A6938" s="5" t="s">
        <v>79</v>
      </c>
      <c r="B6938" s="5" t="s">
        <v>57</v>
      </c>
      <c r="C6938" s="5" t="s">
        <v>1581</v>
      </c>
      <c r="D6938" s="7" t="s">
        <v>2365</v>
      </c>
      <c r="E6938" s="7" t="s">
        <v>8</v>
      </c>
      <c r="F6938" s="8"/>
      <c r="G6938" s="8">
        <v>0</v>
      </c>
      <c r="H6938" s="8">
        <v>0</v>
      </c>
      <c r="I6938" s="8">
        <v>0</v>
      </c>
      <c r="J6938" t="str">
        <f t="shared" si="108"/>
        <v>PMEEH-CH2-NA7M- PACK</v>
      </c>
      <c r="K6938" t="str">
        <f>IF((VLOOKUP(J6938,mdc!A:V,22,FALSE)=""),"non Collabo","collabo")</f>
        <v>non Collabo</v>
      </c>
    </row>
    <row r="6939" spans="1:12" hidden="1" x14ac:dyDescent="0.35">
      <c r="A6939" s="5" t="s">
        <v>79</v>
      </c>
      <c r="B6939" s="5" t="s">
        <v>57</v>
      </c>
      <c r="C6939" s="5" t="s">
        <v>1581</v>
      </c>
      <c r="D6939" s="3" t="s">
        <v>2366</v>
      </c>
      <c r="E6939" s="3" t="s">
        <v>5</v>
      </c>
      <c r="F6939" s="4"/>
      <c r="G6939" s="4"/>
      <c r="H6939" s="4"/>
      <c r="I6939" s="4"/>
      <c r="J6939" t="str">
        <f t="shared" si="108"/>
        <v>PMEEH-CH2-NA9N-PACK</v>
      </c>
      <c r="K6939" t="str">
        <f>IF((VLOOKUP(J6939,mdc!A:V,22,FALSE)=""),"non Collabo","collabo")</f>
        <v>non Collabo</v>
      </c>
      <c r="L6939" t="str" cm="1">
        <f t="array" ref="L6939">IFERROR(_xlfn.IFS(G6939&lt;0,"shortage",H6939&lt;0,"shortage",I6939&lt;0,"shortage"),"ok")</f>
        <v>ok</v>
      </c>
    </row>
    <row r="6940" spans="1:12" hidden="1" x14ac:dyDescent="0.35">
      <c r="A6940" s="5" t="s">
        <v>79</v>
      </c>
      <c r="B6940" s="5" t="s">
        <v>57</v>
      </c>
      <c r="C6940" s="5" t="s">
        <v>1581</v>
      </c>
      <c r="D6940" s="5" t="s">
        <v>2366</v>
      </c>
      <c r="E6940" s="5" t="s">
        <v>1565</v>
      </c>
      <c r="F6940" s="6"/>
      <c r="G6940" s="6">
        <v>65</v>
      </c>
      <c r="H6940" s="6">
        <v>50</v>
      </c>
      <c r="I6940" s="6">
        <v>45</v>
      </c>
      <c r="J6940" t="str">
        <f t="shared" si="108"/>
        <v>PMEEH-CH2-NA9N-PACK</v>
      </c>
      <c r="K6940" t="str">
        <f>IF((VLOOKUP(J6940,mdc!A:V,22,FALSE)=""),"non Collabo","collabo")</f>
        <v>non Collabo</v>
      </c>
      <c r="L6940" t="str" cm="1">
        <f t="array" ref="L6940">IFERROR(_xlfn.IFS(G6940&lt;0,"shortage",H6940&lt;0,"shortage",I6940&lt;0,"shortage"),"ok")</f>
        <v>ok</v>
      </c>
    </row>
    <row r="6941" spans="1:12" hidden="1" x14ac:dyDescent="0.35">
      <c r="A6941" s="5" t="s">
        <v>79</v>
      </c>
      <c r="B6941" s="5" t="s">
        <v>57</v>
      </c>
      <c r="C6941" s="5" t="s">
        <v>1581</v>
      </c>
      <c r="D6941" s="5" t="s">
        <v>2366</v>
      </c>
      <c r="E6941" s="5" t="s">
        <v>6</v>
      </c>
      <c r="F6941" s="6"/>
      <c r="G6941" s="6">
        <v>-65</v>
      </c>
      <c r="H6941" s="6">
        <v>-50</v>
      </c>
      <c r="I6941" s="6">
        <v>-45</v>
      </c>
      <c r="J6941" t="str">
        <f t="shared" si="108"/>
        <v>PMEEH-CH2-NA9N-PACK</v>
      </c>
      <c r="K6941" t="str">
        <f>IF((VLOOKUP(J6941,mdc!A:V,22,FALSE)=""),"non Collabo","collabo")</f>
        <v>non Collabo</v>
      </c>
      <c r="L6941" t="str" cm="1">
        <f t="array" ref="L6941">IFERROR(_xlfn.IFS(G6941&lt;0,"shortage",H6941&lt;0,"shortage",I6941&lt;0,"shortage"),"ok")</f>
        <v>shortage</v>
      </c>
    </row>
    <row r="6942" spans="1:12" hidden="1" x14ac:dyDescent="0.35">
      <c r="A6942" s="5" t="s">
        <v>79</v>
      </c>
      <c r="B6942" s="5" t="s">
        <v>57</v>
      </c>
      <c r="C6942" s="5" t="s">
        <v>1581</v>
      </c>
      <c r="D6942" s="5" t="s">
        <v>2366</v>
      </c>
      <c r="E6942" s="5" t="s">
        <v>2318</v>
      </c>
      <c r="F6942" s="6"/>
      <c r="G6942" s="6"/>
      <c r="H6942" s="6"/>
      <c r="I6942" s="6"/>
      <c r="J6942" t="str">
        <f t="shared" si="108"/>
        <v>PMEEH-CH2-NA9N-PACK</v>
      </c>
      <c r="K6942" t="str">
        <f>IF((VLOOKUP(J6942,mdc!A:V,22,FALSE)=""),"non Collabo","collabo")</f>
        <v>non Collabo</v>
      </c>
      <c r="L6942" t="str" cm="1">
        <f t="array" ref="L6942">IFERROR(_xlfn.IFS(G6942&lt;0,"shortage",H6942&lt;0,"shortage",I6942&lt;0,"shortage"),"ok")</f>
        <v>ok</v>
      </c>
    </row>
    <row r="6943" spans="1:12" hidden="1" x14ac:dyDescent="0.35">
      <c r="A6943" s="5" t="s">
        <v>79</v>
      </c>
      <c r="B6943" s="5" t="s">
        <v>57</v>
      </c>
      <c r="C6943" s="5" t="s">
        <v>1581</v>
      </c>
      <c r="D6943" s="5" t="s">
        <v>2366</v>
      </c>
      <c r="E6943" s="5" t="s">
        <v>7</v>
      </c>
      <c r="F6943" s="6"/>
      <c r="G6943" s="6"/>
      <c r="H6943" s="6"/>
      <c r="I6943" s="6"/>
      <c r="J6943" t="str">
        <f t="shared" si="108"/>
        <v>PMEEH-CH2-NA9N-PACK</v>
      </c>
      <c r="K6943" t="str">
        <f>IF((VLOOKUP(J6943,mdc!A:V,22,FALSE)=""),"non Collabo","collabo")</f>
        <v>non Collabo</v>
      </c>
      <c r="L6943" t="str" cm="1">
        <f t="array" ref="L6943">IFERROR(_xlfn.IFS(G6943&lt;0,"shortage",H6943&lt;0,"shortage",I6943&lt;0,"shortage"),"ok")</f>
        <v>ok</v>
      </c>
    </row>
    <row r="6944" spans="1:12" hidden="1" x14ac:dyDescent="0.35">
      <c r="A6944" s="5" t="s">
        <v>79</v>
      </c>
      <c r="B6944" s="5" t="s">
        <v>57</v>
      </c>
      <c r="C6944" s="5" t="s">
        <v>1581</v>
      </c>
      <c r="D6944" s="5" t="s">
        <v>2366</v>
      </c>
      <c r="E6944" s="5" t="s">
        <v>1566</v>
      </c>
      <c r="F6944" s="6"/>
      <c r="G6944" s="6">
        <v>0</v>
      </c>
      <c r="H6944" s="6">
        <v>0</v>
      </c>
      <c r="I6944" s="6">
        <v>0</v>
      </c>
      <c r="J6944" t="str">
        <f t="shared" si="108"/>
        <v>PMEEH-CH2-NA9N-PACK</v>
      </c>
      <c r="K6944" t="str">
        <f>IF((VLOOKUP(J6944,mdc!A:V,22,FALSE)=""),"non Collabo","collabo")</f>
        <v>non Collabo</v>
      </c>
      <c r="L6944" t="str" cm="1">
        <f t="array" ref="L6944">IFERROR(_xlfn.IFS(G6944&lt;0,"shortage",H6944&lt;0,"shortage",I6944&lt;0,"shortage"),"ok")</f>
        <v>ok</v>
      </c>
    </row>
    <row r="6945" spans="1:12" ht="15" hidden="1" thickBot="1" x14ac:dyDescent="0.4">
      <c r="A6945" s="5" t="s">
        <v>79</v>
      </c>
      <c r="B6945" s="5" t="s">
        <v>57</v>
      </c>
      <c r="C6945" s="5" t="s">
        <v>1581</v>
      </c>
      <c r="D6945" s="7" t="s">
        <v>2366</v>
      </c>
      <c r="E6945" s="7" t="s">
        <v>8</v>
      </c>
      <c r="F6945" s="8"/>
      <c r="G6945" s="8">
        <v>0</v>
      </c>
      <c r="H6945" s="8">
        <v>0</v>
      </c>
      <c r="I6945" s="8">
        <v>0</v>
      </c>
      <c r="J6945" t="str">
        <f t="shared" si="108"/>
        <v>PMEEH-CH2-NA9N-PACK</v>
      </c>
      <c r="K6945" t="str">
        <f>IF((VLOOKUP(J6945,mdc!A:V,22,FALSE)=""),"non Collabo","collabo")</f>
        <v>non Collabo</v>
      </c>
    </row>
    <row r="6946" spans="1:12" hidden="1" x14ac:dyDescent="0.35">
      <c r="A6946" s="5" t="s">
        <v>79</v>
      </c>
      <c r="B6946" s="5" t="s">
        <v>57</v>
      </c>
      <c r="C6946" s="5" t="s">
        <v>1581</v>
      </c>
      <c r="D6946" s="3" t="s">
        <v>1148</v>
      </c>
      <c r="E6946" s="3" t="s">
        <v>5</v>
      </c>
      <c r="F6946" s="4">
        <v>10</v>
      </c>
      <c r="G6946" s="4">
        <v>100</v>
      </c>
      <c r="H6946" s="4">
        <v>70</v>
      </c>
      <c r="I6946" s="4">
        <v>70</v>
      </c>
      <c r="J6946" t="str">
        <f t="shared" si="108"/>
        <v>PMEEH-HS0E-K825</v>
      </c>
      <c r="K6946" t="str">
        <f>IF((VLOOKUP(J6946,mdc!A:V,22,FALSE)=""),"non Collabo","collabo")</f>
        <v>collabo</v>
      </c>
      <c r="L6946" t="str" cm="1">
        <f t="array" ref="L6946">IFERROR(_xlfn.IFS(G6946&lt;0,"shortage",H6946&lt;0,"shortage",I6946&lt;0,"shortage"),"ok")</f>
        <v>ok</v>
      </c>
    </row>
    <row r="6947" spans="1:12" hidden="1" x14ac:dyDescent="0.35">
      <c r="A6947" s="5" t="s">
        <v>79</v>
      </c>
      <c r="B6947" s="5" t="s">
        <v>57</v>
      </c>
      <c r="C6947" s="5" t="s">
        <v>1581</v>
      </c>
      <c r="D6947" s="5" t="s">
        <v>1148</v>
      </c>
      <c r="E6947" s="5" t="s">
        <v>1565</v>
      </c>
      <c r="F6947" s="6">
        <v>10</v>
      </c>
      <c r="G6947" s="6">
        <v>100</v>
      </c>
      <c r="H6947" s="6">
        <v>70</v>
      </c>
      <c r="I6947" s="6">
        <v>70</v>
      </c>
      <c r="J6947" t="str">
        <f t="shared" si="108"/>
        <v>PMEEH-HS0E-K825</v>
      </c>
      <c r="K6947" t="str">
        <f>IF((VLOOKUP(J6947,mdc!A:V,22,FALSE)=""),"non Collabo","collabo")</f>
        <v>collabo</v>
      </c>
      <c r="L6947" t="str" cm="1">
        <f t="array" ref="L6947">IFERROR(_xlfn.IFS(G6947&lt;0,"shortage",H6947&lt;0,"shortage",I6947&lt;0,"shortage"),"ok")</f>
        <v>ok</v>
      </c>
    </row>
    <row r="6948" spans="1:12" hidden="1" x14ac:dyDescent="0.35">
      <c r="A6948" s="5" t="s">
        <v>79</v>
      </c>
      <c r="B6948" s="5" t="s">
        <v>57</v>
      </c>
      <c r="C6948" s="5" t="s">
        <v>1581</v>
      </c>
      <c r="D6948" s="5" t="s">
        <v>1148</v>
      </c>
      <c r="E6948" s="5" t="s">
        <v>6</v>
      </c>
      <c r="F6948" s="6">
        <v>0</v>
      </c>
      <c r="G6948" s="6">
        <v>0</v>
      </c>
      <c r="H6948" s="6">
        <v>0</v>
      </c>
      <c r="I6948" s="6">
        <v>0</v>
      </c>
      <c r="J6948" t="str">
        <f t="shared" si="108"/>
        <v>PMEEH-HS0E-K825</v>
      </c>
      <c r="K6948" t="str">
        <f>IF((VLOOKUP(J6948,mdc!A:V,22,FALSE)=""),"non Collabo","collabo")</f>
        <v>collabo</v>
      </c>
      <c r="L6948" t="str" cm="1">
        <f t="array" ref="L6948">IFERROR(_xlfn.IFS(G6948&lt;0,"shortage",H6948&lt;0,"shortage",I6948&lt;0,"shortage"),"ok")</f>
        <v>ok</v>
      </c>
    </row>
    <row r="6949" spans="1:12" hidden="1" x14ac:dyDescent="0.35">
      <c r="A6949" s="5" t="s">
        <v>79</v>
      </c>
      <c r="B6949" s="5" t="s">
        <v>57</v>
      </c>
      <c r="C6949" s="5" t="s">
        <v>1581</v>
      </c>
      <c r="D6949" s="5" t="s">
        <v>1148</v>
      </c>
      <c r="E6949" s="5" t="s">
        <v>2318</v>
      </c>
      <c r="F6949" s="6">
        <v>100</v>
      </c>
      <c r="G6949" s="6">
        <v>100</v>
      </c>
      <c r="H6949" s="6">
        <v>100</v>
      </c>
      <c r="I6949" s="6">
        <v>100</v>
      </c>
      <c r="J6949" t="str">
        <f t="shared" si="108"/>
        <v>PMEEH-HS0E-K825</v>
      </c>
      <c r="K6949" t="str">
        <f>IF((VLOOKUP(J6949,mdc!A:V,22,FALSE)=""),"non Collabo","collabo")</f>
        <v>collabo</v>
      </c>
      <c r="L6949" t="str" cm="1">
        <f t="array" ref="L6949">IFERROR(_xlfn.IFS(G6949&lt;0,"shortage",H6949&lt;0,"shortage",I6949&lt;0,"shortage"),"ok")</f>
        <v>ok</v>
      </c>
    </row>
    <row r="6950" spans="1:12" hidden="1" x14ac:dyDescent="0.35">
      <c r="A6950" s="5" t="s">
        <v>79</v>
      </c>
      <c r="B6950" s="5" t="s">
        <v>57</v>
      </c>
      <c r="C6950" s="5" t="s">
        <v>1581</v>
      </c>
      <c r="D6950" s="5" t="s">
        <v>1148</v>
      </c>
      <c r="E6950" s="5" t="s">
        <v>7</v>
      </c>
      <c r="F6950" s="6">
        <v>0.46410000000000001</v>
      </c>
      <c r="G6950" s="6">
        <v>4.641</v>
      </c>
      <c r="H6950" s="6">
        <v>3.2486999999999999</v>
      </c>
      <c r="I6950" s="6">
        <v>3.2486999999999999</v>
      </c>
      <c r="J6950" t="str">
        <f t="shared" si="108"/>
        <v>PMEEH-HS0E-K825</v>
      </c>
      <c r="K6950" t="str">
        <f>IF((VLOOKUP(J6950,mdc!A:V,22,FALSE)=""),"non Collabo","collabo")</f>
        <v>collabo</v>
      </c>
      <c r="L6950" t="str" cm="1">
        <f t="array" ref="L6950">IFERROR(_xlfn.IFS(G6950&lt;0,"shortage",H6950&lt;0,"shortage",I6950&lt;0,"shortage"),"ok")</f>
        <v>ok</v>
      </c>
    </row>
    <row r="6951" spans="1:12" hidden="1" x14ac:dyDescent="0.35">
      <c r="A6951" s="5" t="s">
        <v>79</v>
      </c>
      <c r="B6951" s="5" t="s">
        <v>57</v>
      </c>
      <c r="C6951" s="5" t="s">
        <v>1581</v>
      </c>
      <c r="D6951" s="5" t="s">
        <v>1148</v>
      </c>
      <c r="E6951" s="5" t="s">
        <v>1566</v>
      </c>
      <c r="F6951" s="6">
        <v>0.46410000000000001</v>
      </c>
      <c r="G6951" s="6">
        <v>4.641</v>
      </c>
      <c r="H6951" s="6">
        <v>3.2486999999999999</v>
      </c>
      <c r="I6951" s="6">
        <v>3.2486999999999999</v>
      </c>
      <c r="J6951" t="str">
        <f t="shared" si="108"/>
        <v>PMEEH-HS0E-K825</v>
      </c>
      <c r="K6951" t="str">
        <f>IF((VLOOKUP(J6951,mdc!A:V,22,FALSE)=""),"non Collabo","collabo")</f>
        <v>collabo</v>
      </c>
      <c r="L6951" t="str" cm="1">
        <f t="array" ref="L6951">IFERROR(_xlfn.IFS(G6951&lt;0,"shortage",H6951&lt;0,"shortage",I6951&lt;0,"shortage"),"ok")</f>
        <v>ok</v>
      </c>
    </row>
    <row r="6952" spans="1:12" ht="15" hidden="1" thickBot="1" x14ac:dyDescent="0.4">
      <c r="A6952" s="5" t="s">
        <v>79</v>
      </c>
      <c r="B6952" s="5" t="s">
        <v>57</v>
      </c>
      <c r="C6952" s="5" t="s">
        <v>1581</v>
      </c>
      <c r="D6952" s="7" t="s">
        <v>1148</v>
      </c>
      <c r="E6952" s="7" t="s">
        <v>8</v>
      </c>
      <c r="F6952" s="8">
        <v>0</v>
      </c>
      <c r="G6952" s="8">
        <v>0</v>
      </c>
      <c r="H6952" s="8">
        <v>0</v>
      </c>
      <c r="I6952" s="8">
        <v>0</v>
      </c>
      <c r="J6952" t="str">
        <f t="shared" si="108"/>
        <v>PMEEH-HS0E-K825</v>
      </c>
      <c r="K6952" t="str">
        <f>IF((VLOOKUP(J6952,mdc!A:V,22,FALSE)=""),"non Collabo","collabo")</f>
        <v>collabo</v>
      </c>
    </row>
    <row r="6953" spans="1:12" hidden="1" x14ac:dyDescent="0.35">
      <c r="A6953" s="5" t="s">
        <v>79</v>
      </c>
      <c r="B6953" s="5" t="s">
        <v>57</v>
      </c>
      <c r="C6953" s="5" t="s">
        <v>1581</v>
      </c>
      <c r="D6953" s="3" t="s">
        <v>1149</v>
      </c>
      <c r="E6953" s="3" t="s">
        <v>5</v>
      </c>
      <c r="F6953" s="4"/>
      <c r="G6953" s="4"/>
      <c r="H6953" s="4">
        <v>0</v>
      </c>
      <c r="I6953" s="4">
        <v>70</v>
      </c>
      <c r="J6953" t="str">
        <f t="shared" si="108"/>
        <v>PMEEH-HS0E-K895</v>
      </c>
      <c r="K6953" t="str">
        <f>IF((VLOOKUP(J6953,mdc!A:V,22,FALSE)=""),"non Collabo","collabo")</f>
        <v>collabo</v>
      </c>
      <c r="L6953" t="str" cm="1">
        <f t="array" ref="L6953">IFERROR(_xlfn.IFS(G6953&lt;0,"shortage",H6953&lt;0,"shortage",I6953&lt;0,"shortage"),"ok")</f>
        <v>ok</v>
      </c>
    </row>
    <row r="6954" spans="1:12" hidden="1" x14ac:dyDescent="0.35">
      <c r="A6954" s="5" t="s">
        <v>79</v>
      </c>
      <c r="B6954" s="5" t="s">
        <v>57</v>
      </c>
      <c r="C6954" s="5" t="s">
        <v>1581</v>
      </c>
      <c r="D6954" s="5" t="s">
        <v>1149</v>
      </c>
      <c r="E6954" s="5" t="s">
        <v>1565</v>
      </c>
      <c r="F6954" s="6"/>
      <c r="G6954" s="6"/>
      <c r="H6954" s="6"/>
      <c r="I6954" s="6">
        <v>70</v>
      </c>
      <c r="J6954" t="str">
        <f t="shared" si="108"/>
        <v>PMEEH-HS0E-K895</v>
      </c>
      <c r="K6954" t="str">
        <f>IF((VLOOKUP(J6954,mdc!A:V,22,FALSE)=""),"non Collabo","collabo")</f>
        <v>collabo</v>
      </c>
      <c r="L6954" t="str" cm="1">
        <f t="array" ref="L6954">IFERROR(_xlfn.IFS(G6954&lt;0,"shortage",H6954&lt;0,"shortage",I6954&lt;0,"shortage"),"ok")</f>
        <v>ok</v>
      </c>
    </row>
    <row r="6955" spans="1:12" hidden="1" x14ac:dyDescent="0.35">
      <c r="A6955" s="5" t="s">
        <v>79</v>
      </c>
      <c r="B6955" s="5" t="s">
        <v>57</v>
      </c>
      <c r="C6955" s="5" t="s">
        <v>1581</v>
      </c>
      <c r="D6955" s="5" t="s">
        <v>1149</v>
      </c>
      <c r="E6955" s="5" t="s">
        <v>6</v>
      </c>
      <c r="F6955" s="6"/>
      <c r="G6955" s="6"/>
      <c r="H6955" s="6">
        <v>0</v>
      </c>
      <c r="I6955" s="6">
        <v>0</v>
      </c>
      <c r="J6955" t="str">
        <f t="shared" si="108"/>
        <v>PMEEH-HS0E-K895</v>
      </c>
      <c r="K6955" t="str">
        <f>IF((VLOOKUP(J6955,mdc!A:V,22,FALSE)=""),"non Collabo","collabo")</f>
        <v>collabo</v>
      </c>
      <c r="L6955" t="str" cm="1">
        <f t="array" ref="L6955">IFERROR(_xlfn.IFS(G6955&lt;0,"shortage",H6955&lt;0,"shortage",I6955&lt;0,"shortage"),"ok")</f>
        <v>ok</v>
      </c>
    </row>
    <row r="6956" spans="1:12" hidden="1" x14ac:dyDescent="0.35">
      <c r="A6956" s="5" t="s">
        <v>79</v>
      </c>
      <c r="B6956" s="5" t="s">
        <v>57</v>
      </c>
      <c r="C6956" s="5" t="s">
        <v>1581</v>
      </c>
      <c r="D6956" s="5" t="s">
        <v>1149</v>
      </c>
      <c r="E6956" s="5" t="s">
        <v>2318</v>
      </c>
      <c r="F6956" s="6"/>
      <c r="G6956" s="6"/>
      <c r="H6956" s="6" t="s">
        <v>1640</v>
      </c>
      <c r="I6956" s="6">
        <v>100</v>
      </c>
      <c r="J6956" t="str">
        <f t="shared" si="108"/>
        <v>PMEEH-HS0E-K895</v>
      </c>
      <c r="K6956" t="str">
        <f>IF((VLOOKUP(J6956,mdc!A:V,22,FALSE)=""),"non Collabo","collabo")</f>
        <v>collabo</v>
      </c>
      <c r="L6956" t="str" cm="1">
        <f t="array" ref="L6956">IFERROR(_xlfn.IFS(G6956&lt;0,"shortage",H6956&lt;0,"shortage",I6956&lt;0,"shortage"),"ok")</f>
        <v>ok</v>
      </c>
    </row>
    <row r="6957" spans="1:12" hidden="1" x14ac:dyDescent="0.35">
      <c r="A6957" s="5" t="s">
        <v>79</v>
      </c>
      <c r="B6957" s="5" t="s">
        <v>57</v>
      </c>
      <c r="C6957" s="5" t="s">
        <v>1581</v>
      </c>
      <c r="D6957" s="5" t="s">
        <v>1149</v>
      </c>
      <c r="E6957" s="5" t="s">
        <v>7</v>
      </c>
      <c r="F6957" s="6"/>
      <c r="G6957" s="6"/>
      <c r="H6957" s="6">
        <v>0</v>
      </c>
      <c r="I6957" s="6">
        <v>0</v>
      </c>
      <c r="J6957" t="str">
        <f t="shared" si="108"/>
        <v>PMEEH-HS0E-K895</v>
      </c>
      <c r="K6957" t="str">
        <f>IF((VLOOKUP(J6957,mdc!A:V,22,FALSE)=""),"non Collabo","collabo")</f>
        <v>collabo</v>
      </c>
      <c r="L6957" t="str" cm="1">
        <f t="array" ref="L6957">IFERROR(_xlfn.IFS(G6957&lt;0,"shortage",H6957&lt;0,"shortage",I6957&lt;0,"shortage"),"ok")</f>
        <v>ok</v>
      </c>
    </row>
    <row r="6958" spans="1:12" hidden="1" x14ac:dyDescent="0.35">
      <c r="A6958" s="5" t="s">
        <v>79</v>
      </c>
      <c r="B6958" s="5" t="s">
        <v>57</v>
      </c>
      <c r="C6958" s="5" t="s">
        <v>1581</v>
      </c>
      <c r="D6958" s="5" t="s">
        <v>1149</v>
      </c>
      <c r="E6958" s="5" t="s">
        <v>1566</v>
      </c>
      <c r="F6958" s="6"/>
      <c r="G6958" s="6"/>
      <c r="H6958" s="6"/>
      <c r="I6958" s="6">
        <v>3.2984</v>
      </c>
      <c r="J6958" t="str">
        <f t="shared" si="108"/>
        <v>PMEEH-HS0E-K895</v>
      </c>
      <c r="K6958" t="str">
        <f>IF((VLOOKUP(J6958,mdc!A:V,22,FALSE)=""),"non Collabo","collabo")</f>
        <v>collabo</v>
      </c>
      <c r="L6958" t="str" cm="1">
        <f t="array" ref="L6958">IFERROR(_xlfn.IFS(G6958&lt;0,"shortage",H6958&lt;0,"shortage",I6958&lt;0,"shortage"),"ok")</f>
        <v>ok</v>
      </c>
    </row>
    <row r="6959" spans="1:12" ht="15" hidden="1" thickBot="1" x14ac:dyDescent="0.4">
      <c r="A6959" s="5" t="s">
        <v>79</v>
      </c>
      <c r="B6959" s="5" t="s">
        <v>57</v>
      </c>
      <c r="C6959" s="5" t="s">
        <v>1581</v>
      </c>
      <c r="D6959" s="7" t="s">
        <v>1149</v>
      </c>
      <c r="E6959" s="7" t="s">
        <v>8</v>
      </c>
      <c r="F6959" s="8"/>
      <c r="G6959" s="8"/>
      <c r="H6959" s="8">
        <v>0</v>
      </c>
      <c r="I6959" s="8">
        <v>-3.2984</v>
      </c>
      <c r="J6959" t="str">
        <f t="shared" si="108"/>
        <v>PMEEH-HS0E-K895</v>
      </c>
      <c r="K6959" t="str">
        <f>IF((VLOOKUP(J6959,mdc!A:V,22,FALSE)=""),"non Collabo","collabo")</f>
        <v>collabo</v>
      </c>
    </row>
    <row r="6960" spans="1:12" hidden="1" x14ac:dyDescent="0.35">
      <c r="A6960" s="5" t="s">
        <v>79</v>
      </c>
      <c r="B6960" s="5" t="s">
        <v>57</v>
      </c>
      <c r="C6960" s="5" t="s">
        <v>1581</v>
      </c>
      <c r="D6960" s="3" t="s">
        <v>1150</v>
      </c>
      <c r="E6960" s="3" t="s">
        <v>5</v>
      </c>
      <c r="F6960" s="4"/>
      <c r="G6960" s="4"/>
      <c r="H6960" s="4"/>
      <c r="I6960" s="4">
        <v>130</v>
      </c>
      <c r="J6960" t="str">
        <f t="shared" si="108"/>
        <v>PMEEH-HS99-K895</v>
      </c>
      <c r="K6960" t="str">
        <f>IF((VLOOKUP(J6960,mdc!A:V,22,FALSE)=""),"non Collabo","collabo")</f>
        <v>collabo</v>
      </c>
      <c r="L6960" t="str" cm="1">
        <f t="array" ref="L6960">IFERROR(_xlfn.IFS(G6960&lt;0,"shortage",H6960&lt;0,"shortage",I6960&lt;0,"shortage"),"ok")</f>
        <v>ok</v>
      </c>
    </row>
    <row r="6961" spans="1:12" hidden="1" x14ac:dyDescent="0.35">
      <c r="A6961" s="5" t="s">
        <v>79</v>
      </c>
      <c r="B6961" s="5" t="s">
        <v>57</v>
      </c>
      <c r="C6961" s="5" t="s">
        <v>1581</v>
      </c>
      <c r="D6961" s="5" t="s">
        <v>1150</v>
      </c>
      <c r="E6961" s="5" t="s">
        <v>1565</v>
      </c>
      <c r="F6961" s="6"/>
      <c r="G6961" s="6"/>
      <c r="H6961" s="6"/>
      <c r="I6961" s="6">
        <v>130</v>
      </c>
      <c r="J6961" t="str">
        <f t="shared" si="108"/>
        <v>PMEEH-HS99-K895</v>
      </c>
      <c r="K6961" t="str">
        <f>IF((VLOOKUP(J6961,mdc!A:V,22,FALSE)=""),"non Collabo","collabo")</f>
        <v>collabo</v>
      </c>
      <c r="L6961" t="str" cm="1">
        <f t="array" ref="L6961">IFERROR(_xlfn.IFS(G6961&lt;0,"shortage",H6961&lt;0,"shortage",I6961&lt;0,"shortage"),"ok")</f>
        <v>ok</v>
      </c>
    </row>
    <row r="6962" spans="1:12" hidden="1" x14ac:dyDescent="0.35">
      <c r="A6962" s="5" t="s">
        <v>79</v>
      </c>
      <c r="B6962" s="5" t="s">
        <v>57</v>
      </c>
      <c r="C6962" s="5" t="s">
        <v>1581</v>
      </c>
      <c r="D6962" s="5" t="s">
        <v>1150</v>
      </c>
      <c r="E6962" s="5" t="s">
        <v>6</v>
      </c>
      <c r="F6962" s="6"/>
      <c r="G6962" s="6"/>
      <c r="H6962" s="6"/>
      <c r="I6962" s="6">
        <v>0</v>
      </c>
      <c r="J6962" t="str">
        <f t="shared" si="108"/>
        <v>PMEEH-HS99-K895</v>
      </c>
      <c r="K6962" t="str">
        <f>IF((VLOOKUP(J6962,mdc!A:V,22,FALSE)=""),"non Collabo","collabo")</f>
        <v>collabo</v>
      </c>
      <c r="L6962" t="str" cm="1">
        <f t="array" ref="L6962">IFERROR(_xlfn.IFS(G6962&lt;0,"shortage",H6962&lt;0,"shortage",I6962&lt;0,"shortage"),"ok")</f>
        <v>ok</v>
      </c>
    </row>
    <row r="6963" spans="1:12" hidden="1" x14ac:dyDescent="0.35">
      <c r="A6963" s="5" t="s">
        <v>79</v>
      </c>
      <c r="B6963" s="5" t="s">
        <v>57</v>
      </c>
      <c r="C6963" s="5" t="s">
        <v>1581</v>
      </c>
      <c r="D6963" s="5" t="s">
        <v>1150</v>
      </c>
      <c r="E6963" s="5" t="s">
        <v>2318</v>
      </c>
      <c r="F6963" s="6"/>
      <c r="G6963" s="6"/>
      <c r="H6963" s="6"/>
      <c r="I6963" s="6">
        <v>100</v>
      </c>
      <c r="J6963" t="str">
        <f t="shared" si="108"/>
        <v>PMEEH-HS99-K895</v>
      </c>
      <c r="K6963" t="str">
        <f>IF((VLOOKUP(J6963,mdc!A:V,22,FALSE)=""),"non Collabo","collabo")</f>
        <v>collabo</v>
      </c>
      <c r="L6963" t="str" cm="1">
        <f t="array" ref="L6963">IFERROR(_xlfn.IFS(G6963&lt;0,"shortage",H6963&lt;0,"shortage",I6963&lt;0,"shortage"),"ok")</f>
        <v>ok</v>
      </c>
    </row>
    <row r="6964" spans="1:12" hidden="1" x14ac:dyDescent="0.35">
      <c r="A6964" s="5" t="s">
        <v>79</v>
      </c>
      <c r="B6964" s="5" t="s">
        <v>57</v>
      </c>
      <c r="C6964" s="5" t="s">
        <v>1581</v>
      </c>
      <c r="D6964" s="5" t="s">
        <v>1150</v>
      </c>
      <c r="E6964" s="5" t="s">
        <v>7</v>
      </c>
      <c r="F6964" s="6"/>
      <c r="G6964" s="6"/>
      <c r="H6964" s="6"/>
      <c r="I6964" s="6">
        <v>1.8421000000000001</v>
      </c>
      <c r="J6964" t="str">
        <f t="shared" si="108"/>
        <v>PMEEH-HS99-K895</v>
      </c>
      <c r="K6964" t="str">
        <f>IF((VLOOKUP(J6964,mdc!A:V,22,FALSE)=""),"non Collabo","collabo")</f>
        <v>collabo</v>
      </c>
      <c r="L6964" t="str" cm="1">
        <f t="array" ref="L6964">IFERROR(_xlfn.IFS(G6964&lt;0,"shortage",H6964&lt;0,"shortage",I6964&lt;0,"shortage"),"ok")</f>
        <v>ok</v>
      </c>
    </row>
    <row r="6965" spans="1:12" hidden="1" x14ac:dyDescent="0.35">
      <c r="A6965" s="5" t="s">
        <v>79</v>
      </c>
      <c r="B6965" s="5" t="s">
        <v>57</v>
      </c>
      <c r="C6965" s="5" t="s">
        <v>1581</v>
      </c>
      <c r="D6965" s="5" t="s">
        <v>1150</v>
      </c>
      <c r="E6965" s="5" t="s">
        <v>1566</v>
      </c>
      <c r="F6965" s="6"/>
      <c r="G6965" s="6"/>
      <c r="H6965" s="6"/>
      <c r="I6965" s="6">
        <v>3.0589</v>
      </c>
      <c r="J6965" t="str">
        <f t="shared" si="108"/>
        <v>PMEEH-HS99-K895</v>
      </c>
      <c r="K6965" t="str">
        <f>IF((VLOOKUP(J6965,mdc!A:V,22,FALSE)=""),"non Collabo","collabo")</f>
        <v>collabo</v>
      </c>
      <c r="L6965" t="str" cm="1">
        <f t="array" ref="L6965">IFERROR(_xlfn.IFS(G6965&lt;0,"shortage",H6965&lt;0,"shortage",I6965&lt;0,"shortage"),"ok")</f>
        <v>ok</v>
      </c>
    </row>
    <row r="6966" spans="1:12" ht="15" hidden="1" thickBot="1" x14ac:dyDescent="0.4">
      <c r="A6966" s="5" t="s">
        <v>79</v>
      </c>
      <c r="B6966" s="5" t="s">
        <v>57</v>
      </c>
      <c r="C6966" s="5" t="s">
        <v>1581</v>
      </c>
      <c r="D6966" s="7" t="s">
        <v>1150</v>
      </c>
      <c r="E6966" s="7" t="s">
        <v>8</v>
      </c>
      <c r="F6966" s="8"/>
      <c r="G6966" s="8"/>
      <c r="H6966" s="8"/>
      <c r="I6966" s="8">
        <v>-1.2168000000000001</v>
      </c>
      <c r="J6966" t="str">
        <f t="shared" si="108"/>
        <v>PMEEH-HS99-K895</v>
      </c>
      <c r="K6966" t="str">
        <f>IF((VLOOKUP(J6966,mdc!A:V,22,FALSE)=""),"non Collabo","collabo")</f>
        <v>collabo</v>
      </c>
    </row>
    <row r="6967" spans="1:12" hidden="1" x14ac:dyDescent="0.35">
      <c r="A6967" s="5" t="s">
        <v>79</v>
      </c>
      <c r="B6967" s="5" t="s">
        <v>57</v>
      </c>
      <c r="C6967" s="5" t="s">
        <v>1581</v>
      </c>
      <c r="D6967" s="3" t="s">
        <v>58</v>
      </c>
      <c r="E6967" s="3" t="s">
        <v>5</v>
      </c>
      <c r="F6967" s="4">
        <v>315</v>
      </c>
      <c r="G6967" s="4">
        <v>140</v>
      </c>
      <c r="H6967" s="4">
        <v>170</v>
      </c>
      <c r="I6967" s="4">
        <v>165</v>
      </c>
      <c r="J6967" t="str">
        <f t="shared" si="108"/>
        <v>PMEEH-NA0J-N825</v>
      </c>
      <c r="K6967" t="str">
        <f>IF((VLOOKUP(J6967,mdc!A:V,22,FALSE)=""),"non Collabo","collabo")</f>
        <v>collabo</v>
      </c>
      <c r="L6967" t="str" cm="1">
        <f t="array" ref="L6967">IFERROR(_xlfn.IFS(G6967&lt;0,"shortage",H6967&lt;0,"shortage",I6967&lt;0,"shortage"),"ok")</f>
        <v>ok</v>
      </c>
    </row>
    <row r="6968" spans="1:12" hidden="1" x14ac:dyDescent="0.35">
      <c r="A6968" s="5" t="s">
        <v>79</v>
      </c>
      <c r="B6968" s="5" t="s">
        <v>57</v>
      </c>
      <c r="C6968" s="5" t="s">
        <v>1581</v>
      </c>
      <c r="D6968" s="5" t="s">
        <v>58</v>
      </c>
      <c r="E6968" s="5" t="s">
        <v>1565</v>
      </c>
      <c r="F6968" s="6">
        <v>315</v>
      </c>
      <c r="G6968" s="6">
        <v>140</v>
      </c>
      <c r="H6968" s="6">
        <v>170</v>
      </c>
      <c r="I6968" s="6">
        <v>165</v>
      </c>
      <c r="J6968" t="str">
        <f t="shared" si="108"/>
        <v>PMEEH-NA0J-N825</v>
      </c>
      <c r="K6968" t="str">
        <f>IF((VLOOKUP(J6968,mdc!A:V,22,FALSE)=""),"non Collabo","collabo")</f>
        <v>collabo</v>
      </c>
      <c r="L6968" t="str" cm="1">
        <f t="array" ref="L6968">IFERROR(_xlfn.IFS(G6968&lt;0,"shortage",H6968&lt;0,"shortage",I6968&lt;0,"shortage"),"ok")</f>
        <v>ok</v>
      </c>
    </row>
    <row r="6969" spans="1:12" hidden="1" x14ac:dyDescent="0.35">
      <c r="A6969" s="5" t="s">
        <v>79</v>
      </c>
      <c r="B6969" s="5" t="s">
        <v>57</v>
      </c>
      <c r="C6969" s="5" t="s">
        <v>1581</v>
      </c>
      <c r="D6969" s="5" t="s">
        <v>58</v>
      </c>
      <c r="E6969" s="5" t="s">
        <v>6</v>
      </c>
      <c r="F6969" s="6">
        <v>0</v>
      </c>
      <c r="G6969" s="6">
        <v>0</v>
      </c>
      <c r="H6969" s="6">
        <v>0</v>
      </c>
      <c r="I6969" s="6">
        <v>0</v>
      </c>
      <c r="J6969" t="str">
        <f t="shared" si="108"/>
        <v>PMEEH-NA0J-N825</v>
      </c>
      <c r="K6969" t="str">
        <f>IF((VLOOKUP(J6969,mdc!A:V,22,FALSE)=""),"non Collabo","collabo")</f>
        <v>collabo</v>
      </c>
      <c r="L6969" t="str" cm="1">
        <f t="array" ref="L6969">IFERROR(_xlfn.IFS(G6969&lt;0,"shortage",H6969&lt;0,"shortage",I6969&lt;0,"shortage"),"ok")</f>
        <v>ok</v>
      </c>
    </row>
    <row r="6970" spans="1:12" hidden="1" x14ac:dyDescent="0.35">
      <c r="A6970" s="5" t="s">
        <v>79</v>
      </c>
      <c r="B6970" s="5" t="s">
        <v>57</v>
      </c>
      <c r="C6970" s="5" t="s">
        <v>1581</v>
      </c>
      <c r="D6970" s="5" t="s">
        <v>58</v>
      </c>
      <c r="E6970" s="5" t="s">
        <v>2318</v>
      </c>
      <c r="F6970" s="6">
        <v>100</v>
      </c>
      <c r="G6970" s="6">
        <v>100</v>
      </c>
      <c r="H6970" s="6">
        <v>100</v>
      </c>
      <c r="I6970" s="6">
        <v>100</v>
      </c>
      <c r="J6970" t="str">
        <f t="shared" si="108"/>
        <v>PMEEH-NA0J-N825</v>
      </c>
      <c r="K6970" t="str">
        <f>IF((VLOOKUP(J6970,mdc!A:V,22,FALSE)=""),"non Collabo","collabo")</f>
        <v>collabo</v>
      </c>
      <c r="L6970" t="str" cm="1">
        <f t="array" ref="L6970">IFERROR(_xlfn.IFS(G6970&lt;0,"shortage",H6970&lt;0,"shortage",I6970&lt;0,"shortage"),"ok")</f>
        <v>ok</v>
      </c>
    </row>
    <row r="6971" spans="1:12" hidden="1" x14ac:dyDescent="0.35">
      <c r="A6971" s="5" t="s">
        <v>79</v>
      </c>
      <c r="B6971" s="5" t="s">
        <v>57</v>
      </c>
      <c r="C6971" s="5" t="s">
        <v>1581</v>
      </c>
      <c r="D6971" s="5" t="s">
        <v>58</v>
      </c>
      <c r="E6971" s="5" t="s">
        <v>7</v>
      </c>
      <c r="F6971" s="6">
        <v>27.3672</v>
      </c>
      <c r="G6971" s="6">
        <v>12.1632</v>
      </c>
      <c r="H6971" s="6">
        <v>14.769600000000001</v>
      </c>
      <c r="I6971" s="6">
        <v>14.3352</v>
      </c>
      <c r="J6971" t="str">
        <f t="shared" si="108"/>
        <v>PMEEH-NA0J-N825</v>
      </c>
      <c r="K6971" t="str">
        <f>IF((VLOOKUP(J6971,mdc!A:V,22,FALSE)=""),"non Collabo","collabo")</f>
        <v>collabo</v>
      </c>
      <c r="L6971" t="str" cm="1">
        <f t="array" ref="L6971">IFERROR(_xlfn.IFS(G6971&lt;0,"shortage",H6971&lt;0,"shortage",I6971&lt;0,"shortage"),"ok")</f>
        <v>ok</v>
      </c>
    </row>
    <row r="6972" spans="1:12" hidden="1" x14ac:dyDescent="0.35">
      <c r="A6972" s="5" t="s">
        <v>79</v>
      </c>
      <c r="B6972" s="5" t="s">
        <v>57</v>
      </c>
      <c r="C6972" s="5" t="s">
        <v>1581</v>
      </c>
      <c r="D6972" s="5" t="s">
        <v>58</v>
      </c>
      <c r="E6972" s="5" t="s">
        <v>1566</v>
      </c>
      <c r="F6972" s="6">
        <v>27.3672</v>
      </c>
      <c r="G6972" s="6">
        <v>12.1632</v>
      </c>
      <c r="H6972" s="6">
        <v>14.769600000000001</v>
      </c>
      <c r="I6972" s="6">
        <v>14.3352</v>
      </c>
      <c r="J6972" t="str">
        <f t="shared" si="108"/>
        <v>PMEEH-NA0J-N825</v>
      </c>
      <c r="K6972" t="str">
        <f>IF((VLOOKUP(J6972,mdc!A:V,22,FALSE)=""),"non Collabo","collabo")</f>
        <v>collabo</v>
      </c>
      <c r="L6972" t="str" cm="1">
        <f t="array" ref="L6972">IFERROR(_xlfn.IFS(G6972&lt;0,"shortage",H6972&lt;0,"shortage",I6972&lt;0,"shortage"),"ok")</f>
        <v>ok</v>
      </c>
    </row>
    <row r="6973" spans="1:12" ht="15" hidden="1" thickBot="1" x14ac:dyDescent="0.4">
      <c r="A6973" s="5" t="s">
        <v>79</v>
      </c>
      <c r="B6973" s="5" t="s">
        <v>57</v>
      </c>
      <c r="C6973" s="5" t="s">
        <v>1581</v>
      </c>
      <c r="D6973" s="7" t="s">
        <v>58</v>
      </c>
      <c r="E6973" s="7" t="s">
        <v>8</v>
      </c>
      <c r="F6973" s="8">
        <v>0</v>
      </c>
      <c r="G6973" s="8">
        <v>0</v>
      </c>
      <c r="H6973" s="8">
        <v>0</v>
      </c>
      <c r="I6973" s="8">
        <v>0</v>
      </c>
      <c r="J6973" t="str">
        <f t="shared" si="108"/>
        <v>PMEEH-NA0J-N825</v>
      </c>
      <c r="K6973" t="str">
        <f>IF((VLOOKUP(J6973,mdc!A:V,22,FALSE)=""),"non Collabo","collabo")</f>
        <v>collabo</v>
      </c>
    </row>
    <row r="6974" spans="1:12" hidden="1" x14ac:dyDescent="0.35">
      <c r="A6974" s="5" t="s">
        <v>79</v>
      </c>
      <c r="B6974" s="5" t="s">
        <v>57</v>
      </c>
      <c r="C6974" s="5" t="s">
        <v>1581</v>
      </c>
      <c r="D6974" s="3" t="s">
        <v>1151</v>
      </c>
      <c r="E6974" s="3" t="s">
        <v>5</v>
      </c>
      <c r="F6974" s="4">
        <v>90</v>
      </c>
      <c r="G6974" s="4">
        <v>110</v>
      </c>
      <c r="H6974" s="4">
        <v>45</v>
      </c>
      <c r="I6974" s="4">
        <v>165</v>
      </c>
      <c r="J6974" t="str">
        <f t="shared" si="108"/>
        <v>PMEEH-NA0J-N895</v>
      </c>
      <c r="K6974" t="str">
        <f>IF((VLOOKUP(J6974,mdc!A:V,22,FALSE)=""),"non Collabo","collabo")</f>
        <v>collabo</v>
      </c>
      <c r="L6974" t="str" cm="1">
        <f t="array" ref="L6974">IFERROR(_xlfn.IFS(G6974&lt;0,"shortage",H6974&lt;0,"shortage",I6974&lt;0,"shortage"),"ok")</f>
        <v>ok</v>
      </c>
    </row>
    <row r="6975" spans="1:12" hidden="1" x14ac:dyDescent="0.35">
      <c r="A6975" s="5" t="s">
        <v>79</v>
      </c>
      <c r="B6975" s="5" t="s">
        <v>57</v>
      </c>
      <c r="C6975" s="5" t="s">
        <v>1581</v>
      </c>
      <c r="D6975" s="5" t="s">
        <v>1151</v>
      </c>
      <c r="E6975" s="5" t="s">
        <v>1565</v>
      </c>
      <c r="F6975" s="6">
        <v>90</v>
      </c>
      <c r="G6975" s="6">
        <v>110</v>
      </c>
      <c r="H6975" s="6">
        <v>45</v>
      </c>
      <c r="I6975" s="6">
        <v>165</v>
      </c>
      <c r="J6975" t="str">
        <f t="shared" si="108"/>
        <v>PMEEH-NA0J-N895</v>
      </c>
      <c r="K6975" t="str">
        <f>IF((VLOOKUP(J6975,mdc!A:V,22,FALSE)=""),"non Collabo","collabo")</f>
        <v>collabo</v>
      </c>
      <c r="L6975" t="str" cm="1">
        <f t="array" ref="L6975">IFERROR(_xlfn.IFS(G6975&lt;0,"shortage",H6975&lt;0,"shortage",I6975&lt;0,"shortage"),"ok")</f>
        <v>ok</v>
      </c>
    </row>
    <row r="6976" spans="1:12" hidden="1" x14ac:dyDescent="0.35">
      <c r="A6976" s="5" t="s">
        <v>79</v>
      </c>
      <c r="B6976" s="5" t="s">
        <v>57</v>
      </c>
      <c r="C6976" s="5" t="s">
        <v>1581</v>
      </c>
      <c r="D6976" s="5" t="s">
        <v>1151</v>
      </c>
      <c r="E6976" s="5" t="s">
        <v>6</v>
      </c>
      <c r="F6976" s="6">
        <v>0</v>
      </c>
      <c r="G6976" s="6">
        <v>0</v>
      </c>
      <c r="H6976" s="6">
        <v>0</v>
      </c>
      <c r="I6976" s="6">
        <v>0</v>
      </c>
      <c r="J6976" t="str">
        <f t="shared" si="108"/>
        <v>PMEEH-NA0J-N895</v>
      </c>
      <c r="K6976" t="str">
        <f>IF((VLOOKUP(J6976,mdc!A:V,22,FALSE)=""),"non Collabo","collabo")</f>
        <v>collabo</v>
      </c>
      <c r="L6976" t="str" cm="1">
        <f t="array" ref="L6976">IFERROR(_xlfn.IFS(G6976&lt;0,"shortage",H6976&lt;0,"shortage",I6976&lt;0,"shortage"),"ok")</f>
        <v>ok</v>
      </c>
    </row>
    <row r="6977" spans="1:12" hidden="1" x14ac:dyDescent="0.35">
      <c r="A6977" s="5" t="s">
        <v>79</v>
      </c>
      <c r="B6977" s="5" t="s">
        <v>57</v>
      </c>
      <c r="C6977" s="5" t="s">
        <v>1581</v>
      </c>
      <c r="D6977" s="5" t="s">
        <v>1151</v>
      </c>
      <c r="E6977" s="5" t="s">
        <v>2318</v>
      </c>
      <c r="F6977" s="6">
        <v>100</v>
      </c>
      <c r="G6977" s="6">
        <v>100</v>
      </c>
      <c r="H6977" s="6">
        <v>100</v>
      </c>
      <c r="I6977" s="6">
        <v>100</v>
      </c>
      <c r="J6977" t="str">
        <f t="shared" si="108"/>
        <v>PMEEH-NA0J-N895</v>
      </c>
      <c r="K6977" t="str">
        <f>IF((VLOOKUP(J6977,mdc!A:V,22,FALSE)=""),"non Collabo","collabo")</f>
        <v>collabo</v>
      </c>
      <c r="L6977" t="str" cm="1">
        <f t="array" ref="L6977">IFERROR(_xlfn.IFS(G6977&lt;0,"shortage",H6977&lt;0,"shortage",I6977&lt;0,"shortage"),"ok")</f>
        <v>ok</v>
      </c>
    </row>
    <row r="6978" spans="1:12" hidden="1" x14ac:dyDescent="0.35">
      <c r="A6978" s="5" t="s">
        <v>79</v>
      </c>
      <c r="B6978" s="5" t="s">
        <v>57</v>
      </c>
      <c r="C6978" s="5" t="s">
        <v>1581</v>
      </c>
      <c r="D6978" s="5" t="s">
        <v>1151</v>
      </c>
      <c r="E6978" s="5" t="s">
        <v>7</v>
      </c>
      <c r="F6978" s="6">
        <v>0</v>
      </c>
      <c r="G6978" s="6">
        <v>0</v>
      </c>
      <c r="H6978" s="6">
        <v>0</v>
      </c>
      <c r="I6978" s="6">
        <v>0</v>
      </c>
      <c r="J6978" t="str">
        <f t="shared" si="108"/>
        <v>PMEEH-NA0J-N895</v>
      </c>
      <c r="K6978" t="str">
        <f>IF((VLOOKUP(J6978,mdc!A:V,22,FALSE)=""),"non Collabo","collabo")</f>
        <v>collabo</v>
      </c>
      <c r="L6978" t="str" cm="1">
        <f t="array" ref="L6978">IFERROR(_xlfn.IFS(G6978&lt;0,"shortage",H6978&lt;0,"shortage",I6978&lt;0,"shortage"),"ok")</f>
        <v>ok</v>
      </c>
    </row>
    <row r="6979" spans="1:12" hidden="1" x14ac:dyDescent="0.35">
      <c r="A6979" s="5" t="s">
        <v>79</v>
      </c>
      <c r="B6979" s="5" t="s">
        <v>57</v>
      </c>
      <c r="C6979" s="5" t="s">
        <v>1581</v>
      </c>
      <c r="D6979" s="5" t="s">
        <v>1151</v>
      </c>
      <c r="E6979" s="5" t="s">
        <v>1566</v>
      </c>
      <c r="F6979" s="6">
        <v>3.8007</v>
      </c>
      <c r="G6979" s="6">
        <v>4.6452999999999998</v>
      </c>
      <c r="H6979" s="6">
        <v>1.90035</v>
      </c>
      <c r="I6979" s="6">
        <v>6.9679500000000001</v>
      </c>
      <c r="J6979" t="str">
        <f t="shared" ref="J6979:J7042" si="109">A6979&amp;D6979</f>
        <v>PMEEH-NA0J-N895</v>
      </c>
      <c r="K6979" t="str">
        <f>IF((VLOOKUP(J6979,mdc!A:V,22,FALSE)=""),"non Collabo","collabo")</f>
        <v>collabo</v>
      </c>
      <c r="L6979" t="str" cm="1">
        <f t="array" ref="L6979">IFERROR(_xlfn.IFS(G6979&lt;0,"shortage",H6979&lt;0,"shortage",I6979&lt;0,"shortage"),"ok")</f>
        <v>ok</v>
      </c>
    </row>
    <row r="6980" spans="1:12" ht="15" hidden="1" thickBot="1" x14ac:dyDescent="0.4">
      <c r="A6980" s="5" t="s">
        <v>79</v>
      </c>
      <c r="B6980" s="5" t="s">
        <v>57</v>
      </c>
      <c r="C6980" s="5" t="s">
        <v>1581</v>
      </c>
      <c r="D6980" s="7" t="s">
        <v>1151</v>
      </c>
      <c r="E6980" s="7" t="s">
        <v>8</v>
      </c>
      <c r="F6980" s="8">
        <v>-3.8007</v>
      </c>
      <c r="G6980" s="8">
        <v>-4.6452999999999998</v>
      </c>
      <c r="H6980" s="8">
        <v>-1.90035</v>
      </c>
      <c r="I6980" s="8">
        <v>-6.9679500000000001</v>
      </c>
      <c r="J6980" t="str">
        <f t="shared" si="109"/>
        <v>PMEEH-NA0J-N895</v>
      </c>
      <c r="K6980" t="str">
        <f>IF((VLOOKUP(J6980,mdc!A:V,22,FALSE)=""),"non Collabo","collabo")</f>
        <v>collabo</v>
      </c>
    </row>
    <row r="6981" spans="1:12" hidden="1" x14ac:dyDescent="0.35">
      <c r="A6981" s="5" t="s">
        <v>79</v>
      </c>
      <c r="B6981" s="5" t="s">
        <v>57</v>
      </c>
      <c r="C6981" s="5" t="s">
        <v>1581</v>
      </c>
      <c r="D6981" s="3" t="s">
        <v>1152</v>
      </c>
      <c r="E6981" s="3" t="s">
        <v>5</v>
      </c>
      <c r="F6981" s="4">
        <v>1350</v>
      </c>
      <c r="G6981" s="4">
        <v>795</v>
      </c>
      <c r="H6981" s="4">
        <v>0</v>
      </c>
      <c r="I6981" s="4">
        <v>115</v>
      </c>
      <c r="J6981" t="str">
        <f t="shared" si="109"/>
        <v>PMEEH-NA63CN825</v>
      </c>
      <c r="K6981" t="str">
        <f>IF((VLOOKUP(J6981,mdc!A:V,22,FALSE)=""),"non Collabo","collabo")</f>
        <v>collabo</v>
      </c>
      <c r="L6981" t="str" cm="1">
        <f t="array" ref="L6981">IFERROR(_xlfn.IFS(G6981&lt;0,"shortage",H6981&lt;0,"shortage",I6981&lt;0,"shortage"),"ok")</f>
        <v>ok</v>
      </c>
    </row>
    <row r="6982" spans="1:12" hidden="1" x14ac:dyDescent="0.35">
      <c r="A6982" s="5" t="s">
        <v>79</v>
      </c>
      <c r="B6982" s="5" t="s">
        <v>57</v>
      </c>
      <c r="C6982" s="5" t="s">
        <v>1581</v>
      </c>
      <c r="D6982" s="5" t="s">
        <v>1152</v>
      </c>
      <c r="E6982" s="5" t="s">
        <v>1565</v>
      </c>
      <c r="F6982" s="6">
        <v>1350</v>
      </c>
      <c r="G6982" s="6">
        <v>795</v>
      </c>
      <c r="H6982" s="6"/>
      <c r="I6982" s="6">
        <v>115</v>
      </c>
      <c r="J6982" t="str">
        <f t="shared" si="109"/>
        <v>PMEEH-NA63CN825</v>
      </c>
      <c r="K6982" t="str">
        <f>IF((VLOOKUP(J6982,mdc!A:V,22,FALSE)=""),"non Collabo","collabo")</f>
        <v>collabo</v>
      </c>
      <c r="L6982" t="str" cm="1">
        <f t="array" ref="L6982">IFERROR(_xlfn.IFS(G6982&lt;0,"shortage",H6982&lt;0,"shortage",I6982&lt;0,"shortage"),"ok")</f>
        <v>ok</v>
      </c>
    </row>
    <row r="6983" spans="1:12" hidden="1" x14ac:dyDescent="0.35">
      <c r="A6983" s="5" t="s">
        <v>79</v>
      </c>
      <c r="B6983" s="5" t="s">
        <v>57</v>
      </c>
      <c r="C6983" s="5" t="s">
        <v>1581</v>
      </c>
      <c r="D6983" s="5" t="s">
        <v>1152</v>
      </c>
      <c r="E6983" s="5" t="s">
        <v>6</v>
      </c>
      <c r="F6983" s="6">
        <v>0</v>
      </c>
      <c r="G6983" s="6">
        <v>0</v>
      </c>
      <c r="H6983" s="6">
        <v>0</v>
      </c>
      <c r="I6983" s="6">
        <v>0</v>
      </c>
      <c r="J6983" t="str">
        <f t="shared" si="109"/>
        <v>PMEEH-NA63CN825</v>
      </c>
      <c r="K6983" t="str">
        <f>IF((VLOOKUP(J6983,mdc!A:V,22,FALSE)=""),"non Collabo","collabo")</f>
        <v>collabo</v>
      </c>
      <c r="L6983" t="str" cm="1">
        <f t="array" ref="L6983">IFERROR(_xlfn.IFS(G6983&lt;0,"shortage",H6983&lt;0,"shortage",I6983&lt;0,"shortage"),"ok")</f>
        <v>ok</v>
      </c>
    </row>
    <row r="6984" spans="1:12" hidden="1" x14ac:dyDescent="0.35">
      <c r="A6984" s="5" t="s">
        <v>79</v>
      </c>
      <c r="B6984" s="5" t="s">
        <v>57</v>
      </c>
      <c r="C6984" s="5" t="s">
        <v>1581</v>
      </c>
      <c r="D6984" s="5" t="s">
        <v>1152</v>
      </c>
      <c r="E6984" s="5" t="s">
        <v>2318</v>
      </c>
      <c r="F6984" s="6">
        <v>100</v>
      </c>
      <c r="G6984" s="6">
        <v>100</v>
      </c>
      <c r="H6984" s="6" t="s">
        <v>1640</v>
      </c>
      <c r="I6984" s="6">
        <v>100</v>
      </c>
      <c r="J6984" t="str">
        <f t="shared" si="109"/>
        <v>PMEEH-NA63CN825</v>
      </c>
      <c r="K6984" t="str">
        <f>IF((VLOOKUP(J6984,mdc!A:V,22,FALSE)=""),"non Collabo","collabo")</f>
        <v>collabo</v>
      </c>
      <c r="L6984" t="str" cm="1">
        <f t="array" ref="L6984">IFERROR(_xlfn.IFS(G6984&lt;0,"shortage",H6984&lt;0,"shortage",I6984&lt;0,"shortage"),"ok")</f>
        <v>ok</v>
      </c>
    </row>
    <row r="6985" spans="1:12" hidden="1" x14ac:dyDescent="0.35">
      <c r="A6985" s="5" t="s">
        <v>79</v>
      </c>
      <c r="B6985" s="5" t="s">
        <v>57</v>
      </c>
      <c r="C6985" s="5" t="s">
        <v>1581</v>
      </c>
      <c r="D6985" s="5" t="s">
        <v>1152</v>
      </c>
      <c r="E6985" s="5" t="s">
        <v>7</v>
      </c>
      <c r="F6985" s="6">
        <v>37.421999999999997</v>
      </c>
      <c r="G6985" s="6">
        <v>22.037400000000002</v>
      </c>
      <c r="H6985" s="6">
        <v>0</v>
      </c>
      <c r="I6985" s="6">
        <v>3.1878000000000002</v>
      </c>
      <c r="J6985" t="str">
        <f t="shared" si="109"/>
        <v>PMEEH-NA63CN825</v>
      </c>
      <c r="K6985" t="str">
        <f>IF((VLOOKUP(J6985,mdc!A:V,22,FALSE)=""),"non Collabo","collabo")</f>
        <v>collabo</v>
      </c>
      <c r="L6985" t="str" cm="1">
        <f t="array" ref="L6985">IFERROR(_xlfn.IFS(G6985&lt;0,"shortage",H6985&lt;0,"shortage",I6985&lt;0,"shortage"),"ok")</f>
        <v>ok</v>
      </c>
    </row>
    <row r="6986" spans="1:12" hidden="1" x14ac:dyDescent="0.35">
      <c r="A6986" s="5" t="s">
        <v>79</v>
      </c>
      <c r="B6986" s="5" t="s">
        <v>57</v>
      </c>
      <c r="C6986" s="5" t="s">
        <v>1581</v>
      </c>
      <c r="D6986" s="5" t="s">
        <v>1152</v>
      </c>
      <c r="E6986" s="5" t="s">
        <v>1566</v>
      </c>
      <c r="F6986" s="6">
        <v>37.421999999999997</v>
      </c>
      <c r="G6986" s="6">
        <v>22.037400000000002</v>
      </c>
      <c r="H6986" s="6"/>
      <c r="I6986" s="6">
        <v>3.1878000000000002</v>
      </c>
      <c r="J6986" t="str">
        <f t="shared" si="109"/>
        <v>PMEEH-NA63CN825</v>
      </c>
      <c r="K6986" t="str">
        <f>IF((VLOOKUP(J6986,mdc!A:V,22,FALSE)=""),"non Collabo","collabo")</f>
        <v>collabo</v>
      </c>
      <c r="L6986" t="str" cm="1">
        <f t="array" ref="L6986">IFERROR(_xlfn.IFS(G6986&lt;0,"shortage",H6986&lt;0,"shortage",I6986&lt;0,"shortage"),"ok")</f>
        <v>ok</v>
      </c>
    </row>
    <row r="6987" spans="1:12" ht="15" hidden="1" thickBot="1" x14ac:dyDescent="0.4">
      <c r="A6987" s="5" t="s">
        <v>79</v>
      </c>
      <c r="B6987" s="5" t="s">
        <v>57</v>
      </c>
      <c r="C6987" s="5" t="s">
        <v>1581</v>
      </c>
      <c r="D6987" s="7" t="s">
        <v>1152</v>
      </c>
      <c r="E6987" s="7" t="s">
        <v>8</v>
      </c>
      <c r="F6987" s="8">
        <v>0</v>
      </c>
      <c r="G6987" s="8">
        <v>0</v>
      </c>
      <c r="H6987" s="8">
        <v>0</v>
      </c>
      <c r="I6987" s="8">
        <v>0</v>
      </c>
      <c r="J6987" t="str">
        <f t="shared" si="109"/>
        <v>PMEEH-NA63CN825</v>
      </c>
      <c r="K6987" t="str">
        <f>IF((VLOOKUP(J6987,mdc!A:V,22,FALSE)=""),"non Collabo","collabo")</f>
        <v>collabo</v>
      </c>
    </row>
    <row r="6988" spans="1:12" hidden="1" x14ac:dyDescent="0.35">
      <c r="A6988" s="5" t="s">
        <v>79</v>
      </c>
      <c r="B6988" s="5" t="s">
        <v>57</v>
      </c>
      <c r="C6988" s="5" t="s">
        <v>1581</v>
      </c>
      <c r="D6988" s="3" t="s">
        <v>1161</v>
      </c>
      <c r="E6988" s="3" t="s">
        <v>5</v>
      </c>
      <c r="F6988" s="4">
        <v>580</v>
      </c>
      <c r="G6988" s="4">
        <v>480</v>
      </c>
      <c r="H6988" s="4">
        <v>1040</v>
      </c>
      <c r="I6988" s="4">
        <v>660</v>
      </c>
      <c r="J6988" t="str">
        <f t="shared" si="109"/>
        <v>PMEEH-NA7M-H825</v>
      </c>
      <c r="K6988" t="str">
        <f>IF((VLOOKUP(J6988,mdc!A:V,22,FALSE)=""),"non Collabo","collabo")</f>
        <v>collabo</v>
      </c>
      <c r="L6988" t="str" cm="1">
        <f t="array" ref="L6988">IFERROR(_xlfn.IFS(G6988&lt;0,"shortage",H6988&lt;0,"shortage",I6988&lt;0,"shortage"),"ok")</f>
        <v>ok</v>
      </c>
    </row>
    <row r="6989" spans="1:12" hidden="1" x14ac:dyDescent="0.35">
      <c r="A6989" s="5" t="s">
        <v>79</v>
      </c>
      <c r="B6989" s="5" t="s">
        <v>57</v>
      </c>
      <c r="C6989" s="5" t="s">
        <v>1581</v>
      </c>
      <c r="D6989" s="5" t="s">
        <v>1161</v>
      </c>
      <c r="E6989" s="5" t="s">
        <v>1565</v>
      </c>
      <c r="F6989" s="6">
        <v>580</v>
      </c>
      <c r="G6989" s="6">
        <v>480</v>
      </c>
      <c r="H6989" s="6">
        <v>1040</v>
      </c>
      <c r="I6989" s="6">
        <v>660</v>
      </c>
      <c r="J6989" t="str">
        <f t="shared" si="109"/>
        <v>PMEEH-NA7M-H825</v>
      </c>
      <c r="K6989" t="str">
        <f>IF((VLOOKUP(J6989,mdc!A:V,22,FALSE)=""),"non Collabo","collabo")</f>
        <v>collabo</v>
      </c>
      <c r="L6989" t="str" cm="1">
        <f t="array" ref="L6989">IFERROR(_xlfn.IFS(G6989&lt;0,"shortage",H6989&lt;0,"shortage",I6989&lt;0,"shortage"),"ok")</f>
        <v>ok</v>
      </c>
    </row>
    <row r="6990" spans="1:12" hidden="1" x14ac:dyDescent="0.35">
      <c r="A6990" s="5" t="s">
        <v>79</v>
      </c>
      <c r="B6990" s="5" t="s">
        <v>57</v>
      </c>
      <c r="C6990" s="5" t="s">
        <v>1581</v>
      </c>
      <c r="D6990" s="5" t="s">
        <v>1161</v>
      </c>
      <c r="E6990" s="5" t="s">
        <v>6</v>
      </c>
      <c r="F6990" s="6">
        <v>0</v>
      </c>
      <c r="G6990" s="6">
        <v>0</v>
      </c>
      <c r="H6990" s="6">
        <v>0</v>
      </c>
      <c r="I6990" s="6">
        <v>0</v>
      </c>
      <c r="J6990" t="str">
        <f t="shared" si="109"/>
        <v>PMEEH-NA7M-H825</v>
      </c>
      <c r="K6990" t="str">
        <f>IF((VLOOKUP(J6990,mdc!A:V,22,FALSE)=""),"non Collabo","collabo")</f>
        <v>collabo</v>
      </c>
      <c r="L6990" t="str" cm="1">
        <f t="array" ref="L6990">IFERROR(_xlfn.IFS(G6990&lt;0,"shortage",H6990&lt;0,"shortage",I6990&lt;0,"shortage"),"ok")</f>
        <v>ok</v>
      </c>
    </row>
    <row r="6991" spans="1:12" hidden="1" x14ac:dyDescent="0.35">
      <c r="A6991" s="5" t="s">
        <v>79</v>
      </c>
      <c r="B6991" s="5" t="s">
        <v>57</v>
      </c>
      <c r="C6991" s="5" t="s">
        <v>1581</v>
      </c>
      <c r="D6991" s="5" t="s">
        <v>1161</v>
      </c>
      <c r="E6991" s="5" t="s">
        <v>2318</v>
      </c>
      <c r="F6991" s="6">
        <v>100</v>
      </c>
      <c r="G6991" s="6">
        <v>100</v>
      </c>
      <c r="H6991" s="6">
        <v>100</v>
      </c>
      <c r="I6991" s="6">
        <v>100</v>
      </c>
      <c r="J6991" t="str">
        <f t="shared" si="109"/>
        <v>PMEEH-NA7M-H825</v>
      </c>
      <c r="K6991" t="str">
        <f>IF((VLOOKUP(J6991,mdc!A:V,22,FALSE)=""),"non Collabo","collabo")</f>
        <v>collabo</v>
      </c>
      <c r="L6991" t="str" cm="1">
        <f t="array" ref="L6991">IFERROR(_xlfn.IFS(G6991&lt;0,"shortage",H6991&lt;0,"shortage",I6991&lt;0,"shortage"),"ok")</f>
        <v>ok</v>
      </c>
    </row>
    <row r="6992" spans="1:12" hidden="1" x14ac:dyDescent="0.35">
      <c r="A6992" s="5" t="s">
        <v>79</v>
      </c>
      <c r="B6992" s="5" t="s">
        <v>57</v>
      </c>
      <c r="C6992" s="5" t="s">
        <v>1581</v>
      </c>
      <c r="D6992" s="5" t="s">
        <v>1161</v>
      </c>
      <c r="E6992" s="5" t="s">
        <v>7</v>
      </c>
      <c r="F6992" s="6">
        <v>17.3188</v>
      </c>
      <c r="G6992" s="6">
        <v>14.332800000000001</v>
      </c>
      <c r="H6992" s="6">
        <v>31.054400000000001</v>
      </c>
      <c r="I6992" s="6">
        <v>19.707599999999999</v>
      </c>
      <c r="J6992" t="str">
        <f t="shared" si="109"/>
        <v>PMEEH-NA7M-H825</v>
      </c>
      <c r="K6992" t="str">
        <f>IF((VLOOKUP(J6992,mdc!A:V,22,FALSE)=""),"non Collabo","collabo")</f>
        <v>collabo</v>
      </c>
      <c r="L6992" t="str" cm="1">
        <f t="array" ref="L6992">IFERROR(_xlfn.IFS(G6992&lt;0,"shortage",H6992&lt;0,"shortage",I6992&lt;0,"shortage"),"ok")</f>
        <v>ok</v>
      </c>
    </row>
    <row r="6993" spans="1:12" hidden="1" x14ac:dyDescent="0.35">
      <c r="A6993" s="5" t="s">
        <v>79</v>
      </c>
      <c r="B6993" s="5" t="s">
        <v>57</v>
      </c>
      <c r="C6993" s="5" t="s">
        <v>1581</v>
      </c>
      <c r="D6993" s="5" t="s">
        <v>1161</v>
      </c>
      <c r="E6993" s="5" t="s">
        <v>1566</v>
      </c>
      <c r="F6993" s="6">
        <v>17.3188</v>
      </c>
      <c r="G6993" s="6">
        <v>14.332800000000001</v>
      </c>
      <c r="H6993" s="6">
        <v>31.054400000000001</v>
      </c>
      <c r="I6993" s="6">
        <v>19.707599999999999</v>
      </c>
      <c r="J6993" t="str">
        <f t="shared" si="109"/>
        <v>PMEEH-NA7M-H825</v>
      </c>
      <c r="K6993" t="str">
        <f>IF((VLOOKUP(J6993,mdc!A:V,22,FALSE)=""),"non Collabo","collabo")</f>
        <v>collabo</v>
      </c>
      <c r="L6993" t="str" cm="1">
        <f t="array" ref="L6993">IFERROR(_xlfn.IFS(G6993&lt;0,"shortage",H6993&lt;0,"shortage",I6993&lt;0,"shortage"),"ok")</f>
        <v>ok</v>
      </c>
    </row>
    <row r="6994" spans="1:12" ht="15" hidden="1" thickBot="1" x14ac:dyDescent="0.4">
      <c r="A6994" s="5" t="s">
        <v>79</v>
      </c>
      <c r="B6994" s="5" t="s">
        <v>57</v>
      </c>
      <c r="C6994" s="5" t="s">
        <v>1581</v>
      </c>
      <c r="D6994" s="7" t="s">
        <v>1161</v>
      </c>
      <c r="E6994" s="7" t="s">
        <v>8</v>
      </c>
      <c r="F6994" s="8">
        <v>0</v>
      </c>
      <c r="G6994" s="8">
        <v>0</v>
      </c>
      <c r="H6994" s="8">
        <v>0</v>
      </c>
      <c r="I6994" s="8">
        <v>0</v>
      </c>
      <c r="J6994" t="str">
        <f t="shared" si="109"/>
        <v>PMEEH-NA7M-H825</v>
      </c>
      <c r="K6994" t="str">
        <f>IF((VLOOKUP(J6994,mdc!A:V,22,FALSE)=""),"non Collabo","collabo")</f>
        <v>collabo</v>
      </c>
    </row>
    <row r="6995" spans="1:12" hidden="1" x14ac:dyDescent="0.35">
      <c r="A6995" s="5" t="s">
        <v>79</v>
      </c>
      <c r="B6995" s="5" t="s">
        <v>57</v>
      </c>
      <c r="C6995" s="5" t="s">
        <v>1581</v>
      </c>
      <c r="D6995" s="3" t="s">
        <v>1162</v>
      </c>
      <c r="E6995" s="3" t="s">
        <v>5</v>
      </c>
      <c r="F6995" s="4">
        <v>480</v>
      </c>
      <c r="G6995" s="4">
        <v>1610</v>
      </c>
      <c r="H6995" s="4">
        <v>170</v>
      </c>
      <c r="I6995" s="4">
        <v>520</v>
      </c>
      <c r="J6995" t="str">
        <f t="shared" si="109"/>
        <v>PMEEH-NA7M-H895</v>
      </c>
      <c r="K6995" t="str">
        <f>IF((VLOOKUP(J6995,mdc!A:V,22,FALSE)=""),"non Collabo","collabo")</f>
        <v>collabo</v>
      </c>
      <c r="L6995" t="str" cm="1">
        <f t="array" ref="L6995">IFERROR(_xlfn.IFS(G6995&lt;0,"shortage",H6995&lt;0,"shortage",I6995&lt;0,"shortage"),"ok")</f>
        <v>ok</v>
      </c>
    </row>
    <row r="6996" spans="1:12" hidden="1" x14ac:dyDescent="0.35">
      <c r="A6996" s="5" t="s">
        <v>79</v>
      </c>
      <c r="B6996" s="5" t="s">
        <v>57</v>
      </c>
      <c r="C6996" s="5" t="s">
        <v>1581</v>
      </c>
      <c r="D6996" s="5" t="s">
        <v>1162</v>
      </c>
      <c r="E6996" s="5" t="s">
        <v>1565</v>
      </c>
      <c r="F6996" s="6">
        <v>480</v>
      </c>
      <c r="G6996" s="6">
        <v>1610</v>
      </c>
      <c r="H6996" s="6">
        <v>170</v>
      </c>
      <c r="I6996" s="6">
        <v>520</v>
      </c>
      <c r="J6996" t="str">
        <f t="shared" si="109"/>
        <v>PMEEH-NA7M-H895</v>
      </c>
      <c r="K6996" t="str">
        <f>IF((VLOOKUP(J6996,mdc!A:V,22,FALSE)=""),"non Collabo","collabo")</f>
        <v>collabo</v>
      </c>
      <c r="L6996" t="str" cm="1">
        <f t="array" ref="L6996">IFERROR(_xlfn.IFS(G6996&lt;0,"shortage",H6996&lt;0,"shortage",I6996&lt;0,"shortage"),"ok")</f>
        <v>ok</v>
      </c>
    </row>
    <row r="6997" spans="1:12" hidden="1" x14ac:dyDescent="0.35">
      <c r="A6997" s="5" t="s">
        <v>79</v>
      </c>
      <c r="B6997" s="5" t="s">
        <v>57</v>
      </c>
      <c r="C6997" s="5" t="s">
        <v>1581</v>
      </c>
      <c r="D6997" s="5" t="s">
        <v>1162</v>
      </c>
      <c r="E6997" s="5" t="s">
        <v>6</v>
      </c>
      <c r="F6997" s="6">
        <v>0</v>
      </c>
      <c r="G6997" s="6">
        <v>0</v>
      </c>
      <c r="H6997" s="6">
        <v>0</v>
      </c>
      <c r="I6997" s="6">
        <v>0</v>
      </c>
      <c r="J6997" t="str">
        <f t="shared" si="109"/>
        <v>PMEEH-NA7M-H895</v>
      </c>
      <c r="K6997" t="str">
        <f>IF((VLOOKUP(J6997,mdc!A:V,22,FALSE)=""),"non Collabo","collabo")</f>
        <v>collabo</v>
      </c>
      <c r="L6997" t="str" cm="1">
        <f t="array" ref="L6997">IFERROR(_xlfn.IFS(G6997&lt;0,"shortage",H6997&lt;0,"shortage",I6997&lt;0,"shortage"),"ok")</f>
        <v>ok</v>
      </c>
    </row>
    <row r="6998" spans="1:12" hidden="1" x14ac:dyDescent="0.35">
      <c r="A6998" s="5" t="s">
        <v>79</v>
      </c>
      <c r="B6998" s="5" t="s">
        <v>57</v>
      </c>
      <c r="C6998" s="5" t="s">
        <v>1581</v>
      </c>
      <c r="D6998" s="5" t="s">
        <v>1162</v>
      </c>
      <c r="E6998" s="5" t="s">
        <v>2318</v>
      </c>
      <c r="F6998" s="6">
        <v>100</v>
      </c>
      <c r="G6998" s="6">
        <v>100</v>
      </c>
      <c r="H6998" s="6">
        <v>100</v>
      </c>
      <c r="I6998" s="6">
        <v>100</v>
      </c>
      <c r="J6998" t="str">
        <f t="shared" si="109"/>
        <v>PMEEH-NA7M-H895</v>
      </c>
      <c r="K6998" t="str">
        <f>IF((VLOOKUP(J6998,mdc!A:V,22,FALSE)=""),"non Collabo","collabo")</f>
        <v>collabo</v>
      </c>
      <c r="L6998" t="str" cm="1">
        <f t="array" ref="L6998">IFERROR(_xlfn.IFS(G6998&lt;0,"shortage",H6998&lt;0,"shortage",I6998&lt;0,"shortage"),"ok")</f>
        <v>ok</v>
      </c>
    </row>
    <row r="6999" spans="1:12" hidden="1" x14ac:dyDescent="0.35">
      <c r="A6999" s="5" t="s">
        <v>79</v>
      </c>
      <c r="B6999" s="5" t="s">
        <v>57</v>
      </c>
      <c r="C6999" s="5" t="s">
        <v>1581</v>
      </c>
      <c r="D6999" s="5" t="s">
        <v>1162</v>
      </c>
      <c r="E6999" s="5" t="s">
        <v>7</v>
      </c>
      <c r="F6999" s="6">
        <v>0</v>
      </c>
      <c r="G6999" s="6">
        <v>0</v>
      </c>
      <c r="H6999" s="6">
        <v>0</v>
      </c>
      <c r="I6999" s="6">
        <v>0</v>
      </c>
      <c r="J6999" t="str">
        <f t="shared" si="109"/>
        <v>PMEEH-NA7M-H895</v>
      </c>
      <c r="K6999" t="str">
        <f>IF((VLOOKUP(J6999,mdc!A:V,22,FALSE)=""),"non Collabo","collabo")</f>
        <v>collabo</v>
      </c>
      <c r="L6999" t="str" cm="1">
        <f t="array" ref="L6999">IFERROR(_xlfn.IFS(G6999&lt;0,"shortage",H6999&lt;0,"shortage",I6999&lt;0,"shortage"),"ok")</f>
        <v>ok</v>
      </c>
    </row>
    <row r="7000" spans="1:12" hidden="1" x14ac:dyDescent="0.35">
      <c r="A7000" s="5" t="s">
        <v>79</v>
      </c>
      <c r="B7000" s="5" t="s">
        <v>57</v>
      </c>
      <c r="C7000" s="5" t="s">
        <v>1581</v>
      </c>
      <c r="D7000" s="5" t="s">
        <v>1162</v>
      </c>
      <c r="E7000" s="5" t="s">
        <v>1566</v>
      </c>
      <c r="F7000" s="6">
        <v>12.4032</v>
      </c>
      <c r="G7000" s="6">
        <v>41.602400000000003</v>
      </c>
      <c r="H7000" s="6">
        <v>4.3928000000000003</v>
      </c>
      <c r="I7000" s="6">
        <v>13.4368</v>
      </c>
      <c r="J7000" t="str">
        <f t="shared" si="109"/>
        <v>PMEEH-NA7M-H895</v>
      </c>
      <c r="K7000" t="str">
        <f>IF((VLOOKUP(J7000,mdc!A:V,22,FALSE)=""),"non Collabo","collabo")</f>
        <v>collabo</v>
      </c>
      <c r="L7000" t="str" cm="1">
        <f t="array" ref="L7000">IFERROR(_xlfn.IFS(G7000&lt;0,"shortage",H7000&lt;0,"shortage",I7000&lt;0,"shortage"),"ok")</f>
        <v>ok</v>
      </c>
    </row>
    <row r="7001" spans="1:12" ht="15" hidden="1" thickBot="1" x14ac:dyDescent="0.4">
      <c r="A7001" s="5" t="s">
        <v>79</v>
      </c>
      <c r="B7001" s="5" t="s">
        <v>57</v>
      </c>
      <c r="C7001" s="5" t="s">
        <v>1581</v>
      </c>
      <c r="D7001" s="7" t="s">
        <v>1162</v>
      </c>
      <c r="E7001" s="7" t="s">
        <v>8</v>
      </c>
      <c r="F7001" s="8">
        <v>-12.4032</v>
      </c>
      <c r="G7001" s="8">
        <v>-41.602400000000003</v>
      </c>
      <c r="H7001" s="8">
        <v>-4.3928000000000003</v>
      </c>
      <c r="I7001" s="8">
        <v>-13.4368</v>
      </c>
      <c r="J7001" t="str">
        <f t="shared" si="109"/>
        <v>PMEEH-NA7M-H895</v>
      </c>
      <c r="K7001" t="str">
        <f>IF((VLOOKUP(J7001,mdc!A:V,22,FALSE)=""),"non Collabo","collabo")</f>
        <v>collabo</v>
      </c>
    </row>
    <row r="7002" spans="1:12" hidden="1" x14ac:dyDescent="0.35">
      <c r="A7002" s="5" t="s">
        <v>79</v>
      </c>
      <c r="B7002" s="5" t="s">
        <v>57</v>
      </c>
      <c r="C7002" s="5" t="s">
        <v>1581</v>
      </c>
      <c r="D7002" s="3" t="s">
        <v>1163</v>
      </c>
      <c r="E7002" s="3" t="s">
        <v>5</v>
      </c>
      <c r="F7002" s="4">
        <v>470</v>
      </c>
      <c r="G7002" s="4">
        <v>30</v>
      </c>
      <c r="H7002" s="4">
        <v>40</v>
      </c>
      <c r="I7002" s="4">
        <v>40</v>
      </c>
      <c r="J7002" t="str">
        <f t="shared" si="109"/>
        <v>PMEEH-NA7M-P825</v>
      </c>
      <c r="K7002" t="str">
        <f>IF((VLOOKUP(J7002,mdc!A:V,22,FALSE)=""),"non Collabo","collabo")</f>
        <v>collabo</v>
      </c>
      <c r="L7002" t="str" cm="1">
        <f t="array" ref="L7002">IFERROR(_xlfn.IFS(G7002&lt;0,"shortage",H7002&lt;0,"shortage",I7002&lt;0,"shortage"),"ok")</f>
        <v>ok</v>
      </c>
    </row>
    <row r="7003" spans="1:12" hidden="1" x14ac:dyDescent="0.35">
      <c r="A7003" s="5" t="s">
        <v>79</v>
      </c>
      <c r="B7003" s="5" t="s">
        <v>57</v>
      </c>
      <c r="C7003" s="5" t="s">
        <v>1581</v>
      </c>
      <c r="D7003" s="5" t="s">
        <v>1163</v>
      </c>
      <c r="E7003" s="5" t="s">
        <v>1565</v>
      </c>
      <c r="F7003" s="6">
        <v>470</v>
      </c>
      <c r="G7003" s="6">
        <v>30</v>
      </c>
      <c r="H7003" s="6">
        <v>40</v>
      </c>
      <c r="I7003" s="6">
        <v>40</v>
      </c>
      <c r="J7003" t="str">
        <f t="shared" si="109"/>
        <v>PMEEH-NA7M-P825</v>
      </c>
      <c r="K7003" t="str">
        <f>IF((VLOOKUP(J7003,mdc!A:V,22,FALSE)=""),"non Collabo","collabo")</f>
        <v>collabo</v>
      </c>
      <c r="L7003" t="str" cm="1">
        <f t="array" ref="L7003">IFERROR(_xlfn.IFS(G7003&lt;0,"shortage",H7003&lt;0,"shortage",I7003&lt;0,"shortage"),"ok")</f>
        <v>ok</v>
      </c>
    </row>
    <row r="7004" spans="1:12" hidden="1" x14ac:dyDescent="0.35">
      <c r="A7004" s="5" t="s">
        <v>79</v>
      </c>
      <c r="B7004" s="5" t="s">
        <v>57</v>
      </c>
      <c r="C7004" s="5" t="s">
        <v>1581</v>
      </c>
      <c r="D7004" s="5" t="s">
        <v>1163</v>
      </c>
      <c r="E7004" s="5" t="s">
        <v>6</v>
      </c>
      <c r="F7004" s="6">
        <v>0</v>
      </c>
      <c r="G7004" s="6">
        <v>0</v>
      </c>
      <c r="H7004" s="6">
        <v>0</v>
      </c>
      <c r="I7004" s="6">
        <v>0</v>
      </c>
      <c r="J7004" t="str">
        <f t="shared" si="109"/>
        <v>PMEEH-NA7M-P825</v>
      </c>
      <c r="K7004" t="str">
        <f>IF((VLOOKUP(J7004,mdc!A:V,22,FALSE)=""),"non Collabo","collabo")</f>
        <v>collabo</v>
      </c>
      <c r="L7004" t="str" cm="1">
        <f t="array" ref="L7004">IFERROR(_xlfn.IFS(G7004&lt;0,"shortage",H7004&lt;0,"shortage",I7004&lt;0,"shortage"),"ok")</f>
        <v>ok</v>
      </c>
    </row>
    <row r="7005" spans="1:12" hidden="1" x14ac:dyDescent="0.35">
      <c r="A7005" s="5" t="s">
        <v>79</v>
      </c>
      <c r="B7005" s="5" t="s">
        <v>57</v>
      </c>
      <c r="C7005" s="5" t="s">
        <v>1581</v>
      </c>
      <c r="D7005" s="5" t="s">
        <v>1163</v>
      </c>
      <c r="E7005" s="5" t="s">
        <v>2318</v>
      </c>
      <c r="F7005" s="6">
        <v>100</v>
      </c>
      <c r="G7005" s="6">
        <v>100</v>
      </c>
      <c r="H7005" s="6">
        <v>100</v>
      </c>
      <c r="I7005" s="6">
        <v>100</v>
      </c>
      <c r="J7005" t="str">
        <f t="shared" si="109"/>
        <v>PMEEH-NA7M-P825</v>
      </c>
      <c r="K7005" t="str">
        <f>IF((VLOOKUP(J7005,mdc!A:V,22,FALSE)=""),"non Collabo","collabo")</f>
        <v>collabo</v>
      </c>
      <c r="L7005" t="str" cm="1">
        <f t="array" ref="L7005">IFERROR(_xlfn.IFS(G7005&lt;0,"shortage",H7005&lt;0,"shortage",I7005&lt;0,"shortage"),"ok")</f>
        <v>ok</v>
      </c>
    </row>
    <row r="7006" spans="1:12" hidden="1" x14ac:dyDescent="0.35">
      <c r="A7006" s="5" t="s">
        <v>79</v>
      </c>
      <c r="B7006" s="5" t="s">
        <v>57</v>
      </c>
      <c r="C7006" s="5" t="s">
        <v>1581</v>
      </c>
      <c r="D7006" s="5" t="s">
        <v>1163</v>
      </c>
      <c r="E7006" s="5" t="s">
        <v>7</v>
      </c>
      <c r="F7006" s="6">
        <v>0</v>
      </c>
      <c r="G7006" s="6">
        <v>0</v>
      </c>
      <c r="H7006" s="6">
        <v>0</v>
      </c>
      <c r="I7006" s="6">
        <v>0</v>
      </c>
      <c r="J7006" t="str">
        <f t="shared" si="109"/>
        <v>PMEEH-NA7M-P825</v>
      </c>
      <c r="K7006" t="str">
        <f>IF((VLOOKUP(J7006,mdc!A:V,22,FALSE)=""),"non Collabo","collabo")</f>
        <v>collabo</v>
      </c>
      <c r="L7006" t="str" cm="1">
        <f t="array" ref="L7006">IFERROR(_xlfn.IFS(G7006&lt;0,"shortage",H7006&lt;0,"shortage",I7006&lt;0,"shortage"),"ok")</f>
        <v>ok</v>
      </c>
    </row>
    <row r="7007" spans="1:12" hidden="1" x14ac:dyDescent="0.35">
      <c r="A7007" s="5" t="s">
        <v>79</v>
      </c>
      <c r="B7007" s="5" t="s">
        <v>57</v>
      </c>
      <c r="C7007" s="5" t="s">
        <v>1581</v>
      </c>
      <c r="D7007" s="5" t="s">
        <v>1163</v>
      </c>
      <c r="E7007" s="5" t="s">
        <v>1566</v>
      </c>
      <c r="F7007" s="6">
        <v>11.6043</v>
      </c>
      <c r="G7007" s="6">
        <v>0.74070000000000003</v>
      </c>
      <c r="H7007" s="6">
        <v>0.98760000000000003</v>
      </c>
      <c r="I7007" s="6">
        <v>0.98760000000000003</v>
      </c>
      <c r="J7007" t="str">
        <f t="shared" si="109"/>
        <v>PMEEH-NA7M-P825</v>
      </c>
      <c r="K7007" t="str">
        <f>IF((VLOOKUP(J7007,mdc!A:V,22,FALSE)=""),"non Collabo","collabo")</f>
        <v>collabo</v>
      </c>
      <c r="L7007" t="str" cm="1">
        <f t="array" ref="L7007">IFERROR(_xlfn.IFS(G7007&lt;0,"shortage",H7007&lt;0,"shortage",I7007&lt;0,"shortage"),"ok")</f>
        <v>ok</v>
      </c>
    </row>
    <row r="7008" spans="1:12" ht="15" hidden="1" thickBot="1" x14ac:dyDescent="0.4">
      <c r="A7008" s="5" t="s">
        <v>79</v>
      </c>
      <c r="B7008" s="5" t="s">
        <v>57</v>
      </c>
      <c r="C7008" s="5" t="s">
        <v>1581</v>
      </c>
      <c r="D7008" s="7" t="s">
        <v>1163</v>
      </c>
      <c r="E7008" s="7" t="s">
        <v>8</v>
      </c>
      <c r="F7008" s="8">
        <v>-11.6043</v>
      </c>
      <c r="G7008" s="8">
        <v>-0.74070000000000003</v>
      </c>
      <c r="H7008" s="8">
        <v>-0.98760000000000003</v>
      </c>
      <c r="I7008" s="8">
        <v>-0.98760000000000003</v>
      </c>
      <c r="J7008" t="str">
        <f t="shared" si="109"/>
        <v>PMEEH-NA7M-P825</v>
      </c>
      <c r="K7008" t="str">
        <f>IF((VLOOKUP(J7008,mdc!A:V,22,FALSE)=""),"non Collabo","collabo")</f>
        <v>collabo</v>
      </c>
    </row>
    <row r="7009" spans="1:12" hidden="1" x14ac:dyDescent="0.35">
      <c r="A7009" s="5" t="s">
        <v>79</v>
      </c>
      <c r="B7009" s="5" t="s">
        <v>57</v>
      </c>
      <c r="C7009" s="5" t="s">
        <v>1581</v>
      </c>
      <c r="D7009" s="3" t="s">
        <v>1164</v>
      </c>
      <c r="E7009" s="3" t="s">
        <v>5</v>
      </c>
      <c r="F7009" s="4">
        <v>540</v>
      </c>
      <c r="G7009" s="4">
        <v>110</v>
      </c>
      <c r="H7009" s="4">
        <v>370</v>
      </c>
      <c r="I7009" s="4">
        <v>390</v>
      </c>
      <c r="J7009" t="str">
        <f t="shared" si="109"/>
        <v>PMEEH-NA7M-P895</v>
      </c>
      <c r="K7009" t="str">
        <f>IF((VLOOKUP(J7009,mdc!A:V,22,FALSE)=""),"non Collabo","collabo")</f>
        <v>collabo</v>
      </c>
      <c r="L7009" t="str" cm="1">
        <f t="array" ref="L7009">IFERROR(_xlfn.IFS(G7009&lt;0,"shortage",H7009&lt;0,"shortage",I7009&lt;0,"shortage"),"ok")</f>
        <v>ok</v>
      </c>
    </row>
    <row r="7010" spans="1:12" hidden="1" x14ac:dyDescent="0.35">
      <c r="A7010" s="5" t="s">
        <v>79</v>
      </c>
      <c r="B7010" s="5" t="s">
        <v>57</v>
      </c>
      <c r="C7010" s="5" t="s">
        <v>1581</v>
      </c>
      <c r="D7010" s="5" t="s">
        <v>1164</v>
      </c>
      <c r="E7010" s="5" t="s">
        <v>1565</v>
      </c>
      <c r="F7010" s="6">
        <v>540</v>
      </c>
      <c r="G7010" s="6">
        <v>110</v>
      </c>
      <c r="H7010" s="6">
        <v>370</v>
      </c>
      <c r="I7010" s="6">
        <v>390</v>
      </c>
      <c r="J7010" t="str">
        <f t="shared" si="109"/>
        <v>PMEEH-NA7M-P895</v>
      </c>
      <c r="K7010" t="str">
        <f>IF((VLOOKUP(J7010,mdc!A:V,22,FALSE)=""),"non Collabo","collabo")</f>
        <v>collabo</v>
      </c>
      <c r="L7010" t="str" cm="1">
        <f t="array" ref="L7010">IFERROR(_xlfn.IFS(G7010&lt;0,"shortage",H7010&lt;0,"shortage",I7010&lt;0,"shortage"),"ok")</f>
        <v>ok</v>
      </c>
    </row>
    <row r="7011" spans="1:12" hidden="1" x14ac:dyDescent="0.35">
      <c r="A7011" s="5" t="s">
        <v>79</v>
      </c>
      <c r="B7011" s="5" t="s">
        <v>57</v>
      </c>
      <c r="C7011" s="5" t="s">
        <v>1581</v>
      </c>
      <c r="D7011" s="5" t="s">
        <v>1164</v>
      </c>
      <c r="E7011" s="5" t="s">
        <v>6</v>
      </c>
      <c r="F7011" s="6">
        <v>0</v>
      </c>
      <c r="G7011" s="6">
        <v>0</v>
      </c>
      <c r="H7011" s="6">
        <v>0</v>
      </c>
      <c r="I7011" s="6">
        <v>0</v>
      </c>
      <c r="J7011" t="str">
        <f t="shared" si="109"/>
        <v>PMEEH-NA7M-P895</v>
      </c>
      <c r="K7011" t="str">
        <f>IF((VLOOKUP(J7011,mdc!A:V,22,FALSE)=""),"non Collabo","collabo")</f>
        <v>collabo</v>
      </c>
      <c r="L7011" t="str" cm="1">
        <f t="array" ref="L7011">IFERROR(_xlfn.IFS(G7011&lt;0,"shortage",H7011&lt;0,"shortage",I7011&lt;0,"shortage"),"ok")</f>
        <v>ok</v>
      </c>
    </row>
    <row r="7012" spans="1:12" hidden="1" x14ac:dyDescent="0.35">
      <c r="A7012" s="5" t="s">
        <v>79</v>
      </c>
      <c r="B7012" s="5" t="s">
        <v>57</v>
      </c>
      <c r="C7012" s="5" t="s">
        <v>1581</v>
      </c>
      <c r="D7012" s="5" t="s">
        <v>1164</v>
      </c>
      <c r="E7012" s="5" t="s">
        <v>2318</v>
      </c>
      <c r="F7012" s="6">
        <v>100</v>
      </c>
      <c r="G7012" s="6">
        <v>100</v>
      </c>
      <c r="H7012" s="6">
        <v>100</v>
      </c>
      <c r="I7012" s="6">
        <v>100</v>
      </c>
      <c r="J7012" t="str">
        <f t="shared" si="109"/>
        <v>PMEEH-NA7M-P895</v>
      </c>
      <c r="K7012" t="str">
        <f>IF((VLOOKUP(J7012,mdc!A:V,22,FALSE)=""),"non Collabo","collabo")</f>
        <v>collabo</v>
      </c>
      <c r="L7012" t="str" cm="1">
        <f t="array" ref="L7012">IFERROR(_xlfn.IFS(G7012&lt;0,"shortage",H7012&lt;0,"shortage",I7012&lt;0,"shortage"),"ok")</f>
        <v>ok</v>
      </c>
    </row>
    <row r="7013" spans="1:12" hidden="1" x14ac:dyDescent="0.35">
      <c r="A7013" s="5" t="s">
        <v>79</v>
      </c>
      <c r="B7013" s="5" t="s">
        <v>57</v>
      </c>
      <c r="C7013" s="5" t="s">
        <v>1581</v>
      </c>
      <c r="D7013" s="5" t="s">
        <v>1164</v>
      </c>
      <c r="E7013" s="5" t="s">
        <v>7</v>
      </c>
      <c r="F7013" s="6">
        <v>13.715999999999999</v>
      </c>
      <c r="G7013" s="6">
        <v>2.794</v>
      </c>
      <c r="H7013" s="6">
        <v>9.3979999999999997</v>
      </c>
      <c r="I7013" s="6">
        <v>9.9060000000000006</v>
      </c>
      <c r="J7013" t="str">
        <f t="shared" si="109"/>
        <v>PMEEH-NA7M-P895</v>
      </c>
      <c r="K7013" t="str">
        <f>IF((VLOOKUP(J7013,mdc!A:V,22,FALSE)=""),"non Collabo","collabo")</f>
        <v>collabo</v>
      </c>
      <c r="L7013" t="str" cm="1">
        <f t="array" ref="L7013">IFERROR(_xlfn.IFS(G7013&lt;0,"shortage",H7013&lt;0,"shortage",I7013&lt;0,"shortage"),"ok")</f>
        <v>ok</v>
      </c>
    </row>
    <row r="7014" spans="1:12" hidden="1" x14ac:dyDescent="0.35">
      <c r="A7014" s="5" t="s">
        <v>79</v>
      </c>
      <c r="B7014" s="5" t="s">
        <v>57</v>
      </c>
      <c r="C7014" s="5" t="s">
        <v>1581</v>
      </c>
      <c r="D7014" s="5" t="s">
        <v>1164</v>
      </c>
      <c r="E7014" s="5" t="s">
        <v>1566</v>
      </c>
      <c r="F7014" s="6">
        <v>16.966799999999999</v>
      </c>
      <c r="G7014" s="6">
        <v>3.4561999999999999</v>
      </c>
      <c r="H7014" s="6">
        <v>11.625400000000001</v>
      </c>
      <c r="I7014" s="6">
        <v>12.2538</v>
      </c>
      <c r="J7014" t="str">
        <f t="shared" si="109"/>
        <v>PMEEH-NA7M-P895</v>
      </c>
      <c r="K7014" t="str">
        <f>IF((VLOOKUP(J7014,mdc!A:V,22,FALSE)=""),"non Collabo","collabo")</f>
        <v>collabo</v>
      </c>
      <c r="L7014" t="str" cm="1">
        <f t="array" ref="L7014">IFERROR(_xlfn.IFS(G7014&lt;0,"shortage",H7014&lt;0,"shortage",I7014&lt;0,"shortage"),"ok")</f>
        <v>ok</v>
      </c>
    </row>
    <row r="7015" spans="1:12" ht="15" hidden="1" thickBot="1" x14ac:dyDescent="0.4">
      <c r="A7015" s="5" t="s">
        <v>79</v>
      </c>
      <c r="B7015" s="5" t="s">
        <v>57</v>
      </c>
      <c r="C7015" s="5" t="s">
        <v>1581</v>
      </c>
      <c r="D7015" s="7" t="s">
        <v>1164</v>
      </c>
      <c r="E7015" s="7" t="s">
        <v>8</v>
      </c>
      <c r="F7015" s="8">
        <v>-3.2507999999999999</v>
      </c>
      <c r="G7015" s="8">
        <v>-0.66220000000000001</v>
      </c>
      <c r="H7015" s="8">
        <v>-2.2273999999999998</v>
      </c>
      <c r="I7015" s="8">
        <v>-2.3477999999999999</v>
      </c>
      <c r="J7015" t="str">
        <f t="shared" si="109"/>
        <v>PMEEH-NA7M-P895</v>
      </c>
      <c r="K7015" t="str">
        <f>IF((VLOOKUP(J7015,mdc!A:V,22,FALSE)=""),"non Collabo","collabo")</f>
        <v>collabo</v>
      </c>
    </row>
    <row r="7016" spans="1:12" hidden="1" x14ac:dyDescent="0.35">
      <c r="A7016" s="5" t="s">
        <v>79</v>
      </c>
      <c r="B7016" s="5" t="s">
        <v>57</v>
      </c>
      <c r="C7016" s="5" t="s">
        <v>1581</v>
      </c>
      <c r="D7016" s="3" t="s">
        <v>1168</v>
      </c>
      <c r="E7016" s="3" t="s">
        <v>5</v>
      </c>
      <c r="F7016" s="4">
        <v>220</v>
      </c>
      <c r="G7016" s="4">
        <v>40</v>
      </c>
      <c r="H7016" s="4">
        <v>10</v>
      </c>
      <c r="I7016" s="4">
        <v>35</v>
      </c>
      <c r="J7016" t="str">
        <f t="shared" si="109"/>
        <v>PMEEH-NA9N-E825</v>
      </c>
      <c r="K7016" t="str">
        <f>IF((VLOOKUP(J7016,mdc!A:V,22,FALSE)=""),"non Collabo","collabo")</f>
        <v>collabo</v>
      </c>
      <c r="L7016" t="str" cm="1">
        <f t="array" ref="L7016">IFERROR(_xlfn.IFS(G7016&lt;0,"shortage",H7016&lt;0,"shortage",I7016&lt;0,"shortage"),"ok")</f>
        <v>ok</v>
      </c>
    </row>
    <row r="7017" spans="1:12" hidden="1" x14ac:dyDescent="0.35">
      <c r="A7017" s="5" t="s">
        <v>79</v>
      </c>
      <c r="B7017" s="5" t="s">
        <v>57</v>
      </c>
      <c r="C7017" s="5" t="s">
        <v>1581</v>
      </c>
      <c r="D7017" s="5" t="s">
        <v>1168</v>
      </c>
      <c r="E7017" s="5" t="s">
        <v>1565</v>
      </c>
      <c r="F7017" s="6">
        <v>220</v>
      </c>
      <c r="G7017" s="6">
        <v>40</v>
      </c>
      <c r="H7017" s="6">
        <v>10</v>
      </c>
      <c r="I7017" s="6">
        <v>35</v>
      </c>
      <c r="J7017" t="str">
        <f t="shared" si="109"/>
        <v>PMEEH-NA9N-E825</v>
      </c>
      <c r="K7017" t="str">
        <f>IF((VLOOKUP(J7017,mdc!A:V,22,FALSE)=""),"non Collabo","collabo")</f>
        <v>collabo</v>
      </c>
      <c r="L7017" t="str" cm="1">
        <f t="array" ref="L7017">IFERROR(_xlfn.IFS(G7017&lt;0,"shortage",H7017&lt;0,"shortage",I7017&lt;0,"shortage"),"ok")</f>
        <v>ok</v>
      </c>
    </row>
    <row r="7018" spans="1:12" hidden="1" x14ac:dyDescent="0.35">
      <c r="A7018" s="5" t="s">
        <v>79</v>
      </c>
      <c r="B7018" s="5" t="s">
        <v>57</v>
      </c>
      <c r="C7018" s="5" t="s">
        <v>1581</v>
      </c>
      <c r="D7018" s="5" t="s">
        <v>1168</v>
      </c>
      <c r="E7018" s="5" t="s">
        <v>6</v>
      </c>
      <c r="F7018" s="6">
        <v>0</v>
      </c>
      <c r="G7018" s="6">
        <v>0</v>
      </c>
      <c r="H7018" s="6">
        <v>0</v>
      </c>
      <c r="I7018" s="6">
        <v>0</v>
      </c>
      <c r="J7018" t="str">
        <f t="shared" si="109"/>
        <v>PMEEH-NA9N-E825</v>
      </c>
      <c r="K7018" t="str">
        <f>IF((VLOOKUP(J7018,mdc!A:V,22,FALSE)=""),"non Collabo","collabo")</f>
        <v>collabo</v>
      </c>
      <c r="L7018" t="str" cm="1">
        <f t="array" ref="L7018">IFERROR(_xlfn.IFS(G7018&lt;0,"shortage",H7018&lt;0,"shortage",I7018&lt;0,"shortage"),"ok")</f>
        <v>ok</v>
      </c>
    </row>
    <row r="7019" spans="1:12" hidden="1" x14ac:dyDescent="0.35">
      <c r="A7019" s="5" t="s">
        <v>79</v>
      </c>
      <c r="B7019" s="5" t="s">
        <v>57</v>
      </c>
      <c r="C7019" s="5" t="s">
        <v>1581</v>
      </c>
      <c r="D7019" s="5" t="s">
        <v>1168</v>
      </c>
      <c r="E7019" s="5" t="s">
        <v>2318</v>
      </c>
      <c r="F7019" s="6">
        <v>100</v>
      </c>
      <c r="G7019" s="6">
        <v>100</v>
      </c>
      <c r="H7019" s="6">
        <v>100</v>
      </c>
      <c r="I7019" s="6">
        <v>100</v>
      </c>
      <c r="J7019" t="str">
        <f t="shared" si="109"/>
        <v>PMEEH-NA9N-E825</v>
      </c>
      <c r="K7019" t="str">
        <f>IF((VLOOKUP(J7019,mdc!A:V,22,FALSE)=""),"non Collabo","collabo")</f>
        <v>collabo</v>
      </c>
      <c r="L7019" t="str" cm="1">
        <f t="array" ref="L7019">IFERROR(_xlfn.IFS(G7019&lt;0,"shortage",H7019&lt;0,"shortage",I7019&lt;0,"shortage"),"ok")</f>
        <v>ok</v>
      </c>
    </row>
    <row r="7020" spans="1:12" hidden="1" x14ac:dyDescent="0.35">
      <c r="A7020" s="5" t="s">
        <v>79</v>
      </c>
      <c r="B7020" s="5" t="s">
        <v>57</v>
      </c>
      <c r="C7020" s="5" t="s">
        <v>1581</v>
      </c>
      <c r="D7020" s="5" t="s">
        <v>1168</v>
      </c>
      <c r="E7020" s="5" t="s">
        <v>7</v>
      </c>
      <c r="F7020" s="6">
        <v>0</v>
      </c>
      <c r="G7020" s="6">
        <v>0</v>
      </c>
      <c r="H7020" s="6">
        <v>0</v>
      </c>
      <c r="I7020" s="6">
        <v>0</v>
      </c>
      <c r="J7020" t="str">
        <f t="shared" si="109"/>
        <v>PMEEH-NA9N-E825</v>
      </c>
      <c r="K7020" t="str">
        <f>IF((VLOOKUP(J7020,mdc!A:V,22,FALSE)=""),"non Collabo","collabo")</f>
        <v>collabo</v>
      </c>
      <c r="L7020" t="str" cm="1">
        <f t="array" ref="L7020">IFERROR(_xlfn.IFS(G7020&lt;0,"shortage",H7020&lt;0,"shortage",I7020&lt;0,"shortage"),"ok")</f>
        <v>ok</v>
      </c>
    </row>
    <row r="7021" spans="1:12" hidden="1" x14ac:dyDescent="0.35">
      <c r="A7021" s="5" t="s">
        <v>79</v>
      </c>
      <c r="B7021" s="5" t="s">
        <v>57</v>
      </c>
      <c r="C7021" s="5" t="s">
        <v>1581</v>
      </c>
      <c r="D7021" s="5" t="s">
        <v>1168</v>
      </c>
      <c r="E7021" s="5" t="s">
        <v>1566</v>
      </c>
      <c r="F7021" s="6">
        <v>13.321</v>
      </c>
      <c r="G7021" s="6">
        <v>2.4220000000000002</v>
      </c>
      <c r="H7021" s="6">
        <v>0.60550000000000004</v>
      </c>
      <c r="I7021" s="6">
        <v>2.1192500000000001</v>
      </c>
      <c r="J7021" t="str">
        <f t="shared" si="109"/>
        <v>PMEEH-NA9N-E825</v>
      </c>
      <c r="K7021" t="str">
        <f>IF((VLOOKUP(J7021,mdc!A:V,22,FALSE)=""),"non Collabo","collabo")</f>
        <v>collabo</v>
      </c>
      <c r="L7021" t="str" cm="1">
        <f t="array" ref="L7021">IFERROR(_xlfn.IFS(G7021&lt;0,"shortage",H7021&lt;0,"shortage",I7021&lt;0,"shortage"),"ok")</f>
        <v>ok</v>
      </c>
    </row>
    <row r="7022" spans="1:12" ht="15" hidden="1" thickBot="1" x14ac:dyDescent="0.4">
      <c r="A7022" s="5" t="s">
        <v>79</v>
      </c>
      <c r="B7022" s="5" t="s">
        <v>57</v>
      </c>
      <c r="C7022" s="5" t="s">
        <v>1581</v>
      </c>
      <c r="D7022" s="7" t="s">
        <v>1168</v>
      </c>
      <c r="E7022" s="7" t="s">
        <v>8</v>
      </c>
      <c r="F7022" s="8">
        <v>-13.321</v>
      </c>
      <c r="G7022" s="8">
        <v>-2.4220000000000002</v>
      </c>
      <c r="H7022" s="8">
        <v>-0.60550000000000004</v>
      </c>
      <c r="I7022" s="8">
        <v>-2.1192500000000001</v>
      </c>
      <c r="J7022" t="str">
        <f t="shared" si="109"/>
        <v>PMEEH-NA9N-E825</v>
      </c>
      <c r="K7022" t="str">
        <f>IF((VLOOKUP(J7022,mdc!A:V,22,FALSE)=""),"non Collabo","collabo")</f>
        <v>collabo</v>
      </c>
    </row>
    <row r="7023" spans="1:12" hidden="1" x14ac:dyDescent="0.35">
      <c r="A7023" s="5" t="s">
        <v>79</v>
      </c>
      <c r="B7023" s="5" t="s">
        <v>57</v>
      </c>
      <c r="C7023" s="5" t="s">
        <v>1581</v>
      </c>
      <c r="D7023" s="3" t="s">
        <v>1169</v>
      </c>
      <c r="E7023" s="3" t="s">
        <v>5</v>
      </c>
      <c r="F7023" s="4">
        <v>135</v>
      </c>
      <c r="G7023" s="4">
        <v>165</v>
      </c>
      <c r="H7023" s="4">
        <v>185</v>
      </c>
      <c r="I7023" s="4">
        <v>125</v>
      </c>
      <c r="J7023" t="str">
        <f t="shared" si="109"/>
        <v>PMEEH-NA9N-H825</v>
      </c>
      <c r="K7023" t="str">
        <f>IF((VLOOKUP(J7023,mdc!A:V,22,FALSE)=""),"non Collabo","collabo")</f>
        <v>collabo</v>
      </c>
      <c r="L7023" t="str" cm="1">
        <f t="array" ref="L7023">IFERROR(_xlfn.IFS(G7023&lt;0,"shortage",H7023&lt;0,"shortage",I7023&lt;0,"shortage"),"ok")</f>
        <v>ok</v>
      </c>
    </row>
    <row r="7024" spans="1:12" hidden="1" x14ac:dyDescent="0.35">
      <c r="A7024" s="5" t="s">
        <v>79</v>
      </c>
      <c r="B7024" s="5" t="s">
        <v>57</v>
      </c>
      <c r="C7024" s="5" t="s">
        <v>1581</v>
      </c>
      <c r="D7024" s="5" t="s">
        <v>1169</v>
      </c>
      <c r="E7024" s="5" t="s">
        <v>1565</v>
      </c>
      <c r="F7024" s="6">
        <v>135</v>
      </c>
      <c r="G7024" s="6">
        <v>165</v>
      </c>
      <c r="H7024" s="6">
        <v>185</v>
      </c>
      <c r="I7024" s="6">
        <v>125</v>
      </c>
      <c r="J7024" t="str">
        <f t="shared" si="109"/>
        <v>PMEEH-NA9N-H825</v>
      </c>
      <c r="K7024" t="str">
        <f>IF((VLOOKUP(J7024,mdc!A:V,22,FALSE)=""),"non Collabo","collabo")</f>
        <v>collabo</v>
      </c>
      <c r="L7024" t="str" cm="1">
        <f t="array" ref="L7024">IFERROR(_xlfn.IFS(G7024&lt;0,"shortage",H7024&lt;0,"shortage",I7024&lt;0,"shortage"),"ok")</f>
        <v>ok</v>
      </c>
    </row>
    <row r="7025" spans="1:12" hidden="1" x14ac:dyDescent="0.35">
      <c r="A7025" s="5" t="s">
        <v>79</v>
      </c>
      <c r="B7025" s="5" t="s">
        <v>57</v>
      </c>
      <c r="C7025" s="5" t="s">
        <v>1581</v>
      </c>
      <c r="D7025" s="5" t="s">
        <v>1169</v>
      </c>
      <c r="E7025" s="5" t="s">
        <v>6</v>
      </c>
      <c r="F7025" s="6">
        <v>0</v>
      </c>
      <c r="G7025" s="6">
        <v>0</v>
      </c>
      <c r="H7025" s="6">
        <v>0</v>
      </c>
      <c r="I7025" s="6">
        <v>0</v>
      </c>
      <c r="J7025" t="str">
        <f t="shared" si="109"/>
        <v>PMEEH-NA9N-H825</v>
      </c>
      <c r="K7025" t="str">
        <f>IF((VLOOKUP(J7025,mdc!A:V,22,FALSE)=""),"non Collabo","collabo")</f>
        <v>collabo</v>
      </c>
      <c r="L7025" t="str" cm="1">
        <f t="array" ref="L7025">IFERROR(_xlfn.IFS(G7025&lt;0,"shortage",H7025&lt;0,"shortage",I7025&lt;0,"shortage"),"ok")</f>
        <v>ok</v>
      </c>
    </row>
    <row r="7026" spans="1:12" hidden="1" x14ac:dyDescent="0.35">
      <c r="A7026" s="5" t="s">
        <v>79</v>
      </c>
      <c r="B7026" s="5" t="s">
        <v>57</v>
      </c>
      <c r="C7026" s="5" t="s">
        <v>1581</v>
      </c>
      <c r="D7026" s="5" t="s">
        <v>1169</v>
      </c>
      <c r="E7026" s="5" t="s">
        <v>2318</v>
      </c>
      <c r="F7026" s="6">
        <v>100</v>
      </c>
      <c r="G7026" s="6">
        <v>100</v>
      </c>
      <c r="H7026" s="6">
        <v>100</v>
      </c>
      <c r="I7026" s="6">
        <v>100</v>
      </c>
      <c r="J7026" t="str">
        <f t="shared" si="109"/>
        <v>PMEEH-NA9N-H825</v>
      </c>
      <c r="K7026" t="str">
        <f>IF((VLOOKUP(J7026,mdc!A:V,22,FALSE)=""),"non Collabo","collabo")</f>
        <v>collabo</v>
      </c>
      <c r="L7026" t="str" cm="1">
        <f t="array" ref="L7026">IFERROR(_xlfn.IFS(G7026&lt;0,"shortage",H7026&lt;0,"shortage",I7026&lt;0,"shortage"),"ok")</f>
        <v>ok</v>
      </c>
    </row>
    <row r="7027" spans="1:12" hidden="1" x14ac:dyDescent="0.35">
      <c r="A7027" s="5" t="s">
        <v>79</v>
      </c>
      <c r="B7027" s="5" t="s">
        <v>57</v>
      </c>
      <c r="C7027" s="5" t="s">
        <v>1581</v>
      </c>
      <c r="D7027" s="5" t="s">
        <v>1169</v>
      </c>
      <c r="E7027" s="5" t="s">
        <v>7</v>
      </c>
      <c r="F7027" s="6">
        <v>6.8282999999999996</v>
      </c>
      <c r="G7027" s="6">
        <v>8.3457000000000008</v>
      </c>
      <c r="H7027" s="6">
        <v>9.3573000000000004</v>
      </c>
      <c r="I7027" s="6">
        <v>6.3224999999999998</v>
      </c>
      <c r="J7027" t="str">
        <f t="shared" si="109"/>
        <v>PMEEH-NA9N-H825</v>
      </c>
      <c r="K7027" t="str">
        <f>IF((VLOOKUP(J7027,mdc!A:V,22,FALSE)=""),"non Collabo","collabo")</f>
        <v>collabo</v>
      </c>
      <c r="L7027" t="str" cm="1">
        <f t="array" ref="L7027">IFERROR(_xlfn.IFS(G7027&lt;0,"shortage",H7027&lt;0,"shortage",I7027&lt;0,"shortage"),"ok")</f>
        <v>ok</v>
      </c>
    </row>
    <row r="7028" spans="1:12" hidden="1" x14ac:dyDescent="0.35">
      <c r="A7028" s="5" t="s">
        <v>79</v>
      </c>
      <c r="B7028" s="5" t="s">
        <v>57</v>
      </c>
      <c r="C7028" s="5" t="s">
        <v>1581</v>
      </c>
      <c r="D7028" s="5" t="s">
        <v>1169</v>
      </c>
      <c r="E7028" s="5" t="s">
        <v>1566</v>
      </c>
      <c r="F7028" s="6">
        <v>6.8269500000000001</v>
      </c>
      <c r="G7028" s="6">
        <v>8.3440499999999993</v>
      </c>
      <c r="H7028" s="6">
        <v>9.3554499999999994</v>
      </c>
      <c r="I7028" s="6">
        <v>6.32125</v>
      </c>
      <c r="J7028" t="str">
        <f t="shared" si="109"/>
        <v>PMEEH-NA9N-H825</v>
      </c>
      <c r="K7028" t="str">
        <f>IF((VLOOKUP(J7028,mdc!A:V,22,FALSE)=""),"non Collabo","collabo")</f>
        <v>collabo</v>
      </c>
      <c r="L7028" t="str" cm="1">
        <f t="array" ref="L7028">IFERROR(_xlfn.IFS(G7028&lt;0,"shortage",H7028&lt;0,"shortage",I7028&lt;0,"shortage"),"ok")</f>
        <v>ok</v>
      </c>
    </row>
    <row r="7029" spans="1:12" ht="15" hidden="1" thickBot="1" x14ac:dyDescent="0.4">
      <c r="A7029" s="5" t="s">
        <v>79</v>
      </c>
      <c r="B7029" s="5" t="s">
        <v>57</v>
      </c>
      <c r="C7029" s="5" t="s">
        <v>1581</v>
      </c>
      <c r="D7029" s="7" t="s">
        <v>1169</v>
      </c>
      <c r="E7029" s="7" t="s">
        <v>8</v>
      </c>
      <c r="F7029" s="8">
        <v>1.3500000000000001E-3</v>
      </c>
      <c r="G7029" s="8">
        <v>1.65E-3</v>
      </c>
      <c r="H7029" s="8">
        <v>1.8500000000000001E-3</v>
      </c>
      <c r="I7029" s="8">
        <v>1.25E-3</v>
      </c>
      <c r="J7029" t="str">
        <f t="shared" si="109"/>
        <v>PMEEH-NA9N-H825</v>
      </c>
      <c r="K7029" t="str">
        <f>IF((VLOOKUP(J7029,mdc!A:V,22,FALSE)=""),"non Collabo","collabo")</f>
        <v>collabo</v>
      </c>
    </row>
    <row r="7030" spans="1:12" hidden="1" x14ac:dyDescent="0.35">
      <c r="A7030" s="5" t="s">
        <v>79</v>
      </c>
      <c r="B7030" s="5" t="s">
        <v>57</v>
      </c>
      <c r="C7030" s="5" t="s">
        <v>1581</v>
      </c>
      <c r="D7030" s="3" t="s">
        <v>1170</v>
      </c>
      <c r="E7030" s="3" t="s">
        <v>5</v>
      </c>
      <c r="F7030" s="4">
        <v>175</v>
      </c>
      <c r="G7030" s="4">
        <v>90</v>
      </c>
      <c r="H7030" s="4">
        <v>530</v>
      </c>
      <c r="I7030" s="4">
        <v>500</v>
      </c>
      <c r="J7030" t="str">
        <f t="shared" si="109"/>
        <v>PMEEH-NA9N-H895</v>
      </c>
      <c r="K7030" t="str">
        <f>IF((VLOOKUP(J7030,mdc!A:V,22,FALSE)=""),"non Collabo","collabo")</f>
        <v>collabo</v>
      </c>
      <c r="L7030" t="str" cm="1">
        <f t="array" ref="L7030">IFERROR(_xlfn.IFS(G7030&lt;0,"shortage",H7030&lt;0,"shortage",I7030&lt;0,"shortage"),"ok")</f>
        <v>ok</v>
      </c>
    </row>
    <row r="7031" spans="1:12" hidden="1" x14ac:dyDescent="0.35">
      <c r="A7031" s="5" t="s">
        <v>79</v>
      </c>
      <c r="B7031" s="5" t="s">
        <v>57</v>
      </c>
      <c r="C7031" s="5" t="s">
        <v>1581</v>
      </c>
      <c r="D7031" s="5" t="s">
        <v>1170</v>
      </c>
      <c r="E7031" s="5" t="s">
        <v>1565</v>
      </c>
      <c r="F7031" s="6">
        <v>175</v>
      </c>
      <c r="G7031" s="6">
        <v>90</v>
      </c>
      <c r="H7031" s="6">
        <v>530</v>
      </c>
      <c r="I7031" s="6">
        <v>500</v>
      </c>
      <c r="J7031" t="str">
        <f t="shared" si="109"/>
        <v>PMEEH-NA9N-H895</v>
      </c>
      <c r="K7031" t="str">
        <f>IF((VLOOKUP(J7031,mdc!A:V,22,FALSE)=""),"non Collabo","collabo")</f>
        <v>collabo</v>
      </c>
      <c r="L7031" t="str" cm="1">
        <f t="array" ref="L7031">IFERROR(_xlfn.IFS(G7031&lt;0,"shortage",H7031&lt;0,"shortage",I7031&lt;0,"shortage"),"ok")</f>
        <v>ok</v>
      </c>
    </row>
    <row r="7032" spans="1:12" hidden="1" x14ac:dyDescent="0.35">
      <c r="A7032" s="5" t="s">
        <v>79</v>
      </c>
      <c r="B7032" s="5" t="s">
        <v>57</v>
      </c>
      <c r="C7032" s="5" t="s">
        <v>1581</v>
      </c>
      <c r="D7032" s="5" t="s">
        <v>1170</v>
      </c>
      <c r="E7032" s="5" t="s">
        <v>6</v>
      </c>
      <c r="F7032" s="6">
        <v>0</v>
      </c>
      <c r="G7032" s="6">
        <v>0</v>
      </c>
      <c r="H7032" s="6">
        <v>0</v>
      </c>
      <c r="I7032" s="6">
        <v>0</v>
      </c>
      <c r="J7032" t="str">
        <f t="shared" si="109"/>
        <v>PMEEH-NA9N-H895</v>
      </c>
      <c r="K7032" t="str">
        <f>IF((VLOOKUP(J7032,mdc!A:V,22,FALSE)=""),"non Collabo","collabo")</f>
        <v>collabo</v>
      </c>
      <c r="L7032" t="str" cm="1">
        <f t="array" ref="L7032">IFERROR(_xlfn.IFS(G7032&lt;0,"shortage",H7032&lt;0,"shortage",I7032&lt;0,"shortage"),"ok")</f>
        <v>ok</v>
      </c>
    </row>
    <row r="7033" spans="1:12" hidden="1" x14ac:dyDescent="0.35">
      <c r="A7033" s="5" t="s">
        <v>79</v>
      </c>
      <c r="B7033" s="5" t="s">
        <v>57</v>
      </c>
      <c r="C7033" s="5" t="s">
        <v>1581</v>
      </c>
      <c r="D7033" s="5" t="s">
        <v>1170</v>
      </c>
      <c r="E7033" s="5" t="s">
        <v>2318</v>
      </c>
      <c r="F7033" s="6">
        <v>100</v>
      </c>
      <c r="G7033" s="6">
        <v>100</v>
      </c>
      <c r="H7033" s="6">
        <v>100</v>
      </c>
      <c r="I7033" s="6">
        <v>100</v>
      </c>
      <c r="J7033" t="str">
        <f t="shared" si="109"/>
        <v>PMEEH-NA9N-H895</v>
      </c>
      <c r="K7033" t="str">
        <f>IF((VLOOKUP(J7033,mdc!A:V,22,FALSE)=""),"non Collabo","collabo")</f>
        <v>collabo</v>
      </c>
      <c r="L7033" t="str" cm="1">
        <f t="array" ref="L7033">IFERROR(_xlfn.IFS(G7033&lt;0,"shortage",H7033&lt;0,"shortage",I7033&lt;0,"shortage"),"ok")</f>
        <v>ok</v>
      </c>
    </row>
    <row r="7034" spans="1:12" hidden="1" x14ac:dyDescent="0.35">
      <c r="A7034" s="5" t="s">
        <v>79</v>
      </c>
      <c r="B7034" s="5" t="s">
        <v>57</v>
      </c>
      <c r="C7034" s="5" t="s">
        <v>1581</v>
      </c>
      <c r="D7034" s="5" t="s">
        <v>1170</v>
      </c>
      <c r="E7034" s="5" t="s">
        <v>7</v>
      </c>
      <c r="F7034" s="6">
        <v>0</v>
      </c>
      <c r="G7034" s="6">
        <v>0</v>
      </c>
      <c r="H7034" s="6">
        <v>0</v>
      </c>
      <c r="I7034" s="6">
        <v>0</v>
      </c>
      <c r="J7034" t="str">
        <f t="shared" si="109"/>
        <v>PMEEH-NA9N-H895</v>
      </c>
      <c r="K7034" t="str">
        <f>IF((VLOOKUP(J7034,mdc!A:V,22,FALSE)=""),"non Collabo","collabo")</f>
        <v>collabo</v>
      </c>
      <c r="L7034" t="str" cm="1">
        <f t="array" ref="L7034">IFERROR(_xlfn.IFS(G7034&lt;0,"shortage",H7034&lt;0,"shortage",I7034&lt;0,"shortage"),"ok")</f>
        <v>ok</v>
      </c>
    </row>
    <row r="7035" spans="1:12" hidden="1" x14ac:dyDescent="0.35">
      <c r="A7035" s="5" t="s">
        <v>79</v>
      </c>
      <c r="B7035" s="5" t="s">
        <v>57</v>
      </c>
      <c r="C7035" s="5" t="s">
        <v>1581</v>
      </c>
      <c r="D7035" s="5" t="s">
        <v>1170</v>
      </c>
      <c r="E7035" s="5" t="s">
        <v>1566</v>
      </c>
      <c r="F7035" s="6">
        <v>9.0615000000000006</v>
      </c>
      <c r="G7035" s="6">
        <v>4.6601999999999997</v>
      </c>
      <c r="H7035" s="6">
        <v>27.4434</v>
      </c>
      <c r="I7035" s="6">
        <v>25.89</v>
      </c>
      <c r="J7035" t="str">
        <f t="shared" si="109"/>
        <v>PMEEH-NA9N-H895</v>
      </c>
      <c r="K7035" t="str">
        <f>IF((VLOOKUP(J7035,mdc!A:V,22,FALSE)=""),"non Collabo","collabo")</f>
        <v>collabo</v>
      </c>
      <c r="L7035" t="str" cm="1">
        <f t="array" ref="L7035">IFERROR(_xlfn.IFS(G7035&lt;0,"shortage",H7035&lt;0,"shortage",I7035&lt;0,"shortage"),"ok")</f>
        <v>ok</v>
      </c>
    </row>
    <row r="7036" spans="1:12" ht="15" hidden="1" thickBot="1" x14ac:dyDescent="0.4">
      <c r="A7036" s="5" t="s">
        <v>79</v>
      </c>
      <c r="B7036" s="5" t="s">
        <v>57</v>
      </c>
      <c r="C7036" s="5" t="s">
        <v>1581</v>
      </c>
      <c r="D7036" s="7" t="s">
        <v>1170</v>
      </c>
      <c r="E7036" s="7" t="s">
        <v>8</v>
      </c>
      <c r="F7036" s="8">
        <v>-9.0615000000000006</v>
      </c>
      <c r="G7036" s="8">
        <v>-4.6601999999999997</v>
      </c>
      <c r="H7036" s="8">
        <v>-27.4434</v>
      </c>
      <c r="I7036" s="8">
        <v>-25.89</v>
      </c>
      <c r="J7036" t="str">
        <f t="shared" si="109"/>
        <v>PMEEH-NA9N-H895</v>
      </c>
      <c r="K7036" t="str">
        <f>IF((VLOOKUP(J7036,mdc!A:V,22,FALSE)=""),"non Collabo","collabo")</f>
        <v>collabo</v>
      </c>
    </row>
    <row r="7037" spans="1:12" hidden="1" x14ac:dyDescent="0.35">
      <c r="A7037" s="5" t="s">
        <v>79</v>
      </c>
      <c r="B7037" s="5" t="s">
        <v>57</v>
      </c>
      <c r="C7037" s="5" t="s">
        <v>1581</v>
      </c>
      <c r="D7037" s="3" t="s">
        <v>1171</v>
      </c>
      <c r="E7037" s="3" t="s">
        <v>5</v>
      </c>
      <c r="F7037" s="4"/>
      <c r="G7037" s="4">
        <v>55</v>
      </c>
      <c r="H7037" s="4">
        <v>0</v>
      </c>
      <c r="I7037" s="4">
        <v>145</v>
      </c>
      <c r="J7037" t="str">
        <f t="shared" si="109"/>
        <v>PMEEH-NE85-K825</v>
      </c>
      <c r="K7037" t="str">
        <f>IF((VLOOKUP(J7037,mdc!A:V,22,FALSE)=""),"non Collabo","collabo")</f>
        <v>collabo</v>
      </c>
      <c r="L7037" t="str" cm="1">
        <f t="array" ref="L7037">IFERROR(_xlfn.IFS(G7037&lt;0,"shortage",H7037&lt;0,"shortage",I7037&lt;0,"shortage"),"ok")</f>
        <v>ok</v>
      </c>
    </row>
    <row r="7038" spans="1:12" hidden="1" x14ac:dyDescent="0.35">
      <c r="A7038" s="5" t="s">
        <v>79</v>
      </c>
      <c r="B7038" s="5" t="s">
        <v>57</v>
      </c>
      <c r="C7038" s="5" t="s">
        <v>1581</v>
      </c>
      <c r="D7038" s="5" t="s">
        <v>1171</v>
      </c>
      <c r="E7038" s="5" t="s">
        <v>1565</v>
      </c>
      <c r="F7038" s="6"/>
      <c r="G7038" s="6">
        <v>55</v>
      </c>
      <c r="H7038" s="6"/>
      <c r="I7038" s="6">
        <v>145</v>
      </c>
      <c r="J7038" t="str">
        <f t="shared" si="109"/>
        <v>PMEEH-NE85-K825</v>
      </c>
      <c r="K7038" t="str">
        <f>IF((VLOOKUP(J7038,mdc!A:V,22,FALSE)=""),"non Collabo","collabo")</f>
        <v>collabo</v>
      </c>
      <c r="L7038" t="str" cm="1">
        <f t="array" ref="L7038">IFERROR(_xlfn.IFS(G7038&lt;0,"shortage",H7038&lt;0,"shortage",I7038&lt;0,"shortage"),"ok")</f>
        <v>ok</v>
      </c>
    </row>
    <row r="7039" spans="1:12" hidden="1" x14ac:dyDescent="0.35">
      <c r="A7039" s="5" t="s">
        <v>79</v>
      </c>
      <c r="B7039" s="5" t="s">
        <v>57</v>
      </c>
      <c r="C7039" s="5" t="s">
        <v>1581</v>
      </c>
      <c r="D7039" s="5" t="s">
        <v>1171</v>
      </c>
      <c r="E7039" s="5" t="s">
        <v>6</v>
      </c>
      <c r="F7039" s="6"/>
      <c r="G7039" s="6">
        <v>0</v>
      </c>
      <c r="H7039" s="6">
        <v>0</v>
      </c>
      <c r="I7039" s="6">
        <v>0</v>
      </c>
      <c r="J7039" t="str">
        <f t="shared" si="109"/>
        <v>PMEEH-NE85-K825</v>
      </c>
      <c r="K7039" t="str">
        <f>IF((VLOOKUP(J7039,mdc!A:V,22,FALSE)=""),"non Collabo","collabo")</f>
        <v>collabo</v>
      </c>
      <c r="L7039" t="str" cm="1">
        <f t="array" ref="L7039">IFERROR(_xlfn.IFS(G7039&lt;0,"shortage",H7039&lt;0,"shortage",I7039&lt;0,"shortage"),"ok")</f>
        <v>ok</v>
      </c>
    </row>
    <row r="7040" spans="1:12" hidden="1" x14ac:dyDescent="0.35">
      <c r="A7040" s="5" t="s">
        <v>79</v>
      </c>
      <c r="B7040" s="5" t="s">
        <v>57</v>
      </c>
      <c r="C7040" s="5" t="s">
        <v>1581</v>
      </c>
      <c r="D7040" s="5" t="s">
        <v>1171</v>
      </c>
      <c r="E7040" s="5" t="s">
        <v>2318</v>
      </c>
      <c r="F7040" s="6"/>
      <c r="G7040" s="6">
        <v>100</v>
      </c>
      <c r="H7040" s="6" t="s">
        <v>1640</v>
      </c>
      <c r="I7040" s="6">
        <v>100</v>
      </c>
      <c r="J7040" t="str">
        <f t="shared" si="109"/>
        <v>PMEEH-NE85-K825</v>
      </c>
      <c r="K7040" t="str">
        <f>IF((VLOOKUP(J7040,mdc!A:V,22,FALSE)=""),"non Collabo","collabo")</f>
        <v>collabo</v>
      </c>
      <c r="L7040" t="str" cm="1">
        <f t="array" ref="L7040">IFERROR(_xlfn.IFS(G7040&lt;0,"shortage",H7040&lt;0,"shortage",I7040&lt;0,"shortage"),"ok")</f>
        <v>ok</v>
      </c>
    </row>
    <row r="7041" spans="1:12" hidden="1" x14ac:dyDescent="0.35">
      <c r="A7041" s="5" t="s">
        <v>79</v>
      </c>
      <c r="B7041" s="5" t="s">
        <v>57</v>
      </c>
      <c r="C7041" s="5" t="s">
        <v>1581</v>
      </c>
      <c r="D7041" s="5" t="s">
        <v>1171</v>
      </c>
      <c r="E7041" s="5" t="s">
        <v>7</v>
      </c>
      <c r="F7041" s="6"/>
      <c r="G7041" s="6">
        <v>0.94379999999999997</v>
      </c>
      <c r="H7041" s="6">
        <v>0</v>
      </c>
      <c r="I7041" s="6">
        <v>2.4882</v>
      </c>
      <c r="J7041" t="str">
        <f t="shared" si="109"/>
        <v>PMEEH-NE85-K825</v>
      </c>
      <c r="K7041" t="str">
        <f>IF((VLOOKUP(J7041,mdc!A:V,22,FALSE)=""),"non Collabo","collabo")</f>
        <v>collabo</v>
      </c>
      <c r="L7041" t="str" cm="1">
        <f t="array" ref="L7041">IFERROR(_xlfn.IFS(G7041&lt;0,"shortage",H7041&lt;0,"shortage",I7041&lt;0,"shortage"),"ok")</f>
        <v>ok</v>
      </c>
    </row>
    <row r="7042" spans="1:12" hidden="1" x14ac:dyDescent="0.35">
      <c r="A7042" s="5" t="s">
        <v>79</v>
      </c>
      <c r="B7042" s="5" t="s">
        <v>57</v>
      </c>
      <c r="C7042" s="5" t="s">
        <v>1581</v>
      </c>
      <c r="D7042" s="5" t="s">
        <v>1171</v>
      </c>
      <c r="E7042" s="5" t="s">
        <v>1566</v>
      </c>
      <c r="F7042" s="6"/>
      <c r="G7042" s="6">
        <v>0.94379999999999997</v>
      </c>
      <c r="H7042" s="6"/>
      <c r="I7042" s="6">
        <v>2.4882</v>
      </c>
      <c r="J7042" t="str">
        <f t="shared" si="109"/>
        <v>PMEEH-NE85-K825</v>
      </c>
      <c r="K7042" t="str">
        <f>IF((VLOOKUP(J7042,mdc!A:V,22,FALSE)=""),"non Collabo","collabo")</f>
        <v>collabo</v>
      </c>
      <c r="L7042" t="str" cm="1">
        <f t="array" ref="L7042">IFERROR(_xlfn.IFS(G7042&lt;0,"shortage",H7042&lt;0,"shortage",I7042&lt;0,"shortage"),"ok")</f>
        <v>ok</v>
      </c>
    </row>
    <row r="7043" spans="1:12" ht="15" hidden="1" thickBot="1" x14ac:dyDescent="0.4">
      <c r="A7043" s="5" t="s">
        <v>79</v>
      </c>
      <c r="B7043" s="5" t="s">
        <v>57</v>
      </c>
      <c r="C7043" s="5" t="s">
        <v>1581</v>
      </c>
      <c r="D7043" s="7" t="s">
        <v>1171</v>
      </c>
      <c r="E7043" s="7" t="s">
        <v>8</v>
      </c>
      <c r="F7043" s="8"/>
      <c r="G7043" s="8">
        <v>0</v>
      </c>
      <c r="H7043" s="8">
        <v>0</v>
      </c>
      <c r="I7043" s="8">
        <v>0</v>
      </c>
      <c r="J7043" t="str">
        <f t="shared" ref="J7043:J7106" si="110">A7043&amp;D7043</f>
        <v>PMEEH-NE85-K825</v>
      </c>
      <c r="K7043" t="str">
        <f>IF((VLOOKUP(J7043,mdc!A:V,22,FALSE)=""),"non Collabo","collabo")</f>
        <v>collabo</v>
      </c>
    </row>
    <row r="7044" spans="1:12" hidden="1" x14ac:dyDescent="0.35">
      <c r="A7044" s="5" t="s">
        <v>79</v>
      </c>
      <c r="B7044" s="5" t="s">
        <v>57</v>
      </c>
      <c r="C7044" s="5" t="s">
        <v>1581</v>
      </c>
      <c r="D7044" s="3" t="s">
        <v>2367</v>
      </c>
      <c r="E7044" s="3" t="s">
        <v>5</v>
      </c>
      <c r="F7044" s="4"/>
      <c r="G7044" s="4"/>
      <c r="H7044" s="4">
        <v>0</v>
      </c>
      <c r="I7044" s="4">
        <v>970</v>
      </c>
      <c r="J7044" t="str">
        <f t="shared" si="110"/>
        <v>PMEEH-NE85-K895</v>
      </c>
      <c r="K7044" t="str">
        <f>IF((VLOOKUP(J7044,mdc!A:V,22,FALSE)=""),"non Collabo","collabo")</f>
        <v>collabo</v>
      </c>
      <c r="L7044" t="str" cm="1">
        <f t="array" ref="L7044">IFERROR(_xlfn.IFS(G7044&lt;0,"shortage",H7044&lt;0,"shortage",I7044&lt;0,"shortage"),"ok")</f>
        <v>ok</v>
      </c>
    </row>
    <row r="7045" spans="1:12" hidden="1" x14ac:dyDescent="0.35">
      <c r="A7045" s="5" t="s">
        <v>79</v>
      </c>
      <c r="B7045" s="5" t="s">
        <v>57</v>
      </c>
      <c r="C7045" s="5" t="s">
        <v>1581</v>
      </c>
      <c r="D7045" s="5" t="s">
        <v>2367</v>
      </c>
      <c r="E7045" s="5" t="s">
        <v>1565</v>
      </c>
      <c r="F7045" s="6"/>
      <c r="G7045" s="6"/>
      <c r="H7045" s="6"/>
      <c r="I7045" s="6">
        <v>970</v>
      </c>
      <c r="J7045" t="str">
        <f t="shared" si="110"/>
        <v>PMEEH-NE85-K895</v>
      </c>
      <c r="K7045" t="str">
        <f>IF((VLOOKUP(J7045,mdc!A:V,22,FALSE)=""),"non Collabo","collabo")</f>
        <v>collabo</v>
      </c>
      <c r="L7045" t="str" cm="1">
        <f t="array" ref="L7045">IFERROR(_xlfn.IFS(G7045&lt;0,"shortage",H7045&lt;0,"shortage",I7045&lt;0,"shortage"),"ok")</f>
        <v>ok</v>
      </c>
    </row>
    <row r="7046" spans="1:12" hidden="1" x14ac:dyDescent="0.35">
      <c r="A7046" s="5" t="s">
        <v>79</v>
      </c>
      <c r="B7046" s="5" t="s">
        <v>57</v>
      </c>
      <c r="C7046" s="5" t="s">
        <v>1581</v>
      </c>
      <c r="D7046" s="5" t="s">
        <v>2367</v>
      </c>
      <c r="E7046" s="5" t="s">
        <v>6</v>
      </c>
      <c r="F7046" s="6"/>
      <c r="G7046" s="6"/>
      <c r="H7046" s="6">
        <v>0</v>
      </c>
      <c r="I7046" s="6">
        <v>0</v>
      </c>
      <c r="J7046" t="str">
        <f t="shared" si="110"/>
        <v>PMEEH-NE85-K895</v>
      </c>
      <c r="K7046" t="str">
        <f>IF((VLOOKUP(J7046,mdc!A:V,22,FALSE)=""),"non Collabo","collabo")</f>
        <v>collabo</v>
      </c>
      <c r="L7046" t="str" cm="1">
        <f t="array" ref="L7046">IFERROR(_xlfn.IFS(G7046&lt;0,"shortage",H7046&lt;0,"shortage",I7046&lt;0,"shortage"),"ok")</f>
        <v>ok</v>
      </c>
    </row>
    <row r="7047" spans="1:12" hidden="1" x14ac:dyDescent="0.35">
      <c r="A7047" s="5" t="s">
        <v>79</v>
      </c>
      <c r="B7047" s="5" t="s">
        <v>57</v>
      </c>
      <c r="C7047" s="5" t="s">
        <v>1581</v>
      </c>
      <c r="D7047" s="5" t="s">
        <v>2367</v>
      </c>
      <c r="E7047" s="5" t="s">
        <v>2318</v>
      </c>
      <c r="F7047" s="6"/>
      <c r="G7047" s="6"/>
      <c r="H7047" s="6" t="s">
        <v>1640</v>
      </c>
      <c r="I7047" s="6">
        <v>100</v>
      </c>
      <c r="J7047" t="str">
        <f t="shared" si="110"/>
        <v>PMEEH-NE85-K895</v>
      </c>
      <c r="K7047" t="str">
        <f>IF((VLOOKUP(J7047,mdc!A:V,22,FALSE)=""),"non Collabo","collabo")</f>
        <v>collabo</v>
      </c>
      <c r="L7047" t="str" cm="1">
        <f t="array" ref="L7047">IFERROR(_xlfn.IFS(G7047&lt;0,"shortage",H7047&lt;0,"shortage",I7047&lt;0,"shortage"),"ok")</f>
        <v>ok</v>
      </c>
    </row>
    <row r="7048" spans="1:12" hidden="1" x14ac:dyDescent="0.35">
      <c r="A7048" s="5" t="s">
        <v>79</v>
      </c>
      <c r="B7048" s="5" t="s">
        <v>57</v>
      </c>
      <c r="C7048" s="5" t="s">
        <v>1581</v>
      </c>
      <c r="D7048" s="5" t="s">
        <v>2367</v>
      </c>
      <c r="E7048" s="5" t="s">
        <v>7</v>
      </c>
      <c r="F7048" s="6"/>
      <c r="G7048" s="6"/>
      <c r="H7048" s="6">
        <v>0</v>
      </c>
      <c r="I7048" s="6">
        <v>15.578200000000001</v>
      </c>
      <c r="J7048" t="str">
        <f t="shared" si="110"/>
        <v>PMEEH-NE85-K895</v>
      </c>
      <c r="K7048" t="str">
        <f>IF((VLOOKUP(J7048,mdc!A:V,22,FALSE)=""),"non Collabo","collabo")</f>
        <v>collabo</v>
      </c>
      <c r="L7048" t="str" cm="1">
        <f t="array" ref="L7048">IFERROR(_xlfn.IFS(G7048&lt;0,"shortage",H7048&lt;0,"shortage",I7048&lt;0,"shortage"),"ok")</f>
        <v>ok</v>
      </c>
    </row>
    <row r="7049" spans="1:12" hidden="1" x14ac:dyDescent="0.35">
      <c r="A7049" s="5" t="s">
        <v>79</v>
      </c>
      <c r="B7049" s="5" t="s">
        <v>57</v>
      </c>
      <c r="C7049" s="5" t="s">
        <v>1581</v>
      </c>
      <c r="D7049" s="5" t="s">
        <v>2367</v>
      </c>
      <c r="E7049" s="5" t="s">
        <v>1566</v>
      </c>
      <c r="F7049" s="6"/>
      <c r="G7049" s="6"/>
      <c r="H7049" s="6"/>
      <c r="I7049" s="6">
        <v>14.259</v>
      </c>
      <c r="J7049" t="str">
        <f t="shared" si="110"/>
        <v>PMEEH-NE85-K895</v>
      </c>
      <c r="K7049" t="str">
        <f>IF((VLOOKUP(J7049,mdc!A:V,22,FALSE)=""),"non Collabo","collabo")</f>
        <v>collabo</v>
      </c>
      <c r="L7049" t="str" cm="1">
        <f t="array" ref="L7049">IFERROR(_xlfn.IFS(G7049&lt;0,"shortage",H7049&lt;0,"shortage",I7049&lt;0,"shortage"),"ok")</f>
        <v>ok</v>
      </c>
    </row>
    <row r="7050" spans="1:12" ht="15" hidden="1" thickBot="1" x14ac:dyDescent="0.4">
      <c r="A7050" s="5" t="s">
        <v>79</v>
      </c>
      <c r="B7050" s="5" t="s">
        <v>57</v>
      </c>
      <c r="C7050" s="5" t="s">
        <v>1581</v>
      </c>
      <c r="D7050" s="7" t="s">
        <v>2367</v>
      </c>
      <c r="E7050" s="7" t="s">
        <v>8</v>
      </c>
      <c r="F7050" s="8"/>
      <c r="G7050" s="8"/>
      <c r="H7050" s="8">
        <v>0</v>
      </c>
      <c r="I7050" s="8">
        <v>1.3191999999999999</v>
      </c>
      <c r="J7050" t="str">
        <f t="shared" si="110"/>
        <v>PMEEH-NE85-K895</v>
      </c>
      <c r="K7050" t="str">
        <f>IF((VLOOKUP(J7050,mdc!A:V,22,FALSE)=""),"non Collabo","collabo")</f>
        <v>collabo</v>
      </c>
    </row>
    <row r="7051" spans="1:12" hidden="1" x14ac:dyDescent="0.35">
      <c r="A7051" s="5" t="s">
        <v>79</v>
      </c>
      <c r="B7051" s="5" t="s">
        <v>57</v>
      </c>
      <c r="C7051" s="5" t="s">
        <v>1581</v>
      </c>
      <c r="D7051" s="3" t="s">
        <v>1172</v>
      </c>
      <c r="E7051" s="3" t="s">
        <v>5</v>
      </c>
      <c r="F7051" s="4"/>
      <c r="G7051" s="4"/>
      <c r="H7051" s="4"/>
      <c r="I7051" s="4">
        <v>5</v>
      </c>
      <c r="J7051" t="str">
        <f t="shared" si="110"/>
        <v>PMEEH-NE87-K825</v>
      </c>
      <c r="K7051" t="str">
        <f>IF((VLOOKUP(J7051,mdc!A:V,22,FALSE)=""),"non Collabo","collabo")</f>
        <v>collabo</v>
      </c>
      <c r="L7051" t="str" cm="1">
        <f t="array" ref="L7051">IFERROR(_xlfn.IFS(G7051&lt;0,"shortage",H7051&lt;0,"shortage",I7051&lt;0,"shortage"),"ok")</f>
        <v>ok</v>
      </c>
    </row>
    <row r="7052" spans="1:12" hidden="1" x14ac:dyDescent="0.35">
      <c r="A7052" s="5" t="s">
        <v>79</v>
      </c>
      <c r="B7052" s="5" t="s">
        <v>57</v>
      </c>
      <c r="C7052" s="5" t="s">
        <v>1581</v>
      </c>
      <c r="D7052" s="5" t="s">
        <v>1172</v>
      </c>
      <c r="E7052" s="5" t="s">
        <v>1565</v>
      </c>
      <c r="F7052" s="6"/>
      <c r="G7052" s="6"/>
      <c r="H7052" s="6"/>
      <c r="I7052" s="6">
        <v>5</v>
      </c>
      <c r="J7052" t="str">
        <f t="shared" si="110"/>
        <v>PMEEH-NE87-K825</v>
      </c>
      <c r="K7052" t="str">
        <f>IF((VLOOKUP(J7052,mdc!A:V,22,FALSE)=""),"non Collabo","collabo")</f>
        <v>collabo</v>
      </c>
      <c r="L7052" t="str" cm="1">
        <f t="array" ref="L7052">IFERROR(_xlfn.IFS(G7052&lt;0,"shortage",H7052&lt;0,"shortage",I7052&lt;0,"shortage"),"ok")</f>
        <v>ok</v>
      </c>
    </row>
    <row r="7053" spans="1:12" hidden="1" x14ac:dyDescent="0.35">
      <c r="A7053" s="5" t="s">
        <v>79</v>
      </c>
      <c r="B7053" s="5" t="s">
        <v>57</v>
      </c>
      <c r="C7053" s="5" t="s">
        <v>1581</v>
      </c>
      <c r="D7053" s="5" t="s">
        <v>1172</v>
      </c>
      <c r="E7053" s="5" t="s">
        <v>6</v>
      </c>
      <c r="F7053" s="6"/>
      <c r="G7053" s="6"/>
      <c r="H7053" s="6"/>
      <c r="I7053" s="6">
        <v>0</v>
      </c>
      <c r="J7053" t="str">
        <f t="shared" si="110"/>
        <v>PMEEH-NE87-K825</v>
      </c>
      <c r="K7053" t="str">
        <f>IF((VLOOKUP(J7053,mdc!A:V,22,FALSE)=""),"non Collabo","collabo")</f>
        <v>collabo</v>
      </c>
      <c r="L7053" t="str" cm="1">
        <f t="array" ref="L7053">IFERROR(_xlfn.IFS(G7053&lt;0,"shortage",H7053&lt;0,"shortage",I7053&lt;0,"shortage"),"ok")</f>
        <v>ok</v>
      </c>
    </row>
    <row r="7054" spans="1:12" hidden="1" x14ac:dyDescent="0.35">
      <c r="A7054" s="5" t="s">
        <v>79</v>
      </c>
      <c r="B7054" s="5" t="s">
        <v>57</v>
      </c>
      <c r="C7054" s="5" t="s">
        <v>1581</v>
      </c>
      <c r="D7054" s="5" t="s">
        <v>1172</v>
      </c>
      <c r="E7054" s="5" t="s">
        <v>2318</v>
      </c>
      <c r="F7054" s="6"/>
      <c r="G7054" s="6"/>
      <c r="H7054" s="6"/>
      <c r="I7054" s="6">
        <v>100</v>
      </c>
      <c r="J7054" t="str">
        <f t="shared" si="110"/>
        <v>PMEEH-NE87-K825</v>
      </c>
      <c r="K7054" t="str">
        <f>IF((VLOOKUP(J7054,mdc!A:V,22,FALSE)=""),"non Collabo","collabo")</f>
        <v>collabo</v>
      </c>
      <c r="L7054" t="str" cm="1">
        <f t="array" ref="L7054">IFERROR(_xlfn.IFS(G7054&lt;0,"shortage",H7054&lt;0,"shortage",I7054&lt;0,"shortage"),"ok")</f>
        <v>ok</v>
      </c>
    </row>
    <row r="7055" spans="1:12" hidden="1" x14ac:dyDescent="0.35">
      <c r="A7055" s="5" t="s">
        <v>79</v>
      </c>
      <c r="B7055" s="5" t="s">
        <v>57</v>
      </c>
      <c r="C7055" s="5" t="s">
        <v>1581</v>
      </c>
      <c r="D7055" s="5" t="s">
        <v>1172</v>
      </c>
      <c r="E7055" s="5" t="s">
        <v>7</v>
      </c>
      <c r="F7055" s="6"/>
      <c r="G7055" s="6"/>
      <c r="H7055" s="6"/>
      <c r="I7055" s="6">
        <v>7.4950000000000003E-2</v>
      </c>
      <c r="J7055" t="str">
        <f t="shared" si="110"/>
        <v>PMEEH-NE87-K825</v>
      </c>
      <c r="K7055" t="str">
        <f>IF((VLOOKUP(J7055,mdc!A:V,22,FALSE)=""),"non Collabo","collabo")</f>
        <v>collabo</v>
      </c>
      <c r="L7055" t="str" cm="1">
        <f t="array" ref="L7055">IFERROR(_xlfn.IFS(G7055&lt;0,"shortage",H7055&lt;0,"shortage",I7055&lt;0,"shortage"),"ok")</f>
        <v>ok</v>
      </c>
    </row>
    <row r="7056" spans="1:12" hidden="1" x14ac:dyDescent="0.35">
      <c r="A7056" s="5" t="s">
        <v>79</v>
      </c>
      <c r="B7056" s="5" t="s">
        <v>57</v>
      </c>
      <c r="C7056" s="5" t="s">
        <v>1581</v>
      </c>
      <c r="D7056" s="5" t="s">
        <v>1172</v>
      </c>
      <c r="E7056" s="5" t="s">
        <v>1566</v>
      </c>
      <c r="F7056" s="6"/>
      <c r="G7056" s="6"/>
      <c r="H7056" s="6"/>
      <c r="I7056" s="6">
        <v>7.4950000000000003E-2</v>
      </c>
      <c r="J7056" t="str">
        <f t="shared" si="110"/>
        <v>PMEEH-NE87-K825</v>
      </c>
      <c r="K7056" t="str">
        <f>IF((VLOOKUP(J7056,mdc!A:V,22,FALSE)=""),"non Collabo","collabo")</f>
        <v>collabo</v>
      </c>
      <c r="L7056" t="str" cm="1">
        <f t="array" ref="L7056">IFERROR(_xlfn.IFS(G7056&lt;0,"shortage",H7056&lt;0,"shortage",I7056&lt;0,"shortage"),"ok")</f>
        <v>ok</v>
      </c>
    </row>
    <row r="7057" spans="1:12" ht="15" hidden="1" thickBot="1" x14ac:dyDescent="0.4">
      <c r="A7057" s="5" t="s">
        <v>79</v>
      </c>
      <c r="B7057" s="5" t="s">
        <v>57</v>
      </c>
      <c r="C7057" s="5" t="s">
        <v>1581</v>
      </c>
      <c r="D7057" s="7" t="s">
        <v>1172</v>
      </c>
      <c r="E7057" s="7" t="s">
        <v>8</v>
      </c>
      <c r="F7057" s="8"/>
      <c r="G7057" s="8"/>
      <c r="H7057" s="8"/>
      <c r="I7057" s="8">
        <v>0</v>
      </c>
      <c r="J7057" t="str">
        <f t="shared" si="110"/>
        <v>PMEEH-NE87-K825</v>
      </c>
      <c r="K7057" t="str">
        <f>IF((VLOOKUP(J7057,mdc!A:V,22,FALSE)=""),"non Collabo","collabo")</f>
        <v>collabo</v>
      </c>
    </row>
    <row r="7058" spans="1:12" hidden="1" x14ac:dyDescent="0.35">
      <c r="A7058" s="5" t="s">
        <v>79</v>
      </c>
      <c r="B7058" s="5" t="s">
        <v>57</v>
      </c>
      <c r="C7058" s="5" t="s">
        <v>1581</v>
      </c>
      <c r="D7058" s="3" t="s">
        <v>1173</v>
      </c>
      <c r="E7058" s="3" t="s">
        <v>5</v>
      </c>
      <c r="F7058" s="4">
        <v>54</v>
      </c>
      <c r="G7058" s="4"/>
      <c r="H7058" s="4">
        <v>81</v>
      </c>
      <c r="I7058" s="4">
        <v>93</v>
      </c>
      <c r="J7058" t="str">
        <f t="shared" si="110"/>
        <v>PMEEH-XS01-N511</v>
      </c>
      <c r="K7058" t="str">
        <f>IF((VLOOKUP(J7058,mdc!A:V,22,FALSE)=""),"non Collabo","collabo")</f>
        <v>collabo</v>
      </c>
      <c r="L7058" t="str" cm="1">
        <f t="array" ref="L7058">IFERROR(_xlfn.IFS(G7058&lt;0,"shortage",H7058&lt;0,"shortage",I7058&lt;0,"shortage"),"ok")</f>
        <v>ok</v>
      </c>
    </row>
    <row r="7059" spans="1:12" hidden="1" x14ac:dyDescent="0.35">
      <c r="A7059" s="5" t="s">
        <v>79</v>
      </c>
      <c r="B7059" s="5" t="s">
        <v>57</v>
      </c>
      <c r="C7059" s="5" t="s">
        <v>1581</v>
      </c>
      <c r="D7059" s="5" t="s">
        <v>1173</v>
      </c>
      <c r="E7059" s="5" t="s">
        <v>1565</v>
      </c>
      <c r="F7059" s="6">
        <v>54</v>
      </c>
      <c r="G7059" s="6"/>
      <c r="H7059" s="6">
        <v>81</v>
      </c>
      <c r="I7059" s="6">
        <v>93</v>
      </c>
      <c r="J7059" t="str">
        <f t="shared" si="110"/>
        <v>PMEEH-XS01-N511</v>
      </c>
      <c r="K7059" t="str">
        <f>IF((VLOOKUP(J7059,mdc!A:V,22,FALSE)=""),"non Collabo","collabo")</f>
        <v>collabo</v>
      </c>
      <c r="L7059" t="str" cm="1">
        <f t="array" ref="L7059">IFERROR(_xlfn.IFS(G7059&lt;0,"shortage",H7059&lt;0,"shortage",I7059&lt;0,"shortage"),"ok")</f>
        <v>ok</v>
      </c>
    </row>
    <row r="7060" spans="1:12" hidden="1" x14ac:dyDescent="0.35">
      <c r="A7060" s="5" t="s">
        <v>79</v>
      </c>
      <c r="B7060" s="5" t="s">
        <v>57</v>
      </c>
      <c r="C7060" s="5" t="s">
        <v>1581</v>
      </c>
      <c r="D7060" s="5" t="s">
        <v>1173</v>
      </c>
      <c r="E7060" s="5" t="s">
        <v>6</v>
      </c>
      <c r="F7060" s="6">
        <v>0</v>
      </c>
      <c r="G7060" s="6"/>
      <c r="H7060" s="6">
        <v>0</v>
      </c>
      <c r="I7060" s="6">
        <v>0</v>
      </c>
      <c r="J7060" t="str">
        <f t="shared" si="110"/>
        <v>PMEEH-XS01-N511</v>
      </c>
      <c r="K7060" t="str">
        <f>IF((VLOOKUP(J7060,mdc!A:V,22,FALSE)=""),"non Collabo","collabo")</f>
        <v>collabo</v>
      </c>
      <c r="L7060" t="str" cm="1">
        <f t="array" ref="L7060">IFERROR(_xlfn.IFS(G7060&lt;0,"shortage",H7060&lt;0,"shortage",I7060&lt;0,"shortage"),"ok")</f>
        <v>ok</v>
      </c>
    </row>
    <row r="7061" spans="1:12" hidden="1" x14ac:dyDescent="0.35">
      <c r="A7061" s="5" t="s">
        <v>79</v>
      </c>
      <c r="B7061" s="5" t="s">
        <v>57</v>
      </c>
      <c r="C7061" s="5" t="s">
        <v>1581</v>
      </c>
      <c r="D7061" s="5" t="s">
        <v>1173</v>
      </c>
      <c r="E7061" s="5" t="s">
        <v>2318</v>
      </c>
      <c r="F7061" s="6">
        <v>100</v>
      </c>
      <c r="G7061" s="6"/>
      <c r="H7061" s="6">
        <v>100</v>
      </c>
      <c r="I7061" s="6">
        <v>100</v>
      </c>
      <c r="J7061" t="str">
        <f t="shared" si="110"/>
        <v>PMEEH-XS01-N511</v>
      </c>
      <c r="K7061" t="str">
        <f>IF((VLOOKUP(J7061,mdc!A:V,22,FALSE)=""),"non Collabo","collabo")</f>
        <v>collabo</v>
      </c>
      <c r="L7061" t="str" cm="1">
        <f t="array" ref="L7061">IFERROR(_xlfn.IFS(G7061&lt;0,"shortage",H7061&lt;0,"shortage",I7061&lt;0,"shortage"),"ok")</f>
        <v>ok</v>
      </c>
    </row>
    <row r="7062" spans="1:12" hidden="1" x14ac:dyDescent="0.35">
      <c r="A7062" s="5" t="s">
        <v>79</v>
      </c>
      <c r="B7062" s="5" t="s">
        <v>57</v>
      </c>
      <c r="C7062" s="5" t="s">
        <v>1581</v>
      </c>
      <c r="D7062" s="5" t="s">
        <v>1173</v>
      </c>
      <c r="E7062" s="5" t="s">
        <v>7</v>
      </c>
      <c r="F7062" s="6">
        <v>2.84904</v>
      </c>
      <c r="G7062" s="6"/>
      <c r="H7062" s="6">
        <v>4.2735599999999998</v>
      </c>
      <c r="I7062" s="6">
        <v>4.9066799999999997</v>
      </c>
      <c r="J7062" t="str">
        <f t="shared" si="110"/>
        <v>PMEEH-XS01-N511</v>
      </c>
      <c r="K7062" t="str">
        <f>IF((VLOOKUP(J7062,mdc!A:V,22,FALSE)=""),"non Collabo","collabo")</f>
        <v>collabo</v>
      </c>
      <c r="L7062" t="str" cm="1">
        <f t="array" ref="L7062">IFERROR(_xlfn.IFS(G7062&lt;0,"shortage",H7062&lt;0,"shortage",I7062&lt;0,"shortage"),"ok")</f>
        <v>ok</v>
      </c>
    </row>
    <row r="7063" spans="1:12" hidden="1" x14ac:dyDescent="0.35">
      <c r="A7063" s="5" t="s">
        <v>79</v>
      </c>
      <c r="B7063" s="5" t="s">
        <v>57</v>
      </c>
      <c r="C7063" s="5" t="s">
        <v>1581</v>
      </c>
      <c r="D7063" s="5" t="s">
        <v>1173</v>
      </c>
      <c r="E7063" s="5" t="s">
        <v>1566</v>
      </c>
      <c r="F7063" s="6">
        <v>2.8458000000000001</v>
      </c>
      <c r="G7063" s="6"/>
      <c r="H7063" s="6">
        <v>4.2686999999999999</v>
      </c>
      <c r="I7063" s="6">
        <v>4.9010999999999996</v>
      </c>
      <c r="J7063" t="str">
        <f t="shared" si="110"/>
        <v>PMEEH-XS01-N511</v>
      </c>
      <c r="K7063" t="str">
        <f>IF((VLOOKUP(J7063,mdc!A:V,22,FALSE)=""),"non Collabo","collabo")</f>
        <v>collabo</v>
      </c>
      <c r="L7063" t="str" cm="1">
        <f t="array" ref="L7063">IFERROR(_xlfn.IFS(G7063&lt;0,"shortage",H7063&lt;0,"shortage",I7063&lt;0,"shortage"),"ok")</f>
        <v>ok</v>
      </c>
    </row>
    <row r="7064" spans="1:12" ht="15" hidden="1" thickBot="1" x14ac:dyDescent="0.4">
      <c r="A7064" s="5" t="s">
        <v>79</v>
      </c>
      <c r="B7064" s="5" t="s">
        <v>57</v>
      </c>
      <c r="C7064" s="5" t="s">
        <v>1581</v>
      </c>
      <c r="D7064" s="7" t="s">
        <v>1173</v>
      </c>
      <c r="E7064" s="7" t="s">
        <v>8</v>
      </c>
      <c r="F7064" s="8">
        <v>3.2399999999999998E-3</v>
      </c>
      <c r="G7064" s="8"/>
      <c r="H7064" s="8">
        <v>4.8599999999999997E-3</v>
      </c>
      <c r="I7064" s="8">
        <v>5.5799999999999999E-3</v>
      </c>
      <c r="J7064" t="str">
        <f t="shared" si="110"/>
        <v>PMEEH-XS01-N511</v>
      </c>
      <c r="K7064" t="str">
        <f>IF((VLOOKUP(J7064,mdc!A:V,22,FALSE)=""),"non Collabo","collabo")</f>
        <v>collabo</v>
      </c>
    </row>
    <row r="7065" spans="1:12" hidden="1" x14ac:dyDescent="0.35">
      <c r="A7065" s="5" t="s">
        <v>79</v>
      </c>
      <c r="B7065" s="5" t="s">
        <v>57</v>
      </c>
      <c r="C7065" s="5" t="s">
        <v>1581</v>
      </c>
      <c r="D7065" s="3" t="s">
        <v>1174</v>
      </c>
      <c r="E7065" s="3" t="s">
        <v>5</v>
      </c>
      <c r="F7065" s="4"/>
      <c r="G7065" s="4"/>
      <c r="H7065" s="4"/>
      <c r="I7065" s="4"/>
      <c r="J7065" t="str">
        <f t="shared" si="110"/>
        <v>PMEEH-XT20-N511</v>
      </c>
      <c r="K7065" t="str">
        <f>IF((VLOOKUP(J7065,mdc!A:V,22,FALSE)=""),"non Collabo","collabo")</f>
        <v>collabo</v>
      </c>
      <c r="L7065" t="str" cm="1">
        <f t="array" ref="L7065">IFERROR(_xlfn.IFS(G7065&lt;0,"shortage",H7065&lt;0,"shortage",I7065&lt;0,"shortage"),"ok")</f>
        <v>ok</v>
      </c>
    </row>
    <row r="7066" spans="1:12" hidden="1" x14ac:dyDescent="0.35">
      <c r="A7066" s="5" t="s">
        <v>79</v>
      </c>
      <c r="B7066" s="5" t="s">
        <v>57</v>
      </c>
      <c r="C7066" s="5" t="s">
        <v>1581</v>
      </c>
      <c r="D7066" s="5" t="s">
        <v>1174</v>
      </c>
      <c r="E7066" s="5" t="s">
        <v>1565</v>
      </c>
      <c r="F7066" s="6"/>
      <c r="G7066" s="6"/>
      <c r="H7066" s="6">
        <v>5</v>
      </c>
      <c r="I7066" s="6">
        <v>5</v>
      </c>
      <c r="J7066" t="str">
        <f t="shared" si="110"/>
        <v>PMEEH-XT20-N511</v>
      </c>
      <c r="K7066" t="str">
        <f>IF((VLOOKUP(J7066,mdc!A:V,22,FALSE)=""),"non Collabo","collabo")</f>
        <v>collabo</v>
      </c>
      <c r="L7066" t="str" cm="1">
        <f t="array" ref="L7066">IFERROR(_xlfn.IFS(G7066&lt;0,"shortage",H7066&lt;0,"shortage",I7066&lt;0,"shortage"),"ok")</f>
        <v>ok</v>
      </c>
    </row>
    <row r="7067" spans="1:12" x14ac:dyDescent="0.35">
      <c r="A7067" s="5" t="s">
        <v>79</v>
      </c>
      <c r="B7067" s="5" t="s">
        <v>57</v>
      </c>
      <c r="C7067" s="5" t="s">
        <v>1581</v>
      </c>
      <c r="D7067" s="5" t="s">
        <v>1174</v>
      </c>
      <c r="E7067" s="5" t="s">
        <v>6</v>
      </c>
      <c r="F7067" s="6"/>
      <c r="G7067" s="6"/>
      <c r="H7067" s="6">
        <v>-5</v>
      </c>
      <c r="I7067" s="6">
        <v>-5</v>
      </c>
      <c r="J7067" t="str">
        <f t="shared" si="110"/>
        <v>PMEEH-XT20-N511</v>
      </c>
      <c r="K7067" t="str">
        <f>IF((VLOOKUP(J7067,mdc!A:V,22,FALSE)=""),"non Collabo","collabo")</f>
        <v>collabo</v>
      </c>
      <c r="L7067" t="str" cm="1">
        <f t="array" ref="L7067">IFERROR(_xlfn.IFS(G7067&lt;0,"shortage",H7067&lt;0,"shortage",I7067&lt;0,"shortage"),"ok")</f>
        <v>shortage</v>
      </c>
    </row>
    <row r="7068" spans="1:12" hidden="1" x14ac:dyDescent="0.35">
      <c r="A7068" s="5" t="s">
        <v>79</v>
      </c>
      <c r="B7068" s="5" t="s">
        <v>57</v>
      </c>
      <c r="C7068" s="5" t="s">
        <v>1581</v>
      </c>
      <c r="D7068" s="5" t="s">
        <v>1174</v>
      </c>
      <c r="E7068" s="5" t="s">
        <v>2318</v>
      </c>
      <c r="F7068" s="6"/>
      <c r="G7068" s="6"/>
      <c r="H7068" s="6"/>
      <c r="I7068" s="6"/>
      <c r="J7068" t="str">
        <f t="shared" si="110"/>
        <v>PMEEH-XT20-N511</v>
      </c>
      <c r="K7068" t="str">
        <f>IF((VLOOKUP(J7068,mdc!A:V,22,FALSE)=""),"non Collabo","collabo")</f>
        <v>collabo</v>
      </c>
      <c r="L7068" t="str" cm="1">
        <f t="array" ref="L7068">IFERROR(_xlfn.IFS(G7068&lt;0,"shortage",H7068&lt;0,"shortage",I7068&lt;0,"shortage"),"ok")</f>
        <v>ok</v>
      </c>
    </row>
    <row r="7069" spans="1:12" hidden="1" x14ac:dyDescent="0.35">
      <c r="A7069" s="5" t="s">
        <v>79</v>
      </c>
      <c r="B7069" s="5" t="s">
        <v>57</v>
      </c>
      <c r="C7069" s="5" t="s">
        <v>1581</v>
      </c>
      <c r="D7069" s="5" t="s">
        <v>1174</v>
      </c>
      <c r="E7069" s="5" t="s">
        <v>7</v>
      </c>
      <c r="F7069" s="6"/>
      <c r="G7069" s="6"/>
      <c r="H7069" s="6"/>
      <c r="I7069" s="6"/>
      <c r="J7069" t="str">
        <f t="shared" si="110"/>
        <v>PMEEH-XT20-N511</v>
      </c>
      <c r="K7069" t="str">
        <f>IF((VLOOKUP(J7069,mdc!A:V,22,FALSE)=""),"non Collabo","collabo")</f>
        <v>collabo</v>
      </c>
      <c r="L7069" t="str" cm="1">
        <f t="array" ref="L7069">IFERROR(_xlfn.IFS(G7069&lt;0,"shortage",H7069&lt;0,"shortage",I7069&lt;0,"shortage"),"ok")</f>
        <v>ok</v>
      </c>
    </row>
    <row r="7070" spans="1:12" hidden="1" x14ac:dyDescent="0.35">
      <c r="A7070" s="5" t="s">
        <v>79</v>
      </c>
      <c r="B7070" s="5" t="s">
        <v>57</v>
      </c>
      <c r="C7070" s="5" t="s">
        <v>1581</v>
      </c>
      <c r="D7070" s="5" t="s">
        <v>1174</v>
      </c>
      <c r="E7070" s="5" t="s">
        <v>1566</v>
      </c>
      <c r="F7070" s="6"/>
      <c r="G7070" s="6"/>
      <c r="H7070" s="6">
        <v>0.29420000000000002</v>
      </c>
      <c r="I7070" s="6">
        <v>0.29420000000000002</v>
      </c>
      <c r="J7070" t="str">
        <f t="shared" si="110"/>
        <v>PMEEH-XT20-N511</v>
      </c>
      <c r="K7070" t="str">
        <f>IF((VLOOKUP(J7070,mdc!A:V,22,FALSE)=""),"non Collabo","collabo")</f>
        <v>collabo</v>
      </c>
      <c r="L7070" t="str" cm="1">
        <f t="array" ref="L7070">IFERROR(_xlfn.IFS(G7070&lt;0,"shortage",H7070&lt;0,"shortage",I7070&lt;0,"shortage"),"ok")</f>
        <v>ok</v>
      </c>
    </row>
    <row r="7071" spans="1:12" ht="15" hidden="1" thickBot="1" x14ac:dyDescent="0.4">
      <c r="A7071" s="5" t="s">
        <v>79</v>
      </c>
      <c r="B7071" s="5" t="s">
        <v>57</v>
      </c>
      <c r="C7071" s="5" t="s">
        <v>1581</v>
      </c>
      <c r="D7071" s="7" t="s">
        <v>1174</v>
      </c>
      <c r="E7071" s="7" t="s">
        <v>8</v>
      </c>
      <c r="F7071" s="8"/>
      <c r="G7071" s="8"/>
      <c r="H7071" s="8">
        <v>-0.29420000000000002</v>
      </c>
      <c r="I7071" s="8">
        <v>-0.29420000000000002</v>
      </c>
      <c r="J7071" t="str">
        <f t="shared" si="110"/>
        <v>PMEEH-XT20-N511</v>
      </c>
      <c r="K7071" t="str">
        <f>IF((VLOOKUP(J7071,mdc!A:V,22,FALSE)=""),"non Collabo","collabo")</f>
        <v>collabo</v>
      </c>
    </row>
    <row r="7072" spans="1:12" hidden="1" x14ac:dyDescent="0.35">
      <c r="A7072" s="5" t="s">
        <v>79</v>
      </c>
      <c r="B7072" s="5" t="s">
        <v>57</v>
      </c>
      <c r="C7072" s="5" t="s">
        <v>1581</v>
      </c>
      <c r="D7072" s="3" t="s">
        <v>1175</v>
      </c>
      <c r="E7072" s="3" t="s">
        <v>5</v>
      </c>
      <c r="F7072" s="4">
        <v>50</v>
      </c>
      <c r="G7072" s="4">
        <v>50</v>
      </c>
      <c r="H7072" s="4">
        <v>100</v>
      </c>
      <c r="I7072" s="4">
        <v>100</v>
      </c>
      <c r="J7072" t="str">
        <f t="shared" si="110"/>
        <v>PMEER-6CT01A303</v>
      </c>
      <c r="K7072" t="str">
        <f>IF((VLOOKUP(J7072,mdc!A:V,22,FALSE)=""),"non Collabo","collabo")</f>
        <v>collabo</v>
      </c>
      <c r="L7072" t="str" cm="1">
        <f t="array" ref="L7072">IFERROR(_xlfn.IFS(G7072&lt;0,"shortage",H7072&lt;0,"shortage",I7072&lt;0,"shortage"),"ok")</f>
        <v>ok</v>
      </c>
    </row>
    <row r="7073" spans="1:12" hidden="1" x14ac:dyDescent="0.35">
      <c r="A7073" s="5" t="s">
        <v>79</v>
      </c>
      <c r="B7073" s="5" t="s">
        <v>57</v>
      </c>
      <c r="C7073" s="5" t="s">
        <v>1581</v>
      </c>
      <c r="D7073" s="5" t="s">
        <v>1175</v>
      </c>
      <c r="E7073" s="5" t="s">
        <v>1565</v>
      </c>
      <c r="F7073" s="6">
        <v>50</v>
      </c>
      <c r="G7073" s="6">
        <v>50</v>
      </c>
      <c r="H7073" s="6">
        <v>100</v>
      </c>
      <c r="I7073" s="6">
        <v>100</v>
      </c>
      <c r="J7073" t="str">
        <f t="shared" si="110"/>
        <v>PMEER-6CT01A303</v>
      </c>
      <c r="K7073" t="str">
        <f>IF((VLOOKUP(J7073,mdc!A:V,22,FALSE)=""),"non Collabo","collabo")</f>
        <v>collabo</v>
      </c>
      <c r="L7073" t="str" cm="1">
        <f t="array" ref="L7073">IFERROR(_xlfn.IFS(G7073&lt;0,"shortage",H7073&lt;0,"shortage",I7073&lt;0,"shortage"),"ok")</f>
        <v>ok</v>
      </c>
    </row>
    <row r="7074" spans="1:12" hidden="1" x14ac:dyDescent="0.35">
      <c r="A7074" s="5" t="s">
        <v>79</v>
      </c>
      <c r="B7074" s="5" t="s">
        <v>57</v>
      </c>
      <c r="C7074" s="5" t="s">
        <v>1581</v>
      </c>
      <c r="D7074" s="5" t="s">
        <v>1175</v>
      </c>
      <c r="E7074" s="5" t="s">
        <v>6</v>
      </c>
      <c r="F7074" s="6">
        <v>0</v>
      </c>
      <c r="G7074" s="6">
        <v>0</v>
      </c>
      <c r="H7074" s="6">
        <v>0</v>
      </c>
      <c r="I7074" s="6">
        <v>0</v>
      </c>
      <c r="J7074" t="str">
        <f t="shared" si="110"/>
        <v>PMEER-6CT01A303</v>
      </c>
      <c r="K7074" t="str">
        <f>IF((VLOOKUP(J7074,mdc!A:V,22,FALSE)=""),"non Collabo","collabo")</f>
        <v>collabo</v>
      </c>
      <c r="L7074" t="str" cm="1">
        <f t="array" ref="L7074">IFERROR(_xlfn.IFS(G7074&lt;0,"shortage",H7074&lt;0,"shortage",I7074&lt;0,"shortage"),"ok")</f>
        <v>ok</v>
      </c>
    </row>
    <row r="7075" spans="1:12" hidden="1" x14ac:dyDescent="0.35">
      <c r="A7075" s="5" t="s">
        <v>79</v>
      </c>
      <c r="B7075" s="5" t="s">
        <v>57</v>
      </c>
      <c r="C7075" s="5" t="s">
        <v>1581</v>
      </c>
      <c r="D7075" s="5" t="s">
        <v>1175</v>
      </c>
      <c r="E7075" s="5" t="s">
        <v>2318</v>
      </c>
      <c r="F7075" s="6">
        <v>100</v>
      </c>
      <c r="G7075" s="6">
        <v>100</v>
      </c>
      <c r="H7075" s="6">
        <v>100</v>
      </c>
      <c r="I7075" s="6">
        <v>100</v>
      </c>
      <c r="J7075" t="str">
        <f t="shared" si="110"/>
        <v>PMEER-6CT01A303</v>
      </c>
      <c r="K7075" t="str">
        <f>IF((VLOOKUP(J7075,mdc!A:V,22,FALSE)=""),"non Collabo","collabo")</f>
        <v>collabo</v>
      </c>
      <c r="L7075" t="str" cm="1">
        <f t="array" ref="L7075">IFERROR(_xlfn.IFS(G7075&lt;0,"shortage",H7075&lt;0,"shortage",I7075&lt;0,"shortage"),"ok")</f>
        <v>ok</v>
      </c>
    </row>
    <row r="7076" spans="1:12" hidden="1" x14ac:dyDescent="0.35">
      <c r="A7076" s="5" t="s">
        <v>79</v>
      </c>
      <c r="B7076" s="5" t="s">
        <v>57</v>
      </c>
      <c r="C7076" s="5" t="s">
        <v>1581</v>
      </c>
      <c r="D7076" s="5" t="s">
        <v>1175</v>
      </c>
      <c r="E7076" s="5" t="s">
        <v>7</v>
      </c>
      <c r="F7076" s="6">
        <v>0.2235</v>
      </c>
      <c r="G7076" s="6">
        <v>0.2235</v>
      </c>
      <c r="H7076" s="6">
        <v>0.44700000000000001</v>
      </c>
      <c r="I7076" s="6">
        <v>0.44700000000000001</v>
      </c>
      <c r="J7076" t="str">
        <f t="shared" si="110"/>
        <v>PMEER-6CT01A303</v>
      </c>
      <c r="K7076" t="str">
        <f>IF((VLOOKUP(J7076,mdc!A:V,22,FALSE)=""),"non Collabo","collabo")</f>
        <v>collabo</v>
      </c>
      <c r="L7076" t="str" cm="1">
        <f t="array" ref="L7076">IFERROR(_xlfn.IFS(G7076&lt;0,"shortage",H7076&lt;0,"shortage",I7076&lt;0,"shortage"),"ok")</f>
        <v>ok</v>
      </c>
    </row>
    <row r="7077" spans="1:12" hidden="1" x14ac:dyDescent="0.35">
      <c r="A7077" s="5" t="s">
        <v>79</v>
      </c>
      <c r="B7077" s="5" t="s">
        <v>57</v>
      </c>
      <c r="C7077" s="5" t="s">
        <v>1581</v>
      </c>
      <c r="D7077" s="5" t="s">
        <v>1175</v>
      </c>
      <c r="E7077" s="5" t="s">
        <v>1566</v>
      </c>
      <c r="F7077" s="6">
        <v>0.2175</v>
      </c>
      <c r="G7077" s="6">
        <v>0.2235</v>
      </c>
      <c r="H7077" s="6">
        <v>0.44700000000000001</v>
      </c>
      <c r="I7077" s="6">
        <v>0.441</v>
      </c>
      <c r="J7077" t="str">
        <f t="shared" si="110"/>
        <v>PMEER-6CT01A303</v>
      </c>
      <c r="K7077" t="str">
        <f>IF((VLOOKUP(J7077,mdc!A:V,22,FALSE)=""),"non Collabo","collabo")</f>
        <v>collabo</v>
      </c>
      <c r="L7077" t="str" cm="1">
        <f t="array" ref="L7077">IFERROR(_xlfn.IFS(G7077&lt;0,"shortage",H7077&lt;0,"shortage",I7077&lt;0,"shortage"),"ok")</f>
        <v>ok</v>
      </c>
    </row>
    <row r="7078" spans="1:12" ht="15" hidden="1" thickBot="1" x14ac:dyDescent="0.4">
      <c r="A7078" s="5" t="s">
        <v>79</v>
      </c>
      <c r="B7078" s="5" t="s">
        <v>57</v>
      </c>
      <c r="C7078" s="5" t="s">
        <v>1581</v>
      </c>
      <c r="D7078" s="7" t="s">
        <v>1175</v>
      </c>
      <c r="E7078" s="7" t="s">
        <v>8</v>
      </c>
      <c r="F7078" s="8">
        <v>6.0000000000000001E-3</v>
      </c>
      <c r="G7078" s="8">
        <v>0</v>
      </c>
      <c r="H7078" s="8">
        <v>0</v>
      </c>
      <c r="I7078" s="8">
        <v>6.0000000000000001E-3</v>
      </c>
      <c r="J7078" t="str">
        <f t="shared" si="110"/>
        <v>PMEER-6CT01A303</v>
      </c>
      <c r="K7078" t="str">
        <f>IF((VLOOKUP(J7078,mdc!A:V,22,FALSE)=""),"non Collabo","collabo")</f>
        <v>collabo</v>
      </c>
    </row>
    <row r="7079" spans="1:12" hidden="1" x14ac:dyDescent="0.35">
      <c r="A7079" s="5" t="s">
        <v>79</v>
      </c>
      <c r="B7079" s="5" t="s">
        <v>57</v>
      </c>
      <c r="C7079" s="5" t="s">
        <v>1581</v>
      </c>
      <c r="D7079" s="3" t="s">
        <v>1176</v>
      </c>
      <c r="E7079" s="3" t="s">
        <v>5</v>
      </c>
      <c r="F7079" s="4"/>
      <c r="G7079" s="4"/>
      <c r="H7079" s="4">
        <v>100</v>
      </c>
      <c r="I7079" s="4">
        <v>50</v>
      </c>
      <c r="J7079" t="str">
        <f t="shared" si="110"/>
        <v>PMEER-6CT02A303</v>
      </c>
      <c r="K7079" t="str">
        <f>IF((VLOOKUP(J7079,mdc!A:V,22,FALSE)=""),"non Collabo","collabo")</f>
        <v>collabo</v>
      </c>
      <c r="L7079" t="str" cm="1">
        <f t="array" ref="L7079">IFERROR(_xlfn.IFS(G7079&lt;0,"shortage",H7079&lt;0,"shortage",I7079&lt;0,"shortage"),"ok")</f>
        <v>ok</v>
      </c>
    </row>
    <row r="7080" spans="1:12" hidden="1" x14ac:dyDescent="0.35">
      <c r="A7080" s="5" t="s">
        <v>79</v>
      </c>
      <c r="B7080" s="5" t="s">
        <v>57</v>
      </c>
      <c r="C7080" s="5" t="s">
        <v>1581</v>
      </c>
      <c r="D7080" s="5" t="s">
        <v>1176</v>
      </c>
      <c r="E7080" s="5" t="s">
        <v>1565</v>
      </c>
      <c r="F7080" s="6"/>
      <c r="G7080" s="6"/>
      <c r="H7080" s="6">
        <v>100</v>
      </c>
      <c r="I7080" s="6">
        <v>50</v>
      </c>
      <c r="J7080" t="str">
        <f t="shared" si="110"/>
        <v>PMEER-6CT02A303</v>
      </c>
      <c r="K7080" t="str">
        <f>IF((VLOOKUP(J7080,mdc!A:V,22,FALSE)=""),"non Collabo","collabo")</f>
        <v>collabo</v>
      </c>
      <c r="L7080" t="str" cm="1">
        <f t="array" ref="L7080">IFERROR(_xlfn.IFS(G7080&lt;0,"shortage",H7080&lt;0,"shortage",I7080&lt;0,"shortage"),"ok")</f>
        <v>ok</v>
      </c>
    </row>
    <row r="7081" spans="1:12" hidden="1" x14ac:dyDescent="0.35">
      <c r="A7081" s="5" t="s">
        <v>79</v>
      </c>
      <c r="B7081" s="5" t="s">
        <v>57</v>
      </c>
      <c r="C7081" s="5" t="s">
        <v>1581</v>
      </c>
      <c r="D7081" s="5" t="s">
        <v>1176</v>
      </c>
      <c r="E7081" s="5" t="s">
        <v>6</v>
      </c>
      <c r="F7081" s="6"/>
      <c r="G7081" s="6"/>
      <c r="H7081" s="6">
        <v>0</v>
      </c>
      <c r="I7081" s="6">
        <v>0</v>
      </c>
      <c r="J7081" t="str">
        <f t="shared" si="110"/>
        <v>PMEER-6CT02A303</v>
      </c>
      <c r="K7081" t="str">
        <f>IF((VLOOKUP(J7081,mdc!A:V,22,FALSE)=""),"non Collabo","collabo")</f>
        <v>collabo</v>
      </c>
      <c r="L7081" t="str" cm="1">
        <f t="array" ref="L7081">IFERROR(_xlfn.IFS(G7081&lt;0,"shortage",H7081&lt;0,"shortage",I7081&lt;0,"shortage"),"ok")</f>
        <v>ok</v>
      </c>
    </row>
    <row r="7082" spans="1:12" hidden="1" x14ac:dyDescent="0.35">
      <c r="A7082" s="5" t="s">
        <v>79</v>
      </c>
      <c r="B7082" s="5" t="s">
        <v>57</v>
      </c>
      <c r="C7082" s="5" t="s">
        <v>1581</v>
      </c>
      <c r="D7082" s="5" t="s">
        <v>1176</v>
      </c>
      <c r="E7082" s="5" t="s">
        <v>2318</v>
      </c>
      <c r="F7082" s="6"/>
      <c r="G7082" s="6"/>
      <c r="H7082" s="6">
        <v>100</v>
      </c>
      <c r="I7082" s="6">
        <v>100</v>
      </c>
      <c r="J7082" t="str">
        <f t="shared" si="110"/>
        <v>PMEER-6CT02A303</v>
      </c>
      <c r="K7082" t="str">
        <f>IF((VLOOKUP(J7082,mdc!A:V,22,FALSE)=""),"non Collabo","collabo")</f>
        <v>collabo</v>
      </c>
      <c r="L7082" t="str" cm="1">
        <f t="array" ref="L7082">IFERROR(_xlfn.IFS(G7082&lt;0,"shortage",H7082&lt;0,"shortage",I7082&lt;0,"shortage"),"ok")</f>
        <v>ok</v>
      </c>
    </row>
    <row r="7083" spans="1:12" hidden="1" x14ac:dyDescent="0.35">
      <c r="A7083" s="5" t="s">
        <v>79</v>
      </c>
      <c r="B7083" s="5" t="s">
        <v>57</v>
      </c>
      <c r="C7083" s="5" t="s">
        <v>1581</v>
      </c>
      <c r="D7083" s="5" t="s">
        <v>1176</v>
      </c>
      <c r="E7083" s="5" t="s">
        <v>7</v>
      </c>
      <c r="F7083" s="6"/>
      <c r="G7083" s="6"/>
      <c r="H7083" s="6">
        <v>0.38</v>
      </c>
      <c r="I7083" s="6">
        <v>0.19</v>
      </c>
      <c r="J7083" t="str">
        <f t="shared" si="110"/>
        <v>PMEER-6CT02A303</v>
      </c>
      <c r="K7083" t="str">
        <f>IF((VLOOKUP(J7083,mdc!A:V,22,FALSE)=""),"non Collabo","collabo")</f>
        <v>collabo</v>
      </c>
      <c r="L7083" t="str" cm="1">
        <f t="array" ref="L7083">IFERROR(_xlfn.IFS(G7083&lt;0,"shortage",H7083&lt;0,"shortage",I7083&lt;0,"shortage"),"ok")</f>
        <v>ok</v>
      </c>
    </row>
    <row r="7084" spans="1:12" hidden="1" x14ac:dyDescent="0.35">
      <c r="A7084" s="5" t="s">
        <v>79</v>
      </c>
      <c r="B7084" s="5" t="s">
        <v>57</v>
      </c>
      <c r="C7084" s="5" t="s">
        <v>1581</v>
      </c>
      <c r="D7084" s="5" t="s">
        <v>1176</v>
      </c>
      <c r="E7084" s="5" t="s">
        <v>1566</v>
      </c>
      <c r="F7084" s="6"/>
      <c r="G7084" s="6"/>
      <c r="H7084" s="6">
        <v>0.38</v>
      </c>
      <c r="I7084" s="6">
        <v>0.1905</v>
      </c>
      <c r="J7084" t="str">
        <f t="shared" si="110"/>
        <v>PMEER-6CT02A303</v>
      </c>
      <c r="K7084" t="str">
        <f>IF((VLOOKUP(J7084,mdc!A:V,22,FALSE)=""),"non Collabo","collabo")</f>
        <v>collabo</v>
      </c>
      <c r="L7084" t="str" cm="1">
        <f t="array" ref="L7084">IFERROR(_xlfn.IFS(G7084&lt;0,"shortage",H7084&lt;0,"shortage",I7084&lt;0,"shortage"),"ok")</f>
        <v>ok</v>
      </c>
    </row>
    <row r="7085" spans="1:12" ht="15" hidden="1" thickBot="1" x14ac:dyDescent="0.4">
      <c r="A7085" s="5" t="s">
        <v>79</v>
      </c>
      <c r="B7085" s="5" t="s">
        <v>57</v>
      </c>
      <c r="C7085" s="5" t="s">
        <v>1581</v>
      </c>
      <c r="D7085" s="7" t="s">
        <v>1176</v>
      </c>
      <c r="E7085" s="7" t="s">
        <v>8</v>
      </c>
      <c r="F7085" s="8"/>
      <c r="G7085" s="8"/>
      <c r="H7085" s="8">
        <v>0</v>
      </c>
      <c r="I7085" s="8">
        <v>-5.0000000000000001E-4</v>
      </c>
      <c r="J7085" t="str">
        <f t="shared" si="110"/>
        <v>PMEER-6CT02A303</v>
      </c>
      <c r="K7085" t="str">
        <f>IF((VLOOKUP(J7085,mdc!A:V,22,FALSE)=""),"non Collabo","collabo")</f>
        <v>collabo</v>
      </c>
    </row>
    <row r="7086" spans="1:12" hidden="1" x14ac:dyDescent="0.35">
      <c r="A7086" s="5" t="s">
        <v>79</v>
      </c>
      <c r="B7086" s="5" t="s">
        <v>57</v>
      </c>
      <c r="C7086" s="5" t="s">
        <v>1581</v>
      </c>
      <c r="D7086" s="3" t="s">
        <v>1177</v>
      </c>
      <c r="E7086" s="3" t="s">
        <v>5</v>
      </c>
      <c r="F7086" s="4">
        <v>180</v>
      </c>
      <c r="G7086" s="4">
        <v>180</v>
      </c>
      <c r="H7086" s="4">
        <v>100</v>
      </c>
      <c r="I7086" s="4">
        <v>90</v>
      </c>
      <c r="J7086" t="str">
        <f t="shared" si="110"/>
        <v>PMEER-CBL1-A301</v>
      </c>
      <c r="K7086" t="str">
        <f>IF((VLOOKUP(J7086,mdc!A:V,22,FALSE)=""),"non Collabo","collabo")</f>
        <v>collabo</v>
      </c>
      <c r="L7086" t="str" cm="1">
        <f t="array" ref="L7086">IFERROR(_xlfn.IFS(G7086&lt;0,"shortage",H7086&lt;0,"shortage",I7086&lt;0,"shortage"),"ok")</f>
        <v>ok</v>
      </c>
    </row>
    <row r="7087" spans="1:12" hidden="1" x14ac:dyDescent="0.35">
      <c r="A7087" s="5" t="s">
        <v>79</v>
      </c>
      <c r="B7087" s="5" t="s">
        <v>57</v>
      </c>
      <c r="C7087" s="5" t="s">
        <v>1581</v>
      </c>
      <c r="D7087" s="5" t="s">
        <v>1177</v>
      </c>
      <c r="E7087" s="5" t="s">
        <v>1565</v>
      </c>
      <c r="F7087" s="6">
        <v>180</v>
      </c>
      <c r="G7087" s="6">
        <v>180</v>
      </c>
      <c r="H7087" s="6">
        <v>100</v>
      </c>
      <c r="I7087" s="6">
        <v>90</v>
      </c>
      <c r="J7087" t="str">
        <f t="shared" si="110"/>
        <v>PMEER-CBL1-A301</v>
      </c>
      <c r="K7087" t="str">
        <f>IF((VLOOKUP(J7087,mdc!A:V,22,FALSE)=""),"non Collabo","collabo")</f>
        <v>collabo</v>
      </c>
      <c r="L7087" t="str" cm="1">
        <f t="array" ref="L7087">IFERROR(_xlfn.IFS(G7087&lt;0,"shortage",H7087&lt;0,"shortage",I7087&lt;0,"shortage"),"ok")</f>
        <v>ok</v>
      </c>
    </row>
    <row r="7088" spans="1:12" hidden="1" x14ac:dyDescent="0.35">
      <c r="A7088" s="5" t="s">
        <v>79</v>
      </c>
      <c r="B7088" s="5" t="s">
        <v>57</v>
      </c>
      <c r="C7088" s="5" t="s">
        <v>1581</v>
      </c>
      <c r="D7088" s="5" t="s">
        <v>1177</v>
      </c>
      <c r="E7088" s="5" t="s">
        <v>6</v>
      </c>
      <c r="F7088" s="6">
        <v>0</v>
      </c>
      <c r="G7088" s="6">
        <v>0</v>
      </c>
      <c r="H7088" s="6">
        <v>0</v>
      </c>
      <c r="I7088" s="6">
        <v>0</v>
      </c>
      <c r="J7088" t="str">
        <f t="shared" si="110"/>
        <v>PMEER-CBL1-A301</v>
      </c>
      <c r="K7088" t="str">
        <f>IF((VLOOKUP(J7088,mdc!A:V,22,FALSE)=""),"non Collabo","collabo")</f>
        <v>collabo</v>
      </c>
      <c r="L7088" t="str" cm="1">
        <f t="array" ref="L7088">IFERROR(_xlfn.IFS(G7088&lt;0,"shortage",H7088&lt;0,"shortage",I7088&lt;0,"shortage"),"ok")</f>
        <v>ok</v>
      </c>
    </row>
    <row r="7089" spans="1:12" hidden="1" x14ac:dyDescent="0.35">
      <c r="A7089" s="5" t="s">
        <v>79</v>
      </c>
      <c r="B7089" s="5" t="s">
        <v>57</v>
      </c>
      <c r="C7089" s="5" t="s">
        <v>1581</v>
      </c>
      <c r="D7089" s="5" t="s">
        <v>1177</v>
      </c>
      <c r="E7089" s="5" t="s">
        <v>2318</v>
      </c>
      <c r="F7089" s="6">
        <v>100</v>
      </c>
      <c r="G7089" s="6">
        <v>100</v>
      </c>
      <c r="H7089" s="6">
        <v>100</v>
      </c>
      <c r="I7089" s="6">
        <v>100</v>
      </c>
      <c r="J7089" t="str">
        <f t="shared" si="110"/>
        <v>PMEER-CBL1-A301</v>
      </c>
      <c r="K7089" t="str">
        <f>IF((VLOOKUP(J7089,mdc!A:V,22,FALSE)=""),"non Collabo","collabo")</f>
        <v>collabo</v>
      </c>
      <c r="L7089" t="str" cm="1">
        <f t="array" ref="L7089">IFERROR(_xlfn.IFS(G7089&lt;0,"shortage",H7089&lt;0,"shortage",I7089&lt;0,"shortage"),"ok")</f>
        <v>ok</v>
      </c>
    </row>
    <row r="7090" spans="1:12" hidden="1" x14ac:dyDescent="0.35">
      <c r="A7090" s="5" t="s">
        <v>79</v>
      </c>
      <c r="B7090" s="5" t="s">
        <v>57</v>
      </c>
      <c r="C7090" s="5" t="s">
        <v>1581</v>
      </c>
      <c r="D7090" s="5" t="s">
        <v>1177</v>
      </c>
      <c r="E7090" s="5" t="s">
        <v>7</v>
      </c>
      <c r="F7090" s="6">
        <v>2.7107999999999999</v>
      </c>
      <c r="G7090" s="6">
        <v>2.7107999999999999</v>
      </c>
      <c r="H7090" s="6">
        <v>1.506</v>
      </c>
      <c r="I7090" s="6">
        <v>1.3553999999999999</v>
      </c>
      <c r="J7090" t="str">
        <f t="shared" si="110"/>
        <v>PMEER-CBL1-A301</v>
      </c>
      <c r="K7090" t="str">
        <f>IF((VLOOKUP(J7090,mdc!A:V,22,FALSE)=""),"non Collabo","collabo")</f>
        <v>collabo</v>
      </c>
      <c r="L7090" t="str" cm="1">
        <f t="array" ref="L7090">IFERROR(_xlfn.IFS(G7090&lt;0,"shortage",H7090&lt;0,"shortage",I7090&lt;0,"shortage"),"ok")</f>
        <v>ok</v>
      </c>
    </row>
    <row r="7091" spans="1:12" hidden="1" x14ac:dyDescent="0.35">
      <c r="A7091" s="5" t="s">
        <v>79</v>
      </c>
      <c r="B7091" s="5" t="s">
        <v>57</v>
      </c>
      <c r="C7091" s="5" t="s">
        <v>1581</v>
      </c>
      <c r="D7091" s="5" t="s">
        <v>1177</v>
      </c>
      <c r="E7091" s="5" t="s">
        <v>1566</v>
      </c>
      <c r="F7091" s="6">
        <v>2.7107999999999999</v>
      </c>
      <c r="G7091" s="6">
        <v>2.7107999999999999</v>
      </c>
      <c r="H7091" s="6">
        <v>1.506</v>
      </c>
      <c r="I7091" s="6">
        <v>1.3553999999999999</v>
      </c>
      <c r="J7091" t="str">
        <f t="shared" si="110"/>
        <v>PMEER-CBL1-A301</v>
      </c>
      <c r="K7091" t="str">
        <f>IF((VLOOKUP(J7091,mdc!A:V,22,FALSE)=""),"non Collabo","collabo")</f>
        <v>collabo</v>
      </c>
      <c r="L7091" t="str" cm="1">
        <f t="array" ref="L7091">IFERROR(_xlfn.IFS(G7091&lt;0,"shortage",H7091&lt;0,"shortage",I7091&lt;0,"shortage"),"ok")</f>
        <v>ok</v>
      </c>
    </row>
    <row r="7092" spans="1:12" ht="15" hidden="1" thickBot="1" x14ac:dyDescent="0.4">
      <c r="A7092" s="5" t="s">
        <v>79</v>
      </c>
      <c r="B7092" s="5" t="s">
        <v>57</v>
      </c>
      <c r="C7092" s="5" t="s">
        <v>1581</v>
      </c>
      <c r="D7092" s="7" t="s">
        <v>1177</v>
      </c>
      <c r="E7092" s="7" t="s">
        <v>8</v>
      </c>
      <c r="F7092" s="8">
        <v>0</v>
      </c>
      <c r="G7092" s="8">
        <v>0</v>
      </c>
      <c r="H7092" s="8">
        <v>0</v>
      </c>
      <c r="I7092" s="8">
        <v>0</v>
      </c>
      <c r="J7092" t="str">
        <f t="shared" si="110"/>
        <v>PMEER-CBL1-A301</v>
      </c>
      <c r="K7092" t="str">
        <f>IF((VLOOKUP(J7092,mdc!A:V,22,FALSE)=""),"non Collabo","collabo")</f>
        <v>collabo</v>
      </c>
    </row>
    <row r="7093" spans="1:12" hidden="1" x14ac:dyDescent="0.35">
      <c r="A7093" s="5" t="s">
        <v>79</v>
      </c>
      <c r="B7093" s="5" t="s">
        <v>57</v>
      </c>
      <c r="C7093" s="5" t="s">
        <v>1581</v>
      </c>
      <c r="D7093" s="3" t="s">
        <v>1178</v>
      </c>
      <c r="E7093" s="3" t="s">
        <v>5</v>
      </c>
      <c r="F7093" s="4">
        <v>10</v>
      </c>
      <c r="G7093" s="4">
        <v>70</v>
      </c>
      <c r="H7093" s="4">
        <v>60</v>
      </c>
      <c r="I7093" s="4">
        <v>50</v>
      </c>
      <c r="J7093" t="str">
        <f t="shared" si="110"/>
        <v>PMEER-CBL1-A311</v>
      </c>
      <c r="K7093" t="str">
        <f>IF((VLOOKUP(J7093,mdc!A:V,22,FALSE)=""),"non Collabo","collabo")</f>
        <v>collabo</v>
      </c>
      <c r="L7093" t="str" cm="1">
        <f t="array" ref="L7093">IFERROR(_xlfn.IFS(G7093&lt;0,"shortage",H7093&lt;0,"shortage",I7093&lt;0,"shortage"),"ok")</f>
        <v>ok</v>
      </c>
    </row>
    <row r="7094" spans="1:12" hidden="1" x14ac:dyDescent="0.35">
      <c r="A7094" s="5" t="s">
        <v>79</v>
      </c>
      <c r="B7094" s="5" t="s">
        <v>57</v>
      </c>
      <c r="C7094" s="5" t="s">
        <v>1581</v>
      </c>
      <c r="D7094" s="5" t="s">
        <v>1178</v>
      </c>
      <c r="E7094" s="5" t="s">
        <v>1565</v>
      </c>
      <c r="F7094" s="6">
        <v>10</v>
      </c>
      <c r="G7094" s="6">
        <v>70</v>
      </c>
      <c r="H7094" s="6">
        <v>60</v>
      </c>
      <c r="I7094" s="6">
        <v>50</v>
      </c>
      <c r="J7094" t="str">
        <f t="shared" si="110"/>
        <v>PMEER-CBL1-A311</v>
      </c>
      <c r="K7094" t="str">
        <f>IF((VLOOKUP(J7094,mdc!A:V,22,FALSE)=""),"non Collabo","collabo")</f>
        <v>collabo</v>
      </c>
      <c r="L7094" t="str" cm="1">
        <f t="array" ref="L7094">IFERROR(_xlfn.IFS(G7094&lt;0,"shortage",H7094&lt;0,"shortage",I7094&lt;0,"shortage"),"ok")</f>
        <v>ok</v>
      </c>
    </row>
    <row r="7095" spans="1:12" hidden="1" x14ac:dyDescent="0.35">
      <c r="A7095" s="5" t="s">
        <v>79</v>
      </c>
      <c r="B7095" s="5" t="s">
        <v>57</v>
      </c>
      <c r="C7095" s="5" t="s">
        <v>1581</v>
      </c>
      <c r="D7095" s="5" t="s">
        <v>1178</v>
      </c>
      <c r="E7095" s="5" t="s">
        <v>6</v>
      </c>
      <c r="F7095" s="6">
        <v>0</v>
      </c>
      <c r="G7095" s="6">
        <v>0</v>
      </c>
      <c r="H7095" s="6">
        <v>0</v>
      </c>
      <c r="I7095" s="6">
        <v>0</v>
      </c>
      <c r="J7095" t="str">
        <f t="shared" si="110"/>
        <v>PMEER-CBL1-A311</v>
      </c>
      <c r="K7095" t="str">
        <f>IF((VLOOKUP(J7095,mdc!A:V,22,FALSE)=""),"non Collabo","collabo")</f>
        <v>collabo</v>
      </c>
      <c r="L7095" t="str" cm="1">
        <f t="array" ref="L7095">IFERROR(_xlfn.IFS(G7095&lt;0,"shortage",H7095&lt;0,"shortage",I7095&lt;0,"shortage"),"ok")</f>
        <v>ok</v>
      </c>
    </row>
    <row r="7096" spans="1:12" hidden="1" x14ac:dyDescent="0.35">
      <c r="A7096" s="5" t="s">
        <v>79</v>
      </c>
      <c r="B7096" s="5" t="s">
        <v>57</v>
      </c>
      <c r="C7096" s="5" t="s">
        <v>1581</v>
      </c>
      <c r="D7096" s="5" t="s">
        <v>1178</v>
      </c>
      <c r="E7096" s="5" t="s">
        <v>2318</v>
      </c>
      <c r="F7096" s="6">
        <v>100</v>
      </c>
      <c r="G7096" s="6">
        <v>100</v>
      </c>
      <c r="H7096" s="6">
        <v>100</v>
      </c>
      <c r="I7096" s="6">
        <v>100</v>
      </c>
      <c r="J7096" t="str">
        <f t="shared" si="110"/>
        <v>PMEER-CBL1-A311</v>
      </c>
      <c r="K7096" t="str">
        <f>IF((VLOOKUP(J7096,mdc!A:V,22,FALSE)=""),"non Collabo","collabo")</f>
        <v>collabo</v>
      </c>
      <c r="L7096" t="str" cm="1">
        <f t="array" ref="L7096">IFERROR(_xlfn.IFS(G7096&lt;0,"shortage",H7096&lt;0,"shortage",I7096&lt;0,"shortage"),"ok")</f>
        <v>ok</v>
      </c>
    </row>
    <row r="7097" spans="1:12" hidden="1" x14ac:dyDescent="0.35">
      <c r="A7097" s="5" t="s">
        <v>79</v>
      </c>
      <c r="B7097" s="5" t="s">
        <v>57</v>
      </c>
      <c r="C7097" s="5" t="s">
        <v>1581</v>
      </c>
      <c r="D7097" s="5" t="s">
        <v>1178</v>
      </c>
      <c r="E7097" s="5" t="s">
        <v>7</v>
      </c>
      <c r="F7097" s="6">
        <v>0.18990000000000001</v>
      </c>
      <c r="G7097" s="6">
        <v>1.3292999999999999</v>
      </c>
      <c r="H7097" s="6">
        <v>1.1394</v>
      </c>
      <c r="I7097" s="6">
        <v>0.94950000000000001</v>
      </c>
      <c r="J7097" t="str">
        <f t="shared" si="110"/>
        <v>PMEER-CBL1-A311</v>
      </c>
      <c r="K7097" t="str">
        <f>IF((VLOOKUP(J7097,mdc!A:V,22,FALSE)=""),"non Collabo","collabo")</f>
        <v>collabo</v>
      </c>
      <c r="L7097" t="str" cm="1">
        <f t="array" ref="L7097">IFERROR(_xlfn.IFS(G7097&lt;0,"shortage",H7097&lt;0,"shortage",I7097&lt;0,"shortage"),"ok")</f>
        <v>ok</v>
      </c>
    </row>
    <row r="7098" spans="1:12" hidden="1" x14ac:dyDescent="0.35">
      <c r="A7098" s="5" t="s">
        <v>79</v>
      </c>
      <c r="B7098" s="5" t="s">
        <v>57</v>
      </c>
      <c r="C7098" s="5" t="s">
        <v>1581</v>
      </c>
      <c r="D7098" s="5" t="s">
        <v>1178</v>
      </c>
      <c r="E7098" s="5" t="s">
        <v>1566</v>
      </c>
      <c r="F7098" s="6">
        <v>0.18990000000000001</v>
      </c>
      <c r="G7098" s="6">
        <v>1.3292999999999999</v>
      </c>
      <c r="H7098" s="6">
        <v>1.1394</v>
      </c>
      <c r="I7098" s="6">
        <v>0.94950000000000001</v>
      </c>
      <c r="J7098" t="str">
        <f t="shared" si="110"/>
        <v>PMEER-CBL1-A311</v>
      </c>
      <c r="K7098" t="str">
        <f>IF((VLOOKUP(J7098,mdc!A:V,22,FALSE)=""),"non Collabo","collabo")</f>
        <v>collabo</v>
      </c>
      <c r="L7098" t="str" cm="1">
        <f t="array" ref="L7098">IFERROR(_xlfn.IFS(G7098&lt;0,"shortage",H7098&lt;0,"shortage",I7098&lt;0,"shortage"),"ok")</f>
        <v>ok</v>
      </c>
    </row>
    <row r="7099" spans="1:12" ht="15" hidden="1" thickBot="1" x14ac:dyDescent="0.4">
      <c r="A7099" s="5" t="s">
        <v>79</v>
      </c>
      <c r="B7099" s="5" t="s">
        <v>57</v>
      </c>
      <c r="C7099" s="5" t="s">
        <v>1581</v>
      </c>
      <c r="D7099" s="7" t="s">
        <v>1178</v>
      </c>
      <c r="E7099" s="7" t="s">
        <v>8</v>
      </c>
      <c r="F7099" s="8">
        <v>0</v>
      </c>
      <c r="G7099" s="8">
        <v>0</v>
      </c>
      <c r="H7099" s="8">
        <v>0</v>
      </c>
      <c r="I7099" s="8">
        <v>0</v>
      </c>
      <c r="J7099" t="str">
        <f t="shared" si="110"/>
        <v>PMEER-CBL1-A311</v>
      </c>
      <c r="K7099" t="str">
        <f>IF((VLOOKUP(J7099,mdc!A:V,22,FALSE)=""),"non Collabo","collabo")</f>
        <v>collabo</v>
      </c>
    </row>
    <row r="7100" spans="1:12" hidden="1" x14ac:dyDescent="0.35">
      <c r="A7100" s="5" t="s">
        <v>79</v>
      </c>
      <c r="B7100" s="5" t="s">
        <v>57</v>
      </c>
      <c r="C7100" s="5" t="s">
        <v>1581</v>
      </c>
      <c r="D7100" s="3" t="s">
        <v>1179</v>
      </c>
      <c r="E7100" s="3" t="s">
        <v>5</v>
      </c>
      <c r="F7100" s="4"/>
      <c r="G7100" s="4"/>
      <c r="H7100" s="4"/>
      <c r="I7100" s="4">
        <v>10</v>
      </c>
      <c r="J7100" t="str">
        <f t="shared" si="110"/>
        <v>PMEER-CBN1-A301</v>
      </c>
      <c r="K7100" t="str">
        <f>IF((VLOOKUP(J7100,mdc!A:V,22,FALSE)=""),"non Collabo","collabo")</f>
        <v>collabo</v>
      </c>
      <c r="L7100" t="str" cm="1">
        <f t="array" ref="L7100">IFERROR(_xlfn.IFS(G7100&lt;0,"shortage",H7100&lt;0,"shortage",I7100&lt;0,"shortage"),"ok")</f>
        <v>ok</v>
      </c>
    </row>
    <row r="7101" spans="1:12" hidden="1" x14ac:dyDescent="0.35">
      <c r="A7101" s="5" t="s">
        <v>79</v>
      </c>
      <c r="B7101" s="5" t="s">
        <v>57</v>
      </c>
      <c r="C7101" s="5" t="s">
        <v>1581</v>
      </c>
      <c r="D7101" s="5" t="s">
        <v>1179</v>
      </c>
      <c r="E7101" s="5" t="s">
        <v>1565</v>
      </c>
      <c r="F7101" s="6"/>
      <c r="G7101" s="6"/>
      <c r="H7101" s="6"/>
      <c r="I7101" s="6">
        <v>10</v>
      </c>
      <c r="J7101" t="str">
        <f t="shared" si="110"/>
        <v>PMEER-CBN1-A301</v>
      </c>
      <c r="K7101" t="str">
        <f>IF((VLOOKUP(J7101,mdc!A:V,22,FALSE)=""),"non Collabo","collabo")</f>
        <v>collabo</v>
      </c>
      <c r="L7101" t="str" cm="1">
        <f t="array" ref="L7101">IFERROR(_xlfn.IFS(G7101&lt;0,"shortage",H7101&lt;0,"shortage",I7101&lt;0,"shortage"),"ok")</f>
        <v>ok</v>
      </c>
    </row>
    <row r="7102" spans="1:12" hidden="1" x14ac:dyDescent="0.35">
      <c r="A7102" s="5" t="s">
        <v>79</v>
      </c>
      <c r="B7102" s="5" t="s">
        <v>57</v>
      </c>
      <c r="C7102" s="5" t="s">
        <v>1581</v>
      </c>
      <c r="D7102" s="5" t="s">
        <v>1179</v>
      </c>
      <c r="E7102" s="5" t="s">
        <v>6</v>
      </c>
      <c r="F7102" s="6"/>
      <c r="G7102" s="6"/>
      <c r="H7102" s="6"/>
      <c r="I7102" s="6">
        <v>0</v>
      </c>
      <c r="J7102" t="str">
        <f t="shared" si="110"/>
        <v>PMEER-CBN1-A301</v>
      </c>
      <c r="K7102" t="str">
        <f>IF((VLOOKUP(J7102,mdc!A:V,22,FALSE)=""),"non Collabo","collabo")</f>
        <v>collabo</v>
      </c>
      <c r="L7102" t="str" cm="1">
        <f t="array" ref="L7102">IFERROR(_xlfn.IFS(G7102&lt;0,"shortage",H7102&lt;0,"shortage",I7102&lt;0,"shortage"),"ok")</f>
        <v>ok</v>
      </c>
    </row>
    <row r="7103" spans="1:12" hidden="1" x14ac:dyDescent="0.35">
      <c r="A7103" s="5" t="s">
        <v>79</v>
      </c>
      <c r="B7103" s="5" t="s">
        <v>57</v>
      </c>
      <c r="C7103" s="5" t="s">
        <v>1581</v>
      </c>
      <c r="D7103" s="5" t="s">
        <v>1179</v>
      </c>
      <c r="E7103" s="5" t="s">
        <v>2318</v>
      </c>
      <c r="F7103" s="6"/>
      <c r="G7103" s="6"/>
      <c r="H7103" s="6"/>
      <c r="I7103" s="6">
        <v>100</v>
      </c>
      <c r="J7103" t="str">
        <f t="shared" si="110"/>
        <v>PMEER-CBN1-A301</v>
      </c>
      <c r="K7103" t="str">
        <f>IF((VLOOKUP(J7103,mdc!A:V,22,FALSE)=""),"non Collabo","collabo")</f>
        <v>collabo</v>
      </c>
      <c r="L7103" t="str" cm="1">
        <f t="array" ref="L7103">IFERROR(_xlfn.IFS(G7103&lt;0,"shortage",H7103&lt;0,"shortage",I7103&lt;0,"shortage"),"ok")</f>
        <v>ok</v>
      </c>
    </row>
    <row r="7104" spans="1:12" hidden="1" x14ac:dyDescent="0.35">
      <c r="A7104" s="5" t="s">
        <v>79</v>
      </c>
      <c r="B7104" s="5" t="s">
        <v>57</v>
      </c>
      <c r="C7104" s="5" t="s">
        <v>1581</v>
      </c>
      <c r="D7104" s="5" t="s">
        <v>1179</v>
      </c>
      <c r="E7104" s="5" t="s">
        <v>7</v>
      </c>
      <c r="F7104" s="6"/>
      <c r="G7104" s="6"/>
      <c r="H7104" s="6"/>
      <c r="I7104" s="6">
        <v>0.14699999999999999</v>
      </c>
      <c r="J7104" t="str">
        <f t="shared" si="110"/>
        <v>PMEER-CBN1-A301</v>
      </c>
      <c r="K7104" t="str">
        <f>IF((VLOOKUP(J7104,mdc!A:V,22,FALSE)=""),"non Collabo","collabo")</f>
        <v>collabo</v>
      </c>
      <c r="L7104" t="str" cm="1">
        <f t="array" ref="L7104">IFERROR(_xlfn.IFS(G7104&lt;0,"shortage",H7104&lt;0,"shortage",I7104&lt;0,"shortage"),"ok")</f>
        <v>ok</v>
      </c>
    </row>
    <row r="7105" spans="1:12" hidden="1" x14ac:dyDescent="0.35">
      <c r="A7105" s="5" t="s">
        <v>79</v>
      </c>
      <c r="B7105" s="5" t="s">
        <v>57</v>
      </c>
      <c r="C7105" s="5" t="s">
        <v>1581</v>
      </c>
      <c r="D7105" s="5" t="s">
        <v>1179</v>
      </c>
      <c r="E7105" s="5" t="s">
        <v>1566</v>
      </c>
      <c r="F7105" s="6"/>
      <c r="G7105" s="6"/>
      <c r="H7105" s="6"/>
      <c r="I7105" s="6">
        <v>0.14699999999999999</v>
      </c>
      <c r="J7105" t="str">
        <f t="shared" si="110"/>
        <v>PMEER-CBN1-A301</v>
      </c>
      <c r="K7105" t="str">
        <f>IF((VLOOKUP(J7105,mdc!A:V,22,FALSE)=""),"non Collabo","collabo")</f>
        <v>collabo</v>
      </c>
      <c r="L7105" t="str" cm="1">
        <f t="array" ref="L7105">IFERROR(_xlfn.IFS(G7105&lt;0,"shortage",H7105&lt;0,"shortage",I7105&lt;0,"shortage"),"ok")</f>
        <v>ok</v>
      </c>
    </row>
    <row r="7106" spans="1:12" ht="15" hidden="1" thickBot="1" x14ac:dyDescent="0.4">
      <c r="A7106" s="5" t="s">
        <v>79</v>
      </c>
      <c r="B7106" s="5" t="s">
        <v>57</v>
      </c>
      <c r="C7106" s="5" t="s">
        <v>1581</v>
      </c>
      <c r="D7106" s="7" t="s">
        <v>1179</v>
      </c>
      <c r="E7106" s="7" t="s">
        <v>8</v>
      </c>
      <c r="F7106" s="8"/>
      <c r="G7106" s="8"/>
      <c r="H7106" s="8"/>
      <c r="I7106" s="8">
        <v>0</v>
      </c>
      <c r="J7106" t="str">
        <f t="shared" si="110"/>
        <v>PMEER-CBN1-A301</v>
      </c>
      <c r="K7106" t="str">
        <f>IF((VLOOKUP(J7106,mdc!A:V,22,FALSE)=""),"non Collabo","collabo")</f>
        <v>collabo</v>
      </c>
    </row>
    <row r="7107" spans="1:12" hidden="1" x14ac:dyDescent="0.35">
      <c r="A7107" s="5" t="s">
        <v>79</v>
      </c>
      <c r="B7107" s="5" t="s">
        <v>57</v>
      </c>
      <c r="C7107" s="5" t="s">
        <v>1581</v>
      </c>
      <c r="D7107" s="3" t="s">
        <v>1181</v>
      </c>
      <c r="E7107" s="3" t="s">
        <v>5</v>
      </c>
      <c r="F7107" s="4">
        <v>270</v>
      </c>
      <c r="G7107" s="4">
        <v>130</v>
      </c>
      <c r="H7107" s="4">
        <v>220</v>
      </c>
      <c r="I7107" s="4">
        <v>400</v>
      </c>
      <c r="J7107" t="str">
        <f t="shared" ref="J7107:J7170" si="111">A7107&amp;D7107</f>
        <v>PMEER-CDT1-A301</v>
      </c>
      <c r="K7107" t="str">
        <f>IF((VLOOKUP(J7107,mdc!A:V,22,FALSE)=""),"non Collabo","collabo")</f>
        <v>collabo</v>
      </c>
      <c r="L7107" t="str" cm="1">
        <f t="array" ref="L7107">IFERROR(_xlfn.IFS(G7107&lt;0,"shortage",H7107&lt;0,"shortage",I7107&lt;0,"shortage"),"ok")</f>
        <v>ok</v>
      </c>
    </row>
    <row r="7108" spans="1:12" hidden="1" x14ac:dyDescent="0.35">
      <c r="A7108" s="5" t="s">
        <v>79</v>
      </c>
      <c r="B7108" s="5" t="s">
        <v>57</v>
      </c>
      <c r="C7108" s="5" t="s">
        <v>1581</v>
      </c>
      <c r="D7108" s="5" t="s">
        <v>1181</v>
      </c>
      <c r="E7108" s="5" t="s">
        <v>1565</v>
      </c>
      <c r="F7108" s="6">
        <v>278</v>
      </c>
      <c r="G7108" s="6">
        <v>130</v>
      </c>
      <c r="H7108" s="6">
        <v>220</v>
      </c>
      <c r="I7108" s="6">
        <v>400</v>
      </c>
      <c r="J7108" t="str">
        <f t="shared" si="111"/>
        <v>PMEER-CDT1-A301</v>
      </c>
      <c r="K7108" t="str">
        <f>IF((VLOOKUP(J7108,mdc!A:V,22,FALSE)=""),"non Collabo","collabo")</f>
        <v>collabo</v>
      </c>
      <c r="L7108" t="str" cm="1">
        <f t="array" ref="L7108">IFERROR(_xlfn.IFS(G7108&lt;0,"shortage",H7108&lt;0,"shortage",I7108&lt;0,"shortage"),"ok")</f>
        <v>ok</v>
      </c>
    </row>
    <row r="7109" spans="1:12" hidden="1" x14ac:dyDescent="0.35">
      <c r="A7109" s="5" t="s">
        <v>79</v>
      </c>
      <c r="B7109" s="5" t="s">
        <v>57</v>
      </c>
      <c r="C7109" s="5" t="s">
        <v>1581</v>
      </c>
      <c r="D7109" s="5" t="s">
        <v>1181</v>
      </c>
      <c r="E7109" s="5" t="s">
        <v>6</v>
      </c>
      <c r="F7109" s="6">
        <v>-8</v>
      </c>
      <c r="G7109" s="6">
        <v>0</v>
      </c>
      <c r="H7109" s="6">
        <v>0</v>
      </c>
      <c r="I7109" s="6">
        <v>0</v>
      </c>
      <c r="J7109" t="str">
        <f t="shared" si="111"/>
        <v>PMEER-CDT1-A301</v>
      </c>
      <c r="K7109" t="str">
        <f>IF((VLOOKUP(J7109,mdc!A:V,22,FALSE)=""),"non Collabo","collabo")</f>
        <v>collabo</v>
      </c>
      <c r="L7109" t="str" cm="1">
        <f t="array" ref="L7109">IFERROR(_xlfn.IFS(G7109&lt;0,"shortage",H7109&lt;0,"shortage",I7109&lt;0,"shortage"),"ok")</f>
        <v>ok</v>
      </c>
    </row>
    <row r="7110" spans="1:12" hidden="1" x14ac:dyDescent="0.35">
      <c r="A7110" s="5" t="s">
        <v>79</v>
      </c>
      <c r="B7110" s="5" t="s">
        <v>57</v>
      </c>
      <c r="C7110" s="5" t="s">
        <v>1581</v>
      </c>
      <c r="D7110" s="5" t="s">
        <v>1181</v>
      </c>
      <c r="E7110" s="5" t="s">
        <v>2318</v>
      </c>
      <c r="F7110" s="6">
        <v>97.122302158273399</v>
      </c>
      <c r="G7110" s="6">
        <v>100</v>
      </c>
      <c r="H7110" s="6">
        <v>100</v>
      </c>
      <c r="I7110" s="6">
        <v>100</v>
      </c>
      <c r="J7110" t="str">
        <f t="shared" si="111"/>
        <v>PMEER-CDT1-A301</v>
      </c>
      <c r="K7110" t="str">
        <f>IF((VLOOKUP(J7110,mdc!A:V,22,FALSE)=""),"non Collabo","collabo")</f>
        <v>collabo</v>
      </c>
      <c r="L7110" t="str" cm="1">
        <f t="array" ref="L7110">IFERROR(_xlfn.IFS(G7110&lt;0,"shortage",H7110&lt;0,"shortage",I7110&lt;0,"shortage"),"ok")</f>
        <v>ok</v>
      </c>
    </row>
    <row r="7111" spans="1:12" hidden="1" x14ac:dyDescent="0.35">
      <c r="A7111" s="5" t="s">
        <v>79</v>
      </c>
      <c r="B7111" s="5" t="s">
        <v>57</v>
      </c>
      <c r="C7111" s="5" t="s">
        <v>1581</v>
      </c>
      <c r="D7111" s="5" t="s">
        <v>1181</v>
      </c>
      <c r="E7111" s="5" t="s">
        <v>7</v>
      </c>
      <c r="F7111" s="6">
        <v>2.4110999999999998</v>
      </c>
      <c r="G7111" s="6">
        <v>1.1609</v>
      </c>
      <c r="H7111" s="6">
        <v>1.9645999999999999</v>
      </c>
      <c r="I7111" s="6">
        <v>3.5720000000000001</v>
      </c>
      <c r="J7111" t="str">
        <f t="shared" si="111"/>
        <v>PMEER-CDT1-A301</v>
      </c>
      <c r="K7111" t="str">
        <f>IF((VLOOKUP(J7111,mdc!A:V,22,FALSE)=""),"non Collabo","collabo")</f>
        <v>collabo</v>
      </c>
      <c r="L7111" t="str" cm="1">
        <f t="array" ref="L7111">IFERROR(_xlfn.IFS(G7111&lt;0,"shortage",H7111&lt;0,"shortage",I7111&lt;0,"shortage"),"ok")</f>
        <v>ok</v>
      </c>
    </row>
    <row r="7112" spans="1:12" hidden="1" x14ac:dyDescent="0.35">
      <c r="A7112" s="5" t="s">
        <v>79</v>
      </c>
      <c r="B7112" s="5" t="s">
        <v>57</v>
      </c>
      <c r="C7112" s="5" t="s">
        <v>1581</v>
      </c>
      <c r="D7112" s="5" t="s">
        <v>1181</v>
      </c>
      <c r="E7112" s="5" t="s">
        <v>1566</v>
      </c>
      <c r="F7112" s="6">
        <v>2.4821399999999998</v>
      </c>
      <c r="G7112" s="6">
        <v>1.175</v>
      </c>
      <c r="H7112" s="6">
        <v>1.9923</v>
      </c>
      <c r="I7112" s="6">
        <v>3.6137999999999999</v>
      </c>
      <c r="J7112" t="str">
        <f t="shared" si="111"/>
        <v>PMEER-CDT1-A301</v>
      </c>
      <c r="K7112" t="str">
        <f>IF((VLOOKUP(J7112,mdc!A:V,22,FALSE)=""),"non Collabo","collabo")</f>
        <v>collabo</v>
      </c>
      <c r="L7112" t="str" cm="1">
        <f t="array" ref="L7112">IFERROR(_xlfn.IFS(G7112&lt;0,"shortage",H7112&lt;0,"shortage",I7112&lt;0,"shortage"),"ok")</f>
        <v>ok</v>
      </c>
    </row>
    <row r="7113" spans="1:12" ht="15" hidden="1" thickBot="1" x14ac:dyDescent="0.4">
      <c r="A7113" s="5" t="s">
        <v>79</v>
      </c>
      <c r="B7113" s="5" t="s">
        <v>57</v>
      </c>
      <c r="C7113" s="5" t="s">
        <v>1581</v>
      </c>
      <c r="D7113" s="7" t="s">
        <v>1181</v>
      </c>
      <c r="E7113" s="7" t="s">
        <v>8</v>
      </c>
      <c r="F7113" s="8">
        <v>-7.1040000000000006E-2</v>
      </c>
      <c r="G7113" s="8">
        <v>-1.41E-2</v>
      </c>
      <c r="H7113" s="8">
        <v>-2.7699999999999999E-2</v>
      </c>
      <c r="I7113" s="8">
        <v>-4.1799999999999997E-2</v>
      </c>
      <c r="J7113" t="str">
        <f t="shared" si="111"/>
        <v>PMEER-CDT1-A301</v>
      </c>
      <c r="K7113" t="str">
        <f>IF((VLOOKUP(J7113,mdc!A:V,22,FALSE)=""),"non Collabo","collabo")</f>
        <v>collabo</v>
      </c>
    </row>
    <row r="7114" spans="1:12" hidden="1" x14ac:dyDescent="0.35">
      <c r="A7114" s="5" t="s">
        <v>79</v>
      </c>
      <c r="B7114" s="5" t="s">
        <v>57</v>
      </c>
      <c r="C7114" s="5" t="s">
        <v>1581</v>
      </c>
      <c r="D7114" s="3" t="s">
        <v>1182</v>
      </c>
      <c r="E7114" s="3" t="s">
        <v>5</v>
      </c>
      <c r="F7114" s="4"/>
      <c r="G7114" s="4"/>
      <c r="H7114" s="4"/>
      <c r="I7114" s="4"/>
      <c r="J7114" t="str">
        <f t="shared" si="111"/>
        <v>PMEER-CFB1-A503</v>
      </c>
      <c r="K7114" t="str">
        <f>IF((VLOOKUP(J7114,mdc!A:V,22,FALSE)=""),"non Collabo","collabo")</f>
        <v>collabo</v>
      </c>
      <c r="L7114" t="str" cm="1">
        <f t="array" ref="L7114">IFERROR(_xlfn.IFS(G7114&lt;0,"shortage",H7114&lt;0,"shortage",I7114&lt;0,"shortage"),"ok")</f>
        <v>ok</v>
      </c>
    </row>
    <row r="7115" spans="1:12" hidden="1" x14ac:dyDescent="0.35">
      <c r="A7115" s="5" t="s">
        <v>79</v>
      </c>
      <c r="B7115" s="5" t="s">
        <v>57</v>
      </c>
      <c r="C7115" s="5" t="s">
        <v>1581</v>
      </c>
      <c r="D7115" s="5" t="s">
        <v>1182</v>
      </c>
      <c r="E7115" s="5" t="s">
        <v>1565</v>
      </c>
      <c r="F7115" s="6"/>
      <c r="G7115" s="6"/>
      <c r="H7115" s="6"/>
      <c r="I7115" s="6">
        <v>30</v>
      </c>
      <c r="J7115" t="str">
        <f t="shared" si="111"/>
        <v>PMEER-CFB1-A503</v>
      </c>
      <c r="K7115" t="str">
        <f>IF((VLOOKUP(J7115,mdc!A:V,22,FALSE)=""),"non Collabo","collabo")</f>
        <v>collabo</v>
      </c>
      <c r="L7115" t="str" cm="1">
        <f t="array" ref="L7115">IFERROR(_xlfn.IFS(G7115&lt;0,"shortage",H7115&lt;0,"shortage",I7115&lt;0,"shortage"),"ok")</f>
        <v>ok</v>
      </c>
    </row>
    <row r="7116" spans="1:12" x14ac:dyDescent="0.35">
      <c r="A7116" s="5" t="s">
        <v>79</v>
      </c>
      <c r="B7116" s="5" t="s">
        <v>57</v>
      </c>
      <c r="C7116" s="5" t="s">
        <v>1581</v>
      </c>
      <c r="D7116" s="5" t="s">
        <v>1182</v>
      </c>
      <c r="E7116" s="5" t="s">
        <v>6</v>
      </c>
      <c r="F7116" s="6"/>
      <c r="G7116" s="6"/>
      <c r="H7116" s="6"/>
      <c r="I7116" s="6">
        <v>-30</v>
      </c>
      <c r="J7116" t="str">
        <f t="shared" si="111"/>
        <v>PMEER-CFB1-A503</v>
      </c>
      <c r="K7116" t="str">
        <f>IF((VLOOKUP(J7116,mdc!A:V,22,FALSE)=""),"non Collabo","collabo")</f>
        <v>collabo</v>
      </c>
      <c r="L7116" t="str" cm="1">
        <f t="array" ref="L7116">IFERROR(_xlfn.IFS(G7116&lt;0,"shortage",H7116&lt;0,"shortage",I7116&lt;0,"shortage"),"ok")</f>
        <v>shortage</v>
      </c>
    </row>
    <row r="7117" spans="1:12" hidden="1" x14ac:dyDescent="0.35">
      <c r="A7117" s="5" t="s">
        <v>79</v>
      </c>
      <c r="B7117" s="5" t="s">
        <v>57</v>
      </c>
      <c r="C7117" s="5" t="s">
        <v>1581</v>
      </c>
      <c r="D7117" s="5" t="s">
        <v>1182</v>
      </c>
      <c r="E7117" s="5" t="s">
        <v>2318</v>
      </c>
      <c r="F7117" s="6"/>
      <c r="G7117" s="6"/>
      <c r="H7117" s="6"/>
      <c r="I7117" s="6"/>
      <c r="J7117" t="str">
        <f t="shared" si="111"/>
        <v>PMEER-CFB1-A503</v>
      </c>
      <c r="K7117" t="str">
        <f>IF((VLOOKUP(J7117,mdc!A:V,22,FALSE)=""),"non Collabo","collabo")</f>
        <v>collabo</v>
      </c>
      <c r="L7117" t="str" cm="1">
        <f t="array" ref="L7117">IFERROR(_xlfn.IFS(G7117&lt;0,"shortage",H7117&lt;0,"shortage",I7117&lt;0,"shortage"),"ok")</f>
        <v>ok</v>
      </c>
    </row>
    <row r="7118" spans="1:12" hidden="1" x14ac:dyDescent="0.35">
      <c r="A7118" s="5" t="s">
        <v>79</v>
      </c>
      <c r="B7118" s="5" t="s">
        <v>57</v>
      </c>
      <c r="C7118" s="5" t="s">
        <v>1581</v>
      </c>
      <c r="D7118" s="5" t="s">
        <v>1182</v>
      </c>
      <c r="E7118" s="5" t="s">
        <v>7</v>
      </c>
      <c r="F7118" s="6"/>
      <c r="G7118" s="6"/>
      <c r="H7118" s="6"/>
      <c r="I7118" s="6"/>
      <c r="J7118" t="str">
        <f t="shared" si="111"/>
        <v>PMEER-CFB1-A503</v>
      </c>
      <c r="K7118" t="str">
        <f>IF((VLOOKUP(J7118,mdc!A:V,22,FALSE)=""),"non Collabo","collabo")</f>
        <v>collabo</v>
      </c>
      <c r="L7118" t="str" cm="1">
        <f t="array" ref="L7118">IFERROR(_xlfn.IFS(G7118&lt;0,"shortage",H7118&lt;0,"shortage",I7118&lt;0,"shortage"),"ok")</f>
        <v>ok</v>
      </c>
    </row>
    <row r="7119" spans="1:12" hidden="1" x14ac:dyDescent="0.35">
      <c r="A7119" s="5" t="s">
        <v>79</v>
      </c>
      <c r="B7119" s="5" t="s">
        <v>57</v>
      </c>
      <c r="C7119" s="5" t="s">
        <v>1581</v>
      </c>
      <c r="D7119" s="5" t="s">
        <v>1182</v>
      </c>
      <c r="E7119" s="5" t="s">
        <v>1566</v>
      </c>
      <c r="F7119" s="6"/>
      <c r="G7119" s="6"/>
      <c r="H7119" s="6"/>
      <c r="I7119" s="6">
        <v>0.2298</v>
      </c>
      <c r="J7119" t="str">
        <f t="shared" si="111"/>
        <v>PMEER-CFB1-A503</v>
      </c>
      <c r="K7119" t="str">
        <f>IF((VLOOKUP(J7119,mdc!A:V,22,FALSE)=""),"non Collabo","collabo")</f>
        <v>collabo</v>
      </c>
      <c r="L7119" t="str" cm="1">
        <f t="array" ref="L7119">IFERROR(_xlfn.IFS(G7119&lt;0,"shortage",H7119&lt;0,"shortage",I7119&lt;0,"shortage"),"ok")</f>
        <v>ok</v>
      </c>
    </row>
    <row r="7120" spans="1:12" ht="15" hidden="1" thickBot="1" x14ac:dyDescent="0.4">
      <c r="A7120" s="5" t="s">
        <v>79</v>
      </c>
      <c r="B7120" s="5" t="s">
        <v>57</v>
      </c>
      <c r="C7120" s="5" t="s">
        <v>1581</v>
      </c>
      <c r="D7120" s="7" t="s">
        <v>1182</v>
      </c>
      <c r="E7120" s="7" t="s">
        <v>8</v>
      </c>
      <c r="F7120" s="8"/>
      <c r="G7120" s="8"/>
      <c r="H7120" s="8"/>
      <c r="I7120" s="8">
        <v>-0.2298</v>
      </c>
      <c r="J7120" t="str">
        <f t="shared" si="111"/>
        <v>PMEER-CFB1-A503</v>
      </c>
      <c r="K7120" t="str">
        <f>IF((VLOOKUP(J7120,mdc!A:V,22,FALSE)=""),"non Collabo","collabo")</f>
        <v>collabo</v>
      </c>
    </row>
    <row r="7121" spans="1:12" hidden="1" x14ac:dyDescent="0.35">
      <c r="A7121" s="5" t="s">
        <v>79</v>
      </c>
      <c r="B7121" s="5" t="s">
        <v>57</v>
      </c>
      <c r="C7121" s="5" t="s">
        <v>1581</v>
      </c>
      <c r="D7121" s="3" t="s">
        <v>1183</v>
      </c>
      <c r="E7121" s="3" t="s">
        <v>5</v>
      </c>
      <c r="F7121" s="4"/>
      <c r="G7121" s="4"/>
      <c r="H7121" s="4">
        <v>0</v>
      </c>
      <c r="I7121" s="4"/>
      <c r="J7121" t="str">
        <f t="shared" si="111"/>
        <v>PMEER-CFC1-A503</v>
      </c>
      <c r="K7121" t="str">
        <f>IF((VLOOKUP(J7121,mdc!A:V,22,FALSE)=""),"non Collabo","collabo")</f>
        <v>collabo</v>
      </c>
      <c r="L7121" t="str" cm="1">
        <f t="array" ref="L7121">IFERROR(_xlfn.IFS(G7121&lt;0,"shortage",H7121&lt;0,"shortage",I7121&lt;0,"shortage"),"ok")</f>
        <v>ok</v>
      </c>
    </row>
    <row r="7122" spans="1:12" hidden="1" x14ac:dyDescent="0.35">
      <c r="A7122" s="5" t="s">
        <v>79</v>
      </c>
      <c r="B7122" s="5" t="s">
        <v>57</v>
      </c>
      <c r="C7122" s="5" t="s">
        <v>1581</v>
      </c>
      <c r="D7122" s="5" t="s">
        <v>1183</v>
      </c>
      <c r="E7122" s="5" t="s">
        <v>1565</v>
      </c>
      <c r="F7122" s="6"/>
      <c r="G7122" s="6"/>
      <c r="H7122" s="6"/>
      <c r="I7122" s="6">
        <v>40</v>
      </c>
      <c r="J7122" t="str">
        <f t="shared" si="111"/>
        <v>PMEER-CFC1-A503</v>
      </c>
      <c r="K7122" t="str">
        <f>IF((VLOOKUP(J7122,mdc!A:V,22,FALSE)=""),"non Collabo","collabo")</f>
        <v>collabo</v>
      </c>
      <c r="L7122" t="str" cm="1">
        <f t="array" ref="L7122">IFERROR(_xlfn.IFS(G7122&lt;0,"shortage",H7122&lt;0,"shortage",I7122&lt;0,"shortage"),"ok")</f>
        <v>ok</v>
      </c>
    </row>
    <row r="7123" spans="1:12" x14ac:dyDescent="0.35">
      <c r="A7123" s="5" t="s">
        <v>79</v>
      </c>
      <c r="B7123" s="5" t="s">
        <v>57</v>
      </c>
      <c r="C7123" s="5" t="s">
        <v>1581</v>
      </c>
      <c r="D7123" s="5" t="s">
        <v>1183</v>
      </c>
      <c r="E7123" s="5" t="s">
        <v>6</v>
      </c>
      <c r="F7123" s="6"/>
      <c r="G7123" s="6"/>
      <c r="H7123" s="6">
        <v>0</v>
      </c>
      <c r="I7123" s="6">
        <v>-40</v>
      </c>
      <c r="J7123" t="str">
        <f t="shared" si="111"/>
        <v>PMEER-CFC1-A503</v>
      </c>
      <c r="K7123" t="str">
        <f>IF((VLOOKUP(J7123,mdc!A:V,22,FALSE)=""),"non Collabo","collabo")</f>
        <v>collabo</v>
      </c>
      <c r="L7123" t="str" cm="1">
        <f t="array" ref="L7123">IFERROR(_xlfn.IFS(G7123&lt;0,"shortage",H7123&lt;0,"shortage",I7123&lt;0,"shortage"),"ok")</f>
        <v>shortage</v>
      </c>
    </row>
    <row r="7124" spans="1:12" hidden="1" x14ac:dyDescent="0.35">
      <c r="A7124" s="5" t="s">
        <v>79</v>
      </c>
      <c r="B7124" s="5" t="s">
        <v>57</v>
      </c>
      <c r="C7124" s="5" t="s">
        <v>1581</v>
      </c>
      <c r="D7124" s="5" t="s">
        <v>1183</v>
      </c>
      <c r="E7124" s="5" t="s">
        <v>2318</v>
      </c>
      <c r="F7124" s="6"/>
      <c r="G7124" s="6"/>
      <c r="H7124" s="6" t="s">
        <v>1640</v>
      </c>
      <c r="I7124" s="6"/>
      <c r="J7124" t="str">
        <f t="shared" si="111"/>
        <v>PMEER-CFC1-A503</v>
      </c>
      <c r="K7124" t="str">
        <f>IF((VLOOKUP(J7124,mdc!A:V,22,FALSE)=""),"non Collabo","collabo")</f>
        <v>collabo</v>
      </c>
      <c r="L7124" t="str" cm="1">
        <f t="array" ref="L7124">IFERROR(_xlfn.IFS(G7124&lt;0,"shortage",H7124&lt;0,"shortage",I7124&lt;0,"shortage"),"ok")</f>
        <v>ok</v>
      </c>
    </row>
    <row r="7125" spans="1:12" hidden="1" x14ac:dyDescent="0.35">
      <c r="A7125" s="5" t="s">
        <v>79</v>
      </c>
      <c r="B7125" s="5" t="s">
        <v>57</v>
      </c>
      <c r="C7125" s="5" t="s">
        <v>1581</v>
      </c>
      <c r="D7125" s="5" t="s">
        <v>1183</v>
      </c>
      <c r="E7125" s="5" t="s">
        <v>7</v>
      </c>
      <c r="F7125" s="6"/>
      <c r="G7125" s="6"/>
      <c r="H7125" s="6">
        <v>0</v>
      </c>
      <c r="I7125" s="6"/>
      <c r="J7125" t="str">
        <f t="shared" si="111"/>
        <v>PMEER-CFC1-A503</v>
      </c>
      <c r="K7125" t="str">
        <f>IF((VLOOKUP(J7125,mdc!A:V,22,FALSE)=""),"non Collabo","collabo")</f>
        <v>collabo</v>
      </c>
      <c r="L7125" t="str" cm="1">
        <f t="array" ref="L7125">IFERROR(_xlfn.IFS(G7125&lt;0,"shortage",H7125&lt;0,"shortage",I7125&lt;0,"shortage"),"ok")</f>
        <v>ok</v>
      </c>
    </row>
    <row r="7126" spans="1:12" hidden="1" x14ac:dyDescent="0.35">
      <c r="A7126" s="5" t="s">
        <v>79</v>
      </c>
      <c r="B7126" s="5" t="s">
        <v>57</v>
      </c>
      <c r="C7126" s="5" t="s">
        <v>1581</v>
      </c>
      <c r="D7126" s="5" t="s">
        <v>1183</v>
      </c>
      <c r="E7126" s="5" t="s">
        <v>1566</v>
      </c>
      <c r="F7126" s="6"/>
      <c r="G7126" s="6"/>
      <c r="H7126" s="6"/>
      <c r="I7126" s="6">
        <v>0.30599999999999999</v>
      </c>
      <c r="J7126" t="str">
        <f t="shared" si="111"/>
        <v>PMEER-CFC1-A503</v>
      </c>
      <c r="K7126" t="str">
        <f>IF((VLOOKUP(J7126,mdc!A:V,22,FALSE)=""),"non Collabo","collabo")</f>
        <v>collabo</v>
      </c>
      <c r="L7126" t="str" cm="1">
        <f t="array" ref="L7126">IFERROR(_xlfn.IFS(G7126&lt;0,"shortage",H7126&lt;0,"shortage",I7126&lt;0,"shortage"),"ok")</f>
        <v>ok</v>
      </c>
    </row>
    <row r="7127" spans="1:12" ht="15" hidden="1" thickBot="1" x14ac:dyDescent="0.4">
      <c r="A7127" s="5" t="s">
        <v>79</v>
      </c>
      <c r="B7127" s="5" t="s">
        <v>57</v>
      </c>
      <c r="C7127" s="5" t="s">
        <v>1581</v>
      </c>
      <c r="D7127" s="7" t="s">
        <v>1183</v>
      </c>
      <c r="E7127" s="7" t="s">
        <v>8</v>
      </c>
      <c r="F7127" s="8"/>
      <c r="G7127" s="8"/>
      <c r="H7127" s="8">
        <v>0</v>
      </c>
      <c r="I7127" s="8">
        <v>-0.30599999999999999</v>
      </c>
      <c r="J7127" t="str">
        <f t="shared" si="111"/>
        <v>PMEER-CFC1-A503</v>
      </c>
      <c r="K7127" t="str">
        <f>IF((VLOOKUP(J7127,mdc!A:V,22,FALSE)=""),"non Collabo","collabo")</f>
        <v>collabo</v>
      </c>
    </row>
    <row r="7128" spans="1:12" hidden="1" x14ac:dyDescent="0.35">
      <c r="A7128" s="5" t="s">
        <v>79</v>
      </c>
      <c r="B7128" s="5" t="s">
        <v>57</v>
      </c>
      <c r="C7128" s="5" t="s">
        <v>1581</v>
      </c>
      <c r="D7128" s="3" t="s">
        <v>1184</v>
      </c>
      <c r="E7128" s="3" t="s">
        <v>5</v>
      </c>
      <c r="F7128" s="4">
        <v>20</v>
      </c>
      <c r="G7128" s="4">
        <v>30</v>
      </c>
      <c r="H7128" s="4">
        <v>0</v>
      </c>
      <c r="I7128" s="4">
        <v>100</v>
      </c>
      <c r="J7128" t="str">
        <f t="shared" si="111"/>
        <v>PMEER-CHC1-A301</v>
      </c>
      <c r="K7128" t="str">
        <f>IF((VLOOKUP(J7128,mdc!A:V,22,FALSE)=""),"non Collabo","collabo")</f>
        <v>collabo</v>
      </c>
      <c r="L7128" t="str" cm="1">
        <f t="array" ref="L7128">IFERROR(_xlfn.IFS(G7128&lt;0,"shortage",H7128&lt;0,"shortage",I7128&lt;0,"shortage"),"ok")</f>
        <v>ok</v>
      </c>
    </row>
    <row r="7129" spans="1:12" hidden="1" x14ac:dyDescent="0.35">
      <c r="A7129" s="5" t="s">
        <v>79</v>
      </c>
      <c r="B7129" s="5" t="s">
        <v>57</v>
      </c>
      <c r="C7129" s="5" t="s">
        <v>1581</v>
      </c>
      <c r="D7129" s="5" t="s">
        <v>1184</v>
      </c>
      <c r="E7129" s="5" t="s">
        <v>1565</v>
      </c>
      <c r="F7129" s="6">
        <v>20</v>
      </c>
      <c r="G7129" s="6">
        <v>30</v>
      </c>
      <c r="H7129" s="6"/>
      <c r="I7129" s="6">
        <v>100</v>
      </c>
      <c r="J7129" t="str">
        <f t="shared" si="111"/>
        <v>PMEER-CHC1-A301</v>
      </c>
      <c r="K7129" t="str">
        <f>IF((VLOOKUP(J7129,mdc!A:V,22,FALSE)=""),"non Collabo","collabo")</f>
        <v>collabo</v>
      </c>
      <c r="L7129" t="str" cm="1">
        <f t="array" ref="L7129">IFERROR(_xlfn.IFS(G7129&lt;0,"shortage",H7129&lt;0,"shortage",I7129&lt;0,"shortage"),"ok")</f>
        <v>ok</v>
      </c>
    </row>
    <row r="7130" spans="1:12" hidden="1" x14ac:dyDescent="0.35">
      <c r="A7130" s="5" t="s">
        <v>79</v>
      </c>
      <c r="B7130" s="5" t="s">
        <v>57</v>
      </c>
      <c r="C7130" s="5" t="s">
        <v>1581</v>
      </c>
      <c r="D7130" s="5" t="s">
        <v>1184</v>
      </c>
      <c r="E7130" s="5" t="s">
        <v>6</v>
      </c>
      <c r="F7130" s="6">
        <v>0</v>
      </c>
      <c r="G7130" s="6">
        <v>0</v>
      </c>
      <c r="H7130" s="6">
        <v>0</v>
      </c>
      <c r="I7130" s="6">
        <v>0</v>
      </c>
      <c r="J7130" t="str">
        <f t="shared" si="111"/>
        <v>PMEER-CHC1-A301</v>
      </c>
      <c r="K7130" t="str">
        <f>IF((VLOOKUP(J7130,mdc!A:V,22,FALSE)=""),"non Collabo","collabo")</f>
        <v>collabo</v>
      </c>
      <c r="L7130" t="str" cm="1">
        <f t="array" ref="L7130">IFERROR(_xlfn.IFS(G7130&lt;0,"shortage",H7130&lt;0,"shortage",I7130&lt;0,"shortage"),"ok")</f>
        <v>ok</v>
      </c>
    </row>
    <row r="7131" spans="1:12" hidden="1" x14ac:dyDescent="0.35">
      <c r="A7131" s="5" t="s">
        <v>79</v>
      </c>
      <c r="B7131" s="5" t="s">
        <v>57</v>
      </c>
      <c r="C7131" s="5" t="s">
        <v>1581</v>
      </c>
      <c r="D7131" s="5" t="s">
        <v>1184</v>
      </c>
      <c r="E7131" s="5" t="s">
        <v>2318</v>
      </c>
      <c r="F7131" s="6">
        <v>100</v>
      </c>
      <c r="G7131" s="6">
        <v>100</v>
      </c>
      <c r="H7131" s="6" t="s">
        <v>1640</v>
      </c>
      <c r="I7131" s="6">
        <v>100</v>
      </c>
      <c r="J7131" t="str">
        <f t="shared" si="111"/>
        <v>PMEER-CHC1-A301</v>
      </c>
      <c r="K7131" t="str">
        <f>IF((VLOOKUP(J7131,mdc!A:V,22,FALSE)=""),"non Collabo","collabo")</f>
        <v>collabo</v>
      </c>
      <c r="L7131" t="str" cm="1">
        <f t="array" ref="L7131">IFERROR(_xlfn.IFS(G7131&lt;0,"shortage",H7131&lt;0,"shortage",I7131&lt;0,"shortage"),"ok")</f>
        <v>ok</v>
      </c>
    </row>
    <row r="7132" spans="1:12" hidden="1" x14ac:dyDescent="0.35">
      <c r="A7132" s="5" t="s">
        <v>79</v>
      </c>
      <c r="B7132" s="5" t="s">
        <v>57</v>
      </c>
      <c r="C7132" s="5" t="s">
        <v>1581</v>
      </c>
      <c r="D7132" s="5" t="s">
        <v>1184</v>
      </c>
      <c r="E7132" s="5" t="s">
        <v>7</v>
      </c>
      <c r="F7132" s="6">
        <v>0.22439999999999999</v>
      </c>
      <c r="G7132" s="6">
        <v>0.33660000000000001</v>
      </c>
      <c r="H7132" s="6">
        <v>0</v>
      </c>
      <c r="I7132" s="6">
        <v>1.1220000000000001</v>
      </c>
      <c r="J7132" t="str">
        <f t="shared" si="111"/>
        <v>PMEER-CHC1-A301</v>
      </c>
      <c r="K7132" t="str">
        <f>IF((VLOOKUP(J7132,mdc!A:V,22,FALSE)=""),"non Collabo","collabo")</f>
        <v>collabo</v>
      </c>
      <c r="L7132" t="str" cm="1">
        <f t="array" ref="L7132">IFERROR(_xlfn.IFS(G7132&lt;0,"shortage",H7132&lt;0,"shortage",I7132&lt;0,"shortage"),"ok")</f>
        <v>ok</v>
      </c>
    </row>
    <row r="7133" spans="1:12" hidden="1" x14ac:dyDescent="0.35">
      <c r="A7133" s="5" t="s">
        <v>79</v>
      </c>
      <c r="B7133" s="5" t="s">
        <v>57</v>
      </c>
      <c r="C7133" s="5" t="s">
        <v>1581</v>
      </c>
      <c r="D7133" s="5" t="s">
        <v>1184</v>
      </c>
      <c r="E7133" s="5" t="s">
        <v>1566</v>
      </c>
      <c r="F7133" s="6">
        <v>0.22339999999999999</v>
      </c>
      <c r="G7133" s="6">
        <v>0.33660000000000001</v>
      </c>
      <c r="H7133" s="6"/>
      <c r="I7133" s="6">
        <v>1.1214999999999999</v>
      </c>
      <c r="J7133" t="str">
        <f t="shared" si="111"/>
        <v>PMEER-CHC1-A301</v>
      </c>
      <c r="K7133" t="str">
        <f>IF((VLOOKUP(J7133,mdc!A:V,22,FALSE)=""),"non Collabo","collabo")</f>
        <v>collabo</v>
      </c>
      <c r="L7133" t="str" cm="1">
        <f t="array" ref="L7133">IFERROR(_xlfn.IFS(G7133&lt;0,"shortage",H7133&lt;0,"shortage",I7133&lt;0,"shortage"),"ok")</f>
        <v>ok</v>
      </c>
    </row>
    <row r="7134" spans="1:12" ht="15" hidden="1" thickBot="1" x14ac:dyDescent="0.4">
      <c r="A7134" s="5" t="s">
        <v>79</v>
      </c>
      <c r="B7134" s="5" t="s">
        <v>57</v>
      </c>
      <c r="C7134" s="5" t="s">
        <v>1581</v>
      </c>
      <c r="D7134" s="7" t="s">
        <v>1184</v>
      </c>
      <c r="E7134" s="7" t="s">
        <v>8</v>
      </c>
      <c r="F7134" s="8">
        <v>1E-3</v>
      </c>
      <c r="G7134" s="8">
        <v>0</v>
      </c>
      <c r="H7134" s="8">
        <v>0</v>
      </c>
      <c r="I7134" s="8">
        <v>5.0000000000000001E-4</v>
      </c>
      <c r="J7134" t="str">
        <f t="shared" si="111"/>
        <v>PMEER-CHC1-A301</v>
      </c>
      <c r="K7134" t="str">
        <f>IF((VLOOKUP(J7134,mdc!A:V,22,FALSE)=""),"non Collabo","collabo")</f>
        <v>collabo</v>
      </c>
    </row>
    <row r="7135" spans="1:12" hidden="1" x14ac:dyDescent="0.35">
      <c r="A7135" s="5" t="s">
        <v>79</v>
      </c>
      <c r="B7135" s="5" t="s">
        <v>57</v>
      </c>
      <c r="C7135" s="5" t="s">
        <v>1581</v>
      </c>
      <c r="D7135" s="3" t="s">
        <v>1185</v>
      </c>
      <c r="E7135" s="3" t="s">
        <v>5</v>
      </c>
      <c r="F7135" s="4">
        <v>495</v>
      </c>
      <c r="G7135" s="4">
        <v>240</v>
      </c>
      <c r="H7135" s="4">
        <v>110</v>
      </c>
      <c r="I7135" s="4">
        <v>105</v>
      </c>
      <c r="J7135" t="str">
        <f t="shared" si="111"/>
        <v>PMEER-CKL1-A301</v>
      </c>
      <c r="K7135" t="str">
        <f>IF((VLOOKUP(J7135,mdc!A:V,22,FALSE)=""),"non Collabo","collabo")</f>
        <v>collabo</v>
      </c>
      <c r="L7135" t="str" cm="1">
        <f t="array" ref="L7135">IFERROR(_xlfn.IFS(G7135&lt;0,"shortage",H7135&lt;0,"shortage",I7135&lt;0,"shortage"),"ok")</f>
        <v>ok</v>
      </c>
    </row>
    <row r="7136" spans="1:12" hidden="1" x14ac:dyDescent="0.35">
      <c r="A7136" s="5" t="s">
        <v>79</v>
      </c>
      <c r="B7136" s="5" t="s">
        <v>57</v>
      </c>
      <c r="C7136" s="5" t="s">
        <v>1581</v>
      </c>
      <c r="D7136" s="5" t="s">
        <v>1185</v>
      </c>
      <c r="E7136" s="5" t="s">
        <v>1565</v>
      </c>
      <c r="F7136" s="6">
        <v>495</v>
      </c>
      <c r="G7136" s="6">
        <v>240</v>
      </c>
      <c r="H7136" s="6">
        <v>110</v>
      </c>
      <c r="I7136" s="6">
        <v>105</v>
      </c>
      <c r="J7136" t="str">
        <f t="shared" si="111"/>
        <v>PMEER-CKL1-A301</v>
      </c>
      <c r="K7136" t="str">
        <f>IF((VLOOKUP(J7136,mdc!A:V,22,FALSE)=""),"non Collabo","collabo")</f>
        <v>collabo</v>
      </c>
      <c r="L7136" t="str" cm="1">
        <f t="array" ref="L7136">IFERROR(_xlfn.IFS(G7136&lt;0,"shortage",H7136&lt;0,"shortage",I7136&lt;0,"shortage"),"ok")</f>
        <v>ok</v>
      </c>
    </row>
    <row r="7137" spans="1:12" hidden="1" x14ac:dyDescent="0.35">
      <c r="A7137" s="5" t="s">
        <v>79</v>
      </c>
      <c r="B7137" s="5" t="s">
        <v>57</v>
      </c>
      <c r="C7137" s="5" t="s">
        <v>1581</v>
      </c>
      <c r="D7137" s="5" t="s">
        <v>1185</v>
      </c>
      <c r="E7137" s="5" t="s">
        <v>6</v>
      </c>
      <c r="F7137" s="6">
        <v>0</v>
      </c>
      <c r="G7137" s="6">
        <v>0</v>
      </c>
      <c r="H7137" s="6">
        <v>0</v>
      </c>
      <c r="I7137" s="6">
        <v>0</v>
      </c>
      <c r="J7137" t="str">
        <f t="shared" si="111"/>
        <v>PMEER-CKL1-A301</v>
      </c>
      <c r="K7137" t="str">
        <f>IF((VLOOKUP(J7137,mdc!A:V,22,FALSE)=""),"non Collabo","collabo")</f>
        <v>collabo</v>
      </c>
      <c r="L7137" t="str" cm="1">
        <f t="array" ref="L7137">IFERROR(_xlfn.IFS(G7137&lt;0,"shortage",H7137&lt;0,"shortage",I7137&lt;0,"shortage"),"ok")</f>
        <v>ok</v>
      </c>
    </row>
    <row r="7138" spans="1:12" hidden="1" x14ac:dyDescent="0.35">
      <c r="A7138" s="5" t="s">
        <v>79</v>
      </c>
      <c r="B7138" s="5" t="s">
        <v>57</v>
      </c>
      <c r="C7138" s="5" t="s">
        <v>1581</v>
      </c>
      <c r="D7138" s="5" t="s">
        <v>1185</v>
      </c>
      <c r="E7138" s="5" t="s">
        <v>2318</v>
      </c>
      <c r="F7138" s="6">
        <v>100</v>
      </c>
      <c r="G7138" s="6">
        <v>100</v>
      </c>
      <c r="H7138" s="6">
        <v>100</v>
      </c>
      <c r="I7138" s="6">
        <v>100</v>
      </c>
      <c r="J7138" t="str">
        <f t="shared" si="111"/>
        <v>PMEER-CKL1-A301</v>
      </c>
      <c r="K7138" t="str">
        <f>IF((VLOOKUP(J7138,mdc!A:V,22,FALSE)=""),"non Collabo","collabo")</f>
        <v>collabo</v>
      </c>
      <c r="L7138" t="str" cm="1">
        <f t="array" ref="L7138">IFERROR(_xlfn.IFS(G7138&lt;0,"shortage",H7138&lt;0,"shortage",I7138&lt;0,"shortage"),"ok")</f>
        <v>ok</v>
      </c>
    </row>
    <row r="7139" spans="1:12" hidden="1" x14ac:dyDescent="0.35">
      <c r="A7139" s="5" t="s">
        <v>79</v>
      </c>
      <c r="B7139" s="5" t="s">
        <v>57</v>
      </c>
      <c r="C7139" s="5" t="s">
        <v>1581</v>
      </c>
      <c r="D7139" s="5" t="s">
        <v>1185</v>
      </c>
      <c r="E7139" s="5" t="s">
        <v>7</v>
      </c>
      <c r="F7139" s="6">
        <v>10.10295</v>
      </c>
      <c r="G7139" s="6">
        <v>4.8983999999999996</v>
      </c>
      <c r="H7139" s="6">
        <v>2.2450999999999999</v>
      </c>
      <c r="I7139" s="6">
        <v>2.1430500000000001</v>
      </c>
      <c r="J7139" t="str">
        <f t="shared" si="111"/>
        <v>PMEER-CKL1-A301</v>
      </c>
      <c r="K7139" t="str">
        <f>IF((VLOOKUP(J7139,mdc!A:V,22,FALSE)=""),"non Collabo","collabo")</f>
        <v>collabo</v>
      </c>
      <c r="L7139" t="str" cm="1">
        <f t="array" ref="L7139">IFERROR(_xlfn.IFS(G7139&lt;0,"shortage",H7139&lt;0,"shortage",I7139&lt;0,"shortage"),"ok")</f>
        <v>ok</v>
      </c>
    </row>
    <row r="7140" spans="1:12" hidden="1" x14ac:dyDescent="0.35">
      <c r="A7140" s="5" t="s">
        <v>79</v>
      </c>
      <c r="B7140" s="5" t="s">
        <v>57</v>
      </c>
      <c r="C7140" s="5" t="s">
        <v>1581</v>
      </c>
      <c r="D7140" s="5" t="s">
        <v>1185</v>
      </c>
      <c r="E7140" s="5" t="s">
        <v>1566</v>
      </c>
      <c r="F7140" s="6">
        <v>10.10295</v>
      </c>
      <c r="G7140" s="6">
        <v>4.8983999999999996</v>
      </c>
      <c r="H7140" s="6">
        <v>2.2450999999999999</v>
      </c>
      <c r="I7140" s="6">
        <v>2.1430500000000001</v>
      </c>
      <c r="J7140" t="str">
        <f t="shared" si="111"/>
        <v>PMEER-CKL1-A301</v>
      </c>
      <c r="K7140" t="str">
        <f>IF((VLOOKUP(J7140,mdc!A:V,22,FALSE)=""),"non Collabo","collabo")</f>
        <v>collabo</v>
      </c>
      <c r="L7140" t="str" cm="1">
        <f t="array" ref="L7140">IFERROR(_xlfn.IFS(G7140&lt;0,"shortage",H7140&lt;0,"shortage",I7140&lt;0,"shortage"),"ok")</f>
        <v>ok</v>
      </c>
    </row>
    <row r="7141" spans="1:12" ht="15" hidden="1" thickBot="1" x14ac:dyDescent="0.4">
      <c r="A7141" s="5" t="s">
        <v>79</v>
      </c>
      <c r="B7141" s="5" t="s">
        <v>57</v>
      </c>
      <c r="C7141" s="5" t="s">
        <v>1581</v>
      </c>
      <c r="D7141" s="7" t="s">
        <v>1185</v>
      </c>
      <c r="E7141" s="7" t="s">
        <v>8</v>
      </c>
      <c r="F7141" s="8">
        <v>0</v>
      </c>
      <c r="G7141" s="8">
        <v>0</v>
      </c>
      <c r="H7141" s="8">
        <v>0</v>
      </c>
      <c r="I7141" s="8">
        <v>0</v>
      </c>
      <c r="J7141" t="str">
        <f t="shared" si="111"/>
        <v>PMEER-CKL1-A301</v>
      </c>
      <c r="K7141" t="str">
        <f>IF((VLOOKUP(J7141,mdc!A:V,22,FALSE)=""),"non Collabo","collabo")</f>
        <v>collabo</v>
      </c>
    </row>
    <row r="7142" spans="1:12" hidden="1" x14ac:dyDescent="0.35">
      <c r="A7142" s="5" t="s">
        <v>79</v>
      </c>
      <c r="B7142" s="5" t="s">
        <v>57</v>
      </c>
      <c r="C7142" s="5" t="s">
        <v>1581</v>
      </c>
      <c r="D7142" s="3" t="s">
        <v>1186</v>
      </c>
      <c r="E7142" s="3" t="s">
        <v>5</v>
      </c>
      <c r="F7142" s="4">
        <v>480</v>
      </c>
      <c r="G7142" s="4">
        <v>660</v>
      </c>
      <c r="H7142" s="4">
        <v>320</v>
      </c>
      <c r="I7142" s="4">
        <v>610</v>
      </c>
      <c r="J7142" t="str">
        <f t="shared" si="111"/>
        <v>PMEER-CKL2-A301</v>
      </c>
      <c r="K7142" t="str">
        <f>IF((VLOOKUP(J7142,mdc!A:V,22,FALSE)=""),"non Collabo","collabo")</f>
        <v>collabo</v>
      </c>
      <c r="L7142" t="str" cm="1">
        <f t="array" ref="L7142">IFERROR(_xlfn.IFS(G7142&lt;0,"shortage",H7142&lt;0,"shortage",I7142&lt;0,"shortage"),"ok")</f>
        <v>ok</v>
      </c>
    </row>
    <row r="7143" spans="1:12" hidden="1" x14ac:dyDescent="0.35">
      <c r="A7143" s="5" t="s">
        <v>79</v>
      </c>
      <c r="B7143" s="5" t="s">
        <v>57</v>
      </c>
      <c r="C7143" s="5" t="s">
        <v>1581</v>
      </c>
      <c r="D7143" s="5" t="s">
        <v>1186</v>
      </c>
      <c r="E7143" s="5" t="s">
        <v>1565</v>
      </c>
      <c r="F7143" s="6">
        <v>480</v>
      </c>
      <c r="G7143" s="6">
        <v>660</v>
      </c>
      <c r="H7143" s="6">
        <v>320</v>
      </c>
      <c r="I7143" s="6">
        <v>610</v>
      </c>
      <c r="J7143" t="str">
        <f t="shared" si="111"/>
        <v>PMEER-CKL2-A301</v>
      </c>
      <c r="K7143" t="str">
        <f>IF((VLOOKUP(J7143,mdc!A:V,22,FALSE)=""),"non Collabo","collabo")</f>
        <v>collabo</v>
      </c>
      <c r="L7143" t="str" cm="1">
        <f t="array" ref="L7143">IFERROR(_xlfn.IFS(G7143&lt;0,"shortage",H7143&lt;0,"shortage",I7143&lt;0,"shortage"),"ok")</f>
        <v>ok</v>
      </c>
    </row>
    <row r="7144" spans="1:12" hidden="1" x14ac:dyDescent="0.35">
      <c r="A7144" s="5" t="s">
        <v>79</v>
      </c>
      <c r="B7144" s="5" t="s">
        <v>57</v>
      </c>
      <c r="C7144" s="5" t="s">
        <v>1581</v>
      </c>
      <c r="D7144" s="5" t="s">
        <v>1186</v>
      </c>
      <c r="E7144" s="5" t="s">
        <v>6</v>
      </c>
      <c r="F7144" s="6">
        <v>0</v>
      </c>
      <c r="G7144" s="6">
        <v>0</v>
      </c>
      <c r="H7144" s="6">
        <v>0</v>
      </c>
      <c r="I7144" s="6">
        <v>0</v>
      </c>
      <c r="J7144" t="str">
        <f t="shared" si="111"/>
        <v>PMEER-CKL2-A301</v>
      </c>
      <c r="K7144" t="str">
        <f>IF((VLOOKUP(J7144,mdc!A:V,22,FALSE)=""),"non Collabo","collabo")</f>
        <v>collabo</v>
      </c>
      <c r="L7144" t="str" cm="1">
        <f t="array" ref="L7144">IFERROR(_xlfn.IFS(G7144&lt;0,"shortage",H7144&lt;0,"shortage",I7144&lt;0,"shortage"),"ok")</f>
        <v>ok</v>
      </c>
    </row>
    <row r="7145" spans="1:12" hidden="1" x14ac:dyDescent="0.35">
      <c r="A7145" s="5" t="s">
        <v>79</v>
      </c>
      <c r="B7145" s="5" t="s">
        <v>57</v>
      </c>
      <c r="C7145" s="5" t="s">
        <v>1581</v>
      </c>
      <c r="D7145" s="5" t="s">
        <v>1186</v>
      </c>
      <c r="E7145" s="5" t="s">
        <v>2318</v>
      </c>
      <c r="F7145" s="6">
        <v>100</v>
      </c>
      <c r="G7145" s="6">
        <v>100</v>
      </c>
      <c r="H7145" s="6">
        <v>100</v>
      </c>
      <c r="I7145" s="6">
        <v>100</v>
      </c>
      <c r="J7145" t="str">
        <f t="shared" si="111"/>
        <v>PMEER-CKL2-A301</v>
      </c>
      <c r="K7145" t="str">
        <f>IF((VLOOKUP(J7145,mdc!A:V,22,FALSE)=""),"non Collabo","collabo")</f>
        <v>collabo</v>
      </c>
      <c r="L7145" t="str" cm="1">
        <f t="array" ref="L7145">IFERROR(_xlfn.IFS(G7145&lt;0,"shortage",H7145&lt;0,"shortage",I7145&lt;0,"shortage"),"ok")</f>
        <v>ok</v>
      </c>
    </row>
    <row r="7146" spans="1:12" hidden="1" x14ac:dyDescent="0.35">
      <c r="A7146" s="5" t="s">
        <v>79</v>
      </c>
      <c r="B7146" s="5" t="s">
        <v>57</v>
      </c>
      <c r="C7146" s="5" t="s">
        <v>1581</v>
      </c>
      <c r="D7146" s="5" t="s">
        <v>1186</v>
      </c>
      <c r="E7146" s="5" t="s">
        <v>7</v>
      </c>
      <c r="F7146" s="6">
        <v>12.235200000000001</v>
      </c>
      <c r="G7146" s="6">
        <v>16.823399999999999</v>
      </c>
      <c r="H7146" s="6">
        <v>8.1568000000000005</v>
      </c>
      <c r="I7146" s="6">
        <v>15.5489</v>
      </c>
      <c r="J7146" t="str">
        <f t="shared" si="111"/>
        <v>PMEER-CKL2-A301</v>
      </c>
      <c r="K7146" t="str">
        <f>IF((VLOOKUP(J7146,mdc!A:V,22,FALSE)=""),"non Collabo","collabo")</f>
        <v>collabo</v>
      </c>
      <c r="L7146" t="str" cm="1">
        <f t="array" ref="L7146">IFERROR(_xlfn.IFS(G7146&lt;0,"shortage",H7146&lt;0,"shortage",I7146&lt;0,"shortage"),"ok")</f>
        <v>ok</v>
      </c>
    </row>
    <row r="7147" spans="1:12" hidden="1" x14ac:dyDescent="0.35">
      <c r="A7147" s="5" t="s">
        <v>79</v>
      </c>
      <c r="B7147" s="5" t="s">
        <v>57</v>
      </c>
      <c r="C7147" s="5" t="s">
        <v>1581</v>
      </c>
      <c r="D7147" s="5" t="s">
        <v>1186</v>
      </c>
      <c r="E7147" s="5" t="s">
        <v>1566</v>
      </c>
      <c r="F7147" s="6">
        <v>12.235200000000001</v>
      </c>
      <c r="G7147" s="6">
        <v>16.823399999999999</v>
      </c>
      <c r="H7147" s="6">
        <v>8.1568000000000005</v>
      </c>
      <c r="I7147" s="6">
        <v>15.5489</v>
      </c>
      <c r="J7147" t="str">
        <f t="shared" si="111"/>
        <v>PMEER-CKL2-A301</v>
      </c>
      <c r="K7147" t="str">
        <f>IF((VLOOKUP(J7147,mdc!A:V,22,FALSE)=""),"non Collabo","collabo")</f>
        <v>collabo</v>
      </c>
      <c r="L7147" t="str" cm="1">
        <f t="array" ref="L7147">IFERROR(_xlfn.IFS(G7147&lt;0,"shortage",H7147&lt;0,"shortage",I7147&lt;0,"shortage"),"ok")</f>
        <v>ok</v>
      </c>
    </row>
    <row r="7148" spans="1:12" ht="15" hidden="1" thickBot="1" x14ac:dyDescent="0.4">
      <c r="A7148" s="5" t="s">
        <v>79</v>
      </c>
      <c r="B7148" s="5" t="s">
        <v>57</v>
      </c>
      <c r="C7148" s="5" t="s">
        <v>1581</v>
      </c>
      <c r="D7148" s="7" t="s">
        <v>1186</v>
      </c>
      <c r="E7148" s="7" t="s">
        <v>8</v>
      </c>
      <c r="F7148" s="8">
        <v>0</v>
      </c>
      <c r="G7148" s="8">
        <v>0</v>
      </c>
      <c r="H7148" s="8">
        <v>0</v>
      </c>
      <c r="I7148" s="8">
        <v>0</v>
      </c>
      <c r="J7148" t="str">
        <f t="shared" si="111"/>
        <v>PMEER-CKL2-A301</v>
      </c>
      <c r="K7148" t="str">
        <f>IF((VLOOKUP(J7148,mdc!A:V,22,FALSE)=""),"non Collabo","collabo")</f>
        <v>collabo</v>
      </c>
    </row>
    <row r="7149" spans="1:12" hidden="1" x14ac:dyDescent="0.35">
      <c r="A7149" s="5" t="s">
        <v>79</v>
      </c>
      <c r="B7149" s="5" t="s">
        <v>57</v>
      </c>
      <c r="C7149" s="5" t="s">
        <v>1581</v>
      </c>
      <c r="D7149" s="3" t="s">
        <v>1187</v>
      </c>
      <c r="E7149" s="3" t="s">
        <v>5</v>
      </c>
      <c r="F7149" s="4">
        <v>680</v>
      </c>
      <c r="G7149" s="4">
        <v>1345</v>
      </c>
      <c r="H7149" s="4">
        <v>515</v>
      </c>
      <c r="I7149" s="4">
        <v>875</v>
      </c>
      <c r="J7149" t="str">
        <f t="shared" si="111"/>
        <v>PMEER-CKL2-A311</v>
      </c>
      <c r="K7149" t="str">
        <f>IF((VLOOKUP(J7149,mdc!A:V,22,FALSE)=""),"non Collabo","collabo")</f>
        <v>collabo</v>
      </c>
      <c r="L7149" t="str" cm="1">
        <f t="array" ref="L7149">IFERROR(_xlfn.IFS(G7149&lt;0,"shortage",H7149&lt;0,"shortage",I7149&lt;0,"shortage"),"ok")</f>
        <v>ok</v>
      </c>
    </row>
    <row r="7150" spans="1:12" hidden="1" x14ac:dyDescent="0.35">
      <c r="A7150" s="5" t="s">
        <v>79</v>
      </c>
      <c r="B7150" s="5" t="s">
        <v>57</v>
      </c>
      <c r="C7150" s="5" t="s">
        <v>1581</v>
      </c>
      <c r="D7150" s="5" t="s">
        <v>1187</v>
      </c>
      <c r="E7150" s="5" t="s">
        <v>1565</v>
      </c>
      <c r="F7150" s="6">
        <v>680</v>
      </c>
      <c r="G7150" s="6">
        <v>1345</v>
      </c>
      <c r="H7150" s="6">
        <v>515</v>
      </c>
      <c r="I7150" s="6">
        <v>875</v>
      </c>
      <c r="J7150" t="str">
        <f t="shared" si="111"/>
        <v>PMEER-CKL2-A311</v>
      </c>
      <c r="K7150" t="str">
        <f>IF((VLOOKUP(J7150,mdc!A:V,22,FALSE)=""),"non Collabo","collabo")</f>
        <v>collabo</v>
      </c>
      <c r="L7150" t="str" cm="1">
        <f t="array" ref="L7150">IFERROR(_xlfn.IFS(G7150&lt;0,"shortage",H7150&lt;0,"shortage",I7150&lt;0,"shortage"),"ok")</f>
        <v>ok</v>
      </c>
    </row>
    <row r="7151" spans="1:12" hidden="1" x14ac:dyDescent="0.35">
      <c r="A7151" s="5" t="s">
        <v>79</v>
      </c>
      <c r="B7151" s="5" t="s">
        <v>57</v>
      </c>
      <c r="C7151" s="5" t="s">
        <v>1581</v>
      </c>
      <c r="D7151" s="5" t="s">
        <v>1187</v>
      </c>
      <c r="E7151" s="5" t="s">
        <v>6</v>
      </c>
      <c r="F7151" s="6">
        <v>0</v>
      </c>
      <c r="G7151" s="6">
        <v>0</v>
      </c>
      <c r="H7151" s="6">
        <v>0</v>
      </c>
      <c r="I7151" s="6">
        <v>0</v>
      </c>
      <c r="J7151" t="str">
        <f t="shared" si="111"/>
        <v>PMEER-CKL2-A311</v>
      </c>
      <c r="K7151" t="str">
        <f>IF((VLOOKUP(J7151,mdc!A:V,22,FALSE)=""),"non Collabo","collabo")</f>
        <v>collabo</v>
      </c>
      <c r="L7151" t="str" cm="1">
        <f t="array" ref="L7151">IFERROR(_xlfn.IFS(G7151&lt;0,"shortage",H7151&lt;0,"shortage",I7151&lt;0,"shortage"),"ok")</f>
        <v>ok</v>
      </c>
    </row>
    <row r="7152" spans="1:12" hidden="1" x14ac:dyDescent="0.35">
      <c r="A7152" s="5" t="s">
        <v>79</v>
      </c>
      <c r="B7152" s="5" t="s">
        <v>57</v>
      </c>
      <c r="C7152" s="5" t="s">
        <v>1581</v>
      </c>
      <c r="D7152" s="5" t="s">
        <v>1187</v>
      </c>
      <c r="E7152" s="5" t="s">
        <v>2318</v>
      </c>
      <c r="F7152" s="6">
        <v>100</v>
      </c>
      <c r="G7152" s="6">
        <v>100</v>
      </c>
      <c r="H7152" s="6">
        <v>100</v>
      </c>
      <c r="I7152" s="6">
        <v>100</v>
      </c>
      <c r="J7152" t="str">
        <f t="shared" si="111"/>
        <v>PMEER-CKL2-A311</v>
      </c>
      <c r="K7152" t="str">
        <f>IF((VLOOKUP(J7152,mdc!A:V,22,FALSE)=""),"non Collabo","collabo")</f>
        <v>collabo</v>
      </c>
      <c r="L7152" t="str" cm="1">
        <f t="array" ref="L7152">IFERROR(_xlfn.IFS(G7152&lt;0,"shortage",H7152&lt;0,"shortage",I7152&lt;0,"shortage"),"ok")</f>
        <v>ok</v>
      </c>
    </row>
    <row r="7153" spans="1:12" hidden="1" x14ac:dyDescent="0.35">
      <c r="A7153" s="5" t="s">
        <v>79</v>
      </c>
      <c r="B7153" s="5" t="s">
        <v>57</v>
      </c>
      <c r="C7153" s="5" t="s">
        <v>1581</v>
      </c>
      <c r="D7153" s="5" t="s">
        <v>1187</v>
      </c>
      <c r="E7153" s="5" t="s">
        <v>7</v>
      </c>
      <c r="F7153" s="6">
        <v>18.611599999999999</v>
      </c>
      <c r="G7153" s="6">
        <v>36.812649999999998</v>
      </c>
      <c r="H7153" s="6">
        <v>14.095549999999999</v>
      </c>
      <c r="I7153" s="6">
        <v>23.94875</v>
      </c>
      <c r="J7153" t="str">
        <f t="shared" si="111"/>
        <v>PMEER-CKL2-A311</v>
      </c>
      <c r="K7153" t="str">
        <f>IF((VLOOKUP(J7153,mdc!A:V,22,FALSE)=""),"non Collabo","collabo")</f>
        <v>collabo</v>
      </c>
      <c r="L7153" t="str" cm="1">
        <f t="array" ref="L7153">IFERROR(_xlfn.IFS(G7153&lt;0,"shortage",H7153&lt;0,"shortage",I7153&lt;0,"shortage"),"ok")</f>
        <v>ok</v>
      </c>
    </row>
    <row r="7154" spans="1:12" hidden="1" x14ac:dyDescent="0.35">
      <c r="A7154" s="5" t="s">
        <v>79</v>
      </c>
      <c r="B7154" s="5" t="s">
        <v>57</v>
      </c>
      <c r="C7154" s="5" t="s">
        <v>1581</v>
      </c>
      <c r="D7154" s="5" t="s">
        <v>1187</v>
      </c>
      <c r="E7154" s="5" t="s">
        <v>1566</v>
      </c>
      <c r="F7154" s="6">
        <v>18.591200000000001</v>
      </c>
      <c r="G7154" s="6">
        <v>36.772300000000001</v>
      </c>
      <c r="H7154" s="6">
        <v>14.0801</v>
      </c>
      <c r="I7154" s="6">
        <v>23.922499999999999</v>
      </c>
      <c r="J7154" t="str">
        <f t="shared" si="111"/>
        <v>PMEER-CKL2-A311</v>
      </c>
      <c r="K7154" t="str">
        <f>IF((VLOOKUP(J7154,mdc!A:V,22,FALSE)=""),"non Collabo","collabo")</f>
        <v>collabo</v>
      </c>
      <c r="L7154" t="str" cm="1">
        <f t="array" ref="L7154">IFERROR(_xlfn.IFS(G7154&lt;0,"shortage",H7154&lt;0,"shortage",I7154&lt;0,"shortage"),"ok")</f>
        <v>ok</v>
      </c>
    </row>
    <row r="7155" spans="1:12" ht="15" hidden="1" thickBot="1" x14ac:dyDescent="0.4">
      <c r="A7155" s="5" t="s">
        <v>79</v>
      </c>
      <c r="B7155" s="5" t="s">
        <v>57</v>
      </c>
      <c r="C7155" s="5" t="s">
        <v>1581</v>
      </c>
      <c r="D7155" s="7" t="s">
        <v>1187</v>
      </c>
      <c r="E7155" s="7" t="s">
        <v>8</v>
      </c>
      <c r="F7155" s="8">
        <v>2.0400000000000001E-2</v>
      </c>
      <c r="G7155" s="8">
        <v>4.0349999999999997E-2</v>
      </c>
      <c r="H7155" s="8">
        <v>1.545E-2</v>
      </c>
      <c r="I7155" s="8">
        <v>2.6249999999999999E-2</v>
      </c>
      <c r="J7155" t="str">
        <f t="shared" si="111"/>
        <v>PMEER-CKL2-A311</v>
      </c>
      <c r="K7155" t="str">
        <f>IF((VLOOKUP(J7155,mdc!A:V,22,FALSE)=""),"non Collabo","collabo")</f>
        <v>collabo</v>
      </c>
    </row>
    <row r="7156" spans="1:12" hidden="1" x14ac:dyDescent="0.35">
      <c r="A7156" s="5" t="s">
        <v>79</v>
      </c>
      <c r="B7156" s="5" t="s">
        <v>57</v>
      </c>
      <c r="C7156" s="5" t="s">
        <v>1581</v>
      </c>
      <c r="D7156" s="3" t="s">
        <v>1188</v>
      </c>
      <c r="E7156" s="3" t="s">
        <v>5</v>
      </c>
      <c r="F7156" s="4">
        <v>25</v>
      </c>
      <c r="G7156" s="4">
        <v>45</v>
      </c>
      <c r="H7156" s="4">
        <v>30</v>
      </c>
      <c r="I7156" s="4">
        <v>35</v>
      </c>
      <c r="J7156" t="str">
        <f t="shared" si="111"/>
        <v>PMEER-CKL3-A301</v>
      </c>
      <c r="K7156" t="str">
        <f>IF((VLOOKUP(J7156,mdc!A:V,22,FALSE)=""),"non Collabo","collabo")</f>
        <v>collabo</v>
      </c>
      <c r="L7156" t="str" cm="1">
        <f t="array" ref="L7156">IFERROR(_xlfn.IFS(G7156&lt;0,"shortage",H7156&lt;0,"shortage",I7156&lt;0,"shortage"),"ok")</f>
        <v>ok</v>
      </c>
    </row>
    <row r="7157" spans="1:12" hidden="1" x14ac:dyDescent="0.35">
      <c r="A7157" s="5" t="s">
        <v>79</v>
      </c>
      <c r="B7157" s="5" t="s">
        <v>57</v>
      </c>
      <c r="C7157" s="5" t="s">
        <v>1581</v>
      </c>
      <c r="D7157" s="5" t="s">
        <v>1188</v>
      </c>
      <c r="E7157" s="5" t="s">
        <v>1565</v>
      </c>
      <c r="F7157" s="6">
        <v>25</v>
      </c>
      <c r="G7157" s="6">
        <v>45</v>
      </c>
      <c r="H7157" s="6">
        <v>30</v>
      </c>
      <c r="I7157" s="6">
        <v>35</v>
      </c>
      <c r="J7157" t="str">
        <f t="shared" si="111"/>
        <v>PMEER-CKL3-A301</v>
      </c>
      <c r="K7157" t="str">
        <f>IF((VLOOKUP(J7157,mdc!A:V,22,FALSE)=""),"non Collabo","collabo")</f>
        <v>collabo</v>
      </c>
      <c r="L7157" t="str" cm="1">
        <f t="array" ref="L7157">IFERROR(_xlfn.IFS(G7157&lt;0,"shortage",H7157&lt;0,"shortage",I7157&lt;0,"shortage"),"ok")</f>
        <v>ok</v>
      </c>
    </row>
    <row r="7158" spans="1:12" hidden="1" x14ac:dyDescent="0.35">
      <c r="A7158" s="5" t="s">
        <v>79</v>
      </c>
      <c r="B7158" s="5" t="s">
        <v>57</v>
      </c>
      <c r="C7158" s="5" t="s">
        <v>1581</v>
      </c>
      <c r="D7158" s="5" t="s">
        <v>1188</v>
      </c>
      <c r="E7158" s="5" t="s">
        <v>6</v>
      </c>
      <c r="F7158" s="6">
        <v>0</v>
      </c>
      <c r="G7158" s="6">
        <v>0</v>
      </c>
      <c r="H7158" s="6">
        <v>0</v>
      </c>
      <c r="I7158" s="6">
        <v>0</v>
      </c>
      <c r="J7158" t="str">
        <f t="shared" si="111"/>
        <v>PMEER-CKL3-A301</v>
      </c>
      <c r="K7158" t="str">
        <f>IF((VLOOKUP(J7158,mdc!A:V,22,FALSE)=""),"non Collabo","collabo")</f>
        <v>collabo</v>
      </c>
      <c r="L7158" t="str" cm="1">
        <f t="array" ref="L7158">IFERROR(_xlfn.IFS(G7158&lt;0,"shortage",H7158&lt;0,"shortage",I7158&lt;0,"shortage"),"ok")</f>
        <v>ok</v>
      </c>
    </row>
    <row r="7159" spans="1:12" hidden="1" x14ac:dyDescent="0.35">
      <c r="A7159" s="5" t="s">
        <v>79</v>
      </c>
      <c r="B7159" s="5" t="s">
        <v>57</v>
      </c>
      <c r="C7159" s="5" t="s">
        <v>1581</v>
      </c>
      <c r="D7159" s="5" t="s">
        <v>1188</v>
      </c>
      <c r="E7159" s="5" t="s">
        <v>2318</v>
      </c>
      <c r="F7159" s="6">
        <v>100</v>
      </c>
      <c r="G7159" s="6">
        <v>100</v>
      </c>
      <c r="H7159" s="6">
        <v>100</v>
      </c>
      <c r="I7159" s="6">
        <v>100</v>
      </c>
      <c r="J7159" t="str">
        <f t="shared" si="111"/>
        <v>PMEER-CKL3-A301</v>
      </c>
      <c r="K7159" t="str">
        <f>IF((VLOOKUP(J7159,mdc!A:V,22,FALSE)=""),"non Collabo","collabo")</f>
        <v>collabo</v>
      </c>
      <c r="L7159" t="str" cm="1">
        <f t="array" ref="L7159">IFERROR(_xlfn.IFS(G7159&lt;0,"shortage",H7159&lt;0,"shortage",I7159&lt;0,"shortage"),"ok")</f>
        <v>ok</v>
      </c>
    </row>
    <row r="7160" spans="1:12" hidden="1" x14ac:dyDescent="0.35">
      <c r="A7160" s="5" t="s">
        <v>79</v>
      </c>
      <c r="B7160" s="5" t="s">
        <v>57</v>
      </c>
      <c r="C7160" s="5" t="s">
        <v>1581</v>
      </c>
      <c r="D7160" s="5" t="s">
        <v>1188</v>
      </c>
      <c r="E7160" s="5" t="s">
        <v>7</v>
      </c>
      <c r="F7160" s="6">
        <v>0.74975000000000003</v>
      </c>
      <c r="G7160" s="6">
        <v>1.34955</v>
      </c>
      <c r="H7160" s="6">
        <v>0.89970000000000006</v>
      </c>
      <c r="I7160" s="6">
        <v>1.04965</v>
      </c>
      <c r="J7160" t="str">
        <f t="shared" si="111"/>
        <v>PMEER-CKL3-A301</v>
      </c>
      <c r="K7160" t="str">
        <f>IF((VLOOKUP(J7160,mdc!A:V,22,FALSE)=""),"non Collabo","collabo")</f>
        <v>collabo</v>
      </c>
      <c r="L7160" t="str" cm="1">
        <f t="array" ref="L7160">IFERROR(_xlfn.IFS(G7160&lt;0,"shortage",H7160&lt;0,"shortage",I7160&lt;0,"shortage"),"ok")</f>
        <v>ok</v>
      </c>
    </row>
    <row r="7161" spans="1:12" hidden="1" x14ac:dyDescent="0.35">
      <c r="A7161" s="5" t="s">
        <v>79</v>
      </c>
      <c r="B7161" s="5" t="s">
        <v>57</v>
      </c>
      <c r="C7161" s="5" t="s">
        <v>1581</v>
      </c>
      <c r="D7161" s="5" t="s">
        <v>1188</v>
      </c>
      <c r="E7161" s="5" t="s">
        <v>1566</v>
      </c>
      <c r="F7161" s="6">
        <v>0.74555000000000005</v>
      </c>
      <c r="G7161" s="6">
        <v>1.3348500000000001</v>
      </c>
      <c r="H7161" s="6">
        <v>0.88919999999999999</v>
      </c>
      <c r="I7161" s="6">
        <v>1.03915</v>
      </c>
      <c r="J7161" t="str">
        <f t="shared" si="111"/>
        <v>PMEER-CKL3-A301</v>
      </c>
      <c r="K7161" t="str">
        <f>IF((VLOOKUP(J7161,mdc!A:V,22,FALSE)=""),"non Collabo","collabo")</f>
        <v>collabo</v>
      </c>
      <c r="L7161" t="str" cm="1">
        <f t="array" ref="L7161">IFERROR(_xlfn.IFS(G7161&lt;0,"shortage",H7161&lt;0,"shortage",I7161&lt;0,"shortage"),"ok")</f>
        <v>ok</v>
      </c>
    </row>
    <row r="7162" spans="1:12" ht="15" hidden="1" thickBot="1" x14ac:dyDescent="0.4">
      <c r="A7162" s="5" t="s">
        <v>79</v>
      </c>
      <c r="B7162" s="5" t="s">
        <v>57</v>
      </c>
      <c r="C7162" s="5" t="s">
        <v>1581</v>
      </c>
      <c r="D7162" s="7" t="s">
        <v>1188</v>
      </c>
      <c r="E7162" s="7" t="s">
        <v>8</v>
      </c>
      <c r="F7162" s="8">
        <v>4.1999999999999997E-3</v>
      </c>
      <c r="G7162" s="8">
        <v>1.47E-2</v>
      </c>
      <c r="H7162" s="8">
        <v>1.0500000000000001E-2</v>
      </c>
      <c r="I7162" s="8">
        <v>1.0500000000000001E-2</v>
      </c>
      <c r="J7162" t="str">
        <f t="shared" si="111"/>
        <v>PMEER-CKL3-A301</v>
      </c>
      <c r="K7162" t="str">
        <f>IF((VLOOKUP(J7162,mdc!A:V,22,FALSE)=""),"non Collabo","collabo")</f>
        <v>collabo</v>
      </c>
    </row>
    <row r="7163" spans="1:12" hidden="1" x14ac:dyDescent="0.35">
      <c r="A7163" s="5" t="s">
        <v>79</v>
      </c>
      <c r="B7163" s="5" t="s">
        <v>57</v>
      </c>
      <c r="C7163" s="5" t="s">
        <v>1581</v>
      </c>
      <c r="D7163" s="3" t="s">
        <v>1189</v>
      </c>
      <c r="E7163" s="3" t="s">
        <v>5</v>
      </c>
      <c r="F7163" s="4"/>
      <c r="G7163" s="4">
        <v>25</v>
      </c>
      <c r="H7163" s="4">
        <v>60</v>
      </c>
      <c r="I7163" s="4">
        <v>230</v>
      </c>
      <c r="J7163" t="str">
        <f t="shared" si="111"/>
        <v>PMEER-CKN1-A301</v>
      </c>
      <c r="K7163" t="str">
        <f>IF((VLOOKUP(J7163,mdc!A:V,22,FALSE)=""),"non Collabo","collabo")</f>
        <v>collabo</v>
      </c>
      <c r="L7163" t="str" cm="1">
        <f t="array" ref="L7163">IFERROR(_xlfn.IFS(G7163&lt;0,"shortage",H7163&lt;0,"shortage",I7163&lt;0,"shortage"),"ok")</f>
        <v>ok</v>
      </c>
    </row>
    <row r="7164" spans="1:12" hidden="1" x14ac:dyDescent="0.35">
      <c r="A7164" s="5" t="s">
        <v>79</v>
      </c>
      <c r="B7164" s="5" t="s">
        <v>57</v>
      </c>
      <c r="C7164" s="5" t="s">
        <v>1581</v>
      </c>
      <c r="D7164" s="5" t="s">
        <v>1189</v>
      </c>
      <c r="E7164" s="5" t="s">
        <v>1565</v>
      </c>
      <c r="F7164" s="6"/>
      <c r="G7164" s="6">
        <v>25</v>
      </c>
      <c r="H7164" s="6">
        <v>60</v>
      </c>
      <c r="I7164" s="6">
        <v>230</v>
      </c>
      <c r="J7164" t="str">
        <f t="shared" si="111"/>
        <v>PMEER-CKN1-A301</v>
      </c>
      <c r="K7164" t="str">
        <f>IF((VLOOKUP(J7164,mdc!A:V,22,FALSE)=""),"non Collabo","collabo")</f>
        <v>collabo</v>
      </c>
      <c r="L7164" t="str" cm="1">
        <f t="array" ref="L7164">IFERROR(_xlfn.IFS(G7164&lt;0,"shortage",H7164&lt;0,"shortage",I7164&lt;0,"shortage"),"ok")</f>
        <v>ok</v>
      </c>
    </row>
    <row r="7165" spans="1:12" hidden="1" x14ac:dyDescent="0.35">
      <c r="A7165" s="5" t="s">
        <v>79</v>
      </c>
      <c r="B7165" s="5" t="s">
        <v>57</v>
      </c>
      <c r="C7165" s="5" t="s">
        <v>1581</v>
      </c>
      <c r="D7165" s="5" t="s">
        <v>1189</v>
      </c>
      <c r="E7165" s="5" t="s">
        <v>6</v>
      </c>
      <c r="F7165" s="6"/>
      <c r="G7165" s="6">
        <v>0</v>
      </c>
      <c r="H7165" s="6">
        <v>0</v>
      </c>
      <c r="I7165" s="6">
        <v>0</v>
      </c>
      <c r="J7165" t="str">
        <f t="shared" si="111"/>
        <v>PMEER-CKN1-A301</v>
      </c>
      <c r="K7165" t="str">
        <f>IF((VLOOKUP(J7165,mdc!A:V,22,FALSE)=""),"non Collabo","collabo")</f>
        <v>collabo</v>
      </c>
      <c r="L7165" t="str" cm="1">
        <f t="array" ref="L7165">IFERROR(_xlfn.IFS(G7165&lt;0,"shortage",H7165&lt;0,"shortage",I7165&lt;0,"shortage"),"ok")</f>
        <v>ok</v>
      </c>
    </row>
    <row r="7166" spans="1:12" hidden="1" x14ac:dyDescent="0.35">
      <c r="A7166" s="5" t="s">
        <v>79</v>
      </c>
      <c r="B7166" s="5" t="s">
        <v>57</v>
      </c>
      <c r="C7166" s="5" t="s">
        <v>1581</v>
      </c>
      <c r="D7166" s="5" t="s">
        <v>1189</v>
      </c>
      <c r="E7166" s="5" t="s">
        <v>2318</v>
      </c>
      <c r="F7166" s="6"/>
      <c r="G7166" s="6">
        <v>100</v>
      </c>
      <c r="H7166" s="6">
        <v>100</v>
      </c>
      <c r="I7166" s="6">
        <v>100</v>
      </c>
      <c r="J7166" t="str">
        <f t="shared" si="111"/>
        <v>PMEER-CKN1-A301</v>
      </c>
      <c r="K7166" t="str">
        <f>IF((VLOOKUP(J7166,mdc!A:V,22,FALSE)=""),"non Collabo","collabo")</f>
        <v>collabo</v>
      </c>
      <c r="L7166" t="str" cm="1">
        <f t="array" ref="L7166">IFERROR(_xlfn.IFS(G7166&lt;0,"shortage",H7166&lt;0,"shortage",I7166&lt;0,"shortage"),"ok")</f>
        <v>ok</v>
      </c>
    </row>
    <row r="7167" spans="1:12" hidden="1" x14ac:dyDescent="0.35">
      <c r="A7167" s="5" t="s">
        <v>79</v>
      </c>
      <c r="B7167" s="5" t="s">
        <v>57</v>
      </c>
      <c r="C7167" s="5" t="s">
        <v>1581</v>
      </c>
      <c r="D7167" s="5" t="s">
        <v>1189</v>
      </c>
      <c r="E7167" s="5" t="s">
        <v>7</v>
      </c>
      <c r="F7167" s="6"/>
      <c r="G7167" s="6">
        <v>0.44650000000000001</v>
      </c>
      <c r="H7167" s="6">
        <v>1.0716000000000001</v>
      </c>
      <c r="I7167" s="6">
        <v>4.1078000000000001</v>
      </c>
      <c r="J7167" t="str">
        <f t="shared" si="111"/>
        <v>PMEER-CKN1-A301</v>
      </c>
      <c r="K7167" t="str">
        <f>IF((VLOOKUP(J7167,mdc!A:V,22,FALSE)=""),"non Collabo","collabo")</f>
        <v>collabo</v>
      </c>
      <c r="L7167" t="str" cm="1">
        <f t="array" ref="L7167">IFERROR(_xlfn.IFS(G7167&lt;0,"shortage",H7167&lt;0,"shortage",I7167&lt;0,"shortage"),"ok")</f>
        <v>ok</v>
      </c>
    </row>
    <row r="7168" spans="1:12" hidden="1" x14ac:dyDescent="0.35">
      <c r="A7168" s="5" t="s">
        <v>79</v>
      </c>
      <c r="B7168" s="5" t="s">
        <v>57</v>
      </c>
      <c r="C7168" s="5" t="s">
        <v>1581</v>
      </c>
      <c r="D7168" s="5" t="s">
        <v>1189</v>
      </c>
      <c r="E7168" s="5" t="s">
        <v>1566</v>
      </c>
      <c r="F7168" s="6"/>
      <c r="G7168" s="6">
        <v>0.44650000000000001</v>
      </c>
      <c r="H7168" s="6">
        <v>1.0716000000000001</v>
      </c>
      <c r="I7168" s="6">
        <v>4.1078000000000001</v>
      </c>
      <c r="J7168" t="str">
        <f t="shared" si="111"/>
        <v>PMEER-CKN1-A301</v>
      </c>
      <c r="K7168" t="str">
        <f>IF((VLOOKUP(J7168,mdc!A:V,22,FALSE)=""),"non Collabo","collabo")</f>
        <v>collabo</v>
      </c>
      <c r="L7168" t="str" cm="1">
        <f t="array" ref="L7168">IFERROR(_xlfn.IFS(G7168&lt;0,"shortage",H7168&lt;0,"shortage",I7168&lt;0,"shortage"),"ok")</f>
        <v>ok</v>
      </c>
    </row>
    <row r="7169" spans="1:12" ht="15" hidden="1" thickBot="1" x14ac:dyDescent="0.4">
      <c r="A7169" s="5" t="s">
        <v>79</v>
      </c>
      <c r="B7169" s="5" t="s">
        <v>57</v>
      </c>
      <c r="C7169" s="5" t="s">
        <v>1581</v>
      </c>
      <c r="D7169" s="7" t="s">
        <v>1189</v>
      </c>
      <c r="E7169" s="7" t="s">
        <v>8</v>
      </c>
      <c r="F7169" s="8"/>
      <c r="G7169" s="8">
        <v>0</v>
      </c>
      <c r="H7169" s="8">
        <v>0</v>
      </c>
      <c r="I7169" s="8">
        <v>0</v>
      </c>
      <c r="J7169" t="str">
        <f t="shared" si="111"/>
        <v>PMEER-CKN1-A301</v>
      </c>
      <c r="K7169" t="str">
        <f>IF((VLOOKUP(J7169,mdc!A:V,22,FALSE)=""),"non Collabo","collabo")</f>
        <v>collabo</v>
      </c>
    </row>
    <row r="7170" spans="1:12" hidden="1" x14ac:dyDescent="0.35">
      <c r="A7170" s="5" t="s">
        <v>79</v>
      </c>
      <c r="B7170" s="5" t="s">
        <v>57</v>
      </c>
      <c r="C7170" s="5" t="s">
        <v>1581</v>
      </c>
      <c r="D7170" s="3" t="s">
        <v>1190</v>
      </c>
      <c r="E7170" s="3" t="s">
        <v>5</v>
      </c>
      <c r="F7170" s="4">
        <v>90</v>
      </c>
      <c r="G7170" s="4"/>
      <c r="H7170" s="4"/>
      <c r="I7170" s="4"/>
      <c r="J7170" t="str">
        <f t="shared" si="111"/>
        <v>PMEER-CKN1-A311</v>
      </c>
      <c r="K7170" t="str">
        <f>IF((VLOOKUP(J7170,mdc!A:V,22,FALSE)=""),"non Collabo","collabo")</f>
        <v>collabo</v>
      </c>
      <c r="L7170" t="str" cm="1">
        <f t="array" ref="L7170">IFERROR(_xlfn.IFS(G7170&lt;0,"shortage",H7170&lt;0,"shortage",I7170&lt;0,"shortage"),"ok")</f>
        <v>ok</v>
      </c>
    </row>
    <row r="7171" spans="1:12" hidden="1" x14ac:dyDescent="0.35">
      <c r="A7171" s="5" t="s">
        <v>79</v>
      </c>
      <c r="B7171" s="5" t="s">
        <v>57</v>
      </c>
      <c r="C7171" s="5" t="s">
        <v>1581</v>
      </c>
      <c r="D7171" s="5" t="s">
        <v>1190</v>
      </c>
      <c r="E7171" s="5" t="s">
        <v>1565</v>
      </c>
      <c r="F7171" s="6">
        <v>90</v>
      </c>
      <c r="G7171" s="6"/>
      <c r="H7171" s="6"/>
      <c r="I7171" s="6"/>
      <c r="J7171" t="str">
        <f t="shared" ref="J7171:J7234" si="112">A7171&amp;D7171</f>
        <v>PMEER-CKN1-A311</v>
      </c>
      <c r="K7171" t="str">
        <f>IF((VLOOKUP(J7171,mdc!A:V,22,FALSE)=""),"non Collabo","collabo")</f>
        <v>collabo</v>
      </c>
      <c r="L7171" t="str" cm="1">
        <f t="array" ref="L7171">IFERROR(_xlfn.IFS(G7171&lt;0,"shortage",H7171&lt;0,"shortage",I7171&lt;0,"shortage"),"ok")</f>
        <v>ok</v>
      </c>
    </row>
    <row r="7172" spans="1:12" hidden="1" x14ac:dyDescent="0.35">
      <c r="A7172" s="5" t="s">
        <v>79</v>
      </c>
      <c r="B7172" s="5" t="s">
        <v>57</v>
      </c>
      <c r="C7172" s="5" t="s">
        <v>1581</v>
      </c>
      <c r="D7172" s="5" t="s">
        <v>1190</v>
      </c>
      <c r="E7172" s="5" t="s">
        <v>6</v>
      </c>
      <c r="F7172" s="6">
        <v>0</v>
      </c>
      <c r="G7172" s="6"/>
      <c r="H7172" s="6"/>
      <c r="I7172" s="6"/>
      <c r="J7172" t="str">
        <f t="shared" si="112"/>
        <v>PMEER-CKN1-A311</v>
      </c>
      <c r="K7172" t="str">
        <f>IF((VLOOKUP(J7172,mdc!A:V,22,FALSE)=""),"non Collabo","collabo")</f>
        <v>collabo</v>
      </c>
      <c r="L7172" t="str" cm="1">
        <f t="array" ref="L7172">IFERROR(_xlfn.IFS(G7172&lt;0,"shortage",H7172&lt;0,"shortage",I7172&lt;0,"shortage"),"ok")</f>
        <v>ok</v>
      </c>
    </row>
    <row r="7173" spans="1:12" hidden="1" x14ac:dyDescent="0.35">
      <c r="A7173" s="5" t="s">
        <v>79</v>
      </c>
      <c r="B7173" s="5" t="s">
        <v>57</v>
      </c>
      <c r="C7173" s="5" t="s">
        <v>1581</v>
      </c>
      <c r="D7173" s="5" t="s">
        <v>1190</v>
      </c>
      <c r="E7173" s="5" t="s">
        <v>2318</v>
      </c>
      <c r="F7173" s="6">
        <v>100</v>
      </c>
      <c r="G7173" s="6"/>
      <c r="H7173" s="6"/>
      <c r="I7173" s="6"/>
      <c r="J7173" t="str">
        <f t="shared" si="112"/>
        <v>PMEER-CKN1-A311</v>
      </c>
      <c r="K7173" t="str">
        <f>IF((VLOOKUP(J7173,mdc!A:V,22,FALSE)=""),"non Collabo","collabo")</f>
        <v>collabo</v>
      </c>
      <c r="L7173" t="str" cm="1">
        <f t="array" ref="L7173">IFERROR(_xlfn.IFS(G7173&lt;0,"shortage",H7173&lt;0,"shortage",I7173&lt;0,"shortage"),"ok")</f>
        <v>ok</v>
      </c>
    </row>
    <row r="7174" spans="1:12" hidden="1" x14ac:dyDescent="0.35">
      <c r="A7174" s="5" t="s">
        <v>79</v>
      </c>
      <c r="B7174" s="5" t="s">
        <v>57</v>
      </c>
      <c r="C7174" s="5" t="s">
        <v>1581</v>
      </c>
      <c r="D7174" s="5" t="s">
        <v>1190</v>
      </c>
      <c r="E7174" s="5" t="s">
        <v>7</v>
      </c>
      <c r="F7174" s="6">
        <v>2.0295000000000001</v>
      </c>
      <c r="G7174" s="6"/>
      <c r="H7174" s="6"/>
      <c r="I7174" s="6"/>
      <c r="J7174" t="str">
        <f t="shared" si="112"/>
        <v>PMEER-CKN1-A311</v>
      </c>
      <c r="K7174" t="str">
        <f>IF((VLOOKUP(J7174,mdc!A:V,22,FALSE)=""),"non Collabo","collabo")</f>
        <v>collabo</v>
      </c>
      <c r="L7174" t="str" cm="1">
        <f t="array" ref="L7174">IFERROR(_xlfn.IFS(G7174&lt;0,"shortage",H7174&lt;0,"shortage",I7174&lt;0,"shortage"),"ok")</f>
        <v>ok</v>
      </c>
    </row>
    <row r="7175" spans="1:12" hidden="1" x14ac:dyDescent="0.35">
      <c r="A7175" s="5" t="s">
        <v>79</v>
      </c>
      <c r="B7175" s="5" t="s">
        <v>57</v>
      </c>
      <c r="C7175" s="5" t="s">
        <v>1581</v>
      </c>
      <c r="D7175" s="5" t="s">
        <v>1190</v>
      </c>
      <c r="E7175" s="5" t="s">
        <v>1566</v>
      </c>
      <c r="F7175" s="6">
        <v>2.0276999999999998</v>
      </c>
      <c r="G7175" s="6"/>
      <c r="H7175" s="6"/>
      <c r="I7175" s="6"/>
      <c r="J7175" t="str">
        <f t="shared" si="112"/>
        <v>PMEER-CKN1-A311</v>
      </c>
      <c r="K7175" t="str">
        <f>IF((VLOOKUP(J7175,mdc!A:V,22,FALSE)=""),"non Collabo","collabo")</f>
        <v>collabo</v>
      </c>
      <c r="L7175" t="str" cm="1">
        <f t="array" ref="L7175">IFERROR(_xlfn.IFS(G7175&lt;0,"shortage",H7175&lt;0,"shortage",I7175&lt;0,"shortage"),"ok")</f>
        <v>ok</v>
      </c>
    </row>
    <row r="7176" spans="1:12" ht="15" hidden="1" thickBot="1" x14ac:dyDescent="0.4">
      <c r="A7176" s="5" t="s">
        <v>79</v>
      </c>
      <c r="B7176" s="5" t="s">
        <v>57</v>
      </c>
      <c r="C7176" s="5" t="s">
        <v>1581</v>
      </c>
      <c r="D7176" s="7" t="s">
        <v>1190</v>
      </c>
      <c r="E7176" s="7" t="s">
        <v>8</v>
      </c>
      <c r="F7176" s="8">
        <v>1.8E-3</v>
      </c>
      <c r="G7176" s="8"/>
      <c r="H7176" s="8"/>
      <c r="I7176" s="8"/>
      <c r="J7176" t="str">
        <f t="shared" si="112"/>
        <v>PMEER-CKN1-A311</v>
      </c>
      <c r="K7176" t="str">
        <f>IF((VLOOKUP(J7176,mdc!A:V,22,FALSE)=""),"non Collabo","collabo")</f>
        <v>collabo</v>
      </c>
    </row>
    <row r="7177" spans="1:12" hidden="1" x14ac:dyDescent="0.35">
      <c r="A7177" s="5" t="s">
        <v>79</v>
      </c>
      <c r="B7177" s="5" t="s">
        <v>57</v>
      </c>
      <c r="C7177" s="5" t="s">
        <v>1581</v>
      </c>
      <c r="D7177" s="3" t="s">
        <v>1191</v>
      </c>
      <c r="E7177" s="3" t="s">
        <v>5</v>
      </c>
      <c r="F7177" s="4">
        <v>245</v>
      </c>
      <c r="G7177" s="4">
        <v>315</v>
      </c>
      <c r="H7177" s="4">
        <v>100</v>
      </c>
      <c r="I7177" s="4">
        <v>450</v>
      </c>
      <c r="J7177" t="str">
        <f t="shared" si="112"/>
        <v>PMEER-CKN2-A301</v>
      </c>
      <c r="K7177" t="str">
        <f>IF((VLOOKUP(J7177,mdc!A:V,22,FALSE)=""),"non Collabo","collabo")</f>
        <v>collabo</v>
      </c>
      <c r="L7177" t="str" cm="1">
        <f t="array" ref="L7177">IFERROR(_xlfn.IFS(G7177&lt;0,"shortage",H7177&lt;0,"shortage",I7177&lt;0,"shortage"),"ok")</f>
        <v>ok</v>
      </c>
    </row>
    <row r="7178" spans="1:12" hidden="1" x14ac:dyDescent="0.35">
      <c r="A7178" s="5" t="s">
        <v>79</v>
      </c>
      <c r="B7178" s="5" t="s">
        <v>57</v>
      </c>
      <c r="C7178" s="5" t="s">
        <v>1581</v>
      </c>
      <c r="D7178" s="5" t="s">
        <v>1191</v>
      </c>
      <c r="E7178" s="5" t="s">
        <v>1565</v>
      </c>
      <c r="F7178" s="6">
        <v>245</v>
      </c>
      <c r="G7178" s="6">
        <v>315</v>
      </c>
      <c r="H7178" s="6">
        <v>100</v>
      </c>
      <c r="I7178" s="6">
        <v>450</v>
      </c>
      <c r="J7178" t="str">
        <f t="shared" si="112"/>
        <v>PMEER-CKN2-A301</v>
      </c>
      <c r="K7178" t="str">
        <f>IF((VLOOKUP(J7178,mdc!A:V,22,FALSE)=""),"non Collabo","collabo")</f>
        <v>collabo</v>
      </c>
      <c r="L7178" t="str" cm="1">
        <f t="array" ref="L7178">IFERROR(_xlfn.IFS(G7178&lt;0,"shortage",H7178&lt;0,"shortage",I7178&lt;0,"shortage"),"ok")</f>
        <v>ok</v>
      </c>
    </row>
    <row r="7179" spans="1:12" hidden="1" x14ac:dyDescent="0.35">
      <c r="A7179" s="5" t="s">
        <v>79</v>
      </c>
      <c r="B7179" s="5" t="s">
        <v>57</v>
      </c>
      <c r="C7179" s="5" t="s">
        <v>1581</v>
      </c>
      <c r="D7179" s="5" t="s">
        <v>1191</v>
      </c>
      <c r="E7179" s="5" t="s">
        <v>6</v>
      </c>
      <c r="F7179" s="6">
        <v>0</v>
      </c>
      <c r="G7179" s="6">
        <v>0</v>
      </c>
      <c r="H7179" s="6">
        <v>0</v>
      </c>
      <c r="I7179" s="6">
        <v>0</v>
      </c>
      <c r="J7179" t="str">
        <f t="shared" si="112"/>
        <v>PMEER-CKN2-A301</v>
      </c>
      <c r="K7179" t="str">
        <f>IF((VLOOKUP(J7179,mdc!A:V,22,FALSE)=""),"non Collabo","collabo")</f>
        <v>collabo</v>
      </c>
      <c r="L7179" t="str" cm="1">
        <f t="array" ref="L7179">IFERROR(_xlfn.IFS(G7179&lt;0,"shortage",H7179&lt;0,"shortage",I7179&lt;0,"shortage"),"ok")</f>
        <v>ok</v>
      </c>
    </row>
    <row r="7180" spans="1:12" hidden="1" x14ac:dyDescent="0.35">
      <c r="A7180" s="5" t="s">
        <v>79</v>
      </c>
      <c r="B7180" s="5" t="s">
        <v>57</v>
      </c>
      <c r="C7180" s="5" t="s">
        <v>1581</v>
      </c>
      <c r="D7180" s="5" t="s">
        <v>1191</v>
      </c>
      <c r="E7180" s="5" t="s">
        <v>2318</v>
      </c>
      <c r="F7180" s="6">
        <v>100</v>
      </c>
      <c r="G7180" s="6">
        <v>100</v>
      </c>
      <c r="H7180" s="6">
        <v>100</v>
      </c>
      <c r="I7180" s="6">
        <v>100</v>
      </c>
      <c r="J7180" t="str">
        <f t="shared" si="112"/>
        <v>PMEER-CKN2-A301</v>
      </c>
      <c r="K7180" t="str">
        <f>IF((VLOOKUP(J7180,mdc!A:V,22,FALSE)=""),"non Collabo","collabo")</f>
        <v>collabo</v>
      </c>
      <c r="L7180" t="str" cm="1">
        <f t="array" ref="L7180">IFERROR(_xlfn.IFS(G7180&lt;0,"shortage",H7180&lt;0,"shortage",I7180&lt;0,"shortage"),"ok")</f>
        <v>ok</v>
      </c>
    </row>
    <row r="7181" spans="1:12" hidden="1" x14ac:dyDescent="0.35">
      <c r="A7181" s="5" t="s">
        <v>79</v>
      </c>
      <c r="B7181" s="5" t="s">
        <v>57</v>
      </c>
      <c r="C7181" s="5" t="s">
        <v>1581</v>
      </c>
      <c r="D7181" s="5" t="s">
        <v>1191</v>
      </c>
      <c r="E7181" s="5" t="s">
        <v>7</v>
      </c>
      <c r="F7181" s="6">
        <v>4.6868499999999997</v>
      </c>
      <c r="G7181" s="6">
        <v>6.0259499999999999</v>
      </c>
      <c r="H7181" s="6">
        <v>1.913</v>
      </c>
      <c r="I7181" s="6">
        <v>8.6084999999999994</v>
      </c>
      <c r="J7181" t="str">
        <f t="shared" si="112"/>
        <v>PMEER-CKN2-A301</v>
      </c>
      <c r="K7181" t="str">
        <f>IF((VLOOKUP(J7181,mdc!A:V,22,FALSE)=""),"non Collabo","collabo")</f>
        <v>collabo</v>
      </c>
      <c r="L7181" t="str" cm="1">
        <f t="array" ref="L7181">IFERROR(_xlfn.IFS(G7181&lt;0,"shortage",H7181&lt;0,"shortage",I7181&lt;0,"shortage"),"ok")</f>
        <v>ok</v>
      </c>
    </row>
    <row r="7182" spans="1:12" hidden="1" x14ac:dyDescent="0.35">
      <c r="A7182" s="5" t="s">
        <v>79</v>
      </c>
      <c r="B7182" s="5" t="s">
        <v>57</v>
      </c>
      <c r="C7182" s="5" t="s">
        <v>1581</v>
      </c>
      <c r="D7182" s="5" t="s">
        <v>1191</v>
      </c>
      <c r="E7182" s="5" t="s">
        <v>1566</v>
      </c>
      <c r="F7182" s="6">
        <v>4.6868499999999997</v>
      </c>
      <c r="G7182" s="6">
        <v>6.0259499999999999</v>
      </c>
      <c r="H7182" s="6">
        <v>1.913</v>
      </c>
      <c r="I7182" s="6">
        <v>8.6084999999999994</v>
      </c>
      <c r="J7182" t="str">
        <f t="shared" si="112"/>
        <v>PMEER-CKN2-A301</v>
      </c>
      <c r="K7182" t="str">
        <f>IF((VLOOKUP(J7182,mdc!A:V,22,FALSE)=""),"non Collabo","collabo")</f>
        <v>collabo</v>
      </c>
      <c r="L7182" t="str" cm="1">
        <f t="array" ref="L7182">IFERROR(_xlfn.IFS(G7182&lt;0,"shortage",H7182&lt;0,"shortage",I7182&lt;0,"shortage"),"ok")</f>
        <v>ok</v>
      </c>
    </row>
    <row r="7183" spans="1:12" ht="15" hidden="1" thickBot="1" x14ac:dyDescent="0.4">
      <c r="A7183" s="5" t="s">
        <v>79</v>
      </c>
      <c r="B7183" s="5" t="s">
        <v>57</v>
      </c>
      <c r="C7183" s="5" t="s">
        <v>1581</v>
      </c>
      <c r="D7183" s="7" t="s">
        <v>1191</v>
      </c>
      <c r="E7183" s="7" t="s">
        <v>8</v>
      </c>
      <c r="F7183" s="8">
        <v>0</v>
      </c>
      <c r="G7183" s="8">
        <v>0</v>
      </c>
      <c r="H7183" s="8">
        <v>0</v>
      </c>
      <c r="I7183" s="8">
        <v>0</v>
      </c>
      <c r="J7183" t="str">
        <f t="shared" si="112"/>
        <v>PMEER-CKN2-A301</v>
      </c>
      <c r="K7183" t="str">
        <f>IF((VLOOKUP(J7183,mdc!A:V,22,FALSE)=""),"non Collabo","collabo")</f>
        <v>collabo</v>
      </c>
    </row>
    <row r="7184" spans="1:12" hidden="1" x14ac:dyDescent="0.35">
      <c r="A7184" s="5" t="s">
        <v>79</v>
      </c>
      <c r="B7184" s="5" t="s">
        <v>57</v>
      </c>
      <c r="C7184" s="5" t="s">
        <v>1581</v>
      </c>
      <c r="D7184" s="3" t="s">
        <v>1192</v>
      </c>
      <c r="E7184" s="3" t="s">
        <v>5</v>
      </c>
      <c r="F7184" s="4">
        <v>350</v>
      </c>
      <c r="G7184" s="4">
        <v>450</v>
      </c>
      <c r="H7184" s="4">
        <v>210</v>
      </c>
      <c r="I7184" s="4">
        <v>600</v>
      </c>
      <c r="J7184" t="str">
        <f t="shared" si="112"/>
        <v>PMEER-CNT1-A301</v>
      </c>
      <c r="K7184" t="str">
        <f>IF((VLOOKUP(J7184,mdc!A:V,22,FALSE)=""),"non Collabo","collabo")</f>
        <v>collabo</v>
      </c>
      <c r="L7184" t="str" cm="1">
        <f t="array" ref="L7184">IFERROR(_xlfn.IFS(G7184&lt;0,"shortage",H7184&lt;0,"shortage",I7184&lt;0,"shortage"),"ok")</f>
        <v>ok</v>
      </c>
    </row>
    <row r="7185" spans="1:12" hidden="1" x14ac:dyDescent="0.35">
      <c r="A7185" s="5" t="s">
        <v>79</v>
      </c>
      <c r="B7185" s="5" t="s">
        <v>57</v>
      </c>
      <c r="C7185" s="5" t="s">
        <v>1581</v>
      </c>
      <c r="D7185" s="5" t="s">
        <v>1192</v>
      </c>
      <c r="E7185" s="5" t="s">
        <v>1565</v>
      </c>
      <c r="F7185" s="6">
        <v>350</v>
      </c>
      <c r="G7185" s="6">
        <v>450</v>
      </c>
      <c r="H7185" s="6">
        <v>210</v>
      </c>
      <c r="I7185" s="6">
        <v>600</v>
      </c>
      <c r="J7185" t="str">
        <f t="shared" si="112"/>
        <v>PMEER-CNT1-A301</v>
      </c>
      <c r="K7185" t="str">
        <f>IF((VLOOKUP(J7185,mdc!A:V,22,FALSE)=""),"non Collabo","collabo")</f>
        <v>collabo</v>
      </c>
      <c r="L7185" t="str" cm="1">
        <f t="array" ref="L7185">IFERROR(_xlfn.IFS(G7185&lt;0,"shortage",H7185&lt;0,"shortage",I7185&lt;0,"shortage"),"ok")</f>
        <v>ok</v>
      </c>
    </row>
    <row r="7186" spans="1:12" hidden="1" x14ac:dyDescent="0.35">
      <c r="A7186" s="5" t="s">
        <v>79</v>
      </c>
      <c r="B7186" s="5" t="s">
        <v>57</v>
      </c>
      <c r="C7186" s="5" t="s">
        <v>1581</v>
      </c>
      <c r="D7186" s="5" t="s">
        <v>1192</v>
      </c>
      <c r="E7186" s="5" t="s">
        <v>6</v>
      </c>
      <c r="F7186" s="6">
        <v>0</v>
      </c>
      <c r="G7186" s="6">
        <v>0</v>
      </c>
      <c r="H7186" s="6">
        <v>0</v>
      </c>
      <c r="I7186" s="6">
        <v>0</v>
      </c>
      <c r="J7186" t="str">
        <f t="shared" si="112"/>
        <v>PMEER-CNT1-A301</v>
      </c>
      <c r="K7186" t="str">
        <f>IF((VLOOKUP(J7186,mdc!A:V,22,FALSE)=""),"non Collabo","collabo")</f>
        <v>collabo</v>
      </c>
      <c r="L7186" t="str" cm="1">
        <f t="array" ref="L7186">IFERROR(_xlfn.IFS(G7186&lt;0,"shortage",H7186&lt;0,"shortage",I7186&lt;0,"shortage"),"ok")</f>
        <v>ok</v>
      </c>
    </row>
    <row r="7187" spans="1:12" hidden="1" x14ac:dyDescent="0.35">
      <c r="A7187" s="5" t="s">
        <v>79</v>
      </c>
      <c r="B7187" s="5" t="s">
        <v>57</v>
      </c>
      <c r="C7187" s="5" t="s">
        <v>1581</v>
      </c>
      <c r="D7187" s="5" t="s">
        <v>1192</v>
      </c>
      <c r="E7187" s="5" t="s">
        <v>2318</v>
      </c>
      <c r="F7187" s="6">
        <v>100</v>
      </c>
      <c r="G7187" s="6">
        <v>100</v>
      </c>
      <c r="H7187" s="6">
        <v>100</v>
      </c>
      <c r="I7187" s="6">
        <v>100</v>
      </c>
      <c r="J7187" t="str">
        <f t="shared" si="112"/>
        <v>PMEER-CNT1-A301</v>
      </c>
      <c r="K7187" t="str">
        <f>IF((VLOOKUP(J7187,mdc!A:V,22,FALSE)=""),"non Collabo","collabo")</f>
        <v>collabo</v>
      </c>
      <c r="L7187" t="str" cm="1">
        <f t="array" ref="L7187">IFERROR(_xlfn.IFS(G7187&lt;0,"shortage",H7187&lt;0,"shortage",I7187&lt;0,"shortage"),"ok")</f>
        <v>ok</v>
      </c>
    </row>
    <row r="7188" spans="1:12" hidden="1" x14ac:dyDescent="0.35">
      <c r="A7188" s="5" t="s">
        <v>79</v>
      </c>
      <c r="B7188" s="5" t="s">
        <v>57</v>
      </c>
      <c r="C7188" s="5" t="s">
        <v>1581</v>
      </c>
      <c r="D7188" s="5" t="s">
        <v>1192</v>
      </c>
      <c r="E7188" s="5" t="s">
        <v>7</v>
      </c>
      <c r="F7188" s="6">
        <v>1.3405</v>
      </c>
      <c r="G7188" s="6">
        <v>1.7235</v>
      </c>
      <c r="H7188" s="6">
        <v>0.80430000000000001</v>
      </c>
      <c r="I7188" s="6">
        <v>2.298</v>
      </c>
      <c r="J7188" t="str">
        <f t="shared" si="112"/>
        <v>PMEER-CNT1-A301</v>
      </c>
      <c r="K7188" t="str">
        <f>IF((VLOOKUP(J7188,mdc!A:V,22,FALSE)=""),"non Collabo","collabo")</f>
        <v>collabo</v>
      </c>
      <c r="L7188" t="str" cm="1">
        <f t="array" ref="L7188">IFERROR(_xlfn.IFS(G7188&lt;0,"shortage",H7188&lt;0,"shortage",I7188&lt;0,"shortage"),"ok")</f>
        <v>ok</v>
      </c>
    </row>
    <row r="7189" spans="1:12" hidden="1" x14ac:dyDescent="0.35">
      <c r="A7189" s="5" t="s">
        <v>79</v>
      </c>
      <c r="B7189" s="5" t="s">
        <v>57</v>
      </c>
      <c r="C7189" s="5" t="s">
        <v>1581</v>
      </c>
      <c r="D7189" s="5" t="s">
        <v>1192</v>
      </c>
      <c r="E7189" s="5" t="s">
        <v>1566</v>
      </c>
      <c r="F7189" s="6">
        <v>1.3405</v>
      </c>
      <c r="G7189" s="6">
        <v>1.7235</v>
      </c>
      <c r="H7189" s="6">
        <v>0.80430000000000001</v>
      </c>
      <c r="I7189" s="6">
        <v>2.298</v>
      </c>
      <c r="J7189" t="str">
        <f t="shared" si="112"/>
        <v>PMEER-CNT1-A301</v>
      </c>
      <c r="K7189" t="str">
        <f>IF((VLOOKUP(J7189,mdc!A:V,22,FALSE)=""),"non Collabo","collabo")</f>
        <v>collabo</v>
      </c>
      <c r="L7189" t="str" cm="1">
        <f t="array" ref="L7189">IFERROR(_xlfn.IFS(G7189&lt;0,"shortage",H7189&lt;0,"shortage",I7189&lt;0,"shortage"),"ok")</f>
        <v>ok</v>
      </c>
    </row>
    <row r="7190" spans="1:12" ht="15" hidden="1" thickBot="1" x14ac:dyDescent="0.4">
      <c r="A7190" s="5" t="s">
        <v>79</v>
      </c>
      <c r="B7190" s="5" t="s">
        <v>57</v>
      </c>
      <c r="C7190" s="5" t="s">
        <v>1581</v>
      </c>
      <c r="D7190" s="7" t="s">
        <v>1192</v>
      </c>
      <c r="E7190" s="7" t="s">
        <v>8</v>
      </c>
      <c r="F7190" s="8">
        <v>0</v>
      </c>
      <c r="G7190" s="8">
        <v>0</v>
      </c>
      <c r="H7190" s="8">
        <v>0</v>
      </c>
      <c r="I7190" s="8">
        <v>0</v>
      </c>
      <c r="J7190" t="str">
        <f t="shared" si="112"/>
        <v>PMEER-CNT1-A301</v>
      </c>
      <c r="K7190" t="str">
        <f>IF((VLOOKUP(J7190,mdc!A:V,22,FALSE)=""),"non Collabo","collabo")</f>
        <v>collabo</v>
      </c>
    </row>
    <row r="7191" spans="1:12" hidden="1" x14ac:dyDescent="0.35">
      <c r="A7191" s="5" t="s">
        <v>79</v>
      </c>
      <c r="B7191" s="5" t="s">
        <v>57</v>
      </c>
      <c r="C7191" s="5" t="s">
        <v>1581</v>
      </c>
      <c r="D7191" s="3" t="s">
        <v>1193</v>
      </c>
      <c r="E7191" s="3" t="s">
        <v>5</v>
      </c>
      <c r="F7191" s="4"/>
      <c r="G7191" s="4"/>
      <c r="H7191" s="4">
        <v>420</v>
      </c>
      <c r="I7191" s="4">
        <v>370</v>
      </c>
      <c r="J7191" t="str">
        <f t="shared" si="112"/>
        <v>PMEER-CNT1-A311</v>
      </c>
      <c r="K7191" t="str">
        <f>IF((VLOOKUP(J7191,mdc!A:V,22,FALSE)=""),"non Collabo","collabo")</f>
        <v>collabo</v>
      </c>
      <c r="L7191" t="str" cm="1">
        <f t="array" ref="L7191">IFERROR(_xlfn.IFS(G7191&lt;0,"shortage",H7191&lt;0,"shortage",I7191&lt;0,"shortage"),"ok")</f>
        <v>ok</v>
      </c>
    </row>
    <row r="7192" spans="1:12" hidden="1" x14ac:dyDescent="0.35">
      <c r="A7192" s="5" t="s">
        <v>79</v>
      </c>
      <c r="B7192" s="5" t="s">
        <v>57</v>
      </c>
      <c r="C7192" s="5" t="s">
        <v>1581</v>
      </c>
      <c r="D7192" s="5" t="s">
        <v>1193</v>
      </c>
      <c r="E7192" s="5" t="s">
        <v>1565</v>
      </c>
      <c r="F7192" s="6"/>
      <c r="G7192" s="6"/>
      <c r="H7192" s="6">
        <v>420</v>
      </c>
      <c r="I7192" s="6">
        <v>370</v>
      </c>
      <c r="J7192" t="str">
        <f t="shared" si="112"/>
        <v>PMEER-CNT1-A311</v>
      </c>
      <c r="K7192" t="str">
        <f>IF((VLOOKUP(J7192,mdc!A:V,22,FALSE)=""),"non Collabo","collabo")</f>
        <v>collabo</v>
      </c>
      <c r="L7192" t="str" cm="1">
        <f t="array" ref="L7192">IFERROR(_xlfn.IFS(G7192&lt;0,"shortage",H7192&lt;0,"shortage",I7192&lt;0,"shortage"),"ok")</f>
        <v>ok</v>
      </c>
    </row>
    <row r="7193" spans="1:12" hidden="1" x14ac:dyDescent="0.35">
      <c r="A7193" s="5" t="s">
        <v>79</v>
      </c>
      <c r="B7193" s="5" t="s">
        <v>57</v>
      </c>
      <c r="C7193" s="5" t="s">
        <v>1581</v>
      </c>
      <c r="D7193" s="5" t="s">
        <v>1193</v>
      </c>
      <c r="E7193" s="5" t="s">
        <v>6</v>
      </c>
      <c r="F7193" s="6"/>
      <c r="G7193" s="6"/>
      <c r="H7193" s="6">
        <v>0</v>
      </c>
      <c r="I7193" s="6">
        <v>0</v>
      </c>
      <c r="J7193" t="str">
        <f t="shared" si="112"/>
        <v>PMEER-CNT1-A311</v>
      </c>
      <c r="K7193" t="str">
        <f>IF((VLOOKUP(J7193,mdc!A:V,22,FALSE)=""),"non Collabo","collabo")</f>
        <v>collabo</v>
      </c>
      <c r="L7193" t="str" cm="1">
        <f t="array" ref="L7193">IFERROR(_xlfn.IFS(G7193&lt;0,"shortage",H7193&lt;0,"shortage",I7193&lt;0,"shortage"),"ok")</f>
        <v>ok</v>
      </c>
    </row>
    <row r="7194" spans="1:12" hidden="1" x14ac:dyDescent="0.35">
      <c r="A7194" s="5" t="s">
        <v>79</v>
      </c>
      <c r="B7194" s="5" t="s">
        <v>57</v>
      </c>
      <c r="C7194" s="5" t="s">
        <v>1581</v>
      </c>
      <c r="D7194" s="5" t="s">
        <v>1193</v>
      </c>
      <c r="E7194" s="5" t="s">
        <v>2318</v>
      </c>
      <c r="F7194" s="6"/>
      <c r="G7194" s="6"/>
      <c r="H7194" s="6">
        <v>100</v>
      </c>
      <c r="I7194" s="6">
        <v>100</v>
      </c>
      <c r="J7194" t="str">
        <f t="shared" si="112"/>
        <v>PMEER-CNT1-A311</v>
      </c>
      <c r="K7194" t="str">
        <f>IF((VLOOKUP(J7194,mdc!A:V,22,FALSE)=""),"non Collabo","collabo")</f>
        <v>collabo</v>
      </c>
      <c r="L7194" t="str" cm="1">
        <f t="array" ref="L7194">IFERROR(_xlfn.IFS(G7194&lt;0,"shortage",H7194&lt;0,"shortage",I7194&lt;0,"shortage"),"ok")</f>
        <v>ok</v>
      </c>
    </row>
    <row r="7195" spans="1:12" hidden="1" x14ac:dyDescent="0.35">
      <c r="A7195" s="5" t="s">
        <v>79</v>
      </c>
      <c r="B7195" s="5" t="s">
        <v>57</v>
      </c>
      <c r="C7195" s="5" t="s">
        <v>1581</v>
      </c>
      <c r="D7195" s="5" t="s">
        <v>1193</v>
      </c>
      <c r="E7195" s="5" t="s">
        <v>7</v>
      </c>
      <c r="F7195" s="6"/>
      <c r="G7195" s="6"/>
      <c r="H7195" s="6">
        <v>2.0244</v>
      </c>
      <c r="I7195" s="6">
        <v>1.7834000000000001</v>
      </c>
      <c r="J7195" t="str">
        <f t="shared" si="112"/>
        <v>PMEER-CNT1-A311</v>
      </c>
      <c r="K7195" t="str">
        <f>IF((VLOOKUP(J7195,mdc!A:V,22,FALSE)=""),"non Collabo","collabo")</f>
        <v>collabo</v>
      </c>
      <c r="L7195" t="str" cm="1">
        <f t="array" ref="L7195">IFERROR(_xlfn.IFS(G7195&lt;0,"shortage",H7195&lt;0,"shortage",I7195&lt;0,"shortage"),"ok")</f>
        <v>ok</v>
      </c>
    </row>
    <row r="7196" spans="1:12" hidden="1" x14ac:dyDescent="0.35">
      <c r="A7196" s="5" t="s">
        <v>79</v>
      </c>
      <c r="B7196" s="5" t="s">
        <v>57</v>
      </c>
      <c r="C7196" s="5" t="s">
        <v>1581</v>
      </c>
      <c r="D7196" s="5" t="s">
        <v>1193</v>
      </c>
      <c r="E7196" s="5" t="s">
        <v>1566</v>
      </c>
      <c r="F7196" s="6"/>
      <c r="G7196" s="6"/>
      <c r="H7196" s="6">
        <v>2.0244</v>
      </c>
      <c r="I7196" s="6">
        <v>1.7834000000000001</v>
      </c>
      <c r="J7196" t="str">
        <f t="shared" si="112"/>
        <v>PMEER-CNT1-A311</v>
      </c>
      <c r="K7196" t="str">
        <f>IF((VLOOKUP(J7196,mdc!A:V,22,FALSE)=""),"non Collabo","collabo")</f>
        <v>collabo</v>
      </c>
      <c r="L7196" t="str" cm="1">
        <f t="array" ref="L7196">IFERROR(_xlfn.IFS(G7196&lt;0,"shortage",H7196&lt;0,"shortage",I7196&lt;0,"shortage"),"ok")</f>
        <v>ok</v>
      </c>
    </row>
    <row r="7197" spans="1:12" ht="15" hidden="1" thickBot="1" x14ac:dyDescent="0.4">
      <c r="A7197" s="5" t="s">
        <v>79</v>
      </c>
      <c r="B7197" s="5" t="s">
        <v>57</v>
      </c>
      <c r="C7197" s="5" t="s">
        <v>1581</v>
      </c>
      <c r="D7197" s="7" t="s">
        <v>1193</v>
      </c>
      <c r="E7197" s="7" t="s">
        <v>8</v>
      </c>
      <c r="F7197" s="8"/>
      <c r="G7197" s="8"/>
      <c r="H7197" s="8">
        <v>0</v>
      </c>
      <c r="I7197" s="8">
        <v>0</v>
      </c>
      <c r="J7197" t="str">
        <f t="shared" si="112"/>
        <v>PMEER-CNT1-A311</v>
      </c>
      <c r="K7197" t="str">
        <f>IF((VLOOKUP(J7197,mdc!A:V,22,FALSE)=""),"non Collabo","collabo")</f>
        <v>collabo</v>
      </c>
    </row>
    <row r="7198" spans="1:12" hidden="1" x14ac:dyDescent="0.35">
      <c r="A7198" s="5" t="s">
        <v>79</v>
      </c>
      <c r="B7198" s="5" t="s">
        <v>57</v>
      </c>
      <c r="C7198" s="5" t="s">
        <v>1581</v>
      </c>
      <c r="D7198" s="3" t="s">
        <v>1194</v>
      </c>
      <c r="E7198" s="3" t="s">
        <v>5</v>
      </c>
      <c r="F7198" s="4">
        <v>290</v>
      </c>
      <c r="G7198" s="4">
        <v>290</v>
      </c>
      <c r="H7198" s="4">
        <v>620</v>
      </c>
      <c r="I7198" s="4">
        <v>600</v>
      </c>
      <c r="J7198" t="str">
        <f t="shared" si="112"/>
        <v>PMEER-CSF1-A301</v>
      </c>
      <c r="K7198" t="str">
        <f>IF((VLOOKUP(J7198,mdc!A:V,22,FALSE)=""),"non Collabo","collabo")</f>
        <v>collabo</v>
      </c>
      <c r="L7198" t="str" cm="1">
        <f t="array" ref="L7198">IFERROR(_xlfn.IFS(G7198&lt;0,"shortage",H7198&lt;0,"shortage",I7198&lt;0,"shortage"),"ok")</f>
        <v>ok</v>
      </c>
    </row>
    <row r="7199" spans="1:12" hidden="1" x14ac:dyDescent="0.35">
      <c r="A7199" s="5" t="s">
        <v>79</v>
      </c>
      <c r="B7199" s="5" t="s">
        <v>57</v>
      </c>
      <c r="C7199" s="5" t="s">
        <v>1581</v>
      </c>
      <c r="D7199" s="5" t="s">
        <v>1194</v>
      </c>
      <c r="E7199" s="5" t="s">
        <v>1565</v>
      </c>
      <c r="F7199" s="6">
        <v>290</v>
      </c>
      <c r="G7199" s="6">
        <v>290</v>
      </c>
      <c r="H7199" s="6">
        <v>620</v>
      </c>
      <c r="I7199" s="6">
        <v>600</v>
      </c>
      <c r="J7199" t="str">
        <f t="shared" si="112"/>
        <v>PMEER-CSF1-A301</v>
      </c>
      <c r="K7199" t="str">
        <f>IF((VLOOKUP(J7199,mdc!A:V,22,FALSE)=""),"non Collabo","collabo")</f>
        <v>collabo</v>
      </c>
      <c r="L7199" t="str" cm="1">
        <f t="array" ref="L7199">IFERROR(_xlfn.IFS(G7199&lt;0,"shortage",H7199&lt;0,"shortage",I7199&lt;0,"shortage"),"ok")</f>
        <v>ok</v>
      </c>
    </row>
    <row r="7200" spans="1:12" hidden="1" x14ac:dyDescent="0.35">
      <c r="A7200" s="5" t="s">
        <v>79</v>
      </c>
      <c r="B7200" s="5" t="s">
        <v>57</v>
      </c>
      <c r="C7200" s="5" t="s">
        <v>1581</v>
      </c>
      <c r="D7200" s="5" t="s">
        <v>1194</v>
      </c>
      <c r="E7200" s="5" t="s">
        <v>6</v>
      </c>
      <c r="F7200" s="6">
        <v>0</v>
      </c>
      <c r="G7200" s="6">
        <v>0</v>
      </c>
      <c r="H7200" s="6">
        <v>0</v>
      </c>
      <c r="I7200" s="6">
        <v>0</v>
      </c>
      <c r="J7200" t="str">
        <f t="shared" si="112"/>
        <v>PMEER-CSF1-A301</v>
      </c>
      <c r="K7200" t="str">
        <f>IF((VLOOKUP(J7200,mdc!A:V,22,FALSE)=""),"non Collabo","collabo")</f>
        <v>collabo</v>
      </c>
      <c r="L7200" t="str" cm="1">
        <f t="array" ref="L7200">IFERROR(_xlfn.IFS(G7200&lt;0,"shortage",H7200&lt;0,"shortage",I7200&lt;0,"shortage"),"ok")</f>
        <v>ok</v>
      </c>
    </row>
    <row r="7201" spans="1:12" hidden="1" x14ac:dyDescent="0.35">
      <c r="A7201" s="5" t="s">
        <v>79</v>
      </c>
      <c r="B7201" s="5" t="s">
        <v>57</v>
      </c>
      <c r="C7201" s="5" t="s">
        <v>1581</v>
      </c>
      <c r="D7201" s="5" t="s">
        <v>1194</v>
      </c>
      <c r="E7201" s="5" t="s">
        <v>2318</v>
      </c>
      <c r="F7201" s="6">
        <v>100</v>
      </c>
      <c r="G7201" s="6">
        <v>100</v>
      </c>
      <c r="H7201" s="6">
        <v>100</v>
      </c>
      <c r="I7201" s="6">
        <v>100</v>
      </c>
      <c r="J7201" t="str">
        <f t="shared" si="112"/>
        <v>PMEER-CSF1-A301</v>
      </c>
      <c r="K7201" t="str">
        <f>IF((VLOOKUP(J7201,mdc!A:V,22,FALSE)=""),"non Collabo","collabo")</f>
        <v>collabo</v>
      </c>
      <c r="L7201" t="str" cm="1">
        <f t="array" ref="L7201">IFERROR(_xlfn.IFS(G7201&lt;0,"shortage",H7201&lt;0,"shortage",I7201&lt;0,"shortage"),"ok")</f>
        <v>ok</v>
      </c>
    </row>
    <row r="7202" spans="1:12" hidden="1" x14ac:dyDescent="0.35">
      <c r="A7202" s="5" t="s">
        <v>79</v>
      </c>
      <c r="B7202" s="5" t="s">
        <v>57</v>
      </c>
      <c r="C7202" s="5" t="s">
        <v>1581</v>
      </c>
      <c r="D7202" s="5" t="s">
        <v>1194</v>
      </c>
      <c r="E7202" s="5" t="s">
        <v>7</v>
      </c>
      <c r="F7202" s="6">
        <v>2.2185000000000001</v>
      </c>
      <c r="G7202" s="6">
        <v>2.2185000000000001</v>
      </c>
      <c r="H7202" s="6">
        <v>4.7430000000000003</v>
      </c>
      <c r="I7202" s="6">
        <v>4.59</v>
      </c>
      <c r="J7202" t="str">
        <f t="shared" si="112"/>
        <v>PMEER-CSF1-A301</v>
      </c>
      <c r="K7202" t="str">
        <f>IF((VLOOKUP(J7202,mdc!A:V,22,FALSE)=""),"non Collabo","collabo")</f>
        <v>collabo</v>
      </c>
      <c r="L7202" t="str" cm="1">
        <f t="array" ref="L7202">IFERROR(_xlfn.IFS(G7202&lt;0,"shortage",H7202&lt;0,"shortage",I7202&lt;0,"shortage"),"ok")</f>
        <v>ok</v>
      </c>
    </row>
    <row r="7203" spans="1:12" hidden="1" x14ac:dyDescent="0.35">
      <c r="A7203" s="5" t="s">
        <v>79</v>
      </c>
      <c r="B7203" s="5" t="s">
        <v>57</v>
      </c>
      <c r="C7203" s="5" t="s">
        <v>1581</v>
      </c>
      <c r="D7203" s="5" t="s">
        <v>1194</v>
      </c>
      <c r="E7203" s="5" t="s">
        <v>1566</v>
      </c>
      <c r="F7203" s="6">
        <v>2.2185000000000001</v>
      </c>
      <c r="G7203" s="6">
        <v>2.2185000000000001</v>
      </c>
      <c r="H7203" s="6">
        <v>4.7430000000000003</v>
      </c>
      <c r="I7203" s="6">
        <v>4.59</v>
      </c>
      <c r="J7203" t="str">
        <f t="shared" si="112"/>
        <v>PMEER-CSF1-A301</v>
      </c>
      <c r="K7203" t="str">
        <f>IF((VLOOKUP(J7203,mdc!A:V,22,FALSE)=""),"non Collabo","collabo")</f>
        <v>collabo</v>
      </c>
      <c r="L7203" t="str" cm="1">
        <f t="array" ref="L7203">IFERROR(_xlfn.IFS(G7203&lt;0,"shortage",H7203&lt;0,"shortage",I7203&lt;0,"shortage"),"ok")</f>
        <v>ok</v>
      </c>
    </row>
    <row r="7204" spans="1:12" ht="15" hidden="1" thickBot="1" x14ac:dyDescent="0.4">
      <c r="A7204" s="5" t="s">
        <v>79</v>
      </c>
      <c r="B7204" s="5" t="s">
        <v>57</v>
      </c>
      <c r="C7204" s="5" t="s">
        <v>1581</v>
      </c>
      <c r="D7204" s="7" t="s">
        <v>1194</v>
      </c>
      <c r="E7204" s="7" t="s">
        <v>8</v>
      </c>
      <c r="F7204" s="8">
        <v>0</v>
      </c>
      <c r="G7204" s="8">
        <v>0</v>
      </c>
      <c r="H7204" s="8">
        <v>0</v>
      </c>
      <c r="I7204" s="8">
        <v>0</v>
      </c>
      <c r="J7204" t="str">
        <f t="shared" si="112"/>
        <v>PMEER-CSF1-A301</v>
      </c>
      <c r="K7204" t="str">
        <f>IF((VLOOKUP(J7204,mdc!A:V,22,FALSE)=""),"non Collabo","collabo")</f>
        <v>collabo</v>
      </c>
    </row>
    <row r="7205" spans="1:12" hidden="1" x14ac:dyDescent="0.35">
      <c r="A7205" s="5" t="s">
        <v>79</v>
      </c>
      <c r="B7205" s="5" t="s">
        <v>57</v>
      </c>
      <c r="C7205" s="5" t="s">
        <v>1581</v>
      </c>
      <c r="D7205" s="3" t="s">
        <v>1195</v>
      </c>
      <c r="E7205" s="3" t="s">
        <v>5</v>
      </c>
      <c r="F7205" s="4">
        <v>90</v>
      </c>
      <c r="G7205" s="4">
        <v>200</v>
      </c>
      <c r="H7205" s="4">
        <v>160</v>
      </c>
      <c r="I7205" s="4">
        <v>190</v>
      </c>
      <c r="J7205" t="str">
        <f t="shared" si="112"/>
        <v>PMEER-CSF1-A311</v>
      </c>
      <c r="K7205" t="str">
        <f>IF((VLOOKUP(J7205,mdc!A:V,22,FALSE)=""),"non Collabo","collabo")</f>
        <v>collabo</v>
      </c>
      <c r="L7205" t="str" cm="1">
        <f t="array" ref="L7205">IFERROR(_xlfn.IFS(G7205&lt;0,"shortage",H7205&lt;0,"shortage",I7205&lt;0,"shortage"),"ok")</f>
        <v>ok</v>
      </c>
    </row>
    <row r="7206" spans="1:12" hidden="1" x14ac:dyDescent="0.35">
      <c r="A7206" s="5" t="s">
        <v>79</v>
      </c>
      <c r="B7206" s="5" t="s">
        <v>57</v>
      </c>
      <c r="C7206" s="5" t="s">
        <v>1581</v>
      </c>
      <c r="D7206" s="5" t="s">
        <v>1195</v>
      </c>
      <c r="E7206" s="5" t="s">
        <v>1565</v>
      </c>
      <c r="F7206" s="6">
        <v>90</v>
      </c>
      <c r="G7206" s="6">
        <v>200</v>
      </c>
      <c r="H7206" s="6">
        <v>160</v>
      </c>
      <c r="I7206" s="6">
        <v>190</v>
      </c>
      <c r="J7206" t="str">
        <f t="shared" si="112"/>
        <v>PMEER-CSF1-A311</v>
      </c>
      <c r="K7206" t="str">
        <f>IF((VLOOKUP(J7206,mdc!A:V,22,FALSE)=""),"non Collabo","collabo")</f>
        <v>collabo</v>
      </c>
      <c r="L7206" t="str" cm="1">
        <f t="array" ref="L7206">IFERROR(_xlfn.IFS(G7206&lt;0,"shortage",H7206&lt;0,"shortage",I7206&lt;0,"shortage"),"ok")</f>
        <v>ok</v>
      </c>
    </row>
    <row r="7207" spans="1:12" hidden="1" x14ac:dyDescent="0.35">
      <c r="A7207" s="5" t="s">
        <v>79</v>
      </c>
      <c r="B7207" s="5" t="s">
        <v>57</v>
      </c>
      <c r="C7207" s="5" t="s">
        <v>1581</v>
      </c>
      <c r="D7207" s="5" t="s">
        <v>1195</v>
      </c>
      <c r="E7207" s="5" t="s">
        <v>6</v>
      </c>
      <c r="F7207" s="6">
        <v>0</v>
      </c>
      <c r="G7207" s="6">
        <v>0</v>
      </c>
      <c r="H7207" s="6">
        <v>0</v>
      </c>
      <c r="I7207" s="6">
        <v>0</v>
      </c>
      <c r="J7207" t="str">
        <f t="shared" si="112"/>
        <v>PMEER-CSF1-A311</v>
      </c>
      <c r="K7207" t="str">
        <f>IF((VLOOKUP(J7207,mdc!A:V,22,FALSE)=""),"non Collabo","collabo")</f>
        <v>collabo</v>
      </c>
      <c r="L7207" t="str" cm="1">
        <f t="array" ref="L7207">IFERROR(_xlfn.IFS(G7207&lt;0,"shortage",H7207&lt;0,"shortage",I7207&lt;0,"shortage"),"ok")</f>
        <v>ok</v>
      </c>
    </row>
    <row r="7208" spans="1:12" hidden="1" x14ac:dyDescent="0.35">
      <c r="A7208" s="5" t="s">
        <v>79</v>
      </c>
      <c r="B7208" s="5" t="s">
        <v>57</v>
      </c>
      <c r="C7208" s="5" t="s">
        <v>1581</v>
      </c>
      <c r="D7208" s="5" t="s">
        <v>1195</v>
      </c>
      <c r="E7208" s="5" t="s">
        <v>2318</v>
      </c>
      <c r="F7208" s="6">
        <v>100</v>
      </c>
      <c r="G7208" s="6">
        <v>100</v>
      </c>
      <c r="H7208" s="6">
        <v>100</v>
      </c>
      <c r="I7208" s="6">
        <v>100</v>
      </c>
      <c r="J7208" t="str">
        <f t="shared" si="112"/>
        <v>PMEER-CSF1-A311</v>
      </c>
      <c r="K7208" t="str">
        <f>IF((VLOOKUP(J7208,mdc!A:V,22,FALSE)=""),"non Collabo","collabo")</f>
        <v>collabo</v>
      </c>
      <c r="L7208" t="str" cm="1">
        <f t="array" ref="L7208">IFERROR(_xlfn.IFS(G7208&lt;0,"shortage",H7208&lt;0,"shortage",I7208&lt;0,"shortage"),"ok")</f>
        <v>ok</v>
      </c>
    </row>
    <row r="7209" spans="1:12" hidden="1" x14ac:dyDescent="0.35">
      <c r="A7209" s="5" t="s">
        <v>79</v>
      </c>
      <c r="B7209" s="5" t="s">
        <v>57</v>
      </c>
      <c r="C7209" s="5" t="s">
        <v>1581</v>
      </c>
      <c r="D7209" s="5" t="s">
        <v>1195</v>
      </c>
      <c r="E7209" s="5" t="s">
        <v>7</v>
      </c>
      <c r="F7209" s="6">
        <v>0.86939999999999995</v>
      </c>
      <c r="G7209" s="6">
        <v>1.9319999999999999</v>
      </c>
      <c r="H7209" s="6">
        <v>1.5456000000000001</v>
      </c>
      <c r="I7209" s="6">
        <v>1.8353999999999999</v>
      </c>
      <c r="J7209" t="str">
        <f t="shared" si="112"/>
        <v>PMEER-CSF1-A311</v>
      </c>
      <c r="K7209" t="str">
        <f>IF((VLOOKUP(J7209,mdc!A:V,22,FALSE)=""),"non Collabo","collabo")</f>
        <v>collabo</v>
      </c>
      <c r="L7209" t="str" cm="1">
        <f t="array" ref="L7209">IFERROR(_xlfn.IFS(G7209&lt;0,"shortage",H7209&lt;0,"shortage",I7209&lt;0,"shortage"),"ok")</f>
        <v>ok</v>
      </c>
    </row>
    <row r="7210" spans="1:12" hidden="1" x14ac:dyDescent="0.35">
      <c r="A7210" s="5" t="s">
        <v>79</v>
      </c>
      <c r="B7210" s="5" t="s">
        <v>57</v>
      </c>
      <c r="C7210" s="5" t="s">
        <v>1581</v>
      </c>
      <c r="D7210" s="5" t="s">
        <v>1195</v>
      </c>
      <c r="E7210" s="5" t="s">
        <v>1566</v>
      </c>
      <c r="F7210" s="6">
        <v>0.87029999999999996</v>
      </c>
      <c r="G7210" s="6">
        <v>1.9339999999999999</v>
      </c>
      <c r="H7210" s="6">
        <v>1.5471999999999999</v>
      </c>
      <c r="I7210" s="6">
        <v>1.8372999999999999</v>
      </c>
      <c r="J7210" t="str">
        <f t="shared" si="112"/>
        <v>PMEER-CSF1-A311</v>
      </c>
      <c r="K7210" t="str">
        <f>IF((VLOOKUP(J7210,mdc!A:V,22,FALSE)=""),"non Collabo","collabo")</f>
        <v>collabo</v>
      </c>
      <c r="L7210" t="str" cm="1">
        <f t="array" ref="L7210">IFERROR(_xlfn.IFS(G7210&lt;0,"shortage",H7210&lt;0,"shortage",I7210&lt;0,"shortage"),"ok")</f>
        <v>ok</v>
      </c>
    </row>
    <row r="7211" spans="1:12" ht="15" hidden="1" thickBot="1" x14ac:dyDescent="0.4">
      <c r="A7211" s="5" t="s">
        <v>79</v>
      </c>
      <c r="B7211" s="5" t="s">
        <v>57</v>
      </c>
      <c r="C7211" s="5" t="s">
        <v>1581</v>
      </c>
      <c r="D7211" s="7" t="s">
        <v>1195</v>
      </c>
      <c r="E7211" s="7" t="s">
        <v>8</v>
      </c>
      <c r="F7211" s="8">
        <v>-8.9999999999999998E-4</v>
      </c>
      <c r="G7211" s="8">
        <v>-2E-3</v>
      </c>
      <c r="H7211" s="8">
        <v>-1.6000000000000001E-3</v>
      </c>
      <c r="I7211" s="8">
        <v>-1.9E-3</v>
      </c>
      <c r="J7211" t="str">
        <f t="shared" si="112"/>
        <v>PMEER-CSF1-A311</v>
      </c>
      <c r="K7211" t="str">
        <f>IF((VLOOKUP(J7211,mdc!A:V,22,FALSE)=""),"non Collabo","collabo")</f>
        <v>collabo</v>
      </c>
    </row>
    <row r="7212" spans="1:12" hidden="1" x14ac:dyDescent="0.35">
      <c r="A7212" s="5" t="s">
        <v>79</v>
      </c>
      <c r="B7212" s="5" t="s">
        <v>57</v>
      </c>
      <c r="C7212" s="5" t="s">
        <v>1581</v>
      </c>
      <c r="D7212" s="3" t="s">
        <v>1196</v>
      </c>
      <c r="E7212" s="3" t="s">
        <v>5</v>
      </c>
      <c r="F7212" s="4">
        <v>360</v>
      </c>
      <c r="G7212" s="4">
        <v>170</v>
      </c>
      <c r="H7212" s="4">
        <v>90</v>
      </c>
      <c r="I7212" s="4">
        <v>100</v>
      </c>
      <c r="J7212" t="str">
        <f t="shared" si="112"/>
        <v>PMEER-CTB1-A301</v>
      </c>
      <c r="K7212" t="str">
        <f>IF((VLOOKUP(J7212,mdc!A:V,22,FALSE)=""),"non Collabo","collabo")</f>
        <v>collabo</v>
      </c>
      <c r="L7212" t="str" cm="1">
        <f t="array" ref="L7212">IFERROR(_xlfn.IFS(G7212&lt;0,"shortage",H7212&lt;0,"shortage",I7212&lt;0,"shortage"),"ok")</f>
        <v>ok</v>
      </c>
    </row>
    <row r="7213" spans="1:12" hidden="1" x14ac:dyDescent="0.35">
      <c r="A7213" s="5" t="s">
        <v>79</v>
      </c>
      <c r="B7213" s="5" t="s">
        <v>57</v>
      </c>
      <c r="C7213" s="5" t="s">
        <v>1581</v>
      </c>
      <c r="D7213" s="5" t="s">
        <v>1196</v>
      </c>
      <c r="E7213" s="5" t="s">
        <v>1565</v>
      </c>
      <c r="F7213" s="6">
        <v>360</v>
      </c>
      <c r="G7213" s="6">
        <v>170</v>
      </c>
      <c r="H7213" s="6">
        <v>90</v>
      </c>
      <c r="I7213" s="6">
        <v>100</v>
      </c>
      <c r="J7213" t="str">
        <f t="shared" si="112"/>
        <v>PMEER-CTB1-A301</v>
      </c>
      <c r="K7213" t="str">
        <f>IF((VLOOKUP(J7213,mdc!A:V,22,FALSE)=""),"non Collabo","collabo")</f>
        <v>collabo</v>
      </c>
      <c r="L7213" t="str" cm="1">
        <f t="array" ref="L7213">IFERROR(_xlfn.IFS(G7213&lt;0,"shortage",H7213&lt;0,"shortage",I7213&lt;0,"shortage"),"ok")</f>
        <v>ok</v>
      </c>
    </row>
    <row r="7214" spans="1:12" hidden="1" x14ac:dyDescent="0.35">
      <c r="A7214" s="5" t="s">
        <v>79</v>
      </c>
      <c r="B7214" s="5" t="s">
        <v>57</v>
      </c>
      <c r="C7214" s="5" t="s">
        <v>1581</v>
      </c>
      <c r="D7214" s="5" t="s">
        <v>1196</v>
      </c>
      <c r="E7214" s="5" t="s">
        <v>6</v>
      </c>
      <c r="F7214" s="6">
        <v>0</v>
      </c>
      <c r="G7214" s="6">
        <v>0</v>
      </c>
      <c r="H7214" s="6">
        <v>0</v>
      </c>
      <c r="I7214" s="6">
        <v>0</v>
      </c>
      <c r="J7214" t="str">
        <f t="shared" si="112"/>
        <v>PMEER-CTB1-A301</v>
      </c>
      <c r="K7214" t="str">
        <f>IF((VLOOKUP(J7214,mdc!A:V,22,FALSE)=""),"non Collabo","collabo")</f>
        <v>collabo</v>
      </c>
      <c r="L7214" t="str" cm="1">
        <f t="array" ref="L7214">IFERROR(_xlfn.IFS(G7214&lt;0,"shortage",H7214&lt;0,"shortage",I7214&lt;0,"shortage"),"ok")</f>
        <v>ok</v>
      </c>
    </row>
    <row r="7215" spans="1:12" hidden="1" x14ac:dyDescent="0.35">
      <c r="A7215" s="5" t="s">
        <v>79</v>
      </c>
      <c r="B7215" s="5" t="s">
        <v>57</v>
      </c>
      <c r="C7215" s="5" t="s">
        <v>1581</v>
      </c>
      <c r="D7215" s="5" t="s">
        <v>1196</v>
      </c>
      <c r="E7215" s="5" t="s">
        <v>2318</v>
      </c>
      <c r="F7215" s="6">
        <v>100</v>
      </c>
      <c r="G7215" s="6">
        <v>100</v>
      </c>
      <c r="H7215" s="6">
        <v>100</v>
      </c>
      <c r="I7215" s="6">
        <v>100</v>
      </c>
      <c r="J7215" t="str">
        <f t="shared" si="112"/>
        <v>PMEER-CTB1-A301</v>
      </c>
      <c r="K7215" t="str">
        <f>IF((VLOOKUP(J7215,mdc!A:V,22,FALSE)=""),"non Collabo","collabo")</f>
        <v>collabo</v>
      </c>
      <c r="L7215" t="str" cm="1">
        <f t="array" ref="L7215">IFERROR(_xlfn.IFS(G7215&lt;0,"shortage",H7215&lt;0,"shortage",I7215&lt;0,"shortage"),"ok")</f>
        <v>ok</v>
      </c>
    </row>
    <row r="7216" spans="1:12" hidden="1" x14ac:dyDescent="0.35">
      <c r="A7216" s="5" t="s">
        <v>79</v>
      </c>
      <c r="B7216" s="5" t="s">
        <v>57</v>
      </c>
      <c r="C7216" s="5" t="s">
        <v>1581</v>
      </c>
      <c r="D7216" s="5" t="s">
        <v>1196</v>
      </c>
      <c r="E7216" s="5" t="s">
        <v>7</v>
      </c>
      <c r="F7216" s="6">
        <v>3.1284000000000001</v>
      </c>
      <c r="G7216" s="6">
        <v>1.4773000000000001</v>
      </c>
      <c r="H7216" s="6">
        <v>0.78210000000000002</v>
      </c>
      <c r="I7216" s="6">
        <v>0.86899999999999999</v>
      </c>
      <c r="J7216" t="str">
        <f t="shared" si="112"/>
        <v>PMEER-CTB1-A301</v>
      </c>
      <c r="K7216" t="str">
        <f>IF((VLOOKUP(J7216,mdc!A:V,22,FALSE)=""),"non Collabo","collabo")</f>
        <v>collabo</v>
      </c>
      <c r="L7216" t="str" cm="1">
        <f t="array" ref="L7216">IFERROR(_xlfn.IFS(G7216&lt;0,"shortage",H7216&lt;0,"shortage",I7216&lt;0,"shortage"),"ok")</f>
        <v>ok</v>
      </c>
    </row>
    <row r="7217" spans="1:12" hidden="1" x14ac:dyDescent="0.35">
      <c r="A7217" s="5" t="s">
        <v>79</v>
      </c>
      <c r="B7217" s="5" t="s">
        <v>57</v>
      </c>
      <c r="C7217" s="5" t="s">
        <v>1581</v>
      </c>
      <c r="D7217" s="5" t="s">
        <v>1196</v>
      </c>
      <c r="E7217" s="5" t="s">
        <v>1566</v>
      </c>
      <c r="F7217" s="6">
        <v>3.1284000000000001</v>
      </c>
      <c r="G7217" s="6">
        <v>1.4773000000000001</v>
      </c>
      <c r="H7217" s="6">
        <v>0.78210000000000002</v>
      </c>
      <c r="I7217" s="6">
        <v>0.86899999999999999</v>
      </c>
      <c r="J7217" t="str">
        <f t="shared" si="112"/>
        <v>PMEER-CTB1-A301</v>
      </c>
      <c r="K7217" t="str">
        <f>IF((VLOOKUP(J7217,mdc!A:V,22,FALSE)=""),"non Collabo","collabo")</f>
        <v>collabo</v>
      </c>
      <c r="L7217" t="str" cm="1">
        <f t="array" ref="L7217">IFERROR(_xlfn.IFS(G7217&lt;0,"shortage",H7217&lt;0,"shortage",I7217&lt;0,"shortage"),"ok")</f>
        <v>ok</v>
      </c>
    </row>
    <row r="7218" spans="1:12" ht="15" hidden="1" thickBot="1" x14ac:dyDescent="0.4">
      <c r="A7218" s="5" t="s">
        <v>79</v>
      </c>
      <c r="B7218" s="5" t="s">
        <v>57</v>
      </c>
      <c r="C7218" s="5" t="s">
        <v>1581</v>
      </c>
      <c r="D7218" s="7" t="s">
        <v>1196</v>
      </c>
      <c r="E7218" s="7" t="s">
        <v>8</v>
      </c>
      <c r="F7218" s="8">
        <v>0</v>
      </c>
      <c r="G7218" s="8">
        <v>0</v>
      </c>
      <c r="H7218" s="8">
        <v>0</v>
      </c>
      <c r="I7218" s="8">
        <v>0</v>
      </c>
      <c r="J7218" t="str">
        <f t="shared" si="112"/>
        <v>PMEER-CTB1-A301</v>
      </c>
      <c r="K7218" t="str">
        <f>IF((VLOOKUP(J7218,mdc!A:V,22,FALSE)=""),"non Collabo","collabo")</f>
        <v>collabo</v>
      </c>
    </row>
    <row r="7219" spans="1:12" hidden="1" x14ac:dyDescent="0.35">
      <c r="A7219" s="5" t="s">
        <v>79</v>
      </c>
      <c r="B7219" s="5" t="s">
        <v>57</v>
      </c>
      <c r="C7219" s="5" t="s">
        <v>1581</v>
      </c>
      <c r="D7219" s="3" t="s">
        <v>1197</v>
      </c>
      <c r="E7219" s="3" t="s">
        <v>5</v>
      </c>
      <c r="F7219" s="4"/>
      <c r="G7219" s="4"/>
      <c r="H7219" s="4"/>
      <c r="I7219" s="4">
        <v>20</v>
      </c>
      <c r="J7219" t="str">
        <f t="shared" si="112"/>
        <v>PMEER-CTB1-A311</v>
      </c>
      <c r="K7219" t="str">
        <f>IF((VLOOKUP(J7219,mdc!A:V,22,FALSE)=""),"non Collabo","collabo")</f>
        <v>collabo</v>
      </c>
      <c r="L7219" t="str" cm="1">
        <f t="array" ref="L7219">IFERROR(_xlfn.IFS(G7219&lt;0,"shortage",H7219&lt;0,"shortage",I7219&lt;0,"shortage"),"ok")</f>
        <v>ok</v>
      </c>
    </row>
    <row r="7220" spans="1:12" hidden="1" x14ac:dyDescent="0.35">
      <c r="A7220" s="5" t="s">
        <v>79</v>
      </c>
      <c r="B7220" s="5" t="s">
        <v>57</v>
      </c>
      <c r="C7220" s="5" t="s">
        <v>1581</v>
      </c>
      <c r="D7220" s="5" t="s">
        <v>1197</v>
      </c>
      <c r="E7220" s="5" t="s">
        <v>1565</v>
      </c>
      <c r="F7220" s="6"/>
      <c r="G7220" s="6"/>
      <c r="H7220" s="6"/>
      <c r="I7220" s="6">
        <v>20</v>
      </c>
      <c r="J7220" t="str">
        <f t="shared" si="112"/>
        <v>PMEER-CTB1-A311</v>
      </c>
      <c r="K7220" t="str">
        <f>IF((VLOOKUP(J7220,mdc!A:V,22,FALSE)=""),"non Collabo","collabo")</f>
        <v>collabo</v>
      </c>
      <c r="L7220" t="str" cm="1">
        <f t="array" ref="L7220">IFERROR(_xlfn.IFS(G7220&lt;0,"shortage",H7220&lt;0,"shortage",I7220&lt;0,"shortage"),"ok")</f>
        <v>ok</v>
      </c>
    </row>
    <row r="7221" spans="1:12" hidden="1" x14ac:dyDescent="0.35">
      <c r="A7221" s="5" t="s">
        <v>79</v>
      </c>
      <c r="B7221" s="5" t="s">
        <v>57</v>
      </c>
      <c r="C7221" s="5" t="s">
        <v>1581</v>
      </c>
      <c r="D7221" s="5" t="s">
        <v>1197</v>
      </c>
      <c r="E7221" s="5" t="s">
        <v>6</v>
      </c>
      <c r="F7221" s="6"/>
      <c r="G7221" s="6"/>
      <c r="H7221" s="6"/>
      <c r="I7221" s="6">
        <v>0</v>
      </c>
      <c r="J7221" t="str">
        <f t="shared" si="112"/>
        <v>PMEER-CTB1-A311</v>
      </c>
      <c r="K7221" t="str">
        <f>IF((VLOOKUP(J7221,mdc!A:V,22,FALSE)=""),"non Collabo","collabo")</f>
        <v>collabo</v>
      </c>
      <c r="L7221" t="str" cm="1">
        <f t="array" ref="L7221">IFERROR(_xlfn.IFS(G7221&lt;0,"shortage",H7221&lt;0,"shortage",I7221&lt;0,"shortage"),"ok")</f>
        <v>ok</v>
      </c>
    </row>
    <row r="7222" spans="1:12" hidden="1" x14ac:dyDescent="0.35">
      <c r="A7222" s="5" t="s">
        <v>79</v>
      </c>
      <c r="B7222" s="5" t="s">
        <v>57</v>
      </c>
      <c r="C7222" s="5" t="s">
        <v>1581</v>
      </c>
      <c r="D7222" s="5" t="s">
        <v>1197</v>
      </c>
      <c r="E7222" s="5" t="s">
        <v>2318</v>
      </c>
      <c r="F7222" s="6"/>
      <c r="G7222" s="6"/>
      <c r="H7222" s="6"/>
      <c r="I7222" s="6">
        <v>100</v>
      </c>
      <c r="J7222" t="str">
        <f t="shared" si="112"/>
        <v>PMEER-CTB1-A311</v>
      </c>
      <c r="K7222" t="str">
        <f>IF((VLOOKUP(J7222,mdc!A:V,22,FALSE)=""),"non Collabo","collabo")</f>
        <v>collabo</v>
      </c>
      <c r="L7222" t="str" cm="1">
        <f t="array" ref="L7222">IFERROR(_xlfn.IFS(G7222&lt;0,"shortage",H7222&lt;0,"shortage",I7222&lt;0,"shortage"),"ok")</f>
        <v>ok</v>
      </c>
    </row>
    <row r="7223" spans="1:12" hidden="1" x14ac:dyDescent="0.35">
      <c r="A7223" s="5" t="s">
        <v>79</v>
      </c>
      <c r="B7223" s="5" t="s">
        <v>57</v>
      </c>
      <c r="C7223" s="5" t="s">
        <v>1581</v>
      </c>
      <c r="D7223" s="5" t="s">
        <v>1197</v>
      </c>
      <c r="E7223" s="5" t="s">
        <v>7</v>
      </c>
      <c r="F7223" s="6"/>
      <c r="G7223" s="6"/>
      <c r="H7223" s="6"/>
      <c r="I7223" s="6">
        <v>0.18679999999999999</v>
      </c>
      <c r="J7223" t="str">
        <f t="shared" si="112"/>
        <v>PMEER-CTB1-A311</v>
      </c>
      <c r="K7223" t="str">
        <f>IF((VLOOKUP(J7223,mdc!A:V,22,FALSE)=""),"non Collabo","collabo")</f>
        <v>collabo</v>
      </c>
      <c r="L7223" t="str" cm="1">
        <f t="array" ref="L7223">IFERROR(_xlfn.IFS(G7223&lt;0,"shortage",H7223&lt;0,"shortage",I7223&lt;0,"shortage"),"ok")</f>
        <v>ok</v>
      </c>
    </row>
    <row r="7224" spans="1:12" hidden="1" x14ac:dyDescent="0.35">
      <c r="A7224" s="5" t="s">
        <v>79</v>
      </c>
      <c r="B7224" s="5" t="s">
        <v>57</v>
      </c>
      <c r="C7224" s="5" t="s">
        <v>1581</v>
      </c>
      <c r="D7224" s="5" t="s">
        <v>1197</v>
      </c>
      <c r="E7224" s="5" t="s">
        <v>1566</v>
      </c>
      <c r="F7224" s="6"/>
      <c r="G7224" s="6"/>
      <c r="H7224" s="6"/>
      <c r="I7224" s="6">
        <v>0.18659999999999999</v>
      </c>
      <c r="J7224" t="str">
        <f t="shared" si="112"/>
        <v>PMEER-CTB1-A311</v>
      </c>
      <c r="K7224" t="str">
        <f>IF((VLOOKUP(J7224,mdc!A:V,22,FALSE)=""),"non Collabo","collabo")</f>
        <v>collabo</v>
      </c>
      <c r="L7224" t="str" cm="1">
        <f t="array" ref="L7224">IFERROR(_xlfn.IFS(G7224&lt;0,"shortage",H7224&lt;0,"shortage",I7224&lt;0,"shortage"),"ok")</f>
        <v>ok</v>
      </c>
    </row>
    <row r="7225" spans="1:12" ht="15" hidden="1" thickBot="1" x14ac:dyDescent="0.4">
      <c r="A7225" s="5" t="s">
        <v>79</v>
      </c>
      <c r="B7225" s="5" t="s">
        <v>57</v>
      </c>
      <c r="C7225" s="5" t="s">
        <v>1581</v>
      </c>
      <c r="D7225" s="7" t="s">
        <v>1197</v>
      </c>
      <c r="E7225" s="7" t="s">
        <v>8</v>
      </c>
      <c r="F7225" s="8"/>
      <c r="G7225" s="8"/>
      <c r="H7225" s="8"/>
      <c r="I7225" s="8">
        <v>2.0000000000000001E-4</v>
      </c>
      <c r="J7225" t="str">
        <f t="shared" si="112"/>
        <v>PMEER-CTB1-A311</v>
      </c>
      <c r="K7225" t="str">
        <f>IF((VLOOKUP(J7225,mdc!A:V,22,FALSE)=""),"non Collabo","collabo")</f>
        <v>collabo</v>
      </c>
    </row>
    <row r="7226" spans="1:12" hidden="1" x14ac:dyDescent="0.35">
      <c r="A7226" s="5" t="s">
        <v>79</v>
      </c>
      <c r="B7226" s="5" t="s">
        <v>57</v>
      </c>
      <c r="C7226" s="5" t="s">
        <v>1581</v>
      </c>
      <c r="D7226" s="3" t="s">
        <v>1198</v>
      </c>
      <c r="E7226" s="3" t="s">
        <v>5</v>
      </c>
      <c r="F7226" s="4">
        <v>250</v>
      </c>
      <c r="G7226" s="4">
        <v>140</v>
      </c>
      <c r="H7226" s="4">
        <v>110</v>
      </c>
      <c r="I7226" s="4">
        <v>130</v>
      </c>
      <c r="J7226" t="str">
        <f t="shared" si="112"/>
        <v>PMEER-CTN1-A301</v>
      </c>
      <c r="K7226" t="str">
        <f>IF((VLOOKUP(J7226,mdc!A:V,22,FALSE)=""),"non Collabo","collabo")</f>
        <v>collabo</v>
      </c>
      <c r="L7226" t="str" cm="1">
        <f t="array" ref="L7226">IFERROR(_xlfn.IFS(G7226&lt;0,"shortage",H7226&lt;0,"shortage",I7226&lt;0,"shortage"),"ok")</f>
        <v>ok</v>
      </c>
    </row>
    <row r="7227" spans="1:12" hidden="1" x14ac:dyDescent="0.35">
      <c r="A7227" s="5" t="s">
        <v>79</v>
      </c>
      <c r="B7227" s="5" t="s">
        <v>57</v>
      </c>
      <c r="C7227" s="5" t="s">
        <v>1581</v>
      </c>
      <c r="D7227" s="5" t="s">
        <v>1198</v>
      </c>
      <c r="E7227" s="5" t="s">
        <v>1565</v>
      </c>
      <c r="F7227" s="6">
        <v>250</v>
      </c>
      <c r="G7227" s="6">
        <v>140</v>
      </c>
      <c r="H7227" s="6">
        <v>110</v>
      </c>
      <c r="I7227" s="6">
        <v>130</v>
      </c>
      <c r="J7227" t="str">
        <f t="shared" si="112"/>
        <v>PMEER-CTN1-A301</v>
      </c>
      <c r="K7227" t="str">
        <f>IF((VLOOKUP(J7227,mdc!A:V,22,FALSE)=""),"non Collabo","collabo")</f>
        <v>collabo</v>
      </c>
      <c r="L7227" t="str" cm="1">
        <f t="array" ref="L7227">IFERROR(_xlfn.IFS(G7227&lt;0,"shortage",H7227&lt;0,"shortage",I7227&lt;0,"shortage"),"ok")</f>
        <v>ok</v>
      </c>
    </row>
    <row r="7228" spans="1:12" hidden="1" x14ac:dyDescent="0.35">
      <c r="A7228" s="5" t="s">
        <v>79</v>
      </c>
      <c r="B7228" s="5" t="s">
        <v>57</v>
      </c>
      <c r="C7228" s="5" t="s">
        <v>1581</v>
      </c>
      <c r="D7228" s="5" t="s">
        <v>1198</v>
      </c>
      <c r="E7228" s="5" t="s">
        <v>6</v>
      </c>
      <c r="F7228" s="6">
        <v>0</v>
      </c>
      <c r="G7228" s="6">
        <v>0</v>
      </c>
      <c r="H7228" s="6">
        <v>0</v>
      </c>
      <c r="I7228" s="6">
        <v>0</v>
      </c>
      <c r="J7228" t="str">
        <f t="shared" si="112"/>
        <v>PMEER-CTN1-A301</v>
      </c>
      <c r="K7228" t="str">
        <f>IF((VLOOKUP(J7228,mdc!A:V,22,FALSE)=""),"non Collabo","collabo")</f>
        <v>collabo</v>
      </c>
      <c r="L7228" t="str" cm="1">
        <f t="array" ref="L7228">IFERROR(_xlfn.IFS(G7228&lt;0,"shortage",H7228&lt;0,"shortage",I7228&lt;0,"shortage"),"ok")</f>
        <v>ok</v>
      </c>
    </row>
    <row r="7229" spans="1:12" hidden="1" x14ac:dyDescent="0.35">
      <c r="A7229" s="5" t="s">
        <v>79</v>
      </c>
      <c r="B7229" s="5" t="s">
        <v>57</v>
      </c>
      <c r="C7229" s="5" t="s">
        <v>1581</v>
      </c>
      <c r="D7229" s="5" t="s">
        <v>1198</v>
      </c>
      <c r="E7229" s="5" t="s">
        <v>2318</v>
      </c>
      <c r="F7229" s="6">
        <v>100</v>
      </c>
      <c r="G7229" s="6">
        <v>100</v>
      </c>
      <c r="H7229" s="6">
        <v>100</v>
      </c>
      <c r="I7229" s="6">
        <v>100</v>
      </c>
      <c r="J7229" t="str">
        <f t="shared" si="112"/>
        <v>PMEER-CTN1-A301</v>
      </c>
      <c r="K7229" t="str">
        <f>IF((VLOOKUP(J7229,mdc!A:V,22,FALSE)=""),"non Collabo","collabo")</f>
        <v>collabo</v>
      </c>
      <c r="L7229" t="str" cm="1">
        <f t="array" ref="L7229">IFERROR(_xlfn.IFS(G7229&lt;0,"shortage",H7229&lt;0,"shortage",I7229&lt;0,"shortage"),"ok")</f>
        <v>ok</v>
      </c>
    </row>
    <row r="7230" spans="1:12" hidden="1" x14ac:dyDescent="0.35">
      <c r="A7230" s="5" t="s">
        <v>79</v>
      </c>
      <c r="B7230" s="5" t="s">
        <v>57</v>
      </c>
      <c r="C7230" s="5" t="s">
        <v>1581</v>
      </c>
      <c r="D7230" s="5" t="s">
        <v>1198</v>
      </c>
      <c r="E7230" s="5" t="s">
        <v>7</v>
      </c>
      <c r="F7230" s="6">
        <v>1.53</v>
      </c>
      <c r="G7230" s="6">
        <v>0.85680000000000001</v>
      </c>
      <c r="H7230" s="6">
        <v>0.67320000000000002</v>
      </c>
      <c r="I7230" s="6">
        <v>0.79559999999999997</v>
      </c>
      <c r="J7230" t="str">
        <f t="shared" si="112"/>
        <v>PMEER-CTN1-A301</v>
      </c>
      <c r="K7230" t="str">
        <f>IF((VLOOKUP(J7230,mdc!A:V,22,FALSE)=""),"non Collabo","collabo")</f>
        <v>collabo</v>
      </c>
      <c r="L7230" t="str" cm="1">
        <f t="array" ref="L7230">IFERROR(_xlfn.IFS(G7230&lt;0,"shortage",H7230&lt;0,"shortage",I7230&lt;0,"shortage"),"ok")</f>
        <v>ok</v>
      </c>
    </row>
    <row r="7231" spans="1:12" hidden="1" x14ac:dyDescent="0.35">
      <c r="A7231" s="5" t="s">
        <v>79</v>
      </c>
      <c r="B7231" s="5" t="s">
        <v>57</v>
      </c>
      <c r="C7231" s="5" t="s">
        <v>1581</v>
      </c>
      <c r="D7231" s="5" t="s">
        <v>1198</v>
      </c>
      <c r="E7231" s="5" t="s">
        <v>1566</v>
      </c>
      <c r="F7231" s="6">
        <v>1.53</v>
      </c>
      <c r="G7231" s="6">
        <v>0.85680000000000001</v>
      </c>
      <c r="H7231" s="6">
        <v>0.67320000000000002</v>
      </c>
      <c r="I7231" s="6">
        <v>0.79559999999999997</v>
      </c>
      <c r="J7231" t="str">
        <f t="shared" si="112"/>
        <v>PMEER-CTN1-A301</v>
      </c>
      <c r="K7231" t="str">
        <f>IF((VLOOKUP(J7231,mdc!A:V,22,FALSE)=""),"non Collabo","collabo")</f>
        <v>collabo</v>
      </c>
      <c r="L7231" t="str" cm="1">
        <f t="array" ref="L7231">IFERROR(_xlfn.IFS(G7231&lt;0,"shortage",H7231&lt;0,"shortage",I7231&lt;0,"shortage"),"ok")</f>
        <v>ok</v>
      </c>
    </row>
    <row r="7232" spans="1:12" ht="15" hidden="1" thickBot="1" x14ac:dyDescent="0.4">
      <c r="A7232" s="5" t="s">
        <v>79</v>
      </c>
      <c r="B7232" s="5" t="s">
        <v>57</v>
      </c>
      <c r="C7232" s="5" t="s">
        <v>1581</v>
      </c>
      <c r="D7232" s="7" t="s">
        <v>1198</v>
      </c>
      <c r="E7232" s="7" t="s">
        <v>8</v>
      </c>
      <c r="F7232" s="8">
        <v>0</v>
      </c>
      <c r="G7232" s="8">
        <v>0</v>
      </c>
      <c r="H7232" s="8">
        <v>0</v>
      </c>
      <c r="I7232" s="8">
        <v>0</v>
      </c>
      <c r="J7232" t="str">
        <f t="shared" si="112"/>
        <v>PMEER-CTN1-A301</v>
      </c>
      <c r="K7232" t="str">
        <f>IF((VLOOKUP(J7232,mdc!A:V,22,FALSE)=""),"non Collabo","collabo")</f>
        <v>collabo</v>
      </c>
    </row>
    <row r="7233" spans="1:12" hidden="1" x14ac:dyDescent="0.35">
      <c r="A7233" s="5" t="s">
        <v>79</v>
      </c>
      <c r="B7233" s="5" t="s">
        <v>57</v>
      </c>
      <c r="C7233" s="5" t="s">
        <v>1581</v>
      </c>
      <c r="D7233" s="3" t="s">
        <v>1199</v>
      </c>
      <c r="E7233" s="3" t="s">
        <v>5</v>
      </c>
      <c r="F7233" s="4">
        <v>210</v>
      </c>
      <c r="G7233" s="4">
        <v>30</v>
      </c>
      <c r="H7233" s="4">
        <v>80</v>
      </c>
      <c r="I7233" s="4">
        <v>70</v>
      </c>
      <c r="J7233" t="str">
        <f t="shared" si="112"/>
        <v>PMEER-CTN1-A311</v>
      </c>
      <c r="K7233" t="str">
        <f>IF((VLOOKUP(J7233,mdc!A:V,22,FALSE)=""),"non Collabo","collabo")</f>
        <v>collabo</v>
      </c>
      <c r="L7233" t="str" cm="1">
        <f t="array" ref="L7233">IFERROR(_xlfn.IFS(G7233&lt;0,"shortage",H7233&lt;0,"shortage",I7233&lt;0,"shortage"),"ok")</f>
        <v>ok</v>
      </c>
    </row>
    <row r="7234" spans="1:12" hidden="1" x14ac:dyDescent="0.35">
      <c r="A7234" s="5" t="s">
        <v>79</v>
      </c>
      <c r="B7234" s="5" t="s">
        <v>57</v>
      </c>
      <c r="C7234" s="5" t="s">
        <v>1581</v>
      </c>
      <c r="D7234" s="5" t="s">
        <v>1199</v>
      </c>
      <c r="E7234" s="5" t="s">
        <v>1565</v>
      </c>
      <c r="F7234" s="6">
        <v>210</v>
      </c>
      <c r="G7234" s="6">
        <v>30</v>
      </c>
      <c r="H7234" s="6">
        <v>80</v>
      </c>
      <c r="I7234" s="6">
        <v>70</v>
      </c>
      <c r="J7234" t="str">
        <f t="shared" si="112"/>
        <v>PMEER-CTN1-A311</v>
      </c>
      <c r="K7234" t="str">
        <f>IF((VLOOKUP(J7234,mdc!A:V,22,FALSE)=""),"non Collabo","collabo")</f>
        <v>collabo</v>
      </c>
      <c r="L7234" t="str" cm="1">
        <f t="array" ref="L7234">IFERROR(_xlfn.IFS(G7234&lt;0,"shortage",H7234&lt;0,"shortage",I7234&lt;0,"shortage"),"ok")</f>
        <v>ok</v>
      </c>
    </row>
    <row r="7235" spans="1:12" hidden="1" x14ac:dyDescent="0.35">
      <c r="A7235" s="5" t="s">
        <v>79</v>
      </c>
      <c r="B7235" s="5" t="s">
        <v>57</v>
      </c>
      <c r="C7235" s="5" t="s">
        <v>1581</v>
      </c>
      <c r="D7235" s="5" t="s">
        <v>1199</v>
      </c>
      <c r="E7235" s="5" t="s">
        <v>6</v>
      </c>
      <c r="F7235" s="6">
        <v>0</v>
      </c>
      <c r="G7235" s="6">
        <v>0</v>
      </c>
      <c r="H7235" s="6">
        <v>0</v>
      </c>
      <c r="I7235" s="6">
        <v>0</v>
      </c>
      <c r="J7235" t="str">
        <f t="shared" ref="J7235:J7298" si="113">A7235&amp;D7235</f>
        <v>PMEER-CTN1-A311</v>
      </c>
      <c r="K7235" t="str">
        <f>IF((VLOOKUP(J7235,mdc!A:V,22,FALSE)=""),"non Collabo","collabo")</f>
        <v>collabo</v>
      </c>
      <c r="L7235" t="str" cm="1">
        <f t="array" ref="L7235">IFERROR(_xlfn.IFS(G7235&lt;0,"shortage",H7235&lt;0,"shortage",I7235&lt;0,"shortage"),"ok")</f>
        <v>ok</v>
      </c>
    </row>
    <row r="7236" spans="1:12" hidden="1" x14ac:dyDescent="0.35">
      <c r="A7236" s="5" t="s">
        <v>79</v>
      </c>
      <c r="B7236" s="5" t="s">
        <v>57</v>
      </c>
      <c r="C7236" s="5" t="s">
        <v>1581</v>
      </c>
      <c r="D7236" s="5" t="s">
        <v>1199</v>
      </c>
      <c r="E7236" s="5" t="s">
        <v>2318</v>
      </c>
      <c r="F7236" s="6">
        <v>100</v>
      </c>
      <c r="G7236" s="6">
        <v>100</v>
      </c>
      <c r="H7236" s="6">
        <v>100</v>
      </c>
      <c r="I7236" s="6">
        <v>100</v>
      </c>
      <c r="J7236" t="str">
        <f t="shared" si="113"/>
        <v>PMEER-CTN1-A311</v>
      </c>
      <c r="K7236" t="str">
        <f>IF((VLOOKUP(J7236,mdc!A:V,22,FALSE)=""),"non Collabo","collabo")</f>
        <v>collabo</v>
      </c>
      <c r="L7236" t="str" cm="1">
        <f t="array" ref="L7236">IFERROR(_xlfn.IFS(G7236&lt;0,"shortage",H7236&lt;0,"shortage",I7236&lt;0,"shortage"),"ok")</f>
        <v>ok</v>
      </c>
    </row>
    <row r="7237" spans="1:12" hidden="1" x14ac:dyDescent="0.35">
      <c r="A7237" s="5" t="s">
        <v>79</v>
      </c>
      <c r="B7237" s="5" t="s">
        <v>57</v>
      </c>
      <c r="C7237" s="5" t="s">
        <v>1581</v>
      </c>
      <c r="D7237" s="5" t="s">
        <v>1199</v>
      </c>
      <c r="E7237" s="5" t="s">
        <v>7</v>
      </c>
      <c r="F7237" s="6">
        <v>1.6212</v>
      </c>
      <c r="G7237" s="6">
        <v>0.2316</v>
      </c>
      <c r="H7237" s="6">
        <v>0.61760000000000004</v>
      </c>
      <c r="I7237" s="6">
        <v>0.54039999999999999</v>
      </c>
      <c r="J7237" t="str">
        <f t="shared" si="113"/>
        <v>PMEER-CTN1-A311</v>
      </c>
      <c r="K7237" t="str">
        <f>IF((VLOOKUP(J7237,mdc!A:V,22,FALSE)=""),"non Collabo","collabo")</f>
        <v>collabo</v>
      </c>
      <c r="L7237" t="str" cm="1">
        <f t="array" ref="L7237">IFERROR(_xlfn.IFS(G7237&lt;0,"shortage",H7237&lt;0,"shortage",I7237&lt;0,"shortage"),"ok")</f>
        <v>ok</v>
      </c>
    </row>
    <row r="7238" spans="1:12" hidden="1" x14ac:dyDescent="0.35">
      <c r="A7238" s="5" t="s">
        <v>79</v>
      </c>
      <c r="B7238" s="5" t="s">
        <v>57</v>
      </c>
      <c r="C7238" s="5" t="s">
        <v>1581</v>
      </c>
      <c r="D7238" s="5" t="s">
        <v>1199</v>
      </c>
      <c r="E7238" s="5" t="s">
        <v>1566</v>
      </c>
      <c r="F7238" s="6">
        <v>1.6212</v>
      </c>
      <c r="G7238" s="6">
        <v>0.2316</v>
      </c>
      <c r="H7238" s="6">
        <v>0.61760000000000004</v>
      </c>
      <c r="I7238" s="6">
        <v>0.54039999999999999</v>
      </c>
      <c r="J7238" t="str">
        <f t="shared" si="113"/>
        <v>PMEER-CTN1-A311</v>
      </c>
      <c r="K7238" t="str">
        <f>IF((VLOOKUP(J7238,mdc!A:V,22,FALSE)=""),"non Collabo","collabo")</f>
        <v>collabo</v>
      </c>
      <c r="L7238" t="str" cm="1">
        <f t="array" ref="L7238">IFERROR(_xlfn.IFS(G7238&lt;0,"shortage",H7238&lt;0,"shortage",I7238&lt;0,"shortage"),"ok")</f>
        <v>ok</v>
      </c>
    </row>
    <row r="7239" spans="1:12" ht="15" hidden="1" thickBot="1" x14ac:dyDescent="0.4">
      <c r="A7239" s="5" t="s">
        <v>79</v>
      </c>
      <c r="B7239" s="5" t="s">
        <v>57</v>
      </c>
      <c r="C7239" s="5" t="s">
        <v>1581</v>
      </c>
      <c r="D7239" s="7" t="s">
        <v>1199</v>
      </c>
      <c r="E7239" s="7" t="s">
        <v>8</v>
      </c>
      <c r="F7239" s="8">
        <v>0</v>
      </c>
      <c r="G7239" s="8">
        <v>0</v>
      </c>
      <c r="H7239" s="8">
        <v>0</v>
      </c>
      <c r="I7239" s="8">
        <v>0</v>
      </c>
      <c r="J7239" t="str">
        <f t="shared" si="113"/>
        <v>PMEER-CTN1-A311</v>
      </c>
      <c r="K7239" t="str">
        <f>IF((VLOOKUP(J7239,mdc!A:V,22,FALSE)=""),"non Collabo","collabo")</f>
        <v>collabo</v>
      </c>
    </row>
    <row r="7240" spans="1:12" hidden="1" x14ac:dyDescent="0.35">
      <c r="A7240" s="5" t="s">
        <v>79</v>
      </c>
      <c r="B7240" s="5" t="s">
        <v>57</v>
      </c>
      <c r="C7240" s="5" t="s">
        <v>1581</v>
      </c>
      <c r="D7240" s="3" t="s">
        <v>1200</v>
      </c>
      <c r="E7240" s="3" t="s">
        <v>5</v>
      </c>
      <c r="F7240" s="4">
        <v>320</v>
      </c>
      <c r="G7240" s="4">
        <v>290</v>
      </c>
      <c r="H7240" s="4">
        <v>270</v>
      </c>
      <c r="I7240" s="4">
        <v>190</v>
      </c>
      <c r="J7240" t="str">
        <f t="shared" si="113"/>
        <v>PMEER-CTW1-A301</v>
      </c>
      <c r="K7240" t="str">
        <f>IF((VLOOKUP(J7240,mdc!A:V,22,FALSE)=""),"non Collabo","collabo")</f>
        <v>collabo</v>
      </c>
      <c r="L7240" t="str" cm="1">
        <f t="array" ref="L7240">IFERROR(_xlfn.IFS(G7240&lt;0,"shortage",H7240&lt;0,"shortage",I7240&lt;0,"shortage"),"ok")</f>
        <v>ok</v>
      </c>
    </row>
    <row r="7241" spans="1:12" hidden="1" x14ac:dyDescent="0.35">
      <c r="A7241" s="5" t="s">
        <v>79</v>
      </c>
      <c r="B7241" s="5" t="s">
        <v>57</v>
      </c>
      <c r="C7241" s="5" t="s">
        <v>1581</v>
      </c>
      <c r="D7241" s="5" t="s">
        <v>1200</v>
      </c>
      <c r="E7241" s="5" t="s">
        <v>1565</v>
      </c>
      <c r="F7241" s="6">
        <v>320</v>
      </c>
      <c r="G7241" s="6">
        <v>290</v>
      </c>
      <c r="H7241" s="6">
        <v>270</v>
      </c>
      <c r="I7241" s="6">
        <v>190</v>
      </c>
      <c r="J7241" t="str">
        <f t="shared" si="113"/>
        <v>PMEER-CTW1-A301</v>
      </c>
      <c r="K7241" t="str">
        <f>IF((VLOOKUP(J7241,mdc!A:V,22,FALSE)=""),"non Collabo","collabo")</f>
        <v>collabo</v>
      </c>
      <c r="L7241" t="str" cm="1">
        <f t="array" ref="L7241">IFERROR(_xlfn.IFS(G7241&lt;0,"shortage",H7241&lt;0,"shortage",I7241&lt;0,"shortage"),"ok")</f>
        <v>ok</v>
      </c>
    </row>
    <row r="7242" spans="1:12" hidden="1" x14ac:dyDescent="0.35">
      <c r="A7242" s="5" t="s">
        <v>79</v>
      </c>
      <c r="B7242" s="5" t="s">
        <v>57</v>
      </c>
      <c r="C7242" s="5" t="s">
        <v>1581</v>
      </c>
      <c r="D7242" s="5" t="s">
        <v>1200</v>
      </c>
      <c r="E7242" s="5" t="s">
        <v>6</v>
      </c>
      <c r="F7242" s="6">
        <v>0</v>
      </c>
      <c r="G7242" s="6">
        <v>0</v>
      </c>
      <c r="H7242" s="6">
        <v>0</v>
      </c>
      <c r="I7242" s="6">
        <v>0</v>
      </c>
      <c r="J7242" t="str">
        <f t="shared" si="113"/>
        <v>PMEER-CTW1-A301</v>
      </c>
      <c r="K7242" t="str">
        <f>IF((VLOOKUP(J7242,mdc!A:V,22,FALSE)=""),"non Collabo","collabo")</f>
        <v>collabo</v>
      </c>
      <c r="L7242" t="str" cm="1">
        <f t="array" ref="L7242">IFERROR(_xlfn.IFS(G7242&lt;0,"shortage",H7242&lt;0,"shortage",I7242&lt;0,"shortage"),"ok")</f>
        <v>ok</v>
      </c>
    </row>
    <row r="7243" spans="1:12" hidden="1" x14ac:dyDescent="0.35">
      <c r="A7243" s="5" t="s">
        <v>79</v>
      </c>
      <c r="B7243" s="5" t="s">
        <v>57</v>
      </c>
      <c r="C7243" s="5" t="s">
        <v>1581</v>
      </c>
      <c r="D7243" s="5" t="s">
        <v>1200</v>
      </c>
      <c r="E7243" s="5" t="s">
        <v>2318</v>
      </c>
      <c r="F7243" s="6">
        <v>100</v>
      </c>
      <c r="G7243" s="6">
        <v>100</v>
      </c>
      <c r="H7243" s="6">
        <v>100</v>
      </c>
      <c r="I7243" s="6">
        <v>100</v>
      </c>
      <c r="J7243" t="str">
        <f t="shared" si="113"/>
        <v>PMEER-CTW1-A301</v>
      </c>
      <c r="K7243" t="str">
        <f>IF((VLOOKUP(J7243,mdc!A:V,22,FALSE)=""),"non Collabo","collabo")</f>
        <v>collabo</v>
      </c>
      <c r="L7243" t="str" cm="1">
        <f t="array" ref="L7243">IFERROR(_xlfn.IFS(G7243&lt;0,"shortage",H7243&lt;0,"shortage",I7243&lt;0,"shortage"),"ok")</f>
        <v>ok</v>
      </c>
    </row>
    <row r="7244" spans="1:12" hidden="1" x14ac:dyDescent="0.35">
      <c r="A7244" s="5" t="s">
        <v>79</v>
      </c>
      <c r="B7244" s="5" t="s">
        <v>57</v>
      </c>
      <c r="C7244" s="5" t="s">
        <v>1581</v>
      </c>
      <c r="D7244" s="5" t="s">
        <v>1200</v>
      </c>
      <c r="E7244" s="5" t="s">
        <v>7</v>
      </c>
      <c r="F7244" s="6">
        <v>2.7808000000000002</v>
      </c>
      <c r="G7244" s="6">
        <v>2.5200999999999998</v>
      </c>
      <c r="H7244" s="6">
        <v>2.3462999999999998</v>
      </c>
      <c r="I7244" s="6">
        <v>1.6511</v>
      </c>
      <c r="J7244" t="str">
        <f t="shared" si="113"/>
        <v>PMEER-CTW1-A301</v>
      </c>
      <c r="K7244" t="str">
        <f>IF((VLOOKUP(J7244,mdc!A:V,22,FALSE)=""),"non Collabo","collabo")</f>
        <v>collabo</v>
      </c>
      <c r="L7244" t="str" cm="1">
        <f t="array" ref="L7244">IFERROR(_xlfn.IFS(G7244&lt;0,"shortage",H7244&lt;0,"shortage",I7244&lt;0,"shortage"),"ok")</f>
        <v>ok</v>
      </c>
    </row>
    <row r="7245" spans="1:12" hidden="1" x14ac:dyDescent="0.35">
      <c r="A7245" s="5" t="s">
        <v>79</v>
      </c>
      <c r="B7245" s="5" t="s">
        <v>57</v>
      </c>
      <c r="C7245" s="5" t="s">
        <v>1581</v>
      </c>
      <c r="D7245" s="5" t="s">
        <v>1200</v>
      </c>
      <c r="E7245" s="5" t="s">
        <v>1566</v>
      </c>
      <c r="F7245" s="6">
        <v>2.7808000000000002</v>
      </c>
      <c r="G7245" s="6">
        <v>2.5200999999999998</v>
      </c>
      <c r="H7245" s="6">
        <v>2.3462999999999998</v>
      </c>
      <c r="I7245" s="6">
        <v>1.6511</v>
      </c>
      <c r="J7245" t="str">
        <f t="shared" si="113"/>
        <v>PMEER-CTW1-A301</v>
      </c>
      <c r="K7245" t="str">
        <f>IF((VLOOKUP(J7245,mdc!A:V,22,FALSE)=""),"non Collabo","collabo")</f>
        <v>collabo</v>
      </c>
      <c r="L7245" t="str" cm="1">
        <f t="array" ref="L7245">IFERROR(_xlfn.IFS(G7245&lt;0,"shortage",H7245&lt;0,"shortage",I7245&lt;0,"shortage"),"ok")</f>
        <v>ok</v>
      </c>
    </row>
    <row r="7246" spans="1:12" ht="15" hidden="1" thickBot="1" x14ac:dyDescent="0.4">
      <c r="A7246" s="5" t="s">
        <v>79</v>
      </c>
      <c r="B7246" s="5" t="s">
        <v>57</v>
      </c>
      <c r="C7246" s="5" t="s">
        <v>1581</v>
      </c>
      <c r="D7246" s="7" t="s">
        <v>1200</v>
      </c>
      <c r="E7246" s="7" t="s">
        <v>8</v>
      </c>
      <c r="F7246" s="8">
        <v>0</v>
      </c>
      <c r="G7246" s="8">
        <v>0</v>
      </c>
      <c r="H7246" s="8">
        <v>0</v>
      </c>
      <c r="I7246" s="8">
        <v>0</v>
      </c>
      <c r="J7246" t="str">
        <f t="shared" si="113"/>
        <v>PMEER-CTW1-A301</v>
      </c>
      <c r="K7246" t="str">
        <f>IF((VLOOKUP(J7246,mdc!A:V,22,FALSE)=""),"non Collabo","collabo")</f>
        <v>collabo</v>
      </c>
    </row>
    <row r="7247" spans="1:12" hidden="1" x14ac:dyDescent="0.35">
      <c r="A7247" s="5" t="s">
        <v>79</v>
      </c>
      <c r="B7247" s="5" t="s">
        <v>57</v>
      </c>
      <c r="C7247" s="5" t="s">
        <v>1581</v>
      </c>
      <c r="D7247" s="3" t="s">
        <v>1201</v>
      </c>
      <c r="E7247" s="3" t="s">
        <v>5</v>
      </c>
      <c r="F7247" s="4">
        <v>20</v>
      </c>
      <c r="G7247" s="4">
        <v>80</v>
      </c>
      <c r="H7247" s="4">
        <v>30</v>
      </c>
      <c r="I7247" s="4">
        <v>80</v>
      </c>
      <c r="J7247" t="str">
        <f t="shared" si="113"/>
        <v>PMEER-CTW1-A311</v>
      </c>
      <c r="K7247" t="str">
        <f>IF((VLOOKUP(J7247,mdc!A:V,22,FALSE)=""),"non Collabo","collabo")</f>
        <v>collabo</v>
      </c>
      <c r="L7247" t="str" cm="1">
        <f t="array" ref="L7247">IFERROR(_xlfn.IFS(G7247&lt;0,"shortage",H7247&lt;0,"shortage",I7247&lt;0,"shortage"),"ok")</f>
        <v>ok</v>
      </c>
    </row>
    <row r="7248" spans="1:12" hidden="1" x14ac:dyDescent="0.35">
      <c r="A7248" s="5" t="s">
        <v>79</v>
      </c>
      <c r="B7248" s="5" t="s">
        <v>57</v>
      </c>
      <c r="C7248" s="5" t="s">
        <v>1581</v>
      </c>
      <c r="D7248" s="5" t="s">
        <v>1201</v>
      </c>
      <c r="E7248" s="5" t="s">
        <v>1565</v>
      </c>
      <c r="F7248" s="6">
        <v>20</v>
      </c>
      <c r="G7248" s="6">
        <v>80</v>
      </c>
      <c r="H7248" s="6">
        <v>30</v>
      </c>
      <c r="I7248" s="6">
        <v>80</v>
      </c>
      <c r="J7248" t="str">
        <f t="shared" si="113"/>
        <v>PMEER-CTW1-A311</v>
      </c>
      <c r="K7248" t="str">
        <f>IF((VLOOKUP(J7248,mdc!A:V,22,FALSE)=""),"non Collabo","collabo")</f>
        <v>collabo</v>
      </c>
      <c r="L7248" t="str" cm="1">
        <f t="array" ref="L7248">IFERROR(_xlfn.IFS(G7248&lt;0,"shortage",H7248&lt;0,"shortage",I7248&lt;0,"shortage"),"ok")</f>
        <v>ok</v>
      </c>
    </row>
    <row r="7249" spans="1:12" hidden="1" x14ac:dyDescent="0.35">
      <c r="A7249" s="5" t="s">
        <v>79</v>
      </c>
      <c r="B7249" s="5" t="s">
        <v>57</v>
      </c>
      <c r="C7249" s="5" t="s">
        <v>1581</v>
      </c>
      <c r="D7249" s="5" t="s">
        <v>1201</v>
      </c>
      <c r="E7249" s="5" t="s">
        <v>6</v>
      </c>
      <c r="F7249" s="6">
        <v>0</v>
      </c>
      <c r="G7249" s="6">
        <v>0</v>
      </c>
      <c r="H7249" s="6">
        <v>0</v>
      </c>
      <c r="I7249" s="6">
        <v>0</v>
      </c>
      <c r="J7249" t="str">
        <f t="shared" si="113"/>
        <v>PMEER-CTW1-A311</v>
      </c>
      <c r="K7249" t="str">
        <f>IF((VLOOKUP(J7249,mdc!A:V,22,FALSE)=""),"non Collabo","collabo")</f>
        <v>collabo</v>
      </c>
      <c r="L7249" t="str" cm="1">
        <f t="array" ref="L7249">IFERROR(_xlfn.IFS(G7249&lt;0,"shortage",H7249&lt;0,"shortage",I7249&lt;0,"shortage"),"ok")</f>
        <v>ok</v>
      </c>
    </row>
    <row r="7250" spans="1:12" hidden="1" x14ac:dyDescent="0.35">
      <c r="A7250" s="5" t="s">
        <v>79</v>
      </c>
      <c r="B7250" s="5" t="s">
        <v>57</v>
      </c>
      <c r="C7250" s="5" t="s">
        <v>1581</v>
      </c>
      <c r="D7250" s="5" t="s">
        <v>1201</v>
      </c>
      <c r="E7250" s="5" t="s">
        <v>2318</v>
      </c>
      <c r="F7250" s="6">
        <v>100</v>
      </c>
      <c r="G7250" s="6">
        <v>100</v>
      </c>
      <c r="H7250" s="6">
        <v>100</v>
      </c>
      <c r="I7250" s="6">
        <v>100</v>
      </c>
      <c r="J7250" t="str">
        <f t="shared" si="113"/>
        <v>PMEER-CTW1-A311</v>
      </c>
      <c r="K7250" t="str">
        <f>IF((VLOOKUP(J7250,mdc!A:V,22,FALSE)=""),"non Collabo","collabo")</f>
        <v>collabo</v>
      </c>
      <c r="L7250" t="str" cm="1">
        <f t="array" ref="L7250">IFERROR(_xlfn.IFS(G7250&lt;0,"shortage",H7250&lt;0,"shortage",I7250&lt;0,"shortage"),"ok")</f>
        <v>ok</v>
      </c>
    </row>
    <row r="7251" spans="1:12" hidden="1" x14ac:dyDescent="0.35">
      <c r="A7251" s="5" t="s">
        <v>79</v>
      </c>
      <c r="B7251" s="5" t="s">
        <v>57</v>
      </c>
      <c r="C7251" s="5" t="s">
        <v>1581</v>
      </c>
      <c r="D7251" s="5" t="s">
        <v>1201</v>
      </c>
      <c r="E7251" s="5" t="s">
        <v>7</v>
      </c>
      <c r="F7251" s="6">
        <v>0.18679999999999999</v>
      </c>
      <c r="G7251" s="6">
        <v>0.74719999999999998</v>
      </c>
      <c r="H7251" s="6">
        <v>0.2802</v>
      </c>
      <c r="I7251" s="6">
        <v>0.74719999999999998</v>
      </c>
      <c r="J7251" t="str">
        <f t="shared" si="113"/>
        <v>PMEER-CTW1-A311</v>
      </c>
      <c r="K7251" t="str">
        <f>IF((VLOOKUP(J7251,mdc!A:V,22,FALSE)=""),"non Collabo","collabo")</f>
        <v>collabo</v>
      </c>
      <c r="L7251" t="str" cm="1">
        <f t="array" ref="L7251">IFERROR(_xlfn.IFS(G7251&lt;0,"shortage",H7251&lt;0,"shortage",I7251&lt;0,"shortage"),"ok")</f>
        <v>ok</v>
      </c>
    </row>
    <row r="7252" spans="1:12" hidden="1" x14ac:dyDescent="0.35">
      <c r="A7252" s="5" t="s">
        <v>79</v>
      </c>
      <c r="B7252" s="5" t="s">
        <v>57</v>
      </c>
      <c r="C7252" s="5" t="s">
        <v>1581</v>
      </c>
      <c r="D7252" s="5" t="s">
        <v>1201</v>
      </c>
      <c r="E7252" s="5" t="s">
        <v>1566</v>
      </c>
      <c r="F7252" s="6">
        <v>0.18659999999999999</v>
      </c>
      <c r="G7252" s="6">
        <v>0.74639999999999995</v>
      </c>
      <c r="H7252" s="6">
        <v>0.27989999999999998</v>
      </c>
      <c r="I7252" s="6">
        <v>0.74639999999999995</v>
      </c>
      <c r="J7252" t="str">
        <f t="shared" si="113"/>
        <v>PMEER-CTW1-A311</v>
      </c>
      <c r="K7252" t="str">
        <f>IF((VLOOKUP(J7252,mdc!A:V,22,FALSE)=""),"non Collabo","collabo")</f>
        <v>collabo</v>
      </c>
      <c r="L7252" t="str" cm="1">
        <f t="array" ref="L7252">IFERROR(_xlfn.IFS(G7252&lt;0,"shortage",H7252&lt;0,"shortage",I7252&lt;0,"shortage"),"ok")</f>
        <v>ok</v>
      </c>
    </row>
    <row r="7253" spans="1:12" ht="15" hidden="1" thickBot="1" x14ac:dyDescent="0.4">
      <c r="A7253" s="5" t="s">
        <v>79</v>
      </c>
      <c r="B7253" s="5" t="s">
        <v>57</v>
      </c>
      <c r="C7253" s="5" t="s">
        <v>1581</v>
      </c>
      <c r="D7253" s="7" t="s">
        <v>1201</v>
      </c>
      <c r="E7253" s="7" t="s">
        <v>8</v>
      </c>
      <c r="F7253" s="8">
        <v>2.0000000000000001E-4</v>
      </c>
      <c r="G7253" s="8">
        <v>8.0000000000000004E-4</v>
      </c>
      <c r="H7253" s="8">
        <v>2.9999999999999997E-4</v>
      </c>
      <c r="I7253" s="8">
        <v>8.0000000000000004E-4</v>
      </c>
      <c r="J7253" t="str">
        <f t="shared" si="113"/>
        <v>PMEER-CTW1-A311</v>
      </c>
      <c r="K7253" t="str">
        <f>IF((VLOOKUP(J7253,mdc!A:V,22,FALSE)=""),"non Collabo","collabo")</f>
        <v>collabo</v>
      </c>
    </row>
    <row r="7254" spans="1:12" hidden="1" x14ac:dyDescent="0.35">
      <c r="A7254" s="5" t="s">
        <v>79</v>
      </c>
      <c r="B7254" s="5" t="s">
        <v>57</v>
      </c>
      <c r="C7254" s="5" t="s">
        <v>1581</v>
      </c>
      <c r="D7254" s="3" t="s">
        <v>1202</v>
      </c>
      <c r="E7254" s="3" t="s">
        <v>5</v>
      </c>
      <c r="F7254" s="4">
        <v>5910</v>
      </c>
      <c r="G7254" s="4">
        <v>185</v>
      </c>
      <c r="H7254" s="4">
        <v>9030</v>
      </c>
      <c r="I7254" s="4">
        <v>4000</v>
      </c>
      <c r="J7254" t="str">
        <f t="shared" si="113"/>
        <v>PMEER-DGP65K801</v>
      </c>
      <c r="K7254" t="str">
        <f>IF((VLOOKUP(J7254,mdc!A:V,22,FALSE)=""),"non Collabo","collabo")</f>
        <v>collabo</v>
      </c>
      <c r="L7254" t="str" cm="1">
        <f t="array" ref="L7254">IFERROR(_xlfn.IFS(G7254&lt;0,"shortage",H7254&lt;0,"shortage",I7254&lt;0,"shortage"),"ok")</f>
        <v>ok</v>
      </c>
    </row>
    <row r="7255" spans="1:12" hidden="1" x14ac:dyDescent="0.35">
      <c r="A7255" s="5" t="s">
        <v>79</v>
      </c>
      <c r="B7255" s="5" t="s">
        <v>57</v>
      </c>
      <c r="C7255" s="5" t="s">
        <v>1581</v>
      </c>
      <c r="D7255" s="5" t="s">
        <v>1202</v>
      </c>
      <c r="E7255" s="5" t="s">
        <v>1565</v>
      </c>
      <c r="F7255" s="6">
        <v>5910</v>
      </c>
      <c r="G7255" s="6">
        <v>2060</v>
      </c>
      <c r="H7255" s="6">
        <v>9030</v>
      </c>
      <c r="I7255" s="6">
        <v>4000</v>
      </c>
      <c r="J7255" t="str">
        <f t="shared" si="113"/>
        <v>PMEER-DGP65K801</v>
      </c>
      <c r="K7255" t="str">
        <f>IF((VLOOKUP(J7255,mdc!A:V,22,FALSE)=""),"non Collabo","collabo")</f>
        <v>collabo</v>
      </c>
      <c r="L7255" t="str" cm="1">
        <f t="array" ref="L7255">IFERROR(_xlfn.IFS(G7255&lt;0,"shortage",H7255&lt;0,"shortage",I7255&lt;0,"shortage"),"ok")</f>
        <v>ok</v>
      </c>
    </row>
    <row r="7256" spans="1:12" x14ac:dyDescent="0.35">
      <c r="A7256" s="5" t="s">
        <v>79</v>
      </c>
      <c r="B7256" s="5" t="s">
        <v>57</v>
      </c>
      <c r="C7256" s="5" t="s">
        <v>1581</v>
      </c>
      <c r="D7256" s="5" t="s">
        <v>1202</v>
      </c>
      <c r="E7256" s="5" t="s">
        <v>6</v>
      </c>
      <c r="F7256" s="6">
        <v>0</v>
      </c>
      <c r="G7256" s="6">
        <v>-1875</v>
      </c>
      <c r="H7256" s="6">
        <v>0</v>
      </c>
      <c r="I7256" s="6">
        <v>0</v>
      </c>
      <c r="J7256" t="str">
        <f t="shared" si="113"/>
        <v>PMEER-DGP65K801</v>
      </c>
      <c r="K7256" t="str">
        <f>IF((VLOOKUP(J7256,mdc!A:V,22,FALSE)=""),"non Collabo","collabo")</f>
        <v>collabo</v>
      </c>
      <c r="L7256" t="str" cm="1">
        <f t="array" ref="L7256">IFERROR(_xlfn.IFS(G7256&lt;0,"shortage",H7256&lt;0,"shortage",I7256&lt;0,"shortage"),"ok")</f>
        <v>shortage</v>
      </c>
    </row>
    <row r="7257" spans="1:12" hidden="1" x14ac:dyDescent="0.35">
      <c r="A7257" s="5" t="s">
        <v>79</v>
      </c>
      <c r="B7257" s="5" t="s">
        <v>57</v>
      </c>
      <c r="C7257" s="5" t="s">
        <v>1581</v>
      </c>
      <c r="D7257" s="5" t="s">
        <v>1202</v>
      </c>
      <c r="E7257" s="5" t="s">
        <v>2318</v>
      </c>
      <c r="F7257" s="6">
        <v>100</v>
      </c>
      <c r="G7257" s="6">
        <v>8.9805825242718402</v>
      </c>
      <c r="H7257" s="6">
        <v>100</v>
      </c>
      <c r="I7257" s="6">
        <v>100</v>
      </c>
      <c r="J7257" t="str">
        <f t="shared" si="113"/>
        <v>PMEER-DGP65K801</v>
      </c>
      <c r="K7257" t="str">
        <f>IF((VLOOKUP(J7257,mdc!A:V,22,FALSE)=""),"non Collabo","collabo")</f>
        <v>collabo</v>
      </c>
      <c r="L7257" t="str" cm="1">
        <f t="array" ref="L7257">IFERROR(_xlfn.IFS(G7257&lt;0,"shortage",H7257&lt;0,"shortage",I7257&lt;0,"shortage"),"ok")</f>
        <v>ok</v>
      </c>
    </row>
    <row r="7258" spans="1:12" hidden="1" x14ac:dyDescent="0.35">
      <c r="A7258" s="5" t="s">
        <v>79</v>
      </c>
      <c r="B7258" s="5" t="s">
        <v>57</v>
      </c>
      <c r="C7258" s="5" t="s">
        <v>1581</v>
      </c>
      <c r="D7258" s="5" t="s">
        <v>1202</v>
      </c>
      <c r="E7258" s="5" t="s">
        <v>7</v>
      </c>
      <c r="F7258" s="6">
        <v>330.42809999999997</v>
      </c>
      <c r="G7258" s="6">
        <v>15.17675</v>
      </c>
      <c r="H7258" s="6">
        <v>487.62150000000003</v>
      </c>
      <c r="I7258" s="6">
        <v>212.2</v>
      </c>
      <c r="J7258" t="str">
        <f t="shared" si="113"/>
        <v>PMEER-DGP65K801</v>
      </c>
      <c r="K7258" t="str">
        <f>IF((VLOOKUP(J7258,mdc!A:V,22,FALSE)=""),"non Collabo","collabo")</f>
        <v>collabo</v>
      </c>
      <c r="L7258" t="str" cm="1">
        <f t="array" ref="L7258">IFERROR(_xlfn.IFS(G7258&lt;0,"shortage",H7258&lt;0,"shortage",I7258&lt;0,"shortage"),"ok")</f>
        <v>ok</v>
      </c>
    </row>
    <row r="7259" spans="1:12" hidden="1" x14ac:dyDescent="0.35">
      <c r="A7259" s="5" t="s">
        <v>79</v>
      </c>
      <c r="B7259" s="5" t="s">
        <v>57</v>
      </c>
      <c r="C7259" s="5" t="s">
        <v>1581</v>
      </c>
      <c r="D7259" s="5" t="s">
        <v>1202</v>
      </c>
      <c r="E7259" s="5" t="s">
        <v>1566</v>
      </c>
      <c r="F7259" s="6">
        <v>330.36900000000003</v>
      </c>
      <c r="G7259" s="6">
        <v>115.154</v>
      </c>
      <c r="H7259" s="6">
        <v>504.77699999999999</v>
      </c>
      <c r="I7259" s="6">
        <v>223.6</v>
      </c>
      <c r="J7259" t="str">
        <f t="shared" si="113"/>
        <v>PMEER-DGP65K801</v>
      </c>
      <c r="K7259" t="str">
        <f>IF((VLOOKUP(J7259,mdc!A:V,22,FALSE)=""),"non Collabo","collabo")</f>
        <v>collabo</v>
      </c>
      <c r="L7259" t="str" cm="1">
        <f t="array" ref="L7259">IFERROR(_xlfn.IFS(G7259&lt;0,"shortage",H7259&lt;0,"shortage",I7259&lt;0,"shortage"),"ok")</f>
        <v>ok</v>
      </c>
    </row>
    <row r="7260" spans="1:12" ht="15" hidden="1" thickBot="1" x14ac:dyDescent="0.4">
      <c r="A7260" s="5" t="s">
        <v>79</v>
      </c>
      <c r="B7260" s="5" t="s">
        <v>57</v>
      </c>
      <c r="C7260" s="5" t="s">
        <v>1581</v>
      </c>
      <c r="D7260" s="7" t="s">
        <v>1202</v>
      </c>
      <c r="E7260" s="7" t="s">
        <v>8</v>
      </c>
      <c r="F7260" s="8">
        <v>5.91E-2</v>
      </c>
      <c r="G7260" s="8">
        <v>-99.977249999999998</v>
      </c>
      <c r="H7260" s="8">
        <v>-17.1555</v>
      </c>
      <c r="I7260" s="8">
        <v>-11.4</v>
      </c>
      <c r="J7260" t="str">
        <f t="shared" si="113"/>
        <v>PMEER-DGP65K801</v>
      </c>
      <c r="K7260" t="str">
        <f>IF((VLOOKUP(J7260,mdc!A:V,22,FALSE)=""),"non Collabo","collabo")</f>
        <v>collabo</v>
      </c>
    </row>
    <row r="7261" spans="1:12" hidden="1" x14ac:dyDescent="0.35">
      <c r="A7261" s="5" t="s">
        <v>79</v>
      </c>
      <c r="B7261" s="5" t="s">
        <v>57</v>
      </c>
      <c r="C7261" s="5" t="s">
        <v>1581</v>
      </c>
      <c r="D7261" s="3" t="s">
        <v>1203</v>
      </c>
      <c r="E7261" s="3" t="s">
        <v>5</v>
      </c>
      <c r="F7261" s="4">
        <v>5365</v>
      </c>
      <c r="G7261" s="4">
        <v>205</v>
      </c>
      <c r="H7261" s="4">
        <v>8235</v>
      </c>
      <c r="I7261" s="4">
        <v>5000</v>
      </c>
      <c r="J7261" t="str">
        <f t="shared" si="113"/>
        <v>PMEER-DGP84K801</v>
      </c>
      <c r="K7261" t="str">
        <f>IF((VLOOKUP(J7261,mdc!A:V,22,FALSE)=""),"non Collabo","collabo")</f>
        <v>collabo</v>
      </c>
      <c r="L7261" t="str" cm="1">
        <f t="array" ref="L7261">IFERROR(_xlfn.IFS(G7261&lt;0,"shortage",H7261&lt;0,"shortage",I7261&lt;0,"shortage"),"ok")</f>
        <v>ok</v>
      </c>
    </row>
    <row r="7262" spans="1:12" hidden="1" x14ac:dyDescent="0.35">
      <c r="A7262" s="5" t="s">
        <v>79</v>
      </c>
      <c r="B7262" s="5" t="s">
        <v>57</v>
      </c>
      <c r="C7262" s="5" t="s">
        <v>1581</v>
      </c>
      <c r="D7262" s="5" t="s">
        <v>1203</v>
      </c>
      <c r="E7262" s="5" t="s">
        <v>1565</v>
      </c>
      <c r="F7262" s="6">
        <v>5365</v>
      </c>
      <c r="G7262" s="6">
        <v>2300</v>
      </c>
      <c r="H7262" s="6">
        <v>8235</v>
      </c>
      <c r="I7262" s="6">
        <v>5000</v>
      </c>
      <c r="J7262" t="str">
        <f t="shared" si="113"/>
        <v>PMEER-DGP84K801</v>
      </c>
      <c r="K7262" t="str">
        <f>IF((VLOOKUP(J7262,mdc!A:V,22,FALSE)=""),"non Collabo","collabo")</f>
        <v>collabo</v>
      </c>
      <c r="L7262" t="str" cm="1">
        <f t="array" ref="L7262">IFERROR(_xlfn.IFS(G7262&lt;0,"shortage",H7262&lt;0,"shortage",I7262&lt;0,"shortage"),"ok")</f>
        <v>ok</v>
      </c>
    </row>
    <row r="7263" spans="1:12" x14ac:dyDescent="0.35">
      <c r="A7263" s="5" t="s">
        <v>79</v>
      </c>
      <c r="B7263" s="5" t="s">
        <v>57</v>
      </c>
      <c r="C7263" s="5" t="s">
        <v>1581</v>
      </c>
      <c r="D7263" s="5" t="s">
        <v>1203</v>
      </c>
      <c r="E7263" s="5" t="s">
        <v>6</v>
      </c>
      <c r="F7263" s="6">
        <v>0</v>
      </c>
      <c r="G7263" s="6">
        <v>-2095</v>
      </c>
      <c r="H7263" s="6">
        <v>0</v>
      </c>
      <c r="I7263" s="6">
        <v>0</v>
      </c>
      <c r="J7263" t="str">
        <f t="shared" si="113"/>
        <v>PMEER-DGP84K801</v>
      </c>
      <c r="K7263" t="str">
        <f>IF((VLOOKUP(J7263,mdc!A:V,22,FALSE)=""),"non Collabo","collabo")</f>
        <v>collabo</v>
      </c>
      <c r="L7263" t="str" cm="1">
        <f t="array" ref="L7263">IFERROR(_xlfn.IFS(G7263&lt;0,"shortage",H7263&lt;0,"shortage",I7263&lt;0,"shortage"),"ok")</f>
        <v>shortage</v>
      </c>
    </row>
    <row r="7264" spans="1:12" hidden="1" x14ac:dyDescent="0.35">
      <c r="A7264" s="5" t="s">
        <v>79</v>
      </c>
      <c r="B7264" s="5" t="s">
        <v>57</v>
      </c>
      <c r="C7264" s="5" t="s">
        <v>1581</v>
      </c>
      <c r="D7264" s="5" t="s">
        <v>1203</v>
      </c>
      <c r="E7264" s="5" t="s">
        <v>2318</v>
      </c>
      <c r="F7264" s="6">
        <v>100</v>
      </c>
      <c r="G7264" s="6">
        <v>8.9130434782608692</v>
      </c>
      <c r="H7264" s="6">
        <v>100</v>
      </c>
      <c r="I7264" s="6">
        <v>100</v>
      </c>
      <c r="J7264" t="str">
        <f t="shared" si="113"/>
        <v>PMEER-DGP84K801</v>
      </c>
      <c r="K7264" t="str">
        <f>IF((VLOOKUP(J7264,mdc!A:V,22,FALSE)=""),"non Collabo","collabo")</f>
        <v>collabo</v>
      </c>
      <c r="L7264" t="str" cm="1">
        <f t="array" ref="L7264">IFERROR(_xlfn.IFS(G7264&lt;0,"shortage",H7264&lt;0,"shortage",I7264&lt;0,"shortage"),"ok")</f>
        <v>ok</v>
      </c>
    </row>
    <row r="7265" spans="1:12" hidden="1" x14ac:dyDescent="0.35">
      <c r="A7265" s="5" t="s">
        <v>79</v>
      </c>
      <c r="B7265" s="5" t="s">
        <v>57</v>
      </c>
      <c r="C7265" s="5" t="s">
        <v>1581</v>
      </c>
      <c r="D7265" s="5" t="s">
        <v>1203</v>
      </c>
      <c r="E7265" s="5" t="s">
        <v>7</v>
      </c>
      <c r="F7265" s="6">
        <v>419.54300000000001</v>
      </c>
      <c r="G7265" s="6">
        <v>16.030999999999999</v>
      </c>
      <c r="H7265" s="6">
        <v>643.97699999999998</v>
      </c>
      <c r="I7265" s="6">
        <v>391</v>
      </c>
      <c r="J7265" t="str">
        <f t="shared" si="113"/>
        <v>PMEER-DGP84K801</v>
      </c>
      <c r="K7265" t="str">
        <f>IF((VLOOKUP(J7265,mdc!A:V,22,FALSE)=""),"non Collabo","collabo")</f>
        <v>collabo</v>
      </c>
      <c r="L7265" t="str" cm="1">
        <f t="array" ref="L7265">IFERROR(_xlfn.IFS(G7265&lt;0,"shortage",H7265&lt;0,"shortage",I7265&lt;0,"shortage"),"ok")</f>
        <v>ok</v>
      </c>
    </row>
    <row r="7266" spans="1:12" hidden="1" x14ac:dyDescent="0.35">
      <c r="A7266" s="5" t="s">
        <v>79</v>
      </c>
      <c r="B7266" s="5" t="s">
        <v>57</v>
      </c>
      <c r="C7266" s="5" t="s">
        <v>1581</v>
      </c>
      <c r="D7266" s="5" t="s">
        <v>1203</v>
      </c>
      <c r="E7266" s="5" t="s">
        <v>1566</v>
      </c>
      <c r="F7266" s="6">
        <v>416.8605</v>
      </c>
      <c r="G7266" s="6">
        <v>178.71</v>
      </c>
      <c r="H7266" s="6">
        <v>639.85950000000003</v>
      </c>
      <c r="I7266" s="6">
        <v>388.5</v>
      </c>
      <c r="J7266" t="str">
        <f t="shared" si="113"/>
        <v>PMEER-DGP84K801</v>
      </c>
      <c r="K7266" t="str">
        <f>IF((VLOOKUP(J7266,mdc!A:V,22,FALSE)=""),"non Collabo","collabo")</f>
        <v>collabo</v>
      </c>
      <c r="L7266" t="str" cm="1">
        <f t="array" ref="L7266">IFERROR(_xlfn.IFS(G7266&lt;0,"shortage",H7266&lt;0,"shortage",I7266&lt;0,"shortage"),"ok")</f>
        <v>ok</v>
      </c>
    </row>
    <row r="7267" spans="1:12" ht="15" hidden="1" thickBot="1" x14ac:dyDescent="0.4">
      <c r="A7267" s="5" t="s">
        <v>79</v>
      </c>
      <c r="B7267" s="5" t="s">
        <v>57</v>
      </c>
      <c r="C7267" s="5" t="s">
        <v>1581</v>
      </c>
      <c r="D7267" s="7" t="s">
        <v>1203</v>
      </c>
      <c r="E7267" s="7" t="s">
        <v>8</v>
      </c>
      <c r="F7267" s="8">
        <v>2.6825000000000001</v>
      </c>
      <c r="G7267" s="8">
        <v>-162.679</v>
      </c>
      <c r="H7267" s="8">
        <v>4.1174999999999997</v>
      </c>
      <c r="I7267" s="8">
        <v>2.5</v>
      </c>
      <c r="J7267" t="str">
        <f t="shared" si="113"/>
        <v>PMEER-DGP84K801</v>
      </c>
      <c r="K7267" t="str">
        <f>IF((VLOOKUP(J7267,mdc!A:V,22,FALSE)=""),"non Collabo","collabo")</f>
        <v>collabo</v>
      </c>
    </row>
    <row r="7268" spans="1:12" hidden="1" x14ac:dyDescent="0.35">
      <c r="A7268" s="5" t="s">
        <v>79</v>
      </c>
      <c r="B7268" s="5" t="s">
        <v>57</v>
      </c>
      <c r="C7268" s="5" t="s">
        <v>1581</v>
      </c>
      <c r="D7268" s="3" t="s">
        <v>1204</v>
      </c>
      <c r="E7268" s="3" t="s">
        <v>5</v>
      </c>
      <c r="F7268" s="4">
        <v>1695</v>
      </c>
      <c r="G7268" s="4">
        <v>1190</v>
      </c>
      <c r="H7268" s="4">
        <v>1420</v>
      </c>
      <c r="I7268" s="4">
        <v>1425</v>
      </c>
      <c r="J7268" t="str">
        <f t="shared" si="113"/>
        <v>PMEER-DGP86K801</v>
      </c>
      <c r="K7268" t="str">
        <f>IF((VLOOKUP(J7268,mdc!A:V,22,FALSE)=""),"non Collabo","collabo")</f>
        <v>collabo</v>
      </c>
      <c r="L7268" t="str" cm="1">
        <f t="array" ref="L7268">IFERROR(_xlfn.IFS(G7268&lt;0,"shortage",H7268&lt;0,"shortage",I7268&lt;0,"shortage"),"ok")</f>
        <v>ok</v>
      </c>
    </row>
    <row r="7269" spans="1:12" hidden="1" x14ac:dyDescent="0.35">
      <c r="A7269" s="5" t="s">
        <v>79</v>
      </c>
      <c r="B7269" s="5" t="s">
        <v>57</v>
      </c>
      <c r="C7269" s="5" t="s">
        <v>1581</v>
      </c>
      <c r="D7269" s="5" t="s">
        <v>1204</v>
      </c>
      <c r="E7269" s="5" t="s">
        <v>1565</v>
      </c>
      <c r="F7269" s="6">
        <v>1695</v>
      </c>
      <c r="G7269" s="6">
        <v>1190</v>
      </c>
      <c r="H7269" s="6">
        <v>1420</v>
      </c>
      <c r="I7269" s="6">
        <v>1425</v>
      </c>
      <c r="J7269" t="str">
        <f t="shared" si="113"/>
        <v>PMEER-DGP86K801</v>
      </c>
      <c r="K7269" t="str">
        <f>IF((VLOOKUP(J7269,mdc!A:V,22,FALSE)=""),"non Collabo","collabo")</f>
        <v>collabo</v>
      </c>
      <c r="L7269" t="str" cm="1">
        <f t="array" ref="L7269">IFERROR(_xlfn.IFS(G7269&lt;0,"shortage",H7269&lt;0,"shortage",I7269&lt;0,"shortage"),"ok")</f>
        <v>ok</v>
      </c>
    </row>
    <row r="7270" spans="1:12" hidden="1" x14ac:dyDescent="0.35">
      <c r="A7270" s="5" t="s">
        <v>79</v>
      </c>
      <c r="B7270" s="5" t="s">
        <v>57</v>
      </c>
      <c r="C7270" s="5" t="s">
        <v>1581</v>
      </c>
      <c r="D7270" s="5" t="s">
        <v>1204</v>
      </c>
      <c r="E7270" s="5" t="s">
        <v>6</v>
      </c>
      <c r="F7270" s="6">
        <v>0</v>
      </c>
      <c r="G7270" s="6">
        <v>0</v>
      </c>
      <c r="H7270" s="6">
        <v>0</v>
      </c>
      <c r="I7270" s="6">
        <v>0</v>
      </c>
      <c r="J7270" t="str">
        <f t="shared" si="113"/>
        <v>PMEER-DGP86K801</v>
      </c>
      <c r="K7270" t="str">
        <f>IF((VLOOKUP(J7270,mdc!A:V,22,FALSE)=""),"non Collabo","collabo")</f>
        <v>collabo</v>
      </c>
      <c r="L7270" t="str" cm="1">
        <f t="array" ref="L7270">IFERROR(_xlfn.IFS(G7270&lt;0,"shortage",H7270&lt;0,"shortage",I7270&lt;0,"shortage"),"ok")</f>
        <v>ok</v>
      </c>
    </row>
    <row r="7271" spans="1:12" hidden="1" x14ac:dyDescent="0.35">
      <c r="A7271" s="5" t="s">
        <v>79</v>
      </c>
      <c r="B7271" s="5" t="s">
        <v>57</v>
      </c>
      <c r="C7271" s="5" t="s">
        <v>1581</v>
      </c>
      <c r="D7271" s="5" t="s">
        <v>1204</v>
      </c>
      <c r="E7271" s="5" t="s">
        <v>2318</v>
      </c>
      <c r="F7271" s="6">
        <v>100</v>
      </c>
      <c r="G7271" s="6">
        <v>100</v>
      </c>
      <c r="H7271" s="6">
        <v>100</v>
      </c>
      <c r="I7271" s="6">
        <v>100</v>
      </c>
      <c r="J7271" t="str">
        <f t="shared" si="113"/>
        <v>PMEER-DGP86K801</v>
      </c>
      <c r="K7271" t="str">
        <f>IF((VLOOKUP(J7271,mdc!A:V,22,FALSE)=""),"non Collabo","collabo")</f>
        <v>collabo</v>
      </c>
      <c r="L7271" t="str" cm="1">
        <f t="array" ref="L7271">IFERROR(_xlfn.IFS(G7271&lt;0,"shortage",H7271&lt;0,"shortage",I7271&lt;0,"shortage"),"ok")</f>
        <v>ok</v>
      </c>
    </row>
    <row r="7272" spans="1:12" hidden="1" x14ac:dyDescent="0.35">
      <c r="A7272" s="5" t="s">
        <v>79</v>
      </c>
      <c r="B7272" s="5" t="s">
        <v>57</v>
      </c>
      <c r="C7272" s="5" t="s">
        <v>1581</v>
      </c>
      <c r="D7272" s="5" t="s">
        <v>1204</v>
      </c>
      <c r="E7272" s="5" t="s">
        <v>7</v>
      </c>
      <c r="F7272" s="6">
        <v>139.46459999999999</v>
      </c>
      <c r="G7272" s="6">
        <v>97.913200000000003</v>
      </c>
      <c r="H7272" s="6">
        <v>116.83759999999999</v>
      </c>
      <c r="I7272" s="6">
        <v>117.249</v>
      </c>
      <c r="J7272" t="str">
        <f t="shared" si="113"/>
        <v>PMEER-DGP86K801</v>
      </c>
      <c r="K7272" t="str">
        <f>IF((VLOOKUP(J7272,mdc!A:V,22,FALSE)=""),"non Collabo","collabo")</f>
        <v>collabo</v>
      </c>
      <c r="L7272" t="str" cm="1">
        <f t="array" ref="L7272">IFERROR(_xlfn.IFS(G7272&lt;0,"shortage",H7272&lt;0,"shortage",I7272&lt;0,"shortage"),"ok")</f>
        <v>ok</v>
      </c>
    </row>
    <row r="7273" spans="1:12" hidden="1" x14ac:dyDescent="0.35">
      <c r="A7273" s="5" t="s">
        <v>79</v>
      </c>
      <c r="B7273" s="5" t="s">
        <v>57</v>
      </c>
      <c r="C7273" s="5" t="s">
        <v>1581</v>
      </c>
      <c r="D7273" s="5" t="s">
        <v>1204</v>
      </c>
      <c r="E7273" s="5" t="s">
        <v>1566</v>
      </c>
      <c r="F7273" s="6">
        <v>138.6849</v>
      </c>
      <c r="G7273" s="6">
        <v>97.365799999999993</v>
      </c>
      <c r="H7273" s="6">
        <v>116.1844</v>
      </c>
      <c r="I7273" s="6">
        <v>116.59350000000001</v>
      </c>
      <c r="J7273" t="str">
        <f t="shared" si="113"/>
        <v>PMEER-DGP86K801</v>
      </c>
      <c r="K7273" t="str">
        <f>IF((VLOOKUP(J7273,mdc!A:V,22,FALSE)=""),"non Collabo","collabo")</f>
        <v>collabo</v>
      </c>
      <c r="L7273" t="str" cm="1">
        <f t="array" ref="L7273">IFERROR(_xlfn.IFS(G7273&lt;0,"shortage",H7273&lt;0,"shortage",I7273&lt;0,"shortage"),"ok")</f>
        <v>ok</v>
      </c>
    </row>
    <row r="7274" spans="1:12" ht="15" hidden="1" thickBot="1" x14ac:dyDescent="0.4">
      <c r="A7274" s="5" t="s">
        <v>79</v>
      </c>
      <c r="B7274" s="5" t="s">
        <v>57</v>
      </c>
      <c r="C7274" s="5" t="s">
        <v>1581</v>
      </c>
      <c r="D7274" s="7" t="s">
        <v>1204</v>
      </c>
      <c r="E7274" s="7" t="s">
        <v>8</v>
      </c>
      <c r="F7274" s="8">
        <v>0.77969999999999995</v>
      </c>
      <c r="G7274" s="8">
        <v>0.5474</v>
      </c>
      <c r="H7274" s="8">
        <v>0.6532</v>
      </c>
      <c r="I7274" s="8">
        <v>0.65549999999999997</v>
      </c>
      <c r="J7274" t="str">
        <f t="shared" si="113"/>
        <v>PMEER-DGP86K801</v>
      </c>
      <c r="K7274" t="str">
        <f>IF((VLOOKUP(J7274,mdc!A:V,22,FALSE)=""),"non Collabo","collabo")</f>
        <v>collabo</v>
      </c>
    </row>
    <row r="7275" spans="1:12" hidden="1" x14ac:dyDescent="0.35">
      <c r="A7275" s="5" t="s">
        <v>79</v>
      </c>
      <c r="B7275" s="5" t="s">
        <v>57</v>
      </c>
      <c r="C7275" s="5" t="s">
        <v>1581</v>
      </c>
      <c r="D7275" s="3" t="s">
        <v>2490</v>
      </c>
      <c r="E7275" s="3" t="s">
        <v>5</v>
      </c>
      <c r="F7275" s="4"/>
      <c r="G7275" s="4"/>
      <c r="H7275" s="4"/>
      <c r="I7275" s="4">
        <v>1380</v>
      </c>
      <c r="J7275" t="str">
        <f t="shared" si="113"/>
        <v>PMEER-EGB44H503</v>
      </c>
      <c r="K7275" t="str">
        <f>IF((VLOOKUP(J7275,mdc!A:V,22,FALSE)=""),"non Collabo","collabo")</f>
        <v>collabo</v>
      </c>
      <c r="L7275" t="str" cm="1">
        <f t="array" ref="L7275">IFERROR(_xlfn.IFS(G7275&lt;0,"shortage",H7275&lt;0,"shortage",I7275&lt;0,"shortage"),"ok")</f>
        <v>ok</v>
      </c>
    </row>
    <row r="7276" spans="1:12" hidden="1" x14ac:dyDescent="0.35">
      <c r="A7276" s="5" t="s">
        <v>79</v>
      </c>
      <c r="B7276" s="5" t="s">
        <v>57</v>
      </c>
      <c r="C7276" s="5" t="s">
        <v>1581</v>
      </c>
      <c r="D7276" s="5" t="s">
        <v>2490</v>
      </c>
      <c r="E7276" s="5" t="s">
        <v>1565</v>
      </c>
      <c r="F7276" s="6"/>
      <c r="G7276" s="6"/>
      <c r="H7276" s="6"/>
      <c r="I7276" s="6">
        <v>1380</v>
      </c>
      <c r="J7276" t="str">
        <f t="shared" si="113"/>
        <v>PMEER-EGB44H503</v>
      </c>
      <c r="K7276" t="str">
        <f>IF((VLOOKUP(J7276,mdc!A:V,22,FALSE)=""),"non Collabo","collabo")</f>
        <v>collabo</v>
      </c>
      <c r="L7276" t="str" cm="1">
        <f t="array" ref="L7276">IFERROR(_xlfn.IFS(G7276&lt;0,"shortage",H7276&lt;0,"shortage",I7276&lt;0,"shortage"),"ok")</f>
        <v>ok</v>
      </c>
    </row>
    <row r="7277" spans="1:12" hidden="1" x14ac:dyDescent="0.35">
      <c r="A7277" s="5" t="s">
        <v>79</v>
      </c>
      <c r="B7277" s="5" t="s">
        <v>57</v>
      </c>
      <c r="C7277" s="5" t="s">
        <v>1581</v>
      </c>
      <c r="D7277" s="5" t="s">
        <v>2490</v>
      </c>
      <c r="E7277" s="5" t="s">
        <v>6</v>
      </c>
      <c r="F7277" s="6"/>
      <c r="G7277" s="6"/>
      <c r="H7277" s="6"/>
      <c r="I7277" s="6">
        <v>0</v>
      </c>
      <c r="J7277" t="str">
        <f t="shared" si="113"/>
        <v>PMEER-EGB44H503</v>
      </c>
      <c r="K7277" t="str">
        <f>IF((VLOOKUP(J7277,mdc!A:V,22,FALSE)=""),"non Collabo","collabo")</f>
        <v>collabo</v>
      </c>
      <c r="L7277" t="str" cm="1">
        <f t="array" ref="L7277">IFERROR(_xlfn.IFS(G7277&lt;0,"shortage",H7277&lt;0,"shortage",I7277&lt;0,"shortage"),"ok")</f>
        <v>ok</v>
      </c>
    </row>
    <row r="7278" spans="1:12" hidden="1" x14ac:dyDescent="0.35">
      <c r="A7278" s="5" t="s">
        <v>79</v>
      </c>
      <c r="B7278" s="5" t="s">
        <v>57</v>
      </c>
      <c r="C7278" s="5" t="s">
        <v>1581</v>
      </c>
      <c r="D7278" s="5" t="s">
        <v>2490</v>
      </c>
      <c r="E7278" s="5" t="s">
        <v>2318</v>
      </c>
      <c r="F7278" s="6"/>
      <c r="G7278" s="6"/>
      <c r="H7278" s="6"/>
      <c r="I7278" s="6">
        <v>100</v>
      </c>
      <c r="J7278" t="str">
        <f t="shared" si="113"/>
        <v>PMEER-EGB44H503</v>
      </c>
      <c r="K7278" t="str">
        <f>IF((VLOOKUP(J7278,mdc!A:V,22,FALSE)=""),"non Collabo","collabo")</f>
        <v>collabo</v>
      </c>
      <c r="L7278" t="str" cm="1">
        <f t="array" ref="L7278">IFERROR(_xlfn.IFS(G7278&lt;0,"shortage",H7278&lt;0,"shortage",I7278&lt;0,"shortage"),"ok")</f>
        <v>ok</v>
      </c>
    </row>
    <row r="7279" spans="1:12" hidden="1" x14ac:dyDescent="0.35">
      <c r="A7279" s="5" t="s">
        <v>79</v>
      </c>
      <c r="B7279" s="5" t="s">
        <v>57</v>
      </c>
      <c r="C7279" s="5" t="s">
        <v>1581</v>
      </c>
      <c r="D7279" s="5" t="s">
        <v>2490</v>
      </c>
      <c r="E7279" s="5" t="s">
        <v>7</v>
      </c>
      <c r="F7279" s="6"/>
      <c r="G7279" s="6"/>
      <c r="H7279" s="6"/>
      <c r="I7279" s="6">
        <v>0</v>
      </c>
      <c r="J7279" t="str">
        <f t="shared" si="113"/>
        <v>PMEER-EGB44H503</v>
      </c>
      <c r="K7279" t="str">
        <f>IF((VLOOKUP(J7279,mdc!A:V,22,FALSE)=""),"non Collabo","collabo")</f>
        <v>collabo</v>
      </c>
      <c r="L7279" t="str" cm="1">
        <f t="array" ref="L7279">IFERROR(_xlfn.IFS(G7279&lt;0,"shortage",H7279&lt;0,"shortage",I7279&lt;0,"shortage"),"ok")</f>
        <v>ok</v>
      </c>
    </row>
    <row r="7280" spans="1:12" hidden="1" x14ac:dyDescent="0.35">
      <c r="A7280" s="5" t="s">
        <v>79</v>
      </c>
      <c r="B7280" s="5" t="s">
        <v>57</v>
      </c>
      <c r="C7280" s="5" t="s">
        <v>1581</v>
      </c>
      <c r="D7280" s="5" t="s">
        <v>2490</v>
      </c>
      <c r="E7280" s="5" t="s">
        <v>1566</v>
      </c>
      <c r="F7280" s="6"/>
      <c r="G7280" s="6"/>
      <c r="H7280" s="6"/>
      <c r="I7280" s="6">
        <v>18.754200000000001</v>
      </c>
      <c r="J7280" t="str">
        <f t="shared" si="113"/>
        <v>PMEER-EGB44H503</v>
      </c>
      <c r="K7280" t="str">
        <f>IF((VLOOKUP(J7280,mdc!A:V,22,FALSE)=""),"non Collabo","collabo")</f>
        <v>collabo</v>
      </c>
      <c r="L7280" t="str" cm="1">
        <f t="array" ref="L7280">IFERROR(_xlfn.IFS(G7280&lt;0,"shortage",H7280&lt;0,"shortage",I7280&lt;0,"shortage"),"ok")</f>
        <v>ok</v>
      </c>
    </row>
    <row r="7281" spans="1:12" ht="15" hidden="1" thickBot="1" x14ac:dyDescent="0.4">
      <c r="A7281" s="5" t="s">
        <v>79</v>
      </c>
      <c r="B7281" s="5" t="s">
        <v>57</v>
      </c>
      <c r="C7281" s="5" t="s">
        <v>1581</v>
      </c>
      <c r="D7281" s="7" t="s">
        <v>2490</v>
      </c>
      <c r="E7281" s="7" t="s">
        <v>8</v>
      </c>
      <c r="F7281" s="8"/>
      <c r="G7281" s="8"/>
      <c r="H7281" s="8"/>
      <c r="I7281" s="8">
        <v>-18.754200000000001</v>
      </c>
      <c r="J7281" t="str">
        <f t="shared" si="113"/>
        <v>PMEER-EGB44H503</v>
      </c>
      <c r="K7281" t="str">
        <f>IF((VLOOKUP(J7281,mdc!A:V,22,FALSE)=""),"non Collabo","collabo")</f>
        <v>collabo</v>
      </c>
    </row>
    <row r="7282" spans="1:12" hidden="1" x14ac:dyDescent="0.35">
      <c r="A7282" s="5" t="s">
        <v>79</v>
      </c>
      <c r="B7282" s="5" t="s">
        <v>57</v>
      </c>
      <c r="C7282" s="5" t="s">
        <v>1581</v>
      </c>
      <c r="D7282" s="3" t="s">
        <v>2491</v>
      </c>
      <c r="E7282" s="3" t="s">
        <v>5</v>
      </c>
      <c r="F7282" s="4"/>
      <c r="G7282" s="4"/>
      <c r="H7282" s="4"/>
      <c r="I7282" s="4">
        <v>3510</v>
      </c>
      <c r="J7282" t="str">
        <f t="shared" si="113"/>
        <v>PMEER-EGB45S503</v>
      </c>
      <c r="K7282" t="str">
        <f>IF((VLOOKUP(J7282,mdc!A:V,22,FALSE)=""),"non Collabo","collabo")</f>
        <v>collabo</v>
      </c>
      <c r="L7282" t="str" cm="1">
        <f t="array" ref="L7282">IFERROR(_xlfn.IFS(G7282&lt;0,"shortage",H7282&lt;0,"shortage",I7282&lt;0,"shortage"),"ok")</f>
        <v>ok</v>
      </c>
    </row>
    <row r="7283" spans="1:12" hidden="1" x14ac:dyDescent="0.35">
      <c r="A7283" s="5" t="s">
        <v>79</v>
      </c>
      <c r="B7283" s="5" t="s">
        <v>57</v>
      </c>
      <c r="C7283" s="5" t="s">
        <v>1581</v>
      </c>
      <c r="D7283" s="5" t="s">
        <v>2491</v>
      </c>
      <c r="E7283" s="5" t="s">
        <v>1565</v>
      </c>
      <c r="F7283" s="6"/>
      <c r="G7283" s="6"/>
      <c r="H7283" s="6"/>
      <c r="I7283" s="6">
        <v>3510</v>
      </c>
      <c r="J7283" t="str">
        <f t="shared" si="113"/>
        <v>PMEER-EGB45S503</v>
      </c>
      <c r="K7283" t="str">
        <f>IF((VLOOKUP(J7283,mdc!A:V,22,FALSE)=""),"non Collabo","collabo")</f>
        <v>collabo</v>
      </c>
      <c r="L7283" t="str" cm="1">
        <f t="array" ref="L7283">IFERROR(_xlfn.IFS(G7283&lt;0,"shortage",H7283&lt;0,"shortage",I7283&lt;0,"shortage"),"ok")</f>
        <v>ok</v>
      </c>
    </row>
    <row r="7284" spans="1:12" hidden="1" x14ac:dyDescent="0.35">
      <c r="A7284" s="5" t="s">
        <v>79</v>
      </c>
      <c r="B7284" s="5" t="s">
        <v>57</v>
      </c>
      <c r="C7284" s="5" t="s">
        <v>1581</v>
      </c>
      <c r="D7284" s="5" t="s">
        <v>2491</v>
      </c>
      <c r="E7284" s="5" t="s">
        <v>6</v>
      </c>
      <c r="F7284" s="6"/>
      <c r="G7284" s="6"/>
      <c r="H7284" s="6"/>
      <c r="I7284" s="6">
        <v>0</v>
      </c>
      <c r="J7284" t="str">
        <f t="shared" si="113"/>
        <v>PMEER-EGB45S503</v>
      </c>
      <c r="K7284" t="str">
        <f>IF((VLOOKUP(J7284,mdc!A:V,22,FALSE)=""),"non Collabo","collabo")</f>
        <v>collabo</v>
      </c>
      <c r="L7284" t="str" cm="1">
        <f t="array" ref="L7284">IFERROR(_xlfn.IFS(G7284&lt;0,"shortage",H7284&lt;0,"shortage",I7284&lt;0,"shortage"),"ok")</f>
        <v>ok</v>
      </c>
    </row>
    <row r="7285" spans="1:12" hidden="1" x14ac:dyDescent="0.35">
      <c r="A7285" s="5" t="s">
        <v>79</v>
      </c>
      <c r="B7285" s="5" t="s">
        <v>57</v>
      </c>
      <c r="C7285" s="5" t="s">
        <v>1581</v>
      </c>
      <c r="D7285" s="5" t="s">
        <v>2491</v>
      </c>
      <c r="E7285" s="5" t="s">
        <v>2318</v>
      </c>
      <c r="F7285" s="6"/>
      <c r="G7285" s="6"/>
      <c r="H7285" s="6"/>
      <c r="I7285" s="6">
        <v>100</v>
      </c>
      <c r="J7285" t="str">
        <f t="shared" si="113"/>
        <v>PMEER-EGB45S503</v>
      </c>
      <c r="K7285" t="str">
        <f>IF((VLOOKUP(J7285,mdc!A:V,22,FALSE)=""),"non Collabo","collabo")</f>
        <v>collabo</v>
      </c>
      <c r="L7285" t="str" cm="1">
        <f t="array" ref="L7285">IFERROR(_xlfn.IFS(G7285&lt;0,"shortage",H7285&lt;0,"shortage",I7285&lt;0,"shortage"),"ok")</f>
        <v>ok</v>
      </c>
    </row>
    <row r="7286" spans="1:12" hidden="1" x14ac:dyDescent="0.35">
      <c r="A7286" s="5" t="s">
        <v>79</v>
      </c>
      <c r="B7286" s="5" t="s">
        <v>57</v>
      </c>
      <c r="C7286" s="5" t="s">
        <v>1581</v>
      </c>
      <c r="D7286" s="5" t="s">
        <v>2491</v>
      </c>
      <c r="E7286" s="5" t="s">
        <v>7</v>
      </c>
      <c r="F7286" s="6"/>
      <c r="G7286" s="6"/>
      <c r="H7286" s="6"/>
      <c r="I7286" s="6">
        <v>0</v>
      </c>
      <c r="J7286" t="str">
        <f t="shared" si="113"/>
        <v>PMEER-EGB45S503</v>
      </c>
      <c r="K7286" t="str">
        <f>IF((VLOOKUP(J7286,mdc!A:V,22,FALSE)=""),"non Collabo","collabo")</f>
        <v>collabo</v>
      </c>
      <c r="L7286" t="str" cm="1">
        <f t="array" ref="L7286">IFERROR(_xlfn.IFS(G7286&lt;0,"shortage",H7286&lt;0,"shortage",I7286&lt;0,"shortage"),"ok")</f>
        <v>ok</v>
      </c>
    </row>
    <row r="7287" spans="1:12" hidden="1" x14ac:dyDescent="0.35">
      <c r="A7287" s="5" t="s">
        <v>79</v>
      </c>
      <c r="B7287" s="5" t="s">
        <v>57</v>
      </c>
      <c r="C7287" s="5" t="s">
        <v>1581</v>
      </c>
      <c r="D7287" s="5" t="s">
        <v>2491</v>
      </c>
      <c r="E7287" s="5" t="s">
        <v>1566</v>
      </c>
      <c r="F7287" s="6"/>
      <c r="G7287" s="6"/>
      <c r="H7287" s="6"/>
      <c r="I7287" s="6">
        <v>47.700899999999997</v>
      </c>
      <c r="J7287" t="str">
        <f t="shared" si="113"/>
        <v>PMEER-EGB45S503</v>
      </c>
      <c r="K7287" t="str">
        <f>IF((VLOOKUP(J7287,mdc!A:V,22,FALSE)=""),"non Collabo","collabo")</f>
        <v>collabo</v>
      </c>
      <c r="L7287" t="str" cm="1">
        <f t="array" ref="L7287">IFERROR(_xlfn.IFS(G7287&lt;0,"shortage",H7287&lt;0,"shortage",I7287&lt;0,"shortage"),"ok")</f>
        <v>ok</v>
      </c>
    </row>
    <row r="7288" spans="1:12" ht="15" hidden="1" thickBot="1" x14ac:dyDescent="0.4">
      <c r="A7288" s="5" t="s">
        <v>79</v>
      </c>
      <c r="B7288" s="5" t="s">
        <v>57</v>
      </c>
      <c r="C7288" s="5" t="s">
        <v>1581</v>
      </c>
      <c r="D7288" s="7" t="s">
        <v>2491</v>
      </c>
      <c r="E7288" s="7" t="s">
        <v>8</v>
      </c>
      <c r="F7288" s="8"/>
      <c r="G7288" s="8"/>
      <c r="H7288" s="8"/>
      <c r="I7288" s="8">
        <v>-47.700899999999997</v>
      </c>
      <c r="J7288" t="str">
        <f t="shared" si="113"/>
        <v>PMEER-EGB45S503</v>
      </c>
      <c r="K7288" t="str">
        <f>IF((VLOOKUP(J7288,mdc!A:V,22,FALSE)=""),"non Collabo","collabo")</f>
        <v>collabo</v>
      </c>
    </row>
    <row r="7289" spans="1:12" hidden="1" x14ac:dyDescent="0.35">
      <c r="A7289" s="5" t="s">
        <v>79</v>
      </c>
      <c r="B7289" s="5" t="s">
        <v>57</v>
      </c>
      <c r="C7289" s="5" t="s">
        <v>1581</v>
      </c>
      <c r="D7289" s="3" t="s">
        <v>2492</v>
      </c>
      <c r="E7289" s="3" t="s">
        <v>5</v>
      </c>
      <c r="F7289" s="4"/>
      <c r="G7289" s="4"/>
      <c r="H7289" s="4"/>
      <c r="I7289" s="4">
        <v>1305</v>
      </c>
      <c r="J7289" t="str">
        <f t="shared" si="113"/>
        <v>PMEER-EGB62S503</v>
      </c>
      <c r="K7289" t="str">
        <f>IF((VLOOKUP(J7289,mdc!A:V,22,FALSE)=""),"non Collabo","collabo")</f>
        <v>collabo</v>
      </c>
      <c r="L7289" t="str" cm="1">
        <f t="array" ref="L7289">IFERROR(_xlfn.IFS(G7289&lt;0,"shortage",H7289&lt;0,"shortage",I7289&lt;0,"shortage"),"ok")</f>
        <v>ok</v>
      </c>
    </row>
    <row r="7290" spans="1:12" hidden="1" x14ac:dyDescent="0.35">
      <c r="A7290" s="5" t="s">
        <v>79</v>
      </c>
      <c r="B7290" s="5" t="s">
        <v>57</v>
      </c>
      <c r="C7290" s="5" t="s">
        <v>1581</v>
      </c>
      <c r="D7290" s="5" t="s">
        <v>2492</v>
      </c>
      <c r="E7290" s="5" t="s">
        <v>1565</v>
      </c>
      <c r="F7290" s="6"/>
      <c r="G7290" s="6"/>
      <c r="H7290" s="6"/>
      <c r="I7290" s="6">
        <v>1305</v>
      </c>
      <c r="J7290" t="str">
        <f t="shared" si="113"/>
        <v>PMEER-EGB62S503</v>
      </c>
      <c r="K7290" t="str">
        <f>IF((VLOOKUP(J7290,mdc!A:V,22,FALSE)=""),"non Collabo","collabo")</f>
        <v>collabo</v>
      </c>
      <c r="L7290" t="str" cm="1">
        <f t="array" ref="L7290">IFERROR(_xlfn.IFS(G7290&lt;0,"shortage",H7290&lt;0,"shortage",I7290&lt;0,"shortage"),"ok")</f>
        <v>ok</v>
      </c>
    </row>
    <row r="7291" spans="1:12" hidden="1" x14ac:dyDescent="0.35">
      <c r="A7291" s="5" t="s">
        <v>79</v>
      </c>
      <c r="B7291" s="5" t="s">
        <v>57</v>
      </c>
      <c r="C7291" s="5" t="s">
        <v>1581</v>
      </c>
      <c r="D7291" s="5" t="s">
        <v>2492</v>
      </c>
      <c r="E7291" s="5" t="s">
        <v>6</v>
      </c>
      <c r="F7291" s="6"/>
      <c r="G7291" s="6"/>
      <c r="H7291" s="6"/>
      <c r="I7291" s="6">
        <v>0</v>
      </c>
      <c r="J7291" t="str">
        <f t="shared" si="113"/>
        <v>PMEER-EGB62S503</v>
      </c>
      <c r="K7291" t="str">
        <f>IF((VLOOKUP(J7291,mdc!A:V,22,FALSE)=""),"non Collabo","collabo")</f>
        <v>collabo</v>
      </c>
      <c r="L7291" t="str" cm="1">
        <f t="array" ref="L7291">IFERROR(_xlfn.IFS(G7291&lt;0,"shortage",H7291&lt;0,"shortage",I7291&lt;0,"shortage"),"ok")</f>
        <v>ok</v>
      </c>
    </row>
    <row r="7292" spans="1:12" hidden="1" x14ac:dyDescent="0.35">
      <c r="A7292" s="5" t="s">
        <v>79</v>
      </c>
      <c r="B7292" s="5" t="s">
        <v>57</v>
      </c>
      <c r="C7292" s="5" t="s">
        <v>1581</v>
      </c>
      <c r="D7292" s="5" t="s">
        <v>2492</v>
      </c>
      <c r="E7292" s="5" t="s">
        <v>2318</v>
      </c>
      <c r="F7292" s="6"/>
      <c r="G7292" s="6"/>
      <c r="H7292" s="6"/>
      <c r="I7292" s="6">
        <v>100</v>
      </c>
      <c r="J7292" t="str">
        <f t="shared" si="113"/>
        <v>PMEER-EGB62S503</v>
      </c>
      <c r="K7292" t="str">
        <f>IF((VLOOKUP(J7292,mdc!A:V,22,FALSE)=""),"non Collabo","collabo")</f>
        <v>collabo</v>
      </c>
      <c r="L7292" t="str" cm="1">
        <f t="array" ref="L7292">IFERROR(_xlfn.IFS(G7292&lt;0,"shortage",H7292&lt;0,"shortage",I7292&lt;0,"shortage"),"ok")</f>
        <v>ok</v>
      </c>
    </row>
    <row r="7293" spans="1:12" hidden="1" x14ac:dyDescent="0.35">
      <c r="A7293" s="5" t="s">
        <v>79</v>
      </c>
      <c r="B7293" s="5" t="s">
        <v>57</v>
      </c>
      <c r="C7293" s="5" t="s">
        <v>1581</v>
      </c>
      <c r="D7293" s="5" t="s">
        <v>2492</v>
      </c>
      <c r="E7293" s="5" t="s">
        <v>7</v>
      </c>
      <c r="F7293" s="6"/>
      <c r="G7293" s="6"/>
      <c r="H7293" s="6"/>
      <c r="I7293" s="6">
        <v>0</v>
      </c>
      <c r="J7293" t="str">
        <f t="shared" si="113"/>
        <v>PMEER-EGB62S503</v>
      </c>
      <c r="K7293" t="str">
        <f>IF((VLOOKUP(J7293,mdc!A:V,22,FALSE)=""),"non Collabo","collabo")</f>
        <v>collabo</v>
      </c>
      <c r="L7293" t="str" cm="1">
        <f t="array" ref="L7293">IFERROR(_xlfn.IFS(G7293&lt;0,"shortage",H7293&lt;0,"shortage",I7293&lt;0,"shortage"),"ok")</f>
        <v>ok</v>
      </c>
    </row>
    <row r="7294" spans="1:12" hidden="1" x14ac:dyDescent="0.35">
      <c r="A7294" s="5" t="s">
        <v>79</v>
      </c>
      <c r="B7294" s="5" t="s">
        <v>57</v>
      </c>
      <c r="C7294" s="5" t="s">
        <v>1581</v>
      </c>
      <c r="D7294" s="5" t="s">
        <v>2492</v>
      </c>
      <c r="E7294" s="5" t="s">
        <v>1566</v>
      </c>
      <c r="F7294" s="6"/>
      <c r="G7294" s="6"/>
      <c r="H7294" s="6"/>
      <c r="I7294" s="6">
        <v>22.250250000000001</v>
      </c>
      <c r="J7294" t="str">
        <f t="shared" si="113"/>
        <v>PMEER-EGB62S503</v>
      </c>
      <c r="K7294" t="str">
        <f>IF((VLOOKUP(J7294,mdc!A:V,22,FALSE)=""),"non Collabo","collabo")</f>
        <v>collabo</v>
      </c>
      <c r="L7294" t="str" cm="1">
        <f t="array" ref="L7294">IFERROR(_xlfn.IFS(G7294&lt;0,"shortage",H7294&lt;0,"shortage",I7294&lt;0,"shortage"),"ok")</f>
        <v>ok</v>
      </c>
    </row>
    <row r="7295" spans="1:12" ht="15" hidden="1" thickBot="1" x14ac:dyDescent="0.4">
      <c r="A7295" s="5" t="s">
        <v>79</v>
      </c>
      <c r="B7295" s="5" t="s">
        <v>57</v>
      </c>
      <c r="C7295" s="5" t="s">
        <v>1581</v>
      </c>
      <c r="D7295" s="7" t="s">
        <v>2492</v>
      </c>
      <c r="E7295" s="7" t="s">
        <v>8</v>
      </c>
      <c r="F7295" s="8"/>
      <c r="G7295" s="8"/>
      <c r="H7295" s="8"/>
      <c r="I7295" s="8">
        <v>-22.250250000000001</v>
      </c>
      <c r="J7295" t="str">
        <f t="shared" si="113"/>
        <v>PMEER-EGB62S503</v>
      </c>
      <c r="K7295" t="str">
        <f>IF((VLOOKUP(J7295,mdc!A:V,22,FALSE)=""),"non Collabo","collabo")</f>
        <v>collabo</v>
      </c>
    </row>
    <row r="7296" spans="1:12" hidden="1" x14ac:dyDescent="0.35">
      <c r="A7296" s="5" t="s">
        <v>79</v>
      </c>
      <c r="B7296" s="5" t="s">
        <v>57</v>
      </c>
      <c r="C7296" s="5" t="s">
        <v>1581</v>
      </c>
      <c r="D7296" s="3" t="s">
        <v>1206</v>
      </c>
      <c r="E7296" s="3" t="s">
        <v>5</v>
      </c>
      <c r="F7296" s="4">
        <v>1005</v>
      </c>
      <c r="G7296" s="4">
        <v>295</v>
      </c>
      <c r="H7296" s="4">
        <v>1215</v>
      </c>
      <c r="I7296" s="4">
        <v>375</v>
      </c>
      <c r="J7296" t="str">
        <f t="shared" si="113"/>
        <v>PMEER-FGP65K802</v>
      </c>
      <c r="K7296" t="str">
        <f>IF((VLOOKUP(J7296,mdc!A:V,22,FALSE)=""),"non Collabo","collabo")</f>
        <v>collabo</v>
      </c>
      <c r="L7296" t="str" cm="1">
        <f t="array" ref="L7296">IFERROR(_xlfn.IFS(G7296&lt;0,"shortage",H7296&lt;0,"shortage",I7296&lt;0,"shortage"),"ok")</f>
        <v>ok</v>
      </c>
    </row>
    <row r="7297" spans="1:12" hidden="1" x14ac:dyDescent="0.35">
      <c r="A7297" s="5" t="s">
        <v>79</v>
      </c>
      <c r="B7297" s="5" t="s">
        <v>57</v>
      </c>
      <c r="C7297" s="5" t="s">
        <v>1581</v>
      </c>
      <c r="D7297" s="5" t="s">
        <v>1206</v>
      </c>
      <c r="E7297" s="5" t="s">
        <v>1565</v>
      </c>
      <c r="F7297" s="6">
        <v>1005</v>
      </c>
      <c r="G7297" s="6">
        <v>295</v>
      </c>
      <c r="H7297" s="6">
        <v>1215</v>
      </c>
      <c r="I7297" s="6">
        <v>375</v>
      </c>
      <c r="J7297" t="str">
        <f t="shared" si="113"/>
        <v>PMEER-FGP65K802</v>
      </c>
      <c r="K7297" t="str">
        <f>IF((VLOOKUP(J7297,mdc!A:V,22,FALSE)=""),"non Collabo","collabo")</f>
        <v>collabo</v>
      </c>
      <c r="L7297" t="str" cm="1">
        <f t="array" ref="L7297">IFERROR(_xlfn.IFS(G7297&lt;0,"shortage",H7297&lt;0,"shortage",I7297&lt;0,"shortage"),"ok")</f>
        <v>ok</v>
      </c>
    </row>
    <row r="7298" spans="1:12" hidden="1" x14ac:dyDescent="0.35">
      <c r="A7298" s="5" t="s">
        <v>79</v>
      </c>
      <c r="B7298" s="5" t="s">
        <v>57</v>
      </c>
      <c r="C7298" s="5" t="s">
        <v>1581</v>
      </c>
      <c r="D7298" s="5" t="s">
        <v>1206</v>
      </c>
      <c r="E7298" s="5" t="s">
        <v>6</v>
      </c>
      <c r="F7298" s="6">
        <v>0</v>
      </c>
      <c r="G7298" s="6">
        <v>0</v>
      </c>
      <c r="H7298" s="6">
        <v>0</v>
      </c>
      <c r="I7298" s="6">
        <v>0</v>
      </c>
      <c r="J7298" t="str">
        <f t="shared" si="113"/>
        <v>PMEER-FGP65K802</v>
      </c>
      <c r="K7298" t="str">
        <f>IF((VLOOKUP(J7298,mdc!A:V,22,FALSE)=""),"non Collabo","collabo")</f>
        <v>collabo</v>
      </c>
      <c r="L7298" t="str" cm="1">
        <f t="array" ref="L7298">IFERROR(_xlfn.IFS(G7298&lt;0,"shortage",H7298&lt;0,"shortage",I7298&lt;0,"shortage"),"ok")</f>
        <v>ok</v>
      </c>
    </row>
    <row r="7299" spans="1:12" hidden="1" x14ac:dyDescent="0.35">
      <c r="A7299" s="5" t="s">
        <v>79</v>
      </c>
      <c r="B7299" s="5" t="s">
        <v>57</v>
      </c>
      <c r="C7299" s="5" t="s">
        <v>1581</v>
      </c>
      <c r="D7299" s="5" t="s">
        <v>1206</v>
      </c>
      <c r="E7299" s="5" t="s">
        <v>2318</v>
      </c>
      <c r="F7299" s="6">
        <v>100</v>
      </c>
      <c r="G7299" s="6">
        <v>100</v>
      </c>
      <c r="H7299" s="6">
        <v>100</v>
      </c>
      <c r="I7299" s="6">
        <v>100</v>
      </c>
      <c r="J7299" t="str">
        <f t="shared" ref="J7299:J7362" si="114">A7299&amp;D7299</f>
        <v>PMEER-FGP65K802</v>
      </c>
      <c r="K7299" t="str">
        <f>IF((VLOOKUP(J7299,mdc!A:V,22,FALSE)=""),"non Collabo","collabo")</f>
        <v>collabo</v>
      </c>
      <c r="L7299" t="str" cm="1">
        <f t="array" ref="L7299">IFERROR(_xlfn.IFS(G7299&lt;0,"shortage",H7299&lt;0,"shortage",I7299&lt;0,"shortage"),"ok")</f>
        <v>ok</v>
      </c>
    </row>
    <row r="7300" spans="1:12" hidden="1" x14ac:dyDescent="0.35">
      <c r="A7300" s="5" t="s">
        <v>79</v>
      </c>
      <c r="B7300" s="5" t="s">
        <v>57</v>
      </c>
      <c r="C7300" s="5" t="s">
        <v>1581</v>
      </c>
      <c r="D7300" s="5" t="s">
        <v>1206</v>
      </c>
      <c r="E7300" s="5" t="s">
        <v>7</v>
      </c>
      <c r="F7300" s="6">
        <v>56.481000000000002</v>
      </c>
      <c r="G7300" s="6">
        <v>16.6645</v>
      </c>
      <c r="H7300" s="6">
        <v>66.245249999999999</v>
      </c>
      <c r="I7300" s="6">
        <v>20.006250000000001</v>
      </c>
      <c r="J7300" t="str">
        <f t="shared" si="114"/>
        <v>PMEER-FGP65K802</v>
      </c>
      <c r="K7300" t="str">
        <f>IF((VLOOKUP(J7300,mdc!A:V,22,FALSE)=""),"non Collabo","collabo")</f>
        <v>collabo</v>
      </c>
      <c r="L7300" t="str" cm="1">
        <f t="array" ref="L7300">IFERROR(_xlfn.IFS(G7300&lt;0,"shortage",H7300&lt;0,"shortage",I7300&lt;0,"shortage"),"ok")</f>
        <v>ok</v>
      </c>
    </row>
    <row r="7301" spans="1:12" hidden="1" x14ac:dyDescent="0.35">
      <c r="A7301" s="5" t="s">
        <v>79</v>
      </c>
      <c r="B7301" s="5" t="s">
        <v>57</v>
      </c>
      <c r="C7301" s="5" t="s">
        <v>1581</v>
      </c>
      <c r="D7301" s="5" t="s">
        <v>1206</v>
      </c>
      <c r="E7301" s="5" t="s">
        <v>1566</v>
      </c>
      <c r="F7301" s="6">
        <v>56.179499999999997</v>
      </c>
      <c r="G7301" s="6">
        <v>16.490500000000001</v>
      </c>
      <c r="H7301" s="6">
        <v>67.918499999999995</v>
      </c>
      <c r="I7301" s="6">
        <v>20.962499999999999</v>
      </c>
      <c r="J7301" t="str">
        <f t="shared" si="114"/>
        <v>PMEER-FGP65K802</v>
      </c>
      <c r="K7301" t="str">
        <f>IF((VLOOKUP(J7301,mdc!A:V,22,FALSE)=""),"non Collabo","collabo")</f>
        <v>collabo</v>
      </c>
      <c r="L7301" t="str" cm="1">
        <f t="array" ref="L7301">IFERROR(_xlfn.IFS(G7301&lt;0,"shortage",H7301&lt;0,"shortage",I7301&lt;0,"shortage"),"ok")</f>
        <v>ok</v>
      </c>
    </row>
    <row r="7302" spans="1:12" ht="15" hidden="1" thickBot="1" x14ac:dyDescent="0.4">
      <c r="A7302" s="5" t="s">
        <v>79</v>
      </c>
      <c r="B7302" s="5" t="s">
        <v>57</v>
      </c>
      <c r="C7302" s="5" t="s">
        <v>1581</v>
      </c>
      <c r="D7302" s="7" t="s">
        <v>1206</v>
      </c>
      <c r="E7302" s="7" t="s">
        <v>8</v>
      </c>
      <c r="F7302" s="8">
        <v>0.30149999999999999</v>
      </c>
      <c r="G7302" s="8">
        <v>0.17399999999999999</v>
      </c>
      <c r="H7302" s="8">
        <v>-1.6732499999999999</v>
      </c>
      <c r="I7302" s="8">
        <v>-0.95625000000000004</v>
      </c>
      <c r="J7302" t="str">
        <f t="shared" si="114"/>
        <v>PMEER-FGP65K802</v>
      </c>
      <c r="K7302" t="str">
        <f>IF((VLOOKUP(J7302,mdc!A:V,22,FALSE)=""),"non Collabo","collabo")</f>
        <v>collabo</v>
      </c>
    </row>
    <row r="7303" spans="1:12" hidden="1" x14ac:dyDescent="0.35">
      <c r="A7303" s="5" t="s">
        <v>79</v>
      </c>
      <c r="B7303" s="5" t="s">
        <v>57</v>
      </c>
      <c r="C7303" s="5" t="s">
        <v>1581</v>
      </c>
      <c r="D7303" s="3" t="s">
        <v>1207</v>
      </c>
      <c r="E7303" s="3" t="s">
        <v>5</v>
      </c>
      <c r="F7303" s="4">
        <v>665</v>
      </c>
      <c r="G7303" s="4">
        <v>1170</v>
      </c>
      <c r="H7303" s="4">
        <v>0</v>
      </c>
      <c r="I7303" s="4"/>
      <c r="J7303" t="str">
        <f t="shared" si="114"/>
        <v>PMEER-FGP84K802</v>
      </c>
      <c r="K7303" t="str">
        <f>IF((VLOOKUP(J7303,mdc!A:V,22,FALSE)=""),"non Collabo","collabo")</f>
        <v>collabo</v>
      </c>
      <c r="L7303" t="str" cm="1">
        <f t="array" ref="L7303">IFERROR(_xlfn.IFS(G7303&lt;0,"shortage",H7303&lt;0,"shortage",I7303&lt;0,"shortage"),"ok")</f>
        <v>ok</v>
      </c>
    </row>
    <row r="7304" spans="1:12" hidden="1" x14ac:dyDescent="0.35">
      <c r="A7304" s="5" t="s">
        <v>79</v>
      </c>
      <c r="B7304" s="5" t="s">
        <v>57</v>
      </c>
      <c r="C7304" s="5" t="s">
        <v>1581</v>
      </c>
      <c r="D7304" s="5" t="s">
        <v>1207</v>
      </c>
      <c r="E7304" s="5" t="s">
        <v>1565</v>
      </c>
      <c r="F7304" s="6">
        <v>665</v>
      </c>
      <c r="G7304" s="6">
        <v>1170</v>
      </c>
      <c r="H7304" s="6"/>
      <c r="I7304" s="6"/>
      <c r="J7304" t="str">
        <f t="shared" si="114"/>
        <v>PMEER-FGP84K802</v>
      </c>
      <c r="K7304" t="str">
        <f>IF((VLOOKUP(J7304,mdc!A:V,22,FALSE)=""),"non Collabo","collabo")</f>
        <v>collabo</v>
      </c>
      <c r="L7304" t="str" cm="1">
        <f t="array" ref="L7304">IFERROR(_xlfn.IFS(G7304&lt;0,"shortage",H7304&lt;0,"shortage",I7304&lt;0,"shortage"),"ok")</f>
        <v>ok</v>
      </c>
    </row>
    <row r="7305" spans="1:12" hidden="1" x14ac:dyDescent="0.35">
      <c r="A7305" s="5" t="s">
        <v>79</v>
      </c>
      <c r="B7305" s="5" t="s">
        <v>57</v>
      </c>
      <c r="C7305" s="5" t="s">
        <v>1581</v>
      </c>
      <c r="D7305" s="5" t="s">
        <v>1207</v>
      </c>
      <c r="E7305" s="5" t="s">
        <v>6</v>
      </c>
      <c r="F7305" s="6">
        <v>0</v>
      </c>
      <c r="G7305" s="6">
        <v>0</v>
      </c>
      <c r="H7305" s="6">
        <v>0</v>
      </c>
      <c r="I7305" s="6"/>
      <c r="J7305" t="str">
        <f t="shared" si="114"/>
        <v>PMEER-FGP84K802</v>
      </c>
      <c r="K7305" t="str">
        <f>IF((VLOOKUP(J7305,mdc!A:V,22,FALSE)=""),"non Collabo","collabo")</f>
        <v>collabo</v>
      </c>
      <c r="L7305" t="str" cm="1">
        <f t="array" ref="L7305">IFERROR(_xlfn.IFS(G7305&lt;0,"shortage",H7305&lt;0,"shortage",I7305&lt;0,"shortage"),"ok")</f>
        <v>ok</v>
      </c>
    </row>
    <row r="7306" spans="1:12" hidden="1" x14ac:dyDescent="0.35">
      <c r="A7306" s="5" t="s">
        <v>79</v>
      </c>
      <c r="B7306" s="5" t="s">
        <v>57</v>
      </c>
      <c r="C7306" s="5" t="s">
        <v>1581</v>
      </c>
      <c r="D7306" s="5" t="s">
        <v>1207</v>
      </c>
      <c r="E7306" s="5" t="s">
        <v>2318</v>
      </c>
      <c r="F7306" s="6">
        <v>100</v>
      </c>
      <c r="G7306" s="6">
        <v>100</v>
      </c>
      <c r="H7306" s="6" t="s">
        <v>1640</v>
      </c>
      <c r="I7306" s="6"/>
      <c r="J7306" t="str">
        <f t="shared" si="114"/>
        <v>PMEER-FGP84K802</v>
      </c>
      <c r="K7306" t="str">
        <f>IF((VLOOKUP(J7306,mdc!A:V,22,FALSE)=""),"non Collabo","collabo")</f>
        <v>collabo</v>
      </c>
      <c r="L7306" t="str" cm="1">
        <f t="array" ref="L7306">IFERROR(_xlfn.IFS(G7306&lt;0,"shortage",H7306&lt;0,"shortage",I7306&lt;0,"shortage"),"ok")</f>
        <v>ok</v>
      </c>
    </row>
    <row r="7307" spans="1:12" hidden="1" x14ac:dyDescent="0.35">
      <c r="A7307" s="5" t="s">
        <v>79</v>
      </c>
      <c r="B7307" s="5" t="s">
        <v>57</v>
      </c>
      <c r="C7307" s="5" t="s">
        <v>1581</v>
      </c>
      <c r="D7307" s="5" t="s">
        <v>1207</v>
      </c>
      <c r="E7307" s="5" t="s">
        <v>7</v>
      </c>
      <c r="F7307" s="6">
        <v>52.003</v>
      </c>
      <c r="G7307" s="6">
        <v>91.494</v>
      </c>
      <c r="H7307" s="6">
        <v>0</v>
      </c>
      <c r="I7307" s="6"/>
      <c r="J7307" t="str">
        <f t="shared" si="114"/>
        <v>PMEER-FGP84K802</v>
      </c>
      <c r="K7307" t="str">
        <f>IF((VLOOKUP(J7307,mdc!A:V,22,FALSE)=""),"non Collabo","collabo")</f>
        <v>collabo</v>
      </c>
      <c r="L7307" t="str" cm="1">
        <f t="array" ref="L7307">IFERROR(_xlfn.IFS(G7307&lt;0,"shortage",H7307&lt;0,"shortage",I7307&lt;0,"shortage"),"ok")</f>
        <v>ok</v>
      </c>
    </row>
    <row r="7308" spans="1:12" hidden="1" x14ac:dyDescent="0.35">
      <c r="A7308" s="5" t="s">
        <v>79</v>
      </c>
      <c r="B7308" s="5" t="s">
        <v>57</v>
      </c>
      <c r="C7308" s="5" t="s">
        <v>1581</v>
      </c>
      <c r="D7308" s="5" t="s">
        <v>1207</v>
      </c>
      <c r="E7308" s="5" t="s">
        <v>1566</v>
      </c>
      <c r="F7308" s="6">
        <v>51.670499999999997</v>
      </c>
      <c r="G7308" s="6">
        <v>90.909000000000006</v>
      </c>
      <c r="H7308" s="6"/>
      <c r="I7308" s="6"/>
      <c r="J7308" t="str">
        <f t="shared" si="114"/>
        <v>PMEER-FGP84K802</v>
      </c>
      <c r="K7308" t="str">
        <f>IF((VLOOKUP(J7308,mdc!A:V,22,FALSE)=""),"non Collabo","collabo")</f>
        <v>collabo</v>
      </c>
      <c r="L7308" t="str" cm="1">
        <f t="array" ref="L7308">IFERROR(_xlfn.IFS(G7308&lt;0,"shortage",H7308&lt;0,"shortage",I7308&lt;0,"shortage"),"ok")</f>
        <v>ok</v>
      </c>
    </row>
    <row r="7309" spans="1:12" ht="15" hidden="1" thickBot="1" x14ac:dyDescent="0.4">
      <c r="A7309" s="5" t="s">
        <v>79</v>
      </c>
      <c r="B7309" s="5" t="s">
        <v>57</v>
      </c>
      <c r="C7309" s="5" t="s">
        <v>1581</v>
      </c>
      <c r="D7309" s="7" t="s">
        <v>1207</v>
      </c>
      <c r="E7309" s="7" t="s">
        <v>8</v>
      </c>
      <c r="F7309" s="8">
        <v>0.33250000000000002</v>
      </c>
      <c r="G7309" s="8">
        <v>0.58499999999999996</v>
      </c>
      <c r="H7309" s="8">
        <v>0</v>
      </c>
      <c r="I7309" s="8"/>
      <c r="J7309" t="str">
        <f t="shared" si="114"/>
        <v>PMEER-FGP84K802</v>
      </c>
      <c r="K7309" t="str">
        <f>IF((VLOOKUP(J7309,mdc!A:V,22,FALSE)=""),"non Collabo","collabo")</f>
        <v>collabo</v>
      </c>
    </row>
    <row r="7310" spans="1:12" hidden="1" x14ac:dyDescent="0.35">
      <c r="A7310" s="5" t="s">
        <v>79</v>
      </c>
      <c r="B7310" s="5" t="s">
        <v>57</v>
      </c>
      <c r="C7310" s="5" t="s">
        <v>1581</v>
      </c>
      <c r="D7310" s="3" t="s">
        <v>1208</v>
      </c>
      <c r="E7310" s="3" t="s">
        <v>5</v>
      </c>
      <c r="F7310" s="4">
        <v>1000</v>
      </c>
      <c r="G7310" s="4">
        <v>0</v>
      </c>
      <c r="H7310" s="4">
        <v>1000</v>
      </c>
      <c r="I7310" s="4">
        <v>25</v>
      </c>
      <c r="J7310" t="str">
        <f t="shared" si="114"/>
        <v>PMEER-FGP86K802</v>
      </c>
      <c r="K7310" t="str">
        <f>IF((VLOOKUP(J7310,mdc!A:V,22,FALSE)=""),"non Collabo","collabo")</f>
        <v>collabo</v>
      </c>
      <c r="L7310" t="str" cm="1">
        <f t="array" ref="L7310">IFERROR(_xlfn.IFS(G7310&lt;0,"shortage",H7310&lt;0,"shortage",I7310&lt;0,"shortage"),"ok")</f>
        <v>ok</v>
      </c>
    </row>
    <row r="7311" spans="1:12" hidden="1" x14ac:dyDescent="0.35">
      <c r="A7311" s="5" t="s">
        <v>79</v>
      </c>
      <c r="B7311" s="5" t="s">
        <v>57</v>
      </c>
      <c r="C7311" s="5" t="s">
        <v>1581</v>
      </c>
      <c r="D7311" s="5" t="s">
        <v>1208</v>
      </c>
      <c r="E7311" s="5" t="s">
        <v>1565</v>
      </c>
      <c r="F7311" s="6">
        <v>1000</v>
      </c>
      <c r="G7311" s="6">
        <v>475</v>
      </c>
      <c r="H7311" s="6">
        <v>1000</v>
      </c>
      <c r="I7311" s="6">
        <v>25</v>
      </c>
      <c r="J7311" t="str">
        <f t="shared" si="114"/>
        <v>PMEER-FGP86K802</v>
      </c>
      <c r="K7311" t="str">
        <f>IF((VLOOKUP(J7311,mdc!A:V,22,FALSE)=""),"non Collabo","collabo")</f>
        <v>collabo</v>
      </c>
      <c r="L7311" t="str" cm="1">
        <f t="array" ref="L7311">IFERROR(_xlfn.IFS(G7311&lt;0,"shortage",H7311&lt;0,"shortage",I7311&lt;0,"shortage"),"ok")</f>
        <v>ok</v>
      </c>
    </row>
    <row r="7312" spans="1:12" x14ac:dyDescent="0.35">
      <c r="A7312" s="5" t="s">
        <v>79</v>
      </c>
      <c r="B7312" s="5" t="s">
        <v>57</v>
      </c>
      <c r="C7312" s="5" t="s">
        <v>1581</v>
      </c>
      <c r="D7312" s="5" t="s">
        <v>1208</v>
      </c>
      <c r="E7312" s="5" t="s">
        <v>6</v>
      </c>
      <c r="F7312" s="6">
        <v>0</v>
      </c>
      <c r="G7312" s="6">
        <v>-475</v>
      </c>
      <c r="H7312" s="6">
        <v>0</v>
      </c>
      <c r="I7312" s="6">
        <v>0</v>
      </c>
      <c r="J7312" t="str">
        <f t="shared" si="114"/>
        <v>PMEER-FGP86K802</v>
      </c>
      <c r="K7312" t="str">
        <f>IF((VLOOKUP(J7312,mdc!A:V,22,FALSE)=""),"non Collabo","collabo")</f>
        <v>collabo</v>
      </c>
      <c r="L7312" t="str" cm="1">
        <f t="array" ref="L7312">IFERROR(_xlfn.IFS(G7312&lt;0,"shortage",H7312&lt;0,"shortage",I7312&lt;0,"shortage"),"ok")</f>
        <v>shortage</v>
      </c>
    </row>
    <row r="7313" spans="1:12" hidden="1" x14ac:dyDescent="0.35">
      <c r="A7313" s="5" t="s">
        <v>79</v>
      </c>
      <c r="B7313" s="5" t="s">
        <v>57</v>
      </c>
      <c r="C7313" s="5" t="s">
        <v>1581</v>
      </c>
      <c r="D7313" s="5" t="s">
        <v>1208</v>
      </c>
      <c r="E7313" s="5" t="s">
        <v>2318</v>
      </c>
      <c r="F7313" s="6">
        <v>100</v>
      </c>
      <c r="G7313" s="6">
        <v>0</v>
      </c>
      <c r="H7313" s="6">
        <v>100</v>
      </c>
      <c r="I7313" s="6">
        <v>100</v>
      </c>
      <c r="J7313" t="str">
        <f t="shared" si="114"/>
        <v>PMEER-FGP86K802</v>
      </c>
      <c r="K7313" t="str">
        <f>IF((VLOOKUP(J7313,mdc!A:V,22,FALSE)=""),"non Collabo","collabo")</f>
        <v>collabo</v>
      </c>
      <c r="L7313" t="str" cm="1">
        <f t="array" ref="L7313">IFERROR(_xlfn.IFS(G7313&lt;0,"shortage",H7313&lt;0,"shortage",I7313&lt;0,"shortage"),"ok")</f>
        <v>ok</v>
      </c>
    </row>
    <row r="7314" spans="1:12" hidden="1" x14ac:dyDescent="0.35">
      <c r="A7314" s="5" t="s">
        <v>79</v>
      </c>
      <c r="B7314" s="5" t="s">
        <v>57</v>
      </c>
      <c r="C7314" s="5" t="s">
        <v>1581</v>
      </c>
      <c r="D7314" s="5" t="s">
        <v>1208</v>
      </c>
      <c r="E7314" s="5" t="s">
        <v>7</v>
      </c>
      <c r="F7314" s="6">
        <v>82.28</v>
      </c>
      <c r="G7314" s="6">
        <v>0</v>
      </c>
      <c r="H7314" s="6">
        <v>82.28</v>
      </c>
      <c r="I7314" s="6">
        <v>2.0569999999999999</v>
      </c>
      <c r="J7314" t="str">
        <f t="shared" si="114"/>
        <v>PMEER-FGP86K802</v>
      </c>
      <c r="K7314" t="str">
        <f>IF((VLOOKUP(J7314,mdc!A:V,22,FALSE)=""),"non Collabo","collabo")</f>
        <v>collabo</v>
      </c>
      <c r="L7314" t="str" cm="1">
        <f t="array" ref="L7314">IFERROR(_xlfn.IFS(G7314&lt;0,"shortage",H7314&lt;0,"shortage",I7314&lt;0,"shortage"),"ok")</f>
        <v>ok</v>
      </c>
    </row>
    <row r="7315" spans="1:12" hidden="1" x14ac:dyDescent="0.35">
      <c r="A7315" s="5" t="s">
        <v>79</v>
      </c>
      <c r="B7315" s="5" t="s">
        <v>57</v>
      </c>
      <c r="C7315" s="5" t="s">
        <v>1581</v>
      </c>
      <c r="D7315" s="5" t="s">
        <v>1208</v>
      </c>
      <c r="E7315" s="5" t="s">
        <v>1566</v>
      </c>
      <c r="F7315" s="6">
        <v>81.819999999999993</v>
      </c>
      <c r="G7315" s="6">
        <v>38.8645</v>
      </c>
      <c r="H7315" s="6">
        <v>81.819999999999993</v>
      </c>
      <c r="I7315" s="6">
        <v>2.0455000000000001</v>
      </c>
      <c r="J7315" t="str">
        <f t="shared" si="114"/>
        <v>PMEER-FGP86K802</v>
      </c>
      <c r="K7315" t="str">
        <f>IF((VLOOKUP(J7315,mdc!A:V,22,FALSE)=""),"non Collabo","collabo")</f>
        <v>collabo</v>
      </c>
      <c r="L7315" t="str" cm="1">
        <f t="array" ref="L7315">IFERROR(_xlfn.IFS(G7315&lt;0,"shortage",H7315&lt;0,"shortage",I7315&lt;0,"shortage"),"ok")</f>
        <v>ok</v>
      </c>
    </row>
    <row r="7316" spans="1:12" ht="15" hidden="1" thickBot="1" x14ac:dyDescent="0.4">
      <c r="A7316" s="5" t="s">
        <v>79</v>
      </c>
      <c r="B7316" s="5" t="s">
        <v>57</v>
      </c>
      <c r="C7316" s="5" t="s">
        <v>1581</v>
      </c>
      <c r="D7316" s="7" t="s">
        <v>1208</v>
      </c>
      <c r="E7316" s="7" t="s">
        <v>8</v>
      </c>
      <c r="F7316" s="8">
        <v>0.46</v>
      </c>
      <c r="G7316" s="8">
        <v>-38.8645</v>
      </c>
      <c r="H7316" s="8">
        <v>0.46</v>
      </c>
      <c r="I7316" s="8">
        <v>1.15E-2</v>
      </c>
      <c r="J7316" t="str">
        <f t="shared" si="114"/>
        <v>PMEER-FGP86K802</v>
      </c>
      <c r="K7316" t="str">
        <f>IF((VLOOKUP(J7316,mdc!A:V,22,FALSE)=""),"non Collabo","collabo")</f>
        <v>collabo</v>
      </c>
    </row>
    <row r="7317" spans="1:12" hidden="1" x14ac:dyDescent="0.35">
      <c r="A7317" s="5" t="s">
        <v>79</v>
      </c>
      <c r="B7317" s="5" t="s">
        <v>57</v>
      </c>
      <c r="C7317" s="5" t="s">
        <v>1581</v>
      </c>
      <c r="D7317" s="3" t="s">
        <v>59</v>
      </c>
      <c r="E7317" s="3" t="s">
        <v>5</v>
      </c>
      <c r="F7317" s="4">
        <v>1450</v>
      </c>
      <c r="G7317" s="4">
        <v>1965</v>
      </c>
      <c r="H7317" s="4">
        <v>2915</v>
      </c>
      <c r="I7317" s="4">
        <v>3510</v>
      </c>
      <c r="J7317" t="str">
        <f t="shared" si="114"/>
        <v>PMEER-GB37-K503</v>
      </c>
      <c r="K7317" t="str">
        <f>IF((VLOOKUP(J7317,mdc!A:V,22,FALSE)=""),"non Collabo","collabo")</f>
        <v>collabo</v>
      </c>
      <c r="L7317" t="str" cm="1">
        <f t="array" ref="L7317">IFERROR(_xlfn.IFS(G7317&lt;0,"shortage",H7317&lt;0,"shortage",I7317&lt;0,"shortage"),"ok")</f>
        <v>ok</v>
      </c>
    </row>
    <row r="7318" spans="1:12" hidden="1" x14ac:dyDescent="0.35">
      <c r="A7318" s="5" t="s">
        <v>79</v>
      </c>
      <c r="B7318" s="5" t="s">
        <v>57</v>
      </c>
      <c r="C7318" s="5" t="s">
        <v>1581</v>
      </c>
      <c r="D7318" s="5" t="s">
        <v>59</v>
      </c>
      <c r="E7318" s="5" t="s">
        <v>1565</v>
      </c>
      <c r="F7318" s="6">
        <v>1450</v>
      </c>
      <c r="G7318" s="6">
        <v>1965</v>
      </c>
      <c r="H7318" s="6">
        <v>2915</v>
      </c>
      <c r="I7318" s="6">
        <v>3510</v>
      </c>
      <c r="J7318" t="str">
        <f t="shared" si="114"/>
        <v>PMEER-GB37-K503</v>
      </c>
      <c r="K7318" t="str">
        <f>IF((VLOOKUP(J7318,mdc!A:V,22,FALSE)=""),"non Collabo","collabo")</f>
        <v>collabo</v>
      </c>
      <c r="L7318" t="str" cm="1">
        <f t="array" ref="L7318">IFERROR(_xlfn.IFS(G7318&lt;0,"shortage",H7318&lt;0,"shortage",I7318&lt;0,"shortage"),"ok")</f>
        <v>ok</v>
      </c>
    </row>
    <row r="7319" spans="1:12" hidden="1" x14ac:dyDescent="0.35">
      <c r="A7319" s="5" t="s">
        <v>79</v>
      </c>
      <c r="B7319" s="5" t="s">
        <v>57</v>
      </c>
      <c r="C7319" s="5" t="s">
        <v>1581</v>
      </c>
      <c r="D7319" s="5" t="s">
        <v>59</v>
      </c>
      <c r="E7319" s="5" t="s">
        <v>6</v>
      </c>
      <c r="F7319" s="6">
        <v>0</v>
      </c>
      <c r="G7319" s="6">
        <v>0</v>
      </c>
      <c r="H7319" s="6">
        <v>0</v>
      </c>
      <c r="I7319" s="6">
        <v>0</v>
      </c>
      <c r="J7319" t="str">
        <f t="shared" si="114"/>
        <v>PMEER-GB37-K503</v>
      </c>
      <c r="K7319" t="str">
        <f>IF((VLOOKUP(J7319,mdc!A:V,22,FALSE)=""),"non Collabo","collabo")</f>
        <v>collabo</v>
      </c>
      <c r="L7319" t="str" cm="1">
        <f t="array" ref="L7319">IFERROR(_xlfn.IFS(G7319&lt;0,"shortage",H7319&lt;0,"shortage",I7319&lt;0,"shortage"),"ok")</f>
        <v>ok</v>
      </c>
    </row>
    <row r="7320" spans="1:12" hidden="1" x14ac:dyDescent="0.35">
      <c r="A7320" s="5" t="s">
        <v>79</v>
      </c>
      <c r="B7320" s="5" t="s">
        <v>57</v>
      </c>
      <c r="C7320" s="5" t="s">
        <v>1581</v>
      </c>
      <c r="D7320" s="5" t="s">
        <v>59</v>
      </c>
      <c r="E7320" s="5" t="s">
        <v>2318</v>
      </c>
      <c r="F7320" s="6">
        <v>100</v>
      </c>
      <c r="G7320" s="6">
        <v>100</v>
      </c>
      <c r="H7320" s="6">
        <v>100</v>
      </c>
      <c r="I7320" s="6">
        <v>100</v>
      </c>
      <c r="J7320" t="str">
        <f t="shared" si="114"/>
        <v>PMEER-GB37-K503</v>
      </c>
      <c r="K7320" t="str">
        <f>IF((VLOOKUP(J7320,mdc!A:V,22,FALSE)=""),"non Collabo","collabo")</f>
        <v>collabo</v>
      </c>
      <c r="L7320" t="str" cm="1">
        <f t="array" ref="L7320">IFERROR(_xlfn.IFS(G7320&lt;0,"shortage",H7320&lt;0,"shortage",I7320&lt;0,"shortage"),"ok")</f>
        <v>ok</v>
      </c>
    </row>
    <row r="7321" spans="1:12" hidden="1" x14ac:dyDescent="0.35">
      <c r="A7321" s="5" t="s">
        <v>79</v>
      </c>
      <c r="B7321" s="5" t="s">
        <v>57</v>
      </c>
      <c r="C7321" s="5" t="s">
        <v>1581</v>
      </c>
      <c r="D7321" s="5" t="s">
        <v>59</v>
      </c>
      <c r="E7321" s="5" t="s">
        <v>7</v>
      </c>
      <c r="F7321" s="6">
        <v>14.4275</v>
      </c>
      <c r="G7321" s="6">
        <v>19.551749999999998</v>
      </c>
      <c r="H7321" s="6">
        <v>29.004249999999999</v>
      </c>
      <c r="I7321" s="6">
        <v>34.924500000000002</v>
      </c>
      <c r="J7321" t="str">
        <f t="shared" si="114"/>
        <v>PMEER-GB37-K503</v>
      </c>
      <c r="K7321" t="str">
        <f>IF((VLOOKUP(J7321,mdc!A:V,22,FALSE)=""),"non Collabo","collabo")</f>
        <v>collabo</v>
      </c>
      <c r="L7321" t="str" cm="1">
        <f t="array" ref="L7321">IFERROR(_xlfn.IFS(G7321&lt;0,"shortage",H7321&lt;0,"shortage",I7321&lt;0,"shortage"),"ok")</f>
        <v>ok</v>
      </c>
    </row>
    <row r="7322" spans="1:12" hidden="1" x14ac:dyDescent="0.35">
      <c r="A7322" s="5" t="s">
        <v>79</v>
      </c>
      <c r="B7322" s="5" t="s">
        <v>57</v>
      </c>
      <c r="C7322" s="5" t="s">
        <v>1581</v>
      </c>
      <c r="D7322" s="5" t="s">
        <v>59</v>
      </c>
      <c r="E7322" s="5" t="s">
        <v>1566</v>
      </c>
      <c r="F7322" s="6">
        <v>14.4275</v>
      </c>
      <c r="G7322" s="6">
        <v>19.551749999999998</v>
      </c>
      <c r="H7322" s="6">
        <v>29.004249999999999</v>
      </c>
      <c r="I7322" s="6">
        <v>34.924500000000002</v>
      </c>
      <c r="J7322" t="str">
        <f t="shared" si="114"/>
        <v>PMEER-GB37-K503</v>
      </c>
      <c r="K7322" t="str">
        <f>IF((VLOOKUP(J7322,mdc!A:V,22,FALSE)=""),"non Collabo","collabo")</f>
        <v>collabo</v>
      </c>
      <c r="L7322" t="str" cm="1">
        <f t="array" ref="L7322">IFERROR(_xlfn.IFS(G7322&lt;0,"shortage",H7322&lt;0,"shortage",I7322&lt;0,"shortage"),"ok")</f>
        <v>ok</v>
      </c>
    </row>
    <row r="7323" spans="1:12" ht="15" hidden="1" thickBot="1" x14ac:dyDescent="0.4">
      <c r="A7323" s="5" t="s">
        <v>79</v>
      </c>
      <c r="B7323" s="5" t="s">
        <v>57</v>
      </c>
      <c r="C7323" s="5" t="s">
        <v>1581</v>
      </c>
      <c r="D7323" s="7" t="s">
        <v>59</v>
      </c>
      <c r="E7323" s="7" t="s">
        <v>8</v>
      </c>
      <c r="F7323" s="8">
        <v>0</v>
      </c>
      <c r="G7323" s="8">
        <v>0</v>
      </c>
      <c r="H7323" s="8">
        <v>0</v>
      </c>
      <c r="I7323" s="8">
        <v>0</v>
      </c>
      <c r="J7323" t="str">
        <f t="shared" si="114"/>
        <v>PMEER-GB37-K503</v>
      </c>
      <c r="K7323" t="str">
        <f>IF((VLOOKUP(J7323,mdc!A:V,22,FALSE)=""),"non Collabo","collabo")</f>
        <v>collabo</v>
      </c>
    </row>
    <row r="7324" spans="1:12" hidden="1" x14ac:dyDescent="0.35">
      <c r="A7324" s="5" t="s">
        <v>79</v>
      </c>
      <c r="B7324" s="5" t="s">
        <v>57</v>
      </c>
      <c r="C7324" s="5" t="s">
        <v>1581</v>
      </c>
      <c r="D7324" s="3" t="s">
        <v>1209</v>
      </c>
      <c r="E7324" s="3" t="s">
        <v>5</v>
      </c>
      <c r="F7324" s="4">
        <v>650</v>
      </c>
      <c r="G7324" s="4">
        <v>470</v>
      </c>
      <c r="H7324" s="4">
        <v>0</v>
      </c>
      <c r="I7324" s="4">
        <v>445</v>
      </c>
      <c r="J7324" t="str">
        <f t="shared" si="114"/>
        <v>PMEER-GB37-K511</v>
      </c>
      <c r="K7324" t="str">
        <f>IF((VLOOKUP(J7324,mdc!A:V,22,FALSE)=""),"non Collabo","collabo")</f>
        <v>collabo</v>
      </c>
      <c r="L7324" t="str" cm="1">
        <f t="array" ref="L7324">IFERROR(_xlfn.IFS(G7324&lt;0,"shortage",H7324&lt;0,"shortage",I7324&lt;0,"shortage"),"ok")</f>
        <v>ok</v>
      </c>
    </row>
    <row r="7325" spans="1:12" hidden="1" x14ac:dyDescent="0.35">
      <c r="A7325" s="5" t="s">
        <v>79</v>
      </c>
      <c r="B7325" s="5" t="s">
        <v>57</v>
      </c>
      <c r="C7325" s="5" t="s">
        <v>1581</v>
      </c>
      <c r="D7325" s="5" t="s">
        <v>1209</v>
      </c>
      <c r="E7325" s="5" t="s">
        <v>1565</v>
      </c>
      <c r="F7325" s="6">
        <v>650</v>
      </c>
      <c r="G7325" s="6">
        <v>470</v>
      </c>
      <c r="H7325" s="6"/>
      <c r="I7325" s="6">
        <v>445</v>
      </c>
      <c r="J7325" t="str">
        <f t="shared" si="114"/>
        <v>PMEER-GB37-K511</v>
      </c>
      <c r="K7325" t="str">
        <f>IF((VLOOKUP(J7325,mdc!A:V,22,FALSE)=""),"non Collabo","collabo")</f>
        <v>collabo</v>
      </c>
      <c r="L7325" t="str" cm="1">
        <f t="array" ref="L7325">IFERROR(_xlfn.IFS(G7325&lt;0,"shortage",H7325&lt;0,"shortage",I7325&lt;0,"shortage"),"ok")</f>
        <v>ok</v>
      </c>
    </row>
    <row r="7326" spans="1:12" hidden="1" x14ac:dyDescent="0.35">
      <c r="A7326" s="5" t="s">
        <v>79</v>
      </c>
      <c r="B7326" s="5" t="s">
        <v>57</v>
      </c>
      <c r="C7326" s="5" t="s">
        <v>1581</v>
      </c>
      <c r="D7326" s="5" t="s">
        <v>1209</v>
      </c>
      <c r="E7326" s="5" t="s">
        <v>6</v>
      </c>
      <c r="F7326" s="6">
        <v>0</v>
      </c>
      <c r="G7326" s="6">
        <v>0</v>
      </c>
      <c r="H7326" s="6">
        <v>0</v>
      </c>
      <c r="I7326" s="6">
        <v>0</v>
      </c>
      <c r="J7326" t="str">
        <f t="shared" si="114"/>
        <v>PMEER-GB37-K511</v>
      </c>
      <c r="K7326" t="str">
        <f>IF((VLOOKUP(J7326,mdc!A:V,22,FALSE)=""),"non Collabo","collabo")</f>
        <v>collabo</v>
      </c>
      <c r="L7326" t="str" cm="1">
        <f t="array" ref="L7326">IFERROR(_xlfn.IFS(G7326&lt;0,"shortage",H7326&lt;0,"shortage",I7326&lt;0,"shortage"),"ok")</f>
        <v>ok</v>
      </c>
    </row>
    <row r="7327" spans="1:12" hidden="1" x14ac:dyDescent="0.35">
      <c r="A7327" s="5" t="s">
        <v>79</v>
      </c>
      <c r="B7327" s="5" t="s">
        <v>57</v>
      </c>
      <c r="C7327" s="5" t="s">
        <v>1581</v>
      </c>
      <c r="D7327" s="5" t="s">
        <v>1209</v>
      </c>
      <c r="E7327" s="5" t="s">
        <v>2318</v>
      </c>
      <c r="F7327" s="6">
        <v>100</v>
      </c>
      <c r="G7327" s="6">
        <v>100</v>
      </c>
      <c r="H7327" s="6" t="s">
        <v>1640</v>
      </c>
      <c r="I7327" s="6">
        <v>100</v>
      </c>
      <c r="J7327" t="str">
        <f t="shared" si="114"/>
        <v>PMEER-GB37-K511</v>
      </c>
      <c r="K7327" t="str">
        <f>IF((VLOOKUP(J7327,mdc!A:V,22,FALSE)=""),"non Collabo","collabo")</f>
        <v>collabo</v>
      </c>
      <c r="L7327" t="str" cm="1">
        <f t="array" ref="L7327">IFERROR(_xlfn.IFS(G7327&lt;0,"shortage",H7327&lt;0,"shortage",I7327&lt;0,"shortage"),"ok")</f>
        <v>ok</v>
      </c>
    </row>
    <row r="7328" spans="1:12" hidden="1" x14ac:dyDescent="0.35">
      <c r="A7328" s="5" t="s">
        <v>79</v>
      </c>
      <c r="B7328" s="5" t="s">
        <v>57</v>
      </c>
      <c r="C7328" s="5" t="s">
        <v>1581</v>
      </c>
      <c r="D7328" s="5" t="s">
        <v>1209</v>
      </c>
      <c r="E7328" s="5" t="s">
        <v>7</v>
      </c>
      <c r="F7328" s="6">
        <v>6.1555</v>
      </c>
      <c r="G7328" s="6">
        <v>4.4508999999999999</v>
      </c>
      <c r="H7328" s="6">
        <v>0</v>
      </c>
      <c r="I7328" s="6">
        <v>4.2141500000000001</v>
      </c>
      <c r="J7328" t="str">
        <f t="shared" si="114"/>
        <v>PMEER-GB37-K511</v>
      </c>
      <c r="K7328" t="str">
        <f>IF((VLOOKUP(J7328,mdc!A:V,22,FALSE)=""),"non Collabo","collabo")</f>
        <v>collabo</v>
      </c>
      <c r="L7328" t="str" cm="1">
        <f t="array" ref="L7328">IFERROR(_xlfn.IFS(G7328&lt;0,"shortage",H7328&lt;0,"shortage",I7328&lt;0,"shortage"),"ok")</f>
        <v>ok</v>
      </c>
    </row>
    <row r="7329" spans="1:12" hidden="1" x14ac:dyDescent="0.35">
      <c r="A7329" s="5" t="s">
        <v>79</v>
      </c>
      <c r="B7329" s="5" t="s">
        <v>57</v>
      </c>
      <c r="C7329" s="5" t="s">
        <v>1581</v>
      </c>
      <c r="D7329" s="5" t="s">
        <v>1209</v>
      </c>
      <c r="E7329" s="5" t="s">
        <v>1566</v>
      </c>
      <c r="F7329" s="6">
        <v>5.7655000000000003</v>
      </c>
      <c r="G7329" s="6">
        <v>4.1688999999999998</v>
      </c>
      <c r="H7329" s="6"/>
      <c r="I7329" s="6">
        <v>3.9471500000000002</v>
      </c>
      <c r="J7329" t="str">
        <f t="shared" si="114"/>
        <v>PMEER-GB37-K511</v>
      </c>
      <c r="K7329" t="str">
        <f>IF((VLOOKUP(J7329,mdc!A:V,22,FALSE)=""),"non Collabo","collabo")</f>
        <v>collabo</v>
      </c>
      <c r="L7329" t="str" cm="1">
        <f t="array" ref="L7329">IFERROR(_xlfn.IFS(G7329&lt;0,"shortage",H7329&lt;0,"shortage",I7329&lt;0,"shortage"),"ok")</f>
        <v>ok</v>
      </c>
    </row>
    <row r="7330" spans="1:12" ht="15" hidden="1" thickBot="1" x14ac:dyDescent="0.4">
      <c r="A7330" s="5" t="s">
        <v>79</v>
      </c>
      <c r="B7330" s="5" t="s">
        <v>57</v>
      </c>
      <c r="C7330" s="5" t="s">
        <v>1581</v>
      </c>
      <c r="D7330" s="7" t="s">
        <v>1209</v>
      </c>
      <c r="E7330" s="7" t="s">
        <v>8</v>
      </c>
      <c r="F7330" s="8">
        <v>0.39</v>
      </c>
      <c r="G7330" s="8">
        <v>0.28199999999999997</v>
      </c>
      <c r="H7330" s="8">
        <v>0</v>
      </c>
      <c r="I7330" s="8">
        <v>0.26700000000000002</v>
      </c>
      <c r="J7330" t="str">
        <f t="shared" si="114"/>
        <v>PMEER-GB37-K511</v>
      </c>
      <c r="K7330" t="str">
        <f>IF((VLOOKUP(J7330,mdc!A:V,22,FALSE)=""),"non Collabo","collabo")</f>
        <v>collabo</v>
      </c>
    </row>
    <row r="7331" spans="1:12" hidden="1" x14ac:dyDescent="0.35">
      <c r="A7331" s="5" t="s">
        <v>79</v>
      </c>
      <c r="B7331" s="5" t="s">
        <v>57</v>
      </c>
      <c r="C7331" s="5" t="s">
        <v>1581</v>
      </c>
      <c r="D7331" s="3" t="s">
        <v>1210</v>
      </c>
      <c r="E7331" s="3" t="s">
        <v>5</v>
      </c>
      <c r="F7331" s="4">
        <v>2360</v>
      </c>
      <c r="G7331" s="4">
        <v>850</v>
      </c>
      <c r="H7331" s="4">
        <v>1770</v>
      </c>
      <c r="I7331" s="4">
        <v>1665</v>
      </c>
      <c r="J7331" t="str">
        <f t="shared" si="114"/>
        <v>PMEER-GB42-K511</v>
      </c>
      <c r="K7331" t="str">
        <f>IF((VLOOKUP(J7331,mdc!A:V,22,FALSE)=""),"non Collabo","collabo")</f>
        <v>collabo</v>
      </c>
      <c r="L7331" t="str" cm="1">
        <f t="array" ref="L7331">IFERROR(_xlfn.IFS(G7331&lt;0,"shortage",H7331&lt;0,"shortage",I7331&lt;0,"shortage"),"ok")</f>
        <v>ok</v>
      </c>
    </row>
    <row r="7332" spans="1:12" hidden="1" x14ac:dyDescent="0.35">
      <c r="A7332" s="5" t="s">
        <v>79</v>
      </c>
      <c r="B7332" s="5" t="s">
        <v>57</v>
      </c>
      <c r="C7332" s="5" t="s">
        <v>1581</v>
      </c>
      <c r="D7332" s="5" t="s">
        <v>1210</v>
      </c>
      <c r="E7332" s="5" t="s">
        <v>1565</v>
      </c>
      <c r="F7332" s="6">
        <v>2360</v>
      </c>
      <c r="G7332" s="6">
        <v>850</v>
      </c>
      <c r="H7332" s="6">
        <v>1770</v>
      </c>
      <c r="I7332" s="6">
        <v>1665</v>
      </c>
      <c r="J7332" t="str">
        <f t="shared" si="114"/>
        <v>PMEER-GB42-K511</v>
      </c>
      <c r="K7332" t="str">
        <f>IF((VLOOKUP(J7332,mdc!A:V,22,FALSE)=""),"non Collabo","collabo")</f>
        <v>collabo</v>
      </c>
      <c r="L7332" t="str" cm="1">
        <f t="array" ref="L7332">IFERROR(_xlfn.IFS(G7332&lt;0,"shortage",H7332&lt;0,"shortage",I7332&lt;0,"shortage"),"ok")</f>
        <v>ok</v>
      </c>
    </row>
    <row r="7333" spans="1:12" hidden="1" x14ac:dyDescent="0.35">
      <c r="A7333" s="5" t="s">
        <v>79</v>
      </c>
      <c r="B7333" s="5" t="s">
        <v>57</v>
      </c>
      <c r="C7333" s="5" t="s">
        <v>1581</v>
      </c>
      <c r="D7333" s="5" t="s">
        <v>1210</v>
      </c>
      <c r="E7333" s="5" t="s">
        <v>6</v>
      </c>
      <c r="F7333" s="6">
        <v>0</v>
      </c>
      <c r="G7333" s="6">
        <v>0</v>
      </c>
      <c r="H7333" s="6">
        <v>0</v>
      </c>
      <c r="I7333" s="6">
        <v>0</v>
      </c>
      <c r="J7333" t="str">
        <f t="shared" si="114"/>
        <v>PMEER-GB42-K511</v>
      </c>
      <c r="K7333" t="str">
        <f>IF((VLOOKUP(J7333,mdc!A:V,22,FALSE)=""),"non Collabo","collabo")</f>
        <v>collabo</v>
      </c>
      <c r="L7333" t="str" cm="1">
        <f t="array" ref="L7333">IFERROR(_xlfn.IFS(G7333&lt;0,"shortage",H7333&lt;0,"shortage",I7333&lt;0,"shortage"),"ok")</f>
        <v>ok</v>
      </c>
    </row>
    <row r="7334" spans="1:12" hidden="1" x14ac:dyDescent="0.35">
      <c r="A7334" s="5" t="s">
        <v>79</v>
      </c>
      <c r="B7334" s="5" t="s">
        <v>57</v>
      </c>
      <c r="C7334" s="5" t="s">
        <v>1581</v>
      </c>
      <c r="D7334" s="5" t="s">
        <v>1210</v>
      </c>
      <c r="E7334" s="5" t="s">
        <v>2318</v>
      </c>
      <c r="F7334" s="6">
        <v>100</v>
      </c>
      <c r="G7334" s="6">
        <v>100</v>
      </c>
      <c r="H7334" s="6">
        <v>100</v>
      </c>
      <c r="I7334" s="6">
        <v>100</v>
      </c>
      <c r="J7334" t="str">
        <f t="shared" si="114"/>
        <v>PMEER-GB42-K511</v>
      </c>
      <c r="K7334" t="str">
        <f>IF((VLOOKUP(J7334,mdc!A:V,22,FALSE)=""),"non Collabo","collabo")</f>
        <v>collabo</v>
      </c>
      <c r="L7334" t="str" cm="1">
        <f t="array" ref="L7334">IFERROR(_xlfn.IFS(G7334&lt;0,"shortage",H7334&lt;0,"shortage",I7334&lt;0,"shortage"),"ok")</f>
        <v>ok</v>
      </c>
    </row>
    <row r="7335" spans="1:12" hidden="1" x14ac:dyDescent="0.35">
      <c r="A7335" s="5" t="s">
        <v>79</v>
      </c>
      <c r="B7335" s="5" t="s">
        <v>57</v>
      </c>
      <c r="C7335" s="5" t="s">
        <v>1581</v>
      </c>
      <c r="D7335" s="5" t="s">
        <v>1210</v>
      </c>
      <c r="E7335" s="5" t="s">
        <v>7</v>
      </c>
      <c r="F7335" s="6">
        <v>28.485199999999999</v>
      </c>
      <c r="G7335" s="6">
        <v>10.259499999999999</v>
      </c>
      <c r="H7335" s="6">
        <v>21.363900000000001</v>
      </c>
      <c r="I7335" s="6">
        <v>20.096550000000001</v>
      </c>
      <c r="J7335" t="str">
        <f t="shared" si="114"/>
        <v>PMEER-GB42-K511</v>
      </c>
      <c r="K7335" t="str">
        <f>IF((VLOOKUP(J7335,mdc!A:V,22,FALSE)=""),"non Collabo","collabo")</f>
        <v>collabo</v>
      </c>
      <c r="L7335" t="str" cm="1">
        <f t="array" ref="L7335">IFERROR(_xlfn.IFS(G7335&lt;0,"shortage",H7335&lt;0,"shortage",I7335&lt;0,"shortage"),"ok")</f>
        <v>ok</v>
      </c>
    </row>
    <row r="7336" spans="1:12" hidden="1" x14ac:dyDescent="0.35">
      <c r="A7336" s="5" t="s">
        <v>79</v>
      </c>
      <c r="B7336" s="5" t="s">
        <v>57</v>
      </c>
      <c r="C7336" s="5" t="s">
        <v>1581</v>
      </c>
      <c r="D7336" s="5" t="s">
        <v>1210</v>
      </c>
      <c r="E7336" s="5" t="s">
        <v>1566</v>
      </c>
      <c r="F7336" s="6">
        <v>24.425999999999998</v>
      </c>
      <c r="G7336" s="6">
        <v>8.7974999999999994</v>
      </c>
      <c r="H7336" s="6">
        <v>18.319500000000001</v>
      </c>
      <c r="I7336" s="6">
        <v>17.232749999999999</v>
      </c>
      <c r="J7336" t="str">
        <f t="shared" si="114"/>
        <v>PMEER-GB42-K511</v>
      </c>
      <c r="K7336" t="str">
        <f>IF((VLOOKUP(J7336,mdc!A:V,22,FALSE)=""),"non Collabo","collabo")</f>
        <v>collabo</v>
      </c>
      <c r="L7336" t="str" cm="1">
        <f t="array" ref="L7336">IFERROR(_xlfn.IFS(G7336&lt;0,"shortage",H7336&lt;0,"shortage",I7336&lt;0,"shortage"),"ok")</f>
        <v>ok</v>
      </c>
    </row>
    <row r="7337" spans="1:12" ht="15" hidden="1" thickBot="1" x14ac:dyDescent="0.4">
      <c r="A7337" s="5" t="s">
        <v>79</v>
      </c>
      <c r="B7337" s="5" t="s">
        <v>57</v>
      </c>
      <c r="C7337" s="5" t="s">
        <v>1581</v>
      </c>
      <c r="D7337" s="7" t="s">
        <v>1210</v>
      </c>
      <c r="E7337" s="7" t="s">
        <v>8</v>
      </c>
      <c r="F7337" s="8">
        <v>4.0591999999999997</v>
      </c>
      <c r="G7337" s="8">
        <v>1.462</v>
      </c>
      <c r="H7337" s="8">
        <v>3.0444</v>
      </c>
      <c r="I7337" s="8">
        <v>2.8637999999999999</v>
      </c>
      <c r="J7337" t="str">
        <f t="shared" si="114"/>
        <v>PMEER-GB42-K511</v>
      </c>
      <c r="K7337" t="str">
        <f>IF((VLOOKUP(J7337,mdc!A:V,22,FALSE)=""),"non Collabo","collabo")</f>
        <v>collabo</v>
      </c>
    </row>
    <row r="7338" spans="1:12" hidden="1" x14ac:dyDescent="0.35">
      <c r="A7338" s="5" t="s">
        <v>79</v>
      </c>
      <c r="B7338" s="5" t="s">
        <v>57</v>
      </c>
      <c r="C7338" s="5" t="s">
        <v>1581</v>
      </c>
      <c r="D7338" s="3" t="s">
        <v>60</v>
      </c>
      <c r="E7338" s="3" t="s">
        <v>5</v>
      </c>
      <c r="F7338" s="4">
        <v>1350</v>
      </c>
      <c r="G7338" s="4">
        <v>810</v>
      </c>
      <c r="H7338" s="4">
        <v>2320</v>
      </c>
      <c r="I7338" s="4">
        <v>700</v>
      </c>
      <c r="J7338" t="str">
        <f t="shared" si="114"/>
        <v>PMEER-GB43-K503</v>
      </c>
      <c r="K7338" t="str">
        <f>IF((VLOOKUP(J7338,mdc!A:V,22,FALSE)=""),"non Collabo","collabo")</f>
        <v>collabo</v>
      </c>
      <c r="L7338" t="str" cm="1">
        <f t="array" ref="L7338">IFERROR(_xlfn.IFS(G7338&lt;0,"shortage",H7338&lt;0,"shortage",I7338&lt;0,"shortage"),"ok")</f>
        <v>ok</v>
      </c>
    </row>
    <row r="7339" spans="1:12" hidden="1" x14ac:dyDescent="0.35">
      <c r="A7339" s="5" t="s">
        <v>79</v>
      </c>
      <c r="B7339" s="5" t="s">
        <v>57</v>
      </c>
      <c r="C7339" s="5" t="s">
        <v>1581</v>
      </c>
      <c r="D7339" s="5" t="s">
        <v>60</v>
      </c>
      <c r="E7339" s="5" t="s">
        <v>1565</v>
      </c>
      <c r="F7339" s="6">
        <v>1350</v>
      </c>
      <c r="G7339" s="6">
        <v>810</v>
      </c>
      <c r="H7339" s="6">
        <v>2320</v>
      </c>
      <c r="I7339" s="6">
        <v>700</v>
      </c>
      <c r="J7339" t="str">
        <f t="shared" si="114"/>
        <v>PMEER-GB43-K503</v>
      </c>
      <c r="K7339" t="str">
        <f>IF((VLOOKUP(J7339,mdc!A:V,22,FALSE)=""),"non Collabo","collabo")</f>
        <v>collabo</v>
      </c>
      <c r="L7339" t="str" cm="1">
        <f t="array" ref="L7339">IFERROR(_xlfn.IFS(G7339&lt;0,"shortage",H7339&lt;0,"shortage",I7339&lt;0,"shortage"),"ok")</f>
        <v>ok</v>
      </c>
    </row>
    <row r="7340" spans="1:12" hidden="1" x14ac:dyDescent="0.35">
      <c r="A7340" s="5" t="s">
        <v>79</v>
      </c>
      <c r="B7340" s="5" t="s">
        <v>57</v>
      </c>
      <c r="C7340" s="5" t="s">
        <v>1581</v>
      </c>
      <c r="D7340" s="5" t="s">
        <v>60</v>
      </c>
      <c r="E7340" s="5" t="s">
        <v>6</v>
      </c>
      <c r="F7340" s="6">
        <v>0</v>
      </c>
      <c r="G7340" s="6">
        <v>0</v>
      </c>
      <c r="H7340" s="6">
        <v>0</v>
      </c>
      <c r="I7340" s="6">
        <v>0</v>
      </c>
      <c r="J7340" t="str">
        <f t="shared" si="114"/>
        <v>PMEER-GB43-K503</v>
      </c>
      <c r="K7340" t="str">
        <f>IF((VLOOKUP(J7340,mdc!A:V,22,FALSE)=""),"non Collabo","collabo")</f>
        <v>collabo</v>
      </c>
      <c r="L7340" t="str" cm="1">
        <f t="array" ref="L7340">IFERROR(_xlfn.IFS(G7340&lt;0,"shortage",H7340&lt;0,"shortage",I7340&lt;0,"shortage"),"ok")</f>
        <v>ok</v>
      </c>
    </row>
    <row r="7341" spans="1:12" hidden="1" x14ac:dyDescent="0.35">
      <c r="A7341" s="5" t="s">
        <v>79</v>
      </c>
      <c r="B7341" s="5" t="s">
        <v>57</v>
      </c>
      <c r="C7341" s="5" t="s">
        <v>1581</v>
      </c>
      <c r="D7341" s="5" t="s">
        <v>60</v>
      </c>
      <c r="E7341" s="5" t="s">
        <v>2318</v>
      </c>
      <c r="F7341" s="6">
        <v>100</v>
      </c>
      <c r="G7341" s="6">
        <v>100</v>
      </c>
      <c r="H7341" s="6">
        <v>100</v>
      </c>
      <c r="I7341" s="6">
        <v>100</v>
      </c>
      <c r="J7341" t="str">
        <f t="shared" si="114"/>
        <v>PMEER-GB43-K503</v>
      </c>
      <c r="K7341" t="str">
        <f>IF((VLOOKUP(J7341,mdc!A:V,22,FALSE)=""),"non Collabo","collabo")</f>
        <v>collabo</v>
      </c>
      <c r="L7341" t="str" cm="1">
        <f t="array" ref="L7341">IFERROR(_xlfn.IFS(G7341&lt;0,"shortage",H7341&lt;0,"shortage",I7341&lt;0,"shortage"),"ok")</f>
        <v>ok</v>
      </c>
    </row>
    <row r="7342" spans="1:12" hidden="1" x14ac:dyDescent="0.35">
      <c r="A7342" s="5" t="s">
        <v>79</v>
      </c>
      <c r="B7342" s="5" t="s">
        <v>57</v>
      </c>
      <c r="C7342" s="5" t="s">
        <v>1581</v>
      </c>
      <c r="D7342" s="5" t="s">
        <v>60</v>
      </c>
      <c r="E7342" s="5" t="s">
        <v>7</v>
      </c>
      <c r="F7342" s="6">
        <v>17.8065</v>
      </c>
      <c r="G7342" s="6">
        <v>10.6839</v>
      </c>
      <c r="H7342" s="6">
        <v>30.6008</v>
      </c>
      <c r="I7342" s="6">
        <v>9.2330000000000005</v>
      </c>
      <c r="J7342" t="str">
        <f t="shared" si="114"/>
        <v>PMEER-GB43-K503</v>
      </c>
      <c r="K7342" t="str">
        <f>IF((VLOOKUP(J7342,mdc!A:V,22,FALSE)=""),"non Collabo","collabo")</f>
        <v>collabo</v>
      </c>
      <c r="L7342" t="str" cm="1">
        <f t="array" ref="L7342">IFERROR(_xlfn.IFS(G7342&lt;0,"shortage",H7342&lt;0,"shortage",I7342&lt;0,"shortage"),"ok")</f>
        <v>ok</v>
      </c>
    </row>
    <row r="7343" spans="1:12" hidden="1" x14ac:dyDescent="0.35">
      <c r="A7343" s="5" t="s">
        <v>79</v>
      </c>
      <c r="B7343" s="5" t="s">
        <v>57</v>
      </c>
      <c r="C7343" s="5" t="s">
        <v>1581</v>
      </c>
      <c r="D7343" s="5" t="s">
        <v>60</v>
      </c>
      <c r="E7343" s="5" t="s">
        <v>1566</v>
      </c>
      <c r="F7343" s="6">
        <v>17.8065</v>
      </c>
      <c r="G7343" s="6">
        <v>10.6839</v>
      </c>
      <c r="H7343" s="6">
        <v>30.6008</v>
      </c>
      <c r="I7343" s="6">
        <v>9.2330000000000005</v>
      </c>
      <c r="J7343" t="str">
        <f t="shared" si="114"/>
        <v>PMEER-GB43-K503</v>
      </c>
      <c r="K7343" t="str">
        <f>IF((VLOOKUP(J7343,mdc!A:V,22,FALSE)=""),"non Collabo","collabo")</f>
        <v>collabo</v>
      </c>
      <c r="L7343" t="str" cm="1">
        <f t="array" ref="L7343">IFERROR(_xlfn.IFS(G7343&lt;0,"shortage",H7343&lt;0,"shortage",I7343&lt;0,"shortage"),"ok")</f>
        <v>ok</v>
      </c>
    </row>
    <row r="7344" spans="1:12" ht="15" hidden="1" thickBot="1" x14ac:dyDescent="0.4">
      <c r="A7344" s="5" t="s">
        <v>79</v>
      </c>
      <c r="B7344" s="5" t="s">
        <v>57</v>
      </c>
      <c r="C7344" s="5" t="s">
        <v>1581</v>
      </c>
      <c r="D7344" s="7" t="s">
        <v>60</v>
      </c>
      <c r="E7344" s="7" t="s">
        <v>8</v>
      </c>
      <c r="F7344" s="8">
        <v>0</v>
      </c>
      <c r="G7344" s="8">
        <v>0</v>
      </c>
      <c r="H7344" s="8">
        <v>0</v>
      </c>
      <c r="I7344" s="8">
        <v>0</v>
      </c>
      <c r="J7344" t="str">
        <f t="shared" si="114"/>
        <v>PMEER-GB43-K503</v>
      </c>
      <c r="K7344" t="str">
        <f>IF((VLOOKUP(J7344,mdc!A:V,22,FALSE)=""),"non Collabo","collabo")</f>
        <v>collabo</v>
      </c>
    </row>
    <row r="7345" spans="1:12" hidden="1" x14ac:dyDescent="0.35">
      <c r="A7345" s="5" t="s">
        <v>79</v>
      </c>
      <c r="B7345" s="5" t="s">
        <v>57</v>
      </c>
      <c r="C7345" s="5" t="s">
        <v>1581</v>
      </c>
      <c r="D7345" s="3" t="s">
        <v>1211</v>
      </c>
      <c r="E7345" s="3" t="s">
        <v>5</v>
      </c>
      <c r="F7345" s="4"/>
      <c r="G7345" s="4">
        <v>1035</v>
      </c>
      <c r="H7345" s="4">
        <v>1725</v>
      </c>
      <c r="I7345" s="4">
        <v>2575</v>
      </c>
      <c r="J7345" t="str">
        <f t="shared" si="114"/>
        <v>PMEER-GB44-H503</v>
      </c>
      <c r="K7345" t="str">
        <f>IF((VLOOKUP(J7345,mdc!A:V,22,FALSE)=""),"non Collabo","collabo")</f>
        <v>collabo</v>
      </c>
      <c r="L7345" t="str" cm="1">
        <f t="array" ref="L7345">IFERROR(_xlfn.IFS(G7345&lt;0,"shortage",H7345&lt;0,"shortage",I7345&lt;0,"shortage"),"ok")</f>
        <v>ok</v>
      </c>
    </row>
    <row r="7346" spans="1:12" hidden="1" x14ac:dyDescent="0.35">
      <c r="A7346" s="5" t="s">
        <v>79</v>
      </c>
      <c r="B7346" s="5" t="s">
        <v>57</v>
      </c>
      <c r="C7346" s="5" t="s">
        <v>1581</v>
      </c>
      <c r="D7346" s="5" t="s">
        <v>1211</v>
      </c>
      <c r="E7346" s="5" t="s">
        <v>1565</v>
      </c>
      <c r="F7346" s="6"/>
      <c r="G7346" s="6">
        <v>1035</v>
      </c>
      <c r="H7346" s="6">
        <v>1725</v>
      </c>
      <c r="I7346" s="6">
        <v>2575</v>
      </c>
      <c r="J7346" t="str">
        <f t="shared" si="114"/>
        <v>PMEER-GB44-H503</v>
      </c>
      <c r="K7346" t="str">
        <f>IF((VLOOKUP(J7346,mdc!A:V,22,FALSE)=""),"non Collabo","collabo")</f>
        <v>collabo</v>
      </c>
      <c r="L7346" t="str" cm="1">
        <f t="array" ref="L7346">IFERROR(_xlfn.IFS(G7346&lt;0,"shortage",H7346&lt;0,"shortage",I7346&lt;0,"shortage"),"ok")</f>
        <v>ok</v>
      </c>
    </row>
    <row r="7347" spans="1:12" hidden="1" x14ac:dyDescent="0.35">
      <c r="A7347" s="5" t="s">
        <v>79</v>
      </c>
      <c r="B7347" s="5" t="s">
        <v>57</v>
      </c>
      <c r="C7347" s="5" t="s">
        <v>1581</v>
      </c>
      <c r="D7347" s="5" t="s">
        <v>1211</v>
      </c>
      <c r="E7347" s="5" t="s">
        <v>6</v>
      </c>
      <c r="F7347" s="6"/>
      <c r="G7347" s="6">
        <v>0</v>
      </c>
      <c r="H7347" s="6">
        <v>0</v>
      </c>
      <c r="I7347" s="6">
        <v>0</v>
      </c>
      <c r="J7347" t="str">
        <f t="shared" si="114"/>
        <v>PMEER-GB44-H503</v>
      </c>
      <c r="K7347" t="str">
        <f>IF((VLOOKUP(J7347,mdc!A:V,22,FALSE)=""),"non Collabo","collabo")</f>
        <v>collabo</v>
      </c>
      <c r="L7347" t="str" cm="1">
        <f t="array" ref="L7347">IFERROR(_xlfn.IFS(G7347&lt;0,"shortage",H7347&lt;0,"shortage",I7347&lt;0,"shortage"),"ok")</f>
        <v>ok</v>
      </c>
    </row>
    <row r="7348" spans="1:12" hidden="1" x14ac:dyDescent="0.35">
      <c r="A7348" s="5" t="s">
        <v>79</v>
      </c>
      <c r="B7348" s="5" t="s">
        <v>57</v>
      </c>
      <c r="C7348" s="5" t="s">
        <v>1581</v>
      </c>
      <c r="D7348" s="5" t="s">
        <v>1211</v>
      </c>
      <c r="E7348" s="5" t="s">
        <v>2318</v>
      </c>
      <c r="F7348" s="6"/>
      <c r="G7348" s="6">
        <v>100</v>
      </c>
      <c r="H7348" s="6">
        <v>100</v>
      </c>
      <c r="I7348" s="6">
        <v>100</v>
      </c>
      <c r="J7348" t="str">
        <f t="shared" si="114"/>
        <v>PMEER-GB44-H503</v>
      </c>
      <c r="K7348" t="str">
        <f>IF((VLOOKUP(J7348,mdc!A:V,22,FALSE)=""),"non Collabo","collabo")</f>
        <v>collabo</v>
      </c>
      <c r="L7348" t="str" cm="1">
        <f t="array" ref="L7348">IFERROR(_xlfn.IFS(G7348&lt;0,"shortage",H7348&lt;0,"shortage",I7348&lt;0,"shortage"),"ok")</f>
        <v>ok</v>
      </c>
    </row>
    <row r="7349" spans="1:12" hidden="1" x14ac:dyDescent="0.35">
      <c r="A7349" s="5" t="s">
        <v>79</v>
      </c>
      <c r="B7349" s="5" t="s">
        <v>57</v>
      </c>
      <c r="C7349" s="5" t="s">
        <v>1581</v>
      </c>
      <c r="D7349" s="5" t="s">
        <v>1211</v>
      </c>
      <c r="E7349" s="5" t="s">
        <v>7</v>
      </c>
      <c r="F7349" s="6"/>
      <c r="G7349" s="6">
        <v>11.6127</v>
      </c>
      <c r="H7349" s="6">
        <v>19.354500000000002</v>
      </c>
      <c r="I7349" s="6">
        <v>28.891500000000001</v>
      </c>
      <c r="J7349" t="str">
        <f t="shared" si="114"/>
        <v>PMEER-GB44-H503</v>
      </c>
      <c r="K7349" t="str">
        <f>IF((VLOOKUP(J7349,mdc!A:V,22,FALSE)=""),"non Collabo","collabo")</f>
        <v>collabo</v>
      </c>
      <c r="L7349" t="str" cm="1">
        <f t="array" ref="L7349">IFERROR(_xlfn.IFS(G7349&lt;0,"shortage",H7349&lt;0,"shortage",I7349&lt;0,"shortage"),"ok")</f>
        <v>ok</v>
      </c>
    </row>
    <row r="7350" spans="1:12" hidden="1" x14ac:dyDescent="0.35">
      <c r="A7350" s="5" t="s">
        <v>79</v>
      </c>
      <c r="B7350" s="5" t="s">
        <v>57</v>
      </c>
      <c r="C7350" s="5" t="s">
        <v>1581</v>
      </c>
      <c r="D7350" s="5" t="s">
        <v>1211</v>
      </c>
      <c r="E7350" s="5" t="s">
        <v>1566</v>
      </c>
      <c r="F7350" s="6"/>
      <c r="G7350" s="6">
        <v>11.6127</v>
      </c>
      <c r="H7350" s="6">
        <v>19.354500000000002</v>
      </c>
      <c r="I7350" s="6">
        <v>28.891500000000001</v>
      </c>
      <c r="J7350" t="str">
        <f t="shared" si="114"/>
        <v>PMEER-GB44-H503</v>
      </c>
      <c r="K7350" t="str">
        <f>IF((VLOOKUP(J7350,mdc!A:V,22,FALSE)=""),"non Collabo","collabo")</f>
        <v>collabo</v>
      </c>
      <c r="L7350" t="str" cm="1">
        <f t="array" ref="L7350">IFERROR(_xlfn.IFS(G7350&lt;0,"shortage",H7350&lt;0,"shortage",I7350&lt;0,"shortage"),"ok")</f>
        <v>ok</v>
      </c>
    </row>
    <row r="7351" spans="1:12" ht="15" hidden="1" thickBot="1" x14ac:dyDescent="0.4">
      <c r="A7351" s="5" t="s">
        <v>79</v>
      </c>
      <c r="B7351" s="5" t="s">
        <v>57</v>
      </c>
      <c r="C7351" s="5" t="s">
        <v>1581</v>
      </c>
      <c r="D7351" s="7" t="s">
        <v>1211</v>
      </c>
      <c r="E7351" s="7" t="s">
        <v>8</v>
      </c>
      <c r="F7351" s="8"/>
      <c r="G7351" s="8">
        <v>0</v>
      </c>
      <c r="H7351" s="8">
        <v>0</v>
      </c>
      <c r="I7351" s="8">
        <v>0</v>
      </c>
      <c r="J7351" t="str">
        <f t="shared" si="114"/>
        <v>PMEER-GB44-H503</v>
      </c>
      <c r="K7351" t="str">
        <f>IF((VLOOKUP(J7351,mdc!A:V,22,FALSE)=""),"non Collabo","collabo")</f>
        <v>collabo</v>
      </c>
    </row>
    <row r="7352" spans="1:12" hidden="1" x14ac:dyDescent="0.35">
      <c r="A7352" s="5" t="s">
        <v>79</v>
      </c>
      <c r="B7352" s="5" t="s">
        <v>57</v>
      </c>
      <c r="C7352" s="5" t="s">
        <v>1581</v>
      </c>
      <c r="D7352" s="3" t="s">
        <v>61</v>
      </c>
      <c r="E7352" s="3" t="s">
        <v>5</v>
      </c>
      <c r="F7352" s="4"/>
      <c r="G7352" s="4">
        <v>810</v>
      </c>
      <c r="H7352" s="4">
        <v>1790</v>
      </c>
      <c r="I7352" s="4">
        <v>1705</v>
      </c>
      <c r="J7352" t="str">
        <f t="shared" si="114"/>
        <v>PMEER-GB61-K503</v>
      </c>
      <c r="K7352" t="str">
        <f>IF((VLOOKUP(J7352,mdc!A:V,22,FALSE)=""),"non Collabo","collabo")</f>
        <v>collabo</v>
      </c>
      <c r="L7352" t="str" cm="1">
        <f t="array" ref="L7352">IFERROR(_xlfn.IFS(G7352&lt;0,"shortage",H7352&lt;0,"shortage",I7352&lt;0,"shortage"),"ok")</f>
        <v>ok</v>
      </c>
    </row>
    <row r="7353" spans="1:12" hidden="1" x14ac:dyDescent="0.35">
      <c r="A7353" s="5" t="s">
        <v>79</v>
      </c>
      <c r="B7353" s="5" t="s">
        <v>57</v>
      </c>
      <c r="C7353" s="5" t="s">
        <v>1581</v>
      </c>
      <c r="D7353" s="5" t="s">
        <v>61</v>
      </c>
      <c r="E7353" s="5" t="s">
        <v>1565</v>
      </c>
      <c r="F7353" s="6"/>
      <c r="G7353" s="6">
        <v>810</v>
      </c>
      <c r="H7353" s="6">
        <v>1790</v>
      </c>
      <c r="I7353" s="6">
        <v>1705</v>
      </c>
      <c r="J7353" t="str">
        <f t="shared" si="114"/>
        <v>PMEER-GB61-K503</v>
      </c>
      <c r="K7353" t="str">
        <f>IF((VLOOKUP(J7353,mdc!A:V,22,FALSE)=""),"non Collabo","collabo")</f>
        <v>collabo</v>
      </c>
      <c r="L7353" t="str" cm="1">
        <f t="array" ref="L7353">IFERROR(_xlfn.IFS(G7353&lt;0,"shortage",H7353&lt;0,"shortage",I7353&lt;0,"shortage"),"ok")</f>
        <v>ok</v>
      </c>
    </row>
    <row r="7354" spans="1:12" hidden="1" x14ac:dyDescent="0.35">
      <c r="A7354" s="5" t="s">
        <v>79</v>
      </c>
      <c r="B7354" s="5" t="s">
        <v>57</v>
      </c>
      <c r="C7354" s="5" t="s">
        <v>1581</v>
      </c>
      <c r="D7354" s="5" t="s">
        <v>61</v>
      </c>
      <c r="E7354" s="5" t="s">
        <v>6</v>
      </c>
      <c r="F7354" s="6"/>
      <c r="G7354" s="6">
        <v>0</v>
      </c>
      <c r="H7354" s="6">
        <v>0</v>
      </c>
      <c r="I7354" s="6">
        <v>0</v>
      </c>
      <c r="J7354" t="str">
        <f t="shared" si="114"/>
        <v>PMEER-GB61-K503</v>
      </c>
      <c r="K7354" t="str">
        <f>IF((VLOOKUP(J7354,mdc!A:V,22,FALSE)=""),"non Collabo","collabo")</f>
        <v>collabo</v>
      </c>
      <c r="L7354" t="str" cm="1">
        <f t="array" ref="L7354">IFERROR(_xlfn.IFS(G7354&lt;0,"shortage",H7354&lt;0,"shortage",I7354&lt;0,"shortage"),"ok")</f>
        <v>ok</v>
      </c>
    </row>
    <row r="7355" spans="1:12" hidden="1" x14ac:dyDescent="0.35">
      <c r="A7355" s="5" t="s">
        <v>79</v>
      </c>
      <c r="B7355" s="5" t="s">
        <v>57</v>
      </c>
      <c r="C7355" s="5" t="s">
        <v>1581</v>
      </c>
      <c r="D7355" s="5" t="s">
        <v>61</v>
      </c>
      <c r="E7355" s="5" t="s">
        <v>2318</v>
      </c>
      <c r="F7355" s="6"/>
      <c r="G7355" s="6">
        <v>100</v>
      </c>
      <c r="H7355" s="6">
        <v>100</v>
      </c>
      <c r="I7355" s="6">
        <v>100</v>
      </c>
      <c r="J7355" t="str">
        <f t="shared" si="114"/>
        <v>PMEER-GB61-K503</v>
      </c>
      <c r="K7355" t="str">
        <f>IF((VLOOKUP(J7355,mdc!A:V,22,FALSE)=""),"non Collabo","collabo")</f>
        <v>collabo</v>
      </c>
      <c r="L7355" t="str" cm="1">
        <f t="array" ref="L7355">IFERROR(_xlfn.IFS(G7355&lt;0,"shortage",H7355&lt;0,"shortage",I7355&lt;0,"shortage"),"ok")</f>
        <v>ok</v>
      </c>
    </row>
    <row r="7356" spans="1:12" hidden="1" x14ac:dyDescent="0.35">
      <c r="A7356" s="5" t="s">
        <v>79</v>
      </c>
      <c r="B7356" s="5" t="s">
        <v>57</v>
      </c>
      <c r="C7356" s="5" t="s">
        <v>1581</v>
      </c>
      <c r="D7356" s="5" t="s">
        <v>61</v>
      </c>
      <c r="E7356" s="5" t="s">
        <v>7</v>
      </c>
      <c r="F7356" s="6"/>
      <c r="G7356" s="6">
        <v>13.332599999999999</v>
      </c>
      <c r="H7356" s="6">
        <v>29.4634</v>
      </c>
      <c r="I7356" s="6">
        <v>28.064299999999999</v>
      </c>
      <c r="J7356" t="str">
        <f t="shared" si="114"/>
        <v>PMEER-GB61-K503</v>
      </c>
      <c r="K7356" t="str">
        <f>IF((VLOOKUP(J7356,mdc!A:V,22,FALSE)=""),"non Collabo","collabo")</f>
        <v>collabo</v>
      </c>
      <c r="L7356" t="str" cm="1">
        <f t="array" ref="L7356">IFERROR(_xlfn.IFS(G7356&lt;0,"shortage",H7356&lt;0,"shortage",I7356&lt;0,"shortage"),"ok")</f>
        <v>ok</v>
      </c>
    </row>
    <row r="7357" spans="1:12" hidden="1" x14ac:dyDescent="0.35">
      <c r="A7357" s="5" t="s">
        <v>79</v>
      </c>
      <c r="B7357" s="5" t="s">
        <v>57</v>
      </c>
      <c r="C7357" s="5" t="s">
        <v>1581</v>
      </c>
      <c r="D7357" s="5" t="s">
        <v>61</v>
      </c>
      <c r="E7357" s="5" t="s">
        <v>1566</v>
      </c>
      <c r="F7357" s="6"/>
      <c r="G7357" s="6">
        <v>13.332599999999999</v>
      </c>
      <c r="H7357" s="6">
        <v>29.4634</v>
      </c>
      <c r="I7357" s="6">
        <v>28.064299999999999</v>
      </c>
      <c r="J7357" t="str">
        <f t="shared" si="114"/>
        <v>PMEER-GB61-K503</v>
      </c>
      <c r="K7357" t="str">
        <f>IF((VLOOKUP(J7357,mdc!A:V,22,FALSE)=""),"non Collabo","collabo")</f>
        <v>collabo</v>
      </c>
      <c r="L7357" t="str" cm="1">
        <f t="array" ref="L7357">IFERROR(_xlfn.IFS(G7357&lt;0,"shortage",H7357&lt;0,"shortage",I7357&lt;0,"shortage"),"ok")</f>
        <v>ok</v>
      </c>
    </row>
    <row r="7358" spans="1:12" ht="15" hidden="1" thickBot="1" x14ac:dyDescent="0.4">
      <c r="A7358" s="5" t="s">
        <v>79</v>
      </c>
      <c r="B7358" s="5" t="s">
        <v>57</v>
      </c>
      <c r="C7358" s="5" t="s">
        <v>1581</v>
      </c>
      <c r="D7358" s="7" t="s">
        <v>61</v>
      </c>
      <c r="E7358" s="7" t="s">
        <v>8</v>
      </c>
      <c r="F7358" s="8"/>
      <c r="G7358" s="8">
        <v>0</v>
      </c>
      <c r="H7358" s="8">
        <v>0</v>
      </c>
      <c r="I7358" s="8">
        <v>0</v>
      </c>
      <c r="J7358" t="str">
        <f t="shared" si="114"/>
        <v>PMEER-GB61-K503</v>
      </c>
      <c r="K7358" t="str">
        <f>IF((VLOOKUP(J7358,mdc!A:V,22,FALSE)=""),"non Collabo","collabo")</f>
        <v>collabo</v>
      </c>
    </row>
    <row r="7359" spans="1:12" hidden="1" x14ac:dyDescent="0.35">
      <c r="A7359" s="5" t="s">
        <v>79</v>
      </c>
      <c r="B7359" s="5" t="s">
        <v>57</v>
      </c>
      <c r="C7359" s="5" t="s">
        <v>1581</v>
      </c>
      <c r="D7359" s="3" t="s">
        <v>1212</v>
      </c>
      <c r="E7359" s="3" t="s">
        <v>5</v>
      </c>
      <c r="F7359" s="4">
        <v>1285</v>
      </c>
      <c r="G7359" s="4">
        <v>2155</v>
      </c>
      <c r="H7359" s="4">
        <v>4200</v>
      </c>
      <c r="I7359" s="4">
        <v>1780</v>
      </c>
      <c r="J7359" t="str">
        <f t="shared" si="114"/>
        <v>PMEER-GB62-H503</v>
      </c>
      <c r="K7359" t="str">
        <f>IF((VLOOKUP(J7359,mdc!A:V,22,FALSE)=""),"non Collabo","collabo")</f>
        <v>collabo</v>
      </c>
      <c r="L7359" t="str" cm="1">
        <f t="array" ref="L7359">IFERROR(_xlfn.IFS(G7359&lt;0,"shortage",H7359&lt;0,"shortage",I7359&lt;0,"shortage"),"ok")</f>
        <v>ok</v>
      </c>
    </row>
    <row r="7360" spans="1:12" hidden="1" x14ac:dyDescent="0.35">
      <c r="A7360" s="5" t="s">
        <v>79</v>
      </c>
      <c r="B7360" s="5" t="s">
        <v>57</v>
      </c>
      <c r="C7360" s="5" t="s">
        <v>1581</v>
      </c>
      <c r="D7360" s="5" t="s">
        <v>1212</v>
      </c>
      <c r="E7360" s="5" t="s">
        <v>1565</v>
      </c>
      <c r="F7360" s="6">
        <v>1285</v>
      </c>
      <c r="G7360" s="6">
        <v>2155</v>
      </c>
      <c r="H7360" s="6">
        <v>4200</v>
      </c>
      <c r="I7360" s="6">
        <v>1780</v>
      </c>
      <c r="J7360" t="str">
        <f t="shared" si="114"/>
        <v>PMEER-GB62-H503</v>
      </c>
      <c r="K7360" t="str">
        <f>IF((VLOOKUP(J7360,mdc!A:V,22,FALSE)=""),"non Collabo","collabo")</f>
        <v>collabo</v>
      </c>
      <c r="L7360" t="str" cm="1">
        <f t="array" ref="L7360">IFERROR(_xlfn.IFS(G7360&lt;0,"shortage",H7360&lt;0,"shortage",I7360&lt;0,"shortage"),"ok")</f>
        <v>ok</v>
      </c>
    </row>
    <row r="7361" spans="1:12" hidden="1" x14ac:dyDescent="0.35">
      <c r="A7361" s="5" t="s">
        <v>79</v>
      </c>
      <c r="B7361" s="5" t="s">
        <v>57</v>
      </c>
      <c r="C7361" s="5" t="s">
        <v>1581</v>
      </c>
      <c r="D7361" s="5" t="s">
        <v>1212</v>
      </c>
      <c r="E7361" s="5" t="s">
        <v>6</v>
      </c>
      <c r="F7361" s="6">
        <v>0</v>
      </c>
      <c r="G7361" s="6">
        <v>0</v>
      </c>
      <c r="H7361" s="6">
        <v>0</v>
      </c>
      <c r="I7361" s="6">
        <v>0</v>
      </c>
      <c r="J7361" t="str">
        <f t="shared" si="114"/>
        <v>PMEER-GB62-H503</v>
      </c>
      <c r="K7361" t="str">
        <f>IF((VLOOKUP(J7361,mdc!A:V,22,FALSE)=""),"non Collabo","collabo")</f>
        <v>collabo</v>
      </c>
      <c r="L7361" t="str" cm="1">
        <f t="array" ref="L7361">IFERROR(_xlfn.IFS(G7361&lt;0,"shortage",H7361&lt;0,"shortage",I7361&lt;0,"shortage"),"ok")</f>
        <v>ok</v>
      </c>
    </row>
    <row r="7362" spans="1:12" hidden="1" x14ac:dyDescent="0.35">
      <c r="A7362" s="5" t="s">
        <v>79</v>
      </c>
      <c r="B7362" s="5" t="s">
        <v>57</v>
      </c>
      <c r="C7362" s="5" t="s">
        <v>1581</v>
      </c>
      <c r="D7362" s="5" t="s">
        <v>1212</v>
      </c>
      <c r="E7362" s="5" t="s">
        <v>2318</v>
      </c>
      <c r="F7362" s="6">
        <v>100</v>
      </c>
      <c r="G7362" s="6">
        <v>100</v>
      </c>
      <c r="H7362" s="6">
        <v>100</v>
      </c>
      <c r="I7362" s="6">
        <v>100</v>
      </c>
      <c r="J7362" t="str">
        <f t="shared" si="114"/>
        <v>PMEER-GB62-H503</v>
      </c>
      <c r="K7362" t="str">
        <f>IF((VLOOKUP(J7362,mdc!A:V,22,FALSE)=""),"non Collabo","collabo")</f>
        <v>collabo</v>
      </c>
      <c r="L7362" t="str" cm="1">
        <f t="array" ref="L7362">IFERROR(_xlfn.IFS(G7362&lt;0,"shortage",H7362&lt;0,"shortage",I7362&lt;0,"shortage"),"ok")</f>
        <v>ok</v>
      </c>
    </row>
    <row r="7363" spans="1:12" hidden="1" x14ac:dyDescent="0.35">
      <c r="A7363" s="5" t="s">
        <v>79</v>
      </c>
      <c r="B7363" s="5" t="s">
        <v>57</v>
      </c>
      <c r="C7363" s="5" t="s">
        <v>1581</v>
      </c>
      <c r="D7363" s="5" t="s">
        <v>1212</v>
      </c>
      <c r="E7363" s="5" t="s">
        <v>7</v>
      </c>
      <c r="F7363" s="6">
        <v>18.028549999999999</v>
      </c>
      <c r="G7363" s="6">
        <v>30.234649999999998</v>
      </c>
      <c r="H7363" s="6">
        <v>58.926000000000002</v>
      </c>
      <c r="I7363" s="6">
        <v>24.973400000000002</v>
      </c>
      <c r="J7363" t="str">
        <f t="shared" ref="J7363:J7426" si="115">A7363&amp;D7363</f>
        <v>PMEER-GB62-H503</v>
      </c>
      <c r="K7363" t="str">
        <f>IF((VLOOKUP(J7363,mdc!A:V,22,FALSE)=""),"non Collabo","collabo")</f>
        <v>collabo</v>
      </c>
      <c r="L7363" t="str" cm="1">
        <f t="array" ref="L7363">IFERROR(_xlfn.IFS(G7363&lt;0,"shortage",H7363&lt;0,"shortage",I7363&lt;0,"shortage"),"ok")</f>
        <v>ok</v>
      </c>
    </row>
    <row r="7364" spans="1:12" hidden="1" x14ac:dyDescent="0.35">
      <c r="A7364" s="5" t="s">
        <v>79</v>
      </c>
      <c r="B7364" s="5" t="s">
        <v>57</v>
      </c>
      <c r="C7364" s="5" t="s">
        <v>1581</v>
      </c>
      <c r="D7364" s="5" t="s">
        <v>1212</v>
      </c>
      <c r="E7364" s="5" t="s">
        <v>1566</v>
      </c>
      <c r="F7364" s="6">
        <v>18.028549999999999</v>
      </c>
      <c r="G7364" s="6">
        <v>30.234649999999998</v>
      </c>
      <c r="H7364" s="6">
        <v>58.926000000000002</v>
      </c>
      <c r="I7364" s="6">
        <v>24.973400000000002</v>
      </c>
      <c r="J7364" t="str">
        <f t="shared" si="115"/>
        <v>PMEER-GB62-H503</v>
      </c>
      <c r="K7364" t="str">
        <f>IF((VLOOKUP(J7364,mdc!A:V,22,FALSE)=""),"non Collabo","collabo")</f>
        <v>collabo</v>
      </c>
      <c r="L7364" t="str" cm="1">
        <f t="array" ref="L7364">IFERROR(_xlfn.IFS(G7364&lt;0,"shortage",H7364&lt;0,"shortage",I7364&lt;0,"shortage"),"ok")</f>
        <v>ok</v>
      </c>
    </row>
    <row r="7365" spans="1:12" ht="15" hidden="1" thickBot="1" x14ac:dyDescent="0.4">
      <c r="A7365" s="5" t="s">
        <v>79</v>
      </c>
      <c r="B7365" s="5" t="s">
        <v>57</v>
      </c>
      <c r="C7365" s="5" t="s">
        <v>1581</v>
      </c>
      <c r="D7365" s="7" t="s">
        <v>1212</v>
      </c>
      <c r="E7365" s="7" t="s">
        <v>8</v>
      </c>
      <c r="F7365" s="8">
        <v>0</v>
      </c>
      <c r="G7365" s="8">
        <v>0</v>
      </c>
      <c r="H7365" s="8">
        <v>0</v>
      </c>
      <c r="I7365" s="8">
        <v>0</v>
      </c>
      <c r="J7365" t="str">
        <f t="shared" si="115"/>
        <v>PMEER-GB62-H503</v>
      </c>
      <c r="K7365" t="str">
        <f>IF((VLOOKUP(J7365,mdc!A:V,22,FALSE)=""),"non Collabo","collabo")</f>
        <v>collabo</v>
      </c>
    </row>
    <row r="7366" spans="1:12" hidden="1" x14ac:dyDescent="0.35">
      <c r="A7366" s="5" t="s">
        <v>79</v>
      </c>
      <c r="B7366" s="5" t="s">
        <v>57</v>
      </c>
      <c r="C7366" s="5" t="s">
        <v>1581</v>
      </c>
      <c r="D7366" s="3" t="s">
        <v>1213</v>
      </c>
      <c r="E7366" s="3" t="s">
        <v>5</v>
      </c>
      <c r="F7366" s="4"/>
      <c r="G7366" s="4">
        <v>545</v>
      </c>
      <c r="H7366" s="4">
        <v>95</v>
      </c>
      <c r="I7366" s="4">
        <v>305</v>
      </c>
      <c r="J7366" t="str">
        <f t="shared" si="115"/>
        <v>PMEER-GB62-H511</v>
      </c>
      <c r="K7366" t="str">
        <f>IF((VLOOKUP(J7366,mdc!A:V,22,FALSE)=""),"non Collabo","collabo")</f>
        <v>collabo</v>
      </c>
      <c r="L7366" t="str" cm="1">
        <f t="array" ref="L7366">IFERROR(_xlfn.IFS(G7366&lt;0,"shortage",H7366&lt;0,"shortage",I7366&lt;0,"shortage"),"ok")</f>
        <v>ok</v>
      </c>
    </row>
    <row r="7367" spans="1:12" hidden="1" x14ac:dyDescent="0.35">
      <c r="A7367" s="5" t="s">
        <v>79</v>
      </c>
      <c r="B7367" s="5" t="s">
        <v>57</v>
      </c>
      <c r="C7367" s="5" t="s">
        <v>1581</v>
      </c>
      <c r="D7367" s="5" t="s">
        <v>1213</v>
      </c>
      <c r="E7367" s="5" t="s">
        <v>1565</v>
      </c>
      <c r="F7367" s="6"/>
      <c r="G7367" s="6">
        <v>545</v>
      </c>
      <c r="H7367" s="6">
        <v>95</v>
      </c>
      <c r="I7367" s="6">
        <v>305</v>
      </c>
      <c r="J7367" t="str">
        <f t="shared" si="115"/>
        <v>PMEER-GB62-H511</v>
      </c>
      <c r="K7367" t="str">
        <f>IF((VLOOKUP(J7367,mdc!A:V,22,FALSE)=""),"non Collabo","collabo")</f>
        <v>collabo</v>
      </c>
      <c r="L7367" t="str" cm="1">
        <f t="array" ref="L7367">IFERROR(_xlfn.IFS(G7367&lt;0,"shortage",H7367&lt;0,"shortage",I7367&lt;0,"shortage"),"ok")</f>
        <v>ok</v>
      </c>
    </row>
    <row r="7368" spans="1:12" hidden="1" x14ac:dyDescent="0.35">
      <c r="A7368" s="5" t="s">
        <v>79</v>
      </c>
      <c r="B7368" s="5" t="s">
        <v>57</v>
      </c>
      <c r="C7368" s="5" t="s">
        <v>1581</v>
      </c>
      <c r="D7368" s="5" t="s">
        <v>1213</v>
      </c>
      <c r="E7368" s="5" t="s">
        <v>6</v>
      </c>
      <c r="F7368" s="6"/>
      <c r="G7368" s="6">
        <v>0</v>
      </c>
      <c r="H7368" s="6">
        <v>0</v>
      </c>
      <c r="I7368" s="6">
        <v>0</v>
      </c>
      <c r="J7368" t="str">
        <f t="shared" si="115"/>
        <v>PMEER-GB62-H511</v>
      </c>
      <c r="K7368" t="str">
        <f>IF((VLOOKUP(J7368,mdc!A:V,22,FALSE)=""),"non Collabo","collabo")</f>
        <v>collabo</v>
      </c>
      <c r="L7368" t="str" cm="1">
        <f t="array" ref="L7368">IFERROR(_xlfn.IFS(G7368&lt;0,"shortage",H7368&lt;0,"shortage",I7368&lt;0,"shortage"),"ok")</f>
        <v>ok</v>
      </c>
    </row>
    <row r="7369" spans="1:12" hidden="1" x14ac:dyDescent="0.35">
      <c r="A7369" s="5" t="s">
        <v>79</v>
      </c>
      <c r="B7369" s="5" t="s">
        <v>57</v>
      </c>
      <c r="C7369" s="5" t="s">
        <v>1581</v>
      </c>
      <c r="D7369" s="5" t="s">
        <v>1213</v>
      </c>
      <c r="E7369" s="5" t="s">
        <v>2318</v>
      </c>
      <c r="F7369" s="6"/>
      <c r="G7369" s="6">
        <v>100</v>
      </c>
      <c r="H7369" s="6">
        <v>100</v>
      </c>
      <c r="I7369" s="6">
        <v>100</v>
      </c>
      <c r="J7369" t="str">
        <f t="shared" si="115"/>
        <v>PMEER-GB62-H511</v>
      </c>
      <c r="K7369" t="str">
        <f>IF((VLOOKUP(J7369,mdc!A:V,22,FALSE)=""),"non Collabo","collabo")</f>
        <v>collabo</v>
      </c>
      <c r="L7369" t="str" cm="1">
        <f t="array" ref="L7369">IFERROR(_xlfn.IFS(G7369&lt;0,"shortage",H7369&lt;0,"shortage",I7369&lt;0,"shortage"),"ok")</f>
        <v>ok</v>
      </c>
    </row>
    <row r="7370" spans="1:12" hidden="1" x14ac:dyDescent="0.35">
      <c r="A7370" s="5" t="s">
        <v>79</v>
      </c>
      <c r="B7370" s="5" t="s">
        <v>57</v>
      </c>
      <c r="C7370" s="5" t="s">
        <v>1581</v>
      </c>
      <c r="D7370" s="5" t="s">
        <v>1213</v>
      </c>
      <c r="E7370" s="5" t="s">
        <v>7</v>
      </c>
      <c r="F7370" s="6"/>
      <c r="G7370" s="6">
        <v>0</v>
      </c>
      <c r="H7370" s="6">
        <v>0</v>
      </c>
      <c r="I7370" s="6">
        <v>0</v>
      </c>
      <c r="J7370" t="str">
        <f t="shared" si="115"/>
        <v>PMEER-GB62-H511</v>
      </c>
      <c r="K7370" t="str">
        <f>IF((VLOOKUP(J7370,mdc!A:V,22,FALSE)=""),"non Collabo","collabo")</f>
        <v>collabo</v>
      </c>
      <c r="L7370" t="str" cm="1">
        <f t="array" ref="L7370">IFERROR(_xlfn.IFS(G7370&lt;0,"shortage",H7370&lt;0,"shortage",I7370&lt;0,"shortage"),"ok")</f>
        <v>ok</v>
      </c>
    </row>
    <row r="7371" spans="1:12" hidden="1" x14ac:dyDescent="0.35">
      <c r="A7371" s="5" t="s">
        <v>79</v>
      </c>
      <c r="B7371" s="5" t="s">
        <v>57</v>
      </c>
      <c r="C7371" s="5" t="s">
        <v>1581</v>
      </c>
      <c r="D7371" s="5" t="s">
        <v>1213</v>
      </c>
      <c r="E7371" s="5" t="s">
        <v>1566</v>
      </c>
      <c r="F7371" s="6"/>
      <c r="G7371" s="6">
        <v>9.0851500000000005</v>
      </c>
      <c r="H7371" s="6">
        <v>1.58365</v>
      </c>
      <c r="I7371" s="6">
        <v>5.0843499999999997</v>
      </c>
      <c r="J7371" t="str">
        <f t="shared" si="115"/>
        <v>PMEER-GB62-H511</v>
      </c>
      <c r="K7371" t="str">
        <f>IF((VLOOKUP(J7371,mdc!A:V,22,FALSE)=""),"non Collabo","collabo")</f>
        <v>collabo</v>
      </c>
      <c r="L7371" t="str" cm="1">
        <f t="array" ref="L7371">IFERROR(_xlfn.IFS(G7371&lt;0,"shortage",H7371&lt;0,"shortage",I7371&lt;0,"shortage"),"ok")</f>
        <v>ok</v>
      </c>
    </row>
    <row r="7372" spans="1:12" ht="15" hidden="1" thickBot="1" x14ac:dyDescent="0.4">
      <c r="A7372" s="5" t="s">
        <v>79</v>
      </c>
      <c r="B7372" s="5" t="s">
        <v>57</v>
      </c>
      <c r="C7372" s="5" t="s">
        <v>1581</v>
      </c>
      <c r="D7372" s="7" t="s">
        <v>1213</v>
      </c>
      <c r="E7372" s="7" t="s">
        <v>8</v>
      </c>
      <c r="F7372" s="8"/>
      <c r="G7372" s="8">
        <v>-9.0851500000000005</v>
      </c>
      <c r="H7372" s="8">
        <v>-1.58365</v>
      </c>
      <c r="I7372" s="8">
        <v>-5.0843499999999997</v>
      </c>
      <c r="J7372" t="str">
        <f t="shared" si="115"/>
        <v>PMEER-GB62-H511</v>
      </c>
      <c r="K7372" t="str">
        <f>IF((VLOOKUP(J7372,mdc!A:V,22,FALSE)=""),"non Collabo","collabo")</f>
        <v>collabo</v>
      </c>
    </row>
    <row r="7373" spans="1:12" hidden="1" x14ac:dyDescent="0.35">
      <c r="A7373" s="5" t="s">
        <v>79</v>
      </c>
      <c r="B7373" s="5" t="s">
        <v>57</v>
      </c>
      <c r="C7373" s="5" t="s">
        <v>1581</v>
      </c>
      <c r="D7373" s="3" t="s">
        <v>62</v>
      </c>
      <c r="E7373" s="3" t="s">
        <v>5</v>
      </c>
      <c r="F7373" s="4">
        <v>2535</v>
      </c>
      <c r="G7373" s="4">
        <v>1765</v>
      </c>
      <c r="H7373" s="4">
        <v>810</v>
      </c>
      <c r="I7373" s="4">
        <v>595</v>
      </c>
      <c r="J7373" t="str">
        <f t="shared" si="115"/>
        <v>PMEER-GB80-H503</v>
      </c>
      <c r="K7373" t="str">
        <f>IF((VLOOKUP(J7373,mdc!A:V,22,FALSE)=""),"non Collabo","collabo")</f>
        <v>collabo</v>
      </c>
      <c r="L7373" t="str" cm="1">
        <f t="array" ref="L7373">IFERROR(_xlfn.IFS(G7373&lt;0,"shortage",H7373&lt;0,"shortage",I7373&lt;0,"shortage"),"ok")</f>
        <v>ok</v>
      </c>
    </row>
    <row r="7374" spans="1:12" hidden="1" x14ac:dyDescent="0.35">
      <c r="A7374" s="5" t="s">
        <v>79</v>
      </c>
      <c r="B7374" s="5" t="s">
        <v>57</v>
      </c>
      <c r="C7374" s="5" t="s">
        <v>1581</v>
      </c>
      <c r="D7374" s="5" t="s">
        <v>62</v>
      </c>
      <c r="E7374" s="5" t="s">
        <v>1565</v>
      </c>
      <c r="F7374" s="6">
        <v>2535</v>
      </c>
      <c r="G7374" s="6">
        <v>1765</v>
      </c>
      <c r="H7374" s="6">
        <v>810</v>
      </c>
      <c r="I7374" s="6">
        <v>595</v>
      </c>
      <c r="J7374" t="str">
        <f t="shared" si="115"/>
        <v>PMEER-GB80-H503</v>
      </c>
      <c r="K7374" t="str">
        <f>IF((VLOOKUP(J7374,mdc!A:V,22,FALSE)=""),"non Collabo","collabo")</f>
        <v>collabo</v>
      </c>
      <c r="L7374" t="str" cm="1">
        <f t="array" ref="L7374">IFERROR(_xlfn.IFS(G7374&lt;0,"shortage",H7374&lt;0,"shortage",I7374&lt;0,"shortage"),"ok")</f>
        <v>ok</v>
      </c>
    </row>
    <row r="7375" spans="1:12" hidden="1" x14ac:dyDescent="0.35">
      <c r="A7375" s="5" t="s">
        <v>79</v>
      </c>
      <c r="B7375" s="5" t="s">
        <v>57</v>
      </c>
      <c r="C7375" s="5" t="s">
        <v>1581</v>
      </c>
      <c r="D7375" s="5" t="s">
        <v>62</v>
      </c>
      <c r="E7375" s="5" t="s">
        <v>6</v>
      </c>
      <c r="F7375" s="6">
        <v>0</v>
      </c>
      <c r="G7375" s="6">
        <v>0</v>
      </c>
      <c r="H7375" s="6">
        <v>0</v>
      </c>
      <c r="I7375" s="6">
        <v>0</v>
      </c>
      <c r="J7375" t="str">
        <f t="shared" si="115"/>
        <v>PMEER-GB80-H503</v>
      </c>
      <c r="K7375" t="str">
        <f>IF((VLOOKUP(J7375,mdc!A:V,22,FALSE)=""),"non Collabo","collabo")</f>
        <v>collabo</v>
      </c>
      <c r="L7375" t="str" cm="1">
        <f t="array" ref="L7375">IFERROR(_xlfn.IFS(G7375&lt;0,"shortage",H7375&lt;0,"shortage",I7375&lt;0,"shortage"),"ok")</f>
        <v>ok</v>
      </c>
    </row>
    <row r="7376" spans="1:12" hidden="1" x14ac:dyDescent="0.35">
      <c r="A7376" s="5" t="s">
        <v>79</v>
      </c>
      <c r="B7376" s="5" t="s">
        <v>57</v>
      </c>
      <c r="C7376" s="5" t="s">
        <v>1581</v>
      </c>
      <c r="D7376" s="5" t="s">
        <v>62</v>
      </c>
      <c r="E7376" s="5" t="s">
        <v>2318</v>
      </c>
      <c r="F7376" s="6">
        <v>100</v>
      </c>
      <c r="G7376" s="6">
        <v>100</v>
      </c>
      <c r="H7376" s="6">
        <v>100</v>
      </c>
      <c r="I7376" s="6">
        <v>100</v>
      </c>
      <c r="J7376" t="str">
        <f t="shared" si="115"/>
        <v>PMEER-GB80-H503</v>
      </c>
      <c r="K7376" t="str">
        <f>IF((VLOOKUP(J7376,mdc!A:V,22,FALSE)=""),"non Collabo","collabo")</f>
        <v>collabo</v>
      </c>
      <c r="L7376" t="str" cm="1">
        <f t="array" ref="L7376">IFERROR(_xlfn.IFS(G7376&lt;0,"shortage",H7376&lt;0,"shortage",I7376&lt;0,"shortage"),"ok")</f>
        <v>ok</v>
      </c>
    </row>
    <row r="7377" spans="1:12" hidden="1" x14ac:dyDescent="0.35">
      <c r="A7377" s="5" t="s">
        <v>79</v>
      </c>
      <c r="B7377" s="5" t="s">
        <v>57</v>
      </c>
      <c r="C7377" s="5" t="s">
        <v>1581</v>
      </c>
      <c r="D7377" s="5" t="s">
        <v>62</v>
      </c>
      <c r="E7377" s="5" t="s">
        <v>7</v>
      </c>
      <c r="F7377" s="6">
        <v>48.494549999999997</v>
      </c>
      <c r="G7377" s="6">
        <v>33.764449999999997</v>
      </c>
      <c r="H7377" s="6">
        <v>15.4953</v>
      </c>
      <c r="I7377" s="6">
        <v>11.382350000000001</v>
      </c>
      <c r="J7377" t="str">
        <f t="shared" si="115"/>
        <v>PMEER-GB80-H503</v>
      </c>
      <c r="K7377" t="str">
        <f>IF((VLOOKUP(J7377,mdc!A:V,22,FALSE)=""),"non Collabo","collabo")</f>
        <v>collabo</v>
      </c>
      <c r="L7377" t="str" cm="1">
        <f t="array" ref="L7377">IFERROR(_xlfn.IFS(G7377&lt;0,"shortage",H7377&lt;0,"shortage",I7377&lt;0,"shortage"),"ok")</f>
        <v>ok</v>
      </c>
    </row>
    <row r="7378" spans="1:12" hidden="1" x14ac:dyDescent="0.35">
      <c r="A7378" s="5" t="s">
        <v>79</v>
      </c>
      <c r="B7378" s="5" t="s">
        <v>57</v>
      </c>
      <c r="C7378" s="5" t="s">
        <v>1581</v>
      </c>
      <c r="D7378" s="5" t="s">
        <v>62</v>
      </c>
      <c r="E7378" s="5" t="s">
        <v>1566</v>
      </c>
      <c r="F7378" s="6">
        <v>48.494549999999997</v>
      </c>
      <c r="G7378" s="6">
        <v>33.764449999999997</v>
      </c>
      <c r="H7378" s="6">
        <v>15.4953</v>
      </c>
      <c r="I7378" s="6">
        <v>11.382350000000001</v>
      </c>
      <c r="J7378" t="str">
        <f t="shared" si="115"/>
        <v>PMEER-GB80-H503</v>
      </c>
      <c r="K7378" t="str">
        <f>IF((VLOOKUP(J7378,mdc!A:V,22,FALSE)=""),"non Collabo","collabo")</f>
        <v>collabo</v>
      </c>
      <c r="L7378" t="str" cm="1">
        <f t="array" ref="L7378">IFERROR(_xlfn.IFS(G7378&lt;0,"shortage",H7378&lt;0,"shortage",I7378&lt;0,"shortage"),"ok")</f>
        <v>ok</v>
      </c>
    </row>
    <row r="7379" spans="1:12" ht="15" hidden="1" thickBot="1" x14ac:dyDescent="0.4">
      <c r="A7379" s="5" t="s">
        <v>79</v>
      </c>
      <c r="B7379" s="5" t="s">
        <v>57</v>
      </c>
      <c r="C7379" s="5" t="s">
        <v>1581</v>
      </c>
      <c r="D7379" s="7" t="s">
        <v>62</v>
      </c>
      <c r="E7379" s="7" t="s">
        <v>8</v>
      </c>
      <c r="F7379" s="8">
        <v>0</v>
      </c>
      <c r="G7379" s="8">
        <v>0</v>
      </c>
      <c r="H7379" s="8">
        <v>0</v>
      </c>
      <c r="I7379" s="8">
        <v>0</v>
      </c>
      <c r="J7379" t="str">
        <f t="shared" si="115"/>
        <v>PMEER-GB80-H503</v>
      </c>
      <c r="K7379" t="str">
        <f>IF((VLOOKUP(J7379,mdc!A:V,22,FALSE)=""),"non Collabo","collabo")</f>
        <v>collabo</v>
      </c>
    </row>
    <row r="7380" spans="1:12" hidden="1" x14ac:dyDescent="0.35">
      <c r="A7380" s="5" t="s">
        <v>79</v>
      </c>
      <c r="B7380" s="5" t="s">
        <v>57</v>
      </c>
      <c r="C7380" s="5" t="s">
        <v>1581</v>
      </c>
      <c r="D7380" s="3" t="s">
        <v>1214</v>
      </c>
      <c r="E7380" s="3" t="s">
        <v>5</v>
      </c>
      <c r="F7380" s="4"/>
      <c r="G7380" s="4"/>
      <c r="H7380" s="4">
        <v>75</v>
      </c>
      <c r="I7380" s="4">
        <v>335</v>
      </c>
      <c r="J7380" t="str">
        <f t="shared" si="115"/>
        <v>PMEER-GB80-H511</v>
      </c>
      <c r="K7380" t="str">
        <f>IF((VLOOKUP(J7380,mdc!A:V,22,FALSE)=""),"non Collabo","collabo")</f>
        <v>collabo</v>
      </c>
      <c r="L7380" t="str" cm="1">
        <f t="array" ref="L7380">IFERROR(_xlfn.IFS(G7380&lt;0,"shortage",H7380&lt;0,"shortage",I7380&lt;0,"shortage"),"ok")</f>
        <v>ok</v>
      </c>
    </row>
    <row r="7381" spans="1:12" hidden="1" x14ac:dyDescent="0.35">
      <c r="A7381" s="5" t="s">
        <v>79</v>
      </c>
      <c r="B7381" s="5" t="s">
        <v>57</v>
      </c>
      <c r="C7381" s="5" t="s">
        <v>1581</v>
      </c>
      <c r="D7381" s="5" t="s">
        <v>1214</v>
      </c>
      <c r="E7381" s="5" t="s">
        <v>1565</v>
      </c>
      <c r="F7381" s="6"/>
      <c r="G7381" s="6"/>
      <c r="H7381" s="6">
        <v>75</v>
      </c>
      <c r="I7381" s="6">
        <v>335</v>
      </c>
      <c r="J7381" t="str">
        <f t="shared" si="115"/>
        <v>PMEER-GB80-H511</v>
      </c>
      <c r="K7381" t="str">
        <f>IF((VLOOKUP(J7381,mdc!A:V,22,FALSE)=""),"non Collabo","collabo")</f>
        <v>collabo</v>
      </c>
      <c r="L7381" t="str" cm="1">
        <f t="array" ref="L7381">IFERROR(_xlfn.IFS(G7381&lt;0,"shortage",H7381&lt;0,"shortage",I7381&lt;0,"shortage"),"ok")</f>
        <v>ok</v>
      </c>
    </row>
    <row r="7382" spans="1:12" hidden="1" x14ac:dyDescent="0.35">
      <c r="A7382" s="5" t="s">
        <v>79</v>
      </c>
      <c r="B7382" s="5" t="s">
        <v>57</v>
      </c>
      <c r="C7382" s="5" t="s">
        <v>1581</v>
      </c>
      <c r="D7382" s="5" t="s">
        <v>1214</v>
      </c>
      <c r="E7382" s="5" t="s">
        <v>6</v>
      </c>
      <c r="F7382" s="6"/>
      <c r="G7382" s="6"/>
      <c r="H7382" s="6">
        <v>0</v>
      </c>
      <c r="I7382" s="6">
        <v>0</v>
      </c>
      <c r="J7382" t="str">
        <f t="shared" si="115"/>
        <v>PMEER-GB80-H511</v>
      </c>
      <c r="K7382" t="str">
        <f>IF((VLOOKUP(J7382,mdc!A:V,22,FALSE)=""),"non Collabo","collabo")</f>
        <v>collabo</v>
      </c>
      <c r="L7382" t="str" cm="1">
        <f t="array" ref="L7382">IFERROR(_xlfn.IFS(G7382&lt;0,"shortage",H7382&lt;0,"shortage",I7382&lt;0,"shortage"),"ok")</f>
        <v>ok</v>
      </c>
    </row>
    <row r="7383" spans="1:12" hidden="1" x14ac:dyDescent="0.35">
      <c r="A7383" s="5" t="s">
        <v>79</v>
      </c>
      <c r="B7383" s="5" t="s">
        <v>57</v>
      </c>
      <c r="C7383" s="5" t="s">
        <v>1581</v>
      </c>
      <c r="D7383" s="5" t="s">
        <v>1214</v>
      </c>
      <c r="E7383" s="5" t="s">
        <v>2318</v>
      </c>
      <c r="F7383" s="6"/>
      <c r="G7383" s="6"/>
      <c r="H7383" s="6">
        <v>100</v>
      </c>
      <c r="I7383" s="6">
        <v>100</v>
      </c>
      <c r="J7383" t="str">
        <f t="shared" si="115"/>
        <v>PMEER-GB80-H511</v>
      </c>
      <c r="K7383" t="str">
        <f>IF((VLOOKUP(J7383,mdc!A:V,22,FALSE)=""),"non Collabo","collabo")</f>
        <v>collabo</v>
      </c>
      <c r="L7383" t="str" cm="1">
        <f t="array" ref="L7383">IFERROR(_xlfn.IFS(G7383&lt;0,"shortage",H7383&lt;0,"shortage",I7383&lt;0,"shortage"),"ok")</f>
        <v>ok</v>
      </c>
    </row>
    <row r="7384" spans="1:12" hidden="1" x14ac:dyDescent="0.35">
      <c r="A7384" s="5" t="s">
        <v>79</v>
      </c>
      <c r="B7384" s="5" t="s">
        <v>57</v>
      </c>
      <c r="C7384" s="5" t="s">
        <v>1581</v>
      </c>
      <c r="D7384" s="5" t="s">
        <v>1214</v>
      </c>
      <c r="E7384" s="5" t="s">
        <v>7</v>
      </c>
      <c r="F7384" s="6"/>
      <c r="G7384" s="6"/>
      <c r="H7384" s="6">
        <v>0</v>
      </c>
      <c r="I7384" s="6">
        <v>0</v>
      </c>
      <c r="J7384" t="str">
        <f t="shared" si="115"/>
        <v>PMEER-GB80-H511</v>
      </c>
      <c r="K7384" t="str">
        <f>IF((VLOOKUP(J7384,mdc!A:V,22,FALSE)=""),"non Collabo","collabo")</f>
        <v>collabo</v>
      </c>
      <c r="L7384" t="str" cm="1">
        <f t="array" ref="L7384">IFERROR(_xlfn.IFS(G7384&lt;0,"shortage",H7384&lt;0,"shortage",I7384&lt;0,"shortage"),"ok")</f>
        <v>ok</v>
      </c>
    </row>
    <row r="7385" spans="1:12" hidden="1" x14ac:dyDescent="0.35">
      <c r="A7385" s="5" t="s">
        <v>79</v>
      </c>
      <c r="B7385" s="5" t="s">
        <v>57</v>
      </c>
      <c r="C7385" s="5" t="s">
        <v>1581</v>
      </c>
      <c r="D7385" s="5" t="s">
        <v>1214</v>
      </c>
      <c r="E7385" s="5" t="s">
        <v>1566</v>
      </c>
      <c r="F7385" s="6"/>
      <c r="G7385" s="6"/>
      <c r="H7385" s="6">
        <v>1.1505000000000001</v>
      </c>
      <c r="I7385" s="6">
        <v>5.1388999999999996</v>
      </c>
      <c r="J7385" t="str">
        <f t="shared" si="115"/>
        <v>PMEER-GB80-H511</v>
      </c>
      <c r="K7385" t="str">
        <f>IF((VLOOKUP(J7385,mdc!A:V,22,FALSE)=""),"non Collabo","collabo")</f>
        <v>collabo</v>
      </c>
      <c r="L7385" t="str" cm="1">
        <f t="array" ref="L7385">IFERROR(_xlfn.IFS(G7385&lt;0,"shortage",H7385&lt;0,"shortage",I7385&lt;0,"shortage"),"ok")</f>
        <v>ok</v>
      </c>
    </row>
    <row r="7386" spans="1:12" ht="15" hidden="1" thickBot="1" x14ac:dyDescent="0.4">
      <c r="A7386" s="5" t="s">
        <v>79</v>
      </c>
      <c r="B7386" s="5" t="s">
        <v>57</v>
      </c>
      <c r="C7386" s="5" t="s">
        <v>1581</v>
      </c>
      <c r="D7386" s="7" t="s">
        <v>1214</v>
      </c>
      <c r="E7386" s="7" t="s">
        <v>8</v>
      </c>
      <c r="F7386" s="8"/>
      <c r="G7386" s="8"/>
      <c r="H7386" s="8">
        <v>-1.1505000000000001</v>
      </c>
      <c r="I7386" s="8">
        <v>-5.1388999999999996</v>
      </c>
      <c r="J7386" t="str">
        <f t="shared" si="115"/>
        <v>PMEER-GB80-H511</v>
      </c>
      <c r="K7386" t="str">
        <f>IF((VLOOKUP(J7386,mdc!A:V,22,FALSE)=""),"non Collabo","collabo")</f>
        <v>collabo</v>
      </c>
    </row>
    <row r="7387" spans="1:12" hidden="1" x14ac:dyDescent="0.35">
      <c r="A7387" s="5" t="s">
        <v>79</v>
      </c>
      <c r="B7387" s="5" t="s">
        <v>57</v>
      </c>
      <c r="C7387" s="5" t="s">
        <v>1581</v>
      </c>
      <c r="D7387" s="3" t="s">
        <v>1215</v>
      </c>
      <c r="E7387" s="3" t="s">
        <v>5</v>
      </c>
      <c r="F7387" s="4">
        <v>190</v>
      </c>
      <c r="G7387" s="4">
        <v>280</v>
      </c>
      <c r="H7387" s="4">
        <v>0</v>
      </c>
      <c r="I7387" s="4">
        <v>185</v>
      </c>
      <c r="J7387" t="str">
        <f t="shared" si="115"/>
        <v>PMEER-GB86-K503</v>
      </c>
      <c r="K7387" t="str">
        <f>IF((VLOOKUP(J7387,mdc!A:V,22,FALSE)=""),"non Collabo","collabo")</f>
        <v>collabo</v>
      </c>
      <c r="L7387" t="str" cm="1">
        <f t="array" ref="L7387">IFERROR(_xlfn.IFS(G7387&lt;0,"shortage",H7387&lt;0,"shortage",I7387&lt;0,"shortage"),"ok")</f>
        <v>ok</v>
      </c>
    </row>
    <row r="7388" spans="1:12" hidden="1" x14ac:dyDescent="0.35">
      <c r="A7388" s="5" t="s">
        <v>79</v>
      </c>
      <c r="B7388" s="5" t="s">
        <v>57</v>
      </c>
      <c r="C7388" s="5" t="s">
        <v>1581</v>
      </c>
      <c r="D7388" s="5" t="s">
        <v>1215</v>
      </c>
      <c r="E7388" s="5" t="s">
        <v>1565</v>
      </c>
      <c r="F7388" s="6">
        <v>190</v>
      </c>
      <c r="G7388" s="6">
        <v>280</v>
      </c>
      <c r="H7388" s="6"/>
      <c r="I7388" s="6">
        <v>185</v>
      </c>
      <c r="J7388" t="str">
        <f t="shared" si="115"/>
        <v>PMEER-GB86-K503</v>
      </c>
      <c r="K7388" t="str">
        <f>IF((VLOOKUP(J7388,mdc!A:V,22,FALSE)=""),"non Collabo","collabo")</f>
        <v>collabo</v>
      </c>
      <c r="L7388" t="str" cm="1">
        <f t="array" ref="L7388">IFERROR(_xlfn.IFS(G7388&lt;0,"shortage",H7388&lt;0,"shortage",I7388&lt;0,"shortage"),"ok")</f>
        <v>ok</v>
      </c>
    </row>
    <row r="7389" spans="1:12" hidden="1" x14ac:dyDescent="0.35">
      <c r="A7389" s="5" t="s">
        <v>79</v>
      </c>
      <c r="B7389" s="5" t="s">
        <v>57</v>
      </c>
      <c r="C7389" s="5" t="s">
        <v>1581</v>
      </c>
      <c r="D7389" s="5" t="s">
        <v>1215</v>
      </c>
      <c r="E7389" s="5" t="s">
        <v>6</v>
      </c>
      <c r="F7389" s="6">
        <v>0</v>
      </c>
      <c r="G7389" s="6">
        <v>0</v>
      </c>
      <c r="H7389" s="6">
        <v>0</v>
      </c>
      <c r="I7389" s="6">
        <v>0</v>
      </c>
      <c r="J7389" t="str">
        <f t="shared" si="115"/>
        <v>PMEER-GB86-K503</v>
      </c>
      <c r="K7389" t="str">
        <f>IF((VLOOKUP(J7389,mdc!A:V,22,FALSE)=""),"non Collabo","collabo")</f>
        <v>collabo</v>
      </c>
      <c r="L7389" t="str" cm="1">
        <f t="array" ref="L7389">IFERROR(_xlfn.IFS(G7389&lt;0,"shortage",H7389&lt;0,"shortage",I7389&lt;0,"shortage"),"ok")</f>
        <v>ok</v>
      </c>
    </row>
    <row r="7390" spans="1:12" hidden="1" x14ac:dyDescent="0.35">
      <c r="A7390" s="5" t="s">
        <v>79</v>
      </c>
      <c r="B7390" s="5" t="s">
        <v>57</v>
      </c>
      <c r="C7390" s="5" t="s">
        <v>1581</v>
      </c>
      <c r="D7390" s="5" t="s">
        <v>1215</v>
      </c>
      <c r="E7390" s="5" t="s">
        <v>2318</v>
      </c>
      <c r="F7390" s="6">
        <v>100</v>
      </c>
      <c r="G7390" s="6">
        <v>100</v>
      </c>
      <c r="H7390" s="6" t="s">
        <v>1640</v>
      </c>
      <c r="I7390" s="6">
        <v>100</v>
      </c>
      <c r="J7390" t="str">
        <f t="shared" si="115"/>
        <v>PMEER-GB86-K503</v>
      </c>
      <c r="K7390" t="str">
        <f>IF((VLOOKUP(J7390,mdc!A:V,22,FALSE)=""),"non Collabo","collabo")</f>
        <v>collabo</v>
      </c>
      <c r="L7390" t="str" cm="1">
        <f t="array" ref="L7390">IFERROR(_xlfn.IFS(G7390&lt;0,"shortage",H7390&lt;0,"shortage",I7390&lt;0,"shortage"),"ok")</f>
        <v>ok</v>
      </c>
    </row>
    <row r="7391" spans="1:12" hidden="1" x14ac:dyDescent="0.35">
      <c r="A7391" s="5" t="s">
        <v>79</v>
      </c>
      <c r="B7391" s="5" t="s">
        <v>57</v>
      </c>
      <c r="C7391" s="5" t="s">
        <v>1581</v>
      </c>
      <c r="D7391" s="5" t="s">
        <v>1215</v>
      </c>
      <c r="E7391" s="5" t="s">
        <v>7</v>
      </c>
      <c r="F7391" s="6">
        <v>3.8285</v>
      </c>
      <c r="G7391" s="6">
        <v>5.6420000000000003</v>
      </c>
      <c r="H7391" s="6">
        <v>0</v>
      </c>
      <c r="I7391" s="6">
        <v>3.7277499999999999</v>
      </c>
      <c r="J7391" t="str">
        <f t="shared" si="115"/>
        <v>PMEER-GB86-K503</v>
      </c>
      <c r="K7391" t="str">
        <f>IF((VLOOKUP(J7391,mdc!A:V,22,FALSE)=""),"non Collabo","collabo")</f>
        <v>collabo</v>
      </c>
      <c r="L7391" t="str" cm="1">
        <f t="array" ref="L7391">IFERROR(_xlfn.IFS(G7391&lt;0,"shortage",H7391&lt;0,"shortage",I7391&lt;0,"shortage"),"ok")</f>
        <v>ok</v>
      </c>
    </row>
    <row r="7392" spans="1:12" hidden="1" x14ac:dyDescent="0.35">
      <c r="A7392" s="5" t="s">
        <v>79</v>
      </c>
      <c r="B7392" s="5" t="s">
        <v>57</v>
      </c>
      <c r="C7392" s="5" t="s">
        <v>1581</v>
      </c>
      <c r="D7392" s="5" t="s">
        <v>1215</v>
      </c>
      <c r="E7392" s="5" t="s">
        <v>1566</v>
      </c>
      <c r="F7392" s="6">
        <v>3.8285</v>
      </c>
      <c r="G7392" s="6">
        <v>5.6420000000000003</v>
      </c>
      <c r="H7392" s="6"/>
      <c r="I7392" s="6">
        <v>3.7277499999999999</v>
      </c>
      <c r="J7392" t="str">
        <f t="shared" si="115"/>
        <v>PMEER-GB86-K503</v>
      </c>
      <c r="K7392" t="str">
        <f>IF((VLOOKUP(J7392,mdc!A:V,22,FALSE)=""),"non Collabo","collabo")</f>
        <v>collabo</v>
      </c>
      <c r="L7392" t="str" cm="1">
        <f t="array" ref="L7392">IFERROR(_xlfn.IFS(G7392&lt;0,"shortage",H7392&lt;0,"shortage",I7392&lt;0,"shortage"),"ok")</f>
        <v>ok</v>
      </c>
    </row>
    <row r="7393" spans="1:12" ht="15" hidden="1" thickBot="1" x14ac:dyDescent="0.4">
      <c r="A7393" s="5" t="s">
        <v>79</v>
      </c>
      <c r="B7393" s="5" t="s">
        <v>57</v>
      </c>
      <c r="C7393" s="5" t="s">
        <v>1581</v>
      </c>
      <c r="D7393" s="7" t="s">
        <v>1215</v>
      </c>
      <c r="E7393" s="7" t="s">
        <v>8</v>
      </c>
      <c r="F7393" s="8">
        <v>0</v>
      </c>
      <c r="G7393" s="8">
        <v>0</v>
      </c>
      <c r="H7393" s="8">
        <v>0</v>
      </c>
      <c r="I7393" s="8">
        <v>0</v>
      </c>
      <c r="J7393" t="str">
        <f t="shared" si="115"/>
        <v>PMEER-GB86-K503</v>
      </c>
      <c r="K7393" t="str">
        <f>IF((VLOOKUP(J7393,mdc!A:V,22,FALSE)=""),"non Collabo","collabo")</f>
        <v>collabo</v>
      </c>
    </row>
    <row r="7394" spans="1:12" hidden="1" x14ac:dyDescent="0.35">
      <c r="A7394" s="5" t="s">
        <v>79</v>
      </c>
      <c r="B7394" s="5" t="s">
        <v>57</v>
      </c>
      <c r="C7394" s="5" t="s">
        <v>1581</v>
      </c>
      <c r="D7394" s="3" t="s">
        <v>1216</v>
      </c>
      <c r="E7394" s="3" t="s">
        <v>5</v>
      </c>
      <c r="F7394" s="4"/>
      <c r="G7394" s="4"/>
      <c r="H7394" s="4">
        <v>140</v>
      </c>
      <c r="I7394" s="4">
        <v>190</v>
      </c>
      <c r="J7394" t="str">
        <f t="shared" si="115"/>
        <v>PMEER-GB86-K511</v>
      </c>
      <c r="K7394" t="str">
        <f>IF((VLOOKUP(J7394,mdc!A:V,22,FALSE)=""),"non Collabo","collabo")</f>
        <v>collabo</v>
      </c>
      <c r="L7394" t="str" cm="1">
        <f t="array" ref="L7394">IFERROR(_xlfn.IFS(G7394&lt;0,"shortage",H7394&lt;0,"shortage",I7394&lt;0,"shortage"),"ok")</f>
        <v>ok</v>
      </c>
    </row>
    <row r="7395" spans="1:12" hidden="1" x14ac:dyDescent="0.35">
      <c r="A7395" s="5" t="s">
        <v>79</v>
      </c>
      <c r="B7395" s="5" t="s">
        <v>57</v>
      </c>
      <c r="C7395" s="5" t="s">
        <v>1581</v>
      </c>
      <c r="D7395" s="5" t="s">
        <v>1216</v>
      </c>
      <c r="E7395" s="5" t="s">
        <v>1565</v>
      </c>
      <c r="F7395" s="6"/>
      <c r="G7395" s="6"/>
      <c r="H7395" s="6">
        <v>140</v>
      </c>
      <c r="I7395" s="6">
        <v>190</v>
      </c>
      <c r="J7395" t="str">
        <f t="shared" si="115"/>
        <v>PMEER-GB86-K511</v>
      </c>
      <c r="K7395" t="str">
        <f>IF((VLOOKUP(J7395,mdc!A:V,22,FALSE)=""),"non Collabo","collabo")</f>
        <v>collabo</v>
      </c>
      <c r="L7395" t="str" cm="1">
        <f t="array" ref="L7395">IFERROR(_xlfn.IFS(G7395&lt;0,"shortage",H7395&lt;0,"shortage",I7395&lt;0,"shortage"),"ok")</f>
        <v>ok</v>
      </c>
    </row>
    <row r="7396" spans="1:12" hidden="1" x14ac:dyDescent="0.35">
      <c r="A7396" s="5" t="s">
        <v>79</v>
      </c>
      <c r="B7396" s="5" t="s">
        <v>57</v>
      </c>
      <c r="C7396" s="5" t="s">
        <v>1581</v>
      </c>
      <c r="D7396" s="5" t="s">
        <v>1216</v>
      </c>
      <c r="E7396" s="5" t="s">
        <v>6</v>
      </c>
      <c r="F7396" s="6"/>
      <c r="G7396" s="6"/>
      <c r="H7396" s="6">
        <v>0</v>
      </c>
      <c r="I7396" s="6">
        <v>0</v>
      </c>
      <c r="J7396" t="str">
        <f t="shared" si="115"/>
        <v>PMEER-GB86-K511</v>
      </c>
      <c r="K7396" t="str">
        <f>IF((VLOOKUP(J7396,mdc!A:V,22,FALSE)=""),"non Collabo","collabo")</f>
        <v>collabo</v>
      </c>
      <c r="L7396" t="str" cm="1">
        <f t="array" ref="L7396">IFERROR(_xlfn.IFS(G7396&lt;0,"shortage",H7396&lt;0,"shortage",I7396&lt;0,"shortage"),"ok")</f>
        <v>ok</v>
      </c>
    </row>
    <row r="7397" spans="1:12" hidden="1" x14ac:dyDescent="0.35">
      <c r="A7397" s="5" t="s">
        <v>79</v>
      </c>
      <c r="B7397" s="5" t="s">
        <v>57</v>
      </c>
      <c r="C7397" s="5" t="s">
        <v>1581</v>
      </c>
      <c r="D7397" s="5" t="s">
        <v>1216</v>
      </c>
      <c r="E7397" s="5" t="s">
        <v>2318</v>
      </c>
      <c r="F7397" s="6"/>
      <c r="G7397" s="6"/>
      <c r="H7397" s="6">
        <v>100</v>
      </c>
      <c r="I7397" s="6">
        <v>100</v>
      </c>
      <c r="J7397" t="str">
        <f t="shared" si="115"/>
        <v>PMEER-GB86-K511</v>
      </c>
      <c r="K7397" t="str">
        <f>IF((VLOOKUP(J7397,mdc!A:V,22,FALSE)=""),"non Collabo","collabo")</f>
        <v>collabo</v>
      </c>
      <c r="L7397" t="str" cm="1">
        <f t="array" ref="L7397">IFERROR(_xlfn.IFS(G7397&lt;0,"shortage",H7397&lt;0,"shortage",I7397&lt;0,"shortage"),"ok")</f>
        <v>ok</v>
      </c>
    </row>
    <row r="7398" spans="1:12" hidden="1" x14ac:dyDescent="0.35">
      <c r="A7398" s="5" t="s">
        <v>79</v>
      </c>
      <c r="B7398" s="5" t="s">
        <v>57</v>
      </c>
      <c r="C7398" s="5" t="s">
        <v>1581</v>
      </c>
      <c r="D7398" s="5" t="s">
        <v>1216</v>
      </c>
      <c r="E7398" s="5" t="s">
        <v>7</v>
      </c>
      <c r="F7398" s="6"/>
      <c r="G7398" s="6"/>
      <c r="H7398" s="6">
        <v>0</v>
      </c>
      <c r="I7398" s="6">
        <v>0</v>
      </c>
      <c r="J7398" t="str">
        <f t="shared" si="115"/>
        <v>PMEER-GB86-K511</v>
      </c>
      <c r="K7398" t="str">
        <f>IF((VLOOKUP(J7398,mdc!A:V,22,FALSE)=""),"non Collabo","collabo")</f>
        <v>collabo</v>
      </c>
      <c r="L7398" t="str" cm="1">
        <f t="array" ref="L7398">IFERROR(_xlfn.IFS(G7398&lt;0,"shortage",H7398&lt;0,"shortage",I7398&lt;0,"shortage"),"ok")</f>
        <v>ok</v>
      </c>
    </row>
    <row r="7399" spans="1:12" hidden="1" x14ac:dyDescent="0.35">
      <c r="A7399" s="5" t="s">
        <v>79</v>
      </c>
      <c r="B7399" s="5" t="s">
        <v>57</v>
      </c>
      <c r="C7399" s="5" t="s">
        <v>1581</v>
      </c>
      <c r="D7399" s="5" t="s">
        <v>1216</v>
      </c>
      <c r="E7399" s="5" t="s">
        <v>1566</v>
      </c>
      <c r="F7399" s="6"/>
      <c r="G7399" s="6"/>
      <c r="H7399" s="6">
        <v>3.6833999999999998</v>
      </c>
      <c r="I7399" s="6">
        <v>4.9988999999999999</v>
      </c>
      <c r="J7399" t="str">
        <f t="shared" si="115"/>
        <v>PMEER-GB86-K511</v>
      </c>
      <c r="K7399" t="str">
        <f>IF((VLOOKUP(J7399,mdc!A:V,22,FALSE)=""),"non Collabo","collabo")</f>
        <v>collabo</v>
      </c>
      <c r="L7399" t="str" cm="1">
        <f t="array" ref="L7399">IFERROR(_xlfn.IFS(G7399&lt;0,"shortage",H7399&lt;0,"shortage",I7399&lt;0,"shortage"),"ok")</f>
        <v>ok</v>
      </c>
    </row>
    <row r="7400" spans="1:12" ht="15" hidden="1" thickBot="1" x14ac:dyDescent="0.4">
      <c r="A7400" s="5" t="s">
        <v>79</v>
      </c>
      <c r="B7400" s="5" t="s">
        <v>57</v>
      </c>
      <c r="C7400" s="5" t="s">
        <v>1581</v>
      </c>
      <c r="D7400" s="7" t="s">
        <v>1216</v>
      </c>
      <c r="E7400" s="7" t="s">
        <v>8</v>
      </c>
      <c r="F7400" s="8"/>
      <c r="G7400" s="8"/>
      <c r="H7400" s="8">
        <v>-3.6833999999999998</v>
      </c>
      <c r="I7400" s="8">
        <v>-4.9988999999999999</v>
      </c>
      <c r="J7400" t="str">
        <f t="shared" si="115"/>
        <v>PMEER-GB86-K511</v>
      </c>
      <c r="K7400" t="str">
        <f>IF((VLOOKUP(J7400,mdc!A:V,22,FALSE)=""),"non Collabo","collabo")</f>
        <v>collabo</v>
      </c>
    </row>
    <row r="7401" spans="1:12" hidden="1" x14ac:dyDescent="0.35">
      <c r="A7401" s="5" t="s">
        <v>79</v>
      </c>
      <c r="B7401" s="5" t="s">
        <v>57</v>
      </c>
      <c r="C7401" s="5" t="s">
        <v>1581</v>
      </c>
      <c r="D7401" s="3" t="s">
        <v>1217</v>
      </c>
      <c r="E7401" s="3" t="s">
        <v>5</v>
      </c>
      <c r="F7401" s="4">
        <v>135</v>
      </c>
      <c r="G7401" s="4">
        <v>210</v>
      </c>
      <c r="H7401" s="4">
        <v>795</v>
      </c>
      <c r="I7401" s="4">
        <v>750</v>
      </c>
      <c r="J7401" t="str">
        <f t="shared" si="115"/>
        <v>PMEER-GB96-K503</v>
      </c>
      <c r="K7401" t="str">
        <f>IF((VLOOKUP(J7401,mdc!A:V,22,FALSE)=""),"non Collabo","collabo")</f>
        <v>collabo</v>
      </c>
      <c r="L7401" t="str" cm="1">
        <f t="array" ref="L7401">IFERROR(_xlfn.IFS(G7401&lt;0,"shortage",H7401&lt;0,"shortage",I7401&lt;0,"shortage"),"ok")</f>
        <v>ok</v>
      </c>
    </row>
    <row r="7402" spans="1:12" hidden="1" x14ac:dyDescent="0.35">
      <c r="A7402" s="5" t="s">
        <v>79</v>
      </c>
      <c r="B7402" s="5" t="s">
        <v>57</v>
      </c>
      <c r="C7402" s="5" t="s">
        <v>1581</v>
      </c>
      <c r="D7402" s="5" t="s">
        <v>1217</v>
      </c>
      <c r="E7402" s="5" t="s">
        <v>1565</v>
      </c>
      <c r="F7402" s="6">
        <v>135</v>
      </c>
      <c r="G7402" s="6">
        <v>210</v>
      </c>
      <c r="H7402" s="6">
        <v>795</v>
      </c>
      <c r="I7402" s="6">
        <v>750</v>
      </c>
      <c r="J7402" t="str">
        <f t="shared" si="115"/>
        <v>PMEER-GB96-K503</v>
      </c>
      <c r="K7402" t="str">
        <f>IF((VLOOKUP(J7402,mdc!A:V,22,FALSE)=""),"non Collabo","collabo")</f>
        <v>collabo</v>
      </c>
      <c r="L7402" t="str" cm="1">
        <f t="array" ref="L7402">IFERROR(_xlfn.IFS(G7402&lt;0,"shortage",H7402&lt;0,"shortage",I7402&lt;0,"shortage"),"ok")</f>
        <v>ok</v>
      </c>
    </row>
    <row r="7403" spans="1:12" hidden="1" x14ac:dyDescent="0.35">
      <c r="A7403" s="5" t="s">
        <v>79</v>
      </c>
      <c r="B7403" s="5" t="s">
        <v>57</v>
      </c>
      <c r="C7403" s="5" t="s">
        <v>1581</v>
      </c>
      <c r="D7403" s="5" t="s">
        <v>1217</v>
      </c>
      <c r="E7403" s="5" t="s">
        <v>6</v>
      </c>
      <c r="F7403" s="6">
        <v>0</v>
      </c>
      <c r="G7403" s="6">
        <v>0</v>
      </c>
      <c r="H7403" s="6">
        <v>0</v>
      </c>
      <c r="I7403" s="6">
        <v>0</v>
      </c>
      <c r="J7403" t="str">
        <f t="shared" si="115"/>
        <v>PMEER-GB96-K503</v>
      </c>
      <c r="K7403" t="str">
        <f>IF((VLOOKUP(J7403,mdc!A:V,22,FALSE)=""),"non Collabo","collabo")</f>
        <v>collabo</v>
      </c>
      <c r="L7403" t="str" cm="1">
        <f t="array" ref="L7403">IFERROR(_xlfn.IFS(G7403&lt;0,"shortage",H7403&lt;0,"shortage",I7403&lt;0,"shortage"),"ok")</f>
        <v>ok</v>
      </c>
    </row>
    <row r="7404" spans="1:12" hidden="1" x14ac:dyDescent="0.35">
      <c r="A7404" s="5" t="s">
        <v>79</v>
      </c>
      <c r="B7404" s="5" t="s">
        <v>57</v>
      </c>
      <c r="C7404" s="5" t="s">
        <v>1581</v>
      </c>
      <c r="D7404" s="5" t="s">
        <v>1217</v>
      </c>
      <c r="E7404" s="5" t="s">
        <v>2318</v>
      </c>
      <c r="F7404" s="6">
        <v>100</v>
      </c>
      <c r="G7404" s="6">
        <v>100</v>
      </c>
      <c r="H7404" s="6">
        <v>100</v>
      </c>
      <c r="I7404" s="6">
        <v>100</v>
      </c>
      <c r="J7404" t="str">
        <f t="shared" si="115"/>
        <v>PMEER-GB96-K503</v>
      </c>
      <c r="K7404" t="str">
        <f>IF((VLOOKUP(J7404,mdc!A:V,22,FALSE)=""),"non Collabo","collabo")</f>
        <v>collabo</v>
      </c>
      <c r="L7404" t="str" cm="1">
        <f t="array" ref="L7404">IFERROR(_xlfn.IFS(G7404&lt;0,"shortage",H7404&lt;0,"shortage",I7404&lt;0,"shortage"),"ok")</f>
        <v>ok</v>
      </c>
    </row>
    <row r="7405" spans="1:12" hidden="1" x14ac:dyDescent="0.35">
      <c r="A7405" s="5" t="s">
        <v>79</v>
      </c>
      <c r="B7405" s="5" t="s">
        <v>57</v>
      </c>
      <c r="C7405" s="5" t="s">
        <v>1581</v>
      </c>
      <c r="D7405" s="5" t="s">
        <v>1217</v>
      </c>
      <c r="E7405" s="5" t="s">
        <v>7</v>
      </c>
      <c r="F7405" s="6">
        <v>3.0644999999999998</v>
      </c>
      <c r="G7405" s="6">
        <v>4.7670000000000003</v>
      </c>
      <c r="H7405" s="6">
        <v>18.046500000000002</v>
      </c>
      <c r="I7405" s="6">
        <v>17.024999999999999</v>
      </c>
      <c r="J7405" t="str">
        <f t="shared" si="115"/>
        <v>PMEER-GB96-K503</v>
      </c>
      <c r="K7405" t="str">
        <f>IF((VLOOKUP(J7405,mdc!A:V,22,FALSE)=""),"non Collabo","collabo")</f>
        <v>collabo</v>
      </c>
      <c r="L7405" t="str" cm="1">
        <f t="array" ref="L7405">IFERROR(_xlfn.IFS(G7405&lt;0,"shortage",H7405&lt;0,"shortage",I7405&lt;0,"shortage"),"ok")</f>
        <v>ok</v>
      </c>
    </row>
    <row r="7406" spans="1:12" hidden="1" x14ac:dyDescent="0.35">
      <c r="A7406" s="5" t="s">
        <v>79</v>
      </c>
      <c r="B7406" s="5" t="s">
        <v>57</v>
      </c>
      <c r="C7406" s="5" t="s">
        <v>1581</v>
      </c>
      <c r="D7406" s="5" t="s">
        <v>1217</v>
      </c>
      <c r="E7406" s="5" t="s">
        <v>1566</v>
      </c>
      <c r="F7406" s="6">
        <v>3.0644999999999998</v>
      </c>
      <c r="G7406" s="6">
        <v>4.7670000000000003</v>
      </c>
      <c r="H7406" s="6">
        <v>18.046500000000002</v>
      </c>
      <c r="I7406" s="6">
        <v>17.024999999999999</v>
      </c>
      <c r="J7406" t="str">
        <f t="shared" si="115"/>
        <v>PMEER-GB96-K503</v>
      </c>
      <c r="K7406" t="str">
        <f>IF((VLOOKUP(J7406,mdc!A:V,22,FALSE)=""),"non Collabo","collabo")</f>
        <v>collabo</v>
      </c>
      <c r="L7406" t="str" cm="1">
        <f t="array" ref="L7406">IFERROR(_xlfn.IFS(G7406&lt;0,"shortage",H7406&lt;0,"shortage",I7406&lt;0,"shortage"),"ok")</f>
        <v>ok</v>
      </c>
    </row>
    <row r="7407" spans="1:12" ht="15" hidden="1" thickBot="1" x14ac:dyDescent="0.4">
      <c r="A7407" s="5" t="s">
        <v>79</v>
      </c>
      <c r="B7407" s="5" t="s">
        <v>57</v>
      </c>
      <c r="C7407" s="5" t="s">
        <v>1581</v>
      </c>
      <c r="D7407" s="7" t="s">
        <v>1217</v>
      </c>
      <c r="E7407" s="7" t="s">
        <v>8</v>
      </c>
      <c r="F7407" s="8">
        <v>0</v>
      </c>
      <c r="G7407" s="8">
        <v>0</v>
      </c>
      <c r="H7407" s="8">
        <v>0</v>
      </c>
      <c r="I7407" s="8">
        <v>0</v>
      </c>
      <c r="J7407" t="str">
        <f t="shared" si="115"/>
        <v>PMEER-GB96-K503</v>
      </c>
      <c r="K7407" t="str">
        <f>IF((VLOOKUP(J7407,mdc!A:V,22,FALSE)=""),"non Collabo","collabo")</f>
        <v>collabo</v>
      </c>
    </row>
    <row r="7408" spans="1:12" hidden="1" x14ac:dyDescent="0.35">
      <c r="A7408" s="5" t="s">
        <v>79</v>
      </c>
      <c r="B7408" s="5" t="s">
        <v>57</v>
      </c>
      <c r="C7408" s="5" t="s">
        <v>1581</v>
      </c>
      <c r="D7408" s="3" t="s">
        <v>63</v>
      </c>
      <c r="E7408" s="3" t="s">
        <v>5</v>
      </c>
      <c r="F7408" s="4"/>
      <c r="G7408" s="4"/>
      <c r="H7408" s="4">
        <v>120</v>
      </c>
      <c r="I7408" s="4">
        <v>270</v>
      </c>
      <c r="J7408" t="str">
        <f t="shared" si="115"/>
        <v>PMEER-GC20-K503</v>
      </c>
      <c r="K7408" t="str">
        <f>IF((VLOOKUP(J7408,mdc!A:V,22,FALSE)=""),"non Collabo","collabo")</f>
        <v>collabo</v>
      </c>
      <c r="L7408" t="str" cm="1">
        <f t="array" ref="L7408">IFERROR(_xlfn.IFS(G7408&lt;0,"shortage",H7408&lt;0,"shortage",I7408&lt;0,"shortage"),"ok")</f>
        <v>ok</v>
      </c>
    </row>
    <row r="7409" spans="1:12" hidden="1" x14ac:dyDescent="0.35">
      <c r="A7409" s="5" t="s">
        <v>79</v>
      </c>
      <c r="B7409" s="5" t="s">
        <v>57</v>
      </c>
      <c r="C7409" s="5" t="s">
        <v>1581</v>
      </c>
      <c r="D7409" s="5" t="s">
        <v>63</v>
      </c>
      <c r="E7409" s="5" t="s">
        <v>1565</v>
      </c>
      <c r="F7409" s="6"/>
      <c r="G7409" s="6"/>
      <c r="H7409" s="6">
        <v>120</v>
      </c>
      <c r="I7409" s="6">
        <v>270</v>
      </c>
      <c r="J7409" t="str">
        <f t="shared" si="115"/>
        <v>PMEER-GC20-K503</v>
      </c>
      <c r="K7409" t="str">
        <f>IF((VLOOKUP(J7409,mdc!A:V,22,FALSE)=""),"non Collabo","collabo")</f>
        <v>collabo</v>
      </c>
      <c r="L7409" t="str" cm="1">
        <f t="array" ref="L7409">IFERROR(_xlfn.IFS(G7409&lt;0,"shortage",H7409&lt;0,"shortage",I7409&lt;0,"shortage"),"ok")</f>
        <v>ok</v>
      </c>
    </row>
    <row r="7410" spans="1:12" hidden="1" x14ac:dyDescent="0.35">
      <c r="A7410" s="5" t="s">
        <v>79</v>
      </c>
      <c r="B7410" s="5" t="s">
        <v>57</v>
      </c>
      <c r="C7410" s="5" t="s">
        <v>1581</v>
      </c>
      <c r="D7410" s="5" t="s">
        <v>63</v>
      </c>
      <c r="E7410" s="5" t="s">
        <v>6</v>
      </c>
      <c r="F7410" s="6"/>
      <c r="G7410" s="6"/>
      <c r="H7410" s="6">
        <v>0</v>
      </c>
      <c r="I7410" s="6">
        <v>0</v>
      </c>
      <c r="J7410" t="str">
        <f t="shared" si="115"/>
        <v>PMEER-GC20-K503</v>
      </c>
      <c r="K7410" t="str">
        <f>IF((VLOOKUP(J7410,mdc!A:V,22,FALSE)=""),"non Collabo","collabo")</f>
        <v>collabo</v>
      </c>
      <c r="L7410" t="str" cm="1">
        <f t="array" ref="L7410">IFERROR(_xlfn.IFS(G7410&lt;0,"shortage",H7410&lt;0,"shortage",I7410&lt;0,"shortage"),"ok")</f>
        <v>ok</v>
      </c>
    </row>
    <row r="7411" spans="1:12" hidden="1" x14ac:dyDescent="0.35">
      <c r="A7411" s="5" t="s">
        <v>79</v>
      </c>
      <c r="B7411" s="5" t="s">
        <v>57</v>
      </c>
      <c r="C7411" s="5" t="s">
        <v>1581</v>
      </c>
      <c r="D7411" s="5" t="s">
        <v>63</v>
      </c>
      <c r="E7411" s="5" t="s">
        <v>2318</v>
      </c>
      <c r="F7411" s="6"/>
      <c r="G7411" s="6"/>
      <c r="H7411" s="6">
        <v>100</v>
      </c>
      <c r="I7411" s="6">
        <v>100</v>
      </c>
      <c r="J7411" t="str">
        <f t="shared" si="115"/>
        <v>PMEER-GC20-K503</v>
      </c>
      <c r="K7411" t="str">
        <f>IF((VLOOKUP(J7411,mdc!A:V,22,FALSE)=""),"non Collabo","collabo")</f>
        <v>collabo</v>
      </c>
      <c r="L7411" t="str" cm="1">
        <f t="array" ref="L7411">IFERROR(_xlfn.IFS(G7411&lt;0,"shortage",H7411&lt;0,"shortage",I7411&lt;0,"shortage"),"ok")</f>
        <v>ok</v>
      </c>
    </row>
    <row r="7412" spans="1:12" hidden="1" x14ac:dyDescent="0.35">
      <c r="A7412" s="5" t="s">
        <v>79</v>
      </c>
      <c r="B7412" s="5" t="s">
        <v>57</v>
      </c>
      <c r="C7412" s="5" t="s">
        <v>1581</v>
      </c>
      <c r="D7412" s="5" t="s">
        <v>63</v>
      </c>
      <c r="E7412" s="5" t="s">
        <v>7</v>
      </c>
      <c r="F7412" s="6"/>
      <c r="G7412" s="6"/>
      <c r="H7412" s="6">
        <v>1.2587999999999999</v>
      </c>
      <c r="I7412" s="6">
        <v>2.8323</v>
      </c>
      <c r="J7412" t="str">
        <f t="shared" si="115"/>
        <v>PMEER-GC20-K503</v>
      </c>
      <c r="K7412" t="str">
        <f>IF((VLOOKUP(J7412,mdc!A:V,22,FALSE)=""),"non Collabo","collabo")</f>
        <v>collabo</v>
      </c>
      <c r="L7412" t="str" cm="1">
        <f t="array" ref="L7412">IFERROR(_xlfn.IFS(G7412&lt;0,"shortage",H7412&lt;0,"shortage",I7412&lt;0,"shortage"),"ok")</f>
        <v>ok</v>
      </c>
    </row>
    <row r="7413" spans="1:12" hidden="1" x14ac:dyDescent="0.35">
      <c r="A7413" s="5" t="s">
        <v>79</v>
      </c>
      <c r="B7413" s="5" t="s">
        <v>57</v>
      </c>
      <c r="C7413" s="5" t="s">
        <v>1581</v>
      </c>
      <c r="D7413" s="5" t="s">
        <v>63</v>
      </c>
      <c r="E7413" s="5" t="s">
        <v>1566</v>
      </c>
      <c r="F7413" s="6"/>
      <c r="G7413" s="6"/>
      <c r="H7413" s="6">
        <v>1.2587999999999999</v>
      </c>
      <c r="I7413" s="6">
        <v>2.8323</v>
      </c>
      <c r="J7413" t="str">
        <f t="shared" si="115"/>
        <v>PMEER-GC20-K503</v>
      </c>
      <c r="K7413" t="str">
        <f>IF((VLOOKUP(J7413,mdc!A:V,22,FALSE)=""),"non Collabo","collabo")</f>
        <v>collabo</v>
      </c>
      <c r="L7413" t="str" cm="1">
        <f t="array" ref="L7413">IFERROR(_xlfn.IFS(G7413&lt;0,"shortage",H7413&lt;0,"shortage",I7413&lt;0,"shortage"),"ok")</f>
        <v>ok</v>
      </c>
    </row>
    <row r="7414" spans="1:12" ht="15" hidden="1" thickBot="1" x14ac:dyDescent="0.4">
      <c r="A7414" s="5" t="s">
        <v>79</v>
      </c>
      <c r="B7414" s="5" t="s">
        <v>57</v>
      </c>
      <c r="C7414" s="5" t="s">
        <v>1581</v>
      </c>
      <c r="D7414" s="7" t="s">
        <v>63</v>
      </c>
      <c r="E7414" s="7" t="s">
        <v>8</v>
      </c>
      <c r="F7414" s="8"/>
      <c r="G7414" s="8"/>
      <c r="H7414" s="8">
        <v>0</v>
      </c>
      <c r="I7414" s="8">
        <v>0</v>
      </c>
      <c r="J7414" t="str">
        <f t="shared" si="115"/>
        <v>PMEER-GC20-K503</v>
      </c>
      <c r="K7414" t="str">
        <f>IF((VLOOKUP(J7414,mdc!A:V,22,FALSE)=""),"non Collabo","collabo")</f>
        <v>collabo</v>
      </c>
    </row>
    <row r="7415" spans="1:12" hidden="1" x14ac:dyDescent="0.35">
      <c r="A7415" s="5" t="s">
        <v>79</v>
      </c>
      <c r="B7415" s="5" t="s">
        <v>57</v>
      </c>
      <c r="C7415" s="5" t="s">
        <v>1581</v>
      </c>
      <c r="D7415" s="3" t="s">
        <v>64</v>
      </c>
      <c r="E7415" s="3" t="s">
        <v>5</v>
      </c>
      <c r="F7415" s="4">
        <v>1785</v>
      </c>
      <c r="G7415" s="4">
        <v>1575</v>
      </c>
      <c r="H7415" s="4">
        <v>6155</v>
      </c>
      <c r="I7415" s="4">
        <v>710</v>
      </c>
      <c r="J7415" t="str">
        <f t="shared" si="115"/>
        <v>PMEER-GC53-K503</v>
      </c>
      <c r="K7415" t="str">
        <f>IF((VLOOKUP(J7415,mdc!A:V,22,FALSE)=""),"non Collabo","collabo")</f>
        <v>collabo</v>
      </c>
      <c r="L7415" t="str" cm="1">
        <f t="array" ref="L7415">IFERROR(_xlfn.IFS(G7415&lt;0,"shortage",H7415&lt;0,"shortage",I7415&lt;0,"shortage"),"ok")</f>
        <v>ok</v>
      </c>
    </row>
    <row r="7416" spans="1:12" hidden="1" x14ac:dyDescent="0.35">
      <c r="A7416" s="5" t="s">
        <v>79</v>
      </c>
      <c r="B7416" s="5" t="s">
        <v>57</v>
      </c>
      <c r="C7416" s="5" t="s">
        <v>1581</v>
      </c>
      <c r="D7416" s="5" t="s">
        <v>64</v>
      </c>
      <c r="E7416" s="5" t="s">
        <v>1565</v>
      </c>
      <c r="F7416" s="6">
        <v>1785</v>
      </c>
      <c r="G7416" s="6">
        <v>1575</v>
      </c>
      <c r="H7416" s="6">
        <v>6155</v>
      </c>
      <c r="I7416" s="6">
        <v>710</v>
      </c>
      <c r="J7416" t="str">
        <f t="shared" si="115"/>
        <v>PMEER-GC53-K503</v>
      </c>
      <c r="K7416" t="str">
        <f>IF((VLOOKUP(J7416,mdc!A:V,22,FALSE)=""),"non Collabo","collabo")</f>
        <v>collabo</v>
      </c>
      <c r="L7416" t="str" cm="1">
        <f t="array" ref="L7416">IFERROR(_xlfn.IFS(G7416&lt;0,"shortage",H7416&lt;0,"shortage",I7416&lt;0,"shortage"),"ok")</f>
        <v>ok</v>
      </c>
    </row>
    <row r="7417" spans="1:12" hidden="1" x14ac:dyDescent="0.35">
      <c r="A7417" s="5" t="s">
        <v>79</v>
      </c>
      <c r="B7417" s="5" t="s">
        <v>57</v>
      </c>
      <c r="C7417" s="5" t="s">
        <v>1581</v>
      </c>
      <c r="D7417" s="5" t="s">
        <v>64</v>
      </c>
      <c r="E7417" s="5" t="s">
        <v>6</v>
      </c>
      <c r="F7417" s="6">
        <v>0</v>
      </c>
      <c r="G7417" s="6">
        <v>0</v>
      </c>
      <c r="H7417" s="6">
        <v>0</v>
      </c>
      <c r="I7417" s="6">
        <v>0</v>
      </c>
      <c r="J7417" t="str">
        <f t="shared" si="115"/>
        <v>PMEER-GC53-K503</v>
      </c>
      <c r="K7417" t="str">
        <f>IF((VLOOKUP(J7417,mdc!A:V,22,FALSE)=""),"non Collabo","collabo")</f>
        <v>collabo</v>
      </c>
      <c r="L7417" t="str" cm="1">
        <f t="array" ref="L7417">IFERROR(_xlfn.IFS(G7417&lt;0,"shortage",H7417&lt;0,"shortage",I7417&lt;0,"shortage"),"ok")</f>
        <v>ok</v>
      </c>
    </row>
    <row r="7418" spans="1:12" hidden="1" x14ac:dyDescent="0.35">
      <c r="A7418" s="5" t="s">
        <v>79</v>
      </c>
      <c r="B7418" s="5" t="s">
        <v>57</v>
      </c>
      <c r="C7418" s="5" t="s">
        <v>1581</v>
      </c>
      <c r="D7418" s="5" t="s">
        <v>64</v>
      </c>
      <c r="E7418" s="5" t="s">
        <v>2318</v>
      </c>
      <c r="F7418" s="6">
        <v>100</v>
      </c>
      <c r="G7418" s="6">
        <v>100</v>
      </c>
      <c r="H7418" s="6">
        <v>100</v>
      </c>
      <c r="I7418" s="6">
        <v>100</v>
      </c>
      <c r="J7418" t="str">
        <f t="shared" si="115"/>
        <v>PMEER-GC53-K503</v>
      </c>
      <c r="K7418" t="str">
        <f>IF((VLOOKUP(J7418,mdc!A:V,22,FALSE)=""),"non Collabo","collabo")</f>
        <v>collabo</v>
      </c>
      <c r="L7418" t="str" cm="1">
        <f t="array" ref="L7418">IFERROR(_xlfn.IFS(G7418&lt;0,"shortage",H7418&lt;0,"shortage",I7418&lt;0,"shortage"),"ok")</f>
        <v>ok</v>
      </c>
    </row>
    <row r="7419" spans="1:12" hidden="1" x14ac:dyDescent="0.35">
      <c r="A7419" s="5" t="s">
        <v>79</v>
      </c>
      <c r="B7419" s="5" t="s">
        <v>57</v>
      </c>
      <c r="C7419" s="5" t="s">
        <v>1581</v>
      </c>
      <c r="D7419" s="5" t="s">
        <v>64</v>
      </c>
      <c r="E7419" s="5" t="s">
        <v>7</v>
      </c>
      <c r="F7419" s="6">
        <v>17.760750000000002</v>
      </c>
      <c r="G7419" s="6">
        <v>15.671250000000001</v>
      </c>
      <c r="H7419" s="6">
        <v>61.242249999999999</v>
      </c>
      <c r="I7419" s="6">
        <v>7.0644999999999998</v>
      </c>
      <c r="J7419" t="str">
        <f t="shared" si="115"/>
        <v>PMEER-GC53-K503</v>
      </c>
      <c r="K7419" t="str">
        <f>IF((VLOOKUP(J7419,mdc!A:V,22,FALSE)=""),"non Collabo","collabo")</f>
        <v>collabo</v>
      </c>
      <c r="L7419" t="str" cm="1">
        <f t="array" ref="L7419">IFERROR(_xlfn.IFS(G7419&lt;0,"shortage",H7419&lt;0,"shortage",I7419&lt;0,"shortage"),"ok")</f>
        <v>ok</v>
      </c>
    </row>
    <row r="7420" spans="1:12" hidden="1" x14ac:dyDescent="0.35">
      <c r="A7420" s="5" t="s">
        <v>79</v>
      </c>
      <c r="B7420" s="5" t="s">
        <v>57</v>
      </c>
      <c r="C7420" s="5" t="s">
        <v>1581</v>
      </c>
      <c r="D7420" s="5" t="s">
        <v>64</v>
      </c>
      <c r="E7420" s="5" t="s">
        <v>1566</v>
      </c>
      <c r="F7420" s="6">
        <v>17.760750000000002</v>
      </c>
      <c r="G7420" s="6">
        <v>15.671250000000001</v>
      </c>
      <c r="H7420" s="6">
        <v>61.242249999999999</v>
      </c>
      <c r="I7420" s="6">
        <v>7.0644999999999998</v>
      </c>
      <c r="J7420" t="str">
        <f t="shared" si="115"/>
        <v>PMEER-GC53-K503</v>
      </c>
      <c r="K7420" t="str">
        <f>IF((VLOOKUP(J7420,mdc!A:V,22,FALSE)=""),"non Collabo","collabo")</f>
        <v>collabo</v>
      </c>
      <c r="L7420" t="str" cm="1">
        <f t="array" ref="L7420">IFERROR(_xlfn.IFS(G7420&lt;0,"shortage",H7420&lt;0,"shortage",I7420&lt;0,"shortage"),"ok")</f>
        <v>ok</v>
      </c>
    </row>
    <row r="7421" spans="1:12" ht="15" hidden="1" thickBot="1" x14ac:dyDescent="0.4">
      <c r="A7421" s="5" t="s">
        <v>79</v>
      </c>
      <c r="B7421" s="5" t="s">
        <v>57</v>
      </c>
      <c r="C7421" s="5" t="s">
        <v>1581</v>
      </c>
      <c r="D7421" s="7" t="s">
        <v>64</v>
      </c>
      <c r="E7421" s="7" t="s">
        <v>8</v>
      </c>
      <c r="F7421" s="8">
        <v>0</v>
      </c>
      <c r="G7421" s="8">
        <v>0</v>
      </c>
      <c r="H7421" s="8">
        <v>0</v>
      </c>
      <c r="I7421" s="8">
        <v>0</v>
      </c>
      <c r="J7421" t="str">
        <f t="shared" si="115"/>
        <v>PMEER-GC53-K503</v>
      </c>
      <c r="K7421" t="str">
        <f>IF((VLOOKUP(J7421,mdc!A:V,22,FALSE)=""),"non Collabo","collabo")</f>
        <v>collabo</v>
      </c>
    </row>
    <row r="7422" spans="1:12" hidden="1" x14ac:dyDescent="0.35">
      <c r="A7422" s="5" t="s">
        <v>79</v>
      </c>
      <c r="B7422" s="5" t="s">
        <v>57</v>
      </c>
      <c r="C7422" s="5" t="s">
        <v>1581</v>
      </c>
      <c r="D7422" s="3" t="s">
        <v>2368</v>
      </c>
      <c r="E7422" s="3" t="s">
        <v>5</v>
      </c>
      <c r="F7422" s="4"/>
      <c r="G7422" s="4">
        <v>490</v>
      </c>
      <c r="H7422" s="4">
        <v>0</v>
      </c>
      <c r="I7422" s="4">
        <v>205</v>
      </c>
      <c r="J7422" t="str">
        <f t="shared" si="115"/>
        <v>PMEER-GC63-H503</v>
      </c>
      <c r="K7422" t="str">
        <f>IF((VLOOKUP(J7422,mdc!A:V,22,FALSE)=""),"non Collabo","collabo")</f>
        <v>collabo</v>
      </c>
      <c r="L7422" t="str" cm="1">
        <f t="array" ref="L7422">IFERROR(_xlfn.IFS(G7422&lt;0,"shortage",H7422&lt;0,"shortage",I7422&lt;0,"shortage"),"ok")</f>
        <v>ok</v>
      </c>
    </row>
    <row r="7423" spans="1:12" hidden="1" x14ac:dyDescent="0.35">
      <c r="A7423" s="5" t="s">
        <v>79</v>
      </c>
      <c r="B7423" s="5" t="s">
        <v>57</v>
      </c>
      <c r="C7423" s="5" t="s">
        <v>1581</v>
      </c>
      <c r="D7423" s="5" t="s">
        <v>2368</v>
      </c>
      <c r="E7423" s="5" t="s">
        <v>1565</v>
      </c>
      <c r="F7423" s="6"/>
      <c r="G7423" s="6">
        <v>490</v>
      </c>
      <c r="H7423" s="6">
        <v>20</v>
      </c>
      <c r="I7423" s="6">
        <v>205</v>
      </c>
      <c r="J7423" t="str">
        <f t="shared" si="115"/>
        <v>PMEER-GC63-H503</v>
      </c>
      <c r="K7423" t="str">
        <f>IF((VLOOKUP(J7423,mdc!A:V,22,FALSE)=""),"non Collabo","collabo")</f>
        <v>collabo</v>
      </c>
      <c r="L7423" t="str" cm="1">
        <f t="array" ref="L7423">IFERROR(_xlfn.IFS(G7423&lt;0,"shortage",H7423&lt;0,"shortage",I7423&lt;0,"shortage"),"ok")</f>
        <v>ok</v>
      </c>
    </row>
    <row r="7424" spans="1:12" x14ac:dyDescent="0.35">
      <c r="A7424" s="5" t="s">
        <v>79</v>
      </c>
      <c r="B7424" s="5" t="s">
        <v>57</v>
      </c>
      <c r="C7424" s="5" t="s">
        <v>1581</v>
      </c>
      <c r="D7424" s="5" t="s">
        <v>2368</v>
      </c>
      <c r="E7424" s="5" t="s">
        <v>6</v>
      </c>
      <c r="F7424" s="6"/>
      <c r="G7424" s="6">
        <v>0</v>
      </c>
      <c r="H7424" s="6">
        <v>-20</v>
      </c>
      <c r="I7424" s="6">
        <v>0</v>
      </c>
      <c r="J7424" t="str">
        <f t="shared" si="115"/>
        <v>PMEER-GC63-H503</v>
      </c>
      <c r="K7424" t="str">
        <f>IF((VLOOKUP(J7424,mdc!A:V,22,FALSE)=""),"non Collabo","collabo")</f>
        <v>collabo</v>
      </c>
      <c r="L7424" t="str" cm="1">
        <f t="array" ref="L7424">IFERROR(_xlfn.IFS(G7424&lt;0,"shortage",H7424&lt;0,"shortage",I7424&lt;0,"shortage"),"ok")</f>
        <v>shortage</v>
      </c>
    </row>
    <row r="7425" spans="1:12" hidden="1" x14ac:dyDescent="0.35">
      <c r="A7425" s="5" t="s">
        <v>79</v>
      </c>
      <c r="B7425" s="5" t="s">
        <v>57</v>
      </c>
      <c r="C7425" s="5" t="s">
        <v>1581</v>
      </c>
      <c r="D7425" s="5" t="s">
        <v>2368</v>
      </c>
      <c r="E7425" s="5" t="s">
        <v>2318</v>
      </c>
      <c r="F7425" s="6"/>
      <c r="G7425" s="6">
        <v>100</v>
      </c>
      <c r="H7425" s="6">
        <v>0</v>
      </c>
      <c r="I7425" s="6">
        <v>100</v>
      </c>
      <c r="J7425" t="str">
        <f t="shared" si="115"/>
        <v>PMEER-GC63-H503</v>
      </c>
      <c r="K7425" t="str">
        <f>IF((VLOOKUP(J7425,mdc!A:V,22,FALSE)=""),"non Collabo","collabo")</f>
        <v>collabo</v>
      </c>
      <c r="L7425" t="str" cm="1">
        <f t="array" ref="L7425">IFERROR(_xlfn.IFS(G7425&lt;0,"shortage",H7425&lt;0,"shortage",I7425&lt;0,"shortage"),"ok")</f>
        <v>ok</v>
      </c>
    </row>
    <row r="7426" spans="1:12" hidden="1" x14ac:dyDescent="0.35">
      <c r="A7426" s="5" t="s">
        <v>79</v>
      </c>
      <c r="B7426" s="5" t="s">
        <v>57</v>
      </c>
      <c r="C7426" s="5" t="s">
        <v>1581</v>
      </c>
      <c r="D7426" s="5" t="s">
        <v>2368</v>
      </c>
      <c r="E7426" s="5" t="s">
        <v>7</v>
      </c>
      <c r="F7426" s="6"/>
      <c r="G7426" s="6">
        <v>7.2030000000000003</v>
      </c>
      <c r="H7426" s="6">
        <v>0</v>
      </c>
      <c r="I7426" s="6">
        <v>3.0135000000000001</v>
      </c>
      <c r="J7426" t="str">
        <f t="shared" si="115"/>
        <v>PMEER-GC63-H503</v>
      </c>
      <c r="K7426" t="str">
        <f>IF((VLOOKUP(J7426,mdc!A:V,22,FALSE)=""),"non Collabo","collabo")</f>
        <v>collabo</v>
      </c>
      <c r="L7426" t="str" cm="1">
        <f t="array" ref="L7426">IFERROR(_xlfn.IFS(G7426&lt;0,"shortage",H7426&lt;0,"shortage",I7426&lt;0,"shortage"),"ok")</f>
        <v>ok</v>
      </c>
    </row>
    <row r="7427" spans="1:12" hidden="1" x14ac:dyDescent="0.35">
      <c r="A7427" s="5" t="s">
        <v>79</v>
      </c>
      <c r="B7427" s="5" t="s">
        <v>57</v>
      </c>
      <c r="C7427" s="5" t="s">
        <v>1581</v>
      </c>
      <c r="D7427" s="5" t="s">
        <v>2368</v>
      </c>
      <c r="E7427" s="5" t="s">
        <v>1566</v>
      </c>
      <c r="F7427" s="6"/>
      <c r="G7427" s="6">
        <v>7.2030000000000003</v>
      </c>
      <c r="H7427" s="6">
        <v>0.29399999999999998</v>
      </c>
      <c r="I7427" s="6">
        <v>3.0135000000000001</v>
      </c>
      <c r="J7427" t="str">
        <f t="shared" ref="J7427:J7490" si="116">A7427&amp;D7427</f>
        <v>PMEER-GC63-H503</v>
      </c>
      <c r="K7427" t="str">
        <f>IF((VLOOKUP(J7427,mdc!A:V,22,FALSE)=""),"non Collabo","collabo")</f>
        <v>collabo</v>
      </c>
      <c r="L7427" t="str" cm="1">
        <f t="array" ref="L7427">IFERROR(_xlfn.IFS(G7427&lt;0,"shortage",H7427&lt;0,"shortage",I7427&lt;0,"shortage"),"ok")</f>
        <v>ok</v>
      </c>
    </row>
    <row r="7428" spans="1:12" ht="15" hidden="1" thickBot="1" x14ac:dyDescent="0.4">
      <c r="A7428" s="5" t="s">
        <v>79</v>
      </c>
      <c r="B7428" s="5" t="s">
        <v>57</v>
      </c>
      <c r="C7428" s="5" t="s">
        <v>1581</v>
      </c>
      <c r="D7428" s="7" t="s">
        <v>2368</v>
      </c>
      <c r="E7428" s="7" t="s">
        <v>8</v>
      </c>
      <c r="F7428" s="8"/>
      <c r="G7428" s="8">
        <v>0</v>
      </c>
      <c r="H7428" s="8">
        <v>-0.29399999999999998</v>
      </c>
      <c r="I7428" s="8">
        <v>0</v>
      </c>
      <c r="J7428" t="str">
        <f t="shared" si="116"/>
        <v>PMEER-GC63-H503</v>
      </c>
      <c r="K7428" t="str">
        <f>IF((VLOOKUP(J7428,mdc!A:V,22,FALSE)=""),"non Collabo","collabo")</f>
        <v>collabo</v>
      </c>
    </row>
    <row r="7429" spans="1:12" hidden="1" x14ac:dyDescent="0.35">
      <c r="A7429" s="5" t="s">
        <v>79</v>
      </c>
      <c r="B7429" s="5" t="s">
        <v>57</v>
      </c>
      <c r="C7429" s="5" t="s">
        <v>1581</v>
      </c>
      <c r="D7429" s="3" t="s">
        <v>65</v>
      </c>
      <c r="E7429" s="3" t="s">
        <v>5</v>
      </c>
      <c r="F7429" s="4">
        <v>1225</v>
      </c>
      <c r="G7429" s="4">
        <v>1280</v>
      </c>
      <c r="H7429" s="4">
        <v>1365</v>
      </c>
      <c r="I7429" s="4">
        <v>1835</v>
      </c>
      <c r="J7429" t="str">
        <f t="shared" si="116"/>
        <v>PMEER-GC71-S503</v>
      </c>
      <c r="K7429" t="str">
        <f>IF((VLOOKUP(J7429,mdc!A:V,22,FALSE)=""),"non Collabo","collabo")</f>
        <v>collabo</v>
      </c>
      <c r="L7429" t="str" cm="1">
        <f t="array" ref="L7429">IFERROR(_xlfn.IFS(G7429&lt;0,"shortage",H7429&lt;0,"shortage",I7429&lt;0,"shortage"),"ok")</f>
        <v>ok</v>
      </c>
    </row>
    <row r="7430" spans="1:12" hidden="1" x14ac:dyDescent="0.35">
      <c r="A7430" s="5" t="s">
        <v>79</v>
      </c>
      <c r="B7430" s="5" t="s">
        <v>57</v>
      </c>
      <c r="C7430" s="5" t="s">
        <v>1581</v>
      </c>
      <c r="D7430" s="5" t="s">
        <v>65</v>
      </c>
      <c r="E7430" s="5" t="s">
        <v>1565</v>
      </c>
      <c r="F7430" s="6">
        <v>1225</v>
      </c>
      <c r="G7430" s="6">
        <v>1280</v>
      </c>
      <c r="H7430" s="6">
        <v>1365</v>
      </c>
      <c r="I7430" s="6">
        <v>1835</v>
      </c>
      <c r="J7430" t="str">
        <f t="shared" si="116"/>
        <v>PMEER-GC71-S503</v>
      </c>
      <c r="K7430" t="str">
        <f>IF((VLOOKUP(J7430,mdc!A:V,22,FALSE)=""),"non Collabo","collabo")</f>
        <v>collabo</v>
      </c>
      <c r="L7430" t="str" cm="1">
        <f t="array" ref="L7430">IFERROR(_xlfn.IFS(G7430&lt;0,"shortage",H7430&lt;0,"shortage",I7430&lt;0,"shortage"),"ok")</f>
        <v>ok</v>
      </c>
    </row>
    <row r="7431" spans="1:12" hidden="1" x14ac:dyDescent="0.35">
      <c r="A7431" s="5" t="s">
        <v>79</v>
      </c>
      <c r="B7431" s="5" t="s">
        <v>57</v>
      </c>
      <c r="C7431" s="5" t="s">
        <v>1581</v>
      </c>
      <c r="D7431" s="5" t="s">
        <v>65</v>
      </c>
      <c r="E7431" s="5" t="s">
        <v>6</v>
      </c>
      <c r="F7431" s="6">
        <v>0</v>
      </c>
      <c r="G7431" s="6">
        <v>0</v>
      </c>
      <c r="H7431" s="6">
        <v>0</v>
      </c>
      <c r="I7431" s="6">
        <v>0</v>
      </c>
      <c r="J7431" t="str">
        <f t="shared" si="116"/>
        <v>PMEER-GC71-S503</v>
      </c>
      <c r="K7431" t="str">
        <f>IF((VLOOKUP(J7431,mdc!A:V,22,FALSE)=""),"non Collabo","collabo")</f>
        <v>collabo</v>
      </c>
      <c r="L7431" t="str" cm="1">
        <f t="array" ref="L7431">IFERROR(_xlfn.IFS(G7431&lt;0,"shortage",H7431&lt;0,"shortage",I7431&lt;0,"shortage"),"ok")</f>
        <v>ok</v>
      </c>
    </row>
    <row r="7432" spans="1:12" hidden="1" x14ac:dyDescent="0.35">
      <c r="A7432" s="5" t="s">
        <v>79</v>
      </c>
      <c r="B7432" s="5" t="s">
        <v>57</v>
      </c>
      <c r="C7432" s="5" t="s">
        <v>1581</v>
      </c>
      <c r="D7432" s="5" t="s">
        <v>65</v>
      </c>
      <c r="E7432" s="5" t="s">
        <v>2318</v>
      </c>
      <c r="F7432" s="6">
        <v>100</v>
      </c>
      <c r="G7432" s="6">
        <v>100</v>
      </c>
      <c r="H7432" s="6">
        <v>100</v>
      </c>
      <c r="I7432" s="6">
        <v>100</v>
      </c>
      <c r="J7432" t="str">
        <f t="shared" si="116"/>
        <v>PMEER-GC71-S503</v>
      </c>
      <c r="K7432" t="str">
        <f>IF((VLOOKUP(J7432,mdc!A:V,22,FALSE)=""),"non Collabo","collabo")</f>
        <v>collabo</v>
      </c>
      <c r="L7432" t="str" cm="1">
        <f t="array" ref="L7432">IFERROR(_xlfn.IFS(G7432&lt;0,"shortage",H7432&lt;0,"shortage",I7432&lt;0,"shortage"),"ok")</f>
        <v>ok</v>
      </c>
    </row>
    <row r="7433" spans="1:12" hidden="1" x14ac:dyDescent="0.35">
      <c r="A7433" s="5" t="s">
        <v>79</v>
      </c>
      <c r="B7433" s="5" t="s">
        <v>57</v>
      </c>
      <c r="C7433" s="5" t="s">
        <v>1581</v>
      </c>
      <c r="D7433" s="5" t="s">
        <v>65</v>
      </c>
      <c r="E7433" s="5" t="s">
        <v>7</v>
      </c>
      <c r="F7433" s="6">
        <v>18.436250000000001</v>
      </c>
      <c r="G7433" s="6">
        <v>19.263999999999999</v>
      </c>
      <c r="H7433" s="6">
        <v>20.54325</v>
      </c>
      <c r="I7433" s="6">
        <v>27.61675</v>
      </c>
      <c r="J7433" t="str">
        <f t="shared" si="116"/>
        <v>PMEER-GC71-S503</v>
      </c>
      <c r="K7433" t="str">
        <f>IF((VLOOKUP(J7433,mdc!A:V,22,FALSE)=""),"non Collabo","collabo")</f>
        <v>collabo</v>
      </c>
      <c r="L7433" t="str" cm="1">
        <f t="array" ref="L7433">IFERROR(_xlfn.IFS(G7433&lt;0,"shortage",H7433&lt;0,"shortage",I7433&lt;0,"shortage"),"ok")</f>
        <v>ok</v>
      </c>
    </row>
    <row r="7434" spans="1:12" hidden="1" x14ac:dyDescent="0.35">
      <c r="A7434" s="5" t="s">
        <v>79</v>
      </c>
      <c r="B7434" s="5" t="s">
        <v>57</v>
      </c>
      <c r="C7434" s="5" t="s">
        <v>1581</v>
      </c>
      <c r="D7434" s="5" t="s">
        <v>65</v>
      </c>
      <c r="E7434" s="5" t="s">
        <v>1566</v>
      </c>
      <c r="F7434" s="6">
        <v>18.436250000000001</v>
      </c>
      <c r="G7434" s="6">
        <v>19.264050000000001</v>
      </c>
      <c r="H7434" s="6">
        <v>20.54325</v>
      </c>
      <c r="I7434" s="6">
        <v>27.61675</v>
      </c>
      <c r="J7434" t="str">
        <f t="shared" si="116"/>
        <v>PMEER-GC71-S503</v>
      </c>
      <c r="K7434" t="str">
        <f>IF((VLOOKUP(J7434,mdc!A:V,22,FALSE)=""),"non Collabo","collabo")</f>
        <v>collabo</v>
      </c>
      <c r="L7434" t="str" cm="1">
        <f t="array" ref="L7434">IFERROR(_xlfn.IFS(G7434&lt;0,"shortage",H7434&lt;0,"shortage",I7434&lt;0,"shortage"),"ok")</f>
        <v>ok</v>
      </c>
    </row>
    <row r="7435" spans="1:12" ht="15" hidden="1" thickBot="1" x14ac:dyDescent="0.4">
      <c r="A7435" s="5" t="s">
        <v>79</v>
      </c>
      <c r="B7435" s="5" t="s">
        <v>57</v>
      </c>
      <c r="C7435" s="5" t="s">
        <v>1581</v>
      </c>
      <c r="D7435" s="7" t="s">
        <v>65</v>
      </c>
      <c r="E7435" s="7" t="s">
        <v>8</v>
      </c>
      <c r="F7435" s="8">
        <v>0</v>
      </c>
      <c r="G7435" s="8">
        <v>-5.0000000000000002E-5</v>
      </c>
      <c r="H7435" s="8">
        <v>0</v>
      </c>
      <c r="I7435" s="8">
        <v>0</v>
      </c>
      <c r="J7435" t="str">
        <f t="shared" si="116"/>
        <v>PMEER-GC71-S503</v>
      </c>
      <c r="K7435" t="str">
        <f>IF((VLOOKUP(J7435,mdc!A:V,22,FALSE)=""),"non Collabo","collabo")</f>
        <v>collabo</v>
      </c>
    </row>
    <row r="7436" spans="1:12" hidden="1" x14ac:dyDescent="0.35">
      <c r="A7436" s="5" t="s">
        <v>79</v>
      </c>
      <c r="B7436" s="5" t="s">
        <v>57</v>
      </c>
      <c r="C7436" s="5" t="s">
        <v>1581</v>
      </c>
      <c r="D7436" s="3" t="s">
        <v>66</v>
      </c>
      <c r="E7436" s="3" t="s">
        <v>5</v>
      </c>
      <c r="F7436" s="4">
        <v>410</v>
      </c>
      <c r="G7436" s="4">
        <v>540</v>
      </c>
      <c r="H7436" s="4">
        <v>235</v>
      </c>
      <c r="I7436" s="4">
        <v>245</v>
      </c>
      <c r="J7436" t="str">
        <f t="shared" si="116"/>
        <v>PMEER-GK60-S503</v>
      </c>
      <c r="K7436" t="str">
        <f>IF((VLOOKUP(J7436,mdc!A:V,22,FALSE)=""),"non Collabo","collabo")</f>
        <v>collabo</v>
      </c>
      <c r="L7436" t="str" cm="1">
        <f t="array" ref="L7436">IFERROR(_xlfn.IFS(G7436&lt;0,"shortage",H7436&lt;0,"shortage",I7436&lt;0,"shortage"),"ok")</f>
        <v>ok</v>
      </c>
    </row>
    <row r="7437" spans="1:12" hidden="1" x14ac:dyDescent="0.35">
      <c r="A7437" s="5" t="s">
        <v>79</v>
      </c>
      <c r="B7437" s="5" t="s">
        <v>57</v>
      </c>
      <c r="C7437" s="5" t="s">
        <v>1581</v>
      </c>
      <c r="D7437" s="5" t="s">
        <v>66</v>
      </c>
      <c r="E7437" s="5" t="s">
        <v>1565</v>
      </c>
      <c r="F7437" s="6">
        <v>410</v>
      </c>
      <c r="G7437" s="6">
        <v>540</v>
      </c>
      <c r="H7437" s="6">
        <v>235</v>
      </c>
      <c r="I7437" s="6">
        <v>245</v>
      </c>
      <c r="J7437" t="str">
        <f t="shared" si="116"/>
        <v>PMEER-GK60-S503</v>
      </c>
      <c r="K7437" t="str">
        <f>IF((VLOOKUP(J7437,mdc!A:V,22,FALSE)=""),"non Collabo","collabo")</f>
        <v>collabo</v>
      </c>
      <c r="L7437" t="str" cm="1">
        <f t="array" ref="L7437">IFERROR(_xlfn.IFS(G7437&lt;0,"shortage",H7437&lt;0,"shortage",I7437&lt;0,"shortage"),"ok")</f>
        <v>ok</v>
      </c>
    </row>
    <row r="7438" spans="1:12" hidden="1" x14ac:dyDescent="0.35">
      <c r="A7438" s="5" t="s">
        <v>79</v>
      </c>
      <c r="B7438" s="5" t="s">
        <v>57</v>
      </c>
      <c r="C7438" s="5" t="s">
        <v>1581</v>
      </c>
      <c r="D7438" s="5" t="s">
        <v>66</v>
      </c>
      <c r="E7438" s="5" t="s">
        <v>6</v>
      </c>
      <c r="F7438" s="6">
        <v>0</v>
      </c>
      <c r="G7438" s="6">
        <v>0</v>
      </c>
      <c r="H7438" s="6">
        <v>0</v>
      </c>
      <c r="I7438" s="6">
        <v>0</v>
      </c>
      <c r="J7438" t="str">
        <f t="shared" si="116"/>
        <v>PMEER-GK60-S503</v>
      </c>
      <c r="K7438" t="str">
        <f>IF((VLOOKUP(J7438,mdc!A:V,22,FALSE)=""),"non Collabo","collabo")</f>
        <v>collabo</v>
      </c>
      <c r="L7438" t="str" cm="1">
        <f t="array" ref="L7438">IFERROR(_xlfn.IFS(G7438&lt;0,"shortage",H7438&lt;0,"shortage",I7438&lt;0,"shortage"),"ok")</f>
        <v>ok</v>
      </c>
    </row>
    <row r="7439" spans="1:12" hidden="1" x14ac:dyDescent="0.35">
      <c r="A7439" s="5" t="s">
        <v>79</v>
      </c>
      <c r="B7439" s="5" t="s">
        <v>57</v>
      </c>
      <c r="C7439" s="5" t="s">
        <v>1581</v>
      </c>
      <c r="D7439" s="5" t="s">
        <v>66</v>
      </c>
      <c r="E7439" s="5" t="s">
        <v>2318</v>
      </c>
      <c r="F7439" s="6">
        <v>100</v>
      </c>
      <c r="G7439" s="6">
        <v>100</v>
      </c>
      <c r="H7439" s="6">
        <v>100</v>
      </c>
      <c r="I7439" s="6">
        <v>100</v>
      </c>
      <c r="J7439" t="str">
        <f t="shared" si="116"/>
        <v>PMEER-GK60-S503</v>
      </c>
      <c r="K7439" t="str">
        <f>IF((VLOOKUP(J7439,mdc!A:V,22,FALSE)=""),"non Collabo","collabo")</f>
        <v>collabo</v>
      </c>
      <c r="L7439" t="str" cm="1">
        <f t="array" ref="L7439">IFERROR(_xlfn.IFS(G7439&lt;0,"shortage",H7439&lt;0,"shortage",I7439&lt;0,"shortage"),"ok")</f>
        <v>ok</v>
      </c>
    </row>
    <row r="7440" spans="1:12" hidden="1" x14ac:dyDescent="0.35">
      <c r="A7440" s="5" t="s">
        <v>79</v>
      </c>
      <c r="B7440" s="5" t="s">
        <v>57</v>
      </c>
      <c r="C7440" s="5" t="s">
        <v>1581</v>
      </c>
      <c r="D7440" s="5" t="s">
        <v>66</v>
      </c>
      <c r="E7440" s="5" t="s">
        <v>7</v>
      </c>
      <c r="F7440" s="6">
        <v>6.0270000000000001</v>
      </c>
      <c r="G7440" s="6">
        <v>7.9379999999999997</v>
      </c>
      <c r="H7440" s="6">
        <v>3.4544999999999999</v>
      </c>
      <c r="I7440" s="6">
        <v>3.6015000000000001</v>
      </c>
      <c r="J7440" t="str">
        <f t="shared" si="116"/>
        <v>PMEER-GK60-S503</v>
      </c>
      <c r="K7440" t="str">
        <f>IF((VLOOKUP(J7440,mdc!A:V,22,FALSE)=""),"non Collabo","collabo")</f>
        <v>collabo</v>
      </c>
      <c r="L7440" t="str" cm="1">
        <f t="array" ref="L7440">IFERROR(_xlfn.IFS(G7440&lt;0,"shortage",H7440&lt;0,"shortage",I7440&lt;0,"shortage"),"ok")</f>
        <v>ok</v>
      </c>
    </row>
    <row r="7441" spans="1:12" hidden="1" x14ac:dyDescent="0.35">
      <c r="A7441" s="5" t="s">
        <v>79</v>
      </c>
      <c r="B7441" s="5" t="s">
        <v>57</v>
      </c>
      <c r="C7441" s="5" t="s">
        <v>1581</v>
      </c>
      <c r="D7441" s="5" t="s">
        <v>66</v>
      </c>
      <c r="E7441" s="5" t="s">
        <v>1566</v>
      </c>
      <c r="F7441" s="6">
        <v>6.0270000000000001</v>
      </c>
      <c r="G7441" s="6">
        <v>7.9379999999999997</v>
      </c>
      <c r="H7441" s="6">
        <v>3.4544999999999999</v>
      </c>
      <c r="I7441" s="6">
        <v>3.6015000000000001</v>
      </c>
      <c r="J7441" t="str">
        <f t="shared" si="116"/>
        <v>PMEER-GK60-S503</v>
      </c>
      <c r="K7441" t="str">
        <f>IF((VLOOKUP(J7441,mdc!A:V,22,FALSE)=""),"non Collabo","collabo")</f>
        <v>collabo</v>
      </c>
      <c r="L7441" t="str" cm="1">
        <f t="array" ref="L7441">IFERROR(_xlfn.IFS(G7441&lt;0,"shortage",H7441&lt;0,"shortage",I7441&lt;0,"shortage"),"ok")</f>
        <v>ok</v>
      </c>
    </row>
    <row r="7442" spans="1:12" ht="15" hidden="1" thickBot="1" x14ac:dyDescent="0.4">
      <c r="A7442" s="5" t="s">
        <v>79</v>
      </c>
      <c r="B7442" s="5" t="s">
        <v>57</v>
      </c>
      <c r="C7442" s="5" t="s">
        <v>1581</v>
      </c>
      <c r="D7442" s="7" t="s">
        <v>66</v>
      </c>
      <c r="E7442" s="7" t="s">
        <v>8</v>
      </c>
      <c r="F7442" s="8">
        <v>0</v>
      </c>
      <c r="G7442" s="8">
        <v>0</v>
      </c>
      <c r="H7442" s="8">
        <v>0</v>
      </c>
      <c r="I7442" s="8">
        <v>0</v>
      </c>
      <c r="J7442" t="str">
        <f t="shared" si="116"/>
        <v>PMEER-GK60-S503</v>
      </c>
      <c r="K7442" t="str">
        <f>IF((VLOOKUP(J7442,mdc!A:V,22,FALSE)=""),"non Collabo","collabo")</f>
        <v>collabo</v>
      </c>
    </row>
    <row r="7443" spans="1:12" hidden="1" x14ac:dyDescent="0.35">
      <c r="A7443" s="5" t="s">
        <v>79</v>
      </c>
      <c r="B7443" s="5" t="s">
        <v>57</v>
      </c>
      <c r="C7443" s="5" t="s">
        <v>1581</v>
      </c>
      <c r="D7443" s="3" t="s">
        <v>67</v>
      </c>
      <c r="E7443" s="3" t="s">
        <v>5</v>
      </c>
      <c r="F7443" s="4">
        <v>135</v>
      </c>
      <c r="G7443" s="4">
        <v>165</v>
      </c>
      <c r="H7443" s="4">
        <v>100</v>
      </c>
      <c r="I7443" s="4">
        <v>125</v>
      </c>
      <c r="J7443" t="str">
        <f t="shared" si="116"/>
        <v>PMEER-GK80-S503</v>
      </c>
      <c r="K7443" t="str">
        <f>IF((VLOOKUP(J7443,mdc!A:V,22,FALSE)=""),"non Collabo","collabo")</f>
        <v>collabo</v>
      </c>
      <c r="L7443" t="str" cm="1">
        <f t="array" ref="L7443">IFERROR(_xlfn.IFS(G7443&lt;0,"shortage",H7443&lt;0,"shortage",I7443&lt;0,"shortage"),"ok")</f>
        <v>ok</v>
      </c>
    </row>
    <row r="7444" spans="1:12" hidden="1" x14ac:dyDescent="0.35">
      <c r="A7444" s="5" t="s">
        <v>79</v>
      </c>
      <c r="B7444" s="5" t="s">
        <v>57</v>
      </c>
      <c r="C7444" s="5" t="s">
        <v>1581</v>
      </c>
      <c r="D7444" s="5" t="s">
        <v>67</v>
      </c>
      <c r="E7444" s="5" t="s">
        <v>1565</v>
      </c>
      <c r="F7444" s="6">
        <v>135</v>
      </c>
      <c r="G7444" s="6">
        <v>165</v>
      </c>
      <c r="H7444" s="6">
        <v>100</v>
      </c>
      <c r="I7444" s="6">
        <v>125</v>
      </c>
      <c r="J7444" t="str">
        <f t="shared" si="116"/>
        <v>PMEER-GK80-S503</v>
      </c>
      <c r="K7444" t="str">
        <f>IF((VLOOKUP(J7444,mdc!A:V,22,FALSE)=""),"non Collabo","collabo")</f>
        <v>collabo</v>
      </c>
      <c r="L7444" t="str" cm="1">
        <f t="array" ref="L7444">IFERROR(_xlfn.IFS(G7444&lt;0,"shortage",H7444&lt;0,"shortage",I7444&lt;0,"shortage"),"ok")</f>
        <v>ok</v>
      </c>
    </row>
    <row r="7445" spans="1:12" hidden="1" x14ac:dyDescent="0.35">
      <c r="A7445" s="5" t="s">
        <v>79</v>
      </c>
      <c r="B7445" s="5" t="s">
        <v>57</v>
      </c>
      <c r="C7445" s="5" t="s">
        <v>1581</v>
      </c>
      <c r="D7445" s="5" t="s">
        <v>67</v>
      </c>
      <c r="E7445" s="5" t="s">
        <v>6</v>
      </c>
      <c r="F7445" s="6">
        <v>0</v>
      </c>
      <c r="G7445" s="6">
        <v>0</v>
      </c>
      <c r="H7445" s="6">
        <v>0</v>
      </c>
      <c r="I7445" s="6">
        <v>0</v>
      </c>
      <c r="J7445" t="str">
        <f t="shared" si="116"/>
        <v>PMEER-GK80-S503</v>
      </c>
      <c r="K7445" t="str">
        <f>IF((VLOOKUP(J7445,mdc!A:V,22,FALSE)=""),"non Collabo","collabo")</f>
        <v>collabo</v>
      </c>
      <c r="L7445" t="str" cm="1">
        <f t="array" ref="L7445">IFERROR(_xlfn.IFS(G7445&lt;0,"shortage",H7445&lt;0,"shortage",I7445&lt;0,"shortage"),"ok")</f>
        <v>ok</v>
      </c>
    </row>
    <row r="7446" spans="1:12" hidden="1" x14ac:dyDescent="0.35">
      <c r="A7446" s="5" t="s">
        <v>79</v>
      </c>
      <c r="B7446" s="5" t="s">
        <v>57</v>
      </c>
      <c r="C7446" s="5" t="s">
        <v>1581</v>
      </c>
      <c r="D7446" s="5" t="s">
        <v>67</v>
      </c>
      <c r="E7446" s="5" t="s">
        <v>2318</v>
      </c>
      <c r="F7446" s="6">
        <v>100</v>
      </c>
      <c r="G7446" s="6">
        <v>100</v>
      </c>
      <c r="H7446" s="6">
        <v>100</v>
      </c>
      <c r="I7446" s="6">
        <v>100</v>
      </c>
      <c r="J7446" t="str">
        <f t="shared" si="116"/>
        <v>PMEER-GK80-S503</v>
      </c>
      <c r="K7446" t="str">
        <f>IF((VLOOKUP(J7446,mdc!A:V,22,FALSE)=""),"non Collabo","collabo")</f>
        <v>collabo</v>
      </c>
      <c r="L7446" t="str" cm="1">
        <f t="array" ref="L7446">IFERROR(_xlfn.IFS(G7446&lt;0,"shortage",H7446&lt;0,"shortage",I7446&lt;0,"shortage"),"ok")</f>
        <v>ok</v>
      </c>
    </row>
    <row r="7447" spans="1:12" hidden="1" x14ac:dyDescent="0.35">
      <c r="A7447" s="5" t="s">
        <v>79</v>
      </c>
      <c r="B7447" s="5" t="s">
        <v>57</v>
      </c>
      <c r="C7447" s="5" t="s">
        <v>1581</v>
      </c>
      <c r="D7447" s="5" t="s">
        <v>67</v>
      </c>
      <c r="E7447" s="5" t="s">
        <v>7</v>
      </c>
      <c r="F7447" s="6">
        <v>2.7931499999999998</v>
      </c>
      <c r="G7447" s="6">
        <v>3.4138500000000001</v>
      </c>
      <c r="H7447" s="6">
        <v>2.069</v>
      </c>
      <c r="I7447" s="6">
        <v>2.5862500000000002</v>
      </c>
      <c r="J7447" t="str">
        <f t="shared" si="116"/>
        <v>PMEER-GK80-S503</v>
      </c>
      <c r="K7447" t="str">
        <f>IF((VLOOKUP(J7447,mdc!A:V,22,FALSE)=""),"non Collabo","collabo")</f>
        <v>collabo</v>
      </c>
      <c r="L7447" t="str" cm="1">
        <f t="array" ref="L7447">IFERROR(_xlfn.IFS(G7447&lt;0,"shortage",H7447&lt;0,"shortage",I7447&lt;0,"shortage"),"ok")</f>
        <v>ok</v>
      </c>
    </row>
    <row r="7448" spans="1:12" hidden="1" x14ac:dyDescent="0.35">
      <c r="A7448" s="5" t="s">
        <v>79</v>
      </c>
      <c r="B7448" s="5" t="s">
        <v>57</v>
      </c>
      <c r="C7448" s="5" t="s">
        <v>1581</v>
      </c>
      <c r="D7448" s="5" t="s">
        <v>67</v>
      </c>
      <c r="E7448" s="5" t="s">
        <v>1566</v>
      </c>
      <c r="F7448" s="6">
        <v>2.7931499999999998</v>
      </c>
      <c r="G7448" s="6">
        <v>3.4138500000000001</v>
      </c>
      <c r="H7448" s="6">
        <v>2.069</v>
      </c>
      <c r="I7448" s="6">
        <v>2.5862500000000002</v>
      </c>
      <c r="J7448" t="str">
        <f t="shared" si="116"/>
        <v>PMEER-GK80-S503</v>
      </c>
      <c r="K7448" t="str">
        <f>IF((VLOOKUP(J7448,mdc!A:V,22,FALSE)=""),"non Collabo","collabo")</f>
        <v>collabo</v>
      </c>
      <c r="L7448" t="str" cm="1">
        <f t="array" ref="L7448">IFERROR(_xlfn.IFS(G7448&lt;0,"shortage",H7448&lt;0,"shortage",I7448&lt;0,"shortage"),"ok")</f>
        <v>ok</v>
      </c>
    </row>
    <row r="7449" spans="1:12" ht="15" hidden="1" thickBot="1" x14ac:dyDescent="0.4">
      <c r="A7449" s="5" t="s">
        <v>79</v>
      </c>
      <c r="B7449" s="5" t="s">
        <v>57</v>
      </c>
      <c r="C7449" s="5" t="s">
        <v>1581</v>
      </c>
      <c r="D7449" s="7" t="s">
        <v>67</v>
      </c>
      <c r="E7449" s="7" t="s">
        <v>8</v>
      </c>
      <c r="F7449" s="8">
        <v>0</v>
      </c>
      <c r="G7449" s="8">
        <v>0</v>
      </c>
      <c r="H7449" s="8">
        <v>0</v>
      </c>
      <c r="I7449" s="8">
        <v>0</v>
      </c>
      <c r="J7449" t="str">
        <f t="shared" si="116"/>
        <v>PMEER-GK80-S503</v>
      </c>
      <c r="K7449" t="str">
        <f>IF((VLOOKUP(J7449,mdc!A:V,22,FALSE)=""),"non Collabo","collabo")</f>
        <v>collabo</v>
      </c>
    </row>
    <row r="7450" spans="1:12" hidden="1" x14ac:dyDescent="0.35">
      <c r="A7450" s="5" t="s">
        <v>79</v>
      </c>
      <c r="B7450" s="5" t="s">
        <v>57</v>
      </c>
      <c r="C7450" s="5" t="s">
        <v>1581</v>
      </c>
      <c r="D7450" s="3" t="s">
        <v>68</v>
      </c>
      <c r="E7450" s="3" t="s">
        <v>5</v>
      </c>
      <c r="F7450" s="4">
        <v>33290</v>
      </c>
      <c r="G7450" s="4">
        <v>15900</v>
      </c>
      <c r="H7450" s="4">
        <v>7070</v>
      </c>
      <c r="I7450" s="4">
        <v>9110</v>
      </c>
      <c r="J7450" t="str">
        <f t="shared" si="116"/>
        <v>PMEER-GN30-K503</v>
      </c>
      <c r="K7450" t="str">
        <f>IF((VLOOKUP(J7450,mdc!A:V,22,FALSE)=""),"non Collabo","collabo")</f>
        <v>collabo</v>
      </c>
      <c r="L7450" t="str" cm="1">
        <f t="array" ref="L7450">IFERROR(_xlfn.IFS(G7450&lt;0,"shortage",H7450&lt;0,"shortage",I7450&lt;0,"shortage"),"ok")</f>
        <v>ok</v>
      </c>
    </row>
    <row r="7451" spans="1:12" hidden="1" x14ac:dyDescent="0.35">
      <c r="A7451" s="5" t="s">
        <v>79</v>
      </c>
      <c r="B7451" s="5" t="s">
        <v>57</v>
      </c>
      <c r="C7451" s="5" t="s">
        <v>1581</v>
      </c>
      <c r="D7451" s="5" t="s">
        <v>68</v>
      </c>
      <c r="E7451" s="5" t="s">
        <v>1565</v>
      </c>
      <c r="F7451" s="6">
        <v>33290</v>
      </c>
      <c r="G7451" s="6">
        <v>15900</v>
      </c>
      <c r="H7451" s="6">
        <v>7070</v>
      </c>
      <c r="I7451" s="6">
        <v>9110</v>
      </c>
      <c r="J7451" t="str">
        <f t="shared" si="116"/>
        <v>PMEER-GN30-K503</v>
      </c>
      <c r="K7451" t="str">
        <f>IF((VLOOKUP(J7451,mdc!A:V,22,FALSE)=""),"non Collabo","collabo")</f>
        <v>collabo</v>
      </c>
      <c r="L7451" t="str" cm="1">
        <f t="array" ref="L7451">IFERROR(_xlfn.IFS(G7451&lt;0,"shortage",H7451&lt;0,"shortage",I7451&lt;0,"shortage"),"ok")</f>
        <v>ok</v>
      </c>
    </row>
    <row r="7452" spans="1:12" hidden="1" x14ac:dyDescent="0.35">
      <c r="A7452" s="5" t="s">
        <v>79</v>
      </c>
      <c r="B7452" s="5" t="s">
        <v>57</v>
      </c>
      <c r="C7452" s="5" t="s">
        <v>1581</v>
      </c>
      <c r="D7452" s="5" t="s">
        <v>68</v>
      </c>
      <c r="E7452" s="5" t="s">
        <v>6</v>
      </c>
      <c r="F7452" s="6">
        <v>0</v>
      </c>
      <c r="G7452" s="6">
        <v>0</v>
      </c>
      <c r="H7452" s="6">
        <v>0</v>
      </c>
      <c r="I7452" s="6">
        <v>0</v>
      </c>
      <c r="J7452" t="str">
        <f t="shared" si="116"/>
        <v>PMEER-GN30-K503</v>
      </c>
      <c r="K7452" t="str">
        <f>IF((VLOOKUP(J7452,mdc!A:V,22,FALSE)=""),"non Collabo","collabo")</f>
        <v>collabo</v>
      </c>
      <c r="L7452" t="str" cm="1">
        <f t="array" ref="L7452">IFERROR(_xlfn.IFS(G7452&lt;0,"shortage",H7452&lt;0,"shortage",I7452&lt;0,"shortage"),"ok")</f>
        <v>ok</v>
      </c>
    </row>
    <row r="7453" spans="1:12" hidden="1" x14ac:dyDescent="0.35">
      <c r="A7453" s="5" t="s">
        <v>79</v>
      </c>
      <c r="B7453" s="5" t="s">
        <v>57</v>
      </c>
      <c r="C7453" s="5" t="s">
        <v>1581</v>
      </c>
      <c r="D7453" s="5" t="s">
        <v>68</v>
      </c>
      <c r="E7453" s="5" t="s">
        <v>2318</v>
      </c>
      <c r="F7453" s="6">
        <v>100</v>
      </c>
      <c r="G7453" s="6">
        <v>100</v>
      </c>
      <c r="H7453" s="6">
        <v>100</v>
      </c>
      <c r="I7453" s="6">
        <v>100</v>
      </c>
      <c r="J7453" t="str">
        <f t="shared" si="116"/>
        <v>PMEER-GN30-K503</v>
      </c>
      <c r="K7453" t="str">
        <f>IF((VLOOKUP(J7453,mdc!A:V,22,FALSE)=""),"non Collabo","collabo")</f>
        <v>collabo</v>
      </c>
      <c r="L7453" t="str" cm="1">
        <f t="array" ref="L7453">IFERROR(_xlfn.IFS(G7453&lt;0,"shortage",H7453&lt;0,"shortage",I7453&lt;0,"shortage"),"ok")</f>
        <v>ok</v>
      </c>
    </row>
    <row r="7454" spans="1:12" hidden="1" x14ac:dyDescent="0.35">
      <c r="A7454" s="5" t="s">
        <v>79</v>
      </c>
      <c r="B7454" s="5" t="s">
        <v>57</v>
      </c>
      <c r="C7454" s="5" t="s">
        <v>1581</v>
      </c>
      <c r="D7454" s="5" t="s">
        <v>68</v>
      </c>
      <c r="E7454" s="5" t="s">
        <v>7</v>
      </c>
      <c r="F7454" s="6">
        <v>149.47210000000001</v>
      </c>
      <c r="G7454" s="6">
        <v>71.391000000000005</v>
      </c>
      <c r="H7454" s="6">
        <v>31.744299999999999</v>
      </c>
      <c r="I7454" s="6">
        <v>40.9039</v>
      </c>
      <c r="J7454" t="str">
        <f t="shared" si="116"/>
        <v>PMEER-GN30-K503</v>
      </c>
      <c r="K7454" t="str">
        <f>IF((VLOOKUP(J7454,mdc!A:V,22,FALSE)=""),"non Collabo","collabo")</f>
        <v>collabo</v>
      </c>
      <c r="L7454" t="str" cm="1">
        <f t="array" ref="L7454">IFERROR(_xlfn.IFS(G7454&lt;0,"shortage",H7454&lt;0,"shortage",I7454&lt;0,"shortage"),"ok")</f>
        <v>ok</v>
      </c>
    </row>
    <row r="7455" spans="1:12" hidden="1" x14ac:dyDescent="0.35">
      <c r="A7455" s="5" t="s">
        <v>79</v>
      </c>
      <c r="B7455" s="5" t="s">
        <v>57</v>
      </c>
      <c r="C7455" s="5" t="s">
        <v>1581</v>
      </c>
      <c r="D7455" s="5" t="s">
        <v>68</v>
      </c>
      <c r="E7455" s="5" t="s">
        <v>1566</v>
      </c>
      <c r="F7455" s="6">
        <v>147.09209999999999</v>
      </c>
      <c r="G7455" s="6">
        <v>70.071799999999996</v>
      </c>
      <c r="H7455" s="6">
        <v>30.683499999999999</v>
      </c>
      <c r="I7455" s="6">
        <v>39.057699999999997</v>
      </c>
      <c r="J7455" t="str">
        <f t="shared" si="116"/>
        <v>PMEER-GN30-K503</v>
      </c>
      <c r="K7455" t="str">
        <f>IF((VLOOKUP(J7455,mdc!A:V,22,FALSE)=""),"non Collabo","collabo")</f>
        <v>collabo</v>
      </c>
      <c r="L7455" t="str" cm="1">
        <f t="array" ref="L7455">IFERROR(_xlfn.IFS(G7455&lt;0,"shortage",H7455&lt;0,"shortage",I7455&lt;0,"shortage"),"ok")</f>
        <v>ok</v>
      </c>
    </row>
    <row r="7456" spans="1:12" ht="15" hidden="1" thickBot="1" x14ac:dyDescent="0.4">
      <c r="A7456" s="5" t="s">
        <v>79</v>
      </c>
      <c r="B7456" s="5" t="s">
        <v>57</v>
      </c>
      <c r="C7456" s="5" t="s">
        <v>1581</v>
      </c>
      <c r="D7456" s="7" t="s">
        <v>68</v>
      </c>
      <c r="E7456" s="7" t="s">
        <v>8</v>
      </c>
      <c r="F7456" s="8">
        <v>2.38</v>
      </c>
      <c r="G7456" s="8">
        <v>1.3191999999999999</v>
      </c>
      <c r="H7456" s="8">
        <v>1.0608</v>
      </c>
      <c r="I7456" s="8">
        <v>1.8462000000000001</v>
      </c>
      <c r="J7456" t="str">
        <f t="shared" si="116"/>
        <v>PMEER-GN30-K503</v>
      </c>
      <c r="K7456" t="str">
        <f>IF((VLOOKUP(J7456,mdc!A:V,22,FALSE)=""),"non Collabo","collabo")</f>
        <v>collabo</v>
      </c>
    </row>
    <row r="7457" spans="1:12" hidden="1" x14ac:dyDescent="0.35">
      <c r="A7457" s="5" t="s">
        <v>79</v>
      </c>
      <c r="B7457" s="5" t="s">
        <v>57</v>
      </c>
      <c r="C7457" s="5" t="s">
        <v>1581</v>
      </c>
      <c r="D7457" s="3" t="s">
        <v>1218</v>
      </c>
      <c r="E7457" s="3" t="s">
        <v>5</v>
      </c>
      <c r="F7457" s="4">
        <v>6750</v>
      </c>
      <c r="G7457" s="4">
        <v>5340</v>
      </c>
      <c r="H7457" s="4">
        <v>1280</v>
      </c>
      <c r="I7457" s="4">
        <v>1210</v>
      </c>
      <c r="J7457" t="str">
        <f t="shared" si="116"/>
        <v>PMEER-GN300K503</v>
      </c>
      <c r="K7457" t="str">
        <f>IF((VLOOKUP(J7457,mdc!A:V,22,FALSE)=""),"non Collabo","collabo")</f>
        <v>collabo</v>
      </c>
      <c r="L7457" t="str" cm="1">
        <f t="array" ref="L7457">IFERROR(_xlfn.IFS(G7457&lt;0,"shortage",H7457&lt;0,"shortage",I7457&lt;0,"shortage"),"ok")</f>
        <v>ok</v>
      </c>
    </row>
    <row r="7458" spans="1:12" hidden="1" x14ac:dyDescent="0.35">
      <c r="A7458" s="5" t="s">
        <v>79</v>
      </c>
      <c r="B7458" s="5" t="s">
        <v>57</v>
      </c>
      <c r="C7458" s="5" t="s">
        <v>1581</v>
      </c>
      <c r="D7458" s="5" t="s">
        <v>1218</v>
      </c>
      <c r="E7458" s="5" t="s">
        <v>1565</v>
      </c>
      <c r="F7458" s="6">
        <v>6750</v>
      </c>
      <c r="G7458" s="6">
        <v>5340</v>
      </c>
      <c r="H7458" s="6">
        <v>1280</v>
      </c>
      <c r="I7458" s="6">
        <v>1210</v>
      </c>
      <c r="J7458" t="str">
        <f t="shared" si="116"/>
        <v>PMEER-GN300K503</v>
      </c>
      <c r="K7458" t="str">
        <f>IF((VLOOKUP(J7458,mdc!A:V,22,FALSE)=""),"non Collabo","collabo")</f>
        <v>collabo</v>
      </c>
      <c r="L7458" t="str" cm="1">
        <f t="array" ref="L7458">IFERROR(_xlfn.IFS(G7458&lt;0,"shortage",H7458&lt;0,"shortage",I7458&lt;0,"shortage"),"ok")</f>
        <v>ok</v>
      </c>
    </row>
    <row r="7459" spans="1:12" hidden="1" x14ac:dyDescent="0.35">
      <c r="A7459" s="5" t="s">
        <v>79</v>
      </c>
      <c r="B7459" s="5" t="s">
        <v>57</v>
      </c>
      <c r="C7459" s="5" t="s">
        <v>1581</v>
      </c>
      <c r="D7459" s="5" t="s">
        <v>1218</v>
      </c>
      <c r="E7459" s="5" t="s">
        <v>6</v>
      </c>
      <c r="F7459" s="6">
        <v>0</v>
      </c>
      <c r="G7459" s="6">
        <v>0</v>
      </c>
      <c r="H7459" s="6">
        <v>0</v>
      </c>
      <c r="I7459" s="6">
        <v>0</v>
      </c>
      <c r="J7459" t="str">
        <f t="shared" si="116"/>
        <v>PMEER-GN300K503</v>
      </c>
      <c r="K7459" t="str">
        <f>IF((VLOOKUP(J7459,mdc!A:V,22,FALSE)=""),"non Collabo","collabo")</f>
        <v>collabo</v>
      </c>
      <c r="L7459" t="str" cm="1">
        <f t="array" ref="L7459">IFERROR(_xlfn.IFS(G7459&lt;0,"shortage",H7459&lt;0,"shortage",I7459&lt;0,"shortage"),"ok")</f>
        <v>ok</v>
      </c>
    </row>
    <row r="7460" spans="1:12" hidden="1" x14ac:dyDescent="0.35">
      <c r="A7460" s="5" t="s">
        <v>79</v>
      </c>
      <c r="B7460" s="5" t="s">
        <v>57</v>
      </c>
      <c r="C7460" s="5" t="s">
        <v>1581</v>
      </c>
      <c r="D7460" s="5" t="s">
        <v>1218</v>
      </c>
      <c r="E7460" s="5" t="s">
        <v>2318</v>
      </c>
      <c r="F7460" s="6">
        <v>100</v>
      </c>
      <c r="G7460" s="6">
        <v>100</v>
      </c>
      <c r="H7460" s="6">
        <v>100</v>
      </c>
      <c r="I7460" s="6">
        <v>100</v>
      </c>
      <c r="J7460" t="str">
        <f t="shared" si="116"/>
        <v>PMEER-GN300K503</v>
      </c>
      <c r="K7460" t="str">
        <f>IF((VLOOKUP(J7460,mdc!A:V,22,FALSE)=""),"non Collabo","collabo")</f>
        <v>collabo</v>
      </c>
      <c r="L7460" t="str" cm="1">
        <f t="array" ref="L7460">IFERROR(_xlfn.IFS(G7460&lt;0,"shortage",H7460&lt;0,"shortage",I7460&lt;0,"shortage"),"ok")</f>
        <v>ok</v>
      </c>
    </row>
    <row r="7461" spans="1:12" hidden="1" x14ac:dyDescent="0.35">
      <c r="A7461" s="5" t="s">
        <v>79</v>
      </c>
      <c r="B7461" s="5" t="s">
        <v>57</v>
      </c>
      <c r="C7461" s="5" t="s">
        <v>1581</v>
      </c>
      <c r="D7461" s="5" t="s">
        <v>1218</v>
      </c>
      <c r="E7461" s="5" t="s">
        <v>7</v>
      </c>
      <c r="F7461" s="6">
        <v>67.162499999999994</v>
      </c>
      <c r="G7461" s="6">
        <v>53.133000000000003</v>
      </c>
      <c r="H7461" s="6">
        <v>12.736000000000001</v>
      </c>
      <c r="I7461" s="6">
        <v>12.0395</v>
      </c>
      <c r="J7461" t="str">
        <f t="shared" si="116"/>
        <v>PMEER-GN300K503</v>
      </c>
      <c r="K7461" t="str">
        <f>IF((VLOOKUP(J7461,mdc!A:V,22,FALSE)=""),"non Collabo","collabo")</f>
        <v>collabo</v>
      </c>
      <c r="L7461" t="str" cm="1">
        <f t="array" ref="L7461">IFERROR(_xlfn.IFS(G7461&lt;0,"shortage",H7461&lt;0,"shortage",I7461&lt;0,"shortage"),"ok")</f>
        <v>ok</v>
      </c>
    </row>
    <row r="7462" spans="1:12" hidden="1" x14ac:dyDescent="0.35">
      <c r="A7462" s="5" t="s">
        <v>79</v>
      </c>
      <c r="B7462" s="5" t="s">
        <v>57</v>
      </c>
      <c r="C7462" s="5" t="s">
        <v>1581</v>
      </c>
      <c r="D7462" s="5" t="s">
        <v>1218</v>
      </c>
      <c r="E7462" s="5" t="s">
        <v>1566</v>
      </c>
      <c r="F7462" s="6">
        <v>69.141300000000001</v>
      </c>
      <c r="G7462" s="6">
        <v>53.185400000000001</v>
      </c>
      <c r="H7462" s="6">
        <v>12.787599999999999</v>
      </c>
      <c r="I7462" s="6">
        <v>12.0739</v>
      </c>
      <c r="J7462" t="str">
        <f t="shared" si="116"/>
        <v>PMEER-GN300K503</v>
      </c>
      <c r="K7462" t="str">
        <f>IF((VLOOKUP(J7462,mdc!A:V,22,FALSE)=""),"non Collabo","collabo")</f>
        <v>collabo</v>
      </c>
      <c r="L7462" t="str" cm="1">
        <f t="array" ref="L7462">IFERROR(_xlfn.IFS(G7462&lt;0,"shortage",H7462&lt;0,"shortage",I7462&lt;0,"shortage"),"ok")</f>
        <v>ok</v>
      </c>
    </row>
    <row r="7463" spans="1:12" ht="15" hidden="1" thickBot="1" x14ac:dyDescent="0.4">
      <c r="A7463" s="5" t="s">
        <v>79</v>
      </c>
      <c r="B7463" s="5" t="s">
        <v>57</v>
      </c>
      <c r="C7463" s="5" t="s">
        <v>1581</v>
      </c>
      <c r="D7463" s="7" t="s">
        <v>1218</v>
      </c>
      <c r="E7463" s="7" t="s">
        <v>8</v>
      </c>
      <c r="F7463" s="8">
        <v>-1.9787999999999999</v>
      </c>
      <c r="G7463" s="8">
        <v>-5.2400000000000002E-2</v>
      </c>
      <c r="H7463" s="8">
        <v>-5.16E-2</v>
      </c>
      <c r="I7463" s="8">
        <v>-3.44E-2</v>
      </c>
      <c r="J7463" t="str">
        <f t="shared" si="116"/>
        <v>PMEER-GN300K503</v>
      </c>
      <c r="K7463" t="str">
        <f>IF((VLOOKUP(J7463,mdc!A:V,22,FALSE)=""),"non Collabo","collabo")</f>
        <v>collabo</v>
      </c>
    </row>
    <row r="7464" spans="1:12" hidden="1" x14ac:dyDescent="0.35">
      <c r="A7464" s="5" t="s">
        <v>79</v>
      </c>
      <c r="B7464" s="5" t="s">
        <v>57</v>
      </c>
      <c r="C7464" s="5" t="s">
        <v>1581</v>
      </c>
      <c r="D7464" s="3" t="s">
        <v>1219</v>
      </c>
      <c r="E7464" s="3" t="s">
        <v>5</v>
      </c>
      <c r="F7464" s="4">
        <v>4620</v>
      </c>
      <c r="G7464" s="4">
        <v>8820</v>
      </c>
      <c r="H7464" s="4">
        <v>7470</v>
      </c>
      <c r="I7464" s="4">
        <v>10370</v>
      </c>
      <c r="J7464" t="str">
        <f t="shared" si="116"/>
        <v>PMEER-GN33-H301</v>
      </c>
      <c r="K7464" t="str">
        <f>IF((VLOOKUP(J7464,mdc!A:V,22,FALSE)=""),"non Collabo","collabo")</f>
        <v>collabo</v>
      </c>
      <c r="L7464" t="str" cm="1">
        <f t="array" ref="L7464">IFERROR(_xlfn.IFS(G7464&lt;0,"shortage",H7464&lt;0,"shortage",I7464&lt;0,"shortage"),"ok")</f>
        <v>ok</v>
      </c>
    </row>
    <row r="7465" spans="1:12" hidden="1" x14ac:dyDescent="0.35">
      <c r="A7465" s="5" t="s">
        <v>79</v>
      </c>
      <c r="B7465" s="5" t="s">
        <v>57</v>
      </c>
      <c r="C7465" s="5" t="s">
        <v>1581</v>
      </c>
      <c r="D7465" s="5" t="s">
        <v>1219</v>
      </c>
      <c r="E7465" s="5" t="s">
        <v>1565</v>
      </c>
      <c r="F7465" s="6">
        <v>4620</v>
      </c>
      <c r="G7465" s="6">
        <v>8820</v>
      </c>
      <c r="H7465" s="6">
        <v>7470</v>
      </c>
      <c r="I7465" s="6">
        <v>10370</v>
      </c>
      <c r="J7465" t="str">
        <f t="shared" si="116"/>
        <v>PMEER-GN33-H301</v>
      </c>
      <c r="K7465" t="str">
        <f>IF((VLOOKUP(J7465,mdc!A:V,22,FALSE)=""),"non Collabo","collabo")</f>
        <v>collabo</v>
      </c>
      <c r="L7465" t="str" cm="1">
        <f t="array" ref="L7465">IFERROR(_xlfn.IFS(G7465&lt;0,"shortage",H7465&lt;0,"shortage",I7465&lt;0,"shortage"),"ok")</f>
        <v>ok</v>
      </c>
    </row>
    <row r="7466" spans="1:12" hidden="1" x14ac:dyDescent="0.35">
      <c r="A7466" s="5" t="s">
        <v>79</v>
      </c>
      <c r="B7466" s="5" t="s">
        <v>57</v>
      </c>
      <c r="C7466" s="5" t="s">
        <v>1581</v>
      </c>
      <c r="D7466" s="5" t="s">
        <v>1219</v>
      </c>
      <c r="E7466" s="5" t="s">
        <v>6</v>
      </c>
      <c r="F7466" s="6">
        <v>0</v>
      </c>
      <c r="G7466" s="6">
        <v>0</v>
      </c>
      <c r="H7466" s="6">
        <v>0</v>
      </c>
      <c r="I7466" s="6">
        <v>0</v>
      </c>
      <c r="J7466" t="str">
        <f t="shared" si="116"/>
        <v>PMEER-GN33-H301</v>
      </c>
      <c r="K7466" t="str">
        <f>IF((VLOOKUP(J7466,mdc!A:V,22,FALSE)=""),"non Collabo","collabo")</f>
        <v>collabo</v>
      </c>
      <c r="L7466" t="str" cm="1">
        <f t="array" ref="L7466">IFERROR(_xlfn.IFS(G7466&lt;0,"shortage",H7466&lt;0,"shortage",I7466&lt;0,"shortage"),"ok")</f>
        <v>ok</v>
      </c>
    </row>
    <row r="7467" spans="1:12" hidden="1" x14ac:dyDescent="0.35">
      <c r="A7467" s="5" t="s">
        <v>79</v>
      </c>
      <c r="B7467" s="5" t="s">
        <v>57</v>
      </c>
      <c r="C7467" s="5" t="s">
        <v>1581</v>
      </c>
      <c r="D7467" s="5" t="s">
        <v>1219</v>
      </c>
      <c r="E7467" s="5" t="s">
        <v>2318</v>
      </c>
      <c r="F7467" s="6">
        <v>100</v>
      </c>
      <c r="G7467" s="6">
        <v>100</v>
      </c>
      <c r="H7467" s="6">
        <v>100</v>
      </c>
      <c r="I7467" s="6">
        <v>100</v>
      </c>
      <c r="J7467" t="str">
        <f t="shared" si="116"/>
        <v>PMEER-GN33-H301</v>
      </c>
      <c r="K7467" t="str">
        <f>IF((VLOOKUP(J7467,mdc!A:V,22,FALSE)=""),"non Collabo","collabo")</f>
        <v>collabo</v>
      </c>
      <c r="L7467" t="str" cm="1">
        <f t="array" ref="L7467">IFERROR(_xlfn.IFS(G7467&lt;0,"shortage",H7467&lt;0,"shortage",I7467&lt;0,"shortage"),"ok")</f>
        <v>ok</v>
      </c>
    </row>
    <row r="7468" spans="1:12" hidden="1" x14ac:dyDescent="0.35">
      <c r="A7468" s="5" t="s">
        <v>79</v>
      </c>
      <c r="B7468" s="5" t="s">
        <v>57</v>
      </c>
      <c r="C7468" s="5" t="s">
        <v>1581</v>
      </c>
      <c r="D7468" s="5" t="s">
        <v>1219</v>
      </c>
      <c r="E7468" s="5" t="s">
        <v>7</v>
      </c>
      <c r="F7468" s="6">
        <v>17.232600000000001</v>
      </c>
      <c r="G7468" s="6">
        <v>32.898600000000002</v>
      </c>
      <c r="H7468" s="6">
        <v>27.863099999999999</v>
      </c>
      <c r="I7468" s="6">
        <v>38.680100000000003</v>
      </c>
      <c r="J7468" t="str">
        <f t="shared" si="116"/>
        <v>PMEER-GN33-H301</v>
      </c>
      <c r="K7468" t="str">
        <f>IF((VLOOKUP(J7468,mdc!A:V,22,FALSE)=""),"non Collabo","collabo")</f>
        <v>collabo</v>
      </c>
      <c r="L7468" t="str" cm="1">
        <f t="array" ref="L7468">IFERROR(_xlfn.IFS(G7468&lt;0,"shortage",H7468&lt;0,"shortage",I7468&lt;0,"shortage"),"ok")</f>
        <v>ok</v>
      </c>
    </row>
    <row r="7469" spans="1:12" hidden="1" x14ac:dyDescent="0.35">
      <c r="A7469" s="5" t="s">
        <v>79</v>
      </c>
      <c r="B7469" s="5" t="s">
        <v>57</v>
      </c>
      <c r="C7469" s="5" t="s">
        <v>1581</v>
      </c>
      <c r="D7469" s="5" t="s">
        <v>1219</v>
      </c>
      <c r="E7469" s="5" t="s">
        <v>1566</v>
      </c>
      <c r="F7469" s="6">
        <v>17.521699999999999</v>
      </c>
      <c r="G7469" s="6">
        <v>33.022500000000001</v>
      </c>
      <c r="H7469" s="6">
        <v>27.863099999999999</v>
      </c>
      <c r="I7469" s="6">
        <v>38.680100000000003</v>
      </c>
      <c r="J7469" t="str">
        <f t="shared" si="116"/>
        <v>PMEER-GN33-H301</v>
      </c>
      <c r="K7469" t="str">
        <f>IF((VLOOKUP(J7469,mdc!A:V,22,FALSE)=""),"non Collabo","collabo")</f>
        <v>collabo</v>
      </c>
      <c r="L7469" t="str" cm="1">
        <f t="array" ref="L7469">IFERROR(_xlfn.IFS(G7469&lt;0,"shortage",H7469&lt;0,"shortage",I7469&lt;0,"shortage"),"ok")</f>
        <v>ok</v>
      </c>
    </row>
    <row r="7470" spans="1:12" ht="15" hidden="1" thickBot="1" x14ac:dyDescent="0.4">
      <c r="A7470" s="5" t="s">
        <v>79</v>
      </c>
      <c r="B7470" s="5" t="s">
        <v>57</v>
      </c>
      <c r="C7470" s="5" t="s">
        <v>1581</v>
      </c>
      <c r="D7470" s="7" t="s">
        <v>1219</v>
      </c>
      <c r="E7470" s="7" t="s">
        <v>8</v>
      </c>
      <c r="F7470" s="8">
        <v>-0.28910000000000002</v>
      </c>
      <c r="G7470" s="8">
        <v>-0.1239</v>
      </c>
      <c r="H7470" s="8">
        <v>0</v>
      </c>
      <c r="I7470" s="8">
        <v>0</v>
      </c>
      <c r="J7470" t="str">
        <f t="shared" si="116"/>
        <v>PMEER-GN33-H301</v>
      </c>
      <c r="K7470" t="str">
        <f>IF((VLOOKUP(J7470,mdc!A:V,22,FALSE)=""),"non Collabo","collabo")</f>
        <v>collabo</v>
      </c>
    </row>
    <row r="7471" spans="1:12" hidden="1" x14ac:dyDescent="0.35">
      <c r="A7471" s="5" t="s">
        <v>79</v>
      </c>
      <c r="B7471" s="5" t="s">
        <v>57</v>
      </c>
      <c r="C7471" s="5" t="s">
        <v>1581</v>
      </c>
      <c r="D7471" s="3" t="s">
        <v>1220</v>
      </c>
      <c r="E7471" s="3" t="s">
        <v>5</v>
      </c>
      <c r="F7471" s="4">
        <v>240</v>
      </c>
      <c r="G7471" s="4">
        <v>560</v>
      </c>
      <c r="H7471" s="4">
        <v>1475</v>
      </c>
      <c r="I7471" s="4">
        <v>990</v>
      </c>
      <c r="J7471" t="str">
        <f t="shared" si="116"/>
        <v>PMEER-GP21-K801</v>
      </c>
      <c r="K7471" t="str">
        <f>IF((VLOOKUP(J7471,mdc!A:V,22,FALSE)=""),"non Collabo","collabo")</f>
        <v>collabo</v>
      </c>
      <c r="L7471" t="str" cm="1">
        <f t="array" ref="L7471">IFERROR(_xlfn.IFS(G7471&lt;0,"shortage",H7471&lt;0,"shortage",I7471&lt;0,"shortage"),"ok")</f>
        <v>ok</v>
      </c>
    </row>
    <row r="7472" spans="1:12" hidden="1" x14ac:dyDescent="0.35">
      <c r="A7472" s="5" t="s">
        <v>79</v>
      </c>
      <c r="B7472" s="5" t="s">
        <v>57</v>
      </c>
      <c r="C7472" s="5" t="s">
        <v>1581</v>
      </c>
      <c r="D7472" s="5" t="s">
        <v>1220</v>
      </c>
      <c r="E7472" s="5" t="s">
        <v>1565</v>
      </c>
      <c r="F7472" s="6">
        <v>240</v>
      </c>
      <c r="G7472" s="6">
        <v>560</v>
      </c>
      <c r="H7472" s="6">
        <v>1475</v>
      </c>
      <c r="I7472" s="6">
        <v>990</v>
      </c>
      <c r="J7472" t="str">
        <f t="shared" si="116"/>
        <v>PMEER-GP21-K801</v>
      </c>
      <c r="K7472" t="str">
        <f>IF((VLOOKUP(J7472,mdc!A:V,22,FALSE)=""),"non Collabo","collabo")</f>
        <v>collabo</v>
      </c>
      <c r="L7472" t="str" cm="1">
        <f t="array" ref="L7472">IFERROR(_xlfn.IFS(G7472&lt;0,"shortage",H7472&lt;0,"shortage",I7472&lt;0,"shortage"),"ok")</f>
        <v>ok</v>
      </c>
    </row>
    <row r="7473" spans="1:12" hidden="1" x14ac:dyDescent="0.35">
      <c r="A7473" s="5" t="s">
        <v>79</v>
      </c>
      <c r="B7473" s="5" t="s">
        <v>57</v>
      </c>
      <c r="C7473" s="5" t="s">
        <v>1581</v>
      </c>
      <c r="D7473" s="5" t="s">
        <v>1220</v>
      </c>
      <c r="E7473" s="5" t="s">
        <v>6</v>
      </c>
      <c r="F7473" s="6">
        <v>0</v>
      </c>
      <c r="G7473" s="6">
        <v>0</v>
      </c>
      <c r="H7473" s="6">
        <v>0</v>
      </c>
      <c r="I7473" s="6">
        <v>0</v>
      </c>
      <c r="J7473" t="str">
        <f t="shared" si="116"/>
        <v>PMEER-GP21-K801</v>
      </c>
      <c r="K7473" t="str">
        <f>IF((VLOOKUP(J7473,mdc!A:V,22,FALSE)=""),"non Collabo","collabo")</f>
        <v>collabo</v>
      </c>
      <c r="L7473" t="str" cm="1">
        <f t="array" ref="L7473">IFERROR(_xlfn.IFS(G7473&lt;0,"shortage",H7473&lt;0,"shortage",I7473&lt;0,"shortage"),"ok")</f>
        <v>ok</v>
      </c>
    </row>
    <row r="7474" spans="1:12" hidden="1" x14ac:dyDescent="0.35">
      <c r="A7474" s="5" t="s">
        <v>79</v>
      </c>
      <c r="B7474" s="5" t="s">
        <v>57</v>
      </c>
      <c r="C7474" s="5" t="s">
        <v>1581</v>
      </c>
      <c r="D7474" s="5" t="s">
        <v>1220</v>
      </c>
      <c r="E7474" s="5" t="s">
        <v>2318</v>
      </c>
      <c r="F7474" s="6">
        <v>100</v>
      </c>
      <c r="G7474" s="6">
        <v>100</v>
      </c>
      <c r="H7474" s="6">
        <v>100</v>
      </c>
      <c r="I7474" s="6">
        <v>100</v>
      </c>
      <c r="J7474" t="str">
        <f t="shared" si="116"/>
        <v>PMEER-GP21-K801</v>
      </c>
      <c r="K7474" t="str">
        <f>IF((VLOOKUP(J7474,mdc!A:V,22,FALSE)=""),"non Collabo","collabo")</f>
        <v>collabo</v>
      </c>
      <c r="L7474" t="str" cm="1">
        <f t="array" ref="L7474">IFERROR(_xlfn.IFS(G7474&lt;0,"shortage",H7474&lt;0,"shortage",I7474&lt;0,"shortage"),"ok")</f>
        <v>ok</v>
      </c>
    </row>
    <row r="7475" spans="1:12" hidden="1" x14ac:dyDescent="0.35">
      <c r="A7475" s="5" t="s">
        <v>79</v>
      </c>
      <c r="B7475" s="5" t="s">
        <v>57</v>
      </c>
      <c r="C7475" s="5" t="s">
        <v>1581</v>
      </c>
      <c r="D7475" s="5" t="s">
        <v>1220</v>
      </c>
      <c r="E7475" s="5" t="s">
        <v>7</v>
      </c>
      <c r="F7475" s="6">
        <v>6.7560000000000002</v>
      </c>
      <c r="G7475" s="6">
        <v>15.763999999999999</v>
      </c>
      <c r="H7475" s="6">
        <v>41.521250000000002</v>
      </c>
      <c r="I7475" s="6">
        <v>27.868500000000001</v>
      </c>
      <c r="J7475" t="str">
        <f t="shared" si="116"/>
        <v>PMEER-GP21-K801</v>
      </c>
      <c r="K7475" t="str">
        <f>IF((VLOOKUP(J7475,mdc!A:V,22,FALSE)=""),"non Collabo","collabo")</f>
        <v>collabo</v>
      </c>
      <c r="L7475" t="str" cm="1">
        <f t="array" ref="L7475">IFERROR(_xlfn.IFS(G7475&lt;0,"shortage",H7475&lt;0,"shortage",I7475&lt;0,"shortage"),"ok")</f>
        <v>ok</v>
      </c>
    </row>
    <row r="7476" spans="1:12" hidden="1" x14ac:dyDescent="0.35">
      <c r="A7476" s="5" t="s">
        <v>79</v>
      </c>
      <c r="B7476" s="5" t="s">
        <v>57</v>
      </c>
      <c r="C7476" s="5" t="s">
        <v>1581</v>
      </c>
      <c r="D7476" s="5" t="s">
        <v>1220</v>
      </c>
      <c r="E7476" s="5" t="s">
        <v>1566</v>
      </c>
      <c r="F7476" s="6">
        <v>6.6383999999999999</v>
      </c>
      <c r="G7476" s="6">
        <v>15.489599999999999</v>
      </c>
      <c r="H7476" s="6">
        <v>40.798499999999997</v>
      </c>
      <c r="I7476" s="6">
        <v>27.383400000000002</v>
      </c>
      <c r="J7476" t="str">
        <f t="shared" si="116"/>
        <v>PMEER-GP21-K801</v>
      </c>
      <c r="K7476" t="str">
        <f>IF((VLOOKUP(J7476,mdc!A:V,22,FALSE)=""),"non Collabo","collabo")</f>
        <v>collabo</v>
      </c>
      <c r="L7476" t="str" cm="1">
        <f t="array" ref="L7476">IFERROR(_xlfn.IFS(G7476&lt;0,"shortage",H7476&lt;0,"shortage",I7476&lt;0,"shortage"),"ok")</f>
        <v>ok</v>
      </c>
    </row>
    <row r="7477" spans="1:12" ht="15" hidden="1" thickBot="1" x14ac:dyDescent="0.4">
      <c r="A7477" s="5" t="s">
        <v>79</v>
      </c>
      <c r="B7477" s="5" t="s">
        <v>57</v>
      </c>
      <c r="C7477" s="5" t="s">
        <v>1581</v>
      </c>
      <c r="D7477" s="7" t="s">
        <v>1220</v>
      </c>
      <c r="E7477" s="7" t="s">
        <v>8</v>
      </c>
      <c r="F7477" s="8">
        <v>0.1176</v>
      </c>
      <c r="G7477" s="8">
        <v>0.27439999999999998</v>
      </c>
      <c r="H7477" s="8">
        <v>0.72275</v>
      </c>
      <c r="I7477" s="8">
        <v>0.48509999999999998</v>
      </c>
      <c r="J7477" t="str">
        <f t="shared" si="116"/>
        <v>PMEER-GP21-K801</v>
      </c>
      <c r="K7477" t="str">
        <f>IF((VLOOKUP(J7477,mdc!A:V,22,FALSE)=""),"non Collabo","collabo")</f>
        <v>collabo</v>
      </c>
    </row>
    <row r="7478" spans="1:12" hidden="1" x14ac:dyDescent="0.35">
      <c r="A7478" s="5" t="s">
        <v>79</v>
      </c>
      <c r="B7478" s="5" t="s">
        <v>57</v>
      </c>
      <c r="C7478" s="5" t="s">
        <v>1581</v>
      </c>
      <c r="D7478" s="3" t="s">
        <v>1221</v>
      </c>
      <c r="E7478" s="3" t="s">
        <v>5</v>
      </c>
      <c r="F7478" s="4">
        <v>315</v>
      </c>
      <c r="G7478" s="4">
        <v>285</v>
      </c>
      <c r="H7478" s="4">
        <v>2065</v>
      </c>
      <c r="I7478" s="4">
        <v>755</v>
      </c>
      <c r="J7478" t="str">
        <f t="shared" si="116"/>
        <v>PMEER-GP84-N801</v>
      </c>
      <c r="K7478" t="str">
        <f>IF((VLOOKUP(J7478,mdc!A:V,22,FALSE)=""),"non Collabo","collabo")</f>
        <v>collabo</v>
      </c>
      <c r="L7478" t="str" cm="1">
        <f t="array" ref="L7478">IFERROR(_xlfn.IFS(G7478&lt;0,"shortage",H7478&lt;0,"shortage",I7478&lt;0,"shortage"),"ok")</f>
        <v>ok</v>
      </c>
    </row>
    <row r="7479" spans="1:12" hidden="1" x14ac:dyDescent="0.35">
      <c r="A7479" s="5" t="s">
        <v>79</v>
      </c>
      <c r="B7479" s="5" t="s">
        <v>57</v>
      </c>
      <c r="C7479" s="5" t="s">
        <v>1581</v>
      </c>
      <c r="D7479" s="5" t="s">
        <v>1221</v>
      </c>
      <c r="E7479" s="5" t="s">
        <v>1565</v>
      </c>
      <c r="F7479" s="6">
        <v>315</v>
      </c>
      <c r="G7479" s="6">
        <v>285</v>
      </c>
      <c r="H7479" s="6">
        <v>2065</v>
      </c>
      <c r="I7479" s="6">
        <v>755</v>
      </c>
      <c r="J7479" t="str">
        <f t="shared" si="116"/>
        <v>PMEER-GP84-N801</v>
      </c>
      <c r="K7479" t="str">
        <f>IF((VLOOKUP(J7479,mdc!A:V,22,FALSE)=""),"non Collabo","collabo")</f>
        <v>collabo</v>
      </c>
      <c r="L7479" t="str" cm="1">
        <f t="array" ref="L7479">IFERROR(_xlfn.IFS(G7479&lt;0,"shortage",H7479&lt;0,"shortage",I7479&lt;0,"shortage"),"ok")</f>
        <v>ok</v>
      </c>
    </row>
    <row r="7480" spans="1:12" hidden="1" x14ac:dyDescent="0.35">
      <c r="A7480" s="5" t="s">
        <v>79</v>
      </c>
      <c r="B7480" s="5" t="s">
        <v>57</v>
      </c>
      <c r="C7480" s="5" t="s">
        <v>1581</v>
      </c>
      <c r="D7480" s="5" t="s">
        <v>1221</v>
      </c>
      <c r="E7480" s="5" t="s">
        <v>6</v>
      </c>
      <c r="F7480" s="6">
        <v>0</v>
      </c>
      <c r="G7480" s="6">
        <v>0</v>
      </c>
      <c r="H7480" s="6">
        <v>0</v>
      </c>
      <c r="I7480" s="6">
        <v>0</v>
      </c>
      <c r="J7480" t="str">
        <f t="shared" si="116"/>
        <v>PMEER-GP84-N801</v>
      </c>
      <c r="K7480" t="str">
        <f>IF((VLOOKUP(J7480,mdc!A:V,22,FALSE)=""),"non Collabo","collabo")</f>
        <v>collabo</v>
      </c>
      <c r="L7480" t="str" cm="1">
        <f t="array" ref="L7480">IFERROR(_xlfn.IFS(G7480&lt;0,"shortage",H7480&lt;0,"shortage",I7480&lt;0,"shortage"),"ok")</f>
        <v>ok</v>
      </c>
    </row>
    <row r="7481" spans="1:12" hidden="1" x14ac:dyDescent="0.35">
      <c r="A7481" s="5" t="s">
        <v>79</v>
      </c>
      <c r="B7481" s="5" t="s">
        <v>57</v>
      </c>
      <c r="C7481" s="5" t="s">
        <v>1581</v>
      </c>
      <c r="D7481" s="5" t="s">
        <v>1221</v>
      </c>
      <c r="E7481" s="5" t="s">
        <v>2318</v>
      </c>
      <c r="F7481" s="6">
        <v>100</v>
      </c>
      <c r="G7481" s="6">
        <v>100</v>
      </c>
      <c r="H7481" s="6">
        <v>100</v>
      </c>
      <c r="I7481" s="6">
        <v>100</v>
      </c>
      <c r="J7481" t="str">
        <f t="shared" si="116"/>
        <v>PMEER-GP84-N801</v>
      </c>
      <c r="K7481" t="str">
        <f>IF((VLOOKUP(J7481,mdc!A:V,22,FALSE)=""),"non Collabo","collabo")</f>
        <v>collabo</v>
      </c>
      <c r="L7481" t="str" cm="1">
        <f t="array" ref="L7481">IFERROR(_xlfn.IFS(G7481&lt;0,"shortage",H7481&lt;0,"shortage",I7481&lt;0,"shortage"),"ok")</f>
        <v>ok</v>
      </c>
    </row>
    <row r="7482" spans="1:12" hidden="1" x14ac:dyDescent="0.35">
      <c r="A7482" s="5" t="s">
        <v>79</v>
      </c>
      <c r="B7482" s="5" t="s">
        <v>57</v>
      </c>
      <c r="C7482" s="5" t="s">
        <v>1581</v>
      </c>
      <c r="D7482" s="5" t="s">
        <v>1221</v>
      </c>
      <c r="E7482" s="5" t="s">
        <v>7</v>
      </c>
      <c r="F7482" s="6">
        <v>25.78905</v>
      </c>
      <c r="G7482" s="6">
        <v>23.33295</v>
      </c>
      <c r="H7482" s="6">
        <v>169.06155000000001</v>
      </c>
      <c r="I7482" s="6">
        <v>61.81185</v>
      </c>
      <c r="J7482" t="str">
        <f t="shared" si="116"/>
        <v>PMEER-GP84-N801</v>
      </c>
      <c r="K7482" t="str">
        <f>IF((VLOOKUP(J7482,mdc!A:V,22,FALSE)=""),"non Collabo","collabo")</f>
        <v>collabo</v>
      </c>
      <c r="L7482" t="str" cm="1">
        <f t="array" ref="L7482">IFERROR(_xlfn.IFS(G7482&lt;0,"shortage",H7482&lt;0,"shortage",I7482&lt;0,"shortage"),"ok")</f>
        <v>ok</v>
      </c>
    </row>
    <row r="7483" spans="1:12" hidden="1" x14ac:dyDescent="0.35">
      <c r="A7483" s="5" t="s">
        <v>79</v>
      </c>
      <c r="B7483" s="5" t="s">
        <v>57</v>
      </c>
      <c r="C7483" s="5" t="s">
        <v>1581</v>
      </c>
      <c r="D7483" s="5" t="s">
        <v>1221</v>
      </c>
      <c r="E7483" s="5" t="s">
        <v>1566</v>
      </c>
      <c r="F7483" s="6">
        <v>25.78905</v>
      </c>
      <c r="G7483" s="6">
        <v>23.33295</v>
      </c>
      <c r="H7483" s="6">
        <v>169.06155000000001</v>
      </c>
      <c r="I7483" s="6">
        <v>61.81185</v>
      </c>
      <c r="J7483" t="str">
        <f t="shared" si="116"/>
        <v>PMEER-GP84-N801</v>
      </c>
      <c r="K7483" t="str">
        <f>IF((VLOOKUP(J7483,mdc!A:V,22,FALSE)=""),"non Collabo","collabo")</f>
        <v>collabo</v>
      </c>
      <c r="L7483" t="str" cm="1">
        <f t="array" ref="L7483">IFERROR(_xlfn.IFS(G7483&lt;0,"shortage",H7483&lt;0,"shortage",I7483&lt;0,"shortage"),"ok")</f>
        <v>ok</v>
      </c>
    </row>
    <row r="7484" spans="1:12" ht="15" hidden="1" thickBot="1" x14ac:dyDescent="0.4">
      <c r="A7484" s="5" t="s">
        <v>79</v>
      </c>
      <c r="B7484" s="5" t="s">
        <v>57</v>
      </c>
      <c r="C7484" s="5" t="s">
        <v>1581</v>
      </c>
      <c r="D7484" s="7" t="s">
        <v>1221</v>
      </c>
      <c r="E7484" s="7" t="s">
        <v>8</v>
      </c>
      <c r="F7484" s="8">
        <v>0</v>
      </c>
      <c r="G7484" s="8">
        <v>0</v>
      </c>
      <c r="H7484" s="8">
        <v>0</v>
      </c>
      <c r="I7484" s="8">
        <v>0</v>
      </c>
      <c r="J7484" t="str">
        <f t="shared" si="116"/>
        <v>PMEER-GP84-N801</v>
      </c>
      <c r="K7484" t="str">
        <f>IF((VLOOKUP(J7484,mdc!A:V,22,FALSE)=""),"non Collabo","collabo")</f>
        <v>collabo</v>
      </c>
    </row>
    <row r="7485" spans="1:12" hidden="1" x14ac:dyDescent="0.35">
      <c r="A7485" s="5" t="s">
        <v>79</v>
      </c>
      <c r="B7485" s="5" t="s">
        <v>57</v>
      </c>
      <c r="C7485" s="5" t="s">
        <v>1581</v>
      </c>
      <c r="D7485" s="3" t="s">
        <v>1222</v>
      </c>
      <c r="E7485" s="3" t="s">
        <v>5</v>
      </c>
      <c r="F7485" s="4"/>
      <c r="G7485" s="4">
        <v>380</v>
      </c>
      <c r="H7485" s="4">
        <v>2830</v>
      </c>
      <c r="I7485" s="4">
        <v>2350</v>
      </c>
      <c r="J7485" t="str">
        <f t="shared" si="116"/>
        <v>PMEER-GY10CM504</v>
      </c>
      <c r="K7485" t="str">
        <f>IF((VLOOKUP(J7485,mdc!A:V,22,FALSE)=""),"non Collabo","collabo")</f>
        <v>collabo</v>
      </c>
      <c r="L7485" t="str" cm="1">
        <f t="array" ref="L7485">IFERROR(_xlfn.IFS(G7485&lt;0,"shortage",H7485&lt;0,"shortage",I7485&lt;0,"shortage"),"ok")</f>
        <v>ok</v>
      </c>
    </row>
    <row r="7486" spans="1:12" hidden="1" x14ac:dyDescent="0.35">
      <c r="A7486" s="5" t="s">
        <v>79</v>
      </c>
      <c r="B7486" s="5" t="s">
        <v>57</v>
      </c>
      <c r="C7486" s="5" t="s">
        <v>1581</v>
      </c>
      <c r="D7486" s="5" t="s">
        <v>1222</v>
      </c>
      <c r="E7486" s="5" t="s">
        <v>1565</v>
      </c>
      <c r="F7486" s="6"/>
      <c r="G7486" s="6">
        <v>380</v>
      </c>
      <c r="H7486" s="6">
        <v>2830</v>
      </c>
      <c r="I7486" s="6">
        <v>2350</v>
      </c>
      <c r="J7486" t="str">
        <f t="shared" si="116"/>
        <v>PMEER-GY10CM504</v>
      </c>
      <c r="K7486" t="str">
        <f>IF((VLOOKUP(J7486,mdc!A:V,22,FALSE)=""),"non Collabo","collabo")</f>
        <v>collabo</v>
      </c>
      <c r="L7486" t="str" cm="1">
        <f t="array" ref="L7486">IFERROR(_xlfn.IFS(G7486&lt;0,"shortage",H7486&lt;0,"shortage",I7486&lt;0,"shortage"),"ok")</f>
        <v>ok</v>
      </c>
    </row>
    <row r="7487" spans="1:12" hidden="1" x14ac:dyDescent="0.35">
      <c r="A7487" s="5" t="s">
        <v>79</v>
      </c>
      <c r="B7487" s="5" t="s">
        <v>57</v>
      </c>
      <c r="C7487" s="5" t="s">
        <v>1581</v>
      </c>
      <c r="D7487" s="5" t="s">
        <v>1222</v>
      </c>
      <c r="E7487" s="5" t="s">
        <v>6</v>
      </c>
      <c r="F7487" s="6"/>
      <c r="G7487" s="6">
        <v>0</v>
      </c>
      <c r="H7487" s="6">
        <v>0</v>
      </c>
      <c r="I7487" s="6">
        <v>0</v>
      </c>
      <c r="J7487" t="str">
        <f t="shared" si="116"/>
        <v>PMEER-GY10CM504</v>
      </c>
      <c r="K7487" t="str">
        <f>IF((VLOOKUP(J7487,mdc!A:V,22,FALSE)=""),"non Collabo","collabo")</f>
        <v>collabo</v>
      </c>
      <c r="L7487" t="str" cm="1">
        <f t="array" ref="L7487">IFERROR(_xlfn.IFS(G7487&lt;0,"shortage",H7487&lt;0,"shortage",I7487&lt;0,"shortage"),"ok")</f>
        <v>ok</v>
      </c>
    </row>
    <row r="7488" spans="1:12" hidden="1" x14ac:dyDescent="0.35">
      <c r="A7488" s="5" t="s">
        <v>79</v>
      </c>
      <c r="B7488" s="5" t="s">
        <v>57</v>
      </c>
      <c r="C7488" s="5" t="s">
        <v>1581</v>
      </c>
      <c r="D7488" s="5" t="s">
        <v>1222</v>
      </c>
      <c r="E7488" s="5" t="s">
        <v>2318</v>
      </c>
      <c r="F7488" s="6"/>
      <c r="G7488" s="6">
        <v>100</v>
      </c>
      <c r="H7488" s="6">
        <v>100</v>
      </c>
      <c r="I7488" s="6">
        <v>100</v>
      </c>
      <c r="J7488" t="str">
        <f t="shared" si="116"/>
        <v>PMEER-GY10CM504</v>
      </c>
      <c r="K7488" t="str">
        <f>IF((VLOOKUP(J7488,mdc!A:V,22,FALSE)=""),"non Collabo","collabo")</f>
        <v>collabo</v>
      </c>
      <c r="L7488" t="str" cm="1">
        <f t="array" ref="L7488">IFERROR(_xlfn.IFS(G7488&lt;0,"shortage",H7488&lt;0,"shortage",I7488&lt;0,"shortage"),"ok")</f>
        <v>ok</v>
      </c>
    </row>
    <row r="7489" spans="1:12" hidden="1" x14ac:dyDescent="0.35">
      <c r="A7489" s="5" t="s">
        <v>79</v>
      </c>
      <c r="B7489" s="5" t="s">
        <v>57</v>
      </c>
      <c r="C7489" s="5" t="s">
        <v>1581</v>
      </c>
      <c r="D7489" s="5" t="s">
        <v>1222</v>
      </c>
      <c r="E7489" s="5" t="s">
        <v>7</v>
      </c>
      <c r="F7489" s="6"/>
      <c r="G7489" s="6">
        <v>5.5860000000000003</v>
      </c>
      <c r="H7489" s="6">
        <v>41.600999999999999</v>
      </c>
      <c r="I7489" s="6">
        <v>34.545000000000002</v>
      </c>
      <c r="J7489" t="str">
        <f t="shared" si="116"/>
        <v>PMEER-GY10CM504</v>
      </c>
      <c r="K7489" t="str">
        <f>IF((VLOOKUP(J7489,mdc!A:V,22,FALSE)=""),"non Collabo","collabo")</f>
        <v>collabo</v>
      </c>
      <c r="L7489" t="str" cm="1">
        <f t="array" ref="L7489">IFERROR(_xlfn.IFS(G7489&lt;0,"shortage",H7489&lt;0,"shortage",I7489&lt;0,"shortage"),"ok")</f>
        <v>ok</v>
      </c>
    </row>
    <row r="7490" spans="1:12" hidden="1" x14ac:dyDescent="0.35">
      <c r="A7490" s="5" t="s">
        <v>79</v>
      </c>
      <c r="B7490" s="5" t="s">
        <v>57</v>
      </c>
      <c r="C7490" s="5" t="s">
        <v>1581</v>
      </c>
      <c r="D7490" s="5" t="s">
        <v>1222</v>
      </c>
      <c r="E7490" s="5" t="s">
        <v>1566</v>
      </c>
      <c r="F7490" s="6"/>
      <c r="G7490" s="6">
        <v>5.5860000000000003</v>
      </c>
      <c r="H7490" s="6">
        <v>41.600999999999999</v>
      </c>
      <c r="I7490" s="6">
        <v>34.545000000000002</v>
      </c>
      <c r="J7490" t="str">
        <f t="shared" si="116"/>
        <v>PMEER-GY10CM504</v>
      </c>
      <c r="K7490" t="str">
        <f>IF((VLOOKUP(J7490,mdc!A:V,22,FALSE)=""),"non Collabo","collabo")</f>
        <v>collabo</v>
      </c>
      <c r="L7490" t="str" cm="1">
        <f t="array" ref="L7490">IFERROR(_xlfn.IFS(G7490&lt;0,"shortage",H7490&lt;0,"shortage",I7490&lt;0,"shortage"),"ok")</f>
        <v>ok</v>
      </c>
    </row>
    <row r="7491" spans="1:12" ht="15" hidden="1" thickBot="1" x14ac:dyDescent="0.4">
      <c r="A7491" s="5" t="s">
        <v>79</v>
      </c>
      <c r="B7491" s="5" t="s">
        <v>57</v>
      </c>
      <c r="C7491" s="5" t="s">
        <v>1581</v>
      </c>
      <c r="D7491" s="7" t="s">
        <v>1222</v>
      </c>
      <c r="E7491" s="7" t="s">
        <v>8</v>
      </c>
      <c r="F7491" s="8"/>
      <c r="G7491" s="8">
        <v>0</v>
      </c>
      <c r="H7491" s="8">
        <v>0</v>
      </c>
      <c r="I7491" s="8">
        <v>0</v>
      </c>
      <c r="J7491" t="str">
        <f t="shared" ref="J7491:J7554" si="117">A7491&amp;D7491</f>
        <v>PMEER-GY10CM504</v>
      </c>
      <c r="K7491" t="str">
        <f>IF((VLOOKUP(J7491,mdc!A:V,22,FALSE)=""),"non Collabo","collabo")</f>
        <v>collabo</v>
      </c>
    </row>
    <row r="7492" spans="1:12" hidden="1" x14ac:dyDescent="0.35">
      <c r="A7492" s="5" t="s">
        <v>79</v>
      </c>
      <c r="B7492" s="5" t="s">
        <v>57</v>
      </c>
      <c r="C7492" s="5" t="s">
        <v>1581</v>
      </c>
      <c r="D7492" s="3" t="s">
        <v>1223</v>
      </c>
      <c r="E7492" s="3" t="s">
        <v>5</v>
      </c>
      <c r="F7492" s="4">
        <v>210</v>
      </c>
      <c r="G7492" s="4">
        <v>295</v>
      </c>
      <c r="H7492" s="4">
        <v>190</v>
      </c>
      <c r="I7492" s="4">
        <v>205</v>
      </c>
      <c r="J7492" t="str">
        <f t="shared" si="117"/>
        <v>PMEER-GY60-H503</v>
      </c>
      <c r="K7492" t="str">
        <f>IF((VLOOKUP(J7492,mdc!A:V,22,FALSE)=""),"non Collabo","collabo")</f>
        <v>collabo</v>
      </c>
      <c r="L7492" t="str" cm="1">
        <f t="array" ref="L7492">IFERROR(_xlfn.IFS(G7492&lt;0,"shortage",H7492&lt;0,"shortage",I7492&lt;0,"shortage"),"ok")</f>
        <v>ok</v>
      </c>
    </row>
    <row r="7493" spans="1:12" hidden="1" x14ac:dyDescent="0.35">
      <c r="A7493" s="5" t="s">
        <v>79</v>
      </c>
      <c r="B7493" s="5" t="s">
        <v>57</v>
      </c>
      <c r="C7493" s="5" t="s">
        <v>1581</v>
      </c>
      <c r="D7493" s="5" t="s">
        <v>1223</v>
      </c>
      <c r="E7493" s="5" t="s">
        <v>1565</v>
      </c>
      <c r="F7493" s="6">
        <v>210</v>
      </c>
      <c r="G7493" s="6">
        <v>295</v>
      </c>
      <c r="H7493" s="6">
        <v>190</v>
      </c>
      <c r="I7493" s="6">
        <v>205</v>
      </c>
      <c r="J7493" t="str">
        <f t="shared" si="117"/>
        <v>PMEER-GY60-H503</v>
      </c>
      <c r="K7493" t="str">
        <f>IF((VLOOKUP(J7493,mdc!A:V,22,FALSE)=""),"non Collabo","collabo")</f>
        <v>collabo</v>
      </c>
      <c r="L7493" t="str" cm="1">
        <f t="array" ref="L7493">IFERROR(_xlfn.IFS(G7493&lt;0,"shortage",H7493&lt;0,"shortage",I7493&lt;0,"shortage"),"ok")</f>
        <v>ok</v>
      </c>
    </row>
    <row r="7494" spans="1:12" hidden="1" x14ac:dyDescent="0.35">
      <c r="A7494" s="5" t="s">
        <v>79</v>
      </c>
      <c r="B7494" s="5" t="s">
        <v>57</v>
      </c>
      <c r="C7494" s="5" t="s">
        <v>1581</v>
      </c>
      <c r="D7494" s="5" t="s">
        <v>1223</v>
      </c>
      <c r="E7494" s="5" t="s">
        <v>6</v>
      </c>
      <c r="F7494" s="6">
        <v>0</v>
      </c>
      <c r="G7494" s="6">
        <v>0</v>
      </c>
      <c r="H7494" s="6">
        <v>0</v>
      </c>
      <c r="I7494" s="6">
        <v>0</v>
      </c>
      <c r="J7494" t="str">
        <f t="shared" si="117"/>
        <v>PMEER-GY60-H503</v>
      </c>
      <c r="K7494" t="str">
        <f>IF((VLOOKUP(J7494,mdc!A:V,22,FALSE)=""),"non Collabo","collabo")</f>
        <v>collabo</v>
      </c>
      <c r="L7494" t="str" cm="1">
        <f t="array" ref="L7494">IFERROR(_xlfn.IFS(G7494&lt;0,"shortage",H7494&lt;0,"shortage",I7494&lt;0,"shortage"),"ok")</f>
        <v>ok</v>
      </c>
    </row>
    <row r="7495" spans="1:12" hidden="1" x14ac:dyDescent="0.35">
      <c r="A7495" s="5" t="s">
        <v>79</v>
      </c>
      <c r="B7495" s="5" t="s">
        <v>57</v>
      </c>
      <c r="C7495" s="5" t="s">
        <v>1581</v>
      </c>
      <c r="D7495" s="5" t="s">
        <v>1223</v>
      </c>
      <c r="E7495" s="5" t="s">
        <v>2318</v>
      </c>
      <c r="F7495" s="6">
        <v>100</v>
      </c>
      <c r="G7495" s="6">
        <v>100</v>
      </c>
      <c r="H7495" s="6">
        <v>100</v>
      </c>
      <c r="I7495" s="6">
        <v>100</v>
      </c>
      <c r="J7495" t="str">
        <f t="shared" si="117"/>
        <v>PMEER-GY60-H503</v>
      </c>
      <c r="K7495" t="str">
        <f>IF((VLOOKUP(J7495,mdc!A:V,22,FALSE)=""),"non Collabo","collabo")</f>
        <v>collabo</v>
      </c>
      <c r="L7495" t="str" cm="1">
        <f t="array" ref="L7495">IFERROR(_xlfn.IFS(G7495&lt;0,"shortage",H7495&lt;0,"shortage",I7495&lt;0,"shortage"),"ok")</f>
        <v>ok</v>
      </c>
    </row>
    <row r="7496" spans="1:12" hidden="1" x14ac:dyDescent="0.35">
      <c r="A7496" s="5" t="s">
        <v>79</v>
      </c>
      <c r="B7496" s="5" t="s">
        <v>57</v>
      </c>
      <c r="C7496" s="5" t="s">
        <v>1581</v>
      </c>
      <c r="D7496" s="5" t="s">
        <v>1223</v>
      </c>
      <c r="E7496" s="5" t="s">
        <v>7</v>
      </c>
      <c r="F7496" s="6">
        <v>4.7670000000000003</v>
      </c>
      <c r="G7496" s="6">
        <v>6.6965000000000003</v>
      </c>
      <c r="H7496" s="6">
        <v>4.3129999999999997</v>
      </c>
      <c r="I7496" s="6">
        <v>4.6535000000000002</v>
      </c>
      <c r="J7496" t="str">
        <f t="shared" si="117"/>
        <v>PMEER-GY60-H503</v>
      </c>
      <c r="K7496" t="str">
        <f>IF((VLOOKUP(J7496,mdc!A:V,22,FALSE)=""),"non Collabo","collabo")</f>
        <v>collabo</v>
      </c>
      <c r="L7496" t="str" cm="1">
        <f t="array" ref="L7496">IFERROR(_xlfn.IFS(G7496&lt;0,"shortage",H7496&lt;0,"shortage",I7496&lt;0,"shortage"),"ok")</f>
        <v>ok</v>
      </c>
    </row>
    <row r="7497" spans="1:12" hidden="1" x14ac:dyDescent="0.35">
      <c r="A7497" s="5" t="s">
        <v>79</v>
      </c>
      <c r="B7497" s="5" t="s">
        <v>57</v>
      </c>
      <c r="C7497" s="5" t="s">
        <v>1581</v>
      </c>
      <c r="D7497" s="5" t="s">
        <v>1223</v>
      </c>
      <c r="E7497" s="5" t="s">
        <v>1566</v>
      </c>
      <c r="F7497" s="6">
        <v>4.7670000000000003</v>
      </c>
      <c r="G7497" s="6">
        <v>6.6965000000000003</v>
      </c>
      <c r="H7497" s="6">
        <v>4.3129999999999997</v>
      </c>
      <c r="I7497" s="6">
        <v>4.6535000000000002</v>
      </c>
      <c r="J7497" t="str">
        <f t="shared" si="117"/>
        <v>PMEER-GY60-H503</v>
      </c>
      <c r="K7497" t="str">
        <f>IF((VLOOKUP(J7497,mdc!A:V,22,FALSE)=""),"non Collabo","collabo")</f>
        <v>collabo</v>
      </c>
      <c r="L7497" t="str" cm="1">
        <f t="array" ref="L7497">IFERROR(_xlfn.IFS(G7497&lt;0,"shortage",H7497&lt;0,"shortage",I7497&lt;0,"shortage"),"ok")</f>
        <v>ok</v>
      </c>
    </row>
    <row r="7498" spans="1:12" ht="15" hidden="1" thickBot="1" x14ac:dyDescent="0.4">
      <c r="A7498" s="5" t="s">
        <v>79</v>
      </c>
      <c r="B7498" s="5" t="s">
        <v>57</v>
      </c>
      <c r="C7498" s="5" t="s">
        <v>1581</v>
      </c>
      <c r="D7498" s="7" t="s">
        <v>1223</v>
      </c>
      <c r="E7498" s="7" t="s">
        <v>8</v>
      </c>
      <c r="F7498" s="8">
        <v>0</v>
      </c>
      <c r="G7498" s="8">
        <v>0</v>
      </c>
      <c r="H7498" s="8">
        <v>0</v>
      </c>
      <c r="I7498" s="8">
        <v>0</v>
      </c>
      <c r="J7498" t="str">
        <f t="shared" si="117"/>
        <v>PMEER-GY60-H503</v>
      </c>
      <c r="K7498" t="str">
        <f>IF((VLOOKUP(J7498,mdc!A:V,22,FALSE)=""),"non Collabo","collabo")</f>
        <v>collabo</v>
      </c>
    </row>
    <row r="7499" spans="1:12" hidden="1" x14ac:dyDescent="0.35">
      <c r="A7499" s="5" t="s">
        <v>79</v>
      </c>
      <c r="B7499" s="5" t="s">
        <v>57</v>
      </c>
      <c r="C7499" s="5" t="s">
        <v>1581</v>
      </c>
      <c r="D7499" s="3" t="s">
        <v>69</v>
      </c>
      <c r="E7499" s="3" t="s">
        <v>5</v>
      </c>
      <c r="F7499" s="4">
        <v>55</v>
      </c>
      <c r="G7499" s="4">
        <v>10</v>
      </c>
      <c r="H7499" s="4">
        <v>85</v>
      </c>
      <c r="I7499" s="4">
        <v>95</v>
      </c>
      <c r="J7499" t="str">
        <f t="shared" si="117"/>
        <v>PMEER-HGP65K803</v>
      </c>
      <c r="K7499" t="str">
        <f>IF((VLOOKUP(J7499,mdc!A:V,22,FALSE)=""),"non Collabo","collabo")</f>
        <v>collabo</v>
      </c>
      <c r="L7499" t="str" cm="1">
        <f t="array" ref="L7499">IFERROR(_xlfn.IFS(G7499&lt;0,"shortage",H7499&lt;0,"shortage",I7499&lt;0,"shortage"),"ok")</f>
        <v>ok</v>
      </c>
    </row>
    <row r="7500" spans="1:12" hidden="1" x14ac:dyDescent="0.35">
      <c r="A7500" s="5" t="s">
        <v>79</v>
      </c>
      <c r="B7500" s="5" t="s">
        <v>57</v>
      </c>
      <c r="C7500" s="5" t="s">
        <v>1581</v>
      </c>
      <c r="D7500" s="5" t="s">
        <v>69</v>
      </c>
      <c r="E7500" s="5" t="s">
        <v>1565</v>
      </c>
      <c r="F7500" s="6">
        <v>55</v>
      </c>
      <c r="G7500" s="6">
        <v>10</v>
      </c>
      <c r="H7500" s="6">
        <v>85</v>
      </c>
      <c r="I7500" s="6">
        <v>95</v>
      </c>
      <c r="J7500" t="str">
        <f t="shared" si="117"/>
        <v>PMEER-HGP65K803</v>
      </c>
      <c r="K7500" t="str">
        <f>IF((VLOOKUP(J7500,mdc!A:V,22,FALSE)=""),"non Collabo","collabo")</f>
        <v>collabo</v>
      </c>
      <c r="L7500" t="str" cm="1">
        <f t="array" ref="L7500">IFERROR(_xlfn.IFS(G7500&lt;0,"shortage",H7500&lt;0,"shortage",I7500&lt;0,"shortage"),"ok")</f>
        <v>ok</v>
      </c>
    </row>
    <row r="7501" spans="1:12" hidden="1" x14ac:dyDescent="0.35">
      <c r="A7501" s="5" t="s">
        <v>79</v>
      </c>
      <c r="B7501" s="5" t="s">
        <v>57</v>
      </c>
      <c r="C7501" s="5" t="s">
        <v>1581</v>
      </c>
      <c r="D7501" s="5" t="s">
        <v>69</v>
      </c>
      <c r="E7501" s="5" t="s">
        <v>6</v>
      </c>
      <c r="F7501" s="6">
        <v>0</v>
      </c>
      <c r="G7501" s="6">
        <v>0</v>
      </c>
      <c r="H7501" s="6">
        <v>0</v>
      </c>
      <c r="I7501" s="6">
        <v>0</v>
      </c>
      <c r="J7501" t="str">
        <f t="shared" si="117"/>
        <v>PMEER-HGP65K803</v>
      </c>
      <c r="K7501" t="str">
        <f>IF((VLOOKUP(J7501,mdc!A:V,22,FALSE)=""),"non Collabo","collabo")</f>
        <v>collabo</v>
      </c>
      <c r="L7501" t="str" cm="1">
        <f t="array" ref="L7501">IFERROR(_xlfn.IFS(G7501&lt;0,"shortage",H7501&lt;0,"shortage",I7501&lt;0,"shortage"),"ok")</f>
        <v>ok</v>
      </c>
    </row>
    <row r="7502" spans="1:12" hidden="1" x14ac:dyDescent="0.35">
      <c r="A7502" s="5" t="s">
        <v>79</v>
      </c>
      <c r="B7502" s="5" t="s">
        <v>57</v>
      </c>
      <c r="C7502" s="5" t="s">
        <v>1581</v>
      </c>
      <c r="D7502" s="5" t="s">
        <v>69</v>
      </c>
      <c r="E7502" s="5" t="s">
        <v>2318</v>
      </c>
      <c r="F7502" s="6">
        <v>100</v>
      </c>
      <c r="G7502" s="6">
        <v>100</v>
      </c>
      <c r="H7502" s="6">
        <v>100</v>
      </c>
      <c r="I7502" s="6">
        <v>100</v>
      </c>
      <c r="J7502" t="str">
        <f t="shared" si="117"/>
        <v>PMEER-HGP65K803</v>
      </c>
      <c r="K7502" t="str">
        <f>IF((VLOOKUP(J7502,mdc!A:V,22,FALSE)=""),"non Collabo","collabo")</f>
        <v>collabo</v>
      </c>
      <c r="L7502" t="str" cm="1">
        <f t="array" ref="L7502">IFERROR(_xlfn.IFS(G7502&lt;0,"shortage",H7502&lt;0,"shortage",I7502&lt;0,"shortage"),"ok")</f>
        <v>ok</v>
      </c>
    </row>
    <row r="7503" spans="1:12" hidden="1" x14ac:dyDescent="0.35">
      <c r="A7503" s="5" t="s">
        <v>79</v>
      </c>
      <c r="B7503" s="5" t="s">
        <v>57</v>
      </c>
      <c r="C7503" s="5" t="s">
        <v>1581</v>
      </c>
      <c r="D7503" s="5" t="s">
        <v>69</v>
      </c>
      <c r="E7503" s="5" t="s">
        <v>7</v>
      </c>
      <c r="F7503" s="6">
        <v>3.0745</v>
      </c>
      <c r="G7503" s="6">
        <v>0.55900000000000005</v>
      </c>
      <c r="H7503" s="6">
        <v>4.5092499999999998</v>
      </c>
      <c r="I7503" s="6">
        <v>5.0397499999999997</v>
      </c>
      <c r="J7503" t="str">
        <f t="shared" si="117"/>
        <v>PMEER-HGP65K803</v>
      </c>
      <c r="K7503" t="str">
        <f>IF((VLOOKUP(J7503,mdc!A:V,22,FALSE)=""),"non Collabo","collabo")</f>
        <v>collabo</v>
      </c>
      <c r="L7503" t="str" cm="1">
        <f t="array" ref="L7503">IFERROR(_xlfn.IFS(G7503&lt;0,"shortage",H7503&lt;0,"shortage",I7503&lt;0,"shortage"),"ok")</f>
        <v>ok</v>
      </c>
    </row>
    <row r="7504" spans="1:12" hidden="1" x14ac:dyDescent="0.35">
      <c r="A7504" s="5" t="s">
        <v>79</v>
      </c>
      <c r="B7504" s="5" t="s">
        <v>57</v>
      </c>
      <c r="C7504" s="5" t="s">
        <v>1581</v>
      </c>
      <c r="D7504" s="5" t="s">
        <v>69</v>
      </c>
      <c r="E7504" s="5" t="s">
        <v>1566</v>
      </c>
      <c r="F7504" s="6">
        <v>3.0745</v>
      </c>
      <c r="G7504" s="6">
        <v>0.55900000000000005</v>
      </c>
      <c r="H7504" s="6">
        <v>4.7515000000000001</v>
      </c>
      <c r="I7504" s="6">
        <v>5.3105000000000002</v>
      </c>
      <c r="J7504" t="str">
        <f t="shared" si="117"/>
        <v>PMEER-HGP65K803</v>
      </c>
      <c r="K7504" t="str">
        <f>IF((VLOOKUP(J7504,mdc!A:V,22,FALSE)=""),"non Collabo","collabo")</f>
        <v>collabo</v>
      </c>
      <c r="L7504" t="str" cm="1">
        <f t="array" ref="L7504">IFERROR(_xlfn.IFS(G7504&lt;0,"shortage",H7504&lt;0,"shortage",I7504&lt;0,"shortage"),"ok")</f>
        <v>ok</v>
      </c>
    </row>
    <row r="7505" spans="1:12" ht="15" hidden="1" thickBot="1" x14ac:dyDescent="0.4">
      <c r="A7505" s="5" t="s">
        <v>79</v>
      </c>
      <c r="B7505" s="5" t="s">
        <v>57</v>
      </c>
      <c r="C7505" s="5" t="s">
        <v>1581</v>
      </c>
      <c r="D7505" s="7" t="s">
        <v>69</v>
      </c>
      <c r="E7505" s="7" t="s">
        <v>8</v>
      </c>
      <c r="F7505" s="8">
        <v>0</v>
      </c>
      <c r="G7505" s="8">
        <v>0</v>
      </c>
      <c r="H7505" s="8">
        <v>-0.24224999999999999</v>
      </c>
      <c r="I7505" s="8">
        <v>-0.27074999999999999</v>
      </c>
      <c r="J7505" t="str">
        <f t="shared" si="117"/>
        <v>PMEER-HGP65K803</v>
      </c>
      <c r="K7505" t="str">
        <f>IF((VLOOKUP(J7505,mdc!A:V,22,FALSE)=""),"non Collabo","collabo")</f>
        <v>collabo</v>
      </c>
    </row>
    <row r="7506" spans="1:12" hidden="1" x14ac:dyDescent="0.35">
      <c r="A7506" s="5" t="s">
        <v>79</v>
      </c>
      <c r="B7506" s="5" t="s">
        <v>57</v>
      </c>
      <c r="C7506" s="5" t="s">
        <v>1581</v>
      </c>
      <c r="D7506" s="3" t="s">
        <v>70</v>
      </c>
      <c r="E7506" s="3" t="s">
        <v>5</v>
      </c>
      <c r="F7506" s="4">
        <v>55</v>
      </c>
      <c r="G7506" s="4">
        <v>5</v>
      </c>
      <c r="H7506" s="4">
        <v>145</v>
      </c>
      <c r="I7506" s="4">
        <v>90</v>
      </c>
      <c r="J7506" t="str">
        <f t="shared" si="117"/>
        <v>PMEER-HGP84K803</v>
      </c>
      <c r="K7506" t="str">
        <f>IF((VLOOKUP(J7506,mdc!A:V,22,FALSE)=""),"non Collabo","collabo")</f>
        <v>collabo</v>
      </c>
      <c r="L7506" t="str" cm="1">
        <f t="array" ref="L7506">IFERROR(_xlfn.IFS(G7506&lt;0,"shortage",H7506&lt;0,"shortage",I7506&lt;0,"shortage"),"ok")</f>
        <v>ok</v>
      </c>
    </row>
    <row r="7507" spans="1:12" hidden="1" x14ac:dyDescent="0.35">
      <c r="A7507" s="5" t="s">
        <v>79</v>
      </c>
      <c r="B7507" s="5" t="s">
        <v>57</v>
      </c>
      <c r="C7507" s="5" t="s">
        <v>1581</v>
      </c>
      <c r="D7507" s="5" t="s">
        <v>70</v>
      </c>
      <c r="E7507" s="5" t="s">
        <v>1565</v>
      </c>
      <c r="F7507" s="6">
        <v>55</v>
      </c>
      <c r="G7507" s="6">
        <v>5</v>
      </c>
      <c r="H7507" s="6">
        <v>145</v>
      </c>
      <c r="I7507" s="6">
        <v>90</v>
      </c>
      <c r="J7507" t="str">
        <f t="shared" si="117"/>
        <v>PMEER-HGP84K803</v>
      </c>
      <c r="K7507" t="str">
        <f>IF((VLOOKUP(J7507,mdc!A:V,22,FALSE)=""),"non Collabo","collabo")</f>
        <v>collabo</v>
      </c>
      <c r="L7507" t="str" cm="1">
        <f t="array" ref="L7507">IFERROR(_xlfn.IFS(G7507&lt;0,"shortage",H7507&lt;0,"shortage",I7507&lt;0,"shortage"),"ok")</f>
        <v>ok</v>
      </c>
    </row>
    <row r="7508" spans="1:12" hidden="1" x14ac:dyDescent="0.35">
      <c r="A7508" s="5" t="s">
        <v>79</v>
      </c>
      <c r="B7508" s="5" t="s">
        <v>57</v>
      </c>
      <c r="C7508" s="5" t="s">
        <v>1581</v>
      </c>
      <c r="D7508" s="5" t="s">
        <v>70</v>
      </c>
      <c r="E7508" s="5" t="s">
        <v>6</v>
      </c>
      <c r="F7508" s="6">
        <v>0</v>
      </c>
      <c r="G7508" s="6">
        <v>0</v>
      </c>
      <c r="H7508" s="6">
        <v>0</v>
      </c>
      <c r="I7508" s="6">
        <v>0</v>
      </c>
      <c r="J7508" t="str">
        <f t="shared" si="117"/>
        <v>PMEER-HGP84K803</v>
      </c>
      <c r="K7508" t="str">
        <f>IF((VLOOKUP(J7508,mdc!A:V,22,FALSE)=""),"non Collabo","collabo")</f>
        <v>collabo</v>
      </c>
      <c r="L7508" t="str" cm="1">
        <f t="array" ref="L7508">IFERROR(_xlfn.IFS(G7508&lt;0,"shortage",H7508&lt;0,"shortage",I7508&lt;0,"shortage"),"ok")</f>
        <v>ok</v>
      </c>
    </row>
    <row r="7509" spans="1:12" hidden="1" x14ac:dyDescent="0.35">
      <c r="A7509" s="5" t="s">
        <v>79</v>
      </c>
      <c r="B7509" s="5" t="s">
        <v>57</v>
      </c>
      <c r="C7509" s="5" t="s">
        <v>1581</v>
      </c>
      <c r="D7509" s="5" t="s">
        <v>70</v>
      </c>
      <c r="E7509" s="5" t="s">
        <v>2318</v>
      </c>
      <c r="F7509" s="6">
        <v>100</v>
      </c>
      <c r="G7509" s="6">
        <v>100</v>
      </c>
      <c r="H7509" s="6">
        <v>100</v>
      </c>
      <c r="I7509" s="6">
        <v>100</v>
      </c>
      <c r="J7509" t="str">
        <f t="shared" si="117"/>
        <v>PMEER-HGP84K803</v>
      </c>
      <c r="K7509" t="str">
        <f>IF((VLOOKUP(J7509,mdc!A:V,22,FALSE)=""),"non Collabo","collabo")</f>
        <v>collabo</v>
      </c>
      <c r="L7509" t="str" cm="1">
        <f t="array" ref="L7509">IFERROR(_xlfn.IFS(G7509&lt;0,"shortage",H7509&lt;0,"shortage",I7509&lt;0,"shortage"),"ok")</f>
        <v>ok</v>
      </c>
    </row>
    <row r="7510" spans="1:12" hidden="1" x14ac:dyDescent="0.35">
      <c r="A7510" s="5" t="s">
        <v>79</v>
      </c>
      <c r="B7510" s="5" t="s">
        <v>57</v>
      </c>
      <c r="C7510" s="5" t="s">
        <v>1581</v>
      </c>
      <c r="D7510" s="5" t="s">
        <v>70</v>
      </c>
      <c r="E7510" s="5" t="s">
        <v>7</v>
      </c>
      <c r="F7510" s="6">
        <v>4.2735000000000003</v>
      </c>
      <c r="G7510" s="6">
        <v>0.38850000000000001</v>
      </c>
      <c r="H7510" s="6">
        <v>11.266500000000001</v>
      </c>
      <c r="I7510" s="6">
        <v>6.9930000000000003</v>
      </c>
      <c r="J7510" t="str">
        <f t="shared" si="117"/>
        <v>PMEER-HGP84K803</v>
      </c>
      <c r="K7510" t="str">
        <f>IF((VLOOKUP(J7510,mdc!A:V,22,FALSE)=""),"non Collabo","collabo")</f>
        <v>collabo</v>
      </c>
      <c r="L7510" t="str" cm="1">
        <f t="array" ref="L7510">IFERROR(_xlfn.IFS(G7510&lt;0,"shortage",H7510&lt;0,"shortage",I7510&lt;0,"shortage"),"ok")</f>
        <v>ok</v>
      </c>
    </row>
    <row r="7511" spans="1:12" hidden="1" x14ac:dyDescent="0.35">
      <c r="A7511" s="5" t="s">
        <v>79</v>
      </c>
      <c r="B7511" s="5" t="s">
        <v>57</v>
      </c>
      <c r="C7511" s="5" t="s">
        <v>1581</v>
      </c>
      <c r="D7511" s="5" t="s">
        <v>70</v>
      </c>
      <c r="E7511" s="5" t="s">
        <v>1566</v>
      </c>
      <c r="F7511" s="6">
        <v>4.2735000000000003</v>
      </c>
      <c r="G7511" s="6">
        <v>0.38850000000000001</v>
      </c>
      <c r="H7511" s="6">
        <v>11.266500000000001</v>
      </c>
      <c r="I7511" s="6">
        <v>6.9930000000000003</v>
      </c>
      <c r="J7511" t="str">
        <f t="shared" si="117"/>
        <v>PMEER-HGP84K803</v>
      </c>
      <c r="K7511" t="str">
        <f>IF((VLOOKUP(J7511,mdc!A:V,22,FALSE)=""),"non Collabo","collabo")</f>
        <v>collabo</v>
      </c>
      <c r="L7511" t="str" cm="1">
        <f t="array" ref="L7511">IFERROR(_xlfn.IFS(G7511&lt;0,"shortage",H7511&lt;0,"shortage",I7511&lt;0,"shortage"),"ok")</f>
        <v>ok</v>
      </c>
    </row>
    <row r="7512" spans="1:12" ht="15" hidden="1" thickBot="1" x14ac:dyDescent="0.4">
      <c r="A7512" s="5" t="s">
        <v>79</v>
      </c>
      <c r="B7512" s="5" t="s">
        <v>57</v>
      </c>
      <c r="C7512" s="5" t="s">
        <v>1581</v>
      </c>
      <c r="D7512" s="7" t="s">
        <v>70</v>
      </c>
      <c r="E7512" s="7" t="s">
        <v>8</v>
      </c>
      <c r="F7512" s="8">
        <v>0</v>
      </c>
      <c r="G7512" s="8">
        <v>0</v>
      </c>
      <c r="H7512" s="8">
        <v>0</v>
      </c>
      <c r="I7512" s="8">
        <v>0</v>
      </c>
      <c r="J7512" t="str">
        <f t="shared" si="117"/>
        <v>PMEER-HGP84K803</v>
      </c>
      <c r="K7512" t="str">
        <f>IF((VLOOKUP(J7512,mdc!A:V,22,FALSE)=""),"non Collabo","collabo")</f>
        <v>collabo</v>
      </c>
    </row>
    <row r="7513" spans="1:12" hidden="1" x14ac:dyDescent="0.35">
      <c r="A7513" s="5" t="s">
        <v>79</v>
      </c>
      <c r="B7513" s="5" t="s">
        <v>57</v>
      </c>
      <c r="C7513" s="5" t="s">
        <v>1581</v>
      </c>
      <c r="D7513" s="3" t="s">
        <v>71</v>
      </c>
      <c r="E7513" s="3" t="s">
        <v>5</v>
      </c>
      <c r="F7513" s="4">
        <v>40</v>
      </c>
      <c r="G7513" s="4"/>
      <c r="H7513" s="4">
        <v>30</v>
      </c>
      <c r="I7513" s="4">
        <v>35</v>
      </c>
      <c r="J7513" t="str">
        <f t="shared" si="117"/>
        <v>PMEER-HGP86K803</v>
      </c>
      <c r="K7513" t="str">
        <f>IF((VLOOKUP(J7513,mdc!A:V,22,FALSE)=""),"non Collabo","collabo")</f>
        <v>collabo</v>
      </c>
      <c r="L7513" t="str" cm="1">
        <f t="array" ref="L7513">IFERROR(_xlfn.IFS(G7513&lt;0,"shortage",H7513&lt;0,"shortage",I7513&lt;0,"shortage"),"ok")</f>
        <v>ok</v>
      </c>
    </row>
    <row r="7514" spans="1:12" hidden="1" x14ac:dyDescent="0.35">
      <c r="A7514" s="5" t="s">
        <v>79</v>
      </c>
      <c r="B7514" s="5" t="s">
        <v>57</v>
      </c>
      <c r="C7514" s="5" t="s">
        <v>1581</v>
      </c>
      <c r="D7514" s="5" t="s">
        <v>71</v>
      </c>
      <c r="E7514" s="5" t="s">
        <v>1565</v>
      </c>
      <c r="F7514" s="6">
        <v>40</v>
      </c>
      <c r="G7514" s="6"/>
      <c r="H7514" s="6">
        <v>30</v>
      </c>
      <c r="I7514" s="6">
        <v>35</v>
      </c>
      <c r="J7514" t="str">
        <f t="shared" si="117"/>
        <v>PMEER-HGP86K803</v>
      </c>
      <c r="K7514" t="str">
        <f>IF((VLOOKUP(J7514,mdc!A:V,22,FALSE)=""),"non Collabo","collabo")</f>
        <v>collabo</v>
      </c>
      <c r="L7514" t="str" cm="1">
        <f t="array" ref="L7514">IFERROR(_xlfn.IFS(G7514&lt;0,"shortage",H7514&lt;0,"shortage",I7514&lt;0,"shortage"),"ok")</f>
        <v>ok</v>
      </c>
    </row>
    <row r="7515" spans="1:12" hidden="1" x14ac:dyDescent="0.35">
      <c r="A7515" s="5" t="s">
        <v>79</v>
      </c>
      <c r="B7515" s="5" t="s">
        <v>57</v>
      </c>
      <c r="C7515" s="5" t="s">
        <v>1581</v>
      </c>
      <c r="D7515" s="5" t="s">
        <v>71</v>
      </c>
      <c r="E7515" s="5" t="s">
        <v>6</v>
      </c>
      <c r="F7515" s="6">
        <v>0</v>
      </c>
      <c r="G7515" s="6"/>
      <c r="H7515" s="6">
        <v>0</v>
      </c>
      <c r="I7515" s="6">
        <v>0</v>
      </c>
      <c r="J7515" t="str">
        <f t="shared" si="117"/>
        <v>PMEER-HGP86K803</v>
      </c>
      <c r="K7515" t="str">
        <f>IF((VLOOKUP(J7515,mdc!A:V,22,FALSE)=""),"non Collabo","collabo")</f>
        <v>collabo</v>
      </c>
      <c r="L7515" t="str" cm="1">
        <f t="array" ref="L7515">IFERROR(_xlfn.IFS(G7515&lt;0,"shortage",H7515&lt;0,"shortage",I7515&lt;0,"shortage"),"ok")</f>
        <v>ok</v>
      </c>
    </row>
    <row r="7516" spans="1:12" hidden="1" x14ac:dyDescent="0.35">
      <c r="A7516" s="5" t="s">
        <v>79</v>
      </c>
      <c r="B7516" s="5" t="s">
        <v>57</v>
      </c>
      <c r="C7516" s="5" t="s">
        <v>1581</v>
      </c>
      <c r="D7516" s="5" t="s">
        <v>71</v>
      </c>
      <c r="E7516" s="5" t="s">
        <v>2318</v>
      </c>
      <c r="F7516" s="6">
        <v>100</v>
      </c>
      <c r="G7516" s="6"/>
      <c r="H7516" s="6">
        <v>100</v>
      </c>
      <c r="I7516" s="6">
        <v>100</v>
      </c>
      <c r="J7516" t="str">
        <f t="shared" si="117"/>
        <v>PMEER-HGP86K803</v>
      </c>
      <c r="K7516" t="str">
        <f>IF((VLOOKUP(J7516,mdc!A:V,22,FALSE)=""),"non Collabo","collabo")</f>
        <v>collabo</v>
      </c>
      <c r="L7516" t="str" cm="1">
        <f t="array" ref="L7516">IFERROR(_xlfn.IFS(G7516&lt;0,"shortage",H7516&lt;0,"shortage",I7516&lt;0,"shortage"),"ok")</f>
        <v>ok</v>
      </c>
    </row>
    <row r="7517" spans="1:12" hidden="1" x14ac:dyDescent="0.35">
      <c r="A7517" s="5" t="s">
        <v>79</v>
      </c>
      <c r="B7517" s="5" t="s">
        <v>57</v>
      </c>
      <c r="C7517" s="5" t="s">
        <v>1581</v>
      </c>
      <c r="D7517" s="5" t="s">
        <v>71</v>
      </c>
      <c r="E7517" s="5" t="s">
        <v>7</v>
      </c>
      <c r="F7517" s="6">
        <v>3.4371999999999998</v>
      </c>
      <c r="G7517" s="6"/>
      <c r="H7517" s="6">
        <v>2.5779000000000001</v>
      </c>
      <c r="I7517" s="6">
        <v>3.0075500000000002</v>
      </c>
      <c r="J7517" t="str">
        <f t="shared" si="117"/>
        <v>PMEER-HGP86K803</v>
      </c>
      <c r="K7517" t="str">
        <f>IF((VLOOKUP(J7517,mdc!A:V,22,FALSE)=""),"non Collabo","collabo")</f>
        <v>collabo</v>
      </c>
      <c r="L7517" t="str" cm="1">
        <f t="array" ref="L7517">IFERROR(_xlfn.IFS(G7517&lt;0,"shortage",H7517&lt;0,"shortage",I7517&lt;0,"shortage"),"ok")</f>
        <v>ok</v>
      </c>
    </row>
    <row r="7518" spans="1:12" hidden="1" x14ac:dyDescent="0.35">
      <c r="A7518" s="5" t="s">
        <v>79</v>
      </c>
      <c r="B7518" s="5" t="s">
        <v>57</v>
      </c>
      <c r="C7518" s="5" t="s">
        <v>1581</v>
      </c>
      <c r="D7518" s="5" t="s">
        <v>71</v>
      </c>
      <c r="E7518" s="5" t="s">
        <v>1566</v>
      </c>
      <c r="F7518" s="6">
        <v>3.4371999999999998</v>
      </c>
      <c r="G7518" s="6"/>
      <c r="H7518" s="6">
        <v>2.5779000000000001</v>
      </c>
      <c r="I7518" s="6">
        <v>3.0075500000000002</v>
      </c>
      <c r="J7518" t="str">
        <f t="shared" si="117"/>
        <v>PMEER-HGP86K803</v>
      </c>
      <c r="K7518" t="str">
        <f>IF((VLOOKUP(J7518,mdc!A:V,22,FALSE)=""),"non Collabo","collabo")</f>
        <v>collabo</v>
      </c>
      <c r="L7518" t="str" cm="1">
        <f t="array" ref="L7518">IFERROR(_xlfn.IFS(G7518&lt;0,"shortage",H7518&lt;0,"shortage",I7518&lt;0,"shortage"),"ok")</f>
        <v>ok</v>
      </c>
    </row>
    <row r="7519" spans="1:12" ht="15" hidden="1" thickBot="1" x14ac:dyDescent="0.4">
      <c r="A7519" s="5" t="s">
        <v>79</v>
      </c>
      <c r="B7519" s="5" t="s">
        <v>57</v>
      </c>
      <c r="C7519" s="5" t="s">
        <v>1581</v>
      </c>
      <c r="D7519" s="7" t="s">
        <v>71</v>
      </c>
      <c r="E7519" s="7" t="s">
        <v>8</v>
      </c>
      <c r="F7519" s="8">
        <v>0</v>
      </c>
      <c r="G7519" s="8"/>
      <c r="H7519" s="8">
        <v>0</v>
      </c>
      <c r="I7519" s="8">
        <v>0</v>
      </c>
      <c r="J7519" t="str">
        <f t="shared" si="117"/>
        <v>PMEER-HGP86K803</v>
      </c>
      <c r="K7519" t="str">
        <f>IF((VLOOKUP(J7519,mdc!A:V,22,FALSE)=""),"non Collabo","collabo")</f>
        <v>collabo</v>
      </c>
    </row>
    <row r="7520" spans="1:12" hidden="1" x14ac:dyDescent="0.35">
      <c r="A7520" s="5" t="s">
        <v>79</v>
      </c>
      <c r="B7520" s="5" t="s">
        <v>57</v>
      </c>
      <c r="C7520" s="5" t="s">
        <v>1581</v>
      </c>
      <c r="D7520" s="3" t="s">
        <v>72</v>
      </c>
      <c r="E7520" s="3" t="s">
        <v>5</v>
      </c>
      <c r="F7520" s="4"/>
      <c r="G7520" s="4"/>
      <c r="H7520" s="4"/>
      <c r="I7520" s="4">
        <v>15</v>
      </c>
      <c r="J7520" t="str">
        <f t="shared" si="117"/>
        <v>PMEER-HGP90K803</v>
      </c>
      <c r="K7520" t="str">
        <f>IF((VLOOKUP(J7520,mdc!A:V,22,FALSE)=""),"non Collabo","collabo")</f>
        <v>collabo</v>
      </c>
      <c r="L7520" t="str" cm="1">
        <f t="array" ref="L7520">IFERROR(_xlfn.IFS(G7520&lt;0,"shortage",H7520&lt;0,"shortage",I7520&lt;0,"shortage"),"ok")</f>
        <v>ok</v>
      </c>
    </row>
    <row r="7521" spans="1:12" hidden="1" x14ac:dyDescent="0.35">
      <c r="A7521" s="5" t="s">
        <v>79</v>
      </c>
      <c r="B7521" s="5" t="s">
        <v>57</v>
      </c>
      <c r="C7521" s="5" t="s">
        <v>1581</v>
      </c>
      <c r="D7521" s="5" t="s">
        <v>72</v>
      </c>
      <c r="E7521" s="5" t="s">
        <v>1565</v>
      </c>
      <c r="F7521" s="6"/>
      <c r="G7521" s="6"/>
      <c r="H7521" s="6"/>
      <c r="I7521" s="6">
        <v>15</v>
      </c>
      <c r="J7521" t="str">
        <f t="shared" si="117"/>
        <v>PMEER-HGP90K803</v>
      </c>
      <c r="K7521" t="str">
        <f>IF((VLOOKUP(J7521,mdc!A:V,22,FALSE)=""),"non Collabo","collabo")</f>
        <v>collabo</v>
      </c>
      <c r="L7521" t="str" cm="1">
        <f t="array" ref="L7521">IFERROR(_xlfn.IFS(G7521&lt;0,"shortage",H7521&lt;0,"shortage",I7521&lt;0,"shortage"),"ok")</f>
        <v>ok</v>
      </c>
    </row>
    <row r="7522" spans="1:12" hidden="1" x14ac:dyDescent="0.35">
      <c r="A7522" s="5" t="s">
        <v>79</v>
      </c>
      <c r="B7522" s="5" t="s">
        <v>57</v>
      </c>
      <c r="C7522" s="5" t="s">
        <v>1581</v>
      </c>
      <c r="D7522" s="5" t="s">
        <v>72</v>
      </c>
      <c r="E7522" s="5" t="s">
        <v>6</v>
      </c>
      <c r="F7522" s="6"/>
      <c r="G7522" s="6"/>
      <c r="H7522" s="6"/>
      <c r="I7522" s="6">
        <v>0</v>
      </c>
      <c r="J7522" t="str">
        <f t="shared" si="117"/>
        <v>PMEER-HGP90K803</v>
      </c>
      <c r="K7522" t="str">
        <f>IF((VLOOKUP(J7522,mdc!A:V,22,FALSE)=""),"non Collabo","collabo")</f>
        <v>collabo</v>
      </c>
      <c r="L7522" t="str" cm="1">
        <f t="array" ref="L7522">IFERROR(_xlfn.IFS(G7522&lt;0,"shortage",H7522&lt;0,"shortage",I7522&lt;0,"shortage"),"ok")</f>
        <v>ok</v>
      </c>
    </row>
    <row r="7523" spans="1:12" hidden="1" x14ac:dyDescent="0.35">
      <c r="A7523" s="5" t="s">
        <v>79</v>
      </c>
      <c r="B7523" s="5" t="s">
        <v>57</v>
      </c>
      <c r="C7523" s="5" t="s">
        <v>1581</v>
      </c>
      <c r="D7523" s="5" t="s">
        <v>72</v>
      </c>
      <c r="E7523" s="5" t="s">
        <v>2318</v>
      </c>
      <c r="F7523" s="6"/>
      <c r="G7523" s="6"/>
      <c r="H7523" s="6"/>
      <c r="I7523" s="6">
        <v>100</v>
      </c>
      <c r="J7523" t="str">
        <f t="shared" si="117"/>
        <v>PMEER-HGP90K803</v>
      </c>
      <c r="K7523" t="str">
        <f>IF((VLOOKUP(J7523,mdc!A:V,22,FALSE)=""),"non Collabo","collabo")</f>
        <v>collabo</v>
      </c>
      <c r="L7523" t="str" cm="1">
        <f t="array" ref="L7523">IFERROR(_xlfn.IFS(G7523&lt;0,"shortage",H7523&lt;0,"shortage",I7523&lt;0,"shortage"),"ok")</f>
        <v>ok</v>
      </c>
    </row>
    <row r="7524" spans="1:12" hidden="1" x14ac:dyDescent="0.35">
      <c r="A7524" s="5" t="s">
        <v>79</v>
      </c>
      <c r="B7524" s="5" t="s">
        <v>57</v>
      </c>
      <c r="C7524" s="5" t="s">
        <v>1581</v>
      </c>
      <c r="D7524" s="5" t="s">
        <v>72</v>
      </c>
      <c r="E7524" s="5" t="s">
        <v>7</v>
      </c>
      <c r="F7524" s="6"/>
      <c r="G7524" s="6"/>
      <c r="H7524" s="6"/>
      <c r="I7524" s="6">
        <v>1.2273000000000001</v>
      </c>
      <c r="J7524" t="str">
        <f t="shared" si="117"/>
        <v>PMEER-HGP90K803</v>
      </c>
      <c r="K7524" t="str">
        <f>IF((VLOOKUP(J7524,mdc!A:V,22,FALSE)=""),"non Collabo","collabo")</f>
        <v>collabo</v>
      </c>
      <c r="L7524" t="str" cm="1">
        <f t="array" ref="L7524">IFERROR(_xlfn.IFS(G7524&lt;0,"shortage",H7524&lt;0,"shortage",I7524&lt;0,"shortage"),"ok")</f>
        <v>ok</v>
      </c>
    </row>
    <row r="7525" spans="1:12" hidden="1" x14ac:dyDescent="0.35">
      <c r="A7525" s="5" t="s">
        <v>79</v>
      </c>
      <c r="B7525" s="5" t="s">
        <v>57</v>
      </c>
      <c r="C7525" s="5" t="s">
        <v>1581</v>
      </c>
      <c r="D7525" s="5" t="s">
        <v>72</v>
      </c>
      <c r="E7525" s="5" t="s">
        <v>1566</v>
      </c>
      <c r="F7525" s="6"/>
      <c r="G7525" s="6"/>
      <c r="H7525" s="6"/>
      <c r="I7525" s="6">
        <v>1.2273000000000001</v>
      </c>
      <c r="J7525" t="str">
        <f t="shared" si="117"/>
        <v>PMEER-HGP90K803</v>
      </c>
      <c r="K7525" t="str">
        <f>IF((VLOOKUP(J7525,mdc!A:V,22,FALSE)=""),"non Collabo","collabo")</f>
        <v>collabo</v>
      </c>
      <c r="L7525" t="str" cm="1">
        <f t="array" ref="L7525">IFERROR(_xlfn.IFS(G7525&lt;0,"shortage",H7525&lt;0,"shortage",I7525&lt;0,"shortage"),"ok")</f>
        <v>ok</v>
      </c>
    </row>
    <row r="7526" spans="1:12" ht="15" hidden="1" thickBot="1" x14ac:dyDescent="0.4">
      <c r="A7526" s="5" t="s">
        <v>79</v>
      </c>
      <c r="B7526" s="5" t="s">
        <v>57</v>
      </c>
      <c r="C7526" s="5" t="s">
        <v>1581</v>
      </c>
      <c r="D7526" s="7" t="s">
        <v>72</v>
      </c>
      <c r="E7526" s="7" t="s">
        <v>8</v>
      </c>
      <c r="F7526" s="8"/>
      <c r="G7526" s="8"/>
      <c r="H7526" s="8"/>
      <c r="I7526" s="8">
        <v>0</v>
      </c>
      <c r="J7526" t="str">
        <f t="shared" si="117"/>
        <v>PMEER-HGP90K803</v>
      </c>
      <c r="K7526" t="str">
        <f>IF((VLOOKUP(J7526,mdc!A:V,22,FALSE)=""),"non Collabo","collabo")</f>
        <v>collabo</v>
      </c>
    </row>
    <row r="7527" spans="1:12" hidden="1" x14ac:dyDescent="0.35">
      <c r="A7527" s="5" t="s">
        <v>79</v>
      </c>
      <c r="B7527" s="5" t="s">
        <v>57</v>
      </c>
      <c r="C7527" s="5" t="s">
        <v>1581</v>
      </c>
      <c r="D7527" s="3" t="s">
        <v>1224</v>
      </c>
      <c r="E7527" s="3" t="s">
        <v>5</v>
      </c>
      <c r="F7527" s="4">
        <v>840</v>
      </c>
      <c r="G7527" s="4">
        <v>540</v>
      </c>
      <c r="H7527" s="4">
        <v>65</v>
      </c>
      <c r="I7527" s="4">
        <v>225</v>
      </c>
      <c r="J7527" t="str">
        <f t="shared" si="117"/>
        <v>PMEER-SB40-K803</v>
      </c>
      <c r="K7527" t="str">
        <f>IF((VLOOKUP(J7527,mdc!A:V,22,FALSE)=""),"non Collabo","collabo")</f>
        <v>collabo</v>
      </c>
      <c r="L7527" t="str" cm="1">
        <f t="array" ref="L7527">IFERROR(_xlfn.IFS(G7527&lt;0,"shortage",H7527&lt;0,"shortage",I7527&lt;0,"shortage"),"ok")</f>
        <v>ok</v>
      </c>
    </row>
    <row r="7528" spans="1:12" hidden="1" x14ac:dyDescent="0.35">
      <c r="A7528" s="5" t="s">
        <v>79</v>
      </c>
      <c r="B7528" s="5" t="s">
        <v>57</v>
      </c>
      <c r="C7528" s="5" t="s">
        <v>1581</v>
      </c>
      <c r="D7528" s="5" t="s">
        <v>1224</v>
      </c>
      <c r="E7528" s="5" t="s">
        <v>1565</v>
      </c>
      <c r="F7528" s="6">
        <v>840</v>
      </c>
      <c r="G7528" s="6">
        <v>540</v>
      </c>
      <c r="H7528" s="6">
        <v>65</v>
      </c>
      <c r="I7528" s="6">
        <v>225</v>
      </c>
      <c r="J7528" t="str">
        <f t="shared" si="117"/>
        <v>PMEER-SB40-K803</v>
      </c>
      <c r="K7528" t="str">
        <f>IF((VLOOKUP(J7528,mdc!A:V,22,FALSE)=""),"non Collabo","collabo")</f>
        <v>collabo</v>
      </c>
      <c r="L7528" t="str" cm="1">
        <f t="array" ref="L7528">IFERROR(_xlfn.IFS(G7528&lt;0,"shortage",H7528&lt;0,"shortage",I7528&lt;0,"shortage"),"ok")</f>
        <v>ok</v>
      </c>
    </row>
    <row r="7529" spans="1:12" hidden="1" x14ac:dyDescent="0.35">
      <c r="A7529" s="5" t="s">
        <v>79</v>
      </c>
      <c r="B7529" s="5" t="s">
        <v>57</v>
      </c>
      <c r="C7529" s="5" t="s">
        <v>1581</v>
      </c>
      <c r="D7529" s="5" t="s">
        <v>1224</v>
      </c>
      <c r="E7529" s="5" t="s">
        <v>6</v>
      </c>
      <c r="F7529" s="6">
        <v>0</v>
      </c>
      <c r="G7529" s="6">
        <v>0</v>
      </c>
      <c r="H7529" s="6">
        <v>0</v>
      </c>
      <c r="I7529" s="6">
        <v>0</v>
      </c>
      <c r="J7529" t="str">
        <f t="shared" si="117"/>
        <v>PMEER-SB40-K803</v>
      </c>
      <c r="K7529" t="str">
        <f>IF((VLOOKUP(J7529,mdc!A:V,22,FALSE)=""),"non Collabo","collabo")</f>
        <v>collabo</v>
      </c>
      <c r="L7529" t="str" cm="1">
        <f t="array" ref="L7529">IFERROR(_xlfn.IFS(G7529&lt;0,"shortage",H7529&lt;0,"shortage",I7529&lt;0,"shortage"),"ok")</f>
        <v>ok</v>
      </c>
    </row>
    <row r="7530" spans="1:12" hidden="1" x14ac:dyDescent="0.35">
      <c r="A7530" s="5" t="s">
        <v>79</v>
      </c>
      <c r="B7530" s="5" t="s">
        <v>57</v>
      </c>
      <c r="C7530" s="5" t="s">
        <v>1581</v>
      </c>
      <c r="D7530" s="5" t="s">
        <v>1224</v>
      </c>
      <c r="E7530" s="5" t="s">
        <v>2318</v>
      </c>
      <c r="F7530" s="6">
        <v>100</v>
      </c>
      <c r="G7530" s="6">
        <v>100</v>
      </c>
      <c r="H7530" s="6">
        <v>100</v>
      </c>
      <c r="I7530" s="6">
        <v>100</v>
      </c>
      <c r="J7530" t="str">
        <f t="shared" si="117"/>
        <v>PMEER-SB40-K803</v>
      </c>
      <c r="K7530" t="str">
        <f>IF((VLOOKUP(J7530,mdc!A:V,22,FALSE)=""),"non Collabo","collabo")</f>
        <v>collabo</v>
      </c>
      <c r="L7530" t="str" cm="1">
        <f t="array" ref="L7530">IFERROR(_xlfn.IFS(G7530&lt;0,"shortage",H7530&lt;0,"shortage",I7530&lt;0,"shortage"),"ok")</f>
        <v>ok</v>
      </c>
    </row>
    <row r="7531" spans="1:12" hidden="1" x14ac:dyDescent="0.35">
      <c r="A7531" s="5" t="s">
        <v>79</v>
      </c>
      <c r="B7531" s="5" t="s">
        <v>57</v>
      </c>
      <c r="C7531" s="5" t="s">
        <v>1581</v>
      </c>
      <c r="D7531" s="5" t="s">
        <v>1224</v>
      </c>
      <c r="E7531" s="5" t="s">
        <v>7</v>
      </c>
      <c r="F7531" s="6">
        <v>32.482799999999997</v>
      </c>
      <c r="G7531" s="6">
        <v>20.881799999999998</v>
      </c>
      <c r="H7531" s="6">
        <v>2.51355</v>
      </c>
      <c r="I7531" s="6">
        <v>8.7007499999999993</v>
      </c>
      <c r="J7531" t="str">
        <f t="shared" si="117"/>
        <v>PMEER-SB40-K803</v>
      </c>
      <c r="K7531" t="str">
        <f>IF((VLOOKUP(J7531,mdc!A:V,22,FALSE)=""),"non Collabo","collabo")</f>
        <v>collabo</v>
      </c>
      <c r="L7531" t="str" cm="1">
        <f t="array" ref="L7531">IFERROR(_xlfn.IFS(G7531&lt;0,"shortage",H7531&lt;0,"shortage",I7531&lt;0,"shortage"),"ok")</f>
        <v>ok</v>
      </c>
    </row>
    <row r="7532" spans="1:12" hidden="1" x14ac:dyDescent="0.35">
      <c r="A7532" s="5" t="s">
        <v>79</v>
      </c>
      <c r="B7532" s="5" t="s">
        <v>57</v>
      </c>
      <c r="C7532" s="5" t="s">
        <v>1581</v>
      </c>
      <c r="D7532" s="5" t="s">
        <v>1224</v>
      </c>
      <c r="E7532" s="5" t="s">
        <v>1566</v>
      </c>
      <c r="F7532" s="6">
        <v>32.484999999999999</v>
      </c>
      <c r="G7532" s="6">
        <v>20.886199999999999</v>
      </c>
      <c r="H7532" s="6">
        <v>2.5179499999999999</v>
      </c>
      <c r="I7532" s="6">
        <v>8.7073499999999999</v>
      </c>
      <c r="J7532" t="str">
        <f t="shared" si="117"/>
        <v>PMEER-SB40-K803</v>
      </c>
      <c r="K7532" t="str">
        <f>IF((VLOOKUP(J7532,mdc!A:V,22,FALSE)=""),"non Collabo","collabo")</f>
        <v>collabo</v>
      </c>
      <c r="L7532" t="str" cm="1">
        <f t="array" ref="L7532">IFERROR(_xlfn.IFS(G7532&lt;0,"shortage",H7532&lt;0,"shortage",I7532&lt;0,"shortage"),"ok")</f>
        <v>ok</v>
      </c>
    </row>
    <row r="7533" spans="1:12" ht="15" hidden="1" thickBot="1" x14ac:dyDescent="0.4">
      <c r="A7533" s="5" t="s">
        <v>79</v>
      </c>
      <c r="B7533" s="5" t="s">
        <v>57</v>
      </c>
      <c r="C7533" s="5" t="s">
        <v>1581</v>
      </c>
      <c r="D7533" s="7" t="s">
        <v>1224</v>
      </c>
      <c r="E7533" s="7" t="s">
        <v>8</v>
      </c>
      <c r="F7533" s="8">
        <v>-2.2000000000000001E-3</v>
      </c>
      <c r="G7533" s="8">
        <v>-4.4000000000000003E-3</v>
      </c>
      <c r="H7533" s="8">
        <v>-4.4000000000000003E-3</v>
      </c>
      <c r="I7533" s="8">
        <v>-6.6E-3</v>
      </c>
      <c r="J7533" t="str">
        <f t="shared" si="117"/>
        <v>PMEER-SB40-K803</v>
      </c>
      <c r="K7533" t="str">
        <f>IF((VLOOKUP(J7533,mdc!A:V,22,FALSE)=""),"non Collabo","collabo")</f>
        <v>collabo</v>
      </c>
    </row>
    <row r="7534" spans="1:12" hidden="1" x14ac:dyDescent="0.35">
      <c r="A7534" s="5" t="s">
        <v>79</v>
      </c>
      <c r="B7534" s="5" t="s">
        <v>57</v>
      </c>
      <c r="C7534" s="5" t="s">
        <v>1581</v>
      </c>
      <c r="D7534" s="3" t="s">
        <v>1225</v>
      </c>
      <c r="E7534" s="3" t="s">
        <v>5</v>
      </c>
      <c r="F7534" s="4">
        <v>65</v>
      </c>
      <c r="G7534" s="4">
        <v>340</v>
      </c>
      <c r="H7534" s="4">
        <v>135</v>
      </c>
      <c r="I7534" s="4">
        <v>205</v>
      </c>
      <c r="J7534" t="str">
        <f t="shared" si="117"/>
        <v>PMEER-SB60-S803</v>
      </c>
      <c r="K7534" t="str">
        <f>IF((VLOOKUP(J7534,mdc!A:V,22,FALSE)=""),"non Collabo","collabo")</f>
        <v>collabo</v>
      </c>
      <c r="L7534" t="str" cm="1">
        <f t="array" ref="L7534">IFERROR(_xlfn.IFS(G7534&lt;0,"shortage",H7534&lt;0,"shortage",I7534&lt;0,"shortage"),"ok")</f>
        <v>ok</v>
      </c>
    </row>
    <row r="7535" spans="1:12" hidden="1" x14ac:dyDescent="0.35">
      <c r="A7535" s="5" t="s">
        <v>79</v>
      </c>
      <c r="B7535" s="5" t="s">
        <v>57</v>
      </c>
      <c r="C7535" s="5" t="s">
        <v>1581</v>
      </c>
      <c r="D7535" s="5" t="s">
        <v>1225</v>
      </c>
      <c r="E7535" s="5" t="s">
        <v>1565</v>
      </c>
      <c r="F7535" s="6">
        <v>65</v>
      </c>
      <c r="G7535" s="6">
        <v>340</v>
      </c>
      <c r="H7535" s="6">
        <v>135</v>
      </c>
      <c r="I7535" s="6">
        <v>205</v>
      </c>
      <c r="J7535" t="str">
        <f t="shared" si="117"/>
        <v>PMEER-SB60-S803</v>
      </c>
      <c r="K7535" t="str">
        <f>IF((VLOOKUP(J7535,mdc!A:V,22,FALSE)=""),"non Collabo","collabo")</f>
        <v>collabo</v>
      </c>
      <c r="L7535" t="str" cm="1">
        <f t="array" ref="L7535">IFERROR(_xlfn.IFS(G7535&lt;0,"shortage",H7535&lt;0,"shortage",I7535&lt;0,"shortage"),"ok")</f>
        <v>ok</v>
      </c>
    </row>
    <row r="7536" spans="1:12" hidden="1" x14ac:dyDescent="0.35">
      <c r="A7536" s="5" t="s">
        <v>79</v>
      </c>
      <c r="B7536" s="5" t="s">
        <v>57</v>
      </c>
      <c r="C7536" s="5" t="s">
        <v>1581</v>
      </c>
      <c r="D7536" s="5" t="s">
        <v>1225</v>
      </c>
      <c r="E7536" s="5" t="s">
        <v>6</v>
      </c>
      <c r="F7536" s="6">
        <v>0</v>
      </c>
      <c r="G7536" s="6">
        <v>0</v>
      </c>
      <c r="H7536" s="6">
        <v>0</v>
      </c>
      <c r="I7536" s="6">
        <v>0</v>
      </c>
      <c r="J7536" t="str">
        <f t="shared" si="117"/>
        <v>PMEER-SB60-S803</v>
      </c>
      <c r="K7536" t="str">
        <f>IF((VLOOKUP(J7536,mdc!A:V,22,FALSE)=""),"non Collabo","collabo")</f>
        <v>collabo</v>
      </c>
      <c r="L7536" t="str" cm="1">
        <f t="array" ref="L7536">IFERROR(_xlfn.IFS(G7536&lt;0,"shortage",H7536&lt;0,"shortage",I7536&lt;0,"shortage"),"ok")</f>
        <v>ok</v>
      </c>
    </row>
    <row r="7537" spans="1:12" hidden="1" x14ac:dyDescent="0.35">
      <c r="A7537" s="5" t="s">
        <v>79</v>
      </c>
      <c r="B7537" s="5" t="s">
        <v>57</v>
      </c>
      <c r="C7537" s="5" t="s">
        <v>1581</v>
      </c>
      <c r="D7537" s="5" t="s">
        <v>1225</v>
      </c>
      <c r="E7537" s="5" t="s">
        <v>2318</v>
      </c>
      <c r="F7537" s="6">
        <v>100</v>
      </c>
      <c r="G7537" s="6">
        <v>100</v>
      </c>
      <c r="H7537" s="6">
        <v>100</v>
      </c>
      <c r="I7537" s="6">
        <v>100</v>
      </c>
      <c r="J7537" t="str">
        <f t="shared" si="117"/>
        <v>PMEER-SB60-S803</v>
      </c>
      <c r="K7537" t="str">
        <f>IF((VLOOKUP(J7537,mdc!A:V,22,FALSE)=""),"non Collabo","collabo")</f>
        <v>collabo</v>
      </c>
      <c r="L7537" t="str" cm="1">
        <f t="array" ref="L7537">IFERROR(_xlfn.IFS(G7537&lt;0,"shortage",H7537&lt;0,"shortage",I7537&lt;0,"shortage"),"ok")</f>
        <v>ok</v>
      </c>
    </row>
    <row r="7538" spans="1:12" hidden="1" x14ac:dyDescent="0.35">
      <c r="A7538" s="5" t="s">
        <v>79</v>
      </c>
      <c r="B7538" s="5" t="s">
        <v>57</v>
      </c>
      <c r="C7538" s="5" t="s">
        <v>1581</v>
      </c>
      <c r="D7538" s="5" t="s">
        <v>1225</v>
      </c>
      <c r="E7538" s="5" t="s">
        <v>7</v>
      </c>
      <c r="F7538" s="6">
        <v>2.4998999999999998</v>
      </c>
      <c r="G7538" s="6">
        <v>13.0764</v>
      </c>
      <c r="H7538" s="6">
        <v>5.1920999999999999</v>
      </c>
      <c r="I7538" s="6">
        <v>7.8842999999999996</v>
      </c>
      <c r="J7538" t="str">
        <f t="shared" si="117"/>
        <v>PMEER-SB60-S803</v>
      </c>
      <c r="K7538" t="str">
        <f>IF((VLOOKUP(J7538,mdc!A:V,22,FALSE)=""),"non Collabo","collabo")</f>
        <v>collabo</v>
      </c>
      <c r="L7538" t="str" cm="1">
        <f t="array" ref="L7538">IFERROR(_xlfn.IFS(G7538&lt;0,"shortage",H7538&lt;0,"shortage",I7538&lt;0,"shortage"),"ok")</f>
        <v>ok</v>
      </c>
    </row>
    <row r="7539" spans="1:12" hidden="1" x14ac:dyDescent="0.35">
      <c r="A7539" s="5" t="s">
        <v>79</v>
      </c>
      <c r="B7539" s="5" t="s">
        <v>57</v>
      </c>
      <c r="C7539" s="5" t="s">
        <v>1581</v>
      </c>
      <c r="D7539" s="5" t="s">
        <v>1225</v>
      </c>
      <c r="E7539" s="5" t="s">
        <v>1566</v>
      </c>
      <c r="F7539" s="6">
        <v>2.4779499999999999</v>
      </c>
      <c r="G7539" s="6">
        <v>12.940049999999999</v>
      </c>
      <c r="H7539" s="6">
        <v>5.1481000000000003</v>
      </c>
      <c r="I7539" s="6">
        <v>7.8094999999999999</v>
      </c>
      <c r="J7539" t="str">
        <f t="shared" si="117"/>
        <v>PMEER-SB60-S803</v>
      </c>
      <c r="K7539" t="str">
        <f>IF((VLOOKUP(J7539,mdc!A:V,22,FALSE)=""),"non Collabo","collabo")</f>
        <v>collabo</v>
      </c>
      <c r="L7539" t="str" cm="1">
        <f t="array" ref="L7539">IFERROR(_xlfn.IFS(G7539&lt;0,"shortage",H7539&lt;0,"shortage",I7539&lt;0,"shortage"),"ok")</f>
        <v>ok</v>
      </c>
    </row>
    <row r="7540" spans="1:12" ht="15" hidden="1" thickBot="1" x14ac:dyDescent="0.4">
      <c r="A7540" s="5" t="s">
        <v>79</v>
      </c>
      <c r="B7540" s="5" t="s">
        <v>57</v>
      </c>
      <c r="C7540" s="5" t="s">
        <v>1581</v>
      </c>
      <c r="D7540" s="7" t="s">
        <v>1225</v>
      </c>
      <c r="E7540" s="7" t="s">
        <v>8</v>
      </c>
      <c r="F7540" s="8">
        <v>2.1950000000000001E-2</v>
      </c>
      <c r="G7540" s="8">
        <v>0.13635</v>
      </c>
      <c r="H7540" s="8">
        <v>4.3999999999999997E-2</v>
      </c>
      <c r="I7540" s="8">
        <v>7.4800000000000005E-2</v>
      </c>
      <c r="J7540" t="str">
        <f t="shared" si="117"/>
        <v>PMEER-SB60-S803</v>
      </c>
      <c r="K7540" t="str">
        <f>IF((VLOOKUP(J7540,mdc!A:V,22,FALSE)=""),"non Collabo","collabo")</f>
        <v>collabo</v>
      </c>
    </row>
    <row r="7541" spans="1:12" hidden="1" x14ac:dyDescent="0.35">
      <c r="A7541" s="5" t="s">
        <v>79</v>
      </c>
      <c r="B7541" s="5" t="s">
        <v>57</v>
      </c>
      <c r="C7541" s="5" t="s">
        <v>1581</v>
      </c>
      <c r="D7541" s="3" t="s">
        <v>1226</v>
      </c>
      <c r="E7541" s="3" t="s">
        <v>5</v>
      </c>
      <c r="F7541" s="4">
        <v>170</v>
      </c>
      <c r="G7541" s="4">
        <v>95</v>
      </c>
      <c r="H7541" s="4">
        <v>100</v>
      </c>
      <c r="I7541" s="4">
        <v>105</v>
      </c>
      <c r="J7541" t="str">
        <f t="shared" si="117"/>
        <v>PMEER-SC40-K803</v>
      </c>
      <c r="K7541" t="str">
        <f>IF((VLOOKUP(J7541,mdc!A:V,22,FALSE)=""),"non Collabo","collabo")</f>
        <v>collabo</v>
      </c>
      <c r="L7541" t="str" cm="1">
        <f t="array" ref="L7541">IFERROR(_xlfn.IFS(G7541&lt;0,"shortage",H7541&lt;0,"shortage",I7541&lt;0,"shortage"),"ok")</f>
        <v>ok</v>
      </c>
    </row>
    <row r="7542" spans="1:12" hidden="1" x14ac:dyDescent="0.35">
      <c r="A7542" s="5" t="s">
        <v>79</v>
      </c>
      <c r="B7542" s="5" t="s">
        <v>57</v>
      </c>
      <c r="C7542" s="5" t="s">
        <v>1581</v>
      </c>
      <c r="D7542" s="5" t="s">
        <v>1226</v>
      </c>
      <c r="E7542" s="5" t="s">
        <v>1565</v>
      </c>
      <c r="F7542" s="6">
        <v>170</v>
      </c>
      <c r="G7542" s="6">
        <v>95</v>
      </c>
      <c r="H7542" s="6">
        <v>100</v>
      </c>
      <c r="I7542" s="6">
        <v>105</v>
      </c>
      <c r="J7542" t="str">
        <f t="shared" si="117"/>
        <v>PMEER-SC40-K803</v>
      </c>
      <c r="K7542" t="str">
        <f>IF((VLOOKUP(J7542,mdc!A:V,22,FALSE)=""),"non Collabo","collabo")</f>
        <v>collabo</v>
      </c>
      <c r="L7542" t="str" cm="1">
        <f t="array" ref="L7542">IFERROR(_xlfn.IFS(G7542&lt;0,"shortage",H7542&lt;0,"shortage",I7542&lt;0,"shortage"),"ok")</f>
        <v>ok</v>
      </c>
    </row>
    <row r="7543" spans="1:12" hidden="1" x14ac:dyDescent="0.35">
      <c r="A7543" s="5" t="s">
        <v>79</v>
      </c>
      <c r="B7543" s="5" t="s">
        <v>57</v>
      </c>
      <c r="C7543" s="5" t="s">
        <v>1581</v>
      </c>
      <c r="D7543" s="5" t="s">
        <v>1226</v>
      </c>
      <c r="E7543" s="5" t="s">
        <v>6</v>
      </c>
      <c r="F7543" s="6">
        <v>0</v>
      </c>
      <c r="G7543" s="6">
        <v>0</v>
      </c>
      <c r="H7543" s="6">
        <v>0</v>
      </c>
      <c r="I7543" s="6">
        <v>0</v>
      </c>
      <c r="J7543" t="str">
        <f t="shared" si="117"/>
        <v>PMEER-SC40-K803</v>
      </c>
      <c r="K7543" t="str">
        <f>IF((VLOOKUP(J7543,mdc!A:V,22,FALSE)=""),"non Collabo","collabo")</f>
        <v>collabo</v>
      </c>
      <c r="L7543" t="str" cm="1">
        <f t="array" ref="L7543">IFERROR(_xlfn.IFS(G7543&lt;0,"shortage",H7543&lt;0,"shortage",I7543&lt;0,"shortage"),"ok")</f>
        <v>ok</v>
      </c>
    </row>
    <row r="7544" spans="1:12" hidden="1" x14ac:dyDescent="0.35">
      <c r="A7544" s="5" t="s">
        <v>79</v>
      </c>
      <c r="B7544" s="5" t="s">
        <v>57</v>
      </c>
      <c r="C7544" s="5" t="s">
        <v>1581</v>
      </c>
      <c r="D7544" s="5" t="s">
        <v>1226</v>
      </c>
      <c r="E7544" s="5" t="s">
        <v>2318</v>
      </c>
      <c r="F7544" s="6">
        <v>100</v>
      </c>
      <c r="G7544" s="6">
        <v>100</v>
      </c>
      <c r="H7544" s="6">
        <v>100</v>
      </c>
      <c r="I7544" s="6">
        <v>100</v>
      </c>
      <c r="J7544" t="str">
        <f t="shared" si="117"/>
        <v>PMEER-SC40-K803</v>
      </c>
      <c r="K7544" t="str">
        <f>IF((VLOOKUP(J7544,mdc!A:V,22,FALSE)=""),"non Collabo","collabo")</f>
        <v>collabo</v>
      </c>
      <c r="L7544" t="str" cm="1">
        <f t="array" ref="L7544">IFERROR(_xlfn.IFS(G7544&lt;0,"shortage",H7544&lt;0,"shortage",I7544&lt;0,"shortage"),"ok")</f>
        <v>ok</v>
      </c>
    </row>
    <row r="7545" spans="1:12" hidden="1" x14ac:dyDescent="0.35">
      <c r="A7545" s="5" t="s">
        <v>79</v>
      </c>
      <c r="B7545" s="5" t="s">
        <v>57</v>
      </c>
      <c r="C7545" s="5" t="s">
        <v>1581</v>
      </c>
      <c r="D7545" s="5" t="s">
        <v>1226</v>
      </c>
      <c r="E7545" s="5" t="s">
        <v>7</v>
      </c>
      <c r="F7545" s="6">
        <v>5.6695000000000002</v>
      </c>
      <c r="G7545" s="6">
        <v>3.16825</v>
      </c>
      <c r="H7545" s="6">
        <v>3.335</v>
      </c>
      <c r="I7545" s="6">
        <v>3.5017499999999999</v>
      </c>
      <c r="J7545" t="str">
        <f t="shared" si="117"/>
        <v>PMEER-SC40-K803</v>
      </c>
      <c r="K7545" t="str">
        <f>IF((VLOOKUP(J7545,mdc!A:V,22,FALSE)=""),"non Collabo","collabo")</f>
        <v>collabo</v>
      </c>
      <c r="L7545" t="str" cm="1">
        <f t="array" ref="L7545">IFERROR(_xlfn.IFS(G7545&lt;0,"shortage",H7545&lt;0,"shortage",I7545&lt;0,"shortage"),"ok")</f>
        <v>ok</v>
      </c>
    </row>
    <row r="7546" spans="1:12" hidden="1" x14ac:dyDescent="0.35">
      <c r="A7546" s="5" t="s">
        <v>79</v>
      </c>
      <c r="B7546" s="5" t="s">
        <v>57</v>
      </c>
      <c r="C7546" s="5" t="s">
        <v>1581</v>
      </c>
      <c r="D7546" s="5" t="s">
        <v>1226</v>
      </c>
      <c r="E7546" s="5" t="s">
        <v>1566</v>
      </c>
      <c r="F7546" s="6">
        <v>5.5991</v>
      </c>
      <c r="G7546" s="6">
        <v>3.1264500000000002</v>
      </c>
      <c r="H7546" s="6">
        <v>3.2909999999999999</v>
      </c>
      <c r="I7546" s="6">
        <v>3.4555500000000001</v>
      </c>
      <c r="J7546" t="str">
        <f t="shared" si="117"/>
        <v>PMEER-SC40-K803</v>
      </c>
      <c r="K7546" t="str">
        <f>IF((VLOOKUP(J7546,mdc!A:V,22,FALSE)=""),"non Collabo","collabo")</f>
        <v>collabo</v>
      </c>
      <c r="L7546" t="str" cm="1">
        <f t="array" ref="L7546">IFERROR(_xlfn.IFS(G7546&lt;0,"shortage",H7546&lt;0,"shortage",I7546&lt;0,"shortage"),"ok")</f>
        <v>ok</v>
      </c>
    </row>
    <row r="7547" spans="1:12" ht="15" hidden="1" thickBot="1" x14ac:dyDescent="0.4">
      <c r="A7547" s="5" t="s">
        <v>79</v>
      </c>
      <c r="B7547" s="5" t="s">
        <v>57</v>
      </c>
      <c r="C7547" s="5" t="s">
        <v>1581</v>
      </c>
      <c r="D7547" s="7" t="s">
        <v>1226</v>
      </c>
      <c r="E7547" s="7" t="s">
        <v>8</v>
      </c>
      <c r="F7547" s="8">
        <v>7.0400000000000004E-2</v>
      </c>
      <c r="G7547" s="8">
        <v>4.1799999999999997E-2</v>
      </c>
      <c r="H7547" s="8">
        <v>4.3999999999999997E-2</v>
      </c>
      <c r="I7547" s="8">
        <v>4.6199999999999998E-2</v>
      </c>
      <c r="J7547" t="str">
        <f t="shared" si="117"/>
        <v>PMEER-SC40-K803</v>
      </c>
      <c r="K7547" t="str">
        <f>IF((VLOOKUP(J7547,mdc!A:V,22,FALSE)=""),"non Collabo","collabo")</f>
        <v>collabo</v>
      </c>
    </row>
    <row r="7548" spans="1:12" hidden="1" x14ac:dyDescent="0.35">
      <c r="A7548" s="5" t="s">
        <v>79</v>
      </c>
      <c r="B7548" s="5" t="s">
        <v>57</v>
      </c>
      <c r="C7548" s="5" t="s">
        <v>1581</v>
      </c>
      <c r="D7548" s="3" t="s">
        <v>1227</v>
      </c>
      <c r="E7548" s="3" t="s">
        <v>5</v>
      </c>
      <c r="F7548" s="4">
        <v>320</v>
      </c>
      <c r="G7548" s="4">
        <v>210</v>
      </c>
      <c r="H7548" s="4">
        <v>95</v>
      </c>
      <c r="I7548" s="4">
        <v>65</v>
      </c>
      <c r="J7548" t="str">
        <f t="shared" si="117"/>
        <v>PMEER-SC60-S803</v>
      </c>
      <c r="K7548" t="str">
        <f>IF((VLOOKUP(J7548,mdc!A:V,22,FALSE)=""),"non Collabo","collabo")</f>
        <v>collabo</v>
      </c>
      <c r="L7548" t="str" cm="1">
        <f t="array" ref="L7548">IFERROR(_xlfn.IFS(G7548&lt;0,"shortage",H7548&lt;0,"shortage",I7548&lt;0,"shortage"),"ok")</f>
        <v>ok</v>
      </c>
    </row>
    <row r="7549" spans="1:12" hidden="1" x14ac:dyDescent="0.35">
      <c r="A7549" s="5" t="s">
        <v>79</v>
      </c>
      <c r="B7549" s="5" t="s">
        <v>57</v>
      </c>
      <c r="C7549" s="5" t="s">
        <v>1581</v>
      </c>
      <c r="D7549" s="5" t="s">
        <v>1227</v>
      </c>
      <c r="E7549" s="5" t="s">
        <v>1565</v>
      </c>
      <c r="F7549" s="6">
        <v>320</v>
      </c>
      <c r="G7549" s="6">
        <v>210</v>
      </c>
      <c r="H7549" s="6">
        <v>95</v>
      </c>
      <c r="I7549" s="6">
        <v>65</v>
      </c>
      <c r="J7549" t="str">
        <f t="shared" si="117"/>
        <v>PMEER-SC60-S803</v>
      </c>
      <c r="K7549" t="str">
        <f>IF((VLOOKUP(J7549,mdc!A:V,22,FALSE)=""),"non Collabo","collabo")</f>
        <v>collabo</v>
      </c>
      <c r="L7549" t="str" cm="1">
        <f t="array" ref="L7549">IFERROR(_xlfn.IFS(G7549&lt;0,"shortage",H7549&lt;0,"shortage",I7549&lt;0,"shortage"),"ok")</f>
        <v>ok</v>
      </c>
    </row>
    <row r="7550" spans="1:12" hidden="1" x14ac:dyDescent="0.35">
      <c r="A7550" s="5" t="s">
        <v>79</v>
      </c>
      <c r="B7550" s="5" t="s">
        <v>57</v>
      </c>
      <c r="C7550" s="5" t="s">
        <v>1581</v>
      </c>
      <c r="D7550" s="5" t="s">
        <v>1227</v>
      </c>
      <c r="E7550" s="5" t="s">
        <v>6</v>
      </c>
      <c r="F7550" s="6">
        <v>0</v>
      </c>
      <c r="G7550" s="6">
        <v>0</v>
      </c>
      <c r="H7550" s="6">
        <v>0</v>
      </c>
      <c r="I7550" s="6">
        <v>0</v>
      </c>
      <c r="J7550" t="str">
        <f t="shared" si="117"/>
        <v>PMEER-SC60-S803</v>
      </c>
      <c r="K7550" t="str">
        <f>IF((VLOOKUP(J7550,mdc!A:V,22,FALSE)=""),"non Collabo","collabo")</f>
        <v>collabo</v>
      </c>
      <c r="L7550" t="str" cm="1">
        <f t="array" ref="L7550">IFERROR(_xlfn.IFS(G7550&lt;0,"shortage",H7550&lt;0,"shortage",I7550&lt;0,"shortage"),"ok")</f>
        <v>ok</v>
      </c>
    </row>
    <row r="7551" spans="1:12" hidden="1" x14ac:dyDescent="0.35">
      <c r="A7551" s="5" t="s">
        <v>79</v>
      </c>
      <c r="B7551" s="5" t="s">
        <v>57</v>
      </c>
      <c r="C7551" s="5" t="s">
        <v>1581</v>
      </c>
      <c r="D7551" s="5" t="s">
        <v>1227</v>
      </c>
      <c r="E7551" s="5" t="s">
        <v>2318</v>
      </c>
      <c r="F7551" s="6">
        <v>100</v>
      </c>
      <c r="G7551" s="6">
        <v>100</v>
      </c>
      <c r="H7551" s="6">
        <v>100</v>
      </c>
      <c r="I7551" s="6">
        <v>100</v>
      </c>
      <c r="J7551" t="str">
        <f t="shared" si="117"/>
        <v>PMEER-SC60-S803</v>
      </c>
      <c r="K7551" t="str">
        <f>IF((VLOOKUP(J7551,mdc!A:V,22,FALSE)=""),"non Collabo","collabo")</f>
        <v>collabo</v>
      </c>
      <c r="L7551" t="str" cm="1">
        <f t="array" ref="L7551">IFERROR(_xlfn.IFS(G7551&lt;0,"shortage",H7551&lt;0,"shortage",I7551&lt;0,"shortage"),"ok")</f>
        <v>ok</v>
      </c>
    </row>
    <row r="7552" spans="1:12" hidden="1" x14ac:dyDescent="0.35">
      <c r="A7552" s="5" t="s">
        <v>79</v>
      </c>
      <c r="B7552" s="5" t="s">
        <v>57</v>
      </c>
      <c r="C7552" s="5" t="s">
        <v>1581</v>
      </c>
      <c r="D7552" s="5" t="s">
        <v>1227</v>
      </c>
      <c r="E7552" s="5" t="s">
        <v>7</v>
      </c>
      <c r="F7552" s="6">
        <v>12.3072</v>
      </c>
      <c r="G7552" s="6">
        <v>8.0765999999999991</v>
      </c>
      <c r="H7552" s="6">
        <v>3.6537000000000002</v>
      </c>
      <c r="I7552" s="6">
        <v>2.4998999999999998</v>
      </c>
      <c r="J7552" t="str">
        <f t="shared" si="117"/>
        <v>PMEER-SC60-S803</v>
      </c>
      <c r="K7552" t="str">
        <f>IF((VLOOKUP(J7552,mdc!A:V,22,FALSE)=""),"non Collabo","collabo")</f>
        <v>collabo</v>
      </c>
      <c r="L7552" t="str" cm="1">
        <f t="array" ref="L7552">IFERROR(_xlfn.IFS(G7552&lt;0,"shortage",H7552&lt;0,"shortage",I7552&lt;0,"shortage"),"ok")</f>
        <v>ok</v>
      </c>
    </row>
    <row r="7553" spans="1:12" hidden="1" x14ac:dyDescent="0.35">
      <c r="A7553" s="5" t="s">
        <v>79</v>
      </c>
      <c r="B7553" s="5" t="s">
        <v>57</v>
      </c>
      <c r="C7553" s="5" t="s">
        <v>1581</v>
      </c>
      <c r="D7553" s="5" t="s">
        <v>1227</v>
      </c>
      <c r="E7553" s="5" t="s">
        <v>1566</v>
      </c>
      <c r="F7553" s="6">
        <v>12.179600000000001</v>
      </c>
      <c r="G7553" s="6">
        <v>7.9930000000000003</v>
      </c>
      <c r="H7553" s="6">
        <v>3.6141000000000001</v>
      </c>
      <c r="I7553" s="6">
        <v>2.4779</v>
      </c>
      <c r="J7553" t="str">
        <f t="shared" si="117"/>
        <v>PMEER-SC60-S803</v>
      </c>
      <c r="K7553" t="str">
        <f>IF((VLOOKUP(J7553,mdc!A:V,22,FALSE)=""),"non Collabo","collabo")</f>
        <v>collabo</v>
      </c>
      <c r="L7553" t="str" cm="1">
        <f t="array" ref="L7553">IFERROR(_xlfn.IFS(G7553&lt;0,"shortage",H7553&lt;0,"shortage",I7553&lt;0,"shortage"),"ok")</f>
        <v>ok</v>
      </c>
    </row>
    <row r="7554" spans="1:12" ht="15" hidden="1" thickBot="1" x14ac:dyDescent="0.4">
      <c r="A7554" s="5" t="s">
        <v>79</v>
      </c>
      <c r="B7554" s="5" t="s">
        <v>57</v>
      </c>
      <c r="C7554" s="5" t="s">
        <v>1581</v>
      </c>
      <c r="D7554" s="7" t="s">
        <v>1227</v>
      </c>
      <c r="E7554" s="7" t="s">
        <v>8</v>
      </c>
      <c r="F7554" s="8">
        <v>0.12759999999999999</v>
      </c>
      <c r="G7554" s="8">
        <v>8.3599999999999994E-2</v>
      </c>
      <c r="H7554" s="8">
        <v>3.9600000000000003E-2</v>
      </c>
      <c r="I7554" s="8">
        <v>2.1999999999999999E-2</v>
      </c>
      <c r="J7554" t="str">
        <f t="shared" si="117"/>
        <v>PMEER-SC60-S803</v>
      </c>
      <c r="K7554" t="str">
        <f>IF((VLOOKUP(J7554,mdc!A:V,22,FALSE)=""),"non Collabo","collabo")</f>
        <v>collabo</v>
      </c>
    </row>
    <row r="7555" spans="1:12" hidden="1" x14ac:dyDescent="0.35">
      <c r="A7555" s="5" t="s">
        <v>79</v>
      </c>
      <c r="B7555" s="5" t="s">
        <v>57</v>
      </c>
      <c r="C7555" s="5" t="s">
        <v>1581</v>
      </c>
      <c r="D7555" s="3" t="s">
        <v>1228</v>
      </c>
      <c r="E7555" s="3" t="s">
        <v>5</v>
      </c>
      <c r="F7555" s="4"/>
      <c r="G7555" s="4"/>
      <c r="H7555" s="4">
        <v>0</v>
      </c>
      <c r="I7555" s="4">
        <v>75</v>
      </c>
      <c r="J7555" t="str">
        <f t="shared" ref="J7555:J7618" si="118">A7555&amp;D7555</f>
        <v>PMEER-SP20-K801</v>
      </c>
      <c r="K7555" t="str">
        <f>IF((VLOOKUP(J7555,mdc!A:V,22,FALSE)=""),"non Collabo","collabo")</f>
        <v>collabo</v>
      </c>
      <c r="L7555" t="str" cm="1">
        <f t="array" ref="L7555">IFERROR(_xlfn.IFS(G7555&lt;0,"shortage",H7555&lt;0,"shortage",I7555&lt;0,"shortage"),"ok")</f>
        <v>ok</v>
      </c>
    </row>
    <row r="7556" spans="1:12" hidden="1" x14ac:dyDescent="0.35">
      <c r="A7556" s="5" t="s">
        <v>79</v>
      </c>
      <c r="B7556" s="5" t="s">
        <v>57</v>
      </c>
      <c r="C7556" s="5" t="s">
        <v>1581</v>
      </c>
      <c r="D7556" s="5" t="s">
        <v>1228</v>
      </c>
      <c r="E7556" s="5" t="s">
        <v>1565</v>
      </c>
      <c r="F7556" s="6"/>
      <c r="G7556" s="6"/>
      <c r="H7556" s="6"/>
      <c r="I7556" s="6">
        <v>75</v>
      </c>
      <c r="J7556" t="str">
        <f t="shared" si="118"/>
        <v>PMEER-SP20-K801</v>
      </c>
      <c r="K7556" t="str">
        <f>IF((VLOOKUP(J7556,mdc!A:V,22,FALSE)=""),"non Collabo","collabo")</f>
        <v>collabo</v>
      </c>
      <c r="L7556" t="str" cm="1">
        <f t="array" ref="L7556">IFERROR(_xlfn.IFS(G7556&lt;0,"shortage",H7556&lt;0,"shortage",I7556&lt;0,"shortage"),"ok")</f>
        <v>ok</v>
      </c>
    </row>
    <row r="7557" spans="1:12" hidden="1" x14ac:dyDescent="0.35">
      <c r="A7557" s="5" t="s">
        <v>79</v>
      </c>
      <c r="B7557" s="5" t="s">
        <v>57</v>
      </c>
      <c r="C7557" s="5" t="s">
        <v>1581</v>
      </c>
      <c r="D7557" s="5" t="s">
        <v>1228</v>
      </c>
      <c r="E7557" s="5" t="s">
        <v>6</v>
      </c>
      <c r="F7557" s="6"/>
      <c r="G7557" s="6"/>
      <c r="H7557" s="6">
        <v>0</v>
      </c>
      <c r="I7557" s="6">
        <v>0</v>
      </c>
      <c r="J7557" t="str">
        <f t="shared" si="118"/>
        <v>PMEER-SP20-K801</v>
      </c>
      <c r="K7557" t="str">
        <f>IF((VLOOKUP(J7557,mdc!A:V,22,FALSE)=""),"non Collabo","collabo")</f>
        <v>collabo</v>
      </c>
      <c r="L7557" t="str" cm="1">
        <f t="array" ref="L7557">IFERROR(_xlfn.IFS(G7557&lt;0,"shortage",H7557&lt;0,"shortage",I7557&lt;0,"shortage"),"ok")</f>
        <v>ok</v>
      </c>
    </row>
    <row r="7558" spans="1:12" hidden="1" x14ac:dyDescent="0.35">
      <c r="A7558" s="5" t="s">
        <v>79</v>
      </c>
      <c r="B7558" s="5" t="s">
        <v>57</v>
      </c>
      <c r="C7558" s="5" t="s">
        <v>1581</v>
      </c>
      <c r="D7558" s="5" t="s">
        <v>1228</v>
      </c>
      <c r="E7558" s="5" t="s">
        <v>2318</v>
      </c>
      <c r="F7558" s="6"/>
      <c r="G7558" s="6"/>
      <c r="H7558" s="6" t="s">
        <v>1640</v>
      </c>
      <c r="I7558" s="6">
        <v>100</v>
      </c>
      <c r="J7558" t="str">
        <f t="shared" si="118"/>
        <v>PMEER-SP20-K801</v>
      </c>
      <c r="K7558" t="str">
        <f>IF((VLOOKUP(J7558,mdc!A:V,22,FALSE)=""),"non Collabo","collabo")</f>
        <v>collabo</v>
      </c>
      <c r="L7558" t="str" cm="1">
        <f t="array" ref="L7558">IFERROR(_xlfn.IFS(G7558&lt;0,"shortage",H7558&lt;0,"shortage",I7558&lt;0,"shortage"),"ok")</f>
        <v>ok</v>
      </c>
    </row>
    <row r="7559" spans="1:12" hidden="1" x14ac:dyDescent="0.35">
      <c r="A7559" s="5" t="s">
        <v>79</v>
      </c>
      <c r="B7559" s="5" t="s">
        <v>57</v>
      </c>
      <c r="C7559" s="5" t="s">
        <v>1581</v>
      </c>
      <c r="D7559" s="5" t="s">
        <v>1228</v>
      </c>
      <c r="E7559" s="5" t="s">
        <v>7</v>
      </c>
      <c r="F7559" s="6"/>
      <c r="G7559" s="6"/>
      <c r="H7559" s="6">
        <v>0</v>
      </c>
      <c r="I7559" s="6">
        <v>4.19475</v>
      </c>
      <c r="J7559" t="str">
        <f t="shared" si="118"/>
        <v>PMEER-SP20-K801</v>
      </c>
      <c r="K7559" t="str">
        <f>IF((VLOOKUP(J7559,mdc!A:V,22,FALSE)=""),"non Collabo","collabo")</f>
        <v>collabo</v>
      </c>
      <c r="L7559" t="str" cm="1">
        <f t="array" ref="L7559">IFERROR(_xlfn.IFS(G7559&lt;0,"shortage",H7559&lt;0,"shortage",I7559&lt;0,"shortage"),"ok")</f>
        <v>ok</v>
      </c>
    </row>
    <row r="7560" spans="1:12" hidden="1" x14ac:dyDescent="0.35">
      <c r="A7560" s="5" t="s">
        <v>79</v>
      </c>
      <c r="B7560" s="5" t="s">
        <v>57</v>
      </c>
      <c r="C7560" s="5" t="s">
        <v>1581</v>
      </c>
      <c r="D7560" s="5" t="s">
        <v>1228</v>
      </c>
      <c r="E7560" s="5" t="s">
        <v>1566</v>
      </c>
      <c r="F7560" s="6"/>
      <c r="G7560" s="6"/>
      <c r="H7560" s="6"/>
      <c r="I7560" s="6">
        <v>4.194</v>
      </c>
      <c r="J7560" t="str">
        <f t="shared" si="118"/>
        <v>PMEER-SP20-K801</v>
      </c>
      <c r="K7560" t="str">
        <f>IF((VLOOKUP(J7560,mdc!A:V,22,FALSE)=""),"non Collabo","collabo")</f>
        <v>collabo</v>
      </c>
      <c r="L7560" t="str" cm="1">
        <f t="array" ref="L7560">IFERROR(_xlfn.IFS(G7560&lt;0,"shortage",H7560&lt;0,"shortage",I7560&lt;0,"shortage"),"ok")</f>
        <v>ok</v>
      </c>
    </row>
    <row r="7561" spans="1:12" ht="15" hidden="1" thickBot="1" x14ac:dyDescent="0.4">
      <c r="A7561" s="5" t="s">
        <v>79</v>
      </c>
      <c r="B7561" s="5" t="s">
        <v>57</v>
      </c>
      <c r="C7561" s="5" t="s">
        <v>1581</v>
      </c>
      <c r="D7561" s="7" t="s">
        <v>1228</v>
      </c>
      <c r="E7561" s="7" t="s">
        <v>8</v>
      </c>
      <c r="F7561" s="8"/>
      <c r="G7561" s="8"/>
      <c r="H7561" s="8">
        <v>0</v>
      </c>
      <c r="I7561" s="8">
        <v>7.5000000000000002E-4</v>
      </c>
      <c r="J7561" t="str">
        <f t="shared" si="118"/>
        <v>PMEER-SP20-K801</v>
      </c>
      <c r="K7561" t="str">
        <f>IF((VLOOKUP(J7561,mdc!A:V,22,FALSE)=""),"non Collabo","collabo")</f>
        <v>collabo</v>
      </c>
    </row>
    <row r="7562" spans="1:12" hidden="1" x14ac:dyDescent="0.35">
      <c r="A7562" s="5" t="s">
        <v>79</v>
      </c>
      <c r="B7562" s="5" t="s">
        <v>57</v>
      </c>
      <c r="C7562" s="5" t="s">
        <v>1581</v>
      </c>
      <c r="D7562" s="3" t="s">
        <v>2493</v>
      </c>
      <c r="E7562" s="3" t="s">
        <v>5</v>
      </c>
      <c r="F7562" s="4"/>
      <c r="G7562" s="4"/>
      <c r="H7562" s="4"/>
      <c r="I7562" s="4">
        <v>2290</v>
      </c>
      <c r="J7562" t="str">
        <f t="shared" si="118"/>
        <v>PMEER-XT70-N801</v>
      </c>
      <c r="K7562" t="str">
        <f>IF((VLOOKUP(J7562,mdc!A:V,22,FALSE)=""),"non Collabo","collabo")</f>
        <v>collabo</v>
      </c>
      <c r="L7562" t="str" cm="1">
        <f t="array" ref="L7562">IFERROR(_xlfn.IFS(G7562&lt;0,"shortage",H7562&lt;0,"shortage",I7562&lt;0,"shortage"),"ok")</f>
        <v>ok</v>
      </c>
    </row>
    <row r="7563" spans="1:12" hidden="1" x14ac:dyDescent="0.35">
      <c r="A7563" s="5" t="s">
        <v>79</v>
      </c>
      <c r="B7563" s="5" t="s">
        <v>57</v>
      </c>
      <c r="C7563" s="5" t="s">
        <v>1581</v>
      </c>
      <c r="D7563" s="5" t="s">
        <v>2493</v>
      </c>
      <c r="E7563" s="5" t="s">
        <v>1565</v>
      </c>
      <c r="F7563" s="6"/>
      <c r="G7563" s="6"/>
      <c r="H7563" s="6"/>
      <c r="I7563" s="6">
        <v>2290</v>
      </c>
      <c r="J7563" t="str">
        <f t="shared" si="118"/>
        <v>PMEER-XT70-N801</v>
      </c>
      <c r="K7563" t="str">
        <f>IF((VLOOKUP(J7563,mdc!A:V,22,FALSE)=""),"non Collabo","collabo")</f>
        <v>collabo</v>
      </c>
      <c r="L7563" t="str" cm="1">
        <f t="array" ref="L7563">IFERROR(_xlfn.IFS(G7563&lt;0,"shortage",H7563&lt;0,"shortage",I7563&lt;0,"shortage"),"ok")</f>
        <v>ok</v>
      </c>
    </row>
    <row r="7564" spans="1:12" hidden="1" x14ac:dyDescent="0.35">
      <c r="A7564" s="5" t="s">
        <v>79</v>
      </c>
      <c r="B7564" s="5" t="s">
        <v>57</v>
      </c>
      <c r="C7564" s="5" t="s">
        <v>1581</v>
      </c>
      <c r="D7564" s="5" t="s">
        <v>2493</v>
      </c>
      <c r="E7564" s="5" t="s">
        <v>6</v>
      </c>
      <c r="F7564" s="6"/>
      <c r="G7564" s="6"/>
      <c r="H7564" s="6"/>
      <c r="I7564" s="6">
        <v>0</v>
      </c>
      <c r="J7564" t="str">
        <f t="shared" si="118"/>
        <v>PMEER-XT70-N801</v>
      </c>
      <c r="K7564" t="str">
        <f>IF((VLOOKUP(J7564,mdc!A:V,22,FALSE)=""),"non Collabo","collabo")</f>
        <v>collabo</v>
      </c>
      <c r="L7564" t="str" cm="1">
        <f t="array" ref="L7564">IFERROR(_xlfn.IFS(G7564&lt;0,"shortage",H7564&lt;0,"shortage",I7564&lt;0,"shortage"),"ok")</f>
        <v>ok</v>
      </c>
    </row>
    <row r="7565" spans="1:12" hidden="1" x14ac:dyDescent="0.35">
      <c r="A7565" s="5" t="s">
        <v>79</v>
      </c>
      <c r="B7565" s="5" t="s">
        <v>57</v>
      </c>
      <c r="C7565" s="5" t="s">
        <v>1581</v>
      </c>
      <c r="D7565" s="5" t="s">
        <v>2493</v>
      </c>
      <c r="E7565" s="5" t="s">
        <v>2318</v>
      </c>
      <c r="F7565" s="6"/>
      <c r="G7565" s="6"/>
      <c r="H7565" s="6"/>
      <c r="I7565" s="6">
        <v>100</v>
      </c>
      <c r="J7565" t="str">
        <f t="shared" si="118"/>
        <v>PMEER-XT70-N801</v>
      </c>
      <c r="K7565" t="str">
        <f>IF((VLOOKUP(J7565,mdc!A:V,22,FALSE)=""),"non Collabo","collabo")</f>
        <v>collabo</v>
      </c>
      <c r="L7565" t="str" cm="1">
        <f t="array" ref="L7565">IFERROR(_xlfn.IFS(G7565&lt;0,"shortage",H7565&lt;0,"shortage",I7565&lt;0,"shortage"),"ok")</f>
        <v>ok</v>
      </c>
    </row>
    <row r="7566" spans="1:12" hidden="1" x14ac:dyDescent="0.35">
      <c r="A7566" s="5" t="s">
        <v>79</v>
      </c>
      <c r="B7566" s="5" t="s">
        <v>57</v>
      </c>
      <c r="C7566" s="5" t="s">
        <v>1581</v>
      </c>
      <c r="D7566" s="5" t="s">
        <v>2493</v>
      </c>
      <c r="E7566" s="5" t="s">
        <v>7</v>
      </c>
      <c r="F7566" s="6"/>
      <c r="G7566" s="6"/>
      <c r="H7566" s="6"/>
      <c r="I7566" s="6">
        <v>0</v>
      </c>
      <c r="J7566" t="str">
        <f t="shared" si="118"/>
        <v>PMEER-XT70-N801</v>
      </c>
      <c r="K7566" t="str">
        <f>IF((VLOOKUP(J7566,mdc!A:V,22,FALSE)=""),"non Collabo","collabo")</f>
        <v>collabo</v>
      </c>
      <c r="L7566" t="str" cm="1">
        <f t="array" ref="L7566">IFERROR(_xlfn.IFS(G7566&lt;0,"shortage",H7566&lt;0,"shortage",I7566&lt;0,"shortage"),"ok")</f>
        <v>ok</v>
      </c>
    </row>
    <row r="7567" spans="1:12" hidden="1" x14ac:dyDescent="0.35">
      <c r="A7567" s="5" t="s">
        <v>79</v>
      </c>
      <c r="B7567" s="5" t="s">
        <v>57</v>
      </c>
      <c r="C7567" s="5" t="s">
        <v>1581</v>
      </c>
      <c r="D7567" s="5" t="s">
        <v>2493</v>
      </c>
      <c r="E7567" s="5" t="s">
        <v>1566</v>
      </c>
      <c r="F7567" s="6"/>
      <c r="G7567" s="6"/>
      <c r="H7567" s="6"/>
      <c r="I7567" s="6">
        <v>146.4913</v>
      </c>
      <c r="J7567" t="str">
        <f t="shared" si="118"/>
        <v>PMEER-XT70-N801</v>
      </c>
      <c r="K7567" t="str">
        <f>IF((VLOOKUP(J7567,mdc!A:V,22,FALSE)=""),"non Collabo","collabo")</f>
        <v>collabo</v>
      </c>
      <c r="L7567" t="str" cm="1">
        <f t="array" ref="L7567">IFERROR(_xlfn.IFS(G7567&lt;0,"shortage",H7567&lt;0,"shortage",I7567&lt;0,"shortage"),"ok")</f>
        <v>ok</v>
      </c>
    </row>
    <row r="7568" spans="1:12" ht="15" hidden="1" thickBot="1" x14ac:dyDescent="0.4">
      <c r="A7568" s="5" t="s">
        <v>79</v>
      </c>
      <c r="B7568" s="5" t="s">
        <v>57</v>
      </c>
      <c r="C7568" s="5" t="s">
        <v>1581</v>
      </c>
      <c r="D7568" s="7" t="s">
        <v>2493</v>
      </c>
      <c r="E7568" s="7" t="s">
        <v>8</v>
      </c>
      <c r="F7568" s="8"/>
      <c r="G7568" s="8"/>
      <c r="H7568" s="8"/>
      <c r="I7568" s="8">
        <v>-146.4913</v>
      </c>
      <c r="J7568" t="str">
        <f t="shared" si="118"/>
        <v>PMEER-XT70-N801</v>
      </c>
      <c r="K7568" t="str">
        <f>IF((VLOOKUP(J7568,mdc!A:V,22,FALSE)=""),"non Collabo","collabo")</f>
        <v>collabo</v>
      </c>
    </row>
    <row r="7569" spans="1:12" hidden="1" x14ac:dyDescent="0.35">
      <c r="A7569" s="5" t="s">
        <v>79</v>
      </c>
      <c r="B7569" s="5" t="s">
        <v>57</v>
      </c>
      <c r="C7569" s="5" t="s">
        <v>1581</v>
      </c>
      <c r="D7569" s="3" t="s">
        <v>2494</v>
      </c>
      <c r="E7569" s="3" t="s">
        <v>5</v>
      </c>
      <c r="F7569" s="4"/>
      <c r="G7569" s="4"/>
      <c r="H7569" s="4"/>
      <c r="I7569" s="4">
        <v>2790</v>
      </c>
      <c r="J7569" t="str">
        <f t="shared" si="118"/>
        <v>PMEER-XT70-S801</v>
      </c>
      <c r="K7569" t="str">
        <f>IF((VLOOKUP(J7569,mdc!A:V,22,FALSE)=""),"non Collabo","collabo")</f>
        <v>collabo</v>
      </c>
      <c r="L7569" t="str" cm="1">
        <f t="array" ref="L7569">IFERROR(_xlfn.IFS(G7569&lt;0,"shortage",H7569&lt;0,"shortage",I7569&lt;0,"shortage"),"ok")</f>
        <v>ok</v>
      </c>
    </row>
    <row r="7570" spans="1:12" hidden="1" x14ac:dyDescent="0.35">
      <c r="A7570" s="5" t="s">
        <v>79</v>
      </c>
      <c r="B7570" s="5" t="s">
        <v>57</v>
      </c>
      <c r="C7570" s="5" t="s">
        <v>1581</v>
      </c>
      <c r="D7570" s="5" t="s">
        <v>2494</v>
      </c>
      <c r="E7570" s="5" t="s">
        <v>1565</v>
      </c>
      <c r="F7570" s="6"/>
      <c r="G7570" s="6"/>
      <c r="H7570" s="6"/>
      <c r="I7570" s="6">
        <v>2790</v>
      </c>
      <c r="J7570" t="str">
        <f t="shared" si="118"/>
        <v>PMEER-XT70-S801</v>
      </c>
      <c r="K7570" t="str">
        <f>IF((VLOOKUP(J7570,mdc!A:V,22,FALSE)=""),"non Collabo","collabo")</f>
        <v>collabo</v>
      </c>
      <c r="L7570" t="str" cm="1">
        <f t="array" ref="L7570">IFERROR(_xlfn.IFS(G7570&lt;0,"shortage",H7570&lt;0,"shortage",I7570&lt;0,"shortage"),"ok")</f>
        <v>ok</v>
      </c>
    </row>
    <row r="7571" spans="1:12" hidden="1" x14ac:dyDescent="0.35">
      <c r="A7571" s="5" t="s">
        <v>79</v>
      </c>
      <c r="B7571" s="5" t="s">
        <v>57</v>
      </c>
      <c r="C7571" s="5" t="s">
        <v>1581</v>
      </c>
      <c r="D7571" s="5" t="s">
        <v>2494</v>
      </c>
      <c r="E7571" s="5" t="s">
        <v>6</v>
      </c>
      <c r="F7571" s="6"/>
      <c r="G7571" s="6"/>
      <c r="H7571" s="6"/>
      <c r="I7571" s="6">
        <v>0</v>
      </c>
      <c r="J7571" t="str">
        <f t="shared" si="118"/>
        <v>PMEER-XT70-S801</v>
      </c>
      <c r="K7571" t="str">
        <f>IF((VLOOKUP(J7571,mdc!A:V,22,FALSE)=""),"non Collabo","collabo")</f>
        <v>collabo</v>
      </c>
      <c r="L7571" t="str" cm="1">
        <f t="array" ref="L7571">IFERROR(_xlfn.IFS(G7571&lt;0,"shortage",H7571&lt;0,"shortage",I7571&lt;0,"shortage"),"ok")</f>
        <v>ok</v>
      </c>
    </row>
    <row r="7572" spans="1:12" hidden="1" x14ac:dyDescent="0.35">
      <c r="A7572" s="5" t="s">
        <v>79</v>
      </c>
      <c r="B7572" s="5" t="s">
        <v>57</v>
      </c>
      <c r="C7572" s="5" t="s">
        <v>1581</v>
      </c>
      <c r="D7572" s="5" t="s">
        <v>2494</v>
      </c>
      <c r="E7572" s="5" t="s">
        <v>2318</v>
      </c>
      <c r="F7572" s="6"/>
      <c r="G7572" s="6"/>
      <c r="H7572" s="6"/>
      <c r="I7572" s="6">
        <v>100</v>
      </c>
      <c r="J7572" t="str">
        <f t="shared" si="118"/>
        <v>PMEER-XT70-S801</v>
      </c>
      <c r="K7572" t="str">
        <f>IF((VLOOKUP(J7572,mdc!A:V,22,FALSE)=""),"non Collabo","collabo")</f>
        <v>collabo</v>
      </c>
      <c r="L7572" t="str" cm="1">
        <f t="array" ref="L7572">IFERROR(_xlfn.IFS(G7572&lt;0,"shortage",H7572&lt;0,"shortage",I7572&lt;0,"shortage"),"ok")</f>
        <v>ok</v>
      </c>
    </row>
    <row r="7573" spans="1:12" hidden="1" x14ac:dyDescent="0.35">
      <c r="A7573" s="5" t="s">
        <v>79</v>
      </c>
      <c r="B7573" s="5" t="s">
        <v>57</v>
      </c>
      <c r="C7573" s="5" t="s">
        <v>1581</v>
      </c>
      <c r="D7573" s="5" t="s">
        <v>2494</v>
      </c>
      <c r="E7573" s="5" t="s">
        <v>7</v>
      </c>
      <c r="F7573" s="6"/>
      <c r="G7573" s="6"/>
      <c r="H7573" s="6"/>
      <c r="I7573" s="6">
        <v>0</v>
      </c>
      <c r="J7573" t="str">
        <f t="shared" si="118"/>
        <v>PMEER-XT70-S801</v>
      </c>
      <c r="K7573" t="str">
        <f>IF((VLOOKUP(J7573,mdc!A:V,22,FALSE)=""),"non Collabo","collabo")</f>
        <v>collabo</v>
      </c>
      <c r="L7573" t="str" cm="1">
        <f t="array" ref="L7573">IFERROR(_xlfn.IFS(G7573&lt;0,"shortage",H7573&lt;0,"shortage",I7573&lt;0,"shortage"),"ok")</f>
        <v>ok</v>
      </c>
    </row>
    <row r="7574" spans="1:12" hidden="1" x14ac:dyDescent="0.35">
      <c r="A7574" s="5" t="s">
        <v>79</v>
      </c>
      <c r="B7574" s="5" t="s">
        <v>57</v>
      </c>
      <c r="C7574" s="5" t="s">
        <v>1581</v>
      </c>
      <c r="D7574" s="5" t="s">
        <v>2494</v>
      </c>
      <c r="E7574" s="5" t="s">
        <v>1566</v>
      </c>
      <c r="F7574" s="6"/>
      <c r="G7574" s="6"/>
      <c r="H7574" s="6"/>
      <c r="I7574" s="6">
        <v>178.47630000000001</v>
      </c>
      <c r="J7574" t="str">
        <f t="shared" si="118"/>
        <v>PMEER-XT70-S801</v>
      </c>
      <c r="K7574" t="str">
        <f>IF((VLOOKUP(J7574,mdc!A:V,22,FALSE)=""),"non Collabo","collabo")</f>
        <v>collabo</v>
      </c>
      <c r="L7574" t="str" cm="1">
        <f t="array" ref="L7574">IFERROR(_xlfn.IFS(G7574&lt;0,"shortage",H7574&lt;0,"shortage",I7574&lt;0,"shortage"),"ok")</f>
        <v>ok</v>
      </c>
    </row>
    <row r="7575" spans="1:12" ht="15" hidden="1" thickBot="1" x14ac:dyDescent="0.4">
      <c r="A7575" s="5" t="s">
        <v>79</v>
      </c>
      <c r="B7575" s="5" t="s">
        <v>57</v>
      </c>
      <c r="C7575" s="5" t="s">
        <v>1581</v>
      </c>
      <c r="D7575" s="7" t="s">
        <v>2494</v>
      </c>
      <c r="E7575" s="7" t="s">
        <v>8</v>
      </c>
      <c r="F7575" s="8"/>
      <c r="G7575" s="8"/>
      <c r="H7575" s="8"/>
      <c r="I7575" s="8">
        <v>-178.47630000000001</v>
      </c>
      <c r="J7575" t="str">
        <f t="shared" si="118"/>
        <v>PMEER-XT70-S801</v>
      </c>
      <c r="K7575" t="str">
        <f>IF((VLOOKUP(J7575,mdc!A:V,22,FALSE)=""),"non Collabo","collabo")</f>
        <v>collabo</v>
      </c>
    </row>
    <row r="7576" spans="1:12" hidden="1" x14ac:dyDescent="0.35">
      <c r="A7576" s="5" t="s">
        <v>79</v>
      </c>
      <c r="B7576" s="5" t="s">
        <v>57</v>
      </c>
      <c r="C7576" s="5" t="s">
        <v>1581</v>
      </c>
      <c r="D7576" s="3" t="s">
        <v>73</v>
      </c>
      <c r="E7576" s="3" t="s">
        <v>5</v>
      </c>
      <c r="F7576" s="4">
        <v>240</v>
      </c>
      <c r="G7576" s="4"/>
      <c r="H7576" s="4">
        <v>1875</v>
      </c>
      <c r="I7576" s="4">
        <v>825</v>
      </c>
      <c r="J7576" t="str">
        <f t="shared" si="118"/>
        <v>PMEER1411S501</v>
      </c>
      <c r="K7576" t="str">
        <f>IF((VLOOKUP(J7576,mdc!A:V,22,FALSE)=""),"non Collabo","collabo")</f>
        <v>collabo</v>
      </c>
      <c r="L7576" t="str" cm="1">
        <f t="array" ref="L7576">IFERROR(_xlfn.IFS(G7576&lt;0,"shortage",H7576&lt;0,"shortage",I7576&lt;0,"shortage"),"ok")</f>
        <v>ok</v>
      </c>
    </row>
    <row r="7577" spans="1:12" hidden="1" x14ac:dyDescent="0.35">
      <c r="A7577" s="5" t="s">
        <v>79</v>
      </c>
      <c r="B7577" s="5" t="s">
        <v>57</v>
      </c>
      <c r="C7577" s="5" t="s">
        <v>1581</v>
      </c>
      <c r="D7577" s="5" t="s">
        <v>73</v>
      </c>
      <c r="E7577" s="5" t="s">
        <v>1565</v>
      </c>
      <c r="F7577" s="6">
        <v>240</v>
      </c>
      <c r="G7577" s="6"/>
      <c r="H7577" s="6">
        <v>1875</v>
      </c>
      <c r="I7577" s="6">
        <v>825</v>
      </c>
      <c r="J7577" t="str">
        <f t="shared" si="118"/>
        <v>PMEER1411S501</v>
      </c>
      <c r="K7577" t="str">
        <f>IF((VLOOKUP(J7577,mdc!A:V,22,FALSE)=""),"non Collabo","collabo")</f>
        <v>collabo</v>
      </c>
      <c r="L7577" t="str" cm="1">
        <f t="array" ref="L7577">IFERROR(_xlfn.IFS(G7577&lt;0,"shortage",H7577&lt;0,"shortage",I7577&lt;0,"shortage"),"ok")</f>
        <v>ok</v>
      </c>
    </row>
    <row r="7578" spans="1:12" hidden="1" x14ac:dyDescent="0.35">
      <c r="A7578" s="5" t="s">
        <v>79</v>
      </c>
      <c r="B7578" s="5" t="s">
        <v>57</v>
      </c>
      <c r="C7578" s="5" t="s">
        <v>1581</v>
      </c>
      <c r="D7578" s="5" t="s">
        <v>73</v>
      </c>
      <c r="E7578" s="5" t="s">
        <v>6</v>
      </c>
      <c r="F7578" s="6">
        <v>0</v>
      </c>
      <c r="G7578" s="6"/>
      <c r="H7578" s="6">
        <v>0</v>
      </c>
      <c r="I7578" s="6">
        <v>0</v>
      </c>
      <c r="J7578" t="str">
        <f t="shared" si="118"/>
        <v>PMEER1411S501</v>
      </c>
      <c r="K7578" t="str">
        <f>IF((VLOOKUP(J7578,mdc!A:V,22,FALSE)=""),"non Collabo","collabo")</f>
        <v>collabo</v>
      </c>
      <c r="L7578" t="str" cm="1">
        <f t="array" ref="L7578">IFERROR(_xlfn.IFS(G7578&lt;0,"shortage",H7578&lt;0,"shortage",I7578&lt;0,"shortage"),"ok")</f>
        <v>ok</v>
      </c>
    </row>
    <row r="7579" spans="1:12" hidden="1" x14ac:dyDescent="0.35">
      <c r="A7579" s="5" t="s">
        <v>79</v>
      </c>
      <c r="B7579" s="5" t="s">
        <v>57</v>
      </c>
      <c r="C7579" s="5" t="s">
        <v>1581</v>
      </c>
      <c r="D7579" s="5" t="s">
        <v>73</v>
      </c>
      <c r="E7579" s="5" t="s">
        <v>2318</v>
      </c>
      <c r="F7579" s="6">
        <v>100</v>
      </c>
      <c r="G7579" s="6"/>
      <c r="H7579" s="6">
        <v>100</v>
      </c>
      <c r="I7579" s="6">
        <v>100</v>
      </c>
      <c r="J7579" t="str">
        <f t="shared" si="118"/>
        <v>PMEER1411S501</v>
      </c>
      <c r="K7579" t="str">
        <f>IF((VLOOKUP(J7579,mdc!A:V,22,FALSE)=""),"non Collabo","collabo")</f>
        <v>collabo</v>
      </c>
      <c r="L7579" t="str" cm="1">
        <f t="array" ref="L7579">IFERROR(_xlfn.IFS(G7579&lt;0,"shortage",H7579&lt;0,"shortage",I7579&lt;0,"shortage"),"ok")</f>
        <v>ok</v>
      </c>
    </row>
    <row r="7580" spans="1:12" hidden="1" x14ac:dyDescent="0.35">
      <c r="A7580" s="5" t="s">
        <v>79</v>
      </c>
      <c r="B7580" s="5" t="s">
        <v>57</v>
      </c>
      <c r="C7580" s="5" t="s">
        <v>1581</v>
      </c>
      <c r="D7580" s="5" t="s">
        <v>73</v>
      </c>
      <c r="E7580" s="5" t="s">
        <v>7</v>
      </c>
      <c r="F7580" s="6">
        <v>6.2784000000000004</v>
      </c>
      <c r="G7580" s="6"/>
      <c r="H7580" s="6">
        <v>49.05</v>
      </c>
      <c r="I7580" s="6">
        <v>21.582000000000001</v>
      </c>
      <c r="J7580" t="str">
        <f t="shared" si="118"/>
        <v>PMEER1411S501</v>
      </c>
      <c r="K7580" t="str">
        <f>IF((VLOOKUP(J7580,mdc!A:V,22,FALSE)=""),"non Collabo","collabo")</f>
        <v>collabo</v>
      </c>
      <c r="L7580" t="str" cm="1">
        <f t="array" ref="L7580">IFERROR(_xlfn.IFS(G7580&lt;0,"shortage",H7580&lt;0,"shortage",I7580&lt;0,"shortage"),"ok")</f>
        <v>ok</v>
      </c>
    </row>
    <row r="7581" spans="1:12" hidden="1" x14ac:dyDescent="0.35">
      <c r="A7581" s="5" t="s">
        <v>79</v>
      </c>
      <c r="B7581" s="5" t="s">
        <v>57</v>
      </c>
      <c r="C7581" s="5" t="s">
        <v>1581</v>
      </c>
      <c r="D7581" s="5" t="s">
        <v>73</v>
      </c>
      <c r="E7581" s="5" t="s">
        <v>1566</v>
      </c>
      <c r="F7581" s="6">
        <v>6.2784000000000004</v>
      </c>
      <c r="G7581" s="6"/>
      <c r="H7581" s="6">
        <v>49.05</v>
      </c>
      <c r="I7581" s="6">
        <v>21.582000000000001</v>
      </c>
      <c r="J7581" t="str">
        <f t="shared" si="118"/>
        <v>PMEER1411S501</v>
      </c>
      <c r="K7581" t="str">
        <f>IF((VLOOKUP(J7581,mdc!A:V,22,FALSE)=""),"non Collabo","collabo")</f>
        <v>collabo</v>
      </c>
      <c r="L7581" t="str" cm="1">
        <f t="array" ref="L7581">IFERROR(_xlfn.IFS(G7581&lt;0,"shortage",H7581&lt;0,"shortage",I7581&lt;0,"shortage"),"ok")</f>
        <v>ok</v>
      </c>
    </row>
    <row r="7582" spans="1:12" ht="15" hidden="1" thickBot="1" x14ac:dyDescent="0.4">
      <c r="A7582" s="5" t="s">
        <v>79</v>
      </c>
      <c r="B7582" s="5" t="s">
        <v>57</v>
      </c>
      <c r="C7582" s="5" t="s">
        <v>1581</v>
      </c>
      <c r="D7582" s="7" t="s">
        <v>73</v>
      </c>
      <c r="E7582" s="7" t="s">
        <v>8</v>
      </c>
      <c r="F7582" s="8">
        <v>0</v>
      </c>
      <c r="G7582" s="8"/>
      <c r="H7582" s="8">
        <v>0</v>
      </c>
      <c r="I7582" s="8">
        <v>0</v>
      </c>
      <c r="J7582" t="str">
        <f t="shared" si="118"/>
        <v>PMEER1411S501</v>
      </c>
      <c r="K7582" t="str">
        <f>IF((VLOOKUP(J7582,mdc!A:V,22,FALSE)=""),"non Collabo","collabo")</f>
        <v>collabo</v>
      </c>
    </row>
    <row r="7583" spans="1:12" hidden="1" x14ac:dyDescent="0.35">
      <c r="A7583" s="5" t="s">
        <v>79</v>
      </c>
      <c r="B7583" s="5" t="s">
        <v>57</v>
      </c>
      <c r="C7583" s="5" t="s">
        <v>1581</v>
      </c>
      <c r="D7583" s="3" t="s">
        <v>1229</v>
      </c>
      <c r="E7583" s="3" t="s">
        <v>5</v>
      </c>
      <c r="F7583" s="4">
        <v>525</v>
      </c>
      <c r="G7583" s="4"/>
      <c r="H7583" s="4">
        <v>1000</v>
      </c>
      <c r="I7583" s="4">
        <v>600</v>
      </c>
      <c r="J7583" t="str">
        <f t="shared" si="118"/>
        <v>PMEER1421S501</v>
      </c>
      <c r="K7583" t="str">
        <f>IF((VLOOKUP(J7583,mdc!A:V,22,FALSE)=""),"non Collabo","collabo")</f>
        <v>collabo</v>
      </c>
      <c r="L7583" t="str" cm="1">
        <f t="array" ref="L7583">IFERROR(_xlfn.IFS(G7583&lt;0,"shortage",H7583&lt;0,"shortage",I7583&lt;0,"shortage"),"ok")</f>
        <v>ok</v>
      </c>
    </row>
    <row r="7584" spans="1:12" hidden="1" x14ac:dyDescent="0.35">
      <c r="A7584" s="5" t="s">
        <v>79</v>
      </c>
      <c r="B7584" s="5" t="s">
        <v>57</v>
      </c>
      <c r="C7584" s="5" t="s">
        <v>1581</v>
      </c>
      <c r="D7584" s="5" t="s">
        <v>1229</v>
      </c>
      <c r="E7584" s="5" t="s">
        <v>1565</v>
      </c>
      <c r="F7584" s="6">
        <v>525</v>
      </c>
      <c r="G7584" s="6"/>
      <c r="H7584" s="6">
        <v>1000</v>
      </c>
      <c r="I7584" s="6">
        <v>600</v>
      </c>
      <c r="J7584" t="str">
        <f t="shared" si="118"/>
        <v>PMEER1421S501</v>
      </c>
      <c r="K7584" t="str">
        <f>IF((VLOOKUP(J7584,mdc!A:V,22,FALSE)=""),"non Collabo","collabo")</f>
        <v>collabo</v>
      </c>
      <c r="L7584" t="str" cm="1">
        <f t="array" ref="L7584">IFERROR(_xlfn.IFS(G7584&lt;0,"shortage",H7584&lt;0,"shortage",I7584&lt;0,"shortage"),"ok")</f>
        <v>ok</v>
      </c>
    </row>
    <row r="7585" spans="1:12" hidden="1" x14ac:dyDescent="0.35">
      <c r="A7585" s="5" t="s">
        <v>79</v>
      </c>
      <c r="B7585" s="5" t="s">
        <v>57</v>
      </c>
      <c r="C7585" s="5" t="s">
        <v>1581</v>
      </c>
      <c r="D7585" s="5" t="s">
        <v>1229</v>
      </c>
      <c r="E7585" s="5" t="s">
        <v>6</v>
      </c>
      <c r="F7585" s="6">
        <v>0</v>
      </c>
      <c r="G7585" s="6"/>
      <c r="H7585" s="6">
        <v>0</v>
      </c>
      <c r="I7585" s="6">
        <v>0</v>
      </c>
      <c r="J7585" t="str">
        <f t="shared" si="118"/>
        <v>PMEER1421S501</v>
      </c>
      <c r="K7585" t="str">
        <f>IF((VLOOKUP(J7585,mdc!A:V,22,FALSE)=""),"non Collabo","collabo")</f>
        <v>collabo</v>
      </c>
      <c r="L7585" t="str" cm="1">
        <f t="array" ref="L7585">IFERROR(_xlfn.IFS(G7585&lt;0,"shortage",H7585&lt;0,"shortage",I7585&lt;0,"shortage"),"ok")</f>
        <v>ok</v>
      </c>
    </row>
    <row r="7586" spans="1:12" hidden="1" x14ac:dyDescent="0.35">
      <c r="A7586" s="5" t="s">
        <v>79</v>
      </c>
      <c r="B7586" s="5" t="s">
        <v>57</v>
      </c>
      <c r="C7586" s="5" t="s">
        <v>1581</v>
      </c>
      <c r="D7586" s="5" t="s">
        <v>1229</v>
      </c>
      <c r="E7586" s="5" t="s">
        <v>2318</v>
      </c>
      <c r="F7586" s="6">
        <v>100</v>
      </c>
      <c r="G7586" s="6"/>
      <c r="H7586" s="6">
        <v>100</v>
      </c>
      <c r="I7586" s="6">
        <v>100</v>
      </c>
      <c r="J7586" t="str">
        <f t="shared" si="118"/>
        <v>PMEER1421S501</v>
      </c>
      <c r="K7586" t="str">
        <f>IF((VLOOKUP(J7586,mdc!A:V,22,FALSE)=""),"non Collabo","collabo")</f>
        <v>collabo</v>
      </c>
      <c r="L7586" t="str" cm="1">
        <f t="array" ref="L7586">IFERROR(_xlfn.IFS(G7586&lt;0,"shortage",H7586&lt;0,"shortage",I7586&lt;0,"shortage"),"ok")</f>
        <v>ok</v>
      </c>
    </row>
    <row r="7587" spans="1:12" hidden="1" x14ac:dyDescent="0.35">
      <c r="A7587" s="5" t="s">
        <v>79</v>
      </c>
      <c r="B7587" s="5" t="s">
        <v>57</v>
      </c>
      <c r="C7587" s="5" t="s">
        <v>1581</v>
      </c>
      <c r="D7587" s="5" t="s">
        <v>1229</v>
      </c>
      <c r="E7587" s="5" t="s">
        <v>7</v>
      </c>
      <c r="F7587" s="6">
        <v>17.63475</v>
      </c>
      <c r="G7587" s="6"/>
      <c r="H7587" s="6">
        <v>33.590000000000003</v>
      </c>
      <c r="I7587" s="6">
        <v>20.154</v>
      </c>
      <c r="J7587" t="str">
        <f t="shared" si="118"/>
        <v>PMEER1421S501</v>
      </c>
      <c r="K7587" t="str">
        <f>IF((VLOOKUP(J7587,mdc!A:V,22,FALSE)=""),"non Collabo","collabo")</f>
        <v>collabo</v>
      </c>
      <c r="L7587" t="str" cm="1">
        <f t="array" ref="L7587">IFERROR(_xlfn.IFS(G7587&lt;0,"shortage",H7587&lt;0,"shortage",I7587&lt;0,"shortage"),"ok")</f>
        <v>ok</v>
      </c>
    </row>
    <row r="7588" spans="1:12" hidden="1" x14ac:dyDescent="0.35">
      <c r="A7588" s="5" t="s">
        <v>79</v>
      </c>
      <c r="B7588" s="5" t="s">
        <v>57</v>
      </c>
      <c r="C7588" s="5" t="s">
        <v>1581</v>
      </c>
      <c r="D7588" s="5" t="s">
        <v>1229</v>
      </c>
      <c r="E7588" s="5" t="s">
        <v>1566</v>
      </c>
      <c r="F7588" s="6">
        <v>17.63475</v>
      </c>
      <c r="G7588" s="6"/>
      <c r="H7588" s="6">
        <v>33.590000000000003</v>
      </c>
      <c r="I7588" s="6">
        <v>20.154</v>
      </c>
      <c r="J7588" t="str">
        <f t="shared" si="118"/>
        <v>PMEER1421S501</v>
      </c>
      <c r="K7588" t="str">
        <f>IF((VLOOKUP(J7588,mdc!A:V,22,FALSE)=""),"non Collabo","collabo")</f>
        <v>collabo</v>
      </c>
      <c r="L7588" t="str" cm="1">
        <f t="array" ref="L7588">IFERROR(_xlfn.IFS(G7588&lt;0,"shortage",H7588&lt;0,"shortage",I7588&lt;0,"shortage"),"ok")</f>
        <v>ok</v>
      </c>
    </row>
    <row r="7589" spans="1:12" ht="15" hidden="1" thickBot="1" x14ac:dyDescent="0.4">
      <c r="A7589" s="5" t="s">
        <v>79</v>
      </c>
      <c r="B7589" s="5" t="s">
        <v>57</v>
      </c>
      <c r="C7589" s="5" t="s">
        <v>1581</v>
      </c>
      <c r="D7589" s="7" t="s">
        <v>1229</v>
      </c>
      <c r="E7589" s="7" t="s">
        <v>8</v>
      </c>
      <c r="F7589" s="8">
        <v>0</v>
      </c>
      <c r="G7589" s="8"/>
      <c r="H7589" s="8">
        <v>0</v>
      </c>
      <c r="I7589" s="8">
        <v>0</v>
      </c>
      <c r="J7589" t="str">
        <f t="shared" si="118"/>
        <v>PMEER1421S501</v>
      </c>
      <c r="K7589" t="str">
        <f>IF((VLOOKUP(J7589,mdc!A:V,22,FALSE)=""),"non Collabo","collabo")</f>
        <v>collabo</v>
      </c>
    </row>
    <row r="7590" spans="1:12" hidden="1" x14ac:dyDescent="0.35">
      <c r="A7590" s="5" t="s">
        <v>79</v>
      </c>
      <c r="B7590" s="5" t="s">
        <v>57</v>
      </c>
      <c r="C7590" s="5" t="s">
        <v>1581</v>
      </c>
      <c r="D7590" s="3" t="s">
        <v>74</v>
      </c>
      <c r="E7590" s="3" t="s">
        <v>5</v>
      </c>
      <c r="F7590" s="4">
        <v>375</v>
      </c>
      <c r="G7590" s="4">
        <v>555</v>
      </c>
      <c r="H7590" s="4">
        <v>3425</v>
      </c>
      <c r="I7590" s="4">
        <v>915</v>
      </c>
      <c r="J7590" t="str">
        <f t="shared" si="118"/>
        <v>PMEER1512K801</v>
      </c>
      <c r="K7590" t="str">
        <f>IF((VLOOKUP(J7590,mdc!A:V,22,FALSE)=""),"non Collabo","collabo")</f>
        <v>collabo</v>
      </c>
      <c r="L7590" t="str" cm="1">
        <f t="array" ref="L7590">IFERROR(_xlfn.IFS(G7590&lt;0,"shortage",H7590&lt;0,"shortage",I7590&lt;0,"shortage"),"ok")</f>
        <v>ok</v>
      </c>
    </row>
    <row r="7591" spans="1:12" hidden="1" x14ac:dyDescent="0.35">
      <c r="A7591" s="5" t="s">
        <v>79</v>
      </c>
      <c r="B7591" s="5" t="s">
        <v>57</v>
      </c>
      <c r="C7591" s="5" t="s">
        <v>1581</v>
      </c>
      <c r="D7591" s="5" t="s">
        <v>74</v>
      </c>
      <c r="E7591" s="5" t="s">
        <v>1565</v>
      </c>
      <c r="F7591" s="6">
        <v>375</v>
      </c>
      <c r="G7591" s="6">
        <v>555</v>
      </c>
      <c r="H7591" s="6">
        <v>3425</v>
      </c>
      <c r="I7591" s="6">
        <v>915</v>
      </c>
      <c r="J7591" t="str">
        <f t="shared" si="118"/>
        <v>PMEER1512K801</v>
      </c>
      <c r="K7591" t="str">
        <f>IF((VLOOKUP(J7591,mdc!A:V,22,FALSE)=""),"non Collabo","collabo")</f>
        <v>collabo</v>
      </c>
      <c r="L7591" t="str" cm="1">
        <f t="array" ref="L7591">IFERROR(_xlfn.IFS(G7591&lt;0,"shortage",H7591&lt;0,"shortage",I7591&lt;0,"shortage"),"ok")</f>
        <v>ok</v>
      </c>
    </row>
    <row r="7592" spans="1:12" hidden="1" x14ac:dyDescent="0.35">
      <c r="A7592" s="5" t="s">
        <v>79</v>
      </c>
      <c r="B7592" s="5" t="s">
        <v>57</v>
      </c>
      <c r="C7592" s="5" t="s">
        <v>1581</v>
      </c>
      <c r="D7592" s="5" t="s">
        <v>74</v>
      </c>
      <c r="E7592" s="5" t="s">
        <v>6</v>
      </c>
      <c r="F7592" s="6">
        <v>0</v>
      </c>
      <c r="G7592" s="6">
        <v>0</v>
      </c>
      <c r="H7592" s="6">
        <v>0</v>
      </c>
      <c r="I7592" s="6">
        <v>0</v>
      </c>
      <c r="J7592" t="str">
        <f t="shared" si="118"/>
        <v>PMEER1512K801</v>
      </c>
      <c r="K7592" t="str">
        <f>IF((VLOOKUP(J7592,mdc!A:V,22,FALSE)=""),"non Collabo","collabo")</f>
        <v>collabo</v>
      </c>
      <c r="L7592" t="str" cm="1">
        <f t="array" ref="L7592">IFERROR(_xlfn.IFS(G7592&lt;0,"shortage",H7592&lt;0,"shortage",I7592&lt;0,"shortage"),"ok")</f>
        <v>ok</v>
      </c>
    </row>
    <row r="7593" spans="1:12" hidden="1" x14ac:dyDescent="0.35">
      <c r="A7593" s="5" t="s">
        <v>79</v>
      </c>
      <c r="B7593" s="5" t="s">
        <v>57</v>
      </c>
      <c r="C7593" s="5" t="s">
        <v>1581</v>
      </c>
      <c r="D7593" s="5" t="s">
        <v>74</v>
      </c>
      <c r="E7593" s="5" t="s">
        <v>2318</v>
      </c>
      <c r="F7593" s="6">
        <v>100</v>
      </c>
      <c r="G7593" s="6">
        <v>100</v>
      </c>
      <c r="H7593" s="6">
        <v>100</v>
      </c>
      <c r="I7593" s="6">
        <v>100</v>
      </c>
      <c r="J7593" t="str">
        <f t="shared" si="118"/>
        <v>PMEER1512K801</v>
      </c>
      <c r="K7593" t="str">
        <f>IF((VLOOKUP(J7593,mdc!A:V,22,FALSE)=""),"non Collabo","collabo")</f>
        <v>collabo</v>
      </c>
      <c r="L7593" t="str" cm="1">
        <f t="array" ref="L7593">IFERROR(_xlfn.IFS(G7593&lt;0,"shortage",H7593&lt;0,"shortage",I7593&lt;0,"shortage"),"ok")</f>
        <v>ok</v>
      </c>
    </row>
    <row r="7594" spans="1:12" hidden="1" x14ac:dyDescent="0.35">
      <c r="A7594" s="5" t="s">
        <v>79</v>
      </c>
      <c r="B7594" s="5" t="s">
        <v>57</v>
      </c>
      <c r="C7594" s="5" t="s">
        <v>1581</v>
      </c>
      <c r="D7594" s="5" t="s">
        <v>74</v>
      </c>
      <c r="E7594" s="5" t="s">
        <v>7</v>
      </c>
      <c r="F7594" s="6">
        <v>19.616250000000001</v>
      </c>
      <c r="G7594" s="6">
        <v>29.032050000000002</v>
      </c>
      <c r="H7594" s="6">
        <v>179.16175000000001</v>
      </c>
      <c r="I7594" s="6">
        <v>47.86365</v>
      </c>
      <c r="J7594" t="str">
        <f t="shared" si="118"/>
        <v>PMEER1512K801</v>
      </c>
      <c r="K7594" t="str">
        <f>IF((VLOOKUP(J7594,mdc!A:V,22,FALSE)=""),"non Collabo","collabo")</f>
        <v>collabo</v>
      </c>
      <c r="L7594" t="str" cm="1">
        <f t="array" ref="L7594">IFERROR(_xlfn.IFS(G7594&lt;0,"shortage",H7594&lt;0,"shortage",I7594&lt;0,"shortage"),"ok")</f>
        <v>ok</v>
      </c>
    </row>
    <row r="7595" spans="1:12" hidden="1" x14ac:dyDescent="0.35">
      <c r="A7595" s="5" t="s">
        <v>79</v>
      </c>
      <c r="B7595" s="5" t="s">
        <v>57</v>
      </c>
      <c r="C7595" s="5" t="s">
        <v>1581</v>
      </c>
      <c r="D7595" s="5" t="s">
        <v>74</v>
      </c>
      <c r="E7595" s="5" t="s">
        <v>1566</v>
      </c>
      <c r="F7595" s="6">
        <v>19.616250000000001</v>
      </c>
      <c r="G7595" s="6">
        <v>29.032050000000002</v>
      </c>
      <c r="H7595" s="6">
        <v>179.16175000000001</v>
      </c>
      <c r="I7595" s="6">
        <v>47.86365</v>
      </c>
      <c r="J7595" t="str">
        <f t="shared" si="118"/>
        <v>PMEER1512K801</v>
      </c>
      <c r="K7595" t="str">
        <f>IF((VLOOKUP(J7595,mdc!A:V,22,FALSE)=""),"non Collabo","collabo")</f>
        <v>collabo</v>
      </c>
      <c r="L7595" t="str" cm="1">
        <f t="array" ref="L7595">IFERROR(_xlfn.IFS(G7595&lt;0,"shortage",H7595&lt;0,"shortage",I7595&lt;0,"shortage"),"ok")</f>
        <v>ok</v>
      </c>
    </row>
    <row r="7596" spans="1:12" ht="15" hidden="1" thickBot="1" x14ac:dyDescent="0.4">
      <c r="A7596" s="5" t="s">
        <v>79</v>
      </c>
      <c r="B7596" s="5" t="s">
        <v>57</v>
      </c>
      <c r="C7596" s="5" t="s">
        <v>1581</v>
      </c>
      <c r="D7596" s="7" t="s">
        <v>74</v>
      </c>
      <c r="E7596" s="7" t="s">
        <v>8</v>
      </c>
      <c r="F7596" s="8">
        <v>0</v>
      </c>
      <c r="G7596" s="8">
        <v>0</v>
      </c>
      <c r="H7596" s="8">
        <v>0</v>
      </c>
      <c r="I7596" s="8">
        <v>0</v>
      </c>
      <c r="J7596" t="str">
        <f t="shared" si="118"/>
        <v>PMEER1512K801</v>
      </c>
      <c r="K7596" t="str">
        <f>IF((VLOOKUP(J7596,mdc!A:V,22,FALSE)=""),"non Collabo","collabo")</f>
        <v>collabo</v>
      </c>
    </row>
    <row r="7597" spans="1:12" hidden="1" x14ac:dyDescent="0.35">
      <c r="A7597" s="5" t="s">
        <v>79</v>
      </c>
      <c r="B7597" s="5" t="s">
        <v>57</v>
      </c>
      <c r="C7597" s="5" t="s">
        <v>1581</v>
      </c>
      <c r="D7597" s="3" t="s">
        <v>1230</v>
      </c>
      <c r="E7597" s="3" t="s">
        <v>5</v>
      </c>
      <c r="F7597" s="4">
        <v>340</v>
      </c>
      <c r="G7597" s="4">
        <v>580</v>
      </c>
      <c r="H7597" s="4">
        <v>400</v>
      </c>
      <c r="I7597" s="4">
        <v>490</v>
      </c>
      <c r="J7597" t="str">
        <f t="shared" si="118"/>
        <v>PMEER412N501</v>
      </c>
      <c r="K7597" t="str">
        <f>IF((VLOOKUP(J7597,mdc!A:V,22,FALSE)=""),"non Collabo","collabo")</f>
        <v>collabo</v>
      </c>
      <c r="L7597" t="str" cm="1">
        <f t="array" ref="L7597">IFERROR(_xlfn.IFS(G7597&lt;0,"shortage",H7597&lt;0,"shortage",I7597&lt;0,"shortage"),"ok")</f>
        <v>ok</v>
      </c>
    </row>
    <row r="7598" spans="1:12" hidden="1" x14ac:dyDescent="0.35">
      <c r="A7598" s="5" t="s">
        <v>79</v>
      </c>
      <c r="B7598" s="5" t="s">
        <v>57</v>
      </c>
      <c r="C7598" s="5" t="s">
        <v>1581</v>
      </c>
      <c r="D7598" s="5" t="s">
        <v>1230</v>
      </c>
      <c r="E7598" s="5" t="s">
        <v>1565</v>
      </c>
      <c r="F7598" s="6">
        <v>340</v>
      </c>
      <c r="G7598" s="6">
        <v>580</v>
      </c>
      <c r="H7598" s="6">
        <v>400</v>
      </c>
      <c r="I7598" s="6">
        <v>490</v>
      </c>
      <c r="J7598" t="str">
        <f t="shared" si="118"/>
        <v>PMEER412N501</v>
      </c>
      <c r="K7598" t="str">
        <f>IF((VLOOKUP(J7598,mdc!A:V,22,FALSE)=""),"non Collabo","collabo")</f>
        <v>collabo</v>
      </c>
      <c r="L7598" t="str" cm="1">
        <f t="array" ref="L7598">IFERROR(_xlfn.IFS(G7598&lt;0,"shortage",H7598&lt;0,"shortage",I7598&lt;0,"shortage"),"ok")</f>
        <v>ok</v>
      </c>
    </row>
    <row r="7599" spans="1:12" hidden="1" x14ac:dyDescent="0.35">
      <c r="A7599" s="5" t="s">
        <v>79</v>
      </c>
      <c r="B7599" s="5" t="s">
        <v>57</v>
      </c>
      <c r="C7599" s="5" t="s">
        <v>1581</v>
      </c>
      <c r="D7599" s="5" t="s">
        <v>1230</v>
      </c>
      <c r="E7599" s="5" t="s">
        <v>6</v>
      </c>
      <c r="F7599" s="6">
        <v>0</v>
      </c>
      <c r="G7599" s="6">
        <v>0</v>
      </c>
      <c r="H7599" s="6">
        <v>0</v>
      </c>
      <c r="I7599" s="6">
        <v>0</v>
      </c>
      <c r="J7599" t="str">
        <f t="shared" si="118"/>
        <v>PMEER412N501</v>
      </c>
      <c r="K7599" t="str">
        <f>IF((VLOOKUP(J7599,mdc!A:V,22,FALSE)=""),"non Collabo","collabo")</f>
        <v>collabo</v>
      </c>
      <c r="L7599" t="str" cm="1">
        <f t="array" ref="L7599">IFERROR(_xlfn.IFS(G7599&lt;0,"shortage",H7599&lt;0,"shortage",I7599&lt;0,"shortage"),"ok")</f>
        <v>ok</v>
      </c>
    </row>
    <row r="7600" spans="1:12" hidden="1" x14ac:dyDescent="0.35">
      <c r="A7600" s="5" t="s">
        <v>79</v>
      </c>
      <c r="B7600" s="5" t="s">
        <v>57</v>
      </c>
      <c r="C7600" s="5" t="s">
        <v>1581</v>
      </c>
      <c r="D7600" s="5" t="s">
        <v>1230</v>
      </c>
      <c r="E7600" s="5" t="s">
        <v>2318</v>
      </c>
      <c r="F7600" s="6">
        <v>100</v>
      </c>
      <c r="G7600" s="6">
        <v>100</v>
      </c>
      <c r="H7600" s="6">
        <v>100</v>
      </c>
      <c r="I7600" s="6">
        <v>100</v>
      </c>
      <c r="J7600" t="str">
        <f t="shared" si="118"/>
        <v>PMEER412N501</v>
      </c>
      <c r="K7600" t="str">
        <f>IF((VLOOKUP(J7600,mdc!A:V,22,FALSE)=""),"non Collabo","collabo")</f>
        <v>collabo</v>
      </c>
      <c r="L7600" t="str" cm="1">
        <f t="array" ref="L7600">IFERROR(_xlfn.IFS(G7600&lt;0,"shortage",H7600&lt;0,"shortage",I7600&lt;0,"shortage"),"ok")</f>
        <v>ok</v>
      </c>
    </row>
    <row r="7601" spans="1:12" hidden="1" x14ac:dyDescent="0.35">
      <c r="A7601" s="5" t="s">
        <v>79</v>
      </c>
      <c r="B7601" s="5" t="s">
        <v>57</v>
      </c>
      <c r="C7601" s="5" t="s">
        <v>1581</v>
      </c>
      <c r="D7601" s="5" t="s">
        <v>1230</v>
      </c>
      <c r="E7601" s="5" t="s">
        <v>7</v>
      </c>
      <c r="F7601" s="6">
        <v>1.9379999999999999</v>
      </c>
      <c r="G7601" s="6">
        <v>3.306</v>
      </c>
      <c r="H7601" s="6">
        <v>2.2799999999999998</v>
      </c>
      <c r="I7601" s="6">
        <v>2.7930000000000001</v>
      </c>
      <c r="J7601" t="str">
        <f t="shared" si="118"/>
        <v>PMEER412N501</v>
      </c>
      <c r="K7601" t="str">
        <f>IF((VLOOKUP(J7601,mdc!A:V,22,FALSE)=""),"non Collabo","collabo")</f>
        <v>collabo</v>
      </c>
      <c r="L7601" t="str" cm="1">
        <f t="array" ref="L7601">IFERROR(_xlfn.IFS(G7601&lt;0,"shortage",H7601&lt;0,"shortage",I7601&lt;0,"shortage"),"ok")</f>
        <v>ok</v>
      </c>
    </row>
    <row r="7602" spans="1:12" hidden="1" x14ac:dyDescent="0.35">
      <c r="A7602" s="5" t="s">
        <v>79</v>
      </c>
      <c r="B7602" s="5" t="s">
        <v>57</v>
      </c>
      <c r="C7602" s="5" t="s">
        <v>1581</v>
      </c>
      <c r="D7602" s="5" t="s">
        <v>1230</v>
      </c>
      <c r="E7602" s="5" t="s">
        <v>1566</v>
      </c>
      <c r="F7602" s="6">
        <v>1.9379999999999999</v>
      </c>
      <c r="G7602" s="6">
        <v>3.306</v>
      </c>
      <c r="H7602" s="6">
        <v>2.2799999999999998</v>
      </c>
      <c r="I7602" s="6">
        <v>2.7930000000000001</v>
      </c>
      <c r="J7602" t="str">
        <f t="shared" si="118"/>
        <v>PMEER412N501</v>
      </c>
      <c r="K7602" t="str">
        <f>IF((VLOOKUP(J7602,mdc!A:V,22,FALSE)=""),"non Collabo","collabo")</f>
        <v>collabo</v>
      </c>
      <c r="L7602" t="str" cm="1">
        <f t="array" ref="L7602">IFERROR(_xlfn.IFS(G7602&lt;0,"shortage",H7602&lt;0,"shortage",I7602&lt;0,"shortage"),"ok")</f>
        <v>ok</v>
      </c>
    </row>
    <row r="7603" spans="1:12" ht="15" hidden="1" thickBot="1" x14ac:dyDescent="0.4">
      <c r="A7603" s="5" t="s">
        <v>79</v>
      </c>
      <c r="B7603" s="5" t="s">
        <v>57</v>
      </c>
      <c r="C7603" s="5" t="s">
        <v>1581</v>
      </c>
      <c r="D7603" s="7" t="s">
        <v>1230</v>
      </c>
      <c r="E7603" s="7" t="s">
        <v>8</v>
      </c>
      <c r="F7603" s="8">
        <v>0</v>
      </c>
      <c r="G7603" s="8">
        <v>0</v>
      </c>
      <c r="H7603" s="8">
        <v>0</v>
      </c>
      <c r="I7603" s="8">
        <v>0</v>
      </c>
      <c r="J7603" t="str">
        <f t="shared" si="118"/>
        <v>PMEER412N501</v>
      </c>
      <c r="K7603" t="str">
        <f>IF((VLOOKUP(J7603,mdc!A:V,22,FALSE)=""),"non Collabo","collabo")</f>
        <v>collabo</v>
      </c>
    </row>
    <row r="7604" spans="1:12" hidden="1" x14ac:dyDescent="0.35">
      <c r="A7604" s="5" t="s">
        <v>79</v>
      </c>
      <c r="B7604" s="5" t="s">
        <v>57</v>
      </c>
      <c r="C7604" s="5" t="s">
        <v>1581</v>
      </c>
      <c r="D7604" s="3" t="s">
        <v>1231</v>
      </c>
      <c r="E7604" s="3" t="s">
        <v>5</v>
      </c>
      <c r="F7604" s="4"/>
      <c r="G7604" s="4">
        <v>20</v>
      </c>
      <c r="H7604" s="4">
        <v>20</v>
      </c>
      <c r="I7604" s="4"/>
      <c r="J7604" t="str">
        <f t="shared" si="118"/>
        <v>PMEER961136</v>
      </c>
      <c r="K7604" t="str">
        <f>IF((VLOOKUP(J7604,mdc!A:V,22,FALSE)=""),"non Collabo","collabo")</f>
        <v>collabo</v>
      </c>
      <c r="L7604" t="str" cm="1">
        <f t="array" ref="L7604">IFERROR(_xlfn.IFS(G7604&lt;0,"shortage",H7604&lt;0,"shortage",I7604&lt;0,"shortage"),"ok")</f>
        <v>ok</v>
      </c>
    </row>
    <row r="7605" spans="1:12" hidden="1" x14ac:dyDescent="0.35">
      <c r="A7605" s="5" t="s">
        <v>79</v>
      </c>
      <c r="B7605" s="5" t="s">
        <v>57</v>
      </c>
      <c r="C7605" s="5" t="s">
        <v>1581</v>
      </c>
      <c r="D7605" s="5" t="s">
        <v>1231</v>
      </c>
      <c r="E7605" s="5" t="s">
        <v>1565</v>
      </c>
      <c r="F7605" s="6"/>
      <c r="G7605" s="6">
        <v>20</v>
      </c>
      <c r="H7605" s="6">
        <v>20</v>
      </c>
      <c r="I7605" s="6"/>
      <c r="J7605" t="str">
        <f t="shared" si="118"/>
        <v>PMEER961136</v>
      </c>
      <c r="K7605" t="str">
        <f>IF((VLOOKUP(J7605,mdc!A:V,22,FALSE)=""),"non Collabo","collabo")</f>
        <v>collabo</v>
      </c>
      <c r="L7605" t="str" cm="1">
        <f t="array" ref="L7605">IFERROR(_xlfn.IFS(G7605&lt;0,"shortage",H7605&lt;0,"shortage",I7605&lt;0,"shortage"),"ok")</f>
        <v>ok</v>
      </c>
    </row>
    <row r="7606" spans="1:12" hidden="1" x14ac:dyDescent="0.35">
      <c r="A7606" s="5" t="s">
        <v>79</v>
      </c>
      <c r="B7606" s="5" t="s">
        <v>57</v>
      </c>
      <c r="C7606" s="5" t="s">
        <v>1581</v>
      </c>
      <c r="D7606" s="5" t="s">
        <v>1231</v>
      </c>
      <c r="E7606" s="5" t="s">
        <v>6</v>
      </c>
      <c r="F7606" s="6"/>
      <c r="G7606" s="6">
        <v>0</v>
      </c>
      <c r="H7606" s="6">
        <v>0</v>
      </c>
      <c r="I7606" s="6"/>
      <c r="J7606" t="str">
        <f t="shared" si="118"/>
        <v>PMEER961136</v>
      </c>
      <c r="K7606" t="str">
        <f>IF((VLOOKUP(J7606,mdc!A:V,22,FALSE)=""),"non Collabo","collabo")</f>
        <v>collabo</v>
      </c>
      <c r="L7606" t="str" cm="1">
        <f t="array" ref="L7606">IFERROR(_xlfn.IFS(G7606&lt;0,"shortage",H7606&lt;0,"shortage",I7606&lt;0,"shortage"),"ok")</f>
        <v>ok</v>
      </c>
    </row>
    <row r="7607" spans="1:12" hidden="1" x14ac:dyDescent="0.35">
      <c r="A7607" s="5" t="s">
        <v>79</v>
      </c>
      <c r="B7607" s="5" t="s">
        <v>57</v>
      </c>
      <c r="C7607" s="5" t="s">
        <v>1581</v>
      </c>
      <c r="D7607" s="5" t="s">
        <v>1231</v>
      </c>
      <c r="E7607" s="5" t="s">
        <v>2318</v>
      </c>
      <c r="F7607" s="6"/>
      <c r="G7607" s="6">
        <v>100</v>
      </c>
      <c r="H7607" s="6">
        <v>100</v>
      </c>
      <c r="I7607" s="6"/>
      <c r="J7607" t="str">
        <f t="shared" si="118"/>
        <v>PMEER961136</v>
      </c>
      <c r="K7607" t="str">
        <f>IF((VLOOKUP(J7607,mdc!A:V,22,FALSE)=""),"non Collabo","collabo")</f>
        <v>collabo</v>
      </c>
      <c r="L7607" t="str" cm="1">
        <f t="array" ref="L7607">IFERROR(_xlfn.IFS(G7607&lt;0,"shortage",H7607&lt;0,"shortage",I7607&lt;0,"shortage"),"ok")</f>
        <v>ok</v>
      </c>
    </row>
    <row r="7608" spans="1:12" hidden="1" x14ac:dyDescent="0.35">
      <c r="A7608" s="5" t="s">
        <v>79</v>
      </c>
      <c r="B7608" s="5" t="s">
        <v>57</v>
      </c>
      <c r="C7608" s="5" t="s">
        <v>1581</v>
      </c>
      <c r="D7608" s="5" t="s">
        <v>1231</v>
      </c>
      <c r="E7608" s="5" t="s">
        <v>7</v>
      </c>
      <c r="F7608" s="6"/>
      <c r="G7608" s="6">
        <v>3.5400000000000001E-2</v>
      </c>
      <c r="H7608" s="6">
        <v>3.5400000000000001E-2</v>
      </c>
      <c r="I7608" s="6"/>
      <c r="J7608" t="str">
        <f t="shared" si="118"/>
        <v>PMEER961136</v>
      </c>
      <c r="K7608" t="str">
        <f>IF((VLOOKUP(J7608,mdc!A:V,22,FALSE)=""),"non Collabo","collabo")</f>
        <v>collabo</v>
      </c>
      <c r="L7608" t="str" cm="1">
        <f t="array" ref="L7608">IFERROR(_xlfn.IFS(G7608&lt;0,"shortage",H7608&lt;0,"shortage",I7608&lt;0,"shortage"),"ok")</f>
        <v>ok</v>
      </c>
    </row>
    <row r="7609" spans="1:12" hidden="1" x14ac:dyDescent="0.35">
      <c r="A7609" s="5" t="s">
        <v>79</v>
      </c>
      <c r="B7609" s="5" t="s">
        <v>57</v>
      </c>
      <c r="C7609" s="5" t="s">
        <v>1581</v>
      </c>
      <c r="D7609" s="5" t="s">
        <v>1231</v>
      </c>
      <c r="E7609" s="5" t="s">
        <v>1566</v>
      </c>
      <c r="F7609" s="6"/>
      <c r="G7609" s="6">
        <v>3.5400000000000001E-2</v>
      </c>
      <c r="H7609" s="6">
        <v>3.5400000000000001E-2</v>
      </c>
      <c r="I7609" s="6"/>
      <c r="J7609" t="str">
        <f t="shared" si="118"/>
        <v>PMEER961136</v>
      </c>
      <c r="K7609" t="str">
        <f>IF((VLOOKUP(J7609,mdc!A:V,22,FALSE)=""),"non Collabo","collabo")</f>
        <v>collabo</v>
      </c>
      <c r="L7609" t="str" cm="1">
        <f t="array" ref="L7609">IFERROR(_xlfn.IFS(G7609&lt;0,"shortage",H7609&lt;0,"shortage",I7609&lt;0,"shortage"),"ok")</f>
        <v>ok</v>
      </c>
    </row>
    <row r="7610" spans="1:12" ht="15" hidden="1" thickBot="1" x14ac:dyDescent="0.4">
      <c r="A7610" s="5" t="s">
        <v>79</v>
      </c>
      <c r="B7610" s="5" t="s">
        <v>57</v>
      </c>
      <c r="C7610" s="5" t="s">
        <v>1581</v>
      </c>
      <c r="D7610" s="7" t="s">
        <v>1231</v>
      </c>
      <c r="E7610" s="7" t="s">
        <v>8</v>
      </c>
      <c r="F7610" s="8"/>
      <c r="G7610" s="8">
        <v>0</v>
      </c>
      <c r="H7610" s="8">
        <v>0</v>
      </c>
      <c r="I7610" s="8"/>
      <c r="J7610" t="str">
        <f t="shared" si="118"/>
        <v>PMEER961136</v>
      </c>
      <c r="K7610" t="str">
        <f>IF((VLOOKUP(J7610,mdc!A:V,22,FALSE)=""),"non Collabo","collabo")</f>
        <v>collabo</v>
      </c>
    </row>
    <row r="7611" spans="1:12" hidden="1" x14ac:dyDescent="0.35">
      <c r="A7611" s="5" t="s">
        <v>79</v>
      </c>
      <c r="B7611" s="5" t="s">
        <v>57</v>
      </c>
      <c r="C7611" s="5" t="s">
        <v>1581</v>
      </c>
      <c r="D7611" s="3" t="s">
        <v>1232</v>
      </c>
      <c r="E7611" s="3" t="s">
        <v>5</v>
      </c>
      <c r="F7611" s="4"/>
      <c r="G7611" s="4">
        <v>20</v>
      </c>
      <c r="H7611" s="4">
        <v>20</v>
      </c>
      <c r="I7611" s="4">
        <v>20</v>
      </c>
      <c r="J7611" t="str">
        <f t="shared" si="118"/>
        <v>PMEER965136</v>
      </c>
      <c r="K7611" t="str">
        <f>IF((VLOOKUP(J7611,mdc!A:V,22,FALSE)=""),"non Collabo","collabo")</f>
        <v>collabo</v>
      </c>
      <c r="L7611" t="str" cm="1">
        <f t="array" ref="L7611">IFERROR(_xlfn.IFS(G7611&lt;0,"shortage",H7611&lt;0,"shortage",I7611&lt;0,"shortage"),"ok")</f>
        <v>ok</v>
      </c>
    </row>
    <row r="7612" spans="1:12" hidden="1" x14ac:dyDescent="0.35">
      <c r="A7612" s="5" t="s">
        <v>79</v>
      </c>
      <c r="B7612" s="5" t="s">
        <v>57</v>
      </c>
      <c r="C7612" s="5" t="s">
        <v>1581</v>
      </c>
      <c r="D7612" s="5" t="s">
        <v>1232</v>
      </c>
      <c r="E7612" s="5" t="s">
        <v>1565</v>
      </c>
      <c r="F7612" s="6"/>
      <c r="G7612" s="6">
        <v>20</v>
      </c>
      <c r="H7612" s="6">
        <v>20</v>
      </c>
      <c r="I7612" s="6">
        <v>20</v>
      </c>
      <c r="J7612" t="str">
        <f t="shared" si="118"/>
        <v>PMEER965136</v>
      </c>
      <c r="K7612" t="str">
        <f>IF((VLOOKUP(J7612,mdc!A:V,22,FALSE)=""),"non Collabo","collabo")</f>
        <v>collabo</v>
      </c>
      <c r="L7612" t="str" cm="1">
        <f t="array" ref="L7612">IFERROR(_xlfn.IFS(G7612&lt;0,"shortage",H7612&lt;0,"shortage",I7612&lt;0,"shortage"),"ok")</f>
        <v>ok</v>
      </c>
    </row>
    <row r="7613" spans="1:12" hidden="1" x14ac:dyDescent="0.35">
      <c r="A7613" s="5" t="s">
        <v>79</v>
      </c>
      <c r="B7613" s="5" t="s">
        <v>57</v>
      </c>
      <c r="C7613" s="5" t="s">
        <v>1581</v>
      </c>
      <c r="D7613" s="5" t="s">
        <v>1232</v>
      </c>
      <c r="E7613" s="5" t="s">
        <v>6</v>
      </c>
      <c r="F7613" s="6"/>
      <c r="G7613" s="6">
        <v>0</v>
      </c>
      <c r="H7613" s="6">
        <v>0</v>
      </c>
      <c r="I7613" s="6">
        <v>0</v>
      </c>
      <c r="J7613" t="str">
        <f t="shared" si="118"/>
        <v>PMEER965136</v>
      </c>
      <c r="K7613" t="str">
        <f>IF((VLOOKUP(J7613,mdc!A:V,22,FALSE)=""),"non Collabo","collabo")</f>
        <v>collabo</v>
      </c>
      <c r="L7613" t="str" cm="1">
        <f t="array" ref="L7613">IFERROR(_xlfn.IFS(G7613&lt;0,"shortage",H7613&lt;0,"shortage",I7613&lt;0,"shortage"),"ok")</f>
        <v>ok</v>
      </c>
    </row>
    <row r="7614" spans="1:12" hidden="1" x14ac:dyDescent="0.35">
      <c r="A7614" s="5" t="s">
        <v>79</v>
      </c>
      <c r="B7614" s="5" t="s">
        <v>57</v>
      </c>
      <c r="C7614" s="5" t="s">
        <v>1581</v>
      </c>
      <c r="D7614" s="5" t="s">
        <v>1232</v>
      </c>
      <c r="E7614" s="5" t="s">
        <v>2318</v>
      </c>
      <c r="F7614" s="6"/>
      <c r="G7614" s="6">
        <v>100</v>
      </c>
      <c r="H7614" s="6">
        <v>100</v>
      </c>
      <c r="I7614" s="6">
        <v>100</v>
      </c>
      <c r="J7614" t="str">
        <f t="shared" si="118"/>
        <v>PMEER965136</v>
      </c>
      <c r="K7614" t="str">
        <f>IF((VLOOKUP(J7614,mdc!A:V,22,FALSE)=""),"non Collabo","collabo")</f>
        <v>collabo</v>
      </c>
      <c r="L7614" t="str" cm="1">
        <f t="array" ref="L7614">IFERROR(_xlfn.IFS(G7614&lt;0,"shortage",H7614&lt;0,"shortage",I7614&lt;0,"shortage"),"ok")</f>
        <v>ok</v>
      </c>
    </row>
    <row r="7615" spans="1:12" hidden="1" x14ac:dyDescent="0.35">
      <c r="A7615" s="5" t="s">
        <v>79</v>
      </c>
      <c r="B7615" s="5" t="s">
        <v>57</v>
      </c>
      <c r="C7615" s="5" t="s">
        <v>1581</v>
      </c>
      <c r="D7615" s="5" t="s">
        <v>1232</v>
      </c>
      <c r="E7615" s="5" t="s">
        <v>7</v>
      </c>
      <c r="F7615" s="6"/>
      <c r="G7615" s="6">
        <v>7.5999999999999998E-2</v>
      </c>
      <c r="H7615" s="6">
        <v>7.5999999999999998E-2</v>
      </c>
      <c r="I7615" s="6">
        <v>7.5999999999999998E-2</v>
      </c>
      <c r="J7615" t="str">
        <f t="shared" si="118"/>
        <v>PMEER965136</v>
      </c>
      <c r="K7615" t="str">
        <f>IF((VLOOKUP(J7615,mdc!A:V,22,FALSE)=""),"non Collabo","collabo")</f>
        <v>collabo</v>
      </c>
      <c r="L7615" t="str" cm="1">
        <f t="array" ref="L7615">IFERROR(_xlfn.IFS(G7615&lt;0,"shortage",H7615&lt;0,"shortage",I7615&lt;0,"shortage"),"ok")</f>
        <v>ok</v>
      </c>
    </row>
    <row r="7616" spans="1:12" hidden="1" x14ac:dyDescent="0.35">
      <c r="A7616" s="5" t="s">
        <v>79</v>
      </c>
      <c r="B7616" s="5" t="s">
        <v>57</v>
      </c>
      <c r="C7616" s="5" t="s">
        <v>1581</v>
      </c>
      <c r="D7616" s="5" t="s">
        <v>1232</v>
      </c>
      <c r="E7616" s="5" t="s">
        <v>1566</v>
      </c>
      <c r="F7616" s="6"/>
      <c r="G7616" s="6">
        <v>7.5999999999999998E-2</v>
      </c>
      <c r="H7616" s="6">
        <v>7.5999999999999998E-2</v>
      </c>
      <c r="I7616" s="6">
        <v>7.5999999999999998E-2</v>
      </c>
      <c r="J7616" t="str">
        <f t="shared" si="118"/>
        <v>PMEER965136</v>
      </c>
      <c r="K7616" t="str">
        <f>IF((VLOOKUP(J7616,mdc!A:V,22,FALSE)=""),"non Collabo","collabo")</f>
        <v>collabo</v>
      </c>
      <c r="L7616" t="str" cm="1">
        <f t="array" ref="L7616">IFERROR(_xlfn.IFS(G7616&lt;0,"shortage",H7616&lt;0,"shortage",I7616&lt;0,"shortage"),"ok")</f>
        <v>ok</v>
      </c>
    </row>
    <row r="7617" spans="1:12" ht="15" hidden="1" thickBot="1" x14ac:dyDescent="0.4">
      <c r="A7617" s="5" t="s">
        <v>79</v>
      </c>
      <c r="B7617" s="5" t="s">
        <v>57</v>
      </c>
      <c r="C7617" s="5" t="s">
        <v>1581</v>
      </c>
      <c r="D7617" s="7" t="s">
        <v>1232</v>
      </c>
      <c r="E7617" s="7" t="s">
        <v>8</v>
      </c>
      <c r="F7617" s="8"/>
      <c r="G7617" s="8">
        <v>0</v>
      </c>
      <c r="H7617" s="8">
        <v>0</v>
      </c>
      <c r="I7617" s="8">
        <v>0</v>
      </c>
      <c r="J7617" t="str">
        <f t="shared" si="118"/>
        <v>PMEER965136</v>
      </c>
      <c r="K7617" t="str">
        <f>IF((VLOOKUP(J7617,mdc!A:V,22,FALSE)=""),"non Collabo","collabo")</f>
        <v>collabo</v>
      </c>
    </row>
    <row r="7618" spans="1:12" hidden="1" x14ac:dyDescent="0.35">
      <c r="A7618" s="5" t="s">
        <v>79</v>
      </c>
      <c r="B7618" s="5" t="s">
        <v>57</v>
      </c>
      <c r="C7618" s="5" t="s">
        <v>1581</v>
      </c>
      <c r="D7618" s="3" t="s">
        <v>1233</v>
      </c>
      <c r="E7618" s="3" t="s">
        <v>5</v>
      </c>
      <c r="F7618" s="4">
        <v>120</v>
      </c>
      <c r="G7618" s="4"/>
      <c r="H7618" s="4">
        <v>0</v>
      </c>
      <c r="I7618" s="4">
        <v>80</v>
      </c>
      <c r="J7618" t="str">
        <f t="shared" si="118"/>
        <v>PMEES-2D01-W503</v>
      </c>
      <c r="K7618" t="str">
        <f>IF((VLOOKUP(J7618,mdc!A:V,22,FALSE)=""),"non Collabo","collabo")</f>
        <v>collabo</v>
      </c>
      <c r="L7618" t="str" cm="1">
        <f t="array" ref="L7618">IFERROR(_xlfn.IFS(G7618&lt;0,"shortage",H7618&lt;0,"shortage",I7618&lt;0,"shortage"),"ok")</f>
        <v>ok</v>
      </c>
    </row>
    <row r="7619" spans="1:12" hidden="1" x14ac:dyDescent="0.35">
      <c r="A7619" s="5" t="s">
        <v>79</v>
      </c>
      <c r="B7619" s="5" t="s">
        <v>57</v>
      </c>
      <c r="C7619" s="5" t="s">
        <v>1581</v>
      </c>
      <c r="D7619" s="5" t="s">
        <v>1233</v>
      </c>
      <c r="E7619" s="5" t="s">
        <v>1565</v>
      </c>
      <c r="F7619" s="6">
        <v>120</v>
      </c>
      <c r="G7619" s="6"/>
      <c r="H7619" s="6"/>
      <c r="I7619" s="6">
        <v>80</v>
      </c>
      <c r="J7619" t="str">
        <f t="shared" ref="J7619:J7682" si="119">A7619&amp;D7619</f>
        <v>PMEES-2D01-W503</v>
      </c>
      <c r="K7619" t="str">
        <f>IF((VLOOKUP(J7619,mdc!A:V,22,FALSE)=""),"non Collabo","collabo")</f>
        <v>collabo</v>
      </c>
      <c r="L7619" t="str" cm="1">
        <f t="array" ref="L7619">IFERROR(_xlfn.IFS(G7619&lt;0,"shortage",H7619&lt;0,"shortage",I7619&lt;0,"shortage"),"ok")</f>
        <v>ok</v>
      </c>
    </row>
    <row r="7620" spans="1:12" hidden="1" x14ac:dyDescent="0.35">
      <c r="A7620" s="5" t="s">
        <v>79</v>
      </c>
      <c r="B7620" s="5" t="s">
        <v>57</v>
      </c>
      <c r="C7620" s="5" t="s">
        <v>1581</v>
      </c>
      <c r="D7620" s="5" t="s">
        <v>1233</v>
      </c>
      <c r="E7620" s="5" t="s">
        <v>6</v>
      </c>
      <c r="F7620" s="6">
        <v>0</v>
      </c>
      <c r="G7620" s="6"/>
      <c r="H7620" s="6">
        <v>0</v>
      </c>
      <c r="I7620" s="6">
        <v>0</v>
      </c>
      <c r="J7620" t="str">
        <f t="shared" si="119"/>
        <v>PMEES-2D01-W503</v>
      </c>
      <c r="K7620" t="str">
        <f>IF((VLOOKUP(J7620,mdc!A:V,22,FALSE)=""),"non Collabo","collabo")</f>
        <v>collabo</v>
      </c>
      <c r="L7620" t="str" cm="1">
        <f t="array" ref="L7620">IFERROR(_xlfn.IFS(G7620&lt;0,"shortage",H7620&lt;0,"shortage",I7620&lt;0,"shortage"),"ok")</f>
        <v>ok</v>
      </c>
    </row>
    <row r="7621" spans="1:12" hidden="1" x14ac:dyDescent="0.35">
      <c r="A7621" s="5" t="s">
        <v>79</v>
      </c>
      <c r="B7621" s="5" t="s">
        <v>57</v>
      </c>
      <c r="C7621" s="5" t="s">
        <v>1581</v>
      </c>
      <c r="D7621" s="5" t="s">
        <v>1233</v>
      </c>
      <c r="E7621" s="5" t="s">
        <v>2318</v>
      </c>
      <c r="F7621" s="6">
        <v>100</v>
      </c>
      <c r="G7621" s="6"/>
      <c r="H7621" s="6" t="s">
        <v>1640</v>
      </c>
      <c r="I7621" s="6">
        <v>100</v>
      </c>
      <c r="J7621" t="str">
        <f t="shared" si="119"/>
        <v>PMEES-2D01-W503</v>
      </c>
      <c r="K7621" t="str">
        <f>IF((VLOOKUP(J7621,mdc!A:V,22,FALSE)=""),"non Collabo","collabo")</f>
        <v>collabo</v>
      </c>
      <c r="L7621" t="str" cm="1">
        <f t="array" ref="L7621">IFERROR(_xlfn.IFS(G7621&lt;0,"shortage",H7621&lt;0,"shortage",I7621&lt;0,"shortage"),"ok")</f>
        <v>ok</v>
      </c>
    </row>
    <row r="7622" spans="1:12" hidden="1" x14ac:dyDescent="0.35">
      <c r="A7622" s="5" t="s">
        <v>79</v>
      </c>
      <c r="B7622" s="5" t="s">
        <v>57</v>
      </c>
      <c r="C7622" s="5" t="s">
        <v>1581</v>
      </c>
      <c r="D7622" s="5" t="s">
        <v>1233</v>
      </c>
      <c r="E7622" s="5" t="s">
        <v>7</v>
      </c>
      <c r="F7622" s="6">
        <v>0.75239999999999996</v>
      </c>
      <c r="G7622" s="6"/>
      <c r="H7622" s="6">
        <v>0</v>
      </c>
      <c r="I7622" s="6">
        <v>0.50160000000000005</v>
      </c>
      <c r="J7622" t="str">
        <f t="shared" si="119"/>
        <v>PMEES-2D01-W503</v>
      </c>
      <c r="K7622" t="str">
        <f>IF((VLOOKUP(J7622,mdc!A:V,22,FALSE)=""),"non Collabo","collabo")</f>
        <v>collabo</v>
      </c>
      <c r="L7622" t="str" cm="1">
        <f t="array" ref="L7622">IFERROR(_xlfn.IFS(G7622&lt;0,"shortage",H7622&lt;0,"shortage",I7622&lt;0,"shortage"),"ok")</f>
        <v>ok</v>
      </c>
    </row>
    <row r="7623" spans="1:12" hidden="1" x14ac:dyDescent="0.35">
      <c r="A7623" s="5" t="s">
        <v>79</v>
      </c>
      <c r="B7623" s="5" t="s">
        <v>57</v>
      </c>
      <c r="C7623" s="5" t="s">
        <v>1581</v>
      </c>
      <c r="D7623" s="5" t="s">
        <v>1233</v>
      </c>
      <c r="E7623" s="5" t="s">
        <v>1566</v>
      </c>
      <c r="F7623" s="6">
        <v>0.75239999999999996</v>
      </c>
      <c r="G7623" s="6"/>
      <c r="H7623" s="6"/>
      <c r="I7623" s="6">
        <v>0.50160000000000005</v>
      </c>
      <c r="J7623" t="str">
        <f t="shared" si="119"/>
        <v>PMEES-2D01-W503</v>
      </c>
      <c r="K7623" t="str">
        <f>IF((VLOOKUP(J7623,mdc!A:V,22,FALSE)=""),"non Collabo","collabo")</f>
        <v>collabo</v>
      </c>
      <c r="L7623" t="str" cm="1">
        <f t="array" ref="L7623">IFERROR(_xlfn.IFS(G7623&lt;0,"shortage",H7623&lt;0,"shortage",I7623&lt;0,"shortage"),"ok")</f>
        <v>ok</v>
      </c>
    </row>
    <row r="7624" spans="1:12" ht="15" hidden="1" thickBot="1" x14ac:dyDescent="0.4">
      <c r="A7624" s="5" t="s">
        <v>79</v>
      </c>
      <c r="B7624" s="5" t="s">
        <v>57</v>
      </c>
      <c r="C7624" s="5" t="s">
        <v>1581</v>
      </c>
      <c r="D7624" s="7" t="s">
        <v>1233</v>
      </c>
      <c r="E7624" s="7" t="s">
        <v>8</v>
      </c>
      <c r="F7624" s="8">
        <v>0</v>
      </c>
      <c r="G7624" s="8"/>
      <c r="H7624" s="8">
        <v>0</v>
      </c>
      <c r="I7624" s="8">
        <v>0</v>
      </c>
      <c r="J7624" t="str">
        <f t="shared" si="119"/>
        <v>PMEES-2D01-W503</v>
      </c>
      <c r="K7624" t="str">
        <f>IF((VLOOKUP(J7624,mdc!A:V,22,FALSE)=""),"non Collabo","collabo")</f>
        <v>collabo</v>
      </c>
    </row>
    <row r="7625" spans="1:12" hidden="1" x14ac:dyDescent="0.35">
      <c r="A7625" s="5" t="s">
        <v>79</v>
      </c>
      <c r="B7625" s="5" t="s">
        <v>57</v>
      </c>
      <c r="C7625" s="5" t="s">
        <v>1581</v>
      </c>
      <c r="D7625" s="3" t="s">
        <v>1234</v>
      </c>
      <c r="E7625" s="3" t="s">
        <v>5</v>
      </c>
      <c r="F7625" s="4">
        <v>80</v>
      </c>
      <c r="G7625" s="4">
        <v>80</v>
      </c>
      <c r="H7625" s="4"/>
      <c r="I7625" s="4"/>
      <c r="J7625" t="str">
        <f t="shared" si="119"/>
        <v>PMEES-2D02-W503</v>
      </c>
      <c r="K7625" t="str">
        <f>IF((VLOOKUP(J7625,mdc!A:V,22,FALSE)=""),"non Collabo","collabo")</f>
        <v>collabo</v>
      </c>
      <c r="L7625" t="str" cm="1">
        <f t="array" ref="L7625">IFERROR(_xlfn.IFS(G7625&lt;0,"shortage",H7625&lt;0,"shortage",I7625&lt;0,"shortage"),"ok")</f>
        <v>ok</v>
      </c>
    </row>
    <row r="7626" spans="1:12" hidden="1" x14ac:dyDescent="0.35">
      <c r="A7626" s="5" t="s">
        <v>79</v>
      </c>
      <c r="B7626" s="5" t="s">
        <v>57</v>
      </c>
      <c r="C7626" s="5" t="s">
        <v>1581</v>
      </c>
      <c r="D7626" s="5" t="s">
        <v>1234</v>
      </c>
      <c r="E7626" s="5" t="s">
        <v>1565</v>
      </c>
      <c r="F7626" s="6">
        <v>80</v>
      </c>
      <c r="G7626" s="6">
        <v>80</v>
      </c>
      <c r="H7626" s="6"/>
      <c r="I7626" s="6"/>
      <c r="J7626" t="str">
        <f t="shared" si="119"/>
        <v>PMEES-2D02-W503</v>
      </c>
      <c r="K7626" t="str">
        <f>IF((VLOOKUP(J7626,mdc!A:V,22,FALSE)=""),"non Collabo","collabo")</f>
        <v>collabo</v>
      </c>
      <c r="L7626" t="str" cm="1">
        <f t="array" ref="L7626">IFERROR(_xlfn.IFS(G7626&lt;0,"shortage",H7626&lt;0,"shortage",I7626&lt;0,"shortage"),"ok")</f>
        <v>ok</v>
      </c>
    </row>
    <row r="7627" spans="1:12" hidden="1" x14ac:dyDescent="0.35">
      <c r="A7627" s="5" t="s">
        <v>79</v>
      </c>
      <c r="B7627" s="5" t="s">
        <v>57</v>
      </c>
      <c r="C7627" s="5" t="s">
        <v>1581</v>
      </c>
      <c r="D7627" s="5" t="s">
        <v>1234</v>
      </c>
      <c r="E7627" s="5" t="s">
        <v>6</v>
      </c>
      <c r="F7627" s="6">
        <v>0</v>
      </c>
      <c r="G7627" s="6">
        <v>0</v>
      </c>
      <c r="H7627" s="6"/>
      <c r="I7627" s="6"/>
      <c r="J7627" t="str">
        <f t="shared" si="119"/>
        <v>PMEES-2D02-W503</v>
      </c>
      <c r="K7627" t="str">
        <f>IF((VLOOKUP(J7627,mdc!A:V,22,FALSE)=""),"non Collabo","collabo")</f>
        <v>collabo</v>
      </c>
      <c r="L7627" t="str" cm="1">
        <f t="array" ref="L7627">IFERROR(_xlfn.IFS(G7627&lt;0,"shortage",H7627&lt;0,"shortage",I7627&lt;0,"shortage"),"ok")</f>
        <v>ok</v>
      </c>
    </row>
    <row r="7628" spans="1:12" hidden="1" x14ac:dyDescent="0.35">
      <c r="A7628" s="5" t="s">
        <v>79</v>
      </c>
      <c r="B7628" s="5" t="s">
        <v>57</v>
      </c>
      <c r="C7628" s="5" t="s">
        <v>1581</v>
      </c>
      <c r="D7628" s="5" t="s">
        <v>1234</v>
      </c>
      <c r="E7628" s="5" t="s">
        <v>2318</v>
      </c>
      <c r="F7628" s="6">
        <v>100</v>
      </c>
      <c r="G7628" s="6">
        <v>100</v>
      </c>
      <c r="H7628" s="6"/>
      <c r="I7628" s="6"/>
      <c r="J7628" t="str">
        <f t="shared" si="119"/>
        <v>PMEES-2D02-W503</v>
      </c>
      <c r="K7628" t="str">
        <f>IF((VLOOKUP(J7628,mdc!A:V,22,FALSE)=""),"non Collabo","collabo")</f>
        <v>collabo</v>
      </c>
      <c r="L7628" t="str" cm="1">
        <f t="array" ref="L7628">IFERROR(_xlfn.IFS(G7628&lt;0,"shortage",H7628&lt;0,"shortage",I7628&lt;0,"shortage"),"ok")</f>
        <v>ok</v>
      </c>
    </row>
    <row r="7629" spans="1:12" hidden="1" x14ac:dyDescent="0.35">
      <c r="A7629" s="5" t="s">
        <v>79</v>
      </c>
      <c r="B7629" s="5" t="s">
        <v>57</v>
      </c>
      <c r="C7629" s="5" t="s">
        <v>1581</v>
      </c>
      <c r="D7629" s="5" t="s">
        <v>1234</v>
      </c>
      <c r="E7629" s="5" t="s">
        <v>7</v>
      </c>
      <c r="F7629" s="6">
        <v>0.40799999999999997</v>
      </c>
      <c r="G7629" s="6">
        <v>0.40799999999999997</v>
      </c>
      <c r="H7629" s="6"/>
      <c r="I7629" s="6"/>
      <c r="J7629" t="str">
        <f t="shared" si="119"/>
        <v>PMEES-2D02-W503</v>
      </c>
      <c r="K7629" t="str">
        <f>IF((VLOOKUP(J7629,mdc!A:V,22,FALSE)=""),"non Collabo","collabo")</f>
        <v>collabo</v>
      </c>
      <c r="L7629" t="str" cm="1">
        <f t="array" ref="L7629">IFERROR(_xlfn.IFS(G7629&lt;0,"shortage",H7629&lt;0,"shortage",I7629&lt;0,"shortage"),"ok")</f>
        <v>ok</v>
      </c>
    </row>
    <row r="7630" spans="1:12" hidden="1" x14ac:dyDescent="0.35">
      <c r="A7630" s="5" t="s">
        <v>79</v>
      </c>
      <c r="B7630" s="5" t="s">
        <v>57</v>
      </c>
      <c r="C7630" s="5" t="s">
        <v>1581</v>
      </c>
      <c r="D7630" s="5" t="s">
        <v>1234</v>
      </c>
      <c r="E7630" s="5" t="s">
        <v>1566</v>
      </c>
      <c r="F7630" s="6">
        <v>0.40799999999999997</v>
      </c>
      <c r="G7630" s="6">
        <v>0.40799999999999997</v>
      </c>
      <c r="H7630" s="6"/>
      <c r="I7630" s="6"/>
      <c r="J7630" t="str">
        <f t="shared" si="119"/>
        <v>PMEES-2D02-W503</v>
      </c>
      <c r="K7630" t="str">
        <f>IF((VLOOKUP(J7630,mdc!A:V,22,FALSE)=""),"non Collabo","collabo")</f>
        <v>collabo</v>
      </c>
      <c r="L7630" t="str" cm="1">
        <f t="array" ref="L7630">IFERROR(_xlfn.IFS(G7630&lt;0,"shortage",H7630&lt;0,"shortage",I7630&lt;0,"shortage"),"ok")</f>
        <v>ok</v>
      </c>
    </row>
    <row r="7631" spans="1:12" ht="15" hidden="1" thickBot="1" x14ac:dyDescent="0.4">
      <c r="A7631" s="5" t="s">
        <v>79</v>
      </c>
      <c r="B7631" s="5" t="s">
        <v>57</v>
      </c>
      <c r="C7631" s="5" t="s">
        <v>1581</v>
      </c>
      <c r="D7631" s="7" t="s">
        <v>1234</v>
      </c>
      <c r="E7631" s="7" t="s">
        <v>8</v>
      </c>
      <c r="F7631" s="8">
        <v>0</v>
      </c>
      <c r="G7631" s="8">
        <v>0</v>
      </c>
      <c r="H7631" s="8"/>
      <c r="I7631" s="8"/>
      <c r="J7631" t="str">
        <f t="shared" si="119"/>
        <v>PMEES-2D02-W503</v>
      </c>
      <c r="K7631" t="str">
        <f>IF((VLOOKUP(J7631,mdc!A:V,22,FALSE)=""),"non Collabo","collabo")</f>
        <v>collabo</v>
      </c>
    </row>
    <row r="7632" spans="1:12" hidden="1" x14ac:dyDescent="0.35">
      <c r="A7632" s="5" t="s">
        <v>79</v>
      </c>
      <c r="B7632" s="5" t="s">
        <v>57</v>
      </c>
      <c r="C7632" s="5" t="s">
        <v>1581</v>
      </c>
      <c r="D7632" s="3" t="s">
        <v>1235</v>
      </c>
      <c r="E7632" s="3" t="s">
        <v>5</v>
      </c>
      <c r="F7632" s="4"/>
      <c r="G7632" s="4">
        <v>120</v>
      </c>
      <c r="H7632" s="4"/>
      <c r="I7632" s="4"/>
      <c r="J7632" t="str">
        <f t="shared" si="119"/>
        <v>PMEES-2D03-W503</v>
      </c>
      <c r="K7632" t="str">
        <f>IF((VLOOKUP(J7632,mdc!A:V,22,FALSE)=""),"non Collabo","collabo")</f>
        <v>collabo</v>
      </c>
      <c r="L7632" t="str" cm="1">
        <f t="array" ref="L7632">IFERROR(_xlfn.IFS(G7632&lt;0,"shortage",H7632&lt;0,"shortage",I7632&lt;0,"shortage"),"ok")</f>
        <v>ok</v>
      </c>
    </row>
    <row r="7633" spans="1:12" hidden="1" x14ac:dyDescent="0.35">
      <c r="A7633" s="5" t="s">
        <v>79</v>
      </c>
      <c r="B7633" s="5" t="s">
        <v>57</v>
      </c>
      <c r="C7633" s="5" t="s">
        <v>1581</v>
      </c>
      <c r="D7633" s="5" t="s">
        <v>1235</v>
      </c>
      <c r="E7633" s="5" t="s">
        <v>1565</v>
      </c>
      <c r="F7633" s="6"/>
      <c r="G7633" s="6">
        <v>120</v>
      </c>
      <c r="H7633" s="6"/>
      <c r="I7633" s="6"/>
      <c r="J7633" t="str">
        <f t="shared" si="119"/>
        <v>PMEES-2D03-W503</v>
      </c>
      <c r="K7633" t="str">
        <f>IF((VLOOKUP(J7633,mdc!A:V,22,FALSE)=""),"non Collabo","collabo")</f>
        <v>collabo</v>
      </c>
      <c r="L7633" t="str" cm="1">
        <f t="array" ref="L7633">IFERROR(_xlfn.IFS(G7633&lt;0,"shortage",H7633&lt;0,"shortage",I7633&lt;0,"shortage"),"ok")</f>
        <v>ok</v>
      </c>
    </row>
    <row r="7634" spans="1:12" hidden="1" x14ac:dyDescent="0.35">
      <c r="A7634" s="5" t="s">
        <v>79</v>
      </c>
      <c r="B7634" s="5" t="s">
        <v>57</v>
      </c>
      <c r="C7634" s="5" t="s">
        <v>1581</v>
      </c>
      <c r="D7634" s="5" t="s">
        <v>1235</v>
      </c>
      <c r="E7634" s="5" t="s">
        <v>6</v>
      </c>
      <c r="F7634" s="6"/>
      <c r="G7634" s="6">
        <v>0</v>
      </c>
      <c r="H7634" s="6"/>
      <c r="I7634" s="6"/>
      <c r="J7634" t="str">
        <f t="shared" si="119"/>
        <v>PMEES-2D03-W503</v>
      </c>
      <c r="K7634" t="str">
        <f>IF((VLOOKUP(J7634,mdc!A:V,22,FALSE)=""),"non Collabo","collabo")</f>
        <v>collabo</v>
      </c>
      <c r="L7634" t="str" cm="1">
        <f t="array" ref="L7634">IFERROR(_xlfn.IFS(G7634&lt;0,"shortage",H7634&lt;0,"shortage",I7634&lt;0,"shortage"),"ok")</f>
        <v>ok</v>
      </c>
    </row>
    <row r="7635" spans="1:12" hidden="1" x14ac:dyDescent="0.35">
      <c r="A7635" s="5" t="s">
        <v>79</v>
      </c>
      <c r="B7635" s="5" t="s">
        <v>57</v>
      </c>
      <c r="C7635" s="5" t="s">
        <v>1581</v>
      </c>
      <c r="D7635" s="5" t="s">
        <v>1235</v>
      </c>
      <c r="E7635" s="5" t="s">
        <v>2318</v>
      </c>
      <c r="F7635" s="6"/>
      <c r="G7635" s="6">
        <v>100</v>
      </c>
      <c r="H7635" s="6"/>
      <c r="I7635" s="6"/>
      <c r="J7635" t="str">
        <f t="shared" si="119"/>
        <v>PMEES-2D03-W503</v>
      </c>
      <c r="K7635" t="str">
        <f>IF((VLOOKUP(J7635,mdc!A:V,22,FALSE)=""),"non Collabo","collabo")</f>
        <v>collabo</v>
      </c>
      <c r="L7635" t="str" cm="1">
        <f t="array" ref="L7635">IFERROR(_xlfn.IFS(G7635&lt;0,"shortage",H7635&lt;0,"shortage",I7635&lt;0,"shortage"),"ok")</f>
        <v>ok</v>
      </c>
    </row>
    <row r="7636" spans="1:12" hidden="1" x14ac:dyDescent="0.35">
      <c r="A7636" s="5" t="s">
        <v>79</v>
      </c>
      <c r="B7636" s="5" t="s">
        <v>57</v>
      </c>
      <c r="C7636" s="5" t="s">
        <v>1581</v>
      </c>
      <c r="D7636" s="5" t="s">
        <v>1235</v>
      </c>
      <c r="E7636" s="5" t="s">
        <v>7</v>
      </c>
      <c r="F7636" s="6"/>
      <c r="G7636" s="6">
        <v>0.61199999999999999</v>
      </c>
      <c r="H7636" s="6"/>
      <c r="I7636" s="6"/>
      <c r="J7636" t="str">
        <f t="shared" si="119"/>
        <v>PMEES-2D03-W503</v>
      </c>
      <c r="K7636" t="str">
        <f>IF((VLOOKUP(J7636,mdc!A:V,22,FALSE)=""),"non Collabo","collabo")</f>
        <v>collabo</v>
      </c>
      <c r="L7636" t="str" cm="1">
        <f t="array" ref="L7636">IFERROR(_xlfn.IFS(G7636&lt;0,"shortage",H7636&lt;0,"shortage",I7636&lt;0,"shortage"),"ok")</f>
        <v>ok</v>
      </c>
    </row>
    <row r="7637" spans="1:12" hidden="1" x14ac:dyDescent="0.35">
      <c r="A7637" s="5" t="s">
        <v>79</v>
      </c>
      <c r="B7637" s="5" t="s">
        <v>57</v>
      </c>
      <c r="C7637" s="5" t="s">
        <v>1581</v>
      </c>
      <c r="D7637" s="5" t="s">
        <v>1235</v>
      </c>
      <c r="E7637" s="5" t="s">
        <v>1566</v>
      </c>
      <c r="F7637" s="6"/>
      <c r="G7637" s="6">
        <v>0.61199999999999999</v>
      </c>
      <c r="H7637" s="6"/>
      <c r="I7637" s="6"/>
      <c r="J7637" t="str">
        <f t="shared" si="119"/>
        <v>PMEES-2D03-W503</v>
      </c>
      <c r="K7637" t="str">
        <f>IF((VLOOKUP(J7637,mdc!A:V,22,FALSE)=""),"non Collabo","collabo")</f>
        <v>collabo</v>
      </c>
      <c r="L7637" t="str" cm="1">
        <f t="array" ref="L7637">IFERROR(_xlfn.IFS(G7637&lt;0,"shortage",H7637&lt;0,"shortage",I7637&lt;0,"shortage"),"ok")</f>
        <v>ok</v>
      </c>
    </row>
    <row r="7638" spans="1:12" ht="15" hidden="1" thickBot="1" x14ac:dyDescent="0.4">
      <c r="A7638" s="5" t="s">
        <v>79</v>
      </c>
      <c r="B7638" s="5" t="s">
        <v>57</v>
      </c>
      <c r="C7638" s="5" t="s">
        <v>1581</v>
      </c>
      <c r="D7638" s="7" t="s">
        <v>1235</v>
      </c>
      <c r="E7638" s="7" t="s">
        <v>8</v>
      </c>
      <c r="F7638" s="8"/>
      <c r="G7638" s="8">
        <v>0</v>
      </c>
      <c r="H7638" s="8"/>
      <c r="I7638" s="8"/>
      <c r="J7638" t="str">
        <f t="shared" si="119"/>
        <v>PMEES-2D03-W503</v>
      </c>
      <c r="K7638" t="str">
        <f>IF((VLOOKUP(J7638,mdc!A:V,22,FALSE)=""),"non Collabo","collabo")</f>
        <v>collabo</v>
      </c>
    </row>
    <row r="7639" spans="1:12" hidden="1" x14ac:dyDescent="0.35">
      <c r="A7639" s="5" t="s">
        <v>79</v>
      </c>
      <c r="B7639" s="5" t="s">
        <v>57</v>
      </c>
      <c r="C7639" s="5" t="s">
        <v>1581</v>
      </c>
      <c r="D7639" s="3" t="s">
        <v>1236</v>
      </c>
      <c r="E7639" s="3" t="s">
        <v>5</v>
      </c>
      <c r="F7639" s="4">
        <v>80</v>
      </c>
      <c r="G7639" s="4"/>
      <c r="H7639" s="4"/>
      <c r="I7639" s="4"/>
      <c r="J7639" t="str">
        <f t="shared" si="119"/>
        <v>PMEES-2D04-W503</v>
      </c>
      <c r="K7639" t="str">
        <f>IF((VLOOKUP(J7639,mdc!A:V,22,FALSE)=""),"non Collabo","collabo")</f>
        <v>collabo</v>
      </c>
      <c r="L7639" t="str" cm="1">
        <f t="array" ref="L7639">IFERROR(_xlfn.IFS(G7639&lt;0,"shortage",H7639&lt;0,"shortage",I7639&lt;0,"shortage"),"ok")</f>
        <v>ok</v>
      </c>
    </row>
    <row r="7640" spans="1:12" hidden="1" x14ac:dyDescent="0.35">
      <c r="A7640" s="5" t="s">
        <v>79</v>
      </c>
      <c r="B7640" s="5" t="s">
        <v>57</v>
      </c>
      <c r="C7640" s="5" t="s">
        <v>1581</v>
      </c>
      <c r="D7640" s="5" t="s">
        <v>1236</v>
      </c>
      <c r="E7640" s="5" t="s">
        <v>1565</v>
      </c>
      <c r="F7640" s="6">
        <v>80</v>
      </c>
      <c r="G7640" s="6"/>
      <c r="H7640" s="6">
        <v>40</v>
      </c>
      <c r="I7640" s="6"/>
      <c r="J7640" t="str">
        <f t="shared" si="119"/>
        <v>PMEES-2D04-W503</v>
      </c>
      <c r="K7640" t="str">
        <f>IF((VLOOKUP(J7640,mdc!A:V,22,FALSE)=""),"non Collabo","collabo")</f>
        <v>collabo</v>
      </c>
      <c r="L7640" t="str" cm="1">
        <f t="array" ref="L7640">IFERROR(_xlfn.IFS(G7640&lt;0,"shortage",H7640&lt;0,"shortage",I7640&lt;0,"shortage"),"ok")</f>
        <v>ok</v>
      </c>
    </row>
    <row r="7641" spans="1:12" x14ac:dyDescent="0.35">
      <c r="A7641" s="5" t="s">
        <v>79</v>
      </c>
      <c r="B7641" s="5" t="s">
        <v>57</v>
      </c>
      <c r="C7641" s="5" t="s">
        <v>1581</v>
      </c>
      <c r="D7641" s="5" t="s">
        <v>1236</v>
      </c>
      <c r="E7641" s="5" t="s">
        <v>6</v>
      </c>
      <c r="F7641" s="6">
        <v>0</v>
      </c>
      <c r="G7641" s="6"/>
      <c r="H7641" s="6">
        <v>-40</v>
      </c>
      <c r="I7641" s="6"/>
      <c r="J7641" t="str">
        <f t="shared" si="119"/>
        <v>PMEES-2D04-W503</v>
      </c>
      <c r="K7641" t="str">
        <f>IF((VLOOKUP(J7641,mdc!A:V,22,FALSE)=""),"non Collabo","collabo")</f>
        <v>collabo</v>
      </c>
      <c r="L7641" t="str" cm="1">
        <f t="array" ref="L7641">IFERROR(_xlfn.IFS(G7641&lt;0,"shortage",H7641&lt;0,"shortage",I7641&lt;0,"shortage"),"ok")</f>
        <v>shortage</v>
      </c>
    </row>
    <row r="7642" spans="1:12" hidden="1" x14ac:dyDescent="0.35">
      <c r="A7642" s="5" t="s">
        <v>79</v>
      </c>
      <c r="B7642" s="5" t="s">
        <v>57</v>
      </c>
      <c r="C7642" s="5" t="s">
        <v>1581</v>
      </c>
      <c r="D7642" s="5" t="s">
        <v>1236</v>
      </c>
      <c r="E7642" s="5" t="s">
        <v>2318</v>
      </c>
      <c r="F7642" s="6">
        <v>100</v>
      </c>
      <c r="G7642" s="6"/>
      <c r="H7642" s="6"/>
      <c r="I7642" s="6"/>
      <c r="J7642" t="str">
        <f t="shared" si="119"/>
        <v>PMEES-2D04-W503</v>
      </c>
      <c r="K7642" t="str">
        <f>IF((VLOOKUP(J7642,mdc!A:V,22,FALSE)=""),"non Collabo","collabo")</f>
        <v>collabo</v>
      </c>
      <c r="L7642" t="str" cm="1">
        <f t="array" ref="L7642">IFERROR(_xlfn.IFS(G7642&lt;0,"shortage",H7642&lt;0,"shortage",I7642&lt;0,"shortage"),"ok")</f>
        <v>ok</v>
      </c>
    </row>
    <row r="7643" spans="1:12" hidden="1" x14ac:dyDescent="0.35">
      <c r="A7643" s="5" t="s">
        <v>79</v>
      </c>
      <c r="B7643" s="5" t="s">
        <v>57</v>
      </c>
      <c r="C7643" s="5" t="s">
        <v>1581</v>
      </c>
      <c r="D7643" s="5" t="s">
        <v>1236</v>
      </c>
      <c r="E7643" s="5" t="s">
        <v>7</v>
      </c>
      <c r="F7643" s="6">
        <v>0.50160000000000005</v>
      </c>
      <c r="G7643" s="6"/>
      <c r="H7643" s="6"/>
      <c r="I7643" s="6"/>
      <c r="J7643" t="str">
        <f t="shared" si="119"/>
        <v>PMEES-2D04-W503</v>
      </c>
      <c r="K7643" t="str">
        <f>IF((VLOOKUP(J7643,mdc!A:V,22,FALSE)=""),"non Collabo","collabo")</f>
        <v>collabo</v>
      </c>
      <c r="L7643" t="str" cm="1">
        <f t="array" ref="L7643">IFERROR(_xlfn.IFS(G7643&lt;0,"shortage",H7643&lt;0,"shortage",I7643&lt;0,"shortage"),"ok")</f>
        <v>ok</v>
      </c>
    </row>
    <row r="7644" spans="1:12" hidden="1" x14ac:dyDescent="0.35">
      <c r="A7644" s="5" t="s">
        <v>79</v>
      </c>
      <c r="B7644" s="5" t="s">
        <v>57</v>
      </c>
      <c r="C7644" s="5" t="s">
        <v>1581</v>
      </c>
      <c r="D7644" s="5" t="s">
        <v>1236</v>
      </c>
      <c r="E7644" s="5" t="s">
        <v>1566</v>
      </c>
      <c r="F7644" s="6">
        <v>0.50160000000000005</v>
      </c>
      <c r="G7644" s="6"/>
      <c r="H7644" s="6">
        <v>0.25080000000000002</v>
      </c>
      <c r="I7644" s="6"/>
      <c r="J7644" t="str">
        <f t="shared" si="119"/>
        <v>PMEES-2D04-W503</v>
      </c>
      <c r="K7644" t="str">
        <f>IF((VLOOKUP(J7644,mdc!A:V,22,FALSE)=""),"non Collabo","collabo")</f>
        <v>collabo</v>
      </c>
      <c r="L7644" t="str" cm="1">
        <f t="array" ref="L7644">IFERROR(_xlfn.IFS(G7644&lt;0,"shortage",H7644&lt;0,"shortage",I7644&lt;0,"shortage"),"ok")</f>
        <v>ok</v>
      </c>
    </row>
    <row r="7645" spans="1:12" ht="15" hidden="1" thickBot="1" x14ac:dyDescent="0.4">
      <c r="A7645" s="5" t="s">
        <v>79</v>
      </c>
      <c r="B7645" s="5" t="s">
        <v>57</v>
      </c>
      <c r="C7645" s="5" t="s">
        <v>1581</v>
      </c>
      <c r="D7645" s="7" t="s">
        <v>1236</v>
      </c>
      <c r="E7645" s="7" t="s">
        <v>8</v>
      </c>
      <c r="F7645" s="8">
        <v>0</v>
      </c>
      <c r="G7645" s="8"/>
      <c r="H7645" s="8">
        <v>-0.25080000000000002</v>
      </c>
      <c r="I7645" s="8"/>
      <c r="J7645" t="str">
        <f t="shared" si="119"/>
        <v>PMEES-2D04-W503</v>
      </c>
      <c r="K7645" t="str">
        <f>IF((VLOOKUP(J7645,mdc!A:V,22,FALSE)=""),"non Collabo","collabo")</f>
        <v>collabo</v>
      </c>
    </row>
    <row r="7646" spans="1:12" hidden="1" x14ac:dyDescent="0.35">
      <c r="A7646" s="5" t="s">
        <v>79</v>
      </c>
      <c r="B7646" s="5" t="s">
        <v>57</v>
      </c>
      <c r="C7646" s="5" t="s">
        <v>1581</v>
      </c>
      <c r="D7646" s="3" t="s">
        <v>1237</v>
      </c>
      <c r="E7646" s="3" t="s">
        <v>5</v>
      </c>
      <c r="F7646" s="4">
        <v>420</v>
      </c>
      <c r="G7646" s="4">
        <v>510</v>
      </c>
      <c r="H7646" s="4">
        <v>110</v>
      </c>
      <c r="I7646" s="4">
        <v>110</v>
      </c>
      <c r="J7646" t="str">
        <f t="shared" si="119"/>
        <v>PMEES-ACM3BW503</v>
      </c>
      <c r="K7646" t="str">
        <f>IF((VLOOKUP(J7646,mdc!A:V,22,FALSE)=""),"non Collabo","collabo")</f>
        <v>collabo</v>
      </c>
      <c r="L7646" t="str" cm="1">
        <f t="array" ref="L7646">IFERROR(_xlfn.IFS(G7646&lt;0,"shortage",H7646&lt;0,"shortage",I7646&lt;0,"shortage"),"ok")</f>
        <v>ok</v>
      </c>
    </row>
    <row r="7647" spans="1:12" hidden="1" x14ac:dyDescent="0.35">
      <c r="A7647" s="5" t="s">
        <v>79</v>
      </c>
      <c r="B7647" s="5" t="s">
        <v>57</v>
      </c>
      <c r="C7647" s="5" t="s">
        <v>1581</v>
      </c>
      <c r="D7647" s="5" t="s">
        <v>1237</v>
      </c>
      <c r="E7647" s="5" t="s">
        <v>1565</v>
      </c>
      <c r="F7647" s="6">
        <v>420</v>
      </c>
      <c r="G7647" s="6">
        <v>510</v>
      </c>
      <c r="H7647" s="6">
        <v>110</v>
      </c>
      <c r="I7647" s="6">
        <v>110</v>
      </c>
      <c r="J7647" t="str">
        <f t="shared" si="119"/>
        <v>PMEES-ACM3BW503</v>
      </c>
      <c r="K7647" t="str">
        <f>IF((VLOOKUP(J7647,mdc!A:V,22,FALSE)=""),"non Collabo","collabo")</f>
        <v>collabo</v>
      </c>
      <c r="L7647" t="str" cm="1">
        <f t="array" ref="L7647">IFERROR(_xlfn.IFS(G7647&lt;0,"shortage",H7647&lt;0,"shortage",I7647&lt;0,"shortage"),"ok")</f>
        <v>ok</v>
      </c>
    </row>
    <row r="7648" spans="1:12" hidden="1" x14ac:dyDescent="0.35">
      <c r="A7648" s="5" t="s">
        <v>79</v>
      </c>
      <c r="B7648" s="5" t="s">
        <v>57</v>
      </c>
      <c r="C7648" s="5" t="s">
        <v>1581</v>
      </c>
      <c r="D7648" s="5" t="s">
        <v>1237</v>
      </c>
      <c r="E7648" s="5" t="s">
        <v>6</v>
      </c>
      <c r="F7648" s="6">
        <v>0</v>
      </c>
      <c r="G7648" s="6">
        <v>0</v>
      </c>
      <c r="H7648" s="6">
        <v>0</v>
      </c>
      <c r="I7648" s="6">
        <v>0</v>
      </c>
      <c r="J7648" t="str">
        <f t="shared" si="119"/>
        <v>PMEES-ACM3BW503</v>
      </c>
      <c r="K7648" t="str">
        <f>IF((VLOOKUP(J7648,mdc!A:V,22,FALSE)=""),"non Collabo","collabo")</f>
        <v>collabo</v>
      </c>
      <c r="L7648" t="str" cm="1">
        <f t="array" ref="L7648">IFERROR(_xlfn.IFS(G7648&lt;0,"shortage",H7648&lt;0,"shortage",I7648&lt;0,"shortage"),"ok")</f>
        <v>ok</v>
      </c>
    </row>
    <row r="7649" spans="1:12" hidden="1" x14ac:dyDescent="0.35">
      <c r="A7649" s="5" t="s">
        <v>79</v>
      </c>
      <c r="B7649" s="5" t="s">
        <v>57</v>
      </c>
      <c r="C7649" s="5" t="s">
        <v>1581</v>
      </c>
      <c r="D7649" s="5" t="s">
        <v>1237</v>
      </c>
      <c r="E7649" s="5" t="s">
        <v>2318</v>
      </c>
      <c r="F7649" s="6">
        <v>100</v>
      </c>
      <c r="G7649" s="6">
        <v>100</v>
      </c>
      <c r="H7649" s="6">
        <v>100</v>
      </c>
      <c r="I7649" s="6">
        <v>100</v>
      </c>
      <c r="J7649" t="str">
        <f t="shared" si="119"/>
        <v>PMEES-ACM3BW503</v>
      </c>
      <c r="K7649" t="str">
        <f>IF((VLOOKUP(J7649,mdc!A:V,22,FALSE)=""),"non Collabo","collabo")</f>
        <v>collabo</v>
      </c>
      <c r="L7649" t="str" cm="1">
        <f t="array" ref="L7649">IFERROR(_xlfn.IFS(G7649&lt;0,"shortage",H7649&lt;0,"shortage",I7649&lt;0,"shortage"),"ok")</f>
        <v>ok</v>
      </c>
    </row>
    <row r="7650" spans="1:12" hidden="1" x14ac:dyDescent="0.35">
      <c r="A7650" s="5" t="s">
        <v>79</v>
      </c>
      <c r="B7650" s="5" t="s">
        <v>57</v>
      </c>
      <c r="C7650" s="5" t="s">
        <v>1581</v>
      </c>
      <c r="D7650" s="5" t="s">
        <v>1237</v>
      </c>
      <c r="E7650" s="5" t="s">
        <v>7</v>
      </c>
      <c r="F7650" s="6">
        <v>17.005800000000001</v>
      </c>
      <c r="G7650" s="6">
        <v>20.649899999999999</v>
      </c>
      <c r="H7650" s="6">
        <v>4.4539</v>
      </c>
      <c r="I7650" s="6">
        <v>4.4539</v>
      </c>
      <c r="J7650" t="str">
        <f t="shared" si="119"/>
        <v>PMEES-ACM3BW503</v>
      </c>
      <c r="K7650" t="str">
        <f>IF((VLOOKUP(J7650,mdc!A:V,22,FALSE)=""),"non Collabo","collabo")</f>
        <v>collabo</v>
      </c>
      <c r="L7650" t="str" cm="1">
        <f t="array" ref="L7650">IFERROR(_xlfn.IFS(G7650&lt;0,"shortage",H7650&lt;0,"shortage",I7650&lt;0,"shortage"),"ok")</f>
        <v>ok</v>
      </c>
    </row>
    <row r="7651" spans="1:12" hidden="1" x14ac:dyDescent="0.35">
      <c r="A7651" s="5" t="s">
        <v>79</v>
      </c>
      <c r="B7651" s="5" t="s">
        <v>57</v>
      </c>
      <c r="C7651" s="5" t="s">
        <v>1581</v>
      </c>
      <c r="D7651" s="5" t="s">
        <v>1237</v>
      </c>
      <c r="E7651" s="5" t="s">
        <v>1566</v>
      </c>
      <c r="F7651" s="6">
        <v>17.005800000000001</v>
      </c>
      <c r="G7651" s="6">
        <v>20.649899999999999</v>
      </c>
      <c r="H7651" s="6">
        <v>4.4539</v>
      </c>
      <c r="I7651" s="6">
        <v>4.4539</v>
      </c>
      <c r="J7651" t="str">
        <f t="shared" si="119"/>
        <v>PMEES-ACM3BW503</v>
      </c>
      <c r="K7651" t="str">
        <f>IF((VLOOKUP(J7651,mdc!A:V,22,FALSE)=""),"non Collabo","collabo")</f>
        <v>collabo</v>
      </c>
      <c r="L7651" t="str" cm="1">
        <f t="array" ref="L7651">IFERROR(_xlfn.IFS(G7651&lt;0,"shortage",H7651&lt;0,"shortage",I7651&lt;0,"shortage"),"ok")</f>
        <v>ok</v>
      </c>
    </row>
    <row r="7652" spans="1:12" ht="15" hidden="1" thickBot="1" x14ac:dyDescent="0.4">
      <c r="A7652" s="5" t="s">
        <v>79</v>
      </c>
      <c r="B7652" s="5" t="s">
        <v>57</v>
      </c>
      <c r="C7652" s="5" t="s">
        <v>1581</v>
      </c>
      <c r="D7652" s="7" t="s">
        <v>1237</v>
      </c>
      <c r="E7652" s="7" t="s">
        <v>8</v>
      </c>
      <c r="F7652" s="8">
        <v>0</v>
      </c>
      <c r="G7652" s="8">
        <v>0</v>
      </c>
      <c r="H7652" s="8">
        <v>0</v>
      </c>
      <c r="I7652" s="8">
        <v>0</v>
      </c>
      <c r="J7652" t="str">
        <f t="shared" si="119"/>
        <v>PMEES-ACM3BW503</v>
      </c>
      <c r="K7652" t="str">
        <f>IF((VLOOKUP(J7652,mdc!A:V,22,FALSE)=""),"non Collabo","collabo")</f>
        <v>collabo</v>
      </c>
    </row>
    <row r="7653" spans="1:12" hidden="1" x14ac:dyDescent="0.35">
      <c r="A7653" s="5" t="s">
        <v>79</v>
      </c>
      <c r="B7653" s="5" t="s">
        <v>57</v>
      </c>
      <c r="C7653" s="5" t="s">
        <v>1581</v>
      </c>
      <c r="D7653" s="3" t="s">
        <v>2495</v>
      </c>
      <c r="E7653" s="3" t="s">
        <v>5</v>
      </c>
      <c r="F7653" s="4"/>
      <c r="G7653" s="4"/>
      <c r="H7653" s="4"/>
      <c r="I7653" s="4">
        <v>45</v>
      </c>
      <c r="J7653" t="str">
        <f t="shared" si="119"/>
        <v>PMEES-ALT4BA803</v>
      </c>
      <c r="K7653" t="str">
        <f>IF((VLOOKUP(J7653,mdc!A:V,22,FALSE)=""),"non Collabo","collabo")</f>
        <v>collabo</v>
      </c>
      <c r="L7653" t="str" cm="1">
        <f t="array" ref="L7653">IFERROR(_xlfn.IFS(G7653&lt;0,"shortage",H7653&lt;0,"shortage",I7653&lt;0,"shortage"),"ok")</f>
        <v>ok</v>
      </c>
    </row>
    <row r="7654" spans="1:12" hidden="1" x14ac:dyDescent="0.35">
      <c r="A7654" s="5" t="s">
        <v>79</v>
      </c>
      <c r="B7654" s="5" t="s">
        <v>57</v>
      </c>
      <c r="C7654" s="5" t="s">
        <v>1581</v>
      </c>
      <c r="D7654" s="5" t="s">
        <v>2495</v>
      </c>
      <c r="E7654" s="5" t="s">
        <v>1565</v>
      </c>
      <c r="F7654" s="6"/>
      <c r="G7654" s="6"/>
      <c r="H7654" s="6"/>
      <c r="I7654" s="6">
        <v>45</v>
      </c>
      <c r="J7654" t="str">
        <f t="shared" si="119"/>
        <v>PMEES-ALT4BA803</v>
      </c>
      <c r="K7654" t="str">
        <f>IF((VLOOKUP(J7654,mdc!A:V,22,FALSE)=""),"non Collabo","collabo")</f>
        <v>collabo</v>
      </c>
      <c r="L7654" t="str" cm="1">
        <f t="array" ref="L7654">IFERROR(_xlfn.IFS(G7654&lt;0,"shortage",H7654&lt;0,"shortage",I7654&lt;0,"shortage"),"ok")</f>
        <v>ok</v>
      </c>
    </row>
    <row r="7655" spans="1:12" hidden="1" x14ac:dyDescent="0.35">
      <c r="A7655" s="5" t="s">
        <v>79</v>
      </c>
      <c r="B7655" s="5" t="s">
        <v>57</v>
      </c>
      <c r="C7655" s="5" t="s">
        <v>1581</v>
      </c>
      <c r="D7655" s="5" t="s">
        <v>2495</v>
      </c>
      <c r="E7655" s="5" t="s">
        <v>6</v>
      </c>
      <c r="F7655" s="6"/>
      <c r="G7655" s="6"/>
      <c r="H7655" s="6"/>
      <c r="I7655" s="6">
        <v>0</v>
      </c>
      <c r="J7655" t="str">
        <f t="shared" si="119"/>
        <v>PMEES-ALT4BA803</v>
      </c>
      <c r="K7655" t="str">
        <f>IF((VLOOKUP(J7655,mdc!A:V,22,FALSE)=""),"non Collabo","collabo")</f>
        <v>collabo</v>
      </c>
      <c r="L7655" t="str" cm="1">
        <f t="array" ref="L7655">IFERROR(_xlfn.IFS(G7655&lt;0,"shortage",H7655&lt;0,"shortage",I7655&lt;0,"shortage"),"ok")</f>
        <v>ok</v>
      </c>
    </row>
    <row r="7656" spans="1:12" hidden="1" x14ac:dyDescent="0.35">
      <c r="A7656" s="5" t="s">
        <v>79</v>
      </c>
      <c r="B7656" s="5" t="s">
        <v>57</v>
      </c>
      <c r="C7656" s="5" t="s">
        <v>1581</v>
      </c>
      <c r="D7656" s="5" t="s">
        <v>2495</v>
      </c>
      <c r="E7656" s="5" t="s">
        <v>2318</v>
      </c>
      <c r="F7656" s="6"/>
      <c r="G7656" s="6"/>
      <c r="H7656" s="6"/>
      <c r="I7656" s="6">
        <v>100</v>
      </c>
      <c r="J7656" t="str">
        <f t="shared" si="119"/>
        <v>PMEES-ALT4BA803</v>
      </c>
      <c r="K7656" t="str">
        <f>IF((VLOOKUP(J7656,mdc!A:V,22,FALSE)=""),"non Collabo","collabo")</f>
        <v>collabo</v>
      </c>
      <c r="L7656" t="str" cm="1">
        <f t="array" ref="L7656">IFERROR(_xlfn.IFS(G7656&lt;0,"shortage",H7656&lt;0,"shortage",I7656&lt;0,"shortage"),"ok")</f>
        <v>ok</v>
      </c>
    </row>
    <row r="7657" spans="1:12" hidden="1" x14ac:dyDescent="0.35">
      <c r="A7657" s="5" t="s">
        <v>79</v>
      </c>
      <c r="B7657" s="5" t="s">
        <v>57</v>
      </c>
      <c r="C7657" s="5" t="s">
        <v>1581</v>
      </c>
      <c r="D7657" s="5" t="s">
        <v>2495</v>
      </c>
      <c r="E7657" s="5" t="s">
        <v>7</v>
      </c>
      <c r="F7657" s="6"/>
      <c r="G7657" s="6"/>
      <c r="H7657" s="6"/>
      <c r="I7657" s="6">
        <v>1.5381</v>
      </c>
      <c r="J7657" t="str">
        <f t="shared" si="119"/>
        <v>PMEES-ALT4BA803</v>
      </c>
      <c r="K7657" t="str">
        <f>IF((VLOOKUP(J7657,mdc!A:V,22,FALSE)=""),"non Collabo","collabo")</f>
        <v>collabo</v>
      </c>
      <c r="L7657" t="str" cm="1">
        <f t="array" ref="L7657">IFERROR(_xlfn.IFS(G7657&lt;0,"shortage",H7657&lt;0,"shortage",I7657&lt;0,"shortage"),"ok")</f>
        <v>ok</v>
      </c>
    </row>
    <row r="7658" spans="1:12" hidden="1" x14ac:dyDescent="0.35">
      <c r="A7658" s="5" t="s">
        <v>79</v>
      </c>
      <c r="B7658" s="5" t="s">
        <v>57</v>
      </c>
      <c r="C7658" s="5" t="s">
        <v>1581</v>
      </c>
      <c r="D7658" s="5" t="s">
        <v>2495</v>
      </c>
      <c r="E7658" s="5" t="s">
        <v>1566</v>
      </c>
      <c r="F7658" s="6"/>
      <c r="G7658" s="6"/>
      <c r="H7658" s="6"/>
      <c r="I7658" s="6">
        <v>1.5381</v>
      </c>
      <c r="J7658" t="str">
        <f t="shared" si="119"/>
        <v>PMEES-ALT4BA803</v>
      </c>
      <c r="K7658" t="str">
        <f>IF((VLOOKUP(J7658,mdc!A:V,22,FALSE)=""),"non Collabo","collabo")</f>
        <v>collabo</v>
      </c>
      <c r="L7658" t="str" cm="1">
        <f t="array" ref="L7658">IFERROR(_xlfn.IFS(G7658&lt;0,"shortage",H7658&lt;0,"shortage",I7658&lt;0,"shortage"),"ok")</f>
        <v>ok</v>
      </c>
    </row>
    <row r="7659" spans="1:12" ht="15" hidden="1" thickBot="1" x14ac:dyDescent="0.4">
      <c r="A7659" s="5" t="s">
        <v>79</v>
      </c>
      <c r="B7659" s="5" t="s">
        <v>57</v>
      </c>
      <c r="C7659" s="5" t="s">
        <v>1581</v>
      </c>
      <c r="D7659" s="7" t="s">
        <v>2495</v>
      </c>
      <c r="E7659" s="7" t="s">
        <v>8</v>
      </c>
      <c r="F7659" s="8"/>
      <c r="G7659" s="8"/>
      <c r="H7659" s="8"/>
      <c r="I7659" s="8">
        <v>0</v>
      </c>
      <c r="J7659" t="str">
        <f t="shared" si="119"/>
        <v>PMEES-ALT4BA803</v>
      </c>
      <c r="K7659" t="str">
        <f>IF((VLOOKUP(J7659,mdc!A:V,22,FALSE)=""),"non Collabo","collabo")</f>
        <v>collabo</v>
      </c>
    </row>
    <row r="7660" spans="1:12" hidden="1" x14ac:dyDescent="0.35">
      <c r="A7660" s="5" t="s">
        <v>79</v>
      </c>
      <c r="B7660" s="5" t="s">
        <v>57</v>
      </c>
      <c r="C7660" s="5" t="s">
        <v>1581</v>
      </c>
      <c r="D7660" s="3" t="s">
        <v>1238</v>
      </c>
      <c r="E7660" s="3" t="s">
        <v>5</v>
      </c>
      <c r="F7660" s="4">
        <v>45</v>
      </c>
      <c r="G7660" s="4">
        <v>120</v>
      </c>
      <c r="H7660" s="4">
        <v>70</v>
      </c>
      <c r="I7660" s="4">
        <v>160</v>
      </c>
      <c r="J7660" t="str">
        <f t="shared" si="119"/>
        <v>PMEES-ALT4BA811</v>
      </c>
      <c r="K7660" t="str">
        <f>IF((VLOOKUP(J7660,mdc!A:V,22,FALSE)=""),"non Collabo","collabo")</f>
        <v>collabo</v>
      </c>
      <c r="L7660" t="str" cm="1">
        <f t="array" ref="L7660">IFERROR(_xlfn.IFS(G7660&lt;0,"shortage",H7660&lt;0,"shortage",I7660&lt;0,"shortage"),"ok")</f>
        <v>ok</v>
      </c>
    </row>
    <row r="7661" spans="1:12" hidden="1" x14ac:dyDescent="0.35">
      <c r="A7661" s="5" t="s">
        <v>79</v>
      </c>
      <c r="B7661" s="5" t="s">
        <v>57</v>
      </c>
      <c r="C7661" s="5" t="s">
        <v>1581</v>
      </c>
      <c r="D7661" s="5" t="s">
        <v>1238</v>
      </c>
      <c r="E7661" s="5" t="s">
        <v>1565</v>
      </c>
      <c r="F7661" s="6">
        <v>45</v>
      </c>
      <c r="G7661" s="6">
        <v>120</v>
      </c>
      <c r="H7661" s="6">
        <v>70</v>
      </c>
      <c r="I7661" s="6">
        <v>160</v>
      </c>
      <c r="J7661" t="str">
        <f t="shared" si="119"/>
        <v>PMEES-ALT4BA811</v>
      </c>
      <c r="K7661" t="str">
        <f>IF((VLOOKUP(J7661,mdc!A:V,22,FALSE)=""),"non Collabo","collabo")</f>
        <v>collabo</v>
      </c>
      <c r="L7661" t="str" cm="1">
        <f t="array" ref="L7661">IFERROR(_xlfn.IFS(G7661&lt;0,"shortage",H7661&lt;0,"shortage",I7661&lt;0,"shortage"),"ok")</f>
        <v>ok</v>
      </c>
    </row>
    <row r="7662" spans="1:12" hidden="1" x14ac:dyDescent="0.35">
      <c r="A7662" s="5" t="s">
        <v>79</v>
      </c>
      <c r="B7662" s="5" t="s">
        <v>57</v>
      </c>
      <c r="C7662" s="5" t="s">
        <v>1581</v>
      </c>
      <c r="D7662" s="5" t="s">
        <v>1238</v>
      </c>
      <c r="E7662" s="5" t="s">
        <v>6</v>
      </c>
      <c r="F7662" s="6">
        <v>0</v>
      </c>
      <c r="G7662" s="6">
        <v>0</v>
      </c>
      <c r="H7662" s="6">
        <v>0</v>
      </c>
      <c r="I7662" s="6">
        <v>0</v>
      </c>
      <c r="J7662" t="str">
        <f t="shared" si="119"/>
        <v>PMEES-ALT4BA811</v>
      </c>
      <c r="K7662" t="str">
        <f>IF((VLOOKUP(J7662,mdc!A:V,22,FALSE)=""),"non Collabo","collabo")</f>
        <v>collabo</v>
      </c>
      <c r="L7662" t="str" cm="1">
        <f t="array" ref="L7662">IFERROR(_xlfn.IFS(G7662&lt;0,"shortage",H7662&lt;0,"shortage",I7662&lt;0,"shortage"),"ok")</f>
        <v>ok</v>
      </c>
    </row>
    <row r="7663" spans="1:12" hidden="1" x14ac:dyDescent="0.35">
      <c r="A7663" s="5" t="s">
        <v>79</v>
      </c>
      <c r="B7663" s="5" t="s">
        <v>57</v>
      </c>
      <c r="C7663" s="5" t="s">
        <v>1581</v>
      </c>
      <c r="D7663" s="5" t="s">
        <v>1238</v>
      </c>
      <c r="E7663" s="5" t="s">
        <v>2318</v>
      </c>
      <c r="F7663" s="6">
        <v>100</v>
      </c>
      <c r="G7663" s="6">
        <v>100</v>
      </c>
      <c r="H7663" s="6">
        <v>100</v>
      </c>
      <c r="I7663" s="6">
        <v>100</v>
      </c>
      <c r="J7663" t="str">
        <f t="shared" si="119"/>
        <v>PMEES-ALT4BA811</v>
      </c>
      <c r="K7663" t="str">
        <f>IF((VLOOKUP(J7663,mdc!A:V,22,FALSE)=""),"non Collabo","collabo")</f>
        <v>collabo</v>
      </c>
      <c r="L7663" t="str" cm="1">
        <f t="array" ref="L7663">IFERROR(_xlfn.IFS(G7663&lt;0,"shortage",H7663&lt;0,"shortage",I7663&lt;0,"shortage"),"ok")</f>
        <v>ok</v>
      </c>
    </row>
    <row r="7664" spans="1:12" hidden="1" x14ac:dyDescent="0.35">
      <c r="A7664" s="5" t="s">
        <v>79</v>
      </c>
      <c r="B7664" s="5" t="s">
        <v>57</v>
      </c>
      <c r="C7664" s="5" t="s">
        <v>1581</v>
      </c>
      <c r="D7664" s="5" t="s">
        <v>1238</v>
      </c>
      <c r="E7664" s="5" t="s">
        <v>7</v>
      </c>
      <c r="F7664" s="6">
        <v>1.66275</v>
      </c>
      <c r="G7664" s="6">
        <v>4.4340000000000002</v>
      </c>
      <c r="H7664" s="6">
        <v>2.5865</v>
      </c>
      <c r="I7664" s="6">
        <v>5.9119999999999999</v>
      </c>
      <c r="J7664" t="str">
        <f t="shared" si="119"/>
        <v>PMEES-ALT4BA811</v>
      </c>
      <c r="K7664" t="str">
        <f>IF((VLOOKUP(J7664,mdc!A:V,22,FALSE)=""),"non Collabo","collabo")</f>
        <v>collabo</v>
      </c>
      <c r="L7664" t="str" cm="1">
        <f t="array" ref="L7664">IFERROR(_xlfn.IFS(G7664&lt;0,"shortage",H7664&lt;0,"shortage",I7664&lt;0,"shortage"),"ok")</f>
        <v>ok</v>
      </c>
    </row>
    <row r="7665" spans="1:12" hidden="1" x14ac:dyDescent="0.35">
      <c r="A7665" s="5" t="s">
        <v>79</v>
      </c>
      <c r="B7665" s="5" t="s">
        <v>57</v>
      </c>
      <c r="C7665" s="5" t="s">
        <v>1581</v>
      </c>
      <c r="D7665" s="5" t="s">
        <v>1238</v>
      </c>
      <c r="E7665" s="5" t="s">
        <v>1566</v>
      </c>
      <c r="F7665" s="6">
        <v>1.66275</v>
      </c>
      <c r="G7665" s="6">
        <v>4.4340000000000002</v>
      </c>
      <c r="H7665" s="6">
        <v>2.5865</v>
      </c>
      <c r="I7665" s="6">
        <v>5.9119999999999999</v>
      </c>
      <c r="J7665" t="str">
        <f t="shared" si="119"/>
        <v>PMEES-ALT4BA811</v>
      </c>
      <c r="K7665" t="str">
        <f>IF((VLOOKUP(J7665,mdc!A:V,22,FALSE)=""),"non Collabo","collabo")</f>
        <v>collabo</v>
      </c>
      <c r="L7665" t="str" cm="1">
        <f t="array" ref="L7665">IFERROR(_xlfn.IFS(G7665&lt;0,"shortage",H7665&lt;0,"shortage",I7665&lt;0,"shortage"),"ok")</f>
        <v>ok</v>
      </c>
    </row>
    <row r="7666" spans="1:12" ht="15" hidden="1" thickBot="1" x14ac:dyDescent="0.4">
      <c r="A7666" s="5" t="s">
        <v>79</v>
      </c>
      <c r="B7666" s="5" t="s">
        <v>57</v>
      </c>
      <c r="C7666" s="5" t="s">
        <v>1581</v>
      </c>
      <c r="D7666" s="7" t="s">
        <v>1238</v>
      </c>
      <c r="E7666" s="7" t="s">
        <v>8</v>
      </c>
      <c r="F7666" s="8">
        <v>0</v>
      </c>
      <c r="G7666" s="8">
        <v>0</v>
      </c>
      <c r="H7666" s="8">
        <v>0</v>
      </c>
      <c r="I7666" s="8">
        <v>0</v>
      </c>
      <c r="J7666" t="str">
        <f t="shared" si="119"/>
        <v>PMEES-ALT4BA811</v>
      </c>
      <c r="K7666" t="str">
        <f>IF((VLOOKUP(J7666,mdc!A:V,22,FALSE)=""),"non Collabo","collabo")</f>
        <v>collabo</v>
      </c>
    </row>
    <row r="7667" spans="1:12" hidden="1" x14ac:dyDescent="0.35">
      <c r="A7667" s="5" t="s">
        <v>79</v>
      </c>
      <c r="B7667" s="5" t="s">
        <v>57</v>
      </c>
      <c r="C7667" s="5" t="s">
        <v>1581</v>
      </c>
      <c r="D7667" s="3" t="s">
        <v>75</v>
      </c>
      <c r="E7667" s="3" t="s">
        <v>5</v>
      </c>
      <c r="F7667" s="4"/>
      <c r="G7667" s="4">
        <v>610</v>
      </c>
      <c r="H7667" s="4">
        <v>1040</v>
      </c>
      <c r="I7667" s="4">
        <v>640</v>
      </c>
      <c r="J7667" t="str">
        <f t="shared" si="119"/>
        <v>PMEES-CM3BKS503</v>
      </c>
      <c r="K7667" t="str">
        <f>IF((VLOOKUP(J7667,mdc!A:V,22,FALSE)=""),"non Collabo","collabo")</f>
        <v>collabo</v>
      </c>
      <c r="L7667" t="str" cm="1">
        <f t="array" ref="L7667">IFERROR(_xlfn.IFS(G7667&lt;0,"shortage",H7667&lt;0,"shortage",I7667&lt;0,"shortage"),"ok")</f>
        <v>ok</v>
      </c>
    </row>
    <row r="7668" spans="1:12" hidden="1" x14ac:dyDescent="0.35">
      <c r="A7668" s="5" t="s">
        <v>79</v>
      </c>
      <c r="B7668" s="5" t="s">
        <v>57</v>
      </c>
      <c r="C7668" s="5" t="s">
        <v>1581</v>
      </c>
      <c r="D7668" s="5" t="s">
        <v>75</v>
      </c>
      <c r="E7668" s="5" t="s">
        <v>1565</v>
      </c>
      <c r="F7668" s="6"/>
      <c r="G7668" s="6">
        <v>610</v>
      </c>
      <c r="H7668" s="6">
        <v>1040</v>
      </c>
      <c r="I7668" s="6">
        <v>640</v>
      </c>
      <c r="J7668" t="str">
        <f t="shared" si="119"/>
        <v>PMEES-CM3BKS503</v>
      </c>
      <c r="K7668" t="str">
        <f>IF((VLOOKUP(J7668,mdc!A:V,22,FALSE)=""),"non Collabo","collabo")</f>
        <v>collabo</v>
      </c>
      <c r="L7668" t="str" cm="1">
        <f t="array" ref="L7668">IFERROR(_xlfn.IFS(G7668&lt;0,"shortage",H7668&lt;0,"shortage",I7668&lt;0,"shortage"),"ok")</f>
        <v>ok</v>
      </c>
    </row>
    <row r="7669" spans="1:12" hidden="1" x14ac:dyDescent="0.35">
      <c r="A7669" s="5" t="s">
        <v>79</v>
      </c>
      <c r="B7669" s="5" t="s">
        <v>57</v>
      </c>
      <c r="C7669" s="5" t="s">
        <v>1581</v>
      </c>
      <c r="D7669" s="5" t="s">
        <v>75</v>
      </c>
      <c r="E7669" s="5" t="s">
        <v>6</v>
      </c>
      <c r="F7669" s="6"/>
      <c r="G7669" s="6">
        <v>0</v>
      </c>
      <c r="H7669" s="6">
        <v>0</v>
      </c>
      <c r="I7669" s="6">
        <v>0</v>
      </c>
      <c r="J7669" t="str">
        <f t="shared" si="119"/>
        <v>PMEES-CM3BKS503</v>
      </c>
      <c r="K7669" t="str">
        <f>IF((VLOOKUP(J7669,mdc!A:V,22,FALSE)=""),"non Collabo","collabo")</f>
        <v>collabo</v>
      </c>
      <c r="L7669" t="str" cm="1">
        <f t="array" ref="L7669">IFERROR(_xlfn.IFS(G7669&lt;0,"shortage",H7669&lt;0,"shortage",I7669&lt;0,"shortage"),"ok")</f>
        <v>ok</v>
      </c>
    </row>
    <row r="7670" spans="1:12" hidden="1" x14ac:dyDescent="0.35">
      <c r="A7670" s="5" t="s">
        <v>79</v>
      </c>
      <c r="B7670" s="5" t="s">
        <v>57</v>
      </c>
      <c r="C7670" s="5" t="s">
        <v>1581</v>
      </c>
      <c r="D7670" s="5" t="s">
        <v>75</v>
      </c>
      <c r="E7670" s="5" t="s">
        <v>2318</v>
      </c>
      <c r="F7670" s="6"/>
      <c r="G7670" s="6">
        <v>100</v>
      </c>
      <c r="H7670" s="6">
        <v>100</v>
      </c>
      <c r="I7670" s="6">
        <v>100</v>
      </c>
      <c r="J7670" t="str">
        <f t="shared" si="119"/>
        <v>PMEES-CM3BKS503</v>
      </c>
      <c r="K7670" t="str">
        <f>IF((VLOOKUP(J7670,mdc!A:V,22,FALSE)=""),"non Collabo","collabo")</f>
        <v>collabo</v>
      </c>
      <c r="L7670" t="str" cm="1">
        <f t="array" ref="L7670">IFERROR(_xlfn.IFS(G7670&lt;0,"shortage",H7670&lt;0,"shortage",I7670&lt;0,"shortage"),"ok")</f>
        <v>ok</v>
      </c>
    </row>
    <row r="7671" spans="1:12" hidden="1" x14ac:dyDescent="0.35">
      <c r="A7671" s="5" t="s">
        <v>79</v>
      </c>
      <c r="B7671" s="5" t="s">
        <v>57</v>
      </c>
      <c r="C7671" s="5" t="s">
        <v>1581</v>
      </c>
      <c r="D7671" s="5" t="s">
        <v>75</v>
      </c>
      <c r="E7671" s="5" t="s">
        <v>7</v>
      </c>
      <c r="F7671" s="6"/>
      <c r="G7671" s="6">
        <v>20.239799999999999</v>
      </c>
      <c r="H7671" s="6">
        <v>34.507199999999997</v>
      </c>
      <c r="I7671" s="6">
        <v>21.235199999999999</v>
      </c>
      <c r="J7671" t="str">
        <f t="shared" si="119"/>
        <v>PMEES-CM3BKS503</v>
      </c>
      <c r="K7671" t="str">
        <f>IF((VLOOKUP(J7671,mdc!A:V,22,FALSE)=""),"non Collabo","collabo")</f>
        <v>collabo</v>
      </c>
      <c r="L7671" t="str" cm="1">
        <f t="array" ref="L7671">IFERROR(_xlfn.IFS(G7671&lt;0,"shortage",H7671&lt;0,"shortage",I7671&lt;0,"shortage"),"ok")</f>
        <v>ok</v>
      </c>
    </row>
    <row r="7672" spans="1:12" hidden="1" x14ac:dyDescent="0.35">
      <c r="A7672" s="5" t="s">
        <v>79</v>
      </c>
      <c r="B7672" s="5" t="s">
        <v>57</v>
      </c>
      <c r="C7672" s="5" t="s">
        <v>1581</v>
      </c>
      <c r="D7672" s="5" t="s">
        <v>75</v>
      </c>
      <c r="E7672" s="5" t="s">
        <v>1566</v>
      </c>
      <c r="F7672" s="6"/>
      <c r="G7672" s="6">
        <v>20.233699999999999</v>
      </c>
      <c r="H7672" s="6">
        <v>34.4968</v>
      </c>
      <c r="I7672" s="6">
        <v>21.2288</v>
      </c>
      <c r="J7672" t="str">
        <f t="shared" si="119"/>
        <v>PMEES-CM3BKS503</v>
      </c>
      <c r="K7672" t="str">
        <f>IF((VLOOKUP(J7672,mdc!A:V,22,FALSE)=""),"non Collabo","collabo")</f>
        <v>collabo</v>
      </c>
      <c r="L7672" t="str" cm="1">
        <f t="array" ref="L7672">IFERROR(_xlfn.IFS(G7672&lt;0,"shortage",H7672&lt;0,"shortage",I7672&lt;0,"shortage"),"ok")</f>
        <v>ok</v>
      </c>
    </row>
    <row r="7673" spans="1:12" ht="15" hidden="1" thickBot="1" x14ac:dyDescent="0.4">
      <c r="A7673" s="5" t="s">
        <v>79</v>
      </c>
      <c r="B7673" s="5" t="s">
        <v>57</v>
      </c>
      <c r="C7673" s="5" t="s">
        <v>1581</v>
      </c>
      <c r="D7673" s="7" t="s">
        <v>75</v>
      </c>
      <c r="E7673" s="7" t="s">
        <v>8</v>
      </c>
      <c r="F7673" s="8"/>
      <c r="G7673" s="8">
        <v>6.1000000000000004E-3</v>
      </c>
      <c r="H7673" s="8">
        <v>1.04E-2</v>
      </c>
      <c r="I7673" s="8">
        <v>6.4000000000000003E-3</v>
      </c>
      <c r="J7673" t="str">
        <f t="shared" si="119"/>
        <v>PMEES-CM3BKS503</v>
      </c>
      <c r="K7673" t="str">
        <f>IF((VLOOKUP(J7673,mdc!A:V,22,FALSE)=""),"non Collabo","collabo")</f>
        <v>collabo</v>
      </c>
    </row>
    <row r="7674" spans="1:12" hidden="1" x14ac:dyDescent="0.35">
      <c r="A7674" s="5" t="s">
        <v>79</v>
      </c>
      <c r="B7674" s="5" t="s">
        <v>57</v>
      </c>
      <c r="C7674" s="5" t="s">
        <v>1581</v>
      </c>
      <c r="D7674" s="3" t="s">
        <v>1239</v>
      </c>
      <c r="E7674" s="3" t="s">
        <v>5</v>
      </c>
      <c r="F7674" s="4"/>
      <c r="G7674" s="4">
        <v>110</v>
      </c>
      <c r="H7674" s="4">
        <v>0</v>
      </c>
      <c r="I7674" s="4"/>
      <c r="J7674" t="str">
        <f t="shared" si="119"/>
        <v>PMEES-CM3BKS511</v>
      </c>
      <c r="K7674" t="str">
        <f>IF((VLOOKUP(J7674,mdc!A:V,22,FALSE)=""),"non Collabo","collabo")</f>
        <v>collabo</v>
      </c>
      <c r="L7674" t="str" cm="1">
        <f t="array" ref="L7674">IFERROR(_xlfn.IFS(G7674&lt;0,"shortage",H7674&lt;0,"shortage",I7674&lt;0,"shortage"),"ok")</f>
        <v>ok</v>
      </c>
    </row>
    <row r="7675" spans="1:12" hidden="1" x14ac:dyDescent="0.35">
      <c r="A7675" s="5" t="s">
        <v>79</v>
      </c>
      <c r="B7675" s="5" t="s">
        <v>57</v>
      </c>
      <c r="C7675" s="5" t="s">
        <v>1581</v>
      </c>
      <c r="D7675" s="5" t="s">
        <v>1239</v>
      </c>
      <c r="E7675" s="5" t="s">
        <v>1565</v>
      </c>
      <c r="F7675" s="6"/>
      <c r="G7675" s="6">
        <v>110</v>
      </c>
      <c r="H7675" s="6"/>
      <c r="I7675" s="6"/>
      <c r="J7675" t="str">
        <f t="shared" si="119"/>
        <v>PMEES-CM3BKS511</v>
      </c>
      <c r="K7675" t="str">
        <f>IF((VLOOKUP(J7675,mdc!A:V,22,FALSE)=""),"non Collabo","collabo")</f>
        <v>collabo</v>
      </c>
      <c r="L7675" t="str" cm="1">
        <f t="array" ref="L7675">IFERROR(_xlfn.IFS(G7675&lt;0,"shortage",H7675&lt;0,"shortage",I7675&lt;0,"shortage"),"ok")</f>
        <v>ok</v>
      </c>
    </row>
    <row r="7676" spans="1:12" hidden="1" x14ac:dyDescent="0.35">
      <c r="A7676" s="5" t="s">
        <v>79</v>
      </c>
      <c r="B7676" s="5" t="s">
        <v>57</v>
      </c>
      <c r="C7676" s="5" t="s">
        <v>1581</v>
      </c>
      <c r="D7676" s="5" t="s">
        <v>1239</v>
      </c>
      <c r="E7676" s="5" t="s">
        <v>6</v>
      </c>
      <c r="F7676" s="6"/>
      <c r="G7676" s="6">
        <v>0</v>
      </c>
      <c r="H7676" s="6">
        <v>0</v>
      </c>
      <c r="I7676" s="6"/>
      <c r="J7676" t="str">
        <f t="shared" si="119"/>
        <v>PMEES-CM3BKS511</v>
      </c>
      <c r="K7676" t="str">
        <f>IF((VLOOKUP(J7676,mdc!A:V,22,FALSE)=""),"non Collabo","collabo")</f>
        <v>collabo</v>
      </c>
      <c r="L7676" t="str" cm="1">
        <f t="array" ref="L7676">IFERROR(_xlfn.IFS(G7676&lt;0,"shortage",H7676&lt;0,"shortage",I7676&lt;0,"shortage"),"ok")</f>
        <v>ok</v>
      </c>
    </row>
    <row r="7677" spans="1:12" hidden="1" x14ac:dyDescent="0.35">
      <c r="A7677" s="5" t="s">
        <v>79</v>
      </c>
      <c r="B7677" s="5" t="s">
        <v>57</v>
      </c>
      <c r="C7677" s="5" t="s">
        <v>1581</v>
      </c>
      <c r="D7677" s="5" t="s">
        <v>1239</v>
      </c>
      <c r="E7677" s="5" t="s">
        <v>2318</v>
      </c>
      <c r="F7677" s="6"/>
      <c r="G7677" s="6">
        <v>100</v>
      </c>
      <c r="H7677" s="6" t="s">
        <v>1640</v>
      </c>
      <c r="I7677" s="6"/>
      <c r="J7677" t="str">
        <f t="shared" si="119"/>
        <v>PMEES-CM3BKS511</v>
      </c>
      <c r="K7677" t="str">
        <f>IF((VLOOKUP(J7677,mdc!A:V,22,FALSE)=""),"non Collabo","collabo")</f>
        <v>collabo</v>
      </c>
      <c r="L7677" t="str" cm="1">
        <f t="array" ref="L7677">IFERROR(_xlfn.IFS(G7677&lt;0,"shortage",H7677&lt;0,"shortage",I7677&lt;0,"shortage"),"ok")</f>
        <v>ok</v>
      </c>
    </row>
    <row r="7678" spans="1:12" hidden="1" x14ac:dyDescent="0.35">
      <c r="A7678" s="5" t="s">
        <v>79</v>
      </c>
      <c r="B7678" s="5" t="s">
        <v>57</v>
      </c>
      <c r="C7678" s="5" t="s">
        <v>1581</v>
      </c>
      <c r="D7678" s="5" t="s">
        <v>1239</v>
      </c>
      <c r="E7678" s="5" t="s">
        <v>7</v>
      </c>
      <c r="F7678" s="6"/>
      <c r="G7678" s="6">
        <v>4.0754999999999999</v>
      </c>
      <c r="H7678" s="6">
        <v>0</v>
      </c>
      <c r="I7678" s="6"/>
      <c r="J7678" t="str">
        <f t="shared" si="119"/>
        <v>PMEES-CM3BKS511</v>
      </c>
      <c r="K7678" t="str">
        <f>IF((VLOOKUP(J7678,mdc!A:V,22,FALSE)=""),"non Collabo","collabo")</f>
        <v>collabo</v>
      </c>
      <c r="L7678" t="str" cm="1">
        <f t="array" ref="L7678">IFERROR(_xlfn.IFS(G7678&lt;0,"shortage",H7678&lt;0,"shortage",I7678&lt;0,"shortage"),"ok")</f>
        <v>ok</v>
      </c>
    </row>
    <row r="7679" spans="1:12" hidden="1" x14ac:dyDescent="0.35">
      <c r="A7679" s="5" t="s">
        <v>79</v>
      </c>
      <c r="B7679" s="5" t="s">
        <v>57</v>
      </c>
      <c r="C7679" s="5" t="s">
        <v>1581</v>
      </c>
      <c r="D7679" s="5" t="s">
        <v>1239</v>
      </c>
      <c r="E7679" s="5" t="s">
        <v>1566</v>
      </c>
      <c r="F7679" s="6"/>
      <c r="G7679" s="6">
        <v>3.7389000000000001</v>
      </c>
      <c r="H7679" s="6"/>
      <c r="I7679" s="6"/>
      <c r="J7679" t="str">
        <f t="shared" si="119"/>
        <v>PMEES-CM3BKS511</v>
      </c>
      <c r="K7679" t="str">
        <f>IF((VLOOKUP(J7679,mdc!A:V,22,FALSE)=""),"non Collabo","collabo")</f>
        <v>collabo</v>
      </c>
      <c r="L7679" t="str" cm="1">
        <f t="array" ref="L7679">IFERROR(_xlfn.IFS(G7679&lt;0,"shortage",H7679&lt;0,"shortage",I7679&lt;0,"shortage"),"ok")</f>
        <v>ok</v>
      </c>
    </row>
    <row r="7680" spans="1:12" ht="15" hidden="1" thickBot="1" x14ac:dyDescent="0.4">
      <c r="A7680" s="5" t="s">
        <v>79</v>
      </c>
      <c r="B7680" s="5" t="s">
        <v>57</v>
      </c>
      <c r="C7680" s="5" t="s">
        <v>1581</v>
      </c>
      <c r="D7680" s="7" t="s">
        <v>1239</v>
      </c>
      <c r="E7680" s="7" t="s">
        <v>8</v>
      </c>
      <c r="F7680" s="8"/>
      <c r="G7680" s="8">
        <v>0.33660000000000001</v>
      </c>
      <c r="H7680" s="8">
        <v>0</v>
      </c>
      <c r="I7680" s="8"/>
      <c r="J7680" t="str">
        <f t="shared" si="119"/>
        <v>PMEES-CM3BKS511</v>
      </c>
      <c r="K7680" t="str">
        <f>IF((VLOOKUP(J7680,mdc!A:V,22,FALSE)=""),"non Collabo","collabo")</f>
        <v>collabo</v>
      </c>
    </row>
    <row r="7681" spans="1:12" hidden="1" x14ac:dyDescent="0.35">
      <c r="A7681" s="5" t="s">
        <v>79</v>
      </c>
      <c r="B7681" s="5" t="s">
        <v>57</v>
      </c>
      <c r="C7681" s="5" t="s">
        <v>1581</v>
      </c>
      <c r="D7681" s="3" t="s">
        <v>2496</v>
      </c>
      <c r="E7681" s="3" t="s">
        <v>5</v>
      </c>
      <c r="F7681" s="4"/>
      <c r="G7681" s="4"/>
      <c r="H7681" s="4"/>
      <c r="I7681" s="4">
        <v>1780</v>
      </c>
      <c r="J7681" t="str">
        <f t="shared" si="119"/>
        <v>PMEES-EF10-V503</v>
      </c>
      <c r="K7681" t="str">
        <f>IF((VLOOKUP(J7681,mdc!A:V,22,FALSE)=""),"non Collabo","collabo")</f>
        <v>collabo</v>
      </c>
      <c r="L7681" t="str" cm="1">
        <f t="array" ref="L7681">IFERROR(_xlfn.IFS(G7681&lt;0,"shortage",H7681&lt;0,"shortage",I7681&lt;0,"shortage"),"ok")</f>
        <v>ok</v>
      </c>
    </row>
    <row r="7682" spans="1:12" hidden="1" x14ac:dyDescent="0.35">
      <c r="A7682" s="5" t="s">
        <v>79</v>
      </c>
      <c r="B7682" s="5" t="s">
        <v>57</v>
      </c>
      <c r="C7682" s="5" t="s">
        <v>1581</v>
      </c>
      <c r="D7682" s="5" t="s">
        <v>2496</v>
      </c>
      <c r="E7682" s="5" t="s">
        <v>1565</v>
      </c>
      <c r="F7682" s="6"/>
      <c r="G7682" s="6"/>
      <c r="H7682" s="6"/>
      <c r="I7682" s="6">
        <v>1780</v>
      </c>
      <c r="J7682" t="str">
        <f t="shared" si="119"/>
        <v>PMEES-EF10-V503</v>
      </c>
      <c r="K7682" t="str">
        <f>IF((VLOOKUP(J7682,mdc!A:V,22,FALSE)=""),"non Collabo","collabo")</f>
        <v>collabo</v>
      </c>
      <c r="L7682" t="str" cm="1">
        <f t="array" ref="L7682">IFERROR(_xlfn.IFS(G7682&lt;0,"shortage",H7682&lt;0,"shortage",I7682&lt;0,"shortage"),"ok")</f>
        <v>ok</v>
      </c>
    </row>
    <row r="7683" spans="1:12" hidden="1" x14ac:dyDescent="0.35">
      <c r="A7683" s="5" t="s">
        <v>79</v>
      </c>
      <c r="B7683" s="5" t="s">
        <v>57</v>
      </c>
      <c r="C7683" s="5" t="s">
        <v>1581</v>
      </c>
      <c r="D7683" s="5" t="s">
        <v>2496</v>
      </c>
      <c r="E7683" s="5" t="s">
        <v>6</v>
      </c>
      <c r="F7683" s="6"/>
      <c r="G7683" s="6"/>
      <c r="H7683" s="6"/>
      <c r="I7683" s="6">
        <v>0</v>
      </c>
      <c r="J7683" t="str">
        <f t="shared" ref="J7683:J7746" si="120">A7683&amp;D7683</f>
        <v>PMEES-EF10-V503</v>
      </c>
      <c r="K7683" t="str">
        <f>IF((VLOOKUP(J7683,mdc!A:V,22,FALSE)=""),"non Collabo","collabo")</f>
        <v>collabo</v>
      </c>
      <c r="L7683" t="str" cm="1">
        <f t="array" ref="L7683">IFERROR(_xlfn.IFS(G7683&lt;0,"shortage",H7683&lt;0,"shortage",I7683&lt;0,"shortage"),"ok")</f>
        <v>ok</v>
      </c>
    </row>
    <row r="7684" spans="1:12" hidden="1" x14ac:dyDescent="0.35">
      <c r="A7684" s="5" t="s">
        <v>79</v>
      </c>
      <c r="B7684" s="5" t="s">
        <v>57</v>
      </c>
      <c r="C7684" s="5" t="s">
        <v>1581</v>
      </c>
      <c r="D7684" s="5" t="s">
        <v>2496</v>
      </c>
      <c r="E7684" s="5" t="s">
        <v>2318</v>
      </c>
      <c r="F7684" s="6"/>
      <c r="G7684" s="6"/>
      <c r="H7684" s="6"/>
      <c r="I7684" s="6">
        <v>100</v>
      </c>
      <c r="J7684" t="str">
        <f t="shared" si="120"/>
        <v>PMEES-EF10-V503</v>
      </c>
      <c r="K7684" t="str">
        <f>IF((VLOOKUP(J7684,mdc!A:V,22,FALSE)=""),"non Collabo","collabo")</f>
        <v>collabo</v>
      </c>
      <c r="L7684" t="str" cm="1">
        <f t="array" ref="L7684">IFERROR(_xlfn.IFS(G7684&lt;0,"shortage",H7684&lt;0,"shortage",I7684&lt;0,"shortage"),"ok")</f>
        <v>ok</v>
      </c>
    </row>
    <row r="7685" spans="1:12" hidden="1" x14ac:dyDescent="0.35">
      <c r="A7685" s="5" t="s">
        <v>79</v>
      </c>
      <c r="B7685" s="5" t="s">
        <v>57</v>
      </c>
      <c r="C7685" s="5" t="s">
        <v>1581</v>
      </c>
      <c r="D7685" s="5" t="s">
        <v>2496</v>
      </c>
      <c r="E7685" s="5" t="s">
        <v>7</v>
      </c>
      <c r="F7685" s="6"/>
      <c r="G7685" s="6"/>
      <c r="H7685" s="6"/>
      <c r="I7685" s="6">
        <v>22.071999999999999</v>
      </c>
      <c r="J7685" t="str">
        <f t="shared" si="120"/>
        <v>PMEES-EF10-V503</v>
      </c>
      <c r="K7685" t="str">
        <f>IF((VLOOKUP(J7685,mdc!A:V,22,FALSE)=""),"non Collabo","collabo")</f>
        <v>collabo</v>
      </c>
      <c r="L7685" t="str" cm="1">
        <f t="array" ref="L7685">IFERROR(_xlfn.IFS(G7685&lt;0,"shortage",H7685&lt;0,"shortage",I7685&lt;0,"shortage"),"ok")</f>
        <v>ok</v>
      </c>
    </row>
    <row r="7686" spans="1:12" hidden="1" x14ac:dyDescent="0.35">
      <c r="A7686" s="5" t="s">
        <v>79</v>
      </c>
      <c r="B7686" s="5" t="s">
        <v>57</v>
      </c>
      <c r="C7686" s="5" t="s">
        <v>1581</v>
      </c>
      <c r="D7686" s="5" t="s">
        <v>2496</v>
      </c>
      <c r="E7686" s="5" t="s">
        <v>1566</v>
      </c>
      <c r="F7686" s="6"/>
      <c r="G7686" s="6"/>
      <c r="H7686" s="6"/>
      <c r="I7686" s="6">
        <v>22.302399999999999</v>
      </c>
      <c r="J7686" t="str">
        <f t="shared" si="120"/>
        <v>PMEES-EF10-V503</v>
      </c>
      <c r="K7686" t="str">
        <f>IF((VLOOKUP(J7686,mdc!A:V,22,FALSE)=""),"non Collabo","collabo")</f>
        <v>collabo</v>
      </c>
      <c r="L7686" t="str" cm="1">
        <f t="array" ref="L7686">IFERROR(_xlfn.IFS(G7686&lt;0,"shortage",H7686&lt;0,"shortage",I7686&lt;0,"shortage"),"ok")</f>
        <v>ok</v>
      </c>
    </row>
    <row r="7687" spans="1:12" ht="15" hidden="1" thickBot="1" x14ac:dyDescent="0.4">
      <c r="A7687" s="5" t="s">
        <v>79</v>
      </c>
      <c r="B7687" s="5" t="s">
        <v>57</v>
      </c>
      <c r="C7687" s="5" t="s">
        <v>1581</v>
      </c>
      <c r="D7687" s="7" t="s">
        <v>2496</v>
      </c>
      <c r="E7687" s="7" t="s">
        <v>8</v>
      </c>
      <c r="F7687" s="8"/>
      <c r="G7687" s="8"/>
      <c r="H7687" s="8"/>
      <c r="I7687" s="8">
        <v>-0.23039999999999999</v>
      </c>
      <c r="J7687" t="str">
        <f t="shared" si="120"/>
        <v>PMEES-EF10-V503</v>
      </c>
      <c r="K7687" t="str">
        <f>IF((VLOOKUP(J7687,mdc!A:V,22,FALSE)=""),"non Collabo","collabo")</f>
        <v>collabo</v>
      </c>
    </row>
    <row r="7688" spans="1:12" hidden="1" x14ac:dyDescent="0.35">
      <c r="A7688" s="5" t="s">
        <v>79</v>
      </c>
      <c r="B7688" s="5" t="s">
        <v>57</v>
      </c>
      <c r="C7688" s="5" t="s">
        <v>1581</v>
      </c>
      <c r="D7688" s="3" t="s">
        <v>2369</v>
      </c>
      <c r="E7688" s="3" t="s">
        <v>5</v>
      </c>
      <c r="F7688" s="4"/>
      <c r="G7688" s="4"/>
      <c r="H7688" s="4">
        <v>420</v>
      </c>
      <c r="I7688" s="4">
        <v>1290</v>
      </c>
      <c r="J7688" t="str">
        <f t="shared" si="120"/>
        <v>PMEES-ERM3FV503</v>
      </c>
      <c r="K7688" t="str">
        <f>IF((VLOOKUP(J7688,mdc!A:V,22,FALSE)=""),"non Collabo","collabo")</f>
        <v>collabo</v>
      </c>
      <c r="L7688" t="str" cm="1">
        <f t="array" ref="L7688">IFERROR(_xlfn.IFS(G7688&lt;0,"shortage",H7688&lt;0,"shortage",I7688&lt;0,"shortage"),"ok")</f>
        <v>ok</v>
      </c>
    </row>
    <row r="7689" spans="1:12" hidden="1" x14ac:dyDescent="0.35">
      <c r="A7689" s="5" t="s">
        <v>79</v>
      </c>
      <c r="B7689" s="5" t="s">
        <v>57</v>
      </c>
      <c r="C7689" s="5" t="s">
        <v>1581</v>
      </c>
      <c r="D7689" s="5" t="s">
        <v>2369</v>
      </c>
      <c r="E7689" s="5" t="s">
        <v>1565</v>
      </c>
      <c r="F7689" s="6"/>
      <c r="G7689" s="6"/>
      <c r="H7689" s="6">
        <v>420</v>
      </c>
      <c r="I7689" s="6">
        <v>1290</v>
      </c>
      <c r="J7689" t="str">
        <f t="shared" si="120"/>
        <v>PMEES-ERM3FV503</v>
      </c>
      <c r="K7689" t="str">
        <f>IF((VLOOKUP(J7689,mdc!A:V,22,FALSE)=""),"non Collabo","collabo")</f>
        <v>collabo</v>
      </c>
      <c r="L7689" t="str" cm="1">
        <f t="array" ref="L7689">IFERROR(_xlfn.IFS(G7689&lt;0,"shortage",H7689&lt;0,"shortage",I7689&lt;0,"shortage"),"ok")</f>
        <v>ok</v>
      </c>
    </row>
    <row r="7690" spans="1:12" hidden="1" x14ac:dyDescent="0.35">
      <c r="A7690" s="5" t="s">
        <v>79</v>
      </c>
      <c r="B7690" s="5" t="s">
        <v>57</v>
      </c>
      <c r="C7690" s="5" t="s">
        <v>1581</v>
      </c>
      <c r="D7690" s="5" t="s">
        <v>2369</v>
      </c>
      <c r="E7690" s="5" t="s">
        <v>6</v>
      </c>
      <c r="F7690" s="6"/>
      <c r="G7690" s="6"/>
      <c r="H7690" s="6">
        <v>0</v>
      </c>
      <c r="I7690" s="6">
        <v>0</v>
      </c>
      <c r="J7690" t="str">
        <f t="shared" si="120"/>
        <v>PMEES-ERM3FV503</v>
      </c>
      <c r="K7690" t="str">
        <f>IF((VLOOKUP(J7690,mdc!A:V,22,FALSE)=""),"non Collabo","collabo")</f>
        <v>collabo</v>
      </c>
      <c r="L7690" t="str" cm="1">
        <f t="array" ref="L7690">IFERROR(_xlfn.IFS(G7690&lt;0,"shortage",H7690&lt;0,"shortage",I7690&lt;0,"shortage"),"ok")</f>
        <v>ok</v>
      </c>
    </row>
    <row r="7691" spans="1:12" hidden="1" x14ac:dyDescent="0.35">
      <c r="A7691" s="5" t="s">
        <v>79</v>
      </c>
      <c r="B7691" s="5" t="s">
        <v>57</v>
      </c>
      <c r="C7691" s="5" t="s">
        <v>1581</v>
      </c>
      <c r="D7691" s="5" t="s">
        <v>2369</v>
      </c>
      <c r="E7691" s="5" t="s">
        <v>2318</v>
      </c>
      <c r="F7691" s="6"/>
      <c r="G7691" s="6"/>
      <c r="H7691" s="6">
        <v>100</v>
      </c>
      <c r="I7691" s="6">
        <v>100</v>
      </c>
      <c r="J7691" t="str">
        <f t="shared" si="120"/>
        <v>PMEES-ERM3FV503</v>
      </c>
      <c r="K7691" t="str">
        <f>IF((VLOOKUP(J7691,mdc!A:V,22,FALSE)=""),"non Collabo","collabo")</f>
        <v>collabo</v>
      </c>
      <c r="L7691" t="str" cm="1">
        <f t="array" ref="L7691">IFERROR(_xlfn.IFS(G7691&lt;0,"shortage",H7691&lt;0,"shortage",I7691&lt;0,"shortage"),"ok")</f>
        <v>ok</v>
      </c>
    </row>
    <row r="7692" spans="1:12" hidden="1" x14ac:dyDescent="0.35">
      <c r="A7692" s="5" t="s">
        <v>79</v>
      </c>
      <c r="B7692" s="5" t="s">
        <v>57</v>
      </c>
      <c r="C7692" s="5" t="s">
        <v>1581</v>
      </c>
      <c r="D7692" s="5" t="s">
        <v>2369</v>
      </c>
      <c r="E7692" s="5" t="s">
        <v>7</v>
      </c>
      <c r="F7692" s="6"/>
      <c r="G7692" s="6"/>
      <c r="H7692" s="6">
        <v>10.453799999999999</v>
      </c>
      <c r="I7692" s="6">
        <v>32.1081</v>
      </c>
      <c r="J7692" t="str">
        <f t="shared" si="120"/>
        <v>PMEES-ERM3FV503</v>
      </c>
      <c r="K7692" t="str">
        <f>IF((VLOOKUP(J7692,mdc!A:V,22,FALSE)=""),"non Collabo","collabo")</f>
        <v>collabo</v>
      </c>
      <c r="L7692" t="str" cm="1">
        <f t="array" ref="L7692">IFERROR(_xlfn.IFS(G7692&lt;0,"shortage",H7692&lt;0,"shortage",I7692&lt;0,"shortage"),"ok")</f>
        <v>ok</v>
      </c>
    </row>
    <row r="7693" spans="1:12" hidden="1" x14ac:dyDescent="0.35">
      <c r="A7693" s="5" t="s">
        <v>79</v>
      </c>
      <c r="B7693" s="5" t="s">
        <v>57</v>
      </c>
      <c r="C7693" s="5" t="s">
        <v>1581</v>
      </c>
      <c r="D7693" s="5" t="s">
        <v>2369</v>
      </c>
      <c r="E7693" s="5" t="s">
        <v>1566</v>
      </c>
      <c r="F7693" s="6"/>
      <c r="G7693" s="6"/>
      <c r="H7693" s="6">
        <v>10.453799999999999</v>
      </c>
      <c r="I7693" s="6">
        <v>32.1081</v>
      </c>
      <c r="J7693" t="str">
        <f t="shared" si="120"/>
        <v>PMEES-ERM3FV503</v>
      </c>
      <c r="K7693" t="str">
        <f>IF((VLOOKUP(J7693,mdc!A:V,22,FALSE)=""),"non Collabo","collabo")</f>
        <v>collabo</v>
      </c>
      <c r="L7693" t="str" cm="1">
        <f t="array" ref="L7693">IFERROR(_xlfn.IFS(G7693&lt;0,"shortage",H7693&lt;0,"shortage",I7693&lt;0,"shortage"),"ok")</f>
        <v>ok</v>
      </c>
    </row>
    <row r="7694" spans="1:12" ht="15" hidden="1" thickBot="1" x14ac:dyDescent="0.4">
      <c r="A7694" s="5" t="s">
        <v>79</v>
      </c>
      <c r="B7694" s="5" t="s">
        <v>57</v>
      </c>
      <c r="C7694" s="5" t="s">
        <v>1581</v>
      </c>
      <c r="D7694" s="7" t="s">
        <v>2369</v>
      </c>
      <c r="E7694" s="7" t="s">
        <v>8</v>
      </c>
      <c r="F7694" s="8"/>
      <c r="G7694" s="8"/>
      <c r="H7694" s="8">
        <v>0</v>
      </c>
      <c r="I7694" s="8">
        <v>0</v>
      </c>
      <c r="J7694" t="str">
        <f t="shared" si="120"/>
        <v>PMEES-ERM3FV503</v>
      </c>
      <c r="K7694" t="str">
        <f>IF((VLOOKUP(J7694,mdc!A:V,22,FALSE)=""),"non Collabo","collabo")</f>
        <v>collabo</v>
      </c>
    </row>
    <row r="7695" spans="1:12" hidden="1" x14ac:dyDescent="0.35">
      <c r="A7695" s="5" t="s">
        <v>79</v>
      </c>
      <c r="B7695" s="5" t="s">
        <v>57</v>
      </c>
      <c r="C7695" s="5" t="s">
        <v>1581</v>
      </c>
      <c r="D7695" s="3" t="s">
        <v>76</v>
      </c>
      <c r="E7695" s="3" t="s">
        <v>5</v>
      </c>
      <c r="F7695" s="4"/>
      <c r="G7695" s="4"/>
      <c r="H7695" s="4">
        <v>2620</v>
      </c>
      <c r="I7695" s="4">
        <v>1905</v>
      </c>
      <c r="J7695" t="str">
        <f t="shared" si="120"/>
        <v>PMEES-EY30-V503</v>
      </c>
      <c r="K7695" t="str">
        <f>IF((VLOOKUP(J7695,mdc!A:V,22,FALSE)=""),"non Collabo","collabo")</f>
        <v>collabo</v>
      </c>
      <c r="L7695" t="str" cm="1">
        <f t="array" ref="L7695">IFERROR(_xlfn.IFS(G7695&lt;0,"shortage",H7695&lt;0,"shortage",I7695&lt;0,"shortage"),"ok")</f>
        <v>ok</v>
      </c>
    </row>
    <row r="7696" spans="1:12" hidden="1" x14ac:dyDescent="0.35">
      <c r="A7696" s="5" t="s">
        <v>79</v>
      </c>
      <c r="B7696" s="5" t="s">
        <v>57</v>
      </c>
      <c r="C7696" s="5" t="s">
        <v>1581</v>
      </c>
      <c r="D7696" s="5" t="s">
        <v>76</v>
      </c>
      <c r="E7696" s="5" t="s">
        <v>1565</v>
      </c>
      <c r="F7696" s="6"/>
      <c r="G7696" s="6"/>
      <c r="H7696" s="6">
        <v>2620</v>
      </c>
      <c r="I7696" s="6">
        <v>1905</v>
      </c>
      <c r="J7696" t="str">
        <f t="shared" si="120"/>
        <v>PMEES-EY30-V503</v>
      </c>
      <c r="K7696" t="str">
        <f>IF((VLOOKUP(J7696,mdc!A:V,22,FALSE)=""),"non Collabo","collabo")</f>
        <v>collabo</v>
      </c>
      <c r="L7696" t="str" cm="1">
        <f t="array" ref="L7696">IFERROR(_xlfn.IFS(G7696&lt;0,"shortage",H7696&lt;0,"shortage",I7696&lt;0,"shortage"),"ok")</f>
        <v>ok</v>
      </c>
    </row>
    <row r="7697" spans="1:12" hidden="1" x14ac:dyDescent="0.35">
      <c r="A7697" s="5" t="s">
        <v>79</v>
      </c>
      <c r="B7697" s="5" t="s">
        <v>57</v>
      </c>
      <c r="C7697" s="5" t="s">
        <v>1581</v>
      </c>
      <c r="D7697" s="5" t="s">
        <v>76</v>
      </c>
      <c r="E7697" s="5" t="s">
        <v>6</v>
      </c>
      <c r="F7697" s="6"/>
      <c r="G7697" s="6"/>
      <c r="H7697" s="6">
        <v>0</v>
      </c>
      <c r="I7697" s="6">
        <v>0</v>
      </c>
      <c r="J7697" t="str">
        <f t="shared" si="120"/>
        <v>PMEES-EY30-V503</v>
      </c>
      <c r="K7697" t="str">
        <f>IF((VLOOKUP(J7697,mdc!A:V,22,FALSE)=""),"non Collabo","collabo")</f>
        <v>collabo</v>
      </c>
      <c r="L7697" t="str" cm="1">
        <f t="array" ref="L7697">IFERROR(_xlfn.IFS(G7697&lt;0,"shortage",H7697&lt;0,"shortage",I7697&lt;0,"shortage"),"ok")</f>
        <v>ok</v>
      </c>
    </row>
    <row r="7698" spans="1:12" hidden="1" x14ac:dyDescent="0.35">
      <c r="A7698" s="5" t="s">
        <v>79</v>
      </c>
      <c r="B7698" s="5" t="s">
        <v>57</v>
      </c>
      <c r="C7698" s="5" t="s">
        <v>1581</v>
      </c>
      <c r="D7698" s="5" t="s">
        <v>76</v>
      </c>
      <c r="E7698" s="5" t="s">
        <v>2318</v>
      </c>
      <c r="F7698" s="6"/>
      <c r="G7698" s="6"/>
      <c r="H7698" s="6">
        <v>100</v>
      </c>
      <c r="I7698" s="6">
        <v>100</v>
      </c>
      <c r="J7698" t="str">
        <f t="shared" si="120"/>
        <v>PMEES-EY30-V503</v>
      </c>
      <c r="K7698" t="str">
        <f>IF((VLOOKUP(J7698,mdc!A:V,22,FALSE)=""),"non Collabo","collabo")</f>
        <v>collabo</v>
      </c>
      <c r="L7698" t="str" cm="1">
        <f t="array" ref="L7698">IFERROR(_xlfn.IFS(G7698&lt;0,"shortage",H7698&lt;0,"shortage",I7698&lt;0,"shortage"),"ok")</f>
        <v>ok</v>
      </c>
    </row>
    <row r="7699" spans="1:12" hidden="1" x14ac:dyDescent="0.35">
      <c r="A7699" s="5" t="s">
        <v>79</v>
      </c>
      <c r="B7699" s="5" t="s">
        <v>57</v>
      </c>
      <c r="C7699" s="5" t="s">
        <v>1581</v>
      </c>
      <c r="D7699" s="5" t="s">
        <v>76</v>
      </c>
      <c r="E7699" s="5" t="s">
        <v>7</v>
      </c>
      <c r="F7699" s="6"/>
      <c r="G7699" s="6"/>
      <c r="H7699" s="6">
        <v>59.473999999999997</v>
      </c>
      <c r="I7699" s="6">
        <v>43.243499999999997</v>
      </c>
      <c r="J7699" t="str">
        <f t="shared" si="120"/>
        <v>PMEES-EY30-V503</v>
      </c>
      <c r="K7699" t="str">
        <f>IF((VLOOKUP(J7699,mdc!A:V,22,FALSE)=""),"non Collabo","collabo")</f>
        <v>collabo</v>
      </c>
      <c r="L7699" t="str" cm="1">
        <f t="array" ref="L7699">IFERROR(_xlfn.IFS(G7699&lt;0,"shortage",H7699&lt;0,"shortage",I7699&lt;0,"shortage"),"ok")</f>
        <v>ok</v>
      </c>
    </row>
    <row r="7700" spans="1:12" hidden="1" x14ac:dyDescent="0.35">
      <c r="A7700" s="5" t="s">
        <v>79</v>
      </c>
      <c r="B7700" s="5" t="s">
        <v>57</v>
      </c>
      <c r="C7700" s="5" t="s">
        <v>1581</v>
      </c>
      <c r="D7700" s="5" t="s">
        <v>76</v>
      </c>
      <c r="E7700" s="5" t="s">
        <v>1566</v>
      </c>
      <c r="F7700" s="6"/>
      <c r="G7700" s="6"/>
      <c r="H7700" s="6">
        <v>59.473999999999997</v>
      </c>
      <c r="I7700" s="6">
        <v>43.243499999999997</v>
      </c>
      <c r="J7700" t="str">
        <f t="shared" si="120"/>
        <v>PMEES-EY30-V503</v>
      </c>
      <c r="K7700" t="str">
        <f>IF((VLOOKUP(J7700,mdc!A:V,22,FALSE)=""),"non Collabo","collabo")</f>
        <v>collabo</v>
      </c>
      <c r="L7700" t="str" cm="1">
        <f t="array" ref="L7700">IFERROR(_xlfn.IFS(G7700&lt;0,"shortage",H7700&lt;0,"shortage",I7700&lt;0,"shortage"),"ok")</f>
        <v>ok</v>
      </c>
    </row>
    <row r="7701" spans="1:12" ht="15" hidden="1" thickBot="1" x14ac:dyDescent="0.4">
      <c r="A7701" s="5" t="s">
        <v>79</v>
      </c>
      <c r="B7701" s="5" t="s">
        <v>57</v>
      </c>
      <c r="C7701" s="5" t="s">
        <v>1581</v>
      </c>
      <c r="D7701" s="7" t="s">
        <v>76</v>
      </c>
      <c r="E7701" s="7" t="s">
        <v>8</v>
      </c>
      <c r="F7701" s="8"/>
      <c r="G7701" s="8"/>
      <c r="H7701" s="8">
        <v>0</v>
      </c>
      <c r="I7701" s="8">
        <v>0</v>
      </c>
      <c r="J7701" t="str">
        <f t="shared" si="120"/>
        <v>PMEES-EY30-V503</v>
      </c>
      <c r="K7701" t="str">
        <f>IF((VLOOKUP(J7701,mdc!A:V,22,FALSE)=""),"non Collabo","collabo")</f>
        <v>collabo</v>
      </c>
    </row>
    <row r="7702" spans="1:12" hidden="1" x14ac:dyDescent="0.35">
      <c r="A7702" s="5" t="s">
        <v>79</v>
      </c>
      <c r="B7702" s="5" t="s">
        <v>57</v>
      </c>
      <c r="C7702" s="5" t="s">
        <v>1581</v>
      </c>
      <c r="D7702" s="3" t="s">
        <v>1240</v>
      </c>
      <c r="E7702" s="3" t="s">
        <v>5</v>
      </c>
      <c r="F7702" s="4">
        <v>660</v>
      </c>
      <c r="G7702" s="4">
        <v>3220</v>
      </c>
      <c r="H7702" s="4">
        <v>1910</v>
      </c>
      <c r="I7702" s="4">
        <v>1460</v>
      </c>
      <c r="J7702" t="str">
        <f t="shared" si="120"/>
        <v>PMEES-EY30AV503</v>
      </c>
      <c r="K7702" t="str">
        <f>IF((VLOOKUP(J7702,mdc!A:V,22,FALSE)=""),"non Collabo","collabo")</f>
        <v>collabo</v>
      </c>
      <c r="L7702" t="str" cm="1">
        <f t="array" ref="L7702">IFERROR(_xlfn.IFS(G7702&lt;0,"shortage",H7702&lt;0,"shortage",I7702&lt;0,"shortage"),"ok")</f>
        <v>ok</v>
      </c>
    </row>
    <row r="7703" spans="1:12" hidden="1" x14ac:dyDescent="0.35">
      <c r="A7703" s="5" t="s">
        <v>79</v>
      </c>
      <c r="B7703" s="5" t="s">
        <v>57</v>
      </c>
      <c r="C7703" s="5" t="s">
        <v>1581</v>
      </c>
      <c r="D7703" s="5" t="s">
        <v>1240</v>
      </c>
      <c r="E7703" s="5" t="s">
        <v>1565</v>
      </c>
      <c r="F7703" s="6">
        <v>660</v>
      </c>
      <c r="G7703" s="6">
        <v>3220</v>
      </c>
      <c r="H7703" s="6">
        <v>1910</v>
      </c>
      <c r="I7703" s="6">
        <v>1460</v>
      </c>
      <c r="J7703" t="str">
        <f t="shared" si="120"/>
        <v>PMEES-EY30AV503</v>
      </c>
      <c r="K7703" t="str">
        <f>IF((VLOOKUP(J7703,mdc!A:V,22,FALSE)=""),"non Collabo","collabo")</f>
        <v>collabo</v>
      </c>
      <c r="L7703" t="str" cm="1">
        <f t="array" ref="L7703">IFERROR(_xlfn.IFS(G7703&lt;0,"shortage",H7703&lt;0,"shortage",I7703&lt;0,"shortage"),"ok")</f>
        <v>ok</v>
      </c>
    </row>
    <row r="7704" spans="1:12" hidden="1" x14ac:dyDescent="0.35">
      <c r="A7704" s="5" t="s">
        <v>79</v>
      </c>
      <c r="B7704" s="5" t="s">
        <v>57</v>
      </c>
      <c r="C7704" s="5" t="s">
        <v>1581</v>
      </c>
      <c r="D7704" s="5" t="s">
        <v>1240</v>
      </c>
      <c r="E7704" s="5" t="s">
        <v>6</v>
      </c>
      <c r="F7704" s="6">
        <v>0</v>
      </c>
      <c r="G7704" s="6">
        <v>0</v>
      </c>
      <c r="H7704" s="6">
        <v>0</v>
      </c>
      <c r="I7704" s="6">
        <v>0</v>
      </c>
      <c r="J7704" t="str">
        <f t="shared" si="120"/>
        <v>PMEES-EY30AV503</v>
      </c>
      <c r="K7704" t="str">
        <f>IF((VLOOKUP(J7704,mdc!A:V,22,FALSE)=""),"non Collabo","collabo")</f>
        <v>collabo</v>
      </c>
      <c r="L7704" t="str" cm="1">
        <f t="array" ref="L7704">IFERROR(_xlfn.IFS(G7704&lt;0,"shortage",H7704&lt;0,"shortage",I7704&lt;0,"shortage"),"ok")</f>
        <v>ok</v>
      </c>
    </row>
    <row r="7705" spans="1:12" hidden="1" x14ac:dyDescent="0.35">
      <c r="A7705" s="5" t="s">
        <v>79</v>
      </c>
      <c r="B7705" s="5" t="s">
        <v>57</v>
      </c>
      <c r="C7705" s="5" t="s">
        <v>1581</v>
      </c>
      <c r="D7705" s="5" t="s">
        <v>1240</v>
      </c>
      <c r="E7705" s="5" t="s">
        <v>2318</v>
      </c>
      <c r="F7705" s="6">
        <v>100</v>
      </c>
      <c r="G7705" s="6">
        <v>100</v>
      </c>
      <c r="H7705" s="6">
        <v>100</v>
      </c>
      <c r="I7705" s="6">
        <v>100</v>
      </c>
      <c r="J7705" t="str">
        <f t="shared" si="120"/>
        <v>PMEES-EY30AV503</v>
      </c>
      <c r="K7705" t="str">
        <f>IF((VLOOKUP(J7705,mdc!A:V,22,FALSE)=""),"non Collabo","collabo")</f>
        <v>collabo</v>
      </c>
      <c r="L7705" t="str" cm="1">
        <f t="array" ref="L7705">IFERROR(_xlfn.IFS(G7705&lt;0,"shortage",H7705&lt;0,"shortage",I7705&lt;0,"shortage"),"ok")</f>
        <v>ok</v>
      </c>
    </row>
    <row r="7706" spans="1:12" hidden="1" x14ac:dyDescent="0.35">
      <c r="A7706" s="5" t="s">
        <v>79</v>
      </c>
      <c r="B7706" s="5" t="s">
        <v>57</v>
      </c>
      <c r="C7706" s="5" t="s">
        <v>1581</v>
      </c>
      <c r="D7706" s="5" t="s">
        <v>1240</v>
      </c>
      <c r="E7706" s="5" t="s">
        <v>7</v>
      </c>
      <c r="F7706" s="6">
        <v>0</v>
      </c>
      <c r="G7706" s="6">
        <v>0</v>
      </c>
      <c r="H7706" s="6">
        <v>0</v>
      </c>
      <c r="I7706" s="6">
        <v>0</v>
      </c>
      <c r="J7706" t="str">
        <f t="shared" si="120"/>
        <v>PMEES-EY30AV503</v>
      </c>
      <c r="K7706" t="str">
        <f>IF((VLOOKUP(J7706,mdc!A:V,22,FALSE)=""),"non Collabo","collabo")</f>
        <v>collabo</v>
      </c>
      <c r="L7706" t="str" cm="1">
        <f t="array" ref="L7706">IFERROR(_xlfn.IFS(G7706&lt;0,"shortage",H7706&lt;0,"shortage",I7706&lt;0,"shortage"),"ok")</f>
        <v>ok</v>
      </c>
    </row>
    <row r="7707" spans="1:12" hidden="1" x14ac:dyDescent="0.35">
      <c r="A7707" s="5" t="s">
        <v>79</v>
      </c>
      <c r="B7707" s="5" t="s">
        <v>57</v>
      </c>
      <c r="C7707" s="5" t="s">
        <v>1581</v>
      </c>
      <c r="D7707" s="5" t="s">
        <v>1240</v>
      </c>
      <c r="E7707" s="5" t="s">
        <v>1566</v>
      </c>
      <c r="F7707" s="6">
        <v>20.308199999999999</v>
      </c>
      <c r="G7707" s="6">
        <v>99.079400000000007</v>
      </c>
      <c r="H7707" s="6">
        <v>58.770699999999998</v>
      </c>
      <c r="I7707" s="6">
        <v>44.924199999999999</v>
      </c>
      <c r="J7707" t="str">
        <f t="shared" si="120"/>
        <v>PMEES-EY30AV503</v>
      </c>
      <c r="K7707" t="str">
        <f>IF((VLOOKUP(J7707,mdc!A:V,22,FALSE)=""),"non Collabo","collabo")</f>
        <v>collabo</v>
      </c>
      <c r="L7707" t="str" cm="1">
        <f t="array" ref="L7707">IFERROR(_xlfn.IFS(G7707&lt;0,"shortage",H7707&lt;0,"shortage",I7707&lt;0,"shortage"),"ok")</f>
        <v>ok</v>
      </c>
    </row>
    <row r="7708" spans="1:12" ht="15" hidden="1" thickBot="1" x14ac:dyDescent="0.4">
      <c r="A7708" s="5" t="s">
        <v>79</v>
      </c>
      <c r="B7708" s="5" t="s">
        <v>57</v>
      </c>
      <c r="C7708" s="5" t="s">
        <v>1581</v>
      </c>
      <c r="D7708" s="7" t="s">
        <v>1240</v>
      </c>
      <c r="E7708" s="7" t="s">
        <v>8</v>
      </c>
      <c r="F7708" s="8">
        <v>-20.308199999999999</v>
      </c>
      <c r="G7708" s="8">
        <v>-99.079400000000007</v>
      </c>
      <c r="H7708" s="8">
        <v>-58.770699999999998</v>
      </c>
      <c r="I7708" s="8">
        <v>-44.924199999999999</v>
      </c>
      <c r="J7708" t="str">
        <f t="shared" si="120"/>
        <v>PMEES-EY30AV503</v>
      </c>
      <c r="K7708" t="str">
        <f>IF((VLOOKUP(J7708,mdc!A:V,22,FALSE)=""),"non Collabo","collabo")</f>
        <v>collabo</v>
      </c>
    </row>
    <row r="7709" spans="1:12" hidden="1" x14ac:dyDescent="0.35">
      <c r="A7709" s="5" t="s">
        <v>79</v>
      </c>
      <c r="B7709" s="5" t="s">
        <v>57</v>
      </c>
      <c r="C7709" s="5" t="s">
        <v>1581</v>
      </c>
      <c r="D7709" s="3" t="s">
        <v>1241</v>
      </c>
      <c r="E7709" s="3" t="s">
        <v>5</v>
      </c>
      <c r="F7709" s="4"/>
      <c r="G7709" s="4"/>
      <c r="H7709" s="4"/>
      <c r="I7709" s="4"/>
      <c r="J7709" t="str">
        <f t="shared" si="120"/>
        <v>PMEES-EY31-W503</v>
      </c>
      <c r="K7709" t="str">
        <f>IF((VLOOKUP(J7709,mdc!A:V,22,FALSE)=""),"non Collabo","collabo")</f>
        <v>collabo</v>
      </c>
      <c r="L7709" t="str" cm="1">
        <f t="array" ref="L7709">IFERROR(_xlfn.IFS(G7709&lt;0,"shortage",H7709&lt;0,"shortage",I7709&lt;0,"shortage"),"ok")</f>
        <v>ok</v>
      </c>
    </row>
    <row r="7710" spans="1:12" hidden="1" x14ac:dyDescent="0.35">
      <c r="A7710" s="5" t="s">
        <v>79</v>
      </c>
      <c r="B7710" s="5" t="s">
        <v>57</v>
      </c>
      <c r="C7710" s="5" t="s">
        <v>1581</v>
      </c>
      <c r="D7710" s="5" t="s">
        <v>1241</v>
      </c>
      <c r="E7710" s="5" t="s">
        <v>1565</v>
      </c>
      <c r="F7710" s="6"/>
      <c r="G7710" s="6"/>
      <c r="H7710" s="6"/>
      <c r="I7710" s="6">
        <v>10</v>
      </c>
      <c r="J7710" t="str">
        <f t="shared" si="120"/>
        <v>PMEES-EY31-W503</v>
      </c>
      <c r="K7710" t="str">
        <f>IF((VLOOKUP(J7710,mdc!A:V,22,FALSE)=""),"non Collabo","collabo")</f>
        <v>collabo</v>
      </c>
      <c r="L7710" t="str" cm="1">
        <f t="array" ref="L7710">IFERROR(_xlfn.IFS(G7710&lt;0,"shortage",H7710&lt;0,"shortage",I7710&lt;0,"shortage"),"ok")</f>
        <v>ok</v>
      </c>
    </row>
    <row r="7711" spans="1:12" x14ac:dyDescent="0.35">
      <c r="A7711" s="5" t="s">
        <v>79</v>
      </c>
      <c r="B7711" s="5" t="s">
        <v>57</v>
      </c>
      <c r="C7711" s="5" t="s">
        <v>1581</v>
      </c>
      <c r="D7711" s="5" t="s">
        <v>1241</v>
      </c>
      <c r="E7711" s="5" t="s">
        <v>6</v>
      </c>
      <c r="F7711" s="6"/>
      <c r="G7711" s="6"/>
      <c r="H7711" s="6"/>
      <c r="I7711" s="6">
        <v>-10</v>
      </c>
      <c r="J7711" t="str">
        <f t="shared" si="120"/>
        <v>PMEES-EY31-W503</v>
      </c>
      <c r="K7711" t="str">
        <f>IF((VLOOKUP(J7711,mdc!A:V,22,FALSE)=""),"non Collabo","collabo")</f>
        <v>collabo</v>
      </c>
      <c r="L7711" t="str" cm="1">
        <f t="array" ref="L7711">IFERROR(_xlfn.IFS(G7711&lt;0,"shortage",H7711&lt;0,"shortage",I7711&lt;0,"shortage"),"ok")</f>
        <v>shortage</v>
      </c>
    </row>
    <row r="7712" spans="1:12" hidden="1" x14ac:dyDescent="0.35">
      <c r="A7712" s="5" t="s">
        <v>79</v>
      </c>
      <c r="B7712" s="5" t="s">
        <v>57</v>
      </c>
      <c r="C7712" s="5" t="s">
        <v>1581</v>
      </c>
      <c r="D7712" s="5" t="s">
        <v>1241</v>
      </c>
      <c r="E7712" s="5" t="s">
        <v>2318</v>
      </c>
      <c r="F7712" s="6"/>
      <c r="G7712" s="6"/>
      <c r="H7712" s="6"/>
      <c r="I7712" s="6"/>
      <c r="J7712" t="str">
        <f t="shared" si="120"/>
        <v>PMEES-EY31-W503</v>
      </c>
      <c r="K7712" t="str">
        <f>IF((VLOOKUP(J7712,mdc!A:V,22,FALSE)=""),"non Collabo","collabo")</f>
        <v>collabo</v>
      </c>
      <c r="L7712" t="str" cm="1">
        <f t="array" ref="L7712">IFERROR(_xlfn.IFS(G7712&lt;0,"shortage",H7712&lt;0,"shortage",I7712&lt;0,"shortage"),"ok")</f>
        <v>ok</v>
      </c>
    </row>
    <row r="7713" spans="1:12" hidden="1" x14ac:dyDescent="0.35">
      <c r="A7713" s="5" t="s">
        <v>79</v>
      </c>
      <c r="B7713" s="5" t="s">
        <v>57</v>
      </c>
      <c r="C7713" s="5" t="s">
        <v>1581</v>
      </c>
      <c r="D7713" s="5" t="s">
        <v>1241</v>
      </c>
      <c r="E7713" s="5" t="s">
        <v>7</v>
      </c>
      <c r="F7713" s="6"/>
      <c r="G7713" s="6"/>
      <c r="H7713" s="6"/>
      <c r="I7713" s="6"/>
      <c r="J7713" t="str">
        <f t="shared" si="120"/>
        <v>PMEES-EY31-W503</v>
      </c>
      <c r="K7713" t="str">
        <f>IF((VLOOKUP(J7713,mdc!A:V,22,FALSE)=""),"non Collabo","collabo")</f>
        <v>collabo</v>
      </c>
      <c r="L7713" t="str" cm="1">
        <f t="array" ref="L7713">IFERROR(_xlfn.IFS(G7713&lt;0,"shortage",H7713&lt;0,"shortage",I7713&lt;0,"shortage"),"ok")</f>
        <v>ok</v>
      </c>
    </row>
    <row r="7714" spans="1:12" hidden="1" x14ac:dyDescent="0.35">
      <c r="A7714" s="5" t="s">
        <v>79</v>
      </c>
      <c r="B7714" s="5" t="s">
        <v>57</v>
      </c>
      <c r="C7714" s="5" t="s">
        <v>1581</v>
      </c>
      <c r="D7714" s="5" t="s">
        <v>1241</v>
      </c>
      <c r="E7714" s="5" t="s">
        <v>1566</v>
      </c>
      <c r="F7714" s="6"/>
      <c r="G7714" s="6"/>
      <c r="H7714" s="6"/>
      <c r="I7714" s="6">
        <v>0.32829999999999998</v>
      </c>
      <c r="J7714" t="str">
        <f t="shared" si="120"/>
        <v>PMEES-EY31-W503</v>
      </c>
      <c r="K7714" t="str">
        <f>IF((VLOOKUP(J7714,mdc!A:V,22,FALSE)=""),"non Collabo","collabo")</f>
        <v>collabo</v>
      </c>
      <c r="L7714" t="str" cm="1">
        <f t="array" ref="L7714">IFERROR(_xlfn.IFS(G7714&lt;0,"shortage",H7714&lt;0,"shortage",I7714&lt;0,"shortage"),"ok")</f>
        <v>ok</v>
      </c>
    </row>
    <row r="7715" spans="1:12" ht="15" hidden="1" thickBot="1" x14ac:dyDescent="0.4">
      <c r="A7715" s="5" t="s">
        <v>79</v>
      </c>
      <c r="B7715" s="5" t="s">
        <v>57</v>
      </c>
      <c r="C7715" s="5" t="s">
        <v>1581</v>
      </c>
      <c r="D7715" s="7" t="s">
        <v>1241</v>
      </c>
      <c r="E7715" s="7" t="s">
        <v>8</v>
      </c>
      <c r="F7715" s="8"/>
      <c r="G7715" s="8"/>
      <c r="H7715" s="8"/>
      <c r="I7715" s="8">
        <v>-0.32829999999999998</v>
      </c>
      <c r="J7715" t="str">
        <f t="shared" si="120"/>
        <v>PMEES-EY31-W503</v>
      </c>
      <c r="K7715" t="str">
        <f>IF((VLOOKUP(J7715,mdc!A:V,22,FALSE)=""),"non Collabo","collabo")</f>
        <v>collabo</v>
      </c>
    </row>
    <row r="7716" spans="1:12" hidden="1" x14ac:dyDescent="0.35">
      <c r="A7716" s="5" t="s">
        <v>79</v>
      </c>
      <c r="B7716" s="5" t="s">
        <v>57</v>
      </c>
      <c r="C7716" s="5" t="s">
        <v>1581</v>
      </c>
      <c r="D7716" s="3" t="s">
        <v>1242</v>
      </c>
      <c r="E7716" s="3" t="s">
        <v>5</v>
      </c>
      <c r="F7716" s="4"/>
      <c r="G7716" s="4"/>
      <c r="H7716" s="4">
        <v>0</v>
      </c>
      <c r="I7716" s="4">
        <v>75</v>
      </c>
      <c r="J7716" t="str">
        <f t="shared" si="120"/>
        <v>PMEES-EY70-G503</v>
      </c>
      <c r="K7716" t="str">
        <f>IF((VLOOKUP(J7716,mdc!A:V,22,FALSE)=""),"non Collabo","collabo")</f>
        <v>collabo</v>
      </c>
      <c r="L7716" t="str" cm="1">
        <f t="array" ref="L7716">IFERROR(_xlfn.IFS(G7716&lt;0,"shortage",H7716&lt;0,"shortage",I7716&lt;0,"shortage"),"ok")</f>
        <v>ok</v>
      </c>
    </row>
    <row r="7717" spans="1:12" hidden="1" x14ac:dyDescent="0.35">
      <c r="A7717" s="5" t="s">
        <v>79</v>
      </c>
      <c r="B7717" s="5" t="s">
        <v>57</v>
      </c>
      <c r="C7717" s="5" t="s">
        <v>1581</v>
      </c>
      <c r="D7717" s="5" t="s">
        <v>1242</v>
      </c>
      <c r="E7717" s="5" t="s">
        <v>1565</v>
      </c>
      <c r="F7717" s="6"/>
      <c r="G7717" s="6"/>
      <c r="H7717" s="6"/>
      <c r="I7717" s="6">
        <v>75</v>
      </c>
      <c r="J7717" t="str">
        <f t="shared" si="120"/>
        <v>PMEES-EY70-G503</v>
      </c>
      <c r="K7717" t="str">
        <f>IF((VLOOKUP(J7717,mdc!A:V,22,FALSE)=""),"non Collabo","collabo")</f>
        <v>collabo</v>
      </c>
      <c r="L7717" t="str" cm="1">
        <f t="array" ref="L7717">IFERROR(_xlfn.IFS(G7717&lt;0,"shortage",H7717&lt;0,"shortage",I7717&lt;0,"shortage"),"ok")</f>
        <v>ok</v>
      </c>
    </row>
    <row r="7718" spans="1:12" hidden="1" x14ac:dyDescent="0.35">
      <c r="A7718" s="5" t="s">
        <v>79</v>
      </c>
      <c r="B7718" s="5" t="s">
        <v>57</v>
      </c>
      <c r="C7718" s="5" t="s">
        <v>1581</v>
      </c>
      <c r="D7718" s="5" t="s">
        <v>1242</v>
      </c>
      <c r="E7718" s="5" t="s">
        <v>6</v>
      </c>
      <c r="F7718" s="6"/>
      <c r="G7718" s="6"/>
      <c r="H7718" s="6">
        <v>0</v>
      </c>
      <c r="I7718" s="6">
        <v>0</v>
      </c>
      <c r="J7718" t="str">
        <f t="shared" si="120"/>
        <v>PMEES-EY70-G503</v>
      </c>
      <c r="K7718" t="str">
        <f>IF((VLOOKUP(J7718,mdc!A:V,22,FALSE)=""),"non Collabo","collabo")</f>
        <v>collabo</v>
      </c>
      <c r="L7718" t="str" cm="1">
        <f t="array" ref="L7718">IFERROR(_xlfn.IFS(G7718&lt;0,"shortage",H7718&lt;0,"shortage",I7718&lt;0,"shortage"),"ok")</f>
        <v>ok</v>
      </c>
    </row>
    <row r="7719" spans="1:12" hidden="1" x14ac:dyDescent="0.35">
      <c r="A7719" s="5" t="s">
        <v>79</v>
      </c>
      <c r="B7719" s="5" t="s">
        <v>57</v>
      </c>
      <c r="C7719" s="5" t="s">
        <v>1581</v>
      </c>
      <c r="D7719" s="5" t="s">
        <v>1242</v>
      </c>
      <c r="E7719" s="5" t="s">
        <v>2318</v>
      </c>
      <c r="F7719" s="6"/>
      <c r="G7719" s="6"/>
      <c r="H7719" s="6" t="s">
        <v>1640</v>
      </c>
      <c r="I7719" s="6">
        <v>100</v>
      </c>
      <c r="J7719" t="str">
        <f t="shared" si="120"/>
        <v>PMEES-EY70-G503</v>
      </c>
      <c r="K7719" t="str">
        <f>IF((VLOOKUP(J7719,mdc!A:V,22,FALSE)=""),"non Collabo","collabo")</f>
        <v>collabo</v>
      </c>
      <c r="L7719" t="str" cm="1">
        <f t="array" ref="L7719">IFERROR(_xlfn.IFS(G7719&lt;0,"shortage",H7719&lt;0,"shortage",I7719&lt;0,"shortage"),"ok")</f>
        <v>ok</v>
      </c>
    </row>
    <row r="7720" spans="1:12" hidden="1" x14ac:dyDescent="0.35">
      <c r="A7720" s="5" t="s">
        <v>79</v>
      </c>
      <c r="B7720" s="5" t="s">
        <v>57</v>
      </c>
      <c r="C7720" s="5" t="s">
        <v>1581</v>
      </c>
      <c r="D7720" s="5" t="s">
        <v>1242</v>
      </c>
      <c r="E7720" s="5" t="s">
        <v>7</v>
      </c>
      <c r="F7720" s="6"/>
      <c r="G7720" s="6"/>
      <c r="H7720" s="6">
        <v>0</v>
      </c>
      <c r="I7720" s="6">
        <v>2.7937500000000002</v>
      </c>
      <c r="J7720" t="str">
        <f t="shared" si="120"/>
        <v>PMEES-EY70-G503</v>
      </c>
      <c r="K7720" t="str">
        <f>IF((VLOOKUP(J7720,mdc!A:V,22,FALSE)=""),"non Collabo","collabo")</f>
        <v>collabo</v>
      </c>
      <c r="L7720" t="str" cm="1">
        <f t="array" ref="L7720">IFERROR(_xlfn.IFS(G7720&lt;0,"shortage",H7720&lt;0,"shortage",I7720&lt;0,"shortage"),"ok")</f>
        <v>ok</v>
      </c>
    </row>
    <row r="7721" spans="1:12" hidden="1" x14ac:dyDescent="0.35">
      <c r="A7721" s="5" t="s">
        <v>79</v>
      </c>
      <c r="B7721" s="5" t="s">
        <v>57</v>
      </c>
      <c r="C7721" s="5" t="s">
        <v>1581</v>
      </c>
      <c r="D7721" s="5" t="s">
        <v>1242</v>
      </c>
      <c r="E7721" s="5" t="s">
        <v>1566</v>
      </c>
      <c r="F7721" s="6"/>
      <c r="G7721" s="6"/>
      <c r="H7721" s="6"/>
      <c r="I7721" s="6">
        <v>2.7936999999999999</v>
      </c>
      <c r="J7721" t="str">
        <f t="shared" si="120"/>
        <v>PMEES-EY70-G503</v>
      </c>
      <c r="K7721" t="str">
        <f>IF((VLOOKUP(J7721,mdc!A:V,22,FALSE)=""),"non Collabo","collabo")</f>
        <v>collabo</v>
      </c>
      <c r="L7721" t="str" cm="1">
        <f t="array" ref="L7721">IFERROR(_xlfn.IFS(G7721&lt;0,"shortage",H7721&lt;0,"shortage",I7721&lt;0,"shortage"),"ok")</f>
        <v>ok</v>
      </c>
    </row>
    <row r="7722" spans="1:12" ht="15" hidden="1" thickBot="1" x14ac:dyDescent="0.4">
      <c r="A7722" s="5" t="s">
        <v>79</v>
      </c>
      <c r="B7722" s="5" t="s">
        <v>57</v>
      </c>
      <c r="C7722" s="5" t="s">
        <v>1581</v>
      </c>
      <c r="D7722" s="7" t="s">
        <v>1242</v>
      </c>
      <c r="E7722" s="7" t="s">
        <v>8</v>
      </c>
      <c r="F7722" s="8"/>
      <c r="G7722" s="8"/>
      <c r="H7722" s="8">
        <v>0</v>
      </c>
      <c r="I7722" s="8">
        <v>5.0000000000000002E-5</v>
      </c>
      <c r="J7722" t="str">
        <f t="shared" si="120"/>
        <v>PMEES-EY70-G503</v>
      </c>
      <c r="K7722" t="str">
        <f>IF((VLOOKUP(J7722,mdc!A:V,22,FALSE)=""),"non Collabo","collabo")</f>
        <v>collabo</v>
      </c>
    </row>
    <row r="7723" spans="1:12" hidden="1" x14ac:dyDescent="0.35">
      <c r="A7723" s="5" t="s">
        <v>79</v>
      </c>
      <c r="B7723" s="5" t="s">
        <v>57</v>
      </c>
      <c r="C7723" s="5" t="s">
        <v>1581</v>
      </c>
      <c r="D7723" s="3" t="s">
        <v>1243</v>
      </c>
      <c r="E7723" s="3" t="s">
        <v>5</v>
      </c>
      <c r="F7723" s="4">
        <v>2120</v>
      </c>
      <c r="G7723" s="4">
        <v>370</v>
      </c>
      <c r="H7723" s="4">
        <v>1240</v>
      </c>
      <c r="I7723" s="4">
        <v>725</v>
      </c>
      <c r="J7723" t="str">
        <f t="shared" si="120"/>
        <v>PMEES-EY70AG503</v>
      </c>
      <c r="K7723" t="str">
        <f>IF((VLOOKUP(J7723,mdc!A:V,22,FALSE)=""),"non Collabo","collabo")</f>
        <v>collabo</v>
      </c>
      <c r="L7723" t="str" cm="1">
        <f t="array" ref="L7723">IFERROR(_xlfn.IFS(G7723&lt;0,"shortage",H7723&lt;0,"shortage",I7723&lt;0,"shortage"),"ok")</f>
        <v>ok</v>
      </c>
    </row>
    <row r="7724" spans="1:12" hidden="1" x14ac:dyDescent="0.35">
      <c r="A7724" s="5" t="s">
        <v>79</v>
      </c>
      <c r="B7724" s="5" t="s">
        <v>57</v>
      </c>
      <c r="C7724" s="5" t="s">
        <v>1581</v>
      </c>
      <c r="D7724" s="5" t="s">
        <v>1243</v>
      </c>
      <c r="E7724" s="5" t="s">
        <v>1565</v>
      </c>
      <c r="F7724" s="6">
        <v>2120</v>
      </c>
      <c r="G7724" s="6">
        <v>370</v>
      </c>
      <c r="H7724" s="6">
        <v>1240</v>
      </c>
      <c r="I7724" s="6">
        <v>725</v>
      </c>
      <c r="J7724" t="str">
        <f t="shared" si="120"/>
        <v>PMEES-EY70AG503</v>
      </c>
      <c r="K7724" t="str">
        <f>IF((VLOOKUP(J7724,mdc!A:V,22,FALSE)=""),"non Collabo","collabo")</f>
        <v>collabo</v>
      </c>
      <c r="L7724" t="str" cm="1">
        <f t="array" ref="L7724">IFERROR(_xlfn.IFS(G7724&lt;0,"shortage",H7724&lt;0,"shortage",I7724&lt;0,"shortage"),"ok")</f>
        <v>ok</v>
      </c>
    </row>
    <row r="7725" spans="1:12" hidden="1" x14ac:dyDescent="0.35">
      <c r="A7725" s="5" t="s">
        <v>79</v>
      </c>
      <c r="B7725" s="5" t="s">
        <v>57</v>
      </c>
      <c r="C7725" s="5" t="s">
        <v>1581</v>
      </c>
      <c r="D7725" s="5" t="s">
        <v>1243</v>
      </c>
      <c r="E7725" s="5" t="s">
        <v>6</v>
      </c>
      <c r="F7725" s="6">
        <v>0</v>
      </c>
      <c r="G7725" s="6">
        <v>0</v>
      </c>
      <c r="H7725" s="6">
        <v>0</v>
      </c>
      <c r="I7725" s="6">
        <v>0</v>
      </c>
      <c r="J7725" t="str">
        <f t="shared" si="120"/>
        <v>PMEES-EY70AG503</v>
      </c>
      <c r="K7725" t="str">
        <f>IF((VLOOKUP(J7725,mdc!A:V,22,FALSE)=""),"non Collabo","collabo")</f>
        <v>collabo</v>
      </c>
      <c r="L7725" t="str" cm="1">
        <f t="array" ref="L7725">IFERROR(_xlfn.IFS(G7725&lt;0,"shortage",H7725&lt;0,"shortage",I7725&lt;0,"shortage"),"ok")</f>
        <v>ok</v>
      </c>
    </row>
    <row r="7726" spans="1:12" hidden="1" x14ac:dyDescent="0.35">
      <c r="A7726" s="5" t="s">
        <v>79</v>
      </c>
      <c r="B7726" s="5" t="s">
        <v>57</v>
      </c>
      <c r="C7726" s="5" t="s">
        <v>1581</v>
      </c>
      <c r="D7726" s="5" t="s">
        <v>1243</v>
      </c>
      <c r="E7726" s="5" t="s">
        <v>2318</v>
      </c>
      <c r="F7726" s="6">
        <v>100</v>
      </c>
      <c r="G7726" s="6">
        <v>100</v>
      </c>
      <c r="H7726" s="6">
        <v>100</v>
      </c>
      <c r="I7726" s="6">
        <v>100</v>
      </c>
      <c r="J7726" t="str">
        <f t="shared" si="120"/>
        <v>PMEES-EY70AG503</v>
      </c>
      <c r="K7726" t="str">
        <f>IF((VLOOKUP(J7726,mdc!A:V,22,FALSE)=""),"non Collabo","collabo")</f>
        <v>collabo</v>
      </c>
      <c r="L7726" t="str" cm="1">
        <f t="array" ref="L7726">IFERROR(_xlfn.IFS(G7726&lt;0,"shortage",H7726&lt;0,"shortage",I7726&lt;0,"shortage"),"ok")</f>
        <v>ok</v>
      </c>
    </row>
    <row r="7727" spans="1:12" hidden="1" x14ac:dyDescent="0.35">
      <c r="A7727" s="5" t="s">
        <v>79</v>
      </c>
      <c r="B7727" s="5" t="s">
        <v>57</v>
      </c>
      <c r="C7727" s="5" t="s">
        <v>1581</v>
      </c>
      <c r="D7727" s="5" t="s">
        <v>1243</v>
      </c>
      <c r="E7727" s="5" t="s">
        <v>7</v>
      </c>
      <c r="F7727" s="6">
        <v>0</v>
      </c>
      <c r="G7727" s="6">
        <v>0</v>
      </c>
      <c r="H7727" s="6">
        <v>0</v>
      </c>
      <c r="I7727" s="6">
        <v>0</v>
      </c>
      <c r="J7727" t="str">
        <f t="shared" si="120"/>
        <v>PMEES-EY70AG503</v>
      </c>
      <c r="K7727" t="str">
        <f>IF((VLOOKUP(J7727,mdc!A:V,22,FALSE)=""),"non Collabo","collabo")</f>
        <v>collabo</v>
      </c>
      <c r="L7727" t="str" cm="1">
        <f t="array" ref="L7727">IFERROR(_xlfn.IFS(G7727&lt;0,"shortage",H7727&lt;0,"shortage",I7727&lt;0,"shortage"),"ok")</f>
        <v>ok</v>
      </c>
    </row>
    <row r="7728" spans="1:12" hidden="1" x14ac:dyDescent="0.35">
      <c r="A7728" s="5" t="s">
        <v>79</v>
      </c>
      <c r="B7728" s="5" t="s">
        <v>57</v>
      </c>
      <c r="C7728" s="5" t="s">
        <v>1581</v>
      </c>
      <c r="D7728" s="5" t="s">
        <v>1243</v>
      </c>
      <c r="E7728" s="5" t="s">
        <v>1566</v>
      </c>
      <c r="F7728" s="6">
        <v>69.282250000000005</v>
      </c>
      <c r="G7728" s="6">
        <v>12.0916</v>
      </c>
      <c r="H7728" s="6">
        <v>40.52375</v>
      </c>
      <c r="I7728" s="6">
        <v>23.693349999999999</v>
      </c>
      <c r="J7728" t="str">
        <f t="shared" si="120"/>
        <v>PMEES-EY70AG503</v>
      </c>
      <c r="K7728" t="str">
        <f>IF((VLOOKUP(J7728,mdc!A:V,22,FALSE)=""),"non Collabo","collabo")</f>
        <v>collabo</v>
      </c>
      <c r="L7728" t="str" cm="1">
        <f t="array" ref="L7728">IFERROR(_xlfn.IFS(G7728&lt;0,"shortage",H7728&lt;0,"shortage",I7728&lt;0,"shortage"),"ok")</f>
        <v>ok</v>
      </c>
    </row>
    <row r="7729" spans="1:12" ht="15" hidden="1" thickBot="1" x14ac:dyDescent="0.4">
      <c r="A7729" s="5" t="s">
        <v>79</v>
      </c>
      <c r="B7729" s="5" t="s">
        <v>57</v>
      </c>
      <c r="C7729" s="5" t="s">
        <v>1581</v>
      </c>
      <c r="D7729" s="7" t="s">
        <v>1243</v>
      </c>
      <c r="E7729" s="7" t="s">
        <v>8</v>
      </c>
      <c r="F7729" s="8">
        <v>-69.282250000000005</v>
      </c>
      <c r="G7729" s="8">
        <v>-12.0916</v>
      </c>
      <c r="H7729" s="8">
        <v>-40.52375</v>
      </c>
      <c r="I7729" s="8">
        <v>-23.693349999999999</v>
      </c>
      <c r="J7729" t="str">
        <f t="shared" si="120"/>
        <v>PMEES-EY70AG503</v>
      </c>
      <c r="K7729" t="str">
        <f>IF((VLOOKUP(J7729,mdc!A:V,22,FALSE)=""),"non Collabo","collabo")</f>
        <v>collabo</v>
      </c>
    </row>
    <row r="7730" spans="1:12" hidden="1" x14ac:dyDescent="0.35">
      <c r="A7730" s="5" t="s">
        <v>79</v>
      </c>
      <c r="B7730" s="5" t="s">
        <v>57</v>
      </c>
      <c r="C7730" s="5" t="s">
        <v>1581</v>
      </c>
      <c r="D7730" s="3" t="s">
        <v>1244</v>
      </c>
      <c r="E7730" s="3" t="s">
        <v>5</v>
      </c>
      <c r="F7730" s="4">
        <v>225</v>
      </c>
      <c r="G7730" s="4">
        <v>225</v>
      </c>
      <c r="H7730" s="4">
        <v>90</v>
      </c>
      <c r="I7730" s="4">
        <v>185</v>
      </c>
      <c r="J7730" t="str">
        <f t="shared" si="120"/>
        <v>PMEES-EY80-P503</v>
      </c>
      <c r="K7730" t="str">
        <f>IF((VLOOKUP(J7730,mdc!A:V,22,FALSE)=""),"non Collabo","collabo")</f>
        <v>collabo</v>
      </c>
      <c r="L7730" t="str" cm="1">
        <f t="array" ref="L7730">IFERROR(_xlfn.IFS(G7730&lt;0,"shortage",H7730&lt;0,"shortage",I7730&lt;0,"shortage"),"ok")</f>
        <v>ok</v>
      </c>
    </row>
    <row r="7731" spans="1:12" hidden="1" x14ac:dyDescent="0.35">
      <c r="A7731" s="5" t="s">
        <v>79</v>
      </c>
      <c r="B7731" s="5" t="s">
        <v>57</v>
      </c>
      <c r="C7731" s="5" t="s">
        <v>1581</v>
      </c>
      <c r="D7731" s="5" t="s">
        <v>1244</v>
      </c>
      <c r="E7731" s="5" t="s">
        <v>1565</v>
      </c>
      <c r="F7731" s="6">
        <v>225</v>
      </c>
      <c r="G7731" s="6">
        <v>225</v>
      </c>
      <c r="H7731" s="6">
        <v>90</v>
      </c>
      <c r="I7731" s="6">
        <v>185</v>
      </c>
      <c r="J7731" t="str">
        <f t="shared" si="120"/>
        <v>PMEES-EY80-P503</v>
      </c>
      <c r="K7731" t="str">
        <f>IF((VLOOKUP(J7731,mdc!A:V,22,FALSE)=""),"non Collabo","collabo")</f>
        <v>collabo</v>
      </c>
      <c r="L7731" t="str" cm="1">
        <f t="array" ref="L7731">IFERROR(_xlfn.IFS(G7731&lt;0,"shortage",H7731&lt;0,"shortage",I7731&lt;0,"shortage"),"ok")</f>
        <v>ok</v>
      </c>
    </row>
    <row r="7732" spans="1:12" hidden="1" x14ac:dyDescent="0.35">
      <c r="A7732" s="5" t="s">
        <v>79</v>
      </c>
      <c r="B7732" s="5" t="s">
        <v>57</v>
      </c>
      <c r="C7732" s="5" t="s">
        <v>1581</v>
      </c>
      <c r="D7732" s="5" t="s">
        <v>1244</v>
      </c>
      <c r="E7732" s="5" t="s">
        <v>6</v>
      </c>
      <c r="F7732" s="6">
        <v>0</v>
      </c>
      <c r="G7732" s="6">
        <v>0</v>
      </c>
      <c r="H7732" s="6">
        <v>0</v>
      </c>
      <c r="I7732" s="6">
        <v>0</v>
      </c>
      <c r="J7732" t="str">
        <f t="shared" si="120"/>
        <v>PMEES-EY80-P503</v>
      </c>
      <c r="K7732" t="str">
        <f>IF((VLOOKUP(J7732,mdc!A:V,22,FALSE)=""),"non Collabo","collabo")</f>
        <v>collabo</v>
      </c>
      <c r="L7732" t="str" cm="1">
        <f t="array" ref="L7732">IFERROR(_xlfn.IFS(G7732&lt;0,"shortage",H7732&lt;0,"shortage",I7732&lt;0,"shortage"),"ok")</f>
        <v>ok</v>
      </c>
    </row>
    <row r="7733" spans="1:12" hidden="1" x14ac:dyDescent="0.35">
      <c r="A7733" s="5" t="s">
        <v>79</v>
      </c>
      <c r="B7733" s="5" t="s">
        <v>57</v>
      </c>
      <c r="C7733" s="5" t="s">
        <v>1581</v>
      </c>
      <c r="D7733" s="5" t="s">
        <v>1244</v>
      </c>
      <c r="E7733" s="5" t="s">
        <v>2318</v>
      </c>
      <c r="F7733" s="6">
        <v>100</v>
      </c>
      <c r="G7733" s="6">
        <v>100</v>
      </c>
      <c r="H7733" s="6">
        <v>100</v>
      </c>
      <c r="I7733" s="6">
        <v>100</v>
      </c>
      <c r="J7733" t="str">
        <f t="shared" si="120"/>
        <v>PMEES-EY80-P503</v>
      </c>
      <c r="K7733" t="str">
        <f>IF((VLOOKUP(J7733,mdc!A:V,22,FALSE)=""),"non Collabo","collabo")</f>
        <v>collabo</v>
      </c>
      <c r="L7733" t="str" cm="1">
        <f t="array" ref="L7733">IFERROR(_xlfn.IFS(G7733&lt;0,"shortage",H7733&lt;0,"shortage",I7733&lt;0,"shortage"),"ok")</f>
        <v>ok</v>
      </c>
    </row>
    <row r="7734" spans="1:12" hidden="1" x14ac:dyDescent="0.35">
      <c r="A7734" s="5" t="s">
        <v>79</v>
      </c>
      <c r="B7734" s="5" t="s">
        <v>57</v>
      </c>
      <c r="C7734" s="5" t="s">
        <v>1581</v>
      </c>
      <c r="D7734" s="5" t="s">
        <v>1244</v>
      </c>
      <c r="E7734" s="5" t="s">
        <v>7</v>
      </c>
      <c r="F7734" s="6">
        <v>7.7489999999999997</v>
      </c>
      <c r="G7734" s="6">
        <v>7.7489999999999997</v>
      </c>
      <c r="H7734" s="6">
        <v>3.0996000000000001</v>
      </c>
      <c r="I7734" s="6">
        <v>6.3714000000000004</v>
      </c>
      <c r="J7734" t="str">
        <f t="shared" si="120"/>
        <v>PMEES-EY80-P503</v>
      </c>
      <c r="K7734" t="str">
        <f>IF((VLOOKUP(J7734,mdc!A:V,22,FALSE)=""),"non Collabo","collabo")</f>
        <v>collabo</v>
      </c>
      <c r="L7734" t="str" cm="1">
        <f t="array" ref="L7734">IFERROR(_xlfn.IFS(G7734&lt;0,"shortage",H7734&lt;0,"shortage",I7734&lt;0,"shortage"),"ok")</f>
        <v>ok</v>
      </c>
    </row>
    <row r="7735" spans="1:12" hidden="1" x14ac:dyDescent="0.35">
      <c r="A7735" s="5" t="s">
        <v>79</v>
      </c>
      <c r="B7735" s="5" t="s">
        <v>57</v>
      </c>
      <c r="C7735" s="5" t="s">
        <v>1581</v>
      </c>
      <c r="D7735" s="5" t="s">
        <v>1244</v>
      </c>
      <c r="E7735" s="5" t="s">
        <v>1566</v>
      </c>
      <c r="F7735" s="6">
        <v>7.7489999999999997</v>
      </c>
      <c r="G7735" s="6">
        <v>7.7489999999999997</v>
      </c>
      <c r="H7735" s="6">
        <v>3.0996000000000001</v>
      </c>
      <c r="I7735" s="6">
        <v>6.3714000000000004</v>
      </c>
      <c r="J7735" t="str">
        <f t="shared" si="120"/>
        <v>PMEES-EY80-P503</v>
      </c>
      <c r="K7735" t="str">
        <f>IF((VLOOKUP(J7735,mdc!A:V,22,FALSE)=""),"non Collabo","collabo")</f>
        <v>collabo</v>
      </c>
      <c r="L7735" t="str" cm="1">
        <f t="array" ref="L7735">IFERROR(_xlfn.IFS(G7735&lt;0,"shortage",H7735&lt;0,"shortage",I7735&lt;0,"shortage"),"ok")</f>
        <v>ok</v>
      </c>
    </row>
    <row r="7736" spans="1:12" ht="15" hidden="1" thickBot="1" x14ac:dyDescent="0.4">
      <c r="A7736" s="5" t="s">
        <v>79</v>
      </c>
      <c r="B7736" s="5" t="s">
        <v>57</v>
      </c>
      <c r="C7736" s="5" t="s">
        <v>1581</v>
      </c>
      <c r="D7736" s="7" t="s">
        <v>1244</v>
      </c>
      <c r="E7736" s="7" t="s">
        <v>8</v>
      </c>
      <c r="F7736" s="8">
        <v>0</v>
      </c>
      <c r="G7736" s="8">
        <v>0</v>
      </c>
      <c r="H7736" s="8">
        <v>0</v>
      </c>
      <c r="I7736" s="8">
        <v>0</v>
      </c>
      <c r="J7736" t="str">
        <f t="shared" si="120"/>
        <v>PMEES-EY80-P503</v>
      </c>
      <c r="K7736" t="str">
        <f>IF((VLOOKUP(J7736,mdc!A:V,22,FALSE)=""),"non Collabo","collabo")</f>
        <v>collabo</v>
      </c>
    </row>
    <row r="7737" spans="1:12" hidden="1" x14ac:dyDescent="0.35">
      <c r="A7737" s="5" t="s">
        <v>79</v>
      </c>
      <c r="B7737" s="5" t="s">
        <v>57</v>
      </c>
      <c r="C7737" s="5" t="s">
        <v>1581</v>
      </c>
      <c r="D7737" s="3" t="s">
        <v>1245</v>
      </c>
      <c r="E7737" s="3" t="s">
        <v>5</v>
      </c>
      <c r="F7737" s="4">
        <v>1250</v>
      </c>
      <c r="G7737" s="4">
        <v>1375</v>
      </c>
      <c r="H7737" s="4">
        <v>710</v>
      </c>
      <c r="I7737" s="4">
        <v>455</v>
      </c>
      <c r="J7737" t="str">
        <f t="shared" si="120"/>
        <v>PMEES-EY90-A503</v>
      </c>
      <c r="K7737" t="str">
        <f>IF((VLOOKUP(J7737,mdc!A:V,22,FALSE)=""),"non Collabo","collabo")</f>
        <v>collabo</v>
      </c>
      <c r="L7737" t="str" cm="1">
        <f t="array" ref="L7737">IFERROR(_xlfn.IFS(G7737&lt;0,"shortage",H7737&lt;0,"shortage",I7737&lt;0,"shortage"),"ok")</f>
        <v>ok</v>
      </c>
    </row>
    <row r="7738" spans="1:12" hidden="1" x14ac:dyDescent="0.35">
      <c r="A7738" s="5" t="s">
        <v>79</v>
      </c>
      <c r="B7738" s="5" t="s">
        <v>57</v>
      </c>
      <c r="C7738" s="5" t="s">
        <v>1581</v>
      </c>
      <c r="D7738" s="5" t="s">
        <v>1245</v>
      </c>
      <c r="E7738" s="5" t="s">
        <v>1565</v>
      </c>
      <c r="F7738" s="6">
        <v>1250</v>
      </c>
      <c r="G7738" s="6">
        <v>1375</v>
      </c>
      <c r="H7738" s="6">
        <v>710</v>
      </c>
      <c r="I7738" s="6">
        <v>455</v>
      </c>
      <c r="J7738" t="str">
        <f t="shared" si="120"/>
        <v>PMEES-EY90-A503</v>
      </c>
      <c r="K7738" t="str">
        <f>IF((VLOOKUP(J7738,mdc!A:V,22,FALSE)=""),"non Collabo","collabo")</f>
        <v>collabo</v>
      </c>
      <c r="L7738" t="str" cm="1">
        <f t="array" ref="L7738">IFERROR(_xlfn.IFS(G7738&lt;0,"shortage",H7738&lt;0,"shortage",I7738&lt;0,"shortage"),"ok")</f>
        <v>ok</v>
      </c>
    </row>
    <row r="7739" spans="1:12" hidden="1" x14ac:dyDescent="0.35">
      <c r="A7739" s="5" t="s">
        <v>79</v>
      </c>
      <c r="B7739" s="5" t="s">
        <v>57</v>
      </c>
      <c r="C7739" s="5" t="s">
        <v>1581</v>
      </c>
      <c r="D7739" s="5" t="s">
        <v>1245</v>
      </c>
      <c r="E7739" s="5" t="s">
        <v>6</v>
      </c>
      <c r="F7739" s="6">
        <v>0</v>
      </c>
      <c r="G7739" s="6">
        <v>0</v>
      </c>
      <c r="H7739" s="6">
        <v>0</v>
      </c>
      <c r="I7739" s="6">
        <v>0</v>
      </c>
      <c r="J7739" t="str">
        <f t="shared" si="120"/>
        <v>PMEES-EY90-A503</v>
      </c>
      <c r="K7739" t="str">
        <f>IF((VLOOKUP(J7739,mdc!A:V,22,FALSE)=""),"non Collabo","collabo")</f>
        <v>collabo</v>
      </c>
      <c r="L7739" t="str" cm="1">
        <f t="array" ref="L7739">IFERROR(_xlfn.IFS(G7739&lt;0,"shortage",H7739&lt;0,"shortage",I7739&lt;0,"shortage"),"ok")</f>
        <v>ok</v>
      </c>
    </row>
    <row r="7740" spans="1:12" hidden="1" x14ac:dyDescent="0.35">
      <c r="A7740" s="5" t="s">
        <v>79</v>
      </c>
      <c r="B7740" s="5" t="s">
        <v>57</v>
      </c>
      <c r="C7740" s="5" t="s">
        <v>1581</v>
      </c>
      <c r="D7740" s="5" t="s">
        <v>1245</v>
      </c>
      <c r="E7740" s="5" t="s">
        <v>2318</v>
      </c>
      <c r="F7740" s="6">
        <v>100</v>
      </c>
      <c r="G7740" s="6">
        <v>100</v>
      </c>
      <c r="H7740" s="6">
        <v>100</v>
      </c>
      <c r="I7740" s="6">
        <v>100</v>
      </c>
      <c r="J7740" t="str">
        <f t="shared" si="120"/>
        <v>PMEES-EY90-A503</v>
      </c>
      <c r="K7740" t="str">
        <f>IF((VLOOKUP(J7740,mdc!A:V,22,FALSE)=""),"non Collabo","collabo")</f>
        <v>collabo</v>
      </c>
      <c r="L7740" t="str" cm="1">
        <f t="array" ref="L7740">IFERROR(_xlfn.IFS(G7740&lt;0,"shortage",H7740&lt;0,"shortage",I7740&lt;0,"shortage"),"ok")</f>
        <v>ok</v>
      </c>
    </row>
    <row r="7741" spans="1:12" hidden="1" x14ac:dyDescent="0.35">
      <c r="A7741" s="5" t="s">
        <v>79</v>
      </c>
      <c r="B7741" s="5" t="s">
        <v>57</v>
      </c>
      <c r="C7741" s="5" t="s">
        <v>1581</v>
      </c>
      <c r="D7741" s="5" t="s">
        <v>1245</v>
      </c>
      <c r="E7741" s="5" t="s">
        <v>7</v>
      </c>
      <c r="F7741" s="6">
        <v>58.274999999999999</v>
      </c>
      <c r="G7741" s="6">
        <v>64.102500000000006</v>
      </c>
      <c r="H7741" s="6">
        <v>33.100200000000001</v>
      </c>
      <c r="I7741" s="6">
        <v>21.2121</v>
      </c>
      <c r="J7741" t="str">
        <f t="shared" si="120"/>
        <v>PMEES-EY90-A503</v>
      </c>
      <c r="K7741" t="str">
        <f>IF((VLOOKUP(J7741,mdc!A:V,22,FALSE)=""),"non Collabo","collabo")</f>
        <v>collabo</v>
      </c>
      <c r="L7741" t="str" cm="1">
        <f t="array" ref="L7741">IFERROR(_xlfn.IFS(G7741&lt;0,"shortage",H7741&lt;0,"shortage",I7741&lt;0,"shortage"),"ok")</f>
        <v>ok</v>
      </c>
    </row>
    <row r="7742" spans="1:12" hidden="1" x14ac:dyDescent="0.35">
      <c r="A7742" s="5" t="s">
        <v>79</v>
      </c>
      <c r="B7742" s="5" t="s">
        <v>57</v>
      </c>
      <c r="C7742" s="5" t="s">
        <v>1581</v>
      </c>
      <c r="D7742" s="5" t="s">
        <v>1245</v>
      </c>
      <c r="E7742" s="5" t="s">
        <v>1566</v>
      </c>
      <c r="F7742" s="6">
        <v>58.274999999999999</v>
      </c>
      <c r="G7742" s="6">
        <v>64.102500000000006</v>
      </c>
      <c r="H7742" s="6">
        <v>33.100200000000001</v>
      </c>
      <c r="I7742" s="6">
        <v>21.2121</v>
      </c>
      <c r="J7742" t="str">
        <f t="shared" si="120"/>
        <v>PMEES-EY90-A503</v>
      </c>
      <c r="K7742" t="str">
        <f>IF((VLOOKUP(J7742,mdc!A:V,22,FALSE)=""),"non Collabo","collabo")</f>
        <v>collabo</v>
      </c>
      <c r="L7742" t="str" cm="1">
        <f t="array" ref="L7742">IFERROR(_xlfn.IFS(G7742&lt;0,"shortage",H7742&lt;0,"shortage",I7742&lt;0,"shortage"),"ok")</f>
        <v>ok</v>
      </c>
    </row>
    <row r="7743" spans="1:12" ht="15" hidden="1" thickBot="1" x14ac:dyDescent="0.4">
      <c r="A7743" s="5" t="s">
        <v>79</v>
      </c>
      <c r="B7743" s="5" t="s">
        <v>57</v>
      </c>
      <c r="C7743" s="5" t="s">
        <v>1581</v>
      </c>
      <c r="D7743" s="7" t="s">
        <v>1245</v>
      </c>
      <c r="E7743" s="7" t="s">
        <v>8</v>
      </c>
      <c r="F7743" s="8">
        <v>0</v>
      </c>
      <c r="G7743" s="8">
        <v>0</v>
      </c>
      <c r="H7743" s="8">
        <v>0</v>
      </c>
      <c r="I7743" s="8">
        <v>0</v>
      </c>
      <c r="J7743" t="str">
        <f t="shared" si="120"/>
        <v>PMEES-EY90-A503</v>
      </c>
      <c r="K7743" t="str">
        <f>IF((VLOOKUP(J7743,mdc!A:V,22,FALSE)=""),"non Collabo","collabo")</f>
        <v>collabo</v>
      </c>
    </row>
    <row r="7744" spans="1:12" hidden="1" x14ac:dyDescent="0.35">
      <c r="A7744" s="5" t="s">
        <v>79</v>
      </c>
      <c r="B7744" s="5" t="s">
        <v>57</v>
      </c>
      <c r="C7744" s="5" t="s">
        <v>1581</v>
      </c>
      <c r="D7744" s="3" t="s">
        <v>1246</v>
      </c>
      <c r="E7744" s="3" t="s">
        <v>5</v>
      </c>
      <c r="F7744" s="4">
        <v>345</v>
      </c>
      <c r="G7744" s="4">
        <v>400</v>
      </c>
      <c r="H7744" s="4">
        <v>350</v>
      </c>
      <c r="I7744" s="4">
        <v>255</v>
      </c>
      <c r="J7744" t="str">
        <f t="shared" si="120"/>
        <v>PMEES-EY90-A511</v>
      </c>
      <c r="K7744" t="str">
        <f>IF((VLOOKUP(J7744,mdc!A:V,22,FALSE)=""),"non Collabo","collabo")</f>
        <v>collabo</v>
      </c>
      <c r="L7744" t="str" cm="1">
        <f t="array" ref="L7744">IFERROR(_xlfn.IFS(G7744&lt;0,"shortage",H7744&lt;0,"shortage",I7744&lt;0,"shortage"),"ok")</f>
        <v>ok</v>
      </c>
    </row>
    <row r="7745" spans="1:12" hidden="1" x14ac:dyDescent="0.35">
      <c r="A7745" s="5" t="s">
        <v>79</v>
      </c>
      <c r="B7745" s="5" t="s">
        <v>57</v>
      </c>
      <c r="C7745" s="5" t="s">
        <v>1581</v>
      </c>
      <c r="D7745" s="5" t="s">
        <v>1246</v>
      </c>
      <c r="E7745" s="5" t="s">
        <v>1565</v>
      </c>
      <c r="F7745" s="6">
        <v>345</v>
      </c>
      <c r="G7745" s="6">
        <v>400</v>
      </c>
      <c r="H7745" s="6">
        <v>350</v>
      </c>
      <c r="I7745" s="6">
        <v>255</v>
      </c>
      <c r="J7745" t="str">
        <f t="shared" si="120"/>
        <v>PMEES-EY90-A511</v>
      </c>
      <c r="K7745" t="str">
        <f>IF((VLOOKUP(J7745,mdc!A:V,22,FALSE)=""),"non Collabo","collabo")</f>
        <v>collabo</v>
      </c>
      <c r="L7745" t="str" cm="1">
        <f t="array" ref="L7745">IFERROR(_xlfn.IFS(G7745&lt;0,"shortage",H7745&lt;0,"shortage",I7745&lt;0,"shortage"),"ok")</f>
        <v>ok</v>
      </c>
    </row>
    <row r="7746" spans="1:12" hidden="1" x14ac:dyDescent="0.35">
      <c r="A7746" s="5" t="s">
        <v>79</v>
      </c>
      <c r="B7746" s="5" t="s">
        <v>57</v>
      </c>
      <c r="C7746" s="5" t="s">
        <v>1581</v>
      </c>
      <c r="D7746" s="5" t="s">
        <v>1246</v>
      </c>
      <c r="E7746" s="5" t="s">
        <v>6</v>
      </c>
      <c r="F7746" s="6">
        <v>0</v>
      </c>
      <c r="G7746" s="6">
        <v>0</v>
      </c>
      <c r="H7746" s="6">
        <v>0</v>
      </c>
      <c r="I7746" s="6">
        <v>0</v>
      </c>
      <c r="J7746" t="str">
        <f t="shared" si="120"/>
        <v>PMEES-EY90-A511</v>
      </c>
      <c r="K7746" t="str">
        <f>IF((VLOOKUP(J7746,mdc!A:V,22,FALSE)=""),"non Collabo","collabo")</f>
        <v>collabo</v>
      </c>
      <c r="L7746" t="str" cm="1">
        <f t="array" ref="L7746">IFERROR(_xlfn.IFS(G7746&lt;0,"shortage",H7746&lt;0,"shortage",I7746&lt;0,"shortage"),"ok")</f>
        <v>ok</v>
      </c>
    </row>
    <row r="7747" spans="1:12" hidden="1" x14ac:dyDescent="0.35">
      <c r="A7747" s="5" t="s">
        <v>79</v>
      </c>
      <c r="B7747" s="5" t="s">
        <v>57</v>
      </c>
      <c r="C7747" s="5" t="s">
        <v>1581</v>
      </c>
      <c r="D7747" s="5" t="s">
        <v>1246</v>
      </c>
      <c r="E7747" s="5" t="s">
        <v>2318</v>
      </c>
      <c r="F7747" s="6">
        <v>100</v>
      </c>
      <c r="G7747" s="6">
        <v>100</v>
      </c>
      <c r="H7747" s="6">
        <v>100</v>
      </c>
      <c r="I7747" s="6">
        <v>100</v>
      </c>
      <c r="J7747" t="str">
        <f t="shared" ref="J7747:J7810" si="121">A7747&amp;D7747</f>
        <v>PMEES-EY90-A511</v>
      </c>
      <c r="K7747" t="str">
        <f>IF((VLOOKUP(J7747,mdc!A:V,22,FALSE)=""),"non Collabo","collabo")</f>
        <v>collabo</v>
      </c>
      <c r="L7747" t="str" cm="1">
        <f t="array" ref="L7747">IFERROR(_xlfn.IFS(G7747&lt;0,"shortage",H7747&lt;0,"shortage",I7747&lt;0,"shortage"),"ok")</f>
        <v>ok</v>
      </c>
    </row>
    <row r="7748" spans="1:12" hidden="1" x14ac:dyDescent="0.35">
      <c r="A7748" s="5" t="s">
        <v>79</v>
      </c>
      <c r="B7748" s="5" t="s">
        <v>57</v>
      </c>
      <c r="C7748" s="5" t="s">
        <v>1581</v>
      </c>
      <c r="D7748" s="5" t="s">
        <v>1246</v>
      </c>
      <c r="E7748" s="5" t="s">
        <v>7</v>
      </c>
      <c r="F7748" s="6">
        <v>0</v>
      </c>
      <c r="G7748" s="6">
        <v>0</v>
      </c>
      <c r="H7748" s="6">
        <v>0</v>
      </c>
      <c r="I7748" s="6">
        <v>0</v>
      </c>
      <c r="J7748" t="str">
        <f t="shared" si="121"/>
        <v>PMEES-EY90-A511</v>
      </c>
      <c r="K7748" t="str">
        <f>IF((VLOOKUP(J7748,mdc!A:V,22,FALSE)=""),"non Collabo","collabo")</f>
        <v>collabo</v>
      </c>
      <c r="L7748" t="str" cm="1">
        <f t="array" ref="L7748">IFERROR(_xlfn.IFS(G7748&lt;0,"shortage",H7748&lt;0,"shortage",I7748&lt;0,"shortage"),"ok")</f>
        <v>ok</v>
      </c>
    </row>
    <row r="7749" spans="1:12" hidden="1" x14ac:dyDescent="0.35">
      <c r="A7749" s="5" t="s">
        <v>79</v>
      </c>
      <c r="B7749" s="5" t="s">
        <v>57</v>
      </c>
      <c r="C7749" s="5" t="s">
        <v>1581</v>
      </c>
      <c r="D7749" s="5" t="s">
        <v>1246</v>
      </c>
      <c r="E7749" s="5" t="s">
        <v>1566</v>
      </c>
      <c r="F7749" s="6">
        <v>15.8079</v>
      </c>
      <c r="G7749" s="6">
        <v>18.327999999999999</v>
      </c>
      <c r="H7749" s="6">
        <v>16.036999999999999</v>
      </c>
      <c r="I7749" s="6">
        <v>11.684100000000001</v>
      </c>
      <c r="J7749" t="str">
        <f t="shared" si="121"/>
        <v>PMEES-EY90-A511</v>
      </c>
      <c r="K7749" t="str">
        <f>IF((VLOOKUP(J7749,mdc!A:V,22,FALSE)=""),"non Collabo","collabo")</f>
        <v>collabo</v>
      </c>
      <c r="L7749" t="str" cm="1">
        <f t="array" ref="L7749">IFERROR(_xlfn.IFS(G7749&lt;0,"shortage",H7749&lt;0,"shortage",I7749&lt;0,"shortage"),"ok")</f>
        <v>ok</v>
      </c>
    </row>
    <row r="7750" spans="1:12" ht="15" hidden="1" thickBot="1" x14ac:dyDescent="0.4">
      <c r="A7750" s="5" t="s">
        <v>79</v>
      </c>
      <c r="B7750" s="5" t="s">
        <v>57</v>
      </c>
      <c r="C7750" s="5" t="s">
        <v>1581</v>
      </c>
      <c r="D7750" s="7" t="s">
        <v>1246</v>
      </c>
      <c r="E7750" s="7" t="s">
        <v>8</v>
      </c>
      <c r="F7750" s="8">
        <v>-15.8079</v>
      </c>
      <c r="G7750" s="8">
        <v>-18.327999999999999</v>
      </c>
      <c r="H7750" s="8">
        <v>-16.036999999999999</v>
      </c>
      <c r="I7750" s="8">
        <v>-11.684100000000001</v>
      </c>
      <c r="J7750" t="str">
        <f t="shared" si="121"/>
        <v>PMEES-EY90-A511</v>
      </c>
      <c r="K7750" t="str">
        <f>IF((VLOOKUP(J7750,mdc!A:V,22,FALSE)=""),"non Collabo","collabo")</f>
        <v>collabo</v>
      </c>
    </row>
    <row r="7751" spans="1:12" hidden="1" x14ac:dyDescent="0.35">
      <c r="A7751" s="5" t="s">
        <v>79</v>
      </c>
      <c r="B7751" s="5" t="s">
        <v>57</v>
      </c>
      <c r="C7751" s="5" t="s">
        <v>1581</v>
      </c>
      <c r="D7751" s="3" t="s">
        <v>2497</v>
      </c>
      <c r="E7751" s="3" t="s">
        <v>5</v>
      </c>
      <c r="F7751" s="4"/>
      <c r="G7751" s="4"/>
      <c r="H7751" s="4"/>
      <c r="I7751" s="4">
        <v>1210</v>
      </c>
      <c r="J7751" t="str">
        <f t="shared" si="121"/>
        <v>PMEES-EYL3AV503</v>
      </c>
      <c r="K7751" t="str">
        <f>IF((VLOOKUP(J7751,mdc!A:V,22,FALSE)=""),"non Collabo","collabo")</f>
        <v>collabo</v>
      </c>
      <c r="L7751" t="str" cm="1">
        <f t="array" ref="L7751">IFERROR(_xlfn.IFS(G7751&lt;0,"shortage",H7751&lt;0,"shortage",I7751&lt;0,"shortage"),"ok")</f>
        <v>ok</v>
      </c>
    </row>
    <row r="7752" spans="1:12" hidden="1" x14ac:dyDescent="0.35">
      <c r="A7752" s="5" t="s">
        <v>79</v>
      </c>
      <c r="B7752" s="5" t="s">
        <v>57</v>
      </c>
      <c r="C7752" s="5" t="s">
        <v>1581</v>
      </c>
      <c r="D7752" s="5" t="s">
        <v>2497</v>
      </c>
      <c r="E7752" s="5" t="s">
        <v>1565</v>
      </c>
      <c r="F7752" s="6"/>
      <c r="G7752" s="6"/>
      <c r="H7752" s="6"/>
      <c r="I7752" s="6">
        <v>1210</v>
      </c>
      <c r="J7752" t="str">
        <f t="shared" si="121"/>
        <v>PMEES-EYL3AV503</v>
      </c>
      <c r="K7752" t="str">
        <f>IF((VLOOKUP(J7752,mdc!A:V,22,FALSE)=""),"non Collabo","collabo")</f>
        <v>collabo</v>
      </c>
      <c r="L7752" t="str" cm="1">
        <f t="array" ref="L7752">IFERROR(_xlfn.IFS(G7752&lt;0,"shortage",H7752&lt;0,"shortage",I7752&lt;0,"shortage"),"ok")</f>
        <v>ok</v>
      </c>
    </row>
    <row r="7753" spans="1:12" hidden="1" x14ac:dyDescent="0.35">
      <c r="A7753" s="5" t="s">
        <v>79</v>
      </c>
      <c r="B7753" s="5" t="s">
        <v>57</v>
      </c>
      <c r="C7753" s="5" t="s">
        <v>1581</v>
      </c>
      <c r="D7753" s="5" t="s">
        <v>2497</v>
      </c>
      <c r="E7753" s="5" t="s">
        <v>6</v>
      </c>
      <c r="F7753" s="6"/>
      <c r="G7753" s="6"/>
      <c r="H7753" s="6"/>
      <c r="I7753" s="6">
        <v>0</v>
      </c>
      <c r="J7753" t="str">
        <f t="shared" si="121"/>
        <v>PMEES-EYL3AV503</v>
      </c>
      <c r="K7753" t="str">
        <f>IF((VLOOKUP(J7753,mdc!A:V,22,FALSE)=""),"non Collabo","collabo")</f>
        <v>collabo</v>
      </c>
      <c r="L7753" t="str" cm="1">
        <f t="array" ref="L7753">IFERROR(_xlfn.IFS(G7753&lt;0,"shortage",H7753&lt;0,"shortage",I7753&lt;0,"shortage"),"ok")</f>
        <v>ok</v>
      </c>
    </row>
    <row r="7754" spans="1:12" hidden="1" x14ac:dyDescent="0.35">
      <c r="A7754" s="5" t="s">
        <v>79</v>
      </c>
      <c r="B7754" s="5" t="s">
        <v>57</v>
      </c>
      <c r="C7754" s="5" t="s">
        <v>1581</v>
      </c>
      <c r="D7754" s="5" t="s">
        <v>2497</v>
      </c>
      <c r="E7754" s="5" t="s">
        <v>2318</v>
      </c>
      <c r="F7754" s="6"/>
      <c r="G7754" s="6"/>
      <c r="H7754" s="6"/>
      <c r="I7754" s="6">
        <v>100</v>
      </c>
      <c r="J7754" t="str">
        <f t="shared" si="121"/>
        <v>PMEES-EYL3AV503</v>
      </c>
      <c r="K7754" t="str">
        <f>IF((VLOOKUP(J7754,mdc!A:V,22,FALSE)=""),"non Collabo","collabo")</f>
        <v>collabo</v>
      </c>
      <c r="L7754" t="str" cm="1">
        <f t="array" ref="L7754">IFERROR(_xlfn.IFS(G7754&lt;0,"shortage",H7754&lt;0,"shortage",I7754&lt;0,"shortage"),"ok")</f>
        <v>ok</v>
      </c>
    </row>
    <row r="7755" spans="1:12" hidden="1" x14ac:dyDescent="0.35">
      <c r="A7755" s="5" t="s">
        <v>79</v>
      </c>
      <c r="B7755" s="5" t="s">
        <v>57</v>
      </c>
      <c r="C7755" s="5" t="s">
        <v>1581</v>
      </c>
      <c r="D7755" s="5" t="s">
        <v>2497</v>
      </c>
      <c r="E7755" s="5" t="s">
        <v>7</v>
      </c>
      <c r="F7755" s="6"/>
      <c r="G7755" s="6"/>
      <c r="H7755" s="6"/>
      <c r="I7755" s="6">
        <v>0</v>
      </c>
      <c r="J7755" t="str">
        <f t="shared" si="121"/>
        <v>PMEES-EYL3AV503</v>
      </c>
      <c r="K7755" t="str">
        <f>IF((VLOOKUP(J7755,mdc!A:V,22,FALSE)=""),"non Collabo","collabo")</f>
        <v>collabo</v>
      </c>
      <c r="L7755" t="str" cm="1">
        <f t="array" ref="L7755">IFERROR(_xlfn.IFS(G7755&lt;0,"shortage",H7755&lt;0,"shortage",I7755&lt;0,"shortage"),"ok")</f>
        <v>ok</v>
      </c>
    </row>
    <row r="7756" spans="1:12" hidden="1" x14ac:dyDescent="0.35">
      <c r="A7756" s="5" t="s">
        <v>79</v>
      </c>
      <c r="B7756" s="5" t="s">
        <v>57</v>
      </c>
      <c r="C7756" s="5" t="s">
        <v>1581</v>
      </c>
      <c r="D7756" s="5" t="s">
        <v>2497</v>
      </c>
      <c r="E7756" s="5" t="s">
        <v>1566</v>
      </c>
      <c r="F7756" s="6"/>
      <c r="G7756" s="6"/>
      <c r="H7756" s="6"/>
      <c r="I7756" s="6">
        <v>45.738</v>
      </c>
      <c r="J7756" t="str">
        <f t="shared" si="121"/>
        <v>PMEES-EYL3AV503</v>
      </c>
      <c r="K7756" t="str">
        <f>IF((VLOOKUP(J7756,mdc!A:V,22,FALSE)=""),"non Collabo","collabo")</f>
        <v>collabo</v>
      </c>
      <c r="L7756" t="str" cm="1">
        <f t="array" ref="L7756">IFERROR(_xlfn.IFS(G7756&lt;0,"shortage",H7756&lt;0,"shortage",I7756&lt;0,"shortage"),"ok")</f>
        <v>ok</v>
      </c>
    </row>
    <row r="7757" spans="1:12" ht="15" hidden="1" thickBot="1" x14ac:dyDescent="0.4">
      <c r="A7757" s="5" t="s">
        <v>79</v>
      </c>
      <c r="B7757" s="5" t="s">
        <v>57</v>
      </c>
      <c r="C7757" s="5" t="s">
        <v>1581</v>
      </c>
      <c r="D7757" s="7" t="s">
        <v>2497</v>
      </c>
      <c r="E7757" s="7" t="s">
        <v>8</v>
      </c>
      <c r="F7757" s="8"/>
      <c r="G7757" s="8"/>
      <c r="H7757" s="8"/>
      <c r="I7757" s="8">
        <v>-45.738</v>
      </c>
      <c r="J7757" t="str">
        <f t="shared" si="121"/>
        <v>PMEES-EYL3AV503</v>
      </c>
      <c r="K7757" t="str">
        <f>IF((VLOOKUP(J7757,mdc!A:V,22,FALSE)=""),"non Collabo","collabo")</f>
        <v>collabo</v>
      </c>
    </row>
    <row r="7758" spans="1:12" hidden="1" x14ac:dyDescent="0.35">
      <c r="A7758" s="5" t="s">
        <v>79</v>
      </c>
      <c r="B7758" s="5" t="s">
        <v>57</v>
      </c>
      <c r="C7758" s="5" t="s">
        <v>1581</v>
      </c>
      <c r="D7758" s="3" t="s">
        <v>2498</v>
      </c>
      <c r="E7758" s="3" t="s">
        <v>5</v>
      </c>
      <c r="F7758" s="4"/>
      <c r="G7758" s="4"/>
      <c r="H7758" s="4"/>
      <c r="I7758" s="4">
        <v>230</v>
      </c>
      <c r="J7758" t="str">
        <f t="shared" si="121"/>
        <v>PMEES-EYL9-P503</v>
      </c>
      <c r="K7758" t="str">
        <f>IF((VLOOKUP(J7758,mdc!A:V,22,FALSE)=""),"non Collabo","collabo")</f>
        <v>collabo</v>
      </c>
      <c r="L7758" t="str" cm="1">
        <f t="array" ref="L7758">IFERROR(_xlfn.IFS(G7758&lt;0,"shortage",H7758&lt;0,"shortage",I7758&lt;0,"shortage"),"ok")</f>
        <v>ok</v>
      </c>
    </row>
    <row r="7759" spans="1:12" hidden="1" x14ac:dyDescent="0.35">
      <c r="A7759" s="5" t="s">
        <v>79</v>
      </c>
      <c r="B7759" s="5" t="s">
        <v>57</v>
      </c>
      <c r="C7759" s="5" t="s">
        <v>1581</v>
      </c>
      <c r="D7759" s="5" t="s">
        <v>2498</v>
      </c>
      <c r="E7759" s="5" t="s">
        <v>1565</v>
      </c>
      <c r="F7759" s="6"/>
      <c r="G7759" s="6"/>
      <c r="H7759" s="6"/>
      <c r="I7759" s="6">
        <v>230</v>
      </c>
      <c r="J7759" t="str">
        <f t="shared" si="121"/>
        <v>PMEES-EYL9-P503</v>
      </c>
      <c r="K7759" t="str">
        <f>IF((VLOOKUP(J7759,mdc!A:V,22,FALSE)=""),"non Collabo","collabo")</f>
        <v>collabo</v>
      </c>
      <c r="L7759" t="str" cm="1">
        <f t="array" ref="L7759">IFERROR(_xlfn.IFS(G7759&lt;0,"shortage",H7759&lt;0,"shortage",I7759&lt;0,"shortage"),"ok")</f>
        <v>ok</v>
      </c>
    </row>
    <row r="7760" spans="1:12" hidden="1" x14ac:dyDescent="0.35">
      <c r="A7760" s="5" t="s">
        <v>79</v>
      </c>
      <c r="B7760" s="5" t="s">
        <v>57</v>
      </c>
      <c r="C7760" s="5" t="s">
        <v>1581</v>
      </c>
      <c r="D7760" s="5" t="s">
        <v>2498</v>
      </c>
      <c r="E7760" s="5" t="s">
        <v>6</v>
      </c>
      <c r="F7760" s="6"/>
      <c r="G7760" s="6"/>
      <c r="H7760" s="6"/>
      <c r="I7760" s="6">
        <v>0</v>
      </c>
      <c r="J7760" t="str">
        <f t="shared" si="121"/>
        <v>PMEES-EYL9-P503</v>
      </c>
      <c r="K7760" t="str">
        <f>IF((VLOOKUP(J7760,mdc!A:V,22,FALSE)=""),"non Collabo","collabo")</f>
        <v>collabo</v>
      </c>
      <c r="L7760" t="str" cm="1">
        <f t="array" ref="L7760">IFERROR(_xlfn.IFS(G7760&lt;0,"shortage",H7760&lt;0,"shortage",I7760&lt;0,"shortage"),"ok")</f>
        <v>ok</v>
      </c>
    </row>
    <row r="7761" spans="1:12" hidden="1" x14ac:dyDescent="0.35">
      <c r="A7761" s="5" t="s">
        <v>79</v>
      </c>
      <c r="B7761" s="5" t="s">
        <v>57</v>
      </c>
      <c r="C7761" s="5" t="s">
        <v>1581</v>
      </c>
      <c r="D7761" s="5" t="s">
        <v>2498</v>
      </c>
      <c r="E7761" s="5" t="s">
        <v>2318</v>
      </c>
      <c r="F7761" s="6"/>
      <c r="G7761" s="6"/>
      <c r="H7761" s="6"/>
      <c r="I7761" s="6">
        <v>100</v>
      </c>
      <c r="J7761" t="str">
        <f t="shared" si="121"/>
        <v>PMEES-EYL9-P503</v>
      </c>
      <c r="K7761" t="str">
        <f>IF((VLOOKUP(J7761,mdc!A:V,22,FALSE)=""),"non Collabo","collabo")</f>
        <v>collabo</v>
      </c>
      <c r="L7761" t="str" cm="1">
        <f t="array" ref="L7761">IFERROR(_xlfn.IFS(G7761&lt;0,"shortage",H7761&lt;0,"shortage",I7761&lt;0,"shortage"),"ok")</f>
        <v>ok</v>
      </c>
    </row>
    <row r="7762" spans="1:12" hidden="1" x14ac:dyDescent="0.35">
      <c r="A7762" s="5" t="s">
        <v>79</v>
      </c>
      <c r="B7762" s="5" t="s">
        <v>57</v>
      </c>
      <c r="C7762" s="5" t="s">
        <v>1581</v>
      </c>
      <c r="D7762" s="5" t="s">
        <v>2498</v>
      </c>
      <c r="E7762" s="5" t="s">
        <v>7</v>
      </c>
      <c r="F7762" s="6"/>
      <c r="G7762" s="6"/>
      <c r="H7762" s="6"/>
      <c r="I7762" s="6">
        <v>0</v>
      </c>
      <c r="J7762" t="str">
        <f t="shared" si="121"/>
        <v>PMEES-EYL9-P503</v>
      </c>
      <c r="K7762" t="str">
        <f>IF((VLOOKUP(J7762,mdc!A:V,22,FALSE)=""),"non Collabo","collabo")</f>
        <v>collabo</v>
      </c>
      <c r="L7762" t="str" cm="1">
        <f t="array" ref="L7762">IFERROR(_xlfn.IFS(G7762&lt;0,"shortage",H7762&lt;0,"shortage",I7762&lt;0,"shortage"),"ok")</f>
        <v>ok</v>
      </c>
    </row>
    <row r="7763" spans="1:12" hidden="1" x14ac:dyDescent="0.35">
      <c r="A7763" s="5" t="s">
        <v>79</v>
      </c>
      <c r="B7763" s="5" t="s">
        <v>57</v>
      </c>
      <c r="C7763" s="5" t="s">
        <v>1581</v>
      </c>
      <c r="D7763" s="5" t="s">
        <v>2498</v>
      </c>
      <c r="E7763" s="5" t="s">
        <v>1566</v>
      </c>
      <c r="F7763" s="6"/>
      <c r="G7763" s="6"/>
      <c r="H7763" s="6"/>
      <c r="I7763" s="6">
        <v>11.61055</v>
      </c>
      <c r="J7763" t="str">
        <f t="shared" si="121"/>
        <v>PMEES-EYL9-P503</v>
      </c>
      <c r="K7763" t="str">
        <f>IF((VLOOKUP(J7763,mdc!A:V,22,FALSE)=""),"non Collabo","collabo")</f>
        <v>collabo</v>
      </c>
      <c r="L7763" t="str" cm="1">
        <f t="array" ref="L7763">IFERROR(_xlfn.IFS(G7763&lt;0,"shortage",H7763&lt;0,"shortage",I7763&lt;0,"shortage"),"ok")</f>
        <v>ok</v>
      </c>
    </row>
    <row r="7764" spans="1:12" ht="15" hidden="1" thickBot="1" x14ac:dyDescent="0.4">
      <c r="A7764" s="5" t="s">
        <v>79</v>
      </c>
      <c r="B7764" s="5" t="s">
        <v>57</v>
      </c>
      <c r="C7764" s="5" t="s">
        <v>1581</v>
      </c>
      <c r="D7764" s="7" t="s">
        <v>2498</v>
      </c>
      <c r="E7764" s="7" t="s">
        <v>8</v>
      </c>
      <c r="F7764" s="8"/>
      <c r="G7764" s="8"/>
      <c r="H7764" s="8"/>
      <c r="I7764" s="8">
        <v>-11.61055</v>
      </c>
      <c r="J7764" t="str">
        <f t="shared" si="121"/>
        <v>PMEES-EYL9-P503</v>
      </c>
      <c r="K7764" t="str">
        <f>IF((VLOOKUP(J7764,mdc!A:V,22,FALSE)=""),"non Collabo","collabo")</f>
        <v>collabo</v>
      </c>
    </row>
    <row r="7765" spans="1:12" hidden="1" x14ac:dyDescent="0.35">
      <c r="A7765" s="5" t="s">
        <v>79</v>
      </c>
      <c r="B7765" s="5" t="s">
        <v>57</v>
      </c>
      <c r="C7765" s="5" t="s">
        <v>1581</v>
      </c>
      <c r="D7765" s="3" t="s">
        <v>77</v>
      </c>
      <c r="E7765" s="3" t="s">
        <v>5</v>
      </c>
      <c r="F7765" s="4">
        <v>215</v>
      </c>
      <c r="G7765" s="4">
        <v>225</v>
      </c>
      <c r="H7765" s="4">
        <v>205</v>
      </c>
      <c r="I7765" s="4">
        <v>225</v>
      </c>
      <c r="J7765" t="str">
        <f t="shared" si="121"/>
        <v>PMEES-LL41-K503</v>
      </c>
      <c r="K7765" t="str">
        <f>IF((VLOOKUP(J7765,mdc!A:V,22,FALSE)=""),"non Collabo","collabo")</f>
        <v>collabo</v>
      </c>
      <c r="L7765" t="str" cm="1">
        <f t="array" ref="L7765">IFERROR(_xlfn.IFS(G7765&lt;0,"shortage",H7765&lt;0,"shortage",I7765&lt;0,"shortage"),"ok")</f>
        <v>ok</v>
      </c>
    </row>
    <row r="7766" spans="1:12" hidden="1" x14ac:dyDescent="0.35">
      <c r="A7766" s="5" t="s">
        <v>79</v>
      </c>
      <c r="B7766" s="5" t="s">
        <v>57</v>
      </c>
      <c r="C7766" s="5" t="s">
        <v>1581</v>
      </c>
      <c r="D7766" s="5" t="s">
        <v>77</v>
      </c>
      <c r="E7766" s="5" t="s">
        <v>1565</v>
      </c>
      <c r="F7766" s="6">
        <v>215</v>
      </c>
      <c r="G7766" s="6">
        <v>225</v>
      </c>
      <c r="H7766" s="6">
        <v>205</v>
      </c>
      <c r="I7766" s="6">
        <v>225</v>
      </c>
      <c r="J7766" t="str">
        <f t="shared" si="121"/>
        <v>PMEES-LL41-K503</v>
      </c>
      <c r="K7766" t="str">
        <f>IF((VLOOKUP(J7766,mdc!A:V,22,FALSE)=""),"non Collabo","collabo")</f>
        <v>collabo</v>
      </c>
      <c r="L7766" t="str" cm="1">
        <f t="array" ref="L7766">IFERROR(_xlfn.IFS(G7766&lt;0,"shortage",H7766&lt;0,"shortage",I7766&lt;0,"shortage"),"ok")</f>
        <v>ok</v>
      </c>
    </row>
    <row r="7767" spans="1:12" hidden="1" x14ac:dyDescent="0.35">
      <c r="A7767" s="5" t="s">
        <v>79</v>
      </c>
      <c r="B7767" s="5" t="s">
        <v>57</v>
      </c>
      <c r="C7767" s="5" t="s">
        <v>1581</v>
      </c>
      <c r="D7767" s="5" t="s">
        <v>77</v>
      </c>
      <c r="E7767" s="5" t="s">
        <v>6</v>
      </c>
      <c r="F7767" s="6">
        <v>0</v>
      </c>
      <c r="G7767" s="6">
        <v>0</v>
      </c>
      <c r="H7767" s="6">
        <v>0</v>
      </c>
      <c r="I7767" s="6">
        <v>0</v>
      </c>
      <c r="J7767" t="str">
        <f t="shared" si="121"/>
        <v>PMEES-LL41-K503</v>
      </c>
      <c r="K7767" t="str">
        <f>IF((VLOOKUP(J7767,mdc!A:V,22,FALSE)=""),"non Collabo","collabo")</f>
        <v>collabo</v>
      </c>
      <c r="L7767" t="str" cm="1">
        <f t="array" ref="L7767">IFERROR(_xlfn.IFS(G7767&lt;0,"shortage",H7767&lt;0,"shortage",I7767&lt;0,"shortage"),"ok")</f>
        <v>ok</v>
      </c>
    </row>
    <row r="7768" spans="1:12" hidden="1" x14ac:dyDescent="0.35">
      <c r="A7768" s="5" t="s">
        <v>79</v>
      </c>
      <c r="B7768" s="5" t="s">
        <v>57</v>
      </c>
      <c r="C7768" s="5" t="s">
        <v>1581</v>
      </c>
      <c r="D7768" s="5" t="s">
        <v>77</v>
      </c>
      <c r="E7768" s="5" t="s">
        <v>2318</v>
      </c>
      <c r="F7768" s="6">
        <v>100</v>
      </c>
      <c r="G7768" s="6">
        <v>100</v>
      </c>
      <c r="H7768" s="6">
        <v>100</v>
      </c>
      <c r="I7768" s="6">
        <v>100</v>
      </c>
      <c r="J7768" t="str">
        <f t="shared" si="121"/>
        <v>PMEES-LL41-K503</v>
      </c>
      <c r="K7768" t="str">
        <f>IF((VLOOKUP(J7768,mdc!A:V,22,FALSE)=""),"non Collabo","collabo")</f>
        <v>collabo</v>
      </c>
      <c r="L7768" t="str" cm="1">
        <f t="array" ref="L7768">IFERROR(_xlfn.IFS(G7768&lt;0,"shortage",H7768&lt;0,"shortage",I7768&lt;0,"shortage"),"ok")</f>
        <v>ok</v>
      </c>
    </row>
    <row r="7769" spans="1:12" hidden="1" x14ac:dyDescent="0.35">
      <c r="A7769" s="5" t="s">
        <v>79</v>
      </c>
      <c r="B7769" s="5" t="s">
        <v>57</v>
      </c>
      <c r="C7769" s="5" t="s">
        <v>1581</v>
      </c>
      <c r="D7769" s="5" t="s">
        <v>77</v>
      </c>
      <c r="E7769" s="5" t="s">
        <v>7</v>
      </c>
      <c r="F7769" s="6">
        <v>6.3811999999999998</v>
      </c>
      <c r="G7769" s="6">
        <v>6.6779999999999999</v>
      </c>
      <c r="H7769" s="6">
        <v>6.0843999999999996</v>
      </c>
      <c r="I7769" s="6">
        <v>6.6779999999999999</v>
      </c>
      <c r="J7769" t="str">
        <f t="shared" si="121"/>
        <v>PMEES-LL41-K503</v>
      </c>
      <c r="K7769" t="str">
        <f>IF((VLOOKUP(J7769,mdc!A:V,22,FALSE)=""),"non Collabo","collabo")</f>
        <v>collabo</v>
      </c>
      <c r="L7769" t="str" cm="1">
        <f t="array" ref="L7769">IFERROR(_xlfn.IFS(G7769&lt;0,"shortage",H7769&lt;0,"shortage",I7769&lt;0,"shortage"),"ok")</f>
        <v>ok</v>
      </c>
    </row>
    <row r="7770" spans="1:12" hidden="1" x14ac:dyDescent="0.35">
      <c r="A7770" s="5" t="s">
        <v>79</v>
      </c>
      <c r="B7770" s="5" t="s">
        <v>57</v>
      </c>
      <c r="C7770" s="5" t="s">
        <v>1581</v>
      </c>
      <c r="D7770" s="5" t="s">
        <v>77</v>
      </c>
      <c r="E7770" s="5" t="s">
        <v>1566</v>
      </c>
      <c r="F7770" s="6">
        <v>6.3811999999999998</v>
      </c>
      <c r="G7770" s="6">
        <v>6.6779999999999999</v>
      </c>
      <c r="H7770" s="6">
        <v>6.0843999999999996</v>
      </c>
      <c r="I7770" s="6">
        <v>6.6779999999999999</v>
      </c>
      <c r="J7770" t="str">
        <f t="shared" si="121"/>
        <v>PMEES-LL41-K503</v>
      </c>
      <c r="K7770" t="str">
        <f>IF((VLOOKUP(J7770,mdc!A:V,22,FALSE)=""),"non Collabo","collabo")</f>
        <v>collabo</v>
      </c>
      <c r="L7770" t="str" cm="1">
        <f t="array" ref="L7770">IFERROR(_xlfn.IFS(G7770&lt;0,"shortage",H7770&lt;0,"shortage",I7770&lt;0,"shortage"),"ok")</f>
        <v>ok</v>
      </c>
    </row>
    <row r="7771" spans="1:12" ht="15" hidden="1" thickBot="1" x14ac:dyDescent="0.4">
      <c r="A7771" s="5" t="s">
        <v>79</v>
      </c>
      <c r="B7771" s="5" t="s">
        <v>57</v>
      </c>
      <c r="C7771" s="5" t="s">
        <v>1581</v>
      </c>
      <c r="D7771" s="7" t="s">
        <v>77</v>
      </c>
      <c r="E7771" s="7" t="s">
        <v>8</v>
      </c>
      <c r="F7771" s="8">
        <v>0</v>
      </c>
      <c r="G7771" s="8">
        <v>0</v>
      </c>
      <c r="H7771" s="8">
        <v>0</v>
      </c>
      <c r="I7771" s="8">
        <v>0</v>
      </c>
      <c r="J7771" t="str">
        <f t="shared" si="121"/>
        <v>PMEES-LL41-K503</v>
      </c>
      <c r="K7771" t="str">
        <f>IF((VLOOKUP(J7771,mdc!A:V,22,FALSE)=""),"non Collabo","collabo")</f>
        <v>collabo</v>
      </c>
    </row>
    <row r="7772" spans="1:12" hidden="1" x14ac:dyDescent="0.35">
      <c r="A7772" s="5" t="s">
        <v>79</v>
      </c>
      <c r="B7772" s="5" t="s">
        <v>57</v>
      </c>
      <c r="C7772" s="5" t="s">
        <v>1581</v>
      </c>
      <c r="D7772" s="3" t="s">
        <v>1247</v>
      </c>
      <c r="E7772" s="3" t="s">
        <v>5</v>
      </c>
      <c r="F7772" s="4">
        <v>350</v>
      </c>
      <c r="G7772" s="4">
        <v>180</v>
      </c>
      <c r="H7772" s="4">
        <v>105</v>
      </c>
      <c r="I7772" s="4">
        <v>125</v>
      </c>
      <c r="J7772" t="str">
        <f t="shared" si="121"/>
        <v>PMEES-LS6A-K803</v>
      </c>
      <c r="K7772" t="str">
        <f>IF((VLOOKUP(J7772,mdc!A:V,22,FALSE)=""),"non Collabo","collabo")</f>
        <v>collabo</v>
      </c>
      <c r="L7772" t="str" cm="1">
        <f t="array" ref="L7772">IFERROR(_xlfn.IFS(G7772&lt;0,"shortage",H7772&lt;0,"shortage",I7772&lt;0,"shortage"),"ok")</f>
        <v>ok</v>
      </c>
    </row>
    <row r="7773" spans="1:12" hidden="1" x14ac:dyDescent="0.35">
      <c r="A7773" s="5" t="s">
        <v>79</v>
      </c>
      <c r="B7773" s="5" t="s">
        <v>57</v>
      </c>
      <c r="C7773" s="5" t="s">
        <v>1581</v>
      </c>
      <c r="D7773" s="5" t="s">
        <v>1247</v>
      </c>
      <c r="E7773" s="5" t="s">
        <v>1565</v>
      </c>
      <c r="F7773" s="6">
        <v>350</v>
      </c>
      <c r="G7773" s="6">
        <v>180</v>
      </c>
      <c r="H7773" s="6">
        <v>105</v>
      </c>
      <c r="I7773" s="6">
        <v>125</v>
      </c>
      <c r="J7773" t="str">
        <f t="shared" si="121"/>
        <v>PMEES-LS6A-K803</v>
      </c>
      <c r="K7773" t="str">
        <f>IF((VLOOKUP(J7773,mdc!A:V,22,FALSE)=""),"non Collabo","collabo")</f>
        <v>collabo</v>
      </c>
      <c r="L7773" t="str" cm="1">
        <f t="array" ref="L7773">IFERROR(_xlfn.IFS(G7773&lt;0,"shortage",H7773&lt;0,"shortage",I7773&lt;0,"shortage"),"ok")</f>
        <v>ok</v>
      </c>
    </row>
    <row r="7774" spans="1:12" hidden="1" x14ac:dyDescent="0.35">
      <c r="A7774" s="5" t="s">
        <v>79</v>
      </c>
      <c r="B7774" s="5" t="s">
        <v>57</v>
      </c>
      <c r="C7774" s="5" t="s">
        <v>1581</v>
      </c>
      <c r="D7774" s="5" t="s">
        <v>1247</v>
      </c>
      <c r="E7774" s="5" t="s">
        <v>6</v>
      </c>
      <c r="F7774" s="6">
        <v>0</v>
      </c>
      <c r="G7774" s="6">
        <v>0</v>
      </c>
      <c r="H7774" s="6">
        <v>0</v>
      </c>
      <c r="I7774" s="6">
        <v>0</v>
      </c>
      <c r="J7774" t="str">
        <f t="shared" si="121"/>
        <v>PMEES-LS6A-K803</v>
      </c>
      <c r="K7774" t="str">
        <f>IF((VLOOKUP(J7774,mdc!A:V,22,FALSE)=""),"non Collabo","collabo")</f>
        <v>collabo</v>
      </c>
      <c r="L7774" t="str" cm="1">
        <f t="array" ref="L7774">IFERROR(_xlfn.IFS(G7774&lt;0,"shortage",H7774&lt;0,"shortage",I7774&lt;0,"shortage"),"ok")</f>
        <v>ok</v>
      </c>
    </row>
    <row r="7775" spans="1:12" hidden="1" x14ac:dyDescent="0.35">
      <c r="A7775" s="5" t="s">
        <v>79</v>
      </c>
      <c r="B7775" s="5" t="s">
        <v>57</v>
      </c>
      <c r="C7775" s="5" t="s">
        <v>1581</v>
      </c>
      <c r="D7775" s="5" t="s">
        <v>1247</v>
      </c>
      <c r="E7775" s="5" t="s">
        <v>2318</v>
      </c>
      <c r="F7775" s="6">
        <v>100</v>
      </c>
      <c r="G7775" s="6">
        <v>100</v>
      </c>
      <c r="H7775" s="6">
        <v>100</v>
      </c>
      <c r="I7775" s="6">
        <v>100</v>
      </c>
      <c r="J7775" t="str">
        <f t="shared" si="121"/>
        <v>PMEES-LS6A-K803</v>
      </c>
      <c r="K7775" t="str">
        <f>IF((VLOOKUP(J7775,mdc!A:V,22,FALSE)=""),"non Collabo","collabo")</f>
        <v>collabo</v>
      </c>
      <c r="L7775" t="str" cm="1">
        <f t="array" ref="L7775">IFERROR(_xlfn.IFS(G7775&lt;0,"shortage",H7775&lt;0,"shortage",I7775&lt;0,"shortage"),"ok")</f>
        <v>ok</v>
      </c>
    </row>
    <row r="7776" spans="1:12" hidden="1" x14ac:dyDescent="0.35">
      <c r="A7776" s="5" t="s">
        <v>79</v>
      </c>
      <c r="B7776" s="5" t="s">
        <v>57</v>
      </c>
      <c r="C7776" s="5" t="s">
        <v>1581</v>
      </c>
      <c r="D7776" s="5" t="s">
        <v>1247</v>
      </c>
      <c r="E7776" s="5" t="s">
        <v>7</v>
      </c>
      <c r="F7776" s="6">
        <v>36.61</v>
      </c>
      <c r="G7776" s="6">
        <v>18.827999999999999</v>
      </c>
      <c r="H7776" s="6">
        <v>10.983000000000001</v>
      </c>
      <c r="I7776" s="6">
        <v>13.074999999999999</v>
      </c>
      <c r="J7776" t="str">
        <f t="shared" si="121"/>
        <v>PMEES-LS6A-K803</v>
      </c>
      <c r="K7776" t="str">
        <f>IF((VLOOKUP(J7776,mdc!A:V,22,FALSE)=""),"non Collabo","collabo")</f>
        <v>collabo</v>
      </c>
      <c r="L7776" t="str" cm="1">
        <f t="array" ref="L7776">IFERROR(_xlfn.IFS(G7776&lt;0,"shortage",H7776&lt;0,"shortage",I7776&lt;0,"shortage"),"ok")</f>
        <v>ok</v>
      </c>
    </row>
    <row r="7777" spans="1:12" hidden="1" x14ac:dyDescent="0.35">
      <c r="A7777" s="5" t="s">
        <v>79</v>
      </c>
      <c r="B7777" s="5" t="s">
        <v>57</v>
      </c>
      <c r="C7777" s="5" t="s">
        <v>1581</v>
      </c>
      <c r="D7777" s="5" t="s">
        <v>1247</v>
      </c>
      <c r="E7777" s="5" t="s">
        <v>1566</v>
      </c>
      <c r="F7777" s="6">
        <v>36.618749999999999</v>
      </c>
      <c r="G7777" s="6">
        <v>18.83325</v>
      </c>
      <c r="H7777" s="6">
        <v>10.98995</v>
      </c>
      <c r="I7777" s="6">
        <v>13.081950000000001</v>
      </c>
      <c r="J7777" t="str">
        <f t="shared" si="121"/>
        <v>PMEES-LS6A-K803</v>
      </c>
      <c r="K7777" t="str">
        <f>IF((VLOOKUP(J7777,mdc!A:V,22,FALSE)=""),"non Collabo","collabo")</f>
        <v>collabo</v>
      </c>
      <c r="L7777" t="str" cm="1">
        <f t="array" ref="L7777">IFERROR(_xlfn.IFS(G7777&lt;0,"shortage",H7777&lt;0,"shortage",I7777&lt;0,"shortage"),"ok")</f>
        <v>ok</v>
      </c>
    </row>
    <row r="7778" spans="1:12" ht="15" hidden="1" thickBot="1" x14ac:dyDescent="0.4">
      <c r="A7778" s="5" t="s">
        <v>79</v>
      </c>
      <c r="B7778" s="5" t="s">
        <v>57</v>
      </c>
      <c r="C7778" s="5" t="s">
        <v>1581</v>
      </c>
      <c r="D7778" s="7" t="s">
        <v>1247</v>
      </c>
      <c r="E7778" s="7" t="s">
        <v>8</v>
      </c>
      <c r="F7778" s="8">
        <v>-8.7500000000000008E-3</v>
      </c>
      <c r="G7778" s="8">
        <v>-5.2500000000000003E-3</v>
      </c>
      <c r="H7778" s="8">
        <v>-6.9499999999999996E-3</v>
      </c>
      <c r="I7778" s="8">
        <v>-6.9499999999999996E-3</v>
      </c>
      <c r="J7778" t="str">
        <f t="shared" si="121"/>
        <v>PMEES-LS6A-K803</v>
      </c>
      <c r="K7778" t="str">
        <f>IF((VLOOKUP(J7778,mdc!A:V,22,FALSE)=""),"non Collabo","collabo")</f>
        <v>collabo</v>
      </c>
    </row>
    <row r="7779" spans="1:12" hidden="1" x14ac:dyDescent="0.35">
      <c r="A7779" s="5" t="s">
        <v>79</v>
      </c>
      <c r="B7779" s="5" t="s">
        <v>57</v>
      </c>
      <c r="C7779" s="5" t="s">
        <v>1581</v>
      </c>
      <c r="D7779" s="3" t="s">
        <v>1248</v>
      </c>
      <c r="E7779" s="3" t="s">
        <v>5</v>
      </c>
      <c r="F7779" s="4">
        <v>325</v>
      </c>
      <c r="G7779" s="4">
        <v>175</v>
      </c>
      <c r="H7779" s="4">
        <v>130</v>
      </c>
      <c r="I7779" s="4">
        <v>105</v>
      </c>
      <c r="J7779" t="str">
        <f t="shared" si="121"/>
        <v>PMEES-LS9A-K803</v>
      </c>
      <c r="K7779" t="str">
        <f>IF((VLOOKUP(J7779,mdc!A:V,22,FALSE)=""),"non Collabo","collabo")</f>
        <v>collabo</v>
      </c>
      <c r="L7779" t="str" cm="1">
        <f t="array" ref="L7779">IFERROR(_xlfn.IFS(G7779&lt;0,"shortage",H7779&lt;0,"shortage",I7779&lt;0,"shortage"),"ok")</f>
        <v>ok</v>
      </c>
    </row>
    <row r="7780" spans="1:12" hidden="1" x14ac:dyDescent="0.35">
      <c r="A7780" s="5" t="s">
        <v>79</v>
      </c>
      <c r="B7780" s="5" t="s">
        <v>57</v>
      </c>
      <c r="C7780" s="5" t="s">
        <v>1581</v>
      </c>
      <c r="D7780" s="5" t="s">
        <v>1248</v>
      </c>
      <c r="E7780" s="5" t="s">
        <v>1565</v>
      </c>
      <c r="F7780" s="6">
        <v>325</v>
      </c>
      <c r="G7780" s="6">
        <v>175</v>
      </c>
      <c r="H7780" s="6">
        <v>130</v>
      </c>
      <c r="I7780" s="6">
        <v>105</v>
      </c>
      <c r="J7780" t="str">
        <f t="shared" si="121"/>
        <v>PMEES-LS9A-K803</v>
      </c>
      <c r="K7780" t="str">
        <f>IF((VLOOKUP(J7780,mdc!A:V,22,FALSE)=""),"non Collabo","collabo")</f>
        <v>collabo</v>
      </c>
      <c r="L7780" t="str" cm="1">
        <f t="array" ref="L7780">IFERROR(_xlfn.IFS(G7780&lt;0,"shortage",H7780&lt;0,"shortage",I7780&lt;0,"shortage"),"ok")</f>
        <v>ok</v>
      </c>
    </row>
    <row r="7781" spans="1:12" hidden="1" x14ac:dyDescent="0.35">
      <c r="A7781" s="5" t="s">
        <v>79</v>
      </c>
      <c r="B7781" s="5" t="s">
        <v>57</v>
      </c>
      <c r="C7781" s="5" t="s">
        <v>1581</v>
      </c>
      <c r="D7781" s="5" t="s">
        <v>1248</v>
      </c>
      <c r="E7781" s="5" t="s">
        <v>6</v>
      </c>
      <c r="F7781" s="6">
        <v>0</v>
      </c>
      <c r="G7781" s="6">
        <v>0</v>
      </c>
      <c r="H7781" s="6">
        <v>0</v>
      </c>
      <c r="I7781" s="6">
        <v>0</v>
      </c>
      <c r="J7781" t="str">
        <f t="shared" si="121"/>
        <v>PMEES-LS9A-K803</v>
      </c>
      <c r="K7781" t="str">
        <f>IF((VLOOKUP(J7781,mdc!A:V,22,FALSE)=""),"non Collabo","collabo")</f>
        <v>collabo</v>
      </c>
      <c r="L7781" t="str" cm="1">
        <f t="array" ref="L7781">IFERROR(_xlfn.IFS(G7781&lt;0,"shortage",H7781&lt;0,"shortage",I7781&lt;0,"shortage"),"ok")</f>
        <v>ok</v>
      </c>
    </row>
    <row r="7782" spans="1:12" hidden="1" x14ac:dyDescent="0.35">
      <c r="A7782" s="5" t="s">
        <v>79</v>
      </c>
      <c r="B7782" s="5" t="s">
        <v>57</v>
      </c>
      <c r="C7782" s="5" t="s">
        <v>1581</v>
      </c>
      <c r="D7782" s="5" t="s">
        <v>1248</v>
      </c>
      <c r="E7782" s="5" t="s">
        <v>2318</v>
      </c>
      <c r="F7782" s="6">
        <v>100</v>
      </c>
      <c r="G7782" s="6">
        <v>100</v>
      </c>
      <c r="H7782" s="6">
        <v>100</v>
      </c>
      <c r="I7782" s="6">
        <v>100</v>
      </c>
      <c r="J7782" t="str">
        <f t="shared" si="121"/>
        <v>PMEES-LS9A-K803</v>
      </c>
      <c r="K7782" t="str">
        <f>IF((VLOOKUP(J7782,mdc!A:V,22,FALSE)=""),"non Collabo","collabo")</f>
        <v>collabo</v>
      </c>
      <c r="L7782" t="str" cm="1">
        <f t="array" ref="L7782">IFERROR(_xlfn.IFS(G7782&lt;0,"shortage",H7782&lt;0,"shortage",I7782&lt;0,"shortage"),"ok")</f>
        <v>ok</v>
      </c>
    </row>
    <row r="7783" spans="1:12" hidden="1" x14ac:dyDescent="0.35">
      <c r="A7783" s="5" t="s">
        <v>79</v>
      </c>
      <c r="B7783" s="5" t="s">
        <v>57</v>
      </c>
      <c r="C7783" s="5" t="s">
        <v>1581</v>
      </c>
      <c r="D7783" s="5" t="s">
        <v>1248</v>
      </c>
      <c r="E7783" s="5" t="s">
        <v>7</v>
      </c>
      <c r="F7783" s="6">
        <v>37.225499999999997</v>
      </c>
      <c r="G7783" s="6">
        <v>20.044499999999999</v>
      </c>
      <c r="H7783" s="6">
        <v>14.8902</v>
      </c>
      <c r="I7783" s="6">
        <v>12.0267</v>
      </c>
      <c r="J7783" t="str">
        <f t="shared" si="121"/>
        <v>PMEES-LS9A-K803</v>
      </c>
      <c r="K7783" t="str">
        <f>IF((VLOOKUP(J7783,mdc!A:V,22,FALSE)=""),"non Collabo","collabo")</f>
        <v>collabo</v>
      </c>
      <c r="L7783" t="str" cm="1">
        <f t="array" ref="L7783">IFERROR(_xlfn.IFS(G7783&lt;0,"shortage",H7783&lt;0,"shortage",I7783&lt;0,"shortage"),"ok")</f>
        <v>ok</v>
      </c>
    </row>
    <row r="7784" spans="1:12" hidden="1" x14ac:dyDescent="0.35">
      <c r="A7784" s="5" t="s">
        <v>79</v>
      </c>
      <c r="B7784" s="5" t="s">
        <v>57</v>
      </c>
      <c r="C7784" s="5" t="s">
        <v>1581</v>
      </c>
      <c r="D7784" s="5" t="s">
        <v>1248</v>
      </c>
      <c r="E7784" s="5" t="s">
        <v>1566</v>
      </c>
      <c r="F7784" s="6">
        <v>37.238900000000001</v>
      </c>
      <c r="G7784" s="6">
        <v>20.051200000000001</v>
      </c>
      <c r="H7784" s="6">
        <v>14.90025</v>
      </c>
      <c r="I7784" s="6">
        <v>12.040100000000001</v>
      </c>
      <c r="J7784" t="str">
        <f t="shared" si="121"/>
        <v>PMEES-LS9A-K803</v>
      </c>
      <c r="K7784" t="str">
        <f>IF((VLOOKUP(J7784,mdc!A:V,22,FALSE)=""),"non Collabo","collabo")</f>
        <v>collabo</v>
      </c>
      <c r="L7784" t="str" cm="1">
        <f t="array" ref="L7784">IFERROR(_xlfn.IFS(G7784&lt;0,"shortage",H7784&lt;0,"shortage",I7784&lt;0,"shortage"),"ok")</f>
        <v>ok</v>
      </c>
    </row>
    <row r="7785" spans="1:12" ht="15" hidden="1" thickBot="1" x14ac:dyDescent="0.4">
      <c r="A7785" s="5" t="s">
        <v>79</v>
      </c>
      <c r="B7785" s="5" t="s">
        <v>57</v>
      </c>
      <c r="C7785" s="5" t="s">
        <v>1581</v>
      </c>
      <c r="D7785" s="7" t="s">
        <v>1248</v>
      </c>
      <c r="E7785" s="7" t="s">
        <v>8</v>
      </c>
      <c r="F7785" s="8">
        <v>-1.34E-2</v>
      </c>
      <c r="G7785" s="8">
        <v>-6.7000000000000002E-3</v>
      </c>
      <c r="H7785" s="8">
        <v>-1.005E-2</v>
      </c>
      <c r="I7785" s="8">
        <v>-1.34E-2</v>
      </c>
      <c r="J7785" t="str">
        <f t="shared" si="121"/>
        <v>PMEES-LS9A-K803</v>
      </c>
      <c r="K7785" t="str">
        <f>IF((VLOOKUP(J7785,mdc!A:V,22,FALSE)=""),"non Collabo","collabo")</f>
        <v>collabo</v>
      </c>
    </row>
    <row r="7786" spans="1:12" hidden="1" x14ac:dyDescent="0.35">
      <c r="A7786" s="5" t="s">
        <v>79</v>
      </c>
      <c r="B7786" s="5" t="s">
        <v>57</v>
      </c>
      <c r="C7786" s="5" t="s">
        <v>1581</v>
      </c>
      <c r="D7786" s="3" t="s">
        <v>1249</v>
      </c>
      <c r="E7786" s="3" t="s">
        <v>5</v>
      </c>
      <c r="F7786" s="4"/>
      <c r="G7786" s="4">
        <v>35</v>
      </c>
      <c r="H7786" s="4">
        <v>55</v>
      </c>
      <c r="I7786" s="4">
        <v>60</v>
      </c>
      <c r="J7786" t="str">
        <f t="shared" si="121"/>
        <v>PMEES-LS9A-K811</v>
      </c>
      <c r="K7786" t="str">
        <f>IF((VLOOKUP(J7786,mdc!A:V,22,FALSE)=""),"non Collabo","collabo")</f>
        <v>collabo</v>
      </c>
      <c r="L7786" t="str" cm="1">
        <f t="array" ref="L7786">IFERROR(_xlfn.IFS(G7786&lt;0,"shortage",H7786&lt;0,"shortage",I7786&lt;0,"shortage"),"ok")</f>
        <v>ok</v>
      </c>
    </row>
    <row r="7787" spans="1:12" hidden="1" x14ac:dyDescent="0.35">
      <c r="A7787" s="5" t="s">
        <v>79</v>
      </c>
      <c r="B7787" s="5" t="s">
        <v>57</v>
      </c>
      <c r="C7787" s="5" t="s">
        <v>1581</v>
      </c>
      <c r="D7787" s="5" t="s">
        <v>1249</v>
      </c>
      <c r="E7787" s="5" t="s">
        <v>1565</v>
      </c>
      <c r="F7787" s="6"/>
      <c r="G7787" s="6">
        <v>35</v>
      </c>
      <c r="H7787" s="6">
        <v>55</v>
      </c>
      <c r="I7787" s="6">
        <v>60</v>
      </c>
      <c r="J7787" t="str">
        <f t="shared" si="121"/>
        <v>PMEES-LS9A-K811</v>
      </c>
      <c r="K7787" t="str">
        <f>IF((VLOOKUP(J7787,mdc!A:V,22,FALSE)=""),"non Collabo","collabo")</f>
        <v>collabo</v>
      </c>
      <c r="L7787" t="str" cm="1">
        <f t="array" ref="L7787">IFERROR(_xlfn.IFS(G7787&lt;0,"shortage",H7787&lt;0,"shortage",I7787&lt;0,"shortage"),"ok")</f>
        <v>ok</v>
      </c>
    </row>
    <row r="7788" spans="1:12" hidden="1" x14ac:dyDescent="0.35">
      <c r="A7788" s="5" t="s">
        <v>79</v>
      </c>
      <c r="B7788" s="5" t="s">
        <v>57</v>
      </c>
      <c r="C7788" s="5" t="s">
        <v>1581</v>
      </c>
      <c r="D7788" s="5" t="s">
        <v>1249</v>
      </c>
      <c r="E7788" s="5" t="s">
        <v>6</v>
      </c>
      <c r="F7788" s="6"/>
      <c r="G7788" s="6">
        <v>0</v>
      </c>
      <c r="H7788" s="6">
        <v>0</v>
      </c>
      <c r="I7788" s="6">
        <v>0</v>
      </c>
      <c r="J7788" t="str">
        <f t="shared" si="121"/>
        <v>PMEES-LS9A-K811</v>
      </c>
      <c r="K7788" t="str">
        <f>IF((VLOOKUP(J7788,mdc!A:V,22,FALSE)=""),"non Collabo","collabo")</f>
        <v>collabo</v>
      </c>
      <c r="L7788" t="str" cm="1">
        <f t="array" ref="L7788">IFERROR(_xlfn.IFS(G7788&lt;0,"shortage",H7788&lt;0,"shortage",I7788&lt;0,"shortage"),"ok")</f>
        <v>ok</v>
      </c>
    </row>
    <row r="7789" spans="1:12" hidden="1" x14ac:dyDescent="0.35">
      <c r="A7789" s="5" t="s">
        <v>79</v>
      </c>
      <c r="B7789" s="5" t="s">
        <v>57</v>
      </c>
      <c r="C7789" s="5" t="s">
        <v>1581</v>
      </c>
      <c r="D7789" s="5" t="s">
        <v>1249</v>
      </c>
      <c r="E7789" s="5" t="s">
        <v>2318</v>
      </c>
      <c r="F7789" s="6"/>
      <c r="G7789" s="6">
        <v>100</v>
      </c>
      <c r="H7789" s="6">
        <v>100</v>
      </c>
      <c r="I7789" s="6">
        <v>100</v>
      </c>
      <c r="J7789" t="str">
        <f t="shared" si="121"/>
        <v>PMEES-LS9A-K811</v>
      </c>
      <c r="K7789" t="str">
        <f>IF((VLOOKUP(J7789,mdc!A:V,22,FALSE)=""),"non Collabo","collabo")</f>
        <v>collabo</v>
      </c>
      <c r="L7789" t="str" cm="1">
        <f t="array" ref="L7789">IFERROR(_xlfn.IFS(G7789&lt;0,"shortage",H7789&lt;0,"shortage",I7789&lt;0,"shortage"),"ok")</f>
        <v>ok</v>
      </c>
    </row>
    <row r="7790" spans="1:12" hidden="1" x14ac:dyDescent="0.35">
      <c r="A7790" s="5" t="s">
        <v>79</v>
      </c>
      <c r="B7790" s="5" t="s">
        <v>57</v>
      </c>
      <c r="C7790" s="5" t="s">
        <v>1581</v>
      </c>
      <c r="D7790" s="5" t="s">
        <v>1249</v>
      </c>
      <c r="E7790" s="5" t="s">
        <v>7</v>
      </c>
      <c r="F7790" s="6"/>
      <c r="G7790" s="6">
        <v>5.2640000000000002</v>
      </c>
      <c r="H7790" s="6">
        <v>8.2720000000000002</v>
      </c>
      <c r="I7790" s="6">
        <v>9.0239999999999991</v>
      </c>
      <c r="J7790" t="str">
        <f t="shared" si="121"/>
        <v>PMEES-LS9A-K811</v>
      </c>
      <c r="K7790" t="str">
        <f>IF((VLOOKUP(J7790,mdc!A:V,22,FALSE)=""),"non Collabo","collabo")</f>
        <v>collabo</v>
      </c>
      <c r="L7790" t="str" cm="1">
        <f t="array" ref="L7790">IFERROR(_xlfn.IFS(G7790&lt;0,"shortage",H7790&lt;0,"shortage",I7790&lt;0,"shortage"),"ok")</f>
        <v>ok</v>
      </c>
    </row>
    <row r="7791" spans="1:12" hidden="1" x14ac:dyDescent="0.35">
      <c r="A7791" s="5" t="s">
        <v>79</v>
      </c>
      <c r="B7791" s="5" t="s">
        <v>57</v>
      </c>
      <c r="C7791" s="5" t="s">
        <v>1581</v>
      </c>
      <c r="D7791" s="5" t="s">
        <v>1249</v>
      </c>
      <c r="E7791" s="5" t="s">
        <v>1566</v>
      </c>
      <c r="F7791" s="6"/>
      <c r="G7791" s="6">
        <v>5.2636500000000002</v>
      </c>
      <c r="H7791" s="6">
        <v>8.2714499999999997</v>
      </c>
      <c r="I7791" s="6">
        <v>9.0234000000000005</v>
      </c>
      <c r="J7791" t="str">
        <f t="shared" si="121"/>
        <v>PMEES-LS9A-K811</v>
      </c>
      <c r="K7791" t="str">
        <f>IF((VLOOKUP(J7791,mdc!A:V,22,FALSE)=""),"non Collabo","collabo")</f>
        <v>collabo</v>
      </c>
      <c r="L7791" t="str" cm="1">
        <f t="array" ref="L7791">IFERROR(_xlfn.IFS(G7791&lt;0,"shortage",H7791&lt;0,"shortage",I7791&lt;0,"shortage"),"ok")</f>
        <v>ok</v>
      </c>
    </row>
    <row r="7792" spans="1:12" ht="15" hidden="1" thickBot="1" x14ac:dyDescent="0.4">
      <c r="A7792" s="5" t="s">
        <v>79</v>
      </c>
      <c r="B7792" s="5" t="s">
        <v>57</v>
      </c>
      <c r="C7792" s="5" t="s">
        <v>1581</v>
      </c>
      <c r="D7792" s="7" t="s">
        <v>1249</v>
      </c>
      <c r="E7792" s="7" t="s">
        <v>8</v>
      </c>
      <c r="F7792" s="8"/>
      <c r="G7792" s="8">
        <v>3.5E-4</v>
      </c>
      <c r="H7792" s="8">
        <v>5.5000000000000003E-4</v>
      </c>
      <c r="I7792" s="8">
        <v>5.9999999999999995E-4</v>
      </c>
      <c r="J7792" t="str">
        <f t="shared" si="121"/>
        <v>PMEES-LS9A-K811</v>
      </c>
      <c r="K7792" t="str">
        <f>IF((VLOOKUP(J7792,mdc!A:V,22,FALSE)=""),"non Collabo","collabo")</f>
        <v>collabo</v>
      </c>
    </row>
    <row r="7793" spans="1:12" hidden="1" x14ac:dyDescent="0.35">
      <c r="A7793" s="5" t="s">
        <v>79</v>
      </c>
      <c r="B7793" s="5" t="s">
        <v>57</v>
      </c>
      <c r="C7793" s="5" t="s">
        <v>1581</v>
      </c>
      <c r="D7793" s="3" t="s">
        <v>1250</v>
      </c>
      <c r="E7793" s="3" t="s">
        <v>5</v>
      </c>
      <c r="F7793" s="4">
        <v>250</v>
      </c>
      <c r="G7793" s="4">
        <v>350</v>
      </c>
      <c r="H7793" s="4">
        <v>160</v>
      </c>
      <c r="I7793" s="4">
        <v>695</v>
      </c>
      <c r="J7793" t="str">
        <f t="shared" si="121"/>
        <v>PMEES-LT4B-A803</v>
      </c>
      <c r="K7793" t="str">
        <f>IF((VLOOKUP(J7793,mdc!A:V,22,FALSE)=""),"non Collabo","collabo")</f>
        <v>collabo</v>
      </c>
      <c r="L7793" t="str" cm="1">
        <f t="array" ref="L7793">IFERROR(_xlfn.IFS(G7793&lt;0,"shortage",H7793&lt;0,"shortage",I7793&lt;0,"shortage"),"ok")</f>
        <v>ok</v>
      </c>
    </row>
    <row r="7794" spans="1:12" hidden="1" x14ac:dyDescent="0.35">
      <c r="A7794" s="5" t="s">
        <v>79</v>
      </c>
      <c r="B7794" s="5" t="s">
        <v>57</v>
      </c>
      <c r="C7794" s="5" t="s">
        <v>1581</v>
      </c>
      <c r="D7794" s="5" t="s">
        <v>1250</v>
      </c>
      <c r="E7794" s="5" t="s">
        <v>1565</v>
      </c>
      <c r="F7794" s="6">
        <v>250</v>
      </c>
      <c r="G7794" s="6">
        <v>350</v>
      </c>
      <c r="H7794" s="6">
        <v>160</v>
      </c>
      <c r="I7794" s="6">
        <v>695</v>
      </c>
      <c r="J7794" t="str">
        <f t="shared" si="121"/>
        <v>PMEES-LT4B-A803</v>
      </c>
      <c r="K7794" t="str">
        <f>IF((VLOOKUP(J7794,mdc!A:V,22,FALSE)=""),"non Collabo","collabo")</f>
        <v>collabo</v>
      </c>
      <c r="L7794" t="str" cm="1">
        <f t="array" ref="L7794">IFERROR(_xlfn.IFS(G7794&lt;0,"shortage",H7794&lt;0,"shortage",I7794&lt;0,"shortage"),"ok")</f>
        <v>ok</v>
      </c>
    </row>
    <row r="7795" spans="1:12" hidden="1" x14ac:dyDescent="0.35">
      <c r="A7795" s="5" t="s">
        <v>79</v>
      </c>
      <c r="B7795" s="5" t="s">
        <v>57</v>
      </c>
      <c r="C7795" s="5" t="s">
        <v>1581</v>
      </c>
      <c r="D7795" s="5" t="s">
        <v>1250</v>
      </c>
      <c r="E7795" s="5" t="s">
        <v>6</v>
      </c>
      <c r="F7795" s="6">
        <v>0</v>
      </c>
      <c r="G7795" s="6">
        <v>0</v>
      </c>
      <c r="H7795" s="6">
        <v>0</v>
      </c>
      <c r="I7795" s="6">
        <v>0</v>
      </c>
      <c r="J7795" t="str">
        <f t="shared" si="121"/>
        <v>PMEES-LT4B-A803</v>
      </c>
      <c r="K7795" t="str">
        <f>IF((VLOOKUP(J7795,mdc!A:V,22,FALSE)=""),"non Collabo","collabo")</f>
        <v>collabo</v>
      </c>
      <c r="L7795" t="str" cm="1">
        <f t="array" ref="L7795">IFERROR(_xlfn.IFS(G7795&lt;0,"shortage",H7795&lt;0,"shortage",I7795&lt;0,"shortage"),"ok")</f>
        <v>ok</v>
      </c>
    </row>
    <row r="7796" spans="1:12" hidden="1" x14ac:dyDescent="0.35">
      <c r="A7796" s="5" t="s">
        <v>79</v>
      </c>
      <c r="B7796" s="5" t="s">
        <v>57</v>
      </c>
      <c r="C7796" s="5" t="s">
        <v>1581</v>
      </c>
      <c r="D7796" s="5" t="s">
        <v>1250</v>
      </c>
      <c r="E7796" s="5" t="s">
        <v>2318</v>
      </c>
      <c r="F7796" s="6">
        <v>100</v>
      </c>
      <c r="G7796" s="6">
        <v>100</v>
      </c>
      <c r="H7796" s="6">
        <v>100</v>
      </c>
      <c r="I7796" s="6">
        <v>100</v>
      </c>
      <c r="J7796" t="str">
        <f t="shared" si="121"/>
        <v>PMEES-LT4B-A803</v>
      </c>
      <c r="K7796" t="str">
        <f>IF((VLOOKUP(J7796,mdc!A:V,22,FALSE)=""),"non Collabo","collabo")</f>
        <v>collabo</v>
      </c>
      <c r="L7796" t="str" cm="1">
        <f t="array" ref="L7796">IFERROR(_xlfn.IFS(G7796&lt;0,"shortage",H7796&lt;0,"shortage",I7796&lt;0,"shortage"),"ok")</f>
        <v>ok</v>
      </c>
    </row>
    <row r="7797" spans="1:12" hidden="1" x14ac:dyDescent="0.35">
      <c r="A7797" s="5" t="s">
        <v>79</v>
      </c>
      <c r="B7797" s="5" t="s">
        <v>57</v>
      </c>
      <c r="C7797" s="5" t="s">
        <v>1581</v>
      </c>
      <c r="D7797" s="5" t="s">
        <v>1250</v>
      </c>
      <c r="E7797" s="5" t="s">
        <v>7</v>
      </c>
      <c r="F7797" s="6">
        <v>8.3049999999999997</v>
      </c>
      <c r="G7797" s="6">
        <v>11.627000000000001</v>
      </c>
      <c r="H7797" s="6">
        <v>5.3151999999999999</v>
      </c>
      <c r="I7797" s="6">
        <v>23.087900000000001</v>
      </c>
      <c r="J7797" t="str">
        <f t="shared" si="121"/>
        <v>PMEES-LT4B-A803</v>
      </c>
      <c r="K7797" t="str">
        <f>IF((VLOOKUP(J7797,mdc!A:V,22,FALSE)=""),"non Collabo","collabo")</f>
        <v>collabo</v>
      </c>
      <c r="L7797" t="str" cm="1">
        <f t="array" ref="L7797">IFERROR(_xlfn.IFS(G7797&lt;0,"shortage",H7797&lt;0,"shortage",I7797&lt;0,"shortage"),"ok")</f>
        <v>ok</v>
      </c>
    </row>
    <row r="7798" spans="1:12" hidden="1" x14ac:dyDescent="0.35">
      <c r="A7798" s="5" t="s">
        <v>79</v>
      </c>
      <c r="B7798" s="5" t="s">
        <v>57</v>
      </c>
      <c r="C7798" s="5" t="s">
        <v>1581</v>
      </c>
      <c r="D7798" s="5" t="s">
        <v>1250</v>
      </c>
      <c r="E7798" s="5" t="s">
        <v>1566</v>
      </c>
      <c r="F7798" s="6">
        <v>8.2290500000000009</v>
      </c>
      <c r="G7798" s="6">
        <v>11.520049999999999</v>
      </c>
      <c r="H7798" s="6">
        <v>5.26715</v>
      </c>
      <c r="I7798" s="6">
        <v>22.710999999999999</v>
      </c>
      <c r="J7798" t="str">
        <f t="shared" si="121"/>
        <v>PMEES-LT4B-A803</v>
      </c>
      <c r="K7798" t="str">
        <f>IF((VLOOKUP(J7798,mdc!A:V,22,FALSE)=""),"non Collabo","collabo")</f>
        <v>collabo</v>
      </c>
      <c r="L7798" t="str" cm="1">
        <f t="array" ref="L7798">IFERROR(_xlfn.IFS(G7798&lt;0,"shortage",H7798&lt;0,"shortage",I7798&lt;0,"shortage"),"ok")</f>
        <v>ok</v>
      </c>
    </row>
    <row r="7799" spans="1:12" ht="15" hidden="1" thickBot="1" x14ac:dyDescent="0.4">
      <c r="A7799" s="5" t="s">
        <v>79</v>
      </c>
      <c r="B7799" s="5" t="s">
        <v>57</v>
      </c>
      <c r="C7799" s="5" t="s">
        <v>1581</v>
      </c>
      <c r="D7799" s="7" t="s">
        <v>1250</v>
      </c>
      <c r="E7799" s="7" t="s">
        <v>8</v>
      </c>
      <c r="F7799" s="8">
        <v>7.5950000000000004E-2</v>
      </c>
      <c r="G7799" s="8">
        <v>0.10695</v>
      </c>
      <c r="H7799" s="8">
        <v>4.8050000000000002E-2</v>
      </c>
      <c r="I7799" s="8">
        <v>0.37690000000000001</v>
      </c>
      <c r="J7799" t="str">
        <f t="shared" si="121"/>
        <v>PMEES-LT4B-A803</v>
      </c>
      <c r="K7799" t="str">
        <f>IF((VLOOKUP(J7799,mdc!A:V,22,FALSE)=""),"non Collabo","collabo")</f>
        <v>collabo</v>
      </c>
    </row>
    <row r="7800" spans="1:12" hidden="1" x14ac:dyDescent="0.35">
      <c r="A7800" s="5" t="s">
        <v>79</v>
      </c>
      <c r="B7800" s="5" t="s">
        <v>57</v>
      </c>
      <c r="C7800" s="5" t="s">
        <v>1581</v>
      </c>
      <c r="D7800" s="3" t="s">
        <v>2370</v>
      </c>
      <c r="E7800" s="3" t="s">
        <v>5</v>
      </c>
      <c r="F7800" s="4"/>
      <c r="G7800" s="4">
        <v>155</v>
      </c>
      <c r="H7800" s="4">
        <v>75</v>
      </c>
      <c r="I7800" s="4">
        <v>80</v>
      </c>
      <c r="J7800" t="str">
        <f t="shared" si="121"/>
        <v>PMEES-LT4B-A811</v>
      </c>
      <c r="K7800" t="str">
        <f>IF((VLOOKUP(J7800,mdc!A:V,22,FALSE)=""),"non Collabo","collabo")</f>
        <v>collabo</v>
      </c>
      <c r="L7800" t="str" cm="1">
        <f t="array" ref="L7800">IFERROR(_xlfn.IFS(G7800&lt;0,"shortage",H7800&lt;0,"shortage",I7800&lt;0,"shortage"),"ok")</f>
        <v>ok</v>
      </c>
    </row>
    <row r="7801" spans="1:12" hidden="1" x14ac:dyDescent="0.35">
      <c r="A7801" s="5" t="s">
        <v>79</v>
      </c>
      <c r="B7801" s="5" t="s">
        <v>57</v>
      </c>
      <c r="C7801" s="5" t="s">
        <v>1581</v>
      </c>
      <c r="D7801" s="5" t="s">
        <v>2370</v>
      </c>
      <c r="E7801" s="5" t="s">
        <v>1565</v>
      </c>
      <c r="F7801" s="6"/>
      <c r="G7801" s="6">
        <v>155</v>
      </c>
      <c r="H7801" s="6">
        <v>75</v>
      </c>
      <c r="I7801" s="6">
        <v>80</v>
      </c>
      <c r="J7801" t="str">
        <f t="shared" si="121"/>
        <v>PMEES-LT4B-A811</v>
      </c>
      <c r="K7801" t="str">
        <f>IF((VLOOKUP(J7801,mdc!A:V,22,FALSE)=""),"non Collabo","collabo")</f>
        <v>collabo</v>
      </c>
      <c r="L7801" t="str" cm="1">
        <f t="array" ref="L7801">IFERROR(_xlfn.IFS(G7801&lt;0,"shortage",H7801&lt;0,"shortage",I7801&lt;0,"shortage"),"ok")</f>
        <v>ok</v>
      </c>
    </row>
    <row r="7802" spans="1:12" hidden="1" x14ac:dyDescent="0.35">
      <c r="A7802" s="5" t="s">
        <v>79</v>
      </c>
      <c r="B7802" s="5" t="s">
        <v>57</v>
      </c>
      <c r="C7802" s="5" t="s">
        <v>1581</v>
      </c>
      <c r="D7802" s="5" t="s">
        <v>2370</v>
      </c>
      <c r="E7802" s="5" t="s">
        <v>6</v>
      </c>
      <c r="F7802" s="6"/>
      <c r="G7802" s="6">
        <v>0</v>
      </c>
      <c r="H7802" s="6">
        <v>0</v>
      </c>
      <c r="I7802" s="6">
        <v>0</v>
      </c>
      <c r="J7802" t="str">
        <f t="shared" si="121"/>
        <v>PMEES-LT4B-A811</v>
      </c>
      <c r="K7802" t="str">
        <f>IF((VLOOKUP(J7802,mdc!A:V,22,FALSE)=""),"non Collabo","collabo")</f>
        <v>collabo</v>
      </c>
      <c r="L7802" t="str" cm="1">
        <f t="array" ref="L7802">IFERROR(_xlfn.IFS(G7802&lt;0,"shortage",H7802&lt;0,"shortage",I7802&lt;0,"shortage"),"ok")</f>
        <v>ok</v>
      </c>
    </row>
    <row r="7803" spans="1:12" hidden="1" x14ac:dyDescent="0.35">
      <c r="A7803" s="5" t="s">
        <v>79</v>
      </c>
      <c r="B7803" s="5" t="s">
        <v>57</v>
      </c>
      <c r="C7803" s="5" t="s">
        <v>1581</v>
      </c>
      <c r="D7803" s="5" t="s">
        <v>2370</v>
      </c>
      <c r="E7803" s="5" t="s">
        <v>2318</v>
      </c>
      <c r="F7803" s="6"/>
      <c r="G7803" s="6">
        <v>100</v>
      </c>
      <c r="H7803" s="6">
        <v>100</v>
      </c>
      <c r="I7803" s="6">
        <v>100</v>
      </c>
      <c r="J7803" t="str">
        <f t="shared" si="121"/>
        <v>PMEES-LT4B-A811</v>
      </c>
      <c r="K7803" t="str">
        <f>IF((VLOOKUP(J7803,mdc!A:V,22,FALSE)=""),"non Collabo","collabo")</f>
        <v>collabo</v>
      </c>
      <c r="L7803" t="str" cm="1">
        <f t="array" ref="L7803">IFERROR(_xlfn.IFS(G7803&lt;0,"shortage",H7803&lt;0,"shortage",I7803&lt;0,"shortage"),"ok")</f>
        <v>ok</v>
      </c>
    </row>
    <row r="7804" spans="1:12" hidden="1" x14ac:dyDescent="0.35">
      <c r="A7804" s="5" t="s">
        <v>79</v>
      </c>
      <c r="B7804" s="5" t="s">
        <v>57</v>
      </c>
      <c r="C7804" s="5" t="s">
        <v>1581</v>
      </c>
      <c r="D7804" s="5" t="s">
        <v>2370</v>
      </c>
      <c r="E7804" s="5" t="s">
        <v>7</v>
      </c>
      <c r="F7804" s="6"/>
      <c r="G7804" s="6">
        <v>6.2836999999999996</v>
      </c>
      <c r="H7804" s="6">
        <v>3.0405000000000002</v>
      </c>
      <c r="I7804" s="6">
        <v>3.2431999999999999</v>
      </c>
      <c r="J7804" t="str">
        <f t="shared" si="121"/>
        <v>PMEES-LT4B-A811</v>
      </c>
      <c r="K7804" t="str">
        <f>IF((VLOOKUP(J7804,mdc!A:V,22,FALSE)=""),"non Collabo","collabo")</f>
        <v>collabo</v>
      </c>
      <c r="L7804" t="str" cm="1">
        <f t="array" ref="L7804">IFERROR(_xlfn.IFS(G7804&lt;0,"shortage",H7804&lt;0,"shortage",I7804&lt;0,"shortage"),"ok")</f>
        <v>ok</v>
      </c>
    </row>
    <row r="7805" spans="1:12" hidden="1" x14ac:dyDescent="0.35">
      <c r="A7805" s="5" t="s">
        <v>79</v>
      </c>
      <c r="B7805" s="5" t="s">
        <v>57</v>
      </c>
      <c r="C7805" s="5" t="s">
        <v>1581</v>
      </c>
      <c r="D7805" s="5" t="s">
        <v>2370</v>
      </c>
      <c r="E7805" s="5" t="s">
        <v>1566</v>
      </c>
      <c r="F7805" s="6"/>
      <c r="G7805" s="6">
        <v>5.4962999999999997</v>
      </c>
      <c r="H7805" s="6">
        <v>2.6595</v>
      </c>
      <c r="I7805" s="6">
        <v>2.8368000000000002</v>
      </c>
      <c r="J7805" t="str">
        <f t="shared" si="121"/>
        <v>PMEES-LT4B-A811</v>
      </c>
      <c r="K7805" t="str">
        <f>IF((VLOOKUP(J7805,mdc!A:V,22,FALSE)=""),"non Collabo","collabo")</f>
        <v>collabo</v>
      </c>
      <c r="L7805" t="str" cm="1">
        <f t="array" ref="L7805">IFERROR(_xlfn.IFS(G7805&lt;0,"shortage",H7805&lt;0,"shortage",I7805&lt;0,"shortage"),"ok")</f>
        <v>ok</v>
      </c>
    </row>
    <row r="7806" spans="1:12" ht="15" hidden="1" thickBot="1" x14ac:dyDescent="0.4">
      <c r="A7806" s="5" t="s">
        <v>79</v>
      </c>
      <c r="B7806" s="5" t="s">
        <v>57</v>
      </c>
      <c r="C7806" s="5" t="s">
        <v>1581</v>
      </c>
      <c r="D7806" s="7" t="s">
        <v>2370</v>
      </c>
      <c r="E7806" s="7" t="s">
        <v>8</v>
      </c>
      <c r="F7806" s="8"/>
      <c r="G7806" s="8">
        <v>0.78739999999999999</v>
      </c>
      <c r="H7806" s="8">
        <v>0.38100000000000001</v>
      </c>
      <c r="I7806" s="8">
        <v>0.40639999999999998</v>
      </c>
      <c r="J7806" t="str">
        <f t="shared" si="121"/>
        <v>PMEES-LT4B-A811</v>
      </c>
      <c r="K7806" t="str">
        <f>IF((VLOOKUP(J7806,mdc!A:V,22,FALSE)=""),"non Collabo","collabo")</f>
        <v>collabo</v>
      </c>
    </row>
    <row r="7807" spans="1:12" hidden="1" x14ac:dyDescent="0.35">
      <c r="A7807" s="5" t="s">
        <v>79</v>
      </c>
      <c r="B7807" s="5" t="s">
        <v>57</v>
      </c>
      <c r="C7807" s="5" t="s">
        <v>1581</v>
      </c>
      <c r="D7807" s="3" t="s">
        <v>1251</v>
      </c>
      <c r="E7807" s="3" t="s">
        <v>5</v>
      </c>
      <c r="F7807" s="4">
        <v>2305</v>
      </c>
      <c r="G7807" s="4">
        <v>905</v>
      </c>
      <c r="H7807" s="4">
        <v>190</v>
      </c>
      <c r="I7807" s="4">
        <v>805</v>
      </c>
      <c r="J7807" t="str">
        <f t="shared" si="121"/>
        <v>PMEES-LV67-A803</v>
      </c>
      <c r="K7807" t="str">
        <f>IF((VLOOKUP(J7807,mdc!A:V,22,FALSE)=""),"non Collabo","collabo")</f>
        <v>collabo</v>
      </c>
      <c r="L7807" t="str" cm="1">
        <f t="array" ref="L7807">IFERROR(_xlfn.IFS(G7807&lt;0,"shortage",H7807&lt;0,"shortage",I7807&lt;0,"shortage"),"ok")</f>
        <v>ok</v>
      </c>
    </row>
    <row r="7808" spans="1:12" hidden="1" x14ac:dyDescent="0.35">
      <c r="A7808" s="5" t="s">
        <v>79</v>
      </c>
      <c r="B7808" s="5" t="s">
        <v>57</v>
      </c>
      <c r="C7808" s="5" t="s">
        <v>1581</v>
      </c>
      <c r="D7808" s="5" t="s">
        <v>1251</v>
      </c>
      <c r="E7808" s="5" t="s">
        <v>1565</v>
      </c>
      <c r="F7808" s="6">
        <v>2305</v>
      </c>
      <c r="G7808" s="6">
        <v>905</v>
      </c>
      <c r="H7808" s="6">
        <v>190</v>
      </c>
      <c r="I7808" s="6">
        <v>805</v>
      </c>
      <c r="J7808" t="str">
        <f t="shared" si="121"/>
        <v>PMEES-LV67-A803</v>
      </c>
      <c r="K7808" t="str">
        <f>IF((VLOOKUP(J7808,mdc!A:V,22,FALSE)=""),"non Collabo","collabo")</f>
        <v>collabo</v>
      </c>
      <c r="L7808" t="str" cm="1">
        <f t="array" ref="L7808">IFERROR(_xlfn.IFS(G7808&lt;0,"shortage",H7808&lt;0,"shortage",I7808&lt;0,"shortage"),"ok")</f>
        <v>ok</v>
      </c>
    </row>
    <row r="7809" spans="1:12" hidden="1" x14ac:dyDescent="0.35">
      <c r="A7809" s="5" t="s">
        <v>79</v>
      </c>
      <c r="B7809" s="5" t="s">
        <v>57</v>
      </c>
      <c r="C7809" s="5" t="s">
        <v>1581</v>
      </c>
      <c r="D7809" s="5" t="s">
        <v>1251</v>
      </c>
      <c r="E7809" s="5" t="s">
        <v>6</v>
      </c>
      <c r="F7809" s="6">
        <v>0</v>
      </c>
      <c r="G7809" s="6">
        <v>0</v>
      </c>
      <c r="H7809" s="6">
        <v>0</v>
      </c>
      <c r="I7809" s="6">
        <v>0</v>
      </c>
      <c r="J7809" t="str">
        <f t="shared" si="121"/>
        <v>PMEES-LV67-A803</v>
      </c>
      <c r="K7809" t="str">
        <f>IF((VLOOKUP(J7809,mdc!A:V,22,FALSE)=""),"non Collabo","collabo")</f>
        <v>collabo</v>
      </c>
      <c r="L7809" t="str" cm="1">
        <f t="array" ref="L7809">IFERROR(_xlfn.IFS(G7809&lt;0,"shortage",H7809&lt;0,"shortage",I7809&lt;0,"shortage"),"ok")</f>
        <v>ok</v>
      </c>
    </row>
    <row r="7810" spans="1:12" hidden="1" x14ac:dyDescent="0.35">
      <c r="A7810" s="5" t="s">
        <v>79</v>
      </c>
      <c r="B7810" s="5" t="s">
        <v>57</v>
      </c>
      <c r="C7810" s="5" t="s">
        <v>1581</v>
      </c>
      <c r="D7810" s="5" t="s">
        <v>1251</v>
      </c>
      <c r="E7810" s="5" t="s">
        <v>2318</v>
      </c>
      <c r="F7810" s="6">
        <v>100</v>
      </c>
      <c r="G7810" s="6">
        <v>100</v>
      </c>
      <c r="H7810" s="6">
        <v>100</v>
      </c>
      <c r="I7810" s="6">
        <v>100</v>
      </c>
      <c r="J7810" t="str">
        <f t="shared" si="121"/>
        <v>PMEES-LV67-A803</v>
      </c>
      <c r="K7810" t="str">
        <f>IF((VLOOKUP(J7810,mdc!A:V,22,FALSE)=""),"non Collabo","collabo")</f>
        <v>collabo</v>
      </c>
      <c r="L7810" t="str" cm="1">
        <f t="array" ref="L7810">IFERROR(_xlfn.IFS(G7810&lt;0,"shortage",H7810&lt;0,"shortage",I7810&lt;0,"shortage"),"ok")</f>
        <v>ok</v>
      </c>
    </row>
    <row r="7811" spans="1:12" hidden="1" x14ac:dyDescent="0.35">
      <c r="A7811" s="5" t="s">
        <v>79</v>
      </c>
      <c r="B7811" s="5" t="s">
        <v>57</v>
      </c>
      <c r="C7811" s="5" t="s">
        <v>1581</v>
      </c>
      <c r="D7811" s="5" t="s">
        <v>1251</v>
      </c>
      <c r="E7811" s="5" t="s">
        <v>7</v>
      </c>
      <c r="F7811" s="6">
        <v>101.53525</v>
      </c>
      <c r="G7811" s="6">
        <v>39.865250000000003</v>
      </c>
      <c r="H7811" s="6">
        <v>8.3695000000000004</v>
      </c>
      <c r="I7811" s="6">
        <v>35.460250000000002</v>
      </c>
      <c r="J7811" t="str">
        <f t="shared" ref="J7811:J7874" si="122">A7811&amp;D7811</f>
        <v>PMEES-LV67-A803</v>
      </c>
      <c r="K7811" t="str">
        <f>IF((VLOOKUP(J7811,mdc!A:V,22,FALSE)=""),"non Collabo","collabo")</f>
        <v>collabo</v>
      </c>
      <c r="L7811" t="str" cm="1">
        <f t="array" ref="L7811">IFERROR(_xlfn.IFS(G7811&lt;0,"shortage",H7811&lt;0,"shortage",I7811&lt;0,"shortage"),"ok")</f>
        <v>ok</v>
      </c>
    </row>
    <row r="7812" spans="1:12" hidden="1" x14ac:dyDescent="0.35">
      <c r="A7812" s="5" t="s">
        <v>79</v>
      </c>
      <c r="B7812" s="5" t="s">
        <v>57</v>
      </c>
      <c r="C7812" s="5" t="s">
        <v>1581</v>
      </c>
      <c r="D7812" s="5" t="s">
        <v>1251</v>
      </c>
      <c r="E7812" s="5" t="s">
        <v>1566</v>
      </c>
      <c r="F7812" s="6">
        <v>101.5163</v>
      </c>
      <c r="G7812" s="6">
        <v>39.858249999999998</v>
      </c>
      <c r="H7812" s="6">
        <v>8.3819499999999998</v>
      </c>
      <c r="I7812" s="6">
        <v>35.460450000000002</v>
      </c>
      <c r="J7812" t="str">
        <f t="shared" si="122"/>
        <v>PMEES-LV67-A803</v>
      </c>
      <c r="K7812" t="str">
        <f>IF((VLOOKUP(J7812,mdc!A:V,22,FALSE)=""),"non Collabo","collabo")</f>
        <v>collabo</v>
      </c>
      <c r="L7812" t="str" cm="1">
        <f t="array" ref="L7812">IFERROR(_xlfn.IFS(G7812&lt;0,"shortage",H7812&lt;0,"shortage",I7812&lt;0,"shortage"),"ok")</f>
        <v>ok</v>
      </c>
    </row>
    <row r="7813" spans="1:12" ht="15" hidden="1" thickBot="1" x14ac:dyDescent="0.4">
      <c r="A7813" s="5" t="s">
        <v>79</v>
      </c>
      <c r="B7813" s="5" t="s">
        <v>57</v>
      </c>
      <c r="C7813" s="5" t="s">
        <v>1581</v>
      </c>
      <c r="D7813" s="7" t="s">
        <v>1251</v>
      </c>
      <c r="E7813" s="7" t="s">
        <v>8</v>
      </c>
      <c r="F7813" s="8">
        <v>1.8950000000000002E-2</v>
      </c>
      <c r="G7813" s="8">
        <v>7.0000000000000001E-3</v>
      </c>
      <c r="H7813" s="8">
        <v>-1.2449999999999999E-2</v>
      </c>
      <c r="I7813" s="8">
        <v>-2.0000000000000001E-4</v>
      </c>
      <c r="J7813" t="str">
        <f t="shared" si="122"/>
        <v>PMEES-LV67-A803</v>
      </c>
      <c r="K7813" t="str">
        <f>IF((VLOOKUP(J7813,mdc!A:V,22,FALSE)=""),"non Collabo","collabo")</f>
        <v>collabo</v>
      </c>
    </row>
    <row r="7814" spans="1:12" hidden="1" x14ac:dyDescent="0.35">
      <c r="A7814" s="5" t="s">
        <v>79</v>
      </c>
      <c r="B7814" s="5" t="s">
        <v>57</v>
      </c>
      <c r="C7814" s="5" t="s">
        <v>1581</v>
      </c>
      <c r="D7814" s="3" t="s">
        <v>1252</v>
      </c>
      <c r="E7814" s="3" t="s">
        <v>5</v>
      </c>
      <c r="F7814" s="4">
        <v>895</v>
      </c>
      <c r="G7814" s="4">
        <v>225</v>
      </c>
      <c r="H7814" s="4">
        <v>360</v>
      </c>
      <c r="I7814" s="4">
        <v>425</v>
      </c>
      <c r="J7814" t="str">
        <f t="shared" si="122"/>
        <v>PMEES-LV67-A811</v>
      </c>
      <c r="K7814" t="str">
        <f>IF((VLOOKUP(J7814,mdc!A:V,22,FALSE)=""),"non Collabo","collabo")</f>
        <v>collabo</v>
      </c>
      <c r="L7814" t="str" cm="1">
        <f t="array" ref="L7814">IFERROR(_xlfn.IFS(G7814&lt;0,"shortage",H7814&lt;0,"shortage",I7814&lt;0,"shortage"),"ok")</f>
        <v>ok</v>
      </c>
    </row>
    <row r="7815" spans="1:12" hidden="1" x14ac:dyDescent="0.35">
      <c r="A7815" s="5" t="s">
        <v>79</v>
      </c>
      <c r="B7815" s="5" t="s">
        <v>57</v>
      </c>
      <c r="C7815" s="5" t="s">
        <v>1581</v>
      </c>
      <c r="D7815" s="5" t="s">
        <v>1252</v>
      </c>
      <c r="E7815" s="5" t="s">
        <v>1565</v>
      </c>
      <c r="F7815" s="6">
        <v>895</v>
      </c>
      <c r="G7815" s="6">
        <v>625</v>
      </c>
      <c r="H7815" s="6">
        <v>360</v>
      </c>
      <c r="I7815" s="6">
        <v>425</v>
      </c>
      <c r="J7815" t="str">
        <f t="shared" si="122"/>
        <v>PMEES-LV67-A811</v>
      </c>
      <c r="K7815" t="str">
        <f>IF((VLOOKUP(J7815,mdc!A:V,22,FALSE)=""),"non Collabo","collabo")</f>
        <v>collabo</v>
      </c>
      <c r="L7815" t="str" cm="1">
        <f t="array" ref="L7815">IFERROR(_xlfn.IFS(G7815&lt;0,"shortage",H7815&lt;0,"shortage",I7815&lt;0,"shortage"),"ok")</f>
        <v>ok</v>
      </c>
    </row>
    <row r="7816" spans="1:12" x14ac:dyDescent="0.35">
      <c r="A7816" s="5" t="s">
        <v>79</v>
      </c>
      <c r="B7816" s="5" t="s">
        <v>57</v>
      </c>
      <c r="C7816" s="5" t="s">
        <v>1581</v>
      </c>
      <c r="D7816" s="5" t="s">
        <v>1252</v>
      </c>
      <c r="E7816" s="5" t="s">
        <v>6</v>
      </c>
      <c r="F7816" s="6">
        <v>0</v>
      </c>
      <c r="G7816" s="6">
        <v>-400</v>
      </c>
      <c r="H7816" s="6">
        <v>0</v>
      </c>
      <c r="I7816" s="6">
        <v>0</v>
      </c>
      <c r="J7816" t="str">
        <f t="shared" si="122"/>
        <v>PMEES-LV67-A811</v>
      </c>
      <c r="K7816" t="str">
        <f>IF((VLOOKUP(J7816,mdc!A:V,22,FALSE)=""),"non Collabo","collabo")</f>
        <v>collabo</v>
      </c>
      <c r="L7816" t="str" cm="1">
        <f t="array" ref="L7816">IFERROR(_xlfn.IFS(G7816&lt;0,"shortage",H7816&lt;0,"shortage",I7816&lt;0,"shortage"),"ok")</f>
        <v>shortage</v>
      </c>
    </row>
    <row r="7817" spans="1:12" hidden="1" x14ac:dyDescent="0.35">
      <c r="A7817" s="5" t="s">
        <v>79</v>
      </c>
      <c r="B7817" s="5" t="s">
        <v>57</v>
      </c>
      <c r="C7817" s="5" t="s">
        <v>1581</v>
      </c>
      <c r="D7817" s="5" t="s">
        <v>1252</v>
      </c>
      <c r="E7817" s="5" t="s">
        <v>2318</v>
      </c>
      <c r="F7817" s="6">
        <v>100</v>
      </c>
      <c r="G7817" s="6">
        <v>36</v>
      </c>
      <c r="H7817" s="6">
        <v>100</v>
      </c>
      <c r="I7817" s="6">
        <v>100</v>
      </c>
      <c r="J7817" t="str">
        <f t="shared" si="122"/>
        <v>PMEES-LV67-A811</v>
      </c>
      <c r="K7817" t="str">
        <f>IF((VLOOKUP(J7817,mdc!A:V,22,FALSE)=""),"non Collabo","collabo")</f>
        <v>collabo</v>
      </c>
      <c r="L7817" t="str" cm="1">
        <f t="array" ref="L7817">IFERROR(_xlfn.IFS(G7817&lt;0,"shortage",H7817&lt;0,"shortage",I7817&lt;0,"shortage"),"ok")</f>
        <v>ok</v>
      </c>
    </row>
    <row r="7818" spans="1:12" hidden="1" x14ac:dyDescent="0.35">
      <c r="A7818" s="5" t="s">
        <v>79</v>
      </c>
      <c r="B7818" s="5" t="s">
        <v>57</v>
      </c>
      <c r="C7818" s="5" t="s">
        <v>1581</v>
      </c>
      <c r="D7818" s="5" t="s">
        <v>1252</v>
      </c>
      <c r="E7818" s="5" t="s">
        <v>7</v>
      </c>
      <c r="F7818" s="6">
        <v>45.107999999999997</v>
      </c>
      <c r="G7818" s="6">
        <v>11.34</v>
      </c>
      <c r="H7818" s="6">
        <v>18.143999999999998</v>
      </c>
      <c r="I7818" s="6">
        <v>21.42</v>
      </c>
      <c r="J7818" t="str">
        <f t="shared" si="122"/>
        <v>PMEES-LV67-A811</v>
      </c>
      <c r="K7818" t="str">
        <f>IF((VLOOKUP(J7818,mdc!A:V,22,FALSE)=""),"non Collabo","collabo")</f>
        <v>collabo</v>
      </c>
      <c r="L7818" t="str" cm="1">
        <f t="array" ref="L7818">IFERROR(_xlfn.IFS(G7818&lt;0,"shortage",H7818&lt;0,"shortage",I7818&lt;0,"shortage"),"ok")</f>
        <v>ok</v>
      </c>
    </row>
    <row r="7819" spans="1:12" hidden="1" x14ac:dyDescent="0.35">
      <c r="A7819" s="5" t="s">
        <v>79</v>
      </c>
      <c r="B7819" s="5" t="s">
        <v>57</v>
      </c>
      <c r="C7819" s="5" t="s">
        <v>1581</v>
      </c>
      <c r="D7819" s="5" t="s">
        <v>1252</v>
      </c>
      <c r="E7819" s="5" t="s">
        <v>1566</v>
      </c>
      <c r="F7819" s="6">
        <v>42.324550000000002</v>
      </c>
      <c r="G7819" s="6">
        <v>29.556249999999999</v>
      </c>
      <c r="H7819" s="6">
        <v>17.0244</v>
      </c>
      <c r="I7819" s="6">
        <v>20.09825</v>
      </c>
      <c r="J7819" t="str">
        <f t="shared" si="122"/>
        <v>PMEES-LV67-A811</v>
      </c>
      <c r="K7819" t="str">
        <f>IF((VLOOKUP(J7819,mdc!A:V,22,FALSE)=""),"non Collabo","collabo")</f>
        <v>collabo</v>
      </c>
      <c r="L7819" t="str" cm="1">
        <f t="array" ref="L7819">IFERROR(_xlfn.IFS(G7819&lt;0,"shortage",H7819&lt;0,"shortage",I7819&lt;0,"shortage"),"ok")</f>
        <v>ok</v>
      </c>
    </row>
    <row r="7820" spans="1:12" ht="15" hidden="1" thickBot="1" x14ac:dyDescent="0.4">
      <c r="A7820" s="5" t="s">
        <v>79</v>
      </c>
      <c r="B7820" s="5" t="s">
        <v>57</v>
      </c>
      <c r="C7820" s="5" t="s">
        <v>1581</v>
      </c>
      <c r="D7820" s="7" t="s">
        <v>1252</v>
      </c>
      <c r="E7820" s="7" t="s">
        <v>8</v>
      </c>
      <c r="F7820" s="8">
        <v>2.7834500000000002</v>
      </c>
      <c r="G7820" s="8">
        <v>-18.216249999999999</v>
      </c>
      <c r="H7820" s="8">
        <v>1.1195999999999999</v>
      </c>
      <c r="I7820" s="8">
        <v>1.32175</v>
      </c>
      <c r="J7820" t="str">
        <f t="shared" si="122"/>
        <v>PMEES-LV67-A811</v>
      </c>
      <c r="K7820" t="str">
        <f>IF((VLOOKUP(J7820,mdc!A:V,22,FALSE)=""),"non Collabo","collabo")</f>
        <v>collabo</v>
      </c>
    </row>
    <row r="7821" spans="1:12" hidden="1" x14ac:dyDescent="0.35">
      <c r="A7821" s="5" t="s">
        <v>79</v>
      </c>
      <c r="B7821" s="5" t="s">
        <v>57</v>
      </c>
      <c r="C7821" s="5" t="s">
        <v>1581</v>
      </c>
      <c r="D7821" s="3" t="s">
        <v>1253</v>
      </c>
      <c r="E7821" s="3" t="s">
        <v>5</v>
      </c>
      <c r="F7821" s="4">
        <v>435</v>
      </c>
      <c r="G7821" s="4">
        <v>905</v>
      </c>
      <c r="H7821" s="4">
        <v>915</v>
      </c>
      <c r="I7821" s="4">
        <v>780</v>
      </c>
      <c r="J7821" t="str">
        <f t="shared" si="122"/>
        <v>PMEES-LV69-S803</v>
      </c>
      <c r="K7821" t="str">
        <f>IF((VLOOKUP(J7821,mdc!A:V,22,FALSE)=""),"non Collabo","collabo")</f>
        <v>collabo</v>
      </c>
      <c r="L7821" t="str" cm="1">
        <f t="array" ref="L7821">IFERROR(_xlfn.IFS(G7821&lt;0,"shortage",H7821&lt;0,"shortage",I7821&lt;0,"shortage"),"ok")</f>
        <v>ok</v>
      </c>
    </row>
    <row r="7822" spans="1:12" hidden="1" x14ac:dyDescent="0.35">
      <c r="A7822" s="5" t="s">
        <v>79</v>
      </c>
      <c r="B7822" s="5" t="s">
        <v>57</v>
      </c>
      <c r="C7822" s="5" t="s">
        <v>1581</v>
      </c>
      <c r="D7822" s="5" t="s">
        <v>1253</v>
      </c>
      <c r="E7822" s="5" t="s">
        <v>1565</v>
      </c>
      <c r="F7822" s="6">
        <v>435</v>
      </c>
      <c r="G7822" s="6">
        <v>905</v>
      </c>
      <c r="H7822" s="6">
        <v>915</v>
      </c>
      <c r="I7822" s="6">
        <v>780</v>
      </c>
      <c r="J7822" t="str">
        <f t="shared" si="122"/>
        <v>PMEES-LV69-S803</v>
      </c>
      <c r="K7822" t="str">
        <f>IF((VLOOKUP(J7822,mdc!A:V,22,FALSE)=""),"non Collabo","collabo")</f>
        <v>collabo</v>
      </c>
      <c r="L7822" t="str" cm="1">
        <f t="array" ref="L7822">IFERROR(_xlfn.IFS(G7822&lt;0,"shortage",H7822&lt;0,"shortage",I7822&lt;0,"shortage"),"ok")</f>
        <v>ok</v>
      </c>
    </row>
    <row r="7823" spans="1:12" hidden="1" x14ac:dyDescent="0.35">
      <c r="A7823" s="5" t="s">
        <v>79</v>
      </c>
      <c r="B7823" s="5" t="s">
        <v>57</v>
      </c>
      <c r="C7823" s="5" t="s">
        <v>1581</v>
      </c>
      <c r="D7823" s="5" t="s">
        <v>1253</v>
      </c>
      <c r="E7823" s="5" t="s">
        <v>6</v>
      </c>
      <c r="F7823" s="6">
        <v>0</v>
      </c>
      <c r="G7823" s="6">
        <v>0</v>
      </c>
      <c r="H7823" s="6">
        <v>0</v>
      </c>
      <c r="I7823" s="6">
        <v>0</v>
      </c>
      <c r="J7823" t="str">
        <f t="shared" si="122"/>
        <v>PMEES-LV69-S803</v>
      </c>
      <c r="K7823" t="str">
        <f>IF((VLOOKUP(J7823,mdc!A:V,22,FALSE)=""),"non Collabo","collabo")</f>
        <v>collabo</v>
      </c>
      <c r="L7823" t="str" cm="1">
        <f t="array" ref="L7823">IFERROR(_xlfn.IFS(G7823&lt;0,"shortage",H7823&lt;0,"shortage",I7823&lt;0,"shortage"),"ok")</f>
        <v>ok</v>
      </c>
    </row>
    <row r="7824" spans="1:12" hidden="1" x14ac:dyDescent="0.35">
      <c r="A7824" s="5" t="s">
        <v>79</v>
      </c>
      <c r="B7824" s="5" t="s">
        <v>57</v>
      </c>
      <c r="C7824" s="5" t="s">
        <v>1581</v>
      </c>
      <c r="D7824" s="5" t="s">
        <v>1253</v>
      </c>
      <c r="E7824" s="5" t="s">
        <v>2318</v>
      </c>
      <c r="F7824" s="6">
        <v>100</v>
      </c>
      <c r="G7824" s="6">
        <v>100</v>
      </c>
      <c r="H7824" s="6">
        <v>100</v>
      </c>
      <c r="I7824" s="6">
        <v>100</v>
      </c>
      <c r="J7824" t="str">
        <f t="shared" si="122"/>
        <v>PMEES-LV69-S803</v>
      </c>
      <c r="K7824" t="str">
        <f>IF((VLOOKUP(J7824,mdc!A:V,22,FALSE)=""),"non Collabo","collabo")</f>
        <v>collabo</v>
      </c>
      <c r="L7824" t="str" cm="1">
        <f t="array" ref="L7824">IFERROR(_xlfn.IFS(G7824&lt;0,"shortage",H7824&lt;0,"shortage",I7824&lt;0,"shortage"),"ok")</f>
        <v>ok</v>
      </c>
    </row>
    <row r="7825" spans="1:12" hidden="1" x14ac:dyDescent="0.35">
      <c r="A7825" s="5" t="s">
        <v>79</v>
      </c>
      <c r="B7825" s="5" t="s">
        <v>57</v>
      </c>
      <c r="C7825" s="5" t="s">
        <v>1581</v>
      </c>
      <c r="D7825" s="5" t="s">
        <v>1253</v>
      </c>
      <c r="E7825" s="5" t="s">
        <v>7</v>
      </c>
      <c r="F7825" s="6">
        <v>18.900749999999999</v>
      </c>
      <c r="G7825" s="6">
        <v>39.322249999999997</v>
      </c>
      <c r="H7825" s="6">
        <v>39.756749999999997</v>
      </c>
      <c r="I7825" s="6">
        <v>33.890999999999998</v>
      </c>
      <c r="J7825" t="str">
        <f t="shared" si="122"/>
        <v>PMEES-LV69-S803</v>
      </c>
      <c r="K7825" t="str">
        <f>IF((VLOOKUP(J7825,mdc!A:V,22,FALSE)=""),"non Collabo","collabo")</f>
        <v>collabo</v>
      </c>
      <c r="L7825" t="str" cm="1">
        <f t="array" ref="L7825">IFERROR(_xlfn.IFS(G7825&lt;0,"shortage",H7825&lt;0,"shortage",I7825&lt;0,"shortage"),"ok")</f>
        <v>ok</v>
      </c>
    </row>
    <row r="7826" spans="1:12" hidden="1" x14ac:dyDescent="0.35">
      <c r="A7826" s="5" t="s">
        <v>79</v>
      </c>
      <c r="B7826" s="5" t="s">
        <v>57</v>
      </c>
      <c r="C7826" s="5" t="s">
        <v>1581</v>
      </c>
      <c r="D7826" s="5" t="s">
        <v>1253</v>
      </c>
      <c r="E7826" s="5" t="s">
        <v>1566</v>
      </c>
      <c r="F7826" s="6">
        <v>18.762149999999998</v>
      </c>
      <c r="G7826" s="6">
        <v>39.025199999999998</v>
      </c>
      <c r="H7826" s="6">
        <v>39.46125</v>
      </c>
      <c r="I7826" s="6">
        <v>33.640099999999997</v>
      </c>
      <c r="J7826" t="str">
        <f t="shared" si="122"/>
        <v>PMEES-LV69-S803</v>
      </c>
      <c r="K7826" t="str">
        <f>IF((VLOOKUP(J7826,mdc!A:V,22,FALSE)=""),"non Collabo","collabo")</f>
        <v>collabo</v>
      </c>
      <c r="L7826" t="str" cm="1">
        <f t="array" ref="L7826">IFERROR(_xlfn.IFS(G7826&lt;0,"shortage",H7826&lt;0,"shortage",I7826&lt;0,"shortage"),"ok")</f>
        <v>ok</v>
      </c>
    </row>
    <row r="7827" spans="1:12" ht="15" hidden="1" thickBot="1" x14ac:dyDescent="0.4">
      <c r="A7827" s="5" t="s">
        <v>79</v>
      </c>
      <c r="B7827" s="5" t="s">
        <v>57</v>
      </c>
      <c r="C7827" s="5" t="s">
        <v>1581</v>
      </c>
      <c r="D7827" s="7" t="s">
        <v>1253</v>
      </c>
      <c r="E7827" s="7" t="s">
        <v>8</v>
      </c>
      <c r="F7827" s="8">
        <v>0.1386</v>
      </c>
      <c r="G7827" s="8">
        <v>0.29704999999999998</v>
      </c>
      <c r="H7827" s="8">
        <v>0.29549999999999998</v>
      </c>
      <c r="I7827" s="8">
        <v>0.25090000000000001</v>
      </c>
      <c r="J7827" t="str">
        <f t="shared" si="122"/>
        <v>PMEES-LV69-S803</v>
      </c>
      <c r="K7827" t="str">
        <f>IF((VLOOKUP(J7827,mdc!A:V,22,FALSE)=""),"non Collabo","collabo")</f>
        <v>collabo</v>
      </c>
    </row>
    <row r="7828" spans="1:12" hidden="1" x14ac:dyDescent="0.35">
      <c r="A7828" s="5" t="s">
        <v>79</v>
      </c>
      <c r="B7828" s="5" t="s">
        <v>57</v>
      </c>
      <c r="C7828" s="5" t="s">
        <v>1581</v>
      </c>
      <c r="D7828" s="3" t="s">
        <v>1254</v>
      </c>
      <c r="E7828" s="3" t="s">
        <v>5</v>
      </c>
      <c r="F7828" s="4">
        <v>80</v>
      </c>
      <c r="G7828" s="4"/>
      <c r="H7828" s="4">
        <v>170</v>
      </c>
      <c r="I7828" s="4">
        <v>155</v>
      </c>
      <c r="J7828" t="str">
        <f t="shared" si="122"/>
        <v>PMEES-LV6U-K803</v>
      </c>
      <c r="K7828" t="str">
        <f>IF((VLOOKUP(J7828,mdc!A:V,22,FALSE)=""),"non Collabo","collabo")</f>
        <v>collabo</v>
      </c>
      <c r="L7828" t="str" cm="1">
        <f t="array" ref="L7828">IFERROR(_xlfn.IFS(G7828&lt;0,"shortage",H7828&lt;0,"shortage",I7828&lt;0,"shortage"),"ok")</f>
        <v>ok</v>
      </c>
    </row>
    <row r="7829" spans="1:12" hidden="1" x14ac:dyDescent="0.35">
      <c r="A7829" s="5" t="s">
        <v>79</v>
      </c>
      <c r="B7829" s="5" t="s">
        <v>57</v>
      </c>
      <c r="C7829" s="5" t="s">
        <v>1581</v>
      </c>
      <c r="D7829" s="5" t="s">
        <v>1254</v>
      </c>
      <c r="E7829" s="5" t="s">
        <v>1565</v>
      </c>
      <c r="F7829" s="6">
        <v>80</v>
      </c>
      <c r="G7829" s="6"/>
      <c r="H7829" s="6">
        <v>170</v>
      </c>
      <c r="I7829" s="6">
        <v>155</v>
      </c>
      <c r="J7829" t="str">
        <f t="shared" si="122"/>
        <v>PMEES-LV6U-K803</v>
      </c>
      <c r="K7829" t="str">
        <f>IF((VLOOKUP(J7829,mdc!A:V,22,FALSE)=""),"non Collabo","collabo")</f>
        <v>collabo</v>
      </c>
      <c r="L7829" t="str" cm="1">
        <f t="array" ref="L7829">IFERROR(_xlfn.IFS(G7829&lt;0,"shortage",H7829&lt;0,"shortage",I7829&lt;0,"shortage"),"ok")</f>
        <v>ok</v>
      </c>
    </row>
    <row r="7830" spans="1:12" hidden="1" x14ac:dyDescent="0.35">
      <c r="A7830" s="5" t="s">
        <v>79</v>
      </c>
      <c r="B7830" s="5" t="s">
        <v>57</v>
      </c>
      <c r="C7830" s="5" t="s">
        <v>1581</v>
      </c>
      <c r="D7830" s="5" t="s">
        <v>1254</v>
      </c>
      <c r="E7830" s="5" t="s">
        <v>6</v>
      </c>
      <c r="F7830" s="6">
        <v>0</v>
      </c>
      <c r="G7830" s="6"/>
      <c r="H7830" s="6">
        <v>0</v>
      </c>
      <c r="I7830" s="6">
        <v>0</v>
      </c>
      <c r="J7830" t="str">
        <f t="shared" si="122"/>
        <v>PMEES-LV6U-K803</v>
      </c>
      <c r="K7830" t="str">
        <f>IF((VLOOKUP(J7830,mdc!A:V,22,FALSE)=""),"non Collabo","collabo")</f>
        <v>collabo</v>
      </c>
      <c r="L7830" t="str" cm="1">
        <f t="array" ref="L7830">IFERROR(_xlfn.IFS(G7830&lt;0,"shortage",H7830&lt;0,"shortage",I7830&lt;0,"shortage"),"ok")</f>
        <v>ok</v>
      </c>
    </row>
    <row r="7831" spans="1:12" hidden="1" x14ac:dyDescent="0.35">
      <c r="A7831" s="5" t="s">
        <v>79</v>
      </c>
      <c r="B7831" s="5" t="s">
        <v>57</v>
      </c>
      <c r="C7831" s="5" t="s">
        <v>1581</v>
      </c>
      <c r="D7831" s="5" t="s">
        <v>1254</v>
      </c>
      <c r="E7831" s="5" t="s">
        <v>2318</v>
      </c>
      <c r="F7831" s="6">
        <v>100</v>
      </c>
      <c r="G7831" s="6"/>
      <c r="H7831" s="6">
        <v>100</v>
      </c>
      <c r="I7831" s="6">
        <v>100</v>
      </c>
      <c r="J7831" t="str">
        <f t="shared" si="122"/>
        <v>PMEES-LV6U-K803</v>
      </c>
      <c r="K7831" t="str">
        <f>IF((VLOOKUP(J7831,mdc!A:V,22,FALSE)=""),"non Collabo","collabo")</f>
        <v>collabo</v>
      </c>
      <c r="L7831" t="str" cm="1">
        <f t="array" ref="L7831">IFERROR(_xlfn.IFS(G7831&lt;0,"shortage",H7831&lt;0,"shortage",I7831&lt;0,"shortage"),"ok")</f>
        <v>ok</v>
      </c>
    </row>
    <row r="7832" spans="1:12" hidden="1" x14ac:dyDescent="0.35">
      <c r="A7832" s="5" t="s">
        <v>79</v>
      </c>
      <c r="B7832" s="5" t="s">
        <v>57</v>
      </c>
      <c r="C7832" s="5" t="s">
        <v>1581</v>
      </c>
      <c r="D7832" s="5" t="s">
        <v>1254</v>
      </c>
      <c r="E7832" s="5" t="s">
        <v>7</v>
      </c>
      <c r="F7832" s="6">
        <v>5.0831999999999997</v>
      </c>
      <c r="G7832" s="6"/>
      <c r="H7832" s="6">
        <v>10.8018</v>
      </c>
      <c r="I7832" s="6">
        <v>9.8486999999999991</v>
      </c>
      <c r="J7832" t="str">
        <f t="shared" si="122"/>
        <v>PMEES-LV6U-K803</v>
      </c>
      <c r="K7832" t="str">
        <f>IF((VLOOKUP(J7832,mdc!A:V,22,FALSE)=""),"non Collabo","collabo")</f>
        <v>collabo</v>
      </c>
      <c r="L7832" t="str" cm="1">
        <f t="array" ref="L7832">IFERROR(_xlfn.IFS(G7832&lt;0,"shortage",H7832&lt;0,"shortage",I7832&lt;0,"shortage"),"ok")</f>
        <v>ok</v>
      </c>
    </row>
    <row r="7833" spans="1:12" hidden="1" x14ac:dyDescent="0.35">
      <c r="A7833" s="5" t="s">
        <v>79</v>
      </c>
      <c r="B7833" s="5" t="s">
        <v>57</v>
      </c>
      <c r="C7833" s="5" t="s">
        <v>1581</v>
      </c>
      <c r="D7833" s="5" t="s">
        <v>1254</v>
      </c>
      <c r="E7833" s="5" t="s">
        <v>1566</v>
      </c>
      <c r="F7833" s="6">
        <v>5.0849500000000001</v>
      </c>
      <c r="G7833" s="6"/>
      <c r="H7833" s="6">
        <v>10.806950000000001</v>
      </c>
      <c r="I7833" s="6">
        <v>9.8521000000000001</v>
      </c>
      <c r="J7833" t="str">
        <f t="shared" si="122"/>
        <v>PMEES-LV6U-K803</v>
      </c>
      <c r="K7833" t="str">
        <f>IF((VLOOKUP(J7833,mdc!A:V,22,FALSE)=""),"non Collabo","collabo")</f>
        <v>collabo</v>
      </c>
      <c r="L7833" t="str" cm="1">
        <f t="array" ref="L7833">IFERROR(_xlfn.IFS(G7833&lt;0,"shortage",H7833&lt;0,"shortage",I7833&lt;0,"shortage"),"ok")</f>
        <v>ok</v>
      </c>
    </row>
    <row r="7834" spans="1:12" ht="15" hidden="1" thickBot="1" x14ac:dyDescent="0.4">
      <c r="A7834" s="5" t="s">
        <v>79</v>
      </c>
      <c r="B7834" s="5" t="s">
        <v>57</v>
      </c>
      <c r="C7834" s="5" t="s">
        <v>1581</v>
      </c>
      <c r="D7834" s="7" t="s">
        <v>1254</v>
      </c>
      <c r="E7834" s="7" t="s">
        <v>8</v>
      </c>
      <c r="F7834" s="8">
        <v>-1.75E-3</v>
      </c>
      <c r="G7834" s="8"/>
      <c r="H7834" s="8">
        <v>-5.1500000000000001E-3</v>
      </c>
      <c r="I7834" s="8">
        <v>-3.3999999999999998E-3</v>
      </c>
      <c r="J7834" t="str">
        <f t="shared" si="122"/>
        <v>PMEES-LV6U-K803</v>
      </c>
      <c r="K7834" t="str">
        <f>IF((VLOOKUP(J7834,mdc!A:V,22,FALSE)=""),"non Collabo","collabo")</f>
        <v>collabo</v>
      </c>
    </row>
    <row r="7835" spans="1:12" hidden="1" x14ac:dyDescent="0.35">
      <c r="A7835" s="5" t="s">
        <v>79</v>
      </c>
      <c r="B7835" s="5" t="s">
        <v>57</v>
      </c>
      <c r="C7835" s="5" t="s">
        <v>1581</v>
      </c>
      <c r="D7835" s="3" t="s">
        <v>1255</v>
      </c>
      <c r="E7835" s="3" t="s">
        <v>5</v>
      </c>
      <c r="F7835" s="4">
        <v>80</v>
      </c>
      <c r="G7835" s="4">
        <v>0</v>
      </c>
      <c r="H7835" s="4">
        <v>95</v>
      </c>
      <c r="I7835" s="4">
        <v>95</v>
      </c>
      <c r="J7835" t="str">
        <f t="shared" si="122"/>
        <v>PMEES-LV6U-K811</v>
      </c>
      <c r="K7835" t="str">
        <f>IF((VLOOKUP(J7835,mdc!A:V,22,FALSE)=""),"non Collabo","collabo")</f>
        <v>collabo</v>
      </c>
      <c r="L7835" t="str" cm="1">
        <f t="array" ref="L7835">IFERROR(_xlfn.IFS(G7835&lt;0,"shortage",H7835&lt;0,"shortage",I7835&lt;0,"shortage"),"ok")</f>
        <v>ok</v>
      </c>
    </row>
    <row r="7836" spans="1:12" hidden="1" x14ac:dyDescent="0.35">
      <c r="A7836" s="5" t="s">
        <v>79</v>
      </c>
      <c r="B7836" s="5" t="s">
        <v>57</v>
      </c>
      <c r="C7836" s="5" t="s">
        <v>1581</v>
      </c>
      <c r="D7836" s="5" t="s">
        <v>1255</v>
      </c>
      <c r="E7836" s="5" t="s">
        <v>1565</v>
      </c>
      <c r="F7836" s="6">
        <v>80</v>
      </c>
      <c r="G7836" s="6">
        <v>125</v>
      </c>
      <c r="H7836" s="6">
        <v>95</v>
      </c>
      <c r="I7836" s="6">
        <v>95</v>
      </c>
      <c r="J7836" t="str">
        <f t="shared" si="122"/>
        <v>PMEES-LV6U-K811</v>
      </c>
      <c r="K7836" t="str">
        <f>IF((VLOOKUP(J7836,mdc!A:V,22,FALSE)=""),"non Collabo","collabo")</f>
        <v>collabo</v>
      </c>
      <c r="L7836" t="str" cm="1">
        <f t="array" ref="L7836">IFERROR(_xlfn.IFS(G7836&lt;0,"shortage",H7836&lt;0,"shortage",I7836&lt;0,"shortage"),"ok")</f>
        <v>ok</v>
      </c>
    </row>
    <row r="7837" spans="1:12" x14ac:dyDescent="0.35">
      <c r="A7837" s="5" t="s">
        <v>79</v>
      </c>
      <c r="B7837" s="5" t="s">
        <v>57</v>
      </c>
      <c r="C7837" s="5" t="s">
        <v>1581</v>
      </c>
      <c r="D7837" s="5" t="s">
        <v>1255</v>
      </c>
      <c r="E7837" s="5" t="s">
        <v>6</v>
      </c>
      <c r="F7837" s="6">
        <v>0</v>
      </c>
      <c r="G7837" s="6">
        <v>-125</v>
      </c>
      <c r="H7837" s="6">
        <v>0</v>
      </c>
      <c r="I7837" s="6">
        <v>0</v>
      </c>
      <c r="J7837" t="str">
        <f t="shared" si="122"/>
        <v>PMEES-LV6U-K811</v>
      </c>
      <c r="K7837" t="str">
        <f>IF((VLOOKUP(J7837,mdc!A:V,22,FALSE)=""),"non Collabo","collabo")</f>
        <v>collabo</v>
      </c>
      <c r="L7837" t="str" cm="1">
        <f t="array" ref="L7837">IFERROR(_xlfn.IFS(G7837&lt;0,"shortage",H7837&lt;0,"shortage",I7837&lt;0,"shortage"),"ok")</f>
        <v>shortage</v>
      </c>
    </row>
    <row r="7838" spans="1:12" hidden="1" x14ac:dyDescent="0.35">
      <c r="A7838" s="5" t="s">
        <v>79</v>
      </c>
      <c r="B7838" s="5" t="s">
        <v>57</v>
      </c>
      <c r="C7838" s="5" t="s">
        <v>1581</v>
      </c>
      <c r="D7838" s="5" t="s">
        <v>1255</v>
      </c>
      <c r="E7838" s="5" t="s">
        <v>2318</v>
      </c>
      <c r="F7838" s="6">
        <v>100</v>
      </c>
      <c r="G7838" s="6">
        <v>0</v>
      </c>
      <c r="H7838" s="6">
        <v>100</v>
      </c>
      <c r="I7838" s="6">
        <v>100</v>
      </c>
      <c r="J7838" t="str">
        <f t="shared" si="122"/>
        <v>PMEES-LV6U-K811</v>
      </c>
      <c r="K7838" t="str">
        <f>IF((VLOOKUP(J7838,mdc!A:V,22,FALSE)=""),"non Collabo","collabo")</f>
        <v>collabo</v>
      </c>
      <c r="L7838" t="str" cm="1">
        <f t="array" ref="L7838">IFERROR(_xlfn.IFS(G7838&lt;0,"shortage",H7838&lt;0,"shortage",I7838&lt;0,"shortage"),"ok")</f>
        <v>ok</v>
      </c>
    </row>
    <row r="7839" spans="1:12" hidden="1" x14ac:dyDescent="0.35">
      <c r="A7839" s="5" t="s">
        <v>79</v>
      </c>
      <c r="B7839" s="5" t="s">
        <v>57</v>
      </c>
      <c r="C7839" s="5" t="s">
        <v>1581</v>
      </c>
      <c r="D7839" s="5" t="s">
        <v>1255</v>
      </c>
      <c r="E7839" s="5" t="s">
        <v>7</v>
      </c>
      <c r="F7839" s="6">
        <v>6.6496000000000004</v>
      </c>
      <c r="G7839" s="6">
        <v>0</v>
      </c>
      <c r="H7839" s="6">
        <v>7.8963999999999999</v>
      </c>
      <c r="I7839" s="6">
        <v>7.8963999999999999</v>
      </c>
      <c r="J7839" t="str">
        <f t="shared" si="122"/>
        <v>PMEES-LV6U-K811</v>
      </c>
      <c r="K7839" t="str">
        <f>IF((VLOOKUP(J7839,mdc!A:V,22,FALSE)=""),"non Collabo","collabo")</f>
        <v>collabo</v>
      </c>
      <c r="L7839" t="str" cm="1">
        <f t="array" ref="L7839">IFERROR(_xlfn.IFS(G7839&lt;0,"shortage",H7839&lt;0,"shortage",I7839&lt;0,"shortage"),"ok")</f>
        <v>ok</v>
      </c>
    </row>
    <row r="7840" spans="1:12" hidden="1" x14ac:dyDescent="0.35">
      <c r="A7840" s="5" t="s">
        <v>79</v>
      </c>
      <c r="B7840" s="5" t="s">
        <v>57</v>
      </c>
      <c r="C7840" s="5" t="s">
        <v>1581</v>
      </c>
      <c r="D7840" s="5" t="s">
        <v>1255</v>
      </c>
      <c r="E7840" s="5" t="s">
        <v>1566</v>
      </c>
      <c r="F7840" s="6">
        <v>6.6496000000000004</v>
      </c>
      <c r="G7840" s="6">
        <v>10.39</v>
      </c>
      <c r="H7840" s="6">
        <v>7.8963999999999999</v>
      </c>
      <c r="I7840" s="6">
        <v>7.8963999999999999</v>
      </c>
      <c r="J7840" t="str">
        <f t="shared" si="122"/>
        <v>PMEES-LV6U-K811</v>
      </c>
      <c r="K7840" t="str">
        <f>IF((VLOOKUP(J7840,mdc!A:V,22,FALSE)=""),"non Collabo","collabo")</f>
        <v>collabo</v>
      </c>
      <c r="L7840" t="str" cm="1">
        <f t="array" ref="L7840">IFERROR(_xlfn.IFS(G7840&lt;0,"shortage",H7840&lt;0,"shortage",I7840&lt;0,"shortage"),"ok")</f>
        <v>ok</v>
      </c>
    </row>
    <row r="7841" spans="1:12" ht="15" hidden="1" thickBot="1" x14ac:dyDescent="0.4">
      <c r="A7841" s="5" t="s">
        <v>79</v>
      </c>
      <c r="B7841" s="5" t="s">
        <v>57</v>
      </c>
      <c r="C7841" s="5" t="s">
        <v>1581</v>
      </c>
      <c r="D7841" s="7" t="s">
        <v>1255</v>
      </c>
      <c r="E7841" s="7" t="s">
        <v>8</v>
      </c>
      <c r="F7841" s="8">
        <v>0</v>
      </c>
      <c r="G7841" s="8">
        <v>-10.39</v>
      </c>
      <c r="H7841" s="8">
        <v>0</v>
      </c>
      <c r="I7841" s="8">
        <v>0</v>
      </c>
      <c r="J7841" t="str">
        <f t="shared" si="122"/>
        <v>PMEES-LV6U-K811</v>
      </c>
      <c r="K7841" t="str">
        <f>IF((VLOOKUP(J7841,mdc!A:V,22,FALSE)=""),"non Collabo","collabo")</f>
        <v>collabo</v>
      </c>
    </row>
    <row r="7842" spans="1:12" hidden="1" x14ac:dyDescent="0.35">
      <c r="A7842" s="5" t="s">
        <v>79</v>
      </c>
      <c r="B7842" s="5" t="s">
        <v>57</v>
      </c>
      <c r="C7842" s="5" t="s">
        <v>1581</v>
      </c>
      <c r="D7842" s="3" t="s">
        <v>1256</v>
      </c>
      <c r="E7842" s="3" t="s">
        <v>5</v>
      </c>
      <c r="F7842" s="4">
        <v>615</v>
      </c>
      <c r="G7842" s="4">
        <v>255</v>
      </c>
      <c r="H7842" s="4">
        <v>215</v>
      </c>
      <c r="I7842" s="4">
        <v>255</v>
      </c>
      <c r="J7842" t="str">
        <f t="shared" si="122"/>
        <v>PMEES-LV97-K803</v>
      </c>
      <c r="K7842" t="str">
        <f>IF((VLOOKUP(J7842,mdc!A:V,22,FALSE)=""),"non Collabo","collabo")</f>
        <v>collabo</v>
      </c>
      <c r="L7842" t="str" cm="1">
        <f t="array" ref="L7842">IFERROR(_xlfn.IFS(G7842&lt;0,"shortage",H7842&lt;0,"shortage",I7842&lt;0,"shortage"),"ok")</f>
        <v>ok</v>
      </c>
    </row>
    <row r="7843" spans="1:12" hidden="1" x14ac:dyDescent="0.35">
      <c r="A7843" s="5" t="s">
        <v>79</v>
      </c>
      <c r="B7843" s="5" t="s">
        <v>57</v>
      </c>
      <c r="C7843" s="5" t="s">
        <v>1581</v>
      </c>
      <c r="D7843" s="5" t="s">
        <v>1256</v>
      </c>
      <c r="E7843" s="5" t="s">
        <v>1565</v>
      </c>
      <c r="F7843" s="6">
        <v>615</v>
      </c>
      <c r="G7843" s="6">
        <v>255</v>
      </c>
      <c r="H7843" s="6">
        <v>215</v>
      </c>
      <c r="I7843" s="6">
        <v>255</v>
      </c>
      <c r="J7843" t="str">
        <f t="shared" si="122"/>
        <v>PMEES-LV97-K803</v>
      </c>
      <c r="K7843" t="str">
        <f>IF((VLOOKUP(J7843,mdc!A:V,22,FALSE)=""),"non Collabo","collabo")</f>
        <v>collabo</v>
      </c>
      <c r="L7843" t="str" cm="1">
        <f t="array" ref="L7843">IFERROR(_xlfn.IFS(G7843&lt;0,"shortage",H7843&lt;0,"shortage",I7843&lt;0,"shortage"),"ok")</f>
        <v>ok</v>
      </c>
    </row>
    <row r="7844" spans="1:12" hidden="1" x14ac:dyDescent="0.35">
      <c r="A7844" s="5" t="s">
        <v>79</v>
      </c>
      <c r="B7844" s="5" t="s">
        <v>57</v>
      </c>
      <c r="C7844" s="5" t="s">
        <v>1581</v>
      </c>
      <c r="D7844" s="5" t="s">
        <v>1256</v>
      </c>
      <c r="E7844" s="5" t="s">
        <v>6</v>
      </c>
      <c r="F7844" s="6">
        <v>0</v>
      </c>
      <c r="G7844" s="6">
        <v>0</v>
      </c>
      <c r="H7844" s="6">
        <v>0</v>
      </c>
      <c r="I7844" s="6">
        <v>0</v>
      </c>
      <c r="J7844" t="str">
        <f t="shared" si="122"/>
        <v>PMEES-LV97-K803</v>
      </c>
      <c r="K7844" t="str">
        <f>IF((VLOOKUP(J7844,mdc!A:V,22,FALSE)=""),"non Collabo","collabo")</f>
        <v>collabo</v>
      </c>
      <c r="L7844" t="str" cm="1">
        <f t="array" ref="L7844">IFERROR(_xlfn.IFS(G7844&lt;0,"shortage",H7844&lt;0,"shortage",I7844&lt;0,"shortage"),"ok")</f>
        <v>ok</v>
      </c>
    </row>
    <row r="7845" spans="1:12" hidden="1" x14ac:dyDescent="0.35">
      <c r="A7845" s="5" t="s">
        <v>79</v>
      </c>
      <c r="B7845" s="5" t="s">
        <v>57</v>
      </c>
      <c r="C7845" s="5" t="s">
        <v>1581</v>
      </c>
      <c r="D7845" s="5" t="s">
        <v>1256</v>
      </c>
      <c r="E7845" s="5" t="s">
        <v>2318</v>
      </c>
      <c r="F7845" s="6">
        <v>100</v>
      </c>
      <c r="G7845" s="6">
        <v>100</v>
      </c>
      <c r="H7845" s="6">
        <v>100</v>
      </c>
      <c r="I7845" s="6">
        <v>100</v>
      </c>
      <c r="J7845" t="str">
        <f t="shared" si="122"/>
        <v>PMEES-LV97-K803</v>
      </c>
      <c r="K7845" t="str">
        <f>IF((VLOOKUP(J7845,mdc!A:V,22,FALSE)=""),"non Collabo","collabo")</f>
        <v>collabo</v>
      </c>
      <c r="L7845" t="str" cm="1">
        <f t="array" ref="L7845">IFERROR(_xlfn.IFS(G7845&lt;0,"shortage",H7845&lt;0,"shortage",I7845&lt;0,"shortage"),"ok")</f>
        <v>ok</v>
      </c>
    </row>
    <row r="7846" spans="1:12" hidden="1" x14ac:dyDescent="0.35">
      <c r="A7846" s="5" t="s">
        <v>79</v>
      </c>
      <c r="B7846" s="5" t="s">
        <v>57</v>
      </c>
      <c r="C7846" s="5" t="s">
        <v>1581</v>
      </c>
      <c r="D7846" s="5" t="s">
        <v>1256</v>
      </c>
      <c r="E7846" s="5" t="s">
        <v>7</v>
      </c>
      <c r="F7846" s="6">
        <v>42.207450000000001</v>
      </c>
      <c r="G7846" s="6">
        <v>17.50065</v>
      </c>
      <c r="H7846" s="6">
        <v>14.75545</v>
      </c>
      <c r="I7846" s="6">
        <v>17.50065</v>
      </c>
      <c r="J7846" t="str">
        <f t="shared" si="122"/>
        <v>PMEES-LV97-K803</v>
      </c>
      <c r="K7846" t="str">
        <f>IF((VLOOKUP(J7846,mdc!A:V,22,FALSE)=""),"non Collabo","collabo")</f>
        <v>collabo</v>
      </c>
      <c r="L7846" t="str" cm="1">
        <f t="array" ref="L7846">IFERROR(_xlfn.IFS(G7846&lt;0,"shortage",H7846&lt;0,"shortage",I7846&lt;0,"shortage"),"ok")</f>
        <v>ok</v>
      </c>
    </row>
    <row r="7847" spans="1:12" hidden="1" x14ac:dyDescent="0.35">
      <c r="A7847" s="5" t="s">
        <v>79</v>
      </c>
      <c r="B7847" s="5" t="s">
        <v>57</v>
      </c>
      <c r="C7847" s="5" t="s">
        <v>1581</v>
      </c>
      <c r="D7847" s="5" t="s">
        <v>1256</v>
      </c>
      <c r="E7847" s="5" t="s">
        <v>1566</v>
      </c>
      <c r="F7847" s="6">
        <v>42.220050000000001</v>
      </c>
      <c r="G7847" s="6">
        <v>17.513249999999999</v>
      </c>
      <c r="H7847" s="6">
        <v>14.7712</v>
      </c>
      <c r="I7847" s="6">
        <v>17.519549999999999</v>
      </c>
      <c r="J7847" t="str">
        <f t="shared" si="122"/>
        <v>PMEES-LV97-K803</v>
      </c>
      <c r="K7847" t="str">
        <f>IF((VLOOKUP(J7847,mdc!A:V,22,FALSE)=""),"non Collabo","collabo")</f>
        <v>collabo</v>
      </c>
      <c r="L7847" t="str" cm="1">
        <f t="array" ref="L7847">IFERROR(_xlfn.IFS(G7847&lt;0,"shortage",H7847&lt;0,"shortage",I7847&lt;0,"shortage"),"ok")</f>
        <v>ok</v>
      </c>
    </row>
    <row r="7848" spans="1:12" ht="15" hidden="1" thickBot="1" x14ac:dyDescent="0.4">
      <c r="A7848" s="5" t="s">
        <v>79</v>
      </c>
      <c r="B7848" s="5" t="s">
        <v>57</v>
      </c>
      <c r="C7848" s="5" t="s">
        <v>1581</v>
      </c>
      <c r="D7848" s="7" t="s">
        <v>1256</v>
      </c>
      <c r="E7848" s="7" t="s">
        <v>8</v>
      </c>
      <c r="F7848" s="8">
        <v>-1.26E-2</v>
      </c>
      <c r="G7848" s="8">
        <v>-1.26E-2</v>
      </c>
      <c r="H7848" s="8">
        <v>-1.575E-2</v>
      </c>
      <c r="I7848" s="8">
        <v>-1.89E-2</v>
      </c>
      <c r="J7848" t="str">
        <f t="shared" si="122"/>
        <v>PMEES-LV97-K803</v>
      </c>
      <c r="K7848" t="str">
        <f>IF((VLOOKUP(J7848,mdc!A:V,22,FALSE)=""),"non Collabo","collabo")</f>
        <v>collabo</v>
      </c>
    </row>
    <row r="7849" spans="1:12" hidden="1" x14ac:dyDescent="0.35">
      <c r="A7849" s="5" t="s">
        <v>79</v>
      </c>
      <c r="B7849" s="5" t="s">
        <v>57</v>
      </c>
      <c r="C7849" s="5" t="s">
        <v>1581</v>
      </c>
      <c r="D7849" s="3" t="s">
        <v>1257</v>
      </c>
      <c r="E7849" s="3" t="s">
        <v>5</v>
      </c>
      <c r="F7849" s="4">
        <v>285</v>
      </c>
      <c r="G7849" s="4">
        <v>270</v>
      </c>
      <c r="H7849" s="4">
        <v>340</v>
      </c>
      <c r="I7849" s="4">
        <v>325</v>
      </c>
      <c r="J7849" t="str">
        <f t="shared" si="122"/>
        <v>PMEES-LV97-K811</v>
      </c>
      <c r="K7849" t="str">
        <f>IF((VLOOKUP(J7849,mdc!A:V,22,FALSE)=""),"non Collabo","collabo")</f>
        <v>collabo</v>
      </c>
      <c r="L7849" t="str" cm="1">
        <f t="array" ref="L7849">IFERROR(_xlfn.IFS(G7849&lt;0,"shortage",H7849&lt;0,"shortage",I7849&lt;0,"shortage"),"ok")</f>
        <v>ok</v>
      </c>
    </row>
    <row r="7850" spans="1:12" hidden="1" x14ac:dyDescent="0.35">
      <c r="A7850" s="5" t="s">
        <v>79</v>
      </c>
      <c r="B7850" s="5" t="s">
        <v>57</v>
      </c>
      <c r="C7850" s="5" t="s">
        <v>1581</v>
      </c>
      <c r="D7850" s="5" t="s">
        <v>1257</v>
      </c>
      <c r="E7850" s="5" t="s">
        <v>1565</v>
      </c>
      <c r="F7850" s="6">
        <v>285</v>
      </c>
      <c r="G7850" s="6">
        <v>270</v>
      </c>
      <c r="H7850" s="6">
        <v>340</v>
      </c>
      <c r="I7850" s="6">
        <v>325</v>
      </c>
      <c r="J7850" t="str">
        <f t="shared" si="122"/>
        <v>PMEES-LV97-K811</v>
      </c>
      <c r="K7850" t="str">
        <f>IF((VLOOKUP(J7850,mdc!A:V,22,FALSE)=""),"non Collabo","collabo")</f>
        <v>collabo</v>
      </c>
      <c r="L7850" t="str" cm="1">
        <f t="array" ref="L7850">IFERROR(_xlfn.IFS(G7850&lt;0,"shortage",H7850&lt;0,"shortage",I7850&lt;0,"shortage"),"ok")</f>
        <v>ok</v>
      </c>
    </row>
    <row r="7851" spans="1:12" hidden="1" x14ac:dyDescent="0.35">
      <c r="A7851" s="5" t="s">
        <v>79</v>
      </c>
      <c r="B7851" s="5" t="s">
        <v>57</v>
      </c>
      <c r="C7851" s="5" t="s">
        <v>1581</v>
      </c>
      <c r="D7851" s="5" t="s">
        <v>1257</v>
      </c>
      <c r="E7851" s="5" t="s">
        <v>6</v>
      </c>
      <c r="F7851" s="6">
        <v>0</v>
      </c>
      <c r="G7851" s="6">
        <v>0</v>
      </c>
      <c r="H7851" s="6">
        <v>0</v>
      </c>
      <c r="I7851" s="6">
        <v>0</v>
      </c>
      <c r="J7851" t="str">
        <f t="shared" si="122"/>
        <v>PMEES-LV97-K811</v>
      </c>
      <c r="K7851" t="str">
        <f>IF((VLOOKUP(J7851,mdc!A:V,22,FALSE)=""),"non Collabo","collabo")</f>
        <v>collabo</v>
      </c>
      <c r="L7851" t="str" cm="1">
        <f t="array" ref="L7851">IFERROR(_xlfn.IFS(G7851&lt;0,"shortage",H7851&lt;0,"shortage",I7851&lt;0,"shortage"),"ok")</f>
        <v>ok</v>
      </c>
    </row>
    <row r="7852" spans="1:12" hidden="1" x14ac:dyDescent="0.35">
      <c r="A7852" s="5" t="s">
        <v>79</v>
      </c>
      <c r="B7852" s="5" t="s">
        <v>57</v>
      </c>
      <c r="C7852" s="5" t="s">
        <v>1581</v>
      </c>
      <c r="D7852" s="5" t="s">
        <v>1257</v>
      </c>
      <c r="E7852" s="5" t="s">
        <v>2318</v>
      </c>
      <c r="F7852" s="6">
        <v>100</v>
      </c>
      <c r="G7852" s="6">
        <v>100</v>
      </c>
      <c r="H7852" s="6">
        <v>100</v>
      </c>
      <c r="I7852" s="6">
        <v>100</v>
      </c>
      <c r="J7852" t="str">
        <f t="shared" si="122"/>
        <v>PMEES-LV97-K811</v>
      </c>
      <c r="K7852" t="str">
        <f>IF((VLOOKUP(J7852,mdc!A:V,22,FALSE)=""),"non Collabo","collabo")</f>
        <v>collabo</v>
      </c>
      <c r="L7852" t="str" cm="1">
        <f t="array" ref="L7852">IFERROR(_xlfn.IFS(G7852&lt;0,"shortage",H7852&lt;0,"shortage",I7852&lt;0,"shortage"),"ok")</f>
        <v>ok</v>
      </c>
    </row>
    <row r="7853" spans="1:12" hidden="1" x14ac:dyDescent="0.35">
      <c r="A7853" s="5" t="s">
        <v>79</v>
      </c>
      <c r="B7853" s="5" t="s">
        <v>57</v>
      </c>
      <c r="C7853" s="5" t="s">
        <v>1581</v>
      </c>
      <c r="D7853" s="5" t="s">
        <v>1257</v>
      </c>
      <c r="E7853" s="5" t="s">
        <v>7</v>
      </c>
      <c r="F7853" s="6">
        <v>18.111750000000001</v>
      </c>
      <c r="G7853" s="6">
        <v>17.1585</v>
      </c>
      <c r="H7853" s="6">
        <v>21.606999999999999</v>
      </c>
      <c r="I7853" s="6">
        <v>20.653749999999999</v>
      </c>
      <c r="J7853" t="str">
        <f t="shared" si="122"/>
        <v>PMEES-LV97-K811</v>
      </c>
      <c r="K7853" t="str">
        <f>IF((VLOOKUP(J7853,mdc!A:V,22,FALSE)=""),"non Collabo","collabo")</f>
        <v>collabo</v>
      </c>
      <c r="L7853" t="str" cm="1">
        <f t="array" ref="L7853">IFERROR(_xlfn.IFS(G7853&lt;0,"shortage",H7853&lt;0,"shortage",I7853&lt;0,"shortage"),"ok")</f>
        <v>ok</v>
      </c>
    </row>
    <row r="7854" spans="1:12" hidden="1" x14ac:dyDescent="0.35">
      <c r="A7854" s="5" t="s">
        <v>79</v>
      </c>
      <c r="B7854" s="5" t="s">
        <v>57</v>
      </c>
      <c r="C7854" s="5" t="s">
        <v>1581</v>
      </c>
      <c r="D7854" s="5" t="s">
        <v>1257</v>
      </c>
      <c r="E7854" s="5" t="s">
        <v>1566</v>
      </c>
      <c r="F7854" s="6">
        <v>18.117450000000002</v>
      </c>
      <c r="G7854" s="6">
        <v>17.163900000000002</v>
      </c>
      <c r="H7854" s="6">
        <v>21.613800000000001</v>
      </c>
      <c r="I7854" s="6">
        <v>20.660250000000001</v>
      </c>
      <c r="J7854" t="str">
        <f t="shared" si="122"/>
        <v>PMEES-LV97-K811</v>
      </c>
      <c r="K7854" t="str">
        <f>IF((VLOOKUP(J7854,mdc!A:V,22,FALSE)=""),"non Collabo","collabo")</f>
        <v>collabo</v>
      </c>
      <c r="L7854" t="str" cm="1">
        <f t="array" ref="L7854">IFERROR(_xlfn.IFS(G7854&lt;0,"shortage",H7854&lt;0,"shortage",I7854&lt;0,"shortage"),"ok")</f>
        <v>ok</v>
      </c>
    </row>
    <row r="7855" spans="1:12" ht="15" hidden="1" thickBot="1" x14ac:dyDescent="0.4">
      <c r="A7855" s="5" t="s">
        <v>79</v>
      </c>
      <c r="B7855" s="5" t="s">
        <v>57</v>
      </c>
      <c r="C7855" s="5" t="s">
        <v>1581</v>
      </c>
      <c r="D7855" s="7" t="s">
        <v>1257</v>
      </c>
      <c r="E7855" s="7" t="s">
        <v>8</v>
      </c>
      <c r="F7855" s="8">
        <v>-5.7000000000000002E-3</v>
      </c>
      <c r="G7855" s="8">
        <v>-5.4000000000000003E-3</v>
      </c>
      <c r="H7855" s="8">
        <v>-6.7999999999999996E-3</v>
      </c>
      <c r="I7855" s="8">
        <v>-6.4999999999999997E-3</v>
      </c>
      <c r="J7855" t="str">
        <f t="shared" si="122"/>
        <v>PMEES-LV97-K811</v>
      </c>
      <c r="K7855" t="str">
        <f>IF((VLOOKUP(J7855,mdc!A:V,22,FALSE)=""),"non Collabo","collabo")</f>
        <v>collabo</v>
      </c>
    </row>
    <row r="7856" spans="1:12" hidden="1" x14ac:dyDescent="0.35">
      <c r="A7856" s="5" t="s">
        <v>79</v>
      </c>
      <c r="B7856" s="5" t="s">
        <v>57</v>
      </c>
      <c r="C7856" s="5" t="s">
        <v>1581</v>
      </c>
      <c r="D7856" s="3" t="s">
        <v>1258</v>
      </c>
      <c r="E7856" s="3" t="s">
        <v>5</v>
      </c>
      <c r="F7856" s="4">
        <v>220</v>
      </c>
      <c r="G7856" s="4">
        <v>225</v>
      </c>
      <c r="H7856" s="4">
        <v>80</v>
      </c>
      <c r="I7856" s="4">
        <v>105</v>
      </c>
      <c r="J7856" t="str">
        <f t="shared" si="122"/>
        <v>PMEES-LV9U-K803</v>
      </c>
      <c r="K7856" t="str">
        <f>IF((VLOOKUP(J7856,mdc!A:V,22,FALSE)=""),"non Collabo","collabo")</f>
        <v>collabo</v>
      </c>
      <c r="L7856" t="str" cm="1">
        <f t="array" ref="L7856">IFERROR(_xlfn.IFS(G7856&lt;0,"shortage",H7856&lt;0,"shortage",I7856&lt;0,"shortage"),"ok")</f>
        <v>ok</v>
      </c>
    </row>
    <row r="7857" spans="1:12" hidden="1" x14ac:dyDescent="0.35">
      <c r="A7857" s="5" t="s">
        <v>79</v>
      </c>
      <c r="B7857" s="5" t="s">
        <v>57</v>
      </c>
      <c r="C7857" s="5" t="s">
        <v>1581</v>
      </c>
      <c r="D7857" s="5" t="s">
        <v>1258</v>
      </c>
      <c r="E7857" s="5" t="s">
        <v>1565</v>
      </c>
      <c r="F7857" s="6">
        <v>220</v>
      </c>
      <c r="G7857" s="6">
        <v>325</v>
      </c>
      <c r="H7857" s="6">
        <v>80</v>
      </c>
      <c r="I7857" s="6">
        <v>105</v>
      </c>
      <c r="J7857" t="str">
        <f t="shared" si="122"/>
        <v>PMEES-LV9U-K803</v>
      </c>
      <c r="K7857" t="str">
        <f>IF((VLOOKUP(J7857,mdc!A:V,22,FALSE)=""),"non Collabo","collabo")</f>
        <v>collabo</v>
      </c>
      <c r="L7857" t="str" cm="1">
        <f t="array" ref="L7857">IFERROR(_xlfn.IFS(G7857&lt;0,"shortage",H7857&lt;0,"shortage",I7857&lt;0,"shortage"),"ok")</f>
        <v>ok</v>
      </c>
    </row>
    <row r="7858" spans="1:12" x14ac:dyDescent="0.35">
      <c r="A7858" s="5" t="s">
        <v>79</v>
      </c>
      <c r="B7858" s="5" t="s">
        <v>57</v>
      </c>
      <c r="C7858" s="5" t="s">
        <v>1581</v>
      </c>
      <c r="D7858" s="5" t="s">
        <v>1258</v>
      </c>
      <c r="E7858" s="5" t="s">
        <v>6</v>
      </c>
      <c r="F7858" s="6">
        <v>0</v>
      </c>
      <c r="G7858" s="6">
        <v>-100</v>
      </c>
      <c r="H7858" s="6">
        <v>0</v>
      </c>
      <c r="I7858" s="6">
        <v>0</v>
      </c>
      <c r="J7858" t="str">
        <f t="shared" si="122"/>
        <v>PMEES-LV9U-K803</v>
      </c>
      <c r="K7858" t="str">
        <f>IF((VLOOKUP(J7858,mdc!A:V,22,FALSE)=""),"non Collabo","collabo")</f>
        <v>collabo</v>
      </c>
      <c r="L7858" t="str" cm="1">
        <f t="array" ref="L7858">IFERROR(_xlfn.IFS(G7858&lt;0,"shortage",H7858&lt;0,"shortage",I7858&lt;0,"shortage"),"ok")</f>
        <v>shortage</v>
      </c>
    </row>
    <row r="7859" spans="1:12" hidden="1" x14ac:dyDescent="0.35">
      <c r="A7859" s="5" t="s">
        <v>79</v>
      </c>
      <c r="B7859" s="5" t="s">
        <v>57</v>
      </c>
      <c r="C7859" s="5" t="s">
        <v>1581</v>
      </c>
      <c r="D7859" s="5" t="s">
        <v>1258</v>
      </c>
      <c r="E7859" s="5" t="s">
        <v>2318</v>
      </c>
      <c r="F7859" s="6">
        <v>100</v>
      </c>
      <c r="G7859" s="6">
        <v>69.230769230769198</v>
      </c>
      <c r="H7859" s="6">
        <v>100</v>
      </c>
      <c r="I7859" s="6">
        <v>100</v>
      </c>
      <c r="J7859" t="str">
        <f t="shared" si="122"/>
        <v>PMEES-LV9U-K803</v>
      </c>
      <c r="K7859" t="str">
        <f>IF((VLOOKUP(J7859,mdc!A:V,22,FALSE)=""),"non Collabo","collabo")</f>
        <v>collabo</v>
      </c>
      <c r="L7859" t="str" cm="1">
        <f t="array" ref="L7859">IFERROR(_xlfn.IFS(G7859&lt;0,"shortage",H7859&lt;0,"shortage",I7859&lt;0,"shortage"),"ok")</f>
        <v>ok</v>
      </c>
    </row>
    <row r="7860" spans="1:12" hidden="1" x14ac:dyDescent="0.35">
      <c r="A7860" s="5" t="s">
        <v>79</v>
      </c>
      <c r="B7860" s="5" t="s">
        <v>57</v>
      </c>
      <c r="C7860" s="5" t="s">
        <v>1581</v>
      </c>
      <c r="D7860" s="5" t="s">
        <v>1258</v>
      </c>
      <c r="E7860" s="5" t="s">
        <v>7</v>
      </c>
      <c r="F7860" s="6">
        <v>18.469000000000001</v>
      </c>
      <c r="G7860" s="6">
        <v>18.888750000000002</v>
      </c>
      <c r="H7860" s="6">
        <v>6.7160000000000002</v>
      </c>
      <c r="I7860" s="6">
        <v>8.8147500000000001</v>
      </c>
      <c r="J7860" t="str">
        <f t="shared" si="122"/>
        <v>PMEES-LV9U-K803</v>
      </c>
      <c r="K7860" t="str">
        <f>IF((VLOOKUP(J7860,mdc!A:V,22,FALSE)=""),"non Collabo","collabo")</f>
        <v>collabo</v>
      </c>
      <c r="L7860" t="str" cm="1">
        <f t="array" ref="L7860">IFERROR(_xlfn.IFS(G7860&lt;0,"shortage",H7860&lt;0,"shortage",I7860&lt;0,"shortage"),"ok")</f>
        <v>ok</v>
      </c>
    </row>
    <row r="7861" spans="1:12" hidden="1" x14ac:dyDescent="0.35">
      <c r="A7861" s="5" t="s">
        <v>79</v>
      </c>
      <c r="B7861" s="5" t="s">
        <v>57</v>
      </c>
      <c r="C7861" s="5" t="s">
        <v>1581</v>
      </c>
      <c r="D7861" s="5" t="s">
        <v>1258</v>
      </c>
      <c r="E7861" s="5" t="s">
        <v>1566</v>
      </c>
      <c r="F7861" s="6">
        <v>18.46895</v>
      </c>
      <c r="G7861" s="6">
        <v>27.287050000000001</v>
      </c>
      <c r="H7861" s="6">
        <v>6.726</v>
      </c>
      <c r="I7861" s="6">
        <v>8.8180499999999995</v>
      </c>
      <c r="J7861" t="str">
        <f t="shared" si="122"/>
        <v>PMEES-LV9U-K803</v>
      </c>
      <c r="K7861" t="str">
        <f>IF((VLOOKUP(J7861,mdc!A:V,22,FALSE)=""),"non Collabo","collabo")</f>
        <v>collabo</v>
      </c>
      <c r="L7861" t="str" cm="1">
        <f t="array" ref="L7861">IFERROR(_xlfn.IFS(G7861&lt;0,"shortage",H7861&lt;0,"shortage",I7861&lt;0,"shortage"),"ok")</f>
        <v>ok</v>
      </c>
    </row>
    <row r="7862" spans="1:12" ht="15" hidden="1" thickBot="1" x14ac:dyDescent="0.4">
      <c r="A7862" s="5" t="s">
        <v>79</v>
      </c>
      <c r="B7862" s="5" t="s">
        <v>57</v>
      </c>
      <c r="C7862" s="5" t="s">
        <v>1581</v>
      </c>
      <c r="D7862" s="7" t="s">
        <v>1258</v>
      </c>
      <c r="E7862" s="7" t="s">
        <v>8</v>
      </c>
      <c r="F7862" s="8">
        <v>5.0000000000000002E-5</v>
      </c>
      <c r="G7862" s="8">
        <v>-8.3983000000000008</v>
      </c>
      <c r="H7862" s="8">
        <v>-0.01</v>
      </c>
      <c r="I7862" s="8">
        <v>-3.3E-3</v>
      </c>
      <c r="J7862" t="str">
        <f t="shared" si="122"/>
        <v>PMEES-LV9U-K803</v>
      </c>
      <c r="K7862" t="str">
        <f>IF((VLOOKUP(J7862,mdc!A:V,22,FALSE)=""),"non Collabo","collabo")</f>
        <v>collabo</v>
      </c>
    </row>
    <row r="7863" spans="1:12" hidden="1" x14ac:dyDescent="0.35">
      <c r="A7863" s="5" t="s">
        <v>79</v>
      </c>
      <c r="B7863" s="5" t="s">
        <v>57</v>
      </c>
      <c r="C7863" s="5" t="s">
        <v>1581</v>
      </c>
      <c r="D7863" s="3" t="s">
        <v>1259</v>
      </c>
      <c r="E7863" s="3" t="s">
        <v>5</v>
      </c>
      <c r="F7863" s="4"/>
      <c r="G7863" s="4">
        <v>30</v>
      </c>
      <c r="H7863" s="4">
        <v>5</v>
      </c>
      <c r="I7863" s="4">
        <v>80</v>
      </c>
      <c r="J7863" t="str">
        <f t="shared" si="122"/>
        <v>PMEES-LV9U-K811</v>
      </c>
      <c r="K7863" t="str">
        <f>IF((VLOOKUP(J7863,mdc!A:V,22,FALSE)=""),"non Collabo","collabo")</f>
        <v>collabo</v>
      </c>
      <c r="L7863" t="str" cm="1">
        <f t="array" ref="L7863">IFERROR(_xlfn.IFS(G7863&lt;0,"shortage",H7863&lt;0,"shortage",I7863&lt;0,"shortage"),"ok")</f>
        <v>ok</v>
      </c>
    </row>
    <row r="7864" spans="1:12" hidden="1" x14ac:dyDescent="0.35">
      <c r="A7864" s="5" t="s">
        <v>79</v>
      </c>
      <c r="B7864" s="5" t="s">
        <v>57</v>
      </c>
      <c r="C7864" s="5" t="s">
        <v>1581</v>
      </c>
      <c r="D7864" s="5" t="s">
        <v>1259</v>
      </c>
      <c r="E7864" s="5" t="s">
        <v>1565</v>
      </c>
      <c r="F7864" s="6"/>
      <c r="G7864" s="6">
        <v>30</v>
      </c>
      <c r="H7864" s="6">
        <v>5</v>
      </c>
      <c r="I7864" s="6">
        <v>80</v>
      </c>
      <c r="J7864" t="str">
        <f t="shared" si="122"/>
        <v>PMEES-LV9U-K811</v>
      </c>
      <c r="K7864" t="str">
        <f>IF((VLOOKUP(J7864,mdc!A:V,22,FALSE)=""),"non Collabo","collabo")</f>
        <v>collabo</v>
      </c>
      <c r="L7864" t="str" cm="1">
        <f t="array" ref="L7864">IFERROR(_xlfn.IFS(G7864&lt;0,"shortage",H7864&lt;0,"shortage",I7864&lt;0,"shortage"),"ok")</f>
        <v>ok</v>
      </c>
    </row>
    <row r="7865" spans="1:12" hidden="1" x14ac:dyDescent="0.35">
      <c r="A7865" s="5" t="s">
        <v>79</v>
      </c>
      <c r="B7865" s="5" t="s">
        <v>57</v>
      </c>
      <c r="C7865" s="5" t="s">
        <v>1581</v>
      </c>
      <c r="D7865" s="5" t="s">
        <v>1259</v>
      </c>
      <c r="E7865" s="5" t="s">
        <v>6</v>
      </c>
      <c r="F7865" s="6"/>
      <c r="G7865" s="6">
        <v>0</v>
      </c>
      <c r="H7865" s="6">
        <v>0</v>
      </c>
      <c r="I7865" s="6">
        <v>0</v>
      </c>
      <c r="J7865" t="str">
        <f t="shared" si="122"/>
        <v>PMEES-LV9U-K811</v>
      </c>
      <c r="K7865" t="str">
        <f>IF((VLOOKUP(J7865,mdc!A:V,22,FALSE)=""),"non Collabo","collabo")</f>
        <v>collabo</v>
      </c>
      <c r="L7865" t="str" cm="1">
        <f t="array" ref="L7865">IFERROR(_xlfn.IFS(G7865&lt;0,"shortage",H7865&lt;0,"shortage",I7865&lt;0,"shortage"),"ok")</f>
        <v>ok</v>
      </c>
    </row>
    <row r="7866" spans="1:12" hidden="1" x14ac:dyDescent="0.35">
      <c r="A7866" s="5" t="s">
        <v>79</v>
      </c>
      <c r="B7866" s="5" t="s">
        <v>57</v>
      </c>
      <c r="C7866" s="5" t="s">
        <v>1581</v>
      </c>
      <c r="D7866" s="5" t="s">
        <v>1259</v>
      </c>
      <c r="E7866" s="5" t="s">
        <v>2318</v>
      </c>
      <c r="F7866" s="6"/>
      <c r="G7866" s="6">
        <v>100</v>
      </c>
      <c r="H7866" s="6">
        <v>100</v>
      </c>
      <c r="I7866" s="6">
        <v>100</v>
      </c>
      <c r="J7866" t="str">
        <f t="shared" si="122"/>
        <v>PMEES-LV9U-K811</v>
      </c>
      <c r="K7866" t="str">
        <f>IF((VLOOKUP(J7866,mdc!A:V,22,FALSE)=""),"non Collabo","collabo")</f>
        <v>collabo</v>
      </c>
      <c r="L7866" t="str" cm="1">
        <f t="array" ref="L7866">IFERROR(_xlfn.IFS(G7866&lt;0,"shortage",H7866&lt;0,"shortage",I7866&lt;0,"shortage"),"ok")</f>
        <v>ok</v>
      </c>
    </row>
    <row r="7867" spans="1:12" hidden="1" x14ac:dyDescent="0.35">
      <c r="A7867" s="5" t="s">
        <v>79</v>
      </c>
      <c r="B7867" s="5" t="s">
        <v>57</v>
      </c>
      <c r="C7867" s="5" t="s">
        <v>1581</v>
      </c>
      <c r="D7867" s="5" t="s">
        <v>1259</v>
      </c>
      <c r="E7867" s="5" t="s">
        <v>7</v>
      </c>
      <c r="F7867" s="6"/>
      <c r="G7867" s="6">
        <v>3.3129</v>
      </c>
      <c r="H7867" s="6">
        <v>0.55215000000000003</v>
      </c>
      <c r="I7867" s="6">
        <v>8.8344000000000005</v>
      </c>
      <c r="J7867" t="str">
        <f t="shared" si="122"/>
        <v>PMEES-LV9U-K811</v>
      </c>
      <c r="K7867" t="str">
        <f>IF((VLOOKUP(J7867,mdc!A:V,22,FALSE)=""),"non Collabo","collabo")</f>
        <v>collabo</v>
      </c>
      <c r="L7867" t="str" cm="1">
        <f t="array" ref="L7867">IFERROR(_xlfn.IFS(G7867&lt;0,"shortage",H7867&lt;0,"shortage",I7867&lt;0,"shortage"),"ok")</f>
        <v>ok</v>
      </c>
    </row>
    <row r="7868" spans="1:12" hidden="1" x14ac:dyDescent="0.35">
      <c r="A7868" s="5" t="s">
        <v>79</v>
      </c>
      <c r="B7868" s="5" t="s">
        <v>57</v>
      </c>
      <c r="C7868" s="5" t="s">
        <v>1581</v>
      </c>
      <c r="D7868" s="5" t="s">
        <v>1259</v>
      </c>
      <c r="E7868" s="5" t="s">
        <v>1566</v>
      </c>
      <c r="F7868" s="6"/>
      <c r="G7868" s="6">
        <v>3.3129</v>
      </c>
      <c r="H7868" s="6">
        <v>0.55215000000000003</v>
      </c>
      <c r="I7868" s="6">
        <v>8.8344000000000005</v>
      </c>
      <c r="J7868" t="str">
        <f t="shared" si="122"/>
        <v>PMEES-LV9U-K811</v>
      </c>
      <c r="K7868" t="str">
        <f>IF((VLOOKUP(J7868,mdc!A:V,22,FALSE)=""),"non Collabo","collabo")</f>
        <v>collabo</v>
      </c>
      <c r="L7868" t="str" cm="1">
        <f t="array" ref="L7868">IFERROR(_xlfn.IFS(G7868&lt;0,"shortage",H7868&lt;0,"shortage",I7868&lt;0,"shortage"),"ok")</f>
        <v>ok</v>
      </c>
    </row>
    <row r="7869" spans="1:12" ht="15" hidden="1" thickBot="1" x14ac:dyDescent="0.4">
      <c r="A7869" s="5" t="s">
        <v>79</v>
      </c>
      <c r="B7869" s="5" t="s">
        <v>57</v>
      </c>
      <c r="C7869" s="5" t="s">
        <v>1581</v>
      </c>
      <c r="D7869" s="7" t="s">
        <v>1259</v>
      </c>
      <c r="E7869" s="7" t="s">
        <v>8</v>
      </c>
      <c r="F7869" s="8"/>
      <c r="G7869" s="8">
        <v>0</v>
      </c>
      <c r="H7869" s="8">
        <v>0</v>
      </c>
      <c r="I7869" s="8">
        <v>0</v>
      </c>
      <c r="J7869" t="str">
        <f t="shared" si="122"/>
        <v>PMEES-LV9U-K811</v>
      </c>
      <c r="K7869" t="str">
        <f>IF((VLOOKUP(J7869,mdc!A:V,22,FALSE)=""),"non Collabo","collabo")</f>
        <v>collabo</v>
      </c>
    </row>
    <row r="7870" spans="1:12" hidden="1" x14ac:dyDescent="0.35">
      <c r="A7870" s="5" t="s">
        <v>79</v>
      </c>
      <c r="B7870" s="5" t="s">
        <v>57</v>
      </c>
      <c r="C7870" s="5" t="s">
        <v>1581</v>
      </c>
      <c r="D7870" s="3" t="s">
        <v>1260</v>
      </c>
      <c r="E7870" s="3" t="s">
        <v>5</v>
      </c>
      <c r="F7870" s="4">
        <v>270</v>
      </c>
      <c r="G7870" s="4"/>
      <c r="H7870" s="4">
        <v>250</v>
      </c>
      <c r="I7870" s="4">
        <v>205</v>
      </c>
      <c r="J7870" t="str">
        <f t="shared" si="122"/>
        <v>PMEES-PV3B-K803</v>
      </c>
      <c r="K7870" t="str">
        <f>IF((VLOOKUP(J7870,mdc!A:V,22,FALSE)=""),"non Collabo","collabo")</f>
        <v>collabo</v>
      </c>
      <c r="L7870" t="str" cm="1">
        <f t="array" ref="L7870">IFERROR(_xlfn.IFS(G7870&lt;0,"shortage",H7870&lt;0,"shortage",I7870&lt;0,"shortage"),"ok")</f>
        <v>ok</v>
      </c>
    </row>
    <row r="7871" spans="1:12" hidden="1" x14ac:dyDescent="0.35">
      <c r="A7871" s="5" t="s">
        <v>79</v>
      </c>
      <c r="B7871" s="5" t="s">
        <v>57</v>
      </c>
      <c r="C7871" s="5" t="s">
        <v>1581</v>
      </c>
      <c r="D7871" s="5" t="s">
        <v>1260</v>
      </c>
      <c r="E7871" s="5" t="s">
        <v>1565</v>
      </c>
      <c r="F7871" s="6">
        <v>270</v>
      </c>
      <c r="G7871" s="6"/>
      <c r="H7871" s="6">
        <v>250</v>
      </c>
      <c r="I7871" s="6">
        <v>205</v>
      </c>
      <c r="J7871" t="str">
        <f t="shared" si="122"/>
        <v>PMEES-PV3B-K803</v>
      </c>
      <c r="K7871" t="str">
        <f>IF((VLOOKUP(J7871,mdc!A:V,22,FALSE)=""),"non Collabo","collabo")</f>
        <v>collabo</v>
      </c>
      <c r="L7871" t="str" cm="1">
        <f t="array" ref="L7871">IFERROR(_xlfn.IFS(G7871&lt;0,"shortage",H7871&lt;0,"shortage",I7871&lt;0,"shortage"),"ok")</f>
        <v>ok</v>
      </c>
    </row>
    <row r="7872" spans="1:12" hidden="1" x14ac:dyDescent="0.35">
      <c r="A7872" s="5" t="s">
        <v>79</v>
      </c>
      <c r="B7872" s="5" t="s">
        <v>57</v>
      </c>
      <c r="C7872" s="5" t="s">
        <v>1581</v>
      </c>
      <c r="D7872" s="5" t="s">
        <v>1260</v>
      </c>
      <c r="E7872" s="5" t="s">
        <v>6</v>
      </c>
      <c r="F7872" s="6">
        <v>0</v>
      </c>
      <c r="G7872" s="6"/>
      <c r="H7872" s="6">
        <v>0</v>
      </c>
      <c r="I7872" s="6">
        <v>0</v>
      </c>
      <c r="J7872" t="str">
        <f t="shared" si="122"/>
        <v>PMEES-PV3B-K803</v>
      </c>
      <c r="K7872" t="str">
        <f>IF((VLOOKUP(J7872,mdc!A:V,22,FALSE)=""),"non Collabo","collabo")</f>
        <v>collabo</v>
      </c>
      <c r="L7872" t="str" cm="1">
        <f t="array" ref="L7872">IFERROR(_xlfn.IFS(G7872&lt;0,"shortage",H7872&lt;0,"shortage",I7872&lt;0,"shortage"),"ok")</f>
        <v>ok</v>
      </c>
    </row>
    <row r="7873" spans="1:12" hidden="1" x14ac:dyDescent="0.35">
      <c r="A7873" s="5" t="s">
        <v>79</v>
      </c>
      <c r="B7873" s="5" t="s">
        <v>57</v>
      </c>
      <c r="C7873" s="5" t="s">
        <v>1581</v>
      </c>
      <c r="D7873" s="5" t="s">
        <v>1260</v>
      </c>
      <c r="E7873" s="5" t="s">
        <v>2318</v>
      </c>
      <c r="F7873" s="6">
        <v>100</v>
      </c>
      <c r="G7873" s="6"/>
      <c r="H7873" s="6">
        <v>100</v>
      </c>
      <c r="I7873" s="6">
        <v>100</v>
      </c>
      <c r="J7873" t="str">
        <f t="shared" si="122"/>
        <v>PMEES-PV3B-K803</v>
      </c>
      <c r="K7873" t="str">
        <f>IF((VLOOKUP(J7873,mdc!A:V,22,FALSE)=""),"non Collabo","collabo")</f>
        <v>collabo</v>
      </c>
      <c r="L7873" t="str" cm="1">
        <f t="array" ref="L7873">IFERROR(_xlfn.IFS(G7873&lt;0,"shortage",H7873&lt;0,"shortage",I7873&lt;0,"shortage"),"ok")</f>
        <v>ok</v>
      </c>
    </row>
    <row r="7874" spans="1:12" hidden="1" x14ac:dyDescent="0.35">
      <c r="A7874" s="5" t="s">
        <v>79</v>
      </c>
      <c r="B7874" s="5" t="s">
        <v>57</v>
      </c>
      <c r="C7874" s="5" t="s">
        <v>1581</v>
      </c>
      <c r="D7874" s="5" t="s">
        <v>1260</v>
      </c>
      <c r="E7874" s="5" t="s">
        <v>7</v>
      </c>
      <c r="F7874" s="6">
        <v>22.7286</v>
      </c>
      <c r="G7874" s="6"/>
      <c r="H7874" s="6">
        <v>21.045000000000002</v>
      </c>
      <c r="I7874" s="6">
        <v>17.256900000000002</v>
      </c>
      <c r="J7874" t="str">
        <f t="shared" si="122"/>
        <v>PMEES-PV3B-K803</v>
      </c>
      <c r="K7874" t="str">
        <f>IF((VLOOKUP(J7874,mdc!A:V,22,FALSE)=""),"non Collabo","collabo")</f>
        <v>collabo</v>
      </c>
      <c r="L7874" t="str" cm="1">
        <f t="array" ref="L7874">IFERROR(_xlfn.IFS(G7874&lt;0,"shortage",H7874&lt;0,"shortage",I7874&lt;0,"shortage"),"ok")</f>
        <v>ok</v>
      </c>
    </row>
    <row r="7875" spans="1:12" hidden="1" x14ac:dyDescent="0.35">
      <c r="A7875" s="5" t="s">
        <v>79</v>
      </c>
      <c r="B7875" s="5" t="s">
        <v>57</v>
      </c>
      <c r="C7875" s="5" t="s">
        <v>1581</v>
      </c>
      <c r="D7875" s="5" t="s">
        <v>1260</v>
      </c>
      <c r="E7875" s="5" t="s">
        <v>1566</v>
      </c>
      <c r="F7875" s="6">
        <v>22.7286</v>
      </c>
      <c r="G7875" s="6"/>
      <c r="H7875" s="6">
        <v>21.045000000000002</v>
      </c>
      <c r="I7875" s="6">
        <v>17.2607</v>
      </c>
      <c r="J7875" t="str">
        <f t="shared" ref="J7875:J7938" si="123">A7875&amp;D7875</f>
        <v>PMEES-PV3B-K803</v>
      </c>
      <c r="K7875" t="str">
        <f>IF((VLOOKUP(J7875,mdc!A:V,22,FALSE)=""),"non Collabo","collabo")</f>
        <v>collabo</v>
      </c>
      <c r="L7875" t="str" cm="1">
        <f t="array" ref="L7875">IFERROR(_xlfn.IFS(G7875&lt;0,"shortage",H7875&lt;0,"shortage",I7875&lt;0,"shortage"),"ok")</f>
        <v>ok</v>
      </c>
    </row>
    <row r="7876" spans="1:12" ht="15" hidden="1" thickBot="1" x14ac:dyDescent="0.4">
      <c r="A7876" s="5" t="s">
        <v>79</v>
      </c>
      <c r="B7876" s="5" t="s">
        <v>57</v>
      </c>
      <c r="C7876" s="5" t="s">
        <v>1581</v>
      </c>
      <c r="D7876" s="7" t="s">
        <v>1260</v>
      </c>
      <c r="E7876" s="7" t="s">
        <v>8</v>
      </c>
      <c r="F7876" s="8">
        <v>0</v>
      </c>
      <c r="G7876" s="8"/>
      <c r="H7876" s="8">
        <v>0</v>
      </c>
      <c r="I7876" s="8">
        <v>-3.8E-3</v>
      </c>
      <c r="J7876" t="str">
        <f t="shared" si="123"/>
        <v>PMEES-PV3B-K803</v>
      </c>
      <c r="K7876" t="str">
        <f>IF((VLOOKUP(J7876,mdc!A:V,22,FALSE)=""),"non Collabo","collabo")</f>
        <v>collabo</v>
      </c>
    </row>
    <row r="7877" spans="1:12" hidden="1" x14ac:dyDescent="0.35">
      <c r="A7877" s="5" t="s">
        <v>79</v>
      </c>
      <c r="B7877" s="5" t="s">
        <v>57</v>
      </c>
      <c r="C7877" s="5" t="s">
        <v>1581</v>
      </c>
      <c r="D7877" s="3" t="s">
        <v>1261</v>
      </c>
      <c r="E7877" s="3" t="s">
        <v>5</v>
      </c>
      <c r="F7877" s="4">
        <v>135</v>
      </c>
      <c r="G7877" s="4">
        <v>0</v>
      </c>
      <c r="H7877" s="4">
        <v>215</v>
      </c>
      <c r="I7877" s="4">
        <v>105</v>
      </c>
      <c r="J7877" t="str">
        <f t="shared" si="123"/>
        <v>PMEES-PV3B-K811</v>
      </c>
      <c r="K7877" t="str">
        <f>IF((VLOOKUP(J7877,mdc!A:V,22,FALSE)=""),"non Collabo","collabo")</f>
        <v>collabo</v>
      </c>
      <c r="L7877" t="str" cm="1">
        <f t="array" ref="L7877">IFERROR(_xlfn.IFS(G7877&lt;0,"shortage",H7877&lt;0,"shortage",I7877&lt;0,"shortage"),"ok")</f>
        <v>ok</v>
      </c>
    </row>
    <row r="7878" spans="1:12" hidden="1" x14ac:dyDescent="0.35">
      <c r="A7878" s="5" t="s">
        <v>79</v>
      </c>
      <c r="B7878" s="5" t="s">
        <v>57</v>
      </c>
      <c r="C7878" s="5" t="s">
        <v>1581</v>
      </c>
      <c r="D7878" s="5" t="s">
        <v>1261</v>
      </c>
      <c r="E7878" s="5" t="s">
        <v>1565</v>
      </c>
      <c r="F7878" s="6">
        <v>135</v>
      </c>
      <c r="G7878" s="6">
        <v>115</v>
      </c>
      <c r="H7878" s="6">
        <v>215</v>
      </c>
      <c r="I7878" s="6">
        <v>105</v>
      </c>
      <c r="J7878" t="str">
        <f t="shared" si="123"/>
        <v>PMEES-PV3B-K811</v>
      </c>
      <c r="K7878" t="str">
        <f>IF((VLOOKUP(J7878,mdc!A:V,22,FALSE)=""),"non Collabo","collabo")</f>
        <v>collabo</v>
      </c>
      <c r="L7878" t="str" cm="1">
        <f t="array" ref="L7878">IFERROR(_xlfn.IFS(G7878&lt;0,"shortage",H7878&lt;0,"shortage",I7878&lt;0,"shortage"),"ok")</f>
        <v>ok</v>
      </c>
    </row>
    <row r="7879" spans="1:12" x14ac:dyDescent="0.35">
      <c r="A7879" s="5" t="s">
        <v>79</v>
      </c>
      <c r="B7879" s="5" t="s">
        <v>57</v>
      </c>
      <c r="C7879" s="5" t="s">
        <v>1581</v>
      </c>
      <c r="D7879" s="5" t="s">
        <v>1261</v>
      </c>
      <c r="E7879" s="5" t="s">
        <v>6</v>
      </c>
      <c r="F7879" s="6">
        <v>0</v>
      </c>
      <c r="G7879" s="6">
        <v>-115</v>
      </c>
      <c r="H7879" s="6">
        <v>0</v>
      </c>
      <c r="I7879" s="6">
        <v>0</v>
      </c>
      <c r="J7879" t="str">
        <f t="shared" si="123"/>
        <v>PMEES-PV3B-K811</v>
      </c>
      <c r="K7879" t="str">
        <f>IF((VLOOKUP(J7879,mdc!A:V,22,FALSE)=""),"non Collabo","collabo")</f>
        <v>collabo</v>
      </c>
      <c r="L7879" t="str" cm="1">
        <f t="array" ref="L7879">IFERROR(_xlfn.IFS(G7879&lt;0,"shortage",H7879&lt;0,"shortage",I7879&lt;0,"shortage"),"ok")</f>
        <v>shortage</v>
      </c>
    </row>
    <row r="7880" spans="1:12" hidden="1" x14ac:dyDescent="0.35">
      <c r="A7880" s="5" t="s">
        <v>79</v>
      </c>
      <c r="B7880" s="5" t="s">
        <v>57</v>
      </c>
      <c r="C7880" s="5" t="s">
        <v>1581</v>
      </c>
      <c r="D7880" s="5" t="s">
        <v>1261</v>
      </c>
      <c r="E7880" s="5" t="s">
        <v>2318</v>
      </c>
      <c r="F7880" s="6">
        <v>100</v>
      </c>
      <c r="G7880" s="6">
        <v>0</v>
      </c>
      <c r="H7880" s="6">
        <v>100</v>
      </c>
      <c r="I7880" s="6">
        <v>100</v>
      </c>
      <c r="J7880" t="str">
        <f t="shared" si="123"/>
        <v>PMEES-PV3B-K811</v>
      </c>
      <c r="K7880" t="str">
        <f>IF((VLOOKUP(J7880,mdc!A:V,22,FALSE)=""),"non Collabo","collabo")</f>
        <v>collabo</v>
      </c>
      <c r="L7880" t="str" cm="1">
        <f t="array" ref="L7880">IFERROR(_xlfn.IFS(G7880&lt;0,"shortage",H7880&lt;0,"shortage",I7880&lt;0,"shortage"),"ok")</f>
        <v>ok</v>
      </c>
    </row>
    <row r="7881" spans="1:12" hidden="1" x14ac:dyDescent="0.35">
      <c r="A7881" s="5" t="s">
        <v>79</v>
      </c>
      <c r="B7881" s="5" t="s">
        <v>57</v>
      </c>
      <c r="C7881" s="5" t="s">
        <v>1581</v>
      </c>
      <c r="D7881" s="5" t="s">
        <v>1261</v>
      </c>
      <c r="E7881" s="5" t="s">
        <v>7</v>
      </c>
      <c r="F7881" s="6">
        <v>13.29345</v>
      </c>
      <c r="G7881" s="6">
        <v>0</v>
      </c>
      <c r="H7881" s="6">
        <v>21.171050000000001</v>
      </c>
      <c r="I7881" s="6">
        <v>10.33935</v>
      </c>
      <c r="J7881" t="str">
        <f t="shared" si="123"/>
        <v>PMEES-PV3B-K811</v>
      </c>
      <c r="K7881" t="str">
        <f>IF((VLOOKUP(J7881,mdc!A:V,22,FALSE)=""),"non Collabo","collabo")</f>
        <v>collabo</v>
      </c>
      <c r="L7881" t="str" cm="1">
        <f t="array" ref="L7881">IFERROR(_xlfn.IFS(G7881&lt;0,"shortage",H7881&lt;0,"shortage",I7881&lt;0,"shortage"),"ok")</f>
        <v>ok</v>
      </c>
    </row>
    <row r="7882" spans="1:12" hidden="1" x14ac:dyDescent="0.35">
      <c r="A7882" s="5" t="s">
        <v>79</v>
      </c>
      <c r="B7882" s="5" t="s">
        <v>57</v>
      </c>
      <c r="C7882" s="5" t="s">
        <v>1581</v>
      </c>
      <c r="D7882" s="5" t="s">
        <v>1261</v>
      </c>
      <c r="E7882" s="5" t="s">
        <v>1566</v>
      </c>
      <c r="F7882" s="6">
        <v>13.2921</v>
      </c>
      <c r="G7882" s="6">
        <v>11.322900000000001</v>
      </c>
      <c r="H7882" s="6">
        <v>21.168900000000001</v>
      </c>
      <c r="I7882" s="6">
        <v>10.3383</v>
      </c>
      <c r="J7882" t="str">
        <f t="shared" si="123"/>
        <v>PMEES-PV3B-K811</v>
      </c>
      <c r="K7882" t="str">
        <f>IF((VLOOKUP(J7882,mdc!A:V,22,FALSE)=""),"non Collabo","collabo")</f>
        <v>collabo</v>
      </c>
      <c r="L7882" t="str" cm="1">
        <f t="array" ref="L7882">IFERROR(_xlfn.IFS(G7882&lt;0,"shortage",H7882&lt;0,"shortage",I7882&lt;0,"shortage"),"ok")</f>
        <v>ok</v>
      </c>
    </row>
    <row r="7883" spans="1:12" ht="15" hidden="1" thickBot="1" x14ac:dyDescent="0.4">
      <c r="A7883" s="5" t="s">
        <v>79</v>
      </c>
      <c r="B7883" s="5" t="s">
        <v>57</v>
      </c>
      <c r="C7883" s="5" t="s">
        <v>1581</v>
      </c>
      <c r="D7883" s="7" t="s">
        <v>1261</v>
      </c>
      <c r="E7883" s="7" t="s">
        <v>8</v>
      </c>
      <c r="F7883" s="8">
        <v>1.3500000000000001E-3</v>
      </c>
      <c r="G7883" s="8">
        <v>-11.322900000000001</v>
      </c>
      <c r="H7883" s="8">
        <v>2.15E-3</v>
      </c>
      <c r="I7883" s="8">
        <v>1.0499999999999999E-3</v>
      </c>
      <c r="J7883" t="str">
        <f t="shared" si="123"/>
        <v>PMEES-PV3B-K811</v>
      </c>
      <c r="K7883" t="str">
        <f>IF((VLOOKUP(J7883,mdc!A:V,22,FALSE)=""),"non Collabo","collabo")</f>
        <v>collabo</v>
      </c>
    </row>
    <row r="7884" spans="1:12" hidden="1" x14ac:dyDescent="0.35">
      <c r="A7884" s="5" t="s">
        <v>79</v>
      </c>
      <c r="B7884" s="5" t="s">
        <v>57</v>
      </c>
      <c r="C7884" s="5" t="s">
        <v>1581</v>
      </c>
      <c r="D7884" s="3" t="s">
        <v>1262</v>
      </c>
      <c r="E7884" s="3" t="s">
        <v>5</v>
      </c>
      <c r="F7884" s="4">
        <v>25</v>
      </c>
      <c r="G7884" s="4"/>
      <c r="H7884" s="4">
        <v>0</v>
      </c>
      <c r="I7884" s="4">
        <v>60</v>
      </c>
      <c r="J7884" t="str">
        <f t="shared" si="123"/>
        <v>PMEES-PV6B-W803</v>
      </c>
      <c r="K7884" t="str">
        <f>IF((VLOOKUP(J7884,mdc!A:V,22,FALSE)=""),"non Collabo","collabo")</f>
        <v>collabo</v>
      </c>
      <c r="L7884" t="str" cm="1">
        <f t="array" ref="L7884">IFERROR(_xlfn.IFS(G7884&lt;0,"shortage",H7884&lt;0,"shortage",I7884&lt;0,"shortage"),"ok")</f>
        <v>ok</v>
      </c>
    </row>
    <row r="7885" spans="1:12" hidden="1" x14ac:dyDescent="0.35">
      <c r="A7885" s="5" t="s">
        <v>79</v>
      </c>
      <c r="B7885" s="5" t="s">
        <v>57</v>
      </c>
      <c r="C7885" s="5" t="s">
        <v>1581</v>
      </c>
      <c r="D7885" s="5" t="s">
        <v>1262</v>
      </c>
      <c r="E7885" s="5" t="s">
        <v>1565</v>
      </c>
      <c r="F7885" s="6">
        <v>25</v>
      </c>
      <c r="G7885" s="6"/>
      <c r="H7885" s="6"/>
      <c r="I7885" s="6">
        <v>60</v>
      </c>
      <c r="J7885" t="str">
        <f t="shared" si="123"/>
        <v>PMEES-PV6B-W803</v>
      </c>
      <c r="K7885" t="str">
        <f>IF((VLOOKUP(J7885,mdc!A:V,22,FALSE)=""),"non Collabo","collabo")</f>
        <v>collabo</v>
      </c>
      <c r="L7885" t="str" cm="1">
        <f t="array" ref="L7885">IFERROR(_xlfn.IFS(G7885&lt;0,"shortage",H7885&lt;0,"shortage",I7885&lt;0,"shortage"),"ok")</f>
        <v>ok</v>
      </c>
    </row>
    <row r="7886" spans="1:12" hidden="1" x14ac:dyDescent="0.35">
      <c r="A7886" s="5" t="s">
        <v>79</v>
      </c>
      <c r="B7886" s="5" t="s">
        <v>57</v>
      </c>
      <c r="C7886" s="5" t="s">
        <v>1581</v>
      </c>
      <c r="D7886" s="5" t="s">
        <v>1262</v>
      </c>
      <c r="E7886" s="5" t="s">
        <v>6</v>
      </c>
      <c r="F7886" s="6">
        <v>0</v>
      </c>
      <c r="G7886" s="6"/>
      <c r="H7886" s="6">
        <v>0</v>
      </c>
      <c r="I7886" s="6">
        <v>0</v>
      </c>
      <c r="J7886" t="str">
        <f t="shared" si="123"/>
        <v>PMEES-PV6B-W803</v>
      </c>
      <c r="K7886" t="str">
        <f>IF((VLOOKUP(J7886,mdc!A:V,22,FALSE)=""),"non Collabo","collabo")</f>
        <v>collabo</v>
      </c>
      <c r="L7886" t="str" cm="1">
        <f t="array" ref="L7886">IFERROR(_xlfn.IFS(G7886&lt;0,"shortage",H7886&lt;0,"shortage",I7886&lt;0,"shortage"),"ok")</f>
        <v>ok</v>
      </c>
    </row>
    <row r="7887" spans="1:12" hidden="1" x14ac:dyDescent="0.35">
      <c r="A7887" s="5" t="s">
        <v>79</v>
      </c>
      <c r="B7887" s="5" t="s">
        <v>57</v>
      </c>
      <c r="C7887" s="5" t="s">
        <v>1581</v>
      </c>
      <c r="D7887" s="5" t="s">
        <v>1262</v>
      </c>
      <c r="E7887" s="5" t="s">
        <v>2318</v>
      </c>
      <c r="F7887" s="6">
        <v>100</v>
      </c>
      <c r="G7887" s="6"/>
      <c r="H7887" s="6" t="s">
        <v>1640</v>
      </c>
      <c r="I7887" s="6">
        <v>100</v>
      </c>
      <c r="J7887" t="str">
        <f t="shared" si="123"/>
        <v>PMEES-PV6B-W803</v>
      </c>
      <c r="K7887" t="str">
        <f>IF((VLOOKUP(J7887,mdc!A:V,22,FALSE)=""),"non Collabo","collabo")</f>
        <v>collabo</v>
      </c>
      <c r="L7887" t="str" cm="1">
        <f t="array" ref="L7887">IFERROR(_xlfn.IFS(G7887&lt;0,"shortage",H7887&lt;0,"shortage",I7887&lt;0,"shortage"),"ok")</f>
        <v>ok</v>
      </c>
    </row>
    <row r="7888" spans="1:12" hidden="1" x14ac:dyDescent="0.35">
      <c r="A7888" s="5" t="s">
        <v>79</v>
      </c>
      <c r="B7888" s="5" t="s">
        <v>57</v>
      </c>
      <c r="C7888" s="5" t="s">
        <v>1581</v>
      </c>
      <c r="D7888" s="5" t="s">
        <v>1262</v>
      </c>
      <c r="E7888" s="5" t="s">
        <v>7</v>
      </c>
      <c r="F7888" s="6">
        <v>2.48725</v>
      </c>
      <c r="G7888" s="6"/>
      <c r="H7888" s="6">
        <v>0</v>
      </c>
      <c r="I7888" s="6">
        <v>5.9694000000000003</v>
      </c>
      <c r="J7888" t="str">
        <f t="shared" si="123"/>
        <v>PMEES-PV6B-W803</v>
      </c>
      <c r="K7888" t="str">
        <f>IF((VLOOKUP(J7888,mdc!A:V,22,FALSE)=""),"non Collabo","collabo")</f>
        <v>collabo</v>
      </c>
      <c r="L7888" t="str" cm="1">
        <f t="array" ref="L7888">IFERROR(_xlfn.IFS(G7888&lt;0,"shortage",H7888&lt;0,"shortage",I7888&lt;0,"shortage"),"ok")</f>
        <v>ok</v>
      </c>
    </row>
    <row r="7889" spans="1:12" hidden="1" x14ac:dyDescent="0.35">
      <c r="A7889" s="5" t="s">
        <v>79</v>
      </c>
      <c r="B7889" s="5" t="s">
        <v>57</v>
      </c>
      <c r="C7889" s="5" t="s">
        <v>1581</v>
      </c>
      <c r="D7889" s="5" t="s">
        <v>1262</v>
      </c>
      <c r="E7889" s="5" t="s">
        <v>1566</v>
      </c>
      <c r="F7889" s="6">
        <v>2.48725</v>
      </c>
      <c r="G7889" s="6"/>
      <c r="H7889" s="6"/>
      <c r="I7889" s="6">
        <v>5.9718</v>
      </c>
      <c r="J7889" t="str">
        <f t="shared" si="123"/>
        <v>PMEES-PV6B-W803</v>
      </c>
      <c r="K7889" t="str">
        <f>IF((VLOOKUP(J7889,mdc!A:V,22,FALSE)=""),"non Collabo","collabo")</f>
        <v>collabo</v>
      </c>
      <c r="L7889" t="str" cm="1">
        <f t="array" ref="L7889">IFERROR(_xlfn.IFS(G7889&lt;0,"shortage",H7889&lt;0,"shortage",I7889&lt;0,"shortage"),"ok")</f>
        <v>ok</v>
      </c>
    </row>
    <row r="7890" spans="1:12" ht="15" hidden="1" thickBot="1" x14ac:dyDescent="0.4">
      <c r="A7890" s="5" t="s">
        <v>79</v>
      </c>
      <c r="B7890" s="5" t="s">
        <v>57</v>
      </c>
      <c r="C7890" s="5" t="s">
        <v>1581</v>
      </c>
      <c r="D7890" s="7" t="s">
        <v>1262</v>
      </c>
      <c r="E7890" s="7" t="s">
        <v>8</v>
      </c>
      <c r="F7890" s="8">
        <v>0</v>
      </c>
      <c r="G7890" s="8"/>
      <c r="H7890" s="8">
        <v>0</v>
      </c>
      <c r="I7890" s="8">
        <v>-2.3999999999999998E-3</v>
      </c>
      <c r="J7890" t="str">
        <f t="shared" si="123"/>
        <v>PMEES-PV6B-W803</v>
      </c>
      <c r="K7890" t="str">
        <f>IF((VLOOKUP(J7890,mdc!A:V,22,FALSE)=""),"non Collabo","collabo")</f>
        <v>collabo</v>
      </c>
    </row>
    <row r="7891" spans="1:12" hidden="1" x14ac:dyDescent="0.35">
      <c r="A7891" s="5" t="s">
        <v>79</v>
      </c>
      <c r="B7891" s="5" t="s">
        <v>57</v>
      </c>
      <c r="C7891" s="5" t="s">
        <v>1581</v>
      </c>
      <c r="D7891" s="3" t="s">
        <v>1263</v>
      </c>
      <c r="E7891" s="3" t="s">
        <v>5</v>
      </c>
      <c r="F7891" s="4"/>
      <c r="G7891" s="4"/>
      <c r="H7891" s="4">
        <v>50</v>
      </c>
      <c r="I7891" s="4"/>
      <c r="J7891" t="str">
        <f t="shared" si="123"/>
        <v>PMEES-PV6B-W811</v>
      </c>
      <c r="K7891" t="str">
        <f>IF((VLOOKUP(J7891,mdc!A:V,22,FALSE)=""),"non Collabo","collabo")</f>
        <v>collabo</v>
      </c>
      <c r="L7891" t="str" cm="1">
        <f t="array" ref="L7891">IFERROR(_xlfn.IFS(G7891&lt;0,"shortage",H7891&lt;0,"shortage",I7891&lt;0,"shortage"),"ok")</f>
        <v>ok</v>
      </c>
    </row>
    <row r="7892" spans="1:12" hidden="1" x14ac:dyDescent="0.35">
      <c r="A7892" s="5" t="s">
        <v>79</v>
      </c>
      <c r="B7892" s="5" t="s">
        <v>57</v>
      </c>
      <c r="C7892" s="5" t="s">
        <v>1581</v>
      </c>
      <c r="D7892" s="5" t="s">
        <v>1263</v>
      </c>
      <c r="E7892" s="5" t="s">
        <v>1565</v>
      </c>
      <c r="F7892" s="6"/>
      <c r="G7892" s="6"/>
      <c r="H7892" s="6">
        <v>50</v>
      </c>
      <c r="I7892" s="6"/>
      <c r="J7892" t="str">
        <f t="shared" si="123"/>
        <v>PMEES-PV6B-W811</v>
      </c>
      <c r="K7892" t="str">
        <f>IF((VLOOKUP(J7892,mdc!A:V,22,FALSE)=""),"non Collabo","collabo")</f>
        <v>collabo</v>
      </c>
      <c r="L7892" t="str" cm="1">
        <f t="array" ref="L7892">IFERROR(_xlfn.IFS(G7892&lt;0,"shortage",H7892&lt;0,"shortage",I7892&lt;0,"shortage"),"ok")</f>
        <v>ok</v>
      </c>
    </row>
    <row r="7893" spans="1:12" hidden="1" x14ac:dyDescent="0.35">
      <c r="A7893" s="5" t="s">
        <v>79</v>
      </c>
      <c r="B7893" s="5" t="s">
        <v>57</v>
      </c>
      <c r="C7893" s="5" t="s">
        <v>1581</v>
      </c>
      <c r="D7893" s="5" t="s">
        <v>1263</v>
      </c>
      <c r="E7893" s="5" t="s">
        <v>6</v>
      </c>
      <c r="F7893" s="6"/>
      <c r="G7893" s="6"/>
      <c r="H7893" s="6">
        <v>0</v>
      </c>
      <c r="I7893" s="6"/>
      <c r="J7893" t="str">
        <f t="shared" si="123"/>
        <v>PMEES-PV6B-W811</v>
      </c>
      <c r="K7893" t="str">
        <f>IF((VLOOKUP(J7893,mdc!A:V,22,FALSE)=""),"non Collabo","collabo")</f>
        <v>collabo</v>
      </c>
      <c r="L7893" t="str" cm="1">
        <f t="array" ref="L7893">IFERROR(_xlfn.IFS(G7893&lt;0,"shortage",H7893&lt;0,"shortage",I7893&lt;0,"shortage"),"ok")</f>
        <v>ok</v>
      </c>
    </row>
    <row r="7894" spans="1:12" hidden="1" x14ac:dyDescent="0.35">
      <c r="A7894" s="5" t="s">
        <v>79</v>
      </c>
      <c r="B7894" s="5" t="s">
        <v>57</v>
      </c>
      <c r="C7894" s="5" t="s">
        <v>1581</v>
      </c>
      <c r="D7894" s="5" t="s">
        <v>1263</v>
      </c>
      <c r="E7894" s="5" t="s">
        <v>2318</v>
      </c>
      <c r="F7894" s="6"/>
      <c r="G7894" s="6"/>
      <c r="H7894" s="6">
        <v>100</v>
      </c>
      <c r="I7894" s="6"/>
      <c r="J7894" t="str">
        <f t="shared" si="123"/>
        <v>PMEES-PV6B-W811</v>
      </c>
      <c r="K7894" t="str">
        <f>IF((VLOOKUP(J7894,mdc!A:V,22,FALSE)=""),"non Collabo","collabo")</f>
        <v>collabo</v>
      </c>
      <c r="L7894" t="str" cm="1">
        <f t="array" ref="L7894">IFERROR(_xlfn.IFS(G7894&lt;0,"shortage",H7894&lt;0,"shortage",I7894&lt;0,"shortage"),"ok")</f>
        <v>ok</v>
      </c>
    </row>
    <row r="7895" spans="1:12" hidden="1" x14ac:dyDescent="0.35">
      <c r="A7895" s="5" t="s">
        <v>79</v>
      </c>
      <c r="B7895" s="5" t="s">
        <v>57</v>
      </c>
      <c r="C7895" s="5" t="s">
        <v>1581</v>
      </c>
      <c r="D7895" s="5" t="s">
        <v>1263</v>
      </c>
      <c r="E7895" s="5" t="s">
        <v>7</v>
      </c>
      <c r="F7895" s="6"/>
      <c r="G7895" s="6"/>
      <c r="H7895" s="6">
        <v>5.7995000000000001</v>
      </c>
      <c r="I7895" s="6"/>
      <c r="J7895" t="str">
        <f t="shared" si="123"/>
        <v>PMEES-PV6B-W811</v>
      </c>
      <c r="K7895" t="str">
        <f>IF((VLOOKUP(J7895,mdc!A:V,22,FALSE)=""),"non Collabo","collabo")</f>
        <v>collabo</v>
      </c>
      <c r="L7895" t="str" cm="1">
        <f t="array" ref="L7895">IFERROR(_xlfn.IFS(G7895&lt;0,"shortage",H7895&lt;0,"shortage",I7895&lt;0,"shortage"),"ok")</f>
        <v>ok</v>
      </c>
    </row>
    <row r="7896" spans="1:12" hidden="1" x14ac:dyDescent="0.35">
      <c r="A7896" s="5" t="s">
        <v>79</v>
      </c>
      <c r="B7896" s="5" t="s">
        <v>57</v>
      </c>
      <c r="C7896" s="5" t="s">
        <v>1581</v>
      </c>
      <c r="D7896" s="5" t="s">
        <v>1263</v>
      </c>
      <c r="E7896" s="5" t="s">
        <v>1566</v>
      </c>
      <c r="F7896" s="6"/>
      <c r="G7896" s="6"/>
      <c r="H7896" s="6">
        <v>5.1734999999999998</v>
      </c>
      <c r="I7896" s="6"/>
      <c r="J7896" t="str">
        <f t="shared" si="123"/>
        <v>PMEES-PV6B-W811</v>
      </c>
      <c r="K7896" t="str">
        <f>IF((VLOOKUP(J7896,mdc!A:V,22,FALSE)=""),"non Collabo","collabo")</f>
        <v>collabo</v>
      </c>
      <c r="L7896" t="str" cm="1">
        <f t="array" ref="L7896">IFERROR(_xlfn.IFS(G7896&lt;0,"shortage",H7896&lt;0,"shortage",I7896&lt;0,"shortage"),"ok")</f>
        <v>ok</v>
      </c>
    </row>
    <row r="7897" spans="1:12" ht="15" hidden="1" thickBot="1" x14ac:dyDescent="0.4">
      <c r="A7897" s="5" t="s">
        <v>79</v>
      </c>
      <c r="B7897" s="5" t="s">
        <v>57</v>
      </c>
      <c r="C7897" s="5" t="s">
        <v>1581</v>
      </c>
      <c r="D7897" s="7" t="s">
        <v>1263</v>
      </c>
      <c r="E7897" s="7" t="s">
        <v>8</v>
      </c>
      <c r="F7897" s="8"/>
      <c r="G7897" s="8"/>
      <c r="H7897" s="8">
        <v>0.626</v>
      </c>
      <c r="I7897" s="8"/>
      <c r="J7897" t="str">
        <f t="shared" si="123"/>
        <v>PMEES-PV6B-W811</v>
      </c>
      <c r="K7897" t="str">
        <f>IF((VLOOKUP(J7897,mdc!A:V,22,FALSE)=""),"non Collabo","collabo")</f>
        <v>collabo</v>
      </c>
    </row>
    <row r="7898" spans="1:12" hidden="1" x14ac:dyDescent="0.35">
      <c r="A7898" s="5" t="s">
        <v>79</v>
      </c>
      <c r="B7898" s="5" t="s">
        <v>57</v>
      </c>
      <c r="C7898" s="5" t="s">
        <v>1581</v>
      </c>
      <c r="D7898" s="3" t="s">
        <v>1264</v>
      </c>
      <c r="E7898" s="3" t="s">
        <v>5</v>
      </c>
      <c r="F7898" s="4">
        <v>2340</v>
      </c>
      <c r="G7898" s="4">
        <v>855</v>
      </c>
      <c r="H7898" s="4">
        <v>0</v>
      </c>
      <c r="I7898" s="4">
        <v>320</v>
      </c>
      <c r="J7898" t="str">
        <f t="shared" si="123"/>
        <v>PMEES-RF31-S511</v>
      </c>
      <c r="K7898" t="str">
        <f>IF((VLOOKUP(J7898,mdc!A:V,22,FALSE)=""),"non Collabo","collabo")</f>
        <v>collabo</v>
      </c>
      <c r="L7898" t="str" cm="1">
        <f t="array" ref="L7898">IFERROR(_xlfn.IFS(G7898&lt;0,"shortage",H7898&lt;0,"shortage",I7898&lt;0,"shortage"),"ok")</f>
        <v>ok</v>
      </c>
    </row>
    <row r="7899" spans="1:12" hidden="1" x14ac:dyDescent="0.35">
      <c r="A7899" s="5" t="s">
        <v>79</v>
      </c>
      <c r="B7899" s="5" t="s">
        <v>57</v>
      </c>
      <c r="C7899" s="5" t="s">
        <v>1581</v>
      </c>
      <c r="D7899" s="5" t="s">
        <v>1264</v>
      </c>
      <c r="E7899" s="5" t="s">
        <v>1565</v>
      </c>
      <c r="F7899" s="6">
        <v>2340</v>
      </c>
      <c r="G7899" s="6">
        <v>855</v>
      </c>
      <c r="H7899" s="6"/>
      <c r="I7899" s="6">
        <v>320</v>
      </c>
      <c r="J7899" t="str">
        <f t="shared" si="123"/>
        <v>PMEES-RF31-S511</v>
      </c>
      <c r="K7899" t="str">
        <f>IF((VLOOKUP(J7899,mdc!A:V,22,FALSE)=""),"non Collabo","collabo")</f>
        <v>collabo</v>
      </c>
      <c r="L7899" t="str" cm="1">
        <f t="array" ref="L7899">IFERROR(_xlfn.IFS(G7899&lt;0,"shortage",H7899&lt;0,"shortage",I7899&lt;0,"shortage"),"ok")</f>
        <v>ok</v>
      </c>
    </row>
    <row r="7900" spans="1:12" hidden="1" x14ac:dyDescent="0.35">
      <c r="A7900" s="5" t="s">
        <v>79</v>
      </c>
      <c r="B7900" s="5" t="s">
        <v>57</v>
      </c>
      <c r="C7900" s="5" t="s">
        <v>1581</v>
      </c>
      <c r="D7900" s="5" t="s">
        <v>1264</v>
      </c>
      <c r="E7900" s="5" t="s">
        <v>6</v>
      </c>
      <c r="F7900" s="6">
        <v>0</v>
      </c>
      <c r="G7900" s="6">
        <v>0</v>
      </c>
      <c r="H7900" s="6">
        <v>0</v>
      </c>
      <c r="I7900" s="6">
        <v>0</v>
      </c>
      <c r="J7900" t="str">
        <f t="shared" si="123"/>
        <v>PMEES-RF31-S511</v>
      </c>
      <c r="K7900" t="str">
        <f>IF((VLOOKUP(J7900,mdc!A:V,22,FALSE)=""),"non Collabo","collabo")</f>
        <v>collabo</v>
      </c>
      <c r="L7900" t="str" cm="1">
        <f t="array" ref="L7900">IFERROR(_xlfn.IFS(G7900&lt;0,"shortage",H7900&lt;0,"shortage",I7900&lt;0,"shortage"),"ok")</f>
        <v>ok</v>
      </c>
    </row>
    <row r="7901" spans="1:12" hidden="1" x14ac:dyDescent="0.35">
      <c r="A7901" s="5" t="s">
        <v>79</v>
      </c>
      <c r="B7901" s="5" t="s">
        <v>57</v>
      </c>
      <c r="C7901" s="5" t="s">
        <v>1581</v>
      </c>
      <c r="D7901" s="5" t="s">
        <v>1264</v>
      </c>
      <c r="E7901" s="5" t="s">
        <v>2318</v>
      </c>
      <c r="F7901" s="6">
        <v>100</v>
      </c>
      <c r="G7901" s="6">
        <v>100</v>
      </c>
      <c r="H7901" s="6" t="s">
        <v>1640</v>
      </c>
      <c r="I7901" s="6">
        <v>100</v>
      </c>
      <c r="J7901" t="str">
        <f t="shared" si="123"/>
        <v>PMEES-RF31-S511</v>
      </c>
      <c r="K7901" t="str">
        <f>IF((VLOOKUP(J7901,mdc!A:V,22,FALSE)=""),"non Collabo","collabo")</f>
        <v>collabo</v>
      </c>
      <c r="L7901" t="str" cm="1">
        <f t="array" ref="L7901">IFERROR(_xlfn.IFS(G7901&lt;0,"shortage",H7901&lt;0,"shortage",I7901&lt;0,"shortage"),"ok")</f>
        <v>ok</v>
      </c>
    </row>
    <row r="7902" spans="1:12" hidden="1" x14ac:dyDescent="0.35">
      <c r="A7902" s="5" t="s">
        <v>79</v>
      </c>
      <c r="B7902" s="5" t="s">
        <v>57</v>
      </c>
      <c r="C7902" s="5" t="s">
        <v>1581</v>
      </c>
      <c r="D7902" s="5" t="s">
        <v>1264</v>
      </c>
      <c r="E7902" s="5" t="s">
        <v>7</v>
      </c>
      <c r="F7902" s="6">
        <v>51.339599999999997</v>
      </c>
      <c r="G7902" s="6">
        <v>18.758700000000001</v>
      </c>
      <c r="H7902" s="6">
        <v>0</v>
      </c>
      <c r="I7902" s="6">
        <v>7.0208000000000004</v>
      </c>
      <c r="J7902" t="str">
        <f t="shared" si="123"/>
        <v>PMEES-RF31-S511</v>
      </c>
      <c r="K7902" t="str">
        <f>IF((VLOOKUP(J7902,mdc!A:V,22,FALSE)=""),"non Collabo","collabo")</f>
        <v>collabo</v>
      </c>
      <c r="L7902" t="str" cm="1">
        <f t="array" ref="L7902">IFERROR(_xlfn.IFS(G7902&lt;0,"shortage",H7902&lt;0,"shortage",I7902&lt;0,"shortage"),"ok")</f>
        <v>ok</v>
      </c>
    </row>
    <row r="7903" spans="1:12" hidden="1" x14ac:dyDescent="0.35">
      <c r="A7903" s="5" t="s">
        <v>79</v>
      </c>
      <c r="B7903" s="5" t="s">
        <v>57</v>
      </c>
      <c r="C7903" s="5" t="s">
        <v>1581</v>
      </c>
      <c r="D7903" s="5" t="s">
        <v>1264</v>
      </c>
      <c r="E7903" s="5" t="s">
        <v>1566</v>
      </c>
      <c r="F7903" s="6">
        <v>48.461399999999998</v>
      </c>
      <c r="G7903" s="6">
        <v>17.707049999999999</v>
      </c>
      <c r="H7903" s="6"/>
      <c r="I7903" s="6">
        <v>6.6272000000000002</v>
      </c>
      <c r="J7903" t="str">
        <f t="shared" si="123"/>
        <v>PMEES-RF31-S511</v>
      </c>
      <c r="K7903" t="str">
        <f>IF((VLOOKUP(J7903,mdc!A:V,22,FALSE)=""),"non Collabo","collabo")</f>
        <v>collabo</v>
      </c>
      <c r="L7903" t="str" cm="1">
        <f t="array" ref="L7903">IFERROR(_xlfn.IFS(G7903&lt;0,"shortage",H7903&lt;0,"shortage",I7903&lt;0,"shortage"),"ok")</f>
        <v>ok</v>
      </c>
    </row>
    <row r="7904" spans="1:12" ht="15" hidden="1" thickBot="1" x14ac:dyDescent="0.4">
      <c r="A7904" s="5" t="s">
        <v>79</v>
      </c>
      <c r="B7904" s="5" t="s">
        <v>57</v>
      </c>
      <c r="C7904" s="5" t="s">
        <v>1581</v>
      </c>
      <c r="D7904" s="7" t="s">
        <v>1264</v>
      </c>
      <c r="E7904" s="7" t="s">
        <v>8</v>
      </c>
      <c r="F7904" s="8">
        <v>2.8782000000000001</v>
      </c>
      <c r="G7904" s="8">
        <v>1.05165</v>
      </c>
      <c r="H7904" s="8">
        <v>0</v>
      </c>
      <c r="I7904" s="8">
        <v>0.39360000000000001</v>
      </c>
      <c r="J7904" t="str">
        <f t="shared" si="123"/>
        <v>PMEES-RF31-S511</v>
      </c>
      <c r="K7904" t="str">
        <f>IF((VLOOKUP(J7904,mdc!A:V,22,FALSE)=""),"non Collabo","collabo")</f>
        <v>collabo</v>
      </c>
    </row>
    <row r="7905" spans="1:12" hidden="1" x14ac:dyDescent="0.35">
      <c r="A7905" s="5" t="s">
        <v>79</v>
      </c>
      <c r="B7905" s="5" t="s">
        <v>57</v>
      </c>
      <c r="C7905" s="5" t="s">
        <v>1581</v>
      </c>
      <c r="D7905" s="3" t="s">
        <v>2371</v>
      </c>
      <c r="E7905" s="3" t="s">
        <v>5</v>
      </c>
      <c r="F7905" s="4"/>
      <c r="G7905" s="4"/>
      <c r="H7905" s="4">
        <v>1120</v>
      </c>
      <c r="I7905" s="4">
        <v>3500</v>
      </c>
      <c r="J7905" t="str">
        <f t="shared" si="123"/>
        <v>PMEES-RM3FXK503</v>
      </c>
      <c r="K7905" t="str">
        <f>IF((VLOOKUP(J7905,mdc!A:V,22,FALSE)=""),"non Collabo","collabo")</f>
        <v>collabo</v>
      </c>
      <c r="L7905" t="str" cm="1">
        <f t="array" ref="L7905">IFERROR(_xlfn.IFS(G7905&lt;0,"shortage",H7905&lt;0,"shortage",I7905&lt;0,"shortage"),"ok")</f>
        <v>ok</v>
      </c>
    </row>
    <row r="7906" spans="1:12" hidden="1" x14ac:dyDescent="0.35">
      <c r="A7906" s="5" t="s">
        <v>79</v>
      </c>
      <c r="B7906" s="5" t="s">
        <v>57</v>
      </c>
      <c r="C7906" s="5" t="s">
        <v>1581</v>
      </c>
      <c r="D7906" s="5" t="s">
        <v>2371</v>
      </c>
      <c r="E7906" s="5" t="s">
        <v>1565</v>
      </c>
      <c r="F7906" s="6"/>
      <c r="G7906" s="6"/>
      <c r="H7906" s="6">
        <v>1120</v>
      </c>
      <c r="I7906" s="6">
        <v>3500</v>
      </c>
      <c r="J7906" t="str">
        <f t="shared" si="123"/>
        <v>PMEES-RM3FXK503</v>
      </c>
      <c r="K7906" t="str">
        <f>IF((VLOOKUP(J7906,mdc!A:V,22,FALSE)=""),"non Collabo","collabo")</f>
        <v>collabo</v>
      </c>
      <c r="L7906" t="str" cm="1">
        <f t="array" ref="L7906">IFERROR(_xlfn.IFS(G7906&lt;0,"shortage",H7906&lt;0,"shortage",I7906&lt;0,"shortage"),"ok")</f>
        <v>ok</v>
      </c>
    </row>
    <row r="7907" spans="1:12" hidden="1" x14ac:dyDescent="0.35">
      <c r="A7907" s="5" t="s">
        <v>79</v>
      </c>
      <c r="B7907" s="5" t="s">
        <v>57</v>
      </c>
      <c r="C7907" s="5" t="s">
        <v>1581</v>
      </c>
      <c r="D7907" s="5" t="s">
        <v>2371</v>
      </c>
      <c r="E7907" s="5" t="s">
        <v>6</v>
      </c>
      <c r="F7907" s="6"/>
      <c r="G7907" s="6"/>
      <c r="H7907" s="6">
        <v>0</v>
      </c>
      <c r="I7907" s="6">
        <v>0</v>
      </c>
      <c r="J7907" t="str">
        <f t="shared" si="123"/>
        <v>PMEES-RM3FXK503</v>
      </c>
      <c r="K7907" t="str">
        <f>IF((VLOOKUP(J7907,mdc!A:V,22,FALSE)=""),"non Collabo","collabo")</f>
        <v>collabo</v>
      </c>
      <c r="L7907" t="str" cm="1">
        <f t="array" ref="L7907">IFERROR(_xlfn.IFS(G7907&lt;0,"shortage",H7907&lt;0,"shortage",I7907&lt;0,"shortage"),"ok")</f>
        <v>ok</v>
      </c>
    </row>
    <row r="7908" spans="1:12" hidden="1" x14ac:dyDescent="0.35">
      <c r="A7908" s="5" t="s">
        <v>79</v>
      </c>
      <c r="B7908" s="5" t="s">
        <v>57</v>
      </c>
      <c r="C7908" s="5" t="s">
        <v>1581</v>
      </c>
      <c r="D7908" s="5" t="s">
        <v>2371</v>
      </c>
      <c r="E7908" s="5" t="s">
        <v>2318</v>
      </c>
      <c r="F7908" s="6"/>
      <c r="G7908" s="6"/>
      <c r="H7908" s="6">
        <v>100</v>
      </c>
      <c r="I7908" s="6">
        <v>100</v>
      </c>
      <c r="J7908" t="str">
        <f t="shared" si="123"/>
        <v>PMEES-RM3FXK503</v>
      </c>
      <c r="K7908" t="str">
        <f>IF((VLOOKUP(J7908,mdc!A:V,22,FALSE)=""),"non Collabo","collabo")</f>
        <v>collabo</v>
      </c>
      <c r="L7908" t="str" cm="1">
        <f t="array" ref="L7908">IFERROR(_xlfn.IFS(G7908&lt;0,"shortage",H7908&lt;0,"shortage",I7908&lt;0,"shortage"),"ok")</f>
        <v>ok</v>
      </c>
    </row>
    <row r="7909" spans="1:12" hidden="1" x14ac:dyDescent="0.35">
      <c r="A7909" s="5" t="s">
        <v>79</v>
      </c>
      <c r="B7909" s="5" t="s">
        <v>57</v>
      </c>
      <c r="C7909" s="5" t="s">
        <v>1581</v>
      </c>
      <c r="D7909" s="5" t="s">
        <v>2371</v>
      </c>
      <c r="E7909" s="5" t="s">
        <v>7</v>
      </c>
      <c r="F7909" s="6"/>
      <c r="G7909" s="6"/>
      <c r="H7909" s="6">
        <v>27.876799999999999</v>
      </c>
      <c r="I7909" s="6">
        <v>87.114999999999995</v>
      </c>
      <c r="J7909" t="str">
        <f t="shared" si="123"/>
        <v>PMEES-RM3FXK503</v>
      </c>
      <c r="K7909" t="str">
        <f>IF((VLOOKUP(J7909,mdc!A:V,22,FALSE)=""),"non Collabo","collabo")</f>
        <v>collabo</v>
      </c>
      <c r="L7909" t="str" cm="1">
        <f t="array" ref="L7909">IFERROR(_xlfn.IFS(G7909&lt;0,"shortage",H7909&lt;0,"shortage",I7909&lt;0,"shortage"),"ok")</f>
        <v>ok</v>
      </c>
    </row>
    <row r="7910" spans="1:12" hidden="1" x14ac:dyDescent="0.35">
      <c r="A7910" s="5" t="s">
        <v>79</v>
      </c>
      <c r="B7910" s="5" t="s">
        <v>57</v>
      </c>
      <c r="C7910" s="5" t="s">
        <v>1581</v>
      </c>
      <c r="D7910" s="5" t="s">
        <v>2371</v>
      </c>
      <c r="E7910" s="5" t="s">
        <v>1566</v>
      </c>
      <c r="F7910" s="6"/>
      <c r="G7910" s="6"/>
      <c r="H7910" s="6">
        <v>27.876799999999999</v>
      </c>
      <c r="I7910" s="6">
        <v>87.114999999999995</v>
      </c>
      <c r="J7910" t="str">
        <f t="shared" si="123"/>
        <v>PMEES-RM3FXK503</v>
      </c>
      <c r="K7910" t="str">
        <f>IF((VLOOKUP(J7910,mdc!A:V,22,FALSE)=""),"non Collabo","collabo")</f>
        <v>collabo</v>
      </c>
      <c r="L7910" t="str" cm="1">
        <f t="array" ref="L7910">IFERROR(_xlfn.IFS(G7910&lt;0,"shortage",H7910&lt;0,"shortage",I7910&lt;0,"shortage"),"ok")</f>
        <v>ok</v>
      </c>
    </row>
    <row r="7911" spans="1:12" ht="15" hidden="1" thickBot="1" x14ac:dyDescent="0.4">
      <c r="A7911" s="5" t="s">
        <v>79</v>
      </c>
      <c r="B7911" s="5" t="s">
        <v>57</v>
      </c>
      <c r="C7911" s="5" t="s">
        <v>1581</v>
      </c>
      <c r="D7911" s="7" t="s">
        <v>2371</v>
      </c>
      <c r="E7911" s="7" t="s">
        <v>8</v>
      </c>
      <c r="F7911" s="8"/>
      <c r="G7911" s="8"/>
      <c r="H7911" s="8">
        <v>0</v>
      </c>
      <c r="I7911" s="8">
        <v>0</v>
      </c>
      <c r="J7911" t="str">
        <f t="shared" si="123"/>
        <v>PMEES-RM3FXK503</v>
      </c>
      <c r="K7911" t="str">
        <f>IF((VLOOKUP(J7911,mdc!A:V,22,FALSE)=""),"non Collabo","collabo")</f>
        <v>collabo</v>
      </c>
    </row>
    <row r="7912" spans="1:12" hidden="1" x14ac:dyDescent="0.35">
      <c r="A7912" s="5" t="s">
        <v>79</v>
      </c>
      <c r="B7912" s="5" t="s">
        <v>57</v>
      </c>
      <c r="C7912" s="5" t="s">
        <v>1581</v>
      </c>
      <c r="D7912" s="3" t="s">
        <v>2499</v>
      </c>
      <c r="E7912" s="3" t="s">
        <v>5</v>
      </c>
      <c r="F7912" s="4"/>
      <c r="G7912" s="4"/>
      <c r="H7912" s="4">
        <v>70</v>
      </c>
      <c r="I7912" s="4">
        <v>280</v>
      </c>
      <c r="J7912" t="str">
        <f t="shared" si="123"/>
        <v>PMEES-RM3FXK511</v>
      </c>
      <c r="K7912" t="str">
        <f>IF((VLOOKUP(J7912,mdc!A:V,22,FALSE)=""),"non Collabo","collabo")</f>
        <v>collabo</v>
      </c>
      <c r="L7912" t="str" cm="1">
        <f t="array" ref="L7912">IFERROR(_xlfn.IFS(G7912&lt;0,"shortage",H7912&lt;0,"shortage",I7912&lt;0,"shortage"),"ok")</f>
        <v>ok</v>
      </c>
    </row>
    <row r="7913" spans="1:12" hidden="1" x14ac:dyDescent="0.35">
      <c r="A7913" s="5" t="s">
        <v>79</v>
      </c>
      <c r="B7913" s="5" t="s">
        <v>57</v>
      </c>
      <c r="C7913" s="5" t="s">
        <v>1581</v>
      </c>
      <c r="D7913" s="5" t="s">
        <v>2499</v>
      </c>
      <c r="E7913" s="5" t="s">
        <v>1565</v>
      </c>
      <c r="F7913" s="6"/>
      <c r="G7913" s="6"/>
      <c r="H7913" s="6">
        <v>70</v>
      </c>
      <c r="I7913" s="6">
        <v>280</v>
      </c>
      <c r="J7913" t="str">
        <f t="shared" si="123"/>
        <v>PMEES-RM3FXK511</v>
      </c>
      <c r="K7913" t="str">
        <f>IF((VLOOKUP(J7913,mdc!A:V,22,FALSE)=""),"non Collabo","collabo")</f>
        <v>collabo</v>
      </c>
      <c r="L7913" t="str" cm="1">
        <f t="array" ref="L7913">IFERROR(_xlfn.IFS(G7913&lt;0,"shortage",H7913&lt;0,"shortage",I7913&lt;0,"shortage"),"ok")</f>
        <v>ok</v>
      </c>
    </row>
    <row r="7914" spans="1:12" hidden="1" x14ac:dyDescent="0.35">
      <c r="A7914" s="5" t="s">
        <v>79</v>
      </c>
      <c r="B7914" s="5" t="s">
        <v>57</v>
      </c>
      <c r="C7914" s="5" t="s">
        <v>1581</v>
      </c>
      <c r="D7914" s="5" t="s">
        <v>2499</v>
      </c>
      <c r="E7914" s="5" t="s">
        <v>6</v>
      </c>
      <c r="F7914" s="6"/>
      <c r="G7914" s="6"/>
      <c r="H7914" s="6">
        <v>0</v>
      </c>
      <c r="I7914" s="6">
        <v>0</v>
      </c>
      <c r="J7914" t="str">
        <f t="shared" si="123"/>
        <v>PMEES-RM3FXK511</v>
      </c>
      <c r="K7914" t="str">
        <f>IF((VLOOKUP(J7914,mdc!A:V,22,FALSE)=""),"non Collabo","collabo")</f>
        <v>collabo</v>
      </c>
      <c r="L7914" t="str" cm="1">
        <f t="array" ref="L7914">IFERROR(_xlfn.IFS(G7914&lt;0,"shortage",H7914&lt;0,"shortage",I7914&lt;0,"shortage"),"ok")</f>
        <v>ok</v>
      </c>
    </row>
    <row r="7915" spans="1:12" hidden="1" x14ac:dyDescent="0.35">
      <c r="A7915" s="5" t="s">
        <v>79</v>
      </c>
      <c r="B7915" s="5" t="s">
        <v>57</v>
      </c>
      <c r="C7915" s="5" t="s">
        <v>1581</v>
      </c>
      <c r="D7915" s="5" t="s">
        <v>2499</v>
      </c>
      <c r="E7915" s="5" t="s">
        <v>2318</v>
      </c>
      <c r="F7915" s="6"/>
      <c r="G7915" s="6"/>
      <c r="H7915" s="6">
        <v>100</v>
      </c>
      <c r="I7915" s="6">
        <v>100</v>
      </c>
      <c r="J7915" t="str">
        <f t="shared" si="123"/>
        <v>PMEES-RM3FXK511</v>
      </c>
      <c r="K7915" t="str">
        <f>IF((VLOOKUP(J7915,mdc!A:V,22,FALSE)=""),"non Collabo","collabo")</f>
        <v>collabo</v>
      </c>
      <c r="L7915" t="str" cm="1">
        <f t="array" ref="L7915">IFERROR(_xlfn.IFS(G7915&lt;0,"shortage",H7915&lt;0,"shortage",I7915&lt;0,"shortage"),"ok")</f>
        <v>ok</v>
      </c>
    </row>
    <row r="7916" spans="1:12" hidden="1" x14ac:dyDescent="0.35">
      <c r="A7916" s="5" t="s">
        <v>79</v>
      </c>
      <c r="B7916" s="5" t="s">
        <v>57</v>
      </c>
      <c r="C7916" s="5" t="s">
        <v>1581</v>
      </c>
      <c r="D7916" s="5" t="s">
        <v>2499</v>
      </c>
      <c r="E7916" s="5" t="s">
        <v>7</v>
      </c>
      <c r="F7916" s="6"/>
      <c r="G7916" s="6"/>
      <c r="H7916" s="6">
        <v>0</v>
      </c>
      <c r="I7916" s="6">
        <v>0</v>
      </c>
      <c r="J7916" t="str">
        <f t="shared" si="123"/>
        <v>PMEES-RM3FXK511</v>
      </c>
      <c r="K7916" t="str">
        <f>IF((VLOOKUP(J7916,mdc!A:V,22,FALSE)=""),"non Collabo","collabo")</f>
        <v>collabo</v>
      </c>
      <c r="L7916" t="str" cm="1">
        <f t="array" ref="L7916">IFERROR(_xlfn.IFS(G7916&lt;0,"shortage",H7916&lt;0,"shortage",I7916&lt;0,"shortage"),"ok")</f>
        <v>ok</v>
      </c>
    </row>
    <row r="7917" spans="1:12" hidden="1" x14ac:dyDescent="0.35">
      <c r="A7917" s="5" t="s">
        <v>79</v>
      </c>
      <c r="B7917" s="5" t="s">
        <v>57</v>
      </c>
      <c r="C7917" s="5" t="s">
        <v>1581</v>
      </c>
      <c r="D7917" s="5" t="s">
        <v>2499</v>
      </c>
      <c r="E7917" s="5" t="s">
        <v>1566</v>
      </c>
      <c r="F7917" s="6"/>
      <c r="G7917" s="6"/>
      <c r="H7917" s="6">
        <v>1.603</v>
      </c>
      <c r="I7917" s="6">
        <v>6.4119999999999999</v>
      </c>
      <c r="J7917" t="str">
        <f t="shared" si="123"/>
        <v>PMEES-RM3FXK511</v>
      </c>
      <c r="K7917" t="str">
        <f>IF((VLOOKUP(J7917,mdc!A:V,22,FALSE)=""),"non Collabo","collabo")</f>
        <v>collabo</v>
      </c>
      <c r="L7917" t="str" cm="1">
        <f t="array" ref="L7917">IFERROR(_xlfn.IFS(G7917&lt;0,"shortage",H7917&lt;0,"shortage",I7917&lt;0,"shortage"),"ok")</f>
        <v>ok</v>
      </c>
    </row>
    <row r="7918" spans="1:12" ht="15" hidden="1" thickBot="1" x14ac:dyDescent="0.4">
      <c r="A7918" s="5" t="s">
        <v>79</v>
      </c>
      <c r="B7918" s="5" t="s">
        <v>57</v>
      </c>
      <c r="C7918" s="5" t="s">
        <v>1581</v>
      </c>
      <c r="D7918" s="7" t="s">
        <v>2499</v>
      </c>
      <c r="E7918" s="7" t="s">
        <v>8</v>
      </c>
      <c r="F7918" s="8"/>
      <c r="G7918" s="8"/>
      <c r="H7918" s="8">
        <v>-1.603</v>
      </c>
      <c r="I7918" s="8">
        <v>-6.4119999999999999</v>
      </c>
      <c r="J7918" t="str">
        <f t="shared" si="123"/>
        <v>PMEES-RM3FXK511</v>
      </c>
      <c r="K7918" t="str">
        <f>IF((VLOOKUP(J7918,mdc!A:V,22,FALSE)=""),"non Collabo","collabo")</f>
        <v>collabo</v>
      </c>
    </row>
    <row r="7919" spans="1:12" hidden="1" x14ac:dyDescent="0.35">
      <c r="A7919" s="5" t="s">
        <v>79</v>
      </c>
      <c r="B7919" s="5" t="s">
        <v>57</v>
      </c>
      <c r="C7919" s="5" t="s">
        <v>1581</v>
      </c>
      <c r="D7919" s="3" t="s">
        <v>1265</v>
      </c>
      <c r="E7919" s="3" t="s">
        <v>5</v>
      </c>
      <c r="F7919" s="4">
        <v>980</v>
      </c>
      <c r="G7919" s="4">
        <v>5870</v>
      </c>
      <c r="H7919" s="4">
        <v>4075</v>
      </c>
      <c r="I7919" s="4">
        <v>1080</v>
      </c>
      <c r="J7919" t="str">
        <f t="shared" si="123"/>
        <v>PMEES-RT37-K503</v>
      </c>
      <c r="K7919" t="str">
        <f>IF((VLOOKUP(J7919,mdc!A:V,22,FALSE)=""),"non Collabo","collabo")</f>
        <v>collabo</v>
      </c>
      <c r="L7919" t="str" cm="1">
        <f t="array" ref="L7919">IFERROR(_xlfn.IFS(G7919&lt;0,"shortage",H7919&lt;0,"shortage",I7919&lt;0,"shortage"),"ok")</f>
        <v>ok</v>
      </c>
    </row>
    <row r="7920" spans="1:12" hidden="1" x14ac:dyDescent="0.35">
      <c r="A7920" s="5" t="s">
        <v>79</v>
      </c>
      <c r="B7920" s="5" t="s">
        <v>57</v>
      </c>
      <c r="C7920" s="5" t="s">
        <v>1581</v>
      </c>
      <c r="D7920" s="5" t="s">
        <v>1265</v>
      </c>
      <c r="E7920" s="5" t="s">
        <v>1565</v>
      </c>
      <c r="F7920" s="6">
        <v>980</v>
      </c>
      <c r="G7920" s="6">
        <v>5870</v>
      </c>
      <c r="H7920" s="6">
        <v>4075</v>
      </c>
      <c r="I7920" s="6">
        <v>1080</v>
      </c>
      <c r="J7920" t="str">
        <f t="shared" si="123"/>
        <v>PMEES-RT37-K503</v>
      </c>
      <c r="K7920" t="str">
        <f>IF((VLOOKUP(J7920,mdc!A:V,22,FALSE)=""),"non Collabo","collabo")</f>
        <v>collabo</v>
      </c>
      <c r="L7920" t="str" cm="1">
        <f t="array" ref="L7920">IFERROR(_xlfn.IFS(G7920&lt;0,"shortage",H7920&lt;0,"shortage",I7920&lt;0,"shortage"),"ok")</f>
        <v>ok</v>
      </c>
    </row>
    <row r="7921" spans="1:12" hidden="1" x14ac:dyDescent="0.35">
      <c r="A7921" s="5" t="s">
        <v>79</v>
      </c>
      <c r="B7921" s="5" t="s">
        <v>57</v>
      </c>
      <c r="C7921" s="5" t="s">
        <v>1581</v>
      </c>
      <c r="D7921" s="5" t="s">
        <v>1265</v>
      </c>
      <c r="E7921" s="5" t="s">
        <v>6</v>
      </c>
      <c r="F7921" s="6">
        <v>0</v>
      </c>
      <c r="G7921" s="6">
        <v>0</v>
      </c>
      <c r="H7921" s="6">
        <v>0</v>
      </c>
      <c r="I7921" s="6">
        <v>0</v>
      </c>
      <c r="J7921" t="str">
        <f t="shared" si="123"/>
        <v>PMEES-RT37-K503</v>
      </c>
      <c r="K7921" t="str">
        <f>IF((VLOOKUP(J7921,mdc!A:V,22,FALSE)=""),"non Collabo","collabo")</f>
        <v>collabo</v>
      </c>
      <c r="L7921" t="str" cm="1">
        <f t="array" ref="L7921">IFERROR(_xlfn.IFS(G7921&lt;0,"shortage",H7921&lt;0,"shortage",I7921&lt;0,"shortage"),"ok")</f>
        <v>ok</v>
      </c>
    </row>
    <row r="7922" spans="1:12" hidden="1" x14ac:dyDescent="0.35">
      <c r="A7922" s="5" t="s">
        <v>79</v>
      </c>
      <c r="B7922" s="5" t="s">
        <v>57</v>
      </c>
      <c r="C7922" s="5" t="s">
        <v>1581</v>
      </c>
      <c r="D7922" s="5" t="s">
        <v>1265</v>
      </c>
      <c r="E7922" s="5" t="s">
        <v>2318</v>
      </c>
      <c r="F7922" s="6">
        <v>100</v>
      </c>
      <c r="G7922" s="6">
        <v>100</v>
      </c>
      <c r="H7922" s="6">
        <v>100</v>
      </c>
      <c r="I7922" s="6">
        <v>100</v>
      </c>
      <c r="J7922" t="str">
        <f t="shared" si="123"/>
        <v>PMEES-RT37-K503</v>
      </c>
      <c r="K7922" t="str">
        <f>IF((VLOOKUP(J7922,mdc!A:V,22,FALSE)=""),"non Collabo","collabo")</f>
        <v>collabo</v>
      </c>
      <c r="L7922" t="str" cm="1">
        <f t="array" ref="L7922">IFERROR(_xlfn.IFS(G7922&lt;0,"shortage",H7922&lt;0,"shortage",I7922&lt;0,"shortage"),"ok")</f>
        <v>ok</v>
      </c>
    </row>
    <row r="7923" spans="1:12" hidden="1" x14ac:dyDescent="0.35">
      <c r="A7923" s="5" t="s">
        <v>79</v>
      </c>
      <c r="B7923" s="5" t="s">
        <v>57</v>
      </c>
      <c r="C7923" s="5" t="s">
        <v>1581</v>
      </c>
      <c r="D7923" s="5" t="s">
        <v>1265</v>
      </c>
      <c r="E7923" s="5" t="s">
        <v>7</v>
      </c>
      <c r="F7923" s="6">
        <v>14.749000000000001</v>
      </c>
      <c r="G7923" s="6">
        <v>88.343500000000006</v>
      </c>
      <c r="H7923" s="6">
        <v>61.328749999999999</v>
      </c>
      <c r="I7923" s="6">
        <v>16.254000000000001</v>
      </c>
      <c r="J7923" t="str">
        <f t="shared" si="123"/>
        <v>PMEES-RT37-K503</v>
      </c>
      <c r="K7923" t="str">
        <f>IF((VLOOKUP(J7923,mdc!A:V,22,FALSE)=""),"non Collabo","collabo")</f>
        <v>collabo</v>
      </c>
      <c r="L7923" t="str" cm="1">
        <f t="array" ref="L7923">IFERROR(_xlfn.IFS(G7923&lt;0,"shortage",H7923&lt;0,"shortage",I7923&lt;0,"shortage"),"ok")</f>
        <v>ok</v>
      </c>
    </row>
    <row r="7924" spans="1:12" hidden="1" x14ac:dyDescent="0.35">
      <c r="A7924" s="5" t="s">
        <v>79</v>
      </c>
      <c r="B7924" s="5" t="s">
        <v>57</v>
      </c>
      <c r="C7924" s="5" t="s">
        <v>1581</v>
      </c>
      <c r="D7924" s="5" t="s">
        <v>1265</v>
      </c>
      <c r="E7924" s="5" t="s">
        <v>1566</v>
      </c>
      <c r="F7924" s="6">
        <v>14.749000000000001</v>
      </c>
      <c r="G7924" s="6">
        <v>88.343500000000006</v>
      </c>
      <c r="H7924" s="6">
        <v>61.328749999999999</v>
      </c>
      <c r="I7924" s="6">
        <v>16.254000000000001</v>
      </c>
      <c r="J7924" t="str">
        <f t="shared" si="123"/>
        <v>PMEES-RT37-K503</v>
      </c>
      <c r="K7924" t="str">
        <f>IF((VLOOKUP(J7924,mdc!A:V,22,FALSE)=""),"non Collabo","collabo")</f>
        <v>collabo</v>
      </c>
      <c r="L7924" t="str" cm="1">
        <f t="array" ref="L7924">IFERROR(_xlfn.IFS(G7924&lt;0,"shortage",H7924&lt;0,"shortage",I7924&lt;0,"shortage"),"ok")</f>
        <v>ok</v>
      </c>
    </row>
    <row r="7925" spans="1:12" ht="15" hidden="1" thickBot="1" x14ac:dyDescent="0.4">
      <c r="A7925" s="5" t="s">
        <v>79</v>
      </c>
      <c r="B7925" s="5" t="s">
        <v>57</v>
      </c>
      <c r="C7925" s="5" t="s">
        <v>1581</v>
      </c>
      <c r="D7925" s="7" t="s">
        <v>1265</v>
      </c>
      <c r="E7925" s="7" t="s">
        <v>8</v>
      </c>
      <c r="F7925" s="8">
        <v>0</v>
      </c>
      <c r="G7925" s="8">
        <v>0</v>
      </c>
      <c r="H7925" s="8">
        <v>0</v>
      </c>
      <c r="I7925" s="8">
        <v>0</v>
      </c>
      <c r="J7925" t="str">
        <f t="shared" si="123"/>
        <v>PMEES-RT37-K503</v>
      </c>
      <c r="K7925" t="str">
        <f>IF((VLOOKUP(J7925,mdc!A:V,22,FALSE)=""),"non Collabo","collabo")</f>
        <v>collabo</v>
      </c>
    </row>
    <row r="7926" spans="1:12" hidden="1" x14ac:dyDescent="0.35">
      <c r="A7926" s="5" t="s">
        <v>79</v>
      </c>
      <c r="B7926" s="5" t="s">
        <v>57</v>
      </c>
      <c r="C7926" s="5" t="s">
        <v>1581</v>
      </c>
      <c r="D7926" s="3" t="s">
        <v>1266</v>
      </c>
      <c r="E7926" s="3" t="s">
        <v>5</v>
      </c>
      <c r="F7926" s="4">
        <v>260</v>
      </c>
      <c r="G7926" s="4">
        <v>680</v>
      </c>
      <c r="H7926" s="4">
        <v>510</v>
      </c>
      <c r="I7926" s="4">
        <v>1605</v>
      </c>
      <c r="J7926" t="str">
        <f t="shared" si="123"/>
        <v>PMEES-RT37-K511</v>
      </c>
      <c r="K7926" t="str">
        <f>IF((VLOOKUP(J7926,mdc!A:V,22,FALSE)=""),"non Collabo","collabo")</f>
        <v>collabo</v>
      </c>
      <c r="L7926" t="str" cm="1">
        <f t="array" ref="L7926">IFERROR(_xlfn.IFS(G7926&lt;0,"shortage",H7926&lt;0,"shortage",I7926&lt;0,"shortage"),"ok")</f>
        <v>ok</v>
      </c>
    </row>
    <row r="7927" spans="1:12" hidden="1" x14ac:dyDescent="0.35">
      <c r="A7927" s="5" t="s">
        <v>79</v>
      </c>
      <c r="B7927" s="5" t="s">
        <v>57</v>
      </c>
      <c r="C7927" s="5" t="s">
        <v>1581</v>
      </c>
      <c r="D7927" s="5" t="s">
        <v>1266</v>
      </c>
      <c r="E7927" s="5" t="s">
        <v>1565</v>
      </c>
      <c r="F7927" s="6">
        <v>260</v>
      </c>
      <c r="G7927" s="6">
        <v>680</v>
      </c>
      <c r="H7927" s="6">
        <v>510</v>
      </c>
      <c r="I7927" s="6">
        <v>1605</v>
      </c>
      <c r="J7927" t="str">
        <f t="shared" si="123"/>
        <v>PMEES-RT37-K511</v>
      </c>
      <c r="K7927" t="str">
        <f>IF((VLOOKUP(J7927,mdc!A:V,22,FALSE)=""),"non Collabo","collabo")</f>
        <v>collabo</v>
      </c>
      <c r="L7927" t="str" cm="1">
        <f t="array" ref="L7927">IFERROR(_xlfn.IFS(G7927&lt;0,"shortage",H7927&lt;0,"shortage",I7927&lt;0,"shortage"),"ok")</f>
        <v>ok</v>
      </c>
    </row>
    <row r="7928" spans="1:12" hidden="1" x14ac:dyDescent="0.35">
      <c r="A7928" s="5" t="s">
        <v>79</v>
      </c>
      <c r="B7928" s="5" t="s">
        <v>57</v>
      </c>
      <c r="C7928" s="5" t="s">
        <v>1581</v>
      </c>
      <c r="D7928" s="5" t="s">
        <v>1266</v>
      </c>
      <c r="E7928" s="5" t="s">
        <v>6</v>
      </c>
      <c r="F7928" s="6">
        <v>0</v>
      </c>
      <c r="G7928" s="6">
        <v>0</v>
      </c>
      <c r="H7928" s="6">
        <v>0</v>
      </c>
      <c r="I7928" s="6">
        <v>0</v>
      </c>
      <c r="J7928" t="str">
        <f t="shared" si="123"/>
        <v>PMEES-RT37-K511</v>
      </c>
      <c r="K7928" t="str">
        <f>IF((VLOOKUP(J7928,mdc!A:V,22,FALSE)=""),"non Collabo","collabo")</f>
        <v>collabo</v>
      </c>
      <c r="L7928" t="str" cm="1">
        <f t="array" ref="L7928">IFERROR(_xlfn.IFS(G7928&lt;0,"shortage",H7928&lt;0,"shortage",I7928&lt;0,"shortage"),"ok")</f>
        <v>ok</v>
      </c>
    </row>
    <row r="7929" spans="1:12" hidden="1" x14ac:dyDescent="0.35">
      <c r="A7929" s="5" t="s">
        <v>79</v>
      </c>
      <c r="B7929" s="5" t="s">
        <v>57</v>
      </c>
      <c r="C7929" s="5" t="s">
        <v>1581</v>
      </c>
      <c r="D7929" s="5" t="s">
        <v>1266</v>
      </c>
      <c r="E7929" s="5" t="s">
        <v>2318</v>
      </c>
      <c r="F7929" s="6">
        <v>100</v>
      </c>
      <c r="G7929" s="6">
        <v>100</v>
      </c>
      <c r="H7929" s="6">
        <v>100</v>
      </c>
      <c r="I7929" s="6">
        <v>100</v>
      </c>
      <c r="J7929" t="str">
        <f t="shared" si="123"/>
        <v>PMEES-RT37-K511</v>
      </c>
      <c r="K7929" t="str">
        <f>IF((VLOOKUP(J7929,mdc!A:V,22,FALSE)=""),"non Collabo","collabo")</f>
        <v>collabo</v>
      </c>
      <c r="L7929" t="str" cm="1">
        <f t="array" ref="L7929">IFERROR(_xlfn.IFS(G7929&lt;0,"shortage",H7929&lt;0,"shortage",I7929&lt;0,"shortage"),"ok")</f>
        <v>ok</v>
      </c>
    </row>
    <row r="7930" spans="1:12" hidden="1" x14ac:dyDescent="0.35">
      <c r="A7930" s="5" t="s">
        <v>79</v>
      </c>
      <c r="B7930" s="5" t="s">
        <v>57</v>
      </c>
      <c r="C7930" s="5" t="s">
        <v>1581</v>
      </c>
      <c r="D7930" s="5" t="s">
        <v>1266</v>
      </c>
      <c r="E7930" s="5" t="s">
        <v>7</v>
      </c>
      <c r="F7930" s="6">
        <v>0</v>
      </c>
      <c r="G7930" s="6">
        <v>0</v>
      </c>
      <c r="H7930" s="6">
        <v>0</v>
      </c>
      <c r="I7930" s="6">
        <v>0</v>
      </c>
      <c r="J7930" t="str">
        <f t="shared" si="123"/>
        <v>PMEES-RT37-K511</v>
      </c>
      <c r="K7930" t="str">
        <f>IF((VLOOKUP(J7930,mdc!A:V,22,FALSE)=""),"non Collabo","collabo")</f>
        <v>collabo</v>
      </c>
      <c r="L7930" t="str" cm="1">
        <f t="array" ref="L7930">IFERROR(_xlfn.IFS(G7930&lt;0,"shortage",H7930&lt;0,"shortage",I7930&lt;0,"shortage"),"ok")</f>
        <v>ok</v>
      </c>
    </row>
    <row r="7931" spans="1:12" hidden="1" x14ac:dyDescent="0.35">
      <c r="A7931" s="5" t="s">
        <v>79</v>
      </c>
      <c r="B7931" s="5" t="s">
        <v>57</v>
      </c>
      <c r="C7931" s="5" t="s">
        <v>1581</v>
      </c>
      <c r="D7931" s="5" t="s">
        <v>1266</v>
      </c>
      <c r="E7931" s="5" t="s">
        <v>1566</v>
      </c>
      <c r="F7931" s="6">
        <v>4.5603999999999996</v>
      </c>
      <c r="G7931" s="6">
        <v>11.927199999999999</v>
      </c>
      <c r="H7931" s="6">
        <v>8.9453999999999994</v>
      </c>
      <c r="I7931" s="6">
        <v>28.151700000000002</v>
      </c>
      <c r="J7931" t="str">
        <f t="shared" si="123"/>
        <v>PMEES-RT37-K511</v>
      </c>
      <c r="K7931" t="str">
        <f>IF((VLOOKUP(J7931,mdc!A:V,22,FALSE)=""),"non Collabo","collabo")</f>
        <v>collabo</v>
      </c>
      <c r="L7931" t="str" cm="1">
        <f t="array" ref="L7931">IFERROR(_xlfn.IFS(G7931&lt;0,"shortage",H7931&lt;0,"shortage",I7931&lt;0,"shortage"),"ok")</f>
        <v>ok</v>
      </c>
    </row>
    <row r="7932" spans="1:12" ht="15" hidden="1" thickBot="1" x14ac:dyDescent="0.4">
      <c r="A7932" s="5" t="s">
        <v>79</v>
      </c>
      <c r="B7932" s="5" t="s">
        <v>57</v>
      </c>
      <c r="C7932" s="5" t="s">
        <v>1581</v>
      </c>
      <c r="D7932" s="7" t="s">
        <v>1266</v>
      </c>
      <c r="E7932" s="7" t="s">
        <v>8</v>
      </c>
      <c r="F7932" s="8">
        <v>-4.5603999999999996</v>
      </c>
      <c r="G7932" s="8">
        <v>-11.927199999999999</v>
      </c>
      <c r="H7932" s="8">
        <v>-8.9453999999999994</v>
      </c>
      <c r="I7932" s="8">
        <v>-28.151700000000002</v>
      </c>
      <c r="J7932" t="str">
        <f t="shared" si="123"/>
        <v>PMEES-RT37-K511</v>
      </c>
      <c r="K7932" t="str">
        <f>IF((VLOOKUP(J7932,mdc!A:V,22,FALSE)=""),"non Collabo","collabo")</f>
        <v>collabo</v>
      </c>
    </row>
    <row r="7933" spans="1:12" hidden="1" x14ac:dyDescent="0.35">
      <c r="A7933" s="5" t="s">
        <v>79</v>
      </c>
      <c r="B7933" s="5" t="s">
        <v>57</v>
      </c>
      <c r="C7933" s="5" t="s">
        <v>1581</v>
      </c>
      <c r="D7933" s="3" t="s">
        <v>1267</v>
      </c>
      <c r="E7933" s="3" t="s">
        <v>5</v>
      </c>
      <c r="F7933" s="4">
        <v>3395</v>
      </c>
      <c r="G7933" s="4">
        <v>1965</v>
      </c>
      <c r="H7933" s="4">
        <v>0</v>
      </c>
      <c r="I7933" s="4">
        <v>465</v>
      </c>
      <c r="J7933" t="str">
        <f t="shared" si="123"/>
        <v>PMEES-RT67-S503</v>
      </c>
      <c r="K7933" t="str">
        <f>IF((VLOOKUP(J7933,mdc!A:V,22,FALSE)=""),"non Collabo","collabo")</f>
        <v>collabo</v>
      </c>
      <c r="L7933" t="str" cm="1">
        <f t="array" ref="L7933">IFERROR(_xlfn.IFS(G7933&lt;0,"shortage",H7933&lt;0,"shortage",I7933&lt;0,"shortage"),"ok")</f>
        <v>ok</v>
      </c>
    </row>
    <row r="7934" spans="1:12" hidden="1" x14ac:dyDescent="0.35">
      <c r="A7934" s="5" t="s">
        <v>79</v>
      </c>
      <c r="B7934" s="5" t="s">
        <v>57</v>
      </c>
      <c r="C7934" s="5" t="s">
        <v>1581</v>
      </c>
      <c r="D7934" s="5" t="s">
        <v>1267</v>
      </c>
      <c r="E7934" s="5" t="s">
        <v>1565</v>
      </c>
      <c r="F7934" s="6">
        <v>3395</v>
      </c>
      <c r="G7934" s="6">
        <v>1965</v>
      </c>
      <c r="H7934" s="6"/>
      <c r="I7934" s="6">
        <v>465</v>
      </c>
      <c r="J7934" t="str">
        <f t="shared" si="123"/>
        <v>PMEES-RT67-S503</v>
      </c>
      <c r="K7934" t="str">
        <f>IF((VLOOKUP(J7934,mdc!A:V,22,FALSE)=""),"non Collabo","collabo")</f>
        <v>collabo</v>
      </c>
      <c r="L7934" t="str" cm="1">
        <f t="array" ref="L7934">IFERROR(_xlfn.IFS(G7934&lt;0,"shortage",H7934&lt;0,"shortage",I7934&lt;0,"shortage"),"ok")</f>
        <v>ok</v>
      </c>
    </row>
    <row r="7935" spans="1:12" hidden="1" x14ac:dyDescent="0.35">
      <c r="A7935" s="5" t="s">
        <v>79</v>
      </c>
      <c r="B7935" s="5" t="s">
        <v>57</v>
      </c>
      <c r="C7935" s="5" t="s">
        <v>1581</v>
      </c>
      <c r="D7935" s="5" t="s">
        <v>1267</v>
      </c>
      <c r="E7935" s="5" t="s">
        <v>6</v>
      </c>
      <c r="F7935" s="6">
        <v>0</v>
      </c>
      <c r="G7935" s="6">
        <v>0</v>
      </c>
      <c r="H7935" s="6">
        <v>0</v>
      </c>
      <c r="I7935" s="6">
        <v>0</v>
      </c>
      <c r="J7935" t="str">
        <f t="shared" si="123"/>
        <v>PMEES-RT67-S503</v>
      </c>
      <c r="K7935" t="str">
        <f>IF((VLOOKUP(J7935,mdc!A:V,22,FALSE)=""),"non Collabo","collabo")</f>
        <v>collabo</v>
      </c>
      <c r="L7935" t="str" cm="1">
        <f t="array" ref="L7935">IFERROR(_xlfn.IFS(G7935&lt;0,"shortage",H7935&lt;0,"shortage",I7935&lt;0,"shortage"),"ok")</f>
        <v>ok</v>
      </c>
    </row>
    <row r="7936" spans="1:12" hidden="1" x14ac:dyDescent="0.35">
      <c r="A7936" s="5" t="s">
        <v>79</v>
      </c>
      <c r="B7936" s="5" t="s">
        <v>57</v>
      </c>
      <c r="C7936" s="5" t="s">
        <v>1581</v>
      </c>
      <c r="D7936" s="5" t="s">
        <v>1267</v>
      </c>
      <c r="E7936" s="5" t="s">
        <v>2318</v>
      </c>
      <c r="F7936" s="6">
        <v>100</v>
      </c>
      <c r="G7936" s="6">
        <v>100</v>
      </c>
      <c r="H7936" s="6" t="s">
        <v>1640</v>
      </c>
      <c r="I7936" s="6">
        <v>100</v>
      </c>
      <c r="J7936" t="str">
        <f t="shared" si="123"/>
        <v>PMEES-RT67-S503</v>
      </c>
      <c r="K7936" t="str">
        <f>IF((VLOOKUP(J7936,mdc!A:V,22,FALSE)=""),"non Collabo","collabo")</f>
        <v>collabo</v>
      </c>
      <c r="L7936" t="str" cm="1">
        <f t="array" ref="L7936">IFERROR(_xlfn.IFS(G7936&lt;0,"shortage",H7936&lt;0,"shortage",I7936&lt;0,"shortage"),"ok")</f>
        <v>ok</v>
      </c>
    </row>
    <row r="7937" spans="1:12" hidden="1" x14ac:dyDescent="0.35">
      <c r="A7937" s="5" t="s">
        <v>79</v>
      </c>
      <c r="B7937" s="5" t="s">
        <v>57</v>
      </c>
      <c r="C7937" s="5" t="s">
        <v>1581</v>
      </c>
      <c r="D7937" s="5" t="s">
        <v>1267</v>
      </c>
      <c r="E7937" s="5" t="s">
        <v>7</v>
      </c>
      <c r="F7937" s="6">
        <v>59.718049999999998</v>
      </c>
      <c r="G7937" s="6">
        <v>34.564349999999997</v>
      </c>
      <c r="H7937" s="6">
        <v>0</v>
      </c>
      <c r="I7937" s="6">
        <v>8.1793499999999995</v>
      </c>
      <c r="J7937" t="str">
        <f t="shared" si="123"/>
        <v>PMEES-RT67-S503</v>
      </c>
      <c r="K7937" t="str">
        <f>IF((VLOOKUP(J7937,mdc!A:V,22,FALSE)=""),"non Collabo","collabo")</f>
        <v>collabo</v>
      </c>
      <c r="L7937" t="str" cm="1">
        <f t="array" ref="L7937">IFERROR(_xlfn.IFS(G7937&lt;0,"shortage",H7937&lt;0,"shortage",I7937&lt;0,"shortage"),"ok")</f>
        <v>ok</v>
      </c>
    </row>
    <row r="7938" spans="1:12" hidden="1" x14ac:dyDescent="0.35">
      <c r="A7938" s="5" t="s">
        <v>79</v>
      </c>
      <c r="B7938" s="5" t="s">
        <v>57</v>
      </c>
      <c r="C7938" s="5" t="s">
        <v>1581</v>
      </c>
      <c r="D7938" s="5" t="s">
        <v>1267</v>
      </c>
      <c r="E7938" s="5" t="s">
        <v>1566</v>
      </c>
      <c r="F7938" s="6">
        <v>59.718200000000003</v>
      </c>
      <c r="G7938" s="6">
        <v>34.564599999999999</v>
      </c>
      <c r="H7938" s="6"/>
      <c r="I7938" s="6">
        <v>8.1795000000000009</v>
      </c>
      <c r="J7938" t="str">
        <f t="shared" si="123"/>
        <v>PMEES-RT67-S503</v>
      </c>
      <c r="K7938" t="str">
        <f>IF((VLOOKUP(J7938,mdc!A:V,22,FALSE)=""),"non Collabo","collabo")</f>
        <v>collabo</v>
      </c>
      <c r="L7938" t="str" cm="1">
        <f t="array" ref="L7938">IFERROR(_xlfn.IFS(G7938&lt;0,"shortage",H7938&lt;0,"shortage",I7938&lt;0,"shortage"),"ok")</f>
        <v>ok</v>
      </c>
    </row>
    <row r="7939" spans="1:12" ht="15" hidden="1" thickBot="1" x14ac:dyDescent="0.4">
      <c r="A7939" s="5" t="s">
        <v>79</v>
      </c>
      <c r="B7939" s="5" t="s">
        <v>57</v>
      </c>
      <c r="C7939" s="5" t="s">
        <v>1581</v>
      </c>
      <c r="D7939" s="7" t="s">
        <v>1267</v>
      </c>
      <c r="E7939" s="7" t="s">
        <v>8</v>
      </c>
      <c r="F7939" s="8">
        <v>-1.4999999999999999E-4</v>
      </c>
      <c r="G7939" s="8">
        <v>-2.5000000000000001E-4</v>
      </c>
      <c r="H7939" s="8">
        <v>0</v>
      </c>
      <c r="I7939" s="8">
        <v>-1.4999999999999999E-4</v>
      </c>
      <c r="J7939" t="str">
        <f t="shared" ref="J7939:J8002" si="124">A7939&amp;D7939</f>
        <v>PMEES-RT67-S503</v>
      </c>
      <c r="K7939" t="str">
        <f>IF((VLOOKUP(J7939,mdc!A:V,22,FALSE)=""),"non Collabo","collabo")</f>
        <v>collabo</v>
      </c>
    </row>
    <row r="7940" spans="1:12" hidden="1" x14ac:dyDescent="0.35">
      <c r="A7940" s="5" t="s">
        <v>79</v>
      </c>
      <c r="B7940" s="5" t="s">
        <v>57</v>
      </c>
      <c r="C7940" s="5" t="s">
        <v>1581</v>
      </c>
      <c r="D7940" s="3" t="s">
        <v>1268</v>
      </c>
      <c r="E7940" s="3" t="s">
        <v>5</v>
      </c>
      <c r="F7940" s="4"/>
      <c r="G7940" s="4"/>
      <c r="H7940" s="4">
        <v>490</v>
      </c>
      <c r="I7940" s="4">
        <v>1050</v>
      </c>
      <c r="J7940" t="str">
        <f t="shared" si="124"/>
        <v>PMEES-RW31-K503</v>
      </c>
      <c r="K7940" t="str">
        <f>IF((VLOOKUP(J7940,mdc!A:V,22,FALSE)=""),"non Collabo","collabo")</f>
        <v>collabo</v>
      </c>
      <c r="L7940" t="str" cm="1">
        <f t="array" ref="L7940">IFERROR(_xlfn.IFS(G7940&lt;0,"shortage",H7940&lt;0,"shortage",I7940&lt;0,"shortage"),"ok")</f>
        <v>ok</v>
      </c>
    </row>
    <row r="7941" spans="1:12" hidden="1" x14ac:dyDescent="0.35">
      <c r="A7941" s="5" t="s">
        <v>79</v>
      </c>
      <c r="B7941" s="5" t="s">
        <v>57</v>
      </c>
      <c r="C7941" s="5" t="s">
        <v>1581</v>
      </c>
      <c r="D7941" s="5" t="s">
        <v>1268</v>
      </c>
      <c r="E7941" s="5" t="s">
        <v>1565</v>
      </c>
      <c r="F7941" s="6"/>
      <c r="G7941" s="6"/>
      <c r="H7941" s="6">
        <v>490</v>
      </c>
      <c r="I7941" s="6">
        <v>1050</v>
      </c>
      <c r="J7941" t="str">
        <f t="shared" si="124"/>
        <v>PMEES-RW31-K503</v>
      </c>
      <c r="K7941" t="str">
        <f>IF((VLOOKUP(J7941,mdc!A:V,22,FALSE)=""),"non Collabo","collabo")</f>
        <v>collabo</v>
      </c>
      <c r="L7941" t="str" cm="1">
        <f t="array" ref="L7941">IFERROR(_xlfn.IFS(G7941&lt;0,"shortage",H7941&lt;0,"shortage",I7941&lt;0,"shortage"),"ok")</f>
        <v>ok</v>
      </c>
    </row>
    <row r="7942" spans="1:12" hidden="1" x14ac:dyDescent="0.35">
      <c r="A7942" s="5" t="s">
        <v>79</v>
      </c>
      <c r="B7942" s="5" t="s">
        <v>57</v>
      </c>
      <c r="C7942" s="5" t="s">
        <v>1581</v>
      </c>
      <c r="D7942" s="5" t="s">
        <v>1268</v>
      </c>
      <c r="E7942" s="5" t="s">
        <v>6</v>
      </c>
      <c r="F7942" s="6"/>
      <c r="G7942" s="6"/>
      <c r="H7942" s="6">
        <v>0</v>
      </c>
      <c r="I7942" s="6">
        <v>0</v>
      </c>
      <c r="J7942" t="str">
        <f t="shared" si="124"/>
        <v>PMEES-RW31-K503</v>
      </c>
      <c r="K7942" t="str">
        <f>IF((VLOOKUP(J7942,mdc!A:V,22,FALSE)=""),"non Collabo","collabo")</f>
        <v>collabo</v>
      </c>
      <c r="L7942" t="str" cm="1">
        <f t="array" ref="L7942">IFERROR(_xlfn.IFS(G7942&lt;0,"shortage",H7942&lt;0,"shortage",I7942&lt;0,"shortage"),"ok")</f>
        <v>ok</v>
      </c>
    </row>
    <row r="7943" spans="1:12" hidden="1" x14ac:dyDescent="0.35">
      <c r="A7943" s="5" t="s">
        <v>79</v>
      </c>
      <c r="B7943" s="5" t="s">
        <v>57</v>
      </c>
      <c r="C7943" s="5" t="s">
        <v>1581</v>
      </c>
      <c r="D7943" s="5" t="s">
        <v>1268</v>
      </c>
      <c r="E7943" s="5" t="s">
        <v>2318</v>
      </c>
      <c r="F7943" s="6"/>
      <c r="G7943" s="6"/>
      <c r="H7943" s="6">
        <v>100</v>
      </c>
      <c r="I7943" s="6">
        <v>100</v>
      </c>
      <c r="J7943" t="str">
        <f t="shared" si="124"/>
        <v>PMEES-RW31-K503</v>
      </c>
      <c r="K7943" t="str">
        <f>IF((VLOOKUP(J7943,mdc!A:V,22,FALSE)=""),"non Collabo","collabo")</f>
        <v>collabo</v>
      </c>
      <c r="L7943" t="str" cm="1">
        <f t="array" ref="L7943">IFERROR(_xlfn.IFS(G7943&lt;0,"shortage",H7943&lt;0,"shortage",I7943&lt;0,"shortage"),"ok")</f>
        <v>ok</v>
      </c>
    </row>
    <row r="7944" spans="1:12" hidden="1" x14ac:dyDescent="0.35">
      <c r="A7944" s="5" t="s">
        <v>79</v>
      </c>
      <c r="B7944" s="5" t="s">
        <v>57</v>
      </c>
      <c r="C7944" s="5" t="s">
        <v>1581</v>
      </c>
      <c r="D7944" s="5" t="s">
        <v>1268</v>
      </c>
      <c r="E7944" s="5" t="s">
        <v>7</v>
      </c>
      <c r="F7944" s="6"/>
      <c r="G7944" s="6"/>
      <c r="H7944" s="6">
        <v>6.6101000000000001</v>
      </c>
      <c r="I7944" s="6">
        <v>14.1645</v>
      </c>
      <c r="J7944" t="str">
        <f t="shared" si="124"/>
        <v>PMEES-RW31-K503</v>
      </c>
      <c r="K7944" t="str">
        <f>IF((VLOOKUP(J7944,mdc!A:V,22,FALSE)=""),"non Collabo","collabo")</f>
        <v>collabo</v>
      </c>
      <c r="L7944" t="str" cm="1">
        <f t="array" ref="L7944">IFERROR(_xlfn.IFS(G7944&lt;0,"shortage",H7944&lt;0,"shortage",I7944&lt;0,"shortage"),"ok")</f>
        <v>ok</v>
      </c>
    </row>
    <row r="7945" spans="1:12" hidden="1" x14ac:dyDescent="0.35">
      <c r="A7945" s="5" t="s">
        <v>79</v>
      </c>
      <c r="B7945" s="5" t="s">
        <v>57</v>
      </c>
      <c r="C7945" s="5" t="s">
        <v>1581</v>
      </c>
      <c r="D7945" s="5" t="s">
        <v>1268</v>
      </c>
      <c r="E7945" s="5" t="s">
        <v>1566</v>
      </c>
      <c r="F7945" s="6"/>
      <c r="G7945" s="6"/>
      <c r="H7945" s="6">
        <v>6.6101000000000001</v>
      </c>
      <c r="I7945" s="6">
        <v>14.1645</v>
      </c>
      <c r="J7945" t="str">
        <f t="shared" si="124"/>
        <v>PMEES-RW31-K503</v>
      </c>
      <c r="K7945" t="str">
        <f>IF((VLOOKUP(J7945,mdc!A:V,22,FALSE)=""),"non Collabo","collabo")</f>
        <v>collabo</v>
      </c>
      <c r="L7945" t="str" cm="1">
        <f t="array" ref="L7945">IFERROR(_xlfn.IFS(G7945&lt;0,"shortage",H7945&lt;0,"shortage",I7945&lt;0,"shortage"),"ok")</f>
        <v>ok</v>
      </c>
    </row>
    <row r="7946" spans="1:12" ht="15" hidden="1" thickBot="1" x14ac:dyDescent="0.4">
      <c r="A7946" s="5" t="s">
        <v>79</v>
      </c>
      <c r="B7946" s="5" t="s">
        <v>57</v>
      </c>
      <c r="C7946" s="5" t="s">
        <v>1581</v>
      </c>
      <c r="D7946" s="7" t="s">
        <v>1268</v>
      </c>
      <c r="E7946" s="7" t="s">
        <v>8</v>
      </c>
      <c r="F7946" s="8"/>
      <c r="G7946" s="8"/>
      <c r="H7946" s="8">
        <v>0</v>
      </c>
      <c r="I7946" s="8">
        <v>0</v>
      </c>
      <c r="J7946" t="str">
        <f t="shared" si="124"/>
        <v>PMEES-RW31-K503</v>
      </c>
      <c r="K7946" t="str">
        <f>IF((VLOOKUP(J7946,mdc!A:V,22,FALSE)=""),"non Collabo","collabo")</f>
        <v>collabo</v>
      </c>
    </row>
    <row r="7947" spans="1:12" hidden="1" x14ac:dyDescent="0.35">
      <c r="A7947" s="5" t="s">
        <v>79</v>
      </c>
      <c r="B7947" s="5" t="s">
        <v>57</v>
      </c>
      <c r="C7947" s="5" t="s">
        <v>1581</v>
      </c>
      <c r="D7947" s="3" t="s">
        <v>1269</v>
      </c>
      <c r="E7947" s="3" t="s">
        <v>5</v>
      </c>
      <c r="F7947" s="4">
        <v>340</v>
      </c>
      <c r="G7947" s="4">
        <v>190</v>
      </c>
      <c r="H7947" s="4">
        <v>990</v>
      </c>
      <c r="I7947" s="4">
        <v>400</v>
      </c>
      <c r="J7947" t="str">
        <f t="shared" si="124"/>
        <v>PMEES-RW33-H503</v>
      </c>
      <c r="K7947" t="str">
        <f>IF((VLOOKUP(J7947,mdc!A:V,22,FALSE)=""),"non Collabo","collabo")</f>
        <v>collabo</v>
      </c>
      <c r="L7947" t="str" cm="1">
        <f t="array" ref="L7947">IFERROR(_xlfn.IFS(G7947&lt;0,"shortage",H7947&lt;0,"shortage",I7947&lt;0,"shortage"),"ok")</f>
        <v>ok</v>
      </c>
    </row>
    <row r="7948" spans="1:12" hidden="1" x14ac:dyDescent="0.35">
      <c r="A7948" s="5" t="s">
        <v>79</v>
      </c>
      <c r="B7948" s="5" t="s">
        <v>57</v>
      </c>
      <c r="C7948" s="5" t="s">
        <v>1581</v>
      </c>
      <c r="D7948" s="5" t="s">
        <v>1269</v>
      </c>
      <c r="E7948" s="5" t="s">
        <v>1565</v>
      </c>
      <c r="F7948" s="6">
        <v>340</v>
      </c>
      <c r="G7948" s="6">
        <v>190</v>
      </c>
      <c r="H7948" s="6">
        <v>990</v>
      </c>
      <c r="I7948" s="6">
        <v>400</v>
      </c>
      <c r="J7948" t="str">
        <f t="shared" si="124"/>
        <v>PMEES-RW33-H503</v>
      </c>
      <c r="K7948" t="str">
        <f>IF((VLOOKUP(J7948,mdc!A:V,22,FALSE)=""),"non Collabo","collabo")</f>
        <v>collabo</v>
      </c>
      <c r="L7948" t="str" cm="1">
        <f t="array" ref="L7948">IFERROR(_xlfn.IFS(G7948&lt;0,"shortage",H7948&lt;0,"shortage",I7948&lt;0,"shortage"),"ok")</f>
        <v>ok</v>
      </c>
    </row>
    <row r="7949" spans="1:12" hidden="1" x14ac:dyDescent="0.35">
      <c r="A7949" s="5" t="s">
        <v>79</v>
      </c>
      <c r="B7949" s="5" t="s">
        <v>57</v>
      </c>
      <c r="C7949" s="5" t="s">
        <v>1581</v>
      </c>
      <c r="D7949" s="5" t="s">
        <v>1269</v>
      </c>
      <c r="E7949" s="5" t="s">
        <v>6</v>
      </c>
      <c r="F7949" s="6">
        <v>0</v>
      </c>
      <c r="G7949" s="6">
        <v>0</v>
      </c>
      <c r="H7949" s="6">
        <v>0</v>
      </c>
      <c r="I7949" s="6">
        <v>0</v>
      </c>
      <c r="J7949" t="str">
        <f t="shared" si="124"/>
        <v>PMEES-RW33-H503</v>
      </c>
      <c r="K7949" t="str">
        <f>IF((VLOOKUP(J7949,mdc!A:V,22,FALSE)=""),"non Collabo","collabo")</f>
        <v>collabo</v>
      </c>
      <c r="L7949" t="str" cm="1">
        <f t="array" ref="L7949">IFERROR(_xlfn.IFS(G7949&lt;0,"shortage",H7949&lt;0,"shortage",I7949&lt;0,"shortage"),"ok")</f>
        <v>ok</v>
      </c>
    </row>
    <row r="7950" spans="1:12" hidden="1" x14ac:dyDescent="0.35">
      <c r="A7950" s="5" t="s">
        <v>79</v>
      </c>
      <c r="B7950" s="5" t="s">
        <v>57</v>
      </c>
      <c r="C7950" s="5" t="s">
        <v>1581</v>
      </c>
      <c r="D7950" s="5" t="s">
        <v>1269</v>
      </c>
      <c r="E7950" s="5" t="s">
        <v>2318</v>
      </c>
      <c r="F7950" s="6">
        <v>100</v>
      </c>
      <c r="G7950" s="6">
        <v>100</v>
      </c>
      <c r="H7950" s="6">
        <v>100</v>
      </c>
      <c r="I7950" s="6">
        <v>100</v>
      </c>
      <c r="J7950" t="str">
        <f t="shared" si="124"/>
        <v>PMEES-RW33-H503</v>
      </c>
      <c r="K7950" t="str">
        <f>IF((VLOOKUP(J7950,mdc!A:V,22,FALSE)=""),"non Collabo","collabo")</f>
        <v>collabo</v>
      </c>
      <c r="L7950" t="str" cm="1">
        <f t="array" ref="L7950">IFERROR(_xlfn.IFS(G7950&lt;0,"shortage",H7950&lt;0,"shortage",I7950&lt;0,"shortage"),"ok")</f>
        <v>ok</v>
      </c>
    </row>
    <row r="7951" spans="1:12" hidden="1" x14ac:dyDescent="0.35">
      <c r="A7951" s="5" t="s">
        <v>79</v>
      </c>
      <c r="B7951" s="5" t="s">
        <v>57</v>
      </c>
      <c r="C7951" s="5" t="s">
        <v>1581</v>
      </c>
      <c r="D7951" s="5" t="s">
        <v>1269</v>
      </c>
      <c r="E7951" s="5" t="s">
        <v>7</v>
      </c>
      <c r="F7951" s="6">
        <v>3.8997999999999999</v>
      </c>
      <c r="G7951" s="6">
        <v>2.1793</v>
      </c>
      <c r="H7951" s="6">
        <v>11.3553</v>
      </c>
      <c r="I7951" s="6">
        <v>4.5880000000000001</v>
      </c>
      <c r="J7951" t="str">
        <f t="shared" si="124"/>
        <v>PMEES-RW33-H503</v>
      </c>
      <c r="K7951" t="str">
        <f>IF((VLOOKUP(J7951,mdc!A:V,22,FALSE)=""),"non Collabo","collabo")</f>
        <v>collabo</v>
      </c>
      <c r="L7951" t="str" cm="1">
        <f t="array" ref="L7951">IFERROR(_xlfn.IFS(G7951&lt;0,"shortage",H7951&lt;0,"shortage",I7951&lt;0,"shortage"),"ok")</f>
        <v>ok</v>
      </c>
    </row>
    <row r="7952" spans="1:12" hidden="1" x14ac:dyDescent="0.35">
      <c r="A7952" s="5" t="s">
        <v>79</v>
      </c>
      <c r="B7952" s="5" t="s">
        <v>57</v>
      </c>
      <c r="C7952" s="5" t="s">
        <v>1581</v>
      </c>
      <c r="D7952" s="5" t="s">
        <v>1269</v>
      </c>
      <c r="E7952" s="5" t="s">
        <v>1566</v>
      </c>
      <c r="F7952" s="6">
        <v>3.8997999999999999</v>
      </c>
      <c r="G7952" s="6">
        <v>2.1793</v>
      </c>
      <c r="H7952" s="6">
        <v>11.3553</v>
      </c>
      <c r="I7952" s="6">
        <v>4.5880000000000001</v>
      </c>
      <c r="J7952" t="str">
        <f t="shared" si="124"/>
        <v>PMEES-RW33-H503</v>
      </c>
      <c r="K7952" t="str">
        <f>IF((VLOOKUP(J7952,mdc!A:V,22,FALSE)=""),"non Collabo","collabo")</f>
        <v>collabo</v>
      </c>
      <c r="L7952" t="str" cm="1">
        <f t="array" ref="L7952">IFERROR(_xlfn.IFS(G7952&lt;0,"shortage",H7952&lt;0,"shortage",I7952&lt;0,"shortage"),"ok")</f>
        <v>ok</v>
      </c>
    </row>
    <row r="7953" spans="1:12" ht="15" hidden="1" thickBot="1" x14ac:dyDescent="0.4">
      <c r="A7953" s="5" t="s">
        <v>79</v>
      </c>
      <c r="B7953" s="5" t="s">
        <v>57</v>
      </c>
      <c r="C7953" s="5" t="s">
        <v>1581</v>
      </c>
      <c r="D7953" s="7" t="s">
        <v>1269</v>
      </c>
      <c r="E7953" s="7" t="s">
        <v>8</v>
      </c>
      <c r="F7953" s="8">
        <v>0</v>
      </c>
      <c r="G7953" s="8">
        <v>0</v>
      </c>
      <c r="H7953" s="8">
        <v>0</v>
      </c>
      <c r="I7953" s="8">
        <v>0</v>
      </c>
      <c r="J7953" t="str">
        <f t="shared" si="124"/>
        <v>PMEES-RW33-H503</v>
      </c>
      <c r="K7953" t="str">
        <f>IF((VLOOKUP(J7953,mdc!A:V,22,FALSE)=""),"non Collabo","collabo")</f>
        <v>collabo</v>
      </c>
    </row>
    <row r="7954" spans="1:12" hidden="1" x14ac:dyDescent="0.35">
      <c r="A7954" s="5" t="s">
        <v>79</v>
      </c>
      <c r="B7954" s="5" t="s">
        <v>57</v>
      </c>
      <c r="C7954" s="5" t="s">
        <v>1581</v>
      </c>
      <c r="D7954" s="3" t="s">
        <v>1270</v>
      </c>
      <c r="E7954" s="3" t="s">
        <v>5</v>
      </c>
      <c r="F7954" s="4">
        <v>355</v>
      </c>
      <c r="G7954" s="4">
        <v>880</v>
      </c>
      <c r="H7954" s="4">
        <v>1300</v>
      </c>
      <c r="I7954" s="4">
        <v>1100</v>
      </c>
      <c r="J7954" t="str">
        <f t="shared" si="124"/>
        <v>PMEES-SL41-S511</v>
      </c>
      <c r="K7954" t="str">
        <f>IF((VLOOKUP(J7954,mdc!A:V,22,FALSE)=""),"non Collabo","collabo")</f>
        <v>collabo</v>
      </c>
      <c r="L7954" t="str" cm="1">
        <f t="array" ref="L7954">IFERROR(_xlfn.IFS(G7954&lt;0,"shortage",H7954&lt;0,"shortage",I7954&lt;0,"shortage"),"ok")</f>
        <v>ok</v>
      </c>
    </row>
    <row r="7955" spans="1:12" hidden="1" x14ac:dyDescent="0.35">
      <c r="A7955" s="5" t="s">
        <v>79</v>
      </c>
      <c r="B7955" s="5" t="s">
        <v>57</v>
      </c>
      <c r="C7955" s="5" t="s">
        <v>1581</v>
      </c>
      <c r="D7955" s="5" t="s">
        <v>1270</v>
      </c>
      <c r="E7955" s="5" t="s">
        <v>1565</v>
      </c>
      <c r="F7955" s="6">
        <v>355</v>
      </c>
      <c r="G7955" s="6">
        <v>880</v>
      </c>
      <c r="H7955" s="6">
        <v>1300</v>
      </c>
      <c r="I7955" s="6">
        <v>1100</v>
      </c>
      <c r="J7955" t="str">
        <f t="shared" si="124"/>
        <v>PMEES-SL41-S511</v>
      </c>
      <c r="K7955" t="str">
        <f>IF((VLOOKUP(J7955,mdc!A:V,22,FALSE)=""),"non Collabo","collabo")</f>
        <v>collabo</v>
      </c>
      <c r="L7955" t="str" cm="1">
        <f t="array" ref="L7955">IFERROR(_xlfn.IFS(G7955&lt;0,"shortage",H7955&lt;0,"shortage",I7955&lt;0,"shortage"),"ok")</f>
        <v>ok</v>
      </c>
    </row>
    <row r="7956" spans="1:12" hidden="1" x14ac:dyDescent="0.35">
      <c r="A7956" s="5" t="s">
        <v>79</v>
      </c>
      <c r="B7956" s="5" t="s">
        <v>57</v>
      </c>
      <c r="C7956" s="5" t="s">
        <v>1581</v>
      </c>
      <c r="D7956" s="5" t="s">
        <v>1270</v>
      </c>
      <c r="E7956" s="5" t="s">
        <v>6</v>
      </c>
      <c r="F7956" s="6">
        <v>0</v>
      </c>
      <c r="G7956" s="6">
        <v>0</v>
      </c>
      <c r="H7956" s="6">
        <v>0</v>
      </c>
      <c r="I7956" s="6">
        <v>0</v>
      </c>
      <c r="J7956" t="str">
        <f t="shared" si="124"/>
        <v>PMEES-SL41-S511</v>
      </c>
      <c r="K7956" t="str">
        <f>IF((VLOOKUP(J7956,mdc!A:V,22,FALSE)=""),"non Collabo","collabo")</f>
        <v>collabo</v>
      </c>
      <c r="L7956" t="str" cm="1">
        <f t="array" ref="L7956">IFERROR(_xlfn.IFS(G7956&lt;0,"shortage",H7956&lt;0,"shortage",I7956&lt;0,"shortage"),"ok")</f>
        <v>ok</v>
      </c>
    </row>
    <row r="7957" spans="1:12" hidden="1" x14ac:dyDescent="0.35">
      <c r="A7957" s="5" t="s">
        <v>79</v>
      </c>
      <c r="B7957" s="5" t="s">
        <v>57</v>
      </c>
      <c r="C7957" s="5" t="s">
        <v>1581</v>
      </c>
      <c r="D7957" s="5" t="s">
        <v>1270</v>
      </c>
      <c r="E7957" s="5" t="s">
        <v>2318</v>
      </c>
      <c r="F7957" s="6">
        <v>100</v>
      </c>
      <c r="G7957" s="6">
        <v>100</v>
      </c>
      <c r="H7957" s="6">
        <v>100</v>
      </c>
      <c r="I7957" s="6">
        <v>100</v>
      </c>
      <c r="J7957" t="str">
        <f t="shared" si="124"/>
        <v>PMEES-SL41-S511</v>
      </c>
      <c r="K7957" t="str">
        <f>IF((VLOOKUP(J7957,mdc!A:V,22,FALSE)=""),"non Collabo","collabo")</f>
        <v>collabo</v>
      </c>
      <c r="L7957" t="str" cm="1">
        <f t="array" ref="L7957">IFERROR(_xlfn.IFS(G7957&lt;0,"shortage",H7957&lt;0,"shortage",I7957&lt;0,"shortage"),"ok")</f>
        <v>ok</v>
      </c>
    </row>
    <row r="7958" spans="1:12" hidden="1" x14ac:dyDescent="0.35">
      <c r="A7958" s="5" t="s">
        <v>79</v>
      </c>
      <c r="B7958" s="5" t="s">
        <v>57</v>
      </c>
      <c r="C7958" s="5" t="s">
        <v>1581</v>
      </c>
      <c r="D7958" s="5" t="s">
        <v>1270</v>
      </c>
      <c r="E7958" s="5" t="s">
        <v>7</v>
      </c>
      <c r="F7958" s="6">
        <v>4.6646999999999998</v>
      </c>
      <c r="G7958" s="6">
        <v>11.5632</v>
      </c>
      <c r="H7958" s="6">
        <v>17.082000000000001</v>
      </c>
      <c r="I7958" s="6">
        <v>14.454000000000001</v>
      </c>
      <c r="J7958" t="str">
        <f t="shared" si="124"/>
        <v>PMEES-SL41-S511</v>
      </c>
      <c r="K7958" t="str">
        <f>IF((VLOOKUP(J7958,mdc!A:V,22,FALSE)=""),"non Collabo","collabo")</f>
        <v>collabo</v>
      </c>
      <c r="L7958" t="str" cm="1">
        <f t="array" ref="L7958">IFERROR(_xlfn.IFS(G7958&lt;0,"shortage",H7958&lt;0,"shortage",I7958&lt;0,"shortage"),"ok")</f>
        <v>ok</v>
      </c>
    </row>
    <row r="7959" spans="1:12" hidden="1" x14ac:dyDescent="0.35">
      <c r="A7959" s="5" t="s">
        <v>79</v>
      </c>
      <c r="B7959" s="5" t="s">
        <v>57</v>
      </c>
      <c r="C7959" s="5" t="s">
        <v>1581</v>
      </c>
      <c r="D7959" s="5" t="s">
        <v>1270</v>
      </c>
      <c r="E7959" s="5" t="s">
        <v>1566</v>
      </c>
      <c r="F7959" s="6">
        <v>4.6646999999999998</v>
      </c>
      <c r="G7959" s="6">
        <v>11.5632</v>
      </c>
      <c r="H7959" s="6">
        <v>17.082000000000001</v>
      </c>
      <c r="I7959" s="6">
        <v>14.454000000000001</v>
      </c>
      <c r="J7959" t="str">
        <f t="shared" si="124"/>
        <v>PMEES-SL41-S511</v>
      </c>
      <c r="K7959" t="str">
        <f>IF((VLOOKUP(J7959,mdc!A:V,22,FALSE)=""),"non Collabo","collabo")</f>
        <v>collabo</v>
      </c>
      <c r="L7959" t="str" cm="1">
        <f t="array" ref="L7959">IFERROR(_xlfn.IFS(G7959&lt;0,"shortage",H7959&lt;0,"shortage",I7959&lt;0,"shortage"),"ok")</f>
        <v>ok</v>
      </c>
    </row>
    <row r="7960" spans="1:12" ht="15" hidden="1" thickBot="1" x14ac:dyDescent="0.4">
      <c r="A7960" s="5" t="s">
        <v>79</v>
      </c>
      <c r="B7960" s="5" t="s">
        <v>57</v>
      </c>
      <c r="C7960" s="5" t="s">
        <v>1581</v>
      </c>
      <c r="D7960" s="7" t="s">
        <v>1270</v>
      </c>
      <c r="E7960" s="7" t="s">
        <v>8</v>
      </c>
      <c r="F7960" s="8">
        <v>0</v>
      </c>
      <c r="G7960" s="8">
        <v>0</v>
      </c>
      <c r="H7960" s="8">
        <v>0</v>
      </c>
      <c r="I7960" s="8">
        <v>0</v>
      </c>
      <c r="J7960" t="str">
        <f t="shared" si="124"/>
        <v>PMEES-SL41-S511</v>
      </c>
      <c r="K7960" t="str">
        <f>IF((VLOOKUP(J7960,mdc!A:V,22,FALSE)=""),"non Collabo","collabo")</f>
        <v>collabo</v>
      </c>
    </row>
    <row r="7961" spans="1:12" hidden="1" x14ac:dyDescent="0.35">
      <c r="A7961" s="5" t="s">
        <v>79</v>
      </c>
      <c r="B7961" s="5" t="s">
        <v>57</v>
      </c>
      <c r="C7961" s="5" t="s">
        <v>1581</v>
      </c>
      <c r="D7961" s="3" t="s">
        <v>2500</v>
      </c>
      <c r="E7961" s="3" t="s">
        <v>5</v>
      </c>
      <c r="F7961" s="4"/>
      <c r="G7961" s="4"/>
      <c r="H7961" s="4"/>
      <c r="I7961" s="4">
        <v>1560</v>
      </c>
      <c r="J7961" t="str">
        <f t="shared" si="124"/>
        <v>PMEES-WF71-V503</v>
      </c>
      <c r="K7961" t="str">
        <f>IF((VLOOKUP(J7961,mdc!A:V,22,FALSE)=""),"non Collabo","collabo")</f>
        <v>collabo</v>
      </c>
      <c r="L7961" t="str" cm="1">
        <f t="array" ref="L7961">IFERROR(_xlfn.IFS(G7961&lt;0,"shortage",H7961&lt;0,"shortage",I7961&lt;0,"shortage"),"ok")</f>
        <v>ok</v>
      </c>
    </row>
    <row r="7962" spans="1:12" hidden="1" x14ac:dyDescent="0.35">
      <c r="A7962" s="5" t="s">
        <v>79</v>
      </c>
      <c r="B7962" s="5" t="s">
        <v>57</v>
      </c>
      <c r="C7962" s="5" t="s">
        <v>1581</v>
      </c>
      <c r="D7962" s="5" t="s">
        <v>2500</v>
      </c>
      <c r="E7962" s="5" t="s">
        <v>1565</v>
      </c>
      <c r="F7962" s="6"/>
      <c r="G7962" s="6"/>
      <c r="H7962" s="6"/>
      <c r="I7962" s="6">
        <v>1560</v>
      </c>
      <c r="J7962" t="str">
        <f t="shared" si="124"/>
        <v>PMEES-WF71-V503</v>
      </c>
      <c r="K7962" t="str">
        <f>IF((VLOOKUP(J7962,mdc!A:V,22,FALSE)=""),"non Collabo","collabo")</f>
        <v>collabo</v>
      </c>
      <c r="L7962" t="str" cm="1">
        <f t="array" ref="L7962">IFERROR(_xlfn.IFS(G7962&lt;0,"shortage",H7962&lt;0,"shortage",I7962&lt;0,"shortage"),"ok")</f>
        <v>ok</v>
      </c>
    </row>
    <row r="7963" spans="1:12" hidden="1" x14ac:dyDescent="0.35">
      <c r="A7963" s="5" t="s">
        <v>79</v>
      </c>
      <c r="B7963" s="5" t="s">
        <v>57</v>
      </c>
      <c r="C7963" s="5" t="s">
        <v>1581</v>
      </c>
      <c r="D7963" s="5" t="s">
        <v>2500</v>
      </c>
      <c r="E7963" s="5" t="s">
        <v>6</v>
      </c>
      <c r="F7963" s="6"/>
      <c r="G7963" s="6"/>
      <c r="H7963" s="6"/>
      <c r="I7963" s="6">
        <v>0</v>
      </c>
      <c r="J7963" t="str">
        <f t="shared" si="124"/>
        <v>PMEES-WF71-V503</v>
      </c>
      <c r="K7963" t="str">
        <f>IF((VLOOKUP(J7963,mdc!A:V,22,FALSE)=""),"non Collabo","collabo")</f>
        <v>collabo</v>
      </c>
      <c r="L7963" t="str" cm="1">
        <f t="array" ref="L7963">IFERROR(_xlfn.IFS(G7963&lt;0,"shortage",H7963&lt;0,"shortage",I7963&lt;0,"shortage"),"ok")</f>
        <v>ok</v>
      </c>
    </row>
    <row r="7964" spans="1:12" hidden="1" x14ac:dyDescent="0.35">
      <c r="A7964" s="5" t="s">
        <v>79</v>
      </c>
      <c r="B7964" s="5" t="s">
        <v>57</v>
      </c>
      <c r="C7964" s="5" t="s">
        <v>1581</v>
      </c>
      <c r="D7964" s="5" t="s">
        <v>2500</v>
      </c>
      <c r="E7964" s="5" t="s">
        <v>2318</v>
      </c>
      <c r="F7964" s="6"/>
      <c r="G7964" s="6"/>
      <c r="H7964" s="6"/>
      <c r="I7964" s="6">
        <v>100</v>
      </c>
      <c r="J7964" t="str">
        <f t="shared" si="124"/>
        <v>PMEES-WF71-V503</v>
      </c>
      <c r="K7964" t="str">
        <f>IF((VLOOKUP(J7964,mdc!A:V,22,FALSE)=""),"non Collabo","collabo")</f>
        <v>collabo</v>
      </c>
      <c r="L7964" t="str" cm="1">
        <f t="array" ref="L7964">IFERROR(_xlfn.IFS(G7964&lt;0,"shortage",H7964&lt;0,"shortage",I7964&lt;0,"shortage"),"ok")</f>
        <v>ok</v>
      </c>
    </row>
    <row r="7965" spans="1:12" hidden="1" x14ac:dyDescent="0.35">
      <c r="A7965" s="5" t="s">
        <v>79</v>
      </c>
      <c r="B7965" s="5" t="s">
        <v>57</v>
      </c>
      <c r="C7965" s="5" t="s">
        <v>1581</v>
      </c>
      <c r="D7965" s="5" t="s">
        <v>2500</v>
      </c>
      <c r="E7965" s="5" t="s">
        <v>7</v>
      </c>
      <c r="F7965" s="6"/>
      <c r="G7965" s="6"/>
      <c r="H7965" s="6"/>
      <c r="I7965" s="6">
        <v>11.372400000000001</v>
      </c>
      <c r="J7965" t="str">
        <f t="shared" si="124"/>
        <v>PMEES-WF71-V503</v>
      </c>
      <c r="K7965" t="str">
        <f>IF((VLOOKUP(J7965,mdc!A:V,22,FALSE)=""),"non Collabo","collabo")</f>
        <v>collabo</v>
      </c>
      <c r="L7965" t="str" cm="1">
        <f t="array" ref="L7965">IFERROR(_xlfn.IFS(G7965&lt;0,"shortage",H7965&lt;0,"shortage",I7965&lt;0,"shortage"),"ok")</f>
        <v>ok</v>
      </c>
    </row>
    <row r="7966" spans="1:12" hidden="1" x14ac:dyDescent="0.35">
      <c r="A7966" s="5" t="s">
        <v>79</v>
      </c>
      <c r="B7966" s="5" t="s">
        <v>57</v>
      </c>
      <c r="C7966" s="5" t="s">
        <v>1581</v>
      </c>
      <c r="D7966" s="5" t="s">
        <v>2500</v>
      </c>
      <c r="E7966" s="5" t="s">
        <v>1566</v>
      </c>
      <c r="F7966" s="6"/>
      <c r="G7966" s="6"/>
      <c r="H7966" s="6"/>
      <c r="I7966" s="6">
        <v>11.397600000000001</v>
      </c>
      <c r="J7966" t="str">
        <f t="shared" si="124"/>
        <v>PMEES-WF71-V503</v>
      </c>
      <c r="K7966" t="str">
        <f>IF((VLOOKUP(J7966,mdc!A:V,22,FALSE)=""),"non Collabo","collabo")</f>
        <v>collabo</v>
      </c>
      <c r="L7966" t="str" cm="1">
        <f t="array" ref="L7966">IFERROR(_xlfn.IFS(G7966&lt;0,"shortage",H7966&lt;0,"shortage",I7966&lt;0,"shortage"),"ok")</f>
        <v>ok</v>
      </c>
    </row>
    <row r="7967" spans="1:12" ht="15" hidden="1" thickBot="1" x14ac:dyDescent="0.4">
      <c r="A7967" s="5" t="s">
        <v>79</v>
      </c>
      <c r="B7967" s="5" t="s">
        <v>57</v>
      </c>
      <c r="C7967" s="5" t="s">
        <v>1581</v>
      </c>
      <c r="D7967" s="7" t="s">
        <v>2500</v>
      </c>
      <c r="E7967" s="7" t="s">
        <v>8</v>
      </c>
      <c r="F7967" s="8"/>
      <c r="G7967" s="8"/>
      <c r="H7967" s="8"/>
      <c r="I7967" s="8">
        <v>-2.52E-2</v>
      </c>
      <c r="J7967" t="str">
        <f t="shared" si="124"/>
        <v>PMEES-WF71-V503</v>
      </c>
      <c r="K7967" t="str">
        <f>IF((VLOOKUP(J7967,mdc!A:V,22,FALSE)=""),"non Collabo","collabo")</f>
        <v>collabo</v>
      </c>
    </row>
    <row r="7968" spans="1:12" hidden="1" x14ac:dyDescent="0.35">
      <c r="A7968" s="5" t="s">
        <v>79</v>
      </c>
      <c r="B7968" s="5" t="s">
        <v>57</v>
      </c>
      <c r="C7968" s="5" t="s">
        <v>1581</v>
      </c>
      <c r="D7968" s="3" t="s">
        <v>1271</v>
      </c>
      <c r="E7968" s="3" t="s">
        <v>5</v>
      </c>
      <c r="F7968" s="4">
        <v>1700</v>
      </c>
      <c r="G7968" s="4">
        <v>2240</v>
      </c>
      <c r="H7968" s="4">
        <v>1360</v>
      </c>
      <c r="I7968" s="4">
        <v>1420</v>
      </c>
      <c r="J7968" t="str">
        <f t="shared" si="124"/>
        <v>PMEES-WM31-P301</v>
      </c>
      <c r="K7968" t="str">
        <f>IF((VLOOKUP(J7968,mdc!A:V,22,FALSE)=""),"non Collabo","collabo")</f>
        <v>collabo</v>
      </c>
      <c r="L7968" t="str" cm="1">
        <f t="array" ref="L7968">IFERROR(_xlfn.IFS(G7968&lt;0,"shortage",H7968&lt;0,"shortage",I7968&lt;0,"shortage"),"ok")</f>
        <v>ok</v>
      </c>
    </row>
    <row r="7969" spans="1:12" hidden="1" x14ac:dyDescent="0.35">
      <c r="A7969" s="5" t="s">
        <v>79</v>
      </c>
      <c r="B7969" s="5" t="s">
        <v>57</v>
      </c>
      <c r="C7969" s="5" t="s">
        <v>1581</v>
      </c>
      <c r="D7969" s="5" t="s">
        <v>1271</v>
      </c>
      <c r="E7969" s="5" t="s">
        <v>1565</v>
      </c>
      <c r="F7969" s="6">
        <v>1700</v>
      </c>
      <c r="G7969" s="6">
        <v>2240</v>
      </c>
      <c r="H7969" s="6">
        <v>1360</v>
      </c>
      <c r="I7969" s="6">
        <v>1420</v>
      </c>
      <c r="J7969" t="str">
        <f t="shared" si="124"/>
        <v>PMEES-WM31-P301</v>
      </c>
      <c r="K7969" t="str">
        <f>IF((VLOOKUP(J7969,mdc!A:V,22,FALSE)=""),"non Collabo","collabo")</f>
        <v>collabo</v>
      </c>
      <c r="L7969" t="str" cm="1">
        <f t="array" ref="L7969">IFERROR(_xlfn.IFS(G7969&lt;0,"shortage",H7969&lt;0,"shortage",I7969&lt;0,"shortage"),"ok")</f>
        <v>ok</v>
      </c>
    </row>
    <row r="7970" spans="1:12" hidden="1" x14ac:dyDescent="0.35">
      <c r="A7970" s="5" t="s">
        <v>79</v>
      </c>
      <c r="B7970" s="5" t="s">
        <v>57</v>
      </c>
      <c r="C7970" s="5" t="s">
        <v>1581</v>
      </c>
      <c r="D7970" s="5" t="s">
        <v>1271</v>
      </c>
      <c r="E7970" s="5" t="s">
        <v>6</v>
      </c>
      <c r="F7970" s="6">
        <v>0</v>
      </c>
      <c r="G7970" s="6">
        <v>0</v>
      </c>
      <c r="H7970" s="6">
        <v>0</v>
      </c>
      <c r="I7970" s="6">
        <v>0</v>
      </c>
      <c r="J7970" t="str">
        <f t="shared" si="124"/>
        <v>PMEES-WM31-P301</v>
      </c>
      <c r="K7970" t="str">
        <f>IF((VLOOKUP(J7970,mdc!A:V,22,FALSE)=""),"non Collabo","collabo")</f>
        <v>collabo</v>
      </c>
      <c r="L7970" t="str" cm="1">
        <f t="array" ref="L7970">IFERROR(_xlfn.IFS(G7970&lt;0,"shortage",H7970&lt;0,"shortage",I7970&lt;0,"shortage"),"ok")</f>
        <v>ok</v>
      </c>
    </row>
    <row r="7971" spans="1:12" hidden="1" x14ac:dyDescent="0.35">
      <c r="A7971" s="5" t="s">
        <v>79</v>
      </c>
      <c r="B7971" s="5" t="s">
        <v>57</v>
      </c>
      <c r="C7971" s="5" t="s">
        <v>1581</v>
      </c>
      <c r="D7971" s="5" t="s">
        <v>1271</v>
      </c>
      <c r="E7971" s="5" t="s">
        <v>2318</v>
      </c>
      <c r="F7971" s="6">
        <v>100</v>
      </c>
      <c r="G7971" s="6">
        <v>100</v>
      </c>
      <c r="H7971" s="6">
        <v>100</v>
      </c>
      <c r="I7971" s="6">
        <v>100</v>
      </c>
      <c r="J7971" t="str">
        <f t="shared" si="124"/>
        <v>PMEES-WM31-P301</v>
      </c>
      <c r="K7971" t="str">
        <f>IF((VLOOKUP(J7971,mdc!A:V,22,FALSE)=""),"non Collabo","collabo")</f>
        <v>collabo</v>
      </c>
      <c r="L7971" t="str" cm="1">
        <f t="array" ref="L7971">IFERROR(_xlfn.IFS(G7971&lt;0,"shortage",H7971&lt;0,"shortage",I7971&lt;0,"shortage"),"ok")</f>
        <v>ok</v>
      </c>
    </row>
    <row r="7972" spans="1:12" hidden="1" x14ac:dyDescent="0.35">
      <c r="A7972" s="5" t="s">
        <v>79</v>
      </c>
      <c r="B7972" s="5" t="s">
        <v>57</v>
      </c>
      <c r="C7972" s="5" t="s">
        <v>1581</v>
      </c>
      <c r="D7972" s="5" t="s">
        <v>1271</v>
      </c>
      <c r="E7972" s="5" t="s">
        <v>7</v>
      </c>
      <c r="F7972" s="6">
        <v>24.327000000000002</v>
      </c>
      <c r="G7972" s="6">
        <v>32.054400000000001</v>
      </c>
      <c r="H7972" s="6">
        <v>19.461600000000001</v>
      </c>
      <c r="I7972" s="6">
        <v>20.3202</v>
      </c>
      <c r="J7972" t="str">
        <f t="shared" si="124"/>
        <v>PMEES-WM31-P301</v>
      </c>
      <c r="K7972" t="str">
        <f>IF((VLOOKUP(J7972,mdc!A:V,22,FALSE)=""),"non Collabo","collabo")</f>
        <v>collabo</v>
      </c>
      <c r="L7972" t="str" cm="1">
        <f t="array" ref="L7972">IFERROR(_xlfn.IFS(G7972&lt;0,"shortage",H7972&lt;0,"shortage",I7972&lt;0,"shortage"),"ok")</f>
        <v>ok</v>
      </c>
    </row>
    <row r="7973" spans="1:12" hidden="1" x14ac:dyDescent="0.35">
      <c r="A7973" s="5" t="s">
        <v>79</v>
      </c>
      <c r="B7973" s="5" t="s">
        <v>57</v>
      </c>
      <c r="C7973" s="5" t="s">
        <v>1581</v>
      </c>
      <c r="D7973" s="5" t="s">
        <v>1271</v>
      </c>
      <c r="E7973" s="5" t="s">
        <v>1566</v>
      </c>
      <c r="F7973" s="6">
        <v>23.276599999999998</v>
      </c>
      <c r="G7973" s="6">
        <v>31.347000000000001</v>
      </c>
      <c r="H7973" s="6">
        <v>19.077400000000001</v>
      </c>
      <c r="I7973" s="6">
        <v>19.734000000000002</v>
      </c>
      <c r="J7973" t="str">
        <f t="shared" si="124"/>
        <v>PMEES-WM31-P301</v>
      </c>
      <c r="K7973" t="str">
        <f>IF((VLOOKUP(J7973,mdc!A:V,22,FALSE)=""),"non Collabo","collabo")</f>
        <v>collabo</v>
      </c>
      <c r="L7973" t="str" cm="1">
        <f t="array" ref="L7973">IFERROR(_xlfn.IFS(G7973&lt;0,"shortage",H7973&lt;0,"shortage",I7973&lt;0,"shortage"),"ok")</f>
        <v>ok</v>
      </c>
    </row>
    <row r="7974" spans="1:12" ht="15" hidden="1" thickBot="1" x14ac:dyDescent="0.4">
      <c r="A7974" s="5" t="s">
        <v>79</v>
      </c>
      <c r="B7974" s="5" t="s">
        <v>57</v>
      </c>
      <c r="C7974" s="5" t="s">
        <v>1581</v>
      </c>
      <c r="D7974" s="7" t="s">
        <v>1271</v>
      </c>
      <c r="E7974" s="7" t="s">
        <v>8</v>
      </c>
      <c r="F7974" s="8">
        <v>1.0504</v>
      </c>
      <c r="G7974" s="8">
        <v>0.70740000000000003</v>
      </c>
      <c r="H7974" s="8">
        <v>0.38419999999999999</v>
      </c>
      <c r="I7974" s="8">
        <v>0.58620000000000005</v>
      </c>
      <c r="J7974" t="str">
        <f t="shared" si="124"/>
        <v>PMEES-WM31-P301</v>
      </c>
      <c r="K7974" t="str">
        <f>IF((VLOOKUP(J7974,mdc!A:V,22,FALSE)=""),"non Collabo","collabo")</f>
        <v>collabo</v>
      </c>
    </row>
    <row r="7975" spans="1:12" hidden="1" x14ac:dyDescent="0.35">
      <c r="A7975" s="5" t="s">
        <v>79</v>
      </c>
      <c r="B7975" s="5" t="s">
        <v>57</v>
      </c>
      <c r="C7975" s="5" t="s">
        <v>1581</v>
      </c>
      <c r="D7975" s="3" t="s">
        <v>78</v>
      </c>
      <c r="E7975" s="3" t="s">
        <v>5</v>
      </c>
      <c r="F7975" s="4"/>
      <c r="G7975" s="4"/>
      <c r="H7975" s="4">
        <v>0</v>
      </c>
      <c r="I7975" s="4">
        <v>540</v>
      </c>
      <c r="J7975" t="str">
        <f t="shared" si="124"/>
        <v>PMEES-WR51-P503</v>
      </c>
      <c r="K7975" t="str">
        <f>IF((VLOOKUP(J7975,mdc!A:V,22,FALSE)=""),"non Collabo","collabo")</f>
        <v>collabo</v>
      </c>
      <c r="L7975" t="str" cm="1">
        <f t="array" ref="L7975">IFERROR(_xlfn.IFS(G7975&lt;0,"shortage",H7975&lt;0,"shortage",I7975&lt;0,"shortage"),"ok")</f>
        <v>ok</v>
      </c>
    </row>
    <row r="7976" spans="1:12" hidden="1" x14ac:dyDescent="0.35">
      <c r="A7976" s="5" t="s">
        <v>79</v>
      </c>
      <c r="B7976" s="5" t="s">
        <v>57</v>
      </c>
      <c r="C7976" s="5" t="s">
        <v>1581</v>
      </c>
      <c r="D7976" s="5" t="s">
        <v>78</v>
      </c>
      <c r="E7976" s="5" t="s">
        <v>1565</v>
      </c>
      <c r="F7976" s="6"/>
      <c r="G7976" s="6"/>
      <c r="H7976" s="6"/>
      <c r="I7976" s="6">
        <v>540</v>
      </c>
      <c r="J7976" t="str">
        <f t="shared" si="124"/>
        <v>PMEES-WR51-P503</v>
      </c>
      <c r="K7976" t="str">
        <f>IF((VLOOKUP(J7976,mdc!A:V,22,FALSE)=""),"non Collabo","collabo")</f>
        <v>collabo</v>
      </c>
      <c r="L7976" t="str" cm="1">
        <f t="array" ref="L7976">IFERROR(_xlfn.IFS(G7976&lt;0,"shortage",H7976&lt;0,"shortage",I7976&lt;0,"shortage"),"ok")</f>
        <v>ok</v>
      </c>
    </row>
    <row r="7977" spans="1:12" hidden="1" x14ac:dyDescent="0.35">
      <c r="A7977" s="5" t="s">
        <v>79</v>
      </c>
      <c r="B7977" s="5" t="s">
        <v>57</v>
      </c>
      <c r="C7977" s="5" t="s">
        <v>1581</v>
      </c>
      <c r="D7977" s="5" t="s">
        <v>78</v>
      </c>
      <c r="E7977" s="5" t="s">
        <v>6</v>
      </c>
      <c r="F7977" s="6"/>
      <c r="G7977" s="6"/>
      <c r="H7977" s="6">
        <v>0</v>
      </c>
      <c r="I7977" s="6">
        <v>0</v>
      </c>
      <c r="J7977" t="str">
        <f t="shared" si="124"/>
        <v>PMEES-WR51-P503</v>
      </c>
      <c r="K7977" t="str">
        <f>IF((VLOOKUP(J7977,mdc!A:V,22,FALSE)=""),"non Collabo","collabo")</f>
        <v>collabo</v>
      </c>
      <c r="L7977" t="str" cm="1">
        <f t="array" ref="L7977">IFERROR(_xlfn.IFS(G7977&lt;0,"shortage",H7977&lt;0,"shortage",I7977&lt;0,"shortage"),"ok")</f>
        <v>ok</v>
      </c>
    </row>
    <row r="7978" spans="1:12" hidden="1" x14ac:dyDescent="0.35">
      <c r="A7978" s="5" t="s">
        <v>79</v>
      </c>
      <c r="B7978" s="5" t="s">
        <v>57</v>
      </c>
      <c r="C7978" s="5" t="s">
        <v>1581</v>
      </c>
      <c r="D7978" s="5" t="s">
        <v>78</v>
      </c>
      <c r="E7978" s="5" t="s">
        <v>2318</v>
      </c>
      <c r="F7978" s="6"/>
      <c r="G7978" s="6"/>
      <c r="H7978" s="6" t="s">
        <v>1640</v>
      </c>
      <c r="I7978" s="6">
        <v>100</v>
      </c>
      <c r="J7978" t="str">
        <f t="shared" si="124"/>
        <v>PMEES-WR51-P503</v>
      </c>
      <c r="K7978" t="str">
        <f>IF((VLOOKUP(J7978,mdc!A:V,22,FALSE)=""),"non Collabo","collabo")</f>
        <v>collabo</v>
      </c>
      <c r="L7978" t="str" cm="1">
        <f t="array" ref="L7978">IFERROR(_xlfn.IFS(G7978&lt;0,"shortage",H7978&lt;0,"shortage",I7978&lt;0,"shortage"),"ok")</f>
        <v>ok</v>
      </c>
    </row>
    <row r="7979" spans="1:12" hidden="1" x14ac:dyDescent="0.35">
      <c r="A7979" s="5" t="s">
        <v>79</v>
      </c>
      <c r="B7979" s="5" t="s">
        <v>57</v>
      </c>
      <c r="C7979" s="5" t="s">
        <v>1581</v>
      </c>
      <c r="D7979" s="5" t="s">
        <v>78</v>
      </c>
      <c r="E7979" s="5" t="s">
        <v>7</v>
      </c>
      <c r="F7979" s="6"/>
      <c r="G7979" s="6"/>
      <c r="H7979" s="6">
        <v>0</v>
      </c>
      <c r="I7979" s="6">
        <v>3.8555999999999999</v>
      </c>
      <c r="J7979" t="str">
        <f t="shared" si="124"/>
        <v>PMEES-WR51-P503</v>
      </c>
      <c r="K7979" t="str">
        <f>IF((VLOOKUP(J7979,mdc!A:V,22,FALSE)=""),"non Collabo","collabo")</f>
        <v>collabo</v>
      </c>
      <c r="L7979" t="str" cm="1">
        <f t="array" ref="L7979">IFERROR(_xlfn.IFS(G7979&lt;0,"shortage",H7979&lt;0,"shortage",I7979&lt;0,"shortage"),"ok")</f>
        <v>ok</v>
      </c>
    </row>
    <row r="7980" spans="1:12" hidden="1" x14ac:dyDescent="0.35">
      <c r="A7980" s="5" t="s">
        <v>79</v>
      </c>
      <c r="B7980" s="5" t="s">
        <v>57</v>
      </c>
      <c r="C7980" s="5" t="s">
        <v>1581</v>
      </c>
      <c r="D7980" s="5" t="s">
        <v>78</v>
      </c>
      <c r="E7980" s="5" t="s">
        <v>1566</v>
      </c>
      <c r="F7980" s="6"/>
      <c r="G7980" s="6"/>
      <c r="H7980" s="6"/>
      <c r="I7980" s="6">
        <v>3.9912000000000001</v>
      </c>
      <c r="J7980" t="str">
        <f t="shared" si="124"/>
        <v>PMEES-WR51-P503</v>
      </c>
      <c r="K7980" t="str">
        <f>IF((VLOOKUP(J7980,mdc!A:V,22,FALSE)=""),"non Collabo","collabo")</f>
        <v>collabo</v>
      </c>
      <c r="L7980" t="str" cm="1">
        <f t="array" ref="L7980">IFERROR(_xlfn.IFS(G7980&lt;0,"shortage",H7980&lt;0,"shortage",I7980&lt;0,"shortage"),"ok")</f>
        <v>ok</v>
      </c>
    </row>
    <row r="7981" spans="1:12" ht="15" hidden="1" thickBot="1" x14ac:dyDescent="0.4">
      <c r="A7981" s="5" t="s">
        <v>79</v>
      </c>
      <c r="B7981" s="5" t="s">
        <v>57</v>
      </c>
      <c r="C7981" s="5" t="s">
        <v>1581</v>
      </c>
      <c r="D7981" s="7" t="s">
        <v>78</v>
      </c>
      <c r="E7981" s="7" t="s">
        <v>8</v>
      </c>
      <c r="F7981" s="8"/>
      <c r="G7981" s="8"/>
      <c r="H7981" s="8">
        <v>0</v>
      </c>
      <c r="I7981" s="8">
        <v>-0.1356</v>
      </c>
      <c r="J7981" t="str">
        <f t="shared" si="124"/>
        <v>PMEES-WR51-P503</v>
      </c>
      <c r="K7981" t="str">
        <f>IF((VLOOKUP(J7981,mdc!A:V,22,FALSE)=""),"non Collabo","collabo")</f>
        <v>collabo</v>
      </c>
    </row>
    <row r="7982" spans="1:12" hidden="1" x14ac:dyDescent="0.35">
      <c r="A7982" s="5" t="s">
        <v>79</v>
      </c>
      <c r="B7982" s="5" t="s">
        <v>57</v>
      </c>
      <c r="C7982" s="5" t="s">
        <v>1581</v>
      </c>
      <c r="D7982" s="3" t="s">
        <v>1272</v>
      </c>
      <c r="E7982" s="3" t="s">
        <v>5</v>
      </c>
      <c r="F7982" s="4"/>
      <c r="G7982" s="4"/>
      <c r="H7982" s="4">
        <v>40</v>
      </c>
      <c r="I7982" s="4">
        <v>20</v>
      </c>
      <c r="J7982" t="str">
        <f t="shared" si="124"/>
        <v>PMEES9835136</v>
      </c>
      <c r="K7982" t="str">
        <f>IF((VLOOKUP(J7982,mdc!A:V,22,FALSE)=""),"non Collabo","collabo")</f>
        <v>collabo</v>
      </c>
      <c r="L7982" t="str" cm="1">
        <f t="array" ref="L7982">IFERROR(_xlfn.IFS(G7982&lt;0,"shortage",H7982&lt;0,"shortage",I7982&lt;0,"shortage"),"ok")</f>
        <v>ok</v>
      </c>
    </row>
    <row r="7983" spans="1:12" hidden="1" x14ac:dyDescent="0.35">
      <c r="A7983" s="5" t="s">
        <v>79</v>
      </c>
      <c r="B7983" s="5" t="s">
        <v>57</v>
      </c>
      <c r="C7983" s="5" t="s">
        <v>1581</v>
      </c>
      <c r="D7983" s="5" t="s">
        <v>1272</v>
      </c>
      <c r="E7983" s="5" t="s">
        <v>1565</v>
      </c>
      <c r="F7983" s="6"/>
      <c r="G7983" s="6"/>
      <c r="H7983" s="6">
        <v>40</v>
      </c>
      <c r="I7983" s="6">
        <v>20</v>
      </c>
      <c r="J7983" t="str">
        <f t="shared" si="124"/>
        <v>PMEES9835136</v>
      </c>
      <c r="K7983" t="str">
        <f>IF((VLOOKUP(J7983,mdc!A:V,22,FALSE)=""),"non Collabo","collabo")</f>
        <v>collabo</v>
      </c>
      <c r="L7983" t="str" cm="1">
        <f t="array" ref="L7983">IFERROR(_xlfn.IFS(G7983&lt;0,"shortage",H7983&lt;0,"shortage",I7983&lt;0,"shortage"),"ok")</f>
        <v>ok</v>
      </c>
    </row>
    <row r="7984" spans="1:12" hidden="1" x14ac:dyDescent="0.35">
      <c r="A7984" s="5" t="s">
        <v>79</v>
      </c>
      <c r="B7984" s="5" t="s">
        <v>57</v>
      </c>
      <c r="C7984" s="5" t="s">
        <v>1581</v>
      </c>
      <c r="D7984" s="5" t="s">
        <v>1272</v>
      </c>
      <c r="E7984" s="5" t="s">
        <v>6</v>
      </c>
      <c r="F7984" s="6"/>
      <c r="G7984" s="6"/>
      <c r="H7984" s="6">
        <v>0</v>
      </c>
      <c r="I7984" s="6">
        <v>0</v>
      </c>
      <c r="J7984" t="str">
        <f t="shared" si="124"/>
        <v>PMEES9835136</v>
      </c>
      <c r="K7984" t="str">
        <f>IF((VLOOKUP(J7984,mdc!A:V,22,FALSE)=""),"non Collabo","collabo")</f>
        <v>collabo</v>
      </c>
      <c r="L7984" t="str" cm="1">
        <f t="array" ref="L7984">IFERROR(_xlfn.IFS(G7984&lt;0,"shortage",H7984&lt;0,"shortage",I7984&lt;0,"shortage"),"ok")</f>
        <v>ok</v>
      </c>
    </row>
    <row r="7985" spans="1:12" hidden="1" x14ac:dyDescent="0.35">
      <c r="A7985" s="5" t="s">
        <v>79</v>
      </c>
      <c r="B7985" s="5" t="s">
        <v>57</v>
      </c>
      <c r="C7985" s="5" t="s">
        <v>1581</v>
      </c>
      <c r="D7985" s="5" t="s">
        <v>1272</v>
      </c>
      <c r="E7985" s="5" t="s">
        <v>2318</v>
      </c>
      <c r="F7985" s="6"/>
      <c r="G7985" s="6"/>
      <c r="H7985" s="6">
        <v>100</v>
      </c>
      <c r="I7985" s="6">
        <v>100</v>
      </c>
      <c r="J7985" t="str">
        <f t="shared" si="124"/>
        <v>PMEES9835136</v>
      </c>
      <c r="K7985" t="str">
        <f>IF((VLOOKUP(J7985,mdc!A:V,22,FALSE)=""),"non Collabo","collabo")</f>
        <v>collabo</v>
      </c>
      <c r="L7985" t="str" cm="1">
        <f t="array" ref="L7985">IFERROR(_xlfn.IFS(G7985&lt;0,"shortage",H7985&lt;0,"shortage",I7985&lt;0,"shortage"),"ok")</f>
        <v>ok</v>
      </c>
    </row>
    <row r="7986" spans="1:12" hidden="1" x14ac:dyDescent="0.35">
      <c r="A7986" s="5" t="s">
        <v>79</v>
      </c>
      <c r="B7986" s="5" t="s">
        <v>57</v>
      </c>
      <c r="C7986" s="5" t="s">
        <v>1581</v>
      </c>
      <c r="D7986" s="5" t="s">
        <v>1272</v>
      </c>
      <c r="E7986" s="5" t="s">
        <v>7</v>
      </c>
      <c r="F7986" s="6"/>
      <c r="G7986" s="6"/>
      <c r="H7986" s="6">
        <v>0.1216</v>
      </c>
      <c r="I7986" s="6">
        <v>6.08E-2</v>
      </c>
      <c r="J7986" t="str">
        <f t="shared" si="124"/>
        <v>PMEES9835136</v>
      </c>
      <c r="K7986" t="str">
        <f>IF((VLOOKUP(J7986,mdc!A:V,22,FALSE)=""),"non Collabo","collabo")</f>
        <v>collabo</v>
      </c>
      <c r="L7986" t="str" cm="1">
        <f t="array" ref="L7986">IFERROR(_xlfn.IFS(G7986&lt;0,"shortage",H7986&lt;0,"shortage",I7986&lt;0,"shortage"),"ok")</f>
        <v>ok</v>
      </c>
    </row>
    <row r="7987" spans="1:12" hidden="1" x14ac:dyDescent="0.35">
      <c r="A7987" s="5" t="s">
        <v>79</v>
      </c>
      <c r="B7987" s="5" t="s">
        <v>57</v>
      </c>
      <c r="C7987" s="5" t="s">
        <v>1581</v>
      </c>
      <c r="D7987" s="5" t="s">
        <v>1272</v>
      </c>
      <c r="E7987" s="5" t="s">
        <v>1566</v>
      </c>
      <c r="F7987" s="6"/>
      <c r="G7987" s="6"/>
      <c r="H7987" s="6">
        <v>0.1216</v>
      </c>
      <c r="I7987" s="6">
        <v>6.08E-2</v>
      </c>
      <c r="J7987" t="str">
        <f t="shared" si="124"/>
        <v>PMEES9835136</v>
      </c>
      <c r="K7987" t="str">
        <f>IF((VLOOKUP(J7987,mdc!A:V,22,FALSE)=""),"non Collabo","collabo")</f>
        <v>collabo</v>
      </c>
      <c r="L7987" t="str" cm="1">
        <f t="array" ref="L7987">IFERROR(_xlfn.IFS(G7987&lt;0,"shortage",H7987&lt;0,"shortage",I7987&lt;0,"shortage"),"ok")</f>
        <v>ok</v>
      </c>
    </row>
    <row r="7988" spans="1:12" ht="15" hidden="1" thickBot="1" x14ac:dyDescent="0.4">
      <c r="A7988" s="5" t="s">
        <v>79</v>
      </c>
      <c r="B7988" s="5" t="s">
        <v>57</v>
      </c>
      <c r="C7988" s="5" t="s">
        <v>1581</v>
      </c>
      <c r="D7988" s="7" t="s">
        <v>1272</v>
      </c>
      <c r="E7988" s="7" t="s">
        <v>8</v>
      </c>
      <c r="F7988" s="8"/>
      <c r="G7988" s="8"/>
      <c r="H7988" s="8">
        <v>0</v>
      </c>
      <c r="I7988" s="8">
        <v>0</v>
      </c>
      <c r="J7988" t="str">
        <f t="shared" si="124"/>
        <v>PMEES9835136</v>
      </c>
      <c r="K7988" t="str">
        <f>IF((VLOOKUP(J7988,mdc!A:V,22,FALSE)=""),"non Collabo","collabo")</f>
        <v>collabo</v>
      </c>
    </row>
    <row r="7989" spans="1:12" hidden="1" x14ac:dyDescent="0.35">
      <c r="A7989" s="5" t="s">
        <v>79</v>
      </c>
      <c r="B7989" s="5" t="s">
        <v>57</v>
      </c>
      <c r="C7989" s="5" t="s">
        <v>1581</v>
      </c>
      <c r="D7989" s="3" t="s">
        <v>1273</v>
      </c>
      <c r="E7989" s="3" t="s">
        <v>5</v>
      </c>
      <c r="F7989" s="4"/>
      <c r="G7989" s="4">
        <v>95</v>
      </c>
      <c r="H7989" s="4">
        <v>0</v>
      </c>
      <c r="I7989" s="4">
        <v>85</v>
      </c>
      <c r="J7989" t="str">
        <f t="shared" si="124"/>
        <v>PMEEW-DC12-W503</v>
      </c>
      <c r="K7989" t="str">
        <f>IF((VLOOKUP(J7989,mdc!A:V,22,FALSE)=""),"non Collabo","collabo")</f>
        <v>collabo</v>
      </c>
      <c r="L7989" t="str" cm="1">
        <f t="array" ref="L7989">IFERROR(_xlfn.IFS(G7989&lt;0,"shortage",H7989&lt;0,"shortage",I7989&lt;0,"shortage"),"ok")</f>
        <v>ok</v>
      </c>
    </row>
    <row r="7990" spans="1:12" hidden="1" x14ac:dyDescent="0.35">
      <c r="A7990" s="5" t="s">
        <v>79</v>
      </c>
      <c r="B7990" s="5" t="s">
        <v>57</v>
      </c>
      <c r="C7990" s="5" t="s">
        <v>1581</v>
      </c>
      <c r="D7990" s="5" t="s">
        <v>1273</v>
      </c>
      <c r="E7990" s="5" t="s">
        <v>1565</v>
      </c>
      <c r="F7990" s="6"/>
      <c r="G7990" s="6">
        <v>95</v>
      </c>
      <c r="H7990" s="6"/>
      <c r="I7990" s="6">
        <v>85</v>
      </c>
      <c r="J7990" t="str">
        <f t="shared" si="124"/>
        <v>PMEEW-DC12-W503</v>
      </c>
      <c r="K7990" t="str">
        <f>IF((VLOOKUP(J7990,mdc!A:V,22,FALSE)=""),"non Collabo","collabo")</f>
        <v>collabo</v>
      </c>
      <c r="L7990" t="str" cm="1">
        <f t="array" ref="L7990">IFERROR(_xlfn.IFS(G7990&lt;0,"shortage",H7990&lt;0,"shortage",I7990&lt;0,"shortage"),"ok")</f>
        <v>ok</v>
      </c>
    </row>
    <row r="7991" spans="1:12" hidden="1" x14ac:dyDescent="0.35">
      <c r="A7991" s="5" t="s">
        <v>79</v>
      </c>
      <c r="B7991" s="5" t="s">
        <v>57</v>
      </c>
      <c r="C7991" s="5" t="s">
        <v>1581</v>
      </c>
      <c r="D7991" s="5" t="s">
        <v>1273</v>
      </c>
      <c r="E7991" s="5" t="s">
        <v>6</v>
      </c>
      <c r="F7991" s="6"/>
      <c r="G7991" s="6">
        <v>0</v>
      </c>
      <c r="H7991" s="6">
        <v>0</v>
      </c>
      <c r="I7991" s="6">
        <v>0</v>
      </c>
      <c r="J7991" t="str">
        <f t="shared" si="124"/>
        <v>PMEEW-DC12-W503</v>
      </c>
      <c r="K7991" t="str">
        <f>IF((VLOOKUP(J7991,mdc!A:V,22,FALSE)=""),"non Collabo","collabo")</f>
        <v>collabo</v>
      </c>
      <c r="L7991" t="str" cm="1">
        <f t="array" ref="L7991">IFERROR(_xlfn.IFS(G7991&lt;0,"shortage",H7991&lt;0,"shortage",I7991&lt;0,"shortage"),"ok")</f>
        <v>ok</v>
      </c>
    </row>
    <row r="7992" spans="1:12" hidden="1" x14ac:dyDescent="0.35">
      <c r="A7992" s="5" t="s">
        <v>79</v>
      </c>
      <c r="B7992" s="5" t="s">
        <v>57</v>
      </c>
      <c r="C7992" s="5" t="s">
        <v>1581</v>
      </c>
      <c r="D7992" s="5" t="s">
        <v>1273</v>
      </c>
      <c r="E7992" s="5" t="s">
        <v>2318</v>
      </c>
      <c r="F7992" s="6"/>
      <c r="G7992" s="6">
        <v>100</v>
      </c>
      <c r="H7992" s="6" t="s">
        <v>1640</v>
      </c>
      <c r="I7992" s="6">
        <v>100</v>
      </c>
      <c r="J7992" t="str">
        <f t="shared" si="124"/>
        <v>PMEEW-DC12-W503</v>
      </c>
      <c r="K7992" t="str">
        <f>IF((VLOOKUP(J7992,mdc!A:V,22,FALSE)=""),"non Collabo","collabo")</f>
        <v>collabo</v>
      </c>
      <c r="L7992" t="str" cm="1">
        <f t="array" ref="L7992">IFERROR(_xlfn.IFS(G7992&lt;0,"shortage",H7992&lt;0,"shortage",I7992&lt;0,"shortage"),"ok")</f>
        <v>ok</v>
      </c>
    </row>
    <row r="7993" spans="1:12" hidden="1" x14ac:dyDescent="0.35">
      <c r="A7993" s="5" t="s">
        <v>79</v>
      </c>
      <c r="B7993" s="5" t="s">
        <v>57</v>
      </c>
      <c r="C7993" s="5" t="s">
        <v>1581</v>
      </c>
      <c r="D7993" s="5" t="s">
        <v>1273</v>
      </c>
      <c r="E7993" s="5" t="s">
        <v>7</v>
      </c>
      <c r="F7993" s="6"/>
      <c r="G7993" s="6">
        <v>2.8176999999999999</v>
      </c>
      <c r="H7993" s="6">
        <v>0</v>
      </c>
      <c r="I7993" s="6">
        <v>2.5211000000000001</v>
      </c>
      <c r="J7993" t="str">
        <f t="shared" si="124"/>
        <v>PMEEW-DC12-W503</v>
      </c>
      <c r="K7993" t="str">
        <f>IF((VLOOKUP(J7993,mdc!A:V,22,FALSE)=""),"non Collabo","collabo")</f>
        <v>collabo</v>
      </c>
      <c r="L7993" t="str" cm="1">
        <f t="array" ref="L7993">IFERROR(_xlfn.IFS(G7993&lt;0,"shortage",H7993&lt;0,"shortage",I7993&lt;0,"shortage"),"ok")</f>
        <v>ok</v>
      </c>
    </row>
    <row r="7994" spans="1:12" hidden="1" x14ac:dyDescent="0.35">
      <c r="A7994" s="5" t="s">
        <v>79</v>
      </c>
      <c r="B7994" s="5" t="s">
        <v>57</v>
      </c>
      <c r="C7994" s="5" t="s">
        <v>1581</v>
      </c>
      <c r="D7994" s="5" t="s">
        <v>1273</v>
      </c>
      <c r="E7994" s="5" t="s">
        <v>1566</v>
      </c>
      <c r="F7994" s="6"/>
      <c r="G7994" s="6">
        <v>2.8176999999999999</v>
      </c>
      <c r="H7994" s="6"/>
      <c r="I7994" s="6">
        <v>2.5211000000000001</v>
      </c>
      <c r="J7994" t="str">
        <f t="shared" si="124"/>
        <v>PMEEW-DC12-W503</v>
      </c>
      <c r="K7994" t="str">
        <f>IF((VLOOKUP(J7994,mdc!A:V,22,FALSE)=""),"non Collabo","collabo")</f>
        <v>collabo</v>
      </c>
      <c r="L7994" t="str" cm="1">
        <f t="array" ref="L7994">IFERROR(_xlfn.IFS(G7994&lt;0,"shortage",H7994&lt;0,"shortage",I7994&lt;0,"shortage"),"ok")</f>
        <v>ok</v>
      </c>
    </row>
    <row r="7995" spans="1:12" ht="15" hidden="1" thickBot="1" x14ac:dyDescent="0.4">
      <c r="A7995" s="5" t="s">
        <v>79</v>
      </c>
      <c r="B7995" s="5" t="s">
        <v>57</v>
      </c>
      <c r="C7995" s="5" t="s">
        <v>1581</v>
      </c>
      <c r="D7995" s="7" t="s">
        <v>1273</v>
      </c>
      <c r="E7995" s="7" t="s">
        <v>8</v>
      </c>
      <c r="F7995" s="8"/>
      <c r="G7995" s="8">
        <v>0</v>
      </c>
      <c r="H7995" s="8">
        <v>0</v>
      </c>
      <c r="I7995" s="8">
        <v>0</v>
      </c>
      <c r="J7995" t="str">
        <f t="shared" si="124"/>
        <v>PMEEW-DC12-W503</v>
      </c>
      <c r="K7995" t="str">
        <f>IF((VLOOKUP(J7995,mdc!A:V,22,FALSE)=""),"non Collabo","collabo")</f>
        <v>collabo</v>
      </c>
    </row>
    <row r="7996" spans="1:12" hidden="1" x14ac:dyDescent="0.35">
      <c r="A7996" s="5" t="s">
        <v>79</v>
      </c>
      <c r="B7996" s="5" t="s">
        <v>57</v>
      </c>
      <c r="C7996" s="5" t="s">
        <v>1581</v>
      </c>
      <c r="D7996" s="3" t="s">
        <v>1274</v>
      </c>
      <c r="E7996" s="3" t="s">
        <v>5</v>
      </c>
      <c r="F7996" s="4">
        <v>1605</v>
      </c>
      <c r="G7996" s="4">
        <v>695</v>
      </c>
      <c r="H7996" s="4">
        <v>800</v>
      </c>
      <c r="I7996" s="4">
        <v>935</v>
      </c>
      <c r="J7996" t="str">
        <f t="shared" si="124"/>
        <v>PMEEW-DJ11-A503</v>
      </c>
      <c r="K7996" t="str">
        <f>IF((VLOOKUP(J7996,mdc!A:V,22,FALSE)=""),"non Collabo","collabo")</f>
        <v>collabo</v>
      </c>
      <c r="L7996" t="str" cm="1">
        <f t="array" ref="L7996">IFERROR(_xlfn.IFS(G7996&lt;0,"shortage",H7996&lt;0,"shortage",I7996&lt;0,"shortage"),"ok")</f>
        <v>ok</v>
      </c>
    </row>
    <row r="7997" spans="1:12" hidden="1" x14ac:dyDescent="0.35">
      <c r="A7997" s="5" t="s">
        <v>79</v>
      </c>
      <c r="B7997" s="5" t="s">
        <v>57</v>
      </c>
      <c r="C7997" s="5" t="s">
        <v>1581</v>
      </c>
      <c r="D7997" s="5" t="s">
        <v>1274</v>
      </c>
      <c r="E7997" s="5" t="s">
        <v>1565</v>
      </c>
      <c r="F7997" s="6">
        <v>1605</v>
      </c>
      <c r="G7997" s="6">
        <v>695</v>
      </c>
      <c r="H7997" s="6">
        <v>800</v>
      </c>
      <c r="I7997" s="6">
        <v>935</v>
      </c>
      <c r="J7997" t="str">
        <f t="shared" si="124"/>
        <v>PMEEW-DJ11-A503</v>
      </c>
      <c r="K7997" t="str">
        <f>IF((VLOOKUP(J7997,mdc!A:V,22,FALSE)=""),"non Collabo","collabo")</f>
        <v>collabo</v>
      </c>
      <c r="L7997" t="str" cm="1">
        <f t="array" ref="L7997">IFERROR(_xlfn.IFS(G7997&lt;0,"shortage",H7997&lt;0,"shortage",I7997&lt;0,"shortage"),"ok")</f>
        <v>ok</v>
      </c>
    </row>
    <row r="7998" spans="1:12" hidden="1" x14ac:dyDescent="0.35">
      <c r="A7998" s="5" t="s">
        <v>79</v>
      </c>
      <c r="B7998" s="5" t="s">
        <v>57</v>
      </c>
      <c r="C7998" s="5" t="s">
        <v>1581</v>
      </c>
      <c r="D7998" s="5" t="s">
        <v>1274</v>
      </c>
      <c r="E7998" s="5" t="s">
        <v>6</v>
      </c>
      <c r="F7998" s="6">
        <v>0</v>
      </c>
      <c r="G7998" s="6">
        <v>0</v>
      </c>
      <c r="H7998" s="6">
        <v>0</v>
      </c>
      <c r="I7998" s="6">
        <v>0</v>
      </c>
      <c r="J7998" t="str">
        <f t="shared" si="124"/>
        <v>PMEEW-DJ11-A503</v>
      </c>
      <c r="K7998" t="str">
        <f>IF((VLOOKUP(J7998,mdc!A:V,22,FALSE)=""),"non Collabo","collabo")</f>
        <v>collabo</v>
      </c>
      <c r="L7998" t="str" cm="1">
        <f t="array" ref="L7998">IFERROR(_xlfn.IFS(G7998&lt;0,"shortage",H7998&lt;0,"shortage",I7998&lt;0,"shortage"),"ok")</f>
        <v>ok</v>
      </c>
    </row>
    <row r="7999" spans="1:12" hidden="1" x14ac:dyDescent="0.35">
      <c r="A7999" s="5" t="s">
        <v>79</v>
      </c>
      <c r="B7999" s="5" t="s">
        <v>57</v>
      </c>
      <c r="C7999" s="5" t="s">
        <v>1581</v>
      </c>
      <c r="D7999" s="5" t="s">
        <v>1274</v>
      </c>
      <c r="E7999" s="5" t="s">
        <v>2318</v>
      </c>
      <c r="F7999" s="6">
        <v>100</v>
      </c>
      <c r="G7999" s="6">
        <v>100</v>
      </c>
      <c r="H7999" s="6">
        <v>100</v>
      </c>
      <c r="I7999" s="6">
        <v>100</v>
      </c>
      <c r="J7999" t="str">
        <f t="shared" si="124"/>
        <v>PMEEW-DJ11-A503</v>
      </c>
      <c r="K7999" t="str">
        <f>IF((VLOOKUP(J7999,mdc!A:V,22,FALSE)=""),"non Collabo","collabo")</f>
        <v>collabo</v>
      </c>
      <c r="L7999" t="str" cm="1">
        <f t="array" ref="L7999">IFERROR(_xlfn.IFS(G7999&lt;0,"shortage",H7999&lt;0,"shortage",I7999&lt;0,"shortage"),"ok")</f>
        <v>ok</v>
      </c>
    </row>
    <row r="8000" spans="1:12" hidden="1" x14ac:dyDescent="0.35">
      <c r="A8000" s="5" t="s">
        <v>79</v>
      </c>
      <c r="B8000" s="5" t="s">
        <v>57</v>
      </c>
      <c r="C8000" s="5" t="s">
        <v>1581</v>
      </c>
      <c r="D8000" s="5" t="s">
        <v>1274</v>
      </c>
      <c r="E8000" s="5" t="s">
        <v>7</v>
      </c>
      <c r="F8000" s="6">
        <v>20.04645</v>
      </c>
      <c r="G8000" s="6">
        <v>8.6805500000000002</v>
      </c>
      <c r="H8000" s="6">
        <v>9.9920000000000009</v>
      </c>
      <c r="I8000" s="6">
        <v>11.67815</v>
      </c>
      <c r="J8000" t="str">
        <f t="shared" si="124"/>
        <v>PMEEW-DJ11-A503</v>
      </c>
      <c r="K8000" t="str">
        <f>IF((VLOOKUP(J8000,mdc!A:V,22,FALSE)=""),"non Collabo","collabo")</f>
        <v>collabo</v>
      </c>
      <c r="L8000" t="str" cm="1">
        <f t="array" ref="L8000">IFERROR(_xlfn.IFS(G8000&lt;0,"shortage",H8000&lt;0,"shortage",I8000&lt;0,"shortage"),"ok")</f>
        <v>ok</v>
      </c>
    </row>
    <row r="8001" spans="1:12" hidden="1" x14ac:dyDescent="0.35">
      <c r="A8001" s="5" t="s">
        <v>79</v>
      </c>
      <c r="B8001" s="5" t="s">
        <v>57</v>
      </c>
      <c r="C8001" s="5" t="s">
        <v>1581</v>
      </c>
      <c r="D8001" s="5" t="s">
        <v>1274</v>
      </c>
      <c r="E8001" s="5" t="s">
        <v>1566</v>
      </c>
      <c r="F8001" s="6">
        <v>20.04645</v>
      </c>
      <c r="G8001" s="6">
        <v>8.6805500000000002</v>
      </c>
      <c r="H8001" s="6">
        <v>9.9920000000000009</v>
      </c>
      <c r="I8001" s="6">
        <v>11.67815</v>
      </c>
      <c r="J8001" t="str">
        <f t="shared" si="124"/>
        <v>PMEEW-DJ11-A503</v>
      </c>
      <c r="K8001" t="str">
        <f>IF((VLOOKUP(J8001,mdc!A:V,22,FALSE)=""),"non Collabo","collabo")</f>
        <v>collabo</v>
      </c>
      <c r="L8001" t="str" cm="1">
        <f t="array" ref="L8001">IFERROR(_xlfn.IFS(G8001&lt;0,"shortage",H8001&lt;0,"shortage",I8001&lt;0,"shortage"),"ok")</f>
        <v>ok</v>
      </c>
    </row>
    <row r="8002" spans="1:12" ht="15" hidden="1" thickBot="1" x14ac:dyDescent="0.4">
      <c r="A8002" s="5" t="s">
        <v>79</v>
      </c>
      <c r="B8002" s="5" t="s">
        <v>57</v>
      </c>
      <c r="C8002" s="5" t="s">
        <v>1581</v>
      </c>
      <c r="D8002" s="7" t="s">
        <v>1274</v>
      </c>
      <c r="E8002" s="7" t="s">
        <v>8</v>
      </c>
      <c r="F8002" s="8">
        <v>0</v>
      </c>
      <c r="G8002" s="8">
        <v>0</v>
      </c>
      <c r="H8002" s="8">
        <v>0</v>
      </c>
      <c r="I8002" s="8">
        <v>0</v>
      </c>
      <c r="J8002" t="str">
        <f t="shared" si="124"/>
        <v>PMEEW-DJ11-A503</v>
      </c>
      <c r="K8002" t="str">
        <f>IF((VLOOKUP(J8002,mdc!A:V,22,FALSE)=""),"non Collabo","collabo")</f>
        <v>collabo</v>
      </c>
    </row>
    <row r="8003" spans="1:12" hidden="1" x14ac:dyDescent="0.35">
      <c r="A8003" s="5" t="s">
        <v>79</v>
      </c>
      <c r="B8003" s="5" t="s">
        <v>57</v>
      </c>
      <c r="C8003" s="5" t="s">
        <v>1581</v>
      </c>
      <c r="D8003" s="3" t="s">
        <v>1275</v>
      </c>
      <c r="E8003" s="3" t="s">
        <v>5</v>
      </c>
      <c r="F8003" s="4">
        <v>80</v>
      </c>
      <c r="G8003" s="4"/>
      <c r="H8003" s="4">
        <v>60</v>
      </c>
      <c r="I8003" s="4">
        <v>95</v>
      </c>
      <c r="J8003" t="str">
        <f t="shared" ref="J8003:J8066" si="125">A8003&amp;D8003</f>
        <v>PMEEW-DJ11-A511</v>
      </c>
      <c r="K8003" t="str">
        <f>IF((VLOOKUP(J8003,mdc!A:V,22,FALSE)=""),"non Collabo","collabo")</f>
        <v>collabo</v>
      </c>
      <c r="L8003" t="str" cm="1">
        <f t="array" ref="L8003">IFERROR(_xlfn.IFS(G8003&lt;0,"shortage",H8003&lt;0,"shortage",I8003&lt;0,"shortage"),"ok")</f>
        <v>ok</v>
      </c>
    </row>
    <row r="8004" spans="1:12" hidden="1" x14ac:dyDescent="0.35">
      <c r="A8004" s="5" t="s">
        <v>79</v>
      </c>
      <c r="B8004" s="5" t="s">
        <v>57</v>
      </c>
      <c r="C8004" s="5" t="s">
        <v>1581</v>
      </c>
      <c r="D8004" s="5" t="s">
        <v>1275</v>
      </c>
      <c r="E8004" s="5" t="s">
        <v>1565</v>
      </c>
      <c r="F8004" s="6">
        <v>80</v>
      </c>
      <c r="G8004" s="6"/>
      <c r="H8004" s="6">
        <v>60</v>
      </c>
      <c r="I8004" s="6">
        <v>95</v>
      </c>
      <c r="J8004" t="str">
        <f t="shared" si="125"/>
        <v>PMEEW-DJ11-A511</v>
      </c>
      <c r="K8004" t="str">
        <f>IF((VLOOKUP(J8004,mdc!A:V,22,FALSE)=""),"non Collabo","collabo")</f>
        <v>collabo</v>
      </c>
      <c r="L8004" t="str" cm="1">
        <f t="array" ref="L8004">IFERROR(_xlfn.IFS(G8004&lt;0,"shortage",H8004&lt;0,"shortage",I8004&lt;0,"shortage"),"ok")</f>
        <v>ok</v>
      </c>
    </row>
    <row r="8005" spans="1:12" hidden="1" x14ac:dyDescent="0.35">
      <c r="A8005" s="5" t="s">
        <v>79</v>
      </c>
      <c r="B8005" s="5" t="s">
        <v>57</v>
      </c>
      <c r="C8005" s="5" t="s">
        <v>1581</v>
      </c>
      <c r="D8005" s="5" t="s">
        <v>1275</v>
      </c>
      <c r="E8005" s="5" t="s">
        <v>6</v>
      </c>
      <c r="F8005" s="6">
        <v>0</v>
      </c>
      <c r="G8005" s="6"/>
      <c r="H8005" s="6">
        <v>0</v>
      </c>
      <c r="I8005" s="6">
        <v>0</v>
      </c>
      <c r="J8005" t="str">
        <f t="shared" si="125"/>
        <v>PMEEW-DJ11-A511</v>
      </c>
      <c r="K8005" t="str">
        <f>IF((VLOOKUP(J8005,mdc!A:V,22,FALSE)=""),"non Collabo","collabo")</f>
        <v>collabo</v>
      </c>
      <c r="L8005" t="str" cm="1">
        <f t="array" ref="L8005">IFERROR(_xlfn.IFS(G8005&lt;0,"shortage",H8005&lt;0,"shortage",I8005&lt;0,"shortage"),"ok")</f>
        <v>ok</v>
      </c>
    </row>
    <row r="8006" spans="1:12" hidden="1" x14ac:dyDescent="0.35">
      <c r="A8006" s="5" t="s">
        <v>79</v>
      </c>
      <c r="B8006" s="5" t="s">
        <v>57</v>
      </c>
      <c r="C8006" s="5" t="s">
        <v>1581</v>
      </c>
      <c r="D8006" s="5" t="s">
        <v>1275</v>
      </c>
      <c r="E8006" s="5" t="s">
        <v>2318</v>
      </c>
      <c r="F8006" s="6">
        <v>100</v>
      </c>
      <c r="G8006" s="6"/>
      <c r="H8006" s="6">
        <v>100</v>
      </c>
      <c r="I8006" s="6">
        <v>100</v>
      </c>
      <c r="J8006" t="str">
        <f t="shared" si="125"/>
        <v>PMEEW-DJ11-A511</v>
      </c>
      <c r="K8006" t="str">
        <f>IF((VLOOKUP(J8006,mdc!A:V,22,FALSE)=""),"non Collabo","collabo")</f>
        <v>collabo</v>
      </c>
      <c r="L8006" t="str" cm="1">
        <f t="array" ref="L8006">IFERROR(_xlfn.IFS(G8006&lt;0,"shortage",H8006&lt;0,"shortage",I8006&lt;0,"shortage"),"ok")</f>
        <v>ok</v>
      </c>
    </row>
    <row r="8007" spans="1:12" hidden="1" x14ac:dyDescent="0.35">
      <c r="A8007" s="5" t="s">
        <v>79</v>
      </c>
      <c r="B8007" s="5" t="s">
        <v>57</v>
      </c>
      <c r="C8007" s="5" t="s">
        <v>1581</v>
      </c>
      <c r="D8007" s="5" t="s">
        <v>1275</v>
      </c>
      <c r="E8007" s="5" t="s">
        <v>7</v>
      </c>
      <c r="F8007" s="6">
        <v>1.2816000000000001</v>
      </c>
      <c r="G8007" s="6"/>
      <c r="H8007" s="6">
        <v>0.96120000000000005</v>
      </c>
      <c r="I8007" s="6">
        <v>1.5219</v>
      </c>
      <c r="J8007" t="str">
        <f t="shared" si="125"/>
        <v>PMEEW-DJ11-A511</v>
      </c>
      <c r="K8007" t="str">
        <f>IF((VLOOKUP(J8007,mdc!A:V,22,FALSE)=""),"non Collabo","collabo")</f>
        <v>collabo</v>
      </c>
      <c r="L8007" t="str" cm="1">
        <f t="array" ref="L8007">IFERROR(_xlfn.IFS(G8007&lt;0,"shortage",H8007&lt;0,"shortage",I8007&lt;0,"shortage"),"ok")</f>
        <v>ok</v>
      </c>
    </row>
    <row r="8008" spans="1:12" hidden="1" x14ac:dyDescent="0.35">
      <c r="A8008" s="5" t="s">
        <v>79</v>
      </c>
      <c r="B8008" s="5" t="s">
        <v>57</v>
      </c>
      <c r="C8008" s="5" t="s">
        <v>1581</v>
      </c>
      <c r="D8008" s="5" t="s">
        <v>1275</v>
      </c>
      <c r="E8008" s="5" t="s">
        <v>1566</v>
      </c>
      <c r="F8008" s="6">
        <v>1.1328</v>
      </c>
      <c r="G8008" s="6"/>
      <c r="H8008" s="6">
        <v>0.84960000000000002</v>
      </c>
      <c r="I8008" s="6">
        <v>1.3452</v>
      </c>
      <c r="J8008" t="str">
        <f t="shared" si="125"/>
        <v>PMEEW-DJ11-A511</v>
      </c>
      <c r="K8008" t="str">
        <f>IF((VLOOKUP(J8008,mdc!A:V,22,FALSE)=""),"non Collabo","collabo")</f>
        <v>collabo</v>
      </c>
      <c r="L8008" t="str" cm="1">
        <f t="array" ref="L8008">IFERROR(_xlfn.IFS(G8008&lt;0,"shortage",H8008&lt;0,"shortage",I8008&lt;0,"shortage"),"ok")</f>
        <v>ok</v>
      </c>
    </row>
    <row r="8009" spans="1:12" ht="15" hidden="1" thickBot="1" x14ac:dyDescent="0.4">
      <c r="A8009" s="5" t="s">
        <v>79</v>
      </c>
      <c r="B8009" s="5" t="s">
        <v>57</v>
      </c>
      <c r="C8009" s="5" t="s">
        <v>1581</v>
      </c>
      <c r="D8009" s="7" t="s">
        <v>1275</v>
      </c>
      <c r="E8009" s="7" t="s">
        <v>8</v>
      </c>
      <c r="F8009" s="8">
        <v>0.14879999999999999</v>
      </c>
      <c r="G8009" s="8"/>
      <c r="H8009" s="8">
        <v>0.1116</v>
      </c>
      <c r="I8009" s="8">
        <v>0.1767</v>
      </c>
      <c r="J8009" t="str">
        <f t="shared" si="125"/>
        <v>PMEEW-DJ11-A511</v>
      </c>
      <c r="K8009" t="str">
        <f>IF((VLOOKUP(J8009,mdc!A:V,22,FALSE)=""),"non Collabo","collabo")</f>
        <v>collabo</v>
      </c>
    </row>
    <row r="8010" spans="1:12" hidden="1" x14ac:dyDescent="0.35">
      <c r="A8010" s="5" t="s">
        <v>79</v>
      </c>
      <c r="B8010" s="5" t="s">
        <v>57</v>
      </c>
      <c r="C8010" s="5" t="s">
        <v>1581</v>
      </c>
      <c r="D8010" s="3" t="s">
        <v>1276</v>
      </c>
      <c r="E8010" s="3" t="s">
        <v>5</v>
      </c>
      <c r="F8010" s="4">
        <v>1505</v>
      </c>
      <c r="G8010" s="4">
        <v>1445</v>
      </c>
      <c r="H8010" s="4">
        <v>1645</v>
      </c>
      <c r="I8010" s="4">
        <v>1735</v>
      </c>
      <c r="J8010" t="str">
        <f t="shared" si="125"/>
        <v>PMEEW-DJ26-A303</v>
      </c>
      <c r="K8010" t="str">
        <f>IF((VLOOKUP(J8010,mdc!A:V,22,FALSE)=""),"non Collabo","collabo")</f>
        <v>collabo</v>
      </c>
      <c r="L8010" t="str" cm="1">
        <f t="array" ref="L8010">IFERROR(_xlfn.IFS(G8010&lt;0,"shortage",H8010&lt;0,"shortage",I8010&lt;0,"shortage"),"ok")</f>
        <v>ok</v>
      </c>
    </row>
    <row r="8011" spans="1:12" hidden="1" x14ac:dyDescent="0.35">
      <c r="A8011" s="5" t="s">
        <v>79</v>
      </c>
      <c r="B8011" s="5" t="s">
        <v>57</v>
      </c>
      <c r="C8011" s="5" t="s">
        <v>1581</v>
      </c>
      <c r="D8011" s="5" t="s">
        <v>1276</v>
      </c>
      <c r="E8011" s="5" t="s">
        <v>1565</v>
      </c>
      <c r="F8011" s="6">
        <v>1505</v>
      </c>
      <c r="G8011" s="6">
        <v>1445</v>
      </c>
      <c r="H8011" s="6">
        <v>1645</v>
      </c>
      <c r="I8011" s="6">
        <v>1735</v>
      </c>
      <c r="J8011" t="str">
        <f t="shared" si="125"/>
        <v>PMEEW-DJ26-A303</v>
      </c>
      <c r="K8011" t="str">
        <f>IF((VLOOKUP(J8011,mdc!A:V,22,FALSE)=""),"non Collabo","collabo")</f>
        <v>collabo</v>
      </c>
      <c r="L8011" t="str" cm="1">
        <f t="array" ref="L8011">IFERROR(_xlfn.IFS(G8011&lt;0,"shortage",H8011&lt;0,"shortage",I8011&lt;0,"shortage"),"ok")</f>
        <v>ok</v>
      </c>
    </row>
    <row r="8012" spans="1:12" hidden="1" x14ac:dyDescent="0.35">
      <c r="A8012" s="5" t="s">
        <v>79</v>
      </c>
      <c r="B8012" s="5" t="s">
        <v>57</v>
      </c>
      <c r="C8012" s="5" t="s">
        <v>1581</v>
      </c>
      <c r="D8012" s="5" t="s">
        <v>1276</v>
      </c>
      <c r="E8012" s="5" t="s">
        <v>6</v>
      </c>
      <c r="F8012" s="6">
        <v>0</v>
      </c>
      <c r="G8012" s="6">
        <v>0</v>
      </c>
      <c r="H8012" s="6">
        <v>0</v>
      </c>
      <c r="I8012" s="6">
        <v>0</v>
      </c>
      <c r="J8012" t="str">
        <f t="shared" si="125"/>
        <v>PMEEW-DJ26-A303</v>
      </c>
      <c r="K8012" t="str">
        <f>IF((VLOOKUP(J8012,mdc!A:V,22,FALSE)=""),"non Collabo","collabo")</f>
        <v>collabo</v>
      </c>
      <c r="L8012" t="str" cm="1">
        <f t="array" ref="L8012">IFERROR(_xlfn.IFS(G8012&lt;0,"shortage",H8012&lt;0,"shortage",I8012&lt;0,"shortage"),"ok")</f>
        <v>ok</v>
      </c>
    </row>
    <row r="8013" spans="1:12" hidden="1" x14ac:dyDescent="0.35">
      <c r="A8013" s="5" t="s">
        <v>79</v>
      </c>
      <c r="B8013" s="5" t="s">
        <v>57</v>
      </c>
      <c r="C8013" s="5" t="s">
        <v>1581</v>
      </c>
      <c r="D8013" s="5" t="s">
        <v>1276</v>
      </c>
      <c r="E8013" s="5" t="s">
        <v>2318</v>
      </c>
      <c r="F8013" s="6">
        <v>100</v>
      </c>
      <c r="G8013" s="6">
        <v>100</v>
      </c>
      <c r="H8013" s="6">
        <v>100</v>
      </c>
      <c r="I8013" s="6">
        <v>100</v>
      </c>
      <c r="J8013" t="str">
        <f t="shared" si="125"/>
        <v>PMEEW-DJ26-A303</v>
      </c>
      <c r="K8013" t="str">
        <f>IF((VLOOKUP(J8013,mdc!A:V,22,FALSE)=""),"non Collabo","collabo")</f>
        <v>collabo</v>
      </c>
      <c r="L8013" t="str" cm="1">
        <f t="array" ref="L8013">IFERROR(_xlfn.IFS(G8013&lt;0,"shortage",H8013&lt;0,"shortage",I8013&lt;0,"shortage"),"ok")</f>
        <v>ok</v>
      </c>
    </row>
    <row r="8014" spans="1:12" hidden="1" x14ac:dyDescent="0.35">
      <c r="A8014" s="5" t="s">
        <v>79</v>
      </c>
      <c r="B8014" s="5" t="s">
        <v>57</v>
      </c>
      <c r="C8014" s="5" t="s">
        <v>1581</v>
      </c>
      <c r="D8014" s="5" t="s">
        <v>1276</v>
      </c>
      <c r="E8014" s="5" t="s">
        <v>7</v>
      </c>
      <c r="F8014" s="6">
        <v>22.665299999999998</v>
      </c>
      <c r="G8014" s="6">
        <v>21.761700000000001</v>
      </c>
      <c r="H8014" s="6">
        <v>24.773700000000002</v>
      </c>
      <c r="I8014" s="6">
        <v>26.129100000000001</v>
      </c>
      <c r="J8014" t="str">
        <f t="shared" si="125"/>
        <v>PMEEW-DJ26-A303</v>
      </c>
      <c r="K8014" t="str">
        <f>IF((VLOOKUP(J8014,mdc!A:V,22,FALSE)=""),"non Collabo","collabo")</f>
        <v>collabo</v>
      </c>
      <c r="L8014" t="str" cm="1">
        <f t="array" ref="L8014">IFERROR(_xlfn.IFS(G8014&lt;0,"shortage",H8014&lt;0,"shortage",I8014&lt;0,"shortage"),"ok")</f>
        <v>ok</v>
      </c>
    </row>
    <row r="8015" spans="1:12" hidden="1" x14ac:dyDescent="0.35">
      <c r="A8015" s="5" t="s">
        <v>79</v>
      </c>
      <c r="B8015" s="5" t="s">
        <v>57</v>
      </c>
      <c r="C8015" s="5" t="s">
        <v>1581</v>
      </c>
      <c r="D8015" s="5" t="s">
        <v>1276</v>
      </c>
      <c r="E8015" s="5" t="s">
        <v>1566</v>
      </c>
      <c r="F8015" s="6">
        <v>22.665299999999998</v>
      </c>
      <c r="G8015" s="6">
        <v>21.761700000000001</v>
      </c>
      <c r="H8015" s="6">
        <v>24.773700000000002</v>
      </c>
      <c r="I8015" s="6">
        <v>26.129100000000001</v>
      </c>
      <c r="J8015" t="str">
        <f t="shared" si="125"/>
        <v>PMEEW-DJ26-A303</v>
      </c>
      <c r="K8015" t="str">
        <f>IF((VLOOKUP(J8015,mdc!A:V,22,FALSE)=""),"non Collabo","collabo")</f>
        <v>collabo</v>
      </c>
      <c r="L8015" t="str" cm="1">
        <f t="array" ref="L8015">IFERROR(_xlfn.IFS(G8015&lt;0,"shortage",H8015&lt;0,"shortage",I8015&lt;0,"shortage"),"ok")</f>
        <v>ok</v>
      </c>
    </row>
    <row r="8016" spans="1:12" ht="15" hidden="1" thickBot="1" x14ac:dyDescent="0.4">
      <c r="A8016" s="5" t="s">
        <v>79</v>
      </c>
      <c r="B8016" s="5" t="s">
        <v>57</v>
      </c>
      <c r="C8016" s="5" t="s">
        <v>1581</v>
      </c>
      <c r="D8016" s="7" t="s">
        <v>1276</v>
      </c>
      <c r="E8016" s="7" t="s">
        <v>8</v>
      </c>
      <c r="F8016" s="8">
        <v>0</v>
      </c>
      <c r="G8016" s="8">
        <v>0</v>
      </c>
      <c r="H8016" s="8">
        <v>0</v>
      </c>
      <c r="I8016" s="8">
        <v>0</v>
      </c>
      <c r="J8016" t="str">
        <f t="shared" si="125"/>
        <v>PMEEW-DJ26-A303</v>
      </c>
      <c r="K8016" t="str">
        <f>IF((VLOOKUP(J8016,mdc!A:V,22,FALSE)=""),"non Collabo","collabo")</f>
        <v>collabo</v>
      </c>
    </row>
    <row r="8017" spans="1:12" hidden="1" x14ac:dyDescent="0.35">
      <c r="A8017" s="5" t="s">
        <v>79</v>
      </c>
      <c r="B8017" s="5" t="s">
        <v>57</v>
      </c>
      <c r="C8017" s="5" t="s">
        <v>1581</v>
      </c>
      <c r="D8017" s="3" t="s">
        <v>1277</v>
      </c>
      <c r="E8017" s="3" t="s">
        <v>5</v>
      </c>
      <c r="F8017" s="4"/>
      <c r="G8017" s="4">
        <v>830</v>
      </c>
      <c r="H8017" s="4">
        <v>0</v>
      </c>
      <c r="I8017" s="4">
        <v>1320</v>
      </c>
      <c r="J8017" t="str">
        <f t="shared" si="125"/>
        <v>PMEEW-DJ26-V303</v>
      </c>
      <c r="K8017" t="str">
        <f>IF((VLOOKUP(J8017,mdc!A:V,22,FALSE)=""),"non Collabo","collabo")</f>
        <v>collabo</v>
      </c>
      <c r="L8017" t="str" cm="1">
        <f t="array" ref="L8017">IFERROR(_xlfn.IFS(G8017&lt;0,"shortage",H8017&lt;0,"shortage",I8017&lt;0,"shortage"),"ok")</f>
        <v>ok</v>
      </c>
    </row>
    <row r="8018" spans="1:12" hidden="1" x14ac:dyDescent="0.35">
      <c r="A8018" s="5" t="s">
        <v>79</v>
      </c>
      <c r="B8018" s="5" t="s">
        <v>57</v>
      </c>
      <c r="C8018" s="5" t="s">
        <v>1581</v>
      </c>
      <c r="D8018" s="5" t="s">
        <v>1277</v>
      </c>
      <c r="E8018" s="5" t="s">
        <v>1565</v>
      </c>
      <c r="F8018" s="6"/>
      <c r="G8018" s="6">
        <v>830</v>
      </c>
      <c r="H8018" s="6"/>
      <c r="I8018" s="6">
        <v>1320</v>
      </c>
      <c r="J8018" t="str">
        <f t="shared" si="125"/>
        <v>PMEEW-DJ26-V303</v>
      </c>
      <c r="K8018" t="str">
        <f>IF((VLOOKUP(J8018,mdc!A:V,22,FALSE)=""),"non Collabo","collabo")</f>
        <v>collabo</v>
      </c>
      <c r="L8018" t="str" cm="1">
        <f t="array" ref="L8018">IFERROR(_xlfn.IFS(G8018&lt;0,"shortage",H8018&lt;0,"shortage",I8018&lt;0,"shortage"),"ok")</f>
        <v>ok</v>
      </c>
    </row>
    <row r="8019" spans="1:12" hidden="1" x14ac:dyDescent="0.35">
      <c r="A8019" s="5" t="s">
        <v>79</v>
      </c>
      <c r="B8019" s="5" t="s">
        <v>57</v>
      </c>
      <c r="C8019" s="5" t="s">
        <v>1581</v>
      </c>
      <c r="D8019" s="5" t="s">
        <v>1277</v>
      </c>
      <c r="E8019" s="5" t="s">
        <v>6</v>
      </c>
      <c r="F8019" s="6"/>
      <c r="G8019" s="6">
        <v>0</v>
      </c>
      <c r="H8019" s="6">
        <v>0</v>
      </c>
      <c r="I8019" s="6">
        <v>0</v>
      </c>
      <c r="J8019" t="str">
        <f t="shared" si="125"/>
        <v>PMEEW-DJ26-V303</v>
      </c>
      <c r="K8019" t="str">
        <f>IF((VLOOKUP(J8019,mdc!A:V,22,FALSE)=""),"non Collabo","collabo")</f>
        <v>collabo</v>
      </c>
      <c r="L8019" t="str" cm="1">
        <f t="array" ref="L8019">IFERROR(_xlfn.IFS(G8019&lt;0,"shortage",H8019&lt;0,"shortage",I8019&lt;0,"shortage"),"ok")</f>
        <v>ok</v>
      </c>
    </row>
    <row r="8020" spans="1:12" hidden="1" x14ac:dyDescent="0.35">
      <c r="A8020" s="5" t="s">
        <v>79</v>
      </c>
      <c r="B8020" s="5" t="s">
        <v>57</v>
      </c>
      <c r="C8020" s="5" t="s">
        <v>1581</v>
      </c>
      <c r="D8020" s="5" t="s">
        <v>1277</v>
      </c>
      <c r="E8020" s="5" t="s">
        <v>2318</v>
      </c>
      <c r="F8020" s="6"/>
      <c r="G8020" s="6">
        <v>100</v>
      </c>
      <c r="H8020" s="6" t="s">
        <v>1640</v>
      </c>
      <c r="I8020" s="6">
        <v>100</v>
      </c>
      <c r="J8020" t="str">
        <f t="shared" si="125"/>
        <v>PMEEW-DJ26-V303</v>
      </c>
      <c r="K8020" t="str">
        <f>IF((VLOOKUP(J8020,mdc!A:V,22,FALSE)=""),"non Collabo","collabo")</f>
        <v>collabo</v>
      </c>
      <c r="L8020" t="str" cm="1">
        <f t="array" ref="L8020">IFERROR(_xlfn.IFS(G8020&lt;0,"shortage",H8020&lt;0,"shortage",I8020&lt;0,"shortage"),"ok")</f>
        <v>ok</v>
      </c>
    </row>
    <row r="8021" spans="1:12" hidden="1" x14ac:dyDescent="0.35">
      <c r="A8021" s="5" t="s">
        <v>79</v>
      </c>
      <c r="B8021" s="5" t="s">
        <v>57</v>
      </c>
      <c r="C8021" s="5" t="s">
        <v>1581</v>
      </c>
      <c r="D8021" s="5" t="s">
        <v>1277</v>
      </c>
      <c r="E8021" s="5" t="s">
        <v>7</v>
      </c>
      <c r="F8021" s="6"/>
      <c r="G8021" s="6">
        <v>15.106</v>
      </c>
      <c r="H8021" s="6">
        <v>0</v>
      </c>
      <c r="I8021" s="6">
        <v>24.024000000000001</v>
      </c>
      <c r="J8021" t="str">
        <f t="shared" si="125"/>
        <v>PMEEW-DJ26-V303</v>
      </c>
      <c r="K8021" t="str">
        <f>IF((VLOOKUP(J8021,mdc!A:V,22,FALSE)=""),"non Collabo","collabo")</f>
        <v>collabo</v>
      </c>
      <c r="L8021" t="str" cm="1">
        <f t="array" ref="L8021">IFERROR(_xlfn.IFS(G8021&lt;0,"shortage",H8021&lt;0,"shortage",I8021&lt;0,"shortage"),"ok")</f>
        <v>ok</v>
      </c>
    </row>
    <row r="8022" spans="1:12" hidden="1" x14ac:dyDescent="0.35">
      <c r="A8022" s="5" t="s">
        <v>79</v>
      </c>
      <c r="B8022" s="5" t="s">
        <v>57</v>
      </c>
      <c r="C8022" s="5" t="s">
        <v>1581</v>
      </c>
      <c r="D8022" s="5" t="s">
        <v>1277</v>
      </c>
      <c r="E8022" s="5" t="s">
        <v>1566</v>
      </c>
      <c r="F8022" s="6"/>
      <c r="G8022" s="6">
        <v>15.106</v>
      </c>
      <c r="H8022" s="6"/>
      <c r="I8022" s="6">
        <v>24.024000000000001</v>
      </c>
      <c r="J8022" t="str">
        <f t="shared" si="125"/>
        <v>PMEEW-DJ26-V303</v>
      </c>
      <c r="K8022" t="str">
        <f>IF((VLOOKUP(J8022,mdc!A:V,22,FALSE)=""),"non Collabo","collabo")</f>
        <v>collabo</v>
      </c>
      <c r="L8022" t="str" cm="1">
        <f t="array" ref="L8022">IFERROR(_xlfn.IFS(G8022&lt;0,"shortage",H8022&lt;0,"shortage",I8022&lt;0,"shortage"),"ok")</f>
        <v>ok</v>
      </c>
    </row>
    <row r="8023" spans="1:12" ht="15" hidden="1" thickBot="1" x14ac:dyDescent="0.4">
      <c r="A8023" s="5" t="s">
        <v>79</v>
      </c>
      <c r="B8023" s="5" t="s">
        <v>57</v>
      </c>
      <c r="C8023" s="5" t="s">
        <v>1581</v>
      </c>
      <c r="D8023" s="7" t="s">
        <v>1277</v>
      </c>
      <c r="E8023" s="7" t="s">
        <v>8</v>
      </c>
      <c r="F8023" s="8"/>
      <c r="G8023" s="8">
        <v>0</v>
      </c>
      <c r="H8023" s="8">
        <v>0</v>
      </c>
      <c r="I8023" s="8">
        <v>0</v>
      </c>
      <c r="J8023" t="str">
        <f t="shared" si="125"/>
        <v>PMEEW-DJ26-V303</v>
      </c>
      <c r="K8023" t="str">
        <f>IF((VLOOKUP(J8023,mdc!A:V,22,FALSE)=""),"non Collabo","collabo")</f>
        <v>collabo</v>
      </c>
    </row>
    <row r="8024" spans="1:12" hidden="1" x14ac:dyDescent="0.35">
      <c r="A8024" s="5" t="s">
        <v>79</v>
      </c>
      <c r="B8024" s="5" t="s">
        <v>57</v>
      </c>
      <c r="C8024" s="5" t="s">
        <v>1581</v>
      </c>
      <c r="D8024" s="3" t="s">
        <v>1278</v>
      </c>
      <c r="E8024" s="3" t="s">
        <v>5</v>
      </c>
      <c r="F8024" s="4"/>
      <c r="G8024" s="4">
        <v>345</v>
      </c>
      <c r="H8024" s="4">
        <v>7015</v>
      </c>
      <c r="I8024" s="4">
        <v>545</v>
      </c>
      <c r="J8024" t="str">
        <f t="shared" si="125"/>
        <v>PMEEW-DJ26-V311</v>
      </c>
      <c r="K8024" t="str">
        <f>IF((VLOOKUP(J8024,mdc!A:V,22,FALSE)=""),"non Collabo","collabo")</f>
        <v>collabo</v>
      </c>
      <c r="L8024" t="str" cm="1">
        <f t="array" ref="L8024">IFERROR(_xlfn.IFS(G8024&lt;0,"shortage",H8024&lt;0,"shortage",I8024&lt;0,"shortage"),"ok")</f>
        <v>ok</v>
      </c>
    </row>
    <row r="8025" spans="1:12" hidden="1" x14ac:dyDescent="0.35">
      <c r="A8025" s="5" t="s">
        <v>79</v>
      </c>
      <c r="B8025" s="5" t="s">
        <v>57</v>
      </c>
      <c r="C8025" s="5" t="s">
        <v>1581</v>
      </c>
      <c r="D8025" s="5" t="s">
        <v>1278</v>
      </c>
      <c r="E8025" s="5" t="s">
        <v>1565</v>
      </c>
      <c r="F8025" s="6"/>
      <c r="G8025" s="6">
        <v>345</v>
      </c>
      <c r="H8025" s="6">
        <v>7015</v>
      </c>
      <c r="I8025" s="6">
        <v>545</v>
      </c>
      <c r="J8025" t="str">
        <f t="shared" si="125"/>
        <v>PMEEW-DJ26-V311</v>
      </c>
      <c r="K8025" t="str">
        <f>IF((VLOOKUP(J8025,mdc!A:V,22,FALSE)=""),"non Collabo","collabo")</f>
        <v>collabo</v>
      </c>
      <c r="L8025" t="str" cm="1">
        <f t="array" ref="L8025">IFERROR(_xlfn.IFS(G8025&lt;0,"shortage",H8025&lt;0,"shortage",I8025&lt;0,"shortage"),"ok")</f>
        <v>ok</v>
      </c>
    </row>
    <row r="8026" spans="1:12" hidden="1" x14ac:dyDescent="0.35">
      <c r="A8026" s="5" t="s">
        <v>79</v>
      </c>
      <c r="B8026" s="5" t="s">
        <v>57</v>
      </c>
      <c r="C8026" s="5" t="s">
        <v>1581</v>
      </c>
      <c r="D8026" s="5" t="s">
        <v>1278</v>
      </c>
      <c r="E8026" s="5" t="s">
        <v>6</v>
      </c>
      <c r="F8026" s="6"/>
      <c r="G8026" s="6">
        <v>0</v>
      </c>
      <c r="H8026" s="6">
        <v>0</v>
      </c>
      <c r="I8026" s="6">
        <v>0</v>
      </c>
      <c r="J8026" t="str">
        <f t="shared" si="125"/>
        <v>PMEEW-DJ26-V311</v>
      </c>
      <c r="K8026" t="str">
        <f>IF((VLOOKUP(J8026,mdc!A:V,22,FALSE)=""),"non Collabo","collabo")</f>
        <v>collabo</v>
      </c>
      <c r="L8026" t="str" cm="1">
        <f t="array" ref="L8026">IFERROR(_xlfn.IFS(G8026&lt;0,"shortage",H8026&lt;0,"shortage",I8026&lt;0,"shortage"),"ok")</f>
        <v>ok</v>
      </c>
    </row>
    <row r="8027" spans="1:12" hidden="1" x14ac:dyDescent="0.35">
      <c r="A8027" s="5" t="s">
        <v>79</v>
      </c>
      <c r="B8027" s="5" t="s">
        <v>57</v>
      </c>
      <c r="C8027" s="5" t="s">
        <v>1581</v>
      </c>
      <c r="D8027" s="5" t="s">
        <v>1278</v>
      </c>
      <c r="E8027" s="5" t="s">
        <v>2318</v>
      </c>
      <c r="F8027" s="6"/>
      <c r="G8027" s="6">
        <v>100</v>
      </c>
      <c r="H8027" s="6">
        <v>100</v>
      </c>
      <c r="I8027" s="6">
        <v>100</v>
      </c>
      <c r="J8027" t="str">
        <f t="shared" si="125"/>
        <v>PMEEW-DJ26-V311</v>
      </c>
      <c r="K8027" t="str">
        <f>IF((VLOOKUP(J8027,mdc!A:V,22,FALSE)=""),"non Collabo","collabo")</f>
        <v>collabo</v>
      </c>
      <c r="L8027" t="str" cm="1">
        <f t="array" ref="L8027">IFERROR(_xlfn.IFS(G8027&lt;0,"shortage",H8027&lt;0,"shortage",I8027&lt;0,"shortage"),"ok")</f>
        <v>ok</v>
      </c>
    </row>
    <row r="8028" spans="1:12" hidden="1" x14ac:dyDescent="0.35">
      <c r="A8028" s="5" t="s">
        <v>79</v>
      </c>
      <c r="B8028" s="5" t="s">
        <v>57</v>
      </c>
      <c r="C8028" s="5" t="s">
        <v>1581</v>
      </c>
      <c r="D8028" s="5" t="s">
        <v>1278</v>
      </c>
      <c r="E8028" s="5" t="s">
        <v>7</v>
      </c>
      <c r="F8028" s="6"/>
      <c r="G8028" s="6">
        <v>6.7171500000000002</v>
      </c>
      <c r="H8028" s="6">
        <v>136.58205000000001</v>
      </c>
      <c r="I8028" s="6">
        <v>10.61115</v>
      </c>
      <c r="J8028" t="str">
        <f t="shared" si="125"/>
        <v>PMEEW-DJ26-V311</v>
      </c>
      <c r="K8028" t="str">
        <f>IF((VLOOKUP(J8028,mdc!A:V,22,FALSE)=""),"non Collabo","collabo")</f>
        <v>collabo</v>
      </c>
      <c r="L8028" t="str" cm="1">
        <f t="array" ref="L8028">IFERROR(_xlfn.IFS(G8028&lt;0,"shortage",H8028&lt;0,"shortage",I8028&lt;0,"shortage"),"ok")</f>
        <v>ok</v>
      </c>
    </row>
    <row r="8029" spans="1:12" hidden="1" x14ac:dyDescent="0.35">
      <c r="A8029" s="5" t="s">
        <v>79</v>
      </c>
      <c r="B8029" s="5" t="s">
        <v>57</v>
      </c>
      <c r="C8029" s="5" t="s">
        <v>1581</v>
      </c>
      <c r="D8029" s="5" t="s">
        <v>1278</v>
      </c>
      <c r="E8029" s="5" t="s">
        <v>1566</v>
      </c>
      <c r="F8029" s="6"/>
      <c r="G8029" s="6">
        <v>6.7171500000000002</v>
      </c>
      <c r="H8029" s="6">
        <v>136.58205000000001</v>
      </c>
      <c r="I8029" s="6">
        <v>10.61115</v>
      </c>
      <c r="J8029" t="str">
        <f t="shared" si="125"/>
        <v>PMEEW-DJ26-V311</v>
      </c>
      <c r="K8029" t="str">
        <f>IF((VLOOKUP(J8029,mdc!A:V,22,FALSE)=""),"non Collabo","collabo")</f>
        <v>collabo</v>
      </c>
      <c r="L8029" t="str" cm="1">
        <f t="array" ref="L8029">IFERROR(_xlfn.IFS(G8029&lt;0,"shortage",H8029&lt;0,"shortage",I8029&lt;0,"shortage"),"ok")</f>
        <v>ok</v>
      </c>
    </row>
    <row r="8030" spans="1:12" ht="15" hidden="1" thickBot="1" x14ac:dyDescent="0.4">
      <c r="A8030" s="5" t="s">
        <v>79</v>
      </c>
      <c r="B8030" s="5" t="s">
        <v>57</v>
      </c>
      <c r="C8030" s="5" t="s">
        <v>1581</v>
      </c>
      <c r="D8030" s="7" t="s">
        <v>1278</v>
      </c>
      <c r="E8030" s="7" t="s">
        <v>8</v>
      </c>
      <c r="F8030" s="8"/>
      <c r="G8030" s="8">
        <v>0</v>
      </c>
      <c r="H8030" s="8">
        <v>0</v>
      </c>
      <c r="I8030" s="8">
        <v>0</v>
      </c>
      <c r="J8030" t="str">
        <f t="shared" si="125"/>
        <v>PMEEW-DJ26-V311</v>
      </c>
      <c r="K8030" t="str">
        <f>IF((VLOOKUP(J8030,mdc!A:V,22,FALSE)=""),"non Collabo","collabo")</f>
        <v>collabo</v>
      </c>
    </row>
    <row r="8031" spans="1:12" hidden="1" x14ac:dyDescent="0.35">
      <c r="A8031" s="5" t="s">
        <v>79</v>
      </c>
      <c r="B8031" s="5" t="s">
        <v>57</v>
      </c>
      <c r="C8031" s="5" t="s">
        <v>1581</v>
      </c>
      <c r="D8031" s="3" t="s">
        <v>1279</v>
      </c>
      <c r="E8031" s="3" t="s">
        <v>5</v>
      </c>
      <c r="F8031" s="4"/>
      <c r="G8031" s="4"/>
      <c r="H8031" s="4">
        <v>0</v>
      </c>
      <c r="I8031" s="4">
        <v>180</v>
      </c>
      <c r="J8031" t="str">
        <f t="shared" si="125"/>
        <v>PMEEW-DJ27-A303</v>
      </c>
      <c r="K8031" t="str">
        <f>IF((VLOOKUP(J8031,mdc!A:V,22,FALSE)=""),"non Collabo","collabo")</f>
        <v>collabo</v>
      </c>
      <c r="L8031" t="str" cm="1">
        <f t="array" ref="L8031">IFERROR(_xlfn.IFS(G8031&lt;0,"shortage",H8031&lt;0,"shortage",I8031&lt;0,"shortage"),"ok")</f>
        <v>ok</v>
      </c>
    </row>
    <row r="8032" spans="1:12" hidden="1" x14ac:dyDescent="0.35">
      <c r="A8032" s="5" t="s">
        <v>79</v>
      </c>
      <c r="B8032" s="5" t="s">
        <v>57</v>
      </c>
      <c r="C8032" s="5" t="s">
        <v>1581</v>
      </c>
      <c r="D8032" s="5" t="s">
        <v>1279</v>
      </c>
      <c r="E8032" s="5" t="s">
        <v>1565</v>
      </c>
      <c r="F8032" s="6"/>
      <c r="G8032" s="6"/>
      <c r="H8032" s="6"/>
      <c r="I8032" s="6">
        <v>180</v>
      </c>
      <c r="J8032" t="str">
        <f t="shared" si="125"/>
        <v>PMEEW-DJ27-A303</v>
      </c>
      <c r="K8032" t="str">
        <f>IF((VLOOKUP(J8032,mdc!A:V,22,FALSE)=""),"non Collabo","collabo")</f>
        <v>collabo</v>
      </c>
      <c r="L8032" t="str" cm="1">
        <f t="array" ref="L8032">IFERROR(_xlfn.IFS(G8032&lt;0,"shortage",H8032&lt;0,"shortage",I8032&lt;0,"shortage"),"ok")</f>
        <v>ok</v>
      </c>
    </row>
    <row r="8033" spans="1:12" hidden="1" x14ac:dyDescent="0.35">
      <c r="A8033" s="5" t="s">
        <v>79</v>
      </c>
      <c r="B8033" s="5" t="s">
        <v>57</v>
      </c>
      <c r="C8033" s="5" t="s">
        <v>1581</v>
      </c>
      <c r="D8033" s="5" t="s">
        <v>1279</v>
      </c>
      <c r="E8033" s="5" t="s">
        <v>6</v>
      </c>
      <c r="F8033" s="6"/>
      <c r="G8033" s="6"/>
      <c r="H8033" s="6">
        <v>0</v>
      </c>
      <c r="I8033" s="6">
        <v>0</v>
      </c>
      <c r="J8033" t="str">
        <f t="shared" si="125"/>
        <v>PMEEW-DJ27-A303</v>
      </c>
      <c r="K8033" t="str">
        <f>IF((VLOOKUP(J8033,mdc!A:V,22,FALSE)=""),"non Collabo","collabo")</f>
        <v>collabo</v>
      </c>
      <c r="L8033" t="str" cm="1">
        <f t="array" ref="L8033">IFERROR(_xlfn.IFS(G8033&lt;0,"shortage",H8033&lt;0,"shortage",I8033&lt;0,"shortage"),"ok")</f>
        <v>ok</v>
      </c>
    </row>
    <row r="8034" spans="1:12" hidden="1" x14ac:dyDescent="0.35">
      <c r="A8034" s="5" t="s">
        <v>79</v>
      </c>
      <c r="B8034" s="5" t="s">
        <v>57</v>
      </c>
      <c r="C8034" s="5" t="s">
        <v>1581</v>
      </c>
      <c r="D8034" s="5" t="s">
        <v>1279</v>
      </c>
      <c r="E8034" s="5" t="s">
        <v>2318</v>
      </c>
      <c r="F8034" s="6"/>
      <c r="G8034" s="6"/>
      <c r="H8034" s="6" t="s">
        <v>1640</v>
      </c>
      <c r="I8034" s="6">
        <v>100</v>
      </c>
      <c r="J8034" t="str">
        <f t="shared" si="125"/>
        <v>PMEEW-DJ27-A303</v>
      </c>
      <c r="K8034" t="str">
        <f>IF((VLOOKUP(J8034,mdc!A:V,22,FALSE)=""),"non Collabo","collabo")</f>
        <v>collabo</v>
      </c>
      <c r="L8034" t="str" cm="1">
        <f t="array" ref="L8034">IFERROR(_xlfn.IFS(G8034&lt;0,"shortage",H8034&lt;0,"shortage",I8034&lt;0,"shortage"),"ok")</f>
        <v>ok</v>
      </c>
    </row>
    <row r="8035" spans="1:12" hidden="1" x14ac:dyDescent="0.35">
      <c r="A8035" s="5" t="s">
        <v>79</v>
      </c>
      <c r="B8035" s="5" t="s">
        <v>57</v>
      </c>
      <c r="C8035" s="5" t="s">
        <v>1581</v>
      </c>
      <c r="D8035" s="5" t="s">
        <v>1279</v>
      </c>
      <c r="E8035" s="5" t="s">
        <v>7</v>
      </c>
      <c r="F8035" s="6"/>
      <c r="G8035" s="6"/>
      <c r="H8035" s="6">
        <v>0</v>
      </c>
      <c r="I8035" s="6">
        <v>3.1661999999999999</v>
      </c>
      <c r="J8035" t="str">
        <f t="shared" si="125"/>
        <v>PMEEW-DJ27-A303</v>
      </c>
      <c r="K8035" t="str">
        <f>IF((VLOOKUP(J8035,mdc!A:V,22,FALSE)=""),"non Collabo","collabo")</f>
        <v>collabo</v>
      </c>
      <c r="L8035" t="str" cm="1">
        <f t="array" ref="L8035">IFERROR(_xlfn.IFS(G8035&lt;0,"shortage",H8035&lt;0,"shortage",I8035&lt;0,"shortage"),"ok")</f>
        <v>ok</v>
      </c>
    </row>
    <row r="8036" spans="1:12" hidden="1" x14ac:dyDescent="0.35">
      <c r="A8036" s="5" t="s">
        <v>79</v>
      </c>
      <c r="B8036" s="5" t="s">
        <v>57</v>
      </c>
      <c r="C8036" s="5" t="s">
        <v>1581</v>
      </c>
      <c r="D8036" s="5" t="s">
        <v>1279</v>
      </c>
      <c r="E8036" s="5" t="s">
        <v>1566</v>
      </c>
      <c r="F8036" s="6"/>
      <c r="G8036" s="6"/>
      <c r="H8036" s="6"/>
      <c r="I8036" s="6">
        <v>3.1661999999999999</v>
      </c>
      <c r="J8036" t="str">
        <f t="shared" si="125"/>
        <v>PMEEW-DJ27-A303</v>
      </c>
      <c r="K8036" t="str">
        <f>IF((VLOOKUP(J8036,mdc!A:V,22,FALSE)=""),"non Collabo","collabo")</f>
        <v>collabo</v>
      </c>
      <c r="L8036" t="str" cm="1">
        <f t="array" ref="L8036">IFERROR(_xlfn.IFS(G8036&lt;0,"shortage",H8036&lt;0,"shortage",I8036&lt;0,"shortage"),"ok")</f>
        <v>ok</v>
      </c>
    </row>
    <row r="8037" spans="1:12" ht="15" hidden="1" thickBot="1" x14ac:dyDescent="0.4">
      <c r="A8037" s="5" t="s">
        <v>79</v>
      </c>
      <c r="B8037" s="5" t="s">
        <v>57</v>
      </c>
      <c r="C8037" s="5" t="s">
        <v>1581</v>
      </c>
      <c r="D8037" s="7" t="s">
        <v>1279</v>
      </c>
      <c r="E8037" s="7" t="s">
        <v>8</v>
      </c>
      <c r="F8037" s="8"/>
      <c r="G8037" s="8"/>
      <c r="H8037" s="8">
        <v>0</v>
      </c>
      <c r="I8037" s="8">
        <v>0</v>
      </c>
      <c r="J8037" t="str">
        <f t="shared" si="125"/>
        <v>PMEEW-DJ27-A303</v>
      </c>
      <c r="K8037" t="str">
        <f>IF((VLOOKUP(J8037,mdc!A:V,22,FALSE)=""),"non Collabo","collabo")</f>
        <v>collabo</v>
      </c>
    </row>
    <row r="8038" spans="1:12" hidden="1" x14ac:dyDescent="0.35">
      <c r="A8038" s="5" t="s">
        <v>79</v>
      </c>
      <c r="B8038" s="5" t="s">
        <v>57</v>
      </c>
      <c r="C8038" s="5" t="s">
        <v>1581</v>
      </c>
      <c r="D8038" s="3" t="s">
        <v>1281</v>
      </c>
      <c r="E8038" s="3" t="s">
        <v>5</v>
      </c>
      <c r="F8038" s="4"/>
      <c r="G8038" s="4">
        <v>570</v>
      </c>
      <c r="H8038" s="4">
        <v>510</v>
      </c>
      <c r="I8038" s="4">
        <v>520</v>
      </c>
      <c r="J8038" t="str">
        <f t="shared" si="125"/>
        <v>PMEEW-DJ27-V303</v>
      </c>
      <c r="K8038" t="str">
        <f>IF((VLOOKUP(J8038,mdc!A:V,22,FALSE)=""),"non Collabo","collabo")</f>
        <v>collabo</v>
      </c>
      <c r="L8038" t="str" cm="1">
        <f t="array" ref="L8038">IFERROR(_xlfn.IFS(G8038&lt;0,"shortage",H8038&lt;0,"shortage",I8038&lt;0,"shortage"),"ok")</f>
        <v>ok</v>
      </c>
    </row>
    <row r="8039" spans="1:12" hidden="1" x14ac:dyDescent="0.35">
      <c r="A8039" s="5" t="s">
        <v>79</v>
      </c>
      <c r="B8039" s="5" t="s">
        <v>57</v>
      </c>
      <c r="C8039" s="5" t="s">
        <v>1581</v>
      </c>
      <c r="D8039" s="5" t="s">
        <v>1281</v>
      </c>
      <c r="E8039" s="5" t="s">
        <v>1565</v>
      </c>
      <c r="F8039" s="6"/>
      <c r="G8039" s="6">
        <v>570</v>
      </c>
      <c r="H8039" s="6">
        <v>510</v>
      </c>
      <c r="I8039" s="6">
        <v>520</v>
      </c>
      <c r="J8039" t="str">
        <f t="shared" si="125"/>
        <v>PMEEW-DJ27-V303</v>
      </c>
      <c r="K8039" t="str">
        <f>IF((VLOOKUP(J8039,mdc!A:V,22,FALSE)=""),"non Collabo","collabo")</f>
        <v>collabo</v>
      </c>
      <c r="L8039" t="str" cm="1">
        <f t="array" ref="L8039">IFERROR(_xlfn.IFS(G8039&lt;0,"shortage",H8039&lt;0,"shortage",I8039&lt;0,"shortage"),"ok")</f>
        <v>ok</v>
      </c>
    </row>
    <row r="8040" spans="1:12" hidden="1" x14ac:dyDescent="0.35">
      <c r="A8040" s="5" t="s">
        <v>79</v>
      </c>
      <c r="B8040" s="5" t="s">
        <v>57</v>
      </c>
      <c r="C8040" s="5" t="s">
        <v>1581</v>
      </c>
      <c r="D8040" s="5" t="s">
        <v>1281</v>
      </c>
      <c r="E8040" s="5" t="s">
        <v>6</v>
      </c>
      <c r="F8040" s="6"/>
      <c r="G8040" s="6">
        <v>0</v>
      </c>
      <c r="H8040" s="6">
        <v>0</v>
      </c>
      <c r="I8040" s="6">
        <v>0</v>
      </c>
      <c r="J8040" t="str">
        <f t="shared" si="125"/>
        <v>PMEEW-DJ27-V303</v>
      </c>
      <c r="K8040" t="str">
        <f>IF((VLOOKUP(J8040,mdc!A:V,22,FALSE)=""),"non Collabo","collabo")</f>
        <v>collabo</v>
      </c>
      <c r="L8040" t="str" cm="1">
        <f t="array" ref="L8040">IFERROR(_xlfn.IFS(G8040&lt;0,"shortage",H8040&lt;0,"shortage",I8040&lt;0,"shortage"),"ok")</f>
        <v>ok</v>
      </c>
    </row>
    <row r="8041" spans="1:12" hidden="1" x14ac:dyDescent="0.35">
      <c r="A8041" s="5" t="s">
        <v>79</v>
      </c>
      <c r="B8041" s="5" t="s">
        <v>57</v>
      </c>
      <c r="C8041" s="5" t="s">
        <v>1581</v>
      </c>
      <c r="D8041" s="5" t="s">
        <v>1281</v>
      </c>
      <c r="E8041" s="5" t="s">
        <v>2318</v>
      </c>
      <c r="F8041" s="6"/>
      <c r="G8041" s="6">
        <v>100</v>
      </c>
      <c r="H8041" s="6">
        <v>100</v>
      </c>
      <c r="I8041" s="6">
        <v>100</v>
      </c>
      <c r="J8041" t="str">
        <f t="shared" si="125"/>
        <v>PMEEW-DJ27-V303</v>
      </c>
      <c r="K8041" t="str">
        <f>IF((VLOOKUP(J8041,mdc!A:V,22,FALSE)=""),"non Collabo","collabo")</f>
        <v>collabo</v>
      </c>
      <c r="L8041" t="str" cm="1">
        <f t="array" ref="L8041">IFERROR(_xlfn.IFS(G8041&lt;0,"shortage",H8041&lt;0,"shortage",I8041&lt;0,"shortage"),"ok")</f>
        <v>ok</v>
      </c>
    </row>
    <row r="8042" spans="1:12" hidden="1" x14ac:dyDescent="0.35">
      <c r="A8042" s="5" t="s">
        <v>79</v>
      </c>
      <c r="B8042" s="5" t="s">
        <v>57</v>
      </c>
      <c r="C8042" s="5" t="s">
        <v>1581</v>
      </c>
      <c r="D8042" s="5" t="s">
        <v>1281</v>
      </c>
      <c r="E8042" s="5" t="s">
        <v>7</v>
      </c>
      <c r="F8042" s="6"/>
      <c r="G8042" s="6">
        <v>10.026300000000001</v>
      </c>
      <c r="H8042" s="6">
        <v>8.9709000000000003</v>
      </c>
      <c r="I8042" s="6">
        <v>9.1468000000000007</v>
      </c>
      <c r="J8042" t="str">
        <f t="shared" si="125"/>
        <v>PMEEW-DJ27-V303</v>
      </c>
      <c r="K8042" t="str">
        <f>IF((VLOOKUP(J8042,mdc!A:V,22,FALSE)=""),"non Collabo","collabo")</f>
        <v>collabo</v>
      </c>
      <c r="L8042" t="str" cm="1">
        <f t="array" ref="L8042">IFERROR(_xlfn.IFS(G8042&lt;0,"shortage",H8042&lt;0,"shortage",I8042&lt;0,"shortage"),"ok")</f>
        <v>ok</v>
      </c>
    </row>
    <row r="8043" spans="1:12" hidden="1" x14ac:dyDescent="0.35">
      <c r="A8043" s="5" t="s">
        <v>79</v>
      </c>
      <c r="B8043" s="5" t="s">
        <v>57</v>
      </c>
      <c r="C8043" s="5" t="s">
        <v>1581</v>
      </c>
      <c r="D8043" s="5" t="s">
        <v>1281</v>
      </c>
      <c r="E8043" s="5" t="s">
        <v>1566</v>
      </c>
      <c r="F8043" s="6"/>
      <c r="G8043" s="6">
        <v>10.026300000000001</v>
      </c>
      <c r="H8043" s="6">
        <v>8.9709000000000003</v>
      </c>
      <c r="I8043" s="6">
        <v>9.1468000000000007</v>
      </c>
      <c r="J8043" t="str">
        <f t="shared" si="125"/>
        <v>PMEEW-DJ27-V303</v>
      </c>
      <c r="K8043" t="str">
        <f>IF((VLOOKUP(J8043,mdc!A:V,22,FALSE)=""),"non Collabo","collabo")</f>
        <v>collabo</v>
      </c>
      <c r="L8043" t="str" cm="1">
        <f t="array" ref="L8043">IFERROR(_xlfn.IFS(G8043&lt;0,"shortage",H8043&lt;0,"shortage",I8043&lt;0,"shortage"),"ok")</f>
        <v>ok</v>
      </c>
    </row>
    <row r="8044" spans="1:12" ht="15" hidden="1" thickBot="1" x14ac:dyDescent="0.4">
      <c r="A8044" s="5" t="s">
        <v>79</v>
      </c>
      <c r="B8044" s="5" t="s">
        <v>57</v>
      </c>
      <c r="C8044" s="5" t="s">
        <v>1581</v>
      </c>
      <c r="D8044" s="7" t="s">
        <v>1281</v>
      </c>
      <c r="E8044" s="7" t="s">
        <v>8</v>
      </c>
      <c r="F8044" s="8"/>
      <c r="G8044" s="8">
        <v>0</v>
      </c>
      <c r="H8044" s="8">
        <v>0</v>
      </c>
      <c r="I8044" s="8">
        <v>0</v>
      </c>
      <c r="J8044" t="str">
        <f t="shared" si="125"/>
        <v>PMEEW-DJ27-V303</v>
      </c>
      <c r="K8044" t="str">
        <f>IF((VLOOKUP(J8044,mdc!A:V,22,FALSE)=""),"non Collabo","collabo")</f>
        <v>collabo</v>
      </c>
    </row>
    <row r="8045" spans="1:12" hidden="1" x14ac:dyDescent="0.35">
      <c r="A8045" s="5" t="s">
        <v>79</v>
      </c>
      <c r="B8045" s="5" t="s">
        <v>57</v>
      </c>
      <c r="C8045" s="5" t="s">
        <v>1581</v>
      </c>
      <c r="D8045" s="3" t="s">
        <v>1282</v>
      </c>
      <c r="E8045" s="3" t="s">
        <v>5</v>
      </c>
      <c r="F8045" s="4">
        <v>330</v>
      </c>
      <c r="G8045" s="4">
        <v>720</v>
      </c>
      <c r="H8045" s="4">
        <v>1315</v>
      </c>
      <c r="I8045" s="4">
        <v>1135</v>
      </c>
      <c r="J8045" t="str">
        <f t="shared" si="125"/>
        <v>PMEEW-DJ4B-G503</v>
      </c>
      <c r="K8045" t="str">
        <f>IF((VLOOKUP(J8045,mdc!A:V,22,FALSE)=""),"non Collabo","collabo")</f>
        <v>collabo</v>
      </c>
      <c r="L8045" t="str" cm="1">
        <f t="array" ref="L8045">IFERROR(_xlfn.IFS(G8045&lt;0,"shortage",H8045&lt;0,"shortage",I8045&lt;0,"shortage"),"ok")</f>
        <v>ok</v>
      </c>
    </row>
    <row r="8046" spans="1:12" hidden="1" x14ac:dyDescent="0.35">
      <c r="A8046" s="5" t="s">
        <v>79</v>
      </c>
      <c r="B8046" s="5" t="s">
        <v>57</v>
      </c>
      <c r="C8046" s="5" t="s">
        <v>1581</v>
      </c>
      <c r="D8046" s="5" t="s">
        <v>1282</v>
      </c>
      <c r="E8046" s="5" t="s">
        <v>1565</v>
      </c>
      <c r="F8046" s="6">
        <v>330</v>
      </c>
      <c r="G8046" s="6">
        <v>1320</v>
      </c>
      <c r="H8046" s="6">
        <v>1315</v>
      </c>
      <c r="I8046" s="6">
        <v>1135</v>
      </c>
      <c r="J8046" t="str">
        <f t="shared" si="125"/>
        <v>PMEEW-DJ4B-G503</v>
      </c>
      <c r="K8046" t="str">
        <f>IF((VLOOKUP(J8046,mdc!A:V,22,FALSE)=""),"non Collabo","collabo")</f>
        <v>collabo</v>
      </c>
      <c r="L8046" t="str" cm="1">
        <f t="array" ref="L8046">IFERROR(_xlfn.IFS(G8046&lt;0,"shortage",H8046&lt;0,"shortage",I8046&lt;0,"shortage"),"ok")</f>
        <v>ok</v>
      </c>
    </row>
    <row r="8047" spans="1:12" x14ac:dyDescent="0.35">
      <c r="A8047" s="5" t="s">
        <v>79</v>
      </c>
      <c r="B8047" s="5" t="s">
        <v>57</v>
      </c>
      <c r="C8047" s="5" t="s">
        <v>1581</v>
      </c>
      <c r="D8047" s="5" t="s">
        <v>1282</v>
      </c>
      <c r="E8047" s="5" t="s">
        <v>6</v>
      </c>
      <c r="F8047" s="6">
        <v>0</v>
      </c>
      <c r="G8047" s="6">
        <v>-600</v>
      </c>
      <c r="H8047" s="6">
        <v>0</v>
      </c>
      <c r="I8047" s="6">
        <v>0</v>
      </c>
      <c r="J8047" t="str">
        <f t="shared" si="125"/>
        <v>PMEEW-DJ4B-G503</v>
      </c>
      <c r="K8047" t="str">
        <f>IF((VLOOKUP(J8047,mdc!A:V,22,FALSE)=""),"non Collabo","collabo")</f>
        <v>collabo</v>
      </c>
      <c r="L8047" t="str" cm="1">
        <f t="array" ref="L8047">IFERROR(_xlfn.IFS(G8047&lt;0,"shortage",H8047&lt;0,"shortage",I8047&lt;0,"shortage"),"ok")</f>
        <v>shortage</v>
      </c>
    </row>
    <row r="8048" spans="1:12" hidden="1" x14ac:dyDescent="0.35">
      <c r="A8048" s="5" t="s">
        <v>79</v>
      </c>
      <c r="B8048" s="5" t="s">
        <v>57</v>
      </c>
      <c r="C8048" s="5" t="s">
        <v>1581</v>
      </c>
      <c r="D8048" s="5" t="s">
        <v>1282</v>
      </c>
      <c r="E8048" s="5" t="s">
        <v>2318</v>
      </c>
      <c r="F8048" s="6">
        <v>100</v>
      </c>
      <c r="G8048" s="6">
        <v>54.545454545454497</v>
      </c>
      <c r="H8048" s="6">
        <v>100</v>
      </c>
      <c r="I8048" s="6">
        <v>100</v>
      </c>
      <c r="J8048" t="str">
        <f t="shared" si="125"/>
        <v>PMEEW-DJ4B-G503</v>
      </c>
      <c r="K8048" t="str">
        <f>IF((VLOOKUP(J8048,mdc!A:V,22,FALSE)=""),"non Collabo","collabo")</f>
        <v>collabo</v>
      </c>
      <c r="L8048" t="str" cm="1">
        <f t="array" ref="L8048">IFERROR(_xlfn.IFS(G8048&lt;0,"shortage",H8048&lt;0,"shortage",I8048&lt;0,"shortage"),"ok")</f>
        <v>ok</v>
      </c>
    </row>
    <row r="8049" spans="1:12" hidden="1" x14ac:dyDescent="0.35">
      <c r="A8049" s="5" t="s">
        <v>79</v>
      </c>
      <c r="B8049" s="5" t="s">
        <v>57</v>
      </c>
      <c r="C8049" s="5" t="s">
        <v>1581</v>
      </c>
      <c r="D8049" s="5" t="s">
        <v>1282</v>
      </c>
      <c r="E8049" s="5" t="s">
        <v>7</v>
      </c>
      <c r="F8049" s="6">
        <v>7.8078000000000003</v>
      </c>
      <c r="G8049" s="6">
        <v>17.0352</v>
      </c>
      <c r="H8049" s="6">
        <v>31.1129</v>
      </c>
      <c r="I8049" s="6">
        <v>26.854099999999999</v>
      </c>
      <c r="J8049" t="str">
        <f t="shared" si="125"/>
        <v>PMEEW-DJ4B-G503</v>
      </c>
      <c r="K8049" t="str">
        <f>IF((VLOOKUP(J8049,mdc!A:V,22,FALSE)=""),"non Collabo","collabo")</f>
        <v>collabo</v>
      </c>
      <c r="L8049" t="str" cm="1">
        <f t="array" ref="L8049">IFERROR(_xlfn.IFS(G8049&lt;0,"shortage",H8049&lt;0,"shortage",I8049&lt;0,"shortage"),"ok")</f>
        <v>ok</v>
      </c>
    </row>
    <row r="8050" spans="1:12" hidden="1" x14ac:dyDescent="0.35">
      <c r="A8050" s="5" t="s">
        <v>79</v>
      </c>
      <c r="B8050" s="5" t="s">
        <v>57</v>
      </c>
      <c r="C8050" s="5" t="s">
        <v>1581</v>
      </c>
      <c r="D8050" s="5" t="s">
        <v>1282</v>
      </c>
      <c r="E8050" s="5" t="s">
        <v>1566</v>
      </c>
      <c r="F8050" s="6">
        <v>7.8078000000000003</v>
      </c>
      <c r="G8050" s="6">
        <v>31.231200000000001</v>
      </c>
      <c r="H8050" s="6">
        <v>31.1129</v>
      </c>
      <c r="I8050" s="6">
        <v>26.854099999999999</v>
      </c>
      <c r="J8050" t="str">
        <f t="shared" si="125"/>
        <v>PMEEW-DJ4B-G503</v>
      </c>
      <c r="K8050" t="str">
        <f>IF((VLOOKUP(J8050,mdc!A:V,22,FALSE)=""),"non Collabo","collabo")</f>
        <v>collabo</v>
      </c>
      <c r="L8050" t="str" cm="1">
        <f t="array" ref="L8050">IFERROR(_xlfn.IFS(G8050&lt;0,"shortage",H8050&lt;0,"shortage",I8050&lt;0,"shortage"),"ok")</f>
        <v>ok</v>
      </c>
    </row>
    <row r="8051" spans="1:12" ht="15" hidden="1" thickBot="1" x14ac:dyDescent="0.4">
      <c r="A8051" s="5" t="s">
        <v>79</v>
      </c>
      <c r="B8051" s="5" t="s">
        <v>57</v>
      </c>
      <c r="C8051" s="5" t="s">
        <v>1581</v>
      </c>
      <c r="D8051" s="7" t="s">
        <v>1282</v>
      </c>
      <c r="E8051" s="7" t="s">
        <v>8</v>
      </c>
      <c r="F8051" s="8">
        <v>0</v>
      </c>
      <c r="G8051" s="8">
        <v>-14.196</v>
      </c>
      <c r="H8051" s="8">
        <v>0</v>
      </c>
      <c r="I8051" s="8">
        <v>0</v>
      </c>
      <c r="J8051" t="str">
        <f t="shared" si="125"/>
        <v>PMEEW-DJ4B-G503</v>
      </c>
      <c r="K8051" t="str">
        <f>IF((VLOOKUP(J8051,mdc!A:V,22,FALSE)=""),"non Collabo","collabo")</f>
        <v>collabo</v>
      </c>
    </row>
    <row r="8052" spans="1:12" hidden="1" x14ac:dyDescent="0.35">
      <c r="A8052" s="5" t="s">
        <v>79</v>
      </c>
      <c r="B8052" s="5" t="s">
        <v>57</v>
      </c>
      <c r="C8052" s="5" t="s">
        <v>1581</v>
      </c>
      <c r="D8052" s="3" t="s">
        <v>1283</v>
      </c>
      <c r="E8052" s="3" t="s">
        <v>5</v>
      </c>
      <c r="F8052" s="4"/>
      <c r="G8052" s="4"/>
      <c r="H8052" s="4">
        <v>85</v>
      </c>
      <c r="I8052" s="4">
        <v>75</v>
      </c>
      <c r="J8052" t="str">
        <f t="shared" si="125"/>
        <v>PMEEW-DJ4B-G511</v>
      </c>
      <c r="K8052" t="str">
        <f>IF((VLOOKUP(J8052,mdc!A:V,22,FALSE)=""),"non Collabo","collabo")</f>
        <v>collabo</v>
      </c>
      <c r="L8052" t="str" cm="1">
        <f t="array" ref="L8052">IFERROR(_xlfn.IFS(G8052&lt;0,"shortage",H8052&lt;0,"shortage",I8052&lt;0,"shortage"),"ok")</f>
        <v>ok</v>
      </c>
    </row>
    <row r="8053" spans="1:12" hidden="1" x14ac:dyDescent="0.35">
      <c r="A8053" s="5" t="s">
        <v>79</v>
      </c>
      <c r="B8053" s="5" t="s">
        <v>57</v>
      </c>
      <c r="C8053" s="5" t="s">
        <v>1581</v>
      </c>
      <c r="D8053" s="5" t="s">
        <v>1283</v>
      </c>
      <c r="E8053" s="5" t="s">
        <v>1565</v>
      </c>
      <c r="F8053" s="6"/>
      <c r="G8053" s="6"/>
      <c r="H8053" s="6">
        <v>85</v>
      </c>
      <c r="I8053" s="6">
        <v>75</v>
      </c>
      <c r="J8053" t="str">
        <f t="shared" si="125"/>
        <v>PMEEW-DJ4B-G511</v>
      </c>
      <c r="K8053" t="str">
        <f>IF((VLOOKUP(J8053,mdc!A:V,22,FALSE)=""),"non Collabo","collabo")</f>
        <v>collabo</v>
      </c>
      <c r="L8053" t="str" cm="1">
        <f t="array" ref="L8053">IFERROR(_xlfn.IFS(G8053&lt;0,"shortage",H8053&lt;0,"shortage",I8053&lt;0,"shortage"),"ok")</f>
        <v>ok</v>
      </c>
    </row>
    <row r="8054" spans="1:12" hidden="1" x14ac:dyDescent="0.35">
      <c r="A8054" s="5" t="s">
        <v>79</v>
      </c>
      <c r="B8054" s="5" t="s">
        <v>57</v>
      </c>
      <c r="C8054" s="5" t="s">
        <v>1581</v>
      </c>
      <c r="D8054" s="5" t="s">
        <v>1283</v>
      </c>
      <c r="E8054" s="5" t="s">
        <v>6</v>
      </c>
      <c r="F8054" s="6"/>
      <c r="G8054" s="6"/>
      <c r="H8054" s="6">
        <v>0</v>
      </c>
      <c r="I8054" s="6">
        <v>0</v>
      </c>
      <c r="J8054" t="str">
        <f t="shared" si="125"/>
        <v>PMEEW-DJ4B-G511</v>
      </c>
      <c r="K8054" t="str">
        <f>IF((VLOOKUP(J8054,mdc!A:V,22,FALSE)=""),"non Collabo","collabo")</f>
        <v>collabo</v>
      </c>
      <c r="L8054" t="str" cm="1">
        <f t="array" ref="L8054">IFERROR(_xlfn.IFS(G8054&lt;0,"shortage",H8054&lt;0,"shortage",I8054&lt;0,"shortage"),"ok")</f>
        <v>ok</v>
      </c>
    </row>
    <row r="8055" spans="1:12" hidden="1" x14ac:dyDescent="0.35">
      <c r="A8055" s="5" t="s">
        <v>79</v>
      </c>
      <c r="B8055" s="5" t="s">
        <v>57</v>
      </c>
      <c r="C8055" s="5" t="s">
        <v>1581</v>
      </c>
      <c r="D8055" s="5" t="s">
        <v>1283</v>
      </c>
      <c r="E8055" s="5" t="s">
        <v>2318</v>
      </c>
      <c r="F8055" s="6"/>
      <c r="G8055" s="6"/>
      <c r="H8055" s="6">
        <v>100</v>
      </c>
      <c r="I8055" s="6">
        <v>100</v>
      </c>
      <c r="J8055" t="str">
        <f t="shared" si="125"/>
        <v>PMEEW-DJ4B-G511</v>
      </c>
      <c r="K8055" t="str">
        <f>IF((VLOOKUP(J8055,mdc!A:V,22,FALSE)=""),"non Collabo","collabo")</f>
        <v>collabo</v>
      </c>
      <c r="L8055" t="str" cm="1">
        <f t="array" ref="L8055">IFERROR(_xlfn.IFS(G8055&lt;0,"shortage",H8055&lt;0,"shortage",I8055&lt;0,"shortage"),"ok")</f>
        <v>ok</v>
      </c>
    </row>
    <row r="8056" spans="1:12" hidden="1" x14ac:dyDescent="0.35">
      <c r="A8056" s="5" t="s">
        <v>79</v>
      </c>
      <c r="B8056" s="5" t="s">
        <v>57</v>
      </c>
      <c r="C8056" s="5" t="s">
        <v>1581</v>
      </c>
      <c r="D8056" s="5" t="s">
        <v>1283</v>
      </c>
      <c r="E8056" s="5" t="s">
        <v>7</v>
      </c>
      <c r="F8056" s="6"/>
      <c r="G8056" s="6"/>
      <c r="H8056" s="6">
        <v>2.32985</v>
      </c>
      <c r="I8056" s="6">
        <v>2.0557500000000002</v>
      </c>
      <c r="J8056" t="str">
        <f t="shared" si="125"/>
        <v>PMEEW-DJ4B-G511</v>
      </c>
      <c r="K8056" t="str">
        <f>IF((VLOOKUP(J8056,mdc!A:V,22,FALSE)=""),"non Collabo","collabo")</f>
        <v>collabo</v>
      </c>
      <c r="L8056" t="str" cm="1">
        <f t="array" ref="L8056">IFERROR(_xlfn.IFS(G8056&lt;0,"shortage",H8056&lt;0,"shortage",I8056&lt;0,"shortage"),"ok")</f>
        <v>ok</v>
      </c>
    </row>
    <row r="8057" spans="1:12" hidden="1" x14ac:dyDescent="0.35">
      <c r="A8057" s="5" t="s">
        <v>79</v>
      </c>
      <c r="B8057" s="5" t="s">
        <v>57</v>
      </c>
      <c r="C8057" s="5" t="s">
        <v>1581</v>
      </c>
      <c r="D8057" s="5" t="s">
        <v>1283</v>
      </c>
      <c r="E8057" s="5" t="s">
        <v>1566</v>
      </c>
      <c r="F8057" s="6"/>
      <c r="G8057" s="6"/>
      <c r="H8057" s="6">
        <v>2.3273000000000001</v>
      </c>
      <c r="I8057" s="6">
        <v>2.0535000000000001</v>
      </c>
      <c r="J8057" t="str">
        <f t="shared" si="125"/>
        <v>PMEEW-DJ4B-G511</v>
      </c>
      <c r="K8057" t="str">
        <f>IF((VLOOKUP(J8057,mdc!A:V,22,FALSE)=""),"non Collabo","collabo")</f>
        <v>collabo</v>
      </c>
      <c r="L8057" t="str" cm="1">
        <f t="array" ref="L8057">IFERROR(_xlfn.IFS(G8057&lt;0,"shortage",H8057&lt;0,"shortage",I8057&lt;0,"shortage"),"ok")</f>
        <v>ok</v>
      </c>
    </row>
    <row r="8058" spans="1:12" ht="15" hidden="1" thickBot="1" x14ac:dyDescent="0.4">
      <c r="A8058" s="5" t="s">
        <v>79</v>
      </c>
      <c r="B8058" s="5" t="s">
        <v>57</v>
      </c>
      <c r="C8058" s="5" t="s">
        <v>1581</v>
      </c>
      <c r="D8058" s="7" t="s">
        <v>1283</v>
      </c>
      <c r="E8058" s="7" t="s">
        <v>8</v>
      </c>
      <c r="F8058" s="8"/>
      <c r="G8058" s="8"/>
      <c r="H8058" s="8">
        <v>2.5500000000000002E-3</v>
      </c>
      <c r="I8058" s="8">
        <v>2.2499999999999998E-3</v>
      </c>
      <c r="J8058" t="str">
        <f t="shared" si="125"/>
        <v>PMEEW-DJ4B-G511</v>
      </c>
      <c r="K8058" t="str">
        <f>IF((VLOOKUP(J8058,mdc!A:V,22,FALSE)=""),"non Collabo","collabo")</f>
        <v>collabo</v>
      </c>
    </row>
    <row r="8059" spans="1:12" hidden="1" x14ac:dyDescent="0.35">
      <c r="A8059" s="5" t="s">
        <v>79</v>
      </c>
      <c r="B8059" s="5" t="s">
        <v>57</v>
      </c>
      <c r="C8059" s="5" t="s">
        <v>1581</v>
      </c>
      <c r="D8059" s="3" t="s">
        <v>1284</v>
      </c>
      <c r="E8059" s="3" t="s">
        <v>5</v>
      </c>
      <c r="F8059" s="4">
        <v>335</v>
      </c>
      <c r="G8059" s="4">
        <v>0</v>
      </c>
      <c r="H8059" s="4">
        <v>1950</v>
      </c>
      <c r="I8059" s="4">
        <v>900</v>
      </c>
      <c r="J8059" t="str">
        <f t="shared" si="125"/>
        <v>PMEEW-DJ4B-W503</v>
      </c>
      <c r="K8059" t="str">
        <f>IF((VLOOKUP(J8059,mdc!A:V,22,FALSE)=""),"non Collabo","collabo")</f>
        <v>collabo</v>
      </c>
      <c r="L8059" t="str" cm="1">
        <f t="array" ref="L8059">IFERROR(_xlfn.IFS(G8059&lt;0,"shortage",H8059&lt;0,"shortage",I8059&lt;0,"shortage"),"ok")</f>
        <v>ok</v>
      </c>
    </row>
    <row r="8060" spans="1:12" hidden="1" x14ac:dyDescent="0.35">
      <c r="A8060" s="5" t="s">
        <v>79</v>
      </c>
      <c r="B8060" s="5" t="s">
        <v>57</v>
      </c>
      <c r="C8060" s="5" t="s">
        <v>1581</v>
      </c>
      <c r="D8060" s="5" t="s">
        <v>1284</v>
      </c>
      <c r="E8060" s="5" t="s">
        <v>1565</v>
      </c>
      <c r="F8060" s="6">
        <v>335</v>
      </c>
      <c r="G8060" s="6">
        <v>790</v>
      </c>
      <c r="H8060" s="6">
        <v>1950</v>
      </c>
      <c r="I8060" s="6">
        <v>900</v>
      </c>
      <c r="J8060" t="str">
        <f t="shared" si="125"/>
        <v>PMEEW-DJ4B-W503</v>
      </c>
      <c r="K8060" t="str">
        <f>IF((VLOOKUP(J8060,mdc!A:V,22,FALSE)=""),"non Collabo","collabo")</f>
        <v>collabo</v>
      </c>
      <c r="L8060" t="str" cm="1">
        <f t="array" ref="L8060">IFERROR(_xlfn.IFS(G8060&lt;0,"shortage",H8060&lt;0,"shortage",I8060&lt;0,"shortage"),"ok")</f>
        <v>ok</v>
      </c>
    </row>
    <row r="8061" spans="1:12" x14ac:dyDescent="0.35">
      <c r="A8061" s="5" t="s">
        <v>79</v>
      </c>
      <c r="B8061" s="5" t="s">
        <v>57</v>
      </c>
      <c r="C8061" s="5" t="s">
        <v>1581</v>
      </c>
      <c r="D8061" s="5" t="s">
        <v>1284</v>
      </c>
      <c r="E8061" s="5" t="s">
        <v>6</v>
      </c>
      <c r="F8061" s="6">
        <v>0</v>
      </c>
      <c r="G8061" s="6">
        <v>-790</v>
      </c>
      <c r="H8061" s="6">
        <v>0</v>
      </c>
      <c r="I8061" s="6">
        <v>0</v>
      </c>
      <c r="J8061" t="str">
        <f t="shared" si="125"/>
        <v>PMEEW-DJ4B-W503</v>
      </c>
      <c r="K8061" t="str">
        <f>IF((VLOOKUP(J8061,mdc!A:V,22,FALSE)=""),"non Collabo","collabo")</f>
        <v>collabo</v>
      </c>
      <c r="L8061" t="str" cm="1">
        <f t="array" ref="L8061">IFERROR(_xlfn.IFS(G8061&lt;0,"shortage",H8061&lt;0,"shortage",I8061&lt;0,"shortage"),"ok")</f>
        <v>shortage</v>
      </c>
    </row>
    <row r="8062" spans="1:12" hidden="1" x14ac:dyDescent="0.35">
      <c r="A8062" s="5" t="s">
        <v>79</v>
      </c>
      <c r="B8062" s="5" t="s">
        <v>57</v>
      </c>
      <c r="C8062" s="5" t="s">
        <v>1581</v>
      </c>
      <c r="D8062" s="5" t="s">
        <v>1284</v>
      </c>
      <c r="E8062" s="5" t="s">
        <v>2318</v>
      </c>
      <c r="F8062" s="6">
        <v>100</v>
      </c>
      <c r="G8062" s="6">
        <v>0</v>
      </c>
      <c r="H8062" s="6">
        <v>100</v>
      </c>
      <c r="I8062" s="6">
        <v>100</v>
      </c>
      <c r="J8062" t="str">
        <f t="shared" si="125"/>
        <v>PMEEW-DJ4B-W503</v>
      </c>
      <c r="K8062" t="str">
        <f>IF((VLOOKUP(J8062,mdc!A:V,22,FALSE)=""),"non Collabo","collabo")</f>
        <v>collabo</v>
      </c>
      <c r="L8062" t="str" cm="1">
        <f t="array" ref="L8062">IFERROR(_xlfn.IFS(G8062&lt;0,"shortage",H8062&lt;0,"shortage",I8062&lt;0,"shortage"),"ok")</f>
        <v>ok</v>
      </c>
    </row>
    <row r="8063" spans="1:12" hidden="1" x14ac:dyDescent="0.35">
      <c r="A8063" s="5" t="s">
        <v>79</v>
      </c>
      <c r="B8063" s="5" t="s">
        <v>57</v>
      </c>
      <c r="C8063" s="5" t="s">
        <v>1581</v>
      </c>
      <c r="D8063" s="5" t="s">
        <v>1284</v>
      </c>
      <c r="E8063" s="5" t="s">
        <v>7</v>
      </c>
      <c r="F8063" s="6">
        <v>6.7502500000000003</v>
      </c>
      <c r="G8063" s="6">
        <v>0</v>
      </c>
      <c r="H8063" s="6">
        <v>39.292499999999997</v>
      </c>
      <c r="I8063" s="6">
        <v>18.135000000000002</v>
      </c>
      <c r="J8063" t="str">
        <f t="shared" si="125"/>
        <v>PMEEW-DJ4B-W503</v>
      </c>
      <c r="K8063" t="str">
        <f>IF((VLOOKUP(J8063,mdc!A:V,22,FALSE)=""),"non Collabo","collabo")</f>
        <v>collabo</v>
      </c>
      <c r="L8063" t="str" cm="1">
        <f t="array" ref="L8063">IFERROR(_xlfn.IFS(G8063&lt;0,"shortage",H8063&lt;0,"shortage",I8063&lt;0,"shortage"),"ok")</f>
        <v>ok</v>
      </c>
    </row>
    <row r="8064" spans="1:12" hidden="1" x14ac:dyDescent="0.35">
      <c r="A8064" s="5" t="s">
        <v>79</v>
      </c>
      <c r="B8064" s="5" t="s">
        <v>57</v>
      </c>
      <c r="C8064" s="5" t="s">
        <v>1581</v>
      </c>
      <c r="D8064" s="5" t="s">
        <v>1284</v>
      </c>
      <c r="E8064" s="5" t="s">
        <v>1566</v>
      </c>
      <c r="F8064" s="6">
        <v>6.7502500000000003</v>
      </c>
      <c r="G8064" s="6">
        <v>15.9185</v>
      </c>
      <c r="H8064" s="6">
        <v>39.292499999999997</v>
      </c>
      <c r="I8064" s="6">
        <v>18.135000000000002</v>
      </c>
      <c r="J8064" t="str">
        <f t="shared" si="125"/>
        <v>PMEEW-DJ4B-W503</v>
      </c>
      <c r="K8064" t="str">
        <f>IF((VLOOKUP(J8064,mdc!A:V,22,FALSE)=""),"non Collabo","collabo")</f>
        <v>collabo</v>
      </c>
      <c r="L8064" t="str" cm="1">
        <f t="array" ref="L8064">IFERROR(_xlfn.IFS(G8064&lt;0,"shortage",H8064&lt;0,"shortage",I8064&lt;0,"shortage"),"ok")</f>
        <v>ok</v>
      </c>
    </row>
    <row r="8065" spans="1:12" ht="15" hidden="1" thickBot="1" x14ac:dyDescent="0.4">
      <c r="A8065" s="5" t="s">
        <v>79</v>
      </c>
      <c r="B8065" s="5" t="s">
        <v>57</v>
      </c>
      <c r="C8065" s="5" t="s">
        <v>1581</v>
      </c>
      <c r="D8065" s="7" t="s">
        <v>1284</v>
      </c>
      <c r="E8065" s="7" t="s">
        <v>8</v>
      </c>
      <c r="F8065" s="8">
        <v>0</v>
      </c>
      <c r="G8065" s="8">
        <v>-15.9185</v>
      </c>
      <c r="H8065" s="8">
        <v>0</v>
      </c>
      <c r="I8065" s="8">
        <v>0</v>
      </c>
      <c r="J8065" t="str">
        <f t="shared" si="125"/>
        <v>PMEEW-DJ4B-W503</v>
      </c>
      <c r="K8065" t="str">
        <f>IF((VLOOKUP(J8065,mdc!A:V,22,FALSE)=""),"non Collabo","collabo")</f>
        <v>collabo</v>
      </c>
    </row>
    <row r="8066" spans="1:12" hidden="1" x14ac:dyDescent="0.35">
      <c r="A8066" s="5" t="s">
        <v>79</v>
      </c>
      <c r="B8066" s="5" t="s">
        <v>57</v>
      </c>
      <c r="C8066" s="5" t="s">
        <v>1581</v>
      </c>
      <c r="D8066" s="3" t="s">
        <v>1285</v>
      </c>
      <c r="E8066" s="3" t="s">
        <v>5</v>
      </c>
      <c r="F8066" s="4">
        <v>5</v>
      </c>
      <c r="G8066" s="4"/>
      <c r="H8066" s="4">
        <v>1005</v>
      </c>
      <c r="I8066" s="4">
        <v>1080</v>
      </c>
      <c r="J8066" t="str">
        <f t="shared" si="125"/>
        <v>PMEEW-DJ66-A303</v>
      </c>
      <c r="K8066" t="str">
        <f>IF((VLOOKUP(J8066,mdc!A:V,22,FALSE)=""),"non Collabo","collabo")</f>
        <v>collabo</v>
      </c>
      <c r="L8066" t="str" cm="1">
        <f t="array" ref="L8066">IFERROR(_xlfn.IFS(G8066&lt;0,"shortage",H8066&lt;0,"shortage",I8066&lt;0,"shortage"),"ok")</f>
        <v>ok</v>
      </c>
    </row>
    <row r="8067" spans="1:12" hidden="1" x14ac:dyDescent="0.35">
      <c r="A8067" s="5" t="s">
        <v>79</v>
      </c>
      <c r="B8067" s="5" t="s">
        <v>57</v>
      </c>
      <c r="C8067" s="5" t="s">
        <v>1581</v>
      </c>
      <c r="D8067" s="5" t="s">
        <v>1285</v>
      </c>
      <c r="E8067" s="5" t="s">
        <v>1565</v>
      </c>
      <c r="F8067" s="6">
        <v>5</v>
      </c>
      <c r="G8067" s="6"/>
      <c r="H8067" s="6">
        <v>1005</v>
      </c>
      <c r="I8067" s="6">
        <v>1080</v>
      </c>
      <c r="J8067" t="str">
        <f t="shared" ref="J8067:J8130" si="126">A8067&amp;D8067</f>
        <v>PMEEW-DJ66-A303</v>
      </c>
      <c r="K8067" t="str">
        <f>IF((VLOOKUP(J8067,mdc!A:V,22,FALSE)=""),"non Collabo","collabo")</f>
        <v>collabo</v>
      </c>
      <c r="L8067" t="str" cm="1">
        <f t="array" ref="L8067">IFERROR(_xlfn.IFS(G8067&lt;0,"shortage",H8067&lt;0,"shortage",I8067&lt;0,"shortage"),"ok")</f>
        <v>ok</v>
      </c>
    </row>
    <row r="8068" spans="1:12" hidden="1" x14ac:dyDescent="0.35">
      <c r="A8068" s="5" t="s">
        <v>79</v>
      </c>
      <c r="B8068" s="5" t="s">
        <v>57</v>
      </c>
      <c r="C8068" s="5" t="s">
        <v>1581</v>
      </c>
      <c r="D8068" s="5" t="s">
        <v>1285</v>
      </c>
      <c r="E8068" s="5" t="s">
        <v>6</v>
      </c>
      <c r="F8068" s="6">
        <v>0</v>
      </c>
      <c r="G8068" s="6"/>
      <c r="H8068" s="6">
        <v>0</v>
      </c>
      <c r="I8068" s="6">
        <v>0</v>
      </c>
      <c r="J8068" t="str">
        <f t="shared" si="126"/>
        <v>PMEEW-DJ66-A303</v>
      </c>
      <c r="K8068" t="str">
        <f>IF((VLOOKUP(J8068,mdc!A:V,22,FALSE)=""),"non Collabo","collabo")</f>
        <v>collabo</v>
      </c>
      <c r="L8068" t="str" cm="1">
        <f t="array" ref="L8068">IFERROR(_xlfn.IFS(G8068&lt;0,"shortage",H8068&lt;0,"shortage",I8068&lt;0,"shortage"),"ok")</f>
        <v>ok</v>
      </c>
    </row>
    <row r="8069" spans="1:12" hidden="1" x14ac:dyDescent="0.35">
      <c r="A8069" s="5" t="s">
        <v>79</v>
      </c>
      <c r="B8069" s="5" t="s">
        <v>57</v>
      </c>
      <c r="C8069" s="5" t="s">
        <v>1581</v>
      </c>
      <c r="D8069" s="5" t="s">
        <v>1285</v>
      </c>
      <c r="E8069" s="5" t="s">
        <v>2318</v>
      </c>
      <c r="F8069" s="6">
        <v>100</v>
      </c>
      <c r="G8069" s="6"/>
      <c r="H8069" s="6">
        <v>100</v>
      </c>
      <c r="I8069" s="6">
        <v>100</v>
      </c>
      <c r="J8069" t="str">
        <f t="shared" si="126"/>
        <v>PMEEW-DJ66-A303</v>
      </c>
      <c r="K8069" t="str">
        <f>IF((VLOOKUP(J8069,mdc!A:V,22,FALSE)=""),"non Collabo","collabo")</f>
        <v>collabo</v>
      </c>
      <c r="L8069" t="str" cm="1">
        <f t="array" ref="L8069">IFERROR(_xlfn.IFS(G8069&lt;0,"shortage",H8069&lt;0,"shortage",I8069&lt;0,"shortage"),"ok")</f>
        <v>ok</v>
      </c>
    </row>
    <row r="8070" spans="1:12" hidden="1" x14ac:dyDescent="0.35">
      <c r="A8070" s="5" t="s">
        <v>79</v>
      </c>
      <c r="B8070" s="5" t="s">
        <v>57</v>
      </c>
      <c r="C8070" s="5" t="s">
        <v>1581</v>
      </c>
      <c r="D8070" s="5" t="s">
        <v>1285</v>
      </c>
      <c r="E8070" s="5" t="s">
        <v>7</v>
      </c>
      <c r="F8070" s="6">
        <v>0.1135</v>
      </c>
      <c r="G8070" s="6"/>
      <c r="H8070" s="6">
        <v>22.813500000000001</v>
      </c>
      <c r="I8070" s="6">
        <v>24.515999999999998</v>
      </c>
      <c r="J8070" t="str">
        <f t="shared" si="126"/>
        <v>PMEEW-DJ66-A303</v>
      </c>
      <c r="K8070" t="str">
        <f>IF((VLOOKUP(J8070,mdc!A:V,22,FALSE)=""),"non Collabo","collabo")</f>
        <v>collabo</v>
      </c>
      <c r="L8070" t="str" cm="1">
        <f t="array" ref="L8070">IFERROR(_xlfn.IFS(G8070&lt;0,"shortage",H8070&lt;0,"shortage",I8070&lt;0,"shortage"),"ok")</f>
        <v>ok</v>
      </c>
    </row>
    <row r="8071" spans="1:12" hidden="1" x14ac:dyDescent="0.35">
      <c r="A8071" s="5" t="s">
        <v>79</v>
      </c>
      <c r="B8071" s="5" t="s">
        <v>57</v>
      </c>
      <c r="C8071" s="5" t="s">
        <v>1581</v>
      </c>
      <c r="D8071" s="5" t="s">
        <v>1285</v>
      </c>
      <c r="E8071" s="5" t="s">
        <v>1566</v>
      </c>
      <c r="F8071" s="6">
        <v>0.1135</v>
      </c>
      <c r="G8071" s="6"/>
      <c r="H8071" s="6">
        <v>22.813500000000001</v>
      </c>
      <c r="I8071" s="6">
        <v>24.515999999999998</v>
      </c>
      <c r="J8071" t="str">
        <f t="shared" si="126"/>
        <v>PMEEW-DJ66-A303</v>
      </c>
      <c r="K8071" t="str">
        <f>IF((VLOOKUP(J8071,mdc!A:V,22,FALSE)=""),"non Collabo","collabo")</f>
        <v>collabo</v>
      </c>
      <c r="L8071" t="str" cm="1">
        <f t="array" ref="L8071">IFERROR(_xlfn.IFS(G8071&lt;0,"shortage",H8071&lt;0,"shortage",I8071&lt;0,"shortage"),"ok")</f>
        <v>ok</v>
      </c>
    </row>
    <row r="8072" spans="1:12" ht="15" hidden="1" thickBot="1" x14ac:dyDescent="0.4">
      <c r="A8072" s="5" t="s">
        <v>79</v>
      </c>
      <c r="B8072" s="5" t="s">
        <v>57</v>
      </c>
      <c r="C8072" s="5" t="s">
        <v>1581</v>
      </c>
      <c r="D8072" s="7" t="s">
        <v>1285</v>
      </c>
      <c r="E8072" s="7" t="s">
        <v>8</v>
      </c>
      <c r="F8072" s="8">
        <v>0</v>
      </c>
      <c r="G8072" s="8"/>
      <c r="H8072" s="8">
        <v>0</v>
      </c>
      <c r="I8072" s="8">
        <v>0</v>
      </c>
      <c r="J8072" t="str">
        <f t="shared" si="126"/>
        <v>PMEEW-DJ66-A303</v>
      </c>
      <c r="K8072" t="str">
        <f>IF((VLOOKUP(J8072,mdc!A:V,22,FALSE)=""),"non Collabo","collabo")</f>
        <v>collabo</v>
      </c>
    </row>
    <row r="8073" spans="1:12" hidden="1" x14ac:dyDescent="0.35">
      <c r="A8073" s="5" t="s">
        <v>79</v>
      </c>
      <c r="B8073" s="5" t="s">
        <v>57</v>
      </c>
      <c r="C8073" s="5" t="s">
        <v>1581</v>
      </c>
      <c r="D8073" s="3" t="s">
        <v>1286</v>
      </c>
      <c r="E8073" s="3" t="s">
        <v>5</v>
      </c>
      <c r="F8073" s="4"/>
      <c r="G8073" s="4">
        <v>985</v>
      </c>
      <c r="H8073" s="4">
        <v>0</v>
      </c>
      <c r="I8073" s="4">
        <v>1285</v>
      </c>
      <c r="J8073" t="str">
        <f t="shared" si="126"/>
        <v>PMEEW-DJ66-W303</v>
      </c>
      <c r="K8073" t="str">
        <f>IF((VLOOKUP(J8073,mdc!A:V,22,FALSE)=""),"non Collabo","collabo")</f>
        <v>collabo</v>
      </c>
      <c r="L8073" t="str" cm="1">
        <f t="array" ref="L8073">IFERROR(_xlfn.IFS(G8073&lt;0,"shortage",H8073&lt;0,"shortage",I8073&lt;0,"shortage"),"ok")</f>
        <v>ok</v>
      </c>
    </row>
    <row r="8074" spans="1:12" hidden="1" x14ac:dyDescent="0.35">
      <c r="A8074" s="5" t="s">
        <v>79</v>
      </c>
      <c r="B8074" s="5" t="s">
        <v>57</v>
      </c>
      <c r="C8074" s="5" t="s">
        <v>1581</v>
      </c>
      <c r="D8074" s="5" t="s">
        <v>1286</v>
      </c>
      <c r="E8074" s="5" t="s">
        <v>1565</v>
      </c>
      <c r="F8074" s="6"/>
      <c r="G8074" s="6">
        <v>985</v>
      </c>
      <c r="H8074" s="6"/>
      <c r="I8074" s="6">
        <v>1285</v>
      </c>
      <c r="J8074" t="str">
        <f t="shared" si="126"/>
        <v>PMEEW-DJ66-W303</v>
      </c>
      <c r="K8074" t="str">
        <f>IF((VLOOKUP(J8074,mdc!A:V,22,FALSE)=""),"non Collabo","collabo")</f>
        <v>collabo</v>
      </c>
      <c r="L8074" t="str" cm="1">
        <f t="array" ref="L8074">IFERROR(_xlfn.IFS(G8074&lt;0,"shortage",H8074&lt;0,"shortage",I8074&lt;0,"shortage"),"ok")</f>
        <v>ok</v>
      </c>
    </row>
    <row r="8075" spans="1:12" hidden="1" x14ac:dyDescent="0.35">
      <c r="A8075" s="5" t="s">
        <v>79</v>
      </c>
      <c r="B8075" s="5" t="s">
        <v>57</v>
      </c>
      <c r="C8075" s="5" t="s">
        <v>1581</v>
      </c>
      <c r="D8075" s="5" t="s">
        <v>1286</v>
      </c>
      <c r="E8075" s="5" t="s">
        <v>6</v>
      </c>
      <c r="F8075" s="6"/>
      <c r="G8075" s="6">
        <v>0</v>
      </c>
      <c r="H8075" s="6">
        <v>0</v>
      </c>
      <c r="I8075" s="6">
        <v>0</v>
      </c>
      <c r="J8075" t="str">
        <f t="shared" si="126"/>
        <v>PMEEW-DJ66-W303</v>
      </c>
      <c r="K8075" t="str">
        <f>IF((VLOOKUP(J8075,mdc!A:V,22,FALSE)=""),"non Collabo","collabo")</f>
        <v>collabo</v>
      </c>
      <c r="L8075" t="str" cm="1">
        <f t="array" ref="L8075">IFERROR(_xlfn.IFS(G8075&lt;0,"shortage",H8075&lt;0,"shortage",I8075&lt;0,"shortage"),"ok")</f>
        <v>ok</v>
      </c>
    </row>
    <row r="8076" spans="1:12" hidden="1" x14ac:dyDescent="0.35">
      <c r="A8076" s="5" t="s">
        <v>79</v>
      </c>
      <c r="B8076" s="5" t="s">
        <v>57</v>
      </c>
      <c r="C8076" s="5" t="s">
        <v>1581</v>
      </c>
      <c r="D8076" s="5" t="s">
        <v>1286</v>
      </c>
      <c r="E8076" s="5" t="s">
        <v>2318</v>
      </c>
      <c r="F8076" s="6"/>
      <c r="G8076" s="6">
        <v>100</v>
      </c>
      <c r="H8076" s="6" t="s">
        <v>1640</v>
      </c>
      <c r="I8076" s="6">
        <v>100</v>
      </c>
      <c r="J8076" t="str">
        <f t="shared" si="126"/>
        <v>PMEEW-DJ66-W303</v>
      </c>
      <c r="K8076" t="str">
        <f>IF((VLOOKUP(J8076,mdc!A:V,22,FALSE)=""),"non Collabo","collabo")</f>
        <v>collabo</v>
      </c>
      <c r="L8076" t="str" cm="1">
        <f t="array" ref="L8076">IFERROR(_xlfn.IFS(G8076&lt;0,"shortage",H8076&lt;0,"shortage",I8076&lt;0,"shortage"),"ok")</f>
        <v>ok</v>
      </c>
    </row>
    <row r="8077" spans="1:12" hidden="1" x14ac:dyDescent="0.35">
      <c r="A8077" s="5" t="s">
        <v>79</v>
      </c>
      <c r="B8077" s="5" t="s">
        <v>57</v>
      </c>
      <c r="C8077" s="5" t="s">
        <v>1581</v>
      </c>
      <c r="D8077" s="5" t="s">
        <v>1286</v>
      </c>
      <c r="E8077" s="5" t="s">
        <v>7</v>
      </c>
      <c r="F8077" s="6"/>
      <c r="G8077" s="6">
        <v>22.359500000000001</v>
      </c>
      <c r="H8077" s="6">
        <v>0</v>
      </c>
      <c r="I8077" s="6">
        <v>29.169499999999999</v>
      </c>
      <c r="J8077" t="str">
        <f t="shared" si="126"/>
        <v>PMEEW-DJ66-W303</v>
      </c>
      <c r="K8077" t="str">
        <f>IF((VLOOKUP(J8077,mdc!A:V,22,FALSE)=""),"non Collabo","collabo")</f>
        <v>collabo</v>
      </c>
      <c r="L8077" t="str" cm="1">
        <f t="array" ref="L8077">IFERROR(_xlfn.IFS(G8077&lt;0,"shortage",H8077&lt;0,"shortage",I8077&lt;0,"shortage"),"ok")</f>
        <v>ok</v>
      </c>
    </row>
    <row r="8078" spans="1:12" hidden="1" x14ac:dyDescent="0.35">
      <c r="A8078" s="5" t="s">
        <v>79</v>
      </c>
      <c r="B8078" s="5" t="s">
        <v>57</v>
      </c>
      <c r="C8078" s="5" t="s">
        <v>1581</v>
      </c>
      <c r="D8078" s="5" t="s">
        <v>1286</v>
      </c>
      <c r="E8078" s="5" t="s">
        <v>1566</v>
      </c>
      <c r="F8078" s="6"/>
      <c r="G8078" s="6">
        <v>22.359500000000001</v>
      </c>
      <c r="H8078" s="6"/>
      <c r="I8078" s="6">
        <v>29.169499999999999</v>
      </c>
      <c r="J8078" t="str">
        <f t="shared" si="126"/>
        <v>PMEEW-DJ66-W303</v>
      </c>
      <c r="K8078" t="str">
        <f>IF((VLOOKUP(J8078,mdc!A:V,22,FALSE)=""),"non Collabo","collabo")</f>
        <v>collabo</v>
      </c>
      <c r="L8078" t="str" cm="1">
        <f t="array" ref="L8078">IFERROR(_xlfn.IFS(G8078&lt;0,"shortage",H8078&lt;0,"shortage",I8078&lt;0,"shortage"),"ok")</f>
        <v>ok</v>
      </c>
    </row>
    <row r="8079" spans="1:12" ht="15" hidden="1" thickBot="1" x14ac:dyDescent="0.4">
      <c r="A8079" s="5" t="s">
        <v>79</v>
      </c>
      <c r="B8079" s="5" t="s">
        <v>57</v>
      </c>
      <c r="C8079" s="5" t="s">
        <v>1581</v>
      </c>
      <c r="D8079" s="7" t="s">
        <v>1286</v>
      </c>
      <c r="E8079" s="7" t="s">
        <v>8</v>
      </c>
      <c r="F8079" s="8"/>
      <c r="G8079" s="8">
        <v>0</v>
      </c>
      <c r="H8079" s="8">
        <v>0</v>
      </c>
      <c r="I8079" s="8">
        <v>0</v>
      </c>
      <c r="J8079" t="str">
        <f t="shared" si="126"/>
        <v>PMEEW-DJ66-W303</v>
      </c>
      <c r="K8079" t="str">
        <f>IF((VLOOKUP(J8079,mdc!A:V,22,FALSE)=""),"non Collabo","collabo")</f>
        <v>collabo</v>
      </c>
    </row>
    <row r="8080" spans="1:12" hidden="1" x14ac:dyDescent="0.35">
      <c r="A8080" s="5" t="s">
        <v>79</v>
      </c>
      <c r="B8080" s="5" t="s">
        <v>57</v>
      </c>
      <c r="C8080" s="5" t="s">
        <v>1581</v>
      </c>
      <c r="D8080" s="3" t="s">
        <v>2319</v>
      </c>
      <c r="E8080" s="3" t="s">
        <v>5</v>
      </c>
      <c r="F8080" s="4"/>
      <c r="G8080" s="4"/>
      <c r="H8080" s="4">
        <v>5</v>
      </c>
      <c r="I8080" s="4">
        <v>145</v>
      </c>
      <c r="J8080" t="str">
        <f t="shared" si="126"/>
        <v>PMEEW-DJ67-W303</v>
      </c>
      <c r="K8080" t="str">
        <f>IF((VLOOKUP(J8080,mdc!A:V,22,FALSE)=""),"non Collabo","collabo")</f>
        <v>collabo</v>
      </c>
      <c r="L8080" t="str" cm="1">
        <f t="array" ref="L8080">IFERROR(_xlfn.IFS(G8080&lt;0,"shortage",H8080&lt;0,"shortage",I8080&lt;0,"shortage"),"ok")</f>
        <v>ok</v>
      </c>
    </row>
    <row r="8081" spans="1:12" hidden="1" x14ac:dyDescent="0.35">
      <c r="A8081" s="5" t="s">
        <v>79</v>
      </c>
      <c r="B8081" s="5" t="s">
        <v>57</v>
      </c>
      <c r="C8081" s="5" t="s">
        <v>1581</v>
      </c>
      <c r="D8081" s="5" t="s">
        <v>2319</v>
      </c>
      <c r="E8081" s="5" t="s">
        <v>1565</v>
      </c>
      <c r="F8081" s="6"/>
      <c r="G8081" s="6"/>
      <c r="H8081" s="6">
        <v>5</v>
      </c>
      <c r="I8081" s="6">
        <v>145</v>
      </c>
      <c r="J8081" t="str">
        <f t="shared" si="126"/>
        <v>PMEEW-DJ67-W303</v>
      </c>
      <c r="K8081" t="str">
        <f>IF((VLOOKUP(J8081,mdc!A:V,22,FALSE)=""),"non Collabo","collabo")</f>
        <v>collabo</v>
      </c>
      <c r="L8081" t="str" cm="1">
        <f t="array" ref="L8081">IFERROR(_xlfn.IFS(G8081&lt;0,"shortage",H8081&lt;0,"shortage",I8081&lt;0,"shortage"),"ok")</f>
        <v>ok</v>
      </c>
    </row>
    <row r="8082" spans="1:12" hidden="1" x14ac:dyDescent="0.35">
      <c r="A8082" s="5" t="s">
        <v>79</v>
      </c>
      <c r="B8082" s="5" t="s">
        <v>57</v>
      </c>
      <c r="C8082" s="5" t="s">
        <v>1581</v>
      </c>
      <c r="D8082" s="5" t="s">
        <v>2319</v>
      </c>
      <c r="E8082" s="5" t="s">
        <v>6</v>
      </c>
      <c r="F8082" s="6"/>
      <c r="G8082" s="6"/>
      <c r="H8082" s="6">
        <v>0</v>
      </c>
      <c r="I8082" s="6">
        <v>0</v>
      </c>
      <c r="J8082" t="str">
        <f t="shared" si="126"/>
        <v>PMEEW-DJ67-W303</v>
      </c>
      <c r="K8082" t="str">
        <f>IF((VLOOKUP(J8082,mdc!A:V,22,FALSE)=""),"non Collabo","collabo")</f>
        <v>collabo</v>
      </c>
      <c r="L8082" t="str" cm="1">
        <f t="array" ref="L8082">IFERROR(_xlfn.IFS(G8082&lt;0,"shortage",H8082&lt;0,"shortage",I8082&lt;0,"shortage"),"ok")</f>
        <v>ok</v>
      </c>
    </row>
    <row r="8083" spans="1:12" hidden="1" x14ac:dyDescent="0.35">
      <c r="A8083" s="5" t="s">
        <v>79</v>
      </c>
      <c r="B8083" s="5" t="s">
        <v>57</v>
      </c>
      <c r="C8083" s="5" t="s">
        <v>1581</v>
      </c>
      <c r="D8083" s="5" t="s">
        <v>2319</v>
      </c>
      <c r="E8083" s="5" t="s">
        <v>2318</v>
      </c>
      <c r="F8083" s="6"/>
      <c r="G8083" s="6"/>
      <c r="H8083" s="6">
        <v>100</v>
      </c>
      <c r="I8083" s="6">
        <v>100</v>
      </c>
      <c r="J8083" t="str">
        <f t="shared" si="126"/>
        <v>PMEEW-DJ67-W303</v>
      </c>
      <c r="K8083" t="str">
        <f>IF((VLOOKUP(J8083,mdc!A:V,22,FALSE)=""),"non Collabo","collabo")</f>
        <v>collabo</v>
      </c>
      <c r="L8083" t="str" cm="1">
        <f t="array" ref="L8083">IFERROR(_xlfn.IFS(G8083&lt;0,"shortage",H8083&lt;0,"shortage",I8083&lt;0,"shortage"),"ok")</f>
        <v>ok</v>
      </c>
    </row>
    <row r="8084" spans="1:12" hidden="1" x14ac:dyDescent="0.35">
      <c r="A8084" s="5" t="s">
        <v>79</v>
      </c>
      <c r="B8084" s="5" t="s">
        <v>57</v>
      </c>
      <c r="C8084" s="5" t="s">
        <v>1581</v>
      </c>
      <c r="D8084" s="5" t="s">
        <v>2319</v>
      </c>
      <c r="E8084" s="5" t="s">
        <v>7</v>
      </c>
      <c r="F8084" s="6"/>
      <c r="G8084" s="6"/>
      <c r="H8084" s="6">
        <v>0.15365000000000001</v>
      </c>
      <c r="I8084" s="6">
        <v>4.4558499999999999</v>
      </c>
      <c r="J8084" t="str">
        <f t="shared" si="126"/>
        <v>PMEEW-DJ67-W303</v>
      </c>
      <c r="K8084" t="str">
        <f>IF((VLOOKUP(J8084,mdc!A:V,22,FALSE)=""),"non Collabo","collabo")</f>
        <v>collabo</v>
      </c>
      <c r="L8084" t="str" cm="1">
        <f t="array" ref="L8084">IFERROR(_xlfn.IFS(G8084&lt;0,"shortage",H8084&lt;0,"shortage",I8084&lt;0,"shortage"),"ok")</f>
        <v>ok</v>
      </c>
    </row>
    <row r="8085" spans="1:12" hidden="1" x14ac:dyDescent="0.35">
      <c r="A8085" s="5" t="s">
        <v>79</v>
      </c>
      <c r="B8085" s="5" t="s">
        <v>57</v>
      </c>
      <c r="C8085" s="5" t="s">
        <v>1581</v>
      </c>
      <c r="D8085" s="5" t="s">
        <v>2319</v>
      </c>
      <c r="E8085" s="5" t="s">
        <v>1566</v>
      </c>
      <c r="F8085" s="6"/>
      <c r="G8085" s="6"/>
      <c r="H8085" s="6">
        <v>0.15365000000000001</v>
      </c>
      <c r="I8085" s="6">
        <v>4.4558499999999999</v>
      </c>
      <c r="J8085" t="str">
        <f t="shared" si="126"/>
        <v>PMEEW-DJ67-W303</v>
      </c>
      <c r="K8085" t="str">
        <f>IF((VLOOKUP(J8085,mdc!A:V,22,FALSE)=""),"non Collabo","collabo")</f>
        <v>collabo</v>
      </c>
      <c r="L8085" t="str" cm="1">
        <f t="array" ref="L8085">IFERROR(_xlfn.IFS(G8085&lt;0,"shortage",H8085&lt;0,"shortage",I8085&lt;0,"shortage"),"ok")</f>
        <v>ok</v>
      </c>
    </row>
    <row r="8086" spans="1:12" ht="15" hidden="1" thickBot="1" x14ac:dyDescent="0.4">
      <c r="A8086" s="5" t="s">
        <v>79</v>
      </c>
      <c r="B8086" s="5" t="s">
        <v>57</v>
      </c>
      <c r="C8086" s="5" t="s">
        <v>1581</v>
      </c>
      <c r="D8086" s="7" t="s">
        <v>2319</v>
      </c>
      <c r="E8086" s="7" t="s">
        <v>8</v>
      </c>
      <c r="F8086" s="8"/>
      <c r="G8086" s="8"/>
      <c r="H8086" s="8">
        <v>0</v>
      </c>
      <c r="I8086" s="8">
        <v>0</v>
      </c>
      <c r="J8086" t="str">
        <f t="shared" si="126"/>
        <v>PMEEW-DJ67-W303</v>
      </c>
      <c r="K8086" t="str">
        <f>IF((VLOOKUP(J8086,mdc!A:V,22,FALSE)=""),"non Collabo","collabo")</f>
        <v>collabo</v>
      </c>
    </row>
    <row r="8087" spans="1:12" hidden="1" x14ac:dyDescent="0.35">
      <c r="A8087" s="5" t="s">
        <v>79</v>
      </c>
      <c r="B8087" s="5" t="s">
        <v>57</v>
      </c>
      <c r="C8087" s="5" t="s">
        <v>1581</v>
      </c>
      <c r="D8087" s="3" t="s">
        <v>1287</v>
      </c>
      <c r="E8087" s="3" t="s">
        <v>5</v>
      </c>
      <c r="F8087" s="4"/>
      <c r="G8087" s="4">
        <v>1405</v>
      </c>
      <c r="H8087" s="4">
        <v>260</v>
      </c>
      <c r="I8087" s="4">
        <v>410</v>
      </c>
      <c r="J8087" t="str">
        <f t="shared" si="126"/>
        <v>PMEEW-DJ86-K503</v>
      </c>
      <c r="K8087" t="str">
        <f>IF((VLOOKUP(J8087,mdc!A:V,22,FALSE)=""),"non Collabo","collabo")</f>
        <v>collabo</v>
      </c>
      <c r="L8087" t="str" cm="1">
        <f t="array" ref="L8087">IFERROR(_xlfn.IFS(G8087&lt;0,"shortage",H8087&lt;0,"shortage",I8087&lt;0,"shortage"),"ok")</f>
        <v>ok</v>
      </c>
    </row>
    <row r="8088" spans="1:12" hidden="1" x14ac:dyDescent="0.35">
      <c r="A8088" s="5" t="s">
        <v>79</v>
      </c>
      <c r="B8088" s="5" t="s">
        <v>57</v>
      </c>
      <c r="C8088" s="5" t="s">
        <v>1581</v>
      </c>
      <c r="D8088" s="5" t="s">
        <v>1287</v>
      </c>
      <c r="E8088" s="5" t="s">
        <v>1565</v>
      </c>
      <c r="F8088" s="6"/>
      <c r="G8088" s="6">
        <v>1405</v>
      </c>
      <c r="H8088" s="6">
        <v>260</v>
      </c>
      <c r="I8088" s="6">
        <v>410</v>
      </c>
      <c r="J8088" t="str">
        <f t="shared" si="126"/>
        <v>PMEEW-DJ86-K503</v>
      </c>
      <c r="K8088" t="str">
        <f>IF((VLOOKUP(J8088,mdc!A:V,22,FALSE)=""),"non Collabo","collabo")</f>
        <v>collabo</v>
      </c>
      <c r="L8088" t="str" cm="1">
        <f t="array" ref="L8088">IFERROR(_xlfn.IFS(G8088&lt;0,"shortage",H8088&lt;0,"shortage",I8088&lt;0,"shortage"),"ok")</f>
        <v>ok</v>
      </c>
    </row>
    <row r="8089" spans="1:12" hidden="1" x14ac:dyDescent="0.35">
      <c r="A8089" s="5" t="s">
        <v>79</v>
      </c>
      <c r="B8089" s="5" t="s">
        <v>57</v>
      </c>
      <c r="C8089" s="5" t="s">
        <v>1581</v>
      </c>
      <c r="D8089" s="5" t="s">
        <v>1287</v>
      </c>
      <c r="E8089" s="5" t="s">
        <v>6</v>
      </c>
      <c r="F8089" s="6"/>
      <c r="G8089" s="6">
        <v>0</v>
      </c>
      <c r="H8089" s="6">
        <v>0</v>
      </c>
      <c r="I8089" s="6">
        <v>0</v>
      </c>
      <c r="J8089" t="str">
        <f t="shared" si="126"/>
        <v>PMEEW-DJ86-K503</v>
      </c>
      <c r="K8089" t="str">
        <f>IF((VLOOKUP(J8089,mdc!A:V,22,FALSE)=""),"non Collabo","collabo")</f>
        <v>collabo</v>
      </c>
      <c r="L8089" t="str" cm="1">
        <f t="array" ref="L8089">IFERROR(_xlfn.IFS(G8089&lt;0,"shortage",H8089&lt;0,"shortage",I8089&lt;0,"shortage"),"ok")</f>
        <v>ok</v>
      </c>
    </row>
    <row r="8090" spans="1:12" hidden="1" x14ac:dyDescent="0.35">
      <c r="A8090" s="5" t="s">
        <v>79</v>
      </c>
      <c r="B8090" s="5" t="s">
        <v>57</v>
      </c>
      <c r="C8090" s="5" t="s">
        <v>1581</v>
      </c>
      <c r="D8090" s="5" t="s">
        <v>1287</v>
      </c>
      <c r="E8090" s="5" t="s">
        <v>2318</v>
      </c>
      <c r="F8090" s="6"/>
      <c r="G8090" s="6">
        <v>100</v>
      </c>
      <c r="H8090" s="6">
        <v>100</v>
      </c>
      <c r="I8090" s="6">
        <v>100</v>
      </c>
      <c r="J8090" t="str">
        <f t="shared" si="126"/>
        <v>PMEEW-DJ86-K503</v>
      </c>
      <c r="K8090" t="str">
        <f>IF((VLOOKUP(J8090,mdc!A:V,22,FALSE)=""),"non Collabo","collabo")</f>
        <v>collabo</v>
      </c>
      <c r="L8090" t="str" cm="1">
        <f t="array" ref="L8090">IFERROR(_xlfn.IFS(G8090&lt;0,"shortage",H8090&lt;0,"shortage",I8090&lt;0,"shortage"),"ok")</f>
        <v>ok</v>
      </c>
    </row>
    <row r="8091" spans="1:12" hidden="1" x14ac:dyDescent="0.35">
      <c r="A8091" s="5" t="s">
        <v>79</v>
      </c>
      <c r="B8091" s="5" t="s">
        <v>57</v>
      </c>
      <c r="C8091" s="5" t="s">
        <v>1581</v>
      </c>
      <c r="D8091" s="5" t="s">
        <v>1287</v>
      </c>
      <c r="E8091" s="5" t="s">
        <v>7</v>
      </c>
      <c r="F8091" s="6"/>
      <c r="G8091" s="6">
        <v>47.264200000000002</v>
      </c>
      <c r="H8091" s="6">
        <v>8.7463999999999995</v>
      </c>
      <c r="I8091" s="6">
        <v>13.792400000000001</v>
      </c>
      <c r="J8091" t="str">
        <f t="shared" si="126"/>
        <v>PMEEW-DJ86-K503</v>
      </c>
      <c r="K8091" t="str">
        <f>IF((VLOOKUP(J8091,mdc!A:V,22,FALSE)=""),"non Collabo","collabo")</f>
        <v>collabo</v>
      </c>
      <c r="L8091" t="str" cm="1">
        <f t="array" ref="L8091">IFERROR(_xlfn.IFS(G8091&lt;0,"shortage",H8091&lt;0,"shortage",I8091&lt;0,"shortage"),"ok")</f>
        <v>ok</v>
      </c>
    </row>
    <row r="8092" spans="1:12" hidden="1" x14ac:dyDescent="0.35">
      <c r="A8092" s="5" t="s">
        <v>79</v>
      </c>
      <c r="B8092" s="5" t="s">
        <v>57</v>
      </c>
      <c r="C8092" s="5" t="s">
        <v>1581</v>
      </c>
      <c r="D8092" s="5" t="s">
        <v>1287</v>
      </c>
      <c r="E8092" s="5" t="s">
        <v>1566</v>
      </c>
      <c r="F8092" s="6"/>
      <c r="G8092" s="6">
        <v>47.264200000000002</v>
      </c>
      <c r="H8092" s="6">
        <v>8.7463999999999995</v>
      </c>
      <c r="I8092" s="6">
        <v>13.792400000000001</v>
      </c>
      <c r="J8092" t="str">
        <f t="shared" si="126"/>
        <v>PMEEW-DJ86-K503</v>
      </c>
      <c r="K8092" t="str">
        <f>IF((VLOOKUP(J8092,mdc!A:V,22,FALSE)=""),"non Collabo","collabo")</f>
        <v>collabo</v>
      </c>
      <c r="L8092" t="str" cm="1">
        <f t="array" ref="L8092">IFERROR(_xlfn.IFS(G8092&lt;0,"shortage",H8092&lt;0,"shortage",I8092&lt;0,"shortage"),"ok")</f>
        <v>ok</v>
      </c>
    </row>
    <row r="8093" spans="1:12" ht="15" hidden="1" thickBot="1" x14ac:dyDescent="0.4">
      <c r="A8093" s="5" t="s">
        <v>79</v>
      </c>
      <c r="B8093" s="5" t="s">
        <v>57</v>
      </c>
      <c r="C8093" s="5" t="s">
        <v>1581</v>
      </c>
      <c r="D8093" s="7" t="s">
        <v>1287</v>
      </c>
      <c r="E8093" s="7" t="s">
        <v>8</v>
      </c>
      <c r="F8093" s="8"/>
      <c r="G8093" s="8">
        <v>0</v>
      </c>
      <c r="H8093" s="8">
        <v>0</v>
      </c>
      <c r="I8093" s="8">
        <v>0</v>
      </c>
      <c r="J8093" t="str">
        <f t="shared" si="126"/>
        <v>PMEEW-DJ86-K503</v>
      </c>
      <c r="K8093" t="str">
        <f>IF((VLOOKUP(J8093,mdc!A:V,22,FALSE)=""),"non Collabo","collabo")</f>
        <v>collabo</v>
      </c>
    </row>
    <row r="8094" spans="1:12" hidden="1" x14ac:dyDescent="0.35">
      <c r="A8094" s="5" t="s">
        <v>79</v>
      </c>
      <c r="B8094" s="5" t="s">
        <v>57</v>
      </c>
      <c r="C8094" s="5" t="s">
        <v>1581</v>
      </c>
      <c r="D8094" s="3" t="s">
        <v>1288</v>
      </c>
      <c r="E8094" s="3" t="s">
        <v>5</v>
      </c>
      <c r="F8094" s="4"/>
      <c r="G8094" s="4">
        <v>165</v>
      </c>
      <c r="H8094" s="4">
        <v>145</v>
      </c>
      <c r="I8094" s="4">
        <v>310</v>
      </c>
      <c r="J8094" t="str">
        <f t="shared" si="126"/>
        <v>PMEEW-DJ86-K511</v>
      </c>
      <c r="K8094" t="str">
        <f>IF((VLOOKUP(J8094,mdc!A:V,22,FALSE)=""),"non Collabo","collabo")</f>
        <v>collabo</v>
      </c>
      <c r="L8094" t="str" cm="1">
        <f t="array" ref="L8094">IFERROR(_xlfn.IFS(G8094&lt;0,"shortage",H8094&lt;0,"shortage",I8094&lt;0,"shortage"),"ok")</f>
        <v>ok</v>
      </c>
    </row>
    <row r="8095" spans="1:12" hidden="1" x14ac:dyDescent="0.35">
      <c r="A8095" s="5" t="s">
        <v>79</v>
      </c>
      <c r="B8095" s="5" t="s">
        <v>57</v>
      </c>
      <c r="C8095" s="5" t="s">
        <v>1581</v>
      </c>
      <c r="D8095" s="5" t="s">
        <v>1288</v>
      </c>
      <c r="E8095" s="5" t="s">
        <v>1565</v>
      </c>
      <c r="F8095" s="6"/>
      <c r="G8095" s="6">
        <v>165</v>
      </c>
      <c r="H8095" s="6">
        <v>145</v>
      </c>
      <c r="I8095" s="6">
        <v>310</v>
      </c>
      <c r="J8095" t="str">
        <f t="shared" si="126"/>
        <v>PMEEW-DJ86-K511</v>
      </c>
      <c r="K8095" t="str">
        <f>IF((VLOOKUP(J8095,mdc!A:V,22,FALSE)=""),"non Collabo","collabo")</f>
        <v>collabo</v>
      </c>
      <c r="L8095" t="str" cm="1">
        <f t="array" ref="L8095">IFERROR(_xlfn.IFS(G8095&lt;0,"shortage",H8095&lt;0,"shortage",I8095&lt;0,"shortage"),"ok")</f>
        <v>ok</v>
      </c>
    </row>
    <row r="8096" spans="1:12" hidden="1" x14ac:dyDescent="0.35">
      <c r="A8096" s="5" t="s">
        <v>79</v>
      </c>
      <c r="B8096" s="5" t="s">
        <v>57</v>
      </c>
      <c r="C8096" s="5" t="s">
        <v>1581</v>
      </c>
      <c r="D8096" s="5" t="s">
        <v>1288</v>
      </c>
      <c r="E8096" s="5" t="s">
        <v>6</v>
      </c>
      <c r="F8096" s="6"/>
      <c r="G8096" s="6">
        <v>0</v>
      </c>
      <c r="H8096" s="6">
        <v>0</v>
      </c>
      <c r="I8096" s="6">
        <v>0</v>
      </c>
      <c r="J8096" t="str">
        <f t="shared" si="126"/>
        <v>PMEEW-DJ86-K511</v>
      </c>
      <c r="K8096" t="str">
        <f>IF((VLOOKUP(J8096,mdc!A:V,22,FALSE)=""),"non Collabo","collabo")</f>
        <v>collabo</v>
      </c>
      <c r="L8096" t="str" cm="1">
        <f t="array" ref="L8096">IFERROR(_xlfn.IFS(G8096&lt;0,"shortage",H8096&lt;0,"shortage",I8096&lt;0,"shortage"),"ok")</f>
        <v>ok</v>
      </c>
    </row>
    <row r="8097" spans="1:12" hidden="1" x14ac:dyDescent="0.35">
      <c r="A8097" s="5" t="s">
        <v>79</v>
      </c>
      <c r="B8097" s="5" t="s">
        <v>57</v>
      </c>
      <c r="C8097" s="5" t="s">
        <v>1581</v>
      </c>
      <c r="D8097" s="5" t="s">
        <v>1288</v>
      </c>
      <c r="E8097" s="5" t="s">
        <v>2318</v>
      </c>
      <c r="F8097" s="6"/>
      <c r="G8097" s="6">
        <v>100</v>
      </c>
      <c r="H8097" s="6">
        <v>100</v>
      </c>
      <c r="I8097" s="6">
        <v>100</v>
      </c>
      <c r="J8097" t="str">
        <f t="shared" si="126"/>
        <v>PMEEW-DJ86-K511</v>
      </c>
      <c r="K8097" t="str">
        <f>IF((VLOOKUP(J8097,mdc!A:V,22,FALSE)=""),"non Collabo","collabo")</f>
        <v>collabo</v>
      </c>
      <c r="L8097" t="str" cm="1">
        <f t="array" ref="L8097">IFERROR(_xlfn.IFS(G8097&lt;0,"shortage",H8097&lt;0,"shortage",I8097&lt;0,"shortage"),"ok")</f>
        <v>ok</v>
      </c>
    </row>
    <row r="8098" spans="1:12" hidden="1" x14ac:dyDescent="0.35">
      <c r="A8098" s="5" t="s">
        <v>79</v>
      </c>
      <c r="B8098" s="5" t="s">
        <v>57</v>
      </c>
      <c r="C8098" s="5" t="s">
        <v>1581</v>
      </c>
      <c r="D8098" s="5" t="s">
        <v>1288</v>
      </c>
      <c r="E8098" s="5" t="s">
        <v>7</v>
      </c>
      <c r="F8098" s="6"/>
      <c r="G8098" s="6">
        <v>5.9466000000000001</v>
      </c>
      <c r="H8098" s="6">
        <v>5.2257999999999996</v>
      </c>
      <c r="I8098" s="6">
        <v>11.1724</v>
      </c>
      <c r="J8098" t="str">
        <f t="shared" si="126"/>
        <v>PMEEW-DJ86-K511</v>
      </c>
      <c r="K8098" t="str">
        <f>IF((VLOOKUP(J8098,mdc!A:V,22,FALSE)=""),"non Collabo","collabo")</f>
        <v>collabo</v>
      </c>
      <c r="L8098" t="str" cm="1">
        <f t="array" ref="L8098">IFERROR(_xlfn.IFS(G8098&lt;0,"shortage",H8098&lt;0,"shortage",I8098&lt;0,"shortage"),"ok")</f>
        <v>ok</v>
      </c>
    </row>
    <row r="8099" spans="1:12" hidden="1" x14ac:dyDescent="0.35">
      <c r="A8099" s="5" t="s">
        <v>79</v>
      </c>
      <c r="B8099" s="5" t="s">
        <v>57</v>
      </c>
      <c r="C8099" s="5" t="s">
        <v>1581</v>
      </c>
      <c r="D8099" s="5" t="s">
        <v>1288</v>
      </c>
      <c r="E8099" s="5" t="s">
        <v>1566</v>
      </c>
      <c r="F8099" s="6"/>
      <c r="G8099" s="6">
        <v>5.3658000000000001</v>
      </c>
      <c r="H8099" s="6">
        <v>4.7153999999999998</v>
      </c>
      <c r="I8099" s="6">
        <v>10.081200000000001</v>
      </c>
      <c r="J8099" t="str">
        <f t="shared" si="126"/>
        <v>PMEEW-DJ86-K511</v>
      </c>
      <c r="K8099" t="str">
        <f>IF((VLOOKUP(J8099,mdc!A:V,22,FALSE)=""),"non Collabo","collabo")</f>
        <v>collabo</v>
      </c>
      <c r="L8099" t="str" cm="1">
        <f t="array" ref="L8099">IFERROR(_xlfn.IFS(G8099&lt;0,"shortage",H8099&lt;0,"shortage",I8099&lt;0,"shortage"),"ok")</f>
        <v>ok</v>
      </c>
    </row>
    <row r="8100" spans="1:12" ht="15" hidden="1" thickBot="1" x14ac:dyDescent="0.4">
      <c r="A8100" s="5" t="s">
        <v>79</v>
      </c>
      <c r="B8100" s="5" t="s">
        <v>57</v>
      </c>
      <c r="C8100" s="5" t="s">
        <v>1581</v>
      </c>
      <c r="D8100" s="7" t="s">
        <v>1288</v>
      </c>
      <c r="E8100" s="7" t="s">
        <v>8</v>
      </c>
      <c r="F8100" s="8"/>
      <c r="G8100" s="8">
        <v>0.58079999999999998</v>
      </c>
      <c r="H8100" s="8">
        <v>0.51039999999999996</v>
      </c>
      <c r="I8100" s="8">
        <v>1.0911999999999999</v>
      </c>
      <c r="J8100" t="str">
        <f t="shared" si="126"/>
        <v>PMEEW-DJ86-K511</v>
      </c>
      <c r="K8100" t="str">
        <f>IF((VLOOKUP(J8100,mdc!A:V,22,FALSE)=""),"non Collabo","collabo")</f>
        <v>collabo</v>
      </c>
    </row>
    <row r="8101" spans="1:12" hidden="1" x14ac:dyDescent="0.35">
      <c r="A8101" s="5" t="s">
        <v>79</v>
      </c>
      <c r="B8101" s="5" t="s">
        <v>57</v>
      </c>
      <c r="C8101" s="5" t="s">
        <v>1581</v>
      </c>
      <c r="D8101" s="3" t="s">
        <v>1289</v>
      </c>
      <c r="E8101" s="3" t="s">
        <v>5</v>
      </c>
      <c r="F8101" s="4">
        <v>720</v>
      </c>
      <c r="G8101" s="4">
        <v>0</v>
      </c>
      <c r="H8101" s="4">
        <v>825</v>
      </c>
      <c r="I8101" s="4">
        <v>575</v>
      </c>
      <c r="J8101" t="str">
        <f t="shared" si="126"/>
        <v>PMEEW-DJ86-W503</v>
      </c>
      <c r="K8101" t="str">
        <f>IF((VLOOKUP(J8101,mdc!A:V,22,FALSE)=""),"non Collabo","collabo")</f>
        <v>collabo</v>
      </c>
      <c r="L8101" t="str" cm="1">
        <f t="array" ref="L8101">IFERROR(_xlfn.IFS(G8101&lt;0,"shortage",H8101&lt;0,"shortage",I8101&lt;0,"shortage"),"ok")</f>
        <v>ok</v>
      </c>
    </row>
    <row r="8102" spans="1:12" hidden="1" x14ac:dyDescent="0.35">
      <c r="A8102" s="5" t="s">
        <v>79</v>
      </c>
      <c r="B8102" s="5" t="s">
        <v>57</v>
      </c>
      <c r="C8102" s="5" t="s">
        <v>1581</v>
      </c>
      <c r="D8102" s="5" t="s">
        <v>1289</v>
      </c>
      <c r="E8102" s="5" t="s">
        <v>1565</v>
      </c>
      <c r="F8102" s="6">
        <v>720</v>
      </c>
      <c r="G8102" s="6">
        <v>265</v>
      </c>
      <c r="H8102" s="6">
        <v>825</v>
      </c>
      <c r="I8102" s="6">
        <v>575</v>
      </c>
      <c r="J8102" t="str">
        <f t="shared" si="126"/>
        <v>PMEEW-DJ86-W503</v>
      </c>
      <c r="K8102" t="str">
        <f>IF((VLOOKUP(J8102,mdc!A:V,22,FALSE)=""),"non Collabo","collabo")</f>
        <v>collabo</v>
      </c>
      <c r="L8102" t="str" cm="1">
        <f t="array" ref="L8102">IFERROR(_xlfn.IFS(G8102&lt;0,"shortage",H8102&lt;0,"shortage",I8102&lt;0,"shortage"),"ok")</f>
        <v>ok</v>
      </c>
    </row>
    <row r="8103" spans="1:12" x14ac:dyDescent="0.35">
      <c r="A8103" s="5" t="s">
        <v>79</v>
      </c>
      <c r="B8103" s="5" t="s">
        <v>57</v>
      </c>
      <c r="C8103" s="5" t="s">
        <v>1581</v>
      </c>
      <c r="D8103" s="5" t="s">
        <v>1289</v>
      </c>
      <c r="E8103" s="5" t="s">
        <v>6</v>
      </c>
      <c r="F8103" s="6">
        <v>0</v>
      </c>
      <c r="G8103" s="6">
        <v>-265</v>
      </c>
      <c r="H8103" s="6">
        <v>0</v>
      </c>
      <c r="I8103" s="6">
        <v>0</v>
      </c>
      <c r="J8103" t="str">
        <f t="shared" si="126"/>
        <v>PMEEW-DJ86-W503</v>
      </c>
      <c r="K8103" t="str">
        <f>IF((VLOOKUP(J8103,mdc!A:V,22,FALSE)=""),"non Collabo","collabo")</f>
        <v>collabo</v>
      </c>
      <c r="L8103" t="str" cm="1">
        <f t="array" ref="L8103">IFERROR(_xlfn.IFS(G8103&lt;0,"shortage",H8103&lt;0,"shortage",I8103&lt;0,"shortage"),"ok")</f>
        <v>shortage</v>
      </c>
    </row>
    <row r="8104" spans="1:12" hidden="1" x14ac:dyDescent="0.35">
      <c r="A8104" s="5" t="s">
        <v>79</v>
      </c>
      <c r="B8104" s="5" t="s">
        <v>57</v>
      </c>
      <c r="C8104" s="5" t="s">
        <v>1581</v>
      </c>
      <c r="D8104" s="5" t="s">
        <v>1289</v>
      </c>
      <c r="E8104" s="5" t="s">
        <v>2318</v>
      </c>
      <c r="F8104" s="6">
        <v>100</v>
      </c>
      <c r="G8104" s="6">
        <v>0</v>
      </c>
      <c r="H8104" s="6">
        <v>100</v>
      </c>
      <c r="I8104" s="6">
        <v>100</v>
      </c>
      <c r="J8104" t="str">
        <f t="shared" si="126"/>
        <v>PMEEW-DJ86-W503</v>
      </c>
      <c r="K8104" t="str">
        <f>IF((VLOOKUP(J8104,mdc!A:V,22,FALSE)=""),"non Collabo","collabo")</f>
        <v>collabo</v>
      </c>
      <c r="L8104" t="str" cm="1">
        <f t="array" ref="L8104">IFERROR(_xlfn.IFS(G8104&lt;0,"shortage",H8104&lt;0,"shortage",I8104&lt;0,"shortage"),"ok")</f>
        <v>ok</v>
      </c>
    </row>
    <row r="8105" spans="1:12" hidden="1" x14ac:dyDescent="0.35">
      <c r="A8105" s="5" t="s">
        <v>79</v>
      </c>
      <c r="B8105" s="5" t="s">
        <v>57</v>
      </c>
      <c r="C8105" s="5" t="s">
        <v>1581</v>
      </c>
      <c r="D8105" s="5" t="s">
        <v>1289</v>
      </c>
      <c r="E8105" s="5" t="s">
        <v>7</v>
      </c>
      <c r="F8105" s="6">
        <v>21.859200000000001</v>
      </c>
      <c r="G8105" s="6">
        <v>0</v>
      </c>
      <c r="H8105" s="6">
        <v>25.047000000000001</v>
      </c>
      <c r="I8105" s="6">
        <v>17.457000000000001</v>
      </c>
      <c r="J8105" t="str">
        <f t="shared" si="126"/>
        <v>PMEEW-DJ86-W503</v>
      </c>
      <c r="K8105" t="str">
        <f>IF((VLOOKUP(J8105,mdc!A:V,22,FALSE)=""),"non Collabo","collabo")</f>
        <v>collabo</v>
      </c>
      <c r="L8105" t="str" cm="1">
        <f t="array" ref="L8105">IFERROR(_xlfn.IFS(G8105&lt;0,"shortage",H8105&lt;0,"shortage",I8105&lt;0,"shortage"),"ok")</f>
        <v>ok</v>
      </c>
    </row>
    <row r="8106" spans="1:12" hidden="1" x14ac:dyDescent="0.35">
      <c r="A8106" s="5" t="s">
        <v>79</v>
      </c>
      <c r="B8106" s="5" t="s">
        <v>57</v>
      </c>
      <c r="C8106" s="5" t="s">
        <v>1581</v>
      </c>
      <c r="D8106" s="5" t="s">
        <v>1289</v>
      </c>
      <c r="E8106" s="5" t="s">
        <v>1566</v>
      </c>
      <c r="F8106" s="6">
        <v>21.859200000000001</v>
      </c>
      <c r="G8106" s="6">
        <v>8.0454000000000008</v>
      </c>
      <c r="H8106" s="6">
        <v>25.047000000000001</v>
      </c>
      <c r="I8106" s="6">
        <v>17.457000000000001</v>
      </c>
      <c r="J8106" t="str">
        <f t="shared" si="126"/>
        <v>PMEEW-DJ86-W503</v>
      </c>
      <c r="K8106" t="str">
        <f>IF((VLOOKUP(J8106,mdc!A:V,22,FALSE)=""),"non Collabo","collabo")</f>
        <v>collabo</v>
      </c>
      <c r="L8106" t="str" cm="1">
        <f t="array" ref="L8106">IFERROR(_xlfn.IFS(G8106&lt;0,"shortage",H8106&lt;0,"shortage",I8106&lt;0,"shortage"),"ok")</f>
        <v>ok</v>
      </c>
    </row>
    <row r="8107" spans="1:12" ht="15" hidden="1" thickBot="1" x14ac:dyDescent="0.4">
      <c r="A8107" s="5" t="s">
        <v>79</v>
      </c>
      <c r="B8107" s="5" t="s">
        <v>57</v>
      </c>
      <c r="C8107" s="5" t="s">
        <v>1581</v>
      </c>
      <c r="D8107" s="7" t="s">
        <v>1289</v>
      </c>
      <c r="E8107" s="7" t="s">
        <v>8</v>
      </c>
      <c r="F8107" s="8">
        <v>0</v>
      </c>
      <c r="G8107" s="8">
        <v>-8.0454000000000008</v>
      </c>
      <c r="H8107" s="8">
        <v>0</v>
      </c>
      <c r="I8107" s="8">
        <v>0</v>
      </c>
      <c r="J8107" t="str">
        <f t="shared" si="126"/>
        <v>PMEEW-DJ86-W503</v>
      </c>
      <c r="K8107" t="str">
        <f>IF((VLOOKUP(J8107,mdc!A:V,22,FALSE)=""),"non Collabo","collabo")</f>
        <v>collabo</v>
      </c>
    </row>
    <row r="8108" spans="1:12" hidden="1" x14ac:dyDescent="0.35">
      <c r="A8108" s="5" t="s">
        <v>79</v>
      </c>
      <c r="B8108" s="5" t="s">
        <v>57</v>
      </c>
      <c r="C8108" s="5" t="s">
        <v>1581</v>
      </c>
      <c r="D8108" s="3" t="s">
        <v>1290</v>
      </c>
      <c r="E8108" s="3" t="s">
        <v>5</v>
      </c>
      <c r="F8108" s="4">
        <v>45</v>
      </c>
      <c r="G8108" s="4">
        <v>40</v>
      </c>
      <c r="H8108" s="4">
        <v>10</v>
      </c>
      <c r="I8108" s="4">
        <v>25</v>
      </c>
      <c r="J8108" t="str">
        <f t="shared" si="126"/>
        <v>PMEEW-DL83-W803</v>
      </c>
      <c r="K8108" t="str">
        <f>IF((VLOOKUP(J8108,mdc!A:V,22,FALSE)=""),"non Collabo","collabo")</f>
        <v>collabo</v>
      </c>
      <c r="L8108" t="str" cm="1">
        <f t="array" ref="L8108">IFERROR(_xlfn.IFS(G8108&lt;0,"shortage",H8108&lt;0,"shortage",I8108&lt;0,"shortage"),"ok")</f>
        <v>ok</v>
      </c>
    </row>
    <row r="8109" spans="1:12" hidden="1" x14ac:dyDescent="0.35">
      <c r="A8109" s="5" t="s">
        <v>79</v>
      </c>
      <c r="B8109" s="5" t="s">
        <v>57</v>
      </c>
      <c r="C8109" s="5" t="s">
        <v>1581</v>
      </c>
      <c r="D8109" s="5" t="s">
        <v>1290</v>
      </c>
      <c r="E8109" s="5" t="s">
        <v>1565</v>
      </c>
      <c r="F8109" s="6">
        <v>45</v>
      </c>
      <c r="G8109" s="6">
        <v>40</v>
      </c>
      <c r="H8109" s="6">
        <v>10</v>
      </c>
      <c r="I8109" s="6">
        <v>25</v>
      </c>
      <c r="J8109" t="str">
        <f t="shared" si="126"/>
        <v>PMEEW-DL83-W803</v>
      </c>
      <c r="K8109" t="str">
        <f>IF((VLOOKUP(J8109,mdc!A:V,22,FALSE)=""),"non Collabo","collabo")</f>
        <v>collabo</v>
      </c>
      <c r="L8109" t="str" cm="1">
        <f t="array" ref="L8109">IFERROR(_xlfn.IFS(G8109&lt;0,"shortage",H8109&lt;0,"shortage",I8109&lt;0,"shortage"),"ok")</f>
        <v>ok</v>
      </c>
    </row>
    <row r="8110" spans="1:12" hidden="1" x14ac:dyDescent="0.35">
      <c r="A8110" s="5" t="s">
        <v>79</v>
      </c>
      <c r="B8110" s="5" t="s">
        <v>57</v>
      </c>
      <c r="C8110" s="5" t="s">
        <v>1581</v>
      </c>
      <c r="D8110" s="5" t="s">
        <v>1290</v>
      </c>
      <c r="E8110" s="5" t="s">
        <v>6</v>
      </c>
      <c r="F8110" s="6">
        <v>0</v>
      </c>
      <c r="G8110" s="6">
        <v>0</v>
      </c>
      <c r="H8110" s="6">
        <v>0</v>
      </c>
      <c r="I8110" s="6">
        <v>0</v>
      </c>
      <c r="J8110" t="str">
        <f t="shared" si="126"/>
        <v>PMEEW-DL83-W803</v>
      </c>
      <c r="K8110" t="str">
        <f>IF((VLOOKUP(J8110,mdc!A:V,22,FALSE)=""),"non Collabo","collabo")</f>
        <v>collabo</v>
      </c>
      <c r="L8110" t="str" cm="1">
        <f t="array" ref="L8110">IFERROR(_xlfn.IFS(G8110&lt;0,"shortage",H8110&lt;0,"shortage",I8110&lt;0,"shortage"),"ok")</f>
        <v>ok</v>
      </c>
    </row>
    <row r="8111" spans="1:12" hidden="1" x14ac:dyDescent="0.35">
      <c r="A8111" s="5" t="s">
        <v>79</v>
      </c>
      <c r="B8111" s="5" t="s">
        <v>57</v>
      </c>
      <c r="C8111" s="5" t="s">
        <v>1581</v>
      </c>
      <c r="D8111" s="5" t="s">
        <v>1290</v>
      </c>
      <c r="E8111" s="5" t="s">
        <v>2318</v>
      </c>
      <c r="F8111" s="6">
        <v>100</v>
      </c>
      <c r="G8111" s="6">
        <v>100</v>
      </c>
      <c r="H8111" s="6">
        <v>100</v>
      </c>
      <c r="I8111" s="6">
        <v>100</v>
      </c>
      <c r="J8111" t="str">
        <f t="shared" si="126"/>
        <v>PMEEW-DL83-W803</v>
      </c>
      <c r="K8111" t="str">
        <f>IF((VLOOKUP(J8111,mdc!A:V,22,FALSE)=""),"non Collabo","collabo")</f>
        <v>collabo</v>
      </c>
      <c r="L8111" t="str" cm="1">
        <f t="array" ref="L8111">IFERROR(_xlfn.IFS(G8111&lt;0,"shortage",H8111&lt;0,"shortage",I8111&lt;0,"shortage"),"ok")</f>
        <v>ok</v>
      </c>
    </row>
    <row r="8112" spans="1:12" hidden="1" x14ac:dyDescent="0.35">
      <c r="A8112" s="5" t="s">
        <v>79</v>
      </c>
      <c r="B8112" s="5" t="s">
        <v>57</v>
      </c>
      <c r="C8112" s="5" t="s">
        <v>1581</v>
      </c>
      <c r="D8112" s="5" t="s">
        <v>1290</v>
      </c>
      <c r="E8112" s="5" t="s">
        <v>7</v>
      </c>
      <c r="F8112" s="6">
        <v>1.728</v>
      </c>
      <c r="G8112" s="6">
        <v>1.536</v>
      </c>
      <c r="H8112" s="6">
        <v>0.38400000000000001</v>
      </c>
      <c r="I8112" s="6">
        <v>0.96</v>
      </c>
      <c r="J8112" t="str">
        <f t="shared" si="126"/>
        <v>PMEEW-DL83-W803</v>
      </c>
      <c r="K8112" t="str">
        <f>IF((VLOOKUP(J8112,mdc!A:V,22,FALSE)=""),"non Collabo","collabo")</f>
        <v>collabo</v>
      </c>
      <c r="L8112" t="str" cm="1">
        <f t="array" ref="L8112">IFERROR(_xlfn.IFS(G8112&lt;0,"shortage",H8112&lt;0,"shortage",I8112&lt;0,"shortage"),"ok")</f>
        <v>ok</v>
      </c>
    </row>
    <row r="8113" spans="1:12" hidden="1" x14ac:dyDescent="0.35">
      <c r="A8113" s="5" t="s">
        <v>79</v>
      </c>
      <c r="B8113" s="5" t="s">
        <v>57</v>
      </c>
      <c r="C8113" s="5" t="s">
        <v>1581</v>
      </c>
      <c r="D8113" s="5" t="s">
        <v>1290</v>
      </c>
      <c r="E8113" s="5" t="s">
        <v>1566</v>
      </c>
      <c r="F8113" s="6">
        <v>1.7146999999999999</v>
      </c>
      <c r="G8113" s="6">
        <v>1.5207999999999999</v>
      </c>
      <c r="H8113" s="6">
        <v>0.38400000000000001</v>
      </c>
      <c r="I8113" s="6">
        <v>0.95430000000000004</v>
      </c>
      <c r="J8113" t="str">
        <f t="shared" si="126"/>
        <v>PMEEW-DL83-W803</v>
      </c>
      <c r="K8113" t="str">
        <f>IF((VLOOKUP(J8113,mdc!A:V,22,FALSE)=""),"non Collabo","collabo")</f>
        <v>collabo</v>
      </c>
      <c r="L8113" t="str" cm="1">
        <f t="array" ref="L8113">IFERROR(_xlfn.IFS(G8113&lt;0,"shortage",H8113&lt;0,"shortage",I8113&lt;0,"shortage"),"ok")</f>
        <v>ok</v>
      </c>
    </row>
    <row r="8114" spans="1:12" ht="15" hidden="1" thickBot="1" x14ac:dyDescent="0.4">
      <c r="A8114" s="5" t="s">
        <v>79</v>
      </c>
      <c r="B8114" s="5" t="s">
        <v>57</v>
      </c>
      <c r="C8114" s="5" t="s">
        <v>1581</v>
      </c>
      <c r="D8114" s="7" t="s">
        <v>1290</v>
      </c>
      <c r="E8114" s="7" t="s">
        <v>8</v>
      </c>
      <c r="F8114" s="8">
        <v>1.3299999999999999E-2</v>
      </c>
      <c r="G8114" s="8">
        <v>1.52E-2</v>
      </c>
      <c r="H8114" s="8">
        <v>0</v>
      </c>
      <c r="I8114" s="8">
        <v>5.7000000000000002E-3</v>
      </c>
      <c r="J8114" t="str">
        <f t="shared" si="126"/>
        <v>PMEEW-DL83-W803</v>
      </c>
      <c r="K8114" t="str">
        <f>IF((VLOOKUP(J8114,mdc!A:V,22,FALSE)=""),"non Collabo","collabo")</f>
        <v>collabo</v>
      </c>
    </row>
    <row r="8115" spans="1:12" hidden="1" x14ac:dyDescent="0.35">
      <c r="A8115" s="5" t="s">
        <v>79</v>
      </c>
      <c r="B8115" s="5" t="s">
        <v>57</v>
      </c>
      <c r="C8115" s="5" t="s">
        <v>1581</v>
      </c>
      <c r="D8115" s="3" t="s">
        <v>1291</v>
      </c>
      <c r="E8115" s="3" t="s">
        <v>5</v>
      </c>
      <c r="F8115" s="4"/>
      <c r="G8115" s="4">
        <v>100</v>
      </c>
      <c r="H8115" s="4">
        <v>0</v>
      </c>
      <c r="I8115" s="4">
        <v>115</v>
      </c>
      <c r="J8115" t="str">
        <f t="shared" si="126"/>
        <v>PMEEW-DM81-G503</v>
      </c>
      <c r="K8115" t="str">
        <f>IF((VLOOKUP(J8115,mdc!A:V,22,FALSE)=""),"non Collabo","collabo")</f>
        <v>collabo</v>
      </c>
      <c r="L8115" t="str" cm="1">
        <f t="array" ref="L8115">IFERROR(_xlfn.IFS(G8115&lt;0,"shortage",H8115&lt;0,"shortage",I8115&lt;0,"shortage"),"ok")</f>
        <v>ok</v>
      </c>
    </row>
    <row r="8116" spans="1:12" hidden="1" x14ac:dyDescent="0.35">
      <c r="A8116" s="5" t="s">
        <v>79</v>
      </c>
      <c r="B8116" s="5" t="s">
        <v>57</v>
      </c>
      <c r="C8116" s="5" t="s">
        <v>1581</v>
      </c>
      <c r="D8116" s="5" t="s">
        <v>1291</v>
      </c>
      <c r="E8116" s="5" t="s">
        <v>1565</v>
      </c>
      <c r="F8116" s="6"/>
      <c r="G8116" s="6">
        <v>100</v>
      </c>
      <c r="H8116" s="6">
        <v>10</v>
      </c>
      <c r="I8116" s="6">
        <v>115</v>
      </c>
      <c r="J8116" t="str">
        <f t="shared" si="126"/>
        <v>PMEEW-DM81-G503</v>
      </c>
      <c r="K8116" t="str">
        <f>IF((VLOOKUP(J8116,mdc!A:V,22,FALSE)=""),"non Collabo","collabo")</f>
        <v>collabo</v>
      </c>
      <c r="L8116" t="str" cm="1">
        <f t="array" ref="L8116">IFERROR(_xlfn.IFS(G8116&lt;0,"shortage",H8116&lt;0,"shortage",I8116&lt;0,"shortage"),"ok")</f>
        <v>ok</v>
      </c>
    </row>
    <row r="8117" spans="1:12" x14ac:dyDescent="0.35">
      <c r="A8117" s="5" t="s">
        <v>79</v>
      </c>
      <c r="B8117" s="5" t="s">
        <v>57</v>
      </c>
      <c r="C8117" s="5" t="s">
        <v>1581</v>
      </c>
      <c r="D8117" s="5" t="s">
        <v>1291</v>
      </c>
      <c r="E8117" s="5" t="s">
        <v>6</v>
      </c>
      <c r="F8117" s="6"/>
      <c r="G8117" s="6">
        <v>0</v>
      </c>
      <c r="H8117" s="6">
        <v>-10</v>
      </c>
      <c r="I8117" s="6">
        <v>0</v>
      </c>
      <c r="J8117" t="str">
        <f t="shared" si="126"/>
        <v>PMEEW-DM81-G503</v>
      </c>
      <c r="K8117" t="str">
        <f>IF((VLOOKUP(J8117,mdc!A:V,22,FALSE)=""),"non Collabo","collabo")</f>
        <v>collabo</v>
      </c>
      <c r="L8117" t="str" cm="1">
        <f t="array" ref="L8117">IFERROR(_xlfn.IFS(G8117&lt;0,"shortage",H8117&lt;0,"shortage",I8117&lt;0,"shortage"),"ok")</f>
        <v>shortage</v>
      </c>
    </row>
    <row r="8118" spans="1:12" hidden="1" x14ac:dyDescent="0.35">
      <c r="A8118" s="5" t="s">
        <v>79</v>
      </c>
      <c r="B8118" s="5" t="s">
        <v>57</v>
      </c>
      <c r="C8118" s="5" t="s">
        <v>1581</v>
      </c>
      <c r="D8118" s="5" t="s">
        <v>1291</v>
      </c>
      <c r="E8118" s="5" t="s">
        <v>2318</v>
      </c>
      <c r="F8118" s="6"/>
      <c r="G8118" s="6">
        <v>100</v>
      </c>
      <c r="H8118" s="6">
        <v>0</v>
      </c>
      <c r="I8118" s="6">
        <v>100</v>
      </c>
      <c r="J8118" t="str">
        <f t="shared" si="126"/>
        <v>PMEEW-DM81-G503</v>
      </c>
      <c r="K8118" t="str">
        <f>IF((VLOOKUP(J8118,mdc!A:V,22,FALSE)=""),"non Collabo","collabo")</f>
        <v>collabo</v>
      </c>
      <c r="L8118" t="str" cm="1">
        <f t="array" ref="L8118">IFERROR(_xlfn.IFS(G8118&lt;0,"shortage",H8118&lt;0,"shortage",I8118&lt;0,"shortage"),"ok")</f>
        <v>ok</v>
      </c>
    </row>
    <row r="8119" spans="1:12" hidden="1" x14ac:dyDescent="0.35">
      <c r="A8119" s="5" t="s">
        <v>79</v>
      </c>
      <c r="B8119" s="5" t="s">
        <v>57</v>
      </c>
      <c r="C8119" s="5" t="s">
        <v>1581</v>
      </c>
      <c r="D8119" s="5" t="s">
        <v>1291</v>
      </c>
      <c r="E8119" s="5" t="s">
        <v>7</v>
      </c>
      <c r="F8119" s="6"/>
      <c r="G8119" s="6">
        <v>1.25</v>
      </c>
      <c r="H8119" s="6">
        <v>0</v>
      </c>
      <c r="I8119" s="6">
        <v>1.4375</v>
      </c>
      <c r="J8119" t="str">
        <f t="shared" si="126"/>
        <v>PMEEW-DM81-G503</v>
      </c>
      <c r="K8119" t="str">
        <f>IF((VLOOKUP(J8119,mdc!A:V,22,FALSE)=""),"non Collabo","collabo")</f>
        <v>collabo</v>
      </c>
      <c r="L8119" t="str" cm="1">
        <f t="array" ref="L8119">IFERROR(_xlfn.IFS(G8119&lt;0,"shortage",H8119&lt;0,"shortage",I8119&lt;0,"shortage"),"ok")</f>
        <v>ok</v>
      </c>
    </row>
    <row r="8120" spans="1:12" hidden="1" x14ac:dyDescent="0.35">
      <c r="A8120" s="5" t="s">
        <v>79</v>
      </c>
      <c r="B8120" s="5" t="s">
        <v>57</v>
      </c>
      <c r="C8120" s="5" t="s">
        <v>1581</v>
      </c>
      <c r="D8120" s="5" t="s">
        <v>1291</v>
      </c>
      <c r="E8120" s="5" t="s">
        <v>1566</v>
      </c>
      <c r="F8120" s="6"/>
      <c r="G8120" s="6">
        <v>1.25</v>
      </c>
      <c r="H8120" s="6">
        <v>0.125</v>
      </c>
      <c r="I8120" s="6">
        <v>1.4375</v>
      </c>
      <c r="J8120" t="str">
        <f t="shared" si="126"/>
        <v>PMEEW-DM81-G503</v>
      </c>
      <c r="K8120" t="str">
        <f>IF((VLOOKUP(J8120,mdc!A:V,22,FALSE)=""),"non Collabo","collabo")</f>
        <v>collabo</v>
      </c>
      <c r="L8120" t="str" cm="1">
        <f t="array" ref="L8120">IFERROR(_xlfn.IFS(G8120&lt;0,"shortage",H8120&lt;0,"shortage",I8120&lt;0,"shortage"),"ok")</f>
        <v>ok</v>
      </c>
    </row>
    <row r="8121" spans="1:12" ht="15" hidden="1" thickBot="1" x14ac:dyDescent="0.4">
      <c r="A8121" s="5" t="s">
        <v>79</v>
      </c>
      <c r="B8121" s="5" t="s">
        <v>57</v>
      </c>
      <c r="C8121" s="5" t="s">
        <v>1581</v>
      </c>
      <c r="D8121" s="7" t="s">
        <v>1291</v>
      </c>
      <c r="E8121" s="7" t="s">
        <v>8</v>
      </c>
      <c r="F8121" s="8"/>
      <c r="G8121" s="8">
        <v>0</v>
      </c>
      <c r="H8121" s="8">
        <v>-0.125</v>
      </c>
      <c r="I8121" s="8">
        <v>0</v>
      </c>
      <c r="J8121" t="str">
        <f t="shared" si="126"/>
        <v>PMEEW-DM81-G503</v>
      </c>
      <c r="K8121" t="str">
        <f>IF((VLOOKUP(J8121,mdc!A:V,22,FALSE)=""),"non Collabo","collabo")</f>
        <v>collabo</v>
      </c>
    </row>
    <row r="8122" spans="1:12" hidden="1" x14ac:dyDescent="0.35">
      <c r="A8122" s="5" t="s">
        <v>79</v>
      </c>
      <c r="B8122" s="5" t="s">
        <v>57</v>
      </c>
      <c r="C8122" s="5" t="s">
        <v>1581</v>
      </c>
      <c r="D8122" s="3" t="s">
        <v>1292</v>
      </c>
      <c r="E8122" s="3" t="s">
        <v>5</v>
      </c>
      <c r="F8122" s="4">
        <v>135</v>
      </c>
      <c r="G8122" s="4">
        <v>115</v>
      </c>
      <c r="H8122" s="4">
        <v>0</v>
      </c>
      <c r="I8122" s="4">
        <v>115</v>
      </c>
      <c r="J8122" t="str">
        <f t="shared" si="126"/>
        <v>PMEEW-DM81-K503</v>
      </c>
      <c r="K8122" t="str">
        <f>IF((VLOOKUP(J8122,mdc!A:V,22,FALSE)=""),"non Collabo","collabo")</f>
        <v>collabo</v>
      </c>
      <c r="L8122" t="str" cm="1">
        <f t="array" ref="L8122">IFERROR(_xlfn.IFS(G8122&lt;0,"shortage",H8122&lt;0,"shortage",I8122&lt;0,"shortage"),"ok")</f>
        <v>ok</v>
      </c>
    </row>
    <row r="8123" spans="1:12" hidden="1" x14ac:dyDescent="0.35">
      <c r="A8123" s="5" t="s">
        <v>79</v>
      </c>
      <c r="B8123" s="5" t="s">
        <v>57</v>
      </c>
      <c r="C8123" s="5" t="s">
        <v>1581</v>
      </c>
      <c r="D8123" s="5" t="s">
        <v>1292</v>
      </c>
      <c r="E8123" s="5" t="s">
        <v>1565</v>
      </c>
      <c r="F8123" s="6">
        <v>135</v>
      </c>
      <c r="G8123" s="6">
        <v>115</v>
      </c>
      <c r="H8123" s="6">
        <v>25</v>
      </c>
      <c r="I8123" s="6">
        <v>115</v>
      </c>
      <c r="J8123" t="str">
        <f t="shared" si="126"/>
        <v>PMEEW-DM81-K503</v>
      </c>
      <c r="K8123" t="str">
        <f>IF((VLOOKUP(J8123,mdc!A:V,22,FALSE)=""),"non Collabo","collabo")</f>
        <v>collabo</v>
      </c>
      <c r="L8123" t="str" cm="1">
        <f t="array" ref="L8123">IFERROR(_xlfn.IFS(G8123&lt;0,"shortage",H8123&lt;0,"shortage",I8123&lt;0,"shortage"),"ok")</f>
        <v>ok</v>
      </c>
    </row>
    <row r="8124" spans="1:12" x14ac:dyDescent="0.35">
      <c r="A8124" s="5" t="s">
        <v>79</v>
      </c>
      <c r="B8124" s="5" t="s">
        <v>57</v>
      </c>
      <c r="C8124" s="5" t="s">
        <v>1581</v>
      </c>
      <c r="D8124" s="5" t="s">
        <v>1292</v>
      </c>
      <c r="E8124" s="5" t="s">
        <v>6</v>
      </c>
      <c r="F8124" s="6">
        <v>0</v>
      </c>
      <c r="G8124" s="6">
        <v>0</v>
      </c>
      <c r="H8124" s="6">
        <v>-25</v>
      </c>
      <c r="I8124" s="6">
        <v>0</v>
      </c>
      <c r="J8124" t="str">
        <f t="shared" si="126"/>
        <v>PMEEW-DM81-K503</v>
      </c>
      <c r="K8124" t="str">
        <f>IF((VLOOKUP(J8124,mdc!A:V,22,FALSE)=""),"non Collabo","collabo")</f>
        <v>collabo</v>
      </c>
      <c r="L8124" t="str" cm="1">
        <f t="array" ref="L8124">IFERROR(_xlfn.IFS(G8124&lt;0,"shortage",H8124&lt;0,"shortage",I8124&lt;0,"shortage"),"ok")</f>
        <v>shortage</v>
      </c>
    </row>
    <row r="8125" spans="1:12" hidden="1" x14ac:dyDescent="0.35">
      <c r="A8125" s="5" t="s">
        <v>79</v>
      </c>
      <c r="B8125" s="5" t="s">
        <v>57</v>
      </c>
      <c r="C8125" s="5" t="s">
        <v>1581</v>
      </c>
      <c r="D8125" s="5" t="s">
        <v>1292</v>
      </c>
      <c r="E8125" s="5" t="s">
        <v>2318</v>
      </c>
      <c r="F8125" s="6">
        <v>100</v>
      </c>
      <c r="G8125" s="6">
        <v>100</v>
      </c>
      <c r="H8125" s="6">
        <v>0</v>
      </c>
      <c r="I8125" s="6">
        <v>100</v>
      </c>
      <c r="J8125" t="str">
        <f t="shared" si="126"/>
        <v>PMEEW-DM81-K503</v>
      </c>
      <c r="K8125" t="str">
        <f>IF((VLOOKUP(J8125,mdc!A:V,22,FALSE)=""),"non Collabo","collabo")</f>
        <v>collabo</v>
      </c>
      <c r="L8125" t="str" cm="1">
        <f t="array" ref="L8125">IFERROR(_xlfn.IFS(G8125&lt;0,"shortage",H8125&lt;0,"shortage",I8125&lt;0,"shortage"),"ok")</f>
        <v>ok</v>
      </c>
    </row>
    <row r="8126" spans="1:12" hidden="1" x14ac:dyDescent="0.35">
      <c r="A8126" s="5" t="s">
        <v>79</v>
      </c>
      <c r="B8126" s="5" t="s">
        <v>57</v>
      </c>
      <c r="C8126" s="5" t="s">
        <v>1581</v>
      </c>
      <c r="D8126" s="5" t="s">
        <v>1292</v>
      </c>
      <c r="E8126" s="5" t="s">
        <v>7</v>
      </c>
      <c r="F8126" s="6">
        <v>1.6875</v>
      </c>
      <c r="G8126" s="6">
        <v>1.4375</v>
      </c>
      <c r="H8126" s="6">
        <v>0</v>
      </c>
      <c r="I8126" s="6">
        <v>1.4375</v>
      </c>
      <c r="J8126" t="str">
        <f t="shared" si="126"/>
        <v>PMEEW-DM81-K503</v>
      </c>
      <c r="K8126" t="str">
        <f>IF((VLOOKUP(J8126,mdc!A:V,22,FALSE)=""),"non Collabo","collabo")</f>
        <v>collabo</v>
      </c>
      <c r="L8126" t="str" cm="1">
        <f t="array" ref="L8126">IFERROR(_xlfn.IFS(G8126&lt;0,"shortage",H8126&lt;0,"shortage",I8126&lt;0,"shortage"),"ok")</f>
        <v>ok</v>
      </c>
    </row>
    <row r="8127" spans="1:12" hidden="1" x14ac:dyDescent="0.35">
      <c r="A8127" s="5" t="s">
        <v>79</v>
      </c>
      <c r="B8127" s="5" t="s">
        <v>57</v>
      </c>
      <c r="C8127" s="5" t="s">
        <v>1581</v>
      </c>
      <c r="D8127" s="5" t="s">
        <v>1292</v>
      </c>
      <c r="E8127" s="5" t="s">
        <v>1566</v>
      </c>
      <c r="F8127" s="6">
        <v>1.6875</v>
      </c>
      <c r="G8127" s="6">
        <v>1.4375</v>
      </c>
      <c r="H8127" s="6">
        <v>0.3125</v>
      </c>
      <c r="I8127" s="6">
        <v>1.4375</v>
      </c>
      <c r="J8127" t="str">
        <f t="shared" si="126"/>
        <v>PMEEW-DM81-K503</v>
      </c>
      <c r="K8127" t="str">
        <f>IF((VLOOKUP(J8127,mdc!A:V,22,FALSE)=""),"non Collabo","collabo")</f>
        <v>collabo</v>
      </c>
      <c r="L8127" t="str" cm="1">
        <f t="array" ref="L8127">IFERROR(_xlfn.IFS(G8127&lt;0,"shortage",H8127&lt;0,"shortage",I8127&lt;0,"shortage"),"ok")</f>
        <v>ok</v>
      </c>
    </row>
    <row r="8128" spans="1:12" ht="15" hidden="1" thickBot="1" x14ac:dyDescent="0.4">
      <c r="A8128" s="5" t="s">
        <v>79</v>
      </c>
      <c r="B8128" s="5" t="s">
        <v>57</v>
      </c>
      <c r="C8128" s="5" t="s">
        <v>1581</v>
      </c>
      <c r="D8128" s="7" t="s">
        <v>1292</v>
      </c>
      <c r="E8128" s="7" t="s">
        <v>8</v>
      </c>
      <c r="F8128" s="8">
        <v>0</v>
      </c>
      <c r="G8128" s="8">
        <v>0</v>
      </c>
      <c r="H8128" s="8">
        <v>-0.3125</v>
      </c>
      <c r="I8128" s="8">
        <v>0</v>
      </c>
      <c r="J8128" t="str">
        <f t="shared" si="126"/>
        <v>PMEEW-DM81-K503</v>
      </c>
      <c r="K8128" t="str">
        <f>IF((VLOOKUP(J8128,mdc!A:V,22,FALSE)=""),"non Collabo","collabo")</f>
        <v>collabo</v>
      </c>
    </row>
    <row r="8129" spans="1:12" hidden="1" x14ac:dyDescent="0.35">
      <c r="A8129" s="5" t="s">
        <v>79</v>
      </c>
      <c r="B8129" s="5" t="s">
        <v>57</v>
      </c>
      <c r="C8129" s="5" t="s">
        <v>1581</v>
      </c>
      <c r="D8129" s="3" t="s">
        <v>1293</v>
      </c>
      <c r="E8129" s="3" t="s">
        <v>5</v>
      </c>
      <c r="F8129" s="4"/>
      <c r="G8129" s="4">
        <v>90</v>
      </c>
      <c r="H8129" s="4">
        <v>195</v>
      </c>
      <c r="I8129" s="4">
        <v>490</v>
      </c>
      <c r="J8129" t="str">
        <f t="shared" si="126"/>
        <v>PMEEW-DM81-W503</v>
      </c>
      <c r="K8129" t="str">
        <f>IF((VLOOKUP(J8129,mdc!A:V,22,FALSE)=""),"non Collabo","collabo")</f>
        <v>collabo</v>
      </c>
      <c r="L8129" t="str" cm="1">
        <f t="array" ref="L8129">IFERROR(_xlfn.IFS(G8129&lt;0,"shortage",H8129&lt;0,"shortage",I8129&lt;0,"shortage"),"ok")</f>
        <v>ok</v>
      </c>
    </row>
    <row r="8130" spans="1:12" hidden="1" x14ac:dyDescent="0.35">
      <c r="A8130" s="5" t="s">
        <v>79</v>
      </c>
      <c r="B8130" s="5" t="s">
        <v>57</v>
      </c>
      <c r="C8130" s="5" t="s">
        <v>1581</v>
      </c>
      <c r="D8130" s="5" t="s">
        <v>1293</v>
      </c>
      <c r="E8130" s="5" t="s">
        <v>1565</v>
      </c>
      <c r="F8130" s="6"/>
      <c r="G8130" s="6">
        <v>90</v>
      </c>
      <c r="H8130" s="6">
        <v>195</v>
      </c>
      <c r="I8130" s="6">
        <v>490</v>
      </c>
      <c r="J8130" t="str">
        <f t="shared" si="126"/>
        <v>PMEEW-DM81-W503</v>
      </c>
      <c r="K8130" t="str">
        <f>IF((VLOOKUP(J8130,mdc!A:V,22,FALSE)=""),"non Collabo","collabo")</f>
        <v>collabo</v>
      </c>
      <c r="L8130" t="str" cm="1">
        <f t="array" ref="L8130">IFERROR(_xlfn.IFS(G8130&lt;0,"shortage",H8130&lt;0,"shortage",I8130&lt;0,"shortage"),"ok")</f>
        <v>ok</v>
      </c>
    </row>
    <row r="8131" spans="1:12" hidden="1" x14ac:dyDescent="0.35">
      <c r="A8131" s="5" t="s">
        <v>79</v>
      </c>
      <c r="B8131" s="5" t="s">
        <v>57</v>
      </c>
      <c r="C8131" s="5" t="s">
        <v>1581</v>
      </c>
      <c r="D8131" s="5" t="s">
        <v>1293</v>
      </c>
      <c r="E8131" s="5" t="s">
        <v>6</v>
      </c>
      <c r="F8131" s="6"/>
      <c r="G8131" s="6">
        <v>0</v>
      </c>
      <c r="H8131" s="6">
        <v>0</v>
      </c>
      <c r="I8131" s="6">
        <v>0</v>
      </c>
      <c r="J8131" t="str">
        <f t="shared" ref="J8131:J8194" si="127">A8131&amp;D8131</f>
        <v>PMEEW-DM81-W503</v>
      </c>
      <c r="K8131" t="str">
        <f>IF((VLOOKUP(J8131,mdc!A:V,22,FALSE)=""),"non Collabo","collabo")</f>
        <v>collabo</v>
      </c>
      <c r="L8131" t="str" cm="1">
        <f t="array" ref="L8131">IFERROR(_xlfn.IFS(G8131&lt;0,"shortage",H8131&lt;0,"shortage",I8131&lt;0,"shortage"),"ok")</f>
        <v>ok</v>
      </c>
    </row>
    <row r="8132" spans="1:12" hidden="1" x14ac:dyDescent="0.35">
      <c r="A8132" s="5" t="s">
        <v>79</v>
      </c>
      <c r="B8132" s="5" t="s">
        <v>57</v>
      </c>
      <c r="C8132" s="5" t="s">
        <v>1581</v>
      </c>
      <c r="D8132" s="5" t="s">
        <v>1293</v>
      </c>
      <c r="E8132" s="5" t="s">
        <v>2318</v>
      </c>
      <c r="F8132" s="6"/>
      <c r="G8132" s="6">
        <v>100</v>
      </c>
      <c r="H8132" s="6">
        <v>100</v>
      </c>
      <c r="I8132" s="6">
        <v>100</v>
      </c>
      <c r="J8132" t="str">
        <f t="shared" si="127"/>
        <v>PMEEW-DM81-W503</v>
      </c>
      <c r="K8132" t="str">
        <f>IF((VLOOKUP(J8132,mdc!A:V,22,FALSE)=""),"non Collabo","collabo")</f>
        <v>collabo</v>
      </c>
      <c r="L8132" t="str" cm="1">
        <f t="array" ref="L8132">IFERROR(_xlfn.IFS(G8132&lt;0,"shortage",H8132&lt;0,"shortage",I8132&lt;0,"shortage"),"ok")</f>
        <v>ok</v>
      </c>
    </row>
    <row r="8133" spans="1:12" hidden="1" x14ac:dyDescent="0.35">
      <c r="A8133" s="5" t="s">
        <v>79</v>
      </c>
      <c r="B8133" s="5" t="s">
        <v>57</v>
      </c>
      <c r="C8133" s="5" t="s">
        <v>1581</v>
      </c>
      <c r="D8133" s="5" t="s">
        <v>1293</v>
      </c>
      <c r="E8133" s="5" t="s">
        <v>7</v>
      </c>
      <c r="F8133" s="6"/>
      <c r="G8133" s="6">
        <v>1.125</v>
      </c>
      <c r="H8133" s="6">
        <v>2.4375</v>
      </c>
      <c r="I8133" s="6">
        <v>6.125</v>
      </c>
      <c r="J8133" t="str">
        <f t="shared" si="127"/>
        <v>PMEEW-DM81-W503</v>
      </c>
      <c r="K8133" t="str">
        <f>IF((VLOOKUP(J8133,mdc!A:V,22,FALSE)=""),"non Collabo","collabo")</f>
        <v>collabo</v>
      </c>
      <c r="L8133" t="str" cm="1">
        <f t="array" ref="L8133">IFERROR(_xlfn.IFS(G8133&lt;0,"shortage",H8133&lt;0,"shortage",I8133&lt;0,"shortage"),"ok")</f>
        <v>ok</v>
      </c>
    </row>
    <row r="8134" spans="1:12" hidden="1" x14ac:dyDescent="0.35">
      <c r="A8134" s="5" t="s">
        <v>79</v>
      </c>
      <c r="B8134" s="5" t="s">
        <v>57</v>
      </c>
      <c r="C8134" s="5" t="s">
        <v>1581</v>
      </c>
      <c r="D8134" s="5" t="s">
        <v>1293</v>
      </c>
      <c r="E8134" s="5" t="s">
        <v>1566</v>
      </c>
      <c r="F8134" s="6"/>
      <c r="G8134" s="6">
        <v>1.125</v>
      </c>
      <c r="H8134" s="6">
        <v>2.4375</v>
      </c>
      <c r="I8134" s="6">
        <v>6.125</v>
      </c>
      <c r="J8134" t="str">
        <f t="shared" si="127"/>
        <v>PMEEW-DM81-W503</v>
      </c>
      <c r="K8134" t="str">
        <f>IF((VLOOKUP(J8134,mdc!A:V,22,FALSE)=""),"non Collabo","collabo")</f>
        <v>collabo</v>
      </c>
      <c r="L8134" t="str" cm="1">
        <f t="array" ref="L8134">IFERROR(_xlfn.IFS(G8134&lt;0,"shortage",H8134&lt;0,"shortage",I8134&lt;0,"shortage"),"ok")</f>
        <v>ok</v>
      </c>
    </row>
    <row r="8135" spans="1:12" ht="15" hidden="1" thickBot="1" x14ac:dyDescent="0.4">
      <c r="A8135" s="5" t="s">
        <v>79</v>
      </c>
      <c r="B8135" s="5" t="s">
        <v>57</v>
      </c>
      <c r="C8135" s="5" t="s">
        <v>1581</v>
      </c>
      <c r="D8135" s="7" t="s">
        <v>1293</v>
      </c>
      <c r="E8135" s="7" t="s">
        <v>8</v>
      </c>
      <c r="F8135" s="8"/>
      <c r="G8135" s="8">
        <v>0</v>
      </c>
      <c r="H8135" s="8">
        <v>0</v>
      </c>
      <c r="I8135" s="8">
        <v>0</v>
      </c>
      <c r="J8135" t="str">
        <f t="shared" si="127"/>
        <v>PMEEW-DM81-W503</v>
      </c>
      <c r="K8135" t="str">
        <f>IF((VLOOKUP(J8135,mdc!A:V,22,FALSE)=""),"non Collabo","collabo")</f>
        <v>collabo</v>
      </c>
    </row>
    <row r="8136" spans="1:12" hidden="1" x14ac:dyDescent="0.35">
      <c r="A8136" s="5" t="s">
        <v>79</v>
      </c>
      <c r="B8136" s="5" t="s">
        <v>57</v>
      </c>
      <c r="C8136" s="5" t="s">
        <v>1581</v>
      </c>
      <c r="D8136" s="3" t="s">
        <v>1294</v>
      </c>
      <c r="E8136" s="3" t="s">
        <v>5</v>
      </c>
      <c r="F8136" s="4"/>
      <c r="G8136" s="4"/>
      <c r="H8136" s="4">
        <v>0</v>
      </c>
      <c r="I8136" s="4">
        <v>20</v>
      </c>
      <c r="J8136" t="str">
        <f t="shared" si="127"/>
        <v>PMEEW-DP52-K803</v>
      </c>
      <c r="K8136" t="str">
        <f>IF((VLOOKUP(J8136,mdc!A:V,22,FALSE)=""),"non Collabo","collabo")</f>
        <v>collabo</v>
      </c>
      <c r="L8136" t="str" cm="1">
        <f t="array" ref="L8136">IFERROR(_xlfn.IFS(G8136&lt;0,"shortage",H8136&lt;0,"shortage",I8136&lt;0,"shortage"),"ok")</f>
        <v>ok</v>
      </c>
    </row>
    <row r="8137" spans="1:12" hidden="1" x14ac:dyDescent="0.35">
      <c r="A8137" s="5" t="s">
        <v>79</v>
      </c>
      <c r="B8137" s="5" t="s">
        <v>57</v>
      </c>
      <c r="C8137" s="5" t="s">
        <v>1581</v>
      </c>
      <c r="D8137" s="5" t="s">
        <v>1294</v>
      </c>
      <c r="E8137" s="5" t="s">
        <v>1565</v>
      </c>
      <c r="F8137" s="6"/>
      <c r="G8137" s="6"/>
      <c r="H8137" s="6"/>
      <c r="I8137" s="6">
        <v>20</v>
      </c>
      <c r="J8137" t="str">
        <f t="shared" si="127"/>
        <v>PMEEW-DP52-K803</v>
      </c>
      <c r="K8137" t="str">
        <f>IF((VLOOKUP(J8137,mdc!A:V,22,FALSE)=""),"non Collabo","collabo")</f>
        <v>collabo</v>
      </c>
      <c r="L8137" t="str" cm="1">
        <f t="array" ref="L8137">IFERROR(_xlfn.IFS(G8137&lt;0,"shortage",H8137&lt;0,"shortage",I8137&lt;0,"shortage"),"ok")</f>
        <v>ok</v>
      </c>
    </row>
    <row r="8138" spans="1:12" hidden="1" x14ac:dyDescent="0.35">
      <c r="A8138" s="5" t="s">
        <v>79</v>
      </c>
      <c r="B8138" s="5" t="s">
        <v>57</v>
      </c>
      <c r="C8138" s="5" t="s">
        <v>1581</v>
      </c>
      <c r="D8138" s="5" t="s">
        <v>1294</v>
      </c>
      <c r="E8138" s="5" t="s">
        <v>6</v>
      </c>
      <c r="F8138" s="6"/>
      <c r="G8138" s="6"/>
      <c r="H8138" s="6">
        <v>0</v>
      </c>
      <c r="I8138" s="6">
        <v>0</v>
      </c>
      <c r="J8138" t="str">
        <f t="shared" si="127"/>
        <v>PMEEW-DP52-K803</v>
      </c>
      <c r="K8138" t="str">
        <f>IF((VLOOKUP(J8138,mdc!A:V,22,FALSE)=""),"non Collabo","collabo")</f>
        <v>collabo</v>
      </c>
      <c r="L8138" t="str" cm="1">
        <f t="array" ref="L8138">IFERROR(_xlfn.IFS(G8138&lt;0,"shortage",H8138&lt;0,"shortage",I8138&lt;0,"shortage"),"ok")</f>
        <v>ok</v>
      </c>
    </row>
    <row r="8139" spans="1:12" hidden="1" x14ac:dyDescent="0.35">
      <c r="A8139" s="5" t="s">
        <v>79</v>
      </c>
      <c r="B8139" s="5" t="s">
        <v>57</v>
      </c>
      <c r="C8139" s="5" t="s">
        <v>1581</v>
      </c>
      <c r="D8139" s="5" t="s">
        <v>1294</v>
      </c>
      <c r="E8139" s="5" t="s">
        <v>2318</v>
      </c>
      <c r="F8139" s="6"/>
      <c r="G8139" s="6"/>
      <c r="H8139" s="6" t="s">
        <v>1640</v>
      </c>
      <c r="I8139" s="6">
        <v>100</v>
      </c>
      <c r="J8139" t="str">
        <f t="shared" si="127"/>
        <v>PMEEW-DP52-K803</v>
      </c>
      <c r="K8139" t="str">
        <f>IF((VLOOKUP(J8139,mdc!A:V,22,FALSE)=""),"non Collabo","collabo")</f>
        <v>collabo</v>
      </c>
      <c r="L8139" t="str" cm="1">
        <f t="array" ref="L8139">IFERROR(_xlfn.IFS(G8139&lt;0,"shortage",H8139&lt;0,"shortage",I8139&lt;0,"shortage"),"ok")</f>
        <v>ok</v>
      </c>
    </row>
    <row r="8140" spans="1:12" hidden="1" x14ac:dyDescent="0.35">
      <c r="A8140" s="5" t="s">
        <v>79</v>
      </c>
      <c r="B8140" s="5" t="s">
        <v>57</v>
      </c>
      <c r="C8140" s="5" t="s">
        <v>1581</v>
      </c>
      <c r="D8140" s="5" t="s">
        <v>1294</v>
      </c>
      <c r="E8140" s="5" t="s">
        <v>7</v>
      </c>
      <c r="F8140" s="6"/>
      <c r="G8140" s="6"/>
      <c r="H8140" s="6">
        <v>0</v>
      </c>
      <c r="I8140" s="6">
        <v>1.3128</v>
      </c>
      <c r="J8140" t="str">
        <f t="shared" si="127"/>
        <v>PMEEW-DP52-K803</v>
      </c>
      <c r="K8140" t="str">
        <f>IF((VLOOKUP(J8140,mdc!A:V,22,FALSE)=""),"non Collabo","collabo")</f>
        <v>collabo</v>
      </c>
      <c r="L8140" t="str" cm="1">
        <f t="array" ref="L8140">IFERROR(_xlfn.IFS(G8140&lt;0,"shortage",H8140&lt;0,"shortage",I8140&lt;0,"shortage"),"ok")</f>
        <v>ok</v>
      </c>
    </row>
    <row r="8141" spans="1:12" hidden="1" x14ac:dyDescent="0.35">
      <c r="A8141" s="5" t="s">
        <v>79</v>
      </c>
      <c r="B8141" s="5" t="s">
        <v>57</v>
      </c>
      <c r="C8141" s="5" t="s">
        <v>1581</v>
      </c>
      <c r="D8141" s="5" t="s">
        <v>1294</v>
      </c>
      <c r="E8141" s="5" t="s">
        <v>1566</v>
      </c>
      <c r="F8141" s="6"/>
      <c r="G8141" s="6"/>
      <c r="H8141" s="6"/>
      <c r="I8141" s="6">
        <v>1.3128</v>
      </c>
      <c r="J8141" t="str">
        <f t="shared" si="127"/>
        <v>PMEEW-DP52-K803</v>
      </c>
      <c r="K8141" t="str">
        <f>IF((VLOOKUP(J8141,mdc!A:V,22,FALSE)=""),"non Collabo","collabo")</f>
        <v>collabo</v>
      </c>
      <c r="L8141" t="str" cm="1">
        <f t="array" ref="L8141">IFERROR(_xlfn.IFS(G8141&lt;0,"shortage",H8141&lt;0,"shortage",I8141&lt;0,"shortage"),"ok")</f>
        <v>ok</v>
      </c>
    </row>
    <row r="8142" spans="1:12" ht="15" hidden="1" thickBot="1" x14ac:dyDescent="0.4">
      <c r="A8142" s="5" t="s">
        <v>79</v>
      </c>
      <c r="B8142" s="5" t="s">
        <v>57</v>
      </c>
      <c r="C8142" s="5" t="s">
        <v>1581</v>
      </c>
      <c r="D8142" s="7" t="s">
        <v>1294</v>
      </c>
      <c r="E8142" s="7" t="s">
        <v>8</v>
      </c>
      <c r="F8142" s="8"/>
      <c r="G8142" s="8"/>
      <c r="H8142" s="8">
        <v>0</v>
      </c>
      <c r="I8142" s="8">
        <v>0</v>
      </c>
      <c r="J8142" t="str">
        <f t="shared" si="127"/>
        <v>PMEEW-DP52-K803</v>
      </c>
      <c r="K8142" t="str">
        <f>IF((VLOOKUP(J8142,mdc!A:V,22,FALSE)=""),"non Collabo","collabo")</f>
        <v>collabo</v>
      </c>
    </row>
    <row r="8143" spans="1:12" hidden="1" x14ac:dyDescent="0.35">
      <c r="A8143" s="5" t="s">
        <v>79</v>
      </c>
      <c r="B8143" s="5" t="s">
        <v>57</v>
      </c>
      <c r="C8143" s="5" t="s">
        <v>1581</v>
      </c>
      <c r="D8143" s="3" t="s">
        <v>2501</v>
      </c>
      <c r="E8143" s="3" t="s">
        <v>5</v>
      </c>
      <c r="F8143" s="4"/>
      <c r="G8143" s="4"/>
      <c r="H8143" s="4">
        <v>50</v>
      </c>
      <c r="I8143" s="4"/>
      <c r="J8143" t="str">
        <f t="shared" si="127"/>
        <v>PMEEW0900W835</v>
      </c>
      <c r="K8143" t="str">
        <f>IF((VLOOKUP(J8143,mdc!A:V,22,FALSE)=""),"non Collabo","collabo")</f>
        <v>collabo</v>
      </c>
      <c r="L8143" t="str" cm="1">
        <f t="array" ref="L8143">IFERROR(_xlfn.IFS(G8143&lt;0,"shortage",H8143&lt;0,"shortage",I8143&lt;0,"shortage"),"ok")</f>
        <v>ok</v>
      </c>
    </row>
    <row r="8144" spans="1:12" hidden="1" x14ac:dyDescent="0.35">
      <c r="A8144" s="5" t="s">
        <v>79</v>
      </c>
      <c r="B8144" s="5" t="s">
        <v>57</v>
      </c>
      <c r="C8144" s="5" t="s">
        <v>1581</v>
      </c>
      <c r="D8144" s="5" t="s">
        <v>2501</v>
      </c>
      <c r="E8144" s="5" t="s">
        <v>1565</v>
      </c>
      <c r="F8144" s="6"/>
      <c r="G8144" s="6"/>
      <c r="H8144" s="6">
        <v>50</v>
      </c>
      <c r="I8144" s="6"/>
      <c r="J8144" t="str">
        <f t="shared" si="127"/>
        <v>PMEEW0900W835</v>
      </c>
      <c r="K8144" t="str">
        <f>IF((VLOOKUP(J8144,mdc!A:V,22,FALSE)=""),"non Collabo","collabo")</f>
        <v>collabo</v>
      </c>
      <c r="L8144" t="str" cm="1">
        <f t="array" ref="L8144">IFERROR(_xlfn.IFS(G8144&lt;0,"shortage",H8144&lt;0,"shortage",I8144&lt;0,"shortage"),"ok")</f>
        <v>ok</v>
      </c>
    </row>
    <row r="8145" spans="1:12" hidden="1" x14ac:dyDescent="0.35">
      <c r="A8145" s="5" t="s">
        <v>79</v>
      </c>
      <c r="B8145" s="5" t="s">
        <v>57</v>
      </c>
      <c r="C8145" s="5" t="s">
        <v>1581</v>
      </c>
      <c r="D8145" s="5" t="s">
        <v>2501</v>
      </c>
      <c r="E8145" s="5" t="s">
        <v>6</v>
      </c>
      <c r="F8145" s="6"/>
      <c r="G8145" s="6"/>
      <c r="H8145" s="6">
        <v>0</v>
      </c>
      <c r="I8145" s="6"/>
      <c r="J8145" t="str">
        <f t="shared" si="127"/>
        <v>PMEEW0900W835</v>
      </c>
      <c r="K8145" t="str">
        <f>IF((VLOOKUP(J8145,mdc!A:V,22,FALSE)=""),"non Collabo","collabo")</f>
        <v>collabo</v>
      </c>
      <c r="L8145" t="str" cm="1">
        <f t="array" ref="L8145">IFERROR(_xlfn.IFS(G8145&lt;0,"shortage",H8145&lt;0,"shortage",I8145&lt;0,"shortage"),"ok")</f>
        <v>ok</v>
      </c>
    </row>
    <row r="8146" spans="1:12" hidden="1" x14ac:dyDescent="0.35">
      <c r="A8146" s="5" t="s">
        <v>79</v>
      </c>
      <c r="B8146" s="5" t="s">
        <v>57</v>
      </c>
      <c r="C8146" s="5" t="s">
        <v>1581</v>
      </c>
      <c r="D8146" s="5" t="s">
        <v>2501</v>
      </c>
      <c r="E8146" s="5" t="s">
        <v>2318</v>
      </c>
      <c r="F8146" s="6"/>
      <c r="G8146" s="6"/>
      <c r="H8146" s="6">
        <v>100</v>
      </c>
      <c r="I8146" s="6"/>
      <c r="J8146" t="str">
        <f t="shared" si="127"/>
        <v>PMEEW0900W835</v>
      </c>
      <c r="K8146" t="str">
        <f>IF((VLOOKUP(J8146,mdc!A:V,22,FALSE)=""),"non Collabo","collabo")</f>
        <v>collabo</v>
      </c>
      <c r="L8146" t="str" cm="1">
        <f t="array" ref="L8146">IFERROR(_xlfn.IFS(G8146&lt;0,"shortage",H8146&lt;0,"shortage",I8146&lt;0,"shortage"),"ok")</f>
        <v>ok</v>
      </c>
    </row>
    <row r="8147" spans="1:12" hidden="1" x14ac:dyDescent="0.35">
      <c r="A8147" s="5" t="s">
        <v>79</v>
      </c>
      <c r="B8147" s="5" t="s">
        <v>57</v>
      </c>
      <c r="C8147" s="5" t="s">
        <v>1581</v>
      </c>
      <c r="D8147" s="5" t="s">
        <v>2501</v>
      </c>
      <c r="E8147" s="5" t="s">
        <v>7</v>
      </c>
      <c r="F8147" s="6"/>
      <c r="G8147" s="6"/>
      <c r="H8147" s="6">
        <v>6.2E-2</v>
      </c>
      <c r="I8147" s="6"/>
      <c r="J8147" t="str">
        <f t="shared" si="127"/>
        <v>PMEEW0900W835</v>
      </c>
      <c r="K8147" t="str">
        <f>IF((VLOOKUP(J8147,mdc!A:V,22,FALSE)=""),"non Collabo","collabo")</f>
        <v>collabo</v>
      </c>
      <c r="L8147" t="str" cm="1">
        <f t="array" ref="L8147">IFERROR(_xlfn.IFS(G8147&lt;0,"shortage",H8147&lt;0,"shortage",I8147&lt;0,"shortage"),"ok")</f>
        <v>ok</v>
      </c>
    </row>
    <row r="8148" spans="1:12" hidden="1" x14ac:dyDescent="0.35">
      <c r="A8148" s="5" t="s">
        <v>79</v>
      </c>
      <c r="B8148" s="5" t="s">
        <v>57</v>
      </c>
      <c r="C8148" s="5" t="s">
        <v>1581</v>
      </c>
      <c r="D8148" s="5" t="s">
        <v>2501</v>
      </c>
      <c r="E8148" s="5" t="s">
        <v>1566</v>
      </c>
      <c r="F8148" s="6"/>
      <c r="G8148" s="6"/>
      <c r="H8148" s="6">
        <v>6.2E-2</v>
      </c>
      <c r="I8148" s="6"/>
      <c r="J8148" t="str">
        <f t="shared" si="127"/>
        <v>PMEEW0900W835</v>
      </c>
      <c r="K8148" t="str">
        <f>IF((VLOOKUP(J8148,mdc!A:V,22,FALSE)=""),"non Collabo","collabo")</f>
        <v>collabo</v>
      </c>
      <c r="L8148" t="str" cm="1">
        <f t="array" ref="L8148">IFERROR(_xlfn.IFS(G8148&lt;0,"shortage",H8148&lt;0,"shortage",I8148&lt;0,"shortage"),"ok")</f>
        <v>ok</v>
      </c>
    </row>
    <row r="8149" spans="1:12" ht="15" hidden="1" thickBot="1" x14ac:dyDescent="0.4">
      <c r="A8149" s="5" t="s">
        <v>79</v>
      </c>
      <c r="B8149" s="5" t="s">
        <v>57</v>
      </c>
      <c r="C8149" s="5" t="s">
        <v>1581</v>
      </c>
      <c r="D8149" s="7" t="s">
        <v>2501</v>
      </c>
      <c r="E8149" s="7" t="s">
        <v>8</v>
      </c>
      <c r="F8149" s="8"/>
      <c r="G8149" s="8"/>
      <c r="H8149" s="8">
        <v>0</v>
      </c>
      <c r="I8149" s="8"/>
      <c r="J8149" t="str">
        <f t="shared" si="127"/>
        <v>PMEEW0900W835</v>
      </c>
      <c r="K8149" t="str">
        <f>IF((VLOOKUP(J8149,mdc!A:V,22,FALSE)=""),"non Collabo","collabo")</f>
        <v>collabo</v>
      </c>
    </row>
    <row r="8150" spans="1:12" hidden="1" x14ac:dyDescent="0.35">
      <c r="A8150" s="5" t="s">
        <v>79</v>
      </c>
      <c r="B8150" s="5" t="s">
        <v>57</v>
      </c>
      <c r="C8150" s="5" t="s">
        <v>1581</v>
      </c>
      <c r="D8150" s="3" t="s">
        <v>1295</v>
      </c>
      <c r="E8150" s="3" t="s">
        <v>5</v>
      </c>
      <c r="F8150" s="4">
        <v>50</v>
      </c>
      <c r="G8150" s="4"/>
      <c r="H8150" s="4">
        <v>0</v>
      </c>
      <c r="I8150" s="4">
        <v>50</v>
      </c>
      <c r="J8150" t="str">
        <f t="shared" si="127"/>
        <v>PMEEW0911W835</v>
      </c>
      <c r="K8150" t="str">
        <f>IF((VLOOKUP(J8150,mdc!A:V,22,FALSE)=""),"non Collabo","collabo")</f>
        <v>collabo</v>
      </c>
      <c r="L8150" t="str" cm="1">
        <f t="array" ref="L8150">IFERROR(_xlfn.IFS(G8150&lt;0,"shortage",H8150&lt;0,"shortage",I8150&lt;0,"shortage"),"ok")</f>
        <v>ok</v>
      </c>
    </row>
    <row r="8151" spans="1:12" hidden="1" x14ac:dyDescent="0.35">
      <c r="A8151" s="5" t="s">
        <v>79</v>
      </c>
      <c r="B8151" s="5" t="s">
        <v>57</v>
      </c>
      <c r="C8151" s="5" t="s">
        <v>1581</v>
      </c>
      <c r="D8151" s="5" t="s">
        <v>1295</v>
      </c>
      <c r="E8151" s="5" t="s">
        <v>1565</v>
      </c>
      <c r="F8151" s="6">
        <v>50</v>
      </c>
      <c r="G8151" s="6"/>
      <c r="H8151" s="6"/>
      <c r="I8151" s="6">
        <v>50</v>
      </c>
      <c r="J8151" t="str">
        <f t="shared" si="127"/>
        <v>PMEEW0911W835</v>
      </c>
      <c r="K8151" t="str">
        <f>IF((VLOOKUP(J8151,mdc!A:V,22,FALSE)=""),"non Collabo","collabo")</f>
        <v>collabo</v>
      </c>
      <c r="L8151" t="str" cm="1">
        <f t="array" ref="L8151">IFERROR(_xlfn.IFS(G8151&lt;0,"shortage",H8151&lt;0,"shortage",I8151&lt;0,"shortage"),"ok")</f>
        <v>ok</v>
      </c>
    </row>
    <row r="8152" spans="1:12" hidden="1" x14ac:dyDescent="0.35">
      <c r="A8152" s="5" t="s">
        <v>79</v>
      </c>
      <c r="B8152" s="5" t="s">
        <v>57</v>
      </c>
      <c r="C8152" s="5" t="s">
        <v>1581</v>
      </c>
      <c r="D8152" s="5" t="s">
        <v>1295</v>
      </c>
      <c r="E8152" s="5" t="s">
        <v>6</v>
      </c>
      <c r="F8152" s="6">
        <v>0</v>
      </c>
      <c r="G8152" s="6"/>
      <c r="H8152" s="6">
        <v>0</v>
      </c>
      <c r="I8152" s="6">
        <v>0</v>
      </c>
      <c r="J8152" t="str">
        <f t="shared" si="127"/>
        <v>PMEEW0911W835</v>
      </c>
      <c r="K8152" t="str">
        <f>IF((VLOOKUP(J8152,mdc!A:V,22,FALSE)=""),"non Collabo","collabo")</f>
        <v>collabo</v>
      </c>
      <c r="L8152" t="str" cm="1">
        <f t="array" ref="L8152">IFERROR(_xlfn.IFS(G8152&lt;0,"shortage",H8152&lt;0,"shortage",I8152&lt;0,"shortage"),"ok")</f>
        <v>ok</v>
      </c>
    </row>
    <row r="8153" spans="1:12" hidden="1" x14ac:dyDescent="0.35">
      <c r="A8153" s="5" t="s">
        <v>79</v>
      </c>
      <c r="B8153" s="5" t="s">
        <v>57</v>
      </c>
      <c r="C8153" s="5" t="s">
        <v>1581</v>
      </c>
      <c r="D8153" s="5" t="s">
        <v>1295</v>
      </c>
      <c r="E8153" s="5" t="s">
        <v>2318</v>
      </c>
      <c r="F8153" s="6">
        <v>100</v>
      </c>
      <c r="G8153" s="6"/>
      <c r="H8153" s="6" t="s">
        <v>1640</v>
      </c>
      <c r="I8153" s="6">
        <v>100</v>
      </c>
      <c r="J8153" t="str">
        <f t="shared" si="127"/>
        <v>PMEEW0911W835</v>
      </c>
      <c r="K8153" t="str">
        <f>IF((VLOOKUP(J8153,mdc!A:V,22,FALSE)=""),"non Collabo","collabo")</f>
        <v>collabo</v>
      </c>
      <c r="L8153" t="str" cm="1">
        <f t="array" ref="L8153">IFERROR(_xlfn.IFS(G8153&lt;0,"shortage",H8153&lt;0,"shortage",I8153&lt;0,"shortage"),"ok")</f>
        <v>ok</v>
      </c>
    </row>
    <row r="8154" spans="1:12" hidden="1" x14ac:dyDescent="0.35">
      <c r="A8154" s="5" t="s">
        <v>79</v>
      </c>
      <c r="B8154" s="5" t="s">
        <v>57</v>
      </c>
      <c r="C8154" s="5" t="s">
        <v>1581</v>
      </c>
      <c r="D8154" s="5" t="s">
        <v>1295</v>
      </c>
      <c r="E8154" s="5" t="s">
        <v>7</v>
      </c>
      <c r="F8154" s="6">
        <v>7.3999999999999996E-2</v>
      </c>
      <c r="G8154" s="6"/>
      <c r="H8154" s="6">
        <v>0</v>
      </c>
      <c r="I8154" s="6">
        <v>7.3999999999999996E-2</v>
      </c>
      <c r="J8154" t="str">
        <f t="shared" si="127"/>
        <v>PMEEW0911W835</v>
      </c>
      <c r="K8154" t="str">
        <f>IF((VLOOKUP(J8154,mdc!A:V,22,FALSE)=""),"non Collabo","collabo")</f>
        <v>collabo</v>
      </c>
      <c r="L8154" t="str" cm="1">
        <f t="array" ref="L8154">IFERROR(_xlfn.IFS(G8154&lt;0,"shortage",H8154&lt;0,"shortage",I8154&lt;0,"shortage"),"ok")</f>
        <v>ok</v>
      </c>
    </row>
    <row r="8155" spans="1:12" hidden="1" x14ac:dyDescent="0.35">
      <c r="A8155" s="5" t="s">
        <v>79</v>
      </c>
      <c r="B8155" s="5" t="s">
        <v>57</v>
      </c>
      <c r="C8155" s="5" t="s">
        <v>1581</v>
      </c>
      <c r="D8155" s="5" t="s">
        <v>1295</v>
      </c>
      <c r="E8155" s="5" t="s">
        <v>1566</v>
      </c>
      <c r="F8155" s="6">
        <v>7.3999999999999996E-2</v>
      </c>
      <c r="G8155" s="6"/>
      <c r="H8155" s="6"/>
      <c r="I8155" s="6">
        <v>7.3999999999999996E-2</v>
      </c>
      <c r="J8155" t="str">
        <f t="shared" si="127"/>
        <v>PMEEW0911W835</v>
      </c>
      <c r="K8155" t="str">
        <f>IF((VLOOKUP(J8155,mdc!A:V,22,FALSE)=""),"non Collabo","collabo")</f>
        <v>collabo</v>
      </c>
      <c r="L8155" t="str" cm="1">
        <f t="array" ref="L8155">IFERROR(_xlfn.IFS(G8155&lt;0,"shortage",H8155&lt;0,"shortage",I8155&lt;0,"shortage"),"ok")</f>
        <v>ok</v>
      </c>
    </row>
    <row r="8156" spans="1:12" ht="15" hidden="1" thickBot="1" x14ac:dyDescent="0.4">
      <c r="A8156" s="5" t="s">
        <v>79</v>
      </c>
      <c r="B8156" s="5" t="s">
        <v>57</v>
      </c>
      <c r="C8156" s="5" t="s">
        <v>1581</v>
      </c>
      <c r="D8156" s="7" t="s">
        <v>1295</v>
      </c>
      <c r="E8156" s="7" t="s">
        <v>8</v>
      </c>
      <c r="F8156" s="8">
        <v>0</v>
      </c>
      <c r="G8156" s="8"/>
      <c r="H8156" s="8">
        <v>0</v>
      </c>
      <c r="I8156" s="8">
        <v>0</v>
      </c>
      <c r="J8156" t="str">
        <f t="shared" si="127"/>
        <v>PMEEW0911W835</v>
      </c>
      <c r="K8156" t="str">
        <f>IF((VLOOKUP(J8156,mdc!A:V,22,FALSE)=""),"non Collabo","collabo")</f>
        <v>collabo</v>
      </c>
    </row>
    <row r="8157" spans="1:12" hidden="1" x14ac:dyDescent="0.35">
      <c r="A8157" s="5" t="s">
        <v>79</v>
      </c>
      <c r="B8157" s="5" t="s">
        <v>57</v>
      </c>
      <c r="C8157" s="5" t="s">
        <v>1581</v>
      </c>
      <c r="D8157" s="3" t="s">
        <v>2502</v>
      </c>
      <c r="E8157" s="3" t="s">
        <v>5</v>
      </c>
      <c r="F8157" s="4"/>
      <c r="G8157" s="4"/>
      <c r="H8157" s="4">
        <v>100</v>
      </c>
      <c r="I8157" s="4">
        <v>100</v>
      </c>
      <c r="J8157" t="str">
        <f t="shared" si="127"/>
        <v>PMEEW0920W835</v>
      </c>
      <c r="K8157" t="str">
        <f>IF((VLOOKUP(J8157,mdc!A:V,22,FALSE)=""),"non Collabo","collabo")</f>
        <v>collabo</v>
      </c>
      <c r="L8157" t="str" cm="1">
        <f t="array" ref="L8157">IFERROR(_xlfn.IFS(G8157&lt;0,"shortage",H8157&lt;0,"shortage",I8157&lt;0,"shortage"),"ok")</f>
        <v>ok</v>
      </c>
    </row>
    <row r="8158" spans="1:12" hidden="1" x14ac:dyDescent="0.35">
      <c r="A8158" s="5" t="s">
        <v>79</v>
      </c>
      <c r="B8158" s="5" t="s">
        <v>57</v>
      </c>
      <c r="C8158" s="5" t="s">
        <v>1581</v>
      </c>
      <c r="D8158" s="5" t="s">
        <v>2502</v>
      </c>
      <c r="E8158" s="5" t="s">
        <v>1565</v>
      </c>
      <c r="F8158" s="6"/>
      <c r="G8158" s="6"/>
      <c r="H8158" s="6">
        <v>100</v>
      </c>
      <c r="I8158" s="6">
        <v>100</v>
      </c>
      <c r="J8158" t="str">
        <f t="shared" si="127"/>
        <v>PMEEW0920W835</v>
      </c>
      <c r="K8158" t="str">
        <f>IF((VLOOKUP(J8158,mdc!A:V,22,FALSE)=""),"non Collabo","collabo")</f>
        <v>collabo</v>
      </c>
      <c r="L8158" t="str" cm="1">
        <f t="array" ref="L8158">IFERROR(_xlfn.IFS(G8158&lt;0,"shortage",H8158&lt;0,"shortage",I8158&lt;0,"shortage"),"ok")</f>
        <v>ok</v>
      </c>
    </row>
    <row r="8159" spans="1:12" hidden="1" x14ac:dyDescent="0.35">
      <c r="A8159" s="5" t="s">
        <v>79</v>
      </c>
      <c r="B8159" s="5" t="s">
        <v>57</v>
      </c>
      <c r="C8159" s="5" t="s">
        <v>1581</v>
      </c>
      <c r="D8159" s="5" t="s">
        <v>2502</v>
      </c>
      <c r="E8159" s="5" t="s">
        <v>6</v>
      </c>
      <c r="F8159" s="6"/>
      <c r="G8159" s="6"/>
      <c r="H8159" s="6">
        <v>0</v>
      </c>
      <c r="I8159" s="6">
        <v>0</v>
      </c>
      <c r="J8159" t="str">
        <f t="shared" si="127"/>
        <v>PMEEW0920W835</v>
      </c>
      <c r="K8159" t="str">
        <f>IF((VLOOKUP(J8159,mdc!A:V,22,FALSE)=""),"non Collabo","collabo")</f>
        <v>collabo</v>
      </c>
      <c r="L8159" t="str" cm="1">
        <f t="array" ref="L8159">IFERROR(_xlfn.IFS(G8159&lt;0,"shortage",H8159&lt;0,"shortage",I8159&lt;0,"shortage"),"ok")</f>
        <v>ok</v>
      </c>
    </row>
    <row r="8160" spans="1:12" hidden="1" x14ac:dyDescent="0.35">
      <c r="A8160" s="5" t="s">
        <v>79</v>
      </c>
      <c r="B8160" s="5" t="s">
        <v>57</v>
      </c>
      <c r="C8160" s="5" t="s">
        <v>1581</v>
      </c>
      <c r="D8160" s="5" t="s">
        <v>2502</v>
      </c>
      <c r="E8160" s="5" t="s">
        <v>2318</v>
      </c>
      <c r="F8160" s="6"/>
      <c r="G8160" s="6"/>
      <c r="H8160" s="6">
        <v>100</v>
      </c>
      <c r="I8160" s="6">
        <v>100</v>
      </c>
      <c r="J8160" t="str">
        <f t="shared" si="127"/>
        <v>PMEEW0920W835</v>
      </c>
      <c r="K8160" t="str">
        <f>IF((VLOOKUP(J8160,mdc!A:V,22,FALSE)=""),"non Collabo","collabo")</f>
        <v>collabo</v>
      </c>
      <c r="L8160" t="str" cm="1">
        <f t="array" ref="L8160">IFERROR(_xlfn.IFS(G8160&lt;0,"shortage",H8160&lt;0,"shortage",I8160&lt;0,"shortage"),"ok")</f>
        <v>ok</v>
      </c>
    </row>
    <row r="8161" spans="1:12" hidden="1" x14ac:dyDescent="0.35">
      <c r="A8161" s="5" t="s">
        <v>79</v>
      </c>
      <c r="B8161" s="5" t="s">
        <v>57</v>
      </c>
      <c r="C8161" s="5" t="s">
        <v>1581</v>
      </c>
      <c r="D8161" s="5" t="s">
        <v>2502</v>
      </c>
      <c r="E8161" s="5" t="s">
        <v>7</v>
      </c>
      <c r="F8161" s="6"/>
      <c r="G8161" s="6"/>
      <c r="H8161" s="6">
        <v>0.14899999999999999</v>
      </c>
      <c r="I8161" s="6">
        <v>0.14899999999999999</v>
      </c>
      <c r="J8161" t="str">
        <f t="shared" si="127"/>
        <v>PMEEW0920W835</v>
      </c>
      <c r="K8161" t="str">
        <f>IF((VLOOKUP(J8161,mdc!A:V,22,FALSE)=""),"non Collabo","collabo")</f>
        <v>collabo</v>
      </c>
      <c r="L8161" t="str" cm="1">
        <f t="array" ref="L8161">IFERROR(_xlfn.IFS(G8161&lt;0,"shortage",H8161&lt;0,"shortage",I8161&lt;0,"shortage"),"ok")</f>
        <v>ok</v>
      </c>
    </row>
    <row r="8162" spans="1:12" hidden="1" x14ac:dyDescent="0.35">
      <c r="A8162" s="5" t="s">
        <v>79</v>
      </c>
      <c r="B8162" s="5" t="s">
        <v>57</v>
      </c>
      <c r="C8162" s="5" t="s">
        <v>1581</v>
      </c>
      <c r="D8162" s="5" t="s">
        <v>2502</v>
      </c>
      <c r="E8162" s="5" t="s">
        <v>1566</v>
      </c>
      <c r="F8162" s="6"/>
      <c r="G8162" s="6"/>
      <c r="H8162" s="6">
        <v>0.14899999999999999</v>
      </c>
      <c r="I8162" s="6">
        <v>0.14899999999999999</v>
      </c>
      <c r="J8162" t="str">
        <f t="shared" si="127"/>
        <v>PMEEW0920W835</v>
      </c>
      <c r="K8162" t="str">
        <f>IF((VLOOKUP(J8162,mdc!A:V,22,FALSE)=""),"non Collabo","collabo")</f>
        <v>collabo</v>
      </c>
      <c r="L8162" t="str" cm="1">
        <f t="array" ref="L8162">IFERROR(_xlfn.IFS(G8162&lt;0,"shortage",H8162&lt;0,"shortage",I8162&lt;0,"shortage"),"ok")</f>
        <v>ok</v>
      </c>
    </row>
    <row r="8163" spans="1:12" ht="15" hidden="1" thickBot="1" x14ac:dyDescent="0.4">
      <c r="A8163" s="5" t="s">
        <v>79</v>
      </c>
      <c r="B8163" s="5" t="s">
        <v>57</v>
      </c>
      <c r="C8163" s="5" t="s">
        <v>1581</v>
      </c>
      <c r="D8163" s="7" t="s">
        <v>2502</v>
      </c>
      <c r="E8163" s="7" t="s">
        <v>8</v>
      </c>
      <c r="F8163" s="8"/>
      <c r="G8163" s="8"/>
      <c r="H8163" s="8">
        <v>0</v>
      </c>
      <c r="I8163" s="8">
        <v>0</v>
      </c>
      <c r="J8163" t="str">
        <f t="shared" si="127"/>
        <v>PMEEW0920W835</v>
      </c>
      <c r="K8163" t="str">
        <f>IF((VLOOKUP(J8163,mdc!A:V,22,FALSE)=""),"non Collabo","collabo")</f>
        <v>collabo</v>
      </c>
    </row>
    <row r="8164" spans="1:12" hidden="1" x14ac:dyDescent="0.35">
      <c r="A8164" s="5" t="s">
        <v>79</v>
      </c>
      <c r="B8164" s="5" t="s">
        <v>57</v>
      </c>
      <c r="C8164" s="5" t="s">
        <v>1581</v>
      </c>
      <c r="D8164" s="3" t="s">
        <v>1296</v>
      </c>
      <c r="E8164" s="3" t="s">
        <v>5</v>
      </c>
      <c r="F8164" s="4"/>
      <c r="G8164" s="4">
        <v>100</v>
      </c>
      <c r="H8164" s="4">
        <v>100</v>
      </c>
      <c r="I8164" s="4">
        <v>100</v>
      </c>
      <c r="J8164" t="str">
        <f t="shared" si="127"/>
        <v>PMEEW0923W835</v>
      </c>
      <c r="K8164" t="str">
        <f>IF((VLOOKUP(J8164,mdc!A:V,22,FALSE)=""),"non Collabo","collabo")</f>
        <v>collabo</v>
      </c>
      <c r="L8164" t="str" cm="1">
        <f t="array" ref="L8164">IFERROR(_xlfn.IFS(G8164&lt;0,"shortage",H8164&lt;0,"shortage",I8164&lt;0,"shortage"),"ok")</f>
        <v>ok</v>
      </c>
    </row>
    <row r="8165" spans="1:12" hidden="1" x14ac:dyDescent="0.35">
      <c r="A8165" s="5" t="s">
        <v>79</v>
      </c>
      <c r="B8165" s="5" t="s">
        <v>57</v>
      </c>
      <c r="C8165" s="5" t="s">
        <v>1581</v>
      </c>
      <c r="D8165" s="5" t="s">
        <v>1296</v>
      </c>
      <c r="E8165" s="5" t="s">
        <v>1565</v>
      </c>
      <c r="F8165" s="6"/>
      <c r="G8165" s="6">
        <v>100</v>
      </c>
      <c r="H8165" s="6">
        <v>100</v>
      </c>
      <c r="I8165" s="6">
        <v>100</v>
      </c>
      <c r="J8165" t="str">
        <f t="shared" si="127"/>
        <v>PMEEW0923W835</v>
      </c>
      <c r="K8165" t="str">
        <f>IF((VLOOKUP(J8165,mdc!A:V,22,FALSE)=""),"non Collabo","collabo")</f>
        <v>collabo</v>
      </c>
      <c r="L8165" t="str" cm="1">
        <f t="array" ref="L8165">IFERROR(_xlfn.IFS(G8165&lt;0,"shortage",H8165&lt;0,"shortage",I8165&lt;0,"shortage"),"ok")</f>
        <v>ok</v>
      </c>
    </row>
    <row r="8166" spans="1:12" hidden="1" x14ac:dyDescent="0.35">
      <c r="A8166" s="5" t="s">
        <v>79</v>
      </c>
      <c r="B8166" s="5" t="s">
        <v>57</v>
      </c>
      <c r="C8166" s="5" t="s">
        <v>1581</v>
      </c>
      <c r="D8166" s="5" t="s">
        <v>1296</v>
      </c>
      <c r="E8166" s="5" t="s">
        <v>6</v>
      </c>
      <c r="F8166" s="6"/>
      <c r="G8166" s="6">
        <v>0</v>
      </c>
      <c r="H8166" s="6">
        <v>0</v>
      </c>
      <c r="I8166" s="6">
        <v>0</v>
      </c>
      <c r="J8166" t="str">
        <f t="shared" si="127"/>
        <v>PMEEW0923W835</v>
      </c>
      <c r="K8166" t="str">
        <f>IF((VLOOKUP(J8166,mdc!A:V,22,FALSE)=""),"non Collabo","collabo")</f>
        <v>collabo</v>
      </c>
      <c r="L8166" t="str" cm="1">
        <f t="array" ref="L8166">IFERROR(_xlfn.IFS(G8166&lt;0,"shortage",H8166&lt;0,"shortage",I8166&lt;0,"shortage"),"ok")</f>
        <v>ok</v>
      </c>
    </row>
    <row r="8167" spans="1:12" hidden="1" x14ac:dyDescent="0.35">
      <c r="A8167" s="5" t="s">
        <v>79</v>
      </c>
      <c r="B8167" s="5" t="s">
        <v>57</v>
      </c>
      <c r="C8167" s="5" t="s">
        <v>1581</v>
      </c>
      <c r="D8167" s="5" t="s">
        <v>1296</v>
      </c>
      <c r="E8167" s="5" t="s">
        <v>2318</v>
      </c>
      <c r="F8167" s="6"/>
      <c r="G8167" s="6">
        <v>100</v>
      </c>
      <c r="H8167" s="6">
        <v>100</v>
      </c>
      <c r="I8167" s="6">
        <v>100</v>
      </c>
      <c r="J8167" t="str">
        <f t="shared" si="127"/>
        <v>PMEEW0923W835</v>
      </c>
      <c r="K8167" t="str">
        <f>IF((VLOOKUP(J8167,mdc!A:V,22,FALSE)=""),"non Collabo","collabo")</f>
        <v>collabo</v>
      </c>
      <c r="L8167" t="str" cm="1">
        <f t="array" ref="L8167">IFERROR(_xlfn.IFS(G8167&lt;0,"shortage",H8167&lt;0,"shortage",I8167&lt;0,"shortage"),"ok")</f>
        <v>ok</v>
      </c>
    </row>
    <row r="8168" spans="1:12" hidden="1" x14ac:dyDescent="0.35">
      <c r="A8168" s="5" t="s">
        <v>79</v>
      </c>
      <c r="B8168" s="5" t="s">
        <v>57</v>
      </c>
      <c r="C8168" s="5" t="s">
        <v>1581</v>
      </c>
      <c r="D8168" s="5" t="s">
        <v>1296</v>
      </c>
      <c r="E8168" s="5" t="s">
        <v>7</v>
      </c>
      <c r="F8168" s="6"/>
      <c r="G8168" s="6">
        <v>0.20300000000000001</v>
      </c>
      <c r="H8168" s="6">
        <v>0.20300000000000001</v>
      </c>
      <c r="I8168" s="6">
        <v>0.20300000000000001</v>
      </c>
      <c r="J8168" t="str">
        <f t="shared" si="127"/>
        <v>PMEEW0923W835</v>
      </c>
      <c r="K8168" t="str">
        <f>IF((VLOOKUP(J8168,mdc!A:V,22,FALSE)=""),"non Collabo","collabo")</f>
        <v>collabo</v>
      </c>
      <c r="L8168" t="str" cm="1">
        <f t="array" ref="L8168">IFERROR(_xlfn.IFS(G8168&lt;0,"shortage",H8168&lt;0,"shortage",I8168&lt;0,"shortage"),"ok")</f>
        <v>ok</v>
      </c>
    </row>
    <row r="8169" spans="1:12" hidden="1" x14ac:dyDescent="0.35">
      <c r="A8169" s="5" t="s">
        <v>79</v>
      </c>
      <c r="B8169" s="5" t="s">
        <v>57</v>
      </c>
      <c r="C8169" s="5" t="s">
        <v>1581</v>
      </c>
      <c r="D8169" s="5" t="s">
        <v>1296</v>
      </c>
      <c r="E8169" s="5" t="s">
        <v>1566</v>
      </c>
      <c r="F8169" s="6"/>
      <c r="G8169" s="6">
        <v>0.20300000000000001</v>
      </c>
      <c r="H8169" s="6">
        <v>0.20300000000000001</v>
      </c>
      <c r="I8169" s="6">
        <v>0.20300000000000001</v>
      </c>
      <c r="J8169" t="str">
        <f t="shared" si="127"/>
        <v>PMEEW0923W835</v>
      </c>
      <c r="K8169" t="str">
        <f>IF((VLOOKUP(J8169,mdc!A:V,22,FALSE)=""),"non Collabo","collabo")</f>
        <v>collabo</v>
      </c>
      <c r="L8169" t="str" cm="1">
        <f t="array" ref="L8169">IFERROR(_xlfn.IFS(G8169&lt;0,"shortage",H8169&lt;0,"shortage",I8169&lt;0,"shortage"),"ok")</f>
        <v>ok</v>
      </c>
    </row>
    <row r="8170" spans="1:12" ht="15" hidden="1" thickBot="1" x14ac:dyDescent="0.4">
      <c r="A8170" s="5" t="s">
        <v>79</v>
      </c>
      <c r="B8170" s="5" t="s">
        <v>57</v>
      </c>
      <c r="C8170" s="5" t="s">
        <v>1581</v>
      </c>
      <c r="D8170" s="7" t="s">
        <v>1296</v>
      </c>
      <c r="E8170" s="7" t="s">
        <v>8</v>
      </c>
      <c r="F8170" s="8"/>
      <c r="G8170" s="8">
        <v>0</v>
      </c>
      <c r="H8170" s="8">
        <v>0</v>
      </c>
      <c r="I8170" s="8">
        <v>0</v>
      </c>
      <c r="J8170" t="str">
        <f t="shared" si="127"/>
        <v>PMEEW0923W835</v>
      </c>
      <c r="K8170" t="str">
        <f>IF((VLOOKUP(J8170,mdc!A:V,22,FALSE)=""),"non Collabo","collabo")</f>
        <v>collabo</v>
      </c>
    </row>
    <row r="8171" spans="1:12" hidden="1" x14ac:dyDescent="0.35">
      <c r="A8171" s="5" t="s">
        <v>79</v>
      </c>
      <c r="B8171" s="5" t="s">
        <v>57</v>
      </c>
      <c r="C8171" s="5" t="s">
        <v>1581</v>
      </c>
      <c r="D8171" s="3" t="s">
        <v>1297</v>
      </c>
      <c r="E8171" s="3" t="s">
        <v>5</v>
      </c>
      <c r="F8171" s="4">
        <v>50</v>
      </c>
      <c r="G8171" s="4"/>
      <c r="H8171" s="4">
        <v>100</v>
      </c>
      <c r="I8171" s="4">
        <v>50</v>
      </c>
      <c r="J8171" t="str">
        <f t="shared" si="127"/>
        <v>PMEEW0925Y1361</v>
      </c>
      <c r="K8171" t="str">
        <f>IF((VLOOKUP(J8171,mdc!A:V,22,FALSE)=""),"non Collabo","collabo")</f>
        <v>collabo</v>
      </c>
      <c r="L8171" t="str" cm="1">
        <f t="array" ref="L8171">IFERROR(_xlfn.IFS(G8171&lt;0,"shortage",H8171&lt;0,"shortage",I8171&lt;0,"shortage"),"ok")</f>
        <v>ok</v>
      </c>
    </row>
    <row r="8172" spans="1:12" hidden="1" x14ac:dyDescent="0.35">
      <c r="A8172" s="5" t="s">
        <v>79</v>
      </c>
      <c r="B8172" s="5" t="s">
        <v>57</v>
      </c>
      <c r="C8172" s="5" t="s">
        <v>1581</v>
      </c>
      <c r="D8172" s="5" t="s">
        <v>1297</v>
      </c>
      <c r="E8172" s="5" t="s">
        <v>1565</v>
      </c>
      <c r="F8172" s="6">
        <v>50</v>
      </c>
      <c r="G8172" s="6"/>
      <c r="H8172" s="6">
        <v>100</v>
      </c>
      <c r="I8172" s="6">
        <v>50</v>
      </c>
      <c r="J8172" t="str">
        <f t="shared" si="127"/>
        <v>PMEEW0925Y1361</v>
      </c>
      <c r="K8172" t="str">
        <f>IF((VLOOKUP(J8172,mdc!A:V,22,FALSE)=""),"non Collabo","collabo")</f>
        <v>collabo</v>
      </c>
      <c r="L8172" t="str" cm="1">
        <f t="array" ref="L8172">IFERROR(_xlfn.IFS(G8172&lt;0,"shortage",H8172&lt;0,"shortage",I8172&lt;0,"shortage"),"ok")</f>
        <v>ok</v>
      </c>
    </row>
    <row r="8173" spans="1:12" hidden="1" x14ac:dyDescent="0.35">
      <c r="A8173" s="5" t="s">
        <v>79</v>
      </c>
      <c r="B8173" s="5" t="s">
        <v>57</v>
      </c>
      <c r="C8173" s="5" t="s">
        <v>1581</v>
      </c>
      <c r="D8173" s="5" t="s">
        <v>1297</v>
      </c>
      <c r="E8173" s="5" t="s">
        <v>6</v>
      </c>
      <c r="F8173" s="6">
        <v>0</v>
      </c>
      <c r="G8173" s="6"/>
      <c r="H8173" s="6">
        <v>0</v>
      </c>
      <c r="I8173" s="6">
        <v>0</v>
      </c>
      <c r="J8173" t="str">
        <f t="shared" si="127"/>
        <v>PMEEW0925Y1361</v>
      </c>
      <c r="K8173" t="str">
        <f>IF((VLOOKUP(J8173,mdc!A:V,22,FALSE)=""),"non Collabo","collabo")</f>
        <v>collabo</v>
      </c>
      <c r="L8173" t="str" cm="1">
        <f t="array" ref="L8173">IFERROR(_xlfn.IFS(G8173&lt;0,"shortage",H8173&lt;0,"shortage",I8173&lt;0,"shortage"),"ok")</f>
        <v>ok</v>
      </c>
    </row>
    <row r="8174" spans="1:12" hidden="1" x14ac:dyDescent="0.35">
      <c r="A8174" s="5" t="s">
        <v>79</v>
      </c>
      <c r="B8174" s="5" t="s">
        <v>57</v>
      </c>
      <c r="C8174" s="5" t="s">
        <v>1581</v>
      </c>
      <c r="D8174" s="5" t="s">
        <v>1297</v>
      </c>
      <c r="E8174" s="5" t="s">
        <v>2318</v>
      </c>
      <c r="F8174" s="6">
        <v>100</v>
      </c>
      <c r="G8174" s="6"/>
      <c r="H8174" s="6">
        <v>100</v>
      </c>
      <c r="I8174" s="6">
        <v>100</v>
      </c>
      <c r="J8174" t="str">
        <f t="shared" si="127"/>
        <v>PMEEW0925Y1361</v>
      </c>
      <c r="K8174" t="str">
        <f>IF((VLOOKUP(J8174,mdc!A:V,22,FALSE)=""),"non Collabo","collabo")</f>
        <v>collabo</v>
      </c>
      <c r="L8174" t="str" cm="1">
        <f t="array" ref="L8174">IFERROR(_xlfn.IFS(G8174&lt;0,"shortage",H8174&lt;0,"shortage",I8174&lt;0,"shortage"),"ok")</f>
        <v>ok</v>
      </c>
    </row>
    <row r="8175" spans="1:12" hidden="1" x14ac:dyDescent="0.35">
      <c r="A8175" s="5" t="s">
        <v>79</v>
      </c>
      <c r="B8175" s="5" t="s">
        <v>57</v>
      </c>
      <c r="C8175" s="5" t="s">
        <v>1581</v>
      </c>
      <c r="D8175" s="5" t="s">
        <v>1297</v>
      </c>
      <c r="E8175" s="5" t="s">
        <v>7</v>
      </c>
      <c r="F8175" s="6">
        <v>7.2499999999999995E-2</v>
      </c>
      <c r="G8175" s="6"/>
      <c r="H8175" s="6">
        <v>0.14499999999999999</v>
      </c>
      <c r="I8175" s="6">
        <v>7.2499999999999995E-2</v>
      </c>
      <c r="J8175" t="str">
        <f t="shared" si="127"/>
        <v>PMEEW0925Y1361</v>
      </c>
      <c r="K8175" t="str">
        <f>IF((VLOOKUP(J8175,mdc!A:V,22,FALSE)=""),"non Collabo","collabo")</f>
        <v>collabo</v>
      </c>
      <c r="L8175" t="str" cm="1">
        <f t="array" ref="L8175">IFERROR(_xlfn.IFS(G8175&lt;0,"shortage",H8175&lt;0,"shortage",I8175&lt;0,"shortage"),"ok")</f>
        <v>ok</v>
      </c>
    </row>
    <row r="8176" spans="1:12" hidden="1" x14ac:dyDescent="0.35">
      <c r="A8176" s="5" t="s">
        <v>79</v>
      </c>
      <c r="B8176" s="5" t="s">
        <v>57</v>
      </c>
      <c r="C8176" s="5" t="s">
        <v>1581</v>
      </c>
      <c r="D8176" s="5" t="s">
        <v>1297</v>
      </c>
      <c r="E8176" s="5" t="s">
        <v>1566</v>
      </c>
      <c r="F8176" s="6">
        <v>7.2499999999999995E-2</v>
      </c>
      <c r="G8176" s="6"/>
      <c r="H8176" s="6">
        <v>0.14499999999999999</v>
      </c>
      <c r="I8176" s="6">
        <v>7.2499999999999995E-2</v>
      </c>
      <c r="J8176" t="str">
        <f t="shared" si="127"/>
        <v>PMEEW0925Y1361</v>
      </c>
      <c r="K8176" t="str">
        <f>IF((VLOOKUP(J8176,mdc!A:V,22,FALSE)=""),"non Collabo","collabo")</f>
        <v>collabo</v>
      </c>
      <c r="L8176" t="str" cm="1">
        <f t="array" ref="L8176">IFERROR(_xlfn.IFS(G8176&lt;0,"shortage",H8176&lt;0,"shortage",I8176&lt;0,"shortage"),"ok")</f>
        <v>ok</v>
      </c>
    </row>
    <row r="8177" spans="1:12" ht="15" hidden="1" thickBot="1" x14ac:dyDescent="0.4">
      <c r="A8177" s="5" t="s">
        <v>79</v>
      </c>
      <c r="B8177" s="5" t="s">
        <v>57</v>
      </c>
      <c r="C8177" s="5" t="s">
        <v>1581</v>
      </c>
      <c r="D8177" s="7" t="s">
        <v>1297</v>
      </c>
      <c r="E8177" s="7" t="s">
        <v>8</v>
      </c>
      <c r="F8177" s="8">
        <v>0</v>
      </c>
      <c r="G8177" s="8"/>
      <c r="H8177" s="8">
        <v>0</v>
      </c>
      <c r="I8177" s="8">
        <v>0</v>
      </c>
      <c r="J8177" t="str">
        <f t="shared" si="127"/>
        <v>PMEEW0925Y1361</v>
      </c>
      <c r="K8177" t="str">
        <f>IF((VLOOKUP(J8177,mdc!A:V,22,FALSE)=""),"non Collabo","collabo")</f>
        <v>collabo</v>
      </c>
    </row>
    <row r="8178" spans="1:12" hidden="1" x14ac:dyDescent="0.35">
      <c r="A8178" s="5" t="s">
        <v>79</v>
      </c>
      <c r="B8178" s="5" t="s">
        <v>57</v>
      </c>
      <c r="C8178" s="5" t="s">
        <v>1581</v>
      </c>
      <c r="D8178" s="3" t="s">
        <v>1298</v>
      </c>
      <c r="E8178" s="3" t="s">
        <v>5</v>
      </c>
      <c r="F8178" s="4">
        <v>50</v>
      </c>
      <c r="G8178" s="4"/>
      <c r="H8178" s="4">
        <v>0</v>
      </c>
      <c r="I8178" s="4">
        <v>100</v>
      </c>
      <c r="J8178" t="str">
        <f t="shared" si="127"/>
        <v>PMEEW0950W835</v>
      </c>
      <c r="K8178" t="str">
        <f>IF((VLOOKUP(J8178,mdc!A:V,22,FALSE)=""),"non Collabo","collabo")</f>
        <v>collabo</v>
      </c>
      <c r="L8178" t="str" cm="1">
        <f t="array" ref="L8178">IFERROR(_xlfn.IFS(G8178&lt;0,"shortage",H8178&lt;0,"shortage",I8178&lt;0,"shortage"),"ok")</f>
        <v>ok</v>
      </c>
    </row>
    <row r="8179" spans="1:12" hidden="1" x14ac:dyDescent="0.35">
      <c r="A8179" s="5" t="s">
        <v>79</v>
      </c>
      <c r="B8179" s="5" t="s">
        <v>57</v>
      </c>
      <c r="C8179" s="5" t="s">
        <v>1581</v>
      </c>
      <c r="D8179" s="5" t="s">
        <v>1298</v>
      </c>
      <c r="E8179" s="5" t="s">
        <v>1565</v>
      </c>
      <c r="F8179" s="6">
        <v>50</v>
      </c>
      <c r="G8179" s="6"/>
      <c r="H8179" s="6"/>
      <c r="I8179" s="6">
        <v>100</v>
      </c>
      <c r="J8179" t="str">
        <f t="shared" si="127"/>
        <v>PMEEW0950W835</v>
      </c>
      <c r="K8179" t="str">
        <f>IF((VLOOKUP(J8179,mdc!A:V,22,FALSE)=""),"non Collabo","collabo")</f>
        <v>collabo</v>
      </c>
      <c r="L8179" t="str" cm="1">
        <f t="array" ref="L8179">IFERROR(_xlfn.IFS(G8179&lt;0,"shortage",H8179&lt;0,"shortage",I8179&lt;0,"shortage"),"ok")</f>
        <v>ok</v>
      </c>
    </row>
    <row r="8180" spans="1:12" hidden="1" x14ac:dyDescent="0.35">
      <c r="A8180" s="5" t="s">
        <v>79</v>
      </c>
      <c r="B8180" s="5" t="s">
        <v>57</v>
      </c>
      <c r="C8180" s="5" t="s">
        <v>1581</v>
      </c>
      <c r="D8180" s="5" t="s">
        <v>1298</v>
      </c>
      <c r="E8180" s="5" t="s">
        <v>6</v>
      </c>
      <c r="F8180" s="6">
        <v>0</v>
      </c>
      <c r="G8180" s="6"/>
      <c r="H8180" s="6">
        <v>0</v>
      </c>
      <c r="I8180" s="6">
        <v>0</v>
      </c>
      <c r="J8180" t="str">
        <f t="shared" si="127"/>
        <v>PMEEW0950W835</v>
      </c>
      <c r="K8180" t="str">
        <f>IF((VLOOKUP(J8180,mdc!A:V,22,FALSE)=""),"non Collabo","collabo")</f>
        <v>collabo</v>
      </c>
      <c r="L8180" t="str" cm="1">
        <f t="array" ref="L8180">IFERROR(_xlfn.IFS(G8180&lt;0,"shortage",H8180&lt;0,"shortage",I8180&lt;0,"shortage"),"ok")</f>
        <v>ok</v>
      </c>
    </row>
    <row r="8181" spans="1:12" hidden="1" x14ac:dyDescent="0.35">
      <c r="A8181" s="5" t="s">
        <v>79</v>
      </c>
      <c r="B8181" s="5" t="s">
        <v>57</v>
      </c>
      <c r="C8181" s="5" t="s">
        <v>1581</v>
      </c>
      <c r="D8181" s="5" t="s">
        <v>1298</v>
      </c>
      <c r="E8181" s="5" t="s">
        <v>2318</v>
      </c>
      <c r="F8181" s="6">
        <v>100</v>
      </c>
      <c r="G8181" s="6"/>
      <c r="H8181" s="6" t="s">
        <v>1640</v>
      </c>
      <c r="I8181" s="6">
        <v>100</v>
      </c>
      <c r="J8181" t="str">
        <f t="shared" si="127"/>
        <v>PMEEW0950W835</v>
      </c>
      <c r="K8181" t="str">
        <f>IF((VLOOKUP(J8181,mdc!A:V,22,FALSE)=""),"non Collabo","collabo")</f>
        <v>collabo</v>
      </c>
      <c r="L8181" t="str" cm="1">
        <f t="array" ref="L8181">IFERROR(_xlfn.IFS(G8181&lt;0,"shortage",H8181&lt;0,"shortage",I8181&lt;0,"shortage"),"ok")</f>
        <v>ok</v>
      </c>
    </row>
    <row r="8182" spans="1:12" hidden="1" x14ac:dyDescent="0.35">
      <c r="A8182" s="5" t="s">
        <v>79</v>
      </c>
      <c r="B8182" s="5" t="s">
        <v>57</v>
      </c>
      <c r="C8182" s="5" t="s">
        <v>1581</v>
      </c>
      <c r="D8182" s="5" t="s">
        <v>1298</v>
      </c>
      <c r="E8182" s="5" t="s">
        <v>7</v>
      </c>
      <c r="F8182" s="6">
        <v>5.8500000000000003E-2</v>
      </c>
      <c r="G8182" s="6"/>
      <c r="H8182" s="6">
        <v>0</v>
      </c>
      <c r="I8182" s="6">
        <v>0.11700000000000001</v>
      </c>
      <c r="J8182" t="str">
        <f t="shared" si="127"/>
        <v>PMEEW0950W835</v>
      </c>
      <c r="K8182" t="str">
        <f>IF((VLOOKUP(J8182,mdc!A:V,22,FALSE)=""),"non Collabo","collabo")</f>
        <v>collabo</v>
      </c>
      <c r="L8182" t="str" cm="1">
        <f t="array" ref="L8182">IFERROR(_xlfn.IFS(G8182&lt;0,"shortage",H8182&lt;0,"shortage",I8182&lt;0,"shortage"),"ok")</f>
        <v>ok</v>
      </c>
    </row>
    <row r="8183" spans="1:12" hidden="1" x14ac:dyDescent="0.35">
      <c r="A8183" s="5" t="s">
        <v>79</v>
      </c>
      <c r="B8183" s="5" t="s">
        <v>57</v>
      </c>
      <c r="C8183" s="5" t="s">
        <v>1581</v>
      </c>
      <c r="D8183" s="5" t="s">
        <v>1298</v>
      </c>
      <c r="E8183" s="5" t="s">
        <v>1566</v>
      </c>
      <c r="F8183" s="6">
        <v>5.8500000000000003E-2</v>
      </c>
      <c r="G8183" s="6"/>
      <c r="H8183" s="6"/>
      <c r="I8183" s="6">
        <v>0.11700000000000001</v>
      </c>
      <c r="J8183" t="str">
        <f t="shared" si="127"/>
        <v>PMEEW0950W835</v>
      </c>
      <c r="K8183" t="str">
        <f>IF((VLOOKUP(J8183,mdc!A:V,22,FALSE)=""),"non Collabo","collabo")</f>
        <v>collabo</v>
      </c>
      <c r="L8183" t="str" cm="1">
        <f t="array" ref="L8183">IFERROR(_xlfn.IFS(G8183&lt;0,"shortage",H8183&lt;0,"shortage",I8183&lt;0,"shortage"),"ok")</f>
        <v>ok</v>
      </c>
    </row>
    <row r="8184" spans="1:12" ht="15" hidden="1" thickBot="1" x14ac:dyDescent="0.4">
      <c r="A8184" s="5" t="s">
        <v>79</v>
      </c>
      <c r="B8184" s="5" t="s">
        <v>57</v>
      </c>
      <c r="C8184" s="5" t="s">
        <v>1581</v>
      </c>
      <c r="D8184" s="7" t="s">
        <v>1298</v>
      </c>
      <c r="E8184" s="7" t="s">
        <v>8</v>
      </c>
      <c r="F8184" s="8">
        <v>0</v>
      </c>
      <c r="G8184" s="8"/>
      <c r="H8184" s="8">
        <v>0</v>
      </c>
      <c r="I8184" s="8">
        <v>0</v>
      </c>
      <c r="J8184" t="str">
        <f t="shared" si="127"/>
        <v>PMEEW0950W835</v>
      </c>
      <c r="K8184" t="str">
        <f>IF((VLOOKUP(J8184,mdc!A:V,22,FALSE)=""),"non Collabo","collabo")</f>
        <v>collabo</v>
      </c>
    </row>
    <row r="8185" spans="1:12" hidden="1" x14ac:dyDescent="0.35">
      <c r="A8185" s="5" t="s">
        <v>79</v>
      </c>
      <c r="B8185" s="5" t="s">
        <v>57</v>
      </c>
      <c r="C8185" s="5" t="s">
        <v>1581</v>
      </c>
      <c r="D8185" s="3" t="s">
        <v>1299</v>
      </c>
      <c r="E8185" s="3" t="s">
        <v>5</v>
      </c>
      <c r="F8185" s="4">
        <v>100</v>
      </c>
      <c r="G8185" s="4">
        <v>50</v>
      </c>
      <c r="H8185" s="4">
        <v>50</v>
      </c>
      <c r="I8185" s="4">
        <v>50</v>
      </c>
      <c r="J8185" t="str">
        <f t="shared" si="127"/>
        <v>PMEEW0955W503</v>
      </c>
      <c r="K8185" t="str">
        <f>IF((VLOOKUP(J8185,mdc!A:V,22,FALSE)=""),"non Collabo","collabo")</f>
        <v>collabo</v>
      </c>
      <c r="L8185" t="str" cm="1">
        <f t="array" ref="L8185">IFERROR(_xlfn.IFS(G8185&lt;0,"shortage",H8185&lt;0,"shortage",I8185&lt;0,"shortage"),"ok")</f>
        <v>ok</v>
      </c>
    </row>
    <row r="8186" spans="1:12" hidden="1" x14ac:dyDescent="0.35">
      <c r="A8186" s="5" t="s">
        <v>79</v>
      </c>
      <c r="B8186" s="5" t="s">
        <v>57</v>
      </c>
      <c r="C8186" s="5" t="s">
        <v>1581</v>
      </c>
      <c r="D8186" s="5" t="s">
        <v>1299</v>
      </c>
      <c r="E8186" s="5" t="s">
        <v>1565</v>
      </c>
      <c r="F8186" s="6">
        <v>100</v>
      </c>
      <c r="G8186" s="6">
        <v>50</v>
      </c>
      <c r="H8186" s="6">
        <v>50</v>
      </c>
      <c r="I8186" s="6">
        <v>50</v>
      </c>
      <c r="J8186" t="str">
        <f t="shared" si="127"/>
        <v>PMEEW0955W503</v>
      </c>
      <c r="K8186" t="str">
        <f>IF((VLOOKUP(J8186,mdc!A:V,22,FALSE)=""),"non Collabo","collabo")</f>
        <v>collabo</v>
      </c>
      <c r="L8186" t="str" cm="1">
        <f t="array" ref="L8186">IFERROR(_xlfn.IFS(G8186&lt;0,"shortage",H8186&lt;0,"shortage",I8186&lt;0,"shortage"),"ok")</f>
        <v>ok</v>
      </c>
    </row>
    <row r="8187" spans="1:12" hidden="1" x14ac:dyDescent="0.35">
      <c r="A8187" s="5" t="s">
        <v>79</v>
      </c>
      <c r="B8187" s="5" t="s">
        <v>57</v>
      </c>
      <c r="C8187" s="5" t="s">
        <v>1581</v>
      </c>
      <c r="D8187" s="5" t="s">
        <v>1299</v>
      </c>
      <c r="E8187" s="5" t="s">
        <v>6</v>
      </c>
      <c r="F8187" s="6">
        <v>0</v>
      </c>
      <c r="G8187" s="6">
        <v>0</v>
      </c>
      <c r="H8187" s="6">
        <v>0</v>
      </c>
      <c r="I8187" s="6">
        <v>0</v>
      </c>
      <c r="J8187" t="str">
        <f t="shared" si="127"/>
        <v>PMEEW0955W503</v>
      </c>
      <c r="K8187" t="str">
        <f>IF((VLOOKUP(J8187,mdc!A:V,22,FALSE)=""),"non Collabo","collabo")</f>
        <v>collabo</v>
      </c>
      <c r="L8187" t="str" cm="1">
        <f t="array" ref="L8187">IFERROR(_xlfn.IFS(G8187&lt;0,"shortage",H8187&lt;0,"shortage",I8187&lt;0,"shortage"),"ok")</f>
        <v>ok</v>
      </c>
    </row>
    <row r="8188" spans="1:12" hidden="1" x14ac:dyDescent="0.35">
      <c r="A8188" s="5" t="s">
        <v>79</v>
      </c>
      <c r="B8188" s="5" t="s">
        <v>57</v>
      </c>
      <c r="C8188" s="5" t="s">
        <v>1581</v>
      </c>
      <c r="D8188" s="5" t="s">
        <v>1299</v>
      </c>
      <c r="E8188" s="5" t="s">
        <v>2318</v>
      </c>
      <c r="F8188" s="6">
        <v>100</v>
      </c>
      <c r="G8188" s="6">
        <v>100</v>
      </c>
      <c r="H8188" s="6">
        <v>100</v>
      </c>
      <c r="I8188" s="6">
        <v>100</v>
      </c>
      <c r="J8188" t="str">
        <f t="shared" si="127"/>
        <v>PMEEW0955W503</v>
      </c>
      <c r="K8188" t="str">
        <f>IF((VLOOKUP(J8188,mdc!A:V,22,FALSE)=""),"non Collabo","collabo")</f>
        <v>collabo</v>
      </c>
      <c r="L8188" t="str" cm="1">
        <f t="array" ref="L8188">IFERROR(_xlfn.IFS(G8188&lt;0,"shortage",H8188&lt;0,"shortage",I8188&lt;0,"shortage"),"ok")</f>
        <v>ok</v>
      </c>
    </row>
    <row r="8189" spans="1:12" hidden="1" x14ac:dyDescent="0.35">
      <c r="A8189" s="5" t="s">
        <v>79</v>
      </c>
      <c r="B8189" s="5" t="s">
        <v>57</v>
      </c>
      <c r="C8189" s="5" t="s">
        <v>1581</v>
      </c>
      <c r="D8189" s="5" t="s">
        <v>1299</v>
      </c>
      <c r="E8189" s="5" t="s">
        <v>7</v>
      </c>
      <c r="F8189" s="6">
        <v>0.1</v>
      </c>
      <c r="G8189" s="6">
        <v>0.05</v>
      </c>
      <c r="H8189" s="6">
        <v>0.05</v>
      </c>
      <c r="I8189" s="6">
        <v>0.05</v>
      </c>
      <c r="J8189" t="str">
        <f t="shared" si="127"/>
        <v>PMEEW0955W503</v>
      </c>
      <c r="K8189" t="str">
        <f>IF((VLOOKUP(J8189,mdc!A:V,22,FALSE)=""),"non Collabo","collabo")</f>
        <v>collabo</v>
      </c>
      <c r="L8189" t="str" cm="1">
        <f t="array" ref="L8189">IFERROR(_xlfn.IFS(G8189&lt;0,"shortage",H8189&lt;0,"shortage",I8189&lt;0,"shortage"),"ok")</f>
        <v>ok</v>
      </c>
    </row>
    <row r="8190" spans="1:12" hidden="1" x14ac:dyDescent="0.35">
      <c r="A8190" s="5" t="s">
        <v>79</v>
      </c>
      <c r="B8190" s="5" t="s">
        <v>57</v>
      </c>
      <c r="C8190" s="5" t="s">
        <v>1581</v>
      </c>
      <c r="D8190" s="5" t="s">
        <v>1299</v>
      </c>
      <c r="E8190" s="5" t="s">
        <v>1566</v>
      </c>
      <c r="F8190" s="6">
        <v>0.1</v>
      </c>
      <c r="G8190" s="6">
        <v>0.05</v>
      </c>
      <c r="H8190" s="6">
        <v>0.05</v>
      </c>
      <c r="I8190" s="6">
        <v>0.05</v>
      </c>
      <c r="J8190" t="str">
        <f t="shared" si="127"/>
        <v>PMEEW0955W503</v>
      </c>
      <c r="K8190" t="str">
        <f>IF((VLOOKUP(J8190,mdc!A:V,22,FALSE)=""),"non Collabo","collabo")</f>
        <v>collabo</v>
      </c>
      <c r="L8190" t="str" cm="1">
        <f t="array" ref="L8190">IFERROR(_xlfn.IFS(G8190&lt;0,"shortage",H8190&lt;0,"shortage",I8190&lt;0,"shortage"),"ok")</f>
        <v>ok</v>
      </c>
    </row>
    <row r="8191" spans="1:12" ht="15" hidden="1" thickBot="1" x14ac:dyDescent="0.4">
      <c r="A8191" s="5" t="s">
        <v>79</v>
      </c>
      <c r="B8191" s="5" t="s">
        <v>57</v>
      </c>
      <c r="C8191" s="5" t="s">
        <v>1581</v>
      </c>
      <c r="D8191" s="7" t="s">
        <v>1299</v>
      </c>
      <c r="E8191" s="7" t="s">
        <v>8</v>
      </c>
      <c r="F8191" s="8">
        <v>0</v>
      </c>
      <c r="G8191" s="8">
        <v>0</v>
      </c>
      <c r="H8191" s="8">
        <v>0</v>
      </c>
      <c r="I8191" s="8">
        <v>0</v>
      </c>
      <c r="J8191" t="str">
        <f t="shared" si="127"/>
        <v>PMEEW0955W503</v>
      </c>
      <c r="K8191" t="str">
        <f>IF((VLOOKUP(J8191,mdc!A:V,22,FALSE)=""),"non Collabo","collabo")</f>
        <v>collabo</v>
      </c>
    </row>
    <row r="8192" spans="1:12" hidden="1" x14ac:dyDescent="0.35">
      <c r="A8192" s="5" t="s">
        <v>79</v>
      </c>
      <c r="B8192" s="5" t="s">
        <v>57</v>
      </c>
      <c r="C8192" s="5" t="s">
        <v>1581</v>
      </c>
      <c r="D8192" s="3" t="s">
        <v>1300</v>
      </c>
      <c r="E8192" s="3" t="s">
        <v>5</v>
      </c>
      <c r="F8192" s="4">
        <v>543</v>
      </c>
      <c r="G8192" s="4">
        <v>231</v>
      </c>
      <c r="H8192" s="4">
        <v>60</v>
      </c>
      <c r="I8192" s="4">
        <v>330</v>
      </c>
      <c r="J8192" t="str">
        <f t="shared" si="127"/>
        <v>PMEEW1614W503</v>
      </c>
      <c r="K8192" t="str">
        <f>IF((VLOOKUP(J8192,mdc!A:V,22,FALSE)=""),"non Collabo","collabo")</f>
        <v>collabo</v>
      </c>
      <c r="L8192" t="str" cm="1">
        <f t="array" ref="L8192">IFERROR(_xlfn.IFS(G8192&lt;0,"shortage",H8192&lt;0,"shortage",I8192&lt;0,"shortage"),"ok")</f>
        <v>ok</v>
      </c>
    </row>
    <row r="8193" spans="1:12" hidden="1" x14ac:dyDescent="0.35">
      <c r="A8193" s="5" t="s">
        <v>79</v>
      </c>
      <c r="B8193" s="5" t="s">
        <v>57</v>
      </c>
      <c r="C8193" s="5" t="s">
        <v>1581</v>
      </c>
      <c r="D8193" s="5" t="s">
        <v>1300</v>
      </c>
      <c r="E8193" s="5" t="s">
        <v>1565</v>
      </c>
      <c r="F8193" s="6">
        <v>543</v>
      </c>
      <c r="G8193" s="6">
        <v>432</v>
      </c>
      <c r="H8193" s="6">
        <v>60</v>
      </c>
      <c r="I8193" s="6">
        <v>330</v>
      </c>
      <c r="J8193" t="str">
        <f t="shared" si="127"/>
        <v>PMEEW1614W503</v>
      </c>
      <c r="K8193" t="str">
        <f>IF((VLOOKUP(J8193,mdc!A:V,22,FALSE)=""),"non Collabo","collabo")</f>
        <v>collabo</v>
      </c>
      <c r="L8193" t="str" cm="1">
        <f t="array" ref="L8193">IFERROR(_xlfn.IFS(G8193&lt;0,"shortage",H8193&lt;0,"shortage",I8193&lt;0,"shortage"),"ok")</f>
        <v>ok</v>
      </c>
    </row>
    <row r="8194" spans="1:12" x14ac:dyDescent="0.35">
      <c r="A8194" s="5" t="s">
        <v>79</v>
      </c>
      <c r="B8194" s="5" t="s">
        <v>57</v>
      </c>
      <c r="C8194" s="5" t="s">
        <v>1581</v>
      </c>
      <c r="D8194" s="5" t="s">
        <v>1300</v>
      </c>
      <c r="E8194" s="5" t="s">
        <v>6</v>
      </c>
      <c r="F8194" s="6">
        <v>0</v>
      </c>
      <c r="G8194" s="6">
        <v>-201</v>
      </c>
      <c r="H8194" s="6">
        <v>0</v>
      </c>
      <c r="I8194" s="6">
        <v>0</v>
      </c>
      <c r="J8194" t="str">
        <f t="shared" si="127"/>
        <v>PMEEW1614W503</v>
      </c>
      <c r="K8194" t="str">
        <f>IF((VLOOKUP(J8194,mdc!A:V,22,FALSE)=""),"non Collabo","collabo")</f>
        <v>collabo</v>
      </c>
      <c r="L8194" t="str" cm="1">
        <f t="array" ref="L8194">IFERROR(_xlfn.IFS(G8194&lt;0,"shortage",H8194&lt;0,"shortage",I8194&lt;0,"shortage"),"ok")</f>
        <v>shortage</v>
      </c>
    </row>
    <row r="8195" spans="1:12" hidden="1" x14ac:dyDescent="0.35">
      <c r="A8195" s="5" t="s">
        <v>79</v>
      </c>
      <c r="B8195" s="5" t="s">
        <v>57</v>
      </c>
      <c r="C8195" s="5" t="s">
        <v>1581</v>
      </c>
      <c r="D8195" s="5" t="s">
        <v>1300</v>
      </c>
      <c r="E8195" s="5" t="s">
        <v>2318</v>
      </c>
      <c r="F8195" s="6">
        <v>100</v>
      </c>
      <c r="G8195" s="6">
        <v>53.4722222222222</v>
      </c>
      <c r="H8195" s="6">
        <v>100</v>
      </c>
      <c r="I8195" s="6">
        <v>100</v>
      </c>
      <c r="J8195" t="str">
        <f t="shared" ref="J8195:J8258" si="128">A8195&amp;D8195</f>
        <v>PMEEW1614W503</v>
      </c>
      <c r="K8195" t="str">
        <f>IF((VLOOKUP(J8195,mdc!A:V,22,FALSE)=""),"non Collabo","collabo")</f>
        <v>collabo</v>
      </c>
      <c r="L8195" t="str" cm="1">
        <f t="array" ref="L8195">IFERROR(_xlfn.IFS(G8195&lt;0,"shortage",H8195&lt;0,"shortage",I8195&lt;0,"shortage"),"ok")</f>
        <v>ok</v>
      </c>
    </row>
    <row r="8196" spans="1:12" hidden="1" x14ac:dyDescent="0.35">
      <c r="A8196" s="5" t="s">
        <v>79</v>
      </c>
      <c r="B8196" s="5" t="s">
        <v>57</v>
      </c>
      <c r="C8196" s="5" t="s">
        <v>1581</v>
      </c>
      <c r="D8196" s="5" t="s">
        <v>1300</v>
      </c>
      <c r="E8196" s="5" t="s">
        <v>7</v>
      </c>
      <c r="F8196" s="6">
        <v>18.559740000000001</v>
      </c>
      <c r="G8196" s="6">
        <v>7.8955799999999998</v>
      </c>
      <c r="H8196" s="6">
        <v>2.0508000000000002</v>
      </c>
      <c r="I8196" s="6">
        <v>11.279400000000001</v>
      </c>
      <c r="J8196" t="str">
        <f t="shared" si="128"/>
        <v>PMEEW1614W503</v>
      </c>
      <c r="K8196" t="str">
        <f>IF((VLOOKUP(J8196,mdc!A:V,22,FALSE)=""),"non Collabo","collabo")</f>
        <v>collabo</v>
      </c>
      <c r="L8196" t="str" cm="1">
        <f t="array" ref="L8196">IFERROR(_xlfn.IFS(G8196&lt;0,"shortage",H8196&lt;0,"shortage",I8196&lt;0,"shortage"),"ok")</f>
        <v>ok</v>
      </c>
    </row>
    <row r="8197" spans="1:12" hidden="1" x14ac:dyDescent="0.35">
      <c r="A8197" s="5" t="s">
        <v>79</v>
      </c>
      <c r="B8197" s="5" t="s">
        <v>57</v>
      </c>
      <c r="C8197" s="5" t="s">
        <v>1581</v>
      </c>
      <c r="D8197" s="5" t="s">
        <v>1300</v>
      </c>
      <c r="E8197" s="5" t="s">
        <v>1566</v>
      </c>
      <c r="F8197" s="6">
        <v>6.4600200000000001</v>
      </c>
      <c r="G8197" s="6">
        <v>5.2295400000000001</v>
      </c>
      <c r="H8197" s="6">
        <v>1.23048</v>
      </c>
      <c r="I8197" s="6">
        <v>2.3584200000000002</v>
      </c>
      <c r="J8197" t="str">
        <f t="shared" si="128"/>
        <v>PMEEW1614W503</v>
      </c>
      <c r="K8197" t="str">
        <f>IF((VLOOKUP(J8197,mdc!A:V,22,FALSE)=""),"non Collabo","collabo")</f>
        <v>collabo</v>
      </c>
      <c r="L8197" t="str" cm="1">
        <f t="array" ref="L8197">IFERROR(_xlfn.IFS(G8197&lt;0,"shortage",H8197&lt;0,"shortage",I8197&lt;0,"shortage"),"ok")</f>
        <v>ok</v>
      </c>
    </row>
    <row r="8198" spans="1:12" ht="15" hidden="1" thickBot="1" x14ac:dyDescent="0.4">
      <c r="A8198" s="5" t="s">
        <v>79</v>
      </c>
      <c r="B8198" s="5" t="s">
        <v>57</v>
      </c>
      <c r="C8198" s="5" t="s">
        <v>1581</v>
      </c>
      <c r="D8198" s="7" t="s">
        <v>1300</v>
      </c>
      <c r="E8198" s="7" t="s">
        <v>8</v>
      </c>
      <c r="F8198" s="8">
        <v>12.09972</v>
      </c>
      <c r="G8198" s="8">
        <v>2.6660400000000002</v>
      </c>
      <c r="H8198" s="8">
        <v>0.82032000000000005</v>
      </c>
      <c r="I8198" s="8">
        <v>8.9209800000000001</v>
      </c>
      <c r="J8198" t="str">
        <f t="shared" si="128"/>
        <v>PMEEW1614W503</v>
      </c>
      <c r="K8198" t="str">
        <f>IF((VLOOKUP(J8198,mdc!A:V,22,FALSE)=""),"non Collabo","collabo")</f>
        <v>collabo</v>
      </c>
    </row>
    <row r="8199" spans="1:12" hidden="1" x14ac:dyDescent="0.35">
      <c r="A8199" s="5" t="s">
        <v>79</v>
      </c>
      <c r="B8199" s="5" t="s">
        <v>57</v>
      </c>
      <c r="C8199" s="5" t="s">
        <v>1581</v>
      </c>
      <c r="D8199" s="3" t="s">
        <v>1301</v>
      </c>
      <c r="E8199" s="3" t="s">
        <v>5</v>
      </c>
      <c r="F8199" s="4">
        <v>60</v>
      </c>
      <c r="G8199" s="4"/>
      <c r="H8199" s="4"/>
      <c r="I8199" s="4"/>
      <c r="J8199" t="str">
        <f t="shared" si="128"/>
        <v>PMEWER-9P30-Y</v>
      </c>
      <c r="K8199" t="str">
        <f>IF((VLOOKUP(J8199,mdc!A:V,22,FALSE)=""),"non Collabo","collabo")</f>
        <v>collabo</v>
      </c>
      <c r="L8199" t="str" cm="1">
        <f t="array" ref="L8199">IFERROR(_xlfn.IFS(G8199&lt;0,"shortage",H8199&lt;0,"shortage",I8199&lt;0,"shortage"),"ok")</f>
        <v>ok</v>
      </c>
    </row>
    <row r="8200" spans="1:12" hidden="1" x14ac:dyDescent="0.35">
      <c r="A8200" s="5" t="s">
        <v>79</v>
      </c>
      <c r="B8200" s="5" t="s">
        <v>57</v>
      </c>
      <c r="C8200" s="5" t="s">
        <v>1581</v>
      </c>
      <c r="D8200" s="5" t="s">
        <v>1301</v>
      </c>
      <c r="E8200" s="5" t="s">
        <v>1565</v>
      </c>
      <c r="F8200" s="6">
        <v>60</v>
      </c>
      <c r="G8200" s="6"/>
      <c r="H8200" s="6"/>
      <c r="I8200" s="6"/>
      <c r="J8200" t="str">
        <f t="shared" si="128"/>
        <v>PMEWER-9P30-Y</v>
      </c>
      <c r="K8200" t="str">
        <f>IF((VLOOKUP(J8200,mdc!A:V,22,FALSE)=""),"non Collabo","collabo")</f>
        <v>collabo</v>
      </c>
      <c r="L8200" t="str" cm="1">
        <f t="array" ref="L8200">IFERROR(_xlfn.IFS(G8200&lt;0,"shortage",H8200&lt;0,"shortage",I8200&lt;0,"shortage"),"ok")</f>
        <v>ok</v>
      </c>
    </row>
    <row r="8201" spans="1:12" hidden="1" x14ac:dyDescent="0.35">
      <c r="A8201" s="5" t="s">
        <v>79</v>
      </c>
      <c r="B8201" s="5" t="s">
        <v>57</v>
      </c>
      <c r="C8201" s="5" t="s">
        <v>1581</v>
      </c>
      <c r="D8201" s="5" t="s">
        <v>1301</v>
      </c>
      <c r="E8201" s="5" t="s">
        <v>6</v>
      </c>
      <c r="F8201" s="6">
        <v>0</v>
      </c>
      <c r="G8201" s="6"/>
      <c r="H8201" s="6"/>
      <c r="I8201" s="6"/>
      <c r="J8201" t="str">
        <f t="shared" si="128"/>
        <v>PMEWER-9P30-Y</v>
      </c>
      <c r="K8201" t="str">
        <f>IF((VLOOKUP(J8201,mdc!A:V,22,FALSE)=""),"non Collabo","collabo")</f>
        <v>collabo</v>
      </c>
      <c r="L8201" t="str" cm="1">
        <f t="array" ref="L8201">IFERROR(_xlfn.IFS(G8201&lt;0,"shortage",H8201&lt;0,"shortage",I8201&lt;0,"shortage"),"ok")</f>
        <v>ok</v>
      </c>
    </row>
    <row r="8202" spans="1:12" hidden="1" x14ac:dyDescent="0.35">
      <c r="A8202" s="5" t="s">
        <v>79</v>
      </c>
      <c r="B8202" s="5" t="s">
        <v>57</v>
      </c>
      <c r="C8202" s="5" t="s">
        <v>1581</v>
      </c>
      <c r="D8202" s="5" t="s">
        <v>1301</v>
      </c>
      <c r="E8202" s="5" t="s">
        <v>2318</v>
      </c>
      <c r="F8202" s="6">
        <v>100</v>
      </c>
      <c r="G8202" s="6"/>
      <c r="H8202" s="6"/>
      <c r="I8202" s="6"/>
      <c r="J8202" t="str">
        <f t="shared" si="128"/>
        <v>PMEWER-9P30-Y</v>
      </c>
      <c r="K8202" t="str">
        <f>IF((VLOOKUP(J8202,mdc!A:V,22,FALSE)=""),"non Collabo","collabo")</f>
        <v>collabo</v>
      </c>
      <c r="L8202" t="str" cm="1">
        <f t="array" ref="L8202">IFERROR(_xlfn.IFS(G8202&lt;0,"shortage",H8202&lt;0,"shortage",I8202&lt;0,"shortage"),"ok")</f>
        <v>ok</v>
      </c>
    </row>
    <row r="8203" spans="1:12" hidden="1" x14ac:dyDescent="0.35">
      <c r="A8203" s="5" t="s">
        <v>79</v>
      </c>
      <c r="B8203" s="5" t="s">
        <v>57</v>
      </c>
      <c r="C8203" s="5" t="s">
        <v>1581</v>
      </c>
      <c r="D8203" s="5" t="s">
        <v>1301</v>
      </c>
      <c r="E8203" s="5" t="s">
        <v>7</v>
      </c>
      <c r="F8203" s="6">
        <v>0.45779999999999998</v>
      </c>
      <c r="G8203" s="6"/>
      <c r="H8203" s="6"/>
      <c r="I8203" s="6"/>
      <c r="J8203" t="str">
        <f t="shared" si="128"/>
        <v>PMEWER-9P30-Y</v>
      </c>
      <c r="K8203" t="str">
        <f>IF((VLOOKUP(J8203,mdc!A:V,22,FALSE)=""),"non Collabo","collabo")</f>
        <v>collabo</v>
      </c>
      <c r="L8203" t="str" cm="1">
        <f t="array" ref="L8203">IFERROR(_xlfn.IFS(G8203&lt;0,"shortage",H8203&lt;0,"shortage",I8203&lt;0,"shortage"),"ok")</f>
        <v>ok</v>
      </c>
    </row>
    <row r="8204" spans="1:12" hidden="1" x14ac:dyDescent="0.35">
      <c r="A8204" s="5" t="s">
        <v>79</v>
      </c>
      <c r="B8204" s="5" t="s">
        <v>57</v>
      </c>
      <c r="C8204" s="5" t="s">
        <v>1581</v>
      </c>
      <c r="D8204" s="5" t="s">
        <v>1301</v>
      </c>
      <c r="E8204" s="5" t="s">
        <v>1566</v>
      </c>
      <c r="F8204" s="6">
        <v>0.45779999999999998</v>
      </c>
      <c r="G8204" s="6"/>
      <c r="H8204" s="6"/>
      <c r="I8204" s="6"/>
      <c r="J8204" t="str">
        <f t="shared" si="128"/>
        <v>PMEWER-9P30-Y</v>
      </c>
      <c r="K8204" t="str">
        <f>IF((VLOOKUP(J8204,mdc!A:V,22,FALSE)=""),"non Collabo","collabo")</f>
        <v>collabo</v>
      </c>
      <c r="L8204" t="str" cm="1">
        <f t="array" ref="L8204">IFERROR(_xlfn.IFS(G8204&lt;0,"shortage",H8204&lt;0,"shortage",I8204&lt;0,"shortage"),"ok")</f>
        <v>ok</v>
      </c>
    </row>
    <row r="8205" spans="1:12" ht="15" hidden="1" thickBot="1" x14ac:dyDescent="0.4">
      <c r="A8205" s="5" t="s">
        <v>79</v>
      </c>
      <c r="B8205" s="5" t="s">
        <v>57</v>
      </c>
      <c r="C8205" s="5" t="s">
        <v>1581</v>
      </c>
      <c r="D8205" s="7" t="s">
        <v>1301</v>
      </c>
      <c r="E8205" s="7" t="s">
        <v>8</v>
      </c>
      <c r="F8205" s="8">
        <v>0</v>
      </c>
      <c r="G8205" s="8"/>
      <c r="H8205" s="8"/>
      <c r="I8205" s="8"/>
      <c r="J8205" t="str">
        <f t="shared" si="128"/>
        <v>PMEWER-9P30-Y</v>
      </c>
      <c r="K8205" t="str">
        <f>IF((VLOOKUP(J8205,mdc!A:V,22,FALSE)=""),"non Collabo","collabo")</f>
        <v>collabo</v>
      </c>
    </row>
    <row r="8206" spans="1:12" hidden="1" x14ac:dyDescent="0.35">
      <c r="A8206" s="5" t="s">
        <v>79</v>
      </c>
      <c r="B8206" s="5" t="s">
        <v>57</v>
      </c>
      <c r="C8206" s="5" t="s">
        <v>1581</v>
      </c>
      <c r="D8206" s="3" t="s">
        <v>1302</v>
      </c>
      <c r="E8206" s="3" t="s">
        <v>5</v>
      </c>
      <c r="F8206" s="4">
        <v>160</v>
      </c>
      <c r="G8206" s="4"/>
      <c r="H8206" s="4"/>
      <c r="I8206" s="4">
        <v>60</v>
      </c>
      <c r="J8206" t="str">
        <f t="shared" si="128"/>
        <v>PMEWER9352Y1361</v>
      </c>
      <c r="K8206" t="str">
        <f>IF((VLOOKUP(J8206,mdc!A:V,22,FALSE)=""),"non Collabo","collabo")</f>
        <v>collabo</v>
      </c>
      <c r="L8206" t="str" cm="1">
        <f t="array" ref="L8206">IFERROR(_xlfn.IFS(G8206&lt;0,"shortage",H8206&lt;0,"shortage",I8206&lt;0,"shortage"),"ok")</f>
        <v>ok</v>
      </c>
    </row>
    <row r="8207" spans="1:12" hidden="1" x14ac:dyDescent="0.35">
      <c r="A8207" s="5" t="s">
        <v>79</v>
      </c>
      <c r="B8207" s="5" t="s">
        <v>57</v>
      </c>
      <c r="C8207" s="5" t="s">
        <v>1581</v>
      </c>
      <c r="D8207" s="5" t="s">
        <v>1302</v>
      </c>
      <c r="E8207" s="5" t="s">
        <v>1565</v>
      </c>
      <c r="F8207" s="6">
        <v>160</v>
      </c>
      <c r="G8207" s="6"/>
      <c r="H8207" s="6"/>
      <c r="I8207" s="6">
        <v>60</v>
      </c>
      <c r="J8207" t="str">
        <f t="shared" si="128"/>
        <v>PMEWER9352Y1361</v>
      </c>
      <c r="K8207" t="str">
        <f>IF((VLOOKUP(J8207,mdc!A:V,22,FALSE)=""),"non Collabo","collabo")</f>
        <v>collabo</v>
      </c>
      <c r="L8207" t="str" cm="1">
        <f t="array" ref="L8207">IFERROR(_xlfn.IFS(G8207&lt;0,"shortage",H8207&lt;0,"shortage",I8207&lt;0,"shortage"),"ok")</f>
        <v>ok</v>
      </c>
    </row>
    <row r="8208" spans="1:12" hidden="1" x14ac:dyDescent="0.35">
      <c r="A8208" s="5" t="s">
        <v>79</v>
      </c>
      <c r="B8208" s="5" t="s">
        <v>57</v>
      </c>
      <c r="C8208" s="5" t="s">
        <v>1581</v>
      </c>
      <c r="D8208" s="5" t="s">
        <v>1302</v>
      </c>
      <c r="E8208" s="5" t="s">
        <v>6</v>
      </c>
      <c r="F8208" s="6">
        <v>0</v>
      </c>
      <c r="G8208" s="6"/>
      <c r="H8208" s="6"/>
      <c r="I8208" s="6">
        <v>0</v>
      </c>
      <c r="J8208" t="str">
        <f t="shared" si="128"/>
        <v>PMEWER9352Y1361</v>
      </c>
      <c r="K8208" t="str">
        <f>IF((VLOOKUP(J8208,mdc!A:V,22,FALSE)=""),"non Collabo","collabo")</f>
        <v>collabo</v>
      </c>
      <c r="L8208" t="str" cm="1">
        <f t="array" ref="L8208">IFERROR(_xlfn.IFS(G8208&lt;0,"shortage",H8208&lt;0,"shortage",I8208&lt;0,"shortage"),"ok")</f>
        <v>ok</v>
      </c>
    </row>
    <row r="8209" spans="1:12" hidden="1" x14ac:dyDescent="0.35">
      <c r="A8209" s="5" t="s">
        <v>79</v>
      </c>
      <c r="B8209" s="5" t="s">
        <v>57</v>
      </c>
      <c r="C8209" s="5" t="s">
        <v>1581</v>
      </c>
      <c r="D8209" s="5" t="s">
        <v>1302</v>
      </c>
      <c r="E8209" s="5" t="s">
        <v>2318</v>
      </c>
      <c r="F8209" s="6">
        <v>100</v>
      </c>
      <c r="G8209" s="6"/>
      <c r="H8209" s="6"/>
      <c r="I8209" s="6">
        <v>100</v>
      </c>
      <c r="J8209" t="str">
        <f t="shared" si="128"/>
        <v>PMEWER9352Y1361</v>
      </c>
      <c r="K8209" t="str">
        <f>IF((VLOOKUP(J8209,mdc!A:V,22,FALSE)=""),"non Collabo","collabo")</f>
        <v>collabo</v>
      </c>
      <c r="L8209" t="str" cm="1">
        <f t="array" ref="L8209">IFERROR(_xlfn.IFS(G8209&lt;0,"shortage",H8209&lt;0,"shortage",I8209&lt;0,"shortage"),"ok")</f>
        <v>ok</v>
      </c>
    </row>
    <row r="8210" spans="1:12" hidden="1" x14ac:dyDescent="0.35">
      <c r="A8210" s="5" t="s">
        <v>79</v>
      </c>
      <c r="B8210" s="5" t="s">
        <v>57</v>
      </c>
      <c r="C8210" s="5" t="s">
        <v>1581</v>
      </c>
      <c r="D8210" s="5" t="s">
        <v>1302</v>
      </c>
      <c r="E8210" s="5" t="s">
        <v>7</v>
      </c>
      <c r="F8210" s="6">
        <v>1.4736</v>
      </c>
      <c r="G8210" s="6"/>
      <c r="H8210" s="6"/>
      <c r="I8210" s="6">
        <v>0.55259999999999998</v>
      </c>
      <c r="J8210" t="str">
        <f t="shared" si="128"/>
        <v>PMEWER9352Y1361</v>
      </c>
      <c r="K8210" t="str">
        <f>IF((VLOOKUP(J8210,mdc!A:V,22,FALSE)=""),"non Collabo","collabo")</f>
        <v>collabo</v>
      </c>
      <c r="L8210" t="str" cm="1">
        <f t="array" ref="L8210">IFERROR(_xlfn.IFS(G8210&lt;0,"shortage",H8210&lt;0,"shortage",I8210&lt;0,"shortage"),"ok")</f>
        <v>ok</v>
      </c>
    </row>
    <row r="8211" spans="1:12" hidden="1" x14ac:dyDescent="0.35">
      <c r="A8211" s="5" t="s">
        <v>79</v>
      </c>
      <c r="B8211" s="5" t="s">
        <v>57</v>
      </c>
      <c r="C8211" s="5" t="s">
        <v>1581</v>
      </c>
      <c r="D8211" s="5" t="s">
        <v>1302</v>
      </c>
      <c r="E8211" s="5" t="s">
        <v>1566</v>
      </c>
      <c r="F8211" s="6">
        <v>1.4736</v>
      </c>
      <c r="G8211" s="6"/>
      <c r="H8211" s="6"/>
      <c r="I8211" s="6">
        <v>0.55259999999999998</v>
      </c>
      <c r="J8211" t="str">
        <f t="shared" si="128"/>
        <v>PMEWER9352Y1361</v>
      </c>
      <c r="K8211" t="str">
        <f>IF((VLOOKUP(J8211,mdc!A:V,22,FALSE)=""),"non Collabo","collabo")</f>
        <v>collabo</v>
      </c>
      <c r="L8211" t="str" cm="1">
        <f t="array" ref="L8211">IFERROR(_xlfn.IFS(G8211&lt;0,"shortage",H8211&lt;0,"shortage",I8211&lt;0,"shortage"),"ok")</f>
        <v>ok</v>
      </c>
    </row>
    <row r="8212" spans="1:12" ht="15" hidden="1" thickBot="1" x14ac:dyDescent="0.4">
      <c r="A8212" s="5" t="s">
        <v>79</v>
      </c>
      <c r="B8212" s="5" t="s">
        <v>57</v>
      </c>
      <c r="C8212" s="5" t="s">
        <v>1581</v>
      </c>
      <c r="D8212" s="7" t="s">
        <v>1302</v>
      </c>
      <c r="E8212" s="7" t="s">
        <v>8</v>
      </c>
      <c r="F8212" s="8">
        <v>0</v>
      </c>
      <c r="G8212" s="8"/>
      <c r="H8212" s="8"/>
      <c r="I8212" s="8">
        <v>0</v>
      </c>
      <c r="J8212" t="str">
        <f t="shared" si="128"/>
        <v>PMEWER9352Y1361</v>
      </c>
      <c r="K8212" t="str">
        <f>IF((VLOOKUP(J8212,mdc!A:V,22,FALSE)=""),"non Collabo","collabo")</f>
        <v>collabo</v>
      </c>
    </row>
    <row r="8213" spans="1:12" hidden="1" x14ac:dyDescent="0.35">
      <c r="A8213" s="5" t="s">
        <v>79</v>
      </c>
      <c r="B8213" s="5" t="s">
        <v>57</v>
      </c>
      <c r="C8213" s="5" t="s">
        <v>1581</v>
      </c>
      <c r="D8213" s="3" t="s">
        <v>1303</v>
      </c>
      <c r="E8213" s="3" t="s">
        <v>5</v>
      </c>
      <c r="F8213" s="4">
        <v>140</v>
      </c>
      <c r="G8213" s="4">
        <v>60</v>
      </c>
      <c r="H8213" s="4">
        <v>160</v>
      </c>
      <c r="I8213" s="4">
        <v>80</v>
      </c>
      <c r="J8213" t="str">
        <f t="shared" si="128"/>
        <v>PMEWER9500Y1361</v>
      </c>
      <c r="K8213" t="str">
        <f>IF((VLOOKUP(J8213,mdc!A:V,22,FALSE)=""),"non Collabo","collabo")</f>
        <v>collabo</v>
      </c>
      <c r="L8213" t="str" cm="1">
        <f t="array" ref="L8213">IFERROR(_xlfn.IFS(G8213&lt;0,"shortage",H8213&lt;0,"shortage",I8213&lt;0,"shortage"),"ok")</f>
        <v>ok</v>
      </c>
    </row>
    <row r="8214" spans="1:12" hidden="1" x14ac:dyDescent="0.35">
      <c r="A8214" s="5" t="s">
        <v>79</v>
      </c>
      <c r="B8214" s="5" t="s">
        <v>57</v>
      </c>
      <c r="C8214" s="5" t="s">
        <v>1581</v>
      </c>
      <c r="D8214" s="5" t="s">
        <v>1303</v>
      </c>
      <c r="E8214" s="5" t="s">
        <v>1565</v>
      </c>
      <c r="F8214" s="6">
        <v>140</v>
      </c>
      <c r="G8214" s="6">
        <v>60</v>
      </c>
      <c r="H8214" s="6">
        <v>160</v>
      </c>
      <c r="I8214" s="6">
        <v>80</v>
      </c>
      <c r="J8214" t="str">
        <f t="shared" si="128"/>
        <v>PMEWER9500Y1361</v>
      </c>
      <c r="K8214" t="str">
        <f>IF((VLOOKUP(J8214,mdc!A:V,22,FALSE)=""),"non Collabo","collabo")</f>
        <v>collabo</v>
      </c>
      <c r="L8214" t="str" cm="1">
        <f t="array" ref="L8214">IFERROR(_xlfn.IFS(G8214&lt;0,"shortage",H8214&lt;0,"shortage",I8214&lt;0,"shortage"),"ok")</f>
        <v>ok</v>
      </c>
    </row>
    <row r="8215" spans="1:12" hidden="1" x14ac:dyDescent="0.35">
      <c r="A8215" s="5" t="s">
        <v>79</v>
      </c>
      <c r="B8215" s="5" t="s">
        <v>57</v>
      </c>
      <c r="C8215" s="5" t="s">
        <v>1581</v>
      </c>
      <c r="D8215" s="5" t="s">
        <v>1303</v>
      </c>
      <c r="E8215" s="5" t="s">
        <v>6</v>
      </c>
      <c r="F8215" s="6">
        <v>0</v>
      </c>
      <c r="G8215" s="6">
        <v>0</v>
      </c>
      <c r="H8215" s="6">
        <v>0</v>
      </c>
      <c r="I8215" s="6">
        <v>0</v>
      </c>
      <c r="J8215" t="str">
        <f t="shared" si="128"/>
        <v>PMEWER9500Y1361</v>
      </c>
      <c r="K8215" t="str">
        <f>IF((VLOOKUP(J8215,mdc!A:V,22,FALSE)=""),"non Collabo","collabo")</f>
        <v>collabo</v>
      </c>
      <c r="L8215" t="str" cm="1">
        <f t="array" ref="L8215">IFERROR(_xlfn.IFS(G8215&lt;0,"shortage",H8215&lt;0,"shortage",I8215&lt;0,"shortage"),"ok")</f>
        <v>ok</v>
      </c>
    </row>
    <row r="8216" spans="1:12" hidden="1" x14ac:dyDescent="0.35">
      <c r="A8216" s="5" t="s">
        <v>79</v>
      </c>
      <c r="B8216" s="5" t="s">
        <v>57</v>
      </c>
      <c r="C8216" s="5" t="s">
        <v>1581</v>
      </c>
      <c r="D8216" s="5" t="s">
        <v>1303</v>
      </c>
      <c r="E8216" s="5" t="s">
        <v>2318</v>
      </c>
      <c r="F8216" s="6">
        <v>100</v>
      </c>
      <c r="G8216" s="6">
        <v>100</v>
      </c>
      <c r="H8216" s="6">
        <v>100</v>
      </c>
      <c r="I8216" s="6">
        <v>100</v>
      </c>
      <c r="J8216" t="str">
        <f t="shared" si="128"/>
        <v>PMEWER9500Y1361</v>
      </c>
      <c r="K8216" t="str">
        <f>IF((VLOOKUP(J8216,mdc!A:V,22,FALSE)=""),"non Collabo","collabo")</f>
        <v>collabo</v>
      </c>
      <c r="L8216" t="str" cm="1">
        <f t="array" ref="L8216">IFERROR(_xlfn.IFS(G8216&lt;0,"shortage",H8216&lt;0,"shortage",I8216&lt;0,"shortage"),"ok")</f>
        <v>ok</v>
      </c>
    </row>
    <row r="8217" spans="1:12" hidden="1" x14ac:dyDescent="0.35">
      <c r="A8217" s="5" t="s">
        <v>79</v>
      </c>
      <c r="B8217" s="5" t="s">
        <v>57</v>
      </c>
      <c r="C8217" s="5" t="s">
        <v>1581</v>
      </c>
      <c r="D8217" s="5" t="s">
        <v>1303</v>
      </c>
      <c r="E8217" s="5" t="s">
        <v>7</v>
      </c>
      <c r="F8217" s="6">
        <v>0.88759999999999994</v>
      </c>
      <c r="G8217" s="6">
        <v>0.38040000000000002</v>
      </c>
      <c r="H8217" s="6">
        <v>1.0144</v>
      </c>
      <c r="I8217" s="6">
        <v>0.50719999999999998</v>
      </c>
      <c r="J8217" t="str">
        <f t="shared" si="128"/>
        <v>PMEWER9500Y1361</v>
      </c>
      <c r="K8217" t="str">
        <f>IF((VLOOKUP(J8217,mdc!A:V,22,FALSE)=""),"non Collabo","collabo")</f>
        <v>collabo</v>
      </c>
      <c r="L8217" t="str" cm="1">
        <f t="array" ref="L8217">IFERROR(_xlfn.IFS(G8217&lt;0,"shortage",H8217&lt;0,"shortage",I8217&lt;0,"shortage"),"ok")</f>
        <v>ok</v>
      </c>
    </row>
    <row r="8218" spans="1:12" hidden="1" x14ac:dyDescent="0.35">
      <c r="A8218" s="5" t="s">
        <v>79</v>
      </c>
      <c r="B8218" s="5" t="s">
        <v>57</v>
      </c>
      <c r="C8218" s="5" t="s">
        <v>1581</v>
      </c>
      <c r="D8218" s="5" t="s">
        <v>1303</v>
      </c>
      <c r="E8218" s="5" t="s">
        <v>1566</v>
      </c>
      <c r="F8218" s="6">
        <v>0.88759999999999994</v>
      </c>
      <c r="G8218" s="6">
        <v>0.38040000000000002</v>
      </c>
      <c r="H8218" s="6">
        <v>1.0144</v>
      </c>
      <c r="I8218" s="6">
        <v>0.50719999999999998</v>
      </c>
      <c r="J8218" t="str">
        <f t="shared" si="128"/>
        <v>PMEWER9500Y1361</v>
      </c>
      <c r="K8218" t="str">
        <f>IF((VLOOKUP(J8218,mdc!A:V,22,FALSE)=""),"non Collabo","collabo")</f>
        <v>collabo</v>
      </c>
      <c r="L8218" t="str" cm="1">
        <f t="array" ref="L8218">IFERROR(_xlfn.IFS(G8218&lt;0,"shortage",H8218&lt;0,"shortage",I8218&lt;0,"shortage"),"ok")</f>
        <v>ok</v>
      </c>
    </row>
    <row r="8219" spans="1:12" ht="15" hidden="1" thickBot="1" x14ac:dyDescent="0.4">
      <c r="A8219" s="5" t="s">
        <v>79</v>
      </c>
      <c r="B8219" s="5" t="s">
        <v>57</v>
      </c>
      <c r="C8219" s="5" t="s">
        <v>1581</v>
      </c>
      <c r="D8219" s="7" t="s">
        <v>1303</v>
      </c>
      <c r="E8219" s="7" t="s">
        <v>8</v>
      </c>
      <c r="F8219" s="8">
        <v>0</v>
      </c>
      <c r="G8219" s="8">
        <v>0</v>
      </c>
      <c r="H8219" s="8">
        <v>0</v>
      </c>
      <c r="I8219" s="8">
        <v>0</v>
      </c>
      <c r="J8219" t="str">
        <f t="shared" si="128"/>
        <v>PMEWER9500Y1361</v>
      </c>
      <c r="K8219" t="str">
        <f>IF((VLOOKUP(J8219,mdc!A:V,22,FALSE)=""),"non Collabo","collabo")</f>
        <v>collabo</v>
      </c>
    </row>
    <row r="8220" spans="1:12" hidden="1" x14ac:dyDescent="0.35">
      <c r="A8220" s="5" t="s">
        <v>79</v>
      </c>
      <c r="B8220" s="5" t="s">
        <v>57</v>
      </c>
      <c r="C8220" s="5" t="s">
        <v>1581</v>
      </c>
      <c r="D8220" s="3" t="s">
        <v>1304</v>
      </c>
      <c r="E8220" s="3" t="s">
        <v>5</v>
      </c>
      <c r="F8220" s="4">
        <v>40</v>
      </c>
      <c r="G8220" s="4"/>
      <c r="H8220" s="4">
        <v>40</v>
      </c>
      <c r="I8220" s="4">
        <v>40</v>
      </c>
      <c r="J8220" t="str">
        <f t="shared" si="128"/>
        <v>PMEWER9521Y1361</v>
      </c>
      <c r="K8220" t="str">
        <f>IF((VLOOKUP(J8220,mdc!A:V,22,FALSE)=""),"non Collabo","collabo")</f>
        <v>collabo</v>
      </c>
      <c r="L8220" t="str" cm="1">
        <f t="array" ref="L8220">IFERROR(_xlfn.IFS(G8220&lt;0,"shortage",H8220&lt;0,"shortage",I8220&lt;0,"shortage"),"ok")</f>
        <v>ok</v>
      </c>
    </row>
    <row r="8221" spans="1:12" hidden="1" x14ac:dyDescent="0.35">
      <c r="A8221" s="5" t="s">
        <v>79</v>
      </c>
      <c r="B8221" s="5" t="s">
        <v>57</v>
      </c>
      <c r="C8221" s="5" t="s">
        <v>1581</v>
      </c>
      <c r="D8221" s="5" t="s">
        <v>1304</v>
      </c>
      <c r="E8221" s="5" t="s">
        <v>1565</v>
      </c>
      <c r="F8221" s="6">
        <v>40</v>
      </c>
      <c r="G8221" s="6"/>
      <c r="H8221" s="6">
        <v>40</v>
      </c>
      <c r="I8221" s="6">
        <v>40</v>
      </c>
      <c r="J8221" t="str">
        <f t="shared" si="128"/>
        <v>PMEWER9521Y1361</v>
      </c>
      <c r="K8221" t="str">
        <f>IF((VLOOKUP(J8221,mdc!A:V,22,FALSE)=""),"non Collabo","collabo")</f>
        <v>collabo</v>
      </c>
      <c r="L8221" t="str" cm="1">
        <f t="array" ref="L8221">IFERROR(_xlfn.IFS(G8221&lt;0,"shortage",H8221&lt;0,"shortage",I8221&lt;0,"shortage"),"ok")</f>
        <v>ok</v>
      </c>
    </row>
    <row r="8222" spans="1:12" hidden="1" x14ac:dyDescent="0.35">
      <c r="A8222" s="5" t="s">
        <v>79</v>
      </c>
      <c r="B8222" s="5" t="s">
        <v>57</v>
      </c>
      <c r="C8222" s="5" t="s">
        <v>1581</v>
      </c>
      <c r="D8222" s="5" t="s">
        <v>1304</v>
      </c>
      <c r="E8222" s="5" t="s">
        <v>6</v>
      </c>
      <c r="F8222" s="6">
        <v>0</v>
      </c>
      <c r="G8222" s="6"/>
      <c r="H8222" s="6">
        <v>0</v>
      </c>
      <c r="I8222" s="6">
        <v>0</v>
      </c>
      <c r="J8222" t="str">
        <f t="shared" si="128"/>
        <v>PMEWER9521Y1361</v>
      </c>
      <c r="K8222" t="str">
        <f>IF((VLOOKUP(J8222,mdc!A:V,22,FALSE)=""),"non Collabo","collabo")</f>
        <v>collabo</v>
      </c>
      <c r="L8222" t="str" cm="1">
        <f t="array" ref="L8222">IFERROR(_xlfn.IFS(G8222&lt;0,"shortage",H8222&lt;0,"shortage",I8222&lt;0,"shortage"),"ok")</f>
        <v>ok</v>
      </c>
    </row>
    <row r="8223" spans="1:12" hidden="1" x14ac:dyDescent="0.35">
      <c r="A8223" s="5" t="s">
        <v>79</v>
      </c>
      <c r="B8223" s="5" t="s">
        <v>57</v>
      </c>
      <c r="C8223" s="5" t="s">
        <v>1581</v>
      </c>
      <c r="D8223" s="5" t="s">
        <v>1304</v>
      </c>
      <c r="E8223" s="5" t="s">
        <v>2318</v>
      </c>
      <c r="F8223" s="6">
        <v>100</v>
      </c>
      <c r="G8223" s="6"/>
      <c r="H8223" s="6">
        <v>100</v>
      </c>
      <c r="I8223" s="6">
        <v>100</v>
      </c>
      <c r="J8223" t="str">
        <f t="shared" si="128"/>
        <v>PMEWER9521Y1361</v>
      </c>
      <c r="K8223" t="str">
        <f>IF((VLOOKUP(J8223,mdc!A:V,22,FALSE)=""),"non Collabo","collabo")</f>
        <v>collabo</v>
      </c>
      <c r="L8223" t="str" cm="1">
        <f t="array" ref="L8223">IFERROR(_xlfn.IFS(G8223&lt;0,"shortage",H8223&lt;0,"shortage",I8223&lt;0,"shortage"),"ok")</f>
        <v>ok</v>
      </c>
    </row>
    <row r="8224" spans="1:12" hidden="1" x14ac:dyDescent="0.35">
      <c r="A8224" s="5" t="s">
        <v>79</v>
      </c>
      <c r="B8224" s="5" t="s">
        <v>57</v>
      </c>
      <c r="C8224" s="5" t="s">
        <v>1581</v>
      </c>
      <c r="D8224" s="5" t="s">
        <v>1304</v>
      </c>
      <c r="E8224" s="5" t="s">
        <v>7</v>
      </c>
      <c r="F8224" s="6">
        <v>0.30480000000000002</v>
      </c>
      <c r="G8224" s="6"/>
      <c r="H8224" s="6">
        <v>0.30480000000000002</v>
      </c>
      <c r="I8224" s="6">
        <v>0.30480000000000002</v>
      </c>
      <c r="J8224" t="str">
        <f t="shared" si="128"/>
        <v>PMEWER9521Y1361</v>
      </c>
      <c r="K8224" t="str">
        <f>IF((VLOOKUP(J8224,mdc!A:V,22,FALSE)=""),"non Collabo","collabo")</f>
        <v>collabo</v>
      </c>
      <c r="L8224" t="str" cm="1">
        <f t="array" ref="L8224">IFERROR(_xlfn.IFS(G8224&lt;0,"shortage",H8224&lt;0,"shortage",I8224&lt;0,"shortage"),"ok")</f>
        <v>ok</v>
      </c>
    </row>
    <row r="8225" spans="1:12" hidden="1" x14ac:dyDescent="0.35">
      <c r="A8225" s="5" t="s">
        <v>79</v>
      </c>
      <c r="B8225" s="5" t="s">
        <v>57</v>
      </c>
      <c r="C8225" s="5" t="s">
        <v>1581</v>
      </c>
      <c r="D8225" s="5" t="s">
        <v>1304</v>
      </c>
      <c r="E8225" s="5" t="s">
        <v>1566</v>
      </c>
      <c r="F8225" s="6">
        <v>0.30480000000000002</v>
      </c>
      <c r="G8225" s="6"/>
      <c r="H8225" s="6">
        <v>0.30480000000000002</v>
      </c>
      <c r="I8225" s="6">
        <v>0.30480000000000002</v>
      </c>
      <c r="J8225" t="str">
        <f t="shared" si="128"/>
        <v>PMEWER9521Y1361</v>
      </c>
      <c r="K8225" t="str">
        <f>IF((VLOOKUP(J8225,mdc!A:V,22,FALSE)=""),"non Collabo","collabo")</f>
        <v>collabo</v>
      </c>
      <c r="L8225" t="str" cm="1">
        <f t="array" ref="L8225">IFERROR(_xlfn.IFS(G8225&lt;0,"shortage",H8225&lt;0,"shortage",I8225&lt;0,"shortage"),"ok")</f>
        <v>ok</v>
      </c>
    </row>
    <row r="8226" spans="1:12" ht="15" hidden="1" thickBot="1" x14ac:dyDescent="0.4">
      <c r="A8226" s="5" t="s">
        <v>79</v>
      </c>
      <c r="B8226" s="5" t="s">
        <v>57</v>
      </c>
      <c r="C8226" s="5" t="s">
        <v>1581</v>
      </c>
      <c r="D8226" s="7" t="s">
        <v>1304</v>
      </c>
      <c r="E8226" s="7" t="s">
        <v>8</v>
      </c>
      <c r="F8226" s="8">
        <v>0</v>
      </c>
      <c r="G8226" s="8"/>
      <c r="H8226" s="8">
        <v>0</v>
      </c>
      <c r="I8226" s="8">
        <v>0</v>
      </c>
      <c r="J8226" t="str">
        <f t="shared" si="128"/>
        <v>PMEWER9521Y1361</v>
      </c>
      <c r="K8226" t="str">
        <f>IF((VLOOKUP(J8226,mdc!A:V,22,FALSE)=""),"non Collabo","collabo")</f>
        <v>collabo</v>
      </c>
    </row>
    <row r="8227" spans="1:12" hidden="1" x14ac:dyDescent="0.35">
      <c r="A8227" s="5" t="s">
        <v>79</v>
      </c>
      <c r="B8227" s="5" t="s">
        <v>57</v>
      </c>
      <c r="C8227" s="5" t="s">
        <v>1581</v>
      </c>
      <c r="D8227" s="3" t="s">
        <v>1305</v>
      </c>
      <c r="E8227" s="3" t="s">
        <v>5</v>
      </c>
      <c r="F8227" s="4"/>
      <c r="G8227" s="4">
        <v>20</v>
      </c>
      <c r="H8227" s="4"/>
      <c r="I8227" s="4"/>
      <c r="J8227" t="str">
        <f t="shared" si="128"/>
        <v>PMEWER9601Y136</v>
      </c>
      <c r="K8227" t="str">
        <f>IF((VLOOKUP(J8227,mdc!A:V,22,FALSE)=""),"non Collabo","collabo")</f>
        <v>collabo</v>
      </c>
      <c r="L8227" t="str" cm="1">
        <f t="array" ref="L8227">IFERROR(_xlfn.IFS(G8227&lt;0,"shortage",H8227&lt;0,"shortage",I8227&lt;0,"shortage"),"ok")</f>
        <v>ok</v>
      </c>
    </row>
    <row r="8228" spans="1:12" hidden="1" x14ac:dyDescent="0.35">
      <c r="A8228" s="5" t="s">
        <v>79</v>
      </c>
      <c r="B8228" s="5" t="s">
        <v>57</v>
      </c>
      <c r="C8228" s="5" t="s">
        <v>1581</v>
      </c>
      <c r="D8228" s="5" t="s">
        <v>1305</v>
      </c>
      <c r="E8228" s="5" t="s">
        <v>1565</v>
      </c>
      <c r="F8228" s="6"/>
      <c r="G8228" s="6">
        <v>20</v>
      </c>
      <c r="H8228" s="6"/>
      <c r="I8228" s="6"/>
      <c r="J8228" t="str">
        <f t="shared" si="128"/>
        <v>PMEWER9601Y136</v>
      </c>
      <c r="K8228" t="str">
        <f>IF((VLOOKUP(J8228,mdc!A:V,22,FALSE)=""),"non Collabo","collabo")</f>
        <v>collabo</v>
      </c>
      <c r="L8228" t="str" cm="1">
        <f t="array" ref="L8228">IFERROR(_xlfn.IFS(G8228&lt;0,"shortage",H8228&lt;0,"shortage",I8228&lt;0,"shortage"),"ok")</f>
        <v>ok</v>
      </c>
    </row>
    <row r="8229" spans="1:12" hidden="1" x14ac:dyDescent="0.35">
      <c r="A8229" s="5" t="s">
        <v>79</v>
      </c>
      <c r="B8229" s="5" t="s">
        <v>57</v>
      </c>
      <c r="C8229" s="5" t="s">
        <v>1581</v>
      </c>
      <c r="D8229" s="5" t="s">
        <v>1305</v>
      </c>
      <c r="E8229" s="5" t="s">
        <v>6</v>
      </c>
      <c r="F8229" s="6"/>
      <c r="G8229" s="6">
        <v>0</v>
      </c>
      <c r="H8229" s="6"/>
      <c r="I8229" s="6"/>
      <c r="J8229" t="str">
        <f t="shared" si="128"/>
        <v>PMEWER9601Y136</v>
      </c>
      <c r="K8229" t="str">
        <f>IF((VLOOKUP(J8229,mdc!A:V,22,FALSE)=""),"non Collabo","collabo")</f>
        <v>collabo</v>
      </c>
      <c r="L8229" t="str" cm="1">
        <f t="array" ref="L8229">IFERROR(_xlfn.IFS(G8229&lt;0,"shortage",H8229&lt;0,"shortage",I8229&lt;0,"shortage"),"ok")</f>
        <v>ok</v>
      </c>
    </row>
    <row r="8230" spans="1:12" hidden="1" x14ac:dyDescent="0.35">
      <c r="A8230" s="5" t="s">
        <v>79</v>
      </c>
      <c r="B8230" s="5" t="s">
        <v>57</v>
      </c>
      <c r="C8230" s="5" t="s">
        <v>1581</v>
      </c>
      <c r="D8230" s="5" t="s">
        <v>1305</v>
      </c>
      <c r="E8230" s="5" t="s">
        <v>2318</v>
      </c>
      <c r="F8230" s="6"/>
      <c r="G8230" s="6">
        <v>100</v>
      </c>
      <c r="H8230" s="6"/>
      <c r="I8230" s="6"/>
      <c r="J8230" t="str">
        <f t="shared" si="128"/>
        <v>PMEWER9601Y136</v>
      </c>
      <c r="K8230" t="str">
        <f>IF((VLOOKUP(J8230,mdc!A:V,22,FALSE)=""),"non Collabo","collabo")</f>
        <v>collabo</v>
      </c>
      <c r="L8230" t="str" cm="1">
        <f t="array" ref="L8230">IFERROR(_xlfn.IFS(G8230&lt;0,"shortage",H8230&lt;0,"shortage",I8230&lt;0,"shortage"),"ok")</f>
        <v>ok</v>
      </c>
    </row>
    <row r="8231" spans="1:12" hidden="1" x14ac:dyDescent="0.35">
      <c r="A8231" s="5" t="s">
        <v>79</v>
      </c>
      <c r="B8231" s="5" t="s">
        <v>57</v>
      </c>
      <c r="C8231" s="5" t="s">
        <v>1581</v>
      </c>
      <c r="D8231" s="5" t="s">
        <v>1305</v>
      </c>
      <c r="E8231" s="5" t="s">
        <v>7</v>
      </c>
      <c r="F8231" s="6"/>
      <c r="G8231" s="6">
        <v>0.10580000000000001</v>
      </c>
      <c r="H8231" s="6"/>
      <c r="I8231" s="6"/>
      <c r="J8231" t="str">
        <f t="shared" si="128"/>
        <v>PMEWER9601Y136</v>
      </c>
      <c r="K8231" t="str">
        <f>IF((VLOOKUP(J8231,mdc!A:V,22,FALSE)=""),"non Collabo","collabo")</f>
        <v>collabo</v>
      </c>
      <c r="L8231" t="str" cm="1">
        <f t="array" ref="L8231">IFERROR(_xlfn.IFS(G8231&lt;0,"shortage",H8231&lt;0,"shortage",I8231&lt;0,"shortage"),"ok")</f>
        <v>ok</v>
      </c>
    </row>
    <row r="8232" spans="1:12" hidden="1" x14ac:dyDescent="0.35">
      <c r="A8232" s="5" t="s">
        <v>79</v>
      </c>
      <c r="B8232" s="5" t="s">
        <v>57</v>
      </c>
      <c r="C8232" s="5" t="s">
        <v>1581</v>
      </c>
      <c r="D8232" s="5" t="s">
        <v>1305</v>
      </c>
      <c r="E8232" s="5" t="s">
        <v>1566</v>
      </c>
      <c r="F8232" s="6"/>
      <c r="G8232" s="6">
        <v>0.10580000000000001</v>
      </c>
      <c r="H8232" s="6"/>
      <c r="I8232" s="6"/>
      <c r="J8232" t="str">
        <f t="shared" si="128"/>
        <v>PMEWER9601Y136</v>
      </c>
      <c r="K8232" t="str">
        <f>IF((VLOOKUP(J8232,mdc!A:V,22,FALSE)=""),"non Collabo","collabo")</f>
        <v>collabo</v>
      </c>
      <c r="L8232" t="str" cm="1">
        <f t="array" ref="L8232">IFERROR(_xlfn.IFS(G8232&lt;0,"shortage",H8232&lt;0,"shortage",I8232&lt;0,"shortage"),"ok")</f>
        <v>ok</v>
      </c>
    </row>
    <row r="8233" spans="1:12" ht="15" hidden="1" thickBot="1" x14ac:dyDescent="0.4">
      <c r="A8233" s="5" t="s">
        <v>79</v>
      </c>
      <c r="B8233" s="5" t="s">
        <v>57</v>
      </c>
      <c r="C8233" s="5" t="s">
        <v>1581</v>
      </c>
      <c r="D8233" s="7" t="s">
        <v>1305</v>
      </c>
      <c r="E8233" s="7" t="s">
        <v>8</v>
      </c>
      <c r="F8233" s="8"/>
      <c r="G8233" s="8">
        <v>0</v>
      </c>
      <c r="H8233" s="8"/>
      <c r="I8233" s="8"/>
      <c r="J8233" t="str">
        <f t="shared" si="128"/>
        <v>PMEWER9601Y136</v>
      </c>
      <c r="K8233" t="str">
        <f>IF((VLOOKUP(J8233,mdc!A:V,22,FALSE)=""),"non Collabo","collabo")</f>
        <v>collabo</v>
      </c>
    </row>
    <row r="8234" spans="1:12" hidden="1" x14ac:dyDescent="0.35">
      <c r="A8234" s="5" t="s">
        <v>79</v>
      </c>
      <c r="B8234" s="5" t="s">
        <v>57</v>
      </c>
      <c r="C8234" s="5" t="s">
        <v>1581</v>
      </c>
      <c r="D8234" s="3" t="s">
        <v>1306</v>
      </c>
      <c r="E8234" s="3" t="s">
        <v>5</v>
      </c>
      <c r="F8234" s="4"/>
      <c r="G8234" s="4">
        <v>40</v>
      </c>
      <c r="H8234" s="4">
        <v>20</v>
      </c>
      <c r="I8234" s="4">
        <v>20</v>
      </c>
      <c r="J8234" t="str">
        <f t="shared" si="128"/>
        <v>PMEWER9602Y136</v>
      </c>
      <c r="K8234" t="str">
        <f>IF((VLOOKUP(J8234,mdc!A:V,22,FALSE)=""),"non Collabo","collabo")</f>
        <v>collabo</v>
      </c>
      <c r="L8234" t="str" cm="1">
        <f t="array" ref="L8234">IFERROR(_xlfn.IFS(G8234&lt;0,"shortage",H8234&lt;0,"shortage",I8234&lt;0,"shortage"),"ok")</f>
        <v>ok</v>
      </c>
    </row>
    <row r="8235" spans="1:12" hidden="1" x14ac:dyDescent="0.35">
      <c r="A8235" s="5" t="s">
        <v>79</v>
      </c>
      <c r="B8235" s="5" t="s">
        <v>57</v>
      </c>
      <c r="C8235" s="5" t="s">
        <v>1581</v>
      </c>
      <c r="D8235" s="5" t="s">
        <v>1306</v>
      </c>
      <c r="E8235" s="5" t="s">
        <v>1565</v>
      </c>
      <c r="F8235" s="6"/>
      <c r="G8235" s="6">
        <v>40</v>
      </c>
      <c r="H8235" s="6">
        <v>20</v>
      </c>
      <c r="I8235" s="6">
        <v>20</v>
      </c>
      <c r="J8235" t="str">
        <f t="shared" si="128"/>
        <v>PMEWER9602Y136</v>
      </c>
      <c r="K8235" t="str">
        <f>IF((VLOOKUP(J8235,mdc!A:V,22,FALSE)=""),"non Collabo","collabo")</f>
        <v>collabo</v>
      </c>
      <c r="L8235" t="str" cm="1">
        <f t="array" ref="L8235">IFERROR(_xlfn.IFS(G8235&lt;0,"shortage",H8235&lt;0,"shortage",I8235&lt;0,"shortage"),"ok")</f>
        <v>ok</v>
      </c>
    </row>
    <row r="8236" spans="1:12" hidden="1" x14ac:dyDescent="0.35">
      <c r="A8236" s="5" t="s">
        <v>79</v>
      </c>
      <c r="B8236" s="5" t="s">
        <v>57</v>
      </c>
      <c r="C8236" s="5" t="s">
        <v>1581</v>
      </c>
      <c r="D8236" s="5" t="s">
        <v>1306</v>
      </c>
      <c r="E8236" s="5" t="s">
        <v>6</v>
      </c>
      <c r="F8236" s="6"/>
      <c r="G8236" s="6">
        <v>0</v>
      </c>
      <c r="H8236" s="6">
        <v>0</v>
      </c>
      <c r="I8236" s="6">
        <v>0</v>
      </c>
      <c r="J8236" t="str">
        <f t="shared" si="128"/>
        <v>PMEWER9602Y136</v>
      </c>
      <c r="K8236" t="str">
        <f>IF((VLOOKUP(J8236,mdc!A:V,22,FALSE)=""),"non Collabo","collabo")</f>
        <v>collabo</v>
      </c>
      <c r="L8236" t="str" cm="1">
        <f t="array" ref="L8236">IFERROR(_xlfn.IFS(G8236&lt;0,"shortage",H8236&lt;0,"shortage",I8236&lt;0,"shortage"),"ok")</f>
        <v>ok</v>
      </c>
    </row>
    <row r="8237" spans="1:12" hidden="1" x14ac:dyDescent="0.35">
      <c r="A8237" s="5" t="s">
        <v>79</v>
      </c>
      <c r="B8237" s="5" t="s">
        <v>57</v>
      </c>
      <c r="C8237" s="5" t="s">
        <v>1581</v>
      </c>
      <c r="D8237" s="5" t="s">
        <v>1306</v>
      </c>
      <c r="E8237" s="5" t="s">
        <v>2318</v>
      </c>
      <c r="F8237" s="6"/>
      <c r="G8237" s="6">
        <v>100</v>
      </c>
      <c r="H8237" s="6">
        <v>100</v>
      </c>
      <c r="I8237" s="6">
        <v>100</v>
      </c>
      <c r="J8237" t="str">
        <f t="shared" si="128"/>
        <v>PMEWER9602Y136</v>
      </c>
      <c r="K8237" t="str">
        <f>IF((VLOOKUP(J8237,mdc!A:V,22,FALSE)=""),"non Collabo","collabo")</f>
        <v>collabo</v>
      </c>
      <c r="L8237" t="str" cm="1">
        <f t="array" ref="L8237">IFERROR(_xlfn.IFS(G8237&lt;0,"shortage",H8237&lt;0,"shortage",I8237&lt;0,"shortage"),"ok")</f>
        <v>ok</v>
      </c>
    </row>
    <row r="8238" spans="1:12" hidden="1" x14ac:dyDescent="0.35">
      <c r="A8238" s="5" t="s">
        <v>79</v>
      </c>
      <c r="B8238" s="5" t="s">
        <v>57</v>
      </c>
      <c r="C8238" s="5" t="s">
        <v>1581</v>
      </c>
      <c r="D8238" s="5" t="s">
        <v>1306</v>
      </c>
      <c r="E8238" s="5" t="s">
        <v>7</v>
      </c>
      <c r="F8238" s="6"/>
      <c r="G8238" s="6">
        <v>0.19320000000000001</v>
      </c>
      <c r="H8238" s="6">
        <v>9.6600000000000005E-2</v>
      </c>
      <c r="I8238" s="6">
        <v>9.6600000000000005E-2</v>
      </c>
      <c r="J8238" t="str">
        <f t="shared" si="128"/>
        <v>PMEWER9602Y136</v>
      </c>
      <c r="K8238" t="str">
        <f>IF((VLOOKUP(J8238,mdc!A:V,22,FALSE)=""),"non Collabo","collabo")</f>
        <v>collabo</v>
      </c>
      <c r="L8238" t="str" cm="1">
        <f t="array" ref="L8238">IFERROR(_xlfn.IFS(G8238&lt;0,"shortage",H8238&lt;0,"shortage",I8238&lt;0,"shortage"),"ok")</f>
        <v>ok</v>
      </c>
    </row>
    <row r="8239" spans="1:12" hidden="1" x14ac:dyDescent="0.35">
      <c r="A8239" s="5" t="s">
        <v>79</v>
      </c>
      <c r="B8239" s="5" t="s">
        <v>57</v>
      </c>
      <c r="C8239" s="5" t="s">
        <v>1581</v>
      </c>
      <c r="D8239" s="5" t="s">
        <v>1306</v>
      </c>
      <c r="E8239" s="5" t="s">
        <v>1566</v>
      </c>
      <c r="F8239" s="6"/>
      <c r="G8239" s="6">
        <v>0.19320000000000001</v>
      </c>
      <c r="H8239" s="6">
        <v>9.6600000000000005E-2</v>
      </c>
      <c r="I8239" s="6">
        <v>9.6799999999999997E-2</v>
      </c>
      <c r="J8239" t="str">
        <f t="shared" si="128"/>
        <v>PMEWER9602Y136</v>
      </c>
      <c r="K8239" t="str">
        <f>IF((VLOOKUP(J8239,mdc!A:V,22,FALSE)=""),"non Collabo","collabo")</f>
        <v>collabo</v>
      </c>
      <c r="L8239" t="str" cm="1">
        <f t="array" ref="L8239">IFERROR(_xlfn.IFS(G8239&lt;0,"shortage",H8239&lt;0,"shortage",I8239&lt;0,"shortage"),"ok")</f>
        <v>ok</v>
      </c>
    </row>
    <row r="8240" spans="1:12" ht="15" hidden="1" thickBot="1" x14ac:dyDescent="0.4">
      <c r="A8240" s="5" t="s">
        <v>79</v>
      </c>
      <c r="B8240" s="5" t="s">
        <v>57</v>
      </c>
      <c r="C8240" s="5" t="s">
        <v>1581</v>
      </c>
      <c r="D8240" s="7" t="s">
        <v>1306</v>
      </c>
      <c r="E8240" s="7" t="s">
        <v>8</v>
      </c>
      <c r="F8240" s="8"/>
      <c r="G8240" s="8">
        <v>0</v>
      </c>
      <c r="H8240" s="8">
        <v>0</v>
      </c>
      <c r="I8240" s="8">
        <v>-2.0000000000000001E-4</v>
      </c>
      <c r="J8240" t="str">
        <f t="shared" si="128"/>
        <v>PMEWER9602Y136</v>
      </c>
      <c r="K8240" t="str">
        <f>IF((VLOOKUP(J8240,mdc!A:V,22,FALSE)=""),"non Collabo","collabo")</f>
        <v>collabo</v>
      </c>
    </row>
    <row r="8241" spans="1:12" hidden="1" x14ac:dyDescent="0.35">
      <c r="A8241" s="5" t="s">
        <v>79</v>
      </c>
      <c r="B8241" s="5" t="s">
        <v>57</v>
      </c>
      <c r="C8241" s="5" t="s">
        <v>1581</v>
      </c>
      <c r="D8241" s="3" t="s">
        <v>1307</v>
      </c>
      <c r="E8241" s="3" t="s">
        <v>5</v>
      </c>
      <c r="F8241" s="4"/>
      <c r="G8241" s="4">
        <v>140</v>
      </c>
      <c r="H8241" s="4">
        <v>360</v>
      </c>
      <c r="I8241" s="4">
        <v>240</v>
      </c>
      <c r="J8241" t="str">
        <f t="shared" si="128"/>
        <v>PMEWER9605Y136</v>
      </c>
      <c r="K8241" t="str">
        <f>IF((VLOOKUP(J8241,mdc!A:V,22,FALSE)=""),"non Collabo","collabo")</f>
        <v>collabo</v>
      </c>
      <c r="L8241" t="str" cm="1">
        <f t="array" ref="L8241">IFERROR(_xlfn.IFS(G8241&lt;0,"shortage",H8241&lt;0,"shortage",I8241&lt;0,"shortage"),"ok")</f>
        <v>ok</v>
      </c>
    </row>
    <row r="8242" spans="1:12" hidden="1" x14ac:dyDescent="0.35">
      <c r="A8242" s="5" t="s">
        <v>79</v>
      </c>
      <c r="B8242" s="5" t="s">
        <v>57</v>
      </c>
      <c r="C8242" s="5" t="s">
        <v>1581</v>
      </c>
      <c r="D8242" s="5" t="s">
        <v>1307</v>
      </c>
      <c r="E8242" s="5" t="s">
        <v>1565</v>
      </c>
      <c r="F8242" s="6"/>
      <c r="G8242" s="6">
        <v>140</v>
      </c>
      <c r="H8242" s="6">
        <v>360</v>
      </c>
      <c r="I8242" s="6">
        <v>240</v>
      </c>
      <c r="J8242" t="str">
        <f t="shared" si="128"/>
        <v>PMEWER9605Y136</v>
      </c>
      <c r="K8242" t="str">
        <f>IF((VLOOKUP(J8242,mdc!A:V,22,FALSE)=""),"non Collabo","collabo")</f>
        <v>collabo</v>
      </c>
      <c r="L8242" t="str" cm="1">
        <f t="array" ref="L8242">IFERROR(_xlfn.IFS(G8242&lt;0,"shortage",H8242&lt;0,"shortage",I8242&lt;0,"shortage"),"ok")</f>
        <v>ok</v>
      </c>
    </row>
    <row r="8243" spans="1:12" hidden="1" x14ac:dyDescent="0.35">
      <c r="A8243" s="5" t="s">
        <v>79</v>
      </c>
      <c r="B8243" s="5" t="s">
        <v>57</v>
      </c>
      <c r="C8243" s="5" t="s">
        <v>1581</v>
      </c>
      <c r="D8243" s="5" t="s">
        <v>1307</v>
      </c>
      <c r="E8243" s="5" t="s">
        <v>6</v>
      </c>
      <c r="F8243" s="6"/>
      <c r="G8243" s="6">
        <v>0</v>
      </c>
      <c r="H8243" s="6">
        <v>0</v>
      </c>
      <c r="I8243" s="6">
        <v>0</v>
      </c>
      <c r="J8243" t="str">
        <f t="shared" si="128"/>
        <v>PMEWER9605Y136</v>
      </c>
      <c r="K8243" t="str">
        <f>IF((VLOOKUP(J8243,mdc!A:V,22,FALSE)=""),"non Collabo","collabo")</f>
        <v>collabo</v>
      </c>
      <c r="L8243" t="str" cm="1">
        <f t="array" ref="L8243">IFERROR(_xlfn.IFS(G8243&lt;0,"shortage",H8243&lt;0,"shortage",I8243&lt;0,"shortage"),"ok")</f>
        <v>ok</v>
      </c>
    </row>
    <row r="8244" spans="1:12" hidden="1" x14ac:dyDescent="0.35">
      <c r="A8244" s="5" t="s">
        <v>79</v>
      </c>
      <c r="B8244" s="5" t="s">
        <v>57</v>
      </c>
      <c r="C8244" s="5" t="s">
        <v>1581</v>
      </c>
      <c r="D8244" s="5" t="s">
        <v>1307</v>
      </c>
      <c r="E8244" s="5" t="s">
        <v>2318</v>
      </c>
      <c r="F8244" s="6"/>
      <c r="G8244" s="6">
        <v>100</v>
      </c>
      <c r="H8244" s="6">
        <v>100</v>
      </c>
      <c r="I8244" s="6">
        <v>100</v>
      </c>
      <c r="J8244" t="str">
        <f t="shared" si="128"/>
        <v>PMEWER9605Y136</v>
      </c>
      <c r="K8244" t="str">
        <f>IF((VLOOKUP(J8244,mdc!A:V,22,FALSE)=""),"non Collabo","collabo")</f>
        <v>collabo</v>
      </c>
      <c r="L8244" t="str" cm="1">
        <f t="array" ref="L8244">IFERROR(_xlfn.IFS(G8244&lt;0,"shortage",H8244&lt;0,"shortage",I8244&lt;0,"shortage"),"ok")</f>
        <v>ok</v>
      </c>
    </row>
    <row r="8245" spans="1:12" hidden="1" x14ac:dyDescent="0.35">
      <c r="A8245" s="5" t="s">
        <v>79</v>
      </c>
      <c r="B8245" s="5" t="s">
        <v>57</v>
      </c>
      <c r="C8245" s="5" t="s">
        <v>1581</v>
      </c>
      <c r="D8245" s="5" t="s">
        <v>1307</v>
      </c>
      <c r="E8245" s="5" t="s">
        <v>7</v>
      </c>
      <c r="F8245" s="6"/>
      <c r="G8245" s="6">
        <v>0.71120000000000005</v>
      </c>
      <c r="H8245" s="6">
        <v>1.8288</v>
      </c>
      <c r="I8245" s="6">
        <v>1.2192000000000001</v>
      </c>
      <c r="J8245" t="str">
        <f t="shared" si="128"/>
        <v>PMEWER9605Y136</v>
      </c>
      <c r="K8245" t="str">
        <f>IF((VLOOKUP(J8245,mdc!A:V,22,FALSE)=""),"non Collabo","collabo")</f>
        <v>collabo</v>
      </c>
      <c r="L8245" t="str" cm="1">
        <f t="array" ref="L8245">IFERROR(_xlfn.IFS(G8245&lt;0,"shortage",H8245&lt;0,"shortage",I8245&lt;0,"shortage"),"ok")</f>
        <v>ok</v>
      </c>
    </row>
    <row r="8246" spans="1:12" hidden="1" x14ac:dyDescent="0.35">
      <c r="A8246" s="5" t="s">
        <v>79</v>
      </c>
      <c r="B8246" s="5" t="s">
        <v>57</v>
      </c>
      <c r="C8246" s="5" t="s">
        <v>1581</v>
      </c>
      <c r="D8246" s="5" t="s">
        <v>1307</v>
      </c>
      <c r="E8246" s="5" t="s">
        <v>1566</v>
      </c>
      <c r="F8246" s="6"/>
      <c r="G8246" s="6">
        <v>0.71120000000000005</v>
      </c>
      <c r="H8246" s="6">
        <v>1.8288</v>
      </c>
      <c r="I8246" s="6">
        <v>1.2192000000000001</v>
      </c>
      <c r="J8246" t="str">
        <f t="shared" si="128"/>
        <v>PMEWER9605Y136</v>
      </c>
      <c r="K8246" t="str">
        <f>IF((VLOOKUP(J8246,mdc!A:V,22,FALSE)=""),"non Collabo","collabo")</f>
        <v>collabo</v>
      </c>
      <c r="L8246" t="str" cm="1">
        <f t="array" ref="L8246">IFERROR(_xlfn.IFS(G8246&lt;0,"shortage",H8246&lt;0,"shortage",I8246&lt;0,"shortage"),"ok")</f>
        <v>ok</v>
      </c>
    </row>
    <row r="8247" spans="1:12" ht="15" hidden="1" thickBot="1" x14ac:dyDescent="0.4">
      <c r="A8247" s="5" t="s">
        <v>79</v>
      </c>
      <c r="B8247" s="5" t="s">
        <v>57</v>
      </c>
      <c r="C8247" s="5" t="s">
        <v>1581</v>
      </c>
      <c r="D8247" s="7" t="s">
        <v>1307</v>
      </c>
      <c r="E8247" s="7" t="s">
        <v>8</v>
      </c>
      <c r="F8247" s="8"/>
      <c r="G8247" s="8">
        <v>0</v>
      </c>
      <c r="H8247" s="8">
        <v>0</v>
      </c>
      <c r="I8247" s="8">
        <v>0</v>
      </c>
      <c r="J8247" t="str">
        <f t="shared" si="128"/>
        <v>PMEWER9605Y136</v>
      </c>
      <c r="K8247" t="str">
        <f>IF((VLOOKUP(J8247,mdc!A:V,22,FALSE)=""),"non Collabo","collabo")</f>
        <v>collabo</v>
      </c>
    </row>
    <row r="8248" spans="1:12" hidden="1" x14ac:dyDescent="0.35">
      <c r="A8248" s="5" t="s">
        <v>79</v>
      </c>
      <c r="B8248" s="5" t="s">
        <v>57</v>
      </c>
      <c r="C8248" s="5" t="s">
        <v>1581</v>
      </c>
      <c r="D8248" s="3" t="s">
        <v>1308</v>
      </c>
      <c r="E8248" s="3" t="s">
        <v>5</v>
      </c>
      <c r="F8248" s="4">
        <v>20</v>
      </c>
      <c r="G8248" s="4"/>
      <c r="H8248" s="4">
        <v>60</v>
      </c>
      <c r="I8248" s="4">
        <v>20</v>
      </c>
      <c r="J8248" t="str">
        <f t="shared" si="128"/>
        <v>PMEWER9606Y136</v>
      </c>
      <c r="K8248" t="str">
        <f>IF((VLOOKUP(J8248,mdc!A:V,22,FALSE)=""),"non Collabo","collabo")</f>
        <v>collabo</v>
      </c>
      <c r="L8248" t="str" cm="1">
        <f t="array" ref="L8248">IFERROR(_xlfn.IFS(G8248&lt;0,"shortage",H8248&lt;0,"shortage",I8248&lt;0,"shortage"),"ok")</f>
        <v>ok</v>
      </c>
    </row>
    <row r="8249" spans="1:12" hidden="1" x14ac:dyDescent="0.35">
      <c r="A8249" s="5" t="s">
        <v>79</v>
      </c>
      <c r="B8249" s="5" t="s">
        <v>57</v>
      </c>
      <c r="C8249" s="5" t="s">
        <v>1581</v>
      </c>
      <c r="D8249" s="5" t="s">
        <v>1308</v>
      </c>
      <c r="E8249" s="5" t="s">
        <v>1565</v>
      </c>
      <c r="F8249" s="6">
        <v>20</v>
      </c>
      <c r="G8249" s="6"/>
      <c r="H8249" s="6">
        <v>60</v>
      </c>
      <c r="I8249" s="6">
        <v>20</v>
      </c>
      <c r="J8249" t="str">
        <f t="shared" si="128"/>
        <v>PMEWER9606Y136</v>
      </c>
      <c r="K8249" t="str">
        <f>IF((VLOOKUP(J8249,mdc!A:V,22,FALSE)=""),"non Collabo","collabo")</f>
        <v>collabo</v>
      </c>
      <c r="L8249" t="str" cm="1">
        <f t="array" ref="L8249">IFERROR(_xlfn.IFS(G8249&lt;0,"shortage",H8249&lt;0,"shortage",I8249&lt;0,"shortage"),"ok")</f>
        <v>ok</v>
      </c>
    </row>
    <row r="8250" spans="1:12" hidden="1" x14ac:dyDescent="0.35">
      <c r="A8250" s="5" t="s">
        <v>79</v>
      </c>
      <c r="B8250" s="5" t="s">
        <v>57</v>
      </c>
      <c r="C8250" s="5" t="s">
        <v>1581</v>
      </c>
      <c r="D8250" s="5" t="s">
        <v>1308</v>
      </c>
      <c r="E8250" s="5" t="s">
        <v>6</v>
      </c>
      <c r="F8250" s="6">
        <v>0</v>
      </c>
      <c r="G8250" s="6"/>
      <c r="H8250" s="6">
        <v>0</v>
      </c>
      <c r="I8250" s="6">
        <v>0</v>
      </c>
      <c r="J8250" t="str">
        <f t="shared" si="128"/>
        <v>PMEWER9606Y136</v>
      </c>
      <c r="K8250" t="str">
        <f>IF((VLOOKUP(J8250,mdc!A:V,22,FALSE)=""),"non Collabo","collabo")</f>
        <v>collabo</v>
      </c>
      <c r="L8250" t="str" cm="1">
        <f t="array" ref="L8250">IFERROR(_xlfn.IFS(G8250&lt;0,"shortage",H8250&lt;0,"shortage",I8250&lt;0,"shortage"),"ok")</f>
        <v>ok</v>
      </c>
    </row>
    <row r="8251" spans="1:12" hidden="1" x14ac:dyDescent="0.35">
      <c r="A8251" s="5" t="s">
        <v>79</v>
      </c>
      <c r="B8251" s="5" t="s">
        <v>57</v>
      </c>
      <c r="C8251" s="5" t="s">
        <v>1581</v>
      </c>
      <c r="D8251" s="5" t="s">
        <v>1308</v>
      </c>
      <c r="E8251" s="5" t="s">
        <v>2318</v>
      </c>
      <c r="F8251" s="6">
        <v>100</v>
      </c>
      <c r="G8251" s="6"/>
      <c r="H8251" s="6">
        <v>100</v>
      </c>
      <c r="I8251" s="6">
        <v>100</v>
      </c>
      <c r="J8251" t="str">
        <f t="shared" si="128"/>
        <v>PMEWER9606Y136</v>
      </c>
      <c r="K8251" t="str">
        <f>IF((VLOOKUP(J8251,mdc!A:V,22,FALSE)=""),"non Collabo","collabo")</f>
        <v>collabo</v>
      </c>
      <c r="L8251" t="str" cm="1">
        <f t="array" ref="L8251">IFERROR(_xlfn.IFS(G8251&lt;0,"shortage",H8251&lt;0,"shortage",I8251&lt;0,"shortage"),"ok")</f>
        <v>ok</v>
      </c>
    </row>
    <row r="8252" spans="1:12" hidden="1" x14ac:dyDescent="0.35">
      <c r="A8252" s="5" t="s">
        <v>79</v>
      </c>
      <c r="B8252" s="5" t="s">
        <v>57</v>
      </c>
      <c r="C8252" s="5" t="s">
        <v>1581</v>
      </c>
      <c r="D8252" s="5" t="s">
        <v>1308</v>
      </c>
      <c r="E8252" s="5" t="s">
        <v>7</v>
      </c>
      <c r="F8252" s="6">
        <v>0.10680000000000001</v>
      </c>
      <c r="G8252" s="6"/>
      <c r="H8252" s="6">
        <v>0.32040000000000002</v>
      </c>
      <c r="I8252" s="6">
        <v>0.10680000000000001</v>
      </c>
      <c r="J8252" t="str">
        <f t="shared" si="128"/>
        <v>PMEWER9606Y136</v>
      </c>
      <c r="K8252" t="str">
        <f>IF((VLOOKUP(J8252,mdc!A:V,22,FALSE)=""),"non Collabo","collabo")</f>
        <v>collabo</v>
      </c>
      <c r="L8252" t="str" cm="1">
        <f t="array" ref="L8252">IFERROR(_xlfn.IFS(G8252&lt;0,"shortage",H8252&lt;0,"shortage",I8252&lt;0,"shortage"),"ok")</f>
        <v>ok</v>
      </c>
    </row>
    <row r="8253" spans="1:12" hidden="1" x14ac:dyDescent="0.35">
      <c r="A8253" s="5" t="s">
        <v>79</v>
      </c>
      <c r="B8253" s="5" t="s">
        <v>57</v>
      </c>
      <c r="C8253" s="5" t="s">
        <v>1581</v>
      </c>
      <c r="D8253" s="5" t="s">
        <v>1308</v>
      </c>
      <c r="E8253" s="5" t="s">
        <v>1566</v>
      </c>
      <c r="F8253" s="6">
        <v>0.10680000000000001</v>
      </c>
      <c r="G8253" s="6"/>
      <c r="H8253" s="6">
        <v>0.32040000000000002</v>
      </c>
      <c r="I8253" s="6">
        <v>0.10680000000000001</v>
      </c>
      <c r="J8253" t="str">
        <f t="shared" si="128"/>
        <v>PMEWER9606Y136</v>
      </c>
      <c r="K8253" t="str">
        <f>IF((VLOOKUP(J8253,mdc!A:V,22,FALSE)=""),"non Collabo","collabo")</f>
        <v>collabo</v>
      </c>
      <c r="L8253" t="str" cm="1">
        <f t="array" ref="L8253">IFERROR(_xlfn.IFS(G8253&lt;0,"shortage",H8253&lt;0,"shortage",I8253&lt;0,"shortage"),"ok")</f>
        <v>ok</v>
      </c>
    </row>
    <row r="8254" spans="1:12" ht="15" hidden="1" thickBot="1" x14ac:dyDescent="0.4">
      <c r="A8254" s="5" t="s">
        <v>79</v>
      </c>
      <c r="B8254" s="5" t="s">
        <v>57</v>
      </c>
      <c r="C8254" s="5" t="s">
        <v>1581</v>
      </c>
      <c r="D8254" s="7" t="s">
        <v>1308</v>
      </c>
      <c r="E8254" s="7" t="s">
        <v>8</v>
      </c>
      <c r="F8254" s="8">
        <v>0</v>
      </c>
      <c r="G8254" s="8"/>
      <c r="H8254" s="8">
        <v>0</v>
      </c>
      <c r="I8254" s="8">
        <v>0</v>
      </c>
      <c r="J8254" t="str">
        <f t="shared" si="128"/>
        <v>PMEWER9606Y136</v>
      </c>
      <c r="K8254" t="str">
        <f>IF((VLOOKUP(J8254,mdc!A:V,22,FALSE)=""),"non Collabo","collabo")</f>
        <v>collabo</v>
      </c>
    </row>
    <row r="8255" spans="1:12" hidden="1" x14ac:dyDescent="0.35">
      <c r="A8255" s="5" t="s">
        <v>79</v>
      </c>
      <c r="B8255" s="5" t="s">
        <v>57</v>
      </c>
      <c r="C8255" s="5" t="s">
        <v>1581</v>
      </c>
      <c r="D8255" s="3" t="s">
        <v>1309</v>
      </c>
      <c r="E8255" s="3" t="s">
        <v>5</v>
      </c>
      <c r="F8255" s="4">
        <v>20</v>
      </c>
      <c r="G8255" s="4"/>
      <c r="H8255" s="4">
        <v>40</v>
      </c>
      <c r="I8255" s="4">
        <v>20</v>
      </c>
      <c r="J8255" t="str">
        <f t="shared" si="128"/>
        <v>PMEWER9615Y1361</v>
      </c>
      <c r="K8255" t="str">
        <f>IF((VLOOKUP(J8255,mdc!A:V,22,FALSE)=""),"non Collabo","collabo")</f>
        <v>collabo</v>
      </c>
      <c r="L8255" t="str" cm="1">
        <f t="array" ref="L8255">IFERROR(_xlfn.IFS(G8255&lt;0,"shortage",H8255&lt;0,"shortage",I8255&lt;0,"shortage"),"ok")</f>
        <v>ok</v>
      </c>
    </row>
    <row r="8256" spans="1:12" hidden="1" x14ac:dyDescent="0.35">
      <c r="A8256" s="5" t="s">
        <v>79</v>
      </c>
      <c r="B8256" s="5" t="s">
        <v>57</v>
      </c>
      <c r="C8256" s="5" t="s">
        <v>1581</v>
      </c>
      <c r="D8256" s="5" t="s">
        <v>1309</v>
      </c>
      <c r="E8256" s="5" t="s">
        <v>1565</v>
      </c>
      <c r="F8256" s="6">
        <v>20</v>
      </c>
      <c r="G8256" s="6"/>
      <c r="H8256" s="6">
        <v>40</v>
      </c>
      <c r="I8256" s="6">
        <v>20</v>
      </c>
      <c r="J8256" t="str">
        <f t="shared" si="128"/>
        <v>PMEWER9615Y1361</v>
      </c>
      <c r="K8256" t="str">
        <f>IF((VLOOKUP(J8256,mdc!A:V,22,FALSE)=""),"non Collabo","collabo")</f>
        <v>collabo</v>
      </c>
      <c r="L8256" t="str" cm="1">
        <f t="array" ref="L8256">IFERROR(_xlfn.IFS(G8256&lt;0,"shortage",H8256&lt;0,"shortage",I8256&lt;0,"shortage"),"ok")</f>
        <v>ok</v>
      </c>
    </row>
    <row r="8257" spans="1:12" hidden="1" x14ac:dyDescent="0.35">
      <c r="A8257" s="5" t="s">
        <v>79</v>
      </c>
      <c r="B8257" s="5" t="s">
        <v>57</v>
      </c>
      <c r="C8257" s="5" t="s">
        <v>1581</v>
      </c>
      <c r="D8257" s="5" t="s">
        <v>1309</v>
      </c>
      <c r="E8257" s="5" t="s">
        <v>6</v>
      </c>
      <c r="F8257" s="6">
        <v>0</v>
      </c>
      <c r="G8257" s="6"/>
      <c r="H8257" s="6">
        <v>0</v>
      </c>
      <c r="I8257" s="6">
        <v>0</v>
      </c>
      <c r="J8257" t="str">
        <f t="shared" si="128"/>
        <v>PMEWER9615Y1361</v>
      </c>
      <c r="K8257" t="str">
        <f>IF((VLOOKUP(J8257,mdc!A:V,22,FALSE)=""),"non Collabo","collabo")</f>
        <v>collabo</v>
      </c>
      <c r="L8257" t="str" cm="1">
        <f t="array" ref="L8257">IFERROR(_xlfn.IFS(G8257&lt;0,"shortage",H8257&lt;0,"shortage",I8257&lt;0,"shortage"),"ok")</f>
        <v>ok</v>
      </c>
    </row>
    <row r="8258" spans="1:12" hidden="1" x14ac:dyDescent="0.35">
      <c r="A8258" s="5" t="s">
        <v>79</v>
      </c>
      <c r="B8258" s="5" t="s">
        <v>57</v>
      </c>
      <c r="C8258" s="5" t="s">
        <v>1581</v>
      </c>
      <c r="D8258" s="5" t="s">
        <v>1309</v>
      </c>
      <c r="E8258" s="5" t="s">
        <v>2318</v>
      </c>
      <c r="F8258" s="6">
        <v>100</v>
      </c>
      <c r="G8258" s="6"/>
      <c r="H8258" s="6">
        <v>100</v>
      </c>
      <c r="I8258" s="6">
        <v>100</v>
      </c>
      <c r="J8258" t="str">
        <f t="shared" si="128"/>
        <v>PMEWER9615Y1361</v>
      </c>
      <c r="K8258" t="str">
        <f>IF((VLOOKUP(J8258,mdc!A:V,22,FALSE)=""),"non Collabo","collabo")</f>
        <v>collabo</v>
      </c>
      <c r="L8258" t="str" cm="1">
        <f t="array" ref="L8258">IFERROR(_xlfn.IFS(G8258&lt;0,"shortage",H8258&lt;0,"shortage",I8258&lt;0,"shortage"),"ok")</f>
        <v>ok</v>
      </c>
    </row>
    <row r="8259" spans="1:12" hidden="1" x14ac:dyDescent="0.35">
      <c r="A8259" s="5" t="s">
        <v>79</v>
      </c>
      <c r="B8259" s="5" t="s">
        <v>57</v>
      </c>
      <c r="C8259" s="5" t="s">
        <v>1581</v>
      </c>
      <c r="D8259" s="5" t="s">
        <v>1309</v>
      </c>
      <c r="E8259" s="5" t="s">
        <v>7</v>
      </c>
      <c r="F8259" s="6">
        <v>0.122</v>
      </c>
      <c r="G8259" s="6"/>
      <c r="H8259" s="6">
        <v>0.24399999999999999</v>
      </c>
      <c r="I8259" s="6">
        <v>0.122</v>
      </c>
      <c r="J8259" t="str">
        <f t="shared" ref="J8259:J8322" si="129">A8259&amp;D8259</f>
        <v>PMEWER9615Y1361</v>
      </c>
      <c r="K8259" t="str">
        <f>IF((VLOOKUP(J8259,mdc!A:V,22,FALSE)=""),"non Collabo","collabo")</f>
        <v>collabo</v>
      </c>
      <c r="L8259" t="str" cm="1">
        <f t="array" ref="L8259">IFERROR(_xlfn.IFS(G8259&lt;0,"shortage",H8259&lt;0,"shortage",I8259&lt;0,"shortage"),"ok")</f>
        <v>ok</v>
      </c>
    </row>
    <row r="8260" spans="1:12" hidden="1" x14ac:dyDescent="0.35">
      <c r="A8260" s="5" t="s">
        <v>79</v>
      </c>
      <c r="B8260" s="5" t="s">
        <v>57</v>
      </c>
      <c r="C8260" s="5" t="s">
        <v>1581</v>
      </c>
      <c r="D8260" s="5" t="s">
        <v>1309</v>
      </c>
      <c r="E8260" s="5" t="s">
        <v>1566</v>
      </c>
      <c r="F8260" s="6">
        <v>0.122</v>
      </c>
      <c r="G8260" s="6"/>
      <c r="H8260" s="6">
        <v>0.24399999999999999</v>
      </c>
      <c r="I8260" s="6">
        <v>0.122</v>
      </c>
      <c r="J8260" t="str">
        <f t="shared" si="129"/>
        <v>PMEWER9615Y1361</v>
      </c>
      <c r="K8260" t="str">
        <f>IF((VLOOKUP(J8260,mdc!A:V,22,FALSE)=""),"non Collabo","collabo")</f>
        <v>collabo</v>
      </c>
      <c r="L8260" t="str" cm="1">
        <f t="array" ref="L8260">IFERROR(_xlfn.IFS(G8260&lt;0,"shortage",H8260&lt;0,"shortage",I8260&lt;0,"shortage"),"ok")</f>
        <v>ok</v>
      </c>
    </row>
    <row r="8261" spans="1:12" ht="15" hidden="1" thickBot="1" x14ac:dyDescent="0.4">
      <c r="A8261" s="5" t="s">
        <v>79</v>
      </c>
      <c r="B8261" s="5" t="s">
        <v>57</v>
      </c>
      <c r="C8261" s="5" t="s">
        <v>1581</v>
      </c>
      <c r="D8261" s="7" t="s">
        <v>1309</v>
      </c>
      <c r="E8261" s="7" t="s">
        <v>8</v>
      </c>
      <c r="F8261" s="8">
        <v>0</v>
      </c>
      <c r="G8261" s="8"/>
      <c r="H8261" s="8">
        <v>0</v>
      </c>
      <c r="I8261" s="8">
        <v>0</v>
      </c>
      <c r="J8261" t="str">
        <f t="shared" si="129"/>
        <v>PMEWER9615Y1361</v>
      </c>
      <c r="K8261" t="str">
        <f>IF((VLOOKUP(J8261,mdc!A:V,22,FALSE)=""),"non Collabo","collabo")</f>
        <v>collabo</v>
      </c>
    </row>
    <row r="8262" spans="1:12" hidden="1" x14ac:dyDescent="0.35">
      <c r="A8262" s="5" t="s">
        <v>79</v>
      </c>
      <c r="B8262" s="5" t="s">
        <v>57</v>
      </c>
      <c r="C8262" s="5" t="s">
        <v>1581</v>
      </c>
      <c r="D8262" s="3" t="s">
        <v>1310</v>
      </c>
      <c r="E8262" s="3" t="s">
        <v>5</v>
      </c>
      <c r="F8262" s="4">
        <v>40</v>
      </c>
      <c r="G8262" s="4"/>
      <c r="H8262" s="4">
        <v>60</v>
      </c>
      <c r="I8262" s="4">
        <v>40</v>
      </c>
      <c r="J8262" t="str">
        <f t="shared" si="129"/>
        <v>PMEWER9620Y1361</v>
      </c>
      <c r="K8262" t="str">
        <f>IF((VLOOKUP(J8262,mdc!A:V,22,FALSE)=""),"non Collabo","collabo")</f>
        <v>collabo</v>
      </c>
      <c r="L8262" t="str" cm="1">
        <f t="array" ref="L8262">IFERROR(_xlfn.IFS(G8262&lt;0,"shortage",H8262&lt;0,"shortage",I8262&lt;0,"shortage"),"ok")</f>
        <v>ok</v>
      </c>
    </row>
    <row r="8263" spans="1:12" hidden="1" x14ac:dyDescent="0.35">
      <c r="A8263" s="5" t="s">
        <v>79</v>
      </c>
      <c r="B8263" s="5" t="s">
        <v>57</v>
      </c>
      <c r="C8263" s="5" t="s">
        <v>1581</v>
      </c>
      <c r="D8263" s="5" t="s">
        <v>1310</v>
      </c>
      <c r="E8263" s="5" t="s">
        <v>1565</v>
      </c>
      <c r="F8263" s="6">
        <v>40</v>
      </c>
      <c r="G8263" s="6"/>
      <c r="H8263" s="6">
        <v>60</v>
      </c>
      <c r="I8263" s="6">
        <v>40</v>
      </c>
      <c r="J8263" t="str">
        <f t="shared" si="129"/>
        <v>PMEWER9620Y1361</v>
      </c>
      <c r="K8263" t="str">
        <f>IF((VLOOKUP(J8263,mdc!A:V,22,FALSE)=""),"non Collabo","collabo")</f>
        <v>collabo</v>
      </c>
      <c r="L8263" t="str" cm="1">
        <f t="array" ref="L8263">IFERROR(_xlfn.IFS(G8263&lt;0,"shortage",H8263&lt;0,"shortage",I8263&lt;0,"shortage"),"ok")</f>
        <v>ok</v>
      </c>
    </row>
    <row r="8264" spans="1:12" hidden="1" x14ac:dyDescent="0.35">
      <c r="A8264" s="5" t="s">
        <v>79</v>
      </c>
      <c r="B8264" s="5" t="s">
        <v>57</v>
      </c>
      <c r="C8264" s="5" t="s">
        <v>1581</v>
      </c>
      <c r="D8264" s="5" t="s">
        <v>1310</v>
      </c>
      <c r="E8264" s="5" t="s">
        <v>6</v>
      </c>
      <c r="F8264" s="6">
        <v>0</v>
      </c>
      <c r="G8264" s="6"/>
      <c r="H8264" s="6">
        <v>0</v>
      </c>
      <c r="I8264" s="6">
        <v>0</v>
      </c>
      <c r="J8264" t="str">
        <f t="shared" si="129"/>
        <v>PMEWER9620Y1361</v>
      </c>
      <c r="K8264" t="str">
        <f>IF((VLOOKUP(J8264,mdc!A:V,22,FALSE)=""),"non Collabo","collabo")</f>
        <v>collabo</v>
      </c>
      <c r="L8264" t="str" cm="1">
        <f t="array" ref="L8264">IFERROR(_xlfn.IFS(G8264&lt;0,"shortage",H8264&lt;0,"shortage",I8264&lt;0,"shortage"),"ok")</f>
        <v>ok</v>
      </c>
    </row>
    <row r="8265" spans="1:12" hidden="1" x14ac:dyDescent="0.35">
      <c r="A8265" s="5" t="s">
        <v>79</v>
      </c>
      <c r="B8265" s="5" t="s">
        <v>57</v>
      </c>
      <c r="C8265" s="5" t="s">
        <v>1581</v>
      </c>
      <c r="D8265" s="5" t="s">
        <v>1310</v>
      </c>
      <c r="E8265" s="5" t="s">
        <v>2318</v>
      </c>
      <c r="F8265" s="6">
        <v>100</v>
      </c>
      <c r="G8265" s="6"/>
      <c r="H8265" s="6">
        <v>100</v>
      </c>
      <c r="I8265" s="6">
        <v>100</v>
      </c>
      <c r="J8265" t="str">
        <f t="shared" si="129"/>
        <v>PMEWER9620Y1361</v>
      </c>
      <c r="K8265" t="str">
        <f>IF((VLOOKUP(J8265,mdc!A:V,22,FALSE)=""),"non Collabo","collabo")</f>
        <v>collabo</v>
      </c>
      <c r="L8265" t="str" cm="1">
        <f t="array" ref="L8265">IFERROR(_xlfn.IFS(G8265&lt;0,"shortage",H8265&lt;0,"shortage",I8265&lt;0,"shortage"),"ok")</f>
        <v>ok</v>
      </c>
    </row>
    <row r="8266" spans="1:12" hidden="1" x14ac:dyDescent="0.35">
      <c r="A8266" s="5" t="s">
        <v>79</v>
      </c>
      <c r="B8266" s="5" t="s">
        <v>57</v>
      </c>
      <c r="C8266" s="5" t="s">
        <v>1581</v>
      </c>
      <c r="D8266" s="5" t="s">
        <v>1310</v>
      </c>
      <c r="E8266" s="5" t="s">
        <v>7</v>
      </c>
      <c r="F8266" s="6">
        <v>0.25359999999999999</v>
      </c>
      <c r="G8266" s="6"/>
      <c r="H8266" s="6">
        <v>0.38040000000000002</v>
      </c>
      <c r="I8266" s="6">
        <v>0.25359999999999999</v>
      </c>
      <c r="J8266" t="str">
        <f t="shared" si="129"/>
        <v>PMEWER9620Y1361</v>
      </c>
      <c r="K8266" t="str">
        <f>IF((VLOOKUP(J8266,mdc!A:V,22,FALSE)=""),"non Collabo","collabo")</f>
        <v>collabo</v>
      </c>
      <c r="L8266" t="str" cm="1">
        <f t="array" ref="L8266">IFERROR(_xlfn.IFS(G8266&lt;0,"shortage",H8266&lt;0,"shortage",I8266&lt;0,"shortage"),"ok")</f>
        <v>ok</v>
      </c>
    </row>
    <row r="8267" spans="1:12" hidden="1" x14ac:dyDescent="0.35">
      <c r="A8267" s="5" t="s">
        <v>79</v>
      </c>
      <c r="B8267" s="5" t="s">
        <v>57</v>
      </c>
      <c r="C8267" s="5" t="s">
        <v>1581</v>
      </c>
      <c r="D8267" s="5" t="s">
        <v>1310</v>
      </c>
      <c r="E8267" s="5" t="s">
        <v>1566</v>
      </c>
      <c r="F8267" s="6">
        <v>0.25359999999999999</v>
      </c>
      <c r="G8267" s="6"/>
      <c r="H8267" s="6">
        <v>0.38040000000000002</v>
      </c>
      <c r="I8267" s="6">
        <v>0.25359999999999999</v>
      </c>
      <c r="J8267" t="str">
        <f t="shared" si="129"/>
        <v>PMEWER9620Y1361</v>
      </c>
      <c r="K8267" t="str">
        <f>IF((VLOOKUP(J8267,mdc!A:V,22,FALSE)=""),"non Collabo","collabo")</f>
        <v>collabo</v>
      </c>
      <c r="L8267" t="str" cm="1">
        <f t="array" ref="L8267">IFERROR(_xlfn.IFS(G8267&lt;0,"shortage",H8267&lt;0,"shortage",I8267&lt;0,"shortage"),"ok")</f>
        <v>ok</v>
      </c>
    </row>
    <row r="8268" spans="1:12" ht="15" hidden="1" thickBot="1" x14ac:dyDescent="0.4">
      <c r="A8268" s="5" t="s">
        <v>79</v>
      </c>
      <c r="B8268" s="5" t="s">
        <v>57</v>
      </c>
      <c r="C8268" s="5" t="s">
        <v>1581</v>
      </c>
      <c r="D8268" s="7" t="s">
        <v>1310</v>
      </c>
      <c r="E8268" s="7" t="s">
        <v>8</v>
      </c>
      <c r="F8268" s="8">
        <v>0</v>
      </c>
      <c r="G8268" s="8"/>
      <c r="H8268" s="8">
        <v>0</v>
      </c>
      <c r="I8268" s="8">
        <v>0</v>
      </c>
      <c r="J8268" t="str">
        <f t="shared" si="129"/>
        <v>PMEWER9620Y1361</v>
      </c>
      <c r="K8268" t="str">
        <f>IF((VLOOKUP(J8268,mdc!A:V,22,FALSE)=""),"non Collabo","collabo")</f>
        <v>collabo</v>
      </c>
    </row>
    <row r="8269" spans="1:12" hidden="1" x14ac:dyDescent="0.35">
      <c r="A8269" s="5" t="s">
        <v>79</v>
      </c>
      <c r="B8269" s="5" t="s">
        <v>57</v>
      </c>
      <c r="C8269" s="5" t="s">
        <v>1581</v>
      </c>
      <c r="D8269" s="3" t="s">
        <v>1311</v>
      </c>
      <c r="E8269" s="3" t="s">
        <v>5</v>
      </c>
      <c r="F8269" s="4">
        <v>40</v>
      </c>
      <c r="G8269" s="4">
        <v>60</v>
      </c>
      <c r="H8269" s="4">
        <v>40</v>
      </c>
      <c r="I8269" s="4">
        <v>40</v>
      </c>
      <c r="J8269" t="str">
        <f t="shared" si="129"/>
        <v>PMEWER9621Y1361</v>
      </c>
      <c r="K8269" t="str">
        <f>IF((VLOOKUP(J8269,mdc!A:V,22,FALSE)=""),"non Collabo","collabo")</f>
        <v>collabo</v>
      </c>
      <c r="L8269" t="str" cm="1">
        <f t="array" ref="L8269">IFERROR(_xlfn.IFS(G8269&lt;0,"shortage",H8269&lt;0,"shortage",I8269&lt;0,"shortage"),"ok")</f>
        <v>ok</v>
      </c>
    </row>
    <row r="8270" spans="1:12" hidden="1" x14ac:dyDescent="0.35">
      <c r="A8270" s="5" t="s">
        <v>79</v>
      </c>
      <c r="B8270" s="5" t="s">
        <v>57</v>
      </c>
      <c r="C8270" s="5" t="s">
        <v>1581</v>
      </c>
      <c r="D8270" s="5" t="s">
        <v>1311</v>
      </c>
      <c r="E8270" s="5" t="s">
        <v>1565</v>
      </c>
      <c r="F8270" s="6">
        <v>40</v>
      </c>
      <c r="G8270" s="6">
        <v>60</v>
      </c>
      <c r="H8270" s="6">
        <v>40</v>
      </c>
      <c r="I8270" s="6">
        <v>40</v>
      </c>
      <c r="J8270" t="str">
        <f t="shared" si="129"/>
        <v>PMEWER9621Y1361</v>
      </c>
      <c r="K8270" t="str">
        <f>IF((VLOOKUP(J8270,mdc!A:V,22,FALSE)=""),"non Collabo","collabo")</f>
        <v>collabo</v>
      </c>
      <c r="L8270" t="str" cm="1">
        <f t="array" ref="L8270">IFERROR(_xlfn.IFS(G8270&lt;0,"shortage",H8270&lt;0,"shortage",I8270&lt;0,"shortage"),"ok")</f>
        <v>ok</v>
      </c>
    </row>
    <row r="8271" spans="1:12" hidden="1" x14ac:dyDescent="0.35">
      <c r="A8271" s="5" t="s">
        <v>79</v>
      </c>
      <c r="B8271" s="5" t="s">
        <v>57</v>
      </c>
      <c r="C8271" s="5" t="s">
        <v>1581</v>
      </c>
      <c r="D8271" s="5" t="s">
        <v>1311</v>
      </c>
      <c r="E8271" s="5" t="s">
        <v>6</v>
      </c>
      <c r="F8271" s="6">
        <v>0</v>
      </c>
      <c r="G8271" s="6">
        <v>0</v>
      </c>
      <c r="H8271" s="6">
        <v>0</v>
      </c>
      <c r="I8271" s="6">
        <v>0</v>
      </c>
      <c r="J8271" t="str">
        <f t="shared" si="129"/>
        <v>PMEWER9621Y1361</v>
      </c>
      <c r="K8271" t="str">
        <f>IF((VLOOKUP(J8271,mdc!A:V,22,FALSE)=""),"non Collabo","collabo")</f>
        <v>collabo</v>
      </c>
      <c r="L8271" t="str" cm="1">
        <f t="array" ref="L8271">IFERROR(_xlfn.IFS(G8271&lt;0,"shortage",H8271&lt;0,"shortage",I8271&lt;0,"shortage"),"ok")</f>
        <v>ok</v>
      </c>
    </row>
    <row r="8272" spans="1:12" hidden="1" x14ac:dyDescent="0.35">
      <c r="A8272" s="5" t="s">
        <v>79</v>
      </c>
      <c r="B8272" s="5" t="s">
        <v>57</v>
      </c>
      <c r="C8272" s="5" t="s">
        <v>1581</v>
      </c>
      <c r="D8272" s="5" t="s">
        <v>1311</v>
      </c>
      <c r="E8272" s="5" t="s">
        <v>2318</v>
      </c>
      <c r="F8272" s="6">
        <v>100</v>
      </c>
      <c r="G8272" s="6">
        <v>100</v>
      </c>
      <c r="H8272" s="6">
        <v>100</v>
      </c>
      <c r="I8272" s="6">
        <v>100</v>
      </c>
      <c r="J8272" t="str">
        <f t="shared" si="129"/>
        <v>PMEWER9621Y1361</v>
      </c>
      <c r="K8272" t="str">
        <f>IF((VLOOKUP(J8272,mdc!A:V,22,FALSE)=""),"non Collabo","collabo")</f>
        <v>collabo</v>
      </c>
      <c r="L8272" t="str" cm="1">
        <f t="array" ref="L8272">IFERROR(_xlfn.IFS(G8272&lt;0,"shortage",H8272&lt;0,"shortage",I8272&lt;0,"shortage"),"ok")</f>
        <v>ok</v>
      </c>
    </row>
    <row r="8273" spans="1:12" hidden="1" x14ac:dyDescent="0.35">
      <c r="A8273" s="5" t="s">
        <v>79</v>
      </c>
      <c r="B8273" s="5" t="s">
        <v>57</v>
      </c>
      <c r="C8273" s="5" t="s">
        <v>1581</v>
      </c>
      <c r="D8273" s="5" t="s">
        <v>1311</v>
      </c>
      <c r="E8273" s="5" t="s">
        <v>7</v>
      </c>
      <c r="F8273" s="6">
        <v>0.30480000000000002</v>
      </c>
      <c r="G8273" s="6">
        <v>0.4572</v>
      </c>
      <c r="H8273" s="6">
        <v>0.30480000000000002</v>
      </c>
      <c r="I8273" s="6">
        <v>0.30480000000000002</v>
      </c>
      <c r="J8273" t="str">
        <f t="shared" si="129"/>
        <v>PMEWER9621Y1361</v>
      </c>
      <c r="K8273" t="str">
        <f>IF((VLOOKUP(J8273,mdc!A:V,22,FALSE)=""),"non Collabo","collabo")</f>
        <v>collabo</v>
      </c>
      <c r="L8273" t="str" cm="1">
        <f t="array" ref="L8273">IFERROR(_xlfn.IFS(G8273&lt;0,"shortage",H8273&lt;0,"shortage",I8273&lt;0,"shortage"),"ok")</f>
        <v>ok</v>
      </c>
    </row>
    <row r="8274" spans="1:12" hidden="1" x14ac:dyDescent="0.35">
      <c r="A8274" s="5" t="s">
        <v>79</v>
      </c>
      <c r="B8274" s="5" t="s">
        <v>57</v>
      </c>
      <c r="C8274" s="5" t="s">
        <v>1581</v>
      </c>
      <c r="D8274" s="5" t="s">
        <v>1311</v>
      </c>
      <c r="E8274" s="5" t="s">
        <v>1566</v>
      </c>
      <c r="F8274" s="6">
        <v>0.30480000000000002</v>
      </c>
      <c r="G8274" s="6">
        <v>0.4572</v>
      </c>
      <c r="H8274" s="6">
        <v>0.30480000000000002</v>
      </c>
      <c r="I8274" s="6">
        <v>0.30480000000000002</v>
      </c>
      <c r="J8274" t="str">
        <f t="shared" si="129"/>
        <v>PMEWER9621Y1361</v>
      </c>
      <c r="K8274" t="str">
        <f>IF((VLOOKUP(J8274,mdc!A:V,22,FALSE)=""),"non Collabo","collabo")</f>
        <v>collabo</v>
      </c>
      <c r="L8274" t="str" cm="1">
        <f t="array" ref="L8274">IFERROR(_xlfn.IFS(G8274&lt;0,"shortage",H8274&lt;0,"shortage",I8274&lt;0,"shortage"),"ok")</f>
        <v>ok</v>
      </c>
    </row>
    <row r="8275" spans="1:12" ht="15" hidden="1" thickBot="1" x14ac:dyDescent="0.4">
      <c r="A8275" s="5" t="s">
        <v>79</v>
      </c>
      <c r="B8275" s="5" t="s">
        <v>57</v>
      </c>
      <c r="C8275" s="5" t="s">
        <v>1581</v>
      </c>
      <c r="D8275" s="7" t="s">
        <v>1311</v>
      </c>
      <c r="E8275" s="7" t="s">
        <v>8</v>
      </c>
      <c r="F8275" s="8">
        <v>0</v>
      </c>
      <c r="G8275" s="8">
        <v>0</v>
      </c>
      <c r="H8275" s="8">
        <v>0</v>
      </c>
      <c r="I8275" s="8">
        <v>0</v>
      </c>
      <c r="J8275" t="str">
        <f t="shared" si="129"/>
        <v>PMEWER9621Y1361</v>
      </c>
      <c r="K8275" t="str">
        <f>IF((VLOOKUP(J8275,mdc!A:V,22,FALSE)=""),"non Collabo","collabo")</f>
        <v>collabo</v>
      </c>
    </row>
    <row r="8276" spans="1:12" hidden="1" x14ac:dyDescent="0.35">
      <c r="A8276" s="5" t="s">
        <v>79</v>
      </c>
      <c r="B8276" s="5" t="s">
        <v>57</v>
      </c>
      <c r="C8276" s="5" t="s">
        <v>1581</v>
      </c>
      <c r="D8276" s="3" t="s">
        <v>1312</v>
      </c>
      <c r="E8276" s="3" t="s">
        <v>5</v>
      </c>
      <c r="F8276" s="4">
        <v>20</v>
      </c>
      <c r="G8276" s="4"/>
      <c r="H8276" s="4"/>
      <c r="I8276" s="4"/>
      <c r="J8276" t="str">
        <f t="shared" si="129"/>
        <v>PMEWER9713Y136</v>
      </c>
      <c r="K8276" t="str">
        <f>IF((VLOOKUP(J8276,mdc!A:V,22,FALSE)=""),"non Collabo","collabo")</f>
        <v>collabo</v>
      </c>
      <c r="L8276" t="str" cm="1">
        <f t="array" ref="L8276">IFERROR(_xlfn.IFS(G8276&lt;0,"shortage",H8276&lt;0,"shortage",I8276&lt;0,"shortage"),"ok")</f>
        <v>ok</v>
      </c>
    </row>
    <row r="8277" spans="1:12" hidden="1" x14ac:dyDescent="0.35">
      <c r="A8277" s="5" t="s">
        <v>79</v>
      </c>
      <c r="B8277" s="5" t="s">
        <v>57</v>
      </c>
      <c r="C8277" s="5" t="s">
        <v>1581</v>
      </c>
      <c r="D8277" s="5" t="s">
        <v>1312</v>
      </c>
      <c r="E8277" s="5" t="s">
        <v>1565</v>
      </c>
      <c r="F8277" s="6">
        <v>20</v>
      </c>
      <c r="G8277" s="6"/>
      <c r="H8277" s="6"/>
      <c r="I8277" s="6"/>
      <c r="J8277" t="str">
        <f t="shared" si="129"/>
        <v>PMEWER9713Y136</v>
      </c>
      <c r="K8277" t="str">
        <f>IF((VLOOKUP(J8277,mdc!A:V,22,FALSE)=""),"non Collabo","collabo")</f>
        <v>collabo</v>
      </c>
      <c r="L8277" t="str" cm="1">
        <f t="array" ref="L8277">IFERROR(_xlfn.IFS(G8277&lt;0,"shortage",H8277&lt;0,"shortage",I8277&lt;0,"shortage"),"ok")</f>
        <v>ok</v>
      </c>
    </row>
    <row r="8278" spans="1:12" hidden="1" x14ac:dyDescent="0.35">
      <c r="A8278" s="5" t="s">
        <v>79</v>
      </c>
      <c r="B8278" s="5" t="s">
        <v>57</v>
      </c>
      <c r="C8278" s="5" t="s">
        <v>1581</v>
      </c>
      <c r="D8278" s="5" t="s">
        <v>1312</v>
      </c>
      <c r="E8278" s="5" t="s">
        <v>6</v>
      </c>
      <c r="F8278" s="6">
        <v>0</v>
      </c>
      <c r="G8278" s="6"/>
      <c r="H8278" s="6"/>
      <c r="I8278" s="6"/>
      <c r="J8278" t="str">
        <f t="shared" si="129"/>
        <v>PMEWER9713Y136</v>
      </c>
      <c r="K8278" t="str">
        <f>IF((VLOOKUP(J8278,mdc!A:V,22,FALSE)=""),"non Collabo","collabo")</f>
        <v>collabo</v>
      </c>
      <c r="L8278" t="str" cm="1">
        <f t="array" ref="L8278">IFERROR(_xlfn.IFS(G8278&lt;0,"shortage",H8278&lt;0,"shortage",I8278&lt;0,"shortage"),"ok")</f>
        <v>ok</v>
      </c>
    </row>
    <row r="8279" spans="1:12" hidden="1" x14ac:dyDescent="0.35">
      <c r="A8279" s="5" t="s">
        <v>79</v>
      </c>
      <c r="B8279" s="5" t="s">
        <v>57</v>
      </c>
      <c r="C8279" s="5" t="s">
        <v>1581</v>
      </c>
      <c r="D8279" s="5" t="s">
        <v>1312</v>
      </c>
      <c r="E8279" s="5" t="s">
        <v>2318</v>
      </c>
      <c r="F8279" s="6">
        <v>100</v>
      </c>
      <c r="G8279" s="6"/>
      <c r="H8279" s="6"/>
      <c r="I8279" s="6"/>
      <c r="J8279" t="str">
        <f t="shared" si="129"/>
        <v>PMEWER9713Y136</v>
      </c>
      <c r="K8279" t="str">
        <f>IF((VLOOKUP(J8279,mdc!A:V,22,FALSE)=""),"non Collabo","collabo")</f>
        <v>collabo</v>
      </c>
      <c r="L8279" t="str" cm="1">
        <f t="array" ref="L8279">IFERROR(_xlfn.IFS(G8279&lt;0,"shortage",H8279&lt;0,"shortage",I8279&lt;0,"shortage"),"ok")</f>
        <v>ok</v>
      </c>
    </row>
    <row r="8280" spans="1:12" hidden="1" x14ac:dyDescent="0.35">
      <c r="A8280" s="5" t="s">
        <v>79</v>
      </c>
      <c r="B8280" s="5" t="s">
        <v>57</v>
      </c>
      <c r="C8280" s="5" t="s">
        <v>1581</v>
      </c>
      <c r="D8280" s="5" t="s">
        <v>1312</v>
      </c>
      <c r="E8280" s="5" t="s">
        <v>7</v>
      </c>
      <c r="F8280" s="6">
        <v>0.13619999999999999</v>
      </c>
      <c r="G8280" s="6"/>
      <c r="H8280" s="6"/>
      <c r="I8280" s="6"/>
      <c r="J8280" t="str">
        <f t="shared" si="129"/>
        <v>PMEWER9713Y136</v>
      </c>
      <c r="K8280" t="str">
        <f>IF((VLOOKUP(J8280,mdc!A:V,22,FALSE)=""),"non Collabo","collabo")</f>
        <v>collabo</v>
      </c>
      <c r="L8280" t="str" cm="1">
        <f t="array" ref="L8280">IFERROR(_xlfn.IFS(G8280&lt;0,"shortage",H8280&lt;0,"shortage",I8280&lt;0,"shortage"),"ok")</f>
        <v>ok</v>
      </c>
    </row>
    <row r="8281" spans="1:12" hidden="1" x14ac:dyDescent="0.35">
      <c r="A8281" s="5" t="s">
        <v>79</v>
      </c>
      <c r="B8281" s="5" t="s">
        <v>57</v>
      </c>
      <c r="C8281" s="5" t="s">
        <v>1581</v>
      </c>
      <c r="D8281" s="5" t="s">
        <v>1312</v>
      </c>
      <c r="E8281" s="5" t="s">
        <v>1566</v>
      </c>
      <c r="F8281" s="6">
        <v>0.13619999999999999</v>
      </c>
      <c r="G8281" s="6"/>
      <c r="H8281" s="6"/>
      <c r="I8281" s="6"/>
      <c r="J8281" t="str">
        <f t="shared" si="129"/>
        <v>PMEWER9713Y136</v>
      </c>
      <c r="K8281" t="str">
        <f>IF((VLOOKUP(J8281,mdc!A:V,22,FALSE)=""),"non Collabo","collabo")</f>
        <v>collabo</v>
      </c>
      <c r="L8281" t="str" cm="1">
        <f t="array" ref="L8281">IFERROR(_xlfn.IFS(G8281&lt;0,"shortage",H8281&lt;0,"shortage",I8281&lt;0,"shortage"),"ok")</f>
        <v>ok</v>
      </c>
    </row>
    <row r="8282" spans="1:12" ht="15" hidden="1" thickBot="1" x14ac:dyDescent="0.4">
      <c r="A8282" s="5" t="s">
        <v>79</v>
      </c>
      <c r="B8282" s="5" t="s">
        <v>57</v>
      </c>
      <c r="C8282" s="5" t="s">
        <v>1581</v>
      </c>
      <c r="D8282" s="7" t="s">
        <v>1312</v>
      </c>
      <c r="E8282" s="7" t="s">
        <v>8</v>
      </c>
      <c r="F8282" s="8">
        <v>0</v>
      </c>
      <c r="G8282" s="8"/>
      <c r="H8282" s="8"/>
      <c r="I8282" s="8"/>
      <c r="J8282" t="str">
        <f t="shared" si="129"/>
        <v>PMEWER9713Y136</v>
      </c>
      <c r="K8282" t="str">
        <f>IF((VLOOKUP(J8282,mdc!A:V,22,FALSE)=""),"non Collabo","collabo")</f>
        <v>collabo</v>
      </c>
    </row>
    <row r="8283" spans="1:12" hidden="1" x14ac:dyDescent="0.35">
      <c r="A8283" s="5" t="s">
        <v>79</v>
      </c>
      <c r="B8283" s="5" t="s">
        <v>57</v>
      </c>
      <c r="C8283" s="5" t="s">
        <v>1581</v>
      </c>
      <c r="D8283" s="3" t="s">
        <v>1313</v>
      </c>
      <c r="E8283" s="3" t="s">
        <v>5</v>
      </c>
      <c r="F8283" s="4">
        <v>80</v>
      </c>
      <c r="G8283" s="4">
        <v>180</v>
      </c>
      <c r="H8283" s="4">
        <v>200</v>
      </c>
      <c r="I8283" s="4">
        <v>140</v>
      </c>
      <c r="J8283" t="str">
        <f t="shared" si="129"/>
        <v>PMEWER9902Y1361</v>
      </c>
      <c r="K8283" t="str">
        <f>IF((VLOOKUP(J8283,mdc!A:V,22,FALSE)=""),"non Collabo","collabo")</f>
        <v>collabo</v>
      </c>
      <c r="L8283" t="str" cm="1">
        <f t="array" ref="L8283">IFERROR(_xlfn.IFS(G8283&lt;0,"shortage",H8283&lt;0,"shortage",I8283&lt;0,"shortage"),"ok")</f>
        <v>ok</v>
      </c>
    </row>
    <row r="8284" spans="1:12" hidden="1" x14ac:dyDescent="0.35">
      <c r="A8284" s="5" t="s">
        <v>79</v>
      </c>
      <c r="B8284" s="5" t="s">
        <v>57</v>
      </c>
      <c r="C8284" s="5" t="s">
        <v>1581</v>
      </c>
      <c r="D8284" s="5" t="s">
        <v>1313</v>
      </c>
      <c r="E8284" s="5" t="s">
        <v>1565</v>
      </c>
      <c r="F8284" s="6">
        <v>80</v>
      </c>
      <c r="G8284" s="6">
        <v>180</v>
      </c>
      <c r="H8284" s="6">
        <v>200</v>
      </c>
      <c r="I8284" s="6">
        <v>140</v>
      </c>
      <c r="J8284" t="str">
        <f t="shared" si="129"/>
        <v>PMEWER9902Y1361</v>
      </c>
      <c r="K8284" t="str">
        <f>IF((VLOOKUP(J8284,mdc!A:V,22,FALSE)=""),"non Collabo","collabo")</f>
        <v>collabo</v>
      </c>
      <c r="L8284" t="str" cm="1">
        <f t="array" ref="L8284">IFERROR(_xlfn.IFS(G8284&lt;0,"shortage",H8284&lt;0,"shortage",I8284&lt;0,"shortage"),"ok")</f>
        <v>ok</v>
      </c>
    </row>
    <row r="8285" spans="1:12" hidden="1" x14ac:dyDescent="0.35">
      <c r="A8285" s="5" t="s">
        <v>79</v>
      </c>
      <c r="B8285" s="5" t="s">
        <v>57</v>
      </c>
      <c r="C8285" s="5" t="s">
        <v>1581</v>
      </c>
      <c r="D8285" s="5" t="s">
        <v>1313</v>
      </c>
      <c r="E8285" s="5" t="s">
        <v>6</v>
      </c>
      <c r="F8285" s="6">
        <v>0</v>
      </c>
      <c r="G8285" s="6">
        <v>0</v>
      </c>
      <c r="H8285" s="6">
        <v>0</v>
      </c>
      <c r="I8285" s="6">
        <v>0</v>
      </c>
      <c r="J8285" t="str">
        <f t="shared" si="129"/>
        <v>PMEWER9902Y1361</v>
      </c>
      <c r="K8285" t="str">
        <f>IF((VLOOKUP(J8285,mdc!A:V,22,FALSE)=""),"non Collabo","collabo")</f>
        <v>collabo</v>
      </c>
      <c r="L8285" t="str" cm="1">
        <f t="array" ref="L8285">IFERROR(_xlfn.IFS(G8285&lt;0,"shortage",H8285&lt;0,"shortage",I8285&lt;0,"shortage"),"ok")</f>
        <v>ok</v>
      </c>
    </row>
    <row r="8286" spans="1:12" hidden="1" x14ac:dyDescent="0.35">
      <c r="A8286" s="5" t="s">
        <v>79</v>
      </c>
      <c r="B8286" s="5" t="s">
        <v>57</v>
      </c>
      <c r="C8286" s="5" t="s">
        <v>1581</v>
      </c>
      <c r="D8286" s="5" t="s">
        <v>1313</v>
      </c>
      <c r="E8286" s="5" t="s">
        <v>2318</v>
      </c>
      <c r="F8286" s="6">
        <v>100</v>
      </c>
      <c r="G8286" s="6">
        <v>100</v>
      </c>
      <c r="H8286" s="6">
        <v>100</v>
      </c>
      <c r="I8286" s="6">
        <v>100</v>
      </c>
      <c r="J8286" t="str">
        <f t="shared" si="129"/>
        <v>PMEWER9902Y1361</v>
      </c>
      <c r="K8286" t="str">
        <f>IF((VLOOKUP(J8286,mdc!A:V,22,FALSE)=""),"non Collabo","collabo")</f>
        <v>collabo</v>
      </c>
      <c r="L8286" t="str" cm="1">
        <f t="array" ref="L8286">IFERROR(_xlfn.IFS(G8286&lt;0,"shortage",H8286&lt;0,"shortage",I8286&lt;0,"shortage"),"ok")</f>
        <v>ok</v>
      </c>
    </row>
    <row r="8287" spans="1:12" hidden="1" x14ac:dyDescent="0.35">
      <c r="A8287" s="5" t="s">
        <v>79</v>
      </c>
      <c r="B8287" s="5" t="s">
        <v>57</v>
      </c>
      <c r="C8287" s="5" t="s">
        <v>1581</v>
      </c>
      <c r="D8287" s="5" t="s">
        <v>1313</v>
      </c>
      <c r="E8287" s="5" t="s">
        <v>7</v>
      </c>
      <c r="F8287" s="6">
        <v>1.28</v>
      </c>
      <c r="G8287" s="6">
        <v>2.88</v>
      </c>
      <c r="H8287" s="6">
        <v>3.2</v>
      </c>
      <c r="I8287" s="6">
        <v>2.2400000000000002</v>
      </c>
      <c r="J8287" t="str">
        <f t="shared" si="129"/>
        <v>PMEWER9902Y1361</v>
      </c>
      <c r="K8287" t="str">
        <f>IF((VLOOKUP(J8287,mdc!A:V,22,FALSE)=""),"non Collabo","collabo")</f>
        <v>collabo</v>
      </c>
      <c r="L8287" t="str" cm="1">
        <f t="array" ref="L8287">IFERROR(_xlfn.IFS(G8287&lt;0,"shortage",H8287&lt;0,"shortage",I8287&lt;0,"shortage"),"ok")</f>
        <v>ok</v>
      </c>
    </row>
    <row r="8288" spans="1:12" hidden="1" x14ac:dyDescent="0.35">
      <c r="A8288" s="5" t="s">
        <v>79</v>
      </c>
      <c r="B8288" s="5" t="s">
        <v>57</v>
      </c>
      <c r="C8288" s="5" t="s">
        <v>1581</v>
      </c>
      <c r="D8288" s="5" t="s">
        <v>1313</v>
      </c>
      <c r="E8288" s="5" t="s">
        <v>1566</v>
      </c>
      <c r="F8288" s="6">
        <v>1.28</v>
      </c>
      <c r="G8288" s="6">
        <v>2.88</v>
      </c>
      <c r="H8288" s="6">
        <v>3.2</v>
      </c>
      <c r="I8288" s="6">
        <v>2.2400000000000002</v>
      </c>
      <c r="J8288" t="str">
        <f t="shared" si="129"/>
        <v>PMEWER9902Y1361</v>
      </c>
      <c r="K8288" t="str">
        <f>IF((VLOOKUP(J8288,mdc!A:V,22,FALSE)=""),"non Collabo","collabo")</f>
        <v>collabo</v>
      </c>
      <c r="L8288" t="str" cm="1">
        <f t="array" ref="L8288">IFERROR(_xlfn.IFS(G8288&lt;0,"shortage",H8288&lt;0,"shortage",I8288&lt;0,"shortage"),"ok")</f>
        <v>ok</v>
      </c>
    </row>
    <row r="8289" spans="1:12" ht="15" hidden="1" thickBot="1" x14ac:dyDescent="0.4">
      <c r="A8289" s="5" t="s">
        <v>79</v>
      </c>
      <c r="B8289" s="5" t="s">
        <v>57</v>
      </c>
      <c r="C8289" s="5" t="s">
        <v>1581</v>
      </c>
      <c r="D8289" s="7" t="s">
        <v>1313</v>
      </c>
      <c r="E8289" s="7" t="s">
        <v>8</v>
      </c>
      <c r="F8289" s="8">
        <v>0</v>
      </c>
      <c r="G8289" s="8">
        <v>0</v>
      </c>
      <c r="H8289" s="8">
        <v>0</v>
      </c>
      <c r="I8289" s="8">
        <v>0</v>
      </c>
      <c r="J8289" t="str">
        <f t="shared" si="129"/>
        <v>PMEWER9902Y1361</v>
      </c>
      <c r="K8289" t="str">
        <f>IF((VLOOKUP(J8289,mdc!A:V,22,FALSE)=""),"non Collabo","collabo")</f>
        <v>collabo</v>
      </c>
    </row>
    <row r="8290" spans="1:12" hidden="1" x14ac:dyDescent="0.35">
      <c r="A8290" s="5" t="s">
        <v>79</v>
      </c>
      <c r="B8290" s="5" t="s">
        <v>57</v>
      </c>
      <c r="C8290" s="5" t="s">
        <v>1581</v>
      </c>
      <c r="D8290" s="3" t="s">
        <v>1314</v>
      </c>
      <c r="E8290" s="3" t="s">
        <v>5</v>
      </c>
      <c r="F8290" s="4"/>
      <c r="G8290" s="4">
        <v>1100</v>
      </c>
      <c r="H8290" s="4">
        <v>900</v>
      </c>
      <c r="I8290" s="4"/>
      <c r="J8290" t="str">
        <f t="shared" si="129"/>
        <v>PMEWER9920Y1361</v>
      </c>
      <c r="K8290" t="str">
        <f>IF((VLOOKUP(J8290,mdc!A:V,22,FALSE)=""),"non Collabo","collabo")</f>
        <v>collabo</v>
      </c>
      <c r="L8290" t="str" cm="1">
        <f t="array" ref="L8290">IFERROR(_xlfn.IFS(G8290&lt;0,"shortage",H8290&lt;0,"shortage",I8290&lt;0,"shortage"),"ok")</f>
        <v>ok</v>
      </c>
    </row>
    <row r="8291" spans="1:12" hidden="1" x14ac:dyDescent="0.35">
      <c r="A8291" s="5" t="s">
        <v>79</v>
      </c>
      <c r="B8291" s="5" t="s">
        <v>57</v>
      </c>
      <c r="C8291" s="5" t="s">
        <v>1581</v>
      </c>
      <c r="D8291" s="5" t="s">
        <v>1314</v>
      </c>
      <c r="E8291" s="5" t="s">
        <v>1565</v>
      </c>
      <c r="F8291" s="6"/>
      <c r="G8291" s="6">
        <v>1100</v>
      </c>
      <c r="H8291" s="6">
        <v>900</v>
      </c>
      <c r="I8291" s="6"/>
      <c r="J8291" t="str">
        <f t="shared" si="129"/>
        <v>PMEWER9920Y1361</v>
      </c>
      <c r="K8291" t="str">
        <f>IF((VLOOKUP(J8291,mdc!A:V,22,FALSE)=""),"non Collabo","collabo")</f>
        <v>collabo</v>
      </c>
      <c r="L8291" t="str" cm="1">
        <f t="array" ref="L8291">IFERROR(_xlfn.IFS(G8291&lt;0,"shortage",H8291&lt;0,"shortage",I8291&lt;0,"shortage"),"ok")</f>
        <v>ok</v>
      </c>
    </row>
    <row r="8292" spans="1:12" hidden="1" x14ac:dyDescent="0.35">
      <c r="A8292" s="5" t="s">
        <v>79</v>
      </c>
      <c r="B8292" s="5" t="s">
        <v>57</v>
      </c>
      <c r="C8292" s="5" t="s">
        <v>1581</v>
      </c>
      <c r="D8292" s="5" t="s">
        <v>1314</v>
      </c>
      <c r="E8292" s="5" t="s">
        <v>6</v>
      </c>
      <c r="F8292" s="6"/>
      <c r="G8292" s="6">
        <v>0</v>
      </c>
      <c r="H8292" s="6">
        <v>0</v>
      </c>
      <c r="I8292" s="6"/>
      <c r="J8292" t="str">
        <f t="shared" si="129"/>
        <v>PMEWER9920Y1361</v>
      </c>
      <c r="K8292" t="str">
        <f>IF((VLOOKUP(J8292,mdc!A:V,22,FALSE)=""),"non Collabo","collabo")</f>
        <v>collabo</v>
      </c>
      <c r="L8292" t="str" cm="1">
        <f t="array" ref="L8292">IFERROR(_xlfn.IFS(G8292&lt;0,"shortage",H8292&lt;0,"shortage",I8292&lt;0,"shortage"),"ok")</f>
        <v>ok</v>
      </c>
    </row>
    <row r="8293" spans="1:12" hidden="1" x14ac:dyDescent="0.35">
      <c r="A8293" s="5" t="s">
        <v>79</v>
      </c>
      <c r="B8293" s="5" t="s">
        <v>57</v>
      </c>
      <c r="C8293" s="5" t="s">
        <v>1581</v>
      </c>
      <c r="D8293" s="5" t="s">
        <v>1314</v>
      </c>
      <c r="E8293" s="5" t="s">
        <v>2318</v>
      </c>
      <c r="F8293" s="6"/>
      <c r="G8293" s="6">
        <v>100</v>
      </c>
      <c r="H8293" s="6">
        <v>100</v>
      </c>
      <c r="I8293" s="6"/>
      <c r="J8293" t="str">
        <f t="shared" si="129"/>
        <v>PMEWER9920Y1361</v>
      </c>
      <c r="K8293" t="str">
        <f>IF((VLOOKUP(J8293,mdc!A:V,22,FALSE)=""),"non Collabo","collabo")</f>
        <v>collabo</v>
      </c>
      <c r="L8293" t="str" cm="1">
        <f t="array" ref="L8293">IFERROR(_xlfn.IFS(G8293&lt;0,"shortage",H8293&lt;0,"shortage",I8293&lt;0,"shortage"),"ok")</f>
        <v>ok</v>
      </c>
    </row>
    <row r="8294" spans="1:12" hidden="1" x14ac:dyDescent="0.35">
      <c r="A8294" s="5" t="s">
        <v>79</v>
      </c>
      <c r="B8294" s="5" t="s">
        <v>57</v>
      </c>
      <c r="C8294" s="5" t="s">
        <v>1581</v>
      </c>
      <c r="D8294" s="5" t="s">
        <v>1314</v>
      </c>
      <c r="E8294" s="5" t="s">
        <v>7</v>
      </c>
      <c r="F8294" s="6"/>
      <c r="G8294" s="6">
        <v>17.600000000000001</v>
      </c>
      <c r="H8294" s="6">
        <v>14.4</v>
      </c>
      <c r="I8294" s="6"/>
      <c r="J8294" t="str">
        <f t="shared" si="129"/>
        <v>PMEWER9920Y1361</v>
      </c>
      <c r="K8294" t="str">
        <f>IF((VLOOKUP(J8294,mdc!A:V,22,FALSE)=""),"non Collabo","collabo")</f>
        <v>collabo</v>
      </c>
      <c r="L8294" t="str" cm="1">
        <f t="array" ref="L8294">IFERROR(_xlfn.IFS(G8294&lt;0,"shortage",H8294&lt;0,"shortage",I8294&lt;0,"shortage"),"ok")</f>
        <v>ok</v>
      </c>
    </row>
    <row r="8295" spans="1:12" hidden="1" x14ac:dyDescent="0.35">
      <c r="A8295" s="5" t="s">
        <v>79</v>
      </c>
      <c r="B8295" s="5" t="s">
        <v>57</v>
      </c>
      <c r="C8295" s="5" t="s">
        <v>1581</v>
      </c>
      <c r="D8295" s="5" t="s">
        <v>1314</v>
      </c>
      <c r="E8295" s="5" t="s">
        <v>1566</v>
      </c>
      <c r="F8295" s="6"/>
      <c r="G8295" s="6">
        <v>17.600000000000001</v>
      </c>
      <c r="H8295" s="6">
        <v>14.4</v>
      </c>
      <c r="I8295" s="6"/>
      <c r="J8295" t="str">
        <f t="shared" si="129"/>
        <v>PMEWER9920Y1361</v>
      </c>
      <c r="K8295" t="str">
        <f>IF((VLOOKUP(J8295,mdc!A:V,22,FALSE)=""),"non Collabo","collabo")</f>
        <v>collabo</v>
      </c>
      <c r="L8295" t="str" cm="1">
        <f t="array" ref="L8295">IFERROR(_xlfn.IFS(G8295&lt;0,"shortage",H8295&lt;0,"shortage",I8295&lt;0,"shortage"),"ok")</f>
        <v>ok</v>
      </c>
    </row>
    <row r="8296" spans="1:12" ht="15" hidden="1" thickBot="1" x14ac:dyDescent="0.4">
      <c r="A8296" s="5" t="s">
        <v>79</v>
      </c>
      <c r="B8296" s="5" t="s">
        <v>57</v>
      </c>
      <c r="C8296" s="5" t="s">
        <v>1581</v>
      </c>
      <c r="D8296" s="7" t="s">
        <v>1314</v>
      </c>
      <c r="E8296" s="7" t="s">
        <v>8</v>
      </c>
      <c r="F8296" s="8"/>
      <c r="G8296" s="8">
        <v>0</v>
      </c>
      <c r="H8296" s="8">
        <v>0</v>
      </c>
      <c r="I8296" s="8"/>
      <c r="J8296" t="str">
        <f t="shared" si="129"/>
        <v>PMEWER9920Y1361</v>
      </c>
      <c r="K8296" t="str">
        <f>IF((VLOOKUP(J8296,mdc!A:V,22,FALSE)=""),"non Collabo","collabo")</f>
        <v>collabo</v>
      </c>
    </row>
    <row r="8297" spans="1:12" hidden="1" x14ac:dyDescent="0.35">
      <c r="A8297" s="5" t="s">
        <v>79</v>
      </c>
      <c r="B8297" s="5" t="s">
        <v>57</v>
      </c>
      <c r="C8297" s="5" t="s">
        <v>1581</v>
      </c>
      <c r="D8297" s="3" t="s">
        <v>2503</v>
      </c>
      <c r="E8297" s="3" t="s">
        <v>5</v>
      </c>
      <c r="F8297" s="4"/>
      <c r="G8297" s="4"/>
      <c r="H8297" s="4">
        <v>2380</v>
      </c>
      <c r="I8297" s="4">
        <v>1120</v>
      </c>
      <c r="J8297" t="str">
        <f t="shared" si="129"/>
        <v>PMEWER9930Y1361</v>
      </c>
      <c r="K8297" t="str">
        <f>IF((VLOOKUP(J8297,mdc!A:V,22,FALSE)=""),"non Collabo","collabo")</f>
        <v>collabo</v>
      </c>
      <c r="L8297" t="str" cm="1">
        <f t="array" ref="L8297">IFERROR(_xlfn.IFS(G8297&lt;0,"shortage",H8297&lt;0,"shortage",I8297&lt;0,"shortage"),"ok")</f>
        <v>ok</v>
      </c>
    </row>
    <row r="8298" spans="1:12" hidden="1" x14ac:dyDescent="0.35">
      <c r="A8298" s="5" t="s">
        <v>79</v>
      </c>
      <c r="B8298" s="5" t="s">
        <v>57</v>
      </c>
      <c r="C8298" s="5" t="s">
        <v>1581</v>
      </c>
      <c r="D8298" s="5" t="s">
        <v>2503</v>
      </c>
      <c r="E8298" s="5" t="s">
        <v>1565</v>
      </c>
      <c r="F8298" s="6"/>
      <c r="G8298" s="6"/>
      <c r="H8298" s="6">
        <v>2380</v>
      </c>
      <c r="I8298" s="6">
        <v>1120</v>
      </c>
      <c r="J8298" t="str">
        <f t="shared" si="129"/>
        <v>PMEWER9930Y1361</v>
      </c>
      <c r="K8298" t="str">
        <f>IF((VLOOKUP(J8298,mdc!A:V,22,FALSE)=""),"non Collabo","collabo")</f>
        <v>collabo</v>
      </c>
      <c r="L8298" t="str" cm="1">
        <f t="array" ref="L8298">IFERROR(_xlfn.IFS(G8298&lt;0,"shortage",H8298&lt;0,"shortage",I8298&lt;0,"shortage"),"ok")</f>
        <v>ok</v>
      </c>
    </row>
    <row r="8299" spans="1:12" hidden="1" x14ac:dyDescent="0.35">
      <c r="A8299" s="5" t="s">
        <v>79</v>
      </c>
      <c r="B8299" s="5" t="s">
        <v>57</v>
      </c>
      <c r="C8299" s="5" t="s">
        <v>1581</v>
      </c>
      <c r="D8299" s="5" t="s">
        <v>2503</v>
      </c>
      <c r="E8299" s="5" t="s">
        <v>6</v>
      </c>
      <c r="F8299" s="6"/>
      <c r="G8299" s="6"/>
      <c r="H8299" s="6">
        <v>0</v>
      </c>
      <c r="I8299" s="6">
        <v>0</v>
      </c>
      <c r="J8299" t="str">
        <f t="shared" si="129"/>
        <v>PMEWER9930Y1361</v>
      </c>
      <c r="K8299" t="str">
        <f>IF((VLOOKUP(J8299,mdc!A:V,22,FALSE)=""),"non Collabo","collabo")</f>
        <v>collabo</v>
      </c>
      <c r="L8299" t="str" cm="1">
        <f t="array" ref="L8299">IFERROR(_xlfn.IFS(G8299&lt;0,"shortage",H8299&lt;0,"shortage",I8299&lt;0,"shortage"),"ok")</f>
        <v>ok</v>
      </c>
    </row>
    <row r="8300" spans="1:12" hidden="1" x14ac:dyDescent="0.35">
      <c r="A8300" s="5" t="s">
        <v>79</v>
      </c>
      <c r="B8300" s="5" t="s">
        <v>57</v>
      </c>
      <c r="C8300" s="5" t="s">
        <v>1581</v>
      </c>
      <c r="D8300" s="5" t="s">
        <v>2503</v>
      </c>
      <c r="E8300" s="5" t="s">
        <v>2318</v>
      </c>
      <c r="F8300" s="6"/>
      <c r="G8300" s="6"/>
      <c r="H8300" s="6">
        <v>100</v>
      </c>
      <c r="I8300" s="6">
        <v>100</v>
      </c>
      <c r="J8300" t="str">
        <f t="shared" si="129"/>
        <v>PMEWER9930Y1361</v>
      </c>
      <c r="K8300" t="str">
        <f>IF((VLOOKUP(J8300,mdc!A:V,22,FALSE)=""),"non Collabo","collabo")</f>
        <v>collabo</v>
      </c>
      <c r="L8300" t="str" cm="1">
        <f t="array" ref="L8300">IFERROR(_xlfn.IFS(G8300&lt;0,"shortage",H8300&lt;0,"shortage",I8300&lt;0,"shortage"),"ok")</f>
        <v>ok</v>
      </c>
    </row>
    <row r="8301" spans="1:12" hidden="1" x14ac:dyDescent="0.35">
      <c r="A8301" s="5" t="s">
        <v>79</v>
      </c>
      <c r="B8301" s="5" t="s">
        <v>57</v>
      </c>
      <c r="C8301" s="5" t="s">
        <v>1581</v>
      </c>
      <c r="D8301" s="5" t="s">
        <v>2503</v>
      </c>
      <c r="E8301" s="5" t="s">
        <v>7</v>
      </c>
      <c r="F8301" s="6"/>
      <c r="G8301" s="6"/>
      <c r="H8301" s="6">
        <v>51.622199999999999</v>
      </c>
      <c r="I8301" s="6">
        <v>24.2928</v>
      </c>
      <c r="J8301" t="str">
        <f t="shared" si="129"/>
        <v>PMEWER9930Y1361</v>
      </c>
      <c r="K8301" t="str">
        <f>IF((VLOOKUP(J8301,mdc!A:V,22,FALSE)=""),"non Collabo","collabo")</f>
        <v>collabo</v>
      </c>
      <c r="L8301" t="str" cm="1">
        <f t="array" ref="L8301">IFERROR(_xlfn.IFS(G8301&lt;0,"shortage",H8301&lt;0,"shortage",I8301&lt;0,"shortage"),"ok")</f>
        <v>ok</v>
      </c>
    </row>
    <row r="8302" spans="1:12" hidden="1" x14ac:dyDescent="0.35">
      <c r="A8302" s="5" t="s">
        <v>79</v>
      </c>
      <c r="B8302" s="5" t="s">
        <v>57</v>
      </c>
      <c r="C8302" s="5" t="s">
        <v>1581</v>
      </c>
      <c r="D8302" s="5" t="s">
        <v>2503</v>
      </c>
      <c r="E8302" s="5" t="s">
        <v>1566</v>
      </c>
      <c r="F8302" s="6"/>
      <c r="G8302" s="6"/>
      <c r="H8302" s="6">
        <v>51.622199999999999</v>
      </c>
      <c r="I8302" s="6">
        <v>24.2928</v>
      </c>
      <c r="J8302" t="str">
        <f t="shared" si="129"/>
        <v>PMEWER9930Y1361</v>
      </c>
      <c r="K8302" t="str">
        <f>IF((VLOOKUP(J8302,mdc!A:V,22,FALSE)=""),"non Collabo","collabo")</f>
        <v>collabo</v>
      </c>
      <c r="L8302" t="str" cm="1">
        <f t="array" ref="L8302">IFERROR(_xlfn.IFS(G8302&lt;0,"shortage",H8302&lt;0,"shortage",I8302&lt;0,"shortage"),"ok")</f>
        <v>ok</v>
      </c>
    </row>
    <row r="8303" spans="1:12" ht="15" hidden="1" thickBot="1" x14ac:dyDescent="0.4">
      <c r="A8303" s="5" t="s">
        <v>79</v>
      </c>
      <c r="B8303" s="5" t="s">
        <v>57</v>
      </c>
      <c r="C8303" s="5" t="s">
        <v>1581</v>
      </c>
      <c r="D8303" s="7" t="s">
        <v>2503</v>
      </c>
      <c r="E8303" s="7" t="s">
        <v>8</v>
      </c>
      <c r="F8303" s="8"/>
      <c r="G8303" s="8"/>
      <c r="H8303" s="8">
        <v>0</v>
      </c>
      <c r="I8303" s="8">
        <v>0</v>
      </c>
      <c r="J8303" t="str">
        <f t="shared" si="129"/>
        <v>PMEWER9930Y1361</v>
      </c>
      <c r="K8303" t="str">
        <f>IF((VLOOKUP(J8303,mdc!A:V,22,FALSE)=""),"non Collabo","collabo")</f>
        <v>collabo</v>
      </c>
    </row>
    <row r="8304" spans="1:12" hidden="1" x14ac:dyDescent="0.35">
      <c r="A8304" s="5" t="s">
        <v>79</v>
      </c>
      <c r="B8304" s="5" t="s">
        <v>57</v>
      </c>
      <c r="C8304" s="5" t="s">
        <v>1581</v>
      </c>
      <c r="D8304" s="3" t="s">
        <v>1316</v>
      </c>
      <c r="E8304" s="3" t="s">
        <v>5</v>
      </c>
      <c r="F8304" s="4"/>
      <c r="G8304" s="4"/>
      <c r="H8304" s="4"/>
      <c r="I8304" s="4"/>
      <c r="J8304" t="str">
        <f t="shared" si="129"/>
        <v>PMEWES2W31Y1361</v>
      </c>
      <c r="K8304" t="str">
        <f>IF((VLOOKUP(J8304,mdc!A:V,22,FALSE)=""),"non Collabo","collabo")</f>
        <v>collabo</v>
      </c>
      <c r="L8304" t="str" cm="1">
        <f t="array" ref="L8304">IFERROR(_xlfn.IFS(G8304&lt;0,"shortage",H8304&lt;0,"shortage",I8304&lt;0,"shortage"),"ok")</f>
        <v>ok</v>
      </c>
    </row>
    <row r="8305" spans="1:12" hidden="1" x14ac:dyDescent="0.35">
      <c r="A8305" s="5" t="s">
        <v>79</v>
      </c>
      <c r="B8305" s="5" t="s">
        <v>57</v>
      </c>
      <c r="C8305" s="5" t="s">
        <v>1581</v>
      </c>
      <c r="D8305" s="5" t="s">
        <v>1316</v>
      </c>
      <c r="E8305" s="5" t="s">
        <v>1565</v>
      </c>
      <c r="F8305" s="6"/>
      <c r="G8305" s="6"/>
      <c r="H8305" s="6"/>
      <c r="I8305" s="6">
        <v>20</v>
      </c>
      <c r="J8305" t="str">
        <f t="shared" si="129"/>
        <v>PMEWES2W31Y1361</v>
      </c>
      <c r="K8305" t="str">
        <f>IF((VLOOKUP(J8305,mdc!A:V,22,FALSE)=""),"non Collabo","collabo")</f>
        <v>collabo</v>
      </c>
      <c r="L8305" t="str" cm="1">
        <f t="array" ref="L8305">IFERROR(_xlfn.IFS(G8305&lt;0,"shortage",H8305&lt;0,"shortage",I8305&lt;0,"shortage"),"ok")</f>
        <v>ok</v>
      </c>
    </row>
    <row r="8306" spans="1:12" x14ac:dyDescent="0.35">
      <c r="A8306" s="5" t="s">
        <v>79</v>
      </c>
      <c r="B8306" s="5" t="s">
        <v>57</v>
      </c>
      <c r="C8306" s="5" t="s">
        <v>1581</v>
      </c>
      <c r="D8306" s="5" t="s">
        <v>1316</v>
      </c>
      <c r="E8306" s="5" t="s">
        <v>6</v>
      </c>
      <c r="F8306" s="6"/>
      <c r="G8306" s="6"/>
      <c r="H8306" s="6"/>
      <c r="I8306" s="6">
        <v>-20</v>
      </c>
      <c r="J8306" t="str">
        <f t="shared" si="129"/>
        <v>PMEWES2W31Y1361</v>
      </c>
      <c r="K8306" t="str">
        <f>IF((VLOOKUP(J8306,mdc!A:V,22,FALSE)=""),"non Collabo","collabo")</f>
        <v>collabo</v>
      </c>
      <c r="L8306" t="str" cm="1">
        <f t="array" ref="L8306">IFERROR(_xlfn.IFS(G8306&lt;0,"shortage",H8306&lt;0,"shortage",I8306&lt;0,"shortage"),"ok")</f>
        <v>shortage</v>
      </c>
    </row>
    <row r="8307" spans="1:12" hidden="1" x14ac:dyDescent="0.35">
      <c r="A8307" s="5" t="s">
        <v>79</v>
      </c>
      <c r="B8307" s="5" t="s">
        <v>57</v>
      </c>
      <c r="C8307" s="5" t="s">
        <v>1581</v>
      </c>
      <c r="D8307" s="5" t="s">
        <v>1316</v>
      </c>
      <c r="E8307" s="5" t="s">
        <v>2318</v>
      </c>
      <c r="F8307" s="6"/>
      <c r="G8307" s="6"/>
      <c r="H8307" s="6"/>
      <c r="I8307" s="6"/>
      <c r="J8307" t="str">
        <f t="shared" si="129"/>
        <v>PMEWES2W31Y1361</v>
      </c>
      <c r="K8307" t="str">
        <f>IF((VLOOKUP(J8307,mdc!A:V,22,FALSE)=""),"non Collabo","collabo")</f>
        <v>collabo</v>
      </c>
      <c r="L8307" t="str" cm="1">
        <f t="array" ref="L8307">IFERROR(_xlfn.IFS(G8307&lt;0,"shortage",H8307&lt;0,"shortage",I8307&lt;0,"shortage"),"ok")</f>
        <v>ok</v>
      </c>
    </row>
    <row r="8308" spans="1:12" hidden="1" x14ac:dyDescent="0.35">
      <c r="A8308" s="5" t="s">
        <v>79</v>
      </c>
      <c r="B8308" s="5" t="s">
        <v>57</v>
      </c>
      <c r="C8308" s="5" t="s">
        <v>1581</v>
      </c>
      <c r="D8308" s="5" t="s">
        <v>1316</v>
      </c>
      <c r="E8308" s="5" t="s">
        <v>7</v>
      </c>
      <c r="F8308" s="6"/>
      <c r="G8308" s="6"/>
      <c r="H8308" s="6"/>
      <c r="I8308" s="6"/>
      <c r="J8308" t="str">
        <f t="shared" si="129"/>
        <v>PMEWES2W31Y1361</v>
      </c>
      <c r="K8308" t="str">
        <f>IF((VLOOKUP(J8308,mdc!A:V,22,FALSE)=""),"non Collabo","collabo")</f>
        <v>collabo</v>
      </c>
      <c r="L8308" t="str" cm="1">
        <f t="array" ref="L8308">IFERROR(_xlfn.IFS(G8308&lt;0,"shortage",H8308&lt;0,"shortage",I8308&lt;0,"shortage"),"ok")</f>
        <v>ok</v>
      </c>
    </row>
    <row r="8309" spans="1:12" hidden="1" x14ac:dyDescent="0.35">
      <c r="A8309" s="5" t="s">
        <v>79</v>
      </c>
      <c r="B8309" s="5" t="s">
        <v>57</v>
      </c>
      <c r="C8309" s="5" t="s">
        <v>1581</v>
      </c>
      <c r="D8309" s="5" t="s">
        <v>1316</v>
      </c>
      <c r="E8309" s="5" t="s">
        <v>1566</v>
      </c>
      <c r="F8309" s="6"/>
      <c r="G8309" s="6"/>
      <c r="H8309" s="6"/>
      <c r="I8309" s="6">
        <v>5.6399999999999999E-2</v>
      </c>
      <c r="J8309" t="str">
        <f t="shared" si="129"/>
        <v>PMEWES2W31Y1361</v>
      </c>
      <c r="K8309" t="str">
        <f>IF((VLOOKUP(J8309,mdc!A:V,22,FALSE)=""),"non Collabo","collabo")</f>
        <v>collabo</v>
      </c>
      <c r="L8309" t="str" cm="1">
        <f t="array" ref="L8309">IFERROR(_xlfn.IFS(G8309&lt;0,"shortage",H8309&lt;0,"shortage",I8309&lt;0,"shortage"),"ok")</f>
        <v>ok</v>
      </c>
    </row>
    <row r="8310" spans="1:12" ht="15" hidden="1" thickBot="1" x14ac:dyDescent="0.4">
      <c r="A8310" s="5" t="s">
        <v>79</v>
      </c>
      <c r="B8310" s="5" t="s">
        <v>57</v>
      </c>
      <c r="C8310" s="5" t="s">
        <v>1581</v>
      </c>
      <c r="D8310" s="7" t="s">
        <v>1316</v>
      </c>
      <c r="E8310" s="7" t="s">
        <v>8</v>
      </c>
      <c r="F8310" s="8"/>
      <c r="G8310" s="8"/>
      <c r="H8310" s="8"/>
      <c r="I8310" s="8">
        <v>-5.6399999999999999E-2</v>
      </c>
      <c r="J8310" t="str">
        <f t="shared" si="129"/>
        <v>PMEWES2W31Y1361</v>
      </c>
      <c r="K8310" t="str">
        <f>IF((VLOOKUP(J8310,mdc!A:V,22,FALSE)=""),"non Collabo","collabo")</f>
        <v>collabo</v>
      </c>
    </row>
    <row r="8311" spans="1:12" hidden="1" x14ac:dyDescent="0.35">
      <c r="A8311" s="5" t="s">
        <v>79</v>
      </c>
      <c r="B8311" s="5" t="s">
        <v>57</v>
      </c>
      <c r="C8311" s="5" t="s">
        <v>1581</v>
      </c>
      <c r="D8311" s="3" t="s">
        <v>1317</v>
      </c>
      <c r="E8311" s="3" t="s">
        <v>5</v>
      </c>
      <c r="F8311" s="4">
        <v>600</v>
      </c>
      <c r="G8311" s="4">
        <v>600</v>
      </c>
      <c r="H8311" s="4">
        <v>600</v>
      </c>
      <c r="I8311" s="4">
        <v>400</v>
      </c>
      <c r="J8311" t="str">
        <f t="shared" si="129"/>
        <v>PMEWES4L03-803</v>
      </c>
      <c r="K8311" t="str">
        <f>IF((VLOOKUP(J8311,mdc!A:V,22,FALSE)=""),"non Collabo","collabo")</f>
        <v>collabo</v>
      </c>
      <c r="L8311" t="str" cm="1">
        <f t="array" ref="L8311">IFERROR(_xlfn.IFS(G8311&lt;0,"shortage",H8311&lt;0,"shortage",I8311&lt;0,"shortage"),"ok")</f>
        <v>ok</v>
      </c>
    </row>
    <row r="8312" spans="1:12" hidden="1" x14ac:dyDescent="0.35">
      <c r="A8312" s="5" t="s">
        <v>79</v>
      </c>
      <c r="B8312" s="5" t="s">
        <v>57</v>
      </c>
      <c r="C8312" s="5" t="s">
        <v>1581</v>
      </c>
      <c r="D8312" s="5" t="s">
        <v>1317</v>
      </c>
      <c r="E8312" s="5" t="s">
        <v>1565</v>
      </c>
      <c r="F8312" s="6">
        <v>600</v>
      </c>
      <c r="G8312" s="6">
        <v>600</v>
      </c>
      <c r="H8312" s="6">
        <v>600</v>
      </c>
      <c r="I8312" s="6">
        <v>400</v>
      </c>
      <c r="J8312" t="str">
        <f t="shared" si="129"/>
        <v>PMEWES4L03-803</v>
      </c>
      <c r="K8312" t="str">
        <f>IF((VLOOKUP(J8312,mdc!A:V,22,FALSE)=""),"non Collabo","collabo")</f>
        <v>collabo</v>
      </c>
      <c r="L8312" t="str" cm="1">
        <f t="array" ref="L8312">IFERROR(_xlfn.IFS(G8312&lt;0,"shortage",H8312&lt;0,"shortage",I8312&lt;0,"shortage"),"ok")</f>
        <v>ok</v>
      </c>
    </row>
    <row r="8313" spans="1:12" hidden="1" x14ac:dyDescent="0.35">
      <c r="A8313" s="5" t="s">
        <v>79</v>
      </c>
      <c r="B8313" s="5" t="s">
        <v>57</v>
      </c>
      <c r="C8313" s="5" t="s">
        <v>1581</v>
      </c>
      <c r="D8313" s="5" t="s">
        <v>1317</v>
      </c>
      <c r="E8313" s="5" t="s">
        <v>6</v>
      </c>
      <c r="F8313" s="6">
        <v>0</v>
      </c>
      <c r="G8313" s="6">
        <v>0</v>
      </c>
      <c r="H8313" s="6">
        <v>0</v>
      </c>
      <c r="I8313" s="6">
        <v>0</v>
      </c>
      <c r="J8313" t="str">
        <f t="shared" si="129"/>
        <v>PMEWES4L03-803</v>
      </c>
      <c r="K8313" t="str">
        <f>IF((VLOOKUP(J8313,mdc!A:V,22,FALSE)=""),"non Collabo","collabo")</f>
        <v>collabo</v>
      </c>
      <c r="L8313" t="str" cm="1">
        <f t="array" ref="L8313">IFERROR(_xlfn.IFS(G8313&lt;0,"shortage",H8313&lt;0,"shortage",I8313&lt;0,"shortage"),"ok")</f>
        <v>ok</v>
      </c>
    </row>
    <row r="8314" spans="1:12" hidden="1" x14ac:dyDescent="0.35">
      <c r="A8314" s="5" t="s">
        <v>79</v>
      </c>
      <c r="B8314" s="5" t="s">
        <v>57</v>
      </c>
      <c r="C8314" s="5" t="s">
        <v>1581</v>
      </c>
      <c r="D8314" s="5" t="s">
        <v>1317</v>
      </c>
      <c r="E8314" s="5" t="s">
        <v>2318</v>
      </c>
      <c r="F8314" s="6">
        <v>100</v>
      </c>
      <c r="G8314" s="6">
        <v>100</v>
      </c>
      <c r="H8314" s="6">
        <v>100</v>
      </c>
      <c r="I8314" s="6">
        <v>100</v>
      </c>
      <c r="J8314" t="str">
        <f t="shared" si="129"/>
        <v>PMEWES4L03-803</v>
      </c>
      <c r="K8314" t="str">
        <f>IF((VLOOKUP(J8314,mdc!A:V,22,FALSE)=""),"non Collabo","collabo")</f>
        <v>collabo</v>
      </c>
      <c r="L8314" t="str" cm="1">
        <f t="array" ref="L8314">IFERROR(_xlfn.IFS(G8314&lt;0,"shortage",H8314&lt;0,"shortage",I8314&lt;0,"shortage"),"ok")</f>
        <v>ok</v>
      </c>
    </row>
    <row r="8315" spans="1:12" hidden="1" x14ac:dyDescent="0.35">
      <c r="A8315" s="5" t="s">
        <v>79</v>
      </c>
      <c r="B8315" s="5" t="s">
        <v>57</v>
      </c>
      <c r="C8315" s="5" t="s">
        <v>1581</v>
      </c>
      <c r="D8315" s="5" t="s">
        <v>1317</v>
      </c>
      <c r="E8315" s="5" t="s">
        <v>7</v>
      </c>
      <c r="F8315" s="6">
        <v>1.95</v>
      </c>
      <c r="G8315" s="6">
        <v>1.95</v>
      </c>
      <c r="H8315" s="6">
        <v>1.95</v>
      </c>
      <c r="I8315" s="6">
        <v>1.3</v>
      </c>
      <c r="J8315" t="str">
        <f t="shared" si="129"/>
        <v>PMEWES4L03-803</v>
      </c>
      <c r="K8315" t="str">
        <f>IF((VLOOKUP(J8315,mdc!A:V,22,FALSE)=""),"non Collabo","collabo")</f>
        <v>collabo</v>
      </c>
      <c r="L8315" t="str" cm="1">
        <f t="array" ref="L8315">IFERROR(_xlfn.IFS(G8315&lt;0,"shortage",H8315&lt;0,"shortage",I8315&lt;0,"shortage"),"ok")</f>
        <v>ok</v>
      </c>
    </row>
    <row r="8316" spans="1:12" hidden="1" x14ac:dyDescent="0.35">
      <c r="A8316" s="5" t="s">
        <v>79</v>
      </c>
      <c r="B8316" s="5" t="s">
        <v>57</v>
      </c>
      <c r="C8316" s="5" t="s">
        <v>1581</v>
      </c>
      <c r="D8316" s="5" t="s">
        <v>1317</v>
      </c>
      <c r="E8316" s="5" t="s">
        <v>1566</v>
      </c>
      <c r="F8316" s="6">
        <v>1.94</v>
      </c>
      <c r="G8316" s="6">
        <v>1.89</v>
      </c>
      <c r="H8316" s="6">
        <v>1.94</v>
      </c>
      <c r="I8316" s="6">
        <v>1.29</v>
      </c>
      <c r="J8316" t="str">
        <f t="shared" si="129"/>
        <v>PMEWES4L03-803</v>
      </c>
      <c r="K8316" t="str">
        <f>IF((VLOOKUP(J8316,mdc!A:V,22,FALSE)=""),"non Collabo","collabo")</f>
        <v>collabo</v>
      </c>
      <c r="L8316" t="str" cm="1">
        <f t="array" ref="L8316">IFERROR(_xlfn.IFS(G8316&lt;0,"shortage",H8316&lt;0,"shortage",I8316&lt;0,"shortage"),"ok")</f>
        <v>ok</v>
      </c>
    </row>
    <row r="8317" spans="1:12" ht="15" hidden="1" thickBot="1" x14ac:dyDescent="0.4">
      <c r="A8317" s="5" t="s">
        <v>79</v>
      </c>
      <c r="B8317" s="5" t="s">
        <v>57</v>
      </c>
      <c r="C8317" s="5" t="s">
        <v>1581</v>
      </c>
      <c r="D8317" s="7" t="s">
        <v>1317</v>
      </c>
      <c r="E8317" s="7" t="s">
        <v>8</v>
      </c>
      <c r="F8317" s="8">
        <v>0.01</v>
      </c>
      <c r="G8317" s="8">
        <v>0.06</v>
      </c>
      <c r="H8317" s="8">
        <v>0.01</v>
      </c>
      <c r="I8317" s="8">
        <v>0.01</v>
      </c>
      <c r="J8317" t="str">
        <f t="shared" si="129"/>
        <v>PMEWES4L03-803</v>
      </c>
      <c r="K8317" t="str">
        <f>IF((VLOOKUP(J8317,mdc!A:V,22,FALSE)=""),"non Collabo","collabo")</f>
        <v>collabo</v>
      </c>
    </row>
    <row r="8318" spans="1:12" hidden="1" x14ac:dyDescent="0.35">
      <c r="A8318" s="5" t="s">
        <v>79</v>
      </c>
      <c r="B8318" s="5" t="s">
        <v>57</v>
      </c>
      <c r="C8318" s="5" t="s">
        <v>1581</v>
      </c>
      <c r="D8318" s="3" t="s">
        <v>1318</v>
      </c>
      <c r="E8318" s="3" t="s">
        <v>5</v>
      </c>
      <c r="F8318" s="4"/>
      <c r="G8318" s="4">
        <v>20</v>
      </c>
      <c r="H8318" s="4">
        <v>0</v>
      </c>
      <c r="I8318" s="4">
        <v>40</v>
      </c>
      <c r="J8318" t="str">
        <f t="shared" si="129"/>
        <v>PMEWES9011Y1361</v>
      </c>
      <c r="K8318" t="str">
        <f>IF((VLOOKUP(J8318,mdc!A:V,22,FALSE)=""),"non Collabo","collabo")</f>
        <v>collabo</v>
      </c>
      <c r="L8318" t="str" cm="1">
        <f t="array" ref="L8318">IFERROR(_xlfn.IFS(G8318&lt;0,"shortage",H8318&lt;0,"shortage",I8318&lt;0,"shortage"),"ok")</f>
        <v>ok</v>
      </c>
    </row>
    <row r="8319" spans="1:12" hidden="1" x14ac:dyDescent="0.35">
      <c r="A8319" s="5" t="s">
        <v>79</v>
      </c>
      <c r="B8319" s="5" t="s">
        <v>57</v>
      </c>
      <c r="C8319" s="5" t="s">
        <v>1581</v>
      </c>
      <c r="D8319" s="5" t="s">
        <v>1318</v>
      </c>
      <c r="E8319" s="5" t="s">
        <v>1565</v>
      </c>
      <c r="F8319" s="6"/>
      <c r="G8319" s="6">
        <v>20</v>
      </c>
      <c r="H8319" s="6"/>
      <c r="I8319" s="6">
        <v>40</v>
      </c>
      <c r="J8319" t="str">
        <f t="shared" si="129"/>
        <v>PMEWES9011Y1361</v>
      </c>
      <c r="K8319" t="str">
        <f>IF((VLOOKUP(J8319,mdc!A:V,22,FALSE)=""),"non Collabo","collabo")</f>
        <v>collabo</v>
      </c>
      <c r="L8319" t="str" cm="1">
        <f t="array" ref="L8319">IFERROR(_xlfn.IFS(G8319&lt;0,"shortage",H8319&lt;0,"shortage",I8319&lt;0,"shortage"),"ok")</f>
        <v>ok</v>
      </c>
    </row>
    <row r="8320" spans="1:12" hidden="1" x14ac:dyDescent="0.35">
      <c r="A8320" s="5" t="s">
        <v>79</v>
      </c>
      <c r="B8320" s="5" t="s">
        <v>57</v>
      </c>
      <c r="C8320" s="5" t="s">
        <v>1581</v>
      </c>
      <c r="D8320" s="5" t="s">
        <v>1318</v>
      </c>
      <c r="E8320" s="5" t="s">
        <v>6</v>
      </c>
      <c r="F8320" s="6"/>
      <c r="G8320" s="6">
        <v>0</v>
      </c>
      <c r="H8320" s="6">
        <v>0</v>
      </c>
      <c r="I8320" s="6">
        <v>0</v>
      </c>
      <c r="J8320" t="str">
        <f t="shared" si="129"/>
        <v>PMEWES9011Y1361</v>
      </c>
      <c r="K8320" t="str">
        <f>IF((VLOOKUP(J8320,mdc!A:V,22,FALSE)=""),"non Collabo","collabo")</f>
        <v>collabo</v>
      </c>
      <c r="L8320" t="str" cm="1">
        <f t="array" ref="L8320">IFERROR(_xlfn.IFS(G8320&lt;0,"shortage",H8320&lt;0,"shortage",I8320&lt;0,"shortage"),"ok")</f>
        <v>ok</v>
      </c>
    </row>
    <row r="8321" spans="1:12" hidden="1" x14ac:dyDescent="0.35">
      <c r="A8321" s="5" t="s">
        <v>79</v>
      </c>
      <c r="B8321" s="5" t="s">
        <v>57</v>
      </c>
      <c r="C8321" s="5" t="s">
        <v>1581</v>
      </c>
      <c r="D8321" s="5" t="s">
        <v>1318</v>
      </c>
      <c r="E8321" s="5" t="s">
        <v>2318</v>
      </c>
      <c r="F8321" s="6"/>
      <c r="G8321" s="6">
        <v>100</v>
      </c>
      <c r="H8321" s="6" t="s">
        <v>1640</v>
      </c>
      <c r="I8321" s="6">
        <v>100</v>
      </c>
      <c r="J8321" t="str">
        <f t="shared" si="129"/>
        <v>PMEWES9011Y1361</v>
      </c>
      <c r="K8321" t="str">
        <f>IF((VLOOKUP(J8321,mdc!A:V,22,FALSE)=""),"non Collabo","collabo")</f>
        <v>collabo</v>
      </c>
      <c r="L8321" t="str" cm="1">
        <f t="array" ref="L8321">IFERROR(_xlfn.IFS(G8321&lt;0,"shortage",H8321&lt;0,"shortage",I8321&lt;0,"shortage"),"ok")</f>
        <v>ok</v>
      </c>
    </row>
    <row r="8322" spans="1:12" hidden="1" x14ac:dyDescent="0.35">
      <c r="A8322" s="5" t="s">
        <v>79</v>
      </c>
      <c r="B8322" s="5" t="s">
        <v>57</v>
      </c>
      <c r="C8322" s="5" t="s">
        <v>1581</v>
      </c>
      <c r="D8322" s="5" t="s">
        <v>1318</v>
      </c>
      <c r="E8322" s="5" t="s">
        <v>7</v>
      </c>
      <c r="F8322" s="6"/>
      <c r="G8322" s="6">
        <v>0.17899999999999999</v>
      </c>
      <c r="H8322" s="6">
        <v>0</v>
      </c>
      <c r="I8322" s="6">
        <v>0.35799999999999998</v>
      </c>
      <c r="J8322" t="str">
        <f t="shared" si="129"/>
        <v>PMEWES9011Y1361</v>
      </c>
      <c r="K8322" t="str">
        <f>IF((VLOOKUP(J8322,mdc!A:V,22,FALSE)=""),"non Collabo","collabo")</f>
        <v>collabo</v>
      </c>
      <c r="L8322" t="str" cm="1">
        <f t="array" ref="L8322">IFERROR(_xlfn.IFS(G8322&lt;0,"shortage",H8322&lt;0,"shortage",I8322&lt;0,"shortage"),"ok")</f>
        <v>ok</v>
      </c>
    </row>
    <row r="8323" spans="1:12" hidden="1" x14ac:dyDescent="0.35">
      <c r="A8323" s="5" t="s">
        <v>79</v>
      </c>
      <c r="B8323" s="5" t="s">
        <v>57</v>
      </c>
      <c r="C8323" s="5" t="s">
        <v>1581</v>
      </c>
      <c r="D8323" s="5" t="s">
        <v>1318</v>
      </c>
      <c r="E8323" s="5" t="s">
        <v>1566</v>
      </c>
      <c r="F8323" s="6"/>
      <c r="G8323" s="6">
        <v>0.17899999999999999</v>
      </c>
      <c r="H8323" s="6"/>
      <c r="I8323" s="6">
        <v>0.35799999999999998</v>
      </c>
      <c r="J8323" t="str">
        <f t="shared" ref="J8323:J8386" si="130">A8323&amp;D8323</f>
        <v>PMEWES9011Y1361</v>
      </c>
      <c r="K8323" t="str">
        <f>IF((VLOOKUP(J8323,mdc!A:V,22,FALSE)=""),"non Collabo","collabo")</f>
        <v>collabo</v>
      </c>
      <c r="L8323" t="str" cm="1">
        <f t="array" ref="L8323">IFERROR(_xlfn.IFS(G8323&lt;0,"shortage",H8323&lt;0,"shortage",I8323&lt;0,"shortage"),"ok")</f>
        <v>ok</v>
      </c>
    </row>
    <row r="8324" spans="1:12" ht="15" hidden="1" thickBot="1" x14ac:dyDescent="0.4">
      <c r="A8324" s="5" t="s">
        <v>79</v>
      </c>
      <c r="B8324" s="5" t="s">
        <v>57</v>
      </c>
      <c r="C8324" s="5" t="s">
        <v>1581</v>
      </c>
      <c r="D8324" s="7" t="s">
        <v>1318</v>
      </c>
      <c r="E8324" s="7" t="s">
        <v>8</v>
      </c>
      <c r="F8324" s="8"/>
      <c r="G8324" s="8">
        <v>0</v>
      </c>
      <c r="H8324" s="8">
        <v>0</v>
      </c>
      <c r="I8324" s="8">
        <v>0</v>
      </c>
      <c r="J8324" t="str">
        <f t="shared" si="130"/>
        <v>PMEWES9011Y1361</v>
      </c>
      <c r="K8324" t="str">
        <f>IF((VLOOKUP(J8324,mdc!A:V,22,FALSE)=""),"non Collabo","collabo")</f>
        <v>collabo</v>
      </c>
    </row>
    <row r="8325" spans="1:12" hidden="1" x14ac:dyDescent="0.35">
      <c r="A8325" s="5" t="s">
        <v>79</v>
      </c>
      <c r="B8325" s="5" t="s">
        <v>57</v>
      </c>
      <c r="C8325" s="5" t="s">
        <v>1581</v>
      </c>
      <c r="D8325" s="3" t="s">
        <v>1319</v>
      </c>
      <c r="E8325" s="3" t="s">
        <v>5</v>
      </c>
      <c r="F8325" s="4">
        <v>40</v>
      </c>
      <c r="G8325" s="4">
        <v>140</v>
      </c>
      <c r="H8325" s="4">
        <v>0</v>
      </c>
      <c r="I8325" s="4">
        <v>20</v>
      </c>
      <c r="J8325" t="str">
        <f t="shared" si="130"/>
        <v>PMEWES9012Y1361</v>
      </c>
      <c r="K8325" t="str">
        <f>IF((VLOOKUP(J8325,mdc!A:V,22,FALSE)=""),"non Collabo","collabo")</f>
        <v>collabo</v>
      </c>
      <c r="L8325" t="str" cm="1">
        <f t="array" ref="L8325">IFERROR(_xlfn.IFS(G8325&lt;0,"shortage",H8325&lt;0,"shortage",I8325&lt;0,"shortage"),"ok")</f>
        <v>ok</v>
      </c>
    </row>
    <row r="8326" spans="1:12" hidden="1" x14ac:dyDescent="0.35">
      <c r="A8326" s="5" t="s">
        <v>79</v>
      </c>
      <c r="B8326" s="5" t="s">
        <v>57</v>
      </c>
      <c r="C8326" s="5" t="s">
        <v>1581</v>
      </c>
      <c r="D8326" s="5" t="s">
        <v>1319</v>
      </c>
      <c r="E8326" s="5" t="s">
        <v>1565</v>
      </c>
      <c r="F8326" s="6">
        <v>40</v>
      </c>
      <c r="G8326" s="6">
        <v>140</v>
      </c>
      <c r="H8326" s="6"/>
      <c r="I8326" s="6">
        <v>20</v>
      </c>
      <c r="J8326" t="str">
        <f t="shared" si="130"/>
        <v>PMEWES9012Y1361</v>
      </c>
      <c r="K8326" t="str">
        <f>IF((VLOOKUP(J8326,mdc!A:V,22,FALSE)=""),"non Collabo","collabo")</f>
        <v>collabo</v>
      </c>
      <c r="L8326" t="str" cm="1">
        <f t="array" ref="L8326">IFERROR(_xlfn.IFS(G8326&lt;0,"shortage",H8326&lt;0,"shortage",I8326&lt;0,"shortage"),"ok")</f>
        <v>ok</v>
      </c>
    </row>
    <row r="8327" spans="1:12" hidden="1" x14ac:dyDescent="0.35">
      <c r="A8327" s="5" t="s">
        <v>79</v>
      </c>
      <c r="B8327" s="5" t="s">
        <v>57</v>
      </c>
      <c r="C8327" s="5" t="s">
        <v>1581</v>
      </c>
      <c r="D8327" s="5" t="s">
        <v>1319</v>
      </c>
      <c r="E8327" s="5" t="s">
        <v>6</v>
      </c>
      <c r="F8327" s="6">
        <v>0</v>
      </c>
      <c r="G8327" s="6">
        <v>0</v>
      </c>
      <c r="H8327" s="6">
        <v>0</v>
      </c>
      <c r="I8327" s="6">
        <v>0</v>
      </c>
      <c r="J8327" t="str">
        <f t="shared" si="130"/>
        <v>PMEWES9012Y1361</v>
      </c>
      <c r="K8327" t="str">
        <f>IF((VLOOKUP(J8327,mdc!A:V,22,FALSE)=""),"non Collabo","collabo")</f>
        <v>collabo</v>
      </c>
      <c r="L8327" t="str" cm="1">
        <f t="array" ref="L8327">IFERROR(_xlfn.IFS(G8327&lt;0,"shortage",H8327&lt;0,"shortage",I8327&lt;0,"shortage"),"ok")</f>
        <v>ok</v>
      </c>
    </row>
    <row r="8328" spans="1:12" hidden="1" x14ac:dyDescent="0.35">
      <c r="A8328" s="5" t="s">
        <v>79</v>
      </c>
      <c r="B8328" s="5" t="s">
        <v>57</v>
      </c>
      <c r="C8328" s="5" t="s">
        <v>1581</v>
      </c>
      <c r="D8328" s="5" t="s">
        <v>1319</v>
      </c>
      <c r="E8328" s="5" t="s">
        <v>2318</v>
      </c>
      <c r="F8328" s="6">
        <v>100</v>
      </c>
      <c r="G8328" s="6">
        <v>100</v>
      </c>
      <c r="H8328" s="6" t="s">
        <v>1640</v>
      </c>
      <c r="I8328" s="6">
        <v>100</v>
      </c>
      <c r="J8328" t="str">
        <f t="shared" si="130"/>
        <v>PMEWES9012Y1361</v>
      </c>
      <c r="K8328" t="str">
        <f>IF((VLOOKUP(J8328,mdc!A:V,22,FALSE)=""),"non Collabo","collabo")</f>
        <v>collabo</v>
      </c>
      <c r="L8328" t="str" cm="1">
        <f t="array" ref="L8328">IFERROR(_xlfn.IFS(G8328&lt;0,"shortage",H8328&lt;0,"shortage",I8328&lt;0,"shortage"),"ok")</f>
        <v>ok</v>
      </c>
    </row>
    <row r="8329" spans="1:12" hidden="1" x14ac:dyDescent="0.35">
      <c r="A8329" s="5" t="s">
        <v>79</v>
      </c>
      <c r="B8329" s="5" t="s">
        <v>57</v>
      </c>
      <c r="C8329" s="5" t="s">
        <v>1581</v>
      </c>
      <c r="D8329" s="5" t="s">
        <v>1319</v>
      </c>
      <c r="E8329" s="5" t="s">
        <v>7</v>
      </c>
      <c r="F8329" s="6">
        <v>0.31640000000000001</v>
      </c>
      <c r="G8329" s="6">
        <v>1.1073999999999999</v>
      </c>
      <c r="H8329" s="6">
        <v>0</v>
      </c>
      <c r="I8329" s="6">
        <v>0.15820000000000001</v>
      </c>
      <c r="J8329" t="str">
        <f t="shared" si="130"/>
        <v>PMEWES9012Y1361</v>
      </c>
      <c r="K8329" t="str">
        <f>IF((VLOOKUP(J8329,mdc!A:V,22,FALSE)=""),"non Collabo","collabo")</f>
        <v>collabo</v>
      </c>
      <c r="L8329" t="str" cm="1">
        <f t="array" ref="L8329">IFERROR(_xlfn.IFS(G8329&lt;0,"shortage",H8329&lt;0,"shortage",I8329&lt;0,"shortage"),"ok")</f>
        <v>ok</v>
      </c>
    </row>
    <row r="8330" spans="1:12" hidden="1" x14ac:dyDescent="0.35">
      <c r="A8330" s="5" t="s">
        <v>79</v>
      </c>
      <c r="B8330" s="5" t="s">
        <v>57</v>
      </c>
      <c r="C8330" s="5" t="s">
        <v>1581</v>
      </c>
      <c r="D8330" s="5" t="s">
        <v>1319</v>
      </c>
      <c r="E8330" s="5" t="s">
        <v>1566</v>
      </c>
      <c r="F8330" s="6">
        <v>0.32040000000000002</v>
      </c>
      <c r="G8330" s="6">
        <v>1.1314</v>
      </c>
      <c r="H8330" s="6"/>
      <c r="I8330" s="6">
        <v>0.16220000000000001</v>
      </c>
      <c r="J8330" t="str">
        <f t="shared" si="130"/>
        <v>PMEWES9012Y1361</v>
      </c>
      <c r="K8330" t="str">
        <f>IF((VLOOKUP(J8330,mdc!A:V,22,FALSE)=""),"non Collabo","collabo")</f>
        <v>collabo</v>
      </c>
      <c r="L8330" t="str" cm="1">
        <f t="array" ref="L8330">IFERROR(_xlfn.IFS(G8330&lt;0,"shortage",H8330&lt;0,"shortage",I8330&lt;0,"shortage"),"ok")</f>
        <v>ok</v>
      </c>
    </row>
    <row r="8331" spans="1:12" ht="15" hidden="1" thickBot="1" x14ac:dyDescent="0.4">
      <c r="A8331" s="5" t="s">
        <v>79</v>
      </c>
      <c r="B8331" s="5" t="s">
        <v>57</v>
      </c>
      <c r="C8331" s="5" t="s">
        <v>1581</v>
      </c>
      <c r="D8331" s="7" t="s">
        <v>1319</v>
      </c>
      <c r="E8331" s="7" t="s">
        <v>8</v>
      </c>
      <c r="F8331" s="8">
        <v>-4.0000000000000001E-3</v>
      </c>
      <c r="G8331" s="8">
        <v>-2.4E-2</v>
      </c>
      <c r="H8331" s="8">
        <v>0</v>
      </c>
      <c r="I8331" s="8">
        <v>-4.0000000000000001E-3</v>
      </c>
      <c r="J8331" t="str">
        <f t="shared" si="130"/>
        <v>PMEWES9012Y1361</v>
      </c>
      <c r="K8331" t="str">
        <f>IF((VLOOKUP(J8331,mdc!A:V,22,FALSE)=""),"non Collabo","collabo")</f>
        <v>collabo</v>
      </c>
    </row>
    <row r="8332" spans="1:12" hidden="1" x14ac:dyDescent="0.35">
      <c r="A8332" s="5" t="s">
        <v>79</v>
      </c>
      <c r="B8332" s="5" t="s">
        <v>57</v>
      </c>
      <c r="C8332" s="5" t="s">
        <v>1581</v>
      </c>
      <c r="D8332" s="3" t="s">
        <v>1320</v>
      </c>
      <c r="E8332" s="3" t="s">
        <v>5</v>
      </c>
      <c r="F8332" s="4">
        <v>200</v>
      </c>
      <c r="G8332" s="4">
        <v>20</v>
      </c>
      <c r="H8332" s="4">
        <v>620</v>
      </c>
      <c r="I8332" s="4">
        <v>380</v>
      </c>
      <c r="J8332" t="str">
        <f t="shared" si="130"/>
        <v>PMEWES9013Y1361</v>
      </c>
      <c r="K8332" t="str">
        <f>IF((VLOOKUP(J8332,mdc!A:V,22,FALSE)=""),"non Collabo","collabo")</f>
        <v>collabo</v>
      </c>
      <c r="L8332" t="str" cm="1">
        <f t="array" ref="L8332">IFERROR(_xlfn.IFS(G8332&lt;0,"shortage",H8332&lt;0,"shortage",I8332&lt;0,"shortage"),"ok")</f>
        <v>ok</v>
      </c>
    </row>
    <row r="8333" spans="1:12" hidden="1" x14ac:dyDescent="0.35">
      <c r="A8333" s="5" t="s">
        <v>79</v>
      </c>
      <c r="B8333" s="5" t="s">
        <v>57</v>
      </c>
      <c r="C8333" s="5" t="s">
        <v>1581</v>
      </c>
      <c r="D8333" s="5" t="s">
        <v>1320</v>
      </c>
      <c r="E8333" s="5" t="s">
        <v>1565</v>
      </c>
      <c r="F8333" s="6">
        <v>200</v>
      </c>
      <c r="G8333" s="6">
        <v>20</v>
      </c>
      <c r="H8333" s="6">
        <v>620</v>
      </c>
      <c r="I8333" s="6">
        <v>380</v>
      </c>
      <c r="J8333" t="str">
        <f t="shared" si="130"/>
        <v>PMEWES9013Y1361</v>
      </c>
      <c r="K8333" t="str">
        <f>IF((VLOOKUP(J8333,mdc!A:V,22,FALSE)=""),"non Collabo","collabo")</f>
        <v>collabo</v>
      </c>
      <c r="L8333" t="str" cm="1">
        <f t="array" ref="L8333">IFERROR(_xlfn.IFS(G8333&lt;0,"shortage",H8333&lt;0,"shortage",I8333&lt;0,"shortage"),"ok")</f>
        <v>ok</v>
      </c>
    </row>
    <row r="8334" spans="1:12" hidden="1" x14ac:dyDescent="0.35">
      <c r="A8334" s="5" t="s">
        <v>79</v>
      </c>
      <c r="B8334" s="5" t="s">
        <v>57</v>
      </c>
      <c r="C8334" s="5" t="s">
        <v>1581</v>
      </c>
      <c r="D8334" s="5" t="s">
        <v>1320</v>
      </c>
      <c r="E8334" s="5" t="s">
        <v>6</v>
      </c>
      <c r="F8334" s="6">
        <v>0</v>
      </c>
      <c r="G8334" s="6">
        <v>0</v>
      </c>
      <c r="H8334" s="6">
        <v>0</v>
      </c>
      <c r="I8334" s="6">
        <v>0</v>
      </c>
      <c r="J8334" t="str">
        <f t="shared" si="130"/>
        <v>PMEWES9013Y1361</v>
      </c>
      <c r="K8334" t="str">
        <f>IF((VLOOKUP(J8334,mdc!A:V,22,FALSE)=""),"non Collabo","collabo")</f>
        <v>collabo</v>
      </c>
      <c r="L8334" t="str" cm="1">
        <f t="array" ref="L8334">IFERROR(_xlfn.IFS(G8334&lt;0,"shortage",H8334&lt;0,"shortage",I8334&lt;0,"shortage"),"ok")</f>
        <v>ok</v>
      </c>
    </row>
    <row r="8335" spans="1:12" hidden="1" x14ac:dyDescent="0.35">
      <c r="A8335" s="5" t="s">
        <v>79</v>
      </c>
      <c r="B8335" s="5" t="s">
        <v>57</v>
      </c>
      <c r="C8335" s="5" t="s">
        <v>1581</v>
      </c>
      <c r="D8335" s="5" t="s">
        <v>1320</v>
      </c>
      <c r="E8335" s="5" t="s">
        <v>2318</v>
      </c>
      <c r="F8335" s="6">
        <v>100</v>
      </c>
      <c r="G8335" s="6">
        <v>100</v>
      </c>
      <c r="H8335" s="6">
        <v>100</v>
      </c>
      <c r="I8335" s="6">
        <v>100</v>
      </c>
      <c r="J8335" t="str">
        <f t="shared" si="130"/>
        <v>PMEWES9013Y1361</v>
      </c>
      <c r="K8335" t="str">
        <f>IF((VLOOKUP(J8335,mdc!A:V,22,FALSE)=""),"non Collabo","collabo")</f>
        <v>collabo</v>
      </c>
      <c r="L8335" t="str" cm="1">
        <f t="array" ref="L8335">IFERROR(_xlfn.IFS(G8335&lt;0,"shortage",H8335&lt;0,"shortage",I8335&lt;0,"shortage"),"ok")</f>
        <v>ok</v>
      </c>
    </row>
    <row r="8336" spans="1:12" hidden="1" x14ac:dyDescent="0.35">
      <c r="A8336" s="5" t="s">
        <v>79</v>
      </c>
      <c r="B8336" s="5" t="s">
        <v>57</v>
      </c>
      <c r="C8336" s="5" t="s">
        <v>1581</v>
      </c>
      <c r="D8336" s="5" t="s">
        <v>1320</v>
      </c>
      <c r="E8336" s="5" t="s">
        <v>7</v>
      </c>
      <c r="F8336" s="6">
        <v>1.772</v>
      </c>
      <c r="G8336" s="6">
        <v>0.1772</v>
      </c>
      <c r="H8336" s="6">
        <v>5.4931999999999999</v>
      </c>
      <c r="I8336" s="6">
        <v>3.3668</v>
      </c>
      <c r="J8336" t="str">
        <f t="shared" si="130"/>
        <v>PMEWES9013Y1361</v>
      </c>
      <c r="K8336" t="str">
        <f>IF((VLOOKUP(J8336,mdc!A:V,22,FALSE)=""),"non Collabo","collabo")</f>
        <v>collabo</v>
      </c>
      <c r="L8336" t="str" cm="1">
        <f t="array" ref="L8336">IFERROR(_xlfn.IFS(G8336&lt;0,"shortage",H8336&lt;0,"shortage",I8336&lt;0,"shortage"),"ok")</f>
        <v>ok</v>
      </c>
    </row>
    <row r="8337" spans="1:12" hidden="1" x14ac:dyDescent="0.35">
      <c r="A8337" s="5" t="s">
        <v>79</v>
      </c>
      <c r="B8337" s="5" t="s">
        <v>57</v>
      </c>
      <c r="C8337" s="5" t="s">
        <v>1581</v>
      </c>
      <c r="D8337" s="5" t="s">
        <v>1320</v>
      </c>
      <c r="E8337" s="5" t="s">
        <v>1566</v>
      </c>
      <c r="F8337" s="6">
        <v>1.772</v>
      </c>
      <c r="G8337" s="6">
        <v>0.1772</v>
      </c>
      <c r="H8337" s="6">
        <v>5.4580000000000002</v>
      </c>
      <c r="I8337" s="6">
        <v>3.3140000000000001</v>
      </c>
      <c r="J8337" t="str">
        <f t="shared" si="130"/>
        <v>PMEWES9013Y1361</v>
      </c>
      <c r="K8337" t="str">
        <f>IF((VLOOKUP(J8337,mdc!A:V,22,FALSE)=""),"non Collabo","collabo")</f>
        <v>collabo</v>
      </c>
      <c r="L8337" t="str" cm="1">
        <f t="array" ref="L8337">IFERROR(_xlfn.IFS(G8337&lt;0,"shortage",H8337&lt;0,"shortage",I8337&lt;0,"shortage"),"ok")</f>
        <v>ok</v>
      </c>
    </row>
    <row r="8338" spans="1:12" ht="15" hidden="1" thickBot="1" x14ac:dyDescent="0.4">
      <c r="A8338" s="5" t="s">
        <v>79</v>
      </c>
      <c r="B8338" s="5" t="s">
        <v>57</v>
      </c>
      <c r="C8338" s="5" t="s">
        <v>1581</v>
      </c>
      <c r="D8338" s="7" t="s">
        <v>1320</v>
      </c>
      <c r="E8338" s="7" t="s">
        <v>8</v>
      </c>
      <c r="F8338" s="8">
        <v>0</v>
      </c>
      <c r="G8338" s="8">
        <v>0</v>
      </c>
      <c r="H8338" s="8">
        <v>3.5200000000000002E-2</v>
      </c>
      <c r="I8338" s="8">
        <v>5.28E-2</v>
      </c>
      <c r="J8338" t="str">
        <f t="shared" si="130"/>
        <v>PMEWES9013Y1361</v>
      </c>
      <c r="K8338" t="str">
        <f>IF((VLOOKUP(J8338,mdc!A:V,22,FALSE)=""),"non Collabo","collabo")</f>
        <v>collabo</v>
      </c>
    </row>
    <row r="8339" spans="1:12" hidden="1" x14ac:dyDescent="0.35">
      <c r="A8339" s="5" t="s">
        <v>79</v>
      </c>
      <c r="B8339" s="5" t="s">
        <v>57</v>
      </c>
      <c r="C8339" s="5" t="s">
        <v>1581</v>
      </c>
      <c r="D8339" s="3" t="s">
        <v>1321</v>
      </c>
      <c r="E8339" s="3" t="s">
        <v>5</v>
      </c>
      <c r="F8339" s="4">
        <v>420</v>
      </c>
      <c r="G8339" s="4">
        <v>120</v>
      </c>
      <c r="H8339" s="4">
        <v>240</v>
      </c>
      <c r="I8339" s="4">
        <v>200</v>
      </c>
      <c r="J8339" t="str">
        <f t="shared" si="130"/>
        <v>PMEWES9015Y1361</v>
      </c>
      <c r="K8339" t="str">
        <f>IF((VLOOKUP(J8339,mdc!A:V,22,FALSE)=""),"non Collabo","collabo")</f>
        <v>collabo</v>
      </c>
      <c r="L8339" t="str" cm="1">
        <f t="array" ref="L8339">IFERROR(_xlfn.IFS(G8339&lt;0,"shortage",H8339&lt;0,"shortage",I8339&lt;0,"shortage"),"ok")</f>
        <v>ok</v>
      </c>
    </row>
    <row r="8340" spans="1:12" hidden="1" x14ac:dyDescent="0.35">
      <c r="A8340" s="5" t="s">
        <v>79</v>
      </c>
      <c r="B8340" s="5" t="s">
        <v>57</v>
      </c>
      <c r="C8340" s="5" t="s">
        <v>1581</v>
      </c>
      <c r="D8340" s="5" t="s">
        <v>1321</v>
      </c>
      <c r="E8340" s="5" t="s">
        <v>1565</v>
      </c>
      <c r="F8340" s="6">
        <v>420</v>
      </c>
      <c r="G8340" s="6">
        <v>120</v>
      </c>
      <c r="H8340" s="6">
        <v>240</v>
      </c>
      <c r="I8340" s="6">
        <v>200</v>
      </c>
      <c r="J8340" t="str">
        <f t="shared" si="130"/>
        <v>PMEWES9015Y1361</v>
      </c>
      <c r="K8340" t="str">
        <f>IF((VLOOKUP(J8340,mdc!A:V,22,FALSE)=""),"non Collabo","collabo")</f>
        <v>collabo</v>
      </c>
      <c r="L8340" t="str" cm="1">
        <f t="array" ref="L8340">IFERROR(_xlfn.IFS(G8340&lt;0,"shortage",H8340&lt;0,"shortage",I8340&lt;0,"shortage"),"ok")</f>
        <v>ok</v>
      </c>
    </row>
    <row r="8341" spans="1:12" hidden="1" x14ac:dyDescent="0.35">
      <c r="A8341" s="5" t="s">
        <v>79</v>
      </c>
      <c r="B8341" s="5" t="s">
        <v>57</v>
      </c>
      <c r="C8341" s="5" t="s">
        <v>1581</v>
      </c>
      <c r="D8341" s="5" t="s">
        <v>1321</v>
      </c>
      <c r="E8341" s="5" t="s">
        <v>6</v>
      </c>
      <c r="F8341" s="6">
        <v>0</v>
      </c>
      <c r="G8341" s="6">
        <v>0</v>
      </c>
      <c r="H8341" s="6">
        <v>0</v>
      </c>
      <c r="I8341" s="6">
        <v>0</v>
      </c>
      <c r="J8341" t="str">
        <f t="shared" si="130"/>
        <v>PMEWES9015Y1361</v>
      </c>
      <c r="K8341" t="str">
        <f>IF((VLOOKUP(J8341,mdc!A:V,22,FALSE)=""),"non Collabo","collabo")</f>
        <v>collabo</v>
      </c>
      <c r="L8341" t="str" cm="1">
        <f t="array" ref="L8341">IFERROR(_xlfn.IFS(G8341&lt;0,"shortage",H8341&lt;0,"shortage",I8341&lt;0,"shortage"),"ok")</f>
        <v>ok</v>
      </c>
    </row>
    <row r="8342" spans="1:12" hidden="1" x14ac:dyDescent="0.35">
      <c r="A8342" s="5" t="s">
        <v>79</v>
      </c>
      <c r="B8342" s="5" t="s">
        <v>57</v>
      </c>
      <c r="C8342" s="5" t="s">
        <v>1581</v>
      </c>
      <c r="D8342" s="5" t="s">
        <v>1321</v>
      </c>
      <c r="E8342" s="5" t="s">
        <v>2318</v>
      </c>
      <c r="F8342" s="6">
        <v>100</v>
      </c>
      <c r="G8342" s="6">
        <v>100</v>
      </c>
      <c r="H8342" s="6">
        <v>100</v>
      </c>
      <c r="I8342" s="6">
        <v>100</v>
      </c>
      <c r="J8342" t="str">
        <f t="shared" si="130"/>
        <v>PMEWES9015Y1361</v>
      </c>
      <c r="K8342" t="str">
        <f>IF((VLOOKUP(J8342,mdc!A:V,22,FALSE)=""),"non Collabo","collabo")</f>
        <v>collabo</v>
      </c>
      <c r="L8342" t="str" cm="1">
        <f t="array" ref="L8342">IFERROR(_xlfn.IFS(G8342&lt;0,"shortage",H8342&lt;0,"shortage",I8342&lt;0,"shortage"),"ok")</f>
        <v>ok</v>
      </c>
    </row>
    <row r="8343" spans="1:12" hidden="1" x14ac:dyDescent="0.35">
      <c r="A8343" s="5" t="s">
        <v>79</v>
      </c>
      <c r="B8343" s="5" t="s">
        <v>57</v>
      </c>
      <c r="C8343" s="5" t="s">
        <v>1581</v>
      </c>
      <c r="D8343" s="5" t="s">
        <v>1321</v>
      </c>
      <c r="E8343" s="5" t="s">
        <v>7</v>
      </c>
      <c r="F8343" s="6">
        <v>3.7212000000000001</v>
      </c>
      <c r="G8343" s="6">
        <v>1.0631999999999999</v>
      </c>
      <c r="H8343" s="6">
        <v>2.1263999999999998</v>
      </c>
      <c r="I8343" s="6">
        <v>1.772</v>
      </c>
      <c r="J8343" t="str">
        <f t="shared" si="130"/>
        <v>PMEWES9015Y1361</v>
      </c>
      <c r="K8343" t="str">
        <f>IF((VLOOKUP(J8343,mdc!A:V,22,FALSE)=""),"non Collabo","collabo")</f>
        <v>collabo</v>
      </c>
      <c r="L8343" t="str" cm="1">
        <f t="array" ref="L8343">IFERROR(_xlfn.IFS(G8343&lt;0,"shortage",H8343&lt;0,"shortage",I8343&lt;0,"shortage"),"ok")</f>
        <v>ok</v>
      </c>
    </row>
    <row r="8344" spans="1:12" hidden="1" x14ac:dyDescent="0.35">
      <c r="A8344" s="5" t="s">
        <v>79</v>
      </c>
      <c r="B8344" s="5" t="s">
        <v>57</v>
      </c>
      <c r="C8344" s="5" t="s">
        <v>1581</v>
      </c>
      <c r="D8344" s="5" t="s">
        <v>1321</v>
      </c>
      <c r="E8344" s="5" t="s">
        <v>1566</v>
      </c>
      <c r="F8344" s="6">
        <v>3.7212000000000001</v>
      </c>
      <c r="G8344" s="6">
        <v>1.0631999999999999</v>
      </c>
      <c r="H8344" s="6">
        <v>2.1263999999999998</v>
      </c>
      <c r="I8344" s="6">
        <v>1.772</v>
      </c>
      <c r="J8344" t="str">
        <f t="shared" si="130"/>
        <v>PMEWES9015Y1361</v>
      </c>
      <c r="K8344" t="str">
        <f>IF((VLOOKUP(J8344,mdc!A:V,22,FALSE)=""),"non Collabo","collabo")</f>
        <v>collabo</v>
      </c>
      <c r="L8344" t="str" cm="1">
        <f t="array" ref="L8344">IFERROR(_xlfn.IFS(G8344&lt;0,"shortage",H8344&lt;0,"shortage",I8344&lt;0,"shortage"),"ok")</f>
        <v>ok</v>
      </c>
    </row>
    <row r="8345" spans="1:12" ht="15" hidden="1" thickBot="1" x14ac:dyDescent="0.4">
      <c r="A8345" s="5" t="s">
        <v>79</v>
      </c>
      <c r="B8345" s="5" t="s">
        <v>57</v>
      </c>
      <c r="C8345" s="5" t="s">
        <v>1581</v>
      </c>
      <c r="D8345" s="7" t="s">
        <v>1321</v>
      </c>
      <c r="E8345" s="7" t="s">
        <v>8</v>
      </c>
      <c r="F8345" s="8">
        <v>0</v>
      </c>
      <c r="G8345" s="8">
        <v>0</v>
      </c>
      <c r="H8345" s="8">
        <v>0</v>
      </c>
      <c r="I8345" s="8">
        <v>0</v>
      </c>
      <c r="J8345" t="str">
        <f t="shared" si="130"/>
        <v>PMEWES9015Y1361</v>
      </c>
      <c r="K8345" t="str">
        <f>IF((VLOOKUP(J8345,mdc!A:V,22,FALSE)=""),"non Collabo","collabo")</f>
        <v>collabo</v>
      </c>
    </row>
    <row r="8346" spans="1:12" hidden="1" x14ac:dyDescent="0.35">
      <c r="A8346" s="5" t="s">
        <v>79</v>
      </c>
      <c r="B8346" s="5" t="s">
        <v>57</v>
      </c>
      <c r="C8346" s="5" t="s">
        <v>1581</v>
      </c>
      <c r="D8346" s="3" t="s">
        <v>1322</v>
      </c>
      <c r="E8346" s="3" t="s">
        <v>5</v>
      </c>
      <c r="F8346" s="4">
        <v>80</v>
      </c>
      <c r="G8346" s="4">
        <v>60</v>
      </c>
      <c r="H8346" s="4">
        <v>40</v>
      </c>
      <c r="I8346" s="4"/>
      <c r="J8346" t="str">
        <f t="shared" si="130"/>
        <v>PMEWES9020Y1361</v>
      </c>
      <c r="K8346" t="str">
        <f>IF((VLOOKUP(J8346,mdc!A:V,22,FALSE)=""),"non Collabo","collabo")</f>
        <v>collabo</v>
      </c>
      <c r="L8346" t="str" cm="1">
        <f t="array" ref="L8346">IFERROR(_xlfn.IFS(G8346&lt;0,"shortage",H8346&lt;0,"shortage",I8346&lt;0,"shortage"),"ok")</f>
        <v>ok</v>
      </c>
    </row>
    <row r="8347" spans="1:12" hidden="1" x14ac:dyDescent="0.35">
      <c r="A8347" s="5" t="s">
        <v>79</v>
      </c>
      <c r="B8347" s="5" t="s">
        <v>57</v>
      </c>
      <c r="C8347" s="5" t="s">
        <v>1581</v>
      </c>
      <c r="D8347" s="5" t="s">
        <v>1322</v>
      </c>
      <c r="E8347" s="5" t="s">
        <v>1565</v>
      </c>
      <c r="F8347" s="6">
        <v>80</v>
      </c>
      <c r="G8347" s="6">
        <v>60</v>
      </c>
      <c r="H8347" s="6">
        <v>40</v>
      </c>
      <c r="I8347" s="6"/>
      <c r="J8347" t="str">
        <f t="shared" si="130"/>
        <v>PMEWES9020Y1361</v>
      </c>
      <c r="K8347" t="str">
        <f>IF((VLOOKUP(J8347,mdc!A:V,22,FALSE)=""),"non Collabo","collabo")</f>
        <v>collabo</v>
      </c>
      <c r="L8347" t="str" cm="1">
        <f t="array" ref="L8347">IFERROR(_xlfn.IFS(G8347&lt;0,"shortage",H8347&lt;0,"shortage",I8347&lt;0,"shortage"),"ok")</f>
        <v>ok</v>
      </c>
    </row>
    <row r="8348" spans="1:12" hidden="1" x14ac:dyDescent="0.35">
      <c r="A8348" s="5" t="s">
        <v>79</v>
      </c>
      <c r="B8348" s="5" t="s">
        <v>57</v>
      </c>
      <c r="C8348" s="5" t="s">
        <v>1581</v>
      </c>
      <c r="D8348" s="5" t="s">
        <v>1322</v>
      </c>
      <c r="E8348" s="5" t="s">
        <v>6</v>
      </c>
      <c r="F8348" s="6">
        <v>0</v>
      </c>
      <c r="G8348" s="6">
        <v>0</v>
      </c>
      <c r="H8348" s="6">
        <v>0</v>
      </c>
      <c r="I8348" s="6"/>
      <c r="J8348" t="str">
        <f t="shared" si="130"/>
        <v>PMEWES9020Y1361</v>
      </c>
      <c r="K8348" t="str">
        <f>IF((VLOOKUP(J8348,mdc!A:V,22,FALSE)=""),"non Collabo","collabo")</f>
        <v>collabo</v>
      </c>
      <c r="L8348" t="str" cm="1">
        <f t="array" ref="L8348">IFERROR(_xlfn.IFS(G8348&lt;0,"shortage",H8348&lt;0,"shortage",I8348&lt;0,"shortage"),"ok")</f>
        <v>ok</v>
      </c>
    </row>
    <row r="8349" spans="1:12" hidden="1" x14ac:dyDescent="0.35">
      <c r="A8349" s="5" t="s">
        <v>79</v>
      </c>
      <c r="B8349" s="5" t="s">
        <v>57</v>
      </c>
      <c r="C8349" s="5" t="s">
        <v>1581</v>
      </c>
      <c r="D8349" s="5" t="s">
        <v>1322</v>
      </c>
      <c r="E8349" s="5" t="s">
        <v>2318</v>
      </c>
      <c r="F8349" s="6">
        <v>100</v>
      </c>
      <c r="G8349" s="6">
        <v>100</v>
      </c>
      <c r="H8349" s="6">
        <v>100</v>
      </c>
      <c r="I8349" s="6"/>
      <c r="J8349" t="str">
        <f t="shared" si="130"/>
        <v>PMEWES9020Y1361</v>
      </c>
      <c r="K8349" t="str">
        <f>IF((VLOOKUP(J8349,mdc!A:V,22,FALSE)=""),"non Collabo","collabo")</f>
        <v>collabo</v>
      </c>
      <c r="L8349" t="str" cm="1">
        <f t="array" ref="L8349">IFERROR(_xlfn.IFS(G8349&lt;0,"shortage",H8349&lt;0,"shortage",I8349&lt;0,"shortage"),"ok")</f>
        <v>ok</v>
      </c>
    </row>
    <row r="8350" spans="1:12" hidden="1" x14ac:dyDescent="0.35">
      <c r="A8350" s="5" t="s">
        <v>79</v>
      </c>
      <c r="B8350" s="5" t="s">
        <v>57</v>
      </c>
      <c r="C8350" s="5" t="s">
        <v>1581</v>
      </c>
      <c r="D8350" s="5" t="s">
        <v>1322</v>
      </c>
      <c r="E8350" s="5" t="s">
        <v>7</v>
      </c>
      <c r="F8350" s="6">
        <v>1.1936</v>
      </c>
      <c r="G8350" s="6">
        <v>0.8952</v>
      </c>
      <c r="H8350" s="6">
        <v>0.5968</v>
      </c>
      <c r="I8350" s="6"/>
      <c r="J8350" t="str">
        <f t="shared" si="130"/>
        <v>PMEWES9020Y1361</v>
      </c>
      <c r="K8350" t="str">
        <f>IF((VLOOKUP(J8350,mdc!A:V,22,FALSE)=""),"non Collabo","collabo")</f>
        <v>collabo</v>
      </c>
      <c r="L8350" t="str" cm="1">
        <f t="array" ref="L8350">IFERROR(_xlfn.IFS(G8350&lt;0,"shortage",H8350&lt;0,"shortage",I8350&lt;0,"shortage"),"ok")</f>
        <v>ok</v>
      </c>
    </row>
    <row r="8351" spans="1:12" hidden="1" x14ac:dyDescent="0.35">
      <c r="A8351" s="5" t="s">
        <v>79</v>
      </c>
      <c r="B8351" s="5" t="s">
        <v>57</v>
      </c>
      <c r="C8351" s="5" t="s">
        <v>1581</v>
      </c>
      <c r="D8351" s="5" t="s">
        <v>1322</v>
      </c>
      <c r="E8351" s="5" t="s">
        <v>1566</v>
      </c>
      <c r="F8351" s="6">
        <v>1.1412</v>
      </c>
      <c r="G8351" s="6">
        <v>0.8952</v>
      </c>
      <c r="H8351" s="6">
        <v>0.5968</v>
      </c>
      <c r="I8351" s="6"/>
      <c r="J8351" t="str">
        <f t="shared" si="130"/>
        <v>PMEWES9020Y1361</v>
      </c>
      <c r="K8351" t="str">
        <f>IF((VLOOKUP(J8351,mdc!A:V,22,FALSE)=""),"non Collabo","collabo")</f>
        <v>collabo</v>
      </c>
      <c r="L8351" t="str" cm="1">
        <f t="array" ref="L8351">IFERROR(_xlfn.IFS(G8351&lt;0,"shortage",H8351&lt;0,"shortage",I8351&lt;0,"shortage"),"ok")</f>
        <v>ok</v>
      </c>
    </row>
    <row r="8352" spans="1:12" ht="15" hidden="1" thickBot="1" x14ac:dyDescent="0.4">
      <c r="A8352" s="5" t="s">
        <v>79</v>
      </c>
      <c r="B8352" s="5" t="s">
        <v>57</v>
      </c>
      <c r="C8352" s="5" t="s">
        <v>1581</v>
      </c>
      <c r="D8352" s="7" t="s">
        <v>1322</v>
      </c>
      <c r="E8352" s="7" t="s">
        <v>8</v>
      </c>
      <c r="F8352" s="8">
        <v>5.2400000000000002E-2</v>
      </c>
      <c r="G8352" s="8">
        <v>0</v>
      </c>
      <c r="H8352" s="8">
        <v>0</v>
      </c>
      <c r="I8352" s="8"/>
      <c r="J8352" t="str">
        <f t="shared" si="130"/>
        <v>PMEWES9020Y1361</v>
      </c>
      <c r="K8352" t="str">
        <f>IF((VLOOKUP(J8352,mdc!A:V,22,FALSE)=""),"non Collabo","collabo")</f>
        <v>collabo</v>
      </c>
    </row>
    <row r="8353" spans="1:12" hidden="1" x14ac:dyDescent="0.35">
      <c r="A8353" s="5" t="s">
        <v>79</v>
      </c>
      <c r="B8353" s="5" t="s">
        <v>57</v>
      </c>
      <c r="C8353" s="5" t="s">
        <v>1581</v>
      </c>
      <c r="D8353" s="3" t="s">
        <v>1323</v>
      </c>
      <c r="E8353" s="3" t="s">
        <v>5</v>
      </c>
      <c r="F8353" s="4"/>
      <c r="G8353" s="4">
        <v>40</v>
      </c>
      <c r="H8353" s="4">
        <v>0</v>
      </c>
      <c r="I8353" s="4"/>
      <c r="J8353" t="str">
        <f t="shared" si="130"/>
        <v>PMEWES9025Y1361</v>
      </c>
      <c r="K8353" t="str">
        <f>IF((VLOOKUP(J8353,mdc!A:V,22,FALSE)=""),"non Collabo","collabo")</f>
        <v>collabo</v>
      </c>
      <c r="L8353" t="str" cm="1">
        <f t="array" ref="L8353">IFERROR(_xlfn.IFS(G8353&lt;0,"shortage",H8353&lt;0,"shortage",I8353&lt;0,"shortage"),"ok")</f>
        <v>ok</v>
      </c>
    </row>
    <row r="8354" spans="1:12" hidden="1" x14ac:dyDescent="0.35">
      <c r="A8354" s="5" t="s">
        <v>79</v>
      </c>
      <c r="B8354" s="5" t="s">
        <v>57</v>
      </c>
      <c r="C8354" s="5" t="s">
        <v>1581</v>
      </c>
      <c r="D8354" s="5" t="s">
        <v>1323</v>
      </c>
      <c r="E8354" s="5" t="s">
        <v>1565</v>
      </c>
      <c r="F8354" s="6"/>
      <c r="G8354" s="6">
        <v>40</v>
      </c>
      <c r="H8354" s="6"/>
      <c r="I8354" s="6"/>
      <c r="J8354" t="str">
        <f t="shared" si="130"/>
        <v>PMEWES9025Y1361</v>
      </c>
      <c r="K8354" t="str">
        <f>IF((VLOOKUP(J8354,mdc!A:V,22,FALSE)=""),"non Collabo","collabo")</f>
        <v>collabo</v>
      </c>
      <c r="L8354" t="str" cm="1">
        <f t="array" ref="L8354">IFERROR(_xlfn.IFS(G8354&lt;0,"shortage",H8354&lt;0,"shortage",I8354&lt;0,"shortage"),"ok")</f>
        <v>ok</v>
      </c>
    </row>
    <row r="8355" spans="1:12" hidden="1" x14ac:dyDescent="0.35">
      <c r="A8355" s="5" t="s">
        <v>79</v>
      </c>
      <c r="B8355" s="5" t="s">
        <v>57</v>
      </c>
      <c r="C8355" s="5" t="s">
        <v>1581</v>
      </c>
      <c r="D8355" s="5" t="s">
        <v>1323</v>
      </c>
      <c r="E8355" s="5" t="s">
        <v>6</v>
      </c>
      <c r="F8355" s="6"/>
      <c r="G8355" s="6">
        <v>0</v>
      </c>
      <c r="H8355" s="6">
        <v>0</v>
      </c>
      <c r="I8355" s="6"/>
      <c r="J8355" t="str">
        <f t="shared" si="130"/>
        <v>PMEWES9025Y1361</v>
      </c>
      <c r="K8355" t="str">
        <f>IF((VLOOKUP(J8355,mdc!A:V,22,FALSE)=""),"non Collabo","collabo")</f>
        <v>collabo</v>
      </c>
      <c r="L8355" t="str" cm="1">
        <f t="array" ref="L8355">IFERROR(_xlfn.IFS(G8355&lt;0,"shortage",H8355&lt;0,"shortage",I8355&lt;0,"shortage"),"ok")</f>
        <v>ok</v>
      </c>
    </row>
    <row r="8356" spans="1:12" hidden="1" x14ac:dyDescent="0.35">
      <c r="A8356" s="5" t="s">
        <v>79</v>
      </c>
      <c r="B8356" s="5" t="s">
        <v>57</v>
      </c>
      <c r="C8356" s="5" t="s">
        <v>1581</v>
      </c>
      <c r="D8356" s="5" t="s">
        <v>1323</v>
      </c>
      <c r="E8356" s="5" t="s">
        <v>2318</v>
      </c>
      <c r="F8356" s="6"/>
      <c r="G8356" s="6">
        <v>100</v>
      </c>
      <c r="H8356" s="6" t="s">
        <v>1640</v>
      </c>
      <c r="I8356" s="6"/>
      <c r="J8356" t="str">
        <f t="shared" si="130"/>
        <v>PMEWES9025Y1361</v>
      </c>
      <c r="K8356" t="str">
        <f>IF((VLOOKUP(J8356,mdc!A:V,22,FALSE)=""),"non Collabo","collabo")</f>
        <v>collabo</v>
      </c>
      <c r="L8356" t="str" cm="1">
        <f t="array" ref="L8356">IFERROR(_xlfn.IFS(G8356&lt;0,"shortage",H8356&lt;0,"shortage",I8356&lt;0,"shortage"),"ok")</f>
        <v>ok</v>
      </c>
    </row>
    <row r="8357" spans="1:12" hidden="1" x14ac:dyDescent="0.35">
      <c r="A8357" s="5" t="s">
        <v>79</v>
      </c>
      <c r="B8357" s="5" t="s">
        <v>57</v>
      </c>
      <c r="C8357" s="5" t="s">
        <v>1581</v>
      </c>
      <c r="D8357" s="5" t="s">
        <v>1323</v>
      </c>
      <c r="E8357" s="5" t="s">
        <v>7</v>
      </c>
      <c r="F8357" s="6"/>
      <c r="G8357" s="6">
        <v>0.50719999999999998</v>
      </c>
      <c r="H8357" s="6">
        <v>0</v>
      </c>
      <c r="I8357" s="6"/>
      <c r="J8357" t="str">
        <f t="shared" si="130"/>
        <v>PMEWES9025Y1361</v>
      </c>
      <c r="K8357" t="str">
        <f>IF((VLOOKUP(J8357,mdc!A:V,22,FALSE)=""),"non Collabo","collabo")</f>
        <v>collabo</v>
      </c>
      <c r="L8357" t="str" cm="1">
        <f t="array" ref="L8357">IFERROR(_xlfn.IFS(G8357&lt;0,"shortage",H8357&lt;0,"shortage",I8357&lt;0,"shortage"),"ok")</f>
        <v>ok</v>
      </c>
    </row>
    <row r="8358" spans="1:12" hidden="1" x14ac:dyDescent="0.35">
      <c r="A8358" s="5" t="s">
        <v>79</v>
      </c>
      <c r="B8358" s="5" t="s">
        <v>57</v>
      </c>
      <c r="C8358" s="5" t="s">
        <v>1581</v>
      </c>
      <c r="D8358" s="5" t="s">
        <v>1323</v>
      </c>
      <c r="E8358" s="5" t="s">
        <v>1566</v>
      </c>
      <c r="F8358" s="6"/>
      <c r="G8358" s="6">
        <v>0.50719999999999998</v>
      </c>
      <c r="H8358" s="6"/>
      <c r="I8358" s="6"/>
      <c r="J8358" t="str">
        <f t="shared" si="130"/>
        <v>PMEWES9025Y1361</v>
      </c>
      <c r="K8358" t="str">
        <f>IF((VLOOKUP(J8358,mdc!A:V,22,FALSE)=""),"non Collabo","collabo")</f>
        <v>collabo</v>
      </c>
      <c r="L8358" t="str" cm="1">
        <f t="array" ref="L8358">IFERROR(_xlfn.IFS(G8358&lt;0,"shortage",H8358&lt;0,"shortage",I8358&lt;0,"shortage"),"ok")</f>
        <v>ok</v>
      </c>
    </row>
    <row r="8359" spans="1:12" ht="15" hidden="1" thickBot="1" x14ac:dyDescent="0.4">
      <c r="A8359" s="5" t="s">
        <v>79</v>
      </c>
      <c r="B8359" s="5" t="s">
        <v>57</v>
      </c>
      <c r="C8359" s="5" t="s">
        <v>1581</v>
      </c>
      <c r="D8359" s="7" t="s">
        <v>1323</v>
      </c>
      <c r="E8359" s="7" t="s">
        <v>8</v>
      </c>
      <c r="F8359" s="8"/>
      <c r="G8359" s="8">
        <v>0</v>
      </c>
      <c r="H8359" s="8">
        <v>0</v>
      </c>
      <c r="I8359" s="8"/>
      <c r="J8359" t="str">
        <f t="shared" si="130"/>
        <v>PMEWES9025Y1361</v>
      </c>
      <c r="K8359" t="str">
        <f>IF((VLOOKUP(J8359,mdc!A:V,22,FALSE)=""),"non Collabo","collabo")</f>
        <v>collabo</v>
      </c>
    </row>
    <row r="8360" spans="1:12" hidden="1" x14ac:dyDescent="0.35">
      <c r="A8360" s="5" t="s">
        <v>79</v>
      </c>
      <c r="B8360" s="5" t="s">
        <v>57</v>
      </c>
      <c r="C8360" s="5" t="s">
        <v>1581</v>
      </c>
      <c r="D8360" s="3" t="s">
        <v>1324</v>
      </c>
      <c r="E8360" s="3" t="s">
        <v>5</v>
      </c>
      <c r="F8360" s="4">
        <v>100</v>
      </c>
      <c r="G8360" s="4">
        <v>360</v>
      </c>
      <c r="H8360" s="4">
        <v>180</v>
      </c>
      <c r="I8360" s="4">
        <v>220</v>
      </c>
      <c r="J8360" t="str">
        <f t="shared" si="130"/>
        <v>PMEWES9027Y1361</v>
      </c>
      <c r="K8360" t="str">
        <f>IF((VLOOKUP(J8360,mdc!A:V,22,FALSE)=""),"non Collabo","collabo")</f>
        <v>collabo</v>
      </c>
      <c r="L8360" t="str" cm="1">
        <f t="array" ref="L8360">IFERROR(_xlfn.IFS(G8360&lt;0,"shortage",H8360&lt;0,"shortage",I8360&lt;0,"shortage"),"ok")</f>
        <v>ok</v>
      </c>
    </row>
    <row r="8361" spans="1:12" hidden="1" x14ac:dyDescent="0.35">
      <c r="A8361" s="5" t="s">
        <v>79</v>
      </c>
      <c r="B8361" s="5" t="s">
        <v>57</v>
      </c>
      <c r="C8361" s="5" t="s">
        <v>1581</v>
      </c>
      <c r="D8361" s="5" t="s">
        <v>1324</v>
      </c>
      <c r="E8361" s="5" t="s">
        <v>1565</v>
      </c>
      <c r="F8361" s="6">
        <v>100</v>
      </c>
      <c r="G8361" s="6">
        <v>360</v>
      </c>
      <c r="H8361" s="6">
        <v>180</v>
      </c>
      <c r="I8361" s="6">
        <v>220</v>
      </c>
      <c r="J8361" t="str">
        <f t="shared" si="130"/>
        <v>PMEWES9027Y1361</v>
      </c>
      <c r="K8361" t="str">
        <f>IF((VLOOKUP(J8361,mdc!A:V,22,FALSE)=""),"non Collabo","collabo")</f>
        <v>collabo</v>
      </c>
      <c r="L8361" t="str" cm="1">
        <f t="array" ref="L8361">IFERROR(_xlfn.IFS(G8361&lt;0,"shortage",H8361&lt;0,"shortage",I8361&lt;0,"shortage"),"ok")</f>
        <v>ok</v>
      </c>
    </row>
    <row r="8362" spans="1:12" hidden="1" x14ac:dyDescent="0.35">
      <c r="A8362" s="5" t="s">
        <v>79</v>
      </c>
      <c r="B8362" s="5" t="s">
        <v>57</v>
      </c>
      <c r="C8362" s="5" t="s">
        <v>1581</v>
      </c>
      <c r="D8362" s="5" t="s">
        <v>1324</v>
      </c>
      <c r="E8362" s="5" t="s">
        <v>6</v>
      </c>
      <c r="F8362" s="6">
        <v>0</v>
      </c>
      <c r="G8362" s="6">
        <v>0</v>
      </c>
      <c r="H8362" s="6">
        <v>0</v>
      </c>
      <c r="I8362" s="6">
        <v>0</v>
      </c>
      <c r="J8362" t="str">
        <f t="shared" si="130"/>
        <v>PMEWES9027Y1361</v>
      </c>
      <c r="K8362" t="str">
        <f>IF((VLOOKUP(J8362,mdc!A:V,22,FALSE)=""),"non Collabo","collabo")</f>
        <v>collabo</v>
      </c>
      <c r="L8362" t="str" cm="1">
        <f t="array" ref="L8362">IFERROR(_xlfn.IFS(G8362&lt;0,"shortage",H8362&lt;0,"shortage",I8362&lt;0,"shortage"),"ok")</f>
        <v>ok</v>
      </c>
    </row>
    <row r="8363" spans="1:12" hidden="1" x14ac:dyDescent="0.35">
      <c r="A8363" s="5" t="s">
        <v>79</v>
      </c>
      <c r="B8363" s="5" t="s">
        <v>57</v>
      </c>
      <c r="C8363" s="5" t="s">
        <v>1581</v>
      </c>
      <c r="D8363" s="5" t="s">
        <v>1324</v>
      </c>
      <c r="E8363" s="5" t="s">
        <v>2318</v>
      </c>
      <c r="F8363" s="6">
        <v>100</v>
      </c>
      <c r="G8363" s="6">
        <v>100</v>
      </c>
      <c r="H8363" s="6">
        <v>100</v>
      </c>
      <c r="I8363" s="6">
        <v>100</v>
      </c>
      <c r="J8363" t="str">
        <f t="shared" si="130"/>
        <v>PMEWES9027Y1361</v>
      </c>
      <c r="K8363" t="str">
        <f>IF((VLOOKUP(J8363,mdc!A:V,22,FALSE)=""),"non Collabo","collabo")</f>
        <v>collabo</v>
      </c>
      <c r="L8363" t="str" cm="1">
        <f t="array" ref="L8363">IFERROR(_xlfn.IFS(G8363&lt;0,"shortage",H8363&lt;0,"shortage",I8363&lt;0,"shortage"),"ok")</f>
        <v>ok</v>
      </c>
    </row>
    <row r="8364" spans="1:12" hidden="1" x14ac:dyDescent="0.35">
      <c r="A8364" s="5" t="s">
        <v>79</v>
      </c>
      <c r="B8364" s="5" t="s">
        <v>57</v>
      </c>
      <c r="C8364" s="5" t="s">
        <v>1581</v>
      </c>
      <c r="D8364" s="5" t="s">
        <v>1324</v>
      </c>
      <c r="E8364" s="5" t="s">
        <v>7</v>
      </c>
      <c r="F8364" s="6">
        <v>1.268</v>
      </c>
      <c r="G8364" s="6">
        <v>4.5648</v>
      </c>
      <c r="H8364" s="6">
        <v>2.2824</v>
      </c>
      <c r="I8364" s="6">
        <v>2.7896000000000001</v>
      </c>
      <c r="J8364" t="str">
        <f t="shared" si="130"/>
        <v>PMEWES9027Y1361</v>
      </c>
      <c r="K8364" t="str">
        <f>IF((VLOOKUP(J8364,mdc!A:V,22,FALSE)=""),"non Collabo","collabo")</f>
        <v>collabo</v>
      </c>
      <c r="L8364" t="str" cm="1">
        <f t="array" ref="L8364">IFERROR(_xlfn.IFS(G8364&lt;0,"shortage",H8364&lt;0,"shortage",I8364&lt;0,"shortage"),"ok")</f>
        <v>ok</v>
      </c>
    </row>
    <row r="8365" spans="1:12" hidden="1" x14ac:dyDescent="0.35">
      <c r="A8365" s="5" t="s">
        <v>79</v>
      </c>
      <c r="B8365" s="5" t="s">
        <v>57</v>
      </c>
      <c r="C8365" s="5" t="s">
        <v>1581</v>
      </c>
      <c r="D8365" s="5" t="s">
        <v>1324</v>
      </c>
      <c r="E8365" s="5" t="s">
        <v>1566</v>
      </c>
      <c r="F8365" s="6">
        <v>1.321</v>
      </c>
      <c r="G8365" s="6">
        <v>5.5187999999999997</v>
      </c>
      <c r="H8365" s="6">
        <v>2.5474000000000001</v>
      </c>
      <c r="I8365" s="6">
        <v>3.2664</v>
      </c>
      <c r="J8365" t="str">
        <f t="shared" si="130"/>
        <v>PMEWES9027Y1361</v>
      </c>
      <c r="K8365" t="str">
        <f>IF((VLOOKUP(J8365,mdc!A:V,22,FALSE)=""),"non Collabo","collabo")</f>
        <v>collabo</v>
      </c>
      <c r="L8365" t="str" cm="1">
        <f t="array" ref="L8365">IFERROR(_xlfn.IFS(G8365&lt;0,"shortage",H8365&lt;0,"shortage",I8365&lt;0,"shortage"),"ok")</f>
        <v>ok</v>
      </c>
    </row>
    <row r="8366" spans="1:12" ht="15" hidden="1" thickBot="1" x14ac:dyDescent="0.4">
      <c r="A8366" s="5" t="s">
        <v>79</v>
      </c>
      <c r="B8366" s="5" t="s">
        <v>57</v>
      </c>
      <c r="C8366" s="5" t="s">
        <v>1581</v>
      </c>
      <c r="D8366" s="7" t="s">
        <v>1324</v>
      </c>
      <c r="E8366" s="7" t="s">
        <v>8</v>
      </c>
      <c r="F8366" s="8">
        <v>-5.2999999999999999E-2</v>
      </c>
      <c r="G8366" s="8">
        <v>-0.95399999999999996</v>
      </c>
      <c r="H8366" s="8">
        <v>-0.26500000000000001</v>
      </c>
      <c r="I8366" s="8">
        <v>-0.4768</v>
      </c>
      <c r="J8366" t="str">
        <f t="shared" si="130"/>
        <v>PMEWES9027Y1361</v>
      </c>
      <c r="K8366" t="str">
        <f>IF((VLOOKUP(J8366,mdc!A:V,22,FALSE)=""),"non Collabo","collabo")</f>
        <v>collabo</v>
      </c>
    </row>
    <row r="8367" spans="1:12" hidden="1" x14ac:dyDescent="0.35">
      <c r="A8367" s="5" t="s">
        <v>79</v>
      </c>
      <c r="B8367" s="5" t="s">
        <v>57</v>
      </c>
      <c r="C8367" s="5" t="s">
        <v>1581</v>
      </c>
      <c r="D8367" s="3" t="s">
        <v>1325</v>
      </c>
      <c r="E8367" s="3" t="s">
        <v>5</v>
      </c>
      <c r="F8367" s="4">
        <v>580</v>
      </c>
      <c r="G8367" s="4">
        <v>500</v>
      </c>
      <c r="H8367" s="4">
        <v>1360</v>
      </c>
      <c r="I8367" s="4">
        <v>820</v>
      </c>
      <c r="J8367" t="str">
        <f t="shared" si="130"/>
        <v>PMEWES9032Y1361</v>
      </c>
      <c r="K8367" t="str">
        <f>IF((VLOOKUP(J8367,mdc!A:V,22,FALSE)=""),"non Collabo","collabo")</f>
        <v>collabo</v>
      </c>
      <c r="L8367" t="str" cm="1">
        <f t="array" ref="L8367">IFERROR(_xlfn.IFS(G8367&lt;0,"shortage",H8367&lt;0,"shortage",I8367&lt;0,"shortage"),"ok")</f>
        <v>ok</v>
      </c>
    </row>
    <row r="8368" spans="1:12" hidden="1" x14ac:dyDescent="0.35">
      <c r="A8368" s="5" t="s">
        <v>79</v>
      </c>
      <c r="B8368" s="5" t="s">
        <v>57</v>
      </c>
      <c r="C8368" s="5" t="s">
        <v>1581</v>
      </c>
      <c r="D8368" s="5" t="s">
        <v>1325</v>
      </c>
      <c r="E8368" s="5" t="s">
        <v>1565</v>
      </c>
      <c r="F8368" s="6">
        <v>580</v>
      </c>
      <c r="G8368" s="6">
        <v>500</v>
      </c>
      <c r="H8368" s="6">
        <v>1360</v>
      </c>
      <c r="I8368" s="6">
        <v>820</v>
      </c>
      <c r="J8368" t="str">
        <f t="shared" si="130"/>
        <v>PMEWES9032Y1361</v>
      </c>
      <c r="K8368" t="str">
        <f>IF((VLOOKUP(J8368,mdc!A:V,22,FALSE)=""),"non Collabo","collabo")</f>
        <v>collabo</v>
      </c>
      <c r="L8368" t="str" cm="1">
        <f t="array" ref="L8368">IFERROR(_xlfn.IFS(G8368&lt;0,"shortage",H8368&lt;0,"shortage",I8368&lt;0,"shortage"),"ok")</f>
        <v>ok</v>
      </c>
    </row>
    <row r="8369" spans="1:12" hidden="1" x14ac:dyDescent="0.35">
      <c r="A8369" s="5" t="s">
        <v>79</v>
      </c>
      <c r="B8369" s="5" t="s">
        <v>57</v>
      </c>
      <c r="C8369" s="5" t="s">
        <v>1581</v>
      </c>
      <c r="D8369" s="5" t="s">
        <v>1325</v>
      </c>
      <c r="E8369" s="5" t="s">
        <v>6</v>
      </c>
      <c r="F8369" s="6">
        <v>0</v>
      </c>
      <c r="G8369" s="6">
        <v>0</v>
      </c>
      <c r="H8369" s="6">
        <v>0</v>
      </c>
      <c r="I8369" s="6">
        <v>0</v>
      </c>
      <c r="J8369" t="str">
        <f t="shared" si="130"/>
        <v>PMEWES9032Y1361</v>
      </c>
      <c r="K8369" t="str">
        <f>IF((VLOOKUP(J8369,mdc!A:V,22,FALSE)=""),"non Collabo","collabo")</f>
        <v>collabo</v>
      </c>
      <c r="L8369" t="str" cm="1">
        <f t="array" ref="L8369">IFERROR(_xlfn.IFS(G8369&lt;0,"shortage",H8369&lt;0,"shortage",I8369&lt;0,"shortage"),"ok")</f>
        <v>ok</v>
      </c>
    </row>
    <row r="8370" spans="1:12" hidden="1" x14ac:dyDescent="0.35">
      <c r="A8370" s="5" t="s">
        <v>79</v>
      </c>
      <c r="B8370" s="5" t="s">
        <v>57</v>
      </c>
      <c r="C8370" s="5" t="s">
        <v>1581</v>
      </c>
      <c r="D8370" s="5" t="s">
        <v>1325</v>
      </c>
      <c r="E8370" s="5" t="s">
        <v>2318</v>
      </c>
      <c r="F8370" s="6">
        <v>100</v>
      </c>
      <c r="G8370" s="6">
        <v>100</v>
      </c>
      <c r="H8370" s="6">
        <v>100</v>
      </c>
      <c r="I8370" s="6">
        <v>100</v>
      </c>
      <c r="J8370" t="str">
        <f t="shared" si="130"/>
        <v>PMEWES9032Y1361</v>
      </c>
      <c r="K8370" t="str">
        <f>IF((VLOOKUP(J8370,mdc!A:V,22,FALSE)=""),"non Collabo","collabo")</f>
        <v>collabo</v>
      </c>
      <c r="L8370" t="str" cm="1">
        <f t="array" ref="L8370">IFERROR(_xlfn.IFS(G8370&lt;0,"shortage",H8370&lt;0,"shortage",I8370&lt;0,"shortage"),"ok")</f>
        <v>ok</v>
      </c>
    </row>
    <row r="8371" spans="1:12" hidden="1" x14ac:dyDescent="0.35">
      <c r="A8371" s="5" t="s">
        <v>79</v>
      </c>
      <c r="B8371" s="5" t="s">
        <v>57</v>
      </c>
      <c r="C8371" s="5" t="s">
        <v>1581</v>
      </c>
      <c r="D8371" s="5" t="s">
        <v>1325</v>
      </c>
      <c r="E8371" s="5" t="s">
        <v>7</v>
      </c>
      <c r="F8371" s="6">
        <v>8.8217999999999996</v>
      </c>
      <c r="G8371" s="6">
        <v>7.6050000000000004</v>
      </c>
      <c r="H8371" s="6">
        <v>20.685600000000001</v>
      </c>
      <c r="I8371" s="6">
        <v>12.472200000000001</v>
      </c>
      <c r="J8371" t="str">
        <f t="shared" si="130"/>
        <v>PMEWES9032Y1361</v>
      </c>
      <c r="K8371" t="str">
        <f>IF((VLOOKUP(J8371,mdc!A:V,22,FALSE)=""),"non Collabo","collabo")</f>
        <v>collabo</v>
      </c>
      <c r="L8371" t="str" cm="1">
        <f t="array" ref="L8371">IFERROR(_xlfn.IFS(G8371&lt;0,"shortage",H8371&lt;0,"shortage",I8371&lt;0,"shortage"),"ok")</f>
        <v>ok</v>
      </c>
    </row>
    <row r="8372" spans="1:12" hidden="1" x14ac:dyDescent="0.35">
      <c r="A8372" s="5" t="s">
        <v>79</v>
      </c>
      <c r="B8372" s="5" t="s">
        <v>57</v>
      </c>
      <c r="C8372" s="5" t="s">
        <v>1581</v>
      </c>
      <c r="D8372" s="5" t="s">
        <v>1325</v>
      </c>
      <c r="E8372" s="5" t="s">
        <v>1566</v>
      </c>
      <c r="F8372" s="6">
        <v>9.7138000000000009</v>
      </c>
      <c r="G8372" s="6">
        <v>8.8537999999999997</v>
      </c>
      <c r="H8372" s="6">
        <v>22.648</v>
      </c>
      <c r="I8372" s="6">
        <v>14.4346</v>
      </c>
      <c r="J8372" t="str">
        <f t="shared" si="130"/>
        <v>PMEWES9032Y1361</v>
      </c>
      <c r="K8372" t="str">
        <f>IF((VLOOKUP(J8372,mdc!A:V,22,FALSE)=""),"non Collabo","collabo")</f>
        <v>collabo</v>
      </c>
      <c r="L8372" t="str" cm="1">
        <f t="array" ref="L8372">IFERROR(_xlfn.IFS(G8372&lt;0,"shortage",H8372&lt;0,"shortage",I8372&lt;0,"shortage"),"ok")</f>
        <v>ok</v>
      </c>
    </row>
    <row r="8373" spans="1:12" ht="15" hidden="1" thickBot="1" x14ac:dyDescent="0.4">
      <c r="A8373" s="5" t="s">
        <v>79</v>
      </c>
      <c r="B8373" s="5" t="s">
        <v>57</v>
      </c>
      <c r="C8373" s="5" t="s">
        <v>1581</v>
      </c>
      <c r="D8373" s="7" t="s">
        <v>1325</v>
      </c>
      <c r="E8373" s="7" t="s">
        <v>8</v>
      </c>
      <c r="F8373" s="8">
        <v>-0.89200000000000002</v>
      </c>
      <c r="G8373" s="8">
        <v>-1.2487999999999999</v>
      </c>
      <c r="H8373" s="8">
        <v>-1.9623999999999999</v>
      </c>
      <c r="I8373" s="8">
        <v>-1.9623999999999999</v>
      </c>
      <c r="J8373" t="str">
        <f t="shared" si="130"/>
        <v>PMEWES9032Y1361</v>
      </c>
      <c r="K8373" t="str">
        <f>IF((VLOOKUP(J8373,mdc!A:V,22,FALSE)=""),"non Collabo","collabo")</f>
        <v>collabo</v>
      </c>
    </row>
    <row r="8374" spans="1:12" hidden="1" x14ac:dyDescent="0.35">
      <c r="A8374" s="5" t="s">
        <v>79</v>
      </c>
      <c r="B8374" s="5" t="s">
        <v>57</v>
      </c>
      <c r="C8374" s="5" t="s">
        <v>1581</v>
      </c>
      <c r="D8374" s="3" t="s">
        <v>1326</v>
      </c>
      <c r="E8374" s="3" t="s">
        <v>5</v>
      </c>
      <c r="F8374" s="4">
        <v>220</v>
      </c>
      <c r="G8374" s="4">
        <v>200</v>
      </c>
      <c r="H8374" s="4">
        <v>500</v>
      </c>
      <c r="I8374" s="4">
        <v>140</v>
      </c>
      <c r="J8374" t="str">
        <f t="shared" si="130"/>
        <v>PMEWES9038Y1361</v>
      </c>
      <c r="K8374" t="str">
        <f>IF((VLOOKUP(J8374,mdc!A:V,22,FALSE)=""),"non Collabo","collabo")</f>
        <v>collabo</v>
      </c>
      <c r="L8374" t="str" cm="1">
        <f t="array" ref="L8374">IFERROR(_xlfn.IFS(G8374&lt;0,"shortage",H8374&lt;0,"shortage",I8374&lt;0,"shortage"),"ok")</f>
        <v>ok</v>
      </c>
    </row>
    <row r="8375" spans="1:12" hidden="1" x14ac:dyDescent="0.35">
      <c r="A8375" s="5" t="s">
        <v>79</v>
      </c>
      <c r="B8375" s="5" t="s">
        <v>57</v>
      </c>
      <c r="C8375" s="5" t="s">
        <v>1581</v>
      </c>
      <c r="D8375" s="5" t="s">
        <v>1326</v>
      </c>
      <c r="E8375" s="5" t="s">
        <v>1565</v>
      </c>
      <c r="F8375" s="6">
        <v>220</v>
      </c>
      <c r="G8375" s="6">
        <v>200</v>
      </c>
      <c r="H8375" s="6">
        <v>500</v>
      </c>
      <c r="I8375" s="6">
        <v>140</v>
      </c>
      <c r="J8375" t="str">
        <f t="shared" si="130"/>
        <v>PMEWES9038Y1361</v>
      </c>
      <c r="K8375" t="str">
        <f>IF((VLOOKUP(J8375,mdc!A:V,22,FALSE)=""),"non Collabo","collabo")</f>
        <v>collabo</v>
      </c>
      <c r="L8375" t="str" cm="1">
        <f t="array" ref="L8375">IFERROR(_xlfn.IFS(G8375&lt;0,"shortage",H8375&lt;0,"shortage",I8375&lt;0,"shortage"),"ok")</f>
        <v>ok</v>
      </c>
    </row>
    <row r="8376" spans="1:12" hidden="1" x14ac:dyDescent="0.35">
      <c r="A8376" s="5" t="s">
        <v>79</v>
      </c>
      <c r="B8376" s="5" t="s">
        <v>57</v>
      </c>
      <c r="C8376" s="5" t="s">
        <v>1581</v>
      </c>
      <c r="D8376" s="5" t="s">
        <v>1326</v>
      </c>
      <c r="E8376" s="5" t="s">
        <v>6</v>
      </c>
      <c r="F8376" s="6">
        <v>0</v>
      </c>
      <c r="G8376" s="6">
        <v>0</v>
      </c>
      <c r="H8376" s="6">
        <v>0</v>
      </c>
      <c r="I8376" s="6">
        <v>0</v>
      </c>
      <c r="J8376" t="str">
        <f t="shared" si="130"/>
        <v>PMEWES9038Y1361</v>
      </c>
      <c r="K8376" t="str">
        <f>IF((VLOOKUP(J8376,mdc!A:V,22,FALSE)=""),"non Collabo","collabo")</f>
        <v>collabo</v>
      </c>
      <c r="L8376" t="str" cm="1">
        <f t="array" ref="L8376">IFERROR(_xlfn.IFS(G8376&lt;0,"shortage",H8376&lt;0,"shortage",I8376&lt;0,"shortage"),"ok")</f>
        <v>ok</v>
      </c>
    </row>
    <row r="8377" spans="1:12" hidden="1" x14ac:dyDescent="0.35">
      <c r="A8377" s="5" t="s">
        <v>79</v>
      </c>
      <c r="B8377" s="5" t="s">
        <v>57</v>
      </c>
      <c r="C8377" s="5" t="s">
        <v>1581</v>
      </c>
      <c r="D8377" s="5" t="s">
        <v>1326</v>
      </c>
      <c r="E8377" s="5" t="s">
        <v>2318</v>
      </c>
      <c r="F8377" s="6">
        <v>100</v>
      </c>
      <c r="G8377" s="6">
        <v>100</v>
      </c>
      <c r="H8377" s="6">
        <v>100</v>
      </c>
      <c r="I8377" s="6">
        <v>100</v>
      </c>
      <c r="J8377" t="str">
        <f t="shared" si="130"/>
        <v>PMEWES9038Y1361</v>
      </c>
      <c r="K8377" t="str">
        <f>IF((VLOOKUP(J8377,mdc!A:V,22,FALSE)=""),"non Collabo","collabo")</f>
        <v>collabo</v>
      </c>
      <c r="L8377" t="str" cm="1">
        <f t="array" ref="L8377">IFERROR(_xlfn.IFS(G8377&lt;0,"shortage",H8377&lt;0,"shortage",I8377&lt;0,"shortage"),"ok")</f>
        <v>ok</v>
      </c>
    </row>
    <row r="8378" spans="1:12" hidden="1" x14ac:dyDescent="0.35">
      <c r="A8378" s="5" t="s">
        <v>79</v>
      </c>
      <c r="B8378" s="5" t="s">
        <v>57</v>
      </c>
      <c r="C8378" s="5" t="s">
        <v>1581</v>
      </c>
      <c r="D8378" s="5" t="s">
        <v>1326</v>
      </c>
      <c r="E8378" s="5" t="s">
        <v>7</v>
      </c>
      <c r="F8378" s="6">
        <v>3.9401999999999999</v>
      </c>
      <c r="G8378" s="6">
        <v>3.5819999999999999</v>
      </c>
      <c r="H8378" s="6">
        <v>8.9550000000000001</v>
      </c>
      <c r="I8378" s="6">
        <v>2.5074000000000001</v>
      </c>
      <c r="J8378" t="str">
        <f t="shared" si="130"/>
        <v>PMEWES9038Y1361</v>
      </c>
      <c r="K8378" t="str">
        <f>IF((VLOOKUP(J8378,mdc!A:V,22,FALSE)=""),"non Collabo","collabo")</f>
        <v>collabo</v>
      </c>
      <c r="L8378" t="str" cm="1">
        <f t="array" ref="L8378">IFERROR(_xlfn.IFS(G8378&lt;0,"shortage",H8378&lt;0,"shortage",I8378&lt;0,"shortage"),"ok")</f>
        <v>ok</v>
      </c>
    </row>
    <row r="8379" spans="1:12" hidden="1" x14ac:dyDescent="0.35">
      <c r="A8379" s="5" t="s">
        <v>79</v>
      </c>
      <c r="B8379" s="5" t="s">
        <v>57</v>
      </c>
      <c r="C8379" s="5" t="s">
        <v>1581</v>
      </c>
      <c r="D8379" s="5" t="s">
        <v>1326</v>
      </c>
      <c r="E8379" s="5" t="s">
        <v>1566</v>
      </c>
      <c r="F8379" s="6">
        <v>3.9401999999999999</v>
      </c>
      <c r="G8379" s="6">
        <v>3.5819999999999999</v>
      </c>
      <c r="H8379" s="6">
        <v>8.9550000000000001</v>
      </c>
      <c r="I8379" s="6">
        <v>2.5074000000000001</v>
      </c>
      <c r="J8379" t="str">
        <f t="shared" si="130"/>
        <v>PMEWES9038Y1361</v>
      </c>
      <c r="K8379" t="str">
        <f>IF((VLOOKUP(J8379,mdc!A:V,22,FALSE)=""),"non Collabo","collabo")</f>
        <v>collabo</v>
      </c>
      <c r="L8379" t="str" cm="1">
        <f t="array" ref="L8379">IFERROR(_xlfn.IFS(G8379&lt;0,"shortage",H8379&lt;0,"shortage",I8379&lt;0,"shortage"),"ok")</f>
        <v>ok</v>
      </c>
    </row>
    <row r="8380" spans="1:12" ht="15" hidden="1" thickBot="1" x14ac:dyDescent="0.4">
      <c r="A8380" s="5" t="s">
        <v>79</v>
      </c>
      <c r="B8380" s="5" t="s">
        <v>57</v>
      </c>
      <c r="C8380" s="5" t="s">
        <v>1581</v>
      </c>
      <c r="D8380" s="7" t="s">
        <v>1326</v>
      </c>
      <c r="E8380" s="7" t="s">
        <v>8</v>
      </c>
      <c r="F8380" s="8">
        <v>0</v>
      </c>
      <c r="G8380" s="8">
        <v>0</v>
      </c>
      <c r="H8380" s="8">
        <v>0</v>
      </c>
      <c r="I8380" s="8">
        <v>0</v>
      </c>
      <c r="J8380" t="str">
        <f t="shared" si="130"/>
        <v>PMEWES9038Y1361</v>
      </c>
      <c r="K8380" t="str">
        <f>IF((VLOOKUP(J8380,mdc!A:V,22,FALSE)=""),"non Collabo","collabo")</f>
        <v>collabo</v>
      </c>
    </row>
    <row r="8381" spans="1:12" hidden="1" x14ac:dyDescent="0.35">
      <c r="A8381" s="5" t="s">
        <v>79</v>
      </c>
      <c r="B8381" s="5" t="s">
        <v>57</v>
      </c>
      <c r="C8381" s="5" t="s">
        <v>1581</v>
      </c>
      <c r="D8381" s="3" t="s">
        <v>1327</v>
      </c>
      <c r="E8381" s="3" t="s">
        <v>5</v>
      </c>
      <c r="F8381" s="4">
        <v>60</v>
      </c>
      <c r="G8381" s="4">
        <v>560</v>
      </c>
      <c r="H8381" s="4">
        <v>200</v>
      </c>
      <c r="I8381" s="4">
        <v>180</v>
      </c>
      <c r="J8381" t="str">
        <f t="shared" si="130"/>
        <v>PMEWES9040Y1361</v>
      </c>
      <c r="K8381" t="str">
        <f>IF((VLOOKUP(J8381,mdc!A:V,22,FALSE)=""),"non Collabo","collabo")</f>
        <v>collabo</v>
      </c>
      <c r="L8381" t="str" cm="1">
        <f t="array" ref="L8381">IFERROR(_xlfn.IFS(G8381&lt;0,"shortage",H8381&lt;0,"shortage",I8381&lt;0,"shortage"),"ok")</f>
        <v>ok</v>
      </c>
    </row>
    <row r="8382" spans="1:12" hidden="1" x14ac:dyDescent="0.35">
      <c r="A8382" s="5" t="s">
        <v>79</v>
      </c>
      <c r="B8382" s="5" t="s">
        <v>57</v>
      </c>
      <c r="C8382" s="5" t="s">
        <v>1581</v>
      </c>
      <c r="D8382" s="5" t="s">
        <v>1327</v>
      </c>
      <c r="E8382" s="5" t="s">
        <v>1565</v>
      </c>
      <c r="F8382" s="6">
        <v>60</v>
      </c>
      <c r="G8382" s="6">
        <v>560</v>
      </c>
      <c r="H8382" s="6">
        <v>200</v>
      </c>
      <c r="I8382" s="6">
        <v>180</v>
      </c>
      <c r="J8382" t="str">
        <f t="shared" si="130"/>
        <v>PMEWES9040Y1361</v>
      </c>
      <c r="K8382" t="str">
        <f>IF((VLOOKUP(J8382,mdc!A:V,22,FALSE)=""),"non Collabo","collabo")</f>
        <v>collabo</v>
      </c>
      <c r="L8382" t="str" cm="1">
        <f t="array" ref="L8382">IFERROR(_xlfn.IFS(G8382&lt;0,"shortage",H8382&lt;0,"shortage",I8382&lt;0,"shortage"),"ok")</f>
        <v>ok</v>
      </c>
    </row>
    <row r="8383" spans="1:12" hidden="1" x14ac:dyDescent="0.35">
      <c r="A8383" s="5" t="s">
        <v>79</v>
      </c>
      <c r="B8383" s="5" t="s">
        <v>57</v>
      </c>
      <c r="C8383" s="5" t="s">
        <v>1581</v>
      </c>
      <c r="D8383" s="5" t="s">
        <v>1327</v>
      </c>
      <c r="E8383" s="5" t="s">
        <v>6</v>
      </c>
      <c r="F8383" s="6">
        <v>0</v>
      </c>
      <c r="G8383" s="6">
        <v>0</v>
      </c>
      <c r="H8383" s="6">
        <v>0</v>
      </c>
      <c r="I8383" s="6">
        <v>0</v>
      </c>
      <c r="J8383" t="str">
        <f t="shared" si="130"/>
        <v>PMEWES9040Y1361</v>
      </c>
      <c r="K8383" t="str">
        <f>IF((VLOOKUP(J8383,mdc!A:V,22,FALSE)=""),"non Collabo","collabo")</f>
        <v>collabo</v>
      </c>
      <c r="L8383" t="str" cm="1">
        <f t="array" ref="L8383">IFERROR(_xlfn.IFS(G8383&lt;0,"shortage",H8383&lt;0,"shortage",I8383&lt;0,"shortage"),"ok")</f>
        <v>ok</v>
      </c>
    </row>
    <row r="8384" spans="1:12" hidden="1" x14ac:dyDescent="0.35">
      <c r="A8384" s="5" t="s">
        <v>79</v>
      </c>
      <c r="B8384" s="5" t="s">
        <v>57</v>
      </c>
      <c r="C8384" s="5" t="s">
        <v>1581</v>
      </c>
      <c r="D8384" s="5" t="s">
        <v>1327</v>
      </c>
      <c r="E8384" s="5" t="s">
        <v>2318</v>
      </c>
      <c r="F8384" s="6">
        <v>100</v>
      </c>
      <c r="G8384" s="6">
        <v>100</v>
      </c>
      <c r="H8384" s="6">
        <v>100</v>
      </c>
      <c r="I8384" s="6">
        <v>100</v>
      </c>
      <c r="J8384" t="str">
        <f t="shared" si="130"/>
        <v>PMEWES9040Y1361</v>
      </c>
      <c r="K8384" t="str">
        <f>IF((VLOOKUP(J8384,mdc!A:V,22,FALSE)=""),"non Collabo","collabo")</f>
        <v>collabo</v>
      </c>
      <c r="L8384" t="str" cm="1">
        <f t="array" ref="L8384">IFERROR(_xlfn.IFS(G8384&lt;0,"shortage",H8384&lt;0,"shortage",I8384&lt;0,"shortage"),"ok")</f>
        <v>ok</v>
      </c>
    </row>
    <row r="8385" spans="1:12" hidden="1" x14ac:dyDescent="0.35">
      <c r="A8385" s="5" t="s">
        <v>79</v>
      </c>
      <c r="B8385" s="5" t="s">
        <v>57</v>
      </c>
      <c r="C8385" s="5" t="s">
        <v>1581</v>
      </c>
      <c r="D8385" s="5" t="s">
        <v>1327</v>
      </c>
      <c r="E8385" s="5" t="s">
        <v>7</v>
      </c>
      <c r="F8385" s="6">
        <v>1.2198</v>
      </c>
      <c r="G8385" s="6">
        <v>11.3848</v>
      </c>
      <c r="H8385" s="6">
        <v>4.0659999999999998</v>
      </c>
      <c r="I8385" s="6">
        <v>3.6594000000000002</v>
      </c>
      <c r="J8385" t="str">
        <f t="shared" si="130"/>
        <v>PMEWES9040Y1361</v>
      </c>
      <c r="K8385" t="str">
        <f>IF((VLOOKUP(J8385,mdc!A:V,22,FALSE)=""),"non Collabo","collabo")</f>
        <v>collabo</v>
      </c>
      <c r="L8385" t="str" cm="1">
        <f t="array" ref="L8385">IFERROR(_xlfn.IFS(G8385&lt;0,"shortage",H8385&lt;0,"shortage",I8385&lt;0,"shortage"),"ok")</f>
        <v>ok</v>
      </c>
    </row>
    <row r="8386" spans="1:12" hidden="1" x14ac:dyDescent="0.35">
      <c r="A8386" s="5" t="s">
        <v>79</v>
      </c>
      <c r="B8386" s="5" t="s">
        <v>57</v>
      </c>
      <c r="C8386" s="5" t="s">
        <v>1581</v>
      </c>
      <c r="D8386" s="5" t="s">
        <v>1327</v>
      </c>
      <c r="E8386" s="5" t="s">
        <v>1566</v>
      </c>
      <c r="F8386" s="6">
        <v>1.2188000000000001</v>
      </c>
      <c r="G8386" s="6">
        <v>11.357799999999999</v>
      </c>
      <c r="H8386" s="6">
        <v>4.0599999999999996</v>
      </c>
      <c r="I8386" s="6">
        <v>3.6514000000000002</v>
      </c>
      <c r="J8386" t="str">
        <f t="shared" si="130"/>
        <v>PMEWES9040Y1361</v>
      </c>
      <c r="K8386" t="str">
        <f>IF((VLOOKUP(J8386,mdc!A:V,22,FALSE)=""),"non Collabo","collabo")</f>
        <v>collabo</v>
      </c>
      <c r="L8386" t="str" cm="1">
        <f t="array" ref="L8386">IFERROR(_xlfn.IFS(G8386&lt;0,"shortage",H8386&lt;0,"shortage",I8386&lt;0,"shortage"),"ok")</f>
        <v>ok</v>
      </c>
    </row>
    <row r="8387" spans="1:12" ht="15" hidden="1" thickBot="1" x14ac:dyDescent="0.4">
      <c r="A8387" s="5" t="s">
        <v>79</v>
      </c>
      <c r="B8387" s="5" t="s">
        <v>57</v>
      </c>
      <c r="C8387" s="5" t="s">
        <v>1581</v>
      </c>
      <c r="D8387" s="7" t="s">
        <v>1327</v>
      </c>
      <c r="E8387" s="7" t="s">
        <v>8</v>
      </c>
      <c r="F8387" s="8">
        <v>1E-3</v>
      </c>
      <c r="G8387" s="8">
        <v>2.7E-2</v>
      </c>
      <c r="H8387" s="8">
        <v>6.0000000000000001E-3</v>
      </c>
      <c r="I8387" s="8">
        <v>8.0000000000000002E-3</v>
      </c>
      <c r="J8387" t="str">
        <f t="shared" ref="J8387:J8450" si="131">A8387&amp;D8387</f>
        <v>PMEWES9040Y1361</v>
      </c>
      <c r="K8387" t="str">
        <f>IF((VLOOKUP(J8387,mdc!A:V,22,FALSE)=""),"non Collabo","collabo")</f>
        <v>collabo</v>
      </c>
    </row>
    <row r="8388" spans="1:12" hidden="1" x14ac:dyDescent="0.35">
      <c r="A8388" s="5" t="s">
        <v>79</v>
      </c>
      <c r="B8388" s="5" t="s">
        <v>57</v>
      </c>
      <c r="C8388" s="5" t="s">
        <v>1581</v>
      </c>
      <c r="D8388" s="3" t="s">
        <v>1328</v>
      </c>
      <c r="E8388" s="3" t="s">
        <v>5</v>
      </c>
      <c r="F8388" s="4">
        <v>40</v>
      </c>
      <c r="G8388" s="4">
        <v>20</v>
      </c>
      <c r="H8388" s="4">
        <v>20</v>
      </c>
      <c r="I8388" s="4"/>
      <c r="J8388" t="str">
        <f t="shared" si="131"/>
        <v>PMEWES9064Y1361</v>
      </c>
      <c r="K8388" t="str">
        <f>IF((VLOOKUP(J8388,mdc!A:V,22,FALSE)=""),"non Collabo","collabo")</f>
        <v>collabo</v>
      </c>
      <c r="L8388" t="str" cm="1">
        <f t="array" ref="L8388">IFERROR(_xlfn.IFS(G8388&lt;0,"shortage",H8388&lt;0,"shortage",I8388&lt;0,"shortage"),"ok")</f>
        <v>ok</v>
      </c>
    </row>
    <row r="8389" spans="1:12" hidden="1" x14ac:dyDescent="0.35">
      <c r="A8389" s="5" t="s">
        <v>79</v>
      </c>
      <c r="B8389" s="5" t="s">
        <v>57</v>
      </c>
      <c r="C8389" s="5" t="s">
        <v>1581</v>
      </c>
      <c r="D8389" s="5" t="s">
        <v>1328</v>
      </c>
      <c r="E8389" s="5" t="s">
        <v>1565</v>
      </c>
      <c r="F8389" s="6">
        <v>40</v>
      </c>
      <c r="G8389" s="6">
        <v>20</v>
      </c>
      <c r="H8389" s="6">
        <v>20</v>
      </c>
      <c r="I8389" s="6"/>
      <c r="J8389" t="str">
        <f t="shared" si="131"/>
        <v>PMEWES9064Y1361</v>
      </c>
      <c r="K8389" t="str">
        <f>IF((VLOOKUP(J8389,mdc!A:V,22,FALSE)=""),"non Collabo","collabo")</f>
        <v>collabo</v>
      </c>
      <c r="L8389" t="str" cm="1">
        <f t="array" ref="L8389">IFERROR(_xlfn.IFS(G8389&lt;0,"shortage",H8389&lt;0,"shortage",I8389&lt;0,"shortage"),"ok")</f>
        <v>ok</v>
      </c>
    </row>
    <row r="8390" spans="1:12" hidden="1" x14ac:dyDescent="0.35">
      <c r="A8390" s="5" t="s">
        <v>79</v>
      </c>
      <c r="B8390" s="5" t="s">
        <v>57</v>
      </c>
      <c r="C8390" s="5" t="s">
        <v>1581</v>
      </c>
      <c r="D8390" s="5" t="s">
        <v>1328</v>
      </c>
      <c r="E8390" s="5" t="s">
        <v>6</v>
      </c>
      <c r="F8390" s="6">
        <v>0</v>
      </c>
      <c r="G8390" s="6">
        <v>0</v>
      </c>
      <c r="H8390" s="6">
        <v>0</v>
      </c>
      <c r="I8390" s="6"/>
      <c r="J8390" t="str">
        <f t="shared" si="131"/>
        <v>PMEWES9064Y1361</v>
      </c>
      <c r="K8390" t="str">
        <f>IF((VLOOKUP(J8390,mdc!A:V,22,FALSE)=""),"non Collabo","collabo")</f>
        <v>collabo</v>
      </c>
      <c r="L8390" t="str" cm="1">
        <f t="array" ref="L8390">IFERROR(_xlfn.IFS(G8390&lt;0,"shortage",H8390&lt;0,"shortage",I8390&lt;0,"shortage"),"ok")</f>
        <v>ok</v>
      </c>
    </row>
    <row r="8391" spans="1:12" hidden="1" x14ac:dyDescent="0.35">
      <c r="A8391" s="5" t="s">
        <v>79</v>
      </c>
      <c r="B8391" s="5" t="s">
        <v>57</v>
      </c>
      <c r="C8391" s="5" t="s">
        <v>1581</v>
      </c>
      <c r="D8391" s="5" t="s">
        <v>1328</v>
      </c>
      <c r="E8391" s="5" t="s">
        <v>2318</v>
      </c>
      <c r="F8391" s="6">
        <v>100</v>
      </c>
      <c r="G8391" s="6">
        <v>100</v>
      </c>
      <c r="H8391" s="6">
        <v>100</v>
      </c>
      <c r="I8391" s="6"/>
      <c r="J8391" t="str">
        <f t="shared" si="131"/>
        <v>PMEWES9064Y1361</v>
      </c>
      <c r="K8391" t="str">
        <f>IF((VLOOKUP(J8391,mdc!A:V,22,FALSE)=""),"non Collabo","collabo")</f>
        <v>collabo</v>
      </c>
      <c r="L8391" t="str" cm="1">
        <f t="array" ref="L8391">IFERROR(_xlfn.IFS(G8391&lt;0,"shortage",H8391&lt;0,"shortage",I8391&lt;0,"shortage"),"ok")</f>
        <v>ok</v>
      </c>
    </row>
    <row r="8392" spans="1:12" hidden="1" x14ac:dyDescent="0.35">
      <c r="A8392" s="5" t="s">
        <v>79</v>
      </c>
      <c r="B8392" s="5" t="s">
        <v>57</v>
      </c>
      <c r="C8392" s="5" t="s">
        <v>1581</v>
      </c>
      <c r="D8392" s="5" t="s">
        <v>1328</v>
      </c>
      <c r="E8392" s="5" t="s">
        <v>7</v>
      </c>
      <c r="F8392" s="6">
        <v>0.1512</v>
      </c>
      <c r="G8392" s="6">
        <v>7.5600000000000001E-2</v>
      </c>
      <c r="H8392" s="6">
        <v>7.5600000000000001E-2</v>
      </c>
      <c r="I8392" s="6"/>
      <c r="J8392" t="str">
        <f t="shared" si="131"/>
        <v>PMEWES9064Y1361</v>
      </c>
      <c r="K8392" t="str">
        <f>IF((VLOOKUP(J8392,mdc!A:V,22,FALSE)=""),"non Collabo","collabo")</f>
        <v>collabo</v>
      </c>
      <c r="L8392" t="str" cm="1">
        <f t="array" ref="L8392">IFERROR(_xlfn.IFS(G8392&lt;0,"shortage",H8392&lt;0,"shortage",I8392&lt;0,"shortage"),"ok")</f>
        <v>ok</v>
      </c>
    </row>
    <row r="8393" spans="1:12" hidden="1" x14ac:dyDescent="0.35">
      <c r="A8393" s="5" t="s">
        <v>79</v>
      </c>
      <c r="B8393" s="5" t="s">
        <v>57</v>
      </c>
      <c r="C8393" s="5" t="s">
        <v>1581</v>
      </c>
      <c r="D8393" s="5" t="s">
        <v>1328</v>
      </c>
      <c r="E8393" s="5" t="s">
        <v>1566</v>
      </c>
      <c r="F8393" s="6">
        <v>0.1512</v>
      </c>
      <c r="G8393" s="6">
        <v>7.5600000000000001E-2</v>
      </c>
      <c r="H8393" s="6">
        <v>7.5600000000000001E-2</v>
      </c>
      <c r="I8393" s="6"/>
      <c r="J8393" t="str">
        <f t="shared" si="131"/>
        <v>PMEWES9064Y1361</v>
      </c>
      <c r="K8393" t="str">
        <f>IF((VLOOKUP(J8393,mdc!A:V,22,FALSE)=""),"non Collabo","collabo")</f>
        <v>collabo</v>
      </c>
      <c r="L8393" t="str" cm="1">
        <f t="array" ref="L8393">IFERROR(_xlfn.IFS(G8393&lt;0,"shortage",H8393&lt;0,"shortage",I8393&lt;0,"shortage"),"ok")</f>
        <v>ok</v>
      </c>
    </row>
    <row r="8394" spans="1:12" ht="15" hidden="1" thickBot="1" x14ac:dyDescent="0.4">
      <c r="A8394" s="5" t="s">
        <v>79</v>
      </c>
      <c r="B8394" s="5" t="s">
        <v>57</v>
      </c>
      <c r="C8394" s="5" t="s">
        <v>1581</v>
      </c>
      <c r="D8394" s="7" t="s">
        <v>1328</v>
      </c>
      <c r="E8394" s="7" t="s">
        <v>8</v>
      </c>
      <c r="F8394" s="8">
        <v>0</v>
      </c>
      <c r="G8394" s="8">
        <v>0</v>
      </c>
      <c r="H8394" s="8">
        <v>0</v>
      </c>
      <c r="I8394" s="8"/>
      <c r="J8394" t="str">
        <f t="shared" si="131"/>
        <v>PMEWES9064Y1361</v>
      </c>
      <c r="K8394" t="str">
        <f>IF((VLOOKUP(J8394,mdc!A:V,22,FALSE)=""),"non Collabo","collabo")</f>
        <v>collabo</v>
      </c>
    </row>
    <row r="8395" spans="1:12" hidden="1" x14ac:dyDescent="0.35">
      <c r="A8395" s="5" t="s">
        <v>79</v>
      </c>
      <c r="B8395" s="5" t="s">
        <v>57</v>
      </c>
      <c r="C8395" s="5" t="s">
        <v>1581</v>
      </c>
      <c r="D8395" s="3" t="s">
        <v>1329</v>
      </c>
      <c r="E8395" s="3" t="s">
        <v>5</v>
      </c>
      <c r="F8395" s="4"/>
      <c r="G8395" s="4"/>
      <c r="H8395" s="4">
        <v>20</v>
      </c>
      <c r="I8395" s="4"/>
      <c r="J8395" t="str">
        <f t="shared" si="131"/>
        <v>PMEWES9065Y1361</v>
      </c>
      <c r="K8395" t="str">
        <f>IF((VLOOKUP(J8395,mdc!A:V,22,FALSE)=""),"non Collabo","collabo")</f>
        <v>collabo</v>
      </c>
      <c r="L8395" t="str" cm="1">
        <f t="array" ref="L8395">IFERROR(_xlfn.IFS(G8395&lt;0,"shortage",H8395&lt;0,"shortage",I8395&lt;0,"shortage"),"ok")</f>
        <v>ok</v>
      </c>
    </row>
    <row r="8396" spans="1:12" hidden="1" x14ac:dyDescent="0.35">
      <c r="A8396" s="5" t="s">
        <v>79</v>
      </c>
      <c r="B8396" s="5" t="s">
        <v>57</v>
      </c>
      <c r="C8396" s="5" t="s">
        <v>1581</v>
      </c>
      <c r="D8396" s="5" t="s">
        <v>1329</v>
      </c>
      <c r="E8396" s="5" t="s">
        <v>1565</v>
      </c>
      <c r="F8396" s="6"/>
      <c r="G8396" s="6"/>
      <c r="H8396" s="6">
        <v>20</v>
      </c>
      <c r="I8396" s="6"/>
      <c r="J8396" t="str">
        <f t="shared" si="131"/>
        <v>PMEWES9065Y1361</v>
      </c>
      <c r="K8396" t="str">
        <f>IF((VLOOKUP(J8396,mdc!A:V,22,FALSE)=""),"non Collabo","collabo")</f>
        <v>collabo</v>
      </c>
      <c r="L8396" t="str" cm="1">
        <f t="array" ref="L8396">IFERROR(_xlfn.IFS(G8396&lt;0,"shortage",H8396&lt;0,"shortage",I8396&lt;0,"shortage"),"ok")</f>
        <v>ok</v>
      </c>
    </row>
    <row r="8397" spans="1:12" hidden="1" x14ac:dyDescent="0.35">
      <c r="A8397" s="5" t="s">
        <v>79</v>
      </c>
      <c r="B8397" s="5" t="s">
        <v>57</v>
      </c>
      <c r="C8397" s="5" t="s">
        <v>1581</v>
      </c>
      <c r="D8397" s="5" t="s">
        <v>1329</v>
      </c>
      <c r="E8397" s="5" t="s">
        <v>6</v>
      </c>
      <c r="F8397" s="6"/>
      <c r="G8397" s="6"/>
      <c r="H8397" s="6">
        <v>0</v>
      </c>
      <c r="I8397" s="6"/>
      <c r="J8397" t="str">
        <f t="shared" si="131"/>
        <v>PMEWES9065Y1361</v>
      </c>
      <c r="K8397" t="str">
        <f>IF((VLOOKUP(J8397,mdc!A:V,22,FALSE)=""),"non Collabo","collabo")</f>
        <v>collabo</v>
      </c>
      <c r="L8397" t="str" cm="1">
        <f t="array" ref="L8397">IFERROR(_xlfn.IFS(G8397&lt;0,"shortage",H8397&lt;0,"shortage",I8397&lt;0,"shortage"),"ok")</f>
        <v>ok</v>
      </c>
    </row>
    <row r="8398" spans="1:12" hidden="1" x14ac:dyDescent="0.35">
      <c r="A8398" s="5" t="s">
        <v>79</v>
      </c>
      <c r="B8398" s="5" t="s">
        <v>57</v>
      </c>
      <c r="C8398" s="5" t="s">
        <v>1581</v>
      </c>
      <c r="D8398" s="5" t="s">
        <v>1329</v>
      </c>
      <c r="E8398" s="5" t="s">
        <v>2318</v>
      </c>
      <c r="F8398" s="6"/>
      <c r="G8398" s="6"/>
      <c r="H8398" s="6">
        <v>100</v>
      </c>
      <c r="I8398" s="6"/>
      <c r="J8398" t="str">
        <f t="shared" si="131"/>
        <v>PMEWES9065Y1361</v>
      </c>
      <c r="K8398" t="str">
        <f>IF((VLOOKUP(J8398,mdc!A:V,22,FALSE)=""),"non Collabo","collabo")</f>
        <v>collabo</v>
      </c>
      <c r="L8398" t="str" cm="1">
        <f t="array" ref="L8398">IFERROR(_xlfn.IFS(G8398&lt;0,"shortage",H8398&lt;0,"shortage",I8398&lt;0,"shortage"),"ok")</f>
        <v>ok</v>
      </c>
    </row>
    <row r="8399" spans="1:12" hidden="1" x14ac:dyDescent="0.35">
      <c r="A8399" s="5" t="s">
        <v>79</v>
      </c>
      <c r="B8399" s="5" t="s">
        <v>57</v>
      </c>
      <c r="C8399" s="5" t="s">
        <v>1581</v>
      </c>
      <c r="D8399" s="5" t="s">
        <v>1329</v>
      </c>
      <c r="E8399" s="5" t="s">
        <v>7</v>
      </c>
      <c r="F8399" s="6"/>
      <c r="G8399" s="6"/>
      <c r="H8399" s="6">
        <v>0.18640000000000001</v>
      </c>
      <c r="I8399" s="6"/>
      <c r="J8399" t="str">
        <f t="shared" si="131"/>
        <v>PMEWES9065Y1361</v>
      </c>
      <c r="K8399" t="str">
        <f>IF((VLOOKUP(J8399,mdc!A:V,22,FALSE)=""),"non Collabo","collabo")</f>
        <v>collabo</v>
      </c>
      <c r="L8399" t="str" cm="1">
        <f t="array" ref="L8399">IFERROR(_xlfn.IFS(G8399&lt;0,"shortage",H8399&lt;0,"shortage",I8399&lt;0,"shortage"),"ok")</f>
        <v>ok</v>
      </c>
    </row>
    <row r="8400" spans="1:12" hidden="1" x14ac:dyDescent="0.35">
      <c r="A8400" s="5" t="s">
        <v>79</v>
      </c>
      <c r="B8400" s="5" t="s">
        <v>57</v>
      </c>
      <c r="C8400" s="5" t="s">
        <v>1581</v>
      </c>
      <c r="D8400" s="5" t="s">
        <v>1329</v>
      </c>
      <c r="E8400" s="5" t="s">
        <v>1566</v>
      </c>
      <c r="F8400" s="6"/>
      <c r="G8400" s="6"/>
      <c r="H8400" s="6">
        <v>0.18640000000000001</v>
      </c>
      <c r="I8400" s="6"/>
      <c r="J8400" t="str">
        <f t="shared" si="131"/>
        <v>PMEWES9065Y1361</v>
      </c>
      <c r="K8400" t="str">
        <f>IF((VLOOKUP(J8400,mdc!A:V,22,FALSE)=""),"non Collabo","collabo")</f>
        <v>collabo</v>
      </c>
      <c r="L8400" t="str" cm="1">
        <f t="array" ref="L8400">IFERROR(_xlfn.IFS(G8400&lt;0,"shortage",H8400&lt;0,"shortage",I8400&lt;0,"shortage"),"ok")</f>
        <v>ok</v>
      </c>
    </row>
    <row r="8401" spans="1:12" ht="15" hidden="1" thickBot="1" x14ac:dyDescent="0.4">
      <c r="A8401" s="5" t="s">
        <v>79</v>
      </c>
      <c r="B8401" s="5" t="s">
        <v>57</v>
      </c>
      <c r="C8401" s="5" t="s">
        <v>1581</v>
      </c>
      <c r="D8401" s="7" t="s">
        <v>1329</v>
      </c>
      <c r="E8401" s="7" t="s">
        <v>8</v>
      </c>
      <c r="F8401" s="8"/>
      <c r="G8401" s="8"/>
      <c r="H8401" s="8">
        <v>0</v>
      </c>
      <c r="I8401" s="8"/>
      <c r="J8401" t="str">
        <f t="shared" si="131"/>
        <v>PMEWES9065Y1361</v>
      </c>
      <c r="K8401" t="str">
        <f>IF((VLOOKUP(J8401,mdc!A:V,22,FALSE)=""),"non Collabo","collabo")</f>
        <v>collabo</v>
      </c>
    </row>
    <row r="8402" spans="1:12" hidden="1" x14ac:dyDescent="0.35">
      <c r="A8402" s="5" t="s">
        <v>79</v>
      </c>
      <c r="B8402" s="5" t="s">
        <v>57</v>
      </c>
      <c r="C8402" s="5" t="s">
        <v>1581</v>
      </c>
      <c r="D8402" s="3" t="s">
        <v>1330</v>
      </c>
      <c r="E8402" s="3" t="s">
        <v>5</v>
      </c>
      <c r="F8402" s="4">
        <v>160</v>
      </c>
      <c r="G8402" s="4"/>
      <c r="H8402" s="4">
        <v>100</v>
      </c>
      <c r="I8402" s="4">
        <v>60</v>
      </c>
      <c r="J8402" t="str">
        <f t="shared" si="131"/>
        <v>PMEWES9068Y1361</v>
      </c>
      <c r="K8402" t="str">
        <f>IF((VLOOKUP(J8402,mdc!A:V,22,FALSE)=""),"non Collabo","collabo")</f>
        <v>collabo</v>
      </c>
      <c r="L8402" t="str" cm="1">
        <f t="array" ref="L8402">IFERROR(_xlfn.IFS(G8402&lt;0,"shortage",H8402&lt;0,"shortage",I8402&lt;0,"shortage"),"ok")</f>
        <v>ok</v>
      </c>
    </row>
    <row r="8403" spans="1:12" hidden="1" x14ac:dyDescent="0.35">
      <c r="A8403" s="5" t="s">
        <v>79</v>
      </c>
      <c r="B8403" s="5" t="s">
        <v>57</v>
      </c>
      <c r="C8403" s="5" t="s">
        <v>1581</v>
      </c>
      <c r="D8403" s="5" t="s">
        <v>1330</v>
      </c>
      <c r="E8403" s="5" t="s">
        <v>1565</v>
      </c>
      <c r="F8403" s="6">
        <v>160</v>
      </c>
      <c r="G8403" s="6"/>
      <c r="H8403" s="6">
        <v>100</v>
      </c>
      <c r="I8403" s="6">
        <v>60</v>
      </c>
      <c r="J8403" t="str">
        <f t="shared" si="131"/>
        <v>PMEWES9068Y1361</v>
      </c>
      <c r="K8403" t="str">
        <f>IF((VLOOKUP(J8403,mdc!A:V,22,FALSE)=""),"non Collabo","collabo")</f>
        <v>collabo</v>
      </c>
      <c r="L8403" t="str" cm="1">
        <f t="array" ref="L8403">IFERROR(_xlfn.IFS(G8403&lt;0,"shortage",H8403&lt;0,"shortage",I8403&lt;0,"shortage"),"ok")</f>
        <v>ok</v>
      </c>
    </row>
    <row r="8404" spans="1:12" hidden="1" x14ac:dyDescent="0.35">
      <c r="A8404" s="5" t="s">
        <v>79</v>
      </c>
      <c r="B8404" s="5" t="s">
        <v>57</v>
      </c>
      <c r="C8404" s="5" t="s">
        <v>1581</v>
      </c>
      <c r="D8404" s="5" t="s">
        <v>1330</v>
      </c>
      <c r="E8404" s="5" t="s">
        <v>6</v>
      </c>
      <c r="F8404" s="6">
        <v>0</v>
      </c>
      <c r="G8404" s="6"/>
      <c r="H8404" s="6">
        <v>0</v>
      </c>
      <c r="I8404" s="6">
        <v>0</v>
      </c>
      <c r="J8404" t="str">
        <f t="shared" si="131"/>
        <v>PMEWES9068Y1361</v>
      </c>
      <c r="K8404" t="str">
        <f>IF((VLOOKUP(J8404,mdc!A:V,22,FALSE)=""),"non Collabo","collabo")</f>
        <v>collabo</v>
      </c>
      <c r="L8404" t="str" cm="1">
        <f t="array" ref="L8404">IFERROR(_xlfn.IFS(G8404&lt;0,"shortage",H8404&lt;0,"shortage",I8404&lt;0,"shortage"),"ok")</f>
        <v>ok</v>
      </c>
    </row>
    <row r="8405" spans="1:12" hidden="1" x14ac:dyDescent="0.35">
      <c r="A8405" s="5" t="s">
        <v>79</v>
      </c>
      <c r="B8405" s="5" t="s">
        <v>57</v>
      </c>
      <c r="C8405" s="5" t="s">
        <v>1581</v>
      </c>
      <c r="D8405" s="5" t="s">
        <v>1330</v>
      </c>
      <c r="E8405" s="5" t="s">
        <v>2318</v>
      </c>
      <c r="F8405" s="6">
        <v>100</v>
      </c>
      <c r="G8405" s="6"/>
      <c r="H8405" s="6">
        <v>100</v>
      </c>
      <c r="I8405" s="6">
        <v>100</v>
      </c>
      <c r="J8405" t="str">
        <f t="shared" si="131"/>
        <v>PMEWES9068Y1361</v>
      </c>
      <c r="K8405" t="str">
        <f>IF((VLOOKUP(J8405,mdc!A:V,22,FALSE)=""),"non Collabo","collabo")</f>
        <v>collabo</v>
      </c>
      <c r="L8405" t="str" cm="1">
        <f t="array" ref="L8405">IFERROR(_xlfn.IFS(G8405&lt;0,"shortage",H8405&lt;0,"shortage",I8405&lt;0,"shortage"),"ok")</f>
        <v>ok</v>
      </c>
    </row>
    <row r="8406" spans="1:12" hidden="1" x14ac:dyDescent="0.35">
      <c r="A8406" s="5" t="s">
        <v>79</v>
      </c>
      <c r="B8406" s="5" t="s">
        <v>57</v>
      </c>
      <c r="C8406" s="5" t="s">
        <v>1581</v>
      </c>
      <c r="D8406" s="5" t="s">
        <v>1330</v>
      </c>
      <c r="E8406" s="5" t="s">
        <v>7</v>
      </c>
      <c r="F8406" s="6">
        <v>0.64639999999999997</v>
      </c>
      <c r="G8406" s="6"/>
      <c r="H8406" s="6">
        <v>0.40400000000000003</v>
      </c>
      <c r="I8406" s="6">
        <v>0.2424</v>
      </c>
      <c r="J8406" t="str">
        <f t="shared" si="131"/>
        <v>PMEWES9068Y1361</v>
      </c>
      <c r="K8406" t="str">
        <f>IF((VLOOKUP(J8406,mdc!A:V,22,FALSE)=""),"non Collabo","collabo")</f>
        <v>collabo</v>
      </c>
      <c r="L8406" t="str" cm="1">
        <f t="array" ref="L8406">IFERROR(_xlfn.IFS(G8406&lt;0,"shortage",H8406&lt;0,"shortage",I8406&lt;0,"shortage"),"ok")</f>
        <v>ok</v>
      </c>
    </row>
    <row r="8407" spans="1:12" hidden="1" x14ac:dyDescent="0.35">
      <c r="A8407" s="5" t="s">
        <v>79</v>
      </c>
      <c r="B8407" s="5" t="s">
        <v>57</v>
      </c>
      <c r="C8407" s="5" t="s">
        <v>1581</v>
      </c>
      <c r="D8407" s="5" t="s">
        <v>1330</v>
      </c>
      <c r="E8407" s="5" t="s">
        <v>1566</v>
      </c>
      <c r="F8407" s="6">
        <v>0.64639999999999997</v>
      </c>
      <c r="G8407" s="6"/>
      <c r="H8407" s="6">
        <v>0.40400000000000003</v>
      </c>
      <c r="I8407" s="6">
        <v>0.2424</v>
      </c>
      <c r="J8407" t="str">
        <f t="shared" si="131"/>
        <v>PMEWES9068Y1361</v>
      </c>
      <c r="K8407" t="str">
        <f>IF((VLOOKUP(J8407,mdc!A:V,22,FALSE)=""),"non Collabo","collabo")</f>
        <v>collabo</v>
      </c>
      <c r="L8407" t="str" cm="1">
        <f t="array" ref="L8407">IFERROR(_xlfn.IFS(G8407&lt;0,"shortage",H8407&lt;0,"shortage",I8407&lt;0,"shortage"),"ok")</f>
        <v>ok</v>
      </c>
    </row>
    <row r="8408" spans="1:12" ht="15" hidden="1" thickBot="1" x14ac:dyDescent="0.4">
      <c r="A8408" s="5" t="s">
        <v>79</v>
      </c>
      <c r="B8408" s="5" t="s">
        <v>57</v>
      </c>
      <c r="C8408" s="5" t="s">
        <v>1581</v>
      </c>
      <c r="D8408" s="7" t="s">
        <v>1330</v>
      </c>
      <c r="E8408" s="7" t="s">
        <v>8</v>
      </c>
      <c r="F8408" s="8">
        <v>0</v>
      </c>
      <c r="G8408" s="8"/>
      <c r="H8408" s="8">
        <v>0</v>
      </c>
      <c r="I8408" s="8">
        <v>0</v>
      </c>
      <c r="J8408" t="str">
        <f t="shared" si="131"/>
        <v>PMEWES9068Y1361</v>
      </c>
      <c r="K8408" t="str">
        <f>IF((VLOOKUP(J8408,mdc!A:V,22,FALSE)=""),"non Collabo","collabo")</f>
        <v>collabo</v>
      </c>
    </row>
    <row r="8409" spans="1:12" hidden="1" x14ac:dyDescent="0.35">
      <c r="A8409" s="5" t="s">
        <v>79</v>
      </c>
      <c r="B8409" s="5" t="s">
        <v>57</v>
      </c>
      <c r="C8409" s="5" t="s">
        <v>1581</v>
      </c>
      <c r="D8409" s="3" t="s">
        <v>1331</v>
      </c>
      <c r="E8409" s="3" t="s">
        <v>5</v>
      </c>
      <c r="F8409" s="4">
        <v>40</v>
      </c>
      <c r="G8409" s="4"/>
      <c r="H8409" s="4">
        <v>20</v>
      </c>
      <c r="I8409" s="4"/>
      <c r="J8409" t="str">
        <f t="shared" si="131"/>
        <v>PMEWES9077Y1361</v>
      </c>
      <c r="K8409" t="str">
        <f>IF((VLOOKUP(J8409,mdc!A:V,22,FALSE)=""),"non Collabo","collabo")</f>
        <v>collabo</v>
      </c>
      <c r="L8409" t="str" cm="1">
        <f t="array" ref="L8409">IFERROR(_xlfn.IFS(G8409&lt;0,"shortage",H8409&lt;0,"shortage",I8409&lt;0,"shortage"),"ok")</f>
        <v>ok</v>
      </c>
    </row>
    <row r="8410" spans="1:12" hidden="1" x14ac:dyDescent="0.35">
      <c r="A8410" s="5" t="s">
        <v>79</v>
      </c>
      <c r="B8410" s="5" t="s">
        <v>57</v>
      </c>
      <c r="C8410" s="5" t="s">
        <v>1581</v>
      </c>
      <c r="D8410" s="5" t="s">
        <v>1331</v>
      </c>
      <c r="E8410" s="5" t="s">
        <v>1565</v>
      </c>
      <c r="F8410" s="6">
        <v>40</v>
      </c>
      <c r="G8410" s="6"/>
      <c r="H8410" s="6">
        <v>20</v>
      </c>
      <c r="I8410" s="6"/>
      <c r="J8410" t="str">
        <f t="shared" si="131"/>
        <v>PMEWES9077Y1361</v>
      </c>
      <c r="K8410" t="str">
        <f>IF((VLOOKUP(J8410,mdc!A:V,22,FALSE)=""),"non Collabo","collabo")</f>
        <v>collabo</v>
      </c>
      <c r="L8410" t="str" cm="1">
        <f t="array" ref="L8410">IFERROR(_xlfn.IFS(G8410&lt;0,"shortage",H8410&lt;0,"shortage",I8410&lt;0,"shortage"),"ok")</f>
        <v>ok</v>
      </c>
    </row>
    <row r="8411" spans="1:12" hidden="1" x14ac:dyDescent="0.35">
      <c r="A8411" s="5" t="s">
        <v>79</v>
      </c>
      <c r="B8411" s="5" t="s">
        <v>57</v>
      </c>
      <c r="C8411" s="5" t="s">
        <v>1581</v>
      </c>
      <c r="D8411" s="5" t="s">
        <v>1331</v>
      </c>
      <c r="E8411" s="5" t="s">
        <v>6</v>
      </c>
      <c r="F8411" s="6">
        <v>0</v>
      </c>
      <c r="G8411" s="6"/>
      <c r="H8411" s="6">
        <v>0</v>
      </c>
      <c r="I8411" s="6"/>
      <c r="J8411" t="str">
        <f t="shared" si="131"/>
        <v>PMEWES9077Y1361</v>
      </c>
      <c r="K8411" t="str">
        <f>IF((VLOOKUP(J8411,mdc!A:V,22,FALSE)=""),"non Collabo","collabo")</f>
        <v>collabo</v>
      </c>
      <c r="L8411" t="str" cm="1">
        <f t="array" ref="L8411">IFERROR(_xlfn.IFS(G8411&lt;0,"shortage",H8411&lt;0,"shortage",I8411&lt;0,"shortage"),"ok")</f>
        <v>ok</v>
      </c>
    </row>
    <row r="8412" spans="1:12" hidden="1" x14ac:dyDescent="0.35">
      <c r="A8412" s="5" t="s">
        <v>79</v>
      </c>
      <c r="B8412" s="5" t="s">
        <v>57</v>
      </c>
      <c r="C8412" s="5" t="s">
        <v>1581</v>
      </c>
      <c r="D8412" s="5" t="s">
        <v>1331</v>
      </c>
      <c r="E8412" s="5" t="s">
        <v>2318</v>
      </c>
      <c r="F8412" s="6">
        <v>100</v>
      </c>
      <c r="G8412" s="6"/>
      <c r="H8412" s="6">
        <v>100</v>
      </c>
      <c r="I8412" s="6"/>
      <c r="J8412" t="str">
        <f t="shared" si="131"/>
        <v>PMEWES9077Y1361</v>
      </c>
      <c r="K8412" t="str">
        <f>IF((VLOOKUP(J8412,mdc!A:V,22,FALSE)=""),"non Collabo","collabo")</f>
        <v>collabo</v>
      </c>
      <c r="L8412" t="str" cm="1">
        <f t="array" ref="L8412">IFERROR(_xlfn.IFS(G8412&lt;0,"shortage",H8412&lt;0,"shortage",I8412&lt;0,"shortage"),"ok")</f>
        <v>ok</v>
      </c>
    </row>
    <row r="8413" spans="1:12" hidden="1" x14ac:dyDescent="0.35">
      <c r="A8413" s="5" t="s">
        <v>79</v>
      </c>
      <c r="B8413" s="5" t="s">
        <v>57</v>
      </c>
      <c r="C8413" s="5" t="s">
        <v>1581</v>
      </c>
      <c r="D8413" s="5" t="s">
        <v>1331</v>
      </c>
      <c r="E8413" s="5" t="s">
        <v>7</v>
      </c>
      <c r="F8413" s="6">
        <v>0.16200000000000001</v>
      </c>
      <c r="G8413" s="6"/>
      <c r="H8413" s="6">
        <v>8.1000000000000003E-2</v>
      </c>
      <c r="I8413" s="6"/>
      <c r="J8413" t="str">
        <f t="shared" si="131"/>
        <v>PMEWES9077Y1361</v>
      </c>
      <c r="K8413" t="str">
        <f>IF((VLOOKUP(J8413,mdc!A:V,22,FALSE)=""),"non Collabo","collabo")</f>
        <v>collabo</v>
      </c>
      <c r="L8413" t="str" cm="1">
        <f t="array" ref="L8413">IFERROR(_xlfn.IFS(G8413&lt;0,"shortage",H8413&lt;0,"shortage",I8413&lt;0,"shortage"),"ok")</f>
        <v>ok</v>
      </c>
    </row>
    <row r="8414" spans="1:12" hidden="1" x14ac:dyDescent="0.35">
      <c r="A8414" s="5" t="s">
        <v>79</v>
      </c>
      <c r="B8414" s="5" t="s">
        <v>57</v>
      </c>
      <c r="C8414" s="5" t="s">
        <v>1581</v>
      </c>
      <c r="D8414" s="5" t="s">
        <v>1331</v>
      </c>
      <c r="E8414" s="5" t="s">
        <v>1566</v>
      </c>
      <c r="F8414" s="6">
        <v>0.16200000000000001</v>
      </c>
      <c r="G8414" s="6"/>
      <c r="H8414" s="6">
        <v>8.1000000000000003E-2</v>
      </c>
      <c r="I8414" s="6"/>
      <c r="J8414" t="str">
        <f t="shared" si="131"/>
        <v>PMEWES9077Y1361</v>
      </c>
      <c r="K8414" t="str">
        <f>IF((VLOOKUP(J8414,mdc!A:V,22,FALSE)=""),"non Collabo","collabo")</f>
        <v>collabo</v>
      </c>
      <c r="L8414" t="str" cm="1">
        <f t="array" ref="L8414">IFERROR(_xlfn.IFS(G8414&lt;0,"shortage",H8414&lt;0,"shortage",I8414&lt;0,"shortage"),"ok")</f>
        <v>ok</v>
      </c>
    </row>
    <row r="8415" spans="1:12" ht="15" hidden="1" thickBot="1" x14ac:dyDescent="0.4">
      <c r="A8415" s="5" t="s">
        <v>79</v>
      </c>
      <c r="B8415" s="5" t="s">
        <v>57</v>
      </c>
      <c r="C8415" s="5" t="s">
        <v>1581</v>
      </c>
      <c r="D8415" s="7" t="s">
        <v>1331</v>
      </c>
      <c r="E8415" s="7" t="s">
        <v>8</v>
      </c>
      <c r="F8415" s="8">
        <v>0</v>
      </c>
      <c r="G8415" s="8"/>
      <c r="H8415" s="8">
        <v>0</v>
      </c>
      <c r="I8415" s="8"/>
      <c r="J8415" t="str">
        <f t="shared" si="131"/>
        <v>PMEWES9077Y1361</v>
      </c>
      <c r="K8415" t="str">
        <f>IF((VLOOKUP(J8415,mdc!A:V,22,FALSE)=""),"non Collabo","collabo")</f>
        <v>collabo</v>
      </c>
    </row>
    <row r="8416" spans="1:12" hidden="1" x14ac:dyDescent="0.35">
      <c r="A8416" s="5" t="s">
        <v>79</v>
      </c>
      <c r="B8416" s="5" t="s">
        <v>57</v>
      </c>
      <c r="C8416" s="5" t="s">
        <v>1581</v>
      </c>
      <c r="D8416" s="3" t="s">
        <v>1332</v>
      </c>
      <c r="E8416" s="3" t="s">
        <v>5</v>
      </c>
      <c r="F8416" s="4"/>
      <c r="G8416" s="4"/>
      <c r="H8416" s="4">
        <v>20</v>
      </c>
      <c r="I8416" s="4"/>
      <c r="J8416" t="str">
        <f t="shared" si="131"/>
        <v>PMEWES9085Y1361</v>
      </c>
      <c r="K8416" t="str">
        <f>IF((VLOOKUP(J8416,mdc!A:V,22,FALSE)=""),"non Collabo","collabo")</f>
        <v>collabo</v>
      </c>
      <c r="L8416" t="str" cm="1">
        <f t="array" ref="L8416">IFERROR(_xlfn.IFS(G8416&lt;0,"shortage",H8416&lt;0,"shortage",I8416&lt;0,"shortage"),"ok")</f>
        <v>ok</v>
      </c>
    </row>
    <row r="8417" spans="1:12" hidden="1" x14ac:dyDescent="0.35">
      <c r="A8417" s="5" t="s">
        <v>79</v>
      </c>
      <c r="B8417" s="5" t="s">
        <v>57</v>
      </c>
      <c r="C8417" s="5" t="s">
        <v>1581</v>
      </c>
      <c r="D8417" s="5" t="s">
        <v>1332</v>
      </c>
      <c r="E8417" s="5" t="s">
        <v>1565</v>
      </c>
      <c r="F8417" s="6"/>
      <c r="G8417" s="6"/>
      <c r="H8417" s="6">
        <v>20</v>
      </c>
      <c r="I8417" s="6"/>
      <c r="J8417" t="str">
        <f t="shared" si="131"/>
        <v>PMEWES9085Y1361</v>
      </c>
      <c r="K8417" t="str">
        <f>IF((VLOOKUP(J8417,mdc!A:V,22,FALSE)=""),"non Collabo","collabo")</f>
        <v>collabo</v>
      </c>
      <c r="L8417" t="str" cm="1">
        <f t="array" ref="L8417">IFERROR(_xlfn.IFS(G8417&lt;0,"shortage",H8417&lt;0,"shortage",I8417&lt;0,"shortage"),"ok")</f>
        <v>ok</v>
      </c>
    </row>
    <row r="8418" spans="1:12" hidden="1" x14ac:dyDescent="0.35">
      <c r="A8418" s="5" t="s">
        <v>79</v>
      </c>
      <c r="B8418" s="5" t="s">
        <v>57</v>
      </c>
      <c r="C8418" s="5" t="s">
        <v>1581</v>
      </c>
      <c r="D8418" s="5" t="s">
        <v>1332</v>
      </c>
      <c r="E8418" s="5" t="s">
        <v>6</v>
      </c>
      <c r="F8418" s="6"/>
      <c r="G8418" s="6"/>
      <c r="H8418" s="6">
        <v>0</v>
      </c>
      <c r="I8418" s="6"/>
      <c r="J8418" t="str">
        <f t="shared" si="131"/>
        <v>PMEWES9085Y1361</v>
      </c>
      <c r="K8418" t="str">
        <f>IF((VLOOKUP(J8418,mdc!A:V,22,FALSE)=""),"non Collabo","collabo")</f>
        <v>collabo</v>
      </c>
      <c r="L8418" t="str" cm="1">
        <f t="array" ref="L8418">IFERROR(_xlfn.IFS(G8418&lt;0,"shortage",H8418&lt;0,"shortage",I8418&lt;0,"shortage"),"ok")</f>
        <v>ok</v>
      </c>
    </row>
    <row r="8419" spans="1:12" hidden="1" x14ac:dyDescent="0.35">
      <c r="A8419" s="5" t="s">
        <v>79</v>
      </c>
      <c r="B8419" s="5" t="s">
        <v>57</v>
      </c>
      <c r="C8419" s="5" t="s">
        <v>1581</v>
      </c>
      <c r="D8419" s="5" t="s">
        <v>1332</v>
      </c>
      <c r="E8419" s="5" t="s">
        <v>2318</v>
      </c>
      <c r="F8419" s="6"/>
      <c r="G8419" s="6"/>
      <c r="H8419" s="6">
        <v>100</v>
      </c>
      <c r="I8419" s="6"/>
      <c r="J8419" t="str">
        <f t="shared" si="131"/>
        <v>PMEWES9085Y1361</v>
      </c>
      <c r="K8419" t="str">
        <f>IF((VLOOKUP(J8419,mdc!A:V,22,FALSE)=""),"non Collabo","collabo")</f>
        <v>collabo</v>
      </c>
      <c r="L8419" t="str" cm="1">
        <f t="array" ref="L8419">IFERROR(_xlfn.IFS(G8419&lt;0,"shortage",H8419&lt;0,"shortage",I8419&lt;0,"shortage"),"ok")</f>
        <v>ok</v>
      </c>
    </row>
    <row r="8420" spans="1:12" hidden="1" x14ac:dyDescent="0.35">
      <c r="A8420" s="5" t="s">
        <v>79</v>
      </c>
      <c r="B8420" s="5" t="s">
        <v>57</v>
      </c>
      <c r="C8420" s="5" t="s">
        <v>1581</v>
      </c>
      <c r="D8420" s="5" t="s">
        <v>1332</v>
      </c>
      <c r="E8420" s="5" t="s">
        <v>7</v>
      </c>
      <c r="F8420" s="6"/>
      <c r="G8420" s="6"/>
      <c r="H8420" s="6">
        <v>9.1200000000000003E-2</v>
      </c>
      <c r="I8420" s="6"/>
      <c r="J8420" t="str">
        <f t="shared" si="131"/>
        <v>PMEWES9085Y1361</v>
      </c>
      <c r="K8420" t="str">
        <f>IF((VLOOKUP(J8420,mdc!A:V,22,FALSE)=""),"non Collabo","collabo")</f>
        <v>collabo</v>
      </c>
      <c r="L8420" t="str" cm="1">
        <f t="array" ref="L8420">IFERROR(_xlfn.IFS(G8420&lt;0,"shortage",H8420&lt;0,"shortage",I8420&lt;0,"shortage"),"ok")</f>
        <v>ok</v>
      </c>
    </row>
    <row r="8421" spans="1:12" hidden="1" x14ac:dyDescent="0.35">
      <c r="A8421" s="5" t="s">
        <v>79</v>
      </c>
      <c r="B8421" s="5" t="s">
        <v>57</v>
      </c>
      <c r="C8421" s="5" t="s">
        <v>1581</v>
      </c>
      <c r="D8421" s="5" t="s">
        <v>1332</v>
      </c>
      <c r="E8421" s="5" t="s">
        <v>1566</v>
      </c>
      <c r="F8421" s="6"/>
      <c r="G8421" s="6"/>
      <c r="H8421" s="6">
        <v>9.1200000000000003E-2</v>
      </c>
      <c r="I8421" s="6"/>
      <c r="J8421" t="str">
        <f t="shared" si="131"/>
        <v>PMEWES9085Y1361</v>
      </c>
      <c r="K8421" t="str">
        <f>IF((VLOOKUP(J8421,mdc!A:V,22,FALSE)=""),"non Collabo","collabo")</f>
        <v>collabo</v>
      </c>
      <c r="L8421" t="str" cm="1">
        <f t="array" ref="L8421">IFERROR(_xlfn.IFS(G8421&lt;0,"shortage",H8421&lt;0,"shortage",I8421&lt;0,"shortage"),"ok")</f>
        <v>ok</v>
      </c>
    </row>
    <row r="8422" spans="1:12" ht="15" hidden="1" thickBot="1" x14ac:dyDescent="0.4">
      <c r="A8422" s="5" t="s">
        <v>79</v>
      </c>
      <c r="B8422" s="5" t="s">
        <v>57</v>
      </c>
      <c r="C8422" s="5" t="s">
        <v>1581</v>
      </c>
      <c r="D8422" s="7" t="s">
        <v>1332</v>
      </c>
      <c r="E8422" s="7" t="s">
        <v>8</v>
      </c>
      <c r="F8422" s="8"/>
      <c r="G8422" s="8"/>
      <c r="H8422" s="8">
        <v>0</v>
      </c>
      <c r="I8422" s="8"/>
      <c r="J8422" t="str">
        <f t="shared" si="131"/>
        <v>PMEWES9085Y1361</v>
      </c>
      <c r="K8422" t="str">
        <f>IF((VLOOKUP(J8422,mdc!A:V,22,FALSE)=""),"non Collabo","collabo")</f>
        <v>collabo</v>
      </c>
    </row>
    <row r="8423" spans="1:12" hidden="1" x14ac:dyDescent="0.35">
      <c r="A8423" s="5" t="s">
        <v>79</v>
      </c>
      <c r="B8423" s="5" t="s">
        <v>57</v>
      </c>
      <c r="C8423" s="5" t="s">
        <v>1581</v>
      </c>
      <c r="D8423" s="3" t="s">
        <v>1333</v>
      </c>
      <c r="E8423" s="3" t="s">
        <v>5</v>
      </c>
      <c r="F8423" s="4">
        <v>140</v>
      </c>
      <c r="G8423" s="4">
        <v>120</v>
      </c>
      <c r="H8423" s="4">
        <v>60</v>
      </c>
      <c r="I8423" s="4">
        <v>60</v>
      </c>
      <c r="J8423" t="str">
        <f t="shared" si="131"/>
        <v>PMEWES9087Y1361</v>
      </c>
      <c r="K8423" t="str">
        <f>IF((VLOOKUP(J8423,mdc!A:V,22,FALSE)=""),"non Collabo","collabo")</f>
        <v>collabo</v>
      </c>
      <c r="L8423" t="str" cm="1">
        <f t="array" ref="L8423">IFERROR(_xlfn.IFS(G8423&lt;0,"shortage",H8423&lt;0,"shortage",I8423&lt;0,"shortage"),"ok")</f>
        <v>ok</v>
      </c>
    </row>
    <row r="8424" spans="1:12" hidden="1" x14ac:dyDescent="0.35">
      <c r="A8424" s="5" t="s">
        <v>79</v>
      </c>
      <c r="B8424" s="5" t="s">
        <v>57</v>
      </c>
      <c r="C8424" s="5" t="s">
        <v>1581</v>
      </c>
      <c r="D8424" s="5" t="s">
        <v>1333</v>
      </c>
      <c r="E8424" s="5" t="s">
        <v>1565</v>
      </c>
      <c r="F8424" s="6">
        <v>140</v>
      </c>
      <c r="G8424" s="6">
        <v>120</v>
      </c>
      <c r="H8424" s="6">
        <v>60</v>
      </c>
      <c r="I8424" s="6">
        <v>60</v>
      </c>
      <c r="J8424" t="str">
        <f t="shared" si="131"/>
        <v>PMEWES9087Y1361</v>
      </c>
      <c r="K8424" t="str">
        <f>IF((VLOOKUP(J8424,mdc!A:V,22,FALSE)=""),"non Collabo","collabo")</f>
        <v>collabo</v>
      </c>
      <c r="L8424" t="str" cm="1">
        <f t="array" ref="L8424">IFERROR(_xlfn.IFS(G8424&lt;0,"shortage",H8424&lt;0,"shortage",I8424&lt;0,"shortage"),"ok")</f>
        <v>ok</v>
      </c>
    </row>
    <row r="8425" spans="1:12" hidden="1" x14ac:dyDescent="0.35">
      <c r="A8425" s="5" t="s">
        <v>79</v>
      </c>
      <c r="B8425" s="5" t="s">
        <v>57</v>
      </c>
      <c r="C8425" s="5" t="s">
        <v>1581</v>
      </c>
      <c r="D8425" s="5" t="s">
        <v>1333</v>
      </c>
      <c r="E8425" s="5" t="s">
        <v>6</v>
      </c>
      <c r="F8425" s="6">
        <v>0</v>
      </c>
      <c r="G8425" s="6">
        <v>0</v>
      </c>
      <c r="H8425" s="6">
        <v>0</v>
      </c>
      <c r="I8425" s="6">
        <v>0</v>
      </c>
      <c r="J8425" t="str">
        <f t="shared" si="131"/>
        <v>PMEWES9087Y1361</v>
      </c>
      <c r="K8425" t="str">
        <f>IF((VLOOKUP(J8425,mdc!A:V,22,FALSE)=""),"non Collabo","collabo")</f>
        <v>collabo</v>
      </c>
      <c r="L8425" t="str" cm="1">
        <f t="array" ref="L8425">IFERROR(_xlfn.IFS(G8425&lt;0,"shortage",H8425&lt;0,"shortage",I8425&lt;0,"shortage"),"ok")</f>
        <v>ok</v>
      </c>
    </row>
    <row r="8426" spans="1:12" hidden="1" x14ac:dyDescent="0.35">
      <c r="A8426" s="5" t="s">
        <v>79</v>
      </c>
      <c r="B8426" s="5" t="s">
        <v>57</v>
      </c>
      <c r="C8426" s="5" t="s">
        <v>1581</v>
      </c>
      <c r="D8426" s="5" t="s">
        <v>1333</v>
      </c>
      <c r="E8426" s="5" t="s">
        <v>2318</v>
      </c>
      <c r="F8426" s="6">
        <v>100</v>
      </c>
      <c r="G8426" s="6">
        <v>100</v>
      </c>
      <c r="H8426" s="6">
        <v>100</v>
      </c>
      <c r="I8426" s="6">
        <v>100</v>
      </c>
      <c r="J8426" t="str">
        <f t="shared" si="131"/>
        <v>PMEWES9087Y1361</v>
      </c>
      <c r="K8426" t="str">
        <f>IF((VLOOKUP(J8426,mdc!A:V,22,FALSE)=""),"non Collabo","collabo")</f>
        <v>collabo</v>
      </c>
      <c r="L8426" t="str" cm="1">
        <f t="array" ref="L8426">IFERROR(_xlfn.IFS(G8426&lt;0,"shortage",H8426&lt;0,"shortage",I8426&lt;0,"shortage"),"ok")</f>
        <v>ok</v>
      </c>
    </row>
    <row r="8427" spans="1:12" hidden="1" x14ac:dyDescent="0.35">
      <c r="A8427" s="5" t="s">
        <v>79</v>
      </c>
      <c r="B8427" s="5" t="s">
        <v>57</v>
      </c>
      <c r="C8427" s="5" t="s">
        <v>1581</v>
      </c>
      <c r="D8427" s="5" t="s">
        <v>1333</v>
      </c>
      <c r="E8427" s="5" t="s">
        <v>7</v>
      </c>
      <c r="F8427" s="6">
        <v>0.70420000000000005</v>
      </c>
      <c r="G8427" s="6">
        <v>0.60360000000000003</v>
      </c>
      <c r="H8427" s="6">
        <v>0.30180000000000001</v>
      </c>
      <c r="I8427" s="6">
        <v>0.30180000000000001</v>
      </c>
      <c r="J8427" t="str">
        <f t="shared" si="131"/>
        <v>PMEWES9087Y1361</v>
      </c>
      <c r="K8427" t="str">
        <f>IF((VLOOKUP(J8427,mdc!A:V,22,FALSE)=""),"non Collabo","collabo")</f>
        <v>collabo</v>
      </c>
      <c r="L8427" t="str" cm="1">
        <f t="array" ref="L8427">IFERROR(_xlfn.IFS(G8427&lt;0,"shortage",H8427&lt;0,"shortage",I8427&lt;0,"shortage"),"ok")</f>
        <v>ok</v>
      </c>
    </row>
    <row r="8428" spans="1:12" hidden="1" x14ac:dyDescent="0.35">
      <c r="A8428" s="5" t="s">
        <v>79</v>
      </c>
      <c r="B8428" s="5" t="s">
        <v>57</v>
      </c>
      <c r="C8428" s="5" t="s">
        <v>1581</v>
      </c>
      <c r="D8428" s="5" t="s">
        <v>1333</v>
      </c>
      <c r="E8428" s="5" t="s">
        <v>1566</v>
      </c>
      <c r="F8428" s="6">
        <v>0.70420000000000005</v>
      </c>
      <c r="G8428" s="6">
        <v>0.60360000000000003</v>
      </c>
      <c r="H8428" s="6">
        <v>0.30180000000000001</v>
      </c>
      <c r="I8428" s="6">
        <v>0.30180000000000001</v>
      </c>
      <c r="J8428" t="str">
        <f t="shared" si="131"/>
        <v>PMEWES9087Y1361</v>
      </c>
      <c r="K8428" t="str">
        <f>IF((VLOOKUP(J8428,mdc!A:V,22,FALSE)=""),"non Collabo","collabo")</f>
        <v>collabo</v>
      </c>
      <c r="L8428" t="str" cm="1">
        <f t="array" ref="L8428">IFERROR(_xlfn.IFS(G8428&lt;0,"shortage",H8428&lt;0,"shortage",I8428&lt;0,"shortage"),"ok")</f>
        <v>ok</v>
      </c>
    </row>
    <row r="8429" spans="1:12" ht="15" hidden="1" thickBot="1" x14ac:dyDescent="0.4">
      <c r="A8429" s="5" t="s">
        <v>79</v>
      </c>
      <c r="B8429" s="5" t="s">
        <v>57</v>
      </c>
      <c r="C8429" s="5" t="s">
        <v>1581</v>
      </c>
      <c r="D8429" s="7" t="s">
        <v>1333</v>
      </c>
      <c r="E8429" s="7" t="s">
        <v>8</v>
      </c>
      <c r="F8429" s="8">
        <v>0</v>
      </c>
      <c r="G8429" s="8">
        <v>0</v>
      </c>
      <c r="H8429" s="8">
        <v>0</v>
      </c>
      <c r="I8429" s="8">
        <v>0</v>
      </c>
      <c r="J8429" t="str">
        <f t="shared" si="131"/>
        <v>PMEWES9087Y1361</v>
      </c>
      <c r="K8429" t="str">
        <f>IF((VLOOKUP(J8429,mdc!A:V,22,FALSE)=""),"non Collabo","collabo")</f>
        <v>collabo</v>
      </c>
    </row>
    <row r="8430" spans="1:12" hidden="1" x14ac:dyDescent="0.35">
      <c r="A8430" s="5" t="s">
        <v>79</v>
      </c>
      <c r="B8430" s="5" t="s">
        <v>57</v>
      </c>
      <c r="C8430" s="5" t="s">
        <v>1581</v>
      </c>
      <c r="D8430" s="3" t="s">
        <v>1334</v>
      </c>
      <c r="E8430" s="3" t="s">
        <v>5</v>
      </c>
      <c r="F8430" s="4">
        <v>20</v>
      </c>
      <c r="G8430" s="4">
        <v>60</v>
      </c>
      <c r="H8430" s="4">
        <v>60</v>
      </c>
      <c r="I8430" s="4"/>
      <c r="J8430" t="str">
        <f t="shared" si="131"/>
        <v>PMEWES9089Y1361</v>
      </c>
      <c r="K8430" t="str">
        <f>IF((VLOOKUP(J8430,mdc!A:V,22,FALSE)=""),"non Collabo","collabo")</f>
        <v>collabo</v>
      </c>
      <c r="L8430" t="str" cm="1">
        <f t="array" ref="L8430">IFERROR(_xlfn.IFS(G8430&lt;0,"shortage",H8430&lt;0,"shortage",I8430&lt;0,"shortage"),"ok")</f>
        <v>ok</v>
      </c>
    </row>
    <row r="8431" spans="1:12" hidden="1" x14ac:dyDescent="0.35">
      <c r="A8431" s="5" t="s">
        <v>79</v>
      </c>
      <c r="B8431" s="5" t="s">
        <v>57</v>
      </c>
      <c r="C8431" s="5" t="s">
        <v>1581</v>
      </c>
      <c r="D8431" s="5" t="s">
        <v>1334</v>
      </c>
      <c r="E8431" s="5" t="s">
        <v>1565</v>
      </c>
      <c r="F8431" s="6">
        <v>20</v>
      </c>
      <c r="G8431" s="6">
        <v>60</v>
      </c>
      <c r="H8431" s="6">
        <v>60</v>
      </c>
      <c r="I8431" s="6"/>
      <c r="J8431" t="str">
        <f t="shared" si="131"/>
        <v>PMEWES9089Y1361</v>
      </c>
      <c r="K8431" t="str">
        <f>IF((VLOOKUP(J8431,mdc!A:V,22,FALSE)=""),"non Collabo","collabo")</f>
        <v>collabo</v>
      </c>
      <c r="L8431" t="str" cm="1">
        <f t="array" ref="L8431">IFERROR(_xlfn.IFS(G8431&lt;0,"shortage",H8431&lt;0,"shortage",I8431&lt;0,"shortage"),"ok")</f>
        <v>ok</v>
      </c>
    </row>
    <row r="8432" spans="1:12" hidden="1" x14ac:dyDescent="0.35">
      <c r="A8432" s="5" t="s">
        <v>79</v>
      </c>
      <c r="B8432" s="5" t="s">
        <v>57</v>
      </c>
      <c r="C8432" s="5" t="s">
        <v>1581</v>
      </c>
      <c r="D8432" s="5" t="s">
        <v>1334</v>
      </c>
      <c r="E8432" s="5" t="s">
        <v>6</v>
      </c>
      <c r="F8432" s="6">
        <v>0</v>
      </c>
      <c r="G8432" s="6">
        <v>0</v>
      </c>
      <c r="H8432" s="6">
        <v>0</v>
      </c>
      <c r="I8432" s="6"/>
      <c r="J8432" t="str">
        <f t="shared" si="131"/>
        <v>PMEWES9089Y1361</v>
      </c>
      <c r="K8432" t="str">
        <f>IF((VLOOKUP(J8432,mdc!A:V,22,FALSE)=""),"non Collabo","collabo")</f>
        <v>collabo</v>
      </c>
      <c r="L8432" t="str" cm="1">
        <f t="array" ref="L8432">IFERROR(_xlfn.IFS(G8432&lt;0,"shortage",H8432&lt;0,"shortage",I8432&lt;0,"shortage"),"ok")</f>
        <v>ok</v>
      </c>
    </row>
    <row r="8433" spans="1:12" hidden="1" x14ac:dyDescent="0.35">
      <c r="A8433" s="5" t="s">
        <v>79</v>
      </c>
      <c r="B8433" s="5" t="s">
        <v>57</v>
      </c>
      <c r="C8433" s="5" t="s">
        <v>1581</v>
      </c>
      <c r="D8433" s="5" t="s">
        <v>1334</v>
      </c>
      <c r="E8433" s="5" t="s">
        <v>2318</v>
      </c>
      <c r="F8433" s="6">
        <v>100</v>
      </c>
      <c r="G8433" s="6">
        <v>100</v>
      </c>
      <c r="H8433" s="6">
        <v>100</v>
      </c>
      <c r="I8433" s="6"/>
      <c r="J8433" t="str">
        <f t="shared" si="131"/>
        <v>PMEWES9089Y1361</v>
      </c>
      <c r="K8433" t="str">
        <f>IF((VLOOKUP(J8433,mdc!A:V,22,FALSE)=""),"non Collabo","collabo")</f>
        <v>collabo</v>
      </c>
      <c r="L8433" t="str" cm="1">
        <f t="array" ref="L8433">IFERROR(_xlfn.IFS(G8433&lt;0,"shortage",H8433&lt;0,"shortage",I8433&lt;0,"shortage"),"ok")</f>
        <v>ok</v>
      </c>
    </row>
    <row r="8434" spans="1:12" hidden="1" x14ac:dyDescent="0.35">
      <c r="A8434" s="5" t="s">
        <v>79</v>
      </c>
      <c r="B8434" s="5" t="s">
        <v>57</v>
      </c>
      <c r="C8434" s="5" t="s">
        <v>1581</v>
      </c>
      <c r="D8434" s="5" t="s">
        <v>1334</v>
      </c>
      <c r="E8434" s="5" t="s">
        <v>7</v>
      </c>
      <c r="F8434" s="6">
        <v>0.1108</v>
      </c>
      <c r="G8434" s="6">
        <v>0.33239999999999997</v>
      </c>
      <c r="H8434" s="6">
        <v>0.33239999999999997</v>
      </c>
      <c r="I8434" s="6"/>
      <c r="J8434" t="str">
        <f t="shared" si="131"/>
        <v>PMEWES9089Y1361</v>
      </c>
      <c r="K8434" t="str">
        <f>IF((VLOOKUP(J8434,mdc!A:V,22,FALSE)=""),"non Collabo","collabo")</f>
        <v>collabo</v>
      </c>
      <c r="L8434" t="str" cm="1">
        <f t="array" ref="L8434">IFERROR(_xlfn.IFS(G8434&lt;0,"shortage",H8434&lt;0,"shortage",I8434&lt;0,"shortage"),"ok")</f>
        <v>ok</v>
      </c>
    </row>
    <row r="8435" spans="1:12" hidden="1" x14ac:dyDescent="0.35">
      <c r="A8435" s="5" t="s">
        <v>79</v>
      </c>
      <c r="B8435" s="5" t="s">
        <v>57</v>
      </c>
      <c r="C8435" s="5" t="s">
        <v>1581</v>
      </c>
      <c r="D8435" s="5" t="s">
        <v>1334</v>
      </c>
      <c r="E8435" s="5" t="s">
        <v>1566</v>
      </c>
      <c r="F8435" s="6">
        <v>0.1108</v>
      </c>
      <c r="G8435" s="6">
        <v>0.33239999999999997</v>
      </c>
      <c r="H8435" s="6">
        <v>0.33239999999999997</v>
      </c>
      <c r="I8435" s="6"/>
      <c r="J8435" t="str">
        <f t="shared" si="131"/>
        <v>PMEWES9089Y1361</v>
      </c>
      <c r="K8435" t="str">
        <f>IF((VLOOKUP(J8435,mdc!A:V,22,FALSE)=""),"non Collabo","collabo")</f>
        <v>collabo</v>
      </c>
      <c r="L8435" t="str" cm="1">
        <f t="array" ref="L8435">IFERROR(_xlfn.IFS(G8435&lt;0,"shortage",H8435&lt;0,"shortage",I8435&lt;0,"shortage"),"ok")</f>
        <v>ok</v>
      </c>
    </row>
    <row r="8436" spans="1:12" ht="15" hidden="1" thickBot="1" x14ac:dyDescent="0.4">
      <c r="A8436" s="5" t="s">
        <v>79</v>
      </c>
      <c r="B8436" s="5" t="s">
        <v>57</v>
      </c>
      <c r="C8436" s="5" t="s">
        <v>1581</v>
      </c>
      <c r="D8436" s="7" t="s">
        <v>1334</v>
      </c>
      <c r="E8436" s="7" t="s">
        <v>8</v>
      </c>
      <c r="F8436" s="8">
        <v>0</v>
      </c>
      <c r="G8436" s="8">
        <v>0</v>
      </c>
      <c r="H8436" s="8">
        <v>0</v>
      </c>
      <c r="I8436" s="8"/>
      <c r="J8436" t="str">
        <f t="shared" si="131"/>
        <v>PMEWES9089Y1361</v>
      </c>
      <c r="K8436" t="str">
        <f>IF((VLOOKUP(J8436,mdc!A:V,22,FALSE)=""),"non Collabo","collabo")</f>
        <v>collabo</v>
      </c>
    </row>
    <row r="8437" spans="1:12" hidden="1" x14ac:dyDescent="0.35">
      <c r="A8437" s="5" t="s">
        <v>79</v>
      </c>
      <c r="B8437" s="5" t="s">
        <v>57</v>
      </c>
      <c r="C8437" s="5" t="s">
        <v>1581</v>
      </c>
      <c r="D8437" s="3" t="s">
        <v>1335</v>
      </c>
      <c r="E8437" s="3" t="s">
        <v>5</v>
      </c>
      <c r="F8437" s="4">
        <v>20</v>
      </c>
      <c r="G8437" s="4"/>
      <c r="H8437" s="4"/>
      <c r="I8437" s="4"/>
      <c r="J8437" t="str">
        <f t="shared" si="131"/>
        <v>PMEWES9161Y1361</v>
      </c>
      <c r="K8437" t="str">
        <f>IF((VLOOKUP(J8437,mdc!A:V,22,FALSE)=""),"non Collabo","collabo")</f>
        <v>collabo</v>
      </c>
      <c r="L8437" t="str" cm="1">
        <f t="array" ref="L8437">IFERROR(_xlfn.IFS(G8437&lt;0,"shortage",H8437&lt;0,"shortage",I8437&lt;0,"shortage"),"ok")</f>
        <v>ok</v>
      </c>
    </row>
    <row r="8438" spans="1:12" hidden="1" x14ac:dyDescent="0.35">
      <c r="A8438" s="5" t="s">
        <v>79</v>
      </c>
      <c r="B8438" s="5" t="s">
        <v>57</v>
      </c>
      <c r="C8438" s="5" t="s">
        <v>1581</v>
      </c>
      <c r="D8438" s="5" t="s">
        <v>1335</v>
      </c>
      <c r="E8438" s="5" t="s">
        <v>1565</v>
      </c>
      <c r="F8438" s="6">
        <v>20</v>
      </c>
      <c r="G8438" s="6"/>
      <c r="H8438" s="6"/>
      <c r="I8438" s="6"/>
      <c r="J8438" t="str">
        <f t="shared" si="131"/>
        <v>PMEWES9161Y1361</v>
      </c>
      <c r="K8438" t="str">
        <f>IF((VLOOKUP(J8438,mdc!A:V,22,FALSE)=""),"non Collabo","collabo")</f>
        <v>collabo</v>
      </c>
      <c r="L8438" t="str" cm="1">
        <f t="array" ref="L8438">IFERROR(_xlfn.IFS(G8438&lt;0,"shortage",H8438&lt;0,"shortage",I8438&lt;0,"shortage"),"ok")</f>
        <v>ok</v>
      </c>
    </row>
    <row r="8439" spans="1:12" hidden="1" x14ac:dyDescent="0.35">
      <c r="A8439" s="5" t="s">
        <v>79</v>
      </c>
      <c r="B8439" s="5" t="s">
        <v>57</v>
      </c>
      <c r="C8439" s="5" t="s">
        <v>1581</v>
      </c>
      <c r="D8439" s="5" t="s">
        <v>1335</v>
      </c>
      <c r="E8439" s="5" t="s">
        <v>6</v>
      </c>
      <c r="F8439" s="6">
        <v>0</v>
      </c>
      <c r="G8439" s="6"/>
      <c r="H8439" s="6"/>
      <c r="I8439" s="6"/>
      <c r="J8439" t="str">
        <f t="shared" si="131"/>
        <v>PMEWES9161Y1361</v>
      </c>
      <c r="K8439" t="str">
        <f>IF((VLOOKUP(J8439,mdc!A:V,22,FALSE)=""),"non Collabo","collabo")</f>
        <v>collabo</v>
      </c>
      <c r="L8439" t="str" cm="1">
        <f t="array" ref="L8439">IFERROR(_xlfn.IFS(G8439&lt;0,"shortage",H8439&lt;0,"shortage",I8439&lt;0,"shortage"),"ok")</f>
        <v>ok</v>
      </c>
    </row>
    <row r="8440" spans="1:12" hidden="1" x14ac:dyDescent="0.35">
      <c r="A8440" s="5" t="s">
        <v>79</v>
      </c>
      <c r="B8440" s="5" t="s">
        <v>57</v>
      </c>
      <c r="C8440" s="5" t="s">
        <v>1581</v>
      </c>
      <c r="D8440" s="5" t="s">
        <v>1335</v>
      </c>
      <c r="E8440" s="5" t="s">
        <v>2318</v>
      </c>
      <c r="F8440" s="6">
        <v>100</v>
      </c>
      <c r="G8440" s="6"/>
      <c r="H8440" s="6"/>
      <c r="I8440" s="6"/>
      <c r="J8440" t="str">
        <f t="shared" si="131"/>
        <v>PMEWES9161Y1361</v>
      </c>
      <c r="K8440" t="str">
        <f>IF((VLOOKUP(J8440,mdc!A:V,22,FALSE)=""),"non Collabo","collabo")</f>
        <v>collabo</v>
      </c>
      <c r="L8440" t="str" cm="1">
        <f t="array" ref="L8440">IFERROR(_xlfn.IFS(G8440&lt;0,"shortage",H8440&lt;0,"shortage",I8440&lt;0,"shortage"),"ok")</f>
        <v>ok</v>
      </c>
    </row>
    <row r="8441" spans="1:12" hidden="1" x14ac:dyDescent="0.35">
      <c r="A8441" s="5" t="s">
        <v>79</v>
      </c>
      <c r="B8441" s="5" t="s">
        <v>57</v>
      </c>
      <c r="C8441" s="5" t="s">
        <v>1581</v>
      </c>
      <c r="D8441" s="5" t="s">
        <v>1335</v>
      </c>
      <c r="E8441" s="5" t="s">
        <v>7</v>
      </c>
      <c r="F8441" s="6">
        <v>0.2026</v>
      </c>
      <c r="G8441" s="6"/>
      <c r="H8441" s="6"/>
      <c r="I8441" s="6"/>
      <c r="J8441" t="str">
        <f t="shared" si="131"/>
        <v>PMEWES9161Y1361</v>
      </c>
      <c r="K8441" t="str">
        <f>IF((VLOOKUP(J8441,mdc!A:V,22,FALSE)=""),"non Collabo","collabo")</f>
        <v>collabo</v>
      </c>
      <c r="L8441" t="str" cm="1">
        <f t="array" ref="L8441">IFERROR(_xlfn.IFS(G8441&lt;0,"shortage",H8441&lt;0,"shortage",I8441&lt;0,"shortage"),"ok")</f>
        <v>ok</v>
      </c>
    </row>
    <row r="8442" spans="1:12" hidden="1" x14ac:dyDescent="0.35">
      <c r="A8442" s="5" t="s">
        <v>79</v>
      </c>
      <c r="B8442" s="5" t="s">
        <v>57</v>
      </c>
      <c r="C8442" s="5" t="s">
        <v>1581</v>
      </c>
      <c r="D8442" s="5" t="s">
        <v>1335</v>
      </c>
      <c r="E8442" s="5" t="s">
        <v>1566</v>
      </c>
      <c r="F8442" s="6">
        <v>0.2026</v>
      </c>
      <c r="G8442" s="6"/>
      <c r="H8442" s="6"/>
      <c r="I8442" s="6"/>
      <c r="J8442" t="str">
        <f t="shared" si="131"/>
        <v>PMEWES9161Y1361</v>
      </c>
      <c r="K8442" t="str">
        <f>IF((VLOOKUP(J8442,mdc!A:V,22,FALSE)=""),"non Collabo","collabo")</f>
        <v>collabo</v>
      </c>
      <c r="L8442" t="str" cm="1">
        <f t="array" ref="L8442">IFERROR(_xlfn.IFS(G8442&lt;0,"shortage",H8442&lt;0,"shortage",I8442&lt;0,"shortage"),"ok")</f>
        <v>ok</v>
      </c>
    </row>
    <row r="8443" spans="1:12" ht="15" hidden="1" thickBot="1" x14ac:dyDescent="0.4">
      <c r="A8443" s="5" t="s">
        <v>79</v>
      </c>
      <c r="B8443" s="5" t="s">
        <v>57</v>
      </c>
      <c r="C8443" s="5" t="s">
        <v>1581</v>
      </c>
      <c r="D8443" s="7" t="s">
        <v>1335</v>
      </c>
      <c r="E8443" s="7" t="s">
        <v>8</v>
      </c>
      <c r="F8443" s="8">
        <v>0</v>
      </c>
      <c r="G8443" s="8"/>
      <c r="H8443" s="8"/>
      <c r="I8443" s="8"/>
      <c r="J8443" t="str">
        <f t="shared" si="131"/>
        <v>PMEWES9161Y1361</v>
      </c>
      <c r="K8443" t="str">
        <f>IF((VLOOKUP(J8443,mdc!A:V,22,FALSE)=""),"non Collabo","collabo")</f>
        <v>collabo</v>
      </c>
    </row>
    <row r="8444" spans="1:12" hidden="1" x14ac:dyDescent="0.35">
      <c r="A8444" s="5" t="s">
        <v>79</v>
      </c>
      <c r="B8444" s="5" t="s">
        <v>57</v>
      </c>
      <c r="C8444" s="5" t="s">
        <v>1581</v>
      </c>
      <c r="D8444" s="3" t="s">
        <v>1336</v>
      </c>
      <c r="E8444" s="3" t="s">
        <v>5</v>
      </c>
      <c r="F8444" s="4"/>
      <c r="G8444" s="4"/>
      <c r="H8444" s="4">
        <v>20</v>
      </c>
      <c r="I8444" s="4"/>
      <c r="J8444" t="str">
        <f t="shared" si="131"/>
        <v>PMEWES9165Y1361</v>
      </c>
      <c r="K8444" t="str">
        <f>IF((VLOOKUP(J8444,mdc!A:V,22,FALSE)=""),"non Collabo","collabo")</f>
        <v>collabo</v>
      </c>
      <c r="L8444" t="str" cm="1">
        <f t="array" ref="L8444">IFERROR(_xlfn.IFS(G8444&lt;0,"shortage",H8444&lt;0,"shortage",I8444&lt;0,"shortage"),"ok")</f>
        <v>ok</v>
      </c>
    </row>
    <row r="8445" spans="1:12" hidden="1" x14ac:dyDescent="0.35">
      <c r="A8445" s="5" t="s">
        <v>79</v>
      </c>
      <c r="B8445" s="5" t="s">
        <v>57</v>
      </c>
      <c r="C8445" s="5" t="s">
        <v>1581</v>
      </c>
      <c r="D8445" s="5" t="s">
        <v>1336</v>
      </c>
      <c r="E8445" s="5" t="s">
        <v>1565</v>
      </c>
      <c r="F8445" s="6"/>
      <c r="G8445" s="6"/>
      <c r="H8445" s="6">
        <v>20</v>
      </c>
      <c r="I8445" s="6"/>
      <c r="J8445" t="str">
        <f t="shared" si="131"/>
        <v>PMEWES9165Y1361</v>
      </c>
      <c r="K8445" t="str">
        <f>IF((VLOOKUP(J8445,mdc!A:V,22,FALSE)=""),"non Collabo","collabo")</f>
        <v>collabo</v>
      </c>
      <c r="L8445" t="str" cm="1">
        <f t="array" ref="L8445">IFERROR(_xlfn.IFS(G8445&lt;0,"shortage",H8445&lt;0,"shortage",I8445&lt;0,"shortage"),"ok")</f>
        <v>ok</v>
      </c>
    </row>
    <row r="8446" spans="1:12" hidden="1" x14ac:dyDescent="0.35">
      <c r="A8446" s="5" t="s">
        <v>79</v>
      </c>
      <c r="B8446" s="5" t="s">
        <v>57</v>
      </c>
      <c r="C8446" s="5" t="s">
        <v>1581</v>
      </c>
      <c r="D8446" s="5" t="s">
        <v>1336</v>
      </c>
      <c r="E8446" s="5" t="s">
        <v>6</v>
      </c>
      <c r="F8446" s="6"/>
      <c r="G8446" s="6"/>
      <c r="H8446" s="6">
        <v>0</v>
      </c>
      <c r="I8446" s="6"/>
      <c r="J8446" t="str">
        <f t="shared" si="131"/>
        <v>PMEWES9165Y1361</v>
      </c>
      <c r="K8446" t="str">
        <f>IF((VLOOKUP(J8446,mdc!A:V,22,FALSE)=""),"non Collabo","collabo")</f>
        <v>collabo</v>
      </c>
      <c r="L8446" t="str" cm="1">
        <f t="array" ref="L8446">IFERROR(_xlfn.IFS(G8446&lt;0,"shortage",H8446&lt;0,"shortage",I8446&lt;0,"shortage"),"ok")</f>
        <v>ok</v>
      </c>
    </row>
    <row r="8447" spans="1:12" hidden="1" x14ac:dyDescent="0.35">
      <c r="A8447" s="5" t="s">
        <v>79</v>
      </c>
      <c r="B8447" s="5" t="s">
        <v>57</v>
      </c>
      <c r="C8447" s="5" t="s">
        <v>1581</v>
      </c>
      <c r="D8447" s="5" t="s">
        <v>1336</v>
      </c>
      <c r="E8447" s="5" t="s">
        <v>2318</v>
      </c>
      <c r="F8447" s="6"/>
      <c r="G8447" s="6"/>
      <c r="H8447" s="6">
        <v>100</v>
      </c>
      <c r="I8447" s="6"/>
      <c r="J8447" t="str">
        <f t="shared" si="131"/>
        <v>PMEWES9165Y1361</v>
      </c>
      <c r="K8447" t="str">
        <f>IF((VLOOKUP(J8447,mdc!A:V,22,FALSE)=""),"non Collabo","collabo")</f>
        <v>collabo</v>
      </c>
      <c r="L8447" t="str" cm="1">
        <f t="array" ref="L8447">IFERROR(_xlfn.IFS(G8447&lt;0,"shortage",H8447&lt;0,"shortage",I8447&lt;0,"shortage"),"ok")</f>
        <v>ok</v>
      </c>
    </row>
    <row r="8448" spans="1:12" hidden="1" x14ac:dyDescent="0.35">
      <c r="A8448" s="5" t="s">
        <v>79</v>
      </c>
      <c r="B8448" s="5" t="s">
        <v>57</v>
      </c>
      <c r="C8448" s="5" t="s">
        <v>1581</v>
      </c>
      <c r="D8448" s="5" t="s">
        <v>1336</v>
      </c>
      <c r="E8448" s="5" t="s">
        <v>7</v>
      </c>
      <c r="F8448" s="6"/>
      <c r="G8448" s="6"/>
      <c r="H8448" s="6">
        <v>0.18740000000000001</v>
      </c>
      <c r="I8448" s="6"/>
      <c r="J8448" t="str">
        <f t="shared" si="131"/>
        <v>PMEWES9165Y1361</v>
      </c>
      <c r="K8448" t="str">
        <f>IF((VLOOKUP(J8448,mdc!A:V,22,FALSE)=""),"non Collabo","collabo")</f>
        <v>collabo</v>
      </c>
      <c r="L8448" t="str" cm="1">
        <f t="array" ref="L8448">IFERROR(_xlfn.IFS(G8448&lt;0,"shortage",H8448&lt;0,"shortage",I8448&lt;0,"shortage"),"ok")</f>
        <v>ok</v>
      </c>
    </row>
    <row r="8449" spans="1:12" hidden="1" x14ac:dyDescent="0.35">
      <c r="A8449" s="5" t="s">
        <v>79</v>
      </c>
      <c r="B8449" s="5" t="s">
        <v>57</v>
      </c>
      <c r="C8449" s="5" t="s">
        <v>1581</v>
      </c>
      <c r="D8449" s="5" t="s">
        <v>1336</v>
      </c>
      <c r="E8449" s="5" t="s">
        <v>1566</v>
      </c>
      <c r="F8449" s="6"/>
      <c r="G8449" s="6"/>
      <c r="H8449" s="6">
        <v>0.18740000000000001</v>
      </c>
      <c r="I8449" s="6"/>
      <c r="J8449" t="str">
        <f t="shared" si="131"/>
        <v>PMEWES9165Y1361</v>
      </c>
      <c r="K8449" t="str">
        <f>IF((VLOOKUP(J8449,mdc!A:V,22,FALSE)=""),"non Collabo","collabo")</f>
        <v>collabo</v>
      </c>
      <c r="L8449" t="str" cm="1">
        <f t="array" ref="L8449">IFERROR(_xlfn.IFS(G8449&lt;0,"shortage",H8449&lt;0,"shortage",I8449&lt;0,"shortage"),"ok")</f>
        <v>ok</v>
      </c>
    </row>
    <row r="8450" spans="1:12" ht="15" hidden="1" thickBot="1" x14ac:dyDescent="0.4">
      <c r="A8450" s="5" t="s">
        <v>79</v>
      </c>
      <c r="B8450" s="5" t="s">
        <v>57</v>
      </c>
      <c r="C8450" s="5" t="s">
        <v>1581</v>
      </c>
      <c r="D8450" s="7" t="s">
        <v>1336</v>
      </c>
      <c r="E8450" s="7" t="s">
        <v>8</v>
      </c>
      <c r="F8450" s="8"/>
      <c r="G8450" s="8"/>
      <c r="H8450" s="8">
        <v>0</v>
      </c>
      <c r="I8450" s="8"/>
      <c r="J8450" t="str">
        <f t="shared" si="131"/>
        <v>PMEWES9165Y1361</v>
      </c>
      <c r="K8450" t="str">
        <f>IF((VLOOKUP(J8450,mdc!A:V,22,FALSE)=""),"non Collabo","collabo")</f>
        <v>collabo</v>
      </c>
    </row>
    <row r="8451" spans="1:12" hidden="1" x14ac:dyDescent="0.35">
      <c r="A8451" s="5" t="s">
        <v>79</v>
      </c>
      <c r="B8451" s="5" t="s">
        <v>57</v>
      </c>
      <c r="C8451" s="5" t="s">
        <v>1581</v>
      </c>
      <c r="D8451" s="3" t="s">
        <v>1337</v>
      </c>
      <c r="E8451" s="3" t="s">
        <v>5</v>
      </c>
      <c r="F8451" s="4">
        <v>20</v>
      </c>
      <c r="G8451" s="4">
        <v>20</v>
      </c>
      <c r="H8451" s="4"/>
      <c r="I8451" s="4">
        <v>40</v>
      </c>
      <c r="J8451" t="str">
        <f t="shared" ref="J8451:J8514" si="132">A8451&amp;D8451</f>
        <v>PMEWES9167Y1361</v>
      </c>
      <c r="K8451" t="str">
        <f>IF((VLOOKUP(J8451,mdc!A:V,22,FALSE)=""),"non Collabo","collabo")</f>
        <v>collabo</v>
      </c>
      <c r="L8451" t="str" cm="1">
        <f t="array" ref="L8451">IFERROR(_xlfn.IFS(G8451&lt;0,"shortage",H8451&lt;0,"shortage",I8451&lt;0,"shortage"),"ok")</f>
        <v>ok</v>
      </c>
    </row>
    <row r="8452" spans="1:12" hidden="1" x14ac:dyDescent="0.35">
      <c r="A8452" s="5" t="s">
        <v>79</v>
      </c>
      <c r="B8452" s="5" t="s">
        <v>57</v>
      </c>
      <c r="C8452" s="5" t="s">
        <v>1581</v>
      </c>
      <c r="D8452" s="5" t="s">
        <v>1337</v>
      </c>
      <c r="E8452" s="5" t="s">
        <v>1565</v>
      </c>
      <c r="F8452" s="6">
        <v>20</v>
      </c>
      <c r="G8452" s="6">
        <v>20</v>
      </c>
      <c r="H8452" s="6"/>
      <c r="I8452" s="6">
        <v>40</v>
      </c>
      <c r="J8452" t="str">
        <f t="shared" si="132"/>
        <v>PMEWES9167Y1361</v>
      </c>
      <c r="K8452" t="str">
        <f>IF((VLOOKUP(J8452,mdc!A:V,22,FALSE)=""),"non Collabo","collabo")</f>
        <v>collabo</v>
      </c>
      <c r="L8452" t="str" cm="1">
        <f t="array" ref="L8452">IFERROR(_xlfn.IFS(G8452&lt;0,"shortage",H8452&lt;0,"shortage",I8452&lt;0,"shortage"),"ok")</f>
        <v>ok</v>
      </c>
    </row>
    <row r="8453" spans="1:12" hidden="1" x14ac:dyDescent="0.35">
      <c r="A8453" s="5" t="s">
        <v>79</v>
      </c>
      <c r="B8453" s="5" t="s">
        <v>57</v>
      </c>
      <c r="C8453" s="5" t="s">
        <v>1581</v>
      </c>
      <c r="D8453" s="5" t="s">
        <v>1337</v>
      </c>
      <c r="E8453" s="5" t="s">
        <v>6</v>
      </c>
      <c r="F8453" s="6">
        <v>0</v>
      </c>
      <c r="G8453" s="6">
        <v>0</v>
      </c>
      <c r="H8453" s="6"/>
      <c r="I8453" s="6">
        <v>0</v>
      </c>
      <c r="J8453" t="str">
        <f t="shared" si="132"/>
        <v>PMEWES9167Y1361</v>
      </c>
      <c r="K8453" t="str">
        <f>IF((VLOOKUP(J8453,mdc!A:V,22,FALSE)=""),"non Collabo","collabo")</f>
        <v>collabo</v>
      </c>
      <c r="L8453" t="str" cm="1">
        <f t="array" ref="L8453">IFERROR(_xlfn.IFS(G8453&lt;0,"shortage",H8453&lt;0,"shortage",I8453&lt;0,"shortage"),"ok")</f>
        <v>ok</v>
      </c>
    </row>
    <row r="8454" spans="1:12" hidden="1" x14ac:dyDescent="0.35">
      <c r="A8454" s="5" t="s">
        <v>79</v>
      </c>
      <c r="B8454" s="5" t="s">
        <v>57</v>
      </c>
      <c r="C8454" s="5" t="s">
        <v>1581</v>
      </c>
      <c r="D8454" s="5" t="s">
        <v>1337</v>
      </c>
      <c r="E8454" s="5" t="s">
        <v>2318</v>
      </c>
      <c r="F8454" s="6">
        <v>100</v>
      </c>
      <c r="G8454" s="6">
        <v>100</v>
      </c>
      <c r="H8454" s="6"/>
      <c r="I8454" s="6">
        <v>100</v>
      </c>
      <c r="J8454" t="str">
        <f t="shared" si="132"/>
        <v>PMEWES9167Y1361</v>
      </c>
      <c r="K8454" t="str">
        <f>IF((VLOOKUP(J8454,mdc!A:V,22,FALSE)=""),"non Collabo","collabo")</f>
        <v>collabo</v>
      </c>
      <c r="L8454" t="str" cm="1">
        <f t="array" ref="L8454">IFERROR(_xlfn.IFS(G8454&lt;0,"shortage",H8454&lt;0,"shortage",I8454&lt;0,"shortage"),"ok")</f>
        <v>ok</v>
      </c>
    </row>
    <row r="8455" spans="1:12" hidden="1" x14ac:dyDescent="0.35">
      <c r="A8455" s="5" t="s">
        <v>79</v>
      </c>
      <c r="B8455" s="5" t="s">
        <v>57</v>
      </c>
      <c r="C8455" s="5" t="s">
        <v>1581</v>
      </c>
      <c r="D8455" s="5" t="s">
        <v>1337</v>
      </c>
      <c r="E8455" s="5" t="s">
        <v>7</v>
      </c>
      <c r="F8455" s="6">
        <v>0.22020000000000001</v>
      </c>
      <c r="G8455" s="6">
        <v>0.22020000000000001</v>
      </c>
      <c r="H8455" s="6"/>
      <c r="I8455" s="6">
        <v>0.44040000000000001</v>
      </c>
      <c r="J8455" t="str">
        <f t="shared" si="132"/>
        <v>PMEWES9167Y1361</v>
      </c>
      <c r="K8455" t="str">
        <f>IF((VLOOKUP(J8455,mdc!A:V,22,FALSE)=""),"non Collabo","collabo")</f>
        <v>collabo</v>
      </c>
      <c r="L8455" t="str" cm="1">
        <f t="array" ref="L8455">IFERROR(_xlfn.IFS(G8455&lt;0,"shortage",H8455&lt;0,"shortage",I8455&lt;0,"shortage"),"ok")</f>
        <v>ok</v>
      </c>
    </row>
    <row r="8456" spans="1:12" hidden="1" x14ac:dyDescent="0.35">
      <c r="A8456" s="5" t="s">
        <v>79</v>
      </c>
      <c r="B8456" s="5" t="s">
        <v>57</v>
      </c>
      <c r="C8456" s="5" t="s">
        <v>1581</v>
      </c>
      <c r="D8456" s="5" t="s">
        <v>1337</v>
      </c>
      <c r="E8456" s="5" t="s">
        <v>1566</v>
      </c>
      <c r="F8456" s="6">
        <v>0.22020000000000001</v>
      </c>
      <c r="G8456" s="6">
        <v>0.22020000000000001</v>
      </c>
      <c r="H8456" s="6"/>
      <c r="I8456" s="6">
        <v>0.44040000000000001</v>
      </c>
      <c r="J8456" t="str">
        <f t="shared" si="132"/>
        <v>PMEWES9167Y1361</v>
      </c>
      <c r="K8456" t="str">
        <f>IF((VLOOKUP(J8456,mdc!A:V,22,FALSE)=""),"non Collabo","collabo")</f>
        <v>collabo</v>
      </c>
      <c r="L8456" t="str" cm="1">
        <f t="array" ref="L8456">IFERROR(_xlfn.IFS(G8456&lt;0,"shortage",H8456&lt;0,"shortage",I8456&lt;0,"shortage"),"ok")</f>
        <v>ok</v>
      </c>
    </row>
    <row r="8457" spans="1:12" ht="15" hidden="1" thickBot="1" x14ac:dyDescent="0.4">
      <c r="A8457" s="5" t="s">
        <v>79</v>
      </c>
      <c r="B8457" s="5" t="s">
        <v>57</v>
      </c>
      <c r="C8457" s="5" t="s">
        <v>1581</v>
      </c>
      <c r="D8457" s="7" t="s">
        <v>1337</v>
      </c>
      <c r="E8457" s="7" t="s">
        <v>8</v>
      </c>
      <c r="F8457" s="8">
        <v>0</v>
      </c>
      <c r="G8457" s="8">
        <v>0</v>
      </c>
      <c r="H8457" s="8"/>
      <c r="I8457" s="8">
        <v>0</v>
      </c>
      <c r="J8457" t="str">
        <f t="shared" si="132"/>
        <v>PMEWES9167Y1361</v>
      </c>
      <c r="K8457" t="str">
        <f>IF((VLOOKUP(J8457,mdc!A:V,22,FALSE)=""),"non Collabo","collabo")</f>
        <v>collabo</v>
      </c>
    </row>
    <row r="8458" spans="1:12" hidden="1" x14ac:dyDescent="0.35">
      <c r="A8458" s="5" t="s">
        <v>79</v>
      </c>
      <c r="B8458" s="5" t="s">
        <v>57</v>
      </c>
      <c r="C8458" s="5" t="s">
        <v>1581</v>
      </c>
      <c r="D8458" s="3" t="s">
        <v>1338</v>
      </c>
      <c r="E8458" s="3" t="s">
        <v>5</v>
      </c>
      <c r="F8458" s="4">
        <v>160</v>
      </c>
      <c r="G8458" s="4">
        <v>120</v>
      </c>
      <c r="H8458" s="4">
        <v>60</v>
      </c>
      <c r="I8458" s="4">
        <v>40</v>
      </c>
      <c r="J8458" t="str">
        <f t="shared" si="132"/>
        <v>PMEWES9170Y1361</v>
      </c>
      <c r="K8458" t="str">
        <f>IF((VLOOKUP(J8458,mdc!A:V,22,FALSE)=""),"non Collabo","collabo")</f>
        <v>collabo</v>
      </c>
      <c r="L8458" t="str" cm="1">
        <f t="array" ref="L8458">IFERROR(_xlfn.IFS(G8458&lt;0,"shortage",H8458&lt;0,"shortage",I8458&lt;0,"shortage"),"ok")</f>
        <v>ok</v>
      </c>
    </row>
    <row r="8459" spans="1:12" hidden="1" x14ac:dyDescent="0.35">
      <c r="A8459" s="5" t="s">
        <v>79</v>
      </c>
      <c r="B8459" s="5" t="s">
        <v>57</v>
      </c>
      <c r="C8459" s="5" t="s">
        <v>1581</v>
      </c>
      <c r="D8459" s="5" t="s">
        <v>1338</v>
      </c>
      <c r="E8459" s="5" t="s">
        <v>1565</v>
      </c>
      <c r="F8459" s="6">
        <v>160</v>
      </c>
      <c r="G8459" s="6">
        <v>120</v>
      </c>
      <c r="H8459" s="6">
        <v>60</v>
      </c>
      <c r="I8459" s="6">
        <v>40</v>
      </c>
      <c r="J8459" t="str">
        <f t="shared" si="132"/>
        <v>PMEWES9170Y1361</v>
      </c>
      <c r="K8459" t="str">
        <f>IF((VLOOKUP(J8459,mdc!A:V,22,FALSE)=""),"non Collabo","collabo")</f>
        <v>collabo</v>
      </c>
      <c r="L8459" t="str" cm="1">
        <f t="array" ref="L8459">IFERROR(_xlfn.IFS(G8459&lt;0,"shortage",H8459&lt;0,"shortage",I8459&lt;0,"shortage"),"ok")</f>
        <v>ok</v>
      </c>
    </row>
    <row r="8460" spans="1:12" hidden="1" x14ac:dyDescent="0.35">
      <c r="A8460" s="5" t="s">
        <v>79</v>
      </c>
      <c r="B8460" s="5" t="s">
        <v>57</v>
      </c>
      <c r="C8460" s="5" t="s">
        <v>1581</v>
      </c>
      <c r="D8460" s="5" t="s">
        <v>1338</v>
      </c>
      <c r="E8460" s="5" t="s">
        <v>6</v>
      </c>
      <c r="F8460" s="6">
        <v>0</v>
      </c>
      <c r="G8460" s="6">
        <v>0</v>
      </c>
      <c r="H8460" s="6">
        <v>0</v>
      </c>
      <c r="I8460" s="6">
        <v>0</v>
      </c>
      <c r="J8460" t="str">
        <f t="shared" si="132"/>
        <v>PMEWES9170Y1361</v>
      </c>
      <c r="K8460" t="str">
        <f>IF((VLOOKUP(J8460,mdc!A:V,22,FALSE)=""),"non Collabo","collabo")</f>
        <v>collabo</v>
      </c>
      <c r="L8460" t="str" cm="1">
        <f t="array" ref="L8460">IFERROR(_xlfn.IFS(G8460&lt;0,"shortage",H8460&lt;0,"shortage",I8460&lt;0,"shortage"),"ok")</f>
        <v>ok</v>
      </c>
    </row>
    <row r="8461" spans="1:12" hidden="1" x14ac:dyDescent="0.35">
      <c r="A8461" s="5" t="s">
        <v>79</v>
      </c>
      <c r="B8461" s="5" t="s">
        <v>57</v>
      </c>
      <c r="C8461" s="5" t="s">
        <v>1581</v>
      </c>
      <c r="D8461" s="5" t="s">
        <v>1338</v>
      </c>
      <c r="E8461" s="5" t="s">
        <v>2318</v>
      </c>
      <c r="F8461" s="6">
        <v>100</v>
      </c>
      <c r="G8461" s="6">
        <v>100</v>
      </c>
      <c r="H8461" s="6">
        <v>100</v>
      </c>
      <c r="I8461" s="6">
        <v>100</v>
      </c>
      <c r="J8461" t="str">
        <f t="shared" si="132"/>
        <v>PMEWES9170Y1361</v>
      </c>
      <c r="K8461" t="str">
        <f>IF((VLOOKUP(J8461,mdc!A:V,22,FALSE)=""),"non Collabo","collabo")</f>
        <v>collabo</v>
      </c>
      <c r="L8461" t="str" cm="1">
        <f t="array" ref="L8461">IFERROR(_xlfn.IFS(G8461&lt;0,"shortage",H8461&lt;0,"shortage",I8461&lt;0,"shortage"),"ok")</f>
        <v>ok</v>
      </c>
    </row>
    <row r="8462" spans="1:12" hidden="1" x14ac:dyDescent="0.35">
      <c r="A8462" s="5" t="s">
        <v>79</v>
      </c>
      <c r="B8462" s="5" t="s">
        <v>57</v>
      </c>
      <c r="C8462" s="5" t="s">
        <v>1581</v>
      </c>
      <c r="D8462" s="5" t="s">
        <v>1338</v>
      </c>
      <c r="E8462" s="5" t="s">
        <v>7</v>
      </c>
      <c r="F8462" s="6">
        <v>0.75839999999999996</v>
      </c>
      <c r="G8462" s="6">
        <v>0.56879999999999997</v>
      </c>
      <c r="H8462" s="6">
        <v>0.28439999999999999</v>
      </c>
      <c r="I8462" s="6">
        <v>0.18959999999999999</v>
      </c>
      <c r="J8462" t="str">
        <f t="shared" si="132"/>
        <v>PMEWES9170Y1361</v>
      </c>
      <c r="K8462" t="str">
        <f>IF((VLOOKUP(J8462,mdc!A:V,22,FALSE)=""),"non Collabo","collabo")</f>
        <v>collabo</v>
      </c>
      <c r="L8462" t="str" cm="1">
        <f t="array" ref="L8462">IFERROR(_xlfn.IFS(G8462&lt;0,"shortage",H8462&lt;0,"shortage",I8462&lt;0,"shortage"),"ok")</f>
        <v>ok</v>
      </c>
    </row>
    <row r="8463" spans="1:12" hidden="1" x14ac:dyDescent="0.35">
      <c r="A8463" s="5" t="s">
        <v>79</v>
      </c>
      <c r="B8463" s="5" t="s">
        <v>57</v>
      </c>
      <c r="C8463" s="5" t="s">
        <v>1581</v>
      </c>
      <c r="D8463" s="5" t="s">
        <v>1338</v>
      </c>
      <c r="E8463" s="5" t="s">
        <v>1566</v>
      </c>
      <c r="F8463" s="6">
        <v>0.75839999999999996</v>
      </c>
      <c r="G8463" s="6">
        <v>0.56879999999999997</v>
      </c>
      <c r="H8463" s="6">
        <v>0.28439999999999999</v>
      </c>
      <c r="I8463" s="6">
        <v>0.18959999999999999</v>
      </c>
      <c r="J8463" t="str">
        <f t="shared" si="132"/>
        <v>PMEWES9170Y1361</v>
      </c>
      <c r="K8463" t="str">
        <f>IF((VLOOKUP(J8463,mdc!A:V,22,FALSE)=""),"non Collabo","collabo")</f>
        <v>collabo</v>
      </c>
      <c r="L8463" t="str" cm="1">
        <f t="array" ref="L8463">IFERROR(_xlfn.IFS(G8463&lt;0,"shortage",H8463&lt;0,"shortage",I8463&lt;0,"shortage"),"ok")</f>
        <v>ok</v>
      </c>
    </row>
    <row r="8464" spans="1:12" ht="15" hidden="1" thickBot="1" x14ac:dyDescent="0.4">
      <c r="A8464" s="5" t="s">
        <v>79</v>
      </c>
      <c r="B8464" s="5" t="s">
        <v>57</v>
      </c>
      <c r="C8464" s="5" t="s">
        <v>1581</v>
      </c>
      <c r="D8464" s="7" t="s">
        <v>1338</v>
      </c>
      <c r="E8464" s="7" t="s">
        <v>8</v>
      </c>
      <c r="F8464" s="8">
        <v>0</v>
      </c>
      <c r="G8464" s="8">
        <v>0</v>
      </c>
      <c r="H8464" s="8">
        <v>0</v>
      </c>
      <c r="I8464" s="8">
        <v>0</v>
      </c>
      <c r="J8464" t="str">
        <f t="shared" si="132"/>
        <v>PMEWES9170Y1361</v>
      </c>
      <c r="K8464" t="str">
        <f>IF((VLOOKUP(J8464,mdc!A:V,22,FALSE)=""),"non Collabo","collabo")</f>
        <v>collabo</v>
      </c>
    </row>
    <row r="8465" spans="1:12" hidden="1" x14ac:dyDescent="0.35">
      <c r="A8465" s="5" t="s">
        <v>79</v>
      </c>
      <c r="B8465" s="5" t="s">
        <v>57</v>
      </c>
      <c r="C8465" s="5" t="s">
        <v>1581</v>
      </c>
      <c r="D8465" s="3" t="s">
        <v>1339</v>
      </c>
      <c r="E8465" s="3" t="s">
        <v>5</v>
      </c>
      <c r="F8465" s="4"/>
      <c r="G8465" s="4"/>
      <c r="H8465" s="4"/>
      <c r="I8465" s="4">
        <v>60</v>
      </c>
      <c r="J8465" t="str">
        <f t="shared" si="132"/>
        <v>PMEWES9173Y1361</v>
      </c>
      <c r="K8465" t="str">
        <f>IF((VLOOKUP(J8465,mdc!A:V,22,FALSE)=""),"non Collabo","collabo")</f>
        <v>collabo</v>
      </c>
      <c r="L8465" t="str" cm="1">
        <f t="array" ref="L8465">IFERROR(_xlfn.IFS(G8465&lt;0,"shortage",H8465&lt;0,"shortage",I8465&lt;0,"shortage"),"ok")</f>
        <v>ok</v>
      </c>
    </row>
    <row r="8466" spans="1:12" hidden="1" x14ac:dyDescent="0.35">
      <c r="A8466" s="5" t="s">
        <v>79</v>
      </c>
      <c r="B8466" s="5" t="s">
        <v>57</v>
      </c>
      <c r="C8466" s="5" t="s">
        <v>1581</v>
      </c>
      <c r="D8466" s="5" t="s">
        <v>1339</v>
      </c>
      <c r="E8466" s="5" t="s">
        <v>1565</v>
      </c>
      <c r="F8466" s="6"/>
      <c r="G8466" s="6"/>
      <c r="H8466" s="6"/>
      <c r="I8466" s="6">
        <v>60</v>
      </c>
      <c r="J8466" t="str">
        <f t="shared" si="132"/>
        <v>PMEWES9173Y1361</v>
      </c>
      <c r="K8466" t="str">
        <f>IF((VLOOKUP(J8466,mdc!A:V,22,FALSE)=""),"non Collabo","collabo")</f>
        <v>collabo</v>
      </c>
      <c r="L8466" t="str" cm="1">
        <f t="array" ref="L8466">IFERROR(_xlfn.IFS(G8466&lt;0,"shortage",H8466&lt;0,"shortage",I8466&lt;0,"shortage"),"ok")</f>
        <v>ok</v>
      </c>
    </row>
    <row r="8467" spans="1:12" hidden="1" x14ac:dyDescent="0.35">
      <c r="A8467" s="5" t="s">
        <v>79</v>
      </c>
      <c r="B8467" s="5" t="s">
        <v>57</v>
      </c>
      <c r="C8467" s="5" t="s">
        <v>1581</v>
      </c>
      <c r="D8467" s="5" t="s">
        <v>1339</v>
      </c>
      <c r="E8467" s="5" t="s">
        <v>6</v>
      </c>
      <c r="F8467" s="6"/>
      <c r="G8467" s="6"/>
      <c r="H8467" s="6"/>
      <c r="I8467" s="6">
        <v>0</v>
      </c>
      <c r="J8467" t="str">
        <f t="shared" si="132"/>
        <v>PMEWES9173Y1361</v>
      </c>
      <c r="K8467" t="str">
        <f>IF((VLOOKUP(J8467,mdc!A:V,22,FALSE)=""),"non Collabo","collabo")</f>
        <v>collabo</v>
      </c>
      <c r="L8467" t="str" cm="1">
        <f t="array" ref="L8467">IFERROR(_xlfn.IFS(G8467&lt;0,"shortage",H8467&lt;0,"shortage",I8467&lt;0,"shortage"),"ok")</f>
        <v>ok</v>
      </c>
    </row>
    <row r="8468" spans="1:12" hidden="1" x14ac:dyDescent="0.35">
      <c r="A8468" s="5" t="s">
        <v>79</v>
      </c>
      <c r="B8468" s="5" t="s">
        <v>57</v>
      </c>
      <c r="C8468" s="5" t="s">
        <v>1581</v>
      </c>
      <c r="D8468" s="5" t="s">
        <v>1339</v>
      </c>
      <c r="E8468" s="5" t="s">
        <v>2318</v>
      </c>
      <c r="F8468" s="6"/>
      <c r="G8468" s="6"/>
      <c r="H8468" s="6"/>
      <c r="I8468" s="6">
        <v>100</v>
      </c>
      <c r="J8468" t="str">
        <f t="shared" si="132"/>
        <v>PMEWES9173Y1361</v>
      </c>
      <c r="K8468" t="str">
        <f>IF((VLOOKUP(J8468,mdc!A:V,22,FALSE)=""),"non Collabo","collabo")</f>
        <v>collabo</v>
      </c>
      <c r="L8468" t="str" cm="1">
        <f t="array" ref="L8468">IFERROR(_xlfn.IFS(G8468&lt;0,"shortage",H8468&lt;0,"shortage",I8468&lt;0,"shortage"),"ok")</f>
        <v>ok</v>
      </c>
    </row>
    <row r="8469" spans="1:12" hidden="1" x14ac:dyDescent="0.35">
      <c r="A8469" s="5" t="s">
        <v>79</v>
      </c>
      <c r="B8469" s="5" t="s">
        <v>57</v>
      </c>
      <c r="C8469" s="5" t="s">
        <v>1581</v>
      </c>
      <c r="D8469" s="5" t="s">
        <v>1339</v>
      </c>
      <c r="E8469" s="5" t="s">
        <v>7</v>
      </c>
      <c r="F8469" s="6"/>
      <c r="G8469" s="6"/>
      <c r="H8469" s="6"/>
      <c r="I8469" s="6">
        <v>0.60780000000000001</v>
      </c>
      <c r="J8469" t="str">
        <f t="shared" si="132"/>
        <v>PMEWES9173Y1361</v>
      </c>
      <c r="K8469" t="str">
        <f>IF((VLOOKUP(J8469,mdc!A:V,22,FALSE)=""),"non Collabo","collabo")</f>
        <v>collabo</v>
      </c>
      <c r="L8469" t="str" cm="1">
        <f t="array" ref="L8469">IFERROR(_xlfn.IFS(G8469&lt;0,"shortage",H8469&lt;0,"shortage",I8469&lt;0,"shortage"),"ok")</f>
        <v>ok</v>
      </c>
    </row>
    <row r="8470" spans="1:12" hidden="1" x14ac:dyDescent="0.35">
      <c r="A8470" s="5" t="s">
        <v>79</v>
      </c>
      <c r="B8470" s="5" t="s">
        <v>57</v>
      </c>
      <c r="C8470" s="5" t="s">
        <v>1581</v>
      </c>
      <c r="D8470" s="5" t="s">
        <v>1339</v>
      </c>
      <c r="E8470" s="5" t="s">
        <v>1566</v>
      </c>
      <c r="F8470" s="6"/>
      <c r="G8470" s="6"/>
      <c r="H8470" s="6"/>
      <c r="I8470" s="6">
        <v>0.60780000000000001</v>
      </c>
      <c r="J8470" t="str">
        <f t="shared" si="132"/>
        <v>PMEWES9173Y1361</v>
      </c>
      <c r="K8470" t="str">
        <f>IF((VLOOKUP(J8470,mdc!A:V,22,FALSE)=""),"non Collabo","collabo")</f>
        <v>collabo</v>
      </c>
      <c r="L8470" t="str" cm="1">
        <f t="array" ref="L8470">IFERROR(_xlfn.IFS(G8470&lt;0,"shortage",H8470&lt;0,"shortage",I8470&lt;0,"shortage"),"ok")</f>
        <v>ok</v>
      </c>
    </row>
    <row r="8471" spans="1:12" ht="15" hidden="1" thickBot="1" x14ac:dyDescent="0.4">
      <c r="A8471" s="5" t="s">
        <v>79</v>
      </c>
      <c r="B8471" s="5" t="s">
        <v>57</v>
      </c>
      <c r="C8471" s="5" t="s">
        <v>1581</v>
      </c>
      <c r="D8471" s="7" t="s">
        <v>1339</v>
      </c>
      <c r="E8471" s="7" t="s">
        <v>8</v>
      </c>
      <c r="F8471" s="8"/>
      <c r="G8471" s="8"/>
      <c r="H8471" s="8"/>
      <c r="I8471" s="8">
        <v>0</v>
      </c>
      <c r="J8471" t="str">
        <f t="shared" si="132"/>
        <v>PMEWES9173Y1361</v>
      </c>
      <c r="K8471" t="str">
        <f>IF((VLOOKUP(J8471,mdc!A:V,22,FALSE)=""),"non Collabo","collabo")</f>
        <v>collabo</v>
      </c>
    </row>
    <row r="8472" spans="1:12" hidden="1" x14ac:dyDescent="0.35">
      <c r="A8472" s="5" t="s">
        <v>79</v>
      </c>
      <c r="B8472" s="5" t="s">
        <v>57</v>
      </c>
      <c r="C8472" s="5" t="s">
        <v>1581</v>
      </c>
      <c r="D8472" s="3" t="s">
        <v>1340</v>
      </c>
      <c r="E8472" s="3" t="s">
        <v>5</v>
      </c>
      <c r="F8472" s="4">
        <v>60</v>
      </c>
      <c r="G8472" s="4">
        <v>20</v>
      </c>
      <c r="H8472" s="4">
        <v>0</v>
      </c>
      <c r="I8472" s="4">
        <v>20</v>
      </c>
      <c r="J8472" t="str">
        <f t="shared" si="132"/>
        <v>PMEWES9181Y1361</v>
      </c>
      <c r="K8472" t="str">
        <f>IF((VLOOKUP(J8472,mdc!A:V,22,FALSE)=""),"non Collabo","collabo")</f>
        <v>collabo</v>
      </c>
      <c r="L8472" t="str" cm="1">
        <f t="array" ref="L8472">IFERROR(_xlfn.IFS(G8472&lt;0,"shortage",H8472&lt;0,"shortage",I8472&lt;0,"shortage"),"ok")</f>
        <v>ok</v>
      </c>
    </row>
    <row r="8473" spans="1:12" hidden="1" x14ac:dyDescent="0.35">
      <c r="A8473" s="5" t="s">
        <v>79</v>
      </c>
      <c r="B8473" s="5" t="s">
        <v>57</v>
      </c>
      <c r="C8473" s="5" t="s">
        <v>1581</v>
      </c>
      <c r="D8473" s="5" t="s">
        <v>1340</v>
      </c>
      <c r="E8473" s="5" t="s">
        <v>1565</v>
      </c>
      <c r="F8473" s="6">
        <v>60</v>
      </c>
      <c r="G8473" s="6">
        <v>20</v>
      </c>
      <c r="H8473" s="6"/>
      <c r="I8473" s="6">
        <v>20</v>
      </c>
      <c r="J8473" t="str">
        <f t="shared" si="132"/>
        <v>PMEWES9181Y1361</v>
      </c>
      <c r="K8473" t="str">
        <f>IF((VLOOKUP(J8473,mdc!A:V,22,FALSE)=""),"non Collabo","collabo")</f>
        <v>collabo</v>
      </c>
      <c r="L8473" t="str" cm="1">
        <f t="array" ref="L8473">IFERROR(_xlfn.IFS(G8473&lt;0,"shortage",H8473&lt;0,"shortage",I8473&lt;0,"shortage"),"ok")</f>
        <v>ok</v>
      </c>
    </row>
    <row r="8474" spans="1:12" hidden="1" x14ac:dyDescent="0.35">
      <c r="A8474" s="5" t="s">
        <v>79</v>
      </c>
      <c r="B8474" s="5" t="s">
        <v>57</v>
      </c>
      <c r="C8474" s="5" t="s">
        <v>1581</v>
      </c>
      <c r="D8474" s="5" t="s">
        <v>1340</v>
      </c>
      <c r="E8474" s="5" t="s">
        <v>6</v>
      </c>
      <c r="F8474" s="6">
        <v>0</v>
      </c>
      <c r="G8474" s="6">
        <v>0</v>
      </c>
      <c r="H8474" s="6">
        <v>0</v>
      </c>
      <c r="I8474" s="6">
        <v>0</v>
      </c>
      <c r="J8474" t="str">
        <f t="shared" si="132"/>
        <v>PMEWES9181Y1361</v>
      </c>
      <c r="K8474" t="str">
        <f>IF((VLOOKUP(J8474,mdc!A:V,22,FALSE)=""),"non Collabo","collabo")</f>
        <v>collabo</v>
      </c>
      <c r="L8474" t="str" cm="1">
        <f t="array" ref="L8474">IFERROR(_xlfn.IFS(G8474&lt;0,"shortage",H8474&lt;0,"shortage",I8474&lt;0,"shortage"),"ok")</f>
        <v>ok</v>
      </c>
    </row>
    <row r="8475" spans="1:12" hidden="1" x14ac:dyDescent="0.35">
      <c r="A8475" s="5" t="s">
        <v>79</v>
      </c>
      <c r="B8475" s="5" t="s">
        <v>57</v>
      </c>
      <c r="C8475" s="5" t="s">
        <v>1581</v>
      </c>
      <c r="D8475" s="5" t="s">
        <v>1340</v>
      </c>
      <c r="E8475" s="5" t="s">
        <v>2318</v>
      </c>
      <c r="F8475" s="6">
        <v>100</v>
      </c>
      <c r="G8475" s="6">
        <v>100</v>
      </c>
      <c r="H8475" s="6" t="s">
        <v>1640</v>
      </c>
      <c r="I8475" s="6">
        <v>100</v>
      </c>
      <c r="J8475" t="str">
        <f t="shared" si="132"/>
        <v>PMEWES9181Y1361</v>
      </c>
      <c r="K8475" t="str">
        <f>IF((VLOOKUP(J8475,mdc!A:V,22,FALSE)=""),"non Collabo","collabo")</f>
        <v>collabo</v>
      </c>
      <c r="L8475" t="str" cm="1">
        <f t="array" ref="L8475">IFERROR(_xlfn.IFS(G8475&lt;0,"shortage",H8475&lt;0,"shortage",I8475&lt;0,"shortage"),"ok")</f>
        <v>ok</v>
      </c>
    </row>
    <row r="8476" spans="1:12" hidden="1" x14ac:dyDescent="0.35">
      <c r="A8476" s="5" t="s">
        <v>79</v>
      </c>
      <c r="B8476" s="5" t="s">
        <v>57</v>
      </c>
      <c r="C8476" s="5" t="s">
        <v>1581</v>
      </c>
      <c r="D8476" s="5" t="s">
        <v>1340</v>
      </c>
      <c r="E8476" s="5" t="s">
        <v>7</v>
      </c>
      <c r="F8476" s="6">
        <v>1.2156</v>
      </c>
      <c r="G8476" s="6">
        <v>0.4052</v>
      </c>
      <c r="H8476" s="6">
        <v>0</v>
      </c>
      <c r="I8476" s="6">
        <v>0.4052</v>
      </c>
      <c r="J8476" t="str">
        <f t="shared" si="132"/>
        <v>PMEWES9181Y1361</v>
      </c>
      <c r="K8476" t="str">
        <f>IF((VLOOKUP(J8476,mdc!A:V,22,FALSE)=""),"non Collabo","collabo")</f>
        <v>collabo</v>
      </c>
      <c r="L8476" t="str" cm="1">
        <f t="array" ref="L8476">IFERROR(_xlfn.IFS(G8476&lt;0,"shortage",H8476&lt;0,"shortage",I8476&lt;0,"shortage"),"ok")</f>
        <v>ok</v>
      </c>
    </row>
    <row r="8477" spans="1:12" hidden="1" x14ac:dyDescent="0.35">
      <c r="A8477" s="5" t="s">
        <v>79</v>
      </c>
      <c r="B8477" s="5" t="s">
        <v>57</v>
      </c>
      <c r="C8477" s="5" t="s">
        <v>1581</v>
      </c>
      <c r="D8477" s="5" t="s">
        <v>1340</v>
      </c>
      <c r="E8477" s="5" t="s">
        <v>1566</v>
      </c>
      <c r="F8477" s="6">
        <v>1.2156</v>
      </c>
      <c r="G8477" s="6">
        <v>0.4052</v>
      </c>
      <c r="H8477" s="6"/>
      <c r="I8477" s="6">
        <v>0.4052</v>
      </c>
      <c r="J8477" t="str">
        <f t="shared" si="132"/>
        <v>PMEWES9181Y1361</v>
      </c>
      <c r="K8477" t="str">
        <f>IF((VLOOKUP(J8477,mdc!A:V,22,FALSE)=""),"non Collabo","collabo")</f>
        <v>collabo</v>
      </c>
      <c r="L8477" t="str" cm="1">
        <f t="array" ref="L8477">IFERROR(_xlfn.IFS(G8477&lt;0,"shortage",H8477&lt;0,"shortage",I8477&lt;0,"shortage"),"ok")</f>
        <v>ok</v>
      </c>
    </row>
    <row r="8478" spans="1:12" ht="15" hidden="1" thickBot="1" x14ac:dyDescent="0.4">
      <c r="A8478" s="5" t="s">
        <v>79</v>
      </c>
      <c r="B8478" s="5" t="s">
        <v>57</v>
      </c>
      <c r="C8478" s="5" t="s">
        <v>1581</v>
      </c>
      <c r="D8478" s="7" t="s">
        <v>1340</v>
      </c>
      <c r="E8478" s="7" t="s">
        <v>8</v>
      </c>
      <c r="F8478" s="8">
        <v>0</v>
      </c>
      <c r="G8478" s="8">
        <v>0</v>
      </c>
      <c r="H8478" s="8">
        <v>0</v>
      </c>
      <c r="I8478" s="8">
        <v>0</v>
      </c>
      <c r="J8478" t="str">
        <f t="shared" si="132"/>
        <v>PMEWES9181Y1361</v>
      </c>
      <c r="K8478" t="str">
        <f>IF((VLOOKUP(J8478,mdc!A:V,22,FALSE)=""),"non Collabo","collabo")</f>
        <v>collabo</v>
      </c>
    </row>
    <row r="8479" spans="1:12" hidden="1" x14ac:dyDescent="0.35">
      <c r="A8479" s="5" t="s">
        <v>79</v>
      </c>
      <c r="B8479" s="5" t="s">
        <v>57</v>
      </c>
      <c r="C8479" s="5" t="s">
        <v>1581</v>
      </c>
      <c r="D8479" s="3" t="s">
        <v>1341</v>
      </c>
      <c r="E8479" s="3" t="s">
        <v>5</v>
      </c>
      <c r="F8479" s="4">
        <v>40</v>
      </c>
      <c r="G8479" s="4">
        <v>180</v>
      </c>
      <c r="H8479" s="4">
        <v>120</v>
      </c>
      <c r="I8479" s="4">
        <v>100</v>
      </c>
      <c r="J8479" t="str">
        <f t="shared" si="132"/>
        <v>PMEWES9600Y1361</v>
      </c>
      <c r="K8479" t="str">
        <f>IF((VLOOKUP(J8479,mdc!A:V,22,FALSE)=""),"non Collabo","collabo")</f>
        <v>collabo</v>
      </c>
      <c r="L8479" t="str" cm="1">
        <f t="array" ref="L8479">IFERROR(_xlfn.IFS(G8479&lt;0,"shortage",H8479&lt;0,"shortage",I8479&lt;0,"shortage"),"ok")</f>
        <v>ok</v>
      </c>
    </row>
    <row r="8480" spans="1:12" hidden="1" x14ac:dyDescent="0.35">
      <c r="A8480" s="5" t="s">
        <v>79</v>
      </c>
      <c r="B8480" s="5" t="s">
        <v>57</v>
      </c>
      <c r="C8480" s="5" t="s">
        <v>1581</v>
      </c>
      <c r="D8480" s="5" t="s">
        <v>1341</v>
      </c>
      <c r="E8480" s="5" t="s">
        <v>1565</v>
      </c>
      <c r="F8480" s="6">
        <v>40</v>
      </c>
      <c r="G8480" s="6">
        <v>180</v>
      </c>
      <c r="H8480" s="6">
        <v>120</v>
      </c>
      <c r="I8480" s="6">
        <v>100</v>
      </c>
      <c r="J8480" t="str">
        <f t="shared" si="132"/>
        <v>PMEWES9600Y1361</v>
      </c>
      <c r="K8480" t="str">
        <f>IF((VLOOKUP(J8480,mdc!A:V,22,FALSE)=""),"non Collabo","collabo")</f>
        <v>collabo</v>
      </c>
      <c r="L8480" t="str" cm="1">
        <f t="array" ref="L8480">IFERROR(_xlfn.IFS(G8480&lt;0,"shortage",H8480&lt;0,"shortage",I8480&lt;0,"shortage"),"ok")</f>
        <v>ok</v>
      </c>
    </row>
    <row r="8481" spans="1:12" hidden="1" x14ac:dyDescent="0.35">
      <c r="A8481" s="5" t="s">
        <v>79</v>
      </c>
      <c r="B8481" s="5" t="s">
        <v>57</v>
      </c>
      <c r="C8481" s="5" t="s">
        <v>1581</v>
      </c>
      <c r="D8481" s="5" t="s">
        <v>1341</v>
      </c>
      <c r="E8481" s="5" t="s">
        <v>6</v>
      </c>
      <c r="F8481" s="6">
        <v>0</v>
      </c>
      <c r="G8481" s="6">
        <v>0</v>
      </c>
      <c r="H8481" s="6">
        <v>0</v>
      </c>
      <c r="I8481" s="6">
        <v>0</v>
      </c>
      <c r="J8481" t="str">
        <f t="shared" si="132"/>
        <v>PMEWES9600Y1361</v>
      </c>
      <c r="K8481" t="str">
        <f>IF((VLOOKUP(J8481,mdc!A:V,22,FALSE)=""),"non Collabo","collabo")</f>
        <v>collabo</v>
      </c>
      <c r="L8481" t="str" cm="1">
        <f t="array" ref="L8481">IFERROR(_xlfn.IFS(G8481&lt;0,"shortage",H8481&lt;0,"shortage",I8481&lt;0,"shortage"),"ok")</f>
        <v>ok</v>
      </c>
    </row>
    <row r="8482" spans="1:12" hidden="1" x14ac:dyDescent="0.35">
      <c r="A8482" s="5" t="s">
        <v>79</v>
      </c>
      <c r="B8482" s="5" t="s">
        <v>57</v>
      </c>
      <c r="C8482" s="5" t="s">
        <v>1581</v>
      </c>
      <c r="D8482" s="5" t="s">
        <v>1341</v>
      </c>
      <c r="E8482" s="5" t="s">
        <v>2318</v>
      </c>
      <c r="F8482" s="6">
        <v>100</v>
      </c>
      <c r="G8482" s="6">
        <v>100</v>
      </c>
      <c r="H8482" s="6">
        <v>100</v>
      </c>
      <c r="I8482" s="6">
        <v>100</v>
      </c>
      <c r="J8482" t="str">
        <f t="shared" si="132"/>
        <v>PMEWES9600Y1361</v>
      </c>
      <c r="K8482" t="str">
        <f>IF((VLOOKUP(J8482,mdc!A:V,22,FALSE)=""),"non Collabo","collabo")</f>
        <v>collabo</v>
      </c>
      <c r="L8482" t="str" cm="1">
        <f t="array" ref="L8482">IFERROR(_xlfn.IFS(G8482&lt;0,"shortage",H8482&lt;0,"shortage",I8482&lt;0,"shortage"),"ok")</f>
        <v>ok</v>
      </c>
    </row>
    <row r="8483" spans="1:12" hidden="1" x14ac:dyDescent="0.35">
      <c r="A8483" s="5" t="s">
        <v>79</v>
      </c>
      <c r="B8483" s="5" t="s">
        <v>57</v>
      </c>
      <c r="C8483" s="5" t="s">
        <v>1581</v>
      </c>
      <c r="D8483" s="5" t="s">
        <v>1341</v>
      </c>
      <c r="E8483" s="5" t="s">
        <v>7</v>
      </c>
      <c r="F8483" s="6">
        <v>0.94199999999999995</v>
      </c>
      <c r="G8483" s="6">
        <v>4.2389999999999999</v>
      </c>
      <c r="H8483" s="6">
        <v>2.8260000000000001</v>
      </c>
      <c r="I8483" s="6">
        <v>2.355</v>
      </c>
      <c r="J8483" t="str">
        <f t="shared" si="132"/>
        <v>PMEWES9600Y1361</v>
      </c>
      <c r="K8483" t="str">
        <f>IF((VLOOKUP(J8483,mdc!A:V,22,FALSE)=""),"non Collabo","collabo")</f>
        <v>collabo</v>
      </c>
      <c r="L8483" t="str" cm="1">
        <f t="array" ref="L8483">IFERROR(_xlfn.IFS(G8483&lt;0,"shortage",H8483&lt;0,"shortage",I8483&lt;0,"shortage"),"ok")</f>
        <v>ok</v>
      </c>
    </row>
    <row r="8484" spans="1:12" hidden="1" x14ac:dyDescent="0.35">
      <c r="A8484" s="5" t="s">
        <v>79</v>
      </c>
      <c r="B8484" s="5" t="s">
        <v>57</v>
      </c>
      <c r="C8484" s="5" t="s">
        <v>1581</v>
      </c>
      <c r="D8484" s="5" t="s">
        <v>1341</v>
      </c>
      <c r="E8484" s="5" t="s">
        <v>1566</v>
      </c>
      <c r="F8484" s="6">
        <v>0.94199999999999995</v>
      </c>
      <c r="G8484" s="6">
        <v>4.3086000000000002</v>
      </c>
      <c r="H8484" s="6">
        <v>2.9304000000000001</v>
      </c>
      <c r="I8484" s="6">
        <v>2.4072</v>
      </c>
      <c r="J8484" t="str">
        <f t="shared" si="132"/>
        <v>PMEWES9600Y1361</v>
      </c>
      <c r="K8484" t="str">
        <f>IF((VLOOKUP(J8484,mdc!A:V,22,FALSE)=""),"non Collabo","collabo")</f>
        <v>collabo</v>
      </c>
      <c r="L8484" t="str" cm="1">
        <f t="array" ref="L8484">IFERROR(_xlfn.IFS(G8484&lt;0,"shortage",H8484&lt;0,"shortage",I8484&lt;0,"shortage"),"ok")</f>
        <v>ok</v>
      </c>
    </row>
    <row r="8485" spans="1:12" ht="15" hidden="1" thickBot="1" x14ac:dyDescent="0.4">
      <c r="A8485" s="5" t="s">
        <v>79</v>
      </c>
      <c r="B8485" s="5" t="s">
        <v>57</v>
      </c>
      <c r="C8485" s="5" t="s">
        <v>1581</v>
      </c>
      <c r="D8485" s="7" t="s">
        <v>1341</v>
      </c>
      <c r="E8485" s="7" t="s">
        <v>8</v>
      </c>
      <c r="F8485" s="8">
        <v>0</v>
      </c>
      <c r="G8485" s="8">
        <v>-6.9599999999999995E-2</v>
      </c>
      <c r="H8485" s="8">
        <v>-0.10440000000000001</v>
      </c>
      <c r="I8485" s="8">
        <v>-5.2200000000000003E-2</v>
      </c>
      <c r="J8485" t="str">
        <f t="shared" si="132"/>
        <v>PMEWES9600Y1361</v>
      </c>
      <c r="K8485" t="str">
        <f>IF((VLOOKUP(J8485,mdc!A:V,22,FALSE)=""),"non Collabo","collabo")</f>
        <v>collabo</v>
      </c>
    </row>
    <row r="8486" spans="1:12" hidden="1" x14ac:dyDescent="0.35">
      <c r="A8486" s="5" t="s">
        <v>79</v>
      </c>
      <c r="B8486" s="5" t="s">
        <v>57</v>
      </c>
      <c r="C8486" s="5" t="s">
        <v>1581</v>
      </c>
      <c r="D8486" s="3" t="s">
        <v>2504</v>
      </c>
      <c r="E8486" s="3" t="s">
        <v>5</v>
      </c>
      <c r="F8486" s="4"/>
      <c r="G8486" s="4"/>
      <c r="H8486" s="4"/>
      <c r="I8486" s="4">
        <v>20</v>
      </c>
      <c r="J8486" t="str">
        <f t="shared" si="132"/>
        <v>PMEWES9942Y1361</v>
      </c>
      <c r="K8486" t="str">
        <f>IF((VLOOKUP(J8486,mdc!A:V,22,FALSE)=""),"non Collabo","collabo")</f>
        <v>collabo</v>
      </c>
      <c r="L8486" t="str" cm="1">
        <f t="array" ref="L8486">IFERROR(_xlfn.IFS(G8486&lt;0,"shortage",H8486&lt;0,"shortage",I8486&lt;0,"shortage"),"ok")</f>
        <v>ok</v>
      </c>
    </row>
    <row r="8487" spans="1:12" hidden="1" x14ac:dyDescent="0.35">
      <c r="A8487" s="5" t="s">
        <v>79</v>
      </c>
      <c r="B8487" s="5" t="s">
        <v>57</v>
      </c>
      <c r="C8487" s="5" t="s">
        <v>1581</v>
      </c>
      <c r="D8487" s="5" t="s">
        <v>2504</v>
      </c>
      <c r="E8487" s="5" t="s">
        <v>1565</v>
      </c>
      <c r="F8487" s="6"/>
      <c r="G8487" s="6"/>
      <c r="H8487" s="6"/>
      <c r="I8487" s="6">
        <v>20</v>
      </c>
      <c r="J8487" t="str">
        <f t="shared" si="132"/>
        <v>PMEWES9942Y1361</v>
      </c>
      <c r="K8487" t="str">
        <f>IF((VLOOKUP(J8487,mdc!A:V,22,FALSE)=""),"non Collabo","collabo")</f>
        <v>collabo</v>
      </c>
      <c r="L8487" t="str" cm="1">
        <f t="array" ref="L8487">IFERROR(_xlfn.IFS(G8487&lt;0,"shortage",H8487&lt;0,"shortage",I8487&lt;0,"shortage"),"ok")</f>
        <v>ok</v>
      </c>
    </row>
    <row r="8488" spans="1:12" hidden="1" x14ac:dyDescent="0.35">
      <c r="A8488" s="5" t="s">
        <v>79</v>
      </c>
      <c r="B8488" s="5" t="s">
        <v>57</v>
      </c>
      <c r="C8488" s="5" t="s">
        <v>1581</v>
      </c>
      <c r="D8488" s="5" t="s">
        <v>2504</v>
      </c>
      <c r="E8488" s="5" t="s">
        <v>6</v>
      </c>
      <c r="F8488" s="6"/>
      <c r="G8488" s="6"/>
      <c r="H8488" s="6"/>
      <c r="I8488" s="6">
        <v>0</v>
      </c>
      <c r="J8488" t="str">
        <f t="shared" si="132"/>
        <v>PMEWES9942Y1361</v>
      </c>
      <c r="K8488" t="str">
        <f>IF((VLOOKUP(J8488,mdc!A:V,22,FALSE)=""),"non Collabo","collabo")</f>
        <v>collabo</v>
      </c>
      <c r="L8488" t="str" cm="1">
        <f t="array" ref="L8488">IFERROR(_xlfn.IFS(G8488&lt;0,"shortage",H8488&lt;0,"shortage",I8488&lt;0,"shortage"),"ok")</f>
        <v>ok</v>
      </c>
    </row>
    <row r="8489" spans="1:12" hidden="1" x14ac:dyDescent="0.35">
      <c r="A8489" s="5" t="s">
        <v>79</v>
      </c>
      <c r="B8489" s="5" t="s">
        <v>57</v>
      </c>
      <c r="C8489" s="5" t="s">
        <v>1581</v>
      </c>
      <c r="D8489" s="5" t="s">
        <v>2504</v>
      </c>
      <c r="E8489" s="5" t="s">
        <v>2318</v>
      </c>
      <c r="F8489" s="6"/>
      <c r="G8489" s="6"/>
      <c r="H8489" s="6"/>
      <c r="I8489" s="6">
        <v>100</v>
      </c>
      <c r="J8489" t="str">
        <f t="shared" si="132"/>
        <v>PMEWES9942Y1361</v>
      </c>
      <c r="K8489" t="str">
        <f>IF((VLOOKUP(J8489,mdc!A:V,22,FALSE)=""),"non Collabo","collabo")</f>
        <v>collabo</v>
      </c>
      <c r="L8489" t="str" cm="1">
        <f t="array" ref="L8489">IFERROR(_xlfn.IFS(G8489&lt;0,"shortage",H8489&lt;0,"shortage",I8489&lt;0,"shortage"),"ok")</f>
        <v>ok</v>
      </c>
    </row>
    <row r="8490" spans="1:12" hidden="1" x14ac:dyDescent="0.35">
      <c r="A8490" s="5" t="s">
        <v>79</v>
      </c>
      <c r="B8490" s="5" t="s">
        <v>57</v>
      </c>
      <c r="C8490" s="5" t="s">
        <v>1581</v>
      </c>
      <c r="D8490" s="5" t="s">
        <v>2504</v>
      </c>
      <c r="E8490" s="5" t="s">
        <v>7</v>
      </c>
      <c r="F8490" s="6"/>
      <c r="G8490" s="6"/>
      <c r="H8490" s="6"/>
      <c r="I8490" s="6">
        <v>3.3399999999999999E-2</v>
      </c>
      <c r="J8490" t="str">
        <f t="shared" si="132"/>
        <v>PMEWES9942Y1361</v>
      </c>
      <c r="K8490" t="str">
        <f>IF((VLOOKUP(J8490,mdc!A:V,22,FALSE)=""),"non Collabo","collabo")</f>
        <v>collabo</v>
      </c>
      <c r="L8490" t="str" cm="1">
        <f t="array" ref="L8490">IFERROR(_xlfn.IFS(G8490&lt;0,"shortage",H8490&lt;0,"shortage",I8490&lt;0,"shortage"),"ok")</f>
        <v>ok</v>
      </c>
    </row>
    <row r="8491" spans="1:12" hidden="1" x14ac:dyDescent="0.35">
      <c r="A8491" s="5" t="s">
        <v>79</v>
      </c>
      <c r="B8491" s="5" t="s">
        <v>57</v>
      </c>
      <c r="C8491" s="5" t="s">
        <v>1581</v>
      </c>
      <c r="D8491" s="5" t="s">
        <v>2504</v>
      </c>
      <c r="E8491" s="5" t="s">
        <v>1566</v>
      </c>
      <c r="F8491" s="6"/>
      <c r="G8491" s="6"/>
      <c r="H8491" s="6"/>
      <c r="I8491" s="6">
        <v>3.3399999999999999E-2</v>
      </c>
      <c r="J8491" t="str">
        <f t="shared" si="132"/>
        <v>PMEWES9942Y1361</v>
      </c>
      <c r="K8491" t="str">
        <f>IF((VLOOKUP(J8491,mdc!A:V,22,FALSE)=""),"non Collabo","collabo")</f>
        <v>collabo</v>
      </c>
      <c r="L8491" t="str" cm="1">
        <f t="array" ref="L8491">IFERROR(_xlfn.IFS(G8491&lt;0,"shortage",H8491&lt;0,"shortage",I8491&lt;0,"shortage"),"ok")</f>
        <v>ok</v>
      </c>
    </row>
    <row r="8492" spans="1:12" ht="15" hidden="1" thickBot="1" x14ac:dyDescent="0.4">
      <c r="A8492" s="5" t="s">
        <v>79</v>
      </c>
      <c r="B8492" s="5" t="s">
        <v>57</v>
      </c>
      <c r="C8492" s="5" t="s">
        <v>1581</v>
      </c>
      <c r="D8492" s="7" t="s">
        <v>2504</v>
      </c>
      <c r="E8492" s="7" t="s">
        <v>8</v>
      </c>
      <c r="F8492" s="8"/>
      <c r="G8492" s="8"/>
      <c r="H8492" s="8"/>
      <c r="I8492" s="8">
        <v>0</v>
      </c>
      <c r="J8492" t="str">
        <f t="shared" si="132"/>
        <v>PMEWES9942Y1361</v>
      </c>
      <c r="K8492" t="str">
        <f>IF((VLOOKUP(J8492,mdc!A:V,22,FALSE)=""),"non Collabo","collabo")</f>
        <v>collabo</v>
      </c>
    </row>
    <row r="8493" spans="1:12" hidden="1" x14ac:dyDescent="0.35">
      <c r="A8493" s="5" t="s">
        <v>79</v>
      </c>
      <c r="B8493" s="5" t="s">
        <v>57</v>
      </c>
      <c r="C8493" s="5" t="s">
        <v>1581</v>
      </c>
      <c r="D8493" s="3" t="s">
        <v>1343</v>
      </c>
      <c r="E8493" s="3" t="s">
        <v>5</v>
      </c>
      <c r="F8493" s="4">
        <v>50</v>
      </c>
      <c r="G8493" s="4">
        <v>50</v>
      </c>
      <c r="H8493" s="4">
        <v>50</v>
      </c>
      <c r="I8493" s="4">
        <v>50</v>
      </c>
      <c r="J8493" t="str">
        <f t="shared" si="132"/>
        <v>PMEWEW0908W830</v>
      </c>
      <c r="K8493" t="str">
        <f>IF((VLOOKUP(J8493,mdc!A:V,22,FALSE)=""),"non Collabo","collabo")</f>
        <v>collabo</v>
      </c>
      <c r="L8493" t="str" cm="1">
        <f t="array" ref="L8493">IFERROR(_xlfn.IFS(G8493&lt;0,"shortage",H8493&lt;0,"shortage",I8493&lt;0,"shortage"),"ok")</f>
        <v>ok</v>
      </c>
    </row>
    <row r="8494" spans="1:12" hidden="1" x14ac:dyDescent="0.35">
      <c r="A8494" s="5" t="s">
        <v>79</v>
      </c>
      <c r="B8494" s="5" t="s">
        <v>57</v>
      </c>
      <c r="C8494" s="5" t="s">
        <v>1581</v>
      </c>
      <c r="D8494" s="5" t="s">
        <v>1343</v>
      </c>
      <c r="E8494" s="5" t="s">
        <v>1565</v>
      </c>
      <c r="F8494" s="6">
        <v>50</v>
      </c>
      <c r="G8494" s="6">
        <v>50</v>
      </c>
      <c r="H8494" s="6">
        <v>50</v>
      </c>
      <c r="I8494" s="6">
        <v>50</v>
      </c>
      <c r="J8494" t="str">
        <f t="shared" si="132"/>
        <v>PMEWEW0908W830</v>
      </c>
      <c r="K8494" t="str">
        <f>IF((VLOOKUP(J8494,mdc!A:V,22,FALSE)=""),"non Collabo","collabo")</f>
        <v>collabo</v>
      </c>
      <c r="L8494" t="str" cm="1">
        <f t="array" ref="L8494">IFERROR(_xlfn.IFS(G8494&lt;0,"shortage",H8494&lt;0,"shortage",I8494&lt;0,"shortage"),"ok")</f>
        <v>ok</v>
      </c>
    </row>
    <row r="8495" spans="1:12" hidden="1" x14ac:dyDescent="0.35">
      <c r="A8495" s="5" t="s">
        <v>79</v>
      </c>
      <c r="B8495" s="5" t="s">
        <v>57</v>
      </c>
      <c r="C8495" s="5" t="s">
        <v>1581</v>
      </c>
      <c r="D8495" s="5" t="s">
        <v>1343</v>
      </c>
      <c r="E8495" s="5" t="s">
        <v>6</v>
      </c>
      <c r="F8495" s="6">
        <v>0</v>
      </c>
      <c r="G8495" s="6">
        <v>0</v>
      </c>
      <c r="H8495" s="6">
        <v>0</v>
      </c>
      <c r="I8495" s="6">
        <v>0</v>
      </c>
      <c r="J8495" t="str">
        <f t="shared" si="132"/>
        <v>PMEWEW0908W830</v>
      </c>
      <c r="K8495" t="str">
        <f>IF((VLOOKUP(J8495,mdc!A:V,22,FALSE)=""),"non Collabo","collabo")</f>
        <v>collabo</v>
      </c>
      <c r="L8495" t="str" cm="1">
        <f t="array" ref="L8495">IFERROR(_xlfn.IFS(G8495&lt;0,"shortage",H8495&lt;0,"shortage",I8495&lt;0,"shortage"),"ok")</f>
        <v>ok</v>
      </c>
    </row>
    <row r="8496" spans="1:12" hidden="1" x14ac:dyDescent="0.35">
      <c r="A8496" s="5" t="s">
        <v>79</v>
      </c>
      <c r="B8496" s="5" t="s">
        <v>57</v>
      </c>
      <c r="C8496" s="5" t="s">
        <v>1581</v>
      </c>
      <c r="D8496" s="5" t="s">
        <v>1343</v>
      </c>
      <c r="E8496" s="5" t="s">
        <v>2318</v>
      </c>
      <c r="F8496" s="6">
        <v>100</v>
      </c>
      <c r="G8496" s="6">
        <v>100</v>
      </c>
      <c r="H8496" s="6">
        <v>100</v>
      </c>
      <c r="I8496" s="6">
        <v>100</v>
      </c>
      <c r="J8496" t="str">
        <f t="shared" si="132"/>
        <v>PMEWEW0908W830</v>
      </c>
      <c r="K8496" t="str">
        <f>IF((VLOOKUP(J8496,mdc!A:V,22,FALSE)=""),"non Collabo","collabo")</f>
        <v>collabo</v>
      </c>
      <c r="L8496" t="str" cm="1">
        <f t="array" ref="L8496">IFERROR(_xlfn.IFS(G8496&lt;0,"shortage",H8496&lt;0,"shortage",I8496&lt;0,"shortage"),"ok")</f>
        <v>ok</v>
      </c>
    </row>
    <row r="8497" spans="1:12" hidden="1" x14ac:dyDescent="0.35">
      <c r="A8497" s="5" t="s">
        <v>79</v>
      </c>
      <c r="B8497" s="5" t="s">
        <v>57</v>
      </c>
      <c r="C8497" s="5" t="s">
        <v>1581</v>
      </c>
      <c r="D8497" s="5" t="s">
        <v>1343</v>
      </c>
      <c r="E8497" s="5" t="s">
        <v>7</v>
      </c>
      <c r="F8497" s="6">
        <v>0.17499999999999999</v>
      </c>
      <c r="G8497" s="6">
        <v>0.17499999999999999</v>
      </c>
      <c r="H8497" s="6">
        <v>0.17499999999999999</v>
      </c>
      <c r="I8497" s="6">
        <v>0.17499999999999999</v>
      </c>
      <c r="J8497" t="str">
        <f t="shared" si="132"/>
        <v>PMEWEW0908W830</v>
      </c>
      <c r="K8497" t="str">
        <f>IF((VLOOKUP(J8497,mdc!A:V,22,FALSE)=""),"non Collabo","collabo")</f>
        <v>collabo</v>
      </c>
      <c r="L8497" t="str" cm="1">
        <f t="array" ref="L8497">IFERROR(_xlfn.IFS(G8497&lt;0,"shortage",H8497&lt;0,"shortage",I8497&lt;0,"shortage"),"ok")</f>
        <v>ok</v>
      </c>
    </row>
    <row r="8498" spans="1:12" hidden="1" x14ac:dyDescent="0.35">
      <c r="A8498" s="5" t="s">
        <v>79</v>
      </c>
      <c r="B8498" s="5" t="s">
        <v>57</v>
      </c>
      <c r="C8498" s="5" t="s">
        <v>1581</v>
      </c>
      <c r="D8498" s="5" t="s">
        <v>1343</v>
      </c>
      <c r="E8498" s="5" t="s">
        <v>1566</v>
      </c>
      <c r="F8498" s="6">
        <v>0.17499999999999999</v>
      </c>
      <c r="G8498" s="6">
        <v>0.17349999999999999</v>
      </c>
      <c r="H8498" s="6">
        <v>0.17499999999999999</v>
      </c>
      <c r="I8498" s="6">
        <v>0.17499999999999999</v>
      </c>
      <c r="J8498" t="str">
        <f t="shared" si="132"/>
        <v>PMEWEW0908W830</v>
      </c>
      <c r="K8498" t="str">
        <f>IF((VLOOKUP(J8498,mdc!A:V,22,FALSE)=""),"non Collabo","collabo")</f>
        <v>collabo</v>
      </c>
      <c r="L8498" t="str" cm="1">
        <f t="array" ref="L8498">IFERROR(_xlfn.IFS(G8498&lt;0,"shortage",H8498&lt;0,"shortage",I8498&lt;0,"shortage"),"ok")</f>
        <v>ok</v>
      </c>
    </row>
    <row r="8499" spans="1:12" ht="15" hidden="1" thickBot="1" x14ac:dyDescent="0.4">
      <c r="A8499" s="5" t="s">
        <v>79</v>
      </c>
      <c r="B8499" s="5" t="s">
        <v>57</v>
      </c>
      <c r="C8499" s="5" t="s">
        <v>1581</v>
      </c>
      <c r="D8499" s="7" t="s">
        <v>1343</v>
      </c>
      <c r="E8499" s="7" t="s">
        <v>8</v>
      </c>
      <c r="F8499" s="8">
        <v>0</v>
      </c>
      <c r="G8499" s="8">
        <v>1.5E-3</v>
      </c>
      <c r="H8499" s="8">
        <v>0</v>
      </c>
      <c r="I8499" s="8">
        <v>0</v>
      </c>
      <c r="J8499" t="str">
        <f t="shared" si="132"/>
        <v>PMEWEW0908W830</v>
      </c>
      <c r="K8499" t="str">
        <f>IF((VLOOKUP(J8499,mdc!A:V,22,FALSE)=""),"non Collabo","collabo")</f>
        <v>collabo</v>
      </c>
    </row>
    <row r="8500" spans="1:12" hidden="1" x14ac:dyDescent="0.35">
      <c r="A8500" s="5" t="s">
        <v>79</v>
      </c>
      <c r="B8500" s="5" t="s">
        <v>57</v>
      </c>
      <c r="C8500" s="5" t="s">
        <v>1581</v>
      </c>
      <c r="D8500" s="3" t="s">
        <v>2505</v>
      </c>
      <c r="E8500" s="3" t="s">
        <v>5</v>
      </c>
      <c r="F8500" s="4"/>
      <c r="G8500" s="4"/>
      <c r="H8500" s="4"/>
      <c r="I8500" s="4">
        <v>50</v>
      </c>
      <c r="J8500" t="str">
        <f t="shared" si="132"/>
        <v>PMEWEW0917K803</v>
      </c>
      <c r="K8500" t="str">
        <f>IF((VLOOKUP(J8500,mdc!A:V,22,FALSE)=""),"non Collabo","collabo")</f>
        <v>collabo</v>
      </c>
      <c r="L8500" t="str" cm="1">
        <f t="array" ref="L8500">IFERROR(_xlfn.IFS(G8500&lt;0,"shortage",H8500&lt;0,"shortage",I8500&lt;0,"shortage"),"ok")</f>
        <v>ok</v>
      </c>
    </row>
    <row r="8501" spans="1:12" hidden="1" x14ac:dyDescent="0.35">
      <c r="A8501" s="5" t="s">
        <v>79</v>
      </c>
      <c r="B8501" s="5" t="s">
        <v>57</v>
      </c>
      <c r="C8501" s="5" t="s">
        <v>1581</v>
      </c>
      <c r="D8501" s="5" t="s">
        <v>2505</v>
      </c>
      <c r="E8501" s="5" t="s">
        <v>1565</v>
      </c>
      <c r="F8501" s="6"/>
      <c r="G8501" s="6"/>
      <c r="H8501" s="6"/>
      <c r="I8501" s="6">
        <v>50</v>
      </c>
      <c r="J8501" t="str">
        <f t="shared" si="132"/>
        <v>PMEWEW0917K803</v>
      </c>
      <c r="K8501" t="str">
        <f>IF((VLOOKUP(J8501,mdc!A:V,22,FALSE)=""),"non Collabo","collabo")</f>
        <v>collabo</v>
      </c>
      <c r="L8501" t="str" cm="1">
        <f t="array" ref="L8501">IFERROR(_xlfn.IFS(G8501&lt;0,"shortage",H8501&lt;0,"shortage",I8501&lt;0,"shortage"),"ok")</f>
        <v>ok</v>
      </c>
    </row>
    <row r="8502" spans="1:12" hidden="1" x14ac:dyDescent="0.35">
      <c r="A8502" s="5" t="s">
        <v>79</v>
      </c>
      <c r="B8502" s="5" t="s">
        <v>57</v>
      </c>
      <c r="C8502" s="5" t="s">
        <v>1581</v>
      </c>
      <c r="D8502" s="5" t="s">
        <v>2505</v>
      </c>
      <c r="E8502" s="5" t="s">
        <v>6</v>
      </c>
      <c r="F8502" s="6"/>
      <c r="G8502" s="6"/>
      <c r="H8502" s="6"/>
      <c r="I8502" s="6">
        <v>0</v>
      </c>
      <c r="J8502" t="str">
        <f t="shared" si="132"/>
        <v>PMEWEW0917K803</v>
      </c>
      <c r="K8502" t="str">
        <f>IF((VLOOKUP(J8502,mdc!A:V,22,FALSE)=""),"non Collabo","collabo")</f>
        <v>collabo</v>
      </c>
      <c r="L8502" t="str" cm="1">
        <f t="array" ref="L8502">IFERROR(_xlfn.IFS(G8502&lt;0,"shortage",H8502&lt;0,"shortage",I8502&lt;0,"shortage"),"ok")</f>
        <v>ok</v>
      </c>
    </row>
    <row r="8503" spans="1:12" hidden="1" x14ac:dyDescent="0.35">
      <c r="A8503" s="5" t="s">
        <v>79</v>
      </c>
      <c r="B8503" s="5" t="s">
        <v>57</v>
      </c>
      <c r="C8503" s="5" t="s">
        <v>1581</v>
      </c>
      <c r="D8503" s="5" t="s">
        <v>2505</v>
      </c>
      <c r="E8503" s="5" t="s">
        <v>2318</v>
      </c>
      <c r="F8503" s="6"/>
      <c r="G8503" s="6"/>
      <c r="H8503" s="6"/>
      <c r="I8503" s="6">
        <v>100</v>
      </c>
      <c r="J8503" t="str">
        <f t="shared" si="132"/>
        <v>PMEWEW0917K803</v>
      </c>
      <c r="K8503" t="str">
        <f>IF((VLOOKUP(J8503,mdc!A:V,22,FALSE)=""),"non Collabo","collabo")</f>
        <v>collabo</v>
      </c>
      <c r="L8503" t="str" cm="1">
        <f t="array" ref="L8503">IFERROR(_xlfn.IFS(G8503&lt;0,"shortage",H8503&lt;0,"shortage",I8503&lt;0,"shortage"),"ok")</f>
        <v>ok</v>
      </c>
    </row>
    <row r="8504" spans="1:12" hidden="1" x14ac:dyDescent="0.35">
      <c r="A8504" s="5" t="s">
        <v>79</v>
      </c>
      <c r="B8504" s="5" t="s">
        <v>57</v>
      </c>
      <c r="C8504" s="5" t="s">
        <v>1581</v>
      </c>
      <c r="D8504" s="5" t="s">
        <v>2505</v>
      </c>
      <c r="E8504" s="5" t="s">
        <v>7</v>
      </c>
      <c r="F8504" s="6"/>
      <c r="G8504" s="6"/>
      <c r="H8504" s="6"/>
      <c r="I8504" s="6">
        <v>0.1265</v>
      </c>
      <c r="J8504" t="str">
        <f t="shared" si="132"/>
        <v>PMEWEW0917K803</v>
      </c>
      <c r="K8504" t="str">
        <f>IF((VLOOKUP(J8504,mdc!A:V,22,FALSE)=""),"non Collabo","collabo")</f>
        <v>collabo</v>
      </c>
      <c r="L8504" t="str" cm="1">
        <f t="array" ref="L8504">IFERROR(_xlfn.IFS(G8504&lt;0,"shortage",H8504&lt;0,"shortage",I8504&lt;0,"shortage"),"ok")</f>
        <v>ok</v>
      </c>
    </row>
    <row r="8505" spans="1:12" hidden="1" x14ac:dyDescent="0.35">
      <c r="A8505" s="5" t="s">
        <v>79</v>
      </c>
      <c r="B8505" s="5" t="s">
        <v>57</v>
      </c>
      <c r="C8505" s="5" t="s">
        <v>1581</v>
      </c>
      <c r="D8505" s="5" t="s">
        <v>2505</v>
      </c>
      <c r="E8505" s="5" t="s">
        <v>1566</v>
      </c>
      <c r="F8505" s="6"/>
      <c r="G8505" s="6"/>
      <c r="H8505" s="6"/>
      <c r="I8505" s="6">
        <v>0.1265</v>
      </c>
      <c r="J8505" t="str">
        <f t="shared" si="132"/>
        <v>PMEWEW0917K803</v>
      </c>
      <c r="K8505" t="str">
        <f>IF((VLOOKUP(J8505,mdc!A:V,22,FALSE)=""),"non Collabo","collabo")</f>
        <v>collabo</v>
      </c>
      <c r="L8505" t="str" cm="1">
        <f t="array" ref="L8505">IFERROR(_xlfn.IFS(G8505&lt;0,"shortage",H8505&lt;0,"shortage",I8505&lt;0,"shortage"),"ok")</f>
        <v>ok</v>
      </c>
    </row>
    <row r="8506" spans="1:12" ht="15" hidden="1" thickBot="1" x14ac:dyDescent="0.4">
      <c r="A8506" s="5" t="s">
        <v>79</v>
      </c>
      <c r="B8506" s="5" t="s">
        <v>57</v>
      </c>
      <c r="C8506" s="5" t="s">
        <v>1581</v>
      </c>
      <c r="D8506" s="7" t="s">
        <v>2505</v>
      </c>
      <c r="E8506" s="7" t="s">
        <v>8</v>
      </c>
      <c r="F8506" s="8"/>
      <c r="G8506" s="8"/>
      <c r="H8506" s="8"/>
      <c r="I8506" s="8">
        <v>0</v>
      </c>
      <c r="J8506" t="str">
        <f t="shared" si="132"/>
        <v>PMEWEW0917K803</v>
      </c>
      <c r="K8506" t="str">
        <f>IF((VLOOKUP(J8506,mdc!A:V,22,FALSE)=""),"non Collabo","collabo")</f>
        <v>collabo</v>
      </c>
    </row>
    <row r="8507" spans="1:12" hidden="1" x14ac:dyDescent="0.35">
      <c r="A8507" s="5" t="s">
        <v>79</v>
      </c>
      <c r="B8507" s="5" t="s">
        <v>57</v>
      </c>
      <c r="C8507" s="5" t="s">
        <v>1581</v>
      </c>
      <c r="D8507" s="3" t="s">
        <v>1344</v>
      </c>
      <c r="E8507" s="3" t="s">
        <v>5</v>
      </c>
      <c r="F8507" s="4">
        <v>300</v>
      </c>
      <c r="G8507" s="4">
        <v>50</v>
      </c>
      <c r="H8507" s="4">
        <v>50</v>
      </c>
      <c r="I8507" s="4">
        <v>50</v>
      </c>
      <c r="J8507" t="str">
        <f t="shared" si="132"/>
        <v>PMEWEW0917W803</v>
      </c>
      <c r="K8507" t="str">
        <f>IF((VLOOKUP(J8507,mdc!A:V,22,FALSE)=""),"non Collabo","collabo")</f>
        <v>collabo</v>
      </c>
      <c r="L8507" t="str" cm="1">
        <f t="array" ref="L8507">IFERROR(_xlfn.IFS(G8507&lt;0,"shortage",H8507&lt;0,"shortage",I8507&lt;0,"shortage"),"ok")</f>
        <v>ok</v>
      </c>
    </row>
    <row r="8508" spans="1:12" hidden="1" x14ac:dyDescent="0.35">
      <c r="A8508" s="5" t="s">
        <v>79</v>
      </c>
      <c r="B8508" s="5" t="s">
        <v>57</v>
      </c>
      <c r="C8508" s="5" t="s">
        <v>1581</v>
      </c>
      <c r="D8508" s="5" t="s">
        <v>1344</v>
      </c>
      <c r="E8508" s="5" t="s">
        <v>1565</v>
      </c>
      <c r="F8508" s="6">
        <v>300</v>
      </c>
      <c r="G8508" s="6">
        <v>50</v>
      </c>
      <c r="H8508" s="6">
        <v>50</v>
      </c>
      <c r="I8508" s="6">
        <v>50</v>
      </c>
      <c r="J8508" t="str">
        <f t="shared" si="132"/>
        <v>PMEWEW0917W803</v>
      </c>
      <c r="K8508" t="str">
        <f>IF((VLOOKUP(J8508,mdc!A:V,22,FALSE)=""),"non Collabo","collabo")</f>
        <v>collabo</v>
      </c>
      <c r="L8508" t="str" cm="1">
        <f t="array" ref="L8508">IFERROR(_xlfn.IFS(G8508&lt;0,"shortage",H8508&lt;0,"shortage",I8508&lt;0,"shortage"),"ok")</f>
        <v>ok</v>
      </c>
    </row>
    <row r="8509" spans="1:12" hidden="1" x14ac:dyDescent="0.35">
      <c r="A8509" s="5" t="s">
        <v>79</v>
      </c>
      <c r="B8509" s="5" t="s">
        <v>57</v>
      </c>
      <c r="C8509" s="5" t="s">
        <v>1581</v>
      </c>
      <c r="D8509" s="5" t="s">
        <v>1344</v>
      </c>
      <c r="E8509" s="5" t="s">
        <v>6</v>
      </c>
      <c r="F8509" s="6">
        <v>0</v>
      </c>
      <c r="G8509" s="6">
        <v>0</v>
      </c>
      <c r="H8509" s="6">
        <v>0</v>
      </c>
      <c r="I8509" s="6">
        <v>0</v>
      </c>
      <c r="J8509" t="str">
        <f t="shared" si="132"/>
        <v>PMEWEW0917W803</v>
      </c>
      <c r="K8509" t="str">
        <f>IF((VLOOKUP(J8509,mdc!A:V,22,FALSE)=""),"non Collabo","collabo")</f>
        <v>collabo</v>
      </c>
      <c r="L8509" t="str" cm="1">
        <f t="array" ref="L8509">IFERROR(_xlfn.IFS(G8509&lt;0,"shortage",H8509&lt;0,"shortage",I8509&lt;0,"shortage"),"ok")</f>
        <v>ok</v>
      </c>
    </row>
    <row r="8510" spans="1:12" hidden="1" x14ac:dyDescent="0.35">
      <c r="A8510" s="5" t="s">
        <v>79</v>
      </c>
      <c r="B8510" s="5" t="s">
        <v>57</v>
      </c>
      <c r="C8510" s="5" t="s">
        <v>1581</v>
      </c>
      <c r="D8510" s="5" t="s">
        <v>1344</v>
      </c>
      <c r="E8510" s="5" t="s">
        <v>2318</v>
      </c>
      <c r="F8510" s="6">
        <v>100</v>
      </c>
      <c r="G8510" s="6">
        <v>100</v>
      </c>
      <c r="H8510" s="6">
        <v>100</v>
      </c>
      <c r="I8510" s="6">
        <v>100</v>
      </c>
      <c r="J8510" t="str">
        <f t="shared" si="132"/>
        <v>PMEWEW0917W803</v>
      </c>
      <c r="K8510" t="str">
        <f>IF((VLOOKUP(J8510,mdc!A:V,22,FALSE)=""),"non Collabo","collabo")</f>
        <v>collabo</v>
      </c>
      <c r="L8510" t="str" cm="1">
        <f t="array" ref="L8510">IFERROR(_xlfn.IFS(G8510&lt;0,"shortage",H8510&lt;0,"shortage",I8510&lt;0,"shortage"),"ok")</f>
        <v>ok</v>
      </c>
    </row>
    <row r="8511" spans="1:12" hidden="1" x14ac:dyDescent="0.35">
      <c r="A8511" s="5" t="s">
        <v>79</v>
      </c>
      <c r="B8511" s="5" t="s">
        <v>57</v>
      </c>
      <c r="C8511" s="5" t="s">
        <v>1581</v>
      </c>
      <c r="D8511" s="5" t="s">
        <v>1344</v>
      </c>
      <c r="E8511" s="5" t="s">
        <v>7</v>
      </c>
      <c r="F8511" s="6">
        <v>0.75900000000000001</v>
      </c>
      <c r="G8511" s="6">
        <v>0.1265</v>
      </c>
      <c r="H8511" s="6">
        <v>0.1265</v>
      </c>
      <c r="I8511" s="6">
        <v>0.1265</v>
      </c>
      <c r="J8511" t="str">
        <f t="shared" si="132"/>
        <v>PMEWEW0917W803</v>
      </c>
      <c r="K8511" t="str">
        <f>IF((VLOOKUP(J8511,mdc!A:V,22,FALSE)=""),"non Collabo","collabo")</f>
        <v>collabo</v>
      </c>
      <c r="L8511" t="str" cm="1">
        <f t="array" ref="L8511">IFERROR(_xlfn.IFS(G8511&lt;0,"shortage",H8511&lt;0,"shortage",I8511&lt;0,"shortage"),"ok")</f>
        <v>ok</v>
      </c>
    </row>
    <row r="8512" spans="1:12" hidden="1" x14ac:dyDescent="0.35">
      <c r="A8512" s="5" t="s">
        <v>79</v>
      </c>
      <c r="B8512" s="5" t="s">
        <v>57</v>
      </c>
      <c r="C8512" s="5" t="s">
        <v>1581</v>
      </c>
      <c r="D8512" s="5" t="s">
        <v>1344</v>
      </c>
      <c r="E8512" s="5" t="s">
        <v>1566</v>
      </c>
      <c r="F8512" s="6">
        <v>0.75900000000000001</v>
      </c>
      <c r="G8512" s="6">
        <v>0.1265</v>
      </c>
      <c r="H8512" s="6">
        <v>0.1265</v>
      </c>
      <c r="I8512" s="6">
        <v>0.126</v>
      </c>
      <c r="J8512" t="str">
        <f t="shared" si="132"/>
        <v>PMEWEW0917W803</v>
      </c>
      <c r="K8512" t="str">
        <f>IF((VLOOKUP(J8512,mdc!A:V,22,FALSE)=""),"non Collabo","collabo")</f>
        <v>collabo</v>
      </c>
      <c r="L8512" t="str" cm="1">
        <f t="array" ref="L8512">IFERROR(_xlfn.IFS(G8512&lt;0,"shortage",H8512&lt;0,"shortage",I8512&lt;0,"shortage"),"ok")</f>
        <v>ok</v>
      </c>
    </row>
    <row r="8513" spans="1:12" ht="15" hidden="1" thickBot="1" x14ac:dyDescent="0.4">
      <c r="A8513" s="5" t="s">
        <v>79</v>
      </c>
      <c r="B8513" s="5" t="s">
        <v>57</v>
      </c>
      <c r="C8513" s="5" t="s">
        <v>1581</v>
      </c>
      <c r="D8513" s="7" t="s">
        <v>1344</v>
      </c>
      <c r="E8513" s="7" t="s">
        <v>8</v>
      </c>
      <c r="F8513" s="8">
        <v>0</v>
      </c>
      <c r="G8513" s="8">
        <v>0</v>
      </c>
      <c r="H8513" s="8">
        <v>0</v>
      </c>
      <c r="I8513" s="8">
        <v>5.0000000000000001E-4</v>
      </c>
      <c r="J8513" t="str">
        <f t="shared" si="132"/>
        <v>PMEWEW0917W803</v>
      </c>
      <c r="K8513" t="str">
        <f>IF((VLOOKUP(J8513,mdc!A:V,22,FALSE)=""),"non Collabo","collabo")</f>
        <v>collabo</v>
      </c>
    </row>
    <row r="8514" spans="1:12" hidden="1" x14ac:dyDescent="0.35">
      <c r="A8514" s="5" t="s">
        <v>79</v>
      </c>
      <c r="B8514" s="5" t="s">
        <v>57</v>
      </c>
      <c r="C8514" s="5" t="s">
        <v>1581</v>
      </c>
      <c r="D8514" s="3" t="s">
        <v>1345</v>
      </c>
      <c r="E8514" s="3" t="s">
        <v>5</v>
      </c>
      <c r="F8514" s="4"/>
      <c r="G8514" s="4"/>
      <c r="H8514" s="4">
        <v>200</v>
      </c>
      <c r="I8514" s="4">
        <v>200</v>
      </c>
      <c r="J8514" t="str">
        <f t="shared" si="132"/>
        <v>PMEWEW0929W830</v>
      </c>
      <c r="K8514" t="str">
        <f>IF((VLOOKUP(J8514,mdc!A:V,22,FALSE)=""),"non Collabo","collabo")</f>
        <v>collabo</v>
      </c>
      <c r="L8514" t="str" cm="1">
        <f t="array" ref="L8514">IFERROR(_xlfn.IFS(G8514&lt;0,"shortage",H8514&lt;0,"shortage",I8514&lt;0,"shortage"),"ok")</f>
        <v>ok</v>
      </c>
    </row>
    <row r="8515" spans="1:12" hidden="1" x14ac:dyDescent="0.35">
      <c r="A8515" s="5" t="s">
        <v>79</v>
      </c>
      <c r="B8515" s="5" t="s">
        <v>57</v>
      </c>
      <c r="C8515" s="5" t="s">
        <v>1581</v>
      </c>
      <c r="D8515" s="5" t="s">
        <v>1345</v>
      </c>
      <c r="E8515" s="5" t="s">
        <v>1565</v>
      </c>
      <c r="F8515" s="6"/>
      <c r="G8515" s="6"/>
      <c r="H8515" s="6">
        <v>200</v>
      </c>
      <c r="I8515" s="6">
        <v>200</v>
      </c>
      <c r="J8515" t="str">
        <f t="shared" ref="J8515:J8578" si="133">A8515&amp;D8515</f>
        <v>PMEWEW0929W830</v>
      </c>
      <c r="K8515" t="str">
        <f>IF((VLOOKUP(J8515,mdc!A:V,22,FALSE)=""),"non Collabo","collabo")</f>
        <v>collabo</v>
      </c>
      <c r="L8515" t="str" cm="1">
        <f t="array" ref="L8515">IFERROR(_xlfn.IFS(G8515&lt;0,"shortage",H8515&lt;0,"shortage",I8515&lt;0,"shortage"),"ok")</f>
        <v>ok</v>
      </c>
    </row>
    <row r="8516" spans="1:12" hidden="1" x14ac:dyDescent="0.35">
      <c r="A8516" s="5" t="s">
        <v>79</v>
      </c>
      <c r="B8516" s="5" t="s">
        <v>57</v>
      </c>
      <c r="C8516" s="5" t="s">
        <v>1581</v>
      </c>
      <c r="D8516" s="5" t="s">
        <v>1345</v>
      </c>
      <c r="E8516" s="5" t="s">
        <v>6</v>
      </c>
      <c r="F8516" s="6"/>
      <c r="G8516" s="6"/>
      <c r="H8516" s="6">
        <v>0</v>
      </c>
      <c r="I8516" s="6">
        <v>0</v>
      </c>
      <c r="J8516" t="str">
        <f t="shared" si="133"/>
        <v>PMEWEW0929W830</v>
      </c>
      <c r="K8516" t="str">
        <f>IF((VLOOKUP(J8516,mdc!A:V,22,FALSE)=""),"non Collabo","collabo")</f>
        <v>collabo</v>
      </c>
      <c r="L8516" t="str" cm="1">
        <f t="array" ref="L8516">IFERROR(_xlfn.IFS(G8516&lt;0,"shortage",H8516&lt;0,"shortage",I8516&lt;0,"shortage"),"ok")</f>
        <v>ok</v>
      </c>
    </row>
    <row r="8517" spans="1:12" hidden="1" x14ac:dyDescent="0.35">
      <c r="A8517" s="5" t="s">
        <v>79</v>
      </c>
      <c r="B8517" s="5" t="s">
        <v>57</v>
      </c>
      <c r="C8517" s="5" t="s">
        <v>1581</v>
      </c>
      <c r="D8517" s="5" t="s">
        <v>1345</v>
      </c>
      <c r="E8517" s="5" t="s">
        <v>2318</v>
      </c>
      <c r="F8517" s="6"/>
      <c r="G8517" s="6"/>
      <c r="H8517" s="6">
        <v>100</v>
      </c>
      <c r="I8517" s="6">
        <v>100</v>
      </c>
      <c r="J8517" t="str">
        <f t="shared" si="133"/>
        <v>PMEWEW0929W830</v>
      </c>
      <c r="K8517" t="str">
        <f>IF((VLOOKUP(J8517,mdc!A:V,22,FALSE)=""),"non Collabo","collabo")</f>
        <v>collabo</v>
      </c>
      <c r="L8517" t="str" cm="1">
        <f t="array" ref="L8517">IFERROR(_xlfn.IFS(G8517&lt;0,"shortage",H8517&lt;0,"shortage",I8517&lt;0,"shortage"),"ok")</f>
        <v>ok</v>
      </c>
    </row>
    <row r="8518" spans="1:12" hidden="1" x14ac:dyDescent="0.35">
      <c r="A8518" s="5" t="s">
        <v>79</v>
      </c>
      <c r="B8518" s="5" t="s">
        <v>57</v>
      </c>
      <c r="C8518" s="5" t="s">
        <v>1581</v>
      </c>
      <c r="D8518" s="5" t="s">
        <v>1345</v>
      </c>
      <c r="E8518" s="5" t="s">
        <v>7</v>
      </c>
      <c r="F8518" s="6"/>
      <c r="G8518" s="6"/>
      <c r="H8518" s="6">
        <v>0.46600000000000003</v>
      </c>
      <c r="I8518" s="6">
        <v>0.46600000000000003</v>
      </c>
      <c r="J8518" t="str">
        <f t="shared" si="133"/>
        <v>PMEWEW0929W830</v>
      </c>
      <c r="K8518" t="str">
        <f>IF((VLOOKUP(J8518,mdc!A:V,22,FALSE)=""),"non Collabo","collabo")</f>
        <v>collabo</v>
      </c>
      <c r="L8518" t="str" cm="1">
        <f t="array" ref="L8518">IFERROR(_xlfn.IFS(G8518&lt;0,"shortage",H8518&lt;0,"shortage",I8518&lt;0,"shortage"),"ok")</f>
        <v>ok</v>
      </c>
    </row>
    <row r="8519" spans="1:12" hidden="1" x14ac:dyDescent="0.35">
      <c r="A8519" s="5" t="s">
        <v>79</v>
      </c>
      <c r="B8519" s="5" t="s">
        <v>57</v>
      </c>
      <c r="C8519" s="5" t="s">
        <v>1581</v>
      </c>
      <c r="D8519" s="5" t="s">
        <v>1345</v>
      </c>
      <c r="E8519" s="5" t="s">
        <v>1566</v>
      </c>
      <c r="F8519" s="6"/>
      <c r="G8519" s="6"/>
      <c r="H8519" s="6">
        <v>0.46600000000000003</v>
      </c>
      <c r="I8519" s="6">
        <v>0.46600000000000003</v>
      </c>
      <c r="J8519" t="str">
        <f t="shared" si="133"/>
        <v>PMEWEW0929W830</v>
      </c>
      <c r="K8519" t="str">
        <f>IF((VLOOKUP(J8519,mdc!A:V,22,FALSE)=""),"non Collabo","collabo")</f>
        <v>collabo</v>
      </c>
      <c r="L8519" t="str" cm="1">
        <f t="array" ref="L8519">IFERROR(_xlfn.IFS(G8519&lt;0,"shortage",H8519&lt;0,"shortage",I8519&lt;0,"shortage"),"ok")</f>
        <v>ok</v>
      </c>
    </row>
    <row r="8520" spans="1:12" ht="15" hidden="1" thickBot="1" x14ac:dyDescent="0.4">
      <c r="A8520" s="5" t="s">
        <v>79</v>
      </c>
      <c r="B8520" s="5" t="s">
        <v>57</v>
      </c>
      <c r="C8520" s="5" t="s">
        <v>1581</v>
      </c>
      <c r="D8520" s="7" t="s">
        <v>1345</v>
      </c>
      <c r="E8520" s="7" t="s">
        <v>8</v>
      </c>
      <c r="F8520" s="8"/>
      <c r="G8520" s="8"/>
      <c r="H8520" s="8">
        <v>0</v>
      </c>
      <c r="I8520" s="8">
        <v>0</v>
      </c>
      <c r="J8520" t="str">
        <f t="shared" si="133"/>
        <v>PMEWEW0929W830</v>
      </c>
      <c r="K8520" t="str">
        <f>IF((VLOOKUP(J8520,mdc!A:V,22,FALSE)=""),"non Collabo","collabo")</f>
        <v>collabo</v>
      </c>
    </row>
    <row r="8521" spans="1:12" hidden="1" x14ac:dyDescent="0.35">
      <c r="A8521" s="5" t="s">
        <v>79</v>
      </c>
      <c r="B8521" s="5" t="s">
        <v>57</v>
      </c>
      <c r="C8521" s="5" t="s">
        <v>1581</v>
      </c>
      <c r="D8521" s="3" t="s">
        <v>1346</v>
      </c>
      <c r="E8521" s="3" t="s">
        <v>5</v>
      </c>
      <c r="F8521" s="4">
        <v>50</v>
      </c>
      <c r="G8521" s="4">
        <v>50</v>
      </c>
      <c r="H8521" s="4">
        <v>50</v>
      </c>
      <c r="I8521" s="4">
        <v>100</v>
      </c>
      <c r="J8521" t="str">
        <f t="shared" si="133"/>
        <v>PMEWEW0935W830</v>
      </c>
      <c r="K8521" t="str">
        <f>IF((VLOOKUP(J8521,mdc!A:V,22,FALSE)=""),"non Collabo","collabo")</f>
        <v>collabo</v>
      </c>
      <c r="L8521" t="str" cm="1">
        <f t="array" ref="L8521">IFERROR(_xlfn.IFS(G8521&lt;0,"shortage",H8521&lt;0,"shortage",I8521&lt;0,"shortage"),"ok")</f>
        <v>ok</v>
      </c>
    </row>
    <row r="8522" spans="1:12" hidden="1" x14ac:dyDescent="0.35">
      <c r="A8522" s="5" t="s">
        <v>79</v>
      </c>
      <c r="B8522" s="5" t="s">
        <v>57</v>
      </c>
      <c r="C8522" s="5" t="s">
        <v>1581</v>
      </c>
      <c r="D8522" s="5" t="s">
        <v>1346</v>
      </c>
      <c r="E8522" s="5" t="s">
        <v>1565</v>
      </c>
      <c r="F8522" s="6">
        <v>50</v>
      </c>
      <c r="G8522" s="6">
        <v>50</v>
      </c>
      <c r="H8522" s="6">
        <v>50</v>
      </c>
      <c r="I8522" s="6">
        <v>100</v>
      </c>
      <c r="J8522" t="str">
        <f t="shared" si="133"/>
        <v>PMEWEW0935W830</v>
      </c>
      <c r="K8522" t="str">
        <f>IF((VLOOKUP(J8522,mdc!A:V,22,FALSE)=""),"non Collabo","collabo")</f>
        <v>collabo</v>
      </c>
      <c r="L8522" t="str" cm="1">
        <f t="array" ref="L8522">IFERROR(_xlfn.IFS(G8522&lt;0,"shortage",H8522&lt;0,"shortage",I8522&lt;0,"shortage"),"ok")</f>
        <v>ok</v>
      </c>
    </row>
    <row r="8523" spans="1:12" hidden="1" x14ac:dyDescent="0.35">
      <c r="A8523" s="5" t="s">
        <v>79</v>
      </c>
      <c r="B8523" s="5" t="s">
        <v>57</v>
      </c>
      <c r="C8523" s="5" t="s">
        <v>1581</v>
      </c>
      <c r="D8523" s="5" t="s">
        <v>1346</v>
      </c>
      <c r="E8523" s="5" t="s">
        <v>6</v>
      </c>
      <c r="F8523" s="6">
        <v>0</v>
      </c>
      <c r="G8523" s="6">
        <v>0</v>
      </c>
      <c r="H8523" s="6">
        <v>0</v>
      </c>
      <c r="I8523" s="6">
        <v>0</v>
      </c>
      <c r="J8523" t="str">
        <f t="shared" si="133"/>
        <v>PMEWEW0935W830</v>
      </c>
      <c r="K8523" t="str">
        <f>IF((VLOOKUP(J8523,mdc!A:V,22,FALSE)=""),"non Collabo","collabo")</f>
        <v>collabo</v>
      </c>
      <c r="L8523" t="str" cm="1">
        <f t="array" ref="L8523">IFERROR(_xlfn.IFS(G8523&lt;0,"shortage",H8523&lt;0,"shortage",I8523&lt;0,"shortage"),"ok")</f>
        <v>ok</v>
      </c>
    </row>
    <row r="8524" spans="1:12" hidden="1" x14ac:dyDescent="0.35">
      <c r="A8524" s="5" t="s">
        <v>79</v>
      </c>
      <c r="B8524" s="5" t="s">
        <v>57</v>
      </c>
      <c r="C8524" s="5" t="s">
        <v>1581</v>
      </c>
      <c r="D8524" s="5" t="s">
        <v>1346</v>
      </c>
      <c r="E8524" s="5" t="s">
        <v>2318</v>
      </c>
      <c r="F8524" s="6">
        <v>100</v>
      </c>
      <c r="G8524" s="6">
        <v>100</v>
      </c>
      <c r="H8524" s="6">
        <v>100</v>
      </c>
      <c r="I8524" s="6">
        <v>100</v>
      </c>
      <c r="J8524" t="str">
        <f t="shared" si="133"/>
        <v>PMEWEW0935W830</v>
      </c>
      <c r="K8524" t="str">
        <f>IF((VLOOKUP(J8524,mdc!A:V,22,FALSE)=""),"non Collabo","collabo")</f>
        <v>collabo</v>
      </c>
      <c r="L8524" t="str" cm="1">
        <f t="array" ref="L8524">IFERROR(_xlfn.IFS(G8524&lt;0,"shortage",H8524&lt;0,"shortage",I8524&lt;0,"shortage"),"ok")</f>
        <v>ok</v>
      </c>
    </row>
    <row r="8525" spans="1:12" hidden="1" x14ac:dyDescent="0.35">
      <c r="A8525" s="5" t="s">
        <v>79</v>
      </c>
      <c r="B8525" s="5" t="s">
        <v>57</v>
      </c>
      <c r="C8525" s="5" t="s">
        <v>1581</v>
      </c>
      <c r="D8525" s="5" t="s">
        <v>1346</v>
      </c>
      <c r="E8525" s="5" t="s">
        <v>7</v>
      </c>
      <c r="F8525" s="6">
        <v>0.14649999999999999</v>
      </c>
      <c r="G8525" s="6">
        <v>0.14649999999999999</v>
      </c>
      <c r="H8525" s="6">
        <v>0.14649999999999999</v>
      </c>
      <c r="I8525" s="6">
        <v>0.29299999999999998</v>
      </c>
      <c r="J8525" t="str">
        <f t="shared" si="133"/>
        <v>PMEWEW0935W830</v>
      </c>
      <c r="K8525" t="str">
        <f>IF((VLOOKUP(J8525,mdc!A:V,22,FALSE)=""),"non Collabo","collabo")</f>
        <v>collabo</v>
      </c>
      <c r="L8525" t="str" cm="1">
        <f t="array" ref="L8525">IFERROR(_xlfn.IFS(G8525&lt;0,"shortage",H8525&lt;0,"shortage",I8525&lt;0,"shortage"),"ok")</f>
        <v>ok</v>
      </c>
    </row>
    <row r="8526" spans="1:12" hidden="1" x14ac:dyDescent="0.35">
      <c r="A8526" s="5" t="s">
        <v>79</v>
      </c>
      <c r="B8526" s="5" t="s">
        <v>57</v>
      </c>
      <c r="C8526" s="5" t="s">
        <v>1581</v>
      </c>
      <c r="D8526" s="5" t="s">
        <v>1346</v>
      </c>
      <c r="E8526" s="5" t="s">
        <v>1566</v>
      </c>
      <c r="F8526" s="6">
        <v>0.14649999999999999</v>
      </c>
      <c r="G8526" s="6">
        <v>0.14649999999999999</v>
      </c>
      <c r="H8526" s="6">
        <v>0.14649999999999999</v>
      </c>
      <c r="I8526" s="6">
        <v>0.29349999999999998</v>
      </c>
      <c r="J8526" t="str">
        <f t="shared" si="133"/>
        <v>PMEWEW0935W830</v>
      </c>
      <c r="K8526" t="str">
        <f>IF((VLOOKUP(J8526,mdc!A:V,22,FALSE)=""),"non Collabo","collabo")</f>
        <v>collabo</v>
      </c>
      <c r="L8526" t="str" cm="1">
        <f t="array" ref="L8526">IFERROR(_xlfn.IFS(G8526&lt;0,"shortage",H8526&lt;0,"shortage",I8526&lt;0,"shortage"),"ok")</f>
        <v>ok</v>
      </c>
    </row>
    <row r="8527" spans="1:12" ht="15" hidden="1" thickBot="1" x14ac:dyDescent="0.4">
      <c r="A8527" s="5" t="s">
        <v>79</v>
      </c>
      <c r="B8527" s="5" t="s">
        <v>57</v>
      </c>
      <c r="C8527" s="5" t="s">
        <v>1581</v>
      </c>
      <c r="D8527" s="7" t="s">
        <v>1346</v>
      </c>
      <c r="E8527" s="7" t="s">
        <v>8</v>
      </c>
      <c r="F8527" s="8">
        <v>0</v>
      </c>
      <c r="G8527" s="8">
        <v>0</v>
      </c>
      <c r="H8527" s="8">
        <v>0</v>
      </c>
      <c r="I8527" s="8">
        <v>-5.0000000000000001E-4</v>
      </c>
      <c r="J8527" t="str">
        <f t="shared" si="133"/>
        <v>PMEWEW0935W830</v>
      </c>
      <c r="K8527" t="str">
        <f>IF((VLOOKUP(J8527,mdc!A:V,22,FALSE)=""),"non Collabo","collabo")</f>
        <v>collabo</v>
      </c>
    </row>
    <row r="8528" spans="1:12" hidden="1" x14ac:dyDescent="0.35">
      <c r="A8528" s="5" t="s">
        <v>79</v>
      </c>
      <c r="B8528" s="5" t="s">
        <v>57</v>
      </c>
      <c r="C8528" s="5" t="s">
        <v>1581</v>
      </c>
      <c r="D8528" s="3" t="s">
        <v>1347</v>
      </c>
      <c r="E8528" s="3" t="s">
        <v>5</v>
      </c>
      <c r="F8528" s="4">
        <v>50</v>
      </c>
      <c r="G8528" s="4">
        <v>100</v>
      </c>
      <c r="H8528" s="4">
        <v>50</v>
      </c>
      <c r="I8528" s="4">
        <v>50</v>
      </c>
      <c r="J8528" t="str">
        <f t="shared" si="133"/>
        <v>PMEWEW0936W830</v>
      </c>
      <c r="K8528" t="str">
        <f>IF((VLOOKUP(J8528,mdc!A:V,22,FALSE)=""),"non Collabo","collabo")</f>
        <v>collabo</v>
      </c>
      <c r="L8528" t="str" cm="1">
        <f t="array" ref="L8528">IFERROR(_xlfn.IFS(G8528&lt;0,"shortage",H8528&lt;0,"shortage",I8528&lt;0,"shortage"),"ok")</f>
        <v>ok</v>
      </c>
    </row>
    <row r="8529" spans="1:12" hidden="1" x14ac:dyDescent="0.35">
      <c r="A8529" s="5" t="s">
        <v>79</v>
      </c>
      <c r="B8529" s="5" t="s">
        <v>57</v>
      </c>
      <c r="C8529" s="5" t="s">
        <v>1581</v>
      </c>
      <c r="D8529" s="5" t="s">
        <v>1347</v>
      </c>
      <c r="E8529" s="5" t="s">
        <v>1565</v>
      </c>
      <c r="F8529" s="6">
        <v>50</v>
      </c>
      <c r="G8529" s="6">
        <v>100</v>
      </c>
      <c r="H8529" s="6">
        <v>50</v>
      </c>
      <c r="I8529" s="6">
        <v>50</v>
      </c>
      <c r="J8529" t="str">
        <f t="shared" si="133"/>
        <v>PMEWEW0936W830</v>
      </c>
      <c r="K8529" t="str">
        <f>IF((VLOOKUP(J8529,mdc!A:V,22,FALSE)=""),"non Collabo","collabo")</f>
        <v>collabo</v>
      </c>
      <c r="L8529" t="str" cm="1">
        <f t="array" ref="L8529">IFERROR(_xlfn.IFS(G8529&lt;0,"shortage",H8529&lt;0,"shortage",I8529&lt;0,"shortage"),"ok")</f>
        <v>ok</v>
      </c>
    </row>
    <row r="8530" spans="1:12" hidden="1" x14ac:dyDescent="0.35">
      <c r="A8530" s="5" t="s">
        <v>79</v>
      </c>
      <c r="B8530" s="5" t="s">
        <v>57</v>
      </c>
      <c r="C8530" s="5" t="s">
        <v>1581</v>
      </c>
      <c r="D8530" s="5" t="s">
        <v>1347</v>
      </c>
      <c r="E8530" s="5" t="s">
        <v>6</v>
      </c>
      <c r="F8530" s="6">
        <v>0</v>
      </c>
      <c r="G8530" s="6">
        <v>0</v>
      </c>
      <c r="H8530" s="6">
        <v>0</v>
      </c>
      <c r="I8530" s="6">
        <v>0</v>
      </c>
      <c r="J8530" t="str">
        <f t="shared" si="133"/>
        <v>PMEWEW0936W830</v>
      </c>
      <c r="K8530" t="str">
        <f>IF((VLOOKUP(J8530,mdc!A:V,22,FALSE)=""),"non Collabo","collabo")</f>
        <v>collabo</v>
      </c>
      <c r="L8530" t="str" cm="1">
        <f t="array" ref="L8530">IFERROR(_xlfn.IFS(G8530&lt;0,"shortage",H8530&lt;0,"shortage",I8530&lt;0,"shortage"),"ok")</f>
        <v>ok</v>
      </c>
    </row>
    <row r="8531" spans="1:12" hidden="1" x14ac:dyDescent="0.35">
      <c r="A8531" s="5" t="s">
        <v>79</v>
      </c>
      <c r="B8531" s="5" t="s">
        <v>57</v>
      </c>
      <c r="C8531" s="5" t="s">
        <v>1581</v>
      </c>
      <c r="D8531" s="5" t="s">
        <v>1347</v>
      </c>
      <c r="E8531" s="5" t="s">
        <v>2318</v>
      </c>
      <c r="F8531" s="6">
        <v>100</v>
      </c>
      <c r="G8531" s="6">
        <v>100</v>
      </c>
      <c r="H8531" s="6">
        <v>100</v>
      </c>
      <c r="I8531" s="6">
        <v>100</v>
      </c>
      <c r="J8531" t="str">
        <f t="shared" si="133"/>
        <v>PMEWEW0936W830</v>
      </c>
      <c r="K8531" t="str">
        <f>IF((VLOOKUP(J8531,mdc!A:V,22,FALSE)=""),"non Collabo","collabo")</f>
        <v>collabo</v>
      </c>
      <c r="L8531" t="str" cm="1">
        <f t="array" ref="L8531">IFERROR(_xlfn.IFS(G8531&lt;0,"shortage",H8531&lt;0,"shortage",I8531&lt;0,"shortage"),"ok")</f>
        <v>ok</v>
      </c>
    </row>
    <row r="8532" spans="1:12" hidden="1" x14ac:dyDescent="0.35">
      <c r="A8532" s="5" t="s">
        <v>79</v>
      </c>
      <c r="B8532" s="5" t="s">
        <v>57</v>
      </c>
      <c r="C8532" s="5" t="s">
        <v>1581</v>
      </c>
      <c r="D8532" s="5" t="s">
        <v>1347</v>
      </c>
      <c r="E8532" s="5" t="s">
        <v>7</v>
      </c>
      <c r="F8532" s="6">
        <v>0.124</v>
      </c>
      <c r="G8532" s="6">
        <v>0.248</v>
      </c>
      <c r="H8532" s="6">
        <v>0.124</v>
      </c>
      <c r="I8532" s="6">
        <v>0.124</v>
      </c>
      <c r="J8532" t="str">
        <f t="shared" si="133"/>
        <v>PMEWEW0936W830</v>
      </c>
      <c r="K8532" t="str">
        <f>IF((VLOOKUP(J8532,mdc!A:V,22,FALSE)=""),"non Collabo","collabo")</f>
        <v>collabo</v>
      </c>
      <c r="L8532" t="str" cm="1">
        <f t="array" ref="L8532">IFERROR(_xlfn.IFS(G8532&lt;0,"shortage",H8532&lt;0,"shortage",I8532&lt;0,"shortage"),"ok")</f>
        <v>ok</v>
      </c>
    </row>
    <row r="8533" spans="1:12" hidden="1" x14ac:dyDescent="0.35">
      <c r="A8533" s="5" t="s">
        <v>79</v>
      </c>
      <c r="B8533" s="5" t="s">
        <v>57</v>
      </c>
      <c r="C8533" s="5" t="s">
        <v>1581</v>
      </c>
      <c r="D8533" s="5" t="s">
        <v>1347</v>
      </c>
      <c r="E8533" s="5" t="s">
        <v>1566</v>
      </c>
      <c r="F8533" s="6">
        <v>0.124</v>
      </c>
      <c r="G8533" s="6">
        <v>0.248</v>
      </c>
      <c r="H8533" s="6">
        <v>0.124</v>
      </c>
      <c r="I8533" s="6">
        <v>0.124</v>
      </c>
      <c r="J8533" t="str">
        <f t="shared" si="133"/>
        <v>PMEWEW0936W830</v>
      </c>
      <c r="K8533" t="str">
        <f>IF((VLOOKUP(J8533,mdc!A:V,22,FALSE)=""),"non Collabo","collabo")</f>
        <v>collabo</v>
      </c>
      <c r="L8533" t="str" cm="1">
        <f t="array" ref="L8533">IFERROR(_xlfn.IFS(G8533&lt;0,"shortage",H8533&lt;0,"shortage",I8533&lt;0,"shortage"),"ok")</f>
        <v>ok</v>
      </c>
    </row>
    <row r="8534" spans="1:12" ht="15" hidden="1" thickBot="1" x14ac:dyDescent="0.4">
      <c r="A8534" s="5" t="s">
        <v>79</v>
      </c>
      <c r="B8534" s="5" t="s">
        <v>57</v>
      </c>
      <c r="C8534" s="5" t="s">
        <v>1581</v>
      </c>
      <c r="D8534" s="7" t="s">
        <v>1347</v>
      </c>
      <c r="E8534" s="7" t="s">
        <v>8</v>
      </c>
      <c r="F8534" s="8">
        <v>0</v>
      </c>
      <c r="G8534" s="8">
        <v>0</v>
      </c>
      <c r="H8534" s="8">
        <v>0</v>
      </c>
      <c r="I8534" s="8">
        <v>0</v>
      </c>
      <c r="J8534" t="str">
        <f t="shared" si="133"/>
        <v>PMEWEW0936W830</v>
      </c>
      <c r="K8534" t="str">
        <f>IF((VLOOKUP(J8534,mdc!A:V,22,FALSE)=""),"non Collabo","collabo")</f>
        <v>collabo</v>
      </c>
    </row>
    <row r="8535" spans="1:12" hidden="1" x14ac:dyDescent="0.35">
      <c r="A8535" s="5" t="s">
        <v>79</v>
      </c>
      <c r="B8535" s="5" t="s">
        <v>57</v>
      </c>
      <c r="C8535" s="5" t="s">
        <v>1581</v>
      </c>
      <c r="D8535" s="3" t="s">
        <v>1349</v>
      </c>
      <c r="E8535" s="3" t="s">
        <v>5</v>
      </c>
      <c r="F8535" s="4">
        <v>350</v>
      </c>
      <c r="G8535" s="4">
        <v>150</v>
      </c>
      <c r="H8535" s="4">
        <v>100</v>
      </c>
      <c r="I8535" s="4">
        <v>50</v>
      </c>
      <c r="J8535" t="str">
        <f t="shared" si="133"/>
        <v>PMEWEW0972W503</v>
      </c>
      <c r="K8535" t="str">
        <f>IF((VLOOKUP(J8535,mdc!A:V,22,FALSE)=""),"non Collabo","collabo")</f>
        <v>collabo</v>
      </c>
      <c r="L8535" t="str" cm="1">
        <f t="array" ref="L8535">IFERROR(_xlfn.IFS(G8535&lt;0,"shortage",H8535&lt;0,"shortage",I8535&lt;0,"shortage"),"ok")</f>
        <v>ok</v>
      </c>
    </row>
    <row r="8536" spans="1:12" hidden="1" x14ac:dyDescent="0.35">
      <c r="A8536" s="5" t="s">
        <v>79</v>
      </c>
      <c r="B8536" s="5" t="s">
        <v>57</v>
      </c>
      <c r="C8536" s="5" t="s">
        <v>1581</v>
      </c>
      <c r="D8536" s="5" t="s">
        <v>1349</v>
      </c>
      <c r="E8536" s="5" t="s">
        <v>1565</v>
      </c>
      <c r="F8536" s="6">
        <v>350</v>
      </c>
      <c r="G8536" s="6">
        <v>150</v>
      </c>
      <c r="H8536" s="6">
        <v>100</v>
      </c>
      <c r="I8536" s="6">
        <v>50</v>
      </c>
      <c r="J8536" t="str">
        <f t="shared" si="133"/>
        <v>PMEWEW0972W503</v>
      </c>
      <c r="K8536" t="str">
        <f>IF((VLOOKUP(J8536,mdc!A:V,22,FALSE)=""),"non Collabo","collabo")</f>
        <v>collabo</v>
      </c>
      <c r="L8536" t="str" cm="1">
        <f t="array" ref="L8536">IFERROR(_xlfn.IFS(G8536&lt;0,"shortage",H8536&lt;0,"shortage",I8536&lt;0,"shortage"),"ok")</f>
        <v>ok</v>
      </c>
    </row>
    <row r="8537" spans="1:12" hidden="1" x14ac:dyDescent="0.35">
      <c r="A8537" s="5" t="s">
        <v>79</v>
      </c>
      <c r="B8537" s="5" t="s">
        <v>57</v>
      </c>
      <c r="C8537" s="5" t="s">
        <v>1581</v>
      </c>
      <c r="D8537" s="5" t="s">
        <v>1349</v>
      </c>
      <c r="E8537" s="5" t="s">
        <v>6</v>
      </c>
      <c r="F8537" s="6">
        <v>0</v>
      </c>
      <c r="G8537" s="6">
        <v>0</v>
      </c>
      <c r="H8537" s="6">
        <v>0</v>
      </c>
      <c r="I8537" s="6">
        <v>0</v>
      </c>
      <c r="J8537" t="str">
        <f t="shared" si="133"/>
        <v>PMEWEW0972W503</v>
      </c>
      <c r="K8537" t="str">
        <f>IF((VLOOKUP(J8537,mdc!A:V,22,FALSE)=""),"non Collabo","collabo")</f>
        <v>collabo</v>
      </c>
      <c r="L8537" t="str" cm="1">
        <f t="array" ref="L8537">IFERROR(_xlfn.IFS(G8537&lt;0,"shortage",H8537&lt;0,"shortage",I8537&lt;0,"shortage"),"ok")</f>
        <v>ok</v>
      </c>
    </row>
    <row r="8538" spans="1:12" hidden="1" x14ac:dyDescent="0.35">
      <c r="A8538" s="5" t="s">
        <v>79</v>
      </c>
      <c r="B8538" s="5" t="s">
        <v>57</v>
      </c>
      <c r="C8538" s="5" t="s">
        <v>1581</v>
      </c>
      <c r="D8538" s="5" t="s">
        <v>1349</v>
      </c>
      <c r="E8538" s="5" t="s">
        <v>2318</v>
      </c>
      <c r="F8538" s="6">
        <v>100</v>
      </c>
      <c r="G8538" s="6">
        <v>100</v>
      </c>
      <c r="H8538" s="6">
        <v>100</v>
      </c>
      <c r="I8538" s="6">
        <v>100</v>
      </c>
      <c r="J8538" t="str">
        <f t="shared" si="133"/>
        <v>PMEWEW0972W503</v>
      </c>
      <c r="K8538" t="str">
        <f>IF((VLOOKUP(J8538,mdc!A:V,22,FALSE)=""),"non Collabo","collabo")</f>
        <v>collabo</v>
      </c>
      <c r="L8538" t="str" cm="1">
        <f t="array" ref="L8538">IFERROR(_xlfn.IFS(G8538&lt;0,"shortage",H8538&lt;0,"shortage",I8538&lt;0,"shortage"),"ok")</f>
        <v>ok</v>
      </c>
    </row>
    <row r="8539" spans="1:12" hidden="1" x14ac:dyDescent="0.35">
      <c r="A8539" s="5" t="s">
        <v>79</v>
      </c>
      <c r="B8539" s="5" t="s">
        <v>57</v>
      </c>
      <c r="C8539" s="5" t="s">
        <v>1581</v>
      </c>
      <c r="D8539" s="5" t="s">
        <v>1349</v>
      </c>
      <c r="E8539" s="5" t="s">
        <v>7</v>
      </c>
      <c r="F8539" s="6">
        <v>0.87150000000000005</v>
      </c>
      <c r="G8539" s="6">
        <v>0.3735</v>
      </c>
      <c r="H8539" s="6">
        <v>0.249</v>
      </c>
      <c r="I8539" s="6">
        <v>0.1245</v>
      </c>
      <c r="J8539" t="str">
        <f t="shared" si="133"/>
        <v>PMEWEW0972W503</v>
      </c>
      <c r="K8539" t="str">
        <f>IF((VLOOKUP(J8539,mdc!A:V,22,FALSE)=""),"non Collabo","collabo")</f>
        <v>collabo</v>
      </c>
      <c r="L8539" t="str" cm="1">
        <f t="array" ref="L8539">IFERROR(_xlfn.IFS(G8539&lt;0,"shortage",H8539&lt;0,"shortage",I8539&lt;0,"shortage"),"ok")</f>
        <v>ok</v>
      </c>
    </row>
    <row r="8540" spans="1:12" hidden="1" x14ac:dyDescent="0.35">
      <c r="A8540" s="5" t="s">
        <v>79</v>
      </c>
      <c r="B8540" s="5" t="s">
        <v>57</v>
      </c>
      <c r="C8540" s="5" t="s">
        <v>1581</v>
      </c>
      <c r="D8540" s="5" t="s">
        <v>1349</v>
      </c>
      <c r="E8540" s="5" t="s">
        <v>1566</v>
      </c>
      <c r="F8540" s="6">
        <v>0.87150000000000005</v>
      </c>
      <c r="G8540" s="6">
        <v>0.3735</v>
      </c>
      <c r="H8540" s="6">
        <v>0.249</v>
      </c>
      <c r="I8540" s="6">
        <v>0.1245</v>
      </c>
      <c r="J8540" t="str">
        <f t="shared" si="133"/>
        <v>PMEWEW0972W503</v>
      </c>
      <c r="K8540" t="str">
        <f>IF((VLOOKUP(J8540,mdc!A:V,22,FALSE)=""),"non Collabo","collabo")</f>
        <v>collabo</v>
      </c>
      <c r="L8540" t="str" cm="1">
        <f t="array" ref="L8540">IFERROR(_xlfn.IFS(G8540&lt;0,"shortage",H8540&lt;0,"shortage",I8540&lt;0,"shortage"),"ok")</f>
        <v>ok</v>
      </c>
    </row>
    <row r="8541" spans="1:12" ht="15" hidden="1" thickBot="1" x14ac:dyDescent="0.4">
      <c r="A8541" s="5" t="s">
        <v>79</v>
      </c>
      <c r="B8541" s="5" t="s">
        <v>57</v>
      </c>
      <c r="C8541" s="5" t="s">
        <v>1581</v>
      </c>
      <c r="D8541" s="7" t="s">
        <v>1349</v>
      </c>
      <c r="E8541" s="7" t="s">
        <v>8</v>
      </c>
      <c r="F8541" s="8">
        <v>0</v>
      </c>
      <c r="G8541" s="8">
        <v>0</v>
      </c>
      <c r="H8541" s="8">
        <v>0</v>
      </c>
      <c r="I8541" s="8">
        <v>0</v>
      </c>
      <c r="J8541" t="str">
        <f t="shared" si="133"/>
        <v>PMEWEW0972W503</v>
      </c>
      <c r="K8541" t="str">
        <f>IF((VLOOKUP(J8541,mdc!A:V,22,FALSE)=""),"non Collabo","collabo")</f>
        <v>collabo</v>
      </c>
    </row>
    <row r="8542" spans="1:12" hidden="1" x14ac:dyDescent="0.35">
      <c r="A8542" s="5" t="s">
        <v>79</v>
      </c>
      <c r="B8542" s="5" t="s">
        <v>57</v>
      </c>
      <c r="C8542" s="5" t="s">
        <v>1581</v>
      </c>
      <c r="D8542" s="3" t="s">
        <v>1350</v>
      </c>
      <c r="E8542" s="3" t="s">
        <v>5</v>
      </c>
      <c r="F8542" s="4">
        <v>400</v>
      </c>
      <c r="G8542" s="4">
        <v>100</v>
      </c>
      <c r="H8542" s="4">
        <v>150</v>
      </c>
      <c r="I8542" s="4">
        <v>250</v>
      </c>
      <c r="J8542" t="str">
        <f t="shared" si="133"/>
        <v>PMEWEW0974W503</v>
      </c>
      <c r="K8542" t="str">
        <f>IF((VLOOKUP(J8542,mdc!A:V,22,FALSE)=""),"non Collabo","collabo")</f>
        <v>collabo</v>
      </c>
      <c r="L8542" t="str" cm="1">
        <f t="array" ref="L8542">IFERROR(_xlfn.IFS(G8542&lt;0,"shortage",H8542&lt;0,"shortage",I8542&lt;0,"shortage"),"ok")</f>
        <v>ok</v>
      </c>
    </row>
    <row r="8543" spans="1:12" hidden="1" x14ac:dyDescent="0.35">
      <c r="A8543" s="5" t="s">
        <v>79</v>
      </c>
      <c r="B8543" s="5" t="s">
        <v>57</v>
      </c>
      <c r="C8543" s="5" t="s">
        <v>1581</v>
      </c>
      <c r="D8543" s="5" t="s">
        <v>1350</v>
      </c>
      <c r="E8543" s="5" t="s">
        <v>1565</v>
      </c>
      <c r="F8543" s="6">
        <v>400</v>
      </c>
      <c r="G8543" s="6">
        <v>100</v>
      </c>
      <c r="H8543" s="6">
        <v>150</v>
      </c>
      <c r="I8543" s="6">
        <v>250</v>
      </c>
      <c r="J8543" t="str">
        <f t="shared" si="133"/>
        <v>PMEWEW0974W503</v>
      </c>
      <c r="K8543" t="str">
        <f>IF((VLOOKUP(J8543,mdc!A:V,22,FALSE)=""),"non Collabo","collabo")</f>
        <v>collabo</v>
      </c>
      <c r="L8543" t="str" cm="1">
        <f t="array" ref="L8543">IFERROR(_xlfn.IFS(G8543&lt;0,"shortage",H8543&lt;0,"shortage",I8543&lt;0,"shortage"),"ok")</f>
        <v>ok</v>
      </c>
    </row>
    <row r="8544" spans="1:12" hidden="1" x14ac:dyDescent="0.35">
      <c r="A8544" s="5" t="s">
        <v>79</v>
      </c>
      <c r="B8544" s="5" t="s">
        <v>57</v>
      </c>
      <c r="C8544" s="5" t="s">
        <v>1581</v>
      </c>
      <c r="D8544" s="5" t="s">
        <v>1350</v>
      </c>
      <c r="E8544" s="5" t="s">
        <v>6</v>
      </c>
      <c r="F8544" s="6">
        <v>0</v>
      </c>
      <c r="G8544" s="6">
        <v>0</v>
      </c>
      <c r="H8544" s="6">
        <v>0</v>
      </c>
      <c r="I8544" s="6">
        <v>0</v>
      </c>
      <c r="J8544" t="str">
        <f t="shared" si="133"/>
        <v>PMEWEW0974W503</v>
      </c>
      <c r="K8544" t="str">
        <f>IF((VLOOKUP(J8544,mdc!A:V,22,FALSE)=""),"non Collabo","collabo")</f>
        <v>collabo</v>
      </c>
      <c r="L8544" t="str" cm="1">
        <f t="array" ref="L8544">IFERROR(_xlfn.IFS(G8544&lt;0,"shortage",H8544&lt;0,"shortage",I8544&lt;0,"shortage"),"ok")</f>
        <v>ok</v>
      </c>
    </row>
    <row r="8545" spans="1:12" hidden="1" x14ac:dyDescent="0.35">
      <c r="A8545" s="5" t="s">
        <v>79</v>
      </c>
      <c r="B8545" s="5" t="s">
        <v>57</v>
      </c>
      <c r="C8545" s="5" t="s">
        <v>1581</v>
      </c>
      <c r="D8545" s="5" t="s">
        <v>1350</v>
      </c>
      <c r="E8545" s="5" t="s">
        <v>2318</v>
      </c>
      <c r="F8545" s="6">
        <v>100</v>
      </c>
      <c r="G8545" s="6">
        <v>100</v>
      </c>
      <c r="H8545" s="6">
        <v>100</v>
      </c>
      <c r="I8545" s="6">
        <v>100</v>
      </c>
      <c r="J8545" t="str">
        <f t="shared" si="133"/>
        <v>PMEWEW0974W503</v>
      </c>
      <c r="K8545" t="str">
        <f>IF((VLOOKUP(J8545,mdc!A:V,22,FALSE)=""),"non Collabo","collabo")</f>
        <v>collabo</v>
      </c>
      <c r="L8545" t="str" cm="1">
        <f t="array" ref="L8545">IFERROR(_xlfn.IFS(G8545&lt;0,"shortage",H8545&lt;0,"shortage",I8545&lt;0,"shortage"),"ok")</f>
        <v>ok</v>
      </c>
    </row>
    <row r="8546" spans="1:12" hidden="1" x14ac:dyDescent="0.35">
      <c r="A8546" s="5" t="s">
        <v>79</v>
      </c>
      <c r="B8546" s="5" t="s">
        <v>57</v>
      </c>
      <c r="C8546" s="5" t="s">
        <v>1581</v>
      </c>
      <c r="D8546" s="5" t="s">
        <v>1350</v>
      </c>
      <c r="E8546" s="5" t="s">
        <v>7</v>
      </c>
      <c r="F8546" s="6">
        <v>0.996</v>
      </c>
      <c r="G8546" s="6">
        <v>0.249</v>
      </c>
      <c r="H8546" s="6">
        <v>0.3735</v>
      </c>
      <c r="I8546" s="6">
        <v>0.62250000000000005</v>
      </c>
      <c r="J8546" t="str">
        <f t="shared" si="133"/>
        <v>PMEWEW0974W503</v>
      </c>
      <c r="K8546" t="str">
        <f>IF((VLOOKUP(J8546,mdc!A:V,22,FALSE)=""),"non Collabo","collabo")</f>
        <v>collabo</v>
      </c>
      <c r="L8546" t="str" cm="1">
        <f t="array" ref="L8546">IFERROR(_xlfn.IFS(G8546&lt;0,"shortage",H8546&lt;0,"shortage",I8546&lt;0,"shortage"),"ok")</f>
        <v>ok</v>
      </c>
    </row>
    <row r="8547" spans="1:12" hidden="1" x14ac:dyDescent="0.35">
      <c r="A8547" s="5" t="s">
        <v>79</v>
      </c>
      <c r="B8547" s="5" t="s">
        <v>57</v>
      </c>
      <c r="C8547" s="5" t="s">
        <v>1581</v>
      </c>
      <c r="D8547" s="5" t="s">
        <v>1350</v>
      </c>
      <c r="E8547" s="5" t="s">
        <v>1566</v>
      </c>
      <c r="F8547" s="6">
        <v>0.996</v>
      </c>
      <c r="G8547" s="6">
        <v>0.249</v>
      </c>
      <c r="H8547" s="6">
        <v>0.3735</v>
      </c>
      <c r="I8547" s="6">
        <v>0.62250000000000005</v>
      </c>
      <c r="J8547" t="str">
        <f t="shared" si="133"/>
        <v>PMEWEW0974W503</v>
      </c>
      <c r="K8547" t="str">
        <f>IF((VLOOKUP(J8547,mdc!A:V,22,FALSE)=""),"non Collabo","collabo")</f>
        <v>collabo</v>
      </c>
      <c r="L8547" t="str" cm="1">
        <f t="array" ref="L8547">IFERROR(_xlfn.IFS(G8547&lt;0,"shortage",H8547&lt;0,"shortage",I8547&lt;0,"shortage"),"ok")</f>
        <v>ok</v>
      </c>
    </row>
    <row r="8548" spans="1:12" ht="15" hidden="1" thickBot="1" x14ac:dyDescent="0.4">
      <c r="A8548" s="5" t="s">
        <v>79</v>
      </c>
      <c r="B8548" s="5" t="s">
        <v>57</v>
      </c>
      <c r="C8548" s="5" t="s">
        <v>1581</v>
      </c>
      <c r="D8548" s="7" t="s">
        <v>1350</v>
      </c>
      <c r="E8548" s="7" t="s">
        <v>8</v>
      </c>
      <c r="F8548" s="8">
        <v>0</v>
      </c>
      <c r="G8548" s="8">
        <v>0</v>
      </c>
      <c r="H8548" s="8">
        <v>0</v>
      </c>
      <c r="I8548" s="8">
        <v>0</v>
      </c>
      <c r="J8548" t="str">
        <f t="shared" si="133"/>
        <v>PMEWEW0974W503</v>
      </c>
      <c r="K8548" t="str">
        <f>IF((VLOOKUP(J8548,mdc!A:V,22,FALSE)=""),"non Collabo","collabo")</f>
        <v>collabo</v>
      </c>
    </row>
    <row r="8549" spans="1:12" hidden="1" x14ac:dyDescent="0.35">
      <c r="A8549" s="5" t="s">
        <v>79</v>
      </c>
      <c r="B8549" s="5" t="s">
        <v>57</v>
      </c>
      <c r="C8549" s="5" t="s">
        <v>1581</v>
      </c>
      <c r="D8549" s="3" t="s">
        <v>1351</v>
      </c>
      <c r="E8549" s="3" t="s">
        <v>5</v>
      </c>
      <c r="F8549" s="4"/>
      <c r="G8549" s="4"/>
      <c r="H8549" s="4"/>
      <c r="I8549" s="4">
        <v>50</v>
      </c>
      <c r="J8549" t="str">
        <f t="shared" si="133"/>
        <v>PMEWEW0982X503</v>
      </c>
      <c r="K8549" t="str">
        <f>IF((VLOOKUP(J8549,mdc!A:V,22,FALSE)=""),"non Collabo","collabo")</f>
        <v>collabo</v>
      </c>
      <c r="L8549" t="str" cm="1">
        <f t="array" ref="L8549">IFERROR(_xlfn.IFS(G8549&lt;0,"shortage",H8549&lt;0,"shortage",I8549&lt;0,"shortage"),"ok")</f>
        <v>ok</v>
      </c>
    </row>
    <row r="8550" spans="1:12" hidden="1" x14ac:dyDescent="0.35">
      <c r="A8550" s="5" t="s">
        <v>79</v>
      </c>
      <c r="B8550" s="5" t="s">
        <v>57</v>
      </c>
      <c r="C8550" s="5" t="s">
        <v>1581</v>
      </c>
      <c r="D8550" s="5" t="s">
        <v>1351</v>
      </c>
      <c r="E8550" s="5" t="s">
        <v>1565</v>
      </c>
      <c r="F8550" s="6"/>
      <c r="G8550" s="6"/>
      <c r="H8550" s="6"/>
      <c r="I8550" s="6">
        <v>50</v>
      </c>
      <c r="J8550" t="str">
        <f t="shared" si="133"/>
        <v>PMEWEW0982X503</v>
      </c>
      <c r="K8550" t="str">
        <f>IF((VLOOKUP(J8550,mdc!A:V,22,FALSE)=""),"non Collabo","collabo")</f>
        <v>collabo</v>
      </c>
      <c r="L8550" t="str" cm="1">
        <f t="array" ref="L8550">IFERROR(_xlfn.IFS(G8550&lt;0,"shortage",H8550&lt;0,"shortage",I8550&lt;0,"shortage"),"ok")</f>
        <v>ok</v>
      </c>
    </row>
    <row r="8551" spans="1:12" hidden="1" x14ac:dyDescent="0.35">
      <c r="A8551" s="5" t="s">
        <v>79</v>
      </c>
      <c r="B8551" s="5" t="s">
        <v>57</v>
      </c>
      <c r="C8551" s="5" t="s">
        <v>1581</v>
      </c>
      <c r="D8551" s="5" t="s">
        <v>1351</v>
      </c>
      <c r="E8551" s="5" t="s">
        <v>6</v>
      </c>
      <c r="F8551" s="6"/>
      <c r="G8551" s="6"/>
      <c r="H8551" s="6"/>
      <c r="I8551" s="6">
        <v>0</v>
      </c>
      <c r="J8551" t="str">
        <f t="shared" si="133"/>
        <v>PMEWEW0982X503</v>
      </c>
      <c r="K8551" t="str">
        <f>IF((VLOOKUP(J8551,mdc!A:V,22,FALSE)=""),"non Collabo","collabo")</f>
        <v>collabo</v>
      </c>
      <c r="L8551" t="str" cm="1">
        <f t="array" ref="L8551">IFERROR(_xlfn.IFS(G8551&lt;0,"shortage",H8551&lt;0,"shortage",I8551&lt;0,"shortage"),"ok")</f>
        <v>ok</v>
      </c>
    </row>
    <row r="8552" spans="1:12" hidden="1" x14ac:dyDescent="0.35">
      <c r="A8552" s="5" t="s">
        <v>79</v>
      </c>
      <c r="B8552" s="5" t="s">
        <v>57</v>
      </c>
      <c r="C8552" s="5" t="s">
        <v>1581</v>
      </c>
      <c r="D8552" s="5" t="s">
        <v>1351</v>
      </c>
      <c r="E8552" s="5" t="s">
        <v>2318</v>
      </c>
      <c r="F8552" s="6"/>
      <c r="G8552" s="6"/>
      <c r="H8552" s="6"/>
      <c r="I8552" s="6">
        <v>100</v>
      </c>
      <c r="J8552" t="str">
        <f t="shared" si="133"/>
        <v>PMEWEW0982X503</v>
      </c>
      <c r="K8552" t="str">
        <f>IF((VLOOKUP(J8552,mdc!A:V,22,FALSE)=""),"non Collabo","collabo")</f>
        <v>collabo</v>
      </c>
      <c r="L8552" t="str" cm="1">
        <f t="array" ref="L8552">IFERROR(_xlfn.IFS(G8552&lt;0,"shortage",H8552&lt;0,"shortage",I8552&lt;0,"shortage"),"ok")</f>
        <v>ok</v>
      </c>
    </row>
    <row r="8553" spans="1:12" hidden="1" x14ac:dyDescent="0.35">
      <c r="A8553" s="5" t="s">
        <v>79</v>
      </c>
      <c r="B8553" s="5" t="s">
        <v>57</v>
      </c>
      <c r="C8553" s="5" t="s">
        <v>1581</v>
      </c>
      <c r="D8553" s="5" t="s">
        <v>1351</v>
      </c>
      <c r="E8553" s="5" t="s">
        <v>7</v>
      </c>
      <c r="F8553" s="6"/>
      <c r="G8553" s="6"/>
      <c r="H8553" s="6"/>
      <c r="I8553" s="6">
        <v>0.127</v>
      </c>
      <c r="J8553" t="str">
        <f t="shared" si="133"/>
        <v>PMEWEW0982X503</v>
      </c>
      <c r="K8553" t="str">
        <f>IF((VLOOKUP(J8553,mdc!A:V,22,FALSE)=""),"non Collabo","collabo")</f>
        <v>collabo</v>
      </c>
      <c r="L8553" t="str" cm="1">
        <f t="array" ref="L8553">IFERROR(_xlfn.IFS(G8553&lt;0,"shortage",H8553&lt;0,"shortage",I8553&lt;0,"shortage"),"ok")</f>
        <v>ok</v>
      </c>
    </row>
    <row r="8554" spans="1:12" hidden="1" x14ac:dyDescent="0.35">
      <c r="A8554" s="5" t="s">
        <v>79</v>
      </c>
      <c r="B8554" s="5" t="s">
        <v>57</v>
      </c>
      <c r="C8554" s="5" t="s">
        <v>1581</v>
      </c>
      <c r="D8554" s="5" t="s">
        <v>1351</v>
      </c>
      <c r="E8554" s="5" t="s">
        <v>1566</v>
      </c>
      <c r="F8554" s="6"/>
      <c r="G8554" s="6"/>
      <c r="H8554" s="6"/>
      <c r="I8554" s="6">
        <v>0.127</v>
      </c>
      <c r="J8554" t="str">
        <f t="shared" si="133"/>
        <v>PMEWEW0982X503</v>
      </c>
      <c r="K8554" t="str">
        <f>IF((VLOOKUP(J8554,mdc!A:V,22,FALSE)=""),"non Collabo","collabo")</f>
        <v>collabo</v>
      </c>
      <c r="L8554" t="str" cm="1">
        <f t="array" ref="L8554">IFERROR(_xlfn.IFS(G8554&lt;0,"shortage",H8554&lt;0,"shortage",I8554&lt;0,"shortage"),"ok")</f>
        <v>ok</v>
      </c>
    </row>
    <row r="8555" spans="1:12" ht="15" hidden="1" thickBot="1" x14ac:dyDescent="0.4">
      <c r="A8555" s="5" t="s">
        <v>79</v>
      </c>
      <c r="B8555" s="5" t="s">
        <v>57</v>
      </c>
      <c r="C8555" s="5" t="s">
        <v>1581</v>
      </c>
      <c r="D8555" s="7" t="s">
        <v>1351</v>
      </c>
      <c r="E8555" s="7" t="s">
        <v>8</v>
      </c>
      <c r="F8555" s="8"/>
      <c r="G8555" s="8"/>
      <c r="H8555" s="8"/>
      <c r="I8555" s="8">
        <v>0</v>
      </c>
      <c r="J8555" t="str">
        <f t="shared" si="133"/>
        <v>PMEWEW0982X503</v>
      </c>
      <c r="K8555" t="str">
        <f>IF((VLOOKUP(J8555,mdc!A:V,22,FALSE)=""),"non Collabo","collabo")</f>
        <v>collabo</v>
      </c>
    </row>
    <row r="8556" spans="1:12" hidden="1" x14ac:dyDescent="0.35">
      <c r="A8556" s="5" t="s">
        <v>79</v>
      </c>
      <c r="B8556" s="5" t="s">
        <v>57</v>
      </c>
      <c r="C8556" s="5" t="s">
        <v>1581</v>
      </c>
      <c r="D8556" s="3" t="s">
        <v>1352</v>
      </c>
      <c r="E8556" s="3" t="s">
        <v>5</v>
      </c>
      <c r="F8556" s="4">
        <v>700</v>
      </c>
      <c r="G8556" s="4">
        <v>900</v>
      </c>
      <c r="H8556" s="4">
        <v>1500</v>
      </c>
      <c r="I8556" s="4">
        <v>450</v>
      </c>
      <c r="J8556" t="str">
        <f t="shared" si="133"/>
        <v>PMEWEW0983X503</v>
      </c>
      <c r="K8556" t="str">
        <f>IF((VLOOKUP(J8556,mdc!A:V,22,FALSE)=""),"non Collabo","collabo")</f>
        <v>collabo</v>
      </c>
      <c r="L8556" t="str" cm="1">
        <f t="array" ref="L8556">IFERROR(_xlfn.IFS(G8556&lt;0,"shortage",H8556&lt;0,"shortage",I8556&lt;0,"shortage"),"ok")</f>
        <v>ok</v>
      </c>
    </row>
    <row r="8557" spans="1:12" hidden="1" x14ac:dyDescent="0.35">
      <c r="A8557" s="5" t="s">
        <v>79</v>
      </c>
      <c r="B8557" s="5" t="s">
        <v>57</v>
      </c>
      <c r="C8557" s="5" t="s">
        <v>1581</v>
      </c>
      <c r="D8557" s="5" t="s">
        <v>1352</v>
      </c>
      <c r="E8557" s="5" t="s">
        <v>1565</v>
      </c>
      <c r="F8557" s="6">
        <v>700</v>
      </c>
      <c r="G8557" s="6">
        <v>900</v>
      </c>
      <c r="H8557" s="6">
        <v>1500</v>
      </c>
      <c r="I8557" s="6">
        <v>450</v>
      </c>
      <c r="J8557" t="str">
        <f t="shared" si="133"/>
        <v>PMEWEW0983X503</v>
      </c>
      <c r="K8557" t="str">
        <f>IF((VLOOKUP(J8557,mdc!A:V,22,FALSE)=""),"non Collabo","collabo")</f>
        <v>collabo</v>
      </c>
      <c r="L8557" t="str" cm="1">
        <f t="array" ref="L8557">IFERROR(_xlfn.IFS(G8557&lt;0,"shortage",H8557&lt;0,"shortage",I8557&lt;0,"shortage"),"ok")</f>
        <v>ok</v>
      </c>
    </row>
    <row r="8558" spans="1:12" hidden="1" x14ac:dyDescent="0.35">
      <c r="A8558" s="5" t="s">
        <v>79</v>
      </c>
      <c r="B8558" s="5" t="s">
        <v>57</v>
      </c>
      <c r="C8558" s="5" t="s">
        <v>1581</v>
      </c>
      <c r="D8558" s="5" t="s">
        <v>1352</v>
      </c>
      <c r="E8558" s="5" t="s">
        <v>6</v>
      </c>
      <c r="F8558" s="6">
        <v>0</v>
      </c>
      <c r="G8558" s="6">
        <v>0</v>
      </c>
      <c r="H8558" s="6">
        <v>0</v>
      </c>
      <c r="I8558" s="6">
        <v>0</v>
      </c>
      <c r="J8558" t="str">
        <f t="shared" si="133"/>
        <v>PMEWEW0983X503</v>
      </c>
      <c r="K8558" t="str">
        <f>IF((VLOOKUP(J8558,mdc!A:V,22,FALSE)=""),"non Collabo","collabo")</f>
        <v>collabo</v>
      </c>
      <c r="L8558" t="str" cm="1">
        <f t="array" ref="L8558">IFERROR(_xlfn.IFS(G8558&lt;0,"shortage",H8558&lt;0,"shortage",I8558&lt;0,"shortage"),"ok")</f>
        <v>ok</v>
      </c>
    </row>
    <row r="8559" spans="1:12" hidden="1" x14ac:dyDescent="0.35">
      <c r="A8559" s="5" t="s">
        <v>79</v>
      </c>
      <c r="B8559" s="5" t="s">
        <v>57</v>
      </c>
      <c r="C8559" s="5" t="s">
        <v>1581</v>
      </c>
      <c r="D8559" s="5" t="s">
        <v>1352</v>
      </c>
      <c r="E8559" s="5" t="s">
        <v>2318</v>
      </c>
      <c r="F8559" s="6">
        <v>100</v>
      </c>
      <c r="G8559" s="6">
        <v>100</v>
      </c>
      <c r="H8559" s="6">
        <v>100</v>
      </c>
      <c r="I8559" s="6">
        <v>100</v>
      </c>
      <c r="J8559" t="str">
        <f t="shared" si="133"/>
        <v>PMEWEW0983X503</v>
      </c>
      <c r="K8559" t="str">
        <f>IF((VLOOKUP(J8559,mdc!A:V,22,FALSE)=""),"non Collabo","collabo")</f>
        <v>collabo</v>
      </c>
      <c r="L8559" t="str" cm="1">
        <f t="array" ref="L8559">IFERROR(_xlfn.IFS(G8559&lt;0,"shortage",H8559&lt;0,"shortage",I8559&lt;0,"shortage"),"ok")</f>
        <v>ok</v>
      </c>
    </row>
    <row r="8560" spans="1:12" hidden="1" x14ac:dyDescent="0.35">
      <c r="A8560" s="5" t="s">
        <v>79</v>
      </c>
      <c r="B8560" s="5" t="s">
        <v>57</v>
      </c>
      <c r="C8560" s="5" t="s">
        <v>1581</v>
      </c>
      <c r="D8560" s="5" t="s">
        <v>1352</v>
      </c>
      <c r="E8560" s="5" t="s">
        <v>7</v>
      </c>
      <c r="F8560" s="6">
        <v>2.1349999999999998</v>
      </c>
      <c r="G8560" s="6">
        <v>2.7450000000000001</v>
      </c>
      <c r="H8560" s="6">
        <v>4.5750000000000002</v>
      </c>
      <c r="I8560" s="6">
        <v>1.3725000000000001</v>
      </c>
      <c r="J8560" t="str">
        <f t="shared" si="133"/>
        <v>PMEWEW0983X503</v>
      </c>
      <c r="K8560" t="str">
        <f>IF((VLOOKUP(J8560,mdc!A:V,22,FALSE)=""),"non Collabo","collabo")</f>
        <v>collabo</v>
      </c>
      <c r="L8560" t="str" cm="1">
        <f t="array" ref="L8560">IFERROR(_xlfn.IFS(G8560&lt;0,"shortage",H8560&lt;0,"shortage",I8560&lt;0,"shortage"),"ok")</f>
        <v>ok</v>
      </c>
    </row>
    <row r="8561" spans="1:12" hidden="1" x14ac:dyDescent="0.35">
      <c r="A8561" s="5" t="s">
        <v>79</v>
      </c>
      <c r="B8561" s="5" t="s">
        <v>57</v>
      </c>
      <c r="C8561" s="5" t="s">
        <v>1581</v>
      </c>
      <c r="D8561" s="5" t="s">
        <v>1352</v>
      </c>
      <c r="E8561" s="5" t="s">
        <v>1566</v>
      </c>
      <c r="F8561" s="6">
        <v>2.1349999999999998</v>
      </c>
      <c r="G8561" s="6">
        <v>2.7404999999999999</v>
      </c>
      <c r="H8561" s="6">
        <v>4.5750000000000002</v>
      </c>
      <c r="I8561" s="6">
        <v>1.3680000000000001</v>
      </c>
      <c r="J8561" t="str">
        <f t="shared" si="133"/>
        <v>PMEWEW0983X503</v>
      </c>
      <c r="K8561" t="str">
        <f>IF((VLOOKUP(J8561,mdc!A:V,22,FALSE)=""),"non Collabo","collabo")</f>
        <v>collabo</v>
      </c>
      <c r="L8561" t="str" cm="1">
        <f t="array" ref="L8561">IFERROR(_xlfn.IFS(G8561&lt;0,"shortage",H8561&lt;0,"shortage",I8561&lt;0,"shortage"),"ok")</f>
        <v>ok</v>
      </c>
    </row>
    <row r="8562" spans="1:12" ht="15" hidden="1" thickBot="1" x14ac:dyDescent="0.4">
      <c r="A8562" s="5" t="s">
        <v>79</v>
      </c>
      <c r="B8562" s="5" t="s">
        <v>57</v>
      </c>
      <c r="C8562" s="5" t="s">
        <v>1581</v>
      </c>
      <c r="D8562" s="7" t="s">
        <v>1352</v>
      </c>
      <c r="E8562" s="7" t="s">
        <v>8</v>
      </c>
      <c r="F8562" s="8">
        <v>0</v>
      </c>
      <c r="G8562" s="8">
        <v>4.4999999999999997E-3</v>
      </c>
      <c r="H8562" s="8">
        <v>0</v>
      </c>
      <c r="I8562" s="8">
        <v>4.4999999999999997E-3</v>
      </c>
      <c r="J8562" t="str">
        <f t="shared" si="133"/>
        <v>PMEWEW0983X503</v>
      </c>
      <c r="K8562" t="str">
        <f>IF((VLOOKUP(J8562,mdc!A:V,22,FALSE)=""),"non Collabo","collabo")</f>
        <v>collabo</v>
      </c>
    </row>
    <row r="8563" spans="1:12" hidden="1" x14ac:dyDescent="0.35">
      <c r="A8563" s="5" t="s">
        <v>79</v>
      </c>
      <c r="B8563" s="5" t="s">
        <v>57</v>
      </c>
      <c r="C8563" s="5" t="s">
        <v>1581</v>
      </c>
      <c r="D8563" s="3" t="s">
        <v>1353</v>
      </c>
      <c r="E8563" s="3" t="s">
        <v>5</v>
      </c>
      <c r="F8563" s="4"/>
      <c r="G8563" s="4">
        <v>100</v>
      </c>
      <c r="H8563" s="4">
        <v>0</v>
      </c>
      <c r="I8563" s="4">
        <v>50</v>
      </c>
      <c r="J8563" t="str">
        <f t="shared" si="133"/>
        <v>PMEWEW0984W303</v>
      </c>
      <c r="K8563" t="str">
        <f>IF((VLOOKUP(J8563,mdc!A:V,22,FALSE)=""),"non Collabo","collabo")</f>
        <v>collabo</v>
      </c>
      <c r="L8563" t="str" cm="1">
        <f t="array" ref="L8563">IFERROR(_xlfn.IFS(G8563&lt;0,"shortage",H8563&lt;0,"shortage",I8563&lt;0,"shortage"),"ok")</f>
        <v>ok</v>
      </c>
    </row>
    <row r="8564" spans="1:12" hidden="1" x14ac:dyDescent="0.35">
      <c r="A8564" s="5" t="s">
        <v>79</v>
      </c>
      <c r="B8564" s="5" t="s">
        <v>57</v>
      </c>
      <c r="C8564" s="5" t="s">
        <v>1581</v>
      </c>
      <c r="D8564" s="5" t="s">
        <v>1353</v>
      </c>
      <c r="E8564" s="5" t="s">
        <v>1565</v>
      </c>
      <c r="F8564" s="6"/>
      <c r="G8564" s="6">
        <v>100</v>
      </c>
      <c r="H8564" s="6"/>
      <c r="I8564" s="6">
        <v>50</v>
      </c>
      <c r="J8564" t="str">
        <f t="shared" si="133"/>
        <v>PMEWEW0984W303</v>
      </c>
      <c r="K8564" t="str">
        <f>IF((VLOOKUP(J8564,mdc!A:V,22,FALSE)=""),"non Collabo","collabo")</f>
        <v>collabo</v>
      </c>
      <c r="L8564" t="str" cm="1">
        <f t="array" ref="L8564">IFERROR(_xlfn.IFS(G8564&lt;0,"shortage",H8564&lt;0,"shortage",I8564&lt;0,"shortage"),"ok")</f>
        <v>ok</v>
      </c>
    </row>
    <row r="8565" spans="1:12" hidden="1" x14ac:dyDescent="0.35">
      <c r="A8565" s="5" t="s">
        <v>79</v>
      </c>
      <c r="B8565" s="5" t="s">
        <v>57</v>
      </c>
      <c r="C8565" s="5" t="s">
        <v>1581</v>
      </c>
      <c r="D8565" s="5" t="s">
        <v>1353</v>
      </c>
      <c r="E8565" s="5" t="s">
        <v>6</v>
      </c>
      <c r="F8565" s="6"/>
      <c r="G8565" s="6">
        <v>0</v>
      </c>
      <c r="H8565" s="6">
        <v>0</v>
      </c>
      <c r="I8565" s="6">
        <v>0</v>
      </c>
      <c r="J8565" t="str">
        <f t="shared" si="133"/>
        <v>PMEWEW0984W303</v>
      </c>
      <c r="K8565" t="str">
        <f>IF((VLOOKUP(J8565,mdc!A:V,22,FALSE)=""),"non Collabo","collabo")</f>
        <v>collabo</v>
      </c>
      <c r="L8565" t="str" cm="1">
        <f t="array" ref="L8565">IFERROR(_xlfn.IFS(G8565&lt;0,"shortage",H8565&lt;0,"shortage",I8565&lt;0,"shortage"),"ok")</f>
        <v>ok</v>
      </c>
    </row>
    <row r="8566" spans="1:12" hidden="1" x14ac:dyDescent="0.35">
      <c r="A8566" s="5" t="s">
        <v>79</v>
      </c>
      <c r="B8566" s="5" t="s">
        <v>57</v>
      </c>
      <c r="C8566" s="5" t="s">
        <v>1581</v>
      </c>
      <c r="D8566" s="5" t="s">
        <v>1353</v>
      </c>
      <c r="E8566" s="5" t="s">
        <v>2318</v>
      </c>
      <c r="F8566" s="6"/>
      <c r="G8566" s="6">
        <v>100</v>
      </c>
      <c r="H8566" s="6" t="s">
        <v>1640</v>
      </c>
      <c r="I8566" s="6">
        <v>100</v>
      </c>
      <c r="J8566" t="str">
        <f t="shared" si="133"/>
        <v>PMEWEW0984W303</v>
      </c>
      <c r="K8566" t="str">
        <f>IF((VLOOKUP(J8566,mdc!A:V,22,FALSE)=""),"non Collabo","collabo")</f>
        <v>collabo</v>
      </c>
      <c r="L8566" t="str" cm="1">
        <f t="array" ref="L8566">IFERROR(_xlfn.IFS(G8566&lt;0,"shortage",H8566&lt;0,"shortage",I8566&lt;0,"shortage"),"ok")</f>
        <v>ok</v>
      </c>
    </row>
    <row r="8567" spans="1:12" hidden="1" x14ac:dyDescent="0.35">
      <c r="A8567" s="5" t="s">
        <v>79</v>
      </c>
      <c r="B8567" s="5" t="s">
        <v>57</v>
      </c>
      <c r="C8567" s="5" t="s">
        <v>1581</v>
      </c>
      <c r="D8567" s="5" t="s">
        <v>1353</v>
      </c>
      <c r="E8567" s="5" t="s">
        <v>7</v>
      </c>
      <c r="F8567" s="6"/>
      <c r="G8567" s="6">
        <v>0.35699999999999998</v>
      </c>
      <c r="H8567" s="6">
        <v>0</v>
      </c>
      <c r="I8567" s="6">
        <v>0.17849999999999999</v>
      </c>
      <c r="J8567" t="str">
        <f t="shared" si="133"/>
        <v>PMEWEW0984W303</v>
      </c>
      <c r="K8567" t="str">
        <f>IF((VLOOKUP(J8567,mdc!A:V,22,FALSE)=""),"non Collabo","collabo")</f>
        <v>collabo</v>
      </c>
      <c r="L8567" t="str" cm="1">
        <f t="array" ref="L8567">IFERROR(_xlfn.IFS(G8567&lt;0,"shortage",H8567&lt;0,"shortage",I8567&lt;0,"shortage"),"ok")</f>
        <v>ok</v>
      </c>
    </row>
    <row r="8568" spans="1:12" hidden="1" x14ac:dyDescent="0.35">
      <c r="A8568" s="5" t="s">
        <v>79</v>
      </c>
      <c r="B8568" s="5" t="s">
        <v>57</v>
      </c>
      <c r="C8568" s="5" t="s">
        <v>1581</v>
      </c>
      <c r="D8568" s="5" t="s">
        <v>1353</v>
      </c>
      <c r="E8568" s="5" t="s">
        <v>1566</v>
      </c>
      <c r="F8568" s="6"/>
      <c r="G8568" s="6">
        <v>0.32550000000000001</v>
      </c>
      <c r="H8568" s="6"/>
      <c r="I8568" s="6">
        <v>0.14699999999999999</v>
      </c>
      <c r="J8568" t="str">
        <f t="shared" si="133"/>
        <v>PMEWEW0984W303</v>
      </c>
      <c r="K8568" t="str">
        <f>IF((VLOOKUP(J8568,mdc!A:V,22,FALSE)=""),"non Collabo","collabo")</f>
        <v>collabo</v>
      </c>
      <c r="L8568" t="str" cm="1">
        <f t="array" ref="L8568">IFERROR(_xlfn.IFS(G8568&lt;0,"shortage",H8568&lt;0,"shortage",I8568&lt;0,"shortage"),"ok")</f>
        <v>ok</v>
      </c>
    </row>
    <row r="8569" spans="1:12" ht="15" hidden="1" thickBot="1" x14ac:dyDescent="0.4">
      <c r="A8569" s="5" t="s">
        <v>79</v>
      </c>
      <c r="B8569" s="5" t="s">
        <v>57</v>
      </c>
      <c r="C8569" s="5" t="s">
        <v>1581</v>
      </c>
      <c r="D8569" s="7" t="s">
        <v>1353</v>
      </c>
      <c r="E8569" s="7" t="s">
        <v>8</v>
      </c>
      <c r="F8569" s="8"/>
      <c r="G8569" s="8">
        <v>3.15E-2</v>
      </c>
      <c r="H8569" s="8">
        <v>0</v>
      </c>
      <c r="I8569" s="8">
        <v>3.15E-2</v>
      </c>
      <c r="J8569" t="str">
        <f t="shared" si="133"/>
        <v>PMEWEW0984W303</v>
      </c>
      <c r="K8569" t="str">
        <f>IF((VLOOKUP(J8569,mdc!A:V,22,FALSE)=""),"non Collabo","collabo")</f>
        <v>collabo</v>
      </c>
    </row>
    <row r="8570" spans="1:12" hidden="1" x14ac:dyDescent="0.35">
      <c r="A8570" s="5" t="s">
        <v>79</v>
      </c>
      <c r="B8570" s="5" t="s">
        <v>57</v>
      </c>
      <c r="C8570" s="5" t="s">
        <v>1581</v>
      </c>
      <c r="D8570" s="3" t="s">
        <v>1354</v>
      </c>
      <c r="E8570" s="3" t="s">
        <v>5</v>
      </c>
      <c r="F8570" s="4">
        <v>100</v>
      </c>
      <c r="G8570" s="4">
        <v>250</v>
      </c>
      <c r="H8570" s="4">
        <v>100</v>
      </c>
      <c r="I8570" s="4">
        <v>50</v>
      </c>
      <c r="J8570" t="str">
        <f t="shared" si="133"/>
        <v>PMEWEW0985W503</v>
      </c>
      <c r="K8570" t="str">
        <f>IF((VLOOKUP(J8570,mdc!A:V,22,FALSE)=""),"non Collabo","collabo")</f>
        <v>collabo</v>
      </c>
      <c r="L8570" t="str" cm="1">
        <f t="array" ref="L8570">IFERROR(_xlfn.IFS(G8570&lt;0,"shortage",H8570&lt;0,"shortage",I8570&lt;0,"shortage"),"ok")</f>
        <v>ok</v>
      </c>
    </row>
    <row r="8571" spans="1:12" hidden="1" x14ac:dyDescent="0.35">
      <c r="A8571" s="5" t="s">
        <v>79</v>
      </c>
      <c r="B8571" s="5" t="s">
        <v>57</v>
      </c>
      <c r="C8571" s="5" t="s">
        <v>1581</v>
      </c>
      <c r="D8571" s="5" t="s">
        <v>1354</v>
      </c>
      <c r="E8571" s="5" t="s">
        <v>1565</v>
      </c>
      <c r="F8571" s="6">
        <v>100</v>
      </c>
      <c r="G8571" s="6">
        <v>250</v>
      </c>
      <c r="H8571" s="6">
        <v>100</v>
      </c>
      <c r="I8571" s="6">
        <v>50</v>
      </c>
      <c r="J8571" t="str">
        <f t="shared" si="133"/>
        <v>PMEWEW0985W503</v>
      </c>
      <c r="K8571" t="str">
        <f>IF((VLOOKUP(J8571,mdc!A:V,22,FALSE)=""),"non Collabo","collabo")</f>
        <v>collabo</v>
      </c>
      <c r="L8571" t="str" cm="1">
        <f t="array" ref="L8571">IFERROR(_xlfn.IFS(G8571&lt;0,"shortage",H8571&lt;0,"shortage",I8571&lt;0,"shortage"),"ok")</f>
        <v>ok</v>
      </c>
    </row>
    <row r="8572" spans="1:12" hidden="1" x14ac:dyDescent="0.35">
      <c r="A8572" s="5" t="s">
        <v>79</v>
      </c>
      <c r="B8572" s="5" t="s">
        <v>57</v>
      </c>
      <c r="C8572" s="5" t="s">
        <v>1581</v>
      </c>
      <c r="D8572" s="5" t="s">
        <v>1354</v>
      </c>
      <c r="E8572" s="5" t="s">
        <v>6</v>
      </c>
      <c r="F8572" s="6">
        <v>0</v>
      </c>
      <c r="G8572" s="6">
        <v>0</v>
      </c>
      <c r="H8572" s="6">
        <v>0</v>
      </c>
      <c r="I8572" s="6">
        <v>0</v>
      </c>
      <c r="J8572" t="str">
        <f t="shared" si="133"/>
        <v>PMEWEW0985W503</v>
      </c>
      <c r="K8572" t="str">
        <f>IF((VLOOKUP(J8572,mdc!A:V,22,FALSE)=""),"non Collabo","collabo")</f>
        <v>collabo</v>
      </c>
      <c r="L8572" t="str" cm="1">
        <f t="array" ref="L8572">IFERROR(_xlfn.IFS(G8572&lt;0,"shortage",H8572&lt;0,"shortage",I8572&lt;0,"shortage"),"ok")</f>
        <v>ok</v>
      </c>
    </row>
    <row r="8573" spans="1:12" hidden="1" x14ac:dyDescent="0.35">
      <c r="A8573" s="5" t="s">
        <v>79</v>
      </c>
      <c r="B8573" s="5" t="s">
        <v>57</v>
      </c>
      <c r="C8573" s="5" t="s">
        <v>1581</v>
      </c>
      <c r="D8573" s="5" t="s">
        <v>1354</v>
      </c>
      <c r="E8573" s="5" t="s">
        <v>2318</v>
      </c>
      <c r="F8573" s="6">
        <v>100</v>
      </c>
      <c r="G8573" s="6">
        <v>100</v>
      </c>
      <c r="H8573" s="6">
        <v>100</v>
      </c>
      <c r="I8573" s="6">
        <v>100</v>
      </c>
      <c r="J8573" t="str">
        <f t="shared" si="133"/>
        <v>PMEWEW0985W503</v>
      </c>
      <c r="K8573" t="str">
        <f>IF((VLOOKUP(J8573,mdc!A:V,22,FALSE)=""),"non Collabo","collabo")</f>
        <v>collabo</v>
      </c>
      <c r="L8573" t="str" cm="1">
        <f t="array" ref="L8573">IFERROR(_xlfn.IFS(G8573&lt;0,"shortage",H8573&lt;0,"shortage",I8573&lt;0,"shortage"),"ok")</f>
        <v>ok</v>
      </c>
    </row>
    <row r="8574" spans="1:12" hidden="1" x14ac:dyDescent="0.35">
      <c r="A8574" s="5" t="s">
        <v>79</v>
      </c>
      <c r="B8574" s="5" t="s">
        <v>57</v>
      </c>
      <c r="C8574" s="5" t="s">
        <v>1581</v>
      </c>
      <c r="D8574" s="5" t="s">
        <v>1354</v>
      </c>
      <c r="E8574" s="5" t="s">
        <v>7</v>
      </c>
      <c r="F8574" s="6">
        <v>0.41799999999999998</v>
      </c>
      <c r="G8574" s="6">
        <v>1.0449999999999999</v>
      </c>
      <c r="H8574" s="6">
        <v>0.41799999999999998</v>
      </c>
      <c r="I8574" s="6">
        <v>0.20899999999999999</v>
      </c>
      <c r="J8574" t="str">
        <f t="shared" si="133"/>
        <v>PMEWEW0985W503</v>
      </c>
      <c r="K8574" t="str">
        <f>IF((VLOOKUP(J8574,mdc!A:V,22,FALSE)=""),"non Collabo","collabo")</f>
        <v>collabo</v>
      </c>
      <c r="L8574" t="str" cm="1">
        <f t="array" ref="L8574">IFERROR(_xlfn.IFS(G8574&lt;0,"shortage",H8574&lt;0,"shortage",I8574&lt;0,"shortage"),"ok")</f>
        <v>ok</v>
      </c>
    </row>
    <row r="8575" spans="1:12" hidden="1" x14ac:dyDescent="0.35">
      <c r="A8575" s="5" t="s">
        <v>79</v>
      </c>
      <c r="B8575" s="5" t="s">
        <v>57</v>
      </c>
      <c r="C8575" s="5" t="s">
        <v>1581</v>
      </c>
      <c r="D8575" s="5" t="s">
        <v>1354</v>
      </c>
      <c r="E8575" s="5" t="s">
        <v>1566</v>
      </c>
      <c r="F8575" s="6">
        <v>0.35599999999999998</v>
      </c>
      <c r="G8575" s="6">
        <v>0.92100000000000004</v>
      </c>
      <c r="H8575" s="6">
        <v>0.38700000000000001</v>
      </c>
      <c r="I8575" s="6">
        <v>0.17799999999999999</v>
      </c>
      <c r="J8575" t="str">
        <f t="shared" si="133"/>
        <v>PMEWEW0985W503</v>
      </c>
      <c r="K8575" t="str">
        <f>IF((VLOOKUP(J8575,mdc!A:V,22,FALSE)=""),"non Collabo","collabo")</f>
        <v>collabo</v>
      </c>
      <c r="L8575" t="str" cm="1">
        <f t="array" ref="L8575">IFERROR(_xlfn.IFS(G8575&lt;0,"shortage",H8575&lt;0,"shortage",I8575&lt;0,"shortage"),"ok")</f>
        <v>ok</v>
      </c>
    </row>
    <row r="8576" spans="1:12" ht="15" hidden="1" thickBot="1" x14ac:dyDescent="0.4">
      <c r="A8576" s="5" t="s">
        <v>79</v>
      </c>
      <c r="B8576" s="5" t="s">
        <v>57</v>
      </c>
      <c r="C8576" s="5" t="s">
        <v>1581</v>
      </c>
      <c r="D8576" s="7" t="s">
        <v>1354</v>
      </c>
      <c r="E8576" s="7" t="s">
        <v>8</v>
      </c>
      <c r="F8576" s="8">
        <v>6.2E-2</v>
      </c>
      <c r="G8576" s="8">
        <v>0.124</v>
      </c>
      <c r="H8576" s="8">
        <v>3.1E-2</v>
      </c>
      <c r="I8576" s="8">
        <v>3.1E-2</v>
      </c>
      <c r="J8576" t="str">
        <f t="shared" si="133"/>
        <v>PMEWEW0985W503</v>
      </c>
      <c r="K8576" t="str">
        <f>IF((VLOOKUP(J8576,mdc!A:V,22,FALSE)=""),"non Collabo","collabo")</f>
        <v>collabo</v>
      </c>
    </row>
    <row r="8577" spans="1:12" hidden="1" x14ac:dyDescent="0.35">
      <c r="A8577" s="5" t="s">
        <v>79</v>
      </c>
      <c r="B8577" s="5" t="s">
        <v>57</v>
      </c>
      <c r="C8577" s="5" t="s">
        <v>1581</v>
      </c>
      <c r="D8577" s="3" t="s">
        <v>1355</v>
      </c>
      <c r="E8577" s="3" t="s">
        <v>5</v>
      </c>
      <c r="F8577" s="4">
        <v>700</v>
      </c>
      <c r="G8577" s="4">
        <v>750</v>
      </c>
      <c r="H8577" s="4">
        <v>650</v>
      </c>
      <c r="I8577" s="4">
        <v>300</v>
      </c>
      <c r="J8577" t="str">
        <f t="shared" si="133"/>
        <v>PMEWEW0986X503</v>
      </c>
      <c r="K8577" t="str">
        <f>IF((VLOOKUP(J8577,mdc!A:V,22,FALSE)=""),"non Collabo","collabo")</f>
        <v>collabo</v>
      </c>
      <c r="L8577" t="str" cm="1">
        <f t="array" ref="L8577">IFERROR(_xlfn.IFS(G8577&lt;0,"shortage",H8577&lt;0,"shortage",I8577&lt;0,"shortage"),"ok")</f>
        <v>ok</v>
      </c>
    </row>
    <row r="8578" spans="1:12" hidden="1" x14ac:dyDescent="0.35">
      <c r="A8578" s="5" t="s">
        <v>79</v>
      </c>
      <c r="B8578" s="5" t="s">
        <v>57</v>
      </c>
      <c r="C8578" s="5" t="s">
        <v>1581</v>
      </c>
      <c r="D8578" s="5" t="s">
        <v>1355</v>
      </c>
      <c r="E8578" s="5" t="s">
        <v>1565</v>
      </c>
      <c r="F8578" s="6">
        <v>700</v>
      </c>
      <c r="G8578" s="6">
        <v>750</v>
      </c>
      <c r="H8578" s="6">
        <v>650</v>
      </c>
      <c r="I8578" s="6">
        <v>300</v>
      </c>
      <c r="J8578" t="str">
        <f t="shared" si="133"/>
        <v>PMEWEW0986X503</v>
      </c>
      <c r="K8578" t="str">
        <f>IF((VLOOKUP(J8578,mdc!A:V,22,FALSE)=""),"non Collabo","collabo")</f>
        <v>collabo</v>
      </c>
      <c r="L8578" t="str" cm="1">
        <f t="array" ref="L8578">IFERROR(_xlfn.IFS(G8578&lt;0,"shortage",H8578&lt;0,"shortage",I8578&lt;0,"shortage"),"ok")</f>
        <v>ok</v>
      </c>
    </row>
    <row r="8579" spans="1:12" hidden="1" x14ac:dyDescent="0.35">
      <c r="A8579" s="5" t="s">
        <v>79</v>
      </c>
      <c r="B8579" s="5" t="s">
        <v>57</v>
      </c>
      <c r="C8579" s="5" t="s">
        <v>1581</v>
      </c>
      <c r="D8579" s="5" t="s">
        <v>1355</v>
      </c>
      <c r="E8579" s="5" t="s">
        <v>6</v>
      </c>
      <c r="F8579" s="6">
        <v>0</v>
      </c>
      <c r="G8579" s="6">
        <v>0</v>
      </c>
      <c r="H8579" s="6">
        <v>0</v>
      </c>
      <c r="I8579" s="6">
        <v>0</v>
      </c>
      <c r="J8579" t="str">
        <f t="shared" ref="J8579:J8642" si="134">A8579&amp;D8579</f>
        <v>PMEWEW0986X503</v>
      </c>
      <c r="K8579" t="str">
        <f>IF((VLOOKUP(J8579,mdc!A:V,22,FALSE)=""),"non Collabo","collabo")</f>
        <v>collabo</v>
      </c>
      <c r="L8579" t="str" cm="1">
        <f t="array" ref="L8579">IFERROR(_xlfn.IFS(G8579&lt;0,"shortage",H8579&lt;0,"shortage",I8579&lt;0,"shortage"),"ok")</f>
        <v>ok</v>
      </c>
    </row>
    <row r="8580" spans="1:12" hidden="1" x14ac:dyDescent="0.35">
      <c r="A8580" s="5" t="s">
        <v>79</v>
      </c>
      <c r="B8580" s="5" t="s">
        <v>57</v>
      </c>
      <c r="C8580" s="5" t="s">
        <v>1581</v>
      </c>
      <c r="D8580" s="5" t="s">
        <v>1355</v>
      </c>
      <c r="E8580" s="5" t="s">
        <v>2318</v>
      </c>
      <c r="F8580" s="6">
        <v>100</v>
      </c>
      <c r="G8580" s="6">
        <v>100</v>
      </c>
      <c r="H8580" s="6">
        <v>100</v>
      </c>
      <c r="I8580" s="6">
        <v>100</v>
      </c>
      <c r="J8580" t="str">
        <f t="shared" si="134"/>
        <v>PMEWEW0986X503</v>
      </c>
      <c r="K8580" t="str">
        <f>IF((VLOOKUP(J8580,mdc!A:V,22,FALSE)=""),"non Collabo","collabo")</f>
        <v>collabo</v>
      </c>
      <c r="L8580" t="str" cm="1">
        <f t="array" ref="L8580">IFERROR(_xlfn.IFS(G8580&lt;0,"shortage",H8580&lt;0,"shortage",I8580&lt;0,"shortage"),"ok")</f>
        <v>ok</v>
      </c>
    </row>
    <row r="8581" spans="1:12" hidden="1" x14ac:dyDescent="0.35">
      <c r="A8581" s="5" t="s">
        <v>79</v>
      </c>
      <c r="B8581" s="5" t="s">
        <v>57</v>
      </c>
      <c r="C8581" s="5" t="s">
        <v>1581</v>
      </c>
      <c r="D8581" s="5" t="s">
        <v>1355</v>
      </c>
      <c r="E8581" s="5" t="s">
        <v>7</v>
      </c>
      <c r="F8581" s="6">
        <v>2.1419999999999999</v>
      </c>
      <c r="G8581" s="6">
        <v>2.2949999999999999</v>
      </c>
      <c r="H8581" s="6">
        <v>1.9890000000000001</v>
      </c>
      <c r="I8581" s="6">
        <v>0.91800000000000004</v>
      </c>
      <c r="J8581" t="str">
        <f t="shared" si="134"/>
        <v>PMEWEW0986X503</v>
      </c>
      <c r="K8581" t="str">
        <f>IF((VLOOKUP(J8581,mdc!A:V,22,FALSE)=""),"non Collabo","collabo")</f>
        <v>collabo</v>
      </c>
      <c r="L8581" t="str" cm="1">
        <f t="array" ref="L8581">IFERROR(_xlfn.IFS(G8581&lt;0,"shortage",H8581&lt;0,"shortage",I8581&lt;0,"shortage"),"ok")</f>
        <v>ok</v>
      </c>
    </row>
    <row r="8582" spans="1:12" hidden="1" x14ac:dyDescent="0.35">
      <c r="A8582" s="5" t="s">
        <v>79</v>
      </c>
      <c r="B8582" s="5" t="s">
        <v>57</v>
      </c>
      <c r="C8582" s="5" t="s">
        <v>1581</v>
      </c>
      <c r="D8582" s="5" t="s">
        <v>1355</v>
      </c>
      <c r="E8582" s="5" t="s">
        <v>1566</v>
      </c>
      <c r="F8582" s="6">
        <v>2.133</v>
      </c>
      <c r="G8582" s="6">
        <v>2.2545000000000002</v>
      </c>
      <c r="H8582" s="6">
        <v>1.98</v>
      </c>
      <c r="I8582" s="6">
        <v>0.91349999999999998</v>
      </c>
      <c r="J8582" t="str">
        <f t="shared" si="134"/>
        <v>PMEWEW0986X503</v>
      </c>
      <c r="K8582" t="str">
        <f>IF((VLOOKUP(J8582,mdc!A:V,22,FALSE)=""),"non Collabo","collabo")</f>
        <v>collabo</v>
      </c>
      <c r="L8582" t="str" cm="1">
        <f t="array" ref="L8582">IFERROR(_xlfn.IFS(G8582&lt;0,"shortage",H8582&lt;0,"shortage",I8582&lt;0,"shortage"),"ok")</f>
        <v>ok</v>
      </c>
    </row>
    <row r="8583" spans="1:12" ht="15" hidden="1" thickBot="1" x14ac:dyDescent="0.4">
      <c r="A8583" s="5" t="s">
        <v>79</v>
      </c>
      <c r="B8583" s="5" t="s">
        <v>57</v>
      </c>
      <c r="C8583" s="5" t="s">
        <v>1581</v>
      </c>
      <c r="D8583" s="7" t="s">
        <v>1355</v>
      </c>
      <c r="E8583" s="7" t="s">
        <v>8</v>
      </c>
      <c r="F8583" s="8">
        <v>8.9999999999999993E-3</v>
      </c>
      <c r="G8583" s="8">
        <v>4.0500000000000001E-2</v>
      </c>
      <c r="H8583" s="8">
        <v>8.9999999999999993E-3</v>
      </c>
      <c r="I8583" s="8">
        <v>4.4999999999999997E-3</v>
      </c>
      <c r="J8583" t="str">
        <f t="shared" si="134"/>
        <v>PMEWEW0986X503</v>
      </c>
      <c r="K8583" t="str">
        <f>IF((VLOOKUP(J8583,mdc!A:V,22,FALSE)=""),"non Collabo","collabo")</f>
        <v>collabo</v>
      </c>
    </row>
    <row r="8584" spans="1:12" hidden="1" x14ac:dyDescent="0.35">
      <c r="A8584" s="5" t="s">
        <v>79</v>
      </c>
      <c r="B8584" s="5" t="s">
        <v>57</v>
      </c>
      <c r="C8584" s="5" t="s">
        <v>1581</v>
      </c>
      <c r="D8584" s="3" t="s">
        <v>1356</v>
      </c>
      <c r="E8584" s="3" t="s">
        <v>5</v>
      </c>
      <c r="F8584" s="4">
        <v>600</v>
      </c>
      <c r="G8584" s="4">
        <v>650</v>
      </c>
      <c r="H8584" s="4">
        <v>300</v>
      </c>
      <c r="I8584" s="4">
        <v>200</v>
      </c>
      <c r="J8584" t="str">
        <f t="shared" si="134"/>
        <v>PMEWEW0987W503</v>
      </c>
      <c r="K8584" t="str">
        <f>IF((VLOOKUP(J8584,mdc!A:V,22,FALSE)=""),"non Collabo","collabo")</f>
        <v>collabo</v>
      </c>
      <c r="L8584" t="str" cm="1">
        <f t="array" ref="L8584">IFERROR(_xlfn.IFS(G8584&lt;0,"shortage",H8584&lt;0,"shortage",I8584&lt;0,"shortage"),"ok")</f>
        <v>ok</v>
      </c>
    </row>
    <row r="8585" spans="1:12" hidden="1" x14ac:dyDescent="0.35">
      <c r="A8585" s="5" t="s">
        <v>79</v>
      </c>
      <c r="B8585" s="5" t="s">
        <v>57</v>
      </c>
      <c r="C8585" s="5" t="s">
        <v>1581</v>
      </c>
      <c r="D8585" s="5" t="s">
        <v>1356</v>
      </c>
      <c r="E8585" s="5" t="s">
        <v>1565</v>
      </c>
      <c r="F8585" s="6">
        <v>600</v>
      </c>
      <c r="G8585" s="6">
        <v>650</v>
      </c>
      <c r="H8585" s="6">
        <v>300</v>
      </c>
      <c r="I8585" s="6">
        <v>200</v>
      </c>
      <c r="J8585" t="str">
        <f t="shared" si="134"/>
        <v>PMEWEW0987W503</v>
      </c>
      <c r="K8585" t="str">
        <f>IF((VLOOKUP(J8585,mdc!A:V,22,FALSE)=""),"non Collabo","collabo")</f>
        <v>collabo</v>
      </c>
      <c r="L8585" t="str" cm="1">
        <f t="array" ref="L8585">IFERROR(_xlfn.IFS(G8585&lt;0,"shortage",H8585&lt;0,"shortage",I8585&lt;0,"shortage"),"ok")</f>
        <v>ok</v>
      </c>
    </row>
    <row r="8586" spans="1:12" hidden="1" x14ac:dyDescent="0.35">
      <c r="A8586" s="5" t="s">
        <v>79</v>
      </c>
      <c r="B8586" s="5" t="s">
        <v>57</v>
      </c>
      <c r="C8586" s="5" t="s">
        <v>1581</v>
      </c>
      <c r="D8586" s="5" t="s">
        <v>1356</v>
      </c>
      <c r="E8586" s="5" t="s">
        <v>6</v>
      </c>
      <c r="F8586" s="6">
        <v>0</v>
      </c>
      <c r="G8586" s="6">
        <v>0</v>
      </c>
      <c r="H8586" s="6">
        <v>0</v>
      </c>
      <c r="I8586" s="6">
        <v>0</v>
      </c>
      <c r="J8586" t="str">
        <f t="shared" si="134"/>
        <v>PMEWEW0987W503</v>
      </c>
      <c r="K8586" t="str">
        <f>IF((VLOOKUP(J8586,mdc!A:V,22,FALSE)=""),"non Collabo","collabo")</f>
        <v>collabo</v>
      </c>
      <c r="L8586" t="str" cm="1">
        <f t="array" ref="L8586">IFERROR(_xlfn.IFS(G8586&lt;0,"shortage",H8586&lt;0,"shortage",I8586&lt;0,"shortage"),"ok")</f>
        <v>ok</v>
      </c>
    </row>
    <row r="8587" spans="1:12" hidden="1" x14ac:dyDescent="0.35">
      <c r="A8587" s="5" t="s">
        <v>79</v>
      </c>
      <c r="B8587" s="5" t="s">
        <v>57</v>
      </c>
      <c r="C8587" s="5" t="s">
        <v>1581</v>
      </c>
      <c r="D8587" s="5" t="s">
        <v>1356</v>
      </c>
      <c r="E8587" s="5" t="s">
        <v>2318</v>
      </c>
      <c r="F8587" s="6">
        <v>100</v>
      </c>
      <c r="G8587" s="6">
        <v>100</v>
      </c>
      <c r="H8587" s="6">
        <v>100</v>
      </c>
      <c r="I8587" s="6">
        <v>100</v>
      </c>
      <c r="J8587" t="str">
        <f t="shared" si="134"/>
        <v>PMEWEW0987W503</v>
      </c>
      <c r="K8587" t="str">
        <f>IF((VLOOKUP(J8587,mdc!A:V,22,FALSE)=""),"non Collabo","collabo")</f>
        <v>collabo</v>
      </c>
      <c r="L8587" t="str" cm="1">
        <f t="array" ref="L8587">IFERROR(_xlfn.IFS(G8587&lt;0,"shortage",H8587&lt;0,"shortage",I8587&lt;0,"shortage"),"ok")</f>
        <v>ok</v>
      </c>
    </row>
    <row r="8588" spans="1:12" hidden="1" x14ac:dyDescent="0.35">
      <c r="A8588" s="5" t="s">
        <v>79</v>
      </c>
      <c r="B8588" s="5" t="s">
        <v>57</v>
      </c>
      <c r="C8588" s="5" t="s">
        <v>1581</v>
      </c>
      <c r="D8588" s="5" t="s">
        <v>1356</v>
      </c>
      <c r="E8588" s="5" t="s">
        <v>7</v>
      </c>
      <c r="F8588" s="6">
        <v>0.88200000000000001</v>
      </c>
      <c r="G8588" s="6">
        <v>0.95550000000000002</v>
      </c>
      <c r="H8588" s="6">
        <v>0.441</v>
      </c>
      <c r="I8588" s="6">
        <v>0.29399999999999998</v>
      </c>
      <c r="J8588" t="str">
        <f t="shared" si="134"/>
        <v>PMEWEW0987W503</v>
      </c>
      <c r="K8588" t="str">
        <f>IF((VLOOKUP(J8588,mdc!A:V,22,FALSE)=""),"non Collabo","collabo")</f>
        <v>collabo</v>
      </c>
      <c r="L8588" t="str" cm="1">
        <f t="array" ref="L8588">IFERROR(_xlfn.IFS(G8588&lt;0,"shortage",H8588&lt;0,"shortage",I8588&lt;0,"shortage"),"ok")</f>
        <v>ok</v>
      </c>
    </row>
    <row r="8589" spans="1:12" hidden="1" x14ac:dyDescent="0.35">
      <c r="A8589" s="5" t="s">
        <v>79</v>
      </c>
      <c r="B8589" s="5" t="s">
        <v>57</v>
      </c>
      <c r="C8589" s="5" t="s">
        <v>1581</v>
      </c>
      <c r="D8589" s="5" t="s">
        <v>1356</v>
      </c>
      <c r="E8589" s="5" t="s">
        <v>1566</v>
      </c>
      <c r="F8589" s="6">
        <v>0.83699999999999997</v>
      </c>
      <c r="G8589" s="6">
        <v>0.80549999999999999</v>
      </c>
      <c r="H8589" s="6">
        <v>0.41099999999999998</v>
      </c>
      <c r="I8589" s="6">
        <v>0.26400000000000001</v>
      </c>
      <c r="J8589" t="str">
        <f t="shared" si="134"/>
        <v>PMEWEW0987W503</v>
      </c>
      <c r="K8589" t="str">
        <f>IF((VLOOKUP(J8589,mdc!A:V,22,FALSE)=""),"non Collabo","collabo")</f>
        <v>collabo</v>
      </c>
      <c r="L8589" t="str" cm="1">
        <f t="array" ref="L8589">IFERROR(_xlfn.IFS(G8589&lt;0,"shortage",H8589&lt;0,"shortage",I8589&lt;0,"shortage"),"ok")</f>
        <v>ok</v>
      </c>
    </row>
    <row r="8590" spans="1:12" ht="15" hidden="1" thickBot="1" x14ac:dyDescent="0.4">
      <c r="A8590" s="7" t="s">
        <v>79</v>
      </c>
      <c r="B8590" s="7" t="s">
        <v>57</v>
      </c>
      <c r="C8590" s="7" t="s">
        <v>1581</v>
      </c>
      <c r="D8590" s="7" t="s">
        <v>1356</v>
      </c>
      <c r="E8590" s="7" t="s">
        <v>8</v>
      </c>
      <c r="F8590" s="8">
        <v>4.4999999999999998E-2</v>
      </c>
      <c r="G8590" s="8">
        <v>0.15</v>
      </c>
      <c r="H8590" s="8">
        <v>0.03</v>
      </c>
      <c r="I8590" s="8">
        <v>0.03</v>
      </c>
      <c r="J8590" t="str">
        <f t="shared" si="134"/>
        <v>PMEWEW0987W503</v>
      </c>
      <c r="K8590" t="str">
        <f>IF((VLOOKUP(J8590,mdc!A:V,22,FALSE)=""),"non Collabo","collabo")</f>
        <v>collabo</v>
      </c>
    </row>
    <row r="8591" spans="1:12" hidden="1" x14ac:dyDescent="0.35">
      <c r="A8591" s="3" t="s">
        <v>1357</v>
      </c>
      <c r="B8591" s="3" t="s">
        <v>10</v>
      </c>
      <c r="C8591" s="3" t="s">
        <v>1578</v>
      </c>
      <c r="D8591" s="3" t="s">
        <v>1358</v>
      </c>
      <c r="E8591" s="3" t="s">
        <v>5</v>
      </c>
      <c r="F8591" s="4">
        <v>54</v>
      </c>
      <c r="G8591" s="4">
        <v>111</v>
      </c>
      <c r="H8591" s="4">
        <v>90</v>
      </c>
      <c r="I8591" s="4">
        <v>57</v>
      </c>
      <c r="J8591" t="str">
        <f t="shared" si="134"/>
        <v>PUARF-2400DEE-K</v>
      </c>
      <c r="K8591" t="str">
        <f>IF((VLOOKUP(J8591,mdc!A:V,22,FALSE)=""),"non Collabo","collabo")</f>
        <v>collabo</v>
      </c>
      <c r="L8591" t="str" cm="1">
        <f t="array" ref="L8591">IFERROR(_xlfn.IFS(G8591&lt;0,"shortage",H8591&lt;0,"shortage",I8591&lt;0,"shortage"),"ok")</f>
        <v>ok</v>
      </c>
    </row>
    <row r="8592" spans="1:12" hidden="1" x14ac:dyDescent="0.35">
      <c r="A8592" s="5" t="s">
        <v>1357</v>
      </c>
      <c r="B8592" s="5" t="s">
        <v>10</v>
      </c>
      <c r="C8592" s="5" t="s">
        <v>1578</v>
      </c>
      <c r="D8592" s="5" t="s">
        <v>1358</v>
      </c>
      <c r="E8592" s="5" t="s">
        <v>1565</v>
      </c>
      <c r="F8592" s="6">
        <v>54</v>
      </c>
      <c r="G8592" s="6">
        <v>111</v>
      </c>
      <c r="H8592" s="6">
        <v>90</v>
      </c>
      <c r="I8592" s="6">
        <v>57</v>
      </c>
      <c r="J8592" t="str">
        <f t="shared" si="134"/>
        <v>PUARF-2400DEE-K</v>
      </c>
      <c r="K8592" t="str">
        <f>IF((VLOOKUP(J8592,mdc!A:V,22,FALSE)=""),"non Collabo","collabo")</f>
        <v>collabo</v>
      </c>
      <c r="L8592" t="str" cm="1">
        <f t="array" ref="L8592">IFERROR(_xlfn.IFS(G8592&lt;0,"shortage",H8592&lt;0,"shortage",I8592&lt;0,"shortage"),"ok")</f>
        <v>ok</v>
      </c>
    </row>
    <row r="8593" spans="1:12" hidden="1" x14ac:dyDescent="0.35">
      <c r="A8593" s="5" t="s">
        <v>1357</v>
      </c>
      <c r="B8593" s="5" t="s">
        <v>10</v>
      </c>
      <c r="C8593" s="5" t="s">
        <v>1578</v>
      </c>
      <c r="D8593" s="5" t="s">
        <v>1358</v>
      </c>
      <c r="E8593" s="5" t="s">
        <v>6</v>
      </c>
      <c r="F8593" s="6">
        <v>0</v>
      </c>
      <c r="G8593" s="6">
        <v>0</v>
      </c>
      <c r="H8593" s="6">
        <v>0</v>
      </c>
      <c r="I8593" s="6">
        <v>0</v>
      </c>
      <c r="J8593" t="str">
        <f t="shared" si="134"/>
        <v>PUARF-2400DEE-K</v>
      </c>
      <c r="K8593" t="str">
        <f>IF((VLOOKUP(J8593,mdc!A:V,22,FALSE)=""),"non Collabo","collabo")</f>
        <v>collabo</v>
      </c>
      <c r="L8593" t="str" cm="1">
        <f t="array" ref="L8593">IFERROR(_xlfn.IFS(G8593&lt;0,"shortage",H8593&lt;0,"shortage",I8593&lt;0,"shortage"),"ok")</f>
        <v>ok</v>
      </c>
    </row>
    <row r="8594" spans="1:12" hidden="1" x14ac:dyDescent="0.35">
      <c r="A8594" s="5" t="s">
        <v>1357</v>
      </c>
      <c r="B8594" s="5" t="s">
        <v>10</v>
      </c>
      <c r="C8594" s="5" t="s">
        <v>1578</v>
      </c>
      <c r="D8594" s="5" t="s">
        <v>1358</v>
      </c>
      <c r="E8594" s="5" t="s">
        <v>2318</v>
      </c>
      <c r="F8594" s="6">
        <v>100</v>
      </c>
      <c r="G8594" s="6">
        <v>100</v>
      </c>
      <c r="H8594" s="6">
        <v>100</v>
      </c>
      <c r="I8594" s="6">
        <v>100</v>
      </c>
      <c r="J8594" t="str">
        <f t="shared" si="134"/>
        <v>PUARF-2400DEE-K</v>
      </c>
      <c r="K8594" t="str">
        <f>IF((VLOOKUP(J8594,mdc!A:V,22,FALSE)=""),"non Collabo","collabo")</f>
        <v>collabo</v>
      </c>
      <c r="L8594" t="str" cm="1">
        <f t="array" ref="L8594">IFERROR(_xlfn.IFS(G8594&lt;0,"shortage",H8594&lt;0,"shortage",I8594&lt;0,"shortage"),"ok")</f>
        <v>ok</v>
      </c>
    </row>
    <row r="8595" spans="1:12" hidden="1" x14ac:dyDescent="0.35">
      <c r="A8595" s="5" t="s">
        <v>1357</v>
      </c>
      <c r="B8595" s="5" t="s">
        <v>10</v>
      </c>
      <c r="C8595" s="5" t="s">
        <v>1578</v>
      </c>
      <c r="D8595" s="5" t="s">
        <v>1358</v>
      </c>
      <c r="E8595" s="5" t="s">
        <v>7</v>
      </c>
      <c r="F8595" s="6"/>
      <c r="G8595" s="6"/>
      <c r="H8595" s="6"/>
      <c r="I8595" s="6"/>
      <c r="J8595" t="str">
        <f t="shared" si="134"/>
        <v>PUARF-2400DEE-K</v>
      </c>
      <c r="K8595" t="str">
        <f>IF((VLOOKUP(J8595,mdc!A:V,22,FALSE)=""),"non Collabo","collabo")</f>
        <v>collabo</v>
      </c>
      <c r="L8595" t="str" cm="1">
        <f t="array" ref="L8595">IFERROR(_xlfn.IFS(G8595&lt;0,"shortage",H8595&lt;0,"shortage",I8595&lt;0,"shortage"),"ok")</f>
        <v>ok</v>
      </c>
    </row>
    <row r="8596" spans="1:12" hidden="1" x14ac:dyDescent="0.35">
      <c r="A8596" s="5" t="s">
        <v>1357</v>
      </c>
      <c r="B8596" s="5" t="s">
        <v>10</v>
      </c>
      <c r="C8596" s="5" t="s">
        <v>1578</v>
      </c>
      <c r="D8596" s="5" t="s">
        <v>1358</v>
      </c>
      <c r="E8596" s="5" t="s">
        <v>1566</v>
      </c>
      <c r="F8596" s="6">
        <v>0.73007999999999995</v>
      </c>
      <c r="G8596" s="6">
        <v>1.5007200000000001</v>
      </c>
      <c r="H8596" s="6">
        <v>1.2168000000000001</v>
      </c>
      <c r="I8596" s="6">
        <v>0.77063999999999999</v>
      </c>
      <c r="J8596" t="str">
        <f t="shared" si="134"/>
        <v>PUARF-2400DEE-K</v>
      </c>
      <c r="K8596" t="str">
        <f>IF((VLOOKUP(J8596,mdc!A:V,22,FALSE)=""),"non Collabo","collabo")</f>
        <v>collabo</v>
      </c>
      <c r="L8596" t="str" cm="1">
        <f t="array" ref="L8596">IFERROR(_xlfn.IFS(G8596&lt;0,"shortage",H8596&lt;0,"shortage",I8596&lt;0,"shortage"),"ok")</f>
        <v>ok</v>
      </c>
    </row>
    <row r="8597" spans="1:12" ht="15" hidden="1" thickBot="1" x14ac:dyDescent="0.4">
      <c r="A8597" s="5" t="s">
        <v>1357</v>
      </c>
      <c r="B8597" s="5" t="s">
        <v>10</v>
      </c>
      <c r="C8597" s="5" t="s">
        <v>1578</v>
      </c>
      <c r="D8597" s="7" t="s">
        <v>1358</v>
      </c>
      <c r="E8597" s="7" t="s">
        <v>8</v>
      </c>
      <c r="F8597" s="8">
        <v>-0.73007999999999995</v>
      </c>
      <c r="G8597" s="8">
        <v>-1.5007200000000001</v>
      </c>
      <c r="H8597" s="8">
        <v>-1.2168000000000001</v>
      </c>
      <c r="I8597" s="8">
        <v>-0.77063999999999999</v>
      </c>
      <c r="J8597" t="str">
        <f t="shared" si="134"/>
        <v>PUARF-2400DEE-K</v>
      </c>
      <c r="K8597" t="str">
        <f>IF((VLOOKUP(J8597,mdc!A:V,22,FALSE)=""),"non Collabo","collabo")</f>
        <v>collabo</v>
      </c>
    </row>
    <row r="8598" spans="1:12" hidden="1" x14ac:dyDescent="0.35">
      <c r="A8598" s="5" t="s">
        <v>1357</v>
      </c>
      <c r="B8598" s="5" t="s">
        <v>10</v>
      </c>
      <c r="C8598" s="5" t="s">
        <v>1578</v>
      </c>
      <c r="D8598" s="3" t="s">
        <v>1360</v>
      </c>
      <c r="E8598" s="3" t="s">
        <v>5</v>
      </c>
      <c r="F8598" s="4">
        <v>1</v>
      </c>
      <c r="G8598" s="4">
        <v>1</v>
      </c>
      <c r="H8598" s="4"/>
      <c r="I8598" s="4"/>
      <c r="J8598" t="str">
        <f t="shared" si="134"/>
        <v>PUASA-C600EE-K</v>
      </c>
      <c r="K8598" t="str">
        <f>IF((VLOOKUP(J8598,mdc!A:V,22,FALSE)=""),"non Collabo","collabo")</f>
        <v>collabo</v>
      </c>
      <c r="L8598" t="str" cm="1">
        <f t="array" ref="L8598">IFERROR(_xlfn.IFS(G8598&lt;0,"shortage",H8598&lt;0,"shortage",I8598&lt;0,"shortage"),"ok")</f>
        <v>ok</v>
      </c>
    </row>
    <row r="8599" spans="1:12" hidden="1" x14ac:dyDescent="0.35">
      <c r="A8599" s="5" t="s">
        <v>1357</v>
      </c>
      <c r="B8599" s="5" t="s">
        <v>10</v>
      </c>
      <c r="C8599" s="5" t="s">
        <v>1578</v>
      </c>
      <c r="D8599" s="5" t="s">
        <v>1360</v>
      </c>
      <c r="E8599" s="5" t="s">
        <v>1565</v>
      </c>
      <c r="F8599" s="6">
        <v>1</v>
      </c>
      <c r="G8599" s="6">
        <v>1</v>
      </c>
      <c r="H8599" s="6"/>
      <c r="I8599" s="6"/>
      <c r="J8599" t="str">
        <f t="shared" si="134"/>
        <v>PUASA-C600EE-K</v>
      </c>
      <c r="K8599" t="str">
        <f>IF((VLOOKUP(J8599,mdc!A:V,22,FALSE)=""),"non Collabo","collabo")</f>
        <v>collabo</v>
      </c>
      <c r="L8599" t="str" cm="1">
        <f t="array" ref="L8599">IFERROR(_xlfn.IFS(G8599&lt;0,"shortage",H8599&lt;0,"shortage",I8599&lt;0,"shortage"),"ok")</f>
        <v>ok</v>
      </c>
    </row>
    <row r="8600" spans="1:12" hidden="1" x14ac:dyDescent="0.35">
      <c r="A8600" s="5" t="s">
        <v>1357</v>
      </c>
      <c r="B8600" s="5" t="s">
        <v>10</v>
      </c>
      <c r="C8600" s="5" t="s">
        <v>1578</v>
      </c>
      <c r="D8600" s="5" t="s">
        <v>1360</v>
      </c>
      <c r="E8600" s="5" t="s">
        <v>6</v>
      </c>
      <c r="F8600" s="6">
        <v>0</v>
      </c>
      <c r="G8600" s="6">
        <v>0</v>
      </c>
      <c r="H8600" s="6"/>
      <c r="I8600" s="6"/>
      <c r="J8600" t="str">
        <f t="shared" si="134"/>
        <v>PUASA-C600EE-K</v>
      </c>
      <c r="K8600" t="str">
        <f>IF((VLOOKUP(J8600,mdc!A:V,22,FALSE)=""),"non Collabo","collabo")</f>
        <v>collabo</v>
      </c>
      <c r="L8600" t="str" cm="1">
        <f t="array" ref="L8600">IFERROR(_xlfn.IFS(G8600&lt;0,"shortage",H8600&lt;0,"shortage",I8600&lt;0,"shortage"),"ok")</f>
        <v>ok</v>
      </c>
    </row>
    <row r="8601" spans="1:12" hidden="1" x14ac:dyDescent="0.35">
      <c r="A8601" s="5" t="s">
        <v>1357</v>
      </c>
      <c r="B8601" s="5" t="s">
        <v>10</v>
      </c>
      <c r="C8601" s="5" t="s">
        <v>1578</v>
      </c>
      <c r="D8601" s="5" t="s">
        <v>1360</v>
      </c>
      <c r="E8601" s="5" t="s">
        <v>2318</v>
      </c>
      <c r="F8601" s="6">
        <v>100</v>
      </c>
      <c r="G8601" s="6">
        <v>100</v>
      </c>
      <c r="H8601" s="6"/>
      <c r="I8601" s="6"/>
      <c r="J8601" t="str">
        <f t="shared" si="134"/>
        <v>PUASA-C600EE-K</v>
      </c>
      <c r="K8601" t="str">
        <f>IF((VLOOKUP(J8601,mdc!A:V,22,FALSE)=""),"non Collabo","collabo")</f>
        <v>collabo</v>
      </c>
      <c r="L8601" t="str" cm="1">
        <f t="array" ref="L8601">IFERROR(_xlfn.IFS(G8601&lt;0,"shortage",H8601&lt;0,"shortage",I8601&lt;0,"shortage"),"ok")</f>
        <v>ok</v>
      </c>
    </row>
    <row r="8602" spans="1:12" hidden="1" x14ac:dyDescent="0.35">
      <c r="A8602" s="5" t="s">
        <v>1357</v>
      </c>
      <c r="B8602" s="5" t="s">
        <v>10</v>
      </c>
      <c r="C8602" s="5" t="s">
        <v>1578</v>
      </c>
      <c r="D8602" s="5" t="s">
        <v>1360</v>
      </c>
      <c r="E8602" s="5" t="s">
        <v>7</v>
      </c>
      <c r="F8602" s="6"/>
      <c r="G8602" s="6"/>
      <c r="H8602" s="6"/>
      <c r="I8602" s="6"/>
      <c r="J8602" t="str">
        <f t="shared" si="134"/>
        <v>PUASA-C600EE-K</v>
      </c>
      <c r="K8602" t="str">
        <f>IF((VLOOKUP(J8602,mdc!A:V,22,FALSE)=""),"non Collabo","collabo")</f>
        <v>collabo</v>
      </c>
      <c r="L8602" t="str" cm="1">
        <f t="array" ref="L8602">IFERROR(_xlfn.IFS(G8602&lt;0,"shortage",H8602&lt;0,"shortage",I8602&lt;0,"shortage"),"ok")</f>
        <v>ok</v>
      </c>
    </row>
    <row r="8603" spans="1:12" hidden="1" x14ac:dyDescent="0.35">
      <c r="A8603" s="5" t="s">
        <v>1357</v>
      </c>
      <c r="B8603" s="5" t="s">
        <v>10</v>
      </c>
      <c r="C8603" s="5" t="s">
        <v>1578</v>
      </c>
      <c r="D8603" s="5" t="s">
        <v>1360</v>
      </c>
      <c r="E8603" s="5" t="s">
        <v>1566</v>
      </c>
      <c r="F8603" s="6">
        <v>0.43046000000000001</v>
      </c>
      <c r="G8603" s="6">
        <v>0.43046000000000001</v>
      </c>
      <c r="H8603" s="6"/>
      <c r="I8603" s="6"/>
      <c r="J8603" t="str">
        <f t="shared" si="134"/>
        <v>PUASA-C600EE-K</v>
      </c>
      <c r="K8603" t="str">
        <f>IF((VLOOKUP(J8603,mdc!A:V,22,FALSE)=""),"non Collabo","collabo")</f>
        <v>collabo</v>
      </c>
      <c r="L8603" t="str" cm="1">
        <f t="array" ref="L8603">IFERROR(_xlfn.IFS(G8603&lt;0,"shortage",H8603&lt;0,"shortage",I8603&lt;0,"shortage"),"ok")</f>
        <v>ok</v>
      </c>
    </row>
    <row r="8604" spans="1:12" ht="15" hidden="1" thickBot="1" x14ac:dyDescent="0.4">
      <c r="A8604" s="5" t="s">
        <v>1357</v>
      </c>
      <c r="B8604" s="5" t="s">
        <v>10</v>
      </c>
      <c r="C8604" s="5" t="s">
        <v>1578</v>
      </c>
      <c r="D8604" s="7" t="s">
        <v>1360</v>
      </c>
      <c r="E8604" s="7" t="s">
        <v>8</v>
      </c>
      <c r="F8604" s="8">
        <v>-0.43046000000000001</v>
      </c>
      <c r="G8604" s="8">
        <v>-0.43046000000000001</v>
      </c>
      <c r="H8604" s="8"/>
      <c r="I8604" s="8"/>
      <c r="J8604" t="str">
        <f t="shared" si="134"/>
        <v>PUASA-C600EE-K</v>
      </c>
      <c r="K8604" t="str">
        <f>IF((VLOOKUP(J8604,mdc!A:V,22,FALSE)=""),"non Collabo","collabo")</f>
        <v>collabo</v>
      </c>
    </row>
    <row r="8605" spans="1:12" hidden="1" x14ac:dyDescent="0.35">
      <c r="A8605" s="5" t="s">
        <v>1357</v>
      </c>
      <c r="B8605" s="5" t="s">
        <v>10</v>
      </c>
      <c r="C8605" s="5" t="s">
        <v>1578</v>
      </c>
      <c r="D8605" s="3" t="s">
        <v>1361</v>
      </c>
      <c r="E8605" s="3" t="s">
        <v>5</v>
      </c>
      <c r="F8605" s="4">
        <v>1</v>
      </c>
      <c r="G8605" s="4"/>
      <c r="H8605" s="4">
        <v>0</v>
      </c>
      <c r="I8605" s="4">
        <v>1</v>
      </c>
      <c r="J8605" t="str">
        <f t="shared" si="134"/>
        <v>PUASA-C600EE-S</v>
      </c>
      <c r="K8605" t="str">
        <f>IF((VLOOKUP(J8605,mdc!A:V,22,FALSE)=""),"non Collabo","collabo")</f>
        <v>collabo</v>
      </c>
      <c r="L8605" t="str" cm="1">
        <f t="array" ref="L8605">IFERROR(_xlfn.IFS(G8605&lt;0,"shortage",H8605&lt;0,"shortage",I8605&lt;0,"shortage"),"ok")</f>
        <v>ok</v>
      </c>
    </row>
    <row r="8606" spans="1:12" hidden="1" x14ac:dyDescent="0.35">
      <c r="A8606" s="5" t="s">
        <v>1357</v>
      </c>
      <c r="B8606" s="5" t="s">
        <v>10</v>
      </c>
      <c r="C8606" s="5" t="s">
        <v>1578</v>
      </c>
      <c r="D8606" s="5" t="s">
        <v>1361</v>
      </c>
      <c r="E8606" s="5" t="s">
        <v>1565</v>
      </c>
      <c r="F8606" s="6">
        <v>1</v>
      </c>
      <c r="G8606" s="6"/>
      <c r="H8606" s="6"/>
      <c r="I8606" s="6">
        <v>1</v>
      </c>
      <c r="J8606" t="str">
        <f t="shared" si="134"/>
        <v>PUASA-C600EE-S</v>
      </c>
      <c r="K8606" t="str">
        <f>IF((VLOOKUP(J8606,mdc!A:V,22,FALSE)=""),"non Collabo","collabo")</f>
        <v>collabo</v>
      </c>
      <c r="L8606" t="str" cm="1">
        <f t="array" ref="L8606">IFERROR(_xlfn.IFS(G8606&lt;0,"shortage",H8606&lt;0,"shortage",I8606&lt;0,"shortage"),"ok")</f>
        <v>ok</v>
      </c>
    </row>
    <row r="8607" spans="1:12" hidden="1" x14ac:dyDescent="0.35">
      <c r="A8607" s="5" t="s">
        <v>1357</v>
      </c>
      <c r="B8607" s="5" t="s">
        <v>10</v>
      </c>
      <c r="C8607" s="5" t="s">
        <v>1578</v>
      </c>
      <c r="D8607" s="5" t="s">
        <v>1361</v>
      </c>
      <c r="E8607" s="5" t="s">
        <v>6</v>
      </c>
      <c r="F8607" s="6">
        <v>0</v>
      </c>
      <c r="G8607" s="6"/>
      <c r="H8607" s="6">
        <v>0</v>
      </c>
      <c r="I8607" s="6">
        <v>0</v>
      </c>
      <c r="J8607" t="str">
        <f t="shared" si="134"/>
        <v>PUASA-C600EE-S</v>
      </c>
      <c r="K8607" t="str">
        <f>IF((VLOOKUP(J8607,mdc!A:V,22,FALSE)=""),"non Collabo","collabo")</f>
        <v>collabo</v>
      </c>
      <c r="L8607" t="str" cm="1">
        <f t="array" ref="L8607">IFERROR(_xlfn.IFS(G8607&lt;0,"shortage",H8607&lt;0,"shortage",I8607&lt;0,"shortage"),"ok")</f>
        <v>ok</v>
      </c>
    </row>
    <row r="8608" spans="1:12" hidden="1" x14ac:dyDescent="0.35">
      <c r="A8608" s="5" t="s">
        <v>1357</v>
      </c>
      <c r="B8608" s="5" t="s">
        <v>10</v>
      </c>
      <c r="C8608" s="5" t="s">
        <v>1578</v>
      </c>
      <c r="D8608" s="5" t="s">
        <v>1361</v>
      </c>
      <c r="E8608" s="5" t="s">
        <v>2318</v>
      </c>
      <c r="F8608" s="6">
        <v>100</v>
      </c>
      <c r="G8608" s="6"/>
      <c r="H8608" s="6" t="s">
        <v>1640</v>
      </c>
      <c r="I8608" s="6">
        <v>100</v>
      </c>
      <c r="J8608" t="str">
        <f t="shared" si="134"/>
        <v>PUASA-C600EE-S</v>
      </c>
      <c r="K8608" t="str">
        <f>IF((VLOOKUP(J8608,mdc!A:V,22,FALSE)=""),"non Collabo","collabo")</f>
        <v>collabo</v>
      </c>
      <c r="L8608" t="str" cm="1">
        <f t="array" ref="L8608">IFERROR(_xlfn.IFS(G8608&lt;0,"shortage",H8608&lt;0,"shortage",I8608&lt;0,"shortage"),"ok")</f>
        <v>ok</v>
      </c>
    </row>
    <row r="8609" spans="1:12" hidden="1" x14ac:dyDescent="0.35">
      <c r="A8609" s="5" t="s">
        <v>1357</v>
      </c>
      <c r="B8609" s="5" t="s">
        <v>10</v>
      </c>
      <c r="C8609" s="5" t="s">
        <v>1578</v>
      </c>
      <c r="D8609" s="5" t="s">
        <v>1361</v>
      </c>
      <c r="E8609" s="5" t="s">
        <v>7</v>
      </c>
      <c r="F8609" s="6"/>
      <c r="G8609" s="6"/>
      <c r="H8609" s="6"/>
      <c r="I8609" s="6"/>
      <c r="J8609" t="str">
        <f t="shared" si="134"/>
        <v>PUASA-C600EE-S</v>
      </c>
      <c r="K8609" t="str">
        <f>IF((VLOOKUP(J8609,mdc!A:V,22,FALSE)=""),"non Collabo","collabo")</f>
        <v>collabo</v>
      </c>
      <c r="L8609" t="str" cm="1">
        <f t="array" ref="L8609">IFERROR(_xlfn.IFS(G8609&lt;0,"shortage",H8609&lt;0,"shortage",I8609&lt;0,"shortage"),"ok")</f>
        <v>ok</v>
      </c>
    </row>
    <row r="8610" spans="1:12" hidden="1" x14ac:dyDescent="0.35">
      <c r="A8610" s="5" t="s">
        <v>1357</v>
      </c>
      <c r="B8610" s="5" t="s">
        <v>10</v>
      </c>
      <c r="C8610" s="5" t="s">
        <v>1578</v>
      </c>
      <c r="D8610" s="5" t="s">
        <v>1361</v>
      </c>
      <c r="E8610" s="5" t="s">
        <v>1566</v>
      </c>
      <c r="F8610" s="6">
        <v>0.43046000000000001</v>
      </c>
      <c r="G8610" s="6"/>
      <c r="H8610" s="6"/>
      <c r="I8610" s="6">
        <v>0.43046000000000001</v>
      </c>
      <c r="J8610" t="str">
        <f t="shared" si="134"/>
        <v>PUASA-C600EE-S</v>
      </c>
      <c r="K8610" t="str">
        <f>IF((VLOOKUP(J8610,mdc!A:V,22,FALSE)=""),"non Collabo","collabo")</f>
        <v>collabo</v>
      </c>
      <c r="L8610" t="str" cm="1">
        <f t="array" ref="L8610">IFERROR(_xlfn.IFS(G8610&lt;0,"shortage",H8610&lt;0,"shortage",I8610&lt;0,"shortage"),"ok")</f>
        <v>ok</v>
      </c>
    </row>
    <row r="8611" spans="1:12" ht="15" hidden="1" thickBot="1" x14ac:dyDescent="0.4">
      <c r="A8611" s="5" t="s">
        <v>1357</v>
      </c>
      <c r="B8611" s="5" t="s">
        <v>10</v>
      </c>
      <c r="C8611" s="5" t="s">
        <v>1578</v>
      </c>
      <c r="D8611" s="7" t="s">
        <v>1361</v>
      </c>
      <c r="E8611" s="7" t="s">
        <v>8</v>
      </c>
      <c r="F8611" s="8">
        <v>-0.43046000000000001</v>
      </c>
      <c r="G8611" s="8"/>
      <c r="H8611" s="8"/>
      <c r="I8611" s="8">
        <v>-0.43046000000000001</v>
      </c>
      <c r="J8611" t="str">
        <f t="shared" si="134"/>
        <v>PUASA-C600EE-S</v>
      </c>
      <c r="K8611" t="str">
        <f>IF((VLOOKUP(J8611,mdc!A:V,22,FALSE)=""),"non Collabo","collabo")</f>
        <v>collabo</v>
      </c>
    </row>
    <row r="8612" spans="1:12" hidden="1" x14ac:dyDescent="0.35">
      <c r="A8612" s="5" t="s">
        <v>1357</v>
      </c>
      <c r="B8612" s="5" t="s">
        <v>10</v>
      </c>
      <c r="C8612" s="5" t="s">
        <v>1578</v>
      </c>
      <c r="D8612" s="3" t="s">
        <v>2320</v>
      </c>
      <c r="E8612" s="3" t="s">
        <v>5</v>
      </c>
      <c r="F8612" s="4"/>
      <c r="G8612" s="4"/>
      <c r="H8612" s="4">
        <v>1</v>
      </c>
      <c r="I8612" s="4"/>
      <c r="J8612" t="str">
        <f t="shared" si="134"/>
        <v>PUASA-C600EG-W</v>
      </c>
      <c r="K8612" t="str">
        <f>IF((VLOOKUP(J8612,mdc!A:V,22,FALSE)=""),"non Collabo","collabo")</f>
        <v>collabo</v>
      </c>
      <c r="L8612" t="str" cm="1">
        <f t="array" ref="L8612">IFERROR(_xlfn.IFS(G8612&lt;0,"shortage",H8612&lt;0,"shortage",I8612&lt;0,"shortage"),"ok")</f>
        <v>ok</v>
      </c>
    </row>
    <row r="8613" spans="1:12" hidden="1" x14ac:dyDescent="0.35">
      <c r="A8613" s="5" t="s">
        <v>1357</v>
      </c>
      <c r="B8613" s="5" t="s">
        <v>10</v>
      </c>
      <c r="C8613" s="5" t="s">
        <v>1578</v>
      </c>
      <c r="D8613" s="5" t="s">
        <v>2320</v>
      </c>
      <c r="E8613" s="5" t="s">
        <v>1565</v>
      </c>
      <c r="F8613" s="6"/>
      <c r="G8613" s="6"/>
      <c r="H8613" s="6">
        <v>1</v>
      </c>
      <c r="I8613" s="6"/>
      <c r="J8613" t="str">
        <f t="shared" si="134"/>
        <v>PUASA-C600EG-W</v>
      </c>
      <c r="K8613" t="str">
        <f>IF((VLOOKUP(J8613,mdc!A:V,22,FALSE)=""),"non Collabo","collabo")</f>
        <v>collabo</v>
      </c>
      <c r="L8613" t="str" cm="1">
        <f t="array" ref="L8613">IFERROR(_xlfn.IFS(G8613&lt;0,"shortage",H8613&lt;0,"shortage",I8613&lt;0,"shortage"),"ok")</f>
        <v>ok</v>
      </c>
    </row>
    <row r="8614" spans="1:12" hidden="1" x14ac:dyDescent="0.35">
      <c r="A8614" s="5" t="s">
        <v>1357</v>
      </c>
      <c r="B8614" s="5" t="s">
        <v>10</v>
      </c>
      <c r="C8614" s="5" t="s">
        <v>1578</v>
      </c>
      <c r="D8614" s="5" t="s">
        <v>2320</v>
      </c>
      <c r="E8614" s="5" t="s">
        <v>6</v>
      </c>
      <c r="F8614" s="6"/>
      <c r="G8614" s="6"/>
      <c r="H8614" s="6">
        <v>0</v>
      </c>
      <c r="I8614" s="6"/>
      <c r="J8614" t="str">
        <f t="shared" si="134"/>
        <v>PUASA-C600EG-W</v>
      </c>
      <c r="K8614" t="str">
        <f>IF((VLOOKUP(J8614,mdc!A:V,22,FALSE)=""),"non Collabo","collabo")</f>
        <v>collabo</v>
      </c>
      <c r="L8614" t="str" cm="1">
        <f t="array" ref="L8614">IFERROR(_xlfn.IFS(G8614&lt;0,"shortage",H8614&lt;0,"shortage",I8614&lt;0,"shortage"),"ok")</f>
        <v>ok</v>
      </c>
    </row>
    <row r="8615" spans="1:12" hidden="1" x14ac:dyDescent="0.35">
      <c r="A8615" s="5" t="s">
        <v>1357</v>
      </c>
      <c r="B8615" s="5" t="s">
        <v>10</v>
      </c>
      <c r="C8615" s="5" t="s">
        <v>1578</v>
      </c>
      <c r="D8615" s="5" t="s">
        <v>2320</v>
      </c>
      <c r="E8615" s="5" t="s">
        <v>2318</v>
      </c>
      <c r="F8615" s="6"/>
      <c r="G8615" s="6"/>
      <c r="H8615" s="6">
        <v>100</v>
      </c>
      <c r="I8615" s="6"/>
      <c r="J8615" t="str">
        <f t="shared" si="134"/>
        <v>PUASA-C600EG-W</v>
      </c>
      <c r="K8615" t="str">
        <f>IF((VLOOKUP(J8615,mdc!A:V,22,FALSE)=""),"non Collabo","collabo")</f>
        <v>collabo</v>
      </c>
      <c r="L8615" t="str" cm="1">
        <f t="array" ref="L8615">IFERROR(_xlfn.IFS(G8615&lt;0,"shortage",H8615&lt;0,"shortage",I8615&lt;0,"shortage"),"ok")</f>
        <v>ok</v>
      </c>
    </row>
    <row r="8616" spans="1:12" hidden="1" x14ac:dyDescent="0.35">
      <c r="A8616" s="5" t="s">
        <v>1357</v>
      </c>
      <c r="B8616" s="5" t="s">
        <v>10</v>
      </c>
      <c r="C8616" s="5" t="s">
        <v>1578</v>
      </c>
      <c r="D8616" s="5" t="s">
        <v>2320</v>
      </c>
      <c r="E8616" s="5" t="s">
        <v>7</v>
      </c>
      <c r="F8616" s="6"/>
      <c r="G8616" s="6"/>
      <c r="H8616" s="6"/>
      <c r="I8616" s="6"/>
      <c r="J8616" t="str">
        <f t="shared" si="134"/>
        <v>PUASA-C600EG-W</v>
      </c>
      <c r="K8616" t="str">
        <f>IF((VLOOKUP(J8616,mdc!A:V,22,FALSE)=""),"non Collabo","collabo")</f>
        <v>collabo</v>
      </c>
      <c r="L8616" t="str" cm="1">
        <f t="array" ref="L8616">IFERROR(_xlfn.IFS(G8616&lt;0,"shortage",H8616&lt;0,"shortage",I8616&lt;0,"shortage"),"ok")</f>
        <v>ok</v>
      </c>
    </row>
    <row r="8617" spans="1:12" hidden="1" x14ac:dyDescent="0.35">
      <c r="A8617" s="5" t="s">
        <v>1357</v>
      </c>
      <c r="B8617" s="5" t="s">
        <v>10</v>
      </c>
      <c r="C8617" s="5" t="s">
        <v>1578</v>
      </c>
      <c r="D8617" s="5" t="s">
        <v>2320</v>
      </c>
      <c r="E8617" s="5" t="s">
        <v>1566</v>
      </c>
      <c r="F8617" s="6"/>
      <c r="G8617" s="6"/>
      <c r="H8617" s="6">
        <v>0.43046000000000001</v>
      </c>
      <c r="I8617" s="6"/>
      <c r="J8617" t="str">
        <f t="shared" si="134"/>
        <v>PUASA-C600EG-W</v>
      </c>
      <c r="K8617" t="str">
        <f>IF((VLOOKUP(J8617,mdc!A:V,22,FALSE)=""),"non Collabo","collabo")</f>
        <v>collabo</v>
      </c>
      <c r="L8617" t="str" cm="1">
        <f t="array" ref="L8617">IFERROR(_xlfn.IFS(G8617&lt;0,"shortage",H8617&lt;0,"shortage",I8617&lt;0,"shortage"),"ok")</f>
        <v>ok</v>
      </c>
    </row>
    <row r="8618" spans="1:12" ht="15" hidden="1" thickBot="1" x14ac:dyDescent="0.4">
      <c r="A8618" s="5" t="s">
        <v>1357</v>
      </c>
      <c r="B8618" s="5" t="s">
        <v>10</v>
      </c>
      <c r="C8618" s="5" t="s">
        <v>1578</v>
      </c>
      <c r="D8618" s="7" t="s">
        <v>2320</v>
      </c>
      <c r="E8618" s="7" t="s">
        <v>8</v>
      </c>
      <c r="F8618" s="8"/>
      <c r="G8618" s="8"/>
      <c r="H8618" s="8">
        <v>-0.43046000000000001</v>
      </c>
      <c r="I8618" s="8"/>
      <c r="J8618" t="str">
        <f t="shared" si="134"/>
        <v>PUASA-C600EG-W</v>
      </c>
      <c r="K8618" t="str">
        <f>IF((VLOOKUP(J8618,mdc!A:V,22,FALSE)=""),"non Collabo","collabo")</f>
        <v>collabo</v>
      </c>
    </row>
    <row r="8619" spans="1:12" hidden="1" x14ac:dyDescent="0.35">
      <c r="A8619" s="5" t="s">
        <v>1357</v>
      </c>
      <c r="B8619" s="5" t="s">
        <v>10</v>
      </c>
      <c r="C8619" s="5" t="s">
        <v>1578</v>
      </c>
      <c r="D8619" s="3" t="s">
        <v>358</v>
      </c>
      <c r="E8619" s="3" t="s">
        <v>5</v>
      </c>
      <c r="F8619" s="4">
        <v>1</v>
      </c>
      <c r="G8619" s="4"/>
      <c r="H8619" s="4"/>
      <c r="I8619" s="4">
        <v>1</v>
      </c>
      <c r="J8619" t="str">
        <f t="shared" si="134"/>
        <v>PUASB-C600E-K</v>
      </c>
      <c r="K8619" t="str">
        <f>IF((VLOOKUP(J8619,mdc!A:V,22,FALSE)=""),"non Collabo","collabo")</f>
        <v>collabo</v>
      </c>
      <c r="L8619" t="str" cm="1">
        <f t="array" ref="L8619">IFERROR(_xlfn.IFS(G8619&lt;0,"shortage",H8619&lt;0,"shortage",I8619&lt;0,"shortage"),"ok")</f>
        <v>ok</v>
      </c>
    </row>
    <row r="8620" spans="1:12" hidden="1" x14ac:dyDescent="0.35">
      <c r="A8620" s="5" t="s">
        <v>1357</v>
      </c>
      <c r="B8620" s="5" t="s">
        <v>10</v>
      </c>
      <c r="C8620" s="5" t="s">
        <v>1578</v>
      </c>
      <c r="D8620" s="5" t="s">
        <v>358</v>
      </c>
      <c r="E8620" s="5" t="s">
        <v>1565</v>
      </c>
      <c r="F8620" s="6">
        <v>1</v>
      </c>
      <c r="G8620" s="6"/>
      <c r="H8620" s="6"/>
      <c r="I8620" s="6">
        <v>1</v>
      </c>
      <c r="J8620" t="str">
        <f t="shared" si="134"/>
        <v>PUASB-C600E-K</v>
      </c>
      <c r="K8620" t="str">
        <f>IF((VLOOKUP(J8620,mdc!A:V,22,FALSE)=""),"non Collabo","collabo")</f>
        <v>collabo</v>
      </c>
      <c r="L8620" t="str" cm="1">
        <f t="array" ref="L8620">IFERROR(_xlfn.IFS(G8620&lt;0,"shortage",H8620&lt;0,"shortage",I8620&lt;0,"shortage"),"ok")</f>
        <v>ok</v>
      </c>
    </row>
    <row r="8621" spans="1:12" hidden="1" x14ac:dyDescent="0.35">
      <c r="A8621" s="5" t="s">
        <v>1357</v>
      </c>
      <c r="B8621" s="5" t="s">
        <v>10</v>
      </c>
      <c r="C8621" s="5" t="s">
        <v>1578</v>
      </c>
      <c r="D8621" s="5" t="s">
        <v>358</v>
      </c>
      <c r="E8621" s="5" t="s">
        <v>6</v>
      </c>
      <c r="F8621" s="6">
        <v>0</v>
      </c>
      <c r="G8621" s="6"/>
      <c r="H8621" s="6"/>
      <c r="I8621" s="6">
        <v>0</v>
      </c>
      <c r="J8621" t="str">
        <f t="shared" si="134"/>
        <v>PUASB-C600E-K</v>
      </c>
      <c r="K8621" t="str">
        <f>IF((VLOOKUP(J8621,mdc!A:V,22,FALSE)=""),"non Collabo","collabo")</f>
        <v>collabo</v>
      </c>
      <c r="L8621" t="str" cm="1">
        <f t="array" ref="L8621">IFERROR(_xlfn.IFS(G8621&lt;0,"shortage",H8621&lt;0,"shortage",I8621&lt;0,"shortage"),"ok")</f>
        <v>ok</v>
      </c>
    </row>
    <row r="8622" spans="1:12" hidden="1" x14ac:dyDescent="0.35">
      <c r="A8622" s="5" t="s">
        <v>1357</v>
      </c>
      <c r="B8622" s="5" t="s">
        <v>10</v>
      </c>
      <c r="C8622" s="5" t="s">
        <v>1578</v>
      </c>
      <c r="D8622" s="5" t="s">
        <v>358</v>
      </c>
      <c r="E8622" s="5" t="s">
        <v>2318</v>
      </c>
      <c r="F8622" s="6">
        <v>100</v>
      </c>
      <c r="G8622" s="6"/>
      <c r="H8622" s="6"/>
      <c r="I8622" s="6">
        <v>100</v>
      </c>
      <c r="J8622" t="str">
        <f t="shared" si="134"/>
        <v>PUASB-C600E-K</v>
      </c>
      <c r="K8622" t="str">
        <f>IF((VLOOKUP(J8622,mdc!A:V,22,FALSE)=""),"non Collabo","collabo")</f>
        <v>collabo</v>
      </c>
      <c r="L8622" t="str" cm="1">
        <f t="array" ref="L8622">IFERROR(_xlfn.IFS(G8622&lt;0,"shortage",H8622&lt;0,"shortage",I8622&lt;0,"shortage"),"ok")</f>
        <v>ok</v>
      </c>
    </row>
    <row r="8623" spans="1:12" hidden="1" x14ac:dyDescent="0.35">
      <c r="A8623" s="5" t="s">
        <v>1357</v>
      </c>
      <c r="B8623" s="5" t="s">
        <v>10</v>
      </c>
      <c r="C8623" s="5" t="s">
        <v>1578</v>
      </c>
      <c r="D8623" s="5" t="s">
        <v>358</v>
      </c>
      <c r="E8623" s="5" t="s">
        <v>7</v>
      </c>
      <c r="F8623" s="6"/>
      <c r="G8623" s="6"/>
      <c r="H8623" s="6"/>
      <c r="I8623" s="6"/>
      <c r="J8623" t="str">
        <f t="shared" si="134"/>
        <v>PUASB-C600E-K</v>
      </c>
      <c r="K8623" t="str">
        <f>IF((VLOOKUP(J8623,mdc!A:V,22,FALSE)=""),"non Collabo","collabo")</f>
        <v>collabo</v>
      </c>
      <c r="L8623" t="str" cm="1">
        <f t="array" ref="L8623">IFERROR(_xlfn.IFS(G8623&lt;0,"shortage",H8623&lt;0,"shortage",I8623&lt;0,"shortage"),"ok")</f>
        <v>ok</v>
      </c>
    </row>
    <row r="8624" spans="1:12" hidden="1" x14ac:dyDescent="0.35">
      <c r="A8624" s="5" t="s">
        <v>1357</v>
      </c>
      <c r="B8624" s="5" t="s">
        <v>10</v>
      </c>
      <c r="C8624" s="5" t="s">
        <v>1578</v>
      </c>
      <c r="D8624" s="5" t="s">
        <v>358</v>
      </c>
      <c r="E8624" s="5" t="s">
        <v>1566</v>
      </c>
      <c r="F8624" s="6">
        <v>0.42236000000000001</v>
      </c>
      <c r="G8624" s="6"/>
      <c r="H8624" s="6"/>
      <c r="I8624" s="6">
        <v>0.42236000000000001</v>
      </c>
      <c r="J8624" t="str">
        <f t="shared" si="134"/>
        <v>PUASB-C600E-K</v>
      </c>
      <c r="K8624" t="str">
        <f>IF((VLOOKUP(J8624,mdc!A:V,22,FALSE)=""),"non Collabo","collabo")</f>
        <v>collabo</v>
      </c>
      <c r="L8624" t="str" cm="1">
        <f t="array" ref="L8624">IFERROR(_xlfn.IFS(G8624&lt;0,"shortage",H8624&lt;0,"shortage",I8624&lt;0,"shortage"),"ok")</f>
        <v>ok</v>
      </c>
    </row>
    <row r="8625" spans="1:12" ht="15" hidden="1" thickBot="1" x14ac:dyDescent="0.4">
      <c r="A8625" s="5" t="s">
        <v>1357</v>
      </c>
      <c r="B8625" s="5" t="s">
        <v>10</v>
      </c>
      <c r="C8625" s="5" t="s">
        <v>1578</v>
      </c>
      <c r="D8625" s="7" t="s">
        <v>358</v>
      </c>
      <c r="E8625" s="7" t="s">
        <v>8</v>
      </c>
      <c r="F8625" s="8">
        <v>-0.42236000000000001</v>
      </c>
      <c r="G8625" s="8"/>
      <c r="H8625" s="8"/>
      <c r="I8625" s="8">
        <v>-0.42236000000000001</v>
      </c>
      <c r="J8625" t="str">
        <f t="shared" si="134"/>
        <v>PUASB-C600E-K</v>
      </c>
      <c r="K8625" t="str">
        <f>IF((VLOOKUP(J8625,mdc!A:V,22,FALSE)=""),"non Collabo","collabo")</f>
        <v>collabo</v>
      </c>
    </row>
    <row r="8626" spans="1:12" hidden="1" x14ac:dyDescent="0.35">
      <c r="A8626" s="5" t="s">
        <v>1357</v>
      </c>
      <c r="B8626" s="5" t="s">
        <v>10</v>
      </c>
      <c r="C8626" s="5" t="s">
        <v>1578</v>
      </c>
      <c r="D8626" s="3" t="s">
        <v>1362</v>
      </c>
      <c r="E8626" s="3" t="s">
        <v>5</v>
      </c>
      <c r="F8626" s="4">
        <v>2</v>
      </c>
      <c r="G8626" s="4"/>
      <c r="H8626" s="4"/>
      <c r="I8626" s="4"/>
      <c r="J8626" t="str">
        <f t="shared" si="134"/>
        <v>PUASB-G90M2E-K</v>
      </c>
      <c r="K8626" t="str">
        <f>IF((VLOOKUP(J8626,mdc!A:V,22,FALSE)=""),"non Collabo","collabo")</f>
        <v>collabo</v>
      </c>
      <c r="L8626" t="str" cm="1">
        <f t="array" ref="L8626">IFERROR(_xlfn.IFS(G8626&lt;0,"shortage",H8626&lt;0,"shortage",I8626&lt;0,"shortage"),"ok")</f>
        <v>ok</v>
      </c>
    </row>
    <row r="8627" spans="1:12" hidden="1" x14ac:dyDescent="0.35">
      <c r="A8627" s="5" t="s">
        <v>1357</v>
      </c>
      <c r="B8627" s="5" t="s">
        <v>10</v>
      </c>
      <c r="C8627" s="5" t="s">
        <v>1578</v>
      </c>
      <c r="D8627" s="5" t="s">
        <v>1362</v>
      </c>
      <c r="E8627" s="5" t="s">
        <v>1565</v>
      </c>
      <c r="F8627" s="6">
        <v>2</v>
      </c>
      <c r="G8627" s="6"/>
      <c r="H8627" s="6"/>
      <c r="I8627" s="6"/>
      <c r="J8627" t="str">
        <f t="shared" si="134"/>
        <v>PUASB-G90M2E-K</v>
      </c>
      <c r="K8627" t="str">
        <f>IF((VLOOKUP(J8627,mdc!A:V,22,FALSE)=""),"non Collabo","collabo")</f>
        <v>collabo</v>
      </c>
      <c r="L8627" t="str" cm="1">
        <f t="array" ref="L8627">IFERROR(_xlfn.IFS(G8627&lt;0,"shortage",H8627&lt;0,"shortage",I8627&lt;0,"shortage"),"ok")</f>
        <v>ok</v>
      </c>
    </row>
    <row r="8628" spans="1:12" hidden="1" x14ac:dyDescent="0.35">
      <c r="A8628" s="5" t="s">
        <v>1357</v>
      </c>
      <c r="B8628" s="5" t="s">
        <v>10</v>
      </c>
      <c r="C8628" s="5" t="s">
        <v>1578</v>
      </c>
      <c r="D8628" s="5" t="s">
        <v>1362</v>
      </c>
      <c r="E8628" s="5" t="s">
        <v>6</v>
      </c>
      <c r="F8628" s="6">
        <v>0</v>
      </c>
      <c r="G8628" s="6"/>
      <c r="H8628" s="6"/>
      <c r="I8628" s="6"/>
      <c r="J8628" t="str">
        <f t="shared" si="134"/>
        <v>PUASB-G90M2E-K</v>
      </c>
      <c r="K8628" t="str">
        <f>IF((VLOOKUP(J8628,mdc!A:V,22,FALSE)=""),"non Collabo","collabo")</f>
        <v>collabo</v>
      </c>
      <c r="L8628" t="str" cm="1">
        <f t="array" ref="L8628">IFERROR(_xlfn.IFS(G8628&lt;0,"shortage",H8628&lt;0,"shortage",I8628&lt;0,"shortage"),"ok")</f>
        <v>ok</v>
      </c>
    </row>
    <row r="8629" spans="1:12" hidden="1" x14ac:dyDescent="0.35">
      <c r="A8629" s="5" t="s">
        <v>1357</v>
      </c>
      <c r="B8629" s="5" t="s">
        <v>10</v>
      </c>
      <c r="C8629" s="5" t="s">
        <v>1578</v>
      </c>
      <c r="D8629" s="5" t="s">
        <v>1362</v>
      </c>
      <c r="E8629" s="5" t="s">
        <v>2318</v>
      </c>
      <c r="F8629" s="6">
        <v>100</v>
      </c>
      <c r="G8629" s="6"/>
      <c r="H8629" s="6"/>
      <c r="I8629" s="6"/>
      <c r="J8629" t="str">
        <f t="shared" si="134"/>
        <v>PUASB-G90M2E-K</v>
      </c>
      <c r="K8629" t="str">
        <f>IF((VLOOKUP(J8629,mdc!A:V,22,FALSE)=""),"non Collabo","collabo")</f>
        <v>collabo</v>
      </c>
      <c r="L8629" t="str" cm="1">
        <f t="array" ref="L8629">IFERROR(_xlfn.IFS(G8629&lt;0,"shortage",H8629&lt;0,"shortage",I8629&lt;0,"shortage"),"ok")</f>
        <v>ok</v>
      </c>
    </row>
    <row r="8630" spans="1:12" hidden="1" x14ac:dyDescent="0.35">
      <c r="A8630" s="5" t="s">
        <v>1357</v>
      </c>
      <c r="B8630" s="5" t="s">
        <v>10</v>
      </c>
      <c r="C8630" s="5" t="s">
        <v>1578</v>
      </c>
      <c r="D8630" s="5" t="s">
        <v>1362</v>
      </c>
      <c r="E8630" s="5" t="s">
        <v>7</v>
      </c>
      <c r="F8630" s="6"/>
      <c r="G8630" s="6"/>
      <c r="H8630" s="6"/>
      <c r="I8630" s="6"/>
      <c r="J8630" t="str">
        <f t="shared" si="134"/>
        <v>PUASB-G90M2E-K</v>
      </c>
      <c r="K8630" t="str">
        <f>IF((VLOOKUP(J8630,mdc!A:V,22,FALSE)=""),"non Collabo","collabo")</f>
        <v>collabo</v>
      </c>
      <c r="L8630" t="str" cm="1">
        <f t="array" ref="L8630">IFERROR(_xlfn.IFS(G8630&lt;0,"shortage",H8630&lt;0,"shortage",I8630&lt;0,"shortage"),"ok")</f>
        <v>ok</v>
      </c>
    </row>
    <row r="8631" spans="1:12" hidden="1" x14ac:dyDescent="0.35">
      <c r="A8631" s="5" t="s">
        <v>1357</v>
      </c>
      <c r="B8631" s="5" t="s">
        <v>10</v>
      </c>
      <c r="C8631" s="5" t="s">
        <v>1578</v>
      </c>
      <c r="D8631" s="5" t="s">
        <v>1362</v>
      </c>
      <c r="E8631" s="5" t="s">
        <v>1566</v>
      </c>
      <c r="F8631" s="6">
        <v>1.72916</v>
      </c>
      <c r="G8631" s="6"/>
      <c r="H8631" s="6"/>
      <c r="I8631" s="6"/>
      <c r="J8631" t="str">
        <f t="shared" si="134"/>
        <v>PUASB-G90M2E-K</v>
      </c>
      <c r="K8631" t="str">
        <f>IF((VLOOKUP(J8631,mdc!A:V,22,FALSE)=""),"non Collabo","collabo")</f>
        <v>collabo</v>
      </c>
      <c r="L8631" t="str" cm="1">
        <f t="array" ref="L8631">IFERROR(_xlfn.IFS(G8631&lt;0,"shortage",H8631&lt;0,"shortage",I8631&lt;0,"shortage"),"ok")</f>
        <v>ok</v>
      </c>
    </row>
    <row r="8632" spans="1:12" ht="15" hidden="1" thickBot="1" x14ac:dyDescent="0.4">
      <c r="A8632" s="5" t="s">
        <v>1357</v>
      </c>
      <c r="B8632" s="5" t="s">
        <v>10</v>
      </c>
      <c r="C8632" s="5" t="s">
        <v>1578</v>
      </c>
      <c r="D8632" s="7" t="s">
        <v>1362</v>
      </c>
      <c r="E8632" s="7" t="s">
        <v>8</v>
      </c>
      <c r="F8632" s="8">
        <v>-1.72916</v>
      </c>
      <c r="G8632" s="8"/>
      <c r="H8632" s="8"/>
      <c r="I8632" s="8"/>
      <c r="J8632" t="str">
        <f t="shared" si="134"/>
        <v>PUASB-G90M2E-K</v>
      </c>
      <c r="K8632" t="str">
        <f>IF((VLOOKUP(J8632,mdc!A:V,22,FALSE)=""),"non Collabo","collabo")</f>
        <v>collabo</v>
      </c>
    </row>
    <row r="8633" spans="1:12" hidden="1" x14ac:dyDescent="0.35">
      <c r="A8633" s="5" t="s">
        <v>1357</v>
      </c>
      <c r="B8633" s="5" t="s">
        <v>10</v>
      </c>
      <c r="C8633" s="5" t="s">
        <v>1578</v>
      </c>
      <c r="D8633" s="3" t="s">
        <v>1363</v>
      </c>
      <c r="E8633" s="3" t="s">
        <v>5</v>
      </c>
      <c r="F8633" s="4">
        <v>9</v>
      </c>
      <c r="G8633" s="4">
        <v>8</v>
      </c>
      <c r="H8633" s="4">
        <v>0</v>
      </c>
      <c r="I8633" s="4">
        <v>7</v>
      </c>
      <c r="J8633" t="str">
        <f t="shared" si="134"/>
        <v>PUASC-AKX320GSK</v>
      </c>
      <c r="K8633" t="str">
        <f>IF((VLOOKUP(J8633,mdc!A:V,22,FALSE)=""),"non Collabo","collabo")</f>
        <v>collabo</v>
      </c>
      <c r="L8633" t="str" cm="1">
        <f t="array" ref="L8633">IFERROR(_xlfn.IFS(G8633&lt;0,"shortage",H8633&lt;0,"shortage",I8633&lt;0,"shortage"),"ok")</f>
        <v>ok</v>
      </c>
    </row>
    <row r="8634" spans="1:12" hidden="1" x14ac:dyDescent="0.35">
      <c r="A8634" s="5" t="s">
        <v>1357</v>
      </c>
      <c r="B8634" s="5" t="s">
        <v>10</v>
      </c>
      <c r="C8634" s="5" t="s">
        <v>1578</v>
      </c>
      <c r="D8634" s="5" t="s">
        <v>1363</v>
      </c>
      <c r="E8634" s="5" t="s">
        <v>1565</v>
      </c>
      <c r="F8634" s="6">
        <v>9</v>
      </c>
      <c r="G8634" s="6">
        <v>8</v>
      </c>
      <c r="H8634" s="6"/>
      <c r="I8634" s="6">
        <v>7</v>
      </c>
      <c r="J8634" t="str">
        <f t="shared" si="134"/>
        <v>PUASC-AKX320GSK</v>
      </c>
      <c r="K8634" t="str">
        <f>IF((VLOOKUP(J8634,mdc!A:V,22,FALSE)=""),"non Collabo","collabo")</f>
        <v>collabo</v>
      </c>
      <c r="L8634" t="str" cm="1">
        <f t="array" ref="L8634">IFERROR(_xlfn.IFS(G8634&lt;0,"shortage",H8634&lt;0,"shortage",I8634&lt;0,"shortage"),"ok")</f>
        <v>ok</v>
      </c>
    </row>
    <row r="8635" spans="1:12" hidden="1" x14ac:dyDescent="0.35">
      <c r="A8635" s="5" t="s">
        <v>1357</v>
      </c>
      <c r="B8635" s="5" t="s">
        <v>10</v>
      </c>
      <c r="C8635" s="5" t="s">
        <v>1578</v>
      </c>
      <c r="D8635" s="5" t="s">
        <v>1363</v>
      </c>
      <c r="E8635" s="5" t="s">
        <v>6</v>
      </c>
      <c r="F8635" s="6">
        <v>0</v>
      </c>
      <c r="G8635" s="6">
        <v>0</v>
      </c>
      <c r="H8635" s="6">
        <v>0</v>
      </c>
      <c r="I8635" s="6">
        <v>0</v>
      </c>
      <c r="J8635" t="str">
        <f t="shared" si="134"/>
        <v>PUASC-AKX320GSK</v>
      </c>
      <c r="K8635" t="str">
        <f>IF((VLOOKUP(J8635,mdc!A:V,22,FALSE)=""),"non Collabo","collabo")</f>
        <v>collabo</v>
      </c>
      <c r="L8635" t="str" cm="1">
        <f t="array" ref="L8635">IFERROR(_xlfn.IFS(G8635&lt;0,"shortage",H8635&lt;0,"shortage",I8635&lt;0,"shortage"),"ok")</f>
        <v>ok</v>
      </c>
    </row>
    <row r="8636" spans="1:12" hidden="1" x14ac:dyDescent="0.35">
      <c r="A8636" s="5" t="s">
        <v>1357</v>
      </c>
      <c r="B8636" s="5" t="s">
        <v>10</v>
      </c>
      <c r="C8636" s="5" t="s">
        <v>1578</v>
      </c>
      <c r="D8636" s="5" t="s">
        <v>1363</v>
      </c>
      <c r="E8636" s="5" t="s">
        <v>2318</v>
      </c>
      <c r="F8636" s="6">
        <v>100</v>
      </c>
      <c r="G8636" s="6">
        <v>100</v>
      </c>
      <c r="H8636" s="6" t="s">
        <v>1640</v>
      </c>
      <c r="I8636" s="6">
        <v>100</v>
      </c>
      <c r="J8636" t="str">
        <f t="shared" si="134"/>
        <v>PUASC-AKX320GSK</v>
      </c>
      <c r="K8636" t="str">
        <f>IF((VLOOKUP(J8636,mdc!A:V,22,FALSE)=""),"non Collabo","collabo")</f>
        <v>collabo</v>
      </c>
      <c r="L8636" t="str" cm="1">
        <f t="array" ref="L8636">IFERROR(_xlfn.IFS(G8636&lt;0,"shortage",H8636&lt;0,"shortage",I8636&lt;0,"shortage"),"ok")</f>
        <v>ok</v>
      </c>
    </row>
    <row r="8637" spans="1:12" hidden="1" x14ac:dyDescent="0.35">
      <c r="A8637" s="5" t="s">
        <v>1357</v>
      </c>
      <c r="B8637" s="5" t="s">
        <v>10</v>
      </c>
      <c r="C8637" s="5" t="s">
        <v>1578</v>
      </c>
      <c r="D8637" s="5" t="s">
        <v>1363</v>
      </c>
      <c r="E8637" s="5" t="s">
        <v>7</v>
      </c>
      <c r="F8637" s="6"/>
      <c r="G8637" s="6"/>
      <c r="H8637" s="6"/>
      <c r="I8637" s="6"/>
      <c r="J8637" t="str">
        <f t="shared" si="134"/>
        <v>PUASC-AKX320GSK</v>
      </c>
      <c r="K8637" t="str">
        <f>IF((VLOOKUP(J8637,mdc!A:V,22,FALSE)=""),"non Collabo","collabo")</f>
        <v>collabo</v>
      </c>
      <c r="L8637" t="str" cm="1">
        <f t="array" ref="L8637">IFERROR(_xlfn.IFS(G8637&lt;0,"shortage",H8637&lt;0,"shortage",I8637&lt;0,"shortage"),"ok")</f>
        <v>ok</v>
      </c>
    </row>
    <row r="8638" spans="1:12" hidden="1" x14ac:dyDescent="0.35">
      <c r="A8638" s="5" t="s">
        <v>1357</v>
      </c>
      <c r="B8638" s="5" t="s">
        <v>10</v>
      </c>
      <c r="C8638" s="5" t="s">
        <v>1578</v>
      </c>
      <c r="D8638" s="5" t="s">
        <v>1363</v>
      </c>
      <c r="E8638" s="5" t="s">
        <v>1566</v>
      </c>
      <c r="F8638" s="6">
        <v>0.75590999999999997</v>
      </c>
      <c r="G8638" s="6">
        <v>0.67191999999999996</v>
      </c>
      <c r="H8638" s="6"/>
      <c r="I8638" s="6">
        <v>0.58792999999999995</v>
      </c>
      <c r="J8638" t="str">
        <f t="shared" si="134"/>
        <v>PUASC-AKX320GSK</v>
      </c>
      <c r="K8638" t="str">
        <f>IF((VLOOKUP(J8638,mdc!A:V,22,FALSE)=""),"non Collabo","collabo")</f>
        <v>collabo</v>
      </c>
      <c r="L8638" t="str" cm="1">
        <f t="array" ref="L8638">IFERROR(_xlfn.IFS(G8638&lt;0,"shortage",H8638&lt;0,"shortage",I8638&lt;0,"shortage"),"ok")</f>
        <v>ok</v>
      </c>
    </row>
    <row r="8639" spans="1:12" ht="15" hidden="1" thickBot="1" x14ac:dyDescent="0.4">
      <c r="A8639" s="5" t="s">
        <v>1357</v>
      </c>
      <c r="B8639" s="5" t="s">
        <v>10</v>
      </c>
      <c r="C8639" s="5" t="s">
        <v>1578</v>
      </c>
      <c r="D8639" s="7" t="s">
        <v>1363</v>
      </c>
      <c r="E8639" s="7" t="s">
        <v>8</v>
      </c>
      <c r="F8639" s="8">
        <v>-0.75590999999999997</v>
      </c>
      <c r="G8639" s="8">
        <v>-0.67191999999999996</v>
      </c>
      <c r="H8639" s="8"/>
      <c r="I8639" s="8">
        <v>-0.58792999999999995</v>
      </c>
      <c r="J8639" t="str">
        <f t="shared" si="134"/>
        <v>PUASC-AKX320GSK</v>
      </c>
      <c r="K8639" t="str">
        <f>IF((VLOOKUP(J8639,mdc!A:V,22,FALSE)=""),"non Collabo","collabo")</f>
        <v>collabo</v>
      </c>
    </row>
    <row r="8640" spans="1:12" hidden="1" x14ac:dyDescent="0.35">
      <c r="A8640" s="5" t="s">
        <v>1357</v>
      </c>
      <c r="B8640" s="5" t="s">
        <v>10</v>
      </c>
      <c r="C8640" s="5" t="s">
        <v>1578</v>
      </c>
      <c r="D8640" s="3" t="s">
        <v>2372</v>
      </c>
      <c r="E8640" s="3" t="s">
        <v>5</v>
      </c>
      <c r="F8640" s="4"/>
      <c r="G8640" s="4">
        <v>4</v>
      </c>
      <c r="H8640" s="4">
        <v>3</v>
      </c>
      <c r="I8640" s="4">
        <v>3</v>
      </c>
      <c r="J8640" t="str">
        <f t="shared" si="134"/>
        <v>PUASC-AKX710GSK</v>
      </c>
      <c r="K8640" t="str">
        <f>IF((VLOOKUP(J8640,mdc!A:V,22,FALSE)=""),"non Collabo","collabo")</f>
        <v>collabo</v>
      </c>
      <c r="L8640" t="str" cm="1">
        <f t="array" ref="L8640">IFERROR(_xlfn.IFS(G8640&lt;0,"shortage",H8640&lt;0,"shortage",I8640&lt;0,"shortage"),"ok")</f>
        <v>ok</v>
      </c>
    </row>
    <row r="8641" spans="1:12" hidden="1" x14ac:dyDescent="0.35">
      <c r="A8641" s="5" t="s">
        <v>1357</v>
      </c>
      <c r="B8641" s="5" t="s">
        <v>10</v>
      </c>
      <c r="C8641" s="5" t="s">
        <v>1578</v>
      </c>
      <c r="D8641" s="5" t="s">
        <v>2372</v>
      </c>
      <c r="E8641" s="5" t="s">
        <v>1565</v>
      </c>
      <c r="F8641" s="6"/>
      <c r="G8641" s="6">
        <v>4</v>
      </c>
      <c r="H8641" s="6">
        <v>3</v>
      </c>
      <c r="I8641" s="6">
        <v>3</v>
      </c>
      <c r="J8641" t="str">
        <f t="shared" si="134"/>
        <v>PUASC-AKX710GSK</v>
      </c>
      <c r="K8641" t="str">
        <f>IF((VLOOKUP(J8641,mdc!A:V,22,FALSE)=""),"non Collabo","collabo")</f>
        <v>collabo</v>
      </c>
      <c r="L8641" t="str" cm="1">
        <f t="array" ref="L8641">IFERROR(_xlfn.IFS(G8641&lt;0,"shortage",H8641&lt;0,"shortage",I8641&lt;0,"shortage"),"ok")</f>
        <v>ok</v>
      </c>
    </row>
    <row r="8642" spans="1:12" hidden="1" x14ac:dyDescent="0.35">
      <c r="A8642" s="5" t="s">
        <v>1357</v>
      </c>
      <c r="B8642" s="5" t="s">
        <v>10</v>
      </c>
      <c r="C8642" s="5" t="s">
        <v>1578</v>
      </c>
      <c r="D8642" s="5" t="s">
        <v>2372</v>
      </c>
      <c r="E8642" s="5" t="s">
        <v>6</v>
      </c>
      <c r="F8642" s="6"/>
      <c r="G8642" s="6">
        <v>0</v>
      </c>
      <c r="H8642" s="6">
        <v>0</v>
      </c>
      <c r="I8642" s="6">
        <v>0</v>
      </c>
      <c r="J8642" t="str">
        <f t="shared" si="134"/>
        <v>PUASC-AKX710GSK</v>
      </c>
      <c r="K8642" t="str">
        <f>IF((VLOOKUP(J8642,mdc!A:V,22,FALSE)=""),"non Collabo","collabo")</f>
        <v>collabo</v>
      </c>
      <c r="L8642" t="str" cm="1">
        <f t="array" ref="L8642">IFERROR(_xlfn.IFS(G8642&lt;0,"shortage",H8642&lt;0,"shortage",I8642&lt;0,"shortage"),"ok")</f>
        <v>ok</v>
      </c>
    </row>
    <row r="8643" spans="1:12" hidden="1" x14ac:dyDescent="0.35">
      <c r="A8643" s="5" t="s">
        <v>1357</v>
      </c>
      <c r="B8643" s="5" t="s">
        <v>10</v>
      </c>
      <c r="C8643" s="5" t="s">
        <v>1578</v>
      </c>
      <c r="D8643" s="5" t="s">
        <v>2372</v>
      </c>
      <c r="E8643" s="5" t="s">
        <v>2318</v>
      </c>
      <c r="F8643" s="6"/>
      <c r="G8643" s="6">
        <v>100</v>
      </c>
      <c r="H8643" s="6">
        <v>100</v>
      </c>
      <c r="I8643" s="6">
        <v>100</v>
      </c>
      <c r="J8643" t="str">
        <f t="shared" ref="J8643:J8706" si="135">A8643&amp;D8643</f>
        <v>PUASC-AKX710GSK</v>
      </c>
      <c r="K8643" t="str">
        <f>IF((VLOOKUP(J8643,mdc!A:V,22,FALSE)=""),"non Collabo","collabo")</f>
        <v>collabo</v>
      </c>
      <c r="L8643" t="str" cm="1">
        <f t="array" ref="L8643">IFERROR(_xlfn.IFS(G8643&lt;0,"shortage",H8643&lt;0,"shortage",I8643&lt;0,"shortage"),"ok")</f>
        <v>ok</v>
      </c>
    </row>
    <row r="8644" spans="1:12" hidden="1" x14ac:dyDescent="0.35">
      <c r="A8644" s="5" t="s">
        <v>1357</v>
      </c>
      <c r="B8644" s="5" t="s">
        <v>10</v>
      </c>
      <c r="C8644" s="5" t="s">
        <v>1578</v>
      </c>
      <c r="D8644" s="5" t="s">
        <v>2372</v>
      </c>
      <c r="E8644" s="5" t="s">
        <v>7</v>
      </c>
      <c r="F8644" s="6"/>
      <c r="G8644" s="6"/>
      <c r="H8644" s="6"/>
      <c r="I8644" s="6"/>
      <c r="J8644" t="str">
        <f t="shared" si="135"/>
        <v>PUASC-AKX710GSK</v>
      </c>
      <c r="K8644" t="str">
        <f>IF((VLOOKUP(J8644,mdc!A:V,22,FALSE)=""),"non Collabo","collabo")</f>
        <v>collabo</v>
      </c>
      <c r="L8644" t="str" cm="1">
        <f t="array" ref="L8644">IFERROR(_xlfn.IFS(G8644&lt;0,"shortage",H8644&lt;0,"shortage",I8644&lt;0,"shortage"),"ok")</f>
        <v>ok</v>
      </c>
    </row>
    <row r="8645" spans="1:12" hidden="1" x14ac:dyDescent="0.35">
      <c r="A8645" s="5" t="s">
        <v>1357</v>
      </c>
      <c r="B8645" s="5" t="s">
        <v>10</v>
      </c>
      <c r="C8645" s="5" t="s">
        <v>1578</v>
      </c>
      <c r="D8645" s="5" t="s">
        <v>2372</v>
      </c>
      <c r="E8645" s="5" t="s">
        <v>1566</v>
      </c>
      <c r="F8645" s="6"/>
      <c r="G8645" s="6">
        <v>0.60899999999999999</v>
      </c>
      <c r="H8645" s="6">
        <v>0.45674999999999999</v>
      </c>
      <c r="I8645" s="6">
        <v>0.45674999999999999</v>
      </c>
      <c r="J8645" t="str">
        <f t="shared" si="135"/>
        <v>PUASC-AKX710GSK</v>
      </c>
      <c r="K8645" t="str">
        <f>IF((VLOOKUP(J8645,mdc!A:V,22,FALSE)=""),"non Collabo","collabo")</f>
        <v>collabo</v>
      </c>
      <c r="L8645" t="str" cm="1">
        <f t="array" ref="L8645">IFERROR(_xlfn.IFS(G8645&lt;0,"shortage",H8645&lt;0,"shortage",I8645&lt;0,"shortage"),"ok")</f>
        <v>ok</v>
      </c>
    </row>
    <row r="8646" spans="1:12" ht="15" hidden="1" thickBot="1" x14ac:dyDescent="0.4">
      <c r="A8646" s="5" t="s">
        <v>1357</v>
      </c>
      <c r="B8646" s="5" t="s">
        <v>10</v>
      </c>
      <c r="C8646" s="5" t="s">
        <v>1578</v>
      </c>
      <c r="D8646" s="7" t="s">
        <v>2372</v>
      </c>
      <c r="E8646" s="7" t="s">
        <v>8</v>
      </c>
      <c r="F8646" s="8"/>
      <c r="G8646" s="8">
        <v>-0.60899999999999999</v>
      </c>
      <c r="H8646" s="8">
        <v>-0.45674999999999999</v>
      </c>
      <c r="I8646" s="8">
        <v>-0.45674999999999999</v>
      </c>
      <c r="J8646" t="str">
        <f t="shared" si="135"/>
        <v>PUASC-AKX710GSK</v>
      </c>
      <c r="K8646" t="str">
        <f>IF((VLOOKUP(J8646,mdc!A:V,22,FALSE)=""),"non Collabo","collabo")</f>
        <v>collabo</v>
      </c>
    </row>
    <row r="8647" spans="1:12" hidden="1" x14ac:dyDescent="0.35">
      <c r="A8647" s="5" t="s">
        <v>1357</v>
      </c>
      <c r="B8647" s="5" t="s">
        <v>10</v>
      </c>
      <c r="C8647" s="5" t="s">
        <v>1578</v>
      </c>
      <c r="D8647" s="3" t="s">
        <v>1364</v>
      </c>
      <c r="E8647" s="3" t="s">
        <v>5</v>
      </c>
      <c r="F8647" s="4"/>
      <c r="G8647" s="4"/>
      <c r="H8647" s="4">
        <v>19</v>
      </c>
      <c r="I8647" s="4">
        <v>15</v>
      </c>
      <c r="J8647" t="str">
        <f t="shared" si="135"/>
        <v>PUASC-BMAX10WWK</v>
      </c>
      <c r="K8647" t="str">
        <f>IF((VLOOKUP(J8647,mdc!A:V,22,FALSE)=""),"non Collabo","collabo")</f>
        <v>collabo</v>
      </c>
      <c r="L8647" t="str" cm="1">
        <f t="array" ref="L8647">IFERROR(_xlfn.IFS(G8647&lt;0,"shortage",H8647&lt;0,"shortage",I8647&lt;0,"shortage"),"ok")</f>
        <v>ok</v>
      </c>
    </row>
    <row r="8648" spans="1:12" hidden="1" x14ac:dyDescent="0.35">
      <c r="A8648" s="5" t="s">
        <v>1357</v>
      </c>
      <c r="B8648" s="5" t="s">
        <v>10</v>
      </c>
      <c r="C8648" s="5" t="s">
        <v>1578</v>
      </c>
      <c r="D8648" s="5" t="s">
        <v>1364</v>
      </c>
      <c r="E8648" s="5" t="s">
        <v>1565</v>
      </c>
      <c r="F8648" s="6"/>
      <c r="G8648" s="6"/>
      <c r="H8648" s="6">
        <v>19</v>
      </c>
      <c r="I8648" s="6">
        <v>15</v>
      </c>
      <c r="J8648" t="str">
        <f t="shared" si="135"/>
        <v>PUASC-BMAX10WWK</v>
      </c>
      <c r="K8648" t="str">
        <f>IF((VLOOKUP(J8648,mdc!A:V,22,FALSE)=""),"non Collabo","collabo")</f>
        <v>collabo</v>
      </c>
      <c r="L8648" t="str" cm="1">
        <f t="array" ref="L8648">IFERROR(_xlfn.IFS(G8648&lt;0,"shortage",H8648&lt;0,"shortage",I8648&lt;0,"shortage"),"ok")</f>
        <v>ok</v>
      </c>
    </row>
    <row r="8649" spans="1:12" hidden="1" x14ac:dyDescent="0.35">
      <c r="A8649" s="5" t="s">
        <v>1357</v>
      </c>
      <c r="B8649" s="5" t="s">
        <v>10</v>
      </c>
      <c r="C8649" s="5" t="s">
        <v>1578</v>
      </c>
      <c r="D8649" s="5" t="s">
        <v>1364</v>
      </c>
      <c r="E8649" s="5" t="s">
        <v>6</v>
      </c>
      <c r="F8649" s="6"/>
      <c r="G8649" s="6"/>
      <c r="H8649" s="6">
        <v>0</v>
      </c>
      <c r="I8649" s="6">
        <v>0</v>
      </c>
      <c r="J8649" t="str">
        <f t="shared" si="135"/>
        <v>PUASC-BMAX10WWK</v>
      </c>
      <c r="K8649" t="str">
        <f>IF((VLOOKUP(J8649,mdc!A:V,22,FALSE)=""),"non Collabo","collabo")</f>
        <v>collabo</v>
      </c>
      <c r="L8649" t="str" cm="1">
        <f t="array" ref="L8649">IFERROR(_xlfn.IFS(G8649&lt;0,"shortage",H8649&lt;0,"shortage",I8649&lt;0,"shortage"),"ok")</f>
        <v>ok</v>
      </c>
    </row>
    <row r="8650" spans="1:12" hidden="1" x14ac:dyDescent="0.35">
      <c r="A8650" s="5" t="s">
        <v>1357</v>
      </c>
      <c r="B8650" s="5" t="s">
        <v>10</v>
      </c>
      <c r="C8650" s="5" t="s">
        <v>1578</v>
      </c>
      <c r="D8650" s="5" t="s">
        <v>1364</v>
      </c>
      <c r="E8650" s="5" t="s">
        <v>2318</v>
      </c>
      <c r="F8650" s="6"/>
      <c r="G8650" s="6"/>
      <c r="H8650" s="6">
        <v>100</v>
      </c>
      <c r="I8650" s="6">
        <v>100</v>
      </c>
      <c r="J8650" t="str">
        <f t="shared" si="135"/>
        <v>PUASC-BMAX10WWK</v>
      </c>
      <c r="K8650" t="str">
        <f>IF((VLOOKUP(J8650,mdc!A:V,22,FALSE)=""),"non Collabo","collabo")</f>
        <v>collabo</v>
      </c>
      <c r="L8650" t="str" cm="1">
        <f t="array" ref="L8650">IFERROR(_xlfn.IFS(G8650&lt;0,"shortage",H8650&lt;0,"shortage",I8650&lt;0,"shortage"),"ok")</f>
        <v>ok</v>
      </c>
    </row>
    <row r="8651" spans="1:12" hidden="1" x14ac:dyDescent="0.35">
      <c r="A8651" s="5" t="s">
        <v>1357</v>
      </c>
      <c r="B8651" s="5" t="s">
        <v>10</v>
      </c>
      <c r="C8651" s="5" t="s">
        <v>1578</v>
      </c>
      <c r="D8651" s="5" t="s">
        <v>1364</v>
      </c>
      <c r="E8651" s="5" t="s">
        <v>7</v>
      </c>
      <c r="F8651" s="6"/>
      <c r="G8651" s="6"/>
      <c r="H8651" s="6"/>
      <c r="I8651" s="6"/>
      <c r="J8651" t="str">
        <f t="shared" si="135"/>
        <v>PUASC-BMAX10WWK</v>
      </c>
      <c r="K8651" t="str">
        <f>IF((VLOOKUP(J8651,mdc!A:V,22,FALSE)=""),"non Collabo","collabo")</f>
        <v>collabo</v>
      </c>
      <c r="L8651" t="str" cm="1">
        <f t="array" ref="L8651">IFERROR(_xlfn.IFS(G8651&lt;0,"shortage",H8651&lt;0,"shortage",I8651&lt;0,"shortage"),"ok")</f>
        <v>ok</v>
      </c>
    </row>
    <row r="8652" spans="1:12" hidden="1" x14ac:dyDescent="0.35">
      <c r="A8652" s="5" t="s">
        <v>1357</v>
      </c>
      <c r="B8652" s="5" t="s">
        <v>10</v>
      </c>
      <c r="C8652" s="5" t="s">
        <v>1578</v>
      </c>
      <c r="D8652" s="5" t="s">
        <v>1364</v>
      </c>
      <c r="E8652" s="5" t="s">
        <v>1566</v>
      </c>
      <c r="F8652" s="6"/>
      <c r="G8652" s="6"/>
      <c r="H8652" s="6">
        <v>2.28532</v>
      </c>
      <c r="I8652" s="6">
        <v>1.8042</v>
      </c>
      <c r="J8652" t="str">
        <f t="shared" si="135"/>
        <v>PUASC-BMAX10WWK</v>
      </c>
      <c r="K8652" t="str">
        <f>IF((VLOOKUP(J8652,mdc!A:V,22,FALSE)=""),"non Collabo","collabo")</f>
        <v>collabo</v>
      </c>
      <c r="L8652" t="str" cm="1">
        <f t="array" ref="L8652">IFERROR(_xlfn.IFS(G8652&lt;0,"shortage",H8652&lt;0,"shortage",I8652&lt;0,"shortage"),"ok")</f>
        <v>ok</v>
      </c>
    </row>
    <row r="8653" spans="1:12" ht="15" hidden="1" thickBot="1" x14ac:dyDescent="0.4">
      <c r="A8653" s="5" t="s">
        <v>1357</v>
      </c>
      <c r="B8653" s="5" t="s">
        <v>10</v>
      </c>
      <c r="C8653" s="5" t="s">
        <v>1578</v>
      </c>
      <c r="D8653" s="7" t="s">
        <v>1364</v>
      </c>
      <c r="E8653" s="7" t="s">
        <v>8</v>
      </c>
      <c r="F8653" s="8"/>
      <c r="G8653" s="8"/>
      <c r="H8653" s="8">
        <v>-2.28532</v>
      </c>
      <c r="I8653" s="8">
        <v>-1.8042</v>
      </c>
      <c r="J8653" t="str">
        <f t="shared" si="135"/>
        <v>PUASC-BMAX10WWK</v>
      </c>
      <c r="K8653" t="str">
        <f>IF((VLOOKUP(J8653,mdc!A:V,22,FALSE)=""),"non Collabo","collabo")</f>
        <v>collabo</v>
      </c>
    </row>
    <row r="8654" spans="1:12" hidden="1" x14ac:dyDescent="0.35">
      <c r="A8654" s="5" t="s">
        <v>1357</v>
      </c>
      <c r="B8654" s="5" t="s">
        <v>10</v>
      </c>
      <c r="C8654" s="5" t="s">
        <v>1578</v>
      </c>
      <c r="D8654" s="3" t="s">
        <v>1365</v>
      </c>
      <c r="E8654" s="3" t="s">
        <v>5</v>
      </c>
      <c r="F8654" s="4">
        <v>8</v>
      </c>
      <c r="G8654" s="4">
        <v>16</v>
      </c>
      <c r="H8654" s="4">
        <v>12</v>
      </c>
      <c r="I8654" s="4">
        <v>15</v>
      </c>
      <c r="J8654" t="str">
        <f t="shared" si="135"/>
        <v>PUASC-BMAX5WW-K</v>
      </c>
      <c r="K8654" t="str">
        <f>IF((VLOOKUP(J8654,mdc!A:V,22,FALSE)=""),"non Collabo","collabo")</f>
        <v>collabo</v>
      </c>
      <c r="L8654" t="str" cm="1">
        <f t="array" ref="L8654">IFERROR(_xlfn.IFS(G8654&lt;0,"shortage",H8654&lt;0,"shortage",I8654&lt;0,"shortage"),"ok")</f>
        <v>ok</v>
      </c>
    </row>
    <row r="8655" spans="1:12" hidden="1" x14ac:dyDescent="0.35">
      <c r="A8655" s="5" t="s">
        <v>1357</v>
      </c>
      <c r="B8655" s="5" t="s">
        <v>10</v>
      </c>
      <c r="C8655" s="5" t="s">
        <v>1578</v>
      </c>
      <c r="D8655" s="5" t="s">
        <v>1365</v>
      </c>
      <c r="E8655" s="5" t="s">
        <v>1565</v>
      </c>
      <c r="F8655" s="6">
        <v>8</v>
      </c>
      <c r="G8655" s="6">
        <v>16</v>
      </c>
      <c r="H8655" s="6">
        <v>12</v>
      </c>
      <c r="I8655" s="6">
        <v>15</v>
      </c>
      <c r="J8655" t="str">
        <f t="shared" si="135"/>
        <v>PUASC-BMAX5WW-K</v>
      </c>
      <c r="K8655" t="str">
        <f>IF((VLOOKUP(J8655,mdc!A:V,22,FALSE)=""),"non Collabo","collabo")</f>
        <v>collabo</v>
      </c>
      <c r="L8655" t="str" cm="1">
        <f t="array" ref="L8655">IFERROR(_xlfn.IFS(G8655&lt;0,"shortage",H8655&lt;0,"shortage",I8655&lt;0,"shortage"),"ok")</f>
        <v>ok</v>
      </c>
    </row>
    <row r="8656" spans="1:12" hidden="1" x14ac:dyDescent="0.35">
      <c r="A8656" s="5" t="s">
        <v>1357</v>
      </c>
      <c r="B8656" s="5" t="s">
        <v>10</v>
      </c>
      <c r="C8656" s="5" t="s">
        <v>1578</v>
      </c>
      <c r="D8656" s="5" t="s">
        <v>1365</v>
      </c>
      <c r="E8656" s="5" t="s">
        <v>6</v>
      </c>
      <c r="F8656" s="6">
        <v>0</v>
      </c>
      <c r="G8656" s="6">
        <v>0</v>
      </c>
      <c r="H8656" s="6">
        <v>0</v>
      </c>
      <c r="I8656" s="6">
        <v>0</v>
      </c>
      <c r="J8656" t="str">
        <f t="shared" si="135"/>
        <v>PUASC-BMAX5WW-K</v>
      </c>
      <c r="K8656" t="str">
        <f>IF((VLOOKUP(J8656,mdc!A:V,22,FALSE)=""),"non Collabo","collabo")</f>
        <v>collabo</v>
      </c>
      <c r="L8656" t="str" cm="1">
        <f t="array" ref="L8656">IFERROR(_xlfn.IFS(G8656&lt;0,"shortage",H8656&lt;0,"shortage",I8656&lt;0,"shortage"),"ok")</f>
        <v>ok</v>
      </c>
    </row>
    <row r="8657" spans="1:12" hidden="1" x14ac:dyDescent="0.35">
      <c r="A8657" s="5" t="s">
        <v>1357</v>
      </c>
      <c r="B8657" s="5" t="s">
        <v>10</v>
      </c>
      <c r="C8657" s="5" t="s">
        <v>1578</v>
      </c>
      <c r="D8657" s="5" t="s">
        <v>1365</v>
      </c>
      <c r="E8657" s="5" t="s">
        <v>2318</v>
      </c>
      <c r="F8657" s="6">
        <v>100</v>
      </c>
      <c r="G8657" s="6">
        <v>100</v>
      </c>
      <c r="H8657" s="6">
        <v>100</v>
      </c>
      <c r="I8657" s="6">
        <v>100</v>
      </c>
      <c r="J8657" t="str">
        <f t="shared" si="135"/>
        <v>PUASC-BMAX5WW-K</v>
      </c>
      <c r="K8657" t="str">
        <f>IF((VLOOKUP(J8657,mdc!A:V,22,FALSE)=""),"non Collabo","collabo")</f>
        <v>collabo</v>
      </c>
      <c r="L8657" t="str" cm="1">
        <f t="array" ref="L8657">IFERROR(_xlfn.IFS(G8657&lt;0,"shortage",H8657&lt;0,"shortage",I8657&lt;0,"shortage"),"ok")</f>
        <v>ok</v>
      </c>
    </row>
    <row r="8658" spans="1:12" hidden="1" x14ac:dyDescent="0.35">
      <c r="A8658" s="5" t="s">
        <v>1357</v>
      </c>
      <c r="B8658" s="5" t="s">
        <v>10</v>
      </c>
      <c r="C8658" s="5" t="s">
        <v>1578</v>
      </c>
      <c r="D8658" s="5" t="s">
        <v>1365</v>
      </c>
      <c r="E8658" s="5" t="s">
        <v>7</v>
      </c>
      <c r="F8658" s="6"/>
      <c r="G8658" s="6"/>
      <c r="H8658" s="6"/>
      <c r="I8658" s="6"/>
      <c r="J8658" t="str">
        <f t="shared" si="135"/>
        <v>PUASC-BMAX5WW-K</v>
      </c>
      <c r="K8658" t="str">
        <f>IF((VLOOKUP(J8658,mdc!A:V,22,FALSE)=""),"non Collabo","collabo")</f>
        <v>collabo</v>
      </c>
      <c r="L8658" t="str" cm="1">
        <f t="array" ref="L8658">IFERROR(_xlfn.IFS(G8658&lt;0,"shortage",H8658&lt;0,"shortage",I8658&lt;0,"shortage"),"ok")</f>
        <v>ok</v>
      </c>
    </row>
    <row r="8659" spans="1:12" hidden="1" x14ac:dyDescent="0.35">
      <c r="A8659" s="5" t="s">
        <v>1357</v>
      </c>
      <c r="B8659" s="5" t="s">
        <v>10</v>
      </c>
      <c r="C8659" s="5" t="s">
        <v>1578</v>
      </c>
      <c r="D8659" s="5" t="s">
        <v>1365</v>
      </c>
      <c r="E8659" s="5" t="s">
        <v>1566</v>
      </c>
      <c r="F8659" s="6">
        <v>0.75431999999999999</v>
      </c>
      <c r="G8659" s="6">
        <v>1.50864</v>
      </c>
      <c r="H8659" s="6">
        <v>1.13148</v>
      </c>
      <c r="I8659" s="6">
        <v>1.41435</v>
      </c>
      <c r="J8659" t="str">
        <f t="shared" si="135"/>
        <v>PUASC-BMAX5WW-K</v>
      </c>
      <c r="K8659" t="str">
        <f>IF((VLOOKUP(J8659,mdc!A:V,22,FALSE)=""),"non Collabo","collabo")</f>
        <v>collabo</v>
      </c>
      <c r="L8659" t="str" cm="1">
        <f t="array" ref="L8659">IFERROR(_xlfn.IFS(G8659&lt;0,"shortage",H8659&lt;0,"shortage",I8659&lt;0,"shortage"),"ok")</f>
        <v>ok</v>
      </c>
    </row>
    <row r="8660" spans="1:12" ht="15" hidden="1" thickBot="1" x14ac:dyDescent="0.4">
      <c r="A8660" s="5" t="s">
        <v>1357</v>
      </c>
      <c r="B8660" s="5" t="s">
        <v>10</v>
      </c>
      <c r="C8660" s="5" t="s">
        <v>1578</v>
      </c>
      <c r="D8660" s="7" t="s">
        <v>1365</v>
      </c>
      <c r="E8660" s="7" t="s">
        <v>8</v>
      </c>
      <c r="F8660" s="8">
        <v>-0.75431999999999999</v>
      </c>
      <c r="G8660" s="8">
        <v>-1.50864</v>
      </c>
      <c r="H8660" s="8">
        <v>-1.13148</v>
      </c>
      <c r="I8660" s="8">
        <v>-1.41435</v>
      </c>
      <c r="J8660" t="str">
        <f t="shared" si="135"/>
        <v>PUASC-BMAX5WW-K</v>
      </c>
      <c r="K8660" t="str">
        <f>IF((VLOOKUP(J8660,mdc!A:V,22,FALSE)=""),"non Collabo","collabo")</f>
        <v>collabo</v>
      </c>
    </row>
    <row r="8661" spans="1:12" hidden="1" x14ac:dyDescent="0.35">
      <c r="A8661" s="5" t="s">
        <v>1357</v>
      </c>
      <c r="B8661" s="5" t="s">
        <v>10</v>
      </c>
      <c r="C8661" s="5" t="s">
        <v>1578</v>
      </c>
      <c r="D8661" s="3" t="s">
        <v>1366</v>
      </c>
      <c r="E8661" s="3" t="s">
        <v>5</v>
      </c>
      <c r="F8661" s="4"/>
      <c r="G8661" s="4"/>
      <c r="H8661" s="4"/>
      <c r="I8661" s="4">
        <v>1</v>
      </c>
      <c r="J8661" t="str">
        <f t="shared" si="135"/>
        <v>PUASC-C70MK2EEK</v>
      </c>
      <c r="K8661" t="str">
        <f>IF((VLOOKUP(J8661,mdc!A:V,22,FALSE)=""),"non Collabo","collabo")</f>
        <v>collabo</v>
      </c>
      <c r="L8661" t="str" cm="1">
        <f t="array" ref="L8661">IFERROR(_xlfn.IFS(G8661&lt;0,"shortage",H8661&lt;0,"shortage",I8661&lt;0,"shortage"),"ok")</f>
        <v>ok</v>
      </c>
    </row>
    <row r="8662" spans="1:12" hidden="1" x14ac:dyDescent="0.35">
      <c r="A8662" s="5" t="s">
        <v>1357</v>
      </c>
      <c r="B8662" s="5" t="s">
        <v>10</v>
      </c>
      <c r="C8662" s="5" t="s">
        <v>1578</v>
      </c>
      <c r="D8662" s="5" t="s">
        <v>1366</v>
      </c>
      <c r="E8662" s="5" t="s">
        <v>1565</v>
      </c>
      <c r="F8662" s="6"/>
      <c r="G8662" s="6"/>
      <c r="H8662" s="6"/>
      <c r="I8662" s="6">
        <v>1</v>
      </c>
      <c r="J8662" t="str">
        <f t="shared" si="135"/>
        <v>PUASC-C70MK2EEK</v>
      </c>
      <c r="K8662" t="str">
        <f>IF((VLOOKUP(J8662,mdc!A:V,22,FALSE)=""),"non Collabo","collabo")</f>
        <v>collabo</v>
      </c>
      <c r="L8662" t="str" cm="1">
        <f t="array" ref="L8662">IFERROR(_xlfn.IFS(G8662&lt;0,"shortage",H8662&lt;0,"shortage",I8662&lt;0,"shortage"),"ok")</f>
        <v>ok</v>
      </c>
    </row>
    <row r="8663" spans="1:12" hidden="1" x14ac:dyDescent="0.35">
      <c r="A8663" s="5" t="s">
        <v>1357</v>
      </c>
      <c r="B8663" s="5" t="s">
        <v>10</v>
      </c>
      <c r="C8663" s="5" t="s">
        <v>1578</v>
      </c>
      <c r="D8663" s="5" t="s">
        <v>1366</v>
      </c>
      <c r="E8663" s="5" t="s">
        <v>6</v>
      </c>
      <c r="F8663" s="6"/>
      <c r="G8663" s="6"/>
      <c r="H8663" s="6"/>
      <c r="I8663" s="6">
        <v>0</v>
      </c>
      <c r="J8663" t="str">
        <f t="shared" si="135"/>
        <v>PUASC-C70MK2EEK</v>
      </c>
      <c r="K8663" t="str">
        <f>IF((VLOOKUP(J8663,mdc!A:V,22,FALSE)=""),"non Collabo","collabo")</f>
        <v>collabo</v>
      </c>
      <c r="L8663" t="str" cm="1">
        <f t="array" ref="L8663">IFERROR(_xlfn.IFS(G8663&lt;0,"shortage",H8663&lt;0,"shortage",I8663&lt;0,"shortage"),"ok")</f>
        <v>ok</v>
      </c>
    </row>
    <row r="8664" spans="1:12" hidden="1" x14ac:dyDescent="0.35">
      <c r="A8664" s="5" t="s">
        <v>1357</v>
      </c>
      <c r="B8664" s="5" t="s">
        <v>10</v>
      </c>
      <c r="C8664" s="5" t="s">
        <v>1578</v>
      </c>
      <c r="D8664" s="5" t="s">
        <v>1366</v>
      </c>
      <c r="E8664" s="5" t="s">
        <v>2318</v>
      </c>
      <c r="F8664" s="6"/>
      <c r="G8664" s="6"/>
      <c r="H8664" s="6"/>
      <c r="I8664" s="6">
        <v>100</v>
      </c>
      <c r="J8664" t="str">
        <f t="shared" si="135"/>
        <v>PUASC-C70MK2EEK</v>
      </c>
      <c r="K8664" t="str">
        <f>IF((VLOOKUP(J8664,mdc!A:V,22,FALSE)=""),"non Collabo","collabo")</f>
        <v>collabo</v>
      </c>
      <c r="L8664" t="str" cm="1">
        <f t="array" ref="L8664">IFERROR(_xlfn.IFS(G8664&lt;0,"shortage",H8664&lt;0,"shortage",I8664&lt;0,"shortage"),"ok")</f>
        <v>ok</v>
      </c>
    </row>
    <row r="8665" spans="1:12" hidden="1" x14ac:dyDescent="0.35">
      <c r="A8665" s="5" t="s">
        <v>1357</v>
      </c>
      <c r="B8665" s="5" t="s">
        <v>10</v>
      </c>
      <c r="C8665" s="5" t="s">
        <v>1578</v>
      </c>
      <c r="D8665" s="5" t="s">
        <v>1366</v>
      </c>
      <c r="E8665" s="5" t="s">
        <v>7</v>
      </c>
      <c r="F8665" s="6"/>
      <c r="G8665" s="6"/>
      <c r="H8665" s="6"/>
      <c r="I8665" s="6"/>
      <c r="J8665" t="str">
        <f t="shared" si="135"/>
        <v>PUASC-C70MK2EEK</v>
      </c>
      <c r="K8665" t="str">
        <f>IF((VLOOKUP(J8665,mdc!A:V,22,FALSE)=""),"non Collabo","collabo")</f>
        <v>collabo</v>
      </c>
      <c r="L8665" t="str" cm="1">
        <f t="array" ref="L8665">IFERROR(_xlfn.IFS(G8665&lt;0,"shortage",H8665&lt;0,"shortage",I8665&lt;0,"shortage"),"ok")</f>
        <v>ok</v>
      </c>
    </row>
    <row r="8666" spans="1:12" hidden="1" x14ac:dyDescent="0.35">
      <c r="A8666" s="5" t="s">
        <v>1357</v>
      </c>
      <c r="B8666" s="5" t="s">
        <v>10</v>
      </c>
      <c r="C8666" s="5" t="s">
        <v>1578</v>
      </c>
      <c r="D8666" s="5" t="s">
        <v>1366</v>
      </c>
      <c r="E8666" s="5" t="s">
        <v>1566</v>
      </c>
      <c r="F8666" s="6"/>
      <c r="G8666" s="6"/>
      <c r="H8666" s="6"/>
      <c r="I8666" s="6">
        <v>0.42716999999999999</v>
      </c>
      <c r="J8666" t="str">
        <f t="shared" si="135"/>
        <v>PUASC-C70MK2EEK</v>
      </c>
      <c r="K8666" t="str">
        <f>IF((VLOOKUP(J8666,mdc!A:V,22,FALSE)=""),"non Collabo","collabo")</f>
        <v>collabo</v>
      </c>
      <c r="L8666" t="str" cm="1">
        <f t="array" ref="L8666">IFERROR(_xlfn.IFS(G8666&lt;0,"shortage",H8666&lt;0,"shortage",I8666&lt;0,"shortage"),"ok")</f>
        <v>ok</v>
      </c>
    </row>
    <row r="8667" spans="1:12" ht="15" hidden="1" thickBot="1" x14ac:dyDescent="0.4">
      <c r="A8667" s="5" t="s">
        <v>1357</v>
      </c>
      <c r="B8667" s="5" t="s">
        <v>10</v>
      </c>
      <c r="C8667" s="5" t="s">
        <v>1578</v>
      </c>
      <c r="D8667" s="7" t="s">
        <v>1366</v>
      </c>
      <c r="E8667" s="7" t="s">
        <v>8</v>
      </c>
      <c r="F8667" s="8"/>
      <c r="G8667" s="8"/>
      <c r="H8667" s="8"/>
      <c r="I8667" s="8">
        <v>-0.42716999999999999</v>
      </c>
      <c r="J8667" t="str">
        <f t="shared" si="135"/>
        <v>PUASC-C70MK2EEK</v>
      </c>
      <c r="K8667" t="str">
        <f>IF((VLOOKUP(J8667,mdc!A:V,22,FALSE)=""),"non Collabo","collabo")</f>
        <v>collabo</v>
      </c>
    </row>
    <row r="8668" spans="1:12" hidden="1" x14ac:dyDescent="0.35">
      <c r="A8668" s="5" t="s">
        <v>1357</v>
      </c>
      <c r="B8668" s="5" t="s">
        <v>10</v>
      </c>
      <c r="C8668" s="5" t="s">
        <v>1578</v>
      </c>
      <c r="D8668" s="3" t="s">
        <v>372</v>
      </c>
      <c r="E8668" s="3" t="s">
        <v>5</v>
      </c>
      <c r="F8668" s="4"/>
      <c r="G8668" s="4">
        <v>1</v>
      </c>
      <c r="H8668" s="4">
        <v>0</v>
      </c>
      <c r="I8668" s="4"/>
      <c r="J8668" t="str">
        <f t="shared" si="135"/>
        <v>PUASC-CX700E-H</v>
      </c>
      <c r="K8668" t="str">
        <f>IF((VLOOKUP(J8668,mdc!A:V,22,FALSE)=""),"non Collabo","collabo")</f>
        <v>collabo</v>
      </c>
      <c r="L8668" t="str" cm="1">
        <f t="array" ref="L8668">IFERROR(_xlfn.IFS(G8668&lt;0,"shortage",H8668&lt;0,"shortage",I8668&lt;0,"shortage"),"ok")</f>
        <v>ok</v>
      </c>
    </row>
    <row r="8669" spans="1:12" hidden="1" x14ac:dyDescent="0.35">
      <c r="A8669" s="5" t="s">
        <v>1357</v>
      </c>
      <c r="B8669" s="5" t="s">
        <v>10</v>
      </c>
      <c r="C8669" s="5" t="s">
        <v>1578</v>
      </c>
      <c r="D8669" s="5" t="s">
        <v>372</v>
      </c>
      <c r="E8669" s="5" t="s">
        <v>1565</v>
      </c>
      <c r="F8669" s="6"/>
      <c r="G8669" s="6">
        <v>1</v>
      </c>
      <c r="H8669" s="6"/>
      <c r="I8669" s="6"/>
      <c r="J8669" t="str">
        <f t="shared" si="135"/>
        <v>PUASC-CX700E-H</v>
      </c>
      <c r="K8669" t="str">
        <f>IF((VLOOKUP(J8669,mdc!A:V,22,FALSE)=""),"non Collabo","collabo")</f>
        <v>collabo</v>
      </c>
      <c r="L8669" t="str" cm="1">
        <f t="array" ref="L8669">IFERROR(_xlfn.IFS(G8669&lt;0,"shortage",H8669&lt;0,"shortage",I8669&lt;0,"shortage"),"ok")</f>
        <v>ok</v>
      </c>
    </row>
    <row r="8670" spans="1:12" hidden="1" x14ac:dyDescent="0.35">
      <c r="A8670" s="5" t="s">
        <v>1357</v>
      </c>
      <c r="B8670" s="5" t="s">
        <v>10</v>
      </c>
      <c r="C8670" s="5" t="s">
        <v>1578</v>
      </c>
      <c r="D8670" s="5" t="s">
        <v>372</v>
      </c>
      <c r="E8670" s="5" t="s">
        <v>6</v>
      </c>
      <c r="F8670" s="6"/>
      <c r="G8670" s="6">
        <v>0</v>
      </c>
      <c r="H8670" s="6">
        <v>0</v>
      </c>
      <c r="I8670" s="6"/>
      <c r="J8670" t="str">
        <f t="shared" si="135"/>
        <v>PUASC-CX700E-H</v>
      </c>
      <c r="K8670" t="str">
        <f>IF((VLOOKUP(J8670,mdc!A:V,22,FALSE)=""),"non Collabo","collabo")</f>
        <v>collabo</v>
      </c>
      <c r="L8670" t="str" cm="1">
        <f t="array" ref="L8670">IFERROR(_xlfn.IFS(G8670&lt;0,"shortage",H8670&lt;0,"shortage",I8670&lt;0,"shortage"),"ok")</f>
        <v>ok</v>
      </c>
    </row>
    <row r="8671" spans="1:12" hidden="1" x14ac:dyDescent="0.35">
      <c r="A8671" s="5" t="s">
        <v>1357</v>
      </c>
      <c r="B8671" s="5" t="s">
        <v>10</v>
      </c>
      <c r="C8671" s="5" t="s">
        <v>1578</v>
      </c>
      <c r="D8671" s="5" t="s">
        <v>372</v>
      </c>
      <c r="E8671" s="5" t="s">
        <v>2318</v>
      </c>
      <c r="F8671" s="6"/>
      <c r="G8671" s="6">
        <v>100</v>
      </c>
      <c r="H8671" s="6" t="s">
        <v>1640</v>
      </c>
      <c r="I8671" s="6"/>
      <c r="J8671" t="str">
        <f t="shared" si="135"/>
        <v>PUASC-CX700E-H</v>
      </c>
      <c r="K8671" t="str">
        <f>IF((VLOOKUP(J8671,mdc!A:V,22,FALSE)=""),"non Collabo","collabo")</f>
        <v>collabo</v>
      </c>
      <c r="L8671" t="str" cm="1">
        <f t="array" ref="L8671">IFERROR(_xlfn.IFS(G8671&lt;0,"shortage",H8671&lt;0,"shortage",I8671&lt;0,"shortage"),"ok")</f>
        <v>ok</v>
      </c>
    </row>
    <row r="8672" spans="1:12" hidden="1" x14ac:dyDescent="0.35">
      <c r="A8672" s="5" t="s">
        <v>1357</v>
      </c>
      <c r="B8672" s="5" t="s">
        <v>10</v>
      </c>
      <c r="C8672" s="5" t="s">
        <v>1578</v>
      </c>
      <c r="D8672" s="5" t="s">
        <v>372</v>
      </c>
      <c r="E8672" s="5" t="s">
        <v>7</v>
      </c>
      <c r="F8672" s="6"/>
      <c r="G8672" s="6"/>
      <c r="H8672" s="6"/>
      <c r="I8672" s="6"/>
      <c r="J8672" t="str">
        <f t="shared" si="135"/>
        <v>PUASC-CX700E-H</v>
      </c>
      <c r="K8672" t="str">
        <f>IF((VLOOKUP(J8672,mdc!A:V,22,FALSE)=""),"non Collabo","collabo")</f>
        <v>collabo</v>
      </c>
      <c r="L8672" t="str" cm="1">
        <f t="array" ref="L8672">IFERROR(_xlfn.IFS(G8672&lt;0,"shortage",H8672&lt;0,"shortage",I8672&lt;0,"shortage"),"ok")</f>
        <v>ok</v>
      </c>
    </row>
    <row r="8673" spans="1:12" hidden="1" x14ac:dyDescent="0.35">
      <c r="A8673" s="5" t="s">
        <v>1357</v>
      </c>
      <c r="B8673" s="5" t="s">
        <v>10</v>
      </c>
      <c r="C8673" s="5" t="s">
        <v>1578</v>
      </c>
      <c r="D8673" s="5" t="s">
        <v>372</v>
      </c>
      <c r="E8673" s="5" t="s">
        <v>1566</v>
      </c>
      <c r="F8673" s="6"/>
      <c r="G8673" s="6">
        <v>0.93013000000000001</v>
      </c>
      <c r="H8673" s="6"/>
      <c r="I8673" s="6"/>
      <c r="J8673" t="str">
        <f t="shared" si="135"/>
        <v>PUASC-CX700E-H</v>
      </c>
      <c r="K8673" t="str">
        <f>IF((VLOOKUP(J8673,mdc!A:V,22,FALSE)=""),"non Collabo","collabo")</f>
        <v>collabo</v>
      </c>
      <c r="L8673" t="str" cm="1">
        <f t="array" ref="L8673">IFERROR(_xlfn.IFS(G8673&lt;0,"shortage",H8673&lt;0,"shortage",I8673&lt;0,"shortage"),"ok")</f>
        <v>ok</v>
      </c>
    </row>
    <row r="8674" spans="1:12" ht="15" hidden="1" thickBot="1" x14ac:dyDescent="0.4">
      <c r="A8674" s="5" t="s">
        <v>1357</v>
      </c>
      <c r="B8674" s="5" t="s">
        <v>10</v>
      </c>
      <c r="C8674" s="5" t="s">
        <v>1578</v>
      </c>
      <c r="D8674" s="7" t="s">
        <v>372</v>
      </c>
      <c r="E8674" s="7" t="s">
        <v>8</v>
      </c>
      <c r="F8674" s="8"/>
      <c r="G8674" s="8">
        <v>-0.93013000000000001</v>
      </c>
      <c r="H8674" s="8"/>
      <c r="I8674" s="8"/>
      <c r="J8674" t="str">
        <f t="shared" si="135"/>
        <v>PUASC-CX700E-H</v>
      </c>
      <c r="K8674" t="str">
        <f>IF((VLOOKUP(J8674,mdc!A:V,22,FALSE)=""),"non Collabo","collabo")</f>
        <v>collabo</v>
      </c>
    </row>
    <row r="8675" spans="1:12" hidden="1" x14ac:dyDescent="0.35">
      <c r="A8675" s="5" t="s">
        <v>1357</v>
      </c>
      <c r="B8675" s="5" t="s">
        <v>10</v>
      </c>
      <c r="C8675" s="5" t="s">
        <v>1578</v>
      </c>
      <c r="D8675" s="3" t="s">
        <v>373</v>
      </c>
      <c r="E8675" s="3" t="s">
        <v>5</v>
      </c>
      <c r="F8675" s="4"/>
      <c r="G8675" s="4"/>
      <c r="H8675" s="4">
        <v>1</v>
      </c>
      <c r="I8675" s="4"/>
      <c r="J8675" t="str">
        <f t="shared" si="135"/>
        <v>PUASC-CX700E-K</v>
      </c>
      <c r="K8675" t="str">
        <f>IF((VLOOKUP(J8675,mdc!A:V,22,FALSE)=""),"non Collabo","collabo")</f>
        <v>collabo</v>
      </c>
      <c r="L8675" t="str" cm="1">
        <f t="array" ref="L8675">IFERROR(_xlfn.IFS(G8675&lt;0,"shortage",H8675&lt;0,"shortage",I8675&lt;0,"shortage"),"ok")</f>
        <v>ok</v>
      </c>
    </row>
    <row r="8676" spans="1:12" hidden="1" x14ac:dyDescent="0.35">
      <c r="A8676" s="5" t="s">
        <v>1357</v>
      </c>
      <c r="B8676" s="5" t="s">
        <v>10</v>
      </c>
      <c r="C8676" s="5" t="s">
        <v>1578</v>
      </c>
      <c r="D8676" s="5" t="s">
        <v>373</v>
      </c>
      <c r="E8676" s="5" t="s">
        <v>1565</v>
      </c>
      <c r="F8676" s="6"/>
      <c r="G8676" s="6"/>
      <c r="H8676" s="6">
        <v>1</v>
      </c>
      <c r="I8676" s="6"/>
      <c r="J8676" t="str">
        <f t="shared" si="135"/>
        <v>PUASC-CX700E-K</v>
      </c>
      <c r="K8676" t="str">
        <f>IF((VLOOKUP(J8676,mdc!A:V,22,FALSE)=""),"non Collabo","collabo")</f>
        <v>collabo</v>
      </c>
      <c r="L8676" t="str" cm="1">
        <f t="array" ref="L8676">IFERROR(_xlfn.IFS(G8676&lt;0,"shortage",H8676&lt;0,"shortage",I8676&lt;0,"shortage"),"ok")</f>
        <v>ok</v>
      </c>
    </row>
    <row r="8677" spans="1:12" hidden="1" x14ac:dyDescent="0.35">
      <c r="A8677" s="5" t="s">
        <v>1357</v>
      </c>
      <c r="B8677" s="5" t="s">
        <v>10</v>
      </c>
      <c r="C8677" s="5" t="s">
        <v>1578</v>
      </c>
      <c r="D8677" s="5" t="s">
        <v>373</v>
      </c>
      <c r="E8677" s="5" t="s">
        <v>6</v>
      </c>
      <c r="F8677" s="6"/>
      <c r="G8677" s="6"/>
      <c r="H8677" s="6">
        <v>0</v>
      </c>
      <c r="I8677" s="6"/>
      <c r="J8677" t="str">
        <f t="shared" si="135"/>
        <v>PUASC-CX700E-K</v>
      </c>
      <c r="K8677" t="str">
        <f>IF((VLOOKUP(J8677,mdc!A:V,22,FALSE)=""),"non Collabo","collabo")</f>
        <v>collabo</v>
      </c>
      <c r="L8677" t="str" cm="1">
        <f t="array" ref="L8677">IFERROR(_xlfn.IFS(G8677&lt;0,"shortage",H8677&lt;0,"shortage",I8677&lt;0,"shortage"),"ok")</f>
        <v>ok</v>
      </c>
    </row>
    <row r="8678" spans="1:12" hidden="1" x14ac:dyDescent="0.35">
      <c r="A8678" s="5" t="s">
        <v>1357</v>
      </c>
      <c r="B8678" s="5" t="s">
        <v>10</v>
      </c>
      <c r="C8678" s="5" t="s">
        <v>1578</v>
      </c>
      <c r="D8678" s="5" t="s">
        <v>373</v>
      </c>
      <c r="E8678" s="5" t="s">
        <v>2318</v>
      </c>
      <c r="F8678" s="6"/>
      <c r="G8678" s="6"/>
      <c r="H8678" s="6">
        <v>100</v>
      </c>
      <c r="I8678" s="6"/>
      <c r="J8678" t="str">
        <f t="shared" si="135"/>
        <v>PUASC-CX700E-K</v>
      </c>
      <c r="K8678" t="str">
        <f>IF((VLOOKUP(J8678,mdc!A:V,22,FALSE)=""),"non Collabo","collabo")</f>
        <v>collabo</v>
      </c>
      <c r="L8678" t="str" cm="1">
        <f t="array" ref="L8678">IFERROR(_xlfn.IFS(G8678&lt;0,"shortage",H8678&lt;0,"shortage",I8678&lt;0,"shortage"),"ok")</f>
        <v>ok</v>
      </c>
    </row>
    <row r="8679" spans="1:12" hidden="1" x14ac:dyDescent="0.35">
      <c r="A8679" s="5" t="s">
        <v>1357</v>
      </c>
      <c r="B8679" s="5" t="s">
        <v>10</v>
      </c>
      <c r="C8679" s="5" t="s">
        <v>1578</v>
      </c>
      <c r="D8679" s="5" t="s">
        <v>373</v>
      </c>
      <c r="E8679" s="5" t="s">
        <v>7</v>
      </c>
      <c r="F8679" s="6"/>
      <c r="G8679" s="6"/>
      <c r="H8679" s="6"/>
      <c r="I8679" s="6"/>
      <c r="J8679" t="str">
        <f t="shared" si="135"/>
        <v>PUASC-CX700E-K</v>
      </c>
      <c r="K8679" t="str">
        <f>IF((VLOOKUP(J8679,mdc!A:V,22,FALSE)=""),"non Collabo","collabo")</f>
        <v>collabo</v>
      </c>
      <c r="L8679" t="str" cm="1">
        <f t="array" ref="L8679">IFERROR(_xlfn.IFS(G8679&lt;0,"shortage",H8679&lt;0,"shortage",I8679&lt;0,"shortage"),"ok")</f>
        <v>ok</v>
      </c>
    </row>
    <row r="8680" spans="1:12" hidden="1" x14ac:dyDescent="0.35">
      <c r="A8680" s="5" t="s">
        <v>1357</v>
      </c>
      <c r="B8680" s="5" t="s">
        <v>10</v>
      </c>
      <c r="C8680" s="5" t="s">
        <v>1578</v>
      </c>
      <c r="D8680" s="5" t="s">
        <v>373</v>
      </c>
      <c r="E8680" s="5" t="s">
        <v>1566</v>
      </c>
      <c r="F8680" s="6"/>
      <c r="G8680" s="6"/>
      <c r="H8680" s="6">
        <v>0.93013000000000001</v>
      </c>
      <c r="I8680" s="6"/>
      <c r="J8680" t="str">
        <f t="shared" si="135"/>
        <v>PUASC-CX700E-K</v>
      </c>
      <c r="K8680" t="str">
        <f>IF((VLOOKUP(J8680,mdc!A:V,22,FALSE)=""),"non Collabo","collabo")</f>
        <v>collabo</v>
      </c>
      <c r="L8680" t="str" cm="1">
        <f t="array" ref="L8680">IFERROR(_xlfn.IFS(G8680&lt;0,"shortage",H8680&lt;0,"shortage",I8680&lt;0,"shortage"),"ok")</f>
        <v>ok</v>
      </c>
    </row>
    <row r="8681" spans="1:12" ht="15" hidden="1" thickBot="1" x14ac:dyDescent="0.4">
      <c r="A8681" s="5" t="s">
        <v>1357</v>
      </c>
      <c r="B8681" s="5" t="s">
        <v>10</v>
      </c>
      <c r="C8681" s="5" t="s">
        <v>1578</v>
      </c>
      <c r="D8681" s="7" t="s">
        <v>373</v>
      </c>
      <c r="E8681" s="7" t="s">
        <v>8</v>
      </c>
      <c r="F8681" s="8"/>
      <c r="G8681" s="8"/>
      <c r="H8681" s="8">
        <v>-0.93013000000000001</v>
      </c>
      <c r="I8681" s="8"/>
      <c r="J8681" t="str">
        <f t="shared" si="135"/>
        <v>PUASC-CX700E-K</v>
      </c>
      <c r="K8681" t="str">
        <f>IF((VLOOKUP(J8681,mdc!A:V,22,FALSE)=""),"non Collabo","collabo")</f>
        <v>collabo</v>
      </c>
    </row>
    <row r="8682" spans="1:12" hidden="1" x14ac:dyDescent="0.35">
      <c r="A8682" s="5" t="s">
        <v>1357</v>
      </c>
      <c r="B8682" s="5" t="s">
        <v>10</v>
      </c>
      <c r="C8682" s="5" t="s">
        <v>1578</v>
      </c>
      <c r="D8682" s="3" t="s">
        <v>374</v>
      </c>
      <c r="E8682" s="3" t="s">
        <v>5</v>
      </c>
      <c r="F8682" s="4"/>
      <c r="G8682" s="4"/>
      <c r="H8682" s="4">
        <v>1</v>
      </c>
      <c r="I8682" s="4"/>
      <c r="J8682" t="str">
        <f t="shared" si="135"/>
        <v>PUASC-CX700E-T</v>
      </c>
      <c r="K8682" t="str">
        <f>IF((VLOOKUP(J8682,mdc!A:V,22,FALSE)=""),"non Collabo","collabo")</f>
        <v>collabo</v>
      </c>
      <c r="L8682" t="str" cm="1">
        <f t="array" ref="L8682">IFERROR(_xlfn.IFS(G8682&lt;0,"shortage",H8682&lt;0,"shortage",I8682&lt;0,"shortage"),"ok")</f>
        <v>ok</v>
      </c>
    </row>
    <row r="8683" spans="1:12" hidden="1" x14ac:dyDescent="0.35">
      <c r="A8683" s="5" t="s">
        <v>1357</v>
      </c>
      <c r="B8683" s="5" t="s">
        <v>10</v>
      </c>
      <c r="C8683" s="5" t="s">
        <v>1578</v>
      </c>
      <c r="D8683" s="5" t="s">
        <v>374</v>
      </c>
      <c r="E8683" s="5" t="s">
        <v>1565</v>
      </c>
      <c r="F8683" s="6"/>
      <c r="G8683" s="6"/>
      <c r="H8683" s="6">
        <v>1</v>
      </c>
      <c r="I8683" s="6"/>
      <c r="J8683" t="str">
        <f t="shared" si="135"/>
        <v>PUASC-CX700E-T</v>
      </c>
      <c r="K8683" t="str">
        <f>IF((VLOOKUP(J8683,mdc!A:V,22,FALSE)=""),"non Collabo","collabo")</f>
        <v>collabo</v>
      </c>
      <c r="L8683" t="str" cm="1">
        <f t="array" ref="L8683">IFERROR(_xlfn.IFS(G8683&lt;0,"shortage",H8683&lt;0,"shortage",I8683&lt;0,"shortage"),"ok")</f>
        <v>ok</v>
      </c>
    </row>
    <row r="8684" spans="1:12" hidden="1" x14ac:dyDescent="0.35">
      <c r="A8684" s="5" t="s">
        <v>1357</v>
      </c>
      <c r="B8684" s="5" t="s">
        <v>10</v>
      </c>
      <c r="C8684" s="5" t="s">
        <v>1578</v>
      </c>
      <c r="D8684" s="5" t="s">
        <v>374</v>
      </c>
      <c r="E8684" s="5" t="s">
        <v>6</v>
      </c>
      <c r="F8684" s="6"/>
      <c r="G8684" s="6"/>
      <c r="H8684" s="6">
        <v>0</v>
      </c>
      <c r="I8684" s="6"/>
      <c r="J8684" t="str">
        <f t="shared" si="135"/>
        <v>PUASC-CX700E-T</v>
      </c>
      <c r="K8684" t="str">
        <f>IF((VLOOKUP(J8684,mdc!A:V,22,FALSE)=""),"non Collabo","collabo")</f>
        <v>collabo</v>
      </c>
      <c r="L8684" t="str" cm="1">
        <f t="array" ref="L8684">IFERROR(_xlfn.IFS(G8684&lt;0,"shortage",H8684&lt;0,"shortage",I8684&lt;0,"shortage"),"ok")</f>
        <v>ok</v>
      </c>
    </row>
    <row r="8685" spans="1:12" hidden="1" x14ac:dyDescent="0.35">
      <c r="A8685" s="5" t="s">
        <v>1357</v>
      </c>
      <c r="B8685" s="5" t="s">
        <v>10</v>
      </c>
      <c r="C8685" s="5" t="s">
        <v>1578</v>
      </c>
      <c r="D8685" s="5" t="s">
        <v>374</v>
      </c>
      <c r="E8685" s="5" t="s">
        <v>2318</v>
      </c>
      <c r="F8685" s="6"/>
      <c r="G8685" s="6"/>
      <c r="H8685" s="6">
        <v>100</v>
      </c>
      <c r="I8685" s="6"/>
      <c r="J8685" t="str">
        <f t="shared" si="135"/>
        <v>PUASC-CX700E-T</v>
      </c>
      <c r="K8685" t="str">
        <f>IF((VLOOKUP(J8685,mdc!A:V,22,FALSE)=""),"non Collabo","collabo")</f>
        <v>collabo</v>
      </c>
      <c r="L8685" t="str" cm="1">
        <f t="array" ref="L8685">IFERROR(_xlfn.IFS(G8685&lt;0,"shortage",H8685&lt;0,"shortage",I8685&lt;0,"shortage"),"ok")</f>
        <v>ok</v>
      </c>
    </row>
    <row r="8686" spans="1:12" hidden="1" x14ac:dyDescent="0.35">
      <c r="A8686" s="5" t="s">
        <v>1357</v>
      </c>
      <c r="B8686" s="5" t="s">
        <v>10</v>
      </c>
      <c r="C8686" s="5" t="s">
        <v>1578</v>
      </c>
      <c r="D8686" s="5" t="s">
        <v>374</v>
      </c>
      <c r="E8686" s="5" t="s">
        <v>7</v>
      </c>
      <c r="F8686" s="6"/>
      <c r="G8686" s="6"/>
      <c r="H8686" s="6"/>
      <c r="I8686" s="6"/>
      <c r="J8686" t="str">
        <f t="shared" si="135"/>
        <v>PUASC-CX700E-T</v>
      </c>
      <c r="K8686" t="str">
        <f>IF((VLOOKUP(J8686,mdc!A:V,22,FALSE)=""),"non Collabo","collabo")</f>
        <v>collabo</v>
      </c>
      <c r="L8686" t="str" cm="1">
        <f t="array" ref="L8686">IFERROR(_xlfn.IFS(G8686&lt;0,"shortage",H8686&lt;0,"shortage",I8686&lt;0,"shortage"),"ok")</f>
        <v>ok</v>
      </c>
    </row>
    <row r="8687" spans="1:12" hidden="1" x14ac:dyDescent="0.35">
      <c r="A8687" s="5" t="s">
        <v>1357</v>
      </c>
      <c r="B8687" s="5" t="s">
        <v>10</v>
      </c>
      <c r="C8687" s="5" t="s">
        <v>1578</v>
      </c>
      <c r="D8687" s="5" t="s">
        <v>374</v>
      </c>
      <c r="E8687" s="5" t="s">
        <v>1566</v>
      </c>
      <c r="F8687" s="6"/>
      <c r="G8687" s="6"/>
      <c r="H8687" s="6">
        <v>0.93013000000000001</v>
      </c>
      <c r="I8687" s="6"/>
      <c r="J8687" t="str">
        <f t="shared" si="135"/>
        <v>PUASC-CX700E-T</v>
      </c>
      <c r="K8687" t="str">
        <f>IF((VLOOKUP(J8687,mdc!A:V,22,FALSE)=""),"non Collabo","collabo")</f>
        <v>collabo</v>
      </c>
      <c r="L8687" t="str" cm="1">
        <f t="array" ref="L8687">IFERROR(_xlfn.IFS(G8687&lt;0,"shortage",H8687&lt;0,"shortage",I8687&lt;0,"shortage"),"ok")</f>
        <v>ok</v>
      </c>
    </row>
    <row r="8688" spans="1:12" ht="15" hidden="1" thickBot="1" x14ac:dyDescent="0.4">
      <c r="A8688" s="5" t="s">
        <v>1357</v>
      </c>
      <c r="B8688" s="5" t="s">
        <v>10</v>
      </c>
      <c r="C8688" s="5" t="s">
        <v>1578</v>
      </c>
      <c r="D8688" s="7" t="s">
        <v>374</v>
      </c>
      <c r="E8688" s="7" t="s">
        <v>8</v>
      </c>
      <c r="F8688" s="8"/>
      <c r="G8688" s="8"/>
      <c r="H8688" s="8">
        <v>-0.93013000000000001</v>
      </c>
      <c r="I8688" s="8"/>
      <c r="J8688" t="str">
        <f t="shared" si="135"/>
        <v>PUASC-CX700E-T</v>
      </c>
      <c r="K8688" t="str">
        <f>IF((VLOOKUP(J8688,mdc!A:V,22,FALSE)=""),"non Collabo","collabo")</f>
        <v>collabo</v>
      </c>
    </row>
    <row r="8689" spans="1:12" hidden="1" x14ac:dyDescent="0.35">
      <c r="A8689" s="5" t="s">
        <v>1357</v>
      </c>
      <c r="B8689" s="5" t="s">
        <v>10</v>
      </c>
      <c r="C8689" s="5" t="s">
        <v>1578</v>
      </c>
      <c r="D8689" s="3" t="s">
        <v>1368</v>
      </c>
      <c r="E8689" s="3" t="s">
        <v>5</v>
      </c>
      <c r="F8689" s="4">
        <v>2</v>
      </c>
      <c r="G8689" s="4">
        <v>3</v>
      </c>
      <c r="H8689" s="4">
        <v>1</v>
      </c>
      <c r="I8689" s="4">
        <v>5</v>
      </c>
      <c r="J8689" t="str">
        <f t="shared" si="135"/>
        <v>PUASC-HC200EE-K</v>
      </c>
      <c r="K8689" t="str">
        <f>IF((VLOOKUP(J8689,mdc!A:V,22,FALSE)=""),"non Collabo","collabo")</f>
        <v>collabo</v>
      </c>
      <c r="L8689" t="str" cm="1">
        <f t="array" ref="L8689">IFERROR(_xlfn.IFS(G8689&lt;0,"shortage",H8689&lt;0,"shortage",I8689&lt;0,"shortage"),"ok")</f>
        <v>ok</v>
      </c>
    </row>
    <row r="8690" spans="1:12" hidden="1" x14ac:dyDescent="0.35">
      <c r="A8690" s="5" t="s">
        <v>1357</v>
      </c>
      <c r="B8690" s="5" t="s">
        <v>10</v>
      </c>
      <c r="C8690" s="5" t="s">
        <v>1578</v>
      </c>
      <c r="D8690" s="5" t="s">
        <v>1368</v>
      </c>
      <c r="E8690" s="5" t="s">
        <v>1565</v>
      </c>
      <c r="F8690" s="6">
        <v>2</v>
      </c>
      <c r="G8690" s="6">
        <v>3</v>
      </c>
      <c r="H8690" s="6">
        <v>1</v>
      </c>
      <c r="I8690" s="6">
        <v>5</v>
      </c>
      <c r="J8690" t="str">
        <f t="shared" si="135"/>
        <v>PUASC-HC200EE-K</v>
      </c>
      <c r="K8690" t="str">
        <f>IF((VLOOKUP(J8690,mdc!A:V,22,FALSE)=""),"non Collabo","collabo")</f>
        <v>collabo</v>
      </c>
      <c r="L8690" t="str" cm="1">
        <f t="array" ref="L8690">IFERROR(_xlfn.IFS(G8690&lt;0,"shortage",H8690&lt;0,"shortage",I8690&lt;0,"shortage"),"ok")</f>
        <v>ok</v>
      </c>
    </row>
    <row r="8691" spans="1:12" hidden="1" x14ac:dyDescent="0.35">
      <c r="A8691" s="5" t="s">
        <v>1357</v>
      </c>
      <c r="B8691" s="5" t="s">
        <v>10</v>
      </c>
      <c r="C8691" s="5" t="s">
        <v>1578</v>
      </c>
      <c r="D8691" s="5" t="s">
        <v>1368</v>
      </c>
      <c r="E8691" s="5" t="s">
        <v>6</v>
      </c>
      <c r="F8691" s="6">
        <v>0</v>
      </c>
      <c r="G8691" s="6">
        <v>0</v>
      </c>
      <c r="H8691" s="6">
        <v>0</v>
      </c>
      <c r="I8691" s="6">
        <v>0</v>
      </c>
      <c r="J8691" t="str">
        <f t="shared" si="135"/>
        <v>PUASC-HC200EE-K</v>
      </c>
      <c r="K8691" t="str">
        <f>IF((VLOOKUP(J8691,mdc!A:V,22,FALSE)=""),"non Collabo","collabo")</f>
        <v>collabo</v>
      </c>
      <c r="L8691" t="str" cm="1">
        <f t="array" ref="L8691">IFERROR(_xlfn.IFS(G8691&lt;0,"shortage",H8691&lt;0,"shortage",I8691&lt;0,"shortage"),"ok")</f>
        <v>ok</v>
      </c>
    </row>
    <row r="8692" spans="1:12" hidden="1" x14ac:dyDescent="0.35">
      <c r="A8692" s="5" t="s">
        <v>1357</v>
      </c>
      <c r="B8692" s="5" t="s">
        <v>10</v>
      </c>
      <c r="C8692" s="5" t="s">
        <v>1578</v>
      </c>
      <c r="D8692" s="5" t="s">
        <v>1368</v>
      </c>
      <c r="E8692" s="5" t="s">
        <v>2318</v>
      </c>
      <c r="F8692" s="6">
        <v>100</v>
      </c>
      <c r="G8692" s="6">
        <v>100</v>
      </c>
      <c r="H8692" s="6">
        <v>100</v>
      </c>
      <c r="I8692" s="6">
        <v>100</v>
      </c>
      <c r="J8692" t="str">
        <f t="shared" si="135"/>
        <v>PUASC-HC200EE-K</v>
      </c>
      <c r="K8692" t="str">
        <f>IF((VLOOKUP(J8692,mdc!A:V,22,FALSE)=""),"non Collabo","collabo")</f>
        <v>collabo</v>
      </c>
      <c r="L8692" t="str" cm="1">
        <f t="array" ref="L8692">IFERROR(_xlfn.IFS(G8692&lt;0,"shortage",H8692&lt;0,"shortage",I8692&lt;0,"shortage"),"ok")</f>
        <v>ok</v>
      </c>
    </row>
    <row r="8693" spans="1:12" hidden="1" x14ac:dyDescent="0.35">
      <c r="A8693" s="5" t="s">
        <v>1357</v>
      </c>
      <c r="B8693" s="5" t="s">
        <v>10</v>
      </c>
      <c r="C8693" s="5" t="s">
        <v>1578</v>
      </c>
      <c r="D8693" s="5" t="s">
        <v>1368</v>
      </c>
      <c r="E8693" s="5" t="s">
        <v>7</v>
      </c>
      <c r="F8693" s="6"/>
      <c r="G8693" s="6"/>
      <c r="H8693" s="6"/>
      <c r="I8693" s="6"/>
      <c r="J8693" t="str">
        <f t="shared" si="135"/>
        <v>PUASC-HC200EE-K</v>
      </c>
      <c r="K8693" t="str">
        <f>IF((VLOOKUP(J8693,mdc!A:V,22,FALSE)=""),"non Collabo","collabo")</f>
        <v>collabo</v>
      </c>
      <c r="L8693" t="str" cm="1">
        <f t="array" ref="L8693">IFERROR(_xlfn.IFS(G8693&lt;0,"shortage",H8693&lt;0,"shortage",I8693&lt;0,"shortage"),"ok")</f>
        <v>ok</v>
      </c>
    </row>
    <row r="8694" spans="1:12" hidden="1" x14ac:dyDescent="0.35">
      <c r="A8694" s="5" t="s">
        <v>1357</v>
      </c>
      <c r="B8694" s="5" t="s">
        <v>10</v>
      </c>
      <c r="C8694" s="5" t="s">
        <v>1578</v>
      </c>
      <c r="D8694" s="5" t="s">
        <v>1368</v>
      </c>
      <c r="E8694" s="5" t="s">
        <v>1566</v>
      </c>
      <c r="F8694" s="6">
        <v>8.8480000000000003E-2</v>
      </c>
      <c r="G8694" s="6">
        <v>0.13272</v>
      </c>
      <c r="H8694" s="6">
        <v>4.4240000000000002E-2</v>
      </c>
      <c r="I8694" s="6">
        <v>0.22120000000000001</v>
      </c>
      <c r="J8694" t="str">
        <f t="shared" si="135"/>
        <v>PUASC-HC200EE-K</v>
      </c>
      <c r="K8694" t="str">
        <f>IF((VLOOKUP(J8694,mdc!A:V,22,FALSE)=""),"non Collabo","collabo")</f>
        <v>collabo</v>
      </c>
      <c r="L8694" t="str" cm="1">
        <f t="array" ref="L8694">IFERROR(_xlfn.IFS(G8694&lt;0,"shortage",H8694&lt;0,"shortage",I8694&lt;0,"shortage"),"ok")</f>
        <v>ok</v>
      </c>
    </row>
    <row r="8695" spans="1:12" ht="15" hidden="1" thickBot="1" x14ac:dyDescent="0.4">
      <c r="A8695" s="5" t="s">
        <v>1357</v>
      </c>
      <c r="B8695" s="5" t="s">
        <v>10</v>
      </c>
      <c r="C8695" s="5" t="s">
        <v>1578</v>
      </c>
      <c r="D8695" s="7" t="s">
        <v>1368</v>
      </c>
      <c r="E8695" s="7" t="s">
        <v>8</v>
      </c>
      <c r="F8695" s="8">
        <v>-8.8480000000000003E-2</v>
      </c>
      <c r="G8695" s="8">
        <v>-0.13272</v>
      </c>
      <c r="H8695" s="8">
        <v>-4.4240000000000002E-2</v>
      </c>
      <c r="I8695" s="8">
        <v>-0.22120000000000001</v>
      </c>
      <c r="J8695" t="str">
        <f t="shared" si="135"/>
        <v>PUASC-HC200EE-K</v>
      </c>
      <c r="K8695" t="str">
        <f>IF((VLOOKUP(J8695,mdc!A:V,22,FALSE)=""),"non Collabo","collabo")</f>
        <v>collabo</v>
      </c>
    </row>
    <row r="8696" spans="1:12" hidden="1" x14ac:dyDescent="0.35">
      <c r="A8696" s="5" t="s">
        <v>1357</v>
      </c>
      <c r="B8696" s="5" t="s">
        <v>10</v>
      </c>
      <c r="C8696" s="5" t="s">
        <v>1578</v>
      </c>
      <c r="D8696" s="3" t="s">
        <v>1369</v>
      </c>
      <c r="E8696" s="3" t="s">
        <v>5</v>
      </c>
      <c r="F8696" s="4"/>
      <c r="G8696" s="4"/>
      <c r="H8696" s="4">
        <v>0</v>
      </c>
      <c r="I8696" s="4">
        <v>2</v>
      </c>
      <c r="J8696" t="str">
        <f t="shared" si="135"/>
        <v>PUASC-HC200EE-W</v>
      </c>
      <c r="K8696" t="str">
        <f>IF((VLOOKUP(J8696,mdc!A:V,22,FALSE)=""),"non Collabo","collabo")</f>
        <v>collabo</v>
      </c>
      <c r="L8696" t="str" cm="1">
        <f t="array" ref="L8696">IFERROR(_xlfn.IFS(G8696&lt;0,"shortage",H8696&lt;0,"shortage",I8696&lt;0,"shortage"),"ok")</f>
        <v>ok</v>
      </c>
    </row>
    <row r="8697" spans="1:12" hidden="1" x14ac:dyDescent="0.35">
      <c r="A8697" s="5" t="s">
        <v>1357</v>
      </c>
      <c r="B8697" s="5" t="s">
        <v>10</v>
      </c>
      <c r="C8697" s="5" t="s">
        <v>1578</v>
      </c>
      <c r="D8697" s="5" t="s">
        <v>1369</v>
      </c>
      <c r="E8697" s="5" t="s">
        <v>1565</v>
      </c>
      <c r="F8697" s="6"/>
      <c r="G8697" s="6"/>
      <c r="H8697" s="6"/>
      <c r="I8697" s="6">
        <v>2</v>
      </c>
      <c r="J8697" t="str">
        <f t="shared" si="135"/>
        <v>PUASC-HC200EE-W</v>
      </c>
      <c r="K8697" t="str">
        <f>IF((VLOOKUP(J8697,mdc!A:V,22,FALSE)=""),"non Collabo","collabo")</f>
        <v>collabo</v>
      </c>
      <c r="L8697" t="str" cm="1">
        <f t="array" ref="L8697">IFERROR(_xlfn.IFS(G8697&lt;0,"shortage",H8697&lt;0,"shortage",I8697&lt;0,"shortage"),"ok")</f>
        <v>ok</v>
      </c>
    </row>
    <row r="8698" spans="1:12" hidden="1" x14ac:dyDescent="0.35">
      <c r="A8698" s="5" t="s">
        <v>1357</v>
      </c>
      <c r="B8698" s="5" t="s">
        <v>10</v>
      </c>
      <c r="C8698" s="5" t="s">
        <v>1578</v>
      </c>
      <c r="D8698" s="5" t="s">
        <v>1369</v>
      </c>
      <c r="E8698" s="5" t="s">
        <v>6</v>
      </c>
      <c r="F8698" s="6"/>
      <c r="G8698" s="6"/>
      <c r="H8698" s="6">
        <v>0</v>
      </c>
      <c r="I8698" s="6">
        <v>0</v>
      </c>
      <c r="J8698" t="str">
        <f t="shared" si="135"/>
        <v>PUASC-HC200EE-W</v>
      </c>
      <c r="K8698" t="str">
        <f>IF((VLOOKUP(J8698,mdc!A:V,22,FALSE)=""),"non Collabo","collabo")</f>
        <v>collabo</v>
      </c>
      <c r="L8698" t="str" cm="1">
        <f t="array" ref="L8698">IFERROR(_xlfn.IFS(G8698&lt;0,"shortage",H8698&lt;0,"shortage",I8698&lt;0,"shortage"),"ok")</f>
        <v>ok</v>
      </c>
    </row>
    <row r="8699" spans="1:12" hidden="1" x14ac:dyDescent="0.35">
      <c r="A8699" s="5" t="s">
        <v>1357</v>
      </c>
      <c r="B8699" s="5" t="s">
        <v>10</v>
      </c>
      <c r="C8699" s="5" t="s">
        <v>1578</v>
      </c>
      <c r="D8699" s="5" t="s">
        <v>1369</v>
      </c>
      <c r="E8699" s="5" t="s">
        <v>2318</v>
      </c>
      <c r="F8699" s="6"/>
      <c r="G8699" s="6"/>
      <c r="H8699" s="6" t="s">
        <v>1640</v>
      </c>
      <c r="I8699" s="6">
        <v>100</v>
      </c>
      <c r="J8699" t="str">
        <f t="shared" si="135"/>
        <v>PUASC-HC200EE-W</v>
      </c>
      <c r="K8699" t="str">
        <f>IF((VLOOKUP(J8699,mdc!A:V,22,FALSE)=""),"non Collabo","collabo")</f>
        <v>collabo</v>
      </c>
      <c r="L8699" t="str" cm="1">
        <f t="array" ref="L8699">IFERROR(_xlfn.IFS(G8699&lt;0,"shortage",H8699&lt;0,"shortage",I8699&lt;0,"shortage"),"ok")</f>
        <v>ok</v>
      </c>
    </row>
    <row r="8700" spans="1:12" hidden="1" x14ac:dyDescent="0.35">
      <c r="A8700" s="5" t="s">
        <v>1357</v>
      </c>
      <c r="B8700" s="5" t="s">
        <v>10</v>
      </c>
      <c r="C8700" s="5" t="s">
        <v>1578</v>
      </c>
      <c r="D8700" s="5" t="s">
        <v>1369</v>
      </c>
      <c r="E8700" s="5" t="s">
        <v>7</v>
      </c>
      <c r="F8700" s="6"/>
      <c r="G8700" s="6"/>
      <c r="H8700" s="6"/>
      <c r="I8700" s="6"/>
      <c r="J8700" t="str">
        <f t="shared" si="135"/>
        <v>PUASC-HC200EE-W</v>
      </c>
      <c r="K8700" t="str">
        <f>IF((VLOOKUP(J8700,mdc!A:V,22,FALSE)=""),"non Collabo","collabo")</f>
        <v>collabo</v>
      </c>
      <c r="L8700" t="str" cm="1">
        <f t="array" ref="L8700">IFERROR(_xlfn.IFS(G8700&lt;0,"shortage",H8700&lt;0,"shortage",I8700&lt;0,"shortage"),"ok")</f>
        <v>ok</v>
      </c>
    </row>
    <row r="8701" spans="1:12" hidden="1" x14ac:dyDescent="0.35">
      <c r="A8701" s="5" t="s">
        <v>1357</v>
      </c>
      <c r="B8701" s="5" t="s">
        <v>10</v>
      </c>
      <c r="C8701" s="5" t="s">
        <v>1578</v>
      </c>
      <c r="D8701" s="5" t="s">
        <v>1369</v>
      </c>
      <c r="E8701" s="5" t="s">
        <v>1566</v>
      </c>
      <c r="F8701" s="6"/>
      <c r="G8701" s="6"/>
      <c r="H8701" s="6"/>
      <c r="I8701" s="6">
        <v>8.8480000000000003E-2</v>
      </c>
      <c r="J8701" t="str">
        <f t="shared" si="135"/>
        <v>PUASC-HC200EE-W</v>
      </c>
      <c r="K8701" t="str">
        <f>IF((VLOOKUP(J8701,mdc!A:V,22,FALSE)=""),"non Collabo","collabo")</f>
        <v>collabo</v>
      </c>
      <c r="L8701" t="str" cm="1">
        <f t="array" ref="L8701">IFERROR(_xlfn.IFS(G8701&lt;0,"shortage",H8701&lt;0,"shortage",I8701&lt;0,"shortage"),"ok")</f>
        <v>ok</v>
      </c>
    </row>
    <row r="8702" spans="1:12" ht="15" hidden="1" thickBot="1" x14ac:dyDescent="0.4">
      <c r="A8702" s="5" t="s">
        <v>1357</v>
      </c>
      <c r="B8702" s="5" t="s">
        <v>10</v>
      </c>
      <c r="C8702" s="5" t="s">
        <v>1578</v>
      </c>
      <c r="D8702" s="7" t="s">
        <v>1369</v>
      </c>
      <c r="E8702" s="7" t="s">
        <v>8</v>
      </c>
      <c r="F8702" s="8"/>
      <c r="G8702" s="8"/>
      <c r="H8702" s="8"/>
      <c r="I8702" s="8">
        <v>-8.8480000000000003E-2</v>
      </c>
      <c r="J8702" t="str">
        <f t="shared" si="135"/>
        <v>PUASC-HC200EE-W</v>
      </c>
      <c r="K8702" t="str">
        <f>IF((VLOOKUP(J8702,mdc!A:V,22,FALSE)=""),"non Collabo","collabo")</f>
        <v>collabo</v>
      </c>
    </row>
    <row r="8703" spans="1:12" hidden="1" x14ac:dyDescent="0.35">
      <c r="A8703" s="5" t="s">
        <v>1357</v>
      </c>
      <c r="B8703" s="5" t="s">
        <v>10</v>
      </c>
      <c r="C8703" s="5" t="s">
        <v>1578</v>
      </c>
      <c r="D8703" s="3" t="s">
        <v>1370</v>
      </c>
      <c r="E8703" s="3" t="s">
        <v>5</v>
      </c>
      <c r="F8703" s="4">
        <v>5</v>
      </c>
      <c r="G8703" s="4">
        <v>4</v>
      </c>
      <c r="H8703" s="4">
        <v>0</v>
      </c>
      <c r="I8703" s="4">
        <v>3</v>
      </c>
      <c r="J8703" t="str">
        <f t="shared" si="135"/>
        <v>PUASC-HC410EE-K</v>
      </c>
      <c r="K8703" t="str">
        <f>IF((VLOOKUP(J8703,mdc!A:V,22,FALSE)=""),"non Collabo","collabo")</f>
        <v>collabo</v>
      </c>
      <c r="L8703" t="str" cm="1">
        <f t="array" ref="L8703">IFERROR(_xlfn.IFS(G8703&lt;0,"shortage",H8703&lt;0,"shortage",I8703&lt;0,"shortage"),"ok")</f>
        <v>ok</v>
      </c>
    </row>
    <row r="8704" spans="1:12" hidden="1" x14ac:dyDescent="0.35">
      <c r="A8704" s="5" t="s">
        <v>1357</v>
      </c>
      <c r="B8704" s="5" t="s">
        <v>10</v>
      </c>
      <c r="C8704" s="5" t="s">
        <v>1578</v>
      </c>
      <c r="D8704" s="5" t="s">
        <v>1370</v>
      </c>
      <c r="E8704" s="5" t="s">
        <v>1565</v>
      </c>
      <c r="F8704" s="6">
        <v>5</v>
      </c>
      <c r="G8704" s="6">
        <v>4</v>
      </c>
      <c r="H8704" s="6"/>
      <c r="I8704" s="6">
        <v>3</v>
      </c>
      <c r="J8704" t="str">
        <f t="shared" si="135"/>
        <v>PUASC-HC410EE-K</v>
      </c>
      <c r="K8704" t="str">
        <f>IF((VLOOKUP(J8704,mdc!A:V,22,FALSE)=""),"non Collabo","collabo")</f>
        <v>collabo</v>
      </c>
      <c r="L8704" t="str" cm="1">
        <f t="array" ref="L8704">IFERROR(_xlfn.IFS(G8704&lt;0,"shortage",H8704&lt;0,"shortage",I8704&lt;0,"shortage"),"ok")</f>
        <v>ok</v>
      </c>
    </row>
    <row r="8705" spans="1:12" hidden="1" x14ac:dyDescent="0.35">
      <c r="A8705" s="5" t="s">
        <v>1357</v>
      </c>
      <c r="B8705" s="5" t="s">
        <v>10</v>
      </c>
      <c r="C8705" s="5" t="s">
        <v>1578</v>
      </c>
      <c r="D8705" s="5" t="s">
        <v>1370</v>
      </c>
      <c r="E8705" s="5" t="s">
        <v>6</v>
      </c>
      <c r="F8705" s="6">
        <v>0</v>
      </c>
      <c r="G8705" s="6">
        <v>0</v>
      </c>
      <c r="H8705" s="6">
        <v>0</v>
      </c>
      <c r="I8705" s="6">
        <v>0</v>
      </c>
      <c r="J8705" t="str">
        <f t="shared" si="135"/>
        <v>PUASC-HC410EE-K</v>
      </c>
      <c r="K8705" t="str">
        <f>IF((VLOOKUP(J8705,mdc!A:V,22,FALSE)=""),"non Collabo","collabo")</f>
        <v>collabo</v>
      </c>
      <c r="L8705" t="str" cm="1">
        <f t="array" ref="L8705">IFERROR(_xlfn.IFS(G8705&lt;0,"shortage",H8705&lt;0,"shortage",I8705&lt;0,"shortage"),"ok")</f>
        <v>ok</v>
      </c>
    </row>
    <row r="8706" spans="1:12" hidden="1" x14ac:dyDescent="0.35">
      <c r="A8706" s="5" t="s">
        <v>1357</v>
      </c>
      <c r="B8706" s="5" t="s">
        <v>10</v>
      </c>
      <c r="C8706" s="5" t="s">
        <v>1578</v>
      </c>
      <c r="D8706" s="5" t="s">
        <v>1370</v>
      </c>
      <c r="E8706" s="5" t="s">
        <v>2318</v>
      </c>
      <c r="F8706" s="6">
        <v>100</v>
      </c>
      <c r="G8706" s="6">
        <v>100</v>
      </c>
      <c r="H8706" s="6" t="s">
        <v>1640</v>
      </c>
      <c r="I8706" s="6">
        <v>100</v>
      </c>
      <c r="J8706" t="str">
        <f t="shared" si="135"/>
        <v>PUASC-HC410EE-K</v>
      </c>
      <c r="K8706" t="str">
        <f>IF((VLOOKUP(J8706,mdc!A:V,22,FALSE)=""),"non Collabo","collabo")</f>
        <v>collabo</v>
      </c>
      <c r="L8706" t="str" cm="1">
        <f t="array" ref="L8706">IFERROR(_xlfn.IFS(G8706&lt;0,"shortage",H8706&lt;0,"shortage",I8706&lt;0,"shortage"),"ok")</f>
        <v>ok</v>
      </c>
    </row>
    <row r="8707" spans="1:12" hidden="1" x14ac:dyDescent="0.35">
      <c r="A8707" s="5" t="s">
        <v>1357</v>
      </c>
      <c r="B8707" s="5" t="s">
        <v>10</v>
      </c>
      <c r="C8707" s="5" t="s">
        <v>1578</v>
      </c>
      <c r="D8707" s="5" t="s">
        <v>1370</v>
      </c>
      <c r="E8707" s="5" t="s">
        <v>7</v>
      </c>
      <c r="F8707" s="6"/>
      <c r="G8707" s="6"/>
      <c r="H8707" s="6"/>
      <c r="I8707" s="6"/>
      <c r="J8707" t="str">
        <f t="shared" ref="J8707:J8770" si="136">A8707&amp;D8707</f>
        <v>PUASC-HC410EE-K</v>
      </c>
      <c r="K8707" t="str">
        <f>IF((VLOOKUP(J8707,mdc!A:V,22,FALSE)=""),"non Collabo","collabo")</f>
        <v>collabo</v>
      </c>
      <c r="L8707" t="str" cm="1">
        <f t="array" ref="L8707">IFERROR(_xlfn.IFS(G8707&lt;0,"shortage",H8707&lt;0,"shortage",I8707&lt;0,"shortage"),"ok")</f>
        <v>ok</v>
      </c>
    </row>
    <row r="8708" spans="1:12" hidden="1" x14ac:dyDescent="0.35">
      <c r="A8708" s="5" t="s">
        <v>1357</v>
      </c>
      <c r="B8708" s="5" t="s">
        <v>10</v>
      </c>
      <c r="C8708" s="5" t="s">
        <v>1578</v>
      </c>
      <c r="D8708" s="5" t="s">
        <v>1370</v>
      </c>
      <c r="E8708" s="5" t="s">
        <v>1566</v>
      </c>
      <c r="F8708" s="6">
        <v>0.29830000000000001</v>
      </c>
      <c r="G8708" s="6">
        <v>0.23863999999999999</v>
      </c>
      <c r="H8708" s="6"/>
      <c r="I8708" s="6">
        <v>0.17898</v>
      </c>
      <c r="J8708" t="str">
        <f t="shared" si="136"/>
        <v>PUASC-HC410EE-K</v>
      </c>
      <c r="K8708" t="str">
        <f>IF((VLOOKUP(J8708,mdc!A:V,22,FALSE)=""),"non Collabo","collabo")</f>
        <v>collabo</v>
      </c>
      <c r="L8708" t="str" cm="1">
        <f t="array" ref="L8708">IFERROR(_xlfn.IFS(G8708&lt;0,"shortage",H8708&lt;0,"shortage",I8708&lt;0,"shortage"),"ok")</f>
        <v>ok</v>
      </c>
    </row>
    <row r="8709" spans="1:12" ht="15" hidden="1" thickBot="1" x14ac:dyDescent="0.4">
      <c r="A8709" s="5" t="s">
        <v>1357</v>
      </c>
      <c r="B8709" s="5" t="s">
        <v>10</v>
      </c>
      <c r="C8709" s="5" t="s">
        <v>1578</v>
      </c>
      <c r="D8709" s="7" t="s">
        <v>1370</v>
      </c>
      <c r="E8709" s="7" t="s">
        <v>8</v>
      </c>
      <c r="F8709" s="8">
        <v>-0.29830000000000001</v>
      </c>
      <c r="G8709" s="8">
        <v>-0.23863999999999999</v>
      </c>
      <c r="H8709" s="8"/>
      <c r="I8709" s="8">
        <v>-0.17898</v>
      </c>
      <c r="J8709" t="str">
        <f t="shared" si="136"/>
        <v>PUASC-HC410EE-K</v>
      </c>
      <c r="K8709" t="str">
        <f>IF((VLOOKUP(J8709,mdc!A:V,22,FALSE)=""),"non Collabo","collabo")</f>
        <v>collabo</v>
      </c>
    </row>
    <row r="8710" spans="1:12" hidden="1" x14ac:dyDescent="0.35">
      <c r="A8710" s="5" t="s">
        <v>1357</v>
      </c>
      <c r="B8710" s="5" t="s">
        <v>10</v>
      </c>
      <c r="C8710" s="5" t="s">
        <v>1578</v>
      </c>
      <c r="D8710" s="3" t="s">
        <v>2373</v>
      </c>
      <c r="E8710" s="3" t="s">
        <v>5</v>
      </c>
      <c r="F8710" s="4"/>
      <c r="G8710" s="4"/>
      <c r="H8710" s="4">
        <v>0</v>
      </c>
      <c r="I8710" s="4">
        <v>4</v>
      </c>
      <c r="J8710" t="str">
        <f t="shared" si="136"/>
        <v>PUASC-HC410EE-S</v>
      </c>
      <c r="K8710" t="str">
        <f>IF((VLOOKUP(J8710,mdc!A:V,22,FALSE)=""),"non Collabo","collabo")</f>
        <v>collabo</v>
      </c>
      <c r="L8710" t="str" cm="1">
        <f t="array" ref="L8710">IFERROR(_xlfn.IFS(G8710&lt;0,"shortage",H8710&lt;0,"shortage",I8710&lt;0,"shortage"),"ok")</f>
        <v>ok</v>
      </c>
    </row>
    <row r="8711" spans="1:12" hidden="1" x14ac:dyDescent="0.35">
      <c r="A8711" s="5" t="s">
        <v>1357</v>
      </c>
      <c r="B8711" s="5" t="s">
        <v>10</v>
      </c>
      <c r="C8711" s="5" t="s">
        <v>1578</v>
      </c>
      <c r="D8711" s="5" t="s">
        <v>2373</v>
      </c>
      <c r="E8711" s="5" t="s">
        <v>1565</v>
      </c>
      <c r="F8711" s="6"/>
      <c r="G8711" s="6"/>
      <c r="H8711" s="6"/>
      <c r="I8711" s="6">
        <v>4</v>
      </c>
      <c r="J8711" t="str">
        <f t="shared" si="136"/>
        <v>PUASC-HC410EE-S</v>
      </c>
      <c r="K8711" t="str">
        <f>IF((VLOOKUP(J8711,mdc!A:V,22,FALSE)=""),"non Collabo","collabo")</f>
        <v>collabo</v>
      </c>
      <c r="L8711" t="str" cm="1">
        <f t="array" ref="L8711">IFERROR(_xlfn.IFS(G8711&lt;0,"shortage",H8711&lt;0,"shortage",I8711&lt;0,"shortage"),"ok")</f>
        <v>ok</v>
      </c>
    </row>
    <row r="8712" spans="1:12" hidden="1" x14ac:dyDescent="0.35">
      <c r="A8712" s="5" t="s">
        <v>1357</v>
      </c>
      <c r="B8712" s="5" t="s">
        <v>10</v>
      </c>
      <c r="C8712" s="5" t="s">
        <v>1578</v>
      </c>
      <c r="D8712" s="5" t="s">
        <v>2373</v>
      </c>
      <c r="E8712" s="5" t="s">
        <v>6</v>
      </c>
      <c r="F8712" s="6"/>
      <c r="G8712" s="6"/>
      <c r="H8712" s="6">
        <v>0</v>
      </c>
      <c r="I8712" s="6">
        <v>0</v>
      </c>
      <c r="J8712" t="str">
        <f t="shared" si="136"/>
        <v>PUASC-HC410EE-S</v>
      </c>
      <c r="K8712" t="str">
        <f>IF((VLOOKUP(J8712,mdc!A:V,22,FALSE)=""),"non Collabo","collabo")</f>
        <v>collabo</v>
      </c>
      <c r="L8712" t="str" cm="1">
        <f t="array" ref="L8712">IFERROR(_xlfn.IFS(G8712&lt;0,"shortage",H8712&lt;0,"shortage",I8712&lt;0,"shortage"),"ok")</f>
        <v>ok</v>
      </c>
    </row>
    <row r="8713" spans="1:12" hidden="1" x14ac:dyDescent="0.35">
      <c r="A8713" s="5" t="s">
        <v>1357</v>
      </c>
      <c r="B8713" s="5" t="s">
        <v>10</v>
      </c>
      <c r="C8713" s="5" t="s">
        <v>1578</v>
      </c>
      <c r="D8713" s="5" t="s">
        <v>2373</v>
      </c>
      <c r="E8713" s="5" t="s">
        <v>2318</v>
      </c>
      <c r="F8713" s="6"/>
      <c r="G8713" s="6"/>
      <c r="H8713" s="6" t="s">
        <v>1640</v>
      </c>
      <c r="I8713" s="6">
        <v>100</v>
      </c>
      <c r="J8713" t="str">
        <f t="shared" si="136"/>
        <v>PUASC-HC410EE-S</v>
      </c>
      <c r="K8713" t="str">
        <f>IF((VLOOKUP(J8713,mdc!A:V,22,FALSE)=""),"non Collabo","collabo")</f>
        <v>collabo</v>
      </c>
      <c r="L8713" t="str" cm="1">
        <f t="array" ref="L8713">IFERROR(_xlfn.IFS(G8713&lt;0,"shortage",H8713&lt;0,"shortage",I8713&lt;0,"shortage"),"ok")</f>
        <v>ok</v>
      </c>
    </row>
    <row r="8714" spans="1:12" hidden="1" x14ac:dyDescent="0.35">
      <c r="A8714" s="5" t="s">
        <v>1357</v>
      </c>
      <c r="B8714" s="5" t="s">
        <v>10</v>
      </c>
      <c r="C8714" s="5" t="s">
        <v>1578</v>
      </c>
      <c r="D8714" s="5" t="s">
        <v>2373</v>
      </c>
      <c r="E8714" s="5" t="s">
        <v>7</v>
      </c>
      <c r="F8714" s="6"/>
      <c r="G8714" s="6"/>
      <c r="H8714" s="6"/>
      <c r="I8714" s="6"/>
      <c r="J8714" t="str">
        <f t="shared" si="136"/>
        <v>PUASC-HC410EE-S</v>
      </c>
      <c r="K8714" t="str">
        <f>IF((VLOOKUP(J8714,mdc!A:V,22,FALSE)=""),"non Collabo","collabo")</f>
        <v>collabo</v>
      </c>
      <c r="L8714" t="str" cm="1">
        <f t="array" ref="L8714">IFERROR(_xlfn.IFS(G8714&lt;0,"shortage",H8714&lt;0,"shortage",I8714&lt;0,"shortage"),"ok")</f>
        <v>ok</v>
      </c>
    </row>
    <row r="8715" spans="1:12" hidden="1" x14ac:dyDescent="0.35">
      <c r="A8715" s="5" t="s">
        <v>1357</v>
      </c>
      <c r="B8715" s="5" t="s">
        <v>10</v>
      </c>
      <c r="C8715" s="5" t="s">
        <v>1578</v>
      </c>
      <c r="D8715" s="5" t="s">
        <v>2373</v>
      </c>
      <c r="E8715" s="5" t="s">
        <v>1566</v>
      </c>
      <c r="F8715" s="6"/>
      <c r="G8715" s="6"/>
      <c r="H8715" s="6"/>
      <c r="I8715" s="6">
        <v>0.23863999999999999</v>
      </c>
      <c r="J8715" t="str">
        <f t="shared" si="136"/>
        <v>PUASC-HC410EE-S</v>
      </c>
      <c r="K8715" t="str">
        <f>IF((VLOOKUP(J8715,mdc!A:V,22,FALSE)=""),"non Collabo","collabo")</f>
        <v>collabo</v>
      </c>
      <c r="L8715" t="str" cm="1">
        <f t="array" ref="L8715">IFERROR(_xlfn.IFS(G8715&lt;0,"shortage",H8715&lt;0,"shortage",I8715&lt;0,"shortage"),"ok")</f>
        <v>ok</v>
      </c>
    </row>
    <row r="8716" spans="1:12" ht="15" hidden="1" thickBot="1" x14ac:dyDescent="0.4">
      <c r="A8716" s="5" t="s">
        <v>1357</v>
      </c>
      <c r="B8716" s="5" t="s">
        <v>10</v>
      </c>
      <c r="C8716" s="5" t="s">
        <v>1578</v>
      </c>
      <c r="D8716" s="7" t="s">
        <v>2373</v>
      </c>
      <c r="E8716" s="7" t="s">
        <v>8</v>
      </c>
      <c r="F8716" s="8"/>
      <c r="G8716" s="8"/>
      <c r="H8716" s="8"/>
      <c r="I8716" s="8">
        <v>-0.23863999999999999</v>
      </c>
      <c r="J8716" t="str">
        <f t="shared" si="136"/>
        <v>PUASC-HC410EE-S</v>
      </c>
      <c r="K8716" t="str">
        <f>IF((VLOOKUP(J8716,mdc!A:V,22,FALSE)=""),"non Collabo","collabo")</f>
        <v>collabo</v>
      </c>
    </row>
    <row r="8717" spans="1:12" hidden="1" x14ac:dyDescent="0.35">
      <c r="A8717" s="5" t="s">
        <v>1357</v>
      </c>
      <c r="B8717" s="5" t="s">
        <v>10</v>
      </c>
      <c r="C8717" s="5" t="s">
        <v>1578</v>
      </c>
      <c r="D8717" s="3" t="s">
        <v>1371</v>
      </c>
      <c r="E8717" s="3" t="s">
        <v>5</v>
      </c>
      <c r="F8717" s="4">
        <v>2</v>
      </c>
      <c r="G8717" s="4">
        <v>2</v>
      </c>
      <c r="H8717" s="4">
        <v>0</v>
      </c>
      <c r="I8717" s="4">
        <v>1</v>
      </c>
      <c r="J8717" t="str">
        <f t="shared" si="136"/>
        <v>PUASC-MAX3500GS</v>
      </c>
      <c r="K8717" t="str">
        <f>IF((VLOOKUP(J8717,mdc!A:V,22,FALSE)=""),"non Collabo","collabo")</f>
        <v>collabo</v>
      </c>
      <c r="L8717" t="str" cm="1">
        <f t="array" ref="L8717">IFERROR(_xlfn.IFS(G8717&lt;0,"shortage",H8717&lt;0,"shortage",I8717&lt;0,"shortage"),"ok")</f>
        <v>ok</v>
      </c>
    </row>
    <row r="8718" spans="1:12" hidden="1" x14ac:dyDescent="0.35">
      <c r="A8718" s="5" t="s">
        <v>1357</v>
      </c>
      <c r="B8718" s="5" t="s">
        <v>10</v>
      </c>
      <c r="C8718" s="5" t="s">
        <v>1578</v>
      </c>
      <c r="D8718" s="5" t="s">
        <v>1371</v>
      </c>
      <c r="E8718" s="5" t="s">
        <v>1565</v>
      </c>
      <c r="F8718" s="6">
        <v>2</v>
      </c>
      <c r="G8718" s="6">
        <v>2</v>
      </c>
      <c r="H8718" s="6"/>
      <c r="I8718" s="6">
        <v>1</v>
      </c>
      <c r="J8718" t="str">
        <f t="shared" si="136"/>
        <v>PUASC-MAX3500GS</v>
      </c>
      <c r="K8718" t="str">
        <f>IF((VLOOKUP(J8718,mdc!A:V,22,FALSE)=""),"non Collabo","collabo")</f>
        <v>collabo</v>
      </c>
      <c r="L8718" t="str" cm="1">
        <f t="array" ref="L8718">IFERROR(_xlfn.IFS(G8718&lt;0,"shortage",H8718&lt;0,"shortage",I8718&lt;0,"shortage"),"ok")</f>
        <v>ok</v>
      </c>
    </row>
    <row r="8719" spans="1:12" hidden="1" x14ac:dyDescent="0.35">
      <c r="A8719" s="5" t="s">
        <v>1357</v>
      </c>
      <c r="B8719" s="5" t="s">
        <v>10</v>
      </c>
      <c r="C8719" s="5" t="s">
        <v>1578</v>
      </c>
      <c r="D8719" s="5" t="s">
        <v>1371</v>
      </c>
      <c r="E8719" s="5" t="s">
        <v>6</v>
      </c>
      <c r="F8719" s="6">
        <v>0</v>
      </c>
      <c r="G8719" s="6">
        <v>0</v>
      </c>
      <c r="H8719" s="6">
        <v>0</v>
      </c>
      <c r="I8719" s="6">
        <v>0</v>
      </c>
      <c r="J8719" t="str">
        <f t="shared" si="136"/>
        <v>PUASC-MAX3500GS</v>
      </c>
      <c r="K8719" t="str">
        <f>IF((VLOOKUP(J8719,mdc!A:V,22,FALSE)=""),"non Collabo","collabo")</f>
        <v>collabo</v>
      </c>
      <c r="L8719" t="str" cm="1">
        <f t="array" ref="L8719">IFERROR(_xlfn.IFS(G8719&lt;0,"shortage",H8719&lt;0,"shortage",I8719&lt;0,"shortage"),"ok")</f>
        <v>ok</v>
      </c>
    </row>
    <row r="8720" spans="1:12" hidden="1" x14ac:dyDescent="0.35">
      <c r="A8720" s="5" t="s">
        <v>1357</v>
      </c>
      <c r="B8720" s="5" t="s">
        <v>10</v>
      </c>
      <c r="C8720" s="5" t="s">
        <v>1578</v>
      </c>
      <c r="D8720" s="5" t="s">
        <v>1371</v>
      </c>
      <c r="E8720" s="5" t="s">
        <v>2318</v>
      </c>
      <c r="F8720" s="6">
        <v>100</v>
      </c>
      <c r="G8720" s="6">
        <v>100</v>
      </c>
      <c r="H8720" s="6" t="s">
        <v>1640</v>
      </c>
      <c r="I8720" s="6">
        <v>100</v>
      </c>
      <c r="J8720" t="str">
        <f t="shared" si="136"/>
        <v>PUASC-MAX3500GS</v>
      </c>
      <c r="K8720" t="str">
        <f>IF((VLOOKUP(J8720,mdc!A:V,22,FALSE)=""),"non Collabo","collabo")</f>
        <v>collabo</v>
      </c>
      <c r="L8720" t="str" cm="1">
        <f t="array" ref="L8720">IFERROR(_xlfn.IFS(G8720&lt;0,"shortage",H8720&lt;0,"shortage",I8720&lt;0,"shortage"),"ok")</f>
        <v>ok</v>
      </c>
    </row>
    <row r="8721" spans="1:12" hidden="1" x14ac:dyDescent="0.35">
      <c r="A8721" s="5" t="s">
        <v>1357</v>
      </c>
      <c r="B8721" s="5" t="s">
        <v>10</v>
      </c>
      <c r="C8721" s="5" t="s">
        <v>1578</v>
      </c>
      <c r="D8721" s="5" t="s">
        <v>1371</v>
      </c>
      <c r="E8721" s="5" t="s">
        <v>7</v>
      </c>
      <c r="F8721" s="6"/>
      <c r="G8721" s="6"/>
      <c r="H8721" s="6"/>
      <c r="I8721" s="6"/>
      <c r="J8721" t="str">
        <f t="shared" si="136"/>
        <v>PUASC-MAX3500GS</v>
      </c>
      <c r="K8721" t="str">
        <f>IF((VLOOKUP(J8721,mdc!A:V,22,FALSE)=""),"non Collabo","collabo")</f>
        <v>collabo</v>
      </c>
      <c r="L8721" t="str" cm="1">
        <f t="array" ref="L8721">IFERROR(_xlfn.IFS(G8721&lt;0,"shortage",H8721&lt;0,"shortage",I8721&lt;0,"shortage"),"ok")</f>
        <v>ok</v>
      </c>
    </row>
    <row r="8722" spans="1:12" hidden="1" x14ac:dyDescent="0.35">
      <c r="A8722" s="5" t="s">
        <v>1357</v>
      </c>
      <c r="B8722" s="5" t="s">
        <v>10</v>
      </c>
      <c r="C8722" s="5" t="s">
        <v>1578</v>
      </c>
      <c r="D8722" s="5" t="s">
        <v>1371</v>
      </c>
      <c r="E8722" s="5" t="s">
        <v>1566</v>
      </c>
      <c r="F8722" s="6">
        <v>0.52400000000000002</v>
      </c>
      <c r="G8722" s="6">
        <v>0.52400000000000002</v>
      </c>
      <c r="H8722" s="6"/>
      <c r="I8722" s="6">
        <v>0.26200000000000001</v>
      </c>
      <c r="J8722" t="str">
        <f t="shared" si="136"/>
        <v>PUASC-MAX3500GS</v>
      </c>
      <c r="K8722" t="str">
        <f>IF((VLOOKUP(J8722,mdc!A:V,22,FALSE)=""),"non Collabo","collabo")</f>
        <v>collabo</v>
      </c>
      <c r="L8722" t="str" cm="1">
        <f t="array" ref="L8722">IFERROR(_xlfn.IFS(G8722&lt;0,"shortage",H8722&lt;0,"shortage",I8722&lt;0,"shortage"),"ok")</f>
        <v>ok</v>
      </c>
    </row>
    <row r="8723" spans="1:12" ht="15" hidden="1" thickBot="1" x14ac:dyDescent="0.4">
      <c r="A8723" s="5" t="s">
        <v>1357</v>
      </c>
      <c r="B8723" s="5" t="s">
        <v>10</v>
      </c>
      <c r="C8723" s="5" t="s">
        <v>1578</v>
      </c>
      <c r="D8723" s="7" t="s">
        <v>1371</v>
      </c>
      <c r="E8723" s="7" t="s">
        <v>8</v>
      </c>
      <c r="F8723" s="8">
        <v>-0.52400000000000002</v>
      </c>
      <c r="G8723" s="8">
        <v>-0.52400000000000002</v>
      </c>
      <c r="H8723" s="8"/>
      <c r="I8723" s="8">
        <v>-0.26200000000000001</v>
      </c>
      <c r="J8723" t="str">
        <f t="shared" si="136"/>
        <v>PUASC-MAX3500GS</v>
      </c>
      <c r="K8723" t="str">
        <f>IF((VLOOKUP(J8723,mdc!A:V,22,FALSE)=""),"non Collabo","collabo")</f>
        <v>collabo</v>
      </c>
    </row>
    <row r="8724" spans="1:12" hidden="1" x14ac:dyDescent="0.35">
      <c r="A8724" s="5" t="s">
        <v>1357</v>
      </c>
      <c r="B8724" s="5" t="s">
        <v>10</v>
      </c>
      <c r="C8724" s="5" t="s">
        <v>1578</v>
      </c>
      <c r="D8724" s="3" t="s">
        <v>1372</v>
      </c>
      <c r="E8724" s="3" t="s">
        <v>5</v>
      </c>
      <c r="F8724" s="4"/>
      <c r="G8724" s="4">
        <v>25</v>
      </c>
      <c r="H8724" s="4">
        <v>20</v>
      </c>
      <c r="I8724" s="4">
        <v>24</v>
      </c>
      <c r="J8724" t="str">
        <f t="shared" si="136"/>
        <v>PUASC-PM250EE-K</v>
      </c>
      <c r="K8724" t="str">
        <f>IF((VLOOKUP(J8724,mdc!A:V,22,FALSE)=""),"non Collabo","collabo")</f>
        <v>collabo</v>
      </c>
      <c r="L8724" t="str" cm="1">
        <f t="array" ref="L8724">IFERROR(_xlfn.IFS(G8724&lt;0,"shortage",H8724&lt;0,"shortage",I8724&lt;0,"shortage"),"ok")</f>
        <v>ok</v>
      </c>
    </row>
    <row r="8725" spans="1:12" hidden="1" x14ac:dyDescent="0.35">
      <c r="A8725" s="5" t="s">
        <v>1357</v>
      </c>
      <c r="B8725" s="5" t="s">
        <v>10</v>
      </c>
      <c r="C8725" s="5" t="s">
        <v>1578</v>
      </c>
      <c r="D8725" s="5" t="s">
        <v>1372</v>
      </c>
      <c r="E8725" s="5" t="s">
        <v>1565</v>
      </c>
      <c r="F8725" s="6"/>
      <c r="G8725" s="6">
        <v>25</v>
      </c>
      <c r="H8725" s="6">
        <v>20</v>
      </c>
      <c r="I8725" s="6">
        <v>24</v>
      </c>
      <c r="J8725" t="str">
        <f t="shared" si="136"/>
        <v>PUASC-PM250EE-K</v>
      </c>
      <c r="K8725" t="str">
        <f>IF((VLOOKUP(J8725,mdc!A:V,22,FALSE)=""),"non Collabo","collabo")</f>
        <v>collabo</v>
      </c>
      <c r="L8725" t="str" cm="1">
        <f t="array" ref="L8725">IFERROR(_xlfn.IFS(G8725&lt;0,"shortage",H8725&lt;0,"shortage",I8725&lt;0,"shortage"),"ok")</f>
        <v>ok</v>
      </c>
    </row>
    <row r="8726" spans="1:12" hidden="1" x14ac:dyDescent="0.35">
      <c r="A8726" s="5" t="s">
        <v>1357</v>
      </c>
      <c r="B8726" s="5" t="s">
        <v>10</v>
      </c>
      <c r="C8726" s="5" t="s">
        <v>1578</v>
      </c>
      <c r="D8726" s="5" t="s">
        <v>1372</v>
      </c>
      <c r="E8726" s="5" t="s">
        <v>6</v>
      </c>
      <c r="F8726" s="6"/>
      <c r="G8726" s="6">
        <v>0</v>
      </c>
      <c r="H8726" s="6">
        <v>0</v>
      </c>
      <c r="I8726" s="6">
        <v>0</v>
      </c>
      <c r="J8726" t="str">
        <f t="shared" si="136"/>
        <v>PUASC-PM250EE-K</v>
      </c>
      <c r="K8726" t="str">
        <f>IF((VLOOKUP(J8726,mdc!A:V,22,FALSE)=""),"non Collabo","collabo")</f>
        <v>collabo</v>
      </c>
      <c r="L8726" t="str" cm="1">
        <f t="array" ref="L8726">IFERROR(_xlfn.IFS(G8726&lt;0,"shortage",H8726&lt;0,"shortage",I8726&lt;0,"shortage"),"ok")</f>
        <v>ok</v>
      </c>
    </row>
    <row r="8727" spans="1:12" hidden="1" x14ac:dyDescent="0.35">
      <c r="A8727" s="5" t="s">
        <v>1357</v>
      </c>
      <c r="B8727" s="5" t="s">
        <v>10</v>
      </c>
      <c r="C8727" s="5" t="s">
        <v>1578</v>
      </c>
      <c r="D8727" s="5" t="s">
        <v>1372</v>
      </c>
      <c r="E8727" s="5" t="s">
        <v>2318</v>
      </c>
      <c r="F8727" s="6"/>
      <c r="G8727" s="6">
        <v>100</v>
      </c>
      <c r="H8727" s="6">
        <v>100</v>
      </c>
      <c r="I8727" s="6">
        <v>100</v>
      </c>
      <c r="J8727" t="str">
        <f t="shared" si="136"/>
        <v>PUASC-PM250EE-K</v>
      </c>
      <c r="K8727" t="str">
        <f>IF((VLOOKUP(J8727,mdc!A:V,22,FALSE)=""),"non Collabo","collabo")</f>
        <v>collabo</v>
      </c>
      <c r="L8727" t="str" cm="1">
        <f t="array" ref="L8727">IFERROR(_xlfn.IFS(G8727&lt;0,"shortage",H8727&lt;0,"shortage",I8727&lt;0,"shortage"),"ok")</f>
        <v>ok</v>
      </c>
    </row>
    <row r="8728" spans="1:12" hidden="1" x14ac:dyDescent="0.35">
      <c r="A8728" s="5" t="s">
        <v>1357</v>
      </c>
      <c r="B8728" s="5" t="s">
        <v>10</v>
      </c>
      <c r="C8728" s="5" t="s">
        <v>1578</v>
      </c>
      <c r="D8728" s="5" t="s">
        <v>1372</v>
      </c>
      <c r="E8728" s="5" t="s">
        <v>7</v>
      </c>
      <c r="F8728" s="6"/>
      <c r="G8728" s="6"/>
      <c r="H8728" s="6"/>
      <c r="I8728" s="6"/>
      <c r="J8728" t="str">
        <f t="shared" si="136"/>
        <v>PUASC-PM250EE-K</v>
      </c>
      <c r="K8728" t="str">
        <f>IF((VLOOKUP(J8728,mdc!A:V,22,FALSE)=""),"non Collabo","collabo")</f>
        <v>collabo</v>
      </c>
      <c r="L8728" t="str" cm="1">
        <f t="array" ref="L8728">IFERROR(_xlfn.IFS(G8728&lt;0,"shortage",H8728&lt;0,"shortage",I8728&lt;0,"shortage"),"ok")</f>
        <v>ok</v>
      </c>
    </row>
    <row r="8729" spans="1:12" hidden="1" x14ac:dyDescent="0.35">
      <c r="A8729" s="5" t="s">
        <v>1357</v>
      </c>
      <c r="B8729" s="5" t="s">
        <v>10</v>
      </c>
      <c r="C8729" s="5" t="s">
        <v>1578</v>
      </c>
      <c r="D8729" s="5" t="s">
        <v>1372</v>
      </c>
      <c r="E8729" s="5" t="s">
        <v>1566</v>
      </c>
      <c r="F8729" s="6"/>
      <c r="G8729" s="6">
        <v>1.15425</v>
      </c>
      <c r="H8729" s="6">
        <v>0.9234</v>
      </c>
      <c r="I8729" s="6">
        <v>1.10808</v>
      </c>
      <c r="J8729" t="str">
        <f t="shared" si="136"/>
        <v>PUASC-PM250EE-K</v>
      </c>
      <c r="K8729" t="str">
        <f>IF((VLOOKUP(J8729,mdc!A:V,22,FALSE)=""),"non Collabo","collabo")</f>
        <v>collabo</v>
      </c>
      <c r="L8729" t="str" cm="1">
        <f t="array" ref="L8729">IFERROR(_xlfn.IFS(G8729&lt;0,"shortage",H8729&lt;0,"shortage",I8729&lt;0,"shortage"),"ok")</f>
        <v>ok</v>
      </c>
    </row>
    <row r="8730" spans="1:12" ht="15" hidden="1" thickBot="1" x14ac:dyDescent="0.4">
      <c r="A8730" s="5" t="s">
        <v>1357</v>
      </c>
      <c r="B8730" s="5" t="s">
        <v>10</v>
      </c>
      <c r="C8730" s="5" t="s">
        <v>1578</v>
      </c>
      <c r="D8730" s="7" t="s">
        <v>1372</v>
      </c>
      <c r="E8730" s="7" t="s">
        <v>8</v>
      </c>
      <c r="F8730" s="8"/>
      <c r="G8730" s="8">
        <v>-1.15425</v>
      </c>
      <c r="H8730" s="8">
        <v>-0.9234</v>
      </c>
      <c r="I8730" s="8">
        <v>-1.10808</v>
      </c>
      <c r="J8730" t="str">
        <f t="shared" si="136"/>
        <v>PUASC-PM250EE-K</v>
      </c>
      <c r="K8730" t="str">
        <f>IF((VLOOKUP(J8730,mdc!A:V,22,FALSE)=""),"non Collabo","collabo")</f>
        <v>collabo</v>
      </c>
    </row>
    <row r="8731" spans="1:12" hidden="1" x14ac:dyDescent="0.35">
      <c r="A8731" s="5" t="s">
        <v>1357</v>
      </c>
      <c r="B8731" s="5" t="s">
        <v>10</v>
      </c>
      <c r="C8731" s="5" t="s">
        <v>1578</v>
      </c>
      <c r="D8731" s="3" t="s">
        <v>1373</v>
      </c>
      <c r="E8731" s="3" t="s">
        <v>5</v>
      </c>
      <c r="F8731" s="4"/>
      <c r="G8731" s="4"/>
      <c r="H8731" s="4">
        <v>19</v>
      </c>
      <c r="I8731" s="4">
        <v>19</v>
      </c>
      <c r="J8731" t="str">
        <f t="shared" si="136"/>
        <v>PUASC-PM250EE-S</v>
      </c>
      <c r="K8731" t="str">
        <f>IF((VLOOKUP(J8731,mdc!A:V,22,FALSE)=""),"non Collabo","collabo")</f>
        <v>collabo</v>
      </c>
      <c r="L8731" t="str" cm="1">
        <f t="array" ref="L8731">IFERROR(_xlfn.IFS(G8731&lt;0,"shortage",H8731&lt;0,"shortage",I8731&lt;0,"shortage"),"ok")</f>
        <v>ok</v>
      </c>
    </row>
    <row r="8732" spans="1:12" hidden="1" x14ac:dyDescent="0.35">
      <c r="A8732" s="5" t="s">
        <v>1357</v>
      </c>
      <c r="B8732" s="5" t="s">
        <v>10</v>
      </c>
      <c r="C8732" s="5" t="s">
        <v>1578</v>
      </c>
      <c r="D8732" s="5" t="s">
        <v>1373</v>
      </c>
      <c r="E8732" s="5" t="s">
        <v>1565</v>
      </c>
      <c r="F8732" s="6"/>
      <c r="G8732" s="6"/>
      <c r="H8732" s="6">
        <v>24</v>
      </c>
      <c r="I8732" s="6">
        <v>19</v>
      </c>
      <c r="J8732" t="str">
        <f t="shared" si="136"/>
        <v>PUASC-PM250EE-S</v>
      </c>
      <c r="K8732" t="str">
        <f>IF((VLOOKUP(J8732,mdc!A:V,22,FALSE)=""),"non Collabo","collabo")</f>
        <v>collabo</v>
      </c>
      <c r="L8732" t="str" cm="1">
        <f t="array" ref="L8732">IFERROR(_xlfn.IFS(G8732&lt;0,"shortage",H8732&lt;0,"shortage",I8732&lt;0,"shortage"),"ok")</f>
        <v>ok</v>
      </c>
    </row>
    <row r="8733" spans="1:12" x14ac:dyDescent="0.35">
      <c r="A8733" s="5" t="s">
        <v>1357</v>
      </c>
      <c r="B8733" s="5" t="s">
        <v>10</v>
      </c>
      <c r="C8733" s="5" t="s">
        <v>1578</v>
      </c>
      <c r="D8733" s="5" t="s">
        <v>1373</v>
      </c>
      <c r="E8733" s="5" t="s">
        <v>6</v>
      </c>
      <c r="F8733" s="6"/>
      <c r="G8733" s="6"/>
      <c r="H8733" s="6">
        <v>-5</v>
      </c>
      <c r="I8733" s="6">
        <v>0</v>
      </c>
      <c r="J8733" t="str">
        <f t="shared" si="136"/>
        <v>PUASC-PM250EE-S</v>
      </c>
      <c r="K8733" t="str">
        <f>IF((VLOOKUP(J8733,mdc!A:V,22,FALSE)=""),"non Collabo","collabo")</f>
        <v>collabo</v>
      </c>
      <c r="L8733" t="str" cm="1">
        <f t="array" ref="L8733">IFERROR(_xlfn.IFS(G8733&lt;0,"shortage",H8733&lt;0,"shortage",I8733&lt;0,"shortage"),"ok")</f>
        <v>shortage</v>
      </c>
    </row>
    <row r="8734" spans="1:12" hidden="1" x14ac:dyDescent="0.35">
      <c r="A8734" s="5" t="s">
        <v>1357</v>
      </c>
      <c r="B8734" s="5" t="s">
        <v>10</v>
      </c>
      <c r="C8734" s="5" t="s">
        <v>1578</v>
      </c>
      <c r="D8734" s="5" t="s">
        <v>1373</v>
      </c>
      <c r="E8734" s="5" t="s">
        <v>2318</v>
      </c>
      <c r="F8734" s="6"/>
      <c r="G8734" s="6"/>
      <c r="H8734" s="6">
        <v>79.1666666666667</v>
      </c>
      <c r="I8734" s="6">
        <v>100</v>
      </c>
      <c r="J8734" t="str">
        <f t="shared" si="136"/>
        <v>PUASC-PM250EE-S</v>
      </c>
      <c r="K8734" t="str">
        <f>IF((VLOOKUP(J8734,mdc!A:V,22,FALSE)=""),"non Collabo","collabo")</f>
        <v>collabo</v>
      </c>
      <c r="L8734" t="str" cm="1">
        <f t="array" ref="L8734">IFERROR(_xlfn.IFS(G8734&lt;0,"shortage",H8734&lt;0,"shortage",I8734&lt;0,"shortage"),"ok")</f>
        <v>ok</v>
      </c>
    </row>
    <row r="8735" spans="1:12" hidden="1" x14ac:dyDescent="0.35">
      <c r="A8735" s="5" t="s">
        <v>1357</v>
      </c>
      <c r="B8735" s="5" t="s">
        <v>10</v>
      </c>
      <c r="C8735" s="5" t="s">
        <v>1578</v>
      </c>
      <c r="D8735" s="5" t="s">
        <v>1373</v>
      </c>
      <c r="E8735" s="5" t="s">
        <v>7</v>
      </c>
      <c r="F8735" s="6"/>
      <c r="G8735" s="6"/>
      <c r="H8735" s="6"/>
      <c r="I8735" s="6"/>
      <c r="J8735" t="str">
        <f t="shared" si="136"/>
        <v>PUASC-PM250EE-S</v>
      </c>
      <c r="K8735" t="str">
        <f>IF((VLOOKUP(J8735,mdc!A:V,22,FALSE)=""),"non Collabo","collabo")</f>
        <v>collabo</v>
      </c>
      <c r="L8735" t="str" cm="1">
        <f t="array" ref="L8735">IFERROR(_xlfn.IFS(G8735&lt;0,"shortage",H8735&lt;0,"shortage",I8735&lt;0,"shortage"),"ok")</f>
        <v>ok</v>
      </c>
    </row>
    <row r="8736" spans="1:12" hidden="1" x14ac:dyDescent="0.35">
      <c r="A8736" s="5" t="s">
        <v>1357</v>
      </c>
      <c r="B8736" s="5" t="s">
        <v>10</v>
      </c>
      <c r="C8736" s="5" t="s">
        <v>1578</v>
      </c>
      <c r="D8736" s="5" t="s">
        <v>1373</v>
      </c>
      <c r="E8736" s="5" t="s">
        <v>1566</v>
      </c>
      <c r="F8736" s="6"/>
      <c r="G8736" s="6"/>
      <c r="H8736" s="6">
        <v>1.0955999999999999</v>
      </c>
      <c r="I8736" s="6">
        <v>0.86734999999999995</v>
      </c>
      <c r="J8736" t="str">
        <f t="shared" si="136"/>
        <v>PUASC-PM250EE-S</v>
      </c>
      <c r="K8736" t="str">
        <f>IF((VLOOKUP(J8736,mdc!A:V,22,FALSE)=""),"non Collabo","collabo")</f>
        <v>collabo</v>
      </c>
      <c r="L8736" t="str" cm="1">
        <f t="array" ref="L8736">IFERROR(_xlfn.IFS(G8736&lt;0,"shortage",H8736&lt;0,"shortage",I8736&lt;0,"shortage"),"ok")</f>
        <v>ok</v>
      </c>
    </row>
    <row r="8737" spans="1:12" ht="15" hidden="1" thickBot="1" x14ac:dyDescent="0.4">
      <c r="A8737" s="5" t="s">
        <v>1357</v>
      </c>
      <c r="B8737" s="5" t="s">
        <v>10</v>
      </c>
      <c r="C8737" s="5" t="s">
        <v>1578</v>
      </c>
      <c r="D8737" s="7" t="s">
        <v>1373</v>
      </c>
      <c r="E8737" s="7" t="s">
        <v>8</v>
      </c>
      <c r="F8737" s="8"/>
      <c r="G8737" s="8"/>
      <c r="H8737" s="8">
        <v>-1.0955999999999999</v>
      </c>
      <c r="I8737" s="8">
        <v>-0.86734999999999995</v>
      </c>
      <c r="J8737" t="str">
        <f t="shared" si="136"/>
        <v>PUASC-PM250EE-S</v>
      </c>
      <c r="K8737" t="str">
        <f>IF((VLOOKUP(J8737,mdc!A:V,22,FALSE)=""),"non Collabo","collabo")</f>
        <v>collabo</v>
      </c>
    </row>
    <row r="8738" spans="1:12" hidden="1" x14ac:dyDescent="0.35">
      <c r="A8738" s="5" t="s">
        <v>1357</v>
      </c>
      <c r="B8738" s="5" t="s">
        <v>10</v>
      </c>
      <c r="C8738" s="5" t="s">
        <v>1578</v>
      </c>
      <c r="D8738" s="3" t="s">
        <v>1375</v>
      </c>
      <c r="E8738" s="3" t="s">
        <v>5</v>
      </c>
      <c r="F8738" s="4">
        <v>7</v>
      </c>
      <c r="G8738" s="4">
        <v>8</v>
      </c>
      <c r="H8738" s="4">
        <v>1</v>
      </c>
      <c r="I8738" s="4">
        <v>7</v>
      </c>
      <c r="J8738" t="str">
        <f t="shared" si="136"/>
        <v>PUASC-PMX90EE-K</v>
      </c>
      <c r="K8738" t="str">
        <f>IF((VLOOKUP(J8738,mdc!A:V,22,FALSE)=""),"non Collabo","collabo")</f>
        <v>collabo</v>
      </c>
      <c r="L8738" t="str" cm="1">
        <f t="array" ref="L8738">IFERROR(_xlfn.IFS(G8738&lt;0,"shortage",H8738&lt;0,"shortage",I8738&lt;0,"shortage"),"ok")</f>
        <v>ok</v>
      </c>
    </row>
    <row r="8739" spans="1:12" hidden="1" x14ac:dyDescent="0.35">
      <c r="A8739" s="5" t="s">
        <v>1357</v>
      </c>
      <c r="B8739" s="5" t="s">
        <v>10</v>
      </c>
      <c r="C8739" s="5" t="s">
        <v>1578</v>
      </c>
      <c r="D8739" s="5" t="s">
        <v>1375</v>
      </c>
      <c r="E8739" s="5" t="s">
        <v>1565</v>
      </c>
      <c r="F8739" s="6">
        <v>7</v>
      </c>
      <c r="G8739" s="6">
        <v>8</v>
      </c>
      <c r="H8739" s="6">
        <v>1</v>
      </c>
      <c r="I8739" s="6">
        <v>7</v>
      </c>
      <c r="J8739" t="str">
        <f t="shared" si="136"/>
        <v>PUASC-PMX90EE-K</v>
      </c>
      <c r="K8739" t="str">
        <f>IF((VLOOKUP(J8739,mdc!A:V,22,FALSE)=""),"non Collabo","collabo")</f>
        <v>collabo</v>
      </c>
      <c r="L8739" t="str" cm="1">
        <f t="array" ref="L8739">IFERROR(_xlfn.IFS(G8739&lt;0,"shortage",H8739&lt;0,"shortage",I8739&lt;0,"shortage"),"ok")</f>
        <v>ok</v>
      </c>
    </row>
    <row r="8740" spans="1:12" hidden="1" x14ac:dyDescent="0.35">
      <c r="A8740" s="5" t="s">
        <v>1357</v>
      </c>
      <c r="B8740" s="5" t="s">
        <v>10</v>
      </c>
      <c r="C8740" s="5" t="s">
        <v>1578</v>
      </c>
      <c r="D8740" s="5" t="s">
        <v>1375</v>
      </c>
      <c r="E8740" s="5" t="s">
        <v>6</v>
      </c>
      <c r="F8740" s="6">
        <v>0</v>
      </c>
      <c r="G8740" s="6">
        <v>0</v>
      </c>
      <c r="H8740" s="6">
        <v>0</v>
      </c>
      <c r="I8740" s="6">
        <v>0</v>
      </c>
      <c r="J8740" t="str">
        <f t="shared" si="136"/>
        <v>PUASC-PMX90EE-K</v>
      </c>
      <c r="K8740" t="str">
        <f>IF((VLOOKUP(J8740,mdc!A:V,22,FALSE)=""),"non Collabo","collabo")</f>
        <v>collabo</v>
      </c>
      <c r="L8740" t="str" cm="1">
        <f t="array" ref="L8740">IFERROR(_xlfn.IFS(G8740&lt;0,"shortage",H8740&lt;0,"shortage",I8740&lt;0,"shortage"),"ok")</f>
        <v>ok</v>
      </c>
    </row>
    <row r="8741" spans="1:12" hidden="1" x14ac:dyDescent="0.35">
      <c r="A8741" s="5" t="s">
        <v>1357</v>
      </c>
      <c r="B8741" s="5" t="s">
        <v>10</v>
      </c>
      <c r="C8741" s="5" t="s">
        <v>1578</v>
      </c>
      <c r="D8741" s="5" t="s">
        <v>1375</v>
      </c>
      <c r="E8741" s="5" t="s">
        <v>2318</v>
      </c>
      <c r="F8741" s="6">
        <v>100</v>
      </c>
      <c r="G8741" s="6">
        <v>100</v>
      </c>
      <c r="H8741" s="6">
        <v>100</v>
      </c>
      <c r="I8741" s="6">
        <v>100</v>
      </c>
      <c r="J8741" t="str">
        <f t="shared" si="136"/>
        <v>PUASC-PMX90EE-K</v>
      </c>
      <c r="K8741" t="str">
        <f>IF((VLOOKUP(J8741,mdc!A:V,22,FALSE)=""),"non Collabo","collabo")</f>
        <v>collabo</v>
      </c>
      <c r="L8741" t="str" cm="1">
        <f t="array" ref="L8741">IFERROR(_xlfn.IFS(G8741&lt;0,"shortage",H8741&lt;0,"shortage",I8741&lt;0,"shortage"),"ok")</f>
        <v>ok</v>
      </c>
    </row>
    <row r="8742" spans="1:12" hidden="1" x14ac:dyDescent="0.35">
      <c r="A8742" s="5" t="s">
        <v>1357</v>
      </c>
      <c r="B8742" s="5" t="s">
        <v>10</v>
      </c>
      <c r="C8742" s="5" t="s">
        <v>1578</v>
      </c>
      <c r="D8742" s="5" t="s">
        <v>1375</v>
      </c>
      <c r="E8742" s="5" t="s">
        <v>7</v>
      </c>
      <c r="F8742" s="6"/>
      <c r="G8742" s="6"/>
      <c r="H8742" s="6"/>
      <c r="I8742" s="6"/>
      <c r="J8742" t="str">
        <f t="shared" si="136"/>
        <v>PUASC-PMX90EE-K</v>
      </c>
      <c r="K8742" t="str">
        <f>IF((VLOOKUP(J8742,mdc!A:V,22,FALSE)=""),"non Collabo","collabo")</f>
        <v>collabo</v>
      </c>
      <c r="L8742" t="str" cm="1">
        <f t="array" ref="L8742">IFERROR(_xlfn.IFS(G8742&lt;0,"shortage",H8742&lt;0,"shortage",I8742&lt;0,"shortage"),"ok")</f>
        <v>ok</v>
      </c>
    </row>
    <row r="8743" spans="1:12" hidden="1" x14ac:dyDescent="0.35">
      <c r="A8743" s="5" t="s">
        <v>1357</v>
      </c>
      <c r="B8743" s="5" t="s">
        <v>10</v>
      </c>
      <c r="C8743" s="5" t="s">
        <v>1578</v>
      </c>
      <c r="D8743" s="5" t="s">
        <v>1375</v>
      </c>
      <c r="E8743" s="5" t="s">
        <v>1566</v>
      </c>
      <c r="F8743" s="6">
        <v>0.81984000000000001</v>
      </c>
      <c r="G8743" s="6">
        <v>0.93696000000000002</v>
      </c>
      <c r="H8743" s="6">
        <v>0.11712</v>
      </c>
      <c r="I8743" s="6">
        <v>0.81984000000000001</v>
      </c>
      <c r="J8743" t="str">
        <f t="shared" si="136"/>
        <v>PUASC-PMX90EE-K</v>
      </c>
      <c r="K8743" t="str">
        <f>IF((VLOOKUP(J8743,mdc!A:V,22,FALSE)=""),"non Collabo","collabo")</f>
        <v>collabo</v>
      </c>
      <c r="L8743" t="str" cm="1">
        <f t="array" ref="L8743">IFERROR(_xlfn.IFS(G8743&lt;0,"shortage",H8743&lt;0,"shortage",I8743&lt;0,"shortage"),"ok")</f>
        <v>ok</v>
      </c>
    </row>
    <row r="8744" spans="1:12" ht="15" hidden="1" thickBot="1" x14ac:dyDescent="0.4">
      <c r="A8744" s="5" t="s">
        <v>1357</v>
      </c>
      <c r="B8744" s="5" t="s">
        <v>10</v>
      </c>
      <c r="C8744" s="5" t="s">
        <v>1578</v>
      </c>
      <c r="D8744" s="7" t="s">
        <v>1375</v>
      </c>
      <c r="E8744" s="7" t="s">
        <v>8</v>
      </c>
      <c r="F8744" s="8">
        <v>-0.81984000000000001</v>
      </c>
      <c r="G8744" s="8">
        <v>-0.93696000000000002</v>
      </c>
      <c r="H8744" s="8">
        <v>-0.11712</v>
      </c>
      <c r="I8744" s="8">
        <v>-0.81984000000000001</v>
      </c>
      <c r="J8744" t="str">
        <f t="shared" si="136"/>
        <v>PUASC-PMX90EE-K</v>
      </c>
      <c r="K8744" t="str">
        <f>IF((VLOOKUP(J8744,mdc!A:V,22,FALSE)=""),"non Collabo","collabo")</f>
        <v>collabo</v>
      </c>
    </row>
    <row r="8745" spans="1:12" hidden="1" x14ac:dyDescent="0.35">
      <c r="A8745" s="5" t="s">
        <v>1357</v>
      </c>
      <c r="B8745" s="5" t="s">
        <v>10</v>
      </c>
      <c r="C8745" s="5" t="s">
        <v>1578</v>
      </c>
      <c r="D8745" s="3" t="s">
        <v>1376</v>
      </c>
      <c r="E8745" s="3" t="s">
        <v>5</v>
      </c>
      <c r="F8745" s="4"/>
      <c r="G8745" s="4">
        <v>8</v>
      </c>
      <c r="H8745" s="4">
        <v>0</v>
      </c>
      <c r="I8745" s="4">
        <v>10</v>
      </c>
      <c r="J8745" t="str">
        <f t="shared" si="136"/>
        <v>PUASC-TMAX15GSK</v>
      </c>
      <c r="K8745" t="str">
        <f>IF((VLOOKUP(J8745,mdc!A:V,22,FALSE)=""),"non Collabo","collabo")</f>
        <v>collabo</v>
      </c>
      <c r="L8745" t="str" cm="1">
        <f t="array" ref="L8745">IFERROR(_xlfn.IFS(G8745&lt;0,"shortage",H8745&lt;0,"shortage",I8745&lt;0,"shortage"),"ok")</f>
        <v>ok</v>
      </c>
    </row>
    <row r="8746" spans="1:12" hidden="1" x14ac:dyDescent="0.35">
      <c r="A8746" s="5" t="s">
        <v>1357</v>
      </c>
      <c r="B8746" s="5" t="s">
        <v>10</v>
      </c>
      <c r="C8746" s="5" t="s">
        <v>1578</v>
      </c>
      <c r="D8746" s="5" t="s">
        <v>1376</v>
      </c>
      <c r="E8746" s="5" t="s">
        <v>1565</v>
      </c>
      <c r="F8746" s="6"/>
      <c r="G8746" s="6">
        <v>8</v>
      </c>
      <c r="H8746" s="6"/>
      <c r="I8746" s="6">
        <v>10</v>
      </c>
      <c r="J8746" t="str">
        <f t="shared" si="136"/>
        <v>PUASC-TMAX15GSK</v>
      </c>
      <c r="K8746" t="str">
        <f>IF((VLOOKUP(J8746,mdc!A:V,22,FALSE)=""),"non Collabo","collabo")</f>
        <v>collabo</v>
      </c>
      <c r="L8746" t="str" cm="1">
        <f t="array" ref="L8746">IFERROR(_xlfn.IFS(G8746&lt;0,"shortage",H8746&lt;0,"shortage",I8746&lt;0,"shortage"),"ok")</f>
        <v>ok</v>
      </c>
    </row>
    <row r="8747" spans="1:12" hidden="1" x14ac:dyDescent="0.35">
      <c r="A8747" s="5" t="s">
        <v>1357</v>
      </c>
      <c r="B8747" s="5" t="s">
        <v>10</v>
      </c>
      <c r="C8747" s="5" t="s">
        <v>1578</v>
      </c>
      <c r="D8747" s="5" t="s">
        <v>1376</v>
      </c>
      <c r="E8747" s="5" t="s">
        <v>6</v>
      </c>
      <c r="F8747" s="6"/>
      <c r="G8747" s="6">
        <v>0</v>
      </c>
      <c r="H8747" s="6">
        <v>0</v>
      </c>
      <c r="I8747" s="6">
        <v>0</v>
      </c>
      <c r="J8747" t="str">
        <f t="shared" si="136"/>
        <v>PUASC-TMAX15GSK</v>
      </c>
      <c r="K8747" t="str">
        <f>IF((VLOOKUP(J8747,mdc!A:V,22,FALSE)=""),"non Collabo","collabo")</f>
        <v>collabo</v>
      </c>
      <c r="L8747" t="str" cm="1">
        <f t="array" ref="L8747">IFERROR(_xlfn.IFS(G8747&lt;0,"shortage",H8747&lt;0,"shortage",I8747&lt;0,"shortage"),"ok")</f>
        <v>ok</v>
      </c>
    </row>
    <row r="8748" spans="1:12" hidden="1" x14ac:dyDescent="0.35">
      <c r="A8748" s="5" t="s">
        <v>1357</v>
      </c>
      <c r="B8748" s="5" t="s">
        <v>10</v>
      </c>
      <c r="C8748" s="5" t="s">
        <v>1578</v>
      </c>
      <c r="D8748" s="5" t="s">
        <v>1376</v>
      </c>
      <c r="E8748" s="5" t="s">
        <v>2318</v>
      </c>
      <c r="F8748" s="6"/>
      <c r="G8748" s="6">
        <v>100</v>
      </c>
      <c r="H8748" s="6" t="s">
        <v>1640</v>
      </c>
      <c r="I8748" s="6">
        <v>100</v>
      </c>
      <c r="J8748" t="str">
        <f t="shared" si="136"/>
        <v>PUASC-TMAX15GSK</v>
      </c>
      <c r="K8748" t="str">
        <f>IF((VLOOKUP(J8748,mdc!A:V,22,FALSE)=""),"non Collabo","collabo")</f>
        <v>collabo</v>
      </c>
      <c r="L8748" t="str" cm="1">
        <f t="array" ref="L8748">IFERROR(_xlfn.IFS(G8748&lt;0,"shortage",H8748&lt;0,"shortage",I8748&lt;0,"shortage"),"ok")</f>
        <v>ok</v>
      </c>
    </row>
    <row r="8749" spans="1:12" hidden="1" x14ac:dyDescent="0.35">
      <c r="A8749" s="5" t="s">
        <v>1357</v>
      </c>
      <c r="B8749" s="5" t="s">
        <v>10</v>
      </c>
      <c r="C8749" s="5" t="s">
        <v>1578</v>
      </c>
      <c r="D8749" s="5" t="s">
        <v>1376</v>
      </c>
      <c r="E8749" s="5" t="s">
        <v>7</v>
      </c>
      <c r="F8749" s="6"/>
      <c r="G8749" s="6"/>
      <c r="H8749" s="6"/>
      <c r="I8749" s="6"/>
      <c r="J8749" t="str">
        <f t="shared" si="136"/>
        <v>PUASC-TMAX15GSK</v>
      </c>
      <c r="K8749" t="str">
        <f>IF((VLOOKUP(J8749,mdc!A:V,22,FALSE)=""),"non Collabo","collabo")</f>
        <v>collabo</v>
      </c>
      <c r="L8749" t="str" cm="1">
        <f t="array" ref="L8749">IFERROR(_xlfn.IFS(G8749&lt;0,"shortage",H8749&lt;0,"shortage",I8749&lt;0,"shortage"),"ok")</f>
        <v>ok</v>
      </c>
    </row>
    <row r="8750" spans="1:12" hidden="1" x14ac:dyDescent="0.35">
      <c r="A8750" s="5" t="s">
        <v>1357</v>
      </c>
      <c r="B8750" s="5" t="s">
        <v>10</v>
      </c>
      <c r="C8750" s="5" t="s">
        <v>1578</v>
      </c>
      <c r="D8750" s="5" t="s">
        <v>1376</v>
      </c>
      <c r="E8750" s="5" t="s">
        <v>1566</v>
      </c>
      <c r="F8750" s="6"/>
      <c r="G8750" s="6">
        <v>0.77383999999999997</v>
      </c>
      <c r="H8750" s="6"/>
      <c r="I8750" s="6">
        <v>0.96730000000000005</v>
      </c>
      <c r="J8750" t="str">
        <f t="shared" si="136"/>
        <v>PUASC-TMAX15GSK</v>
      </c>
      <c r="K8750" t="str">
        <f>IF((VLOOKUP(J8750,mdc!A:V,22,FALSE)=""),"non Collabo","collabo")</f>
        <v>collabo</v>
      </c>
      <c r="L8750" t="str" cm="1">
        <f t="array" ref="L8750">IFERROR(_xlfn.IFS(G8750&lt;0,"shortage",H8750&lt;0,"shortage",I8750&lt;0,"shortage"),"ok")</f>
        <v>ok</v>
      </c>
    </row>
    <row r="8751" spans="1:12" ht="15" hidden="1" thickBot="1" x14ac:dyDescent="0.4">
      <c r="A8751" s="5" t="s">
        <v>1357</v>
      </c>
      <c r="B8751" s="5" t="s">
        <v>10</v>
      </c>
      <c r="C8751" s="5" t="s">
        <v>1578</v>
      </c>
      <c r="D8751" s="7" t="s">
        <v>1376</v>
      </c>
      <c r="E8751" s="7" t="s">
        <v>8</v>
      </c>
      <c r="F8751" s="8"/>
      <c r="G8751" s="8">
        <v>-0.77383999999999997</v>
      </c>
      <c r="H8751" s="8"/>
      <c r="I8751" s="8">
        <v>-0.96730000000000005</v>
      </c>
      <c r="J8751" t="str">
        <f t="shared" si="136"/>
        <v>PUASC-TMAX15GSK</v>
      </c>
      <c r="K8751" t="str">
        <f>IF((VLOOKUP(J8751,mdc!A:V,22,FALSE)=""),"non Collabo","collabo")</f>
        <v>collabo</v>
      </c>
    </row>
    <row r="8752" spans="1:12" hidden="1" x14ac:dyDescent="0.35">
      <c r="A8752" s="5" t="s">
        <v>1357</v>
      </c>
      <c r="B8752" s="5" t="s">
        <v>10</v>
      </c>
      <c r="C8752" s="5" t="s">
        <v>1578</v>
      </c>
      <c r="D8752" s="3" t="s">
        <v>1377</v>
      </c>
      <c r="E8752" s="3" t="s">
        <v>5</v>
      </c>
      <c r="F8752" s="4"/>
      <c r="G8752" s="4">
        <v>7</v>
      </c>
      <c r="H8752" s="4">
        <v>0</v>
      </c>
      <c r="I8752" s="4">
        <v>7</v>
      </c>
      <c r="J8752" t="str">
        <f t="shared" si="136"/>
        <v>PUASC-TMAX45GSK</v>
      </c>
      <c r="K8752" t="str">
        <f>IF((VLOOKUP(J8752,mdc!A:V,22,FALSE)=""),"non Collabo","collabo")</f>
        <v>collabo</v>
      </c>
      <c r="L8752" t="str" cm="1">
        <f t="array" ref="L8752">IFERROR(_xlfn.IFS(G8752&lt;0,"shortage",H8752&lt;0,"shortage",I8752&lt;0,"shortage"),"ok")</f>
        <v>ok</v>
      </c>
    </row>
    <row r="8753" spans="1:12" hidden="1" x14ac:dyDescent="0.35">
      <c r="A8753" s="5" t="s">
        <v>1357</v>
      </c>
      <c r="B8753" s="5" t="s">
        <v>10</v>
      </c>
      <c r="C8753" s="5" t="s">
        <v>1578</v>
      </c>
      <c r="D8753" s="5" t="s">
        <v>1377</v>
      </c>
      <c r="E8753" s="5" t="s">
        <v>1565</v>
      </c>
      <c r="F8753" s="6"/>
      <c r="G8753" s="6">
        <v>7</v>
      </c>
      <c r="H8753" s="6"/>
      <c r="I8753" s="6">
        <v>7</v>
      </c>
      <c r="J8753" t="str">
        <f t="shared" si="136"/>
        <v>PUASC-TMAX45GSK</v>
      </c>
      <c r="K8753" t="str">
        <f>IF((VLOOKUP(J8753,mdc!A:V,22,FALSE)=""),"non Collabo","collabo")</f>
        <v>collabo</v>
      </c>
      <c r="L8753" t="str" cm="1">
        <f t="array" ref="L8753">IFERROR(_xlfn.IFS(G8753&lt;0,"shortage",H8753&lt;0,"shortage",I8753&lt;0,"shortage"),"ok")</f>
        <v>ok</v>
      </c>
    </row>
    <row r="8754" spans="1:12" hidden="1" x14ac:dyDescent="0.35">
      <c r="A8754" s="5" t="s">
        <v>1357</v>
      </c>
      <c r="B8754" s="5" t="s">
        <v>10</v>
      </c>
      <c r="C8754" s="5" t="s">
        <v>1578</v>
      </c>
      <c r="D8754" s="5" t="s">
        <v>1377</v>
      </c>
      <c r="E8754" s="5" t="s">
        <v>6</v>
      </c>
      <c r="F8754" s="6"/>
      <c r="G8754" s="6">
        <v>0</v>
      </c>
      <c r="H8754" s="6">
        <v>0</v>
      </c>
      <c r="I8754" s="6">
        <v>0</v>
      </c>
      <c r="J8754" t="str">
        <f t="shared" si="136"/>
        <v>PUASC-TMAX45GSK</v>
      </c>
      <c r="K8754" t="str">
        <f>IF((VLOOKUP(J8754,mdc!A:V,22,FALSE)=""),"non Collabo","collabo")</f>
        <v>collabo</v>
      </c>
      <c r="L8754" t="str" cm="1">
        <f t="array" ref="L8754">IFERROR(_xlfn.IFS(G8754&lt;0,"shortage",H8754&lt;0,"shortage",I8754&lt;0,"shortage"),"ok")</f>
        <v>ok</v>
      </c>
    </row>
    <row r="8755" spans="1:12" hidden="1" x14ac:dyDescent="0.35">
      <c r="A8755" s="5" t="s">
        <v>1357</v>
      </c>
      <c r="B8755" s="5" t="s">
        <v>10</v>
      </c>
      <c r="C8755" s="5" t="s">
        <v>1578</v>
      </c>
      <c r="D8755" s="5" t="s">
        <v>1377</v>
      </c>
      <c r="E8755" s="5" t="s">
        <v>2318</v>
      </c>
      <c r="F8755" s="6"/>
      <c r="G8755" s="6">
        <v>100</v>
      </c>
      <c r="H8755" s="6" t="s">
        <v>1640</v>
      </c>
      <c r="I8755" s="6">
        <v>100</v>
      </c>
      <c r="J8755" t="str">
        <f t="shared" si="136"/>
        <v>PUASC-TMAX45GSK</v>
      </c>
      <c r="K8755" t="str">
        <f>IF((VLOOKUP(J8755,mdc!A:V,22,FALSE)=""),"non Collabo","collabo")</f>
        <v>collabo</v>
      </c>
      <c r="L8755" t="str" cm="1">
        <f t="array" ref="L8755">IFERROR(_xlfn.IFS(G8755&lt;0,"shortage",H8755&lt;0,"shortage",I8755&lt;0,"shortage"),"ok")</f>
        <v>ok</v>
      </c>
    </row>
    <row r="8756" spans="1:12" hidden="1" x14ac:dyDescent="0.35">
      <c r="A8756" s="5" t="s">
        <v>1357</v>
      </c>
      <c r="B8756" s="5" t="s">
        <v>10</v>
      </c>
      <c r="C8756" s="5" t="s">
        <v>1578</v>
      </c>
      <c r="D8756" s="5" t="s">
        <v>1377</v>
      </c>
      <c r="E8756" s="5" t="s">
        <v>7</v>
      </c>
      <c r="F8756" s="6"/>
      <c r="G8756" s="6"/>
      <c r="H8756" s="6"/>
      <c r="I8756" s="6"/>
      <c r="J8756" t="str">
        <f t="shared" si="136"/>
        <v>PUASC-TMAX45GSK</v>
      </c>
      <c r="K8756" t="str">
        <f>IF((VLOOKUP(J8756,mdc!A:V,22,FALSE)=""),"non Collabo","collabo")</f>
        <v>collabo</v>
      </c>
      <c r="L8756" t="str" cm="1">
        <f t="array" ref="L8756">IFERROR(_xlfn.IFS(G8756&lt;0,"shortage",H8756&lt;0,"shortage",I8756&lt;0,"shortage"),"ok")</f>
        <v>ok</v>
      </c>
    </row>
    <row r="8757" spans="1:12" hidden="1" x14ac:dyDescent="0.35">
      <c r="A8757" s="5" t="s">
        <v>1357</v>
      </c>
      <c r="B8757" s="5" t="s">
        <v>10</v>
      </c>
      <c r="C8757" s="5" t="s">
        <v>1578</v>
      </c>
      <c r="D8757" s="5" t="s">
        <v>1377</v>
      </c>
      <c r="E8757" s="5" t="s">
        <v>1566</v>
      </c>
      <c r="F8757" s="6"/>
      <c r="G8757" s="6">
        <v>1.1165</v>
      </c>
      <c r="H8757" s="6"/>
      <c r="I8757" s="6">
        <v>1.1165</v>
      </c>
      <c r="J8757" t="str">
        <f t="shared" si="136"/>
        <v>PUASC-TMAX45GSK</v>
      </c>
      <c r="K8757" t="str">
        <f>IF((VLOOKUP(J8757,mdc!A:V,22,FALSE)=""),"non Collabo","collabo")</f>
        <v>collabo</v>
      </c>
      <c r="L8757" t="str" cm="1">
        <f t="array" ref="L8757">IFERROR(_xlfn.IFS(G8757&lt;0,"shortage",H8757&lt;0,"shortage",I8757&lt;0,"shortage"),"ok")</f>
        <v>ok</v>
      </c>
    </row>
    <row r="8758" spans="1:12" ht="15" hidden="1" thickBot="1" x14ac:dyDescent="0.4">
      <c r="A8758" s="5" t="s">
        <v>1357</v>
      </c>
      <c r="B8758" s="5" t="s">
        <v>10</v>
      </c>
      <c r="C8758" s="5" t="s">
        <v>1578</v>
      </c>
      <c r="D8758" s="7" t="s">
        <v>1377</v>
      </c>
      <c r="E8758" s="7" t="s">
        <v>8</v>
      </c>
      <c r="F8758" s="8"/>
      <c r="G8758" s="8">
        <v>-1.1165</v>
      </c>
      <c r="H8758" s="8"/>
      <c r="I8758" s="8">
        <v>-1.1165</v>
      </c>
      <c r="J8758" t="str">
        <f t="shared" si="136"/>
        <v>PUASC-TMAX45GSK</v>
      </c>
      <c r="K8758" t="str">
        <f>IF((VLOOKUP(J8758,mdc!A:V,22,FALSE)=""),"non Collabo","collabo")</f>
        <v>collabo</v>
      </c>
    </row>
    <row r="8759" spans="1:12" hidden="1" x14ac:dyDescent="0.35">
      <c r="A8759" s="5" t="s">
        <v>1357</v>
      </c>
      <c r="B8759" s="5" t="s">
        <v>10</v>
      </c>
      <c r="C8759" s="5" t="s">
        <v>1578</v>
      </c>
      <c r="D8759" s="3" t="s">
        <v>1378</v>
      </c>
      <c r="E8759" s="3" t="s">
        <v>5</v>
      </c>
      <c r="F8759" s="4"/>
      <c r="G8759" s="4">
        <v>3</v>
      </c>
      <c r="H8759" s="4">
        <v>0</v>
      </c>
      <c r="I8759" s="4">
        <v>16</v>
      </c>
      <c r="J8759" t="str">
        <f t="shared" si="136"/>
        <v>PUASC-UA30GS-K</v>
      </c>
      <c r="K8759" t="str">
        <f>IF((VLOOKUP(J8759,mdc!A:V,22,FALSE)=""),"non Collabo","collabo")</f>
        <v>collabo</v>
      </c>
      <c r="L8759" t="str" cm="1">
        <f t="array" ref="L8759">IFERROR(_xlfn.IFS(G8759&lt;0,"shortage",H8759&lt;0,"shortage",I8759&lt;0,"shortage"),"ok")</f>
        <v>ok</v>
      </c>
    </row>
    <row r="8760" spans="1:12" hidden="1" x14ac:dyDescent="0.35">
      <c r="A8760" s="5" t="s">
        <v>1357</v>
      </c>
      <c r="B8760" s="5" t="s">
        <v>10</v>
      </c>
      <c r="C8760" s="5" t="s">
        <v>1578</v>
      </c>
      <c r="D8760" s="5" t="s">
        <v>1378</v>
      </c>
      <c r="E8760" s="5" t="s">
        <v>1565</v>
      </c>
      <c r="F8760" s="6"/>
      <c r="G8760" s="6">
        <v>3</v>
      </c>
      <c r="H8760" s="6"/>
      <c r="I8760" s="6">
        <v>16</v>
      </c>
      <c r="J8760" t="str">
        <f t="shared" si="136"/>
        <v>PUASC-UA30GS-K</v>
      </c>
      <c r="K8760" t="str">
        <f>IF((VLOOKUP(J8760,mdc!A:V,22,FALSE)=""),"non Collabo","collabo")</f>
        <v>collabo</v>
      </c>
      <c r="L8760" t="str" cm="1">
        <f t="array" ref="L8760">IFERROR(_xlfn.IFS(G8760&lt;0,"shortage",H8760&lt;0,"shortage",I8760&lt;0,"shortage"),"ok")</f>
        <v>ok</v>
      </c>
    </row>
    <row r="8761" spans="1:12" hidden="1" x14ac:dyDescent="0.35">
      <c r="A8761" s="5" t="s">
        <v>1357</v>
      </c>
      <c r="B8761" s="5" t="s">
        <v>10</v>
      </c>
      <c r="C8761" s="5" t="s">
        <v>1578</v>
      </c>
      <c r="D8761" s="5" t="s">
        <v>1378</v>
      </c>
      <c r="E8761" s="5" t="s">
        <v>6</v>
      </c>
      <c r="F8761" s="6"/>
      <c r="G8761" s="6">
        <v>0</v>
      </c>
      <c r="H8761" s="6">
        <v>0</v>
      </c>
      <c r="I8761" s="6">
        <v>0</v>
      </c>
      <c r="J8761" t="str">
        <f t="shared" si="136"/>
        <v>PUASC-UA30GS-K</v>
      </c>
      <c r="K8761" t="str">
        <f>IF((VLOOKUP(J8761,mdc!A:V,22,FALSE)=""),"non Collabo","collabo")</f>
        <v>collabo</v>
      </c>
      <c r="L8761" t="str" cm="1">
        <f t="array" ref="L8761">IFERROR(_xlfn.IFS(G8761&lt;0,"shortage",H8761&lt;0,"shortage",I8761&lt;0,"shortage"),"ok")</f>
        <v>ok</v>
      </c>
    </row>
    <row r="8762" spans="1:12" hidden="1" x14ac:dyDescent="0.35">
      <c r="A8762" s="5" t="s">
        <v>1357</v>
      </c>
      <c r="B8762" s="5" t="s">
        <v>10</v>
      </c>
      <c r="C8762" s="5" t="s">
        <v>1578</v>
      </c>
      <c r="D8762" s="5" t="s">
        <v>1378</v>
      </c>
      <c r="E8762" s="5" t="s">
        <v>2318</v>
      </c>
      <c r="F8762" s="6"/>
      <c r="G8762" s="6">
        <v>100</v>
      </c>
      <c r="H8762" s="6" t="s">
        <v>1640</v>
      </c>
      <c r="I8762" s="6">
        <v>100</v>
      </c>
      <c r="J8762" t="str">
        <f t="shared" si="136"/>
        <v>PUASC-UA30GS-K</v>
      </c>
      <c r="K8762" t="str">
        <f>IF((VLOOKUP(J8762,mdc!A:V,22,FALSE)=""),"non Collabo","collabo")</f>
        <v>collabo</v>
      </c>
      <c r="L8762" t="str" cm="1">
        <f t="array" ref="L8762">IFERROR(_xlfn.IFS(G8762&lt;0,"shortage",H8762&lt;0,"shortage",I8762&lt;0,"shortage"),"ok")</f>
        <v>ok</v>
      </c>
    </row>
    <row r="8763" spans="1:12" hidden="1" x14ac:dyDescent="0.35">
      <c r="A8763" s="5" t="s">
        <v>1357</v>
      </c>
      <c r="B8763" s="5" t="s">
        <v>10</v>
      </c>
      <c r="C8763" s="5" t="s">
        <v>1578</v>
      </c>
      <c r="D8763" s="5" t="s">
        <v>1378</v>
      </c>
      <c r="E8763" s="5" t="s">
        <v>7</v>
      </c>
      <c r="F8763" s="6"/>
      <c r="G8763" s="6"/>
      <c r="H8763" s="6"/>
      <c r="I8763" s="6"/>
      <c r="J8763" t="str">
        <f t="shared" si="136"/>
        <v>PUASC-UA30GS-K</v>
      </c>
      <c r="K8763" t="str">
        <f>IF((VLOOKUP(J8763,mdc!A:V,22,FALSE)=""),"non Collabo","collabo")</f>
        <v>collabo</v>
      </c>
      <c r="L8763" t="str" cm="1">
        <f t="array" ref="L8763">IFERROR(_xlfn.IFS(G8763&lt;0,"shortage",H8763&lt;0,"shortage",I8763&lt;0,"shortage"),"ok")</f>
        <v>ok</v>
      </c>
    </row>
    <row r="8764" spans="1:12" hidden="1" x14ac:dyDescent="0.35">
      <c r="A8764" s="5" t="s">
        <v>1357</v>
      </c>
      <c r="B8764" s="5" t="s">
        <v>10</v>
      </c>
      <c r="C8764" s="5" t="s">
        <v>1578</v>
      </c>
      <c r="D8764" s="5" t="s">
        <v>1378</v>
      </c>
      <c r="E8764" s="5" t="s">
        <v>1566</v>
      </c>
      <c r="F8764" s="6"/>
      <c r="G8764" s="6">
        <v>0.26390999999999998</v>
      </c>
      <c r="H8764" s="6"/>
      <c r="I8764" s="6">
        <v>1.4075200000000001</v>
      </c>
      <c r="J8764" t="str">
        <f t="shared" si="136"/>
        <v>PUASC-UA30GS-K</v>
      </c>
      <c r="K8764" t="str">
        <f>IF((VLOOKUP(J8764,mdc!A:V,22,FALSE)=""),"non Collabo","collabo")</f>
        <v>collabo</v>
      </c>
      <c r="L8764" t="str" cm="1">
        <f t="array" ref="L8764">IFERROR(_xlfn.IFS(G8764&lt;0,"shortage",H8764&lt;0,"shortage",I8764&lt;0,"shortage"),"ok")</f>
        <v>ok</v>
      </c>
    </row>
    <row r="8765" spans="1:12" ht="15" hidden="1" thickBot="1" x14ac:dyDescent="0.4">
      <c r="A8765" s="5" t="s">
        <v>1357</v>
      </c>
      <c r="B8765" s="5" t="s">
        <v>10</v>
      </c>
      <c r="C8765" s="5" t="s">
        <v>1578</v>
      </c>
      <c r="D8765" s="7" t="s">
        <v>1378</v>
      </c>
      <c r="E8765" s="7" t="s">
        <v>8</v>
      </c>
      <c r="F8765" s="8"/>
      <c r="G8765" s="8">
        <v>-0.26390999999999998</v>
      </c>
      <c r="H8765" s="8"/>
      <c r="I8765" s="8">
        <v>-1.4075200000000001</v>
      </c>
      <c r="J8765" t="str">
        <f t="shared" si="136"/>
        <v>PUASC-UA30GS-K</v>
      </c>
      <c r="K8765" t="str">
        <f>IF((VLOOKUP(J8765,mdc!A:V,22,FALSE)=""),"non Collabo","collabo")</f>
        <v>collabo</v>
      </c>
    </row>
    <row r="8766" spans="1:12" hidden="1" x14ac:dyDescent="0.35">
      <c r="A8766" s="5" t="s">
        <v>1357</v>
      </c>
      <c r="B8766" s="5" t="s">
        <v>10</v>
      </c>
      <c r="C8766" s="5" t="s">
        <v>1578</v>
      </c>
      <c r="D8766" s="3" t="s">
        <v>2321</v>
      </c>
      <c r="E8766" s="3" t="s">
        <v>5</v>
      </c>
      <c r="F8766" s="4"/>
      <c r="G8766" s="4">
        <v>16</v>
      </c>
      <c r="H8766" s="4">
        <v>11</v>
      </c>
      <c r="I8766" s="4">
        <v>11</v>
      </c>
      <c r="J8766" t="str">
        <f t="shared" si="136"/>
        <v>PUASC-UA3GS-K</v>
      </c>
      <c r="K8766" t="str">
        <f>IF((VLOOKUP(J8766,mdc!A:V,22,FALSE)=""),"non Collabo","collabo")</f>
        <v>collabo</v>
      </c>
      <c r="L8766" t="str" cm="1">
        <f t="array" ref="L8766">IFERROR(_xlfn.IFS(G8766&lt;0,"shortage",H8766&lt;0,"shortage",I8766&lt;0,"shortage"),"ok")</f>
        <v>ok</v>
      </c>
    </row>
    <row r="8767" spans="1:12" hidden="1" x14ac:dyDescent="0.35">
      <c r="A8767" s="5" t="s">
        <v>1357</v>
      </c>
      <c r="B8767" s="5" t="s">
        <v>10</v>
      </c>
      <c r="C8767" s="5" t="s">
        <v>1578</v>
      </c>
      <c r="D8767" s="5" t="s">
        <v>2321</v>
      </c>
      <c r="E8767" s="5" t="s">
        <v>1565</v>
      </c>
      <c r="F8767" s="6"/>
      <c r="G8767" s="6">
        <v>16</v>
      </c>
      <c r="H8767" s="6">
        <v>11</v>
      </c>
      <c r="I8767" s="6">
        <v>11</v>
      </c>
      <c r="J8767" t="str">
        <f t="shared" si="136"/>
        <v>PUASC-UA3GS-K</v>
      </c>
      <c r="K8767" t="str">
        <f>IF((VLOOKUP(J8767,mdc!A:V,22,FALSE)=""),"non Collabo","collabo")</f>
        <v>collabo</v>
      </c>
      <c r="L8767" t="str" cm="1">
        <f t="array" ref="L8767">IFERROR(_xlfn.IFS(G8767&lt;0,"shortage",H8767&lt;0,"shortage",I8767&lt;0,"shortage"),"ok")</f>
        <v>ok</v>
      </c>
    </row>
    <row r="8768" spans="1:12" hidden="1" x14ac:dyDescent="0.35">
      <c r="A8768" s="5" t="s">
        <v>1357</v>
      </c>
      <c r="B8768" s="5" t="s">
        <v>10</v>
      </c>
      <c r="C8768" s="5" t="s">
        <v>1578</v>
      </c>
      <c r="D8768" s="5" t="s">
        <v>2321</v>
      </c>
      <c r="E8768" s="5" t="s">
        <v>6</v>
      </c>
      <c r="F8768" s="6"/>
      <c r="G8768" s="6">
        <v>0</v>
      </c>
      <c r="H8768" s="6">
        <v>0</v>
      </c>
      <c r="I8768" s="6">
        <v>0</v>
      </c>
      <c r="J8768" t="str">
        <f t="shared" si="136"/>
        <v>PUASC-UA3GS-K</v>
      </c>
      <c r="K8768" t="str">
        <f>IF((VLOOKUP(J8768,mdc!A:V,22,FALSE)=""),"non Collabo","collabo")</f>
        <v>collabo</v>
      </c>
      <c r="L8768" t="str" cm="1">
        <f t="array" ref="L8768">IFERROR(_xlfn.IFS(G8768&lt;0,"shortage",H8768&lt;0,"shortage",I8768&lt;0,"shortage"),"ok")</f>
        <v>ok</v>
      </c>
    </row>
    <row r="8769" spans="1:12" hidden="1" x14ac:dyDescent="0.35">
      <c r="A8769" s="5" t="s">
        <v>1357</v>
      </c>
      <c r="B8769" s="5" t="s">
        <v>10</v>
      </c>
      <c r="C8769" s="5" t="s">
        <v>1578</v>
      </c>
      <c r="D8769" s="5" t="s">
        <v>2321</v>
      </c>
      <c r="E8769" s="5" t="s">
        <v>2318</v>
      </c>
      <c r="F8769" s="6"/>
      <c r="G8769" s="6">
        <v>100</v>
      </c>
      <c r="H8769" s="6">
        <v>100</v>
      </c>
      <c r="I8769" s="6">
        <v>100</v>
      </c>
      <c r="J8769" t="str">
        <f t="shared" si="136"/>
        <v>PUASC-UA3GS-K</v>
      </c>
      <c r="K8769" t="str">
        <f>IF((VLOOKUP(J8769,mdc!A:V,22,FALSE)=""),"non Collabo","collabo")</f>
        <v>collabo</v>
      </c>
      <c r="L8769" t="str" cm="1">
        <f t="array" ref="L8769">IFERROR(_xlfn.IFS(G8769&lt;0,"shortage",H8769&lt;0,"shortage",I8769&lt;0,"shortage"),"ok")</f>
        <v>ok</v>
      </c>
    </row>
    <row r="8770" spans="1:12" hidden="1" x14ac:dyDescent="0.35">
      <c r="A8770" s="5" t="s">
        <v>1357</v>
      </c>
      <c r="B8770" s="5" t="s">
        <v>10</v>
      </c>
      <c r="C8770" s="5" t="s">
        <v>1578</v>
      </c>
      <c r="D8770" s="5" t="s">
        <v>2321</v>
      </c>
      <c r="E8770" s="5" t="s">
        <v>7</v>
      </c>
      <c r="F8770" s="6"/>
      <c r="G8770" s="6"/>
      <c r="H8770" s="6"/>
      <c r="I8770" s="6"/>
      <c r="J8770" t="str">
        <f t="shared" si="136"/>
        <v>PUASC-UA3GS-K</v>
      </c>
      <c r="K8770" t="str">
        <f>IF((VLOOKUP(J8770,mdc!A:V,22,FALSE)=""),"non Collabo","collabo")</f>
        <v>collabo</v>
      </c>
      <c r="L8770" t="str" cm="1">
        <f t="array" ref="L8770">IFERROR(_xlfn.IFS(G8770&lt;0,"shortage",H8770&lt;0,"shortage",I8770&lt;0,"shortage"),"ok")</f>
        <v>ok</v>
      </c>
    </row>
    <row r="8771" spans="1:12" hidden="1" x14ac:dyDescent="0.35">
      <c r="A8771" s="5" t="s">
        <v>1357</v>
      </c>
      <c r="B8771" s="5" t="s">
        <v>10</v>
      </c>
      <c r="C8771" s="5" t="s">
        <v>1578</v>
      </c>
      <c r="D8771" s="5" t="s">
        <v>2321</v>
      </c>
      <c r="E8771" s="5" t="s">
        <v>1566</v>
      </c>
      <c r="F8771" s="6"/>
      <c r="G8771" s="6">
        <v>1.4612799999999999</v>
      </c>
      <c r="H8771" s="6">
        <v>1.0046299999999999</v>
      </c>
      <c r="I8771" s="6">
        <v>1.0046299999999999</v>
      </c>
      <c r="J8771" t="str">
        <f t="shared" ref="J8771:J8834" si="137">A8771&amp;D8771</f>
        <v>PUASC-UA3GS-K</v>
      </c>
      <c r="K8771" t="str">
        <f>IF((VLOOKUP(J8771,mdc!A:V,22,FALSE)=""),"non Collabo","collabo")</f>
        <v>collabo</v>
      </c>
      <c r="L8771" t="str" cm="1">
        <f t="array" ref="L8771">IFERROR(_xlfn.IFS(G8771&lt;0,"shortage",H8771&lt;0,"shortage",I8771&lt;0,"shortage"),"ok")</f>
        <v>ok</v>
      </c>
    </row>
    <row r="8772" spans="1:12" ht="15" hidden="1" thickBot="1" x14ac:dyDescent="0.4">
      <c r="A8772" s="5" t="s">
        <v>1357</v>
      </c>
      <c r="B8772" s="5" t="s">
        <v>10</v>
      </c>
      <c r="C8772" s="5" t="s">
        <v>1578</v>
      </c>
      <c r="D8772" s="7" t="s">
        <v>2321</v>
      </c>
      <c r="E8772" s="7" t="s">
        <v>8</v>
      </c>
      <c r="F8772" s="8"/>
      <c r="G8772" s="8">
        <v>-1.4612799999999999</v>
      </c>
      <c r="H8772" s="8">
        <v>-1.0046299999999999</v>
      </c>
      <c r="I8772" s="8">
        <v>-1.0046299999999999</v>
      </c>
      <c r="J8772" t="str">
        <f t="shared" si="137"/>
        <v>PUASC-UA3GS-K</v>
      </c>
      <c r="K8772" t="str">
        <f>IF((VLOOKUP(J8772,mdc!A:V,22,FALSE)=""),"non Collabo","collabo")</f>
        <v>collabo</v>
      </c>
    </row>
    <row r="8773" spans="1:12" hidden="1" x14ac:dyDescent="0.35">
      <c r="A8773" s="5" t="s">
        <v>1357</v>
      </c>
      <c r="B8773" s="5" t="s">
        <v>10</v>
      </c>
      <c r="C8773" s="5" t="s">
        <v>1578</v>
      </c>
      <c r="D8773" s="3" t="s">
        <v>1379</v>
      </c>
      <c r="E8773" s="3" t="s">
        <v>5</v>
      </c>
      <c r="F8773" s="4">
        <v>6</v>
      </c>
      <c r="G8773" s="4"/>
      <c r="H8773" s="4">
        <v>14</v>
      </c>
      <c r="I8773" s="4">
        <v>11</v>
      </c>
      <c r="J8773" t="str">
        <f t="shared" si="137"/>
        <v>PUASC-UX100EE-K</v>
      </c>
      <c r="K8773" t="str">
        <f>IF((VLOOKUP(J8773,mdc!A:V,22,FALSE)=""),"non Collabo","collabo")</f>
        <v>collabo</v>
      </c>
      <c r="L8773" t="str" cm="1">
        <f t="array" ref="L8773">IFERROR(_xlfn.IFS(G8773&lt;0,"shortage",H8773&lt;0,"shortage",I8773&lt;0,"shortage"),"ok")</f>
        <v>ok</v>
      </c>
    </row>
    <row r="8774" spans="1:12" hidden="1" x14ac:dyDescent="0.35">
      <c r="A8774" s="5" t="s">
        <v>1357</v>
      </c>
      <c r="B8774" s="5" t="s">
        <v>10</v>
      </c>
      <c r="C8774" s="5" t="s">
        <v>1578</v>
      </c>
      <c r="D8774" s="5" t="s">
        <v>1379</v>
      </c>
      <c r="E8774" s="5" t="s">
        <v>1565</v>
      </c>
      <c r="F8774" s="6">
        <v>6</v>
      </c>
      <c r="G8774" s="6"/>
      <c r="H8774" s="6">
        <v>14</v>
      </c>
      <c r="I8774" s="6">
        <v>11</v>
      </c>
      <c r="J8774" t="str">
        <f t="shared" si="137"/>
        <v>PUASC-UX100EE-K</v>
      </c>
      <c r="K8774" t="str">
        <f>IF((VLOOKUP(J8774,mdc!A:V,22,FALSE)=""),"non Collabo","collabo")</f>
        <v>collabo</v>
      </c>
      <c r="L8774" t="str" cm="1">
        <f t="array" ref="L8774">IFERROR(_xlfn.IFS(G8774&lt;0,"shortage",H8774&lt;0,"shortage",I8774&lt;0,"shortage"),"ok")</f>
        <v>ok</v>
      </c>
    </row>
    <row r="8775" spans="1:12" hidden="1" x14ac:dyDescent="0.35">
      <c r="A8775" s="5" t="s">
        <v>1357</v>
      </c>
      <c r="B8775" s="5" t="s">
        <v>10</v>
      </c>
      <c r="C8775" s="5" t="s">
        <v>1578</v>
      </c>
      <c r="D8775" s="5" t="s">
        <v>1379</v>
      </c>
      <c r="E8775" s="5" t="s">
        <v>6</v>
      </c>
      <c r="F8775" s="6">
        <v>0</v>
      </c>
      <c r="G8775" s="6"/>
      <c r="H8775" s="6">
        <v>0</v>
      </c>
      <c r="I8775" s="6">
        <v>0</v>
      </c>
      <c r="J8775" t="str">
        <f t="shared" si="137"/>
        <v>PUASC-UX100EE-K</v>
      </c>
      <c r="K8775" t="str">
        <f>IF((VLOOKUP(J8775,mdc!A:V,22,FALSE)=""),"non Collabo","collabo")</f>
        <v>collabo</v>
      </c>
      <c r="L8775" t="str" cm="1">
        <f t="array" ref="L8775">IFERROR(_xlfn.IFS(G8775&lt;0,"shortage",H8775&lt;0,"shortage",I8775&lt;0,"shortage"),"ok")</f>
        <v>ok</v>
      </c>
    </row>
    <row r="8776" spans="1:12" hidden="1" x14ac:dyDescent="0.35">
      <c r="A8776" s="5" t="s">
        <v>1357</v>
      </c>
      <c r="B8776" s="5" t="s">
        <v>10</v>
      </c>
      <c r="C8776" s="5" t="s">
        <v>1578</v>
      </c>
      <c r="D8776" s="5" t="s">
        <v>1379</v>
      </c>
      <c r="E8776" s="5" t="s">
        <v>2318</v>
      </c>
      <c r="F8776" s="6">
        <v>100</v>
      </c>
      <c r="G8776" s="6"/>
      <c r="H8776" s="6">
        <v>100</v>
      </c>
      <c r="I8776" s="6">
        <v>100</v>
      </c>
      <c r="J8776" t="str">
        <f t="shared" si="137"/>
        <v>PUASC-UX100EE-K</v>
      </c>
      <c r="K8776" t="str">
        <f>IF((VLOOKUP(J8776,mdc!A:V,22,FALSE)=""),"non Collabo","collabo")</f>
        <v>collabo</v>
      </c>
      <c r="L8776" t="str" cm="1">
        <f t="array" ref="L8776">IFERROR(_xlfn.IFS(G8776&lt;0,"shortage",H8776&lt;0,"shortage",I8776&lt;0,"shortage"),"ok")</f>
        <v>ok</v>
      </c>
    </row>
    <row r="8777" spans="1:12" hidden="1" x14ac:dyDescent="0.35">
      <c r="A8777" s="5" t="s">
        <v>1357</v>
      </c>
      <c r="B8777" s="5" t="s">
        <v>10</v>
      </c>
      <c r="C8777" s="5" t="s">
        <v>1578</v>
      </c>
      <c r="D8777" s="5" t="s">
        <v>1379</v>
      </c>
      <c r="E8777" s="5" t="s">
        <v>7</v>
      </c>
      <c r="F8777" s="6"/>
      <c r="G8777" s="6"/>
      <c r="H8777" s="6"/>
      <c r="I8777" s="6"/>
      <c r="J8777" t="str">
        <f t="shared" si="137"/>
        <v>PUASC-UX100EE-K</v>
      </c>
      <c r="K8777" t="str">
        <f>IF((VLOOKUP(J8777,mdc!A:V,22,FALSE)=""),"non Collabo","collabo")</f>
        <v>collabo</v>
      </c>
      <c r="L8777" t="str" cm="1">
        <f t="array" ref="L8777">IFERROR(_xlfn.IFS(G8777&lt;0,"shortage",H8777&lt;0,"shortage",I8777&lt;0,"shortage"),"ok")</f>
        <v>ok</v>
      </c>
    </row>
    <row r="8778" spans="1:12" hidden="1" x14ac:dyDescent="0.35">
      <c r="A8778" s="5" t="s">
        <v>1357</v>
      </c>
      <c r="B8778" s="5" t="s">
        <v>10</v>
      </c>
      <c r="C8778" s="5" t="s">
        <v>1578</v>
      </c>
      <c r="D8778" s="5" t="s">
        <v>1379</v>
      </c>
      <c r="E8778" s="5" t="s">
        <v>1566</v>
      </c>
      <c r="F8778" s="6">
        <v>0.36024</v>
      </c>
      <c r="G8778" s="6"/>
      <c r="H8778" s="6">
        <v>0.84055999999999997</v>
      </c>
      <c r="I8778" s="6">
        <v>0.66044000000000003</v>
      </c>
      <c r="J8778" t="str">
        <f t="shared" si="137"/>
        <v>PUASC-UX100EE-K</v>
      </c>
      <c r="K8778" t="str">
        <f>IF((VLOOKUP(J8778,mdc!A:V,22,FALSE)=""),"non Collabo","collabo")</f>
        <v>collabo</v>
      </c>
      <c r="L8778" t="str" cm="1">
        <f t="array" ref="L8778">IFERROR(_xlfn.IFS(G8778&lt;0,"shortage",H8778&lt;0,"shortage",I8778&lt;0,"shortage"),"ok")</f>
        <v>ok</v>
      </c>
    </row>
    <row r="8779" spans="1:12" ht="15" hidden="1" thickBot="1" x14ac:dyDescent="0.4">
      <c r="A8779" s="5" t="s">
        <v>1357</v>
      </c>
      <c r="B8779" s="5" t="s">
        <v>10</v>
      </c>
      <c r="C8779" s="5" t="s">
        <v>1578</v>
      </c>
      <c r="D8779" s="7" t="s">
        <v>1379</v>
      </c>
      <c r="E8779" s="7" t="s">
        <v>8</v>
      </c>
      <c r="F8779" s="8">
        <v>-0.36024</v>
      </c>
      <c r="G8779" s="8"/>
      <c r="H8779" s="8">
        <v>-0.84055999999999997</v>
      </c>
      <c r="I8779" s="8">
        <v>-0.66044000000000003</v>
      </c>
      <c r="J8779" t="str">
        <f t="shared" si="137"/>
        <v>PUASC-UX100EE-K</v>
      </c>
      <c r="K8779" t="str">
        <f>IF((VLOOKUP(J8779,mdc!A:V,22,FALSE)=""),"non Collabo","collabo")</f>
        <v>collabo</v>
      </c>
    </row>
    <row r="8780" spans="1:12" hidden="1" x14ac:dyDescent="0.35">
      <c r="A8780" s="5" t="s">
        <v>1357</v>
      </c>
      <c r="B8780" s="5" t="s">
        <v>10</v>
      </c>
      <c r="C8780" s="5" t="s">
        <v>1578</v>
      </c>
      <c r="D8780" s="3" t="s">
        <v>2506</v>
      </c>
      <c r="E8780" s="3" t="s">
        <v>5</v>
      </c>
      <c r="F8780" s="4"/>
      <c r="G8780" s="4"/>
      <c r="H8780" s="4"/>
      <c r="I8780" s="4">
        <v>3</v>
      </c>
      <c r="J8780" t="str">
        <f t="shared" si="137"/>
        <v>PUASC-UX100EE-W</v>
      </c>
      <c r="K8780" t="str">
        <f>IF((VLOOKUP(J8780,mdc!A:V,22,FALSE)=""),"non Collabo","collabo")</f>
        <v>collabo</v>
      </c>
      <c r="L8780" t="str" cm="1">
        <f t="array" ref="L8780">IFERROR(_xlfn.IFS(G8780&lt;0,"shortage",H8780&lt;0,"shortage",I8780&lt;0,"shortage"),"ok")</f>
        <v>ok</v>
      </c>
    </row>
    <row r="8781" spans="1:12" hidden="1" x14ac:dyDescent="0.35">
      <c r="A8781" s="5" t="s">
        <v>1357</v>
      </c>
      <c r="B8781" s="5" t="s">
        <v>10</v>
      </c>
      <c r="C8781" s="5" t="s">
        <v>1578</v>
      </c>
      <c r="D8781" s="5" t="s">
        <v>2506</v>
      </c>
      <c r="E8781" s="5" t="s">
        <v>1565</v>
      </c>
      <c r="F8781" s="6"/>
      <c r="G8781" s="6"/>
      <c r="H8781" s="6"/>
      <c r="I8781" s="6">
        <v>3</v>
      </c>
      <c r="J8781" t="str">
        <f t="shared" si="137"/>
        <v>PUASC-UX100EE-W</v>
      </c>
      <c r="K8781" t="str">
        <f>IF((VLOOKUP(J8781,mdc!A:V,22,FALSE)=""),"non Collabo","collabo")</f>
        <v>collabo</v>
      </c>
      <c r="L8781" t="str" cm="1">
        <f t="array" ref="L8781">IFERROR(_xlfn.IFS(G8781&lt;0,"shortage",H8781&lt;0,"shortage",I8781&lt;0,"shortage"),"ok")</f>
        <v>ok</v>
      </c>
    </row>
    <row r="8782" spans="1:12" hidden="1" x14ac:dyDescent="0.35">
      <c r="A8782" s="5" t="s">
        <v>1357</v>
      </c>
      <c r="B8782" s="5" t="s">
        <v>10</v>
      </c>
      <c r="C8782" s="5" t="s">
        <v>1578</v>
      </c>
      <c r="D8782" s="5" t="s">
        <v>2506</v>
      </c>
      <c r="E8782" s="5" t="s">
        <v>6</v>
      </c>
      <c r="F8782" s="6"/>
      <c r="G8782" s="6"/>
      <c r="H8782" s="6"/>
      <c r="I8782" s="6">
        <v>0</v>
      </c>
      <c r="J8782" t="str">
        <f t="shared" si="137"/>
        <v>PUASC-UX100EE-W</v>
      </c>
      <c r="K8782" t="str">
        <f>IF((VLOOKUP(J8782,mdc!A:V,22,FALSE)=""),"non Collabo","collabo")</f>
        <v>collabo</v>
      </c>
      <c r="L8782" t="str" cm="1">
        <f t="array" ref="L8782">IFERROR(_xlfn.IFS(G8782&lt;0,"shortage",H8782&lt;0,"shortage",I8782&lt;0,"shortage"),"ok")</f>
        <v>ok</v>
      </c>
    </row>
    <row r="8783" spans="1:12" hidden="1" x14ac:dyDescent="0.35">
      <c r="A8783" s="5" t="s">
        <v>1357</v>
      </c>
      <c r="B8783" s="5" t="s">
        <v>10</v>
      </c>
      <c r="C8783" s="5" t="s">
        <v>1578</v>
      </c>
      <c r="D8783" s="5" t="s">
        <v>2506</v>
      </c>
      <c r="E8783" s="5" t="s">
        <v>2318</v>
      </c>
      <c r="F8783" s="6"/>
      <c r="G8783" s="6"/>
      <c r="H8783" s="6"/>
      <c r="I8783" s="6">
        <v>100</v>
      </c>
      <c r="J8783" t="str">
        <f t="shared" si="137"/>
        <v>PUASC-UX100EE-W</v>
      </c>
      <c r="K8783" t="str">
        <f>IF((VLOOKUP(J8783,mdc!A:V,22,FALSE)=""),"non Collabo","collabo")</f>
        <v>collabo</v>
      </c>
      <c r="L8783" t="str" cm="1">
        <f t="array" ref="L8783">IFERROR(_xlfn.IFS(G8783&lt;0,"shortage",H8783&lt;0,"shortage",I8783&lt;0,"shortage"),"ok")</f>
        <v>ok</v>
      </c>
    </row>
    <row r="8784" spans="1:12" hidden="1" x14ac:dyDescent="0.35">
      <c r="A8784" s="5" t="s">
        <v>1357</v>
      </c>
      <c r="B8784" s="5" t="s">
        <v>10</v>
      </c>
      <c r="C8784" s="5" t="s">
        <v>1578</v>
      </c>
      <c r="D8784" s="5" t="s">
        <v>2506</v>
      </c>
      <c r="E8784" s="5" t="s">
        <v>7</v>
      </c>
      <c r="F8784" s="6"/>
      <c r="G8784" s="6"/>
      <c r="H8784" s="6"/>
      <c r="I8784" s="6"/>
      <c r="J8784" t="str">
        <f t="shared" si="137"/>
        <v>PUASC-UX100EE-W</v>
      </c>
      <c r="K8784" t="str">
        <f>IF((VLOOKUP(J8784,mdc!A:V,22,FALSE)=""),"non Collabo","collabo")</f>
        <v>collabo</v>
      </c>
      <c r="L8784" t="str" cm="1">
        <f t="array" ref="L8784">IFERROR(_xlfn.IFS(G8784&lt;0,"shortage",H8784&lt;0,"shortage",I8784&lt;0,"shortage"),"ok")</f>
        <v>ok</v>
      </c>
    </row>
    <row r="8785" spans="1:12" hidden="1" x14ac:dyDescent="0.35">
      <c r="A8785" s="5" t="s">
        <v>1357</v>
      </c>
      <c r="B8785" s="5" t="s">
        <v>10</v>
      </c>
      <c r="C8785" s="5" t="s">
        <v>1578</v>
      </c>
      <c r="D8785" s="5" t="s">
        <v>2506</v>
      </c>
      <c r="E8785" s="5" t="s">
        <v>1566</v>
      </c>
      <c r="F8785" s="6"/>
      <c r="G8785" s="6"/>
      <c r="H8785" s="6"/>
      <c r="I8785" s="6">
        <v>0.18828</v>
      </c>
      <c r="J8785" t="str">
        <f t="shared" si="137"/>
        <v>PUASC-UX100EE-W</v>
      </c>
      <c r="K8785" t="str">
        <f>IF((VLOOKUP(J8785,mdc!A:V,22,FALSE)=""),"non Collabo","collabo")</f>
        <v>collabo</v>
      </c>
      <c r="L8785" t="str" cm="1">
        <f t="array" ref="L8785">IFERROR(_xlfn.IFS(G8785&lt;0,"shortage",H8785&lt;0,"shortage",I8785&lt;0,"shortage"),"ok")</f>
        <v>ok</v>
      </c>
    </row>
    <row r="8786" spans="1:12" ht="15" hidden="1" thickBot="1" x14ac:dyDescent="0.4">
      <c r="A8786" s="5" t="s">
        <v>1357</v>
      </c>
      <c r="B8786" s="5" t="s">
        <v>10</v>
      </c>
      <c r="C8786" s="5" t="s">
        <v>1578</v>
      </c>
      <c r="D8786" s="7" t="s">
        <v>2506</v>
      </c>
      <c r="E8786" s="7" t="s">
        <v>8</v>
      </c>
      <c r="F8786" s="8"/>
      <c r="G8786" s="8"/>
      <c r="H8786" s="8"/>
      <c r="I8786" s="8">
        <v>-0.18828</v>
      </c>
      <c r="J8786" t="str">
        <f t="shared" si="137"/>
        <v>PUASC-UX100EE-W</v>
      </c>
      <c r="K8786" t="str">
        <f>IF((VLOOKUP(J8786,mdc!A:V,22,FALSE)=""),"non Collabo","collabo")</f>
        <v>collabo</v>
      </c>
    </row>
    <row r="8787" spans="1:12" hidden="1" x14ac:dyDescent="0.35">
      <c r="A8787" s="5" t="s">
        <v>1357</v>
      </c>
      <c r="B8787" s="5" t="s">
        <v>10</v>
      </c>
      <c r="C8787" s="5" t="s">
        <v>1578</v>
      </c>
      <c r="D8787" s="3" t="s">
        <v>18</v>
      </c>
      <c r="E8787" s="3" t="s">
        <v>5</v>
      </c>
      <c r="F8787" s="4"/>
      <c r="G8787" s="4">
        <v>1</v>
      </c>
      <c r="H8787" s="4">
        <v>0</v>
      </c>
      <c r="I8787" s="4">
        <v>2</v>
      </c>
      <c r="J8787" t="str">
        <f t="shared" si="137"/>
        <v>PUASL-1200MK7EG</v>
      </c>
      <c r="K8787" t="str">
        <f>IF((VLOOKUP(J8787,mdc!A:V,22,FALSE)=""),"non Collabo","collabo")</f>
        <v>collabo</v>
      </c>
      <c r="L8787" t="str" cm="1">
        <f t="array" ref="L8787">IFERROR(_xlfn.IFS(G8787&lt;0,"shortage",H8787&lt;0,"shortage",I8787&lt;0,"shortage"),"ok")</f>
        <v>ok</v>
      </c>
    </row>
    <row r="8788" spans="1:12" hidden="1" x14ac:dyDescent="0.35">
      <c r="A8788" s="5" t="s">
        <v>1357</v>
      </c>
      <c r="B8788" s="5" t="s">
        <v>10</v>
      </c>
      <c r="C8788" s="5" t="s">
        <v>1578</v>
      </c>
      <c r="D8788" s="5" t="s">
        <v>18</v>
      </c>
      <c r="E8788" s="5" t="s">
        <v>1565</v>
      </c>
      <c r="F8788" s="6"/>
      <c r="G8788" s="6">
        <v>1</v>
      </c>
      <c r="H8788" s="6"/>
      <c r="I8788" s="6">
        <v>2</v>
      </c>
      <c r="J8788" t="str">
        <f t="shared" si="137"/>
        <v>PUASL-1200MK7EG</v>
      </c>
      <c r="K8788" t="str">
        <f>IF((VLOOKUP(J8788,mdc!A:V,22,FALSE)=""),"non Collabo","collabo")</f>
        <v>collabo</v>
      </c>
      <c r="L8788" t="str" cm="1">
        <f t="array" ref="L8788">IFERROR(_xlfn.IFS(G8788&lt;0,"shortage",H8788&lt;0,"shortage",I8788&lt;0,"shortage"),"ok")</f>
        <v>ok</v>
      </c>
    </row>
    <row r="8789" spans="1:12" hidden="1" x14ac:dyDescent="0.35">
      <c r="A8789" s="5" t="s">
        <v>1357</v>
      </c>
      <c r="B8789" s="5" t="s">
        <v>10</v>
      </c>
      <c r="C8789" s="5" t="s">
        <v>1578</v>
      </c>
      <c r="D8789" s="5" t="s">
        <v>18</v>
      </c>
      <c r="E8789" s="5" t="s">
        <v>6</v>
      </c>
      <c r="F8789" s="6"/>
      <c r="G8789" s="6">
        <v>0</v>
      </c>
      <c r="H8789" s="6">
        <v>0</v>
      </c>
      <c r="I8789" s="6">
        <v>0</v>
      </c>
      <c r="J8789" t="str">
        <f t="shared" si="137"/>
        <v>PUASL-1200MK7EG</v>
      </c>
      <c r="K8789" t="str">
        <f>IF((VLOOKUP(J8789,mdc!A:V,22,FALSE)=""),"non Collabo","collabo")</f>
        <v>collabo</v>
      </c>
      <c r="L8789" t="str" cm="1">
        <f t="array" ref="L8789">IFERROR(_xlfn.IFS(G8789&lt;0,"shortage",H8789&lt;0,"shortage",I8789&lt;0,"shortage"),"ok")</f>
        <v>ok</v>
      </c>
    </row>
    <row r="8790" spans="1:12" hidden="1" x14ac:dyDescent="0.35">
      <c r="A8790" s="5" t="s">
        <v>1357</v>
      </c>
      <c r="B8790" s="5" t="s">
        <v>10</v>
      </c>
      <c r="C8790" s="5" t="s">
        <v>1578</v>
      </c>
      <c r="D8790" s="5" t="s">
        <v>18</v>
      </c>
      <c r="E8790" s="5" t="s">
        <v>2318</v>
      </c>
      <c r="F8790" s="6"/>
      <c r="G8790" s="6">
        <v>100</v>
      </c>
      <c r="H8790" s="6" t="s">
        <v>1640</v>
      </c>
      <c r="I8790" s="6">
        <v>100</v>
      </c>
      <c r="J8790" t="str">
        <f t="shared" si="137"/>
        <v>PUASL-1200MK7EG</v>
      </c>
      <c r="K8790" t="str">
        <f>IF((VLOOKUP(J8790,mdc!A:V,22,FALSE)=""),"non Collabo","collabo")</f>
        <v>collabo</v>
      </c>
      <c r="L8790" t="str" cm="1">
        <f t="array" ref="L8790">IFERROR(_xlfn.IFS(G8790&lt;0,"shortage",H8790&lt;0,"shortage",I8790&lt;0,"shortage"),"ok")</f>
        <v>ok</v>
      </c>
    </row>
    <row r="8791" spans="1:12" hidden="1" x14ac:dyDescent="0.35">
      <c r="A8791" s="5" t="s">
        <v>1357</v>
      </c>
      <c r="B8791" s="5" t="s">
        <v>10</v>
      </c>
      <c r="C8791" s="5" t="s">
        <v>1578</v>
      </c>
      <c r="D8791" s="5" t="s">
        <v>18</v>
      </c>
      <c r="E8791" s="5" t="s">
        <v>7</v>
      </c>
      <c r="F8791" s="6"/>
      <c r="G8791" s="6"/>
      <c r="H8791" s="6"/>
      <c r="I8791" s="6"/>
      <c r="J8791" t="str">
        <f t="shared" si="137"/>
        <v>PUASL-1200MK7EG</v>
      </c>
      <c r="K8791" t="str">
        <f>IF((VLOOKUP(J8791,mdc!A:V,22,FALSE)=""),"non Collabo","collabo")</f>
        <v>collabo</v>
      </c>
      <c r="L8791" t="str" cm="1">
        <f t="array" ref="L8791">IFERROR(_xlfn.IFS(G8791&lt;0,"shortage",H8791&lt;0,"shortage",I8791&lt;0,"shortage"),"ok")</f>
        <v>ok</v>
      </c>
    </row>
    <row r="8792" spans="1:12" hidden="1" x14ac:dyDescent="0.35">
      <c r="A8792" s="5" t="s">
        <v>1357</v>
      </c>
      <c r="B8792" s="5" t="s">
        <v>10</v>
      </c>
      <c r="C8792" s="5" t="s">
        <v>1578</v>
      </c>
      <c r="D8792" s="5" t="s">
        <v>18</v>
      </c>
      <c r="E8792" s="5" t="s">
        <v>1566</v>
      </c>
      <c r="F8792" s="6"/>
      <c r="G8792" s="6">
        <v>0.5514</v>
      </c>
      <c r="H8792" s="6"/>
      <c r="I8792" s="6">
        <v>1.1028</v>
      </c>
      <c r="J8792" t="str">
        <f t="shared" si="137"/>
        <v>PUASL-1200MK7EG</v>
      </c>
      <c r="K8792" t="str">
        <f>IF((VLOOKUP(J8792,mdc!A:V,22,FALSE)=""),"non Collabo","collabo")</f>
        <v>collabo</v>
      </c>
      <c r="L8792" t="str" cm="1">
        <f t="array" ref="L8792">IFERROR(_xlfn.IFS(G8792&lt;0,"shortage",H8792&lt;0,"shortage",I8792&lt;0,"shortage"),"ok")</f>
        <v>ok</v>
      </c>
    </row>
    <row r="8793" spans="1:12" ht="15" hidden="1" thickBot="1" x14ac:dyDescent="0.4">
      <c r="A8793" s="5" t="s">
        <v>1357</v>
      </c>
      <c r="B8793" s="5" t="s">
        <v>10</v>
      </c>
      <c r="C8793" s="5" t="s">
        <v>1578</v>
      </c>
      <c r="D8793" s="7" t="s">
        <v>18</v>
      </c>
      <c r="E8793" s="7" t="s">
        <v>8</v>
      </c>
      <c r="F8793" s="8"/>
      <c r="G8793" s="8">
        <v>-0.5514</v>
      </c>
      <c r="H8793" s="8"/>
      <c r="I8793" s="8">
        <v>-1.1028</v>
      </c>
      <c r="J8793" t="str">
        <f t="shared" si="137"/>
        <v>PUASL-1200MK7EG</v>
      </c>
      <c r="K8793" t="str">
        <f>IF((VLOOKUP(J8793,mdc!A:V,22,FALSE)=""),"non Collabo","collabo")</f>
        <v>collabo</v>
      </c>
    </row>
    <row r="8794" spans="1:12" hidden="1" x14ac:dyDescent="0.35">
      <c r="A8794" s="5" t="s">
        <v>1357</v>
      </c>
      <c r="B8794" s="5" t="s">
        <v>10</v>
      </c>
      <c r="C8794" s="5" t="s">
        <v>1578</v>
      </c>
      <c r="D8794" s="3" t="s">
        <v>2374</v>
      </c>
      <c r="E8794" s="3" t="s">
        <v>5</v>
      </c>
      <c r="F8794" s="4"/>
      <c r="G8794" s="4"/>
      <c r="H8794" s="4">
        <v>0</v>
      </c>
      <c r="I8794" s="4">
        <v>1</v>
      </c>
      <c r="J8794" t="str">
        <f t="shared" si="137"/>
        <v>PUASL-1210MK7EE</v>
      </c>
      <c r="K8794" t="str">
        <f>IF((VLOOKUP(J8794,mdc!A:V,22,FALSE)=""),"non Collabo","collabo")</f>
        <v>collabo</v>
      </c>
      <c r="L8794" t="str" cm="1">
        <f t="array" ref="L8794">IFERROR(_xlfn.IFS(G8794&lt;0,"shortage",H8794&lt;0,"shortage",I8794&lt;0,"shortage"),"ok")</f>
        <v>ok</v>
      </c>
    </row>
    <row r="8795" spans="1:12" hidden="1" x14ac:dyDescent="0.35">
      <c r="A8795" s="5" t="s">
        <v>1357</v>
      </c>
      <c r="B8795" s="5" t="s">
        <v>10</v>
      </c>
      <c r="C8795" s="5" t="s">
        <v>1578</v>
      </c>
      <c r="D8795" s="5" t="s">
        <v>2374</v>
      </c>
      <c r="E8795" s="5" t="s">
        <v>1565</v>
      </c>
      <c r="F8795" s="6"/>
      <c r="G8795" s="6"/>
      <c r="H8795" s="6"/>
      <c r="I8795" s="6">
        <v>1</v>
      </c>
      <c r="J8795" t="str">
        <f t="shared" si="137"/>
        <v>PUASL-1210MK7EE</v>
      </c>
      <c r="K8795" t="str">
        <f>IF((VLOOKUP(J8795,mdc!A:V,22,FALSE)=""),"non Collabo","collabo")</f>
        <v>collabo</v>
      </c>
      <c r="L8795" t="str" cm="1">
        <f t="array" ref="L8795">IFERROR(_xlfn.IFS(G8795&lt;0,"shortage",H8795&lt;0,"shortage",I8795&lt;0,"shortage"),"ok")</f>
        <v>ok</v>
      </c>
    </row>
    <row r="8796" spans="1:12" hidden="1" x14ac:dyDescent="0.35">
      <c r="A8796" s="5" t="s">
        <v>1357</v>
      </c>
      <c r="B8796" s="5" t="s">
        <v>10</v>
      </c>
      <c r="C8796" s="5" t="s">
        <v>1578</v>
      </c>
      <c r="D8796" s="5" t="s">
        <v>2374</v>
      </c>
      <c r="E8796" s="5" t="s">
        <v>6</v>
      </c>
      <c r="F8796" s="6"/>
      <c r="G8796" s="6"/>
      <c r="H8796" s="6">
        <v>0</v>
      </c>
      <c r="I8796" s="6">
        <v>0</v>
      </c>
      <c r="J8796" t="str">
        <f t="shared" si="137"/>
        <v>PUASL-1210MK7EE</v>
      </c>
      <c r="K8796" t="str">
        <f>IF((VLOOKUP(J8796,mdc!A:V,22,FALSE)=""),"non Collabo","collabo")</f>
        <v>collabo</v>
      </c>
      <c r="L8796" t="str" cm="1">
        <f t="array" ref="L8796">IFERROR(_xlfn.IFS(G8796&lt;0,"shortage",H8796&lt;0,"shortage",I8796&lt;0,"shortage"),"ok")</f>
        <v>ok</v>
      </c>
    </row>
    <row r="8797" spans="1:12" hidden="1" x14ac:dyDescent="0.35">
      <c r="A8797" s="5" t="s">
        <v>1357</v>
      </c>
      <c r="B8797" s="5" t="s">
        <v>10</v>
      </c>
      <c r="C8797" s="5" t="s">
        <v>1578</v>
      </c>
      <c r="D8797" s="5" t="s">
        <v>2374</v>
      </c>
      <c r="E8797" s="5" t="s">
        <v>2318</v>
      </c>
      <c r="F8797" s="6"/>
      <c r="G8797" s="6"/>
      <c r="H8797" s="6" t="s">
        <v>1640</v>
      </c>
      <c r="I8797" s="6">
        <v>100</v>
      </c>
      <c r="J8797" t="str">
        <f t="shared" si="137"/>
        <v>PUASL-1210MK7EE</v>
      </c>
      <c r="K8797" t="str">
        <f>IF((VLOOKUP(J8797,mdc!A:V,22,FALSE)=""),"non Collabo","collabo")</f>
        <v>collabo</v>
      </c>
      <c r="L8797" t="str" cm="1">
        <f t="array" ref="L8797">IFERROR(_xlfn.IFS(G8797&lt;0,"shortage",H8797&lt;0,"shortage",I8797&lt;0,"shortage"),"ok")</f>
        <v>ok</v>
      </c>
    </row>
    <row r="8798" spans="1:12" hidden="1" x14ac:dyDescent="0.35">
      <c r="A8798" s="5" t="s">
        <v>1357</v>
      </c>
      <c r="B8798" s="5" t="s">
        <v>10</v>
      </c>
      <c r="C8798" s="5" t="s">
        <v>1578</v>
      </c>
      <c r="D8798" s="5" t="s">
        <v>2374</v>
      </c>
      <c r="E8798" s="5" t="s">
        <v>7</v>
      </c>
      <c r="F8798" s="6"/>
      <c r="G8798" s="6"/>
      <c r="H8798" s="6"/>
      <c r="I8798" s="6"/>
      <c r="J8798" t="str">
        <f t="shared" si="137"/>
        <v>PUASL-1210MK7EE</v>
      </c>
      <c r="K8798" t="str">
        <f>IF((VLOOKUP(J8798,mdc!A:V,22,FALSE)=""),"non Collabo","collabo")</f>
        <v>collabo</v>
      </c>
      <c r="L8798" t="str" cm="1">
        <f t="array" ref="L8798">IFERROR(_xlfn.IFS(G8798&lt;0,"shortage",H8798&lt;0,"shortage",I8798&lt;0,"shortage"),"ok")</f>
        <v>ok</v>
      </c>
    </row>
    <row r="8799" spans="1:12" hidden="1" x14ac:dyDescent="0.35">
      <c r="A8799" s="5" t="s">
        <v>1357</v>
      </c>
      <c r="B8799" s="5" t="s">
        <v>10</v>
      </c>
      <c r="C8799" s="5" t="s">
        <v>1578</v>
      </c>
      <c r="D8799" s="5" t="s">
        <v>2374</v>
      </c>
      <c r="E8799" s="5" t="s">
        <v>1566</v>
      </c>
      <c r="F8799" s="6"/>
      <c r="G8799" s="6"/>
      <c r="H8799" s="6"/>
      <c r="I8799" s="6">
        <v>0.5514</v>
      </c>
      <c r="J8799" t="str">
        <f t="shared" si="137"/>
        <v>PUASL-1210MK7EE</v>
      </c>
      <c r="K8799" t="str">
        <f>IF((VLOOKUP(J8799,mdc!A:V,22,FALSE)=""),"non Collabo","collabo")</f>
        <v>collabo</v>
      </c>
      <c r="L8799" t="str" cm="1">
        <f t="array" ref="L8799">IFERROR(_xlfn.IFS(G8799&lt;0,"shortage",H8799&lt;0,"shortage",I8799&lt;0,"shortage"),"ok")</f>
        <v>ok</v>
      </c>
    </row>
    <row r="8800" spans="1:12" ht="15" hidden="1" thickBot="1" x14ac:dyDescent="0.4">
      <c r="A8800" s="5" t="s">
        <v>1357</v>
      </c>
      <c r="B8800" s="5" t="s">
        <v>10</v>
      </c>
      <c r="C8800" s="5" t="s">
        <v>1578</v>
      </c>
      <c r="D8800" s="7" t="s">
        <v>2374</v>
      </c>
      <c r="E8800" s="7" t="s">
        <v>8</v>
      </c>
      <c r="F8800" s="8"/>
      <c r="G8800" s="8"/>
      <c r="H8800" s="8"/>
      <c r="I8800" s="8">
        <v>-0.5514</v>
      </c>
      <c r="J8800" t="str">
        <f t="shared" si="137"/>
        <v>PUASL-1210MK7EE</v>
      </c>
      <c r="K8800" t="str">
        <f>IF((VLOOKUP(J8800,mdc!A:V,22,FALSE)=""),"non Collabo","collabo")</f>
        <v>collabo</v>
      </c>
    </row>
    <row r="8801" spans="1:12" hidden="1" x14ac:dyDescent="0.35">
      <c r="A8801" s="5" t="s">
        <v>1357</v>
      </c>
      <c r="B8801" s="5" t="s">
        <v>10</v>
      </c>
      <c r="C8801" s="5" t="s">
        <v>1578</v>
      </c>
      <c r="D8801" s="3" t="s">
        <v>460</v>
      </c>
      <c r="E8801" s="3" t="s">
        <v>5</v>
      </c>
      <c r="F8801" s="4"/>
      <c r="G8801" s="4"/>
      <c r="H8801" s="4">
        <v>1</v>
      </c>
      <c r="I8801" s="4"/>
      <c r="J8801" t="str">
        <f t="shared" si="137"/>
        <v>PUASL-1300GE-K</v>
      </c>
      <c r="K8801" t="str">
        <f>IF((VLOOKUP(J8801,mdc!A:V,22,FALSE)=""),"non Collabo","collabo")</f>
        <v>collabo</v>
      </c>
      <c r="L8801" t="str" cm="1">
        <f t="array" ref="L8801">IFERROR(_xlfn.IFS(G8801&lt;0,"shortage",H8801&lt;0,"shortage",I8801&lt;0,"shortage"),"ok")</f>
        <v>ok</v>
      </c>
    </row>
    <row r="8802" spans="1:12" hidden="1" x14ac:dyDescent="0.35">
      <c r="A8802" s="5" t="s">
        <v>1357</v>
      </c>
      <c r="B8802" s="5" t="s">
        <v>10</v>
      </c>
      <c r="C8802" s="5" t="s">
        <v>1578</v>
      </c>
      <c r="D8802" s="5" t="s">
        <v>460</v>
      </c>
      <c r="E8802" s="5" t="s">
        <v>1565</v>
      </c>
      <c r="F8802" s="6"/>
      <c r="G8802" s="6"/>
      <c r="H8802" s="6">
        <v>1</v>
      </c>
      <c r="I8802" s="6"/>
      <c r="J8802" t="str">
        <f t="shared" si="137"/>
        <v>PUASL-1300GE-K</v>
      </c>
      <c r="K8802" t="str">
        <f>IF((VLOOKUP(J8802,mdc!A:V,22,FALSE)=""),"non Collabo","collabo")</f>
        <v>collabo</v>
      </c>
      <c r="L8802" t="str" cm="1">
        <f t="array" ref="L8802">IFERROR(_xlfn.IFS(G8802&lt;0,"shortage",H8802&lt;0,"shortage",I8802&lt;0,"shortage"),"ok")</f>
        <v>ok</v>
      </c>
    </row>
    <row r="8803" spans="1:12" hidden="1" x14ac:dyDescent="0.35">
      <c r="A8803" s="5" t="s">
        <v>1357</v>
      </c>
      <c r="B8803" s="5" t="s">
        <v>10</v>
      </c>
      <c r="C8803" s="5" t="s">
        <v>1578</v>
      </c>
      <c r="D8803" s="5" t="s">
        <v>460</v>
      </c>
      <c r="E8803" s="5" t="s">
        <v>6</v>
      </c>
      <c r="F8803" s="6"/>
      <c r="G8803" s="6"/>
      <c r="H8803" s="6">
        <v>0</v>
      </c>
      <c r="I8803" s="6"/>
      <c r="J8803" t="str">
        <f t="shared" si="137"/>
        <v>PUASL-1300GE-K</v>
      </c>
      <c r="K8803" t="str">
        <f>IF((VLOOKUP(J8803,mdc!A:V,22,FALSE)=""),"non Collabo","collabo")</f>
        <v>collabo</v>
      </c>
      <c r="L8803" t="str" cm="1">
        <f t="array" ref="L8803">IFERROR(_xlfn.IFS(G8803&lt;0,"shortage",H8803&lt;0,"shortage",I8803&lt;0,"shortage"),"ok")</f>
        <v>ok</v>
      </c>
    </row>
    <row r="8804" spans="1:12" hidden="1" x14ac:dyDescent="0.35">
      <c r="A8804" s="5" t="s">
        <v>1357</v>
      </c>
      <c r="B8804" s="5" t="s">
        <v>10</v>
      </c>
      <c r="C8804" s="5" t="s">
        <v>1578</v>
      </c>
      <c r="D8804" s="5" t="s">
        <v>460</v>
      </c>
      <c r="E8804" s="5" t="s">
        <v>2318</v>
      </c>
      <c r="F8804" s="6"/>
      <c r="G8804" s="6"/>
      <c r="H8804" s="6">
        <v>100</v>
      </c>
      <c r="I8804" s="6"/>
      <c r="J8804" t="str">
        <f t="shared" si="137"/>
        <v>PUASL-1300GE-K</v>
      </c>
      <c r="K8804" t="str">
        <f>IF((VLOOKUP(J8804,mdc!A:V,22,FALSE)=""),"non Collabo","collabo")</f>
        <v>collabo</v>
      </c>
      <c r="L8804" t="str" cm="1">
        <f t="array" ref="L8804">IFERROR(_xlfn.IFS(G8804&lt;0,"shortage",H8804&lt;0,"shortage",I8804&lt;0,"shortage"),"ok")</f>
        <v>ok</v>
      </c>
    </row>
    <row r="8805" spans="1:12" hidden="1" x14ac:dyDescent="0.35">
      <c r="A8805" s="5" t="s">
        <v>1357</v>
      </c>
      <c r="B8805" s="5" t="s">
        <v>10</v>
      </c>
      <c r="C8805" s="5" t="s">
        <v>1578</v>
      </c>
      <c r="D8805" s="5" t="s">
        <v>460</v>
      </c>
      <c r="E8805" s="5" t="s">
        <v>7</v>
      </c>
      <c r="F8805" s="6"/>
      <c r="G8805" s="6"/>
      <c r="H8805" s="6"/>
      <c r="I8805" s="6"/>
      <c r="J8805" t="str">
        <f t="shared" si="137"/>
        <v>PUASL-1300GE-K</v>
      </c>
      <c r="K8805" t="str">
        <f>IF((VLOOKUP(J8805,mdc!A:V,22,FALSE)=""),"non Collabo","collabo")</f>
        <v>collabo</v>
      </c>
      <c r="L8805" t="str" cm="1">
        <f t="array" ref="L8805">IFERROR(_xlfn.IFS(G8805&lt;0,"shortage",H8805&lt;0,"shortage",I8805&lt;0,"shortage"),"ok")</f>
        <v>ok</v>
      </c>
    </row>
    <row r="8806" spans="1:12" hidden="1" x14ac:dyDescent="0.35">
      <c r="A8806" s="5" t="s">
        <v>1357</v>
      </c>
      <c r="B8806" s="5" t="s">
        <v>10</v>
      </c>
      <c r="C8806" s="5" t="s">
        <v>1578</v>
      </c>
      <c r="D8806" s="5" t="s">
        <v>460</v>
      </c>
      <c r="E8806" s="5" t="s">
        <v>1566</v>
      </c>
      <c r="F8806" s="6"/>
      <c r="G8806" s="6"/>
      <c r="H8806" s="6">
        <v>1.18685</v>
      </c>
      <c r="I8806" s="6"/>
      <c r="J8806" t="str">
        <f t="shared" si="137"/>
        <v>PUASL-1300GE-K</v>
      </c>
      <c r="K8806" t="str">
        <f>IF((VLOOKUP(J8806,mdc!A:V,22,FALSE)=""),"non Collabo","collabo")</f>
        <v>collabo</v>
      </c>
      <c r="L8806" t="str" cm="1">
        <f t="array" ref="L8806">IFERROR(_xlfn.IFS(G8806&lt;0,"shortage",H8806&lt;0,"shortage",I8806&lt;0,"shortage"),"ok")</f>
        <v>ok</v>
      </c>
    </row>
    <row r="8807" spans="1:12" ht="15" hidden="1" thickBot="1" x14ac:dyDescent="0.4">
      <c r="A8807" s="5" t="s">
        <v>1357</v>
      </c>
      <c r="B8807" s="5" t="s">
        <v>10</v>
      </c>
      <c r="C8807" s="5" t="s">
        <v>1578</v>
      </c>
      <c r="D8807" s="7" t="s">
        <v>460</v>
      </c>
      <c r="E8807" s="7" t="s">
        <v>8</v>
      </c>
      <c r="F8807" s="8"/>
      <c r="G8807" s="8"/>
      <c r="H8807" s="8">
        <v>-1.18685</v>
      </c>
      <c r="I8807" s="8"/>
      <c r="J8807" t="str">
        <f t="shared" si="137"/>
        <v>PUASL-1300GE-K</v>
      </c>
      <c r="K8807" t="str">
        <f>IF((VLOOKUP(J8807,mdc!A:V,22,FALSE)=""),"non Collabo","collabo")</f>
        <v>collabo</v>
      </c>
    </row>
    <row r="8808" spans="1:12" hidden="1" x14ac:dyDescent="0.35">
      <c r="A8808" s="5" t="s">
        <v>1357</v>
      </c>
      <c r="B8808" s="5" t="s">
        <v>10</v>
      </c>
      <c r="C8808" s="5" t="s">
        <v>1578</v>
      </c>
      <c r="D8808" s="3" t="s">
        <v>461</v>
      </c>
      <c r="E8808" s="3" t="s">
        <v>5</v>
      </c>
      <c r="F8808" s="4"/>
      <c r="G8808" s="4"/>
      <c r="H8808" s="4">
        <v>1</v>
      </c>
      <c r="I8808" s="4"/>
      <c r="J8808" t="str">
        <f t="shared" si="137"/>
        <v>PUASL-1300GE-S</v>
      </c>
      <c r="K8808" t="str">
        <f>IF((VLOOKUP(J8808,mdc!A:V,22,FALSE)=""),"non Collabo","collabo")</f>
        <v>collabo</v>
      </c>
      <c r="L8808" t="str" cm="1">
        <f t="array" ref="L8808">IFERROR(_xlfn.IFS(G8808&lt;0,"shortage",H8808&lt;0,"shortage",I8808&lt;0,"shortage"),"ok")</f>
        <v>ok</v>
      </c>
    </row>
    <row r="8809" spans="1:12" hidden="1" x14ac:dyDescent="0.35">
      <c r="A8809" s="5" t="s">
        <v>1357</v>
      </c>
      <c r="B8809" s="5" t="s">
        <v>10</v>
      </c>
      <c r="C8809" s="5" t="s">
        <v>1578</v>
      </c>
      <c r="D8809" s="5" t="s">
        <v>461</v>
      </c>
      <c r="E8809" s="5" t="s">
        <v>1565</v>
      </c>
      <c r="F8809" s="6"/>
      <c r="G8809" s="6"/>
      <c r="H8809" s="6">
        <v>1</v>
      </c>
      <c r="I8809" s="6"/>
      <c r="J8809" t="str">
        <f t="shared" si="137"/>
        <v>PUASL-1300GE-S</v>
      </c>
      <c r="K8809" t="str">
        <f>IF((VLOOKUP(J8809,mdc!A:V,22,FALSE)=""),"non Collabo","collabo")</f>
        <v>collabo</v>
      </c>
      <c r="L8809" t="str" cm="1">
        <f t="array" ref="L8809">IFERROR(_xlfn.IFS(G8809&lt;0,"shortage",H8809&lt;0,"shortage",I8809&lt;0,"shortage"),"ok")</f>
        <v>ok</v>
      </c>
    </row>
    <row r="8810" spans="1:12" hidden="1" x14ac:dyDescent="0.35">
      <c r="A8810" s="5" t="s">
        <v>1357</v>
      </c>
      <c r="B8810" s="5" t="s">
        <v>10</v>
      </c>
      <c r="C8810" s="5" t="s">
        <v>1578</v>
      </c>
      <c r="D8810" s="5" t="s">
        <v>461</v>
      </c>
      <c r="E8810" s="5" t="s">
        <v>6</v>
      </c>
      <c r="F8810" s="6"/>
      <c r="G8810" s="6"/>
      <c r="H8810" s="6">
        <v>0</v>
      </c>
      <c r="I8810" s="6"/>
      <c r="J8810" t="str">
        <f t="shared" si="137"/>
        <v>PUASL-1300GE-S</v>
      </c>
      <c r="K8810" t="str">
        <f>IF((VLOOKUP(J8810,mdc!A:V,22,FALSE)=""),"non Collabo","collabo")</f>
        <v>collabo</v>
      </c>
      <c r="L8810" t="str" cm="1">
        <f t="array" ref="L8810">IFERROR(_xlfn.IFS(G8810&lt;0,"shortage",H8810&lt;0,"shortage",I8810&lt;0,"shortage"),"ok")</f>
        <v>ok</v>
      </c>
    </row>
    <row r="8811" spans="1:12" hidden="1" x14ac:dyDescent="0.35">
      <c r="A8811" s="5" t="s">
        <v>1357</v>
      </c>
      <c r="B8811" s="5" t="s">
        <v>10</v>
      </c>
      <c r="C8811" s="5" t="s">
        <v>1578</v>
      </c>
      <c r="D8811" s="5" t="s">
        <v>461</v>
      </c>
      <c r="E8811" s="5" t="s">
        <v>2318</v>
      </c>
      <c r="F8811" s="6"/>
      <c r="G8811" s="6"/>
      <c r="H8811" s="6">
        <v>100</v>
      </c>
      <c r="I8811" s="6"/>
      <c r="J8811" t="str">
        <f t="shared" si="137"/>
        <v>PUASL-1300GE-S</v>
      </c>
      <c r="K8811" t="str">
        <f>IF((VLOOKUP(J8811,mdc!A:V,22,FALSE)=""),"non Collabo","collabo")</f>
        <v>collabo</v>
      </c>
      <c r="L8811" t="str" cm="1">
        <f t="array" ref="L8811">IFERROR(_xlfn.IFS(G8811&lt;0,"shortage",H8811&lt;0,"shortage",I8811&lt;0,"shortage"),"ok")</f>
        <v>ok</v>
      </c>
    </row>
    <row r="8812" spans="1:12" hidden="1" x14ac:dyDescent="0.35">
      <c r="A8812" s="5" t="s">
        <v>1357</v>
      </c>
      <c r="B8812" s="5" t="s">
        <v>10</v>
      </c>
      <c r="C8812" s="5" t="s">
        <v>1578</v>
      </c>
      <c r="D8812" s="5" t="s">
        <v>461</v>
      </c>
      <c r="E8812" s="5" t="s">
        <v>7</v>
      </c>
      <c r="F8812" s="6"/>
      <c r="G8812" s="6"/>
      <c r="H8812" s="6"/>
      <c r="I8812" s="6"/>
      <c r="J8812" t="str">
        <f t="shared" si="137"/>
        <v>PUASL-1300GE-S</v>
      </c>
      <c r="K8812" t="str">
        <f>IF((VLOOKUP(J8812,mdc!A:V,22,FALSE)=""),"non Collabo","collabo")</f>
        <v>collabo</v>
      </c>
      <c r="L8812" t="str" cm="1">
        <f t="array" ref="L8812">IFERROR(_xlfn.IFS(G8812&lt;0,"shortage",H8812&lt;0,"shortage",I8812&lt;0,"shortage"),"ok")</f>
        <v>ok</v>
      </c>
    </row>
    <row r="8813" spans="1:12" hidden="1" x14ac:dyDescent="0.35">
      <c r="A8813" s="5" t="s">
        <v>1357</v>
      </c>
      <c r="B8813" s="5" t="s">
        <v>10</v>
      </c>
      <c r="C8813" s="5" t="s">
        <v>1578</v>
      </c>
      <c r="D8813" s="5" t="s">
        <v>461</v>
      </c>
      <c r="E8813" s="5" t="s">
        <v>1566</v>
      </c>
      <c r="F8813" s="6"/>
      <c r="G8813" s="6"/>
      <c r="H8813" s="6">
        <v>1.18685</v>
      </c>
      <c r="I8813" s="6"/>
      <c r="J8813" t="str">
        <f t="shared" si="137"/>
        <v>PUASL-1300GE-S</v>
      </c>
      <c r="K8813" t="str">
        <f>IF((VLOOKUP(J8813,mdc!A:V,22,FALSE)=""),"non Collabo","collabo")</f>
        <v>collabo</v>
      </c>
      <c r="L8813" t="str" cm="1">
        <f t="array" ref="L8813">IFERROR(_xlfn.IFS(G8813&lt;0,"shortage",H8813&lt;0,"shortage",I8813&lt;0,"shortage"),"ok")</f>
        <v>ok</v>
      </c>
    </row>
    <row r="8814" spans="1:12" ht="15" hidden="1" thickBot="1" x14ac:dyDescent="0.4">
      <c r="A8814" s="5" t="s">
        <v>1357</v>
      </c>
      <c r="B8814" s="5" t="s">
        <v>10</v>
      </c>
      <c r="C8814" s="5" t="s">
        <v>1578</v>
      </c>
      <c r="D8814" s="7" t="s">
        <v>461</v>
      </c>
      <c r="E8814" s="7" t="s">
        <v>8</v>
      </c>
      <c r="F8814" s="8"/>
      <c r="G8814" s="8"/>
      <c r="H8814" s="8">
        <v>-1.18685</v>
      </c>
      <c r="I8814" s="8"/>
      <c r="J8814" t="str">
        <f t="shared" si="137"/>
        <v>PUASL-1300GE-S</v>
      </c>
      <c r="K8814" t="str">
        <f>IF((VLOOKUP(J8814,mdc!A:V,22,FALSE)=""),"non Collabo","collabo")</f>
        <v>collabo</v>
      </c>
    </row>
    <row r="8815" spans="1:12" hidden="1" x14ac:dyDescent="0.35">
      <c r="A8815" s="5" t="s">
        <v>1357</v>
      </c>
      <c r="B8815" s="5" t="s">
        <v>10</v>
      </c>
      <c r="C8815" s="5" t="s">
        <v>1578</v>
      </c>
      <c r="D8815" s="3" t="s">
        <v>1380</v>
      </c>
      <c r="E8815" s="3" t="s">
        <v>5</v>
      </c>
      <c r="F8815" s="4">
        <v>4</v>
      </c>
      <c r="G8815" s="4">
        <v>3</v>
      </c>
      <c r="H8815" s="4">
        <v>1</v>
      </c>
      <c r="I8815" s="4">
        <v>9</v>
      </c>
      <c r="J8815" t="str">
        <f t="shared" si="137"/>
        <v>PUASL-1500CEE-K</v>
      </c>
      <c r="K8815" t="str">
        <f>IF((VLOOKUP(J8815,mdc!A:V,22,FALSE)=""),"non Collabo","collabo")</f>
        <v>collabo</v>
      </c>
      <c r="L8815" t="str" cm="1">
        <f t="array" ref="L8815">IFERROR(_xlfn.IFS(G8815&lt;0,"shortage",H8815&lt;0,"shortage",I8815&lt;0,"shortage"),"ok")</f>
        <v>ok</v>
      </c>
    </row>
    <row r="8816" spans="1:12" hidden="1" x14ac:dyDescent="0.35">
      <c r="A8816" s="5" t="s">
        <v>1357</v>
      </c>
      <c r="B8816" s="5" t="s">
        <v>10</v>
      </c>
      <c r="C8816" s="5" t="s">
        <v>1578</v>
      </c>
      <c r="D8816" s="5" t="s">
        <v>1380</v>
      </c>
      <c r="E8816" s="5" t="s">
        <v>1565</v>
      </c>
      <c r="F8816" s="6">
        <v>4</v>
      </c>
      <c r="G8816" s="6">
        <v>3</v>
      </c>
      <c r="H8816" s="6">
        <v>1</v>
      </c>
      <c r="I8816" s="6">
        <v>9</v>
      </c>
      <c r="J8816" t="str">
        <f t="shared" si="137"/>
        <v>PUASL-1500CEE-K</v>
      </c>
      <c r="K8816" t="str">
        <f>IF((VLOOKUP(J8816,mdc!A:V,22,FALSE)=""),"non Collabo","collabo")</f>
        <v>collabo</v>
      </c>
      <c r="L8816" t="str" cm="1">
        <f t="array" ref="L8816">IFERROR(_xlfn.IFS(G8816&lt;0,"shortage",H8816&lt;0,"shortage",I8816&lt;0,"shortage"),"ok")</f>
        <v>ok</v>
      </c>
    </row>
    <row r="8817" spans="1:12" hidden="1" x14ac:dyDescent="0.35">
      <c r="A8817" s="5" t="s">
        <v>1357</v>
      </c>
      <c r="B8817" s="5" t="s">
        <v>10</v>
      </c>
      <c r="C8817" s="5" t="s">
        <v>1578</v>
      </c>
      <c r="D8817" s="5" t="s">
        <v>1380</v>
      </c>
      <c r="E8817" s="5" t="s">
        <v>6</v>
      </c>
      <c r="F8817" s="6">
        <v>0</v>
      </c>
      <c r="G8817" s="6">
        <v>0</v>
      </c>
      <c r="H8817" s="6">
        <v>0</v>
      </c>
      <c r="I8817" s="6">
        <v>0</v>
      </c>
      <c r="J8817" t="str">
        <f t="shared" si="137"/>
        <v>PUASL-1500CEE-K</v>
      </c>
      <c r="K8817" t="str">
        <f>IF((VLOOKUP(J8817,mdc!A:V,22,FALSE)=""),"non Collabo","collabo")</f>
        <v>collabo</v>
      </c>
      <c r="L8817" t="str" cm="1">
        <f t="array" ref="L8817">IFERROR(_xlfn.IFS(G8817&lt;0,"shortage",H8817&lt;0,"shortage",I8817&lt;0,"shortage"),"ok")</f>
        <v>ok</v>
      </c>
    </row>
    <row r="8818" spans="1:12" hidden="1" x14ac:dyDescent="0.35">
      <c r="A8818" s="5" t="s">
        <v>1357</v>
      </c>
      <c r="B8818" s="5" t="s">
        <v>10</v>
      </c>
      <c r="C8818" s="5" t="s">
        <v>1578</v>
      </c>
      <c r="D8818" s="5" t="s">
        <v>1380</v>
      </c>
      <c r="E8818" s="5" t="s">
        <v>2318</v>
      </c>
      <c r="F8818" s="6">
        <v>100</v>
      </c>
      <c r="G8818" s="6">
        <v>100</v>
      </c>
      <c r="H8818" s="6">
        <v>100</v>
      </c>
      <c r="I8818" s="6">
        <v>100</v>
      </c>
      <c r="J8818" t="str">
        <f t="shared" si="137"/>
        <v>PUASL-1500CEE-K</v>
      </c>
      <c r="K8818" t="str">
        <f>IF((VLOOKUP(J8818,mdc!A:V,22,FALSE)=""),"non Collabo","collabo")</f>
        <v>collabo</v>
      </c>
      <c r="L8818" t="str" cm="1">
        <f t="array" ref="L8818">IFERROR(_xlfn.IFS(G8818&lt;0,"shortage",H8818&lt;0,"shortage",I8818&lt;0,"shortage"),"ok")</f>
        <v>ok</v>
      </c>
    </row>
    <row r="8819" spans="1:12" hidden="1" x14ac:dyDescent="0.35">
      <c r="A8819" s="5" t="s">
        <v>1357</v>
      </c>
      <c r="B8819" s="5" t="s">
        <v>10</v>
      </c>
      <c r="C8819" s="5" t="s">
        <v>1578</v>
      </c>
      <c r="D8819" s="5" t="s">
        <v>1380</v>
      </c>
      <c r="E8819" s="5" t="s">
        <v>7</v>
      </c>
      <c r="F8819" s="6"/>
      <c r="G8819" s="6"/>
      <c r="H8819" s="6"/>
      <c r="I8819" s="6"/>
      <c r="J8819" t="str">
        <f t="shared" si="137"/>
        <v>PUASL-1500CEE-K</v>
      </c>
      <c r="K8819" t="str">
        <f>IF((VLOOKUP(J8819,mdc!A:V,22,FALSE)=""),"non Collabo","collabo")</f>
        <v>collabo</v>
      </c>
      <c r="L8819" t="str" cm="1">
        <f t="array" ref="L8819">IFERROR(_xlfn.IFS(G8819&lt;0,"shortage",H8819&lt;0,"shortage",I8819&lt;0,"shortage"),"ok")</f>
        <v>ok</v>
      </c>
    </row>
    <row r="8820" spans="1:12" hidden="1" x14ac:dyDescent="0.35">
      <c r="A8820" s="5" t="s">
        <v>1357</v>
      </c>
      <c r="B8820" s="5" t="s">
        <v>10</v>
      </c>
      <c r="C8820" s="5" t="s">
        <v>1578</v>
      </c>
      <c r="D8820" s="5" t="s">
        <v>1380</v>
      </c>
      <c r="E8820" s="5" t="s">
        <v>1566</v>
      </c>
      <c r="F8820" s="6">
        <v>2.0154399999999999</v>
      </c>
      <c r="G8820" s="6">
        <v>1.5115799999999999</v>
      </c>
      <c r="H8820" s="6">
        <v>0.50385999999999997</v>
      </c>
      <c r="I8820" s="6">
        <v>4.5347400000000002</v>
      </c>
      <c r="J8820" t="str">
        <f t="shared" si="137"/>
        <v>PUASL-1500CEE-K</v>
      </c>
      <c r="K8820" t="str">
        <f>IF((VLOOKUP(J8820,mdc!A:V,22,FALSE)=""),"non Collabo","collabo")</f>
        <v>collabo</v>
      </c>
      <c r="L8820" t="str" cm="1">
        <f t="array" ref="L8820">IFERROR(_xlfn.IFS(G8820&lt;0,"shortage",H8820&lt;0,"shortage",I8820&lt;0,"shortage"),"ok")</f>
        <v>ok</v>
      </c>
    </row>
    <row r="8821" spans="1:12" ht="15" hidden="1" thickBot="1" x14ac:dyDescent="0.4">
      <c r="A8821" s="5" t="s">
        <v>1357</v>
      </c>
      <c r="B8821" s="5" t="s">
        <v>10</v>
      </c>
      <c r="C8821" s="5" t="s">
        <v>1578</v>
      </c>
      <c r="D8821" s="7" t="s">
        <v>1380</v>
      </c>
      <c r="E8821" s="7" t="s">
        <v>8</v>
      </c>
      <c r="F8821" s="8">
        <v>-2.0154399999999999</v>
      </c>
      <c r="G8821" s="8">
        <v>-1.5115799999999999</v>
      </c>
      <c r="H8821" s="8">
        <v>-0.50385999999999997</v>
      </c>
      <c r="I8821" s="8">
        <v>-4.5347400000000002</v>
      </c>
      <c r="J8821" t="str">
        <f t="shared" si="137"/>
        <v>PUASL-1500CEE-K</v>
      </c>
      <c r="K8821" t="str">
        <f>IF((VLOOKUP(J8821,mdc!A:V,22,FALSE)=""),"non Collabo","collabo")</f>
        <v>collabo</v>
      </c>
    </row>
    <row r="8822" spans="1:12" hidden="1" x14ac:dyDescent="0.35">
      <c r="A8822" s="5" t="s">
        <v>1357</v>
      </c>
      <c r="B8822" s="5" t="s">
        <v>10</v>
      </c>
      <c r="C8822" s="5" t="s">
        <v>1578</v>
      </c>
      <c r="D8822" s="3" t="s">
        <v>1381</v>
      </c>
      <c r="E8822" s="3" t="s">
        <v>5</v>
      </c>
      <c r="F8822" s="4"/>
      <c r="G8822" s="4"/>
      <c r="H8822" s="4">
        <v>3</v>
      </c>
      <c r="I8822" s="4">
        <v>2</v>
      </c>
      <c r="J8822" t="str">
        <f t="shared" si="137"/>
        <v>PUASL-1500CEE-S</v>
      </c>
      <c r="K8822" t="str">
        <f>IF((VLOOKUP(J8822,mdc!A:V,22,FALSE)=""),"non Collabo","collabo")</f>
        <v>collabo</v>
      </c>
      <c r="L8822" t="str" cm="1">
        <f t="array" ref="L8822">IFERROR(_xlfn.IFS(G8822&lt;0,"shortage",H8822&lt;0,"shortage",I8822&lt;0,"shortage"),"ok")</f>
        <v>ok</v>
      </c>
    </row>
    <row r="8823" spans="1:12" hidden="1" x14ac:dyDescent="0.35">
      <c r="A8823" s="5" t="s">
        <v>1357</v>
      </c>
      <c r="B8823" s="5" t="s">
        <v>10</v>
      </c>
      <c r="C8823" s="5" t="s">
        <v>1578</v>
      </c>
      <c r="D8823" s="5" t="s">
        <v>1381</v>
      </c>
      <c r="E8823" s="5" t="s">
        <v>1565</v>
      </c>
      <c r="F8823" s="6"/>
      <c r="G8823" s="6"/>
      <c r="H8823" s="6">
        <v>3</v>
      </c>
      <c r="I8823" s="6">
        <v>2</v>
      </c>
      <c r="J8823" t="str">
        <f t="shared" si="137"/>
        <v>PUASL-1500CEE-S</v>
      </c>
      <c r="K8823" t="str">
        <f>IF((VLOOKUP(J8823,mdc!A:V,22,FALSE)=""),"non Collabo","collabo")</f>
        <v>collabo</v>
      </c>
      <c r="L8823" t="str" cm="1">
        <f t="array" ref="L8823">IFERROR(_xlfn.IFS(G8823&lt;0,"shortage",H8823&lt;0,"shortage",I8823&lt;0,"shortage"),"ok")</f>
        <v>ok</v>
      </c>
    </row>
    <row r="8824" spans="1:12" hidden="1" x14ac:dyDescent="0.35">
      <c r="A8824" s="5" t="s">
        <v>1357</v>
      </c>
      <c r="B8824" s="5" t="s">
        <v>10</v>
      </c>
      <c r="C8824" s="5" t="s">
        <v>1578</v>
      </c>
      <c r="D8824" s="5" t="s">
        <v>1381</v>
      </c>
      <c r="E8824" s="5" t="s">
        <v>6</v>
      </c>
      <c r="F8824" s="6"/>
      <c r="G8824" s="6"/>
      <c r="H8824" s="6">
        <v>0</v>
      </c>
      <c r="I8824" s="6">
        <v>0</v>
      </c>
      <c r="J8824" t="str">
        <f t="shared" si="137"/>
        <v>PUASL-1500CEE-S</v>
      </c>
      <c r="K8824" t="str">
        <f>IF((VLOOKUP(J8824,mdc!A:V,22,FALSE)=""),"non Collabo","collabo")</f>
        <v>collabo</v>
      </c>
      <c r="L8824" t="str" cm="1">
        <f t="array" ref="L8824">IFERROR(_xlfn.IFS(G8824&lt;0,"shortage",H8824&lt;0,"shortage",I8824&lt;0,"shortage"),"ok")</f>
        <v>ok</v>
      </c>
    </row>
    <row r="8825" spans="1:12" hidden="1" x14ac:dyDescent="0.35">
      <c r="A8825" s="5" t="s">
        <v>1357</v>
      </c>
      <c r="B8825" s="5" t="s">
        <v>10</v>
      </c>
      <c r="C8825" s="5" t="s">
        <v>1578</v>
      </c>
      <c r="D8825" s="5" t="s">
        <v>1381</v>
      </c>
      <c r="E8825" s="5" t="s">
        <v>2318</v>
      </c>
      <c r="F8825" s="6"/>
      <c r="G8825" s="6"/>
      <c r="H8825" s="6">
        <v>100</v>
      </c>
      <c r="I8825" s="6">
        <v>100</v>
      </c>
      <c r="J8825" t="str">
        <f t="shared" si="137"/>
        <v>PUASL-1500CEE-S</v>
      </c>
      <c r="K8825" t="str">
        <f>IF((VLOOKUP(J8825,mdc!A:V,22,FALSE)=""),"non Collabo","collabo")</f>
        <v>collabo</v>
      </c>
      <c r="L8825" t="str" cm="1">
        <f t="array" ref="L8825">IFERROR(_xlfn.IFS(G8825&lt;0,"shortage",H8825&lt;0,"shortage",I8825&lt;0,"shortage"),"ok")</f>
        <v>ok</v>
      </c>
    </row>
    <row r="8826" spans="1:12" hidden="1" x14ac:dyDescent="0.35">
      <c r="A8826" s="5" t="s">
        <v>1357</v>
      </c>
      <c r="B8826" s="5" t="s">
        <v>10</v>
      </c>
      <c r="C8826" s="5" t="s">
        <v>1578</v>
      </c>
      <c r="D8826" s="5" t="s">
        <v>1381</v>
      </c>
      <c r="E8826" s="5" t="s">
        <v>7</v>
      </c>
      <c r="F8826" s="6"/>
      <c r="G8826" s="6"/>
      <c r="H8826" s="6"/>
      <c r="I8826" s="6"/>
      <c r="J8826" t="str">
        <f t="shared" si="137"/>
        <v>PUASL-1500CEE-S</v>
      </c>
      <c r="K8826" t="str">
        <f>IF((VLOOKUP(J8826,mdc!A:V,22,FALSE)=""),"non Collabo","collabo")</f>
        <v>collabo</v>
      </c>
      <c r="L8826" t="str" cm="1">
        <f t="array" ref="L8826">IFERROR(_xlfn.IFS(G8826&lt;0,"shortage",H8826&lt;0,"shortage",I8826&lt;0,"shortage"),"ok")</f>
        <v>ok</v>
      </c>
    </row>
    <row r="8827" spans="1:12" hidden="1" x14ac:dyDescent="0.35">
      <c r="A8827" s="5" t="s">
        <v>1357</v>
      </c>
      <c r="B8827" s="5" t="s">
        <v>10</v>
      </c>
      <c r="C8827" s="5" t="s">
        <v>1578</v>
      </c>
      <c r="D8827" s="5" t="s">
        <v>1381</v>
      </c>
      <c r="E8827" s="5" t="s">
        <v>1566</v>
      </c>
      <c r="F8827" s="6"/>
      <c r="G8827" s="6"/>
      <c r="H8827" s="6">
        <v>1.5115799999999999</v>
      </c>
      <c r="I8827" s="6">
        <v>1.0077199999999999</v>
      </c>
      <c r="J8827" t="str">
        <f t="shared" si="137"/>
        <v>PUASL-1500CEE-S</v>
      </c>
      <c r="K8827" t="str">
        <f>IF((VLOOKUP(J8827,mdc!A:V,22,FALSE)=""),"non Collabo","collabo")</f>
        <v>collabo</v>
      </c>
      <c r="L8827" t="str" cm="1">
        <f t="array" ref="L8827">IFERROR(_xlfn.IFS(G8827&lt;0,"shortage",H8827&lt;0,"shortage",I8827&lt;0,"shortage"),"ok")</f>
        <v>ok</v>
      </c>
    </row>
    <row r="8828" spans="1:12" ht="15" hidden="1" thickBot="1" x14ac:dyDescent="0.4">
      <c r="A8828" s="5" t="s">
        <v>1357</v>
      </c>
      <c r="B8828" s="5" t="s">
        <v>10</v>
      </c>
      <c r="C8828" s="5" t="s">
        <v>1578</v>
      </c>
      <c r="D8828" s="7" t="s">
        <v>1381</v>
      </c>
      <c r="E8828" s="7" t="s">
        <v>8</v>
      </c>
      <c r="F8828" s="8"/>
      <c r="G8828" s="8"/>
      <c r="H8828" s="8">
        <v>-1.5115799999999999</v>
      </c>
      <c r="I8828" s="8">
        <v>-1.0077199999999999</v>
      </c>
      <c r="J8828" t="str">
        <f t="shared" si="137"/>
        <v>PUASL-1500CEE-S</v>
      </c>
      <c r="K8828" t="str">
        <f>IF((VLOOKUP(J8828,mdc!A:V,22,FALSE)=""),"non Collabo","collabo")</f>
        <v>collabo</v>
      </c>
    </row>
    <row r="8829" spans="1:12" hidden="1" x14ac:dyDescent="0.35">
      <c r="A8829" s="5" t="s">
        <v>1357</v>
      </c>
      <c r="B8829" s="5" t="s">
        <v>10</v>
      </c>
      <c r="C8829" s="5" t="s">
        <v>1578</v>
      </c>
      <c r="D8829" s="3" t="s">
        <v>467</v>
      </c>
      <c r="E8829" s="3" t="s">
        <v>5</v>
      </c>
      <c r="F8829" s="4"/>
      <c r="G8829" s="4">
        <v>2</v>
      </c>
      <c r="H8829" s="4">
        <v>0</v>
      </c>
      <c r="I8829" s="4"/>
      <c r="J8829" t="str">
        <f t="shared" si="137"/>
        <v>PUASL-1500CEG-W</v>
      </c>
      <c r="K8829" t="str">
        <f>IF((VLOOKUP(J8829,mdc!A:V,22,FALSE)=""),"non Collabo","collabo")</f>
        <v>collabo</v>
      </c>
      <c r="L8829" t="str" cm="1">
        <f t="array" ref="L8829">IFERROR(_xlfn.IFS(G8829&lt;0,"shortage",H8829&lt;0,"shortage",I8829&lt;0,"shortage"),"ok")</f>
        <v>ok</v>
      </c>
    </row>
    <row r="8830" spans="1:12" hidden="1" x14ac:dyDescent="0.35">
      <c r="A8830" s="5" t="s">
        <v>1357</v>
      </c>
      <c r="B8830" s="5" t="s">
        <v>10</v>
      </c>
      <c r="C8830" s="5" t="s">
        <v>1578</v>
      </c>
      <c r="D8830" s="5" t="s">
        <v>467</v>
      </c>
      <c r="E8830" s="5" t="s">
        <v>1565</v>
      </c>
      <c r="F8830" s="6"/>
      <c r="G8830" s="6">
        <v>2</v>
      </c>
      <c r="H8830" s="6"/>
      <c r="I8830" s="6"/>
      <c r="J8830" t="str">
        <f t="shared" si="137"/>
        <v>PUASL-1500CEG-W</v>
      </c>
      <c r="K8830" t="str">
        <f>IF((VLOOKUP(J8830,mdc!A:V,22,FALSE)=""),"non Collabo","collabo")</f>
        <v>collabo</v>
      </c>
      <c r="L8830" t="str" cm="1">
        <f t="array" ref="L8830">IFERROR(_xlfn.IFS(G8830&lt;0,"shortage",H8830&lt;0,"shortage",I8830&lt;0,"shortage"),"ok")</f>
        <v>ok</v>
      </c>
    </row>
    <row r="8831" spans="1:12" hidden="1" x14ac:dyDescent="0.35">
      <c r="A8831" s="5" t="s">
        <v>1357</v>
      </c>
      <c r="B8831" s="5" t="s">
        <v>10</v>
      </c>
      <c r="C8831" s="5" t="s">
        <v>1578</v>
      </c>
      <c r="D8831" s="5" t="s">
        <v>467</v>
      </c>
      <c r="E8831" s="5" t="s">
        <v>6</v>
      </c>
      <c r="F8831" s="6"/>
      <c r="G8831" s="6">
        <v>0</v>
      </c>
      <c r="H8831" s="6">
        <v>0</v>
      </c>
      <c r="I8831" s="6"/>
      <c r="J8831" t="str">
        <f t="shared" si="137"/>
        <v>PUASL-1500CEG-W</v>
      </c>
      <c r="K8831" t="str">
        <f>IF((VLOOKUP(J8831,mdc!A:V,22,FALSE)=""),"non Collabo","collabo")</f>
        <v>collabo</v>
      </c>
      <c r="L8831" t="str" cm="1">
        <f t="array" ref="L8831">IFERROR(_xlfn.IFS(G8831&lt;0,"shortage",H8831&lt;0,"shortage",I8831&lt;0,"shortage"),"ok")</f>
        <v>ok</v>
      </c>
    </row>
    <row r="8832" spans="1:12" hidden="1" x14ac:dyDescent="0.35">
      <c r="A8832" s="5" t="s">
        <v>1357</v>
      </c>
      <c r="B8832" s="5" t="s">
        <v>10</v>
      </c>
      <c r="C8832" s="5" t="s">
        <v>1578</v>
      </c>
      <c r="D8832" s="5" t="s">
        <v>467</v>
      </c>
      <c r="E8832" s="5" t="s">
        <v>2318</v>
      </c>
      <c r="F8832" s="6"/>
      <c r="G8832" s="6">
        <v>100</v>
      </c>
      <c r="H8832" s="6" t="s">
        <v>1640</v>
      </c>
      <c r="I8832" s="6"/>
      <c r="J8832" t="str">
        <f t="shared" si="137"/>
        <v>PUASL-1500CEG-W</v>
      </c>
      <c r="K8832" t="str">
        <f>IF((VLOOKUP(J8832,mdc!A:V,22,FALSE)=""),"non Collabo","collabo")</f>
        <v>collabo</v>
      </c>
      <c r="L8832" t="str" cm="1">
        <f t="array" ref="L8832">IFERROR(_xlfn.IFS(G8832&lt;0,"shortage",H8832&lt;0,"shortage",I8832&lt;0,"shortage"),"ok")</f>
        <v>ok</v>
      </c>
    </row>
    <row r="8833" spans="1:12" hidden="1" x14ac:dyDescent="0.35">
      <c r="A8833" s="5" t="s">
        <v>1357</v>
      </c>
      <c r="B8833" s="5" t="s">
        <v>10</v>
      </c>
      <c r="C8833" s="5" t="s">
        <v>1578</v>
      </c>
      <c r="D8833" s="5" t="s">
        <v>467</v>
      </c>
      <c r="E8833" s="5" t="s">
        <v>7</v>
      </c>
      <c r="F8833" s="6"/>
      <c r="G8833" s="6"/>
      <c r="H8833" s="6"/>
      <c r="I8833" s="6"/>
      <c r="J8833" t="str">
        <f t="shared" si="137"/>
        <v>PUASL-1500CEG-W</v>
      </c>
      <c r="K8833" t="str">
        <f>IF((VLOOKUP(J8833,mdc!A:V,22,FALSE)=""),"non Collabo","collabo")</f>
        <v>collabo</v>
      </c>
      <c r="L8833" t="str" cm="1">
        <f t="array" ref="L8833">IFERROR(_xlfn.IFS(G8833&lt;0,"shortage",H8833&lt;0,"shortage",I8833&lt;0,"shortage"),"ok")</f>
        <v>ok</v>
      </c>
    </row>
    <row r="8834" spans="1:12" hidden="1" x14ac:dyDescent="0.35">
      <c r="A8834" s="5" t="s">
        <v>1357</v>
      </c>
      <c r="B8834" s="5" t="s">
        <v>10</v>
      </c>
      <c r="C8834" s="5" t="s">
        <v>1578</v>
      </c>
      <c r="D8834" s="5" t="s">
        <v>467</v>
      </c>
      <c r="E8834" s="5" t="s">
        <v>1566</v>
      </c>
      <c r="F8834" s="6"/>
      <c r="G8834" s="6">
        <v>1.00728</v>
      </c>
      <c r="H8834" s="6"/>
      <c r="I8834" s="6"/>
      <c r="J8834" t="str">
        <f t="shared" si="137"/>
        <v>PUASL-1500CEG-W</v>
      </c>
      <c r="K8834" t="str">
        <f>IF((VLOOKUP(J8834,mdc!A:V,22,FALSE)=""),"non Collabo","collabo")</f>
        <v>collabo</v>
      </c>
      <c r="L8834" t="str" cm="1">
        <f t="array" ref="L8834">IFERROR(_xlfn.IFS(G8834&lt;0,"shortage",H8834&lt;0,"shortage",I8834&lt;0,"shortage"),"ok")</f>
        <v>ok</v>
      </c>
    </row>
    <row r="8835" spans="1:12" ht="15" hidden="1" thickBot="1" x14ac:dyDescent="0.4">
      <c r="A8835" s="5" t="s">
        <v>1357</v>
      </c>
      <c r="B8835" s="5" t="s">
        <v>10</v>
      </c>
      <c r="C8835" s="5" t="s">
        <v>1578</v>
      </c>
      <c r="D8835" s="7" t="s">
        <v>467</v>
      </c>
      <c r="E8835" s="7" t="s">
        <v>8</v>
      </c>
      <c r="F8835" s="8"/>
      <c r="G8835" s="8">
        <v>-1.00728</v>
      </c>
      <c r="H8835" s="8"/>
      <c r="I8835" s="8"/>
      <c r="J8835" t="str">
        <f t="shared" ref="J8835:J8898" si="138">A8835&amp;D8835</f>
        <v>PUASL-1500CEG-W</v>
      </c>
      <c r="K8835" t="str">
        <f>IF((VLOOKUP(J8835,mdc!A:V,22,FALSE)=""),"non Collabo","collabo")</f>
        <v>collabo</v>
      </c>
    </row>
    <row r="8836" spans="1:12" hidden="1" x14ac:dyDescent="0.35">
      <c r="A8836" s="5" t="s">
        <v>1357</v>
      </c>
      <c r="B8836" s="5" t="s">
        <v>10</v>
      </c>
      <c r="C8836" s="5" t="s">
        <v>1578</v>
      </c>
      <c r="D8836" s="3" t="s">
        <v>1382</v>
      </c>
      <c r="E8836" s="3" t="s">
        <v>5</v>
      </c>
      <c r="F8836" s="4">
        <v>1</v>
      </c>
      <c r="G8836" s="4"/>
      <c r="H8836" s="4"/>
      <c r="I8836" s="4">
        <v>1</v>
      </c>
      <c r="J8836" t="str">
        <f t="shared" si="138"/>
        <v>PUASL-G700M2EEK</v>
      </c>
      <c r="K8836" t="str">
        <f>IF((VLOOKUP(J8836,mdc!A:V,22,FALSE)=""),"non Collabo","collabo")</f>
        <v>collabo</v>
      </c>
      <c r="L8836" t="str" cm="1">
        <f t="array" ref="L8836">IFERROR(_xlfn.IFS(G8836&lt;0,"shortage",H8836&lt;0,"shortage",I8836&lt;0,"shortage"),"ok")</f>
        <v>ok</v>
      </c>
    </row>
    <row r="8837" spans="1:12" hidden="1" x14ac:dyDescent="0.35">
      <c r="A8837" s="5" t="s">
        <v>1357</v>
      </c>
      <c r="B8837" s="5" t="s">
        <v>10</v>
      </c>
      <c r="C8837" s="5" t="s">
        <v>1578</v>
      </c>
      <c r="D8837" s="5" t="s">
        <v>1382</v>
      </c>
      <c r="E8837" s="5" t="s">
        <v>1565</v>
      </c>
      <c r="F8837" s="6">
        <v>1</v>
      </c>
      <c r="G8837" s="6"/>
      <c r="H8837" s="6"/>
      <c r="I8837" s="6">
        <v>1</v>
      </c>
      <c r="J8837" t="str">
        <f t="shared" si="138"/>
        <v>PUASL-G700M2EEK</v>
      </c>
      <c r="K8837" t="str">
        <f>IF((VLOOKUP(J8837,mdc!A:V,22,FALSE)=""),"non Collabo","collabo")</f>
        <v>collabo</v>
      </c>
      <c r="L8837" t="str" cm="1">
        <f t="array" ref="L8837">IFERROR(_xlfn.IFS(G8837&lt;0,"shortage",H8837&lt;0,"shortage",I8837&lt;0,"shortage"),"ok")</f>
        <v>ok</v>
      </c>
    </row>
    <row r="8838" spans="1:12" hidden="1" x14ac:dyDescent="0.35">
      <c r="A8838" s="5" t="s">
        <v>1357</v>
      </c>
      <c r="B8838" s="5" t="s">
        <v>10</v>
      </c>
      <c r="C8838" s="5" t="s">
        <v>1578</v>
      </c>
      <c r="D8838" s="5" t="s">
        <v>1382</v>
      </c>
      <c r="E8838" s="5" t="s">
        <v>6</v>
      </c>
      <c r="F8838" s="6">
        <v>0</v>
      </c>
      <c r="G8838" s="6"/>
      <c r="H8838" s="6"/>
      <c r="I8838" s="6">
        <v>0</v>
      </c>
      <c r="J8838" t="str">
        <f t="shared" si="138"/>
        <v>PUASL-G700M2EEK</v>
      </c>
      <c r="K8838" t="str">
        <f>IF((VLOOKUP(J8838,mdc!A:V,22,FALSE)=""),"non Collabo","collabo")</f>
        <v>collabo</v>
      </c>
      <c r="L8838" t="str" cm="1">
        <f t="array" ref="L8838">IFERROR(_xlfn.IFS(G8838&lt;0,"shortage",H8838&lt;0,"shortage",I8838&lt;0,"shortage"),"ok")</f>
        <v>ok</v>
      </c>
    </row>
    <row r="8839" spans="1:12" hidden="1" x14ac:dyDescent="0.35">
      <c r="A8839" s="5" t="s">
        <v>1357</v>
      </c>
      <c r="B8839" s="5" t="s">
        <v>10</v>
      </c>
      <c r="C8839" s="5" t="s">
        <v>1578</v>
      </c>
      <c r="D8839" s="5" t="s">
        <v>1382</v>
      </c>
      <c r="E8839" s="5" t="s">
        <v>2318</v>
      </c>
      <c r="F8839" s="6">
        <v>100</v>
      </c>
      <c r="G8839" s="6"/>
      <c r="H8839" s="6"/>
      <c r="I8839" s="6">
        <v>100</v>
      </c>
      <c r="J8839" t="str">
        <f t="shared" si="138"/>
        <v>PUASL-G700M2EEK</v>
      </c>
      <c r="K8839" t="str">
        <f>IF((VLOOKUP(J8839,mdc!A:V,22,FALSE)=""),"non Collabo","collabo")</f>
        <v>collabo</v>
      </c>
      <c r="L8839" t="str" cm="1">
        <f t="array" ref="L8839">IFERROR(_xlfn.IFS(G8839&lt;0,"shortage",H8839&lt;0,"shortage",I8839&lt;0,"shortage"),"ok")</f>
        <v>ok</v>
      </c>
    </row>
    <row r="8840" spans="1:12" hidden="1" x14ac:dyDescent="0.35">
      <c r="A8840" s="5" t="s">
        <v>1357</v>
      </c>
      <c r="B8840" s="5" t="s">
        <v>10</v>
      </c>
      <c r="C8840" s="5" t="s">
        <v>1578</v>
      </c>
      <c r="D8840" s="5" t="s">
        <v>1382</v>
      </c>
      <c r="E8840" s="5" t="s">
        <v>7</v>
      </c>
      <c r="F8840" s="6"/>
      <c r="G8840" s="6"/>
      <c r="H8840" s="6"/>
      <c r="I8840" s="6"/>
      <c r="J8840" t="str">
        <f t="shared" si="138"/>
        <v>PUASL-G700M2EEK</v>
      </c>
      <c r="K8840" t="str">
        <f>IF((VLOOKUP(J8840,mdc!A:V,22,FALSE)=""),"non Collabo","collabo")</f>
        <v>collabo</v>
      </c>
      <c r="L8840" t="str" cm="1">
        <f t="array" ref="L8840">IFERROR(_xlfn.IFS(G8840&lt;0,"shortage",H8840&lt;0,"shortage",I8840&lt;0,"shortage"),"ok")</f>
        <v>ok</v>
      </c>
    </row>
    <row r="8841" spans="1:12" hidden="1" x14ac:dyDescent="0.35">
      <c r="A8841" s="5" t="s">
        <v>1357</v>
      </c>
      <c r="B8841" s="5" t="s">
        <v>10</v>
      </c>
      <c r="C8841" s="5" t="s">
        <v>1578</v>
      </c>
      <c r="D8841" s="5" t="s">
        <v>1382</v>
      </c>
      <c r="E8841" s="5" t="s">
        <v>1566</v>
      </c>
      <c r="F8841" s="6">
        <v>1.2458499999999999</v>
      </c>
      <c r="G8841" s="6"/>
      <c r="H8841" s="6"/>
      <c r="I8841" s="6">
        <v>1.2458499999999999</v>
      </c>
      <c r="J8841" t="str">
        <f t="shared" si="138"/>
        <v>PUASL-G700M2EEK</v>
      </c>
      <c r="K8841" t="str">
        <f>IF((VLOOKUP(J8841,mdc!A:V,22,FALSE)=""),"non Collabo","collabo")</f>
        <v>collabo</v>
      </c>
      <c r="L8841" t="str" cm="1">
        <f t="array" ref="L8841">IFERROR(_xlfn.IFS(G8841&lt;0,"shortage",H8841&lt;0,"shortage",I8841&lt;0,"shortage"),"ok")</f>
        <v>ok</v>
      </c>
    </row>
    <row r="8842" spans="1:12" ht="15" hidden="1" thickBot="1" x14ac:dyDescent="0.4">
      <c r="A8842" s="5" t="s">
        <v>1357</v>
      </c>
      <c r="B8842" s="5" t="s">
        <v>10</v>
      </c>
      <c r="C8842" s="5" t="s">
        <v>1578</v>
      </c>
      <c r="D8842" s="7" t="s">
        <v>1382</v>
      </c>
      <c r="E8842" s="7" t="s">
        <v>8</v>
      </c>
      <c r="F8842" s="8">
        <v>-1.2458499999999999</v>
      </c>
      <c r="G8842" s="8"/>
      <c r="H8842" s="8"/>
      <c r="I8842" s="8">
        <v>-1.2458499999999999</v>
      </c>
      <c r="J8842" t="str">
        <f t="shared" si="138"/>
        <v>PUASL-G700M2EEK</v>
      </c>
      <c r="K8842" t="str">
        <f>IF((VLOOKUP(J8842,mdc!A:V,22,FALSE)=""),"non Collabo","collabo")</f>
        <v>collabo</v>
      </c>
    </row>
    <row r="8843" spans="1:12" hidden="1" x14ac:dyDescent="0.35">
      <c r="A8843" s="5" t="s">
        <v>1357</v>
      </c>
      <c r="B8843" s="5" t="s">
        <v>10</v>
      </c>
      <c r="C8843" s="5" t="s">
        <v>1578</v>
      </c>
      <c r="D8843" s="3" t="s">
        <v>1383</v>
      </c>
      <c r="E8843" s="3" t="s">
        <v>5</v>
      </c>
      <c r="F8843" s="4">
        <v>1</v>
      </c>
      <c r="G8843" s="4"/>
      <c r="H8843" s="4"/>
      <c r="I8843" s="4">
        <v>1</v>
      </c>
      <c r="J8843" t="str">
        <f t="shared" si="138"/>
        <v>PUASL-G700M2EES</v>
      </c>
      <c r="K8843" t="str">
        <f>IF((VLOOKUP(J8843,mdc!A:V,22,FALSE)=""),"non Collabo","collabo")</f>
        <v>collabo</v>
      </c>
      <c r="L8843" t="str" cm="1">
        <f t="array" ref="L8843">IFERROR(_xlfn.IFS(G8843&lt;0,"shortage",H8843&lt;0,"shortage",I8843&lt;0,"shortage"),"ok")</f>
        <v>ok</v>
      </c>
    </row>
    <row r="8844" spans="1:12" hidden="1" x14ac:dyDescent="0.35">
      <c r="A8844" s="5" t="s">
        <v>1357</v>
      </c>
      <c r="B8844" s="5" t="s">
        <v>10</v>
      </c>
      <c r="C8844" s="5" t="s">
        <v>1578</v>
      </c>
      <c r="D8844" s="5" t="s">
        <v>1383</v>
      </c>
      <c r="E8844" s="5" t="s">
        <v>1565</v>
      </c>
      <c r="F8844" s="6">
        <v>1</v>
      </c>
      <c r="G8844" s="6"/>
      <c r="H8844" s="6"/>
      <c r="I8844" s="6">
        <v>1</v>
      </c>
      <c r="J8844" t="str">
        <f t="shared" si="138"/>
        <v>PUASL-G700M2EES</v>
      </c>
      <c r="K8844" t="str">
        <f>IF((VLOOKUP(J8844,mdc!A:V,22,FALSE)=""),"non Collabo","collabo")</f>
        <v>collabo</v>
      </c>
      <c r="L8844" t="str" cm="1">
        <f t="array" ref="L8844">IFERROR(_xlfn.IFS(G8844&lt;0,"shortage",H8844&lt;0,"shortage",I8844&lt;0,"shortage"),"ok")</f>
        <v>ok</v>
      </c>
    </row>
    <row r="8845" spans="1:12" hidden="1" x14ac:dyDescent="0.35">
      <c r="A8845" s="5" t="s">
        <v>1357</v>
      </c>
      <c r="B8845" s="5" t="s">
        <v>10</v>
      </c>
      <c r="C8845" s="5" t="s">
        <v>1578</v>
      </c>
      <c r="D8845" s="5" t="s">
        <v>1383</v>
      </c>
      <c r="E8845" s="5" t="s">
        <v>6</v>
      </c>
      <c r="F8845" s="6">
        <v>0</v>
      </c>
      <c r="G8845" s="6"/>
      <c r="H8845" s="6"/>
      <c r="I8845" s="6">
        <v>0</v>
      </c>
      <c r="J8845" t="str">
        <f t="shared" si="138"/>
        <v>PUASL-G700M2EES</v>
      </c>
      <c r="K8845" t="str">
        <f>IF((VLOOKUP(J8845,mdc!A:V,22,FALSE)=""),"non Collabo","collabo")</f>
        <v>collabo</v>
      </c>
      <c r="L8845" t="str" cm="1">
        <f t="array" ref="L8845">IFERROR(_xlfn.IFS(G8845&lt;0,"shortage",H8845&lt;0,"shortage",I8845&lt;0,"shortage"),"ok")</f>
        <v>ok</v>
      </c>
    </row>
    <row r="8846" spans="1:12" hidden="1" x14ac:dyDescent="0.35">
      <c r="A8846" s="5" t="s">
        <v>1357</v>
      </c>
      <c r="B8846" s="5" t="s">
        <v>10</v>
      </c>
      <c r="C8846" s="5" t="s">
        <v>1578</v>
      </c>
      <c r="D8846" s="5" t="s">
        <v>1383</v>
      </c>
      <c r="E8846" s="5" t="s">
        <v>2318</v>
      </c>
      <c r="F8846" s="6">
        <v>100</v>
      </c>
      <c r="G8846" s="6"/>
      <c r="H8846" s="6"/>
      <c r="I8846" s="6">
        <v>100</v>
      </c>
      <c r="J8846" t="str">
        <f t="shared" si="138"/>
        <v>PUASL-G700M2EES</v>
      </c>
      <c r="K8846" t="str">
        <f>IF((VLOOKUP(J8846,mdc!A:V,22,FALSE)=""),"non Collabo","collabo")</f>
        <v>collabo</v>
      </c>
      <c r="L8846" t="str" cm="1">
        <f t="array" ref="L8846">IFERROR(_xlfn.IFS(G8846&lt;0,"shortage",H8846&lt;0,"shortage",I8846&lt;0,"shortage"),"ok")</f>
        <v>ok</v>
      </c>
    </row>
    <row r="8847" spans="1:12" hidden="1" x14ac:dyDescent="0.35">
      <c r="A8847" s="5" t="s">
        <v>1357</v>
      </c>
      <c r="B8847" s="5" t="s">
        <v>10</v>
      </c>
      <c r="C8847" s="5" t="s">
        <v>1578</v>
      </c>
      <c r="D8847" s="5" t="s">
        <v>1383</v>
      </c>
      <c r="E8847" s="5" t="s">
        <v>7</v>
      </c>
      <c r="F8847" s="6"/>
      <c r="G8847" s="6"/>
      <c r="H8847" s="6"/>
      <c r="I8847" s="6"/>
      <c r="J8847" t="str">
        <f t="shared" si="138"/>
        <v>PUASL-G700M2EES</v>
      </c>
      <c r="K8847" t="str">
        <f>IF((VLOOKUP(J8847,mdc!A:V,22,FALSE)=""),"non Collabo","collabo")</f>
        <v>collabo</v>
      </c>
      <c r="L8847" t="str" cm="1">
        <f t="array" ref="L8847">IFERROR(_xlfn.IFS(G8847&lt;0,"shortage",H8847&lt;0,"shortage",I8847&lt;0,"shortage"),"ok")</f>
        <v>ok</v>
      </c>
    </row>
    <row r="8848" spans="1:12" hidden="1" x14ac:dyDescent="0.35">
      <c r="A8848" s="5" t="s">
        <v>1357</v>
      </c>
      <c r="B8848" s="5" t="s">
        <v>10</v>
      </c>
      <c r="C8848" s="5" t="s">
        <v>1578</v>
      </c>
      <c r="D8848" s="5" t="s">
        <v>1383</v>
      </c>
      <c r="E8848" s="5" t="s">
        <v>1566</v>
      </c>
      <c r="F8848" s="6">
        <v>1.2458499999999999</v>
      </c>
      <c r="G8848" s="6"/>
      <c r="H8848" s="6"/>
      <c r="I8848" s="6">
        <v>1.2458499999999999</v>
      </c>
      <c r="J8848" t="str">
        <f t="shared" si="138"/>
        <v>PUASL-G700M2EES</v>
      </c>
      <c r="K8848" t="str">
        <f>IF((VLOOKUP(J8848,mdc!A:V,22,FALSE)=""),"non Collabo","collabo")</f>
        <v>collabo</v>
      </c>
      <c r="L8848" t="str" cm="1">
        <f t="array" ref="L8848">IFERROR(_xlfn.IFS(G8848&lt;0,"shortage",H8848&lt;0,"shortage",I8848&lt;0,"shortage"),"ok")</f>
        <v>ok</v>
      </c>
    </row>
    <row r="8849" spans="1:12" ht="15" hidden="1" thickBot="1" x14ac:dyDescent="0.4">
      <c r="A8849" s="5" t="s">
        <v>1357</v>
      </c>
      <c r="B8849" s="5" t="s">
        <v>10</v>
      </c>
      <c r="C8849" s="5" t="s">
        <v>1578</v>
      </c>
      <c r="D8849" s="7" t="s">
        <v>1383</v>
      </c>
      <c r="E8849" s="7" t="s">
        <v>8</v>
      </c>
      <c r="F8849" s="8">
        <v>-1.2458499999999999</v>
      </c>
      <c r="G8849" s="8"/>
      <c r="H8849" s="8"/>
      <c r="I8849" s="8">
        <v>-1.2458499999999999</v>
      </c>
      <c r="J8849" t="str">
        <f t="shared" si="138"/>
        <v>PUASL-G700M2EES</v>
      </c>
      <c r="K8849" t="str">
        <f>IF((VLOOKUP(J8849,mdc!A:V,22,FALSE)=""),"non Collabo","collabo")</f>
        <v>collabo</v>
      </c>
    </row>
    <row r="8850" spans="1:12" hidden="1" x14ac:dyDescent="0.35">
      <c r="A8850" s="5" t="s">
        <v>1357</v>
      </c>
      <c r="B8850" s="5" t="s">
        <v>10</v>
      </c>
      <c r="C8850" s="5" t="s">
        <v>1578</v>
      </c>
      <c r="D8850" s="3" t="s">
        <v>2507</v>
      </c>
      <c r="E8850" s="3" t="s">
        <v>5</v>
      </c>
      <c r="F8850" s="4"/>
      <c r="G8850" s="4"/>
      <c r="H8850" s="4">
        <v>1</v>
      </c>
      <c r="I8850" s="4"/>
      <c r="J8850" t="str">
        <f t="shared" si="138"/>
        <v>PUASU-G700M2EEK</v>
      </c>
      <c r="K8850" t="str">
        <f>IF((VLOOKUP(J8850,mdc!A:V,22,FALSE)=""),"non Collabo","collabo")</f>
        <v>collabo</v>
      </c>
      <c r="L8850" t="str" cm="1">
        <f t="array" ref="L8850">IFERROR(_xlfn.IFS(G8850&lt;0,"shortage",H8850&lt;0,"shortage",I8850&lt;0,"shortage"),"ok")</f>
        <v>ok</v>
      </c>
    </row>
    <row r="8851" spans="1:12" hidden="1" x14ac:dyDescent="0.35">
      <c r="A8851" s="5" t="s">
        <v>1357</v>
      </c>
      <c r="B8851" s="5" t="s">
        <v>10</v>
      </c>
      <c r="C8851" s="5" t="s">
        <v>1578</v>
      </c>
      <c r="D8851" s="5" t="s">
        <v>2507</v>
      </c>
      <c r="E8851" s="5" t="s">
        <v>1565</v>
      </c>
      <c r="F8851" s="6"/>
      <c r="G8851" s="6"/>
      <c r="H8851" s="6">
        <v>1</v>
      </c>
      <c r="I8851" s="6"/>
      <c r="J8851" t="str">
        <f t="shared" si="138"/>
        <v>PUASU-G700M2EEK</v>
      </c>
      <c r="K8851" t="str">
        <f>IF((VLOOKUP(J8851,mdc!A:V,22,FALSE)=""),"non Collabo","collabo")</f>
        <v>collabo</v>
      </c>
      <c r="L8851" t="str" cm="1">
        <f t="array" ref="L8851">IFERROR(_xlfn.IFS(G8851&lt;0,"shortage",H8851&lt;0,"shortage",I8851&lt;0,"shortage"),"ok")</f>
        <v>ok</v>
      </c>
    </row>
    <row r="8852" spans="1:12" hidden="1" x14ac:dyDescent="0.35">
      <c r="A8852" s="5" t="s">
        <v>1357</v>
      </c>
      <c r="B8852" s="5" t="s">
        <v>10</v>
      </c>
      <c r="C8852" s="5" t="s">
        <v>1578</v>
      </c>
      <c r="D8852" s="5" t="s">
        <v>2507</v>
      </c>
      <c r="E8852" s="5" t="s">
        <v>6</v>
      </c>
      <c r="F8852" s="6"/>
      <c r="G8852" s="6"/>
      <c r="H8852" s="6">
        <v>0</v>
      </c>
      <c r="I8852" s="6"/>
      <c r="J8852" t="str">
        <f t="shared" si="138"/>
        <v>PUASU-G700M2EEK</v>
      </c>
      <c r="K8852" t="str">
        <f>IF((VLOOKUP(J8852,mdc!A:V,22,FALSE)=""),"non Collabo","collabo")</f>
        <v>collabo</v>
      </c>
      <c r="L8852" t="str" cm="1">
        <f t="array" ref="L8852">IFERROR(_xlfn.IFS(G8852&lt;0,"shortage",H8852&lt;0,"shortage",I8852&lt;0,"shortage"),"ok")</f>
        <v>ok</v>
      </c>
    </row>
    <row r="8853" spans="1:12" hidden="1" x14ac:dyDescent="0.35">
      <c r="A8853" s="5" t="s">
        <v>1357</v>
      </c>
      <c r="B8853" s="5" t="s">
        <v>10</v>
      </c>
      <c r="C8853" s="5" t="s">
        <v>1578</v>
      </c>
      <c r="D8853" s="5" t="s">
        <v>2507</v>
      </c>
      <c r="E8853" s="5" t="s">
        <v>2318</v>
      </c>
      <c r="F8853" s="6"/>
      <c r="G8853" s="6"/>
      <c r="H8853" s="6">
        <v>100</v>
      </c>
      <c r="I8853" s="6"/>
      <c r="J8853" t="str">
        <f t="shared" si="138"/>
        <v>PUASU-G700M2EEK</v>
      </c>
      <c r="K8853" t="str">
        <f>IF((VLOOKUP(J8853,mdc!A:V,22,FALSE)=""),"non Collabo","collabo")</f>
        <v>collabo</v>
      </c>
      <c r="L8853" t="str" cm="1">
        <f t="array" ref="L8853">IFERROR(_xlfn.IFS(G8853&lt;0,"shortage",H8853&lt;0,"shortage",I8853&lt;0,"shortage"),"ok")</f>
        <v>ok</v>
      </c>
    </row>
    <row r="8854" spans="1:12" hidden="1" x14ac:dyDescent="0.35">
      <c r="A8854" s="5" t="s">
        <v>1357</v>
      </c>
      <c r="B8854" s="5" t="s">
        <v>10</v>
      </c>
      <c r="C8854" s="5" t="s">
        <v>1578</v>
      </c>
      <c r="D8854" s="5" t="s">
        <v>2507</v>
      </c>
      <c r="E8854" s="5" t="s">
        <v>7</v>
      </c>
      <c r="F8854" s="6"/>
      <c r="G8854" s="6"/>
      <c r="H8854" s="6"/>
      <c r="I8854" s="6"/>
      <c r="J8854" t="str">
        <f t="shared" si="138"/>
        <v>PUASU-G700M2EEK</v>
      </c>
      <c r="K8854" t="str">
        <f>IF((VLOOKUP(J8854,mdc!A:V,22,FALSE)=""),"non Collabo","collabo")</f>
        <v>collabo</v>
      </c>
      <c r="L8854" t="str" cm="1">
        <f t="array" ref="L8854">IFERROR(_xlfn.IFS(G8854&lt;0,"shortage",H8854&lt;0,"shortage",I8854&lt;0,"shortage"),"ok")</f>
        <v>ok</v>
      </c>
    </row>
    <row r="8855" spans="1:12" hidden="1" x14ac:dyDescent="0.35">
      <c r="A8855" s="5" t="s">
        <v>1357</v>
      </c>
      <c r="B8855" s="5" t="s">
        <v>10</v>
      </c>
      <c r="C8855" s="5" t="s">
        <v>1578</v>
      </c>
      <c r="D8855" s="5" t="s">
        <v>2507</v>
      </c>
      <c r="E8855" s="5" t="s">
        <v>1566</v>
      </c>
      <c r="F8855" s="6"/>
      <c r="G8855" s="6"/>
      <c r="H8855" s="6">
        <v>1.15021</v>
      </c>
      <c r="I8855" s="6"/>
      <c r="J8855" t="str">
        <f t="shared" si="138"/>
        <v>PUASU-G700M2EEK</v>
      </c>
      <c r="K8855" t="str">
        <f>IF((VLOOKUP(J8855,mdc!A:V,22,FALSE)=""),"non Collabo","collabo")</f>
        <v>collabo</v>
      </c>
      <c r="L8855" t="str" cm="1">
        <f t="array" ref="L8855">IFERROR(_xlfn.IFS(G8855&lt;0,"shortage",H8855&lt;0,"shortage",I8855&lt;0,"shortage"),"ok")</f>
        <v>ok</v>
      </c>
    </row>
    <row r="8856" spans="1:12" ht="15" hidden="1" thickBot="1" x14ac:dyDescent="0.4">
      <c r="A8856" s="5" t="s">
        <v>1357</v>
      </c>
      <c r="B8856" s="5" t="s">
        <v>10</v>
      </c>
      <c r="C8856" s="5" t="s">
        <v>1578</v>
      </c>
      <c r="D8856" s="7" t="s">
        <v>2507</v>
      </c>
      <c r="E8856" s="7" t="s">
        <v>8</v>
      </c>
      <c r="F8856" s="8"/>
      <c r="G8856" s="8"/>
      <c r="H8856" s="8">
        <v>-1.15021</v>
      </c>
      <c r="I8856" s="8"/>
      <c r="J8856" t="str">
        <f t="shared" si="138"/>
        <v>PUASU-G700M2EEK</v>
      </c>
      <c r="K8856" t="str">
        <f>IF((VLOOKUP(J8856,mdc!A:V,22,FALSE)=""),"non Collabo","collabo")</f>
        <v>collabo</v>
      </c>
    </row>
    <row r="8857" spans="1:12" hidden="1" x14ac:dyDescent="0.35">
      <c r="A8857" s="5" t="s">
        <v>1357</v>
      </c>
      <c r="B8857" s="5" t="s">
        <v>10</v>
      </c>
      <c r="C8857" s="5" t="s">
        <v>1578</v>
      </c>
      <c r="D8857" s="3" t="s">
        <v>2508</v>
      </c>
      <c r="E8857" s="3" t="s">
        <v>5</v>
      </c>
      <c r="F8857" s="4"/>
      <c r="G8857" s="4"/>
      <c r="H8857" s="4">
        <v>1</v>
      </c>
      <c r="I8857" s="4"/>
      <c r="J8857" t="str">
        <f t="shared" si="138"/>
        <v>PUASU-G700M2EES</v>
      </c>
      <c r="K8857" t="str">
        <f>IF((VLOOKUP(J8857,mdc!A:V,22,FALSE)=""),"non Collabo","collabo")</f>
        <v>collabo</v>
      </c>
      <c r="L8857" t="str" cm="1">
        <f t="array" ref="L8857">IFERROR(_xlfn.IFS(G8857&lt;0,"shortage",H8857&lt;0,"shortage",I8857&lt;0,"shortage"),"ok")</f>
        <v>ok</v>
      </c>
    </row>
    <row r="8858" spans="1:12" hidden="1" x14ac:dyDescent="0.35">
      <c r="A8858" s="5" t="s">
        <v>1357</v>
      </c>
      <c r="B8858" s="5" t="s">
        <v>10</v>
      </c>
      <c r="C8858" s="5" t="s">
        <v>1578</v>
      </c>
      <c r="D8858" s="5" t="s">
        <v>2508</v>
      </c>
      <c r="E8858" s="5" t="s">
        <v>1565</v>
      </c>
      <c r="F8858" s="6"/>
      <c r="G8858" s="6"/>
      <c r="H8858" s="6">
        <v>1</v>
      </c>
      <c r="I8858" s="6"/>
      <c r="J8858" t="str">
        <f t="shared" si="138"/>
        <v>PUASU-G700M2EES</v>
      </c>
      <c r="K8858" t="str">
        <f>IF((VLOOKUP(J8858,mdc!A:V,22,FALSE)=""),"non Collabo","collabo")</f>
        <v>collabo</v>
      </c>
      <c r="L8858" t="str" cm="1">
        <f t="array" ref="L8858">IFERROR(_xlfn.IFS(G8858&lt;0,"shortage",H8858&lt;0,"shortage",I8858&lt;0,"shortage"),"ok")</f>
        <v>ok</v>
      </c>
    </row>
    <row r="8859" spans="1:12" hidden="1" x14ac:dyDescent="0.35">
      <c r="A8859" s="5" t="s">
        <v>1357</v>
      </c>
      <c r="B8859" s="5" t="s">
        <v>10</v>
      </c>
      <c r="C8859" s="5" t="s">
        <v>1578</v>
      </c>
      <c r="D8859" s="5" t="s">
        <v>2508</v>
      </c>
      <c r="E8859" s="5" t="s">
        <v>6</v>
      </c>
      <c r="F8859" s="6"/>
      <c r="G8859" s="6"/>
      <c r="H8859" s="6">
        <v>0</v>
      </c>
      <c r="I8859" s="6"/>
      <c r="J8859" t="str">
        <f t="shared" si="138"/>
        <v>PUASU-G700M2EES</v>
      </c>
      <c r="K8859" t="str">
        <f>IF((VLOOKUP(J8859,mdc!A:V,22,FALSE)=""),"non Collabo","collabo")</f>
        <v>collabo</v>
      </c>
      <c r="L8859" t="str" cm="1">
        <f t="array" ref="L8859">IFERROR(_xlfn.IFS(G8859&lt;0,"shortage",H8859&lt;0,"shortage",I8859&lt;0,"shortage"),"ok")</f>
        <v>ok</v>
      </c>
    </row>
    <row r="8860" spans="1:12" hidden="1" x14ac:dyDescent="0.35">
      <c r="A8860" s="5" t="s">
        <v>1357</v>
      </c>
      <c r="B8860" s="5" t="s">
        <v>10</v>
      </c>
      <c r="C8860" s="5" t="s">
        <v>1578</v>
      </c>
      <c r="D8860" s="5" t="s">
        <v>2508</v>
      </c>
      <c r="E8860" s="5" t="s">
        <v>2318</v>
      </c>
      <c r="F8860" s="6"/>
      <c r="G8860" s="6"/>
      <c r="H8860" s="6">
        <v>100</v>
      </c>
      <c r="I8860" s="6"/>
      <c r="J8860" t="str">
        <f t="shared" si="138"/>
        <v>PUASU-G700M2EES</v>
      </c>
      <c r="K8860" t="str">
        <f>IF((VLOOKUP(J8860,mdc!A:V,22,FALSE)=""),"non Collabo","collabo")</f>
        <v>collabo</v>
      </c>
      <c r="L8860" t="str" cm="1">
        <f t="array" ref="L8860">IFERROR(_xlfn.IFS(G8860&lt;0,"shortage",H8860&lt;0,"shortage",I8860&lt;0,"shortage"),"ok")</f>
        <v>ok</v>
      </c>
    </row>
    <row r="8861" spans="1:12" hidden="1" x14ac:dyDescent="0.35">
      <c r="A8861" s="5" t="s">
        <v>1357</v>
      </c>
      <c r="B8861" s="5" t="s">
        <v>10</v>
      </c>
      <c r="C8861" s="5" t="s">
        <v>1578</v>
      </c>
      <c r="D8861" s="5" t="s">
        <v>2508</v>
      </c>
      <c r="E8861" s="5" t="s">
        <v>7</v>
      </c>
      <c r="F8861" s="6"/>
      <c r="G8861" s="6"/>
      <c r="H8861" s="6"/>
      <c r="I8861" s="6"/>
      <c r="J8861" t="str">
        <f t="shared" si="138"/>
        <v>PUASU-G700M2EES</v>
      </c>
      <c r="K8861" t="str">
        <f>IF((VLOOKUP(J8861,mdc!A:V,22,FALSE)=""),"non Collabo","collabo")</f>
        <v>collabo</v>
      </c>
      <c r="L8861" t="str" cm="1">
        <f t="array" ref="L8861">IFERROR(_xlfn.IFS(G8861&lt;0,"shortage",H8861&lt;0,"shortage",I8861&lt;0,"shortage"),"ok")</f>
        <v>ok</v>
      </c>
    </row>
    <row r="8862" spans="1:12" hidden="1" x14ac:dyDescent="0.35">
      <c r="A8862" s="5" t="s">
        <v>1357</v>
      </c>
      <c r="B8862" s="5" t="s">
        <v>10</v>
      </c>
      <c r="C8862" s="5" t="s">
        <v>1578</v>
      </c>
      <c r="D8862" s="5" t="s">
        <v>2508</v>
      </c>
      <c r="E8862" s="5" t="s">
        <v>1566</v>
      </c>
      <c r="F8862" s="6"/>
      <c r="G8862" s="6"/>
      <c r="H8862" s="6">
        <v>1.15021</v>
      </c>
      <c r="I8862" s="6"/>
      <c r="J8862" t="str">
        <f t="shared" si="138"/>
        <v>PUASU-G700M2EES</v>
      </c>
      <c r="K8862" t="str">
        <f>IF((VLOOKUP(J8862,mdc!A:V,22,FALSE)=""),"non Collabo","collabo")</f>
        <v>collabo</v>
      </c>
      <c r="L8862" t="str" cm="1">
        <f t="array" ref="L8862">IFERROR(_xlfn.IFS(G8862&lt;0,"shortage",H8862&lt;0,"shortage",I8862&lt;0,"shortage"),"ok")</f>
        <v>ok</v>
      </c>
    </row>
    <row r="8863" spans="1:12" ht="15" hidden="1" thickBot="1" x14ac:dyDescent="0.4">
      <c r="A8863" s="5" t="s">
        <v>1357</v>
      </c>
      <c r="B8863" s="5" t="s">
        <v>10</v>
      </c>
      <c r="C8863" s="5" t="s">
        <v>1578</v>
      </c>
      <c r="D8863" s="7" t="s">
        <v>2508</v>
      </c>
      <c r="E8863" s="7" t="s">
        <v>8</v>
      </c>
      <c r="F8863" s="8"/>
      <c r="G8863" s="8"/>
      <c r="H8863" s="8">
        <v>-1.15021</v>
      </c>
      <c r="I8863" s="8"/>
      <c r="J8863" t="str">
        <f t="shared" si="138"/>
        <v>PUASU-G700M2EES</v>
      </c>
      <c r="K8863" t="str">
        <f>IF((VLOOKUP(J8863,mdc!A:V,22,FALSE)=""),"non Collabo","collabo")</f>
        <v>collabo</v>
      </c>
    </row>
    <row r="8864" spans="1:12" hidden="1" x14ac:dyDescent="0.35">
      <c r="A8864" s="5" t="s">
        <v>1357</v>
      </c>
      <c r="B8864" s="5" t="s">
        <v>10</v>
      </c>
      <c r="C8864" s="5" t="s">
        <v>1578</v>
      </c>
      <c r="D8864" s="3" t="s">
        <v>1384</v>
      </c>
      <c r="E8864" s="3" t="s">
        <v>5</v>
      </c>
      <c r="F8864" s="4">
        <v>1</v>
      </c>
      <c r="G8864" s="4"/>
      <c r="H8864" s="4">
        <v>1</v>
      </c>
      <c r="I8864" s="4"/>
      <c r="J8864" t="str">
        <f t="shared" si="138"/>
        <v>PUASU-GX70EE-K</v>
      </c>
      <c r="K8864" t="str">
        <f>IF((VLOOKUP(J8864,mdc!A:V,22,FALSE)=""),"non Collabo","collabo")</f>
        <v>collabo</v>
      </c>
      <c r="L8864" t="str" cm="1">
        <f t="array" ref="L8864">IFERROR(_xlfn.IFS(G8864&lt;0,"shortage",H8864&lt;0,"shortage",I8864&lt;0,"shortage"),"ok")</f>
        <v>ok</v>
      </c>
    </row>
    <row r="8865" spans="1:12" hidden="1" x14ac:dyDescent="0.35">
      <c r="A8865" s="5" t="s">
        <v>1357</v>
      </c>
      <c r="B8865" s="5" t="s">
        <v>10</v>
      </c>
      <c r="C8865" s="5" t="s">
        <v>1578</v>
      </c>
      <c r="D8865" s="5" t="s">
        <v>1384</v>
      </c>
      <c r="E8865" s="5" t="s">
        <v>1565</v>
      </c>
      <c r="F8865" s="6">
        <v>1</v>
      </c>
      <c r="G8865" s="6"/>
      <c r="H8865" s="6">
        <v>1</v>
      </c>
      <c r="I8865" s="6"/>
      <c r="J8865" t="str">
        <f t="shared" si="138"/>
        <v>PUASU-GX70EE-K</v>
      </c>
      <c r="K8865" t="str">
        <f>IF((VLOOKUP(J8865,mdc!A:V,22,FALSE)=""),"non Collabo","collabo")</f>
        <v>collabo</v>
      </c>
      <c r="L8865" t="str" cm="1">
        <f t="array" ref="L8865">IFERROR(_xlfn.IFS(G8865&lt;0,"shortage",H8865&lt;0,"shortage",I8865&lt;0,"shortage"),"ok")</f>
        <v>ok</v>
      </c>
    </row>
    <row r="8866" spans="1:12" hidden="1" x14ac:dyDescent="0.35">
      <c r="A8866" s="5" t="s">
        <v>1357</v>
      </c>
      <c r="B8866" s="5" t="s">
        <v>10</v>
      </c>
      <c r="C8866" s="5" t="s">
        <v>1578</v>
      </c>
      <c r="D8866" s="5" t="s">
        <v>1384</v>
      </c>
      <c r="E8866" s="5" t="s">
        <v>6</v>
      </c>
      <c r="F8866" s="6">
        <v>0</v>
      </c>
      <c r="G8866" s="6"/>
      <c r="H8866" s="6">
        <v>0</v>
      </c>
      <c r="I8866" s="6"/>
      <c r="J8866" t="str">
        <f t="shared" si="138"/>
        <v>PUASU-GX70EE-K</v>
      </c>
      <c r="K8866" t="str">
        <f>IF((VLOOKUP(J8866,mdc!A:V,22,FALSE)=""),"non Collabo","collabo")</f>
        <v>collabo</v>
      </c>
      <c r="L8866" t="str" cm="1">
        <f t="array" ref="L8866">IFERROR(_xlfn.IFS(G8866&lt;0,"shortage",H8866&lt;0,"shortage",I8866&lt;0,"shortage"),"ok")</f>
        <v>ok</v>
      </c>
    </row>
    <row r="8867" spans="1:12" hidden="1" x14ac:dyDescent="0.35">
      <c r="A8867" s="5" t="s">
        <v>1357</v>
      </c>
      <c r="B8867" s="5" t="s">
        <v>10</v>
      </c>
      <c r="C8867" s="5" t="s">
        <v>1578</v>
      </c>
      <c r="D8867" s="5" t="s">
        <v>1384</v>
      </c>
      <c r="E8867" s="5" t="s">
        <v>2318</v>
      </c>
      <c r="F8867" s="6">
        <v>100</v>
      </c>
      <c r="G8867" s="6"/>
      <c r="H8867" s="6">
        <v>100</v>
      </c>
      <c r="I8867" s="6"/>
      <c r="J8867" t="str">
        <f t="shared" si="138"/>
        <v>PUASU-GX70EE-K</v>
      </c>
      <c r="K8867" t="str">
        <f>IF((VLOOKUP(J8867,mdc!A:V,22,FALSE)=""),"non Collabo","collabo")</f>
        <v>collabo</v>
      </c>
      <c r="L8867" t="str" cm="1">
        <f t="array" ref="L8867">IFERROR(_xlfn.IFS(G8867&lt;0,"shortage",H8867&lt;0,"shortage",I8867&lt;0,"shortage"),"ok")</f>
        <v>ok</v>
      </c>
    </row>
    <row r="8868" spans="1:12" hidden="1" x14ac:dyDescent="0.35">
      <c r="A8868" s="5" t="s">
        <v>1357</v>
      </c>
      <c r="B8868" s="5" t="s">
        <v>10</v>
      </c>
      <c r="C8868" s="5" t="s">
        <v>1578</v>
      </c>
      <c r="D8868" s="5" t="s">
        <v>1384</v>
      </c>
      <c r="E8868" s="5" t="s">
        <v>7</v>
      </c>
      <c r="F8868" s="6"/>
      <c r="G8868" s="6"/>
      <c r="H8868" s="6"/>
      <c r="I8868" s="6"/>
      <c r="J8868" t="str">
        <f t="shared" si="138"/>
        <v>PUASU-GX70EE-K</v>
      </c>
      <c r="K8868" t="str">
        <f>IF((VLOOKUP(J8868,mdc!A:V,22,FALSE)=""),"non Collabo","collabo")</f>
        <v>collabo</v>
      </c>
      <c r="L8868" t="str" cm="1">
        <f t="array" ref="L8868">IFERROR(_xlfn.IFS(G8868&lt;0,"shortage",H8868&lt;0,"shortage",I8868&lt;0,"shortage"),"ok")</f>
        <v>ok</v>
      </c>
    </row>
    <row r="8869" spans="1:12" hidden="1" x14ac:dyDescent="0.35">
      <c r="A8869" s="5" t="s">
        <v>1357</v>
      </c>
      <c r="B8869" s="5" t="s">
        <v>10</v>
      </c>
      <c r="C8869" s="5" t="s">
        <v>1578</v>
      </c>
      <c r="D8869" s="5" t="s">
        <v>1384</v>
      </c>
      <c r="E8869" s="5" t="s">
        <v>1566</v>
      </c>
      <c r="F8869" s="6">
        <v>0.70304999999999995</v>
      </c>
      <c r="G8869" s="6"/>
      <c r="H8869" s="6">
        <v>0.70304999999999995</v>
      </c>
      <c r="I8869" s="6"/>
      <c r="J8869" t="str">
        <f t="shared" si="138"/>
        <v>PUASU-GX70EE-K</v>
      </c>
      <c r="K8869" t="str">
        <f>IF((VLOOKUP(J8869,mdc!A:V,22,FALSE)=""),"non Collabo","collabo")</f>
        <v>collabo</v>
      </c>
      <c r="L8869" t="str" cm="1">
        <f t="array" ref="L8869">IFERROR(_xlfn.IFS(G8869&lt;0,"shortage",H8869&lt;0,"shortage",I8869&lt;0,"shortage"),"ok")</f>
        <v>ok</v>
      </c>
    </row>
    <row r="8870" spans="1:12" ht="15" hidden="1" thickBot="1" x14ac:dyDescent="0.4">
      <c r="A8870" s="5" t="s">
        <v>1357</v>
      </c>
      <c r="B8870" s="5" t="s">
        <v>10</v>
      </c>
      <c r="C8870" s="5" t="s">
        <v>1578</v>
      </c>
      <c r="D8870" s="7" t="s">
        <v>1384</v>
      </c>
      <c r="E8870" s="7" t="s">
        <v>8</v>
      </c>
      <c r="F8870" s="8">
        <v>-0.70304999999999995</v>
      </c>
      <c r="G8870" s="8"/>
      <c r="H8870" s="8">
        <v>-0.70304999999999995</v>
      </c>
      <c r="I8870" s="8"/>
      <c r="J8870" t="str">
        <f t="shared" si="138"/>
        <v>PUASU-GX70EE-K</v>
      </c>
      <c r="K8870" t="str">
        <f>IF((VLOOKUP(J8870,mdc!A:V,22,FALSE)=""),"non Collabo","collabo")</f>
        <v>collabo</v>
      </c>
    </row>
    <row r="8871" spans="1:12" hidden="1" x14ac:dyDescent="0.35">
      <c r="A8871" s="5" t="s">
        <v>1357</v>
      </c>
      <c r="B8871" s="5" t="s">
        <v>10</v>
      </c>
      <c r="C8871" s="5" t="s">
        <v>1578</v>
      </c>
      <c r="D8871" s="3" t="s">
        <v>1385</v>
      </c>
      <c r="E8871" s="3" t="s">
        <v>5</v>
      </c>
      <c r="F8871" s="4">
        <v>1</v>
      </c>
      <c r="G8871" s="4"/>
      <c r="H8871" s="4">
        <v>1</v>
      </c>
      <c r="I8871" s="4"/>
      <c r="J8871" t="str">
        <f t="shared" si="138"/>
        <v>PUASU-GX70EE-S</v>
      </c>
      <c r="K8871" t="str">
        <f>IF((VLOOKUP(J8871,mdc!A:V,22,FALSE)=""),"non Collabo","collabo")</f>
        <v>collabo</v>
      </c>
      <c r="L8871" t="str" cm="1">
        <f t="array" ref="L8871">IFERROR(_xlfn.IFS(G8871&lt;0,"shortage",H8871&lt;0,"shortage",I8871&lt;0,"shortage"),"ok")</f>
        <v>ok</v>
      </c>
    </row>
    <row r="8872" spans="1:12" hidden="1" x14ac:dyDescent="0.35">
      <c r="A8872" s="5" t="s">
        <v>1357</v>
      </c>
      <c r="B8872" s="5" t="s">
        <v>10</v>
      </c>
      <c r="C8872" s="5" t="s">
        <v>1578</v>
      </c>
      <c r="D8872" s="5" t="s">
        <v>1385</v>
      </c>
      <c r="E8872" s="5" t="s">
        <v>1565</v>
      </c>
      <c r="F8872" s="6">
        <v>1</v>
      </c>
      <c r="G8872" s="6"/>
      <c r="H8872" s="6">
        <v>1</v>
      </c>
      <c r="I8872" s="6"/>
      <c r="J8872" t="str">
        <f t="shared" si="138"/>
        <v>PUASU-GX70EE-S</v>
      </c>
      <c r="K8872" t="str">
        <f>IF((VLOOKUP(J8872,mdc!A:V,22,FALSE)=""),"non Collabo","collabo")</f>
        <v>collabo</v>
      </c>
      <c r="L8872" t="str" cm="1">
        <f t="array" ref="L8872">IFERROR(_xlfn.IFS(G8872&lt;0,"shortage",H8872&lt;0,"shortage",I8872&lt;0,"shortage"),"ok")</f>
        <v>ok</v>
      </c>
    </row>
    <row r="8873" spans="1:12" hidden="1" x14ac:dyDescent="0.35">
      <c r="A8873" s="5" t="s">
        <v>1357</v>
      </c>
      <c r="B8873" s="5" t="s">
        <v>10</v>
      </c>
      <c r="C8873" s="5" t="s">
        <v>1578</v>
      </c>
      <c r="D8873" s="5" t="s">
        <v>1385</v>
      </c>
      <c r="E8873" s="5" t="s">
        <v>6</v>
      </c>
      <c r="F8873" s="6">
        <v>0</v>
      </c>
      <c r="G8873" s="6"/>
      <c r="H8873" s="6">
        <v>0</v>
      </c>
      <c r="I8873" s="6"/>
      <c r="J8873" t="str">
        <f t="shared" si="138"/>
        <v>PUASU-GX70EE-S</v>
      </c>
      <c r="K8873" t="str">
        <f>IF((VLOOKUP(J8873,mdc!A:V,22,FALSE)=""),"non Collabo","collabo")</f>
        <v>collabo</v>
      </c>
      <c r="L8873" t="str" cm="1">
        <f t="array" ref="L8873">IFERROR(_xlfn.IFS(G8873&lt;0,"shortage",H8873&lt;0,"shortage",I8873&lt;0,"shortage"),"ok")</f>
        <v>ok</v>
      </c>
    </row>
    <row r="8874" spans="1:12" hidden="1" x14ac:dyDescent="0.35">
      <c r="A8874" s="5" t="s">
        <v>1357</v>
      </c>
      <c r="B8874" s="5" t="s">
        <v>10</v>
      </c>
      <c r="C8874" s="5" t="s">
        <v>1578</v>
      </c>
      <c r="D8874" s="5" t="s">
        <v>1385</v>
      </c>
      <c r="E8874" s="5" t="s">
        <v>2318</v>
      </c>
      <c r="F8874" s="6">
        <v>100</v>
      </c>
      <c r="G8874" s="6"/>
      <c r="H8874" s="6">
        <v>100</v>
      </c>
      <c r="I8874" s="6"/>
      <c r="J8874" t="str">
        <f t="shared" si="138"/>
        <v>PUASU-GX70EE-S</v>
      </c>
      <c r="K8874" t="str">
        <f>IF((VLOOKUP(J8874,mdc!A:V,22,FALSE)=""),"non Collabo","collabo")</f>
        <v>collabo</v>
      </c>
      <c r="L8874" t="str" cm="1">
        <f t="array" ref="L8874">IFERROR(_xlfn.IFS(G8874&lt;0,"shortage",H8874&lt;0,"shortage",I8874&lt;0,"shortage"),"ok")</f>
        <v>ok</v>
      </c>
    </row>
    <row r="8875" spans="1:12" hidden="1" x14ac:dyDescent="0.35">
      <c r="A8875" s="5" t="s">
        <v>1357</v>
      </c>
      <c r="B8875" s="5" t="s">
        <v>10</v>
      </c>
      <c r="C8875" s="5" t="s">
        <v>1578</v>
      </c>
      <c r="D8875" s="5" t="s">
        <v>1385</v>
      </c>
      <c r="E8875" s="5" t="s">
        <v>7</v>
      </c>
      <c r="F8875" s="6"/>
      <c r="G8875" s="6"/>
      <c r="H8875" s="6"/>
      <c r="I8875" s="6"/>
      <c r="J8875" t="str">
        <f t="shared" si="138"/>
        <v>PUASU-GX70EE-S</v>
      </c>
      <c r="K8875" t="str">
        <f>IF((VLOOKUP(J8875,mdc!A:V,22,FALSE)=""),"non Collabo","collabo")</f>
        <v>collabo</v>
      </c>
      <c r="L8875" t="str" cm="1">
        <f t="array" ref="L8875">IFERROR(_xlfn.IFS(G8875&lt;0,"shortage",H8875&lt;0,"shortage",I8875&lt;0,"shortage"),"ok")</f>
        <v>ok</v>
      </c>
    </row>
    <row r="8876" spans="1:12" hidden="1" x14ac:dyDescent="0.35">
      <c r="A8876" s="5" t="s">
        <v>1357</v>
      </c>
      <c r="B8876" s="5" t="s">
        <v>10</v>
      </c>
      <c r="C8876" s="5" t="s">
        <v>1578</v>
      </c>
      <c r="D8876" s="5" t="s">
        <v>1385</v>
      </c>
      <c r="E8876" s="5" t="s">
        <v>1566</v>
      </c>
      <c r="F8876" s="6">
        <v>0.70304999999999995</v>
      </c>
      <c r="G8876" s="6"/>
      <c r="H8876" s="6">
        <v>0.70304999999999995</v>
      </c>
      <c r="I8876" s="6"/>
      <c r="J8876" t="str">
        <f t="shared" si="138"/>
        <v>PUASU-GX70EE-S</v>
      </c>
      <c r="K8876" t="str">
        <f>IF((VLOOKUP(J8876,mdc!A:V,22,FALSE)=""),"non Collabo","collabo")</f>
        <v>collabo</v>
      </c>
      <c r="L8876" t="str" cm="1">
        <f t="array" ref="L8876">IFERROR(_xlfn.IFS(G8876&lt;0,"shortage",H8876&lt;0,"shortage",I8876&lt;0,"shortage"),"ok")</f>
        <v>ok</v>
      </c>
    </row>
    <row r="8877" spans="1:12" ht="15" hidden="1" thickBot="1" x14ac:dyDescent="0.4">
      <c r="A8877" s="5" t="s">
        <v>1357</v>
      </c>
      <c r="B8877" s="7" t="s">
        <v>10</v>
      </c>
      <c r="C8877" s="7" t="s">
        <v>1578</v>
      </c>
      <c r="D8877" s="7" t="s">
        <v>1385</v>
      </c>
      <c r="E8877" s="7" t="s">
        <v>8</v>
      </c>
      <c r="F8877" s="8">
        <v>-0.70304999999999995</v>
      </c>
      <c r="G8877" s="8"/>
      <c r="H8877" s="8">
        <v>-0.70304999999999995</v>
      </c>
      <c r="I8877" s="8"/>
      <c r="J8877" t="str">
        <f t="shared" si="138"/>
        <v>PUASU-GX70EE-S</v>
      </c>
      <c r="K8877" t="str">
        <f>IF((VLOOKUP(J8877,mdc!A:V,22,FALSE)=""),"non Collabo","collabo")</f>
        <v>collabo</v>
      </c>
    </row>
    <row r="8878" spans="1:12" hidden="1" x14ac:dyDescent="0.35">
      <c r="A8878" s="5" t="s">
        <v>1357</v>
      </c>
      <c r="B8878" s="3" t="s">
        <v>475</v>
      </c>
      <c r="C8878" s="3" t="s">
        <v>1583</v>
      </c>
      <c r="D8878" s="3" t="s">
        <v>476</v>
      </c>
      <c r="E8878" s="3" t="s">
        <v>5</v>
      </c>
      <c r="F8878" s="4">
        <v>3</v>
      </c>
      <c r="G8878" s="4">
        <v>1</v>
      </c>
      <c r="H8878" s="4">
        <v>1</v>
      </c>
      <c r="I8878" s="4"/>
      <c r="J8878" t="str">
        <f t="shared" si="138"/>
        <v>PUAAG-CX18EH</v>
      </c>
      <c r="K8878" t="str">
        <f>IF((VLOOKUP(J8878,mdc!A:V,22,FALSE)=""),"non Collabo","collabo")</f>
        <v>collabo</v>
      </c>
      <c r="L8878" t="str" cm="1">
        <f t="array" ref="L8878">IFERROR(_xlfn.IFS(G8878&lt;0,"shortage",H8878&lt;0,"shortage",I8878&lt;0,"shortage"),"ok")</f>
        <v>ok</v>
      </c>
    </row>
    <row r="8879" spans="1:12" hidden="1" x14ac:dyDescent="0.35">
      <c r="A8879" s="5" t="s">
        <v>1357</v>
      </c>
      <c r="B8879" s="5" t="s">
        <v>475</v>
      </c>
      <c r="C8879" s="5" t="s">
        <v>1583</v>
      </c>
      <c r="D8879" s="5" t="s">
        <v>476</v>
      </c>
      <c r="E8879" s="5" t="s">
        <v>1565</v>
      </c>
      <c r="F8879" s="6">
        <v>3</v>
      </c>
      <c r="G8879" s="6">
        <v>1</v>
      </c>
      <c r="H8879" s="6">
        <v>1</v>
      </c>
      <c r="I8879" s="6"/>
      <c r="J8879" t="str">
        <f t="shared" si="138"/>
        <v>PUAAG-CX18EH</v>
      </c>
      <c r="K8879" t="str">
        <f>IF((VLOOKUP(J8879,mdc!A:V,22,FALSE)=""),"non Collabo","collabo")</f>
        <v>collabo</v>
      </c>
      <c r="L8879" t="str" cm="1">
        <f t="array" ref="L8879">IFERROR(_xlfn.IFS(G8879&lt;0,"shortage",H8879&lt;0,"shortage",I8879&lt;0,"shortage"),"ok")</f>
        <v>ok</v>
      </c>
    </row>
    <row r="8880" spans="1:12" hidden="1" x14ac:dyDescent="0.35">
      <c r="A8880" s="5" t="s">
        <v>1357</v>
      </c>
      <c r="B8880" s="5" t="s">
        <v>475</v>
      </c>
      <c r="C8880" s="5" t="s">
        <v>1583</v>
      </c>
      <c r="D8880" s="5" t="s">
        <v>476</v>
      </c>
      <c r="E8880" s="5" t="s">
        <v>6</v>
      </c>
      <c r="F8880" s="6">
        <v>0</v>
      </c>
      <c r="G8880" s="6">
        <v>0</v>
      </c>
      <c r="H8880" s="6">
        <v>0</v>
      </c>
      <c r="I8880" s="6"/>
      <c r="J8880" t="str">
        <f t="shared" si="138"/>
        <v>PUAAG-CX18EH</v>
      </c>
      <c r="K8880" t="str">
        <f>IF((VLOOKUP(J8880,mdc!A:V,22,FALSE)=""),"non Collabo","collabo")</f>
        <v>collabo</v>
      </c>
      <c r="L8880" t="str" cm="1">
        <f t="array" ref="L8880">IFERROR(_xlfn.IFS(G8880&lt;0,"shortage",H8880&lt;0,"shortage",I8880&lt;0,"shortage"),"ok")</f>
        <v>ok</v>
      </c>
    </row>
    <row r="8881" spans="1:12" hidden="1" x14ac:dyDescent="0.35">
      <c r="A8881" s="5" t="s">
        <v>1357</v>
      </c>
      <c r="B8881" s="5" t="s">
        <v>475</v>
      </c>
      <c r="C8881" s="5" t="s">
        <v>1583</v>
      </c>
      <c r="D8881" s="5" t="s">
        <v>476</v>
      </c>
      <c r="E8881" s="5" t="s">
        <v>2318</v>
      </c>
      <c r="F8881" s="6">
        <v>100</v>
      </c>
      <c r="G8881" s="6">
        <v>100</v>
      </c>
      <c r="H8881" s="6">
        <v>100</v>
      </c>
      <c r="I8881" s="6"/>
      <c r="J8881" t="str">
        <f t="shared" si="138"/>
        <v>PUAAG-CX18EH</v>
      </c>
      <c r="K8881" t="str">
        <f>IF((VLOOKUP(J8881,mdc!A:V,22,FALSE)=""),"non Collabo","collabo")</f>
        <v>collabo</v>
      </c>
      <c r="L8881" t="str" cm="1">
        <f t="array" ref="L8881">IFERROR(_xlfn.IFS(G8881&lt;0,"shortage",H8881&lt;0,"shortage",I8881&lt;0,"shortage"),"ok")</f>
        <v>ok</v>
      </c>
    </row>
    <row r="8882" spans="1:12" hidden="1" x14ac:dyDescent="0.35">
      <c r="A8882" s="5" t="s">
        <v>1357</v>
      </c>
      <c r="B8882" s="5" t="s">
        <v>475</v>
      </c>
      <c r="C8882" s="5" t="s">
        <v>1583</v>
      </c>
      <c r="D8882" s="5" t="s">
        <v>476</v>
      </c>
      <c r="E8882" s="5" t="s">
        <v>7</v>
      </c>
      <c r="F8882" s="6"/>
      <c r="G8882" s="6"/>
      <c r="H8882" s="6"/>
      <c r="I8882" s="6"/>
      <c r="J8882" t="str">
        <f t="shared" si="138"/>
        <v>PUAAG-CX18EH</v>
      </c>
      <c r="K8882" t="str">
        <f>IF((VLOOKUP(J8882,mdc!A:V,22,FALSE)=""),"non Collabo","collabo")</f>
        <v>collabo</v>
      </c>
      <c r="L8882" t="str" cm="1">
        <f t="array" ref="L8882">IFERROR(_xlfn.IFS(G8882&lt;0,"shortage",H8882&lt;0,"shortage",I8882&lt;0,"shortage"),"ok")</f>
        <v>ok</v>
      </c>
    </row>
    <row r="8883" spans="1:12" hidden="1" x14ac:dyDescent="0.35">
      <c r="A8883" s="5" t="s">
        <v>1357</v>
      </c>
      <c r="B8883" s="5" t="s">
        <v>475</v>
      </c>
      <c r="C8883" s="5" t="s">
        <v>1583</v>
      </c>
      <c r="D8883" s="5" t="s">
        <v>476</v>
      </c>
      <c r="E8883" s="5" t="s">
        <v>1566</v>
      </c>
      <c r="F8883" s="6">
        <v>3.0971099999999998</v>
      </c>
      <c r="G8883" s="6">
        <v>1.03237</v>
      </c>
      <c r="H8883" s="6">
        <v>1.03237</v>
      </c>
      <c r="I8883" s="6"/>
      <c r="J8883" t="str">
        <f t="shared" si="138"/>
        <v>PUAAG-CX18EH</v>
      </c>
      <c r="K8883" t="str">
        <f>IF((VLOOKUP(J8883,mdc!A:V,22,FALSE)=""),"non Collabo","collabo")</f>
        <v>collabo</v>
      </c>
      <c r="L8883" t="str" cm="1">
        <f t="array" ref="L8883">IFERROR(_xlfn.IFS(G8883&lt;0,"shortage",H8883&lt;0,"shortage",I8883&lt;0,"shortage"),"ok")</f>
        <v>ok</v>
      </c>
    </row>
    <row r="8884" spans="1:12" ht="15" hidden="1" thickBot="1" x14ac:dyDescent="0.4">
      <c r="A8884" s="5" t="s">
        <v>1357</v>
      </c>
      <c r="B8884" s="5" t="s">
        <v>475</v>
      </c>
      <c r="C8884" s="5" t="s">
        <v>1583</v>
      </c>
      <c r="D8884" s="7" t="s">
        <v>476</v>
      </c>
      <c r="E8884" s="7" t="s">
        <v>8</v>
      </c>
      <c r="F8884" s="8">
        <v>-3.0971099999999998</v>
      </c>
      <c r="G8884" s="8">
        <v>-1.03237</v>
      </c>
      <c r="H8884" s="8">
        <v>-1.03237</v>
      </c>
      <c r="I8884" s="8"/>
      <c r="J8884" t="str">
        <f t="shared" si="138"/>
        <v>PUAAG-CX18EH</v>
      </c>
      <c r="K8884" t="str">
        <f>IF((VLOOKUP(J8884,mdc!A:V,22,FALSE)=""),"non Collabo","collabo")</f>
        <v>collabo</v>
      </c>
    </row>
    <row r="8885" spans="1:12" hidden="1" x14ac:dyDescent="0.35">
      <c r="A8885" s="5" t="s">
        <v>1357</v>
      </c>
      <c r="B8885" s="5" t="s">
        <v>475</v>
      </c>
      <c r="C8885" s="5" t="s">
        <v>1583</v>
      </c>
      <c r="D8885" s="3" t="s">
        <v>1386</v>
      </c>
      <c r="E8885" s="3" t="s">
        <v>5</v>
      </c>
      <c r="F8885" s="4">
        <v>15</v>
      </c>
      <c r="G8885" s="4">
        <v>10</v>
      </c>
      <c r="H8885" s="4">
        <v>0</v>
      </c>
      <c r="I8885" s="4"/>
      <c r="J8885" t="str">
        <f t="shared" si="138"/>
        <v>PUADC-FZ82DE-K</v>
      </c>
      <c r="K8885" t="str">
        <f>IF((VLOOKUP(J8885,mdc!A:V,22,FALSE)=""),"non Collabo","collabo")</f>
        <v>collabo</v>
      </c>
      <c r="L8885" t="str" cm="1">
        <f t="array" ref="L8885">IFERROR(_xlfn.IFS(G8885&lt;0,"shortage",H8885&lt;0,"shortage",I8885&lt;0,"shortage"),"ok")</f>
        <v>ok</v>
      </c>
    </row>
    <row r="8886" spans="1:12" hidden="1" x14ac:dyDescent="0.35">
      <c r="A8886" s="5" t="s">
        <v>1357</v>
      </c>
      <c r="B8886" s="5" t="s">
        <v>475</v>
      </c>
      <c r="C8886" s="5" t="s">
        <v>1583</v>
      </c>
      <c r="D8886" s="5" t="s">
        <v>1386</v>
      </c>
      <c r="E8886" s="5" t="s">
        <v>1565</v>
      </c>
      <c r="F8886" s="6">
        <v>15</v>
      </c>
      <c r="G8886" s="6">
        <v>10</v>
      </c>
      <c r="H8886" s="6"/>
      <c r="I8886" s="6"/>
      <c r="J8886" t="str">
        <f t="shared" si="138"/>
        <v>PUADC-FZ82DE-K</v>
      </c>
      <c r="K8886" t="str">
        <f>IF((VLOOKUP(J8886,mdc!A:V,22,FALSE)=""),"non Collabo","collabo")</f>
        <v>collabo</v>
      </c>
      <c r="L8886" t="str" cm="1">
        <f t="array" ref="L8886">IFERROR(_xlfn.IFS(G8886&lt;0,"shortage",H8886&lt;0,"shortage",I8886&lt;0,"shortage"),"ok")</f>
        <v>ok</v>
      </c>
    </row>
    <row r="8887" spans="1:12" hidden="1" x14ac:dyDescent="0.35">
      <c r="A8887" s="5" t="s">
        <v>1357</v>
      </c>
      <c r="B8887" s="5" t="s">
        <v>475</v>
      </c>
      <c r="C8887" s="5" t="s">
        <v>1583</v>
      </c>
      <c r="D8887" s="5" t="s">
        <v>1386</v>
      </c>
      <c r="E8887" s="5" t="s">
        <v>6</v>
      </c>
      <c r="F8887" s="6">
        <v>0</v>
      </c>
      <c r="G8887" s="6">
        <v>0</v>
      </c>
      <c r="H8887" s="6">
        <v>0</v>
      </c>
      <c r="I8887" s="6"/>
      <c r="J8887" t="str">
        <f t="shared" si="138"/>
        <v>PUADC-FZ82DE-K</v>
      </c>
      <c r="K8887" t="str">
        <f>IF((VLOOKUP(J8887,mdc!A:V,22,FALSE)=""),"non Collabo","collabo")</f>
        <v>collabo</v>
      </c>
      <c r="L8887" t="str" cm="1">
        <f t="array" ref="L8887">IFERROR(_xlfn.IFS(G8887&lt;0,"shortage",H8887&lt;0,"shortage",I8887&lt;0,"shortage"),"ok")</f>
        <v>ok</v>
      </c>
    </row>
    <row r="8888" spans="1:12" hidden="1" x14ac:dyDescent="0.35">
      <c r="A8888" s="5" t="s">
        <v>1357</v>
      </c>
      <c r="B8888" s="5" t="s">
        <v>475</v>
      </c>
      <c r="C8888" s="5" t="s">
        <v>1583</v>
      </c>
      <c r="D8888" s="5" t="s">
        <v>1386</v>
      </c>
      <c r="E8888" s="5" t="s">
        <v>2318</v>
      </c>
      <c r="F8888" s="6">
        <v>100</v>
      </c>
      <c r="G8888" s="6">
        <v>100</v>
      </c>
      <c r="H8888" s="6" t="s">
        <v>1640</v>
      </c>
      <c r="I8888" s="6"/>
      <c r="J8888" t="str">
        <f t="shared" si="138"/>
        <v>PUADC-FZ82DE-K</v>
      </c>
      <c r="K8888" t="str">
        <f>IF((VLOOKUP(J8888,mdc!A:V,22,FALSE)=""),"non Collabo","collabo")</f>
        <v>collabo</v>
      </c>
      <c r="L8888" t="str" cm="1">
        <f t="array" ref="L8888">IFERROR(_xlfn.IFS(G8888&lt;0,"shortage",H8888&lt;0,"shortage",I8888&lt;0,"shortage"),"ok")</f>
        <v>ok</v>
      </c>
    </row>
    <row r="8889" spans="1:12" hidden="1" x14ac:dyDescent="0.35">
      <c r="A8889" s="5" t="s">
        <v>1357</v>
      </c>
      <c r="B8889" s="5" t="s">
        <v>475</v>
      </c>
      <c r="C8889" s="5" t="s">
        <v>1583</v>
      </c>
      <c r="D8889" s="5" t="s">
        <v>1386</v>
      </c>
      <c r="E8889" s="5" t="s">
        <v>7</v>
      </c>
      <c r="F8889" s="6"/>
      <c r="G8889" s="6"/>
      <c r="H8889" s="6"/>
      <c r="I8889" s="6"/>
      <c r="J8889" t="str">
        <f t="shared" si="138"/>
        <v>PUADC-FZ82DE-K</v>
      </c>
      <c r="K8889" t="str">
        <f>IF((VLOOKUP(J8889,mdc!A:V,22,FALSE)=""),"non Collabo","collabo")</f>
        <v>collabo</v>
      </c>
      <c r="L8889" t="str" cm="1">
        <f t="array" ref="L8889">IFERROR(_xlfn.IFS(G8889&lt;0,"shortage",H8889&lt;0,"shortage",I8889&lt;0,"shortage"),"ok")</f>
        <v>ok</v>
      </c>
    </row>
    <row r="8890" spans="1:12" hidden="1" x14ac:dyDescent="0.35">
      <c r="A8890" s="5" t="s">
        <v>1357</v>
      </c>
      <c r="B8890" s="5" t="s">
        <v>475</v>
      </c>
      <c r="C8890" s="5" t="s">
        <v>1583</v>
      </c>
      <c r="D8890" s="5" t="s">
        <v>1386</v>
      </c>
      <c r="E8890" s="5" t="s">
        <v>1566</v>
      </c>
      <c r="F8890" s="6">
        <v>3.2308500000000002</v>
      </c>
      <c r="G8890" s="6">
        <v>2.1539000000000001</v>
      </c>
      <c r="H8890" s="6"/>
      <c r="I8890" s="6"/>
      <c r="J8890" t="str">
        <f t="shared" si="138"/>
        <v>PUADC-FZ82DE-K</v>
      </c>
      <c r="K8890" t="str">
        <f>IF((VLOOKUP(J8890,mdc!A:V,22,FALSE)=""),"non Collabo","collabo")</f>
        <v>collabo</v>
      </c>
      <c r="L8890" t="str" cm="1">
        <f t="array" ref="L8890">IFERROR(_xlfn.IFS(G8890&lt;0,"shortage",H8890&lt;0,"shortage",I8890&lt;0,"shortage"),"ok")</f>
        <v>ok</v>
      </c>
    </row>
    <row r="8891" spans="1:12" ht="15" hidden="1" thickBot="1" x14ac:dyDescent="0.4">
      <c r="A8891" s="5" t="s">
        <v>1357</v>
      </c>
      <c r="B8891" s="5" t="s">
        <v>475</v>
      </c>
      <c r="C8891" s="5" t="s">
        <v>1583</v>
      </c>
      <c r="D8891" s="7" t="s">
        <v>1386</v>
      </c>
      <c r="E8891" s="7" t="s">
        <v>8</v>
      </c>
      <c r="F8891" s="8">
        <v>-3.2308500000000002</v>
      </c>
      <c r="G8891" s="8">
        <v>-2.1539000000000001</v>
      </c>
      <c r="H8891" s="8"/>
      <c r="I8891" s="8"/>
      <c r="J8891" t="str">
        <f t="shared" si="138"/>
        <v>PUADC-FZ82DE-K</v>
      </c>
      <c r="K8891" t="str">
        <f>IF((VLOOKUP(J8891,mdc!A:V,22,FALSE)=""),"non Collabo","collabo")</f>
        <v>collabo</v>
      </c>
    </row>
    <row r="8892" spans="1:12" hidden="1" x14ac:dyDescent="0.35">
      <c r="A8892" s="5" t="s">
        <v>1357</v>
      </c>
      <c r="B8892" s="5" t="s">
        <v>475</v>
      </c>
      <c r="C8892" s="5" t="s">
        <v>1583</v>
      </c>
      <c r="D8892" s="3" t="s">
        <v>483</v>
      </c>
      <c r="E8892" s="3" t="s">
        <v>5</v>
      </c>
      <c r="F8892" s="4">
        <v>6</v>
      </c>
      <c r="G8892" s="4">
        <v>6</v>
      </c>
      <c r="H8892" s="4">
        <v>0</v>
      </c>
      <c r="I8892" s="4"/>
      <c r="J8892" t="str">
        <f t="shared" si="138"/>
        <v>PUADC-G97E</v>
      </c>
      <c r="K8892" t="str">
        <f>IF((VLOOKUP(J8892,mdc!A:V,22,FALSE)=""),"non Collabo","collabo")</f>
        <v>collabo</v>
      </c>
      <c r="L8892" t="str" cm="1">
        <f t="array" ref="L8892">IFERROR(_xlfn.IFS(G8892&lt;0,"shortage",H8892&lt;0,"shortage",I8892&lt;0,"shortage"),"ok")</f>
        <v>ok</v>
      </c>
    </row>
    <row r="8893" spans="1:12" hidden="1" x14ac:dyDescent="0.35">
      <c r="A8893" s="5" t="s">
        <v>1357</v>
      </c>
      <c r="B8893" s="5" t="s">
        <v>475</v>
      </c>
      <c r="C8893" s="5" t="s">
        <v>1583</v>
      </c>
      <c r="D8893" s="5" t="s">
        <v>483</v>
      </c>
      <c r="E8893" s="5" t="s">
        <v>1565</v>
      </c>
      <c r="F8893" s="6">
        <v>6</v>
      </c>
      <c r="G8893" s="6">
        <v>6</v>
      </c>
      <c r="H8893" s="6"/>
      <c r="I8893" s="6"/>
      <c r="J8893" t="str">
        <f t="shared" si="138"/>
        <v>PUADC-G97E</v>
      </c>
      <c r="K8893" t="str">
        <f>IF((VLOOKUP(J8893,mdc!A:V,22,FALSE)=""),"non Collabo","collabo")</f>
        <v>collabo</v>
      </c>
      <c r="L8893" t="str" cm="1">
        <f t="array" ref="L8893">IFERROR(_xlfn.IFS(G8893&lt;0,"shortage",H8893&lt;0,"shortage",I8893&lt;0,"shortage"),"ok")</f>
        <v>ok</v>
      </c>
    </row>
    <row r="8894" spans="1:12" hidden="1" x14ac:dyDescent="0.35">
      <c r="A8894" s="5" t="s">
        <v>1357</v>
      </c>
      <c r="B8894" s="5" t="s">
        <v>475</v>
      </c>
      <c r="C8894" s="5" t="s">
        <v>1583</v>
      </c>
      <c r="D8894" s="5" t="s">
        <v>483</v>
      </c>
      <c r="E8894" s="5" t="s">
        <v>6</v>
      </c>
      <c r="F8894" s="6">
        <v>0</v>
      </c>
      <c r="G8894" s="6">
        <v>0</v>
      </c>
      <c r="H8894" s="6">
        <v>0</v>
      </c>
      <c r="I8894" s="6"/>
      <c r="J8894" t="str">
        <f t="shared" si="138"/>
        <v>PUADC-G97E</v>
      </c>
      <c r="K8894" t="str">
        <f>IF((VLOOKUP(J8894,mdc!A:V,22,FALSE)=""),"non Collabo","collabo")</f>
        <v>collabo</v>
      </c>
      <c r="L8894" t="str" cm="1">
        <f t="array" ref="L8894">IFERROR(_xlfn.IFS(G8894&lt;0,"shortage",H8894&lt;0,"shortage",I8894&lt;0,"shortage"),"ok")</f>
        <v>ok</v>
      </c>
    </row>
    <row r="8895" spans="1:12" hidden="1" x14ac:dyDescent="0.35">
      <c r="A8895" s="5" t="s">
        <v>1357</v>
      </c>
      <c r="B8895" s="5" t="s">
        <v>475</v>
      </c>
      <c r="C8895" s="5" t="s">
        <v>1583</v>
      </c>
      <c r="D8895" s="5" t="s">
        <v>483</v>
      </c>
      <c r="E8895" s="5" t="s">
        <v>2318</v>
      </c>
      <c r="F8895" s="6">
        <v>100</v>
      </c>
      <c r="G8895" s="6">
        <v>100</v>
      </c>
      <c r="H8895" s="6" t="s">
        <v>1640</v>
      </c>
      <c r="I8895" s="6"/>
      <c r="J8895" t="str">
        <f t="shared" si="138"/>
        <v>PUADC-G97E</v>
      </c>
      <c r="K8895" t="str">
        <f>IF((VLOOKUP(J8895,mdc!A:V,22,FALSE)=""),"non Collabo","collabo")</f>
        <v>collabo</v>
      </c>
      <c r="L8895" t="str" cm="1">
        <f t="array" ref="L8895">IFERROR(_xlfn.IFS(G8895&lt;0,"shortage",H8895&lt;0,"shortage",I8895&lt;0,"shortage"),"ok")</f>
        <v>ok</v>
      </c>
    </row>
    <row r="8896" spans="1:12" hidden="1" x14ac:dyDescent="0.35">
      <c r="A8896" s="5" t="s">
        <v>1357</v>
      </c>
      <c r="B8896" s="5" t="s">
        <v>475</v>
      </c>
      <c r="C8896" s="5" t="s">
        <v>1583</v>
      </c>
      <c r="D8896" s="5" t="s">
        <v>483</v>
      </c>
      <c r="E8896" s="5" t="s">
        <v>7</v>
      </c>
      <c r="F8896" s="6"/>
      <c r="G8896" s="6"/>
      <c r="H8896" s="6"/>
      <c r="I8896" s="6"/>
      <c r="J8896" t="str">
        <f t="shared" si="138"/>
        <v>PUADC-G97E</v>
      </c>
      <c r="K8896" t="str">
        <f>IF((VLOOKUP(J8896,mdc!A:V,22,FALSE)=""),"non Collabo","collabo")</f>
        <v>collabo</v>
      </c>
      <c r="L8896" t="str" cm="1">
        <f t="array" ref="L8896">IFERROR(_xlfn.IFS(G8896&lt;0,"shortage",H8896&lt;0,"shortage",I8896&lt;0,"shortage"),"ok")</f>
        <v>ok</v>
      </c>
    </row>
    <row r="8897" spans="1:12" hidden="1" x14ac:dyDescent="0.35">
      <c r="A8897" s="5" t="s">
        <v>1357</v>
      </c>
      <c r="B8897" s="5" t="s">
        <v>475</v>
      </c>
      <c r="C8897" s="5" t="s">
        <v>1583</v>
      </c>
      <c r="D8897" s="5" t="s">
        <v>483</v>
      </c>
      <c r="E8897" s="5" t="s">
        <v>1566</v>
      </c>
      <c r="F8897" s="6">
        <v>2.1530399999999998</v>
      </c>
      <c r="G8897" s="6">
        <v>2.1530399999999998</v>
      </c>
      <c r="H8897" s="6"/>
      <c r="I8897" s="6"/>
      <c r="J8897" t="str">
        <f t="shared" si="138"/>
        <v>PUADC-G97E</v>
      </c>
      <c r="K8897" t="str">
        <f>IF((VLOOKUP(J8897,mdc!A:V,22,FALSE)=""),"non Collabo","collabo")</f>
        <v>collabo</v>
      </c>
      <c r="L8897" t="str" cm="1">
        <f t="array" ref="L8897">IFERROR(_xlfn.IFS(G8897&lt;0,"shortage",H8897&lt;0,"shortage",I8897&lt;0,"shortage"),"ok")</f>
        <v>ok</v>
      </c>
    </row>
    <row r="8898" spans="1:12" ht="15" hidden="1" thickBot="1" x14ac:dyDescent="0.4">
      <c r="A8898" s="5" t="s">
        <v>1357</v>
      </c>
      <c r="B8898" s="5" t="s">
        <v>475</v>
      </c>
      <c r="C8898" s="5" t="s">
        <v>1583</v>
      </c>
      <c r="D8898" s="7" t="s">
        <v>483</v>
      </c>
      <c r="E8898" s="7" t="s">
        <v>8</v>
      </c>
      <c r="F8898" s="8">
        <v>-2.1530399999999998</v>
      </c>
      <c r="G8898" s="8">
        <v>-2.1530399999999998</v>
      </c>
      <c r="H8898" s="8"/>
      <c r="I8898" s="8"/>
      <c r="J8898" t="str">
        <f t="shared" si="138"/>
        <v>PUADC-G97E</v>
      </c>
      <c r="K8898" t="str">
        <f>IF((VLOOKUP(J8898,mdc!A:V,22,FALSE)=""),"non Collabo","collabo")</f>
        <v>collabo</v>
      </c>
    </row>
    <row r="8899" spans="1:12" hidden="1" x14ac:dyDescent="0.35">
      <c r="A8899" s="5" t="s">
        <v>1357</v>
      </c>
      <c r="B8899" s="5" t="s">
        <v>475</v>
      </c>
      <c r="C8899" s="5" t="s">
        <v>1583</v>
      </c>
      <c r="D8899" s="3" t="s">
        <v>485</v>
      </c>
      <c r="E8899" s="3" t="s">
        <v>5</v>
      </c>
      <c r="F8899" s="4">
        <v>6</v>
      </c>
      <c r="G8899" s="4"/>
      <c r="H8899" s="4">
        <v>2</v>
      </c>
      <c r="I8899" s="4">
        <v>2</v>
      </c>
      <c r="J8899" t="str">
        <f t="shared" ref="J8899:J8962" si="139">A8899&amp;D8899</f>
        <v>PUADC-G97ME</v>
      </c>
      <c r="K8899" t="str">
        <f>IF((VLOOKUP(J8899,mdc!A:V,22,FALSE)=""),"non Collabo","collabo")</f>
        <v>collabo</v>
      </c>
      <c r="L8899" t="str" cm="1">
        <f t="array" ref="L8899">IFERROR(_xlfn.IFS(G8899&lt;0,"shortage",H8899&lt;0,"shortage",I8899&lt;0,"shortage"),"ok")</f>
        <v>ok</v>
      </c>
    </row>
    <row r="8900" spans="1:12" hidden="1" x14ac:dyDescent="0.35">
      <c r="A8900" s="5" t="s">
        <v>1357</v>
      </c>
      <c r="B8900" s="5" t="s">
        <v>475</v>
      </c>
      <c r="C8900" s="5" t="s">
        <v>1583</v>
      </c>
      <c r="D8900" s="5" t="s">
        <v>485</v>
      </c>
      <c r="E8900" s="5" t="s">
        <v>1565</v>
      </c>
      <c r="F8900" s="6">
        <v>6</v>
      </c>
      <c r="G8900" s="6"/>
      <c r="H8900" s="6">
        <v>2</v>
      </c>
      <c r="I8900" s="6">
        <v>2</v>
      </c>
      <c r="J8900" t="str">
        <f t="shared" si="139"/>
        <v>PUADC-G97ME</v>
      </c>
      <c r="K8900" t="str">
        <f>IF((VLOOKUP(J8900,mdc!A:V,22,FALSE)=""),"non Collabo","collabo")</f>
        <v>collabo</v>
      </c>
      <c r="L8900" t="str" cm="1">
        <f t="array" ref="L8900">IFERROR(_xlfn.IFS(G8900&lt;0,"shortage",H8900&lt;0,"shortage",I8900&lt;0,"shortage"),"ok")</f>
        <v>ok</v>
      </c>
    </row>
    <row r="8901" spans="1:12" hidden="1" x14ac:dyDescent="0.35">
      <c r="A8901" s="5" t="s">
        <v>1357</v>
      </c>
      <c r="B8901" s="5" t="s">
        <v>475</v>
      </c>
      <c r="C8901" s="5" t="s">
        <v>1583</v>
      </c>
      <c r="D8901" s="5" t="s">
        <v>485</v>
      </c>
      <c r="E8901" s="5" t="s">
        <v>6</v>
      </c>
      <c r="F8901" s="6">
        <v>0</v>
      </c>
      <c r="G8901" s="6"/>
      <c r="H8901" s="6">
        <v>0</v>
      </c>
      <c r="I8901" s="6">
        <v>0</v>
      </c>
      <c r="J8901" t="str">
        <f t="shared" si="139"/>
        <v>PUADC-G97ME</v>
      </c>
      <c r="K8901" t="str">
        <f>IF((VLOOKUP(J8901,mdc!A:V,22,FALSE)=""),"non Collabo","collabo")</f>
        <v>collabo</v>
      </c>
      <c r="L8901" t="str" cm="1">
        <f t="array" ref="L8901">IFERROR(_xlfn.IFS(G8901&lt;0,"shortage",H8901&lt;0,"shortage",I8901&lt;0,"shortage"),"ok")</f>
        <v>ok</v>
      </c>
    </row>
    <row r="8902" spans="1:12" hidden="1" x14ac:dyDescent="0.35">
      <c r="A8902" s="5" t="s">
        <v>1357</v>
      </c>
      <c r="B8902" s="5" t="s">
        <v>475</v>
      </c>
      <c r="C8902" s="5" t="s">
        <v>1583</v>
      </c>
      <c r="D8902" s="5" t="s">
        <v>485</v>
      </c>
      <c r="E8902" s="5" t="s">
        <v>2318</v>
      </c>
      <c r="F8902" s="6">
        <v>100</v>
      </c>
      <c r="G8902" s="6"/>
      <c r="H8902" s="6">
        <v>100</v>
      </c>
      <c r="I8902" s="6">
        <v>100</v>
      </c>
      <c r="J8902" t="str">
        <f t="shared" si="139"/>
        <v>PUADC-G97ME</v>
      </c>
      <c r="K8902" t="str">
        <f>IF((VLOOKUP(J8902,mdc!A:V,22,FALSE)=""),"non Collabo","collabo")</f>
        <v>collabo</v>
      </c>
      <c r="L8902" t="str" cm="1">
        <f t="array" ref="L8902">IFERROR(_xlfn.IFS(G8902&lt;0,"shortage",H8902&lt;0,"shortage",I8902&lt;0,"shortage"),"ok")</f>
        <v>ok</v>
      </c>
    </row>
    <row r="8903" spans="1:12" hidden="1" x14ac:dyDescent="0.35">
      <c r="A8903" s="5" t="s">
        <v>1357</v>
      </c>
      <c r="B8903" s="5" t="s">
        <v>475</v>
      </c>
      <c r="C8903" s="5" t="s">
        <v>1583</v>
      </c>
      <c r="D8903" s="5" t="s">
        <v>485</v>
      </c>
      <c r="E8903" s="5" t="s">
        <v>7</v>
      </c>
      <c r="F8903" s="6"/>
      <c r="G8903" s="6"/>
      <c r="H8903" s="6"/>
      <c r="I8903" s="6"/>
      <c r="J8903" t="str">
        <f t="shared" si="139"/>
        <v>PUADC-G97ME</v>
      </c>
      <c r="K8903" t="str">
        <f>IF((VLOOKUP(J8903,mdc!A:V,22,FALSE)=""),"non Collabo","collabo")</f>
        <v>collabo</v>
      </c>
      <c r="L8903" t="str" cm="1">
        <f t="array" ref="L8903">IFERROR(_xlfn.IFS(G8903&lt;0,"shortage",H8903&lt;0,"shortage",I8903&lt;0,"shortage"),"ok")</f>
        <v>ok</v>
      </c>
    </row>
    <row r="8904" spans="1:12" hidden="1" x14ac:dyDescent="0.35">
      <c r="A8904" s="5" t="s">
        <v>1357</v>
      </c>
      <c r="B8904" s="5" t="s">
        <v>475</v>
      </c>
      <c r="C8904" s="5" t="s">
        <v>1583</v>
      </c>
      <c r="D8904" s="5" t="s">
        <v>485</v>
      </c>
      <c r="E8904" s="5" t="s">
        <v>1566</v>
      </c>
      <c r="F8904" s="6">
        <v>2.7309600000000001</v>
      </c>
      <c r="G8904" s="6"/>
      <c r="H8904" s="6">
        <v>0.91032000000000002</v>
      </c>
      <c r="I8904" s="6">
        <v>0.91032000000000002</v>
      </c>
      <c r="J8904" t="str">
        <f t="shared" si="139"/>
        <v>PUADC-G97ME</v>
      </c>
      <c r="K8904" t="str">
        <f>IF((VLOOKUP(J8904,mdc!A:V,22,FALSE)=""),"non Collabo","collabo")</f>
        <v>collabo</v>
      </c>
      <c r="L8904" t="str" cm="1">
        <f t="array" ref="L8904">IFERROR(_xlfn.IFS(G8904&lt;0,"shortage",H8904&lt;0,"shortage",I8904&lt;0,"shortage"),"ok")</f>
        <v>ok</v>
      </c>
    </row>
    <row r="8905" spans="1:12" ht="15" hidden="1" thickBot="1" x14ac:dyDescent="0.4">
      <c r="A8905" s="5" t="s">
        <v>1357</v>
      </c>
      <c r="B8905" s="5" t="s">
        <v>475</v>
      </c>
      <c r="C8905" s="5" t="s">
        <v>1583</v>
      </c>
      <c r="D8905" s="7" t="s">
        <v>485</v>
      </c>
      <c r="E8905" s="7" t="s">
        <v>8</v>
      </c>
      <c r="F8905" s="8">
        <v>-2.7309600000000001</v>
      </c>
      <c r="G8905" s="8"/>
      <c r="H8905" s="8">
        <v>-0.91032000000000002</v>
      </c>
      <c r="I8905" s="8">
        <v>-0.91032000000000002</v>
      </c>
      <c r="J8905" t="str">
        <f t="shared" si="139"/>
        <v>PUADC-G97ME</v>
      </c>
      <c r="K8905" t="str">
        <f>IF((VLOOKUP(J8905,mdc!A:V,22,FALSE)=""),"non Collabo","collabo")</f>
        <v>collabo</v>
      </c>
    </row>
    <row r="8906" spans="1:12" hidden="1" x14ac:dyDescent="0.35">
      <c r="A8906" s="5" t="s">
        <v>1357</v>
      </c>
      <c r="B8906" s="5" t="s">
        <v>475</v>
      </c>
      <c r="C8906" s="5" t="s">
        <v>1583</v>
      </c>
      <c r="D8906" s="3" t="s">
        <v>1387</v>
      </c>
      <c r="E8906" s="3" t="s">
        <v>5</v>
      </c>
      <c r="F8906" s="4"/>
      <c r="G8906" s="4">
        <v>4</v>
      </c>
      <c r="H8906" s="4">
        <v>0</v>
      </c>
      <c r="I8906" s="4"/>
      <c r="J8906" t="str">
        <f t="shared" si="139"/>
        <v>PUADC-G9M2EE</v>
      </c>
      <c r="K8906" t="str">
        <f>IF((VLOOKUP(J8906,mdc!A:V,22,FALSE)=""),"non Collabo","collabo")</f>
        <v>collabo</v>
      </c>
      <c r="L8906" t="str" cm="1">
        <f t="array" ref="L8906">IFERROR(_xlfn.IFS(G8906&lt;0,"shortage",H8906&lt;0,"shortage",I8906&lt;0,"shortage"),"ok")</f>
        <v>ok</v>
      </c>
    </row>
    <row r="8907" spans="1:12" hidden="1" x14ac:dyDescent="0.35">
      <c r="A8907" s="5" t="s">
        <v>1357</v>
      </c>
      <c r="B8907" s="5" t="s">
        <v>475</v>
      </c>
      <c r="C8907" s="5" t="s">
        <v>1583</v>
      </c>
      <c r="D8907" s="5" t="s">
        <v>1387</v>
      </c>
      <c r="E8907" s="5" t="s">
        <v>1565</v>
      </c>
      <c r="F8907" s="6"/>
      <c r="G8907" s="6">
        <v>4</v>
      </c>
      <c r="H8907" s="6"/>
      <c r="I8907" s="6"/>
      <c r="J8907" t="str">
        <f t="shared" si="139"/>
        <v>PUADC-G9M2EE</v>
      </c>
      <c r="K8907" t="str">
        <f>IF((VLOOKUP(J8907,mdc!A:V,22,FALSE)=""),"non Collabo","collabo")</f>
        <v>collabo</v>
      </c>
      <c r="L8907" t="str" cm="1">
        <f t="array" ref="L8907">IFERROR(_xlfn.IFS(G8907&lt;0,"shortage",H8907&lt;0,"shortage",I8907&lt;0,"shortage"),"ok")</f>
        <v>ok</v>
      </c>
    </row>
    <row r="8908" spans="1:12" hidden="1" x14ac:dyDescent="0.35">
      <c r="A8908" s="5" t="s">
        <v>1357</v>
      </c>
      <c r="B8908" s="5" t="s">
        <v>475</v>
      </c>
      <c r="C8908" s="5" t="s">
        <v>1583</v>
      </c>
      <c r="D8908" s="5" t="s">
        <v>1387</v>
      </c>
      <c r="E8908" s="5" t="s">
        <v>6</v>
      </c>
      <c r="F8908" s="6"/>
      <c r="G8908" s="6">
        <v>0</v>
      </c>
      <c r="H8908" s="6">
        <v>0</v>
      </c>
      <c r="I8908" s="6"/>
      <c r="J8908" t="str">
        <f t="shared" si="139"/>
        <v>PUADC-G9M2EE</v>
      </c>
      <c r="K8908" t="str">
        <f>IF((VLOOKUP(J8908,mdc!A:V,22,FALSE)=""),"non Collabo","collabo")</f>
        <v>collabo</v>
      </c>
      <c r="L8908" t="str" cm="1">
        <f t="array" ref="L8908">IFERROR(_xlfn.IFS(G8908&lt;0,"shortage",H8908&lt;0,"shortage",I8908&lt;0,"shortage"),"ok")</f>
        <v>ok</v>
      </c>
    </row>
    <row r="8909" spans="1:12" hidden="1" x14ac:dyDescent="0.35">
      <c r="A8909" s="5" t="s">
        <v>1357</v>
      </c>
      <c r="B8909" s="5" t="s">
        <v>475</v>
      </c>
      <c r="C8909" s="5" t="s">
        <v>1583</v>
      </c>
      <c r="D8909" s="5" t="s">
        <v>1387</v>
      </c>
      <c r="E8909" s="5" t="s">
        <v>2318</v>
      </c>
      <c r="F8909" s="6"/>
      <c r="G8909" s="6">
        <v>100</v>
      </c>
      <c r="H8909" s="6" t="s">
        <v>1640</v>
      </c>
      <c r="I8909" s="6"/>
      <c r="J8909" t="str">
        <f t="shared" si="139"/>
        <v>PUADC-G9M2EE</v>
      </c>
      <c r="K8909" t="str">
        <f>IF((VLOOKUP(J8909,mdc!A:V,22,FALSE)=""),"non Collabo","collabo")</f>
        <v>collabo</v>
      </c>
      <c r="L8909" t="str" cm="1">
        <f t="array" ref="L8909">IFERROR(_xlfn.IFS(G8909&lt;0,"shortage",H8909&lt;0,"shortage",I8909&lt;0,"shortage"),"ok")</f>
        <v>ok</v>
      </c>
    </row>
    <row r="8910" spans="1:12" hidden="1" x14ac:dyDescent="0.35">
      <c r="A8910" s="5" t="s">
        <v>1357</v>
      </c>
      <c r="B8910" s="5" t="s">
        <v>475</v>
      </c>
      <c r="C8910" s="5" t="s">
        <v>1583</v>
      </c>
      <c r="D8910" s="5" t="s">
        <v>1387</v>
      </c>
      <c r="E8910" s="5" t="s">
        <v>7</v>
      </c>
      <c r="F8910" s="6"/>
      <c r="G8910" s="6"/>
      <c r="H8910" s="6"/>
      <c r="I8910" s="6"/>
      <c r="J8910" t="str">
        <f t="shared" si="139"/>
        <v>PUADC-G9M2EE</v>
      </c>
      <c r="K8910" t="str">
        <f>IF((VLOOKUP(J8910,mdc!A:V,22,FALSE)=""),"non Collabo","collabo")</f>
        <v>collabo</v>
      </c>
      <c r="L8910" t="str" cm="1">
        <f t="array" ref="L8910">IFERROR(_xlfn.IFS(G8910&lt;0,"shortage",H8910&lt;0,"shortage",I8910&lt;0,"shortage"),"ok")</f>
        <v>ok</v>
      </c>
    </row>
    <row r="8911" spans="1:12" hidden="1" x14ac:dyDescent="0.35">
      <c r="A8911" s="5" t="s">
        <v>1357</v>
      </c>
      <c r="B8911" s="5" t="s">
        <v>475</v>
      </c>
      <c r="C8911" s="5" t="s">
        <v>1583</v>
      </c>
      <c r="D8911" s="5" t="s">
        <v>1387</v>
      </c>
      <c r="E8911" s="5" t="s">
        <v>1566</v>
      </c>
      <c r="F8911" s="6"/>
      <c r="G8911" s="6">
        <v>3.52684</v>
      </c>
      <c r="H8911" s="6"/>
      <c r="I8911" s="6"/>
      <c r="J8911" t="str">
        <f t="shared" si="139"/>
        <v>PUADC-G9M2EE</v>
      </c>
      <c r="K8911" t="str">
        <f>IF((VLOOKUP(J8911,mdc!A:V,22,FALSE)=""),"non Collabo","collabo")</f>
        <v>collabo</v>
      </c>
      <c r="L8911" t="str" cm="1">
        <f t="array" ref="L8911">IFERROR(_xlfn.IFS(G8911&lt;0,"shortage",H8911&lt;0,"shortage",I8911&lt;0,"shortage"),"ok")</f>
        <v>ok</v>
      </c>
    </row>
    <row r="8912" spans="1:12" ht="15" hidden="1" thickBot="1" x14ac:dyDescent="0.4">
      <c r="A8912" s="5" t="s">
        <v>1357</v>
      </c>
      <c r="B8912" s="5" t="s">
        <v>475</v>
      </c>
      <c r="C8912" s="5" t="s">
        <v>1583</v>
      </c>
      <c r="D8912" s="7" t="s">
        <v>1387</v>
      </c>
      <c r="E8912" s="7" t="s">
        <v>8</v>
      </c>
      <c r="F8912" s="8"/>
      <c r="G8912" s="8">
        <v>-3.52684</v>
      </c>
      <c r="H8912" s="8"/>
      <c r="I8912" s="8"/>
      <c r="J8912" t="str">
        <f t="shared" si="139"/>
        <v>PUADC-G9M2EE</v>
      </c>
      <c r="K8912" t="str">
        <f>IF((VLOOKUP(J8912,mdc!A:V,22,FALSE)=""),"non Collabo","collabo")</f>
        <v>collabo</v>
      </c>
    </row>
    <row r="8913" spans="1:12" hidden="1" x14ac:dyDescent="0.35">
      <c r="A8913" s="5" t="s">
        <v>1357</v>
      </c>
      <c r="B8913" s="5" t="s">
        <v>475</v>
      </c>
      <c r="C8913" s="5" t="s">
        <v>1583</v>
      </c>
      <c r="D8913" s="3" t="s">
        <v>1389</v>
      </c>
      <c r="E8913" s="3" t="s">
        <v>5</v>
      </c>
      <c r="F8913" s="4">
        <v>4</v>
      </c>
      <c r="G8913" s="4">
        <v>4</v>
      </c>
      <c r="H8913" s="4">
        <v>0</v>
      </c>
      <c r="I8913" s="4"/>
      <c r="J8913" t="str">
        <f t="shared" si="139"/>
        <v>PUADC-GH5M2EE</v>
      </c>
      <c r="K8913" t="str">
        <f>IF((VLOOKUP(J8913,mdc!A:V,22,FALSE)=""),"non Collabo","collabo")</f>
        <v>collabo</v>
      </c>
      <c r="L8913" t="str" cm="1">
        <f t="array" ref="L8913">IFERROR(_xlfn.IFS(G8913&lt;0,"shortage",H8913&lt;0,"shortage",I8913&lt;0,"shortage"),"ok")</f>
        <v>ok</v>
      </c>
    </row>
    <row r="8914" spans="1:12" hidden="1" x14ac:dyDescent="0.35">
      <c r="A8914" s="5" t="s">
        <v>1357</v>
      </c>
      <c r="B8914" s="5" t="s">
        <v>475</v>
      </c>
      <c r="C8914" s="5" t="s">
        <v>1583</v>
      </c>
      <c r="D8914" s="5" t="s">
        <v>1389</v>
      </c>
      <c r="E8914" s="5" t="s">
        <v>1565</v>
      </c>
      <c r="F8914" s="6">
        <v>4</v>
      </c>
      <c r="G8914" s="6">
        <v>4</v>
      </c>
      <c r="H8914" s="6"/>
      <c r="I8914" s="6"/>
      <c r="J8914" t="str">
        <f t="shared" si="139"/>
        <v>PUADC-GH5M2EE</v>
      </c>
      <c r="K8914" t="str">
        <f>IF((VLOOKUP(J8914,mdc!A:V,22,FALSE)=""),"non Collabo","collabo")</f>
        <v>collabo</v>
      </c>
      <c r="L8914" t="str" cm="1">
        <f t="array" ref="L8914">IFERROR(_xlfn.IFS(G8914&lt;0,"shortage",H8914&lt;0,"shortage",I8914&lt;0,"shortage"),"ok")</f>
        <v>ok</v>
      </c>
    </row>
    <row r="8915" spans="1:12" hidden="1" x14ac:dyDescent="0.35">
      <c r="A8915" s="5" t="s">
        <v>1357</v>
      </c>
      <c r="B8915" s="5" t="s">
        <v>475</v>
      </c>
      <c r="C8915" s="5" t="s">
        <v>1583</v>
      </c>
      <c r="D8915" s="5" t="s">
        <v>1389</v>
      </c>
      <c r="E8915" s="5" t="s">
        <v>6</v>
      </c>
      <c r="F8915" s="6">
        <v>0</v>
      </c>
      <c r="G8915" s="6">
        <v>0</v>
      </c>
      <c r="H8915" s="6">
        <v>0</v>
      </c>
      <c r="I8915" s="6"/>
      <c r="J8915" t="str">
        <f t="shared" si="139"/>
        <v>PUADC-GH5M2EE</v>
      </c>
      <c r="K8915" t="str">
        <f>IF((VLOOKUP(J8915,mdc!A:V,22,FALSE)=""),"non Collabo","collabo")</f>
        <v>collabo</v>
      </c>
      <c r="L8915" t="str" cm="1">
        <f t="array" ref="L8915">IFERROR(_xlfn.IFS(G8915&lt;0,"shortage",H8915&lt;0,"shortage",I8915&lt;0,"shortage"),"ok")</f>
        <v>ok</v>
      </c>
    </row>
    <row r="8916" spans="1:12" hidden="1" x14ac:dyDescent="0.35">
      <c r="A8916" s="5" t="s">
        <v>1357</v>
      </c>
      <c r="B8916" s="5" t="s">
        <v>475</v>
      </c>
      <c r="C8916" s="5" t="s">
        <v>1583</v>
      </c>
      <c r="D8916" s="5" t="s">
        <v>1389</v>
      </c>
      <c r="E8916" s="5" t="s">
        <v>2318</v>
      </c>
      <c r="F8916" s="6">
        <v>100</v>
      </c>
      <c r="G8916" s="6">
        <v>100</v>
      </c>
      <c r="H8916" s="6" t="s">
        <v>1640</v>
      </c>
      <c r="I8916" s="6"/>
      <c r="J8916" t="str">
        <f t="shared" si="139"/>
        <v>PUADC-GH5M2EE</v>
      </c>
      <c r="K8916" t="str">
        <f>IF((VLOOKUP(J8916,mdc!A:V,22,FALSE)=""),"non Collabo","collabo")</f>
        <v>collabo</v>
      </c>
      <c r="L8916" t="str" cm="1">
        <f t="array" ref="L8916">IFERROR(_xlfn.IFS(G8916&lt;0,"shortage",H8916&lt;0,"shortage",I8916&lt;0,"shortage"),"ok")</f>
        <v>ok</v>
      </c>
    </row>
    <row r="8917" spans="1:12" hidden="1" x14ac:dyDescent="0.35">
      <c r="A8917" s="5" t="s">
        <v>1357</v>
      </c>
      <c r="B8917" s="5" t="s">
        <v>475</v>
      </c>
      <c r="C8917" s="5" t="s">
        <v>1583</v>
      </c>
      <c r="D8917" s="5" t="s">
        <v>1389</v>
      </c>
      <c r="E8917" s="5" t="s">
        <v>7</v>
      </c>
      <c r="F8917" s="6"/>
      <c r="G8917" s="6"/>
      <c r="H8917" s="6"/>
      <c r="I8917" s="6"/>
      <c r="J8917" t="str">
        <f t="shared" si="139"/>
        <v>PUADC-GH5M2EE</v>
      </c>
      <c r="K8917" t="str">
        <f>IF((VLOOKUP(J8917,mdc!A:V,22,FALSE)=""),"non Collabo","collabo")</f>
        <v>collabo</v>
      </c>
      <c r="L8917" t="str" cm="1">
        <f t="array" ref="L8917">IFERROR(_xlfn.IFS(G8917&lt;0,"shortage",H8917&lt;0,"shortage",I8917&lt;0,"shortage"),"ok")</f>
        <v>ok</v>
      </c>
    </row>
    <row r="8918" spans="1:12" hidden="1" x14ac:dyDescent="0.35">
      <c r="A8918" s="5" t="s">
        <v>1357</v>
      </c>
      <c r="B8918" s="5" t="s">
        <v>475</v>
      </c>
      <c r="C8918" s="5" t="s">
        <v>1583</v>
      </c>
      <c r="D8918" s="5" t="s">
        <v>1389</v>
      </c>
      <c r="E8918" s="5" t="s">
        <v>1566</v>
      </c>
      <c r="F8918" s="6">
        <v>2.2284799999999998</v>
      </c>
      <c r="G8918" s="6">
        <v>2.2284799999999998</v>
      </c>
      <c r="H8918" s="6"/>
      <c r="I8918" s="6"/>
      <c r="J8918" t="str">
        <f t="shared" si="139"/>
        <v>PUADC-GH5M2EE</v>
      </c>
      <c r="K8918" t="str">
        <f>IF((VLOOKUP(J8918,mdc!A:V,22,FALSE)=""),"non Collabo","collabo")</f>
        <v>collabo</v>
      </c>
      <c r="L8918" t="str" cm="1">
        <f t="array" ref="L8918">IFERROR(_xlfn.IFS(G8918&lt;0,"shortage",H8918&lt;0,"shortage",I8918&lt;0,"shortage"),"ok")</f>
        <v>ok</v>
      </c>
    </row>
    <row r="8919" spans="1:12" ht="15" hidden="1" thickBot="1" x14ac:dyDescent="0.4">
      <c r="A8919" s="5" t="s">
        <v>1357</v>
      </c>
      <c r="B8919" s="5" t="s">
        <v>475</v>
      </c>
      <c r="C8919" s="5" t="s">
        <v>1583</v>
      </c>
      <c r="D8919" s="7" t="s">
        <v>1389</v>
      </c>
      <c r="E8919" s="7" t="s">
        <v>8</v>
      </c>
      <c r="F8919" s="8">
        <v>-2.2284799999999998</v>
      </c>
      <c r="G8919" s="8">
        <v>-2.2284799999999998</v>
      </c>
      <c r="H8919" s="8"/>
      <c r="I8919" s="8"/>
      <c r="J8919" t="str">
        <f t="shared" si="139"/>
        <v>PUADC-GH5M2EE</v>
      </c>
      <c r="K8919" t="str">
        <f>IF((VLOOKUP(J8919,mdc!A:V,22,FALSE)=""),"non Collabo","collabo")</f>
        <v>collabo</v>
      </c>
    </row>
    <row r="8920" spans="1:12" hidden="1" x14ac:dyDescent="0.35">
      <c r="A8920" s="5" t="s">
        <v>1357</v>
      </c>
      <c r="B8920" s="5" t="s">
        <v>475</v>
      </c>
      <c r="C8920" s="5" t="s">
        <v>1583</v>
      </c>
      <c r="D8920" s="3" t="s">
        <v>493</v>
      </c>
      <c r="E8920" s="3" t="s">
        <v>5</v>
      </c>
      <c r="F8920" s="4">
        <v>4</v>
      </c>
      <c r="G8920" s="4"/>
      <c r="H8920" s="4"/>
      <c r="I8920" s="4"/>
      <c r="J8920" t="str">
        <f t="shared" si="139"/>
        <v>PUADC-GH7E</v>
      </c>
      <c r="K8920" t="str">
        <f>IF((VLOOKUP(J8920,mdc!A:V,22,FALSE)=""),"non Collabo","collabo")</f>
        <v>collabo</v>
      </c>
      <c r="L8920" t="str" cm="1">
        <f t="array" ref="L8920">IFERROR(_xlfn.IFS(G8920&lt;0,"shortage",H8920&lt;0,"shortage",I8920&lt;0,"shortage"),"ok")</f>
        <v>ok</v>
      </c>
    </row>
    <row r="8921" spans="1:12" hidden="1" x14ac:dyDescent="0.35">
      <c r="A8921" s="5" t="s">
        <v>1357</v>
      </c>
      <c r="B8921" s="5" t="s">
        <v>475</v>
      </c>
      <c r="C8921" s="5" t="s">
        <v>1583</v>
      </c>
      <c r="D8921" s="5" t="s">
        <v>493</v>
      </c>
      <c r="E8921" s="5" t="s">
        <v>1565</v>
      </c>
      <c r="F8921" s="6">
        <v>4</v>
      </c>
      <c r="G8921" s="6"/>
      <c r="H8921" s="6"/>
      <c r="I8921" s="6"/>
      <c r="J8921" t="str">
        <f t="shared" si="139"/>
        <v>PUADC-GH7E</v>
      </c>
      <c r="K8921" t="str">
        <f>IF((VLOOKUP(J8921,mdc!A:V,22,FALSE)=""),"non Collabo","collabo")</f>
        <v>collabo</v>
      </c>
      <c r="L8921" t="str" cm="1">
        <f t="array" ref="L8921">IFERROR(_xlfn.IFS(G8921&lt;0,"shortage",H8921&lt;0,"shortage",I8921&lt;0,"shortage"),"ok")</f>
        <v>ok</v>
      </c>
    </row>
    <row r="8922" spans="1:12" hidden="1" x14ac:dyDescent="0.35">
      <c r="A8922" s="5" t="s">
        <v>1357</v>
      </c>
      <c r="B8922" s="5" t="s">
        <v>475</v>
      </c>
      <c r="C8922" s="5" t="s">
        <v>1583</v>
      </c>
      <c r="D8922" s="5" t="s">
        <v>493</v>
      </c>
      <c r="E8922" s="5" t="s">
        <v>6</v>
      </c>
      <c r="F8922" s="6">
        <v>0</v>
      </c>
      <c r="G8922" s="6"/>
      <c r="H8922" s="6"/>
      <c r="I8922" s="6"/>
      <c r="J8922" t="str">
        <f t="shared" si="139"/>
        <v>PUADC-GH7E</v>
      </c>
      <c r="K8922" t="str">
        <f>IF((VLOOKUP(J8922,mdc!A:V,22,FALSE)=""),"non Collabo","collabo")</f>
        <v>collabo</v>
      </c>
      <c r="L8922" t="str" cm="1">
        <f t="array" ref="L8922">IFERROR(_xlfn.IFS(G8922&lt;0,"shortage",H8922&lt;0,"shortage",I8922&lt;0,"shortage"),"ok")</f>
        <v>ok</v>
      </c>
    </row>
    <row r="8923" spans="1:12" hidden="1" x14ac:dyDescent="0.35">
      <c r="A8923" s="5" t="s">
        <v>1357</v>
      </c>
      <c r="B8923" s="5" t="s">
        <v>475</v>
      </c>
      <c r="C8923" s="5" t="s">
        <v>1583</v>
      </c>
      <c r="D8923" s="5" t="s">
        <v>493</v>
      </c>
      <c r="E8923" s="5" t="s">
        <v>2318</v>
      </c>
      <c r="F8923" s="6">
        <v>100</v>
      </c>
      <c r="G8923" s="6"/>
      <c r="H8923" s="6"/>
      <c r="I8923" s="6"/>
      <c r="J8923" t="str">
        <f t="shared" si="139"/>
        <v>PUADC-GH7E</v>
      </c>
      <c r="K8923" t="str">
        <f>IF((VLOOKUP(J8923,mdc!A:V,22,FALSE)=""),"non Collabo","collabo")</f>
        <v>collabo</v>
      </c>
      <c r="L8923" t="str" cm="1">
        <f t="array" ref="L8923">IFERROR(_xlfn.IFS(G8923&lt;0,"shortage",H8923&lt;0,"shortage",I8923&lt;0,"shortage"),"ok")</f>
        <v>ok</v>
      </c>
    </row>
    <row r="8924" spans="1:12" hidden="1" x14ac:dyDescent="0.35">
      <c r="A8924" s="5" t="s">
        <v>1357</v>
      </c>
      <c r="B8924" s="5" t="s">
        <v>475</v>
      </c>
      <c r="C8924" s="5" t="s">
        <v>1583</v>
      </c>
      <c r="D8924" s="5" t="s">
        <v>493</v>
      </c>
      <c r="E8924" s="5" t="s">
        <v>7</v>
      </c>
      <c r="F8924" s="6"/>
      <c r="G8924" s="6"/>
      <c r="H8924" s="6"/>
      <c r="I8924" s="6"/>
      <c r="J8924" t="str">
        <f t="shared" si="139"/>
        <v>PUADC-GH7E</v>
      </c>
      <c r="K8924" t="str">
        <f>IF((VLOOKUP(J8924,mdc!A:V,22,FALSE)=""),"non Collabo","collabo")</f>
        <v>collabo</v>
      </c>
      <c r="L8924" t="str" cm="1">
        <f t="array" ref="L8924">IFERROR(_xlfn.IFS(G8924&lt;0,"shortage",H8924&lt;0,"shortage",I8924&lt;0,"shortage"),"ok")</f>
        <v>ok</v>
      </c>
    </row>
    <row r="8925" spans="1:12" hidden="1" x14ac:dyDescent="0.35">
      <c r="A8925" s="5" t="s">
        <v>1357</v>
      </c>
      <c r="B8925" s="5" t="s">
        <v>475</v>
      </c>
      <c r="C8925" s="5" t="s">
        <v>1583</v>
      </c>
      <c r="D8925" s="5" t="s">
        <v>493</v>
      </c>
      <c r="E8925" s="5" t="s">
        <v>1566</v>
      </c>
      <c r="F8925" s="6">
        <v>4.0864399999999996</v>
      </c>
      <c r="G8925" s="6"/>
      <c r="H8925" s="6"/>
      <c r="I8925" s="6"/>
      <c r="J8925" t="str">
        <f t="shared" si="139"/>
        <v>PUADC-GH7E</v>
      </c>
      <c r="K8925" t="str">
        <f>IF((VLOOKUP(J8925,mdc!A:V,22,FALSE)=""),"non Collabo","collabo")</f>
        <v>collabo</v>
      </c>
      <c r="L8925" t="str" cm="1">
        <f t="array" ref="L8925">IFERROR(_xlfn.IFS(G8925&lt;0,"shortage",H8925&lt;0,"shortage",I8925&lt;0,"shortage"),"ok")</f>
        <v>ok</v>
      </c>
    </row>
    <row r="8926" spans="1:12" ht="15" hidden="1" thickBot="1" x14ac:dyDescent="0.4">
      <c r="A8926" s="5" t="s">
        <v>1357</v>
      </c>
      <c r="B8926" s="5" t="s">
        <v>475</v>
      </c>
      <c r="C8926" s="5" t="s">
        <v>1583</v>
      </c>
      <c r="D8926" s="7" t="s">
        <v>493</v>
      </c>
      <c r="E8926" s="7" t="s">
        <v>8</v>
      </c>
      <c r="F8926" s="8">
        <v>-4.0864399999999996</v>
      </c>
      <c r="G8926" s="8"/>
      <c r="H8926" s="8"/>
      <c r="I8926" s="8"/>
      <c r="J8926" t="str">
        <f t="shared" si="139"/>
        <v>PUADC-GH7E</v>
      </c>
      <c r="K8926" t="str">
        <f>IF((VLOOKUP(J8926,mdc!A:V,22,FALSE)=""),"non Collabo","collabo")</f>
        <v>collabo</v>
      </c>
    </row>
    <row r="8927" spans="1:12" hidden="1" x14ac:dyDescent="0.35">
      <c r="A8927" s="5" t="s">
        <v>1357</v>
      </c>
      <c r="B8927" s="5" t="s">
        <v>475</v>
      </c>
      <c r="C8927" s="5" t="s">
        <v>1583</v>
      </c>
      <c r="D8927" s="3" t="s">
        <v>494</v>
      </c>
      <c r="E8927" s="3" t="s">
        <v>5</v>
      </c>
      <c r="F8927" s="4">
        <v>2</v>
      </c>
      <c r="G8927" s="4"/>
      <c r="H8927" s="4"/>
      <c r="I8927" s="4"/>
      <c r="J8927" t="str">
        <f t="shared" si="139"/>
        <v>PUADC-GH7LE</v>
      </c>
      <c r="K8927" t="str">
        <f>IF((VLOOKUP(J8927,mdc!A:V,22,FALSE)=""),"non Collabo","collabo")</f>
        <v>collabo</v>
      </c>
      <c r="L8927" t="str" cm="1">
        <f t="array" ref="L8927">IFERROR(_xlfn.IFS(G8927&lt;0,"shortage",H8927&lt;0,"shortage",I8927&lt;0,"shortage"),"ok")</f>
        <v>ok</v>
      </c>
    </row>
    <row r="8928" spans="1:12" hidden="1" x14ac:dyDescent="0.35">
      <c r="A8928" s="5" t="s">
        <v>1357</v>
      </c>
      <c r="B8928" s="5" t="s">
        <v>475</v>
      </c>
      <c r="C8928" s="5" t="s">
        <v>1583</v>
      </c>
      <c r="D8928" s="5" t="s">
        <v>494</v>
      </c>
      <c r="E8928" s="5" t="s">
        <v>1565</v>
      </c>
      <c r="F8928" s="6">
        <v>2</v>
      </c>
      <c r="G8928" s="6"/>
      <c r="H8928" s="6"/>
      <c r="I8928" s="6"/>
      <c r="J8928" t="str">
        <f t="shared" si="139"/>
        <v>PUADC-GH7LE</v>
      </c>
      <c r="K8928" t="str">
        <f>IF((VLOOKUP(J8928,mdc!A:V,22,FALSE)=""),"non Collabo","collabo")</f>
        <v>collabo</v>
      </c>
      <c r="L8928" t="str" cm="1">
        <f t="array" ref="L8928">IFERROR(_xlfn.IFS(G8928&lt;0,"shortage",H8928&lt;0,"shortage",I8928&lt;0,"shortage"),"ok")</f>
        <v>ok</v>
      </c>
    </row>
    <row r="8929" spans="1:12" hidden="1" x14ac:dyDescent="0.35">
      <c r="A8929" s="5" t="s">
        <v>1357</v>
      </c>
      <c r="B8929" s="5" t="s">
        <v>475</v>
      </c>
      <c r="C8929" s="5" t="s">
        <v>1583</v>
      </c>
      <c r="D8929" s="5" t="s">
        <v>494</v>
      </c>
      <c r="E8929" s="5" t="s">
        <v>6</v>
      </c>
      <c r="F8929" s="6">
        <v>0</v>
      </c>
      <c r="G8929" s="6"/>
      <c r="H8929" s="6"/>
      <c r="I8929" s="6"/>
      <c r="J8929" t="str">
        <f t="shared" si="139"/>
        <v>PUADC-GH7LE</v>
      </c>
      <c r="K8929" t="str">
        <f>IF((VLOOKUP(J8929,mdc!A:V,22,FALSE)=""),"non Collabo","collabo")</f>
        <v>collabo</v>
      </c>
      <c r="L8929" t="str" cm="1">
        <f t="array" ref="L8929">IFERROR(_xlfn.IFS(G8929&lt;0,"shortage",H8929&lt;0,"shortage",I8929&lt;0,"shortage"),"ok")</f>
        <v>ok</v>
      </c>
    </row>
    <row r="8930" spans="1:12" hidden="1" x14ac:dyDescent="0.35">
      <c r="A8930" s="5" t="s">
        <v>1357</v>
      </c>
      <c r="B8930" s="5" t="s">
        <v>475</v>
      </c>
      <c r="C8930" s="5" t="s">
        <v>1583</v>
      </c>
      <c r="D8930" s="5" t="s">
        <v>494</v>
      </c>
      <c r="E8930" s="5" t="s">
        <v>2318</v>
      </c>
      <c r="F8930" s="6">
        <v>100</v>
      </c>
      <c r="G8930" s="6"/>
      <c r="H8930" s="6"/>
      <c r="I8930" s="6"/>
      <c r="J8930" t="str">
        <f t="shared" si="139"/>
        <v>PUADC-GH7LE</v>
      </c>
      <c r="K8930" t="str">
        <f>IF((VLOOKUP(J8930,mdc!A:V,22,FALSE)=""),"non Collabo","collabo")</f>
        <v>collabo</v>
      </c>
      <c r="L8930" t="str" cm="1">
        <f t="array" ref="L8930">IFERROR(_xlfn.IFS(G8930&lt;0,"shortage",H8930&lt;0,"shortage",I8930&lt;0,"shortage"),"ok")</f>
        <v>ok</v>
      </c>
    </row>
    <row r="8931" spans="1:12" hidden="1" x14ac:dyDescent="0.35">
      <c r="A8931" s="5" t="s">
        <v>1357</v>
      </c>
      <c r="B8931" s="5" t="s">
        <v>475</v>
      </c>
      <c r="C8931" s="5" t="s">
        <v>1583</v>
      </c>
      <c r="D8931" s="5" t="s">
        <v>494</v>
      </c>
      <c r="E8931" s="5" t="s">
        <v>7</v>
      </c>
      <c r="F8931" s="6"/>
      <c r="G8931" s="6"/>
      <c r="H8931" s="6"/>
      <c r="I8931" s="6"/>
      <c r="J8931" t="str">
        <f t="shared" si="139"/>
        <v>PUADC-GH7LE</v>
      </c>
      <c r="K8931" t="str">
        <f>IF((VLOOKUP(J8931,mdc!A:V,22,FALSE)=""),"non Collabo","collabo")</f>
        <v>collabo</v>
      </c>
      <c r="L8931" t="str" cm="1">
        <f t="array" ref="L8931">IFERROR(_xlfn.IFS(G8931&lt;0,"shortage",H8931&lt;0,"shortage",I8931&lt;0,"shortage"),"ok")</f>
        <v>ok</v>
      </c>
    </row>
    <row r="8932" spans="1:12" hidden="1" x14ac:dyDescent="0.35">
      <c r="A8932" s="5" t="s">
        <v>1357</v>
      </c>
      <c r="B8932" s="5" t="s">
        <v>475</v>
      </c>
      <c r="C8932" s="5" t="s">
        <v>1583</v>
      </c>
      <c r="D8932" s="5" t="s">
        <v>494</v>
      </c>
      <c r="E8932" s="5" t="s">
        <v>1566</v>
      </c>
      <c r="F8932" s="6">
        <v>2.6021399999999999</v>
      </c>
      <c r="G8932" s="6"/>
      <c r="H8932" s="6"/>
      <c r="I8932" s="6"/>
      <c r="J8932" t="str">
        <f t="shared" si="139"/>
        <v>PUADC-GH7LE</v>
      </c>
      <c r="K8932" t="str">
        <f>IF((VLOOKUP(J8932,mdc!A:V,22,FALSE)=""),"non Collabo","collabo")</f>
        <v>collabo</v>
      </c>
      <c r="L8932" t="str" cm="1">
        <f t="array" ref="L8932">IFERROR(_xlfn.IFS(G8932&lt;0,"shortage",H8932&lt;0,"shortage",I8932&lt;0,"shortage"),"ok")</f>
        <v>ok</v>
      </c>
    </row>
    <row r="8933" spans="1:12" ht="15" hidden="1" thickBot="1" x14ac:dyDescent="0.4">
      <c r="A8933" s="5" t="s">
        <v>1357</v>
      </c>
      <c r="B8933" s="5" t="s">
        <v>475</v>
      </c>
      <c r="C8933" s="5" t="s">
        <v>1583</v>
      </c>
      <c r="D8933" s="7" t="s">
        <v>494</v>
      </c>
      <c r="E8933" s="7" t="s">
        <v>8</v>
      </c>
      <c r="F8933" s="8">
        <v>-2.6021399999999999</v>
      </c>
      <c r="G8933" s="8"/>
      <c r="H8933" s="8"/>
      <c r="I8933" s="8"/>
      <c r="J8933" t="str">
        <f t="shared" si="139"/>
        <v>PUADC-GH7LE</v>
      </c>
      <c r="K8933" t="str">
        <f>IF((VLOOKUP(J8933,mdc!A:V,22,FALSE)=""),"non Collabo","collabo")</f>
        <v>collabo</v>
      </c>
    </row>
    <row r="8934" spans="1:12" hidden="1" x14ac:dyDescent="0.35">
      <c r="A8934" s="5" t="s">
        <v>1357</v>
      </c>
      <c r="B8934" s="5" t="s">
        <v>475</v>
      </c>
      <c r="C8934" s="5" t="s">
        <v>1583</v>
      </c>
      <c r="D8934" s="3" t="s">
        <v>496</v>
      </c>
      <c r="E8934" s="3" t="s">
        <v>5</v>
      </c>
      <c r="F8934" s="4"/>
      <c r="G8934" s="4"/>
      <c r="H8934" s="4">
        <v>0</v>
      </c>
      <c r="I8934" s="4"/>
      <c r="J8934" t="str">
        <f t="shared" si="139"/>
        <v>PUADC-S1M2E</v>
      </c>
      <c r="K8934" t="str">
        <f>IF((VLOOKUP(J8934,mdc!A:V,22,FALSE)=""),"non Collabo","collabo")</f>
        <v>non Collabo</v>
      </c>
      <c r="L8934" t="str" cm="1">
        <f t="array" ref="L8934">IFERROR(_xlfn.IFS(G8934&lt;0,"shortage",H8934&lt;0,"shortage",I8934&lt;0,"shortage"),"ok")</f>
        <v>ok</v>
      </c>
    </row>
    <row r="8935" spans="1:12" hidden="1" x14ac:dyDescent="0.35">
      <c r="A8935" s="5" t="s">
        <v>1357</v>
      </c>
      <c r="B8935" s="5" t="s">
        <v>475</v>
      </c>
      <c r="C8935" s="5" t="s">
        <v>1583</v>
      </c>
      <c r="D8935" s="5" t="s">
        <v>496</v>
      </c>
      <c r="E8935" s="5" t="s">
        <v>1565</v>
      </c>
      <c r="F8935" s="6"/>
      <c r="G8935" s="6"/>
      <c r="H8935" s="6"/>
      <c r="I8935" s="6"/>
      <c r="J8935" t="str">
        <f t="shared" si="139"/>
        <v>PUADC-S1M2E</v>
      </c>
      <c r="K8935" t="str">
        <f>IF((VLOOKUP(J8935,mdc!A:V,22,FALSE)=""),"non Collabo","collabo")</f>
        <v>non Collabo</v>
      </c>
      <c r="L8935" t="str" cm="1">
        <f t="array" ref="L8935">IFERROR(_xlfn.IFS(G8935&lt;0,"shortage",H8935&lt;0,"shortage",I8935&lt;0,"shortage"),"ok")</f>
        <v>ok</v>
      </c>
    </row>
    <row r="8936" spans="1:12" hidden="1" x14ac:dyDescent="0.35">
      <c r="A8936" s="5" t="s">
        <v>1357</v>
      </c>
      <c r="B8936" s="5" t="s">
        <v>475</v>
      </c>
      <c r="C8936" s="5" t="s">
        <v>1583</v>
      </c>
      <c r="D8936" s="5" t="s">
        <v>496</v>
      </c>
      <c r="E8936" s="5" t="s">
        <v>6</v>
      </c>
      <c r="F8936" s="6"/>
      <c r="G8936" s="6"/>
      <c r="H8936" s="6">
        <v>0</v>
      </c>
      <c r="I8936" s="6"/>
      <c r="J8936" t="str">
        <f t="shared" si="139"/>
        <v>PUADC-S1M2E</v>
      </c>
      <c r="K8936" t="str">
        <f>IF((VLOOKUP(J8936,mdc!A:V,22,FALSE)=""),"non Collabo","collabo")</f>
        <v>non Collabo</v>
      </c>
      <c r="L8936" t="str" cm="1">
        <f t="array" ref="L8936">IFERROR(_xlfn.IFS(G8936&lt;0,"shortage",H8936&lt;0,"shortage",I8936&lt;0,"shortage"),"ok")</f>
        <v>ok</v>
      </c>
    </row>
    <row r="8937" spans="1:12" hidden="1" x14ac:dyDescent="0.35">
      <c r="A8937" s="5" t="s">
        <v>1357</v>
      </c>
      <c r="B8937" s="5" t="s">
        <v>475</v>
      </c>
      <c r="C8937" s="5" t="s">
        <v>1583</v>
      </c>
      <c r="D8937" s="5" t="s">
        <v>496</v>
      </c>
      <c r="E8937" s="5" t="s">
        <v>2318</v>
      </c>
      <c r="F8937" s="6"/>
      <c r="G8937" s="6"/>
      <c r="H8937" s="6" t="s">
        <v>1640</v>
      </c>
      <c r="I8937" s="6"/>
      <c r="J8937" t="str">
        <f t="shared" si="139"/>
        <v>PUADC-S1M2E</v>
      </c>
      <c r="K8937" t="str">
        <f>IF((VLOOKUP(J8937,mdc!A:V,22,FALSE)=""),"non Collabo","collabo")</f>
        <v>non Collabo</v>
      </c>
      <c r="L8937" t="str" cm="1">
        <f t="array" ref="L8937">IFERROR(_xlfn.IFS(G8937&lt;0,"shortage",H8937&lt;0,"shortage",I8937&lt;0,"shortage"),"ok")</f>
        <v>ok</v>
      </c>
    </row>
    <row r="8938" spans="1:12" hidden="1" x14ac:dyDescent="0.35">
      <c r="A8938" s="5" t="s">
        <v>1357</v>
      </c>
      <c r="B8938" s="5" t="s">
        <v>475</v>
      </c>
      <c r="C8938" s="5" t="s">
        <v>1583</v>
      </c>
      <c r="D8938" s="5" t="s">
        <v>496</v>
      </c>
      <c r="E8938" s="5" t="s">
        <v>7</v>
      </c>
      <c r="F8938" s="6"/>
      <c r="G8938" s="6"/>
      <c r="H8938" s="6"/>
      <c r="I8938" s="6"/>
      <c r="J8938" t="str">
        <f t="shared" si="139"/>
        <v>PUADC-S1M2E</v>
      </c>
      <c r="K8938" t="str">
        <f>IF((VLOOKUP(J8938,mdc!A:V,22,FALSE)=""),"non Collabo","collabo")</f>
        <v>non Collabo</v>
      </c>
      <c r="L8938" t="str" cm="1">
        <f t="array" ref="L8938">IFERROR(_xlfn.IFS(G8938&lt;0,"shortage",H8938&lt;0,"shortage",I8938&lt;0,"shortage"),"ok")</f>
        <v>ok</v>
      </c>
    </row>
    <row r="8939" spans="1:12" hidden="1" x14ac:dyDescent="0.35">
      <c r="A8939" s="5" t="s">
        <v>1357</v>
      </c>
      <c r="B8939" s="5" t="s">
        <v>475</v>
      </c>
      <c r="C8939" s="5" t="s">
        <v>1583</v>
      </c>
      <c r="D8939" s="5" t="s">
        <v>496</v>
      </c>
      <c r="E8939" s="5" t="s">
        <v>1566</v>
      </c>
      <c r="F8939" s="6"/>
      <c r="G8939" s="6"/>
      <c r="H8939" s="6"/>
      <c r="I8939" s="6"/>
      <c r="J8939" t="str">
        <f t="shared" si="139"/>
        <v>PUADC-S1M2E</v>
      </c>
      <c r="K8939" t="str">
        <f>IF((VLOOKUP(J8939,mdc!A:V,22,FALSE)=""),"non Collabo","collabo")</f>
        <v>non Collabo</v>
      </c>
      <c r="L8939" t="str" cm="1">
        <f t="array" ref="L8939">IFERROR(_xlfn.IFS(G8939&lt;0,"shortage",H8939&lt;0,"shortage",I8939&lt;0,"shortage"),"ok")</f>
        <v>ok</v>
      </c>
    </row>
    <row r="8940" spans="1:12" ht="15" hidden="1" thickBot="1" x14ac:dyDescent="0.4">
      <c r="A8940" s="5" t="s">
        <v>1357</v>
      </c>
      <c r="B8940" s="5" t="s">
        <v>475</v>
      </c>
      <c r="C8940" s="5" t="s">
        <v>1583</v>
      </c>
      <c r="D8940" s="7" t="s">
        <v>496</v>
      </c>
      <c r="E8940" s="7" t="s">
        <v>8</v>
      </c>
      <c r="F8940" s="8"/>
      <c r="G8940" s="8"/>
      <c r="H8940" s="8"/>
      <c r="I8940" s="8"/>
      <c r="J8940" t="str">
        <f t="shared" si="139"/>
        <v>PUADC-S1M2E</v>
      </c>
      <c r="K8940" t="str">
        <f>IF((VLOOKUP(J8940,mdc!A:V,22,FALSE)=""),"non Collabo","collabo")</f>
        <v>non Collabo</v>
      </c>
    </row>
    <row r="8941" spans="1:12" hidden="1" x14ac:dyDescent="0.35">
      <c r="A8941" s="5" t="s">
        <v>1357</v>
      </c>
      <c r="B8941" s="5" t="s">
        <v>475</v>
      </c>
      <c r="C8941" s="5" t="s">
        <v>1583</v>
      </c>
      <c r="D8941" s="3" t="s">
        <v>497</v>
      </c>
      <c r="E8941" s="3" t="s">
        <v>5</v>
      </c>
      <c r="F8941" s="4"/>
      <c r="G8941" s="4">
        <v>4</v>
      </c>
      <c r="H8941" s="4">
        <v>0</v>
      </c>
      <c r="I8941" s="4"/>
      <c r="J8941" t="str">
        <f t="shared" si="139"/>
        <v>PUADC-S1M2ESE</v>
      </c>
      <c r="K8941" t="str">
        <f>IF((VLOOKUP(J8941,mdc!A:V,22,FALSE)=""),"non Collabo","collabo")</f>
        <v>non Collabo</v>
      </c>
      <c r="L8941" t="str" cm="1">
        <f t="array" ref="L8941">IFERROR(_xlfn.IFS(G8941&lt;0,"shortage",H8941&lt;0,"shortage",I8941&lt;0,"shortage"),"ok")</f>
        <v>ok</v>
      </c>
    </row>
    <row r="8942" spans="1:12" hidden="1" x14ac:dyDescent="0.35">
      <c r="A8942" s="5" t="s">
        <v>1357</v>
      </c>
      <c r="B8942" s="5" t="s">
        <v>475</v>
      </c>
      <c r="C8942" s="5" t="s">
        <v>1583</v>
      </c>
      <c r="D8942" s="5" t="s">
        <v>497</v>
      </c>
      <c r="E8942" s="5" t="s">
        <v>1565</v>
      </c>
      <c r="F8942" s="6"/>
      <c r="G8942" s="6">
        <v>4</v>
      </c>
      <c r="H8942" s="6"/>
      <c r="I8942" s="6"/>
      <c r="J8942" t="str">
        <f t="shared" si="139"/>
        <v>PUADC-S1M2ESE</v>
      </c>
      <c r="K8942" t="str">
        <f>IF((VLOOKUP(J8942,mdc!A:V,22,FALSE)=""),"non Collabo","collabo")</f>
        <v>non Collabo</v>
      </c>
      <c r="L8942" t="str" cm="1">
        <f t="array" ref="L8942">IFERROR(_xlfn.IFS(G8942&lt;0,"shortage",H8942&lt;0,"shortage",I8942&lt;0,"shortage"),"ok")</f>
        <v>ok</v>
      </c>
    </row>
    <row r="8943" spans="1:12" hidden="1" x14ac:dyDescent="0.35">
      <c r="A8943" s="5" t="s">
        <v>1357</v>
      </c>
      <c r="B8943" s="5" t="s">
        <v>475</v>
      </c>
      <c r="C8943" s="5" t="s">
        <v>1583</v>
      </c>
      <c r="D8943" s="5" t="s">
        <v>497</v>
      </c>
      <c r="E8943" s="5" t="s">
        <v>6</v>
      </c>
      <c r="F8943" s="6"/>
      <c r="G8943" s="6">
        <v>0</v>
      </c>
      <c r="H8943" s="6">
        <v>0</v>
      </c>
      <c r="I8943" s="6"/>
      <c r="J8943" t="str">
        <f t="shared" si="139"/>
        <v>PUADC-S1M2ESE</v>
      </c>
      <c r="K8943" t="str">
        <f>IF((VLOOKUP(J8943,mdc!A:V,22,FALSE)=""),"non Collabo","collabo")</f>
        <v>non Collabo</v>
      </c>
      <c r="L8943" t="str" cm="1">
        <f t="array" ref="L8943">IFERROR(_xlfn.IFS(G8943&lt;0,"shortage",H8943&lt;0,"shortage",I8943&lt;0,"shortage"),"ok")</f>
        <v>ok</v>
      </c>
    </row>
    <row r="8944" spans="1:12" hidden="1" x14ac:dyDescent="0.35">
      <c r="A8944" s="5" t="s">
        <v>1357</v>
      </c>
      <c r="B8944" s="5" t="s">
        <v>475</v>
      </c>
      <c r="C8944" s="5" t="s">
        <v>1583</v>
      </c>
      <c r="D8944" s="5" t="s">
        <v>497</v>
      </c>
      <c r="E8944" s="5" t="s">
        <v>2318</v>
      </c>
      <c r="F8944" s="6"/>
      <c r="G8944" s="6">
        <v>100</v>
      </c>
      <c r="H8944" s="6" t="s">
        <v>1640</v>
      </c>
      <c r="I8944" s="6"/>
      <c r="J8944" t="str">
        <f t="shared" si="139"/>
        <v>PUADC-S1M2ESE</v>
      </c>
      <c r="K8944" t="str">
        <f>IF((VLOOKUP(J8944,mdc!A:V,22,FALSE)=""),"non Collabo","collabo")</f>
        <v>non Collabo</v>
      </c>
      <c r="L8944" t="str" cm="1">
        <f t="array" ref="L8944">IFERROR(_xlfn.IFS(G8944&lt;0,"shortage",H8944&lt;0,"shortage",I8944&lt;0,"shortage"),"ok")</f>
        <v>ok</v>
      </c>
    </row>
    <row r="8945" spans="1:12" hidden="1" x14ac:dyDescent="0.35">
      <c r="A8945" s="5" t="s">
        <v>1357</v>
      </c>
      <c r="B8945" s="5" t="s">
        <v>475</v>
      </c>
      <c r="C8945" s="5" t="s">
        <v>1583</v>
      </c>
      <c r="D8945" s="5" t="s">
        <v>497</v>
      </c>
      <c r="E8945" s="5" t="s">
        <v>7</v>
      </c>
      <c r="F8945" s="6"/>
      <c r="G8945" s="6"/>
      <c r="H8945" s="6"/>
      <c r="I8945" s="6"/>
      <c r="J8945" t="str">
        <f t="shared" si="139"/>
        <v>PUADC-S1M2ESE</v>
      </c>
      <c r="K8945" t="str">
        <f>IF((VLOOKUP(J8945,mdc!A:V,22,FALSE)=""),"non Collabo","collabo")</f>
        <v>non Collabo</v>
      </c>
      <c r="L8945" t="str" cm="1">
        <f t="array" ref="L8945">IFERROR(_xlfn.IFS(G8945&lt;0,"shortage",H8945&lt;0,"shortage",I8945&lt;0,"shortage"),"ok")</f>
        <v>ok</v>
      </c>
    </row>
    <row r="8946" spans="1:12" hidden="1" x14ac:dyDescent="0.35">
      <c r="A8946" s="5" t="s">
        <v>1357</v>
      </c>
      <c r="B8946" s="5" t="s">
        <v>475</v>
      </c>
      <c r="C8946" s="5" t="s">
        <v>1583</v>
      </c>
      <c r="D8946" s="5" t="s">
        <v>497</v>
      </c>
      <c r="E8946" s="5" t="s">
        <v>1566</v>
      </c>
      <c r="F8946" s="6"/>
      <c r="G8946" s="6">
        <v>5.2016</v>
      </c>
      <c r="H8946" s="6"/>
      <c r="I8946" s="6"/>
      <c r="J8946" t="str">
        <f t="shared" si="139"/>
        <v>PUADC-S1M2ESE</v>
      </c>
      <c r="K8946" t="str">
        <f>IF((VLOOKUP(J8946,mdc!A:V,22,FALSE)=""),"non Collabo","collabo")</f>
        <v>non Collabo</v>
      </c>
      <c r="L8946" t="str" cm="1">
        <f t="array" ref="L8946">IFERROR(_xlfn.IFS(G8946&lt;0,"shortage",H8946&lt;0,"shortage",I8946&lt;0,"shortage"),"ok")</f>
        <v>ok</v>
      </c>
    </row>
    <row r="8947" spans="1:12" ht="15" hidden="1" thickBot="1" x14ac:dyDescent="0.4">
      <c r="A8947" s="5" t="s">
        <v>1357</v>
      </c>
      <c r="B8947" s="5" t="s">
        <v>475</v>
      </c>
      <c r="C8947" s="5" t="s">
        <v>1583</v>
      </c>
      <c r="D8947" s="7" t="s">
        <v>497</v>
      </c>
      <c r="E8947" s="7" t="s">
        <v>8</v>
      </c>
      <c r="F8947" s="8"/>
      <c r="G8947" s="8">
        <v>-5.2016</v>
      </c>
      <c r="H8947" s="8"/>
      <c r="I8947" s="8"/>
      <c r="J8947" t="str">
        <f t="shared" si="139"/>
        <v>PUADC-S1M2ESE</v>
      </c>
      <c r="K8947" t="str">
        <f>IF((VLOOKUP(J8947,mdc!A:V,22,FALSE)=""),"non Collabo","collabo")</f>
        <v>non Collabo</v>
      </c>
    </row>
    <row r="8948" spans="1:12" hidden="1" x14ac:dyDescent="0.35">
      <c r="A8948" s="5" t="s">
        <v>1357</v>
      </c>
      <c r="B8948" s="5" t="s">
        <v>475</v>
      </c>
      <c r="C8948" s="5" t="s">
        <v>1583</v>
      </c>
      <c r="D8948" s="3" t="s">
        <v>1391</v>
      </c>
      <c r="E8948" s="3" t="s">
        <v>5</v>
      </c>
      <c r="F8948" s="4"/>
      <c r="G8948" s="4">
        <v>6</v>
      </c>
      <c r="H8948" s="4">
        <v>2</v>
      </c>
      <c r="I8948" s="4"/>
      <c r="J8948" t="str">
        <f t="shared" si="139"/>
        <v>PUADC-S5M2EE</v>
      </c>
      <c r="K8948" t="str">
        <f>IF((VLOOKUP(J8948,mdc!A:V,22,FALSE)=""),"non Collabo","collabo")</f>
        <v>collabo</v>
      </c>
      <c r="L8948" t="str" cm="1">
        <f t="array" ref="L8948">IFERROR(_xlfn.IFS(G8948&lt;0,"shortage",H8948&lt;0,"shortage",I8948&lt;0,"shortage"),"ok")</f>
        <v>ok</v>
      </c>
    </row>
    <row r="8949" spans="1:12" hidden="1" x14ac:dyDescent="0.35">
      <c r="A8949" s="5" t="s">
        <v>1357</v>
      </c>
      <c r="B8949" s="5" t="s">
        <v>475</v>
      </c>
      <c r="C8949" s="5" t="s">
        <v>1583</v>
      </c>
      <c r="D8949" s="5" t="s">
        <v>1391</v>
      </c>
      <c r="E8949" s="5" t="s">
        <v>1565</v>
      </c>
      <c r="F8949" s="6"/>
      <c r="G8949" s="6">
        <v>6</v>
      </c>
      <c r="H8949" s="6">
        <v>2</v>
      </c>
      <c r="I8949" s="6"/>
      <c r="J8949" t="str">
        <f t="shared" si="139"/>
        <v>PUADC-S5M2EE</v>
      </c>
      <c r="K8949" t="str">
        <f>IF((VLOOKUP(J8949,mdc!A:V,22,FALSE)=""),"non Collabo","collabo")</f>
        <v>collabo</v>
      </c>
      <c r="L8949" t="str" cm="1">
        <f t="array" ref="L8949">IFERROR(_xlfn.IFS(G8949&lt;0,"shortage",H8949&lt;0,"shortage",I8949&lt;0,"shortage"),"ok")</f>
        <v>ok</v>
      </c>
    </row>
    <row r="8950" spans="1:12" hidden="1" x14ac:dyDescent="0.35">
      <c r="A8950" s="5" t="s">
        <v>1357</v>
      </c>
      <c r="B8950" s="5" t="s">
        <v>475</v>
      </c>
      <c r="C8950" s="5" t="s">
        <v>1583</v>
      </c>
      <c r="D8950" s="5" t="s">
        <v>1391</v>
      </c>
      <c r="E8950" s="5" t="s">
        <v>6</v>
      </c>
      <c r="F8950" s="6"/>
      <c r="G8950" s="6">
        <v>0</v>
      </c>
      <c r="H8950" s="6">
        <v>0</v>
      </c>
      <c r="I8950" s="6"/>
      <c r="J8950" t="str">
        <f t="shared" si="139"/>
        <v>PUADC-S5M2EE</v>
      </c>
      <c r="K8950" t="str">
        <f>IF((VLOOKUP(J8950,mdc!A:V,22,FALSE)=""),"non Collabo","collabo")</f>
        <v>collabo</v>
      </c>
      <c r="L8950" t="str" cm="1">
        <f t="array" ref="L8950">IFERROR(_xlfn.IFS(G8950&lt;0,"shortage",H8950&lt;0,"shortage",I8950&lt;0,"shortage"),"ok")</f>
        <v>ok</v>
      </c>
    </row>
    <row r="8951" spans="1:12" hidden="1" x14ac:dyDescent="0.35">
      <c r="A8951" s="5" t="s">
        <v>1357</v>
      </c>
      <c r="B8951" s="5" t="s">
        <v>475</v>
      </c>
      <c r="C8951" s="5" t="s">
        <v>1583</v>
      </c>
      <c r="D8951" s="5" t="s">
        <v>1391</v>
      </c>
      <c r="E8951" s="5" t="s">
        <v>2318</v>
      </c>
      <c r="F8951" s="6"/>
      <c r="G8951" s="6">
        <v>100</v>
      </c>
      <c r="H8951" s="6">
        <v>100</v>
      </c>
      <c r="I8951" s="6"/>
      <c r="J8951" t="str">
        <f t="shared" si="139"/>
        <v>PUADC-S5M2EE</v>
      </c>
      <c r="K8951" t="str">
        <f>IF((VLOOKUP(J8951,mdc!A:V,22,FALSE)=""),"non Collabo","collabo")</f>
        <v>collabo</v>
      </c>
      <c r="L8951" t="str" cm="1">
        <f t="array" ref="L8951">IFERROR(_xlfn.IFS(G8951&lt;0,"shortage",H8951&lt;0,"shortage",I8951&lt;0,"shortage"),"ok")</f>
        <v>ok</v>
      </c>
    </row>
    <row r="8952" spans="1:12" hidden="1" x14ac:dyDescent="0.35">
      <c r="A8952" s="5" t="s">
        <v>1357</v>
      </c>
      <c r="B8952" s="5" t="s">
        <v>475</v>
      </c>
      <c r="C8952" s="5" t="s">
        <v>1583</v>
      </c>
      <c r="D8952" s="5" t="s">
        <v>1391</v>
      </c>
      <c r="E8952" s="5" t="s">
        <v>7</v>
      </c>
      <c r="F8952" s="6"/>
      <c r="G8952" s="6"/>
      <c r="H8952" s="6"/>
      <c r="I8952" s="6"/>
      <c r="J8952" t="str">
        <f t="shared" si="139"/>
        <v>PUADC-S5M2EE</v>
      </c>
      <c r="K8952" t="str">
        <f>IF((VLOOKUP(J8952,mdc!A:V,22,FALSE)=""),"non Collabo","collabo")</f>
        <v>collabo</v>
      </c>
      <c r="L8952" t="str" cm="1">
        <f t="array" ref="L8952">IFERROR(_xlfn.IFS(G8952&lt;0,"shortage",H8952&lt;0,"shortage",I8952&lt;0,"shortage"),"ok")</f>
        <v>ok</v>
      </c>
    </row>
    <row r="8953" spans="1:12" hidden="1" x14ac:dyDescent="0.35">
      <c r="A8953" s="5" t="s">
        <v>1357</v>
      </c>
      <c r="B8953" s="5" t="s">
        <v>475</v>
      </c>
      <c r="C8953" s="5" t="s">
        <v>1583</v>
      </c>
      <c r="D8953" s="5" t="s">
        <v>1391</v>
      </c>
      <c r="E8953" s="5" t="s">
        <v>1566</v>
      </c>
      <c r="F8953" s="6"/>
      <c r="G8953" s="6">
        <v>5.0129400000000004</v>
      </c>
      <c r="H8953" s="6">
        <v>1.6709799999999999</v>
      </c>
      <c r="I8953" s="6"/>
      <c r="J8953" t="str">
        <f t="shared" si="139"/>
        <v>PUADC-S5M2EE</v>
      </c>
      <c r="K8953" t="str">
        <f>IF((VLOOKUP(J8953,mdc!A:V,22,FALSE)=""),"non Collabo","collabo")</f>
        <v>collabo</v>
      </c>
      <c r="L8953" t="str" cm="1">
        <f t="array" ref="L8953">IFERROR(_xlfn.IFS(G8953&lt;0,"shortage",H8953&lt;0,"shortage",I8953&lt;0,"shortage"),"ok")</f>
        <v>ok</v>
      </c>
    </row>
    <row r="8954" spans="1:12" ht="15" hidden="1" thickBot="1" x14ac:dyDescent="0.4">
      <c r="A8954" s="5" t="s">
        <v>1357</v>
      </c>
      <c r="B8954" s="5" t="s">
        <v>475</v>
      </c>
      <c r="C8954" s="5" t="s">
        <v>1583</v>
      </c>
      <c r="D8954" s="7" t="s">
        <v>1391</v>
      </c>
      <c r="E8954" s="7" t="s">
        <v>8</v>
      </c>
      <c r="F8954" s="8"/>
      <c r="G8954" s="8">
        <v>-5.0129400000000004</v>
      </c>
      <c r="H8954" s="8">
        <v>-1.6709799999999999</v>
      </c>
      <c r="I8954" s="8"/>
      <c r="J8954" t="str">
        <f t="shared" si="139"/>
        <v>PUADC-S5M2EE</v>
      </c>
      <c r="K8954" t="str">
        <f>IF((VLOOKUP(J8954,mdc!A:V,22,FALSE)=""),"non Collabo","collabo")</f>
        <v>collabo</v>
      </c>
    </row>
    <row r="8955" spans="1:12" hidden="1" x14ac:dyDescent="0.35">
      <c r="A8955" s="5" t="s">
        <v>1357</v>
      </c>
      <c r="B8955" s="5" t="s">
        <v>475</v>
      </c>
      <c r="C8955" s="5" t="s">
        <v>1583</v>
      </c>
      <c r="D8955" s="3" t="s">
        <v>1393</v>
      </c>
      <c r="E8955" s="3" t="s">
        <v>5</v>
      </c>
      <c r="F8955" s="4"/>
      <c r="G8955" s="4">
        <v>4</v>
      </c>
      <c r="H8955" s="4">
        <v>2</v>
      </c>
      <c r="I8955" s="4"/>
      <c r="J8955" t="str">
        <f t="shared" si="139"/>
        <v>PUADC-S5M2XEE</v>
      </c>
      <c r="K8955" t="str">
        <f>IF((VLOOKUP(J8955,mdc!A:V,22,FALSE)=""),"non Collabo","collabo")</f>
        <v>collabo</v>
      </c>
      <c r="L8955" t="str" cm="1">
        <f t="array" ref="L8955">IFERROR(_xlfn.IFS(G8955&lt;0,"shortage",H8955&lt;0,"shortage",I8955&lt;0,"shortage"),"ok")</f>
        <v>ok</v>
      </c>
    </row>
    <row r="8956" spans="1:12" hidden="1" x14ac:dyDescent="0.35">
      <c r="A8956" s="5" t="s">
        <v>1357</v>
      </c>
      <c r="B8956" s="5" t="s">
        <v>475</v>
      </c>
      <c r="C8956" s="5" t="s">
        <v>1583</v>
      </c>
      <c r="D8956" s="5" t="s">
        <v>1393</v>
      </c>
      <c r="E8956" s="5" t="s">
        <v>1565</v>
      </c>
      <c r="F8956" s="6"/>
      <c r="G8956" s="6">
        <v>4</v>
      </c>
      <c r="H8956" s="6">
        <v>2</v>
      </c>
      <c r="I8956" s="6"/>
      <c r="J8956" t="str">
        <f t="shared" si="139"/>
        <v>PUADC-S5M2XEE</v>
      </c>
      <c r="K8956" t="str">
        <f>IF((VLOOKUP(J8956,mdc!A:V,22,FALSE)=""),"non Collabo","collabo")</f>
        <v>collabo</v>
      </c>
      <c r="L8956" t="str" cm="1">
        <f t="array" ref="L8956">IFERROR(_xlfn.IFS(G8956&lt;0,"shortage",H8956&lt;0,"shortage",I8956&lt;0,"shortage"),"ok")</f>
        <v>ok</v>
      </c>
    </row>
    <row r="8957" spans="1:12" hidden="1" x14ac:dyDescent="0.35">
      <c r="A8957" s="5" t="s">
        <v>1357</v>
      </c>
      <c r="B8957" s="5" t="s">
        <v>475</v>
      </c>
      <c r="C8957" s="5" t="s">
        <v>1583</v>
      </c>
      <c r="D8957" s="5" t="s">
        <v>1393</v>
      </c>
      <c r="E8957" s="5" t="s">
        <v>6</v>
      </c>
      <c r="F8957" s="6"/>
      <c r="G8957" s="6">
        <v>0</v>
      </c>
      <c r="H8957" s="6">
        <v>0</v>
      </c>
      <c r="I8957" s="6"/>
      <c r="J8957" t="str">
        <f t="shared" si="139"/>
        <v>PUADC-S5M2XEE</v>
      </c>
      <c r="K8957" t="str">
        <f>IF((VLOOKUP(J8957,mdc!A:V,22,FALSE)=""),"non Collabo","collabo")</f>
        <v>collabo</v>
      </c>
      <c r="L8957" t="str" cm="1">
        <f t="array" ref="L8957">IFERROR(_xlfn.IFS(G8957&lt;0,"shortage",H8957&lt;0,"shortage",I8957&lt;0,"shortage"),"ok")</f>
        <v>ok</v>
      </c>
    </row>
    <row r="8958" spans="1:12" hidden="1" x14ac:dyDescent="0.35">
      <c r="A8958" s="5" t="s">
        <v>1357</v>
      </c>
      <c r="B8958" s="5" t="s">
        <v>475</v>
      </c>
      <c r="C8958" s="5" t="s">
        <v>1583</v>
      </c>
      <c r="D8958" s="5" t="s">
        <v>1393</v>
      </c>
      <c r="E8958" s="5" t="s">
        <v>2318</v>
      </c>
      <c r="F8958" s="6"/>
      <c r="G8958" s="6">
        <v>100</v>
      </c>
      <c r="H8958" s="6">
        <v>100</v>
      </c>
      <c r="I8958" s="6"/>
      <c r="J8958" t="str">
        <f t="shared" si="139"/>
        <v>PUADC-S5M2XEE</v>
      </c>
      <c r="K8958" t="str">
        <f>IF((VLOOKUP(J8958,mdc!A:V,22,FALSE)=""),"non Collabo","collabo")</f>
        <v>collabo</v>
      </c>
      <c r="L8958" t="str" cm="1">
        <f t="array" ref="L8958">IFERROR(_xlfn.IFS(G8958&lt;0,"shortage",H8958&lt;0,"shortage",I8958&lt;0,"shortage"),"ok")</f>
        <v>ok</v>
      </c>
    </row>
    <row r="8959" spans="1:12" hidden="1" x14ac:dyDescent="0.35">
      <c r="A8959" s="5" t="s">
        <v>1357</v>
      </c>
      <c r="B8959" s="5" t="s">
        <v>475</v>
      </c>
      <c r="C8959" s="5" t="s">
        <v>1583</v>
      </c>
      <c r="D8959" s="5" t="s">
        <v>1393</v>
      </c>
      <c r="E8959" s="5" t="s">
        <v>7</v>
      </c>
      <c r="F8959" s="6"/>
      <c r="G8959" s="6"/>
      <c r="H8959" s="6"/>
      <c r="I8959" s="6"/>
      <c r="J8959" t="str">
        <f t="shared" si="139"/>
        <v>PUADC-S5M2XEE</v>
      </c>
      <c r="K8959" t="str">
        <f>IF((VLOOKUP(J8959,mdc!A:V,22,FALSE)=""),"non Collabo","collabo")</f>
        <v>collabo</v>
      </c>
      <c r="L8959" t="str" cm="1">
        <f t="array" ref="L8959">IFERROR(_xlfn.IFS(G8959&lt;0,"shortage",H8959&lt;0,"shortage",I8959&lt;0,"shortage"),"ok")</f>
        <v>ok</v>
      </c>
    </row>
    <row r="8960" spans="1:12" hidden="1" x14ac:dyDescent="0.35">
      <c r="A8960" s="5" t="s">
        <v>1357</v>
      </c>
      <c r="B8960" s="5" t="s">
        <v>475</v>
      </c>
      <c r="C8960" s="5" t="s">
        <v>1583</v>
      </c>
      <c r="D8960" s="5" t="s">
        <v>1393</v>
      </c>
      <c r="E8960" s="5" t="s">
        <v>1566</v>
      </c>
      <c r="F8960" s="6"/>
      <c r="G8960" s="6">
        <v>4.0879200000000004</v>
      </c>
      <c r="H8960" s="6">
        <v>2.0439600000000002</v>
      </c>
      <c r="I8960" s="6"/>
      <c r="J8960" t="str">
        <f t="shared" si="139"/>
        <v>PUADC-S5M2XEE</v>
      </c>
      <c r="K8960" t="str">
        <f>IF((VLOOKUP(J8960,mdc!A:V,22,FALSE)=""),"non Collabo","collabo")</f>
        <v>collabo</v>
      </c>
      <c r="L8960" t="str" cm="1">
        <f t="array" ref="L8960">IFERROR(_xlfn.IFS(G8960&lt;0,"shortage",H8960&lt;0,"shortage",I8960&lt;0,"shortage"),"ok")</f>
        <v>ok</v>
      </c>
    </row>
    <row r="8961" spans="1:12" ht="15" hidden="1" thickBot="1" x14ac:dyDescent="0.4">
      <c r="A8961" s="5" t="s">
        <v>1357</v>
      </c>
      <c r="B8961" s="5" t="s">
        <v>475</v>
      </c>
      <c r="C8961" s="5" t="s">
        <v>1583</v>
      </c>
      <c r="D8961" s="7" t="s">
        <v>1393</v>
      </c>
      <c r="E8961" s="7" t="s">
        <v>8</v>
      </c>
      <c r="F8961" s="8"/>
      <c r="G8961" s="8">
        <v>-4.0879200000000004</v>
      </c>
      <c r="H8961" s="8">
        <v>-2.0439600000000002</v>
      </c>
      <c r="I8961" s="8"/>
      <c r="J8961" t="str">
        <f t="shared" si="139"/>
        <v>PUADC-S5M2XEE</v>
      </c>
      <c r="K8961" t="str">
        <f>IF((VLOOKUP(J8961,mdc!A:V,22,FALSE)=""),"non Collabo","collabo")</f>
        <v>collabo</v>
      </c>
    </row>
    <row r="8962" spans="1:12" hidden="1" x14ac:dyDescent="0.35">
      <c r="A8962" s="5" t="s">
        <v>1357</v>
      </c>
      <c r="B8962" s="5" t="s">
        <v>475</v>
      </c>
      <c r="C8962" s="5" t="s">
        <v>1583</v>
      </c>
      <c r="D8962" s="3" t="s">
        <v>1394</v>
      </c>
      <c r="E8962" s="3" t="s">
        <v>5</v>
      </c>
      <c r="F8962" s="4"/>
      <c r="G8962" s="4">
        <v>2</v>
      </c>
      <c r="H8962" s="4"/>
      <c r="I8962" s="4"/>
      <c r="J8962" t="str">
        <f t="shared" si="139"/>
        <v>PUADC-S5M2XKEE</v>
      </c>
      <c r="K8962" t="str">
        <f>IF((VLOOKUP(J8962,mdc!A:V,22,FALSE)=""),"non Collabo","collabo")</f>
        <v>collabo</v>
      </c>
      <c r="L8962" t="str" cm="1">
        <f t="array" ref="L8962">IFERROR(_xlfn.IFS(G8962&lt;0,"shortage",H8962&lt;0,"shortage",I8962&lt;0,"shortage"),"ok")</f>
        <v>ok</v>
      </c>
    </row>
    <row r="8963" spans="1:12" hidden="1" x14ac:dyDescent="0.35">
      <c r="A8963" s="5" t="s">
        <v>1357</v>
      </c>
      <c r="B8963" s="5" t="s">
        <v>475</v>
      </c>
      <c r="C8963" s="5" t="s">
        <v>1583</v>
      </c>
      <c r="D8963" s="5" t="s">
        <v>1394</v>
      </c>
      <c r="E8963" s="5" t="s">
        <v>1565</v>
      </c>
      <c r="F8963" s="6"/>
      <c r="G8963" s="6">
        <v>2</v>
      </c>
      <c r="H8963" s="6"/>
      <c r="I8963" s="6"/>
      <c r="J8963" t="str">
        <f t="shared" ref="J8963:J9026" si="140">A8963&amp;D8963</f>
        <v>PUADC-S5M2XKEE</v>
      </c>
      <c r="K8963" t="str">
        <f>IF((VLOOKUP(J8963,mdc!A:V,22,FALSE)=""),"non Collabo","collabo")</f>
        <v>collabo</v>
      </c>
      <c r="L8963" t="str" cm="1">
        <f t="array" ref="L8963">IFERROR(_xlfn.IFS(G8963&lt;0,"shortage",H8963&lt;0,"shortage",I8963&lt;0,"shortage"),"ok")</f>
        <v>ok</v>
      </c>
    </row>
    <row r="8964" spans="1:12" hidden="1" x14ac:dyDescent="0.35">
      <c r="A8964" s="5" t="s">
        <v>1357</v>
      </c>
      <c r="B8964" s="5" t="s">
        <v>475</v>
      </c>
      <c r="C8964" s="5" t="s">
        <v>1583</v>
      </c>
      <c r="D8964" s="5" t="s">
        <v>1394</v>
      </c>
      <c r="E8964" s="5" t="s">
        <v>6</v>
      </c>
      <c r="F8964" s="6"/>
      <c r="G8964" s="6">
        <v>0</v>
      </c>
      <c r="H8964" s="6"/>
      <c r="I8964" s="6"/>
      <c r="J8964" t="str">
        <f t="shared" si="140"/>
        <v>PUADC-S5M2XKEE</v>
      </c>
      <c r="K8964" t="str">
        <f>IF((VLOOKUP(J8964,mdc!A:V,22,FALSE)=""),"non Collabo","collabo")</f>
        <v>collabo</v>
      </c>
      <c r="L8964" t="str" cm="1">
        <f t="array" ref="L8964">IFERROR(_xlfn.IFS(G8964&lt;0,"shortage",H8964&lt;0,"shortage",I8964&lt;0,"shortage"),"ok")</f>
        <v>ok</v>
      </c>
    </row>
    <row r="8965" spans="1:12" hidden="1" x14ac:dyDescent="0.35">
      <c r="A8965" s="5" t="s">
        <v>1357</v>
      </c>
      <c r="B8965" s="5" t="s">
        <v>475</v>
      </c>
      <c r="C8965" s="5" t="s">
        <v>1583</v>
      </c>
      <c r="D8965" s="5" t="s">
        <v>1394</v>
      </c>
      <c r="E8965" s="5" t="s">
        <v>2318</v>
      </c>
      <c r="F8965" s="6"/>
      <c r="G8965" s="6">
        <v>100</v>
      </c>
      <c r="H8965" s="6"/>
      <c r="I8965" s="6"/>
      <c r="J8965" t="str">
        <f t="shared" si="140"/>
        <v>PUADC-S5M2XKEE</v>
      </c>
      <c r="K8965" t="str">
        <f>IF((VLOOKUP(J8965,mdc!A:V,22,FALSE)=""),"non Collabo","collabo")</f>
        <v>collabo</v>
      </c>
      <c r="L8965" t="str" cm="1">
        <f t="array" ref="L8965">IFERROR(_xlfn.IFS(G8965&lt;0,"shortage",H8965&lt;0,"shortage",I8965&lt;0,"shortage"),"ok")</f>
        <v>ok</v>
      </c>
    </row>
    <row r="8966" spans="1:12" hidden="1" x14ac:dyDescent="0.35">
      <c r="A8966" s="5" t="s">
        <v>1357</v>
      </c>
      <c r="B8966" s="5" t="s">
        <v>475</v>
      </c>
      <c r="C8966" s="5" t="s">
        <v>1583</v>
      </c>
      <c r="D8966" s="5" t="s">
        <v>1394</v>
      </c>
      <c r="E8966" s="5" t="s">
        <v>7</v>
      </c>
      <c r="F8966" s="6"/>
      <c r="G8966" s="6"/>
      <c r="H8966" s="6"/>
      <c r="I8966" s="6"/>
      <c r="J8966" t="str">
        <f t="shared" si="140"/>
        <v>PUADC-S5M2XKEE</v>
      </c>
      <c r="K8966" t="str">
        <f>IF((VLOOKUP(J8966,mdc!A:V,22,FALSE)=""),"non Collabo","collabo")</f>
        <v>collabo</v>
      </c>
      <c r="L8966" t="str" cm="1">
        <f t="array" ref="L8966">IFERROR(_xlfn.IFS(G8966&lt;0,"shortage",H8966&lt;0,"shortage",I8966&lt;0,"shortage"),"ok")</f>
        <v>ok</v>
      </c>
    </row>
    <row r="8967" spans="1:12" hidden="1" x14ac:dyDescent="0.35">
      <c r="A8967" s="5" t="s">
        <v>1357</v>
      </c>
      <c r="B8967" s="5" t="s">
        <v>475</v>
      </c>
      <c r="C8967" s="5" t="s">
        <v>1583</v>
      </c>
      <c r="D8967" s="5" t="s">
        <v>1394</v>
      </c>
      <c r="E8967" s="5" t="s">
        <v>1566</v>
      </c>
      <c r="F8967" s="6"/>
      <c r="G8967" s="6">
        <v>2.2296200000000002</v>
      </c>
      <c r="H8967" s="6"/>
      <c r="I8967" s="6"/>
      <c r="J8967" t="str">
        <f t="shared" si="140"/>
        <v>PUADC-S5M2XKEE</v>
      </c>
      <c r="K8967" t="str">
        <f>IF((VLOOKUP(J8967,mdc!A:V,22,FALSE)=""),"non Collabo","collabo")</f>
        <v>collabo</v>
      </c>
      <c r="L8967" t="str" cm="1">
        <f t="array" ref="L8967">IFERROR(_xlfn.IFS(G8967&lt;0,"shortage",H8967&lt;0,"shortage",I8967&lt;0,"shortage"),"ok")</f>
        <v>ok</v>
      </c>
    </row>
    <row r="8968" spans="1:12" ht="15" hidden="1" thickBot="1" x14ac:dyDescent="0.4">
      <c r="A8968" s="5" t="s">
        <v>1357</v>
      </c>
      <c r="B8968" s="5" t="s">
        <v>475</v>
      </c>
      <c r="C8968" s="5" t="s">
        <v>1583</v>
      </c>
      <c r="D8968" s="7" t="s">
        <v>1394</v>
      </c>
      <c r="E8968" s="7" t="s">
        <v>8</v>
      </c>
      <c r="F8968" s="8"/>
      <c r="G8968" s="8">
        <v>-2.2296200000000002</v>
      </c>
      <c r="H8968" s="8"/>
      <c r="I8968" s="8"/>
      <c r="J8968" t="str">
        <f t="shared" si="140"/>
        <v>PUADC-S5M2XKEE</v>
      </c>
      <c r="K8968" t="str">
        <f>IF((VLOOKUP(J8968,mdc!A:V,22,FALSE)=""),"non Collabo","collabo")</f>
        <v>collabo</v>
      </c>
    </row>
    <row r="8969" spans="1:12" hidden="1" x14ac:dyDescent="0.35">
      <c r="A8969" s="5" t="s">
        <v>1357</v>
      </c>
      <c r="B8969" s="5" t="s">
        <v>475</v>
      </c>
      <c r="C8969" s="5" t="s">
        <v>1583</v>
      </c>
      <c r="D8969" s="3" t="s">
        <v>526</v>
      </c>
      <c r="E8969" s="3" t="s">
        <v>5</v>
      </c>
      <c r="F8969" s="4"/>
      <c r="G8969" s="4">
        <v>2</v>
      </c>
      <c r="H8969" s="4"/>
      <c r="I8969" s="4"/>
      <c r="J8969" t="str">
        <f t="shared" si="140"/>
        <v>PUADC-S9NE-A</v>
      </c>
      <c r="K8969" t="str">
        <f>IF((VLOOKUP(J8969,mdc!A:V,22,FALSE)=""),"non Collabo","collabo")</f>
        <v>collabo</v>
      </c>
      <c r="L8969" t="str" cm="1">
        <f t="array" ref="L8969">IFERROR(_xlfn.IFS(G8969&lt;0,"shortage",H8969&lt;0,"shortage",I8969&lt;0,"shortage"),"ok")</f>
        <v>ok</v>
      </c>
    </row>
    <row r="8970" spans="1:12" hidden="1" x14ac:dyDescent="0.35">
      <c r="A8970" s="5" t="s">
        <v>1357</v>
      </c>
      <c r="B8970" s="5" t="s">
        <v>475</v>
      </c>
      <c r="C8970" s="5" t="s">
        <v>1583</v>
      </c>
      <c r="D8970" s="5" t="s">
        <v>526</v>
      </c>
      <c r="E8970" s="5" t="s">
        <v>1565</v>
      </c>
      <c r="F8970" s="6"/>
      <c r="G8970" s="6">
        <v>2</v>
      </c>
      <c r="H8970" s="6"/>
      <c r="I8970" s="6"/>
      <c r="J8970" t="str">
        <f t="shared" si="140"/>
        <v>PUADC-S9NE-A</v>
      </c>
      <c r="K8970" t="str">
        <f>IF((VLOOKUP(J8970,mdc!A:V,22,FALSE)=""),"non Collabo","collabo")</f>
        <v>collabo</v>
      </c>
      <c r="L8970" t="str" cm="1">
        <f t="array" ref="L8970">IFERROR(_xlfn.IFS(G8970&lt;0,"shortage",H8970&lt;0,"shortage",I8970&lt;0,"shortage"),"ok")</f>
        <v>ok</v>
      </c>
    </row>
    <row r="8971" spans="1:12" hidden="1" x14ac:dyDescent="0.35">
      <c r="A8971" s="5" t="s">
        <v>1357</v>
      </c>
      <c r="B8971" s="5" t="s">
        <v>475</v>
      </c>
      <c r="C8971" s="5" t="s">
        <v>1583</v>
      </c>
      <c r="D8971" s="5" t="s">
        <v>526</v>
      </c>
      <c r="E8971" s="5" t="s">
        <v>6</v>
      </c>
      <c r="F8971" s="6"/>
      <c r="G8971" s="6">
        <v>0</v>
      </c>
      <c r="H8971" s="6"/>
      <c r="I8971" s="6"/>
      <c r="J8971" t="str">
        <f t="shared" si="140"/>
        <v>PUADC-S9NE-A</v>
      </c>
      <c r="K8971" t="str">
        <f>IF((VLOOKUP(J8971,mdc!A:V,22,FALSE)=""),"non Collabo","collabo")</f>
        <v>collabo</v>
      </c>
      <c r="L8971" t="str" cm="1">
        <f t="array" ref="L8971">IFERROR(_xlfn.IFS(G8971&lt;0,"shortage",H8971&lt;0,"shortage",I8971&lt;0,"shortage"),"ok")</f>
        <v>ok</v>
      </c>
    </row>
    <row r="8972" spans="1:12" hidden="1" x14ac:dyDescent="0.35">
      <c r="A8972" s="5" t="s">
        <v>1357</v>
      </c>
      <c r="B8972" s="5" t="s">
        <v>475</v>
      </c>
      <c r="C8972" s="5" t="s">
        <v>1583</v>
      </c>
      <c r="D8972" s="5" t="s">
        <v>526</v>
      </c>
      <c r="E8972" s="5" t="s">
        <v>2318</v>
      </c>
      <c r="F8972" s="6"/>
      <c r="G8972" s="6">
        <v>100</v>
      </c>
      <c r="H8972" s="6"/>
      <c r="I8972" s="6"/>
      <c r="J8972" t="str">
        <f t="shared" si="140"/>
        <v>PUADC-S9NE-A</v>
      </c>
      <c r="K8972" t="str">
        <f>IF((VLOOKUP(J8972,mdc!A:V,22,FALSE)=""),"non Collabo","collabo")</f>
        <v>collabo</v>
      </c>
      <c r="L8972" t="str" cm="1">
        <f t="array" ref="L8972">IFERROR(_xlfn.IFS(G8972&lt;0,"shortage",H8972&lt;0,"shortage",I8972&lt;0,"shortage"),"ok")</f>
        <v>ok</v>
      </c>
    </row>
    <row r="8973" spans="1:12" hidden="1" x14ac:dyDescent="0.35">
      <c r="A8973" s="5" t="s">
        <v>1357</v>
      </c>
      <c r="B8973" s="5" t="s">
        <v>475</v>
      </c>
      <c r="C8973" s="5" t="s">
        <v>1583</v>
      </c>
      <c r="D8973" s="5" t="s">
        <v>526</v>
      </c>
      <c r="E8973" s="5" t="s">
        <v>7</v>
      </c>
      <c r="F8973" s="6"/>
      <c r="G8973" s="6"/>
      <c r="H8973" s="6"/>
      <c r="I8973" s="6"/>
      <c r="J8973" t="str">
        <f t="shared" si="140"/>
        <v>PUADC-S9NE-A</v>
      </c>
      <c r="K8973" t="str">
        <f>IF((VLOOKUP(J8973,mdc!A:V,22,FALSE)=""),"non Collabo","collabo")</f>
        <v>collabo</v>
      </c>
      <c r="L8973" t="str" cm="1">
        <f t="array" ref="L8973">IFERROR(_xlfn.IFS(G8973&lt;0,"shortage",H8973&lt;0,"shortage",I8973&lt;0,"shortage"),"ok")</f>
        <v>ok</v>
      </c>
    </row>
    <row r="8974" spans="1:12" hidden="1" x14ac:dyDescent="0.35">
      <c r="A8974" s="5" t="s">
        <v>1357</v>
      </c>
      <c r="B8974" s="5" t="s">
        <v>475</v>
      </c>
      <c r="C8974" s="5" t="s">
        <v>1583</v>
      </c>
      <c r="D8974" s="5" t="s">
        <v>526</v>
      </c>
      <c r="E8974" s="5" t="s">
        <v>1566</v>
      </c>
      <c r="F8974" s="6"/>
      <c r="G8974" s="6">
        <v>1.5782</v>
      </c>
      <c r="H8974" s="6"/>
      <c r="I8974" s="6"/>
      <c r="J8974" t="str">
        <f t="shared" si="140"/>
        <v>PUADC-S9NE-A</v>
      </c>
      <c r="K8974" t="str">
        <f>IF((VLOOKUP(J8974,mdc!A:V,22,FALSE)=""),"non Collabo","collabo")</f>
        <v>collabo</v>
      </c>
      <c r="L8974" t="str" cm="1">
        <f t="array" ref="L8974">IFERROR(_xlfn.IFS(G8974&lt;0,"shortage",H8974&lt;0,"shortage",I8974&lt;0,"shortage"),"ok")</f>
        <v>ok</v>
      </c>
    </row>
    <row r="8975" spans="1:12" ht="15" hidden="1" thickBot="1" x14ac:dyDescent="0.4">
      <c r="A8975" s="5" t="s">
        <v>1357</v>
      </c>
      <c r="B8975" s="5" t="s">
        <v>475</v>
      </c>
      <c r="C8975" s="5" t="s">
        <v>1583</v>
      </c>
      <c r="D8975" s="7" t="s">
        <v>526</v>
      </c>
      <c r="E8975" s="7" t="s">
        <v>8</v>
      </c>
      <c r="F8975" s="8"/>
      <c r="G8975" s="8">
        <v>-1.5782</v>
      </c>
      <c r="H8975" s="8"/>
      <c r="I8975" s="8"/>
      <c r="J8975" t="str">
        <f t="shared" si="140"/>
        <v>PUADC-S9NE-A</v>
      </c>
      <c r="K8975" t="str">
        <f>IF((VLOOKUP(J8975,mdc!A:V,22,FALSE)=""),"non Collabo","collabo")</f>
        <v>collabo</v>
      </c>
    </row>
    <row r="8976" spans="1:12" hidden="1" x14ac:dyDescent="0.35">
      <c r="A8976" s="5" t="s">
        <v>1357</v>
      </c>
      <c r="B8976" s="5" t="s">
        <v>475</v>
      </c>
      <c r="C8976" s="5" t="s">
        <v>1583</v>
      </c>
      <c r="D8976" s="3" t="s">
        <v>527</v>
      </c>
      <c r="E8976" s="3" t="s">
        <v>5</v>
      </c>
      <c r="F8976" s="4"/>
      <c r="G8976" s="4">
        <v>2</v>
      </c>
      <c r="H8976" s="4"/>
      <c r="I8976" s="4"/>
      <c r="J8976" t="str">
        <f t="shared" si="140"/>
        <v>PUADC-S9NE-G</v>
      </c>
      <c r="K8976" t="str">
        <f>IF((VLOOKUP(J8976,mdc!A:V,22,FALSE)=""),"non Collabo","collabo")</f>
        <v>collabo</v>
      </c>
      <c r="L8976" t="str" cm="1">
        <f t="array" ref="L8976">IFERROR(_xlfn.IFS(G8976&lt;0,"shortage",H8976&lt;0,"shortage",I8976&lt;0,"shortage"),"ok")</f>
        <v>ok</v>
      </c>
    </row>
    <row r="8977" spans="1:12" hidden="1" x14ac:dyDescent="0.35">
      <c r="A8977" s="5" t="s">
        <v>1357</v>
      </c>
      <c r="B8977" s="5" t="s">
        <v>475</v>
      </c>
      <c r="C8977" s="5" t="s">
        <v>1583</v>
      </c>
      <c r="D8977" s="5" t="s">
        <v>527</v>
      </c>
      <c r="E8977" s="5" t="s">
        <v>1565</v>
      </c>
      <c r="F8977" s="6"/>
      <c r="G8977" s="6">
        <v>2</v>
      </c>
      <c r="H8977" s="6"/>
      <c r="I8977" s="6"/>
      <c r="J8977" t="str">
        <f t="shared" si="140"/>
        <v>PUADC-S9NE-G</v>
      </c>
      <c r="K8977" t="str">
        <f>IF((VLOOKUP(J8977,mdc!A:V,22,FALSE)=""),"non Collabo","collabo")</f>
        <v>collabo</v>
      </c>
      <c r="L8977" t="str" cm="1">
        <f t="array" ref="L8977">IFERROR(_xlfn.IFS(G8977&lt;0,"shortage",H8977&lt;0,"shortage",I8977&lt;0,"shortage"),"ok")</f>
        <v>ok</v>
      </c>
    </row>
    <row r="8978" spans="1:12" hidden="1" x14ac:dyDescent="0.35">
      <c r="A8978" s="5" t="s">
        <v>1357</v>
      </c>
      <c r="B8978" s="5" t="s">
        <v>475</v>
      </c>
      <c r="C8978" s="5" t="s">
        <v>1583</v>
      </c>
      <c r="D8978" s="5" t="s">
        <v>527</v>
      </c>
      <c r="E8978" s="5" t="s">
        <v>6</v>
      </c>
      <c r="F8978" s="6"/>
      <c r="G8978" s="6">
        <v>0</v>
      </c>
      <c r="H8978" s="6"/>
      <c r="I8978" s="6"/>
      <c r="J8978" t="str">
        <f t="shared" si="140"/>
        <v>PUADC-S9NE-G</v>
      </c>
      <c r="K8978" t="str">
        <f>IF((VLOOKUP(J8978,mdc!A:V,22,FALSE)=""),"non Collabo","collabo")</f>
        <v>collabo</v>
      </c>
      <c r="L8978" t="str" cm="1">
        <f t="array" ref="L8978">IFERROR(_xlfn.IFS(G8978&lt;0,"shortage",H8978&lt;0,"shortage",I8978&lt;0,"shortage"),"ok")</f>
        <v>ok</v>
      </c>
    </row>
    <row r="8979" spans="1:12" hidden="1" x14ac:dyDescent="0.35">
      <c r="A8979" s="5" t="s">
        <v>1357</v>
      </c>
      <c r="B8979" s="5" t="s">
        <v>475</v>
      </c>
      <c r="C8979" s="5" t="s">
        <v>1583</v>
      </c>
      <c r="D8979" s="5" t="s">
        <v>527</v>
      </c>
      <c r="E8979" s="5" t="s">
        <v>2318</v>
      </c>
      <c r="F8979" s="6"/>
      <c r="G8979" s="6">
        <v>100</v>
      </c>
      <c r="H8979" s="6"/>
      <c r="I8979" s="6"/>
      <c r="J8979" t="str">
        <f t="shared" si="140"/>
        <v>PUADC-S9NE-G</v>
      </c>
      <c r="K8979" t="str">
        <f>IF((VLOOKUP(J8979,mdc!A:V,22,FALSE)=""),"non Collabo","collabo")</f>
        <v>collabo</v>
      </c>
      <c r="L8979" t="str" cm="1">
        <f t="array" ref="L8979">IFERROR(_xlfn.IFS(G8979&lt;0,"shortage",H8979&lt;0,"shortage",I8979&lt;0,"shortage"),"ok")</f>
        <v>ok</v>
      </c>
    </row>
    <row r="8980" spans="1:12" hidden="1" x14ac:dyDescent="0.35">
      <c r="A8980" s="5" t="s">
        <v>1357</v>
      </c>
      <c r="B8980" s="5" t="s">
        <v>475</v>
      </c>
      <c r="C8980" s="5" t="s">
        <v>1583</v>
      </c>
      <c r="D8980" s="5" t="s">
        <v>527</v>
      </c>
      <c r="E8980" s="5" t="s">
        <v>7</v>
      </c>
      <c r="F8980" s="6"/>
      <c r="G8980" s="6"/>
      <c r="H8980" s="6"/>
      <c r="I8980" s="6"/>
      <c r="J8980" t="str">
        <f t="shared" si="140"/>
        <v>PUADC-S9NE-G</v>
      </c>
      <c r="K8980" t="str">
        <f>IF((VLOOKUP(J8980,mdc!A:V,22,FALSE)=""),"non Collabo","collabo")</f>
        <v>collabo</v>
      </c>
      <c r="L8980" t="str" cm="1">
        <f t="array" ref="L8980">IFERROR(_xlfn.IFS(G8980&lt;0,"shortage",H8980&lt;0,"shortage",I8980&lt;0,"shortage"),"ok")</f>
        <v>ok</v>
      </c>
    </row>
    <row r="8981" spans="1:12" hidden="1" x14ac:dyDescent="0.35">
      <c r="A8981" s="5" t="s">
        <v>1357</v>
      </c>
      <c r="B8981" s="5" t="s">
        <v>475</v>
      </c>
      <c r="C8981" s="5" t="s">
        <v>1583</v>
      </c>
      <c r="D8981" s="5" t="s">
        <v>527</v>
      </c>
      <c r="E8981" s="5" t="s">
        <v>1566</v>
      </c>
      <c r="F8981" s="6"/>
      <c r="G8981" s="6">
        <v>1.5782</v>
      </c>
      <c r="H8981" s="6"/>
      <c r="I8981" s="6"/>
      <c r="J8981" t="str">
        <f t="shared" si="140"/>
        <v>PUADC-S9NE-G</v>
      </c>
      <c r="K8981" t="str">
        <f>IF((VLOOKUP(J8981,mdc!A:V,22,FALSE)=""),"non Collabo","collabo")</f>
        <v>collabo</v>
      </c>
      <c r="L8981" t="str" cm="1">
        <f t="array" ref="L8981">IFERROR(_xlfn.IFS(G8981&lt;0,"shortage",H8981&lt;0,"shortage",I8981&lt;0,"shortage"),"ok")</f>
        <v>ok</v>
      </c>
    </row>
    <row r="8982" spans="1:12" ht="15" hidden="1" thickBot="1" x14ac:dyDescent="0.4">
      <c r="A8982" s="5" t="s">
        <v>1357</v>
      </c>
      <c r="B8982" s="5" t="s">
        <v>475</v>
      </c>
      <c r="C8982" s="5" t="s">
        <v>1583</v>
      </c>
      <c r="D8982" s="7" t="s">
        <v>527</v>
      </c>
      <c r="E8982" s="7" t="s">
        <v>8</v>
      </c>
      <c r="F8982" s="8"/>
      <c r="G8982" s="8">
        <v>-1.5782</v>
      </c>
      <c r="H8982" s="8"/>
      <c r="I8982" s="8"/>
      <c r="J8982" t="str">
        <f t="shared" si="140"/>
        <v>PUADC-S9NE-G</v>
      </c>
      <c r="K8982" t="str">
        <f>IF((VLOOKUP(J8982,mdc!A:V,22,FALSE)=""),"non Collabo","collabo")</f>
        <v>collabo</v>
      </c>
    </row>
    <row r="8983" spans="1:12" hidden="1" x14ac:dyDescent="0.35">
      <c r="A8983" s="5" t="s">
        <v>1357</v>
      </c>
      <c r="B8983" s="5" t="s">
        <v>475</v>
      </c>
      <c r="C8983" s="5" t="s">
        <v>1583</v>
      </c>
      <c r="D8983" s="3" t="s">
        <v>528</v>
      </c>
      <c r="E8983" s="3" t="s">
        <v>5</v>
      </c>
      <c r="F8983" s="4"/>
      <c r="G8983" s="4">
        <v>2</v>
      </c>
      <c r="H8983" s="4"/>
      <c r="I8983" s="4"/>
      <c r="J8983" t="str">
        <f t="shared" si="140"/>
        <v>PUADC-S9NE-K</v>
      </c>
      <c r="K8983" t="str">
        <f>IF((VLOOKUP(J8983,mdc!A:V,22,FALSE)=""),"non Collabo","collabo")</f>
        <v>collabo</v>
      </c>
      <c r="L8983" t="str" cm="1">
        <f t="array" ref="L8983">IFERROR(_xlfn.IFS(G8983&lt;0,"shortage",H8983&lt;0,"shortage",I8983&lt;0,"shortage"),"ok")</f>
        <v>ok</v>
      </c>
    </row>
    <row r="8984" spans="1:12" hidden="1" x14ac:dyDescent="0.35">
      <c r="A8984" s="5" t="s">
        <v>1357</v>
      </c>
      <c r="B8984" s="5" t="s">
        <v>475</v>
      </c>
      <c r="C8984" s="5" t="s">
        <v>1583</v>
      </c>
      <c r="D8984" s="5" t="s">
        <v>528</v>
      </c>
      <c r="E8984" s="5" t="s">
        <v>1565</v>
      </c>
      <c r="F8984" s="6"/>
      <c r="G8984" s="6">
        <v>2</v>
      </c>
      <c r="H8984" s="6"/>
      <c r="I8984" s="6"/>
      <c r="J8984" t="str">
        <f t="shared" si="140"/>
        <v>PUADC-S9NE-K</v>
      </c>
      <c r="K8984" t="str">
        <f>IF((VLOOKUP(J8984,mdc!A:V,22,FALSE)=""),"non Collabo","collabo")</f>
        <v>collabo</v>
      </c>
      <c r="L8984" t="str" cm="1">
        <f t="array" ref="L8984">IFERROR(_xlfn.IFS(G8984&lt;0,"shortage",H8984&lt;0,"shortage",I8984&lt;0,"shortage"),"ok")</f>
        <v>ok</v>
      </c>
    </row>
    <row r="8985" spans="1:12" hidden="1" x14ac:dyDescent="0.35">
      <c r="A8985" s="5" t="s">
        <v>1357</v>
      </c>
      <c r="B8985" s="5" t="s">
        <v>475</v>
      </c>
      <c r="C8985" s="5" t="s">
        <v>1583</v>
      </c>
      <c r="D8985" s="5" t="s">
        <v>528</v>
      </c>
      <c r="E8985" s="5" t="s">
        <v>6</v>
      </c>
      <c r="F8985" s="6"/>
      <c r="G8985" s="6">
        <v>0</v>
      </c>
      <c r="H8985" s="6"/>
      <c r="I8985" s="6"/>
      <c r="J8985" t="str">
        <f t="shared" si="140"/>
        <v>PUADC-S9NE-K</v>
      </c>
      <c r="K8985" t="str">
        <f>IF((VLOOKUP(J8985,mdc!A:V,22,FALSE)=""),"non Collabo","collabo")</f>
        <v>collabo</v>
      </c>
      <c r="L8985" t="str" cm="1">
        <f t="array" ref="L8985">IFERROR(_xlfn.IFS(G8985&lt;0,"shortage",H8985&lt;0,"shortage",I8985&lt;0,"shortage"),"ok")</f>
        <v>ok</v>
      </c>
    </row>
    <row r="8986" spans="1:12" hidden="1" x14ac:dyDescent="0.35">
      <c r="A8986" s="5" t="s">
        <v>1357</v>
      </c>
      <c r="B8986" s="5" t="s">
        <v>475</v>
      </c>
      <c r="C8986" s="5" t="s">
        <v>1583</v>
      </c>
      <c r="D8986" s="5" t="s">
        <v>528</v>
      </c>
      <c r="E8986" s="5" t="s">
        <v>2318</v>
      </c>
      <c r="F8986" s="6"/>
      <c r="G8986" s="6">
        <v>100</v>
      </c>
      <c r="H8986" s="6"/>
      <c r="I8986" s="6"/>
      <c r="J8986" t="str">
        <f t="shared" si="140"/>
        <v>PUADC-S9NE-K</v>
      </c>
      <c r="K8986" t="str">
        <f>IF((VLOOKUP(J8986,mdc!A:V,22,FALSE)=""),"non Collabo","collabo")</f>
        <v>collabo</v>
      </c>
      <c r="L8986" t="str" cm="1">
        <f t="array" ref="L8986">IFERROR(_xlfn.IFS(G8986&lt;0,"shortage",H8986&lt;0,"shortage",I8986&lt;0,"shortage"),"ok")</f>
        <v>ok</v>
      </c>
    </row>
    <row r="8987" spans="1:12" hidden="1" x14ac:dyDescent="0.35">
      <c r="A8987" s="5" t="s">
        <v>1357</v>
      </c>
      <c r="B8987" s="5" t="s">
        <v>475</v>
      </c>
      <c r="C8987" s="5" t="s">
        <v>1583</v>
      </c>
      <c r="D8987" s="5" t="s">
        <v>528</v>
      </c>
      <c r="E8987" s="5" t="s">
        <v>7</v>
      </c>
      <c r="F8987" s="6"/>
      <c r="G8987" s="6"/>
      <c r="H8987" s="6"/>
      <c r="I8987" s="6"/>
      <c r="J8987" t="str">
        <f t="shared" si="140"/>
        <v>PUADC-S9NE-K</v>
      </c>
      <c r="K8987" t="str">
        <f>IF((VLOOKUP(J8987,mdc!A:V,22,FALSE)=""),"non Collabo","collabo")</f>
        <v>collabo</v>
      </c>
      <c r="L8987" t="str" cm="1">
        <f t="array" ref="L8987">IFERROR(_xlfn.IFS(G8987&lt;0,"shortage",H8987&lt;0,"shortage",I8987&lt;0,"shortage"),"ok")</f>
        <v>ok</v>
      </c>
    </row>
    <row r="8988" spans="1:12" hidden="1" x14ac:dyDescent="0.35">
      <c r="A8988" s="5" t="s">
        <v>1357</v>
      </c>
      <c r="B8988" s="5" t="s">
        <v>475</v>
      </c>
      <c r="C8988" s="5" t="s">
        <v>1583</v>
      </c>
      <c r="D8988" s="5" t="s">
        <v>528</v>
      </c>
      <c r="E8988" s="5" t="s">
        <v>1566</v>
      </c>
      <c r="F8988" s="6"/>
      <c r="G8988" s="6">
        <v>1.5782</v>
      </c>
      <c r="H8988" s="6"/>
      <c r="I8988" s="6"/>
      <c r="J8988" t="str">
        <f t="shared" si="140"/>
        <v>PUADC-S9NE-K</v>
      </c>
      <c r="K8988" t="str">
        <f>IF((VLOOKUP(J8988,mdc!A:V,22,FALSE)=""),"non Collabo","collabo")</f>
        <v>collabo</v>
      </c>
      <c r="L8988" t="str" cm="1">
        <f t="array" ref="L8988">IFERROR(_xlfn.IFS(G8988&lt;0,"shortage",H8988&lt;0,"shortage",I8988&lt;0,"shortage"),"ok")</f>
        <v>ok</v>
      </c>
    </row>
    <row r="8989" spans="1:12" ht="15" hidden="1" thickBot="1" x14ac:dyDescent="0.4">
      <c r="A8989" s="5" t="s">
        <v>1357</v>
      </c>
      <c r="B8989" s="5" t="s">
        <v>475</v>
      </c>
      <c r="C8989" s="5" t="s">
        <v>1583</v>
      </c>
      <c r="D8989" s="7" t="s">
        <v>528</v>
      </c>
      <c r="E8989" s="7" t="s">
        <v>8</v>
      </c>
      <c r="F8989" s="8"/>
      <c r="G8989" s="8">
        <v>-1.5782</v>
      </c>
      <c r="H8989" s="8"/>
      <c r="I8989" s="8"/>
      <c r="J8989" t="str">
        <f t="shared" si="140"/>
        <v>PUADC-S9NE-K</v>
      </c>
      <c r="K8989" t="str">
        <f>IF((VLOOKUP(J8989,mdc!A:V,22,FALSE)=""),"non Collabo","collabo")</f>
        <v>collabo</v>
      </c>
    </row>
    <row r="8990" spans="1:12" hidden="1" x14ac:dyDescent="0.35">
      <c r="A8990" s="5" t="s">
        <v>1357</v>
      </c>
      <c r="B8990" s="5" t="s">
        <v>475</v>
      </c>
      <c r="C8990" s="5" t="s">
        <v>1583</v>
      </c>
      <c r="D8990" s="3" t="s">
        <v>531</v>
      </c>
      <c r="E8990" s="3" t="s">
        <v>5</v>
      </c>
      <c r="F8990" s="4"/>
      <c r="G8990" s="4">
        <v>15</v>
      </c>
      <c r="H8990" s="4">
        <v>0</v>
      </c>
      <c r="I8990" s="4"/>
      <c r="J8990" t="str">
        <f t="shared" si="140"/>
        <v>PUADC-TZ99E-K</v>
      </c>
      <c r="K8990" t="str">
        <f>IF((VLOOKUP(J8990,mdc!A:V,22,FALSE)=""),"non Collabo","collabo")</f>
        <v>collabo</v>
      </c>
      <c r="L8990" t="str" cm="1">
        <f t="array" ref="L8990">IFERROR(_xlfn.IFS(G8990&lt;0,"shortage",H8990&lt;0,"shortage",I8990&lt;0,"shortage"),"ok")</f>
        <v>ok</v>
      </c>
    </row>
    <row r="8991" spans="1:12" hidden="1" x14ac:dyDescent="0.35">
      <c r="A8991" s="5" t="s">
        <v>1357</v>
      </c>
      <c r="B8991" s="5" t="s">
        <v>475</v>
      </c>
      <c r="C8991" s="5" t="s">
        <v>1583</v>
      </c>
      <c r="D8991" s="5" t="s">
        <v>531</v>
      </c>
      <c r="E8991" s="5" t="s">
        <v>1565</v>
      </c>
      <c r="F8991" s="6"/>
      <c r="G8991" s="6">
        <v>15</v>
      </c>
      <c r="H8991" s="6"/>
      <c r="I8991" s="6"/>
      <c r="J8991" t="str">
        <f t="shared" si="140"/>
        <v>PUADC-TZ99E-K</v>
      </c>
      <c r="K8991" t="str">
        <f>IF((VLOOKUP(J8991,mdc!A:V,22,FALSE)=""),"non Collabo","collabo")</f>
        <v>collabo</v>
      </c>
      <c r="L8991" t="str" cm="1">
        <f t="array" ref="L8991">IFERROR(_xlfn.IFS(G8991&lt;0,"shortage",H8991&lt;0,"shortage",I8991&lt;0,"shortage"),"ok")</f>
        <v>ok</v>
      </c>
    </row>
    <row r="8992" spans="1:12" hidden="1" x14ac:dyDescent="0.35">
      <c r="A8992" s="5" t="s">
        <v>1357</v>
      </c>
      <c r="B8992" s="5" t="s">
        <v>475</v>
      </c>
      <c r="C8992" s="5" t="s">
        <v>1583</v>
      </c>
      <c r="D8992" s="5" t="s">
        <v>531</v>
      </c>
      <c r="E8992" s="5" t="s">
        <v>6</v>
      </c>
      <c r="F8992" s="6"/>
      <c r="G8992" s="6">
        <v>0</v>
      </c>
      <c r="H8992" s="6">
        <v>0</v>
      </c>
      <c r="I8992" s="6"/>
      <c r="J8992" t="str">
        <f t="shared" si="140"/>
        <v>PUADC-TZ99E-K</v>
      </c>
      <c r="K8992" t="str">
        <f>IF((VLOOKUP(J8992,mdc!A:V,22,FALSE)=""),"non Collabo","collabo")</f>
        <v>collabo</v>
      </c>
      <c r="L8992" t="str" cm="1">
        <f t="array" ref="L8992">IFERROR(_xlfn.IFS(G8992&lt;0,"shortage",H8992&lt;0,"shortage",I8992&lt;0,"shortage"),"ok")</f>
        <v>ok</v>
      </c>
    </row>
    <row r="8993" spans="1:12" hidden="1" x14ac:dyDescent="0.35">
      <c r="A8993" s="5" t="s">
        <v>1357</v>
      </c>
      <c r="B8993" s="5" t="s">
        <v>475</v>
      </c>
      <c r="C8993" s="5" t="s">
        <v>1583</v>
      </c>
      <c r="D8993" s="5" t="s">
        <v>531</v>
      </c>
      <c r="E8993" s="5" t="s">
        <v>2318</v>
      </c>
      <c r="F8993" s="6"/>
      <c r="G8993" s="6">
        <v>100</v>
      </c>
      <c r="H8993" s="6" t="s">
        <v>1640</v>
      </c>
      <c r="I8993" s="6"/>
      <c r="J8993" t="str">
        <f t="shared" si="140"/>
        <v>PUADC-TZ99E-K</v>
      </c>
      <c r="K8993" t="str">
        <f>IF((VLOOKUP(J8993,mdc!A:V,22,FALSE)=""),"non Collabo","collabo")</f>
        <v>collabo</v>
      </c>
      <c r="L8993" t="str" cm="1">
        <f t="array" ref="L8993">IFERROR(_xlfn.IFS(G8993&lt;0,"shortage",H8993&lt;0,"shortage",I8993&lt;0,"shortage"),"ok")</f>
        <v>ok</v>
      </c>
    </row>
    <row r="8994" spans="1:12" hidden="1" x14ac:dyDescent="0.35">
      <c r="A8994" s="5" t="s">
        <v>1357</v>
      </c>
      <c r="B8994" s="5" t="s">
        <v>475</v>
      </c>
      <c r="C8994" s="5" t="s">
        <v>1583</v>
      </c>
      <c r="D8994" s="5" t="s">
        <v>531</v>
      </c>
      <c r="E8994" s="5" t="s">
        <v>7</v>
      </c>
      <c r="F8994" s="6"/>
      <c r="G8994" s="6"/>
      <c r="H8994" s="6"/>
      <c r="I8994" s="6"/>
      <c r="J8994" t="str">
        <f t="shared" si="140"/>
        <v>PUADC-TZ99E-K</v>
      </c>
      <c r="K8994" t="str">
        <f>IF((VLOOKUP(J8994,mdc!A:V,22,FALSE)=""),"non Collabo","collabo")</f>
        <v>collabo</v>
      </c>
      <c r="L8994" t="str" cm="1">
        <f t="array" ref="L8994">IFERROR(_xlfn.IFS(G8994&lt;0,"shortage",H8994&lt;0,"shortage",I8994&lt;0,"shortage"),"ok")</f>
        <v>ok</v>
      </c>
    </row>
    <row r="8995" spans="1:12" hidden="1" x14ac:dyDescent="0.35">
      <c r="A8995" s="5" t="s">
        <v>1357</v>
      </c>
      <c r="B8995" s="5" t="s">
        <v>475</v>
      </c>
      <c r="C8995" s="5" t="s">
        <v>1583</v>
      </c>
      <c r="D8995" s="5" t="s">
        <v>531</v>
      </c>
      <c r="E8995" s="5" t="s">
        <v>1566</v>
      </c>
      <c r="F8995" s="6"/>
      <c r="G8995" s="6">
        <v>3.2215500000000001</v>
      </c>
      <c r="H8995" s="6"/>
      <c r="I8995" s="6"/>
      <c r="J8995" t="str">
        <f t="shared" si="140"/>
        <v>PUADC-TZ99E-K</v>
      </c>
      <c r="K8995" t="str">
        <f>IF((VLOOKUP(J8995,mdc!A:V,22,FALSE)=""),"non Collabo","collabo")</f>
        <v>collabo</v>
      </c>
      <c r="L8995" t="str" cm="1">
        <f t="array" ref="L8995">IFERROR(_xlfn.IFS(G8995&lt;0,"shortage",H8995&lt;0,"shortage",I8995&lt;0,"shortage"),"ok")</f>
        <v>ok</v>
      </c>
    </row>
    <row r="8996" spans="1:12" ht="15" hidden="1" thickBot="1" x14ac:dyDescent="0.4">
      <c r="A8996" s="5" t="s">
        <v>1357</v>
      </c>
      <c r="B8996" s="5" t="s">
        <v>475</v>
      </c>
      <c r="C8996" s="5" t="s">
        <v>1583</v>
      </c>
      <c r="D8996" s="7" t="s">
        <v>531</v>
      </c>
      <c r="E8996" s="7" t="s">
        <v>8</v>
      </c>
      <c r="F8996" s="8"/>
      <c r="G8996" s="8">
        <v>-3.2215500000000001</v>
      </c>
      <c r="H8996" s="8"/>
      <c r="I8996" s="8"/>
      <c r="J8996" t="str">
        <f t="shared" si="140"/>
        <v>PUADC-TZ99E-K</v>
      </c>
      <c r="K8996" t="str">
        <f>IF((VLOOKUP(J8996,mdc!A:V,22,FALSE)=""),"non Collabo","collabo")</f>
        <v>collabo</v>
      </c>
    </row>
    <row r="8997" spans="1:12" hidden="1" x14ac:dyDescent="0.35">
      <c r="A8997" s="5" t="s">
        <v>1357</v>
      </c>
      <c r="B8997" s="5" t="s">
        <v>475</v>
      </c>
      <c r="C8997" s="5" t="s">
        <v>1583</v>
      </c>
      <c r="D8997" s="3" t="s">
        <v>589</v>
      </c>
      <c r="E8997" s="3" t="s">
        <v>5</v>
      </c>
      <c r="F8997" s="4">
        <v>2</v>
      </c>
      <c r="G8997" s="4">
        <v>2</v>
      </c>
      <c r="H8997" s="4"/>
      <c r="I8997" s="4"/>
      <c r="J8997" t="str">
        <f t="shared" si="140"/>
        <v>PUAH-ES12035E</v>
      </c>
      <c r="K8997" t="str">
        <f>IF((VLOOKUP(J8997,mdc!A:V,22,FALSE)=""),"non Collabo","collabo")</f>
        <v>collabo</v>
      </c>
      <c r="L8997" t="str" cm="1">
        <f t="array" ref="L8997">IFERROR(_xlfn.IFS(G8997&lt;0,"shortage",H8997&lt;0,"shortage",I8997&lt;0,"shortage"),"ok")</f>
        <v>ok</v>
      </c>
    </row>
    <row r="8998" spans="1:12" hidden="1" x14ac:dyDescent="0.35">
      <c r="A8998" s="5" t="s">
        <v>1357</v>
      </c>
      <c r="B8998" s="5" t="s">
        <v>475</v>
      </c>
      <c r="C8998" s="5" t="s">
        <v>1583</v>
      </c>
      <c r="D8998" s="5" t="s">
        <v>589</v>
      </c>
      <c r="E8998" s="5" t="s">
        <v>1565</v>
      </c>
      <c r="F8998" s="6">
        <v>2</v>
      </c>
      <c r="G8998" s="6">
        <v>2</v>
      </c>
      <c r="H8998" s="6"/>
      <c r="I8998" s="6"/>
      <c r="J8998" t="str">
        <f t="shared" si="140"/>
        <v>PUAH-ES12035E</v>
      </c>
      <c r="K8998" t="str">
        <f>IF((VLOOKUP(J8998,mdc!A:V,22,FALSE)=""),"non Collabo","collabo")</f>
        <v>collabo</v>
      </c>
      <c r="L8998" t="str" cm="1">
        <f t="array" ref="L8998">IFERROR(_xlfn.IFS(G8998&lt;0,"shortage",H8998&lt;0,"shortage",I8998&lt;0,"shortage"),"ok")</f>
        <v>ok</v>
      </c>
    </row>
    <row r="8999" spans="1:12" hidden="1" x14ac:dyDescent="0.35">
      <c r="A8999" s="5" t="s">
        <v>1357</v>
      </c>
      <c r="B8999" s="5" t="s">
        <v>475</v>
      </c>
      <c r="C8999" s="5" t="s">
        <v>1583</v>
      </c>
      <c r="D8999" s="5" t="s">
        <v>589</v>
      </c>
      <c r="E8999" s="5" t="s">
        <v>6</v>
      </c>
      <c r="F8999" s="6">
        <v>0</v>
      </c>
      <c r="G8999" s="6">
        <v>0</v>
      </c>
      <c r="H8999" s="6"/>
      <c r="I8999" s="6"/>
      <c r="J8999" t="str">
        <f t="shared" si="140"/>
        <v>PUAH-ES12035E</v>
      </c>
      <c r="K8999" t="str">
        <f>IF((VLOOKUP(J8999,mdc!A:V,22,FALSE)=""),"non Collabo","collabo")</f>
        <v>collabo</v>
      </c>
      <c r="L8999" t="str" cm="1">
        <f t="array" ref="L8999">IFERROR(_xlfn.IFS(G8999&lt;0,"shortage",H8999&lt;0,"shortage",I8999&lt;0,"shortage"),"ok")</f>
        <v>ok</v>
      </c>
    </row>
    <row r="9000" spans="1:12" hidden="1" x14ac:dyDescent="0.35">
      <c r="A9000" s="5" t="s">
        <v>1357</v>
      </c>
      <c r="B9000" s="5" t="s">
        <v>475</v>
      </c>
      <c r="C9000" s="5" t="s">
        <v>1583</v>
      </c>
      <c r="D9000" s="5" t="s">
        <v>589</v>
      </c>
      <c r="E9000" s="5" t="s">
        <v>2318</v>
      </c>
      <c r="F9000" s="6">
        <v>100</v>
      </c>
      <c r="G9000" s="6">
        <v>100</v>
      </c>
      <c r="H9000" s="6"/>
      <c r="I9000" s="6"/>
      <c r="J9000" t="str">
        <f t="shared" si="140"/>
        <v>PUAH-ES12035E</v>
      </c>
      <c r="K9000" t="str">
        <f>IF((VLOOKUP(J9000,mdc!A:V,22,FALSE)=""),"non Collabo","collabo")</f>
        <v>collabo</v>
      </c>
      <c r="L9000" t="str" cm="1">
        <f t="array" ref="L9000">IFERROR(_xlfn.IFS(G9000&lt;0,"shortage",H9000&lt;0,"shortage",I9000&lt;0,"shortage"),"ok")</f>
        <v>ok</v>
      </c>
    </row>
    <row r="9001" spans="1:12" hidden="1" x14ac:dyDescent="0.35">
      <c r="A9001" s="5" t="s">
        <v>1357</v>
      </c>
      <c r="B9001" s="5" t="s">
        <v>475</v>
      </c>
      <c r="C9001" s="5" t="s">
        <v>1583</v>
      </c>
      <c r="D9001" s="5" t="s">
        <v>589</v>
      </c>
      <c r="E9001" s="5" t="s">
        <v>7</v>
      </c>
      <c r="F9001" s="6"/>
      <c r="G9001" s="6"/>
      <c r="H9001" s="6"/>
      <c r="I9001" s="6"/>
      <c r="J9001" t="str">
        <f t="shared" si="140"/>
        <v>PUAH-ES12035E</v>
      </c>
      <c r="K9001" t="str">
        <f>IF((VLOOKUP(J9001,mdc!A:V,22,FALSE)=""),"non Collabo","collabo")</f>
        <v>collabo</v>
      </c>
      <c r="L9001" t="str" cm="1">
        <f t="array" ref="L9001">IFERROR(_xlfn.IFS(G9001&lt;0,"shortage",H9001&lt;0,"shortage",I9001&lt;0,"shortage"),"ok")</f>
        <v>ok</v>
      </c>
    </row>
    <row r="9002" spans="1:12" hidden="1" x14ac:dyDescent="0.35">
      <c r="A9002" s="5" t="s">
        <v>1357</v>
      </c>
      <c r="B9002" s="5" t="s">
        <v>475</v>
      </c>
      <c r="C9002" s="5" t="s">
        <v>1583</v>
      </c>
      <c r="D9002" s="5" t="s">
        <v>589</v>
      </c>
      <c r="E9002" s="5" t="s">
        <v>1566</v>
      </c>
      <c r="F9002" s="6">
        <v>0.91224000000000005</v>
      </c>
      <c r="G9002" s="6">
        <v>0.91224000000000005</v>
      </c>
      <c r="H9002" s="6"/>
      <c r="I9002" s="6"/>
      <c r="J9002" t="str">
        <f t="shared" si="140"/>
        <v>PUAH-ES12035E</v>
      </c>
      <c r="K9002" t="str">
        <f>IF((VLOOKUP(J9002,mdc!A:V,22,FALSE)=""),"non Collabo","collabo")</f>
        <v>collabo</v>
      </c>
      <c r="L9002" t="str" cm="1">
        <f t="array" ref="L9002">IFERROR(_xlfn.IFS(G9002&lt;0,"shortage",H9002&lt;0,"shortage",I9002&lt;0,"shortage"),"ok")</f>
        <v>ok</v>
      </c>
    </row>
    <row r="9003" spans="1:12" ht="15" hidden="1" thickBot="1" x14ac:dyDescent="0.4">
      <c r="A9003" s="5" t="s">
        <v>1357</v>
      </c>
      <c r="B9003" s="5" t="s">
        <v>475</v>
      </c>
      <c r="C9003" s="5" t="s">
        <v>1583</v>
      </c>
      <c r="D9003" s="7" t="s">
        <v>589</v>
      </c>
      <c r="E9003" s="7" t="s">
        <v>8</v>
      </c>
      <c r="F9003" s="8">
        <v>-0.91224000000000005</v>
      </c>
      <c r="G9003" s="8">
        <v>-0.91224000000000005</v>
      </c>
      <c r="H9003" s="8"/>
      <c r="I9003" s="8"/>
      <c r="J9003" t="str">
        <f t="shared" si="140"/>
        <v>PUAH-ES12035E</v>
      </c>
      <c r="K9003" t="str">
        <f>IF((VLOOKUP(J9003,mdc!A:V,22,FALSE)=""),"non Collabo","collabo")</f>
        <v>collabo</v>
      </c>
    </row>
    <row r="9004" spans="1:12" hidden="1" x14ac:dyDescent="0.35">
      <c r="A9004" s="5" t="s">
        <v>1357</v>
      </c>
      <c r="B9004" s="5" t="s">
        <v>475</v>
      </c>
      <c r="C9004" s="5" t="s">
        <v>1583</v>
      </c>
      <c r="D9004" s="3" t="s">
        <v>590</v>
      </c>
      <c r="E9004" s="3" t="s">
        <v>5</v>
      </c>
      <c r="F9004" s="4">
        <v>2</v>
      </c>
      <c r="G9004" s="4"/>
      <c r="H9004" s="4"/>
      <c r="I9004" s="4"/>
      <c r="J9004" t="str">
        <f t="shared" si="140"/>
        <v>PUAH-ES12060E</v>
      </c>
      <c r="K9004" t="str">
        <f>IF((VLOOKUP(J9004,mdc!A:V,22,FALSE)=""),"non Collabo","collabo")</f>
        <v>collabo</v>
      </c>
      <c r="L9004" t="str" cm="1">
        <f t="array" ref="L9004">IFERROR(_xlfn.IFS(G9004&lt;0,"shortage",H9004&lt;0,"shortage",I9004&lt;0,"shortage"),"ok")</f>
        <v>ok</v>
      </c>
    </row>
    <row r="9005" spans="1:12" hidden="1" x14ac:dyDescent="0.35">
      <c r="A9005" s="5" t="s">
        <v>1357</v>
      </c>
      <c r="B9005" s="5" t="s">
        <v>475</v>
      </c>
      <c r="C9005" s="5" t="s">
        <v>1583</v>
      </c>
      <c r="D9005" s="5" t="s">
        <v>590</v>
      </c>
      <c r="E9005" s="5" t="s">
        <v>1565</v>
      </c>
      <c r="F9005" s="6">
        <v>2</v>
      </c>
      <c r="G9005" s="6"/>
      <c r="H9005" s="6"/>
      <c r="I9005" s="6"/>
      <c r="J9005" t="str">
        <f t="shared" si="140"/>
        <v>PUAH-ES12060E</v>
      </c>
      <c r="K9005" t="str">
        <f>IF((VLOOKUP(J9005,mdc!A:V,22,FALSE)=""),"non Collabo","collabo")</f>
        <v>collabo</v>
      </c>
      <c r="L9005" t="str" cm="1">
        <f t="array" ref="L9005">IFERROR(_xlfn.IFS(G9005&lt;0,"shortage",H9005&lt;0,"shortage",I9005&lt;0,"shortage"),"ok")</f>
        <v>ok</v>
      </c>
    </row>
    <row r="9006" spans="1:12" hidden="1" x14ac:dyDescent="0.35">
      <c r="A9006" s="5" t="s">
        <v>1357</v>
      </c>
      <c r="B9006" s="5" t="s">
        <v>475</v>
      </c>
      <c r="C9006" s="5" t="s">
        <v>1583</v>
      </c>
      <c r="D9006" s="5" t="s">
        <v>590</v>
      </c>
      <c r="E9006" s="5" t="s">
        <v>6</v>
      </c>
      <c r="F9006" s="6">
        <v>0</v>
      </c>
      <c r="G9006" s="6"/>
      <c r="H9006" s="6"/>
      <c r="I9006" s="6"/>
      <c r="J9006" t="str">
        <f t="shared" si="140"/>
        <v>PUAH-ES12060E</v>
      </c>
      <c r="K9006" t="str">
        <f>IF((VLOOKUP(J9006,mdc!A:V,22,FALSE)=""),"non Collabo","collabo")</f>
        <v>collabo</v>
      </c>
      <c r="L9006" t="str" cm="1">
        <f t="array" ref="L9006">IFERROR(_xlfn.IFS(G9006&lt;0,"shortage",H9006&lt;0,"shortage",I9006&lt;0,"shortage"),"ok")</f>
        <v>ok</v>
      </c>
    </row>
    <row r="9007" spans="1:12" hidden="1" x14ac:dyDescent="0.35">
      <c r="A9007" s="5" t="s">
        <v>1357</v>
      </c>
      <c r="B9007" s="5" t="s">
        <v>475</v>
      </c>
      <c r="C9007" s="5" t="s">
        <v>1583</v>
      </c>
      <c r="D9007" s="5" t="s">
        <v>590</v>
      </c>
      <c r="E9007" s="5" t="s">
        <v>2318</v>
      </c>
      <c r="F9007" s="6">
        <v>100</v>
      </c>
      <c r="G9007" s="6"/>
      <c r="H9007" s="6"/>
      <c r="I9007" s="6"/>
      <c r="J9007" t="str">
        <f t="shared" si="140"/>
        <v>PUAH-ES12060E</v>
      </c>
      <c r="K9007" t="str">
        <f>IF((VLOOKUP(J9007,mdc!A:V,22,FALSE)=""),"non Collabo","collabo")</f>
        <v>collabo</v>
      </c>
      <c r="L9007" t="str" cm="1">
        <f t="array" ref="L9007">IFERROR(_xlfn.IFS(G9007&lt;0,"shortage",H9007&lt;0,"shortage",I9007&lt;0,"shortage"),"ok")</f>
        <v>ok</v>
      </c>
    </row>
    <row r="9008" spans="1:12" hidden="1" x14ac:dyDescent="0.35">
      <c r="A9008" s="5" t="s">
        <v>1357</v>
      </c>
      <c r="B9008" s="5" t="s">
        <v>475</v>
      </c>
      <c r="C9008" s="5" t="s">
        <v>1583</v>
      </c>
      <c r="D9008" s="5" t="s">
        <v>590</v>
      </c>
      <c r="E9008" s="5" t="s">
        <v>7</v>
      </c>
      <c r="F9008" s="6"/>
      <c r="G9008" s="6"/>
      <c r="H9008" s="6"/>
      <c r="I9008" s="6"/>
      <c r="J9008" t="str">
        <f t="shared" si="140"/>
        <v>PUAH-ES12060E</v>
      </c>
      <c r="K9008" t="str">
        <f>IF((VLOOKUP(J9008,mdc!A:V,22,FALSE)=""),"non Collabo","collabo")</f>
        <v>collabo</v>
      </c>
      <c r="L9008" t="str" cm="1">
        <f t="array" ref="L9008">IFERROR(_xlfn.IFS(G9008&lt;0,"shortage",H9008&lt;0,"shortage",I9008&lt;0,"shortage"),"ok")</f>
        <v>ok</v>
      </c>
    </row>
    <row r="9009" spans="1:12" hidden="1" x14ac:dyDescent="0.35">
      <c r="A9009" s="5" t="s">
        <v>1357</v>
      </c>
      <c r="B9009" s="5" t="s">
        <v>475</v>
      </c>
      <c r="C9009" s="5" t="s">
        <v>1583</v>
      </c>
      <c r="D9009" s="5" t="s">
        <v>590</v>
      </c>
      <c r="E9009" s="5" t="s">
        <v>1566</v>
      </c>
      <c r="F9009" s="6">
        <v>0.83450000000000002</v>
      </c>
      <c r="G9009" s="6"/>
      <c r="H9009" s="6"/>
      <c r="I9009" s="6"/>
      <c r="J9009" t="str">
        <f t="shared" si="140"/>
        <v>PUAH-ES12060E</v>
      </c>
      <c r="K9009" t="str">
        <f>IF((VLOOKUP(J9009,mdc!A:V,22,FALSE)=""),"non Collabo","collabo")</f>
        <v>collabo</v>
      </c>
      <c r="L9009" t="str" cm="1">
        <f t="array" ref="L9009">IFERROR(_xlfn.IFS(G9009&lt;0,"shortage",H9009&lt;0,"shortage",I9009&lt;0,"shortage"),"ok")</f>
        <v>ok</v>
      </c>
    </row>
    <row r="9010" spans="1:12" ht="15" hidden="1" thickBot="1" x14ac:dyDescent="0.4">
      <c r="A9010" s="5" t="s">
        <v>1357</v>
      </c>
      <c r="B9010" s="5" t="s">
        <v>475</v>
      </c>
      <c r="C9010" s="5" t="s">
        <v>1583</v>
      </c>
      <c r="D9010" s="7" t="s">
        <v>590</v>
      </c>
      <c r="E9010" s="7" t="s">
        <v>8</v>
      </c>
      <c r="F9010" s="8">
        <v>-0.83450000000000002</v>
      </c>
      <c r="G9010" s="8"/>
      <c r="H9010" s="8"/>
      <c r="I9010" s="8"/>
      <c r="J9010" t="str">
        <f t="shared" si="140"/>
        <v>PUAH-ES12060E</v>
      </c>
      <c r="K9010" t="str">
        <f>IF((VLOOKUP(J9010,mdc!A:V,22,FALSE)=""),"non Collabo","collabo")</f>
        <v>collabo</v>
      </c>
    </row>
    <row r="9011" spans="1:12" hidden="1" x14ac:dyDescent="0.35">
      <c r="A9011" s="5" t="s">
        <v>1357</v>
      </c>
      <c r="B9011" s="5" t="s">
        <v>475</v>
      </c>
      <c r="C9011" s="5" t="s">
        <v>1583</v>
      </c>
      <c r="D9011" s="3" t="s">
        <v>591</v>
      </c>
      <c r="E9011" s="3" t="s">
        <v>5</v>
      </c>
      <c r="F9011" s="4"/>
      <c r="G9011" s="4">
        <v>2</v>
      </c>
      <c r="H9011" s="4">
        <v>2</v>
      </c>
      <c r="I9011" s="4"/>
      <c r="J9011" t="str">
        <f t="shared" si="140"/>
        <v>PUAH-ES35100E</v>
      </c>
      <c r="K9011" t="str">
        <f>IF((VLOOKUP(J9011,mdc!A:V,22,FALSE)=""),"non Collabo","collabo")</f>
        <v>collabo</v>
      </c>
      <c r="L9011" t="str" cm="1">
        <f t="array" ref="L9011">IFERROR(_xlfn.IFS(G9011&lt;0,"shortage",H9011&lt;0,"shortage",I9011&lt;0,"shortage"),"ok")</f>
        <v>ok</v>
      </c>
    </row>
    <row r="9012" spans="1:12" hidden="1" x14ac:dyDescent="0.35">
      <c r="A9012" s="5" t="s">
        <v>1357</v>
      </c>
      <c r="B9012" s="5" t="s">
        <v>475</v>
      </c>
      <c r="C9012" s="5" t="s">
        <v>1583</v>
      </c>
      <c r="D9012" s="5" t="s">
        <v>591</v>
      </c>
      <c r="E9012" s="5" t="s">
        <v>1565</v>
      </c>
      <c r="F9012" s="6"/>
      <c r="G9012" s="6">
        <v>2</v>
      </c>
      <c r="H9012" s="6">
        <v>2</v>
      </c>
      <c r="I9012" s="6"/>
      <c r="J9012" t="str">
        <f t="shared" si="140"/>
        <v>PUAH-ES35100E</v>
      </c>
      <c r="K9012" t="str">
        <f>IF((VLOOKUP(J9012,mdc!A:V,22,FALSE)=""),"non Collabo","collabo")</f>
        <v>collabo</v>
      </c>
      <c r="L9012" t="str" cm="1">
        <f t="array" ref="L9012">IFERROR(_xlfn.IFS(G9012&lt;0,"shortage",H9012&lt;0,"shortage",I9012&lt;0,"shortage"),"ok")</f>
        <v>ok</v>
      </c>
    </row>
    <row r="9013" spans="1:12" hidden="1" x14ac:dyDescent="0.35">
      <c r="A9013" s="5" t="s">
        <v>1357</v>
      </c>
      <c r="B9013" s="5" t="s">
        <v>475</v>
      </c>
      <c r="C9013" s="5" t="s">
        <v>1583</v>
      </c>
      <c r="D9013" s="5" t="s">
        <v>591</v>
      </c>
      <c r="E9013" s="5" t="s">
        <v>6</v>
      </c>
      <c r="F9013" s="6"/>
      <c r="G9013" s="6">
        <v>0</v>
      </c>
      <c r="H9013" s="6">
        <v>0</v>
      </c>
      <c r="I9013" s="6"/>
      <c r="J9013" t="str">
        <f t="shared" si="140"/>
        <v>PUAH-ES35100E</v>
      </c>
      <c r="K9013" t="str">
        <f>IF((VLOOKUP(J9013,mdc!A:V,22,FALSE)=""),"non Collabo","collabo")</f>
        <v>collabo</v>
      </c>
      <c r="L9013" t="str" cm="1">
        <f t="array" ref="L9013">IFERROR(_xlfn.IFS(G9013&lt;0,"shortage",H9013&lt;0,"shortage",I9013&lt;0,"shortage"),"ok")</f>
        <v>ok</v>
      </c>
    </row>
    <row r="9014" spans="1:12" hidden="1" x14ac:dyDescent="0.35">
      <c r="A9014" s="5" t="s">
        <v>1357</v>
      </c>
      <c r="B9014" s="5" t="s">
        <v>475</v>
      </c>
      <c r="C9014" s="5" t="s">
        <v>1583</v>
      </c>
      <c r="D9014" s="5" t="s">
        <v>591</v>
      </c>
      <c r="E9014" s="5" t="s">
        <v>2318</v>
      </c>
      <c r="F9014" s="6"/>
      <c r="G9014" s="6">
        <v>100</v>
      </c>
      <c r="H9014" s="6">
        <v>100</v>
      </c>
      <c r="I9014" s="6"/>
      <c r="J9014" t="str">
        <f t="shared" si="140"/>
        <v>PUAH-ES35100E</v>
      </c>
      <c r="K9014" t="str">
        <f>IF((VLOOKUP(J9014,mdc!A:V,22,FALSE)=""),"non Collabo","collabo")</f>
        <v>collabo</v>
      </c>
      <c r="L9014" t="str" cm="1">
        <f t="array" ref="L9014">IFERROR(_xlfn.IFS(G9014&lt;0,"shortage",H9014&lt;0,"shortage",I9014&lt;0,"shortage"),"ok")</f>
        <v>ok</v>
      </c>
    </row>
    <row r="9015" spans="1:12" hidden="1" x14ac:dyDescent="0.35">
      <c r="A9015" s="5" t="s">
        <v>1357</v>
      </c>
      <c r="B9015" s="5" t="s">
        <v>475</v>
      </c>
      <c r="C9015" s="5" t="s">
        <v>1583</v>
      </c>
      <c r="D9015" s="5" t="s">
        <v>591</v>
      </c>
      <c r="E9015" s="5" t="s">
        <v>7</v>
      </c>
      <c r="F9015" s="6"/>
      <c r="G9015" s="6"/>
      <c r="H9015" s="6"/>
      <c r="I9015" s="6"/>
      <c r="J9015" t="str">
        <f t="shared" si="140"/>
        <v>PUAH-ES35100E</v>
      </c>
      <c r="K9015" t="str">
        <f>IF((VLOOKUP(J9015,mdc!A:V,22,FALSE)=""),"non Collabo","collabo")</f>
        <v>collabo</v>
      </c>
      <c r="L9015" t="str" cm="1">
        <f t="array" ref="L9015">IFERROR(_xlfn.IFS(G9015&lt;0,"shortage",H9015&lt;0,"shortage",I9015&lt;0,"shortage"),"ok")</f>
        <v>ok</v>
      </c>
    </row>
    <row r="9016" spans="1:12" hidden="1" x14ac:dyDescent="0.35">
      <c r="A9016" s="5" t="s">
        <v>1357</v>
      </c>
      <c r="B9016" s="5" t="s">
        <v>475</v>
      </c>
      <c r="C9016" s="5" t="s">
        <v>1583</v>
      </c>
      <c r="D9016" s="5" t="s">
        <v>591</v>
      </c>
      <c r="E9016" s="5" t="s">
        <v>1566</v>
      </c>
      <c r="F9016" s="6"/>
      <c r="G9016" s="6">
        <v>1.085</v>
      </c>
      <c r="H9016" s="6">
        <v>1.085</v>
      </c>
      <c r="I9016" s="6"/>
      <c r="J9016" t="str">
        <f t="shared" si="140"/>
        <v>PUAH-ES35100E</v>
      </c>
      <c r="K9016" t="str">
        <f>IF((VLOOKUP(J9016,mdc!A:V,22,FALSE)=""),"non Collabo","collabo")</f>
        <v>collabo</v>
      </c>
      <c r="L9016" t="str" cm="1">
        <f t="array" ref="L9016">IFERROR(_xlfn.IFS(G9016&lt;0,"shortage",H9016&lt;0,"shortage",I9016&lt;0,"shortage"),"ok")</f>
        <v>ok</v>
      </c>
    </row>
    <row r="9017" spans="1:12" ht="15" hidden="1" thickBot="1" x14ac:dyDescent="0.4">
      <c r="A9017" s="5" t="s">
        <v>1357</v>
      </c>
      <c r="B9017" s="5" t="s">
        <v>475</v>
      </c>
      <c r="C9017" s="5" t="s">
        <v>1583</v>
      </c>
      <c r="D9017" s="7" t="s">
        <v>591</v>
      </c>
      <c r="E9017" s="7" t="s">
        <v>8</v>
      </c>
      <c r="F9017" s="8"/>
      <c r="G9017" s="8">
        <v>-1.085</v>
      </c>
      <c r="H9017" s="8">
        <v>-1.085</v>
      </c>
      <c r="I9017" s="8"/>
      <c r="J9017" t="str">
        <f t="shared" si="140"/>
        <v>PUAH-ES35100E</v>
      </c>
      <c r="K9017" t="str">
        <f>IF((VLOOKUP(J9017,mdc!A:V,22,FALSE)=""),"non Collabo","collabo")</f>
        <v>collabo</v>
      </c>
    </row>
    <row r="9018" spans="1:12" hidden="1" x14ac:dyDescent="0.35">
      <c r="A9018" s="5" t="s">
        <v>1357</v>
      </c>
      <c r="B9018" s="5" t="s">
        <v>475</v>
      </c>
      <c r="C9018" s="5" t="s">
        <v>1583</v>
      </c>
      <c r="D9018" s="3" t="s">
        <v>592</v>
      </c>
      <c r="E9018" s="3" t="s">
        <v>5</v>
      </c>
      <c r="F9018" s="4"/>
      <c r="G9018" s="4"/>
      <c r="H9018" s="4">
        <v>4</v>
      </c>
      <c r="I9018" s="4"/>
      <c r="J9018" t="str">
        <f t="shared" si="140"/>
        <v>PUAH-ES50200E9</v>
      </c>
      <c r="K9018" t="str">
        <f>IF((VLOOKUP(J9018,mdc!A:V,22,FALSE)=""),"non Collabo","collabo")</f>
        <v>collabo</v>
      </c>
      <c r="L9018" t="str" cm="1">
        <f t="array" ref="L9018">IFERROR(_xlfn.IFS(G9018&lt;0,"shortage",H9018&lt;0,"shortage",I9018&lt;0,"shortage"),"ok")</f>
        <v>ok</v>
      </c>
    </row>
    <row r="9019" spans="1:12" hidden="1" x14ac:dyDescent="0.35">
      <c r="A9019" s="5" t="s">
        <v>1357</v>
      </c>
      <c r="B9019" s="5" t="s">
        <v>475</v>
      </c>
      <c r="C9019" s="5" t="s">
        <v>1583</v>
      </c>
      <c r="D9019" s="5" t="s">
        <v>592</v>
      </c>
      <c r="E9019" s="5" t="s">
        <v>1565</v>
      </c>
      <c r="F9019" s="6"/>
      <c r="G9019" s="6"/>
      <c r="H9019" s="6">
        <v>4</v>
      </c>
      <c r="I9019" s="6"/>
      <c r="J9019" t="str">
        <f t="shared" si="140"/>
        <v>PUAH-ES50200E9</v>
      </c>
      <c r="K9019" t="str">
        <f>IF((VLOOKUP(J9019,mdc!A:V,22,FALSE)=""),"non Collabo","collabo")</f>
        <v>collabo</v>
      </c>
      <c r="L9019" t="str" cm="1">
        <f t="array" ref="L9019">IFERROR(_xlfn.IFS(G9019&lt;0,"shortage",H9019&lt;0,"shortage",I9019&lt;0,"shortage"),"ok")</f>
        <v>ok</v>
      </c>
    </row>
    <row r="9020" spans="1:12" hidden="1" x14ac:dyDescent="0.35">
      <c r="A9020" s="5" t="s">
        <v>1357</v>
      </c>
      <c r="B9020" s="5" t="s">
        <v>475</v>
      </c>
      <c r="C9020" s="5" t="s">
        <v>1583</v>
      </c>
      <c r="D9020" s="5" t="s">
        <v>592</v>
      </c>
      <c r="E9020" s="5" t="s">
        <v>6</v>
      </c>
      <c r="F9020" s="6"/>
      <c r="G9020" s="6"/>
      <c r="H9020" s="6">
        <v>0</v>
      </c>
      <c r="I9020" s="6"/>
      <c r="J9020" t="str">
        <f t="shared" si="140"/>
        <v>PUAH-ES50200E9</v>
      </c>
      <c r="K9020" t="str">
        <f>IF((VLOOKUP(J9020,mdc!A:V,22,FALSE)=""),"non Collabo","collabo")</f>
        <v>collabo</v>
      </c>
      <c r="L9020" t="str" cm="1">
        <f t="array" ref="L9020">IFERROR(_xlfn.IFS(G9020&lt;0,"shortage",H9020&lt;0,"shortage",I9020&lt;0,"shortage"),"ok")</f>
        <v>ok</v>
      </c>
    </row>
    <row r="9021" spans="1:12" hidden="1" x14ac:dyDescent="0.35">
      <c r="A9021" s="5" t="s">
        <v>1357</v>
      </c>
      <c r="B9021" s="5" t="s">
        <v>475</v>
      </c>
      <c r="C9021" s="5" t="s">
        <v>1583</v>
      </c>
      <c r="D9021" s="5" t="s">
        <v>592</v>
      </c>
      <c r="E9021" s="5" t="s">
        <v>2318</v>
      </c>
      <c r="F9021" s="6"/>
      <c r="G9021" s="6"/>
      <c r="H9021" s="6">
        <v>100</v>
      </c>
      <c r="I9021" s="6"/>
      <c r="J9021" t="str">
        <f t="shared" si="140"/>
        <v>PUAH-ES50200E9</v>
      </c>
      <c r="K9021" t="str">
        <f>IF((VLOOKUP(J9021,mdc!A:V,22,FALSE)=""),"non Collabo","collabo")</f>
        <v>collabo</v>
      </c>
      <c r="L9021" t="str" cm="1">
        <f t="array" ref="L9021">IFERROR(_xlfn.IFS(G9021&lt;0,"shortage",H9021&lt;0,"shortage",I9021&lt;0,"shortage"),"ok")</f>
        <v>ok</v>
      </c>
    </row>
    <row r="9022" spans="1:12" hidden="1" x14ac:dyDescent="0.35">
      <c r="A9022" s="5" t="s">
        <v>1357</v>
      </c>
      <c r="B9022" s="5" t="s">
        <v>475</v>
      </c>
      <c r="C9022" s="5" t="s">
        <v>1583</v>
      </c>
      <c r="D9022" s="5" t="s">
        <v>592</v>
      </c>
      <c r="E9022" s="5" t="s">
        <v>7</v>
      </c>
      <c r="F9022" s="6"/>
      <c r="G9022" s="6"/>
      <c r="H9022" s="6"/>
      <c r="I9022" s="6"/>
      <c r="J9022" t="str">
        <f t="shared" si="140"/>
        <v>PUAH-ES50200E9</v>
      </c>
      <c r="K9022" t="str">
        <f>IF((VLOOKUP(J9022,mdc!A:V,22,FALSE)=""),"non Collabo","collabo")</f>
        <v>collabo</v>
      </c>
      <c r="L9022" t="str" cm="1">
        <f t="array" ref="L9022">IFERROR(_xlfn.IFS(G9022&lt;0,"shortage",H9022&lt;0,"shortage",I9022&lt;0,"shortage"),"ok")</f>
        <v>ok</v>
      </c>
    </row>
    <row r="9023" spans="1:12" hidden="1" x14ac:dyDescent="0.35">
      <c r="A9023" s="5" t="s">
        <v>1357</v>
      </c>
      <c r="B9023" s="5" t="s">
        <v>475</v>
      </c>
      <c r="C9023" s="5" t="s">
        <v>1583</v>
      </c>
      <c r="D9023" s="5" t="s">
        <v>592</v>
      </c>
      <c r="E9023" s="5" t="s">
        <v>1566</v>
      </c>
      <c r="F9023" s="6"/>
      <c r="G9023" s="6"/>
      <c r="H9023" s="6">
        <v>2.9779599999999999</v>
      </c>
      <c r="I9023" s="6"/>
      <c r="J9023" t="str">
        <f t="shared" si="140"/>
        <v>PUAH-ES50200E9</v>
      </c>
      <c r="K9023" t="str">
        <f>IF((VLOOKUP(J9023,mdc!A:V,22,FALSE)=""),"non Collabo","collabo")</f>
        <v>collabo</v>
      </c>
      <c r="L9023" t="str" cm="1">
        <f t="array" ref="L9023">IFERROR(_xlfn.IFS(G9023&lt;0,"shortage",H9023&lt;0,"shortage",I9023&lt;0,"shortage"),"ok")</f>
        <v>ok</v>
      </c>
    </row>
    <row r="9024" spans="1:12" ht="15" hidden="1" thickBot="1" x14ac:dyDescent="0.4">
      <c r="A9024" s="5" t="s">
        <v>1357</v>
      </c>
      <c r="B9024" s="5" t="s">
        <v>475</v>
      </c>
      <c r="C9024" s="5" t="s">
        <v>1583</v>
      </c>
      <c r="D9024" s="7" t="s">
        <v>592</v>
      </c>
      <c r="E9024" s="7" t="s">
        <v>8</v>
      </c>
      <c r="F9024" s="8"/>
      <c r="G9024" s="8"/>
      <c r="H9024" s="8">
        <v>-2.9779599999999999</v>
      </c>
      <c r="I9024" s="8"/>
      <c r="J9024" t="str">
        <f t="shared" si="140"/>
        <v>PUAH-ES50200E9</v>
      </c>
      <c r="K9024" t="str">
        <f>IF((VLOOKUP(J9024,mdc!A:V,22,FALSE)=""),"non Collabo","collabo")</f>
        <v>collabo</v>
      </c>
    </row>
    <row r="9025" spans="1:12" hidden="1" x14ac:dyDescent="0.35">
      <c r="A9025" s="5" t="s">
        <v>1357</v>
      </c>
      <c r="B9025" s="5" t="s">
        <v>475</v>
      </c>
      <c r="C9025" s="5" t="s">
        <v>1583</v>
      </c>
      <c r="D9025" s="3" t="s">
        <v>596</v>
      </c>
      <c r="E9025" s="3" t="s">
        <v>5</v>
      </c>
      <c r="F9025" s="4"/>
      <c r="G9025" s="4"/>
      <c r="H9025" s="4">
        <v>2</v>
      </c>
      <c r="I9025" s="4"/>
      <c r="J9025" t="str">
        <f t="shared" si="140"/>
        <v>PUAH-FS12060E</v>
      </c>
      <c r="K9025" t="str">
        <f>IF((VLOOKUP(J9025,mdc!A:V,22,FALSE)=""),"non Collabo","collabo")</f>
        <v>collabo</v>
      </c>
      <c r="L9025" t="str" cm="1">
        <f t="array" ref="L9025">IFERROR(_xlfn.IFS(G9025&lt;0,"shortage",H9025&lt;0,"shortage",I9025&lt;0,"shortage"),"ok")</f>
        <v>ok</v>
      </c>
    </row>
    <row r="9026" spans="1:12" hidden="1" x14ac:dyDescent="0.35">
      <c r="A9026" s="5" t="s">
        <v>1357</v>
      </c>
      <c r="B9026" s="5" t="s">
        <v>475</v>
      </c>
      <c r="C9026" s="5" t="s">
        <v>1583</v>
      </c>
      <c r="D9026" s="5" t="s">
        <v>596</v>
      </c>
      <c r="E9026" s="5" t="s">
        <v>1565</v>
      </c>
      <c r="F9026" s="6"/>
      <c r="G9026" s="6"/>
      <c r="H9026" s="6">
        <v>2</v>
      </c>
      <c r="I9026" s="6"/>
      <c r="J9026" t="str">
        <f t="shared" si="140"/>
        <v>PUAH-FS12060E</v>
      </c>
      <c r="K9026" t="str">
        <f>IF((VLOOKUP(J9026,mdc!A:V,22,FALSE)=""),"non Collabo","collabo")</f>
        <v>collabo</v>
      </c>
      <c r="L9026" t="str" cm="1">
        <f t="array" ref="L9026">IFERROR(_xlfn.IFS(G9026&lt;0,"shortage",H9026&lt;0,"shortage",I9026&lt;0,"shortage"),"ok")</f>
        <v>ok</v>
      </c>
    </row>
    <row r="9027" spans="1:12" hidden="1" x14ac:dyDescent="0.35">
      <c r="A9027" s="5" t="s">
        <v>1357</v>
      </c>
      <c r="B9027" s="5" t="s">
        <v>475</v>
      </c>
      <c r="C9027" s="5" t="s">
        <v>1583</v>
      </c>
      <c r="D9027" s="5" t="s">
        <v>596</v>
      </c>
      <c r="E9027" s="5" t="s">
        <v>6</v>
      </c>
      <c r="F9027" s="6"/>
      <c r="G9027" s="6"/>
      <c r="H9027" s="6">
        <v>0</v>
      </c>
      <c r="I9027" s="6"/>
      <c r="J9027" t="str">
        <f t="shared" ref="J9027:J9090" si="141">A9027&amp;D9027</f>
        <v>PUAH-FS12060E</v>
      </c>
      <c r="K9027" t="str">
        <f>IF((VLOOKUP(J9027,mdc!A:V,22,FALSE)=""),"non Collabo","collabo")</f>
        <v>collabo</v>
      </c>
      <c r="L9027" t="str" cm="1">
        <f t="array" ref="L9027">IFERROR(_xlfn.IFS(G9027&lt;0,"shortage",H9027&lt;0,"shortage",I9027&lt;0,"shortage"),"ok")</f>
        <v>ok</v>
      </c>
    </row>
    <row r="9028" spans="1:12" hidden="1" x14ac:dyDescent="0.35">
      <c r="A9028" s="5" t="s">
        <v>1357</v>
      </c>
      <c r="B9028" s="5" t="s">
        <v>475</v>
      </c>
      <c r="C9028" s="5" t="s">
        <v>1583</v>
      </c>
      <c r="D9028" s="5" t="s">
        <v>596</v>
      </c>
      <c r="E9028" s="5" t="s">
        <v>2318</v>
      </c>
      <c r="F9028" s="6"/>
      <c r="G9028" s="6"/>
      <c r="H9028" s="6">
        <v>100</v>
      </c>
      <c r="I9028" s="6"/>
      <c r="J9028" t="str">
        <f t="shared" si="141"/>
        <v>PUAH-FS12060E</v>
      </c>
      <c r="K9028" t="str">
        <f>IF((VLOOKUP(J9028,mdc!A:V,22,FALSE)=""),"non Collabo","collabo")</f>
        <v>collabo</v>
      </c>
      <c r="L9028" t="str" cm="1">
        <f t="array" ref="L9028">IFERROR(_xlfn.IFS(G9028&lt;0,"shortage",H9028&lt;0,"shortage",I9028&lt;0,"shortage"),"ok")</f>
        <v>ok</v>
      </c>
    </row>
    <row r="9029" spans="1:12" hidden="1" x14ac:dyDescent="0.35">
      <c r="A9029" s="5" t="s">
        <v>1357</v>
      </c>
      <c r="B9029" s="5" t="s">
        <v>475</v>
      </c>
      <c r="C9029" s="5" t="s">
        <v>1583</v>
      </c>
      <c r="D9029" s="5" t="s">
        <v>596</v>
      </c>
      <c r="E9029" s="5" t="s">
        <v>7</v>
      </c>
      <c r="F9029" s="6"/>
      <c r="G9029" s="6"/>
      <c r="H9029" s="6"/>
      <c r="I9029" s="6"/>
      <c r="J9029" t="str">
        <f t="shared" si="141"/>
        <v>PUAH-FS12060E</v>
      </c>
      <c r="K9029" t="str">
        <f>IF((VLOOKUP(J9029,mdc!A:V,22,FALSE)=""),"non Collabo","collabo")</f>
        <v>collabo</v>
      </c>
      <c r="L9029" t="str" cm="1">
        <f t="array" ref="L9029">IFERROR(_xlfn.IFS(G9029&lt;0,"shortage",H9029&lt;0,"shortage",I9029&lt;0,"shortage"),"ok")</f>
        <v>ok</v>
      </c>
    </row>
    <row r="9030" spans="1:12" hidden="1" x14ac:dyDescent="0.35">
      <c r="A9030" s="5" t="s">
        <v>1357</v>
      </c>
      <c r="B9030" s="5" t="s">
        <v>475</v>
      </c>
      <c r="C9030" s="5" t="s">
        <v>1583</v>
      </c>
      <c r="D9030" s="5" t="s">
        <v>596</v>
      </c>
      <c r="E9030" s="5" t="s">
        <v>1566</v>
      </c>
      <c r="F9030" s="6"/>
      <c r="G9030" s="6"/>
      <c r="H9030" s="6">
        <v>0.37418000000000001</v>
      </c>
      <c r="I9030" s="6"/>
      <c r="J9030" t="str">
        <f t="shared" si="141"/>
        <v>PUAH-FS12060E</v>
      </c>
      <c r="K9030" t="str">
        <f>IF((VLOOKUP(J9030,mdc!A:V,22,FALSE)=""),"non Collabo","collabo")</f>
        <v>collabo</v>
      </c>
      <c r="L9030" t="str" cm="1">
        <f t="array" ref="L9030">IFERROR(_xlfn.IFS(G9030&lt;0,"shortage",H9030&lt;0,"shortage",I9030&lt;0,"shortage"),"ok")</f>
        <v>ok</v>
      </c>
    </row>
    <row r="9031" spans="1:12" ht="15" hidden="1" thickBot="1" x14ac:dyDescent="0.4">
      <c r="A9031" s="5" t="s">
        <v>1357</v>
      </c>
      <c r="B9031" s="5" t="s">
        <v>475</v>
      </c>
      <c r="C9031" s="5" t="s">
        <v>1583</v>
      </c>
      <c r="D9031" s="7" t="s">
        <v>596</v>
      </c>
      <c r="E9031" s="7" t="s">
        <v>8</v>
      </c>
      <c r="F9031" s="8"/>
      <c r="G9031" s="8"/>
      <c r="H9031" s="8">
        <v>-0.37418000000000001</v>
      </c>
      <c r="I9031" s="8"/>
      <c r="J9031" t="str">
        <f t="shared" si="141"/>
        <v>PUAH-FS12060E</v>
      </c>
      <c r="K9031" t="str">
        <f>IF((VLOOKUP(J9031,mdc!A:V,22,FALSE)=""),"non Collabo","collabo")</f>
        <v>collabo</v>
      </c>
    </row>
    <row r="9032" spans="1:12" hidden="1" x14ac:dyDescent="0.35">
      <c r="A9032" s="5" t="s">
        <v>1357</v>
      </c>
      <c r="B9032" s="5" t="s">
        <v>475</v>
      </c>
      <c r="C9032" s="5" t="s">
        <v>1583</v>
      </c>
      <c r="D9032" s="3" t="s">
        <v>602</v>
      </c>
      <c r="E9032" s="3" t="s">
        <v>5</v>
      </c>
      <c r="F9032" s="4"/>
      <c r="G9032" s="4">
        <v>2</v>
      </c>
      <c r="H9032" s="4"/>
      <c r="I9032" s="4"/>
      <c r="J9032" t="str">
        <f t="shared" si="141"/>
        <v>PUAH-H020AE-K</v>
      </c>
      <c r="K9032" t="str">
        <f>IF((VLOOKUP(J9032,mdc!A:V,22,FALSE)=""),"non Collabo","collabo")</f>
        <v>collabo</v>
      </c>
      <c r="L9032" t="str" cm="1">
        <f t="array" ref="L9032">IFERROR(_xlfn.IFS(G9032&lt;0,"shortage",H9032&lt;0,"shortage",I9032&lt;0,"shortage"),"ok")</f>
        <v>ok</v>
      </c>
    </row>
    <row r="9033" spans="1:12" hidden="1" x14ac:dyDescent="0.35">
      <c r="A9033" s="5" t="s">
        <v>1357</v>
      </c>
      <c r="B9033" s="5" t="s">
        <v>475</v>
      </c>
      <c r="C9033" s="5" t="s">
        <v>1583</v>
      </c>
      <c r="D9033" s="5" t="s">
        <v>602</v>
      </c>
      <c r="E9033" s="5" t="s">
        <v>1565</v>
      </c>
      <c r="F9033" s="6"/>
      <c r="G9033" s="6">
        <v>2</v>
      </c>
      <c r="H9033" s="6"/>
      <c r="I9033" s="6"/>
      <c r="J9033" t="str">
        <f t="shared" si="141"/>
        <v>PUAH-H020AE-K</v>
      </c>
      <c r="K9033" t="str">
        <f>IF((VLOOKUP(J9033,mdc!A:V,22,FALSE)=""),"non Collabo","collabo")</f>
        <v>collabo</v>
      </c>
      <c r="L9033" t="str" cm="1">
        <f t="array" ref="L9033">IFERROR(_xlfn.IFS(G9033&lt;0,"shortage",H9033&lt;0,"shortage",I9033&lt;0,"shortage"),"ok")</f>
        <v>ok</v>
      </c>
    </row>
    <row r="9034" spans="1:12" hidden="1" x14ac:dyDescent="0.35">
      <c r="A9034" s="5" t="s">
        <v>1357</v>
      </c>
      <c r="B9034" s="5" t="s">
        <v>475</v>
      </c>
      <c r="C9034" s="5" t="s">
        <v>1583</v>
      </c>
      <c r="D9034" s="5" t="s">
        <v>602</v>
      </c>
      <c r="E9034" s="5" t="s">
        <v>6</v>
      </c>
      <c r="F9034" s="6"/>
      <c r="G9034" s="6">
        <v>0</v>
      </c>
      <c r="H9034" s="6"/>
      <c r="I9034" s="6"/>
      <c r="J9034" t="str">
        <f t="shared" si="141"/>
        <v>PUAH-H020AE-K</v>
      </c>
      <c r="K9034" t="str">
        <f>IF((VLOOKUP(J9034,mdc!A:V,22,FALSE)=""),"non Collabo","collabo")</f>
        <v>collabo</v>
      </c>
      <c r="L9034" t="str" cm="1">
        <f t="array" ref="L9034">IFERROR(_xlfn.IFS(G9034&lt;0,"shortage",H9034&lt;0,"shortage",I9034&lt;0,"shortage"),"ok")</f>
        <v>ok</v>
      </c>
    </row>
    <row r="9035" spans="1:12" hidden="1" x14ac:dyDescent="0.35">
      <c r="A9035" s="5" t="s">
        <v>1357</v>
      </c>
      <c r="B9035" s="5" t="s">
        <v>475</v>
      </c>
      <c r="C9035" s="5" t="s">
        <v>1583</v>
      </c>
      <c r="D9035" s="5" t="s">
        <v>602</v>
      </c>
      <c r="E9035" s="5" t="s">
        <v>2318</v>
      </c>
      <c r="F9035" s="6"/>
      <c r="G9035" s="6">
        <v>100</v>
      </c>
      <c r="H9035" s="6"/>
      <c r="I9035" s="6"/>
      <c r="J9035" t="str">
        <f t="shared" si="141"/>
        <v>PUAH-H020AE-K</v>
      </c>
      <c r="K9035" t="str">
        <f>IF((VLOOKUP(J9035,mdc!A:V,22,FALSE)=""),"non Collabo","collabo")</f>
        <v>collabo</v>
      </c>
      <c r="L9035" t="str" cm="1">
        <f t="array" ref="L9035">IFERROR(_xlfn.IFS(G9035&lt;0,"shortage",H9035&lt;0,"shortage",I9035&lt;0,"shortage"),"ok")</f>
        <v>ok</v>
      </c>
    </row>
    <row r="9036" spans="1:12" hidden="1" x14ac:dyDescent="0.35">
      <c r="A9036" s="5" t="s">
        <v>1357</v>
      </c>
      <c r="B9036" s="5" t="s">
        <v>475</v>
      </c>
      <c r="C9036" s="5" t="s">
        <v>1583</v>
      </c>
      <c r="D9036" s="5" t="s">
        <v>602</v>
      </c>
      <c r="E9036" s="5" t="s">
        <v>7</v>
      </c>
      <c r="F9036" s="6"/>
      <c r="G9036" s="6"/>
      <c r="H9036" s="6"/>
      <c r="I9036" s="6"/>
      <c r="J9036" t="str">
        <f t="shared" si="141"/>
        <v>PUAH-H020AE-K</v>
      </c>
      <c r="K9036" t="str">
        <f>IF((VLOOKUP(J9036,mdc!A:V,22,FALSE)=""),"non Collabo","collabo")</f>
        <v>collabo</v>
      </c>
      <c r="L9036" t="str" cm="1">
        <f t="array" ref="L9036">IFERROR(_xlfn.IFS(G9036&lt;0,"shortage",H9036&lt;0,"shortage",I9036&lt;0,"shortage"),"ok")</f>
        <v>ok</v>
      </c>
    </row>
    <row r="9037" spans="1:12" hidden="1" x14ac:dyDescent="0.35">
      <c r="A9037" s="5" t="s">
        <v>1357</v>
      </c>
      <c r="B9037" s="5" t="s">
        <v>475</v>
      </c>
      <c r="C9037" s="5" t="s">
        <v>1583</v>
      </c>
      <c r="D9037" s="5" t="s">
        <v>602</v>
      </c>
      <c r="E9037" s="5" t="s">
        <v>1566</v>
      </c>
      <c r="F9037" s="6"/>
      <c r="G9037" s="6">
        <v>0.26400000000000001</v>
      </c>
      <c r="H9037" s="6"/>
      <c r="I9037" s="6"/>
      <c r="J9037" t="str">
        <f t="shared" si="141"/>
        <v>PUAH-H020AE-K</v>
      </c>
      <c r="K9037" t="str">
        <f>IF((VLOOKUP(J9037,mdc!A:V,22,FALSE)=""),"non Collabo","collabo")</f>
        <v>collabo</v>
      </c>
      <c r="L9037" t="str" cm="1">
        <f t="array" ref="L9037">IFERROR(_xlfn.IFS(G9037&lt;0,"shortage",H9037&lt;0,"shortage",I9037&lt;0,"shortage"),"ok")</f>
        <v>ok</v>
      </c>
    </row>
    <row r="9038" spans="1:12" ht="15" hidden="1" thickBot="1" x14ac:dyDescent="0.4">
      <c r="A9038" s="5" t="s">
        <v>1357</v>
      </c>
      <c r="B9038" s="5" t="s">
        <v>475</v>
      </c>
      <c r="C9038" s="5" t="s">
        <v>1583</v>
      </c>
      <c r="D9038" s="7" t="s">
        <v>602</v>
      </c>
      <c r="E9038" s="7" t="s">
        <v>8</v>
      </c>
      <c r="F9038" s="8"/>
      <c r="G9038" s="8">
        <v>-0.26400000000000001</v>
      </c>
      <c r="H9038" s="8"/>
      <c r="I9038" s="8"/>
      <c r="J9038" t="str">
        <f t="shared" si="141"/>
        <v>PUAH-H020AE-K</v>
      </c>
      <c r="K9038" t="str">
        <f>IF((VLOOKUP(J9038,mdc!A:V,22,FALSE)=""),"non Collabo","collabo")</f>
        <v>collabo</v>
      </c>
    </row>
    <row r="9039" spans="1:12" hidden="1" x14ac:dyDescent="0.35">
      <c r="A9039" s="5" t="s">
        <v>1357</v>
      </c>
      <c r="B9039" s="5" t="s">
        <v>475</v>
      </c>
      <c r="C9039" s="5" t="s">
        <v>1583</v>
      </c>
      <c r="D9039" s="3" t="s">
        <v>606</v>
      </c>
      <c r="E9039" s="3" t="s">
        <v>5</v>
      </c>
      <c r="F9039" s="4">
        <v>2</v>
      </c>
      <c r="G9039" s="4">
        <v>8</v>
      </c>
      <c r="H9039" s="4">
        <v>2</v>
      </c>
      <c r="I9039" s="4"/>
      <c r="J9039" t="str">
        <f t="shared" si="141"/>
        <v>PUAH-H025ME-K</v>
      </c>
      <c r="K9039" t="str">
        <f>IF((VLOOKUP(J9039,mdc!A:V,22,FALSE)=""),"non Collabo","collabo")</f>
        <v>collabo</v>
      </c>
      <c r="L9039" t="str" cm="1">
        <f t="array" ref="L9039">IFERROR(_xlfn.IFS(G9039&lt;0,"shortage",H9039&lt;0,"shortage",I9039&lt;0,"shortage"),"ok")</f>
        <v>ok</v>
      </c>
    </row>
    <row r="9040" spans="1:12" hidden="1" x14ac:dyDescent="0.35">
      <c r="A9040" s="5" t="s">
        <v>1357</v>
      </c>
      <c r="B9040" s="5" t="s">
        <v>475</v>
      </c>
      <c r="C9040" s="5" t="s">
        <v>1583</v>
      </c>
      <c r="D9040" s="5" t="s">
        <v>606</v>
      </c>
      <c r="E9040" s="5" t="s">
        <v>1565</v>
      </c>
      <c r="F9040" s="6">
        <v>2</v>
      </c>
      <c r="G9040" s="6">
        <v>8</v>
      </c>
      <c r="H9040" s="6">
        <v>2</v>
      </c>
      <c r="I9040" s="6"/>
      <c r="J9040" t="str">
        <f t="shared" si="141"/>
        <v>PUAH-H025ME-K</v>
      </c>
      <c r="K9040" t="str">
        <f>IF((VLOOKUP(J9040,mdc!A:V,22,FALSE)=""),"non Collabo","collabo")</f>
        <v>collabo</v>
      </c>
      <c r="L9040" t="str" cm="1">
        <f t="array" ref="L9040">IFERROR(_xlfn.IFS(G9040&lt;0,"shortage",H9040&lt;0,"shortage",I9040&lt;0,"shortage"),"ok")</f>
        <v>ok</v>
      </c>
    </row>
    <row r="9041" spans="1:12" hidden="1" x14ac:dyDescent="0.35">
      <c r="A9041" s="5" t="s">
        <v>1357</v>
      </c>
      <c r="B9041" s="5" t="s">
        <v>475</v>
      </c>
      <c r="C9041" s="5" t="s">
        <v>1583</v>
      </c>
      <c r="D9041" s="5" t="s">
        <v>606</v>
      </c>
      <c r="E9041" s="5" t="s">
        <v>6</v>
      </c>
      <c r="F9041" s="6">
        <v>0</v>
      </c>
      <c r="G9041" s="6">
        <v>0</v>
      </c>
      <c r="H9041" s="6">
        <v>0</v>
      </c>
      <c r="I9041" s="6"/>
      <c r="J9041" t="str">
        <f t="shared" si="141"/>
        <v>PUAH-H025ME-K</v>
      </c>
      <c r="K9041" t="str">
        <f>IF((VLOOKUP(J9041,mdc!A:V,22,FALSE)=""),"non Collabo","collabo")</f>
        <v>collabo</v>
      </c>
      <c r="L9041" t="str" cm="1">
        <f t="array" ref="L9041">IFERROR(_xlfn.IFS(G9041&lt;0,"shortage",H9041&lt;0,"shortage",I9041&lt;0,"shortage"),"ok")</f>
        <v>ok</v>
      </c>
    </row>
    <row r="9042" spans="1:12" hidden="1" x14ac:dyDescent="0.35">
      <c r="A9042" s="5" t="s">
        <v>1357</v>
      </c>
      <c r="B9042" s="5" t="s">
        <v>475</v>
      </c>
      <c r="C9042" s="5" t="s">
        <v>1583</v>
      </c>
      <c r="D9042" s="5" t="s">
        <v>606</v>
      </c>
      <c r="E9042" s="5" t="s">
        <v>2318</v>
      </c>
      <c r="F9042" s="6">
        <v>100</v>
      </c>
      <c r="G9042" s="6">
        <v>100</v>
      </c>
      <c r="H9042" s="6">
        <v>100</v>
      </c>
      <c r="I9042" s="6"/>
      <c r="J9042" t="str">
        <f t="shared" si="141"/>
        <v>PUAH-H025ME-K</v>
      </c>
      <c r="K9042" t="str">
        <f>IF((VLOOKUP(J9042,mdc!A:V,22,FALSE)=""),"non Collabo","collabo")</f>
        <v>collabo</v>
      </c>
      <c r="L9042" t="str" cm="1">
        <f t="array" ref="L9042">IFERROR(_xlfn.IFS(G9042&lt;0,"shortage",H9042&lt;0,"shortage",I9042&lt;0,"shortage"),"ok")</f>
        <v>ok</v>
      </c>
    </row>
    <row r="9043" spans="1:12" hidden="1" x14ac:dyDescent="0.35">
      <c r="A9043" s="5" t="s">
        <v>1357</v>
      </c>
      <c r="B9043" s="5" t="s">
        <v>475</v>
      </c>
      <c r="C9043" s="5" t="s">
        <v>1583</v>
      </c>
      <c r="D9043" s="5" t="s">
        <v>606</v>
      </c>
      <c r="E9043" s="5" t="s">
        <v>7</v>
      </c>
      <c r="F9043" s="6"/>
      <c r="G9043" s="6"/>
      <c r="H9043" s="6"/>
      <c r="I9043" s="6"/>
      <c r="J9043" t="str">
        <f t="shared" si="141"/>
        <v>PUAH-H025ME-K</v>
      </c>
      <c r="K9043" t="str">
        <f>IF((VLOOKUP(J9043,mdc!A:V,22,FALSE)=""),"non Collabo","collabo")</f>
        <v>collabo</v>
      </c>
      <c r="L9043" t="str" cm="1">
        <f t="array" ref="L9043">IFERROR(_xlfn.IFS(G9043&lt;0,"shortage",H9043&lt;0,"shortage",I9043&lt;0,"shortage"),"ok")</f>
        <v>ok</v>
      </c>
    </row>
    <row r="9044" spans="1:12" hidden="1" x14ac:dyDescent="0.35">
      <c r="A9044" s="5" t="s">
        <v>1357</v>
      </c>
      <c r="B9044" s="5" t="s">
        <v>475</v>
      </c>
      <c r="C9044" s="5" t="s">
        <v>1583</v>
      </c>
      <c r="D9044" s="5" t="s">
        <v>606</v>
      </c>
      <c r="E9044" s="5" t="s">
        <v>1566</v>
      </c>
      <c r="F9044" s="6">
        <v>0.12654000000000001</v>
      </c>
      <c r="G9044" s="6">
        <v>0.50616000000000005</v>
      </c>
      <c r="H9044" s="6">
        <v>0.12654000000000001</v>
      </c>
      <c r="I9044" s="6"/>
      <c r="J9044" t="str">
        <f t="shared" si="141"/>
        <v>PUAH-H025ME-K</v>
      </c>
      <c r="K9044" t="str">
        <f>IF((VLOOKUP(J9044,mdc!A:V,22,FALSE)=""),"non Collabo","collabo")</f>
        <v>collabo</v>
      </c>
      <c r="L9044" t="str" cm="1">
        <f t="array" ref="L9044">IFERROR(_xlfn.IFS(G9044&lt;0,"shortage",H9044&lt;0,"shortage",I9044&lt;0,"shortage"),"ok")</f>
        <v>ok</v>
      </c>
    </row>
    <row r="9045" spans="1:12" ht="15" hidden="1" thickBot="1" x14ac:dyDescent="0.4">
      <c r="A9045" s="5" t="s">
        <v>1357</v>
      </c>
      <c r="B9045" s="5" t="s">
        <v>475</v>
      </c>
      <c r="C9045" s="5" t="s">
        <v>1583</v>
      </c>
      <c r="D9045" s="7" t="s">
        <v>606</v>
      </c>
      <c r="E9045" s="7" t="s">
        <v>8</v>
      </c>
      <c r="F9045" s="8">
        <v>-0.12654000000000001</v>
      </c>
      <c r="G9045" s="8">
        <v>-0.50616000000000005</v>
      </c>
      <c r="H9045" s="8">
        <v>-0.12654000000000001</v>
      </c>
      <c r="I9045" s="8"/>
      <c r="J9045" t="str">
        <f t="shared" si="141"/>
        <v>PUAH-H025ME-K</v>
      </c>
      <c r="K9045" t="str">
        <f>IF((VLOOKUP(J9045,mdc!A:V,22,FALSE)=""),"non Collabo","collabo")</f>
        <v>collabo</v>
      </c>
    </row>
    <row r="9046" spans="1:12" hidden="1" x14ac:dyDescent="0.35">
      <c r="A9046" s="5" t="s">
        <v>1357</v>
      </c>
      <c r="B9046" s="5" t="s">
        <v>475</v>
      </c>
      <c r="C9046" s="5" t="s">
        <v>1583</v>
      </c>
      <c r="D9046" s="3" t="s">
        <v>608</v>
      </c>
      <c r="E9046" s="3" t="s">
        <v>5</v>
      </c>
      <c r="F9046" s="4">
        <v>2</v>
      </c>
      <c r="G9046" s="4">
        <v>2</v>
      </c>
      <c r="H9046" s="4"/>
      <c r="I9046" s="4"/>
      <c r="J9046" t="str">
        <f t="shared" si="141"/>
        <v>PUAH-HS043E-K</v>
      </c>
      <c r="K9046" t="str">
        <f>IF((VLOOKUP(J9046,mdc!A:V,22,FALSE)=""),"non Collabo","collabo")</f>
        <v>collabo</v>
      </c>
      <c r="L9046" t="str" cm="1">
        <f t="array" ref="L9046">IFERROR(_xlfn.IFS(G9046&lt;0,"shortage",H9046&lt;0,"shortage",I9046&lt;0,"shortage"),"ok")</f>
        <v>ok</v>
      </c>
    </row>
    <row r="9047" spans="1:12" hidden="1" x14ac:dyDescent="0.35">
      <c r="A9047" s="5" t="s">
        <v>1357</v>
      </c>
      <c r="B9047" s="5" t="s">
        <v>475</v>
      </c>
      <c r="C9047" s="5" t="s">
        <v>1583</v>
      </c>
      <c r="D9047" s="5" t="s">
        <v>608</v>
      </c>
      <c r="E9047" s="5" t="s">
        <v>1565</v>
      </c>
      <c r="F9047" s="6">
        <v>2</v>
      </c>
      <c r="G9047" s="6">
        <v>2</v>
      </c>
      <c r="H9047" s="6"/>
      <c r="I9047" s="6"/>
      <c r="J9047" t="str">
        <f t="shared" si="141"/>
        <v>PUAH-HS043E-K</v>
      </c>
      <c r="K9047" t="str">
        <f>IF((VLOOKUP(J9047,mdc!A:V,22,FALSE)=""),"non Collabo","collabo")</f>
        <v>collabo</v>
      </c>
      <c r="L9047" t="str" cm="1">
        <f t="array" ref="L9047">IFERROR(_xlfn.IFS(G9047&lt;0,"shortage",H9047&lt;0,"shortage",I9047&lt;0,"shortage"),"ok")</f>
        <v>ok</v>
      </c>
    </row>
    <row r="9048" spans="1:12" hidden="1" x14ac:dyDescent="0.35">
      <c r="A9048" s="5" t="s">
        <v>1357</v>
      </c>
      <c r="B9048" s="5" t="s">
        <v>475</v>
      </c>
      <c r="C9048" s="5" t="s">
        <v>1583</v>
      </c>
      <c r="D9048" s="5" t="s">
        <v>608</v>
      </c>
      <c r="E9048" s="5" t="s">
        <v>6</v>
      </c>
      <c r="F9048" s="6">
        <v>0</v>
      </c>
      <c r="G9048" s="6">
        <v>0</v>
      </c>
      <c r="H9048" s="6"/>
      <c r="I9048" s="6"/>
      <c r="J9048" t="str">
        <f t="shared" si="141"/>
        <v>PUAH-HS043E-K</v>
      </c>
      <c r="K9048" t="str">
        <f>IF((VLOOKUP(J9048,mdc!A:V,22,FALSE)=""),"non Collabo","collabo")</f>
        <v>collabo</v>
      </c>
      <c r="L9048" t="str" cm="1">
        <f t="array" ref="L9048">IFERROR(_xlfn.IFS(G9048&lt;0,"shortage",H9048&lt;0,"shortage",I9048&lt;0,"shortage"),"ok")</f>
        <v>ok</v>
      </c>
    </row>
    <row r="9049" spans="1:12" hidden="1" x14ac:dyDescent="0.35">
      <c r="A9049" s="5" t="s">
        <v>1357</v>
      </c>
      <c r="B9049" s="5" t="s">
        <v>475</v>
      </c>
      <c r="C9049" s="5" t="s">
        <v>1583</v>
      </c>
      <c r="D9049" s="5" t="s">
        <v>608</v>
      </c>
      <c r="E9049" s="5" t="s">
        <v>2318</v>
      </c>
      <c r="F9049" s="6">
        <v>100</v>
      </c>
      <c r="G9049" s="6">
        <v>100</v>
      </c>
      <c r="H9049" s="6"/>
      <c r="I9049" s="6"/>
      <c r="J9049" t="str">
        <f t="shared" si="141"/>
        <v>PUAH-HS043E-K</v>
      </c>
      <c r="K9049" t="str">
        <f>IF((VLOOKUP(J9049,mdc!A:V,22,FALSE)=""),"non Collabo","collabo")</f>
        <v>collabo</v>
      </c>
      <c r="L9049" t="str" cm="1">
        <f t="array" ref="L9049">IFERROR(_xlfn.IFS(G9049&lt;0,"shortage",H9049&lt;0,"shortage",I9049&lt;0,"shortage"),"ok")</f>
        <v>ok</v>
      </c>
    </row>
    <row r="9050" spans="1:12" hidden="1" x14ac:dyDescent="0.35">
      <c r="A9050" s="5" t="s">
        <v>1357</v>
      </c>
      <c r="B9050" s="5" t="s">
        <v>475</v>
      </c>
      <c r="C9050" s="5" t="s">
        <v>1583</v>
      </c>
      <c r="D9050" s="5" t="s">
        <v>608</v>
      </c>
      <c r="E9050" s="5" t="s">
        <v>7</v>
      </c>
      <c r="F9050" s="6"/>
      <c r="G9050" s="6"/>
      <c r="H9050" s="6"/>
      <c r="I9050" s="6"/>
      <c r="J9050" t="str">
        <f t="shared" si="141"/>
        <v>PUAH-HS043E-K</v>
      </c>
      <c r="K9050" t="str">
        <f>IF((VLOOKUP(J9050,mdc!A:V,22,FALSE)=""),"non Collabo","collabo")</f>
        <v>collabo</v>
      </c>
      <c r="L9050" t="str" cm="1">
        <f t="array" ref="L9050">IFERROR(_xlfn.IFS(G9050&lt;0,"shortage",H9050&lt;0,"shortage",I9050&lt;0,"shortage"),"ok")</f>
        <v>ok</v>
      </c>
    </row>
    <row r="9051" spans="1:12" hidden="1" x14ac:dyDescent="0.35">
      <c r="A9051" s="5" t="s">
        <v>1357</v>
      </c>
      <c r="B9051" s="5" t="s">
        <v>475</v>
      </c>
      <c r="C9051" s="5" t="s">
        <v>1583</v>
      </c>
      <c r="D9051" s="5" t="s">
        <v>608</v>
      </c>
      <c r="E9051" s="5" t="s">
        <v>1566</v>
      </c>
      <c r="F9051" s="6">
        <v>0.33435999999999999</v>
      </c>
      <c r="G9051" s="6">
        <v>0.33435999999999999</v>
      </c>
      <c r="H9051" s="6"/>
      <c r="I9051" s="6"/>
      <c r="J9051" t="str">
        <f t="shared" si="141"/>
        <v>PUAH-HS043E-K</v>
      </c>
      <c r="K9051" t="str">
        <f>IF((VLOOKUP(J9051,mdc!A:V,22,FALSE)=""),"non Collabo","collabo")</f>
        <v>collabo</v>
      </c>
      <c r="L9051" t="str" cm="1">
        <f t="array" ref="L9051">IFERROR(_xlfn.IFS(G9051&lt;0,"shortage",H9051&lt;0,"shortage",I9051&lt;0,"shortage"),"ok")</f>
        <v>ok</v>
      </c>
    </row>
    <row r="9052" spans="1:12" ht="15" hidden="1" thickBot="1" x14ac:dyDescent="0.4">
      <c r="A9052" s="5" t="s">
        <v>1357</v>
      </c>
      <c r="B9052" s="5" t="s">
        <v>475</v>
      </c>
      <c r="C9052" s="5" t="s">
        <v>1583</v>
      </c>
      <c r="D9052" s="7" t="s">
        <v>608</v>
      </c>
      <c r="E9052" s="7" t="s">
        <v>8</v>
      </c>
      <c r="F9052" s="8">
        <v>-0.33435999999999999</v>
      </c>
      <c r="G9052" s="8">
        <v>-0.33435999999999999</v>
      </c>
      <c r="H9052" s="8"/>
      <c r="I9052" s="8"/>
      <c r="J9052" t="str">
        <f t="shared" si="141"/>
        <v>PUAH-HS043E-K</v>
      </c>
      <c r="K9052" t="str">
        <f>IF((VLOOKUP(J9052,mdc!A:V,22,FALSE)=""),"non Collabo","collabo")</f>
        <v>collabo</v>
      </c>
    </row>
    <row r="9053" spans="1:12" hidden="1" x14ac:dyDescent="0.35">
      <c r="A9053" s="5" t="s">
        <v>1357</v>
      </c>
      <c r="B9053" s="5" t="s">
        <v>475</v>
      </c>
      <c r="C9053" s="5" t="s">
        <v>1583</v>
      </c>
      <c r="D9053" s="3" t="s">
        <v>616</v>
      </c>
      <c r="E9053" s="3" t="s">
        <v>5</v>
      </c>
      <c r="F9053" s="4"/>
      <c r="G9053" s="4">
        <v>2</v>
      </c>
      <c r="H9053" s="4"/>
      <c r="I9053" s="4"/>
      <c r="J9053" t="str">
        <f t="shared" si="141"/>
        <v>PUAH-X015E9-K</v>
      </c>
      <c r="K9053" t="str">
        <f>IF((VLOOKUP(J9053,mdc!A:V,22,FALSE)=""),"non Collabo","collabo")</f>
        <v>collabo</v>
      </c>
      <c r="L9053" t="str" cm="1">
        <f t="array" ref="L9053">IFERROR(_xlfn.IFS(G9053&lt;0,"shortage",H9053&lt;0,"shortage",I9053&lt;0,"shortage"),"ok")</f>
        <v>ok</v>
      </c>
    </row>
    <row r="9054" spans="1:12" hidden="1" x14ac:dyDescent="0.35">
      <c r="A9054" s="5" t="s">
        <v>1357</v>
      </c>
      <c r="B9054" s="5" t="s">
        <v>475</v>
      </c>
      <c r="C9054" s="5" t="s">
        <v>1583</v>
      </c>
      <c r="D9054" s="5" t="s">
        <v>616</v>
      </c>
      <c r="E9054" s="5" t="s">
        <v>1565</v>
      </c>
      <c r="F9054" s="6"/>
      <c r="G9054" s="6">
        <v>2</v>
      </c>
      <c r="H9054" s="6"/>
      <c r="I9054" s="6"/>
      <c r="J9054" t="str">
        <f t="shared" si="141"/>
        <v>PUAH-X015E9-K</v>
      </c>
      <c r="K9054" t="str">
        <f>IF((VLOOKUP(J9054,mdc!A:V,22,FALSE)=""),"non Collabo","collabo")</f>
        <v>collabo</v>
      </c>
      <c r="L9054" t="str" cm="1">
        <f t="array" ref="L9054">IFERROR(_xlfn.IFS(G9054&lt;0,"shortage",H9054&lt;0,"shortage",I9054&lt;0,"shortage"),"ok")</f>
        <v>ok</v>
      </c>
    </row>
    <row r="9055" spans="1:12" hidden="1" x14ac:dyDescent="0.35">
      <c r="A9055" s="5" t="s">
        <v>1357</v>
      </c>
      <c r="B9055" s="5" t="s">
        <v>475</v>
      </c>
      <c r="C9055" s="5" t="s">
        <v>1583</v>
      </c>
      <c r="D9055" s="5" t="s">
        <v>616</v>
      </c>
      <c r="E9055" s="5" t="s">
        <v>6</v>
      </c>
      <c r="F9055" s="6"/>
      <c r="G9055" s="6">
        <v>0</v>
      </c>
      <c r="H9055" s="6"/>
      <c r="I9055" s="6"/>
      <c r="J9055" t="str">
        <f t="shared" si="141"/>
        <v>PUAH-X015E9-K</v>
      </c>
      <c r="K9055" t="str">
        <f>IF((VLOOKUP(J9055,mdc!A:V,22,FALSE)=""),"non Collabo","collabo")</f>
        <v>collabo</v>
      </c>
      <c r="L9055" t="str" cm="1">
        <f t="array" ref="L9055">IFERROR(_xlfn.IFS(G9055&lt;0,"shortage",H9055&lt;0,"shortage",I9055&lt;0,"shortage"),"ok")</f>
        <v>ok</v>
      </c>
    </row>
    <row r="9056" spans="1:12" hidden="1" x14ac:dyDescent="0.35">
      <c r="A9056" s="5" t="s">
        <v>1357</v>
      </c>
      <c r="B9056" s="5" t="s">
        <v>475</v>
      </c>
      <c r="C9056" s="5" t="s">
        <v>1583</v>
      </c>
      <c r="D9056" s="5" t="s">
        <v>616</v>
      </c>
      <c r="E9056" s="5" t="s">
        <v>2318</v>
      </c>
      <c r="F9056" s="6"/>
      <c r="G9056" s="6">
        <v>100</v>
      </c>
      <c r="H9056" s="6"/>
      <c r="I9056" s="6"/>
      <c r="J9056" t="str">
        <f t="shared" si="141"/>
        <v>PUAH-X015E9-K</v>
      </c>
      <c r="K9056" t="str">
        <f>IF((VLOOKUP(J9056,mdc!A:V,22,FALSE)=""),"non Collabo","collabo")</f>
        <v>collabo</v>
      </c>
      <c r="L9056" t="str" cm="1">
        <f t="array" ref="L9056">IFERROR(_xlfn.IFS(G9056&lt;0,"shortage",H9056&lt;0,"shortage",I9056&lt;0,"shortage"),"ok")</f>
        <v>ok</v>
      </c>
    </row>
    <row r="9057" spans="1:12" hidden="1" x14ac:dyDescent="0.35">
      <c r="A9057" s="5" t="s">
        <v>1357</v>
      </c>
      <c r="B9057" s="5" t="s">
        <v>475</v>
      </c>
      <c r="C9057" s="5" t="s">
        <v>1583</v>
      </c>
      <c r="D9057" s="5" t="s">
        <v>616</v>
      </c>
      <c r="E9057" s="5" t="s">
        <v>7</v>
      </c>
      <c r="F9057" s="6"/>
      <c r="G9057" s="6"/>
      <c r="H9057" s="6"/>
      <c r="I9057" s="6"/>
      <c r="J9057" t="str">
        <f t="shared" si="141"/>
        <v>PUAH-X015E9-K</v>
      </c>
      <c r="K9057" t="str">
        <f>IF((VLOOKUP(J9057,mdc!A:V,22,FALSE)=""),"non Collabo","collabo")</f>
        <v>collabo</v>
      </c>
      <c r="L9057" t="str" cm="1">
        <f t="array" ref="L9057">IFERROR(_xlfn.IFS(G9057&lt;0,"shortage",H9057&lt;0,"shortage",I9057&lt;0,"shortage"),"ok")</f>
        <v>ok</v>
      </c>
    </row>
    <row r="9058" spans="1:12" hidden="1" x14ac:dyDescent="0.35">
      <c r="A9058" s="5" t="s">
        <v>1357</v>
      </c>
      <c r="B9058" s="5" t="s">
        <v>475</v>
      </c>
      <c r="C9058" s="5" t="s">
        <v>1583</v>
      </c>
      <c r="D9058" s="5" t="s">
        <v>616</v>
      </c>
      <c r="E9058" s="5" t="s">
        <v>1566</v>
      </c>
      <c r="F9058" s="6"/>
      <c r="G9058" s="6">
        <v>0.50317999999999996</v>
      </c>
      <c r="H9058" s="6"/>
      <c r="I9058" s="6"/>
      <c r="J9058" t="str">
        <f t="shared" si="141"/>
        <v>PUAH-X015E9-K</v>
      </c>
      <c r="K9058" t="str">
        <f>IF((VLOOKUP(J9058,mdc!A:V,22,FALSE)=""),"non Collabo","collabo")</f>
        <v>collabo</v>
      </c>
      <c r="L9058" t="str" cm="1">
        <f t="array" ref="L9058">IFERROR(_xlfn.IFS(G9058&lt;0,"shortage",H9058&lt;0,"shortage",I9058&lt;0,"shortage"),"ok")</f>
        <v>ok</v>
      </c>
    </row>
    <row r="9059" spans="1:12" ht="15" hidden="1" thickBot="1" x14ac:dyDescent="0.4">
      <c r="A9059" s="5" t="s">
        <v>1357</v>
      </c>
      <c r="B9059" s="5" t="s">
        <v>475</v>
      </c>
      <c r="C9059" s="5" t="s">
        <v>1583</v>
      </c>
      <c r="D9059" s="7" t="s">
        <v>616</v>
      </c>
      <c r="E9059" s="7" t="s">
        <v>8</v>
      </c>
      <c r="F9059" s="8"/>
      <c r="G9059" s="8">
        <v>-0.50317999999999996</v>
      </c>
      <c r="H9059" s="8"/>
      <c r="I9059" s="8"/>
      <c r="J9059" t="str">
        <f t="shared" si="141"/>
        <v>PUAH-X015E9-K</v>
      </c>
      <c r="K9059" t="str">
        <f>IF((VLOOKUP(J9059,mdc!A:V,22,FALSE)=""),"non Collabo","collabo")</f>
        <v>collabo</v>
      </c>
    </row>
    <row r="9060" spans="1:12" hidden="1" x14ac:dyDescent="0.35">
      <c r="A9060" s="5" t="s">
        <v>1357</v>
      </c>
      <c r="B9060" s="5" t="s">
        <v>475</v>
      </c>
      <c r="C9060" s="5" t="s">
        <v>1583</v>
      </c>
      <c r="D9060" s="3" t="s">
        <v>618</v>
      </c>
      <c r="E9060" s="3" t="s">
        <v>5</v>
      </c>
      <c r="F9060" s="4">
        <v>2</v>
      </c>
      <c r="G9060" s="4">
        <v>2</v>
      </c>
      <c r="H9060" s="4"/>
      <c r="I9060" s="4"/>
      <c r="J9060" t="str">
        <f t="shared" si="141"/>
        <v>PUAH-X09ME</v>
      </c>
      <c r="K9060" t="str">
        <f>IF((VLOOKUP(J9060,mdc!A:V,22,FALSE)=""),"non Collabo","collabo")</f>
        <v>collabo</v>
      </c>
      <c r="L9060" t="str" cm="1">
        <f t="array" ref="L9060">IFERROR(_xlfn.IFS(G9060&lt;0,"shortage",H9060&lt;0,"shortage",I9060&lt;0,"shortage"),"ok")</f>
        <v>ok</v>
      </c>
    </row>
    <row r="9061" spans="1:12" hidden="1" x14ac:dyDescent="0.35">
      <c r="A9061" s="5" t="s">
        <v>1357</v>
      </c>
      <c r="B9061" s="5" t="s">
        <v>475</v>
      </c>
      <c r="C9061" s="5" t="s">
        <v>1583</v>
      </c>
      <c r="D9061" s="5" t="s">
        <v>618</v>
      </c>
      <c r="E9061" s="5" t="s">
        <v>1565</v>
      </c>
      <c r="F9061" s="6">
        <v>2</v>
      </c>
      <c r="G9061" s="6">
        <v>2</v>
      </c>
      <c r="H9061" s="6"/>
      <c r="I9061" s="6"/>
      <c r="J9061" t="str">
        <f t="shared" si="141"/>
        <v>PUAH-X09ME</v>
      </c>
      <c r="K9061" t="str">
        <f>IF((VLOOKUP(J9061,mdc!A:V,22,FALSE)=""),"non Collabo","collabo")</f>
        <v>collabo</v>
      </c>
      <c r="L9061" t="str" cm="1">
        <f t="array" ref="L9061">IFERROR(_xlfn.IFS(G9061&lt;0,"shortage",H9061&lt;0,"shortage",I9061&lt;0,"shortage"),"ok")</f>
        <v>ok</v>
      </c>
    </row>
    <row r="9062" spans="1:12" hidden="1" x14ac:dyDescent="0.35">
      <c r="A9062" s="5" t="s">
        <v>1357</v>
      </c>
      <c r="B9062" s="5" t="s">
        <v>475</v>
      </c>
      <c r="C9062" s="5" t="s">
        <v>1583</v>
      </c>
      <c r="D9062" s="5" t="s">
        <v>618</v>
      </c>
      <c r="E9062" s="5" t="s">
        <v>6</v>
      </c>
      <c r="F9062" s="6">
        <v>0</v>
      </c>
      <c r="G9062" s="6">
        <v>0</v>
      </c>
      <c r="H9062" s="6"/>
      <c r="I9062" s="6"/>
      <c r="J9062" t="str">
        <f t="shared" si="141"/>
        <v>PUAH-X09ME</v>
      </c>
      <c r="K9062" t="str">
        <f>IF((VLOOKUP(J9062,mdc!A:V,22,FALSE)=""),"non Collabo","collabo")</f>
        <v>collabo</v>
      </c>
      <c r="L9062" t="str" cm="1">
        <f t="array" ref="L9062">IFERROR(_xlfn.IFS(G9062&lt;0,"shortage",H9062&lt;0,"shortage",I9062&lt;0,"shortage"),"ok")</f>
        <v>ok</v>
      </c>
    </row>
    <row r="9063" spans="1:12" hidden="1" x14ac:dyDescent="0.35">
      <c r="A9063" s="5" t="s">
        <v>1357</v>
      </c>
      <c r="B9063" s="5" t="s">
        <v>475</v>
      </c>
      <c r="C9063" s="5" t="s">
        <v>1583</v>
      </c>
      <c r="D9063" s="5" t="s">
        <v>618</v>
      </c>
      <c r="E9063" s="5" t="s">
        <v>2318</v>
      </c>
      <c r="F9063" s="6">
        <v>100</v>
      </c>
      <c r="G9063" s="6">
        <v>100</v>
      </c>
      <c r="H9063" s="6"/>
      <c r="I9063" s="6"/>
      <c r="J9063" t="str">
        <f t="shared" si="141"/>
        <v>PUAH-X09ME</v>
      </c>
      <c r="K9063" t="str">
        <f>IF((VLOOKUP(J9063,mdc!A:V,22,FALSE)=""),"non Collabo","collabo")</f>
        <v>collabo</v>
      </c>
      <c r="L9063" t="str" cm="1">
        <f t="array" ref="L9063">IFERROR(_xlfn.IFS(G9063&lt;0,"shortage",H9063&lt;0,"shortage",I9063&lt;0,"shortage"),"ok")</f>
        <v>ok</v>
      </c>
    </row>
    <row r="9064" spans="1:12" hidden="1" x14ac:dyDescent="0.35">
      <c r="A9064" s="5" t="s">
        <v>1357</v>
      </c>
      <c r="B9064" s="5" t="s">
        <v>475</v>
      </c>
      <c r="C9064" s="5" t="s">
        <v>1583</v>
      </c>
      <c r="D9064" s="5" t="s">
        <v>618</v>
      </c>
      <c r="E9064" s="5" t="s">
        <v>7</v>
      </c>
      <c r="F9064" s="6"/>
      <c r="G9064" s="6"/>
      <c r="H9064" s="6"/>
      <c r="I9064" s="6"/>
      <c r="J9064" t="str">
        <f t="shared" si="141"/>
        <v>PUAH-X09ME</v>
      </c>
      <c r="K9064" t="str">
        <f>IF((VLOOKUP(J9064,mdc!A:V,22,FALSE)=""),"non Collabo","collabo")</f>
        <v>collabo</v>
      </c>
      <c r="L9064" t="str" cm="1">
        <f t="array" ref="L9064">IFERROR(_xlfn.IFS(G9064&lt;0,"shortage",H9064&lt;0,"shortage",I9064&lt;0,"shortage"),"ok")</f>
        <v>ok</v>
      </c>
    </row>
    <row r="9065" spans="1:12" hidden="1" x14ac:dyDescent="0.35">
      <c r="A9065" s="5" t="s">
        <v>1357</v>
      </c>
      <c r="B9065" s="5" t="s">
        <v>475</v>
      </c>
      <c r="C9065" s="5" t="s">
        <v>1583</v>
      </c>
      <c r="D9065" s="5" t="s">
        <v>618</v>
      </c>
      <c r="E9065" s="5" t="s">
        <v>1566</v>
      </c>
      <c r="F9065" s="6">
        <v>0.30062</v>
      </c>
      <c r="G9065" s="6">
        <v>0.30062</v>
      </c>
      <c r="H9065" s="6"/>
      <c r="I9065" s="6"/>
      <c r="J9065" t="str">
        <f t="shared" si="141"/>
        <v>PUAH-X09ME</v>
      </c>
      <c r="K9065" t="str">
        <f>IF((VLOOKUP(J9065,mdc!A:V,22,FALSE)=""),"non Collabo","collabo")</f>
        <v>collabo</v>
      </c>
      <c r="L9065" t="str" cm="1">
        <f t="array" ref="L9065">IFERROR(_xlfn.IFS(G9065&lt;0,"shortage",H9065&lt;0,"shortage",I9065&lt;0,"shortage"),"ok")</f>
        <v>ok</v>
      </c>
    </row>
    <row r="9066" spans="1:12" ht="15" hidden="1" thickBot="1" x14ac:dyDescent="0.4">
      <c r="A9066" s="5" t="s">
        <v>1357</v>
      </c>
      <c r="B9066" s="5" t="s">
        <v>475</v>
      </c>
      <c r="C9066" s="5" t="s">
        <v>1583</v>
      </c>
      <c r="D9066" s="7" t="s">
        <v>618</v>
      </c>
      <c r="E9066" s="7" t="s">
        <v>8</v>
      </c>
      <c r="F9066" s="8">
        <v>-0.30062</v>
      </c>
      <c r="G9066" s="8">
        <v>-0.30062</v>
      </c>
      <c r="H9066" s="8"/>
      <c r="I9066" s="8"/>
      <c r="J9066" t="str">
        <f t="shared" si="141"/>
        <v>PUAH-X09ME</v>
      </c>
      <c r="K9066" t="str">
        <f>IF((VLOOKUP(J9066,mdc!A:V,22,FALSE)=""),"non Collabo","collabo")</f>
        <v>collabo</v>
      </c>
    </row>
    <row r="9067" spans="1:12" hidden="1" x14ac:dyDescent="0.35">
      <c r="A9067" s="5" t="s">
        <v>1357</v>
      </c>
      <c r="B9067" s="5" t="s">
        <v>475</v>
      </c>
      <c r="C9067" s="5" t="s">
        <v>1583</v>
      </c>
      <c r="D9067" s="3" t="s">
        <v>619</v>
      </c>
      <c r="E9067" s="3" t="s">
        <v>5</v>
      </c>
      <c r="F9067" s="4">
        <v>2</v>
      </c>
      <c r="G9067" s="4"/>
      <c r="H9067" s="4"/>
      <c r="I9067" s="4"/>
      <c r="J9067" t="str">
        <f t="shared" si="141"/>
        <v>PUAH-X1025E</v>
      </c>
      <c r="K9067" t="str">
        <f>IF((VLOOKUP(J9067,mdc!A:V,22,FALSE)=""),"non Collabo","collabo")</f>
        <v>collabo</v>
      </c>
      <c r="L9067" t="str" cm="1">
        <f t="array" ref="L9067">IFERROR(_xlfn.IFS(G9067&lt;0,"shortage",H9067&lt;0,"shortage",I9067&lt;0,"shortage"),"ok")</f>
        <v>ok</v>
      </c>
    </row>
    <row r="9068" spans="1:12" hidden="1" x14ac:dyDescent="0.35">
      <c r="A9068" s="5" t="s">
        <v>1357</v>
      </c>
      <c r="B9068" s="5" t="s">
        <v>475</v>
      </c>
      <c r="C9068" s="5" t="s">
        <v>1583</v>
      </c>
      <c r="D9068" s="5" t="s">
        <v>619</v>
      </c>
      <c r="E9068" s="5" t="s">
        <v>1565</v>
      </c>
      <c r="F9068" s="6">
        <v>2</v>
      </c>
      <c r="G9068" s="6"/>
      <c r="H9068" s="6"/>
      <c r="I9068" s="6"/>
      <c r="J9068" t="str">
        <f t="shared" si="141"/>
        <v>PUAH-X1025E</v>
      </c>
      <c r="K9068" t="str">
        <f>IF((VLOOKUP(J9068,mdc!A:V,22,FALSE)=""),"non Collabo","collabo")</f>
        <v>collabo</v>
      </c>
      <c r="L9068" t="str" cm="1">
        <f t="array" ref="L9068">IFERROR(_xlfn.IFS(G9068&lt;0,"shortage",H9068&lt;0,"shortage",I9068&lt;0,"shortage"),"ok")</f>
        <v>ok</v>
      </c>
    </row>
    <row r="9069" spans="1:12" hidden="1" x14ac:dyDescent="0.35">
      <c r="A9069" s="5" t="s">
        <v>1357</v>
      </c>
      <c r="B9069" s="5" t="s">
        <v>475</v>
      </c>
      <c r="C9069" s="5" t="s">
        <v>1583</v>
      </c>
      <c r="D9069" s="5" t="s">
        <v>619</v>
      </c>
      <c r="E9069" s="5" t="s">
        <v>6</v>
      </c>
      <c r="F9069" s="6">
        <v>0</v>
      </c>
      <c r="G9069" s="6"/>
      <c r="H9069" s="6"/>
      <c r="I9069" s="6"/>
      <c r="J9069" t="str">
        <f t="shared" si="141"/>
        <v>PUAH-X1025E</v>
      </c>
      <c r="K9069" t="str">
        <f>IF((VLOOKUP(J9069,mdc!A:V,22,FALSE)=""),"non Collabo","collabo")</f>
        <v>collabo</v>
      </c>
      <c r="L9069" t="str" cm="1">
        <f t="array" ref="L9069">IFERROR(_xlfn.IFS(G9069&lt;0,"shortage",H9069&lt;0,"shortage",I9069&lt;0,"shortage"),"ok")</f>
        <v>ok</v>
      </c>
    </row>
    <row r="9070" spans="1:12" hidden="1" x14ac:dyDescent="0.35">
      <c r="A9070" s="5" t="s">
        <v>1357</v>
      </c>
      <c r="B9070" s="5" t="s">
        <v>475</v>
      </c>
      <c r="C9070" s="5" t="s">
        <v>1583</v>
      </c>
      <c r="D9070" s="5" t="s">
        <v>619</v>
      </c>
      <c r="E9070" s="5" t="s">
        <v>2318</v>
      </c>
      <c r="F9070" s="6">
        <v>100</v>
      </c>
      <c r="G9070" s="6"/>
      <c r="H9070" s="6"/>
      <c r="I9070" s="6"/>
      <c r="J9070" t="str">
        <f t="shared" si="141"/>
        <v>PUAH-X1025E</v>
      </c>
      <c r="K9070" t="str">
        <f>IF((VLOOKUP(J9070,mdc!A:V,22,FALSE)=""),"non Collabo","collabo")</f>
        <v>collabo</v>
      </c>
      <c r="L9070" t="str" cm="1">
        <f t="array" ref="L9070">IFERROR(_xlfn.IFS(G9070&lt;0,"shortage",H9070&lt;0,"shortage",I9070&lt;0,"shortage"),"ok")</f>
        <v>ok</v>
      </c>
    </row>
    <row r="9071" spans="1:12" hidden="1" x14ac:dyDescent="0.35">
      <c r="A9071" s="5" t="s">
        <v>1357</v>
      </c>
      <c r="B9071" s="5" t="s">
        <v>475</v>
      </c>
      <c r="C9071" s="5" t="s">
        <v>1583</v>
      </c>
      <c r="D9071" s="5" t="s">
        <v>619</v>
      </c>
      <c r="E9071" s="5" t="s">
        <v>7</v>
      </c>
      <c r="F9071" s="6"/>
      <c r="G9071" s="6"/>
      <c r="H9071" s="6"/>
      <c r="I9071" s="6"/>
      <c r="J9071" t="str">
        <f t="shared" si="141"/>
        <v>PUAH-X1025E</v>
      </c>
      <c r="K9071" t="str">
        <f>IF((VLOOKUP(J9071,mdc!A:V,22,FALSE)=""),"non Collabo","collabo")</f>
        <v>collabo</v>
      </c>
      <c r="L9071" t="str" cm="1">
        <f t="array" ref="L9071">IFERROR(_xlfn.IFS(G9071&lt;0,"shortage",H9071&lt;0,"shortage",I9071&lt;0,"shortage"),"ok")</f>
        <v>ok</v>
      </c>
    </row>
    <row r="9072" spans="1:12" hidden="1" x14ac:dyDescent="0.35">
      <c r="A9072" s="5" t="s">
        <v>1357</v>
      </c>
      <c r="B9072" s="5" t="s">
        <v>475</v>
      </c>
      <c r="C9072" s="5" t="s">
        <v>1583</v>
      </c>
      <c r="D9072" s="5" t="s">
        <v>619</v>
      </c>
      <c r="E9072" s="5" t="s">
        <v>1566</v>
      </c>
      <c r="F9072" s="6">
        <v>1.6345799999999999</v>
      </c>
      <c r="G9072" s="6"/>
      <c r="H9072" s="6"/>
      <c r="I9072" s="6"/>
      <c r="J9072" t="str">
        <f t="shared" si="141"/>
        <v>PUAH-X1025E</v>
      </c>
      <c r="K9072" t="str">
        <f>IF((VLOOKUP(J9072,mdc!A:V,22,FALSE)=""),"non Collabo","collabo")</f>
        <v>collabo</v>
      </c>
      <c r="L9072" t="str" cm="1">
        <f t="array" ref="L9072">IFERROR(_xlfn.IFS(G9072&lt;0,"shortage",H9072&lt;0,"shortage",I9072&lt;0,"shortage"),"ok")</f>
        <v>ok</v>
      </c>
    </row>
    <row r="9073" spans="1:12" ht="15" hidden="1" thickBot="1" x14ac:dyDescent="0.4">
      <c r="A9073" s="5" t="s">
        <v>1357</v>
      </c>
      <c r="B9073" s="5" t="s">
        <v>475</v>
      </c>
      <c r="C9073" s="5" t="s">
        <v>1583</v>
      </c>
      <c r="D9073" s="7" t="s">
        <v>619</v>
      </c>
      <c r="E9073" s="7" t="s">
        <v>8</v>
      </c>
      <c r="F9073" s="8">
        <v>-1.6345799999999999</v>
      </c>
      <c r="G9073" s="8"/>
      <c r="H9073" s="8"/>
      <c r="I9073" s="8"/>
      <c r="J9073" t="str">
        <f t="shared" si="141"/>
        <v>PUAH-X1025E</v>
      </c>
      <c r="K9073" t="str">
        <f>IF((VLOOKUP(J9073,mdc!A:V,22,FALSE)=""),"non Collabo","collabo")</f>
        <v>collabo</v>
      </c>
    </row>
    <row r="9074" spans="1:12" hidden="1" x14ac:dyDescent="0.35">
      <c r="A9074" s="5" t="s">
        <v>1357</v>
      </c>
      <c r="B9074" s="5" t="s">
        <v>475</v>
      </c>
      <c r="C9074" s="5" t="s">
        <v>1583</v>
      </c>
      <c r="D9074" s="3" t="s">
        <v>621</v>
      </c>
      <c r="E9074" s="3" t="s">
        <v>5</v>
      </c>
      <c r="F9074" s="4">
        <v>2</v>
      </c>
      <c r="G9074" s="4"/>
      <c r="H9074" s="4"/>
      <c r="I9074" s="4"/>
      <c r="J9074" t="str">
        <f t="shared" si="141"/>
        <v>PUAH-XA025E</v>
      </c>
      <c r="K9074" t="str">
        <f>IF((VLOOKUP(J9074,mdc!A:V,22,FALSE)=""),"non Collabo","collabo")</f>
        <v>collabo</v>
      </c>
      <c r="L9074" t="str" cm="1">
        <f t="array" ref="L9074">IFERROR(_xlfn.IFS(G9074&lt;0,"shortage",H9074&lt;0,"shortage",I9074&lt;0,"shortage"),"ok")</f>
        <v>ok</v>
      </c>
    </row>
    <row r="9075" spans="1:12" hidden="1" x14ac:dyDescent="0.35">
      <c r="A9075" s="5" t="s">
        <v>1357</v>
      </c>
      <c r="B9075" s="5" t="s">
        <v>475</v>
      </c>
      <c r="C9075" s="5" t="s">
        <v>1583</v>
      </c>
      <c r="D9075" s="5" t="s">
        <v>621</v>
      </c>
      <c r="E9075" s="5" t="s">
        <v>1565</v>
      </c>
      <c r="F9075" s="6">
        <v>2</v>
      </c>
      <c r="G9075" s="6"/>
      <c r="H9075" s="6"/>
      <c r="I9075" s="6"/>
      <c r="J9075" t="str">
        <f t="shared" si="141"/>
        <v>PUAH-XA025E</v>
      </c>
      <c r="K9075" t="str">
        <f>IF((VLOOKUP(J9075,mdc!A:V,22,FALSE)=""),"non Collabo","collabo")</f>
        <v>collabo</v>
      </c>
      <c r="L9075" t="str" cm="1">
        <f t="array" ref="L9075">IFERROR(_xlfn.IFS(G9075&lt;0,"shortage",H9075&lt;0,"shortage",I9075&lt;0,"shortage"),"ok")</f>
        <v>ok</v>
      </c>
    </row>
    <row r="9076" spans="1:12" hidden="1" x14ac:dyDescent="0.35">
      <c r="A9076" s="5" t="s">
        <v>1357</v>
      </c>
      <c r="B9076" s="5" t="s">
        <v>475</v>
      </c>
      <c r="C9076" s="5" t="s">
        <v>1583</v>
      </c>
      <c r="D9076" s="5" t="s">
        <v>621</v>
      </c>
      <c r="E9076" s="5" t="s">
        <v>6</v>
      </c>
      <c r="F9076" s="6">
        <v>0</v>
      </c>
      <c r="G9076" s="6"/>
      <c r="H9076" s="6"/>
      <c r="I9076" s="6"/>
      <c r="J9076" t="str">
        <f t="shared" si="141"/>
        <v>PUAH-XA025E</v>
      </c>
      <c r="K9076" t="str">
        <f>IF((VLOOKUP(J9076,mdc!A:V,22,FALSE)=""),"non Collabo","collabo")</f>
        <v>collabo</v>
      </c>
      <c r="L9076" t="str" cm="1">
        <f t="array" ref="L9076">IFERROR(_xlfn.IFS(G9076&lt;0,"shortage",H9076&lt;0,"shortage",I9076&lt;0,"shortage"),"ok")</f>
        <v>ok</v>
      </c>
    </row>
    <row r="9077" spans="1:12" hidden="1" x14ac:dyDescent="0.35">
      <c r="A9077" s="5" t="s">
        <v>1357</v>
      </c>
      <c r="B9077" s="5" t="s">
        <v>475</v>
      </c>
      <c r="C9077" s="5" t="s">
        <v>1583</v>
      </c>
      <c r="D9077" s="5" t="s">
        <v>621</v>
      </c>
      <c r="E9077" s="5" t="s">
        <v>2318</v>
      </c>
      <c r="F9077" s="6">
        <v>100</v>
      </c>
      <c r="G9077" s="6"/>
      <c r="H9077" s="6"/>
      <c r="I9077" s="6"/>
      <c r="J9077" t="str">
        <f t="shared" si="141"/>
        <v>PUAH-XA025E</v>
      </c>
      <c r="K9077" t="str">
        <f>IF((VLOOKUP(J9077,mdc!A:V,22,FALSE)=""),"non Collabo","collabo")</f>
        <v>collabo</v>
      </c>
      <c r="L9077" t="str" cm="1">
        <f t="array" ref="L9077">IFERROR(_xlfn.IFS(G9077&lt;0,"shortage",H9077&lt;0,"shortage",I9077&lt;0,"shortage"),"ok")</f>
        <v>ok</v>
      </c>
    </row>
    <row r="9078" spans="1:12" hidden="1" x14ac:dyDescent="0.35">
      <c r="A9078" s="5" t="s">
        <v>1357</v>
      </c>
      <c r="B9078" s="5" t="s">
        <v>475</v>
      </c>
      <c r="C9078" s="5" t="s">
        <v>1583</v>
      </c>
      <c r="D9078" s="5" t="s">
        <v>621</v>
      </c>
      <c r="E9078" s="5" t="s">
        <v>7</v>
      </c>
      <c r="F9078" s="6"/>
      <c r="G9078" s="6"/>
      <c r="H9078" s="6"/>
      <c r="I9078" s="6"/>
      <c r="J9078" t="str">
        <f t="shared" si="141"/>
        <v>PUAH-XA025E</v>
      </c>
      <c r="K9078" t="str">
        <f>IF((VLOOKUP(J9078,mdc!A:V,22,FALSE)=""),"non Collabo","collabo")</f>
        <v>collabo</v>
      </c>
      <c r="L9078" t="str" cm="1">
        <f t="array" ref="L9078">IFERROR(_xlfn.IFS(G9078&lt;0,"shortage",H9078&lt;0,"shortage",I9078&lt;0,"shortage"),"ok")</f>
        <v>ok</v>
      </c>
    </row>
    <row r="9079" spans="1:12" hidden="1" x14ac:dyDescent="0.35">
      <c r="A9079" s="5" t="s">
        <v>1357</v>
      </c>
      <c r="B9079" s="5" t="s">
        <v>475</v>
      </c>
      <c r="C9079" s="5" t="s">
        <v>1583</v>
      </c>
      <c r="D9079" s="5" t="s">
        <v>621</v>
      </c>
      <c r="E9079" s="5" t="s">
        <v>1566</v>
      </c>
      <c r="F9079" s="6">
        <v>0.53510000000000002</v>
      </c>
      <c r="G9079" s="6"/>
      <c r="H9079" s="6"/>
      <c r="I9079" s="6"/>
      <c r="J9079" t="str">
        <f t="shared" si="141"/>
        <v>PUAH-XA025E</v>
      </c>
      <c r="K9079" t="str">
        <f>IF((VLOOKUP(J9079,mdc!A:V,22,FALSE)=""),"non Collabo","collabo")</f>
        <v>collabo</v>
      </c>
      <c r="L9079" t="str" cm="1">
        <f t="array" ref="L9079">IFERROR(_xlfn.IFS(G9079&lt;0,"shortage",H9079&lt;0,"shortage",I9079&lt;0,"shortage"),"ok")</f>
        <v>ok</v>
      </c>
    </row>
    <row r="9080" spans="1:12" ht="15" hidden="1" thickBot="1" x14ac:dyDescent="0.4">
      <c r="A9080" s="5" t="s">
        <v>1357</v>
      </c>
      <c r="B9080" s="5" t="s">
        <v>475</v>
      </c>
      <c r="C9080" s="5" t="s">
        <v>1583</v>
      </c>
      <c r="D9080" s="7" t="s">
        <v>621</v>
      </c>
      <c r="E9080" s="7" t="s">
        <v>8</v>
      </c>
      <c r="F9080" s="8">
        <v>-0.53510000000000002</v>
      </c>
      <c r="G9080" s="8"/>
      <c r="H9080" s="8"/>
      <c r="I9080" s="8"/>
      <c r="J9080" t="str">
        <f t="shared" si="141"/>
        <v>PUAH-XA025E</v>
      </c>
      <c r="K9080" t="str">
        <f>IF((VLOOKUP(J9080,mdc!A:V,22,FALSE)=""),"non Collabo","collabo")</f>
        <v>collabo</v>
      </c>
    </row>
    <row r="9081" spans="1:12" hidden="1" x14ac:dyDescent="0.35">
      <c r="A9081" s="5" t="s">
        <v>1357</v>
      </c>
      <c r="B9081" s="5" t="s">
        <v>475</v>
      </c>
      <c r="C9081" s="5" t="s">
        <v>1583</v>
      </c>
      <c r="D9081" s="3" t="s">
        <v>623</v>
      </c>
      <c r="E9081" s="3" t="s">
        <v>5</v>
      </c>
      <c r="F9081" s="4">
        <v>10</v>
      </c>
      <c r="G9081" s="4">
        <v>10</v>
      </c>
      <c r="H9081" s="4"/>
      <c r="I9081" s="4"/>
      <c r="J9081" t="str">
        <f t="shared" si="141"/>
        <v>PUAHC-V900E-K</v>
      </c>
      <c r="K9081" t="str">
        <f>IF((VLOOKUP(J9081,mdc!A:V,22,FALSE)=""),"non Collabo","collabo")</f>
        <v>collabo</v>
      </c>
      <c r="L9081" t="str" cm="1">
        <f t="array" ref="L9081">IFERROR(_xlfn.IFS(G9081&lt;0,"shortage",H9081&lt;0,"shortage",I9081&lt;0,"shortage"),"ok")</f>
        <v>ok</v>
      </c>
    </row>
    <row r="9082" spans="1:12" hidden="1" x14ac:dyDescent="0.35">
      <c r="A9082" s="5" t="s">
        <v>1357</v>
      </c>
      <c r="B9082" s="5" t="s">
        <v>475</v>
      </c>
      <c r="C9082" s="5" t="s">
        <v>1583</v>
      </c>
      <c r="D9082" s="5" t="s">
        <v>623</v>
      </c>
      <c r="E9082" s="5" t="s">
        <v>1565</v>
      </c>
      <c r="F9082" s="6">
        <v>10</v>
      </c>
      <c r="G9082" s="6">
        <v>10</v>
      </c>
      <c r="H9082" s="6"/>
      <c r="I9082" s="6"/>
      <c r="J9082" t="str">
        <f t="shared" si="141"/>
        <v>PUAHC-V900E-K</v>
      </c>
      <c r="K9082" t="str">
        <f>IF((VLOOKUP(J9082,mdc!A:V,22,FALSE)=""),"non Collabo","collabo")</f>
        <v>collabo</v>
      </c>
      <c r="L9082" t="str" cm="1">
        <f t="array" ref="L9082">IFERROR(_xlfn.IFS(G9082&lt;0,"shortage",H9082&lt;0,"shortage",I9082&lt;0,"shortage"),"ok")</f>
        <v>ok</v>
      </c>
    </row>
    <row r="9083" spans="1:12" hidden="1" x14ac:dyDescent="0.35">
      <c r="A9083" s="5" t="s">
        <v>1357</v>
      </c>
      <c r="B9083" s="5" t="s">
        <v>475</v>
      </c>
      <c r="C9083" s="5" t="s">
        <v>1583</v>
      </c>
      <c r="D9083" s="5" t="s">
        <v>623</v>
      </c>
      <c r="E9083" s="5" t="s">
        <v>6</v>
      </c>
      <c r="F9083" s="6">
        <v>0</v>
      </c>
      <c r="G9083" s="6">
        <v>0</v>
      </c>
      <c r="H9083" s="6"/>
      <c r="I9083" s="6"/>
      <c r="J9083" t="str">
        <f t="shared" si="141"/>
        <v>PUAHC-V900E-K</v>
      </c>
      <c r="K9083" t="str">
        <f>IF((VLOOKUP(J9083,mdc!A:V,22,FALSE)=""),"non Collabo","collabo")</f>
        <v>collabo</v>
      </c>
      <c r="L9083" t="str" cm="1">
        <f t="array" ref="L9083">IFERROR(_xlfn.IFS(G9083&lt;0,"shortage",H9083&lt;0,"shortage",I9083&lt;0,"shortage"),"ok")</f>
        <v>ok</v>
      </c>
    </row>
    <row r="9084" spans="1:12" hidden="1" x14ac:dyDescent="0.35">
      <c r="A9084" s="5" t="s">
        <v>1357</v>
      </c>
      <c r="B9084" s="5" t="s">
        <v>475</v>
      </c>
      <c r="C9084" s="5" t="s">
        <v>1583</v>
      </c>
      <c r="D9084" s="5" t="s">
        <v>623</v>
      </c>
      <c r="E9084" s="5" t="s">
        <v>2318</v>
      </c>
      <c r="F9084" s="6">
        <v>100</v>
      </c>
      <c r="G9084" s="6">
        <v>100</v>
      </c>
      <c r="H9084" s="6"/>
      <c r="I9084" s="6"/>
      <c r="J9084" t="str">
        <f t="shared" si="141"/>
        <v>PUAHC-V900E-K</v>
      </c>
      <c r="K9084" t="str">
        <f>IF((VLOOKUP(J9084,mdc!A:V,22,FALSE)=""),"non Collabo","collabo")</f>
        <v>collabo</v>
      </c>
      <c r="L9084" t="str" cm="1">
        <f t="array" ref="L9084">IFERROR(_xlfn.IFS(G9084&lt;0,"shortage",H9084&lt;0,"shortage",I9084&lt;0,"shortage"),"ok")</f>
        <v>ok</v>
      </c>
    </row>
    <row r="9085" spans="1:12" hidden="1" x14ac:dyDescent="0.35">
      <c r="A9085" s="5" t="s">
        <v>1357</v>
      </c>
      <c r="B9085" s="5" t="s">
        <v>475</v>
      </c>
      <c r="C9085" s="5" t="s">
        <v>1583</v>
      </c>
      <c r="D9085" s="5" t="s">
        <v>623</v>
      </c>
      <c r="E9085" s="5" t="s">
        <v>7</v>
      </c>
      <c r="F9085" s="6"/>
      <c r="G9085" s="6"/>
      <c r="H9085" s="6"/>
      <c r="I9085" s="6"/>
      <c r="J9085" t="str">
        <f t="shared" si="141"/>
        <v>PUAHC-V900E-K</v>
      </c>
      <c r="K9085" t="str">
        <f>IF((VLOOKUP(J9085,mdc!A:V,22,FALSE)=""),"non Collabo","collabo")</f>
        <v>collabo</v>
      </c>
      <c r="L9085" t="str" cm="1">
        <f t="array" ref="L9085">IFERROR(_xlfn.IFS(G9085&lt;0,"shortage",H9085&lt;0,"shortage",I9085&lt;0,"shortage"),"ok")</f>
        <v>ok</v>
      </c>
    </row>
    <row r="9086" spans="1:12" hidden="1" x14ac:dyDescent="0.35">
      <c r="A9086" s="5" t="s">
        <v>1357</v>
      </c>
      <c r="B9086" s="5" t="s">
        <v>475</v>
      </c>
      <c r="C9086" s="5" t="s">
        <v>1583</v>
      </c>
      <c r="D9086" s="5" t="s">
        <v>623</v>
      </c>
      <c r="E9086" s="5" t="s">
        <v>1566</v>
      </c>
      <c r="F9086" s="6">
        <v>2.6303999999999998</v>
      </c>
      <c r="G9086" s="6">
        <v>2.6303999999999998</v>
      </c>
      <c r="H9086" s="6"/>
      <c r="I9086" s="6"/>
      <c r="J9086" t="str">
        <f t="shared" si="141"/>
        <v>PUAHC-V900E-K</v>
      </c>
      <c r="K9086" t="str">
        <f>IF((VLOOKUP(J9086,mdc!A:V,22,FALSE)=""),"non Collabo","collabo")</f>
        <v>collabo</v>
      </c>
      <c r="L9086" t="str" cm="1">
        <f t="array" ref="L9086">IFERROR(_xlfn.IFS(G9086&lt;0,"shortage",H9086&lt;0,"shortage",I9086&lt;0,"shortage"),"ok")</f>
        <v>ok</v>
      </c>
    </row>
    <row r="9087" spans="1:12" ht="15" hidden="1" thickBot="1" x14ac:dyDescent="0.4">
      <c r="A9087" s="5" t="s">
        <v>1357</v>
      </c>
      <c r="B9087" s="5" t="s">
        <v>475</v>
      </c>
      <c r="C9087" s="5" t="s">
        <v>1583</v>
      </c>
      <c r="D9087" s="7" t="s">
        <v>623</v>
      </c>
      <c r="E9087" s="7" t="s">
        <v>8</v>
      </c>
      <c r="F9087" s="8">
        <v>-2.6303999999999998</v>
      </c>
      <c r="G9087" s="8">
        <v>-2.6303999999999998</v>
      </c>
      <c r="H9087" s="8"/>
      <c r="I9087" s="8"/>
      <c r="J9087" t="str">
        <f t="shared" si="141"/>
        <v>PUAHC-V900E-K</v>
      </c>
      <c r="K9087" t="str">
        <f>IF((VLOOKUP(J9087,mdc!A:V,22,FALSE)=""),"non Collabo","collabo")</f>
        <v>collabo</v>
      </c>
    </row>
    <row r="9088" spans="1:12" hidden="1" x14ac:dyDescent="0.35">
      <c r="A9088" s="5" t="s">
        <v>1357</v>
      </c>
      <c r="B9088" s="5" t="s">
        <v>475</v>
      </c>
      <c r="C9088" s="5" t="s">
        <v>1583</v>
      </c>
      <c r="D9088" s="3" t="s">
        <v>624</v>
      </c>
      <c r="E9088" s="3" t="s">
        <v>5</v>
      </c>
      <c r="F9088" s="4">
        <v>10</v>
      </c>
      <c r="G9088" s="4">
        <v>10</v>
      </c>
      <c r="H9088" s="4"/>
      <c r="I9088" s="4"/>
      <c r="J9088" t="str">
        <f t="shared" si="141"/>
        <v>PUAHC-VX3E-K</v>
      </c>
      <c r="K9088" t="str">
        <f>IF((VLOOKUP(J9088,mdc!A:V,22,FALSE)=""),"non Collabo","collabo")</f>
        <v>collabo</v>
      </c>
      <c r="L9088" t="str" cm="1">
        <f t="array" ref="L9088">IFERROR(_xlfn.IFS(G9088&lt;0,"shortage",H9088&lt;0,"shortage",I9088&lt;0,"shortage"),"ok")</f>
        <v>ok</v>
      </c>
    </row>
    <row r="9089" spans="1:12" hidden="1" x14ac:dyDescent="0.35">
      <c r="A9089" s="5" t="s">
        <v>1357</v>
      </c>
      <c r="B9089" s="5" t="s">
        <v>475</v>
      </c>
      <c r="C9089" s="5" t="s">
        <v>1583</v>
      </c>
      <c r="D9089" s="5" t="s">
        <v>624</v>
      </c>
      <c r="E9089" s="5" t="s">
        <v>1565</v>
      </c>
      <c r="F9089" s="6">
        <v>10</v>
      </c>
      <c r="G9089" s="6">
        <v>10</v>
      </c>
      <c r="H9089" s="6"/>
      <c r="I9089" s="6"/>
      <c r="J9089" t="str">
        <f t="shared" si="141"/>
        <v>PUAHC-VX3E-K</v>
      </c>
      <c r="K9089" t="str">
        <f>IF((VLOOKUP(J9089,mdc!A:V,22,FALSE)=""),"non Collabo","collabo")</f>
        <v>collabo</v>
      </c>
      <c r="L9089" t="str" cm="1">
        <f t="array" ref="L9089">IFERROR(_xlfn.IFS(G9089&lt;0,"shortage",H9089&lt;0,"shortage",I9089&lt;0,"shortage"),"ok")</f>
        <v>ok</v>
      </c>
    </row>
    <row r="9090" spans="1:12" hidden="1" x14ac:dyDescent="0.35">
      <c r="A9090" s="5" t="s">
        <v>1357</v>
      </c>
      <c r="B9090" s="5" t="s">
        <v>475</v>
      </c>
      <c r="C9090" s="5" t="s">
        <v>1583</v>
      </c>
      <c r="D9090" s="5" t="s">
        <v>624</v>
      </c>
      <c r="E9090" s="5" t="s">
        <v>6</v>
      </c>
      <c r="F9090" s="6">
        <v>0</v>
      </c>
      <c r="G9090" s="6">
        <v>0</v>
      </c>
      <c r="H9090" s="6"/>
      <c r="I9090" s="6"/>
      <c r="J9090" t="str">
        <f t="shared" si="141"/>
        <v>PUAHC-VX3E-K</v>
      </c>
      <c r="K9090" t="str">
        <f>IF((VLOOKUP(J9090,mdc!A:V,22,FALSE)=""),"non Collabo","collabo")</f>
        <v>collabo</v>
      </c>
      <c r="L9090" t="str" cm="1">
        <f t="array" ref="L9090">IFERROR(_xlfn.IFS(G9090&lt;0,"shortage",H9090&lt;0,"shortage",I9090&lt;0,"shortage"),"ok")</f>
        <v>ok</v>
      </c>
    </row>
    <row r="9091" spans="1:12" hidden="1" x14ac:dyDescent="0.35">
      <c r="A9091" s="5" t="s">
        <v>1357</v>
      </c>
      <c r="B9091" s="5" t="s">
        <v>475</v>
      </c>
      <c r="C9091" s="5" t="s">
        <v>1583</v>
      </c>
      <c r="D9091" s="5" t="s">
        <v>624</v>
      </c>
      <c r="E9091" s="5" t="s">
        <v>2318</v>
      </c>
      <c r="F9091" s="6">
        <v>100</v>
      </c>
      <c r="G9091" s="6">
        <v>100</v>
      </c>
      <c r="H9091" s="6"/>
      <c r="I9091" s="6"/>
      <c r="J9091" t="str">
        <f t="shared" ref="J9091:J9154" si="142">A9091&amp;D9091</f>
        <v>PUAHC-VX3E-K</v>
      </c>
      <c r="K9091" t="str">
        <f>IF((VLOOKUP(J9091,mdc!A:V,22,FALSE)=""),"non Collabo","collabo")</f>
        <v>collabo</v>
      </c>
      <c r="L9091" t="str" cm="1">
        <f t="array" ref="L9091">IFERROR(_xlfn.IFS(G9091&lt;0,"shortage",H9091&lt;0,"shortage",I9091&lt;0,"shortage"),"ok")</f>
        <v>ok</v>
      </c>
    </row>
    <row r="9092" spans="1:12" hidden="1" x14ac:dyDescent="0.35">
      <c r="A9092" s="5" t="s">
        <v>1357</v>
      </c>
      <c r="B9092" s="5" t="s">
        <v>475</v>
      </c>
      <c r="C9092" s="5" t="s">
        <v>1583</v>
      </c>
      <c r="D9092" s="5" t="s">
        <v>624</v>
      </c>
      <c r="E9092" s="5" t="s">
        <v>7</v>
      </c>
      <c r="F9092" s="6"/>
      <c r="G9092" s="6"/>
      <c r="H9092" s="6"/>
      <c r="I9092" s="6"/>
      <c r="J9092" t="str">
        <f t="shared" si="142"/>
        <v>PUAHC-VX3E-K</v>
      </c>
      <c r="K9092" t="str">
        <f>IF((VLOOKUP(J9092,mdc!A:V,22,FALSE)=""),"non Collabo","collabo")</f>
        <v>collabo</v>
      </c>
      <c r="L9092" t="str" cm="1">
        <f t="array" ref="L9092">IFERROR(_xlfn.IFS(G9092&lt;0,"shortage",H9092&lt;0,"shortage",I9092&lt;0,"shortage"),"ok")</f>
        <v>ok</v>
      </c>
    </row>
    <row r="9093" spans="1:12" hidden="1" x14ac:dyDescent="0.35">
      <c r="A9093" s="5" t="s">
        <v>1357</v>
      </c>
      <c r="B9093" s="5" t="s">
        <v>475</v>
      </c>
      <c r="C9093" s="5" t="s">
        <v>1583</v>
      </c>
      <c r="D9093" s="5" t="s">
        <v>624</v>
      </c>
      <c r="E9093" s="5" t="s">
        <v>1566</v>
      </c>
      <c r="F9093" s="6">
        <v>3.3483000000000001</v>
      </c>
      <c r="G9093" s="6">
        <v>3.3483000000000001</v>
      </c>
      <c r="H9093" s="6"/>
      <c r="I9093" s="6"/>
      <c r="J9093" t="str">
        <f t="shared" si="142"/>
        <v>PUAHC-VX3E-K</v>
      </c>
      <c r="K9093" t="str">
        <f>IF((VLOOKUP(J9093,mdc!A:V,22,FALSE)=""),"non Collabo","collabo")</f>
        <v>collabo</v>
      </c>
      <c r="L9093" t="str" cm="1">
        <f t="array" ref="L9093">IFERROR(_xlfn.IFS(G9093&lt;0,"shortage",H9093&lt;0,"shortage",I9093&lt;0,"shortage"),"ok")</f>
        <v>ok</v>
      </c>
    </row>
    <row r="9094" spans="1:12" ht="15" hidden="1" thickBot="1" x14ac:dyDescent="0.4">
      <c r="A9094" s="5" t="s">
        <v>1357</v>
      </c>
      <c r="B9094" s="5" t="s">
        <v>475</v>
      </c>
      <c r="C9094" s="5" t="s">
        <v>1583</v>
      </c>
      <c r="D9094" s="7" t="s">
        <v>624</v>
      </c>
      <c r="E9094" s="7" t="s">
        <v>8</v>
      </c>
      <c r="F9094" s="8">
        <v>-3.3483000000000001</v>
      </c>
      <c r="G9094" s="8">
        <v>-3.3483000000000001</v>
      </c>
      <c r="H9094" s="8"/>
      <c r="I9094" s="8"/>
      <c r="J9094" t="str">
        <f t="shared" si="142"/>
        <v>PUAHC-VX3E-K</v>
      </c>
      <c r="K9094" t="str">
        <f>IF((VLOOKUP(J9094,mdc!A:V,22,FALSE)=""),"non Collabo","collabo")</f>
        <v>collabo</v>
      </c>
    </row>
    <row r="9095" spans="1:12" hidden="1" x14ac:dyDescent="0.35">
      <c r="A9095" s="5" t="s">
        <v>1357</v>
      </c>
      <c r="B9095" s="5" t="s">
        <v>475</v>
      </c>
      <c r="C9095" s="5" t="s">
        <v>1583</v>
      </c>
      <c r="D9095" s="3" t="s">
        <v>626</v>
      </c>
      <c r="E9095" s="3" t="s">
        <v>5</v>
      </c>
      <c r="F9095" s="4">
        <v>5</v>
      </c>
      <c r="G9095" s="4"/>
      <c r="H9095" s="4">
        <v>2</v>
      </c>
      <c r="I9095" s="4"/>
      <c r="J9095" t="str">
        <f t="shared" si="142"/>
        <v>PUAHC-X1200E</v>
      </c>
      <c r="K9095" t="str">
        <f>IF((VLOOKUP(J9095,mdc!A:V,22,FALSE)=""),"non Collabo","collabo")</f>
        <v>collabo</v>
      </c>
      <c r="L9095" t="str" cm="1">
        <f t="array" ref="L9095">IFERROR(_xlfn.IFS(G9095&lt;0,"shortage",H9095&lt;0,"shortage",I9095&lt;0,"shortage"),"ok")</f>
        <v>ok</v>
      </c>
    </row>
    <row r="9096" spans="1:12" hidden="1" x14ac:dyDescent="0.35">
      <c r="A9096" s="5" t="s">
        <v>1357</v>
      </c>
      <c r="B9096" s="5" t="s">
        <v>475</v>
      </c>
      <c r="C9096" s="5" t="s">
        <v>1583</v>
      </c>
      <c r="D9096" s="5" t="s">
        <v>626</v>
      </c>
      <c r="E9096" s="5" t="s">
        <v>1565</v>
      </c>
      <c r="F9096" s="6">
        <v>5</v>
      </c>
      <c r="G9096" s="6"/>
      <c r="H9096" s="6">
        <v>2</v>
      </c>
      <c r="I9096" s="6"/>
      <c r="J9096" t="str">
        <f t="shared" si="142"/>
        <v>PUAHC-X1200E</v>
      </c>
      <c r="K9096" t="str">
        <f>IF((VLOOKUP(J9096,mdc!A:V,22,FALSE)=""),"non Collabo","collabo")</f>
        <v>collabo</v>
      </c>
      <c r="L9096" t="str" cm="1">
        <f t="array" ref="L9096">IFERROR(_xlfn.IFS(G9096&lt;0,"shortage",H9096&lt;0,"shortage",I9096&lt;0,"shortage"),"ok")</f>
        <v>ok</v>
      </c>
    </row>
    <row r="9097" spans="1:12" hidden="1" x14ac:dyDescent="0.35">
      <c r="A9097" s="5" t="s">
        <v>1357</v>
      </c>
      <c r="B9097" s="5" t="s">
        <v>475</v>
      </c>
      <c r="C9097" s="5" t="s">
        <v>1583</v>
      </c>
      <c r="D9097" s="5" t="s">
        <v>626</v>
      </c>
      <c r="E9097" s="5" t="s">
        <v>6</v>
      </c>
      <c r="F9097" s="6">
        <v>0</v>
      </c>
      <c r="G9097" s="6"/>
      <c r="H9097" s="6">
        <v>0</v>
      </c>
      <c r="I9097" s="6"/>
      <c r="J9097" t="str">
        <f t="shared" si="142"/>
        <v>PUAHC-X1200E</v>
      </c>
      <c r="K9097" t="str">
        <f>IF((VLOOKUP(J9097,mdc!A:V,22,FALSE)=""),"non Collabo","collabo")</f>
        <v>collabo</v>
      </c>
      <c r="L9097" t="str" cm="1">
        <f t="array" ref="L9097">IFERROR(_xlfn.IFS(G9097&lt;0,"shortage",H9097&lt;0,"shortage",I9097&lt;0,"shortage"),"ok")</f>
        <v>ok</v>
      </c>
    </row>
    <row r="9098" spans="1:12" hidden="1" x14ac:dyDescent="0.35">
      <c r="A9098" s="5" t="s">
        <v>1357</v>
      </c>
      <c r="B9098" s="5" t="s">
        <v>475</v>
      </c>
      <c r="C9098" s="5" t="s">
        <v>1583</v>
      </c>
      <c r="D9098" s="5" t="s">
        <v>626</v>
      </c>
      <c r="E9098" s="5" t="s">
        <v>2318</v>
      </c>
      <c r="F9098" s="6">
        <v>100</v>
      </c>
      <c r="G9098" s="6"/>
      <c r="H9098" s="6">
        <v>100</v>
      </c>
      <c r="I9098" s="6"/>
      <c r="J9098" t="str">
        <f t="shared" si="142"/>
        <v>PUAHC-X1200E</v>
      </c>
      <c r="K9098" t="str">
        <f>IF((VLOOKUP(J9098,mdc!A:V,22,FALSE)=""),"non Collabo","collabo")</f>
        <v>collabo</v>
      </c>
      <c r="L9098" t="str" cm="1">
        <f t="array" ref="L9098">IFERROR(_xlfn.IFS(G9098&lt;0,"shortage",H9098&lt;0,"shortage",I9098&lt;0,"shortage"),"ok")</f>
        <v>ok</v>
      </c>
    </row>
    <row r="9099" spans="1:12" hidden="1" x14ac:dyDescent="0.35">
      <c r="A9099" s="5" t="s">
        <v>1357</v>
      </c>
      <c r="B9099" s="5" t="s">
        <v>475</v>
      </c>
      <c r="C9099" s="5" t="s">
        <v>1583</v>
      </c>
      <c r="D9099" s="5" t="s">
        <v>626</v>
      </c>
      <c r="E9099" s="5" t="s">
        <v>7</v>
      </c>
      <c r="F9099" s="6"/>
      <c r="G9099" s="6"/>
      <c r="H9099" s="6"/>
      <c r="I9099" s="6"/>
      <c r="J9099" t="str">
        <f t="shared" si="142"/>
        <v>PUAHC-X1200E</v>
      </c>
      <c r="K9099" t="str">
        <f>IF((VLOOKUP(J9099,mdc!A:V,22,FALSE)=""),"non Collabo","collabo")</f>
        <v>collabo</v>
      </c>
      <c r="L9099" t="str" cm="1">
        <f t="array" ref="L9099">IFERROR(_xlfn.IFS(G9099&lt;0,"shortage",H9099&lt;0,"shortage",I9099&lt;0,"shortage"),"ok")</f>
        <v>ok</v>
      </c>
    </row>
    <row r="9100" spans="1:12" hidden="1" x14ac:dyDescent="0.35">
      <c r="A9100" s="5" t="s">
        <v>1357</v>
      </c>
      <c r="B9100" s="5" t="s">
        <v>475</v>
      </c>
      <c r="C9100" s="5" t="s">
        <v>1583</v>
      </c>
      <c r="D9100" s="5" t="s">
        <v>626</v>
      </c>
      <c r="E9100" s="5" t="s">
        <v>1566</v>
      </c>
      <c r="F9100" s="6">
        <v>3.0054500000000002</v>
      </c>
      <c r="G9100" s="6"/>
      <c r="H9100" s="6">
        <v>1.20218</v>
      </c>
      <c r="I9100" s="6"/>
      <c r="J9100" t="str">
        <f t="shared" si="142"/>
        <v>PUAHC-X1200E</v>
      </c>
      <c r="K9100" t="str">
        <f>IF((VLOOKUP(J9100,mdc!A:V,22,FALSE)=""),"non Collabo","collabo")</f>
        <v>collabo</v>
      </c>
      <c r="L9100" t="str" cm="1">
        <f t="array" ref="L9100">IFERROR(_xlfn.IFS(G9100&lt;0,"shortage",H9100&lt;0,"shortage",I9100&lt;0,"shortage"),"ok")</f>
        <v>ok</v>
      </c>
    </row>
    <row r="9101" spans="1:12" ht="15" hidden="1" thickBot="1" x14ac:dyDescent="0.4">
      <c r="A9101" s="5" t="s">
        <v>1357</v>
      </c>
      <c r="B9101" s="5" t="s">
        <v>475</v>
      </c>
      <c r="C9101" s="5" t="s">
        <v>1583</v>
      </c>
      <c r="D9101" s="7" t="s">
        <v>626</v>
      </c>
      <c r="E9101" s="7" t="s">
        <v>8</v>
      </c>
      <c r="F9101" s="8">
        <v>-3.0054500000000002</v>
      </c>
      <c r="G9101" s="8"/>
      <c r="H9101" s="8">
        <v>-1.20218</v>
      </c>
      <c r="I9101" s="8"/>
      <c r="J9101" t="str">
        <f t="shared" si="142"/>
        <v>PUAHC-X1200E</v>
      </c>
      <c r="K9101" t="str">
        <f>IF((VLOOKUP(J9101,mdc!A:V,22,FALSE)=""),"non Collabo","collabo")</f>
        <v>collabo</v>
      </c>
    </row>
    <row r="9102" spans="1:12" hidden="1" x14ac:dyDescent="0.35">
      <c r="A9102" s="5" t="s">
        <v>1357</v>
      </c>
      <c r="B9102" s="5" t="s">
        <v>475</v>
      </c>
      <c r="C9102" s="5" t="s">
        <v>1583</v>
      </c>
      <c r="D9102" s="3" t="s">
        <v>627</v>
      </c>
      <c r="E9102" s="3" t="s">
        <v>5</v>
      </c>
      <c r="F9102" s="4">
        <v>4</v>
      </c>
      <c r="G9102" s="4">
        <v>1</v>
      </c>
      <c r="H9102" s="4">
        <v>6</v>
      </c>
      <c r="I9102" s="4">
        <v>3</v>
      </c>
      <c r="J9102" t="str">
        <f t="shared" si="142"/>
        <v>PUAHC-X1600E</v>
      </c>
      <c r="K9102" t="str">
        <f>IF((VLOOKUP(J9102,mdc!A:V,22,FALSE)=""),"non Collabo","collabo")</f>
        <v>collabo</v>
      </c>
      <c r="L9102" t="str" cm="1">
        <f t="array" ref="L9102">IFERROR(_xlfn.IFS(G9102&lt;0,"shortage",H9102&lt;0,"shortage",I9102&lt;0,"shortage"),"ok")</f>
        <v>ok</v>
      </c>
    </row>
    <row r="9103" spans="1:12" hidden="1" x14ac:dyDescent="0.35">
      <c r="A9103" s="5" t="s">
        <v>1357</v>
      </c>
      <c r="B9103" s="5" t="s">
        <v>475</v>
      </c>
      <c r="C9103" s="5" t="s">
        <v>1583</v>
      </c>
      <c r="D9103" s="5" t="s">
        <v>627</v>
      </c>
      <c r="E9103" s="5" t="s">
        <v>1565</v>
      </c>
      <c r="F9103" s="6">
        <v>4</v>
      </c>
      <c r="G9103" s="6">
        <v>1</v>
      </c>
      <c r="H9103" s="6">
        <v>6</v>
      </c>
      <c r="I9103" s="6">
        <v>3</v>
      </c>
      <c r="J9103" t="str">
        <f t="shared" si="142"/>
        <v>PUAHC-X1600E</v>
      </c>
      <c r="K9103" t="str">
        <f>IF((VLOOKUP(J9103,mdc!A:V,22,FALSE)=""),"non Collabo","collabo")</f>
        <v>collabo</v>
      </c>
      <c r="L9103" t="str" cm="1">
        <f t="array" ref="L9103">IFERROR(_xlfn.IFS(G9103&lt;0,"shortage",H9103&lt;0,"shortage",I9103&lt;0,"shortage"),"ok")</f>
        <v>ok</v>
      </c>
    </row>
    <row r="9104" spans="1:12" hidden="1" x14ac:dyDescent="0.35">
      <c r="A9104" s="5" t="s">
        <v>1357</v>
      </c>
      <c r="B9104" s="5" t="s">
        <v>475</v>
      </c>
      <c r="C9104" s="5" t="s">
        <v>1583</v>
      </c>
      <c r="D9104" s="5" t="s">
        <v>627</v>
      </c>
      <c r="E9104" s="5" t="s">
        <v>6</v>
      </c>
      <c r="F9104" s="6">
        <v>0</v>
      </c>
      <c r="G9104" s="6">
        <v>0</v>
      </c>
      <c r="H9104" s="6">
        <v>0</v>
      </c>
      <c r="I9104" s="6">
        <v>0</v>
      </c>
      <c r="J9104" t="str">
        <f t="shared" si="142"/>
        <v>PUAHC-X1600E</v>
      </c>
      <c r="K9104" t="str">
        <f>IF((VLOOKUP(J9104,mdc!A:V,22,FALSE)=""),"non Collabo","collabo")</f>
        <v>collabo</v>
      </c>
      <c r="L9104" t="str" cm="1">
        <f t="array" ref="L9104">IFERROR(_xlfn.IFS(G9104&lt;0,"shortage",H9104&lt;0,"shortage",I9104&lt;0,"shortage"),"ok")</f>
        <v>ok</v>
      </c>
    </row>
    <row r="9105" spans="1:12" hidden="1" x14ac:dyDescent="0.35">
      <c r="A9105" s="5" t="s">
        <v>1357</v>
      </c>
      <c r="B9105" s="5" t="s">
        <v>475</v>
      </c>
      <c r="C9105" s="5" t="s">
        <v>1583</v>
      </c>
      <c r="D9105" s="5" t="s">
        <v>627</v>
      </c>
      <c r="E9105" s="5" t="s">
        <v>2318</v>
      </c>
      <c r="F9105" s="6">
        <v>100</v>
      </c>
      <c r="G9105" s="6">
        <v>100</v>
      </c>
      <c r="H9105" s="6">
        <v>100</v>
      </c>
      <c r="I9105" s="6">
        <v>100</v>
      </c>
      <c r="J9105" t="str">
        <f t="shared" si="142"/>
        <v>PUAHC-X1600E</v>
      </c>
      <c r="K9105" t="str">
        <f>IF((VLOOKUP(J9105,mdc!A:V,22,FALSE)=""),"non Collabo","collabo")</f>
        <v>collabo</v>
      </c>
      <c r="L9105" t="str" cm="1">
        <f t="array" ref="L9105">IFERROR(_xlfn.IFS(G9105&lt;0,"shortage",H9105&lt;0,"shortage",I9105&lt;0,"shortage"),"ok")</f>
        <v>ok</v>
      </c>
    </row>
    <row r="9106" spans="1:12" hidden="1" x14ac:dyDescent="0.35">
      <c r="A9106" s="5" t="s">
        <v>1357</v>
      </c>
      <c r="B9106" s="5" t="s">
        <v>475</v>
      </c>
      <c r="C9106" s="5" t="s">
        <v>1583</v>
      </c>
      <c r="D9106" s="5" t="s">
        <v>627</v>
      </c>
      <c r="E9106" s="5" t="s">
        <v>7</v>
      </c>
      <c r="F9106" s="6"/>
      <c r="G9106" s="6"/>
      <c r="H9106" s="6"/>
      <c r="I9106" s="6"/>
      <c r="J9106" t="str">
        <f t="shared" si="142"/>
        <v>PUAHC-X1600E</v>
      </c>
      <c r="K9106" t="str">
        <f>IF((VLOOKUP(J9106,mdc!A:V,22,FALSE)=""),"non Collabo","collabo")</f>
        <v>collabo</v>
      </c>
      <c r="L9106" t="str" cm="1">
        <f t="array" ref="L9106">IFERROR(_xlfn.IFS(G9106&lt;0,"shortage",H9106&lt;0,"shortage",I9106&lt;0,"shortage"),"ok")</f>
        <v>ok</v>
      </c>
    </row>
    <row r="9107" spans="1:12" hidden="1" x14ac:dyDescent="0.35">
      <c r="A9107" s="5" t="s">
        <v>1357</v>
      </c>
      <c r="B9107" s="5" t="s">
        <v>475</v>
      </c>
      <c r="C9107" s="5" t="s">
        <v>1583</v>
      </c>
      <c r="D9107" s="5" t="s">
        <v>627</v>
      </c>
      <c r="E9107" s="5" t="s">
        <v>1566</v>
      </c>
      <c r="F9107" s="6">
        <v>3.18628</v>
      </c>
      <c r="G9107" s="6">
        <v>0.79657</v>
      </c>
      <c r="H9107" s="6">
        <v>4.77942</v>
      </c>
      <c r="I9107" s="6">
        <v>2.38971</v>
      </c>
      <c r="J9107" t="str">
        <f t="shared" si="142"/>
        <v>PUAHC-X1600E</v>
      </c>
      <c r="K9107" t="str">
        <f>IF((VLOOKUP(J9107,mdc!A:V,22,FALSE)=""),"non Collabo","collabo")</f>
        <v>collabo</v>
      </c>
      <c r="L9107" t="str" cm="1">
        <f t="array" ref="L9107">IFERROR(_xlfn.IFS(G9107&lt;0,"shortage",H9107&lt;0,"shortage",I9107&lt;0,"shortage"),"ok")</f>
        <v>ok</v>
      </c>
    </row>
    <row r="9108" spans="1:12" ht="15" hidden="1" thickBot="1" x14ac:dyDescent="0.4">
      <c r="A9108" s="5" t="s">
        <v>1357</v>
      </c>
      <c r="B9108" s="5" t="s">
        <v>475</v>
      </c>
      <c r="C9108" s="5" t="s">
        <v>1583</v>
      </c>
      <c r="D9108" s="7" t="s">
        <v>627</v>
      </c>
      <c r="E9108" s="7" t="s">
        <v>8</v>
      </c>
      <c r="F9108" s="8">
        <v>-3.18628</v>
      </c>
      <c r="G9108" s="8">
        <v>-0.79657</v>
      </c>
      <c r="H9108" s="8">
        <v>-4.77942</v>
      </c>
      <c r="I9108" s="8">
        <v>-2.38971</v>
      </c>
      <c r="J9108" t="str">
        <f t="shared" si="142"/>
        <v>PUAHC-X1600E</v>
      </c>
      <c r="K9108" t="str">
        <f>IF((VLOOKUP(J9108,mdc!A:V,22,FALSE)=""),"non Collabo","collabo")</f>
        <v>collabo</v>
      </c>
    </row>
    <row r="9109" spans="1:12" hidden="1" x14ac:dyDescent="0.35">
      <c r="A9109" s="5" t="s">
        <v>1357</v>
      </c>
      <c r="B9109" s="5" t="s">
        <v>475</v>
      </c>
      <c r="C9109" s="5" t="s">
        <v>1583</v>
      </c>
      <c r="D9109" s="3" t="s">
        <v>1395</v>
      </c>
      <c r="E9109" s="3" t="s">
        <v>5</v>
      </c>
      <c r="F9109" s="4">
        <v>1</v>
      </c>
      <c r="G9109" s="4">
        <v>2</v>
      </c>
      <c r="H9109" s="4"/>
      <c r="I9109" s="4"/>
      <c r="J9109" t="str">
        <f t="shared" si="142"/>
        <v>PUAHC-X20EE</v>
      </c>
      <c r="K9109" t="str">
        <f>IF((VLOOKUP(J9109,mdc!A:V,22,FALSE)=""),"non Collabo","collabo")</f>
        <v>collabo</v>
      </c>
      <c r="L9109" t="str" cm="1">
        <f t="array" ref="L9109">IFERROR(_xlfn.IFS(G9109&lt;0,"shortage",H9109&lt;0,"shortage",I9109&lt;0,"shortage"),"ok")</f>
        <v>ok</v>
      </c>
    </row>
    <row r="9110" spans="1:12" hidden="1" x14ac:dyDescent="0.35">
      <c r="A9110" s="5" t="s">
        <v>1357</v>
      </c>
      <c r="B9110" s="5" t="s">
        <v>475</v>
      </c>
      <c r="C9110" s="5" t="s">
        <v>1583</v>
      </c>
      <c r="D9110" s="5" t="s">
        <v>1395</v>
      </c>
      <c r="E9110" s="5" t="s">
        <v>1565</v>
      </c>
      <c r="F9110" s="6">
        <v>1</v>
      </c>
      <c r="G9110" s="6">
        <v>2</v>
      </c>
      <c r="H9110" s="6"/>
      <c r="I9110" s="6"/>
      <c r="J9110" t="str">
        <f t="shared" si="142"/>
        <v>PUAHC-X20EE</v>
      </c>
      <c r="K9110" t="str">
        <f>IF((VLOOKUP(J9110,mdc!A:V,22,FALSE)=""),"non Collabo","collabo")</f>
        <v>collabo</v>
      </c>
      <c r="L9110" t="str" cm="1">
        <f t="array" ref="L9110">IFERROR(_xlfn.IFS(G9110&lt;0,"shortage",H9110&lt;0,"shortage",I9110&lt;0,"shortage"),"ok")</f>
        <v>ok</v>
      </c>
    </row>
    <row r="9111" spans="1:12" hidden="1" x14ac:dyDescent="0.35">
      <c r="A9111" s="5" t="s">
        <v>1357</v>
      </c>
      <c r="B9111" s="5" t="s">
        <v>475</v>
      </c>
      <c r="C9111" s="5" t="s">
        <v>1583</v>
      </c>
      <c r="D9111" s="5" t="s">
        <v>1395</v>
      </c>
      <c r="E9111" s="5" t="s">
        <v>6</v>
      </c>
      <c r="F9111" s="6">
        <v>0</v>
      </c>
      <c r="G9111" s="6">
        <v>0</v>
      </c>
      <c r="H9111" s="6"/>
      <c r="I9111" s="6"/>
      <c r="J9111" t="str">
        <f t="shared" si="142"/>
        <v>PUAHC-X20EE</v>
      </c>
      <c r="K9111" t="str">
        <f>IF((VLOOKUP(J9111,mdc!A:V,22,FALSE)=""),"non Collabo","collabo")</f>
        <v>collabo</v>
      </c>
      <c r="L9111" t="str" cm="1">
        <f t="array" ref="L9111">IFERROR(_xlfn.IFS(G9111&lt;0,"shortage",H9111&lt;0,"shortage",I9111&lt;0,"shortage"),"ok")</f>
        <v>ok</v>
      </c>
    </row>
    <row r="9112" spans="1:12" hidden="1" x14ac:dyDescent="0.35">
      <c r="A9112" s="5" t="s">
        <v>1357</v>
      </c>
      <c r="B9112" s="5" t="s">
        <v>475</v>
      </c>
      <c r="C9112" s="5" t="s">
        <v>1583</v>
      </c>
      <c r="D9112" s="5" t="s">
        <v>1395</v>
      </c>
      <c r="E9112" s="5" t="s">
        <v>2318</v>
      </c>
      <c r="F9112" s="6">
        <v>100</v>
      </c>
      <c r="G9112" s="6">
        <v>100</v>
      </c>
      <c r="H9112" s="6"/>
      <c r="I9112" s="6"/>
      <c r="J9112" t="str">
        <f t="shared" si="142"/>
        <v>PUAHC-X20EE</v>
      </c>
      <c r="K9112" t="str">
        <f>IF((VLOOKUP(J9112,mdc!A:V,22,FALSE)=""),"non Collabo","collabo")</f>
        <v>collabo</v>
      </c>
      <c r="L9112" t="str" cm="1">
        <f t="array" ref="L9112">IFERROR(_xlfn.IFS(G9112&lt;0,"shortage",H9112&lt;0,"shortage",I9112&lt;0,"shortage"),"ok")</f>
        <v>ok</v>
      </c>
    </row>
    <row r="9113" spans="1:12" hidden="1" x14ac:dyDescent="0.35">
      <c r="A9113" s="5" t="s">
        <v>1357</v>
      </c>
      <c r="B9113" s="5" t="s">
        <v>475</v>
      </c>
      <c r="C9113" s="5" t="s">
        <v>1583</v>
      </c>
      <c r="D9113" s="5" t="s">
        <v>1395</v>
      </c>
      <c r="E9113" s="5" t="s">
        <v>7</v>
      </c>
      <c r="F9113" s="6"/>
      <c r="G9113" s="6"/>
      <c r="H9113" s="6"/>
      <c r="I9113" s="6"/>
      <c r="J9113" t="str">
        <f t="shared" si="142"/>
        <v>PUAHC-X20EE</v>
      </c>
      <c r="K9113" t="str">
        <f>IF((VLOOKUP(J9113,mdc!A:V,22,FALSE)=""),"non Collabo","collabo")</f>
        <v>collabo</v>
      </c>
      <c r="L9113" t="str" cm="1">
        <f t="array" ref="L9113">IFERROR(_xlfn.IFS(G9113&lt;0,"shortage",H9113&lt;0,"shortage",I9113&lt;0,"shortage"),"ok")</f>
        <v>ok</v>
      </c>
    </row>
    <row r="9114" spans="1:12" hidden="1" x14ac:dyDescent="0.35">
      <c r="A9114" s="5" t="s">
        <v>1357</v>
      </c>
      <c r="B9114" s="5" t="s">
        <v>475</v>
      </c>
      <c r="C9114" s="5" t="s">
        <v>1583</v>
      </c>
      <c r="D9114" s="5" t="s">
        <v>1395</v>
      </c>
      <c r="E9114" s="5" t="s">
        <v>1566</v>
      </c>
      <c r="F9114" s="6">
        <v>1.2156199999999999</v>
      </c>
      <c r="G9114" s="6">
        <v>2.4312399999999998</v>
      </c>
      <c r="H9114" s="6"/>
      <c r="I9114" s="6"/>
      <c r="J9114" t="str">
        <f t="shared" si="142"/>
        <v>PUAHC-X20EE</v>
      </c>
      <c r="K9114" t="str">
        <f>IF((VLOOKUP(J9114,mdc!A:V,22,FALSE)=""),"non Collabo","collabo")</f>
        <v>collabo</v>
      </c>
      <c r="L9114" t="str" cm="1">
        <f t="array" ref="L9114">IFERROR(_xlfn.IFS(G9114&lt;0,"shortage",H9114&lt;0,"shortage",I9114&lt;0,"shortage"),"ok")</f>
        <v>ok</v>
      </c>
    </row>
    <row r="9115" spans="1:12" ht="15" hidden="1" thickBot="1" x14ac:dyDescent="0.4">
      <c r="A9115" s="5" t="s">
        <v>1357</v>
      </c>
      <c r="B9115" s="5" t="s">
        <v>475</v>
      </c>
      <c r="C9115" s="5" t="s">
        <v>1583</v>
      </c>
      <c r="D9115" s="7" t="s">
        <v>1395</v>
      </c>
      <c r="E9115" s="7" t="s">
        <v>8</v>
      </c>
      <c r="F9115" s="8">
        <v>-1.2156199999999999</v>
      </c>
      <c r="G9115" s="8">
        <v>-2.4312399999999998</v>
      </c>
      <c r="H9115" s="8"/>
      <c r="I9115" s="8"/>
      <c r="J9115" t="str">
        <f t="shared" si="142"/>
        <v>PUAHC-X20EE</v>
      </c>
      <c r="K9115" t="str">
        <f>IF((VLOOKUP(J9115,mdc!A:V,22,FALSE)=""),"non Collabo","collabo")</f>
        <v>collabo</v>
      </c>
    </row>
    <row r="9116" spans="1:12" hidden="1" x14ac:dyDescent="0.35">
      <c r="A9116" s="5" t="s">
        <v>1357</v>
      </c>
      <c r="B9116" s="5" t="s">
        <v>475</v>
      </c>
      <c r="C9116" s="5" t="s">
        <v>1583</v>
      </c>
      <c r="D9116" s="3" t="s">
        <v>1396</v>
      </c>
      <c r="E9116" s="3" t="s">
        <v>5</v>
      </c>
      <c r="F9116" s="4">
        <v>2</v>
      </c>
      <c r="G9116" s="4">
        <v>2</v>
      </c>
      <c r="H9116" s="4"/>
      <c r="I9116" s="4"/>
      <c r="J9116" t="str">
        <f t="shared" si="142"/>
        <v>PUAHC-X2EE</v>
      </c>
      <c r="K9116" t="str">
        <f>IF((VLOOKUP(J9116,mdc!A:V,22,FALSE)=""),"non Collabo","collabo")</f>
        <v>collabo</v>
      </c>
      <c r="L9116" t="str" cm="1">
        <f t="array" ref="L9116">IFERROR(_xlfn.IFS(G9116&lt;0,"shortage",H9116&lt;0,"shortage",I9116&lt;0,"shortage"),"ok")</f>
        <v>ok</v>
      </c>
    </row>
    <row r="9117" spans="1:12" hidden="1" x14ac:dyDescent="0.35">
      <c r="A9117" s="5" t="s">
        <v>1357</v>
      </c>
      <c r="B9117" s="5" t="s">
        <v>475</v>
      </c>
      <c r="C9117" s="5" t="s">
        <v>1583</v>
      </c>
      <c r="D9117" s="5" t="s">
        <v>1396</v>
      </c>
      <c r="E9117" s="5" t="s">
        <v>1565</v>
      </c>
      <c r="F9117" s="6">
        <v>2</v>
      </c>
      <c r="G9117" s="6">
        <v>2</v>
      </c>
      <c r="H9117" s="6"/>
      <c r="I9117" s="6"/>
      <c r="J9117" t="str">
        <f t="shared" si="142"/>
        <v>PUAHC-X2EE</v>
      </c>
      <c r="K9117" t="str">
        <f>IF((VLOOKUP(J9117,mdc!A:V,22,FALSE)=""),"non Collabo","collabo")</f>
        <v>collabo</v>
      </c>
      <c r="L9117" t="str" cm="1">
        <f t="array" ref="L9117">IFERROR(_xlfn.IFS(G9117&lt;0,"shortage",H9117&lt;0,"shortage",I9117&lt;0,"shortage"),"ok")</f>
        <v>ok</v>
      </c>
    </row>
    <row r="9118" spans="1:12" hidden="1" x14ac:dyDescent="0.35">
      <c r="A9118" s="5" t="s">
        <v>1357</v>
      </c>
      <c r="B9118" s="5" t="s">
        <v>475</v>
      </c>
      <c r="C9118" s="5" t="s">
        <v>1583</v>
      </c>
      <c r="D9118" s="5" t="s">
        <v>1396</v>
      </c>
      <c r="E9118" s="5" t="s">
        <v>6</v>
      </c>
      <c r="F9118" s="6">
        <v>0</v>
      </c>
      <c r="G9118" s="6">
        <v>0</v>
      </c>
      <c r="H9118" s="6"/>
      <c r="I9118" s="6"/>
      <c r="J9118" t="str">
        <f t="shared" si="142"/>
        <v>PUAHC-X2EE</v>
      </c>
      <c r="K9118" t="str">
        <f>IF((VLOOKUP(J9118,mdc!A:V,22,FALSE)=""),"non Collabo","collabo")</f>
        <v>collabo</v>
      </c>
      <c r="L9118" t="str" cm="1">
        <f t="array" ref="L9118">IFERROR(_xlfn.IFS(G9118&lt;0,"shortage",H9118&lt;0,"shortage",I9118&lt;0,"shortage"),"ok")</f>
        <v>ok</v>
      </c>
    </row>
    <row r="9119" spans="1:12" hidden="1" x14ac:dyDescent="0.35">
      <c r="A9119" s="5" t="s">
        <v>1357</v>
      </c>
      <c r="B9119" s="5" t="s">
        <v>475</v>
      </c>
      <c r="C9119" s="5" t="s">
        <v>1583</v>
      </c>
      <c r="D9119" s="5" t="s">
        <v>1396</v>
      </c>
      <c r="E9119" s="5" t="s">
        <v>2318</v>
      </c>
      <c r="F9119" s="6">
        <v>100</v>
      </c>
      <c r="G9119" s="6">
        <v>100</v>
      </c>
      <c r="H9119" s="6"/>
      <c r="I9119" s="6"/>
      <c r="J9119" t="str">
        <f t="shared" si="142"/>
        <v>PUAHC-X2EE</v>
      </c>
      <c r="K9119" t="str">
        <f>IF((VLOOKUP(J9119,mdc!A:V,22,FALSE)=""),"non Collabo","collabo")</f>
        <v>collabo</v>
      </c>
      <c r="L9119" t="str" cm="1">
        <f t="array" ref="L9119">IFERROR(_xlfn.IFS(G9119&lt;0,"shortage",H9119&lt;0,"shortage",I9119&lt;0,"shortage"),"ok")</f>
        <v>ok</v>
      </c>
    </row>
    <row r="9120" spans="1:12" hidden="1" x14ac:dyDescent="0.35">
      <c r="A9120" s="5" t="s">
        <v>1357</v>
      </c>
      <c r="B9120" s="5" t="s">
        <v>475</v>
      </c>
      <c r="C9120" s="5" t="s">
        <v>1583</v>
      </c>
      <c r="D9120" s="5" t="s">
        <v>1396</v>
      </c>
      <c r="E9120" s="5" t="s">
        <v>7</v>
      </c>
      <c r="F9120" s="6"/>
      <c r="G9120" s="6"/>
      <c r="H9120" s="6"/>
      <c r="I9120" s="6"/>
      <c r="J9120" t="str">
        <f t="shared" si="142"/>
        <v>PUAHC-X2EE</v>
      </c>
      <c r="K9120" t="str">
        <f>IF((VLOOKUP(J9120,mdc!A:V,22,FALSE)=""),"non Collabo","collabo")</f>
        <v>collabo</v>
      </c>
      <c r="L9120" t="str" cm="1">
        <f t="array" ref="L9120">IFERROR(_xlfn.IFS(G9120&lt;0,"shortage",H9120&lt;0,"shortage",I9120&lt;0,"shortage"),"ok")</f>
        <v>ok</v>
      </c>
    </row>
    <row r="9121" spans="1:12" hidden="1" x14ac:dyDescent="0.35">
      <c r="A9121" s="5" t="s">
        <v>1357</v>
      </c>
      <c r="B9121" s="5" t="s">
        <v>475</v>
      </c>
      <c r="C9121" s="5" t="s">
        <v>1583</v>
      </c>
      <c r="D9121" s="5" t="s">
        <v>1396</v>
      </c>
      <c r="E9121" s="5" t="s">
        <v>1566</v>
      </c>
      <c r="F9121" s="6">
        <v>2.9877199999999999</v>
      </c>
      <c r="G9121" s="6">
        <v>2.9877199999999999</v>
      </c>
      <c r="H9121" s="6"/>
      <c r="I9121" s="6"/>
      <c r="J9121" t="str">
        <f t="shared" si="142"/>
        <v>PUAHC-X2EE</v>
      </c>
      <c r="K9121" t="str">
        <f>IF((VLOOKUP(J9121,mdc!A:V,22,FALSE)=""),"non Collabo","collabo")</f>
        <v>collabo</v>
      </c>
      <c r="L9121" t="str" cm="1">
        <f t="array" ref="L9121">IFERROR(_xlfn.IFS(G9121&lt;0,"shortage",H9121&lt;0,"shortage",I9121&lt;0,"shortage"),"ok")</f>
        <v>ok</v>
      </c>
    </row>
    <row r="9122" spans="1:12" ht="15" hidden="1" thickBot="1" x14ac:dyDescent="0.4">
      <c r="A9122" s="5" t="s">
        <v>1357</v>
      </c>
      <c r="B9122" s="5" t="s">
        <v>475</v>
      </c>
      <c r="C9122" s="5" t="s">
        <v>1583</v>
      </c>
      <c r="D9122" s="7" t="s">
        <v>1396</v>
      </c>
      <c r="E9122" s="7" t="s">
        <v>8</v>
      </c>
      <c r="F9122" s="8">
        <v>-2.9877199999999999</v>
      </c>
      <c r="G9122" s="8">
        <v>-2.9877199999999999</v>
      </c>
      <c r="H9122" s="8"/>
      <c r="I9122" s="8"/>
      <c r="J9122" t="str">
        <f t="shared" si="142"/>
        <v>PUAHC-X2EE</v>
      </c>
      <c r="K9122" t="str">
        <f>IF((VLOOKUP(J9122,mdc!A:V,22,FALSE)=""),"non Collabo","collabo")</f>
        <v>collabo</v>
      </c>
    </row>
    <row r="9123" spans="1:12" hidden="1" x14ac:dyDescent="0.35">
      <c r="A9123" s="5" t="s">
        <v>1357</v>
      </c>
      <c r="B9123" s="5" t="s">
        <v>475</v>
      </c>
      <c r="C9123" s="5" t="s">
        <v>1583</v>
      </c>
      <c r="D9123" s="3" t="s">
        <v>631</v>
      </c>
      <c r="E9123" s="3" t="s">
        <v>5</v>
      </c>
      <c r="F9123" s="4">
        <v>2</v>
      </c>
      <c r="G9123" s="4"/>
      <c r="H9123" s="4"/>
      <c r="I9123" s="4"/>
      <c r="J9123" t="str">
        <f t="shared" si="142"/>
        <v>PUAS-E100E</v>
      </c>
      <c r="K9123" t="str">
        <f>IF((VLOOKUP(J9123,mdc!A:V,22,FALSE)=""),"non Collabo","collabo")</f>
        <v>collabo</v>
      </c>
      <c r="L9123" t="str" cm="1">
        <f t="array" ref="L9123">IFERROR(_xlfn.IFS(G9123&lt;0,"shortage",H9123&lt;0,"shortage",I9123&lt;0,"shortage"),"ok")</f>
        <v>ok</v>
      </c>
    </row>
    <row r="9124" spans="1:12" hidden="1" x14ac:dyDescent="0.35">
      <c r="A9124" s="5" t="s">
        <v>1357</v>
      </c>
      <c r="B9124" s="5" t="s">
        <v>475</v>
      </c>
      <c r="C9124" s="5" t="s">
        <v>1583</v>
      </c>
      <c r="D9124" s="5" t="s">
        <v>631</v>
      </c>
      <c r="E9124" s="5" t="s">
        <v>1565</v>
      </c>
      <c r="F9124" s="6">
        <v>2</v>
      </c>
      <c r="G9124" s="6"/>
      <c r="H9124" s="6"/>
      <c r="I9124" s="6"/>
      <c r="J9124" t="str">
        <f t="shared" si="142"/>
        <v>PUAS-E100E</v>
      </c>
      <c r="K9124" t="str">
        <f>IF((VLOOKUP(J9124,mdc!A:V,22,FALSE)=""),"non Collabo","collabo")</f>
        <v>collabo</v>
      </c>
      <c r="L9124" t="str" cm="1">
        <f t="array" ref="L9124">IFERROR(_xlfn.IFS(G9124&lt;0,"shortage",H9124&lt;0,"shortage",I9124&lt;0,"shortage"),"ok")</f>
        <v>ok</v>
      </c>
    </row>
    <row r="9125" spans="1:12" hidden="1" x14ac:dyDescent="0.35">
      <c r="A9125" s="5" t="s">
        <v>1357</v>
      </c>
      <c r="B9125" s="5" t="s">
        <v>475</v>
      </c>
      <c r="C9125" s="5" t="s">
        <v>1583</v>
      </c>
      <c r="D9125" s="5" t="s">
        <v>631</v>
      </c>
      <c r="E9125" s="5" t="s">
        <v>6</v>
      </c>
      <c r="F9125" s="6">
        <v>0</v>
      </c>
      <c r="G9125" s="6"/>
      <c r="H9125" s="6"/>
      <c r="I9125" s="6"/>
      <c r="J9125" t="str">
        <f t="shared" si="142"/>
        <v>PUAS-E100E</v>
      </c>
      <c r="K9125" t="str">
        <f>IF((VLOOKUP(J9125,mdc!A:V,22,FALSE)=""),"non Collabo","collabo")</f>
        <v>collabo</v>
      </c>
      <c r="L9125" t="str" cm="1">
        <f t="array" ref="L9125">IFERROR(_xlfn.IFS(G9125&lt;0,"shortage",H9125&lt;0,"shortage",I9125&lt;0,"shortage"),"ok")</f>
        <v>ok</v>
      </c>
    </row>
    <row r="9126" spans="1:12" hidden="1" x14ac:dyDescent="0.35">
      <c r="A9126" s="5" t="s">
        <v>1357</v>
      </c>
      <c r="B9126" s="5" t="s">
        <v>475</v>
      </c>
      <c r="C9126" s="5" t="s">
        <v>1583</v>
      </c>
      <c r="D9126" s="5" t="s">
        <v>631</v>
      </c>
      <c r="E9126" s="5" t="s">
        <v>2318</v>
      </c>
      <c r="F9126" s="6">
        <v>100</v>
      </c>
      <c r="G9126" s="6"/>
      <c r="H9126" s="6"/>
      <c r="I9126" s="6"/>
      <c r="J9126" t="str">
        <f t="shared" si="142"/>
        <v>PUAS-E100E</v>
      </c>
      <c r="K9126" t="str">
        <f>IF((VLOOKUP(J9126,mdc!A:V,22,FALSE)=""),"non Collabo","collabo")</f>
        <v>collabo</v>
      </c>
      <c r="L9126" t="str" cm="1">
        <f t="array" ref="L9126">IFERROR(_xlfn.IFS(G9126&lt;0,"shortage",H9126&lt;0,"shortage",I9126&lt;0,"shortage"),"ok")</f>
        <v>ok</v>
      </c>
    </row>
    <row r="9127" spans="1:12" hidden="1" x14ac:dyDescent="0.35">
      <c r="A9127" s="5" t="s">
        <v>1357</v>
      </c>
      <c r="B9127" s="5" t="s">
        <v>475</v>
      </c>
      <c r="C9127" s="5" t="s">
        <v>1583</v>
      </c>
      <c r="D9127" s="5" t="s">
        <v>631</v>
      </c>
      <c r="E9127" s="5" t="s">
        <v>7</v>
      </c>
      <c r="F9127" s="6"/>
      <c r="G9127" s="6"/>
      <c r="H9127" s="6"/>
      <c r="I9127" s="6"/>
      <c r="J9127" t="str">
        <f t="shared" si="142"/>
        <v>PUAS-E100E</v>
      </c>
      <c r="K9127" t="str">
        <f>IF((VLOOKUP(J9127,mdc!A:V,22,FALSE)=""),"non Collabo","collabo")</f>
        <v>collabo</v>
      </c>
      <c r="L9127" t="str" cm="1">
        <f t="array" ref="L9127">IFERROR(_xlfn.IFS(G9127&lt;0,"shortage",H9127&lt;0,"shortage",I9127&lt;0,"shortage"),"ok")</f>
        <v>ok</v>
      </c>
    </row>
    <row r="9128" spans="1:12" hidden="1" x14ac:dyDescent="0.35">
      <c r="A9128" s="5" t="s">
        <v>1357</v>
      </c>
      <c r="B9128" s="5" t="s">
        <v>475</v>
      </c>
      <c r="C9128" s="5" t="s">
        <v>1583</v>
      </c>
      <c r="D9128" s="5" t="s">
        <v>631</v>
      </c>
      <c r="E9128" s="5" t="s">
        <v>1566</v>
      </c>
      <c r="F9128" s="6">
        <v>0.94523999999999997</v>
      </c>
      <c r="G9128" s="6"/>
      <c r="H9128" s="6"/>
      <c r="I9128" s="6"/>
      <c r="J9128" t="str">
        <f t="shared" si="142"/>
        <v>PUAS-E100E</v>
      </c>
      <c r="K9128" t="str">
        <f>IF((VLOOKUP(J9128,mdc!A:V,22,FALSE)=""),"non Collabo","collabo")</f>
        <v>collabo</v>
      </c>
      <c r="L9128" t="str" cm="1">
        <f t="array" ref="L9128">IFERROR(_xlfn.IFS(G9128&lt;0,"shortage",H9128&lt;0,"shortage",I9128&lt;0,"shortage"),"ok")</f>
        <v>ok</v>
      </c>
    </row>
    <row r="9129" spans="1:12" ht="15" hidden="1" thickBot="1" x14ac:dyDescent="0.4">
      <c r="A9129" s="5" t="s">
        <v>1357</v>
      </c>
      <c r="B9129" s="5" t="s">
        <v>475</v>
      </c>
      <c r="C9129" s="5" t="s">
        <v>1583</v>
      </c>
      <c r="D9129" s="7" t="s">
        <v>631</v>
      </c>
      <c r="E9129" s="7" t="s">
        <v>8</v>
      </c>
      <c r="F9129" s="8">
        <v>-0.94523999999999997</v>
      </c>
      <c r="G9129" s="8"/>
      <c r="H9129" s="8"/>
      <c r="I9129" s="8"/>
      <c r="J9129" t="str">
        <f t="shared" si="142"/>
        <v>PUAS-E100E</v>
      </c>
      <c r="K9129" t="str">
        <f>IF((VLOOKUP(J9129,mdc!A:V,22,FALSE)=""),"non Collabo","collabo")</f>
        <v>collabo</v>
      </c>
    </row>
    <row r="9130" spans="1:12" hidden="1" x14ac:dyDescent="0.35">
      <c r="A9130" s="5" t="s">
        <v>1357</v>
      </c>
      <c r="B9130" s="5" t="s">
        <v>475</v>
      </c>
      <c r="C9130" s="5" t="s">
        <v>1583</v>
      </c>
      <c r="D9130" s="3" t="s">
        <v>632</v>
      </c>
      <c r="E9130" s="3" t="s">
        <v>5</v>
      </c>
      <c r="F9130" s="4"/>
      <c r="G9130" s="4"/>
      <c r="H9130" s="4">
        <v>8</v>
      </c>
      <c r="I9130" s="4">
        <v>2</v>
      </c>
      <c r="J9130" t="str">
        <f t="shared" si="142"/>
        <v>PUAS-E2460E</v>
      </c>
      <c r="K9130" t="str">
        <f>IF((VLOOKUP(J9130,mdc!A:V,22,FALSE)=""),"non Collabo","collabo")</f>
        <v>non Collabo</v>
      </c>
      <c r="L9130" t="str" cm="1">
        <f t="array" ref="L9130">IFERROR(_xlfn.IFS(G9130&lt;0,"shortage",H9130&lt;0,"shortage",I9130&lt;0,"shortage"),"ok")</f>
        <v>ok</v>
      </c>
    </row>
    <row r="9131" spans="1:12" hidden="1" x14ac:dyDescent="0.35">
      <c r="A9131" s="5" t="s">
        <v>1357</v>
      </c>
      <c r="B9131" s="5" t="s">
        <v>475</v>
      </c>
      <c r="C9131" s="5" t="s">
        <v>1583</v>
      </c>
      <c r="D9131" s="5" t="s">
        <v>632</v>
      </c>
      <c r="E9131" s="5" t="s">
        <v>1565</v>
      </c>
      <c r="F9131" s="6"/>
      <c r="G9131" s="6"/>
      <c r="H9131" s="6">
        <v>8</v>
      </c>
      <c r="I9131" s="6">
        <v>2</v>
      </c>
      <c r="J9131" t="str">
        <f t="shared" si="142"/>
        <v>PUAS-E2460E</v>
      </c>
      <c r="K9131" t="str">
        <f>IF((VLOOKUP(J9131,mdc!A:V,22,FALSE)=""),"non Collabo","collabo")</f>
        <v>non Collabo</v>
      </c>
      <c r="L9131" t="str" cm="1">
        <f t="array" ref="L9131">IFERROR(_xlfn.IFS(G9131&lt;0,"shortage",H9131&lt;0,"shortage",I9131&lt;0,"shortage"),"ok")</f>
        <v>ok</v>
      </c>
    </row>
    <row r="9132" spans="1:12" hidden="1" x14ac:dyDescent="0.35">
      <c r="A9132" s="5" t="s">
        <v>1357</v>
      </c>
      <c r="B9132" s="5" t="s">
        <v>475</v>
      </c>
      <c r="C9132" s="5" t="s">
        <v>1583</v>
      </c>
      <c r="D9132" s="5" t="s">
        <v>632</v>
      </c>
      <c r="E9132" s="5" t="s">
        <v>6</v>
      </c>
      <c r="F9132" s="6"/>
      <c r="G9132" s="6"/>
      <c r="H9132" s="6">
        <v>0</v>
      </c>
      <c r="I9132" s="6">
        <v>0</v>
      </c>
      <c r="J9132" t="str">
        <f t="shared" si="142"/>
        <v>PUAS-E2460E</v>
      </c>
      <c r="K9132" t="str">
        <f>IF((VLOOKUP(J9132,mdc!A:V,22,FALSE)=""),"non Collabo","collabo")</f>
        <v>non Collabo</v>
      </c>
      <c r="L9132" t="str" cm="1">
        <f t="array" ref="L9132">IFERROR(_xlfn.IFS(G9132&lt;0,"shortage",H9132&lt;0,"shortage",I9132&lt;0,"shortage"),"ok")</f>
        <v>ok</v>
      </c>
    </row>
    <row r="9133" spans="1:12" hidden="1" x14ac:dyDescent="0.35">
      <c r="A9133" s="5" t="s">
        <v>1357</v>
      </c>
      <c r="B9133" s="5" t="s">
        <v>475</v>
      </c>
      <c r="C9133" s="5" t="s">
        <v>1583</v>
      </c>
      <c r="D9133" s="5" t="s">
        <v>632</v>
      </c>
      <c r="E9133" s="5" t="s">
        <v>2318</v>
      </c>
      <c r="F9133" s="6"/>
      <c r="G9133" s="6"/>
      <c r="H9133" s="6">
        <v>100</v>
      </c>
      <c r="I9133" s="6">
        <v>100</v>
      </c>
      <c r="J9133" t="str">
        <f t="shared" si="142"/>
        <v>PUAS-E2460E</v>
      </c>
      <c r="K9133" t="str">
        <f>IF((VLOOKUP(J9133,mdc!A:V,22,FALSE)=""),"non Collabo","collabo")</f>
        <v>non Collabo</v>
      </c>
      <c r="L9133" t="str" cm="1">
        <f t="array" ref="L9133">IFERROR(_xlfn.IFS(G9133&lt;0,"shortage",H9133&lt;0,"shortage",I9133&lt;0,"shortage"),"ok")</f>
        <v>ok</v>
      </c>
    </row>
    <row r="9134" spans="1:12" hidden="1" x14ac:dyDescent="0.35">
      <c r="A9134" s="5" t="s">
        <v>1357</v>
      </c>
      <c r="B9134" s="5" t="s">
        <v>475</v>
      </c>
      <c r="C9134" s="5" t="s">
        <v>1583</v>
      </c>
      <c r="D9134" s="5" t="s">
        <v>632</v>
      </c>
      <c r="E9134" s="5" t="s">
        <v>7</v>
      </c>
      <c r="F9134" s="6"/>
      <c r="G9134" s="6"/>
      <c r="H9134" s="6"/>
      <c r="I9134" s="6"/>
      <c r="J9134" t="str">
        <f t="shared" si="142"/>
        <v>PUAS-E2460E</v>
      </c>
      <c r="K9134" t="str">
        <f>IF((VLOOKUP(J9134,mdc!A:V,22,FALSE)=""),"non Collabo","collabo")</f>
        <v>non Collabo</v>
      </c>
      <c r="L9134" t="str" cm="1">
        <f t="array" ref="L9134">IFERROR(_xlfn.IFS(G9134&lt;0,"shortage",H9134&lt;0,"shortage",I9134&lt;0,"shortage"),"ok")</f>
        <v>ok</v>
      </c>
    </row>
    <row r="9135" spans="1:12" hidden="1" x14ac:dyDescent="0.35">
      <c r="A9135" s="5" t="s">
        <v>1357</v>
      </c>
      <c r="B9135" s="5" t="s">
        <v>475</v>
      </c>
      <c r="C9135" s="5" t="s">
        <v>1583</v>
      </c>
      <c r="D9135" s="5" t="s">
        <v>632</v>
      </c>
      <c r="E9135" s="5" t="s">
        <v>1566</v>
      </c>
      <c r="F9135" s="6"/>
      <c r="G9135" s="6"/>
      <c r="H9135" s="6">
        <v>3.6688000000000001</v>
      </c>
      <c r="I9135" s="6">
        <v>0.91720000000000002</v>
      </c>
      <c r="J9135" t="str">
        <f t="shared" si="142"/>
        <v>PUAS-E2460E</v>
      </c>
      <c r="K9135" t="str">
        <f>IF((VLOOKUP(J9135,mdc!A:V,22,FALSE)=""),"non Collabo","collabo")</f>
        <v>non Collabo</v>
      </c>
      <c r="L9135" t="str" cm="1">
        <f t="array" ref="L9135">IFERROR(_xlfn.IFS(G9135&lt;0,"shortage",H9135&lt;0,"shortage",I9135&lt;0,"shortage"),"ok")</f>
        <v>ok</v>
      </c>
    </row>
    <row r="9136" spans="1:12" ht="15" hidden="1" thickBot="1" x14ac:dyDescent="0.4">
      <c r="A9136" s="5" t="s">
        <v>1357</v>
      </c>
      <c r="B9136" s="5" t="s">
        <v>475</v>
      </c>
      <c r="C9136" s="5" t="s">
        <v>1583</v>
      </c>
      <c r="D9136" s="7" t="s">
        <v>632</v>
      </c>
      <c r="E9136" s="7" t="s">
        <v>8</v>
      </c>
      <c r="F9136" s="8"/>
      <c r="G9136" s="8"/>
      <c r="H9136" s="8">
        <v>-3.6688000000000001</v>
      </c>
      <c r="I9136" s="8">
        <v>-0.91720000000000002</v>
      </c>
      <c r="J9136" t="str">
        <f t="shared" si="142"/>
        <v>PUAS-E2460E</v>
      </c>
      <c r="K9136" t="str">
        <f>IF((VLOOKUP(J9136,mdc!A:V,22,FALSE)=""),"non Collabo","collabo")</f>
        <v>non Collabo</v>
      </c>
    </row>
    <row r="9137" spans="1:12" hidden="1" x14ac:dyDescent="0.35">
      <c r="A9137" s="5" t="s">
        <v>1357</v>
      </c>
      <c r="B9137" s="5" t="s">
        <v>475</v>
      </c>
      <c r="C9137" s="5" t="s">
        <v>1583</v>
      </c>
      <c r="D9137" s="3" t="s">
        <v>633</v>
      </c>
      <c r="E9137" s="3" t="s">
        <v>5</v>
      </c>
      <c r="F9137" s="4">
        <v>2</v>
      </c>
      <c r="G9137" s="4"/>
      <c r="H9137" s="4"/>
      <c r="I9137" s="4"/>
      <c r="J9137" t="str">
        <f t="shared" si="142"/>
        <v>PUAS-E2470E</v>
      </c>
      <c r="K9137" t="str">
        <f>IF((VLOOKUP(J9137,mdc!A:V,22,FALSE)=""),"non Collabo","collabo")</f>
        <v>collabo</v>
      </c>
      <c r="L9137" t="str" cm="1">
        <f t="array" ref="L9137">IFERROR(_xlfn.IFS(G9137&lt;0,"shortage",H9137&lt;0,"shortage",I9137&lt;0,"shortage"),"ok")</f>
        <v>ok</v>
      </c>
    </row>
    <row r="9138" spans="1:12" hidden="1" x14ac:dyDescent="0.35">
      <c r="A9138" s="5" t="s">
        <v>1357</v>
      </c>
      <c r="B9138" s="5" t="s">
        <v>475</v>
      </c>
      <c r="C9138" s="5" t="s">
        <v>1583</v>
      </c>
      <c r="D9138" s="5" t="s">
        <v>633</v>
      </c>
      <c r="E9138" s="5" t="s">
        <v>1565</v>
      </c>
      <c r="F9138" s="6">
        <v>2</v>
      </c>
      <c r="G9138" s="6"/>
      <c r="H9138" s="6"/>
      <c r="I9138" s="6"/>
      <c r="J9138" t="str">
        <f t="shared" si="142"/>
        <v>PUAS-E2470E</v>
      </c>
      <c r="K9138" t="str">
        <f>IF((VLOOKUP(J9138,mdc!A:V,22,FALSE)=""),"non Collabo","collabo")</f>
        <v>collabo</v>
      </c>
      <c r="L9138" t="str" cm="1">
        <f t="array" ref="L9138">IFERROR(_xlfn.IFS(G9138&lt;0,"shortage",H9138&lt;0,"shortage",I9138&lt;0,"shortage"),"ok")</f>
        <v>ok</v>
      </c>
    </row>
    <row r="9139" spans="1:12" hidden="1" x14ac:dyDescent="0.35">
      <c r="A9139" s="5" t="s">
        <v>1357</v>
      </c>
      <c r="B9139" s="5" t="s">
        <v>475</v>
      </c>
      <c r="C9139" s="5" t="s">
        <v>1583</v>
      </c>
      <c r="D9139" s="5" t="s">
        <v>633</v>
      </c>
      <c r="E9139" s="5" t="s">
        <v>6</v>
      </c>
      <c r="F9139" s="6">
        <v>0</v>
      </c>
      <c r="G9139" s="6"/>
      <c r="H9139" s="6"/>
      <c r="I9139" s="6"/>
      <c r="J9139" t="str">
        <f t="shared" si="142"/>
        <v>PUAS-E2470E</v>
      </c>
      <c r="K9139" t="str">
        <f>IF((VLOOKUP(J9139,mdc!A:V,22,FALSE)=""),"non Collabo","collabo")</f>
        <v>collabo</v>
      </c>
      <c r="L9139" t="str" cm="1">
        <f t="array" ref="L9139">IFERROR(_xlfn.IFS(G9139&lt;0,"shortage",H9139&lt;0,"shortage",I9139&lt;0,"shortage"),"ok")</f>
        <v>ok</v>
      </c>
    </row>
    <row r="9140" spans="1:12" hidden="1" x14ac:dyDescent="0.35">
      <c r="A9140" s="5" t="s">
        <v>1357</v>
      </c>
      <c r="B9140" s="5" t="s">
        <v>475</v>
      </c>
      <c r="C9140" s="5" t="s">
        <v>1583</v>
      </c>
      <c r="D9140" s="5" t="s">
        <v>633</v>
      </c>
      <c r="E9140" s="5" t="s">
        <v>2318</v>
      </c>
      <c r="F9140" s="6">
        <v>100</v>
      </c>
      <c r="G9140" s="6"/>
      <c r="H9140" s="6"/>
      <c r="I9140" s="6"/>
      <c r="J9140" t="str">
        <f t="shared" si="142"/>
        <v>PUAS-E2470E</v>
      </c>
      <c r="K9140" t="str">
        <f>IF((VLOOKUP(J9140,mdc!A:V,22,FALSE)=""),"non Collabo","collabo")</f>
        <v>collabo</v>
      </c>
      <c r="L9140" t="str" cm="1">
        <f t="array" ref="L9140">IFERROR(_xlfn.IFS(G9140&lt;0,"shortage",H9140&lt;0,"shortage",I9140&lt;0,"shortage"),"ok")</f>
        <v>ok</v>
      </c>
    </row>
    <row r="9141" spans="1:12" hidden="1" x14ac:dyDescent="0.35">
      <c r="A9141" s="5" t="s">
        <v>1357</v>
      </c>
      <c r="B9141" s="5" t="s">
        <v>475</v>
      </c>
      <c r="C9141" s="5" t="s">
        <v>1583</v>
      </c>
      <c r="D9141" s="5" t="s">
        <v>633</v>
      </c>
      <c r="E9141" s="5" t="s">
        <v>7</v>
      </c>
      <c r="F9141" s="6"/>
      <c r="G9141" s="6"/>
      <c r="H9141" s="6"/>
      <c r="I9141" s="6"/>
      <c r="J9141" t="str">
        <f t="shared" si="142"/>
        <v>PUAS-E2470E</v>
      </c>
      <c r="K9141" t="str">
        <f>IF((VLOOKUP(J9141,mdc!A:V,22,FALSE)=""),"non Collabo","collabo")</f>
        <v>collabo</v>
      </c>
      <c r="L9141" t="str" cm="1">
        <f t="array" ref="L9141">IFERROR(_xlfn.IFS(G9141&lt;0,"shortage",H9141&lt;0,"shortage",I9141&lt;0,"shortage"),"ok")</f>
        <v>ok</v>
      </c>
    </row>
    <row r="9142" spans="1:12" hidden="1" x14ac:dyDescent="0.35">
      <c r="A9142" s="5" t="s">
        <v>1357</v>
      </c>
      <c r="B9142" s="5" t="s">
        <v>475</v>
      </c>
      <c r="C9142" s="5" t="s">
        <v>1583</v>
      </c>
      <c r="D9142" s="5" t="s">
        <v>633</v>
      </c>
      <c r="E9142" s="5" t="s">
        <v>1566</v>
      </c>
      <c r="F9142" s="6">
        <v>1.8352200000000001</v>
      </c>
      <c r="G9142" s="6"/>
      <c r="H9142" s="6"/>
      <c r="I9142" s="6"/>
      <c r="J9142" t="str">
        <f t="shared" si="142"/>
        <v>PUAS-E2470E</v>
      </c>
      <c r="K9142" t="str">
        <f>IF((VLOOKUP(J9142,mdc!A:V,22,FALSE)=""),"non Collabo","collabo")</f>
        <v>collabo</v>
      </c>
      <c r="L9142" t="str" cm="1">
        <f t="array" ref="L9142">IFERROR(_xlfn.IFS(G9142&lt;0,"shortage",H9142&lt;0,"shortage",I9142&lt;0,"shortage"),"ok")</f>
        <v>ok</v>
      </c>
    </row>
    <row r="9143" spans="1:12" ht="15" hidden="1" thickBot="1" x14ac:dyDescent="0.4">
      <c r="A9143" s="5" t="s">
        <v>1357</v>
      </c>
      <c r="B9143" s="5" t="s">
        <v>475</v>
      </c>
      <c r="C9143" s="5" t="s">
        <v>1583</v>
      </c>
      <c r="D9143" s="7" t="s">
        <v>633</v>
      </c>
      <c r="E9143" s="7" t="s">
        <v>8</v>
      </c>
      <c r="F9143" s="8">
        <v>-1.8352200000000001</v>
      </c>
      <c r="G9143" s="8"/>
      <c r="H9143" s="8"/>
      <c r="I9143" s="8"/>
      <c r="J9143" t="str">
        <f t="shared" si="142"/>
        <v>PUAS-E2470E</v>
      </c>
      <c r="K9143" t="str">
        <f>IF((VLOOKUP(J9143,mdc!A:V,22,FALSE)=""),"non Collabo","collabo")</f>
        <v>collabo</v>
      </c>
    </row>
    <row r="9144" spans="1:12" hidden="1" x14ac:dyDescent="0.35">
      <c r="A9144" s="5" t="s">
        <v>1357</v>
      </c>
      <c r="B9144" s="5" t="s">
        <v>475</v>
      </c>
      <c r="C9144" s="5" t="s">
        <v>1583</v>
      </c>
      <c r="D9144" s="3" t="s">
        <v>634</v>
      </c>
      <c r="E9144" s="3" t="s">
        <v>5</v>
      </c>
      <c r="F9144" s="4"/>
      <c r="G9144" s="4">
        <v>2</v>
      </c>
      <c r="H9144" s="4"/>
      <c r="I9144" s="4"/>
      <c r="J9144" t="str">
        <f t="shared" si="142"/>
        <v>PUAS-E70200E</v>
      </c>
      <c r="K9144" t="str">
        <f>IF((VLOOKUP(J9144,mdc!A:V,22,FALSE)=""),"non Collabo","collabo")</f>
        <v>collabo</v>
      </c>
      <c r="L9144" t="str" cm="1">
        <f t="array" ref="L9144">IFERROR(_xlfn.IFS(G9144&lt;0,"shortage",H9144&lt;0,"shortage",I9144&lt;0,"shortage"),"ok")</f>
        <v>ok</v>
      </c>
    </row>
    <row r="9145" spans="1:12" hidden="1" x14ac:dyDescent="0.35">
      <c r="A9145" s="5" t="s">
        <v>1357</v>
      </c>
      <c r="B9145" s="5" t="s">
        <v>475</v>
      </c>
      <c r="C9145" s="5" t="s">
        <v>1583</v>
      </c>
      <c r="D9145" s="5" t="s">
        <v>634</v>
      </c>
      <c r="E9145" s="5" t="s">
        <v>1565</v>
      </c>
      <c r="F9145" s="6"/>
      <c r="G9145" s="6">
        <v>2</v>
      </c>
      <c r="H9145" s="6"/>
      <c r="I9145" s="6"/>
      <c r="J9145" t="str">
        <f t="shared" si="142"/>
        <v>PUAS-E70200E</v>
      </c>
      <c r="K9145" t="str">
        <f>IF((VLOOKUP(J9145,mdc!A:V,22,FALSE)=""),"non Collabo","collabo")</f>
        <v>collabo</v>
      </c>
      <c r="L9145" t="str" cm="1">
        <f t="array" ref="L9145">IFERROR(_xlfn.IFS(G9145&lt;0,"shortage",H9145&lt;0,"shortage",I9145&lt;0,"shortage"),"ok")</f>
        <v>ok</v>
      </c>
    </row>
    <row r="9146" spans="1:12" hidden="1" x14ac:dyDescent="0.35">
      <c r="A9146" s="5" t="s">
        <v>1357</v>
      </c>
      <c r="B9146" s="5" t="s">
        <v>475</v>
      </c>
      <c r="C9146" s="5" t="s">
        <v>1583</v>
      </c>
      <c r="D9146" s="5" t="s">
        <v>634</v>
      </c>
      <c r="E9146" s="5" t="s">
        <v>6</v>
      </c>
      <c r="F9146" s="6"/>
      <c r="G9146" s="6">
        <v>0</v>
      </c>
      <c r="H9146" s="6"/>
      <c r="I9146" s="6"/>
      <c r="J9146" t="str">
        <f t="shared" si="142"/>
        <v>PUAS-E70200E</v>
      </c>
      <c r="K9146" t="str">
        <f>IF((VLOOKUP(J9146,mdc!A:V,22,FALSE)=""),"non Collabo","collabo")</f>
        <v>collabo</v>
      </c>
      <c r="L9146" t="str" cm="1">
        <f t="array" ref="L9146">IFERROR(_xlfn.IFS(G9146&lt;0,"shortage",H9146&lt;0,"shortage",I9146&lt;0,"shortage"),"ok")</f>
        <v>ok</v>
      </c>
    </row>
    <row r="9147" spans="1:12" hidden="1" x14ac:dyDescent="0.35">
      <c r="A9147" s="5" t="s">
        <v>1357</v>
      </c>
      <c r="B9147" s="5" t="s">
        <v>475</v>
      </c>
      <c r="C9147" s="5" t="s">
        <v>1583</v>
      </c>
      <c r="D9147" s="5" t="s">
        <v>634</v>
      </c>
      <c r="E9147" s="5" t="s">
        <v>2318</v>
      </c>
      <c r="F9147" s="6"/>
      <c r="G9147" s="6">
        <v>100</v>
      </c>
      <c r="H9147" s="6"/>
      <c r="I9147" s="6"/>
      <c r="J9147" t="str">
        <f t="shared" si="142"/>
        <v>PUAS-E70200E</v>
      </c>
      <c r="K9147" t="str">
        <f>IF((VLOOKUP(J9147,mdc!A:V,22,FALSE)=""),"non Collabo","collabo")</f>
        <v>collabo</v>
      </c>
      <c r="L9147" t="str" cm="1">
        <f t="array" ref="L9147">IFERROR(_xlfn.IFS(G9147&lt;0,"shortage",H9147&lt;0,"shortage",I9147&lt;0,"shortage"),"ok")</f>
        <v>ok</v>
      </c>
    </row>
    <row r="9148" spans="1:12" hidden="1" x14ac:dyDescent="0.35">
      <c r="A9148" s="5" t="s">
        <v>1357</v>
      </c>
      <c r="B9148" s="5" t="s">
        <v>475</v>
      </c>
      <c r="C9148" s="5" t="s">
        <v>1583</v>
      </c>
      <c r="D9148" s="5" t="s">
        <v>634</v>
      </c>
      <c r="E9148" s="5" t="s">
        <v>7</v>
      </c>
      <c r="F9148" s="6"/>
      <c r="G9148" s="6"/>
      <c r="H9148" s="6"/>
      <c r="I9148" s="6"/>
      <c r="J9148" t="str">
        <f t="shared" si="142"/>
        <v>PUAS-E70200E</v>
      </c>
      <c r="K9148" t="str">
        <f>IF((VLOOKUP(J9148,mdc!A:V,22,FALSE)=""),"non Collabo","collabo")</f>
        <v>collabo</v>
      </c>
      <c r="L9148" t="str" cm="1">
        <f t="array" ref="L9148">IFERROR(_xlfn.IFS(G9148&lt;0,"shortage",H9148&lt;0,"shortage",I9148&lt;0,"shortage"),"ok")</f>
        <v>ok</v>
      </c>
    </row>
    <row r="9149" spans="1:12" hidden="1" x14ac:dyDescent="0.35">
      <c r="A9149" s="5" t="s">
        <v>1357</v>
      </c>
      <c r="B9149" s="5" t="s">
        <v>475</v>
      </c>
      <c r="C9149" s="5" t="s">
        <v>1583</v>
      </c>
      <c r="D9149" s="5" t="s">
        <v>634</v>
      </c>
      <c r="E9149" s="5" t="s">
        <v>1566</v>
      </c>
      <c r="F9149" s="6"/>
      <c r="G9149" s="6">
        <v>1.978</v>
      </c>
      <c r="H9149" s="6"/>
      <c r="I9149" s="6"/>
      <c r="J9149" t="str">
        <f t="shared" si="142"/>
        <v>PUAS-E70200E</v>
      </c>
      <c r="K9149" t="str">
        <f>IF((VLOOKUP(J9149,mdc!A:V,22,FALSE)=""),"non Collabo","collabo")</f>
        <v>collabo</v>
      </c>
      <c r="L9149" t="str" cm="1">
        <f t="array" ref="L9149">IFERROR(_xlfn.IFS(G9149&lt;0,"shortage",H9149&lt;0,"shortage",I9149&lt;0,"shortage"),"ok")</f>
        <v>ok</v>
      </c>
    </row>
    <row r="9150" spans="1:12" ht="15" hidden="1" thickBot="1" x14ac:dyDescent="0.4">
      <c r="A9150" s="5" t="s">
        <v>1357</v>
      </c>
      <c r="B9150" s="5" t="s">
        <v>475</v>
      </c>
      <c r="C9150" s="5" t="s">
        <v>1583</v>
      </c>
      <c r="D9150" s="7" t="s">
        <v>634</v>
      </c>
      <c r="E9150" s="7" t="s">
        <v>8</v>
      </c>
      <c r="F9150" s="8"/>
      <c r="G9150" s="8">
        <v>-1.978</v>
      </c>
      <c r="H9150" s="8"/>
      <c r="I9150" s="8"/>
      <c r="J9150" t="str">
        <f t="shared" si="142"/>
        <v>PUAS-E70200E</v>
      </c>
      <c r="K9150" t="str">
        <f>IF((VLOOKUP(J9150,mdc!A:V,22,FALSE)=""),"non Collabo","collabo")</f>
        <v>collabo</v>
      </c>
    </row>
    <row r="9151" spans="1:12" hidden="1" x14ac:dyDescent="0.35">
      <c r="A9151" s="5" t="s">
        <v>1357</v>
      </c>
      <c r="B9151" s="5" t="s">
        <v>475</v>
      </c>
      <c r="C9151" s="5" t="s">
        <v>1583</v>
      </c>
      <c r="D9151" s="3" t="s">
        <v>636</v>
      </c>
      <c r="E9151" s="3" t="s">
        <v>5</v>
      </c>
      <c r="F9151" s="4"/>
      <c r="G9151" s="4">
        <v>2</v>
      </c>
      <c r="H9151" s="4"/>
      <c r="I9151" s="4"/>
      <c r="J9151" t="str">
        <f t="shared" si="142"/>
        <v>PUAS-R1428E</v>
      </c>
      <c r="K9151" t="str">
        <f>IF((VLOOKUP(J9151,mdc!A:V,22,FALSE)=""),"non Collabo","collabo")</f>
        <v>collabo</v>
      </c>
      <c r="L9151" t="str" cm="1">
        <f t="array" ref="L9151">IFERROR(_xlfn.IFS(G9151&lt;0,"shortage",H9151&lt;0,"shortage",I9151&lt;0,"shortage"),"ok")</f>
        <v>ok</v>
      </c>
    </row>
    <row r="9152" spans="1:12" hidden="1" x14ac:dyDescent="0.35">
      <c r="A9152" s="5" t="s">
        <v>1357</v>
      </c>
      <c r="B9152" s="5" t="s">
        <v>475</v>
      </c>
      <c r="C9152" s="5" t="s">
        <v>1583</v>
      </c>
      <c r="D9152" s="5" t="s">
        <v>636</v>
      </c>
      <c r="E9152" s="5" t="s">
        <v>1565</v>
      </c>
      <c r="F9152" s="6"/>
      <c r="G9152" s="6">
        <v>2</v>
      </c>
      <c r="H9152" s="6"/>
      <c r="I9152" s="6"/>
      <c r="J9152" t="str">
        <f t="shared" si="142"/>
        <v>PUAS-R1428E</v>
      </c>
      <c r="K9152" t="str">
        <f>IF((VLOOKUP(J9152,mdc!A:V,22,FALSE)=""),"non Collabo","collabo")</f>
        <v>collabo</v>
      </c>
      <c r="L9152" t="str" cm="1">
        <f t="array" ref="L9152">IFERROR(_xlfn.IFS(G9152&lt;0,"shortage",H9152&lt;0,"shortage",I9152&lt;0,"shortage"),"ok")</f>
        <v>ok</v>
      </c>
    </row>
    <row r="9153" spans="1:12" hidden="1" x14ac:dyDescent="0.35">
      <c r="A9153" s="5" t="s">
        <v>1357</v>
      </c>
      <c r="B9153" s="5" t="s">
        <v>475</v>
      </c>
      <c r="C9153" s="5" t="s">
        <v>1583</v>
      </c>
      <c r="D9153" s="5" t="s">
        <v>636</v>
      </c>
      <c r="E9153" s="5" t="s">
        <v>6</v>
      </c>
      <c r="F9153" s="6"/>
      <c r="G9153" s="6">
        <v>0</v>
      </c>
      <c r="H9153" s="6"/>
      <c r="I9153" s="6"/>
      <c r="J9153" t="str">
        <f t="shared" si="142"/>
        <v>PUAS-R1428E</v>
      </c>
      <c r="K9153" t="str">
        <f>IF((VLOOKUP(J9153,mdc!A:V,22,FALSE)=""),"non Collabo","collabo")</f>
        <v>collabo</v>
      </c>
      <c r="L9153" t="str" cm="1">
        <f t="array" ref="L9153">IFERROR(_xlfn.IFS(G9153&lt;0,"shortage",H9153&lt;0,"shortage",I9153&lt;0,"shortage"),"ok")</f>
        <v>ok</v>
      </c>
    </row>
    <row r="9154" spans="1:12" hidden="1" x14ac:dyDescent="0.35">
      <c r="A9154" s="5" t="s">
        <v>1357</v>
      </c>
      <c r="B9154" s="5" t="s">
        <v>475</v>
      </c>
      <c r="C9154" s="5" t="s">
        <v>1583</v>
      </c>
      <c r="D9154" s="5" t="s">
        <v>636</v>
      </c>
      <c r="E9154" s="5" t="s">
        <v>2318</v>
      </c>
      <c r="F9154" s="6"/>
      <c r="G9154" s="6">
        <v>100</v>
      </c>
      <c r="H9154" s="6"/>
      <c r="I9154" s="6"/>
      <c r="J9154" t="str">
        <f t="shared" si="142"/>
        <v>PUAS-R1428E</v>
      </c>
      <c r="K9154" t="str">
        <f>IF((VLOOKUP(J9154,mdc!A:V,22,FALSE)=""),"non Collabo","collabo")</f>
        <v>collabo</v>
      </c>
      <c r="L9154" t="str" cm="1">
        <f t="array" ref="L9154">IFERROR(_xlfn.IFS(G9154&lt;0,"shortage",H9154&lt;0,"shortage",I9154&lt;0,"shortage"),"ok")</f>
        <v>ok</v>
      </c>
    </row>
    <row r="9155" spans="1:12" hidden="1" x14ac:dyDescent="0.35">
      <c r="A9155" s="5" t="s">
        <v>1357</v>
      </c>
      <c r="B9155" s="5" t="s">
        <v>475</v>
      </c>
      <c r="C9155" s="5" t="s">
        <v>1583</v>
      </c>
      <c r="D9155" s="5" t="s">
        <v>636</v>
      </c>
      <c r="E9155" s="5" t="s">
        <v>7</v>
      </c>
      <c r="F9155" s="6"/>
      <c r="G9155" s="6"/>
      <c r="H9155" s="6"/>
      <c r="I9155" s="6"/>
      <c r="J9155" t="str">
        <f t="shared" ref="J9155:J9218" si="143">A9155&amp;D9155</f>
        <v>PUAS-R1428E</v>
      </c>
      <c r="K9155" t="str">
        <f>IF((VLOOKUP(J9155,mdc!A:V,22,FALSE)=""),"non Collabo","collabo")</f>
        <v>collabo</v>
      </c>
      <c r="L9155" t="str" cm="1">
        <f t="array" ref="L9155">IFERROR(_xlfn.IFS(G9155&lt;0,"shortage",H9155&lt;0,"shortage",I9155&lt;0,"shortage"),"ok")</f>
        <v>ok</v>
      </c>
    </row>
    <row r="9156" spans="1:12" hidden="1" x14ac:dyDescent="0.35">
      <c r="A9156" s="5" t="s">
        <v>1357</v>
      </c>
      <c r="B9156" s="5" t="s">
        <v>475</v>
      </c>
      <c r="C9156" s="5" t="s">
        <v>1583</v>
      </c>
      <c r="D9156" s="5" t="s">
        <v>636</v>
      </c>
      <c r="E9156" s="5" t="s">
        <v>1566</v>
      </c>
      <c r="F9156" s="6"/>
      <c r="G9156" s="6">
        <v>0.68847999999999998</v>
      </c>
      <c r="H9156" s="6"/>
      <c r="I9156" s="6"/>
      <c r="J9156" t="str">
        <f t="shared" si="143"/>
        <v>PUAS-R1428E</v>
      </c>
      <c r="K9156" t="str">
        <f>IF((VLOOKUP(J9156,mdc!A:V,22,FALSE)=""),"non Collabo","collabo")</f>
        <v>collabo</v>
      </c>
      <c r="L9156" t="str" cm="1">
        <f t="array" ref="L9156">IFERROR(_xlfn.IFS(G9156&lt;0,"shortage",H9156&lt;0,"shortage",I9156&lt;0,"shortage"),"ok")</f>
        <v>ok</v>
      </c>
    </row>
    <row r="9157" spans="1:12" ht="15" hidden="1" thickBot="1" x14ac:dyDescent="0.4">
      <c r="A9157" s="5" t="s">
        <v>1357</v>
      </c>
      <c r="B9157" s="5" t="s">
        <v>475</v>
      </c>
      <c r="C9157" s="5" t="s">
        <v>1583</v>
      </c>
      <c r="D9157" s="7" t="s">
        <v>636</v>
      </c>
      <c r="E9157" s="7" t="s">
        <v>8</v>
      </c>
      <c r="F9157" s="8"/>
      <c r="G9157" s="8">
        <v>-0.68847999999999998</v>
      </c>
      <c r="H9157" s="8"/>
      <c r="I9157" s="8"/>
      <c r="J9157" t="str">
        <f t="shared" si="143"/>
        <v>PUAS-R1428E</v>
      </c>
      <c r="K9157" t="str">
        <f>IF((VLOOKUP(J9157,mdc!A:V,22,FALSE)=""),"non Collabo","collabo")</f>
        <v>collabo</v>
      </c>
    </row>
    <row r="9158" spans="1:12" hidden="1" x14ac:dyDescent="0.35">
      <c r="A9158" s="5" t="s">
        <v>1357</v>
      </c>
      <c r="B9158" s="5" t="s">
        <v>475</v>
      </c>
      <c r="C9158" s="5" t="s">
        <v>1583</v>
      </c>
      <c r="D9158" s="3" t="s">
        <v>637</v>
      </c>
      <c r="E9158" s="3" t="s">
        <v>5</v>
      </c>
      <c r="F9158" s="4"/>
      <c r="G9158" s="4">
        <v>2</v>
      </c>
      <c r="H9158" s="4"/>
      <c r="I9158" s="4"/>
      <c r="J9158" t="str">
        <f t="shared" si="143"/>
        <v>PUAS-R1635E</v>
      </c>
      <c r="K9158" t="str">
        <f>IF((VLOOKUP(J9158,mdc!A:V,22,FALSE)=""),"non Collabo","collabo")</f>
        <v>collabo</v>
      </c>
      <c r="L9158" t="str" cm="1">
        <f t="array" ref="L9158">IFERROR(_xlfn.IFS(G9158&lt;0,"shortage",H9158&lt;0,"shortage",I9158&lt;0,"shortage"),"ok")</f>
        <v>ok</v>
      </c>
    </row>
    <row r="9159" spans="1:12" hidden="1" x14ac:dyDescent="0.35">
      <c r="A9159" s="5" t="s">
        <v>1357</v>
      </c>
      <c r="B9159" s="5" t="s">
        <v>475</v>
      </c>
      <c r="C9159" s="5" t="s">
        <v>1583</v>
      </c>
      <c r="D9159" s="5" t="s">
        <v>637</v>
      </c>
      <c r="E9159" s="5" t="s">
        <v>1565</v>
      </c>
      <c r="F9159" s="6"/>
      <c r="G9159" s="6">
        <v>2</v>
      </c>
      <c r="H9159" s="6"/>
      <c r="I9159" s="6"/>
      <c r="J9159" t="str">
        <f t="shared" si="143"/>
        <v>PUAS-R1635E</v>
      </c>
      <c r="K9159" t="str">
        <f>IF((VLOOKUP(J9159,mdc!A:V,22,FALSE)=""),"non Collabo","collabo")</f>
        <v>collabo</v>
      </c>
      <c r="L9159" t="str" cm="1">
        <f t="array" ref="L9159">IFERROR(_xlfn.IFS(G9159&lt;0,"shortage",H9159&lt;0,"shortage",I9159&lt;0,"shortage"),"ok")</f>
        <v>ok</v>
      </c>
    </row>
    <row r="9160" spans="1:12" hidden="1" x14ac:dyDescent="0.35">
      <c r="A9160" s="5" t="s">
        <v>1357</v>
      </c>
      <c r="B9160" s="5" t="s">
        <v>475</v>
      </c>
      <c r="C9160" s="5" t="s">
        <v>1583</v>
      </c>
      <c r="D9160" s="5" t="s">
        <v>637</v>
      </c>
      <c r="E9160" s="5" t="s">
        <v>6</v>
      </c>
      <c r="F9160" s="6"/>
      <c r="G9160" s="6">
        <v>0</v>
      </c>
      <c r="H9160" s="6"/>
      <c r="I9160" s="6"/>
      <c r="J9160" t="str">
        <f t="shared" si="143"/>
        <v>PUAS-R1635E</v>
      </c>
      <c r="K9160" t="str">
        <f>IF((VLOOKUP(J9160,mdc!A:V,22,FALSE)=""),"non Collabo","collabo")</f>
        <v>collabo</v>
      </c>
      <c r="L9160" t="str" cm="1">
        <f t="array" ref="L9160">IFERROR(_xlfn.IFS(G9160&lt;0,"shortage",H9160&lt;0,"shortage",I9160&lt;0,"shortage"),"ok")</f>
        <v>ok</v>
      </c>
    </row>
    <row r="9161" spans="1:12" hidden="1" x14ac:dyDescent="0.35">
      <c r="A9161" s="5" t="s">
        <v>1357</v>
      </c>
      <c r="B9161" s="5" t="s">
        <v>475</v>
      </c>
      <c r="C9161" s="5" t="s">
        <v>1583</v>
      </c>
      <c r="D9161" s="5" t="s">
        <v>637</v>
      </c>
      <c r="E9161" s="5" t="s">
        <v>2318</v>
      </c>
      <c r="F9161" s="6"/>
      <c r="G9161" s="6">
        <v>100</v>
      </c>
      <c r="H9161" s="6"/>
      <c r="I9161" s="6"/>
      <c r="J9161" t="str">
        <f t="shared" si="143"/>
        <v>PUAS-R1635E</v>
      </c>
      <c r="K9161" t="str">
        <f>IF((VLOOKUP(J9161,mdc!A:V,22,FALSE)=""),"non Collabo","collabo")</f>
        <v>collabo</v>
      </c>
      <c r="L9161" t="str" cm="1">
        <f t="array" ref="L9161">IFERROR(_xlfn.IFS(G9161&lt;0,"shortage",H9161&lt;0,"shortage",I9161&lt;0,"shortage"),"ok")</f>
        <v>ok</v>
      </c>
    </row>
    <row r="9162" spans="1:12" hidden="1" x14ac:dyDescent="0.35">
      <c r="A9162" s="5" t="s">
        <v>1357</v>
      </c>
      <c r="B9162" s="5" t="s">
        <v>475</v>
      </c>
      <c r="C9162" s="5" t="s">
        <v>1583</v>
      </c>
      <c r="D9162" s="5" t="s">
        <v>637</v>
      </c>
      <c r="E9162" s="5" t="s">
        <v>7</v>
      </c>
      <c r="F9162" s="6"/>
      <c r="G9162" s="6"/>
      <c r="H9162" s="6"/>
      <c r="I9162" s="6"/>
      <c r="J9162" t="str">
        <f t="shared" si="143"/>
        <v>PUAS-R1635E</v>
      </c>
      <c r="K9162" t="str">
        <f>IF((VLOOKUP(J9162,mdc!A:V,22,FALSE)=""),"non Collabo","collabo")</f>
        <v>collabo</v>
      </c>
      <c r="L9162" t="str" cm="1">
        <f t="array" ref="L9162">IFERROR(_xlfn.IFS(G9162&lt;0,"shortage",H9162&lt;0,"shortage",I9162&lt;0,"shortage"),"ok")</f>
        <v>ok</v>
      </c>
    </row>
    <row r="9163" spans="1:12" hidden="1" x14ac:dyDescent="0.35">
      <c r="A9163" s="5" t="s">
        <v>1357</v>
      </c>
      <c r="B9163" s="5" t="s">
        <v>475</v>
      </c>
      <c r="C9163" s="5" t="s">
        <v>1583</v>
      </c>
      <c r="D9163" s="5" t="s">
        <v>637</v>
      </c>
      <c r="E9163" s="5" t="s">
        <v>1566</v>
      </c>
      <c r="F9163" s="6"/>
      <c r="G9163" s="6">
        <v>1.11856</v>
      </c>
      <c r="H9163" s="6"/>
      <c r="I9163" s="6"/>
      <c r="J9163" t="str">
        <f t="shared" si="143"/>
        <v>PUAS-R1635E</v>
      </c>
      <c r="K9163" t="str">
        <f>IF((VLOOKUP(J9163,mdc!A:V,22,FALSE)=""),"non Collabo","collabo")</f>
        <v>collabo</v>
      </c>
      <c r="L9163" t="str" cm="1">
        <f t="array" ref="L9163">IFERROR(_xlfn.IFS(G9163&lt;0,"shortage",H9163&lt;0,"shortage",I9163&lt;0,"shortage"),"ok")</f>
        <v>ok</v>
      </c>
    </row>
    <row r="9164" spans="1:12" ht="15" hidden="1" thickBot="1" x14ac:dyDescent="0.4">
      <c r="A9164" s="5" t="s">
        <v>1357</v>
      </c>
      <c r="B9164" s="5" t="s">
        <v>475</v>
      </c>
      <c r="C9164" s="5" t="s">
        <v>1583</v>
      </c>
      <c r="D9164" s="7" t="s">
        <v>637</v>
      </c>
      <c r="E9164" s="7" t="s">
        <v>8</v>
      </c>
      <c r="F9164" s="8"/>
      <c r="G9164" s="8">
        <v>-1.11856</v>
      </c>
      <c r="H9164" s="8"/>
      <c r="I9164" s="8"/>
      <c r="J9164" t="str">
        <f t="shared" si="143"/>
        <v>PUAS-R1635E</v>
      </c>
      <c r="K9164" t="str">
        <f>IF((VLOOKUP(J9164,mdc!A:V,22,FALSE)=""),"non Collabo","collabo")</f>
        <v>collabo</v>
      </c>
    </row>
    <row r="9165" spans="1:12" hidden="1" x14ac:dyDescent="0.35">
      <c r="A9165" s="5" t="s">
        <v>1357</v>
      </c>
      <c r="B9165" s="5" t="s">
        <v>475</v>
      </c>
      <c r="C9165" s="5" t="s">
        <v>1583</v>
      </c>
      <c r="D9165" s="3" t="s">
        <v>1397</v>
      </c>
      <c r="E9165" s="3" t="s">
        <v>5</v>
      </c>
      <c r="F9165" s="4"/>
      <c r="G9165" s="4">
        <v>4</v>
      </c>
      <c r="H9165" s="4"/>
      <c r="I9165" s="4"/>
      <c r="J9165" t="str">
        <f t="shared" si="143"/>
        <v>PUAS-R1840E</v>
      </c>
      <c r="K9165" t="str">
        <f>IF((VLOOKUP(J9165,mdc!A:V,22,FALSE)=""),"non Collabo","collabo")</f>
        <v>collabo</v>
      </c>
      <c r="L9165" t="str" cm="1">
        <f t="array" ref="L9165">IFERROR(_xlfn.IFS(G9165&lt;0,"shortage",H9165&lt;0,"shortage",I9165&lt;0,"shortage"),"ok")</f>
        <v>ok</v>
      </c>
    </row>
    <row r="9166" spans="1:12" hidden="1" x14ac:dyDescent="0.35">
      <c r="A9166" s="5" t="s">
        <v>1357</v>
      </c>
      <c r="B9166" s="5" t="s">
        <v>475</v>
      </c>
      <c r="C9166" s="5" t="s">
        <v>1583</v>
      </c>
      <c r="D9166" s="5" t="s">
        <v>1397</v>
      </c>
      <c r="E9166" s="5" t="s">
        <v>1565</v>
      </c>
      <c r="F9166" s="6"/>
      <c r="G9166" s="6">
        <v>4</v>
      </c>
      <c r="H9166" s="6"/>
      <c r="I9166" s="6"/>
      <c r="J9166" t="str">
        <f t="shared" si="143"/>
        <v>PUAS-R1840E</v>
      </c>
      <c r="K9166" t="str">
        <f>IF((VLOOKUP(J9166,mdc!A:V,22,FALSE)=""),"non Collabo","collabo")</f>
        <v>collabo</v>
      </c>
      <c r="L9166" t="str" cm="1">
        <f t="array" ref="L9166">IFERROR(_xlfn.IFS(G9166&lt;0,"shortage",H9166&lt;0,"shortage",I9166&lt;0,"shortage"),"ok")</f>
        <v>ok</v>
      </c>
    </row>
    <row r="9167" spans="1:12" hidden="1" x14ac:dyDescent="0.35">
      <c r="A9167" s="5" t="s">
        <v>1357</v>
      </c>
      <c r="B9167" s="5" t="s">
        <v>475</v>
      </c>
      <c r="C9167" s="5" t="s">
        <v>1583</v>
      </c>
      <c r="D9167" s="5" t="s">
        <v>1397</v>
      </c>
      <c r="E9167" s="5" t="s">
        <v>6</v>
      </c>
      <c r="F9167" s="6"/>
      <c r="G9167" s="6">
        <v>0</v>
      </c>
      <c r="H9167" s="6"/>
      <c r="I9167" s="6"/>
      <c r="J9167" t="str">
        <f t="shared" si="143"/>
        <v>PUAS-R1840E</v>
      </c>
      <c r="K9167" t="str">
        <f>IF((VLOOKUP(J9167,mdc!A:V,22,FALSE)=""),"non Collabo","collabo")</f>
        <v>collabo</v>
      </c>
      <c r="L9167" t="str" cm="1">
        <f t="array" ref="L9167">IFERROR(_xlfn.IFS(G9167&lt;0,"shortage",H9167&lt;0,"shortage",I9167&lt;0,"shortage"),"ok")</f>
        <v>ok</v>
      </c>
    </row>
    <row r="9168" spans="1:12" hidden="1" x14ac:dyDescent="0.35">
      <c r="A9168" s="5" t="s">
        <v>1357</v>
      </c>
      <c r="B9168" s="5" t="s">
        <v>475</v>
      </c>
      <c r="C9168" s="5" t="s">
        <v>1583</v>
      </c>
      <c r="D9168" s="5" t="s">
        <v>1397</v>
      </c>
      <c r="E9168" s="5" t="s">
        <v>2318</v>
      </c>
      <c r="F9168" s="6"/>
      <c r="G9168" s="6">
        <v>100</v>
      </c>
      <c r="H9168" s="6"/>
      <c r="I9168" s="6"/>
      <c r="J9168" t="str">
        <f t="shared" si="143"/>
        <v>PUAS-R1840E</v>
      </c>
      <c r="K9168" t="str">
        <f>IF((VLOOKUP(J9168,mdc!A:V,22,FALSE)=""),"non Collabo","collabo")</f>
        <v>collabo</v>
      </c>
      <c r="L9168" t="str" cm="1">
        <f t="array" ref="L9168">IFERROR(_xlfn.IFS(G9168&lt;0,"shortage",H9168&lt;0,"shortage",I9168&lt;0,"shortage"),"ok")</f>
        <v>ok</v>
      </c>
    </row>
    <row r="9169" spans="1:12" hidden="1" x14ac:dyDescent="0.35">
      <c r="A9169" s="5" t="s">
        <v>1357</v>
      </c>
      <c r="B9169" s="5" t="s">
        <v>475</v>
      </c>
      <c r="C9169" s="5" t="s">
        <v>1583</v>
      </c>
      <c r="D9169" s="5" t="s">
        <v>1397</v>
      </c>
      <c r="E9169" s="5" t="s">
        <v>7</v>
      </c>
      <c r="F9169" s="6"/>
      <c r="G9169" s="6"/>
      <c r="H9169" s="6"/>
      <c r="I9169" s="6"/>
      <c r="J9169" t="str">
        <f t="shared" si="143"/>
        <v>PUAS-R1840E</v>
      </c>
      <c r="K9169" t="str">
        <f>IF((VLOOKUP(J9169,mdc!A:V,22,FALSE)=""),"non Collabo","collabo")</f>
        <v>collabo</v>
      </c>
      <c r="L9169" t="str" cm="1">
        <f t="array" ref="L9169">IFERROR(_xlfn.IFS(G9169&lt;0,"shortage",H9169&lt;0,"shortage",I9169&lt;0,"shortage"),"ok")</f>
        <v>ok</v>
      </c>
    </row>
    <row r="9170" spans="1:12" hidden="1" x14ac:dyDescent="0.35">
      <c r="A9170" s="5" t="s">
        <v>1357</v>
      </c>
      <c r="B9170" s="5" t="s">
        <v>475</v>
      </c>
      <c r="C9170" s="5" t="s">
        <v>1583</v>
      </c>
      <c r="D9170" s="5" t="s">
        <v>1397</v>
      </c>
      <c r="E9170" s="5" t="s">
        <v>1566</v>
      </c>
      <c r="F9170" s="6"/>
      <c r="G9170" s="6">
        <v>0.99448000000000003</v>
      </c>
      <c r="H9170" s="6"/>
      <c r="I9170" s="6"/>
      <c r="J9170" t="str">
        <f t="shared" si="143"/>
        <v>PUAS-R1840E</v>
      </c>
      <c r="K9170" t="str">
        <f>IF((VLOOKUP(J9170,mdc!A:V,22,FALSE)=""),"non Collabo","collabo")</f>
        <v>collabo</v>
      </c>
      <c r="L9170" t="str" cm="1">
        <f t="array" ref="L9170">IFERROR(_xlfn.IFS(G9170&lt;0,"shortage",H9170&lt;0,"shortage",I9170&lt;0,"shortage"),"ok")</f>
        <v>ok</v>
      </c>
    </row>
    <row r="9171" spans="1:12" ht="15" hidden="1" thickBot="1" x14ac:dyDescent="0.4">
      <c r="A9171" s="5" t="s">
        <v>1357</v>
      </c>
      <c r="B9171" s="5" t="s">
        <v>475</v>
      </c>
      <c r="C9171" s="5" t="s">
        <v>1583</v>
      </c>
      <c r="D9171" s="7" t="s">
        <v>1397</v>
      </c>
      <c r="E9171" s="7" t="s">
        <v>8</v>
      </c>
      <c r="F9171" s="8"/>
      <c r="G9171" s="8">
        <v>-0.99448000000000003</v>
      </c>
      <c r="H9171" s="8"/>
      <c r="I9171" s="8"/>
      <c r="J9171" t="str">
        <f t="shared" si="143"/>
        <v>PUAS-R1840E</v>
      </c>
      <c r="K9171" t="str">
        <f>IF((VLOOKUP(J9171,mdc!A:V,22,FALSE)=""),"non Collabo","collabo")</f>
        <v>collabo</v>
      </c>
    </row>
    <row r="9172" spans="1:12" hidden="1" x14ac:dyDescent="0.35">
      <c r="A9172" s="5" t="s">
        <v>1357</v>
      </c>
      <c r="B9172" s="5" t="s">
        <v>475</v>
      </c>
      <c r="C9172" s="5" t="s">
        <v>1583</v>
      </c>
      <c r="D9172" s="3" t="s">
        <v>638</v>
      </c>
      <c r="E9172" s="3" t="s">
        <v>5</v>
      </c>
      <c r="F9172" s="4">
        <v>2</v>
      </c>
      <c r="G9172" s="4">
        <v>2</v>
      </c>
      <c r="H9172" s="4"/>
      <c r="I9172" s="4"/>
      <c r="J9172" t="str">
        <f t="shared" si="143"/>
        <v>PUAS-R2060E</v>
      </c>
      <c r="K9172" t="str">
        <f>IF((VLOOKUP(J9172,mdc!A:V,22,FALSE)=""),"non Collabo","collabo")</f>
        <v>collabo</v>
      </c>
      <c r="L9172" t="str" cm="1">
        <f t="array" ref="L9172">IFERROR(_xlfn.IFS(G9172&lt;0,"shortage",H9172&lt;0,"shortage",I9172&lt;0,"shortage"),"ok")</f>
        <v>ok</v>
      </c>
    </row>
    <row r="9173" spans="1:12" hidden="1" x14ac:dyDescent="0.35">
      <c r="A9173" s="5" t="s">
        <v>1357</v>
      </c>
      <c r="B9173" s="5" t="s">
        <v>475</v>
      </c>
      <c r="C9173" s="5" t="s">
        <v>1583</v>
      </c>
      <c r="D9173" s="5" t="s">
        <v>638</v>
      </c>
      <c r="E9173" s="5" t="s">
        <v>1565</v>
      </c>
      <c r="F9173" s="6">
        <v>2</v>
      </c>
      <c r="G9173" s="6">
        <v>2</v>
      </c>
      <c r="H9173" s="6"/>
      <c r="I9173" s="6"/>
      <c r="J9173" t="str">
        <f t="shared" si="143"/>
        <v>PUAS-R2060E</v>
      </c>
      <c r="K9173" t="str">
        <f>IF((VLOOKUP(J9173,mdc!A:V,22,FALSE)=""),"non Collabo","collabo")</f>
        <v>collabo</v>
      </c>
      <c r="L9173" t="str" cm="1">
        <f t="array" ref="L9173">IFERROR(_xlfn.IFS(G9173&lt;0,"shortage",H9173&lt;0,"shortage",I9173&lt;0,"shortage"),"ok")</f>
        <v>ok</v>
      </c>
    </row>
    <row r="9174" spans="1:12" hidden="1" x14ac:dyDescent="0.35">
      <c r="A9174" s="5" t="s">
        <v>1357</v>
      </c>
      <c r="B9174" s="5" t="s">
        <v>475</v>
      </c>
      <c r="C9174" s="5" t="s">
        <v>1583</v>
      </c>
      <c r="D9174" s="5" t="s">
        <v>638</v>
      </c>
      <c r="E9174" s="5" t="s">
        <v>6</v>
      </c>
      <c r="F9174" s="6">
        <v>0</v>
      </c>
      <c r="G9174" s="6">
        <v>0</v>
      </c>
      <c r="H9174" s="6"/>
      <c r="I9174" s="6"/>
      <c r="J9174" t="str">
        <f t="shared" si="143"/>
        <v>PUAS-R2060E</v>
      </c>
      <c r="K9174" t="str">
        <f>IF((VLOOKUP(J9174,mdc!A:V,22,FALSE)=""),"non Collabo","collabo")</f>
        <v>collabo</v>
      </c>
      <c r="L9174" t="str" cm="1">
        <f t="array" ref="L9174">IFERROR(_xlfn.IFS(G9174&lt;0,"shortage",H9174&lt;0,"shortage",I9174&lt;0,"shortage"),"ok")</f>
        <v>ok</v>
      </c>
    </row>
    <row r="9175" spans="1:12" hidden="1" x14ac:dyDescent="0.35">
      <c r="A9175" s="5" t="s">
        <v>1357</v>
      </c>
      <c r="B9175" s="5" t="s">
        <v>475</v>
      </c>
      <c r="C9175" s="5" t="s">
        <v>1583</v>
      </c>
      <c r="D9175" s="5" t="s">
        <v>638</v>
      </c>
      <c r="E9175" s="5" t="s">
        <v>2318</v>
      </c>
      <c r="F9175" s="6">
        <v>100</v>
      </c>
      <c r="G9175" s="6">
        <v>100</v>
      </c>
      <c r="H9175" s="6"/>
      <c r="I9175" s="6"/>
      <c r="J9175" t="str">
        <f t="shared" si="143"/>
        <v>PUAS-R2060E</v>
      </c>
      <c r="K9175" t="str">
        <f>IF((VLOOKUP(J9175,mdc!A:V,22,FALSE)=""),"non Collabo","collabo")</f>
        <v>collabo</v>
      </c>
      <c r="L9175" t="str" cm="1">
        <f t="array" ref="L9175">IFERROR(_xlfn.IFS(G9175&lt;0,"shortage",H9175&lt;0,"shortage",I9175&lt;0,"shortage"),"ok")</f>
        <v>ok</v>
      </c>
    </row>
    <row r="9176" spans="1:12" hidden="1" x14ac:dyDescent="0.35">
      <c r="A9176" s="5" t="s">
        <v>1357</v>
      </c>
      <c r="B9176" s="5" t="s">
        <v>475</v>
      </c>
      <c r="C9176" s="5" t="s">
        <v>1583</v>
      </c>
      <c r="D9176" s="5" t="s">
        <v>638</v>
      </c>
      <c r="E9176" s="5" t="s">
        <v>7</v>
      </c>
      <c r="F9176" s="6"/>
      <c r="G9176" s="6"/>
      <c r="H9176" s="6"/>
      <c r="I9176" s="6"/>
      <c r="J9176" t="str">
        <f t="shared" si="143"/>
        <v>PUAS-R2060E</v>
      </c>
      <c r="K9176" t="str">
        <f>IF((VLOOKUP(J9176,mdc!A:V,22,FALSE)=""),"non Collabo","collabo")</f>
        <v>collabo</v>
      </c>
      <c r="L9176" t="str" cm="1">
        <f t="array" ref="L9176">IFERROR(_xlfn.IFS(G9176&lt;0,"shortage",H9176&lt;0,"shortage",I9176&lt;0,"shortage"),"ok")</f>
        <v>ok</v>
      </c>
    </row>
    <row r="9177" spans="1:12" hidden="1" x14ac:dyDescent="0.35">
      <c r="A9177" s="5" t="s">
        <v>1357</v>
      </c>
      <c r="B9177" s="5" t="s">
        <v>475</v>
      </c>
      <c r="C9177" s="5" t="s">
        <v>1583</v>
      </c>
      <c r="D9177" s="5" t="s">
        <v>638</v>
      </c>
      <c r="E9177" s="5" t="s">
        <v>1566</v>
      </c>
      <c r="F9177" s="6">
        <v>0.54898000000000002</v>
      </c>
      <c r="G9177" s="6">
        <v>0.54898000000000002</v>
      </c>
      <c r="H9177" s="6"/>
      <c r="I9177" s="6"/>
      <c r="J9177" t="str">
        <f t="shared" si="143"/>
        <v>PUAS-R2060E</v>
      </c>
      <c r="K9177" t="str">
        <f>IF((VLOOKUP(J9177,mdc!A:V,22,FALSE)=""),"non Collabo","collabo")</f>
        <v>collabo</v>
      </c>
      <c r="L9177" t="str" cm="1">
        <f t="array" ref="L9177">IFERROR(_xlfn.IFS(G9177&lt;0,"shortage",H9177&lt;0,"shortage",I9177&lt;0,"shortage"),"ok")</f>
        <v>ok</v>
      </c>
    </row>
    <row r="9178" spans="1:12" ht="15" hidden="1" thickBot="1" x14ac:dyDescent="0.4">
      <c r="A9178" s="5" t="s">
        <v>1357</v>
      </c>
      <c r="B9178" s="5" t="s">
        <v>475</v>
      </c>
      <c r="C9178" s="5" t="s">
        <v>1583</v>
      </c>
      <c r="D9178" s="7" t="s">
        <v>638</v>
      </c>
      <c r="E9178" s="7" t="s">
        <v>8</v>
      </c>
      <c r="F9178" s="8">
        <v>-0.54898000000000002</v>
      </c>
      <c r="G9178" s="8">
        <v>-0.54898000000000002</v>
      </c>
      <c r="H9178" s="8"/>
      <c r="I9178" s="8"/>
      <c r="J9178" t="str">
        <f t="shared" si="143"/>
        <v>PUAS-R2060E</v>
      </c>
      <c r="K9178" t="str">
        <f>IF((VLOOKUP(J9178,mdc!A:V,22,FALSE)=""),"non Collabo","collabo")</f>
        <v>collabo</v>
      </c>
    </row>
    <row r="9179" spans="1:12" hidden="1" x14ac:dyDescent="0.35">
      <c r="A9179" s="5" t="s">
        <v>1357</v>
      </c>
      <c r="B9179" s="5" t="s">
        <v>475</v>
      </c>
      <c r="C9179" s="5" t="s">
        <v>1583</v>
      </c>
      <c r="D9179" s="3" t="s">
        <v>639</v>
      </c>
      <c r="E9179" s="3" t="s">
        <v>5</v>
      </c>
      <c r="F9179" s="4"/>
      <c r="G9179" s="4">
        <v>2</v>
      </c>
      <c r="H9179" s="4"/>
      <c r="I9179" s="4"/>
      <c r="J9179" t="str">
        <f t="shared" si="143"/>
        <v>PUAS-R24105E</v>
      </c>
      <c r="K9179" t="str">
        <f>IF((VLOOKUP(J9179,mdc!A:V,22,FALSE)=""),"non Collabo","collabo")</f>
        <v>collabo</v>
      </c>
      <c r="L9179" t="str" cm="1">
        <f t="array" ref="L9179">IFERROR(_xlfn.IFS(G9179&lt;0,"shortage",H9179&lt;0,"shortage",I9179&lt;0,"shortage"),"ok")</f>
        <v>ok</v>
      </c>
    </row>
    <row r="9180" spans="1:12" hidden="1" x14ac:dyDescent="0.35">
      <c r="A9180" s="5" t="s">
        <v>1357</v>
      </c>
      <c r="B9180" s="5" t="s">
        <v>475</v>
      </c>
      <c r="C9180" s="5" t="s">
        <v>1583</v>
      </c>
      <c r="D9180" s="5" t="s">
        <v>639</v>
      </c>
      <c r="E9180" s="5" t="s">
        <v>1565</v>
      </c>
      <c r="F9180" s="6"/>
      <c r="G9180" s="6">
        <v>2</v>
      </c>
      <c r="H9180" s="6"/>
      <c r="I9180" s="6"/>
      <c r="J9180" t="str">
        <f t="shared" si="143"/>
        <v>PUAS-R24105E</v>
      </c>
      <c r="K9180" t="str">
        <f>IF((VLOOKUP(J9180,mdc!A:V,22,FALSE)=""),"non Collabo","collabo")</f>
        <v>collabo</v>
      </c>
      <c r="L9180" t="str" cm="1">
        <f t="array" ref="L9180">IFERROR(_xlfn.IFS(G9180&lt;0,"shortage",H9180&lt;0,"shortage",I9180&lt;0,"shortage"),"ok")</f>
        <v>ok</v>
      </c>
    </row>
    <row r="9181" spans="1:12" hidden="1" x14ac:dyDescent="0.35">
      <c r="A9181" s="5" t="s">
        <v>1357</v>
      </c>
      <c r="B9181" s="5" t="s">
        <v>475</v>
      </c>
      <c r="C9181" s="5" t="s">
        <v>1583</v>
      </c>
      <c r="D9181" s="5" t="s">
        <v>639</v>
      </c>
      <c r="E9181" s="5" t="s">
        <v>6</v>
      </c>
      <c r="F9181" s="6"/>
      <c r="G9181" s="6">
        <v>0</v>
      </c>
      <c r="H9181" s="6"/>
      <c r="I9181" s="6"/>
      <c r="J9181" t="str">
        <f t="shared" si="143"/>
        <v>PUAS-R24105E</v>
      </c>
      <c r="K9181" t="str">
        <f>IF((VLOOKUP(J9181,mdc!A:V,22,FALSE)=""),"non Collabo","collabo")</f>
        <v>collabo</v>
      </c>
      <c r="L9181" t="str" cm="1">
        <f t="array" ref="L9181">IFERROR(_xlfn.IFS(G9181&lt;0,"shortage",H9181&lt;0,"shortage",I9181&lt;0,"shortage"),"ok")</f>
        <v>ok</v>
      </c>
    </row>
    <row r="9182" spans="1:12" hidden="1" x14ac:dyDescent="0.35">
      <c r="A9182" s="5" t="s">
        <v>1357</v>
      </c>
      <c r="B9182" s="5" t="s">
        <v>475</v>
      </c>
      <c r="C9182" s="5" t="s">
        <v>1583</v>
      </c>
      <c r="D9182" s="5" t="s">
        <v>639</v>
      </c>
      <c r="E9182" s="5" t="s">
        <v>2318</v>
      </c>
      <c r="F9182" s="6"/>
      <c r="G9182" s="6">
        <v>100</v>
      </c>
      <c r="H9182" s="6"/>
      <c r="I9182" s="6"/>
      <c r="J9182" t="str">
        <f t="shared" si="143"/>
        <v>PUAS-R24105E</v>
      </c>
      <c r="K9182" t="str">
        <f>IF((VLOOKUP(J9182,mdc!A:V,22,FALSE)=""),"non Collabo","collabo")</f>
        <v>collabo</v>
      </c>
      <c r="L9182" t="str" cm="1">
        <f t="array" ref="L9182">IFERROR(_xlfn.IFS(G9182&lt;0,"shortage",H9182&lt;0,"shortage",I9182&lt;0,"shortage"),"ok")</f>
        <v>ok</v>
      </c>
    </row>
    <row r="9183" spans="1:12" hidden="1" x14ac:dyDescent="0.35">
      <c r="A9183" s="5" t="s">
        <v>1357</v>
      </c>
      <c r="B9183" s="5" t="s">
        <v>475</v>
      </c>
      <c r="C9183" s="5" t="s">
        <v>1583</v>
      </c>
      <c r="D9183" s="5" t="s">
        <v>639</v>
      </c>
      <c r="E9183" s="5" t="s">
        <v>7</v>
      </c>
      <c r="F9183" s="6"/>
      <c r="G9183" s="6"/>
      <c r="H9183" s="6"/>
      <c r="I9183" s="6"/>
      <c r="J9183" t="str">
        <f t="shared" si="143"/>
        <v>PUAS-R24105E</v>
      </c>
      <c r="K9183" t="str">
        <f>IF((VLOOKUP(J9183,mdc!A:V,22,FALSE)=""),"non Collabo","collabo")</f>
        <v>collabo</v>
      </c>
      <c r="L9183" t="str" cm="1">
        <f t="array" ref="L9183">IFERROR(_xlfn.IFS(G9183&lt;0,"shortage",H9183&lt;0,"shortage",I9183&lt;0,"shortage"),"ok")</f>
        <v>ok</v>
      </c>
    </row>
    <row r="9184" spans="1:12" hidden="1" x14ac:dyDescent="0.35">
      <c r="A9184" s="5" t="s">
        <v>1357</v>
      </c>
      <c r="B9184" s="5" t="s">
        <v>475</v>
      </c>
      <c r="C9184" s="5" t="s">
        <v>1583</v>
      </c>
      <c r="D9184" s="5" t="s">
        <v>639</v>
      </c>
      <c r="E9184" s="5" t="s">
        <v>1566</v>
      </c>
      <c r="F9184" s="6"/>
      <c r="G9184" s="6">
        <v>0.86031999999999997</v>
      </c>
      <c r="H9184" s="6"/>
      <c r="I9184" s="6"/>
      <c r="J9184" t="str">
        <f t="shared" si="143"/>
        <v>PUAS-R24105E</v>
      </c>
      <c r="K9184" t="str">
        <f>IF((VLOOKUP(J9184,mdc!A:V,22,FALSE)=""),"non Collabo","collabo")</f>
        <v>collabo</v>
      </c>
      <c r="L9184" t="str" cm="1">
        <f t="array" ref="L9184">IFERROR(_xlfn.IFS(G9184&lt;0,"shortage",H9184&lt;0,"shortage",I9184&lt;0,"shortage"),"ok")</f>
        <v>ok</v>
      </c>
    </row>
    <row r="9185" spans="1:12" ht="15" hidden="1" thickBot="1" x14ac:dyDescent="0.4">
      <c r="A9185" s="5" t="s">
        <v>1357</v>
      </c>
      <c r="B9185" s="5" t="s">
        <v>475</v>
      </c>
      <c r="C9185" s="5" t="s">
        <v>1583</v>
      </c>
      <c r="D9185" s="7" t="s">
        <v>639</v>
      </c>
      <c r="E9185" s="7" t="s">
        <v>8</v>
      </c>
      <c r="F9185" s="8"/>
      <c r="G9185" s="8">
        <v>-0.86031999999999997</v>
      </c>
      <c r="H9185" s="8"/>
      <c r="I9185" s="8"/>
      <c r="J9185" t="str">
        <f t="shared" si="143"/>
        <v>PUAS-R24105E</v>
      </c>
      <c r="K9185" t="str">
        <f>IF((VLOOKUP(J9185,mdc!A:V,22,FALSE)=""),"non Collabo","collabo")</f>
        <v>collabo</v>
      </c>
    </row>
    <row r="9186" spans="1:12" hidden="1" x14ac:dyDescent="0.35">
      <c r="A9186" s="5" t="s">
        <v>1357</v>
      </c>
      <c r="B9186" s="5" t="s">
        <v>475</v>
      </c>
      <c r="C9186" s="5" t="s">
        <v>1583</v>
      </c>
      <c r="D9186" s="3" t="s">
        <v>640</v>
      </c>
      <c r="E9186" s="3" t="s">
        <v>5</v>
      </c>
      <c r="F9186" s="4"/>
      <c r="G9186" s="4">
        <v>2</v>
      </c>
      <c r="H9186" s="4"/>
      <c r="I9186" s="4"/>
      <c r="J9186" t="str">
        <f t="shared" si="143"/>
        <v>PUAS-R28200E</v>
      </c>
      <c r="K9186" t="str">
        <f>IF((VLOOKUP(J9186,mdc!A:V,22,FALSE)=""),"non Collabo","collabo")</f>
        <v>collabo</v>
      </c>
      <c r="L9186" t="str" cm="1">
        <f t="array" ref="L9186">IFERROR(_xlfn.IFS(G9186&lt;0,"shortage",H9186&lt;0,"shortage",I9186&lt;0,"shortage"),"ok")</f>
        <v>ok</v>
      </c>
    </row>
    <row r="9187" spans="1:12" hidden="1" x14ac:dyDescent="0.35">
      <c r="A9187" s="5" t="s">
        <v>1357</v>
      </c>
      <c r="B9187" s="5" t="s">
        <v>475</v>
      </c>
      <c r="C9187" s="5" t="s">
        <v>1583</v>
      </c>
      <c r="D9187" s="5" t="s">
        <v>640</v>
      </c>
      <c r="E9187" s="5" t="s">
        <v>1565</v>
      </c>
      <c r="F9187" s="6"/>
      <c r="G9187" s="6">
        <v>2</v>
      </c>
      <c r="H9187" s="6"/>
      <c r="I9187" s="6"/>
      <c r="J9187" t="str">
        <f t="shared" si="143"/>
        <v>PUAS-R28200E</v>
      </c>
      <c r="K9187" t="str">
        <f>IF((VLOOKUP(J9187,mdc!A:V,22,FALSE)=""),"non Collabo","collabo")</f>
        <v>collabo</v>
      </c>
      <c r="L9187" t="str" cm="1">
        <f t="array" ref="L9187">IFERROR(_xlfn.IFS(G9187&lt;0,"shortage",H9187&lt;0,"shortage",I9187&lt;0,"shortage"),"ok")</f>
        <v>ok</v>
      </c>
    </row>
    <row r="9188" spans="1:12" hidden="1" x14ac:dyDescent="0.35">
      <c r="A9188" s="5" t="s">
        <v>1357</v>
      </c>
      <c r="B9188" s="5" t="s">
        <v>475</v>
      </c>
      <c r="C9188" s="5" t="s">
        <v>1583</v>
      </c>
      <c r="D9188" s="5" t="s">
        <v>640</v>
      </c>
      <c r="E9188" s="5" t="s">
        <v>6</v>
      </c>
      <c r="F9188" s="6"/>
      <c r="G9188" s="6">
        <v>0</v>
      </c>
      <c r="H9188" s="6"/>
      <c r="I9188" s="6"/>
      <c r="J9188" t="str">
        <f t="shared" si="143"/>
        <v>PUAS-R28200E</v>
      </c>
      <c r="K9188" t="str">
        <f>IF((VLOOKUP(J9188,mdc!A:V,22,FALSE)=""),"non Collabo","collabo")</f>
        <v>collabo</v>
      </c>
      <c r="L9188" t="str" cm="1">
        <f t="array" ref="L9188">IFERROR(_xlfn.IFS(G9188&lt;0,"shortage",H9188&lt;0,"shortage",I9188&lt;0,"shortage"),"ok")</f>
        <v>ok</v>
      </c>
    </row>
    <row r="9189" spans="1:12" hidden="1" x14ac:dyDescent="0.35">
      <c r="A9189" s="5" t="s">
        <v>1357</v>
      </c>
      <c r="B9189" s="5" t="s">
        <v>475</v>
      </c>
      <c r="C9189" s="5" t="s">
        <v>1583</v>
      </c>
      <c r="D9189" s="5" t="s">
        <v>640</v>
      </c>
      <c r="E9189" s="5" t="s">
        <v>2318</v>
      </c>
      <c r="F9189" s="6"/>
      <c r="G9189" s="6">
        <v>100</v>
      </c>
      <c r="H9189" s="6"/>
      <c r="I9189" s="6"/>
      <c r="J9189" t="str">
        <f t="shared" si="143"/>
        <v>PUAS-R28200E</v>
      </c>
      <c r="K9189" t="str">
        <f>IF((VLOOKUP(J9189,mdc!A:V,22,FALSE)=""),"non Collabo","collabo")</f>
        <v>collabo</v>
      </c>
      <c r="L9189" t="str" cm="1">
        <f t="array" ref="L9189">IFERROR(_xlfn.IFS(G9189&lt;0,"shortage",H9189&lt;0,"shortage",I9189&lt;0,"shortage"),"ok")</f>
        <v>ok</v>
      </c>
    </row>
    <row r="9190" spans="1:12" hidden="1" x14ac:dyDescent="0.35">
      <c r="A9190" s="5" t="s">
        <v>1357</v>
      </c>
      <c r="B9190" s="5" t="s">
        <v>475</v>
      </c>
      <c r="C9190" s="5" t="s">
        <v>1583</v>
      </c>
      <c r="D9190" s="5" t="s">
        <v>640</v>
      </c>
      <c r="E9190" s="5" t="s">
        <v>7</v>
      </c>
      <c r="F9190" s="6"/>
      <c r="G9190" s="6"/>
      <c r="H9190" s="6"/>
      <c r="I9190" s="6"/>
      <c r="J9190" t="str">
        <f t="shared" si="143"/>
        <v>PUAS-R28200E</v>
      </c>
      <c r="K9190" t="str">
        <f>IF((VLOOKUP(J9190,mdc!A:V,22,FALSE)=""),"non Collabo","collabo")</f>
        <v>collabo</v>
      </c>
      <c r="L9190" t="str" cm="1">
        <f t="array" ref="L9190">IFERROR(_xlfn.IFS(G9190&lt;0,"shortage",H9190&lt;0,"shortage",I9190&lt;0,"shortage"),"ok")</f>
        <v>ok</v>
      </c>
    </row>
    <row r="9191" spans="1:12" hidden="1" x14ac:dyDescent="0.35">
      <c r="A9191" s="5" t="s">
        <v>1357</v>
      </c>
      <c r="B9191" s="5" t="s">
        <v>475</v>
      </c>
      <c r="C9191" s="5" t="s">
        <v>1583</v>
      </c>
      <c r="D9191" s="5" t="s">
        <v>640</v>
      </c>
      <c r="E9191" s="5" t="s">
        <v>1566</v>
      </c>
      <c r="F9191" s="6"/>
      <c r="G9191" s="6">
        <v>0.86577999999999999</v>
      </c>
      <c r="H9191" s="6"/>
      <c r="I9191" s="6"/>
      <c r="J9191" t="str">
        <f t="shared" si="143"/>
        <v>PUAS-R28200E</v>
      </c>
      <c r="K9191" t="str">
        <f>IF((VLOOKUP(J9191,mdc!A:V,22,FALSE)=""),"non Collabo","collabo")</f>
        <v>collabo</v>
      </c>
      <c r="L9191" t="str" cm="1">
        <f t="array" ref="L9191">IFERROR(_xlfn.IFS(G9191&lt;0,"shortage",H9191&lt;0,"shortage",I9191&lt;0,"shortage"),"ok")</f>
        <v>ok</v>
      </c>
    </row>
    <row r="9192" spans="1:12" ht="15" hidden="1" thickBot="1" x14ac:dyDescent="0.4">
      <c r="A9192" s="5" t="s">
        <v>1357</v>
      </c>
      <c r="B9192" s="5" t="s">
        <v>475</v>
      </c>
      <c r="C9192" s="5" t="s">
        <v>1583</v>
      </c>
      <c r="D9192" s="7" t="s">
        <v>640</v>
      </c>
      <c r="E9192" s="7" t="s">
        <v>8</v>
      </c>
      <c r="F9192" s="8"/>
      <c r="G9192" s="8">
        <v>-0.86577999999999999</v>
      </c>
      <c r="H9192" s="8"/>
      <c r="I9192" s="8"/>
      <c r="J9192" t="str">
        <f t="shared" si="143"/>
        <v>PUAS-R28200E</v>
      </c>
      <c r="K9192" t="str">
        <f>IF((VLOOKUP(J9192,mdc!A:V,22,FALSE)=""),"non Collabo","collabo")</f>
        <v>collabo</v>
      </c>
    </row>
    <row r="9193" spans="1:12" hidden="1" x14ac:dyDescent="0.35">
      <c r="A9193" s="5" t="s">
        <v>1357</v>
      </c>
      <c r="B9193" s="5" t="s">
        <v>475</v>
      </c>
      <c r="C9193" s="5" t="s">
        <v>1583</v>
      </c>
      <c r="D9193" s="3" t="s">
        <v>641</v>
      </c>
      <c r="E9193" s="3" t="s">
        <v>5</v>
      </c>
      <c r="F9193" s="4"/>
      <c r="G9193" s="4">
        <v>2</v>
      </c>
      <c r="H9193" s="4"/>
      <c r="I9193" s="4"/>
      <c r="J9193" t="str">
        <f t="shared" si="143"/>
        <v>PUAS-R70200E</v>
      </c>
      <c r="K9193" t="str">
        <f>IF((VLOOKUP(J9193,mdc!A:V,22,FALSE)=""),"non Collabo","collabo")</f>
        <v>collabo</v>
      </c>
      <c r="L9193" t="str" cm="1">
        <f t="array" ref="L9193">IFERROR(_xlfn.IFS(G9193&lt;0,"shortage",H9193&lt;0,"shortage",I9193&lt;0,"shortage"),"ok")</f>
        <v>ok</v>
      </c>
    </row>
    <row r="9194" spans="1:12" hidden="1" x14ac:dyDescent="0.35">
      <c r="A9194" s="5" t="s">
        <v>1357</v>
      </c>
      <c r="B9194" s="5" t="s">
        <v>475</v>
      </c>
      <c r="C9194" s="5" t="s">
        <v>1583</v>
      </c>
      <c r="D9194" s="5" t="s">
        <v>641</v>
      </c>
      <c r="E9194" s="5" t="s">
        <v>1565</v>
      </c>
      <c r="F9194" s="6"/>
      <c r="G9194" s="6">
        <v>2</v>
      </c>
      <c r="H9194" s="6"/>
      <c r="I9194" s="6"/>
      <c r="J9194" t="str">
        <f t="shared" si="143"/>
        <v>PUAS-R70200E</v>
      </c>
      <c r="K9194" t="str">
        <f>IF((VLOOKUP(J9194,mdc!A:V,22,FALSE)=""),"non Collabo","collabo")</f>
        <v>collabo</v>
      </c>
      <c r="L9194" t="str" cm="1">
        <f t="array" ref="L9194">IFERROR(_xlfn.IFS(G9194&lt;0,"shortage",H9194&lt;0,"shortage",I9194&lt;0,"shortage"),"ok")</f>
        <v>ok</v>
      </c>
    </row>
    <row r="9195" spans="1:12" hidden="1" x14ac:dyDescent="0.35">
      <c r="A9195" s="5" t="s">
        <v>1357</v>
      </c>
      <c r="B9195" s="5" t="s">
        <v>475</v>
      </c>
      <c r="C9195" s="5" t="s">
        <v>1583</v>
      </c>
      <c r="D9195" s="5" t="s">
        <v>641</v>
      </c>
      <c r="E9195" s="5" t="s">
        <v>6</v>
      </c>
      <c r="F9195" s="6"/>
      <c r="G9195" s="6">
        <v>0</v>
      </c>
      <c r="H9195" s="6"/>
      <c r="I9195" s="6"/>
      <c r="J9195" t="str">
        <f t="shared" si="143"/>
        <v>PUAS-R70200E</v>
      </c>
      <c r="K9195" t="str">
        <f>IF((VLOOKUP(J9195,mdc!A:V,22,FALSE)=""),"non Collabo","collabo")</f>
        <v>collabo</v>
      </c>
      <c r="L9195" t="str" cm="1">
        <f t="array" ref="L9195">IFERROR(_xlfn.IFS(G9195&lt;0,"shortage",H9195&lt;0,"shortage",I9195&lt;0,"shortage"),"ok")</f>
        <v>ok</v>
      </c>
    </row>
    <row r="9196" spans="1:12" hidden="1" x14ac:dyDescent="0.35">
      <c r="A9196" s="5" t="s">
        <v>1357</v>
      </c>
      <c r="B9196" s="5" t="s">
        <v>475</v>
      </c>
      <c r="C9196" s="5" t="s">
        <v>1583</v>
      </c>
      <c r="D9196" s="5" t="s">
        <v>641</v>
      </c>
      <c r="E9196" s="5" t="s">
        <v>2318</v>
      </c>
      <c r="F9196" s="6"/>
      <c r="G9196" s="6">
        <v>100</v>
      </c>
      <c r="H9196" s="6"/>
      <c r="I9196" s="6"/>
      <c r="J9196" t="str">
        <f t="shared" si="143"/>
        <v>PUAS-R70200E</v>
      </c>
      <c r="K9196" t="str">
        <f>IF((VLOOKUP(J9196,mdc!A:V,22,FALSE)=""),"non Collabo","collabo")</f>
        <v>collabo</v>
      </c>
      <c r="L9196" t="str" cm="1">
        <f t="array" ref="L9196">IFERROR(_xlfn.IFS(G9196&lt;0,"shortage",H9196&lt;0,"shortage",I9196&lt;0,"shortage"),"ok")</f>
        <v>ok</v>
      </c>
    </row>
    <row r="9197" spans="1:12" hidden="1" x14ac:dyDescent="0.35">
      <c r="A9197" s="5" t="s">
        <v>1357</v>
      </c>
      <c r="B9197" s="5" t="s">
        <v>475</v>
      </c>
      <c r="C9197" s="5" t="s">
        <v>1583</v>
      </c>
      <c r="D9197" s="5" t="s">
        <v>641</v>
      </c>
      <c r="E9197" s="5" t="s">
        <v>7</v>
      </c>
      <c r="F9197" s="6"/>
      <c r="G9197" s="6"/>
      <c r="H9197" s="6"/>
      <c r="I9197" s="6"/>
      <c r="J9197" t="str">
        <f t="shared" si="143"/>
        <v>PUAS-R70200E</v>
      </c>
      <c r="K9197" t="str">
        <f>IF((VLOOKUP(J9197,mdc!A:V,22,FALSE)=""),"non Collabo","collabo")</f>
        <v>collabo</v>
      </c>
      <c r="L9197" t="str" cm="1">
        <f t="array" ref="L9197">IFERROR(_xlfn.IFS(G9197&lt;0,"shortage",H9197&lt;0,"shortage",I9197&lt;0,"shortage"),"ok")</f>
        <v>ok</v>
      </c>
    </row>
    <row r="9198" spans="1:12" hidden="1" x14ac:dyDescent="0.35">
      <c r="A9198" s="5" t="s">
        <v>1357</v>
      </c>
      <c r="B9198" s="5" t="s">
        <v>475</v>
      </c>
      <c r="C9198" s="5" t="s">
        <v>1583</v>
      </c>
      <c r="D9198" s="5" t="s">
        <v>641</v>
      </c>
      <c r="E9198" s="5" t="s">
        <v>1566</v>
      </c>
      <c r="F9198" s="6"/>
      <c r="G9198" s="6">
        <v>1.37208</v>
      </c>
      <c r="H9198" s="6"/>
      <c r="I9198" s="6"/>
      <c r="J9198" t="str">
        <f t="shared" si="143"/>
        <v>PUAS-R70200E</v>
      </c>
      <c r="K9198" t="str">
        <f>IF((VLOOKUP(J9198,mdc!A:V,22,FALSE)=""),"non Collabo","collabo")</f>
        <v>collabo</v>
      </c>
      <c r="L9198" t="str" cm="1">
        <f t="array" ref="L9198">IFERROR(_xlfn.IFS(G9198&lt;0,"shortage",H9198&lt;0,"shortage",I9198&lt;0,"shortage"),"ok")</f>
        <v>ok</v>
      </c>
    </row>
    <row r="9199" spans="1:12" ht="15" hidden="1" thickBot="1" x14ac:dyDescent="0.4">
      <c r="A9199" s="5" t="s">
        <v>1357</v>
      </c>
      <c r="B9199" s="5" t="s">
        <v>475</v>
      </c>
      <c r="C9199" s="5" t="s">
        <v>1583</v>
      </c>
      <c r="D9199" s="7" t="s">
        <v>641</v>
      </c>
      <c r="E9199" s="7" t="s">
        <v>8</v>
      </c>
      <c r="F9199" s="8"/>
      <c r="G9199" s="8">
        <v>-1.37208</v>
      </c>
      <c r="H9199" s="8"/>
      <c r="I9199" s="8"/>
      <c r="J9199" t="str">
        <f t="shared" si="143"/>
        <v>PUAS-R70200E</v>
      </c>
      <c r="K9199" t="str">
        <f>IF((VLOOKUP(J9199,mdc!A:V,22,FALSE)=""),"non Collabo","collabo")</f>
        <v>collabo</v>
      </c>
    </row>
    <row r="9200" spans="1:12" hidden="1" x14ac:dyDescent="0.35">
      <c r="A9200" s="5" t="s">
        <v>1357</v>
      </c>
      <c r="B9200" s="5" t="s">
        <v>475</v>
      </c>
      <c r="C9200" s="5" t="s">
        <v>1583</v>
      </c>
      <c r="D9200" s="3" t="s">
        <v>643</v>
      </c>
      <c r="E9200" s="3" t="s">
        <v>5</v>
      </c>
      <c r="F9200" s="4"/>
      <c r="G9200" s="4">
        <v>2</v>
      </c>
      <c r="H9200" s="4"/>
      <c r="I9200" s="4"/>
      <c r="J9200" t="str">
        <f t="shared" si="143"/>
        <v>PUAS-S18E</v>
      </c>
      <c r="K9200" t="str">
        <f>IF((VLOOKUP(J9200,mdc!A:V,22,FALSE)=""),"non Collabo","collabo")</f>
        <v>collabo</v>
      </c>
      <c r="L9200" t="str" cm="1">
        <f t="array" ref="L9200">IFERROR(_xlfn.IFS(G9200&lt;0,"shortage",H9200&lt;0,"shortage",I9200&lt;0,"shortage"),"ok")</f>
        <v>ok</v>
      </c>
    </row>
    <row r="9201" spans="1:12" hidden="1" x14ac:dyDescent="0.35">
      <c r="A9201" s="5" t="s">
        <v>1357</v>
      </c>
      <c r="B9201" s="5" t="s">
        <v>475</v>
      </c>
      <c r="C9201" s="5" t="s">
        <v>1583</v>
      </c>
      <c r="D9201" s="5" t="s">
        <v>643</v>
      </c>
      <c r="E9201" s="5" t="s">
        <v>1565</v>
      </c>
      <c r="F9201" s="6"/>
      <c r="G9201" s="6">
        <v>2</v>
      </c>
      <c r="H9201" s="6"/>
      <c r="I9201" s="6"/>
      <c r="J9201" t="str">
        <f t="shared" si="143"/>
        <v>PUAS-S18E</v>
      </c>
      <c r="K9201" t="str">
        <f>IF((VLOOKUP(J9201,mdc!A:V,22,FALSE)=""),"non Collabo","collabo")</f>
        <v>collabo</v>
      </c>
      <c r="L9201" t="str" cm="1">
        <f t="array" ref="L9201">IFERROR(_xlfn.IFS(G9201&lt;0,"shortage",H9201&lt;0,"shortage",I9201&lt;0,"shortage"),"ok")</f>
        <v>ok</v>
      </c>
    </row>
    <row r="9202" spans="1:12" hidden="1" x14ac:dyDescent="0.35">
      <c r="A9202" s="5" t="s">
        <v>1357</v>
      </c>
      <c r="B9202" s="5" t="s">
        <v>475</v>
      </c>
      <c r="C9202" s="5" t="s">
        <v>1583</v>
      </c>
      <c r="D9202" s="5" t="s">
        <v>643</v>
      </c>
      <c r="E9202" s="5" t="s">
        <v>6</v>
      </c>
      <c r="F9202" s="6"/>
      <c r="G9202" s="6">
        <v>0</v>
      </c>
      <c r="H9202" s="6"/>
      <c r="I9202" s="6"/>
      <c r="J9202" t="str">
        <f t="shared" si="143"/>
        <v>PUAS-S18E</v>
      </c>
      <c r="K9202" t="str">
        <f>IF((VLOOKUP(J9202,mdc!A:V,22,FALSE)=""),"non Collabo","collabo")</f>
        <v>collabo</v>
      </c>
      <c r="L9202" t="str" cm="1">
        <f t="array" ref="L9202">IFERROR(_xlfn.IFS(G9202&lt;0,"shortage",H9202&lt;0,"shortage",I9202&lt;0,"shortage"),"ok")</f>
        <v>ok</v>
      </c>
    </row>
    <row r="9203" spans="1:12" hidden="1" x14ac:dyDescent="0.35">
      <c r="A9203" s="5" t="s">
        <v>1357</v>
      </c>
      <c r="B9203" s="5" t="s">
        <v>475</v>
      </c>
      <c r="C9203" s="5" t="s">
        <v>1583</v>
      </c>
      <c r="D9203" s="5" t="s">
        <v>643</v>
      </c>
      <c r="E9203" s="5" t="s">
        <v>2318</v>
      </c>
      <c r="F9203" s="6"/>
      <c r="G9203" s="6">
        <v>100</v>
      </c>
      <c r="H9203" s="6"/>
      <c r="I9203" s="6"/>
      <c r="J9203" t="str">
        <f t="shared" si="143"/>
        <v>PUAS-S18E</v>
      </c>
      <c r="K9203" t="str">
        <f>IF((VLOOKUP(J9203,mdc!A:V,22,FALSE)=""),"non Collabo","collabo")</f>
        <v>collabo</v>
      </c>
      <c r="L9203" t="str" cm="1">
        <f t="array" ref="L9203">IFERROR(_xlfn.IFS(G9203&lt;0,"shortage",H9203&lt;0,"shortage",I9203&lt;0,"shortage"),"ok")</f>
        <v>ok</v>
      </c>
    </row>
    <row r="9204" spans="1:12" hidden="1" x14ac:dyDescent="0.35">
      <c r="A9204" s="5" t="s">
        <v>1357</v>
      </c>
      <c r="B9204" s="5" t="s">
        <v>475</v>
      </c>
      <c r="C9204" s="5" t="s">
        <v>1583</v>
      </c>
      <c r="D9204" s="5" t="s">
        <v>643</v>
      </c>
      <c r="E9204" s="5" t="s">
        <v>7</v>
      </c>
      <c r="F9204" s="6"/>
      <c r="G9204" s="6"/>
      <c r="H9204" s="6"/>
      <c r="I9204" s="6"/>
      <c r="J9204" t="str">
        <f t="shared" si="143"/>
        <v>PUAS-S18E</v>
      </c>
      <c r="K9204" t="str">
        <f>IF((VLOOKUP(J9204,mdc!A:V,22,FALSE)=""),"non Collabo","collabo")</f>
        <v>collabo</v>
      </c>
      <c r="L9204" t="str" cm="1">
        <f t="array" ref="L9204">IFERROR(_xlfn.IFS(G9204&lt;0,"shortage",H9204&lt;0,"shortage",I9204&lt;0,"shortage"),"ok")</f>
        <v>ok</v>
      </c>
    </row>
    <row r="9205" spans="1:12" hidden="1" x14ac:dyDescent="0.35">
      <c r="A9205" s="5" t="s">
        <v>1357</v>
      </c>
      <c r="B9205" s="5" t="s">
        <v>475</v>
      </c>
      <c r="C9205" s="5" t="s">
        <v>1583</v>
      </c>
      <c r="D9205" s="5" t="s">
        <v>643</v>
      </c>
      <c r="E9205" s="5" t="s">
        <v>1566</v>
      </c>
      <c r="F9205" s="6"/>
      <c r="G9205" s="6">
        <v>0.78049999999999997</v>
      </c>
      <c r="H9205" s="6"/>
      <c r="I9205" s="6"/>
      <c r="J9205" t="str">
        <f t="shared" si="143"/>
        <v>PUAS-S18E</v>
      </c>
      <c r="K9205" t="str">
        <f>IF((VLOOKUP(J9205,mdc!A:V,22,FALSE)=""),"non Collabo","collabo")</f>
        <v>collabo</v>
      </c>
      <c r="L9205" t="str" cm="1">
        <f t="array" ref="L9205">IFERROR(_xlfn.IFS(G9205&lt;0,"shortage",H9205&lt;0,"shortage",I9205&lt;0,"shortage"),"ok")</f>
        <v>ok</v>
      </c>
    </row>
    <row r="9206" spans="1:12" ht="15" hidden="1" thickBot="1" x14ac:dyDescent="0.4">
      <c r="A9206" s="5" t="s">
        <v>1357</v>
      </c>
      <c r="B9206" s="5" t="s">
        <v>475</v>
      </c>
      <c r="C9206" s="5" t="s">
        <v>1583</v>
      </c>
      <c r="D9206" s="7" t="s">
        <v>643</v>
      </c>
      <c r="E9206" s="7" t="s">
        <v>8</v>
      </c>
      <c r="F9206" s="8"/>
      <c r="G9206" s="8">
        <v>-0.78049999999999997</v>
      </c>
      <c r="H9206" s="8"/>
      <c r="I9206" s="8"/>
      <c r="J9206" t="str">
        <f t="shared" si="143"/>
        <v>PUAS-S18E</v>
      </c>
      <c r="K9206" t="str">
        <f>IF((VLOOKUP(J9206,mdc!A:V,22,FALSE)=""),"non Collabo","collabo")</f>
        <v>collabo</v>
      </c>
    </row>
    <row r="9207" spans="1:12" hidden="1" x14ac:dyDescent="0.35">
      <c r="A9207" s="5" t="s">
        <v>1357</v>
      </c>
      <c r="B9207" s="5" t="s">
        <v>475</v>
      </c>
      <c r="C9207" s="5" t="s">
        <v>1583</v>
      </c>
      <c r="D9207" s="3" t="s">
        <v>644</v>
      </c>
      <c r="E9207" s="3" t="s">
        <v>5</v>
      </c>
      <c r="F9207" s="4"/>
      <c r="G9207" s="4">
        <v>2</v>
      </c>
      <c r="H9207" s="4"/>
      <c r="I9207" s="4"/>
      <c r="J9207" t="str">
        <f t="shared" si="143"/>
        <v>PUAS-S24E</v>
      </c>
      <c r="K9207" t="str">
        <f>IF((VLOOKUP(J9207,mdc!A:V,22,FALSE)=""),"non Collabo","collabo")</f>
        <v>collabo</v>
      </c>
      <c r="L9207" t="str" cm="1">
        <f t="array" ref="L9207">IFERROR(_xlfn.IFS(G9207&lt;0,"shortage",H9207&lt;0,"shortage",I9207&lt;0,"shortage"),"ok")</f>
        <v>ok</v>
      </c>
    </row>
    <row r="9208" spans="1:12" hidden="1" x14ac:dyDescent="0.35">
      <c r="A9208" s="5" t="s">
        <v>1357</v>
      </c>
      <c r="B9208" s="5" t="s">
        <v>475</v>
      </c>
      <c r="C9208" s="5" t="s">
        <v>1583</v>
      </c>
      <c r="D9208" s="5" t="s">
        <v>644</v>
      </c>
      <c r="E9208" s="5" t="s">
        <v>1565</v>
      </c>
      <c r="F9208" s="6"/>
      <c r="G9208" s="6">
        <v>2</v>
      </c>
      <c r="H9208" s="6"/>
      <c r="I9208" s="6"/>
      <c r="J9208" t="str">
        <f t="shared" si="143"/>
        <v>PUAS-S24E</v>
      </c>
      <c r="K9208" t="str">
        <f>IF((VLOOKUP(J9208,mdc!A:V,22,FALSE)=""),"non Collabo","collabo")</f>
        <v>collabo</v>
      </c>
      <c r="L9208" t="str" cm="1">
        <f t="array" ref="L9208">IFERROR(_xlfn.IFS(G9208&lt;0,"shortage",H9208&lt;0,"shortage",I9208&lt;0,"shortage"),"ok")</f>
        <v>ok</v>
      </c>
    </row>
    <row r="9209" spans="1:12" hidden="1" x14ac:dyDescent="0.35">
      <c r="A9209" s="5" t="s">
        <v>1357</v>
      </c>
      <c r="B9209" s="5" t="s">
        <v>475</v>
      </c>
      <c r="C9209" s="5" t="s">
        <v>1583</v>
      </c>
      <c r="D9209" s="5" t="s">
        <v>644</v>
      </c>
      <c r="E9209" s="5" t="s">
        <v>6</v>
      </c>
      <c r="F9209" s="6"/>
      <c r="G9209" s="6">
        <v>0</v>
      </c>
      <c r="H9209" s="6"/>
      <c r="I9209" s="6"/>
      <c r="J9209" t="str">
        <f t="shared" si="143"/>
        <v>PUAS-S24E</v>
      </c>
      <c r="K9209" t="str">
        <f>IF((VLOOKUP(J9209,mdc!A:V,22,FALSE)=""),"non Collabo","collabo")</f>
        <v>collabo</v>
      </c>
      <c r="L9209" t="str" cm="1">
        <f t="array" ref="L9209">IFERROR(_xlfn.IFS(G9209&lt;0,"shortage",H9209&lt;0,"shortage",I9209&lt;0,"shortage"),"ok")</f>
        <v>ok</v>
      </c>
    </row>
    <row r="9210" spans="1:12" hidden="1" x14ac:dyDescent="0.35">
      <c r="A9210" s="5" t="s">
        <v>1357</v>
      </c>
      <c r="B9210" s="5" t="s">
        <v>475</v>
      </c>
      <c r="C9210" s="5" t="s">
        <v>1583</v>
      </c>
      <c r="D9210" s="5" t="s">
        <v>644</v>
      </c>
      <c r="E9210" s="5" t="s">
        <v>2318</v>
      </c>
      <c r="F9210" s="6"/>
      <c r="G9210" s="6">
        <v>100</v>
      </c>
      <c r="H9210" s="6"/>
      <c r="I9210" s="6"/>
      <c r="J9210" t="str">
        <f t="shared" si="143"/>
        <v>PUAS-S24E</v>
      </c>
      <c r="K9210" t="str">
        <f>IF((VLOOKUP(J9210,mdc!A:V,22,FALSE)=""),"non Collabo","collabo")</f>
        <v>collabo</v>
      </c>
      <c r="L9210" t="str" cm="1">
        <f t="array" ref="L9210">IFERROR(_xlfn.IFS(G9210&lt;0,"shortage",H9210&lt;0,"shortage",I9210&lt;0,"shortage"),"ok")</f>
        <v>ok</v>
      </c>
    </row>
    <row r="9211" spans="1:12" hidden="1" x14ac:dyDescent="0.35">
      <c r="A9211" s="5" t="s">
        <v>1357</v>
      </c>
      <c r="B9211" s="5" t="s">
        <v>475</v>
      </c>
      <c r="C9211" s="5" t="s">
        <v>1583</v>
      </c>
      <c r="D9211" s="5" t="s">
        <v>644</v>
      </c>
      <c r="E9211" s="5" t="s">
        <v>7</v>
      </c>
      <c r="F9211" s="6"/>
      <c r="G9211" s="6"/>
      <c r="H9211" s="6"/>
      <c r="I9211" s="6"/>
      <c r="J9211" t="str">
        <f t="shared" si="143"/>
        <v>PUAS-S24E</v>
      </c>
      <c r="K9211" t="str">
        <f>IF((VLOOKUP(J9211,mdc!A:V,22,FALSE)=""),"non Collabo","collabo")</f>
        <v>collabo</v>
      </c>
      <c r="L9211" t="str" cm="1">
        <f t="array" ref="L9211">IFERROR(_xlfn.IFS(G9211&lt;0,"shortage",H9211&lt;0,"shortage",I9211&lt;0,"shortage"),"ok")</f>
        <v>ok</v>
      </c>
    </row>
    <row r="9212" spans="1:12" hidden="1" x14ac:dyDescent="0.35">
      <c r="A9212" s="5" t="s">
        <v>1357</v>
      </c>
      <c r="B9212" s="5" t="s">
        <v>475</v>
      </c>
      <c r="C9212" s="5" t="s">
        <v>1583</v>
      </c>
      <c r="D9212" s="5" t="s">
        <v>644</v>
      </c>
      <c r="E9212" s="5" t="s">
        <v>1566</v>
      </c>
      <c r="F9212" s="6"/>
      <c r="G9212" s="6">
        <v>0.77402000000000004</v>
      </c>
      <c r="H9212" s="6"/>
      <c r="I9212" s="6"/>
      <c r="J9212" t="str">
        <f t="shared" si="143"/>
        <v>PUAS-S24E</v>
      </c>
      <c r="K9212" t="str">
        <f>IF((VLOOKUP(J9212,mdc!A:V,22,FALSE)=""),"non Collabo","collabo")</f>
        <v>collabo</v>
      </c>
      <c r="L9212" t="str" cm="1">
        <f t="array" ref="L9212">IFERROR(_xlfn.IFS(G9212&lt;0,"shortage",H9212&lt;0,"shortage",I9212&lt;0,"shortage"),"ok")</f>
        <v>ok</v>
      </c>
    </row>
    <row r="9213" spans="1:12" ht="15" hidden="1" thickBot="1" x14ac:dyDescent="0.4">
      <c r="A9213" s="5" t="s">
        <v>1357</v>
      </c>
      <c r="B9213" s="5" t="s">
        <v>475</v>
      </c>
      <c r="C9213" s="5" t="s">
        <v>1583</v>
      </c>
      <c r="D9213" s="7" t="s">
        <v>644</v>
      </c>
      <c r="E9213" s="7" t="s">
        <v>8</v>
      </c>
      <c r="F9213" s="8"/>
      <c r="G9213" s="8">
        <v>-0.77402000000000004</v>
      </c>
      <c r="H9213" s="8"/>
      <c r="I9213" s="8"/>
      <c r="J9213" t="str">
        <f t="shared" si="143"/>
        <v>PUAS-S24E</v>
      </c>
      <c r="K9213" t="str">
        <f>IF((VLOOKUP(J9213,mdc!A:V,22,FALSE)=""),"non Collabo","collabo")</f>
        <v>collabo</v>
      </c>
    </row>
    <row r="9214" spans="1:12" hidden="1" x14ac:dyDescent="0.35">
      <c r="A9214" s="5" t="s">
        <v>1357</v>
      </c>
      <c r="B9214" s="5" t="s">
        <v>475</v>
      </c>
      <c r="C9214" s="5" t="s">
        <v>1583</v>
      </c>
      <c r="D9214" s="3" t="s">
        <v>645</v>
      </c>
      <c r="E9214" s="3" t="s">
        <v>5</v>
      </c>
      <c r="F9214" s="4">
        <v>2</v>
      </c>
      <c r="G9214" s="4"/>
      <c r="H9214" s="4">
        <v>2</v>
      </c>
      <c r="I9214" s="4"/>
      <c r="J9214" t="str">
        <f t="shared" si="143"/>
        <v>PUAS-S35E</v>
      </c>
      <c r="K9214" t="str">
        <f>IF((VLOOKUP(J9214,mdc!A:V,22,FALSE)=""),"non Collabo","collabo")</f>
        <v>collabo</v>
      </c>
      <c r="L9214" t="str" cm="1">
        <f t="array" ref="L9214">IFERROR(_xlfn.IFS(G9214&lt;0,"shortage",H9214&lt;0,"shortage",I9214&lt;0,"shortage"),"ok")</f>
        <v>ok</v>
      </c>
    </row>
    <row r="9215" spans="1:12" hidden="1" x14ac:dyDescent="0.35">
      <c r="A9215" s="5" t="s">
        <v>1357</v>
      </c>
      <c r="B9215" s="5" t="s">
        <v>475</v>
      </c>
      <c r="C9215" s="5" t="s">
        <v>1583</v>
      </c>
      <c r="D9215" s="5" t="s">
        <v>645</v>
      </c>
      <c r="E9215" s="5" t="s">
        <v>1565</v>
      </c>
      <c r="F9215" s="6">
        <v>2</v>
      </c>
      <c r="G9215" s="6"/>
      <c r="H9215" s="6">
        <v>2</v>
      </c>
      <c r="I9215" s="6"/>
      <c r="J9215" t="str">
        <f t="shared" si="143"/>
        <v>PUAS-S35E</v>
      </c>
      <c r="K9215" t="str">
        <f>IF((VLOOKUP(J9215,mdc!A:V,22,FALSE)=""),"non Collabo","collabo")</f>
        <v>collabo</v>
      </c>
      <c r="L9215" t="str" cm="1">
        <f t="array" ref="L9215">IFERROR(_xlfn.IFS(G9215&lt;0,"shortage",H9215&lt;0,"shortage",I9215&lt;0,"shortage"),"ok")</f>
        <v>ok</v>
      </c>
    </row>
    <row r="9216" spans="1:12" hidden="1" x14ac:dyDescent="0.35">
      <c r="A9216" s="5" t="s">
        <v>1357</v>
      </c>
      <c r="B9216" s="5" t="s">
        <v>475</v>
      </c>
      <c r="C9216" s="5" t="s">
        <v>1583</v>
      </c>
      <c r="D9216" s="5" t="s">
        <v>645</v>
      </c>
      <c r="E9216" s="5" t="s">
        <v>6</v>
      </c>
      <c r="F9216" s="6">
        <v>0</v>
      </c>
      <c r="G9216" s="6"/>
      <c r="H9216" s="6">
        <v>0</v>
      </c>
      <c r="I9216" s="6"/>
      <c r="J9216" t="str">
        <f t="shared" si="143"/>
        <v>PUAS-S35E</v>
      </c>
      <c r="K9216" t="str">
        <f>IF((VLOOKUP(J9216,mdc!A:V,22,FALSE)=""),"non Collabo","collabo")</f>
        <v>collabo</v>
      </c>
      <c r="L9216" t="str" cm="1">
        <f t="array" ref="L9216">IFERROR(_xlfn.IFS(G9216&lt;0,"shortage",H9216&lt;0,"shortage",I9216&lt;0,"shortage"),"ok")</f>
        <v>ok</v>
      </c>
    </row>
    <row r="9217" spans="1:12" hidden="1" x14ac:dyDescent="0.35">
      <c r="A9217" s="5" t="s">
        <v>1357</v>
      </c>
      <c r="B9217" s="5" t="s">
        <v>475</v>
      </c>
      <c r="C9217" s="5" t="s">
        <v>1583</v>
      </c>
      <c r="D9217" s="5" t="s">
        <v>645</v>
      </c>
      <c r="E9217" s="5" t="s">
        <v>2318</v>
      </c>
      <c r="F9217" s="6">
        <v>100</v>
      </c>
      <c r="G9217" s="6"/>
      <c r="H9217" s="6">
        <v>100</v>
      </c>
      <c r="I9217" s="6"/>
      <c r="J9217" t="str">
        <f t="shared" si="143"/>
        <v>PUAS-S35E</v>
      </c>
      <c r="K9217" t="str">
        <f>IF((VLOOKUP(J9217,mdc!A:V,22,FALSE)=""),"non Collabo","collabo")</f>
        <v>collabo</v>
      </c>
      <c r="L9217" t="str" cm="1">
        <f t="array" ref="L9217">IFERROR(_xlfn.IFS(G9217&lt;0,"shortage",H9217&lt;0,"shortage",I9217&lt;0,"shortage"),"ok")</f>
        <v>ok</v>
      </c>
    </row>
    <row r="9218" spans="1:12" hidden="1" x14ac:dyDescent="0.35">
      <c r="A9218" s="5" t="s">
        <v>1357</v>
      </c>
      <c r="B9218" s="5" t="s">
        <v>475</v>
      </c>
      <c r="C9218" s="5" t="s">
        <v>1583</v>
      </c>
      <c r="D9218" s="5" t="s">
        <v>645</v>
      </c>
      <c r="E9218" s="5" t="s">
        <v>7</v>
      </c>
      <c r="F9218" s="6"/>
      <c r="G9218" s="6"/>
      <c r="H9218" s="6"/>
      <c r="I9218" s="6"/>
      <c r="J9218" t="str">
        <f t="shared" si="143"/>
        <v>PUAS-S35E</v>
      </c>
      <c r="K9218" t="str">
        <f>IF((VLOOKUP(J9218,mdc!A:V,22,FALSE)=""),"non Collabo","collabo")</f>
        <v>collabo</v>
      </c>
      <c r="L9218" t="str" cm="1">
        <f t="array" ref="L9218">IFERROR(_xlfn.IFS(G9218&lt;0,"shortage",H9218&lt;0,"shortage",I9218&lt;0,"shortage"),"ok")</f>
        <v>ok</v>
      </c>
    </row>
    <row r="9219" spans="1:12" hidden="1" x14ac:dyDescent="0.35">
      <c r="A9219" s="5" t="s">
        <v>1357</v>
      </c>
      <c r="B9219" s="5" t="s">
        <v>475</v>
      </c>
      <c r="C9219" s="5" t="s">
        <v>1583</v>
      </c>
      <c r="D9219" s="5" t="s">
        <v>645</v>
      </c>
      <c r="E9219" s="5" t="s">
        <v>1566</v>
      </c>
      <c r="F9219" s="6">
        <v>0.58440000000000003</v>
      </c>
      <c r="G9219" s="6"/>
      <c r="H9219" s="6">
        <v>0.58440000000000003</v>
      </c>
      <c r="I9219" s="6"/>
      <c r="J9219" t="str">
        <f t="shared" ref="J9219:J9282" si="144">A9219&amp;D9219</f>
        <v>PUAS-S35E</v>
      </c>
      <c r="K9219" t="str">
        <f>IF((VLOOKUP(J9219,mdc!A:V,22,FALSE)=""),"non Collabo","collabo")</f>
        <v>collabo</v>
      </c>
      <c r="L9219" t="str" cm="1">
        <f t="array" ref="L9219">IFERROR(_xlfn.IFS(G9219&lt;0,"shortage",H9219&lt;0,"shortage",I9219&lt;0,"shortage"),"ok")</f>
        <v>ok</v>
      </c>
    </row>
    <row r="9220" spans="1:12" ht="15" hidden="1" thickBot="1" x14ac:dyDescent="0.4">
      <c r="A9220" s="5" t="s">
        <v>1357</v>
      </c>
      <c r="B9220" s="5" t="s">
        <v>475</v>
      </c>
      <c r="C9220" s="5" t="s">
        <v>1583</v>
      </c>
      <c r="D9220" s="7" t="s">
        <v>645</v>
      </c>
      <c r="E9220" s="7" t="s">
        <v>8</v>
      </c>
      <c r="F9220" s="8">
        <v>-0.58440000000000003</v>
      </c>
      <c r="G9220" s="8"/>
      <c r="H9220" s="8">
        <v>-0.58440000000000003</v>
      </c>
      <c r="I9220" s="8"/>
      <c r="J9220" t="str">
        <f t="shared" si="144"/>
        <v>PUAS-S35E</v>
      </c>
      <c r="K9220" t="str">
        <f>IF((VLOOKUP(J9220,mdc!A:V,22,FALSE)=""),"non Collabo","collabo")</f>
        <v>collabo</v>
      </c>
    </row>
    <row r="9221" spans="1:12" hidden="1" x14ac:dyDescent="0.35">
      <c r="A9221" s="5" t="s">
        <v>1357</v>
      </c>
      <c r="B9221" s="5" t="s">
        <v>475</v>
      </c>
      <c r="C9221" s="5" t="s">
        <v>1583</v>
      </c>
      <c r="D9221" s="3" t="s">
        <v>647</v>
      </c>
      <c r="E9221" s="3" t="s">
        <v>5</v>
      </c>
      <c r="F9221" s="4">
        <v>8</v>
      </c>
      <c r="G9221" s="4">
        <v>2</v>
      </c>
      <c r="H9221" s="4">
        <v>6</v>
      </c>
      <c r="I9221" s="4"/>
      <c r="J9221" t="str">
        <f t="shared" si="144"/>
        <v>PUAS-S50ME</v>
      </c>
      <c r="K9221" t="str">
        <f>IF((VLOOKUP(J9221,mdc!A:V,22,FALSE)=""),"non Collabo","collabo")</f>
        <v>collabo</v>
      </c>
      <c r="L9221" t="str" cm="1">
        <f t="array" ref="L9221">IFERROR(_xlfn.IFS(G9221&lt;0,"shortage",H9221&lt;0,"shortage",I9221&lt;0,"shortage"),"ok")</f>
        <v>ok</v>
      </c>
    </row>
    <row r="9222" spans="1:12" hidden="1" x14ac:dyDescent="0.35">
      <c r="A9222" s="5" t="s">
        <v>1357</v>
      </c>
      <c r="B9222" s="5" t="s">
        <v>475</v>
      </c>
      <c r="C9222" s="5" t="s">
        <v>1583</v>
      </c>
      <c r="D9222" s="5" t="s">
        <v>647</v>
      </c>
      <c r="E9222" s="5" t="s">
        <v>1565</v>
      </c>
      <c r="F9222" s="6">
        <v>8</v>
      </c>
      <c r="G9222" s="6">
        <v>2</v>
      </c>
      <c r="H9222" s="6">
        <v>6</v>
      </c>
      <c r="I9222" s="6"/>
      <c r="J9222" t="str">
        <f t="shared" si="144"/>
        <v>PUAS-S50ME</v>
      </c>
      <c r="K9222" t="str">
        <f>IF((VLOOKUP(J9222,mdc!A:V,22,FALSE)=""),"non Collabo","collabo")</f>
        <v>collabo</v>
      </c>
      <c r="L9222" t="str" cm="1">
        <f t="array" ref="L9222">IFERROR(_xlfn.IFS(G9222&lt;0,"shortage",H9222&lt;0,"shortage",I9222&lt;0,"shortage"),"ok")</f>
        <v>ok</v>
      </c>
    </row>
    <row r="9223" spans="1:12" hidden="1" x14ac:dyDescent="0.35">
      <c r="A9223" s="5" t="s">
        <v>1357</v>
      </c>
      <c r="B9223" s="5" t="s">
        <v>475</v>
      </c>
      <c r="C9223" s="5" t="s">
        <v>1583</v>
      </c>
      <c r="D9223" s="5" t="s">
        <v>647</v>
      </c>
      <c r="E9223" s="5" t="s">
        <v>6</v>
      </c>
      <c r="F9223" s="6">
        <v>0</v>
      </c>
      <c r="G9223" s="6">
        <v>0</v>
      </c>
      <c r="H9223" s="6">
        <v>0</v>
      </c>
      <c r="I9223" s="6"/>
      <c r="J9223" t="str">
        <f t="shared" si="144"/>
        <v>PUAS-S50ME</v>
      </c>
      <c r="K9223" t="str">
        <f>IF((VLOOKUP(J9223,mdc!A:V,22,FALSE)=""),"non Collabo","collabo")</f>
        <v>collabo</v>
      </c>
      <c r="L9223" t="str" cm="1">
        <f t="array" ref="L9223">IFERROR(_xlfn.IFS(G9223&lt;0,"shortage",H9223&lt;0,"shortage",I9223&lt;0,"shortage"),"ok")</f>
        <v>ok</v>
      </c>
    </row>
    <row r="9224" spans="1:12" hidden="1" x14ac:dyDescent="0.35">
      <c r="A9224" s="5" t="s">
        <v>1357</v>
      </c>
      <c r="B9224" s="5" t="s">
        <v>475</v>
      </c>
      <c r="C9224" s="5" t="s">
        <v>1583</v>
      </c>
      <c r="D9224" s="5" t="s">
        <v>647</v>
      </c>
      <c r="E9224" s="5" t="s">
        <v>2318</v>
      </c>
      <c r="F9224" s="6">
        <v>100</v>
      </c>
      <c r="G9224" s="6">
        <v>100</v>
      </c>
      <c r="H9224" s="6">
        <v>100</v>
      </c>
      <c r="I9224" s="6"/>
      <c r="J9224" t="str">
        <f t="shared" si="144"/>
        <v>PUAS-S50ME</v>
      </c>
      <c r="K9224" t="str">
        <f>IF((VLOOKUP(J9224,mdc!A:V,22,FALSE)=""),"non Collabo","collabo")</f>
        <v>collabo</v>
      </c>
      <c r="L9224" t="str" cm="1">
        <f t="array" ref="L9224">IFERROR(_xlfn.IFS(G9224&lt;0,"shortage",H9224&lt;0,"shortage",I9224&lt;0,"shortage"),"ok")</f>
        <v>ok</v>
      </c>
    </row>
    <row r="9225" spans="1:12" hidden="1" x14ac:dyDescent="0.35">
      <c r="A9225" s="5" t="s">
        <v>1357</v>
      </c>
      <c r="B9225" s="5" t="s">
        <v>475</v>
      </c>
      <c r="C9225" s="5" t="s">
        <v>1583</v>
      </c>
      <c r="D9225" s="5" t="s">
        <v>647</v>
      </c>
      <c r="E9225" s="5" t="s">
        <v>7</v>
      </c>
      <c r="F9225" s="6"/>
      <c r="G9225" s="6"/>
      <c r="H9225" s="6"/>
      <c r="I9225" s="6"/>
      <c r="J9225" t="str">
        <f t="shared" si="144"/>
        <v>PUAS-S50ME</v>
      </c>
      <c r="K9225" t="str">
        <f>IF((VLOOKUP(J9225,mdc!A:V,22,FALSE)=""),"non Collabo","collabo")</f>
        <v>collabo</v>
      </c>
      <c r="L9225" t="str" cm="1">
        <f t="array" ref="L9225">IFERROR(_xlfn.IFS(G9225&lt;0,"shortage",H9225&lt;0,"shortage",I9225&lt;0,"shortage"),"ok")</f>
        <v>ok</v>
      </c>
    </row>
    <row r="9226" spans="1:12" hidden="1" x14ac:dyDescent="0.35">
      <c r="A9226" s="5" t="s">
        <v>1357</v>
      </c>
      <c r="B9226" s="5" t="s">
        <v>475</v>
      </c>
      <c r="C9226" s="5" t="s">
        <v>1583</v>
      </c>
      <c r="D9226" s="5" t="s">
        <v>647</v>
      </c>
      <c r="E9226" s="5" t="s">
        <v>1566</v>
      </c>
      <c r="F9226" s="6">
        <v>1.3033600000000001</v>
      </c>
      <c r="G9226" s="6">
        <v>0.32584000000000002</v>
      </c>
      <c r="H9226" s="6">
        <v>0.97751999999999994</v>
      </c>
      <c r="I9226" s="6"/>
      <c r="J9226" t="str">
        <f t="shared" si="144"/>
        <v>PUAS-S50ME</v>
      </c>
      <c r="K9226" t="str">
        <f>IF((VLOOKUP(J9226,mdc!A:V,22,FALSE)=""),"non Collabo","collabo")</f>
        <v>collabo</v>
      </c>
      <c r="L9226" t="str" cm="1">
        <f t="array" ref="L9226">IFERROR(_xlfn.IFS(G9226&lt;0,"shortage",H9226&lt;0,"shortage",I9226&lt;0,"shortage"),"ok")</f>
        <v>ok</v>
      </c>
    </row>
    <row r="9227" spans="1:12" ht="15" hidden="1" thickBot="1" x14ac:dyDescent="0.4">
      <c r="A9227" s="5" t="s">
        <v>1357</v>
      </c>
      <c r="B9227" s="5" t="s">
        <v>475</v>
      </c>
      <c r="C9227" s="5" t="s">
        <v>1583</v>
      </c>
      <c r="D9227" s="7" t="s">
        <v>647</v>
      </c>
      <c r="E9227" s="7" t="s">
        <v>8</v>
      </c>
      <c r="F9227" s="8">
        <v>-1.3033600000000001</v>
      </c>
      <c r="G9227" s="8">
        <v>-0.32584000000000002</v>
      </c>
      <c r="H9227" s="8">
        <v>-0.97751999999999994</v>
      </c>
      <c r="I9227" s="8"/>
      <c r="J9227" t="str">
        <f t="shared" si="144"/>
        <v>PUAS-S50ME</v>
      </c>
      <c r="K9227" t="str">
        <f>IF((VLOOKUP(J9227,mdc!A:V,22,FALSE)=""),"non Collabo","collabo")</f>
        <v>collabo</v>
      </c>
    </row>
    <row r="9228" spans="1:12" hidden="1" x14ac:dyDescent="0.35">
      <c r="A9228" s="5" t="s">
        <v>1357</v>
      </c>
      <c r="B9228" s="5" t="s">
        <v>475</v>
      </c>
      <c r="C9228" s="5" t="s">
        <v>1583</v>
      </c>
      <c r="D9228" s="3" t="s">
        <v>648</v>
      </c>
      <c r="E9228" s="3" t="s">
        <v>5</v>
      </c>
      <c r="F9228" s="4"/>
      <c r="G9228" s="4"/>
      <c r="H9228" s="4">
        <v>2</v>
      </c>
      <c r="I9228" s="4"/>
      <c r="J9228" t="str">
        <f t="shared" si="144"/>
        <v>PUAS-S85E</v>
      </c>
      <c r="K9228" t="str">
        <f>IF((VLOOKUP(J9228,mdc!A:V,22,FALSE)=""),"non Collabo","collabo")</f>
        <v>collabo</v>
      </c>
      <c r="L9228" t="str" cm="1">
        <f t="array" ref="L9228">IFERROR(_xlfn.IFS(G9228&lt;0,"shortage",H9228&lt;0,"shortage",I9228&lt;0,"shortage"),"ok")</f>
        <v>ok</v>
      </c>
    </row>
    <row r="9229" spans="1:12" hidden="1" x14ac:dyDescent="0.35">
      <c r="A9229" s="5" t="s">
        <v>1357</v>
      </c>
      <c r="B9229" s="5" t="s">
        <v>475</v>
      </c>
      <c r="C9229" s="5" t="s">
        <v>1583</v>
      </c>
      <c r="D9229" s="5" t="s">
        <v>648</v>
      </c>
      <c r="E9229" s="5" t="s">
        <v>1565</v>
      </c>
      <c r="F9229" s="6"/>
      <c r="G9229" s="6"/>
      <c r="H9229" s="6">
        <v>2</v>
      </c>
      <c r="I9229" s="6"/>
      <c r="J9229" t="str">
        <f t="shared" si="144"/>
        <v>PUAS-S85E</v>
      </c>
      <c r="K9229" t="str">
        <f>IF((VLOOKUP(J9229,mdc!A:V,22,FALSE)=""),"non Collabo","collabo")</f>
        <v>collabo</v>
      </c>
      <c r="L9229" t="str" cm="1">
        <f t="array" ref="L9229">IFERROR(_xlfn.IFS(G9229&lt;0,"shortage",H9229&lt;0,"shortage",I9229&lt;0,"shortage"),"ok")</f>
        <v>ok</v>
      </c>
    </row>
    <row r="9230" spans="1:12" hidden="1" x14ac:dyDescent="0.35">
      <c r="A9230" s="5" t="s">
        <v>1357</v>
      </c>
      <c r="B9230" s="5" t="s">
        <v>475</v>
      </c>
      <c r="C9230" s="5" t="s">
        <v>1583</v>
      </c>
      <c r="D9230" s="5" t="s">
        <v>648</v>
      </c>
      <c r="E9230" s="5" t="s">
        <v>6</v>
      </c>
      <c r="F9230" s="6"/>
      <c r="G9230" s="6"/>
      <c r="H9230" s="6">
        <v>0</v>
      </c>
      <c r="I9230" s="6"/>
      <c r="J9230" t="str">
        <f t="shared" si="144"/>
        <v>PUAS-S85E</v>
      </c>
      <c r="K9230" t="str">
        <f>IF((VLOOKUP(J9230,mdc!A:V,22,FALSE)=""),"non Collabo","collabo")</f>
        <v>collabo</v>
      </c>
      <c r="L9230" t="str" cm="1">
        <f t="array" ref="L9230">IFERROR(_xlfn.IFS(G9230&lt;0,"shortage",H9230&lt;0,"shortage",I9230&lt;0,"shortage"),"ok")</f>
        <v>ok</v>
      </c>
    </row>
    <row r="9231" spans="1:12" hidden="1" x14ac:dyDescent="0.35">
      <c r="A9231" s="5" t="s">
        <v>1357</v>
      </c>
      <c r="B9231" s="5" t="s">
        <v>475</v>
      </c>
      <c r="C9231" s="5" t="s">
        <v>1583</v>
      </c>
      <c r="D9231" s="5" t="s">
        <v>648</v>
      </c>
      <c r="E9231" s="5" t="s">
        <v>2318</v>
      </c>
      <c r="F9231" s="6"/>
      <c r="G9231" s="6"/>
      <c r="H9231" s="6">
        <v>100</v>
      </c>
      <c r="I9231" s="6"/>
      <c r="J9231" t="str">
        <f t="shared" si="144"/>
        <v>PUAS-S85E</v>
      </c>
      <c r="K9231" t="str">
        <f>IF((VLOOKUP(J9231,mdc!A:V,22,FALSE)=""),"non Collabo","collabo")</f>
        <v>collabo</v>
      </c>
      <c r="L9231" t="str" cm="1">
        <f t="array" ref="L9231">IFERROR(_xlfn.IFS(G9231&lt;0,"shortage",H9231&lt;0,"shortage",I9231&lt;0,"shortage"),"ok")</f>
        <v>ok</v>
      </c>
    </row>
    <row r="9232" spans="1:12" hidden="1" x14ac:dyDescent="0.35">
      <c r="A9232" s="5" t="s">
        <v>1357</v>
      </c>
      <c r="B9232" s="5" t="s">
        <v>475</v>
      </c>
      <c r="C9232" s="5" t="s">
        <v>1583</v>
      </c>
      <c r="D9232" s="5" t="s">
        <v>648</v>
      </c>
      <c r="E9232" s="5" t="s">
        <v>7</v>
      </c>
      <c r="F9232" s="6"/>
      <c r="G9232" s="6"/>
      <c r="H9232" s="6"/>
      <c r="I9232" s="6"/>
      <c r="J9232" t="str">
        <f t="shared" si="144"/>
        <v>PUAS-S85E</v>
      </c>
      <c r="K9232" t="str">
        <f>IF((VLOOKUP(J9232,mdc!A:V,22,FALSE)=""),"non Collabo","collabo")</f>
        <v>collabo</v>
      </c>
      <c r="L9232" t="str" cm="1">
        <f t="array" ref="L9232">IFERROR(_xlfn.IFS(G9232&lt;0,"shortage",H9232&lt;0,"shortage",I9232&lt;0,"shortage"),"ok")</f>
        <v>ok</v>
      </c>
    </row>
    <row r="9233" spans="1:12" hidden="1" x14ac:dyDescent="0.35">
      <c r="A9233" s="5" t="s">
        <v>1357</v>
      </c>
      <c r="B9233" s="5" t="s">
        <v>475</v>
      </c>
      <c r="C9233" s="5" t="s">
        <v>1583</v>
      </c>
      <c r="D9233" s="5" t="s">
        <v>648</v>
      </c>
      <c r="E9233" s="5" t="s">
        <v>1566</v>
      </c>
      <c r="F9233" s="6"/>
      <c r="G9233" s="6"/>
      <c r="H9233" s="6">
        <v>0.56347999999999998</v>
      </c>
      <c r="I9233" s="6"/>
      <c r="J9233" t="str">
        <f t="shared" si="144"/>
        <v>PUAS-S85E</v>
      </c>
      <c r="K9233" t="str">
        <f>IF((VLOOKUP(J9233,mdc!A:V,22,FALSE)=""),"non Collabo","collabo")</f>
        <v>collabo</v>
      </c>
      <c r="L9233" t="str" cm="1">
        <f t="array" ref="L9233">IFERROR(_xlfn.IFS(G9233&lt;0,"shortage",H9233&lt;0,"shortage",I9233&lt;0,"shortage"),"ok")</f>
        <v>ok</v>
      </c>
    </row>
    <row r="9234" spans="1:12" ht="15" hidden="1" thickBot="1" x14ac:dyDescent="0.4">
      <c r="A9234" s="5" t="s">
        <v>1357</v>
      </c>
      <c r="B9234" s="5" t="s">
        <v>475</v>
      </c>
      <c r="C9234" s="5" t="s">
        <v>1583</v>
      </c>
      <c r="D9234" s="7" t="s">
        <v>648</v>
      </c>
      <c r="E9234" s="7" t="s">
        <v>8</v>
      </c>
      <c r="F9234" s="8"/>
      <c r="G9234" s="8"/>
      <c r="H9234" s="8">
        <v>-0.56347999999999998</v>
      </c>
      <c r="I9234" s="8"/>
      <c r="J9234" t="str">
        <f t="shared" si="144"/>
        <v>PUAS-S85E</v>
      </c>
      <c r="K9234" t="str">
        <f>IF((VLOOKUP(J9234,mdc!A:V,22,FALSE)=""),"non Collabo","collabo")</f>
        <v>collabo</v>
      </c>
    </row>
    <row r="9235" spans="1:12" hidden="1" x14ac:dyDescent="0.35">
      <c r="A9235" s="5" t="s">
        <v>1357</v>
      </c>
      <c r="B9235" s="5" t="s">
        <v>475</v>
      </c>
      <c r="C9235" s="5" t="s">
        <v>1583</v>
      </c>
      <c r="D9235" s="3" t="s">
        <v>2509</v>
      </c>
      <c r="E9235" s="3" t="s">
        <v>5</v>
      </c>
      <c r="F9235" s="4"/>
      <c r="G9235" s="4"/>
      <c r="H9235" s="4"/>
      <c r="I9235" s="4"/>
      <c r="J9235" t="str">
        <f t="shared" si="144"/>
        <v>PUAVW-HU1EE-K</v>
      </c>
      <c r="K9235" t="str">
        <f>IF((VLOOKUP(J9235,mdc!A:V,22,FALSE)=""),"non Collabo","collabo")</f>
        <v>collabo</v>
      </c>
      <c r="L9235" t="str" cm="1">
        <f t="array" ref="L9235">IFERROR(_xlfn.IFS(G9235&lt;0,"shortage",H9235&lt;0,"shortage",I9235&lt;0,"shortage"),"ok")</f>
        <v>ok</v>
      </c>
    </row>
    <row r="9236" spans="1:12" hidden="1" x14ac:dyDescent="0.35">
      <c r="A9236" s="5" t="s">
        <v>1357</v>
      </c>
      <c r="B9236" s="5" t="s">
        <v>475</v>
      </c>
      <c r="C9236" s="5" t="s">
        <v>1583</v>
      </c>
      <c r="D9236" s="5" t="s">
        <v>2509</v>
      </c>
      <c r="E9236" s="5" t="s">
        <v>1565</v>
      </c>
      <c r="F9236" s="6"/>
      <c r="G9236" s="6"/>
      <c r="H9236" s="6">
        <v>5</v>
      </c>
      <c r="I9236" s="6"/>
      <c r="J9236" t="str">
        <f t="shared" si="144"/>
        <v>PUAVW-HU1EE-K</v>
      </c>
      <c r="K9236" t="str">
        <f>IF((VLOOKUP(J9236,mdc!A:V,22,FALSE)=""),"non Collabo","collabo")</f>
        <v>collabo</v>
      </c>
      <c r="L9236" t="str" cm="1">
        <f t="array" ref="L9236">IFERROR(_xlfn.IFS(G9236&lt;0,"shortage",H9236&lt;0,"shortage",I9236&lt;0,"shortage"),"ok")</f>
        <v>ok</v>
      </c>
    </row>
    <row r="9237" spans="1:12" x14ac:dyDescent="0.35">
      <c r="A9237" s="5" t="s">
        <v>1357</v>
      </c>
      <c r="B9237" s="5" t="s">
        <v>475</v>
      </c>
      <c r="C9237" s="5" t="s">
        <v>1583</v>
      </c>
      <c r="D9237" s="5" t="s">
        <v>2509</v>
      </c>
      <c r="E9237" s="5" t="s">
        <v>6</v>
      </c>
      <c r="F9237" s="6"/>
      <c r="G9237" s="6"/>
      <c r="H9237" s="6">
        <v>-5</v>
      </c>
      <c r="I9237" s="6"/>
      <c r="J9237" t="str">
        <f t="shared" si="144"/>
        <v>PUAVW-HU1EE-K</v>
      </c>
      <c r="K9237" t="str">
        <f>IF((VLOOKUP(J9237,mdc!A:V,22,FALSE)=""),"non Collabo","collabo")</f>
        <v>collabo</v>
      </c>
      <c r="L9237" t="str" cm="1">
        <f t="array" ref="L9237">IFERROR(_xlfn.IFS(G9237&lt;0,"shortage",H9237&lt;0,"shortage",I9237&lt;0,"shortage"),"ok")</f>
        <v>shortage</v>
      </c>
    </row>
    <row r="9238" spans="1:12" hidden="1" x14ac:dyDescent="0.35">
      <c r="A9238" s="5" t="s">
        <v>1357</v>
      </c>
      <c r="B9238" s="5" t="s">
        <v>475</v>
      </c>
      <c r="C9238" s="5" t="s">
        <v>1583</v>
      </c>
      <c r="D9238" s="5" t="s">
        <v>2509</v>
      </c>
      <c r="E9238" s="5" t="s">
        <v>2318</v>
      </c>
      <c r="F9238" s="6"/>
      <c r="G9238" s="6"/>
      <c r="H9238" s="6"/>
      <c r="I9238" s="6"/>
      <c r="J9238" t="str">
        <f t="shared" si="144"/>
        <v>PUAVW-HU1EE-K</v>
      </c>
      <c r="K9238" t="str">
        <f>IF((VLOOKUP(J9238,mdc!A:V,22,FALSE)=""),"non Collabo","collabo")</f>
        <v>collabo</v>
      </c>
      <c r="L9238" t="str" cm="1">
        <f t="array" ref="L9238">IFERROR(_xlfn.IFS(G9238&lt;0,"shortage",H9238&lt;0,"shortage",I9238&lt;0,"shortage"),"ok")</f>
        <v>ok</v>
      </c>
    </row>
    <row r="9239" spans="1:12" hidden="1" x14ac:dyDescent="0.35">
      <c r="A9239" s="5" t="s">
        <v>1357</v>
      </c>
      <c r="B9239" s="5" t="s">
        <v>475</v>
      </c>
      <c r="C9239" s="5" t="s">
        <v>1583</v>
      </c>
      <c r="D9239" s="5" t="s">
        <v>2509</v>
      </c>
      <c r="E9239" s="5" t="s">
        <v>7</v>
      </c>
      <c r="F9239" s="6"/>
      <c r="G9239" s="6"/>
      <c r="H9239" s="6"/>
      <c r="I9239" s="6"/>
      <c r="J9239" t="str">
        <f t="shared" si="144"/>
        <v>PUAVW-HU1EE-K</v>
      </c>
      <c r="K9239" t="str">
        <f>IF((VLOOKUP(J9239,mdc!A:V,22,FALSE)=""),"non Collabo","collabo")</f>
        <v>collabo</v>
      </c>
      <c r="L9239" t="str" cm="1">
        <f t="array" ref="L9239">IFERROR(_xlfn.IFS(G9239&lt;0,"shortage",H9239&lt;0,"shortage",I9239&lt;0,"shortage"),"ok")</f>
        <v>ok</v>
      </c>
    </row>
    <row r="9240" spans="1:12" hidden="1" x14ac:dyDescent="0.35">
      <c r="A9240" s="5" t="s">
        <v>1357</v>
      </c>
      <c r="B9240" s="5" t="s">
        <v>475</v>
      </c>
      <c r="C9240" s="5" t="s">
        <v>1583</v>
      </c>
      <c r="D9240" s="5" t="s">
        <v>2509</v>
      </c>
      <c r="E9240" s="5" t="s">
        <v>1566</v>
      </c>
      <c r="F9240" s="6"/>
      <c r="G9240" s="6"/>
      <c r="H9240" s="6">
        <v>0.58220000000000005</v>
      </c>
      <c r="I9240" s="6"/>
      <c r="J9240" t="str">
        <f t="shared" si="144"/>
        <v>PUAVW-HU1EE-K</v>
      </c>
      <c r="K9240" t="str">
        <f>IF((VLOOKUP(J9240,mdc!A:V,22,FALSE)=""),"non Collabo","collabo")</f>
        <v>collabo</v>
      </c>
      <c r="L9240" t="str" cm="1">
        <f t="array" ref="L9240">IFERROR(_xlfn.IFS(G9240&lt;0,"shortage",H9240&lt;0,"shortage",I9240&lt;0,"shortage"),"ok")</f>
        <v>ok</v>
      </c>
    </row>
    <row r="9241" spans="1:12" ht="15" hidden="1" thickBot="1" x14ac:dyDescent="0.4">
      <c r="A9241" s="5" t="s">
        <v>1357</v>
      </c>
      <c r="B9241" s="7" t="s">
        <v>475</v>
      </c>
      <c r="C9241" s="7" t="s">
        <v>1583</v>
      </c>
      <c r="D9241" s="7" t="s">
        <v>2509</v>
      </c>
      <c r="E9241" s="7" t="s">
        <v>8</v>
      </c>
      <c r="F9241" s="8"/>
      <c r="G9241" s="8"/>
      <c r="H9241" s="8">
        <v>-0.58220000000000005</v>
      </c>
      <c r="I9241" s="8"/>
      <c r="J9241" t="str">
        <f t="shared" si="144"/>
        <v>PUAVW-HU1EE-K</v>
      </c>
      <c r="K9241" t="str">
        <f>IF((VLOOKUP(J9241,mdc!A:V,22,FALSE)=""),"non Collabo","collabo")</f>
        <v>collabo</v>
      </c>
    </row>
    <row r="9242" spans="1:12" hidden="1" x14ac:dyDescent="0.35">
      <c r="A9242" s="5" t="s">
        <v>1357</v>
      </c>
      <c r="B9242" s="3" t="s">
        <v>23</v>
      </c>
      <c r="C9242" s="3" t="s">
        <v>1579</v>
      </c>
      <c r="D9242" s="3" t="s">
        <v>658</v>
      </c>
      <c r="E9242" s="3" t="s">
        <v>5</v>
      </c>
      <c r="F9242" s="4">
        <v>25</v>
      </c>
      <c r="G9242" s="4">
        <v>40</v>
      </c>
      <c r="H9242" s="4">
        <v>45</v>
      </c>
      <c r="I9242" s="4">
        <v>45</v>
      </c>
      <c r="J9242" t="str">
        <f t="shared" si="144"/>
        <v>PUAEAH-AZ100E-K</v>
      </c>
      <c r="K9242" t="str">
        <f>IF((VLOOKUP(J9242,mdc!A:V,22,FALSE)=""),"non Collabo","collabo")</f>
        <v>collabo</v>
      </c>
      <c r="L9242" t="str" cm="1">
        <f t="array" ref="L9242">IFERROR(_xlfn.IFS(G9242&lt;0,"shortage",H9242&lt;0,"shortage",I9242&lt;0,"shortage"),"ok")</f>
        <v>ok</v>
      </c>
    </row>
    <row r="9243" spans="1:12" hidden="1" x14ac:dyDescent="0.35">
      <c r="A9243" s="5" t="s">
        <v>1357</v>
      </c>
      <c r="B9243" s="5" t="s">
        <v>23</v>
      </c>
      <c r="C9243" s="5" t="s">
        <v>1579</v>
      </c>
      <c r="D9243" s="5" t="s">
        <v>658</v>
      </c>
      <c r="E9243" s="5" t="s">
        <v>1565</v>
      </c>
      <c r="F9243" s="6">
        <v>25</v>
      </c>
      <c r="G9243" s="6">
        <v>40</v>
      </c>
      <c r="H9243" s="6">
        <v>45</v>
      </c>
      <c r="I9243" s="6">
        <v>45</v>
      </c>
      <c r="J9243" t="str">
        <f t="shared" si="144"/>
        <v>PUAEAH-AZ100E-K</v>
      </c>
      <c r="K9243" t="str">
        <f>IF((VLOOKUP(J9243,mdc!A:V,22,FALSE)=""),"non Collabo","collabo")</f>
        <v>collabo</v>
      </c>
      <c r="L9243" t="str" cm="1">
        <f t="array" ref="L9243">IFERROR(_xlfn.IFS(G9243&lt;0,"shortage",H9243&lt;0,"shortage",I9243&lt;0,"shortage"),"ok")</f>
        <v>ok</v>
      </c>
    </row>
    <row r="9244" spans="1:12" hidden="1" x14ac:dyDescent="0.35">
      <c r="A9244" s="5" t="s">
        <v>1357</v>
      </c>
      <c r="B9244" s="5" t="s">
        <v>23</v>
      </c>
      <c r="C9244" s="5" t="s">
        <v>1579</v>
      </c>
      <c r="D9244" s="5" t="s">
        <v>658</v>
      </c>
      <c r="E9244" s="5" t="s">
        <v>6</v>
      </c>
      <c r="F9244" s="6">
        <v>0</v>
      </c>
      <c r="G9244" s="6">
        <v>0</v>
      </c>
      <c r="H9244" s="6">
        <v>0</v>
      </c>
      <c r="I9244" s="6">
        <v>0</v>
      </c>
      <c r="J9244" t="str">
        <f t="shared" si="144"/>
        <v>PUAEAH-AZ100E-K</v>
      </c>
      <c r="K9244" t="str">
        <f>IF((VLOOKUP(J9244,mdc!A:V,22,FALSE)=""),"non Collabo","collabo")</f>
        <v>collabo</v>
      </c>
      <c r="L9244" t="str" cm="1">
        <f t="array" ref="L9244">IFERROR(_xlfn.IFS(G9244&lt;0,"shortage",H9244&lt;0,"shortage",I9244&lt;0,"shortage"),"ok")</f>
        <v>ok</v>
      </c>
    </row>
    <row r="9245" spans="1:12" hidden="1" x14ac:dyDescent="0.35">
      <c r="A9245" s="5" t="s">
        <v>1357</v>
      </c>
      <c r="B9245" s="5" t="s">
        <v>23</v>
      </c>
      <c r="C9245" s="5" t="s">
        <v>1579</v>
      </c>
      <c r="D9245" s="5" t="s">
        <v>658</v>
      </c>
      <c r="E9245" s="5" t="s">
        <v>2318</v>
      </c>
      <c r="F9245" s="6">
        <v>100</v>
      </c>
      <c r="G9245" s="6">
        <v>100</v>
      </c>
      <c r="H9245" s="6">
        <v>100</v>
      </c>
      <c r="I9245" s="6">
        <v>100</v>
      </c>
      <c r="J9245" t="str">
        <f t="shared" si="144"/>
        <v>PUAEAH-AZ100E-K</v>
      </c>
      <c r="K9245" t="str">
        <f>IF((VLOOKUP(J9245,mdc!A:V,22,FALSE)=""),"non Collabo","collabo")</f>
        <v>collabo</v>
      </c>
      <c r="L9245" t="str" cm="1">
        <f t="array" ref="L9245">IFERROR(_xlfn.IFS(G9245&lt;0,"shortage",H9245&lt;0,"shortage",I9245&lt;0,"shortage"),"ok")</f>
        <v>ok</v>
      </c>
    </row>
    <row r="9246" spans="1:12" hidden="1" x14ac:dyDescent="0.35">
      <c r="A9246" s="5" t="s">
        <v>1357</v>
      </c>
      <c r="B9246" s="5" t="s">
        <v>23</v>
      </c>
      <c r="C9246" s="5" t="s">
        <v>1579</v>
      </c>
      <c r="D9246" s="5" t="s">
        <v>658</v>
      </c>
      <c r="E9246" s="5" t="s">
        <v>7</v>
      </c>
      <c r="F9246" s="6"/>
      <c r="G9246" s="6"/>
      <c r="H9246" s="6"/>
      <c r="I9246" s="6"/>
      <c r="J9246" t="str">
        <f t="shared" si="144"/>
        <v>PUAEAH-AZ100E-K</v>
      </c>
      <c r="K9246" t="str">
        <f>IF((VLOOKUP(J9246,mdc!A:V,22,FALSE)=""),"non Collabo","collabo")</f>
        <v>collabo</v>
      </c>
      <c r="L9246" t="str" cm="1">
        <f t="array" ref="L9246">IFERROR(_xlfn.IFS(G9246&lt;0,"shortage",H9246&lt;0,"shortage",I9246&lt;0,"shortage"),"ok")</f>
        <v>ok</v>
      </c>
    </row>
    <row r="9247" spans="1:12" hidden="1" x14ac:dyDescent="0.35">
      <c r="A9247" s="5" t="s">
        <v>1357</v>
      </c>
      <c r="B9247" s="5" t="s">
        <v>23</v>
      </c>
      <c r="C9247" s="5" t="s">
        <v>1579</v>
      </c>
      <c r="D9247" s="5" t="s">
        <v>658</v>
      </c>
      <c r="E9247" s="5" t="s">
        <v>1566</v>
      </c>
      <c r="F9247" s="6">
        <v>2.3065000000000002</v>
      </c>
      <c r="G9247" s="6">
        <v>3.6903999999999999</v>
      </c>
      <c r="H9247" s="6">
        <v>4.1516999999999999</v>
      </c>
      <c r="I9247" s="6">
        <v>4.1516999999999999</v>
      </c>
      <c r="J9247" t="str">
        <f t="shared" si="144"/>
        <v>PUAEAH-AZ100E-K</v>
      </c>
      <c r="K9247" t="str">
        <f>IF((VLOOKUP(J9247,mdc!A:V,22,FALSE)=""),"non Collabo","collabo")</f>
        <v>collabo</v>
      </c>
      <c r="L9247" t="str" cm="1">
        <f t="array" ref="L9247">IFERROR(_xlfn.IFS(G9247&lt;0,"shortage",H9247&lt;0,"shortage",I9247&lt;0,"shortage"),"ok")</f>
        <v>ok</v>
      </c>
    </row>
    <row r="9248" spans="1:12" ht="15" hidden="1" thickBot="1" x14ac:dyDescent="0.4">
      <c r="A9248" s="5" t="s">
        <v>1357</v>
      </c>
      <c r="B9248" s="5" t="s">
        <v>23</v>
      </c>
      <c r="C9248" s="5" t="s">
        <v>1579</v>
      </c>
      <c r="D9248" s="7" t="s">
        <v>658</v>
      </c>
      <c r="E9248" s="7" t="s">
        <v>8</v>
      </c>
      <c r="F9248" s="8">
        <v>-2.3065000000000002</v>
      </c>
      <c r="G9248" s="8">
        <v>-3.6903999999999999</v>
      </c>
      <c r="H9248" s="8">
        <v>-4.1516999999999999</v>
      </c>
      <c r="I9248" s="8">
        <v>-4.1516999999999999</v>
      </c>
      <c r="J9248" t="str">
        <f t="shared" si="144"/>
        <v>PUAEAH-AZ100E-K</v>
      </c>
      <c r="K9248" t="str">
        <f>IF((VLOOKUP(J9248,mdc!A:V,22,FALSE)=""),"non Collabo","collabo")</f>
        <v>collabo</v>
      </c>
    </row>
    <row r="9249" spans="1:12" hidden="1" x14ac:dyDescent="0.35">
      <c r="A9249" s="5" t="s">
        <v>1357</v>
      </c>
      <c r="B9249" s="5" t="s">
        <v>23</v>
      </c>
      <c r="C9249" s="5" t="s">
        <v>1579</v>
      </c>
      <c r="D9249" s="3" t="s">
        <v>659</v>
      </c>
      <c r="E9249" s="3" t="s">
        <v>5</v>
      </c>
      <c r="F9249" s="4">
        <v>15</v>
      </c>
      <c r="G9249" s="4">
        <v>20</v>
      </c>
      <c r="H9249" s="4">
        <v>20</v>
      </c>
      <c r="I9249" s="4">
        <v>20</v>
      </c>
      <c r="J9249" t="str">
        <f t="shared" si="144"/>
        <v>PUAEAH-AZ100E-S</v>
      </c>
      <c r="K9249" t="str">
        <f>IF((VLOOKUP(J9249,mdc!A:V,22,FALSE)=""),"non Collabo","collabo")</f>
        <v>collabo</v>
      </c>
      <c r="L9249" t="str" cm="1">
        <f t="array" ref="L9249">IFERROR(_xlfn.IFS(G9249&lt;0,"shortage",H9249&lt;0,"shortage",I9249&lt;0,"shortage"),"ok")</f>
        <v>ok</v>
      </c>
    </row>
    <row r="9250" spans="1:12" hidden="1" x14ac:dyDescent="0.35">
      <c r="A9250" s="5" t="s">
        <v>1357</v>
      </c>
      <c r="B9250" s="5" t="s">
        <v>23</v>
      </c>
      <c r="C9250" s="5" t="s">
        <v>1579</v>
      </c>
      <c r="D9250" s="5" t="s">
        <v>659</v>
      </c>
      <c r="E9250" s="5" t="s">
        <v>1565</v>
      </c>
      <c r="F9250" s="6">
        <v>15</v>
      </c>
      <c r="G9250" s="6">
        <v>20</v>
      </c>
      <c r="H9250" s="6">
        <v>20</v>
      </c>
      <c r="I9250" s="6">
        <v>20</v>
      </c>
      <c r="J9250" t="str">
        <f t="shared" si="144"/>
        <v>PUAEAH-AZ100E-S</v>
      </c>
      <c r="K9250" t="str">
        <f>IF((VLOOKUP(J9250,mdc!A:V,22,FALSE)=""),"non Collabo","collabo")</f>
        <v>collabo</v>
      </c>
      <c r="L9250" t="str" cm="1">
        <f t="array" ref="L9250">IFERROR(_xlfn.IFS(G9250&lt;0,"shortage",H9250&lt;0,"shortage",I9250&lt;0,"shortage"),"ok")</f>
        <v>ok</v>
      </c>
    </row>
    <row r="9251" spans="1:12" hidden="1" x14ac:dyDescent="0.35">
      <c r="A9251" s="5" t="s">
        <v>1357</v>
      </c>
      <c r="B9251" s="5" t="s">
        <v>23</v>
      </c>
      <c r="C9251" s="5" t="s">
        <v>1579</v>
      </c>
      <c r="D9251" s="5" t="s">
        <v>659</v>
      </c>
      <c r="E9251" s="5" t="s">
        <v>6</v>
      </c>
      <c r="F9251" s="6">
        <v>0</v>
      </c>
      <c r="G9251" s="6">
        <v>0</v>
      </c>
      <c r="H9251" s="6">
        <v>0</v>
      </c>
      <c r="I9251" s="6">
        <v>0</v>
      </c>
      <c r="J9251" t="str">
        <f t="shared" si="144"/>
        <v>PUAEAH-AZ100E-S</v>
      </c>
      <c r="K9251" t="str">
        <f>IF((VLOOKUP(J9251,mdc!A:V,22,FALSE)=""),"non Collabo","collabo")</f>
        <v>collabo</v>
      </c>
      <c r="L9251" t="str" cm="1">
        <f t="array" ref="L9251">IFERROR(_xlfn.IFS(G9251&lt;0,"shortage",H9251&lt;0,"shortage",I9251&lt;0,"shortage"),"ok")</f>
        <v>ok</v>
      </c>
    </row>
    <row r="9252" spans="1:12" hidden="1" x14ac:dyDescent="0.35">
      <c r="A9252" s="5" t="s">
        <v>1357</v>
      </c>
      <c r="B9252" s="5" t="s">
        <v>23</v>
      </c>
      <c r="C9252" s="5" t="s">
        <v>1579</v>
      </c>
      <c r="D9252" s="5" t="s">
        <v>659</v>
      </c>
      <c r="E9252" s="5" t="s">
        <v>2318</v>
      </c>
      <c r="F9252" s="6">
        <v>100</v>
      </c>
      <c r="G9252" s="6">
        <v>100</v>
      </c>
      <c r="H9252" s="6">
        <v>100</v>
      </c>
      <c r="I9252" s="6">
        <v>100</v>
      </c>
      <c r="J9252" t="str">
        <f t="shared" si="144"/>
        <v>PUAEAH-AZ100E-S</v>
      </c>
      <c r="K9252" t="str">
        <f>IF((VLOOKUP(J9252,mdc!A:V,22,FALSE)=""),"non Collabo","collabo")</f>
        <v>collabo</v>
      </c>
      <c r="L9252" t="str" cm="1">
        <f t="array" ref="L9252">IFERROR(_xlfn.IFS(G9252&lt;0,"shortage",H9252&lt;0,"shortage",I9252&lt;0,"shortage"),"ok")</f>
        <v>ok</v>
      </c>
    </row>
    <row r="9253" spans="1:12" hidden="1" x14ac:dyDescent="0.35">
      <c r="A9253" s="5" t="s">
        <v>1357</v>
      </c>
      <c r="B9253" s="5" t="s">
        <v>23</v>
      </c>
      <c r="C9253" s="5" t="s">
        <v>1579</v>
      </c>
      <c r="D9253" s="5" t="s">
        <v>659</v>
      </c>
      <c r="E9253" s="5" t="s">
        <v>7</v>
      </c>
      <c r="F9253" s="6"/>
      <c r="G9253" s="6"/>
      <c r="H9253" s="6"/>
      <c r="I9253" s="6"/>
      <c r="J9253" t="str">
        <f t="shared" si="144"/>
        <v>PUAEAH-AZ100E-S</v>
      </c>
      <c r="K9253" t="str">
        <f>IF((VLOOKUP(J9253,mdc!A:V,22,FALSE)=""),"non Collabo","collabo")</f>
        <v>collabo</v>
      </c>
      <c r="L9253" t="str" cm="1">
        <f t="array" ref="L9253">IFERROR(_xlfn.IFS(G9253&lt;0,"shortage",H9253&lt;0,"shortage",I9253&lt;0,"shortage"),"ok")</f>
        <v>ok</v>
      </c>
    </row>
    <row r="9254" spans="1:12" hidden="1" x14ac:dyDescent="0.35">
      <c r="A9254" s="5" t="s">
        <v>1357</v>
      </c>
      <c r="B9254" s="5" t="s">
        <v>23</v>
      </c>
      <c r="C9254" s="5" t="s">
        <v>1579</v>
      </c>
      <c r="D9254" s="5" t="s">
        <v>659</v>
      </c>
      <c r="E9254" s="5" t="s">
        <v>1566</v>
      </c>
      <c r="F9254" s="6">
        <v>1.3838999999999999</v>
      </c>
      <c r="G9254" s="6">
        <v>1.8452</v>
      </c>
      <c r="H9254" s="6">
        <v>1.8452</v>
      </c>
      <c r="I9254" s="6">
        <v>1.8452</v>
      </c>
      <c r="J9254" t="str">
        <f t="shared" si="144"/>
        <v>PUAEAH-AZ100E-S</v>
      </c>
      <c r="K9254" t="str">
        <f>IF((VLOOKUP(J9254,mdc!A:V,22,FALSE)=""),"non Collabo","collabo")</f>
        <v>collabo</v>
      </c>
      <c r="L9254" t="str" cm="1">
        <f t="array" ref="L9254">IFERROR(_xlfn.IFS(G9254&lt;0,"shortage",H9254&lt;0,"shortage",I9254&lt;0,"shortage"),"ok")</f>
        <v>ok</v>
      </c>
    </row>
    <row r="9255" spans="1:12" ht="15" hidden="1" thickBot="1" x14ac:dyDescent="0.4">
      <c r="A9255" s="5" t="s">
        <v>1357</v>
      </c>
      <c r="B9255" s="5" t="s">
        <v>23</v>
      </c>
      <c r="C9255" s="5" t="s">
        <v>1579</v>
      </c>
      <c r="D9255" s="7" t="s">
        <v>659</v>
      </c>
      <c r="E9255" s="7" t="s">
        <v>8</v>
      </c>
      <c r="F9255" s="8">
        <v>-1.3838999999999999</v>
      </c>
      <c r="G9255" s="8">
        <v>-1.8452</v>
      </c>
      <c r="H9255" s="8">
        <v>-1.8452</v>
      </c>
      <c r="I9255" s="8">
        <v>-1.8452</v>
      </c>
      <c r="J9255" t="str">
        <f t="shared" si="144"/>
        <v>PUAEAH-AZ100E-S</v>
      </c>
      <c r="K9255" t="str">
        <f>IF((VLOOKUP(J9255,mdc!A:V,22,FALSE)=""),"non Collabo","collabo")</f>
        <v>collabo</v>
      </c>
    </row>
    <row r="9256" spans="1:12" hidden="1" x14ac:dyDescent="0.35">
      <c r="A9256" s="5" t="s">
        <v>1357</v>
      </c>
      <c r="B9256" s="5" t="s">
        <v>23</v>
      </c>
      <c r="C9256" s="5" t="s">
        <v>1579</v>
      </c>
      <c r="D9256" s="3" t="s">
        <v>1399</v>
      </c>
      <c r="E9256" s="3" t="s">
        <v>5</v>
      </c>
      <c r="F9256" s="4"/>
      <c r="G9256" s="4"/>
      <c r="H9256" s="4">
        <v>0</v>
      </c>
      <c r="I9256" s="4">
        <v>15</v>
      </c>
      <c r="J9256" t="str">
        <f t="shared" si="144"/>
        <v>PUAEAH-AZ40M2GN</v>
      </c>
      <c r="K9256" t="str">
        <f>IF((VLOOKUP(J9256,mdc!A:V,22,FALSE)=""),"non Collabo","collabo")</f>
        <v>collabo</v>
      </c>
      <c r="L9256" t="str" cm="1">
        <f t="array" ref="L9256">IFERROR(_xlfn.IFS(G9256&lt;0,"shortage",H9256&lt;0,"shortage",I9256&lt;0,"shortage"),"ok")</f>
        <v>ok</v>
      </c>
    </row>
    <row r="9257" spans="1:12" hidden="1" x14ac:dyDescent="0.35">
      <c r="A9257" s="5" t="s">
        <v>1357</v>
      </c>
      <c r="B9257" s="5" t="s">
        <v>23</v>
      </c>
      <c r="C9257" s="5" t="s">
        <v>1579</v>
      </c>
      <c r="D9257" s="5" t="s">
        <v>1399</v>
      </c>
      <c r="E9257" s="5" t="s">
        <v>1565</v>
      </c>
      <c r="F9257" s="6"/>
      <c r="G9257" s="6"/>
      <c r="H9257" s="6"/>
      <c r="I9257" s="6">
        <v>15</v>
      </c>
      <c r="J9257" t="str">
        <f t="shared" si="144"/>
        <v>PUAEAH-AZ40M2GN</v>
      </c>
      <c r="K9257" t="str">
        <f>IF((VLOOKUP(J9257,mdc!A:V,22,FALSE)=""),"non Collabo","collabo")</f>
        <v>collabo</v>
      </c>
      <c r="L9257" t="str" cm="1">
        <f t="array" ref="L9257">IFERROR(_xlfn.IFS(G9257&lt;0,"shortage",H9257&lt;0,"shortage",I9257&lt;0,"shortage"),"ok")</f>
        <v>ok</v>
      </c>
    </row>
    <row r="9258" spans="1:12" hidden="1" x14ac:dyDescent="0.35">
      <c r="A9258" s="5" t="s">
        <v>1357</v>
      </c>
      <c r="B9258" s="5" t="s">
        <v>23</v>
      </c>
      <c r="C9258" s="5" t="s">
        <v>1579</v>
      </c>
      <c r="D9258" s="5" t="s">
        <v>1399</v>
      </c>
      <c r="E9258" s="5" t="s">
        <v>6</v>
      </c>
      <c r="F9258" s="6"/>
      <c r="G9258" s="6"/>
      <c r="H9258" s="6">
        <v>0</v>
      </c>
      <c r="I9258" s="6">
        <v>0</v>
      </c>
      <c r="J9258" t="str">
        <f t="shared" si="144"/>
        <v>PUAEAH-AZ40M2GN</v>
      </c>
      <c r="K9258" t="str">
        <f>IF((VLOOKUP(J9258,mdc!A:V,22,FALSE)=""),"non Collabo","collabo")</f>
        <v>collabo</v>
      </c>
      <c r="L9258" t="str" cm="1">
        <f t="array" ref="L9258">IFERROR(_xlfn.IFS(G9258&lt;0,"shortage",H9258&lt;0,"shortage",I9258&lt;0,"shortage"),"ok")</f>
        <v>ok</v>
      </c>
    </row>
    <row r="9259" spans="1:12" hidden="1" x14ac:dyDescent="0.35">
      <c r="A9259" s="5" t="s">
        <v>1357</v>
      </c>
      <c r="B9259" s="5" t="s">
        <v>23</v>
      </c>
      <c r="C9259" s="5" t="s">
        <v>1579</v>
      </c>
      <c r="D9259" s="5" t="s">
        <v>1399</v>
      </c>
      <c r="E9259" s="5" t="s">
        <v>2318</v>
      </c>
      <c r="F9259" s="6"/>
      <c r="G9259" s="6"/>
      <c r="H9259" s="6" t="s">
        <v>1640</v>
      </c>
      <c r="I9259" s="6">
        <v>100</v>
      </c>
      <c r="J9259" t="str">
        <f t="shared" si="144"/>
        <v>PUAEAH-AZ40M2GN</v>
      </c>
      <c r="K9259" t="str">
        <f>IF((VLOOKUP(J9259,mdc!A:V,22,FALSE)=""),"non Collabo","collabo")</f>
        <v>collabo</v>
      </c>
      <c r="L9259" t="str" cm="1">
        <f t="array" ref="L9259">IFERROR(_xlfn.IFS(G9259&lt;0,"shortage",H9259&lt;0,"shortage",I9259&lt;0,"shortage"),"ok")</f>
        <v>ok</v>
      </c>
    </row>
    <row r="9260" spans="1:12" hidden="1" x14ac:dyDescent="0.35">
      <c r="A9260" s="5" t="s">
        <v>1357</v>
      </c>
      <c r="B9260" s="5" t="s">
        <v>23</v>
      </c>
      <c r="C9260" s="5" t="s">
        <v>1579</v>
      </c>
      <c r="D9260" s="5" t="s">
        <v>1399</v>
      </c>
      <c r="E9260" s="5" t="s">
        <v>7</v>
      </c>
      <c r="F9260" s="6"/>
      <c r="G9260" s="6"/>
      <c r="H9260" s="6"/>
      <c r="I9260" s="6"/>
      <c r="J9260" t="str">
        <f t="shared" si="144"/>
        <v>PUAEAH-AZ40M2GN</v>
      </c>
      <c r="K9260" t="str">
        <f>IF((VLOOKUP(J9260,mdc!A:V,22,FALSE)=""),"non Collabo","collabo")</f>
        <v>collabo</v>
      </c>
      <c r="L9260" t="str" cm="1">
        <f t="array" ref="L9260">IFERROR(_xlfn.IFS(G9260&lt;0,"shortage",H9260&lt;0,"shortage",I9260&lt;0,"shortage"),"ok")</f>
        <v>ok</v>
      </c>
    </row>
    <row r="9261" spans="1:12" hidden="1" x14ac:dyDescent="0.35">
      <c r="A9261" s="5" t="s">
        <v>1357</v>
      </c>
      <c r="B9261" s="5" t="s">
        <v>23</v>
      </c>
      <c r="C9261" s="5" t="s">
        <v>1579</v>
      </c>
      <c r="D9261" s="5" t="s">
        <v>1399</v>
      </c>
      <c r="E9261" s="5" t="s">
        <v>1566</v>
      </c>
      <c r="F9261" s="6"/>
      <c r="G9261" s="6"/>
      <c r="H9261" s="6"/>
      <c r="I9261" s="6">
        <v>0.75495000000000001</v>
      </c>
      <c r="J9261" t="str">
        <f t="shared" si="144"/>
        <v>PUAEAH-AZ40M2GN</v>
      </c>
      <c r="K9261" t="str">
        <f>IF((VLOOKUP(J9261,mdc!A:V,22,FALSE)=""),"non Collabo","collabo")</f>
        <v>collabo</v>
      </c>
      <c r="L9261" t="str" cm="1">
        <f t="array" ref="L9261">IFERROR(_xlfn.IFS(G9261&lt;0,"shortage",H9261&lt;0,"shortage",I9261&lt;0,"shortage"),"ok")</f>
        <v>ok</v>
      </c>
    </row>
    <row r="9262" spans="1:12" ht="15" hidden="1" thickBot="1" x14ac:dyDescent="0.4">
      <c r="A9262" s="5" t="s">
        <v>1357</v>
      </c>
      <c r="B9262" s="5" t="s">
        <v>23</v>
      </c>
      <c r="C9262" s="5" t="s">
        <v>1579</v>
      </c>
      <c r="D9262" s="7" t="s">
        <v>1399</v>
      </c>
      <c r="E9262" s="7" t="s">
        <v>8</v>
      </c>
      <c r="F9262" s="8"/>
      <c r="G9262" s="8"/>
      <c r="H9262" s="8"/>
      <c r="I9262" s="8">
        <v>-0.75495000000000001</v>
      </c>
      <c r="J9262" t="str">
        <f t="shared" si="144"/>
        <v>PUAEAH-AZ40M2GN</v>
      </c>
      <c r="K9262" t="str">
        <f>IF((VLOOKUP(J9262,mdc!A:V,22,FALSE)=""),"non Collabo","collabo")</f>
        <v>collabo</v>
      </c>
    </row>
    <row r="9263" spans="1:12" hidden="1" x14ac:dyDescent="0.35">
      <c r="A9263" s="5" t="s">
        <v>1357</v>
      </c>
      <c r="B9263" s="5" t="s">
        <v>23</v>
      </c>
      <c r="C9263" s="5" t="s">
        <v>1579</v>
      </c>
      <c r="D9263" s="3" t="s">
        <v>1400</v>
      </c>
      <c r="E9263" s="3" t="s">
        <v>5</v>
      </c>
      <c r="F9263" s="4"/>
      <c r="G9263" s="4"/>
      <c r="H9263" s="4">
        <v>0</v>
      </c>
      <c r="I9263" s="4">
        <v>15</v>
      </c>
      <c r="J9263" t="str">
        <f t="shared" si="144"/>
        <v>PUAEAH-AZ80G-K</v>
      </c>
      <c r="K9263" t="str">
        <f>IF((VLOOKUP(J9263,mdc!A:V,22,FALSE)=""),"non Collabo","collabo")</f>
        <v>collabo</v>
      </c>
      <c r="L9263" t="str" cm="1">
        <f t="array" ref="L9263">IFERROR(_xlfn.IFS(G9263&lt;0,"shortage",H9263&lt;0,"shortage",I9263&lt;0,"shortage"),"ok")</f>
        <v>ok</v>
      </c>
    </row>
    <row r="9264" spans="1:12" hidden="1" x14ac:dyDescent="0.35">
      <c r="A9264" s="5" t="s">
        <v>1357</v>
      </c>
      <c r="B9264" s="5" t="s">
        <v>23</v>
      </c>
      <c r="C9264" s="5" t="s">
        <v>1579</v>
      </c>
      <c r="D9264" s="5" t="s">
        <v>1400</v>
      </c>
      <c r="E9264" s="5" t="s">
        <v>1565</v>
      </c>
      <c r="F9264" s="6"/>
      <c r="G9264" s="6"/>
      <c r="H9264" s="6"/>
      <c r="I9264" s="6">
        <v>15</v>
      </c>
      <c r="J9264" t="str">
        <f t="shared" si="144"/>
        <v>PUAEAH-AZ80G-K</v>
      </c>
      <c r="K9264" t="str">
        <f>IF((VLOOKUP(J9264,mdc!A:V,22,FALSE)=""),"non Collabo","collabo")</f>
        <v>collabo</v>
      </c>
      <c r="L9264" t="str" cm="1">
        <f t="array" ref="L9264">IFERROR(_xlfn.IFS(G9264&lt;0,"shortage",H9264&lt;0,"shortage",I9264&lt;0,"shortage"),"ok")</f>
        <v>ok</v>
      </c>
    </row>
    <row r="9265" spans="1:12" hidden="1" x14ac:dyDescent="0.35">
      <c r="A9265" s="5" t="s">
        <v>1357</v>
      </c>
      <c r="B9265" s="5" t="s">
        <v>23</v>
      </c>
      <c r="C9265" s="5" t="s">
        <v>1579</v>
      </c>
      <c r="D9265" s="5" t="s">
        <v>1400</v>
      </c>
      <c r="E9265" s="5" t="s">
        <v>6</v>
      </c>
      <c r="F9265" s="6"/>
      <c r="G9265" s="6"/>
      <c r="H9265" s="6">
        <v>0</v>
      </c>
      <c r="I9265" s="6">
        <v>0</v>
      </c>
      <c r="J9265" t="str">
        <f t="shared" si="144"/>
        <v>PUAEAH-AZ80G-K</v>
      </c>
      <c r="K9265" t="str">
        <f>IF((VLOOKUP(J9265,mdc!A:V,22,FALSE)=""),"non Collabo","collabo")</f>
        <v>collabo</v>
      </c>
      <c r="L9265" t="str" cm="1">
        <f t="array" ref="L9265">IFERROR(_xlfn.IFS(G9265&lt;0,"shortage",H9265&lt;0,"shortage",I9265&lt;0,"shortage"),"ok")</f>
        <v>ok</v>
      </c>
    </row>
    <row r="9266" spans="1:12" hidden="1" x14ac:dyDescent="0.35">
      <c r="A9266" s="5" t="s">
        <v>1357</v>
      </c>
      <c r="B9266" s="5" t="s">
        <v>23</v>
      </c>
      <c r="C9266" s="5" t="s">
        <v>1579</v>
      </c>
      <c r="D9266" s="5" t="s">
        <v>1400</v>
      </c>
      <c r="E9266" s="5" t="s">
        <v>2318</v>
      </c>
      <c r="F9266" s="6"/>
      <c r="G9266" s="6"/>
      <c r="H9266" s="6" t="s">
        <v>1640</v>
      </c>
      <c r="I9266" s="6">
        <v>100</v>
      </c>
      <c r="J9266" t="str">
        <f t="shared" si="144"/>
        <v>PUAEAH-AZ80G-K</v>
      </c>
      <c r="K9266" t="str">
        <f>IF((VLOOKUP(J9266,mdc!A:V,22,FALSE)=""),"non Collabo","collabo")</f>
        <v>collabo</v>
      </c>
      <c r="L9266" t="str" cm="1">
        <f t="array" ref="L9266">IFERROR(_xlfn.IFS(G9266&lt;0,"shortage",H9266&lt;0,"shortage",I9266&lt;0,"shortage"),"ok")</f>
        <v>ok</v>
      </c>
    </row>
    <row r="9267" spans="1:12" hidden="1" x14ac:dyDescent="0.35">
      <c r="A9267" s="5" t="s">
        <v>1357</v>
      </c>
      <c r="B9267" s="5" t="s">
        <v>23</v>
      </c>
      <c r="C9267" s="5" t="s">
        <v>1579</v>
      </c>
      <c r="D9267" s="5" t="s">
        <v>1400</v>
      </c>
      <c r="E9267" s="5" t="s">
        <v>7</v>
      </c>
      <c r="F9267" s="6"/>
      <c r="G9267" s="6"/>
      <c r="H9267" s="6"/>
      <c r="I9267" s="6"/>
      <c r="J9267" t="str">
        <f t="shared" si="144"/>
        <v>PUAEAH-AZ80G-K</v>
      </c>
      <c r="K9267" t="str">
        <f>IF((VLOOKUP(J9267,mdc!A:V,22,FALSE)=""),"non Collabo","collabo")</f>
        <v>collabo</v>
      </c>
      <c r="L9267" t="str" cm="1">
        <f t="array" ref="L9267">IFERROR(_xlfn.IFS(G9267&lt;0,"shortage",H9267&lt;0,"shortage",I9267&lt;0,"shortage"),"ok")</f>
        <v>ok</v>
      </c>
    </row>
    <row r="9268" spans="1:12" hidden="1" x14ac:dyDescent="0.35">
      <c r="A9268" s="5" t="s">
        <v>1357</v>
      </c>
      <c r="B9268" s="5" t="s">
        <v>23</v>
      </c>
      <c r="C9268" s="5" t="s">
        <v>1579</v>
      </c>
      <c r="D9268" s="5" t="s">
        <v>1400</v>
      </c>
      <c r="E9268" s="5" t="s">
        <v>1566</v>
      </c>
      <c r="F9268" s="6"/>
      <c r="G9268" s="6"/>
      <c r="H9268" s="6"/>
      <c r="I9268" s="6">
        <v>1.2534000000000001</v>
      </c>
      <c r="J9268" t="str">
        <f t="shared" si="144"/>
        <v>PUAEAH-AZ80G-K</v>
      </c>
      <c r="K9268" t="str">
        <f>IF((VLOOKUP(J9268,mdc!A:V,22,FALSE)=""),"non Collabo","collabo")</f>
        <v>collabo</v>
      </c>
      <c r="L9268" t="str" cm="1">
        <f t="array" ref="L9268">IFERROR(_xlfn.IFS(G9268&lt;0,"shortage",H9268&lt;0,"shortage",I9268&lt;0,"shortage"),"ok")</f>
        <v>ok</v>
      </c>
    </row>
    <row r="9269" spans="1:12" ht="15" hidden="1" thickBot="1" x14ac:dyDescent="0.4">
      <c r="A9269" s="5" t="s">
        <v>1357</v>
      </c>
      <c r="B9269" s="5" t="s">
        <v>23</v>
      </c>
      <c r="C9269" s="5" t="s">
        <v>1579</v>
      </c>
      <c r="D9269" s="7" t="s">
        <v>1400</v>
      </c>
      <c r="E9269" s="7" t="s">
        <v>8</v>
      </c>
      <c r="F9269" s="8"/>
      <c r="G9269" s="8"/>
      <c r="H9269" s="8"/>
      <c r="I9269" s="8">
        <v>-1.2534000000000001</v>
      </c>
      <c r="J9269" t="str">
        <f t="shared" si="144"/>
        <v>PUAEAH-AZ80G-K</v>
      </c>
      <c r="K9269" t="str">
        <f>IF((VLOOKUP(J9269,mdc!A:V,22,FALSE)=""),"non Collabo","collabo")</f>
        <v>collabo</v>
      </c>
    </row>
    <row r="9270" spans="1:12" hidden="1" x14ac:dyDescent="0.35">
      <c r="A9270" s="5" t="s">
        <v>1357</v>
      </c>
      <c r="B9270" s="5" t="s">
        <v>23</v>
      </c>
      <c r="C9270" s="5" t="s">
        <v>1579</v>
      </c>
      <c r="D9270" s="3" t="s">
        <v>1401</v>
      </c>
      <c r="E9270" s="3" t="s">
        <v>5</v>
      </c>
      <c r="F9270" s="4"/>
      <c r="G9270" s="4">
        <v>5</v>
      </c>
      <c r="H9270" s="4">
        <v>0</v>
      </c>
      <c r="I9270" s="4">
        <v>5</v>
      </c>
      <c r="J9270" t="str">
        <f t="shared" si="144"/>
        <v>PUAEAH-AZ80G-S</v>
      </c>
      <c r="K9270" t="str">
        <f>IF((VLOOKUP(J9270,mdc!A:V,22,FALSE)=""),"non Collabo","collabo")</f>
        <v>collabo</v>
      </c>
      <c r="L9270" t="str" cm="1">
        <f t="array" ref="L9270">IFERROR(_xlfn.IFS(G9270&lt;0,"shortage",H9270&lt;0,"shortage",I9270&lt;0,"shortage"),"ok")</f>
        <v>ok</v>
      </c>
    </row>
    <row r="9271" spans="1:12" hidden="1" x14ac:dyDescent="0.35">
      <c r="A9271" s="5" t="s">
        <v>1357</v>
      </c>
      <c r="B9271" s="5" t="s">
        <v>23</v>
      </c>
      <c r="C9271" s="5" t="s">
        <v>1579</v>
      </c>
      <c r="D9271" s="5" t="s">
        <v>1401</v>
      </c>
      <c r="E9271" s="5" t="s">
        <v>1565</v>
      </c>
      <c r="F9271" s="6"/>
      <c r="G9271" s="6">
        <v>5</v>
      </c>
      <c r="H9271" s="6"/>
      <c r="I9271" s="6">
        <v>5</v>
      </c>
      <c r="J9271" t="str">
        <f t="shared" si="144"/>
        <v>PUAEAH-AZ80G-S</v>
      </c>
      <c r="K9271" t="str">
        <f>IF((VLOOKUP(J9271,mdc!A:V,22,FALSE)=""),"non Collabo","collabo")</f>
        <v>collabo</v>
      </c>
      <c r="L9271" t="str" cm="1">
        <f t="array" ref="L9271">IFERROR(_xlfn.IFS(G9271&lt;0,"shortage",H9271&lt;0,"shortage",I9271&lt;0,"shortage"),"ok")</f>
        <v>ok</v>
      </c>
    </row>
    <row r="9272" spans="1:12" hidden="1" x14ac:dyDescent="0.35">
      <c r="A9272" s="5" t="s">
        <v>1357</v>
      </c>
      <c r="B9272" s="5" t="s">
        <v>23</v>
      </c>
      <c r="C9272" s="5" t="s">
        <v>1579</v>
      </c>
      <c r="D9272" s="5" t="s">
        <v>1401</v>
      </c>
      <c r="E9272" s="5" t="s">
        <v>6</v>
      </c>
      <c r="F9272" s="6"/>
      <c r="G9272" s="6">
        <v>0</v>
      </c>
      <c r="H9272" s="6">
        <v>0</v>
      </c>
      <c r="I9272" s="6">
        <v>0</v>
      </c>
      <c r="J9272" t="str">
        <f t="shared" si="144"/>
        <v>PUAEAH-AZ80G-S</v>
      </c>
      <c r="K9272" t="str">
        <f>IF((VLOOKUP(J9272,mdc!A:V,22,FALSE)=""),"non Collabo","collabo")</f>
        <v>collabo</v>
      </c>
      <c r="L9272" t="str" cm="1">
        <f t="array" ref="L9272">IFERROR(_xlfn.IFS(G9272&lt;0,"shortage",H9272&lt;0,"shortage",I9272&lt;0,"shortage"),"ok")</f>
        <v>ok</v>
      </c>
    </row>
    <row r="9273" spans="1:12" hidden="1" x14ac:dyDescent="0.35">
      <c r="A9273" s="5" t="s">
        <v>1357</v>
      </c>
      <c r="B9273" s="5" t="s">
        <v>23</v>
      </c>
      <c r="C9273" s="5" t="s">
        <v>1579</v>
      </c>
      <c r="D9273" s="5" t="s">
        <v>1401</v>
      </c>
      <c r="E9273" s="5" t="s">
        <v>2318</v>
      </c>
      <c r="F9273" s="6"/>
      <c r="G9273" s="6">
        <v>100</v>
      </c>
      <c r="H9273" s="6" t="s">
        <v>1640</v>
      </c>
      <c r="I9273" s="6">
        <v>100</v>
      </c>
      <c r="J9273" t="str">
        <f t="shared" si="144"/>
        <v>PUAEAH-AZ80G-S</v>
      </c>
      <c r="K9273" t="str">
        <f>IF((VLOOKUP(J9273,mdc!A:V,22,FALSE)=""),"non Collabo","collabo")</f>
        <v>collabo</v>
      </c>
      <c r="L9273" t="str" cm="1">
        <f t="array" ref="L9273">IFERROR(_xlfn.IFS(G9273&lt;0,"shortage",H9273&lt;0,"shortage",I9273&lt;0,"shortage"),"ok")</f>
        <v>ok</v>
      </c>
    </row>
    <row r="9274" spans="1:12" hidden="1" x14ac:dyDescent="0.35">
      <c r="A9274" s="5" t="s">
        <v>1357</v>
      </c>
      <c r="B9274" s="5" t="s">
        <v>23</v>
      </c>
      <c r="C9274" s="5" t="s">
        <v>1579</v>
      </c>
      <c r="D9274" s="5" t="s">
        <v>1401</v>
      </c>
      <c r="E9274" s="5" t="s">
        <v>7</v>
      </c>
      <c r="F9274" s="6"/>
      <c r="G9274" s="6"/>
      <c r="H9274" s="6"/>
      <c r="I9274" s="6"/>
      <c r="J9274" t="str">
        <f t="shared" si="144"/>
        <v>PUAEAH-AZ80G-S</v>
      </c>
      <c r="K9274" t="str">
        <f>IF((VLOOKUP(J9274,mdc!A:V,22,FALSE)=""),"non Collabo","collabo")</f>
        <v>collabo</v>
      </c>
      <c r="L9274" t="str" cm="1">
        <f t="array" ref="L9274">IFERROR(_xlfn.IFS(G9274&lt;0,"shortage",H9274&lt;0,"shortage",I9274&lt;0,"shortage"),"ok")</f>
        <v>ok</v>
      </c>
    </row>
    <row r="9275" spans="1:12" hidden="1" x14ac:dyDescent="0.35">
      <c r="A9275" s="5" t="s">
        <v>1357</v>
      </c>
      <c r="B9275" s="5" t="s">
        <v>23</v>
      </c>
      <c r="C9275" s="5" t="s">
        <v>1579</v>
      </c>
      <c r="D9275" s="5" t="s">
        <v>1401</v>
      </c>
      <c r="E9275" s="5" t="s">
        <v>1566</v>
      </c>
      <c r="F9275" s="6"/>
      <c r="G9275" s="6">
        <v>0.4178</v>
      </c>
      <c r="H9275" s="6"/>
      <c r="I9275" s="6">
        <v>0.4178</v>
      </c>
      <c r="J9275" t="str">
        <f t="shared" si="144"/>
        <v>PUAEAH-AZ80G-S</v>
      </c>
      <c r="K9275" t="str">
        <f>IF((VLOOKUP(J9275,mdc!A:V,22,FALSE)=""),"non Collabo","collabo")</f>
        <v>collabo</v>
      </c>
      <c r="L9275" t="str" cm="1">
        <f t="array" ref="L9275">IFERROR(_xlfn.IFS(G9275&lt;0,"shortage",H9275&lt;0,"shortage",I9275&lt;0,"shortage"),"ok")</f>
        <v>ok</v>
      </c>
    </row>
    <row r="9276" spans="1:12" ht="15" hidden="1" thickBot="1" x14ac:dyDescent="0.4">
      <c r="A9276" s="5" t="s">
        <v>1357</v>
      </c>
      <c r="B9276" s="5" t="s">
        <v>23</v>
      </c>
      <c r="C9276" s="5" t="s">
        <v>1579</v>
      </c>
      <c r="D9276" s="7" t="s">
        <v>1401</v>
      </c>
      <c r="E9276" s="7" t="s">
        <v>8</v>
      </c>
      <c r="F9276" s="8"/>
      <c r="G9276" s="8">
        <v>-0.4178</v>
      </c>
      <c r="H9276" s="8"/>
      <c r="I9276" s="8">
        <v>-0.4178</v>
      </c>
      <c r="J9276" t="str">
        <f t="shared" si="144"/>
        <v>PUAEAH-AZ80G-S</v>
      </c>
      <c r="K9276" t="str">
        <f>IF((VLOOKUP(J9276,mdc!A:V,22,FALSE)=""),"non Collabo","collabo")</f>
        <v>collabo</v>
      </c>
    </row>
    <row r="9277" spans="1:12" hidden="1" x14ac:dyDescent="0.35">
      <c r="A9277" s="5" t="s">
        <v>1357</v>
      </c>
      <c r="B9277" s="5" t="s">
        <v>23</v>
      </c>
      <c r="C9277" s="5" t="s">
        <v>1579</v>
      </c>
      <c r="D9277" s="3" t="s">
        <v>666</v>
      </c>
      <c r="E9277" s="3" t="s">
        <v>5</v>
      </c>
      <c r="F9277" s="4">
        <v>5</v>
      </c>
      <c r="G9277" s="4">
        <v>15</v>
      </c>
      <c r="H9277" s="4">
        <v>10</v>
      </c>
      <c r="I9277" s="4">
        <v>20</v>
      </c>
      <c r="J9277" t="str">
        <f t="shared" si="144"/>
        <v>PUAEAH-DJ1200EK</v>
      </c>
      <c r="K9277" t="str">
        <f>IF((VLOOKUP(J9277,mdc!A:V,22,FALSE)=""),"non Collabo","collabo")</f>
        <v>collabo</v>
      </c>
      <c r="L9277" t="str" cm="1">
        <f t="array" ref="L9277">IFERROR(_xlfn.IFS(G9277&lt;0,"shortage",H9277&lt;0,"shortage",I9277&lt;0,"shortage"),"ok")</f>
        <v>ok</v>
      </c>
    </row>
    <row r="9278" spans="1:12" hidden="1" x14ac:dyDescent="0.35">
      <c r="A9278" s="5" t="s">
        <v>1357</v>
      </c>
      <c r="B9278" s="5" t="s">
        <v>23</v>
      </c>
      <c r="C9278" s="5" t="s">
        <v>1579</v>
      </c>
      <c r="D9278" s="5" t="s">
        <v>666</v>
      </c>
      <c r="E9278" s="5" t="s">
        <v>1565</v>
      </c>
      <c r="F9278" s="6">
        <v>5</v>
      </c>
      <c r="G9278" s="6">
        <v>15</v>
      </c>
      <c r="H9278" s="6">
        <v>10</v>
      </c>
      <c r="I9278" s="6">
        <v>20</v>
      </c>
      <c r="J9278" t="str">
        <f t="shared" si="144"/>
        <v>PUAEAH-DJ1200EK</v>
      </c>
      <c r="K9278" t="str">
        <f>IF((VLOOKUP(J9278,mdc!A:V,22,FALSE)=""),"non Collabo","collabo")</f>
        <v>collabo</v>
      </c>
      <c r="L9278" t="str" cm="1">
        <f t="array" ref="L9278">IFERROR(_xlfn.IFS(G9278&lt;0,"shortage",H9278&lt;0,"shortage",I9278&lt;0,"shortage"),"ok")</f>
        <v>ok</v>
      </c>
    </row>
    <row r="9279" spans="1:12" hidden="1" x14ac:dyDescent="0.35">
      <c r="A9279" s="5" t="s">
        <v>1357</v>
      </c>
      <c r="B9279" s="5" t="s">
        <v>23</v>
      </c>
      <c r="C9279" s="5" t="s">
        <v>1579</v>
      </c>
      <c r="D9279" s="5" t="s">
        <v>666</v>
      </c>
      <c r="E9279" s="5" t="s">
        <v>6</v>
      </c>
      <c r="F9279" s="6">
        <v>0</v>
      </c>
      <c r="G9279" s="6">
        <v>0</v>
      </c>
      <c r="H9279" s="6">
        <v>0</v>
      </c>
      <c r="I9279" s="6">
        <v>0</v>
      </c>
      <c r="J9279" t="str">
        <f t="shared" si="144"/>
        <v>PUAEAH-DJ1200EK</v>
      </c>
      <c r="K9279" t="str">
        <f>IF((VLOOKUP(J9279,mdc!A:V,22,FALSE)=""),"non Collabo","collabo")</f>
        <v>collabo</v>
      </c>
      <c r="L9279" t="str" cm="1">
        <f t="array" ref="L9279">IFERROR(_xlfn.IFS(G9279&lt;0,"shortage",H9279&lt;0,"shortage",I9279&lt;0,"shortage"),"ok")</f>
        <v>ok</v>
      </c>
    </row>
    <row r="9280" spans="1:12" hidden="1" x14ac:dyDescent="0.35">
      <c r="A9280" s="5" t="s">
        <v>1357</v>
      </c>
      <c r="B9280" s="5" t="s">
        <v>23</v>
      </c>
      <c r="C9280" s="5" t="s">
        <v>1579</v>
      </c>
      <c r="D9280" s="5" t="s">
        <v>666</v>
      </c>
      <c r="E9280" s="5" t="s">
        <v>2318</v>
      </c>
      <c r="F9280" s="6">
        <v>100</v>
      </c>
      <c r="G9280" s="6">
        <v>100</v>
      </c>
      <c r="H9280" s="6">
        <v>100</v>
      </c>
      <c r="I9280" s="6">
        <v>100</v>
      </c>
      <c r="J9280" t="str">
        <f t="shared" si="144"/>
        <v>PUAEAH-DJ1200EK</v>
      </c>
      <c r="K9280" t="str">
        <f>IF((VLOOKUP(J9280,mdc!A:V,22,FALSE)=""),"non Collabo","collabo")</f>
        <v>collabo</v>
      </c>
      <c r="L9280" t="str" cm="1">
        <f t="array" ref="L9280">IFERROR(_xlfn.IFS(G9280&lt;0,"shortage",H9280&lt;0,"shortage",I9280&lt;0,"shortage"),"ok")</f>
        <v>ok</v>
      </c>
    </row>
    <row r="9281" spans="1:12" hidden="1" x14ac:dyDescent="0.35">
      <c r="A9281" s="5" t="s">
        <v>1357</v>
      </c>
      <c r="B9281" s="5" t="s">
        <v>23</v>
      </c>
      <c r="C9281" s="5" t="s">
        <v>1579</v>
      </c>
      <c r="D9281" s="5" t="s">
        <v>666</v>
      </c>
      <c r="E9281" s="5" t="s">
        <v>7</v>
      </c>
      <c r="F9281" s="6"/>
      <c r="G9281" s="6"/>
      <c r="H9281" s="6"/>
      <c r="I9281" s="6"/>
      <c r="J9281" t="str">
        <f t="shared" si="144"/>
        <v>PUAEAH-DJ1200EK</v>
      </c>
      <c r="K9281" t="str">
        <f>IF((VLOOKUP(J9281,mdc!A:V,22,FALSE)=""),"non Collabo","collabo")</f>
        <v>collabo</v>
      </c>
      <c r="L9281" t="str" cm="1">
        <f t="array" ref="L9281">IFERROR(_xlfn.IFS(G9281&lt;0,"shortage",H9281&lt;0,"shortage",I9281&lt;0,"shortage"),"ok")</f>
        <v>ok</v>
      </c>
    </row>
    <row r="9282" spans="1:12" hidden="1" x14ac:dyDescent="0.35">
      <c r="A9282" s="5" t="s">
        <v>1357</v>
      </c>
      <c r="B9282" s="5" t="s">
        <v>23</v>
      </c>
      <c r="C9282" s="5" t="s">
        <v>1579</v>
      </c>
      <c r="D9282" s="5" t="s">
        <v>666</v>
      </c>
      <c r="E9282" s="5" t="s">
        <v>1566</v>
      </c>
      <c r="F9282" s="6">
        <v>0.26550000000000001</v>
      </c>
      <c r="G9282" s="6">
        <v>0.79649999999999999</v>
      </c>
      <c r="H9282" s="6">
        <v>0.53100000000000003</v>
      </c>
      <c r="I9282" s="6">
        <v>1.0620000000000001</v>
      </c>
      <c r="J9282" t="str">
        <f t="shared" si="144"/>
        <v>PUAEAH-DJ1200EK</v>
      </c>
      <c r="K9282" t="str">
        <f>IF((VLOOKUP(J9282,mdc!A:V,22,FALSE)=""),"non Collabo","collabo")</f>
        <v>collabo</v>
      </c>
      <c r="L9282" t="str" cm="1">
        <f t="array" ref="L9282">IFERROR(_xlfn.IFS(G9282&lt;0,"shortage",H9282&lt;0,"shortage",I9282&lt;0,"shortage"),"ok")</f>
        <v>ok</v>
      </c>
    </row>
    <row r="9283" spans="1:12" ht="15" hidden="1" thickBot="1" x14ac:dyDescent="0.4">
      <c r="A9283" s="5" t="s">
        <v>1357</v>
      </c>
      <c r="B9283" s="5" t="s">
        <v>23</v>
      </c>
      <c r="C9283" s="5" t="s">
        <v>1579</v>
      </c>
      <c r="D9283" s="7" t="s">
        <v>666</v>
      </c>
      <c r="E9283" s="7" t="s">
        <v>8</v>
      </c>
      <c r="F9283" s="8">
        <v>-0.26550000000000001</v>
      </c>
      <c r="G9283" s="8">
        <v>-0.79649999999999999</v>
      </c>
      <c r="H9283" s="8">
        <v>-0.53100000000000003</v>
      </c>
      <c r="I9283" s="8">
        <v>-1.0620000000000001</v>
      </c>
      <c r="J9283" t="str">
        <f t="shared" ref="J9283:J9346" si="145">A9283&amp;D9283</f>
        <v>PUAEAH-DJ1200EK</v>
      </c>
      <c r="K9283" t="str">
        <f>IF((VLOOKUP(J9283,mdc!A:V,22,FALSE)=""),"non Collabo","collabo")</f>
        <v>collabo</v>
      </c>
    </row>
    <row r="9284" spans="1:12" hidden="1" x14ac:dyDescent="0.35">
      <c r="A9284" s="5" t="s">
        <v>1357</v>
      </c>
      <c r="B9284" s="5" t="s">
        <v>23</v>
      </c>
      <c r="C9284" s="5" t="s">
        <v>1579</v>
      </c>
      <c r="D9284" s="3" t="s">
        <v>1402</v>
      </c>
      <c r="E9284" s="3" t="s">
        <v>5</v>
      </c>
      <c r="F9284" s="4"/>
      <c r="G9284" s="4">
        <v>130</v>
      </c>
      <c r="H9284" s="4">
        <v>160</v>
      </c>
      <c r="I9284" s="4">
        <v>180</v>
      </c>
      <c r="J9284" t="str">
        <f t="shared" si="145"/>
        <v>PUARB-HF630BG-A</v>
      </c>
      <c r="K9284" t="str">
        <f>IF((VLOOKUP(J9284,mdc!A:V,22,FALSE)=""),"non Collabo","collabo")</f>
        <v>collabo</v>
      </c>
      <c r="L9284" t="str" cm="1">
        <f t="array" ref="L9284">IFERROR(_xlfn.IFS(G9284&lt;0,"shortage",H9284&lt;0,"shortage",I9284&lt;0,"shortage"),"ok")</f>
        <v>ok</v>
      </c>
    </row>
    <row r="9285" spans="1:12" hidden="1" x14ac:dyDescent="0.35">
      <c r="A9285" s="5" t="s">
        <v>1357</v>
      </c>
      <c r="B9285" s="5" t="s">
        <v>23</v>
      </c>
      <c r="C9285" s="5" t="s">
        <v>1579</v>
      </c>
      <c r="D9285" s="5" t="s">
        <v>1402</v>
      </c>
      <c r="E9285" s="5" t="s">
        <v>1565</v>
      </c>
      <c r="F9285" s="6"/>
      <c r="G9285" s="6">
        <v>130</v>
      </c>
      <c r="H9285" s="6">
        <v>160</v>
      </c>
      <c r="I9285" s="6">
        <v>180</v>
      </c>
      <c r="J9285" t="str">
        <f t="shared" si="145"/>
        <v>PUARB-HF630BG-A</v>
      </c>
      <c r="K9285" t="str">
        <f>IF((VLOOKUP(J9285,mdc!A:V,22,FALSE)=""),"non Collabo","collabo")</f>
        <v>collabo</v>
      </c>
      <c r="L9285" t="str" cm="1">
        <f t="array" ref="L9285">IFERROR(_xlfn.IFS(G9285&lt;0,"shortage",H9285&lt;0,"shortage",I9285&lt;0,"shortage"),"ok")</f>
        <v>ok</v>
      </c>
    </row>
    <row r="9286" spans="1:12" hidden="1" x14ac:dyDescent="0.35">
      <c r="A9286" s="5" t="s">
        <v>1357</v>
      </c>
      <c r="B9286" s="5" t="s">
        <v>23</v>
      </c>
      <c r="C9286" s="5" t="s">
        <v>1579</v>
      </c>
      <c r="D9286" s="5" t="s">
        <v>1402</v>
      </c>
      <c r="E9286" s="5" t="s">
        <v>6</v>
      </c>
      <c r="F9286" s="6"/>
      <c r="G9286" s="6">
        <v>0</v>
      </c>
      <c r="H9286" s="6">
        <v>0</v>
      </c>
      <c r="I9286" s="6">
        <v>0</v>
      </c>
      <c r="J9286" t="str">
        <f t="shared" si="145"/>
        <v>PUARB-HF630BG-A</v>
      </c>
      <c r="K9286" t="str">
        <f>IF((VLOOKUP(J9286,mdc!A:V,22,FALSE)=""),"non Collabo","collabo")</f>
        <v>collabo</v>
      </c>
      <c r="L9286" t="str" cm="1">
        <f t="array" ref="L9286">IFERROR(_xlfn.IFS(G9286&lt;0,"shortage",H9286&lt;0,"shortage",I9286&lt;0,"shortage"),"ok")</f>
        <v>ok</v>
      </c>
    </row>
    <row r="9287" spans="1:12" hidden="1" x14ac:dyDescent="0.35">
      <c r="A9287" s="5" t="s">
        <v>1357</v>
      </c>
      <c r="B9287" s="5" t="s">
        <v>23</v>
      </c>
      <c r="C9287" s="5" t="s">
        <v>1579</v>
      </c>
      <c r="D9287" s="5" t="s">
        <v>1402</v>
      </c>
      <c r="E9287" s="5" t="s">
        <v>2318</v>
      </c>
      <c r="F9287" s="6"/>
      <c r="G9287" s="6">
        <v>100</v>
      </c>
      <c r="H9287" s="6">
        <v>100</v>
      </c>
      <c r="I9287" s="6">
        <v>100</v>
      </c>
      <c r="J9287" t="str">
        <f t="shared" si="145"/>
        <v>PUARB-HF630BG-A</v>
      </c>
      <c r="K9287" t="str">
        <f>IF((VLOOKUP(J9287,mdc!A:V,22,FALSE)=""),"non Collabo","collabo")</f>
        <v>collabo</v>
      </c>
      <c r="L9287" t="str" cm="1">
        <f t="array" ref="L9287">IFERROR(_xlfn.IFS(G9287&lt;0,"shortage",H9287&lt;0,"shortage",I9287&lt;0,"shortage"),"ok")</f>
        <v>ok</v>
      </c>
    </row>
    <row r="9288" spans="1:12" hidden="1" x14ac:dyDescent="0.35">
      <c r="A9288" s="5" t="s">
        <v>1357</v>
      </c>
      <c r="B9288" s="5" t="s">
        <v>23</v>
      </c>
      <c r="C9288" s="5" t="s">
        <v>1579</v>
      </c>
      <c r="D9288" s="5" t="s">
        <v>1402</v>
      </c>
      <c r="E9288" s="5" t="s">
        <v>7</v>
      </c>
      <c r="F9288" s="6"/>
      <c r="G9288" s="6"/>
      <c r="H9288" s="6"/>
      <c r="I9288" s="6"/>
      <c r="J9288" t="str">
        <f t="shared" si="145"/>
        <v>PUARB-HF630BG-A</v>
      </c>
      <c r="K9288" t="str">
        <f>IF((VLOOKUP(J9288,mdc!A:V,22,FALSE)=""),"non Collabo","collabo")</f>
        <v>collabo</v>
      </c>
      <c r="L9288" t="str" cm="1">
        <f t="array" ref="L9288">IFERROR(_xlfn.IFS(G9288&lt;0,"shortage",H9288&lt;0,"shortage",I9288&lt;0,"shortage"),"ok")</f>
        <v>ok</v>
      </c>
    </row>
    <row r="9289" spans="1:12" hidden="1" x14ac:dyDescent="0.35">
      <c r="A9289" s="5" t="s">
        <v>1357</v>
      </c>
      <c r="B9289" s="5" t="s">
        <v>23</v>
      </c>
      <c r="C9289" s="5" t="s">
        <v>1579</v>
      </c>
      <c r="D9289" s="5" t="s">
        <v>1402</v>
      </c>
      <c r="E9289" s="5" t="s">
        <v>1566</v>
      </c>
      <c r="F9289" s="6"/>
      <c r="G9289" s="6">
        <v>2.0019999999999998</v>
      </c>
      <c r="H9289" s="6">
        <v>2.464</v>
      </c>
      <c r="I9289" s="6">
        <v>2.7719999999999998</v>
      </c>
      <c r="J9289" t="str">
        <f t="shared" si="145"/>
        <v>PUARB-HF630BG-A</v>
      </c>
      <c r="K9289" t="str">
        <f>IF((VLOOKUP(J9289,mdc!A:V,22,FALSE)=""),"non Collabo","collabo")</f>
        <v>collabo</v>
      </c>
      <c r="L9289" t="str" cm="1">
        <f t="array" ref="L9289">IFERROR(_xlfn.IFS(G9289&lt;0,"shortage",H9289&lt;0,"shortage",I9289&lt;0,"shortage"),"ok")</f>
        <v>ok</v>
      </c>
    </row>
    <row r="9290" spans="1:12" ht="15" hidden="1" thickBot="1" x14ac:dyDescent="0.4">
      <c r="A9290" s="5" t="s">
        <v>1357</v>
      </c>
      <c r="B9290" s="5" t="s">
        <v>23</v>
      </c>
      <c r="C9290" s="5" t="s">
        <v>1579</v>
      </c>
      <c r="D9290" s="7" t="s">
        <v>1402</v>
      </c>
      <c r="E9290" s="7" t="s">
        <v>8</v>
      </c>
      <c r="F9290" s="8"/>
      <c r="G9290" s="8">
        <v>-2.0019999999999998</v>
      </c>
      <c r="H9290" s="8">
        <v>-2.464</v>
      </c>
      <c r="I9290" s="8">
        <v>-2.7719999999999998</v>
      </c>
      <c r="J9290" t="str">
        <f t="shared" si="145"/>
        <v>PUARB-HF630BG-A</v>
      </c>
      <c r="K9290" t="str">
        <f>IF((VLOOKUP(J9290,mdc!A:V,22,FALSE)=""),"non Collabo","collabo")</f>
        <v>collabo</v>
      </c>
    </row>
    <row r="9291" spans="1:12" hidden="1" x14ac:dyDescent="0.35">
      <c r="A9291" s="5" t="s">
        <v>1357</v>
      </c>
      <c r="B9291" s="5" t="s">
        <v>23</v>
      </c>
      <c r="C9291" s="5" t="s">
        <v>1579</v>
      </c>
      <c r="D9291" s="3" t="s">
        <v>1403</v>
      </c>
      <c r="E9291" s="3" t="s">
        <v>5</v>
      </c>
      <c r="F9291" s="4"/>
      <c r="G9291" s="4">
        <v>50</v>
      </c>
      <c r="H9291" s="4">
        <v>180</v>
      </c>
      <c r="I9291" s="4">
        <v>220</v>
      </c>
      <c r="J9291" t="str">
        <f t="shared" si="145"/>
        <v>PUARB-HF630BG-K</v>
      </c>
      <c r="K9291" t="str">
        <f>IF((VLOOKUP(J9291,mdc!A:V,22,FALSE)=""),"non Collabo","collabo")</f>
        <v>collabo</v>
      </c>
      <c r="L9291" t="str" cm="1">
        <f t="array" ref="L9291">IFERROR(_xlfn.IFS(G9291&lt;0,"shortage",H9291&lt;0,"shortage",I9291&lt;0,"shortage"),"ok")</f>
        <v>ok</v>
      </c>
    </row>
    <row r="9292" spans="1:12" hidden="1" x14ac:dyDescent="0.35">
      <c r="A9292" s="5" t="s">
        <v>1357</v>
      </c>
      <c r="B9292" s="5" t="s">
        <v>23</v>
      </c>
      <c r="C9292" s="5" t="s">
        <v>1579</v>
      </c>
      <c r="D9292" s="5" t="s">
        <v>1403</v>
      </c>
      <c r="E9292" s="5" t="s">
        <v>1565</v>
      </c>
      <c r="F9292" s="6"/>
      <c r="G9292" s="6">
        <v>50</v>
      </c>
      <c r="H9292" s="6">
        <v>180</v>
      </c>
      <c r="I9292" s="6">
        <v>220</v>
      </c>
      <c r="J9292" t="str">
        <f t="shared" si="145"/>
        <v>PUARB-HF630BG-K</v>
      </c>
      <c r="K9292" t="str">
        <f>IF((VLOOKUP(J9292,mdc!A:V,22,FALSE)=""),"non Collabo","collabo")</f>
        <v>collabo</v>
      </c>
      <c r="L9292" t="str" cm="1">
        <f t="array" ref="L9292">IFERROR(_xlfn.IFS(G9292&lt;0,"shortage",H9292&lt;0,"shortage",I9292&lt;0,"shortage"),"ok")</f>
        <v>ok</v>
      </c>
    </row>
    <row r="9293" spans="1:12" hidden="1" x14ac:dyDescent="0.35">
      <c r="A9293" s="5" t="s">
        <v>1357</v>
      </c>
      <c r="B9293" s="5" t="s">
        <v>23</v>
      </c>
      <c r="C9293" s="5" t="s">
        <v>1579</v>
      </c>
      <c r="D9293" s="5" t="s">
        <v>1403</v>
      </c>
      <c r="E9293" s="5" t="s">
        <v>6</v>
      </c>
      <c r="F9293" s="6"/>
      <c r="G9293" s="6">
        <v>0</v>
      </c>
      <c r="H9293" s="6">
        <v>0</v>
      </c>
      <c r="I9293" s="6">
        <v>0</v>
      </c>
      <c r="J9293" t="str">
        <f t="shared" si="145"/>
        <v>PUARB-HF630BG-K</v>
      </c>
      <c r="K9293" t="str">
        <f>IF((VLOOKUP(J9293,mdc!A:V,22,FALSE)=""),"non Collabo","collabo")</f>
        <v>collabo</v>
      </c>
      <c r="L9293" t="str" cm="1">
        <f t="array" ref="L9293">IFERROR(_xlfn.IFS(G9293&lt;0,"shortage",H9293&lt;0,"shortage",I9293&lt;0,"shortage"),"ok")</f>
        <v>ok</v>
      </c>
    </row>
    <row r="9294" spans="1:12" hidden="1" x14ac:dyDescent="0.35">
      <c r="A9294" s="5" t="s">
        <v>1357</v>
      </c>
      <c r="B9294" s="5" t="s">
        <v>23</v>
      </c>
      <c r="C9294" s="5" t="s">
        <v>1579</v>
      </c>
      <c r="D9294" s="5" t="s">
        <v>1403</v>
      </c>
      <c r="E9294" s="5" t="s">
        <v>2318</v>
      </c>
      <c r="F9294" s="6"/>
      <c r="G9294" s="6">
        <v>100</v>
      </c>
      <c r="H9294" s="6">
        <v>100</v>
      </c>
      <c r="I9294" s="6">
        <v>100</v>
      </c>
      <c r="J9294" t="str">
        <f t="shared" si="145"/>
        <v>PUARB-HF630BG-K</v>
      </c>
      <c r="K9294" t="str">
        <f>IF((VLOOKUP(J9294,mdc!A:V,22,FALSE)=""),"non Collabo","collabo")</f>
        <v>collabo</v>
      </c>
      <c r="L9294" t="str" cm="1">
        <f t="array" ref="L9294">IFERROR(_xlfn.IFS(G9294&lt;0,"shortage",H9294&lt;0,"shortage",I9294&lt;0,"shortage"),"ok")</f>
        <v>ok</v>
      </c>
    </row>
    <row r="9295" spans="1:12" hidden="1" x14ac:dyDescent="0.35">
      <c r="A9295" s="5" t="s">
        <v>1357</v>
      </c>
      <c r="B9295" s="5" t="s">
        <v>23</v>
      </c>
      <c r="C9295" s="5" t="s">
        <v>1579</v>
      </c>
      <c r="D9295" s="5" t="s">
        <v>1403</v>
      </c>
      <c r="E9295" s="5" t="s">
        <v>7</v>
      </c>
      <c r="F9295" s="6"/>
      <c r="G9295" s="6"/>
      <c r="H9295" s="6"/>
      <c r="I9295" s="6"/>
      <c r="J9295" t="str">
        <f t="shared" si="145"/>
        <v>PUARB-HF630BG-K</v>
      </c>
      <c r="K9295" t="str">
        <f>IF((VLOOKUP(J9295,mdc!A:V,22,FALSE)=""),"non Collabo","collabo")</f>
        <v>collabo</v>
      </c>
      <c r="L9295" t="str" cm="1">
        <f t="array" ref="L9295">IFERROR(_xlfn.IFS(G9295&lt;0,"shortage",H9295&lt;0,"shortage",I9295&lt;0,"shortage"),"ok")</f>
        <v>ok</v>
      </c>
    </row>
    <row r="9296" spans="1:12" hidden="1" x14ac:dyDescent="0.35">
      <c r="A9296" s="5" t="s">
        <v>1357</v>
      </c>
      <c r="B9296" s="5" t="s">
        <v>23</v>
      </c>
      <c r="C9296" s="5" t="s">
        <v>1579</v>
      </c>
      <c r="D9296" s="5" t="s">
        <v>1403</v>
      </c>
      <c r="E9296" s="5" t="s">
        <v>1566</v>
      </c>
      <c r="F9296" s="6"/>
      <c r="G9296" s="6">
        <v>0.77</v>
      </c>
      <c r="H9296" s="6">
        <v>2.7719999999999998</v>
      </c>
      <c r="I9296" s="6">
        <v>3.3879999999999999</v>
      </c>
      <c r="J9296" t="str">
        <f t="shared" si="145"/>
        <v>PUARB-HF630BG-K</v>
      </c>
      <c r="K9296" t="str">
        <f>IF((VLOOKUP(J9296,mdc!A:V,22,FALSE)=""),"non Collabo","collabo")</f>
        <v>collabo</v>
      </c>
      <c r="L9296" t="str" cm="1">
        <f t="array" ref="L9296">IFERROR(_xlfn.IFS(G9296&lt;0,"shortage",H9296&lt;0,"shortage",I9296&lt;0,"shortage"),"ok")</f>
        <v>ok</v>
      </c>
    </row>
    <row r="9297" spans="1:12" ht="15" hidden="1" thickBot="1" x14ac:dyDescent="0.4">
      <c r="A9297" s="5" t="s">
        <v>1357</v>
      </c>
      <c r="B9297" s="5" t="s">
        <v>23</v>
      </c>
      <c r="C9297" s="5" t="s">
        <v>1579</v>
      </c>
      <c r="D9297" s="7" t="s">
        <v>1403</v>
      </c>
      <c r="E9297" s="7" t="s">
        <v>8</v>
      </c>
      <c r="F9297" s="8"/>
      <c r="G9297" s="8">
        <v>-0.77</v>
      </c>
      <c r="H9297" s="8">
        <v>-2.7719999999999998</v>
      </c>
      <c r="I9297" s="8">
        <v>-3.3879999999999999</v>
      </c>
      <c r="J9297" t="str">
        <f t="shared" si="145"/>
        <v>PUARB-HF630BG-K</v>
      </c>
      <c r="K9297" t="str">
        <f>IF((VLOOKUP(J9297,mdc!A:V,22,FALSE)=""),"non Collabo","collabo")</f>
        <v>collabo</v>
      </c>
    </row>
    <row r="9298" spans="1:12" hidden="1" x14ac:dyDescent="0.35">
      <c r="A9298" s="5" t="s">
        <v>1357</v>
      </c>
      <c r="B9298" s="5" t="s">
        <v>23</v>
      </c>
      <c r="C9298" s="5" t="s">
        <v>1579</v>
      </c>
      <c r="D9298" s="3" t="s">
        <v>1404</v>
      </c>
      <c r="E9298" s="3" t="s">
        <v>5</v>
      </c>
      <c r="F9298" s="4"/>
      <c r="G9298" s="4"/>
      <c r="H9298" s="4"/>
      <c r="I9298" s="4"/>
      <c r="J9298" t="str">
        <f t="shared" si="145"/>
        <v>PUARB-HX220BEEK</v>
      </c>
      <c r="K9298" t="str">
        <f>IF((VLOOKUP(J9298,mdc!A:V,22,FALSE)=""),"non Collabo","collabo")</f>
        <v>non Collabo</v>
      </c>
      <c r="L9298" t="str" cm="1">
        <f t="array" ref="L9298">IFERROR(_xlfn.IFS(G9298&lt;0,"shortage",H9298&lt;0,"shortage",I9298&lt;0,"shortage"),"ok")</f>
        <v>ok</v>
      </c>
    </row>
    <row r="9299" spans="1:12" hidden="1" x14ac:dyDescent="0.35">
      <c r="A9299" s="5" t="s">
        <v>1357</v>
      </c>
      <c r="B9299" s="5" t="s">
        <v>23</v>
      </c>
      <c r="C9299" s="5" t="s">
        <v>1579</v>
      </c>
      <c r="D9299" s="5" t="s">
        <v>1404</v>
      </c>
      <c r="E9299" s="5" t="s">
        <v>1565</v>
      </c>
      <c r="F9299" s="6"/>
      <c r="G9299" s="6"/>
      <c r="H9299" s="6">
        <v>280</v>
      </c>
      <c r="I9299" s="6">
        <v>520</v>
      </c>
      <c r="J9299" t="str">
        <f t="shared" si="145"/>
        <v>PUARB-HX220BEEK</v>
      </c>
      <c r="K9299" t="str">
        <f>IF((VLOOKUP(J9299,mdc!A:V,22,FALSE)=""),"non Collabo","collabo")</f>
        <v>non Collabo</v>
      </c>
      <c r="L9299" t="str" cm="1">
        <f t="array" ref="L9299">IFERROR(_xlfn.IFS(G9299&lt;0,"shortage",H9299&lt;0,"shortage",I9299&lt;0,"shortage"),"ok")</f>
        <v>ok</v>
      </c>
    </row>
    <row r="9300" spans="1:12" hidden="1" x14ac:dyDescent="0.35">
      <c r="A9300" s="5" t="s">
        <v>1357</v>
      </c>
      <c r="B9300" s="5" t="s">
        <v>23</v>
      </c>
      <c r="C9300" s="5" t="s">
        <v>1579</v>
      </c>
      <c r="D9300" s="5" t="s">
        <v>1404</v>
      </c>
      <c r="E9300" s="5" t="s">
        <v>6</v>
      </c>
      <c r="F9300" s="6"/>
      <c r="G9300" s="6"/>
      <c r="H9300" s="6">
        <v>-280</v>
      </c>
      <c r="I9300" s="6">
        <v>-520</v>
      </c>
      <c r="J9300" t="str">
        <f t="shared" si="145"/>
        <v>PUARB-HX220BEEK</v>
      </c>
      <c r="K9300" t="str">
        <f>IF((VLOOKUP(J9300,mdc!A:V,22,FALSE)=""),"non Collabo","collabo")</f>
        <v>non Collabo</v>
      </c>
      <c r="L9300" t="str" cm="1">
        <f t="array" ref="L9300">IFERROR(_xlfn.IFS(G9300&lt;0,"shortage",H9300&lt;0,"shortage",I9300&lt;0,"shortage"),"ok")</f>
        <v>shortage</v>
      </c>
    </row>
    <row r="9301" spans="1:12" hidden="1" x14ac:dyDescent="0.35">
      <c r="A9301" s="5" t="s">
        <v>1357</v>
      </c>
      <c r="B9301" s="5" t="s">
        <v>23</v>
      </c>
      <c r="C9301" s="5" t="s">
        <v>1579</v>
      </c>
      <c r="D9301" s="5" t="s">
        <v>1404</v>
      </c>
      <c r="E9301" s="5" t="s">
        <v>2318</v>
      </c>
      <c r="F9301" s="6"/>
      <c r="G9301" s="6"/>
      <c r="H9301" s="6"/>
      <c r="I9301" s="6"/>
      <c r="J9301" t="str">
        <f t="shared" si="145"/>
        <v>PUARB-HX220BEEK</v>
      </c>
      <c r="K9301" t="str">
        <f>IF((VLOOKUP(J9301,mdc!A:V,22,FALSE)=""),"non Collabo","collabo")</f>
        <v>non Collabo</v>
      </c>
      <c r="L9301" t="str" cm="1">
        <f t="array" ref="L9301">IFERROR(_xlfn.IFS(G9301&lt;0,"shortage",H9301&lt;0,"shortage",I9301&lt;0,"shortage"),"ok")</f>
        <v>ok</v>
      </c>
    </row>
    <row r="9302" spans="1:12" hidden="1" x14ac:dyDescent="0.35">
      <c r="A9302" s="5" t="s">
        <v>1357</v>
      </c>
      <c r="B9302" s="5" t="s">
        <v>23</v>
      </c>
      <c r="C9302" s="5" t="s">
        <v>1579</v>
      </c>
      <c r="D9302" s="5" t="s">
        <v>1404</v>
      </c>
      <c r="E9302" s="5" t="s">
        <v>7</v>
      </c>
      <c r="F9302" s="6"/>
      <c r="G9302" s="6"/>
      <c r="H9302" s="6"/>
      <c r="I9302" s="6"/>
      <c r="J9302" t="str">
        <f t="shared" si="145"/>
        <v>PUARB-HX220BEEK</v>
      </c>
      <c r="K9302" t="str">
        <f>IF((VLOOKUP(J9302,mdc!A:V,22,FALSE)=""),"non Collabo","collabo")</f>
        <v>non Collabo</v>
      </c>
      <c r="L9302" t="str" cm="1">
        <f t="array" ref="L9302">IFERROR(_xlfn.IFS(G9302&lt;0,"shortage",H9302&lt;0,"shortage",I9302&lt;0,"shortage"),"ok")</f>
        <v>ok</v>
      </c>
    </row>
    <row r="9303" spans="1:12" hidden="1" x14ac:dyDescent="0.35">
      <c r="A9303" s="5" t="s">
        <v>1357</v>
      </c>
      <c r="B9303" s="5" t="s">
        <v>23</v>
      </c>
      <c r="C9303" s="5" t="s">
        <v>1579</v>
      </c>
      <c r="D9303" s="5" t="s">
        <v>1404</v>
      </c>
      <c r="E9303" s="5" t="s">
        <v>1566</v>
      </c>
      <c r="F9303" s="6"/>
      <c r="G9303" s="6"/>
      <c r="H9303" s="6">
        <v>2.9428000000000001</v>
      </c>
      <c r="I9303" s="6">
        <v>5.4652000000000003</v>
      </c>
      <c r="J9303" t="str">
        <f t="shared" si="145"/>
        <v>PUARB-HX220BEEK</v>
      </c>
      <c r="K9303" t="str">
        <f>IF((VLOOKUP(J9303,mdc!A:V,22,FALSE)=""),"non Collabo","collabo")</f>
        <v>non Collabo</v>
      </c>
      <c r="L9303" t="str" cm="1">
        <f t="array" ref="L9303">IFERROR(_xlfn.IFS(G9303&lt;0,"shortage",H9303&lt;0,"shortage",I9303&lt;0,"shortage"),"ok")</f>
        <v>ok</v>
      </c>
    </row>
    <row r="9304" spans="1:12" ht="15" hidden="1" thickBot="1" x14ac:dyDescent="0.4">
      <c r="A9304" s="5" t="s">
        <v>1357</v>
      </c>
      <c r="B9304" s="5" t="s">
        <v>23</v>
      </c>
      <c r="C9304" s="5" t="s">
        <v>1579</v>
      </c>
      <c r="D9304" s="7" t="s">
        <v>1404</v>
      </c>
      <c r="E9304" s="7" t="s">
        <v>8</v>
      </c>
      <c r="F9304" s="8"/>
      <c r="G9304" s="8"/>
      <c r="H9304" s="8">
        <v>-2.9428000000000001</v>
      </c>
      <c r="I9304" s="8">
        <v>-5.4652000000000003</v>
      </c>
      <c r="J9304" t="str">
        <f t="shared" si="145"/>
        <v>PUARB-HX220BEEK</v>
      </c>
      <c r="K9304" t="str">
        <f>IF((VLOOKUP(J9304,mdc!A:V,22,FALSE)=""),"non Collabo","collabo")</f>
        <v>non Collabo</v>
      </c>
    </row>
    <row r="9305" spans="1:12" hidden="1" x14ac:dyDescent="0.35">
      <c r="A9305" s="5" t="s">
        <v>1357</v>
      </c>
      <c r="B9305" s="5" t="s">
        <v>23</v>
      </c>
      <c r="C9305" s="5" t="s">
        <v>1579</v>
      </c>
      <c r="D9305" s="3" t="s">
        <v>1406</v>
      </c>
      <c r="E9305" s="3" t="s">
        <v>5</v>
      </c>
      <c r="F9305" s="4"/>
      <c r="G9305" s="4"/>
      <c r="H9305" s="4"/>
      <c r="I9305" s="4"/>
      <c r="J9305" t="str">
        <f t="shared" si="145"/>
        <v>PUARB-HX330BDGK</v>
      </c>
      <c r="K9305" t="str">
        <f>IF((VLOOKUP(J9305,mdc!A:V,22,FALSE)=""),"non Collabo","collabo")</f>
        <v>non Collabo</v>
      </c>
      <c r="L9305" t="str" cm="1">
        <f t="array" ref="L9305">IFERROR(_xlfn.IFS(G9305&lt;0,"shortage",H9305&lt;0,"shortage",I9305&lt;0,"shortage"),"ok")</f>
        <v>ok</v>
      </c>
    </row>
    <row r="9306" spans="1:12" hidden="1" x14ac:dyDescent="0.35">
      <c r="A9306" s="5" t="s">
        <v>1357</v>
      </c>
      <c r="B9306" s="5" t="s">
        <v>23</v>
      </c>
      <c r="C9306" s="5" t="s">
        <v>1579</v>
      </c>
      <c r="D9306" s="5" t="s">
        <v>1406</v>
      </c>
      <c r="E9306" s="5" t="s">
        <v>1565</v>
      </c>
      <c r="F9306" s="6">
        <v>440</v>
      </c>
      <c r="G9306" s="6">
        <v>520</v>
      </c>
      <c r="H9306" s="6"/>
      <c r="I9306" s="6"/>
      <c r="J9306" t="str">
        <f t="shared" si="145"/>
        <v>PUARB-HX330BDGK</v>
      </c>
      <c r="K9306" t="str">
        <f>IF((VLOOKUP(J9306,mdc!A:V,22,FALSE)=""),"non Collabo","collabo")</f>
        <v>non Collabo</v>
      </c>
      <c r="L9306" t="str" cm="1">
        <f t="array" ref="L9306">IFERROR(_xlfn.IFS(G9306&lt;0,"shortage",H9306&lt;0,"shortage",I9306&lt;0,"shortage"),"ok")</f>
        <v>ok</v>
      </c>
    </row>
    <row r="9307" spans="1:12" hidden="1" x14ac:dyDescent="0.35">
      <c r="A9307" s="5" t="s">
        <v>1357</v>
      </c>
      <c r="B9307" s="5" t="s">
        <v>23</v>
      </c>
      <c r="C9307" s="5" t="s">
        <v>1579</v>
      </c>
      <c r="D9307" s="5" t="s">
        <v>1406</v>
      </c>
      <c r="E9307" s="5" t="s">
        <v>6</v>
      </c>
      <c r="F9307" s="6">
        <v>-440</v>
      </c>
      <c r="G9307" s="6">
        <v>-520</v>
      </c>
      <c r="H9307" s="6"/>
      <c r="I9307" s="6"/>
      <c r="J9307" t="str">
        <f t="shared" si="145"/>
        <v>PUARB-HX330BDGK</v>
      </c>
      <c r="K9307" t="str">
        <f>IF((VLOOKUP(J9307,mdc!A:V,22,FALSE)=""),"non Collabo","collabo")</f>
        <v>non Collabo</v>
      </c>
      <c r="L9307" t="str" cm="1">
        <f t="array" ref="L9307">IFERROR(_xlfn.IFS(G9307&lt;0,"shortage",H9307&lt;0,"shortage",I9307&lt;0,"shortage"),"ok")</f>
        <v>shortage</v>
      </c>
    </row>
    <row r="9308" spans="1:12" hidden="1" x14ac:dyDescent="0.35">
      <c r="A9308" s="5" t="s">
        <v>1357</v>
      </c>
      <c r="B9308" s="5" t="s">
        <v>23</v>
      </c>
      <c r="C9308" s="5" t="s">
        <v>1579</v>
      </c>
      <c r="D9308" s="5" t="s">
        <v>1406</v>
      </c>
      <c r="E9308" s="5" t="s">
        <v>2318</v>
      </c>
      <c r="F9308" s="6"/>
      <c r="G9308" s="6"/>
      <c r="H9308" s="6"/>
      <c r="I9308" s="6"/>
      <c r="J9308" t="str">
        <f t="shared" si="145"/>
        <v>PUARB-HX330BDGK</v>
      </c>
      <c r="K9308" t="str">
        <f>IF((VLOOKUP(J9308,mdc!A:V,22,FALSE)=""),"non Collabo","collabo")</f>
        <v>non Collabo</v>
      </c>
      <c r="L9308" t="str" cm="1">
        <f t="array" ref="L9308">IFERROR(_xlfn.IFS(G9308&lt;0,"shortage",H9308&lt;0,"shortage",I9308&lt;0,"shortage"),"ok")</f>
        <v>ok</v>
      </c>
    </row>
    <row r="9309" spans="1:12" hidden="1" x14ac:dyDescent="0.35">
      <c r="A9309" s="5" t="s">
        <v>1357</v>
      </c>
      <c r="B9309" s="5" t="s">
        <v>23</v>
      </c>
      <c r="C9309" s="5" t="s">
        <v>1579</v>
      </c>
      <c r="D9309" s="5" t="s">
        <v>1406</v>
      </c>
      <c r="E9309" s="5" t="s">
        <v>7</v>
      </c>
      <c r="F9309" s="6"/>
      <c r="G9309" s="6"/>
      <c r="H9309" s="6"/>
      <c r="I9309" s="6"/>
      <c r="J9309" t="str">
        <f t="shared" si="145"/>
        <v>PUARB-HX330BDGK</v>
      </c>
      <c r="K9309" t="str">
        <f>IF((VLOOKUP(J9309,mdc!A:V,22,FALSE)=""),"non Collabo","collabo")</f>
        <v>non Collabo</v>
      </c>
      <c r="L9309" t="str" cm="1">
        <f t="array" ref="L9309">IFERROR(_xlfn.IFS(G9309&lt;0,"shortage",H9309&lt;0,"shortage",I9309&lt;0,"shortage"),"ok")</f>
        <v>ok</v>
      </c>
    </row>
    <row r="9310" spans="1:12" hidden="1" x14ac:dyDescent="0.35">
      <c r="A9310" s="5" t="s">
        <v>1357</v>
      </c>
      <c r="B9310" s="5" t="s">
        <v>23</v>
      </c>
      <c r="C9310" s="5" t="s">
        <v>1579</v>
      </c>
      <c r="D9310" s="5" t="s">
        <v>1406</v>
      </c>
      <c r="E9310" s="5" t="s">
        <v>1566</v>
      </c>
      <c r="F9310" s="6">
        <v>5.0423999999999998</v>
      </c>
      <c r="G9310" s="6">
        <v>5.9592000000000001</v>
      </c>
      <c r="H9310" s="6"/>
      <c r="I9310" s="6"/>
      <c r="J9310" t="str">
        <f t="shared" si="145"/>
        <v>PUARB-HX330BDGK</v>
      </c>
      <c r="K9310" t="str">
        <f>IF((VLOOKUP(J9310,mdc!A:V,22,FALSE)=""),"non Collabo","collabo")</f>
        <v>non Collabo</v>
      </c>
      <c r="L9310" t="str" cm="1">
        <f t="array" ref="L9310">IFERROR(_xlfn.IFS(G9310&lt;0,"shortage",H9310&lt;0,"shortage",I9310&lt;0,"shortage"),"ok")</f>
        <v>ok</v>
      </c>
    </row>
    <row r="9311" spans="1:12" ht="15" hidden="1" thickBot="1" x14ac:dyDescent="0.4">
      <c r="A9311" s="5" t="s">
        <v>1357</v>
      </c>
      <c r="B9311" s="5" t="s">
        <v>23</v>
      </c>
      <c r="C9311" s="5" t="s">
        <v>1579</v>
      </c>
      <c r="D9311" s="7" t="s">
        <v>1406</v>
      </c>
      <c r="E9311" s="7" t="s">
        <v>8</v>
      </c>
      <c r="F9311" s="8">
        <v>-5.0423999999999998</v>
      </c>
      <c r="G9311" s="8">
        <v>-5.9592000000000001</v>
      </c>
      <c r="H9311" s="8"/>
      <c r="I9311" s="8"/>
      <c r="J9311" t="str">
        <f t="shared" si="145"/>
        <v>PUARB-HX330BDGK</v>
      </c>
      <c r="K9311" t="str">
        <f>IF((VLOOKUP(J9311,mdc!A:V,22,FALSE)=""),"non Collabo","collabo")</f>
        <v>non Collabo</v>
      </c>
    </row>
    <row r="9312" spans="1:12" hidden="1" x14ac:dyDescent="0.35">
      <c r="A9312" s="5" t="s">
        <v>1357</v>
      </c>
      <c r="B9312" s="5" t="s">
        <v>23</v>
      </c>
      <c r="C9312" s="5" t="s">
        <v>1579</v>
      </c>
      <c r="D9312" s="3" t="s">
        <v>1407</v>
      </c>
      <c r="E9312" s="3" t="s">
        <v>5</v>
      </c>
      <c r="F9312" s="4"/>
      <c r="G9312" s="4">
        <v>95</v>
      </c>
      <c r="H9312" s="4">
        <v>95</v>
      </c>
      <c r="I9312" s="4">
        <v>125</v>
      </c>
      <c r="J9312" t="str">
        <f t="shared" si="145"/>
        <v>PUARB-M600BG-K</v>
      </c>
      <c r="K9312" t="str">
        <f>IF((VLOOKUP(J9312,mdc!A:V,22,FALSE)=""),"non Collabo","collabo")</f>
        <v>collabo</v>
      </c>
      <c r="L9312" t="str" cm="1">
        <f t="array" ref="L9312">IFERROR(_xlfn.IFS(G9312&lt;0,"shortage",H9312&lt;0,"shortage",I9312&lt;0,"shortage"),"ok")</f>
        <v>ok</v>
      </c>
    </row>
    <row r="9313" spans="1:12" hidden="1" x14ac:dyDescent="0.35">
      <c r="A9313" s="5" t="s">
        <v>1357</v>
      </c>
      <c r="B9313" s="5" t="s">
        <v>23</v>
      </c>
      <c r="C9313" s="5" t="s">
        <v>1579</v>
      </c>
      <c r="D9313" s="5" t="s">
        <v>1407</v>
      </c>
      <c r="E9313" s="5" t="s">
        <v>1565</v>
      </c>
      <c r="F9313" s="6"/>
      <c r="G9313" s="6">
        <v>95</v>
      </c>
      <c r="H9313" s="6">
        <v>95</v>
      </c>
      <c r="I9313" s="6">
        <v>125</v>
      </c>
      <c r="J9313" t="str">
        <f t="shared" si="145"/>
        <v>PUARB-M600BG-K</v>
      </c>
      <c r="K9313" t="str">
        <f>IF((VLOOKUP(J9313,mdc!A:V,22,FALSE)=""),"non Collabo","collabo")</f>
        <v>collabo</v>
      </c>
      <c r="L9313" t="str" cm="1">
        <f t="array" ref="L9313">IFERROR(_xlfn.IFS(G9313&lt;0,"shortage",H9313&lt;0,"shortage",I9313&lt;0,"shortage"),"ok")</f>
        <v>ok</v>
      </c>
    </row>
    <row r="9314" spans="1:12" hidden="1" x14ac:dyDescent="0.35">
      <c r="A9314" s="5" t="s">
        <v>1357</v>
      </c>
      <c r="B9314" s="5" t="s">
        <v>23</v>
      </c>
      <c r="C9314" s="5" t="s">
        <v>1579</v>
      </c>
      <c r="D9314" s="5" t="s">
        <v>1407</v>
      </c>
      <c r="E9314" s="5" t="s">
        <v>6</v>
      </c>
      <c r="F9314" s="6"/>
      <c r="G9314" s="6">
        <v>0</v>
      </c>
      <c r="H9314" s="6">
        <v>0</v>
      </c>
      <c r="I9314" s="6">
        <v>0</v>
      </c>
      <c r="J9314" t="str">
        <f t="shared" si="145"/>
        <v>PUARB-M600BG-K</v>
      </c>
      <c r="K9314" t="str">
        <f>IF((VLOOKUP(J9314,mdc!A:V,22,FALSE)=""),"non Collabo","collabo")</f>
        <v>collabo</v>
      </c>
      <c r="L9314" t="str" cm="1">
        <f t="array" ref="L9314">IFERROR(_xlfn.IFS(G9314&lt;0,"shortage",H9314&lt;0,"shortage",I9314&lt;0,"shortage"),"ok")</f>
        <v>ok</v>
      </c>
    </row>
    <row r="9315" spans="1:12" hidden="1" x14ac:dyDescent="0.35">
      <c r="A9315" s="5" t="s">
        <v>1357</v>
      </c>
      <c r="B9315" s="5" t="s">
        <v>23</v>
      </c>
      <c r="C9315" s="5" t="s">
        <v>1579</v>
      </c>
      <c r="D9315" s="5" t="s">
        <v>1407</v>
      </c>
      <c r="E9315" s="5" t="s">
        <v>2318</v>
      </c>
      <c r="F9315" s="6"/>
      <c r="G9315" s="6">
        <v>100</v>
      </c>
      <c r="H9315" s="6">
        <v>100</v>
      </c>
      <c r="I9315" s="6">
        <v>100</v>
      </c>
      <c r="J9315" t="str">
        <f t="shared" si="145"/>
        <v>PUARB-M600BG-K</v>
      </c>
      <c r="K9315" t="str">
        <f>IF((VLOOKUP(J9315,mdc!A:V,22,FALSE)=""),"non Collabo","collabo")</f>
        <v>collabo</v>
      </c>
      <c r="L9315" t="str" cm="1">
        <f t="array" ref="L9315">IFERROR(_xlfn.IFS(G9315&lt;0,"shortage",H9315&lt;0,"shortage",I9315&lt;0,"shortage"),"ok")</f>
        <v>ok</v>
      </c>
    </row>
    <row r="9316" spans="1:12" hidden="1" x14ac:dyDescent="0.35">
      <c r="A9316" s="5" t="s">
        <v>1357</v>
      </c>
      <c r="B9316" s="5" t="s">
        <v>23</v>
      </c>
      <c r="C9316" s="5" t="s">
        <v>1579</v>
      </c>
      <c r="D9316" s="5" t="s">
        <v>1407</v>
      </c>
      <c r="E9316" s="5" t="s">
        <v>7</v>
      </c>
      <c r="F9316" s="6"/>
      <c r="G9316" s="6"/>
      <c r="H9316" s="6"/>
      <c r="I9316" s="6"/>
      <c r="J9316" t="str">
        <f t="shared" si="145"/>
        <v>PUARB-M600BG-K</v>
      </c>
      <c r="K9316" t="str">
        <f>IF((VLOOKUP(J9316,mdc!A:V,22,FALSE)=""),"non Collabo","collabo")</f>
        <v>collabo</v>
      </c>
      <c r="L9316" t="str" cm="1">
        <f t="array" ref="L9316">IFERROR(_xlfn.IFS(G9316&lt;0,"shortage",H9316&lt;0,"shortage",I9316&lt;0,"shortage"),"ok")</f>
        <v>ok</v>
      </c>
    </row>
    <row r="9317" spans="1:12" hidden="1" x14ac:dyDescent="0.35">
      <c r="A9317" s="5" t="s">
        <v>1357</v>
      </c>
      <c r="B9317" s="5" t="s">
        <v>23</v>
      </c>
      <c r="C9317" s="5" t="s">
        <v>1579</v>
      </c>
      <c r="D9317" s="5" t="s">
        <v>1407</v>
      </c>
      <c r="E9317" s="5" t="s">
        <v>1566</v>
      </c>
      <c r="F9317" s="6"/>
      <c r="G9317" s="6">
        <v>2.3921000000000001</v>
      </c>
      <c r="H9317" s="6">
        <v>2.3921000000000001</v>
      </c>
      <c r="I9317" s="6">
        <v>3.1475</v>
      </c>
      <c r="J9317" t="str">
        <f t="shared" si="145"/>
        <v>PUARB-M600BG-K</v>
      </c>
      <c r="K9317" t="str">
        <f>IF((VLOOKUP(J9317,mdc!A:V,22,FALSE)=""),"non Collabo","collabo")</f>
        <v>collabo</v>
      </c>
      <c r="L9317" t="str" cm="1">
        <f t="array" ref="L9317">IFERROR(_xlfn.IFS(G9317&lt;0,"shortage",H9317&lt;0,"shortage",I9317&lt;0,"shortage"),"ok")</f>
        <v>ok</v>
      </c>
    </row>
    <row r="9318" spans="1:12" ht="15" hidden="1" thickBot="1" x14ac:dyDescent="0.4">
      <c r="A9318" s="5" t="s">
        <v>1357</v>
      </c>
      <c r="B9318" s="5" t="s">
        <v>23</v>
      </c>
      <c r="C9318" s="5" t="s">
        <v>1579</v>
      </c>
      <c r="D9318" s="7" t="s">
        <v>1407</v>
      </c>
      <c r="E9318" s="7" t="s">
        <v>8</v>
      </c>
      <c r="F9318" s="8"/>
      <c r="G9318" s="8">
        <v>-2.3921000000000001</v>
      </c>
      <c r="H9318" s="8">
        <v>-2.3921000000000001</v>
      </c>
      <c r="I9318" s="8">
        <v>-3.1475</v>
      </c>
      <c r="J9318" t="str">
        <f t="shared" si="145"/>
        <v>PUARB-M600BG-K</v>
      </c>
      <c r="K9318" t="str">
        <f>IF((VLOOKUP(J9318,mdc!A:V,22,FALSE)=""),"non Collabo","collabo")</f>
        <v>collabo</v>
      </c>
    </row>
    <row r="9319" spans="1:12" hidden="1" x14ac:dyDescent="0.35">
      <c r="A9319" s="5" t="s">
        <v>1357</v>
      </c>
      <c r="B9319" s="5" t="s">
        <v>23</v>
      </c>
      <c r="C9319" s="5" t="s">
        <v>1579</v>
      </c>
      <c r="D9319" s="3" t="s">
        <v>679</v>
      </c>
      <c r="E9319" s="3" t="s">
        <v>5</v>
      </c>
      <c r="F9319" s="4"/>
      <c r="G9319" s="4"/>
      <c r="H9319" s="4">
        <v>0</v>
      </c>
      <c r="I9319" s="4">
        <v>1030</v>
      </c>
      <c r="J9319" t="str">
        <f t="shared" si="145"/>
        <v>PUARP-HJE125E-K</v>
      </c>
      <c r="K9319" t="str">
        <f>IF((VLOOKUP(J9319,mdc!A:V,22,FALSE)=""),"non Collabo","collabo")</f>
        <v>collabo</v>
      </c>
      <c r="L9319" t="str" cm="1">
        <f t="array" ref="L9319">IFERROR(_xlfn.IFS(G9319&lt;0,"shortage",H9319&lt;0,"shortage",I9319&lt;0,"shortage"),"ok")</f>
        <v>ok</v>
      </c>
    </row>
    <row r="9320" spans="1:12" hidden="1" x14ac:dyDescent="0.35">
      <c r="A9320" s="5" t="s">
        <v>1357</v>
      </c>
      <c r="B9320" s="5" t="s">
        <v>23</v>
      </c>
      <c r="C9320" s="5" t="s">
        <v>1579</v>
      </c>
      <c r="D9320" s="5" t="s">
        <v>679</v>
      </c>
      <c r="E9320" s="5" t="s">
        <v>1565</v>
      </c>
      <c r="F9320" s="6"/>
      <c r="G9320" s="6"/>
      <c r="H9320" s="6"/>
      <c r="I9320" s="6">
        <v>1030</v>
      </c>
      <c r="J9320" t="str">
        <f t="shared" si="145"/>
        <v>PUARP-HJE125E-K</v>
      </c>
      <c r="K9320" t="str">
        <f>IF((VLOOKUP(J9320,mdc!A:V,22,FALSE)=""),"non Collabo","collabo")</f>
        <v>collabo</v>
      </c>
      <c r="L9320" t="str" cm="1">
        <f t="array" ref="L9320">IFERROR(_xlfn.IFS(G9320&lt;0,"shortage",H9320&lt;0,"shortage",I9320&lt;0,"shortage"),"ok")</f>
        <v>ok</v>
      </c>
    </row>
    <row r="9321" spans="1:12" hidden="1" x14ac:dyDescent="0.35">
      <c r="A9321" s="5" t="s">
        <v>1357</v>
      </c>
      <c r="B9321" s="5" t="s">
        <v>23</v>
      </c>
      <c r="C9321" s="5" t="s">
        <v>1579</v>
      </c>
      <c r="D9321" s="5" t="s">
        <v>679</v>
      </c>
      <c r="E9321" s="5" t="s">
        <v>6</v>
      </c>
      <c r="F9321" s="6"/>
      <c r="G9321" s="6"/>
      <c r="H9321" s="6">
        <v>0</v>
      </c>
      <c r="I9321" s="6">
        <v>0</v>
      </c>
      <c r="J9321" t="str">
        <f t="shared" si="145"/>
        <v>PUARP-HJE125E-K</v>
      </c>
      <c r="K9321" t="str">
        <f>IF((VLOOKUP(J9321,mdc!A:V,22,FALSE)=""),"non Collabo","collabo")</f>
        <v>collabo</v>
      </c>
      <c r="L9321" t="str" cm="1">
        <f t="array" ref="L9321">IFERROR(_xlfn.IFS(G9321&lt;0,"shortage",H9321&lt;0,"shortage",I9321&lt;0,"shortage"),"ok")</f>
        <v>ok</v>
      </c>
    </row>
    <row r="9322" spans="1:12" hidden="1" x14ac:dyDescent="0.35">
      <c r="A9322" s="5" t="s">
        <v>1357</v>
      </c>
      <c r="B9322" s="5" t="s">
        <v>23</v>
      </c>
      <c r="C9322" s="5" t="s">
        <v>1579</v>
      </c>
      <c r="D9322" s="5" t="s">
        <v>679</v>
      </c>
      <c r="E9322" s="5" t="s">
        <v>2318</v>
      </c>
      <c r="F9322" s="6"/>
      <c r="G9322" s="6"/>
      <c r="H9322" s="6" t="s">
        <v>1640</v>
      </c>
      <c r="I9322" s="6">
        <v>100</v>
      </c>
      <c r="J9322" t="str">
        <f t="shared" si="145"/>
        <v>PUARP-HJE125E-K</v>
      </c>
      <c r="K9322" t="str">
        <f>IF((VLOOKUP(J9322,mdc!A:V,22,FALSE)=""),"non Collabo","collabo")</f>
        <v>collabo</v>
      </c>
      <c r="L9322" t="str" cm="1">
        <f t="array" ref="L9322">IFERROR(_xlfn.IFS(G9322&lt;0,"shortage",H9322&lt;0,"shortage",I9322&lt;0,"shortage"),"ok")</f>
        <v>ok</v>
      </c>
    </row>
    <row r="9323" spans="1:12" hidden="1" x14ac:dyDescent="0.35">
      <c r="A9323" s="5" t="s">
        <v>1357</v>
      </c>
      <c r="B9323" s="5" t="s">
        <v>23</v>
      </c>
      <c r="C9323" s="5" t="s">
        <v>1579</v>
      </c>
      <c r="D9323" s="5" t="s">
        <v>679</v>
      </c>
      <c r="E9323" s="5" t="s">
        <v>7</v>
      </c>
      <c r="F9323" s="6"/>
      <c r="G9323" s="6"/>
      <c r="H9323" s="6"/>
      <c r="I9323" s="6"/>
      <c r="J9323" t="str">
        <f t="shared" si="145"/>
        <v>PUARP-HJE125E-K</v>
      </c>
      <c r="K9323" t="str">
        <f>IF((VLOOKUP(J9323,mdc!A:V,22,FALSE)=""),"non Collabo","collabo")</f>
        <v>collabo</v>
      </c>
      <c r="L9323" t="str" cm="1">
        <f t="array" ref="L9323">IFERROR(_xlfn.IFS(G9323&lt;0,"shortage",H9323&lt;0,"shortage",I9323&lt;0,"shortage"),"ok")</f>
        <v>ok</v>
      </c>
    </row>
    <row r="9324" spans="1:12" hidden="1" x14ac:dyDescent="0.35">
      <c r="A9324" s="5" t="s">
        <v>1357</v>
      </c>
      <c r="B9324" s="5" t="s">
        <v>23</v>
      </c>
      <c r="C9324" s="5" t="s">
        <v>1579</v>
      </c>
      <c r="D9324" s="5" t="s">
        <v>679</v>
      </c>
      <c r="E9324" s="5" t="s">
        <v>1566</v>
      </c>
      <c r="F9324" s="6"/>
      <c r="G9324" s="6"/>
      <c r="H9324" s="6"/>
      <c r="I9324" s="6">
        <v>2.1629999999999998</v>
      </c>
      <c r="J9324" t="str">
        <f t="shared" si="145"/>
        <v>PUARP-HJE125E-K</v>
      </c>
      <c r="K9324" t="str">
        <f>IF((VLOOKUP(J9324,mdc!A:V,22,FALSE)=""),"non Collabo","collabo")</f>
        <v>collabo</v>
      </c>
      <c r="L9324" t="str" cm="1">
        <f t="array" ref="L9324">IFERROR(_xlfn.IFS(G9324&lt;0,"shortage",H9324&lt;0,"shortage",I9324&lt;0,"shortage"),"ok")</f>
        <v>ok</v>
      </c>
    </row>
    <row r="9325" spans="1:12" ht="15" hidden="1" thickBot="1" x14ac:dyDescent="0.4">
      <c r="A9325" s="5" t="s">
        <v>1357</v>
      </c>
      <c r="B9325" s="5" t="s">
        <v>23</v>
      </c>
      <c r="C9325" s="5" t="s">
        <v>1579</v>
      </c>
      <c r="D9325" s="7" t="s">
        <v>679</v>
      </c>
      <c r="E9325" s="7" t="s">
        <v>8</v>
      </c>
      <c r="F9325" s="8"/>
      <c r="G9325" s="8"/>
      <c r="H9325" s="8"/>
      <c r="I9325" s="8">
        <v>-2.1629999999999998</v>
      </c>
      <c r="J9325" t="str">
        <f t="shared" si="145"/>
        <v>PUARP-HJE125E-K</v>
      </c>
      <c r="K9325" t="str">
        <f>IF((VLOOKUP(J9325,mdc!A:V,22,FALSE)=""),"non Collabo","collabo")</f>
        <v>collabo</v>
      </c>
    </row>
    <row r="9326" spans="1:12" hidden="1" x14ac:dyDescent="0.35">
      <c r="A9326" s="5" t="s">
        <v>1357</v>
      </c>
      <c r="B9326" s="5" t="s">
        <v>23</v>
      </c>
      <c r="C9326" s="5" t="s">
        <v>1579</v>
      </c>
      <c r="D9326" s="3" t="s">
        <v>682</v>
      </c>
      <c r="E9326" s="3" t="s">
        <v>5</v>
      </c>
      <c r="F9326" s="4"/>
      <c r="G9326" s="4">
        <v>250</v>
      </c>
      <c r="H9326" s="4">
        <v>190</v>
      </c>
      <c r="I9326" s="4">
        <v>190</v>
      </c>
      <c r="J9326" t="str">
        <f t="shared" si="145"/>
        <v>PUARP-HS46E-K</v>
      </c>
      <c r="K9326" t="str">
        <f>IF((VLOOKUP(J9326,mdc!A:V,22,FALSE)=""),"non Collabo","collabo")</f>
        <v>collabo</v>
      </c>
      <c r="L9326" t="str" cm="1">
        <f t="array" ref="L9326">IFERROR(_xlfn.IFS(G9326&lt;0,"shortage",H9326&lt;0,"shortage",I9326&lt;0,"shortage"),"ok")</f>
        <v>ok</v>
      </c>
    </row>
    <row r="9327" spans="1:12" hidden="1" x14ac:dyDescent="0.35">
      <c r="A9327" s="5" t="s">
        <v>1357</v>
      </c>
      <c r="B9327" s="5" t="s">
        <v>23</v>
      </c>
      <c r="C9327" s="5" t="s">
        <v>1579</v>
      </c>
      <c r="D9327" s="5" t="s">
        <v>682</v>
      </c>
      <c r="E9327" s="5" t="s">
        <v>1565</v>
      </c>
      <c r="F9327" s="6"/>
      <c r="G9327" s="6">
        <v>250</v>
      </c>
      <c r="H9327" s="6">
        <v>190</v>
      </c>
      <c r="I9327" s="6">
        <v>190</v>
      </c>
      <c r="J9327" t="str">
        <f t="shared" si="145"/>
        <v>PUARP-HS46E-K</v>
      </c>
      <c r="K9327" t="str">
        <f>IF((VLOOKUP(J9327,mdc!A:V,22,FALSE)=""),"non Collabo","collabo")</f>
        <v>collabo</v>
      </c>
      <c r="L9327" t="str" cm="1">
        <f t="array" ref="L9327">IFERROR(_xlfn.IFS(G9327&lt;0,"shortage",H9327&lt;0,"shortage",I9327&lt;0,"shortage"),"ok")</f>
        <v>ok</v>
      </c>
    </row>
    <row r="9328" spans="1:12" hidden="1" x14ac:dyDescent="0.35">
      <c r="A9328" s="5" t="s">
        <v>1357</v>
      </c>
      <c r="B9328" s="5" t="s">
        <v>23</v>
      </c>
      <c r="C9328" s="5" t="s">
        <v>1579</v>
      </c>
      <c r="D9328" s="5" t="s">
        <v>682</v>
      </c>
      <c r="E9328" s="5" t="s">
        <v>6</v>
      </c>
      <c r="F9328" s="6"/>
      <c r="G9328" s="6">
        <v>0</v>
      </c>
      <c r="H9328" s="6">
        <v>0</v>
      </c>
      <c r="I9328" s="6">
        <v>0</v>
      </c>
      <c r="J9328" t="str">
        <f t="shared" si="145"/>
        <v>PUARP-HS46E-K</v>
      </c>
      <c r="K9328" t="str">
        <f>IF((VLOOKUP(J9328,mdc!A:V,22,FALSE)=""),"non Collabo","collabo")</f>
        <v>collabo</v>
      </c>
      <c r="L9328" t="str" cm="1">
        <f t="array" ref="L9328">IFERROR(_xlfn.IFS(G9328&lt;0,"shortage",H9328&lt;0,"shortage",I9328&lt;0,"shortage"),"ok")</f>
        <v>ok</v>
      </c>
    </row>
    <row r="9329" spans="1:12" hidden="1" x14ac:dyDescent="0.35">
      <c r="A9329" s="5" t="s">
        <v>1357</v>
      </c>
      <c r="B9329" s="5" t="s">
        <v>23</v>
      </c>
      <c r="C9329" s="5" t="s">
        <v>1579</v>
      </c>
      <c r="D9329" s="5" t="s">
        <v>682</v>
      </c>
      <c r="E9329" s="5" t="s">
        <v>2318</v>
      </c>
      <c r="F9329" s="6"/>
      <c r="G9329" s="6">
        <v>100</v>
      </c>
      <c r="H9329" s="6">
        <v>100</v>
      </c>
      <c r="I9329" s="6">
        <v>100</v>
      </c>
      <c r="J9329" t="str">
        <f t="shared" si="145"/>
        <v>PUARP-HS46E-K</v>
      </c>
      <c r="K9329" t="str">
        <f>IF((VLOOKUP(J9329,mdc!A:V,22,FALSE)=""),"non Collabo","collabo")</f>
        <v>collabo</v>
      </c>
      <c r="L9329" t="str" cm="1">
        <f t="array" ref="L9329">IFERROR(_xlfn.IFS(G9329&lt;0,"shortage",H9329&lt;0,"shortage",I9329&lt;0,"shortage"),"ok")</f>
        <v>ok</v>
      </c>
    </row>
    <row r="9330" spans="1:12" hidden="1" x14ac:dyDescent="0.35">
      <c r="A9330" s="5" t="s">
        <v>1357</v>
      </c>
      <c r="B9330" s="5" t="s">
        <v>23</v>
      </c>
      <c r="C9330" s="5" t="s">
        <v>1579</v>
      </c>
      <c r="D9330" s="5" t="s">
        <v>682</v>
      </c>
      <c r="E9330" s="5" t="s">
        <v>7</v>
      </c>
      <c r="F9330" s="6"/>
      <c r="G9330" s="6"/>
      <c r="H9330" s="6"/>
      <c r="I9330" s="6"/>
      <c r="J9330" t="str">
        <f t="shared" si="145"/>
        <v>PUARP-HS46E-K</v>
      </c>
      <c r="K9330" t="str">
        <f>IF((VLOOKUP(J9330,mdc!A:V,22,FALSE)=""),"non Collabo","collabo")</f>
        <v>collabo</v>
      </c>
      <c r="L9330" t="str" cm="1">
        <f t="array" ref="L9330">IFERROR(_xlfn.IFS(G9330&lt;0,"shortage",H9330&lt;0,"shortage",I9330&lt;0,"shortage"),"ok")</f>
        <v>ok</v>
      </c>
    </row>
    <row r="9331" spans="1:12" hidden="1" x14ac:dyDescent="0.35">
      <c r="A9331" s="5" t="s">
        <v>1357</v>
      </c>
      <c r="B9331" s="5" t="s">
        <v>23</v>
      </c>
      <c r="C9331" s="5" t="s">
        <v>1579</v>
      </c>
      <c r="D9331" s="5" t="s">
        <v>682</v>
      </c>
      <c r="E9331" s="5" t="s">
        <v>1566</v>
      </c>
      <c r="F9331" s="6"/>
      <c r="G9331" s="6">
        <v>0.625</v>
      </c>
      <c r="H9331" s="6">
        <v>0.47499999999999998</v>
      </c>
      <c r="I9331" s="6">
        <v>0.47499999999999998</v>
      </c>
      <c r="J9331" t="str">
        <f t="shared" si="145"/>
        <v>PUARP-HS46E-K</v>
      </c>
      <c r="K9331" t="str">
        <f>IF((VLOOKUP(J9331,mdc!A:V,22,FALSE)=""),"non Collabo","collabo")</f>
        <v>collabo</v>
      </c>
      <c r="L9331" t="str" cm="1">
        <f t="array" ref="L9331">IFERROR(_xlfn.IFS(G9331&lt;0,"shortage",H9331&lt;0,"shortage",I9331&lt;0,"shortage"),"ok")</f>
        <v>ok</v>
      </c>
    </row>
    <row r="9332" spans="1:12" ht="15" hidden="1" thickBot="1" x14ac:dyDescent="0.4">
      <c r="A9332" s="5" t="s">
        <v>1357</v>
      </c>
      <c r="B9332" s="5" t="s">
        <v>23</v>
      </c>
      <c r="C9332" s="5" t="s">
        <v>1579</v>
      </c>
      <c r="D9332" s="7" t="s">
        <v>682</v>
      </c>
      <c r="E9332" s="7" t="s">
        <v>8</v>
      </c>
      <c r="F9332" s="8"/>
      <c r="G9332" s="8">
        <v>-0.625</v>
      </c>
      <c r="H9332" s="8">
        <v>-0.47499999999999998</v>
      </c>
      <c r="I9332" s="8">
        <v>-0.47499999999999998</v>
      </c>
      <c r="J9332" t="str">
        <f t="shared" si="145"/>
        <v>PUARP-HS46E-K</v>
      </c>
      <c r="K9332" t="str">
        <f>IF((VLOOKUP(J9332,mdc!A:V,22,FALSE)=""),"non Collabo","collabo")</f>
        <v>collabo</v>
      </c>
    </row>
    <row r="9333" spans="1:12" hidden="1" x14ac:dyDescent="0.35">
      <c r="A9333" s="5" t="s">
        <v>1357</v>
      </c>
      <c r="B9333" s="5" t="s">
        <v>23</v>
      </c>
      <c r="C9333" s="5" t="s">
        <v>1579</v>
      </c>
      <c r="D9333" s="3" t="s">
        <v>2375</v>
      </c>
      <c r="E9333" s="3" t="s">
        <v>5</v>
      </c>
      <c r="F9333" s="4"/>
      <c r="G9333" s="4"/>
      <c r="H9333" s="4">
        <v>0</v>
      </c>
      <c r="I9333" s="4">
        <v>240</v>
      </c>
      <c r="J9333" t="str">
        <f t="shared" si="145"/>
        <v>PUARP-HT010GU-H</v>
      </c>
      <c r="K9333" t="str">
        <f>IF((VLOOKUP(J9333,mdc!A:V,22,FALSE)=""),"non Collabo","collabo")</f>
        <v>collabo</v>
      </c>
      <c r="L9333" t="str" cm="1">
        <f t="array" ref="L9333">IFERROR(_xlfn.IFS(G9333&lt;0,"shortage",H9333&lt;0,"shortage",I9333&lt;0,"shortage"),"ok")</f>
        <v>ok</v>
      </c>
    </row>
    <row r="9334" spans="1:12" hidden="1" x14ac:dyDescent="0.35">
      <c r="A9334" s="5" t="s">
        <v>1357</v>
      </c>
      <c r="B9334" s="5" t="s">
        <v>23</v>
      </c>
      <c r="C9334" s="5" t="s">
        <v>1579</v>
      </c>
      <c r="D9334" s="5" t="s">
        <v>2375</v>
      </c>
      <c r="E9334" s="5" t="s">
        <v>1565</v>
      </c>
      <c r="F9334" s="6"/>
      <c r="G9334" s="6"/>
      <c r="H9334" s="6"/>
      <c r="I9334" s="6">
        <v>240</v>
      </c>
      <c r="J9334" t="str">
        <f t="shared" si="145"/>
        <v>PUARP-HT010GU-H</v>
      </c>
      <c r="K9334" t="str">
        <f>IF((VLOOKUP(J9334,mdc!A:V,22,FALSE)=""),"non Collabo","collabo")</f>
        <v>collabo</v>
      </c>
      <c r="L9334" t="str" cm="1">
        <f t="array" ref="L9334">IFERROR(_xlfn.IFS(G9334&lt;0,"shortage",H9334&lt;0,"shortage",I9334&lt;0,"shortage"),"ok")</f>
        <v>ok</v>
      </c>
    </row>
    <row r="9335" spans="1:12" hidden="1" x14ac:dyDescent="0.35">
      <c r="A9335" s="5" t="s">
        <v>1357</v>
      </c>
      <c r="B9335" s="5" t="s">
        <v>23</v>
      </c>
      <c r="C9335" s="5" t="s">
        <v>1579</v>
      </c>
      <c r="D9335" s="5" t="s">
        <v>2375</v>
      </c>
      <c r="E9335" s="5" t="s">
        <v>6</v>
      </c>
      <c r="F9335" s="6"/>
      <c r="G9335" s="6"/>
      <c r="H9335" s="6">
        <v>0</v>
      </c>
      <c r="I9335" s="6">
        <v>0</v>
      </c>
      <c r="J9335" t="str">
        <f t="shared" si="145"/>
        <v>PUARP-HT010GU-H</v>
      </c>
      <c r="K9335" t="str">
        <f>IF((VLOOKUP(J9335,mdc!A:V,22,FALSE)=""),"non Collabo","collabo")</f>
        <v>collabo</v>
      </c>
      <c r="L9335" t="str" cm="1">
        <f t="array" ref="L9335">IFERROR(_xlfn.IFS(G9335&lt;0,"shortage",H9335&lt;0,"shortage",I9335&lt;0,"shortage"),"ok")</f>
        <v>ok</v>
      </c>
    </row>
    <row r="9336" spans="1:12" hidden="1" x14ac:dyDescent="0.35">
      <c r="A9336" s="5" t="s">
        <v>1357</v>
      </c>
      <c r="B9336" s="5" t="s">
        <v>23</v>
      </c>
      <c r="C9336" s="5" t="s">
        <v>1579</v>
      </c>
      <c r="D9336" s="5" t="s">
        <v>2375</v>
      </c>
      <c r="E9336" s="5" t="s">
        <v>2318</v>
      </c>
      <c r="F9336" s="6"/>
      <c r="G9336" s="6"/>
      <c r="H9336" s="6" t="s">
        <v>1640</v>
      </c>
      <c r="I9336" s="6">
        <v>100</v>
      </c>
      <c r="J9336" t="str">
        <f t="shared" si="145"/>
        <v>PUARP-HT010GU-H</v>
      </c>
      <c r="K9336" t="str">
        <f>IF((VLOOKUP(J9336,mdc!A:V,22,FALSE)=""),"non Collabo","collabo")</f>
        <v>collabo</v>
      </c>
      <c r="L9336" t="str" cm="1">
        <f t="array" ref="L9336">IFERROR(_xlfn.IFS(G9336&lt;0,"shortage",H9336&lt;0,"shortage",I9336&lt;0,"shortage"),"ok")</f>
        <v>ok</v>
      </c>
    </row>
    <row r="9337" spans="1:12" hidden="1" x14ac:dyDescent="0.35">
      <c r="A9337" s="5" t="s">
        <v>1357</v>
      </c>
      <c r="B9337" s="5" t="s">
        <v>23</v>
      </c>
      <c r="C9337" s="5" t="s">
        <v>1579</v>
      </c>
      <c r="D9337" s="5" t="s">
        <v>2375</v>
      </c>
      <c r="E9337" s="5" t="s">
        <v>7</v>
      </c>
      <c r="F9337" s="6"/>
      <c r="G9337" s="6"/>
      <c r="H9337" s="6"/>
      <c r="I9337" s="6"/>
      <c r="J9337" t="str">
        <f t="shared" si="145"/>
        <v>PUARP-HT010GU-H</v>
      </c>
      <c r="K9337" t="str">
        <f>IF((VLOOKUP(J9337,mdc!A:V,22,FALSE)=""),"non Collabo","collabo")</f>
        <v>collabo</v>
      </c>
      <c r="L9337" t="str" cm="1">
        <f t="array" ref="L9337">IFERROR(_xlfn.IFS(G9337&lt;0,"shortage",H9337&lt;0,"shortage",I9337&lt;0,"shortage"),"ok")</f>
        <v>ok</v>
      </c>
    </row>
    <row r="9338" spans="1:12" hidden="1" x14ac:dyDescent="0.35">
      <c r="A9338" s="5" t="s">
        <v>1357</v>
      </c>
      <c r="B9338" s="5" t="s">
        <v>23</v>
      </c>
      <c r="C9338" s="5" t="s">
        <v>1579</v>
      </c>
      <c r="D9338" s="5" t="s">
        <v>2375</v>
      </c>
      <c r="E9338" s="5" t="s">
        <v>1566</v>
      </c>
      <c r="F9338" s="6"/>
      <c r="G9338" s="6"/>
      <c r="H9338" s="6"/>
      <c r="I9338" s="6">
        <v>0.55200000000000005</v>
      </c>
      <c r="J9338" t="str">
        <f t="shared" si="145"/>
        <v>PUARP-HT010GU-H</v>
      </c>
      <c r="K9338" t="str">
        <f>IF((VLOOKUP(J9338,mdc!A:V,22,FALSE)=""),"non Collabo","collabo")</f>
        <v>collabo</v>
      </c>
      <c r="L9338" t="str" cm="1">
        <f t="array" ref="L9338">IFERROR(_xlfn.IFS(G9338&lt;0,"shortage",H9338&lt;0,"shortage",I9338&lt;0,"shortage"),"ok")</f>
        <v>ok</v>
      </c>
    </row>
    <row r="9339" spans="1:12" ht="15" hidden="1" thickBot="1" x14ac:dyDescent="0.4">
      <c r="A9339" s="5" t="s">
        <v>1357</v>
      </c>
      <c r="B9339" s="5" t="s">
        <v>23</v>
      </c>
      <c r="C9339" s="5" t="s">
        <v>1579</v>
      </c>
      <c r="D9339" s="7" t="s">
        <v>2375</v>
      </c>
      <c r="E9339" s="7" t="s">
        <v>8</v>
      </c>
      <c r="F9339" s="8"/>
      <c r="G9339" s="8"/>
      <c r="H9339" s="8"/>
      <c r="I9339" s="8">
        <v>-0.55200000000000005</v>
      </c>
      <c r="J9339" t="str">
        <f t="shared" si="145"/>
        <v>PUARP-HT010GU-H</v>
      </c>
      <c r="K9339" t="str">
        <f>IF((VLOOKUP(J9339,mdc!A:V,22,FALSE)=""),"non Collabo","collabo")</f>
        <v>collabo</v>
      </c>
    </row>
    <row r="9340" spans="1:12" hidden="1" x14ac:dyDescent="0.35">
      <c r="A9340" s="5" t="s">
        <v>1357</v>
      </c>
      <c r="B9340" s="5" t="s">
        <v>23</v>
      </c>
      <c r="C9340" s="5" t="s">
        <v>1579</v>
      </c>
      <c r="D9340" s="3" t="s">
        <v>686</v>
      </c>
      <c r="E9340" s="3" t="s">
        <v>5</v>
      </c>
      <c r="F9340" s="4">
        <v>290</v>
      </c>
      <c r="G9340" s="4">
        <v>310</v>
      </c>
      <c r="H9340" s="4">
        <v>260</v>
      </c>
      <c r="I9340" s="4">
        <v>260</v>
      </c>
      <c r="J9340" t="str">
        <f t="shared" si="145"/>
        <v>PUARP-HT161E-K</v>
      </c>
      <c r="K9340" t="str">
        <f>IF((VLOOKUP(J9340,mdc!A:V,22,FALSE)=""),"non Collabo","collabo")</f>
        <v>collabo</v>
      </c>
      <c r="L9340" t="str" cm="1">
        <f t="array" ref="L9340">IFERROR(_xlfn.IFS(G9340&lt;0,"shortage",H9340&lt;0,"shortage",I9340&lt;0,"shortage"),"ok")</f>
        <v>ok</v>
      </c>
    </row>
    <row r="9341" spans="1:12" hidden="1" x14ac:dyDescent="0.35">
      <c r="A9341" s="5" t="s">
        <v>1357</v>
      </c>
      <c r="B9341" s="5" t="s">
        <v>23</v>
      </c>
      <c r="C9341" s="5" t="s">
        <v>1579</v>
      </c>
      <c r="D9341" s="5" t="s">
        <v>686</v>
      </c>
      <c r="E9341" s="5" t="s">
        <v>1565</v>
      </c>
      <c r="F9341" s="6">
        <v>290</v>
      </c>
      <c r="G9341" s="6">
        <v>310</v>
      </c>
      <c r="H9341" s="6">
        <v>260</v>
      </c>
      <c r="I9341" s="6">
        <v>260</v>
      </c>
      <c r="J9341" t="str">
        <f t="shared" si="145"/>
        <v>PUARP-HT161E-K</v>
      </c>
      <c r="K9341" t="str">
        <f>IF((VLOOKUP(J9341,mdc!A:V,22,FALSE)=""),"non Collabo","collabo")</f>
        <v>collabo</v>
      </c>
      <c r="L9341" t="str" cm="1">
        <f t="array" ref="L9341">IFERROR(_xlfn.IFS(G9341&lt;0,"shortage",H9341&lt;0,"shortage",I9341&lt;0,"shortage"),"ok")</f>
        <v>ok</v>
      </c>
    </row>
    <row r="9342" spans="1:12" hidden="1" x14ac:dyDescent="0.35">
      <c r="A9342" s="5" t="s">
        <v>1357</v>
      </c>
      <c r="B9342" s="5" t="s">
        <v>23</v>
      </c>
      <c r="C9342" s="5" t="s">
        <v>1579</v>
      </c>
      <c r="D9342" s="5" t="s">
        <v>686</v>
      </c>
      <c r="E9342" s="5" t="s">
        <v>6</v>
      </c>
      <c r="F9342" s="6">
        <v>0</v>
      </c>
      <c r="G9342" s="6">
        <v>0</v>
      </c>
      <c r="H9342" s="6">
        <v>0</v>
      </c>
      <c r="I9342" s="6">
        <v>0</v>
      </c>
      <c r="J9342" t="str">
        <f t="shared" si="145"/>
        <v>PUARP-HT161E-K</v>
      </c>
      <c r="K9342" t="str">
        <f>IF((VLOOKUP(J9342,mdc!A:V,22,FALSE)=""),"non Collabo","collabo")</f>
        <v>collabo</v>
      </c>
      <c r="L9342" t="str" cm="1">
        <f t="array" ref="L9342">IFERROR(_xlfn.IFS(G9342&lt;0,"shortage",H9342&lt;0,"shortage",I9342&lt;0,"shortage"),"ok")</f>
        <v>ok</v>
      </c>
    </row>
    <row r="9343" spans="1:12" hidden="1" x14ac:dyDescent="0.35">
      <c r="A9343" s="5" t="s">
        <v>1357</v>
      </c>
      <c r="B9343" s="5" t="s">
        <v>23</v>
      </c>
      <c r="C9343" s="5" t="s">
        <v>1579</v>
      </c>
      <c r="D9343" s="5" t="s">
        <v>686</v>
      </c>
      <c r="E9343" s="5" t="s">
        <v>2318</v>
      </c>
      <c r="F9343" s="6">
        <v>100</v>
      </c>
      <c r="G9343" s="6">
        <v>100</v>
      </c>
      <c r="H9343" s="6">
        <v>100</v>
      </c>
      <c r="I9343" s="6">
        <v>100</v>
      </c>
      <c r="J9343" t="str">
        <f t="shared" si="145"/>
        <v>PUARP-HT161E-K</v>
      </c>
      <c r="K9343" t="str">
        <f>IF((VLOOKUP(J9343,mdc!A:V,22,FALSE)=""),"non Collabo","collabo")</f>
        <v>collabo</v>
      </c>
      <c r="L9343" t="str" cm="1">
        <f t="array" ref="L9343">IFERROR(_xlfn.IFS(G9343&lt;0,"shortage",H9343&lt;0,"shortage",I9343&lt;0,"shortage"),"ok")</f>
        <v>ok</v>
      </c>
    </row>
    <row r="9344" spans="1:12" hidden="1" x14ac:dyDescent="0.35">
      <c r="A9344" s="5" t="s">
        <v>1357</v>
      </c>
      <c r="B9344" s="5" t="s">
        <v>23</v>
      </c>
      <c r="C9344" s="5" t="s">
        <v>1579</v>
      </c>
      <c r="D9344" s="5" t="s">
        <v>686</v>
      </c>
      <c r="E9344" s="5" t="s">
        <v>7</v>
      </c>
      <c r="F9344" s="6"/>
      <c r="G9344" s="6"/>
      <c r="H9344" s="6"/>
      <c r="I9344" s="6"/>
      <c r="J9344" t="str">
        <f t="shared" si="145"/>
        <v>PUARP-HT161E-K</v>
      </c>
      <c r="K9344" t="str">
        <f>IF((VLOOKUP(J9344,mdc!A:V,22,FALSE)=""),"non Collabo","collabo")</f>
        <v>collabo</v>
      </c>
      <c r="L9344" t="str" cm="1">
        <f t="array" ref="L9344">IFERROR(_xlfn.IFS(G9344&lt;0,"shortage",H9344&lt;0,"shortage",I9344&lt;0,"shortage"),"ok")</f>
        <v>ok</v>
      </c>
    </row>
    <row r="9345" spans="1:12" hidden="1" x14ac:dyDescent="0.35">
      <c r="A9345" s="5" t="s">
        <v>1357</v>
      </c>
      <c r="B9345" s="5" t="s">
        <v>23</v>
      </c>
      <c r="C9345" s="5" t="s">
        <v>1579</v>
      </c>
      <c r="D9345" s="5" t="s">
        <v>686</v>
      </c>
      <c r="E9345" s="5" t="s">
        <v>1566</v>
      </c>
      <c r="F9345" s="6">
        <v>1.1802999999999999</v>
      </c>
      <c r="G9345" s="6">
        <v>1.2617</v>
      </c>
      <c r="H9345" s="6">
        <v>1.0582</v>
      </c>
      <c r="I9345" s="6">
        <v>1.0582</v>
      </c>
      <c r="J9345" t="str">
        <f t="shared" si="145"/>
        <v>PUARP-HT161E-K</v>
      </c>
      <c r="K9345" t="str">
        <f>IF((VLOOKUP(J9345,mdc!A:V,22,FALSE)=""),"non Collabo","collabo")</f>
        <v>collabo</v>
      </c>
      <c r="L9345" t="str" cm="1">
        <f t="array" ref="L9345">IFERROR(_xlfn.IFS(G9345&lt;0,"shortage",H9345&lt;0,"shortage",I9345&lt;0,"shortage"),"ok")</f>
        <v>ok</v>
      </c>
    </row>
    <row r="9346" spans="1:12" ht="15" hidden="1" thickBot="1" x14ac:dyDescent="0.4">
      <c r="A9346" s="5" t="s">
        <v>1357</v>
      </c>
      <c r="B9346" s="5" t="s">
        <v>23</v>
      </c>
      <c r="C9346" s="5" t="s">
        <v>1579</v>
      </c>
      <c r="D9346" s="7" t="s">
        <v>686</v>
      </c>
      <c r="E9346" s="7" t="s">
        <v>8</v>
      </c>
      <c r="F9346" s="8">
        <v>-1.1802999999999999</v>
      </c>
      <c r="G9346" s="8">
        <v>-1.2617</v>
      </c>
      <c r="H9346" s="8">
        <v>-1.0582</v>
      </c>
      <c r="I9346" s="8">
        <v>-1.0582</v>
      </c>
      <c r="J9346" t="str">
        <f t="shared" si="145"/>
        <v>PUARP-HT161E-K</v>
      </c>
      <c r="K9346" t="str">
        <f>IF((VLOOKUP(J9346,mdc!A:V,22,FALSE)=""),"non Collabo","collabo")</f>
        <v>collabo</v>
      </c>
    </row>
    <row r="9347" spans="1:12" hidden="1" x14ac:dyDescent="0.35">
      <c r="A9347" s="5" t="s">
        <v>1357</v>
      </c>
      <c r="B9347" s="5" t="s">
        <v>23</v>
      </c>
      <c r="C9347" s="5" t="s">
        <v>1579</v>
      </c>
      <c r="D9347" s="3" t="s">
        <v>1408</v>
      </c>
      <c r="E9347" s="3" t="s">
        <v>5</v>
      </c>
      <c r="F9347" s="4">
        <v>550</v>
      </c>
      <c r="G9347" s="4">
        <v>550</v>
      </c>
      <c r="H9347" s="4">
        <v>500</v>
      </c>
      <c r="I9347" s="4">
        <v>950</v>
      </c>
      <c r="J9347" t="str">
        <f t="shared" ref="J9347:J9410" si="146">A9347&amp;D9347</f>
        <v>PUARP-HV094GU-K</v>
      </c>
      <c r="K9347" t="str">
        <f>IF((VLOOKUP(J9347,mdc!A:V,22,FALSE)=""),"non Collabo","collabo")</f>
        <v>collabo</v>
      </c>
      <c r="L9347" t="str" cm="1">
        <f t="array" ref="L9347">IFERROR(_xlfn.IFS(G9347&lt;0,"shortage",H9347&lt;0,"shortage",I9347&lt;0,"shortage"),"ok")</f>
        <v>ok</v>
      </c>
    </row>
    <row r="9348" spans="1:12" hidden="1" x14ac:dyDescent="0.35">
      <c r="A9348" s="5" t="s">
        <v>1357</v>
      </c>
      <c r="B9348" s="5" t="s">
        <v>23</v>
      </c>
      <c r="C9348" s="5" t="s">
        <v>1579</v>
      </c>
      <c r="D9348" s="5" t="s">
        <v>1408</v>
      </c>
      <c r="E9348" s="5" t="s">
        <v>1565</v>
      </c>
      <c r="F9348" s="6">
        <v>550</v>
      </c>
      <c r="G9348" s="6">
        <v>550</v>
      </c>
      <c r="H9348" s="6">
        <v>500</v>
      </c>
      <c r="I9348" s="6">
        <v>950</v>
      </c>
      <c r="J9348" t="str">
        <f t="shared" si="146"/>
        <v>PUARP-HV094GU-K</v>
      </c>
      <c r="K9348" t="str">
        <f>IF((VLOOKUP(J9348,mdc!A:V,22,FALSE)=""),"non Collabo","collabo")</f>
        <v>collabo</v>
      </c>
      <c r="L9348" t="str" cm="1">
        <f t="array" ref="L9348">IFERROR(_xlfn.IFS(G9348&lt;0,"shortage",H9348&lt;0,"shortage",I9348&lt;0,"shortage"),"ok")</f>
        <v>ok</v>
      </c>
    </row>
    <row r="9349" spans="1:12" hidden="1" x14ac:dyDescent="0.35">
      <c r="A9349" s="5" t="s">
        <v>1357</v>
      </c>
      <c r="B9349" s="5" t="s">
        <v>23</v>
      </c>
      <c r="C9349" s="5" t="s">
        <v>1579</v>
      </c>
      <c r="D9349" s="5" t="s">
        <v>1408</v>
      </c>
      <c r="E9349" s="5" t="s">
        <v>6</v>
      </c>
      <c r="F9349" s="6">
        <v>0</v>
      </c>
      <c r="G9349" s="6">
        <v>0</v>
      </c>
      <c r="H9349" s="6">
        <v>0</v>
      </c>
      <c r="I9349" s="6">
        <v>0</v>
      </c>
      <c r="J9349" t="str">
        <f t="shared" si="146"/>
        <v>PUARP-HV094GU-K</v>
      </c>
      <c r="K9349" t="str">
        <f>IF((VLOOKUP(J9349,mdc!A:V,22,FALSE)=""),"non Collabo","collabo")</f>
        <v>collabo</v>
      </c>
      <c r="L9349" t="str" cm="1">
        <f t="array" ref="L9349">IFERROR(_xlfn.IFS(G9349&lt;0,"shortage",H9349&lt;0,"shortage",I9349&lt;0,"shortage"),"ok")</f>
        <v>ok</v>
      </c>
    </row>
    <row r="9350" spans="1:12" hidden="1" x14ac:dyDescent="0.35">
      <c r="A9350" s="5" t="s">
        <v>1357</v>
      </c>
      <c r="B9350" s="5" t="s">
        <v>23</v>
      </c>
      <c r="C9350" s="5" t="s">
        <v>1579</v>
      </c>
      <c r="D9350" s="5" t="s">
        <v>1408</v>
      </c>
      <c r="E9350" s="5" t="s">
        <v>2318</v>
      </c>
      <c r="F9350" s="6">
        <v>100</v>
      </c>
      <c r="G9350" s="6">
        <v>100</v>
      </c>
      <c r="H9350" s="6">
        <v>100</v>
      </c>
      <c r="I9350" s="6">
        <v>100</v>
      </c>
      <c r="J9350" t="str">
        <f t="shared" si="146"/>
        <v>PUARP-HV094GU-K</v>
      </c>
      <c r="K9350" t="str">
        <f>IF((VLOOKUP(J9350,mdc!A:V,22,FALSE)=""),"non Collabo","collabo")</f>
        <v>collabo</v>
      </c>
      <c r="L9350" t="str" cm="1">
        <f t="array" ref="L9350">IFERROR(_xlfn.IFS(G9350&lt;0,"shortage",H9350&lt;0,"shortage",I9350&lt;0,"shortage"),"ok")</f>
        <v>ok</v>
      </c>
    </row>
    <row r="9351" spans="1:12" hidden="1" x14ac:dyDescent="0.35">
      <c r="A9351" s="5" t="s">
        <v>1357</v>
      </c>
      <c r="B9351" s="5" t="s">
        <v>23</v>
      </c>
      <c r="C9351" s="5" t="s">
        <v>1579</v>
      </c>
      <c r="D9351" s="5" t="s">
        <v>1408</v>
      </c>
      <c r="E9351" s="5" t="s">
        <v>7</v>
      </c>
      <c r="F9351" s="6"/>
      <c r="G9351" s="6"/>
      <c r="H9351" s="6"/>
      <c r="I9351" s="6"/>
      <c r="J9351" t="str">
        <f t="shared" si="146"/>
        <v>PUARP-HV094GU-K</v>
      </c>
      <c r="K9351" t="str">
        <f>IF((VLOOKUP(J9351,mdc!A:V,22,FALSE)=""),"non Collabo","collabo")</f>
        <v>collabo</v>
      </c>
      <c r="L9351" t="str" cm="1">
        <f t="array" ref="L9351">IFERROR(_xlfn.IFS(G9351&lt;0,"shortage",H9351&lt;0,"shortage",I9351&lt;0,"shortage"),"ok")</f>
        <v>ok</v>
      </c>
    </row>
    <row r="9352" spans="1:12" hidden="1" x14ac:dyDescent="0.35">
      <c r="A9352" s="5" t="s">
        <v>1357</v>
      </c>
      <c r="B9352" s="5" t="s">
        <v>23</v>
      </c>
      <c r="C9352" s="5" t="s">
        <v>1579</v>
      </c>
      <c r="D9352" s="5" t="s">
        <v>1408</v>
      </c>
      <c r="E9352" s="5" t="s">
        <v>1566</v>
      </c>
      <c r="F9352" s="6">
        <v>0.70399999999999996</v>
      </c>
      <c r="G9352" s="6">
        <v>0.70399999999999996</v>
      </c>
      <c r="H9352" s="6">
        <v>0.64</v>
      </c>
      <c r="I9352" s="6">
        <v>1.216</v>
      </c>
      <c r="J9352" t="str">
        <f t="shared" si="146"/>
        <v>PUARP-HV094GU-K</v>
      </c>
      <c r="K9352" t="str">
        <f>IF((VLOOKUP(J9352,mdc!A:V,22,FALSE)=""),"non Collabo","collabo")</f>
        <v>collabo</v>
      </c>
      <c r="L9352" t="str" cm="1">
        <f t="array" ref="L9352">IFERROR(_xlfn.IFS(G9352&lt;0,"shortage",H9352&lt;0,"shortage",I9352&lt;0,"shortage"),"ok")</f>
        <v>ok</v>
      </c>
    </row>
    <row r="9353" spans="1:12" ht="15" hidden="1" thickBot="1" x14ac:dyDescent="0.4">
      <c r="A9353" s="5" t="s">
        <v>1357</v>
      </c>
      <c r="B9353" s="5" t="s">
        <v>23</v>
      </c>
      <c r="C9353" s="5" t="s">
        <v>1579</v>
      </c>
      <c r="D9353" s="7" t="s">
        <v>1408</v>
      </c>
      <c r="E9353" s="7" t="s">
        <v>8</v>
      </c>
      <c r="F9353" s="8">
        <v>-0.70399999999999996</v>
      </c>
      <c r="G9353" s="8">
        <v>-0.70399999999999996</v>
      </c>
      <c r="H9353" s="8">
        <v>-0.64</v>
      </c>
      <c r="I9353" s="8">
        <v>-1.216</v>
      </c>
      <c r="J9353" t="str">
        <f t="shared" si="146"/>
        <v>PUARP-HV094GU-K</v>
      </c>
      <c r="K9353" t="str">
        <f>IF((VLOOKUP(J9353,mdc!A:V,22,FALSE)=""),"non Collabo","collabo")</f>
        <v>collabo</v>
      </c>
    </row>
    <row r="9354" spans="1:12" hidden="1" x14ac:dyDescent="0.35">
      <c r="A9354" s="5" t="s">
        <v>1357</v>
      </c>
      <c r="B9354" s="5" t="s">
        <v>23</v>
      </c>
      <c r="C9354" s="5" t="s">
        <v>1579</v>
      </c>
      <c r="D9354" s="3" t="s">
        <v>1409</v>
      </c>
      <c r="E9354" s="3" t="s">
        <v>5</v>
      </c>
      <c r="F9354" s="4">
        <v>1070</v>
      </c>
      <c r="G9354" s="4">
        <v>460</v>
      </c>
      <c r="H9354" s="4">
        <v>700</v>
      </c>
      <c r="I9354" s="4">
        <v>1100</v>
      </c>
      <c r="J9354" t="str">
        <f t="shared" si="146"/>
        <v>PUARP-TCM115GCK</v>
      </c>
      <c r="K9354" t="str">
        <f>IF((VLOOKUP(J9354,mdc!A:V,22,FALSE)=""),"non Collabo","collabo")</f>
        <v>collabo</v>
      </c>
      <c r="L9354" t="str" cm="1">
        <f t="array" ref="L9354">IFERROR(_xlfn.IFS(G9354&lt;0,"shortage",H9354&lt;0,"shortage",I9354&lt;0,"shortage"),"ok")</f>
        <v>ok</v>
      </c>
    </row>
    <row r="9355" spans="1:12" hidden="1" x14ac:dyDescent="0.35">
      <c r="A9355" s="5" t="s">
        <v>1357</v>
      </c>
      <c r="B9355" s="5" t="s">
        <v>23</v>
      </c>
      <c r="C9355" s="5" t="s">
        <v>1579</v>
      </c>
      <c r="D9355" s="5" t="s">
        <v>1409</v>
      </c>
      <c r="E9355" s="5" t="s">
        <v>1565</v>
      </c>
      <c r="F9355" s="6">
        <v>1070</v>
      </c>
      <c r="G9355" s="6">
        <v>460</v>
      </c>
      <c r="H9355" s="6">
        <v>700</v>
      </c>
      <c r="I9355" s="6">
        <v>1100</v>
      </c>
      <c r="J9355" t="str">
        <f t="shared" si="146"/>
        <v>PUARP-TCM115GCK</v>
      </c>
      <c r="K9355" t="str">
        <f>IF((VLOOKUP(J9355,mdc!A:V,22,FALSE)=""),"non Collabo","collabo")</f>
        <v>collabo</v>
      </c>
      <c r="L9355" t="str" cm="1">
        <f t="array" ref="L9355">IFERROR(_xlfn.IFS(G9355&lt;0,"shortage",H9355&lt;0,"shortage",I9355&lt;0,"shortage"),"ok")</f>
        <v>ok</v>
      </c>
    </row>
    <row r="9356" spans="1:12" hidden="1" x14ac:dyDescent="0.35">
      <c r="A9356" s="5" t="s">
        <v>1357</v>
      </c>
      <c r="B9356" s="5" t="s">
        <v>23</v>
      </c>
      <c r="C9356" s="5" t="s">
        <v>1579</v>
      </c>
      <c r="D9356" s="5" t="s">
        <v>1409</v>
      </c>
      <c r="E9356" s="5" t="s">
        <v>6</v>
      </c>
      <c r="F9356" s="6">
        <v>0</v>
      </c>
      <c r="G9356" s="6">
        <v>0</v>
      </c>
      <c r="H9356" s="6">
        <v>0</v>
      </c>
      <c r="I9356" s="6">
        <v>0</v>
      </c>
      <c r="J9356" t="str">
        <f t="shared" si="146"/>
        <v>PUARP-TCM115GCK</v>
      </c>
      <c r="K9356" t="str">
        <f>IF((VLOOKUP(J9356,mdc!A:V,22,FALSE)=""),"non Collabo","collabo")</f>
        <v>collabo</v>
      </c>
      <c r="L9356" t="str" cm="1">
        <f t="array" ref="L9356">IFERROR(_xlfn.IFS(G9356&lt;0,"shortage",H9356&lt;0,"shortage",I9356&lt;0,"shortage"),"ok")</f>
        <v>ok</v>
      </c>
    </row>
    <row r="9357" spans="1:12" hidden="1" x14ac:dyDescent="0.35">
      <c r="A9357" s="5" t="s">
        <v>1357</v>
      </c>
      <c r="B9357" s="5" t="s">
        <v>23</v>
      </c>
      <c r="C9357" s="5" t="s">
        <v>1579</v>
      </c>
      <c r="D9357" s="5" t="s">
        <v>1409</v>
      </c>
      <c r="E9357" s="5" t="s">
        <v>2318</v>
      </c>
      <c r="F9357" s="6">
        <v>100</v>
      </c>
      <c r="G9357" s="6">
        <v>100</v>
      </c>
      <c r="H9357" s="6">
        <v>100</v>
      </c>
      <c r="I9357" s="6">
        <v>100</v>
      </c>
      <c r="J9357" t="str">
        <f t="shared" si="146"/>
        <v>PUARP-TCM115GCK</v>
      </c>
      <c r="K9357" t="str">
        <f>IF((VLOOKUP(J9357,mdc!A:V,22,FALSE)=""),"non Collabo","collabo")</f>
        <v>collabo</v>
      </c>
      <c r="L9357" t="str" cm="1">
        <f t="array" ref="L9357">IFERROR(_xlfn.IFS(G9357&lt;0,"shortage",H9357&lt;0,"shortage",I9357&lt;0,"shortage"),"ok")</f>
        <v>ok</v>
      </c>
    </row>
    <row r="9358" spans="1:12" hidden="1" x14ac:dyDescent="0.35">
      <c r="A9358" s="5" t="s">
        <v>1357</v>
      </c>
      <c r="B9358" s="5" t="s">
        <v>23</v>
      </c>
      <c r="C9358" s="5" t="s">
        <v>1579</v>
      </c>
      <c r="D9358" s="5" t="s">
        <v>1409</v>
      </c>
      <c r="E9358" s="5" t="s">
        <v>7</v>
      </c>
      <c r="F9358" s="6"/>
      <c r="G9358" s="6"/>
      <c r="H9358" s="6"/>
      <c r="I9358" s="6"/>
      <c r="J9358" t="str">
        <f t="shared" si="146"/>
        <v>PUARP-TCM115GCK</v>
      </c>
      <c r="K9358" t="str">
        <f>IF((VLOOKUP(J9358,mdc!A:V,22,FALSE)=""),"non Collabo","collabo")</f>
        <v>collabo</v>
      </c>
      <c r="L9358" t="str" cm="1">
        <f t="array" ref="L9358">IFERROR(_xlfn.IFS(G9358&lt;0,"shortage",H9358&lt;0,"shortage",I9358&lt;0,"shortage"),"ok")</f>
        <v>ok</v>
      </c>
    </row>
    <row r="9359" spans="1:12" hidden="1" x14ac:dyDescent="0.35">
      <c r="A9359" s="5" t="s">
        <v>1357</v>
      </c>
      <c r="B9359" s="5" t="s">
        <v>23</v>
      </c>
      <c r="C9359" s="5" t="s">
        <v>1579</v>
      </c>
      <c r="D9359" s="5" t="s">
        <v>1409</v>
      </c>
      <c r="E9359" s="5" t="s">
        <v>1566</v>
      </c>
      <c r="F9359" s="6">
        <v>3.7450000000000001</v>
      </c>
      <c r="G9359" s="6">
        <v>1.61</v>
      </c>
      <c r="H9359" s="6">
        <v>2.4500000000000002</v>
      </c>
      <c r="I9359" s="6">
        <v>3.85</v>
      </c>
      <c r="J9359" t="str">
        <f t="shared" si="146"/>
        <v>PUARP-TCM115GCK</v>
      </c>
      <c r="K9359" t="str">
        <f>IF((VLOOKUP(J9359,mdc!A:V,22,FALSE)=""),"non Collabo","collabo")</f>
        <v>collabo</v>
      </c>
      <c r="L9359" t="str" cm="1">
        <f t="array" ref="L9359">IFERROR(_xlfn.IFS(G9359&lt;0,"shortage",H9359&lt;0,"shortage",I9359&lt;0,"shortage"),"ok")</f>
        <v>ok</v>
      </c>
    </row>
    <row r="9360" spans="1:12" ht="15" hidden="1" thickBot="1" x14ac:dyDescent="0.4">
      <c r="A9360" s="5" t="s">
        <v>1357</v>
      </c>
      <c r="B9360" s="5" t="s">
        <v>23</v>
      </c>
      <c r="C9360" s="5" t="s">
        <v>1579</v>
      </c>
      <c r="D9360" s="7" t="s">
        <v>1409</v>
      </c>
      <c r="E9360" s="7" t="s">
        <v>8</v>
      </c>
      <c r="F9360" s="8">
        <v>-3.7450000000000001</v>
      </c>
      <c r="G9360" s="8">
        <v>-1.61</v>
      </c>
      <c r="H9360" s="8">
        <v>-2.4500000000000002</v>
      </c>
      <c r="I9360" s="8">
        <v>-3.85</v>
      </c>
      <c r="J9360" t="str">
        <f t="shared" si="146"/>
        <v>PUARP-TCM115GCK</v>
      </c>
      <c r="K9360" t="str">
        <f>IF((VLOOKUP(J9360,mdc!A:V,22,FALSE)=""),"non Collabo","collabo")</f>
        <v>collabo</v>
      </c>
    </row>
    <row r="9361" spans="1:12" hidden="1" x14ac:dyDescent="0.35">
      <c r="A9361" s="5" t="s">
        <v>1357</v>
      </c>
      <c r="B9361" s="5" t="s">
        <v>23</v>
      </c>
      <c r="C9361" s="5" t="s">
        <v>1579</v>
      </c>
      <c r="D9361" s="3" t="s">
        <v>1410</v>
      </c>
      <c r="E9361" s="3" t="s">
        <v>5</v>
      </c>
      <c r="F9361" s="4">
        <v>300</v>
      </c>
      <c r="G9361" s="4">
        <v>350</v>
      </c>
      <c r="H9361" s="4">
        <v>0</v>
      </c>
      <c r="I9361" s="4">
        <v>440</v>
      </c>
      <c r="J9361" t="str">
        <f t="shared" si="146"/>
        <v>PUARP-TCM115GCW</v>
      </c>
      <c r="K9361" t="str">
        <f>IF((VLOOKUP(J9361,mdc!A:V,22,FALSE)=""),"non Collabo","collabo")</f>
        <v>collabo</v>
      </c>
      <c r="L9361" t="str" cm="1">
        <f t="array" ref="L9361">IFERROR(_xlfn.IFS(G9361&lt;0,"shortage",H9361&lt;0,"shortage",I9361&lt;0,"shortage"),"ok")</f>
        <v>ok</v>
      </c>
    </row>
    <row r="9362" spans="1:12" hidden="1" x14ac:dyDescent="0.35">
      <c r="A9362" s="5" t="s">
        <v>1357</v>
      </c>
      <c r="B9362" s="5" t="s">
        <v>23</v>
      </c>
      <c r="C9362" s="5" t="s">
        <v>1579</v>
      </c>
      <c r="D9362" s="5" t="s">
        <v>1410</v>
      </c>
      <c r="E9362" s="5" t="s">
        <v>1565</v>
      </c>
      <c r="F9362" s="6">
        <v>300</v>
      </c>
      <c r="G9362" s="6">
        <v>350</v>
      </c>
      <c r="H9362" s="6"/>
      <c r="I9362" s="6">
        <v>440</v>
      </c>
      <c r="J9362" t="str">
        <f t="shared" si="146"/>
        <v>PUARP-TCM115GCW</v>
      </c>
      <c r="K9362" t="str">
        <f>IF((VLOOKUP(J9362,mdc!A:V,22,FALSE)=""),"non Collabo","collabo")</f>
        <v>collabo</v>
      </c>
      <c r="L9362" t="str" cm="1">
        <f t="array" ref="L9362">IFERROR(_xlfn.IFS(G9362&lt;0,"shortage",H9362&lt;0,"shortage",I9362&lt;0,"shortage"),"ok")</f>
        <v>ok</v>
      </c>
    </row>
    <row r="9363" spans="1:12" hidden="1" x14ac:dyDescent="0.35">
      <c r="A9363" s="5" t="s">
        <v>1357</v>
      </c>
      <c r="B9363" s="5" t="s">
        <v>23</v>
      </c>
      <c r="C9363" s="5" t="s">
        <v>1579</v>
      </c>
      <c r="D9363" s="5" t="s">
        <v>1410</v>
      </c>
      <c r="E9363" s="5" t="s">
        <v>6</v>
      </c>
      <c r="F9363" s="6">
        <v>0</v>
      </c>
      <c r="G9363" s="6">
        <v>0</v>
      </c>
      <c r="H9363" s="6">
        <v>0</v>
      </c>
      <c r="I9363" s="6">
        <v>0</v>
      </c>
      <c r="J9363" t="str">
        <f t="shared" si="146"/>
        <v>PUARP-TCM115GCW</v>
      </c>
      <c r="K9363" t="str">
        <f>IF((VLOOKUP(J9363,mdc!A:V,22,FALSE)=""),"non Collabo","collabo")</f>
        <v>collabo</v>
      </c>
      <c r="L9363" t="str" cm="1">
        <f t="array" ref="L9363">IFERROR(_xlfn.IFS(G9363&lt;0,"shortage",H9363&lt;0,"shortage",I9363&lt;0,"shortage"),"ok")</f>
        <v>ok</v>
      </c>
    </row>
    <row r="9364" spans="1:12" hidden="1" x14ac:dyDescent="0.35">
      <c r="A9364" s="5" t="s">
        <v>1357</v>
      </c>
      <c r="B9364" s="5" t="s">
        <v>23</v>
      </c>
      <c r="C9364" s="5" t="s">
        <v>1579</v>
      </c>
      <c r="D9364" s="5" t="s">
        <v>1410</v>
      </c>
      <c r="E9364" s="5" t="s">
        <v>2318</v>
      </c>
      <c r="F9364" s="6">
        <v>100</v>
      </c>
      <c r="G9364" s="6">
        <v>100</v>
      </c>
      <c r="H9364" s="6" t="s">
        <v>1640</v>
      </c>
      <c r="I9364" s="6">
        <v>100</v>
      </c>
      <c r="J9364" t="str">
        <f t="shared" si="146"/>
        <v>PUARP-TCM115GCW</v>
      </c>
      <c r="K9364" t="str">
        <f>IF((VLOOKUP(J9364,mdc!A:V,22,FALSE)=""),"non Collabo","collabo")</f>
        <v>collabo</v>
      </c>
      <c r="L9364" t="str" cm="1">
        <f t="array" ref="L9364">IFERROR(_xlfn.IFS(G9364&lt;0,"shortage",H9364&lt;0,"shortage",I9364&lt;0,"shortage"),"ok")</f>
        <v>ok</v>
      </c>
    </row>
    <row r="9365" spans="1:12" hidden="1" x14ac:dyDescent="0.35">
      <c r="A9365" s="5" t="s">
        <v>1357</v>
      </c>
      <c r="B9365" s="5" t="s">
        <v>23</v>
      </c>
      <c r="C9365" s="5" t="s">
        <v>1579</v>
      </c>
      <c r="D9365" s="5" t="s">
        <v>1410</v>
      </c>
      <c r="E9365" s="5" t="s">
        <v>7</v>
      </c>
      <c r="F9365" s="6"/>
      <c r="G9365" s="6"/>
      <c r="H9365" s="6"/>
      <c r="I9365" s="6"/>
      <c r="J9365" t="str">
        <f t="shared" si="146"/>
        <v>PUARP-TCM115GCW</v>
      </c>
      <c r="K9365" t="str">
        <f>IF((VLOOKUP(J9365,mdc!A:V,22,FALSE)=""),"non Collabo","collabo")</f>
        <v>collabo</v>
      </c>
      <c r="L9365" t="str" cm="1">
        <f t="array" ref="L9365">IFERROR(_xlfn.IFS(G9365&lt;0,"shortage",H9365&lt;0,"shortage",I9365&lt;0,"shortage"),"ok")</f>
        <v>ok</v>
      </c>
    </row>
    <row r="9366" spans="1:12" hidden="1" x14ac:dyDescent="0.35">
      <c r="A9366" s="5" t="s">
        <v>1357</v>
      </c>
      <c r="B9366" s="5" t="s">
        <v>23</v>
      </c>
      <c r="C9366" s="5" t="s">
        <v>1579</v>
      </c>
      <c r="D9366" s="5" t="s">
        <v>1410</v>
      </c>
      <c r="E9366" s="5" t="s">
        <v>1566</v>
      </c>
      <c r="F9366" s="6">
        <v>1.05</v>
      </c>
      <c r="G9366" s="6">
        <v>1.2250000000000001</v>
      </c>
      <c r="H9366" s="6"/>
      <c r="I9366" s="6">
        <v>1.54</v>
      </c>
      <c r="J9366" t="str">
        <f t="shared" si="146"/>
        <v>PUARP-TCM115GCW</v>
      </c>
      <c r="K9366" t="str">
        <f>IF((VLOOKUP(J9366,mdc!A:V,22,FALSE)=""),"non Collabo","collabo")</f>
        <v>collabo</v>
      </c>
      <c r="L9366" t="str" cm="1">
        <f t="array" ref="L9366">IFERROR(_xlfn.IFS(G9366&lt;0,"shortage",H9366&lt;0,"shortage",I9366&lt;0,"shortage"),"ok")</f>
        <v>ok</v>
      </c>
    </row>
    <row r="9367" spans="1:12" ht="15" hidden="1" thickBot="1" x14ac:dyDescent="0.4">
      <c r="A9367" s="5" t="s">
        <v>1357</v>
      </c>
      <c r="B9367" s="5" t="s">
        <v>23</v>
      </c>
      <c r="C9367" s="5" t="s">
        <v>1579</v>
      </c>
      <c r="D9367" s="7" t="s">
        <v>1410</v>
      </c>
      <c r="E9367" s="7" t="s">
        <v>8</v>
      </c>
      <c r="F9367" s="8">
        <v>-1.05</v>
      </c>
      <c r="G9367" s="8">
        <v>-1.2250000000000001</v>
      </c>
      <c r="H9367" s="8"/>
      <c r="I9367" s="8">
        <v>-1.54</v>
      </c>
      <c r="J9367" t="str">
        <f t="shared" si="146"/>
        <v>PUARP-TCM115GCW</v>
      </c>
      <c r="K9367" t="str">
        <f>IF((VLOOKUP(J9367,mdc!A:V,22,FALSE)=""),"non Collabo","collabo")</f>
        <v>collabo</v>
      </c>
    </row>
    <row r="9368" spans="1:12" hidden="1" x14ac:dyDescent="0.35">
      <c r="A9368" s="5" t="s">
        <v>1357</v>
      </c>
      <c r="B9368" s="5" t="s">
        <v>23</v>
      </c>
      <c r="C9368" s="5" t="s">
        <v>1579</v>
      </c>
      <c r="D9368" s="3" t="s">
        <v>1411</v>
      </c>
      <c r="E9368" s="3" t="s">
        <v>5</v>
      </c>
      <c r="F9368" s="4">
        <v>50</v>
      </c>
      <c r="G9368" s="4">
        <v>250</v>
      </c>
      <c r="H9368" s="4">
        <v>50</v>
      </c>
      <c r="I9368" s="4">
        <v>440</v>
      </c>
      <c r="J9368" t="str">
        <f t="shared" si="146"/>
        <v>PUARP-TCM55GC-K</v>
      </c>
      <c r="K9368" t="str">
        <f>IF((VLOOKUP(J9368,mdc!A:V,22,FALSE)=""),"non Collabo","collabo")</f>
        <v>collabo</v>
      </c>
      <c r="L9368" t="str" cm="1">
        <f t="array" ref="L9368">IFERROR(_xlfn.IFS(G9368&lt;0,"shortage",H9368&lt;0,"shortage",I9368&lt;0,"shortage"),"ok")</f>
        <v>ok</v>
      </c>
    </row>
    <row r="9369" spans="1:12" hidden="1" x14ac:dyDescent="0.35">
      <c r="A9369" s="5" t="s">
        <v>1357</v>
      </c>
      <c r="B9369" s="5" t="s">
        <v>23</v>
      </c>
      <c r="C9369" s="5" t="s">
        <v>1579</v>
      </c>
      <c r="D9369" s="5" t="s">
        <v>1411</v>
      </c>
      <c r="E9369" s="5" t="s">
        <v>1565</v>
      </c>
      <c r="F9369" s="6">
        <v>50</v>
      </c>
      <c r="G9369" s="6">
        <v>250</v>
      </c>
      <c r="H9369" s="6">
        <v>50</v>
      </c>
      <c r="I9369" s="6">
        <v>440</v>
      </c>
      <c r="J9369" t="str">
        <f t="shared" si="146"/>
        <v>PUARP-TCM55GC-K</v>
      </c>
      <c r="K9369" t="str">
        <f>IF((VLOOKUP(J9369,mdc!A:V,22,FALSE)=""),"non Collabo","collabo")</f>
        <v>collabo</v>
      </c>
      <c r="L9369" t="str" cm="1">
        <f t="array" ref="L9369">IFERROR(_xlfn.IFS(G9369&lt;0,"shortage",H9369&lt;0,"shortage",I9369&lt;0,"shortage"),"ok")</f>
        <v>ok</v>
      </c>
    </row>
    <row r="9370" spans="1:12" hidden="1" x14ac:dyDescent="0.35">
      <c r="A9370" s="5" t="s">
        <v>1357</v>
      </c>
      <c r="B9370" s="5" t="s">
        <v>23</v>
      </c>
      <c r="C9370" s="5" t="s">
        <v>1579</v>
      </c>
      <c r="D9370" s="5" t="s">
        <v>1411</v>
      </c>
      <c r="E9370" s="5" t="s">
        <v>6</v>
      </c>
      <c r="F9370" s="6">
        <v>0</v>
      </c>
      <c r="G9370" s="6">
        <v>0</v>
      </c>
      <c r="H9370" s="6">
        <v>0</v>
      </c>
      <c r="I9370" s="6">
        <v>0</v>
      </c>
      <c r="J9370" t="str">
        <f t="shared" si="146"/>
        <v>PUARP-TCM55GC-K</v>
      </c>
      <c r="K9370" t="str">
        <f>IF((VLOOKUP(J9370,mdc!A:V,22,FALSE)=""),"non Collabo","collabo")</f>
        <v>collabo</v>
      </c>
      <c r="L9370" t="str" cm="1">
        <f t="array" ref="L9370">IFERROR(_xlfn.IFS(G9370&lt;0,"shortage",H9370&lt;0,"shortage",I9370&lt;0,"shortage"),"ok")</f>
        <v>ok</v>
      </c>
    </row>
    <row r="9371" spans="1:12" hidden="1" x14ac:dyDescent="0.35">
      <c r="A9371" s="5" t="s">
        <v>1357</v>
      </c>
      <c r="B9371" s="5" t="s">
        <v>23</v>
      </c>
      <c r="C9371" s="5" t="s">
        <v>1579</v>
      </c>
      <c r="D9371" s="5" t="s">
        <v>1411</v>
      </c>
      <c r="E9371" s="5" t="s">
        <v>2318</v>
      </c>
      <c r="F9371" s="6">
        <v>100</v>
      </c>
      <c r="G9371" s="6">
        <v>100</v>
      </c>
      <c r="H9371" s="6">
        <v>100</v>
      </c>
      <c r="I9371" s="6">
        <v>100</v>
      </c>
      <c r="J9371" t="str">
        <f t="shared" si="146"/>
        <v>PUARP-TCM55GC-K</v>
      </c>
      <c r="K9371" t="str">
        <f>IF((VLOOKUP(J9371,mdc!A:V,22,FALSE)=""),"non Collabo","collabo")</f>
        <v>collabo</v>
      </c>
      <c r="L9371" t="str" cm="1">
        <f t="array" ref="L9371">IFERROR(_xlfn.IFS(G9371&lt;0,"shortage",H9371&lt;0,"shortage",I9371&lt;0,"shortage"),"ok")</f>
        <v>ok</v>
      </c>
    </row>
    <row r="9372" spans="1:12" hidden="1" x14ac:dyDescent="0.35">
      <c r="A9372" s="5" t="s">
        <v>1357</v>
      </c>
      <c r="B9372" s="5" t="s">
        <v>23</v>
      </c>
      <c r="C9372" s="5" t="s">
        <v>1579</v>
      </c>
      <c r="D9372" s="5" t="s">
        <v>1411</v>
      </c>
      <c r="E9372" s="5" t="s">
        <v>7</v>
      </c>
      <c r="F9372" s="6"/>
      <c r="G9372" s="6"/>
      <c r="H9372" s="6"/>
      <c r="I9372" s="6"/>
      <c r="J9372" t="str">
        <f t="shared" si="146"/>
        <v>PUARP-TCM55GC-K</v>
      </c>
      <c r="K9372" t="str">
        <f>IF((VLOOKUP(J9372,mdc!A:V,22,FALSE)=""),"non Collabo","collabo")</f>
        <v>collabo</v>
      </c>
      <c r="L9372" t="str" cm="1">
        <f t="array" ref="L9372">IFERROR(_xlfn.IFS(G9372&lt;0,"shortage",H9372&lt;0,"shortage",I9372&lt;0,"shortage"),"ok")</f>
        <v>ok</v>
      </c>
    </row>
    <row r="9373" spans="1:12" hidden="1" x14ac:dyDescent="0.35">
      <c r="A9373" s="5" t="s">
        <v>1357</v>
      </c>
      <c r="B9373" s="5" t="s">
        <v>23</v>
      </c>
      <c r="C9373" s="5" t="s">
        <v>1579</v>
      </c>
      <c r="D9373" s="5" t="s">
        <v>1411</v>
      </c>
      <c r="E9373" s="5" t="s">
        <v>1566</v>
      </c>
      <c r="F9373" s="6">
        <v>0.1615</v>
      </c>
      <c r="G9373" s="6">
        <v>0.8075</v>
      </c>
      <c r="H9373" s="6">
        <v>0.1615</v>
      </c>
      <c r="I9373" s="6">
        <v>1.4212</v>
      </c>
      <c r="J9373" t="str">
        <f t="shared" si="146"/>
        <v>PUARP-TCM55GC-K</v>
      </c>
      <c r="K9373" t="str">
        <f>IF((VLOOKUP(J9373,mdc!A:V,22,FALSE)=""),"non Collabo","collabo")</f>
        <v>collabo</v>
      </c>
      <c r="L9373" t="str" cm="1">
        <f t="array" ref="L9373">IFERROR(_xlfn.IFS(G9373&lt;0,"shortage",H9373&lt;0,"shortage",I9373&lt;0,"shortage"),"ok")</f>
        <v>ok</v>
      </c>
    </row>
    <row r="9374" spans="1:12" ht="15" hidden="1" thickBot="1" x14ac:dyDescent="0.4">
      <c r="A9374" s="5" t="s">
        <v>1357</v>
      </c>
      <c r="B9374" s="5" t="s">
        <v>23</v>
      </c>
      <c r="C9374" s="5" t="s">
        <v>1579</v>
      </c>
      <c r="D9374" s="7" t="s">
        <v>1411</v>
      </c>
      <c r="E9374" s="7" t="s">
        <v>8</v>
      </c>
      <c r="F9374" s="8">
        <v>-0.1615</v>
      </c>
      <c r="G9374" s="8">
        <v>-0.8075</v>
      </c>
      <c r="H9374" s="8">
        <v>-0.1615</v>
      </c>
      <c r="I9374" s="8">
        <v>-1.4212</v>
      </c>
      <c r="J9374" t="str">
        <f t="shared" si="146"/>
        <v>PUARP-TCM55GC-K</v>
      </c>
      <c r="K9374" t="str">
        <f>IF((VLOOKUP(J9374,mdc!A:V,22,FALSE)=""),"non Collabo","collabo")</f>
        <v>collabo</v>
      </c>
    </row>
    <row r="9375" spans="1:12" hidden="1" x14ac:dyDescent="0.35">
      <c r="A9375" s="5" t="s">
        <v>1357</v>
      </c>
      <c r="B9375" s="5" t="s">
        <v>23</v>
      </c>
      <c r="C9375" s="5" t="s">
        <v>1579</v>
      </c>
      <c r="D9375" s="3" t="s">
        <v>1412</v>
      </c>
      <c r="E9375" s="3" t="s">
        <v>5</v>
      </c>
      <c r="F9375" s="4"/>
      <c r="G9375" s="4"/>
      <c r="H9375" s="4"/>
      <c r="I9375" s="4"/>
      <c r="J9375" t="str">
        <f t="shared" si="146"/>
        <v>PUARZ-B110WDG-K</v>
      </c>
      <c r="K9375" t="str">
        <f>IF((VLOOKUP(J9375,mdc!A:V,22,FALSE)=""),"non Collabo","collabo")</f>
        <v>non Collabo</v>
      </c>
      <c r="L9375" t="str" cm="1">
        <f t="array" ref="L9375">IFERROR(_xlfn.IFS(G9375&lt;0,"shortage",H9375&lt;0,"shortage",I9375&lt;0,"shortage"),"ok")</f>
        <v>ok</v>
      </c>
    </row>
    <row r="9376" spans="1:12" hidden="1" x14ac:dyDescent="0.35">
      <c r="A9376" s="5" t="s">
        <v>1357</v>
      </c>
      <c r="B9376" s="5" t="s">
        <v>23</v>
      </c>
      <c r="C9376" s="5" t="s">
        <v>1579</v>
      </c>
      <c r="D9376" s="5" t="s">
        <v>1412</v>
      </c>
      <c r="E9376" s="5" t="s">
        <v>1565</v>
      </c>
      <c r="F9376" s="6">
        <v>280</v>
      </c>
      <c r="G9376" s="6">
        <v>340</v>
      </c>
      <c r="H9376" s="6"/>
      <c r="I9376" s="6">
        <v>60</v>
      </c>
      <c r="J9376" t="str">
        <f t="shared" si="146"/>
        <v>PUARZ-B110WDG-K</v>
      </c>
      <c r="K9376" t="str">
        <f>IF((VLOOKUP(J9376,mdc!A:V,22,FALSE)=""),"non Collabo","collabo")</f>
        <v>non Collabo</v>
      </c>
      <c r="L9376" t="str" cm="1">
        <f t="array" ref="L9376">IFERROR(_xlfn.IFS(G9376&lt;0,"shortage",H9376&lt;0,"shortage",I9376&lt;0,"shortage"),"ok")</f>
        <v>ok</v>
      </c>
    </row>
    <row r="9377" spans="1:12" hidden="1" x14ac:dyDescent="0.35">
      <c r="A9377" s="5" t="s">
        <v>1357</v>
      </c>
      <c r="B9377" s="5" t="s">
        <v>23</v>
      </c>
      <c r="C9377" s="5" t="s">
        <v>1579</v>
      </c>
      <c r="D9377" s="5" t="s">
        <v>1412</v>
      </c>
      <c r="E9377" s="5" t="s">
        <v>6</v>
      </c>
      <c r="F9377" s="6">
        <v>-280</v>
      </c>
      <c r="G9377" s="6">
        <v>-340</v>
      </c>
      <c r="H9377" s="6"/>
      <c r="I9377" s="6">
        <v>-60</v>
      </c>
      <c r="J9377" t="str">
        <f t="shared" si="146"/>
        <v>PUARZ-B110WDG-K</v>
      </c>
      <c r="K9377" t="str">
        <f>IF((VLOOKUP(J9377,mdc!A:V,22,FALSE)=""),"non Collabo","collabo")</f>
        <v>non Collabo</v>
      </c>
      <c r="L9377" t="str" cm="1">
        <f t="array" ref="L9377">IFERROR(_xlfn.IFS(G9377&lt;0,"shortage",H9377&lt;0,"shortage",I9377&lt;0,"shortage"),"ok")</f>
        <v>shortage</v>
      </c>
    </row>
    <row r="9378" spans="1:12" hidden="1" x14ac:dyDescent="0.35">
      <c r="A9378" s="5" t="s">
        <v>1357</v>
      </c>
      <c r="B9378" s="5" t="s">
        <v>23</v>
      </c>
      <c r="C9378" s="5" t="s">
        <v>1579</v>
      </c>
      <c r="D9378" s="5" t="s">
        <v>1412</v>
      </c>
      <c r="E9378" s="5" t="s">
        <v>2318</v>
      </c>
      <c r="F9378" s="6"/>
      <c r="G9378" s="6"/>
      <c r="H9378" s="6"/>
      <c r="I9378" s="6"/>
      <c r="J9378" t="str">
        <f t="shared" si="146"/>
        <v>PUARZ-B110WDG-K</v>
      </c>
      <c r="K9378" t="str">
        <f>IF((VLOOKUP(J9378,mdc!A:V,22,FALSE)=""),"non Collabo","collabo")</f>
        <v>non Collabo</v>
      </c>
      <c r="L9378" t="str" cm="1">
        <f t="array" ref="L9378">IFERROR(_xlfn.IFS(G9378&lt;0,"shortage",H9378&lt;0,"shortage",I9378&lt;0,"shortage"),"ok")</f>
        <v>ok</v>
      </c>
    </row>
    <row r="9379" spans="1:12" hidden="1" x14ac:dyDescent="0.35">
      <c r="A9379" s="5" t="s">
        <v>1357</v>
      </c>
      <c r="B9379" s="5" t="s">
        <v>23</v>
      </c>
      <c r="C9379" s="5" t="s">
        <v>1579</v>
      </c>
      <c r="D9379" s="5" t="s">
        <v>1412</v>
      </c>
      <c r="E9379" s="5" t="s">
        <v>7</v>
      </c>
      <c r="F9379" s="6"/>
      <c r="G9379" s="6"/>
      <c r="H9379" s="6"/>
      <c r="I9379" s="6"/>
      <c r="J9379" t="str">
        <f t="shared" si="146"/>
        <v>PUARZ-B110WDG-K</v>
      </c>
      <c r="K9379" t="str">
        <f>IF((VLOOKUP(J9379,mdc!A:V,22,FALSE)=""),"non Collabo","collabo")</f>
        <v>non Collabo</v>
      </c>
      <c r="L9379" t="str" cm="1">
        <f t="array" ref="L9379">IFERROR(_xlfn.IFS(G9379&lt;0,"shortage",H9379&lt;0,"shortage",I9379&lt;0,"shortage"),"ok")</f>
        <v>ok</v>
      </c>
    </row>
    <row r="9380" spans="1:12" hidden="1" x14ac:dyDescent="0.35">
      <c r="A9380" s="5" t="s">
        <v>1357</v>
      </c>
      <c r="B9380" s="5" t="s">
        <v>23</v>
      </c>
      <c r="C9380" s="5" t="s">
        <v>1579</v>
      </c>
      <c r="D9380" s="5" t="s">
        <v>1412</v>
      </c>
      <c r="E9380" s="5" t="s">
        <v>1566</v>
      </c>
      <c r="F9380" s="6">
        <v>3.0604</v>
      </c>
      <c r="G9380" s="6">
        <v>3.7162000000000002</v>
      </c>
      <c r="H9380" s="6"/>
      <c r="I9380" s="6">
        <v>0.65580000000000005</v>
      </c>
      <c r="J9380" t="str">
        <f t="shared" si="146"/>
        <v>PUARZ-B110WDG-K</v>
      </c>
      <c r="K9380" t="str">
        <f>IF((VLOOKUP(J9380,mdc!A:V,22,FALSE)=""),"non Collabo","collabo")</f>
        <v>non Collabo</v>
      </c>
      <c r="L9380" t="str" cm="1">
        <f t="array" ref="L9380">IFERROR(_xlfn.IFS(G9380&lt;0,"shortage",H9380&lt;0,"shortage",I9380&lt;0,"shortage"),"ok")</f>
        <v>ok</v>
      </c>
    </row>
    <row r="9381" spans="1:12" ht="15" hidden="1" thickBot="1" x14ac:dyDescent="0.4">
      <c r="A9381" s="5" t="s">
        <v>1357</v>
      </c>
      <c r="B9381" s="5" t="s">
        <v>23</v>
      </c>
      <c r="C9381" s="5" t="s">
        <v>1579</v>
      </c>
      <c r="D9381" s="7" t="s">
        <v>1412</v>
      </c>
      <c r="E9381" s="7" t="s">
        <v>8</v>
      </c>
      <c r="F9381" s="8">
        <v>-3.0604</v>
      </c>
      <c r="G9381" s="8">
        <v>-3.7162000000000002</v>
      </c>
      <c r="H9381" s="8"/>
      <c r="I9381" s="8">
        <v>-0.65580000000000005</v>
      </c>
      <c r="J9381" t="str">
        <f t="shared" si="146"/>
        <v>PUARZ-B110WDG-K</v>
      </c>
      <c r="K9381" t="str">
        <f>IF((VLOOKUP(J9381,mdc!A:V,22,FALSE)=""),"non Collabo","collabo")</f>
        <v>non Collabo</v>
      </c>
    </row>
    <row r="9382" spans="1:12" hidden="1" x14ac:dyDescent="0.35">
      <c r="A9382" s="5" t="s">
        <v>1357</v>
      </c>
      <c r="B9382" s="5" t="s">
        <v>23</v>
      </c>
      <c r="C9382" s="5" t="s">
        <v>1579</v>
      </c>
      <c r="D9382" s="3" t="s">
        <v>1413</v>
      </c>
      <c r="E9382" s="3" t="s">
        <v>5</v>
      </c>
      <c r="F9382" s="4"/>
      <c r="G9382" s="4"/>
      <c r="H9382" s="4"/>
      <c r="I9382" s="4"/>
      <c r="J9382" t="str">
        <f t="shared" si="146"/>
        <v>PUARZ-B120WDG-K</v>
      </c>
      <c r="K9382" t="str">
        <f>IF((VLOOKUP(J9382,mdc!A:V,22,FALSE)=""),"non Collabo","collabo")</f>
        <v>non Collabo</v>
      </c>
      <c r="L9382" t="str" cm="1">
        <f t="array" ref="L9382">IFERROR(_xlfn.IFS(G9382&lt;0,"shortage",H9382&lt;0,"shortage",I9382&lt;0,"shortage"),"ok")</f>
        <v>ok</v>
      </c>
    </row>
    <row r="9383" spans="1:12" hidden="1" x14ac:dyDescent="0.35">
      <c r="A9383" s="5" t="s">
        <v>1357</v>
      </c>
      <c r="B9383" s="5" t="s">
        <v>23</v>
      </c>
      <c r="C9383" s="5" t="s">
        <v>1579</v>
      </c>
      <c r="D9383" s="5" t="s">
        <v>1413</v>
      </c>
      <c r="E9383" s="5" t="s">
        <v>1565</v>
      </c>
      <c r="F9383" s="6"/>
      <c r="G9383" s="6"/>
      <c r="H9383" s="6"/>
      <c r="I9383" s="6">
        <v>20</v>
      </c>
      <c r="J9383" t="str">
        <f t="shared" si="146"/>
        <v>PUARZ-B120WDG-K</v>
      </c>
      <c r="K9383" t="str">
        <f>IF((VLOOKUP(J9383,mdc!A:V,22,FALSE)=""),"non Collabo","collabo")</f>
        <v>non Collabo</v>
      </c>
      <c r="L9383" t="str" cm="1">
        <f t="array" ref="L9383">IFERROR(_xlfn.IFS(G9383&lt;0,"shortage",H9383&lt;0,"shortage",I9383&lt;0,"shortage"),"ok")</f>
        <v>ok</v>
      </c>
    </row>
    <row r="9384" spans="1:12" hidden="1" x14ac:dyDescent="0.35">
      <c r="A9384" s="5" t="s">
        <v>1357</v>
      </c>
      <c r="B9384" s="5" t="s">
        <v>23</v>
      </c>
      <c r="C9384" s="5" t="s">
        <v>1579</v>
      </c>
      <c r="D9384" s="5" t="s">
        <v>1413</v>
      </c>
      <c r="E9384" s="5" t="s">
        <v>6</v>
      </c>
      <c r="F9384" s="6"/>
      <c r="G9384" s="6"/>
      <c r="H9384" s="6"/>
      <c r="I9384" s="6">
        <v>-20</v>
      </c>
      <c r="J9384" t="str">
        <f t="shared" si="146"/>
        <v>PUARZ-B120WDG-K</v>
      </c>
      <c r="K9384" t="str">
        <f>IF((VLOOKUP(J9384,mdc!A:V,22,FALSE)=""),"non Collabo","collabo")</f>
        <v>non Collabo</v>
      </c>
      <c r="L9384" t="str" cm="1">
        <f t="array" ref="L9384">IFERROR(_xlfn.IFS(G9384&lt;0,"shortage",H9384&lt;0,"shortage",I9384&lt;0,"shortage"),"ok")</f>
        <v>shortage</v>
      </c>
    </row>
    <row r="9385" spans="1:12" hidden="1" x14ac:dyDescent="0.35">
      <c r="A9385" s="5" t="s">
        <v>1357</v>
      </c>
      <c r="B9385" s="5" t="s">
        <v>23</v>
      </c>
      <c r="C9385" s="5" t="s">
        <v>1579</v>
      </c>
      <c r="D9385" s="5" t="s">
        <v>1413</v>
      </c>
      <c r="E9385" s="5" t="s">
        <v>2318</v>
      </c>
      <c r="F9385" s="6"/>
      <c r="G9385" s="6"/>
      <c r="H9385" s="6"/>
      <c r="I9385" s="6"/>
      <c r="J9385" t="str">
        <f t="shared" si="146"/>
        <v>PUARZ-B120WDG-K</v>
      </c>
      <c r="K9385" t="str">
        <f>IF((VLOOKUP(J9385,mdc!A:V,22,FALSE)=""),"non Collabo","collabo")</f>
        <v>non Collabo</v>
      </c>
      <c r="L9385" t="str" cm="1">
        <f t="array" ref="L9385">IFERROR(_xlfn.IFS(G9385&lt;0,"shortage",H9385&lt;0,"shortage",I9385&lt;0,"shortage"),"ok")</f>
        <v>ok</v>
      </c>
    </row>
    <row r="9386" spans="1:12" hidden="1" x14ac:dyDescent="0.35">
      <c r="A9386" s="5" t="s">
        <v>1357</v>
      </c>
      <c r="B9386" s="5" t="s">
        <v>23</v>
      </c>
      <c r="C9386" s="5" t="s">
        <v>1579</v>
      </c>
      <c r="D9386" s="5" t="s">
        <v>1413</v>
      </c>
      <c r="E9386" s="5" t="s">
        <v>7</v>
      </c>
      <c r="F9386" s="6"/>
      <c r="G9386" s="6"/>
      <c r="H9386" s="6"/>
      <c r="I9386" s="6"/>
      <c r="J9386" t="str">
        <f t="shared" si="146"/>
        <v>PUARZ-B120WDG-K</v>
      </c>
      <c r="K9386" t="str">
        <f>IF((VLOOKUP(J9386,mdc!A:V,22,FALSE)=""),"non Collabo","collabo")</f>
        <v>non Collabo</v>
      </c>
      <c r="L9386" t="str" cm="1">
        <f t="array" ref="L9386">IFERROR(_xlfn.IFS(G9386&lt;0,"shortage",H9386&lt;0,"shortage",I9386&lt;0,"shortage"),"ok")</f>
        <v>ok</v>
      </c>
    </row>
    <row r="9387" spans="1:12" hidden="1" x14ac:dyDescent="0.35">
      <c r="A9387" s="5" t="s">
        <v>1357</v>
      </c>
      <c r="B9387" s="5" t="s">
        <v>23</v>
      </c>
      <c r="C9387" s="5" t="s">
        <v>1579</v>
      </c>
      <c r="D9387" s="5" t="s">
        <v>1413</v>
      </c>
      <c r="E9387" s="5" t="s">
        <v>1566</v>
      </c>
      <c r="F9387" s="6"/>
      <c r="G9387" s="6"/>
      <c r="H9387" s="6"/>
      <c r="I9387" s="6">
        <v>0.24540000000000001</v>
      </c>
      <c r="J9387" t="str">
        <f t="shared" si="146"/>
        <v>PUARZ-B120WDG-K</v>
      </c>
      <c r="K9387" t="str">
        <f>IF((VLOOKUP(J9387,mdc!A:V,22,FALSE)=""),"non Collabo","collabo")</f>
        <v>non Collabo</v>
      </c>
      <c r="L9387" t="str" cm="1">
        <f t="array" ref="L9387">IFERROR(_xlfn.IFS(G9387&lt;0,"shortage",H9387&lt;0,"shortage",I9387&lt;0,"shortage"),"ok")</f>
        <v>ok</v>
      </c>
    </row>
    <row r="9388" spans="1:12" ht="15" hidden="1" thickBot="1" x14ac:dyDescent="0.4">
      <c r="A9388" s="5" t="s">
        <v>1357</v>
      </c>
      <c r="B9388" s="7" t="s">
        <v>23</v>
      </c>
      <c r="C9388" s="7" t="s">
        <v>1579</v>
      </c>
      <c r="D9388" s="7" t="s">
        <v>1413</v>
      </c>
      <c r="E9388" s="7" t="s">
        <v>8</v>
      </c>
      <c r="F9388" s="8"/>
      <c r="G9388" s="8"/>
      <c r="H9388" s="8"/>
      <c r="I9388" s="8">
        <v>-0.24540000000000001</v>
      </c>
      <c r="J9388" t="str">
        <f t="shared" si="146"/>
        <v>PUARZ-B120WDG-K</v>
      </c>
      <c r="K9388" t="str">
        <f>IF((VLOOKUP(J9388,mdc!A:V,22,FALSE)=""),"non Collabo","collabo")</f>
        <v>non Collabo</v>
      </c>
    </row>
    <row r="9389" spans="1:12" hidden="1" x14ac:dyDescent="0.35">
      <c r="A9389" s="5" t="s">
        <v>1357</v>
      </c>
      <c r="B9389" s="3" t="s">
        <v>25</v>
      </c>
      <c r="C9389" s="3" t="s">
        <v>1580</v>
      </c>
      <c r="D9389" s="3" t="s">
        <v>1414</v>
      </c>
      <c r="E9389" s="3" t="s">
        <v>5</v>
      </c>
      <c r="F9389" s="4"/>
      <c r="G9389" s="4">
        <v>120</v>
      </c>
      <c r="H9389" s="4">
        <v>0</v>
      </c>
      <c r="I9389" s="4"/>
      <c r="J9389" t="str">
        <f t="shared" si="146"/>
        <v>PUAKX-TG1611UAH</v>
      </c>
      <c r="K9389" t="str">
        <f>IF((VLOOKUP(J9389,mdc!A:V,22,FALSE)=""),"non Collabo","collabo")</f>
        <v>collabo</v>
      </c>
      <c r="L9389" t="str" cm="1">
        <f t="array" ref="L9389">IFERROR(_xlfn.IFS(G9389&lt;0,"shortage",H9389&lt;0,"shortage",I9389&lt;0,"shortage"),"ok")</f>
        <v>ok</v>
      </c>
    </row>
    <row r="9390" spans="1:12" hidden="1" x14ac:dyDescent="0.35">
      <c r="A9390" s="5" t="s">
        <v>1357</v>
      </c>
      <c r="B9390" s="5" t="s">
        <v>25</v>
      </c>
      <c r="C9390" s="5" t="s">
        <v>1580</v>
      </c>
      <c r="D9390" s="5" t="s">
        <v>1414</v>
      </c>
      <c r="E9390" s="5" t="s">
        <v>1565</v>
      </c>
      <c r="F9390" s="6"/>
      <c r="G9390" s="6">
        <v>120</v>
      </c>
      <c r="H9390" s="6"/>
      <c r="I9390" s="6"/>
      <c r="J9390" t="str">
        <f t="shared" si="146"/>
        <v>PUAKX-TG1611UAH</v>
      </c>
      <c r="K9390" t="str">
        <f>IF((VLOOKUP(J9390,mdc!A:V,22,FALSE)=""),"non Collabo","collabo")</f>
        <v>collabo</v>
      </c>
      <c r="L9390" t="str" cm="1">
        <f t="array" ref="L9390">IFERROR(_xlfn.IFS(G9390&lt;0,"shortage",H9390&lt;0,"shortage",I9390&lt;0,"shortage"),"ok")</f>
        <v>ok</v>
      </c>
    </row>
    <row r="9391" spans="1:12" hidden="1" x14ac:dyDescent="0.35">
      <c r="A9391" s="5" t="s">
        <v>1357</v>
      </c>
      <c r="B9391" s="5" t="s">
        <v>25</v>
      </c>
      <c r="C9391" s="5" t="s">
        <v>1580</v>
      </c>
      <c r="D9391" s="5" t="s">
        <v>1414</v>
      </c>
      <c r="E9391" s="5" t="s">
        <v>6</v>
      </c>
      <c r="F9391" s="6"/>
      <c r="G9391" s="6">
        <v>0</v>
      </c>
      <c r="H9391" s="6">
        <v>0</v>
      </c>
      <c r="I9391" s="6"/>
      <c r="J9391" t="str">
        <f t="shared" si="146"/>
        <v>PUAKX-TG1611UAH</v>
      </c>
      <c r="K9391" t="str">
        <f>IF((VLOOKUP(J9391,mdc!A:V,22,FALSE)=""),"non Collabo","collabo")</f>
        <v>collabo</v>
      </c>
      <c r="L9391" t="str" cm="1">
        <f t="array" ref="L9391">IFERROR(_xlfn.IFS(G9391&lt;0,"shortage",H9391&lt;0,"shortage",I9391&lt;0,"shortage"),"ok")</f>
        <v>ok</v>
      </c>
    </row>
    <row r="9392" spans="1:12" hidden="1" x14ac:dyDescent="0.35">
      <c r="A9392" s="5" t="s">
        <v>1357</v>
      </c>
      <c r="B9392" s="5" t="s">
        <v>25</v>
      </c>
      <c r="C9392" s="5" t="s">
        <v>1580</v>
      </c>
      <c r="D9392" s="5" t="s">
        <v>1414</v>
      </c>
      <c r="E9392" s="5" t="s">
        <v>2318</v>
      </c>
      <c r="F9392" s="6"/>
      <c r="G9392" s="6">
        <v>100</v>
      </c>
      <c r="H9392" s="6" t="s">
        <v>1640</v>
      </c>
      <c r="I9392" s="6"/>
      <c r="J9392" t="str">
        <f t="shared" si="146"/>
        <v>PUAKX-TG1611UAH</v>
      </c>
      <c r="K9392" t="str">
        <f>IF((VLOOKUP(J9392,mdc!A:V,22,FALSE)=""),"non Collabo","collabo")</f>
        <v>collabo</v>
      </c>
      <c r="L9392" t="str" cm="1">
        <f t="array" ref="L9392">IFERROR(_xlfn.IFS(G9392&lt;0,"shortage",H9392&lt;0,"shortage",I9392&lt;0,"shortage"),"ok")</f>
        <v>ok</v>
      </c>
    </row>
    <row r="9393" spans="1:12" hidden="1" x14ac:dyDescent="0.35">
      <c r="A9393" s="5" t="s">
        <v>1357</v>
      </c>
      <c r="B9393" s="5" t="s">
        <v>25</v>
      </c>
      <c r="C9393" s="5" t="s">
        <v>1580</v>
      </c>
      <c r="D9393" s="5" t="s">
        <v>1414</v>
      </c>
      <c r="E9393" s="5" t="s">
        <v>7</v>
      </c>
      <c r="F9393" s="6"/>
      <c r="G9393" s="6"/>
      <c r="H9393" s="6"/>
      <c r="I9393" s="6"/>
      <c r="J9393" t="str">
        <f t="shared" si="146"/>
        <v>PUAKX-TG1611UAH</v>
      </c>
      <c r="K9393" t="str">
        <f>IF((VLOOKUP(J9393,mdc!A:V,22,FALSE)=""),"non Collabo","collabo")</f>
        <v>collabo</v>
      </c>
      <c r="L9393" t="str" cm="1">
        <f t="array" ref="L9393">IFERROR(_xlfn.IFS(G9393&lt;0,"shortage",H9393&lt;0,"shortage",I9393&lt;0,"shortage"),"ok")</f>
        <v>ok</v>
      </c>
    </row>
    <row r="9394" spans="1:12" hidden="1" x14ac:dyDescent="0.35">
      <c r="A9394" s="5" t="s">
        <v>1357</v>
      </c>
      <c r="B9394" s="5" t="s">
        <v>25</v>
      </c>
      <c r="C9394" s="5" t="s">
        <v>1580</v>
      </c>
      <c r="D9394" s="5" t="s">
        <v>1414</v>
      </c>
      <c r="E9394" s="5" t="s">
        <v>1566</v>
      </c>
      <c r="F9394" s="6"/>
      <c r="G9394" s="6">
        <v>1.3764000000000001</v>
      </c>
      <c r="H9394" s="6"/>
      <c r="I9394" s="6"/>
      <c r="J9394" t="str">
        <f t="shared" si="146"/>
        <v>PUAKX-TG1611UAH</v>
      </c>
      <c r="K9394" t="str">
        <f>IF((VLOOKUP(J9394,mdc!A:V,22,FALSE)=""),"non Collabo","collabo")</f>
        <v>collabo</v>
      </c>
      <c r="L9394" t="str" cm="1">
        <f t="array" ref="L9394">IFERROR(_xlfn.IFS(G9394&lt;0,"shortage",H9394&lt;0,"shortage",I9394&lt;0,"shortage"),"ok")</f>
        <v>ok</v>
      </c>
    </row>
    <row r="9395" spans="1:12" ht="15" hidden="1" thickBot="1" x14ac:dyDescent="0.4">
      <c r="A9395" s="5" t="s">
        <v>1357</v>
      </c>
      <c r="B9395" s="5" t="s">
        <v>25</v>
      </c>
      <c r="C9395" s="5" t="s">
        <v>1580</v>
      </c>
      <c r="D9395" s="7" t="s">
        <v>1414</v>
      </c>
      <c r="E9395" s="7" t="s">
        <v>8</v>
      </c>
      <c r="F9395" s="8"/>
      <c r="G9395" s="8">
        <v>-1.3764000000000001</v>
      </c>
      <c r="H9395" s="8"/>
      <c r="I9395" s="8"/>
      <c r="J9395" t="str">
        <f t="shared" si="146"/>
        <v>PUAKX-TG1611UAH</v>
      </c>
      <c r="K9395" t="str">
        <f>IF((VLOOKUP(J9395,mdc!A:V,22,FALSE)=""),"non Collabo","collabo")</f>
        <v>collabo</v>
      </c>
    </row>
    <row r="9396" spans="1:12" hidden="1" x14ac:dyDescent="0.35">
      <c r="A9396" s="5" t="s">
        <v>1357</v>
      </c>
      <c r="B9396" s="5" t="s">
        <v>25</v>
      </c>
      <c r="C9396" s="5" t="s">
        <v>1580</v>
      </c>
      <c r="D9396" s="3" t="s">
        <v>1415</v>
      </c>
      <c r="E9396" s="3" t="s">
        <v>5</v>
      </c>
      <c r="F9396" s="4"/>
      <c r="G9396" s="4">
        <v>258</v>
      </c>
      <c r="H9396" s="4">
        <v>0</v>
      </c>
      <c r="I9396" s="4">
        <v>114</v>
      </c>
      <c r="J9396" t="str">
        <f t="shared" si="146"/>
        <v>PUAKX-TG1611UAR</v>
      </c>
      <c r="K9396" t="str">
        <f>IF((VLOOKUP(J9396,mdc!A:V,22,FALSE)=""),"non Collabo","collabo")</f>
        <v>collabo</v>
      </c>
      <c r="L9396" t="str" cm="1">
        <f t="array" ref="L9396">IFERROR(_xlfn.IFS(G9396&lt;0,"shortage",H9396&lt;0,"shortage",I9396&lt;0,"shortage"),"ok")</f>
        <v>ok</v>
      </c>
    </row>
    <row r="9397" spans="1:12" hidden="1" x14ac:dyDescent="0.35">
      <c r="A9397" s="5" t="s">
        <v>1357</v>
      </c>
      <c r="B9397" s="5" t="s">
        <v>25</v>
      </c>
      <c r="C9397" s="5" t="s">
        <v>1580</v>
      </c>
      <c r="D9397" s="5" t="s">
        <v>1415</v>
      </c>
      <c r="E9397" s="5" t="s">
        <v>1565</v>
      </c>
      <c r="F9397" s="6"/>
      <c r="G9397" s="6">
        <v>258</v>
      </c>
      <c r="H9397" s="6"/>
      <c r="I9397" s="6">
        <v>114</v>
      </c>
      <c r="J9397" t="str">
        <f t="shared" si="146"/>
        <v>PUAKX-TG1611UAR</v>
      </c>
      <c r="K9397" t="str">
        <f>IF((VLOOKUP(J9397,mdc!A:V,22,FALSE)=""),"non Collabo","collabo")</f>
        <v>collabo</v>
      </c>
      <c r="L9397" t="str" cm="1">
        <f t="array" ref="L9397">IFERROR(_xlfn.IFS(G9397&lt;0,"shortage",H9397&lt;0,"shortage",I9397&lt;0,"shortage"),"ok")</f>
        <v>ok</v>
      </c>
    </row>
    <row r="9398" spans="1:12" hidden="1" x14ac:dyDescent="0.35">
      <c r="A9398" s="5" t="s">
        <v>1357</v>
      </c>
      <c r="B9398" s="5" t="s">
        <v>25</v>
      </c>
      <c r="C9398" s="5" t="s">
        <v>1580</v>
      </c>
      <c r="D9398" s="5" t="s">
        <v>1415</v>
      </c>
      <c r="E9398" s="5" t="s">
        <v>6</v>
      </c>
      <c r="F9398" s="6"/>
      <c r="G9398" s="6">
        <v>0</v>
      </c>
      <c r="H9398" s="6">
        <v>0</v>
      </c>
      <c r="I9398" s="6">
        <v>0</v>
      </c>
      <c r="J9398" t="str">
        <f t="shared" si="146"/>
        <v>PUAKX-TG1611UAR</v>
      </c>
      <c r="K9398" t="str">
        <f>IF((VLOOKUP(J9398,mdc!A:V,22,FALSE)=""),"non Collabo","collabo")</f>
        <v>collabo</v>
      </c>
      <c r="L9398" t="str" cm="1">
        <f t="array" ref="L9398">IFERROR(_xlfn.IFS(G9398&lt;0,"shortage",H9398&lt;0,"shortage",I9398&lt;0,"shortage"),"ok")</f>
        <v>ok</v>
      </c>
    </row>
    <row r="9399" spans="1:12" hidden="1" x14ac:dyDescent="0.35">
      <c r="A9399" s="5" t="s">
        <v>1357</v>
      </c>
      <c r="B9399" s="5" t="s">
        <v>25</v>
      </c>
      <c r="C9399" s="5" t="s">
        <v>1580</v>
      </c>
      <c r="D9399" s="5" t="s">
        <v>1415</v>
      </c>
      <c r="E9399" s="5" t="s">
        <v>2318</v>
      </c>
      <c r="F9399" s="6"/>
      <c r="G9399" s="6">
        <v>100</v>
      </c>
      <c r="H9399" s="6" t="s">
        <v>1640</v>
      </c>
      <c r="I9399" s="6">
        <v>100</v>
      </c>
      <c r="J9399" t="str">
        <f t="shared" si="146"/>
        <v>PUAKX-TG1611UAR</v>
      </c>
      <c r="K9399" t="str">
        <f>IF((VLOOKUP(J9399,mdc!A:V,22,FALSE)=""),"non Collabo","collabo")</f>
        <v>collabo</v>
      </c>
      <c r="L9399" t="str" cm="1">
        <f t="array" ref="L9399">IFERROR(_xlfn.IFS(G9399&lt;0,"shortage",H9399&lt;0,"shortage",I9399&lt;0,"shortage"),"ok")</f>
        <v>ok</v>
      </c>
    </row>
    <row r="9400" spans="1:12" hidden="1" x14ac:dyDescent="0.35">
      <c r="A9400" s="5" t="s">
        <v>1357</v>
      </c>
      <c r="B9400" s="5" t="s">
        <v>25</v>
      </c>
      <c r="C9400" s="5" t="s">
        <v>1580</v>
      </c>
      <c r="D9400" s="5" t="s">
        <v>1415</v>
      </c>
      <c r="E9400" s="5" t="s">
        <v>7</v>
      </c>
      <c r="F9400" s="6"/>
      <c r="G9400" s="6"/>
      <c r="H9400" s="6"/>
      <c r="I9400" s="6"/>
      <c r="J9400" t="str">
        <f t="shared" si="146"/>
        <v>PUAKX-TG1611UAR</v>
      </c>
      <c r="K9400" t="str">
        <f>IF((VLOOKUP(J9400,mdc!A:V,22,FALSE)=""),"non Collabo","collabo")</f>
        <v>collabo</v>
      </c>
      <c r="L9400" t="str" cm="1">
        <f t="array" ref="L9400">IFERROR(_xlfn.IFS(G9400&lt;0,"shortage",H9400&lt;0,"shortage",I9400&lt;0,"shortage"),"ok")</f>
        <v>ok</v>
      </c>
    </row>
    <row r="9401" spans="1:12" hidden="1" x14ac:dyDescent="0.35">
      <c r="A9401" s="5" t="s">
        <v>1357</v>
      </c>
      <c r="B9401" s="5" t="s">
        <v>25</v>
      </c>
      <c r="C9401" s="5" t="s">
        <v>1580</v>
      </c>
      <c r="D9401" s="5" t="s">
        <v>1415</v>
      </c>
      <c r="E9401" s="5" t="s">
        <v>1566</v>
      </c>
      <c r="F9401" s="6"/>
      <c r="G9401" s="6">
        <v>3.04698</v>
      </c>
      <c r="H9401" s="6"/>
      <c r="I9401" s="6">
        <v>1.3463400000000001</v>
      </c>
      <c r="J9401" t="str">
        <f t="shared" si="146"/>
        <v>PUAKX-TG1611UAR</v>
      </c>
      <c r="K9401" t="str">
        <f>IF((VLOOKUP(J9401,mdc!A:V,22,FALSE)=""),"non Collabo","collabo")</f>
        <v>collabo</v>
      </c>
      <c r="L9401" t="str" cm="1">
        <f t="array" ref="L9401">IFERROR(_xlfn.IFS(G9401&lt;0,"shortage",H9401&lt;0,"shortage",I9401&lt;0,"shortage"),"ok")</f>
        <v>ok</v>
      </c>
    </row>
    <row r="9402" spans="1:12" ht="15" hidden="1" thickBot="1" x14ac:dyDescent="0.4">
      <c r="A9402" s="5" t="s">
        <v>1357</v>
      </c>
      <c r="B9402" s="5" t="s">
        <v>25</v>
      </c>
      <c r="C9402" s="5" t="s">
        <v>1580</v>
      </c>
      <c r="D9402" s="7" t="s">
        <v>1415</v>
      </c>
      <c r="E9402" s="7" t="s">
        <v>8</v>
      </c>
      <c r="F9402" s="8"/>
      <c r="G9402" s="8">
        <v>-3.04698</v>
      </c>
      <c r="H9402" s="8"/>
      <c r="I9402" s="8">
        <v>-1.3463400000000001</v>
      </c>
      <c r="J9402" t="str">
        <f t="shared" si="146"/>
        <v>PUAKX-TG1611UAR</v>
      </c>
      <c r="K9402" t="str">
        <f>IF((VLOOKUP(J9402,mdc!A:V,22,FALSE)=""),"non Collabo","collabo")</f>
        <v>collabo</v>
      </c>
    </row>
    <row r="9403" spans="1:12" hidden="1" x14ac:dyDescent="0.35">
      <c r="A9403" s="5" t="s">
        <v>1357</v>
      </c>
      <c r="B9403" s="5" t="s">
        <v>25</v>
      </c>
      <c r="C9403" s="5" t="s">
        <v>1580</v>
      </c>
      <c r="D9403" s="3" t="s">
        <v>1416</v>
      </c>
      <c r="E9403" s="3" t="s">
        <v>5</v>
      </c>
      <c r="F9403" s="4">
        <v>27</v>
      </c>
      <c r="G9403" s="4">
        <v>78</v>
      </c>
      <c r="H9403" s="4">
        <v>18</v>
      </c>
      <c r="I9403" s="4">
        <v>108</v>
      </c>
      <c r="J9403" t="str">
        <f t="shared" si="146"/>
        <v>PUAKX-TG1612UAH</v>
      </c>
      <c r="K9403" t="str">
        <f>IF((VLOOKUP(J9403,mdc!A:V,22,FALSE)=""),"non Collabo","collabo")</f>
        <v>collabo</v>
      </c>
      <c r="L9403" t="str" cm="1">
        <f t="array" ref="L9403">IFERROR(_xlfn.IFS(G9403&lt;0,"shortage",H9403&lt;0,"shortage",I9403&lt;0,"shortage"),"ok")</f>
        <v>ok</v>
      </c>
    </row>
    <row r="9404" spans="1:12" hidden="1" x14ac:dyDescent="0.35">
      <c r="A9404" s="5" t="s">
        <v>1357</v>
      </c>
      <c r="B9404" s="5" t="s">
        <v>25</v>
      </c>
      <c r="C9404" s="5" t="s">
        <v>1580</v>
      </c>
      <c r="D9404" s="5" t="s">
        <v>1416</v>
      </c>
      <c r="E9404" s="5" t="s">
        <v>1565</v>
      </c>
      <c r="F9404" s="6">
        <v>27</v>
      </c>
      <c r="G9404" s="6">
        <v>78</v>
      </c>
      <c r="H9404" s="6">
        <v>18</v>
      </c>
      <c r="I9404" s="6">
        <v>108</v>
      </c>
      <c r="J9404" t="str">
        <f t="shared" si="146"/>
        <v>PUAKX-TG1612UAH</v>
      </c>
      <c r="K9404" t="str">
        <f>IF((VLOOKUP(J9404,mdc!A:V,22,FALSE)=""),"non Collabo","collabo")</f>
        <v>collabo</v>
      </c>
      <c r="L9404" t="str" cm="1">
        <f t="array" ref="L9404">IFERROR(_xlfn.IFS(G9404&lt;0,"shortage",H9404&lt;0,"shortage",I9404&lt;0,"shortage"),"ok")</f>
        <v>ok</v>
      </c>
    </row>
    <row r="9405" spans="1:12" hidden="1" x14ac:dyDescent="0.35">
      <c r="A9405" s="5" t="s">
        <v>1357</v>
      </c>
      <c r="B9405" s="5" t="s">
        <v>25</v>
      </c>
      <c r="C9405" s="5" t="s">
        <v>1580</v>
      </c>
      <c r="D9405" s="5" t="s">
        <v>1416</v>
      </c>
      <c r="E9405" s="5" t="s">
        <v>6</v>
      </c>
      <c r="F9405" s="6">
        <v>0</v>
      </c>
      <c r="G9405" s="6">
        <v>0</v>
      </c>
      <c r="H9405" s="6">
        <v>0</v>
      </c>
      <c r="I9405" s="6">
        <v>0</v>
      </c>
      <c r="J9405" t="str">
        <f t="shared" si="146"/>
        <v>PUAKX-TG1612UAH</v>
      </c>
      <c r="K9405" t="str">
        <f>IF((VLOOKUP(J9405,mdc!A:V,22,FALSE)=""),"non Collabo","collabo")</f>
        <v>collabo</v>
      </c>
      <c r="L9405" t="str" cm="1">
        <f t="array" ref="L9405">IFERROR(_xlfn.IFS(G9405&lt;0,"shortage",H9405&lt;0,"shortage",I9405&lt;0,"shortage"),"ok")</f>
        <v>ok</v>
      </c>
    </row>
    <row r="9406" spans="1:12" hidden="1" x14ac:dyDescent="0.35">
      <c r="A9406" s="5" t="s">
        <v>1357</v>
      </c>
      <c r="B9406" s="5" t="s">
        <v>25</v>
      </c>
      <c r="C9406" s="5" t="s">
        <v>1580</v>
      </c>
      <c r="D9406" s="5" t="s">
        <v>1416</v>
      </c>
      <c r="E9406" s="5" t="s">
        <v>2318</v>
      </c>
      <c r="F9406" s="6">
        <v>100</v>
      </c>
      <c r="G9406" s="6">
        <v>100</v>
      </c>
      <c r="H9406" s="6">
        <v>100</v>
      </c>
      <c r="I9406" s="6">
        <v>100</v>
      </c>
      <c r="J9406" t="str">
        <f t="shared" si="146"/>
        <v>PUAKX-TG1612UAH</v>
      </c>
      <c r="K9406" t="str">
        <f>IF((VLOOKUP(J9406,mdc!A:V,22,FALSE)=""),"non Collabo","collabo")</f>
        <v>collabo</v>
      </c>
      <c r="L9406" t="str" cm="1">
        <f t="array" ref="L9406">IFERROR(_xlfn.IFS(G9406&lt;0,"shortage",H9406&lt;0,"shortage",I9406&lt;0,"shortage"),"ok")</f>
        <v>ok</v>
      </c>
    </row>
    <row r="9407" spans="1:12" hidden="1" x14ac:dyDescent="0.35">
      <c r="A9407" s="5" t="s">
        <v>1357</v>
      </c>
      <c r="B9407" s="5" t="s">
        <v>25</v>
      </c>
      <c r="C9407" s="5" t="s">
        <v>1580</v>
      </c>
      <c r="D9407" s="5" t="s">
        <v>1416</v>
      </c>
      <c r="E9407" s="5" t="s">
        <v>7</v>
      </c>
      <c r="F9407" s="6"/>
      <c r="G9407" s="6"/>
      <c r="H9407" s="6"/>
      <c r="I9407" s="6"/>
      <c r="J9407" t="str">
        <f t="shared" si="146"/>
        <v>PUAKX-TG1612UAH</v>
      </c>
      <c r="K9407" t="str">
        <f>IF((VLOOKUP(J9407,mdc!A:V,22,FALSE)=""),"non Collabo","collabo")</f>
        <v>collabo</v>
      </c>
      <c r="L9407" t="str" cm="1">
        <f t="array" ref="L9407">IFERROR(_xlfn.IFS(G9407&lt;0,"shortage",H9407&lt;0,"shortage",I9407&lt;0,"shortage"),"ok")</f>
        <v>ok</v>
      </c>
    </row>
    <row r="9408" spans="1:12" hidden="1" x14ac:dyDescent="0.35">
      <c r="A9408" s="5" t="s">
        <v>1357</v>
      </c>
      <c r="B9408" s="5" t="s">
        <v>25</v>
      </c>
      <c r="C9408" s="5" t="s">
        <v>1580</v>
      </c>
      <c r="D9408" s="5" t="s">
        <v>1416</v>
      </c>
      <c r="E9408" s="5" t="s">
        <v>1566</v>
      </c>
      <c r="F9408" s="6">
        <v>0.52730999999999995</v>
      </c>
      <c r="G9408" s="6">
        <v>1.5233399999999999</v>
      </c>
      <c r="H9408" s="6">
        <v>0.35154000000000002</v>
      </c>
      <c r="I9408" s="6">
        <v>2.1092399999999998</v>
      </c>
      <c r="J9408" t="str">
        <f t="shared" si="146"/>
        <v>PUAKX-TG1612UAH</v>
      </c>
      <c r="K9408" t="str">
        <f>IF((VLOOKUP(J9408,mdc!A:V,22,FALSE)=""),"non Collabo","collabo")</f>
        <v>collabo</v>
      </c>
      <c r="L9408" t="str" cm="1">
        <f t="array" ref="L9408">IFERROR(_xlfn.IFS(G9408&lt;0,"shortage",H9408&lt;0,"shortage",I9408&lt;0,"shortage"),"ok")</f>
        <v>ok</v>
      </c>
    </row>
    <row r="9409" spans="1:12" ht="15" hidden="1" thickBot="1" x14ac:dyDescent="0.4">
      <c r="A9409" s="5" t="s">
        <v>1357</v>
      </c>
      <c r="B9409" s="5" t="s">
        <v>25</v>
      </c>
      <c r="C9409" s="5" t="s">
        <v>1580</v>
      </c>
      <c r="D9409" s="7" t="s">
        <v>1416</v>
      </c>
      <c r="E9409" s="7" t="s">
        <v>8</v>
      </c>
      <c r="F9409" s="8">
        <v>-0.52730999999999995</v>
      </c>
      <c r="G9409" s="8">
        <v>-1.5233399999999999</v>
      </c>
      <c r="H9409" s="8">
        <v>-0.35154000000000002</v>
      </c>
      <c r="I9409" s="8">
        <v>-2.1092399999999998</v>
      </c>
      <c r="J9409" t="str">
        <f t="shared" si="146"/>
        <v>PUAKX-TG1612UAH</v>
      </c>
      <c r="K9409" t="str">
        <f>IF((VLOOKUP(J9409,mdc!A:V,22,FALSE)=""),"non Collabo","collabo")</f>
        <v>collabo</v>
      </c>
    </row>
    <row r="9410" spans="1:12" hidden="1" x14ac:dyDescent="0.35">
      <c r="A9410" s="5" t="s">
        <v>1357</v>
      </c>
      <c r="B9410" s="5" t="s">
        <v>25</v>
      </c>
      <c r="C9410" s="5" t="s">
        <v>1580</v>
      </c>
      <c r="D9410" s="3" t="s">
        <v>1417</v>
      </c>
      <c r="E9410" s="3" t="s">
        <v>5</v>
      </c>
      <c r="F9410" s="4"/>
      <c r="G9410" s="4">
        <v>78</v>
      </c>
      <c r="H9410" s="4">
        <v>48</v>
      </c>
      <c r="I9410" s="4">
        <v>108</v>
      </c>
      <c r="J9410" t="str">
        <f t="shared" si="146"/>
        <v>PUAKX-TG1711UAB</v>
      </c>
      <c r="K9410" t="str">
        <f>IF((VLOOKUP(J9410,mdc!A:V,22,FALSE)=""),"non Collabo","collabo")</f>
        <v>collabo</v>
      </c>
      <c r="L9410" t="str" cm="1">
        <f t="array" ref="L9410">IFERROR(_xlfn.IFS(G9410&lt;0,"shortage",H9410&lt;0,"shortage",I9410&lt;0,"shortage"),"ok")</f>
        <v>ok</v>
      </c>
    </row>
    <row r="9411" spans="1:12" hidden="1" x14ac:dyDescent="0.35">
      <c r="A9411" s="5" t="s">
        <v>1357</v>
      </c>
      <c r="B9411" s="5" t="s">
        <v>25</v>
      </c>
      <c r="C9411" s="5" t="s">
        <v>1580</v>
      </c>
      <c r="D9411" s="5" t="s">
        <v>1417</v>
      </c>
      <c r="E9411" s="5" t="s">
        <v>1565</v>
      </c>
      <c r="F9411" s="6"/>
      <c r="G9411" s="6">
        <v>78</v>
      </c>
      <c r="H9411" s="6">
        <v>48</v>
      </c>
      <c r="I9411" s="6">
        <v>108</v>
      </c>
      <c r="J9411" t="str">
        <f t="shared" ref="J9411:J9474" si="147">A9411&amp;D9411</f>
        <v>PUAKX-TG1711UAB</v>
      </c>
      <c r="K9411" t="str">
        <f>IF((VLOOKUP(J9411,mdc!A:V,22,FALSE)=""),"non Collabo","collabo")</f>
        <v>collabo</v>
      </c>
      <c r="L9411" t="str" cm="1">
        <f t="array" ref="L9411">IFERROR(_xlfn.IFS(G9411&lt;0,"shortage",H9411&lt;0,"shortage",I9411&lt;0,"shortage"),"ok")</f>
        <v>ok</v>
      </c>
    </row>
    <row r="9412" spans="1:12" hidden="1" x14ac:dyDescent="0.35">
      <c r="A9412" s="5" t="s">
        <v>1357</v>
      </c>
      <c r="B9412" s="5" t="s">
        <v>25</v>
      </c>
      <c r="C9412" s="5" t="s">
        <v>1580</v>
      </c>
      <c r="D9412" s="5" t="s">
        <v>1417</v>
      </c>
      <c r="E9412" s="5" t="s">
        <v>6</v>
      </c>
      <c r="F9412" s="6"/>
      <c r="G9412" s="6">
        <v>0</v>
      </c>
      <c r="H9412" s="6">
        <v>0</v>
      </c>
      <c r="I9412" s="6">
        <v>0</v>
      </c>
      <c r="J9412" t="str">
        <f t="shared" si="147"/>
        <v>PUAKX-TG1711UAB</v>
      </c>
      <c r="K9412" t="str">
        <f>IF((VLOOKUP(J9412,mdc!A:V,22,FALSE)=""),"non Collabo","collabo")</f>
        <v>collabo</v>
      </c>
      <c r="L9412" t="str" cm="1">
        <f t="array" ref="L9412">IFERROR(_xlfn.IFS(G9412&lt;0,"shortage",H9412&lt;0,"shortage",I9412&lt;0,"shortage"),"ok")</f>
        <v>ok</v>
      </c>
    </row>
    <row r="9413" spans="1:12" hidden="1" x14ac:dyDescent="0.35">
      <c r="A9413" s="5" t="s">
        <v>1357</v>
      </c>
      <c r="B9413" s="5" t="s">
        <v>25</v>
      </c>
      <c r="C9413" s="5" t="s">
        <v>1580</v>
      </c>
      <c r="D9413" s="5" t="s">
        <v>1417</v>
      </c>
      <c r="E9413" s="5" t="s">
        <v>2318</v>
      </c>
      <c r="F9413" s="6"/>
      <c r="G9413" s="6">
        <v>100</v>
      </c>
      <c r="H9413" s="6">
        <v>100</v>
      </c>
      <c r="I9413" s="6">
        <v>100</v>
      </c>
      <c r="J9413" t="str">
        <f t="shared" si="147"/>
        <v>PUAKX-TG1711UAB</v>
      </c>
      <c r="K9413" t="str">
        <f>IF((VLOOKUP(J9413,mdc!A:V,22,FALSE)=""),"non Collabo","collabo")</f>
        <v>collabo</v>
      </c>
      <c r="L9413" t="str" cm="1">
        <f t="array" ref="L9413">IFERROR(_xlfn.IFS(G9413&lt;0,"shortage",H9413&lt;0,"shortage",I9413&lt;0,"shortage"),"ok")</f>
        <v>ok</v>
      </c>
    </row>
    <row r="9414" spans="1:12" hidden="1" x14ac:dyDescent="0.35">
      <c r="A9414" s="5" t="s">
        <v>1357</v>
      </c>
      <c r="B9414" s="5" t="s">
        <v>25</v>
      </c>
      <c r="C9414" s="5" t="s">
        <v>1580</v>
      </c>
      <c r="D9414" s="5" t="s">
        <v>1417</v>
      </c>
      <c r="E9414" s="5" t="s">
        <v>7</v>
      </c>
      <c r="F9414" s="6"/>
      <c r="G9414" s="6"/>
      <c r="H9414" s="6"/>
      <c r="I9414" s="6"/>
      <c r="J9414" t="str">
        <f t="shared" si="147"/>
        <v>PUAKX-TG1711UAB</v>
      </c>
      <c r="K9414" t="str">
        <f>IF((VLOOKUP(J9414,mdc!A:V,22,FALSE)=""),"non Collabo","collabo")</f>
        <v>collabo</v>
      </c>
      <c r="L9414" t="str" cm="1">
        <f t="array" ref="L9414">IFERROR(_xlfn.IFS(G9414&lt;0,"shortage",H9414&lt;0,"shortage",I9414&lt;0,"shortage"),"ok")</f>
        <v>ok</v>
      </c>
    </row>
    <row r="9415" spans="1:12" hidden="1" x14ac:dyDescent="0.35">
      <c r="A9415" s="5" t="s">
        <v>1357</v>
      </c>
      <c r="B9415" s="5" t="s">
        <v>25</v>
      </c>
      <c r="C9415" s="5" t="s">
        <v>1580</v>
      </c>
      <c r="D9415" s="5" t="s">
        <v>1417</v>
      </c>
      <c r="E9415" s="5" t="s">
        <v>1566</v>
      </c>
      <c r="F9415" s="6"/>
      <c r="G9415" s="6">
        <v>0.97499999999999998</v>
      </c>
      <c r="H9415" s="6">
        <v>0.6</v>
      </c>
      <c r="I9415" s="6">
        <v>1.35</v>
      </c>
      <c r="J9415" t="str">
        <f t="shared" si="147"/>
        <v>PUAKX-TG1711UAB</v>
      </c>
      <c r="K9415" t="str">
        <f>IF((VLOOKUP(J9415,mdc!A:V,22,FALSE)=""),"non Collabo","collabo")</f>
        <v>collabo</v>
      </c>
      <c r="L9415" t="str" cm="1">
        <f t="array" ref="L9415">IFERROR(_xlfn.IFS(G9415&lt;0,"shortage",H9415&lt;0,"shortage",I9415&lt;0,"shortage"),"ok")</f>
        <v>ok</v>
      </c>
    </row>
    <row r="9416" spans="1:12" ht="15" hidden="1" thickBot="1" x14ac:dyDescent="0.4">
      <c r="A9416" s="5" t="s">
        <v>1357</v>
      </c>
      <c r="B9416" s="5" t="s">
        <v>25</v>
      </c>
      <c r="C9416" s="5" t="s">
        <v>1580</v>
      </c>
      <c r="D9416" s="7" t="s">
        <v>1417</v>
      </c>
      <c r="E9416" s="7" t="s">
        <v>8</v>
      </c>
      <c r="F9416" s="8"/>
      <c r="G9416" s="8">
        <v>-0.97499999999999998</v>
      </c>
      <c r="H9416" s="8">
        <v>-0.6</v>
      </c>
      <c r="I9416" s="8">
        <v>-1.35</v>
      </c>
      <c r="J9416" t="str">
        <f t="shared" si="147"/>
        <v>PUAKX-TG1711UAB</v>
      </c>
      <c r="K9416" t="str">
        <f>IF((VLOOKUP(J9416,mdc!A:V,22,FALSE)=""),"non Collabo","collabo")</f>
        <v>collabo</v>
      </c>
    </row>
    <row r="9417" spans="1:12" hidden="1" x14ac:dyDescent="0.35">
      <c r="A9417" s="5" t="s">
        <v>1357</v>
      </c>
      <c r="B9417" s="5" t="s">
        <v>25</v>
      </c>
      <c r="C9417" s="5" t="s">
        <v>1580</v>
      </c>
      <c r="D9417" s="3" t="s">
        <v>1418</v>
      </c>
      <c r="E9417" s="3" t="s">
        <v>5</v>
      </c>
      <c r="F9417" s="4"/>
      <c r="G9417" s="4"/>
      <c r="H9417" s="4"/>
      <c r="I9417" s="4">
        <v>450</v>
      </c>
      <c r="J9417" t="str">
        <f t="shared" si="147"/>
        <v>PUAKX-TG2511UAM</v>
      </c>
      <c r="K9417" t="str">
        <f>IF((VLOOKUP(J9417,mdc!A:V,22,FALSE)=""),"non Collabo","collabo")</f>
        <v>collabo</v>
      </c>
      <c r="L9417" t="str" cm="1">
        <f t="array" ref="L9417">IFERROR(_xlfn.IFS(G9417&lt;0,"shortage",H9417&lt;0,"shortage",I9417&lt;0,"shortage"),"ok")</f>
        <v>ok</v>
      </c>
    </row>
    <row r="9418" spans="1:12" hidden="1" x14ac:dyDescent="0.35">
      <c r="A9418" s="5" t="s">
        <v>1357</v>
      </c>
      <c r="B9418" s="5" t="s">
        <v>25</v>
      </c>
      <c r="C9418" s="5" t="s">
        <v>1580</v>
      </c>
      <c r="D9418" s="5" t="s">
        <v>1418</v>
      </c>
      <c r="E9418" s="5" t="s">
        <v>1565</v>
      </c>
      <c r="F9418" s="6"/>
      <c r="G9418" s="6"/>
      <c r="H9418" s="6"/>
      <c r="I9418" s="6">
        <v>450</v>
      </c>
      <c r="J9418" t="str">
        <f t="shared" si="147"/>
        <v>PUAKX-TG2511UAM</v>
      </c>
      <c r="K9418" t="str">
        <f>IF((VLOOKUP(J9418,mdc!A:V,22,FALSE)=""),"non Collabo","collabo")</f>
        <v>collabo</v>
      </c>
      <c r="L9418" t="str" cm="1">
        <f t="array" ref="L9418">IFERROR(_xlfn.IFS(G9418&lt;0,"shortage",H9418&lt;0,"shortage",I9418&lt;0,"shortage"),"ok")</f>
        <v>ok</v>
      </c>
    </row>
    <row r="9419" spans="1:12" hidden="1" x14ac:dyDescent="0.35">
      <c r="A9419" s="5" t="s">
        <v>1357</v>
      </c>
      <c r="B9419" s="5" t="s">
        <v>25</v>
      </c>
      <c r="C9419" s="5" t="s">
        <v>1580</v>
      </c>
      <c r="D9419" s="5" t="s">
        <v>1418</v>
      </c>
      <c r="E9419" s="5" t="s">
        <v>6</v>
      </c>
      <c r="F9419" s="6"/>
      <c r="G9419" s="6"/>
      <c r="H9419" s="6"/>
      <c r="I9419" s="6">
        <v>0</v>
      </c>
      <c r="J9419" t="str">
        <f t="shared" si="147"/>
        <v>PUAKX-TG2511UAM</v>
      </c>
      <c r="K9419" t="str">
        <f>IF((VLOOKUP(J9419,mdc!A:V,22,FALSE)=""),"non Collabo","collabo")</f>
        <v>collabo</v>
      </c>
      <c r="L9419" t="str" cm="1">
        <f t="array" ref="L9419">IFERROR(_xlfn.IFS(G9419&lt;0,"shortage",H9419&lt;0,"shortage",I9419&lt;0,"shortage"),"ok")</f>
        <v>ok</v>
      </c>
    </row>
    <row r="9420" spans="1:12" hidden="1" x14ac:dyDescent="0.35">
      <c r="A9420" s="5" t="s">
        <v>1357</v>
      </c>
      <c r="B9420" s="5" t="s">
        <v>25</v>
      </c>
      <c r="C9420" s="5" t="s">
        <v>1580</v>
      </c>
      <c r="D9420" s="5" t="s">
        <v>1418</v>
      </c>
      <c r="E9420" s="5" t="s">
        <v>2318</v>
      </c>
      <c r="F9420" s="6"/>
      <c r="G9420" s="6"/>
      <c r="H9420" s="6"/>
      <c r="I9420" s="6">
        <v>100</v>
      </c>
      <c r="J9420" t="str">
        <f t="shared" si="147"/>
        <v>PUAKX-TG2511UAM</v>
      </c>
      <c r="K9420" t="str">
        <f>IF((VLOOKUP(J9420,mdc!A:V,22,FALSE)=""),"non Collabo","collabo")</f>
        <v>collabo</v>
      </c>
      <c r="L9420" t="str" cm="1">
        <f t="array" ref="L9420">IFERROR(_xlfn.IFS(G9420&lt;0,"shortage",H9420&lt;0,"shortage",I9420&lt;0,"shortage"),"ok")</f>
        <v>ok</v>
      </c>
    </row>
    <row r="9421" spans="1:12" hidden="1" x14ac:dyDescent="0.35">
      <c r="A9421" s="5" t="s">
        <v>1357</v>
      </c>
      <c r="B9421" s="5" t="s">
        <v>25</v>
      </c>
      <c r="C9421" s="5" t="s">
        <v>1580</v>
      </c>
      <c r="D9421" s="5" t="s">
        <v>1418</v>
      </c>
      <c r="E9421" s="5" t="s">
        <v>7</v>
      </c>
      <c r="F9421" s="6"/>
      <c r="G9421" s="6"/>
      <c r="H9421" s="6"/>
      <c r="I9421" s="6"/>
      <c r="J9421" t="str">
        <f t="shared" si="147"/>
        <v>PUAKX-TG2511UAM</v>
      </c>
      <c r="K9421" t="str">
        <f>IF((VLOOKUP(J9421,mdc!A:V,22,FALSE)=""),"non Collabo","collabo")</f>
        <v>collabo</v>
      </c>
      <c r="L9421" t="str" cm="1">
        <f t="array" ref="L9421">IFERROR(_xlfn.IFS(G9421&lt;0,"shortage",H9421&lt;0,"shortage",I9421&lt;0,"shortage"),"ok")</f>
        <v>ok</v>
      </c>
    </row>
    <row r="9422" spans="1:12" hidden="1" x14ac:dyDescent="0.35">
      <c r="A9422" s="5" t="s">
        <v>1357</v>
      </c>
      <c r="B9422" s="5" t="s">
        <v>25</v>
      </c>
      <c r="C9422" s="5" t="s">
        <v>1580</v>
      </c>
      <c r="D9422" s="5" t="s">
        <v>1418</v>
      </c>
      <c r="E9422" s="5" t="s">
        <v>1566</v>
      </c>
      <c r="F9422" s="6"/>
      <c r="G9422" s="6"/>
      <c r="H9422" s="6"/>
      <c r="I9422" s="6">
        <v>6.5250000000000004</v>
      </c>
      <c r="J9422" t="str">
        <f t="shared" si="147"/>
        <v>PUAKX-TG2511UAM</v>
      </c>
      <c r="K9422" t="str">
        <f>IF((VLOOKUP(J9422,mdc!A:V,22,FALSE)=""),"non Collabo","collabo")</f>
        <v>collabo</v>
      </c>
      <c r="L9422" t="str" cm="1">
        <f t="array" ref="L9422">IFERROR(_xlfn.IFS(G9422&lt;0,"shortage",H9422&lt;0,"shortage",I9422&lt;0,"shortage"),"ok")</f>
        <v>ok</v>
      </c>
    </row>
    <row r="9423" spans="1:12" ht="15" hidden="1" thickBot="1" x14ac:dyDescent="0.4">
      <c r="A9423" s="5" t="s">
        <v>1357</v>
      </c>
      <c r="B9423" s="5" t="s">
        <v>25</v>
      </c>
      <c r="C9423" s="5" t="s">
        <v>1580</v>
      </c>
      <c r="D9423" s="7" t="s">
        <v>1418</v>
      </c>
      <c r="E9423" s="7" t="s">
        <v>8</v>
      </c>
      <c r="F9423" s="8"/>
      <c r="G9423" s="8"/>
      <c r="H9423" s="8"/>
      <c r="I9423" s="8">
        <v>-6.5250000000000004</v>
      </c>
      <c r="J9423" t="str">
        <f t="shared" si="147"/>
        <v>PUAKX-TG2511UAM</v>
      </c>
      <c r="K9423" t="str">
        <f>IF((VLOOKUP(J9423,mdc!A:V,22,FALSE)=""),"non Collabo","collabo")</f>
        <v>collabo</v>
      </c>
    </row>
    <row r="9424" spans="1:12" hidden="1" x14ac:dyDescent="0.35">
      <c r="A9424" s="5" t="s">
        <v>1357</v>
      </c>
      <c r="B9424" s="5" t="s">
        <v>25</v>
      </c>
      <c r="C9424" s="5" t="s">
        <v>1580</v>
      </c>
      <c r="D9424" s="3" t="s">
        <v>2322</v>
      </c>
      <c r="E9424" s="3" t="s">
        <v>5</v>
      </c>
      <c r="F9424" s="4"/>
      <c r="G9424" s="4"/>
      <c r="H9424" s="4">
        <v>450</v>
      </c>
      <c r="I9424" s="4">
        <v>450</v>
      </c>
      <c r="J9424" t="str">
        <f t="shared" si="147"/>
        <v>PUAKX-TG2511UAN</v>
      </c>
      <c r="K9424" t="str">
        <f>IF((VLOOKUP(J9424,mdc!A:V,22,FALSE)=""),"non Collabo","collabo")</f>
        <v>collabo</v>
      </c>
      <c r="L9424" t="str" cm="1">
        <f t="array" ref="L9424">IFERROR(_xlfn.IFS(G9424&lt;0,"shortage",H9424&lt;0,"shortage",I9424&lt;0,"shortage"),"ok")</f>
        <v>ok</v>
      </c>
    </row>
    <row r="9425" spans="1:12" hidden="1" x14ac:dyDescent="0.35">
      <c r="A9425" s="5" t="s">
        <v>1357</v>
      </c>
      <c r="B9425" s="5" t="s">
        <v>25</v>
      </c>
      <c r="C9425" s="5" t="s">
        <v>1580</v>
      </c>
      <c r="D9425" s="5" t="s">
        <v>2322</v>
      </c>
      <c r="E9425" s="5" t="s">
        <v>1565</v>
      </c>
      <c r="F9425" s="6"/>
      <c r="G9425" s="6"/>
      <c r="H9425" s="6">
        <v>450</v>
      </c>
      <c r="I9425" s="6">
        <v>450</v>
      </c>
      <c r="J9425" t="str">
        <f t="shared" si="147"/>
        <v>PUAKX-TG2511UAN</v>
      </c>
      <c r="K9425" t="str">
        <f>IF((VLOOKUP(J9425,mdc!A:V,22,FALSE)=""),"non Collabo","collabo")</f>
        <v>collabo</v>
      </c>
      <c r="L9425" t="str" cm="1">
        <f t="array" ref="L9425">IFERROR(_xlfn.IFS(G9425&lt;0,"shortage",H9425&lt;0,"shortage",I9425&lt;0,"shortage"),"ok")</f>
        <v>ok</v>
      </c>
    </row>
    <row r="9426" spans="1:12" hidden="1" x14ac:dyDescent="0.35">
      <c r="A9426" s="5" t="s">
        <v>1357</v>
      </c>
      <c r="B9426" s="5" t="s">
        <v>25</v>
      </c>
      <c r="C9426" s="5" t="s">
        <v>1580</v>
      </c>
      <c r="D9426" s="5" t="s">
        <v>2322</v>
      </c>
      <c r="E9426" s="5" t="s">
        <v>6</v>
      </c>
      <c r="F9426" s="6"/>
      <c r="G9426" s="6"/>
      <c r="H9426" s="6">
        <v>0</v>
      </c>
      <c r="I9426" s="6">
        <v>0</v>
      </c>
      <c r="J9426" t="str">
        <f t="shared" si="147"/>
        <v>PUAKX-TG2511UAN</v>
      </c>
      <c r="K9426" t="str">
        <f>IF((VLOOKUP(J9426,mdc!A:V,22,FALSE)=""),"non Collabo","collabo")</f>
        <v>collabo</v>
      </c>
      <c r="L9426" t="str" cm="1">
        <f t="array" ref="L9426">IFERROR(_xlfn.IFS(G9426&lt;0,"shortage",H9426&lt;0,"shortage",I9426&lt;0,"shortage"),"ok")</f>
        <v>ok</v>
      </c>
    </row>
    <row r="9427" spans="1:12" hidden="1" x14ac:dyDescent="0.35">
      <c r="A9427" s="5" t="s">
        <v>1357</v>
      </c>
      <c r="B9427" s="5" t="s">
        <v>25</v>
      </c>
      <c r="C9427" s="5" t="s">
        <v>1580</v>
      </c>
      <c r="D9427" s="5" t="s">
        <v>2322</v>
      </c>
      <c r="E9427" s="5" t="s">
        <v>2318</v>
      </c>
      <c r="F9427" s="6"/>
      <c r="G9427" s="6"/>
      <c r="H9427" s="6">
        <v>100</v>
      </c>
      <c r="I9427" s="6">
        <v>100</v>
      </c>
      <c r="J9427" t="str">
        <f t="shared" si="147"/>
        <v>PUAKX-TG2511UAN</v>
      </c>
      <c r="K9427" t="str">
        <f>IF((VLOOKUP(J9427,mdc!A:V,22,FALSE)=""),"non Collabo","collabo")</f>
        <v>collabo</v>
      </c>
      <c r="L9427" t="str" cm="1">
        <f t="array" ref="L9427">IFERROR(_xlfn.IFS(G9427&lt;0,"shortage",H9427&lt;0,"shortage",I9427&lt;0,"shortage"),"ok")</f>
        <v>ok</v>
      </c>
    </row>
    <row r="9428" spans="1:12" hidden="1" x14ac:dyDescent="0.35">
      <c r="A9428" s="5" t="s">
        <v>1357</v>
      </c>
      <c r="B9428" s="5" t="s">
        <v>25</v>
      </c>
      <c r="C9428" s="5" t="s">
        <v>1580</v>
      </c>
      <c r="D9428" s="5" t="s">
        <v>2322</v>
      </c>
      <c r="E9428" s="5" t="s">
        <v>7</v>
      </c>
      <c r="F9428" s="6"/>
      <c r="G9428" s="6"/>
      <c r="H9428" s="6"/>
      <c r="I9428" s="6"/>
      <c r="J9428" t="str">
        <f t="shared" si="147"/>
        <v>PUAKX-TG2511UAN</v>
      </c>
      <c r="K9428" t="str">
        <f>IF((VLOOKUP(J9428,mdc!A:V,22,FALSE)=""),"non Collabo","collabo")</f>
        <v>collabo</v>
      </c>
      <c r="L9428" t="str" cm="1">
        <f t="array" ref="L9428">IFERROR(_xlfn.IFS(G9428&lt;0,"shortage",H9428&lt;0,"shortage",I9428&lt;0,"shortage"),"ok")</f>
        <v>ok</v>
      </c>
    </row>
    <row r="9429" spans="1:12" hidden="1" x14ac:dyDescent="0.35">
      <c r="A9429" s="5" t="s">
        <v>1357</v>
      </c>
      <c r="B9429" s="5" t="s">
        <v>25</v>
      </c>
      <c r="C9429" s="5" t="s">
        <v>1580</v>
      </c>
      <c r="D9429" s="5" t="s">
        <v>2322</v>
      </c>
      <c r="E9429" s="5" t="s">
        <v>1566</v>
      </c>
      <c r="F9429" s="6"/>
      <c r="G9429" s="6"/>
      <c r="H9429" s="6">
        <v>6.7140000000000004</v>
      </c>
      <c r="I9429" s="6">
        <v>6.7140000000000004</v>
      </c>
      <c r="J9429" t="str">
        <f t="shared" si="147"/>
        <v>PUAKX-TG2511UAN</v>
      </c>
      <c r="K9429" t="str">
        <f>IF((VLOOKUP(J9429,mdc!A:V,22,FALSE)=""),"non Collabo","collabo")</f>
        <v>collabo</v>
      </c>
      <c r="L9429" t="str" cm="1">
        <f t="array" ref="L9429">IFERROR(_xlfn.IFS(G9429&lt;0,"shortage",H9429&lt;0,"shortage",I9429&lt;0,"shortage"),"ok")</f>
        <v>ok</v>
      </c>
    </row>
    <row r="9430" spans="1:12" ht="15" hidden="1" thickBot="1" x14ac:dyDescent="0.4">
      <c r="A9430" s="5" t="s">
        <v>1357</v>
      </c>
      <c r="B9430" s="5" t="s">
        <v>25</v>
      </c>
      <c r="C9430" s="5" t="s">
        <v>1580</v>
      </c>
      <c r="D9430" s="7" t="s">
        <v>2322</v>
      </c>
      <c r="E9430" s="7" t="s">
        <v>8</v>
      </c>
      <c r="F9430" s="8"/>
      <c r="G9430" s="8"/>
      <c r="H9430" s="8">
        <v>-6.7140000000000004</v>
      </c>
      <c r="I9430" s="8">
        <v>-6.7140000000000004</v>
      </c>
      <c r="J9430" t="str">
        <f t="shared" si="147"/>
        <v>PUAKX-TG2511UAN</v>
      </c>
      <c r="K9430" t="str">
        <f>IF((VLOOKUP(J9430,mdc!A:V,22,FALSE)=""),"non Collabo","collabo")</f>
        <v>collabo</v>
      </c>
    </row>
    <row r="9431" spans="1:12" hidden="1" x14ac:dyDescent="0.35">
      <c r="A9431" s="5" t="s">
        <v>1357</v>
      </c>
      <c r="B9431" s="5" t="s">
        <v>25</v>
      </c>
      <c r="C9431" s="5" t="s">
        <v>1580</v>
      </c>
      <c r="D9431" s="3" t="s">
        <v>1419</v>
      </c>
      <c r="E9431" s="3" t="s">
        <v>5</v>
      </c>
      <c r="F9431" s="4"/>
      <c r="G9431" s="4"/>
      <c r="H9431" s="4">
        <v>450</v>
      </c>
      <c r="I9431" s="4"/>
      <c r="J9431" t="str">
        <f t="shared" si="147"/>
        <v>PUAKX-TG2511UAT</v>
      </c>
      <c r="K9431" t="str">
        <f>IF((VLOOKUP(J9431,mdc!A:V,22,FALSE)=""),"non Collabo","collabo")</f>
        <v>collabo</v>
      </c>
      <c r="L9431" t="str" cm="1">
        <f t="array" ref="L9431">IFERROR(_xlfn.IFS(G9431&lt;0,"shortage",H9431&lt;0,"shortage",I9431&lt;0,"shortage"),"ok")</f>
        <v>ok</v>
      </c>
    </row>
    <row r="9432" spans="1:12" hidden="1" x14ac:dyDescent="0.35">
      <c r="A9432" s="5" t="s">
        <v>1357</v>
      </c>
      <c r="B9432" s="5" t="s">
        <v>25</v>
      </c>
      <c r="C9432" s="5" t="s">
        <v>1580</v>
      </c>
      <c r="D9432" s="5" t="s">
        <v>1419</v>
      </c>
      <c r="E9432" s="5" t="s">
        <v>1565</v>
      </c>
      <c r="F9432" s="6"/>
      <c r="G9432" s="6"/>
      <c r="H9432" s="6">
        <v>450</v>
      </c>
      <c r="I9432" s="6"/>
      <c r="J9432" t="str">
        <f t="shared" si="147"/>
        <v>PUAKX-TG2511UAT</v>
      </c>
      <c r="K9432" t="str">
        <f>IF((VLOOKUP(J9432,mdc!A:V,22,FALSE)=""),"non Collabo","collabo")</f>
        <v>collabo</v>
      </c>
      <c r="L9432" t="str" cm="1">
        <f t="array" ref="L9432">IFERROR(_xlfn.IFS(G9432&lt;0,"shortage",H9432&lt;0,"shortage",I9432&lt;0,"shortage"),"ok")</f>
        <v>ok</v>
      </c>
    </row>
    <row r="9433" spans="1:12" hidden="1" x14ac:dyDescent="0.35">
      <c r="A9433" s="5" t="s">
        <v>1357</v>
      </c>
      <c r="B9433" s="5" t="s">
        <v>25</v>
      </c>
      <c r="C9433" s="5" t="s">
        <v>1580</v>
      </c>
      <c r="D9433" s="5" t="s">
        <v>1419</v>
      </c>
      <c r="E9433" s="5" t="s">
        <v>6</v>
      </c>
      <c r="F9433" s="6"/>
      <c r="G9433" s="6"/>
      <c r="H9433" s="6">
        <v>0</v>
      </c>
      <c r="I9433" s="6"/>
      <c r="J9433" t="str">
        <f t="shared" si="147"/>
        <v>PUAKX-TG2511UAT</v>
      </c>
      <c r="K9433" t="str">
        <f>IF((VLOOKUP(J9433,mdc!A:V,22,FALSE)=""),"non Collabo","collabo")</f>
        <v>collabo</v>
      </c>
      <c r="L9433" t="str" cm="1">
        <f t="array" ref="L9433">IFERROR(_xlfn.IFS(G9433&lt;0,"shortage",H9433&lt;0,"shortage",I9433&lt;0,"shortage"),"ok")</f>
        <v>ok</v>
      </c>
    </row>
    <row r="9434" spans="1:12" hidden="1" x14ac:dyDescent="0.35">
      <c r="A9434" s="5" t="s">
        <v>1357</v>
      </c>
      <c r="B9434" s="5" t="s">
        <v>25</v>
      </c>
      <c r="C9434" s="5" t="s">
        <v>1580</v>
      </c>
      <c r="D9434" s="5" t="s">
        <v>1419</v>
      </c>
      <c r="E9434" s="5" t="s">
        <v>2318</v>
      </c>
      <c r="F9434" s="6"/>
      <c r="G9434" s="6"/>
      <c r="H9434" s="6">
        <v>100</v>
      </c>
      <c r="I9434" s="6"/>
      <c r="J9434" t="str">
        <f t="shared" si="147"/>
        <v>PUAKX-TG2511UAT</v>
      </c>
      <c r="K9434" t="str">
        <f>IF((VLOOKUP(J9434,mdc!A:V,22,FALSE)=""),"non Collabo","collabo")</f>
        <v>collabo</v>
      </c>
      <c r="L9434" t="str" cm="1">
        <f t="array" ref="L9434">IFERROR(_xlfn.IFS(G9434&lt;0,"shortage",H9434&lt;0,"shortage",I9434&lt;0,"shortage"),"ok")</f>
        <v>ok</v>
      </c>
    </row>
    <row r="9435" spans="1:12" hidden="1" x14ac:dyDescent="0.35">
      <c r="A9435" s="5" t="s">
        <v>1357</v>
      </c>
      <c r="B9435" s="5" t="s">
        <v>25</v>
      </c>
      <c r="C9435" s="5" t="s">
        <v>1580</v>
      </c>
      <c r="D9435" s="5" t="s">
        <v>1419</v>
      </c>
      <c r="E9435" s="5" t="s">
        <v>7</v>
      </c>
      <c r="F9435" s="6"/>
      <c r="G9435" s="6"/>
      <c r="H9435" s="6"/>
      <c r="I9435" s="6"/>
      <c r="J9435" t="str">
        <f t="shared" si="147"/>
        <v>PUAKX-TG2511UAT</v>
      </c>
      <c r="K9435" t="str">
        <f>IF((VLOOKUP(J9435,mdc!A:V,22,FALSE)=""),"non Collabo","collabo")</f>
        <v>collabo</v>
      </c>
      <c r="L9435" t="str" cm="1">
        <f t="array" ref="L9435">IFERROR(_xlfn.IFS(G9435&lt;0,"shortage",H9435&lt;0,"shortage",I9435&lt;0,"shortage"),"ok")</f>
        <v>ok</v>
      </c>
    </row>
    <row r="9436" spans="1:12" hidden="1" x14ac:dyDescent="0.35">
      <c r="A9436" s="5" t="s">
        <v>1357</v>
      </c>
      <c r="B9436" s="5" t="s">
        <v>25</v>
      </c>
      <c r="C9436" s="5" t="s">
        <v>1580</v>
      </c>
      <c r="D9436" s="5" t="s">
        <v>1419</v>
      </c>
      <c r="E9436" s="5" t="s">
        <v>1566</v>
      </c>
      <c r="F9436" s="6"/>
      <c r="G9436" s="6"/>
      <c r="H9436" s="6">
        <v>6.7140000000000004</v>
      </c>
      <c r="I9436" s="6"/>
      <c r="J9436" t="str">
        <f t="shared" si="147"/>
        <v>PUAKX-TG2511UAT</v>
      </c>
      <c r="K9436" t="str">
        <f>IF((VLOOKUP(J9436,mdc!A:V,22,FALSE)=""),"non Collabo","collabo")</f>
        <v>collabo</v>
      </c>
      <c r="L9436" t="str" cm="1">
        <f t="array" ref="L9436">IFERROR(_xlfn.IFS(G9436&lt;0,"shortage",H9436&lt;0,"shortage",I9436&lt;0,"shortage"),"ok")</f>
        <v>ok</v>
      </c>
    </row>
    <row r="9437" spans="1:12" ht="15" hidden="1" thickBot="1" x14ac:dyDescent="0.4">
      <c r="A9437" s="5" t="s">
        <v>1357</v>
      </c>
      <c r="B9437" s="5" t="s">
        <v>25</v>
      </c>
      <c r="C9437" s="5" t="s">
        <v>1580</v>
      </c>
      <c r="D9437" s="7" t="s">
        <v>1419</v>
      </c>
      <c r="E9437" s="7" t="s">
        <v>8</v>
      </c>
      <c r="F9437" s="8"/>
      <c r="G9437" s="8"/>
      <c r="H9437" s="8">
        <v>-6.7140000000000004</v>
      </c>
      <c r="I9437" s="8"/>
      <c r="J9437" t="str">
        <f t="shared" si="147"/>
        <v>PUAKX-TG2511UAT</v>
      </c>
      <c r="K9437" t="str">
        <f>IF((VLOOKUP(J9437,mdc!A:V,22,FALSE)=""),"non Collabo","collabo")</f>
        <v>collabo</v>
      </c>
    </row>
    <row r="9438" spans="1:12" hidden="1" x14ac:dyDescent="0.35">
      <c r="A9438" s="5" t="s">
        <v>1357</v>
      </c>
      <c r="B9438" s="5" t="s">
        <v>25</v>
      </c>
      <c r="C9438" s="5" t="s">
        <v>1580</v>
      </c>
      <c r="D9438" s="3" t="s">
        <v>1420</v>
      </c>
      <c r="E9438" s="3" t="s">
        <v>5</v>
      </c>
      <c r="F9438" s="4"/>
      <c r="G9438" s="4">
        <v>42</v>
      </c>
      <c r="H9438" s="4">
        <v>129</v>
      </c>
      <c r="I9438" s="4">
        <v>90</v>
      </c>
      <c r="J9438" t="str">
        <f t="shared" si="147"/>
        <v>PUAKX-TG2512UAM</v>
      </c>
      <c r="K9438" t="str">
        <f>IF((VLOOKUP(J9438,mdc!A:V,22,FALSE)=""),"non Collabo","collabo")</f>
        <v>collabo</v>
      </c>
      <c r="L9438" t="str" cm="1">
        <f t="array" ref="L9438">IFERROR(_xlfn.IFS(G9438&lt;0,"shortage",H9438&lt;0,"shortage",I9438&lt;0,"shortage"),"ok")</f>
        <v>ok</v>
      </c>
    </row>
    <row r="9439" spans="1:12" hidden="1" x14ac:dyDescent="0.35">
      <c r="A9439" s="5" t="s">
        <v>1357</v>
      </c>
      <c r="B9439" s="5" t="s">
        <v>25</v>
      </c>
      <c r="C9439" s="5" t="s">
        <v>1580</v>
      </c>
      <c r="D9439" s="5" t="s">
        <v>1420</v>
      </c>
      <c r="E9439" s="5" t="s">
        <v>1565</v>
      </c>
      <c r="F9439" s="6"/>
      <c r="G9439" s="6">
        <v>42</v>
      </c>
      <c r="H9439" s="6">
        <v>129</v>
      </c>
      <c r="I9439" s="6">
        <v>90</v>
      </c>
      <c r="J9439" t="str">
        <f t="shared" si="147"/>
        <v>PUAKX-TG2512UAM</v>
      </c>
      <c r="K9439" t="str">
        <f>IF((VLOOKUP(J9439,mdc!A:V,22,FALSE)=""),"non Collabo","collabo")</f>
        <v>collabo</v>
      </c>
      <c r="L9439" t="str" cm="1">
        <f t="array" ref="L9439">IFERROR(_xlfn.IFS(G9439&lt;0,"shortage",H9439&lt;0,"shortage",I9439&lt;0,"shortage"),"ok")</f>
        <v>ok</v>
      </c>
    </row>
    <row r="9440" spans="1:12" hidden="1" x14ac:dyDescent="0.35">
      <c r="A9440" s="5" t="s">
        <v>1357</v>
      </c>
      <c r="B9440" s="5" t="s">
        <v>25</v>
      </c>
      <c r="C9440" s="5" t="s">
        <v>1580</v>
      </c>
      <c r="D9440" s="5" t="s">
        <v>1420</v>
      </c>
      <c r="E9440" s="5" t="s">
        <v>6</v>
      </c>
      <c r="F9440" s="6"/>
      <c r="G9440" s="6">
        <v>0</v>
      </c>
      <c r="H9440" s="6">
        <v>0</v>
      </c>
      <c r="I9440" s="6">
        <v>0</v>
      </c>
      <c r="J9440" t="str">
        <f t="shared" si="147"/>
        <v>PUAKX-TG2512UAM</v>
      </c>
      <c r="K9440" t="str">
        <f>IF((VLOOKUP(J9440,mdc!A:V,22,FALSE)=""),"non Collabo","collabo")</f>
        <v>collabo</v>
      </c>
      <c r="L9440" t="str" cm="1">
        <f t="array" ref="L9440">IFERROR(_xlfn.IFS(G9440&lt;0,"shortage",H9440&lt;0,"shortage",I9440&lt;0,"shortage"),"ok")</f>
        <v>ok</v>
      </c>
    </row>
    <row r="9441" spans="1:12" hidden="1" x14ac:dyDescent="0.35">
      <c r="A9441" s="5" t="s">
        <v>1357</v>
      </c>
      <c r="B9441" s="5" t="s">
        <v>25</v>
      </c>
      <c r="C9441" s="5" t="s">
        <v>1580</v>
      </c>
      <c r="D9441" s="5" t="s">
        <v>1420</v>
      </c>
      <c r="E9441" s="5" t="s">
        <v>2318</v>
      </c>
      <c r="F9441" s="6"/>
      <c r="G9441" s="6">
        <v>100</v>
      </c>
      <c r="H9441" s="6">
        <v>100</v>
      </c>
      <c r="I9441" s="6">
        <v>100</v>
      </c>
      <c r="J9441" t="str">
        <f t="shared" si="147"/>
        <v>PUAKX-TG2512UAM</v>
      </c>
      <c r="K9441" t="str">
        <f>IF((VLOOKUP(J9441,mdc!A:V,22,FALSE)=""),"non Collabo","collabo")</f>
        <v>collabo</v>
      </c>
      <c r="L9441" t="str" cm="1">
        <f t="array" ref="L9441">IFERROR(_xlfn.IFS(G9441&lt;0,"shortage",H9441&lt;0,"shortage",I9441&lt;0,"shortage"),"ok")</f>
        <v>ok</v>
      </c>
    </row>
    <row r="9442" spans="1:12" hidden="1" x14ac:dyDescent="0.35">
      <c r="A9442" s="5" t="s">
        <v>1357</v>
      </c>
      <c r="B9442" s="5" t="s">
        <v>25</v>
      </c>
      <c r="C9442" s="5" t="s">
        <v>1580</v>
      </c>
      <c r="D9442" s="5" t="s">
        <v>1420</v>
      </c>
      <c r="E9442" s="5" t="s">
        <v>7</v>
      </c>
      <c r="F9442" s="6"/>
      <c r="G9442" s="6"/>
      <c r="H9442" s="6"/>
      <c r="I9442" s="6"/>
      <c r="J9442" t="str">
        <f t="shared" si="147"/>
        <v>PUAKX-TG2512UAM</v>
      </c>
      <c r="K9442" t="str">
        <f>IF((VLOOKUP(J9442,mdc!A:V,22,FALSE)=""),"non Collabo","collabo")</f>
        <v>collabo</v>
      </c>
      <c r="L9442" t="str" cm="1">
        <f t="array" ref="L9442">IFERROR(_xlfn.IFS(G9442&lt;0,"shortage",H9442&lt;0,"shortage",I9442&lt;0,"shortage"),"ok")</f>
        <v>ok</v>
      </c>
    </row>
    <row r="9443" spans="1:12" hidden="1" x14ac:dyDescent="0.35">
      <c r="A9443" s="5" t="s">
        <v>1357</v>
      </c>
      <c r="B9443" s="5" t="s">
        <v>25</v>
      </c>
      <c r="C9443" s="5" t="s">
        <v>1580</v>
      </c>
      <c r="D9443" s="5" t="s">
        <v>1420</v>
      </c>
      <c r="E9443" s="5" t="s">
        <v>1566</v>
      </c>
      <c r="F9443" s="6"/>
      <c r="G9443" s="6">
        <v>1.0365599999999999</v>
      </c>
      <c r="H9443" s="6">
        <v>3.1837200000000001</v>
      </c>
      <c r="I9443" s="6">
        <v>2.2212000000000001</v>
      </c>
      <c r="J9443" t="str">
        <f t="shared" si="147"/>
        <v>PUAKX-TG2512UAM</v>
      </c>
      <c r="K9443" t="str">
        <f>IF((VLOOKUP(J9443,mdc!A:V,22,FALSE)=""),"non Collabo","collabo")</f>
        <v>collabo</v>
      </c>
      <c r="L9443" t="str" cm="1">
        <f t="array" ref="L9443">IFERROR(_xlfn.IFS(G9443&lt;0,"shortage",H9443&lt;0,"shortage",I9443&lt;0,"shortage"),"ok")</f>
        <v>ok</v>
      </c>
    </row>
    <row r="9444" spans="1:12" ht="15" hidden="1" thickBot="1" x14ac:dyDescent="0.4">
      <c r="A9444" s="5" t="s">
        <v>1357</v>
      </c>
      <c r="B9444" s="5" t="s">
        <v>25</v>
      </c>
      <c r="C9444" s="5" t="s">
        <v>1580</v>
      </c>
      <c r="D9444" s="7" t="s">
        <v>1420</v>
      </c>
      <c r="E9444" s="7" t="s">
        <v>8</v>
      </c>
      <c r="F9444" s="8"/>
      <c r="G9444" s="8">
        <v>-1.0365599999999999</v>
      </c>
      <c r="H9444" s="8">
        <v>-3.1837200000000001</v>
      </c>
      <c r="I9444" s="8">
        <v>-2.2212000000000001</v>
      </c>
      <c r="J9444" t="str">
        <f t="shared" si="147"/>
        <v>PUAKX-TG2512UAM</v>
      </c>
      <c r="K9444" t="str">
        <f>IF((VLOOKUP(J9444,mdc!A:V,22,FALSE)=""),"non Collabo","collabo")</f>
        <v>collabo</v>
      </c>
    </row>
    <row r="9445" spans="1:12" hidden="1" x14ac:dyDescent="0.35">
      <c r="A9445" s="5" t="s">
        <v>1357</v>
      </c>
      <c r="B9445" s="5" t="s">
        <v>25</v>
      </c>
      <c r="C9445" s="5" t="s">
        <v>1580</v>
      </c>
      <c r="D9445" s="3" t="s">
        <v>1421</v>
      </c>
      <c r="E9445" s="3" t="s">
        <v>5</v>
      </c>
      <c r="F9445" s="4"/>
      <c r="G9445" s="4"/>
      <c r="H9445" s="4">
        <v>0</v>
      </c>
      <c r="I9445" s="4"/>
      <c r="J9445" t="str">
        <f t="shared" si="147"/>
        <v>PUAKX-TG6811UAB</v>
      </c>
      <c r="K9445" t="str">
        <f>IF((VLOOKUP(J9445,mdc!A:V,22,FALSE)=""),"non Collabo","collabo")</f>
        <v>collabo</v>
      </c>
      <c r="L9445" t="str" cm="1">
        <f t="array" ref="L9445">IFERROR(_xlfn.IFS(G9445&lt;0,"shortage",H9445&lt;0,"shortage",I9445&lt;0,"shortage"),"ok")</f>
        <v>ok</v>
      </c>
    </row>
    <row r="9446" spans="1:12" hidden="1" x14ac:dyDescent="0.35">
      <c r="A9446" s="5" t="s">
        <v>1357</v>
      </c>
      <c r="B9446" s="5" t="s">
        <v>25</v>
      </c>
      <c r="C9446" s="5" t="s">
        <v>1580</v>
      </c>
      <c r="D9446" s="5" t="s">
        <v>1421</v>
      </c>
      <c r="E9446" s="5" t="s">
        <v>1565</v>
      </c>
      <c r="F9446" s="6"/>
      <c r="G9446" s="6"/>
      <c r="H9446" s="6"/>
      <c r="I9446" s="6"/>
      <c r="J9446" t="str">
        <f t="shared" si="147"/>
        <v>PUAKX-TG6811UAB</v>
      </c>
      <c r="K9446" t="str">
        <f>IF((VLOOKUP(J9446,mdc!A:V,22,FALSE)=""),"non Collabo","collabo")</f>
        <v>collabo</v>
      </c>
      <c r="L9446" t="str" cm="1">
        <f t="array" ref="L9446">IFERROR(_xlfn.IFS(G9446&lt;0,"shortage",H9446&lt;0,"shortage",I9446&lt;0,"shortage"),"ok")</f>
        <v>ok</v>
      </c>
    </row>
    <row r="9447" spans="1:12" hidden="1" x14ac:dyDescent="0.35">
      <c r="A9447" s="5" t="s">
        <v>1357</v>
      </c>
      <c r="B9447" s="5" t="s">
        <v>25</v>
      </c>
      <c r="C9447" s="5" t="s">
        <v>1580</v>
      </c>
      <c r="D9447" s="5" t="s">
        <v>1421</v>
      </c>
      <c r="E9447" s="5" t="s">
        <v>6</v>
      </c>
      <c r="F9447" s="6"/>
      <c r="G9447" s="6"/>
      <c r="H9447" s="6">
        <v>0</v>
      </c>
      <c r="I9447" s="6"/>
      <c r="J9447" t="str">
        <f t="shared" si="147"/>
        <v>PUAKX-TG6811UAB</v>
      </c>
      <c r="K9447" t="str">
        <f>IF((VLOOKUP(J9447,mdc!A:V,22,FALSE)=""),"non Collabo","collabo")</f>
        <v>collabo</v>
      </c>
      <c r="L9447" t="str" cm="1">
        <f t="array" ref="L9447">IFERROR(_xlfn.IFS(G9447&lt;0,"shortage",H9447&lt;0,"shortage",I9447&lt;0,"shortage"),"ok")</f>
        <v>ok</v>
      </c>
    </row>
    <row r="9448" spans="1:12" hidden="1" x14ac:dyDescent="0.35">
      <c r="A9448" s="5" t="s">
        <v>1357</v>
      </c>
      <c r="B9448" s="5" t="s">
        <v>25</v>
      </c>
      <c r="C9448" s="5" t="s">
        <v>1580</v>
      </c>
      <c r="D9448" s="5" t="s">
        <v>1421</v>
      </c>
      <c r="E9448" s="5" t="s">
        <v>2318</v>
      </c>
      <c r="F9448" s="6"/>
      <c r="G9448" s="6"/>
      <c r="H9448" s="6" t="s">
        <v>1640</v>
      </c>
      <c r="I9448" s="6"/>
      <c r="J9448" t="str">
        <f t="shared" si="147"/>
        <v>PUAKX-TG6811UAB</v>
      </c>
      <c r="K9448" t="str">
        <f>IF((VLOOKUP(J9448,mdc!A:V,22,FALSE)=""),"non Collabo","collabo")</f>
        <v>collabo</v>
      </c>
      <c r="L9448" t="str" cm="1">
        <f t="array" ref="L9448">IFERROR(_xlfn.IFS(G9448&lt;0,"shortage",H9448&lt;0,"shortage",I9448&lt;0,"shortage"),"ok")</f>
        <v>ok</v>
      </c>
    </row>
    <row r="9449" spans="1:12" hidden="1" x14ac:dyDescent="0.35">
      <c r="A9449" s="5" t="s">
        <v>1357</v>
      </c>
      <c r="B9449" s="5" t="s">
        <v>25</v>
      </c>
      <c r="C9449" s="5" t="s">
        <v>1580</v>
      </c>
      <c r="D9449" s="5" t="s">
        <v>1421</v>
      </c>
      <c r="E9449" s="5" t="s">
        <v>7</v>
      </c>
      <c r="F9449" s="6"/>
      <c r="G9449" s="6"/>
      <c r="H9449" s="6"/>
      <c r="I9449" s="6"/>
      <c r="J9449" t="str">
        <f t="shared" si="147"/>
        <v>PUAKX-TG6811UAB</v>
      </c>
      <c r="K9449" t="str">
        <f>IF((VLOOKUP(J9449,mdc!A:V,22,FALSE)=""),"non Collabo","collabo")</f>
        <v>collabo</v>
      </c>
      <c r="L9449" t="str" cm="1">
        <f t="array" ref="L9449">IFERROR(_xlfn.IFS(G9449&lt;0,"shortage",H9449&lt;0,"shortage",I9449&lt;0,"shortage"),"ok")</f>
        <v>ok</v>
      </c>
    </row>
    <row r="9450" spans="1:12" hidden="1" x14ac:dyDescent="0.35">
      <c r="A9450" s="5" t="s">
        <v>1357</v>
      </c>
      <c r="B9450" s="5" t="s">
        <v>25</v>
      </c>
      <c r="C9450" s="5" t="s">
        <v>1580</v>
      </c>
      <c r="D9450" s="5" t="s">
        <v>1421</v>
      </c>
      <c r="E9450" s="5" t="s">
        <v>1566</v>
      </c>
      <c r="F9450" s="6"/>
      <c r="G9450" s="6"/>
      <c r="H9450" s="6"/>
      <c r="I9450" s="6"/>
      <c r="J9450" t="str">
        <f t="shared" si="147"/>
        <v>PUAKX-TG6811UAB</v>
      </c>
      <c r="K9450" t="str">
        <f>IF((VLOOKUP(J9450,mdc!A:V,22,FALSE)=""),"non Collabo","collabo")</f>
        <v>collabo</v>
      </c>
      <c r="L9450" t="str" cm="1">
        <f t="array" ref="L9450">IFERROR(_xlfn.IFS(G9450&lt;0,"shortage",H9450&lt;0,"shortage",I9450&lt;0,"shortage"),"ok")</f>
        <v>ok</v>
      </c>
    </row>
    <row r="9451" spans="1:12" ht="15" hidden="1" thickBot="1" x14ac:dyDescent="0.4">
      <c r="A9451" s="5" t="s">
        <v>1357</v>
      </c>
      <c r="B9451" s="5" t="s">
        <v>25</v>
      </c>
      <c r="C9451" s="5" t="s">
        <v>1580</v>
      </c>
      <c r="D9451" s="7" t="s">
        <v>1421</v>
      </c>
      <c r="E9451" s="7" t="s">
        <v>8</v>
      </c>
      <c r="F9451" s="8"/>
      <c r="G9451" s="8"/>
      <c r="H9451" s="8"/>
      <c r="I9451" s="8"/>
      <c r="J9451" t="str">
        <f t="shared" si="147"/>
        <v>PUAKX-TG6811UAB</v>
      </c>
      <c r="K9451" t="str">
        <f>IF((VLOOKUP(J9451,mdc!A:V,22,FALSE)=""),"non Collabo","collabo")</f>
        <v>collabo</v>
      </c>
    </row>
    <row r="9452" spans="1:12" hidden="1" x14ac:dyDescent="0.35">
      <c r="A9452" s="5" t="s">
        <v>1357</v>
      </c>
      <c r="B9452" s="5" t="s">
        <v>25</v>
      </c>
      <c r="C9452" s="5" t="s">
        <v>1580</v>
      </c>
      <c r="D9452" s="3" t="s">
        <v>2510</v>
      </c>
      <c r="E9452" s="3" t="s">
        <v>5</v>
      </c>
      <c r="F9452" s="4"/>
      <c r="G9452" s="4"/>
      <c r="H9452" s="4"/>
      <c r="I9452" s="4"/>
      <c r="J9452" t="str">
        <f t="shared" si="147"/>
        <v>PUAKX-TG6811UAM</v>
      </c>
      <c r="K9452" t="str">
        <f>IF((VLOOKUP(J9452,mdc!A:V,22,FALSE)=""),"non Collabo","collabo")</f>
        <v>collabo</v>
      </c>
      <c r="L9452" t="str" cm="1">
        <f t="array" ref="L9452">IFERROR(_xlfn.IFS(G9452&lt;0,"shortage",H9452&lt;0,"shortage",I9452&lt;0,"shortage"),"ok")</f>
        <v>ok</v>
      </c>
    </row>
    <row r="9453" spans="1:12" hidden="1" x14ac:dyDescent="0.35">
      <c r="A9453" s="5" t="s">
        <v>1357</v>
      </c>
      <c r="B9453" s="5" t="s">
        <v>25</v>
      </c>
      <c r="C9453" s="5" t="s">
        <v>1580</v>
      </c>
      <c r="D9453" s="5" t="s">
        <v>2510</v>
      </c>
      <c r="E9453" s="5" t="s">
        <v>1565</v>
      </c>
      <c r="F9453" s="6"/>
      <c r="G9453" s="6"/>
      <c r="H9453" s="6"/>
      <c r="I9453" s="6">
        <v>39</v>
      </c>
      <c r="J9453" t="str">
        <f t="shared" si="147"/>
        <v>PUAKX-TG6811UAM</v>
      </c>
      <c r="K9453" t="str">
        <f>IF((VLOOKUP(J9453,mdc!A:V,22,FALSE)=""),"non Collabo","collabo")</f>
        <v>collabo</v>
      </c>
      <c r="L9453" t="str" cm="1">
        <f t="array" ref="L9453">IFERROR(_xlfn.IFS(G9453&lt;0,"shortage",H9453&lt;0,"shortage",I9453&lt;0,"shortage"),"ok")</f>
        <v>ok</v>
      </c>
    </row>
    <row r="9454" spans="1:12" x14ac:dyDescent="0.35">
      <c r="A9454" s="5" t="s">
        <v>1357</v>
      </c>
      <c r="B9454" s="5" t="s">
        <v>25</v>
      </c>
      <c r="C9454" s="5" t="s">
        <v>1580</v>
      </c>
      <c r="D9454" s="5" t="s">
        <v>2510</v>
      </c>
      <c r="E9454" s="5" t="s">
        <v>6</v>
      </c>
      <c r="F9454" s="6"/>
      <c r="G9454" s="6"/>
      <c r="H9454" s="6"/>
      <c r="I9454" s="6">
        <v>-39</v>
      </c>
      <c r="J9454" t="str">
        <f t="shared" si="147"/>
        <v>PUAKX-TG6811UAM</v>
      </c>
      <c r="K9454" t="str">
        <f>IF((VLOOKUP(J9454,mdc!A:V,22,FALSE)=""),"non Collabo","collabo")</f>
        <v>collabo</v>
      </c>
      <c r="L9454" t="str" cm="1">
        <f t="array" ref="L9454">IFERROR(_xlfn.IFS(G9454&lt;0,"shortage",H9454&lt;0,"shortage",I9454&lt;0,"shortage"),"ok")</f>
        <v>shortage</v>
      </c>
    </row>
    <row r="9455" spans="1:12" hidden="1" x14ac:dyDescent="0.35">
      <c r="A9455" s="5" t="s">
        <v>1357</v>
      </c>
      <c r="B9455" s="5" t="s">
        <v>25</v>
      </c>
      <c r="C9455" s="5" t="s">
        <v>1580</v>
      </c>
      <c r="D9455" s="5" t="s">
        <v>2510</v>
      </c>
      <c r="E9455" s="5" t="s">
        <v>2318</v>
      </c>
      <c r="F9455" s="6"/>
      <c r="G9455" s="6"/>
      <c r="H9455" s="6"/>
      <c r="I9455" s="6"/>
      <c r="J9455" t="str">
        <f t="shared" si="147"/>
        <v>PUAKX-TG6811UAM</v>
      </c>
      <c r="K9455" t="str">
        <f>IF((VLOOKUP(J9455,mdc!A:V,22,FALSE)=""),"non Collabo","collabo")</f>
        <v>collabo</v>
      </c>
      <c r="L9455" t="str" cm="1">
        <f t="array" ref="L9455">IFERROR(_xlfn.IFS(G9455&lt;0,"shortage",H9455&lt;0,"shortage",I9455&lt;0,"shortage"),"ok")</f>
        <v>ok</v>
      </c>
    </row>
    <row r="9456" spans="1:12" hidden="1" x14ac:dyDescent="0.35">
      <c r="A9456" s="5" t="s">
        <v>1357</v>
      </c>
      <c r="B9456" s="5" t="s">
        <v>25</v>
      </c>
      <c r="C9456" s="5" t="s">
        <v>1580</v>
      </c>
      <c r="D9456" s="5" t="s">
        <v>2510</v>
      </c>
      <c r="E9456" s="5" t="s">
        <v>7</v>
      </c>
      <c r="F9456" s="6"/>
      <c r="G9456" s="6"/>
      <c r="H9456" s="6"/>
      <c r="I9456" s="6"/>
      <c r="J9456" t="str">
        <f t="shared" si="147"/>
        <v>PUAKX-TG6811UAM</v>
      </c>
      <c r="K9456" t="str">
        <f>IF((VLOOKUP(J9456,mdc!A:V,22,FALSE)=""),"non Collabo","collabo")</f>
        <v>collabo</v>
      </c>
      <c r="L9456" t="str" cm="1">
        <f t="array" ref="L9456">IFERROR(_xlfn.IFS(G9456&lt;0,"shortage",H9456&lt;0,"shortage",I9456&lt;0,"shortage"),"ok")</f>
        <v>ok</v>
      </c>
    </row>
    <row r="9457" spans="1:12" hidden="1" x14ac:dyDescent="0.35">
      <c r="A9457" s="5" t="s">
        <v>1357</v>
      </c>
      <c r="B9457" s="5" t="s">
        <v>25</v>
      </c>
      <c r="C9457" s="5" t="s">
        <v>1580</v>
      </c>
      <c r="D9457" s="5" t="s">
        <v>2510</v>
      </c>
      <c r="E9457" s="5" t="s">
        <v>1566</v>
      </c>
      <c r="F9457" s="6"/>
      <c r="G9457" s="6"/>
      <c r="H9457" s="6"/>
      <c r="I9457" s="6">
        <v>0.72462000000000004</v>
      </c>
      <c r="J9457" t="str">
        <f t="shared" si="147"/>
        <v>PUAKX-TG6811UAM</v>
      </c>
      <c r="K9457" t="str">
        <f>IF((VLOOKUP(J9457,mdc!A:V,22,FALSE)=""),"non Collabo","collabo")</f>
        <v>collabo</v>
      </c>
      <c r="L9457" t="str" cm="1">
        <f t="array" ref="L9457">IFERROR(_xlfn.IFS(G9457&lt;0,"shortage",H9457&lt;0,"shortage",I9457&lt;0,"shortage"),"ok")</f>
        <v>ok</v>
      </c>
    </row>
    <row r="9458" spans="1:12" ht="15" hidden="1" thickBot="1" x14ac:dyDescent="0.4">
      <c r="A9458" s="5" t="s">
        <v>1357</v>
      </c>
      <c r="B9458" s="5" t="s">
        <v>25</v>
      </c>
      <c r="C9458" s="5" t="s">
        <v>1580</v>
      </c>
      <c r="D9458" s="7" t="s">
        <v>2510</v>
      </c>
      <c r="E9458" s="7" t="s">
        <v>8</v>
      </c>
      <c r="F9458" s="8"/>
      <c r="G9458" s="8"/>
      <c r="H9458" s="8"/>
      <c r="I9458" s="8">
        <v>-0.72462000000000004</v>
      </c>
      <c r="J9458" t="str">
        <f t="shared" si="147"/>
        <v>PUAKX-TG6811UAM</v>
      </c>
      <c r="K9458" t="str">
        <f>IF((VLOOKUP(J9458,mdc!A:V,22,FALSE)=""),"non Collabo","collabo")</f>
        <v>collabo</v>
      </c>
    </row>
    <row r="9459" spans="1:12" hidden="1" x14ac:dyDescent="0.35">
      <c r="A9459" s="5" t="s">
        <v>1357</v>
      </c>
      <c r="B9459" s="5" t="s">
        <v>25</v>
      </c>
      <c r="C9459" s="5" t="s">
        <v>1580</v>
      </c>
      <c r="D9459" s="3" t="s">
        <v>1423</v>
      </c>
      <c r="E9459" s="3" t="s">
        <v>5</v>
      </c>
      <c r="F9459" s="4"/>
      <c r="G9459" s="4"/>
      <c r="H9459" s="4"/>
      <c r="I9459" s="4">
        <v>63</v>
      </c>
      <c r="J9459" t="str">
        <f t="shared" si="147"/>
        <v>PUAKX-TG6821UAB</v>
      </c>
      <c r="K9459" t="str">
        <f>IF((VLOOKUP(J9459,mdc!A:V,22,FALSE)=""),"non Collabo","collabo")</f>
        <v>collabo</v>
      </c>
      <c r="L9459" t="str" cm="1">
        <f t="array" ref="L9459">IFERROR(_xlfn.IFS(G9459&lt;0,"shortage",H9459&lt;0,"shortage",I9459&lt;0,"shortage"),"ok")</f>
        <v>ok</v>
      </c>
    </row>
    <row r="9460" spans="1:12" hidden="1" x14ac:dyDescent="0.35">
      <c r="A9460" s="5" t="s">
        <v>1357</v>
      </c>
      <c r="B9460" s="5" t="s">
        <v>25</v>
      </c>
      <c r="C9460" s="5" t="s">
        <v>1580</v>
      </c>
      <c r="D9460" s="5" t="s">
        <v>1423</v>
      </c>
      <c r="E9460" s="5" t="s">
        <v>1565</v>
      </c>
      <c r="F9460" s="6"/>
      <c r="G9460" s="6"/>
      <c r="H9460" s="6"/>
      <c r="I9460" s="6">
        <v>63</v>
      </c>
      <c r="J9460" t="str">
        <f t="shared" si="147"/>
        <v>PUAKX-TG6821UAB</v>
      </c>
      <c r="K9460" t="str">
        <f>IF((VLOOKUP(J9460,mdc!A:V,22,FALSE)=""),"non Collabo","collabo")</f>
        <v>collabo</v>
      </c>
      <c r="L9460" t="str" cm="1">
        <f t="array" ref="L9460">IFERROR(_xlfn.IFS(G9460&lt;0,"shortage",H9460&lt;0,"shortage",I9460&lt;0,"shortage"),"ok")</f>
        <v>ok</v>
      </c>
    </row>
    <row r="9461" spans="1:12" hidden="1" x14ac:dyDescent="0.35">
      <c r="A9461" s="5" t="s">
        <v>1357</v>
      </c>
      <c r="B9461" s="5" t="s">
        <v>25</v>
      </c>
      <c r="C9461" s="5" t="s">
        <v>1580</v>
      </c>
      <c r="D9461" s="5" t="s">
        <v>1423</v>
      </c>
      <c r="E9461" s="5" t="s">
        <v>6</v>
      </c>
      <c r="F9461" s="6"/>
      <c r="G9461" s="6"/>
      <c r="H9461" s="6"/>
      <c r="I9461" s="6">
        <v>0</v>
      </c>
      <c r="J9461" t="str">
        <f t="shared" si="147"/>
        <v>PUAKX-TG6821UAB</v>
      </c>
      <c r="K9461" t="str">
        <f>IF((VLOOKUP(J9461,mdc!A:V,22,FALSE)=""),"non Collabo","collabo")</f>
        <v>collabo</v>
      </c>
      <c r="L9461" t="str" cm="1">
        <f t="array" ref="L9461">IFERROR(_xlfn.IFS(G9461&lt;0,"shortage",H9461&lt;0,"shortage",I9461&lt;0,"shortage"),"ok")</f>
        <v>ok</v>
      </c>
    </row>
    <row r="9462" spans="1:12" hidden="1" x14ac:dyDescent="0.35">
      <c r="A9462" s="5" t="s">
        <v>1357</v>
      </c>
      <c r="B9462" s="5" t="s">
        <v>25</v>
      </c>
      <c r="C9462" s="5" t="s">
        <v>1580</v>
      </c>
      <c r="D9462" s="5" t="s">
        <v>1423</v>
      </c>
      <c r="E9462" s="5" t="s">
        <v>2318</v>
      </c>
      <c r="F9462" s="6"/>
      <c r="G9462" s="6"/>
      <c r="H9462" s="6"/>
      <c r="I9462" s="6">
        <v>100</v>
      </c>
      <c r="J9462" t="str">
        <f t="shared" si="147"/>
        <v>PUAKX-TG6821UAB</v>
      </c>
      <c r="K9462" t="str">
        <f>IF((VLOOKUP(J9462,mdc!A:V,22,FALSE)=""),"non Collabo","collabo")</f>
        <v>collabo</v>
      </c>
      <c r="L9462" t="str" cm="1">
        <f t="array" ref="L9462">IFERROR(_xlfn.IFS(G9462&lt;0,"shortage",H9462&lt;0,"shortage",I9462&lt;0,"shortage"),"ok")</f>
        <v>ok</v>
      </c>
    </row>
    <row r="9463" spans="1:12" hidden="1" x14ac:dyDescent="0.35">
      <c r="A9463" s="5" t="s">
        <v>1357</v>
      </c>
      <c r="B9463" s="5" t="s">
        <v>25</v>
      </c>
      <c r="C9463" s="5" t="s">
        <v>1580</v>
      </c>
      <c r="D9463" s="5" t="s">
        <v>1423</v>
      </c>
      <c r="E9463" s="5" t="s">
        <v>7</v>
      </c>
      <c r="F9463" s="6"/>
      <c r="G9463" s="6"/>
      <c r="H9463" s="6"/>
      <c r="I9463" s="6"/>
      <c r="J9463" t="str">
        <f t="shared" si="147"/>
        <v>PUAKX-TG6821UAB</v>
      </c>
      <c r="K9463" t="str">
        <f>IF((VLOOKUP(J9463,mdc!A:V,22,FALSE)=""),"non Collabo","collabo")</f>
        <v>collabo</v>
      </c>
      <c r="L9463" t="str" cm="1">
        <f t="array" ref="L9463">IFERROR(_xlfn.IFS(G9463&lt;0,"shortage",H9463&lt;0,"shortage",I9463&lt;0,"shortage"),"ok")</f>
        <v>ok</v>
      </c>
    </row>
    <row r="9464" spans="1:12" hidden="1" x14ac:dyDescent="0.35">
      <c r="A9464" s="5" t="s">
        <v>1357</v>
      </c>
      <c r="B9464" s="5" t="s">
        <v>25</v>
      </c>
      <c r="C9464" s="5" t="s">
        <v>1580</v>
      </c>
      <c r="D9464" s="5" t="s">
        <v>1423</v>
      </c>
      <c r="E9464" s="5" t="s">
        <v>1566</v>
      </c>
      <c r="F9464" s="6"/>
      <c r="G9464" s="6"/>
      <c r="H9464" s="6"/>
      <c r="I9464" s="6">
        <v>1.5113700000000001</v>
      </c>
      <c r="J9464" t="str">
        <f t="shared" si="147"/>
        <v>PUAKX-TG6821UAB</v>
      </c>
      <c r="K9464" t="str">
        <f>IF((VLOOKUP(J9464,mdc!A:V,22,FALSE)=""),"non Collabo","collabo")</f>
        <v>collabo</v>
      </c>
      <c r="L9464" t="str" cm="1">
        <f t="array" ref="L9464">IFERROR(_xlfn.IFS(G9464&lt;0,"shortage",H9464&lt;0,"shortage",I9464&lt;0,"shortage"),"ok")</f>
        <v>ok</v>
      </c>
    </row>
    <row r="9465" spans="1:12" ht="15" hidden="1" thickBot="1" x14ac:dyDescent="0.4">
      <c r="A9465" s="5" t="s">
        <v>1357</v>
      </c>
      <c r="B9465" s="5" t="s">
        <v>25</v>
      </c>
      <c r="C9465" s="5" t="s">
        <v>1580</v>
      </c>
      <c r="D9465" s="7" t="s">
        <v>1423</v>
      </c>
      <c r="E9465" s="7" t="s">
        <v>8</v>
      </c>
      <c r="F9465" s="8"/>
      <c r="G9465" s="8"/>
      <c r="H9465" s="8"/>
      <c r="I9465" s="8">
        <v>-1.5113700000000001</v>
      </c>
      <c r="J9465" t="str">
        <f t="shared" si="147"/>
        <v>PUAKX-TG6821UAB</v>
      </c>
      <c r="K9465" t="str">
        <f>IF((VLOOKUP(J9465,mdc!A:V,22,FALSE)=""),"non Collabo","collabo")</f>
        <v>collabo</v>
      </c>
    </row>
    <row r="9466" spans="1:12" hidden="1" x14ac:dyDescent="0.35">
      <c r="A9466" s="5" t="s">
        <v>1357</v>
      </c>
      <c r="B9466" s="5" t="s">
        <v>25</v>
      </c>
      <c r="C9466" s="5" t="s">
        <v>1580</v>
      </c>
      <c r="D9466" s="3" t="s">
        <v>1425</v>
      </c>
      <c r="E9466" s="3" t="s">
        <v>5</v>
      </c>
      <c r="F9466" s="4"/>
      <c r="G9466" s="4">
        <v>48</v>
      </c>
      <c r="H9466" s="4">
        <v>120</v>
      </c>
      <c r="I9466" s="4">
        <v>114</v>
      </c>
      <c r="J9466" t="str">
        <f t="shared" si="147"/>
        <v>PUAKX-TGB610UAB</v>
      </c>
      <c r="K9466" t="str">
        <f>IF((VLOOKUP(J9466,mdc!A:V,22,FALSE)=""),"non Collabo","collabo")</f>
        <v>collabo</v>
      </c>
      <c r="L9466" t="str" cm="1">
        <f t="array" ref="L9466">IFERROR(_xlfn.IFS(G9466&lt;0,"shortage",H9466&lt;0,"shortage",I9466&lt;0,"shortage"),"ok")</f>
        <v>ok</v>
      </c>
    </row>
    <row r="9467" spans="1:12" hidden="1" x14ac:dyDescent="0.35">
      <c r="A9467" s="5" t="s">
        <v>1357</v>
      </c>
      <c r="B9467" s="5" t="s">
        <v>25</v>
      </c>
      <c r="C9467" s="5" t="s">
        <v>1580</v>
      </c>
      <c r="D9467" s="5" t="s">
        <v>1425</v>
      </c>
      <c r="E9467" s="5" t="s">
        <v>1565</v>
      </c>
      <c r="F9467" s="6"/>
      <c r="G9467" s="6">
        <v>48</v>
      </c>
      <c r="H9467" s="6">
        <v>120</v>
      </c>
      <c r="I9467" s="6">
        <v>114</v>
      </c>
      <c r="J9467" t="str">
        <f t="shared" si="147"/>
        <v>PUAKX-TGB610UAB</v>
      </c>
      <c r="K9467" t="str">
        <f>IF((VLOOKUP(J9467,mdc!A:V,22,FALSE)=""),"non Collabo","collabo")</f>
        <v>collabo</v>
      </c>
      <c r="L9467" t="str" cm="1">
        <f t="array" ref="L9467">IFERROR(_xlfn.IFS(G9467&lt;0,"shortage",H9467&lt;0,"shortage",I9467&lt;0,"shortage"),"ok")</f>
        <v>ok</v>
      </c>
    </row>
    <row r="9468" spans="1:12" hidden="1" x14ac:dyDescent="0.35">
      <c r="A9468" s="5" t="s">
        <v>1357</v>
      </c>
      <c r="B9468" s="5" t="s">
        <v>25</v>
      </c>
      <c r="C9468" s="5" t="s">
        <v>1580</v>
      </c>
      <c r="D9468" s="5" t="s">
        <v>1425</v>
      </c>
      <c r="E9468" s="5" t="s">
        <v>6</v>
      </c>
      <c r="F9468" s="6"/>
      <c r="G9468" s="6">
        <v>0</v>
      </c>
      <c r="H9468" s="6">
        <v>0</v>
      </c>
      <c r="I9468" s="6">
        <v>0</v>
      </c>
      <c r="J9468" t="str">
        <f t="shared" si="147"/>
        <v>PUAKX-TGB610UAB</v>
      </c>
      <c r="K9468" t="str">
        <f>IF((VLOOKUP(J9468,mdc!A:V,22,FALSE)=""),"non Collabo","collabo")</f>
        <v>collabo</v>
      </c>
      <c r="L9468" t="str" cm="1">
        <f t="array" ref="L9468">IFERROR(_xlfn.IFS(G9468&lt;0,"shortage",H9468&lt;0,"shortage",I9468&lt;0,"shortage"),"ok")</f>
        <v>ok</v>
      </c>
    </row>
    <row r="9469" spans="1:12" hidden="1" x14ac:dyDescent="0.35">
      <c r="A9469" s="5" t="s">
        <v>1357</v>
      </c>
      <c r="B9469" s="5" t="s">
        <v>25</v>
      </c>
      <c r="C9469" s="5" t="s">
        <v>1580</v>
      </c>
      <c r="D9469" s="5" t="s">
        <v>1425</v>
      </c>
      <c r="E9469" s="5" t="s">
        <v>2318</v>
      </c>
      <c r="F9469" s="6"/>
      <c r="G9469" s="6">
        <v>100</v>
      </c>
      <c r="H9469" s="6">
        <v>100</v>
      </c>
      <c r="I9469" s="6">
        <v>100</v>
      </c>
      <c r="J9469" t="str">
        <f t="shared" si="147"/>
        <v>PUAKX-TGB610UAB</v>
      </c>
      <c r="K9469" t="str">
        <f>IF((VLOOKUP(J9469,mdc!A:V,22,FALSE)=""),"non Collabo","collabo")</f>
        <v>collabo</v>
      </c>
      <c r="L9469" t="str" cm="1">
        <f t="array" ref="L9469">IFERROR(_xlfn.IFS(G9469&lt;0,"shortage",H9469&lt;0,"shortage",I9469&lt;0,"shortage"),"ok")</f>
        <v>ok</v>
      </c>
    </row>
    <row r="9470" spans="1:12" hidden="1" x14ac:dyDescent="0.35">
      <c r="A9470" s="5" t="s">
        <v>1357</v>
      </c>
      <c r="B9470" s="5" t="s">
        <v>25</v>
      </c>
      <c r="C9470" s="5" t="s">
        <v>1580</v>
      </c>
      <c r="D9470" s="5" t="s">
        <v>1425</v>
      </c>
      <c r="E9470" s="5" t="s">
        <v>7</v>
      </c>
      <c r="F9470" s="6"/>
      <c r="G9470" s="6"/>
      <c r="H9470" s="6"/>
      <c r="I9470" s="6"/>
      <c r="J9470" t="str">
        <f t="shared" si="147"/>
        <v>PUAKX-TGB610UAB</v>
      </c>
      <c r="K9470" t="str">
        <f>IF((VLOOKUP(J9470,mdc!A:V,22,FALSE)=""),"non Collabo","collabo")</f>
        <v>collabo</v>
      </c>
      <c r="L9470" t="str" cm="1">
        <f t="array" ref="L9470">IFERROR(_xlfn.IFS(G9470&lt;0,"shortage",H9470&lt;0,"shortage",I9470&lt;0,"shortage"),"ok")</f>
        <v>ok</v>
      </c>
    </row>
    <row r="9471" spans="1:12" hidden="1" x14ac:dyDescent="0.35">
      <c r="A9471" s="5" t="s">
        <v>1357</v>
      </c>
      <c r="B9471" s="5" t="s">
        <v>25</v>
      </c>
      <c r="C9471" s="5" t="s">
        <v>1580</v>
      </c>
      <c r="D9471" s="5" t="s">
        <v>1425</v>
      </c>
      <c r="E9471" s="5" t="s">
        <v>1566</v>
      </c>
      <c r="F9471" s="6"/>
      <c r="G9471" s="6">
        <v>0.58704000000000001</v>
      </c>
      <c r="H9471" s="6">
        <v>1.4676</v>
      </c>
      <c r="I9471" s="6">
        <v>1.39422</v>
      </c>
      <c r="J9471" t="str">
        <f t="shared" si="147"/>
        <v>PUAKX-TGB610UAB</v>
      </c>
      <c r="K9471" t="str">
        <f>IF((VLOOKUP(J9471,mdc!A:V,22,FALSE)=""),"non Collabo","collabo")</f>
        <v>collabo</v>
      </c>
      <c r="L9471" t="str" cm="1">
        <f t="array" ref="L9471">IFERROR(_xlfn.IFS(G9471&lt;0,"shortage",H9471&lt;0,"shortage",I9471&lt;0,"shortage"),"ok")</f>
        <v>ok</v>
      </c>
    </row>
    <row r="9472" spans="1:12" ht="15" hidden="1" thickBot="1" x14ac:dyDescent="0.4">
      <c r="A9472" s="5" t="s">
        <v>1357</v>
      </c>
      <c r="B9472" s="5" t="s">
        <v>25</v>
      </c>
      <c r="C9472" s="5" t="s">
        <v>1580</v>
      </c>
      <c r="D9472" s="7" t="s">
        <v>1425</v>
      </c>
      <c r="E9472" s="7" t="s">
        <v>8</v>
      </c>
      <c r="F9472" s="8"/>
      <c r="G9472" s="8">
        <v>-0.58704000000000001</v>
      </c>
      <c r="H9472" s="8">
        <v>-1.4676</v>
      </c>
      <c r="I9472" s="8">
        <v>-1.39422</v>
      </c>
      <c r="J9472" t="str">
        <f t="shared" si="147"/>
        <v>PUAKX-TGB610UAB</v>
      </c>
      <c r="K9472" t="str">
        <f>IF((VLOOKUP(J9472,mdc!A:V,22,FALSE)=""),"non Collabo","collabo")</f>
        <v>collabo</v>
      </c>
    </row>
    <row r="9473" spans="1:12" hidden="1" x14ac:dyDescent="0.35">
      <c r="A9473" s="5" t="s">
        <v>1357</v>
      </c>
      <c r="B9473" s="5" t="s">
        <v>25</v>
      </c>
      <c r="C9473" s="5" t="s">
        <v>1580</v>
      </c>
      <c r="D9473" s="3" t="s">
        <v>1426</v>
      </c>
      <c r="E9473" s="3" t="s">
        <v>5</v>
      </c>
      <c r="F9473" s="4"/>
      <c r="G9473" s="4">
        <v>141</v>
      </c>
      <c r="H9473" s="4">
        <v>252</v>
      </c>
      <c r="I9473" s="4">
        <v>198</v>
      </c>
      <c r="J9473" t="str">
        <f t="shared" si="147"/>
        <v>PUAKX-TGC310UC1</v>
      </c>
      <c r="K9473" t="str">
        <f>IF((VLOOKUP(J9473,mdc!A:V,22,FALSE)=""),"non Collabo","collabo")</f>
        <v>collabo</v>
      </c>
      <c r="L9473" t="str" cm="1">
        <f t="array" ref="L9473">IFERROR(_xlfn.IFS(G9473&lt;0,"shortage",H9473&lt;0,"shortage",I9473&lt;0,"shortage"),"ok")</f>
        <v>ok</v>
      </c>
    </row>
    <row r="9474" spans="1:12" hidden="1" x14ac:dyDescent="0.35">
      <c r="A9474" s="5" t="s">
        <v>1357</v>
      </c>
      <c r="B9474" s="5" t="s">
        <v>25</v>
      </c>
      <c r="C9474" s="5" t="s">
        <v>1580</v>
      </c>
      <c r="D9474" s="5" t="s">
        <v>1426</v>
      </c>
      <c r="E9474" s="5" t="s">
        <v>1565</v>
      </c>
      <c r="F9474" s="6"/>
      <c r="G9474" s="6">
        <v>141</v>
      </c>
      <c r="H9474" s="6">
        <v>252</v>
      </c>
      <c r="I9474" s="6">
        <v>198</v>
      </c>
      <c r="J9474" t="str">
        <f t="shared" si="147"/>
        <v>PUAKX-TGC310UC1</v>
      </c>
      <c r="K9474" t="str">
        <f>IF((VLOOKUP(J9474,mdc!A:V,22,FALSE)=""),"non Collabo","collabo")</f>
        <v>collabo</v>
      </c>
      <c r="L9474" t="str" cm="1">
        <f t="array" ref="L9474">IFERROR(_xlfn.IFS(G9474&lt;0,"shortage",H9474&lt;0,"shortage",I9474&lt;0,"shortage"),"ok")</f>
        <v>ok</v>
      </c>
    </row>
    <row r="9475" spans="1:12" hidden="1" x14ac:dyDescent="0.35">
      <c r="A9475" s="5" t="s">
        <v>1357</v>
      </c>
      <c r="B9475" s="5" t="s">
        <v>25</v>
      </c>
      <c r="C9475" s="5" t="s">
        <v>1580</v>
      </c>
      <c r="D9475" s="5" t="s">
        <v>1426</v>
      </c>
      <c r="E9475" s="5" t="s">
        <v>6</v>
      </c>
      <c r="F9475" s="6"/>
      <c r="G9475" s="6">
        <v>0</v>
      </c>
      <c r="H9475" s="6">
        <v>0</v>
      </c>
      <c r="I9475" s="6">
        <v>0</v>
      </c>
      <c r="J9475" t="str">
        <f t="shared" ref="J9475:J9538" si="148">A9475&amp;D9475</f>
        <v>PUAKX-TGC310UC1</v>
      </c>
      <c r="K9475" t="str">
        <f>IF((VLOOKUP(J9475,mdc!A:V,22,FALSE)=""),"non Collabo","collabo")</f>
        <v>collabo</v>
      </c>
      <c r="L9475" t="str" cm="1">
        <f t="array" ref="L9475">IFERROR(_xlfn.IFS(G9475&lt;0,"shortage",H9475&lt;0,"shortage",I9475&lt;0,"shortage"),"ok")</f>
        <v>ok</v>
      </c>
    </row>
    <row r="9476" spans="1:12" hidden="1" x14ac:dyDescent="0.35">
      <c r="A9476" s="5" t="s">
        <v>1357</v>
      </c>
      <c r="B9476" s="5" t="s">
        <v>25</v>
      </c>
      <c r="C9476" s="5" t="s">
        <v>1580</v>
      </c>
      <c r="D9476" s="5" t="s">
        <v>1426</v>
      </c>
      <c r="E9476" s="5" t="s">
        <v>2318</v>
      </c>
      <c r="F9476" s="6"/>
      <c r="G9476" s="6">
        <v>100</v>
      </c>
      <c r="H9476" s="6">
        <v>100</v>
      </c>
      <c r="I9476" s="6">
        <v>100</v>
      </c>
      <c r="J9476" t="str">
        <f t="shared" si="148"/>
        <v>PUAKX-TGC310UC1</v>
      </c>
      <c r="K9476" t="str">
        <f>IF((VLOOKUP(J9476,mdc!A:V,22,FALSE)=""),"non Collabo","collabo")</f>
        <v>collabo</v>
      </c>
      <c r="L9476" t="str" cm="1">
        <f t="array" ref="L9476">IFERROR(_xlfn.IFS(G9476&lt;0,"shortage",H9476&lt;0,"shortage",I9476&lt;0,"shortage"),"ok")</f>
        <v>ok</v>
      </c>
    </row>
    <row r="9477" spans="1:12" hidden="1" x14ac:dyDescent="0.35">
      <c r="A9477" s="5" t="s">
        <v>1357</v>
      </c>
      <c r="B9477" s="5" t="s">
        <v>25</v>
      </c>
      <c r="C9477" s="5" t="s">
        <v>1580</v>
      </c>
      <c r="D9477" s="5" t="s">
        <v>1426</v>
      </c>
      <c r="E9477" s="5" t="s">
        <v>7</v>
      </c>
      <c r="F9477" s="6"/>
      <c r="G9477" s="6"/>
      <c r="H9477" s="6"/>
      <c r="I9477" s="6"/>
      <c r="J9477" t="str">
        <f t="shared" si="148"/>
        <v>PUAKX-TGC310UC1</v>
      </c>
      <c r="K9477" t="str">
        <f>IF((VLOOKUP(J9477,mdc!A:V,22,FALSE)=""),"non Collabo","collabo")</f>
        <v>collabo</v>
      </c>
      <c r="L9477" t="str" cm="1">
        <f t="array" ref="L9477">IFERROR(_xlfn.IFS(G9477&lt;0,"shortage",H9477&lt;0,"shortage",I9477&lt;0,"shortage"),"ok")</f>
        <v>ok</v>
      </c>
    </row>
    <row r="9478" spans="1:12" hidden="1" x14ac:dyDescent="0.35">
      <c r="A9478" s="5" t="s">
        <v>1357</v>
      </c>
      <c r="B9478" s="5" t="s">
        <v>25</v>
      </c>
      <c r="C9478" s="5" t="s">
        <v>1580</v>
      </c>
      <c r="D9478" s="5" t="s">
        <v>1426</v>
      </c>
      <c r="E9478" s="5" t="s">
        <v>1566</v>
      </c>
      <c r="F9478" s="6"/>
      <c r="G9478" s="6">
        <v>1.9641299999999999</v>
      </c>
      <c r="H9478" s="6">
        <v>3.5103599999999999</v>
      </c>
      <c r="I9478" s="6">
        <v>2.75814</v>
      </c>
      <c r="J9478" t="str">
        <f t="shared" si="148"/>
        <v>PUAKX-TGC310UC1</v>
      </c>
      <c r="K9478" t="str">
        <f>IF((VLOOKUP(J9478,mdc!A:V,22,FALSE)=""),"non Collabo","collabo")</f>
        <v>collabo</v>
      </c>
      <c r="L9478" t="str" cm="1">
        <f t="array" ref="L9478">IFERROR(_xlfn.IFS(G9478&lt;0,"shortage",H9478&lt;0,"shortage",I9478&lt;0,"shortage"),"ok")</f>
        <v>ok</v>
      </c>
    </row>
    <row r="9479" spans="1:12" ht="15" hidden="1" thickBot="1" x14ac:dyDescent="0.4">
      <c r="A9479" s="5" t="s">
        <v>1357</v>
      </c>
      <c r="B9479" s="5" t="s">
        <v>25</v>
      </c>
      <c r="C9479" s="5" t="s">
        <v>1580</v>
      </c>
      <c r="D9479" s="7" t="s">
        <v>1426</v>
      </c>
      <c r="E9479" s="7" t="s">
        <v>8</v>
      </c>
      <c r="F9479" s="8"/>
      <c r="G9479" s="8">
        <v>-1.9641299999999999</v>
      </c>
      <c r="H9479" s="8">
        <v>-3.5103599999999999</v>
      </c>
      <c r="I9479" s="8">
        <v>-2.75814</v>
      </c>
      <c r="J9479" t="str">
        <f t="shared" si="148"/>
        <v>PUAKX-TGC310UC1</v>
      </c>
      <c r="K9479" t="str">
        <f>IF((VLOOKUP(J9479,mdc!A:V,22,FALSE)=""),"non Collabo","collabo")</f>
        <v>collabo</v>
      </c>
    </row>
    <row r="9480" spans="1:12" hidden="1" x14ac:dyDescent="0.35">
      <c r="A9480" s="5" t="s">
        <v>1357</v>
      </c>
      <c r="B9480" s="5" t="s">
        <v>25</v>
      </c>
      <c r="C9480" s="5" t="s">
        <v>1580</v>
      </c>
      <c r="D9480" s="3" t="s">
        <v>2376</v>
      </c>
      <c r="E9480" s="3" t="s">
        <v>5</v>
      </c>
      <c r="F9480" s="4"/>
      <c r="G9480" s="4">
        <v>84</v>
      </c>
      <c r="H9480" s="4">
        <v>129</v>
      </c>
      <c r="I9480" s="4">
        <v>114</v>
      </c>
      <c r="J9480" t="str">
        <f t="shared" si="148"/>
        <v>PUAKX-TGC310UC2</v>
      </c>
      <c r="K9480" t="str">
        <f>IF((VLOOKUP(J9480,mdc!A:V,22,FALSE)=""),"non Collabo","collabo")</f>
        <v>collabo</v>
      </c>
      <c r="L9480" t="str" cm="1">
        <f t="array" ref="L9480">IFERROR(_xlfn.IFS(G9480&lt;0,"shortage",H9480&lt;0,"shortage",I9480&lt;0,"shortage"),"ok")</f>
        <v>ok</v>
      </c>
    </row>
    <row r="9481" spans="1:12" hidden="1" x14ac:dyDescent="0.35">
      <c r="A9481" s="5" t="s">
        <v>1357</v>
      </c>
      <c r="B9481" s="5" t="s">
        <v>25</v>
      </c>
      <c r="C9481" s="5" t="s">
        <v>1580</v>
      </c>
      <c r="D9481" s="5" t="s">
        <v>2376</v>
      </c>
      <c r="E9481" s="5" t="s">
        <v>1565</v>
      </c>
      <c r="F9481" s="6"/>
      <c r="G9481" s="6">
        <v>84</v>
      </c>
      <c r="H9481" s="6">
        <v>129</v>
      </c>
      <c r="I9481" s="6">
        <v>114</v>
      </c>
      <c r="J9481" t="str">
        <f t="shared" si="148"/>
        <v>PUAKX-TGC310UC2</v>
      </c>
      <c r="K9481" t="str">
        <f>IF((VLOOKUP(J9481,mdc!A:V,22,FALSE)=""),"non Collabo","collabo")</f>
        <v>collabo</v>
      </c>
      <c r="L9481" t="str" cm="1">
        <f t="array" ref="L9481">IFERROR(_xlfn.IFS(G9481&lt;0,"shortage",H9481&lt;0,"shortage",I9481&lt;0,"shortage"),"ok")</f>
        <v>ok</v>
      </c>
    </row>
    <row r="9482" spans="1:12" hidden="1" x14ac:dyDescent="0.35">
      <c r="A9482" s="5" t="s">
        <v>1357</v>
      </c>
      <c r="B9482" s="5" t="s">
        <v>25</v>
      </c>
      <c r="C9482" s="5" t="s">
        <v>1580</v>
      </c>
      <c r="D9482" s="5" t="s">
        <v>2376</v>
      </c>
      <c r="E9482" s="5" t="s">
        <v>6</v>
      </c>
      <c r="F9482" s="6"/>
      <c r="G9482" s="6">
        <v>0</v>
      </c>
      <c r="H9482" s="6">
        <v>0</v>
      </c>
      <c r="I9482" s="6">
        <v>0</v>
      </c>
      <c r="J9482" t="str">
        <f t="shared" si="148"/>
        <v>PUAKX-TGC310UC2</v>
      </c>
      <c r="K9482" t="str">
        <f>IF((VLOOKUP(J9482,mdc!A:V,22,FALSE)=""),"non Collabo","collabo")</f>
        <v>collabo</v>
      </c>
      <c r="L9482" t="str" cm="1">
        <f t="array" ref="L9482">IFERROR(_xlfn.IFS(G9482&lt;0,"shortage",H9482&lt;0,"shortage",I9482&lt;0,"shortage"),"ok")</f>
        <v>ok</v>
      </c>
    </row>
    <row r="9483" spans="1:12" hidden="1" x14ac:dyDescent="0.35">
      <c r="A9483" s="5" t="s">
        <v>1357</v>
      </c>
      <c r="B9483" s="5" t="s">
        <v>25</v>
      </c>
      <c r="C9483" s="5" t="s">
        <v>1580</v>
      </c>
      <c r="D9483" s="5" t="s">
        <v>2376</v>
      </c>
      <c r="E9483" s="5" t="s">
        <v>2318</v>
      </c>
      <c r="F9483" s="6"/>
      <c r="G9483" s="6">
        <v>100</v>
      </c>
      <c r="H9483" s="6">
        <v>100</v>
      </c>
      <c r="I9483" s="6">
        <v>100</v>
      </c>
      <c r="J9483" t="str">
        <f t="shared" si="148"/>
        <v>PUAKX-TGC310UC2</v>
      </c>
      <c r="K9483" t="str">
        <f>IF((VLOOKUP(J9483,mdc!A:V,22,FALSE)=""),"non Collabo","collabo")</f>
        <v>collabo</v>
      </c>
      <c r="L9483" t="str" cm="1">
        <f t="array" ref="L9483">IFERROR(_xlfn.IFS(G9483&lt;0,"shortage",H9483&lt;0,"shortage",I9483&lt;0,"shortage"),"ok")</f>
        <v>ok</v>
      </c>
    </row>
    <row r="9484" spans="1:12" hidden="1" x14ac:dyDescent="0.35">
      <c r="A9484" s="5" t="s">
        <v>1357</v>
      </c>
      <c r="B9484" s="5" t="s">
        <v>25</v>
      </c>
      <c r="C9484" s="5" t="s">
        <v>1580</v>
      </c>
      <c r="D9484" s="5" t="s">
        <v>2376</v>
      </c>
      <c r="E9484" s="5" t="s">
        <v>7</v>
      </c>
      <c r="F9484" s="6"/>
      <c r="G9484" s="6"/>
      <c r="H9484" s="6"/>
      <c r="I9484" s="6"/>
      <c r="J9484" t="str">
        <f t="shared" si="148"/>
        <v>PUAKX-TGC310UC2</v>
      </c>
      <c r="K9484" t="str">
        <f>IF((VLOOKUP(J9484,mdc!A:V,22,FALSE)=""),"non Collabo","collabo")</f>
        <v>collabo</v>
      </c>
      <c r="L9484" t="str" cm="1">
        <f t="array" ref="L9484">IFERROR(_xlfn.IFS(G9484&lt;0,"shortage",H9484&lt;0,"shortage",I9484&lt;0,"shortage"),"ok")</f>
        <v>ok</v>
      </c>
    </row>
    <row r="9485" spans="1:12" hidden="1" x14ac:dyDescent="0.35">
      <c r="A9485" s="5" t="s">
        <v>1357</v>
      </c>
      <c r="B9485" s="5" t="s">
        <v>25</v>
      </c>
      <c r="C9485" s="5" t="s">
        <v>1580</v>
      </c>
      <c r="D9485" s="5" t="s">
        <v>2376</v>
      </c>
      <c r="E9485" s="5" t="s">
        <v>1566</v>
      </c>
      <c r="F9485" s="6"/>
      <c r="G9485" s="6">
        <v>1.17012</v>
      </c>
      <c r="H9485" s="6">
        <v>1.79697</v>
      </c>
      <c r="I9485" s="6">
        <v>1.58802</v>
      </c>
      <c r="J9485" t="str">
        <f t="shared" si="148"/>
        <v>PUAKX-TGC310UC2</v>
      </c>
      <c r="K9485" t="str">
        <f>IF((VLOOKUP(J9485,mdc!A:V,22,FALSE)=""),"non Collabo","collabo")</f>
        <v>collabo</v>
      </c>
      <c r="L9485" t="str" cm="1">
        <f t="array" ref="L9485">IFERROR(_xlfn.IFS(G9485&lt;0,"shortage",H9485&lt;0,"shortage",I9485&lt;0,"shortage"),"ok")</f>
        <v>ok</v>
      </c>
    </row>
    <row r="9486" spans="1:12" ht="15" hidden="1" thickBot="1" x14ac:dyDescent="0.4">
      <c r="A9486" s="5" t="s">
        <v>1357</v>
      </c>
      <c r="B9486" s="5" t="s">
        <v>25</v>
      </c>
      <c r="C9486" s="5" t="s">
        <v>1580</v>
      </c>
      <c r="D9486" s="7" t="s">
        <v>2376</v>
      </c>
      <c r="E9486" s="7" t="s">
        <v>8</v>
      </c>
      <c r="F9486" s="8"/>
      <c r="G9486" s="8">
        <v>-1.17012</v>
      </c>
      <c r="H9486" s="8">
        <v>-1.79697</v>
      </c>
      <c r="I9486" s="8">
        <v>-1.58802</v>
      </c>
      <c r="J9486" t="str">
        <f t="shared" si="148"/>
        <v>PUAKX-TGC310UC2</v>
      </c>
      <c r="K9486" t="str">
        <f>IF((VLOOKUP(J9486,mdc!A:V,22,FALSE)=""),"non Collabo","collabo")</f>
        <v>collabo</v>
      </c>
    </row>
    <row r="9487" spans="1:12" hidden="1" x14ac:dyDescent="0.35">
      <c r="A9487" s="5" t="s">
        <v>1357</v>
      </c>
      <c r="B9487" s="5" t="s">
        <v>25</v>
      </c>
      <c r="C9487" s="5" t="s">
        <v>1580</v>
      </c>
      <c r="D9487" s="3" t="s">
        <v>1428</v>
      </c>
      <c r="E9487" s="3" t="s">
        <v>5</v>
      </c>
      <c r="F9487" s="4">
        <v>15</v>
      </c>
      <c r="G9487" s="4">
        <v>90</v>
      </c>
      <c r="H9487" s="4">
        <v>105</v>
      </c>
      <c r="I9487" s="4">
        <v>63</v>
      </c>
      <c r="J9487" t="str">
        <f t="shared" si="148"/>
        <v>PUAKX-TGU110UAB</v>
      </c>
      <c r="K9487" t="str">
        <f>IF((VLOOKUP(J9487,mdc!A:V,22,FALSE)=""),"non Collabo","collabo")</f>
        <v>collabo</v>
      </c>
      <c r="L9487" t="str" cm="1">
        <f t="array" ref="L9487">IFERROR(_xlfn.IFS(G9487&lt;0,"shortage",H9487&lt;0,"shortage",I9487&lt;0,"shortage"),"ok")</f>
        <v>ok</v>
      </c>
    </row>
    <row r="9488" spans="1:12" hidden="1" x14ac:dyDescent="0.35">
      <c r="A9488" s="5" t="s">
        <v>1357</v>
      </c>
      <c r="B9488" s="5" t="s">
        <v>25</v>
      </c>
      <c r="C9488" s="5" t="s">
        <v>1580</v>
      </c>
      <c r="D9488" s="5" t="s">
        <v>1428</v>
      </c>
      <c r="E9488" s="5" t="s">
        <v>1565</v>
      </c>
      <c r="F9488" s="6">
        <v>15</v>
      </c>
      <c r="G9488" s="6">
        <v>90</v>
      </c>
      <c r="H9488" s="6">
        <v>105</v>
      </c>
      <c r="I9488" s="6">
        <v>63</v>
      </c>
      <c r="J9488" t="str">
        <f t="shared" si="148"/>
        <v>PUAKX-TGU110UAB</v>
      </c>
      <c r="K9488" t="str">
        <f>IF((VLOOKUP(J9488,mdc!A:V,22,FALSE)=""),"non Collabo","collabo")</f>
        <v>collabo</v>
      </c>
      <c r="L9488" t="str" cm="1">
        <f t="array" ref="L9488">IFERROR(_xlfn.IFS(G9488&lt;0,"shortage",H9488&lt;0,"shortage",I9488&lt;0,"shortage"),"ok")</f>
        <v>ok</v>
      </c>
    </row>
    <row r="9489" spans="1:12" hidden="1" x14ac:dyDescent="0.35">
      <c r="A9489" s="5" t="s">
        <v>1357</v>
      </c>
      <c r="B9489" s="5" t="s">
        <v>25</v>
      </c>
      <c r="C9489" s="5" t="s">
        <v>1580</v>
      </c>
      <c r="D9489" s="5" t="s">
        <v>1428</v>
      </c>
      <c r="E9489" s="5" t="s">
        <v>6</v>
      </c>
      <c r="F9489" s="6">
        <v>0</v>
      </c>
      <c r="G9489" s="6">
        <v>0</v>
      </c>
      <c r="H9489" s="6">
        <v>0</v>
      </c>
      <c r="I9489" s="6">
        <v>0</v>
      </c>
      <c r="J9489" t="str">
        <f t="shared" si="148"/>
        <v>PUAKX-TGU110UAB</v>
      </c>
      <c r="K9489" t="str">
        <f>IF((VLOOKUP(J9489,mdc!A:V,22,FALSE)=""),"non Collabo","collabo")</f>
        <v>collabo</v>
      </c>
      <c r="L9489" t="str" cm="1">
        <f t="array" ref="L9489">IFERROR(_xlfn.IFS(G9489&lt;0,"shortage",H9489&lt;0,"shortage",I9489&lt;0,"shortage"),"ok")</f>
        <v>ok</v>
      </c>
    </row>
    <row r="9490" spans="1:12" hidden="1" x14ac:dyDescent="0.35">
      <c r="A9490" s="5" t="s">
        <v>1357</v>
      </c>
      <c r="B9490" s="5" t="s">
        <v>25</v>
      </c>
      <c r="C9490" s="5" t="s">
        <v>1580</v>
      </c>
      <c r="D9490" s="5" t="s">
        <v>1428</v>
      </c>
      <c r="E9490" s="5" t="s">
        <v>2318</v>
      </c>
      <c r="F9490" s="6">
        <v>100</v>
      </c>
      <c r="G9490" s="6">
        <v>100</v>
      </c>
      <c r="H9490" s="6">
        <v>100</v>
      </c>
      <c r="I9490" s="6">
        <v>100</v>
      </c>
      <c r="J9490" t="str">
        <f t="shared" si="148"/>
        <v>PUAKX-TGU110UAB</v>
      </c>
      <c r="K9490" t="str">
        <f>IF((VLOOKUP(J9490,mdc!A:V,22,FALSE)=""),"non Collabo","collabo")</f>
        <v>collabo</v>
      </c>
      <c r="L9490" t="str" cm="1">
        <f t="array" ref="L9490">IFERROR(_xlfn.IFS(G9490&lt;0,"shortage",H9490&lt;0,"shortage",I9490&lt;0,"shortage"),"ok")</f>
        <v>ok</v>
      </c>
    </row>
    <row r="9491" spans="1:12" hidden="1" x14ac:dyDescent="0.35">
      <c r="A9491" s="5" t="s">
        <v>1357</v>
      </c>
      <c r="B9491" s="5" t="s">
        <v>25</v>
      </c>
      <c r="C9491" s="5" t="s">
        <v>1580</v>
      </c>
      <c r="D9491" s="5" t="s">
        <v>1428</v>
      </c>
      <c r="E9491" s="5" t="s">
        <v>7</v>
      </c>
      <c r="F9491" s="6"/>
      <c r="G9491" s="6"/>
      <c r="H9491" s="6"/>
      <c r="I9491" s="6"/>
      <c r="J9491" t="str">
        <f t="shared" si="148"/>
        <v>PUAKX-TGU110UAB</v>
      </c>
      <c r="K9491" t="str">
        <f>IF((VLOOKUP(J9491,mdc!A:V,22,FALSE)=""),"non Collabo","collabo")</f>
        <v>collabo</v>
      </c>
      <c r="L9491" t="str" cm="1">
        <f t="array" ref="L9491">IFERROR(_xlfn.IFS(G9491&lt;0,"shortage",H9491&lt;0,"shortage",I9491&lt;0,"shortage"),"ok")</f>
        <v>ok</v>
      </c>
    </row>
    <row r="9492" spans="1:12" hidden="1" x14ac:dyDescent="0.35">
      <c r="A9492" s="5" t="s">
        <v>1357</v>
      </c>
      <c r="B9492" s="5" t="s">
        <v>25</v>
      </c>
      <c r="C9492" s="5" t="s">
        <v>1580</v>
      </c>
      <c r="D9492" s="5" t="s">
        <v>1428</v>
      </c>
      <c r="E9492" s="5" t="s">
        <v>1566</v>
      </c>
      <c r="F9492" s="6">
        <v>0.28799999999999998</v>
      </c>
      <c r="G9492" s="6">
        <v>1.728</v>
      </c>
      <c r="H9492" s="6">
        <v>2.016</v>
      </c>
      <c r="I9492" s="6">
        <v>1.2096</v>
      </c>
      <c r="J9492" t="str">
        <f t="shared" si="148"/>
        <v>PUAKX-TGU110UAB</v>
      </c>
      <c r="K9492" t="str">
        <f>IF((VLOOKUP(J9492,mdc!A:V,22,FALSE)=""),"non Collabo","collabo")</f>
        <v>collabo</v>
      </c>
      <c r="L9492" t="str" cm="1">
        <f t="array" ref="L9492">IFERROR(_xlfn.IFS(G9492&lt;0,"shortage",H9492&lt;0,"shortage",I9492&lt;0,"shortage"),"ok")</f>
        <v>ok</v>
      </c>
    </row>
    <row r="9493" spans="1:12" ht="15" hidden="1" thickBot="1" x14ac:dyDescent="0.4">
      <c r="A9493" s="5" t="s">
        <v>1357</v>
      </c>
      <c r="B9493" s="5" t="s">
        <v>25</v>
      </c>
      <c r="C9493" s="5" t="s">
        <v>1580</v>
      </c>
      <c r="D9493" s="7" t="s">
        <v>1428</v>
      </c>
      <c r="E9493" s="7" t="s">
        <v>8</v>
      </c>
      <c r="F9493" s="8">
        <v>-0.28799999999999998</v>
      </c>
      <c r="G9493" s="8">
        <v>-1.728</v>
      </c>
      <c r="H9493" s="8">
        <v>-2.016</v>
      </c>
      <c r="I9493" s="8">
        <v>-1.2096</v>
      </c>
      <c r="J9493" t="str">
        <f t="shared" si="148"/>
        <v>PUAKX-TGU110UAB</v>
      </c>
      <c r="K9493" t="str">
        <f>IF((VLOOKUP(J9493,mdc!A:V,22,FALSE)=""),"non Collabo","collabo")</f>
        <v>collabo</v>
      </c>
    </row>
    <row r="9494" spans="1:12" hidden="1" x14ac:dyDescent="0.35">
      <c r="A9494" s="5" t="s">
        <v>1357</v>
      </c>
      <c r="B9494" s="5" t="s">
        <v>25</v>
      </c>
      <c r="C9494" s="5" t="s">
        <v>1580</v>
      </c>
      <c r="D9494" s="3" t="s">
        <v>1429</v>
      </c>
      <c r="E9494" s="3" t="s">
        <v>5</v>
      </c>
      <c r="F9494" s="4">
        <v>9</v>
      </c>
      <c r="G9494" s="4">
        <v>78</v>
      </c>
      <c r="H9494" s="4">
        <v>66</v>
      </c>
      <c r="I9494" s="4">
        <v>60</v>
      </c>
      <c r="J9494" t="str">
        <f t="shared" si="148"/>
        <v>PUAKX-TGU410UCB</v>
      </c>
      <c r="K9494" t="str">
        <f>IF((VLOOKUP(J9494,mdc!A:V,22,FALSE)=""),"non Collabo","collabo")</f>
        <v>collabo</v>
      </c>
      <c r="L9494" t="str" cm="1">
        <f t="array" ref="L9494">IFERROR(_xlfn.IFS(G9494&lt;0,"shortage",H9494&lt;0,"shortage",I9494&lt;0,"shortage"),"ok")</f>
        <v>ok</v>
      </c>
    </row>
    <row r="9495" spans="1:12" hidden="1" x14ac:dyDescent="0.35">
      <c r="A9495" s="5" t="s">
        <v>1357</v>
      </c>
      <c r="B9495" s="5" t="s">
        <v>25</v>
      </c>
      <c r="C9495" s="5" t="s">
        <v>1580</v>
      </c>
      <c r="D9495" s="5" t="s">
        <v>1429</v>
      </c>
      <c r="E9495" s="5" t="s">
        <v>1565</v>
      </c>
      <c r="F9495" s="6">
        <v>9</v>
      </c>
      <c r="G9495" s="6">
        <v>78</v>
      </c>
      <c r="H9495" s="6">
        <v>66</v>
      </c>
      <c r="I9495" s="6">
        <v>60</v>
      </c>
      <c r="J9495" t="str">
        <f t="shared" si="148"/>
        <v>PUAKX-TGU410UCB</v>
      </c>
      <c r="K9495" t="str">
        <f>IF((VLOOKUP(J9495,mdc!A:V,22,FALSE)=""),"non Collabo","collabo")</f>
        <v>collabo</v>
      </c>
      <c r="L9495" t="str" cm="1">
        <f t="array" ref="L9495">IFERROR(_xlfn.IFS(G9495&lt;0,"shortage",H9495&lt;0,"shortage",I9495&lt;0,"shortage"),"ok")</f>
        <v>ok</v>
      </c>
    </row>
    <row r="9496" spans="1:12" hidden="1" x14ac:dyDescent="0.35">
      <c r="A9496" s="5" t="s">
        <v>1357</v>
      </c>
      <c r="B9496" s="5" t="s">
        <v>25</v>
      </c>
      <c r="C9496" s="5" t="s">
        <v>1580</v>
      </c>
      <c r="D9496" s="5" t="s">
        <v>1429</v>
      </c>
      <c r="E9496" s="5" t="s">
        <v>6</v>
      </c>
      <c r="F9496" s="6">
        <v>0</v>
      </c>
      <c r="G9496" s="6">
        <v>0</v>
      </c>
      <c r="H9496" s="6">
        <v>0</v>
      </c>
      <c r="I9496" s="6">
        <v>0</v>
      </c>
      <c r="J9496" t="str">
        <f t="shared" si="148"/>
        <v>PUAKX-TGU410UCB</v>
      </c>
      <c r="K9496" t="str">
        <f>IF((VLOOKUP(J9496,mdc!A:V,22,FALSE)=""),"non Collabo","collabo")</f>
        <v>collabo</v>
      </c>
      <c r="L9496" t="str" cm="1">
        <f t="array" ref="L9496">IFERROR(_xlfn.IFS(G9496&lt;0,"shortage",H9496&lt;0,"shortage",I9496&lt;0,"shortage"),"ok")</f>
        <v>ok</v>
      </c>
    </row>
    <row r="9497" spans="1:12" hidden="1" x14ac:dyDescent="0.35">
      <c r="A9497" s="5" t="s">
        <v>1357</v>
      </c>
      <c r="B9497" s="5" t="s">
        <v>25</v>
      </c>
      <c r="C9497" s="5" t="s">
        <v>1580</v>
      </c>
      <c r="D9497" s="5" t="s">
        <v>1429</v>
      </c>
      <c r="E9497" s="5" t="s">
        <v>2318</v>
      </c>
      <c r="F9497" s="6">
        <v>100</v>
      </c>
      <c r="G9497" s="6">
        <v>100</v>
      </c>
      <c r="H9497" s="6">
        <v>100</v>
      </c>
      <c r="I9497" s="6">
        <v>100</v>
      </c>
      <c r="J9497" t="str">
        <f t="shared" si="148"/>
        <v>PUAKX-TGU410UCB</v>
      </c>
      <c r="K9497" t="str">
        <f>IF((VLOOKUP(J9497,mdc!A:V,22,FALSE)=""),"non Collabo","collabo")</f>
        <v>collabo</v>
      </c>
      <c r="L9497" t="str" cm="1">
        <f t="array" ref="L9497">IFERROR(_xlfn.IFS(G9497&lt;0,"shortage",H9497&lt;0,"shortage",I9497&lt;0,"shortage"),"ok")</f>
        <v>ok</v>
      </c>
    </row>
    <row r="9498" spans="1:12" hidden="1" x14ac:dyDescent="0.35">
      <c r="A9498" s="5" t="s">
        <v>1357</v>
      </c>
      <c r="B9498" s="5" t="s">
        <v>25</v>
      </c>
      <c r="C9498" s="5" t="s">
        <v>1580</v>
      </c>
      <c r="D9498" s="5" t="s">
        <v>1429</v>
      </c>
      <c r="E9498" s="5" t="s">
        <v>7</v>
      </c>
      <c r="F9498" s="6"/>
      <c r="G9498" s="6"/>
      <c r="H9498" s="6"/>
      <c r="I9498" s="6"/>
      <c r="J9498" t="str">
        <f t="shared" si="148"/>
        <v>PUAKX-TGU410UCB</v>
      </c>
      <c r="K9498" t="str">
        <f>IF((VLOOKUP(J9498,mdc!A:V,22,FALSE)=""),"non Collabo","collabo")</f>
        <v>collabo</v>
      </c>
      <c r="L9498" t="str" cm="1">
        <f t="array" ref="L9498">IFERROR(_xlfn.IFS(G9498&lt;0,"shortage",H9498&lt;0,"shortage",I9498&lt;0,"shortage"),"ok")</f>
        <v>ok</v>
      </c>
    </row>
    <row r="9499" spans="1:12" hidden="1" x14ac:dyDescent="0.35">
      <c r="A9499" s="5" t="s">
        <v>1357</v>
      </c>
      <c r="B9499" s="5" t="s">
        <v>25</v>
      </c>
      <c r="C9499" s="5" t="s">
        <v>1580</v>
      </c>
      <c r="D9499" s="5" t="s">
        <v>1429</v>
      </c>
      <c r="E9499" s="5" t="s">
        <v>1566</v>
      </c>
      <c r="F9499" s="6">
        <v>0.20663999999999999</v>
      </c>
      <c r="G9499" s="6">
        <v>1.79088</v>
      </c>
      <c r="H9499" s="6">
        <v>1.51536</v>
      </c>
      <c r="I9499" s="6">
        <v>1.3775999999999999</v>
      </c>
      <c r="J9499" t="str">
        <f t="shared" si="148"/>
        <v>PUAKX-TGU410UCB</v>
      </c>
      <c r="K9499" t="str">
        <f>IF((VLOOKUP(J9499,mdc!A:V,22,FALSE)=""),"non Collabo","collabo")</f>
        <v>collabo</v>
      </c>
      <c r="L9499" t="str" cm="1">
        <f t="array" ref="L9499">IFERROR(_xlfn.IFS(G9499&lt;0,"shortage",H9499&lt;0,"shortage",I9499&lt;0,"shortage"),"ok")</f>
        <v>ok</v>
      </c>
    </row>
    <row r="9500" spans="1:12" ht="15" hidden="1" thickBot="1" x14ac:dyDescent="0.4">
      <c r="A9500" s="5" t="s">
        <v>1357</v>
      </c>
      <c r="B9500" s="5" t="s">
        <v>25</v>
      </c>
      <c r="C9500" s="5" t="s">
        <v>1580</v>
      </c>
      <c r="D9500" s="7" t="s">
        <v>1429</v>
      </c>
      <c r="E9500" s="7" t="s">
        <v>8</v>
      </c>
      <c r="F9500" s="8">
        <v>-0.20663999999999999</v>
      </c>
      <c r="G9500" s="8">
        <v>-1.79088</v>
      </c>
      <c r="H9500" s="8">
        <v>-1.51536</v>
      </c>
      <c r="I9500" s="8">
        <v>-1.3775999999999999</v>
      </c>
      <c r="J9500" t="str">
        <f t="shared" si="148"/>
        <v>PUAKX-TGU410UCB</v>
      </c>
      <c r="K9500" t="str">
        <f>IF((VLOOKUP(J9500,mdc!A:V,22,FALSE)=""),"non Collabo","collabo")</f>
        <v>collabo</v>
      </c>
    </row>
    <row r="9501" spans="1:12" hidden="1" x14ac:dyDescent="0.35">
      <c r="A9501" s="5" t="s">
        <v>1357</v>
      </c>
      <c r="B9501" s="5" t="s">
        <v>25</v>
      </c>
      <c r="C9501" s="5" t="s">
        <v>1580</v>
      </c>
      <c r="D9501" s="3" t="s">
        <v>1430</v>
      </c>
      <c r="E9501" s="3" t="s">
        <v>5</v>
      </c>
      <c r="F9501" s="4">
        <v>648</v>
      </c>
      <c r="G9501" s="4">
        <v>450</v>
      </c>
      <c r="H9501" s="4">
        <v>0</v>
      </c>
      <c r="I9501" s="4">
        <v>1089</v>
      </c>
      <c r="J9501" t="str">
        <f t="shared" si="148"/>
        <v>PUAKX-TS2350UAB</v>
      </c>
      <c r="K9501" t="str">
        <f>IF((VLOOKUP(J9501,mdc!A:V,22,FALSE)=""),"non Collabo","collabo")</f>
        <v>collabo</v>
      </c>
      <c r="L9501" t="str" cm="1">
        <f t="array" ref="L9501">IFERROR(_xlfn.IFS(G9501&lt;0,"shortage",H9501&lt;0,"shortage",I9501&lt;0,"shortage"),"ok")</f>
        <v>ok</v>
      </c>
    </row>
    <row r="9502" spans="1:12" hidden="1" x14ac:dyDescent="0.35">
      <c r="A9502" s="5" t="s">
        <v>1357</v>
      </c>
      <c r="B9502" s="5" t="s">
        <v>25</v>
      </c>
      <c r="C9502" s="5" t="s">
        <v>1580</v>
      </c>
      <c r="D9502" s="5" t="s">
        <v>1430</v>
      </c>
      <c r="E9502" s="5" t="s">
        <v>1565</v>
      </c>
      <c r="F9502" s="6">
        <v>648</v>
      </c>
      <c r="G9502" s="6">
        <v>450</v>
      </c>
      <c r="H9502" s="6"/>
      <c r="I9502" s="6">
        <v>1089</v>
      </c>
      <c r="J9502" t="str">
        <f t="shared" si="148"/>
        <v>PUAKX-TS2350UAB</v>
      </c>
      <c r="K9502" t="str">
        <f>IF((VLOOKUP(J9502,mdc!A:V,22,FALSE)=""),"non Collabo","collabo")</f>
        <v>collabo</v>
      </c>
      <c r="L9502" t="str" cm="1">
        <f t="array" ref="L9502">IFERROR(_xlfn.IFS(G9502&lt;0,"shortage",H9502&lt;0,"shortage",I9502&lt;0,"shortage"),"ok")</f>
        <v>ok</v>
      </c>
    </row>
    <row r="9503" spans="1:12" hidden="1" x14ac:dyDescent="0.35">
      <c r="A9503" s="5" t="s">
        <v>1357</v>
      </c>
      <c r="B9503" s="5" t="s">
        <v>25</v>
      </c>
      <c r="C9503" s="5" t="s">
        <v>1580</v>
      </c>
      <c r="D9503" s="5" t="s">
        <v>1430</v>
      </c>
      <c r="E9503" s="5" t="s">
        <v>6</v>
      </c>
      <c r="F9503" s="6">
        <v>0</v>
      </c>
      <c r="G9503" s="6">
        <v>0</v>
      </c>
      <c r="H9503" s="6">
        <v>0</v>
      </c>
      <c r="I9503" s="6">
        <v>0</v>
      </c>
      <c r="J9503" t="str">
        <f t="shared" si="148"/>
        <v>PUAKX-TS2350UAB</v>
      </c>
      <c r="K9503" t="str">
        <f>IF((VLOOKUP(J9503,mdc!A:V,22,FALSE)=""),"non Collabo","collabo")</f>
        <v>collabo</v>
      </c>
      <c r="L9503" t="str" cm="1">
        <f t="array" ref="L9503">IFERROR(_xlfn.IFS(G9503&lt;0,"shortage",H9503&lt;0,"shortage",I9503&lt;0,"shortage"),"ok")</f>
        <v>ok</v>
      </c>
    </row>
    <row r="9504" spans="1:12" hidden="1" x14ac:dyDescent="0.35">
      <c r="A9504" s="5" t="s">
        <v>1357</v>
      </c>
      <c r="B9504" s="5" t="s">
        <v>25</v>
      </c>
      <c r="C9504" s="5" t="s">
        <v>1580</v>
      </c>
      <c r="D9504" s="5" t="s">
        <v>1430</v>
      </c>
      <c r="E9504" s="5" t="s">
        <v>2318</v>
      </c>
      <c r="F9504" s="6">
        <v>100</v>
      </c>
      <c r="G9504" s="6">
        <v>100</v>
      </c>
      <c r="H9504" s="6" t="s">
        <v>1640</v>
      </c>
      <c r="I9504" s="6">
        <v>100</v>
      </c>
      <c r="J9504" t="str">
        <f t="shared" si="148"/>
        <v>PUAKX-TS2350UAB</v>
      </c>
      <c r="K9504" t="str">
        <f>IF((VLOOKUP(J9504,mdc!A:V,22,FALSE)=""),"non Collabo","collabo")</f>
        <v>collabo</v>
      </c>
      <c r="L9504" t="str" cm="1">
        <f t="array" ref="L9504">IFERROR(_xlfn.IFS(G9504&lt;0,"shortage",H9504&lt;0,"shortage",I9504&lt;0,"shortage"),"ok")</f>
        <v>ok</v>
      </c>
    </row>
    <row r="9505" spans="1:12" hidden="1" x14ac:dyDescent="0.35">
      <c r="A9505" s="5" t="s">
        <v>1357</v>
      </c>
      <c r="B9505" s="5" t="s">
        <v>25</v>
      </c>
      <c r="C9505" s="5" t="s">
        <v>1580</v>
      </c>
      <c r="D9505" s="5" t="s">
        <v>1430</v>
      </c>
      <c r="E9505" s="5" t="s">
        <v>7</v>
      </c>
      <c r="F9505" s="6"/>
      <c r="G9505" s="6"/>
      <c r="H9505" s="6"/>
      <c r="I9505" s="6"/>
      <c r="J9505" t="str">
        <f t="shared" si="148"/>
        <v>PUAKX-TS2350UAB</v>
      </c>
      <c r="K9505" t="str">
        <f>IF((VLOOKUP(J9505,mdc!A:V,22,FALSE)=""),"non Collabo","collabo")</f>
        <v>collabo</v>
      </c>
      <c r="L9505" t="str" cm="1">
        <f t="array" ref="L9505">IFERROR(_xlfn.IFS(G9505&lt;0,"shortage",H9505&lt;0,"shortage",I9505&lt;0,"shortage"),"ok")</f>
        <v>ok</v>
      </c>
    </row>
    <row r="9506" spans="1:12" hidden="1" x14ac:dyDescent="0.35">
      <c r="A9506" s="5" t="s">
        <v>1357</v>
      </c>
      <c r="B9506" s="5" t="s">
        <v>25</v>
      </c>
      <c r="C9506" s="5" t="s">
        <v>1580</v>
      </c>
      <c r="D9506" s="5" t="s">
        <v>1430</v>
      </c>
      <c r="E9506" s="5" t="s">
        <v>1566</v>
      </c>
      <c r="F9506" s="6">
        <v>4.1795999999999998</v>
      </c>
      <c r="G9506" s="6">
        <v>2.9024999999999999</v>
      </c>
      <c r="H9506" s="6"/>
      <c r="I9506" s="6">
        <v>7.0240499999999999</v>
      </c>
      <c r="J9506" t="str">
        <f t="shared" si="148"/>
        <v>PUAKX-TS2350UAB</v>
      </c>
      <c r="K9506" t="str">
        <f>IF((VLOOKUP(J9506,mdc!A:V,22,FALSE)=""),"non Collabo","collabo")</f>
        <v>collabo</v>
      </c>
      <c r="L9506" t="str" cm="1">
        <f t="array" ref="L9506">IFERROR(_xlfn.IFS(G9506&lt;0,"shortage",H9506&lt;0,"shortage",I9506&lt;0,"shortage"),"ok")</f>
        <v>ok</v>
      </c>
    </row>
    <row r="9507" spans="1:12" ht="15" hidden="1" thickBot="1" x14ac:dyDescent="0.4">
      <c r="A9507" s="5" t="s">
        <v>1357</v>
      </c>
      <c r="B9507" s="5" t="s">
        <v>25</v>
      </c>
      <c r="C9507" s="5" t="s">
        <v>1580</v>
      </c>
      <c r="D9507" s="7" t="s">
        <v>1430</v>
      </c>
      <c r="E9507" s="7" t="s">
        <v>8</v>
      </c>
      <c r="F9507" s="8">
        <v>-4.1795999999999998</v>
      </c>
      <c r="G9507" s="8">
        <v>-2.9024999999999999</v>
      </c>
      <c r="H9507" s="8"/>
      <c r="I9507" s="8">
        <v>-7.0240499999999999</v>
      </c>
      <c r="J9507" t="str">
        <f t="shared" si="148"/>
        <v>PUAKX-TS2350UAB</v>
      </c>
      <c r="K9507" t="str">
        <f>IF((VLOOKUP(J9507,mdc!A:V,22,FALSE)=""),"non Collabo","collabo")</f>
        <v>collabo</v>
      </c>
    </row>
    <row r="9508" spans="1:12" hidden="1" x14ac:dyDescent="0.35">
      <c r="A9508" s="5" t="s">
        <v>1357</v>
      </c>
      <c r="B9508" s="5" t="s">
        <v>25</v>
      </c>
      <c r="C9508" s="5" t="s">
        <v>1580</v>
      </c>
      <c r="D9508" s="3" t="s">
        <v>1431</v>
      </c>
      <c r="E9508" s="3" t="s">
        <v>5</v>
      </c>
      <c r="F9508" s="4">
        <v>450</v>
      </c>
      <c r="G9508" s="4"/>
      <c r="H9508" s="4"/>
      <c r="I9508" s="4"/>
      <c r="J9508" t="str">
        <f t="shared" si="148"/>
        <v>PUAKX-TS2350UAW</v>
      </c>
      <c r="K9508" t="str">
        <f>IF((VLOOKUP(J9508,mdc!A:V,22,FALSE)=""),"non Collabo","collabo")</f>
        <v>collabo</v>
      </c>
      <c r="L9508" t="str" cm="1">
        <f t="array" ref="L9508">IFERROR(_xlfn.IFS(G9508&lt;0,"shortage",H9508&lt;0,"shortage",I9508&lt;0,"shortage"),"ok")</f>
        <v>ok</v>
      </c>
    </row>
    <row r="9509" spans="1:12" hidden="1" x14ac:dyDescent="0.35">
      <c r="A9509" s="5" t="s">
        <v>1357</v>
      </c>
      <c r="B9509" s="5" t="s">
        <v>25</v>
      </c>
      <c r="C9509" s="5" t="s">
        <v>1580</v>
      </c>
      <c r="D9509" s="5" t="s">
        <v>1431</v>
      </c>
      <c r="E9509" s="5" t="s">
        <v>1565</v>
      </c>
      <c r="F9509" s="6">
        <v>450</v>
      </c>
      <c r="G9509" s="6"/>
      <c r="H9509" s="6"/>
      <c r="I9509" s="6"/>
      <c r="J9509" t="str">
        <f t="shared" si="148"/>
        <v>PUAKX-TS2350UAW</v>
      </c>
      <c r="K9509" t="str">
        <f>IF((VLOOKUP(J9509,mdc!A:V,22,FALSE)=""),"non Collabo","collabo")</f>
        <v>collabo</v>
      </c>
      <c r="L9509" t="str" cm="1">
        <f t="array" ref="L9509">IFERROR(_xlfn.IFS(G9509&lt;0,"shortage",H9509&lt;0,"shortage",I9509&lt;0,"shortage"),"ok")</f>
        <v>ok</v>
      </c>
    </row>
    <row r="9510" spans="1:12" hidden="1" x14ac:dyDescent="0.35">
      <c r="A9510" s="5" t="s">
        <v>1357</v>
      </c>
      <c r="B9510" s="5" t="s">
        <v>25</v>
      </c>
      <c r="C9510" s="5" t="s">
        <v>1580</v>
      </c>
      <c r="D9510" s="5" t="s">
        <v>1431</v>
      </c>
      <c r="E9510" s="5" t="s">
        <v>6</v>
      </c>
      <c r="F9510" s="6">
        <v>0</v>
      </c>
      <c r="G9510" s="6"/>
      <c r="H9510" s="6"/>
      <c r="I9510" s="6"/>
      <c r="J9510" t="str">
        <f t="shared" si="148"/>
        <v>PUAKX-TS2350UAW</v>
      </c>
      <c r="K9510" t="str">
        <f>IF((VLOOKUP(J9510,mdc!A:V,22,FALSE)=""),"non Collabo","collabo")</f>
        <v>collabo</v>
      </c>
      <c r="L9510" t="str" cm="1">
        <f t="array" ref="L9510">IFERROR(_xlfn.IFS(G9510&lt;0,"shortage",H9510&lt;0,"shortage",I9510&lt;0,"shortage"),"ok")</f>
        <v>ok</v>
      </c>
    </row>
    <row r="9511" spans="1:12" hidden="1" x14ac:dyDescent="0.35">
      <c r="A9511" s="5" t="s">
        <v>1357</v>
      </c>
      <c r="B9511" s="5" t="s">
        <v>25</v>
      </c>
      <c r="C9511" s="5" t="s">
        <v>1580</v>
      </c>
      <c r="D9511" s="5" t="s">
        <v>1431</v>
      </c>
      <c r="E9511" s="5" t="s">
        <v>2318</v>
      </c>
      <c r="F9511" s="6">
        <v>100</v>
      </c>
      <c r="G9511" s="6"/>
      <c r="H9511" s="6"/>
      <c r="I9511" s="6"/>
      <c r="J9511" t="str">
        <f t="shared" si="148"/>
        <v>PUAKX-TS2350UAW</v>
      </c>
      <c r="K9511" t="str">
        <f>IF((VLOOKUP(J9511,mdc!A:V,22,FALSE)=""),"non Collabo","collabo")</f>
        <v>collabo</v>
      </c>
      <c r="L9511" t="str" cm="1">
        <f t="array" ref="L9511">IFERROR(_xlfn.IFS(G9511&lt;0,"shortage",H9511&lt;0,"shortage",I9511&lt;0,"shortage"),"ok")</f>
        <v>ok</v>
      </c>
    </row>
    <row r="9512" spans="1:12" hidden="1" x14ac:dyDescent="0.35">
      <c r="A9512" s="5" t="s">
        <v>1357</v>
      </c>
      <c r="B9512" s="5" t="s">
        <v>25</v>
      </c>
      <c r="C9512" s="5" t="s">
        <v>1580</v>
      </c>
      <c r="D9512" s="5" t="s">
        <v>1431</v>
      </c>
      <c r="E9512" s="5" t="s">
        <v>7</v>
      </c>
      <c r="F9512" s="6"/>
      <c r="G9512" s="6"/>
      <c r="H9512" s="6"/>
      <c r="I9512" s="6"/>
      <c r="J9512" t="str">
        <f t="shared" si="148"/>
        <v>PUAKX-TS2350UAW</v>
      </c>
      <c r="K9512" t="str">
        <f>IF((VLOOKUP(J9512,mdc!A:V,22,FALSE)=""),"non Collabo","collabo")</f>
        <v>collabo</v>
      </c>
      <c r="L9512" t="str" cm="1">
        <f t="array" ref="L9512">IFERROR(_xlfn.IFS(G9512&lt;0,"shortage",H9512&lt;0,"shortage",I9512&lt;0,"shortage"),"ok")</f>
        <v>ok</v>
      </c>
    </row>
    <row r="9513" spans="1:12" hidden="1" x14ac:dyDescent="0.35">
      <c r="A9513" s="5" t="s">
        <v>1357</v>
      </c>
      <c r="B9513" s="5" t="s">
        <v>25</v>
      </c>
      <c r="C9513" s="5" t="s">
        <v>1580</v>
      </c>
      <c r="D9513" s="5" t="s">
        <v>1431</v>
      </c>
      <c r="E9513" s="5" t="s">
        <v>1566</v>
      </c>
      <c r="F9513" s="6">
        <v>2.9834999999999998</v>
      </c>
      <c r="G9513" s="6"/>
      <c r="H9513" s="6"/>
      <c r="I9513" s="6"/>
      <c r="J9513" t="str">
        <f t="shared" si="148"/>
        <v>PUAKX-TS2350UAW</v>
      </c>
      <c r="K9513" t="str">
        <f>IF((VLOOKUP(J9513,mdc!A:V,22,FALSE)=""),"non Collabo","collabo")</f>
        <v>collabo</v>
      </c>
      <c r="L9513" t="str" cm="1">
        <f t="array" ref="L9513">IFERROR(_xlfn.IFS(G9513&lt;0,"shortage",H9513&lt;0,"shortage",I9513&lt;0,"shortage"),"ok")</f>
        <v>ok</v>
      </c>
    </row>
    <row r="9514" spans="1:12" ht="15" hidden="1" thickBot="1" x14ac:dyDescent="0.4">
      <c r="A9514" s="5" t="s">
        <v>1357</v>
      </c>
      <c r="B9514" s="5" t="s">
        <v>25</v>
      </c>
      <c r="C9514" s="5" t="s">
        <v>1580</v>
      </c>
      <c r="D9514" s="7" t="s">
        <v>1431</v>
      </c>
      <c r="E9514" s="7" t="s">
        <v>8</v>
      </c>
      <c r="F9514" s="8">
        <v>-2.9834999999999998</v>
      </c>
      <c r="G9514" s="8"/>
      <c r="H9514" s="8"/>
      <c r="I9514" s="8"/>
      <c r="J9514" t="str">
        <f t="shared" si="148"/>
        <v>PUAKX-TS2350UAW</v>
      </c>
      <c r="K9514" t="str">
        <f>IF((VLOOKUP(J9514,mdc!A:V,22,FALSE)=""),"non Collabo","collabo")</f>
        <v>collabo</v>
      </c>
    </row>
    <row r="9515" spans="1:12" hidden="1" x14ac:dyDescent="0.35">
      <c r="A9515" s="5" t="s">
        <v>1357</v>
      </c>
      <c r="B9515" s="5" t="s">
        <v>25</v>
      </c>
      <c r="C9515" s="5" t="s">
        <v>1580</v>
      </c>
      <c r="D9515" s="3" t="s">
        <v>2323</v>
      </c>
      <c r="E9515" s="3" t="s">
        <v>5</v>
      </c>
      <c r="F9515" s="4"/>
      <c r="G9515" s="4"/>
      <c r="H9515" s="4">
        <v>102</v>
      </c>
      <c r="I9515" s="4">
        <v>114</v>
      </c>
      <c r="J9515" t="str">
        <f t="shared" si="148"/>
        <v>PUAKX-TS2352UAB</v>
      </c>
      <c r="K9515" t="str">
        <f>IF((VLOOKUP(J9515,mdc!A:V,22,FALSE)=""),"non Collabo","collabo")</f>
        <v>collabo</v>
      </c>
      <c r="L9515" t="str" cm="1">
        <f t="array" ref="L9515">IFERROR(_xlfn.IFS(G9515&lt;0,"shortage",H9515&lt;0,"shortage",I9515&lt;0,"shortage"),"ok")</f>
        <v>ok</v>
      </c>
    </row>
    <row r="9516" spans="1:12" hidden="1" x14ac:dyDescent="0.35">
      <c r="A9516" s="5" t="s">
        <v>1357</v>
      </c>
      <c r="B9516" s="5" t="s">
        <v>25</v>
      </c>
      <c r="C9516" s="5" t="s">
        <v>1580</v>
      </c>
      <c r="D9516" s="5" t="s">
        <v>2323</v>
      </c>
      <c r="E9516" s="5" t="s">
        <v>1565</v>
      </c>
      <c r="F9516" s="6"/>
      <c r="G9516" s="6"/>
      <c r="H9516" s="6">
        <v>102</v>
      </c>
      <c r="I9516" s="6">
        <v>114</v>
      </c>
      <c r="J9516" t="str">
        <f t="shared" si="148"/>
        <v>PUAKX-TS2352UAB</v>
      </c>
      <c r="K9516" t="str">
        <f>IF((VLOOKUP(J9516,mdc!A:V,22,FALSE)=""),"non Collabo","collabo")</f>
        <v>collabo</v>
      </c>
      <c r="L9516" t="str" cm="1">
        <f t="array" ref="L9516">IFERROR(_xlfn.IFS(G9516&lt;0,"shortage",H9516&lt;0,"shortage",I9516&lt;0,"shortage"),"ok")</f>
        <v>ok</v>
      </c>
    </row>
    <row r="9517" spans="1:12" hidden="1" x14ac:dyDescent="0.35">
      <c r="A9517" s="5" t="s">
        <v>1357</v>
      </c>
      <c r="B9517" s="5" t="s">
        <v>25</v>
      </c>
      <c r="C9517" s="5" t="s">
        <v>1580</v>
      </c>
      <c r="D9517" s="5" t="s">
        <v>2323</v>
      </c>
      <c r="E9517" s="5" t="s">
        <v>6</v>
      </c>
      <c r="F9517" s="6"/>
      <c r="G9517" s="6"/>
      <c r="H9517" s="6">
        <v>0</v>
      </c>
      <c r="I9517" s="6">
        <v>0</v>
      </c>
      <c r="J9517" t="str">
        <f t="shared" si="148"/>
        <v>PUAKX-TS2352UAB</v>
      </c>
      <c r="K9517" t="str">
        <f>IF((VLOOKUP(J9517,mdc!A:V,22,FALSE)=""),"non Collabo","collabo")</f>
        <v>collabo</v>
      </c>
      <c r="L9517" t="str" cm="1">
        <f t="array" ref="L9517">IFERROR(_xlfn.IFS(G9517&lt;0,"shortage",H9517&lt;0,"shortage",I9517&lt;0,"shortage"),"ok")</f>
        <v>ok</v>
      </c>
    </row>
    <row r="9518" spans="1:12" hidden="1" x14ac:dyDescent="0.35">
      <c r="A9518" s="5" t="s">
        <v>1357</v>
      </c>
      <c r="B9518" s="5" t="s">
        <v>25</v>
      </c>
      <c r="C9518" s="5" t="s">
        <v>1580</v>
      </c>
      <c r="D9518" s="5" t="s">
        <v>2323</v>
      </c>
      <c r="E9518" s="5" t="s">
        <v>2318</v>
      </c>
      <c r="F9518" s="6"/>
      <c r="G9518" s="6"/>
      <c r="H9518" s="6">
        <v>100</v>
      </c>
      <c r="I9518" s="6">
        <v>100</v>
      </c>
      <c r="J9518" t="str">
        <f t="shared" si="148"/>
        <v>PUAKX-TS2352UAB</v>
      </c>
      <c r="K9518" t="str">
        <f>IF((VLOOKUP(J9518,mdc!A:V,22,FALSE)=""),"non Collabo","collabo")</f>
        <v>collabo</v>
      </c>
      <c r="L9518" t="str" cm="1">
        <f t="array" ref="L9518">IFERROR(_xlfn.IFS(G9518&lt;0,"shortage",H9518&lt;0,"shortage",I9518&lt;0,"shortage"),"ok")</f>
        <v>ok</v>
      </c>
    </row>
    <row r="9519" spans="1:12" hidden="1" x14ac:dyDescent="0.35">
      <c r="A9519" s="5" t="s">
        <v>1357</v>
      </c>
      <c r="B9519" s="5" t="s">
        <v>25</v>
      </c>
      <c r="C9519" s="5" t="s">
        <v>1580</v>
      </c>
      <c r="D9519" s="5" t="s">
        <v>2323</v>
      </c>
      <c r="E9519" s="5" t="s">
        <v>7</v>
      </c>
      <c r="F9519" s="6"/>
      <c r="G9519" s="6"/>
      <c r="H9519" s="6"/>
      <c r="I9519" s="6"/>
      <c r="J9519" t="str">
        <f t="shared" si="148"/>
        <v>PUAKX-TS2352UAB</v>
      </c>
      <c r="K9519" t="str">
        <f>IF((VLOOKUP(J9519,mdc!A:V,22,FALSE)=""),"non Collabo","collabo")</f>
        <v>collabo</v>
      </c>
      <c r="L9519" t="str" cm="1">
        <f t="array" ref="L9519">IFERROR(_xlfn.IFS(G9519&lt;0,"shortage",H9519&lt;0,"shortage",I9519&lt;0,"shortage"),"ok")</f>
        <v>ok</v>
      </c>
    </row>
    <row r="9520" spans="1:12" hidden="1" x14ac:dyDescent="0.35">
      <c r="A9520" s="5" t="s">
        <v>1357</v>
      </c>
      <c r="B9520" s="5" t="s">
        <v>25</v>
      </c>
      <c r="C9520" s="5" t="s">
        <v>1580</v>
      </c>
      <c r="D9520" s="5" t="s">
        <v>2323</v>
      </c>
      <c r="E9520" s="5" t="s">
        <v>1566</v>
      </c>
      <c r="F9520" s="6"/>
      <c r="G9520" s="6"/>
      <c r="H9520" s="6">
        <v>0.90678000000000003</v>
      </c>
      <c r="I9520" s="6">
        <v>1.01346</v>
      </c>
      <c r="J9520" t="str">
        <f t="shared" si="148"/>
        <v>PUAKX-TS2352UAB</v>
      </c>
      <c r="K9520" t="str">
        <f>IF((VLOOKUP(J9520,mdc!A:V,22,FALSE)=""),"non Collabo","collabo")</f>
        <v>collabo</v>
      </c>
      <c r="L9520" t="str" cm="1">
        <f t="array" ref="L9520">IFERROR(_xlfn.IFS(G9520&lt;0,"shortage",H9520&lt;0,"shortage",I9520&lt;0,"shortage"),"ok")</f>
        <v>ok</v>
      </c>
    </row>
    <row r="9521" spans="1:12" ht="15" hidden="1" thickBot="1" x14ac:dyDescent="0.4">
      <c r="A9521" s="5" t="s">
        <v>1357</v>
      </c>
      <c r="B9521" s="5" t="s">
        <v>25</v>
      </c>
      <c r="C9521" s="5" t="s">
        <v>1580</v>
      </c>
      <c r="D9521" s="7" t="s">
        <v>2323</v>
      </c>
      <c r="E9521" s="7" t="s">
        <v>8</v>
      </c>
      <c r="F9521" s="8"/>
      <c r="G9521" s="8"/>
      <c r="H9521" s="8">
        <v>-0.90678000000000003</v>
      </c>
      <c r="I9521" s="8">
        <v>-1.01346</v>
      </c>
      <c r="J9521" t="str">
        <f t="shared" si="148"/>
        <v>PUAKX-TS2352UAB</v>
      </c>
      <c r="K9521" t="str">
        <f>IF((VLOOKUP(J9521,mdc!A:V,22,FALSE)=""),"non Collabo","collabo")</f>
        <v>collabo</v>
      </c>
    </row>
    <row r="9522" spans="1:12" hidden="1" x14ac:dyDescent="0.35">
      <c r="A9522" s="5" t="s">
        <v>1357</v>
      </c>
      <c r="B9522" s="5" t="s">
        <v>25</v>
      </c>
      <c r="C9522" s="5" t="s">
        <v>1580</v>
      </c>
      <c r="D9522" s="3" t="s">
        <v>1432</v>
      </c>
      <c r="E9522" s="3" t="s">
        <v>5</v>
      </c>
      <c r="F9522" s="4"/>
      <c r="G9522" s="4"/>
      <c r="H9522" s="4"/>
      <c r="I9522" s="4">
        <v>450</v>
      </c>
      <c r="J9522" t="str">
        <f t="shared" si="148"/>
        <v>PUAKX-TS2388UAB</v>
      </c>
      <c r="K9522" t="str">
        <f>IF((VLOOKUP(J9522,mdc!A:V,22,FALSE)=""),"non Collabo","collabo")</f>
        <v>collabo</v>
      </c>
      <c r="L9522" t="str" cm="1">
        <f t="array" ref="L9522">IFERROR(_xlfn.IFS(G9522&lt;0,"shortage",H9522&lt;0,"shortage",I9522&lt;0,"shortage"),"ok")</f>
        <v>ok</v>
      </c>
    </row>
    <row r="9523" spans="1:12" hidden="1" x14ac:dyDescent="0.35">
      <c r="A9523" s="5" t="s">
        <v>1357</v>
      </c>
      <c r="B9523" s="5" t="s">
        <v>25</v>
      </c>
      <c r="C9523" s="5" t="s">
        <v>1580</v>
      </c>
      <c r="D9523" s="5" t="s">
        <v>1432</v>
      </c>
      <c r="E9523" s="5" t="s">
        <v>1565</v>
      </c>
      <c r="F9523" s="6"/>
      <c r="G9523" s="6"/>
      <c r="H9523" s="6"/>
      <c r="I9523" s="6">
        <v>450</v>
      </c>
      <c r="J9523" t="str">
        <f t="shared" si="148"/>
        <v>PUAKX-TS2388UAB</v>
      </c>
      <c r="K9523" t="str">
        <f>IF((VLOOKUP(J9523,mdc!A:V,22,FALSE)=""),"non Collabo","collabo")</f>
        <v>collabo</v>
      </c>
      <c r="L9523" t="str" cm="1">
        <f t="array" ref="L9523">IFERROR(_xlfn.IFS(G9523&lt;0,"shortage",H9523&lt;0,"shortage",I9523&lt;0,"shortage"),"ok")</f>
        <v>ok</v>
      </c>
    </row>
    <row r="9524" spans="1:12" hidden="1" x14ac:dyDescent="0.35">
      <c r="A9524" s="5" t="s">
        <v>1357</v>
      </c>
      <c r="B9524" s="5" t="s">
        <v>25</v>
      </c>
      <c r="C9524" s="5" t="s">
        <v>1580</v>
      </c>
      <c r="D9524" s="5" t="s">
        <v>1432</v>
      </c>
      <c r="E9524" s="5" t="s">
        <v>6</v>
      </c>
      <c r="F9524" s="6"/>
      <c r="G9524" s="6"/>
      <c r="H9524" s="6"/>
      <c r="I9524" s="6">
        <v>0</v>
      </c>
      <c r="J9524" t="str">
        <f t="shared" si="148"/>
        <v>PUAKX-TS2388UAB</v>
      </c>
      <c r="K9524" t="str">
        <f>IF((VLOOKUP(J9524,mdc!A:V,22,FALSE)=""),"non Collabo","collabo")</f>
        <v>collabo</v>
      </c>
      <c r="L9524" t="str" cm="1">
        <f t="array" ref="L9524">IFERROR(_xlfn.IFS(G9524&lt;0,"shortage",H9524&lt;0,"shortage",I9524&lt;0,"shortage"),"ok")</f>
        <v>ok</v>
      </c>
    </row>
    <row r="9525" spans="1:12" hidden="1" x14ac:dyDescent="0.35">
      <c r="A9525" s="5" t="s">
        <v>1357</v>
      </c>
      <c r="B9525" s="5" t="s">
        <v>25</v>
      </c>
      <c r="C9525" s="5" t="s">
        <v>1580</v>
      </c>
      <c r="D9525" s="5" t="s">
        <v>1432</v>
      </c>
      <c r="E9525" s="5" t="s">
        <v>2318</v>
      </c>
      <c r="F9525" s="6"/>
      <c r="G9525" s="6"/>
      <c r="H9525" s="6"/>
      <c r="I9525" s="6">
        <v>100</v>
      </c>
      <c r="J9525" t="str">
        <f t="shared" si="148"/>
        <v>PUAKX-TS2388UAB</v>
      </c>
      <c r="K9525" t="str">
        <f>IF((VLOOKUP(J9525,mdc!A:V,22,FALSE)=""),"non Collabo","collabo")</f>
        <v>collabo</v>
      </c>
      <c r="L9525" t="str" cm="1">
        <f t="array" ref="L9525">IFERROR(_xlfn.IFS(G9525&lt;0,"shortage",H9525&lt;0,"shortage",I9525&lt;0,"shortage"),"ok")</f>
        <v>ok</v>
      </c>
    </row>
    <row r="9526" spans="1:12" hidden="1" x14ac:dyDescent="0.35">
      <c r="A9526" s="5" t="s">
        <v>1357</v>
      </c>
      <c r="B9526" s="5" t="s">
        <v>25</v>
      </c>
      <c r="C9526" s="5" t="s">
        <v>1580</v>
      </c>
      <c r="D9526" s="5" t="s">
        <v>1432</v>
      </c>
      <c r="E9526" s="5" t="s">
        <v>7</v>
      </c>
      <c r="F9526" s="6"/>
      <c r="G9526" s="6"/>
      <c r="H9526" s="6"/>
      <c r="I9526" s="6"/>
      <c r="J9526" t="str">
        <f t="shared" si="148"/>
        <v>PUAKX-TS2388UAB</v>
      </c>
      <c r="K9526" t="str">
        <f>IF((VLOOKUP(J9526,mdc!A:V,22,FALSE)=""),"non Collabo","collabo")</f>
        <v>collabo</v>
      </c>
      <c r="L9526" t="str" cm="1">
        <f t="array" ref="L9526">IFERROR(_xlfn.IFS(G9526&lt;0,"shortage",H9526&lt;0,"shortage",I9526&lt;0,"shortage"),"ok")</f>
        <v>ok</v>
      </c>
    </row>
    <row r="9527" spans="1:12" hidden="1" x14ac:dyDescent="0.35">
      <c r="A9527" s="5" t="s">
        <v>1357</v>
      </c>
      <c r="B9527" s="5" t="s">
        <v>25</v>
      </c>
      <c r="C9527" s="5" t="s">
        <v>1580</v>
      </c>
      <c r="D9527" s="5" t="s">
        <v>1432</v>
      </c>
      <c r="E9527" s="5" t="s">
        <v>1566</v>
      </c>
      <c r="F9527" s="6"/>
      <c r="G9527" s="6"/>
      <c r="H9527" s="6"/>
      <c r="I9527" s="6">
        <v>9.0045000000000002</v>
      </c>
      <c r="J9527" t="str">
        <f t="shared" si="148"/>
        <v>PUAKX-TS2388UAB</v>
      </c>
      <c r="K9527" t="str">
        <f>IF((VLOOKUP(J9527,mdc!A:V,22,FALSE)=""),"non Collabo","collabo")</f>
        <v>collabo</v>
      </c>
      <c r="L9527" t="str" cm="1">
        <f t="array" ref="L9527">IFERROR(_xlfn.IFS(G9527&lt;0,"shortage",H9527&lt;0,"shortage",I9527&lt;0,"shortage"),"ok")</f>
        <v>ok</v>
      </c>
    </row>
    <row r="9528" spans="1:12" ht="15" hidden="1" thickBot="1" x14ac:dyDescent="0.4">
      <c r="A9528" s="5" t="s">
        <v>1357</v>
      </c>
      <c r="B9528" s="5" t="s">
        <v>25</v>
      </c>
      <c r="C9528" s="5" t="s">
        <v>1580</v>
      </c>
      <c r="D9528" s="7" t="s">
        <v>1432</v>
      </c>
      <c r="E9528" s="7" t="s">
        <v>8</v>
      </c>
      <c r="F9528" s="8"/>
      <c r="G9528" s="8"/>
      <c r="H9528" s="8"/>
      <c r="I9528" s="8">
        <v>-9.0045000000000002</v>
      </c>
      <c r="J9528" t="str">
        <f t="shared" si="148"/>
        <v>PUAKX-TS2388UAB</v>
      </c>
      <c r="K9528" t="str">
        <f>IF((VLOOKUP(J9528,mdc!A:V,22,FALSE)=""),"non Collabo","collabo")</f>
        <v>collabo</v>
      </c>
    </row>
    <row r="9529" spans="1:12" hidden="1" x14ac:dyDescent="0.35">
      <c r="A9529" s="5" t="s">
        <v>1357</v>
      </c>
      <c r="B9529" s="5" t="s">
        <v>25</v>
      </c>
      <c r="C9529" s="5" t="s">
        <v>1580</v>
      </c>
      <c r="D9529" s="3" t="s">
        <v>1433</v>
      </c>
      <c r="E9529" s="3" t="s">
        <v>5</v>
      </c>
      <c r="F9529" s="4">
        <v>54</v>
      </c>
      <c r="G9529" s="4"/>
      <c r="H9529" s="4"/>
      <c r="I9529" s="4"/>
      <c r="J9529" t="str">
        <f t="shared" si="148"/>
        <v>PUAKX-TS2388UAW</v>
      </c>
      <c r="K9529" t="str">
        <f>IF((VLOOKUP(J9529,mdc!A:V,22,FALSE)=""),"non Collabo","collabo")</f>
        <v>collabo</v>
      </c>
      <c r="L9529" t="str" cm="1">
        <f t="array" ref="L9529">IFERROR(_xlfn.IFS(G9529&lt;0,"shortage",H9529&lt;0,"shortage",I9529&lt;0,"shortage"),"ok")</f>
        <v>ok</v>
      </c>
    </row>
    <row r="9530" spans="1:12" hidden="1" x14ac:dyDescent="0.35">
      <c r="A9530" s="5" t="s">
        <v>1357</v>
      </c>
      <c r="B9530" s="5" t="s">
        <v>25</v>
      </c>
      <c r="C9530" s="5" t="s">
        <v>1580</v>
      </c>
      <c r="D9530" s="5" t="s">
        <v>1433</v>
      </c>
      <c r="E9530" s="5" t="s">
        <v>1565</v>
      </c>
      <c r="F9530" s="6">
        <v>54</v>
      </c>
      <c r="G9530" s="6"/>
      <c r="H9530" s="6"/>
      <c r="I9530" s="6"/>
      <c r="J9530" t="str">
        <f t="shared" si="148"/>
        <v>PUAKX-TS2388UAW</v>
      </c>
      <c r="K9530" t="str">
        <f>IF((VLOOKUP(J9530,mdc!A:V,22,FALSE)=""),"non Collabo","collabo")</f>
        <v>collabo</v>
      </c>
      <c r="L9530" t="str" cm="1">
        <f t="array" ref="L9530">IFERROR(_xlfn.IFS(G9530&lt;0,"shortage",H9530&lt;0,"shortage",I9530&lt;0,"shortage"),"ok")</f>
        <v>ok</v>
      </c>
    </row>
    <row r="9531" spans="1:12" hidden="1" x14ac:dyDescent="0.35">
      <c r="A9531" s="5" t="s">
        <v>1357</v>
      </c>
      <c r="B9531" s="5" t="s">
        <v>25</v>
      </c>
      <c r="C9531" s="5" t="s">
        <v>1580</v>
      </c>
      <c r="D9531" s="5" t="s">
        <v>1433</v>
      </c>
      <c r="E9531" s="5" t="s">
        <v>6</v>
      </c>
      <c r="F9531" s="6">
        <v>0</v>
      </c>
      <c r="G9531" s="6"/>
      <c r="H9531" s="6"/>
      <c r="I9531" s="6"/>
      <c r="J9531" t="str">
        <f t="shared" si="148"/>
        <v>PUAKX-TS2388UAW</v>
      </c>
      <c r="K9531" t="str">
        <f>IF((VLOOKUP(J9531,mdc!A:V,22,FALSE)=""),"non Collabo","collabo")</f>
        <v>collabo</v>
      </c>
      <c r="L9531" t="str" cm="1">
        <f t="array" ref="L9531">IFERROR(_xlfn.IFS(G9531&lt;0,"shortage",H9531&lt;0,"shortage",I9531&lt;0,"shortage"),"ok")</f>
        <v>ok</v>
      </c>
    </row>
    <row r="9532" spans="1:12" hidden="1" x14ac:dyDescent="0.35">
      <c r="A9532" s="5" t="s">
        <v>1357</v>
      </c>
      <c r="B9532" s="5" t="s">
        <v>25</v>
      </c>
      <c r="C9532" s="5" t="s">
        <v>1580</v>
      </c>
      <c r="D9532" s="5" t="s">
        <v>1433</v>
      </c>
      <c r="E9532" s="5" t="s">
        <v>2318</v>
      </c>
      <c r="F9532" s="6">
        <v>100</v>
      </c>
      <c r="G9532" s="6"/>
      <c r="H9532" s="6"/>
      <c r="I9532" s="6"/>
      <c r="J9532" t="str">
        <f t="shared" si="148"/>
        <v>PUAKX-TS2388UAW</v>
      </c>
      <c r="K9532" t="str">
        <f>IF((VLOOKUP(J9532,mdc!A:V,22,FALSE)=""),"non Collabo","collabo")</f>
        <v>collabo</v>
      </c>
      <c r="L9532" t="str" cm="1">
        <f t="array" ref="L9532">IFERROR(_xlfn.IFS(G9532&lt;0,"shortage",H9532&lt;0,"shortage",I9532&lt;0,"shortage"),"ok")</f>
        <v>ok</v>
      </c>
    </row>
    <row r="9533" spans="1:12" hidden="1" x14ac:dyDescent="0.35">
      <c r="A9533" s="5" t="s">
        <v>1357</v>
      </c>
      <c r="B9533" s="5" t="s">
        <v>25</v>
      </c>
      <c r="C9533" s="5" t="s">
        <v>1580</v>
      </c>
      <c r="D9533" s="5" t="s">
        <v>1433</v>
      </c>
      <c r="E9533" s="5" t="s">
        <v>7</v>
      </c>
      <c r="F9533" s="6"/>
      <c r="G9533" s="6"/>
      <c r="H9533" s="6"/>
      <c r="I9533" s="6"/>
      <c r="J9533" t="str">
        <f t="shared" si="148"/>
        <v>PUAKX-TS2388UAW</v>
      </c>
      <c r="K9533" t="str">
        <f>IF((VLOOKUP(J9533,mdc!A:V,22,FALSE)=""),"non Collabo","collabo")</f>
        <v>collabo</v>
      </c>
      <c r="L9533" t="str" cm="1">
        <f t="array" ref="L9533">IFERROR(_xlfn.IFS(G9533&lt;0,"shortage",H9533&lt;0,"shortage",I9533&lt;0,"shortage"),"ok")</f>
        <v>ok</v>
      </c>
    </row>
    <row r="9534" spans="1:12" hidden="1" x14ac:dyDescent="0.35">
      <c r="A9534" s="5" t="s">
        <v>1357</v>
      </c>
      <c r="B9534" s="5" t="s">
        <v>25</v>
      </c>
      <c r="C9534" s="5" t="s">
        <v>1580</v>
      </c>
      <c r="D9534" s="5" t="s">
        <v>1433</v>
      </c>
      <c r="E9534" s="5" t="s">
        <v>1566</v>
      </c>
      <c r="F9534" s="6">
        <v>1.04976</v>
      </c>
      <c r="G9534" s="6"/>
      <c r="H9534" s="6"/>
      <c r="I9534" s="6"/>
      <c r="J9534" t="str">
        <f t="shared" si="148"/>
        <v>PUAKX-TS2388UAW</v>
      </c>
      <c r="K9534" t="str">
        <f>IF((VLOOKUP(J9534,mdc!A:V,22,FALSE)=""),"non Collabo","collabo")</f>
        <v>collabo</v>
      </c>
      <c r="L9534" t="str" cm="1">
        <f t="array" ref="L9534">IFERROR(_xlfn.IFS(G9534&lt;0,"shortage",H9534&lt;0,"shortage",I9534&lt;0,"shortage"),"ok")</f>
        <v>ok</v>
      </c>
    </row>
    <row r="9535" spans="1:12" ht="15" hidden="1" thickBot="1" x14ac:dyDescent="0.4">
      <c r="A9535" s="5" t="s">
        <v>1357</v>
      </c>
      <c r="B9535" s="5" t="s">
        <v>25</v>
      </c>
      <c r="C9535" s="5" t="s">
        <v>1580</v>
      </c>
      <c r="D9535" s="7" t="s">
        <v>1433</v>
      </c>
      <c r="E9535" s="7" t="s">
        <v>8</v>
      </c>
      <c r="F9535" s="8">
        <v>-1.04976</v>
      </c>
      <c r="G9535" s="8"/>
      <c r="H9535" s="8"/>
      <c r="I9535" s="8"/>
      <c r="J9535" t="str">
        <f t="shared" si="148"/>
        <v>PUAKX-TS2388UAW</v>
      </c>
      <c r="K9535" t="str">
        <f>IF((VLOOKUP(J9535,mdc!A:V,22,FALSE)=""),"non Collabo","collabo")</f>
        <v>collabo</v>
      </c>
    </row>
    <row r="9536" spans="1:12" hidden="1" x14ac:dyDescent="0.35">
      <c r="A9536" s="5" t="s">
        <v>1357</v>
      </c>
      <c r="B9536" s="5" t="s">
        <v>25</v>
      </c>
      <c r="C9536" s="5" t="s">
        <v>1580</v>
      </c>
      <c r="D9536" s="3" t="s">
        <v>1030</v>
      </c>
      <c r="E9536" s="3" t="s">
        <v>5</v>
      </c>
      <c r="F9536" s="4"/>
      <c r="G9536" s="4"/>
      <c r="H9536" s="4"/>
      <c r="I9536" s="4"/>
      <c r="J9536" t="str">
        <f t="shared" si="148"/>
        <v>PUAKX-TU155EXBN</v>
      </c>
      <c r="K9536" t="str">
        <f>IF((VLOOKUP(J9536,mdc!A:V,22,FALSE)=""),"non Collabo","collabo")</f>
        <v>non Collabo</v>
      </c>
      <c r="L9536" t="str" cm="1">
        <f t="array" ref="L9536">IFERROR(_xlfn.IFS(G9536&lt;0,"shortage",H9536&lt;0,"shortage",I9536&lt;0,"shortage"),"ok")</f>
        <v>ok</v>
      </c>
    </row>
    <row r="9537" spans="1:12" hidden="1" x14ac:dyDescent="0.35">
      <c r="A9537" s="5" t="s">
        <v>1357</v>
      </c>
      <c r="B9537" s="5" t="s">
        <v>25</v>
      </c>
      <c r="C9537" s="5" t="s">
        <v>1580</v>
      </c>
      <c r="D9537" s="5" t="s">
        <v>1030</v>
      </c>
      <c r="E9537" s="5" t="s">
        <v>1565</v>
      </c>
      <c r="F9537" s="6"/>
      <c r="G9537" s="6"/>
      <c r="H9537" s="6">
        <v>60</v>
      </c>
      <c r="I9537" s="6">
        <v>80</v>
      </c>
      <c r="J9537" t="str">
        <f t="shared" si="148"/>
        <v>PUAKX-TU155EXBN</v>
      </c>
      <c r="K9537" t="str">
        <f>IF((VLOOKUP(J9537,mdc!A:V,22,FALSE)=""),"non Collabo","collabo")</f>
        <v>non Collabo</v>
      </c>
      <c r="L9537" t="str" cm="1">
        <f t="array" ref="L9537">IFERROR(_xlfn.IFS(G9537&lt;0,"shortage",H9537&lt;0,"shortage",I9537&lt;0,"shortage"),"ok")</f>
        <v>ok</v>
      </c>
    </row>
    <row r="9538" spans="1:12" hidden="1" x14ac:dyDescent="0.35">
      <c r="A9538" s="5" t="s">
        <v>1357</v>
      </c>
      <c r="B9538" s="5" t="s">
        <v>25</v>
      </c>
      <c r="C9538" s="5" t="s">
        <v>1580</v>
      </c>
      <c r="D9538" s="5" t="s">
        <v>1030</v>
      </c>
      <c r="E9538" s="5" t="s">
        <v>6</v>
      </c>
      <c r="F9538" s="6"/>
      <c r="G9538" s="6"/>
      <c r="H9538" s="6">
        <v>-60</v>
      </c>
      <c r="I9538" s="6">
        <v>-80</v>
      </c>
      <c r="J9538" t="str">
        <f t="shared" si="148"/>
        <v>PUAKX-TU155EXBN</v>
      </c>
      <c r="K9538" t="str">
        <f>IF((VLOOKUP(J9538,mdc!A:V,22,FALSE)=""),"non Collabo","collabo")</f>
        <v>non Collabo</v>
      </c>
      <c r="L9538" t="str" cm="1">
        <f t="array" ref="L9538">IFERROR(_xlfn.IFS(G9538&lt;0,"shortage",H9538&lt;0,"shortage",I9538&lt;0,"shortage"),"ok")</f>
        <v>shortage</v>
      </c>
    </row>
    <row r="9539" spans="1:12" hidden="1" x14ac:dyDescent="0.35">
      <c r="A9539" s="5" t="s">
        <v>1357</v>
      </c>
      <c r="B9539" s="5" t="s">
        <v>25</v>
      </c>
      <c r="C9539" s="5" t="s">
        <v>1580</v>
      </c>
      <c r="D9539" s="5" t="s">
        <v>1030</v>
      </c>
      <c r="E9539" s="5" t="s">
        <v>2318</v>
      </c>
      <c r="F9539" s="6"/>
      <c r="G9539" s="6"/>
      <c r="H9539" s="6"/>
      <c r="I9539" s="6"/>
      <c r="J9539" t="str">
        <f t="shared" ref="J9539:J9602" si="149">A9539&amp;D9539</f>
        <v>PUAKX-TU155EXBN</v>
      </c>
      <c r="K9539" t="str">
        <f>IF((VLOOKUP(J9539,mdc!A:V,22,FALSE)=""),"non Collabo","collabo")</f>
        <v>non Collabo</v>
      </c>
      <c r="L9539" t="str" cm="1">
        <f t="array" ref="L9539">IFERROR(_xlfn.IFS(G9539&lt;0,"shortage",H9539&lt;0,"shortage",I9539&lt;0,"shortage"),"ok")</f>
        <v>ok</v>
      </c>
    </row>
    <row r="9540" spans="1:12" hidden="1" x14ac:dyDescent="0.35">
      <c r="A9540" s="5" t="s">
        <v>1357</v>
      </c>
      <c r="B9540" s="5" t="s">
        <v>25</v>
      </c>
      <c r="C9540" s="5" t="s">
        <v>1580</v>
      </c>
      <c r="D9540" s="5" t="s">
        <v>1030</v>
      </c>
      <c r="E9540" s="5" t="s">
        <v>7</v>
      </c>
      <c r="F9540" s="6"/>
      <c r="G9540" s="6"/>
      <c r="H9540" s="6"/>
      <c r="I9540" s="6"/>
      <c r="J9540" t="str">
        <f t="shared" si="149"/>
        <v>PUAKX-TU155EXBN</v>
      </c>
      <c r="K9540" t="str">
        <f>IF((VLOOKUP(J9540,mdc!A:V,22,FALSE)=""),"non Collabo","collabo")</f>
        <v>non Collabo</v>
      </c>
      <c r="L9540" t="str" cm="1">
        <f t="array" ref="L9540">IFERROR(_xlfn.IFS(G9540&lt;0,"shortage",H9540&lt;0,"shortage",I9540&lt;0,"shortage"),"ok")</f>
        <v>ok</v>
      </c>
    </row>
    <row r="9541" spans="1:12" hidden="1" x14ac:dyDescent="0.35">
      <c r="A9541" s="5" t="s">
        <v>1357</v>
      </c>
      <c r="B9541" s="5" t="s">
        <v>25</v>
      </c>
      <c r="C9541" s="5" t="s">
        <v>1580</v>
      </c>
      <c r="D9541" s="5" t="s">
        <v>1030</v>
      </c>
      <c r="E9541" s="5" t="s">
        <v>1566</v>
      </c>
      <c r="F9541" s="6"/>
      <c r="G9541" s="6"/>
      <c r="H9541" s="6">
        <v>1.0488</v>
      </c>
      <c r="I9541" s="6">
        <v>1.3984000000000001</v>
      </c>
      <c r="J9541" t="str">
        <f t="shared" si="149"/>
        <v>PUAKX-TU155EXBN</v>
      </c>
      <c r="K9541" t="str">
        <f>IF((VLOOKUP(J9541,mdc!A:V,22,FALSE)=""),"non Collabo","collabo")</f>
        <v>non Collabo</v>
      </c>
      <c r="L9541" t="str" cm="1">
        <f t="array" ref="L9541">IFERROR(_xlfn.IFS(G9541&lt;0,"shortage",H9541&lt;0,"shortage",I9541&lt;0,"shortage"),"ok")</f>
        <v>ok</v>
      </c>
    </row>
    <row r="9542" spans="1:12" ht="15" hidden="1" thickBot="1" x14ac:dyDescent="0.4">
      <c r="A9542" s="5" t="s">
        <v>1357</v>
      </c>
      <c r="B9542" s="5" t="s">
        <v>25</v>
      </c>
      <c r="C9542" s="5" t="s">
        <v>1580</v>
      </c>
      <c r="D9542" s="7" t="s">
        <v>1030</v>
      </c>
      <c r="E9542" s="7" t="s">
        <v>8</v>
      </c>
      <c r="F9542" s="8"/>
      <c r="G9542" s="8"/>
      <c r="H9542" s="8">
        <v>-1.0488</v>
      </c>
      <c r="I9542" s="8">
        <v>-1.3984000000000001</v>
      </c>
      <c r="J9542" t="str">
        <f t="shared" si="149"/>
        <v>PUAKX-TU155EXBN</v>
      </c>
      <c r="K9542" t="str">
        <f>IF((VLOOKUP(J9542,mdc!A:V,22,FALSE)=""),"non Collabo","collabo")</f>
        <v>non Collabo</v>
      </c>
    </row>
    <row r="9543" spans="1:12" hidden="1" x14ac:dyDescent="0.35">
      <c r="A9543" s="5" t="s">
        <v>1357</v>
      </c>
      <c r="B9543" s="5" t="s">
        <v>25</v>
      </c>
      <c r="C9543" s="5" t="s">
        <v>1580</v>
      </c>
      <c r="D9543" s="3" t="s">
        <v>1031</v>
      </c>
      <c r="E9543" s="3" t="s">
        <v>5</v>
      </c>
      <c r="F9543" s="4"/>
      <c r="G9543" s="4"/>
      <c r="H9543" s="4"/>
      <c r="I9543" s="4"/>
      <c r="J9543" t="str">
        <f t="shared" si="149"/>
        <v>PUAKX-TU155EXCN</v>
      </c>
      <c r="K9543" t="str">
        <f>IF((VLOOKUP(J9543,mdc!A:V,22,FALSE)=""),"non Collabo","collabo")</f>
        <v>non Collabo</v>
      </c>
      <c r="L9543" t="str" cm="1">
        <f t="array" ref="L9543">IFERROR(_xlfn.IFS(G9543&lt;0,"shortage",H9543&lt;0,"shortage",I9543&lt;0,"shortage"),"ok")</f>
        <v>ok</v>
      </c>
    </row>
    <row r="9544" spans="1:12" hidden="1" x14ac:dyDescent="0.35">
      <c r="A9544" s="5" t="s">
        <v>1357</v>
      </c>
      <c r="B9544" s="5" t="s">
        <v>25</v>
      </c>
      <c r="C9544" s="5" t="s">
        <v>1580</v>
      </c>
      <c r="D9544" s="5" t="s">
        <v>1031</v>
      </c>
      <c r="E9544" s="5" t="s">
        <v>1565</v>
      </c>
      <c r="F9544" s="6">
        <v>40</v>
      </c>
      <c r="G9544" s="6"/>
      <c r="H9544" s="6">
        <v>100</v>
      </c>
      <c r="I9544" s="6">
        <v>70</v>
      </c>
      <c r="J9544" t="str">
        <f t="shared" si="149"/>
        <v>PUAKX-TU155EXCN</v>
      </c>
      <c r="K9544" t="str">
        <f>IF((VLOOKUP(J9544,mdc!A:V,22,FALSE)=""),"non Collabo","collabo")</f>
        <v>non Collabo</v>
      </c>
      <c r="L9544" t="str" cm="1">
        <f t="array" ref="L9544">IFERROR(_xlfn.IFS(G9544&lt;0,"shortage",H9544&lt;0,"shortage",I9544&lt;0,"shortage"),"ok")</f>
        <v>ok</v>
      </c>
    </row>
    <row r="9545" spans="1:12" hidden="1" x14ac:dyDescent="0.35">
      <c r="A9545" s="5" t="s">
        <v>1357</v>
      </c>
      <c r="B9545" s="5" t="s">
        <v>25</v>
      </c>
      <c r="C9545" s="5" t="s">
        <v>1580</v>
      </c>
      <c r="D9545" s="5" t="s">
        <v>1031</v>
      </c>
      <c r="E9545" s="5" t="s">
        <v>6</v>
      </c>
      <c r="F9545" s="6">
        <v>-40</v>
      </c>
      <c r="G9545" s="6"/>
      <c r="H9545" s="6">
        <v>-100</v>
      </c>
      <c r="I9545" s="6">
        <v>-70</v>
      </c>
      <c r="J9545" t="str">
        <f t="shared" si="149"/>
        <v>PUAKX-TU155EXCN</v>
      </c>
      <c r="K9545" t="str">
        <f>IF((VLOOKUP(J9545,mdc!A:V,22,FALSE)=""),"non Collabo","collabo")</f>
        <v>non Collabo</v>
      </c>
      <c r="L9545" t="str" cm="1">
        <f t="array" ref="L9545">IFERROR(_xlfn.IFS(G9545&lt;0,"shortage",H9545&lt;0,"shortage",I9545&lt;0,"shortage"),"ok")</f>
        <v>shortage</v>
      </c>
    </row>
    <row r="9546" spans="1:12" hidden="1" x14ac:dyDescent="0.35">
      <c r="A9546" s="5" t="s">
        <v>1357</v>
      </c>
      <c r="B9546" s="5" t="s">
        <v>25</v>
      </c>
      <c r="C9546" s="5" t="s">
        <v>1580</v>
      </c>
      <c r="D9546" s="5" t="s">
        <v>1031</v>
      </c>
      <c r="E9546" s="5" t="s">
        <v>2318</v>
      </c>
      <c r="F9546" s="6"/>
      <c r="G9546" s="6"/>
      <c r="H9546" s="6"/>
      <c r="I9546" s="6"/>
      <c r="J9546" t="str">
        <f t="shared" si="149"/>
        <v>PUAKX-TU155EXCN</v>
      </c>
      <c r="K9546" t="str">
        <f>IF((VLOOKUP(J9546,mdc!A:V,22,FALSE)=""),"non Collabo","collabo")</f>
        <v>non Collabo</v>
      </c>
      <c r="L9546" t="str" cm="1">
        <f t="array" ref="L9546">IFERROR(_xlfn.IFS(G9546&lt;0,"shortage",H9546&lt;0,"shortage",I9546&lt;0,"shortage"),"ok")</f>
        <v>ok</v>
      </c>
    </row>
    <row r="9547" spans="1:12" hidden="1" x14ac:dyDescent="0.35">
      <c r="A9547" s="5" t="s">
        <v>1357</v>
      </c>
      <c r="B9547" s="5" t="s">
        <v>25</v>
      </c>
      <c r="C9547" s="5" t="s">
        <v>1580</v>
      </c>
      <c r="D9547" s="5" t="s">
        <v>1031</v>
      </c>
      <c r="E9547" s="5" t="s">
        <v>7</v>
      </c>
      <c r="F9547" s="6"/>
      <c r="G9547" s="6"/>
      <c r="H9547" s="6"/>
      <c r="I9547" s="6"/>
      <c r="J9547" t="str">
        <f t="shared" si="149"/>
        <v>PUAKX-TU155EXCN</v>
      </c>
      <c r="K9547" t="str">
        <f>IF((VLOOKUP(J9547,mdc!A:V,22,FALSE)=""),"non Collabo","collabo")</f>
        <v>non Collabo</v>
      </c>
      <c r="L9547" t="str" cm="1">
        <f t="array" ref="L9547">IFERROR(_xlfn.IFS(G9547&lt;0,"shortage",H9547&lt;0,"shortage",I9547&lt;0,"shortage"),"ok")</f>
        <v>ok</v>
      </c>
    </row>
    <row r="9548" spans="1:12" hidden="1" x14ac:dyDescent="0.35">
      <c r="A9548" s="5" t="s">
        <v>1357</v>
      </c>
      <c r="B9548" s="5" t="s">
        <v>25</v>
      </c>
      <c r="C9548" s="5" t="s">
        <v>1580</v>
      </c>
      <c r="D9548" s="5" t="s">
        <v>1031</v>
      </c>
      <c r="E9548" s="5" t="s">
        <v>1566</v>
      </c>
      <c r="F9548" s="6">
        <v>0.69920000000000004</v>
      </c>
      <c r="G9548" s="6"/>
      <c r="H9548" s="6">
        <v>1.748</v>
      </c>
      <c r="I9548" s="6">
        <v>1.2236</v>
      </c>
      <c r="J9548" t="str">
        <f t="shared" si="149"/>
        <v>PUAKX-TU155EXCN</v>
      </c>
      <c r="K9548" t="str">
        <f>IF((VLOOKUP(J9548,mdc!A:V,22,FALSE)=""),"non Collabo","collabo")</f>
        <v>non Collabo</v>
      </c>
      <c r="L9548" t="str" cm="1">
        <f t="array" ref="L9548">IFERROR(_xlfn.IFS(G9548&lt;0,"shortage",H9548&lt;0,"shortage",I9548&lt;0,"shortage"),"ok")</f>
        <v>ok</v>
      </c>
    </row>
    <row r="9549" spans="1:12" ht="15" hidden="1" thickBot="1" x14ac:dyDescent="0.4">
      <c r="A9549" s="5" t="s">
        <v>1357</v>
      </c>
      <c r="B9549" s="5" t="s">
        <v>25</v>
      </c>
      <c r="C9549" s="5" t="s">
        <v>1580</v>
      </c>
      <c r="D9549" s="7" t="s">
        <v>1031</v>
      </c>
      <c r="E9549" s="7" t="s">
        <v>8</v>
      </c>
      <c r="F9549" s="8">
        <v>-0.69920000000000004</v>
      </c>
      <c r="G9549" s="8"/>
      <c r="H9549" s="8">
        <v>-1.748</v>
      </c>
      <c r="I9549" s="8">
        <v>-1.2236</v>
      </c>
      <c r="J9549" t="str">
        <f t="shared" si="149"/>
        <v>PUAKX-TU155EXCN</v>
      </c>
      <c r="K9549" t="str">
        <f>IF((VLOOKUP(J9549,mdc!A:V,22,FALSE)=""),"non Collabo","collabo")</f>
        <v>non Collabo</v>
      </c>
    </row>
    <row r="9550" spans="1:12" hidden="1" x14ac:dyDescent="0.35">
      <c r="A9550" s="5" t="s">
        <v>1357</v>
      </c>
      <c r="B9550" s="5" t="s">
        <v>25</v>
      </c>
      <c r="C9550" s="5" t="s">
        <v>1580</v>
      </c>
      <c r="D9550" s="3" t="s">
        <v>1032</v>
      </c>
      <c r="E9550" s="3" t="s">
        <v>5</v>
      </c>
      <c r="F9550" s="4"/>
      <c r="G9550" s="4"/>
      <c r="H9550" s="4"/>
      <c r="I9550" s="4"/>
      <c r="J9550" t="str">
        <f t="shared" si="149"/>
        <v>PUAKX-TU155EXRN</v>
      </c>
      <c r="K9550" t="str">
        <f>IF((VLOOKUP(J9550,mdc!A:V,22,FALSE)=""),"non Collabo","collabo")</f>
        <v>non Collabo</v>
      </c>
      <c r="L9550" t="str" cm="1">
        <f t="array" ref="L9550">IFERROR(_xlfn.IFS(G9550&lt;0,"shortage",H9550&lt;0,"shortage",I9550&lt;0,"shortage"),"ok")</f>
        <v>ok</v>
      </c>
    </row>
    <row r="9551" spans="1:12" hidden="1" x14ac:dyDescent="0.35">
      <c r="A9551" s="5" t="s">
        <v>1357</v>
      </c>
      <c r="B9551" s="5" t="s">
        <v>25</v>
      </c>
      <c r="C9551" s="5" t="s">
        <v>1580</v>
      </c>
      <c r="D9551" s="5" t="s">
        <v>1032</v>
      </c>
      <c r="E9551" s="5" t="s">
        <v>1565</v>
      </c>
      <c r="F9551" s="6"/>
      <c r="G9551" s="6">
        <v>70</v>
      </c>
      <c r="H9551" s="6">
        <v>80</v>
      </c>
      <c r="I9551" s="6">
        <v>90</v>
      </c>
      <c r="J9551" t="str">
        <f t="shared" si="149"/>
        <v>PUAKX-TU155EXRN</v>
      </c>
      <c r="K9551" t="str">
        <f>IF((VLOOKUP(J9551,mdc!A:V,22,FALSE)=""),"non Collabo","collabo")</f>
        <v>non Collabo</v>
      </c>
      <c r="L9551" t="str" cm="1">
        <f t="array" ref="L9551">IFERROR(_xlfn.IFS(G9551&lt;0,"shortage",H9551&lt;0,"shortage",I9551&lt;0,"shortage"),"ok")</f>
        <v>ok</v>
      </c>
    </row>
    <row r="9552" spans="1:12" hidden="1" x14ac:dyDescent="0.35">
      <c r="A9552" s="5" t="s">
        <v>1357</v>
      </c>
      <c r="B9552" s="5" t="s">
        <v>25</v>
      </c>
      <c r="C9552" s="5" t="s">
        <v>1580</v>
      </c>
      <c r="D9552" s="5" t="s">
        <v>1032</v>
      </c>
      <c r="E9552" s="5" t="s">
        <v>6</v>
      </c>
      <c r="F9552" s="6"/>
      <c r="G9552" s="6">
        <v>-70</v>
      </c>
      <c r="H9552" s="6">
        <v>-80</v>
      </c>
      <c r="I9552" s="6">
        <v>-90</v>
      </c>
      <c r="J9552" t="str">
        <f t="shared" si="149"/>
        <v>PUAKX-TU155EXRN</v>
      </c>
      <c r="K9552" t="str">
        <f>IF((VLOOKUP(J9552,mdc!A:V,22,FALSE)=""),"non Collabo","collabo")</f>
        <v>non Collabo</v>
      </c>
      <c r="L9552" t="str" cm="1">
        <f t="array" ref="L9552">IFERROR(_xlfn.IFS(G9552&lt;0,"shortage",H9552&lt;0,"shortage",I9552&lt;0,"shortage"),"ok")</f>
        <v>shortage</v>
      </c>
    </row>
    <row r="9553" spans="1:12" hidden="1" x14ac:dyDescent="0.35">
      <c r="A9553" s="5" t="s">
        <v>1357</v>
      </c>
      <c r="B9553" s="5" t="s">
        <v>25</v>
      </c>
      <c r="C9553" s="5" t="s">
        <v>1580</v>
      </c>
      <c r="D9553" s="5" t="s">
        <v>1032</v>
      </c>
      <c r="E9553" s="5" t="s">
        <v>2318</v>
      </c>
      <c r="F9553" s="6"/>
      <c r="G9553" s="6"/>
      <c r="H9553" s="6"/>
      <c r="I9553" s="6"/>
      <c r="J9553" t="str">
        <f t="shared" si="149"/>
        <v>PUAKX-TU155EXRN</v>
      </c>
      <c r="K9553" t="str">
        <f>IF((VLOOKUP(J9553,mdc!A:V,22,FALSE)=""),"non Collabo","collabo")</f>
        <v>non Collabo</v>
      </c>
      <c r="L9553" t="str" cm="1">
        <f t="array" ref="L9553">IFERROR(_xlfn.IFS(G9553&lt;0,"shortage",H9553&lt;0,"shortage",I9553&lt;0,"shortage"),"ok")</f>
        <v>ok</v>
      </c>
    </row>
    <row r="9554" spans="1:12" hidden="1" x14ac:dyDescent="0.35">
      <c r="A9554" s="5" t="s">
        <v>1357</v>
      </c>
      <c r="B9554" s="5" t="s">
        <v>25</v>
      </c>
      <c r="C9554" s="5" t="s">
        <v>1580</v>
      </c>
      <c r="D9554" s="5" t="s">
        <v>1032</v>
      </c>
      <c r="E9554" s="5" t="s">
        <v>7</v>
      </c>
      <c r="F9554" s="6"/>
      <c r="G9554" s="6"/>
      <c r="H9554" s="6"/>
      <c r="I9554" s="6"/>
      <c r="J9554" t="str">
        <f t="shared" si="149"/>
        <v>PUAKX-TU155EXRN</v>
      </c>
      <c r="K9554" t="str">
        <f>IF((VLOOKUP(J9554,mdc!A:V,22,FALSE)=""),"non Collabo","collabo")</f>
        <v>non Collabo</v>
      </c>
      <c r="L9554" t="str" cm="1">
        <f t="array" ref="L9554">IFERROR(_xlfn.IFS(G9554&lt;0,"shortage",H9554&lt;0,"shortage",I9554&lt;0,"shortage"),"ok")</f>
        <v>ok</v>
      </c>
    </row>
    <row r="9555" spans="1:12" hidden="1" x14ac:dyDescent="0.35">
      <c r="A9555" s="5" t="s">
        <v>1357</v>
      </c>
      <c r="B9555" s="5" t="s">
        <v>25</v>
      </c>
      <c r="C9555" s="5" t="s">
        <v>1580</v>
      </c>
      <c r="D9555" s="5" t="s">
        <v>1032</v>
      </c>
      <c r="E9555" s="5" t="s">
        <v>1566</v>
      </c>
      <c r="F9555" s="6"/>
      <c r="G9555" s="6">
        <v>1.2236</v>
      </c>
      <c r="H9555" s="6">
        <v>1.3984000000000001</v>
      </c>
      <c r="I9555" s="6">
        <v>1.5731999999999999</v>
      </c>
      <c r="J9555" t="str">
        <f t="shared" si="149"/>
        <v>PUAKX-TU155EXRN</v>
      </c>
      <c r="K9555" t="str">
        <f>IF((VLOOKUP(J9555,mdc!A:V,22,FALSE)=""),"non Collabo","collabo")</f>
        <v>non Collabo</v>
      </c>
      <c r="L9555" t="str" cm="1">
        <f t="array" ref="L9555">IFERROR(_xlfn.IFS(G9555&lt;0,"shortage",H9555&lt;0,"shortage",I9555&lt;0,"shortage"),"ok")</f>
        <v>ok</v>
      </c>
    </row>
    <row r="9556" spans="1:12" ht="15" hidden="1" thickBot="1" x14ac:dyDescent="0.4">
      <c r="A9556" s="5" t="s">
        <v>1357</v>
      </c>
      <c r="B9556" s="5" t="s">
        <v>25</v>
      </c>
      <c r="C9556" s="5" t="s">
        <v>1580</v>
      </c>
      <c r="D9556" s="7" t="s">
        <v>1032</v>
      </c>
      <c r="E9556" s="7" t="s">
        <v>8</v>
      </c>
      <c r="F9556" s="8"/>
      <c r="G9556" s="8">
        <v>-1.2236</v>
      </c>
      <c r="H9556" s="8">
        <v>-1.3984000000000001</v>
      </c>
      <c r="I9556" s="8">
        <v>-1.5731999999999999</v>
      </c>
      <c r="J9556" t="str">
        <f t="shared" si="149"/>
        <v>PUAKX-TU155EXRN</v>
      </c>
      <c r="K9556" t="str">
        <f>IF((VLOOKUP(J9556,mdc!A:V,22,FALSE)=""),"non Collabo","collabo")</f>
        <v>non Collabo</v>
      </c>
    </row>
    <row r="9557" spans="1:12" hidden="1" x14ac:dyDescent="0.35">
      <c r="A9557" s="5" t="s">
        <v>1357</v>
      </c>
      <c r="B9557" s="5" t="s">
        <v>25</v>
      </c>
      <c r="C9557" s="5" t="s">
        <v>1580</v>
      </c>
      <c r="D9557" s="3" t="s">
        <v>1033</v>
      </c>
      <c r="E9557" s="3" t="s">
        <v>5</v>
      </c>
      <c r="F9557" s="4"/>
      <c r="G9557" s="4"/>
      <c r="H9557" s="4"/>
      <c r="I9557" s="4"/>
      <c r="J9557" t="str">
        <f t="shared" si="149"/>
        <v>PUAKX-TU160EXB</v>
      </c>
      <c r="K9557" t="str">
        <f>IF((VLOOKUP(J9557,mdc!A:V,22,FALSE)=""),"non Collabo","collabo")</f>
        <v>non Collabo</v>
      </c>
      <c r="L9557" t="str" cm="1">
        <f t="array" ref="L9557">IFERROR(_xlfn.IFS(G9557&lt;0,"shortage",H9557&lt;0,"shortage",I9557&lt;0,"shortage"),"ok")</f>
        <v>ok</v>
      </c>
    </row>
    <row r="9558" spans="1:12" hidden="1" x14ac:dyDescent="0.35">
      <c r="A9558" s="5" t="s">
        <v>1357</v>
      </c>
      <c r="B9558" s="5" t="s">
        <v>25</v>
      </c>
      <c r="C9558" s="5" t="s">
        <v>1580</v>
      </c>
      <c r="D9558" s="5" t="s">
        <v>1033</v>
      </c>
      <c r="E9558" s="5" t="s">
        <v>1565</v>
      </c>
      <c r="F9558" s="6">
        <v>20</v>
      </c>
      <c r="G9558" s="6">
        <v>60</v>
      </c>
      <c r="H9558" s="6">
        <v>80</v>
      </c>
      <c r="I9558" s="6">
        <v>60</v>
      </c>
      <c r="J9558" t="str">
        <f t="shared" si="149"/>
        <v>PUAKX-TU160EXB</v>
      </c>
      <c r="K9558" t="str">
        <f>IF((VLOOKUP(J9558,mdc!A:V,22,FALSE)=""),"non Collabo","collabo")</f>
        <v>non Collabo</v>
      </c>
      <c r="L9558" t="str" cm="1">
        <f t="array" ref="L9558">IFERROR(_xlfn.IFS(G9558&lt;0,"shortage",H9558&lt;0,"shortage",I9558&lt;0,"shortage"),"ok")</f>
        <v>ok</v>
      </c>
    </row>
    <row r="9559" spans="1:12" hidden="1" x14ac:dyDescent="0.35">
      <c r="A9559" s="5" t="s">
        <v>1357</v>
      </c>
      <c r="B9559" s="5" t="s">
        <v>25</v>
      </c>
      <c r="C9559" s="5" t="s">
        <v>1580</v>
      </c>
      <c r="D9559" s="5" t="s">
        <v>1033</v>
      </c>
      <c r="E9559" s="5" t="s">
        <v>6</v>
      </c>
      <c r="F9559" s="6">
        <v>-20</v>
      </c>
      <c r="G9559" s="6">
        <v>-60</v>
      </c>
      <c r="H9559" s="6">
        <v>-80</v>
      </c>
      <c r="I9559" s="6">
        <v>-60</v>
      </c>
      <c r="J9559" t="str">
        <f t="shared" si="149"/>
        <v>PUAKX-TU160EXB</v>
      </c>
      <c r="K9559" t="str">
        <f>IF((VLOOKUP(J9559,mdc!A:V,22,FALSE)=""),"non Collabo","collabo")</f>
        <v>non Collabo</v>
      </c>
      <c r="L9559" t="str" cm="1">
        <f t="array" ref="L9559">IFERROR(_xlfn.IFS(G9559&lt;0,"shortage",H9559&lt;0,"shortage",I9559&lt;0,"shortage"),"ok")</f>
        <v>shortage</v>
      </c>
    </row>
    <row r="9560" spans="1:12" hidden="1" x14ac:dyDescent="0.35">
      <c r="A9560" s="5" t="s">
        <v>1357</v>
      </c>
      <c r="B9560" s="5" t="s">
        <v>25</v>
      </c>
      <c r="C9560" s="5" t="s">
        <v>1580</v>
      </c>
      <c r="D9560" s="5" t="s">
        <v>1033</v>
      </c>
      <c r="E9560" s="5" t="s">
        <v>2318</v>
      </c>
      <c r="F9560" s="6"/>
      <c r="G9560" s="6"/>
      <c r="H9560" s="6"/>
      <c r="I9560" s="6"/>
      <c r="J9560" t="str">
        <f t="shared" si="149"/>
        <v>PUAKX-TU160EXB</v>
      </c>
      <c r="K9560" t="str">
        <f>IF((VLOOKUP(J9560,mdc!A:V,22,FALSE)=""),"non Collabo","collabo")</f>
        <v>non Collabo</v>
      </c>
      <c r="L9560" t="str" cm="1">
        <f t="array" ref="L9560">IFERROR(_xlfn.IFS(G9560&lt;0,"shortage",H9560&lt;0,"shortage",I9560&lt;0,"shortage"),"ok")</f>
        <v>ok</v>
      </c>
    </row>
    <row r="9561" spans="1:12" hidden="1" x14ac:dyDescent="0.35">
      <c r="A9561" s="5" t="s">
        <v>1357</v>
      </c>
      <c r="B9561" s="5" t="s">
        <v>25</v>
      </c>
      <c r="C9561" s="5" t="s">
        <v>1580</v>
      </c>
      <c r="D9561" s="5" t="s">
        <v>1033</v>
      </c>
      <c r="E9561" s="5" t="s">
        <v>7</v>
      </c>
      <c r="F9561" s="6"/>
      <c r="G9561" s="6"/>
      <c r="H9561" s="6"/>
      <c r="I9561" s="6"/>
      <c r="J9561" t="str">
        <f t="shared" si="149"/>
        <v>PUAKX-TU160EXB</v>
      </c>
      <c r="K9561" t="str">
        <f>IF((VLOOKUP(J9561,mdc!A:V,22,FALSE)=""),"non Collabo","collabo")</f>
        <v>non Collabo</v>
      </c>
      <c r="L9561" t="str" cm="1">
        <f t="array" ref="L9561">IFERROR(_xlfn.IFS(G9561&lt;0,"shortage",H9561&lt;0,"shortage",I9561&lt;0,"shortage"),"ok")</f>
        <v>ok</v>
      </c>
    </row>
    <row r="9562" spans="1:12" hidden="1" x14ac:dyDescent="0.35">
      <c r="A9562" s="5" t="s">
        <v>1357</v>
      </c>
      <c r="B9562" s="5" t="s">
        <v>25</v>
      </c>
      <c r="C9562" s="5" t="s">
        <v>1580</v>
      </c>
      <c r="D9562" s="5" t="s">
        <v>1033</v>
      </c>
      <c r="E9562" s="5" t="s">
        <v>1566</v>
      </c>
      <c r="F9562" s="6">
        <v>0.3498</v>
      </c>
      <c r="G9562" s="6">
        <v>1.0494000000000001</v>
      </c>
      <c r="H9562" s="6">
        <v>1.3992</v>
      </c>
      <c r="I9562" s="6">
        <v>1.0494000000000001</v>
      </c>
      <c r="J9562" t="str">
        <f t="shared" si="149"/>
        <v>PUAKX-TU160EXB</v>
      </c>
      <c r="K9562" t="str">
        <f>IF((VLOOKUP(J9562,mdc!A:V,22,FALSE)=""),"non Collabo","collabo")</f>
        <v>non Collabo</v>
      </c>
      <c r="L9562" t="str" cm="1">
        <f t="array" ref="L9562">IFERROR(_xlfn.IFS(G9562&lt;0,"shortage",H9562&lt;0,"shortage",I9562&lt;0,"shortage"),"ok")</f>
        <v>ok</v>
      </c>
    </row>
    <row r="9563" spans="1:12" ht="15" hidden="1" thickBot="1" x14ac:dyDescent="0.4">
      <c r="A9563" s="5" t="s">
        <v>1357</v>
      </c>
      <c r="B9563" s="5" t="s">
        <v>25</v>
      </c>
      <c r="C9563" s="5" t="s">
        <v>1580</v>
      </c>
      <c r="D9563" s="7" t="s">
        <v>1033</v>
      </c>
      <c r="E9563" s="7" t="s">
        <v>8</v>
      </c>
      <c r="F9563" s="8">
        <v>-0.3498</v>
      </c>
      <c r="G9563" s="8">
        <v>-1.0494000000000001</v>
      </c>
      <c r="H9563" s="8">
        <v>-1.3992</v>
      </c>
      <c r="I9563" s="8">
        <v>-1.0494000000000001</v>
      </c>
      <c r="J9563" t="str">
        <f t="shared" si="149"/>
        <v>PUAKX-TU160EXB</v>
      </c>
      <c r="K9563" t="str">
        <f>IF((VLOOKUP(J9563,mdc!A:V,22,FALSE)=""),"non Collabo","collabo")</f>
        <v>non Collabo</v>
      </c>
    </row>
    <row r="9564" spans="1:12" hidden="1" x14ac:dyDescent="0.35">
      <c r="A9564" s="5" t="s">
        <v>1357</v>
      </c>
      <c r="B9564" s="5" t="s">
        <v>25</v>
      </c>
      <c r="C9564" s="5" t="s">
        <v>1580</v>
      </c>
      <c r="D9564" s="3" t="s">
        <v>1034</v>
      </c>
      <c r="E9564" s="3" t="s">
        <v>5</v>
      </c>
      <c r="F9564" s="4"/>
      <c r="G9564" s="4"/>
      <c r="H9564" s="4"/>
      <c r="I9564" s="4"/>
      <c r="J9564" t="str">
        <f t="shared" si="149"/>
        <v>PUAKX-TU160EXG</v>
      </c>
      <c r="K9564" t="str">
        <f>IF((VLOOKUP(J9564,mdc!A:V,22,FALSE)=""),"non Collabo","collabo")</f>
        <v>non Collabo</v>
      </c>
      <c r="L9564" t="str" cm="1">
        <f t="array" ref="L9564">IFERROR(_xlfn.IFS(G9564&lt;0,"shortage",H9564&lt;0,"shortage",I9564&lt;0,"shortage"),"ok")</f>
        <v>ok</v>
      </c>
    </row>
    <row r="9565" spans="1:12" hidden="1" x14ac:dyDescent="0.35">
      <c r="A9565" s="5" t="s">
        <v>1357</v>
      </c>
      <c r="B9565" s="5" t="s">
        <v>25</v>
      </c>
      <c r="C9565" s="5" t="s">
        <v>1580</v>
      </c>
      <c r="D9565" s="5" t="s">
        <v>1034</v>
      </c>
      <c r="E9565" s="5" t="s">
        <v>1565</v>
      </c>
      <c r="F9565" s="6">
        <v>40</v>
      </c>
      <c r="G9565" s="6">
        <v>80</v>
      </c>
      <c r="H9565" s="6">
        <v>60</v>
      </c>
      <c r="I9565" s="6">
        <v>80</v>
      </c>
      <c r="J9565" t="str">
        <f t="shared" si="149"/>
        <v>PUAKX-TU160EXG</v>
      </c>
      <c r="K9565" t="str">
        <f>IF((VLOOKUP(J9565,mdc!A:V,22,FALSE)=""),"non Collabo","collabo")</f>
        <v>non Collabo</v>
      </c>
      <c r="L9565" t="str" cm="1">
        <f t="array" ref="L9565">IFERROR(_xlfn.IFS(G9565&lt;0,"shortage",H9565&lt;0,"shortage",I9565&lt;0,"shortage"),"ok")</f>
        <v>ok</v>
      </c>
    </row>
    <row r="9566" spans="1:12" hidden="1" x14ac:dyDescent="0.35">
      <c r="A9566" s="5" t="s">
        <v>1357</v>
      </c>
      <c r="B9566" s="5" t="s">
        <v>25</v>
      </c>
      <c r="C9566" s="5" t="s">
        <v>1580</v>
      </c>
      <c r="D9566" s="5" t="s">
        <v>1034</v>
      </c>
      <c r="E9566" s="5" t="s">
        <v>6</v>
      </c>
      <c r="F9566" s="6">
        <v>-40</v>
      </c>
      <c r="G9566" s="6">
        <v>-80</v>
      </c>
      <c r="H9566" s="6">
        <v>-60</v>
      </c>
      <c r="I9566" s="6">
        <v>-80</v>
      </c>
      <c r="J9566" t="str">
        <f t="shared" si="149"/>
        <v>PUAKX-TU160EXG</v>
      </c>
      <c r="K9566" t="str">
        <f>IF((VLOOKUP(J9566,mdc!A:V,22,FALSE)=""),"non Collabo","collabo")</f>
        <v>non Collabo</v>
      </c>
      <c r="L9566" t="str" cm="1">
        <f t="array" ref="L9566">IFERROR(_xlfn.IFS(G9566&lt;0,"shortage",H9566&lt;0,"shortage",I9566&lt;0,"shortage"),"ok")</f>
        <v>shortage</v>
      </c>
    </row>
    <row r="9567" spans="1:12" hidden="1" x14ac:dyDescent="0.35">
      <c r="A9567" s="5" t="s">
        <v>1357</v>
      </c>
      <c r="B9567" s="5" t="s">
        <v>25</v>
      </c>
      <c r="C9567" s="5" t="s">
        <v>1580</v>
      </c>
      <c r="D9567" s="5" t="s">
        <v>1034</v>
      </c>
      <c r="E9567" s="5" t="s">
        <v>2318</v>
      </c>
      <c r="F9567" s="6"/>
      <c r="G9567" s="6"/>
      <c r="H9567" s="6"/>
      <c r="I9567" s="6"/>
      <c r="J9567" t="str">
        <f t="shared" si="149"/>
        <v>PUAKX-TU160EXG</v>
      </c>
      <c r="K9567" t="str">
        <f>IF((VLOOKUP(J9567,mdc!A:V,22,FALSE)=""),"non Collabo","collabo")</f>
        <v>non Collabo</v>
      </c>
      <c r="L9567" t="str" cm="1">
        <f t="array" ref="L9567">IFERROR(_xlfn.IFS(G9567&lt;0,"shortage",H9567&lt;0,"shortage",I9567&lt;0,"shortage"),"ok")</f>
        <v>ok</v>
      </c>
    </row>
    <row r="9568" spans="1:12" hidden="1" x14ac:dyDescent="0.35">
      <c r="A9568" s="5" t="s">
        <v>1357</v>
      </c>
      <c r="B9568" s="5" t="s">
        <v>25</v>
      </c>
      <c r="C9568" s="5" t="s">
        <v>1580</v>
      </c>
      <c r="D9568" s="5" t="s">
        <v>1034</v>
      </c>
      <c r="E9568" s="5" t="s">
        <v>7</v>
      </c>
      <c r="F9568" s="6"/>
      <c r="G9568" s="6"/>
      <c r="H9568" s="6"/>
      <c r="I9568" s="6"/>
      <c r="J9568" t="str">
        <f t="shared" si="149"/>
        <v>PUAKX-TU160EXG</v>
      </c>
      <c r="K9568" t="str">
        <f>IF((VLOOKUP(J9568,mdc!A:V,22,FALSE)=""),"non Collabo","collabo")</f>
        <v>non Collabo</v>
      </c>
      <c r="L9568" t="str" cm="1">
        <f t="array" ref="L9568">IFERROR(_xlfn.IFS(G9568&lt;0,"shortage",H9568&lt;0,"shortage",I9568&lt;0,"shortage"),"ok")</f>
        <v>ok</v>
      </c>
    </row>
    <row r="9569" spans="1:12" hidden="1" x14ac:dyDescent="0.35">
      <c r="A9569" s="5" t="s">
        <v>1357</v>
      </c>
      <c r="B9569" s="5" t="s">
        <v>25</v>
      </c>
      <c r="C9569" s="5" t="s">
        <v>1580</v>
      </c>
      <c r="D9569" s="5" t="s">
        <v>1034</v>
      </c>
      <c r="E9569" s="5" t="s">
        <v>1566</v>
      </c>
      <c r="F9569" s="6">
        <v>0.6996</v>
      </c>
      <c r="G9569" s="6">
        <v>1.3992</v>
      </c>
      <c r="H9569" s="6">
        <v>1.0494000000000001</v>
      </c>
      <c r="I9569" s="6">
        <v>1.3992</v>
      </c>
      <c r="J9569" t="str">
        <f t="shared" si="149"/>
        <v>PUAKX-TU160EXG</v>
      </c>
      <c r="K9569" t="str">
        <f>IF((VLOOKUP(J9569,mdc!A:V,22,FALSE)=""),"non Collabo","collabo")</f>
        <v>non Collabo</v>
      </c>
      <c r="L9569" t="str" cm="1">
        <f t="array" ref="L9569">IFERROR(_xlfn.IFS(G9569&lt;0,"shortage",H9569&lt;0,"shortage",I9569&lt;0,"shortage"),"ok")</f>
        <v>ok</v>
      </c>
    </row>
    <row r="9570" spans="1:12" ht="15" hidden="1" thickBot="1" x14ac:dyDescent="0.4">
      <c r="A9570" s="5" t="s">
        <v>1357</v>
      </c>
      <c r="B9570" s="5" t="s">
        <v>25</v>
      </c>
      <c r="C9570" s="5" t="s">
        <v>1580</v>
      </c>
      <c r="D9570" s="7" t="s">
        <v>1034</v>
      </c>
      <c r="E9570" s="7" t="s">
        <v>8</v>
      </c>
      <c r="F9570" s="8">
        <v>-0.6996</v>
      </c>
      <c r="G9570" s="8">
        <v>-1.3992</v>
      </c>
      <c r="H9570" s="8">
        <v>-1.0494000000000001</v>
      </c>
      <c r="I9570" s="8">
        <v>-1.3992</v>
      </c>
      <c r="J9570" t="str">
        <f t="shared" si="149"/>
        <v>PUAKX-TU160EXG</v>
      </c>
      <c r="K9570" t="str">
        <f>IF((VLOOKUP(J9570,mdc!A:V,22,FALSE)=""),"non Collabo","collabo")</f>
        <v>non Collabo</v>
      </c>
    </row>
    <row r="9571" spans="1:12" hidden="1" x14ac:dyDescent="0.35">
      <c r="A9571" s="5" t="s">
        <v>1357</v>
      </c>
      <c r="B9571" s="5" t="s">
        <v>25</v>
      </c>
      <c r="C9571" s="5" t="s">
        <v>1580</v>
      </c>
      <c r="D9571" s="3" t="s">
        <v>1035</v>
      </c>
      <c r="E9571" s="3" t="s">
        <v>5</v>
      </c>
      <c r="F9571" s="4"/>
      <c r="G9571" s="4"/>
      <c r="H9571" s="4"/>
      <c r="I9571" s="4"/>
      <c r="J9571" t="str">
        <f t="shared" si="149"/>
        <v>PUAKX-TU250EXB</v>
      </c>
      <c r="K9571" t="str">
        <f>IF((VLOOKUP(J9571,mdc!A:V,22,FALSE)=""),"non Collabo","collabo")</f>
        <v>non Collabo</v>
      </c>
      <c r="L9571" t="str" cm="1">
        <f t="array" ref="L9571">IFERROR(_xlfn.IFS(G9571&lt;0,"shortage",H9571&lt;0,"shortage",I9571&lt;0,"shortage"),"ok")</f>
        <v>ok</v>
      </c>
    </row>
    <row r="9572" spans="1:12" hidden="1" x14ac:dyDescent="0.35">
      <c r="A9572" s="5" t="s">
        <v>1357</v>
      </c>
      <c r="B9572" s="5" t="s">
        <v>25</v>
      </c>
      <c r="C9572" s="5" t="s">
        <v>1580</v>
      </c>
      <c r="D9572" s="5" t="s">
        <v>1035</v>
      </c>
      <c r="E9572" s="5" t="s">
        <v>1565</v>
      </c>
      <c r="F9572" s="6">
        <v>60</v>
      </c>
      <c r="G9572" s="6"/>
      <c r="H9572" s="6">
        <v>20</v>
      </c>
      <c r="I9572" s="6">
        <v>40</v>
      </c>
      <c r="J9572" t="str">
        <f t="shared" si="149"/>
        <v>PUAKX-TU250EXB</v>
      </c>
      <c r="K9572" t="str">
        <f>IF((VLOOKUP(J9572,mdc!A:V,22,FALSE)=""),"non Collabo","collabo")</f>
        <v>non Collabo</v>
      </c>
      <c r="L9572" t="str" cm="1">
        <f t="array" ref="L9572">IFERROR(_xlfn.IFS(G9572&lt;0,"shortage",H9572&lt;0,"shortage",I9572&lt;0,"shortage"),"ok")</f>
        <v>ok</v>
      </c>
    </row>
    <row r="9573" spans="1:12" hidden="1" x14ac:dyDescent="0.35">
      <c r="A9573" s="5" t="s">
        <v>1357</v>
      </c>
      <c r="B9573" s="5" t="s">
        <v>25</v>
      </c>
      <c r="C9573" s="5" t="s">
        <v>1580</v>
      </c>
      <c r="D9573" s="5" t="s">
        <v>1035</v>
      </c>
      <c r="E9573" s="5" t="s">
        <v>6</v>
      </c>
      <c r="F9573" s="6">
        <v>-60</v>
      </c>
      <c r="G9573" s="6"/>
      <c r="H9573" s="6">
        <v>-20</v>
      </c>
      <c r="I9573" s="6">
        <v>-40</v>
      </c>
      <c r="J9573" t="str">
        <f t="shared" si="149"/>
        <v>PUAKX-TU250EXB</v>
      </c>
      <c r="K9573" t="str">
        <f>IF((VLOOKUP(J9573,mdc!A:V,22,FALSE)=""),"non Collabo","collabo")</f>
        <v>non Collabo</v>
      </c>
      <c r="L9573" t="str" cm="1">
        <f t="array" ref="L9573">IFERROR(_xlfn.IFS(G9573&lt;0,"shortage",H9573&lt;0,"shortage",I9573&lt;0,"shortage"),"ok")</f>
        <v>shortage</v>
      </c>
    </row>
    <row r="9574" spans="1:12" hidden="1" x14ac:dyDescent="0.35">
      <c r="A9574" s="5" t="s">
        <v>1357</v>
      </c>
      <c r="B9574" s="5" t="s">
        <v>25</v>
      </c>
      <c r="C9574" s="5" t="s">
        <v>1580</v>
      </c>
      <c r="D9574" s="5" t="s">
        <v>1035</v>
      </c>
      <c r="E9574" s="5" t="s">
        <v>2318</v>
      </c>
      <c r="F9574" s="6"/>
      <c r="G9574" s="6"/>
      <c r="H9574" s="6"/>
      <c r="I9574" s="6"/>
      <c r="J9574" t="str">
        <f t="shared" si="149"/>
        <v>PUAKX-TU250EXB</v>
      </c>
      <c r="K9574" t="str">
        <f>IF((VLOOKUP(J9574,mdc!A:V,22,FALSE)=""),"non Collabo","collabo")</f>
        <v>non Collabo</v>
      </c>
      <c r="L9574" t="str" cm="1">
        <f t="array" ref="L9574">IFERROR(_xlfn.IFS(G9574&lt;0,"shortage",H9574&lt;0,"shortage",I9574&lt;0,"shortage"),"ok")</f>
        <v>ok</v>
      </c>
    </row>
    <row r="9575" spans="1:12" hidden="1" x14ac:dyDescent="0.35">
      <c r="A9575" s="5" t="s">
        <v>1357</v>
      </c>
      <c r="B9575" s="5" t="s">
        <v>25</v>
      </c>
      <c r="C9575" s="5" t="s">
        <v>1580</v>
      </c>
      <c r="D9575" s="5" t="s">
        <v>1035</v>
      </c>
      <c r="E9575" s="5" t="s">
        <v>7</v>
      </c>
      <c r="F9575" s="6"/>
      <c r="G9575" s="6"/>
      <c r="H9575" s="6"/>
      <c r="I9575" s="6"/>
      <c r="J9575" t="str">
        <f t="shared" si="149"/>
        <v>PUAKX-TU250EXB</v>
      </c>
      <c r="K9575" t="str">
        <f>IF((VLOOKUP(J9575,mdc!A:V,22,FALSE)=""),"non Collabo","collabo")</f>
        <v>non Collabo</v>
      </c>
      <c r="L9575" t="str" cm="1">
        <f t="array" ref="L9575">IFERROR(_xlfn.IFS(G9575&lt;0,"shortage",H9575&lt;0,"shortage",I9575&lt;0,"shortage"),"ok")</f>
        <v>ok</v>
      </c>
    </row>
    <row r="9576" spans="1:12" hidden="1" x14ac:dyDescent="0.35">
      <c r="A9576" s="5" t="s">
        <v>1357</v>
      </c>
      <c r="B9576" s="5" t="s">
        <v>25</v>
      </c>
      <c r="C9576" s="5" t="s">
        <v>1580</v>
      </c>
      <c r="D9576" s="5" t="s">
        <v>1035</v>
      </c>
      <c r="E9576" s="5" t="s">
        <v>1566</v>
      </c>
      <c r="F9576" s="6">
        <v>1.5347999999999999</v>
      </c>
      <c r="G9576" s="6"/>
      <c r="H9576" s="6">
        <v>0.51160000000000005</v>
      </c>
      <c r="I9576" s="6">
        <v>1.0232000000000001</v>
      </c>
      <c r="J9576" t="str">
        <f t="shared" si="149"/>
        <v>PUAKX-TU250EXB</v>
      </c>
      <c r="K9576" t="str">
        <f>IF((VLOOKUP(J9576,mdc!A:V,22,FALSE)=""),"non Collabo","collabo")</f>
        <v>non Collabo</v>
      </c>
      <c r="L9576" t="str" cm="1">
        <f t="array" ref="L9576">IFERROR(_xlfn.IFS(G9576&lt;0,"shortage",H9576&lt;0,"shortage",I9576&lt;0,"shortage"),"ok")</f>
        <v>ok</v>
      </c>
    </row>
    <row r="9577" spans="1:12" ht="15" hidden="1" thickBot="1" x14ac:dyDescent="0.4">
      <c r="A9577" s="5" t="s">
        <v>1357</v>
      </c>
      <c r="B9577" s="5" t="s">
        <v>25</v>
      </c>
      <c r="C9577" s="5" t="s">
        <v>1580</v>
      </c>
      <c r="D9577" s="7" t="s">
        <v>1035</v>
      </c>
      <c r="E9577" s="7" t="s">
        <v>8</v>
      </c>
      <c r="F9577" s="8">
        <v>-1.5347999999999999</v>
      </c>
      <c r="G9577" s="8"/>
      <c r="H9577" s="8">
        <v>-0.51160000000000005</v>
      </c>
      <c r="I9577" s="8">
        <v>-1.0232000000000001</v>
      </c>
      <c r="J9577" t="str">
        <f t="shared" si="149"/>
        <v>PUAKX-TU250EXB</v>
      </c>
      <c r="K9577" t="str">
        <f>IF((VLOOKUP(J9577,mdc!A:V,22,FALSE)=""),"non Collabo","collabo")</f>
        <v>non Collabo</v>
      </c>
    </row>
    <row r="9578" spans="1:12" hidden="1" x14ac:dyDescent="0.35">
      <c r="A9578" s="5" t="s">
        <v>1357</v>
      </c>
      <c r="B9578" s="5" t="s">
        <v>25</v>
      </c>
      <c r="C9578" s="5" t="s">
        <v>1580</v>
      </c>
      <c r="D9578" s="3" t="s">
        <v>1036</v>
      </c>
      <c r="E9578" s="3" t="s">
        <v>5</v>
      </c>
      <c r="F9578" s="4"/>
      <c r="G9578" s="4"/>
      <c r="H9578" s="4"/>
      <c r="I9578" s="4"/>
      <c r="J9578" t="str">
        <f t="shared" si="149"/>
        <v>PUAKX-TU400EXC</v>
      </c>
      <c r="K9578" t="str">
        <f>IF((VLOOKUP(J9578,mdc!A:V,22,FALSE)=""),"non Collabo","collabo")</f>
        <v>non Collabo</v>
      </c>
      <c r="L9578" t="str" cm="1">
        <f t="array" ref="L9578">IFERROR(_xlfn.IFS(G9578&lt;0,"shortage",H9578&lt;0,"shortage",I9578&lt;0,"shortage"),"ok")</f>
        <v>ok</v>
      </c>
    </row>
    <row r="9579" spans="1:12" hidden="1" x14ac:dyDescent="0.35">
      <c r="A9579" s="5" t="s">
        <v>1357</v>
      </c>
      <c r="B9579" s="5" t="s">
        <v>25</v>
      </c>
      <c r="C9579" s="5" t="s">
        <v>1580</v>
      </c>
      <c r="D9579" s="5" t="s">
        <v>1036</v>
      </c>
      <c r="E9579" s="5" t="s">
        <v>1565</v>
      </c>
      <c r="F9579" s="6">
        <v>10</v>
      </c>
      <c r="G9579" s="6"/>
      <c r="H9579" s="6">
        <v>20</v>
      </c>
      <c r="I9579" s="6">
        <v>80</v>
      </c>
      <c r="J9579" t="str">
        <f t="shared" si="149"/>
        <v>PUAKX-TU400EXC</v>
      </c>
      <c r="K9579" t="str">
        <f>IF((VLOOKUP(J9579,mdc!A:V,22,FALSE)=""),"non Collabo","collabo")</f>
        <v>non Collabo</v>
      </c>
      <c r="L9579" t="str" cm="1">
        <f t="array" ref="L9579">IFERROR(_xlfn.IFS(G9579&lt;0,"shortage",H9579&lt;0,"shortage",I9579&lt;0,"shortage"),"ok")</f>
        <v>ok</v>
      </c>
    </row>
    <row r="9580" spans="1:12" hidden="1" x14ac:dyDescent="0.35">
      <c r="A9580" s="5" t="s">
        <v>1357</v>
      </c>
      <c r="B9580" s="5" t="s">
        <v>25</v>
      </c>
      <c r="C9580" s="5" t="s">
        <v>1580</v>
      </c>
      <c r="D9580" s="5" t="s">
        <v>1036</v>
      </c>
      <c r="E9580" s="5" t="s">
        <v>6</v>
      </c>
      <c r="F9580" s="6">
        <v>-10</v>
      </c>
      <c r="G9580" s="6"/>
      <c r="H9580" s="6">
        <v>-20</v>
      </c>
      <c r="I9580" s="6">
        <v>-80</v>
      </c>
      <c r="J9580" t="str">
        <f t="shared" si="149"/>
        <v>PUAKX-TU400EXC</v>
      </c>
      <c r="K9580" t="str">
        <f>IF((VLOOKUP(J9580,mdc!A:V,22,FALSE)=""),"non Collabo","collabo")</f>
        <v>non Collabo</v>
      </c>
      <c r="L9580" t="str" cm="1">
        <f t="array" ref="L9580">IFERROR(_xlfn.IFS(G9580&lt;0,"shortage",H9580&lt;0,"shortage",I9580&lt;0,"shortage"),"ok")</f>
        <v>shortage</v>
      </c>
    </row>
    <row r="9581" spans="1:12" hidden="1" x14ac:dyDescent="0.35">
      <c r="A9581" s="5" t="s">
        <v>1357</v>
      </c>
      <c r="B9581" s="5" t="s">
        <v>25</v>
      </c>
      <c r="C9581" s="5" t="s">
        <v>1580</v>
      </c>
      <c r="D9581" s="5" t="s">
        <v>1036</v>
      </c>
      <c r="E9581" s="5" t="s">
        <v>2318</v>
      </c>
      <c r="F9581" s="6"/>
      <c r="G9581" s="6"/>
      <c r="H9581" s="6"/>
      <c r="I9581" s="6"/>
      <c r="J9581" t="str">
        <f t="shared" si="149"/>
        <v>PUAKX-TU400EXC</v>
      </c>
      <c r="K9581" t="str">
        <f>IF((VLOOKUP(J9581,mdc!A:V,22,FALSE)=""),"non Collabo","collabo")</f>
        <v>non Collabo</v>
      </c>
      <c r="L9581" t="str" cm="1">
        <f t="array" ref="L9581">IFERROR(_xlfn.IFS(G9581&lt;0,"shortage",H9581&lt;0,"shortage",I9581&lt;0,"shortage"),"ok")</f>
        <v>ok</v>
      </c>
    </row>
    <row r="9582" spans="1:12" hidden="1" x14ac:dyDescent="0.35">
      <c r="A9582" s="5" t="s">
        <v>1357</v>
      </c>
      <c r="B9582" s="5" t="s">
        <v>25</v>
      </c>
      <c r="C9582" s="5" t="s">
        <v>1580</v>
      </c>
      <c r="D9582" s="5" t="s">
        <v>1036</v>
      </c>
      <c r="E9582" s="5" t="s">
        <v>7</v>
      </c>
      <c r="F9582" s="6"/>
      <c r="G9582" s="6"/>
      <c r="H9582" s="6"/>
      <c r="I9582" s="6"/>
      <c r="J9582" t="str">
        <f t="shared" si="149"/>
        <v>PUAKX-TU400EXC</v>
      </c>
      <c r="K9582" t="str">
        <f>IF((VLOOKUP(J9582,mdc!A:V,22,FALSE)=""),"non Collabo","collabo")</f>
        <v>non Collabo</v>
      </c>
      <c r="L9582" t="str" cm="1">
        <f t="array" ref="L9582">IFERROR(_xlfn.IFS(G9582&lt;0,"shortage",H9582&lt;0,"shortage",I9582&lt;0,"shortage"),"ok")</f>
        <v>ok</v>
      </c>
    </row>
    <row r="9583" spans="1:12" hidden="1" x14ac:dyDescent="0.35">
      <c r="A9583" s="5" t="s">
        <v>1357</v>
      </c>
      <c r="B9583" s="5" t="s">
        <v>25</v>
      </c>
      <c r="C9583" s="5" t="s">
        <v>1580</v>
      </c>
      <c r="D9583" s="5" t="s">
        <v>1036</v>
      </c>
      <c r="E9583" s="5" t="s">
        <v>1566</v>
      </c>
      <c r="F9583" s="6">
        <v>0.1855</v>
      </c>
      <c r="G9583" s="6"/>
      <c r="H9583" s="6">
        <v>0.371</v>
      </c>
      <c r="I9583" s="6">
        <v>1.484</v>
      </c>
      <c r="J9583" t="str">
        <f t="shared" si="149"/>
        <v>PUAKX-TU400EXC</v>
      </c>
      <c r="K9583" t="str">
        <f>IF((VLOOKUP(J9583,mdc!A:V,22,FALSE)=""),"non Collabo","collabo")</f>
        <v>non Collabo</v>
      </c>
      <c r="L9583" t="str" cm="1">
        <f t="array" ref="L9583">IFERROR(_xlfn.IFS(G9583&lt;0,"shortage",H9583&lt;0,"shortage",I9583&lt;0,"shortage"),"ok")</f>
        <v>ok</v>
      </c>
    </row>
    <row r="9584" spans="1:12" ht="15" hidden="1" thickBot="1" x14ac:dyDescent="0.4">
      <c r="A9584" s="5" t="s">
        <v>1357</v>
      </c>
      <c r="B9584" s="5" t="s">
        <v>25</v>
      </c>
      <c r="C9584" s="5" t="s">
        <v>1580</v>
      </c>
      <c r="D9584" s="7" t="s">
        <v>1036</v>
      </c>
      <c r="E9584" s="7" t="s">
        <v>8</v>
      </c>
      <c r="F9584" s="8">
        <v>-0.1855</v>
      </c>
      <c r="G9584" s="8"/>
      <c r="H9584" s="8">
        <v>-0.371</v>
      </c>
      <c r="I9584" s="8">
        <v>-1.484</v>
      </c>
      <c r="J9584" t="str">
        <f t="shared" si="149"/>
        <v>PUAKX-TU400EXC</v>
      </c>
      <c r="K9584" t="str">
        <f>IF((VLOOKUP(J9584,mdc!A:V,22,FALSE)=""),"non Collabo","collabo")</f>
        <v>non Collabo</v>
      </c>
    </row>
    <row r="9585" spans="1:12" hidden="1" x14ac:dyDescent="0.35">
      <c r="A9585" s="5" t="s">
        <v>1357</v>
      </c>
      <c r="B9585" s="5" t="s">
        <v>25</v>
      </c>
      <c r="C9585" s="5" t="s">
        <v>1580</v>
      </c>
      <c r="D9585" s="3" t="s">
        <v>1037</v>
      </c>
      <c r="E9585" s="3" t="s">
        <v>5</v>
      </c>
      <c r="F9585" s="4"/>
      <c r="G9585" s="4"/>
      <c r="H9585" s="4"/>
      <c r="I9585" s="4"/>
      <c r="J9585" t="str">
        <f t="shared" si="149"/>
        <v>PUAKX-TU400EXG</v>
      </c>
      <c r="K9585" t="str">
        <f>IF((VLOOKUP(J9585,mdc!A:V,22,FALSE)=""),"non Collabo","collabo")</f>
        <v>non Collabo</v>
      </c>
      <c r="L9585" t="str" cm="1">
        <f t="array" ref="L9585">IFERROR(_xlfn.IFS(G9585&lt;0,"shortage",H9585&lt;0,"shortage",I9585&lt;0,"shortage"),"ok")</f>
        <v>ok</v>
      </c>
    </row>
    <row r="9586" spans="1:12" hidden="1" x14ac:dyDescent="0.35">
      <c r="A9586" s="5" t="s">
        <v>1357</v>
      </c>
      <c r="B9586" s="5" t="s">
        <v>25</v>
      </c>
      <c r="C9586" s="5" t="s">
        <v>1580</v>
      </c>
      <c r="D9586" s="5" t="s">
        <v>1037</v>
      </c>
      <c r="E9586" s="5" t="s">
        <v>1565</v>
      </c>
      <c r="F9586" s="6">
        <v>20</v>
      </c>
      <c r="G9586" s="6">
        <v>10</v>
      </c>
      <c r="H9586" s="6">
        <v>70</v>
      </c>
      <c r="I9586" s="6">
        <v>70</v>
      </c>
      <c r="J9586" t="str">
        <f t="shared" si="149"/>
        <v>PUAKX-TU400EXG</v>
      </c>
      <c r="K9586" t="str">
        <f>IF((VLOOKUP(J9586,mdc!A:V,22,FALSE)=""),"non Collabo","collabo")</f>
        <v>non Collabo</v>
      </c>
      <c r="L9586" t="str" cm="1">
        <f t="array" ref="L9586">IFERROR(_xlfn.IFS(G9586&lt;0,"shortage",H9586&lt;0,"shortage",I9586&lt;0,"shortage"),"ok")</f>
        <v>ok</v>
      </c>
    </row>
    <row r="9587" spans="1:12" hidden="1" x14ac:dyDescent="0.35">
      <c r="A9587" s="5" t="s">
        <v>1357</v>
      </c>
      <c r="B9587" s="5" t="s">
        <v>25</v>
      </c>
      <c r="C9587" s="5" t="s">
        <v>1580</v>
      </c>
      <c r="D9587" s="5" t="s">
        <v>1037</v>
      </c>
      <c r="E9587" s="5" t="s">
        <v>6</v>
      </c>
      <c r="F9587" s="6">
        <v>-20</v>
      </c>
      <c r="G9587" s="6">
        <v>-10</v>
      </c>
      <c r="H9587" s="6">
        <v>-70</v>
      </c>
      <c r="I9587" s="6">
        <v>-70</v>
      </c>
      <c r="J9587" t="str">
        <f t="shared" si="149"/>
        <v>PUAKX-TU400EXG</v>
      </c>
      <c r="K9587" t="str">
        <f>IF((VLOOKUP(J9587,mdc!A:V,22,FALSE)=""),"non Collabo","collabo")</f>
        <v>non Collabo</v>
      </c>
      <c r="L9587" t="str" cm="1">
        <f t="array" ref="L9587">IFERROR(_xlfn.IFS(G9587&lt;0,"shortage",H9587&lt;0,"shortage",I9587&lt;0,"shortage"),"ok")</f>
        <v>shortage</v>
      </c>
    </row>
    <row r="9588" spans="1:12" hidden="1" x14ac:dyDescent="0.35">
      <c r="A9588" s="5" t="s">
        <v>1357</v>
      </c>
      <c r="B9588" s="5" t="s">
        <v>25</v>
      </c>
      <c r="C9588" s="5" t="s">
        <v>1580</v>
      </c>
      <c r="D9588" s="5" t="s">
        <v>1037</v>
      </c>
      <c r="E9588" s="5" t="s">
        <v>2318</v>
      </c>
      <c r="F9588" s="6"/>
      <c r="G9588" s="6"/>
      <c r="H9588" s="6"/>
      <c r="I9588" s="6"/>
      <c r="J9588" t="str">
        <f t="shared" si="149"/>
        <v>PUAKX-TU400EXG</v>
      </c>
      <c r="K9588" t="str">
        <f>IF((VLOOKUP(J9588,mdc!A:V,22,FALSE)=""),"non Collabo","collabo")</f>
        <v>non Collabo</v>
      </c>
      <c r="L9588" t="str" cm="1">
        <f t="array" ref="L9588">IFERROR(_xlfn.IFS(G9588&lt;0,"shortage",H9588&lt;0,"shortage",I9588&lt;0,"shortage"),"ok")</f>
        <v>ok</v>
      </c>
    </row>
    <row r="9589" spans="1:12" hidden="1" x14ac:dyDescent="0.35">
      <c r="A9589" s="5" t="s">
        <v>1357</v>
      </c>
      <c r="B9589" s="5" t="s">
        <v>25</v>
      </c>
      <c r="C9589" s="5" t="s">
        <v>1580</v>
      </c>
      <c r="D9589" s="5" t="s">
        <v>1037</v>
      </c>
      <c r="E9589" s="5" t="s">
        <v>7</v>
      </c>
      <c r="F9589" s="6"/>
      <c r="G9589" s="6"/>
      <c r="H9589" s="6"/>
      <c r="I9589" s="6"/>
      <c r="J9589" t="str">
        <f t="shared" si="149"/>
        <v>PUAKX-TU400EXG</v>
      </c>
      <c r="K9589" t="str">
        <f>IF((VLOOKUP(J9589,mdc!A:V,22,FALSE)=""),"non Collabo","collabo")</f>
        <v>non Collabo</v>
      </c>
      <c r="L9589" t="str" cm="1">
        <f t="array" ref="L9589">IFERROR(_xlfn.IFS(G9589&lt;0,"shortage",H9589&lt;0,"shortage",I9589&lt;0,"shortage"),"ok")</f>
        <v>ok</v>
      </c>
    </row>
    <row r="9590" spans="1:12" hidden="1" x14ac:dyDescent="0.35">
      <c r="A9590" s="5" t="s">
        <v>1357</v>
      </c>
      <c r="B9590" s="5" t="s">
        <v>25</v>
      </c>
      <c r="C9590" s="5" t="s">
        <v>1580</v>
      </c>
      <c r="D9590" s="5" t="s">
        <v>1037</v>
      </c>
      <c r="E9590" s="5" t="s">
        <v>1566</v>
      </c>
      <c r="F9590" s="6">
        <v>0.371</v>
      </c>
      <c r="G9590" s="6">
        <v>0.1855</v>
      </c>
      <c r="H9590" s="6">
        <v>1.2985</v>
      </c>
      <c r="I9590" s="6">
        <v>1.2985</v>
      </c>
      <c r="J9590" t="str">
        <f t="shared" si="149"/>
        <v>PUAKX-TU400EXG</v>
      </c>
      <c r="K9590" t="str">
        <f>IF((VLOOKUP(J9590,mdc!A:V,22,FALSE)=""),"non Collabo","collabo")</f>
        <v>non Collabo</v>
      </c>
      <c r="L9590" t="str" cm="1">
        <f t="array" ref="L9590">IFERROR(_xlfn.IFS(G9590&lt;0,"shortage",H9590&lt;0,"shortage",I9590&lt;0,"shortage"),"ok")</f>
        <v>ok</v>
      </c>
    </row>
    <row r="9591" spans="1:12" ht="15" hidden="1" thickBot="1" x14ac:dyDescent="0.4">
      <c r="A9591" s="5" t="s">
        <v>1357</v>
      </c>
      <c r="B9591" s="5" t="s">
        <v>25</v>
      </c>
      <c r="C9591" s="5" t="s">
        <v>1580</v>
      </c>
      <c r="D9591" s="7" t="s">
        <v>1037</v>
      </c>
      <c r="E9591" s="7" t="s">
        <v>8</v>
      </c>
      <c r="F9591" s="8">
        <v>-0.371</v>
      </c>
      <c r="G9591" s="8">
        <v>-0.1855</v>
      </c>
      <c r="H9591" s="8">
        <v>-1.2985</v>
      </c>
      <c r="I9591" s="8">
        <v>-1.2985</v>
      </c>
      <c r="J9591" t="str">
        <f t="shared" si="149"/>
        <v>PUAKX-TU400EXG</v>
      </c>
      <c r="K9591" t="str">
        <f>IF((VLOOKUP(J9591,mdc!A:V,22,FALSE)=""),"non Collabo","collabo")</f>
        <v>non Collabo</v>
      </c>
    </row>
    <row r="9592" spans="1:12" hidden="1" x14ac:dyDescent="0.35">
      <c r="A9592" s="5" t="s">
        <v>1357</v>
      </c>
      <c r="B9592" s="5" t="s">
        <v>25</v>
      </c>
      <c r="C9592" s="5" t="s">
        <v>1580</v>
      </c>
      <c r="D9592" s="3" t="s">
        <v>1038</v>
      </c>
      <c r="E9592" s="3" t="s">
        <v>5</v>
      </c>
      <c r="F9592" s="4"/>
      <c r="G9592" s="4"/>
      <c r="H9592" s="4"/>
      <c r="I9592" s="4"/>
      <c r="J9592" t="str">
        <f t="shared" si="149"/>
        <v>PUAKX-TU400EXR</v>
      </c>
      <c r="K9592" t="str">
        <f>IF((VLOOKUP(J9592,mdc!A:V,22,FALSE)=""),"non Collabo","collabo")</f>
        <v>non Collabo</v>
      </c>
      <c r="L9592" t="str" cm="1">
        <f t="array" ref="L9592">IFERROR(_xlfn.IFS(G9592&lt;0,"shortage",H9592&lt;0,"shortage",I9592&lt;0,"shortage"),"ok")</f>
        <v>ok</v>
      </c>
    </row>
    <row r="9593" spans="1:12" hidden="1" x14ac:dyDescent="0.35">
      <c r="A9593" s="5" t="s">
        <v>1357</v>
      </c>
      <c r="B9593" s="5" t="s">
        <v>25</v>
      </c>
      <c r="C9593" s="5" t="s">
        <v>1580</v>
      </c>
      <c r="D9593" s="5" t="s">
        <v>1038</v>
      </c>
      <c r="E9593" s="5" t="s">
        <v>1565</v>
      </c>
      <c r="F9593" s="6"/>
      <c r="G9593" s="6"/>
      <c r="H9593" s="6"/>
      <c r="I9593" s="6">
        <v>40</v>
      </c>
      <c r="J9593" t="str">
        <f t="shared" si="149"/>
        <v>PUAKX-TU400EXR</v>
      </c>
      <c r="K9593" t="str">
        <f>IF((VLOOKUP(J9593,mdc!A:V,22,FALSE)=""),"non Collabo","collabo")</f>
        <v>non Collabo</v>
      </c>
      <c r="L9593" t="str" cm="1">
        <f t="array" ref="L9593">IFERROR(_xlfn.IFS(G9593&lt;0,"shortage",H9593&lt;0,"shortage",I9593&lt;0,"shortage"),"ok")</f>
        <v>ok</v>
      </c>
    </row>
    <row r="9594" spans="1:12" hidden="1" x14ac:dyDescent="0.35">
      <c r="A9594" s="5" t="s">
        <v>1357</v>
      </c>
      <c r="B9594" s="5" t="s">
        <v>25</v>
      </c>
      <c r="C9594" s="5" t="s">
        <v>1580</v>
      </c>
      <c r="D9594" s="5" t="s">
        <v>1038</v>
      </c>
      <c r="E9594" s="5" t="s">
        <v>6</v>
      </c>
      <c r="F9594" s="6"/>
      <c r="G9594" s="6"/>
      <c r="H9594" s="6"/>
      <c r="I9594" s="6">
        <v>-40</v>
      </c>
      <c r="J9594" t="str">
        <f t="shared" si="149"/>
        <v>PUAKX-TU400EXR</v>
      </c>
      <c r="K9594" t="str">
        <f>IF((VLOOKUP(J9594,mdc!A:V,22,FALSE)=""),"non Collabo","collabo")</f>
        <v>non Collabo</v>
      </c>
      <c r="L9594" t="str" cm="1">
        <f t="array" ref="L9594">IFERROR(_xlfn.IFS(G9594&lt;0,"shortage",H9594&lt;0,"shortage",I9594&lt;0,"shortage"),"ok")</f>
        <v>shortage</v>
      </c>
    </row>
    <row r="9595" spans="1:12" hidden="1" x14ac:dyDescent="0.35">
      <c r="A9595" s="5" t="s">
        <v>1357</v>
      </c>
      <c r="B9595" s="5" t="s">
        <v>25</v>
      </c>
      <c r="C9595" s="5" t="s">
        <v>1580</v>
      </c>
      <c r="D9595" s="5" t="s">
        <v>1038</v>
      </c>
      <c r="E9595" s="5" t="s">
        <v>2318</v>
      </c>
      <c r="F9595" s="6"/>
      <c r="G9595" s="6"/>
      <c r="H9595" s="6"/>
      <c r="I9595" s="6"/>
      <c r="J9595" t="str">
        <f t="shared" si="149"/>
        <v>PUAKX-TU400EXR</v>
      </c>
      <c r="K9595" t="str">
        <f>IF((VLOOKUP(J9595,mdc!A:V,22,FALSE)=""),"non Collabo","collabo")</f>
        <v>non Collabo</v>
      </c>
      <c r="L9595" t="str" cm="1">
        <f t="array" ref="L9595">IFERROR(_xlfn.IFS(G9595&lt;0,"shortage",H9595&lt;0,"shortage",I9595&lt;0,"shortage"),"ok")</f>
        <v>ok</v>
      </c>
    </row>
    <row r="9596" spans="1:12" hidden="1" x14ac:dyDescent="0.35">
      <c r="A9596" s="5" t="s">
        <v>1357</v>
      </c>
      <c r="B9596" s="5" t="s">
        <v>25</v>
      </c>
      <c r="C9596" s="5" t="s">
        <v>1580</v>
      </c>
      <c r="D9596" s="5" t="s">
        <v>1038</v>
      </c>
      <c r="E9596" s="5" t="s">
        <v>7</v>
      </c>
      <c r="F9596" s="6"/>
      <c r="G9596" s="6"/>
      <c r="H9596" s="6"/>
      <c r="I9596" s="6"/>
      <c r="J9596" t="str">
        <f t="shared" si="149"/>
        <v>PUAKX-TU400EXR</v>
      </c>
      <c r="K9596" t="str">
        <f>IF((VLOOKUP(J9596,mdc!A:V,22,FALSE)=""),"non Collabo","collabo")</f>
        <v>non Collabo</v>
      </c>
      <c r="L9596" t="str" cm="1">
        <f t="array" ref="L9596">IFERROR(_xlfn.IFS(G9596&lt;0,"shortage",H9596&lt;0,"shortage",I9596&lt;0,"shortage"),"ok")</f>
        <v>ok</v>
      </c>
    </row>
    <row r="9597" spans="1:12" hidden="1" x14ac:dyDescent="0.35">
      <c r="A9597" s="5" t="s">
        <v>1357</v>
      </c>
      <c r="B9597" s="5" t="s">
        <v>25</v>
      </c>
      <c r="C9597" s="5" t="s">
        <v>1580</v>
      </c>
      <c r="D9597" s="5" t="s">
        <v>1038</v>
      </c>
      <c r="E9597" s="5" t="s">
        <v>1566</v>
      </c>
      <c r="F9597" s="6"/>
      <c r="G9597" s="6"/>
      <c r="H9597" s="6"/>
      <c r="I9597" s="6">
        <v>0.74199999999999999</v>
      </c>
      <c r="J9597" t="str">
        <f t="shared" si="149"/>
        <v>PUAKX-TU400EXR</v>
      </c>
      <c r="K9597" t="str">
        <f>IF((VLOOKUP(J9597,mdc!A:V,22,FALSE)=""),"non Collabo","collabo")</f>
        <v>non Collabo</v>
      </c>
      <c r="L9597" t="str" cm="1">
        <f t="array" ref="L9597">IFERROR(_xlfn.IFS(G9597&lt;0,"shortage",H9597&lt;0,"shortage",I9597&lt;0,"shortage"),"ok")</f>
        <v>ok</v>
      </c>
    </row>
    <row r="9598" spans="1:12" ht="15" hidden="1" thickBot="1" x14ac:dyDescent="0.4">
      <c r="A9598" s="5" t="s">
        <v>1357</v>
      </c>
      <c r="B9598" s="5" t="s">
        <v>25</v>
      </c>
      <c r="C9598" s="5" t="s">
        <v>1580</v>
      </c>
      <c r="D9598" s="7" t="s">
        <v>1038</v>
      </c>
      <c r="E9598" s="7" t="s">
        <v>8</v>
      </c>
      <c r="F9598" s="8"/>
      <c r="G9598" s="8"/>
      <c r="H9598" s="8"/>
      <c r="I9598" s="8">
        <v>-0.74199999999999999</v>
      </c>
      <c r="J9598" t="str">
        <f t="shared" si="149"/>
        <v>PUAKX-TU400EXR</v>
      </c>
      <c r="K9598" t="str">
        <f>IF((VLOOKUP(J9598,mdc!A:V,22,FALSE)=""),"non Collabo","collabo")</f>
        <v>non Collabo</v>
      </c>
    </row>
    <row r="9599" spans="1:12" hidden="1" x14ac:dyDescent="0.35">
      <c r="A9599" s="5" t="s">
        <v>1357</v>
      </c>
      <c r="B9599" s="5" t="s">
        <v>25</v>
      </c>
      <c r="C9599" s="5" t="s">
        <v>1580</v>
      </c>
      <c r="D9599" s="3" t="s">
        <v>1040</v>
      </c>
      <c r="E9599" s="3" t="s">
        <v>5</v>
      </c>
      <c r="F9599" s="4"/>
      <c r="G9599" s="4"/>
      <c r="H9599" s="4"/>
      <c r="I9599" s="4"/>
      <c r="J9599" t="str">
        <f t="shared" si="149"/>
        <v>PUAKX-TU446EXG</v>
      </c>
      <c r="K9599" t="str">
        <f>IF((VLOOKUP(J9599,mdc!A:V,22,FALSE)=""),"non Collabo","collabo")</f>
        <v>non Collabo</v>
      </c>
      <c r="L9599" t="str" cm="1">
        <f t="array" ref="L9599">IFERROR(_xlfn.IFS(G9599&lt;0,"shortage",H9599&lt;0,"shortage",I9599&lt;0,"shortage"),"ok")</f>
        <v>ok</v>
      </c>
    </row>
    <row r="9600" spans="1:12" hidden="1" x14ac:dyDescent="0.35">
      <c r="A9600" s="5" t="s">
        <v>1357</v>
      </c>
      <c r="B9600" s="5" t="s">
        <v>25</v>
      </c>
      <c r="C9600" s="5" t="s">
        <v>1580</v>
      </c>
      <c r="D9600" s="5" t="s">
        <v>1040</v>
      </c>
      <c r="E9600" s="5" t="s">
        <v>1565</v>
      </c>
      <c r="F9600" s="6"/>
      <c r="G9600" s="6"/>
      <c r="H9600" s="6"/>
      <c r="I9600" s="6">
        <v>40</v>
      </c>
      <c r="J9600" t="str">
        <f t="shared" si="149"/>
        <v>PUAKX-TU446EXG</v>
      </c>
      <c r="K9600" t="str">
        <f>IF((VLOOKUP(J9600,mdc!A:V,22,FALSE)=""),"non Collabo","collabo")</f>
        <v>non Collabo</v>
      </c>
      <c r="L9600" t="str" cm="1">
        <f t="array" ref="L9600">IFERROR(_xlfn.IFS(G9600&lt;0,"shortage",H9600&lt;0,"shortage",I9600&lt;0,"shortage"),"ok")</f>
        <v>ok</v>
      </c>
    </row>
    <row r="9601" spans="1:12" hidden="1" x14ac:dyDescent="0.35">
      <c r="A9601" s="5" t="s">
        <v>1357</v>
      </c>
      <c r="B9601" s="5" t="s">
        <v>25</v>
      </c>
      <c r="C9601" s="5" t="s">
        <v>1580</v>
      </c>
      <c r="D9601" s="5" t="s">
        <v>1040</v>
      </c>
      <c r="E9601" s="5" t="s">
        <v>6</v>
      </c>
      <c r="F9601" s="6"/>
      <c r="G9601" s="6"/>
      <c r="H9601" s="6"/>
      <c r="I9601" s="6">
        <v>-40</v>
      </c>
      <c r="J9601" t="str">
        <f t="shared" si="149"/>
        <v>PUAKX-TU446EXG</v>
      </c>
      <c r="K9601" t="str">
        <f>IF((VLOOKUP(J9601,mdc!A:V,22,FALSE)=""),"non Collabo","collabo")</f>
        <v>non Collabo</v>
      </c>
      <c r="L9601" t="str" cm="1">
        <f t="array" ref="L9601">IFERROR(_xlfn.IFS(G9601&lt;0,"shortage",H9601&lt;0,"shortage",I9601&lt;0,"shortage"),"ok")</f>
        <v>shortage</v>
      </c>
    </row>
    <row r="9602" spans="1:12" hidden="1" x14ac:dyDescent="0.35">
      <c r="A9602" s="5" t="s">
        <v>1357</v>
      </c>
      <c r="B9602" s="5" t="s">
        <v>25</v>
      </c>
      <c r="C9602" s="5" t="s">
        <v>1580</v>
      </c>
      <c r="D9602" s="5" t="s">
        <v>1040</v>
      </c>
      <c r="E9602" s="5" t="s">
        <v>2318</v>
      </c>
      <c r="F9602" s="6"/>
      <c r="G9602" s="6"/>
      <c r="H9602" s="6"/>
      <c r="I9602" s="6"/>
      <c r="J9602" t="str">
        <f t="shared" si="149"/>
        <v>PUAKX-TU446EXG</v>
      </c>
      <c r="K9602" t="str">
        <f>IF((VLOOKUP(J9602,mdc!A:V,22,FALSE)=""),"non Collabo","collabo")</f>
        <v>non Collabo</v>
      </c>
      <c r="L9602" t="str" cm="1">
        <f t="array" ref="L9602">IFERROR(_xlfn.IFS(G9602&lt;0,"shortage",H9602&lt;0,"shortage",I9602&lt;0,"shortage"),"ok")</f>
        <v>ok</v>
      </c>
    </row>
    <row r="9603" spans="1:12" hidden="1" x14ac:dyDescent="0.35">
      <c r="A9603" s="5" t="s">
        <v>1357</v>
      </c>
      <c r="B9603" s="5" t="s">
        <v>25</v>
      </c>
      <c r="C9603" s="5" t="s">
        <v>1580</v>
      </c>
      <c r="D9603" s="5" t="s">
        <v>1040</v>
      </c>
      <c r="E9603" s="5" t="s">
        <v>7</v>
      </c>
      <c r="F9603" s="6"/>
      <c r="G9603" s="6"/>
      <c r="H9603" s="6"/>
      <c r="I9603" s="6"/>
      <c r="J9603" t="str">
        <f t="shared" ref="J9603:J9666" si="150">A9603&amp;D9603</f>
        <v>PUAKX-TU446EXG</v>
      </c>
      <c r="K9603" t="str">
        <f>IF((VLOOKUP(J9603,mdc!A:V,22,FALSE)=""),"non Collabo","collabo")</f>
        <v>non Collabo</v>
      </c>
      <c r="L9603" t="str" cm="1">
        <f t="array" ref="L9603">IFERROR(_xlfn.IFS(G9603&lt;0,"shortage",H9603&lt;0,"shortage",I9603&lt;0,"shortage"),"ok")</f>
        <v>ok</v>
      </c>
    </row>
    <row r="9604" spans="1:12" hidden="1" x14ac:dyDescent="0.35">
      <c r="A9604" s="5" t="s">
        <v>1357</v>
      </c>
      <c r="B9604" s="5" t="s">
        <v>25</v>
      </c>
      <c r="C9604" s="5" t="s">
        <v>1580</v>
      </c>
      <c r="D9604" s="5" t="s">
        <v>1040</v>
      </c>
      <c r="E9604" s="5" t="s">
        <v>1566</v>
      </c>
      <c r="F9604" s="6"/>
      <c r="G9604" s="6"/>
      <c r="H9604" s="6"/>
      <c r="I9604" s="6">
        <v>0.8508</v>
      </c>
      <c r="J9604" t="str">
        <f t="shared" si="150"/>
        <v>PUAKX-TU446EXG</v>
      </c>
      <c r="K9604" t="str">
        <f>IF((VLOOKUP(J9604,mdc!A:V,22,FALSE)=""),"non Collabo","collabo")</f>
        <v>non Collabo</v>
      </c>
      <c r="L9604" t="str" cm="1">
        <f t="array" ref="L9604">IFERROR(_xlfn.IFS(G9604&lt;0,"shortage",H9604&lt;0,"shortage",I9604&lt;0,"shortage"),"ok")</f>
        <v>ok</v>
      </c>
    </row>
    <row r="9605" spans="1:12" ht="15" hidden="1" thickBot="1" x14ac:dyDescent="0.4">
      <c r="A9605" s="5" t="s">
        <v>1357</v>
      </c>
      <c r="B9605" s="5" t="s">
        <v>25</v>
      </c>
      <c r="C9605" s="5" t="s">
        <v>1580</v>
      </c>
      <c r="D9605" s="7" t="s">
        <v>1040</v>
      </c>
      <c r="E9605" s="7" t="s">
        <v>8</v>
      </c>
      <c r="F9605" s="8"/>
      <c r="G9605" s="8"/>
      <c r="H9605" s="8"/>
      <c r="I9605" s="8">
        <v>-0.8508</v>
      </c>
      <c r="J9605" t="str">
        <f t="shared" si="150"/>
        <v>PUAKX-TU446EXG</v>
      </c>
      <c r="K9605" t="str">
        <f>IF((VLOOKUP(J9605,mdc!A:V,22,FALSE)=""),"non Collabo","collabo")</f>
        <v>non Collabo</v>
      </c>
    </row>
    <row r="9606" spans="1:12" hidden="1" x14ac:dyDescent="0.35">
      <c r="A9606" s="5" t="s">
        <v>1357</v>
      </c>
      <c r="B9606" s="5" t="s">
        <v>25</v>
      </c>
      <c r="C9606" s="5" t="s">
        <v>1580</v>
      </c>
      <c r="D9606" s="3" t="s">
        <v>1041</v>
      </c>
      <c r="E9606" s="3" t="s">
        <v>5</v>
      </c>
      <c r="F9606" s="4"/>
      <c r="G9606" s="4"/>
      <c r="H9606" s="4"/>
      <c r="I9606" s="4"/>
      <c r="J9606" t="str">
        <f t="shared" si="150"/>
        <v>PUAKX-TU446EXR</v>
      </c>
      <c r="K9606" t="str">
        <f>IF((VLOOKUP(J9606,mdc!A:V,22,FALSE)=""),"non Collabo","collabo")</f>
        <v>non Collabo</v>
      </c>
      <c r="L9606" t="str" cm="1">
        <f t="array" ref="L9606">IFERROR(_xlfn.IFS(G9606&lt;0,"shortage",H9606&lt;0,"shortage",I9606&lt;0,"shortage"),"ok")</f>
        <v>ok</v>
      </c>
    </row>
    <row r="9607" spans="1:12" hidden="1" x14ac:dyDescent="0.35">
      <c r="A9607" s="5" t="s">
        <v>1357</v>
      </c>
      <c r="B9607" s="5" t="s">
        <v>25</v>
      </c>
      <c r="C9607" s="5" t="s">
        <v>1580</v>
      </c>
      <c r="D9607" s="5" t="s">
        <v>1041</v>
      </c>
      <c r="E9607" s="5" t="s">
        <v>1565</v>
      </c>
      <c r="F9607" s="6"/>
      <c r="G9607" s="6"/>
      <c r="H9607" s="6"/>
      <c r="I9607" s="6">
        <v>10</v>
      </c>
      <c r="J9607" t="str">
        <f t="shared" si="150"/>
        <v>PUAKX-TU446EXR</v>
      </c>
      <c r="K9607" t="str">
        <f>IF((VLOOKUP(J9607,mdc!A:V,22,FALSE)=""),"non Collabo","collabo")</f>
        <v>non Collabo</v>
      </c>
      <c r="L9607" t="str" cm="1">
        <f t="array" ref="L9607">IFERROR(_xlfn.IFS(G9607&lt;0,"shortage",H9607&lt;0,"shortage",I9607&lt;0,"shortage"),"ok")</f>
        <v>ok</v>
      </c>
    </row>
    <row r="9608" spans="1:12" hidden="1" x14ac:dyDescent="0.35">
      <c r="A9608" s="5" t="s">
        <v>1357</v>
      </c>
      <c r="B9608" s="5" t="s">
        <v>25</v>
      </c>
      <c r="C9608" s="5" t="s">
        <v>1580</v>
      </c>
      <c r="D9608" s="5" t="s">
        <v>1041</v>
      </c>
      <c r="E9608" s="5" t="s">
        <v>6</v>
      </c>
      <c r="F9608" s="6"/>
      <c r="G9608" s="6"/>
      <c r="H9608" s="6"/>
      <c r="I9608" s="6">
        <v>-10</v>
      </c>
      <c r="J9608" t="str">
        <f t="shared" si="150"/>
        <v>PUAKX-TU446EXR</v>
      </c>
      <c r="K9608" t="str">
        <f>IF((VLOOKUP(J9608,mdc!A:V,22,FALSE)=""),"non Collabo","collabo")</f>
        <v>non Collabo</v>
      </c>
      <c r="L9608" t="str" cm="1">
        <f t="array" ref="L9608">IFERROR(_xlfn.IFS(G9608&lt;0,"shortage",H9608&lt;0,"shortage",I9608&lt;0,"shortage"),"ok")</f>
        <v>shortage</v>
      </c>
    </row>
    <row r="9609" spans="1:12" hidden="1" x14ac:dyDescent="0.35">
      <c r="A9609" s="5" t="s">
        <v>1357</v>
      </c>
      <c r="B9609" s="5" t="s">
        <v>25</v>
      </c>
      <c r="C9609" s="5" t="s">
        <v>1580</v>
      </c>
      <c r="D9609" s="5" t="s">
        <v>1041</v>
      </c>
      <c r="E9609" s="5" t="s">
        <v>2318</v>
      </c>
      <c r="F9609" s="6"/>
      <c r="G9609" s="6"/>
      <c r="H9609" s="6"/>
      <c r="I9609" s="6"/>
      <c r="J9609" t="str">
        <f t="shared" si="150"/>
        <v>PUAKX-TU446EXR</v>
      </c>
      <c r="K9609" t="str">
        <f>IF((VLOOKUP(J9609,mdc!A:V,22,FALSE)=""),"non Collabo","collabo")</f>
        <v>non Collabo</v>
      </c>
      <c r="L9609" t="str" cm="1">
        <f t="array" ref="L9609">IFERROR(_xlfn.IFS(G9609&lt;0,"shortage",H9609&lt;0,"shortage",I9609&lt;0,"shortage"),"ok")</f>
        <v>ok</v>
      </c>
    </row>
    <row r="9610" spans="1:12" hidden="1" x14ac:dyDescent="0.35">
      <c r="A9610" s="5" t="s">
        <v>1357</v>
      </c>
      <c r="B9610" s="5" t="s">
        <v>25</v>
      </c>
      <c r="C9610" s="5" t="s">
        <v>1580</v>
      </c>
      <c r="D9610" s="5" t="s">
        <v>1041</v>
      </c>
      <c r="E9610" s="5" t="s">
        <v>7</v>
      </c>
      <c r="F9610" s="6"/>
      <c r="G9610" s="6"/>
      <c r="H9610" s="6"/>
      <c r="I9610" s="6"/>
      <c r="J9610" t="str">
        <f t="shared" si="150"/>
        <v>PUAKX-TU446EXR</v>
      </c>
      <c r="K9610" t="str">
        <f>IF((VLOOKUP(J9610,mdc!A:V,22,FALSE)=""),"non Collabo","collabo")</f>
        <v>non Collabo</v>
      </c>
      <c r="L9610" t="str" cm="1">
        <f t="array" ref="L9610">IFERROR(_xlfn.IFS(G9610&lt;0,"shortage",H9610&lt;0,"shortage",I9610&lt;0,"shortage"),"ok")</f>
        <v>ok</v>
      </c>
    </row>
    <row r="9611" spans="1:12" hidden="1" x14ac:dyDescent="0.35">
      <c r="A9611" s="5" t="s">
        <v>1357</v>
      </c>
      <c r="B9611" s="5" t="s">
        <v>25</v>
      </c>
      <c r="C9611" s="5" t="s">
        <v>1580</v>
      </c>
      <c r="D9611" s="5" t="s">
        <v>1041</v>
      </c>
      <c r="E9611" s="5" t="s">
        <v>1566</v>
      </c>
      <c r="F9611" s="6"/>
      <c r="G9611" s="6"/>
      <c r="H9611" s="6"/>
      <c r="I9611" s="6">
        <v>0.2127</v>
      </c>
      <c r="J9611" t="str">
        <f t="shared" si="150"/>
        <v>PUAKX-TU446EXR</v>
      </c>
      <c r="K9611" t="str">
        <f>IF((VLOOKUP(J9611,mdc!A:V,22,FALSE)=""),"non Collabo","collabo")</f>
        <v>non Collabo</v>
      </c>
      <c r="L9611" t="str" cm="1">
        <f t="array" ref="L9611">IFERROR(_xlfn.IFS(G9611&lt;0,"shortage",H9611&lt;0,"shortage",I9611&lt;0,"shortage"),"ok")</f>
        <v>ok</v>
      </c>
    </row>
    <row r="9612" spans="1:12" ht="15" hidden="1" thickBot="1" x14ac:dyDescent="0.4">
      <c r="A9612" s="5" t="s">
        <v>1357</v>
      </c>
      <c r="B9612" s="5" t="s">
        <v>25</v>
      </c>
      <c r="C9612" s="5" t="s">
        <v>1580</v>
      </c>
      <c r="D9612" s="7" t="s">
        <v>1041</v>
      </c>
      <c r="E9612" s="7" t="s">
        <v>8</v>
      </c>
      <c r="F9612" s="8"/>
      <c r="G9612" s="8"/>
      <c r="H9612" s="8"/>
      <c r="I9612" s="8">
        <v>-0.2127</v>
      </c>
      <c r="J9612" t="str">
        <f t="shared" si="150"/>
        <v>PUAKX-TU446EXR</v>
      </c>
      <c r="K9612" t="str">
        <f>IF((VLOOKUP(J9612,mdc!A:V,22,FALSE)=""),"non Collabo","collabo")</f>
        <v>non Collabo</v>
      </c>
    </row>
    <row r="9613" spans="1:12" hidden="1" x14ac:dyDescent="0.35">
      <c r="A9613" s="5" t="s">
        <v>1357</v>
      </c>
      <c r="B9613" s="5" t="s">
        <v>25</v>
      </c>
      <c r="C9613" s="5" t="s">
        <v>1580</v>
      </c>
      <c r="D9613" s="3" t="s">
        <v>1043</v>
      </c>
      <c r="E9613" s="3" t="s">
        <v>5</v>
      </c>
      <c r="F9613" s="4"/>
      <c r="G9613" s="4"/>
      <c r="H9613" s="4"/>
      <c r="I9613" s="4"/>
      <c r="J9613" t="str">
        <f t="shared" si="150"/>
        <v>PUAKX-TU550EXC</v>
      </c>
      <c r="K9613" t="str">
        <f>IF((VLOOKUP(J9613,mdc!A:V,22,FALSE)=""),"non Collabo","collabo")</f>
        <v>non Collabo</v>
      </c>
      <c r="L9613" t="str" cm="1">
        <f t="array" ref="L9613">IFERROR(_xlfn.IFS(G9613&lt;0,"shortage",H9613&lt;0,"shortage",I9613&lt;0,"shortage"),"ok")</f>
        <v>ok</v>
      </c>
    </row>
    <row r="9614" spans="1:12" hidden="1" x14ac:dyDescent="0.35">
      <c r="A9614" s="5" t="s">
        <v>1357</v>
      </c>
      <c r="B9614" s="5" t="s">
        <v>25</v>
      </c>
      <c r="C9614" s="5" t="s">
        <v>1580</v>
      </c>
      <c r="D9614" s="5" t="s">
        <v>1043</v>
      </c>
      <c r="E9614" s="5" t="s">
        <v>1565</v>
      </c>
      <c r="F9614" s="6"/>
      <c r="G9614" s="6"/>
      <c r="H9614" s="6"/>
      <c r="I9614" s="6">
        <v>20</v>
      </c>
      <c r="J9614" t="str">
        <f t="shared" si="150"/>
        <v>PUAKX-TU550EXC</v>
      </c>
      <c r="K9614" t="str">
        <f>IF((VLOOKUP(J9614,mdc!A:V,22,FALSE)=""),"non Collabo","collabo")</f>
        <v>non Collabo</v>
      </c>
      <c r="L9614" t="str" cm="1">
        <f t="array" ref="L9614">IFERROR(_xlfn.IFS(G9614&lt;0,"shortage",H9614&lt;0,"shortage",I9614&lt;0,"shortage"),"ok")</f>
        <v>ok</v>
      </c>
    </row>
    <row r="9615" spans="1:12" hidden="1" x14ac:dyDescent="0.35">
      <c r="A9615" s="5" t="s">
        <v>1357</v>
      </c>
      <c r="B9615" s="5" t="s">
        <v>25</v>
      </c>
      <c r="C9615" s="5" t="s">
        <v>1580</v>
      </c>
      <c r="D9615" s="5" t="s">
        <v>1043</v>
      </c>
      <c r="E9615" s="5" t="s">
        <v>6</v>
      </c>
      <c r="F9615" s="6"/>
      <c r="G9615" s="6"/>
      <c r="H9615" s="6"/>
      <c r="I9615" s="6">
        <v>-20</v>
      </c>
      <c r="J9615" t="str">
        <f t="shared" si="150"/>
        <v>PUAKX-TU550EXC</v>
      </c>
      <c r="K9615" t="str">
        <f>IF((VLOOKUP(J9615,mdc!A:V,22,FALSE)=""),"non Collabo","collabo")</f>
        <v>non Collabo</v>
      </c>
      <c r="L9615" t="str" cm="1">
        <f t="array" ref="L9615">IFERROR(_xlfn.IFS(G9615&lt;0,"shortage",H9615&lt;0,"shortage",I9615&lt;0,"shortage"),"ok")</f>
        <v>shortage</v>
      </c>
    </row>
    <row r="9616" spans="1:12" hidden="1" x14ac:dyDescent="0.35">
      <c r="A9616" s="5" t="s">
        <v>1357</v>
      </c>
      <c r="B9616" s="5" t="s">
        <v>25</v>
      </c>
      <c r="C9616" s="5" t="s">
        <v>1580</v>
      </c>
      <c r="D9616" s="5" t="s">
        <v>1043</v>
      </c>
      <c r="E9616" s="5" t="s">
        <v>2318</v>
      </c>
      <c r="F9616" s="6"/>
      <c r="G9616" s="6"/>
      <c r="H9616" s="6"/>
      <c r="I9616" s="6"/>
      <c r="J9616" t="str">
        <f t="shared" si="150"/>
        <v>PUAKX-TU550EXC</v>
      </c>
      <c r="K9616" t="str">
        <f>IF((VLOOKUP(J9616,mdc!A:V,22,FALSE)=""),"non Collabo","collabo")</f>
        <v>non Collabo</v>
      </c>
      <c r="L9616" t="str" cm="1">
        <f t="array" ref="L9616">IFERROR(_xlfn.IFS(G9616&lt;0,"shortage",H9616&lt;0,"shortage",I9616&lt;0,"shortage"),"ok")</f>
        <v>ok</v>
      </c>
    </row>
    <row r="9617" spans="1:12" hidden="1" x14ac:dyDescent="0.35">
      <c r="A9617" s="5" t="s">
        <v>1357</v>
      </c>
      <c r="B9617" s="5" t="s">
        <v>25</v>
      </c>
      <c r="C9617" s="5" t="s">
        <v>1580</v>
      </c>
      <c r="D9617" s="5" t="s">
        <v>1043</v>
      </c>
      <c r="E9617" s="5" t="s">
        <v>7</v>
      </c>
      <c r="F9617" s="6"/>
      <c r="G9617" s="6"/>
      <c r="H9617" s="6"/>
      <c r="I9617" s="6"/>
      <c r="J9617" t="str">
        <f t="shared" si="150"/>
        <v>PUAKX-TU550EXC</v>
      </c>
      <c r="K9617" t="str">
        <f>IF((VLOOKUP(J9617,mdc!A:V,22,FALSE)=""),"non Collabo","collabo")</f>
        <v>non Collabo</v>
      </c>
      <c r="L9617" t="str" cm="1">
        <f t="array" ref="L9617">IFERROR(_xlfn.IFS(G9617&lt;0,"shortage",H9617&lt;0,"shortage",I9617&lt;0,"shortage"),"ok")</f>
        <v>ok</v>
      </c>
    </row>
    <row r="9618" spans="1:12" hidden="1" x14ac:dyDescent="0.35">
      <c r="A9618" s="5" t="s">
        <v>1357</v>
      </c>
      <c r="B9618" s="5" t="s">
        <v>25</v>
      </c>
      <c r="C9618" s="5" t="s">
        <v>1580</v>
      </c>
      <c r="D9618" s="5" t="s">
        <v>1043</v>
      </c>
      <c r="E9618" s="5" t="s">
        <v>1566</v>
      </c>
      <c r="F9618" s="6"/>
      <c r="G9618" s="6"/>
      <c r="H9618" s="6"/>
      <c r="I9618" s="6">
        <v>0.66879999999999995</v>
      </c>
      <c r="J9618" t="str">
        <f t="shared" si="150"/>
        <v>PUAKX-TU550EXC</v>
      </c>
      <c r="K9618" t="str">
        <f>IF((VLOOKUP(J9618,mdc!A:V,22,FALSE)=""),"non Collabo","collabo")</f>
        <v>non Collabo</v>
      </c>
      <c r="L9618" t="str" cm="1">
        <f t="array" ref="L9618">IFERROR(_xlfn.IFS(G9618&lt;0,"shortage",H9618&lt;0,"shortage",I9618&lt;0,"shortage"),"ok")</f>
        <v>ok</v>
      </c>
    </row>
    <row r="9619" spans="1:12" ht="15" hidden="1" thickBot="1" x14ac:dyDescent="0.4">
      <c r="A9619" s="5" t="s">
        <v>1357</v>
      </c>
      <c r="B9619" s="5" t="s">
        <v>25</v>
      </c>
      <c r="C9619" s="5" t="s">
        <v>1580</v>
      </c>
      <c r="D9619" s="7" t="s">
        <v>1043</v>
      </c>
      <c r="E9619" s="7" t="s">
        <v>8</v>
      </c>
      <c r="F9619" s="8"/>
      <c r="G9619" s="8"/>
      <c r="H9619" s="8"/>
      <c r="I9619" s="8">
        <v>-0.66879999999999995</v>
      </c>
      <c r="J9619" t="str">
        <f t="shared" si="150"/>
        <v>PUAKX-TU550EXC</v>
      </c>
      <c r="K9619" t="str">
        <f>IF((VLOOKUP(J9619,mdc!A:V,22,FALSE)=""),"non Collabo","collabo")</f>
        <v>non Collabo</v>
      </c>
    </row>
    <row r="9620" spans="1:12" hidden="1" x14ac:dyDescent="0.35">
      <c r="A9620" s="5" t="s">
        <v>1357</v>
      </c>
      <c r="B9620" s="5" t="s">
        <v>25</v>
      </c>
      <c r="C9620" s="5" t="s">
        <v>1580</v>
      </c>
      <c r="D9620" s="3" t="s">
        <v>1044</v>
      </c>
      <c r="E9620" s="3" t="s">
        <v>5</v>
      </c>
      <c r="F9620" s="4"/>
      <c r="G9620" s="4"/>
      <c r="H9620" s="4"/>
      <c r="I9620" s="4"/>
      <c r="J9620" t="str">
        <f t="shared" si="150"/>
        <v>PUAKX-TU550EXR</v>
      </c>
      <c r="K9620" t="str">
        <f>IF((VLOOKUP(J9620,mdc!A:V,22,FALSE)=""),"non Collabo","collabo")</f>
        <v>non Collabo</v>
      </c>
      <c r="L9620" t="str" cm="1">
        <f t="array" ref="L9620">IFERROR(_xlfn.IFS(G9620&lt;0,"shortage",H9620&lt;0,"shortage",I9620&lt;0,"shortage"),"ok")</f>
        <v>ok</v>
      </c>
    </row>
    <row r="9621" spans="1:12" hidden="1" x14ac:dyDescent="0.35">
      <c r="A9621" s="5" t="s">
        <v>1357</v>
      </c>
      <c r="B9621" s="5" t="s">
        <v>25</v>
      </c>
      <c r="C9621" s="5" t="s">
        <v>1580</v>
      </c>
      <c r="D9621" s="5" t="s">
        <v>1044</v>
      </c>
      <c r="E9621" s="5" t="s">
        <v>1565</v>
      </c>
      <c r="F9621" s="6"/>
      <c r="G9621" s="6"/>
      <c r="H9621" s="6"/>
      <c r="I9621" s="6">
        <v>20</v>
      </c>
      <c r="J9621" t="str">
        <f t="shared" si="150"/>
        <v>PUAKX-TU550EXR</v>
      </c>
      <c r="K9621" t="str">
        <f>IF((VLOOKUP(J9621,mdc!A:V,22,FALSE)=""),"non Collabo","collabo")</f>
        <v>non Collabo</v>
      </c>
      <c r="L9621" t="str" cm="1">
        <f t="array" ref="L9621">IFERROR(_xlfn.IFS(G9621&lt;0,"shortage",H9621&lt;0,"shortage",I9621&lt;0,"shortage"),"ok")</f>
        <v>ok</v>
      </c>
    </row>
    <row r="9622" spans="1:12" hidden="1" x14ac:dyDescent="0.35">
      <c r="A9622" s="5" t="s">
        <v>1357</v>
      </c>
      <c r="B9622" s="5" t="s">
        <v>25</v>
      </c>
      <c r="C9622" s="5" t="s">
        <v>1580</v>
      </c>
      <c r="D9622" s="5" t="s">
        <v>1044</v>
      </c>
      <c r="E9622" s="5" t="s">
        <v>6</v>
      </c>
      <c r="F9622" s="6"/>
      <c r="G9622" s="6"/>
      <c r="H9622" s="6"/>
      <c r="I9622" s="6">
        <v>-20</v>
      </c>
      <c r="J9622" t="str">
        <f t="shared" si="150"/>
        <v>PUAKX-TU550EXR</v>
      </c>
      <c r="K9622" t="str">
        <f>IF((VLOOKUP(J9622,mdc!A:V,22,FALSE)=""),"non Collabo","collabo")</f>
        <v>non Collabo</v>
      </c>
      <c r="L9622" t="str" cm="1">
        <f t="array" ref="L9622">IFERROR(_xlfn.IFS(G9622&lt;0,"shortage",H9622&lt;0,"shortage",I9622&lt;0,"shortage"),"ok")</f>
        <v>shortage</v>
      </c>
    </row>
    <row r="9623" spans="1:12" hidden="1" x14ac:dyDescent="0.35">
      <c r="A9623" s="5" t="s">
        <v>1357</v>
      </c>
      <c r="B9623" s="5" t="s">
        <v>25</v>
      </c>
      <c r="C9623" s="5" t="s">
        <v>1580</v>
      </c>
      <c r="D9623" s="5" t="s">
        <v>1044</v>
      </c>
      <c r="E9623" s="5" t="s">
        <v>2318</v>
      </c>
      <c r="F9623" s="6"/>
      <c r="G9623" s="6"/>
      <c r="H9623" s="6"/>
      <c r="I9623" s="6"/>
      <c r="J9623" t="str">
        <f t="shared" si="150"/>
        <v>PUAKX-TU550EXR</v>
      </c>
      <c r="K9623" t="str">
        <f>IF((VLOOKUP(J9623,mdc!A:V,22,FALSE)=""),"non Collabo","collabo")</f>
        <v>non Collabo</v>
      </c>
      <c r="L9623" t="str" cm="1">
        <f t="array" ref="L9623">IFERROR(_xlfn.IFS(G9623&lt;0,"shortage",H9623&lt;0,"shortage",I9623&lt;0,"shortage"),"ok")</f>
        <v>ok</v>
      </c>
    </row>
    <row r="9624" spans="1:12" hidden="1" x14ac:dyDescent="0.35">
      <c r="A9624" s="5" t="s">
        <v>1357</v>
      </c>
      <c r="B9624" s="5" t="s">
        <v>25</v>
      </c>
      <c r="C9624" s="5" t="s">
        <v>1580</v>
      </c>
      <c r="D9624" s="5" t="s">
        <v>1044</v>
      </c>
      <c r="E9624" s="5" t="s">
        <v>7</v>
      </c>
      <c r="F9624" s="6"/>
      <c r="G9624" s="6"/>
      <c r="H9624" s="6"/>
      <c r="I9624" s="6"/>
      <c r="J9624" t="str">
        <f t="shared" si="150"/>
        <v>PUAKX-TU550EXR</v>
      </c>
      <c r="K9624" t="str">
        <f>IF((VLOOKUP(J9624,mdc!A:V,22,FALSE)=""),"non Collabo","collabo")</f>
        <v>non Collabo</v>
      </c>
      <c r="L9624" t="str" cm="1">
        <f t="array" ref="L9624">IFERROR(_xlfn.IFS(G9624&lt;0,"shortage",H9624&lt;0,"shortage",I9624&lt;0,"shortage"),"ok")</f>
        <v>ok</v>
      </c>
    </row>
    <row r="9625" spans="1:12" hidden="1" x14ac:dyDescent="0.35">
      <c r="A9625" s="5" t="s">
        <v>1357</v>
      </c>
      <c r="B9625" s="5" t="s">
        <v>25</v>
      </c>
      <c r="C9625" s="5" t="s">
        <v>1580</v>
      </c>
      <c r="D9625" s="5" t="s">
        <v>1044</v>
      </c>
      <c r="E9625" s="5" t="s">
        <v>1566</v>
      </c>
      <c r="F9625" s="6"/>
      <c r="G9625" s="6"/>
      <c r="H9625" s="6"/>
      <c r="I9625" s="6">
        <v>0.66879999999999995</v>
      </c>
      <c r="J9625" t="str">
        <f t="shared" si="150"/>
        <v>PUAKX-TU550EXR</v>
      </c>
      <c r="K9625" t="str">
        <f>IF((VLOOKUP(J9625,mdc!A:V,22,FALSE)=""),"non Collabo","collabo")</f>
        <v>non Collabo</v>
      </c>
      <c r="L9625" t="str" cm="1">
        <f t="array" ref="L9625">IFERROR(_xlfn.IFS(G9625&lt;0,"shortage",H9625&lt;0,"shortage",I9625&lt;0,"shortage"),"ok")</f>
        <v>ok</v>
      </c>
    </row>
    <row r="9626" spans="1:12" ht="15" hidden="1" thickBot="1" x14ac:dyDescent="0.4">
      <c r="A9626" s="5" t="s">
        <v>1357</v>
      </c>
      <c r="B9626" s="7" t="s">
        <v>25</v>
      </c>
      <c r="C9626" s="7" t="s">
        <v>1580</v>
      </c>
      <c r="D9626" s="7" t="s">
        <v>1044</v>
      </c>
      <c r="E9626" s="7" t="s">
        <v>8</v>
      </c>
      <c r="F9626" s="8"/>
      <c r="G9626" s="8"/>
      <c r="H9626" s="8"/>
      <c r="I9626" s="8">
        <v>-0.66879999999999995</v>
      </c>
      <c r="J9626" t="str">
        <f t="shared" si="150"/>
        <v>PUAKX-TU550EXR</v>
      </c>
      <c r="K9626" t="str">
        <f>IF((VLOOKUP(J9626,mdc!A:V,22,FALSE)=""),"non Collabo","collabo")</f>
        <v>non Collabo</v>
      </c>
    </row>
    <row r="9627" spans="1:12" hidden="1" x14ac:dyDescent="0.35">
      <c r="A9627" s="5" t="s">
        <v>1357</v>
      </c>
      <c r="B9627" s="3" t="s">
        <v>1045</v>
      </c>
      <c r="C9627" s="3" t="s">
        <v>1584</v>
      </c>
      <c r="D9627" s="3" t="s">
        <v>1434</v>
      </c>
      <c r="E9627" s="3" t="s">
        <v>5</v>
      </c>
      <c r="F9627" s="4"/>
      <c r="G9627" s="4"/>
      <c r="H9627" s="4">
        <v>360</v>
      </c>
      <c r="I9627" s="4"/>
      <c r="J9627" t="str">
        <f t="shared" si="150"/>
        <v>PUAMJ-CB100WTQ</v>
      </c>
      <c r="K9627" t="str">
        <f>IF((VLOOKUP(J9627,mdc!A:V,22,FALSE)=""),"non Collabo","collabo")</f>
        <v>collabo</v>
      </c>
      <c r="L9627" t="str" cm="1">
        <f t="array" ref="L9627">IFERROR(_xlfn.IFS(G9627&lt;0,"shortage",H9627&lt;0,"shortage",I9627&lt;0,"shortage"),"ok")</f>
        <v>ok</v>
      </c>
    </row>
    <row r="9628" spans="1:12" hidden="1" x14ac:dyDescent="0.35">
      <c r="A9628" s="5" t="s">
        <v>1357</v>
      </c>
      <c r="B9628" s="5" t="s">
        <v>1045</v>
      </c>
      <c r="C9628" s="5" t="s">
        <v>1584</v>
      </c>
      <c r="D9628" s="5" t="s">
        <v>1434</v>
      </c>
      <c r="E9628" s="5" t="s">
        <v>1565</v>
      </c>
      <c r="F9628" s="6"/>
      <c r="G9628" s="6"/>
      <c r="H9628" s="6">
        <v>360</v>
      </c>
      <c r="I9628" s="6">
        <v>140</v>
      </c>
      <c r="J9628" t="str">
        <f t="shared" si="150"/>
        <v>PUAMJ-CB100WTQ</v>
      </c>
      <c r="K9628" t="str">
        <f>IF((VLOOKUP(J9628,mdc!A:V,22,FALSE)=""),"non Collabo","collabo")</f>
        <v>collabo</v>
      </c>
      <c r="L9628" t="str" cm="1">
        <f t="array" ref="L9628">IFERROR(_xlfn.IFS(G9628&lt;0,"shortage",H9628&lt;0,"shortage",I9628&lt;0,"shortage"),"ok")</f>
        <v>ok</v>
      </c>
    </row>
    <row r="9629" spans="1:12" x14ac:dyDescent="0.35">
      <c r="A9629" s="5" t="s">
        <v>1357</v>
      </c>
      <c r="B9629" s="5" t="s">
        <v>1045</v>
      </c>
      <c r="C9629" s="5" t="s">
        <v>1584</v>
      </c>
      <c r="D9629" s="5" t="s">
        <v>1434</v>
      </c>
      <c r="E9629" s="5" t="s">
        <v>6</v>
      </c>
      <c r="F9629" s="6"/>
      <c r="G9629" s="6"/>
      <c r="H9629" s="6">
        <v>0</v>
      </c>
      <c r="I9629" s="6">
        <v>-140</v>
      </c>
      <c r="J9629" t="str">
        <f t="shared" si="150"/>
        <v>PUAMJ-CB100WTQ</v>
      </c>
      <c r="K9629" t="str">
        <f>IF((VLOOKUP(J9629,mdc!A:V,22,FALSE)=""),"non Collabo","collabo")</f>
        <v>collabo</v>
      </c>
      <c r="L9629" t="str" cm="1">
        <f t="array" ref="L9629">IFERROR(_xlfn.IFS(G9629&lt;0,"shortage",H9629&lt;0,"shortage",I9629&lt;0,"shortage"),"ok")</f>
        <v>shortage</v>
      </c>
    </row>
    <row r="9630" spans="1:12" hidden="1" x14ac:dyDescent="0.35">
      <c r="A9630" s="5" t="s">
        <v>1357</v>
      </c>
      <c r="B9630" s="5" t="s">
        <v>1045</v>
      </c>
      <c r="C9630" s="5" t="s">
        <v>1584</v>
      </c>
      <c r="D9630" s="5" t="s">
        <v>1434</v>
      </c>
      <c r="E9630" s="5" t="s">
        <v>2318</v>
      </c>
      <c r="F9630" s="6"/>
      <c r="G9630" s="6"/>
      <c r="H9630" s="6">
        <v>100</v>
      </c>
      <c r="I9630" s="6"/>
      <c r="J9630" t="str">
        <f t="shared" si="150"/>
        <v>PUAMJ-CB100WTQ</v>
      </c>
      <c r="K9630" t="str">
        <f>IF((VLOOKUP(J9630,mdc!A:V,22,FALSE)=""),"non Collabo","collabo")</f>
        <v>collabo</v>
      </c>
      <c r="L9630" t="str" cm="1">
        <f t="array" ref="L9630">IFERROR(_xlfn.IFS(G9630&lt;0,"shortage",H9630&lt;0,"shortage",I9630&lt;0,"shortage"),"ok")</f>
        <v>ok</v>
      </c>
    </row>
    <row r="9631" spans="1:12" hidden="1" x14ac:dyDescent="0.35">
      <c r="A9631" s="5" t="s">
        <v>1357</v>
      </c>
      <c r="B9631" s="5" t="s">
        <v>1045</v>
      </c>
      <c r="C9631" s="5" t="s">
        <v>1584</v>
      </c>
      <c r="D9631" s="5" t="s">
        <v>1434</v>
      </c>
      <c r="E9631" s="5" t="s">
        <v>7</v>
      </c>
      <c r="F9631" s="6"/>
      <c r="G9631" s="6"/>
      <c r="H9631" s="6"/>
      <c r="I9631" s="6"/>
      <c r="J9631" t="str">
        <f t="shared" si="150"/>
        <v>PUAMJ-CB100WTQ</v>
      </c>
      <c r="K9631" t="str">
        <f>IF((VLOOKUP(J9631,mdc!A:V,22,FALSE)=""),"non Collabo","collabo")</f>
        <v>collabo</v>
      </c>
      <c r="L9631" t="str" cm="1">
        <f t="array" ref="L9631">IFERROR(_xlfn.IFS(G9631&lt;0,"shortage",H9631&lt;0,"shortage",I9631&lt;0,"shortage"),"ok")</f>
        <v>ok</v>
      </c>
    </row>
    <row r="9632" spans="1:12" hidden="1" x14ac:dyDescent="0.35">
      <c r="A9632" s="5" t="s">
        <v>1357</v>
      </c>
      <c r="B9632" s="5" t="s">
        <v>1045</v>
      </c>
      <c r="C9632" s="5" t="s">
        <v>1584</v>
      </c>
      <c r="D9632" s="5" t="s">
        <v>1434</v>
      </c>
      <c r="E9632" s="5" t="s">
        <v>1566</v>
      </c>
      <c r="F9632" s="6"/>
      <c r="G9632" s="6"/>
      <c r="H9632" s="6">
        <v>13.4604</v>
      </c>
      <c r="I9632" s="6">
        <v>5.2346000000000004</v>
      </c>
      <c r="J9632" t="str">
        <f t="shared" si="150"/>
        <v>PUAMJ-CB100WTQ</v>
      </c>
      <c r="K9632" t="str">
        <f>IF((VLOOKUP(J9632,mdc!A:V,22,FALSE)=""),"non Collabo","collabo")</f>
        <v>collabo</v>
      </c>
      <c r="L9632" t="str" cm="1">
        <f t="array" ref="L9632">IFERROR(_xlfn.IFS(G9632&lt;0,"shortage",H9632&lt;0,"shortage",I9632&lt;0,"shortage"),"ok")</f>
        <v>ok</v>
      </c>
    </row>
    <row r="9633" spans="1:12" ht="15" hidden="1" thickBot="1" x14ac:dyDescent="0.4">
      <c r="A9633" s="5" t="s">
        <v>1357</v>
      </c>
      <c r="B9633" s="5" t="s">
        <v>1045</v>
      </c>
      <c r="C9633" s="5" t="s">
        <v>1584</v>
      </c>
      <c r="D9633" s="7" t="s">
        <v>1434</v>
      </c>
      <c r="E9633" s="7" t="s">
        <v>8</v>
      </c>
      <c r="F9633" s="8"/>
      <c r="G9633" s="8"/>
      <c r="H9633" s="8">
        <v>-13.4604</v>
      </c>
      <c r="I9633" s="8">
        <v>-5.2346000000000004</v>
      </c>
      <c r="J9633" t="str">
        <f t="shared" si="150"/>
        <v>PUAMJ-CB100WTQ</v>
      </c>
      <c r="K9633" t="str">
        <f>IF((VLOOKUP(J9633,mdc!A:V,22,FALSE)=""),"non Collabo","collabo")</f>
        <v>collabo</v>
      </c>
    </row>
    <row r="9634" spans="1:12" hidden="1" x14ac:dyDescent="0.35">
      <c r="A9634" s="5" t="s">
        <v>1357</v>
      </c>
      <c r="B9634" s="5" t="s">
        <v>1045</v>
      </c>
      <c r="C9634" s="5" t="s">
        <v>1584</v>
      </c>
      <c r="D9634" s="3" t="s">
        <v>1435</v>
      </c>
      <c r="E9634" s="3" t="s">
        <v>5</v>
      </c>
      <c r="F9634" s="4"/>
      <c r="G9634" s="4"/>
      <c r="H9634" s="4">
        <v>340</v>
      </c>
      <c r="I9634" s="4"/>
      <c r="J9634" t="str">
        <f t="shared" si="150"/>
        <v>PUAMJ-CB600STQ</v>
      </c>
      <c r="K9634" t="str">
        <f>IF((VLOOKUP(J9634,mdc!A:V,22,FALSE)=""),"non Collabo","collabo")</f>
        <v>collabo</v>
      </c>
      <c r="L9634" t="str" cm="1">
        <f t="array" ref="L9634">IFERROR(_xlfn.IFS(G9634&lt;0,"shortage",H9634&lt;0,"shortage",I9634&lt;0,"shortage"),"ok")</f>
        <v>ok</v>
      </c>
    </row>
    <row r="9635" spans="1:12" hidden="1" x14ac:dyDescent="0.35">
      <c r="A9635" s="5" t="s">
        <v>1357</v>
      </c>
      <c r="B9635" s="5" t="s">
        <v>1045</v>
      </c>
      <c r="C9635" s="5" t="s">
        <v>1584</v>
      </c>
      <c r="D9635" s="5" t="s">
        <v>1435</v>
      </c>
      <c r="E9635" s="5" t="s">
        <v>1565</v>
      </c>
      <c r="F9635" s="6"/>
      <c r="G9635" s="6"/>
      <c r="H9635" s="6">
        <v>340</v>
      </c>
      <c r="I9635" s="6">
        <v>140</v>
      </c>
      <c r="J9635" t="str">
        <f t="shared" si="150"/>
        <v>PUAMJ-CB600STQ</v>
      </c>
      <c r="K9635" t="str">
        <f>IF((VLOOKUP(J9635,mdc!A:V,22,FALSE)=""),"non Collabo","collabo")</f>
        <v>collabo</v>
      </c>
      <c r="L9635" t="str" cm="1">
        <f t="array" ref="L9635">IFERROR(_xlfn.IFS(G9635&lt;0,"shortage",H9635&lt;0,"shortage",I9635&lt;0,"shortage"),"ok")</f>
        <v>ok</v>
      </c>
    </row>
    <row r="9636" spans="1:12" x14ac:dyDescent="0.35">
      <c r="A9636" s="5" t="s">
        <v>1357</v>
      </c>
      <c r="B9636" s="5" t="s">
        <v>1045</v>
      </c>
      <c r="C9636" s="5" t="s">
        <v>1584</v>
      </c>
      <c r="D9636" s="5" t="s">
        <v>1435</v>
      </c>
      <c r="E9636" s="5" t="s">
        <v>6</v>
      </c>
      <c r="F9636" s="6"/>
      <c r="G9636" s="6"/>
      <c r="H9636" s="6">
        <v>0</v>
      </c>
      <c r="I9636" s="6">
        <v>-140</v>
      </c>
      <c r="J9636" t="str">
        <f t="shared" si="150"/>
        <v>PUAMJ-CB600STQ</v>
      </c>
      <c r="K9636" t="str">
        <f>IF((VLOOKUP(J9636,mdc!A:V,22,FALSE)=""),"non Collabo","collabo")</f>
        <v>collabo</v>
      </c>
      <c r="L9636" t="str" cm="1">
        <f t="array" ref="L9636">IFERROR(_xlfn.IFS(G9636&lt;0,"shortage",H9636&lt;0,"shortage",I9636&lt;0,"shortage"),"ok")</f>
        <v>shortage</v>
      </c>
    </row>
    <row r="9637" spans="1:12" hidden="1" x14ac:dyDescent="0.35">
      <c r="A9637" s="5" t="s">
        <v>1357</v>
      </c>
      <c r="B9637" s="5" t="s">
        <v>1045</v>
      </c>
      <c r="C9637" s="5" t="s">
        <v>1584</v>
      </c>
      <c r="D9637" s="5" t="s">
        <v>1435</v>
      </c>
      <c r="E9637" s="5" t="s">
        <v>2318</v>
      </c>
      <c r="F9637" s="6"/>
      <c r="G9637" s="6"/>
      <c r="H9637" s="6">
        <v>100</v>
      </c>
      <c r="I9637" s="6"/>
      <c r="J9637" t="str">
        <f t="shared" si="150"/>
        <v>PUAMJ-CB600STQ</v>
      </c>
      <c r="K9637" t="str">
        <f>IF((VLOOKUP(J9637,mdc!A:V,22,FALSE)=""),"non Collabo","collabo")</f>
        <v>collabo</v>
      </c>
      <c r="L9637" t="str" cm="1">
        <f t="array" ref="L9637">IFERROR(_xlfn.IFS(G9637&lt;0,"shortage",H9637&lt;0,"shortage",I9637&lt;0,"shortage"),"ok")</f>
        <v>ok</v>
      </c>
    </row>
    <row r="9638" spans="1:12" hidden="1" x14ac:dyDescent="0.35">
      <c r="A9638" s="5" t="s">
        <v>1357</v>
      </c>
      <c r="B9638" s="5" t="s">
        <v>1045</v>
      </c>
      <c r="C9638" s="5" t="s">
        <v>1584</v>
      </c>
      <c r="D9638" s="5" t="s">
        <v>1435</v>
      </c>
      <c r="E9638" s="5" t="s">
        <v>7</v>
      </c>
      <c r="F9638" s="6"/>
      <c r="G9638" s="6"/>
      <c r="H9638" s="6"/>
      <c r="I9638" s="6"/>
      <c r="J9638" t="str">
        <f t="shared" si="150"/>
        <v>PUAMJ-CB600STQ</v>
      </c>
      <c r="K9638" t="str">
        <f>IF((VLOOKUP(J9638,mdc!A:V,22,FALSE)=""),"non Collabo","collabo")</f>
        <v>collabo</v>
      </c>
      <c r="L9638" t="str" cm="1">
        <f t="array" ref="L9638">IFERROR(_xlfn.IFS(G9638&lt;0,"shortage",H9638&lt;0,"shortage",I9638&lt;0,"shortage"),"ok")</f>
        <v>ok</v>
      </c>
    </row>
    <row r="9639" spans="1:12" hidden="1" x14ac:dyDescent="0.35">
      <c r="A9639" s="5" t="s">
        <v>1357</v>
      </c>
      <c r="B9639" s="5" t="s">
        <v>1045</v>
      </c>
      <c r="C9639" s="5" t="s">
        <v>1584</v>
      </c>
      <c r="D9639" s="5" t="s">
        <v>1435</v>
      </c>
      <c r="E9639" s="5" t="s">
        <v>1566</v>
      </c>
      <c r="F9639" s="6"/>
      <c r="G9639" s="6"/>
      <c r="H9639" s="6">
        <v>16.388000000000002</v>
      </c>
      <c r="I9639" s="6">
        <v>6.7480000000000002</v>
      </c>
      <c r="J9639" t="str">
        <f t="shared" si="150"/>
        <v>PUAMJ-CB600STQ</v>
      </c>
      <c r="K9639" t="str">
        <f>IF((VLOOKUP(J9639,mdc!A:V,22,FALSE)=""),"non Collabo","collabo")</f>
        <v>collabo</v>
      </c>
      <c r="L9639" t="str" cm="1">
        <f t="array" ref="L9639">IFERROR(_xlfn.IFS(G9639&lt;0,"shortage",H9639&lt;0,"shortage",I9639&lt;0,"shortage"),"ok")</f>
        <v>ok</v>
      </c>
    </row>
    <row r="9640" spans="1:12" ht="15" hidden="1" thickBot="1" x14ac:dyDescent="0.4">
      <c r="A9640" s="5" t="s">
        <v>1357</v>
      </c>
      <c r="B9640" s="5" t="s">
        <v>1045</v>
      </c>
      <c r="C9640" s="5" t="s">
        <v>1584</v>
      </c>
      <c r="D9640" s="7" t="s">
        <v>1435</v>
      </c>
      <c r="E9640" s="7" t="s">
        <v>8</v>
      </c>
      <c r="F9640" s="8"/>
      <c r="G9640" s="8"/>
      <c r="H9640" s="8">
        <v>-16.388000000000002</v>
      </c>
      <c r="I9640" s="8">
        <v>-6.7480000000000002</v>
      </c>
      <c r="J9640" t="str">
        <f t="shared" si="150"/>
        <v>PUAMJ-CB600STQ</v>
      </c>
      <c r="K9640" t="str">
        <f>IF((VLOOKUP(J9640,mdc!A:V,22,FALSE)=""),"non Collabo","collabo")</f>
        <v>collabo</v>
      </c>
    </row>
    <row r="9641" spans="1:12" hidden="1" x14ac:dyDescent="0.35">
      <c r="A9641" s="5" t="s">
        <v>1357</v>
      </c>
      <c r="B9641" s="5" t="s">
        <v>1045</v>
      </c>
      <c r="C9641" s="5" t="s">
        <v>1584</v>
      </c>
      <c r="D9641" s="3" t="s">
        <v>1437</v>
      </c>
      <c r="E9641" s="3" t="s">
        <v>5</v>
      </c>
      <c r="F9641" s="4"/>
      <c r="G9641" s="4">
        <v>1000</v>
      </c>
      <c r="H9641" s="4"/>
      <c r="I9641" s="4"/>
      <c r="J9641" t="str">
        <f t="shared" si="150"/>
        <v>PUAMK-GB3WTQ</v>
      </c>
      <c r="K9641" t="str">
        <f>IF((VLOOKUP(J9641,mdc!A:V,22,FALSE)=""),"non Collabo","collabo")</f>
        <v>collabo</v>
      </c>
      <c r="L9641" t="str" cm="1">
        <f t="array" ref="L9641">IFERROR(_xlfn.IFS(G9641&lt;0,"shortage",H9641&lt;0,"shortage",I9641&lt;0,"shortage"),"ok")</f>
        <v>ok</v>
      </c>
    </row>
    <row r="9642" spans="1:12" hidden="1" x14ac:dyDescent="0.35">
      <c r="A9642" s="5" t="s">
        <v>1357</v>
      </c>
      <c r="B9642" s="5" t="s">
        <v>1045</v>
      </c>
      <c r="C9642" s="5" t="s">
        <v>1584</v>
      </c>
      <c r="D9642" s="5" t="s">
        <v>1437</v>
      </c>
      <c r="E9642" s="5" t="s">
        <v>1565</v>
      </c>
      <c r="F9642" s="6"/>
      <c r="G9642" s="6">
        <v>1000</v>
      </c>
      <c r="H9642" s="6"/>
      <c r="I9642" s="6"/>
      <c r="J9642" t="str">
        <f t="shared" si="150"/>
        <v>PUAMK-GB3WTQ</v>
      </c>
      <c r="K9642" t="str">
        <f>IF((VLOOKUP(J9642,mdc!A:V,22,FALSE)=""),"non Collabo","collabo")</f>
        <v>collabo</v>
      </c>
      <c r="L9642" t="str" cm="1">
        <f t="array" ref="L9642">IFERROR(_xlfn.IFS(G9642&lt;0,"shortage",H9642&lt;0,"shortage",I9642&lt;0,"shortage"),"ok")</f>
        <v>ok</v>
      </c>
    </row>
    <row r="9643" spans="1:12" hidden="1" x14ac:dyDescent="0.35">
      <c r="A9643" s="5" t="s">
        <v>1357</v>
      </c>
      <c r="B9643" s="5" t="s">
        <v>1045</v>
      </c>
      <c r="C9643" s="5" t="s">
        <v>1584</v>
      </c>
      <c r="D9643" s="5" t="s">
        <v>1437</v>
      </c>
      <c r="E9643" s="5" t="s">
        <v>6</v>
      </c>
      <c r="F9643" s="6"/>
      <c r="G9643" s="6">
        <v>0</v>
      </c>
      <c r="H9643" s="6"/>
      <c r="I9643" s="6"/>
      <c r="J9643" t="str">
        <f t="shared" si="150"/>
        <v>PUAMK-GB3WTQ</v>
      </c>
      <c r="K9643" t="str">
        <f>IF((VLOOKUP(J9643,mdc!A:V,22,FALSE)=""),"non Collabo","collabo")</f>
        <v>collabo</v>
      </c>
      <c r="L9643" t="str" cm="1">
        <f t="array" ref="L9643">IFERROR(_xlfn.IFS(G9643&lt;0,"shortage",H9643&lt;0,"shortage",I9643&lt;0,"shortage"),"ok")</f>
        <v>ok</v>
      </c>
    </row>
    <row r="9644" spans="1:12" hidden="1" x14ac:dyDescent="0.35">
      <c r="A9644" s="5" t="s">
        <v>1357</v>
      </c>
      <c r="B9644" s="5" t="s">
        <v>1045</v>
      </c>
      <c r="C9644" s="5" t="s">
        <v>1584</v>
      </c>
      <c r="D9644" s="5" t="s">
        <v>1437</v>
      </c>
      <c r="E9644" s="5" t="s">
        <v>2318</v>
      </c>
      <c r="F9644" s="6"/>
      <c r="G9644" s="6">
        <v>100</v>
      </c>
      <c r="H9644" s="6"/>
      <c r="I9644" s="6"/>
      <c r="J9644" t="str">
        <f t="shared" si="150"/>
        <v>PUAMK-GB3WTQ</v>
      </c>
      <c r="K9644" t="str">
        <f>IF((VLOOKUP(J9644,mdc!A:V,22,FALSE)=""),"non Collabo","collabo")</f>
        <v>collabo</v>
      </c>
      <c r="L9644" t="str" cm="1">
        <f t="array" ref="L9644">IFERROR(_xlfn.IFS(G9644&lt;0,"shortage",H9644&lt;0,"shortage",I9644&lt;0,"shortage"),"ok")</f>
        <v>ok</v>
      </c>
    </row>
    <row r="9645" spans="1:12" hidden="1" x14ac:dyDescent="0.35">
      <c r="A9645" s="5" t="s">
        <v>1357</v>
      </c>
      <c r="B9645" s="5" t="s">
        <v>1045</v>
      </c>
      <c r="C9645" s="5" t="s">
        <v>1584</v>
      </c>
      <c r="D9645" s="5" t="s">
        <v>1437</v>
      </c>
      <c r="E9645" s="5" t="s">
        <v>7</v>
      </c>
      <c r="F9645" s="6"/>
      <c r="G9645" s="6"/>
      <c r="H9645" s="6"/>
      <c r="I9645" s="6"/>
      <c r="J9645" t="str">
        <f t="shared" si="150"/>
        <v>PUAMK-GB3WTQ</v>
      </c>
      <c r="K9645" t="str">
        <f>IF((VLOOKUP(J9645,mdc!A:V,22,FALSE)=""),"non Collabo","collabo")</f>
        <v>collabo</v>
      </c>
      <c r="L9645" t="str" cm="1">
        <f t="array" ref="L9645">IFERROR(_xlfn.IFS(G9645&lt;0,"shortage",H9645&lt;0,"shortage",I9645&lt;0,"shortage"),"ok")</f>
        <v>ok</v>
      </c>
    </row>
    <row r="9646" spans="1:12" hidden="1" x14ac:dyDescent="0.35">
      <c r="A9646" s="5" t="s">
        <v>1357</v>
      </c>
      <c r="B9646" s="5" t="s">
        <v>1045</v>
      </c>
      <c r="C9646" s="5" t="s">
        <v>1584</v>
      </c>
      <c r="D9646" s="5" t="s">
        <v>1437</v>
      </c>
      <c r="E9646" s="5" t="s">
        <v>1566</v>
      </c>
      <c r="F9646" s="6"/>
      <c r="G9646" s="6">
        <v>16.66</v>
      </c>
      <c r="H9646" s="6"/>
      <c r="I9646" s="6"/>
      <c r="J9646" t="str">
        <f t="shared" si="150"/>
        <v>PUAMK-GB3WTQ</v>
      </c>
      <c r="K9646" t="str">
        <f>IF((VLOOKUP(J9646,mdc!A:V,22,FALSE)=""),"non Collabo","collabo")</f>
        <v>collabo</v>
      </c>
      <c r="L9646" t="str" cm="1">
        <f t="array" ref="L9646">IFERROR(_xlfn.IFS(G9646&lt;0,"shortage",H9646&lt;0,"shortage",I9646&lt;0,"shortage"),"ok")</f>
        <v>ok</v>
      </c>
    </row>
    <row r="9647" spans="1:12" ht="15" hidden="1" thickBot="1" x14ac:dyDescent="0.4">
      <c r="A9647" s="5" t="s">
        <v>1357</v>
      </c>
      <c r="B9647" s="5" t="s">
        <v>1045</v>
      </c>
      <c r="C9647" s="5" t="s">
        <v>1584</v>
      </c>
      <c r="D9647" s="7" t="s">
        <v>1437</v>
      </c>
      <c r="E9647" s="7" t="s">
        <v>8</v>
      </c>
      <c r="F9647" s="8"/>
      <c r="G9647" s="8">
        <v>-16.66</v>
      </c>
      <c r="H9647" s="8"/>
      <c r="I9647" s="8"/>
      <c r="J9647" t="str">
        <f t="shared" si="150"/>
        <v>PUAMK-GB3WTQ</v>
      </c>
      <c r="K9647" t="str">
        <f>IF((VLOOKUP(J9647,mdc!A:V,22,FALSE)=""),"non Collabo","collabo")</f>
        <v>collabo</v>
      </c>
    </row>
    <row r="9648" spans="1:12" hidden="1" x14ac:dyDescent="0.35">
      <c r="A9648" s="5" t="s">
        <v>1357</v>
      </c>
      <c r="B9648" s="5" t="s">
        <v>1045</v>
      </c>
      <c r="C9648" s="5" t="s">
        <v>1584</v>
      </c>
      <c r="D9648" s="3" t="s">
        <v>2511</v>
      </c>
      <c r="E9648" s="3" t="s">
        <v>5</v>
      </c>
      <c r="F9648" s="4"/>
      <c r="G9648" s="4"/>
      <c r="H9648" s="4"/>
      <c r="I9648" s="4"/>
      <c r="J9648" t="str">
        <f t="shared" si="150"/>
        <v>PUAMK-GH3WTQ</v>
      </c>
      <c r="K9648" t="str">
        <f>IF((VLOOKUP(J9648,mdc!A:V,22,FALSE)=""),"non Collabo","collabo")</f>
        <v>collabo</v>
      </c>
      <c r="L9648" t="str" cm="1">
        <f t="array" ref="L9648">IFERROR(_xlfn.IFS(G9648&lt;0,"shortage",H9648&lt;0,"shortage",I9648&lt;0,"shortage"),"ok")</f>
        <v>ok</v>
      </c>
    </row>
    <row r="9649" spans="1:12" hidden="1" x14ac:dyDescent="0.35">
      <c r="A9649" s="5" t="s">
        <v>1357</v>
      </c>
      <c r="B9649" s="5" t="s">
        <v>1045</v>
      </c>
      <c r="C9649" s="5" t="s">
        <v>1584</v>
      </c>
      <c r="D9649" s="5" t="s">
        <v>2511</v>
      </c>
      <c r="E9649" s="5" t="s">
        <v>1565</v>
      </c>
      <c r="F9649" s="6"/>
      <c r="G9649" s="6"/>
      <c r="H9649" s="6"/>
      <c r="I9649" s="6">
        <v>8</v>
      </c>
      <c r="J9649" t="str">
        <f t="shared" si="150"/>
        <v>PUAMK-GH3WTQ</v>
      </c>
      <c r="K9649" t="str">
        <f>IF((VLOOKUP(J9649,mdc!A:V,22,FALSE)=""),"non Collabo","collabo")</f>
        <v>collabo</v>
      </c>
      <c r="L9649" t="str" cm="1">
        <f t="array" ref="L9649">IFERROR(_xlfn.IFS(G9649&lt;0,"shortage",H9649&lt;0,"shortage",I9649&lt;0,"shortage"),"ok")</f>
        <v>ok</v>
      </c>
    </row>
    <row r="9650" spans="1:12" x14ac:dyDescent="0.35">
      <c r="A9650" s="5" t="s">
        <v>1357</v>
      </c>
      <c r="B9650" s="5" t="s">
        <v>1045</v>
      </c>
      <c r="C9650" s="5" t="s">
        <v>1584</v>
      </c>
      <c r="D9650" s="5" t="s">
        <v>2511</v>
      </c>
      <c r="E9650" s="5" t="s">
        <v>6</v>
      </c>
      <c r="F9650" s="6"/>
      <c r="G9650" s="6"/>
      <c r="H9650" s="6"/>
      <c r="I9650" s="6">
        <v>-8</v>
      </c>
      <c r="J9650" t="str">
        <f t="shared" si="150"/>
        <v>PUAMK-GH3WTQ</v>
      </c>
      <c r="K9650" t="str">
        <f>IF((VLOOKUP(J9650,mdc!A:V,22,FALSE)=""),"non Collabo","collabo")</f>
        <v>collabo</v>
      </c>
      <c r="L9650" t="str" cm="1">
        <f t="array" ref="L9650">IFERROR(_xlfn.IFS(G9650&lt;0,"shortage",H9650&lt;0,"shortage",I9650&lt;0,"shortage"),"ok")</f>
        <v>shortage</v>
      </c>
    </row>
    <row r="9651" spans="1:12" hidden="1" x14ac:dyDescent="0.35">
      <c r="A9651" s="5" t="s">
        <v>1357</v>
      </c>
      <c r="B9651" s="5" t="s">
        <v>1045</v>
      </c>
      <c r="C9651" s="5" t="s">
        <v>1584</v>
      </c>
      <c r="D9651" s="5" t="s">
        <v>2511</v>
      </c>
      <c r="E9651" s="5" t="s">
        <v>2318</v>
      </c>
      <c r="F9651" s="6"/>
      <c r="G9651" s="6"/>
      <c r="H9651" s="6"/>
      <c r="I9651" s="6"/>
      <c r="J9651" t="str">
        <f t="shared" si="150"/>
        <v>PUAMK-GH3WTQ</v>
      </c>
      <c r="K9651" t="str">
        <f>IF((VLOOKUP(J9651,mdc!A:V,22,FALSE)=""),"non Collabo","collabo")</f>
        <v>collabo</v>
      </c>
      <c r="L9651" t="str" cm="1">
        <f t="array" ref="L9651">IFERROR(_xlfn.IFS(G9651&lt;0,"shortage",H9651&lt;0,"shortage",I9651&lt;0,"shortage"),"ok")</f>
        <v>ok</v>
      </c>
    </row>
    <row r="9652" spans="1:12" hidden="1" x14ac:dyDescent="0.35">
      <c r="A9652" s="5" t="s">
        <v>1357</v>
      </c>
      <c r="B9652" s="5" t="s">
        <v>1045</v>
      </c>
      <c r="C9652" s="5" t="s">
        <v>1584</v>
      </c>
      <c r="D9652" s="5" t="s">
        <v>2511</v>
      </c>
      <c r="E9652" s="5" t="s">
        <v>7</v>
      </c>
      <c r="F9652" s="6"/>
      <c r="G9652" s="6"/>
      <c r="H9652" s="6"/>
      <c r="I9652" s="6"/>
      <c r="J9652" t="str">
        <f t="shared" si="150"/>
        <v>PUAMK-GH3WTQ</v>
      </c>
      <c r="K9652" t="str">
        <f>IF((VLOOKUP(J9652,mdc!A:V,22,FALSE)=""),"non Collabo","collabo")</f>
        <v>collabo</v>
      </c>
      <c r="L9652" t="str" cm="1">
        <f t="array" ref="L9652">IFERROR(_xlfn.IFS(G9652&lt;0,"shortage",H9652&lt;0,"shortage",I9652&lt;0,"shortage"),"ok")</f>
        <v>ok</v>
      </c>
    </row>
    <row r="9653" spans="1:12" hidden="1" x14ac:dyDescent="0.35">
      <c r="A9653" s="5" t="s">
        <v>1357</v>
      </c>
      <c r="B9653" s="5" t="s">
        <v>1045</v>
      </c>
      <c r="C9653" s="5" t="s">
        <v>1584</v>
      </c>
      <c r="D9653" s="5" t="s">
        <v>2511</v>
      </c>
      <c r="E9653" s="5" t="s">
        <v>1566</v>
      </c>
      <c r="F9653" s="6"/>
      <c r="G9653" s="6"/>
      <c r="H9653" s="6"/>
      <c r="I9653" s="6">
        <v>0.10192</v>
      </c>
      <c r="J9653" t="str">
        <f t="shared" si="150"/>
        <v>PUAMK-GH3WTQ</v>
      </c>
      <c r="K9653" t="str">
        <f>IF((VLOOKUP(J9653,mdc!A:V,22,FALSE)=""),"non Collabo","collabo")</f>
        <v>collabo</v>
      </c>
      <c r="L9653" t="str" cm="1">
        <f t="array" ref="L9653">IFERROR(_xlfn.IFS(G9653&lt;0,"shortage",H9653&lt;0,"shortage",I9653&lt;0,"shortage"),"ok")</f>
        <v>ok</v>
      </c>
    </row>
    <row r="9654" spans="1:12" ht="15" hidden="1" thickBot="1" x14ac:dyDescent="0.4">
      <c r="A9654" s="5" t="s">
        <v>1357</v>
      </c>
      <c r="B9654" s="5" t="s">
        <v>1045</v>
      </c>
      <c r="C9654" s="5" t="s">
        <v>1584</v>
      </c>
      <c r="D9654" s="7" t="s">
        <v>2511</v>
      </c>
      <c r="E9654" s="7" t="s">
        <v>8</v>
      </c>
      <c r="F9654" s="8"/>
      <c r="G9654" s="8"/>
      <c r="H9654" s="8"/>
      <c r="I9654" s="8">
        <v>-0.10192</v>
      </c>
      <c r="J9654" t="str">
        <f t="shared" si="150"/>
        <v>PUAMK-GH3WTQ</v>
      </c>
      <c r="K9654" t="str">
        <f>IF((VLOOKUP(J9654,mdc!A:V,22,FALSE)=""),"non Collabo","collabo")</f>
        <v>collabo</v>
      </c>
    </row>
    <row r="9655" spans="1:12" hidden="1" x14ac:dyDescent="0.35">
      <c r="A9655" s="5" t="s">
        <v>1357</v>
      </c>
      <c r="B9655" s="5" t="s">
        <v>1045</v>
      </c>
      <c r="C9655" s="5" t="s">
        <v>1584</v>
      </c>
      <c r="D9655" s="3" t="s">
        <v>1438</v>
      </c>
      <c r="E9655" s="3" t="s">
        <v>5</v>
      </c>
      <c r="F9655" s="4"/>
      <c r="G9655" s="4">
        <v>300</v>
      </c>
      <c r="H9655" s="4">
        <v>210</v>
      </c>
      <c r="I9655" s="4"/>
      <c r="J9655" t="str">
        <f t="shared" si="150"/>
        <v>PUAMK-GX1700WTQ</v>
      </c>
      <c r="K9655" t="str">
        <f>IF((VLOOKUP(J9655,mdc!A:V,22,FALSE)=""),"non Collabo","collabo")</f>
        <v>collabo</v>
      </c>
      <c r="L9655" t="str" cm="1">
        <f t="array" ref="L9655">IFERROR(_xlfn.IFS(G9655&lt;0,"shortage",H9655&lt;0,"shortage",I9655&lt;0,"shortage"),"ok")</f>
        <v>ok</v>
      </c>
    </row>
    <row r="9656" spans="1:12" hidden="1" x14ac:dyDescent="0.35">
      <c r="A9656" s="5" t="s">
        <v>1357</v>
      </c>
      <c r="B9656" s="5" t="s">
        <v>1045</v>
      </c>
      <c r="C9656" s="5" t="s">
        <v>1584</v>
      </c>
      <c r="D9656" s="5" t="s">
        <v>1438</v>
      </c>
      <c r="E9656" s="5" t="s">
        <v>1565</v>
      </c>
      <c r="F9656" s="6"/>
      <c r="G9656" s="6">
        <v>300</v>
      </c>
      <c r="H9656" s="6">
        <v>210</v>
      </c>
      <c r="I9656" s="6">
        <v>140</v>
      </c>
      <c r="J9656" t="str">
        <f t="shared" si="150"/>
        <v>PUAMK-GX1700WTQ</v>
      </c>
      <c r="K9656" t="str">
        <f>IF((VLOOKUP(J9656,mdc!A:V,22,FALSE)=""),"non Collabo","collabo")</f>
        <v>collabo</v>
      </c>
      <c r="L9656" t="str" cm="1">
        <f t="array" ref="L9656">IFERROR(_xlfn.IFS(G9656&lt;0,"shortage",H9656&lt;0,"shortage",I9656&lt;0,"shortage"),"ok")</f>
        <v>ok</v>
      </c>
    </row>
    <row r="9657" spans="1:12" x14ac:dyDescent="0.35">
      <c r="A9657" s="5" t="s">
        <v>1357</v>
      </c>
      <c r="B9657" s="5" t="s">
        <v>1045</v>
      </c>
      <c r="C9657" s="5" t="s">
        <v>1584</v>
      </c>
      <c r="D9657" s="5" t="s">
        <v>1438</v>
      </c>
      <c r="E9657" s="5" t="s">
        <v>6</v>
      </c>
      <c r="F9657" s="6"/>
      <c r="G9657" s="6">
        <v>0</v>
      </c>
      <c r="H9657" s="6">
        <v>0</v>
      </c>
      <c r="I9657" s="6">
        <v>-140</v>
      </c>
      <c r="J9657" t="str">
        <f t="shared" si="150"/>
        <v>PUAMK-GX1700WTQ</v>
      </c>
      <c r="K9657" t="str">
        <f>IF((VLOOKUP(J9657,mdc!A:V,22,FALSE)=""),"non Collabo","collabo")</f>
        <v>collabo</v>
      </c>
      <c r="L9657" t="str" cm="1">
        <f t="array" ref="L9657">IFERROR(_xlfn.IFS(G9657&lt;0,"shortage",H9657&lt;0,"shortage",I9657&lt;0,"shortage"),"ok")</f>
        <v>shortage</v>
      </c>
    </row>
    <row r="9658" spans="1:12" hidden="1" x14ac:dyDescent="0.35">
      <c r="A9658" s="5" t="s">
        <v>1357</v>
      </c>
      <c r="B9658" s="5" t="s">
        <v>1045</v>
      </c>
      <c r="C9658" s="5" t="s">
        <v>1584</v>
      </c>
      <c r="D9658" s="5" t="s">
        <v>1438</v>
      </c>
      <c r="E9658" s="5" t="s">
        <v>2318</v>
      </c>
      <c r="F9658" s="6"/>
      <c r="G9658" s="6">
        <v>100</v>
      </c>
      <c r="H9658" s="6">
        <v>100</v>
      </c>
      <c r="I9658" s="6"/>
      <c r="J9658" t="str">
        <f t="shared" si="150"/>
        <v>PUAMK-GX1700WTQ</v>
      </c>
      <c r="K9658" t="str">
        <f>IF((VLOOKUP(J9658,mdc!A:V,22,FALSE)=""),"non Collabo","collabo")</f>
        <v>collabo</v>
      </c>
      <c r="L9658" t="str" cm="1">
        <f t="array" ref="L9658">IFERROR(_xlfn.IFS(G9658&lt;0,"shortage",H9658&lt;0,"shortage",I9658&lt;0,"shortage"),"ok")</f>
        <v>ok</v>
      </c>
    </row>
    <row r="9659" spans="1:12" hidden="1" x14ac:dyDescent="0.35">
      <c r="A9659" s="5" t="s">
        <v>1357</v>
      </c>
      <c r="B9659" s="5" t="s">
        <v>1045</v>
      </c>
      <c r="C9659" s="5" t="s">
        <v>1584</v>
      </c>
      <c r="D9659" s="5" t="s">
        <v>1438</v>
      </c>
      <c r="E9659" s="5" t="s">
        <v>7</v>
      </c>
      <c r="F9659" s="6"/>
      <c r="G9659" s="6"/>
      <c r="H9659" s="6"/>
      <c r="I9659" s="6"/>
      <c r="J9659" t="str">
        <f t="shared" si="150"/>
        <v>PUAMK-GX1700WTQ</v>
      </c>
      <c r="K9659" t="str">
        <f>IF((VLOOKUP(J9659,mdc!A:V,22,FALSE)=""),"non Collabo","collabo")</f>
        <v>collabo</v>
      </c>
      <c r="L9659" t="str" cm="1">
        <f t="array" ref="L9659">IFERROR(_xlfn.IFS(G9659&lt;0,"shortage",H9659&lt;0,"shortage",I9659&lt;0,"shortage"),"ok")</f>
        <v>ok</v>
      </c>
    </row>
    <row r="9660" spans="1:12" hidden="1" x14ac:dyDescent="0.35">
      <c r="A9660" s="5" t="s">
        <v>1357</v>
      </c>
      <c r="B9660" s="5" t="s">
        <v>1045</v>
      </c>
      <c r="C9660" s="5" t="s">
        <v>1584</v>
      </c>
      <c r="D9660" s="5" t="s">
        <v>1438</v>
      </c>
      <c r="E9660" s="5" t="s">
        <v>1566</v>
      </c>
      <c r="F9660" s="6"/>
      <c r="G9660" s="6">
        <v>17.337</v>
      </c>
      <c r="H9660" s="6">
        <v>12.135899999999999</v>
      </c>
      <c r="I9660" s="6">
        <v>8.0906000000000002</v>
      </c>
      <c r="J9660" t="str">
        <f t="shared" si="150"/>
        <v>PUAMK-GX1700WTQ</v>
      </c>
      <c r="K9660" t="str">
        <f>IF((VLOOKUP(J9660,mdc!A:V,22,FALSE)=""),"non Collabo","collabo")</f>
        <v>collabo</v>
      </c>
      <c r="L9660" t="str" cm="1">
        <f t="array" ref="L9660">IFERROR(_xlfn.IFS(G9660&lt;0,"shortage",H9660&lt;0,"shortage",I9660&lt;0,"shortage"),"ok")</f>
        <v>ok</v>
      </c>
    </row>
    <row r="9661" spans="1:12" ht="15" hidden="1" thickBot="1" x14ac:dyDescent="0.4">
      <c r="A9661" s="5" t="s">
        <v>1357</v>
      </c>
      <c r="B9661" s="5" t="s">
        <v>1045</v>
      </c>
      <c r="C9661" s="5" t="s">
        <v>1584</v>
      </c>
      <c r="D9661" s="7" t="s">
        <v>1438</v>
      </c>
      <c r="E9661" s="7" t="s">
        <v>8</v>
      </c>
      <c r="F9661" s="8"/>
      <c r="G9661" s="8">
        <v>-17.337</v>
      </c>
      <c r="H9661" s="8">
        <v>-12.135899999999999</v>
      </c>
      <c r="I9661" s="8">
        <v>-8.0906000000000002</v>
      </c>
      <c r="J9661" t="str">
        <f t="shared" si="150"/>
        <v>PUAMK-GX1700WTQ</v>
      </c>
      <c r="K9661" t="str">
        <f>IF((VLOOKUP(J9661,mdc!A:V,22,FALSE)=""),"non Collabo","collabo")</f>
        <v>collabo</v>
      </c>
    </row>
    <row r="9662" spans="1:12" hidden="1" x14ac:dyDescent="0.35">
      <c r="A9662" s="5" t="s">
        <v>1357</v>
      </c>
      <c r="B9662" s="5" t="s">
        <v>1045</v>
      </c>
      <c r="C9662" s="5" t="s">
        <v>1584</v>
      </c>
      <c r="D9662" s="3" t="s">
        <v>1439</v>
      </c>
      <c r="E9662" s="3" t="s">
        <v>5</v>
      </c>
      <c r="F9662" s="4"/>
      <c r="G9662" s="4">
        <v>250</v>
      </c>
      <c r="H9662" s="4">
        <v>370</v>
      </c>
      <c r="I9662" s="4"/>
      <c r="J9662" t="str">
        <f t="shared" si="150"/>
        <v>PUAMK-GX1710KTQ</v>
      </c>
      <c r="K9662" t="str">
        <f>IF((VLOOKUP(J9662,mdc!A:V,22,FALSE)=""),"non Collabo","collabo")</f>
        <v>collabo</v>
      </c>
      <c r="L9662" t="str" cm="1">
        <f t="array" ref="L9662">IFERROR(_xlfn.IFS(G9662&lt;0,"shortage",H9662&lt;0,"shortage",I9662&lt;0,"shortage"),"ok")</f>
        <v>ok</v>
      </c>
    </row>
    <row r="9663" spans="1:12" hidden="1" x14ac:dyDescent="0.35">
      <c r="A9663" s="5" t="s">
        <v>1357</v>
      </c>
      <c r="B9663" s="5" t="s">
        <v>1045</v>
      </c>
      <c r="C9663" s="5" t="s">
        <v>1584</v>
      </c>
      <c r="D9663" s="5" t="s">
        <v>1439</v>
      </c>
      <c r="E9663" s="5" t="s">
        <v>1565</v>
      </c>
      <c r="F9663" s="6"/>
      <c r="G9663" s="6">
        <v>250</v>
      </c>
      <c r="H9663" s="6">
        <v>370</v>
      </c>
      <c r="I9663" s="6">
        <v>100</v>
      </c>
      <c r="J9663" t="str">
        <f t="shared" si="150"/>
        <v>PUAMK-GX1710KTQ</v>
      </c>
      <c r="K9663" t="str">
        <f>IF((VLOOKUP(J9663,mdc!A:V,22,FALSE)=""),"non Collabo","collabo")</f>
        <v>collabo</v>
      </c>
      <c r="L9663" t="str" cm="1">
        <f t="array" ref="L9663">IFERROR(_xlfn.IFS(G9663&lt;0,"shortage",H9663&lt;0,"shortage",I9663&lt;0,"shortage"),"ok")</f>
        <v>ok</v>
      </c>
    </row>
    <row r="9664" spans="1:12" x14ac:dyDescent="0.35">
      <c r="A9664" s="5" t="s">
        <v>1357</v>
      </c>
      <c r="B9664" s="5" t="s">
        <v>1045</v>
      </c>
      <c r="C9664" s="5" t="s">
        <v>1584</v>
      </c>
      <c r="D9664" s="5" t="s">
        <v>1439</v>
      </c>
      <c r="E9664" s="5" t="s">
        <v>6</v>
      </c>
      <c r="F9664" s="6"/>
      <c r="G9664" s="6">
        <v>0</v>
      </c>
      <c r="H9664" s="6">
        <v>0</v>
      </c>
      <c r="I9664" s="6">
        <v>-100</v>
      </c>
      <c r="J9664" t="str">
        <f t="shared" si="150"/>
        <v>PUAMK-GX1710KTQ</v>
      </c>
      <c r="K9664" t="str">
        <f>IF((VLOOKUP(J9664,mdc!A:V,22,FALSE)=""),"non Collabo","collabo")</f>
        <v>collabo</v>
      </c>
      <c r="L9664" t="str" cm="1">
        <f t="array" ref="L9664">IFERROR(_xlfn.IFS(G9664&lt;0,"shortage",H9664&lt;0,"shortage",I9664&lt;0,"shortage"),"ok")</f>
        <v>shortage</v>
      </c>
    </row>
    <row r="9665" spans="1:12" hidden="1" x14ac:dyDescent="0.35">
      <c r="A9665" s="5" t="s">
        <v>1357</v>
      </c>
      <c r="B9665" s="5" t="s">
        <v>1045</v>
      </c>
      <c r="C9665" s="5" t="s">
        <v>1584</v>
      </c>
      <c r="D9665" s="5" t="s">
        <v>1439</v>
      </c>
      <c r="E9665" s="5" t="s">
        <v>2318</v>
      </c>
      <c r="F9665" s="6"/>
      <c r="G9665" s="6">
        <v>100</v>
      </c>
      <c r="H9665" s="6">
        <v>100</v>
      </c>
      <c r="I9665" s="6"/>
      <c r="J9665" t="str">
        <f t="shared" si="150"/>
        <v>PUAMK-GX1710KTQ</v>
      </c>
      <c r="K9665" t="str">
        <f>IF((VLOOKUP(J9665,mdc!A:V,22,FALSE)=""),"non Collabo","collabo")</f>
        <v>collabo</v>
      </c>
      <c r="L9665" t="str" cm="1">
        <f t="array" ref="L9665">IFERROR(_xlfn.IFS(G9665&lt;0,"shortage",H9665&lt;0,"shortage",I9665&lt;0,"shortage"),"ok")</f>
        <v>ok</v>
      </c>
    </row>
    <row r="9666" spans="1:12" hidden="1" x14ac:dyDescent="0.35">
      <c r="A9666" s="5" t="s">
        <v>1357</v>
      </c>
      <c r="B9666" s="5" t="s">
        <v>1045</v>
      </c>
      <c r="C9666" s="5" t="s">
        <v>1584</v>
      </c>
      <c r="D9666" s="5" t="s">
        <v>1439</v>
      </c>
      <c r="E9666" s="5" t="s">
        <v>7</v>
      </c>
      <c r="F9666" s="6"/>
      <c r="G9666" s="6"/>
      <c r="H9666" s="6"/>
      <c r="I9666" s="6"/>
      <c r="J9666" t="str">
        <f t="shared" si="150"/>
        <v>PUAMK-GX1710KTQ</v>
      </c>
      <c r="K9666" t="str">
        <f>IF((VLOOKUP(J9666,mdc!A:V,22,FALSE)=""),"non Collabo","collabo")</f>
        <v>collabo</v>
      </c>
      <c r="L9666" t="str" cm="1">
        <f t="array" ref="L9666">IFERROR(_xlfn.IFS(G9666&lt;0,"shortage",H9666&lt;0,"shortage",I9666&lt;0,"shortage"),"ok")</f>
        <v>ok</v>
      </c>
    </row>
    <row r="9667" spans="1:12" hidden="1" x14ac:dyDescent="0.35">
      <c r="A9667" s="5" t="s">
        <v>1357</v>
      </c>
      <c r="B9667" s="5" t="s">
        <v>1045</v>
      </c>
      <c r="C9667" s="5" t="s">
        <v>1584</v>
      </c>
      <c r="D9667" s="5" t="s">
        <v>1439</v>
      </c>
      <c r="E9667" s="5" t="s">
        <v>1566</v>
      </c>
      <c r="F9667" s="6"/>
      <c r="G9667" s="6">
        <v>16.84</v>
      </c>
      <c r="H9667" s="6">
        <v>24.923200000000001</v>
      </c>
      <c r="I9667" s="6">
        <v>6.7359999999999998</v>
      </c>
      <c r="J9667" t="str">
        <f t="shared" ref="J9667:J9730" si="151">A9667&amp;D9667</f>
        <v>PUAMK-GX1710KTQ</v>
      </c>
      <c r="K9667" t="str">
        <f>IF((VLOOKUP(J9667,mdc!A:V,22,FALSE)=""),"non Collabo","collabo")</f>
        <v>collabo</v>
      </c>
      <c r="L9667" t="str" cm="1">
        <f t="array" ref="L9667">IFERROR(_xlfn.IFS(G9667&lt;0,"shortage",H9667&lt;0,"shortage",I9667&lt;0,"shortage"),"ok")</f>
        <v>ok</v>
      </c>
    </row>
    <row r="9668" spans="1:12" ht="15" hidden="1" thickBot="1" x14ac:dyDescent="0.4">
      <c r="A9668" s="5" t="s">
        <v>1357</v>
      </c>
      <c r="B9668" s="5" t="s">
        <v>1045</v>
      </c>
      <c r="C9668" s="5" t="s">
        <v>1584</v>
      </c>
      <c r="D9668" s="7" t="s">
        <v>1439</v>
      </c>
      <c r="E9668" s="7" t="s">
        <v>8</v>
      </c>
      <c r="F9668" s="8"/>
      <c r="G9668" s="8">
        <v>-16.84</v>
      </c>
      <c r="H9668" s="8">
        <v>-24.923200000000001</v>
      </c>
      <c r="I9668" s="8">
        <v>-6.7359999999999998</v>
      </c>
      <c r="J9668" t="str">
        <f t="shared" si="151"/>
        <v>PUAMK-GX1710KTQ</v>
      </c>
      <c r="K9668" t="str">
        <f>IF((VLOOKUP(J9668,mdc!A:V,22,FALSE)=""),"non Collabo","collabo")</f>
        <v>collabo</v>
      </c>
    </row>
    <row r="9669" spans="1:12" hidden="1" x14ac:dyDescent="0.35">
      <c r="A9669" s="5" t="s">
        <v>1357</v>
      </c>
      <c r="B9669" s="5" t="s">
        <v>1045</v>
      </c>
      <c r="C9669" s="5" t="s">
        <v>1584</v>
      </c>
      <c r="D9669" s="3" t="s">
        <v>1440</v>
      </c>
      <c r="E9669" s="3" t="s">
        <v>5</v>
      </c>
      <c r="F9669" s="4"/>
      <c r="G9669" s="4">
        <v>200</v>
      </c>
      <c r="H9669" s="4">
        <v>200</v>
      </c>
      <c r="I9669" s="4"/>
      <c r="J9669" t="str">
        <f t="shared" si="151"/>
        <v>PUAMX-EG5311KTQ</v>
      </c>
      <c r="K9669" t="str">
        <f>IF((VLOOKUP(J9669,mdc!A:V,22,FALSE)=""),"non Collabo","collabo")</f>
        <v>collabo</v>
      </c>
      <c r="L9669" t="str" cm="1">
        <f t="array" ref="L9669">IFERROR(_xlfn.IFS(G9669&lt;0,"shortage",H9669&lt;0,"shortage",I9669&lt;0,"shortage"),"ok")</f>
        <v>ok</v>
      </c>
    </row>
    <row r="9670" spans="1:12" hidden="1" x14ac:dyDescent="0.35">
      <c r="A9670" s="5" t="s">
        <v>1357</v>
      </c>
      <c r="B9670" s="5" t="s">
        <v>1045</v>
      </c>
      <c r="C9670" s="5" t="s">
        <v>1584</v>
      </c>
      <c r="D9670" s="5" t="s">
        <v>1440</v>
      </c>
      <c r="E9670" s="5" t="s">
        <v>1565</v>
      </c>
      <c r="F9670" s="6"/>
      <c r="G9670" s="6">
        <v>200</v>
      </c>
      <c r="H9670" s="6">
        <v>200</v>
      </c>
      <c r="I9670" s="6"/>
      <c r="J9670" t="str">
        <f t="shared" si="151"/>
        <v>PUAMX-EG5311KTQ</v>
      </c>
      <c r="K9670" t="str">
        <f>IF((VLOOKUP(J9670,mdc!A:V,22,FALSE)=""),"non Collabo","collabo")</f>
        <v>collabo</v>
      </c>
      <c r="L9670" t="str" cm="1">
        <f t="array" ref="L9670">IFERROR(_xlfn.IFS(G9670&lt;0,"shortage",H9670&lt;0,"shortage",I9670&lt;0,"shortage"),"ok")</f>
        <v>ok</v>
      </c>
    </row>
    <row r="9671" spans="1:12" hidden="1" x14ac:dyDescent="0.35">
      <c r="A9671" s="5" t="s">
        <v>1357</v>
      </c>
      <c r="B9671" s="5" t="s">
        <v>1045</v>
      </c>
      <c r="C9671" s="5" t="s">
        <v>1584</v>
      </c>
      <c r="D9671" s="5" t="s">
        <v>1440</v>
      </c>
      <c r="E9671" s="5" t="s">
        <v>6</v>
      </c>
      <c r="F9671" s="6"/>
      <c r="G9671" s="6">
        <v>0</v>
      </c>
      <c r="H9671" s="6">
        <v>0</v>
      </c>
      <c r="I9671" s="6"/>
      <c r="J9671" t="str">
        <f t="shared" si="151"/>
        <v>PUAMX-EG5311KTQ</v>
      </c>
      <c r="K9671" t="str">
        <f>IF((VLOOKUP(J9671,mdc!A:V,22,FALSE)=""),"non Collabo","collabo")</f>
        <v>collabo</v>
      </c>
      <c r="L9671" t="str" cm="1">
        <f t="array" ref="L9671">IFERROR(_xlfn.IFS(G9671&lt;0,"shortage",H9671&lt;0,"shortage",I9671&lt;0,"shortage"),"ok")</f>
        <v>ok</v>
      </c>
    </row>
    <row r="9672" spans="1:12" hidden="1" x14ac:dyDescent="0.35">
      <c r="A9672" s="5" t="s">
        <v>1357</v>
      </c>
      <c r="B9672" s="5" t="s">
        <v>1045</v>
      </c>
      <c r="C9672" s="5" t="s">
        <v>1584</v>
      </c>
      <c r="D9672" s="5" t="s">
        <v>1440</v>
      </c>
      <c r="E9672" s="5" t="s">
        <v>2318</v>
      </c>
      <c r="F9672" s="6"/>
      <c r="G9672" s="6">
        <v>100</v>
      </c>
      <c r="H9672" s="6">
        <v>100</v>
      </c>
      <c r="I9672" s="6"/>
      <c r="J9672" t="str">
        <f t="shared" si="151"/>
        <v>PUAMX-EG5311KTQ</v>
      </c>
      <c r="K9672" t="str">
        <f>IF((VLOOKUP(J9672,mdc!A:V,22,FALSE)=""),"non Collabo","collabo")</f>
        <v>collabo</v>
      </c>
      <c r="L9672" t="str" cm="1">
        <f t="array" ref="L9672">IFERROR(_xlfn.IFS(G9672&lt;0,"shortage",H9672&lt;0,"shortage",I9672&lt;0,"shortage"),"ok")</f>
        <v>ok</v>
      </c>
    </row>
    <row r="9673" spans="1:12" hidden="1" x14ac:dyDescent="0.35">
      <c r="A9673" s="5" t="s">
        <v>1357</v>
      </c>
      <c r="B9673" s="5" t="s">
        <v>1045</v>
      </c>
      <c r="C9673" s="5" t="s">
        <v>1584</v>
      </c>
      <c r="D9673" s="5" t="s">
        <v>1440</v>
      </c>
      <c r="E9673" s="5" t="s">
        <v>7</v>
      </c>
      <c r="F9673" s="6"/>
      <c r="G9673" s="6"/>
      <c r="H9673" s="6"/>
      <c r="I9673" s="6"/>
      <c r="J9673" t="str">
        <f t="shared" si="151"/>
        <v>PUAMX-EG5311KTQ</v>
      </c>
      <c r="K9673" t="str">
        <f>IF((VLOOKUP(J9673,mdc!A:V,22,FALSE)=""),"non Collabo","collabo")</f>
        <v>collabo</v>
      </c>
      <c r="L9673" t="str" cm="1">
        <f t="array" ref="L9673">IFERROR(_xlfn.IFS(G9673&lt;0,"shortage",H9673&lt;0,"shortage",I9673&lt;0,"shortage"),"ok")</f>
        <v>ok</v>
      </c>
    </row>
    <row r="9674" spans="1:12" hidden="1" x14ac:dyDescent="0.35">
      <c r="A9674" s="5" t="s">
        <v>1357</v>
      </c>
      <c r="B9674" s="5" t="s">
        <v>1045</v>
      </c>
      <c r="C9674" s="5" t="s">
        <v>1584</v>
      </c>
      <c r="D9674" s="5" t="s">
        <v>1440</v>
      </c>
      <c r="E9674" s="5" t="s">
        <v>1566</v>
      </c>
      <c r="F9674" s="6"/>
      <c r="G9674" s="6">
        <v>4.3540000000000001</v>
      </c>
      <c r="H9674" s="6">
        <v>4.3540000000000001</v>
      </c>
      <c r="I9674" s="6"/>
      <c r="J9674" t="str">
        <f t="shared" si="151"/>
        <v>PUAMX-EG5311KTQ</v>
      </c>
      <c r="K9674" t="str">
        <f>IF((VLOOKUP(J9674,mdc!A:V,22,FALSE)=""),"non Collabo","collabo")</f>
        <v>collabo</v>
      </c>
      <c r="L9674" t="str" cm="1">
        <f t="array" ref="L9674">IFERROR(_xlfn.IFS(G9674&lt;0,"shortage",H9674&lt;0,"shortage",I9674&lt;0,"shortage"),"ok")</f>
        <v>ok</v>
      </c>
    </row>
    <row r="9675" spans="1:12" ht="15" hidden="1" thickBot="1" x14ac:dyDescent="0.4">
      <c r="A9675" s="5" t="s">
        <v>1357</v>
      </c>
      <c r="B9675" s="5" t="s">
        <v>1045</v>
      </c>
      <c r="C9675" s="5" t="s">
        <v>1584</v>
      </c>
      <c r="D9675" s="7" t="s">
        <v>1440</v>
      </c>
      <c r="E9675" s="7" t="s">
        <v>8</v>
      </c>
      <c r="F9675" s="8"/>
      <c r="G9675" s="8">
        <v>-4.3540000000000001</v>
      </c>
      <c r="H9675" s="8">
        <v>-4.3540000000000001</v>
      </c>
      <c r="I9675" s="8"/>
      <c r="J9675" t="str">
        <f t="shared" si="151"/>
        <v>PUAMX-EG5311KTQ</v>
      </c>
      <c r="K9675" t="str">
        <f>IF((VLOOKUP(J9675,mdc!A:V,22,FALSE)=""),"non Collabo","collabo")</f>
        <v>collabo</v>
      </c>
    </row>
    <row r="9676" spans="1:12" hidden="1" x14ac:dyDescent="0.35">
      <c r="A9676" s="5" t="s">
        <v>1357</v>
      </c>
      <c r="B9676" s="5" t="s">
        <v>1045</v>
      </c>
      <c r="C9676" s="5" t="s">
        <v>1584</v>
      </c>
      <c r="D9676" s="3" t="s">
        <v>1441</v>
      </c>
      <c r="E9676" s="3" t="s">
        <v>5</v>
      </c>
      <c r="F9676" s="4"/>
      <c r="G9676" s="4">
        <v>200</v>
      </c>
      <c r="H9676" s="4">
        <v>200</v>
      </c>
      <c r="I9676" s="4"/>
      <c r="J9676" t="str">
        <f t="shared" si="151"/>
        <v>PUAMX-EG5311WTQ</v>
      </c>
      <c r="K9676" t="str">
        <f>IF((VLOOKUP(J9676,mdc!A:V,22,FALSE)=""),"non Collabo","collabo")</f>
        <v>collabo</v>
      </c>
      <c r="L9676" t="str" cm="1">
        <f t="array" ref="L9676">IFERROR(_xlfn.IFS(G9676&lt;0,"shortage",H9676&lt;0,"shortage",I9676&lt;0,"shortage"),"ok")</f>
        <v>ok</v>
      </c>
    </row>
    <row r="9677" spans="1:12" hidden="1" x14ac:dyDescent="0.35">
      <c r="A9677" s="5" t="s">
        <v>1357</v>
      </c>
      <c r="B9677" s="5" t="s">
        <v>1045</v>
      </c>
      <c r="C9677" s="5" t="s">
        <v>1584</v>
      </c>
      <c r="D9677" s="5" t="s">
        <v>1441</v>
      </c>
      <c r="E9677" s="5" t="s">
        <v>1565</v>
      </c>
      <c r="F9677" s="6"/>
      <c r="G9677" s="6">
        <v>200</v>
      </c>
      <c r="H9677" s="6">
        <v>200</v>
      </c>
      <c r="I9677" s="6"/>
      <c r="J9677" t="str">
        <f t="shared" si="151"/>
        <v>PUAMX-EG5311WTQ</v>
      </c>
      <c r="K9677" t="str">
        <f>IF((VLOOKUP(J9677,mdc!A:V,22,FALSE)=""),"non Collabo","collabo")</f>
        <v>collabo</v>
      </c>
      <c r="L9677" t="str" cm="1">
        <f t="array" ref="L9677">IFERROR(_xlfn.IFS(G9677&lt;0,"shortage",H9677&lt;0,"shortage",I9677&lt;0,"shortage"),"ok")</f>
        <v>ok</v>
      </c>
    </row>
    <row r="9678" spans="1:12" hidden="1" x14ac:dyDescent="0.35">
      <c r="A9678" s="5" t="s">
        <v>1357</v>
      </c>
      <c r="B9678" s="5" t="s">
        <v>1045</v>
      </c>
      <c r="C9678" s="5" t="s">
        <v>1584</v>
      </c>
      <c r="D9678" s="5" t="s">
        <v>1441</v>
      </c>
      <c r="E9678" s="5" t="s">
        <v>6</v>
      </c>
      <c r="F9678" s="6"/>
      <c r="G9678" s="6">
        <v>0</v>
      </c>
      <c r="H9678" s="6">
        <v>0</v>
      </c>
      <c r="I9678" s="6"/>
      <c r="J9678" t="str">
        <f t="shared" si="151"/>
        <v>PUAMX-EG5311WTQ</v>
      </c>
      <c r="K9678" t="str">
        <f>IF((VLOOKUP(J9678,mdc!A:V,22,FALSE)=""),"non Collabo","collabo")</f>
        <v>collabo</v>
      </c>
      <c r="L9678" t="str" cm="1">
        <f t="array" ref="L9678">IFERROR(_xlfn.IFS(G9678&lt;0,"shortage",H9678&lt;0,"shortage",I9678&lt;0,"shortage"),"ok")</f>
        <v>ok</v>
      </c>
    </row>
    <row r="9679" spans="1:12" hidden="1" x14ac:dyDescent="0.35">
      <c r="A9679" s="5" t="s">
        <v>1357</v>
      </c>
      <c r="B9679" s="5" t="s">
        <v>1045</v>
      </c>
      <c r="C9679" s="5" t="s">
        <v>1584</v>
      </c>
      <c r="D9679" s="5" t="s">
        <v>1441</v>
      </c>
      <c r="E9679" s="5" t="s">
        <v>2318</v>
      </c>
      <c r="F9679" s="6"/>
      <c r="G9679" s="6">
        <v>100</v>
      </c>
      <c r="H9679" s="6">
        <v>100</v>
      </c>
      <c r="I9679" s="6"/>
      <c r="J9679" t="str">
        <f t="shared" si="151"/>
        <v>PUAMX-EG5311WTQ</v>
      </c>
      <c r="K9679" t="str">
        <f>IF((VLOOKUP(J9679,mdc!A:V,22,FALSE)=""),"non Collabo","collabo")</f>
        <v>collabo</v>
      </c>
      <c r="L9679" t="str" cm="1">
        <f t="array" ref="L9679">IFERROR(_xlfn.IFS(G9679&lt;0,"shortage",H9679&lt;0,"shortage",I9679&lt;0,"shortage"),"ok")</f>
        <v>ok</v>
      </c>
    </row>
    <row r="9680" spans="1:12" hidden="1" x14ac:dyDescent="0.35">
      <c r="A9680" s="5" t="s">
        <v>1357</v>
      </c>
      <c r="B9680" s="5" t="s">
        <v>1045</v>
      </c>
      <c r="C9680" s="5" t="s">
        <v>1584</v>
      </c>
      <c r="D9680" s="5" t="s">
        <v>1441</v>
      </c>
      <c r="E9680" s="5" t="s">
        <v>7</v>
      </c>
      <c r="F9680" s="6"/>
      <c r="G9680" s="6"/>
      <c r="H9680" s="6"/>
      <c r="I9680" s="6"/>
      <c r="J9680" t="str">
        <f t="shared" si="151"/>
        <v>PUAMX-EG5311WTQ</v>
      </c>
      <c r="K9680" t="str">
        <f>IF((VLOOKUP(J9680,mdc!A:V,22,FALSE)=""),"non Collabo","collabo")</f>
        <v>collabo</v>
      </c>
      <c r="L9680" t="str" cm="1">
        <f t="array" ref="L9680">IFERROR(_xlfn.IFS(G9680&lt;0,"shortage",H9680&lt;0,"shortage",I9680&lt;0,"shortage"),"ok")</f>
        <v>ok</v>
      </c>
    </row>
    <row r="9681" spans="1:12" hidden="1" x14ac:dyDescent="0.35">
      <c r="A9681" s="5" t="s">
        <v>1357</v>
      </c>
      <c r="B9681" s="5" t="s">
        <v>1045</v>
      </c>
      <c r="C9681" s="5" t="s">
        <v>1584</v>
      </c>
      <c r="D9681" s="5" t="s">
        <v>1441</v>
      </c>
      <c r="E9681" s="5" t="s">
        <v>1566</v>
      </c>
      <c r="F9681" s="6"/>
      <c r="G9681" s="6">
        <v>4.3540000000000001</v>
      </c>
      <c r="H9681" s="6">
        <v>4.3540000000000001</v>
      </c>
      <c r="I9681" s="6"/>
      <c r="J9681" t="str">
        <f t="shared" si="151"/>
        <v>PUAMX-EG5311WTQ</v>
      </c>
      <c r="K9681" t="str">
        <f>IF((VLOOKUP(J9681,mdc!A:V,22,FALSE)=""),"non Collabo","collabo")</f>
        <v>collabo</v>
      </c>
      <c r="L9681" t="str" cm="1">
        <f t="array" ref="L9681">IFERROR(_xlfn.IFS(G9681&lt;0,"shortage",H9681&lt;0,"shortage",I9681&lt;0,"shortage"),"ok")</f>
        <v>ok</v>
      </c>
    </row>
    <row r="9682" spans="1:12" ht="15" hidden="1" thickBot="1" x14ac:dyDescent="0.4">
      <c r="A9682" s="5" t="s">
        <v>1357</v>
      </c>
      <c r="B9682" s="5" t="s">
        <v>1045</v>
      </c>
      <c r="C9682" s="5" t="s">
        <v>1584</v>
      </c>
      <c r="D9682" s="7" t="s">
        <v>1441</v>
      </c>
      <c r="E9682" s="7" t="s">
        <v>8</v>
      </c>
      <c r="F9682" s="8"/>
      <c r="G9682" s="8">
        <v>-4.3540000000000001</v>
      </c>
      <c r="H9682" s="8">
        <v>-4.3540000000000001</v>
      </c>
      <c r="I9682" s="8"/>
      <c r="J9682" t="str">
        <f t="shared" si="151"/>
        <v>PUAMX-EG5311WTQ</v>
      </c>
      <c r="K9682" t="str">
        <f>IF((VLOOKUP(J9682,mdc!A:V,22,FALSE)=""),"non Collabo","collabo")</f>
        <v>collabo</v>
      </c>
    </row>
    <row r="9683" spans="1:12" hidden="1" x14ac:dyDescent="0.35">
      <c r="A9683" s="5" t="s">
        <v>1357</v>
      </c>
      <c r="B9683" s="5" t="s">
        <v>1045</v>
      </c>
      <c r="C9683" s="5" t="s">
        <v>1584</v>
      </c>
      <c r="D9683" s="3" t="s">
        <v>1442</v>
      </c>
      <c r="E9683" s="3" t="s">
        <v>5</v>
      </c>
      <c r="F9683" s="4"/>
      <c r="G9683" s="4">
        <v>200</v>
      </c>
      <c r="H9683" s="4">
        <v>210</v>
      </c>
      <c r="I9683" s="4"/>
      <c r="J9683" t="str">
        <f t="shared" si="151"/>
        <v>PUAMX-EP3111WTQ</v>
      </c>
      <c r="K9683" t="str">
        <f>IF((VLOOKUP(J9683,mdc!A:V,22,FALSE)=""),"non Collabo","collabo")</f>
        <v>collabo</v>
      </c>
      <c r="L9683" t="str" cm="1">
        <f t="array" ref="L9683">IFERROR(_xlfn.IFS(G9683&lt;0,"shortage",H9683&lt;0,"shortage",I9683&lt;0,"shortage"),"ok")</f>
        <v>ok</v>
      </c>
    </row>
    <row r="9684" spans="1:12" hidden="1" x14ac:dyDescent="0.35">
      <c r="A9684" s="5" t="s">
        <v>1357</v>
      </c>
      <c r="B9684" s="5" t="s">
        <v>1045</v>
      </c>
      <c r="C9684" s="5" t="s">
        <v>1584</v>
      </c>
      <c r="D9684" s="5" t="s">
        <v>1442</v>
      </c>
      <c r="E9684" s="5" t="s">
        <v>1565</v>
      </c>
      <c r="F9684" s="6"/>
      <c r="G9684" s="6">
        <v>200</v>
      </c>
      <c r="H9684" s="6">
        <v>210</v>
      </c>
      <c r="I9684" s="6"/>
      <c r="J9684" t="str">
        <f t="shared" si="151"/>
        <v>PUAMX-EP3111WTQ</v>
      </c>
      <c r="K9684" t="str">
        <f>IF((VLOOKUP(J9684,mdc!A:V,22,FALSE)=""),"non Collabo","collabo")</f>
        <v>collabo</v>
      </c>
      <c r="L9684" t="str" cm="1">
        <f t="array" ref="L9684">IFERROR(_xlfn.IFS(G9684&lt;0,"shortage",H9684&lt;0,"shortage",I9684&lt;0,"shortage"),"ok")</f>
        <v>ok</v>
      </c>
    </row>
    <row r="9685" spans="1:12" hidden="1" x14ac:dyDescent="0.35">
      <c r="A9685" s="5" t="s">
        <v>1357</v>
      </c>
      <c r="B9685" s="5" t="s">
        <v>1045</v>
      </c>
      <c r="C9685" s="5" t="s">
        <v>1584</v>
      </c>
      <c r="D9685" s="5" t="s">
        <v>1442</v>
      </c>
      <c r="E9685" s="5" t="s">
        <v>6</v>
      </c>
      <c r="F9685" s="6"/>
      <c r="G9685" s="6">
        <v>0</v>
      </c>
      <c r="H9685" s="6">
        <v>0</v>
      </c>
      <c r="I9685" s="6"/>
      <c r="J9685" t="str">
        <f t="shared" si="151"/>
        <v>PUAMX-EP3111WTQ</v>
      </c>
      <c r="K9685" t="str">
        <f>IF((VLOOKUP(J9685,mdc!A:V,22,FALSE)=""),"non Collabo","collabo")</f>
        <v>collabo</v>
      </c>
      <c r="L9685" t="str" cm="1">
        <f t="array" ref="L9685">IFERROR(_xlfn.IFS(G9685&lt;0,"shortage",H9685&lt;0,"shortage",I9685&lt;0,"shortage"),"ok")</f>
        <v>ok</v>
      </c>
    </row>
    <row r="9686" spans="1:12" hidden="1" x14ac:dyDescent="0.35">
      <c r="A9686" s="5" t="s">
        <v>1357</v>
      </c>
      <c r="B9686" s="5" t="s">
        <v>1045</v>
      </c>
      <c r="C9686" s="5" t="s">
        <v>1584</v>
      </c>
      <c r="D9686" s="5" t="s">
        <v>1442</v>
      </c>
      <c r="E9686" s="5" t="s">
        <v>2318</v>
      </c>
      <c r="F9686" s="6"/>
      <c r="G9686" s="6">
        <v>100</v>
      </c>
      <c r="H9686" s="6">
        <v>100</v>
      </c>
      <c r="I9686" s="6"/>
      <c r="J9686" t="str">
        <f t="shared" si="151"/>
        <v>PUAMX-EP3111WTQ</v>
      </c>
      <c r="K9686" t="str">
        <f>IF((VLOOKUP(J9686,mdc!A:V,22,FALSE)=""),"non Collabo","collabo")</f>
        <v>collabo</v>
      </c>
      <c r="L9686" t="str" cm="1">
        <f t="array" ref="L9686">IFERROR(_xlfn.IFS(G9686&lt;0,"shortage",H9686&lt;0,"shortage",I9686&lt;0,"shortage"),"ok")</f>
        <v>ok</v>
      </c>
    </row>
    <row r="9687" spans="1:12" hidden="1" x14ac:dyDescent="0.35">
      <c r="A9687" s="5" t="s">
        <v>1357</v>
      </c>
      <c r="B9687" s="5" t="s">
        <v>1045</v>
      </c>
      <c r="C9687" s="5" t="s">
        <v>1584</v>
      </c>
      <c r="D9687" s="5" t="s">
        <v>1442</v>
      </c>
      <c r="E9687" s="5" t="s">
        <v>7</v>
      </c>
      <c r="F9687" s="6"/>
      <c r="G9687" s="6"/>
      <c r="H9687" s="6"/>
      <c r="I9687" s="6"/>
      <c r="J9687" t="str">
        <f t="shared" si="151"/>
        <v>PUAMX-EP3111WTQ</v>
      </c>
      <c r="K9687" t="str">
        <f>IF((VLOOKUP(J9687,mdc!A:V,22,FALSE)=""),"non Collabo","collabo")</f>
        <v>collabo</v>
      </c>
      <c r="L9687" t="str" cm="1">
        <f t="array" ref="L9687">IFERROR(_xlfn.IFS(G9687&lt;0,"shortage",H9687&lt;0,"shortage",I9687&lt;0,"shortage"),"ok")</f>
        <v>ok</v>
      </c>
    </row>
    <row r="9688" spans="1:12" hidden="1" x14ac:dyDescent="0.35">
      <c r="A9688" s="5" t="s">
        <v>1357</v>
      </c>
      <c r="B9688" s="5" t="s">
        <v>1045</v>
      </c>
      <c r="C9688" s="5" t="s">
        <v>1584</v>
      </c>
      <c r="D9688" s="5" t="s">
        <v>1442</v>
      </c>
      <c r="E9688" s="5" t="s">
        <v>1566</v>
      </c>
      <c r="F9688" s="6"/>
      <c r="G9688" s="6">
        <v>3.198</v>
      </c>
      <c r="H9688" s="6">
        <v>3.3578999999999999</v>
      </c>
      <c r="I9688" s="6"/>
      <c r="J9688" t="str">
        <f t="shared" si="151"/>
        <v>PUAMX-EP3111WTQ</v>
      </c>
      <c r="K9688" t="str">
        <f>IF((VLOOKUP(J9688,mdc!A:V,22,FALSE)=""),"non Collabo","collabo")</f>
        <v>collabo</v>
      </c>
      <c r="L9688" t="str" cm="1">
        <f t="array" ref="L9688">IFERROR(_xlfn.IFS(G9688&lt;0,"shortage",H9688&lt;0,"shortage",I9688&lt;0,"shortage"),"ok")</f>
        <v>ok</v>
      </c>
    </row>
    <row r="9689" spans="1:12" ht="15" hidden="1" thickBot="1" x14ac:dyDescent="0.4">
      <c r="A9689" s="5" t="s">
        <v>1357</v>
      </c>
      <c r="B9689" s="5" t="s">
        <v>1045</v>
      </c>
      <c r="C9689" s="5" t="s">
        <v>1584</v>
      </c>
      <c r="D9689" s="7" t="s">
        <v>1442</v>
      </c>
      <c r="E9689" s="7" t="s">
        <v>8</v>
      </c>
      <c r="F9689" s="8"/>
      <c r="G9689" s="8">
        <v>-3.198</v>
      </c>
      <c r="H9689" s="8">
        <v>-3.3578999999999999</v>
      </c>
      <c r="I9689" s="8"/>
      <c r="J9689" t="str">
        <f t="shared" si="151"/>
        <v>PUAMX-EP3111WTQ</v>
      </c>
      <c r="K9689" t="str">
        <f>IF((VLOOKUP(J9689,mdc!A:V,22,FALSE)=""),"non Collabo","collabo")</f>
        <v>collabo</v>
      </c>
    </row>
    <row r="9690" spans="1:12" hidden="1" x14ac:dyDescent="0.35">
      <c r="A9690" s="5" t="s">
        <v>1357</v>
      </c>
      <c r="B9690" s="5" t="s">
        <v>1045</v>
      </c>
      <c r="C9690" s="5" t="s">
        <v>1584</v>
      </c>
      <c r="D9690" s="3" t="s">
        <v>1443</v>
      </c>
      <c r="E9690" s="3" t="s">
        <v>5</v>
      </c>
      <c r="F9690" s="4"/>
      <c r="G9690" s="4"/>
      <c r="H9690" s="4"/>
      <c r="I9690" s="4"/>
      <c r="J9690" t="str">
        <f t="shared" si="151"/>
        <v>PUAMX-MG5451WTQ</v>
      </c>
      <c r="K9690" t="str">
        <f>IF((VLOOKUP(J9690,mdc!A:V,22,FALSE)=""),"non Collabo","collabo")</f>
        <v>collabo</v>
      </c>
      <c r="L9690" t="str" cm="1">
        <f t="array" ref="L9690">IFERROR(_xlfn.IFS(G9690&lt;0,"shortage",H9690&lt;0,"shortage",I9690&lt;0,"shortage"),"ok")</f>
        <v>ok</v>
      </c>
    </row>
    <row r="9691" spans="1:12" hidden="1" x14ac:dyDescent="0.35">
      <c r="A9691" s="5" t="s">
        <v>1357</v>
      </c>
      <c r="B9691" s="5" t="s">
        <v>1045</v>
      </c>
      <c r="C9691" s="5" t="s">
        <v>1584</v>
      </c>
      <c r="D9691" s="5" t="s">
        <v>1443</v>
      </c>
      <c r="E9691" s="5" t="s">
        <v>1565</v>
      </c>
      <c r="F9691" s="6"/>
      <c r="G9691" s="6"/>
      <c r="H9691" s="6"/>
      <c r="I9691" s="6">
        <v>300</v>
      </c>
      <c r="J9691" t="str">
        <f t="shared" si="151"/>
        <v>PUAMX-MG5451WTQ</v>
      </c>
      <c r="K9691" t="str">
        <f>IF((VLOOKUP(J9691,mdc!A:V,22,FALSE)=""),"non Collabo","collabo")</f>
        <v>collabo</v>
      </c>
      <c r="L9691" t="str" cm="1">
        <f t="array" ref="L9691">IFERROR(_xlfn.IFS(G9691&lt;0,"shortage",H9691&lt;0,"shortage",I9691&lt;0,"shortage"),"ok")</f>
        <v>ok</v>
      </c>
    </row>
    <row r="9692" spans="1:12" x14ac:dyDescent="0.35">
      <c r="A9692" s="5" t="s">
        <v>1357</v>
      </c>
      <c r="B9692" s="5" t="s">
        <v>1045</v>
      </c>
      <c r="C9692" s="5" t="s">
        <v>1584</v>
      </c>
      <c r="D9692" s="5" t="s">
        <v>1443</v>
      </c>
      <c r="E9692" s="5" t="s">
        <v>6</v>
      </c>
      <c r="F9692" s="6"/>
      <c r="G9692" s="6"/>
      <c r="H9692" s="6"/>
      <c r="I9692" s="6">
        <v>-300</v>
      </c>
      <c r="J9692" t="str">
        <f t="shared" si="151"/>
        <v>PUAMX-MG5451WTQ</v>
      </c>
      <c r="K9692" t="str">
        <f>IF((VLOOKUP(J9692,mdc!A:V,22,FALSE)=""),"non Collabo","collabo")</f>
        <v>collabo</v>
      </c>
      <c r="L9692" t="str" cm="1">
        <f t="array" ref="L9692">IFERROR(_xlfn.IFS(G9692&lt;0,"shortage",H9692&lt;0,"shortage",I9692&lt;0,"shortage"),"ok")</f>
        <v>shortage</v>
      </c>
    </row>
    <row r="9693" spans="1:12" hidden="1" x14ac:dyDescent="0.35">
      <c r="A9693" s="5" t="s">
        <v>1357</v>
      </c>
      <c r="B9693" s="5" t="s">
        <v>1045</v>
      </c>
      <c r="C9693" s="5" t="s">
        <v>1584</v>
      </c>
      <c r="D9693" s="5" t="s">
        <v>1443</v>
      </c>
      <c r="E9693" s="5" t="s">
        <v>2318</v>
      </c>
      <c r="F9693" s="6"/>
      <c r="G9693" s="6"/>
      <c r="H9693" s="6"/>
      <c r="I9693" s="6"/>
      <c r="J9693" t="str">
        <f t="shared" si="151"/>
        <v>PUAMX-MG5451WTQ</v>
      </c>
      <c r="K9693" t="str">
        <f>IF((VLOOKUP(J9693,mdc!A:V,22,FALSE)=""),"non Collabo","collabo")</f>
        <v>collabo</v>
      </c>
      <c r="L9693" t="str" cm="1">
        <f t="array" ref="L9693">IFERROR(_xlfn.IFS(G9693&lt;0,"shortage",H9693&lt;0,"shortage",I9693&lt;0,"shortage"),"ok")</f>
        <v>ok</v>
      </c>
    </row>
    <row r="9694" spans="1:12" hidden="1" x14ac:dyDescent="0.35">
      <c r="A9694" s="5" t="s">
        <v>1357</v>
      </c>
      <c r="B9694" s="5" t="s">
        <v>1045</v>
      </c>
      <c r="C9694" s="5" t="s">
        <v>1584</v>
      </c>
      <c r="D9694" s="5" t="s">
        <v>1443</v>
      </c>
      <c r="E9694" s="5" t="s">
        <v>7</v>
      </c>
      <c r="F9694" s="6"/>
      <c r="G9694" s="6"/>
      <c r="H9694" s="6"/>
      <c r="I9694" s="6"/>
      <c r="J9694" t="str">
        <f t="shared" si="151"/>
        <v>PUAMX-MG5451WTQ</v>
      </c>
      <c r="K9694" t="str">
        <f>IF((VLOOKUP(J9694,mdc!A:V,22,FALSE)=""),"non Collabo","collabo")</f>
        <v>collabo</v>
      </c>
      <c r="L9694" t="str" cm="1">
        <f t="array" ref="L9694">IFERROR(_xlfn.IFS(G9694&lt;0,"shortage",H9694&lt;0,"shortage",I9694&lt;0,"shortage"),"ok")</f>
        <v>ok</v>
      </c>
    </row>
    <row r="9695" spans="1:12" hidden="1" x14ac:dyDescent="0.35">
      <c r="A9695" s="5" t="s">
        <v>1357</v>
      </c>
      <c r="B9695" s="5" t="s">
        <v>1045</v>
      </c>
      <c r="C9695" s="5" t="s">
        <v>1584</v>
      </c>
      <c r="D9695" s="5" t="s">
        <v>1443</v>
      </c>
      <c r="E9695" s="5" t="s">
        <v>1566</v>
      </c>
      <c r="F9695" s="6"/>
      <c r="G9695" s="6"/>
      <c r="H9695" s="6"/>
      <c r="I9695" s="6">
        <v>9.9179999999999993</v>
      </c>
      <c r="J9695" t="str">
        <f t="shared" si="151"/>
        <v>PUAMX-MG5451WTQ</v>
      </c>
      <c r="K9695" t="str">
        <f>IF((VLOOKUP(J9695,mdc!A:V,22,FALSE)=""),"non Collabo","collabo")</f>
        <v>collabo</v>
      </c>
      <c r="L9695" t="str" cm="1">
        <f t="array" ref="L9695">IFERROR(_xlfn.IFS(G9695&lt;0,"shortage",H9695&lt;0,"shortage",I9695&lt;0,"shortage"),"ok")</f>
        <v>ok</v>
      </c>
    </row>
    <row r="9696" spans="1:12" ht="15" hidden="1" thickBot="1" x14ac:dyDescent="0.4">
      <c r="A9696" s="5" t="s">
        <v>1357</v>
      </c>
      <c r="B9696" s="5" t="s">
        <v>1045</v>
      </c>
      <c r="C9696" s="5" t="s">
        <v>1584</v>
      </c>
      <c r="D9696" s="7" t="s">
        <v>1443</v>
      </c>
      <c r="E9696" s="7" t="s">
        <v>8</v>
      </c>
      <c r="F9696" s="8"/>
      <c r="G9696" s="8"/>
      <c r="H9696" s="8"/>
      <c r="I9696" s="8">
        <v>-9.9179999999999993</v>
      </c>
      <c r="J9696" t="str">
        <f t="shared" si="151"/>
        <v>PUAMX-MG5451WTQ</v>
      </c>
      <c r="K9696" t="str">
        <f>IF((VLOOKUP(J9696,mdc!A:V,22,FALSE)=""),"non Collabo","collabo")</f>
        <v>collabo</v>
      </c>
    </row>
    <row r="9697" spans="1:12" hidden="1" x14ac:dyDescent="0.35">
      <c r="A9697" s="5" t="s">
        <v>1357</v>
      </c>
      <c r="B9697" s="5" t="s">
        <v>1045</v>
      </c>
      <c r="C9697" s="5" t="s">
        <v>1584</v>
      </c>
      <c r="D9697" s="3" t="s">
        <v>1444</v>
      </c>
      <c r="E9697" s="3" t="s">
        <v>5</v>
      </c>
      <c r="F9697" s="4"/>
      <c r="G9697" s="4">
        <v>1400</v>
      </c>
      <c r="H9697" s="4">
        <v>2800</v>
      </c>
      <c r="I9697" s="4"/>
      <c r="J9697" t="str">
        <f t="shared" si="151"/>
        <v>PUAMX-SS1BTQ</v>
      </c>
      <c r="K9697" t="str">
        <f>IF((VLOOKUP(J9697,mdc!A:V,22,FALSE)=""),"non Collabo","collabo")</f>
        <v>collabo</v>
      </c>
      <c r="L9697" t="str" cm="1">
        <f t="array" ref="L9697">IFERROR(_xlfn.IFS(G9697&lt;0,"shortage",H9697&lt;0,"shortage",I9697&lt;0,"shortage"),"ok")</f>
        <v>ok</v>
      </c>
    </row>
    <row r="9698" spans="1:12" hidden="1" x14ac:dyDescent="0.35">
      <c r="A9698" s="5" t="s">
        <v>1357</v>
      </c>
      <c r="B9698" s="5" t="s">
        <v>1045</v>
      </c>
      <c r="C9698" s="5" t="s">
        <v>1584</v>
      </c>
      <c r="D9698" s="5" t="s">
        <v>1444</v>
      </c>
      <c r="E9698" s="5" t="s">
        <v>1565</v>
      </c>
      <c r="F9698" s="6"/>
      <c r="G9698" s="6">
        <v>1400</v>
      </c>
      <c r="H9698" s="6">
        <v>2800</v>
      </c>
      <c r="I9698" s="6"/>
      <c r="J9698" t="str">
        <f t="shared" si="151"/>
        <v>PUAMX-SS1BTQ</v>
      </c>
      <c r="K9698" t="str">
        <f>IF((VLOOKUP(J9698,mdc!A:V,22,FALSE)=""),"non Collabo","collabo")</f>
        <v>collabo</v>
      </c>
      <c r="L9698" t="str" cm="1">
        <f t="array" ref="L9698">IFERROR(_xlfn.IFS(G9698&lt;0,"shortage",H9698&lt;0,"shortage",I9698&lt;0,"shortage"),"ok")</f>
        <v>ok</v>
      </c>
    </row>
    <row r="9699" spans="1:12" hidden="1" x14ac:dyDescent="0.35">
      <c r="A9699" s="5" t="s">
        <v>1357</v>
      </c>
      <c r="B9699" s="5" t="s">
        <v>1045</v>
      </c>
      <c r="C9699" s="5" t="s">
        <v>1584</v>
      </c>
      <c r="D9699" s="5" t="s">
        <v>1444</v>
      </c>
      <c r="E9699" s="5" t="s">
        <v>6</v>
      </c>
      <c r="F9699" s="6"/>
      <c r="G9699" s="6">
        <v>0</v>
      </c>
      <c r="H9699" s="6">
        <v>0</v>
      </c>
      <c r="I9699" s="6"/>
      <c r="J9699" t="str">
        <f t="shared" si="151"/>
        <v>PUAMX-SS1BTQ</v>
      </c>
      <c r="K9699" t="str">
        <f>IF((VLOOKUP(J9699,mdc!A:V,22,FALSE)=""),"non Collabo","collabo")</f>
        <v>collabo</v>
      </c>
      <c r="L9699" t="str" cm="1">
        <f t="array" ref="L9699">IFERROR(_xlfn.IFS(G9699&lt;0,"shortage",H9699&lt;0,"shortage",I9699&lt;0,"shortage"),"ok")</f>
        <v>ok</v>
      </c>
    </row>
    <row r="9700" spans="1:12" hidden="1" x14ac:dyDescent="0.35">
      <c r="A9700" s="5" t="s">
        <v>1357</v>
      </c>
      <c r="B9700" s="5" t="s">
        <v>1045</v>
      </c>
      <c r="C9700" s="5" t="s">
        <v>1584</v>
      </c>
      <c r="D9700" s="5" t="s">
        <v>1444</v>
      </c>
      <c r="E9700" s="5" t="s">
        <v>2318</v>
      </c>
      <c r="F9700" s="6"/>
      <c r="G9700" s="6">
        <v>100</v>
      </c>
      <c r="H9700" s="6">
        <v>100</v>
      </c>
      <c r="I9700" s="6"/>
      <c r="J9700" t="str">
        <f t="shared" si="151"/>
        <v>PUAMX-SS1BTQ</v>
      </c>
      <c r="K9700" t="str">
        <f>IF((VLOOKUP(J9700,mdc!A:V,22,FALSE)=""),"non Collabo","collabo")</f>
        <v>collabo</v>
      </c>
      <c r="L9700" t="str" cm="1">
        <f t="array" ref="L9700">IFERROR(_xlfn.IFS(G9700&lt;0,"shortage",H9700&lt;0,"shortage",I9700&lt;0,"shortage"),"ok")</f>
        <v>ok</v>
      </c>
    </row>
    <row r="9701" spans="1:12" hidden="1" x14ac:dyDescent="0.35">
      <c r="A9701" s="5" t="s">
        <v>1357</v>
      </c>
      <c r="B9701" s="5" t="s">
        <v>1045</v>
      </c>
      <c r="C9701" s="5" t="s">
        <v>1584</v>
      </c>
      <c r="D9701" s="5" t="s">
        <v>1444</v>
      </c>
      <c r="E9701" s="5" t="s">
        <v>7</v>
      </c>
      <c r="F9701" s="6"/>
      <c r="G9701" s="6"/>
      <c r="H9701" s="6"/>
      <c r="I9701" s="6"/>
      <c r="J9701" t="str">
        <f t="shared" si="151"/>
        <v>PUAMX-SS1BTQ</v>
      </c>
      <c r="K9701" t="str">
        <f>IF((VLOOKUP(J9701,mdc!A:V,22,FALSE)=""),"non Collabo","collabo")</f>
        <v>collabo</v>
      </c>
      <c r="L9701" t="str" cm="1">
        <f t="array" ref="L9701">IFERROR(_xlfn.IFS(G9701&lt;0,"shortage",H9701&lt;0,"shortage",I9701&lt;0,"shortage"),"ok")</f>
        <v>ok</v>
      </c>
    </row>
    <row r="9702" spans="1:12" hidden="1" x14ac:dyDescent="0.35">
      <c r="A9702" s="5" t="s">
        <v>1357</v>
      </c>
      <c r="B9702" s="5" t="s">
        <v>1045</v>
      </c>
      <c r="C9702" s="5" t="s">
        <v>1584</v>
      </c>
      <c r="D9702" s="5" t="s">
        <v>1444</v>
      </c>
      <c r="E9702" s="5" t="s">
        <v>1566</v>
      </c>
      <c r="F9702" s="6"/>
      <c r="G9702" s="6">
        <v>24.5</v>
      </c>
      <c r="H9702" s="6">
        <v>49</v>
      </c>
      <c r="I9702" s="6"/>
      <c r="J9702" t="str">
        <f t="shared" si="151"/>
        <v>PUAMX-SS1BTQ</v>
      </c>
      <c r="K9702" t="str">
        <f>IF((VLOOKUP(J9702,mdc!A:V,22,FALSE)=""),"non Collabo","collabo")</f>
        <v>collabo</v>
      </c>
      <c r="L9702" t="str" cm="1">
        <f t="array" ref="L9702">IFERROR(_xlfn.IFS(G9702&lt;0,"shortage",H9702&lt;0,"shortage",I9702&lt;0,"shortage"),"ok")</f>
        <v>ok</v>
      </c>
    </row>
    <row r="9703" spans="1:12" ht="15" hidden="1" thickBot="1" x14ac:dyDescent="0.4">
      <c r="A9703" s="5" t="s">
        <v>1357</v>
      </c>
      <c r="B9703" s="5" t="s">
        <v>1045</v>
      </c>
      <c r="C9703" s="5" t="s">
        <v>1584</v>
      </c>
      <c r="D9703" s="7" t="s">
        <v>1444</v>
      </c>
      <c r="E9703" s="7" t="s">
        <v>8</v>
      </c>
      <c r="F9703" s="8"/>
      <c r="G9703" s="8">
        <v>-24.5</v>
      </c>
      <c r="H9703" s="8">
        <v>-49</v>
      </c>
      <c r="I9703" s="8"/>
      <c r="J9703" t="str">
        <f t="shared" si="151"/>
        <v>PUAMX-SS1BTQ</v>
      </c>
      <c r="K9703" t="str">
        <f>IF((VLOOKUP(J9703,mdc!A:V,22,FALSE)=""),"non Collabo","collabo")</f>
        <v>collabo</v>
      </c>
    </row>
    <row r="9704" spans="1:12" hidden="1" x14ac:dyDescent="0.35">
      <c r="A9704" s="5" t="s">
        <v>1357</v>
      </c>
      <c r="B9704" s="5" t="s">
        <v>1045</v>
      </c>
      <c r="C9704" s="5" t="s">
        <v>1584</v>
      </c>
      <c r="D9704" s="3" t="s">
        <v>1445</v>
      </c>
      <c r="E9704" s="3" t="s">
        <v>5</v>
      </c>
      <c r="F9704" s="4"/>
      <c r="G9704" s="4">
        <v>1000</v>
      </c>
      <c r="H9704" s="4"/>
      <c r="I9704" s="4"/>
      <c r="J9704" t="str">
        <f t="shared" si="151"/>
        <v>PUAMX-SS40BTQ</v>
      </c>
      <c r="K9704" t="str">
        <f>IF((VLOOKUP(J9704,mdc!A:V,22,FALSE)=""),"non Collabo","collabo")</f>
        <v>collabo</v>
      </c>
      <c r="L9704" t="str" cm="1">
        <f t="array" ref="L9704">IFERROR(_xlfn.IFS(G9704&lt;0,"shortage",H9704&lt;0,"shortage",I9704&lt;0,"shortage"),"ok")</f>
        <v>ok</v>
      </c>
    </row>
    <row r="9705" spans="1:12" hidden="1" x14ac:dyDescent="0.35">
      <c r="A9705" s="5" t="s">
        <v>1357</v>
      </c>
      <c r="B9705" s="5" t="s">
        <v>1045</v>
      </c>
      <c r="C9705" s="5" t="s">
        <v>1584</v>
      </c>
      <c r="D9705" s="5" t="s">
        <v>1445</v>
      </c>
      <c r="E9705" s="5" t="s">
        <v>1565</v>
      </c>
      <c r="F9705" s="6"/>
      <c r="G9705" s="6">
        <v>1000</v>
      </c>
      <c r="H9705" s="6"/>
      <c r="I9705" s="6"/>
      <c r="J9705" t="str">
        <f t="shared" si="151"/>
        <v>PUAMX-SS40BTQ</v>
      </c>
      <c r="K9705" t="str">
        <f>IF((VLOOKUP(J9705,mdc!A:V,22,FALSE)=""),"non Collabo","collabo")</f>
        <v>collabo</v>
      </c>
      <c r="L9705" t="str" cm="1">
        <f t="array" ref="L9705">IFERROR(_xlfn.IFS(G9705&lt;0,"shortage",H9705&lt;0,"shortage",I9705&lt;0,"shortage"),"ok")</f>
        <v>ok</v>
      </c>
    </row>
    <row r="9706" spans="1:12" hidden="1" x14ac:dyDescent="0.35">
      <c r="A9706" s="5" t="s">
        <v>1357</v>
      </c>
      <c r="B9706" s="5" t="s">
        <v>1045</v>
      </c>
      <c r="C9706" s="5" t="s">
        <v>1584</v>
      </c>
      <c r="D9706" s="5" t="s">
        <v>1445</v>
      </c>
      <c r="E9706" s="5" t="s">
        <v>6</v>
      </c>
      <c r="F9706" s="6"/>
      <c r="G9706" s="6">
        <v>0</v>
      </c>
      <c r="H9706" s="6"/>
      <c r="I9706" s="6"/>
      <c r="J9706" t="str">
        <f t="shared" si="151"/>
        <v>PUAMX-SS40BTQ</v>
      </c>
      <c r="K9706" t="str">
        <f>IF((VLOOKUP(J9706,mdc!A:V,22,FALSE)=""),"non Collabo","collabo")</f>
        <v>collabo</v>
      </c>
      <c r="L9706" t="str" cm="1">
        <f t="array" ref="L9706">IFERROR(_xlfn.IFS(G9706&lt;0,"shortage",H9706&lt;0,"shortage",I9706&lt;0,"shortage"),"ok")</f>
        <v>ok</v>
      </c>
    </row>
    <row r="9707" spans="1:12" hidden="1" x14ac:dyDescent="0.35">
      <c r="A9707" s="5" t="s">
        <v>1357</v>
      </c>
      <c r="B9707" s="5" t="s">
        <v>1045</v>
      </c>
      <c r="C9707" s="5" t="s">
        <v>1584</v>
      </c>
      <c r="D9707" s="5" t="s">
        <v>1445</v>
      </c>
      <c r="E9707" s="5" t="s">
        <v>2318</v>
      </c>
      <c r="F9707" s="6"/>
      <c r="G9707" s="6">
        <v>100</v>
      </c>
      <c r="H9707" s="6"/>
      <c r="I9707" s="6"/>
      <c r="J9707" t="str">
        <f t="shared" si="151"/>
        <v>PUAMX-SS40BTQ</v>
      </c>
      <c r="K9707" t="str">
        <f>IF((VLOOKUP(J9707,mdc!A:V,22,FALSE)=""),"non Collabo","collabo")</f>
        <v>collabo</v>
      </c>
      <c r="L9707" t="str" cm="1">
        <f t="array" ref="L9707">IFERROR(_xlfn.IFS(G9707&lt;0,"shortage",H9707&lt;0,"shortage",I9707&lt;0,"shortage"),"ok")</f>
        <v>ok</v>
      </c>
    </row>
    <row r="9708" spans="1:12" hidden="1" x14ac:dyDescent="0.35">
      <c r="A9708" s="5" t="s">
        <v>1357</v>
      </c>
      <c r="B9708" s="5" t="s">
        <v>1045</v>
      </c>
      <c r="C9708" s="5" t="s">
        <v>1584</v>
      </c>
      <c r="D9708" s="5" t="s">
        <v>1445</v>
      </c>
      <c r="E9708" s="5" t="s">
        <v>7</v>
      </c>
      <c r="F9708" s="6"/>
      <c r="G9708" s="6"/>
      <c r="H9708" s="6"/>
      <c r="I9708" s="6"/>
      <c r="J9708" t="str">
        <f t="shared" si="151"/>
        <v>PUAMX-SS40BTQ</v>
      </c>
      <c r="K9708" t="str">
        <f>IF((VLOOKUP(J9708,mdc!A:V,22,FALSE)=""),"non Collabo","collabo")</f>
        <v>collabo</v>
      </c>
      <c r="L9708" t="str" cm="1">
        <f t="array" ref="L9708">IFERROR(_xlfn.IFS(G9708&lt;0,"shortage",H9708&lt;0,"shortage",I9708&lt;0,"shortage"),"ok")</f>
        <v>ok</v>
      </c>
    </row>
    <row r="9709" spans="1:12" hidden="1" x14ac:dyDescent="0.35">
      <c r="A9709" s="5" t="s">
        <v>1357</v>
      </c>
      <c r="B9709" s="5" t="s">
        <v>1045</v>
      </c>
      <c r="C9709" s="5" t="s">
        <v>1584</v>
      </c>
      <c r="D9709" s="5" t="s">
        <v>1445</v>
      </c>
      <c r="E9709" s="5" t="s">
        <v>1566</v>
      </c>
      <c r="F9709" s="6"/>
      <c r="G9709" s="6">
        <v>25.96</v>
      </c>
      <c r="H9709" s="6"/>
      <c r="I9709" s="6"/>
      <c r="J9709" t="str">
        <f t="shared" si="151"/>
        <v>PUAMX-SS40BTQ</v>
      </c>
      <c r="K9709" t="str">
        <f>IF((VLOOKUP(J9709,mdc!A:V,22,FALSE)=""),"non Collabo","collabo")</f>
        <v>collabo</v>
      </c>
      <c r="L9709" t="str" cm="1">
        <f t="array" ref="L9709">IFERROR(_xlfn.IFS(G9709&lt;0,"shortage",H9709&lt;0,"shortage",I9709&lt;0,"shortage"),"ok")</f>
        <v>ok</v>
      </c>
    </row>
    <row r="9710" spans="1:12" ht="15" hidden="1" thickBot="1" x14ac:dyDescent="0.4">
      <c r="A9710" s="5" t="s">
        <v>1357</v>
      </c>
      <c r="B9710" s="5" t="s">
        <v>1045</v>
      </c>
      <c r="C9710" s="5" t="s">
        <v>1584</v>
      </c>
      <c r="D9710" s="7" t="s">
        <v>1445</v>
      </c>
      <c r="E9710" s="7" t="s">
        <v>8</v>
      </c>
      <c r="F9710" s="8"/>
      <c r="G9710" s="8">
        <v>-25.96</v>
      </c>
      <c r="H9710" s="8"/>
      <c r="I9710" s="8"/>
      <c r="J9710" t="str">
        <f t="shared" si="151"/>
        <v>PUAMX-SS40BTQ</v>
      </c>
      <c r="K9710" t="str">
        <f>IF((VLOOKUP(J9710,mdc!A:V,22,FALSE)=""),"non Collabo","collabo")</f>
        <v>collabo</v>
      </c>
    </row>
    <row r="9711" spans="1:12" hidden="1" x14ac:dyDescent="0.35">
      <c r="A9711" s="5" t="s">
        <v>1357</v>
      </c>
      <c r="B9711" s="5" t="s">
        <v>1045</v>
      </c>
      <c r="C9711" s="5" t="s">
        <v>1584</v>
      </c>
      <c r="D9711" s="3" t="s">
        <v>1446</v>
      </c>
      <c r="E9711" s="3" t="s">
        <v>5</v>
      </c>
      <c r="F9711" s="4"/>
      <c r="G9711" s="4"/>
      <c r="H9711" s="4">
        <v>300</v>
      </c>
      <c r="I9711" s="4"/>
      <c r="J9711" t="str">
        <f t="shared" si="151"/>
        <v>PUANC-DG3000WTS</v>
      </c>
      <c r="K9711" t="str">
        <f>IF((VLOOKUP(J9711,mdc!A:V,22,FALSE)=""),"non Collabo","collabo")</f>
        <v>collabo</v>
      </c>
      <c r="L9711" t="str" cm="1">
        <f t="array" ref="L9711">IFERROR(_xlfn.IFS(G9711&lt;0,"shortage",H9711&lt;0,"shortage",I9711&lt;0,"shortage"),"ok")</f>
        <v>ok</v>
      </c>
    </row>
    <row r="9712" spans="1:12" hidden="1" x14ac:dyDescent="0.35">
      <c r="A9712" s="5" t="s">
        <v>1357</v>
      </c>
      <c r="B9712" s="5" t="s">
        <v>1045</v>
      </c>
      <c r="C9712" s="5" t="s">
        <v>1584</v>
      </c>
      <c r="D9712" s="5" t="s">
        <v>1446</v>
      </c>
      <c r="E9712" s="5" t="s">
        <v>1565</v>
      </c>
      <c r="F9712" s="6"/>
      <c r="G9712" s="6"/>
      <c r="H9712" s="6">
        <v>300</v>
      </c>
      <c r="I9712" s="6">
        <v>200</v>
      </c>
      <c r="J9712" t="str">
        <f t="shared" si="151"/>
        <v>PUANC-DG3000WTS</v>
      </c>
      <c r="K9712" t="str">
        <f>IF((VLOOKUP(J9712,mdc!A:V,22,FALSE)=""),"non Collabo","collabo")</f>
        <v>collabo</v>
      </c>
      <c r="L9712" t="str" cm="1">
        <f t="array" ref="L9712">IFERROR(_xlfn.IFS(G9712&lt;0,"shortage",H9712&lt;0,"shortage",I9712&lt;0,"shortage"),"ok")</f>
        <v>ok</v>
      </c>
    </row>
    <row r="9713" spans="1:12" x14ac:dyDescent="0.35">
      <c r="A9713" s="5" t="s">
        <v>1357</v>
      </c>
      <c r="B9713" s="5" t="s">
        <v>1045</v>
      </c>
      <c r="C9713" s="5" t="s">
        <v>1584</v>
      </c>
      <c r="D9713" s="5" t="s">
        <v>1446</v>
      </c>
      <c r="E9713" s="5" t="s">
        <v>6</v>
      </c>
      <c r="F9713" s="6"/>
      <c r="G9713" s="6"/>
      <c r="H9713" s="6">
        <v>0</v>
      </c>
      <c r="I9713" s="6">
        <v>-200</v>
      </c>
      <c r="J9713" t="str">
        <f t="shared" si="151"/>
        <v>PUANC-DG3000WTS</v>
      </c>
      <c r="K9713" t="str">
        <f>IF((VLOOKUP(J9713,mdc!A:V,22,FALSE)=""),"non Collabo","collabo")</f>
        <v>collabo</v>
      </c>
      <c r="L9713" t="str" cm="1">
        <f t="array" ref="L9713">IFERROR(_xlfn.IFS(G9713&lt;0,"shortage",H9713&lt;0,"shortage",I9713&lt;0,"shortage"),"ok")</f>
        <v>shortage</v>
      </c>
    </row>
    <row r="9714" spans="1:12" hidden="1" x14ac:dyDescent="0.35">
      <c r="A9714" s="5" t="s">
        <v>1357</v>
      </c>
      <c r="B9714" s="5" t="s">
        <v>1045</v>
      </c>
      <c r="C9714" s="5" t="s">
        <v>1584</v>
      </c>
      <c r="D9714" s="5" t="s">
        <v>1446</v>
      </c>
      <c r="E9714" s="5" t="s">
        <v>2318</v>
      </c>
      <c r="F9714" s="6"/>
      <c r="G9714" s="6"/>
      <c r="H9714" s="6">
        <v>100</v>
      </c>
      <c r="I9714" s="6"/>
      <c r="J9714" t="str">
        <f t="shared" si="151"/>
        <v>PUANC-DG3000WTS</v>
      </c>
      <c r="K9714" t="str">
        <f>IF((VLOOKUP(J9714,mdc!A:V,22,FALSE)=""),"non Collabo","collabo")</f>
        <v>collabo</v>
      </c>
      <c r="L9714" t="str" cm="1">
        <f t="array" ref="L9714">IFERROR(_xlfn.IFS(G9714&lt;0,"shortage",H9714&lt;0,"shortage",I9714&lt;0,"shortage"),"ok")</f>
        <v>ok</v>
      </c>
    </row>
    <row r="9715" spans="1:12" hidden="1" x14ac:dyDescent="0.35">
      <c r="A9715" s="5" t="s">
        <v>1357</v>
      </c>
      <c r="B9715" s="5" t="s">
        <v>1045</v>
      </c>
      <c r="C9715" s="5" t="s">
        <v>1584</v>
      </c>
      <c r="D9715" s="5" t="s">
        <v>1446</v>
      </c>
      <c r="E9715" s="5" t="s">
        <v>7</v>
      </c>
      <c r="F9715" s="6"/>
      <c r="G9715" s="6"/>
      <c r="H9715" s="6"/>
      <c r="I9715" s="6"/>
      <c r="J9715" t="str">
        <f t="shared" si="151"/>
        <v>PUANC-DG3000WTS</v>
      </c>
      <c r="K9715" t="str">
        <f>IF((VLOOKUP(J9715,mdc!A:V,22,FALSE)=""),"non Collabo","collabo")</f>
        <v>collabo</v>
      </c>
      <c r="L9715" t="str" cm="1">
        <f t="array" ref="L9715">IFERROR(_xlfn.IFS(G9715&lt;0,"shortage",H9715&lt;0,"shortage",I9715&lt;0,"shortage"),"ok")</f>
        <v>ok</v>
      </c>
    </row>
    <row r="9716" spans="1:12" hidden="1" x14ac:dyDescent="0.35">
      <c r="A9716" s="5" t="s">
        <v>1357</v>
      </c>
      <c r="B9716" s="5" t="s">
        <v>1045</v>
      </c>
      <c r="C9716" s="5" t="s">
        <v>1584</v>
      </c>
      <c r="D9716" s="5" t="s">
        <v>1446</v>
      </c>
      <c r="E9716" s="5" t="s">
        <v>1566</v>
      </c>
      <c r="F9716" s="6"/>
      <c r="G9716" s="6"/>
      <c r="H9716" s="6">
        <v>14.331</v>
      </c>
      <c r="I9716" s="6">
        <v>9.5540000000000003</v>
      </c>
      <c r="J9716" t="str">
        <f t="shared" si="151"/>
        <v>PUANC-DG3000WTS</v>
      </c>
      <c r="K9716" t="str">
        <f>IF((VLOOKUP(J9716,mdc!A:V,22,FALSE)=""),"non Collabo","collabo")</f>
        <v>collabo</v>
      </c>
      <c r="L9716" t="str" cm="1">
        <f t="array" ref="L9716">IFERROR(_xlfn.IFS(G9716&lt;0,"shortage",H9716&lt;0,"shortage",I9716&lt;0,"shortage"),"ok")</f>
        <v>ok</v>
      </c>
    </row>
    <row r="9717" spans="1:12" ht="15" hidden="1" thickBot="1" x14ac:dyDescent="0.4">
      <c r="A9717" s="5" t="s">
        <v>1357</v>
      </c>
      <c r="B9717" s="5" t="s">
        <v>1045</v>
      </c>
      <c r="C9717" s="5" t="s">
        <v>1584</v>
      </c>
      <c r="D9717" s="7" t="s">
        <v>1446</v>
      </c>
      <c r="E9717" s="7" t="s">
        <v>8</v>
      </c>
      <c r="F9717" s="8"/>
      <c r="G9717" s="8"/>
      <c r="H9717" s="8">
        <v>-14.331</v>
      </c>
      <c r="I9717" s="8">
        <v>-9.5540000000000003</v>
      </c>
      <c r="J9717" t="str">
        <f t="shared" si="151"/>
        <v>PUANC-DG3000WTS</v>
      </c>
      <c r="K9717" t="str">
        <f>IF((VLOOKUP(J9717,mdc!A:V,22,FALSE)=""),"non Collabo","collabo")</f>
        <v>collabo</v>
      </c>
    </row>
    <row r="9718" spans="1:12" hidden="1" x14ac:dyDescent="0.35">
      <c r="A9718" s="5" t="s">
        <v>1357</v>
      </c>
      <c r="B9718" s="5" t="s">
        <v>1045</v>
      </c>
      <c r="C9718" s="5" t="s">
        <v>1584</v>
      </c>
      <c r="D9718" s="3" t="s">
        <v>1447</v>
      </c>
      <c r="E9718" s="3" t="s">
        <v>5</v>
      </c>
      <c r="F9718" s="4"/>
      <c r="G9718" s="4"/>
      <c r="H9718" s="4">
        <v>500</v>
      </c>
      <c r="I9718" s="4"/>
      <c r="J9718" t="str">
        <f t="shared" si="151"/>
        <v>PUANC-EG3000WTS</v>
      </c>
      <c r="K9718" t="str">
        <f>IF((VLOOKUP(J9718,mdc!A:V,22,FALSE)=""),"non Collabo","collabo")</f>
        <v>collabo</v>
      </c>
      <c r="L9718" t="str" cm="1">
        <f t="array" ref="L9718">IFERROR(_xlfn.IFS(G9718&lt;0,"shortage",H9718&lt;0,"shortage",I9718&lt;0,"shortage"),"ok")</f>
        <v>ok</v>
      </c>
    </row>
    <row r="9719" spans="1:12" hidden="1" x14ac:dyDescent="0.35">
      <c r="A9719" s="5" t="s">
        <v>1357</v>
      </c>
      <c r="B9719" s="5" t="s">
        <v>1045</v>
      </c>
      <c r="C9719" s="5" t="s">
        <v>1584</v>
      </c>
      <c r="D9719" s="5" t="s">
        <v>1447</v>
      </c>
      <c r="E9719" s="5" t="s">
        <v>1565</v>
      </c>
      <c r="F9719" s="6"/>
      <c r="G9719" s="6"/>
      <c r="H9719" s="6">
        <v>500</v>
      </c>
      <c r="I9719" s="6">
        <v>200</v>
      </c>
      <c r="J9719" t="str">
        <f t="shared" si="151"/>
        <v>PUANC-EG3000WTS</v>
      </c>
      <c r="K9719" t="str">
        <f>IF((VLOOKUP(J9719,mdc!A:V,22,FALSE)=""),"non Collabo","collabo")</f>
        <v>collabo</v>
      </c>
      <c r="L9719" t="str" cm="1">
        <f t="array" ref="L9719">IFERROR(_xlfn.IFS(G9719&lt;0,"shortage",H9719&lt;0,"shortage",I9719&lt;0,"shortage"),"ok")</f>
        <v>ok</v>
      </c>
    </row>
    <row r="9720" spans="1:12" x14ac:dyDescent="0.35">
      <c r="A9720" s="5" t="s">
        <v>1357</v>
      </c>
      <c r="B9720" s="5" t="s">
        <v>1045</v>
      </c>
      <c r="C9720" s="5" t="s">
        <v>1584</v>
      </c>
      <c r="D9720" s="5" t="s">
        <v>1447</v>
      </c>
      <c r="E9720" s="5" t="s">
        <v>6</v>
      </c>
      <c r="F9720" s="6"/>
      <c r="G9720" s="6"/>
      <c r="H9720" s="6">
        <v>0</v>
      </c>
      <c r="I9720" s="6">
        <v>-200</v>
      </c>
      <c r="J9720" t="str">
        <f t="shared" si="151"/>
        <v>PUANC-EG3000WTS</v>
      </c>
      <c r="K9720" t="str">
        <f>IF((VLOOKUP(J9720,mdc!A:V,22,FALSE)=""),"non Collabo","collabo")</f>
        <v>collabo</v>
      </c>
      <c r="L9720" t="str" cm="1">
        <f t="array" ref="L9720">IFERROR(_xlfn.IFS(G9720&lt;0,"shortage",H9720&lt;0,"shortage",I9720&lt;0,"shortage"),"ok")</f>
        <v>shortage</v>
      </c>
    </row>
    <row r="9721" spans="1:12" hidden="1" x14ac:dyDescent="0.35">
      <c r="A9721" s="5" t="s">
        <v>1357</v>
      </c>
      <c r="B9721" s="5" t="s">
        <v>1045</v>
      </c>
      <c r="C9721" s="5" t="s">
        <v>1584</v>
      </c>
      <c r="D9721" s="5" t="s">
        <v>1447</v>
      </c>
      <c r="E9721" s="5" t="s">
        <v>2318</v>
      </c>
      <c r="F9721" s="6"/>
      <c r="G9721" s="6"/>
      <c r="H9721" s="6">
        <v>100</v>
      </c>
      <c r="I9721" s="6"/>
      <c r="J9721" t="str">
        <f t="shared" si="151"/>
        <v>PUANC-EG3000WTS</v>
      </c>
      <c r="K9721" t="str">
        <f>IF((VLOOKUP(J9721,mdc!A:V,22,FALSE)=""),"non Collabo","collabo")</f>
        <v>collabo</v>
      </c>
      <c r="L9721" t="str" cm="1">
        <f t="array" ref="L9721">IFERROR(_xlfn.IFS(G9721&lt;0,"shortage",H9721&lt;0,"shortage",I9721&lt;0,"shortage"),"ok")</f>
        <v>ok</v>
      </c>
    </row>
    <row r="9722" spans="1:12" hidden="1" x14ac:dyDescent="0.35">
      <c r="A9722" s="5" t="s">
        <v>1357</v>
      </c>
      <c r="B9722" s="5" t="s">
        <v>1045</v>
      </c>
      <c r="C9722" s="5" t="s">
        <v>1584</v>
      </c>
      <c r="D9722" s="5" t="s">
        <v>1447</v>
      </c>
      <c r="E9722" s="5" t="s">
        <v>7</v>
      </c>
      <c r="F9722" s="6"/>
      <c r="G9722" s="6"/>
      <c r="H9722" s="6"/>
      <c r="I9722" s="6"/>
      <c r="J9722" t="str">
        <f t="shared" si="151"/>
        <v>PUANC-EG3000WTS</v>
      </c>
      <c r="K9722" t="str">
        <f>IF((VLOOKUP(J9722,mdc!A:V,22,FALSE)=""),"non Collabo","collabo")</f>
        <v>collabo</v>
      </c>
      <c r="L9722" t="str" cm="1">
        <f t="array" ref="L9722">IFERROR(_xlfn.IFS(G9722&lt;0,"shortage",H9722&lt;0,"shortage",I9722&lt;0,"shortage"),"ok")</f>
        <v>ok</v>
      </c>
    </row>
    <row r="9723" spans="1:12" hidden="1" x14ac:dyDescent="0.35">
      <c r="A9723" s="5" t="s">
        <v>1357</v>
      </c>
      <c r="B9723" s="5" t="s">
        <v>1045</v>
      </c>
      <c r="C9723" s="5" t="s">
        <v>1584</v>
      </c>
      <c r="D9723" s="5" t="s">
        <v>1447</v>
      </c>
      <c r="E9723" s="5" t="s">
        <v>1566</v>
      </c>
      <c r="F9723" s="6"/>
      <c r="G9723" s="6"/>
      <c r="H9723" s="6">
        <v>18.285</v>
      </c>
      <c r="I9723" s="6">
        <v>7.3140000000000001</v>
      </c>
      <c r="J9723" t="str">
        <f t="shared" si="151"/>
        <v>PUANC-EG3000WTS</v>
      </c>
      <c r="K9723" t="str">
        <f>IF((VLOOKUP(J9723,mdc!A:V,22,FALSE)=""),"non Collabo","collabo")</f>
        <v>collabo</v>
      </c>
      <c r="L9723" t="str" cm="1">
        <f t="array" ref="L9723">IFERROR(_xlfn.IFS(G9723&lt;0,"shortage",H9723&lt;0,"shortage",I9723&lt;0,"shortage"),"ok")</f>
        <v>ok</v>
      </c>
    </row>
    <row r="9724" spans="1:12" ht="15" hidden="1" thickBot="1" x14ac:dyDescent="0.4">
      <c r="A9724" s="5" t="s">
        <v>1357</v>
      </c>
      <c r="B9724" s="5" t="s">
        <v>1045</v>
      </c>
      <c r="C9724" s="5" t="s">
        <v>1584</v>
      </c>
      <c r="D9724" s="7" t="s">
        <v>1447</v>
      </c>
      <c r="E9724" s="7" t="s">
        <v>8</v>
      </c>
      <c r="F9724" s="8"/>
      <c r="G9724" s="8"/>
      <c r="H9724" s="8">
        <v>-18.285</v>
      </c>
      <c r="I9724" s="8">
        <v>-7.3140000000000001</v>
      </c>
      <c r="J9724" t="str">
        <f t="shared" si="151"/>
        <v>PUANC-EG3000WTS</v>
      </c>
      <c r="K9724" t="str">
        <f>IF((VLOOKUP(J9724,mdc!A:V,22,FALSE)=""),"non Collabo","collabo")</f>
        <v>collabo</v>
      </c>
    </row>
    <row r="9725" spans="1:12" hidden="1" x14ac:dyDescent="0.35">
      <c r="A9725" s="5" t="s">
        <v>1357</v>
      </c>
      <c r="B9725" s="5" t="s">
        <v>1045</v>
      </c>
      <c r="C9725" s="5" t="s">
        <v>1584</v>
      </c>
      <c r="D9725" s="3" t="s">
        <v>1448</v>
      </c>
      <c r="E9725" s="3" t="s">
        <v>5</v>
      </c>
      <c r="F9725" s="4"/>
      <c r="G9725" s="4"/>
      <c r="H9725" s="4">
        <v>800</v>
      </c>
      <c r="I9725" s="4"/>
      <c r="J9725" t="str">
        <f t="shared" si="151"/>
        <v>PUANC-EG4000KTS</v>
      </c>
      <c r="K9725" t="str">
        <f>IF((VLOOKUP(J9725,mdc!A:V,22,FALSE)=""),"non Collabo","collabo")</f>
        <v>collabo</v>
      </c>
      <c r="L9725" t="str" cm="1">
        <f t="array" ref="L9725">IFERROR(_xlfn.IFS(G9725&lt;0,"shortage",H9725&lt;0,"shortage",I9725&lt;0,"shortage"),"ok")</f>
        <v>ok</v>
      </c>
    </row>
    <row r="9726" spans="1:12" hidden="1" x14ac:dyDescent="0.35">
      <c r="A9726" s="5" t="s">
        <v>1357</v>
      </c>
      <c r="B9726" s="5" t="s">
        <v>1045</v>
      </c>
      <c r="C9726" s="5" t="s">
        <v>1584</v>
      </c>
      <c r="D9726" s="5" t="s">
        <v>1448</v>
      </c>
      <c r="E9726" s="5" t="s">
        <v>1565</v>
      </c>
      <c r="F9726" s="6"/>
      <c r="G9726" s="6"/>
      <c r="H9726" s="6">
        <v>800</v>
      </c>
      <c r="I9726" s="6">
        <v>200</v>
      </c>
      <c r="J9726" t="str">
        <f t="shared" si="151"/>
        <v>PUANC-EG4000KTS</v>
      </c>
      <c r="K9726" t="str">
        <f>IF((VLOOKUP(J9726,mdc!A:V,22,FALSE)=""),"non Collabo","collabo")</f>
        <v>collabo</v>
      </c>
      <c r="L9726" t="str" cm="1">
        <f t="array" ref="L9726">IFERROR(_xlfn.IFS(G9726&lt;0,"shortage",H9726&lt;0,"shortage",I9726&lt;0,"shortage"),"ok")</f>
        <v>ok</v>
      </c>
    </row>
    <row r="9727" spans="1:12" x14ac:dyDescent="0.35">
      <c r="A9727" s="5" t="s">
        <v>1357</v>
      </c>
      <c r="B9727" s="5" t="s">
        <v>1045</v>
      </c>
      <c r="C9727" s="5" t="s">
        <v>1584</v>
      </c>
      <c r="D9727" s="5" t="s">
        <v>1448</v>
      </c>
      <c r="E9727" s="5" t="s">
        <v>6</v>
      </c>
      <c r="F9727" s="6"/>
      <c r="G9727" s="6"/>
      <c r="H9727" s="6">
        <v>0</v>
      </c>
      <c r="I9727" s="6">
        <v>-200</v>
      </c>
      <c r="J9727" t="str">
        <f t="shared" si="151"/>
        <v>PUANC-EG4000KTS</v>
      </c>
      <c r="K9727" t="str">
        <f>IF((VLOOKUP(J9727,mdc!A:V,22,FALSE)=""),"non Collabo","collabo")</f>
        <v>collabo</v>
      </c>
      <c r="L9727" t="str" cm="1">
        <f t="array" ref="L9727">IFERROR(_xlfn.IFS(G9727&lt;0,"shortage",H9727&lt;0,"shortage",I9727&lt;0,"shortage"),"ok")</f>
        <v>shortage</v>
      </c>
    </row>
    <row r="9728" spans="1:12" hidden="1" x14ac:dyDescent="0.35">
      <c r="A9728" s="5" t="s">
        <v>1357</v>
      </c>
      <c r="B9728" s="5" t="s">
        <v>1045</v>
      </c>
      <c r="C9728" s="5" t="s">
        <v>1584</v>
      </c>
      <c r="D9728" s="5" t="s">
        <v>1448</v>
      </c>
      <c r="E9728" s="5" t="s">
        <v>2318</v>
      </c>
      <c r="F9728" s="6"/>
      <c r="G9728" s="6"/>
      <c r="H9728" s="6">
        <v>100</v>
      </c>
      <c r="I9728" s="6"/>
      <c r="J9728" t="str">
        <f t="shared" si="151"/>
        <v>PUANC-EG4000KTS</v>
      </c>
      <c r="K9728" t="str">
        <f>IF((VLOOKUP(J9728,mdc!A:V,22,FALSE)=""),"non Collabo","collabo")</f>
        <v>collabo</v>
      </c>
      <c r="L9728" t="str" cm="1">
        <f t="array" ref="L9728">IFERROR(_xlfn.IFS(G9728&lt;0,"shortage",H9728&lt;0,"shortage",I9728&lt;0,"shortage"),"ok")</f>
        <v>ok</v>
      </c>
    </row>
    <row r="9729" spans="1:12" hidden="1" x14ac:dyDescent="0.35">
      <c r="A9729" s="5" t="s">
        <v>1357</v>
      </c>
      <c r="B9729" s="5" t="s">
        <v>1045</v>
      </c>
      <c r="C9729" s="5" t="s">
        <v>1584</v>
      </c>
      <c r="D9729" s="5" t="s">
        <v>1448</v>
      </c>
      <c r="E9729" s="5" t="s">
        <v>7</v>
      </c>
      <c r="F9729" s="6"/>
      <c r="G9729" s="6"/>
      <c r="H9729" s="6"/>
      <c r="I9729" s="6"/>
      <c r="J9729" t="str">
        <f t="shared" si="151"/>
        <v>PUANC-EG4000KTS</v>
      </c>
      <c r="K9729" t="str">
        <f>IF((VLOOKUP(J9729,mdc!A:V,22,FALSE)=""),"non Collabo","collabo")</f>
        <v>collabo</v>
      </c>
      <c r="L9729" t="str" cm="1">
        <f t="array" ref="L9729">IFERROR(_xlfn.IFS(G9729&lt;0,"shortage",H9729&lt;0,"shortage",I9729&lt;0,"shortage"),"ok")</f>
        <v>ok</v>
      </c>
    </row>
    <row r="9730" spans="1:12" hidden="1" x14ac:dyDescent="0.35">
      <c r="A9730" s="5" t="s">
        <v>1357</v>
      </c>
      <c r="B9730" s="5" t="s">
        <v>1045</v>
      </c>
      <c r="C9730" s="5" t="s">
        <v>1584</v>
      </c>
      <c r="D9730" s="5" t="s">
        <v>1448</v>
      </c>
      <c r="E9730" s="5" t="s">
        <v>1566</v>
      </c>
      <c r="F9730" s="6"/>
      <c r="G9730" s="6"/>
      <c r="H9730" s="6">
        <v>34.712000000000003</v>
      </c>
      <c r="I9730" s="6">
        <v>8.6780000000000008</v>
      </c>
      <c r="J9730" t="str">
        <f t="shared" si="151"/>
        <v>PUANC-EG4000KTS</v>
      </c>
      <c r="K9730" t="str">
        <f>IF((VLOOKUP(J9730,mdc!A:V,22,FALSE)=""),"non Collabo","collabo")</f>
        <v>collabo</v>
      </c>
      <c r="L9730" t="str" cm="1">
        <f t="array" ref="L9730">IFERROR(_xlfn.IFS(G9730&lt;0,"shortage",H9730&lt;0,"shortage",I9730&lt;0,"shortage"),"ok")</f>
        <v>ok</v>
      </c>
    </row>
    <row r="9731" spans="1:12" ht="15" hidden="1" thickBot="1" x14ac:dyDescent="0.4">
      <c r="A9731" s="5" t="s">
        <v>1357</v>
      </c>
      <c r="B9731" s="5" t="s">
        <v>1045</v>
      </c>
      <c r="C9731" s="5" t="s">
        <v>1584</v>
      </c>
      <c r="D9731" s="7" t="s">
        <v>1448</v>
      </c>
      <c r="E9731" s="7" t="s">
        <v>8</v>
      </c>
      <c r="F9731" s="8"/>
      <c r="G9731" s="8"/>
      <c r="H9731" s="8">
        <v>-34.712000000000003</v>
      </c>
      <c r="I9731" s="8">
        <v>-8.6780000000000008</v>
      </c>
      <c r="J9731" t="str">
        <f t="shared" ref="J9731:J9794" si="152">A9731&amp;D9731</f>
        <v>PUANC-EG4000KTS</v>
      </c>
      <c r="K9731" t="str">
        <f>IF((VLOOKUP(J9731,mdc!A:V,22,FALSE)=""),"non Collabo","collabo")</f>
        <v>collabo</v>
      </c>
    </row>
    <row r="9732" spans="1:12" hidden="1" x14ac:dyDescent="0.35">
      <c r="A9732" s="5" t="s">
        <v>1357</v>
      </c>
      <c r="B9732" s="5" t="s">
        <v>1045</v>
      </c>
      <c r="C9732" s="5" t="s">
        <v>1584</v>
      </c>
      <c r="D9732" s="3" t="s">
        <v>1449</v>
      </c>
      <c r="E9732" s="3" t="s">
        <v>5</v>
      </c>
      <c r="F9732" s="4"/>
      <c r="G9732" s="4"/>
      <c r="H9732" s="4">
        <v>530</v>
      </c>
      <c r="I9732" s="4"/>
      <c r="J9732" t="str">
        <f t="shared" si="152"/>
        <v>PUANC-EG4000WTS</v>
      </c>
      <c r="K9732" t="str">
        <f>IF((VLOOKUP(J9732,mdc!A:V,22,FALSE)=""),"non Collabo","collabo")</f>
        <v>collabo</v>
      </c>
      <c r="L9732" t="str" cm="1">
        <f t="array" ref="L9732">IFERROR(_xlfn.IFS(G9732&lt;0,"shortage",H9732&lt;0,"shortage",I9732&lt;0,"shortage"),"ok")</f>
        <v>ok</v>
      </c>
    </row>
    <row r="9733" spans="1:12" hidden="1" x14ac:dyDescent="0.35">
      <c r="A9733" s="5" t="s">
        <v>1357</v>
      </c>
      <c r="B9733" s="5" t="s">
        <v>1045</v>
      </c>
      <c r="C9733" s="5" t="s">
        <v>1584</v>
      </c>
      <c r="D9733" s="5" t="s">
        <v>1449</v>
      </c>
      <c r="E9733" s="5" t="s">
        <v>1565</v>
      </c>
      <c r="F9733" s="6"/>
      <c r="G9733" s="6"/>
      <c r="H9733" s="6">
        <v>530</v>
      </c>
      <c r="I9733" s="6">
        <v>200</v>
      </c>
      <c r="J9733" t="str">
        <f t="shared" si="152"/>
        <v>PUANC-EG4000WTS</v>
      </c>
      <c r="K9733" t="str">
        <f>IF((VLOOKUP(J9733,mdc!A:V,22,FALSE)=""),"non Collabo","collabo")</f>
        <v>collabo</v>
      </c>
      <c r="L9733" t="str" cm="1">
        <f t="array" ref="L9733">IFERROR(_xlfn.IFS(G9733&lt;0,"shortage",H9733&lt;0,"shortage",I9733&lt;0,"shortage"),"ok")</f>
        <v>ok</v>
      </c>
    </row>
    <row r="9734" spans="1:12" x14ac:dyDescent="0.35">
      <c r="A9734" s="5" t="s">
        <v>1357</v>
      </c>
      <c r="B9734" s="5" t="s">
        <v>1045</v>
      </c>
      <c r="C9734" s="5" t="s">
        <v>1584</v>
      </c>
      <c r="D9734" s="5" t="s">
        <v>1449</v>
      </c>
      <c r="E9734" s="5" t="s">
        <v>6</v>
      </c>
      <c r="F9734" s="6"/>
      <c r="G9734" s="6"/>
      <c r="H9734" s="6">
        <v>0</v>
      </c>
      <c r="I9734" s="6">
        <v>-200</v>
      </c>
      <c r="J9734" t="str">
        <f t="shared" si="152"/>
        <v>PUANC-EG4000WTS</v>
      </c>
      <c r="K9734" t="str">
        <f>IF((VLOOKUP(J9734,mdc!A:V,22,FALSE)=""),"non Collabo","collabo")</f>
        <v>collabo</v>
      </c>
      <c r="L9734" t="str" cm="1">
        <f t="array" ref="L9734">IFERROR(_xlfn.IFS(G9734&lt;0,"shortage",H9734&lt;0,"shortage",I9734&lt;0,"shortage"),"ok")</f>
        <v>shortage</v>
      </c>
    </row>
    <row r="9735" spans="1:12" hidden="1" x14ac:dyDescent="0.35">
      <c r="A9735" s="5" t="s">
        <v>1357</v>
      </c>
      <c r="B9735" s="5" t="s">
        <v>1045</v>
      </c>
      <c r="C9735" s="5" t="s">
        <v>1584</v>
      </c>
      <c r="D9735" s="5" t="s">
        <v>1449</v>
      </c>
      <c r="E9735" s="5" t="s">
        <v>2318</v>
      </c>
      <c r="F9735" s="6"/>
      <c r="G9735" s="6"/>
      <c r="H9735" s="6">
        <v>100</v>
      </c>
      <c r="I9735" s="6"/>
      <c r="J9735" t="str">
        <f t="shared" si="152"/>
        <v>PUANC-EG4000WTS</v>
      </c>
      <c r="K9735" t="str">
        <f>IF((VLOOKUP(J9735,mdc!A:V,22,FALSE)=""),"non Collabo","collabo")</f>
        <v>collabo</v>
      </c>
      <c r="L9735" t="str" cm="1">
        <f t="array" ref="L9735">IFERROR(_xlfn.IFS(G9735&lt;0,"shortage",H9735&lt;0,"shortage",I9735&lt;0,"shortage"),"ok")</f>
        <v>ok</v>
      </c>
    </row>
    <row r="9736" spans="1:12" hidden="1" x14ac:dyDescent="0.35">
      <c r="A9736" s="5" t="s">
        <v>1357</v>
      </c>
      <c r="B9736" s="5" t="s">
        <v>1045</v>
      </c>
      <c r="C9736" s="5" t="s">
        <v>1584</v>
      </c>
      <c r="D9736" s="5" t="s">
        <v>1449</v>
      </c>
      <c r="E9736" s="5" t="s">
        <v>7</v>
      </c>
      <c r="F9736" s="6"/>
      <c r="G9736" s="6"/>
      <c r="H9736" s="6"/>
      <c r="I9736" s="6"/>
      <c r="J9736" t="str">
        <f t="shared" si="152"/>
        <v>PUANC-EG4000WTS</v>
      </c>
      <c r="K9736" t="str">
        <f>IF((VLOOKUP(J9736,mdc!A:V,22,FALSE)=""),"non Collabo","collabo")</f>
        <v>collabo</v>
      </c>
      <c r="L9736" t="str" cm="1">
        <f t="array" ref="L9736">IFERROR(_xlfn.IFS(G9736&lt;0,"shortage",H9736&lt;0,"shortage",I9736&lt;0,"shortage"),"ok")</f>
        <v>ok</v>
      </c>
    </row>
    <row r="9737" spans="1:12" hidden="1" x14ac:dyDescent="0.35">
      <c r="A9737" s="5" t="s">
        <v>1357</v>
      </c>
      <c r="B9737" s="5" t="s">
        <v>1045</v>
      </c>
      <c r="C9737" s="5" t="s">
        <v>1584</v>
      </c>
      <c r="D9737" s="5" t="s">
        <v>1449</v>
      </c>
      <c r="E9737" s="5" t="s">
        <v>1566</v>
      </c>
      <c r="F9737" s="6"/>
      <c r="G9737" s="6"/>
      <c r="H9737" s="6">
        <v>20.749500000000001</v>
      </c>
      <c r="I9737" s="6">
        <v>7.83</v>
      </c>
      <c r="J9737" t="str">
        <f t="shared" si="152"/>
        <v>PUANC-EG4000WTS</v>
      </c>
      <c r="K9737" t="str">
        <f>IF((VLOOKUP(J9737,mdc!A:V,22,FALSE)=""),"non Collabo","collabo")</f>
        <v>collabo</v>
      </c>
      <c r="L9737" t="str" cm="1">
        <f t="array" ref="L9737">IFERROR(_xlfn.IFS(G9737&lt;0,"shortage",H9737&lt;0,"shortage",I9737&lt;0,"shortage"),"ok")</f>
        <v>ok</v>
      </c>
    </row>
    <row r="9738" spans="1:12" ht="15" hidden="1" thickBot="1" x14ac:dyDescent="0.4">
      <c r="A9738" s="5" t="s">
        <v>1357</v>
      </c>
      <c r="B9738" s="5" t="s">
        <v>1045</v>
      </c>
      <c r="C9738" s="5" t="s">
        <v>1584</v>
      </c>
      <c r="D9738" s="7" t="s">
        <v>1449</v>
      </c>
      <c r="E9738" s="7" t="s">
        <v>8</v>
      </c>
      <c r="F9738" s="8"/>
      <c r="G9738" s="8"/>
      <c r="H9738" s="8">
        <v>-20.749500000000001</v>
      </c>
      <c r="I9738" s="8">
        <v>-7.83</v>
      </c>
      <c r="J9738" t="str">
        <f t="shared" si="152"/>
        <v>PUANC-EG4000WTS</v>
      </c>
      <c r="K9738" t="str">
        <f>IF((VLOOKUP(J9738,mdc!A:V,22,FALSE)=""),"non Collabo","collabo")</f>
        <v>collabo</v>
      </c>
    </row>
    <row r="9739" spans="1:12" hidden="1" x14ac:dyDescent="0.35">
      <c r="A9739" s="5" t="s">
        <v>1357</v>
      </c>
      <c r="B9739" s="5" t="s">
        <v>1045</v>
      </c>
      <c r="C9739" s="5" t="s">
        <v>1584</v>
      </c>
      <c r="D9739" s="3" t="s">
        <v>1450</v>
      </c>
      <c r="E9739" s="3" t="s">
        <v>5</v>
      </c>
      <c r="F9739" s="4"/>
      <c r="G9739" s="4"/>
      <c r="H9739" s="4">
        <v>200</v>
      </c>
      <c r="I9739" s="4"/>
      <c r="J9739" t="str">
        <f t="shared" si="152"/>
        <v>PUANC-HU301PZTW</v>
      </c>
      <c r="K9739" t="str">
        <f>IF((VLOOKUP(J9739,mdc!A:V,22,FALSE)=""),"non Collabo","collabo")</f>
        <v>collabo</v>
      </c>
      <c r="L9739" t="str" cm="1">
        <f t="array" ref="L9739">IFERROR(_xlfn.IFS(G9739&lt;0,"shortage",H9739&lt;0,"shortage",I9739&lt;0,"shortage"),"ok")</f>
        <v>ok</v>
      </c>
    </row>
    <row r="9740" spans="1:12" hidden="1" x14ac:dyDescent="0.35">
      <c r="A9740" s="5" t="s">
        <v>1357</v>
      </c>
      <c r="B9740" s="5" t="s">
        <v>1045</v>
      </c>
      <c r="C9740" s="5" t="s">
        <v>1584</v>
      </c>
      <c r="D9740" s="5" t="s">
        <v>1450</v>
      </c>
      <c r="E9740" s="5" t="s">
        <v>1565</v>
      </c>
      <c r="F9740" s="6"/>
      <c r="G9740" s="6"/>
      <c r="H9740" s="6">
        <v>200</v>
      </c>
      <c r="I9740" s="6"/>
      <c r="J9740" t="str">
        <f t="shared" si="152"/>
        <v>PUANC-HU301PZTW</v>
      </c>
      <c r="K9740" t="str">
        <f>IF((VLOOKUP(J9740,mdc!A:V,22,FALSE)=""),"non Collabo","collabo")</f>
        <v>collabo</v>
      </c>
      <c r="L9740" t="str" cm="1">
        <f t="array" ref="L9740">IFERROR(_xlfn.IFS(G9740&lt;0,"shortage",H9740&lt;0,"shortage",I9740&lt;0,"shortage"),"ok")</f>
        <v>ok</v>
      </c>
    </row>
    <row r="9741" spans="1:12" hidden="1" x14ac:dyDescent="0.35">
      <c r="A9741" s="5" t="s">
        <v>1357</v>
      </c>
      <c r="B9741" s="5" t="s">
        <v>1045</v>
      </c>
      <c r="C9741" s="5" t="s">
        <v>1584</v>
      </c>
      <c r="D9741" s="5" t="s">
        <v>1450</v>
      </c>
      <c r="E9741" s="5" t="s">
        <v>6</v>
      </c>
      <c r="F9741" s="6"/>
      <c r="G9741" s="6"/>
      <c r="H9741" s="6">
        <v>0</v>
      </c>
      <c r="I9741" s="6"/>
      <c r="J9741" t="str">
        <f t="shared" si="152"/>
        <v>PUANC-HU301PZTW</v>
      </c>
      <c r="K9741" t="str">
        <f>IF((VLOOKUP(J9741,mdc!A:V,22,FALSE)=""),"non Collabo","collabo")</f>
        <v>collabo</v>
      </c>
      <c r="L9741" t="str" cm="1">
        <f t="array" ref="L9741">IFERROR(_xlfn.IFS(G9741&lt;0,"shortage",H9741&lt;0,"shortage",I9741&lt;0,"shortage"),"ok")</f>
        <v>ok</v>
      </c>
    </row>
    <row r="9742" spans="1:12" hidden="1" x14ac:dyDescent="0.35">
      <c r="A9742" s="5" t="s">
        <v>1357</v>
      </c>
      <c r="B9742" s="5" t="s">
        <v>1045</v>
      </c>
      <c r="C9742" s="5" t="s">
        <v>1584</v>
      </c>
      <c r="D9742" s="5" t="s">
        <v>1450</v>
      </c>
      <c r="E9742" s="5" t="s">
        <v>2318</v>
      </c>
      <c r="F9742" s="6"/>
      <c r="G9742" s="6"/>
      <c r="H9742" s="6">
        <v>100</v>
      </c>
      <c r="I9742" s="6"/>
      <c r="J9742" t="str">
        <f t="shared" si="152"/>
        <v>PUANC-HU301PZTW</v>
      </c>
      <c r="K9742" t="str">
        <f>IF((VLOOKUP(J9742,mdc!A:V,22,FALSE)=""),"non Collabo","collabo")</f>
        <v>collabo</v>
      </c>
      <c r="L9742" t="str" cm="1">
        <f t="array" ref="L9742">IFERROR(_xlfn.IFS(G9742&lt;0,"shortage",H9742&lt;0,"shortage",I9742&lt;0,"shortage"),"ok")</f>
        <v>ok</v>
      </c>
    </row>
    <row r="9743" spans="1:12" hidden="1" x14ac:dyDescent="0.35">
      <c r="A9743" s="5" t="s">
        <v>1357</v>
      </c>
      <c r="B9743" s="5" t="s">
        <v>1045</v>
      </c>
      <c r="C9743" s="5" t="s">
        <v>1584</v>
      </c>
      <c r="D9743" s="5" t="s">
        <v>1450</v>
      </c>
      <c r="E9743" s="5" t="s">
        <v>7</v>
      </c>
      <c r="F9743" s="6"/>
      <c r="G9743" s="6"/>
      <c r="H9743" s="6"/>
      <c r="I9743" s="6"/>
      <c r="J9743" t="str">
        <f t="shared" si="152"/>
        <v>PUANC-HU301PZTW</v>
      </c>
      <c r="K9743" t="str">
        <f>IF((VLOOKUP(J9743,mdc!A:V,22,FALSE)=""),"non Collabo","collabo")</f>
        <v>collabo</v>
      </c>
      <c r="L9743" t="str" cm="1">
        <f t="array" ref="L9743">IFERROR(_xlfn.IFS(G9743&lt;0,"shortage",H9743&lt;0,"shortage",I9743&lt;0,"shortage"),"ok")</f>
        <v>ok</v>
      </c>
    </row>
    <row r="9744" spans="1:12" hidden="1" x14ac:dyDescent="0.35">
      <c r="A9744" s="5" t="s">
        <v>1357</v>
      </c>
      <c r="B9744" s="5" t="s">
        <v>1045</v>
      </c>
      <c r="C9744" s="5" t="s">
        <v>1584</v>
      </c>
      <c r="D9744" s="5" t="s">
        <v>1450</v>
      </c>
      <c r="E9744" s="5" t="s">
        <v>1566</v>
      </c>
      <c r="F9744" s="6"/>
      <c r="G9744" s="6"/>
      <c r="H9744" s="6">
        <v>11.172000000000001</v>
      </c>
      <c r="I9744" s="6"/>
      <c r="J9744" t="str">
        <f t="shared" si="152"/>
        <v>PUANC-HU301PZTW</v>
      </c>
      <c r="K9744" t="str">
        <f>IF((VLOOKUP(J9744,mdc!A:V,22,FALSE)=""),"non Collabo","collabo")</f>
        <v>collabo</v>
      </c>
      <c r="L9744" t="str" cm="1">
        <f t="array" ref="L9744">IFERROR(_xlfn.IFS(G9744&lt;0,"shortage",H9744&lt;0,"shortage",I9744&lt;0,"shortage"),"ok")</f>
        <v>ok</v>
      </c>
    </row>
    <row r="9745" spans="1:12" ht="15" hidden="1" thickBot="1" x14ac:dyDescent="0.4">
      <c r="A9745" s="5" t="s">
        <v>1357</v>
      </c>
      <c r="B9745" s="5" t="s">
        <v>1045</v>
      </c>
      <c r="C9745" s="5" t="s">
        <v>1584</v>
      </c>
      <c r="D9745" s="7" t="s">
        <v>1450</v>
      </c>
      <c r="E9745" s="7" t="s">
        <v>8</v>
      </c>
      <c r="F9745" s="8"/>
      <c r="G9745" s="8"/>
      <c r="H9745" s="8">
        <v>-11.172000000000001</v>
      </c>
      <c r="I9745" s="8"/>
      <c r="J9745" t="str">
        <f t="shared" si="152"/>
        <v>PUANC-HU301PZTW</v>
      </c>
      <c r="K9745" t="str">
        <f>IF((VLOOKUP(J9745,mdc!A:V,22,FALSE)=""),"non Collabo","collabo")</f>
        <v>collabo</v>
      </c>
    </row>
    <row r="9746" spans="1:12" hidden="1" x14ac:dyDescent="0.35">
      <c r="A9746" s="5" t="s">
        <v>1357</v>
      </c>
      <c r="B9746" s="5" t="s">
        <v>1045</v>
      </c>
      <c r="C9746" s="5" t="s">
        <v>1584</v>
      </c>
      <c r="D9746" s="3" t="s">
        <v>1451</v>
      </c>
      <c r="E9746" s="3" t="s">
        <v>5</v>
      </c>
      <c r="F9746" s="4"/>
      <c r="G9746" s="4"/>
      <c r="H9746" s="4">
        <v>980</v>
      </c>
      <c r="I9746" s="4"/>
      <c r="J9746" t="str">
        <f t="shared" si="152"/>
        <v>PUANF-CC600ATS</v>
      </c>
      <c r="K9746" t="str">
        <f>IF((VLOOKUP(J9746,mdc!A:V,22,FALSE)=""),"non Collabo","collabo")</f>
        <v>collabo</v>
      </c>
      <c r="L9746" t="str" cm="1">
        <f t="array" ref="L9746">IFERROR(_xlfn.IFS(G9746&lt;0,"shortage",H9746&lt;0,"shortage",I9746&lt;0,"shortage"),"ok")</f>
        <v>ok</v>
      </c>
    </row>
    <row r="9747" spans="1:12" hidden="1" x14ac:dyDescent="0.35">
      <c r="A9747" s="5" t="s">
        <v>1357</v>
      </c>
      <c r="B9747" s="5" t="s">
        <v>1045</v>
      </c>
      <c r="C9747" s="5" t="s">
        <v>1584</v>
      </c>
      <c r="D9747" s="5" t="s">
        <v>1451</v>
      </c>
      <c r="E9747" s="5" t="s">
        <v>1565</v>
      </c>
      <c r="F9747" s="6"/>
      <c r="G9747" s="6"/>
      <c r="H9747" s="6">
        <v>980</v>
      </c>
      <c r="I9747" s="6"/>
      <c r="J9747" t="str">
        <f t="shared" si="152"/>
        <v>PUANF-CC600ATS</v>
      </c>
      <c r="K9747" t="str">
        <f>IF((VLOOKUP(J9747,mdc!A:V,22,FALSE)=""),"non Collabo","collabo")</f>
        <v>collabo</v>
      </c>
      <c r="L9747" t="str" cm="1">
        <f t="array" ref="L9747">IFERROR(_xlfn.IFS(G9747&lt;0,"shortage",H9747&lt;0,"shortage",I9747&lt;0,"shortage"),"ok")</f>
        <v>ok</v>
      </c>
    </row>
    <row r="9748" spans="1:12" hidden="1" x14ac:dyDescent="0.35">
      <c r="A9748" s="5" t="s">
        <v>1357</v>
      </c>
      <c r="B9748" s="5" t="s">
        <v>1045</v>
      </c>
      <c r="C9748" s="5" t="s">
        <v>1584</v>
      </c>
      <c r="D9748" s="5" t="s">
        <v>1451</v>
      </c>
      <c r="E9748" s="5" t="s">
        <v>6</v>
      </c>
      <c r="F9748" s="6"/>
      <c r="G9748" s="6"/>
      <c r="H9748" s="6">
        <v>0</v>
      </c>
      <c r="I9748" s="6"/>
      <c r="J9748" t="str">
        <f t="shared" si="152"/>
        <v>PUANF-CC600ATS</v>
      </c>
      <c r="K9748" t="str">
        <f>IF((VLOOKUP(J9748,mdc!A:V,22,FALSE)=""),"non Collabo","collabo")</f>
        <v>collabo</v>
      </c>
      <c r="L9748" t="str" cm="1">
        <f t="array" ref="L9748">IFERROR(_xlfn.IFS(G9748&lt;0,"shortage",H9748&lt;0,"shortage",I9748&lt;0,"shortage"),"ok")</f>
        <v>ok</v>
      </c>
    </row>
    <row r="9749" spans="1:12" hidden="1" x14ac:dyDescent="0.35">
      <c r="A9749" s="5" t="s">
        <v>1357</v>
      </c>
      <c r="B9749" s="5" t="s">
        <v>1045</v>
      </c>
      <c r="C9749" s="5" t="s">
        <v>1584</v>
      </c>
      <c r="D9749" s="5" t="s">
        <v>1451</v>
      </c>
      <c r="E9749" s="5" t="s">
        <v>2318</v>
      </c>
      <c r="F9749" s="6"/>
      <c r="G9749" s="6"/>
      <c r="H9749" s="6">
        <v>100</v>
      </c>
      <c r="I9749" s="6"/>
      <c r="J9749" t="str">
        <f t="shared" si="152"/>
        <v>PUANF-CC600ATS</v>
      </c>
      <c r="K9749" t="str">
        <f>IF((VLOOKUP(J9749,mdc!A:V,22,FALSE)=""),"non Collabo","collabo")</f>
        <v>collabo</v>
      </c>
      <c r="L9749" t="str" cm="1">
        <f t="array" ref="L9749">IFERROR(_xlfn.IFS(G9749&lt;0,"shortage",H9749&lt;0,"shortage",I9749&lt;0,"shortage"),"ok")</f>
        <v>ok</v>
      </c>
    </row>
    <row r="9750" spans="1:12" hidden="1" x14ac:dyDescent="0.35">
      <c r="A9750" s="5" t="s">
        <v>1357</v>
      </c>
      <c r="B9750" s="5" t="s">
        <v>1045</v>
      </c>
      <c r="C9750" s="5" t="s">
        <v>1584</v>
      </c>
      <c r="D9750" s="5" t="s">
        <v>1451</v>
      </c>
      <c r="E9750" s="5" t="s">
        <v>7</v>
      </c>
      <c r="F9750" s="6"/>
      <c r="G9750" s="6"/>
      <c r="H9750" s="6"/>
      <c r="I9750" s="6"/>
      <c r="J9750" t="str">
        <f t="shared" si="152"/>
        <v>PUANF-CC600ATS</v>
      </c>
      <c r="K9750" t="str">
        <f>IF((VLOOKUP(J9750,mdc!A:V,22,FALSE)=""),"non Collabo","collabo")</f>
        <v>collabo</v>
      </c>
      <c r="L9750" t="str" cm="1">
        <f t="array" ref="L9750">IFERROR(_xlfn.IFS(G9750&lt;0,"shortage",H9750&lt;0,"shortage",I9750&lt;0,"shortage"),"ok")</f>
        <v>ok</v>
      </c>
    </row>
    <row r="9751" spans="1:12" hidden="1" x14ac:dyDescent="0.35">
      <c r="A9751" s="5" t="s">
        <v>1357</v>
      </c>
      <c r="B9751" s="5" t="s">
        <v>1045</v>
      </c>
      <c r="C9751" s="5" t="s">
        <v>1584</v>
      </c>
      <c r="D9751" s="5" t="s">
        <v>1451</v>
      </c>
      <c r="E9751" s="5" t="s">
        <v>1566</v>
      </c>
      <c r="F9751" s="6"/>
      <c r="G9751" s="6"/>
      <c r="H9751" s="6">
        <v>0</v>
      </c>
      <c r="I9751" s="6"/>
      <c r="J9751" t="str">
        <f t="shared" si="152"/>
        <v>PUANF-CC600ATS</v>
      </c>
      <c r="K9751" t="str">
        <f>IF((VLOOKUP(J9751,mdc!A:V,22,FALSE)=""),"non Collabo","collabo")</f>
        <v>collabo</v>
      </c>
      <c r="L9751" t="str" cm="1">
        <f t="array" ref="L9751">IFERROR(_xlfn.IFS(G9751&lt;0,"shortage",H9751&lt;0,"shortage",I9751&lt;0,"shortage"),"ok")</f>
        <v>ok</v>
      </c>
    </row>
    <row r="9752" spans="1:12" ht="15" hidden="1" thickBot="1" x14ac:dyDescent="0.4">
      <c r="A9752" s="5" t="s">
        <v>1357</v>
      </c>
      <c r="B9752" s="5" t="s">
        <v>1045</v>
      </c>
      <c r="C9752" s="5" t="s">
        <v>1584</v>
      </c>
      <c r="D9752" s="7" t="s">
        <v>1451</v>
      </c>
      <c r="E9752" s="7" t="s">
        <v>8</v>
      </c>
      <c r="F9752" s="8"/>
      <c r="G9752" s="8"/>
      <c r="H9752" s="8">
        <v>0</v>
      </c>
      <c r="I9752" s="8"/>
      <c r="J9752" t="str">
        <f t="shared" si="152"/>
        <v>PUANF-CC600ATS</v>
      </c>
      <c r="K9752" t="str">
        <f>IF((VLOOKUP(J9752,mdc!A:V,22,FALSE)=""),"non Collabo","collabo")</f>
        <v>collabo</v>
      </c>
    </row>
    <row r="9753" spans="1:12" hidden="1" x14ac:dyDescent="0.35">
      <c r="A9753" s="5" t="s">
        <v>1357</v>
      </c>
      <c r="B9753" s="5" t="s">
        <v>1045</v>
      </c>
      <c r="C9753" s="5" t="s">
        <v>1584</v>
      </c>
      <c r="D9753" s="3" t="s">
        <v>1452</v>
      </c>
      <c r="E9753" s="3" t="s">
        <v>5</v>
      </c>
      <c r="F9753" s="4"/>
      <c r="G9753" s="4"/>
      <c r="H9753" s="4"/>
      <c r="I9753" s="4"/>
      <c r="J9753" t="str">
        <f t="shared" si="152"/>
        <v>PUANN-C69MSZPE</v>
      </c>
      <c r="K9753" t="str">
        <f>IF((VLOOKUP(J9753,mdc!A:V,22,FALSE)=""),"non Collabo","collabo")</f>
        <v>non Collabo</v>
      </c>
      <c r="L9753" t="str" cm="1">
        <f t="array" ref="L9753">IFERROR(_xlfn.IFS(G9753&lt;0,"shortage",H9753&lt;0,"shortage",I9753&lt;0,"shortage"),"ok")</f>
        <v>ok</v>
      </c>
    </row>
    <row r="9754" spans="1:12" hidden="1" x14ac:dyDescent="0.35">
      <c r="A9754" s="5" t="s">
        <v>1357</v>
      </c>
      <c r="B9754" s="5" t="s">
        <v>1045</v>
      </c>
      <c r="C9754" s="5" t="s">
        <v>1584</v>
      </c>
      <c r="D9754" s="5" t="s">
        <v>1452</v>
      </c>
      <c r="E9754" s="5" t="s">
        <v>1565</v>
      </c>
      <c r="F9754" s="6"/>
      <c r="G9754" s="6"/>
      <c r="H9754" s="6"/>
      <c r="I9754" s="6">
        <v>4</v>
      </c>
      <c r="J9754" t="str">
        <f t="shared" si="152"/>
        <v>PUANN-C69MSZPE</v>
      </c>
      <c r="K9754" t="str">
        <f>IF((VLOOKUP(J9754,mdc!A:V,22,FALSE)=""),"non Collabo","collabo")</f>
        <v>non Collabo</v>
      </c>
      <c r="L9754" t="str" cm="1">
        <f t="array" ref="L9754">IFERROR(_xlfn.IFS(G9754&lt;0,"shortage",H9754&lt;0,"shortage",I9754&lt;0,"shortage"),"ok")</f>
        <v>ok</v>
      </c>
    </row>
    <row r="9755" spans="1:12" hidden="1" x14ac:dyDescent="0.35">
      <c r="A9755" s="5" t="s">
        <v>1357</v>
      </c>
      <c r="B9755" s="5" t="s">
        <v>1045</v>
      </c>
      <c r="C9755" s="5" t="s">
        <v>1584</v>
      </c>
      <c r="D9755" s="5" t="s">
        <v>1452</v>
      </c>
      <c r="E9755" s="5" t="s">
        <v>6</v>
      </c>
      <c r="F9755" s="6"/>
      <c r="G9755" s="6"/>
      <c r="H9755" s="6"/>
      <c r="I9755" s="6">
        <v>-4</v>
      </c>
      <c r="J9755" t="str">
        <f t="shared" si="152"/>
        <v>PUANN-C69MSZPE</v>
      </c>
      <c r="K9755" t="str">
        <f>IF((VLOOKUP(J9755,mdc!A:V,22,FALSE)=""),"non Collabo","collabo")</f>
        <v>non Collabo</v>
      </c>
      <c r="L9755" t="str" cm="1">
        <f t="array" ref="L9755">IFERROR(_xlfn.IFS(G9755&lt;0,"shortage",H9755&lt;0,"shortage",I9755&lt;0,"shortage"),"ok")</f>
        <v>shortage</v>
      </c>
    </row>
    <row r="9756" spans="1:12" hidden="1" x14ac:dyDescent="0.35">
      <c r="A9756" s="5" t="s">
        <v>1357</v>
      </c>
      <c r="B9756" s="5" t="s">
        <v>1045</v>
      </c>
      <c r="C9756" s="5" t="s">
        <v>1584</v>
      </c>
      <c r="D9756" s="5" t="s">
        <v>1452</v>
      </c>
      <c r="E9756" s="5" t="s">
        <v>2318</v>
      </c>
      <c r="F9756" s="6"/>
      <c r="G9756" s="6"/>
      <c r="H9756" s="6"/>
      <c r="I9756" s="6"/>
      <c r="J9756" t="str">
        <f t="shared" si="152"/>
        <v>PUANN-C69MSZPE</v>
      </c>
      <c r="K9756" t="str">
        <f>IF((VLOOKUP(J9756,mdc!A:V,22,FALSE)=""),"non Collabo","collabo")</f>
        <v>non Collabo</v>
      </c>
      <c r="L9756" t="str" cm="1">
        <f t="array" ref="L9756">IFERROR(_xlfn.IFS(G9756&lt;0,"shortage",H9756&lt;0,"shortage",I9756&lt;0,"shortage"),"ok")</f>
        <v>ok</v>
      </c>
    </row>
    <row r="9757" spans="1:12" hidden="1" x14ac:dyDescent="0.35">
      <c r="A9757" s="5" t="s">
        <v>1357</v>
      </c>
      <c r="B9757" s="5" t="s">
        <v>1045</v>
      </c>
      <c r="C9757" s="5" t="s">
        <v>1584</v>
      </c>
      <c r="D9757" s="5" t="s">
        <v>1452</v>
      </c>
      <c r="E9757" s="5" t="s">
        <v>7</v>
      </c>
      <c r="F9757" s="6"/>
      <c r="G9757" s="6"/>
      <c r="H9757" s="6"/>
      <c r="I9757" s="6"/>
      <c r="J9757" t="str">
        <f t="shared" si="152"/>
        <v>PUANN-C69MSZPE</v>
      </c>
      <c r="K9757" t="str">
        <f>IF((VLOOKUP(J9757,mdc!A:V,22,FALSE)=""),"non Collabo","collabo")</f>
        <v>non Collabo</v>
      </c>
      <c r="L9757" t="str" cm="1">
        <f t="array" ref="L9757">IFERROR(_xlfn.IFS(G9757&lt;0,"shortage",H9757&lt;0,"shortage",I9757&lt;0,"shortage"),"ok")</f>
        <v>ok</v>
      </c>
    </row>
    <row r="9758" spans="1:12" hidden="1" x14ac:dyDescent="0.35">
      <c r="A9758" s="5" t="s">
        <v>1357</v>
      </c>
      <c r="B9758" s="5" t="s">
        <v>1045</v>
      </c>
      <c r="C9758" s="5" t="s">
        <v>1584</v>
      </c>
      <c r="D9758" s="5" t="s">
        <v>1452</v>
      </c>
      <c r="E9758" s="5" t="s">
        <v>1566</v>
      </c>
      <c r="F9758" s="6"/>
      <c r="G9758" s="6"/>
      <c r="H9758" s="6"/>
      <c r="I9758" s="6">
        <v>0.38352000000000003</v>
      </c>
      <c r="J9758" t="str">
        <f t="shared" si="152"/>
        <v>PUANN-C69MSZPE</v>
      </c>
      <c r="K9758" t="str">
        <f>IF((VLOOKUP(J9758,mdc!A:V,22,FALSE)=""),"non Collabo","collabo")</f>
        <v>non Collabo</v>
      </c>
      <c r="L9758" t="str" cm="1">
        <f t="array" ref="L9758">IFERROR(_xlfn.IFS(G9758&lt;0,"shortage",H9758&lt;0,"shortage",I9758&lt;0,"shortage"),"ok")</f>
        <v>ok</v>
      </c>
    </row>
    <row r="9759" spans="1:12" ht="15" hidden="1" thickBot="1" x14ac:dyDescent="0.4">
      <c r="A9759" s="5" t="s">
        <v>1357</v>
      </c>
      <c r="B9759" s="5" t="s">
        <v>1045</v>
      </c>
      <c r="C9759" s="5" t="s">
        <v>1584</v>
      </c>
      <c r="D9759" s="7" t="s">
        <v>1452</v>
      </c>
      <c r="E9759" s="7" t="s">
        <v>8</v>
      </c>
      <c r="F9759" s="8"/>
      <c r="G9759" s="8"/>
      <c r="H9759" s="8"/>
      <c r="I9759" s="8">
        <v>-0.38352000000000003</v>
      </c>
      <c r="J9759" t="str">
        <f t="shared" si="152"/>
        <v>PUANN-C69MSZPE</v>
      </c>
      <c r="K9759" t="str">
        <f>IF((VLOOKUP(J9759,mdc!A:V,22,FALSE)=""),"non Collabo","collabo")</f>
        <v>non Collabo</v>
      </c>
    </row>
    <row r="9760" spans="1:12" hidden="1" x14ac:dyDescent="0.35">
      <c r="A9760" s="5" t="s">
        <v>1357</v>
      </c>
      <c r="B9760" s="5" t="s">
        <v>1045</v>
      </c>
      <c r="C9760" s="5" t="s">
        <v>1584</v>
      </c>
      <c r="D9760" s="3" t="s">
        <v>1577</v>
      </c>
      <c r="E9760" s="3" t="s">
        <v>5</v>
      </c>
      <c r="F9760" s="4"/>
      <c r="G9760" s="4"/>
      <c r="H9760" s="4"/>
      <c r="I9760" s="4"/>
      <c r="J9760" t="str">
        <f t="shared" si="152"/>
        <v>PUANN-GT261WZPE</v>
      </c>
      <c r="K9760" t="str">
        <f>IF((VLOOKUP(J9760,mdc!A:V,22,FALSE)=""),"non Collabo","collabo")</f>
        <v>non Collabo</v>
      </c>
      <c r="L9760" t="str" cm="1">
        <f t="array" ref="L9760">IFERROR(_xlfn.IFS(G9760&lt;0,"shortage",H9760&lt;0,"shortage",I9760&lt;0,"shortage"),"ok")</f>
        <v>ok</v>
      </c>
    </row>
    <row r="9761" spans="1:12" hidden="1" x14ac:dyDescent="0.35">
      <c r="A9761" s="5" t="s">
        <v>1357</v>
      </c>
      <c r="B9761" s="5" t="s">
        <v>1045</v>
      </c>
      <c r="C9761" s="5" t="s">
        <v>1584</v>
      </c>
      <c r="D9761" s="5" t="s">
        <v>1577</v>
      </c>
      <c r="E9761" s="5" t="s">
        <v>1565</v>
      </c>
      <c r="F9761" s="6"/>
      <c r="G9761" s="6"/>
      <c r="H9761" s="6">
        <v>40</v>
      </c>
      <c r="I9761" s="6">
        <v>51</v>
      </c>
      <c r="J9761" t="str">
        <f t="shared" si="152"/>
        <v>PUANN-GT261WZPE</v>
      </c>
      <c r="K9761" t="str">
        <f>IF((VLOOKUP(J9761,mdc!A:V,22,FALSE)=""),"non Collabo","collabo")</f>
        <v>non Collabo</v>
      </c>
      <c r="L9761" t="str" cm="1">
        <f t="array" ref="L9761">IFERROR(_xlfn.IFS(G9761&lt;0,"shortage",H9761&lt;0,"shortage",I9761&lt;0,"shortage"),"ok")</f>
        <v>ok</v>
      </c>
    </row>
    <row r="9762" spans="1:12" hidden="1" x14ac:dyDescent="0.35">
      <c r="A9762" s="5" t="s">
        <v>1357</v>
      </c>
      <c r="B9762" s="5" t="s">
        <v>1045</v>
      </c>
      <c r="C9762" s="5" t="s">
        <v>1584</v>
      </c>
      <c r="D9762" s="5" t="s">
        <v>1577</v>
      </c>
      <c r="E9762" s="5" t="s">
        <v>6</v>
      </c>
      <c r="F9762" s="6"/>
      <c r="G9762" s="6"/>
      <c r="H9762" s="6">
        <v>-40</v>
      </c>
      <c r="I9762" s="6">
        <v>-51</v>
      </c>
      <c r="J9762" t="str">
        <f t="shared" si="152"/>
        <v>PUANN-GT261WZPE</v>
      </c>
      <c r="K9762" t="str">
        <f>IF((VLOOKUP(J9762,mdc!A:V,22,FALSE)=""),"non Collabo","collabo")</f>
        <v>non Collabo</v>
      </c>
      <c r="L9762" t="str" cm="1">
        <f t="array" ref="L9762">IFERROR(_xlfn.IFS(G9762&lt;0,"shortage",H9762&lt;0,"shortage",I9762&lt;0,"shortage"),"ok")</f>
        <v>shortage</v>
      </c>
    </row>
    <row r="9763" spans="1:12" hidden="1" x14ac:dyDescent="0.35">
      <c r="A9763" s="5" t="s">
        <v>1357</v>
      </c>
      <c r="B9763" s="5" t="s">
        <v>1045</v>
      </c>
      <c r="C9763" s="5" t="s">
        <v>1584</v>
      </c>
      <c r="D9763" s="5" t="s">
        <v>1577</v>
      </c>
      <c r="E9763" s="5" t="s">
        <v>2318</v>
      </c>
      <c r="F9763" s="6"/>
      <c r="G9763" s="6"/>
      <c r="H9763" s="6"/>
      <c r="I9763" s="6"/>
      <c r="J9763" t="str">
        <f t="shared" si="152"/>
        <v>PUANN-GT261WZPE</v>
      </c>
      <c r="K9763" t="str">
        <f>IF((VLOOKUP(J9763,mdc!A:V,22,FALSE)=""),"non Collabo","collabo")</f>
        <v>non Collabo</v>
      </c>
      <c r="L9763" t="str" cm="1">
        <f t="array" ref="L9763">IFERROR(_xlfn.IFS(G9763&lt;0,"shortage",H9763&lt;0,"shortage",I9763&lt;0,"shortage"),"ok")</f>
        <v>ok</v>
      </c>
    </row>
    <row r="9764" spans="1:12" hidden="1" x14ac:dyDescent="0.35">
      <c r="A9764" s="5" t="s">
        <v>1357</v>
      </c>
      <c r="B9764" s="5" t="s">
        <v>1045</v>
      </c>
      <c r="C9764" s="5" t="s">
        <v>1584</v>
      </c>
      <c r="D9764" s="5" t="s">
        <v>1577</v>
      </c>
      <c r="E9764" s="5" t="s">
        <v>7</v>
      </c>
      <c r="F9764" s="6"/>
      <c r="G9764" s="6"/>
      <c r="H9764" s="6"/>
      <c r="I9764" s="6"/>
      <c r="J9764" t="str">
        <f t="shared" si="152"/>
        <v>PUANN-GT261WZPE</v>
      </c>
      <c r="K9764" t="str">
        <f>IF((VLOOKUP(J9764,mdc!A:V,22,FALSE)=""),"non Collabo","collabo")</f>
        <v>non Collabo</v>
      </c>
      <c r="L9764" t="str" cm="1">
        <f t="array" ref="L9764">IFERROR(_xlfn.IFS(G9764&lt;0,"shortage",H9764&lt;0,"shortage",I9764&lt;0,"shortage"),"ok")</f>
        <v>ok</v>
      </c>
    </row>
    <row r="9765" spans="1:12" hidden="1" x14ac:dyDescent="0.35">
      <c r="A9765" s="5" t="s">
        <v>1357</v>
      </c>
      <c r="B9765" s="5" t="s">
        <v>1045</v>
      </c>
      <c r="C9765" s="5" t="s">
        <v>1584</v>
      </c>
      <c r="D9765" s="5" t="s">
        <v>1577</v>
      </c>
      <c r="E9765" s="5" t="s">
        <v>1566</v>
      </c>
      <c r="F9765" s="6"/>
      <c r="G9765" s="6"/>
      <c r="H9765" s="6">
        <v>1.6152</v>
      </c>
      <c r="I9765" s="6">
        <v>2.05938</v>
      </c>
      <c r="J9765" t="str">
        <f t="shared" si="152"/>
        <v>PUANN-GT261WZPE</v>
      </c>
      <c r="K9765" t="str">
        <f>IF((VLOOKUP(J9765,mdc!A:V,22,FALSE)=""),"non Collabo","collabo")</f>
        <v>non Collabo</v>
      </c>
      <c r="L9765" t="str" cm="1">
        <f t="array" ref="L9765">IFERROR(_xlfn.IFS(G9765&lt;0,"shortage",H9765&lt;0,"shortage",I9765&lt;0,"shortage"),"ok")</f>
        <v>ok</v>
      </c>
    </row>
    <row r="9766" spans="1:12" ht="15" hidden="1" thickBot="1" x14ac:dyDescent="0.4">
      <c r="A9766" s="5" t="s">
        <v>1357</v>
      </c>
      <c r="B9766" s="5" t="s">
        <v>1045</v>
      </c>
      <c r="C9766" s="5" t="s">
        <v>1584</v>
      </c>
      <c r="D9766" s="7" t="s">
        <v>1577</v>
      </c>
      <c r="E9766" s="7" t="s">
        <v>8</v>
      </c>
      <c r="F9766" s="8"/>
      <c r="G9766" s="8"/>
      <c r="H9766" s="8">
        <v>-1.6152</v>
      </c>
      <c r="I9766" s="8">
        <v>-2.05938</v>
      </c>
      <c r="J9766" t="str">
        <f t="shared" si="152"/>
        <v>PUANN-GT261WZPE</v>
      </c>
      <c r="K9766" t="str">
        <f>IF((VLOOKUP(J9766,mdc!A:V,22,FALSE)=""),"non Collabo","collabo")</f>
        <v>non Collabo</v>
      </c>
    </row>
    <row r="9767" spans="1:12" hidden="1" x14ac:dyDescent="0.35">
      <c r="A9767" s="5" t="s">
        <v>1357</v>
      </c>
      <c r="B9767" s="5" t="s">
        <v>1045</v>
      </c>
      <c r="C9767" s="5" t="s">
        <v>1584</v>
      </c>
      <c r="D9767" s="3" t="s">
        <v>1454</v>
      </c>
      <c r="E9767" s="3" t="s">
        <v>5</v>
      </c>
      <c r="F9767" s="4"/>
      <c r="G9767" s="4"/>
      <c r="H9767" s="4"/>
      <c r="I9767" s="4"/>
      <c r="J9767" t="str">
        <f t="shared" si="152"/>
        <v>PUANN-GT264MZPE</v>
      </c>
      <c r="K9767" t="str">
        <f>IF((VLOOKUP(J9767,mdc!A:V,22,FALSE)=""),"non Collabo","collabo")</f>
        <v>non Collabo</v>
      </c>
      <c r="L9767" t="str" cm="1">
        <f t="array" ref="L9767">IFERROR(_xlfn.IFS(G9767&lt;0,"shortage",H9767&lt;0,"shortage",I9767&lt;0,"shortage"),"ok")</f>
        <v>ok</v>
      </c>
    </row>
    <row r="9768" spans="1:12" hidden="1" x14ac:dyDescent="0.35">
      <c r="A9768" s="5" t="s">
        <v>1357</v>
      </c>
      <c r="B9768" s="5" t="s">
        <v>1045</v>
      </c>
      <c r="C9768" s="5" t="s">
        <v>1584</v>
      </c>
      <c r="D9768" s="5" t="s">
        <v>1454</v>
      </c>
      <c r="E9768" s="5" t="s">
        <v>1565</v>
      </c>
      <c r="F9768" s="6">
        <v>148</v>
      </c>
      <c r="G9768" s="6"/>
      <c r="H9768" s="6"/>
      <c r="I9768" s="6"/>
      <c r="J9768" t="str">
        <f t="shared" si="152"/>
        <v>PUANN-GT264MZPE</v>
      </c>
      <c r="K9768" t="str">
        <f>IF((VLOOKUP(J9768,mdc!A:V,22,FALSE)=""),"non Collabo","collabo")</f>
        <v>non Collabo</v>
      </c>
      <c r="L9768" t="str" cm="1">
        <f t="array" ref="L9768">IFERROR(_xlfn.IFS(G9768&lt;0,"shortage",H9768&lt;0,"shortage",I9768&lt;0,"shortage"),"ok")</f>
        <v>ok</v>
      </c>
    </row>
    <row r="9769" spans="1:12" hidden="1" x14ac:dyDescent="0.35">
      <c r="A9769" s="5" t="s">
        <v>1357</v>
      </c>
      <c r="B9769" s="5" t="s">
        <v>1045</v>
      </c>
      <c r="C9769" s="5" t="s">
        <v>1584</v>
      </c>
      <c r="D9769" s="5" t="s">
        <v>1454</v>
      </c>
      <c r="E9769" s="5" t="s">
        <v>6</v>
      </c>
      <c r="F9769" s="6">
        <v>-148</v>
      </c>
      <c r="G9769" s="6"/>
      <c r="H9769" s="6"/>
      <c r="I9769" s="6"/>
      <c r="J9769" t="str">
        <f t="shared" si="152"/>
        <v>PUANN-GT264MZPE</v>
      </c>
      <c r="K9769" t="str">
        <f>IF((VLOOKUP(J9769,mdc!A:V,22,FALSE)=""),"non Collabo","collabo")</f>
        <v>non Collabo</v>
      </c>
      <c r="L9769" t="str" cm="1">
        <f t="array" ref="L9769">IFERROR(_xlfn.IFS(G9769&lt;0,"shortage",H9769&lt;0,"shortage",I9769&lt;0,"shortage"),"ok")</f>
        <v>ok</v>
      </c>
    </row>
    <row r="9770" spans="1:12" hidden="1" x14ac:dyDescent="0.35">
      <c r="A9770" s="5" t="s">
        <v>1357</v>
      </c>
      <c r="B9770" s="5" t="s">
        <v>1045</v>
      </c>
      <c r="C9770" s="5" t="s">
        <v>1584</v>
      </c>
      <c r="D9770" s="5" t="s">
        <v>1454</v>
      </c>
      <c r="E9770" s="5" t="s">
        <v>2318</v>
      </c>
      <c r="F9770" s="6"/>
      <c r="G9770" s="6"/>
      <c r="H9770" s="6"/>
      <c r="I9770" s="6"/>
      <c r="J9770" t="str">
        <f t="shared" si="152"/>
        <v>PUANN-GT264MZPE</v>
      </c>
      <c r="K9770" t="str">
        <f>IF((VLOOKUP(J9770,mdc!A:V,22,FALSE)=""),"non Collabo","collabo")</f>
        <v>non Collabo</v>
      </c>
      <c r="L9770" t="str" cm="1">
        <f t="array" ref="L9770">IFERROR(_xlfn.IFS(G9770&lt;0,"shortage",H9770&lt;0,"shortage",I9770&lt;0,"shortage"),"ok")</f>
        <v>ok</v>
      </c>
    </row>
    <row r="9771" spans="1:12" hidden="1" x14ac:dyDescent="0.35">
      <c r="A9771" s="5" t="s">
        <v>1357</v>
      </c>
      <c r="B9771" s="5" t="s">
        <v>1045</v>
      </c>
      <c r="C9771" s="5" t="s">
        <v>1584</v>
      </c>
      <c r="D9771" s="5" t="s">
        <v>1454</v>
      </c>
      <c r="E9771" s="5" t="s">
        <v>7</v>
      </c>
      <c r="F9771" s="6"/>
      <c r="G9771" s="6"/>
      <c r="H9771" s="6"/>
      <c r="I9771" s="6"/>
      <c r="J9771" t="str">
        <f t="shared" si="152"/>
        <v>PUANN-GT264MZPE</v>
      </c>
      <c r="K9771" t="str">
        <f>IF((VLOOKUP(J9771,mdc!A:V,22,FALSE)=""),"non Collabo","collabo")</f>
        <v>non Collabo</v>
      </c>
      <c r="L9771" t="str" cm="1">
        <f t="array" ref="L9771">IFERROR(_xlfn.IFS(G9771&lt;0,"shortage",H9771&lt;0,"shortage",I9771&lt;0,"shortage"),"ok")</f>
        <v>ok</v>
      </c>
    </row>
    <row r="9772" spans="1:12" hidden="1" x14ac:dyDescent="0.35">
      <c r="A9772" s="5" t="s">
        <v>1357</v>
      </c>
      <c r="B9772" s="5" t="s">
        <v>1045</v>
      </c>
      <c r="C9772" s="5" t="s">
        <v>1584</v>
      </c>
      <c r="D9772" s="5" t="s">
        <v>1454</v>
      </c>
      <c r="E9772" s="5" t="s">
        <v>1566</v>
      </c>
      <c r="F9772" s="6">
        <v>6.0665199999999997</v>
      </c>
      <c r="G9772" s="6"/>
      <c r="H9772" s="6"/>
      <c r="I9772" s="6"/>
      <c r="J9772" t="str">
        <f t="shared" si="152"/>
        <v>PUANN-GT264MZPE</v>
      </c>
      <c r="K9772" t="str">
        <f>IF((VLOOKUP(J9772,mdc!A:V,22,FALSE)=""),"non Collabo","collabo")</f>
        <v>non Collabo</v>
      </c>
      <c r="L9772" t="str" cm="1">
        <f t="array" ref="L9772">IFERROR(_xlfn.IFS(G9772&lt;0,"shortage",H9772&lt;0,"shortage",I9772&lt;0,"shortage"),"ok")</f>
        <v>ok</v>
      </c>
    </row>
    <row r="9773" spans="1:12" ht="15" hidden="1" thickBot="1" x14ac:dyDescent="0.4">
      <c r="A9773" s="5" t="s">
        <v>1357</v>
      </c>
      <c r="B9773" s="5" t="s">
        <v>1045</v>
      </c>
      <c r="C9773" s="5" t="s">
        <v>1584</v>
      </c>
      <c r="D9773" s="7" t="s">
        <v>1454</v>
      </c>
      <c r="E9773" s="7" t="s">
        <v>8</v>
      </c>
      <c r="F9773" s="8">
        <v>-6.0665199999999997</v>
      </c>
      <c r="G9773" s="8"/>
      <c r="H9773" s="8"/>
      <c r="I9773" s="8"/>
      <c r="J9773" t="str">
        <f t="shared" si="152"/>
        <v>PUANN-GT264MZPE</v>
      </c>
      <c r="K9773" t="str">
        <f>IF((VLOOKUP(J9773,mdc!A:V,22,FALSE)=""),"non Collabo","collabo")</f>
        <v>non Collabo</v>
      </c>
    </row>
    <row r="9774" spans="1:12" hidden="1" x14ac:dyDescent="0.35">
      <c r="A9774" s="5" t="s">
        <v>1357</v>
      </c>
      <c r="B9774" s="5" t="s">
        <v>1045</v>
      </c>
      <c r="C9774" s="5" t="s">
        <v>1584</v>
      </c>
      <c r="D9774" s="3" t="s">
        <v>1455</v>
      </c>
      <c r="E9774" s="3" t="s">
        <v>5</v>
      </c>
      <c r="F9774" s="4"/>
      <c r="G9774" s="4"/>
      <c r="H9774" s="4"/>
      <c r="I9774" s="4"/>
      <c r="J9774" t="str">
        <f t="shared" si="152"/>
        <v>PUANN-GT34NBZUE</v>
      </c>
      <c r="K9774" t="str">
        <f>IF((VLOOKUP(J9774,mdc!A:V,22,FALSE)=""),"non Collabo","collabo")</f>
        <v>non Collabo</v>
      </c>
      <c r="L9774" t="str" cm="1">
        <f t="array" ref="L9774">IFERROR(_xlfn.IFS(G9774&lt;0,"shortage",H9774&lt;0,"shortage",I9774&lt;0,"shortage"),"ok")</f>
        <v>ok</v>
      </c>
    </row>
    <row r="9775" spans="1:12" hidden="1" x14ac:dyDescent="0.35">
      <c r="A9775" s="5" t="s">
        <v>1357</v>
      </c>
      <c r="B9775" s="5" t="s">
        <v>1045</v>
      </c>
      <c r="C9775" s="5" t="s">
        <v>1584</v>
      </c>
      <c r="D9775" s="5" t="s">
        <v>1455</v>
      </c>
      <c r="E9775" s="5" t="s">
        <v>1565</v>
      </c>
      <c r="F9775" s="6"/>
      <c r="G9775" s="6">
        <v>38</v>
      </c>
      <c r="H9775" s="6"/>
      <c r="I9775" s="6"/>
      <c r="J9775" t="str">
        <f t="shared" si="152"/>
        <v>PUANN-GT34NBZUE</v>
      </c>
      <c r="K9775" t="str">
        <f>IF((VLOOKUP(J9775,mdc!A:V,22,FALSE)=""),"non Collabo","collabo")</f>
        <v>non Collabo</v>
      </c>
      <c r="L9775" t="str" cm="1">
        <f t="array" ref="L9775">IFERROR(_xlfn.IFS(G9775&lt;0,"shortage",H9775&lt;0,"shortage",I9775&lt;0,"shortage"),"ok")</f>
        <v>ok</v>
      </c>
    </row>
    <row r="9776" spans="1:12" hidden="1" x14ac:dyDescent="0.35">
      <c r="A9776" s="5" t="s">
        <v>1357</v>
      </c>
      <c r="B9776" s="5" t="s">
        <v>1045</v>
      </c>
      <c r="C9776" s="5" t="s">
        <v>1584</v>
      </c>
      <c r="D9776" s="5" t="s">
        <v>1455</v>
      </c>
      <c r="E9776" s="5" t="s">
        <v>6</v>
      </c>
      <c r="F9776" s="6"/>
      <c r="G9776" s="6">
        <v>-38</v>
      </c>
      <c r="H9776" s="6"/>
      <c r="I9776" s="6"/>
      <c r="J9776" t="str">
        <f t="shared" si="152"/>
        <v>PUANN-GT34NBZUE</v>
      </c>
      <c r="K9776" t="str">
        <f>IF((VLOOKUP(J9776,mdc!A:V,22,FALSE)=""),"non Collabo","collabo")</f>
        <v>non Collabo</v>
      </c>
      <c r="L9776" t="str" cm="1">
        <f t="array" ref="L9776">IFERROR(_xlfn.IFS(G9776&lt;0,"shortage",H9776&lt;0,"shortage",I9776&lt;0,"shortage"),"ok")</f>
        <v>shortage</v>
      </c>
    </row>
    <row r="9777" spans="1:12" hidden="1" x14ac:dyDescent="0.35">
      <c r="A9777" s="5" t="s">
        <v>1357</v>
      </c>
      <c r="B9777" s="5" t="s">
        <v>1045</v>
      </c>
      <c r="C9777" s="5" t="s">
        <v>1584</v>
      </c>
      <c r="D9777" s="5" t="s">
        <v>1455</v>
      </c>
      <c r="E9777" s="5" t="s">
        <v>2318</v>
      </c>
      <c r="F9777" s="6"/>
      <c r="G9777" s="6"/>
      <c r="H9777" s="6"/>
      <c r="I9777" s="6"/>
      <c r="J9777" t="str">
        <f t="shared" si="152"/>
        <v>PUANN-GT34NBZUE</v>
      </c>
      <c r="K9777" t="str">
        <f>IF((VLOOKUP(J9777,mdc!A:V,22,FALSE)=""),"non Collabo","collabo")</f>
        <v>non Collabo</v>
      </c>
      <c r="L9777" t="str" cm="1">
        <f t="array" ref="L9777">IFERROR(_xlfn.IFS(G9777&lt;0,"shortage",H9777&lt;0,"shortage",I9777&lt;0,"shortage"),"ok")</f>
        <v>ok</v>
      </c>
    </row>
    <row r="9778" spans="1:12" hidden="1" x14ac:dyDescent="0.35">
      <c r="A9778" s="5" t="s">
        <v>1357</v>
      </c>
      <c r="B9778" s="5" t="s">
        <v>1045</v>
      </c>
      <c r="C9778" s="5" t="s">
        <v>1584</v>
      </c>
      <c r="D9778" s="5" t="s">
        <v>1455</v>
      </c>
      <c r="E9778" s="5" t="s">
        <v>7</v>
      </c>
      <c r="F9778" s="6"/>
      <c r="G9778" s="6"/>
      <c r="H9778" s="6"/>
      <c r="I9778" s="6"/>
      <c r="J9778" t="str">
        <f t="shared" si="152"/>
        <v>PUANN-GT34NBZUE</v>
      </c>
      <c r="K9778" t="str">
        <f>IF((VLOOKUP(J9778,mdc!A:V,22,FALSE)=""),"non Collabo","collabo")</f>
        <v>non Collabo</v>
      </c>
      <c r="L9778" t="str" cm="1">
        <f t="array" ref="L9778">IFERROR(_xlfn.IFS(G9778&lt;0,"shortage",H9778&lt;0,"shortage",I9778&lt;0,"shortage"),"ok")</f>
        <v>ok</v>
      </c>
    </row>
    <row r="9779" spans="1:12" hidden="1" x14ac:dyDescent="0.35">
      <c r="A9779" s="5" t="s">
        <v>1357</v>
      </c>
      <c r="B9779" s="5" t="s">
        <v>1045</v>
      </c>
      <c r="C9779" s="5" t="s">
        <v>1584</v>
      </c>
      <c r="D9779" s="5" t="s">
        <v>1455</v>
      </c>
      <c r="E9779" s="5" t="s">
        <v>1566</v>
      </c>
      <c r="F9779" s="6"/>
      <c r="G9779" s="6">
        <v>1.8783399999999999</v>
      </c>
      <c r="H9779" s="6"/>
      <c r="I9779" s="6"/>
      <c r="J9779" t="str">
        <f t="shared" si="152"/>
        <v>PUANN-GT34NBZUE</v>
      </c>
      <c r="K9779" t="str">
        <f>IF((VLOOKUP(J9779,mdc!A:V,22,FALSE)=""),"non Collabo","collabo")</f>
        <v>non Collabo</v>
      </c>
      <c r="L9779" t="str" cm="1">
        <f t="array" ref="L9779">IFERROR(_xlfn.IFS(G9779&lt;0,"shortage",H9779&lt;0,"shortage",I9779&lt;0,"shortage"),"ok")</f>
        <v>ok</v>
      </c>
    </row>
    <row r="9780" spans="1:12" ht="15" hidden="1" thickBot="1" x14ac:dyDescent="0.4">
      <c r="A9780" s="5" t="s">
        <v>1357</v>
      </c>
      <c r="B9780" s="5" t="s">
        <v>1045</v>
      </c>
      <c r="C9780" s="5" t="s">
        <v>1584</v>
      </c>
      <c r="D9780" s="7" t="s">
        <v>1455</v>
      </c>
      <c r="E9780" s="7" t="s">
        <v>8</v>
      </c>
      <c r="F9780" s="8"/>
      <c r="G9780" s="8">
        <v>-1.8783399999999999</v>
      </c>
      <c r="H9780" s="8"/>
      <c r="I9780" s="8"/>
      <c r="J9780" t="str">
        <f t="shared" si="152"/>
        <v>PUANN-GT34NBZUE</v>
      </c>
      <c r="K9780" t="str">
        <f>IF((VLOOKUP(J9780,mdc!A:V,22,FALSE)=""),"non Collabo","collabo")</f>
        <v>non Collabo</v>
      </c>
    </row>
    <row r="9781" spans="1:12" hidden="1" x14ac:dyDescent="0.35">
      <c r="A9781" s="5" t="s">
        <v>1357</v>
      </c>
      <c r="B9781" s="5" t="s">
        <v>1045</v>
      </c>
      <c r="C9781" s="5" t="s">
        <v>1584</v>
      </c>
      <c r="D9781" s="3" t="s">
        <v>1456</v>
      </c>
      <c r="E9781" s="3" t="s">
        <v>5</v>
      </c>
      <c r="F9781" s="4"/>
      <c r="G9781" s="4"/>
      <c r="H9781" s="4"/>
      <c r="I9781" s="4"/>
      <c r="J9781" t="str">
        <f t="shared" si="152"/>
        <v>PUANN-GT352WZPE</v>
      </c>
      <c r="K9781" t="str">
        <f>IF((VLOOKUP(J9781,mdc!A:V,22,FALSE)=""),"non Collabo","collabo")</f>
        <v>non Collabo</v>
      </c>
      <c r="L9781" t="str" cm="1">
        <f t="array" ref="L9781">IFERROR(_xlfn.IFS(G9781&lt;0,"shortage",H9781&lt;0,"shortage",I9781&lt;0,"shortage"),"ok")</f>
        <v>ok</v>
      </c>
    </row>
    <row r="9782" spans="1:12" hidden="1" x14ac:dyDescent="0.35">
      <c r="A9782" s="5" t="s">
        <v>1357</v>
      </c>
      <c r="B9782" s="5" t="s">
        <v>1045</v>
      </c>
      <c r="C9782" s="5" t="s">
        <v>1584</v>
      </c>
      <c r="D9782" s="5" t="s">
        <v>1456</v>
      </c>
      <c r="E9782" s="5" t="s">
        <v>1565</v>
      </c>
      <c r="F9782" s="6">
        <v>58</v>
      </c>
      <c r="G9782" s="6"/>
      <c r="H9782" s="6"/>
      <c r="I9782" s="6"/>
      <c r="J9782" t="str">
        <f t="shared" si="152"/>
        <v>PUANN-GT352WZPE</v>
      </c>
      <c r="K9782" t="str">
        <f>IF((VLOOKUP(J9782,mdc!A:V,22,FALSE)=""),"non Collabo","collabo")</f>
        <v>non Collabo</v>
      </c>
      <c r="L9782" t="str" cm="1">
        <f t="array" ref="L9782">IFERROR(_xlfn.IFS(G9782&lt;0,"shortage",H9782&lt;0,"shortage",I9782&lt;0,"shortage"),"ok")</f>
        <v>ok</v>
      </c>
    </row>
    <row r="9783" spans="1:12" hidden="1" x14ac:dyDescent="0.35">
      <c r="A9783" s="5" t="s">
        <v>1357</v>
      </c>
      <c r="B9783" s="5" t="s">
        <v>1045</v>
      </c>
      <c r="C9783" s="5" t="s">
        <v>1584</v>
      </c>
      <c r="D9783" s="5" t="s">
        <v>1456</v>
      </c>
      <c r="E9783" s="5" t="s">
        <v>6</v>
      </c>
      <c r="F9783" s="6">
        <v>-58</v>
      </c>
      <c r="G9783" s="6"/>
      <c r="H9783" s="6"/>
      <c r="I9783" s="6"/>
      <c r="J9783" t="str">
        <f t="shared" si="152"/>
        <v>PUANN-GT352WZPE</v>
      </c>
      <c r="K9783" t="str">
        <f>IF((VLOOKUP(J9783,mdc!A:V,22,FALSE)=""),"non Collabo","collabo")</f>
        <v>non Collabo</v>
      </c>
      <c r="L9783" t="str" cm="1">
        <f t="array" ref="L9783">IFERROR(_xlfn.IFS(G9783&lt;0,"shortage",H9783&lt;0,"shortage",I9783&lt;0,"shortage"),"ok")</f>
        <v>ok</v>
      </c>
    </row>
    <row r="9784" spans="1:12" hidden="1" x14ac:dyDescent="0.35">
      <c r="A9784" s="5" t="s">
        <v>1357</v>
      </c>
      <c r="B9784" s="5" t="s">
        <v>1045</v>
      </c>
      <c r="C9784" s="5" t="s">
        <v>1584</v>
      </c>
      <c r="D9784" s="5" t="s">
        <v>1456</v>
      </c>
      <c r="E9784" s="5" t="s">
        <v>2318</v>
      </c>
      <c r="F9784" s="6"/>
      <c r="G9784" s="6"/>
      <c r="H9784" s="6"/>
      <c r="I9784" s="6"/>
      <c r="J9784" t="str">
        <f t="shared" si="152"/>
        <v>PUANN-GT352WZPE</v>
      </c>
      <c r="K9784" t="str">
        <f>IF((VLOOKUP(J9784,mdc!A:V,22,FALSE)=""),"non Collabo","collabo")</f>
        <v>non Collabo</v>
      </c>
      <c r="L9784" t="str" cm="1">
        <f t="array" ref="L9784">IFERROR(_xlfn.IFS(G9784&lt;0,"shortage",H9784&lt;0,"shortage",I9784&lt;0,"shortage"),"ok")</f>
        <v>ok</v>
      </c>
    </row>
    <row r="9785" spans="1:12" hidden="1" x14ac:dyDescent="0.35">
      <c r="A9785" s="5" t="s">
        <v>1357</v>
      </c>
      <c r="B9785" s="5" t="s">
        <v>1045</v>
      </c>
      <c r="C9785" s="5" t="s">
        <v>1584</v>
      </c>
      <c r="D9785" s="5" t="s">
        <v>1456</v>
      </c>
      <c r="E9785" s="5" t="s">
        <v>7</v>
      </c>
      <c r="F9785" s="6"/>
      <c r="G9785" s="6"/>
      <c r="H9785" s="6"/>
      <c r="I9785" s="6"/>
      <c r="J9785" t="str">
        <f t="shared" si="152"/>
        <v>PUANN-GT352WZPE</v>
      </c>
      <c r="K9785" t="str">
        <f>IF((VLOOKUP(J9785,mdc!A:V,22,FALSE)=""),"non Collabo","collabo")</f>
        <v>non Collabo</v>
      </c>
      <c r="L9785" t="str" cm="1">
        <f t="array" ref="L9785">IFERROR(_xlfn.IFS(G9785&lt;0,"shortage",H9785&lt;0,"shortage",I9785&lt;0,"shortage"),"ok")</f>
        <v>ok</v>
      </c>
    </row>
    <row r="9786" spans="1:12" hidden="1" x14ac:dyDescent="0.35">
      <c r="A9786" s="5" t="s">
        <v>1357</v>
      </c>
      <c r="B9786" s="5" t="s">
        <v>1045</v>
      </c>
      <c r="C9786" s="5" t="s">
        <v>1584</v>
      </c>
      <c r="D9786" s="5" t="s">
        <v>1456</v>
      </c>
      <c r="E9786" s="5" t="s">
        <v>1566</v>
      </c>
      <c r="F9786" s="6">
        <v>2.44238</v>
      </c>
      <c r="G9786" s="6"/>
      <c r="H9786" s="6"/>
      <c r="I9786" s="6"/>
      <c r="J9786" t="str">
        <f t="shared" si="152"/>
        <v>PUANN-GT352WZPE</v>
      </c>
      <c r="K9786" t="str">
        <f>IF((VLOOKUP(J9786,mdc!A:V,22,FALSE)=""),"non Collabo","collabo")</f>
        <v>non Collabo</v>
      </c>
      <c r="L9786" t="str" cm="1">
        <f t="array" ref="L9786">IFERROR(_xlfn.IFS(G9786&lt;0,"shortage",H9786&lt;0,"shortage",I9786&lt;0,"shortage"),"ok")</f>
        <v>ok</v>
      </c>
    </row>
    <row r="9787" spans="1:12" ht="15" hidden="1" thickBot="1" x14ac:dyDescent="0.4">
      <c r="A9787" s="5" t="s">
        <v>1357</v>
      </c>
      <c r="B9787" s="5" t="s">
        <v>1045</v>
      </c>
      <c r="C9787" s="5" t="s">
        <v>1584</v>
      </c>
      <c r="D9787" s="7" t="s">
        <v>1456</v>
      </c>
      <c r="E9787" s="7" t="s">
        <v>8</v>
      </c>
      <c r="F9787" s="8">
        <v>-2.44238</v>
      </c>
      <c r="G9787" s="8"/>
      <c r="H9787" s="8"/>
      <c r="I9787" s="8"/>
      <c r="J9787" t="str">
        <f t="shared" si="152"/>
        <v>PUANN-GT352WZPE</v>
      </c>
      <c r="K9787" t="str">
        <f>IF((VLOOKUP(J9787,mdc!A:V,22,FALSE)=""),"non Collabo","collabo")</f>
        <v>non Collabo</v>
      </c>
    </row>
    <row r="9788" spans="1:12" hidden="1" x14ac:dyDescent="0.35">
      <c r="A9788" s="5" t="s">
        <v>1357</v>
      </c>
      <c r="B9788" s="5" t="s">
        <v>1045</v>
      </c>
      <c r="C9788" s="5" t="s">
        <v>1584</v>
      </c>
      <c r="D9788" s="3" t="s">
        <v>2377</v>
      </c>
      <c r="E9788" s="3" t="s">
        <v>5</v>
      </c>
      <c r="F9788" s="4"/>
      <c r="G9788" s="4"/>
      <c r="H9788" s="4"/>
      <c r="I9788" s="4"/>
      <c r="J9788" t="str">
        <f t="shared" si="152"/>
        <v>PUANN-GT352WZUE</v>
      </c>
      <c r="K9788" t="str">
        <f>IF((VLOOKUP(J9788,mdc!A:V,22,FALSE)=""),"non Collabo","collabo")</f>
        <v>non Collabo</v>
      </c>
      <c r="L9788" t="str" cm="1">
        <f t="array" ref="L9788">IFERROR(_xlfn.IFS(G9788&lt;0,"shortage",H9788&lt;0,"shortage",I9788&lt;0,"shortage"),"ok")</f>
        <v>ok</v>
      </c>
    </row>
    <row r="9789" spans="1:12" hidden="1" x14ac:dyDescent="0.35">
      <c r="A9789" s="5" t="s">
        <v>1357</v>
      </c>
      <c r="B9789" s="5" t="s">
        <v>1045</v>
      </c>
      <c r="C9789" s="5" t="s">
        <v>1584</v>
      </c>
      <c r="D9789" s="5" t="s">
        <v>2377</v>
      </c>
      <c r="E9789" s="5" t="s">
        <v>1565</v>
      </c>
      <c r="F9789" s="6"/>
      <c r="G9789" s="6">
        <v>38</v>
      </c>
      <c r="H9789" s="6">
        <v>72</v>
      </c>
      <c r="I9789" s="6">
        <v>63</v>
      </c>
      <c r="J9789" t="str">
        <f t="shared" si="152"/>
        <v>PUANN-GT352WZUE</v>
      </c>
      <c r="K9789" t="str">
        <f>IF((VLOOKUP(J9789,mdc!A:V,22,FALSE)=""),"non Collabo","collabo")</f>
        <v>non Collabo</v>
      </c>
      <c r="L9789" t="str" cm="1">
        <f t="array" ref="L9789">IFERROR(_xlfn.IFS(G9789&lt;0,"shortage",H9789&lt;0,"shortage",I9789&lt;0,"shortage"),"ok")</f>
        <v>ok</v>
      </c>
    </row>
    <row r="9790" spans="1:12" hidden="1" x14ac:dyDescent="0.35">
      <c r="A9790" s="5" t="s">
        <v>1357</v>
      </c>
      <c r="B9790" s="5" t="s">
        <v>1045</v>
      </c>
      <c r="C9790" s="5" t="s">
        <v>1584</v>
      </c>
      <c r="D9790" s="5" t="s">
        <v>2377</v>
      </c>
      <c r="E9790" s="5" t="s">
        <v>6</v>
      </c>
      <c r="F9790" s="6"/>
      <c r="G9790" s="6">
        <v>-38</v>
      </c>
      <c r="H9790" s="6">
        <v>-72</v>
      </c>
      <c r="I9790" s="6">
        <v>-63</v>
      </c>
      <c r="J9790" t="str">
        <f t="shared" si="152"/>
        <v>PUANN-GT352WZUE</v>
      </c>
      <c r="K9790" t="str">
        <f>IF((VLOOKUP(J9790,mdc!A:V,22,FALSE)=""),"non Collabo","collabo")</f>
        <v>non Collabo</v>
      </c>
      <c r="L9790" t="str" cm="1">
        <f t="array" ref="L9790">IFERROR(_xlfn.IFS(G9790&lt;0,"shortage",H9790&lt;0,"shortage",I9790&lt;0,"shortage"),"ok")</f>
        <v>shortage</v>
      </c>
    </row>
    <row r="9791" spans="1:12" hidden="1" x14ac:dyDescent="0.35">
      <c r="A9791" s="5" t="s">
        <v>1357</v>
      </c>
      <c r="B9791" s="5" t="s">
        <v>1045</v>
      </c>
      <c r="C9791" s="5" t="s">
        <v>1584</v>
      </c>
      <c r="D9791" s="5" t="s">
        <v>2377</v>
      </c>
      <c r="E9791" s="5" t="s">
        <v>2318</v>
      </c>
      <c r="F9791" s="6"/>
      <c r="G9791" s="6"/>
      <c r="H9791" s="6"/>
      <c r="I9791" s="6"/>
      <c r="J9791" t="str">
        <f t="shared" si="152"/>
        <v>PUANN-GT352WZUE</v>
      </c>
      <c r="K9791" t="str">
        <f>IF((VLOOKUP(J9791,mdc!A:V,22,FALSE)=""),"non Collabo","collabo")</f>
        <v>non Collabo</v>
      </c>
      <c r="L9791" t="str" cm="1">
        <f t="array" ref="L9791">IFERROR(_xlfn.IFS(G9791&lt;0,"shortage",H9791&lt;0,"shortage",I9791&lt;0,"shortage"),"ok")</f>
        <v>ok</v>
      </c>
    </row>
    <row r="9792" spans="1:12" hidden="1" x14ac:dyDescent="0.35">
      <c r="A9792" s="5" t="s">
        <v>1357</v>
      </c>
      <c r="B9792" s="5" t="s">
        <v>1045</v>
      </c>
      <c r="C9792" s="5" t="s">
        <v>1584</v>
      </c>
      <c r="D9792" s="5" t="s">
        <v>2377</v>
      </c>
      <c r="E9792" s="5" t="s">
        <v>7</v>
      </c>
      <c r="F9792" s="6"/>
      <c r="G9792" s="6"/>
      <c r="H9792" s="6"/>
      <c r="I9792" s="6"/>
      <c r="J9792" t="str">
        <f t="shared" si="152"/>
        <v>PUANN-GT352WZUE</v>
      </c>
      <c r="K9792" t="str">
        <f>IF((VLOOKUP(J9792,mdc!A:V,22,FALSE)=""),"non Collabo","collabo")</f>
        <v>non Collabo</v>
      </c>
      <c r="L9792" t="str" cm="1">
        <f t="array" ref="L9792">IFERROR(_xlfn.IFS(G9792&lt;0,"shortage",H9792&lt;0,"shortage",I9792&lt;0,"shortage"),"ok")</f>
        <v>ok</v>
      </c>
    </row>
    <row r="9793" spans="1:12" hidden="1" x14ac:dyDescent="0.35">
      <c r="A9793" s="5" t="s">
        <v>1357</v>
      </c>
      <c r="B9793" s="5" t="s">
        <v>1045</v>
      </c>
      <c r="C9793" s="5" t="s">
        <v>1584</v>
      </c>
      <c r="D9793" s="5" t="s">
        <v>2377</v>
      </c>
      <c r="E9793" s="5" t="s">
        <v>1566</v>
      </c>
      <c r="F9793" s="6"/>
      <c r="G9793" s="6">
        <v>1.6001799999999999</v>
      </c>
      <c r="H9793" s="6">
        <v>3.0319199999999999</v>
      </c>
      <c r="I9793" s="6">
        <v>2.65293</v>
      </c>
      <c r="J9793" t="str">
        <f t="shared" si="152"/>
        <v>PUANN-GT352WZUE</v>
      </c>
      <c r="K9793" t="str">
        <f>IF((VLOOKUP(J9793,mdc!A:V,22,FALSE)=""),"non Collabo","collabo")</f>
        <v>non Collabo</v>
      </c>
      <c r="L9793" t="str" cm="1">
        <f t="array" ref="L9793">IFERROR(_xlfn.IFS(G9793&lt;0,"shortage",H9793&lt;0,"shortage",I9793&lt;0,"shortage"),"ok")</f>
        <v>ok</v>
      </c>
    </row>
    <row r="9794" spans="1:12" ht="15" hidden="1" thickBot="1" x14ac:dyDescent="0.4">
      <c r="A9794" s="5" t="s">
        <v>1357</v>
      </c>
      <c r="B9794" s="5" t="s">
        <v>1045</v>
      </c>
      <c r="C9794" s="5" t="s">
        <v>1584</v>
      </c>
      <c r="D9794" s="7" t="s">
        <v>2377</v>
      </c>
      <c r="E9794" s="7" t="s">
        <v>8</v>
      </c>
      <c r="F9794" s="8"/>
      <c r="G9794" s="8">
        <v>-1.6001799999999999</v>
      </c>
      <c r="H9794" s="8">
        <v>-3.0319199999999999</v>
      </c>
      <c r="I9794" s="8">
        <v>-2.65293</v>
      </c>
      <c r="J9794" t="str">
        <f t="shared" si="152"/>
        <v>PUANN-GT352WZUE</v>
      </c>
      <c r="K9794" t="str">
        <f>IF((VLOOKUP(J9794,mdc!A:V,22,FALSE)=""),"non Collabo","collabo")</f>
        <v>non Collabo</v>
      </c>
    </row>
    <row r="9795" spans="1:12" hidden="1" x14ac:dyDescent="0.35">
      <c r="A9795" s="5" t="s">
        <v>1357</v>
      </c>
      <c r="B9795" s="5" t="s">
        <v>1045</v>
      </c>
      <c r="C9795" s="5" t="s">
        <v>1584</v>
      </c>
      <c r="D9795" s="3" t="s">
        <v>1457</v>
      </c>
      <c r="E9795" s="3" t="s">
        <v>5</v>
      </c>
      <c r="F9795" s="4"/>
      <c r="G9795" s="4"/>
      <c r="H9795" s="4"/>
      <c r="I9795" s="4"/>
      <c r="J9795" t="str">
        <f t="shared" ref="J9795:J9858" si="153">A9795&amp;D9795</f>
        <v>PUANN-GT35HBZPE</v>
      </c>
      <c r="K9795" t="str">
        <f>IF((VLOOKUP(J9795,mdc!A:V,22,FALSE)=""),"non Collabo","collabo")</f>
        <v>non Collabo</v>
      </c>
      <c r="L9795" t="str" cm="1">
        <f t="array" ref="L9795">IFERROR(_xlfn.IFS(G9795&lt;0,"shortage",H9795&lt;0,"shortage",I9795&lt;0,"shortage"),"ok")</f>
        <v>ok</v>
      </c>
    </row>
    <row r="9796" spans="1:12" hidden="1" x14ac:dyDescent="0.35">
      <c r="A9796" s="5" t="s">
        <v>1357</v>
      </c>
      <c r="B9796" s="5" t="s">
        <v>1045</v>
      </c>
      <c r="C9796" s="5" t="s">
        <v>1584</v>
      </c>
      <c r="D9796" s="5" t="s">
        <v>1457</v>
      </c>
      <c r="E9796" s="5" t="s">
        <v>1565</v>
      </c>
      <c r="F9796" s="6">
        <v>158</v>
      </c>
      <c r="G9796" s="6"/>
      <c r="H9796" s="6"/>
      <c r="I9796" s="6"/>
      <c r="J9796" t="str">
        <f t="shared" si="153"/>
        <v>PUANN-GT35HBZPE</v>
      </c>
      <c r="K9796" t="str">
        <f>IF((VLOOKUP(J9796,mdc!A:V,22,FALSE)=""),"non Collabo","collabo")</f>
        <v>non Collabo</v>
      </c>
      <c r="L9796" t="str" cm="1">
        <f t="array" ref="L9796">IFERROR(_xlfn.IFS(G9796&lt;0,"shortage",H9796&lt;0,"shortage",I9796&lt;0,"shortage"),"ok")</f>
        <v>ok</v>
      </c>
    </row>
    <row r="9797" spans="1:12" hidden="1" x14ac:dyDescent="0.35">
      <c r="A9797" s="5" t="s">
        <v>1357</v>
      </c>
      <c r="B9797" s="5" t="s">
        <v>1045</v>
      </c>
      <c r="C9797" s="5" t="s">
        <v>1584</v>
      </c>
      <c r="D9797" s="5" t="s">
        <v>1457</v>
      </c>
      <c r="E9797" s="5" t="s">
        <v>6</v>
      </c>
      <c r="F9797" s="6">
        <v>-158</v>
      </c>
      <c r="G9797" s="6"/>
      <c r="H9797" s="6"/>
      <c r="I9797" s="6"/>
      <c r="J9797" t="str">
        <f t="shared" si="153"/>
        <v>PUANN-GT35HBZPE</v>
      </c>
      <c r="K9797" t="str">
        <f>IF((VLOOKUP(J9797,mdc!A:V,22,FALSE)=""),"non Collabo","collabo")</f>
        <v>non Collabo</v>
      </c>
      <c r="L9797" t="str" cm="1">
        <f t="array" ref="L9797">IFERROR(_xlfn.IFS(G9797&lt;0,"shortage",H9797&lt;0,"shortage",I9797&lt;0,"shortage"),"ok")</f>
        <v>ok</v>
      </c>
    </row>
    <row r="9798" spans="1:12" hidden="1" x14ac:dyDescent="0.35">
      <c r="A9798" s="5" t="s">
        <v>1357</v>
      </c>
      <c r="B9798" s="5" t="s">
        <v>1045</v>
      </c>
      <c r="C9798" s="5" t="s">
        <v>1584</v>
      </c>
      <c r="D9798" s="5" t="s">
        <v>1457</v>
      </c>
      <c r="E9798" s="5" t="s">
        <v>2318</v>
      </c>
      <c r="F9798" s="6"/>
      <c r="G9798" s="6"/>
      <c r="H9798" s="6"/>
      <c r="I9798" s="6"/>
      <c r="J9798" t="str">
        <f t="shared" si="153"/>
        <v>PUANN-GT35HBZPE</v>
      </c>
      <c r="K9798" t="str">
        <f>IF((VLOOKUP(J9798,mdc!A:V,22,FALSE)=""),"non Collabo","collabo")</f>
        <v>non Collabo</v>
      </c>
      <c r="L9798" t="str" cm="1">
        <f t="array" ref="L9798">IFERROR(_xlfn.IFS(G9798&lt;0,"shortage",H9798&lt;0,"shortage",I9798&lt;0,"shortage"),"ok")</f>
        <v>ok</v>
      </c>
    </row>
    <row r="9799" spans="1:12" hidden="1" x14ac:dyDescent="0.35">
      <c r="A9799" s="5" t="s">
        <v>1357</v>
      </c>
      <c r="B9799" s="5" t="s">
        <v>1045</v>
      </c>
      <c r="C9799" s="5" t="s">
        <v>1584</v>
      </c>
      <c r="D9799" s="5" t="s">
        <v>1457</v>
      </c>
      <c r="E9799" s="5" t="s">
        <v>7</v>
      </c>
      <c r="F9799" s="6"/>
      <c r="G9799" s="6"/>
      <c r="H9799" s="6"/>
      <c r="I9799" s="6"/>
      <c r="J9799" t="str">
        <f t="shared" si="153"/>
        <v>PUANN-GT35HBZPE</v>
      </c>
      <c r="K9799" t="str">
        <f>IF((VLOOKUP(J9799,mdc!A:V,22,FALSE)=""),"non Collabo","collabo")</f>
        <v>non Collabo</v>
      </c>
      <c r="L9799" t="str" cm="1">
        <f t="array" ref="L9799">IFERROR(_xlfn.IFS(G9799&lt;0,"shortage",H9799&lt;0,"shortage",I9799&lt;0,"shortage"),"ok")</f>
        <v>ok</v>
      </c>
    </row>
    <row r="9800" spans="1:12" hidden="1" x14ac:dyDescent="0.35">
      <c r="A9800" s="5" t="s">
        <v>1357</v>
      </c>
      <c r="B9800" s="5" t="s">
        <v>1045</v>
      </c>
      <c r="C9800" s="5" t="s">
        <v>1584</v>
      </c>
      <c r="D9800" s="5" t="s">
        <v>1457</v>
      </c>
      <c r="E9800" s="5" t="s">
        <v>1566</v>
      </c>
      <c r="F9800" s="6">
        <v>6.8319200000000002</v>
      </c>
      <c r="G9800" s="6"/>
      <c r="H9800" s="6"/>
      <c r="I9800" s="6"/>
      <c r="J9800" t="str">
        <f t="shared" si="153"/>
        <v>PUANN-GT35HBZPE</v>
      </c>
      <c r="K9800" t="str">
        <f>IF((VLOOKUP(J9800,mdc!A:V,22,FALSE)=""),"non Collabo","collabo")</f>
        <v>non Collabo</v>
      </c>
      <c r="L9800" t="str" cm="1">
        <f t="array" ref="L9800">IFERROR(_xlfn.IFS(G9800&lt;0,"shortage",H9800&lt;0,"shortage",I9800&lt;0,"shortage"),"ok")</f>
        <v>ok</v>
      </c>
    </row>
    <row r="9801" spans="1:12" ht="15" hidden="1" thickBot="1" x14ac:dyDescent="0.4">
      <c r="A9801" s="5" t="s">
        <v>1357</v>
      </c>
      <c r="B9801" s="5" t="s">
        <v>1045</v>
      </c>
      <c r="C9801" s="5" t="s">
        <v>1584</v>
      </c>
      <c r="D9801" s="7" t="s">
        <v>1457</v>
      </c>
      <c r="E9801" s="7" t="s">
        <v>8</v>
      </c>
      <c r="F9801" s="8">
        <v>-6.8319200000000002</v>
      </c>
      <c r="G9801" s="8"/>
      <c r="H9801" s="8"/>
      <c r="I9801" s="8"/>
      <c r="J9801" t="str">
        <f t="shared" si="153"/>
        <v>PUANN-GT35HBZPE</v>
      </c>
      <c r="K9801" t="str">
        <f>IF((VLOOKUP(J9801,mdc!A:V,22,FALSE)=""),"non Collabo","collabo")</f>
        <v>non Collabo</v>
      </c>
    </row>
    <row r="9802" spans="1:12" hidden="1" x14ac:dyDescent="0.35">
      <c r="A9802" s="5" t="s">
        <v>1357</v>
      </c>
      <c r="B9802" s="5" t="s">
        <v>1045</v>
      </c>
      <c r="C9802" s="5" t="s">
        <v>1584</v>
      </c>
      <c r="D9802" s="3" t="s">
        <v>2378</v>
      </c>
      <c r="E9802" s="3" t="s">
        <v>5</v>
      </c>
      <c r="F9802" s="4"/>
      <c r="G9802" s="4"/>
      <c r="H9802" s="4"/>
      <c r="I9802" s="4"/>
      <c r="J9802" t="str">
        <f t="shared" si="153"/>
        <v>PUANN-GT35HBZUE</v>
      </c>
      <c r="K9802" t="str">
        <f>IF((VLOOKUP(J9802,mdc!A:V,22,FALSE)=""),"non Collabo","collabo")</f>
        <v>non Collabo</v>
      </c>
      <c r="L9802" t="str" cm="1">
        <f t="array" ref="L9802">IFERROR(_xlfn.IFS(G9802&lt;0,"shortage",H9802&lt;0,"shortage",I9802&lt;0,"shortage"),"ok")</f>
        <v>ok</v>
      </c>
    </row>
    <row r="9803" spans="1:12" hidden="1" x14ac:dyDescent="0.35">
      <c r="A9803" s="5" t="s">
        <v>1357</v>
      </c>
      <c r="B9803" s="5" t="s">
        <v>1045</v>
      </c>
      <c r="C9803" s="5" t="s">
        <v>1584</v>
      </c>
      <c r="D9803" s="5" t="s">
        <v>2378</v>
      </c>
      <c r="E9803" s="5" t="s">
        <v>1565</v>
      </c>
      <c r="F9803" s="6"/>
      <c r="G9803" s="6">
        <v>58</v>
      </c>
      <c r="H9803" s="6">
        <v>94</v>
      </c>
      <c r="I9803" s="6">
        <v>78</v>
      </c>
      <c r="J9803" t="str">
        <f t="shared" si="153"/>
        <v>PUANN-GT35HBZUE</v>
      </c>
      <c r="K9803" t="str">
        <f>IF((VLOOKUP(J9803,mdc!A:V,22,FALSE)=""),"non Collabo","collabo")</f>
        <v>non Collabo</v>
      </c>
      <c r="L9803" t="str" cm="1">
        <f t="array" ref="L9803">IFERROR(_xlfn.IFS(G9803&lt;0,"shortage",H9803&lt;0,"shortage",I9803&lt;0,"shortage"),"ok")</f>
        <v>ok</v>
      </c>
    </row>
    <row r="9804" spans="1:12" hidden="1" x14ac:dyDescent="0.35">
      <c r="A9804" s="5" t="s">
        <v>1357</v>
      </c>
      <c r="B9804" s="5" t="s">
        <v>1045</v>
      </c>
      <c r="C9804" s="5" t="s">
        <v>1584</v>
      </c>
      <c r="D9804" s="5" t="s">
        <v>2378</v>
      </c>
      <c r="E9804" s="5" t="s">
        <v>6</v>
      </c>
      <c r="F9804" s="6"/>
      <c r="G9804" s="6">
        <v>-58</v>
      </c>
      <c r="H9804" s="6">
        <v>-94</v>
      </c>
      <c r="I9804" s="6">
        <v>-78</v>
      </c>
      <c r="J9804" t="str">
        <f t="shared" si="153"/>
        <v>PUANN-GT35HBZUE</v>
      </c>
      <c r="K9804" t="str">
        <f>IF((VLOOKUP(J9804,mdc!A:V,22,FALSE)=""),"non Collabo","collabo")</f>
        <v>non Collabo</v>
      </c>
      <c r="L9804" t="str" cm="1">
        <f t="array" ref="L9804">IFERROR(_xlfn.IFS(G9804&lt;0,"shortage",H9804&lt;0,"shortage",I9804&lt;0,"shortage"),"ok")</f>
        <v>shortage</v>
      </c>
    </row>
    <row r="9805" spans="1:12" hidden="1" x14ac:dyDescent="0.35">
      <c r="A9805" s="5" t="s">
        <v>1357</v>
      </c>
      <c r="B9805" s="5" t="s">
        <v>1045</v>
      </c>
      <c r="C9805" s="5" t="s">
        <v>1584</v>
      </c>
      <c r="D9805" s="5" t="s">
        <v>2378</v>
      </c>
      <c r="E9805" s="5" t="s">
        <v>2318</v>
      </c>
      <c r="F9805" s="6"/>
      <c r="G9805" s="6"/>
      <c r="H9805" s="6"/>
      <c r="I9805" s="6"/>
      <c r="J9805" t="str">
        <f t="shared" si="153"/>
        <v>PUANN-GT35HBZUE</v>
      </c>
      <c r="K9805" t="str">
        <f>IF((VLOOKUP(J9805,mdc!A:V,22,FALSE)=""),"non Collabo","collabo")</f>
        <v>non Collabo</v>
      </c>
      <c r="L9805" t="str" cm="1">
        <f t="array" ref="L9805">IFERROR(_xlfn.IFS(G9805&lt;0,"shortage",H9805&lt;0,"shortage",I9805&lt;0,"shortage"),"ok")</f>
        <v>ok</v>
      </c>
    </row>
    <row r="9806" spans="1:12" hidden="1" x14ac:dyDescent="0.35">
      <c r="A9806" s="5" t="s">
        <v>1357</v>
      </c>
      <c r="B9806" s="5" t="s">
        <v>1045</v>
      </c>
      <c r="C9806" s="5" t="s">
        <v>1584</v>
      </c>
      <c r="D9806" s="5" t="s">
        <v>2378</v>
      </c>
      <c r="E9806" s="5" t="s">
        <v>7</v>
      </c>
      <c r="F9806" s="6"/>
      <c r="G9806" s="6"/>
      <c r="H9806" s="6"/>
      <c r="I9806" s="6"/>
      <c r="J9806" t="str">
        <f t="shared" si="153"/>
        <v>PUANN-GT35HBZUE</v>
      </c>
      <c r="K9806" t="str">
        <f>IF((VLOOKUP(J9806,mdc!A:V,22,FALSE)=""),"non Collabo","collabo")</f>
        <v>non Collabo</v>
      </c>
      <c r="L9806" t="str" cm="1">
        <f t="array" ref="L9806">IFERROR(_xlfn.IFS(G9806&lt;0,"shortage",H9806&lt;0,"shortage",I9806&lt;0,"shortage"),"ok")</f>
        <v>ok</v>
      </c>
    </row>
    <row r="9807" spans="1:12" hidden="1" x14ac:dyDescent="0.35">
      <c r="A9807" s="5" t="s">
        <v>1357</v>
      </c>
      <c r="B9807" s="5" t="s">
        <v>1045</v>
      </c>
      <c r="C9807" s="5" t="s">
        <v>1584</v>
      </c>
      <c r="D9807" s="5" t="s">
        <v>2378</v>
      </c>
      <c r="E9807" s="5" t="s">
        <v>1566</v>
      </c>
      <c r="F9807" s="6"/>
      <c r="G9807" s="6">
        <v>2.5079199999999999</v>
      </c>
      <c r="H9807" s="6">
        <v>4.0645600000000002</v>
      </c>
      <c r="I9807" s="6">
        <v>3.3727200000000002</v>
      </c>
      <c r="J9807" t="str">
        <f t="shared" si="153"/>
        <v>PUANN-GT35HBZUE</v>
      </c>
      <c r="K9807" t="str">
        <f>IF((VLOOKUP(J9807,mdc!A:V,22,FALSE)=""),"non Collabo","collabo")</f>
        <v>non Collabo</v>
      </c>
      <c r="L9807" t="str" cm="1">
        <f t="array" ref="L9807">IFERROR(_xlfn.IFS(G9807&lt;0,"shortage",H9807&lt;0,"shortage",I9807&lt;0,"shortage"),"ok")</f>
        <v>ok</v>
      </c>
    </row>
    <row r="9808" spans="1:12" ht="15" hidden="1" thickBot="1" x14ac:dyDescent="0.4">
      <c r="A9808" s="5" t="s">
        <v>1357</v>
      </c>
      <c r="B9808" s="5" t="s">
        <v>1045</v>
      </c>
      <c r="C9808" s="5" t="s">
        <v>1584</v>
      </c>
      <c r="D9808" s="7" t="s">
        <v>2378</v>
      </c>
      <c r="E9808" s="7" t="s">
        <v>8</v>
      </c>
      <c r="F9808" s="8"/>
      <c r="G9808" s="8">
        <v>-2.5079199999999999</v>
      </c>
      <c r="H9808" s="8">
        <v>-4.0645600000000002</v>
      </c>
      <c r="I9808" s="8">
        <v>-3.3727200000000002</v>
      </c>
      <c r="J9808" t="str">
        <f t="shared" si="153"/>
        <v>PUANN-GT35HBZUE</v>
      </c>
      <c r="K9808" t="str">
        <f>IF((VLOOKUP(J9808,mdc!A:V,22,FALSE)=""),"non Collabo","collabo")</f>
        <v>non Collabo</v>
      </c>
    </row>
    <row r="9809" spans="1:12" hidden="1" x14ac:dyDescent="0.35">
      <c r="A9809" s="5" t="s">
        <v>1357</v>
      </c>
      <c r="B9809" s="5" t="s">
        <v>1045</v>
      </c>
      <c r="C9809" s="5" t="s">
        <v>1584</v>
      </c>
      <c r="D9809" s="3" t="s">
        <v>1458</v>
      </c>
      <c r="E9809" s="3" t="s">
        <v>5</v>
      </c>
      <c r="F9809" s="4"/>
      <c r="G9809" s="4"/>
      <c r="H9809" s="4"/>
      <c r="I9809" s="4"/>
      <c r="J9809" t="str">
        <f t="shared" si="153"/>
        <v>PUANN-S29KSMZUE</v>
      </c>
      <c r="K9809" t="str">
        <f>IF((VLOOKUP(J9809,mdc!A:V,22,FALSE)=""),"non Collabo","collabo")</f>
        <v>non Collabo</v>
      </c>
      <c r="L9809" t="str" cm="1">
        <f t="array" ref="L9809">IFERROR(_xlfn.IFS(G9809&lt;0,"shortage",H9809&lt;0,"shortage",I9809&lt;0,"shortage"),"ok")</f>
        <v>ok</v>
      </c>
    </row>
    <row r="9810" spans="1:12" hidden="1" x14ac:dyDescent="0.35">
      <c r="A9810" s="5" t="s">
        <v>1357</v>
      </c>
      <c r="B9810" s="5" t="s">
        <v>1045</v>
      </c>
      <c r="C9810" s="5" t="s">
        <v>1584</v>
      </c>
      <c r="D9810" s="5" t="s">
        <v>1458</v>
      </c>
      <c r="E9810" s="5" t="s">
        <v>1565</v>
      </c>
      <c r="F9810" s="6"/>
      <c r="G9810" s="6"/>
      <c r="H9810" s="6">
        <v>5</v>
      </c>
      <c r="I9810" s="6">
        <v>15</v>
      </c>
      <c r="J9810" t="str">
        <f t="shared" si="153"/>
        <v>PUANN-S29KSMZUE</v>
      </c>
      <c r="K9810" t="str">
        <f>IF((VLOOKUP(J9810,mdc!A:V,22,FALSE)=""),"non Collabo","collabo")</f>
        <v>non Collabo</v>
      </c>
      <c r="L9810" t="str" cm="1">
        <f t="array" ref="L9810">IFERROR(_xlfn.IFS(G9810&lt;0,"shortage",H9810&lt;0,"shortage",I9810&lt;0,"shortage"),"ok")</f>
        <v>ok</v>
      </c>
    </row>
    <row r="9811" spans="1:12" hidden="1" x14ac:dyDescent="0.35">
      <c r="A9811" s="5" t="s">
        <v>1357</v>
      </c>
      <c r="B9811" s="5" t="s">
        <v>1045</v>
      </c>
      <c r="C9811" s="5" t="s">
        <v>1584</v>
      </c>
      <c r="D9811" s="5" t="s">
        <v>1458</v>
      </c>
      <c r="E9811" s="5" t="s">
        <v>6</v>
      </c>
      <c r="F9811" s="6"/>
      <c r="G9811" s="6"/>
      <c r="H9811" s="6">
        <v>-5</v>
      </c>
      <c r="I9811" s="6">
        <v>-15</v>
      </c>
      <c r="J9811" t="str">
        <f t="shared" si="153"/>
        <v>PUANN-S29KSMZUE</v>
      </c>
      <c r="K9811" t="str">
        <f>IF((VLOOKUP(J9811,mdc!A:V,22,FALSE)=""),"non Collabo","collabo")</f>
        <v>non Collabo</v>
      </c>
      <c r="L9811" t="str" cm="1">
        <f t="array" ref="L9811">IFERROR(_xlfn.IFS(G9811&lt;0,"shortage",H9811&lt;0,"shortage",I9811&lt;0,"shortage"),"ok")</f>
        <v>shortage</v>
      </c>
    </row>
    <row r="9812" spans="1:12" hidden="1" x14ac:dyDescent="0.35">
      <c r="A9812" s="5" t="s">
        <v>1357</v>
      </c>
      <c r="B9812" s="5" t="s">
        <v>1045</v>
      </c>
      <c r="C9812" s="5" t="s">
        <v>1584</v>
      </c>
      <c r="D9812" s="5" t="s">
        <v>1458</v>
      </c>
      <c r="E9812" s="5" t="s">
        <v>2318</v>
      </c>
      <c r="F9812" s="6"/>
      <c r="G9812" s="6"/>
      <c r="H9812" s="6"/>
      <c r="I9812" s="6"/>
      <c r="J9812" t="str">
        <f t="shared" si="153"/>
        <v>PUANN-S29KSMZUE</v>
      </c>
      <c r="K9812" t="str">
        <f>IF((VLOOKUP(J9812,mdc!A:V,22,FALSE)=""),"non Collabo","collabo")</f>
        <v>non Collabo</v>
      </c>
      <c r="L9812" t="str" cm="1">
        <f t="array" ref="L9812">IFERROR(_xlfn.IFS(G9812&lt;0,"shortage",H9812&lt;0,"shortage",I9812&lt;0,"shortage"),"ok")</f>
        <v>ok</v>
      </c>
    </row>
    <row r="9813" spans="1:12" hidden="1" x14ac:dyDescent="0.35">
      <c r="A9813" s="5" t="s">
        <v>1357</v>
      </c>
      <c r="B9813" s="5" t="s">
        <v>1045</v>
      </c>
      <c r="C9813" s="5" t="s">
        <v>1584</v>
      </c>
      <c r="D9813" s="5" t="s">
        <v>1458</v>
      </c>
      <c r="E9813" s="5" t="s">
        <v>7</v>
      </c>
      <c r="F9813" s="6"/>
      <c r="G9813" s="6"/>
      <c r="H9813" s="6"/>
      <c r="I9813" s="6"/>
      <c r="J9813" t="str">
        <f t="shared" si="153"/>
        <v>PUANN-S29KSMZUE</v>
      </c>
      <c r="K9813" t="str">
        <f>IF((VLOOKUP(J9813,mdc!A:V,22,FALSE)=""),"non Collabo","collabo")</f>
        <v>non Collabo</v>
      </c>
      <c r="L9813" t="str" cm="1">
        <f t="array" ref="L9813">IFERROR(_xlfn.IFS(G9813&lt;0,"shortage",H9813&lt;0,"shortage",I9813&lt;0,"shortage"),"ok")</f>
        <v>ok</v>
      </c>
    </row>
    <row r="9814" spans="1:12" hidden="1" x14ac:dyDescent="0.35">
      <c r="A9814" s="5" t="s">
        <v>1357</v>
      </c>
      <c r="B9814" s="5" t="s">
        <v>1045</v>
      </c>
      <c r="C9814" s="5" t="s">
        <v>1584</v>
      </c>
      <c r="D9814" s="5" t="s">
        <v>1458</v>
      </c>
      <c r="E9814" s="5" t="s">
        <v>1566</v>
      </c>
      <c r="F9814" s="6"/>
      <c r="G9814" s="6"/>
      <c r="H9814" s="6">
        <v>0.22595000000000001</v>
      </c>
      <c r="I9814" s="6">
        <v>0.67784999999999995</v>
      </c>
      <c r="J9814" t="str">
        <f t="shared" si="153"/>
        <v>PUANN-S29KSMZUE</v>
      </c>
      <c r="K9814" t="str">
        <f>IF((VLOOKUP(J9814,mdc!A:V,22,FALSE)=""),"non Collabo","collabo")</f>
        <v>non Collabo</v>
      </c>
      <c r="L9814" t="str" cm="1">
        <f t="array" ref="L9814">IFERROR(_xlfn.IFS(G9814&lt;0,"shortage",H9814&lt;0,"shortage",I9814&lt;0,"shortage"),"ok")</f>
        <v>ok</v>
      </c>
    </row>
    <row r="9815" spans="1:12" ht="15" hidden="1" thickBot="1" x14ac:dyDescent="0.4">
      <c r="A9815" s="5" t="s">
        <v>1357</v>
      </c>
      <c r="B9815" s="5" t="s">
        <v>1045</v>
      </c>
      <c r="C9815" s="5" t="s">
        <v>1584</v>
      </c>
      <c r="D9815" s="7" t="s">
        <v>1458</v>
      </c>
      <c r="E9815" s="7" t="s">
        <v>8</v>
      </c>
      <c r="F9815" s="8"/>
      <c r="G9815" s="8"/>
      <c r="H9815" s="8">
        <v>-0.22595000000000001</v>
      </c>
      <c r="I9815" s="8">
        <v>-0.67784999999999995</v>
      </c>
      <c r="J9815" t="str">
        <f t="shared" si="153"/>
        <v>PUANN-S29KSMZUE</v>
      </c>
      <c r="K9815" t="str">
        <f>IF((VLOOKUP(J9815,mdc!A:V,22,FALSE)=""),"non Collabo","collabo")</f>
        <v>non Collabo</v>
      </c>
    </row>
    <row r="9816" spans="1:12" hidden="1" x14ac:dyDescent="0.35">
      <c r="A9816" s="5" t="s">
        <v>1357</v>
      </c>
      <c r="B9816" s="5" t="s">
        <v>1045</v>
      </c>
      <c r="C9816" s="5" t="s">
        <v>1584</v>
      </c>
      <c r="D9816" s="3" t="s">
        <v>1459</v>
      </c>
      <c r="E9816" s="3" t="s">
        <v>5</v>
      </c>
      <c r="F9816" s="4"/>
      <c r="G9816" s="4"/>
      <c r="H9816" s="4"/>
      <c r="I9816" s="4"/>
      <c r="J9816" t="str">
        <f t="shared" si="153"/>
        <v>PUANN-SB26MBZPE</v>
      </c>
      <c r="K9816" t="str">
        <f>IF((VLOOKUP(J9816,mdc!A:V,22,FALSE)=""),"non Collabo","collabo")</f>
        <v>non Collabo</v>
      </c>
      <c r="L9816" t="str" cm="1">
        <f t="array" ref="L9816">IFERROR(_xlfn.IFS(G9816&lt;0,"shortage",H9816&lt;0,"shortage",I9816&lt;0,"shortage"),"ok")</f>
        <v>ok</v>
      </c>
    </row>
    <row r="9817" spans="1:12" hidden="1" x14ac:dyDescent="0.35">
      <c r="A9817" s="5" t="s">
        <v>1357</v>
      </c>
      <c r="B9817" s="5" t="s">
        <v>1045</v>
      </c>
      <c r="C9817" s="5" t="s">
        <v>1584</v>
      </c>
      <c r="D9817" s="5" t="s">
        <v>1459</v>
      </c>
      <c r="E9817" s="5" t="s">
        <v>1565</v>
      </c>
      <c r="F9817" s="6">
        <v>288</v>
      </c>
      <c r="G9817" s="6"/>
      <c r="H9817" s="6"/>
      <c r="I9817" s="6"/>
      <c r="J9817" t="str">
        <f t="shared" si="153"/>
        <v>PUANN-SB26MBZPE</v>
      </c>
      <c r="K9817" t="str">
        <f>IF((VLOOKUP(J9817,mdc!A:V,22,FALSE)=""),"non Collabo","collabo")</f>
        <v>non Collabo</v>
      </c>
      <c r="L9817" t="str" cm="1">
        <f t="array" ref="L9817">IFERROR(_xlfn.IFS(G9817&lt;0,"shortage",H9817&lt;0,"shortage",I9817&lt;0,"shortage"),"ok")</f>
        <v>ok</v>
      </c>
    </row>
    <row r="9818" spans="1:12" hidden="1" x14ac:dyDescent="0.35">
      <c r="A9818" s="5" t="s">
        <v>1357</v>
      </c>
      <c r="B9818" s="5" t="s">
        <v>1045</v>
      </c>
      <c r="C9818" s="5" t="s">
        <v>1584</v>
      </c>
      <c r="D9818" s="5" t="s">
        <v>1459</v>
      </c>
      <c r="E9818" s="5" t="s">
        <v>6</v>
      </c>
      <c r="F9818" s="6">
        <v>-288</v>
      </c>
      <c r="G9818" s="6"/>
      <c r="H9818" s="6"/>
      <c r="I9818" s="6"/>
      <c r="J9818" t="str">
        <f t="shared" si="153"/>
        <v>PUANN-SB26MBZPE</v>
      </c>
      <c r="K9818" t="str">
        <f>IF((VLOOKUP(J9818,mdc!A:V,22,FALSE)=""),"non Collabo","collabo")</f>
        <v>non Collabo</v>
      </c>
      <c r="L9818" t="str" cm="1">
        <f t="array" ref="L9818">IFERROR(_xlfn.IFS(G9818&lt;0,"shortage",H9818&lt;0,"shortage",I9818&lt;0,"shortage"),"ok")</f>
        <v>ok</v>
      </c>
    </row>
    <row r="9819" spans="1:12" hidden="1" x14ac:dyDescent="0.35">
      <c r="A9819" s="5" t="s">
        <v>1357</v>
      </c>
      <c r="B9819" s="5" t="s">
        <v>1045</v>
      </c>
      <c r="C9819" s="5" t="s">
        <v>1584</v>
      </c>
      <c r="D9819" s="5" t="s">
        <v>1459</v>
      </c>
      <c r="E9819" s="5" t="s">
        <v>2318</v>
      </c>
      <c r="F9819" s="6"/>
      <c r="G9819" s="6"/>
      <c r="H9819" s="6"/>
      <c r="I9819" s="6"/>
      <c r="J9819" t="str">
        <f t="shared" si="153"/>
        <v>PUANN-SB26MBZPE</v>
      </c>
      <c r="K9819" t="str">
        <f>IF((VLOOKUP(J9819,mdc!A:V,22,FALSE)=""),"non Collabo","collabo")</f>
        <v>non Collabo</v>
      </c>
      <c r="L9819" t="str" cm="1">
        <f t="array" ref="L9819">IFERROR(_xlfn.IFS(G9819&lt;0,"shortage",H9819&lt;0,"shortage",I9819&lt;0,"shortage"),"ok")</f>
        <v>ok</v>
      </c>
    </row>
    <row r="9820" spans="1:12" hidden="1" x14ac:dyDescent="0.35">
      <c r="A9820" s="5" t="s">
        <v>1357</v>
      </c>
      <c r="B9820" s="5" t="s">
        <v>1045</v>
      </c>
      <c r="C9820" s="5" t="s">
        <v>1584</v>
      </c>
      <c r="D9820" s="5" t="s">
        <v>1459</v>
      </c>
      <c r="E9820" s="5" t="s">
        <v>7</v>
      </c>
      <c r="F9820" s="6"/>
      <c r="G9820" s="6"/>
      <c r="H9820" s="6"/>
      <c r="I9820" s="6"/>
      <c r="J9820" t="str">
        <f t="shared" si="153"/>
        <v>PUANN-SB26MBZPE</v>
      </c>
      <c r="K9820" t="str">
        <f>IF((VLOOKUP(J9820,mdc!A:V,22,FALSE)=""),"non Collabo","collabo")</f>
        <v>non Collabo</v>
      </c>
      <c r="L9820" t="str" cm="1">
        <f t="array" ref="L9820">IFERROR(_xlfn.IFS(G9820&lt;0,"shortage",H9820&lt;0,"shortage",I9820&lt;0,"shortage"),"ok")</f>
        <v>ok</v>
      </c>
    </row>
    <row r="9821" spans="1:12" hidden="1" x14ac:dyDescent="0.35">
      <c r="A9821" s="5" t="s">
        <v>1357</v>
      </c>
      <c r="B9821" s="5" t="s">
        <v>1045</v>
      </c>
      <c r="C9821" s="5" t="s">
        <v>1584</v>
      </c>
      <c r="D9821" s="5" t="s">
        <v>1459</v>
      </c>
      <c r="E9821" s="5" t="s">
        <v>1566</v>
      </c>
      <c r="F9821" s="6">
        <v>10.615679999999999</v>
      </c>
      <c r="G9821" s="6"/>
      <c r="H9821" s="6"/>
      <c r="I9821" s="6"/>
      <c r="J9821" t="str">
        <f t="shared" si="153"/>
        <v>PUANN-SB26MBZPE</v>
      </c>
      <c r="K9821" t="str">
        <f>IF((VLOOKUP(J9821,mdc!A:V,22,FALSE)=""),"non Collabo","collabo")</f>
        <v>non Collabo</v>
      </c>
      <c r="L9821" t="str" cm="1">
        <f t="array" ref="L9821">IFERROR(_xlfn.IFS(G9821&lt;0,"shortage",H9821&lt;0,"shortage",I9821&lt;0,"shortage"),"ok")</f>
        <v>ok</v>
      </c>
    </row>
    <row r="9822" spans="1:12" ht="15" hidden="1" thickBot="1" x14ac:dyDescent="0.4">
      <c r="A9822" s="5" t="s">
        <v>1357</v>
      </c>
      <c r="B9822" s="5" t="s">
        <v>1045</v>
      </c>
      <c r="C9822" s="5" t="s">
        <v>1584</v>
      </c>
      <c r="D9822" s="7" t="s">
        <v>1459</v>
      </c>
      <c r="E9822" s="7" t="s">
        <v>8</v>
      </c>
      <c r="F9822" s="8">
        <v>-10.615679999999999</v>
      </c>
      <c r="G9822" s="8"/>
      <c r="H9822" s="8"/>
      <c r="I9822" s="8"/>
      <c r="J9822" t="str">
        <f t="shared" si="153"/>
        <v>PUANN-SB26MBZPE</v>
      </c>
      <c r="K9822" t="str">
        <f>IF((VLOOKUP(J9822,mdc!A:V,22,FALSE)=""),"non Collabo","collabo")</f>
        <v>non Collabo</v>
      </c>
    </row>
    <row r="9823" spans="1:12" hidden="1" x14ac:dyDescent="0.35">
      <c r="A9823" s="5" t="s">
        <v>1357</v>
      </c>
      <c r="B9823" s="5" t="s">
        <v>1045</v>
      </c>
      <c r="C9823" s="5" t="s">
        <v>1584</v>
      </c>
      <c r="D9823" s="3" t="s">
        <v>2379</v>
      </c>
      <c r="E9823" s="3" t="s">
        <v>5</v>
      </c>
      <c r="F9823" s="4"/>
      <c r="G9823" s="4"/>
      <c r="H9823" s="4"/>
      <c r="I9823" s="4"/>
      <c r="J9823" t="str">
        <f t="shared" si="153"/>
        <v>PUANN-SB26MBZUE</v>
      </c>
      <c r="K9823" t="str">
        <f>IF((VLOOKUP(J9823,mdc!A:V,22,FALSE)=""),"non Collabo","collabo")</f>
        <v>non Collabo</v>
      </c>
      <c r="L9823" t="str" cm="1">
        <f t="array" ref="L9823">IFERROR(_xlfn.IFS(G9823&lt;0,"shortage",H9823&lt;0,"shortage",I9823&lt;0,"shortage"),"ok")</f>
        <v>ok</v>
      </c>
    </row>
    <row r="9824" spans="1:12" hidden="1" x14ac:dyDescent="0.35">
      <c r="A9824" s="5" t="s">
        <v>1357</v>
      </c>
      <c r="B9824" s="5" t="s">
        <v>1045</v>
      </c>
      <c r="C9824" s="5" t="s">
        <v>1584</v>
      </c>
      <c r="D9824" s="5" t="s">
        <v>2379</v>
      </c>
      <c r="E9824" s="5" t="s">
        <v>1565</v>
      </c>
      <c r="F9824" s="6"/>
      <c r="G9824" s="6">
        <v>105</v>
      </c>
      <c r="H9824" s="6">
        <v>136</v>
      </c>
      <c r="I9824" s="6">
        <v>75</v>
      </c>
      <c r="J9824" t="str">
        <f t="shared" si="153"/>
        <v>PUANN-SB26MBZUE</v>
      </c>
      <c r="K9824" t="str">
        <f>IF((VLOOKUP(J9824,mdc!A:V,22,FALSE)=""),"non Collabo","collabo")</f>
        <v>non Collabo</v>
      </c>
      <c r="L9824" t="str" cm="1">
        <f t="array" ref="L9824">IFERROR(_xlfn.IFS(G9824&lt;0,"shortage",H9824&lt;0,"shortage",I9824&lt;0,"shortage"),"ok")</f>
        <v>ok</v>
      </c>
    </row>
    <row r="9825" spans="1:12" hidden="1" x14ac:dyDescent="0.35">
      <c r="A9825" s="5" t="s">
        <v>1357</v>
      </c>
      <c r="B9825" s="5" t="s">
        <v>1045</v>
      </c>
      <c r="C9825" s="5" t="s">
        <v>1584</v>
      </c>
      <c r="D9825" s="5" t="s">
        <v>2379</v>
      </c>
      <c r="E9825" s="5" t="s">
        <v>6</v>
      </c>
      <c r="F9825" s="6"/>
      <c r="G9825" s="6">
        <v>-105</v>
      </c>
      <c r="H9825" s="6">
        <v>-136</v>
      </c>
      <c r="I9825" s="6">
        <v>-75</v>
      </c>
      <c r="J9825" t="str">
        <f t="shared" si="153"/>
        <v>PUANN-SB26MBZUE</v>
      </c>
      <c r="K9825" t="str">
        <f>IF((VLOOKUP(J9825,mdc!A:V,22,FALSE)=""),"non Collabo","collabo")</f>
        <v>non Collabo</v>
      </c>
      <c r="L9825" t="str" cm="1">
        <f t="array" ref="L9825">IFERROR(_xlfn.IFS(G9825&lt;0,"shortage",H9825&lt;0,"shortage",I9825&lt;0,"shortage"),"ok")</f>
        <v>shortage</v>
      </c>
    </row>
    <row r="9826" spans="1:12" hidden="1" x14ac:dyDescent="0.35">
      <c r="A9826" s="5" t="s">
        <v>1357</v>
      </c>
      <c r="B9826" s="5" t="s">
        <v>1045</v>
      </c>
      <c r="C9826" s="5" t="s">
        <v>1584</v>
      </c>
      <c r="D9826" s="5" t="s">
        <v>2379</v>
      </c>
      <c r="E9826" s="5" t="s">
        <v>2318</v>
      </c>
      <c r="F9826" s="6"/>
      <c r="G9826" s="6"/>
      <c r="H9826" s="6"/>
      <c r="I9826" s="6"/>
      <c r="J9826" t="str">
        <f t="shared" si="153"/>
        <v>PUANN-SB26MBZUE</v>
      </c>
      <c r="K9826" t="str">
        <f>IF((VLOOKUP(J9826,mdc!A:V,22,FALSE)=""),"non Collabo","collabo")</f>
        <v>non Collabo</v>
      </c>
      <c r="L9826" t="str" cm="1">
        <f t="array" ref="L9826">IFERROR(_xlfn.IFS(G9826&lt;0,"shortage",H9826&lt;0,"shortage",I9826&lt;0,"shortage"),"ok")</f>
        <v>ok</v>
      </c>
    </row>
    <row r="9827" spans="1:12" hidden="1" x14ac:dyDescent="0.35">
      <c r="A9827" s="5" t="s">
        <v>1357</v>
      </c>
      <c r="B9827" s="5" t="s">
        <v>1045</v>
      </c>
      <c r="C9827" s="5" t="s">
        <v>1584</v>
      </c>
      <c r="D9827" s="5" t="s">
        <v>2379</v>
      </c>
      <c r="E9827" s="5" t="s">
        <v>7</v>
      </c>
      <c r="F9827" s="6"/>
      <c r="G9827" s="6"/>
      <c r="H9827" s="6"/>
      <c r="I9827" s="6"/>
      <c r="J9827" t="str">
        <f t="shared" si="153"/>
        <v>PUANN-SB26MBZUE</v>
      </c>
      <c r="K9827" t="str">
        <f>IF((VLOOKUP(J9827,mdc!A:V,22,FALSE)=""),"non Collabo","collabo")</f>
        <v>non Collabo</v>
      </c>
      <c r="L9827" t="str" cm="1">
        <f t="array" ref="L9827">IFERROR(_xlfn.IFS(G9827&lt;0,"shortage",H9827&lt;0,"shortage",I9827&lt;0,"shortage"),"ok")</f>
        <v>ok</v>
      </c>
    </row>
    <row r="9828" spans="1:12" hidden="1" x14ac:dyDescent="0.35">
      <c r="A9828" s="5" t="s">
        <v>1357</v>
      </c>
      <c r="B9828" s="5" t="s">
        <v>1045</v>
      </c>
      <c r="C9828" s="5" t="s">
        <v>1584</v>
      </c>
      <c r="D9828" s="5" t="s">
        <v>2379</v>
      </c>
      <c r="E9828" s="5" t="s">
        <v>1566</v>
      </c>
      <c r="F9828" s="6"/>
      <c r="G9828" s="6">
        <v>3.8702999999999999</v>
      </c>
      <c r="H9828" s="6">
        <v>5.0129599999999996</v>
      </c>
      <c r="I9828" s="6">
        <v>2.7645</v>
      </c>
      <c r="J9828" t="str">
        <f t="shared" si="153"/>
        <v>PUANN-SB26MBZUE</v>
      </c>
      <c r="K9828" t="str">
        <f>IF((VLOOKUP(J9828,mdc!A:V,22,FALSE)=""),"non Collabo","collabo")</f>
        <v>non Collabo</v>
      </c>
      <c r="L9828" t="str" cm="1">
        <f t="array" ref="L9828">IFERROR(_xlfn.IFS(G9828&lt;0,"shortage",H9828&lt;0,"shortage",I9828&lt;0,"shortage"),"ok")</f>
        <v>ok</v>
      </c>
    </row>
    <row r="9829" spans="1:12" ht="15" hidden="1" thickBot="1" x14ac:dyDescent="0.4">
      <c r="A9829" s="5" t="s">
        <v>1357</v>
      </c>
      <c r="B9829" s="5" t="s">
        <v>1045</v>
      </c>
      <c r="C9829" s="5" t="s">
        <v>1584</v>
      </c>
      <c r="D9829" s="7" t="s">
        <v>2379</v>
      </c>
      <c r="E9829" s="7" t="s">
        <v>8</v>
      </c>
      <c r="F9829" s="8"/>
      <c r="G9829" s="8">
        <v>-3.8702999999999999</v>
      </c>
      <c r="H9829" s="8">
        <v>-5.0129599999999996</v>
      </c>
      <c r="I9829" s="8">
        <v>-2.7645</v>
      </c>
      <c r="J9829" t="str">
        <f t="shared" si="153"/>
        <v>PUANN-SB26MBZUE</v>
      </c>
      <c r="K9829" t="str">
        <f>IF((VLOOKUP(J9829,mdc!A:V,22,FALSE)=""),"non Collabo","collabo")</f>
        <v>non Collabo</v>
      </c>
    </row>
    <row r="9830" spans="1:12" hidden="1" x14ac:dyDescent="0.35">
      <c r="A9830" s="5" t="s">
        <v>1357</v>
      </c>
      <c r="B9830" s="5" t="s">
        <v>1045</v>
      </c>
      <c r="C9830" s="5" t="s">
        <v>1584</v>
      </c>
      <c r="D9830" s="3" t="s">
        <v>1460</v>
      </c>
      <c r="E9830" s="3" t="s">
        <v>5</v>
      </c>
      <c r="F9830" s="4"/>
      <c r="G9830" s="4"/>
      <c r="H9830" s="4"/>
      <c r="I9830" s="4"/>
      <c r="J9830" t="str">
        <f t="shared" si="153"/>
        <v>PUANN-SD36HBZPE</v>
      </c>
      <c r="K9830" t="str">
        <f>IF((VLOOKUP(J9830,mdc!A:V,22,FALSE)=""),"non Collabo","collabo")</f>
        <v>collabo</v>
      </c>
      <c r="L9830" t="str" cm="1">
        <f t="array" ref="L9830">IFERROR(_xlfn.IFS(G9830&lt;0,"shortage",H9830&lt;0,"shortage",I9830&lt;0,"shortage"),"ok")</f>
        <v>ok</v>
      </c>
    </row>
    <row r="9831" spans="1:12" hidden="1" x14ac:dyDescent="0.35">
      <c r="A9831" s="5" t="s">
        <v>1357</v>
      </c>
      <c r="B9831" s="5" t="s">
        <v>1045</v>
      </c>
      <c r="C9831" s="5" t="s">
        <v>1584</v>
      </c>
      <c r="D9831" s="5" t="s">
        <v>1460</v>
      </c>
      <c r="E9831" s="5" t="s">
        <v>1565</v>
      </c>
      <c r="F9831" s="6"/>
      <c r="G9831" s="6"/>
      <c r="H9831" s="6">
        <v>23</v>
      </c>
      <c r="I9831" s="6">
        <v>18</v>
      </c>
      <c r="J9831" t="str">
        <f t="shared" si="153"/>
        <v>PUANN-SD36HBZPE</v>
      </c>
      <c r="K9831" t="str">
        <f>IF((VLOOKUP(J9831,mdc!A:V,22,FALSE)=""),"non Collabo","collabo")</f>
        <v>collabo</v>
      </c>
      <c r="L9831" t="str" cm="1">
        <f t="array" ref="L9831">IFERROR(_xlfn.IFS(G9831&lt;0,"shortage",H9831&lt;0,"shortage",I9831&lt;0,"shortage"),"ok")</f>
        <v>ok</v>
      </c>
    </row>
    <row r="9832" spans="1:12" x14ac:dyDescent="0.35">
      <c r="A9832" s="5" t="s">
        <v>1357</v>
      </c>
      <c r="B9832" s="5" t="s">
        <v>1045</v>
      </c>
      <c r="C9832" s="5" t="s">
        <v>1584</v>
      </c>
      <c r="D9832" s="5" t="s">
        <v>1460</v>
      </c>
      <c r="E9832" s="5" t="s">
        <v>6</v>
      </c>
      <c r="F9832" s="6"/>
      <c r="G9832" s="6"/>
      <c r="H9832" s="6">
        <v>-23</v>
      </c>
      <c r="I9832" s="6">
        <v>-18</v>
      </c>
      <c r="J9832" t="str">
        <f t="shared" si="153"/>
        <v>PUANN-SD36HBZPE</v>
      </c>
      <c r="K9832" t="str">
        <f>IF((VLOOKUP(J9832,mdc!A:V,22,FALSE)=""),"non Collabo","collabo")</f>
        <v>collabo</v>
      </c>
      <c r="L9832" t="str" cm="1">
        <f t="array" ref="L9832">IFERROR(_xlfn.IFS(G9832&lt;0,"shortage",H9832&lt;0,"shortage",I9832&lt;0,"shortage"),"ok")</f>
        <v>shortage</v>
      </c>
    </row>
    <row r="9833" spans="1:12" hidden="1" x14ac:dyDescent="0.35">
      <c r="A9833" s="5" t="s">
        <v>1357</v>
      </c>
      <c r="B9833" s="5" t="s">
        <v>1045</v>
      </c>
      <c r="C9833" s="5" t="s">
        <v>1584</v>
      </c>
      <c r="D9833" s="5" t="s">
        <v>1460</v>
      </c>
      <c r="E9833" s="5" t="s">
        <v>2318</v>
      </c>
      <c r="F9833" s="6"/>
      <c r="G9833" s="6"/>
      <c r="H9833" s="6"/>
      <c r="I9833" s="6"/>
      <c r="J9833" t="str">
        <f t="shared" si="153"/>
        <v>PUANN-SD36HBZPE</v>
      </c>
      <c r="K9833" t="str">
        <f>IF((VLOOKUP(J9833,mdc!A:V,22,FALSE)=""),"non Collabo","collabo")</f>
        <v>collabo</v>
      </c>
      <c r="L9833" t="str" cm="1">
        <f t="array" ref="L9833">IFERROR(_xlfn.IFS(G9833&lt;0,"shortage",H9833&lt;0,"shortage",I9833&lt;0,"shortage"),"ok")</f>
        <v>ok</v>
      </c>
    </row>
    <row r="9834" spans="1:12" hidden="1" x14ac:dyDescent="0.35">
      <c r="A9834" s="5" t="s">
        <v>1357</v>
      </c>
      <c r="B9834" s="5" t="s">
        <v>1045</v>
      </c>
      <c r="C9834" s="5" t="s">
        <v>1584</v>
      </c>
      <c r="D9834" s="5" t="s">
        <v>1460</v>
      </c>
      <c r="E9834" s="5" t="s">
        <v>7</v>
      </c>
      <c r="F9834" s="6"/>
      <c r="G9834" s="6"/>
      <c r="H9834" s="6"/>
      <c r="I9834" s="6"/>
      <c r="J9834" t="str">
        <f t="shared" si="153"/>
        <v>PUANN-SD36HBZPE</v>
      </c>
      <c r="K9834" t="str">
        <f>IF((VLOOKUP(J9834,mdc!A:V,22,FALSE)=""),"non Collabo","collabo")</f>
        <v>collabo</v>
      </c>
      <c r="L9834" t="str" cm="1">
        <f t="array" ref="L9834">IFERROR(_xlfn.IFS(G9834&lt;0,"shortage",H9834&lt;0,"shortage",I9834&lt;0,"shortage"),"ok")</f>
        <v>ok</v>
      </c>
    </row>
    <row r="9835" spans="1:12" hidden="1" x14ac:dyDescent="0.35">
      <c r="A9835" s="5" t="s">
        <v>1357</v>
      </c>
      <c r="B9835" s="5" t="s">
        <v>1045</v>
      </c>
      <c r="C9835" s="5" t="s">
        <v>1584</v>
      </c>
      <c r="D9835" s="5" t="s">
        <v>1460</v>
      </c>
      <c r="E9835" s="5" t="s">
        <v>1566</v>
      </c>
      <c r="F9835" s="6"/>
      <c r="G9835" s="6"/>
      <c r="H9835" s="6">
        <v>1.50282</v>
      </c>
      <c r="I9835" s="6">
        <v>1.1761200000000001</v>
      </c>
      <c r="J9835" t="str">
        <f t="shared" si="153"/>
        <v>PUANN-SD36HBZPE</v>
      </c>
      <c r="K9835" t="str">
        <f>IF((VLOOKUP(J9835,mdc!A:V,22,FALSE)=""),"non Collabo","collabo")</f>
        <v>collabo</v>
      </c>
      <c r="L9835" t="str" cm="1">
        <f t="array" ref="L9835">IFERROR(_xlfn.IFS(G9835&lt;0,"shortage",H9835&lt;0,"shortage",I9835&lt;0,"shortage"),"ok")</f>
        <v>ok</v>
      </c>
    </row>
    <row r="9836" spans="1:12" ht="15" hidden="1" thickBot="1" x14ac:dyDescent="0.4">
      <c r="A9836" s="5" t="s">
        <v>1357</v>
      </c>
      <c r="B9836" s="5" t="s">
        <v>1045</v>
      </c>
      <c r="C9836" s="5" t="s">
        <v>1584</v>
      </c>
      <c r="D9836" s="7" t="s">
        <v>1460</v>
      </c>
      <c r="E9836" s="7" t="s">
        <v>8</v>
      </c>
      <c r="F9836" s="8"/>
      <c r="G9836" s="8"/>
      <c r="H9836" s="8">
        <v>-1.50282</v>
      </c>
      <c r="I9836" s="8">
        <v>-1.1761200000000001</v>
      </c>
      <c r="J9836" t="str">
        <f t="shared" si="153"/>
        <v>PUANN-SD36HBZPE</v>
      </c>
      <c r="K9836" t="str">
        <f>IF((VLOOKUP(J9836,mdc!A:V,22,FALSE)=""),"non Collabo","collabo")</f>
        <v>collabo</v>
      </c>
    </row>
    <row r="9837" spans="1:12" hidden="1" x14ac:dyDescent="0.35">
      <c r="A9837" s="5" t="s">
        <v>1357</v>
      </c>
      <c r="B9837" s="5" t="s">
        <v>1045</v>
      </c>
      <c r="C9837" s="5" t="s">
        <v>1584</v>
      </c>
      <c r="D9837" s="3" t="s">
        <v>2512</v>
      </c>
      <c r="E9837" s="3" t="s">
        <v>5</v>
      </c>
      <c r="F9837" s="4"/>
      <c r="G9837" s="4"/>
      <c r="H9837" s="4"/>
      <c r="I9837" s="4"/>
      <c r="J9837" t="str">
        <f t="shared" si="153"/>
        <v>PUANN-SM21NWZPE</v>
      </c>
      <c r="K9837" t="str">
        <f>IF((VLOOKUP(J9837,mdc!A:V,22,FALSE)=""),"non Collabo","collabo")</f>
        <v>non Collabo</v>
      </c>
      <c r="L9837" t="str" cm="1">
        <f t="array" ref="L9837">IFERROR(_xlfn.IFS(G9837&lt;0,"shortage",H9837&lt;0,"shortage",I9837&lt;0,"shortage"),"ok")</f>
        <v>ok</v>
      </c>
    </row>
    <row r="9838" spans="1:12" hidden="1" x14ac:dyDescent="0.35">
      <c r="A9838" s="5" t="s">
        <v>1357</v>
      </c>
      <c r="B9838" s="5" t="s">
        <v>1045</v>
      </c>
      <c r="C9838" s="5" t="s">
        <v>1584</v>
      </c>
      <c r="D9838" s="5" t="s">
        <v>2512</v>
      </c>
      <c r="E9838" s="5" t="s">
        <v>1565</v>
      </c>
      <c r="F9838" s="6"/>
      <c r="G9838" s="6"/>
      <c r="H9838" s="6">
        <v>13</v>
      </c>
      <c r="I9838" s="6">
        <v>9</v>
      </c>
      <c r="J9838" t="str">
        <f t="shared" si="153"/>
        <v>PUANN-SM21NWZPE</v>
      </c>
      <c r="K9838" t="str">
        <f>IF((VLOOKUP(J9838,mdc!A:V,22,FALSE)=""),"non Collabo","collabo")</f>
        <v>non Collabo</v>
      </c>
      <c r="L9838" t="str" cm="1">
        <f t="array" ref="L9838">IFERROR(_xlfn.IFS(G9838&lt;0,"shortage",H9838&lt;0,"shortage",I9838&lt;0,"shortage"),"ok")</f>
        <v>ok</v>
      </c>
    </row>
    <row r="9839" spans="1:12" hidden="1" x14ac:dyDescent="0.35">
      <c r="A9839" s="5" t="s">
        <v>1357</v>
      </c>
      <c r="B9839" s="5" t="s">
        <v>1045</v>
      </c>
      <c r="C9839" s="5" t="s">
        <v>1584</v>
      </c>
      <c r="D9839" s="5" t="s">
        <v>2512</v>
      </c>
      <c r="E9839" s="5" t="s">
        <v>6</v>
      </c>
      <c r="F9839" s="6"/>
      <c r="G9839" s="6"/>
      <c r="H9839" s="6">
        <v>-13</v>
      </c>
      <c r="I9839" s="6">
        <v>-9</v>
      </c>
      <c r="J9839" t="str">
        <f t="shared" si="153"/>
        <v>PUANN-SM21NWZPE</v>
      </c>
      <c r="K9839" t="str">
        <f>IF((VLOOKUP(J9839,mdc!A:V,22,FALSE)=""),"non Collabo","collabo")</f>
        <v>non Collabo</v>
      </c>
      <c r="L9839" t="str" cm="1">
        <f t="array" ref="L9839">IFERROR(_xlfn.IFS(G9839&lt;0,"shortage",H9839&lt;0,"shortage",I9839&lt;0,"shortage"),"ok")</f>
        <v>shortage</v>
      </c>
    </row>
    <row r="9840" spans="1:12" hidden="1" x14ac:dyDescent="0.35">
      <c r="A9840" s="5" t="s">
        <v>1357</v>
      </c>
      <c r="B9840" s="5" t="s">
        <v>1045</v>
      </c>
      <c r="C9840" s="5" t="s">
        <v>1584</v>
      </c>
      <c r="D9840" s="5" t="s">
        <v>2512</v>
      </c>
      <c r="E9840" s="5" t="s">
        <v>2318</v>
      </c>
      <c r="F9840" s="6"/>
      <c r="G9840" s="6"/>
      <c r="H9840" s="6"/>
      <c r="I9840" s="6"/>
      <c r="J9840" t="str">
        <f t="shared" si="153"/>
        <v>PUANN-SM21NWZPE</v>
      </c>
      <c r="K9840" t="str">
        <f>IF((VLOOKUP(J9840,mdc!A:V,22,FALSE)=""),"non Collabo","collabo")</f>
        <v>non Collabo</v>
      </c>
      <c r="L9840" t="str" cm="1">
        <f t="array" ref="L9840">IFERROR(_xlfn.IFS(G9840&lt;0,"shortage",H9840&lt;0,"shortage",I9840&lt;0,"shortage"),"ok")</f>
        <v>ok</v>
      </c>
    </row>
    <row r="9841" spans="1:12" hidden="1" x14ac:dyDescent="0.35">
      <c r="A9841" s="5" t="s">
        <v>1357</v>
      </c>
      <c r="B9841" s="5" t="s">
        <v>1045</v>
      </c>
      <c r="C9841" s="5" t="s">
        <v>1584</v>
      </c>
      <c r="D9841" s="5" t="s">
        <v>2512</v>
      </c>
      <c r="E9841" s="5" t="s">
        <v>7</v>
      </c>
      <c r="F9841" s="6"/>
      <c r="G9841" s="6"/>
      <c r="H9841" s="6"/>
      <c r="I9841" s="6"/>
      <c r="J9841" t="str">
        <f t="shared" si="153"/>
        <v>PUANN-SM21NWZPE</v>
      </c>
      <c r="K9841" t="str">
        <f>IF((VLOOKUP(J9841,mdc!A:V,22,FALSE)=""),"non Collabo","collabo")</f>
        <v>non Collabo</v>
      </c>
      <c r="L9841" t="str" cm="1">
        <f t="array" ref="L9841">IFERROR(_xlfn.IFS(G9841&lt;0,"shortage",H9841&lt;0,"shortage",I9841&lt;0,"shortage"),"ok")</f>
        <v>ok</v>
      </c>
    </row>
    <row r="9842" spans="1:12" hidden="1" x14ac:dyDescent="0.35">
      <c r="A9842" s="5" t="s">
        <v>1357</v>
      </c>
      <c r="B9842" s="5" t="s">
        <v>1045</v>
      </c>
      <c r="C9842" s="5" t="s">
        <v>1584</v>
      </c>
      <c r="D9842" s="5" t="s">
        <v>2512</v>
      </c>
      <c r="E9842" s="5" t="s">
        <v>1566</v>
      </c>
      <c r="F9842" s="6"/>
      <c r="G9842" s="6"/>
      <c r="H9842" s="6"/>
      <c r="I9842" s="6"/>
      <c r="J9842" t="str">
        <f t="shared" si="153"/>
        <v>PUANN-SM21NWZPE</v>
      </c>
      <c r="K9842" t="str">
        <f>IF((VLOOKUP(J9842,mdc!A:V,22,FALSE)=""),"non Collabo","collabo")</f>
        <v>non Collabo</v>
      </c>
      <c r="L9842" t="str" cm="1">
        <f t="array" ref="L9842">IFERROR(_xlfn.IFS(G9842&lt;0,"shortage",H9842&lt;0,"shortage",I9842&lt;0,"shortage"),"ok")</f>
        <v>ok</v>
      </c>
    </row>
    <row r="9843" spans="1:12" ht="15" hidden="1" thickBot="1" x14ac:dyDescent="0.4">
      <c r="A9843" s="5" t="s">
        <v>1357</v>
      </c>
      <c r="B9843" s="5" t="s">
        <v>1045</v>
      </c>
      <c r="C9843" s="5" t="s">
        <v>1584</v>
      </c>
      <c r="D9843" s="7" t="s">
        <v>2512</v>
      </c>
      <c r="E9843" s="7" t="s">
        <v>8</v>
      </c>
      <c r="F9843" s="8"/>
      <c r="G9843" s="8"/>
      <c r="H9843" s="8"/>
      <c r="I9843" s="8"/>
      <c r="J9843" t="str">
        <f t="shared" si="153"/>
        <v>PUANN-SM21NWZPE</v>
      </c>
      <c r="K9843" t="str">
        <f>IF((VLOOKUP(J9843,mdc!A:V,22,FALSE)=""),"non Collabo","collabo")</f>
        <v>non Collabo</v>
      </c>
    </row>
    <row r="9844" spans="1:12" hidden="1" x14ac:dyDescent="0.35">
      <c r="A9844" s="5" t="s">
        <v>1357</v>
      </c>
      <c r="B9844" s="5" t="s">
        <v>1045</v>
      </c>
      <c r="C9844" s="5" t="s">
        <v>1584</v>
      </c>
      <c r="D9844" s="3" t="s">
        <v>1461</v>
      </c>
      <c r="E9844" s="3" t="s">
        <v>5</v>
      </c>
      <c r="F9844" s="4"/>
      <c r="G9844" s="4"/>
      <c r="H9844" s="4"/>
      <c r="I9844" s="4"/>
      <c r="J9844" t="str">
        <f t="shared" si="153"/>
        <v>PUANN-SM221WZPE</v>
      </c>
      <c r="K9844" t="str">
        <f>IF((VLOOKUP(J9844,mdc!A:V,22,FALSE)=""),"non Collabo","collabo")</f>
        <v>non Collabo</v>
      </c>
      <c r="L9844" t="str" cm="1">
        <f t="array" ref="L9844">IFERROR(_xlfn.IFS(G9844&lt;0,"shortage",H9844&lt;0,"shortage",I9844&lt;0,"shortage"),"ok")</f>
        <v>ok</v>
      </c>
    </row>
    <row r="9845" spans="1:12" hidden="1" x14ac:dyDescent="0.35">
      <c r="A9845" s="5" t="s">
        <v>1357</v>
      </c>
      <c r="B9845" s="5" t="s">
        <v>1045</v>
      </c>
      <c r="C9845" s="5" t="s">
        <v>1584</v>
      </c>
      <c r="D9845" s="5" t="s">
        <v>1461</v>
      </c>
      <c r="E9845" s="5" t="s">
        <v>1565</v>
      </c>
      <c r="F9845" s="6">
        <v>916</v>
      </c>
      <c r="G9845" s="6"/>
      <c r="H9845" s="6"/>
      <c r="I9845" s="6"/>
      <c r="J9845" t="str">
        <f t="shared" si="153"/>
        <v>PUANN-SM221WZPE</v>
      </c>
      <c r="K9845" t="str">
        <f>IF((VLOOKUP(J9845,mdc!A:V,22,FALSE)=""),"non Collabo","collabo")</f>
        <v>non Collabo</v>
      </c>
      <c r="L9845" t="str" cm="1">
        <f t="array" ref="L9845">IFERROR(_xlfn.IFS(G9845&lt;0,"shortage",H9845&lt;0,"shortage",I9845&lt;0,"shortage"),"ok")</f>
        <v>ok</v>
      </c>
    </row>
    <row r="9846" spans="1:12" hidden="1" x14ac:dyDescent="0.35">
      <c r="A9846" s="5" t="s">
        <v>1357</v>
      </c>
      <c r="B9846" s="5" t="s">
        <v>1045</v>
      </c>
      <c r="C9846" s="5" t="s">
        <v>1584</v>
      </c>
      <c r="D9846" s="5" t="s">
        <v>1461</v>
      </c>
      <c r="E9846" s="5" t="s">
        <v>6</v>
      </c>
      <c r="F9846" s="6">
        <v>-916</v>
      </c>
      <c r="G9846" s="6"/>
      <c r="H9846" s="6"/>
      <c r="I9846" s="6"/>
      <c r="J9846" t="str">
        <f t="shared" si="153"/>
        <v>PUANN-SM221WZPE</v>
      </c>
      <c r="K9846" t="str">
        <f>IF((VLOOKUP(J9846,mdc!A:V,22,FALSE)=""),"non Collabo","collabo")</f>
        <v>non Collabo</v>
      </c>
      <c r="L9846" t="str" cm="1">
        <f t="array" ref="L9846">IFERROR(_xlfn.IFS(G9846&lt;0,"shortage",H9846&lt;0,"shortage",I9846&lt;0,"shortage"),"ok")</f>
        <v>ok</v>
      </c>
    </row>
    <row r="9847" spans="1:12" hidden="1" x14ac:dyDescent="0.35">
      <c r="A9847" s="5" t="s">
        <v>1357</v>
      </c>
      <c r="B9847" s="5" t="s">
        <v>1045</v>
      </c>
      <c r="C9847" s="5" t="s">
        <v>1584</v>
      </c>
      <c r="D9847" s="5" t="s">
        <v>1461</v>
      </c>
      <c r="E9847" s="5" t="s">
        <v>2318</v>
      </c>
      <c r="F9847" s="6"/>
      <c r="G9847" s="6"/>
      <c r="H9847" s="6"/>
      <c r="I9847" s="6"/>
      <c r="J9847" t="str">
        <f t="shared" si="153"/>
        <v>PUANN-SM221WZPE</v>
      </c>
      <c r="K9847" t="str">
        <f>IF((VLOOKUP(J9847,mdc!A:V,22,FALSE)=""),"non Collabo","collabo")</f>
        <v>non Collabo</v>
      </c>
      <c r="L9847" t="str" cm="1">
        <f t="array" ref="L9847">IFERROR(_xlfn.IFS(G9847&lt;0,"shortage",H9847&lt;0,"shortage",I9847&lt;0,"shortage"),"ok")</f>
        <v>ok</v>
      </c>
    </row>
    <row r="9848" spans="1:12" hidden="1" x14ac:dyDescent="0.35">
      <c r="A9848" s="5" t="s">
        <v>1357</v>
      </c>
      <c r="B9848" s="5" t="s">
        <v>1045</v>
      </c>
      <c r="C9848" s="5" t="s">
        <v>1584</v>
      </c>
      <c r="D9848" s="5" t="s">
        <v>1461</v>
      </c>
      <c r="E9848" s="5" t="s">
        <v>7</v>
      </c>
      <c r="F9848" s="6"/>
      <c r="G9848" s="6"/>
      <c r="H9848" s="6"/>
      <c r="I9848" s="6"/>
      <c r="J9848" t="str">
        <f t="shared" si="153"/>
        <v>PUANN-SM221WZPE</v>
      </c>
      <c r="K9848" t="str">
        <f>IF((VLOOKUP(J9848,mdc!A:V,22,FALSE)=""),"non Collabo","collabo")</f>
        <v>non Collabo</v>
      </c>
      <c r="L9848" t="str" cm="1">
        <f t="array" ref="L9848">IFERROR(_xlfn.IFS(G9848&lt;0,"shortage",H9848&lt;0,"shortage",I9848&lt;0,"shortage"),"ok")</f>
        <v>ok</v>
      </c>
    </row>
    <row r="9849" spans="1:12" hidden="1" x14ac:dyDescent="0.35">
      <c r="A9849" s="5" t="s">
        <v>1357</v>
      </c>
      <c r="B9849" s="5" t="s">
        <v>1045</v>
      </c>
      <c r="C9849" s="5" t="s">
        <v>1584</v>
      </c>
      <c r="D9849" s="5" t="s">
        <v>1461</v>
      </c>
      <c r="E9849" s="5" t="s">
        <v>1566</v>
      </c>
      <c r="F9849" s="6">
        <v>31.143999999999998</v>
      </c>
      <c r="G9849" s="6"/>
      <c r="H9849" s="6"/>
      <c r="I9849" s="6"/>
      <c r="J9849" t="str">
        <f t="shared" si="153"/>
        <v>PUANN-SM221WZPE</v>
      </c>
      <c r="K9849" t="str">
        <f>IF((VLOOKUP(J9849,mdc!A:V,22,FALSE)=""),"non Collabo","collabo")</f>
        <v>non Collabo</v>
      </c>
      <c r="L9849" t="str" cm="1">
        <f t="array" ref="L9849">IFERROR(_xlfn.IFS(G9849&lt;0,"shortage",H9849&lt;0,"shortage",I9849&lt;0,"shortage"),"ok")</f>
        <v>ok</v>
      </c>
    </row>
    <row r="9850" spans="1:12" ht="15" hidden="1" thickBot="1" x14ac:dyDescent="0.4">
      <c r="A9850" s="5" t="s">
        <v>1357</v>
      </c>
      <c r="B9850" s="5" t="s">
        <v>1045</v>
      </c>
      <c r="C9850" s="5" t="s">
        <v>1584</v>
      </c>
      <c r="D9850" s="7" t="s">
        <v>1461</v>
      </c>
      <c r="E9850" s="7" t="s">
        <v>8</v>
      </c>
      <c r="F9850" s="8">
        <v>-31.143999999999998</v>
      </c>
      <c r="G9850" s="8"/>
      <c r="H9850" s="8"/>
      <c r="I9850" s="8"/>
      <c r="J9850" t="str">
        <f t="shared" si="153"/>
        <v>PUANN-SM221WZPE</v>
      </c>
      <c r="K9850" t="str">
        <f>IF((VLOOKUP(J9850,mdc!A:V,22,FALSE)=""),"non Collabo","collabo")</f>
        <v>non Collabo</v>
      </c>
    </row>
    <row r="9851" spans="1:12" hidden="1" x14ac:dyDescent="0.35">
      <c r="A9851" s="5" t="s">
        <v>1357</v>
      </c>
      <c r="B9851" s="5" t="s">
        <v>1045</v>
      </c>
      <c r="C9851" s="5" t="s">
        <v>1584</v>
      </c>
      <c r="D9851" s="3" t="s">
        <v>2380</v>
      </c>
      <c r="E9851" s="3" t="s">
        <v>5</v>
      </c>
      <c r="F9851" s="4"/>
      <c r="G9851" s="4"/>
      <c r="H9851" s="4"/>
      <c r="I9851" s="4"/>
      <c r="J9851" t="str">
        <f t="shared" si="153"/>
        <v>PUANN-SM221WZUE</v>
      </c>
      <c r="K9851" t="str">
        <f>IF((VLOOKUP(J9851,mdc!A:V,22,FALSE)=""),"non Collabo","collabo")</f>
        <v>non Collabo</v>
      </c>
      <c r="L9851" t="str" cm="1">
        <f t="array" ref="L9851">IFERROR(_xlfn.IFS(G9851&lt;0,"shortage",H9851&lt;0,"shortage",I9851&lt;0,"shortage"),"ok")</f>
        <v>ok</v>
      </c>
    </row>
    <row r="9852" spans="1:12" hidden="1" x14ac:dyDescent="0.35">
      <c r="A9852" s="5" t="s">
        <v>1357</v>
      </c>
      <c r="B9852" s="5" t="s">
        <v>1045</v>
      </c>
      <c r="C9852" s="5" t="s">
        <v>1584</v>
      </c>
      <c r="D9852" s="5" t="s">
        <v>2380</v>
      </c>
      <c r="E9852" s="5" t="s">
        <v>1565</v>
      </c>
      <c r="F9852" s="6"/>
      <c r="G9852" s="6">
        <v>808</v>
      </c>
      <c r="H9852" s="6">
        <v>411</v>
      </c>
      <c r="I9852" s="6">
        <v>496</v>
      </c>
      <c r="J9852" t="str">
        <f t="shared" si="153"/>
        <v>PUANN-SM221WZUE</v>
      </c>
      <c r="K9852" t="str">
        <f>IF((VLOOKUP(J9852,mdc!A:V,22,FALSE)=""),"non Collabo","collabo")</f>
        <v>non Collabo</v>
      </c>
      <c r="L9852" t="str" cm="1">
        <f t="array" ref="L9852">IFERROR(_xlfn.IFS(G9852&lt;0,"shortage",H9852&lt;0,"shortage",I9852&lt;0,"shortage"),"ok")</f>
        <v>ok</v>
      </c>
    </row>
    <row r="9853" spans="1:12" hidden="1" x14ac:dyDescent="0.35">
      <c r="A9853" s="5" t="s">
        <v>1357</v>
      </c>
      <c r="B9853" s="5" t="s">
        <v>1045</v>
      </c>
      <c r="C9853" s="5" t="s">
        <v>1584</v>
      </c>
      <c r="D9853" s="5" t="s">
        <v>2380</v>
      </c>
      <c r="E9853" s="5" t="s">
        <v>6</v>
      </c>
      <c r="F9853" s="6"/>
      <c r="G9853" s="6">
        <v>-808</v>
      </c>
      <c r="H9853" s="6">
        <v>-411</v>
      </c>
      <c r="I9853" s="6">
        <v>-496</v>
      </c>
      <c r="J9853" t="str">
        <f t="shared" si="153"/>
        <v>PUANN-SM221WZUE</v>
      </c>
      <c r="K9853" t="str">
        <f>IF((VLOOKUP(J9853,mdc!A:V,22,FALSE)=""),"non Collabo","collabo")</f>
        <v>non Collabo</v>
      </c>
      <c r="L9853" t="str" cm="1">
        <f t="array" ref="L9853">IFERROR(_xlfn.IFS(G9853&lt;0,"shortage",H9853&lt;0,"shortage",I9853&lt;0,"shortage"),"ok")</f>
        <v>shortage</v>
      </c>
    </row>
    <row r="9854" spans="1:12" hidden="1" x14ac:dyDescent="0.35">
      <c r="A9854" s="5" t="s">
        <v>1357</v>
      </c>
      <c r="B9854" s="5" t="s">
        <v>1045</v>
      </c>
      <c r="C9854" s="5" t="s">
        <v>1584</v>
      </c>
      <c r="D9854" s="5" t="s">
        <v>2380</v>
      </c>
      <c r="E9854" s="5" t="s">
        <v>2318</v>
      </c>
      <c r="F9854" s="6"/>
      <c r="G9854" s="6"/>
      <c r="H9854" s="6"/>
      <c r="I9854" s="6"/>
      <c r="J9854" t="str">
        <f t="shared" si="153"/>
        <v>PUANN-SM221WZUE</v>
      </c>
      <c r="K9854" t="str">
        <f>IF((VLOOKUP(J9854,mdc!A:V,22,FALSE)=""),"non Collabo","collabo")</f>
        <v>non Collabo</v>
      </c>
      <c r="L9854" t="str" cm="1">
        <f t="array" ref="L9854">IFERROR(_xlfn.IFS(G9854&lt;0,"shortage",H9854&lt;0,"shortage",I9854&lt;0,"shortage"),"ok")</f>
        <v>ok</v>
      </c>
    </row>
    <row r="9855" spans="1:12" hidden="1" x14ac:dyDescent="0.35">
      <c r="A9855" s="5" t="s">
        <v>1357</v>
      </c>
      <c r="B9855" s="5" t="s">
        <v>1045</v>
      </c>
      <c r="C9855" s="5" t="s">
        <v>1584</v>
      </c>
      <c r="D9855" s="5" t="s">
        <v>2380</v>
      </c>
      <c r="E9855" s="5" t="s">
        <v>7</v>
      </c>
      <c r="F9855" s="6"/>
      <c r="G9855" s="6"/>
      <c r="H9855" s="6"/>
      <c r="I9855" s="6"/>
      <c r="J9855" t="str">
        <f t="shared" si="153"/>
        <v>PUANN-SM221WZUE</v>
      </c>
      <c r="K9855" t="str">
        <f>IF((VLOOKUP(J9855,mdc!A:V,22,FALSE)=""),"non Collabo","collabo")</f>
        <v>non Collabo</v>
      </c>
      <c r="L9855" t="str" cm="1">
        <f t="array" ref="L9855">IFERROR(_xlfn.IFS(G9855&lt;0,"shortage",H9855&lt;0,"shortage",I9855&lt;0,"shortage"),"ok")</f>
        <v>ok</v>
      </c>
    </row>
    <row r="9856" spans="1:12" hidden="1" x14ac:dyDescent="0.35">
      <c r="A9856" s="5" t="s">
        <v>1357</v>
      </c>
      <c r="B9856" s="5" t="s">
        <v>1045</v>
      </c>
      <c r="C9856" s="5" t="s">
        <v>1584</v>
      </c>
      <c r="D9856" s="5" t="s">
        <v>2380</v>
      </c>
      <c r="E9856" s="5" t="s">
        <v>1566</v>
      </c>
      <c r="F9856" s="6"/>
      <c r="G9856" s="6">
        <v>27.472000000000001</v>
      </c>
      <c r="H9856" s="6">
        <v>13.974</v>
      </c>
      <c r="I9856" s="6">
        <v>16.864000000000001</v>
      </c>
      <c r="J9856" t="str">
        <f t="shared" si="153"/>
        <v>PUANN-SM221WZUE</v>
      </c>
      <c r="K9856" t="str">
        <f>IF((VLOOKUP(J9856,mdc!A:V,22,FALSE)=""),"non Collabo","collabo")</f>
        <v>non Collabo</v>
      </c>
      <c r="L9856" t="str" cm="1">
        <f t="array" ref="L9856">IFERROR(_xlfn.IFS(G9856&lt;0,"shortage",H9856&lt;0,"shortage",I9856&lt;0,"shortage"),"ok")</f>
        <v>ok</v>
      </c>
    </row>
    <row r="9857" spans="1:12" ht="15" hidden="1" thickBot="1" x14ac:dyDescent="0.4">
      <c r="A9857" s="5" t="s">
        <v>1357</v>
      </c>
      <c r="B9857" s="5" t="s">
        <v>1045</v>
      </c>
      <c r="C9857" s="5" t="s">
        <v>1584</v>
      </c>
      <c r="D9857" s="7" t="s">
        <v>2380</v>
      </c>
      <c r="E9857" s="7" t="s">
        <v>8</v>
      </c>
      <c r="F9857" s="8"/>
      <c r="G9857" s="8">
        <v>-27.472000000000001</v>
      </c>
      <c r="H9857" s="8">
        <v>-13.974</v>
      </c>
      <c r="I9857" s="8">
        <v>-16.864000000000001</v>
      </c>
      <c r="J9857" t="str">
        <f t="shared" si="153"/>
        <v>PUANN-SM221WZUE</v>
      </c>
      <c r="K9857" t="str">
        <f>IF((VLOOKUP(J9857,mdc!A:V,22,FALSE)=""),"non Collabo","collabo")</f>
        <v>non Collabo</v>
      </c>
    </row>
    <row r="9858" spans="1:12" hidden="1" x14ac:dyDescent="0.35">
      <c r="A9858" s="5" t="s">
        <v>1357</v>
      </c>
      <c r="B9858" s="5" t="s">
        <v>1045</v>
      </c>
      <c r="C9858" s="5" t="s">
        <v>1584</v>
      </c>
      <c r="D9858" s="3" t="s">
        <v>1462</v>
      </c>
      <c r="E9858" s="3" t="s">
        <v>5</v>
      </c>
      <c r="F9858" s="4"/>
      <c r="G9858" s="4"/>
      <c r="H9858" s="4"/>
      <c r="I9858" s="4"/>
      <c r="J9858" t="str">
        <f t="shared" si="153"/>
        <v>PUANN-ST251WZPE</v>
      </c>
      <c r="K9858" t="str">
        <f>IF((VLOOKUP(J9858,mdc!A:V,22,FALSE)=""),"non Collabo","collabo")</f>
        <v>non Collabo</v>
      </c>
      <c r="L9858" t="str" cm="1">
        <f t="array" ref="L9858">IFERROR(_xlfn.IFS(G9858&lt;0,"shortage",H9858&lt;0,"shortage",I9858&lt;0,"shortage"),"ok")</f>
        <v>ok</v>
      </c>
    </row>
    <row r="9859" spans="1:12" hidden="1" x14ac:dyDescent="0.35">
      <c r="A9859" s="5" t="s">
        <v>1357</v>
      </c>
      <c r="B9859" s="5" t="s">
        <v>1045</v>
      </c>
      <c r="C9859" s="5" t="s">
        <v>1584</v>
      </c>
      <c r="D9859" s="5" t="s">
        <v>1462</v>
      </c>
      <c r="E9859" s="5" t="s">
        <v>1565</v>
      </c>
      <c r="F9859" s="6">
        <v>160</v>
      </c>
      <c r="G9859" s="6"/>
      <c r="H9859" s="6"/>
      <c r="I9859" s="6"/>
      <c r="J9859" t="str">
        <f t="shared" ref="J9859:J9922" si="154">A9859&amp;D9859</f>
        <v>PUANN-ST251WZPE</v>
      </c>
      <c r="K9859" t="str">
        <f>IF((VLOOKUP(J9859,mdc!A:V,22,FALSE)=""),"non Collabo","collabo")</f>
        <v>non Collabo</v>
      </c>
      <c r="L9859" t="str" cm="1">
        <f t="array" ref="L9859">IFERROR(_xlfn.IFS(G9859&lt;0,"shortage",H9859&lt;0,"shortage",I9859&lt;0,"shortage"),"ok")</f>
        <v>ok</v>
      </c>
    </row>
    <row r="9860" spans="1:12" hidden="1" x14ac:dyDescent="0.35">
      <c r="A9860" s="5" t="s">
        <v>1357</v>
      </c>
      <c r="B9860" s="5" t="s">
        <v>1045</v>
      </c>
      <c r="C9860" s="5" t="s">
        <v>1584</v>
      </c>
      <c r="D9860" s="5" t="s">
        <v>1462</v>
      </c>
      <c r="E9860" s="5" t="s">
        <v>6</v>
      </c>
      <c r="F9860" s="6">
        <v>-160</v>
      </c>
      <c r="G9860" s="6"/>
      <c r="H9860" s="6"/>
      <c r="I9860" s="6"/>
      <c r="J9860" t="str">
        <f t="shared" si="154"/>
        <v>PUANN-ST251WZPE</v>
      </c>
      <c r="K9860" t="str">
        <f>IF((VLOOKUP(J9860,mdc!A:V,22,FALSE)=""),"non Collabo","collabo")</f>
        <v>non Collabo</v>
      </c>
      <c r="L9860" t="str" cm="1">
        <f t="array" ref="L9860">IFERROR(_xlfn.IFS(G9860&lt;0,"shortage",H9860&lt;0,"shortage",I9860&lt;0,"shortage"),"ok")</f>
        <v>ok</v>
      </c>
    </row>
    <row r="9861" spans="1:12" hidden="1" x14ac:dyDescent="0.35">
      <c r="A9861" s="5" t="s">
        <v>1357</v>
      </c>
      <c r="B9861" s="5" t="s">
        <v>1045</v>
      </c>
      <c r="C9861" s="5" t="s">
        <v>1584</v>
      </c>
      <c r="D9861" s="5" t="s">
        <v>1462</v>
      </c>
      <c r="E9861" s="5" t="s">
        <v>2318</v>
      </c>
      <c r="F9861" s="6"/>
      <c r="G9861" s="6"/>
      <c r="H9861" s="6"/>
      <c r="I9861" s="6"/>
      <c r="J9861" t="str">
        <f t="shared" si="154"/>
        <v>PUANN-ST251WZPE</v>
      </c>
      <c r="K9861" t="str">
        <f>IF((VLOOKUP(J9861,mdc!A:V,22,FALSE)=""),"non Collabo","collabo")</f>
        <v>non Collabo</v>
      </c>
      <c r="L9861" t="str" cm="1">
        <f t="array" ref="L9861">IFERROR(_xlfn.IFS(G9861&lt;0,"shortage",H9861&lt;0,"shortage",I9861&lt;0,"shortage"),"ok")</f>
        <v>ok</v>
      </c>
    </row>
    <row r="9862" spans="1:12" hidden="1" x14ac:dyDescent="0.35">
      <c r="A9862" s="5" t="s">
        <v>1357</v>
      </c>
      <c r="B9862" s="5" t="s">
        <v>1045</v>
      </c>
      <c r="C9862" s="5" t="s">
        <v>1584</v>
      </c>
      <c r="D9862" s="5" t="s">
        <v>1462</v>
      </c>
      <c r="E9862" s="5" t="s">
        <v>7</v>
      </c>
      <c r="F9862" s="6"/>
      <c r="G9862" s="6"/>
      <c r="H9862" s="6"/>
      <c r="I9862" s="6"/>
      <c r="J9862" t="str">
        <f t="shared" si="154"/>
        <v>PUANN-ST251WZPE</v>
      </c>
      <c r="K9862" t="str">
        <f>IF((VLOOKUP(J9862,mdc!A:V,22,FALSE)=""),"non Collabo","collabo")</f>
        <v>non Collabo</v>
      </c>
      <c r="L9862" t="str" cm="1">
        <f t="array" ref="L9862">IFERROR(_xlfn.IFS(G9862&lt;0,"shortage",H9862&lt;0,"shortage",I9862&lt;0,"shortage"),"ok")</f>
        <v>ok</v>
      </c>
    </row>
    <row r="9863" spans="1:12" hidden="1" x14ac:dyDescent="0.35">
      <c r="A9863" s="5" t="s">
        <v>1357</v>
      </c>
      <c r="B9863" s="5" t="s">
        <v>1045</v>
      </c>
      <c r="C9863" s="5" t="s">
        <v>1584</v>
      </c>
      <c r="D9863" s="5" t="s">
        <v>1462</v>
      </c>
      <c r="E9863" s="5" t="s">
        <v>1566</v>
      </c>
      <c r="F9863" s="6">
        <v>5.76</v>
      </c>
      <c r="G9863" s="6"/>
      <c r="H9863" s="6"/>
      <c r="I9863" s="6"/>
      <c r="J9863" t="str">
        <f t="shared" si="154"/>
        <v>PUANN-ST251WZPE</v>
      </c>
      <c r="K9863" t="str">
        <f>IF((VLOOKUP(J9863,mdc!A:V,22,FALSE)=""),"non Collabo","collabo")</f>
        <v>non Collabo</v>
      </c>
      <c r="L9863" t="str" cm="1">
        <f t="array" ref="L9863">IFERROR(_xlfn.IFS(G9863&lt;0,"shortage",H9863&lt;0,"shortage",I9863&lt;0,"shortage"),"ok")</f>
        <v>ok</v>
      </c>
    </row>
    <row r="9864" spans="1:12" ht="15" hidden="1" thickBot="1" x14ac:dyDescent="0.4">
      <c r="A9864" s="5" t="s">
        <v>1357</v>
      </c>
      <c r="B9864" s="5" t="s">
        <v>1045</v>
      </c>
      <c r="C9864" s="5" t="s">
        <v>1584</v>
      </c>
      <c r="D9864" s="7" t="s">
        <v>1462</v>
      </c>
      <c r="E9864" s="7" t="s">
        <v>8</v>
      </c>
      <c r="F9864" s="8">
        <v>-5.76</v>
      </c>
      <c r="G9864" s="8"/>
      <c r="H9864" s="8"/>
      <c r="I9864" s="8"/>
      <c r="J9864" t="str">
        <f t="shared" si="154"/>
        <v>PUANN-ST251WZPE</v>
      </c>
      <c r="K9864" t="str">
        <f>IF((VLOOKUP(J9864,mdc!A:V,22,FALSE)=""),"non Collabo","collabo")</f>
        <v>non Collabo</v>
      </c>
    </row>
    <row r="9865" spans="1:12" hidden="1" x14ac:dyDescent="0.35">
      <c r="A9865" s="5" t="s">
        <v>1357</v>
      </c>
      <c r="B9865" s="5" t="s">
        <v>1045</v>
      </c>
      <c r="C9865" s="5" t="s">
        <v>1584</v>
      </c>
      <c r="D9865" s="3" t="s">
        <v>2381</v>
      </c>
      <c r="E9865" s="3" t="s">
        <v>5</v>
      </c>
      <c r="F9865" s="4"/>
      <c r="G9865" s="4"/>
      <c r="H9865" s="4"/>
      <c r="I9865" s="4"/>
      <c r="J9865" t="str">
        <f t="shared" si="154"/>
        <v>PUANN-ST251WZUE</v>
      </c>
      <c r="K9865" t="str">
        <f>IF((VLOOKUP(J9865,mdc!A:V,22,FALSE)=""),"non Collabo","collabo")</f>
        <v>non Collabo</v>
      </c>
      <c r="L9865" t="str" cm="1">
        <f t="array" ref="L9865">IFERROR(_xlfn.IFS(G9865&lt;0,"shortage",H9865&lt;0,"shortage",I9865&lt;0,"shortage"),"ok")</f>
        <v>ok</v>
      </c>
    </row>
    <row r="9866" spans="1:12" hidden="1" x14ac:dyDescent="0.35">
      <c r="A9866" s="5" t="s">
        <v>1357</v>
      </c>
      <c r="B9866" s="5" t="s">
        <v>1045</v>
      </c>
      <c r="C9866" s="5" t="s">
        <v>1584</v>
      </c>
      <c r="D9866" s="5" t="s">
        <v>2381</v>
      </c>
      <c r="E9866" s="5" t="s">
        <v>1565</v>
      </c>
      <c r="F9866" s="6"/>
      <c r="G9866" s="6">
        <v>128</v>
      </c>
      <c r="H9866" s="6"/>
      <c r="I9866" s="6">
        <v>98</v>
      </c>
      <c r="J9866" t="str">
        <f t="shared" si="154"/>
        <v>PUANN-ST251WZUE</v>
      </c>
      <c r="K9866" t="str">
        <f>IF((VLOOKUP(J9866,mdc!A:V,22,FALSE)=""),"non Collabo","collabo")</f>
        <v>non Collabo</v>
      </c>
      <c r="L9866" t="str" cm="1">
        <f t="array" ref="L9866">IFERROR(_xlfn.IFS(G9866&lt;0,"shortage",H9866&lt;0,"shortage",I9866&lt;0,"shortage"),"ok")</f>
        <v>ok</v>
      </c>
    </row>
    <row r="9867" spans="1:12" hidden="1" x14ac:dyDescent="0.35">
      <c r="A9867" s="5" t="s">
        <v>1357</v>
      </c>
      <c r="B9867" s="5" t="s">
        <v>1045</v>
      </c>
      <c r="C9867" s="5" t="s">
        <v>1584</v>
      </c>
      <c r="D9867" s="5" t="s">
        <v>2381</v>
      </c>
      <c r="E9867" s="5" t="s">
        <v>6</v>
      </c>
      <c r="F9867" s="6"/>
      <c r="G9867" s="6">
        <v>-128</v>
      </c>
      <c r="H9867" s="6"/>
      <c r="I9867" s="6">
        <v>-98</v>
      </c>
      <c r="J9867" t="str">
        <f t="shared" si="154"/>
        <v>PUANN-ST251WZUE</v>
      </c>
      <c r="K9867" t="str">
        <f>IF((VLOOKUP(J9867,mdc!A:V,22,FALSE)=""),"non Collabo","collabo")</f>
        <v>non Collabo</v>
      </c>
      <c r="L9867" t="str" cm="1">
        <f t="array" ref="L9867">IFERROR(_xlfn.IFS(G9867&lt;0,"shortage",H9867&lt;0,"shortage",I9867&lt;0,"shortage"),"ok")</f>
        <v>shortage</v>
      </c>
    </row>
    <row r="9868" spans="1:12" hidden="1" x14ac:dyDescent="0.35">
      <c r="A9868" s="5" t="s">
        <v>1357</v>
      </c>
      <c r="B9868" s="5" t="s">
        <v>1045</v>
      </c>
      <c r="C9868" s="5" t="s">
        <v>1584</v>
      </c>
      <c r="D9868" s="5" t="s">
        <v>2381</v>
      </c>
      <c r="E9868" s="5" t="s">
        <v>2318</v>
      </c>
      <c r="F9868" s="6"/>
      <c r="G9868" s="6"/>
      <c r="H9868" s="6"/>
      <c r="I9868" s="6"/>
      <c r="J9868" t="str">
        <f t="shared" si="154"/>
        <v>PUANN-ST251WZUE</v>
      </c>
      <c r="K9868" t="str">
        <f>IF((VLOOKUP(J9868,mdc!A:V,22,FALSE)=""),"non Collabo","collabo")</f>
        <v>non Collabo</v>
      </c>
      <c r="L9868" t="str" cm="1">
        <f t="array" ref="L9868">IFERROR(_xlfn.IFS(G9868&lt;0,"shortage",H9868&lt;0,"shortage",I9868&lt;0,"shortage"),"ok")</f>
        <v>ok</v>
      </c>
    </row>
    <row r="9869" spans="1:12" hidden="1" x14ac:dyDescent="0.35">
      <c r="A9869" s="5" t="s">
        <v>1357</v>
      </c>
      <c r="B9869" s="5" t="s">
        <v>1045</v>
      </c>
      <c r="C9869" s="5" t="s">
        <v>1584</v>
      </c>
      <c r="D9869" s="5" t="s">
        <v>2381</v>
      </c>
      <c r="E9869" s="5" t="s">
        <v>7</v>
      </c>
      <c r="F9869" s="6"/>
      <c r="G9869" s="6"/>
      <c r="H9869" s="6"/>
      <c r="I9869" s="6"/>
      <c r="J9869" t="str">
        <f t="shared" si="154"/>
        <v>PUANN-ST251WZUE</v>
      </c>
      <c r="K9869" t="str">
        <f>IF((VLOOKUP(J9869,mdc!A:V,22,FALSE)=""),"non Collabo","collabo")</f>
        <v>non Collabo</v>
      </c>
      <c r="L9869" t="str" cm="1">
        <f t="array" ref="L9869">IFERROR(_xlfn.IFS(G9869&lt;0,"shortage",H9869&lt;0,"shortage",I9869&lt;0,"shortage"),"ok")</f>
        <v>ok</v>
      </c>
    </row>
    <row r="9870" spans="1:12" hidden="1" x14ac:dyDescent="0.35">
      <c r="A9870" s="5" t="s">
        <v>1357</v>
      </c>
      <c r="B9870" s="5" t="s">
        <v>1045</v>
      </c>
      <c r="C9870" s="5" t="s">
        <v>1584</v>
      </c>
      <c r="D9870" s="5" t="s">
        <v>2381</v>
      </c>
      <c r="E9870" s="5" t="s">
        <v>1566</v>
      </c>
      <c r="F9870" s="6"/>
      <c r="G9870" s="6">
        <v>4.6079999999999997</v>
      </c>
      <c r="H9870" s="6"/>
      <c r="I9870" s="6">
        <v>3.528</v>
      </c>
      <c r="J9870" t="str">
        <f t="shared" si="154"/>
        <v>PUANN-ST251WZUE</v>
      </c>
      <c r="K9870" t="str">
        <f>IF((VLOOKUP(J9870,mdc!A:V,22,FALSE)=""),"non Collabo","collabo")</f>
        <v>non Collabo</v>
      </c>
      <c r="L9870" t="str" cm="1">
        <f t="array" ref="L9870">IFERROR(_xlfn.IFS(G9870&lt;0,"shortage",H9870&lt;0,"shortage",I9870&lt;0,"shortage"),"ok")</f>
        <v>ok</v>
      </c>
    </row>
    <row r="9871" spans="1:12" ht="15" hidden="1" thickBot="1" x14ac:dyDescent="0.4">
      <c r="A9871" s="5" t="s">
        <v>1357</v>
      </c>
      <c r="B9871" s="5" t="s">
        <v>1045</v>
      </c>
      <c r="C9871" s="5" t="s">
        <v>1584</v>
      </c>
      <c r="D9871" s="7" t="s">
        <v>2381</v>
      </c>
      <c r="E9871" s="7" t="s">
        <v>8</v>
      </c>
      <c r="F9871" s="8"/>
      <c r="G9871" s="8">
        <v>-4.6079999999999997</v>
      </c>
      <c r="H9871" s="8"/>
      <c r="I9871" s="8">
        <v>-3.528</v>
      </c>
      <c r="J9871" t="str">
        <f t="shared" si="154"/>
        <v>PUANN-ST251WZUE</v>
      </c>
      <c r="K9871" t="str">
        <f>IF((VLOOKUP(J9871,mdc!A:V,22,FALSE)=""),"non Collabo","collabo")</f>
        <v>non Collabo</v>
      </c>
    </row>
    <row r="9872" spans="1:12" hidden="1" x14ac:dyDescent="0.35">
      <c r="A9872" s="5" t="s">
        <v>1357</v>
      </c>
      <c r="B9872" s="5" t="s">
        <v>1045</v>
      </c>
      <c r="C9872" s="5" t="s">
        <v>1584</v>
      </c>
      <c r="D9872" s="3" t="s">
        <v>1463</v>
      </c>
      <c r="E9872" s="3" t="s">
        <v>5</v>
      </c>
      <c r="F9872" s="4"/>
      <c r="G9872" s="4"/>
      <c r="H9872" s="4"/>
      <c r="I9872" s="4"/>
      <c r="J9872" t="str">
        <f t="shared" si="154"/>
        <v>PUANN-ST254MZPE</v>
      </c>
      <c r="K9872" t="str">
        <f>IF((VLOOKUP(J9872,mdc!A:V,22,FALSE)=""),"non Collabo","collabo")</f>
        <v>non Collabo</v>
      </c>
      <c r="L9872" t="str" cm="1">
        <f t="array" ref="L9872">IFERROR(_xlfn.IFS(G9872&lt;0,"shortage",H9872&lt;0,"shortage",I9872&lt;0,"shortage"),"ok")</f>
        <v>ok</v>
      </c>
    </row>
    <row r="9873" spans="1:12" hidden="1" x14ac:dyDescent="0.35">
      <c r="A9873" s="5" t="s">
        <v>1357</v>
      </c>
      <c r="B9873" s="5" t="s">
        <v>1045</v>
      </c>
      <c r="C9873" s="5" t="s">
        <v>1584</v>
      </c>
      <c r="D9873" s="5" t="s">
        <v>1463</v>
      </c>
      <c r="E9873" s="5" t="s">
        <v>1565</v>
      </c>
      <c r="F9873" s="6">
        <v>86</v>
      </c>
      <c r="G9873" s="6"/>
      <c r="H9873" s="6"/>
      <c r="I9873" s="6"/>
      <c r="J9873" t="str">
        <f t="shared" si="154"/>
        <v>PUANN-ST254MZPE</v>
      </c>
      <c r="K9873" t="str">
        <f>IF((VLOOKUP(J9873,mdc!A:V,22,FALSE)=""),"non Collabo","collabo")</f>
        <v>non Collabo</v>
      </c>
      <c r="L9873" t="str" cm="1">
        <f t="array" ref="L9873">IFERROR(_xlfn.IFS(G9873&lt;0,"shortage",H9873&lt;0,"shortage",I9873&lt;0,"shortage"),"ok")</f>
        <v>ok</v>
      </c>
    </row>
    <row r="9874" spans="1:12" hidden="1" x14ac:dyDescent="0.35">
      <c r="A9874" s="5" t="s">
        <v>1357</v>
      </c>
      <c r="B9874" s="5" t="s">
        <v>1045</v>
      </c>
      <c r="C9874" s="5" t="s">
        <v>1584</v>
      </c>
      <c r="D9874" s="5" t="s">
        <v>1463</v>
      </c>
      <c r="E9874" s="5" t="s">
        <v>6</v>
      </c>
      <c r="F9874" s="6">
        <v>-86</v>
      </c>
      <c r="G9874" s="6"/>
      <c r="H9874" s="6"/>
      <c r="I9874" s="6"/>
      <c r="J9874" t="str">
        <f t="shared" si="154"/>
        <v>PUANN-ST254MZPE</v>
      </c>
      <c r="K9874" t="str">
        <f>IF((VLOOKUP(J9874,mdc!A:V,22,FALSE)=""),"non Collabo","collabo")</f>
        <v>non Collabo</v>
      </c>
      <c r="L9874" t="str" cm="1">
        <f t="array" ref="L9874">IFERROR(_xlfn.IFS(G9874&lt;0,"shortage",H9874&lt;0,"shortage",I9874&lt;0,"shortage"),"ok")</f>
        <v>ok</v>
      </c>
    </row>
    <row r="9875" spans="1:12" hidden="1" x14ac:dyDescent="0.35">
      <c r="A9875" s="5" t="s">
        <v>1357</v>
      </c>
      <c r="B9875" s="5" t="s">
        <v>1045</v>
      </c>
      <c r="C9875" s="5" t="s">
        <v>1584</v>
      </c>
      <c r="D9875" s="5" t="s">
        <v>1463</v>
      </c>
      <c r="E9875" s="5" t="s">
        <v>2318</v>
      </c>
      <c r="F9875" s="6"/>
      <c r="G9875" s="6"/>
      <c r="H9875" s="6"/>
      <c r="I9875" s="6"/>
      <c r="J9875" t="str">
        <f t="shared" si="154"/>
        <v>PUANN-ST254MZPE</v>
      </c>
      <c r="K9875" t="str">
        <f>IF((VLOOKUP(J9875,mdc!A:V,22,FALSE)=""),"non Collabo","collabo")</f>
        <v>non Collabo</v>
      </c>
      <c r="L9875" t="str" cm="1">
        <f t="array" ref="L9875">IFERROR(_xlfn.IFS(G9875&lt;0,"shortage",H9875&lt;0,"shortage",I9875&lt;0,"shortage"),"ok")</f>
        <v>ok</v>
      </c>
    </row>
    <row r="9876" spans="1:12" hidden="1" x14ac:dyDescent="0.35">
      <c r="A9876" s="5" t="s">
        <v>1357</v>
      </c>
      <c r="B9876" s="5" t="s">
        <v>1045</v>
      </c>
      <c r="C9876" s="5" t="s">
        <v>1584</v>
      </c>
      <c r="D9876" s="5" t="s">
        <v>1463</v>
      </c>
      <c r="E9876" s="5" t="s">
        <v>7</v>
      </c>
      <c r="F9876" s="6"/>
      <c r="G9876" s="6"/>
      <c r="H9876" s="6"/>
      <c r="I9876" s="6"/>
      <c r="J9876" t="str">
        <f t="shared" si="154"/>
        <v>PUANN-ST254MZPE</v>
      </c>
      <c r="K9876" t="str">
        <f>IF((VLOOKUP(J9876,mdc!A:V,22,FALSE)=""),"non Collabo","collabo")</f>
        <v>non Collabo</v>
      </c>
      <c r="L9876" t="str" cm="1">
        <f t="array" ref="L9876">IFERROR(_xlfn.IFS(G9876&lt;0,"shortage",H9876&lt;0,"shortage",I9876&lt;0,"shortage"),"ok")</f>
        <v>ok</v>
      </c>
    </row>
    <row r="9877" spans="1:12" hidden="1" x14ac:dyDescent="0.35">
      <c r="A9877" s="5" t="s">
        <v>1357</v>
      </c>
      <c r="B9877" s="5" t="s">
        <v>1045</v>
      </c>
      <c r="C9877" s="5" t="s">
        <v>1584</v>
      </c>
      <c r="D9877" s="5" t="s">
        <v>1463</v>
      </c>
      <c r="E9877" s="5" t="s">
        <v>1566</v>
      </c>
      <c r="F9877" s="6">
        <v>3.1931799999999999</v>
      </c>
      <c r="G9877" s="6"/>
      <c r="H9877" s="6"/>
      <c r="I9877" s="6"/>
      <c r="J9877" t="str">
        <f t="shared" si="154"/>
        <v>PUANN-ST254MZPE</v>
      </c>
      <c r="K9877" t="str">
        <f>IF((VLOOKUP(J9877,mdc!A:V,22,FALSE)=""),"non Collabo","collabo")</f>
        <v>non Collabo</v>
      </c>
      <c r="L9877" t="str" cm="1">
        <f t="array" ref="L9877">IFERROR(_xlfn.IFS(G9877&lt;0,"shortage",H9877&lt;0,"shortage",I9877&lt;0,"shortage"),"ok")</f>
        <v>ok</v>
      </c>
    </row>
    <row r="9878" spans="1:12" ht="15" hidden="1" thickBot="1" x14ac:dyDescent="0.4">
      <c r="A9878" s="5" t="s">
        <v>1357</v>
      </c>
      <c r="B9878" s="5" t="s">
        <v>1045</v>
      </c>
      <c r="C9878" s="5" t="s">
        <v>1584</v>
      </c>
      <c r="D9878" s="7" t="s">
        <v>1463</v>
      </c>
      <c r="E9878" s="7" t="s">
        <v>8</v>
      </c>
      <c r="F9878" s="8">
        <v>-3.1931799999999999</v>
      </c>
      <c r="G9878" s="8"/>
      <c r="H9878" s="8"/>
      <c r="I9878" s="8"/>
      <c r="J9878" t="str">
        <f t="shared" si="154"/>
        <v>PUANN-ST254MZPE</v>
      </c>
      <c r="K9878" t="str">
        <f>IF((VLOOKUP(J9878,mdc!A:V,22,FALSE)=""),"non Collabo","collabo")</f>
        <v>non Collabo</v>
      </c>
    </row>
    <row r="9879" spans="1:12" hidden="1" x14ac:dyDescent="0.35">
      <c r="A9879" s="5" t="s">
        <v>1357</v>
      </c>
      <c r="B9879" s="5" t="s">
        <v>1045</v>
      </c>
      <c r="C9879" s="5" t="s">
        <v>1584</v>
      </c>
      <c r="D9879" s="3" t="s">
        <v>2382</v>
      </c>
      <c r="E9879" s="3" t="s">
        <v>5</v>
      </c>
      <c r="F9879" s="4"/>
      <c r="G9879" s="4"/>
      <c r="H9879" s="4"/>
      <c r="I9879" s="4"/>
      <c r="J9879" t="str">
        <f t="shared" si="154"/>
        <v>PUANN-ST254MZUE</v>
      </c>
      <c r="K9879" t="str">
        <f>IF((VLOOKUP(J9879,mdc!A:V,22,FALSE)=""),"non Collabo","collabo")</f>
        <v>non Collabo</v>
      </c>
      <c r="L9879" t="str" cm="1">
        <f t="array" ref="L9879">IFERROR(_xlfn.IFS(G9879&lt;0,"shortage",H9879&lt;0,"shortage",I9879&lt;0,"shortage"),"ok")</f>
        <v>ok</v>
      </c>
    </row>
    <row r="9880" spans="1:12" hidden="1" x14ac:dyDescent="0.35">
      <c r="A9880" s="5" t="s">
        <v>1357</v>
      </c>
      <c r="B9880" s="5" t="s">
        <v>1045</v>
      </c>
      <c r="C9880" s="5" t="s">
        <v>1584</v>
      </c>
      <c r="D9880" s="5" t="s">
        <v>2382</v>
      </c>
      <c r="E9880" s="5" t="s">
        <v>1565</v>
      </c>
      <c r="F9880" s="6"/>
      <c r="G9880" s="6">
        <v>148</v>
      </c>
      <c r="H9880" s="6"/>
      <c r="I9880" s="6"/>
      <c r="J9880" t="str">
        <f t="shared" si="154"/>
        <v>PUANN-ST254MZUE</v>
      </c>
      <c r="K9880" t="str">
        <f>IF((VLOOKUP(J9880,mdc!A:V,22,FALSE)=""),"non Collabo","collabo")</f>
        <v>non Collabo</v>
      </c>
      <c r="L9880" t="str" cm="1">
        <f t="array" ref="L9880">IFERROR(_xlfn.IFS(G9880&lt;0,"shortage",H9880&lt;0,"shortage",I9880&lt;0,"shortage"),"ok")</f>
        <v>ok</v>
      </c>
    </row>
    <row r="9881" spans="1:12" hidden="1" x14ac:dyDescent="0.35">
      <c r="A9881" s="5" t="s">
        <v>1357</v>
      </c>
      <c r="B9881" s="5" t="s">
        <v>1045</v>
      </c>
      <c r="C9881" s="5" t="s">
        <v>1584</v>
      </c>
      <c r="D9881" s="5" t="s">
        <v>2382</v>
      </c>
      <c r="E9881" s="5" t="s">
        <v>6</v>
      </c>
      <c r="F9881" s="6"/>
      <c r="G9881" s="6">
        <v>-148</v>
      </c>
      <c r="H9881" s="6"/>
      <c r="I9881" s="6"/>
      <c r="J9881" t="str">
        <f t="shared" si="154"/>
        <v>PUANN-ST254MZUE</v>
      </c>
      <c r="K9881" t="str">
        <f>IF((VLOOKUP(J9881,mdc!A:V,22,FALSE)=""),"non Collabo","collabo")</f>
        <v>non Collabo</v>
      </c>
      <c r="L9881" t="str" cm="1">
        <f t="array" ref="L9881">IFERROR(_xlfn.IFS(G9881&lt;0,"shortage",H9881&lt;0,"shortage",I9881&lt;0,"shortage"),"ok")</f>
        <v>shortage</v>
      </c>
    </row>
    <row r="9882" spans="1:12" hidden="1" x14ac:dyDescent="0.35">
      <c r="A9882" s="5" t="s">
        <v>1357</v>
      </c>
      <c r="B9882" s="5" t="s">
        <v>1045</v>
      </c>
      <c r="C9882" s="5" t="s">
        <v>1584</v>
      </c>
      <c r="D9882" s="5" t="s">
        <v>2382</v>
      </c>
      <c r="E9882" s="5" t="s">
        <v>2318</v>
      </c>
      <c r="F9882" s="6"/>
      <c r="G9882" s="6"/>
      <c r="H9882" s="6"/>
      <c r="I9882" s="6"/>
      <c r="J9882" t="str">
        <f t="shared" si="154"/>
        <v>PUANN-ST254MZUE</v>
      </c>
      <c r="K9882" t="str">
        <f>IF((VLOOKUP(J9882,mdc!A:V,22,FALSE)=""),"non Collabo","collabo")</f>
        <v>non Collabo</v>
      </c>
      <c r="L9882" t="str" cm="1">
        <f t="array" ref="L9882">IFERROR(_xlfn.IFS(G9882&lt;0,"shortage",H9882&lt;0,"shortage",I9882&lt;0,"shortage"),"ok")</f>
        <v>ok</v>
      </c>
    </row>
    <row r="9883" spans="1:12" hidden="1" x14ac:dyDescent="0.35">
      <c r="A9883" s="5" t="s">
        <v>1357</v>
      </c>
      <c r="B9883" s="5" t="s">
        <v>1045</v>
      </c>
      <c r="C9883" s="5" t="s">
        <v>1584</v>
      </c>
      <c r="D9883" s="5" t="s">
        <v>2382</v>
      </c>
      <c r="E9883" s="5" t="s">
        <v>7</v>
      </c>
      <c r="F9883" s="6"/>
      <c r="G9883" s="6"/>
      <c r="H9883" s="6"/>
      <c r="I9883" s="6"/>
      <c r="J9883" t="str">
        <f t="shared" si="154"/>
        <v>PUANN-ST254MZUE</v>
      </c>
      <c r="K9883" t="str">
        <f>IF((VLOOKUP(J9883,mdc!A:V,22,FALSE)=""),"non Collabo","collabo")</f>
        <v>non Collabo</v>
      </c>
      <c r="L9883" t="str" cm="1">
        <f t="array" ref="L9883">IFERROR(_xlfn.IFS(G9883&lt;0,"shortage",H9883&lt;0,"shortage",I9883&lt;0,"shortage"),"ok")</f>
        <v>ok</v>
      </c>
    </row>
    <row r="9884" spans="1:12" hidden="1" x14ac:dyDescent="0.35">
      <c r="A9884" s="5" t="s">
        <v>1357</v>
      </c>
      <c r="B9884" s="5" t="s">
        <v>1045</v>
      </c>
      <c r="C9884" s="5" t="s">
        <v>1584</v>
      </c>
      <c r="D9884" s="5" t="s">
        <v>2382</v>
      </c>
      <c r="E9884" s="5" t="s">
        <v>1566</v>
      </c>
      <c r="F9884" s="6"/>
      <c r="G9884" s="6">
        <v>5.4952399999999999</v>
      </c>
      <c r="H9884" s="6"/>
      <c r="I9884" s="6"/>
      <c r="J9884" t="str">
        <f t="shared" si="154"/>
        <v>PUANN-ST254MZUE</v>
      </c>
      <c r="K9884" t="str">
        <f>IF((VLOOKUP(J9884,mdc!A:V,22,FALSE)=""),"non Collabo","collabo")</f>
        <v>non Collabo</v>
      </c>
      <c r="L9884" t="str" cm="1">
        <f t="array" ref="L9884">IFERROR(_xlfn.IFS(G9884&lt;0,"shortage",H9884&lt;0,"shortage",I9884&lt;0,"shortage"),"ok")</f>
        <v>ok</v>
      </c>
    </row>
    <row r="9885" spans="1:12" ht="15" hidden="1" thickBot="1" x14ac:dyDescent="0.4">
      <c r="A9885" s="5" t="s">
        <v>1357</v>
      </c>
      <c r="B9885" s="5" t="s">
        <v>1045</v>
      </c>
      <c r="C9885" s="5" t="s">
        <v>1584</v>
      </c>
      <c r="D9885" s="7" t="s">
        <v>2382</v>
      </c>
      <c r="E9885" s="7" t="s">
        <v>8</v>
      </c>
      <c r="F9885" s="8"/>
      <c r="G9885" s="8">
        <v>-5.4952399999999999</v>
      </c>
      <c r="H9885" s="8"/>
      <c r="I9885" s="8"/>
      <c r="J9885" t="str">
        <f t="shared" si="154"/>
        <v>PUANN-ST254MZUE</v>
      </c>
      <c r="K9885" t="str">
        <f>IF((VLOOKUP(J9885,mdc!A:V,22,FALSE)=""),"non Collabo","collabo")</f>
        <v>non Collabo</v>
      </c>
    </row>
    <row r="9886" spans="1:12" hidden="1" x14ac:dyDescent="0.35">
      <c r="A9886" s="5" t="s">
        <v>1357</v>
      </c>
      <c r="B9886" s="5" t="s">
        <v>1045</v>
      </c>
      <c r="C9886" s="5" t="s">
        <v>1584</v>
      </c>
      <c r="D9886" s="3" t="s">
        <v>1464</v>
      </c>
      <c r="E9886" s="3" t="s">
        <v>5</v>
      </c>
      <c r="F9886" s="4"/>
      <c r="G9886" s="4"/>
      <c r="H9886" s="4"/>
      <c r="I9886" s="4"/>
      <c r="J9886" t="str">
        <f t="shared" si="154"/>
        <v>PUANN-ST25HBZPE</v>
      </c>
      <c r="K9886" t="str">
        <f>IF((VLOOKUP(J9886,mdc!A:V,22,FALSE)=""),"non Collabo","collabo")</f>
        <v>non Collabo</v>
      </c>
      <c r="L9886" t="str" cm="1">
        <f t="array" ref="L9886">IFERROR(_xlfn.IFS(G9886&lt;0,"shortage",H9886&lt;0,"shortage",I9886&lt;0,"shortage"),"ok")</f>
        <v>ok</v>
      </c>
    </row>
    <row r="9887" spans="1:12" hidden="1" x14ac:dyDescent="0.35">
      <c r="A9887" s="5" t="s">
        <v>1357</v>
      </c>
      <c r="B9887" s="5" t="s">
        <v>1045</v>
      </c>
      <c r="C9887" s="5" t="s">
        <v>1584</v>
      </c>
      <c r="D9887" s="5" t="s">
        <v>1464</v>
      </c>
      <c r="E9887" s="5" t="s">
        <v>1565</v>
      </c>
      <c r="F9887" s="6">
        <v>732</v>
      </c>
      <c r="G9887" s="6"/>
      <c r="H9887" s="6"/>
      <c r="I9887" s="6"/>
      <c r="J9887" t="str">
        <f t="shared" si="154"/>
        <v>PUANN-ST25HBZPE</v>
      </c>
      <c r="K9887" t="str">
        <f>IF((VLOOKUP(J9887,mdc!A:V,22,FALSE)=""),"non Collabo","collabo")</f>
        <v>non Collabo</v>
      </c>
      <c r="L9887" t="str" cm="1">
        <f t="array" ref="L9887">IFERROR(_xlfn.IFS(G9887&lt;0,"shortage",H9887&lt;0,"shortage",I9887&lt;0,"shortage"),"ok")</f>
        <v>ok</v>
      </c>
    </row>
    <row r="9888" spans="1:12" hidden="1" x14ac:dyDescent="0.35">
      <c r="A9888" s="5" t="s">
        <v>1357</v>
      </c>
      <c r="B9888" s="5" t="s">
        <v>1045</v>
      </c>
      <c r="C9888" s="5" t="s">
        <v>1584</v>
      </c>
      <c r="D9888" s="5" t="s">
        <v>1464</v>
      </c>
      <c r="E9888" s="5" t="s">
        <v>6</v>
      </c>
      <c r="F9888" s="6">
        <v>-732</v>
      </c>
      <c r="G9888" s="6"/>
      <c r="H9888" s="6"/>
      <c r="I9888" s="6"/>
      <c r="J9888" t="str">
        <f t="shared" si="154"/>
        <v>PUANN-ST25HBZPE</v>
      </c>
      <c r="K9888" t="str">
        <f>IF((VLOOKUP(J9888,mdc!A:V,22,FALSE)=""),"non Collabo","collabo")</f>
        <v>non Collabo</v>
      </c>
      <c r="L9888" t="str" cm="1">
        <f t="array" ref="L9888">IFERROR(_xlfn.IFS(G9888&lt;0,"shortage",H9888&lt;0,"shortage",I9888&lt;0,"shortage"),"ok")</f>
        <v>ok</v>
      </c>
    </row>
    <row r="9889" spans="1:12" hidden="1" x14ac:dyDescent="0.35">
      <c r="A9889" s="5" t="s">
        <v>1357</v>
      </c>
      <c r="B9889" s="5" t="s">
        <v>1045</v>
      </c>
      <c r="C9889" s="5" t="s">
        <v>1584</v>
      </c>
      <c r="D9889" s="5" t="s">
        <v>1464</v>
      </c>
      <c r="E9889" s="5" t="s">
        <v>2318</v>
      </c>
      <c r="F9889" s="6"/>
      <c r="G9889" s="6"/>
      <c r="H9889" s="6"/>
      <c r="I9889" s="6"/>
      <c r="J9889" t="str">
        <f t="shared" si="154"/>
        <v>PUANN-ST25HBZPE</v>
      </c>
      <c r="K9889" t="str">
        <f>IF((VLOOKUP(J9889,mdc!A:V,22,FALSE)=""),"non Collabo","collabo")</f>
        <v>non Collabo</v>
      </c>
      <c r="L9889" t="str" cm="1">
        <f t="array" ref="L9889">IFERROR(_xlfn.IFS(G9889&lt;0,"shortage",H9889&lt;0,"shortage",I9889&lt;0,"shortage"),"ok")</f>
        <v>ok</v>
      </c>
    </row>
    <row r="9890" spans="1:12" hidden="1" x14ac:dyDescent="0.35">
      <c r="A9890" s="5" t="s">
        <v>1357</v>
      </c>
      <c r="B9890" s="5" t="s">
        <v>1045</v>
      </c>
      <c r="C9890" s="5" t="s">
        <v>1584</v>
      </c>
      <c r="D9890" s="5" t="s">
        <v>1464</v>
      </c>
      <c r="E9890" s="5" t="s">
        <v>7</v>
      </c>
      <c r="F9890" s="6"/>
      <c r="G9890" s="6"/>
      <c r="H9890" s="6"/>
      <c r="I9890" s="6"/>
      <c r="J9890" t="str">
        <f t="shared" si="154"/>
        <v>PUANN-ST25HBZPE</v>
      </c>
      <c r="K9890" t="str">
        <f>IF((VLOOKUP(J9890,mdc!A:V,22,FALSE)=""),"non Collabo","collabo")</f>
        <v>non Collabo</v>
      </c>
      <c r="L9890" t="str" cm="1">
        <f t="array" ref="L9890">IFERROR(_xlfn.IFS(G9890&lt;0,"shortage",H9890&lt;0,"shortage",I9890&lt;0,"shortage"),"ok")</f>
        <v>ok</v>
      </c>
    </row>
    <row r="9891" spans="1:12" hidden="1" x14ac:dyDescent="0.35">
      <c r="A9891" s="5" t="s">
        <v>1357</v>
      </c>
      <c r="B9891" s="5" t="s">
        <v>1045</v>
      </c>
      <c r="C9891" s="5" t="s">
        <v>1584</v>
      </c>
      <c r="D9891" s="5" t="s">
        <v>1464</v>
      </c>
      <c r="E9891" s="5" t="s">
        <v>1566</v>
      </c>
      <c r="F9891" s="6">
        <v>26.98152</v>
      </c>
      <c r="G9891" s="6"/>
      <c r="H9891" s="6"/>
      <c r="I9891" s="6"/>
      <c r="J9891" t="str">
        <f t="shared" si="154"/>
        <v>PUANN-ST25HBZPE</v>
      </c>
      <c r="K9891" t="str">
        <f>IF((VLOOKUP(J9891,mdc!A:V,22,FALSE)=""),"non Collabo","collabo")</f>
        <v>non Collabo</v>
      </c>
      <c r="L9891" t="str" cm="1">
        <f t="array" ref="L9891">IFERROR(_xlfn.IFS(G9891&lt;0,"shortage",H9891&lt;0,"shortage",I9891&lt;0,"shortage"),"ok")</f>
        <v>ok</v>
      </c>
    </row>
    <row r="9892" spans="1:12" ht="15" hidden="1" thickBot="1" x14ac:dyDescent="0.4">
      <c r="A9892" s="5" t="s">
        <v>1357</v>
      </c>
      <c r="B9892" s="5" t="s">
        <v>1045</v>
      </c>
      <c r="C9892" s="5" t="s">
        <v>1584</v>
      </c>
      <c r="D9892" s="7" t="s">
        <v>1464</v>
      </c>
      <c r="E9892" s="7" t="s">
        <v>8</v>
      </c>
      <c r="F9892" s="8">
        <v>-26.98152</v>
      </c>
      <c r="G9892" s="8"/>
      <c r="H9892" s="8"/>
      <c r="I9892" s="8"/>
      <c r="J9892" t="str">
        <f t="shared" si="154"/>
        <v>PUANN-ST25HBZPE</v>
      </c>
      <c r="K9892" t="str">
        <f>IF((VLOOKUP(J9892,mdc!A:V,22,FALSE)=""),"non Collabo","collabo")</f>
        <v>non Collabo</v>
      </c>
    </row>
    <row r="9893" spans="1:12" hidden="1" x14ac:dyDescent="0.35">
      <c r="A9893" s="5" t="s">
        <v>1357</v>
      </c>
      <c r="B9893" s="5" t="s">
        <v>1045</v>
      </c>
      <c r="C9893" s="5" t="s">
        <v>1584</v>
      </c>
      <c r="D9893" s="3" t="s">
        <v>2383</v>
      </c>
      <c r="E9893" s="3" t="s">
        <v>5</v>
      </c>
      <c r="F9893" s="4"/>
      <c r="G9893" s="4"/>
      <c r="H9893" s="4"/>
      <c r="I9893" s="4"/>
      <c r="J9893" t="str">
        <f t="shared" si="154"/>
        <v>PUANN-ST25HBZUE</v>
      </c>
      <c r="K9893" t="str">
        <f>IF((VLOOKUP(J9893,mdc!A:V,22,FALSE)=""),"non Collabo","collabo")</f>
        <v>non Collabo</v>
      </c>
      <c r="L9893" t="str" cm="1">
        <f t="array" ref="L9893">IFERROR(_xlfn.IFS(G9893&lt;0,"shortage",H9893&lt;0,"shortage",I9893&lt;0,"shortage"),"ok")</f>
        <v>ok</v>
      </c>
    </row>
    <row r="9894" spans="1:12" hidden="1" x14ac:dyDescent="0.35">
      <c r="A9894" s="5" t="s">
        <v>1357</v>
      </c>
      <c r="B9894" s="5" t="s">
        <v>1045</v>
      </c>
      <c r="C9894" s="5" t="s">
        <v>1584</v>
      </c>
      <c r="D9894" s="5" t="s">
        <v>2383</v>
      </c>
      <c r="E9894" s="5" t="s">
        <v>1565</v>
      </c>
      <c r="F9894" s="6"/>
      <c r="G9894" s="6">
        <v>903</v>
      </c>
      <c r="H9894" s="6">
        <v>544</v>
      </c>
      <c r="I9894" s="6">
        <v>548</v>
      </c>
      <c r="J9894" t="str">
        <f t="shared" si="154"/>
        <v>PUANN-ST25HBZUE</v>
      </c>
      <c r="K9894" t="str">
        <f>IF((VLOOKUP(J9894,mdc!A:V,22,FALSE)=""),"non Collabo","collabo")</f>
        <v>non Collabo</v>
      </c>
      <c r="L9894" t="str" cm="1">
        <f t="array" ref="L9894">IFERROR(_xlfn.IFS(G9894&lt;0,"shortage",H9894&lt;0,"shortage",I9894&lt;0,"shortage"),"ok")</f>
        <v>ok</v>
      </c>
    </row>
    <row r="9895" spans="1:12" hidden="1" x14ac:dyDescent="0.35">
      <c r="A9895" s="5" t="s">
        <v>1357</v>
      </c>
      <c r="B9895" s="5" t="s">
        <v>1045</v>
      </c>
      <c r="C9895" s="5" t="s">
        <v>1584</v>
      </c>
      <c r="D9895" s="5" t="s">
        <v>2383</v>
      </c>
      <c r="E9895" s="5" t="s">
        <v>6</v>
      </c>
      <c r="F9895" s="6"/>
      <c r="G9895" s="6">
        <v>-903</v>
      </c>
      <c r="H9895" s="6">
        <v>-544</v>
      </c>
      <c r="I9895" s="6">
        <v>-548</v>
      </c>
      <c r="J9895" t="str">
        <f t="shared" si="154"/>
        <v>PUANN-ST25HBZUE</v>
      </c>
      <c r="K9895" t="str">
        <f>IF((VLOOKUP(J9895,mdc!A:V,22,FALSE)=""),"non Collabo","collabo")</f>
        <v>non Collabo</v>
      </c>
      <c r="L9895" t="str" cm="1">
        <f t="array" ref="L9895">IFERROR(_xlfn.IFS(G9895&lt;0,"shortage",H9895&lt;0,"shortage",I9895&lt;0,"shortage"),"ok")</f>
        <v>shortage</v>
      </c>
    </row>
    <row r="9896" spans="1:12" hidden="1" x14ac:dyDescent="0.35">
      <c r="A9896" s="5" t="s">
        <v>1357</v>
      </c>
      <c r="B9896" s="5" t="s">
        <v>1045</v>
      </c>
      <c r="C9896" s="5" t="s">
        <v>1584</v>
      </c>
      <c r="D9896" s="5" t="s">
        <v>2383</v>
      </c>
      <c r="E9896" s="5" t="s">
        <v>2318</v>
      </c>
      <c r="F9896" s="6"/>
      <c r="G9896" s="6"/>
      <c r="H9896" s="6"/>
      <c r="I9896" s="6"/>
      <c r="J9896" t="str">
        <f t="shared" si="154"/>
        <v>PUANN-ST25HBZUE</v>
      </c>
      <c r="K9896" t="str">
        <f>IF((VLOOKUP(J9896,mdc!A:V,22,FALSE)=""),"non Collabo","collabo")</f>
        <v>non Collabo</v>
      </c>
      <c r="L9896" t="str" cm="1">
        <f t="array" ref="L9896">IFERROR(_xlfn.IFS(G9896&lt;0,"shortage",H9896&lt;0,"shortage",I9896&lt;0,"shortage"),"ok")</f>
        <v>ok</v>
      </c>
    </row>
    <row r="9897" spans="1:12" hidden="1" x14ac:dyDescent="0.35">
      <c r="A9897" s="5" t="s">
        <v>1357</v>
      </c>
      <c r="B9897" s="5" t="s">
        <v>1045</v>
      </c>
      <c r="C9897" s="5" t="s">
        <v>1584</v>
      </c>
      <c r="D9897" s="5" t="s">
        <v>2383</v>
      </c>
      <c r="E9897" s="5" t="s">
        <v>7</v>
      </c>
      <c r="F9897" s="6"/>
      <c r="G9897" s="6"/>
      <c r="H9897" s="6"/>
      <c r="I9897" s="6"/>
      <c r="J9897" t="str">
        <f t="shared" si="154"/>
        <v>PUANN-ST25HBZUE</v>
      </c>
      <c r="K9897" t="str">
        <f>IF((VLOOKUP(J9897,mdc!A:V,22,FALSE)=""),"non Collabo","collabo")</f>
        <v>non Collabo</v>
      </c>
      <c r="L9897" t="str" cm="1">
        <f t="array" ref="L9897">IFERROR(_xlfn.IFS(G9897&lt;0,"shortage",H9897&lt;0,"shortage",I9897&lt;0,"shortage"),"ok")</f>
        <v>ok</v>
      </c>
    </row>
    <row r="9898" spans="1:12" hidden="1" x14ac:dyDescent="0.35">
      <c r="A9898" s="5" t="s">
        <v>1357</v>
      </c>
      <c r="B9898" s="5" t="s">
        <v>1045</v>
      </c>
      <c r="C9898" s="5" t="s">
        <v>1584</v>
      </c>
      <c r="D9898" s="5" t="s">
        <v>2383</v>
      </c>
      <c r="E9898" s="5" t="s">
        <v>1566</v>
      </c>
      <c r="F9898" s="6"/>
      <c r="G9898" s="6">
        <v>33.284579999999998</v>
      </c>
      <c r="H9898" s="6">
        <v>20.051839999999999</v>
      </c>
      <c r="I9898" s="6">
        <v>20.199280000000002</v>
      </c>
      <c r="J9898" t="str">
        <f t="shared" si="154"/>
        <v>PUANN-ST25HBZUE</v>
      </c>
      <c r="K9898" t="str">
        <f>IF((VLOOKUP(J9898,mdc!A:V,22,FALSE)=""),"non Collabo","collabo")</f>
        <v>non Collabo</v>
      </c>
      <c r="L9898" t="str" cm="1">
        <f t="array" ref="L9898">IFERROR(_xlfn.IFS(G9898&lt;0,"shortage",H9898&lt;0,"shortage",I9898&lt;0,"shortage"),"ok")</f>
        <v>ok</v>
      </c>
    </row>
    <row r="9899" spans="1:12" ht="15" hidden="1" thickBot="1" x14ac:dyDescent="0.4">
      <c r="A9899" s="5" t="s">
        <v>1357</v>
      </c>
      <c r="B9899" s="5" t="s">
        <v>1045</v>
      </c>
      <c r="C9899" s="5" t="s">
        <v>1584</v>
      </c>
      <c r="D9899" s="7" t="s">
        <v>2383</v>
      </c>
      <c r="E9899" s="7" t="s">
        <v>8</v>
      </c>
      <c r="F9899" s="8"/>
      <c r="G9899" s="8">
        <v>-33.284579999999998</v>
      </c>
      <c r="H9899" s="8">
        <v>-20.051839999999999</v>
      </c>
      <c r="I9899" s="8">
        <v>-20.199280000000002</v>
      </c>
      <c r="J9899" t="str">
        <f t="shared" si="154"/>
        <v>PUANN-ST25HBZUE</v>
      </c>
      <c r="K9899" t="str">
        <f>IF((VLOOKUP(J9899,mdc!A:V,22,FALSE)=""),"non Collabo","collabo")</f>
        <v>non Collabo</v>
      </c>
    </row>
    <row r="9900" spans="1:12" hidden="1" x14ac:dyDescent="0.35">
      <c r="A9900" s="5" t="s">
        <v>1357</v>
      </c>
      <c r="B9900" s="5" t="s">
        <v>1045</v>
      </c>
      <c r="C9900" s="5" t="s">
        <v>1584</v>
      </c>
      <c r="D9900" s="3" t="s">
        <v>2513</v>
      </c>
      <c r="E9900" s="3" t="s">
        <v>5</v>
      </c>
      <c r="F9900" s="4"/>
      <c r="G9900" s="4"/>
      <c r="H9900" s="4"/>
      <c r="I9900" s="4"/>
      <c r="J9900" t="str">
        <f t="shared" si="154"/>
        <v>PUANN-ST27HMZUE</v>
      </c>
      <c r="K9900" t="str">
        <f>IF((VLOOKUP(J9900,mdc!A:V,22,FALSE)=""),"non Collabo","collabo")</f>
        <v>non Collabo</v>
      </c>
      <c r="L9900" t="str" cm="1">
        <f t="array" ref="L9900">IFERROR(_xlfn.IFS(G9900&lt;0,"shortage",H9900&lt;0,"shortage",I9900&lt;0,"shortage"),"ok")</f>
        <v>ok</v>
      </c>
    </row>
    <row r="9901" spans="1:12" hidden="1" x14ac:dyDescent="0.35">
      <c r="A9901" s="5" t="s">
        <v>1357</v>
      </c>
      <c r="B9901" s="5" t="s">
        <v>1045</v>
      </c>
      <c r="C9901" s="5" t="s">
        <v>1584</v>
      </c>
      <c r="D9901" s="5" t="s">
        <v>2513</v>
      </c>
      <c r="E9901" s="5" t="s">
        <v>1565</v>
      </c>
      <c r="F9901" s="6"/>
      <c r="G9901" s="6"/>
      <c r="H9901" s="6"/>
      <c r="I9901" s="6">
        <v>29</v>
      </c>
      <c r="J9901" t="str">
        <f t="shared" si="154"/>
        <v>PUANN-ST27HMZUE</v>
      </c>
      <c r="K9901" t="str">
        <f>IF((VLOOKUP(J9901,mdc!A:V,22,FALSE)=""),"non Collabo","collabo")</f>
        <v>non Collabo</v>
      </c>
      <c r="L9901" t="str" cm="1">
        <f t="array" ref="L9901">IFERROR(_xlfn.IFS(G9901&lt;0,"shortage",H9901&lt;0,"shortage",I9901&lt;0,"shortage"),"ok")</f>
        <v>ok</v>
      </c>
    </row>
    <row r="9902" spans="1:12" hidden="1" x14ac:dyDescent="0.35">
      <c r="A9902" s="5" t="s">
        <v>1357</v>
      </c>
      <c r="B9902" s="5" t="s">
        <v>1045</v>
      </c>
      <c r="C9902" s="5" t="s">
        <v>1584</v>
      </c>
      <c r="D9902" s="5" t="s">
        <v>2513</v>
      </c>
      <c r="E9902" s="5" t="s">
        <v>6</v>
      </c>
      <c r="F9902" s="6"/>
      <c r="G9902" s="6"/>
      <c r="H9902" s="6"/>
      <c r="I9902" s="6">
        <v>-29</v>
      </c>
      <c r="J9902" t="str">
        <f t="shared" si="154"/>
        <v>PUANN-ST27HMZUE</v>
      </c>
      <c r="K9902" t="str">
        <f>IF((VLOOKUP(J9902,mdc!A:V,22,FALSE)=""),"non Collabo","collabo")</f>
        <v>non Collabo</v>
      </c>
      <c r="L9902" t="str" cm="1">
        <f t="array" ref="L9902">IFERROR(_xlfn.IFS(G9902&lt;0,"shortage",H9902&lt;0,"shortage",I9902&lt;0,"shortage"),"ok")</f>
        <v>shortage</v>
      </c>
    </row>
    <row r="9903" spans="1:12" hidden="1" x14ac:dyDescent="0.35">
      <c r="A9903" s="5" t="s">
        <v>1357</v>
      </c>
      <c r="B9903" s="5" t="s">
        <v>1045</v>
      </c>
      <c r="C9903" s="5" t="s">
        <v>1584</v>
      </c>
      <c r="D9903" s="5" t="s">
        <v>2513</v>
      </c>
      <c r="E9903" s="5" t="s">
        <v>2318</v>
      </c>
      <c r="F9903" s="6"/>
      <c r="G9903" s="6"/>
      <c r="H9903" s="6"/>
      <c r="I9903" s="6"/>
      <c r="J9903" t="str">
        <f t="shared" si="154"/>
        <v>PUANN-ST27HMZUE</v>
      </c>
      <c r="K9903" t="str">
        <f>IF((VLOOKUP(J9903,mdc!A:V,22,FALSE)=""),"non Collabo","collabo")</f>
        <v>non Collabo</v>
      </c>
      <c r="L9903" t="str" cm="1">
        <f t="array" ref="L9903">IFERROR(_xlfn.IFS(G9903&lt;0,"shortage",H9903&lt;0,"shortage",I9903&lt;0,"shortage"),"ok")</f>
        <v>ok</v>
      </c>
    </row>
    <row r="9904" spans="1:12" hidden="1" x14ac:dyDescent="0.35">
      <c r="A9904" s="5" t="s">
        <v>1357</v>
      </c>
      <c r="B9904" s="5" t="s">
        <v>1045</v>
      </c>
      <c r="C9904" s="5" t="s">
        <v>1584</v>
      </c>
      <c r="D9904" s="5" t="s">
        <v>2513</v>
      </c>
      <c r="E9904" s="5" t="s">
        <v>7</v>
      </c>
      <c r="F9904" s="6"/>
      <c r="G9904" s="6"/>
      <c r="H9904" s="6"/>
      <c r="I9904" s="6"/>
      <c r="J9904" t="str">
        <f t="shared" si="154"/>
        <v>PUANN-ST27HMZUE</v>
      </c>
      <c r="K9904" t="str">
        <f>IF((VLOOKUP(J9904,mdc!A:V,22,FALSE)=""),"non Collabo","collabo")</f>
        <v>non Collabo</v>
      </c>
      <c r="L9904" t="str" cm="1">
        <f t="array" ref="L9904">IFERROR(_xlfn.IFS(G9904&lt;0,"shortage",H9904&lt;0,"shortage",I9904&lt;0,"shortage"),"ok")</f>
        <v>ok</v>
      </c>
    </row>
    <row r="9905" spans="1:12" hidden="1" x14ac:dyDescent="0.35">
      <c r="A9905" s="5" t="s">
        <v>1357</v>
      </c>
      <c r="B9905" s="5" t="s">
        <v>1045</v>
      </c>
      <c r="C9905" s="5" t="s">
        <v>1584</v>
      </c>
      <c r="D9905" s="5" t="s">
        <v>2513</v>
      </c>
      <c r="E9905" s="5" t="s">
        <v>1566</v>
      </c>
      <c r="F9905" s="6"/>
      <c r="G9905" s="6"/>
      <c r="H9905" s="6"/>
      <c r="I9905" s="6">
        <v>1.0854699999999999</v>
      </c>
      <c r="J9905" t="str">
        <f t="shared" si="154"/>
        <v>PUANN-ST27HMZUE</v>
      </c>
      <c r="K9905" t="str">
        <f>IF((VLOOKUP(J9905,mdc!A:V,22,FALSE)=""),"non Collabo","collabo")</f>
        <v>non Collabo</v>
      </c>
      <c r="L9905" t="str" cm="1">
        <f t="array" ref="L9905">IFERROR(_xlfn.IFS(G9905&lt;0,"shortage",H9905&lt;0,"shortage",I9905&lt;0,"shortage"),"ok")</f>
        <v>ok</v>
      </c>
    </row>
    <row r="9906" spans="1:12" ht="15" hidden="1" thickBot="1" x14ac:dyDescent="0.4">
      <c r="A9906" s="5" t="s">
        <v>1357</v>
      </c>
      <c r="B9906" s="5" t="s">
        <v>1045</v>
      </c>
      <c r="C9906" s="5" t="s">
        <v>1584</v>
      </c>
      <c r="D9906" s="7" t="s">
        <v>2513</v>
      </c>
      <c r="E9906" s="7" t="s">
        <v>8</v>
      </c>
      <c r="F9906" s="8"/>
      <c r="G9906" s="8"/>
      <c r="H9906" s="8"/>
      <c r="I9906" s="8">
        <v>-1.0854699999999999</v>
      </c>
      <c r="J9906" t="str">
        <f t="shared" si="154"/>
        <v>PUANN-ST27HMZUE</v>
      </c>
      <c r="K9906" t="str">
        <f>IF((VLOOKUP(J9906,mdc!A:V,22,FALSE)=""),"non Collabo","collabo")</f>
        <v>non Collabo</v>
      </c>
    </row>
    <row r="9907" spans="1:12" hidden="1" x14ac:dyDescent="0.35">
      <c r="A9907" s="5" t="s">
        <v>1357</v>
      </c>
      <c r="B9907" s="5" t="s">
        <v>1045</v>
      </c>
      <c r="C9907" s="5" t="s">
        <v>1584</v>
      </c>
      <c r="D9907" s="3" t="s">
        <v>1466</v>
      </c>
      <c r="E9907" s="3" t="s">
        <v>5</v>
      </c>
      <c r="F9907" s="4"/>
      <c r="G9907" s="4"/>
      <c r="H9907" s="4"/>
      <c r="I9907" s="4"/>
      <c r="J9907" t="str">
        <f t="shared" si="154"/>
        <v>PUANN-ST32MMZPE</v>
      </c>
      <c r="K9907" t="str">
        <f>IF((VLOOKUP(J9907,mdc!A:V,22,FALSE)=""),"non Collabo","collabo")</f>
        <v>non Collabo</v>
      </c>
      <c r="L9907" t="str" cm="1">
        <f t="array" ref="L9907">IFERROR(_xlfn.IFS(G9907&lt;0,"shortage",H9907&lt;0,"shortage",I9907&lt;0,"shortage"),"ok")</f>
        <v>ok</v>
      </c>
    </row>
    <row r="9908" spans="1:12" hidden="1" x14ac:dyDescent="0.35">
      <c r="A9908" s="5" t="s">
        <v>1357</v>
      </c>
      <c r="B9908" s="5" t="s">
        <v>1045</v>
      </c>
      <c r="C9908" s="5" t="s">
        <v>1584</v>
      </c>
      <c r="D9908" s="5" t="s">
        <v>1466</v>
      </c>
      <c r="E9908" s="5" t="s">
        <v>1565</v>
      </c>
      <c r="F9908" s="6">
        <v>164</v>
      </c>
      <c r="G9908" s="6"/>
      <c r="H9908" s="6"/>
      <c r="I9908" s="6"/>
      <c r="J9908" t="str">
        <f t="shared" si="154"/>
        <v>PUANN-ST32MMZPE</v>
      </c>
      <c r="K9908" t="str">
        <f>IF((VLOOKUP(J9908,mdc!A:V,22,FALSE)=""),"non Collabo","collabo")</f>
        <v>non Collabo</v>
      </c>
      <c r="L9908" t="str" cm="1">
        <f t="array" ref="L9908">IFERROR(_xlfn.IFS(G9908&lt;0,"shortage",H9908&lt;0,"shortage",I9908&lt;0,"shortage"),"ok")</f>
        <v>ok</v>
      </c>
    </row>
    <row r="9909" spans="1:12" hidden="1" x14ac:dyDescent="0.35">
      <c r="A9909" s="5" t="s">
        <v>1357</v>
      </c>
      <c r="B9909" s="5" t="s">
        <v>1045</v>
      </c>
      <c r="C9909" s="5" t="s">
        <v>1584</v>
      </c>
      <c r="D9909" s="5" t="s">
        <v>1466</v>
      </c>
      <c r="E9909" s="5" t="s">
        <v>6</v>
      </c>
      <c r="F9909" s="6">
        <v>-164</v>
      </c>
      <c r="G9909" s="6"/>
      <c r="H9909" s="6"/>
      <c r="I9909" s="6"/>
      <c r="J9909" t="str">
        <f t="shared" si="154"/>
        <v>PUANN-ST32MMZPE</v>
      </c>
      <c r="K9909" t="str">
        <f>IF((VLOOKUP(J9909,mdc!A:V,22,FALSE)=""),"non Collabo","collabo")</f>
        <v>non Collabo</v>
      </c>
      <c r="L9909" t="str" cm="1">
        <f t="array" ref="L9909">IFERROR(_xlfn.IFS(G9909&lt;0,"shortage",H9909&lt;0,"shortage",I9909&lt;0,"shortage"),"ok")</f>
        <v>ok</v>
      </c>
    </row>
    <row r="9910" spans="1:12" hidden="1" x14ac:dyDescent="0.35">
      <c r="A9910" s="5" t="s">
        <v>1357</v>
      </c>
      <c r="B9910" s="5" t="s">
        <v>1045</v>
      </c>
      <c r="C9910" s="5" t="s">
        <v>1584</v>
      </c>
      <c r="D9910" s="5" t="s">
        <v>1466</v>
      </c>
      <c r="E9910" s="5" t="s">
        <v>2318</v>
      </c>
      <c r="F9910" s="6"/>
      <c r="G9910" s="6"/>
      <c r="H9910" s="6"/>
      <c r="I9910" s="6"/>
      <c r="J9910" t="str">
        <f t="shared" si="154"/>
        <v>PUANN-ST32MMZPE</v>
      </c>
      <c r="K9910" t="str">
        <f>IF((VLOOKUP(J9910,mdc!A:V,22,FALSE)=""),"non Collabo","collabo")</f>
        <v>non Collabo</v>
      </c>
      <c r="L9910" t="str" cm="1">
        <f t="array" ref="L9910">IFERROR(_xlfn.IFS(G9910&lt;0,"shortage",H9910&lt;0,"shortage",I9910&lt;0,"shortage"),"ok")</f>
        <v>ok</v>
      </c>
    </row>
    <row r="9911" spans="1:12" hidden="1" x14ac:dyDescent="0.35">
      <c r="A9911" s="5" t="s">
        <v>1357</v>
      </c>
      <c r="B9911" s="5" t="s">
        <v>1045</v>
      </c>
      <c r="C9911" s="5" t="s">
        <v>1584</v>
      </c>
      <c r="D9911" s="5" t="s">
        <v>1466</v>
      </c>
      <c r="E9911" s="5" t="s">
        <v>7</v>
      </c>
      <c r="F9911" s="6"/>
      <c r="G9911" s="6"/>
      <c r="H9911" s="6"/>
      <c r="I9911" s="6"/>
      <c r="J9911" t="str">
        <f t="shared" si="154"/>
        <v>PUANN-ST32MMZPE</v>
      </c>
      <c r="K9911" t="str">
        <f>IF((VLOOKUP(J9911,mdc!A:V,22,FALSE)=""),"non Collabo","collabo")</f>
        <v>non Collabo</v>
      </c>
      <c r="L9911" t="str" cm="1">
        <f t="array" ref="L9911">IFERROR(_xlfn.IFS(G9911&lt;0,"shortage",H9911&lt;0,"shortage",I9911&lt;0,"shortage"),"ok")</f>
        <v>ok</v>
      </c>
    </row>
    <row r="9912" spans="1:12" hidden="1" x14ac:dyDescent="0.35">
      <c r="A9912" s="5" t="s">
        <v>1357</v>
      </c>
      <c r="B9912" s="5" t="s">
        <v>1045</v>
      </c>
      <c r="C9912" s="5" t="s">
        <v>1584</v>
      </c>
      <c r="D9912" s="5" t="s">
        <v>1466</v>
      </c>
      <c r="E9912" s="5" t="s">
        <v>1566</v>
      </c>
      <c r="F9912" s="6">
        <v>6.7830399999999997</v>
      </c>
      <c r="G9912" s="6"/>
      <c r="H9912" s="6"/>
      <c r="I9912" s="6"/>
      <c r="J9912" t="str">
        <f t="shared" si="154"/>
        <v>PUANN-ST32MMZPE</v>
      </c>
      <c r="K9912" t="str">
        <f>IF((VLOOKUP(J9912,mdc!A:V,22,FALSE)=""),"non Collabo","collabo")</f>
        <v>non Collabo</v>
      </c>
      <c r="L9912" t="str" cm="1">
        <f t="array" ref="L9912">IFERROR(_xlfn.IFS(G9912&lt;0,"shortage",H9912&lt;0,"shortage",I9912&lt;0,"shortage"),"ok")</f>
        <v>ok</v>
      </c>
    </row>
    <row r="9913" spans="1:12" ht="15" hidden="1" thickBot="1" x14ac:dyDescent="0.4">
      <c r="A9913" s="5" t="s">
        <v>1357</v>
      </c>
      <c r="B9913" s="5" t="s">
        <v>1045</v>
      </c>
      <c r="C9913" s="5" t="s">
        <v>1584</v>
      </c>
      <c r="D9913" s="7" t="s">
        <v>1466</v>
      </c>
      <c r="E9913" s="7" t="s">
        <v>8</v>
      </c>
      <c r="F9913" s="8">
        <v>-6.7830399999999997</v>
      </c>
      <c r="G9913" s="8"/>
      <c r="H9913" s="8"/>
      <c r="I9913" s="8"/>
      <c r="J9913" t="str">
        <f t="shared" si="154"/>
        <v>PUANN-ST32MMZPE</v>
      </c>
      <c r="K9913" t="str">
        <f>IF((VLOOKUP(J9913,mdc!A:V,22,FALSE)=""),"non Collabo","collabo")</f>
        <v>non Collabo</v>
      </c>
    </row>
    <row r="9914" spans="1:12" hidden="1" x14ac:dyDescent="0.35">
      <c r="A9914" s="5" t="s">
        <v>1357</v>
      </c>
      <c r="B9914" s="5" t="s">
        <v>1045</v>
      </c>
      <c r="C9914" s="5" t="s">
        <v>1584</v>
      </c>
      <c r="D9914" s="3" t="s">
        <v>2384</v>
      </c>
      <c r="E9914" s="3" t="s">
        <v>5</v>
      </c>
      <c r="F9914" s="4"/>
      <c r="G9914" s="4"/>
      <c r="H9914" s="4"/>
      <c r="I9914" s="4"/>
      <c r="J9914" t="str">
        <f t="shared" si="154"/>
        <v>PUANN-ST32MMZUE</v>
      </c>
      <c r="K9914" t="str">
        <f>IF((VLOOKUP(J9914,mdc!A:V,22,FALSE)=""),"non Collabo","collabo")</f>
        <v>non Collabo</v>
      </c>
      <c r="L9914" t="str" cm="1">
        <f t="array" ref="L9914">IFERROR(_xlfn.IFS(G9914&lt;0,"shortage",H9914&lt;0,"shortage",I9914&lt;0,"shortage"),"ok")</f>
        <v>ok</v>
      </c>
    </row>
    <row r="9915" spans="1:12" hidden="1" x14ac:dyDescent="0.35">
      <c r="A9915" s="5" t="s">
        <v>1357</v>
      </c>
      <c r="B9915" s="5" t="s">
        <v>1045</v>
      </c>
      <c r="C9915" s="5" t="s">
        <v>1584</v>
      </c>
      <c r="D9915" s="5" t="s">
        <v>2384</v>
      </c>
      <c r="E9915" s="5" t="s">
        <v>1565</v>
      </c>
      <c r="F9915" s="6"/>
      <c r="G9915" s="6">
        <v>90</v>
      </c>
      <c r="H9915" s="6">
        <v>51</v>
      </c>
      <c r="I9915" s="6">
        <v>60</v>
      </c>
      <c r="J9915" t="str">
        <f t="shared" si="154"/>
        <v>PUANN-ST32MMZUE</v>
      </c>
      <c r="K9915" t="str">
        <f>IF((VLOOKUP(J9915,mdc!A:V,22,FALSE)=""),"non Collabo","collabo")</f>
        <v>non Collabo</v>
      </c>
      <c r="L9915" t="str" cm="1">
        <f t="array" ref="L9915">IFERROR(_xlfn.IFS(G9915&lt;0,"shortage",H9915&lt;0,"shortage",I9915&lt;0,"shortage"),"ok")</f>
        <v>ok</v>
      </c>
    </row>
    <row r="9916" spans="1:12" hidden="1" x14ac:dyDescent="0.35">
      <c r="A9916" s="5" t="s">
        <v>1357</v>
      </c>
      <c r="B9916" s="5" t="s">
        <v>1045</v>
      </c>
      <c r="C9916" s="5" t="s">
        <v>1584</v>
      </c>
      <c r="D9916" s="5" t="s">
        <v>2384</v>
      </c>
      <c r="E9916" s="5" t="s">
        <v>6</v>
      </c>
      <c r="F9916" s="6"/>
      <c r="G9916" s="6">
        <v>-90</v>
      </c>
      <c r="H9916" s="6">
        <v>-51</v>
      </c>
      <c r="I9916" s="6">
        <v>-60</v>
      </c>
      <c r="J9916" t="str">
        <f t="shared" si="154"/>
        <v>PUANN-ST32MMZUE</v>
      </c>
      <c r="K9916" t="str">
        <f>IF((VLOOKUP(J9916,mdc!A:V,22,FALSE)=""),"non Collabo","collabo")</f>
        <v>non Collabo</v>
      </c>
      <c r="L9916" t="str" cm="1">
        <f t="array" ref="L9916">IFERROR(_xlfn.IFS(G9916&lt;0,"shortage",H9916&lt;0,"shortage",I9916&lt;0,"shortage"),"ok")</f>
        <v>shortage</v>
      </c>
    </row>
    <row r="9917" spans="1:12" hidden="1" x14ac:dyDescent="0.35">
      <c r="A9917" s="5" t="s">
        <v>1357</v>
      </c>
      <c r="B9917" s="5" t="s">
        <v>1045</v>
      </c>
      <c r="C9917" s="5" t="s">
        <v>1584</v>
      </c>
      <c r="D9917" s="5" t="s">
        <v>2384</v>
      </c>
      <c r="E9917" s="5" t="s">
        <v>2318</v>
      </c>
      <c r="F9917" s="6"/>
      <c r="G9917" s="6"/>
      <c r="H9917" s="6"/>
      <c r="I9917" s="6"/>
      <c r="J9917" t="str">
        <f t="shared" si="154"/>
        <v>PUANN-ST32MMZUE</v>
      </c>
      <c r="K9917" t="str">
        <f>IF((VLOOKUP(J9917,mdc!A:V,22,FALSE)=""),"non Collabo","collabo")</f>
        <v>non Collabo</v>
      </c>
      <c r="L9917" t="str" cm="1">
        <f t="array" ref="L9917">IFERROR(_xlfn.IFS(G9917&lt;0,"shortage",H9917&lt;0,"shortage",I9917&lt;0,"shortage"),"ok")</f>
        <v>ok</v>
      </c>
    </row>
    <row r="9918" spans="1:12" hidden="1" x14ac:dyDescent="0.35">
      <c r="A9918" s="5" t="s">
        <v>1357</v>
      </c>
      <c r="B9918" s="5" t="s">
        <v>1045</v>
      </c>
      <c r="C9918" s="5" t="s">
        <v>1584</v>
      </c>
      <c r="D9918" s="5" t="s">
        <v>2384</v>
      </c>
      <c r="E9918" s="5" t="s">
        <v>7</v>
      </c>
      <c r="F9918" s="6"/>
      <c r="G9918" s="6"/>
      <c r="H9918" s="6"/>
      <c r="I9918" s="6"/>
      <c r="J9918" t="str">
        <f t="shared" si="154"/>
        <v>PUANN-ST32MMZUE</v>
      </c>
      <c r="K9918" t="str">
        <f>IF((VLOOKUP(J9918,mdc!A:V,22,FALSE)=""),"non Collabo","collabo")</f>
        <v>non Collabo</v>
      </c>
      <c r="L9918" t="str" cm="1">
        <f t="array" ref="L9918">IFERROR(_xlfn.IFS(G9918&lt;0,"shortage",H9918&lt;0,"shortage",I9918&lt;0,"shortage"),"ok")</f>
        <v>ok</v>
      </c>
    </row>
    <row r="9919" spans="1:12" hidden="1" x14ac:dyDescent="0.35">
      <c r="A9919" s="5" t="s">
        <v>1357</v>
      </c>
      <c r="B9919" s="5" t="s">
        <v>1045</v>
      </c>
      <c r="C9919" s="5" t="s">
        <v>1584</v>
      </c>
      <c r="D9919" s="5" t="s">
        <v>2384</v>
      </c>
      <c r="E9919" s="5" t="s">
        <v>1566</v>
      </c>
      <c r="F9919" s="6"/>
      <c r="G9919" s="6">
        <v>3.7223999999999999</v>
      </c>
      <c r="H9919" s="6">
        <v>2.1093600000000001</v>
      </c>
      <c r="I9919" s="6">
        <v>2.4815999999999998</v>
      </c>
      <c r="J9919" t="str">
        <f t="shared" si="154"/>
        <v>PUANN-ST32MMZUE</v>
      </c>
      <c r="K9919" t="str">
        <f>IF((VLOOKUP(J9919,mdc!A:V,22,FALSE)=""),"non Collabo","collabo")</f>
        <v>non Collabo</v>
      </c>
      <c r="L9919" t="str" cm="1">
        <f t="array" ref="L9919">IFERROR(_xlfn.IFS(G9919&lt;0,"shortage",H9919&lt;0,"shortage",I9919&lt;0,"shortage"),"ok")</f>
        <v>ok</v>
      </c>
    </row>
    <row r="9920" spans="1:12" ht="15" hidden="1" thickBot="1" x14ac:dyDescent="0.4">
      <c r="A9920" s="5" t="s">
        <v>1357</v>
      </c>
      <c r="B9920" s="5" t="s">
        <v>1045</v>
      </c>
      <c r="C9920" s="5" t="s">
        <v>1584</v>
      </c>
      <c r="D9920" s="7" t="s">
        <v>2384</v>
      </c>
      <c r="E9920" s="7" t="s">
        <v>8</v>
      </c>
      <c r="F9920" s="8"/>
      <c r="G9920" s="8">
        <v>-3.7223999999999999</v>
      </c>
      <c r="H9920" s="8">
        <v>-2.1093600000000001</v>
      </c>
      <c r="I9920" s="8">
        <v>-2.4815999999999998</v>
      </c>
      <c r="J9920" t="str">
        <f t="shared" si="154"/>
        <v>PUANN-ST32MMZUE</v>
      </c>
      <c r="K9920" t="str">
        <f>IF((VLOOKUP(J9920,mdc!A:V,22,FALSE)=""),"non Collabo","collabo")</f>
        <v>non Collabo</v>
      </c>
    </row>
    <row r="9921" spans="1:12" hidden="1" x14ac:dyDescent="0.35">
      <c r="A9921" s="5" t="s">
        <v>1357</v>
      </c>
      <c r="B9921" s="5" t="s">
        <v>1045</v>
      </c>
      <c r="C9921" s="5" t="s">
        <v>1584</v>
      </c>
      <c r="D9921" s="3" t="s">
        <v>1467</v>
      </c>
      <c r="E9921" s="3" t="s">
        <v>5</v>
      </c>
      <c r="F9921" s="4"/>
      <c r="G9921" s="4"/>
      <c r="H9921" s="4"/>
      <c r="I9921" s="4"/>
      <c r="J9921" t="str">
        <f t="shared" si="154"/>
        <v>PUANN-ST342MZPE</v>
      </c>
      <c r="K9921" t="str">
        <f>IF((VLOOKUP(J9921,mdc!A:V,22,FALSE)=""),"non Collabo","collabo")</f>
        <v>non Collabo</v>
      </c>
      <c r="L9921" t="str" cm="1">
        <f t="array" ref="L9921">IFERROR(_xlfn.IFS(G9921&lt;0,"shortage",H9921&lt;0,"shortage",I9921&lt;0,"shortage"),"ok")</f>
        <v>ok</v>
      </c>
    </row>
    <row r="9922" spans="1:12" hidden="1" x14ac:dyDescent="0.35">
      <c r="A9922" s="5" t="s">
        <v>1357</v>
      </c>
      <c r="B9922" s="5" t="s">
        <v>1045</v>
      </c>
      <c r="C9922" s="5" t="s">
        <v>1584</v>
      </c>
      <c r="D9922" s="5" t="s">
        <v>1467</v>
      </c>
      <c r="E9922" s="5" t="s">
        <v>1565</v>
      </c>
      <c r="F9922" s="6">
        <v>181</v>
      </c>
      <c r="G9922" s="6"/>
      <c r="H9922" s="6"/>
      <c r="I9922" s="6"/>
      <c r="J9922" t="str">
        <f t="shared" si="154"/>
        <v>PUANN-ST342MZPE</v>
      </c>
      <c r="K9922" t="str">
        <f>IF((VLOOKUP(J9922,mdc!A:V,22,FALSE)=""),"non Collabo","collabo")</f>
        <v>non Collabo</v>
      </c>
      <c r="L9922" t="str" cm="1">
        <f t="array" ref="L9922">IFERROR(_xlfn.IFS(G9922&lt;0,"shortage",H9922&lt;0,"shortage",I9922&lt;0,"shortage"),"ok")</f>
        <v>ok</v>
      </c>
    </row>
    <row r="9923" spans="1:12" hidden="1" x14ac:dyDescent="0.35">
      <c r="A9923" s="5" t="s">
        <v>1357</v>
      </c>
      <c r="B9923" s="5" t="s">
        <v>1045</v>
      </c>
      <c r="C9923" s="5" t="s">
        <v>1584</v>
      </c>
      <c r="D9923" s="5" t="s">
        <v>1467</v>
      </c>
      <c r="E9923" s="5" t="s">
        <v>6</v>
      </c>
      <c r="F9923" s="6">
        <v>-181</v>
      </c>
      <c r="G9923" s="6"/>
      <c r="H9923" s="6"/>
      <c r="I9923" s="6"/>
      <c r="J9923" t="str">
        <f t="shared" ref="J9923:J9986" si="155">A9923&amp;D9923</f>
        <v>PUANN-ST342MZPE</v>
      </c>
      <c r="K9923" t="str">
        <f>IF((VLOOKUP(J9923,mdc!A:V,22,FALSE)=""),"non Collabo","collabo")</f>
        <v>non Collabo</v>
      </c>
      <c r="L9923" t="str" cm="1">
        <f t="array" ref="L9923">IFERROR(_xlfn.IFS(G9923&lt;0,"shortage",H9923&lt;0,"shortage",I9923&lt;0,"shortage"),"ok")</f>
        <v>ok</v>
      </c>
    </row>
    <row r="9924" spans="1:12" hidden="1" x14ac:dyDescent="0.35">
      <c r="A9924" s="5" t="s">
        <v>1357</v>
      </c>
      <c r="B9924" s="5" t="s">
        <v>1045</v>
      </c>
      <c r="C9924" s="5" t="s">
        <v>1584</v>
      </c>
      <c r="D9924" s="5" t="s">
        <v>1467</v>
      </c>
      <c r="E9924" s="5" t="s">
        <v>2318</v>
      </c>
      <c r="F9924" s="6"/>
      <c r="G9924" s="6"/>
      <c r="H9924" s="6"/>
      <c r="I9924" s="6"/>
      <c r="J9924" t="str">
        <f t="shared" si="155"/>
        <v>PUANN-ST342MZPE</v>
      </c>
      <c r="K9924" t="str">
        <f>IF((VLOOKUP(J9924,mdc!A:V,22,FALSE)=""),"non Collabo","collabo")</f>
        <v>non Collabo</v>
      </c>
      <c r="L9924" t="str" cm="1">
        <f t="array" ref="L9924">IFERROR(_xlfn.IFS(G9924&lt;0,"shortage",H9924&lt;0,"shortage",I9924&lt;0,"shortage"),"ok")</f>
        <v>ok</v>
      </c>
    </row>
    <row r="9925" spans="1:12" hidden="1" x14ac:dyDescent="0.35">
      <c r="A9925" s="5" t="s">
        <v>1357</v>
      </c>
      <c r="B9925" s="5" t="s">
        <v>1045</v>
      </c>
      <c r="C9925" s="5" t="s">
        <v>1584</v>
      </c>
      <c r="D9925" s="5" t="s">
        <v>1467</v>
      </c>
      <c r="E9925" s="5" t="s">
        <v>7</v>
      </c>
      <c r="F9925" s="6"/>
      <c r="G9925" s="6"/>
      <c r="H9925" s="6"/>
      <c r="I9925" s="6"/>
      <c r="J9925" t="str">
        <f t="shared" si="155"/>
        <v>PUANN-ST342MZPE</v>
      </c>
      <c r="K9925" t="str">
        <f>IF((VLOOKUP(J9925,mdc!A:V,22,FALSE)=""),"non Collabo","collabo")</f>
        <v>non Collabo</v>
      </c>
      <c r="L9925" t="str" cm="1">
        <f t="array" ref="L9925">IFERROR(_xlfn.IFS(G9925&lt;0,"shortage",H9925&lt;0,"shortage",I9925&lt;0,"shortage"),"ok")</f>
        <v>ok</v>
      </c>
    </row>
    <row r="9926" spans="1:12" hidden="1" x14ac:dyDescent="0.35">
      <c r="A9926" s="5" t="s">
        <v>1357</v>
      </c>
      <c r="B9926" s="5" t="s">
        <v>1045</v>
      </c>
      <c r="C9926" s="5" t="s">
        <v>1584</v>
      </c>
      <c r="D9926" s="5" t="s">
        <v>1467</v>
      </c>
      <c r="E9926" s="5" t="s">
        <v>1566</v>
      </c>
      <c r="F9926" s="6">
        <v>6.9504000000000001</v>
      </c>
      <c r="G9926" s="6"/>
      <c r="H9926" s="6"/>
      <c r="I9926" s="6"/>
      <c r="J9926" t="str">
        <f t="shared" si="155"/>
        <v>PUANN-ST342MZPE</v>
      </c>
      <c r="K9926" t="str">
        <f>IF((VLOOKUP(J9926,mdc!A:V,22,FALSE)=""),"non Collabo","collabo")</f>
        <v>non Collabo</v>
      </c>
      <c r="L9926" t="str" cm="1">
        <f t="array" ref="L9926">IFERROR(_xlfn.IFS(G9926&lt;0,"shortage",H9926&lt;0,"shortage",I9926&lt;0,"shortage"),"ok")</f>
        <v>ok</v>
      </c>
    </row>
    <row r="9927" spans="1:12" ht="15" hidden="1" thickBot="1" x14ac:dyDescent="0.4">
      <c r="A9927" s="5" t="s">
        <v>1357</v>
      </c>
      <c r="B9927" s="5" t="s">
        <v>1045</v>
      </c>
      <c r="C9927" s="5" t="s">
        <v>1584</v>
      </c>
      <c r="D9927" s="7" t="s">
        <v>1467</v>
      </c>
      <c r="E9927" s="7" t="s">
        <v>8</v>
      </c>
      <c r="F9927" s="8">
        <v>-6.9504000000000001</v>
      </c>
      <c r="G9927" s="8"/>
      <c r="H9927" s="8"/>
      <c r="I9927" s="8"/>
      <c r="J9927" t="str">
        <f t="shared" si="155"/>
        <v>PUANN-ST342MZPE</v>
      </c>
      <c r="K9927" t="str">
        <f>IF((VLOOKUP(J9927,mdc!A:V,22,FALSE)=""),"non Collabo","collabo")</f>
        <v>non Collabo</v>
      </c>
    </row>
    <row r="9928" spans="1:12" hidden="1" x14ac:dyDescent="0.35">
      <c r="A9928" s="5" t="s">
        <v>1357</v>
      </c>
      <c r="B9928" s="5" t="s">
        <v>1045</v>
      </c>
      <c r="C9928" s="5" t="s">
        <v>1584</v>
      </c>
      <c r="D9928" s="3" t="s">
        <v>2385</v>
      </c>
      <c r="E9928" s="3" t="s">
        <v>5</v>
      </c>
      <c r="F9928" s="4"/>
      <c r="G9928" s="4"/>
      <c r="H9928" s="4"/>
      <c r="I9928" s="4"/>
      <c r="J9928" t="str">
        <f t="shared" si="155"/>
        <v>PUANN-ST342MZUE</v>
      </c>
      <c r="K9928" t="str">
        <f>IF((VLOOKUP(J9928,mdc!A:V,22,FALSE)=""),"non Collabo","collabo")</f>
        <v>non Collabo</v>
      </c>
      <c r="L9928" t="str" cm="1">
        <f t="array" ref="L9928">IFERROR(_xlfn.IFS(G9928&lt;0,"shortage",H9928&lt;0,"shortage",I9928&lt;0,"shortage"),"ok")</f>
        <v>ok</v>
      </c>
    </row>
    <row r="9929" spans="1:12" hidden="1" x14ac:dyDescent="0.35">
      <c r="A9929" s="5" t="s">
        <v>1357</v>
      </c>
      <c r="B9929" s="5" t="s">
        <v>1045</v>
      </c>
      <c r="C9929" s="5" t="s">
        <v>1584</v>
      </c>
      <c r="D9929" s="5" t="s">
        <v>2385</v>
      </c>
      <c r="E9929" s="5" t="s">
        <v>1565</v>
      </c>
      <c r="F9929" s="6"/>
      <c r="G9929" s="6">
        <v>115</v>
      </c>
      <c r="H9929" s="6">
        <v>648</v>
      </c>
      <c r="I9929" s="6">
        <v>273</v>
      </c>
      <c r="J9929" t="str">
        <f t="shared" si="155"/>
        <v>PUANN-ST342MZUE</v>
      </c>
      <c r="K9929" t="str">
        <f>IF((VLOOKUP(J9929,mdc!A:V,22,FALSE)=""),"non Collabo","collabo")</f>
        <v>non Collabo</v>
      </c>
      <c r="L9929" t="str" cm="1">
        <f t="array" ref="L9929">IFERROR(_xlfn.IFS(G9929&lt;0,"shortage",H9929&lt;0,"shortage",I9929&lt;0,"shortage"),"ok")</f>
        <v>ok</v>
      </c>
    </row>
    <row r="9930" spans="1:12" hidden="1" x14ac:dyDescent="0.35">
      <c r="A9930" s="5" t="s">
        <v>1357</v>
      </c>
      <c r="B9930" s="5" t="s">
        <v>1045</v>
      </c>
      <c r="C9930" s="5" t="s">
        <v>1584</v>
      </c>
      <c r="D9930" s="5" t="s">
        <v>2385</v>
      </c>
      <c r="E9930" s="5" t="s">
        <v>6</v>
      </c>
      <c r="F9930" s="6"/>
      <c r="G9930" s="6">
        <v>-115</v>
      </c>
      <c r="H9930" s="6">
        <v>-648</v>
      </c>
      <c r="I9930" s="6">
        <v>-273</v>
      </c>
      <c r="J9930" t="str">
        <f t="shared" si="155"/>
        <v>PUANN-ST342MZUE</v>
      </c>
      <c r="K9930" t="str">
        <f>IF((VLOOKUP(J9930,mdc!A:V,22,FALSE)=""),"non Collabo","collabo")</f>
        <v>non Collabo</v>
      </c>
      <c r="L9930" t="str" cm="1">
        <f t="array" ref="L9930">IFERROR(_xlfn.IFS(G9930&lt;0,"shortage",H9930&lt;0,"shortage",I9930&lt;0,"shortage"),"ok")</f>
        <v>shortage</v>
      </c>
    </row>
    <row r="9931" spans="1:12" hidden="1" x14ac:dyDescent="0.35">
      <c r="A9931" s="5" t="s">
        <v>1357</v>
      </c>
      <c r="B9931" s="5" t="s">
        <v>1045</v>
      </c>
      <c r="C9931" s="5" t="s">
        <v>1584</v>
      </c>
      <c r="D9931" s="5" t="s">
        <v>2385</v>
      </c>
      <c r="E9931" s="5" t="s">
        <v>2318</v>
      </c>
      <c r="F9931" s="6"/>
      <c r="G9931" s="6"/>
      <c r="H9931" s="6"/>
      <c r="I9931" s="6"/>
      <c r="J9931" t="str">
        <f t="shared" si="155"/>
        <v>PUANN-ST342MZUE</v>
      </c>
      <c r="K9931" t="str">
        <f>IF((VLOOKUP(J9931,mdc!A:V,22,FALSE)=""),"non Collabo","collabo")</f>
        <v>non Collabo</v>
      </c>
      <c r="L9931" t="str" cm="1">
        <f t="array" ref="L9931">IFERROR(_xlfn.IFS(G9931&lt;0,"shortage",H9931&lt;0,"shortage",I9931&lt;0,"shortage"),"ok")</f>
        <v>ok</v>
      </c>
    </row>
    <row r="9932" spans="1:12" hidden="1" x14ac:dyDescent="0.35">
      <c r="A9932" s="5" t="s">
        <v>1357</v>
      </c>
      <c r="B9932" s="5" t="s">
        <v>1045</v>
      </c>
      <c r="C9932" s="5" t="s">
        <v>1584</v>
      </c>
      <c r="D9932" s="5" t="s">
        <v>2385</v>
      </c>
      <c r="E9932" s="5" t="s">
        <v>7</v>
      </c>
      <c r="F9932" s="6"/>
      <c r="G9932" s="6"/>
      <c r="H9932" s="6"/>
      <c r="I9932" s="6"/>
      <c r="J9932" t="str">
        <f t="shared" si="155"/>
        <v>PUANN-ST342MZUE</v>
      </c>
      <c r="K9932" t="str">
        <f>IF((VLOOKUP(J9932,mdc!A:V,22,FALSE)=""),"non Collabo","collabo")</f>
        <v>non Collabo</v>
      </c>
      <c r="L9932" t="str" cm="1">
        <f t="array" ref="L9932">IFERROR(_xlfn.IFS(G9932&lt;0,"shortage",H9932&lt;0,"shortage",I9932&lt;0,"shortage"),"ok")</f>
        <v>ok</v>
      </c>
    </row>
    <row r="9933" spans="1:12" hidden="1" x14ac:dyDescent="0.35">
      <c r="A9933" s="5" t="s">
        <v>1357</v>
      </c>
      <c r="B9933" s="5" t="s">
        <v>1045</v>
      </c>
      <c r="C9933" s="5" t="s">
        <v>1584</v>
      </c>
      <c r="D9933" s="5" t="s">
        <v>2385</v>
      </c>
      <c r="E9933" s="5" t="s">
        <v>1566</v>
      </c>
      <c r="F9933" s="6"/>
      <c r="G9933" s="6">
        <v>4.4160000000000004</v>
      </c>
      <c r="H9933" s="6">
        <v>24.883199999999999</v>
      </c>
      <c r="I9933" s="6">
        <v>10.4832</v>
      </c>
      <c r="J9933" t="str">
        <f t="shared" si="155"/>
        <v>PUANN-ST342MZUE</v>
      </c>
      <c r="K9933" t="str">
        <f>IF((VLOOKUP(J9933,mdc!A:V,22,FALSE)=""),"non Collabo","collabo")</f>
        <v>non Collabo</v>
      </c>
      <c r="L9933" t="str" cm="1">
        <f t="array" ref="L9933">IFERROR(_xlfn.IFS(G9933&lt;0,"shortage",H9933&lt;0,"shortage",I9933&lt;0,"shortage"),"ok")</f>
        <v>ok</v>
      </c>
    </row>
    <row r="9934" spans="1:12" ht="15" hidden="1" thickBot="1" x14ac:dyDescent="0.4">
      <c r="A9934" s="5" t="s">
        <v>1357</v>
      </c>
      <c r="B9934" s="5" t="s">
        <v>1045</v>
      </c>
      <c r="C9934" s="5" t="s">
        <v>1584</v>
      </c>
      <c r="D9934" s="7" t="s">
        <v>2385</v>
      </c>
      <c r="E9934" s="7" t="s">
        <v>8</v>
      </c>
      <c r="F9934" s="8"/>
      <c r="G9934" s="8">
        <v>-4.4160000000000004</v>
      </c>
      <c r="H9934" s="8">
        <v>-24.883199999999999</v>
      </c>
      <c r="I9934" s="8">
        <v>-10.4832</v>
      </c>
      <c r="J9934" t="str">
        <f t="shared" si="155"/>
        <v>PUANN-ST342MZUE</v>
      </c>
      <c r="K9934" t="str">
        <f>IF((VLOOKUP(J9934,mdc!A:V,22,FALSE)=""),"non Collabo","collabo")</f>
        <v>non Collabo</v>
      </c>
    </row>
    <row r="9935" spans="1:12" hidden="1" x14ac:dyDescent="0.35">
      <c r="A9935" s="5" t="s">
        <v>1357</v>
      </c>
      <c r="B9935" s="5" t="s">
        <v>1045</v>
      </c>
      <c r="C9935" s="5" t="s">
        <v>1584</v>
      </c>
      <c r="D9935" s="3" t="s">
        <v>1468</v>
      </c>
      <c r="E9935" s="3" t="s">
        <v>5</v>
      </c>
      <c r="F9935" s="4"/>
      <c r="G9935" s="4"/>
      <c r="H9935" s="4"/>
      <c r="I9935" s="4"/>
      <c r="J9935" t="str">
        <f t="shared" si="155"/>
        <v>PUANN-ST342WZPE</v>
      </c>
      <c r="K9935" t="str">
        <f>IF((VLOOKUP(J9935,mdc!A:V,22,FALSE)=""),"non Collabo","collabo")</f>
        <v>non Collabo</v>
      </c>
      <c r="L9935" t="str" cm="1">
        <f t="array" ref="L9935">IFERROR(_xlfn.IFS(G9935&lt;0,"shortage",H9935&lt;0,"shortage",I9935&lt;0,"shortage"),"ok")</f>
        <v>ok</v>
      </c>
    </row>
    <row r="9936" spans="1:12" hidden="1" x14ac:dyDescent="0.35">
      <c r="A9936" s="5" t="s">
        <v>1357</v>
      </c>
      <c r="B9936" s="5" t="s">
        <v>1045</v>
      </c>
      <c r="C9936" s="5" t="s">
        <v>1584</v>
      </c>
      <c r="D9936" s="5" t="s">
        <v>1468</v>
      </c>
      <c r="E9936" s="5" t="s">
        <v>1565</v>
      </c>
      <c r="F9936" s="6">
        <v>94</v>
      </c>
      <c r="G9936" s="6"/>
      <c r="H9936" s="6"/>
      <c r="I9936" s="6"/>
      <c r="J9936" t="str">
        <f t="shared" si="155"/>
        <v>PUANN-ST342WZPE</v>
      </c>
      <c r="K9936" t="str">
        <f>IF((VLOOKUP(J9936,mdc!A:V,22,FALSE)=""),"non Collabo","collabo")</f>
        <v>non Collabo</v>
      </c>
      <c r="L9936" t="str" cm="1">
        <f t="array" ref="L9936">IFERROR(_xlfn.IFS(G9936&lt;0,"shortage",H9936&lt;0,"shortage",I9936&lt;0,"shortage"),"ok")</f>
        <v>ok</v>
      </c>
    </row>
    <row r="9937" spans="1:12" hidden="1" x14ac:dyDescent="0.35">
      <c r="A9937" s="5" t="s">
        <v>1357</v>
      </c>
      <c r="B9937" s="5" t="s">
        <v>1045</v>
      </c>
      <c r="C9937" s="5" t="s">
        <v>1584</v>
      </c>
      <c r="D9937" s="5" t="s">
        <v>1468</v>
      </c>
      <c r="E9937" s="5" t="s">
        <v>6</v>
      </c>
      <c r="F9937" s="6">
        <v>-94</v>
      </c>
      <c r="G9937" s="6"/>
      <c r="H9937" s="6"/>
      <c r="I9937" s="6"/>
      <c r="J9937" t="str">
        <f t="shared" si="155"/>
        <v>PUANN-ST342WZPE</v>
      </c>
      <c r="K9937" t="str">
        <f>IF((VLOOKUP(J9937,mdc!A:V,22,FALSE)=""),"non Collabo","collabo")</f>
        <v>non Collabo</v>
      </c>
      <c r="L9937" t="str" cm="1">
        <f t="array" ref="L9937">IFERROR(_xlfn.IFS(G9937&lt;0,"shortage",H9937&lt;0,"shortage",I9937&lt;0,"shortage"),"ok")</f>
        <v>ok</v>
      </c>
    </row>
    <row r="9938" spans="1:12" hidden="1" x14ac:dyDescent="0.35">
      <c r="A9938" s="5" t="s">
        <v>1357</v>
      </c>
      <c r="B9938" s="5" t="s">
        <v>1045</v>
      </c>
      <c r="C9938" s="5" t="s">
        <v>1584</v>
      </c>
      <c r="D9938" s="5" t="s">
        <v>1468</v>
      </c>
      <c r="E9938" s="5" t="s">
        <v>2318</v>
      </c>
      <c r="F9938" s="6"/>
      <c r="G9938" s="6"/>
      <c r="H9938" s="6"/>
      <c r="I9938" s="6"/>
      <c r="J9938" t="str">
        <f t="shared" si="155"/>
        <v>PUANN-ST342WZPE</v>
      </c>
      <c r="K9938" t="str">
        <f>IF((VLOOKUP(J9938,mdc!A:V,22,FALSE)=""),"non Collabo","collabo")</f>
        <v>non Collabo</v>
      </c>
      <c r="L9938" t="str" cm="1">
        <f t="array" ref="L9938">IFERROR(_xlfn.IFS(G9938&lt;0,"shortage",H9938&lt;0,"shortage",I9938&lt;0,"shortage"),"ok")</f>
        <v>ok</v>
      </c>
    </row>
    <row r="9939" spans="1:12" hidden="1" x14ac:dyDescent="0.35">
      <c r="A9939" s="5" t="s">
        <v>1357</v>
      </c>
      <c r="B9939" s="5" t="s">
        <v>1045</v>
      </c>
      <c r="C9939" s="5" t="s">
        <v>1584</v>
      </c>
      <c r="D9939" s="5" t="s">
        <v>1468</v>
      </c>
      <c r="E9939" s="5" t="s">
        <v>7</v>
      </c>
      <c r="F9939" s="6"/>
      <c r="G9939" s="6"/>
      <c r="H9939" s="6"/>
      <c r="I9939" s="6"/>
      <c r="J9939" t="str">
        <f t="shared" si="155"/>
        <v>PUANN-ST342WZPE</v>
      </c>
      <c r="K9939" t="str">
        <f>IF((VLOOKUP(J9939,mdc!A:V,22,FALSE)=""),"non Collabo","collabo")</f>
        <v>non Collabo</v>
      </c>
      <c r="L9939" t="str" cm="1">
        <f t="array" ref="L9939">IFERROR(_xlfn.IFS(G9939&lt;0,"shortage",H9939&lt;0,"shortage",I9939&lt;0,"shortage"),"ok")</f>
        <v>ok</v>
      </c>
    </row>
    <row r="9940" spans="1:12" hidden="1" x14ac:dyDescent="0.35">
      <c r="A9940" s="5" t="s">
        <v>1357</v>
      </c>
      <c r="B9940" s="5" t="s">
        <v>1045</v>
      </c>
      <c r="C9940" s="5" t="s">
        <v>1584</v>
      </c>
      <c r="D9940" s="5" t="s">
        <v>1468</v>
      </c>
      <c r="E9940" s="5" t="s">
        <v>1566</v>
      </c>
      <c r="F9940" s="6">
        <v>3.59362</v>
      </c>
      <c r="G9940" s="6"/>
      <c r="H9940" s="6"/>
      <c r="I9940" s="6"/>
      <c r="J9940" t="str">
        <f t="shared" si="155"/>
        <v>PUANN-ST342WZPE</v>
      </c>
      <c r="K9940" t="str">
        <f>IF((VLOOKUP(J9940,mdc!A:V,22,FALSE)=""),"non Collabo","collabo")</f>
        <v>non Collabo</v>
      </c>
      <c r="L9940" t="str" cm="1">
        <f t="array" ref="L9940">IFERROR(_xlfn.IFS(G9940&lt;0,"shortage",H9940&lt;0,"shortage",I9940&lt;0,"shortage"),"ok")</f>
        <v>ok</v>
      </c>
    </row>
    <row r="9941" spans="1:12" ht="15" hidden="1" thickBot="1" x14ac:dyDescent="0.4">
      <c r="A9941" s="5" t="s">
        <v>1357</v>
      </c>
      <c r="B9941" s="5" t="s">
        <v>1045</v>
      </c>
      <c r="C9941" s="5" t="s">
        <v>1584</v>
      </c>
      <c r="D9941" s="7" t="s">
        <v>1468</v>
      </c>
      <c r="E9941" s="7" t="s">
        <v>8</v>
      </c>
      <c r="F9941" s="8">
        <v>-3.59362</v>
      </c>
      <c r="G9941" s="8"/>
      <c r="H9941" s="8"/>
      <c r="I9941" s="8"/>
      <c r="J9941" t="str">
        <f t="shared" si="155"/>
        <v>PUANN-ST342WZPE</v>
      </c>
      <c r="K9941" t="str">
        <f>IF((VLOOKUP(J9941,mdc!A:V,22,FALSE)=""),"non Collabo","collabo")</f>
        <v>non Collabo</v>
      </c>
    </row>
    <row r="9942" spans="1:12" hidden="1" x14ac:dyDescent="0.35">
      <c r="A9942" s="5" t="s">
        <v>1357</v>
      </c>
      <c r="B9942" s="5" t="s">
        <v>1045</v>
      </c>
      <c r="C9942" s="5" t="s">
        <v>1584</v>
      </c>
      <c r="D9942" s="3" t="s">
        <v>2386</v>
      </c>
      <c r="E9942" s="3" t="s">
        <v>5</v>
      </c>
      <c r="F9942" s="4"/>
      <c r="G9942" s="4"/>
      <c r="H9942" s="4"/>
      <c r="I9942" s="4"/>
      <c r="J9942" t="str">
        <f t="shared" si="155"/>
        <v>PUANN-ST342WZUE</v>
      </c>
      <c r="K9942" t="str">
        <f>IF((VLOOKUP(J9942,mdc!A:V,22,FALSE)=""),"non Collabo","collabo")</f>
        <v>non Collabo</v>
      </c>
      <c r="L9942" t="str" cm="1">
        <f t="array" ref="L9942">IFERROR(_xlfn.IFS(G9942&lt;0,"shortage",H9942&lt;0,"shortage",I9942&lt;0,"shortage"),"ok")</f>
        <v>ok</v>
      </c>
    </row>
    <row r="9943" spans="1:12" hidden="1" x14ac:dyDescent="0.35">
      <c r="A9943" s="5" t="s">
        <v>1357</v>
      </c>
      <c r="B9943" s="5" t="s">
        <v>1045</v>
      </c>
      <c r="C9943" s="5" t="s">
        <v>1584</v>
      </c>
      <c r="D9943" s="5" t="s">
        <v>2386</v>
      </c>
      <c r="E9943" s="5" t="s">
        <v>1565</v>
      </c>
      <c r="F9943" s="6"/>
      <c r="G9943" s="6">
        <v>100</v>
      </c>
      <c r="H9943" s="6">
        <v>107</v>
      </c>
      <c r="I9943" s="6">
        <v>78</v>
      </c>
      <c r="J9943" t="str">
        <f t="shared" si="155"/>
        <v>PUANN-ST342WZUE</v>
      </c>
      <c r="K9943" t="str">
        <f>IF((VLOOKUP(J9943,mdc!A:V,22,FALSE)=""),"non Collabo","collabo")</f>
        <v>non Collabo</v>
      </c>
      <c r="L9943" t="str" cm="1">
        <f t="array" ref="L9943">IFERROR(_xlfn.IFS(G9943&lt;0,"shortage",H9943&lt;0,"shortage",I9943&lt;0,"shortage"),"ok")</f>
        <v>ok</v>
      </c>
    </row>
    <row r="9944" spans="1:12" hidden="1" x14ac:dyDescent="0.35">
      <c r="A9944" s="5" t="s">
        <v>1357</v>
      </c>
      <c r="B9944" s="5" t="s">
        <v>1045</v>
      </c>
      <c r="C9944" s="5" t="s">
        <v>1584</v>
      </c>
      <c r="D9944" s="5" t="s">
        <v>2386</v>
      </c>
      <c r="E9944" s="5" t="s">
        <v>6</v>
      </c>
      <c r="F9944" s="6"/>
      <c r="G9944" s="6">
        <v>-100</v>
      </c>
      <c r="H9944" s="6">
        <v>-107</v>
      </c>
      <c r="I9944" s="6">
        <v>-78</v>
      </c>
      <c r="J9944" t="str">
        <f t="shared" si="155"/>
        <v>PUANN-ST342WZUE</v>
      </c>
      <c r="K9944" t="str">
        <f>IF((VLOOKUP(J9944,mdc!A:V,22,FALSE)=""),"non Collabo","collabo")</f>
        <v>non Collabo</v>
      </c>
      <c r="L9944" t="str" cm="1">
        <f t="array" ref="L9944">IFERROR(_xlfn.IFS(G9944&lt;0,"shortage",H9944&lt;0,"shortage",I9944&lt;0,"shortage"),"ok")</f>
        <v>shortage</v>
      </c>
    </row>
    <row r="9945" spans="1:12" hidden="1" x14ac:dyDescent="0.35">
      <c r="A9945" s="5" t="s">
        <v>1357</v>
      </c>
      <c r="B9945" s="5" t="s">
        <v>1045</v>
      </c>
      <c r="C9945" s="5" t="s">
        <v>1584</v>
      </c>
      <c r="D9945" s="5" t="s">
        <v>2386</v>
      </c>
      <c r="E9945" s="5" t="s">
        <v>2318</v>
      </c>
      <c r="F9945" s="6"/>
      <c r="G9945" s="6"/>
      <c r="H9945" s="6"/>
      <c r="I9945" s="6"/>
      <c r="J9945" t="str">
        <f t="shared" si="155"/>
        <v>PUANN-ST342WZUE</v>
      </c>
      <c r="K9945" t="str">
        <f>IF((VLOOKUP(J9945,mdc!A:V,22,FALSE)=""),"non Collabo","collabo")</f>
        <v>non Collabo</v>
      </c>
      <c r="L9945" t="str" cm="1">
        <f t="array" ref="L9945">IFERROR(_xlfn.IFS(G9945&lt;0,"shortage",H9945&lt;0,"shortage",I9945&lt;0,"shortage"),"ok")</f>
        <v>ok</v>
      </c>
    </row>
    <row r="9946" spans="1:12" hidden="1" x14ac:dyDescent="0.35">
      <c r="A9946" s="5" t="s">
        <v>1357</v>
      </c>
      <c r="B9946" s="5" t="s">
        <v>1045</v>
      </c>
      <c r="C9946" s="5" t="s">
        <v>1584</v>
      </c>
      <c r="D9946" s="5" t="s">
        <v>2386</v>
      </c>
      <c r="E9946" s="5" t="s">
        <v>7</v>
      </c>
      <c r="F9946" s="6"/>
      <c r="G9946" s="6"/>
      <c r="H9946" s="6"/>
      <c r="I9946" s="6"/>
      <c r="J9946" t="str">
        <f t="shared" si="155"/>
        <v>PUANN-ST342WZUE</v>
      </c>
      <c r="K9946" t="str">
        <f>IF((VLOOKUP(J9946,mdc!A:V,22,FALSE)=""),"non Collabo","collabo")</f>
        <v>non Collabo</v>
      </c>
      <c r="L9946" t="str" cm="1">
        <f t="array" ref="L9946">IFERROR(_xlfn.IFS(G9946&lt;0,"shortage",H9946&lt;0,"shortage",I9946&lt;0,"shortage"),"ok")</f>
        <v>ok</v>
      </c>
    </row>
    <row r="9947" spans="1:12" hidden="1" x14ac:dyDescent="0.35">
      <c r="A9947" s="5" t="s">
        <v>1357</v>
      </c>
      <c r="B9947" s="5" t="s">
        <v>1045</v>
      </c>
      <c r="C9947" s="5" t="s">
        <v>1584</v>
      </c>
      <c r="D9947" s="5" t="s">
        <v>2386</v>
      </c>
      <c r="E9947" s="5" t="s">
        <v>1566</v>
      </c>
      <c r="F9947" s="6"/>
      <c r="G9947" s="6">
        <v>3.823</v>
      </c>
      <c r="H9947" s="6">
        <v>4.0906099999999999</v>
      </c>
      <c r="I9947" s="6">
        <v>2.9819399999999998</v>
      </c>
      <c r="J9947" t="str">
        <f t="shared" si="155"/>
        <v>PUANN-ST342WZUE</v>
      </c>
      <c r="K9947" t="str">
        <f>IF((VLOOKUP(J9947,mdc!A:V,22,FALSE)=""),"non Collabo","collabo")</f>
        <v>non Collabo</v>
      </c>
      <c r="L9947" t="str" cm="1">
        <f t="array" ref="L9947">IFERROR(_xlfn.IFS(G9947&lt;0,"shortage",H9947&lt;0,"shortage",I9947&lt;0,"shortage"),"ok")</f>
        <v>ok</v>
      </c>
    </row>
    <row r="9948" spans="1:12" ht="15" hidden="1" thickBot="1" x14ac:dyDescent="0.4">
      <c r="A9948" s="5" t="s">
        <v>1357</v>
      </c>
      <c r="B9948" s="5" t="s">
        <v>1045</v>
      </c>
      <c r="C9948" s="5" t="s">
        <v>1584</v>
      </c>
      <c r="D9948" s="7" t="s">
        <v>2386</v>
      </c>
      <c r="E9948" s="7" t="s">
        <v>8</v>
      </c>
      <c r="F9948" s="8"/>
      <c r="G9948" s="8">
        <v>-3.823</v>
      </c>
      <c r="H9948" s="8">
        <v>-4.0906099999999999</v>
      </c>
      <c r="I9948" s="8">
        <v>-2.9819399999999998</v>
      </c>
      <c r="J9948" t="str">
        <f t="shared" si="155"/>
        <v>PUANN-ST342WZUE</v>
      </c>
      <c r="K9948" t="str">
        <f>IF((VLOOKUP(J9948,mdc!A:V,22,FALSE)=""),"non Collabo","collabo")</f>
        <v>non Collabo</v>
      </c>
    </row>
    <row r="9949" spans="1:12" hidden="1" x14ac:dyDescent="0.35">
      <c r="A9949" s="5" t="s">
        <v>1357</v>
      </c>
      <c r="B9949" s="5" t="s">
        <v>1045</v>
      </c>
      <c r="C9949" s="5" t="s">
        <v>1584</v>
      </c>
      <c r="D9949" s="3" t="s">
        <v>1469</v>
      </c>
      <c r="E9949" s="3" t="s">
        <v>5</v>
      </c>
      <c r="F9949" s="4"/>
      <c r="G9949" s="4"/>
      <c r="H9949" s="4"/>
      <c r="I9949" s="4"/>
      <c r="J9949" t="str">
        <f t="shared" si="155"/>
        <v>PUANN-ST34HMZPE</v>
      </c>
      <c r="K9949" t="str">
        <f>IF((VLOOKUP(J9949,mdc!A:V,22,FALSE)=""),"non Collabo","collabo")</f>
        <v>non Collabo</v>
      </c>
      <c r="L9949" t="str" cm="1">
        <f t="array" ref="L9949">IFERROR(_xlfn.IFS(G9949&lt;0,"shortage",H9949&lt;0,"shortage",I9949&lt;0,"shortage"),"ok")</f>
        <v>ok</v>
      </c>
    </row>
    <row r="9950" spans="1:12" hidden="1" x14ac:dyDescent="0.35">
      <c r="A9950" s="5" t="s">
        <v>1357</v>
      </c>
      <c r="B9950" s="5" t="s">
        <v>1045</v>
      </c>
      <c r="C9950" s="5" t="s">
        <v>1584</v>
      </c>
      <c r="D9950" s="5" t="s">
        <v>1469</v>
      </c>
      <c r="E9950" s="5" t="s">
        <v>1565</v>
      </c>
      <c r="F9950" s="6">
        <v>293</v>
      </c>
      <c r="G9950" s="6"/>
      <c r="H9950" s="6"/>
      <c r="I9950" s="6"/>
      <c r="J9950" t="str">
        <f t="shared" si="155"/>
        <v>PUANN-ST34HMZPE</v>
      </c>
      <c r="K9950" t="str">
        <f>IF((VLOOKUP(J9950,mdc!A:V,22,FALSE)=""),"non Collabo","collabo")</f>
        <v>non Collabo</v>
      </c>
      <c r="L9950" t="str" cm="1">
        <f t="array" ref="L9950">IFERROR(_xlfn.IFS(G9950&lt;0,"shortage",H9950&lt;0,"shortage",I9950&lt;0,"shortage"),"ok")</f>
        <v>ok</v>
      </c>
    </row>
    <row r="9951" spans="1:12" hidden="1" x14ac:dyDescent="0.35">
      <c r="A9951" s="5" t="s">
        <v>1357</v>
      </c>
      <c r="B9951" s="5" t="s">
        <v>1045</v>
      </c>
      <c r="C9951" s="5" t="s">
        <v>1584</v>
      </c>
      <c r="D9951" s="5" t="s">
        <v>1469</v>
      </c>
      <c r="E9951" s="5" t="s">
        <v>6</v>
      </c>
      <c r="F9951" s="6">
        <v>-293</v>
      </c>
      <c r="G9951" s="6"/>
      <c r="H9951" s="6"/>
      <c r="I9951" s="6"/>
      <c r="J9951" t="str">
        <f t="shared" si="155"/>
        <v>PUANN-ST34HMZPE</v>
      </c>
      <c r="K9951" t="str">
        <f>IF((VLOOKUP(J9951,mdc!A:V,22,FALSE)=""),"non Collabo","collabo")</f>
        <v>non Collabo</v>
      </c>
      <c r="L9951" t="str" cm="1">
        <f t="array" ref="L9951">IFERROR(_xlfn.IFS(G9951&lt;0,"shortage",H9951&lt;0,"shortage",I9951&lt;0,"shortage"),"ok")</f>
        <v>ok</v>
      </c>
    </row>
    <row r="9952" spans="1:12" hidden="1" x14ac:dyDescent="0.35">
      <c r="A9952" s="5" t="s">
        <v>1357</v>
      </c>
      <c r="B9952" s="5" t="s">
        <v>1045</v>
      </c>
      <c r="C9952" s="5" t="s">
        <v>1584</v>
      </c>
      <c r="D9952" s="5" t="s">
        <v>1469</v>
      </c>
      <c r="E9952" s="5" t="s">
        <v>2318</v>
      </c>
      <c r="F9952" s="6"/>
      <c r="G9952" s="6"/>
      <c r="H9952" s="6"/>
      <c r="I9952" s="6"/>
      <c r="J9952" t="str">
        <f t="shared" si="155"/>
        <v>PUANN-ST34HMZPE</v>
      </c>
      <c r="K9952" t="str">
        <f>IF((VLOOKUP(J9952,mdc!A:V,22,FALSE)=""),"non Collabo","collabo")</f>
        <v>non Collabo</v>
      </c>
      <c r="L9952" t="str" cm="1">
        <f t="array" ref="L9952">IFERROR(_xlfn.IFS(G9952&lt;0,"shortage",H9952&lt;0,"shortage",I9952&lt;0,"shortage"),"ok")</f>
        <v>ok</v>
      </c>
    </row>
    <row r="9953" spans="1:12" hidden="1" x14ac:dyDescent="0.35">
      <c r="A9953" s="5" t="s">
        <v>1357</v>
      </c>
      <c r="B9953" s="5" t="s">
        <v>1045</v>
      </c>
      <c r="C9953" s="5" t="s">
        <v>1584</v>
      </c>
      <c r="D9953" s="5" t="s">
        <v>1469</v>
      </c>
      <c r="E9953" s="5" t="s">
        <v>7</v>
      </c>
      <c r="F9953" s="6"/>
      <c r="G9953" s="6"/>
      <c r="H9953" s="6"/>
      <c r="I9953" s="6"/>
      <c r="J9953" t="str">
        <f t="shared" si="155"/>
        <v>PUANN-ST34HMZPE</v>
      </c>
      <c r="K9953" t="str">
        <f>IF((VLOOKUP(J9953,mdc!A:V,22,FALSE)=""),"non Collabo","collabo")</f>
        <v>non Collabo</v>
      </c>
      <c r="L9953" t="str" cm="1">
        <f t="array" ref="L9953">IFERROR(_xlfn.IFS(G9953&lt;0,"shortage",H9953&lt;0,"shortage",I9953&lt;0,"shortage"),"ok")</f>
        <v>ok</v>
      </c>
    </row>
    <row r="9954" spans="1:12" hidden="1" x14ac:dyDescent="0.35">
      <c r="A9954" s="5" t="s">
        <v>1357</v>
      </c>
      <c r="B9954" s="5" t="s">
        <v>1045</v>
      </c>
      <c r="C9954" s="5" t="s">
        <v>1584</v>
      </c>
      <c r="D9954" s="5" t="s">
        <v>1469</v>
      </c>
      <c r="E9954" s="5" t="s">
        <v>1566</v>
      </c>
      <c r="F9954" s="6">
        <v>11.790319999999999</v>
      </c>
      <c r="G9954" s="6"/>
      <c r="H9954" s="6"/>
      <c r="I9954" s="6"/>
      <c r="J9954" t="str">
        <f t="shared" si="155"/>
        <v>PUANN-ST34HMZPE</v>
      </c>
      <c r="K9954" t="str">
        <f>IF((VLOOKUP(J9954,mdc!A:V,22,FALSE)=""),"non Collabo","collabo")</f>
        <v>non Collabo</v>
      </c>
      <c r="L9954" t="str" cm="1">
        <f t="array" ref="L9954">IFERROR(_xlfn.IFS(G9954&lt;0,"shortage",H9954&lt;0,"shortage",I9954&lt;0,"shortage"),"ok")</f>
        <v>ok</v>
      </c>
    </row>
    <row r="9955" spans="1:12" ht="15" hidden="1" thickBot="1" x14ac:dyDescent="0.4">
      <c r="A9955" s="5" t="s">
        <v>1357</v>
      </c>
      <c r="B9955" s="5" t="s">
        <v>1045</v>
      </c>
      <c r="C9955" s="5" t="s">
        <v>1584</v>
      </c>
      <c r="D9955" s="7" t="s">
        <v>1469</v>
      </c>
      <c r="E9955" s="7" t="s">
        <v>8</v>
      </c>
      <c r="F9955" s="8">
        <v>-11.790319999999999</v>
      </c>
      <c r="G9955" s="8"/>
      <c r="H9955" s="8"/>
      <c r="I9955" s="8"/>
      <c r="J9955" t="str">
        <f t="shared" si="155"/>
        <v>PUANN-ST34HMZPE</v>
      </c>
      <c r="K9955" t="str">
        <f>IF((VLOOKUP(J9955,mdc!A:V,22,FALSE)=""),"non Collabo","collabo")</f>
        <v>non Collabo</v>
      </c>
    </row>
    <row r="9956" spans="1:12" hidden="1" x14ac:dyDescent="0.35">
      <c r="A9956" s="5" t="s">
        <v>1357</v>
      </c>
      <c r="B9956" s="5" t="s">
        <v>1045</v>
      </c>
      <c r="C9956" s="5" t="s">
        <v>1584</v>
      </c>
      <c r="D9956" s="3" t="s">
        <v>2387</v>
      </c>
      <c r="E9956" s="3" t="s">
        <v>5</v>
      </c>
      <c r="F9956" s="4"/>
      <c r="G9956" s="4"/>
      <c r="H9956" s="4"/>
      <c r="I9956" s="4"/>
      <c r="J9956" t="str">
        <f t="shared" si="155"/>
        <v>PUANN-ST34HMZUE</v>
      </c>
      <c r="K9956" t="str">
        <f>IF((VLOOKUP(J9956,mdc!A:V,22,FALSE)=""),"non Collabo","collabo")</f>
        <v>non Collabo</v>
      </c>
      <c r="L9956" t="str" cm="1">
        <f t="array" ref="L9956">IFERROR(_xlfn.IFS(G9956&lt;0,"shortage",H9956&lt;0,"shortage",I9956&lt;0,"shortage"),"ok")</f>
        <v>ok</v>
      </c>
    </row>
    <row r="9957" spans="1:12" hidden="1" x14ac:dyDescent="0.35">
      <c r="A9957" s="5" t="s">
        <v>1357</v>
      </c>
      <c r="B9957" s="5" t="s">
        <v>1045</v>
      </c>
      <c r="C9957" s="5" t="s">
        <v>1584</v>
      </c>
      <c r="D9957" s="5" t="s">
        <v>2387</v>
      </c>
      <c r="E9957" s="5" t="s">
        <v>1565</v>
      </c>
      <c r="F9957" s="6"/>
      <c r="G9957" s="6">
        <v>395</v>
      </c>
      <c r="H9957" s="6">
        <v>675</v>
      </c>
      <c r="I9957" s="6">
        <v>287</v>
      </c>
      <c r="J9957" t="str">
        <f t="shared" si="155"/>
        <v>PUANN-ST34HMZUE</v>
      </c>
      <c r="K9957" t="str">
        <f>IF((VLOOKUP(J9957,mdc!A:V,22,FALSE)=""),"non Collabo","collabo")</f>
        <v>non Collabo</v>
      </c>
      <c r="L9957" t="str" cm="1">
        <f t="array" ref="L9957">IFERROR(_xlfn.IFS(G9957&lt;0,"shortage",H9957&lt;0,"shortage",I9957&lt;0,"shortage"),"ok")</f>
        <v>ok</v>
      </c>
    </row>
    <row r="9958" spans="1:12" hidden="1" x14ac:dyDescent="0.35">
      <c r="A9958" s="5" t="s">
        <v>1357</v>
      </c>
      <c r="B9958" s="5" t="s">
        <v>1045</v>
      </c>
      <c r="C9958" s="5" t="s">
        <v>1584</v>
      </c>
      <c r="D9958" s="5" t="s">
        <v>2387</v>
      </c>
      <c r="E9958" s="5" t="s">
        <v>6</v>
      </c>
      <c r="F9958" s="6"/>
      <c r="G9958" s="6">
        <v>-395</v>
      </c>
      <c r="H9958" s="6">
        <v>-675</v>
      </c>
      <c r="I9958" s="6">
        <v>-287</v>
      </c>
      <c r="J9958" t="str">
        <f t="shared" si="155"/>
        <v>PUANN-ST34HMZUE</v>
      </c>
      <c r="K9958" t="str">
        <f>IF((VLOOKUP(J9958,mdc!A:V,22,FALSE)=""),"non Collabo","collabo")</f>
        <v>non Collabo</v>
      </c>
      <c r="L9958" t="str" cm="1">
        <f t="array" ref="L9958">IFERROR(_xlfn.IFS(G9958&lt;0,"shortage",H9958&lt;0,"shortage",I9958&lt;0,"shortage"),"ok")</f>
        <v>shortage</v>
      </c>
    </row>
    <row r="9959" spans="1:12" hidden="1" x14ac:dyDescent="0.35">
      <c r="A9959" s="5" t="s">
        <v>1357</v>
      </c>
      <c r="B9959" s="5" t="s">
        <v>1045</v>
      </c>
      <c r="C9959" s="5" t="s">
        <v>1584</v>
      </c>
      <c r="D9959" s="5" t="s">
        <v>2387</v>
      </c>
      <c r="E9959" s="5" t="s">
        <v>2318</v>
      </c>
      <c r="F9959" s="6"/>
      <c r="G9959" s="6"/>
      <c r="H9959" s="6"/>
      <c r="I9959" s="6"/>
      <c r="J9959" t="str">
        <f t="shared" si="155"/>
        <v>PUANN-ST34HMZUE</v>
      </c>
      <c r="K9959" t="str">
        <f>IF((VLOOKUP(J9959,mdc!A:V,22,FALSE)=""),"non Collabo","collabo")</f>
        <v>non Collabo</v>
      </c>
      <c r="L9959" t="str" cm="1">
        <f t="array" ref="L9959">IFERROR(_xlfn.IFS(G9959&lt;0,"shortage",H9959&lt;0,"shortage",I9959&lt;0,"shortage"),"ok")</f>
        <v>ok</v>
      </c>
    </row>
    <row r="9960" spans="1:12" hidden="1" x14ac:dyDescent="0.35">
      <c r="A9960" s="5" t="s">
        <v>1357</v>
      </c>
      <c r="B9960" s="5" t="s">
        <v>1045</v>
      </c>
      <c r="C9960" s="5" t="s">
        <v>1584</v>
      </c>
      <c r="D9960" s="5" t="s">
        <v>2387</v>
      </c>
      <c r="E9960" s="5" t="s">
        <v>7</v>
      </c>
      <c r="F9960" s="6"/>
      <c r="G9960" s="6"/>
      <c r="H9960" s="6"/>
      <c r="I9960" s="6"/>
      <c r="J9960" t="str">
        <f t="shared" si="155"/>
        <v>PUANN-ST34HMZUE</v>
      </c>
      <c r="K9960" t="str">
        <f>IF((VLOOKUP(J9960,mdc!A:V,22,FALSE)=""),"non Collabo","collabo")</f>
        <v>non Collabo</v>
      </c>
      <c r="L9960" t="str" cm="1">
        <f t="array" ref="L9960">IFERROR(_xlfn.IFS(G9960&lt;0,"shortage",H9960&lt;0,"shortage",I9960&lt;0,"shortage"),"ok")</f>
        <v>ok</v>
      </c>
    </row>
    <row r="9961" spans="1:12" hidden="1" x14ac:dyDescent="0.35">
      <c r="A9961" s="5" t="s">
        <v>1357</v>
      </c>
      <c r="B9961" s="5" t="s">
        <v>1045</v>
      </c>
      <c r="C9961" s="5" t="s">
        <v>1584</v>
      </c>
      <c r="D9961" s="5" t="s">
        <v>2387</v>
      </c>
      <c r="E9961" s="5" t="s">
        <v>1566</v>
      </c>
      <c r="F9961" s="6"/>
      <c r="G9961" s="6">
        <v>15.8948</v>
      </c>
      <c r="H9961" s="6">
        <v>27.161999999999999</v>
      </c>
      <c r="I9961" s="6">
        <v>11.54888</v>
      </c>
      <c r="J9961" t="str">
        <f t="shared" si="155"/>
        <v>PUANN-ST34HMZUE</v>
      </c>
      <c r="K9961" t="str">
        <f>IF((VLOOKUP(J9961,mdc!A:V,22,FALSE)=""),"non Collabo","collabo")</f>
        <v>non Collabo</v>
      </c>
      <c r="L9961" t="str" cm="1">
        <f t="array" ref="L9961">IFERROR(_xlfn.IFS(G9961&lt;0,"shortage",H9961&lt;0,"shortage",I9961&lt;0,"shortage"),"ok")</f>
        <v>ok</v>
      </c>
    </row>
    <row r="9962" spans="1:12" ht="15" hidden="1" thickBot="1" x14ac:dyDescent="0.4">
      <c r="A9962" s="5" t="s">
        <v>1357</v>
      </c>
      <c r="B9962" s="5" t="s">
        <v>1045</v>
      </c>
      <c r="C9962" s="5" t="s">
        <v>1584</v>
      </c>
      <c r="D9962" s="7" t="s">
        <v>2387</v>
      </c>
      <c r="E9962" s="7" t="s">
        <v>8</v>
      </c>
      <c r="F9962" s="8"/>
      <c r="G9962" s="8">
        <v>-15.8948</v>
      </c>
      <c r="H9962" s="8">
        <v>-27.161999999999999</v>
      </c>
      <c r="I9962" s="8">
        <v>-11.54888</v>
      </c>
      <c r="J9962" t="str">
        <f t="shared" si="155"/>
        <v>PUANN-ST34HMZUE</v>
      </c>
      <c r="K9962" t="str">
        <f>IF((VLOOKUP(J9962,mdc!A:V,22,FALSE)=""),"non Collabo","collabo")</f>
        <v>non Collabo</v>
      </c>
    </row>
    <row r="9963" spans="1:12" hidden="1" x14ac:dyDescent="0.35">
      <c r="A9963" s="5" t="s">
        <v>1357</v>
      </c>
      <c r="B9963" s="5" t="s">
        <v>1045</v>
      </c>
      <c r="C9963" s="5" t="s">
        <v>1584</v>
      </c>
      <c r="D9963" s="3" t="s">
        <v>1470</v>
      </c>
      <c r="E9963" s="3" t="s">
        <v>5</v>
      </c>
      <c r="F9963" s="4"/>
      <c r="G9963" s="4"/>
      <c r="H9963" s="4"/>
      <c r="I9963" s="4"/>
      <c r="J9963" t="str">
        <f t="shared" si="155"/>
        <v>PUANN-ST34HWZPE</v>
      </c>
      <c r="K9963" t="str">
        <f>IF((VLOOKUP(J9963,mdc!A:V,22,FALSE)=""),"non Collabo","collabo")</f>
        <v>non Collabo</v>
      </c>
      <c r="L9963" t="str" cm="1">
        <f t="array" ref="L9963">IFERROR(_xlfn.IFS(G9963&lt;0,"shortage",H9963&lt;0,"shortage",I9963&lt;0,"shortage"),"ok")</f>
        <v>ok</v>
      </c>
    </row>
    <row r="9964" spans="1:12" hidden="1" x14ac:dyDescent="0.35">
      <c r="A9964" s="5" t="s">
        <v>1357</v>
      </c>
      <c r="B9964" s="5" t="s">
        <v>1045</v>
      </c>
      <c r="C9964" s="5" t="s">
        <v>1584</v>
      </c>
      <c r="D9964" s="5" t="s">
        <v>1470</v>
      </c>
      <c r="E9964" s="5" t="s">
        <v>1565</v>
      </c>
      <c r="F9964" s="6">
        <v>138</v>
      </c>
      <c r="G9964" s="6"/>
      <c r="H9964" s="6"/>
      <c r="I9964" s="6"/>
      <c r="J9964" t="str">
        <f t="shared" si="155"/>
        <v>PUANN-ST34HWZPE</v>
      </c>
      <c r="K9964" t="str">
        <f>IF((VLOOKUP(J9964,mdc!A:V,22,FALSE)=""),"non Collabo","collabo")</f>
        <v>non Collabo</v>
      </c>
      <c r="L9964" t="str" cm="1">
        <f t="array" ref="L9964">IFERROR(_xlfn.IFS(G9964&lt;0,"shortage",H9964&lt;0,"shortage",I9964&lt;0,"shortage"),"ok")</f>
        <v>ok</v>
      </c>
    </row>
    <row r="9965" spans="1:12" hidden="1" x14ac:dyDescent="0.35">
      <c r="A9965" s="5" t="s">
        <v>1357</v>
      </c>
      <c r="B9965" s="5" t="s">
        <v>1045</v>
      </c>
      <c r="C9965" s="5" t="s">
        <v>1584</v>
      </c>
      <c r="D9965" s="5" t="s">
        <v>1470</v>
      </c>
      <c r="E9965" s="5" t="s">
        <v>6</v>
      </c>
      <c r="F9965" s="6">
        <v>-138</v>
      </c>
      <c r="G9965" s="6"/>
      <c r="H9965" s="6"/>
      <c r="I9965" s="6"/>
      <c r="J9965" t="str">
        <f t="shared" si="155"/>
        <v>PUANN-ST34HWZPE</v>
      </c>
      <c r="K9965" t="str">
        <f>IF((VLOOKUP(J9965,mdc!A:V,22,FALSE)=""),"non Collabo","collabo")</f>
        <v>non Collabo</v>
      </c>
      <c r="L9965" t="str" cm="1">
        <f t="array" ref="L9965">IFERROR(_xlfn.IFS(G9965&lt;0,"shortage",H9965&lt;0,"shortage",I9965&lt;0,"shortage"),"ok")</f>
        <v>ok</v>
      </c>
    </row>
    <row r="9966" spans="1:12" hidden="1" x14ac:dyDescent="0.35">
      <c r="A9966" s="5" t="s">
        <v>1357</v>
      </c>
      <c r="B9966" s="5" t="s">
        <v>1045</v>
      </c>
      <c r="C9966" s="5" t="s">
        <v>1584</v>
      </c>
      <c r="D9966" s="5" t="s">
        <v>1470</v>
      </c>
      <c r="E9966" s="5" t="s">
        <v>2318</v>
      </c>
      <c r="F9966" s="6"/>
      <c r="G9966" s="6"/>
      <c r="H9966" s="6"/>
      <c r="I9966" s="6"/>
      <c r="J9966" t="str">
        <f t="shared" si="155"/>
        <v>PUANN-ST34HWZPE</v>
      </c>
      <c r="K9966" t="str">
        <f>IF((VLOOKUP(J9966,mdc!A:V,22,FALSE)=""),"non Collabo","collabo")</f>
        <v>non Collabo</v>
      </c>
      <c r="L9966" t="str" cm="1">
        <f t="array" ref="L9966">IFERROR(_xlfn.IFS(G9966&lt;0,"shortage",H9966&lt;0,"shortage",I9966&lt;0,"shortage"),"ok")</f>
        <v>ok</v>
      </c>
    </row>
    <row r="9967" spans="1:12" hidden="1" x14ac:dyDescent="0.35">
      <c r="A9967" s="5" t="s">
        <v>1357</v>
      </c>
      <c r="B9967" s="5" t="s">
        <v>1045</v>
      </c>
      <c r="C9967" s="5" t="s">
        <v>1584</v>
      </c>
      <c r="D9967" s="5" t="s">
        <v>1470</v>
      </c>
      <c r="E9967" s="5" t="s">
        <v>7</v>
      </c>
      <c r="F9967" s="6"/>
      <c r="G9967" s="6"/>
      <c r="H9967" s="6"/>
      <c r="I9967" s="6"/>
      <c r="J9967" t="str">
        <f t="shared" si="155"/>
        <v>PUANN-ST34HWZPE</v>
      </c>
      <c r="K9967" t="str">
        <f>IF((VLOOKUP(J9967,mdc!A:V,22,FALSE)=""),"non Collabo","collabo")</f>
        <v>non Collabo</v>
      </c>
      <c r="L9967" t="str" cm="1">
        <f t="array" ref="L9967">IFERROR(_xlfn.IFS(G9967&lt;0,"shortage",H9967&lt;0,"shortage",I9967&lt;0,"shortage"),"ok")</f>
        <v>ok</v>
      </c>
    </row>
    <row r="9968" spans="1:12" hidden="1" x14ac:dyDescent="0.35">
      <c r="A9968" s="5" t="s">
        <v>1357</v>
      </c>
      <c r="B9968" s="5" t="s">
        <v>1045</v>
      </c>
      <c r="C9968" s="5" t="s">
        <v>1584</v>
      </c>
      <c r="D9968" s="5" t="s">
        <v>1470</v>
      </c>
      <c r="E9968" s="5" t="s">
        <v>1566</v>
      </c>
      <c r="F9968" s="6">
        <v>5.4123599999999996</v>
      </c>
      <c r="G9968" s="6"/>
      <c r="H9968" s="6"/>
      <c r="I9968" s="6"/>
      <c r="J9968" t="str">
        <f t="shared" si="155"/>
        <v>PUANN-ST34HWZPE</v>
      </c>
      <c r="K9968" t="str">
        <f>IF((VLOOKUP(J9968,mdc!A:V,22,FALSE)=""),"non Collabo","collabo")</f>
        <v>non Collabo</v>
      </c>
      <c r="L9968" t="str" cm="1">
        <f t="array" ref="L9968">IFERROR(_xlfn.IFS(G9968&lt;0,"shortage",H9968&lt;0,"shortage",I9968&lt;0,"shortage"),"ok")</f>
        <v>ok</v>
      </c>
    </row>
    <row r="9969" spans="1:12" ht="15" hidden="1" thickBot="1" x14ac:dyDescent="0.4">
      <c r="A9969" s="5" t="s">
        <v>1357</v>
      </c>
      <c r="B9969" s="5" t="s">
        <v>1045</v>
      </c>
      <c r="C9969" s="5" t="s">
        <v>1584</v>
      </c>
      <c r="D9969" s="7" t="s">
        <v>1470</v>
      </c>
      <c r="E9969" s="7" t="s">
        <v>8</v>
      </c>
      <c r="F9969" s="8">
        <v>-5.4123599999999996</v>
      </c>
      <c r="G9969" s="8"/>
      <c r="H9969" s="8"/>
      <c r="I9969" s="8"/>
      <c r="J9969" t="str">
        <f t="shared" si="155"/>
        <v>PUANN-ST34HWZPE</v>
      </c>
      <c r="K9969" t="str">
        <f>IF((VLOOKUP(J9969,mdc!A:V,22,FALSE)=""),"non Collabo","collabo")</f>
        <v>non Collabo</v>
      </c>
    </row>
    <row r="9970" spans="1:12" hidden="1" x14ac:dyDescent="0.35">
      <c r="A9970" s="5" t="s">
        <v>1357</v>
      </c>
      <c r="B9970" s="5" t="s">
        <v>1045</v>
      </c>
      <c r="C9970" s="5" t="s">
        <v>1584</v>
      </c>
      <c r="D9970" s="3" t="s">
        <v>2388</v>
      </c>
      <c r="E9970" s="3" t="s">
        <v>5</v>
      </c>
      <c r="F9970" s="4"/>
      <c r="G9970" s="4"/>
      <c r="H9970" s="4"/>
      <c r="I9970" s="4"/>
      <c r="J9970" t="str">
        <f t="shared" si="155"/>
        <v>PUANN-ST34HWZUE</v>
      </c>
      <c r="K9970" t="str">
        <f>IF((VLOOKUP(J9970,mdc!A:V,22,FALSE)=""),"non Collabo","collabo")</f>
        <v>non Collabo</v>
      </c>
      <c r="L9970" t="str" cm="1">
        <f t="array" ref="L9970">IFERROR(_xlfn.IFS(G9970&lt;0,"shortage",H9970&lt;0,"shortage",I9970&lt;0,"shortage"),"ok")</f>
        <v>ok</v>
      </c>
    </row>
    <row r="9971" spans="1:12" hidden="1" x14ac:dyDescent="0.35">
      <c r="A9971" s="5" t="s">
        <v>1357</v>
      </c>
      <c r="B9971" s="5" t="s">
        <v>1045</v>
      </c>
      <c r="C9971" s="5" t="s">
        <v>1584</v>
      </c>
      <c r="D9971" s="5" t="s">
        <v>2388</v>
      </c>
      <c r="E9971" s="5" t="s">
        <v>1565</v>
      </c>
      <c r="F9971" s="6"/>
      <c r="G9971" s="6">
        <v>127</v>
      </c>
      <c r="H9971" s="6">
        <v>243</v>
      </c>
      <c r="I9971" s="6">
        <v>110</v>
      </c>
      <c r="J9971" t="str">
        <f t="shared" si="155"/>
        <v>PUANN-ST34HWZUE</v>
      </c>
      <c r="K9971" t="str">
        <f>IF((VLOOKUP(J9971,mdc!A:V,22,FALSE)=""),"non Collabo","collabo")</f>
        <v>non Collabo</v>
      </c>
      <c r="L9971" t="str" cm="1">
        <f t="array" ref="L9971">IFERROR(_xlfn.IFS(G9971&lt;0,"shortage",H9971&lt;0,"shortage",I9971&lt;0,"shortage"),"ok")</f>
        <v>ok</v>
      </c>
    </row>
    <row r="9972" spans="1:12" hidden="1" x14ac:dyDescent="0.35">
      <c r="A9972" s="5" t="s">
        <v>1357</v>
      </c>
      <c r="B9972" s="5" t="s">
        <v>1045</v>
      </c>
      <c r="C9972" s="5" t="s">
        <v>1584</v>
      </c>
      <c r="D9972" s="5" t="s">
        <v>2388</v>
      </c>
      <c r="E9972" s="5" t="s">
        <v>6</v>
      </c>
      <c r="F9972" s="6"/>
      <c r="G9972" s="6">
        <v>-127</v>
      </c>
      <c r="H9972" s="6">
        <v>-243</v>
      </c>
      <c r="I9972" s="6">
        <v>-110</v>
      </c>
      <c r="J9972" t="str">
        <f t="shared" si="155"/>
        <v>PUANN-ST34HWZUE</v>
      </c>
      <c r="K9972" t="str">
        <f>IF((VLOOKUP(J9972,mdc!A:V,22,FALSE)=""),"non Collabo","collabo")</f>
        <v>non Collabo</v>
      </c>
      <c r="L9972" t="str" cm="1">
        <f t="array" ref="L9972">IFERROR(_xlfn.IFS(G9972&lt;0,"shortage",H9972&lt;0,"shortage",I9972&lt;0,"shortage"),"ok")</f>
        <v>shortage</v>
      </c>
    </row>
    <row r="9973" spans="1:12" hidden="1" x14ac:dyDescent="0.35">
      <c r="A9973" s="5" t="s">
        <v>1357</v>
      </c>
      <c r="B9973" s="5" t="s">
        <v>1045</v>
      </c>
      <c r="C9973" s="5" t="s">
        <v>1584</v>
      </c>
      <c r="D9973" s="5" t="s">
        <v>2388</v>
      </c>
      <c r="E9973" s="5" t="s">
        <v>2318</v>
      </c>
      <c r="F9973" s="6"/>
      <c r="G9973" s="6"/>
      <c r="H9973" s="6"/>
      <c r="I9973" s="6"/>
      <c r="J9973" t="str">
        <f t="shared" si="155"/>
        <v>PUANN-ST34HWZUE</v>
      </c>
      <c r="K9973" t="str">
        <f>IF((VLOOKUP(J9973,mdc!A:V,22,FALSE)=""),"non Collabo","collabo")</f>
        <v>non Collabo</v>
      </c>
      <c r="L9973" t="str" cm="1">
        <f t="array" ref="L9973">IFERROR(_xlfn.IFS(G9973&lt;0,"shortage",H9973&lt;0,"shortage",I9973&lt;0,"shortage"),"ok")</f>
        <v>ok</v>
      </c>
    </row>
    <row r="9974" spans="1:12" hidden="1" x14ac:dyDescent="0.35">
      <c r="A9974" s="5" t="s">
        <v>1357</v>
      </c>
      <c r="B9974" s="5" t="s">
        <v>1045</v>
      </c>
      <c r="C9974" s="5" t="s">
        <v>1584</v>
      </c>
      <c r="D9974" s="5" t="s">
        <v>2388</v>
      </c>
      <c r="E9974" s="5" t="s">
        <v>7</v>
      </c>
      <c r="F9974" s="6"/>
      <c r="G9974" s="6"/>
      <c r="H9974" s="6"/>
      <c r="I9974" s="6"/>
      <c r="J9974" t="str">
        <f t="shared" si="155"/>
        <v>PUANN-ST34HWZUE</v>
      </c>
      <c r="K9974" t="str">
        <f>IF((VLOOKUP(J9974,mdc!A:V,22,FALSE)=""),"non Collabo","collabo")</f>
        <v>non Collabo</v>
      </c>
      <c r="L9974" t="str" cm="1">
        <f t="array" ref="L9974">IFERROR(_xlfn.IFS(G9974&lt;0,"shortage",H9974&lt;0,"shortage",I9974&lt;0,"shortage"),"ok")</f>
        <v>ok</v>
      </c>
    </row>
    <row r="9975" spans="1:12" hidden="1" x14ac:dyDescent="0.35">
      <c r="A9975" s="5" t="s">
        <v>1357</v>
      </c>
      <c r="B9975" s="5" t="s">
        <v>1045</v>
      </c>
      <c r="C9975" s="5" t="s">
        <v>1584</v>
      </c>
      <c r="D9975" s="5" t="s">
        <v>2388</v>
      </c>
      <c r="E9975" s="5" t="s">
        <v>1566</v>
      </c>
      <c r="F9975" s="6"/>
      <c r="G9975" s="6">
        <v>4.9809400000000004</v>
      </c>
      <c r="H9975" s="6">
        <v>9.5304599999999997</v>
      </c>
      <c r="I9975" s="6">
        <v>4.3141999999999996</v>
      </c>
      <c r="J9975" t="str">
        <f t="shared" si="155"/>
        <v>PUANN-ST34HWZUE</v>
      </c>
      <c r="K9975" t="str">
        <f>IF((VLOOKUP(J9975,mdc!A:V,22,FALSE)=""),"non Collabo","collabo")</f>
        <v>non Collabo</v>
      </c>
      <c r="L9975" t="str" cm="1">
        <f t="array" ref="L9975">IFERROR(_xlfn.IFS(G9975&lt;0,"shortage",H9975&lt;0,"shortage",I9975&lt;0,"shortage"),"ok")</f>
        <v>ok</v>
      </c>
    </row>
    <row r="9976" spans="1:12" ht="15" hidden="1" thickBot="1" x14ac:dyDescent="0.4">
      <c r="A9976" s="5" t="s">
        <v>1357</v>
      </c>
      <c r="B9976" s="5" t="s">
        <v>1045</v>
      </c>
      <c r="C9976" s="5" t="s">
        <v>1584</v>
      </c>
      <c r="D9976" s="7" t="s">
        <v>2388</v>
      </c>
      <c r="E9976" s="7" t="s">
        <v>8</v>
      </c>
      <c r="F9976" s="8"/>
      <c r="G9976" s="8">
        <v>-4.9809400000000004</v>
      </c>
      <c r="H9976" s="8">
        <v>-9.5304599999999997</v>
      </c>
      <c r="I9976" s="8">
        <v>-4.3141999999999996</v>
      </c>
      <c r="J9976" t="str">
        <f t="shared" si="155"/>
        <v>PUANN-ST34HWZUE</v>
      </c>
      <c r="K9976" t="str">
        <f>IF((VLOOKUP(J9976,mdc!A:V,22,FALSE)=""),"non Collabo","collabo")</f>
        <v>non Collabo</v>
      </c>
    </row>
    <row r="9977" spans="1:12" hidden="1" x14ac:dyDescent="0.35">
      <c r="A9977" s="5" t="s">
        <v>1357</v>
      </c>
      <c r="B9977" s="5" t="s">
        <v>1045</v>
      </c>
      <c r="C9977" s="5" t="s">
        <v>1584</v>
      </c>
      <c r="D9977" s="3" t="s">
        <v>1471</v>
      </c>
      <c r="E9977" s="3" t="s">
        <v>5</v>
      </c>
      <c r="F9977" s="4"/>
      <c r="G9977" s="4"/>
      <c r="H9977" s="4"/>
      <c r="I9977" s="4"/>
      <c r="J9977" t="str">
        <f t="shared" si="155"/>
        <v>PUANN-ST34NBZUE</v>
      </c>
      <c r="K9977" t="str">
        <f>IF((VLOOKUP(J9977,mdc!A:V,22,FALSE)=""),"non Collabo","collabo")</f>
        <v>non Collabo</v>
      </c>
      <c r="L9977" t="str" cm="1">
        <f t="array" ref="L9977">IFERROR(_xlfn.IFS(G9977&lt;0,"shortage",H9977&lt;0,"shortage",I9977&lt;0,"shortage"),"ok")</f>
        <v>ok</v>
      </c>
    </row>
    <row r="9978" spans="1:12" hidden="1" x14ac:dyDescent="0.35">
      <c r="A9978" s="5" t="s">
        <v>1357</v>
      </c>
      <c r="B9978" s="5" t="s">
        <v>1045</v>
      </c>
      <c r="C9978" s="5" t="s">
        <v>1584</v>
      </c>
      <c r="D9978" s="5" t="s">
        <v>1471</v>
      </c>
      <c r="E9978" s="5" t="s">
        <v>1565</v>
      </c>
      <c r="F9978" s="6"/>
      <c r="G9978" s="6">
        <v>48</v>
      </c>
      <c r="H9978" s="6"/>
      <c r="I9978" s="6"/>
      <c r="J9978" t="str">
        <f t="shared" si="155"/>
        <v>PUANN-ST34NBZUE</v>
      </c>
      <c r="K9978" t="str">
        <f>IF((VLOOKUP(J9978,mdc!A:V,22,FALSE)=""),"non Collabo","collabo")</f>
        <v>non Collabo</v>
      </c>
      <c r="L9978" t="str" cm="1">
        <f t="array" ref="L9978">IFERROR(_xlfn.IFS(G9978&lt;0,"shortage",H9978&lt;0,"shortage",I9978&lt;0,"shortage"),"ok")</f>
        <v>ok</v>
      </c>
    </row>
    <row r="9979" spans="1:12" hidden="1" x14ac:dyDescent="0.35">
      <c r="A9979" s="5" t="s">
        <v>1357</v>
      </c>
      <c r="B9979" s="5" t="s">
        <v>1045</v>
      </c>
      <c r="C9979" s="5" t="s">
        <v>1584</v>
      </c>
      <c r="D9979" s="5" t="s">
        <v>1471</v>
      </c>
      <c r="E9979" s="5" t="s">
        <v>6</v>
      </c>
      <c r="F9979" s="6"/>
      <c r="G9979" s="6">
        <v>-48</v>
      </c>
      <c r="H9979" s="6"/>
      <c r="I9979" s="6"/>
      <c r="J9979" t="str">
        <f t="shared" si="155"/>
        <v>PUANN-ST34NBZUE</v>
      </c>
      <c r="K9979" t="str">
        <f>IF((VLOOKUP(J9979,mdc!A:V,22,FALSE)=""),"non Collabo","collabo")</f>
        <v>non Collabo</v>
      </c>
      <c r="L9979" t="str" cm="1">
        <f t="array" ref="L9979">IFERROR(_xlfn.IFS(G9979&lt;0,"shortage",H9979&lt;0,"shortage",I9979&lt;0,"shortage"),"ok")</f>
        <v>shortage</v>
      </c>
    </row>
    <row r="9980" spans="1:12" hidden="1" x14ac:dyDescent="0.35">
      <c r="A9980" s="5" t="s">
        <v>1357</v>
      </c>
      <c r="B9980" s="5" t="s">
        <v>1045</v>
      </c>
      <c r="C9980" s="5" t="s">
        <v>1584</v>
      </c>
      <c r="D9980" s="5" t="s">
        <v>1471</v>
      </c>
      <c r="E9980" s="5" t="s">
        <v>2318</v>
      </c>
      <c r="F9980" s="6"/>
      <c r="G9980" s="6"/>
      <c r="H9980" s="6"/>
      <c r="I9980" s="6"/>
      <c r="J9980" t="str">
        <f t="shared" si="155"/>
        <v>PUANN-ST34NBZUE</v>
      </c>
      <c r="K9980" t="str">
        <f>IF((VLOOKUP(J9980,mdc!A:V,22,FALSE)=""),"non Collabo","collabo")</f>
        <v>non Collabo</v>
      </c>
      <c r="L9980" t="str" cm="1">
        <f t="array" ref="L9980">IFERROR(_xlfn.IFS(G9980&lt;0,"shortage",H9980&lt;0,"shortage",I9980&lt;0,"shortage"),"ok")</f>
        <v>ok</v>
      </c>
    </row>
    <row r="9981" spans="1:12" hidden="1" x14ac:dyDescent="0.35">
      <c r="A9981" s="5" t="s">
        <v>1357</v>
      </c>
      <c r="B9981" s="5" t="s">
        <v>1045</v>
      </c>
      <c r="C9981" s="5" t="s">
        <v>1584</v>
      </c>
      <c r="D9981" s="5" t="s">
        <v>1471</v>
      </c>
      <c r="E9981" s="5" t="s">
        <v>7</v>
      </c>
      <c r="F9981" s="6"/>
      <c r="G9981" s="6"/>
      <c r="H9981" s="6"/>
      <c r="I9981" s="6"/>
      <c r="J9981" t="str">
        <f t="shared" si="155"/>
        <v>PUANN-ST34NBZUE</v>
      </c>
      <c r="K9981" t="str">
        <f>IF((VLOOKUP(J9981,mdc!A:V,22,FALSE)=""),"non Collabo","collabo")</f>
        <v>non Collabo</v>
      </c>
      <c r="L9981" t="str" cm="1">
        <f t="array" ref="L9981">IFERROR(_xlfn.IFS(G9981&lt;0,"shortage",H9981&lt;0,"shortage",I9981&lt;0,"shortage"),"ok")</f>
        <v>ok</v>
      </c>
    </row>
    <row r="9982" spans="1:12" hidden="1" x14ac:dyDescent="0.35">
      <c r="A9982" s="5" t="s">
        <v>1357</v>
      </c>
      <c r="B9982" s="5" t="s">
        <v>1045</v>
      </c>
      <c r="C9982" s="5" t="s">
        <v>1584</v>
      </c>
      <c r="D9982" s="5" t="s">
        <v>1471</v>
      </c>
      <c r="E9982" s="5" t="s">
        <v>1566</v>
      </c>
      <c r="F9982" s="6"/>
      <c r="G9982" s="6">
        <v>2.1926399999999999</v>
      </c>
      <c r="H9982" s="6"/>
      <c r="I9982" s="6"/>
      <c r="J9982" t="str">
        <f t="shared" si="155"/>
        <v>PUANN-ST34NBZUE</v>
      </c>
      <c r="K9982" t="str">
        <f>IF((VLOOKUP(J9982,mdc!A:V,22,FALSE)=""),"non Collabo","collabo")</f>
        <v>non Collabo</v>
      </c>
      <c r="L9982" t="str" cm="1">
        <f t="array" ref="L9982">IFERROR(_xlfn.IFS(G9982&lt;0,"shortage",H9982&lt;0,"shortage",I9982&lt;0,"shortage"),"ok")</f>
        <v>ok</v>
      </c>
    </row>
    <row r="9983" spans="1:12" ht="15" hidden="1" thickBot="1" x14ac:dyDescent="0.4">
      <c r="A9983" s="5" t="s">
        <v>1357</v>
      </c>
      <c r="B9983" s="5" t="s">
        <v>1045</v>
      </c>
      <c r="C9983" s="5" t="s">
        <v>1584</v>
      </c>
      <c r="D9983" s="7" t="s">
        <v>1471</v>
      </c>
      <c r="E9983" s="7" t="s">
        <v>8</v>
      </c>
      <c r="F9983" s="8"/>
      <c r="G9983" s="8">
        <v>-2.1926399999999999</v>
      </c>
      <c r="H9983" s="8"/>
      <c r="I9983" s="8"/>
      <c r="J9983" t="str">
        <f t="shared" si="155"/>
        <v>PUANN-ST34NBZUE</v>
      </c>
      <c r="K9983" t="str">
        <f>IF((VLOOKUP(J9983,mdc!A:V,22,FALSE)=""),"non Collabo","collabo")</f>
        <v>non Collabo</v>
      </c>
    </row>
    <row r="9984" spans="1:12" hidden="1" x14ac:dyDescent="0.35">
      <c r="A9984" s="5" t="s">
        <v>1357</v>
      </c>
      <c r="B9984" s="5" t="s">
        <v>1045</v>
      </c>
      <c r="C9984" s="5" t="s">
        <v>1584</v>
      </c>
      <c r="D9984" s="3" t="s">
        <v>1473</v>
      </c>
      <c r="E9984" s="3" t="s">
        <v>5</v>
      </c>
      <c r="F9984" s="4"/>
      <c r="G9984" s="4"/>
      <c r="H9984" s="4"/>
      <c r="I9984" s="4"/>
      <c r="J9984" t="str">
        <f t="shared" si="155"/>
        <v>PUANN-ST35MKZPE</v>
      </c>
      <c r="K9984" t="str">
        <f>IF((VLOOKUP(J9984,mdc!A:V,22,FALSE)=""),"non Collabo","collabo")</f>
        <v>non Collabo</v>
      </c>
      <c r="L9984" t="str" cm="1">
        <f t="array" ref="L9984">IFERROR(_xlfn.IFS(G9984&lt;0,"shortage",H9984&lt;0,"shortage",I9984&lt;0,"shortage"),"ok")</f>
        <v>ok</v>
      </c>
    </row>
    <row r="9985" spans="1:12" hidden="1" x14ac:dyDescent="0.35">
      <c r="A9985" s="5" t="s">
        <v>1357</v>
      </c>
      <c r="B9985" s="5" t="s">
        <v>1045</v>
      </c>
      <c r="C9985" s="5" t="s">
        <v>1584</v>
      </c>
      <c r="D9985" s="5" t="s">
        <v>1473</v>
      </c>
      <c r="E9985" s="5" t="s">
        <v>1565</v>
      </c>
      <c r="F9985" s="6">
        <v>63</v>
      </c>
      <c r="G9985" s="6"/>
      <c r="H9985" s="6">
        <v>60</v>
      </c>
      <c r="I9985" s="6">
        <v>59</v>
      </c>
      <c r="J9985" t="str">
        <f t="shared" si="155"/>
        <v>PUANN-ST35MKZPE</v>
      </c>
      <c r="K9985" t="str">
        <f>IF((VLOOKUP(J9985,mdc!A:V,22,FALSE)=""),"non Collabo","collabo")</f>
        <v>non Collabo</v>
      </c>
      <c r="L9985" t="str" cm="1">
        <f t="array" ref="L9985">IFERROR(_xlfn.IFS(G9985&lt;0,"shortage",H9985&lt;0,"shortage",I9985&lt;0,"shortage"),"ok")</f>
        <v>ok</v>
      </c>
    </row>
    <row r="9986" spans="1:12" hidden="1" x14ac:dyDescent="0.35">
      <c r="A9986" s="5" t="s">
        <v>1357</v>
      </c>
      <c r="B9986" s="5" t="s">
        <v>1045</v>
      </c>
      <c r="C9986" s="5" t="s">
        <v>1584</v>
      </c>
      <c r="D9986" s="5" t="s">
        <v>1473</v>
      </c>
      <c r="E9986" s="5" t="s">
        <v>6</v>
      </c>
      <c r="F9986" s="6">
        <v>-63</v>
      </c>
      <c r="G9986" s="6"/>
      <c r="H9986" s="6">
        <v>-60</v>
      </c>
      <c r="I9986" s="6">
        <v>-59</v>
      </c>
      <c r="J9986" t="str">
        <f t="shared" si="155"/>
        <v>PUANN-ST35MKZPE</v>
      </c>
      <c r="K9986" t="str">
        <f>IF((VLOOKUP(J9986,mdc!A:V,22,FALSE)=""),"non Collabo","collabo")</f>
        <v>non Collabo</v>
      </c>
      <c r="L9986" t="str" cm="1">
        <f t="array" ref="L9986">IFERROR(_xlfn.IFS(G9986&lt;0,"shortage",H9986&lt;0,"shortage",I9986&lt;0,"shortage"),"ok")</f>
        <v>shortage</v>
      </c>
    </row>
    <row r="9987" spans="1:12" hidden="1" x14ac:dyDescent="0.35">
      <c r="A9987" s="5" t="s">
        <v>1357</v>
      </c>
      <c r="B9987" s="5" t="s">
        <v>1045</v>
      </c>
      <c r="C9987" s="5" t="s">
        <v>1584</v>
      </c>
      <c r="D9987" s="5" t="s">
        <v>1473</v>
      </c>
      <c r="E9987" s="5" t="s">
        <v>2318</v>
      </c>
      <c r="F9987" s="6"/>
      <c r="G9987" s="6"/>
      <c r="H9987" s="6"/>
      <c r="I9987" s="6"/>
      <c r="J9987" t="str">
        <f t="shared" ref="J9987:J10039" si="156">A9987&amp;D9987</f>
        <v>PUANN-ST35MKZPE</v>
      </c>
      <c r="K9987" t="str">
        <f>IF((VLOOKUP(J9987,mdc!A:V,22,FALSE)=""),"non Collabo","collabo")</f>
        <v>non Collabo</v>
      </c>
      <c r="L9987" t="str" cm="1">
        <f t="array" ref="L9987">IFERROR(_xlfn.IFS(G9987&lt;0,"shortage",H9987&lt;0,"shortage",I9987&lt;0,"shortage"),"ok")</f>
        <v>ok</v>
      </c>
    </row>
    <row r="9988" spans="1:12" hidden="1" x14ac:dyDescent="0.35">
      <c r="A9988" s="5" t="s">
        <v>1357</v>
      </c>
      <c r="B9988" s="5" t="s">
        <v>1045</v>
      </c>
      <c r="C9988" s="5" t="s">
        <v>1584</v>
      </c>
      <c r="D9988" s="5" t="s">
        <v>1473</v>
      </c>
      <c r="E9988" s="5" t="s">
        <v>7</v>
      </c>
      <c r="F9988" s="6"/>
      <c r="G9988" s="6"/>
      <c r="H9988" s="6"/>
      <c r="I9988" s="6"/>
      <c r="J9988" t="str">
        <f t="shared" si="156"/>
        <v>PUANN-ST35MKZPE</v>
      </c>
      <c r="K9988" t="str">
        <f>IF((VLOOKUP(J9988,mdc!A:V,22,FALSE)=""),"non Collabo","collabo")</f>
        <v>non Collabo</v>
      </c>
      <c r="L9988" t="str" cm="1">
        <f t="array" ref="L9988">IFERROR(_xlfn.IFS(G9988&lt;0,"shortage",H9988&lt;0,"shortage",I9988&lt;0,"shortage"),"ok")</f>
        <v>ok</v>
      </c>
    </row>
    <row r="9989" spans="1:12" hidden="1" x14ac:dyDescent="0.35">
      <c r="A9989" s="5" t="s">
        <v>1357</v>
      </c>
      <c r="B9989" s="5" t="s">
        <v>1045</v>
      </c>
      <c r="C9989" s="5" t="s">
        <v>1584</v>
      </c>
      <c r="D9989" s="5" t="s">
        <v>1473</v>
      </c>
      <c r="E9989" s="5" t="s">
        <v>1566</v>
      </c>
      <c r="F9989" s="6">
        <v>2.53071</v>
      </c>
      <c r="G9989" s="6"/>
      <c r="H9989" s="6">
        <v>2.4102000000000001</v>
      </c>
      <c r="I9989" s="6">
        <v>2.3700299999999999</v>
      </c>
      <c r="J9989" t="str">
        <f t="shared" si="156"/>
        <v>PUANN-ST35MKZPE</v>
      </c>
      <c r="K9989" t="str">
        <f>IF((VLOOKUP(J9989,mdc!A:V,22,FALSE)=""),"non Collabo","collabo")</f>
        <v>non Collabo</v>
      </c>
      <c r="L9989" t="str" cm="1">
        <f t="array" ref="L9989">IFERROR(_xlfn.IFS(G9989&lt;0,"shortage",H9989&lt;0,"shortage",I9989&lt;0,"shortage"),"ok")</f>
        <v>ok</v>
      </c>
    </row>
    <row r="9990" spans="1:12" ht="15" hidden="1" thickBot="1" x14ac:dyDescent="0.4">
      <c r="A9990" s="5" t="s">
        <v>1357</v>
      </c>
      <c r="B9990" s="5" t="s">
        <v>1045</v>
      </c>
      <c r="C9990" s="5" t="s">
        <v>1584</v>
      </c>
      <c r="D9990" s="7" t="s">
        <v>1473</v>
      </c>
      <c r="E9990" s="7" t="s">
        <v>8</v>
      </c>
      <c r="F9990" s="8">
        <v>-2.53071</v>
      </c>
      <c r="G9990" s="8"/>
      <c r="H9990" s="8">
        <v>-2.4102000000000001</v>
      </c>
      <c r="I9990" s="8">
        <v>-2.3700299999999999</v>
      </c>
      <c r="J9990" t="str">
        <f t="shared" si="156"/>
        <v>PUANN-ST35MKZPE</v>
      </c>
      <c r="K9990" t="str">
        <f>IF((VLOOKUP(J9990,mdc!A:V,22,FALSE)=""),"non Collabo","collabo")</f>
        <v>non Collabo</v>
      </c>
    </row>
    <row r="9991" spans="1:12" hidden="1" x14ac:dyDescent="0.35">
      <c r="A9991" s="5" t="s">
        <v>1357</v>
      </c>
      <c r="B9991" s="5" t="s">
        <v>1045</v>
      </c>
      <c r="C9991" s="5" t="s">
        <v>1584</v>
      </c>
      <c r="D9991" s="3" t="s">
        <v>2389</v>
      </c>
      <c r="E9991" s="3" t="s">
        <v>5</v>
      </c>
      <c r="F9991" s="4"/>
      <c r="G9991" s="4"/>
      <c r="H9991" s="4"/>
      <c r="I9991" s="4"/>
      <c r="J9991" t="str">
        <f t="shared" si="156"/>
        <v>PUANN-ST35MKZUE</v>
      </c>
      <c r="K9991" t="str">
        <f>IF((VLOOKUP(J9991,mdc!A:V,22,FALSE)=""),"non Collabo","collabo")</f>
        <v>non Collabo</v>
      </c>
      <c r="L9991" t="str" cm="1">
        <f t="array" ref="L9991">IFERROR(_xlfn.IFS(G9991&lt;0,"shortage",H9991&lt;0,"shortage",I9991&lt;0,"shortage"),"ok")</f>
        <v>ok</v>
      </c>
    </row>
    <row r="9992" spans="1:12" hidden="1" x14ac:dyDescent="0.35">
      <c r="A9992" s="5" t="s">
        <v>1357</v>
      </c>
      <c r="B9992" s="5" t="s">
        <v>1045</v>
      </c>
      <c r="C9992" s="5" t="s">
        <v>1584</v>
      </c>
      <c r="D9992" s="5" t="s">
        <v>2389</v>
      </c>
      <c r="E9992" s="5" t="s">
        <v>1565</v>
      </c>
      <c r="F9992" s="6"/>
      <c r="G9992" s="6">
        <v>57</v>
      </c>
      <c r="H9992" s="6">
        <v>53</v>
      </c>
      <c r="I9992" s="6">
        <v>60</v>
      </c>
      <c r="J9992" t="str">
        <f t="shared" si="156"/>
        <v>PUANN-ST35MKZUE</v>
      </c>
      <c r="K9992" t="str">
        <f>IF((VLOOKUP(J9992,mdc!A:V,22,FALSE)=""),"non Collabo","collabo")</f>
        <v>non Collabo</v>
      </c>
      <c r="L9992" t="str" cm="1">
        <f t="array" ref="L9992">IFERROR(_xlfn.IFS(G9992&lt;0,"shortage",H9992&lt;0,"shortage",I9992&lt;0,"shortage"),"ok")</f>
        <v>ok</v>
      </c>
    </row>
    <row r="9993" spans="1:12" hidden="1" x14ac:dyDescent="0.35">
      <c r="A9993" s="5" t="s">
        <v>1357</v>
      </c>
      <c r="B9993" s="5" t="s">
        <v>1045</v>
      </c>
      <c r="C9993" s="5" t="s">
        <v>1584</v>
      </c>
      <c r="D9993" s="5" t="s">
        <v>2389</v>
      </c>
      <c r="E9993" s="5" t="s">
        <v>6</v>
      </c>
      <c r="F9993" s="6"/>
      <c r="G9993" s="6">
        <v>-57</v>
      </c>
      <c r="H9993" s="6">
        <v>-53</v>
      </c>
      <c r="I9993" s="6">
        <v>-60</v>
      </c>
      <c r="J9993" t="str">
        <f t="shared" si="156"/>
        <v>PUANN-ST35MKZUE</v>
      </c>
      <c r="K9993" t="str">
        <f>IF((VLOOKUP(J9993,mdc!A:V,22,FALSE)=""),"non Collabo","collabo")</f>
        <v>non Collabo</v>
      </c>
      <c r="L9993" t="str" cm="1">
        <f t="array" ref="L9993">IFERROR(_xlfn.IFS(G9993&lt;0,"shortage",H9993&lt;0,"shortage",I9993&lt;0,"shortage"),"ok")</f>
        <v>shortage</v>
      </c>
    </row>
    <row r="9994" spans="1:12" hidden="1" x14ac:dyDescent="0.35">
      <c r="A9994" s="5" t="s">
        <v>1357</v>
      </c>
      <c r="B9994" s="5" t="s">
        <v>1045</v>
      </c>
      <c r="C9994" s="5" t="s">
        <v>1584</v>
      </c>
      <c r="D9994" s="5" t="s">
        <v>2389</v>
      </c>
      <c r="E9994" s="5" t="s">
        <v>2318</v>
      </c>
      <c r="F9994" s="6"/>
      <c r="G9994" s="6"/>
      <c r="H9994" s="6"/>
      <c r="I9994" s="6"/>
      <c r="J9994" t="str">
        <f t="shared" si="156"/>
        <v>PUANN-ST35MKZUE</v>
      </c>
      <c r="K9994" t="str">
        <f>IF((VLOOKUP(J9994,mdc!A:V,22,FALSE)=""),"non Collabo","collabo")</f>
        <v>non Collabo</v>
      </c>
      <c r="L9994" t="str" cm="1">
        <f t="array" ref="L9994">IFERROR(_xlfn.IFS(G9994&lt;0,"shortage",H9994&lt;0,"shortage",I9994&lt;0,"shortage"),"ok")</f>
        <v>ok</v>
      </c>
    </row>
    <row r="9995" spans="1:12" hidden="1" x14ac:dyDescent="0.35">
      <c r="A9995" s="5" t="s">
        <v>1357</v>
      </c>
      <c r="B9995" s="5" t="s">
        <v>1045</v>
      </c>
      <c r="C9995" s="5" t="s">
        <v>1584</v>
      </c>
      <c r="D9995" s="5" t="s">
        <v>2389</v>
      </c>
      <c r="E9995" s="5" t="s">
        <v>7</v>
      </c>
      <c r="F9995" s="6"/>
      <c r="G9995" s="6"/>
      <c r="H9995" s="6"/>
      <c r="I9995" s="6"/>
      <c r="J9995" t="str">
        <f t="shared" si="156"/>
        <v>PUANN-ST35MKZUE</v>
      </c>
      <c r="K9995" t="str">
        <f>IF((VLOOKUP(J9995,mdc!A:V,22,FALSE)=""),"non Collabo","collabo")</f>
        <v>non Collabo</v>
      </c>
      <c r="L9995" t="str" cm="1">
        <f t="array" ref="L9995">IFERROR(_xlfn.IFS(G9995&lt;0,"shortage",H9995&lt;0,"shortage",I9995&lt;0,"shortage"),"ok")</f>
        <v>ok</v>
      </c>
    </row>
    <row r="9996" spans="1:12" hidden="1" x14ac:dyDescent="0.35">
      <c r="A9996" s="5" t="s">
        <v>1357</v>
      </c>
      <c r="B9996" s="5" t="s">
        <v>1045</v>
      </c>
      <c r="C9996" s="5" t="s">
        <v>1584</v>
      </c>
      <c r="D9996" s="5" t="s">
        <v>2389</v>
      </c>
      <c r="E9996" s="5" t="s">
        <v>1566</v>
      </c>
      <c r="F9996" s="6"/>
      <c r="G9996" s="6">
        <v>0</v>
      </c>
      <c r="H9996" s="6">
        <v>0</v>
      </c>
      <c r="I9996" s="6">
        <v>0</v>
      </c>
      <c r="J9996" t="str">
        <f t="shared" si="156"/>
        <v>PUANN-ST35MKZUE</v>
      </c>
      <c r="K9996" t="str">
        <f>IF((VLOOKUP(J9996,mdc!A:V,22,FALSE)=""),"non Collabo","collabo")</f>
        <v>non Collabo</v>
      </c>
      <c r="L9996" t="str" cm="1">
        <f t="array" ref="L9996">IFERROR(_xlfn.IFS(G9996&lt;0,"shortage",H9996&lt;0,"shortage",I9996&lt;0,"shortage"),"ok")</f>
        <v>ok</v>
      </c>
    </row>
    <row r="9997" spans="1:12" ht="15" hidden="1" thickBot="1" x14ac:dyDescent="0.4">
      <c r="A9997" s="5" t="s">
        <v>1357</v>
      </c>
      <c r="B9997" s="5" t="s">
        <v>1045</v>
      </c>
      <c r="C9997" s="5" t="s">
        <v>1584</v>
      </c>
      <c r="D9997" s="7" t="s">
        <v>2389</v>
      </c>
      <c r="E9997" s="7" t="s">
        <v>8</v>
      </c>
      <c r="F9997" s="8"/>
      <c r="G9997" s="8">
        <v>0</v>
      </c>
      <c r="H9997" s="8">
        <v>0</v>
      </c>
      <c r="I9997" s="8">
        <v>0</v>
      </c>
      <c r="J9997" t="str">
        <f t="shared" si="156"/>
        <v>PUANN-ST35MKZUE</v>
      </c>
      <c r="K9997" t="str">
        <f>IF((VLOOKUP(J9997,mdc!A:V,22,FALSE)=""),"non Collabo","collabo")</f>
        <v>non Collabo</v>
      </c>
    </row>
    <row r="9998" spans="1:12" hidden="1" x14ac:dyDescent="0.35">
      <c r="A9998" s="5" t="s">
        <v>1357</v>
      </c>
      <c r="B9998" s="5" t="s">
        <v>1045</v>
      </c>
      <c r="C9998" s="5" t="s">
        <v>1584</v>
      </c>
      <c r="D9998" s="3" t="s">
        <v>1474</v>
      </c>
      <c r="E9998" s="3" t="s">
        <v>5</v>
      </c>
      <c r="F9998" s="4"/>
      <c r="G9998" s="4">
        <v>150</v>
      </c>
      <c r="H9998" s="4"/>
      <c r="I9998" s="4"/>
      <c r="J9998" t="str">
        <f t="shared" si="156"/>
        <v>PUASD-B2510WTS</v>
      </c>
      <c r="K9998" t="str">
        <f>IF((VLOOKUP(J9998,mdc!A:V,22,FALSE)=""),"non Collabo","collabo")</f>
        <v>collabo</v>
      </c>
      <c r="L9998" t="str" cm="1">
        <f t="array" ref="L9998">IFERROR(_xlfn.IFS(G9998&lt;0,"shortage",H9998&lt;0,"shortage",I9998&lt;0,"shortage"),"ok")</f>
        <v>ok</v>
      </c>
    </row>
    <row r="9999" spans="1:12" hidden="1" x14ac:dyDescent="0.35">
      <c r="A9999" s="5" t="s">
        <v>1357</v>
      </c>
      <c r="B9999" s="5" t="s">
        <v>1045</v>
      </c>
      <c r="C9999" s="5" t="s">
        <v>1584</v>
      </c>
      <c r="D9999" s="5" t="s">
        <v>1474</v>
      </c>
      <c r="E9999" s="5" t="s">
        <v>1565</v>
      </c>
      <c r="F9999" s="6"/>
      <c r="G9999" s="6">
        <v>150</v>
      </c>
      <c r="H9999" s="6"/>
      <c r="I9999" s="6"/>
      <c r="J9999" t="str">
        <f t="shared" si="156"/>
        <v>PUASD-B2510WTS</v>
      </c>
      <c r="K9999" t="str">
        <f>IF((VLOOKUP(J9999,mdc!A:V,22,FALSE)=""),"non Collabo","collabo")</f>
        <v>collabo</v>
      </c>
      <c r="L9999" t="str" cm="1">
        <f t="array" ref="L9999">IFERROR(_xlfn.IFS(G9999&lt;0,"shortage",H9999&lt;0,"shortage",I9999&lt;0,"shortage"),"ok")</f>
        <v>ok</v>
      </c>
    </row>
    <row r="10000" spans="1:12" hidden="1" x14ac:dyDescent="0.35">
      <c r="A10000" s="5" t="s">
        <v>1357</v>
      </c>
      <c r="B10000" s="5" t="s">
        <v>1045</v>
      </c>
      <c r="C10000" s="5" t="s">
        <v>1584</v>
      </c>
      <c r="D10000" s="5" t="s">
        <v>1474</v>
      </c>
      <c r="E10000" s="5" t="s">
        <v>6</v>
      </c>
      <c r="F10000" s="6"/>
      <c r="G10000" s="6">
        <v>0</v>
      </c>
      <c r="H10000" s="6"/>
      <c r="I10000" s="6"/>
      <c r="J10000" t="str">
        <f t="shared" si="156"/>
        <v>PUASD-B2510WTS</v>
      </c>
      <c r="K10000" t="str">
        <f>IF((VLOOKUP(J10000,mdc!A:V,22,FALSE)=""),"non Collabo","collabo")</f>
        <v>collabo</v>
      </c>
      <c r="L10000" t="str" cm="1">
        <f t="array" ref="L10000">IFERROR(_xlfn.IFS(G10000&lt;0,"shortage",H10000&lt;0,"shortage",I10000&lt;0,"shortage"),"ok")</f>
        <v>ok</v>
      </c>
    </row>
    <row r="10001" spans="1:12" hidden="1" x14ac:dyDescent="0.35">
      <c r="A10001" s="5" t="s">
        <v>1357</v>
      </c>
      <c r="B10001" s="5" t="s">
        <v>1045</v>
      </c>
      <c r="C10001" s="5" t="s">
        <v>1584</v>
      </c>
      <c r="D10001" s="5" t="s">
        <v>1474</v>
      </c>
      <c r="E10001" s="5" t="s">
        <v>2318</v>
      </c>
      <c r="F10001" s="6"/>
      <c r="G10001" s="6">
        <v>100</v>
      </c>
      <c r="H10001" s="6"/>
      <c r="I10001" s="6"/>
      <c r="J10001" t="str">
        <f t="shared" si="156"/>
        <v>PUASD-B2510WTS</v>
      </c>
      <c r="K10001" t="str">
        <f>IF((VLOOKUP(J10001,mdc!A:V,22,FALSE)=""),"non Collabo","collabo")</f>
        <v>collabo</v>
      </c>
      <c r="L10001" t="str" cm="1">
        <f t="array" ref="L10001">IFERROR(_xlfn.IFS(G10001&lt;0,"shortage",H10001&lt;0,"shortage",I10001&lt;0,"shortage"),"ok")</f>
        <v>ok</v>
      </c>
    </row>
    <row r="10002" spans="1:12" hidden="1" x14ac:dyDescent="0.35">
      <c r="A10002" s="5" t="s">
        <v>1357</v>
      </c>
      <c r="B10002" s="5" t="s">
        <v>1045</v>
      </c>
      <c r="C10002" s="5" t="s">
        <v>1584</v>
      </c>
      <c r="D10002" s="5" t="s">
        <v>1474</v>
      </c>
      <c r="E10002" s="5" t="s">
        <v>7</v>
      </c>
      <c r="F10002" s="6"/>
      <c r="G10002" s="6"/>
      <c r="H10002" s="6"/>
      <c r="I10002" s="6"/>
      <c r="J10002" t="str">
        <f t="shared" si="156"/>
        <v>PUASD-B2510WTS</v>
      </c>
      <c r="K10002" t="str">
        <f>IF((VLOOKUP(J10002,mdc!A:V,22,FALSE)=""),"non Collabo","collabo")</f>
        <v>collabo</v>
      </c>
      <c r="L10002" t="str" cm="1">
        <f t="array" ref="L10002">IFERROR(_xlfn.IFS(G10002&lt;0,"shortage",H10002&lt;0,"shortage",I10002&lt;0,"shortage"),"ok")</f>
        <v>ok</v>
      </c>
    </row>
    <row r="10003" spans="1:12" hidden="1" x14ac:dyDescent="0.35">
      <c r="A10003" s="5" t="s">
        <v>1357</v>
      </c>
      <c r="B10003" s="5" t="s">
        <v>1045</v>
      </c>
      <c r="C10003" s="5" t="s">
        <v>1584</v>
      </c>
      <c r="D10003" s="5" t="s">
        <v>1474</v>
      </c>
      <c r="E10003" s="5" t="s">
        <v>1566</v>
      </c>
      <c r="F10003" s="6"/>
      <c r="G10003" s="6">
        <v>8.8574999999999999</v>
      </c>
      <c r="H10003" s="6"/>
      <c r="I10003" s="6"/>
      <c r="J10003" t="str">
        <f t="shared" si="156"/>
        <v>PUASD-B2510WTS</v>
      </c>
      <c r="K10003" t="str">
        <f>IF((VLOOKUP(J10003,mdc!A:V,22,FALSE)=""),"non Collabo","collabo")</f>
        <v>collabo</v>
      </c>
      <c r="L10003" t="str" cm="1">
        <f t="array" ref="L10003">IFERROR(_xlfn.IFS(G10003&lt;0,"shortage",H10003&lt;0,"shortage",I10003&lt;0,"shortage"),"ok")</f>
        <v>ok</v>
      </c>
    </row>
    <row r="10004" spans="1:12" ht="15" hidden="1" thickBot="1" x14ac:dyDescent="0.4">
      <c r="A10004" s="5" t="s">
        <v>1357</v>
      </c>
      <c r="B10004" s="5" t="s">
        <v>1045</v>
      </c>
      <c r="C10004" s="5" t="s">
        <v>1584</v>
      </c>
      <c r="D10004" s="7" t="s">
        <v>1474</v>
      </c>
      <c r="E10004" s="7" t="s">
        <v>8</v>
      </c>
      <c r="F10004" s="8"/>
      <c r="G10004" s="8">
        <v>-8.8574999999999999</v>
      </c>
      <c r="H10004" s="8"/>
      <c r="I10004" s="8"/>
      <c r="J10004" t="str">
        <f t="shared" si="156"/>
        <v>PUASD-B2510WTS</v>
      </c>
      <c r="K10004" t="str">
        <f>IF((VLOOKUP(J10004,mdc!A:V,22,FALSE)=""),"non Collabo","collabo")</f>
        <v>collabo</v>
      </c>
    </row>
    <row r="10005" spans="1:12" hidden="1" x14ac:dyDescent="0.35">
      <c r="A10005" s="5" t="s">
        <v>1357</v>
      </c>
      <c r="B10005" s="5" t="s">
        <v>1045</v>
      </c>
      <c r="C10005" s="5" t="s">
        <v>1584</v>
      </c>
      <c r="D10005" s="3" t="s">
        <v>2390</v>
      </c>
      <c r="E10005" s="3" t="s">
        <v>5</v>
      </c>
      <c r="F10005" s="4"/>
      <c r="G10005" s="4"/>
      <c r="H10005" s="4">
        <v>120</v>
      </c>
      <c r="I10005" s="4"/>
      <c r="J10005" t="str">
        <f t="shared" si="156"/>
        <v>PUASD-R2520WTS</v>
      </c>
      <c r="K10005" t="str">
        <f>IF((VLOOKUP(J10005,mdc!A:V,22,FALSE)=""),"non Collabo","collabo")</f>
        <v>collabo</v>
      </c>
      <c r="L10005" t="str" cm="1">
        <f t="array" ref="L10005">IFERROR(_xlfn.IFS(G10005&lt;0,"shortage",H10005&lt;0,"shortage",I10005&lt;0,"shortage"),"ok")</f>
        <v>ok</v>
      </c>
    </row>
    <row r="10006" spans="1:12" hidden="1" x14ac:dyDescent="0.35">
      <c r="A10006" s="5" t="s">
        <v>1357</v>
      </c>
      <c r="B10006" s="5" t="s">
        <v>1045</v>
      </c>
      <c r="C10006" s="5" t="s">
        <v>1584</v>
      </c>
      <c r="D10006" s="5" t="s">
        <v>2390</v>
      </c>
      <c r="E10006" s="5" t="s">
        <v>1565</v>
      </c>
      <c r="F10006" s="6"/>
      <c r="G10006" s="6"/>
      <c r="H10006" s="6">
        <v>120</v>
      </c>
      <c r="I10006" s="6"/>
      <c r="J10006" t="str">
        <f t="shared" si="156"/>
        <v>PUASD-R2520WTS</v>
      </c>
      <c r="K10006" t="str">
        <f>IF((VLOOKUP(J10006,mdc!A:V,22,FALSE)=""),"non Collabo","collabo")</f>
        <v>collabo</v>
      </c>
      <c r="L10006" t="str" cm="1">
        <f t="array" ref="L10006">IFERROR(_xlfn.IFS(G10006&lt;0,"shortage",H10006&lt;0,"shortage",I10006&lt;0,"shortage"),"ok")</f>
        <v>ok</v>
      </c>
    </row>
    <row r="10007" spans="1:12" hidden="1" x14ac:dyDescent="0.35">
      <c r="A10007" s="5" t="s">
        <v>1357</v>
      </c>
      <c r="B10007" s="5" t="s">
        <v>1045</v>
      </c>
      <c r="C10007" s="5" t="s">
        <v>1584</v>
      </c>
      <c r="D10007" s="5" t="s">
        <v>2390</v>
      </c>
      <c r="E10007" s="5" t="s">
        <v>6</v>
      </c>
      <c r="F10007" s="6"/>
      <c r="G10007" s="6"/>
      <c r="H10007" s="6">
        <v>0</v>
      </c>
      <c r="I10007" s="6"/>
      <c r="J10007" t="str">
        <f t="shared" si="156"/>
        <v>PUASD-R2520WTS</v>
      </c>
      <c r="K10007" t="str">
        <f>IF((VLOOKUP(J10007,mdc!A:V,22,FALSE)=""),"non Collabo","collabo")</f>
        <v>collabo</v>
      </c>
      <c r="L10007" t="str" cm="1">
        <f t="array" ref="L10007">IFERROR(_xlfn.IFS(G10007&lt;0,"shortage",H10007&lt;0,"shortage",I10007&lt;0,"shortage"),"ok")</f>
        <v>ok</v>
      </c>
    </row>
    <row r="10008" spans="1:12" hidden="1" x14ac:dyDescent="0.35">
      <c r="A10008" s="5" t="s">
        <v>1357</v>
      </c>
      <c r="B10008" s="5" t="s">
        <v>1045</v>
      </c>
      <c r="C10008" s="5" t="s">
        <v>1584</v>
      </c>
      <c r="D10008" s="5" t="s">
        <v>2390</v>
      </c>
      <c r="E10008" s="5" t="s">
        <v>2318</v>
      </c>
      <c r="F10008" s="6"/>
      <c r="G10008" s="6"/>
      <c r="H10008" s="6">
        <v>100</v>
      </c>
      <c r="I10008" s="6"/>
      <c r="J10008" t="str">
        <f t="shared" si="156"/>
        <v>PUASD-R2520WTS</v>
      </c>
      <c r="K10008" t="str">
        <f>IF((VLOOKUP(J10008,mdc!A:V,22,FALSE)=""),"non Collabo","collabo")</f>
        <v>collabo</v>
      </c>
      <c r="L10008" t="str" cm="1">
        <f t="array" ref="L10008">IFERROR(_xlfn.IFS(G10008&lt;0,"shortage",H10008&lt;0,"shortage",I10008&lt;0,"shortage"),"ok")</f>
        <v>ok</v>
      </c>
    </row>
    <row r="10009" spans="1:12" hidden="1" x14ac:dyDescent="0.35">
      <c r="A10009" s="5" t="s">
        <v>1357</v>
      </c>
      <c r="B10009" s="5" t="s">
        <v>1045</v>
      </c>
      <c r="C10009" s="5" t="s">
        <v>1584</v>
      </c>
      <c r="D10009" s="5" t="s">
        <v>2390</v>
      </c>
      <c r="E10009" s="5" t="s">
        <v>7</v>
      </c>
      <c r="F10009" s="6"/>
      <c r="G10009" s="6"/>
      <c r="H10009" s="6"/>
      <c r="I10009" s="6"/>
      <c r="J10009" t="str">
        <f t="shared" si="156"/>
        <v>PUASD-R2520WTS</v>
      </c>
      <c r="K10009" t="str">
        <f>IF((VLOOKUP(J10009,mdc!A:V,22,FALSE)=""),"non Collabo","collabo")</f>
        <v>collabo</v>
      </c>
      <c r="L10009" t="str" cm="1">
        <f t="array" ref="L10009">IFERROR(_xlfn.IFS(G10009&lt;0,"shortage",H10009&lt;0,"shortage",I10009&lt;0,"shortage"),"ok")</f>
        <v>ok</v>
      </c>
    </row>
    <row r="10010" spans="1:12" hidden="1" x14ac:dyDescent="0.35">
      <c r="A10010" s="5" t="s">
        <v>1357</v>
      </c>
      <c r="B10010" s="5" t="s">
        <v>1045</v>
      </c>
      <c r="C10010" s="5" t="s">
        <v>1584</v>
      </c>
      <c r="D10010" s="5" t="s">
        <v>2390</v>
      </c>
      <c r="E10010" s="5" t="s">
        <v>1566</v>
      </c>
      <c r="F10010" s="6"/>
      <c r="G10010" s="6"/>
      <c r="H10010" s="6">
        <v>8.0652000000000008</v>
      </c>
      <c r="I10010" s="6"/>
      <c r="J10010" t="str">
        <f t="shared" si="156"/>
        <v>PUASD-R2520WTS</v>
      </c>
      <c r="K10010" t="str">
        <f>IF((VLOOKUP(J10010,mdc!A:V,22,FALSE)=""),"non Collabo","collabo")</f>
        <v>collabo</v>
      </c>
      <c r="L10010" t="str" cm="1">
        <f t="array" ref="L10010">IFERROR(_xlfn.IFS(G10010&lt;0,"shortage",H10010&lt;0,"shortage",I10010&lt;0,"shortage"),"ok")</f>
        <v>ok</v>
      </c>
    </row>
    <row r="10011" spans="1:12" ht="15" hidden="1" thickBot="1" x14ac:dyDescent="0.4">
      <c r="A10011" s="5" t="s">
        <v>1357</v>
      </c>
      <c r="B10011" s="5" t="s">
        <v>1045</v>
      </c>
      <c r="C10011" s="5" t="s">
        <v>1584</v>
      </c>
      <c r="D10011" s="7" t="s">
        <v>2390</v>
      </c>
      <c r="E10011" s="7" t="s">
        <v>8</v>
      </c>
      <c r="F10011" s="8"/>
      <c r="G10011" s="8"/>
      <c r="H10011" s="8">
        <v>-8.0652000000000008</v>
      </c>
      <c r="I10011" s="8"/>
      <c r="J10011" t="str">
        <f t="shared" si="156"/>
        <v>PUASD-R2520WTS</v>
      </c>
      <c r="K10011" t="str">
        <f>IF((VLOOKUP(J10011,mdc!A:V,22,FALSE)=""),"non Collabo","collabo")</f>
        <v>collabo</v>
      </c>
    </row>
    <row r="10012" spans="1:12" hidden="1" x14ac:dyDescent="0.35">
      <c r="A10012" s="5" t="s">
        <v>1357</v>
      </c>
      <c r="B10012" s="5" t="s">
        <v>1045</v>
      </c>
      <c r="C10012" s="5" t="s">
        <v>1584</v>
      </c>
      <c r="D10012" s="3" t="s">
        <v>1475</v>
      </c>
      <c r="E10012" s="3" t="s">
        <v>5</v>
      </c>
      <c r="F10012" s="4"/>
      <c r="G10012" s="4">
        <v>140</v>
      </c>
      <c r="H10012" s="4"/>
      <c r="I10012" s="4"/>
      <c r="J10012" t="str">
        <f t="shared" si="156"/>
        <v>PUASD-R2530KTS</v>
      </c>
      <c r="K10012" t="str">
        <f>IF((VLOOKUP(J10012,mdc!A:V,22,FALSE)=""),"non Collabo","collabo")</f>
        <v>collabo</v>
      </c>
      <c r="L10012" t="str" cm="1">
        <f t="array" ref="L10012">IFERROR(_xlfn.IFS(G10012&lt;0,"shortage",H10012&lt;0,"shortage",I10012&lt;0,"shortage"),"ok")</f>
        <v>ok</v>
      </c>
    </row>
    <row r="10013" spans="1:12" hidden="1" x14ac:dyDescent="0.35">
      <c r="A10013" s="5" t="s">
        <v>1357</v>
      </c>
      <c r="B10013" s="5" t="s">
        <v>1045</v>
      </c>
      <c r="C10013" s="5" t="s">
        <v>1584</v>
      </c>
      <c r="D10013" s="5" t="s">
        <v>1475</v>
      </c>
      <c r="E10013" s="5" t="s">
        <v>1565</v>
      </c>
      <c r="F10013" s="6"/>
      <c r="G10013" s="6">
        <v>140</v>
      </c>
      <c r="H10013" s="6"/>
      <c r="I10013" s="6"/>
      <c r="J10013" t="str">
        <f t="shared" si="156"/>
        <v>PUASD-R2530KTS</v>
      </c>
      <c r="K10013" t="str">
        <f>IF((VLOOKUP(J10013,mdc!A:V,22,FALSE)=""),"non Collabo","collabo")</f>
        <v>collabo</v>
      </c>
      <c r="L10013" t="str" cm="1">
        <f t="array" ref="L10013">IFERROR(_xlfn.IFS(G10013&lt;0,"shortage",H10013&lt;0,"shortage",I10013&lt;0,"shortage"),"ok")</f>
        <v>ok</v>
      </c>
    </row>
    <row r="10014" spans="1:12" hidden="1" x14ac:dyDescent="0.35">
      <c r="A10014" s="5" t="s">
        <v>1357</v>
      </c>
      <c r="B10014" s="5" t="s">
        <v>1045</v>
      </c>
      <c r="C10014" s="5" t="s">
        <v>1584</v>
      </c>
      <c r="D10014" s="5" t="s">
        <v>1475</v>
      </c>
      <c r="E10014" s="5" t="s">
        <v>6</v>
      </c>
      <c r="F10014" s="6"/>
      <c r="G10014" s="6">
        <v>0</v>
      </c>
      <c r="H10014" s="6"/>
      <c r="I10014" s="6"/>
      <c r="J10014" t="str">
        <f t="shared" si="156"/>
        <v>PUASD-R2530KTS</v>
      </c>
      <c r="K10014" t="str">
        <f>IF((VLOOKUP(J10014,mdc!A:V,22,FALSE)=""),"non Collabo","collabo")</f>
        <v>collabo</v>
      </c>
      <c r="L10014" t="str" cm="1">
        <f t="array" ref="L10014">IFERROR(_xlfn.IFS(G10014&lt;0,"shortage",H10014&lt;0,"shortage",I10014&lt;0,"shortage"),"ok")</f>
        <v>ok</v>
      </c>
    </row>
    <row r="10015" spans="1:12" hidden="1" x14ac:dyDescent="0.35">
      <c r="A10015" s="5" t="s">
        <v>1357</v>
      </c>
      <c r="B10015" s="5" t="s">
        <v>1045</v>
      </c>
      <c r="C10015" s="5" t="s">
        <v>1584</v>
      </c>
      <c r="D10015" s="5" t="s">
        <v>1475</v>
      </c>
      <c r="E10015" s="5" t="s">
        <v>2318</v>
      </c>
      <c r="F10015" s="6"/>
      <c r="G10015" s="6">
        <v>100</v>
      </c>
      <c r="H10015" s="6"/>
      <c r="I10015" s="6"/>
      <c r="J10015" t="str">
        <f t="shared" si="156"/>
        <v>PUASD-R2530KTS</v>
      </c>
      <c r="K10015" t="str">
        <f>IF((VLOOKUP(J10015,mdc!A:V,22,FALSE)=""),"non Collabo","collabo")</f>
        <v>collabo</v>
      </c>
      <c r="L10015" t="str" cm="1">
        <f t="array" ref="L10015">IFERROR(_xlfn.IFS(G10015&lt;0,"shortage",H10015&lt;0,"shortage",I10015&lt;0,"shortage"),"ok")</f>
        <v>ok</v>
      </c>
    </row>
    <row r="10016" spans="1:12" hidden="1" x14ac:dyDescent="0.35">
      <c r="A10016" s="5" t="s">
        <v>1357</v>
      </c>
      <c r="B10016" s="5" t="s">
        <v>1045</v>
      </c>
      <c r="C10016" s="5" t="s">
        <v>1584</v>
      </c>
      <c r="D10016" s="5" t="s">
        <v>1475</v>
      </c>
      <c r="E10016" s="5" t="s">
        <v>7</v>
      </c>
      <c r="F10016" s="6"/>
      <c r="G10016" s="6"/>
      <c r="H10016" s="6"/>
      <c r="I10016" s="6"/>
      <c r="J10016" t="str">
        <f t="shared" si="156"/>
        <v>PUASD-R2530KTS</v>
      </c>
      <c r="K10016" t="str">
        <f>IF((VLOOKUP(J10016,mdc!A:V,22,FALSE)=""),"non Collabo","collabo")</f>
        <v>collabo</v>
      </c>
      <c r="L10016" t="str" cm="1">
        <f t="array" ref="L10016">IFERROR(_xlfn.IFS(G10016&lt;0,"shortage",H10016&lt;0,"shortage",I10016&lt;0,"shortage"),"ok")</f>
        <v>ok</v>
      </c>
    </row>
    <row r="10017" spans="1:12" hidden="1" x14ac:dyDescent="0.35">
      <c r="A10017" s="5" t="s">
        <v>1357</v>
      </c>
      <c r="B10017" s="5" t="s">
        <v>1045</v>
      </c>
      <c r="C10017" s="5" t="s">
        <v>1584</v>
      </c>
      <c r="D10017" s="5" t="s">
        <v>1475</v>
      </c>
      <c r="E10017" s="5" t="s">
        <v>1566</v>
      </c>
      <c r="F10017" s="6"/>
      <c r="G10017" s="6">
        <v>9.4108000000000001</v>
      </c>
      <c r="H10017" s="6"/>
      <c r="I10017" s="6"/>
      <c r="J10017" t="str">
        <f t="shared" si="156"/>
        <v>PUASD-R2530KTS</v>
      </c>
      <c r="K10017" t="str">
        <f>IF((VLOOKUP(J10017,mdc!A:V,22,FALSE)=""),"non Collabo","collabo")</f>
        <v>collabo</v>
      </c>
      <c r="L10017" t="str" cm="1">
        <f t="array" ref="L10017">IFERROR(_xlfn.IFS(G10017&lt;0,"shortage",H10017&lt;0,"shortage",I10017&lt;0,"shortage"),"ok")</f>
        <v>ok</v>
      </c>
    </row>
    <row r="10018" spans="1:12" ht="15" hidden="1" thickBot="1" x14ac:dyDescent="0.4">
      <c r="A10018" s="5" t="s">
        <v>1357</v>
      </c>
      <c r="B10018" s="5" t="s">
        <v>1045</v>
      </c>
      <c r="C10018" s="5" t="s">
        <v>1584</v>
      </c>
      <c r="D10018" s="7" t="s">
        <v>1475</v>
      </c>
      <c r="E10018" s="7" t="s">
        <v>8</v>
      </c>
      <c r="F10018" s="8"/>
      <c r="G10018" s="8">
        <v>-9.4108000000000001</v>
      </c>
      <c r="H10018" s="8"/>
      <c r="I10018" s="8"/>
      <c r="J10018" t="str">
        <f t="shared" si="156"/>
        <v>PUASD-R2530KTS</v>
      </c>
      <c r="K10018" t="str">
        <f>IF((VLOOKUP(J10018,mdc!A:V,22,FALSE)=""),"non Collabo","collabo")</f>
        <v>collabo</v>
      </c>
    </row>
    <row r="10019" spans="1:12" hidden="1" x14ac:dyDescent="0.35">
      <c r="A10019" s="5" t="s">
        <v>1357</v>
      </c>
      <c r="B10019" s="5" t="s">
        <v>1045</v>
      </c>
      <c r="C10019" s="5" t="s">
        <v>1584</v>
      </c>
      <c r="D10019" s="3" t="s">
        <v>2391</v>
      </c>
      <c r="E10019" s="3" t="s">
        <v>5</v>
      </c>
      <c r="F10019" s="4"/>
      <c r="G10019" s="4"/>
      <c r="H10019" s="4">
        <v>100</v>
      </c>
      <c r="I10019" s="4"/>
      <c r="J10019" t="str">
        <f t="shared" si="156"/>
        <v>PUASD-YR2540HTS</v>
      </c>
      <c r="K10019" t="str">
        <f>IF((VLOOKUP(J10019,mdc!A:V,22,FALSE)=""),"non Collabo","collabo")</f>
        <v>collabo</v>
      </c>
      <c r="L10019" t="str" cm="1">
        <f t="array" ref="L10019">IFERROR(_xlfn.IFS(G10019&lt;0,"shortage",H10019&lt;0,"shortage",I10019&lt;0,"shortage"),"ok")</f>
        <v>ok</v>
      </c>
    </row>
    <row r="10020" spans="1:12" hidden="1" x14ac:dyDescent="0.35">
      <c r="A10020" s="5" t="s">
        <v>1357</v>
      </c>
      <c r="B10020" s="5" t="s">
        <v>1045</v>
      </c>
      <c r="C10020" s="5" t="s">
        <v>1584</v>
      </c>
      <c r="D10020" s="5" t="s">
        <v>2391</v>
      </c>
      <c r="E10020" s="5" t="s">
        <v>1565</v>
      </c>
      <c r="F10020" s="6"/>
      <c r="G10020" s="6"/>
      <c r="H10020" s="6">
        <v>100</v>
      </c>
      <c r="I10020" s="6"/>
      <c r="J10020" t="str">
        <f t="shared" si="156"/>
        <v>PUASD-YR2540HTS</v>
      </c>
      <c r="K10020" t="str">
        <f>IF((VLOOKUP(J10020,mdc!A:V,22,FALSE)=""),"non Collabo","collabo")</f>
        <v>collabo</v>
      </c>
      <c r="L10020" t="str" cm="1">
        <f t="array" ref="L10020">IFERROR(_xlfn.IFS(G10020&lt;0,"shortage",H10020&lt;0,"shortage",I10020&lt;0,"shortage"),"ok")</f>
        <v>ok</v>
      </c>
    </row>
    <row r="10021" spans="1:12" hidden="1" x14ac:dyDescent="0.35">
      <c r="A10021" s="5" t="s">
        <v>1357</v>
      </c>
      <c r="B10021" s="5" t="s">
        <v>1045</v>
      </c>
      <c r="C10021" s="5" t="s">
        <v>1584</v>
      </c>
      <c r="D10021" s="5" t="s">
        <v>2391</v>
      </c>
      <c r="E10021" s="5" t="s">
        <v>6</v>
      </c>
      <c r="F10021" s="6"/>
      <c r="G10021" s="6"/>
      <c r="H10021" s="6">
        <v>0</v>
      </c>
      <c r="I10021" s="6"/>
      <c r="J10021" t="str">
        <f t="shared" si="156"/>
        <v>PUASD-YR2540HTS</v>
      </c>
      <c r="K10021" t="str">
        <f>IF((VLOOKUP(J10021,mdc!A:V,22,FALSE)=""),"non Collabo","collabo")</f>
        <v>collabo</v>
      </c>
      <c r="L10021" t="str" cm="1">
        <f t="array" ref="L10021">IFERROR(_xlfn.IFS(G10021&lt;0,"shortage",H10021&lt;0,"shortage",I10021&lt;0,"shortage"),"ok")</f>
        <v>ok</v>
      </c>
    </row>
    <row r="10022" spans="1:12" hidden="1" x14ac:dyDescent="0.35">
      <c r="A10022" s="5" t="s">
        <v>1357</v>
      </c>
      <c r="B10022" s="5" t="s">
        <v>1045</v>
      </c>
      <c r="C10022" s="5" t="s">
        <v>1584</v>
      </c>
      <c r="D10022" s="5" t="s">
        <v>2391</v>
      </c>
      <c r="E10022" s="5" t="s">
        <v>2318</v>
      </c>
      <c r="F10022" s="6"/>
      <c r="G10022" s="6"/>
      <c r="H10022" s="6">
        <v>100</v>
      </c>
      <c r="I10022" s="6"/>
      <c r="J10022" t="str">
        <f t="shared" si="156"/>
        <v>PUASD-YR2540HTS</v>
      </c>
      <c r="K10022" t="str">
        <f>IF((VLOOKUP(J10022,mdc!A:V,22,FALSE)=""),"non Collabo","collabo")</f>
        <v>collabo</v>
      </c>
      <c r="L10022" t="str" cm="1">
        <f t="array" ref="L10022">IFERROR(_xlfn.IFS(G10022&lt;0,"shortage",H10022&lt;0,"shortage",I10022&lt;0,"shortage"),"ok")</f>
        <v>ok</v>
      </c>
    </row>
    <row r="10023" spans="1:12" hidden="1" x14ac:dyDescent="0.35">
      <c r="A10023" s="5" t="s">
        <v>1357</v>
      </c>
      <c r="B10023" s="5" t="s">
        <v>1045</v>
      </c>
      <c r="C10023" s="5" t="s">
        <v>1584</v>
      </c>
      <c r="D10023" s="5" t="s">
        <v>2391</v>
      </c>
      <c r="E10023" s="5" t="s">
        <v>7</v>
      </c>
      <c r="F10023" s="6"/>
      <c r="G10023" s="6"/>
      <c r="H10023" s="6"/>
      <c r="I10023" s="6"/>
      <c r="J10023" t="str">
        <f t="shared" si="156"/>
        <v>PUASD-YR2540HTS</v>
      </c>
      <c r="K10023" t="str">
        <f>IF((VLOOKUP(J10023,mdc!A:V,22,FALSE)=""),"non Collabo","collabo")</f>
        <v>collabo</v>
      </c>
      <c r="L10023" t="str" cm="1">
        <f t="array" ref="L10023">IFERROR(_xlfn.IFS(G10023&lt;0,"shortage",H10023&lt;0,"shortage",I10023&lt;0,"shortage"),"ok")</f>
        <v>ok</v>
      </c>
    </row>
    <row r="10024" spans="1:12" hidden="1" x14ac:dyDescent="0.35">
      <c r="A10024" s="5" t="s">
        <v>1357</v>
      </c>
      <c r="B10024" s="5" t="s">
        <v>1045</v>
      </c>
      <c r="C10024" s="5" t="s">
        <v>1584</v>
      </c>
      <c r="D10024" s="5" t="s">
        <v>2391</v>
      </c>
      <c r="E10024" s="5" t="s">
        <v>1566</v>
      </c>
      <c r="F10024" s="6"/>
      <c r="G10024" s="6"/>
      <c r="H10024" s="6">
        <v>8.032</v>
      </c>
      <c r="I10024" s="6"/>
      <c r="J10024" t="str">
        <f t="shared" si="156"/>
        <v>PUASD-YR2540HTS</v>
      </c>
      <c r="K10024" t="str">
        <f>IF((VLOOKUP(J10024,mdc!A:V,22,FALSE)=""),"non Collabo","collabo")</f>
        <v>collabo</v>
      </c>
      <c r="L10024" t="str" cm="1">
        <f t="array" ref="L10024">IFERROR(_xlfn.IFS(G10024&lt;0,"shortage",H10024&lt;0,"shortage",I10024&lt;0,"shortage"),"ok")</f>
        <v>ok</v>
      </c>
    </row>
    <row r="10025" spans="1:12" ht="15" hidden="1" thickBot="1" x14ac:dyDescent="0.4">
      <c r="A10025" s="5" t="s">
        <v>1357</v>
      </c>
      <c r="B10025" s="5" t="s">
        <v>1045</v>
      </c>
      <c r="C10025" s="5" t="s">
        <v>1584</v>
      </c>
      <c r="D10025" s="7" t="s">
        <v>2391</v>
      </c>
      <c r="E10025" s="7" t="s">
        <v>8</v>
      </c>
      <c r="F10025" s="8"/>
      <c r="G10025" s="8"/>
      <c r="H10025" s="8">
        <v>-8.032</v>
      </c>
      <c r="I10025" s="8"/>
      <c r="J10025" t="str">
        <f t="shared" si="156"/>
        <v>PUASD-YR2540HTS</v>
      </c>
      <c r="K10025" t="str">
        <f>IF((VLOOKUP(J10025,mdc!A:V,22,FALSE)=""),"non Collabo","collabo")</f>
        <v>collabo</v>
      </c>
    </row>
    <row r="10026" spans="1:12" hidden="1" x14ac:dyDescent="0.35">
      <c r="A10026" s="5" t="s">
        <v>1357</v>
      </c>
      <c r="B10026" s="5" t="s">
        <v>1045</v>
      </c>
      <c r="C10026" s="5" t="s">
        <v>1584</v>
      </c>
      <c r="D10026" s="3" t="s">
        <v>1476</v>
      </c>
      <c r="E10026" s="3" t="s">
        <v>5</v>
      </c>
      <c r="F10026" s="4"/>
      <c r="G10026" s="4">
        <v>120</v>
      </c>
      <c r="H10026" s="4">
        <v>160</v>
      </c>
      <c r="I10026" s="4"/>
      <c r="J10026" t="str">
        <f t="shared" si="156"/>
        <v>PUASD-YR2550STS</v>
      </c>
      <c r="K10026" t="str">
        <f>IF((VLOOKUP(J10026,mdc!A:V,22,FALSE)=""),"non Collabo","collabo")</f>
        <v>collabo</v>
      </c>
      <c r="L10026" t="str" cm="1">
        <f t="array" ref="L10026">IFERROR(_xlfn.IFS(G10026&lt;0,"shortage",H10026&lt;0,"shortage",I10026&lt;0,"shortage"),"ok")</f>
        <v>ok</v>
      </c>
    </row>
    <row r="10027" spans="1:12" hidden="1" x14ac:dyDescent="0.35">
      <c r="A10027" s="5" t="s">
        <v>1357</v>
      </c>
      <c r="B10027" s="5" t="s">
        <v>1045</v>
      </c>
      <c r="C10027" s="5" t="s">
        <v>1584</v>
      </c>
      <c r="D10027" s="5" t="s">
        <v>1476</v>
      </c>
      <c r="E10027" s="5" t="s">
        <v>1565</v>
      </c>
      <c r="F10027" s="6"/>
      <c r="G10027" s="6">
        <v>120</v>
      </c>
      <c r="H10027" s="6">
        <v>160</v>
      </c>
      <c r="I10027" s="6"/>
      <c r="J10027" t="str">
        <f t="shared" si="156"/>
        <v>PUASD-YR2550STS</v>
      </c>
      <c r="K10027" t="str">
        <f>IF((VLOOKUP(J10027,mdc!A:V,22,FALSE)=""),"non Collabo","collabo")</f>
        <v>collabo</v>
      </c>
      <c r="L10027" t="str" cm="1">
        <f t="array" ref="L10027">IFERROR(_xlfn.IFS(G10027&lt;0,"shortage",H10027&lt;0,"shortage",I10027&lt;0,"shortage"),"ok")</f>
        <v>ok</v>
      </c>
    </row>
    <row r="10028" spans="1:12" hidden="1" x14ac:dyDescent="0.35">
      <c r="A10028" s="5" t="s">
        <v>1357</v>
      </c>
      <c r="B10028" s="5" t="s">
        <v>1045</v>
      </c>
      <c r="C10028" s="5" t="s">
        <v>1584</v>
      </c>
      <c r="D10028" s="5" t="s">
        <v>1476</v>
      </c>
      <c r="E10028" s="5" t="s">
        <v>6</v>
      </c>
      <c r="F10028" s="6"/>
      <c r="G10028" s="6">
        <v>0</v>
      </c>
      <c r="H10028" s="6">
        <v>0</v>
      </c>
      <c r="I10028" s="6"/>
      <c r="J10028" t="str">
        <f t="shared" si="156"/>
        <v>PUASD-YR2550STS</v>
      </c>
      <c r="K10028" t="str">
        <f>IF((VLOOKUP(J10028,mdc!A:V,22,FALSE)=""),"non Collabo","collabo")</f>
        <v>collabo</v>
      </c>
      <c r="L10028" t="str" cm="1">
        <f t="array" ref="L10028">IFERROR(_xlfn.IFS(G10028&lt;0,"shortage",H10028&lt;0,"shortage",I10028&lt;0,"shortage"),"ok")</f>
        <v>ok</v>
      </c>
    </row>
    <row r="10029" spans="1:12" hidden="1" x14ac:dyDescent="0.35">
      <c r="A10029" s="5" t="s">
        <v>1357</v>
      </c>
      <c r="B10029" s="5" t="s">
        <v>1045</v>
      </c>
      <c r="C10029" s="5" t="s">
        <v>1584</v>
      </c>
      <c r="D10029" s="5" t="s">
        <v>1476</v>
      </c>
      <c r="E10029" s="5" t="s">
        <v>2318</v>
      </c>
      <c r="F10029" s="6"/>
      <c r="G10029" s="6">
        <v>100</v>
      </c>
      <c r="H10029" s="6">
        <v>100</v>
      </c>
      <c r="I10029" s="6"/>
      <c r="J10029" t="str">
        <f t="shared" si="156"/>
        <v>PUASD-YR2550STS</v>
      </c>
      <c r="K10029" t="str">
        <f>IF((VLOOKUP(J10029,mdc!A:V,22,FALSE)=""),"non Collabo","collabo")</f>
        <v>collabo</v>
      </c>
      <c r="L10029" t="str" cm="1">
        <f t="array" ref="L10029">IFERROR(_xlfn.IFS(G10029&lt;0,"shortage",H10029&lt;0,"shortage",I10029&lt;0,"shortage"),"ok")</f>
        <v>ok</v>
      </c>
    </row>
    <row r="10030" spans="1:12" hidden="1" x14ac:dyDescent="0.35">
      <c r="A10030" s="5" t="s">
        <v>1357</v>
      </c>
      <c r="B10030" s="5" t="s">
        <v>1045</v>
      </c>
      <c r="C10030" s="5" t="s">
        <v>1584</v>
      </c>
      <c r="D10030" s="5" t="s">
        <v>1476</v>
      </c>
      <c r="E10030" s="5" t="s">
        <v>7</v>
      </c>
      <c r="F10030" s="6"/>
      <c r="G10030" s="6"/>
      <c r="H10030" s="6"/>
      <c r="I10030" s="6"/>
      <c r="J10030" t="str">
        <f t="shared" si="156"/>
        <v>PUASD-YR2550STS</v>
      </c>
      <c r="K10030" t="str">
        <f>IF((VLOOKUP(J10030,mdc!A:V,22,FALSE)=""),"non Collabo","collabo")</f>
        <v>collabo</v>
      </c>
      <c r="L10030" t="str" cm="1">
        <f t="array" ref="L10030">IFERROR(_xlfn.IFS(G10030&lt;0,"shortage",H10030&lt;0,"shortage",I10030&lt;0,"shortage"),"ok")</f>
        <v>ok</v>
      </c>
    </row>
    <row r="10031" spans="1:12" hidden="1" x14ac:dyDescent="0.35">
      <c r="A10031" s="5" t="s">
        <v>1357</v>
      </c>
      <c r="B10031" s="5" t="s">
        <v>1045</v>
      </c>
      <c r="C10031" s="5" t="s">
        <v>1584</v>
      </c>
      <c r="D10031" s="5" t="s">
        <v>1476</v>
      </c>
      <c r="E10031" s="5" t="s">
        <v>1566</v>
      </c>
      <c r="F10031" s="6"/>
      <c r="G10031" s="6">
        <v>9.6384000000000007</v>
      </c>
      <c r="H10031" s="6">
        <v>12.8512</v>
      </c>
      <c r="I10031" s="6"/>
      <c r="J10031" t="str">
        <f t="shared" si="156"/>
        <v>PUASD-YR2550STS</v>
      </c>
      <c r="K10031" t="str">
        <f>IF((VLOOKUP(J10031,mdc!A:V,22,FALSE)=""),"non Collabo","collabo")</f>
        <v>collabo</v>
      </c>
      <c r="L10031" t="str" cm="1">
        <f t="array" ref="L10031">IFERROR(_xlfn.IFS(G10031&lt;0,"shortage",H10031&lt;0,"shortage",I10031&lt;0,"shortage"),"ok")</f>
        <v>ok</v>
      </c>
    </row>
    <row r="10032" spans="1:12" ht="15" hidden="1" thickBot="1" x14ac:dyDescent="0.4">
      <c r="A10032" s="5" t="s">
        <v>1357</v>
      </c>
      <c r="B10032" s="7" t="s">
        <v>1045</v>
      </c>
      <c r="C10032" s="7" t="s">
        <v>1584</v>
      </c>
      <c r="D10032" s="7" t="s">
        <v>1476</v>
      </c>
      <c r="E10032" s="7" t="s">
        <v>8</v>
      </c>
      <c r="F10032" s="8"/>
      <c r="G10032" s="8">
        <v>-9.6384000000000007</v>
      </c>
      <c r="H10032" s="8">
        <v>-12.8512</v>
      </c>
      <c r="I10032" s="8"/>
      <c r="J10032" t="str">
        <f t="shared" si="156"/>
        <v>PUASD-YR2550STS</v>
      </c>
      <c r="K10032" t="str">
        <f>IF((VLOOKUP(J10032,mdc!A:V,22,FALSE)=""),"non Collabo","collabo")</f>
        <v>collabo</v>
      </c>
    </row>
    <row r="10033" spans="1:12" hidden="1" x14ac:dyDescent="0.35">
      <c r="A10033" s="5" t="s">
        <v>1357</v>
      </c>
      <c r="B10033" s="3" t="s">
        <v>57</v>
      </c>
      <c r="C10033" s="3" t="s">
        <v>1581</v>
      </c>
      <c r="D10033" s="3" t="s">
        <v>1478</v>
      </c>
      <c r="E10033" s="3" t="s">
        <v>5</v>
      </c>
      <c r="F10033" s="4">
        <v>220</v>
      </c>
      <c r="G10033" s="4"/>
      <c r="H10033" s="4">
        <v>200</v>
      </c>
      <c r="I10033" s="4">
        <v>200</v>
      </c>
      <c r="J10033" t="str">
        <f t="shared" si="156"/>
        <v>PUAEH-KA22-V865</v>
      </c>
      <c r="K10033" t="str">
        <f>IF((VLOOKUP(J10033,mdc!A:V,22,FALSE)=""),"non Collabo","collabo")</f>
        <v>collabo</v>
      </c>
      <c r="L10033" t="str" cm="1">
        <f t="array" ref="L10033">IFERROR(_xlfn.IFS(G10033&lt;0,"shortage",H10033&lt;0,"shortage",I10033&lt;0,"shortage"),"ok")</f>
        <v>ok</v>
      </c>
    </row>
    <row r="10034" spans="1:12" hidden="1" x14ac:dyDescent="0.35">
      <c r="A10034" s="5" t="s">
        <v>1357</v>
      </c>
      <c r="B10034" s="5" t="s">
        <v>57</v>
      </c>
      <c r="C10034" s="5" t="s">
        <v>1581</v>
      </c>
      <c r="D10034" s="5" t="s">
        <v>1478</v>
      </c>
      <c r="E10034" s="5" t="s">
        <v>1565</v>
      </c>
      <c r="F10034" s="6">
        <v>220</v>
      </c>
      <c r="G10034" s="6"/>
      <c r="H10034" s="6">
        <v>200</v>
      </c>
      <c r="I10034" s="6">
        <v>200</v>
      </c>
      <c r="J10034" t="str">
        <f t="shared" si="156"/>
        <v>PUAEH-KA22-V865</v>
      </c>
      <c r="K10034" t="str">
        <f>IF((VLOOKUP(J10034,mdc!A:V,22,FALSE)=""),"non Collabo","collabo")</f>
        <v>collabo</v>
      </c>
      <c r="L10034" t="str" cm="1">
        <f t="array" ref="L10034">IFERROR(_xlfn.IFS(G10034&lt;0,"shortage",H10034&lt;0,"shortage",I10034&lt;0,"shortage"),"ok")</f>
        <v>ok</v>
      </c>
    </row>
    <row r="10035" spans="1:12" hidden="1" x14ac:dyDescent="0.35">
      <c r="A10035" s="5" t="s">
        <v>1357</v>
      </c>
      <c r="B10035" s="5" t="s">
        <v>57</v>
      </c>
      <c r="C10035" s="5" t="s">
        <v>1581</v>
      </c>
      <c r="D10035" s="5" t="s">
        <v>1478</v>
      </c>
      <c r="E10035" s="5" t="s">
        <v>6</v>
      </c>
      <c r="F10035" s="6">
        <v>0</v>
      </c>
      <c r="G10035" s="6"/>
      <c r="H10035" s="6">
        <v>0</v>
      </c>
      <c r="I10035" s="6">
        <v>0</v>
      </c>
      <c r="J10035" t="str">
        <f t="shared" si="156"/>
        <v>PUAEH-KA22-V865</v>
      </c>
      <c r="K10035" t="str">
        <f>IF((VLOOKUP(J10035,mdc!A:V,22,FALSE)=""),"non Collabo","collabo")</f>
        <v>collabo</v>
      </c>
      <c r="L10035" t="str" cm="1">
        <f t="array" ref="L10035">IFERROR(_xlfn.IFS(G10035&lt;0,"shortage",H10035&lt;0,"shortage",I10035&lt;0,"shortage"),"ok")</f>
        <v>ok</v>
      </c>
    </row>
    <row r="10036" spans="1:12" hidden="1" x14ac:dyDescent="0.35">
      <c r="A10036" s="5" t="s">
        <v>1357</v>
      </c>
      <c r="B10036" s="5" t="s">
        <v>57</v>
      </c>
      <c r="C10036" s="5" t="s">
        <v>1581</v>
      </c>
      <c r="D10036" s="5" t="s">
        <v>1478</v>
      </c>
      <c r="E10036" s="5" t="s">
        <v>2318</v>
      </c>
      <c r="F10036" s="6">
        <v>100</v>
      </c>
      <c r="G10036" s="6"/>
      <c r="H10036" s="6">
        <v>100</v>
      </c>
      <c r="I10036" s="6">
        <v>100</v>
      </c>
      <c r="J10036" t="str">
        <f t="shared" si="156"/>
        <v>PUAEH-KA22-V865</v>
      </c>
      <c r="K10036" t="str">
        <f>IF((VLOOKUP(J10036,mdc!A:V,22,FALSE)=""),"non Collabo","collabo")</f>
        <v>collabo</v>
      </c>
      <c r="L10036" t="str" cm="1">
        <f t="array" ref="L10036">IFERROR(_xlfn.IFS(G10036&lt;0,"shortage",H10036&lt;0,"shortage",I10036&lt;0,"shortage"),"ok")</f>
        <v>ok</v>
      </c>
    </row>
    <row r="10037" spans="1:12" hidden="1" x14ac:dyDescent="0.35">
      <c r="A10037" s="5" t="s">
        <v>1357</v>
      </c>
      <c r="B10037" s="5" t="s">
        <v>57</v>
      </c>
      <c r="C10037" s="5" t="s">
        <v>1581</v>
      </c>
      <c r="D10037" s="5" t="s">
        <v>1478</v>
      </c>
      <c r="E10037" s="5" t="s">
        <v>7</v>
      </c>
      <c r="F10037" s="6"/>
      <c r="G10037" s="6"/>
      <c r="H10037" s="6"/>
      <c r="I10037" s="6"/>
      <c r="J10037" t="str">
        <f t="shared" si="156"/>
        <v>PUAEH-KA22-V865</v>
      </c>
      <c r="K10037" t="str">
        <f>IF((VLOOKUP(J10037,mdc!A:V,22,FALSE)=""),"non Collabo","collabo")</f>
        <v>collabo</v>
      </c>
      <c r="L10037" t="str" cm="1">
        <f t="array" ref="L10037">IFERROR(_xlfn.IFS(G10037&lt;0,"shortage",H10037&lt;0,"shortage",I10037&lt;0,"shortage"),"ok")</f>
        <v>ok</v>
      </c>
    </row>
    <row r="10038" spans="1:12" hidden="1" x14ac:dyDescent="0.35">
      <c r="A10038" s="5" t="s">
        <v>1357</v>
      </c>
      <c r="B10038" s="5" t="s">
        <v>57</v>
      </c>
      <c r="C10038" s="5" t="s">
        <v>1581</v>
      </c>
      <c r="D10038" s="5" t="s">
        <v>1478</v>
      </c>
      <c r="E10038" s="5" t="s">
        <v>1566</v>
      </c>
      <c r="F10038" s="6">
        <v>2.1934</v>
      </c>
      <c r="G10038" s="6"/>
      <c r="H10038" s="6">
        <v>1.994</v>
      </c>
      <c r="I10038" s="6">
        <v>1.994</v>
      </c>
      <c r="J10038" t="str">
        <f t="shared" si="156"/>
        <v>PUAEH-KA22-V865</v>
      </c>
      <c r="K10038" t="str">
        <f>IF((VLOOKUP(J10038,mdc!A:V,22,FALSE)=""),"non Collabo","collabo")</f>
        <v>collabo</v>
      </c>
      <c r="L10038" t="str" cm="1">
        <f t="array" ref="L10038">IFERROR(_xlfn.IFS(G10038&lt;0,"shortage",H10038&lt;0,"shortage",I10038&lt;0,"shortage"),"ok")</f>
        <v>ok</v>
      </c>
    </row>
    <row r="10039" spans="1:12" ht="15" hidden="1" thickBot="1" x14ac:dyDescent="0.4">
      <c r="A10039" s="5" t="s">
        <v>1357</v>
      </c>
      <c r="B10039" s="5" t="s">
        <v>57</v>
      </c>
      <c r="C10039" s="5" t="s">
        <v>1581</v>
      </c>
      <c r="D10039" s="7" t="s">
        <v>1478</v>
      </c>
      <c r="E10039" s="7" t="s">
        <v>8</v>
      </c>
      <c r="F10039" s="8">
        <v>-2.1934</v>
      </c>
      <c r="G10039" s="8"/>
      <c r="H10039" s="8">
        <v>-1.994</v>
      </c>
      <c r="I10039" s="8">
        <v>-1.994</v>
      </c>
      <c r="J10039" t="str">
        <f t="shared" si="156"/>
        <v>PUAEH-KA22-V865</v>
      </c>
      <c r="K10039" t="str">
        <f>IF((VLOOKUP(J10039,mdc!A:V,22,FALSE)=""),"non Collabo","collabo")</f>
        <v>collabo</v>
      </c>
    </row>
    <row r="10040" spans="1:12" hidden="1" x14ac:dyDescent="0.35">
      <c r="A10040" s="5" t="s">
        <v>1357</v>
      </c>
      <c r="B10040" s="5" t="s">
        <v>57</v>
      </c>
      <c r="C10040" s="5" t="s">
        <v>1581</v>
      </c>
      <c r="D10040" s="3" t="s">
        <v>1479</v>
      </c>
      <c r="E10040" s="3" t="s">
        <v>5</v>
      </c>
      <c r="F10040" s="4">
        <v>185</v>
      </c>
      <c r="G10040" s="4"/>
      <c r="H10040" s="4">
        <v>600</v>
      </c>
      <c r="I10040" s="4">
        <v>400</v>
      </c>
      <c r="J10040" t="str">
        <f t="shared" ref="J10040:J10103" si="157">A10040&amp;D10040</f>
        <v>PUAEH-KA42-V865</v>
      </c>
      <c r="K10040" t="str">
        <f>IF((VLOOKUP(J10040,mdc!A:V,22,FALSE)=""),"non Collabo","collabo")</f>
        <v>collabo</v>
      </c>
      <c r="L10040" t="str" cm="1">
        <f t="array" ref="L10040">IFERROR(_xlfn.IFS(G10040&lt;0,"shortage",H10040&lt;0,"shortage",I10040&lt;0,"shortage"),"ok")</f>
        <v>ok</v>
      </c>
    </row>
    <row r="10041" spans="1:12" hidden="1" x14ac:dyDescent="0.35">
      <c r="A10041" s="5" t="s">
        <v>1357</v>
      </c>
      <c r="B10041" s="5" t="s">
        <v>57</v>
      </c>
      <c r="C10041" s="5" t="s">
        <v>1581</v>
      </c>
      <c r="D10041" s="5" t="s">
        <v>1479</v>
      </c>
      <c r="E10041" s="5" t="s">
        <v>1565</v>
      </c>
      <c r="F10041" s="6">
        <v>185</v>
      </c>
      <c r="G10041" s="6"/>
      <c r="H10041" s="6">
        <v>600</v>
      </c>
      <c r="I10041" s="6">
        <v>400</v>
      </c>
      <c r="J10041" t="str">
        <f t="shared" si="157"/>
        <v>PUAEH-KA42-V865</v>
      </c>
      <c r="K10041" t="str">
        <f>IF((VLOOKUP(J10041,mdc!A:V,22,FALSE)=""),"non Collabo","collabo")</f>
        <v>collabo</v>
      </c>
      <c r="L10041" t="str" cm="1">
        <f t="array" ref="L10041">IFERROR(_xlfn.IFS(G10041&lt;0,"shortage",H10041&lt;0,"shortage",I10041&lt;0,"shortage"),"ok")</f>
        <v>ok</v>
      </c>
    </row>
    <row r="10042" spans="1:12" hidden="1" x14ac:dyDescent="0.35">
      <c r="A10042" s="5" t="s">
        <v>1357</v>
      </c>
      <c r="B10042" s="5" t="s">
        <v>57</v>
      </c>
      <c r="C10042" s="5" t="s">
        <v>1581</v>
      </c>
      <c r="D10042" s="5" t="s">
        <v>1479</v>
      </c>
      <c r="E10042" s="5" t="s">
        <v>6</v>
      </c>
      <c r="F10042" s="6">
        <v>0</v>
      </c>
      <c r="G10042" s="6"/>
      <c r="H10042" s="6">
        <v>0</v>
      </c>
      <c r="I10042" s="6">
        <v>0</v>
      </c>
      <c r="J10042" t="str">
        <f t="shared" si="157"/>
        <v>PUAEH-KA42-V865</v>
      </c>
      <c r="K10042" t="str">
        <f>IF((VLOOKUP(J10042,mdc!A:V,22,FALSE)=""),"non Collabo","collabo")</f>
        <v>collabo</v>
      </c>
      <c r="L10042" t="str" cm="1">
        <f t="array" ref="L10042">IFERROR(_xlfn.IFS(G10042&lt;0,"shortage",H10042&lt;0,"shortage",I10042&lt;0,"shortage"),"ok")</f>
        <v>ok</v>
      </c>
    </row>
    <row r="10043" spans="1:12" hidden="1" x14ac:dyDescent="0.35">
      <c r="A10043" s="5" t="s">
        <v>1357</v>
      </c>
      <c r="B10043" s="5" t="s">
        <v>57</v>
      </c>
      <c r="C10043" s="5" t="s">
        <v>1581</v>
      </c>
      <c r="D10043" s="5" t="s">
        <v>1479</v>
      </c>
      <c r="E10043" s="5" t="s">
        <v>2318</v>
      </c>
      <c r="F10043" s="6">
        <v>100</v>
      </c>
      <c r="G10043" s="6"/>
      <c r="H10043" s="6">
        <v>100</v>
      </c>
      <c r="I10043" s="6">
        <v>100</v>
      </c>
      <c r="J10043" t="str">
        <f t="shared" si="157"/>
        <v>PUAEH-KA42-V865</v>
      </c>
      <c r="K10043" t="str">
        <f>IF((VLOOKUP(J10043,mdc!A:V,22,FALSE)=""),"non Collabo","collabo")</f>
        <v>collabo</v>
      </c>
      <c r="L10043" t="str" cm="1">
        <f t="array" ref="L10043">IFERROR(_xlfn.IFS(G10043&lt;0,"shortage",H10043&lt;0,"shortage",I10043&lt;0,"shortage"),"ok")</f>
        <v>ok</v>
      </c>
    </row>
    <row r="10044" spans="1:12" hidden="1" x14ac:dyDescent="0.35">
      <c r="A10044" s="5" t="s">
        <v>1357</v>
      </c>
      <c r="B10044" s="5" t="s">
        <v>57</v>
      </c>
      <c r="C10044" s="5" t="s">
        <v>1581</v>
      </c>
      <c r="D10044" s="5" t="s">
        <v>1479</v>
      </c>
      <c r="E10044" s="5" t="s">
        <v>7</v>
      </c>
      <c r="F10044" s="6"/>
      <c r="G10044" s="6"/>
      <c r="H10044" s="6"/>
      <c r="I10044" s="6"/>
      <c r="J10044" t="str">
        <f t="shared" si="157"/>
        <v>PUAEH-KA42-V865</v>
      </c>
      <c r="K10044" t="str">
        <f>IF((VLOOKUP(J10044,mdc!A:V,22,FALSE)=""),"non Collabo","collabo")</f>
        <v>collabo</v>
      </c>
      <c r="L10044" t="str" cm="1">
        <f t="array" ref="L10044">IFERROR(_xlfn.IFS(G10044&lt;0,"shortage",H10044&lt;0,"shortage",I10044&lt;0,"shortage"),"ok")</f>
        <v>ok</v>
      </c>
    </row>
    <row r="10045" spans="1:12" hidden="1" x14ac:dyDescent="0.35">
      <c r="A10045" s="5" t="s">
        <v>1357</v>
      </c>
      <c r="B10045" s="5" t="s">
        <v>57</v>
      </c>
      <c r="C10045" s="5" t="s">
        <v>1581</v>
      </c>
      <c r="D10045" s="5" t="s">
        <v>1479</v>
      </c>
      <c r="E10045" s="5" t="s">
        <v>1566</v>
      </c>
      <c r="F10045" s="6">
        <v>2.3494999999999999</v>
      </c>
      <c r="G10045" s="6"/>
      <c r="H10045" s="6">
        <v>7.62</v>
      </c>
      <c r="I10045" s="6">
        <v>5.08</v>
      </c>
      <c r="J10045" t="str">
        <f t="shared" si="157"/>
        <v>PUAEH-KA42-V865</v>
      </c>
      <c r="K10045" t="str">
        <f>IF((VLOOKUP(J10045,mdc!A:V,22,FALSE)=""),"non Collabo","collabo")</f>
        <v>collabo</v>
      </c>
      <c r="L10045" t="str" cm="1">
        <f t="array" ref="L10045">IFERROR(_xlfn.IFS(G10045&lt;0,"shortage",H10045&lt;0,"shortage",I10045&lt;0,"shortage"),"ok")</f>
        <v>ok</v>
      </c>
    </row>
    <row r="10046" spans="1:12" ht="15" hidden="1" thickBot="1" x14ac:dyDescent="0.4">
      <c r="A10046" s="5" t="s">
        <v>1357</v>
      </c>
      <c r="B10046" s="5" t="s">
        <v>57</v>
      </c>
      <c r="C10046" s="5" t="s">
        <v>1581</v>
      </c>
      <c r="D10046" s="7" t="s">
        <v>1479</v>
      </c>
      <c r="E10046" s="7" t="s">
        <v>8</v>
      </c>
      <c r="F10046" s="8">
        <v>-2.3494999999999999</v>
      </c>
      <c r="G10046" s="8"/>
      <c r="H10046" s="8">
        <v>-7.62</v>
      </c>
      <c r="I10046" s="8">
        <v>-5.08</v>
      </c>
      <c r="J10046" t="str">
        <f t="shared" si="157"/>
        <v>PUAEH-KA42-V865</v>
      </c>
      <c r="K10046" t="str">
        <f>IF((VLOOKUP(J10046,mdc!A:V,22,FALSE)=""),"non Collabo","collabo")</f>
        <v>collabo</v>
      </c>
    </row>
    <row r="10047" spans="1:12" hidden="1" x14ac:dyDescent="0.35">
      <c r="A10047" s="5" t="s">
        <v>1357</v>
      </c>
      <c r="B10047" s="5" t="s">
        <v>57</v>
      </c>
      <c r="C10047" s="5" t="s">
        <v>1581</v>
      </c>
      <c r="D10047" s="3" t="s">
        <v>1480</v>
      </c>
      <c r="E10047" s="3" t="s">
        <v>5</v>
      </c>
      <c r="F10047" s="4">
        <v>25</v>
      </c>
      <c r="G10047" s="4">
        <v>25</v>
      </c>
      <c r="H10047" s="4"/>
      <c r="I10047" s="4">
        <v>30</v>
      </c>
      <c r="J10047" t="str">
        <f t="shared" si="157"/>
        <v>PUAEH-NA65-K865</v>
      </c>
      <c r="K10047" t="str">
        <f>IF((VLOOKUP(J10047,mdc!A:V,22,FALSE)=""),"non Collabo","collabo")</f>
        <v>collabo</v>
      </c>
      <c r="L10047" t="str" cm="1">
        <f t="array" ref="L10047">IFERROR(_xlfn.IFS(G10047&lt;0,"shortage",H10047&lt;0,"shortage",I10047&lt;0,"shortage"),"ok")</f>
        <v>ok</v>
      </c>
    </row>
    <row r="10048" spans="1:12" hidden="1" x14ac:dyDescent="0.35">
      <c r="A10048" s="5" t="s">
        <v>1357</v>
      </c>
      <c r="B10048" s="5" t="s">
        <v>57</v>
      </c>
      <c r="C10048" s="5" t="s">
        <v>1581</v>
      </c>
      <c r="D10048" s="5" t="s">
        <v>1480</v>
      </c>
      <c r="E10048" s="5" t="s">
        <v>1565</v>
      </c>
      <c r="F10048" s="6">
        <v>25</v>
      </c>
      <c r="G10048" s="6">
        <v>25</v>
      </c>
      <c r="H10048" s="6"/>
      <c r="I10048" s="6">
        <v>30</v>
      </c>
      <c r="J10048" t="str">
        <f t="shared" si="157"/>
        <v>PUAEH-NA65-K865</v>
      </c>
      <c r="K10048" t="str">
        <f>IF((VLOOKUP(J10048,mdc!A:V,22,FALSE)=""),"non Collabo","collabo")</f>
        <v>collabo</v>
      </c>
      <c r="L10048" t="str" cm="1">
        <f t="array" ref="L10048">IFERROR(_xlfn.IFS(G10048&lt;0,"shortage",H10048&lt;0,"shortage",I10048&lt;0,"shortage"),"ok")</f>
        <v>ok</v>
      </c>
    </row>
    <row r="10049" spans="1:12" hidden="1" x14ac:dyDescent="0.35">
      <c r="A10049" s="5" t="s">
        <v>1357</v>
      </c>
      <c r="B10049" s="5" t="s">
        <v>57</v>
      </c>
      <c r="C10049" s="5" t="s">
        <v>1581</v>
      </c>
      <c r="D10049" s="5" t="s">
        <v>1480</v>
      </c>
      <c r="E10049" s="5" t="s">
        <v>6</v>
      </c>
      <c r="F10049" s="6">
        <v>0</v>
      </c>
      <c r="G10049" s="6">
        <v>0</v>
      </c>
      <c r="H10049" s="6"/>
      <c r="I10049" s="6">
        <v>0</v>
      </c>
      <c r="J10049" t="str">
        <f t="shared" si="157"/>
        <v>PUAEH-NA65-K865</v>
      </c>
      <c r="K10049" t="str">
        <f>IF((VLOOKUP(J10049,mdc!A:V,22,FALSE)=""),"non Collabo","collabo")</f>
        <v>collabo</v>
      </c>
      <c r="L10049" t="str" cm="1">
        <f t="array" ref="L10049">IFERROR(_xlfn.IFS(G10049&lt;0,"shortage",H10049&lt;0,"shortage",I10049&lt;0,"shortage"),"ok")</f>
        <v>ok</v>
      </c>
    </row>
    <row r="10050" spans="1:12" hidden="1" x14ac:dyDescent="0.35">
      <c r="A10050" s="5" t="s">
        <v>1357</v>
      </c>
      <c r="B10050" s="5" t="s">
        <v>57</v>
      </c>
      <c r="C10050" s="5" t="s">
        <v>1581</v>
      </c>
      <c r="D10050" s="5" t="s">
        <v>1480</v>
      </c>
      <c r="E10050" s="5" t="s">
        <v>2318</v>
      </c>
      <c r="F10050" s="6">
        <v>100</v>
      </c>
      <c r="G10050" s="6">
        <v>100</v>
      </c>
      <c r="H10050" s="6"/>
      <c r="I10050" s="6">
        <v>100</v>
      </c>
      <c r="J10050" t="str">
        <f t="shared" si="157"/>
        <v>PUAEH-NA65-K865</v>
      </c>
      <c r="K10050" t="str">
        <f>IF((VLOOKUP(J10050,mdc!A:V,22,FALSE)=""),"non Collabo","collabo")</f>
        <v>collabo</v>
      </c>
      <c r="L10050" t="str" cm="1">
        <f t="array" ref="L10050">IFERROR(_xlfn.IFS(G10050&lt;0,"shortage",H10050&lt;0,"shortage",I10050&lt;0,"shortage"),"ok")</f>
        <v>ok</v>
      </c>
    </row>
    <row r="10051" spans="1:12" hidden="1" x14ac:dyDescent="0.35">
      <c r="A10051" s="5" t="s">
        <v>1357</v>
      </c>
      <c r="B10051" s="5" t="s">
        <v>57</v>
      </c>
      <c r="C10051" s="5" t="s">
        <v>1581</v>
      </c>
      <c r="D10051" s="5" t="s">
        <v>1480</v>
      </c>
      <c r="E10051" s="5" t="s">
        <v>7</v>
      </c>
      <c r="F10051" s="6"/>
      <c r="G10051" s="6"/>
      <c r="H10051" s="6"/>
      <c r="I10051" s="6"/>
      <c r="J10051" t="str">
        <f t="shared" si="157"/>
        <v>PUAEH-NA65-K865</v>
      </c>
      <c r="K10051" t="str">
        <f>IF((VLOOKUP(J10051,mdc!A:V,22,FALSE)=""),"non Collabo","collabo")</f>
        <v>collabo</v>
      </c>
      <c r="L10051" t="str" cm="1">
        <f t="array" ref="L10051">IFERROR(_xlfn.IFS(G10051&lt;0,"shortage",H10051&lt;0,"shortage",I10051&lt;0,"shortage"),"ok")</f>
        <v>ok</v>
      </c>
    </row>
    <row r="10052" spans="1:12" hidden="1" x14ac:dyDescent="0.35">
      <c r="A10052" s="5" t="s">
        <v>1357</v>
      </c>
      <c r="B10052" s="5" t="s">
        <v>57</v>
      </c>
      <c r="C10052" s="5" t="s">
        <v>1581</v>
      </c>
      <c r="D10052" s="5" t="s">
        <v>1480</v>
      </c>
      <c r="E10052" s="5" t="s">
        <v>1566</v>
      </c>
      <c r="F10052" s="6">
        <v>1.1924999999999999</v>
      </c>
      <c r="G10052" s="6">
        <v>1.1924999999999999</v>
      </c>
      <c r="H10052" s="6"/>
      <c r="I10052" s="6">
        <v>1.431</v>
      </c>
      <c r="J10052" t="str">
        <f t="shared" si="157"/>
        <v>PUAEH-NA65-K865</v>
      </c>
      <c r="K10052" t="str">
        <f>IF((VLOOKUP(J10052,mdc!A:V,22,FALSE)=""),"non Collabo","collabo")</f>
        <v>collabo</v>
      </c>
      <c r="L10052" t="str" cm="1">
        <f t="array" ref="L10052">IFERROR(_xlfn.IFS(G10052&lt;0,"shortage",H10052&lt;0,"shortage",I10052&lt;0,"shortage"),"ok")</f>
        <v>ok</v>
      </c>
    </row>
    <row r="10053" spans="1:12" ht="15" hidden="1" thickBot="1" x14ac:dyDescent="0.4">
      <c r="A10053" s="5" t="s">
        <v>1357</v>
      </c>
      <c r="B10053" s="5" t="s">
        <v>57</v>
      </c>
      <c r="C10053" s="5" t="s">
        <v>1581</v>
      </c>
      <c r="D10053" s="7" t="s">
        <v>1480</v>
      </c>
      <c r="E10053" s="7" t="s">
        <v>8</v>
      </c>
      <c r="F10053" s="8">
        <v>-1.1924999999999999</v>
      </c>
      <c r="G10053" s="8">
        <v>-1.1924999999999999</v>
      </c>
      <c r="H10053" s="8"/>
      <c r="I10053" s="8">
        <v>-1.431</v>
      </c>
      <c r="J10053" t="str">
        <f t="shared" si="157"/>
        <v>PUAEH-NA65-K865</v>
      </c>
      <c r="K10053" t="str">
        <f>IF((VLOOKUP(J10053,mdc!A:V,22,FALSE)=""),"non Collabo","collabo")</f>
        <v>collabo</v>
      </c>
    </row>
    <row r="10054" spans="1:12" hidden="1" x14ac:dyDescent="0.35">
      <c r="A10054" s="5" t="s">
        <v>1357</v>
      </c>
      <c r="B10054" s="5" t="s">
        <v>57</v>
      </c>
      <c r="C10054" s="5" t="s">
        <v>1581</v>
      </c>
      <c r="D10054" s="3" t="s">
        <v>1481</v>
      </c>
      <c r="E10054" s="3" t="s">
        <v>5</v>
      </c>
      <c r="F10054" s="4">
        <v>600</v>
      </c>
      <c r="G10054" s="4">
        <v>300</v>
      </c>
      <c r="H10054" s="4">
        <v>700</v>
      </c>
      <c r="I10054" s="4">
        <v>700</v>
      </c>
      <c r="J10054" t="str">
        <f t="shared" si="157"/>
        <v>PUAEH-ND65-K865</v>
      </c>
      <c r="K10054" t="str">
        <f>IF((VLOOKUP(J10054,mdc!A:V,22,FALSE)=""),"non Collabo","collabo")</f>
        <v>collabo</v>
      </c>
      <c r="L10054" t="str" cm="1">
        <f t="array" ref="L10054">IFERROR(_xlfn.IFS(G10054&lt;0,"shortage",H10054&lt;0,"shortage",I10054&lt;0,"shortage"),"ok")</f>
        <v>ok</v>
      </c>
    </row>
    <row r="10055" spans="1:12" hidden="1" x14ac:dyDescent="0.35">
      <c r="A10055" s="5" t="s">
        <v>1357</v>
      </c>
      <c r="B10055" s="5" t="s">
        <v>57</v>
      </c>
      <c r="C10055" s="5" t="s">
        <v>1581</v>
      </c>
      <c r="D10055" s="5" t="s">
        <v>1481</v>
      </c>
      <c r="E10055" s="5" t="s">
        <v>1565</v>
      </c>
      <c r="F10055" s="6">
        <v>600</v>
      </c>
      <c r="G10055" s="6">
        <v>300</v>
      </c>
      <c r="H10055" s="6">
        <v>700</v>
      </c>
      <c r="I10055" s="6">
        <v>700</v>
      </c>
      <c r="J10055" t="str">
        <f t="shared" si="157"/>
        <v>PUAEH-ND65-K865</v>
      </c>
      <c r="K10055" t="str">
        <f>IF((VLOOKUP(J10055,mdc!A:V,22,FALSE)=""),"non Collabo","collabo")</f>
        <v>collabo</v>
      </c>
      <c r="L10055" t="str" cm="1">
        <f t="array" ref="L10055">IFERROR(_xlfn.IFS(G10055&lt;0,"shortage",H10055&lt;0,"shortage",I10055&lt;0,"shortage"),"ok")</f>
        <v>ok</v>
      </c>
    </row>
    <row r="10056" spans="1:12" hidden="1" x14ac:dyDescent="0.35">
      <c r="A10056" s="5" t="s">
        <v>1357</v>
      </c>
      <c r="B10056" s="5" t="s">
        <v>57</v>
      </c>
      <c r="C10056" s="5" t="s">
        <v>1581</v>
      </c>
      <c r="D10056" s="5" t="s">
        <v>1481</v>
      </c>
      <c r="E10056" s="5" t="s">
        <v>6</v>
      </c>
      <c r="F10056" s="6">
        <v>0</v>
      </c>
      <c r="G10056" s="6">
        <v>0</v>
      </c>
      <c r="H10056" s="6">
        <v>0</v>
      </c>
      <c r="I10056" s="6">
        <v>0</v>
      </c>
      <c r="J10056" t="str">
        <f t="shared" si="157"/>
        <v>PUAEH-ND65-K865</v>
      </c>
      <c r="K10056" t="str">
        <f>IF((VLOOKUP(J10056,mdc!A:V,22,FALSE)=""),"non Collabo","collabo")</f>
        <v>collabo</v>
      </c>
      <c r="L10056" t="str" cm="1">
        <f t="array" ref="L10056">IFERROR(_xlfn.IFS(G10056&lt;0,"shortage",H10056&lt;0,"shortage",I10056&lt;0,"shortage"),"ok")</f>
        <v>ok</v>
      </c>
    </row>
    <row r="10057" spans="1:12" hidden="1" x14ac:dyDescent="0.35">
      <c r="A10057" s="5" t="s">
        <v>1357</v>
      </c>
      <c r="B10057" s="5" t="s">
        <v>57</v>
      </c>
      <c r="C10057" s="5" t="s">
        <v>1581</v>
      </c>
      <c r="D10057" s="5" t="s">
        <v>1481</v>
      </c>
      <c r="E10057" s="5" t="s">
        <v>2318</v>
      </c>
      <c r="F10057" s="6">
        <v>100</v>
      </c>
      <c r="G10057" s="6">
        <v>100</v>
      </c>
      <c r="H10057" s="6">
        <v>100</v>
      </c>
      <c r="I10057" s="6">
        <v>100</v>
      </c>
      <c r="J10057" t="str">
        <f t="shared" si="157"/>
        <v>PUAEH-ND65-K865</v>
      </c>
      <c r="K10057" t="str">
        <f>IF((VLOOKUP(J10057,mdc!A:V,22,FALSE)=""),"non Collabo","collabo")</f>
        <v>collabo</v>
      </c>
      <c r="L10057" t="str" cm="1">
        <f t="array" ref="L10057">IFERROR(_xlfn.IFS(G10057&lt;0,"shortage",H10057&lt;0,"shortage",I10057&lt;0,"shortage"),"ok")</f>
        <v>ok</v>
      </c>
    </row>
    <row r="10058" spans="1:12" hidden="1" x14ac:dyDescent="0.35">
      <c r="A10058" s="5" t="s">
        <v>1357</v>
      </c>
      <c r="B10058" s="5" t="s">
        <v>57</v>
      </c>
      <c r="C10058" s="5" t="s">
        <v>1581</v>
      </c>
      <c r="D10058" s="5" t="s">
        <v>1481</v>
      </c>
      <c r="E10058" s="5" t="s">
        <v>7</v>
      </c>
      <c r="F10058" s="6"/>
      <c r="G10058" s="6"/>
      <c r="H10058" s="6"/>
      <c r="I10058" s="6"/>
      <c r="J10058" t="str">
        <f t="shared" si="157"/>
        <v>PUAEH-ND65-K865</v>
      </c>
      <c r="K10058" t="str">
        <f>IF((VLOOKUP(J10058,mdc!A:V,22,FALSE)=""),"non Collabo","collabo")</f>
        <v>collabo</v>
      </c>
      <c r="L10058" t="str" cm="1">
        <f t="array" ref="L10058">IFERROR(_xlfn.IFS(G10058&lt;0,"shortage",H10058&lt;0,"shortage",I10058&lt;0,"shortage"),"ok")</f>
        <v>ok</v>
      </c>
    </row>
    <row r="10059" spans="1:12" hidden="1" x14ac:dyDescent="0.35">
      <c r="A10059" s="5" t="s">
        <v>1357</v>
      </c>
      <c r="B10059" s="5" t="s">
        <v>57</v>
      </c>
      <c r="C10059" s="5" t="s">
        <v>1581</v>
      </c>
      <c r="D10059" s="5" t="s">
        <v>1481</v>
      </c>
      <c r="E10059" s="5" t="s">
        <v>1566</v>
      </c>
      <c r="F10059" s="6">
        <v>5.9580000000000002</v>
      </c>
      <c r="G10059" s="6">
        <v>2.9790000000000001</v>
      </c>
      <c r="H10059" s="6">
        <v>6.9509999999999996</v>
      </c>
      <c r="I10059" s="6">
        <v>6.9509999999999996</v>
      </c>
      <c r="J10059" t="str">
        <f t="shared" si="157"/>
        <v>PUAEH-ND65-K865</v>
      </c>
      <c r="K10059" t="str">
        <f>IF((VLOOKUP(J10059,mdc!A:V,22,FALSE)=""),"non Collabo","collabo")</f>
        <v>collabo</v>
      </c>
      <c r="L10059" t="str" cm="1">
        <f t="array" ref="L10059">IFERROR(_xlfn.IFS(G10059&lt;0,"shortage",H10059&lt;0,"shortage",I10059&lt;0,"shortage"),"ok")</f>
        <v>ok</v>
      </c>
    </row>
    <row r="10060" spans="1:12" ht="15" hidden="1" thickBot="1" x14ac:dyDescent="0.4">
      <c r="A10060" s="5" t="s">
        <v>1357</v>
      </c>
      <c r="B10060" s="5" t="s">
        <v>57</v>
      </c>
      <c r="C10060" s="5" t="s">
        <v>1581</v>
      </c>
      <c r="D10060" s="7" t="s">
        <v>1481</v>
      </c>
      <c r="E10060" s="7" t="s">
        <v>8</v>
      </c>
      <c r="F10060" s="8">
        <v>-5.9580000000000002</v>
      </c>
      <c r="G10060" s="8">
        <v>-2.9790000000000001</v>
      </c>
      <c r="H10060" s="8">
        <v>-6.9509999999999996</v>
      </c>
      <c r="I10060" s="8">
        <v>-6.9509999999999996</v>
      </c>
      <c r="J10060" t="str">
        <f t="shared" si="157"/>
        <v>PUAEH-ND65-K865</v>
      </c>
      <c r="K10060" t="str">
        <f>IF((VLOOKUP(J10060,mdc!A:V,22,FALSE)=""),"non Collabo","collabo")</f>
        <v>collabo</v>
      </c>
    </row>
    <row r="10061" spans="1:12" hidden="1" x14ac:dyDescent="0.35">
      <c r="A10061" s="5" t="s">
        <v>1357</v>
      </c>
      <c r="B10061" s="5" t="s">
        <v>57</v>
      </c>
      <c r="C10061" s="5" t="s">
        <v>1581</v>
      </c>
      <c r="D10061" s="3" t="s">
        <v>1482</v>
      </c>
      <c r="E10061" s="3" t="s">
        <v>5</v>
      </c>
      <c r="F10061" s="4">
        <v>550</v>
      </c>
      <c r="G10061" s="4"/>
      <c r="H10061" s="4">
        <v>300</v>
      </c>
      <c r="I10061" s="4">
        <v>300</v>
      </c>
      <c r="J10061" t="str">
        <f t="shared" si="157"/>
        <v>PUAEH-NE66-K865</v>
      </c>
      <c r="K10061" t="str">
        <f>IF((VLOOKUP(J10061,mdc!A:V,22,FALSE)=""),"non Collabo","collabo")</f>
        <v>collabo</v>
      </c>
      <c r="L10061" t="str" cm="1">
        <f t="array" ref="L10061">IFERROR(_xlfn.IFS(G10061&lt;0,"shortage",H10061&lt;0,"shortage",I10061&lt;0,"shortage"),"ok")</f>
        <v>ok</v>
      </c>
    </row>
    <row r="10062" spans="1:12" hidden="1" x14ac:dyDescent="0.35">
      <c r="A10062" s="5" t="s">
        <v>1357</v>
      </c>
      <c r="B10062" s="5" t="s">
        <v>57</v>
      </c>
      <c r="C10062" s="5" t="s">
        <v>1581</v>
      </c>
      <c r="D10062" s="5" t="s">
        <v>1482</v>
      </c>
      <c r="E10062" s="5" t="s">
        <v>1565</v>
      </c>
      <c r="F10062" s="6">
        <v>550</v>
      </c>
      <c r="G10062" s="6"/>
      <c r="H10062" s="6">
        <v>300</v>
      </c>
      <c r="I10062" s="6">
        <v>300</v>
      </c>
      <c r="J10062" t="str">
        <f t="shared" si="157"/>
        <v>PUAEH-NE66-K865</v>
      </c>
      <c r="K10062" t="str">
        <f>IF((VLOOKUP(J10062,mdc!A:V,22,FALSE)=""),"non Collabo","collabo")</f>
        <v>collabo</v>
      </c>
      <c r="L10062" t="str" cm="1">
        <f t="array" ref="L10062">IFERROR(_xlfn.IFS(G10062&lt;0,"shortage",H10062&lt;0,"shortage",I10062&lt;0,"shortage"),"ok")</f>
        <v>ok</v>
      </c>
    </row>
    <row r="10063" spans="1:12" hidden="1" x14ac:dyDescent="0.35">
      <c r="A10063" s="5" t="s">
        <v>1357</v>
      </c>
      <c r="B10063" s="5" t="s">
        <v>57</v>
      </c>
      <c r="C10063" s="5" t="s">
        <v>1581</v>
      </c>
      <c r="D10063" s="5" t="s">
        <v>1482</v>
      </c>
      <c r="E10063" s="5" t="s">
        <v>6</v>
      </c>
      <c r="F10063" s="6">
        <v>0</v>
      </c>
      <c r="G10063" s="6"/>
      <c r="H10063" s="6">
        <v>0</v>
      </c>
      <c r="I10063" s="6">
        <v>0</v>
      </c>
      <c r="J10063" t="str">
        <f t="shared" si="157"/>
        <v>PUAEH-NE66-K865</v>
      </c>
      <c r="K10063" t="str">
        <f>IF((VLOOKUP(J10063,mdc!A:V,22,FALSE)=""),"non Collabo","collabo")</f>
        <v>collabo</v>
      </c>
      <c r="L10063" t="str" cm="1">
        <f t="array" ref="L10063">IFERROR(_xlfn.IFS(G10063&lt;0,"shortage",H10063&lt;0,"shortage",I10063&lt;0,"shortage"),"ok")</f>
        <v>ok</v>
      </c>
    </row>
    <row r="10064" spans="1:12" hidden="1" x14ac:dyDescent="0.35">
      <c r="A10064" s="5" t="s">
        <v>1357</v>
      </c>
      <c r="B10064" s="5" t="s">
        <v>57</v>
      </c>
      <c r="C10064" s="5" t="s">
        <v>1581</v>
      </c>
      <c r="D10064" s="5" t="s">
        <v>1482</v>
      </c>
      <c r="E10064" s="5" t="s">
        <v>2318</v>
      </c>
      <c r="F10064" s="6">
        <v>100</v>
      </c>
      <c r="G10064" s="6"/>
      <c r="H10064" s="6">
        <v>100</v>
      </c>
      <c r="I10064" s="6">
        <v>100</v>
      </c>
      <c r="J10064" t="str">
        <f t="shared" si="157"/>
        <v>PUAEH-NE66-K865</v>
      </c>
      <c r="K10064" t="str">
        <f>IF((VLOOKUP(J10064,mdc!A:V,22,FALSE)=""),"non Collabo","collabo")</f>
        <v>collabo</v>
      </c>
      <c r="L10064" t="str" cm="1">
        <f t="array" ref="L10064">IFERROR(_xlfn.IFS(G10064&lt;0,"shortage",H10064&lt;0,"shortage",I10064&lt;0,"shortage"),"ok")</f>
        <v>ok</v>
      </c>
    </row>
    <row r="10065" spans="1:12" hidden="1" x14ac:dyDescent="0.35">
      <c r="A10065" s="5" t="s">
        <v>1357</v>
      </c>
      <c r="B10065" s="5" t="s">
        <v>57</v>
      </c>
      <c r="C10065" s="5" t="s">
        <v>1581</v>
      </c>
      <c r="D10065" s="5" t="s">
        <v>1482</v>
      </c>
      <c r="E10065" s="5" t="s">
        <v>7</v>
      </c>
      <c r="F10065" s="6"/>
      <c r="G10065" s="6"/>
      <c r="H10065" s="6"/>
      <c r="I10065" s="6"/>
      <c r="J10065" t="str">
        <f t="shared" si="157"/>
        <v>PUAEH-NE66-K865</v>
      </c>
      <c r="K10065" t="str">
        <f>IF((VLOOKUP(J10065,mdc!A:V,22,FALSE)=""),"non Collabo","collabo")</f>
        <v>collabo</v>
      </c>
      <c r="L10065" t="str" cm="1">
        <f t="array" ref="L10065">IFERROR(_xlfn.IFS(G10065&lt;0,"shortage",H10065&lt;0,"shortage",I10065&lt;0,"shortage"),"ok")</f>
        <v>ok</v>
      </c>
    </row>
    <row r="10066" spans="1:12" hidden="1" x14ac:dyDescent="0.35">
      <c r="A10066" s="5" t="s">
        <v>1357</v>
      </c>
      <c r="B10066" s="5" t="s">
        <v>57</v>
      </c>
      <c r="C10066" s="5" t="s">
        <v>1581</v>
      </c>
      <c r="D10066" s="5" t="s">
        <v>1482</v>
      </c>
      <c r="E10066" s="5" t="s">
        <v>1566</v>
      </c>
      <c r="F10066" s="6">
        <v>6.7649999999999997</v>
      </c>
      <c r="G10066" s="6"/>
      <c r="H10066" s="6">
        <v>3.69</v>
      </c>
      <c r="I10066" s="6">
        <v>3.69</v>
      </c>
      <c r="J10066" t="str">
        <f t="shared" si="157"/>
        <v>PUAEH-NE66-K865</v>
      </c>
      <c r="K10066" t="str">
        <f>IF((VLOOKUP(J10066,mdc!A:V,22,FALSE)=""),"non Collabo","collabo")</f>
        <v>collabo</v>
      </c>
      <c r="L10066" t="str" cm="1">
        <f t="array" ref="L10066">IFERROR(_xlfn.IFS(G10066&lt;0,"shortage",H10066&lt;0,"shortage",I10066&lt;0,"shortage"),"ok")</f>
        <v>ok</v>
      </c>
    </row>
    <row r="10067" spans="1:12" ht="15" hidden="1" thickBot="1" x14ac:dyDescent="0.4">
      <c r="A10067" s="5" t="s">
        <v>1357</v>
      </c>
      <c r="B10067" s="5" t="s">
        <v>57</v>
      </c>
      <c r="C10067" s="5" t="s">
        <v>1581</v>
      </c>
      <c r="D10067" s="7" t="s">
        <v>1482</v>
      </c>
      <c r="E10067" s="7" t="s">
        <v>8</v>
      </c>
      <c r="F10067" s="8">
        <v>-6.7649999999999997</v>
      </c>
      <c r="G10067" s="8"/>
      <c r="H10067" s="8">
        <v>-3.69</v>
      </c>
      <c r="I10067" s="8">
        <v>-3.69</v>
      </c>
      <c r="J10067" t="str">
        <f t="shared" si="157"/>
        <v>PUAEH-NE66-K865</v>
      </c>
      <c r="K10067" t="str">
        <f>IF((VLOOKUP(J10067,mdc!A:V,22,FALSE)=""),"non Collabo","collabo")</f>
        <v>collabo</v>
      </c>
    </row>
    <row r="10068" spans="1:12" hidden="1" x14ac:dyDescent="0.35">
      <c r="A10068" s="5" t="s">
        <v>1357</v>
      </c>
      <c r="B10068" s="5" t="s">
        <v>57</v>
      </c>
      <c r="C10068" s="5" t="s">
        <v>1581</v>
      </c>
      <c r="D10068" s="3" t="s">
        <v>1483</v>
      </c>
      <c r="E10068" s="3" t="s">
        <v>5</v>
      </c>
      <c r="F10068" s="4"/>
      <c r="G10068" s="4"/>
      <c r="H10068" s="4"/>
      <c r="I10068" s="4">
        <v>5</v>
      </c>
      <c r="J10068" t="str">
        <f t="shared" si="157"/>
        <v>PUAEH-NE83-K865</v>
      </c>
      <c r="K10068" t="str">
        <f>IF((VLOOKUP(J10068,mdc!A:V,22,FALSE)=""),"non Collabo","collabo")</f>
        <v>collabo</v>
      </c>
      <c r="L10068" t="str" cm="1">
        <f t="array" ref="L10068">IFERROR(_xlfn.IFS(G10068&lt;0,"shortage",H10068&lt;0,"shortage",I10068&lt;0,"shortage"),"ok")</f>
        <v>ok</v>
      </c>
    </row>
    <row r="10069" spans="1:12" hidden="1" x14ac:dyDescent="0.35">
      <c r="A10069" s="5" t="s">
        <v>1357</v>
      </c>
      <c r="B10069" s="5" t="s">
        <v>57</v>
      </c>
      <c r="C10069" s="5" t="s">
        <v>1581</v>
      </c>
      <c r="D10069" s="5" t="s">
        <v>1483</v>
      </c>
      <c r="E10069" s="5" t="s">
        <v>1565</v>
      </c>
      <c r="F10069" s="6"/>
      <c r="G10069" s="6"/>
      <c r="H10069" s="6"/>
      <c r="I10069" s="6">
        <v>5</v>
      </c>
      <c r="J10069" t="str">
        <f t="shared" si="157"/>
        <v>PUAEH-NE83-K865</v>
      </c>
      <c r="K10069" t="str">
        <f>IF((VLOOKUP(J10069,mdc!A:V,22,FALSE)=""),"non Collabo","collabo")</f>
        <v>collabo</v>
      </c>
      <c r="L10069" t="str" cm="1">
        <f t="array" ref="L10069">IFERROR(_xlfn.IFS(G10069&lt;0,"shortage",H10069&lt;0,"shortage",I10069&lt;0,"shortage"),"ok")</f>
        <v>ok</v>
      </c>
    </row>
    <row r="10070" spans="1:12" hidden="1" x14ac:dyDescent="0.35">
      <c r="A10070" s="5" t="s">
        <v>1357</v>
      </c>
      <c r="B10070" s="5" t="s">
        <v>57</v>
      </c>
      <c r="C10070" s="5" t="s">
        <v>1581</v>
      </c>
      <c r="D10070" s="5" t="s">
        <v>1483</v>
      </c>
      <c r="E10070" s="5" t="s">
        <v>6</v>
      </c>
      <c r="F10070" s="6"/>
      <c r="G10070" s="6"/>
      <c r="H10070" s="6"/>
      <c r="I10070" s="6">
        <v>0</v>
      </c>
      <c r="J10070" t="str">
        <f t="shared" si="157"/>
        <v>PUAEH-NE83-K865</v>
      </c>
      <c r="K10070" t="str">
        <f>IF((VLOOKUP(J10070,mdc!A:V,22,FALSE)=""),"non Collabo","collabo")</f>
        <v>collabo</v>
      </c>
      <c r="L10070" t="str" cm="1">
        <f t="array" ref="L10070">IFERROR(_xlfn.IFS(G10070&lt;0,"shortage",H10070&lt;0,"shortage",I10070&lt;0,"shortage"),"ok")</f>
        <v>ok</v>
      </c>
    </row>
    <row r="10071" spans="1:12" hidden="1" x14ac:dyDescent="0.35">
      <c r="A10071" s="5" t="s">
        <v>1357</v>
      </c>
      <c r="B10071" s="5" t="s">
        <v>57</v>
      </c>
      <c r="C10071" s="5" t="s">
        <v>1581</v>
      </c>
      <c r="D10071" s="5" t="s">
        <v>1483</v>
      </c>
      <c r="E10071" s="5" t="s">
        <v>2318</v>
      </c>
      <c r="F10071" s="6"/>
      <c r="G10071" s="6"/>
      <c r="H10071" s="6"/>
      <c r="I10071" s="6">
        <v>100</v>
      </c>
      <c r="J10071" t="str">
        <f t="shared" si="157"/>
        <v>PUAEH-NE83-K865</v>
      </c>
      <c r="K10071" t="str">
        <f>IF((VLOOKUP(J10071,mdc!A:V,22,FALSE)=""),"non Collabo","collabo")</f>
        <v>collabo</v>
      </c>
      <c r="L10071" t="str" cm="1">
        <f t="array" ref="L10071">IFERROR(_xlfn.IFS(G10071&lt;0,"shortage",H10071&lt;0,"shortage",I10071&lt;0,"shortage"),"ok")</f>
        <v>ok</v>
      </c>
    </row>
    <row r="10072" spans="1:12" hidden="1" x14ac:dyDescent="0.35">
      <c r="A10072" s="5" t="s">
        <v>1357</v>
      </c>
      <c r="B10072" s="5" t="s">
        <v>57</v>
      </c>
      <c r="C10072" s="5" t="s">
        <v>1581</v>
      </c>
      <c r="D10072" s="5" t="s">
        <v>1483</v>
      </c>
      <c r="E10072" s="5" t="s">
        <v>7</v>
      </c>
      <c r="F10072" s="6"/>
      <c r="G10072" s="6"/>
      <c r="H10072" s="6"/>
      <c r="I10072" s="6"/>
      <c r="J10072" t="str">
        <f t="shared" si="157"/>
        <v>PUAEH-NE83-K865</v>
      </c>
      <c r="K10072" t="str">
        <f>IF((VLOOKUP(J10072,mdc!A:V,22,FALSE)=""),"non Collabo","collabo")</f>
        <v>collabo</v>
      </c>
      <c r="L10072" t="str" cm="1">
        <f t="array" ref="L10072">IFERROR(_xlfn.IFS(G10072&lt;0,"shortage",H10072&lt;0,"shortage",I10072&lt;0,"shortage"),"ok")</f>
        <v>ok</v>
      </c>
    </row>
    <row r="10073" spans="1:12" hidden="1" x14ac:dyDescent="0.35">
      <c r="A10073" s="5" t="s">
        <v>1357</v>
      </c>
      <c r="B10073" s="5" t="s">
        <v>57</v>
      </c>
      <c r="C10073" s="5" t="s">
        <v>1581</v>
      </c>
      <c r="D10073" s="5" t="s">
        <v>1483</v>
      </c>
      <c r="E10073" s="5" t="s">
        <v>1566</v>
      </c>
      <c r="F10073" s="6"/>
      <c r="G10073" s="6"/>
      <c r="H10073" s="6"/>
      <c r="I10073" s="6">
        <v>8.5400000000000004E-2</v>
      </c>
      <c r="J10073" t="str">
        <f t="shared" si="157"/>
        <v>PUAEH-NE83-K865</v>
      </c>
      <c r="K10073" t="str">
        <f>IF((VLOOKUP(J10073,mdc!A:V,22,FALSE)=""),"non Collabo","collabo")</f>
        <v>collabo</v>
      </c>
      <c r="L10073" t="str" cm="1">
        <f t="array" ref="L10073">IFERROR(_xlfn.IFS(G10073&lt;0,"shortage",H10073&lt;0,"shortage",I10073&lt;0,"shortage"),"ok")</f>
        <v>ok</v>
      </c>
    </row>
    <row r="10074" spans="1:12" ht="15" hidden="1" thickBot="1" x14ac:dyDescent="0.4">
      <c r="A10074" s="5" t="s">
        <v>1357</v>
      </c>
      <c r="B10074" s="5" t="s">
        <v>57</v>
      </c>
      <c r="C10074" s="5" t="s">
        <v>1581</v>
      </c>
      <c r="D10074" s="7" t="s">
        <v>1483</v>
      </c>
      <c r="E10074" s="7" t="s">
        <v>8</v>
      </c>
      <c r="F10074" s="8"/>
      <c r="G10074" s="8"/>
      <c r="H10074" s="8"/>
      <c r="I10074" s="8">
        <v>-8.5400000000000004E-2</v>
      </c>
      <c r="J10074" t="str">
        <f t="shared" si="157"/>
        <v>PUAEH-NE83-K865</v>
      </c>
      <c r="K10074" t="str">
        <f>IF((VLOOKUP(J10074,mdc!A:V,22,FALSE)=""),"non Collabo","collabo")</f>
        <v>collabo</v>
      </c>
    </row>
    <row r="10075" spans="1:12" hidden="1" x14ac:dyDescent="0.35">
      <c r="A10075" s="5" t="s">
        <v>1357</v>
      </c>
      <c r="B10075" s="5" t="s">
        <v>57</v>
      </c>
      <c r="C10075" s="5" t="s">
        <v>1581</v>
      </c>
      <c r="D10075" s="3" t="s">
        <v>1484</v>
      </c>
      <c r="E10075" s="3" t="s">
        <v>5</v>
      </c>
      <c r="F10075" s="4"/>
      <c r="G10075" s="4">
        <v>550</v>
      </c>
      <c r="H10075" s="4">
        <v>200</v>
      </c>
      <c r="I10075" s="4">
        <v>200</v>
      </c>
      <c r="J10075" t="str">
        <f t="shared" si="157"/>
        <v>PUAEH-NE85-K865</v>
      </c>
      <c r="K10075" t="str">
        <f>IF((VLOOKUP(J10075,mdc!A:V,22,FALSE)=""),"non Collabo","collabo")</f>
        <v>collabo</v>
      </c>
      <c r="L10075" t="str" cm="1">
        <f t="array" ref="L10075">IFERROR(_xlfn.IFS(G10075&lt;0,"shortage",H10075&lt;0,"shortage",I10075&lt;0,"shortage"),"ok")</f>
        <v>ok</v>
      </c>
    </row>
    <row r="10076" spans="1:12" hidden="1" x14ac:dyDescent="0.35">
      <c r="A10076" s="5" t="s">
        <v>1357</v>
      </c>
      <c r="B10076" s="5" t="s">
        <v>57</v>
      </c>
      <c r="C10076" s="5" t="s">
        <v>1581</v>
      </c>
      <c r="D10076" s="5" t="s">
        <v>1484</v>
      </c>
      <c r="E10076" s="5" t="s">
        <v>1565</v>
      </c>
      <c r="F10076" s="6"/>
      <c r="G10076" s="6">
        <v>550</v>
      </c>
      <c r="H10076" s="6">
        <v>200</v>
      </c>
      <c r="I10076" s="6">
        <v>200</v>
      </c>
      <c r="J10076" t="str">
        <f t="shared" si="157"/>
        <v>PUAEH-NE85-K865</v>
      </c>
      <c r="K10076" t="str">
        <f>IF((VLOOKUP(J10076,mdc!A:V,22,FALSE)=""),"non Collabo","collabo")</f>
        <v>collabo</v>
      </c>
      <c r="L10076" t="str" cm="1">
        <f t="array" ref="L10076">IFERROR(_xlfn.IFS(G10076&lt;0,"shortage",H10076&lt;0,"shortage",I10076&lt;0,"shortage"),"ok")</f>
        <v>ok</v>
      </c>
    </row>
    <row r="10077" spans="1:12" hidden="1" x14ac:dyDescent="0.35">
      <c r="A10077" s="5" t="s">
        <v>1357</v>
      </c>
      <c r="B10077" s="5" t="s">
        <v>57</v>
      </c>
      <c r="C10077" s="5" t="s">
        <v>1581</v>
      </c>
      <c r="D10077" s="5" t="s">
        <v>1484</v>
      </c>
      <c r="E10077" s="5" t="s">
        <v>6</v>
      </c>
      <c r="F10077" s="6"/>
      <c r="G10077" s="6">
        <v>0</v>
      </c>
      <c r="H10077" s="6">
        <v>0</v>
      </c>
      <c r="I10077" s="6">
        <v>0</v>
      </c>
      <c r="J10077" t="str">
        <f t="shared" si="157"/>
        <v>PUAEH-NE85-K865</v>
      </c>
      <c r="K10077" t="str">
        <f>IF((VLOOKUP(J10077,mdc!A:V,22,FALSE)=""),"non Collabo","collabo")</f>
        <v>collabo</v>
      </c>
      <c r="L10077" t="str" cm="1">
        <f t="array" ref="L10077">IFERROR(_xlfn.IFS(G10077&lt;0,"shortage",H10077&lt;0,"shortage",I10077&lt;0,"shortage"),"ok")</f>
        <v>ok</v>
      </c>
    </row>
    <row r="10078" spans="1:12" hidden="1" x14ac:dyDescent="0.35">
      <c r="A10078" s="5" t="s">
        <v>1357</v>
      </c>
      <c r="B10078" s="5" t="s">
        <v>57</v>
      </c>
      <c r="C10078" s="5" t="s">
        <v>1581</v>
      </c>
      <c r="D10078" s="5" t="s">
        <v>1484</v>
      </c>
      <c r="E10078" s="5" t="s">
        <v>2318</v>
      </c>
      <c r="F10078" s="6"/>
      <c r="G10078" s="6">
        <v>100</v>
      </c>
      <c r="H10078" s="6">
        <v>100</v>
      </c>
      <c r="I10078" s="6">
        <v>100</v>
      </c>
      <c r="J10078" t="str">
        <f t="shared" si="157"/>
        <v>PUAEH-NE85-K865</v>
      </c>
      <c r="K10078" t="str">
        <f>IF((VLOOKUP(J10078,mdc!A:V,22,FALSE)=""),"non Collabo","collabo")</f>
        <v>collabo</v>
      </c>
      <c r="L10078" t="str" cm="1">
        <f t="array" ref="L10078">IFERROR(_xlfn.IFS(G10078&lt;0,"shortage",H10078&lt;0,"shortage",I10078&lt;0,"shortage"),"ok")</f>
        <v>ok</v>
      </c>
    </row>
    <row r="10079" spans="1:12" hidden="1" x14ac:dyDescent="0.35">
      <c r="A10079" s="5" t="s">
        <v>1357</v>
      </c>
      <c r="B10079" s="5" t="s">
        <v>57</v>
      </c>
      <c r="C10079" s="5" t="s">
        <v>1581</v>
      </c>
      <c r="D10079" s="5" t="s">
        <v>1484</v>
      </c>
      <c r="E10079" s="5" t="s">
        <v>7</v>
      </c>
      <c r="F10079" s="6"/>
      <c r="G10079" s="6"/>
      <c r="H10079" s="6"/>
      <c r="I10079" s="6"/>
      <c r="J10079" t="str">
        <f t="shared" si="157"/>
        <v>PUAEH-NE85-K865</v>
      </c>
      <c r="K10079" t="str">
        <f>IF((VLOOKUP(J10079,mdc!A:V,22,FALSE)=""),"non Collabo","collabo")</f>
        <v>collabo</v>
      </c>
      <c r="L10079" t="str" cm="1">
        <f t="array" ref="L10079">IFERROR(_xlfn.IFS(G10079&lt;0,"shortage",H10079&lt;0,"shortage",I10079&lt;0,"shortage"),"ok")</f>
        <v>ok</v>
      </c>
    </row>
    <row r="10080" spans="1:12" hidden="1" x14ac:dyDescent="0.35">
      <c r="A10080" s="5" t="s">
        <v>1357</v>
      </c>
      <c r="B10080" s="5" t="s">
        <v>57</v>
      </c>
      <c r="C10080" s="5" t="s">
        <v>1581</v>
      </c>
      <c r="D10080" s="5" t="s">
        <v>1484</v>
      </c>
      <c r="E10080" s="5" t="s">
        <v>1566</v>
      </c>
      <c r="F10080" s="6"/>
      <c r="G10080" s="6">
        <v>10.906499999999999</v>
      </c>
      <c r="H10080" s="6">
        <v>3.9660000000000002</v>
      </c>
      <c r="I10080" s="6">
        <v>3.9660000000000002</v>
      </c>
      <c r="J10080" t="str">
        <f t="shared" si="157"/>
        <v>PUAEH-NE85-K865</v>
      </c>
      <c r="K10080" t="str">
        <f>IF((VLOOKUP(J10080,mdc!A:V,22,FALSE)=""),"non Collabo","collabo")</f>
        <v>collabo</v>
      </c>
      <c r="L10080" t="str" cm="1">
        <f t="array" ref="L10080">IFERROR(_xlfn.IFS(G10080&lt;0,"shortage",H10080&lt;0,"shortage",I10080&lt;0,"shortage"),"ok")</f>
        <v>ok</v>
      </c>
    </row>
    <row r="10081" spans="1:12" ht="15" hidden="1" thickBot="1" x14ac:dyDescent="0.4">
      <c r="A10081" s="5" t="s">
        <v>1357</v>
      </c>
      <c r="B10081" s="5" t="s">
        <v>57</v>
      </c>
      <c r="C10081" s="5" t="s">
        <v>1581</v>
      </c>
      <c r="D10081" s="7" t="s">
        <v>1484</v>
      </c>
      <c r="E10081" s="7" t="s">
        <v>8</v>
      </c>
      <c r="F10081" s="8"/>
      <c r="G10081" s="8">
        <v>-10.906499999999999</v>
      </c>
      <c r="H10081" s="8">
        <v>-3.9660000000000002</v>
      </c>
      <c r="I10081" s="8">
        <v>-3.9660000000000002</v>
      </c>
      <c r="J10081" t="str">
        <f t="shared" si="157"/>
        <v>PUAEH-NE85-K865</v>
      </c>
      <c r="K10081" t="str">
        <f>IF((VLOOKUP(J10081,mdc!A:V,22,FALSE)=""),"non Collabo","collabo")</f>
        <v>collabo</v>
      </c>
    </row>
    <row r="10082" spans="1:12" hidden="1" x14ac:dyDescent="0.35">
      <c r="A10082" s="5" t="s">
        <v>1357</v>
      </c>
      <c r="B10082" s="5" t="s">
        <v>57</v>
      </c>
      <c r="C10082" s="5" t="s">
        <v>1581</v>
      </c>
      <c r="D10082" s="3" t="s">
        <v>1485</v>
      </c>
      <c r="E10082" s="3" t="s">
        <v>5</v>
      </c>
      <c r="F10082" s="4">
        <v>70</v>
      </c>
      <c r="G10082" s="4">
        <v>100</v>
      </c>
      <c r="H10082" s="4">
        <v>200</v>
      </c>
      <c r="I10082" s="4">
        <v>100</v>
      </c>
      <c r="J10082" t="str">
        <f t="shared" si="157"/>
        <v>PUAER-GB36-K520</v>
      </c>
      <c r="K10082" t="str">
        <f>IF((VLOOKUP(J10082,mdc!A:V,22,FALSE)=""),"non Collabo","collabo")</f>
        <v>collabo</v>
      </c>
      <c r="L10082" t="str" cm="1">
        <f t="array" ref="L10082">IFERROR(_xlfn.IFS(G10082&lt;0,"shortage",H10082&lt;0,"shortage",I10082&lt;0,"shortage"),"ok")</f>
        <v>ok</v>
      </c>
    </row>
    <row r="10083" spans="1:12" hidden="1" x14ac:dyDescent="0.35">
      <c r="A10083" s="5" t="s">
        <v>1357</v>
      </c>
      <c r="B10083" s="5" t="s">
        <v>57</v>
      </c>
      <c r="C10083" s="5" t="s">
        <v>1581</v>
      </c>
      <c r="D10083" s="5" t="s">
        <v>1485</v>
      </c>
      <c r="E10083" s="5" t="s">
        <v>1565</v>
      </c>
      <c r="F10083" s="6">
        <v>70</v>
      </c>
      <c r="G10083" s="6">
        <v>100</v>
      </c>
      <c r="H10083" s="6">
        <v>200</v>
      </c>
      <c r="I10083" s="6">
        <v>100</v>
      </c>
      <c r="J10083" t="str">
        <f t="shared" si="157"/>
        <v>PUAER-GB36-K520</v>
      </c>
      <c r="K10083" t="str">
        <f>IF((VLOOKUP(J10083,mdc!A:V,22,FALSE)=""),"non Collabo","collabo")</f>
        <v>collabo</v>
      </c>
      <c r="L10083" t="str" cm="1">
        <f t="array" ref="L10083">IFERROR(_xlfn.IFS(G10083&lt;0,"shortage",H10083&lt;0,"shortage",I10083&lt;0,"shortage"),"ok")</f>
        <v>ok</v>
      </c>
    </row>
    <row r="10084" spans="1:12" hidden="1" x14ac:dyDescent="0.35">
      <c r="A10084" s="5" t="s">
        <v>1357</v>
      </c>
      <c r="B10084" s="5" t="s">
        <v>57</v>
      </c>
      <c r="C10084" s="5" t="s">
        <v>1581</v>
      </c>
      <c r="D10084" s="5" t="s">
        <v>1485</v>
      </c>
      <c r="E10084" s="5" t="s">
        <v>6</v>
      </c>
      <c r="F10084" s="6">
        <v>0</v>
      </c>
      <c r="G10084" s="6">
        <v>0</v>
      </c>
      <c r="H10084" s="6">
        <v>0</v>
      </c>
      <c r="I10084" s="6">
        <v>0</v>
      </c>
      <c r="J10084" t="str">
        <f t="shared" si="157"/>
        <v>PUAER-GB36-K520</v>
      </c>
      <c r="K10084" t="str">
        <f>IF((VLOOKUP(J10084,mdc!A:V,22,FALSE)=""),"non Collabo","collabo")</f>
        <v>collabo</v>
      </c>
      <c r="L10084" t="str" cm="1">
        <f t="array" ref="L10084">IFERROR(_xlfn.IFS(G10084&lt;0,"shortage",H10084&lt;0,"shortage",I10084&lt;0,"shortage"),"ok")</f>
        <v>ok</v>
      </c>
    </row>
    <row r="10085" spans="1:12" hidden="1" x14ac:dyDescent="0.35">
      <c r="A10085" s="5" t="s">
        <v>1357</v>
      </c>
      <c r="B10085" s="5" t="s">
        <v>57</v>
      </c>
      <c r="C10085" s="5" t="s">
        <v>1581</v>
      </c>
      <c r="D10085" s="5" t="s">
        <v>1485</v>
      </c>
      <c r="E10085" s="5" t="s">
        <v>2318</v>
      </c>
      <c r="F10085" s="6">
        <v>100</v>
      </c>
      <c r="G10085" s="6">
        <v>100</v>
      </c>
      <c r="H10085" s="6">
        <v>100</v>
      </c>
      <c r="I10085" s="6">
        <v>100</v>
      </c>
      <c r="J10085" t="str">
        <f t="shared" si="157"/>
        <v>PUAER-GB36-K520</v>
      </c>
      <c r="K10085" t="str">
        <f>IF((VLOOKUP(J10085,mdc!A:V,22,FALSE)=""),"non Collabo","collabo")</f>
        <v>collabo</v>
      </c>
      <c r="L10085" t="str" cm="1">
        <f t="array" ref="L10085">IFERROR(_xlfn.IFS(G10085&lt;0,"shortage",H10085&lt;0,"shortage",I10085&lt;0,"shortage"),"ok")</f>
        <v>ok</v>
      </c>
    </row>
    <row r="10086" spans="1:12" hidden="1" x14ac:dyDescent="0.35">
      <c r="A10086" s="5" t="s">
        <v>1357</v>
      </c>
      <c r="B10086" s="5" t="s">
        <v>57</v>
      </c>
      <c r="C10086" s="5" t="s">
        <v>1581</v>
      </c>
      <c r="D10086" s="5" t="s">
        <v>1485</v>
      </c>
      <c r="E10086" s="5" t="s">
        <v>7</v>
      </c>
      <c r="F10086" s="6"/>
      <c r="G10086" s="6"/>
      <c r="H10086" s="6"/>
      <c r="I10086" s="6"/>
      <c r="J10086" t="str">
        <f t="shared" si="157"/>
        <v>PUAER-GB36-K520</v>
      </c>
      <c r="K10086" t="str">
        <f>IF((VLOOKUP(J10086,mdc!A:V,22,FALSE)=""),"non Collabo","collabo")</f>
        <v>collabo</v>
      </c>
      <c r="L10086" t="str" cm="1">
        <f t="array" ref="L10086">IFERROR(_xlfn.IFS(G10086&lt;0,"shortage",H10086&lt;0,"shortage",I10086&lt;0,"shortage"),"ok")</f>
        <v>ok</v>
      </c>
    </row>
    <row r="10087" spans="1:12" hidden="1" x14ac:dyDescent="0.35">
      <c r="A10087" s="5" t="s">
        <v>1357</v>
      </c>
      <c r="B10087" s="5" t="s">
        <v>57</v>
      </c>
      <c r="C10087" s="5" t="s">
        <v>1581</v>
      </c>
      <c r="D10087" s="5" t="s">
        <v>1485</v>
      </c>
      <c r="E10087" s="5" t="s">
        <v>1566</v>
      </c>
      <c r="F10087" s="6">
        <v>0.99119999999999997</v>
      </c>
      <c r="G10087" s="6">
        <v>1.4159999999999999</v>
      </c>
      <c r="H10087" s="6">
        <v>2.8319999999999999</v>
      </c>
      <c r="I10087" s="6">
        <v>1.4159999999999999</v>
      </c>
      <c r="J10087" t="str">
        <f t="shared" si="157"/>
        <v>PUAER-GB36-K520</v>
      </c>
      <c r="K10087" t="str">
        <f>IF((VLOOKUP(J10087,mdc!A:V,22,FALSE)=""),"non Collabo","collabo")</f>
        <v>collabo</v>
      </c>
      <c r="L10087" t="str" cm="1">
        <f t="array" ref="L10087">IFERROR(_xlfn.IFS(G10087&lt;0,"shortage",H10087&lt;0,"shortage",I10087&lt;0,"shortage"),"ok")</f>
        <v>ok</v>
      </c>
    </row>
    <row r="10088" spans="1:12" ht="15" hidden="1" thickBot="1" x14ac:dyDescent="0.4">
      <c r="A10088" s="5" t="s">
        <v>1357</v>
      </c>
      <c r="B10088" s="5" t="s">
        <v>57</v>
      </c>
      <c r="C10088" s="5" t="s">
        <v>1581</v>
      </c>
      <c r="D10088" s="7" t="s">
        <v>1485</v>
      </c>
      <c r="E10088" s="7" t="s">
        <v>8</v>
      </c>
      <c r="F10088" s="8">
        <v>-0.99119999999999997</v>
      </c>
      <c r="G10088" s="8">
        <v>-1.4159999999999999</v>
      </c>
      <c r="H10088" s="8">
        <v>-2.8319999999999999</v>
      </c>
      <c r="I10088" s="8">
        <v>-1.4159999999999999</v>
      </c>
      <c r="J10088" t="str">
        <f t="shared" si="157"/>
        <v>PUAER-GB36-K520</v>
      </c>
      <c r="K10088" t="str">
        <f>IF((VLOOKUP(J10088,mdc!A:V,22,FALSE)=""),"non Collabo","collabo")</f>
        <v>collabo</v>
      </c>
    </row>
    <row r="10089" spans="1:12" hidden="1" x14ac:dyDescent="0.35">
      <c r="A10089" s="5" t="s">
        <v>1357</v>
      </c>
      <c r="B10089" s="5" t="s">
        <v>57</v>
      </c>
      <c r="C10089" s="5" t="s">
        <v>1581</v>
      </c>
      <c r="D10089" s="3" t="s">
        <v>1486</v>
      </c>
      <c r="E10089" s="3" t="s">
        <v>5</v>
      </c>
      <c r="F10089" s="4">
        <v>54</v>
      </c>
      <c r="G10089" s="4">
        <v>108</v>
      </c>
      <c r="H10089" s="4">
        <v>108</v>
      </c>
      <c r="I10089" s="4">
        <v>108</v>
      </c>
      <c r="J10089" t="str">
        <f t="shared" si="157"/>
        <v>PUAER-GB40-A520</v>
      </c>
      <c r="K10089" t="str">
        <f>IF((VLOOKUP(J10089,mdc!A:V,22,FALSE)=""),"non Collabo","collabo")</f>
        <v>collabo</v>
      </c>
      <c r="L10089" t="str" cm="1">
        <f t="array" ref="L10089">IFERROR(_xlfn.IFS(G10089&lt;0,"shortage",H10089&lt;0,"shortage",I10089&lt;0,"shortage"),"ok")</f>
        <v>ok</v>
      </c>
    </row>
    <row r="10090" spans="1:12" hidden="1" x14ac:dyDescent="0.35">
      <c r="A10090" s="5" t="s">
        <v>1357</v>
      </c>
      <c r="B10090" s="5" t="s">
        <v>57</v>
      </c>
      <c r="C10090" s="5" t="s">
        <v>1581</v>
      </c>
      <c r="D10090" s="5" t="s">
        <v>1486</v>
      </c>
      <c r="E10090" s="5" t="s">
        <v>1565</v>
      </c>
      <c r="F10090" s="6">
        <v>54</v>
      </c>
      <c r="G10090" s="6">
        <v>108</v>
      </c>
      <c r="H10090" s="6">
        <v>108</v>
      </c>
      <c r="I10090" s="6">
        <v>108</v>
      </c>
      <c r="J10090" t="str">
        <f t="shared" si="157"/>
        <v>PUAER-GB40-A520</v>
      </c>
      <c r="K10090" t="str">
        <f>IF((VLOOKUP(J10090,mdc!A:V,22,FALSE)=""),"non Collabo","collabo")</f>
        <v>collabo</v>
      </c>
      <c r="L10090" t="str" cm="1">
        <f t="array" ref="L10090">IFERROR(_xlfn.IFS(G10090&lt;0,"shortage",H10090&lt;0,"shortage",I10090&lt;0,"shortage"),"ok")</f>
        <v>ok</v>
      </c>
    </row>
    <row r="10091" spans="1:12" hidden="1" x14ac:dyDescent="0.35">
      <c r="A10091" s="5" t="s">
        <v>1357</v>
      </c>
      <c r="B10091" s="5" t="s">
        <v>57</v>
      </c>
      <c r="C10091" s="5" t="s">
        <v>1581</v>
      </c>
      <c r="D10091" s="5" t="s">
        <v>1486</v>
      </c>
      <c r="E10091" s="5" t="s">
        <v>6</v>
      </c>
      <c r="F10091" s="6">
        <v>0</v>
      </c>
      <c r="G10091" s="6">
        <v>0</v>
      </c>
      <c r="H10091" s="6">
        <v>0</v>
      </c>
      <c r="I10091" s="6">
        <v>0</v>
      </c>
      <c r="J10091" t="str">
        <f t="shared" si="157"/>
        <v>PUAER-GB40-A520</v>
      </c>
      <c r="K10091" t="str">
        <f>IF((VLOOKUP(J10091,mdc!A:V,22,FALSE)=""),"non Collabo","collabo")</f>
        <v>collabo</v>
      </c>
      <c r="L10091" t="str" cm="1">
        <f t="array" ref="L10091">IFERROR(_xlfn.IFS(G10091&lt;0,"shortage",H10091&lt;0,"shortage",I10091&lt;0,"shortage"),"ok")</f>
        <v>ok</v>
      </c>
    </row>
    <row r="10092" spans="1:12" hidden="1" x14ac:dyDescent="0.35">
      <c r="A10092" s="5" t="s">
        <v>1357</v>
      </c>
      <c r="B10092" s="5" t="s">
        <v>57</v>
      </c>
      <c r="C10092" s="5" t="s">
        <v>1581</v>
      </c>
      <c r="D10092" s="5" t="s">
        <v>1486</v>
      </c>
      <c r="E10092" s="5" t="s">
        <v>2318</v>
      </c>
      <c r="F10092" s="6">
        <v>100</v>
      </c>
      <c r="G10092" s="6">
        <v>100</v>
      </c>
      <c r="H10092" s="6">
        <v>100</v>
      </c>
      <c r="I10092" s="6">
        <v>100</v>
      </c>
      <c r="J10092" t="str">
        <f t="shared" si="157"/>
        <v>PUAER-GB40-A520</v>
      </c>
      <c r="K10092" t="str">
        <f>IF((VLOOKUP(J10092,mdc!A:V,22,FALSE)=""),"non Collabo","collabo")</f>
        <v>collabo</v>
      </c>
      <c r="L10092" t="str" cm="1">
        <f t="array" ref="L10092">IFERROR(_xlfn.IFS(G10092&lt;0,"shortage",H10092&lt;0,"shortage",I10092&lt;0,"shortage"),"ok")</f>
        <v>ok</v>
      </c>
    </row>
    <row r="10093" spans="1:12" hidden="1" x14ac:dyDescent="0.35">
      <c r="A10093" s="5" t="s">
        <v>1357</v>
      </c>
      <c r="B10093" s="5" t="s">
        <v>57</v>
      </c>
      <c r="C10093" s="5" t="s">
        <v>1581</v>
      </c>
      <c r="D10093" s="5" t="s">
        <v>1486</v>
      </c>
      <c r="E10093" s="5" t="s">
        <v>7</v>
      </c>
      <c r="F10093" s="6"/>
      <c r="G10093" s="6"/>
      <c r="H10093" s="6"/>
      <c r="I10093" s="6"/>
      <c r="J10093" t="str">
        <f t="shared" si="157"/>
        <v>PUAER-GB40-A520</v>
      </c>
      <c r="K10093" t="str">
        <f>IF((VLOOKUP(J10093,mdc!A:V,22,FALSE)=""),"non Collabo","collabo")</f>
        <v>collabo</v>
      </c>
      <c r="L10093" t="str" cm="1">
        <f t="array" ref="L10093">IFERROR(_xlfn.IFS(G10093&lt;0,"shortage",H10093&lt;0,"shortage",I10093&lt;0,"shortage"),"ok")</f>
        <v>ok</v>
      </c>
    </row>
    <row r="10094" spans="1:12" hidden="1" x14ac:dyDescent="0.35">
      <c r="A10094" s="5" t="s">
        <v>1357</v>
      </c>
      <c r="B10094" s="5" t="s">
        <v>57</v>
      </c>
      <c r="C10094" s="5" t="s">
        <v>1581</v>
      </c>
      <c r="D10094" s="5" t="s">
        <v>1486</v>
      </c>
      <c r="E10094" s="5" t="s">
        <v>1566</v>
      </c>
      <c r="F10094" s="6">
        <v>0.87641999999999998</v>
      </c>
      <c r="G10094" s="6">
        <v>1.75284</v>
      </c>
      <c r="H10094" s="6">
        <v>1.75284</v>
      </c>
      <c r="I10094" s="6">
        <v>1.75284</v>
      </c>
      <c r="J10094" t="str">
        <f t="shared" si="157"/>
        <v>PUAER-GB40-A520</v>
      </c>
      <c r="K10094" t="str">
        <f>IF((VLOOKUP(J10094,mdc!A:V,22,FALSE)=""),"non Collabo","collabo")</f>
        <v>collabo</v>
      </c>
      <c r="L10094" t="str" cm="1">
        <f t="array" ref="L10094">IFERROR(_xlfn.IFS(G10094&lt;0,"shortage",H10094&lt;0,"shortage",I10094&lt;0,"shortage"),"ok")</f>
        <v>ok</v>
      </c>
    </row>
    <row r="10095" spans="1:12" ht="15" hidden="1" thickBot="1" x14ac:dyDescent="0.4">
      <c r="A10095" s="5" t="s">
        <v>1357</v>
      </c>
      <c r="B10095" s="5" t="s">
        <v>57</v>
      </c>
      <c r="C10095" s="5" t="s">
        <v>1581</v>
      </c>
      <c r="D10095" s="7" t="s">
        <v>1486</v>
      </c>
      <c r="E10095" s="7" t="s">
        <v>8</v>
      </c>
      <c r="F10095" s="8">
        <v>-0.87641999999999998</v>
      </c>
      <c r="G10095" s="8">
        <v>-1.75284</v>
      </c>
      <c r="H10095" s="8">
        <v>-1.75284</v>
      </c>
      <c r="I10095" s="8">
        <v>-1.75284</v>
      </c>
      <c r="J10095" t="str">
        <f t="shared" si="157"/>
        <v>PUAER-GB40-A520</v>
      </c>
      <c r="K10095" t="str">
        <f>IF((VLOOKUP(J10095,mdc!A:V,22,FALSE)=""),"non Collabo","collabo")</f>
        <v>collabo</v>
      </c>
    </row>
    <row r="10096" spans="1:12" hidden="1" x14ac:dyDescent="0.35">
      <c r="A10096" s="5" t="s">
        <v>1357</v>
      </c>
      <c r="B10096" s="5" t="s">
        <v>57</v>
      </c>
      <c r="C10096" s="5" t="s">
        <v>1581</v>
      </c>
      <c r="D10096" s="3" t="s">
        <v>1487</v>
      </c>
      <c r="E10096" s="3" t="s">
        <v>5</v>
      </c>
      <c r="F10096" s="4">
        <v>54</v>
      </c>
      <c r="G10096" s="4">
        <v>108</v>
      </c>
      <c r="H10096" s="4">
        <v>108</v>
      </c>
      <c r="I10096" s="4">
        <v>108</v>
      </c>
      <c r="J10096" t="str">
        <f t="shared" si="157"/>
        <v>PUAER-GB40-R520</v>
      </c>
      <c r="K10096" t="str">
        <f>IF((VLOOKUP(J10096,mdc!A:V,22,FALSE)=""),"non Collabo","collabo")</f>
        <v>collabo</v>
      </c>
      <c r="L10096" t="str" cm="1">
        <f t="array" ref="L10096">IFERROR(_xlfn.IFS(G10096&lt;0,"shortage",H10096&lt;0,"shortage",I10096&lt;0,"shortage"),"ok")</f>
        <v>ok</v>
      </c>
    </row>
    <row r="10097" spans="1:12" hidden="1" x14ac:dyDescent="0.35">
      <c r="A10097" s="5" t="s">
        <v>1357</v>
      </c>
      <c r="B10097" s="5" t="s">
        <v>57</v>
      </c>
      <c r="C10097" s="5" t="s">
        <v>1581</v>
      </c>
      <c r="D10097" s="5" t="s">
        <v>1487</v>
      </c>
      <c r="E10097" s="5" t="s">
        <v>1565</v>
      </c>
      <c r="F10097" s="6">
        <v>54</v>
      </c>
      <c r="G10097" s="6">
        <v>108</v>
      </c>
      <c r="H10097" s="6">
        <v>108</v>
      </c>
      <c r="I10097" s="6">
        <v>108</v>
      </c>
      <c r="J10097" t="str">
        <f t="shared" si="157"/>
        <v>PUAER-GB40-R520</v>
      </c>
      <c r="K10097" t="str">
        <f>IF((VLOOKUP(J10097,mdc!A:V,22,FALSE)=""),"non Collabo","collabo")</f>
        <v>collabo</v>
      </c>
      <c r="L10097" t="str" cm="1">
        <f t="array" ref="L10097">IFERROR(_xlfn.IFS(G10097&lt;0,"shortage",H10097&lt;0,"shortage",I10097&lt;0,"shortage"),"ok")</f>
        <v>ok</v>
      </c>
    </row>
    <row r="10098" spans="1:12" hidden="1" x14ac:dyDescent="0.35">
      <c r="A10098" s="5" t="s">
        <v>1357</v>
      </c>
      <c r="B10098" s="5" t="s">
        <v>57</v>
      </c>
      <c r="C10098" s="5" t="s">
        <v>1581</v>
      </c>
      <c r="D10098" s="5" t="s">
        <v>1487</v>
      </c>
      <c r="E10098" s="5" t="s">
        <v>6</v>
      </c>
      <c r="F10098" s="6">
        <v>0</v>
      </c>
      <c r="G10098" s="6">
        <v>0</v>
      </c>
      <c r="H10098" s="6">
        <v>0</v>
      </c>
      <c r="I10098" s="6">
        <v>0</v>
      </c>
      <c r="J10098" t="str">
        <f t="shared" si="157"/>
        <v>PUAER-GB40-R520</v>
      </c>
      <c r="K10098" t="str">
        <f>IF((VLOOKUP(J10098,mdc!A:V,22,FALSE)=""),"non Collabo","collabo")</f>
        <v>collabo</v>
      </c>
      <c r="L10098" t="str" cm="1">
        <f t="array" ref="L10098">IFERROR(_xlfn.IFS(G10098&lt;0,"shortage",H10098&lt;0,"shortage",I10098&lt;0,"shortage"),"ok")</f>
        <v>ok</v>
      </c>
    </row>
    <row r="10099" spans="1:12" hidden="1" x14ac:dyDescent="0.35">
      <c r="A10099" s="5" t="s">
        <v>1357</v>
      </c>
      <c r="B10099" s="5" t="s">
        <v>57</v>
      </c>
      <c r="C10099" s="5" t="s">
        <v>1581</v>
      </c>
      <c r="D10099" s="5" t="s">
        <v>1487</v>
      </c>
      <c r="E10099" s="5" t="s">
        <v>2318</v>
      </c>
      <c r="F10099" s="6">
        <v>100</v>
      </c>
      <c r="G10099" s="6">
        <v>100</v>
      </c>
      <c r="H10099" s="6">
        <v>100</v>
      </c>
      <c r="I10099" s="6">
        <v>100</v>
      </c>
      <c r="J10099" t="str">
        <f t="shared" si="157"/>
        <v>PUAER-GB40-R520</v>
      </c>
      <c r="K10099" t="str">
        <f>IF((VLOOKUP(J10099,mdc!A:V,22,FALSE)=""),"non Collabo","collabo")</f>
        <v>collabo</v>
      </c>
      <c r="L10099" t="str" cm="1">
        <f t="array" ref="L10099">IFERROR(_xlfn.IFS(G10099&lt;0,"shortage",H10099&lt;0,"shortage",I10099&lt;0,"shortage"),"ok")</f>
        <v>ok</v>
      </c>
    </row>
    <row r="10100" spans="1:12" hidden="1" x14ac:dyDescent="0.35">
      <c r="A10100" s="5" t="s">
        <v>1357</v>
      </c>
      <c r="B10100" s="5" t="s">
        <v>57</v>
      </c>
      <c r="C10100" s="5" t="s">
        <v>1581</v>
      </c>
      <c r="D10100" s="5" t="s">
        <v>1487</v>
      </c>
      <c r="E10100" s="5" t="s">
        <v>7</v>
      </c>
      <c r="F10100" s="6"/>
      <c r="G10100" s="6"/>
      <c r="H10100" s="6"/>
      <c r="I10100" s="6"/>
      <c r="J10100" t="str">
        <f t="shared" si="157"/>
        <v>PUAER-GB40-R520</v>
      </c>
      <c r="K10100" t="str">
        <f>IF((VLOOKUP(J10100,mdc!A:V,22,FALSE)=""),"non Collabo","collabo")</f>
        <v>collabo</v>
      </c>
      <c r="L10100" t="str" cm="1">
        <f t="array" ref="L10100">IFERROR(_xlfn.IFS(G10100&lt;0,"shortage",H10100&lt;0,"shortage",I10100&lt;0,"shortage"),"ok")</f>
        <v>ok</v>
      </c>
    </row>
    <row r="10101" spans="1:12" hidden="1" x14ac:dyDescent="0.35">
      <c r="A10101" s="5" t="s">
        <v>1357</v>
      </c>
      <c r="B10101" s="5" t="s">
        <v>57</v>
      </c>
      <c r="C10101" s="5" t="s">
        <v>1581</v>
      </c>
      <c r="D10101" s="5" t="s">
        <v>1487</v>
      </c>
      <c r="E10101" s="5" t="s">
        <v>1566</v>
      </c>
      <c r="F10101" s="6">
        <v>0.88019999999999998</v>
      </c>
      <c r="G10101" s="6">
        <v>1.7604</v>
      </c>
      <c r="H10101" s="6">
        <v>1.7604</v>
      </c>
      <c r="I10101" s="6">
        <v>1.7604</v>
      </c>
      <c r="J10101" t="str">
        <f t="shared" si="157"/>
        <v>PUAER-GB40-R520</v>
      </c>
      <c r="K10101" t="str">
        <f>IF((VLOOKUP(J10101,mdc!A:V,22,FALSE)=""),"non Collabo","collabo")</f>
        <v>collabo</v>
      </c>
      <c r="L10101" t="str" cm="1">
        <f t="array" ref="L10101">IFERROR(_xlfn.IFS(G10101&lt;0,"shortage",H10101&lt;0,"shortage",I10101&lt;0,"shortage"),"ok")</f>
        <v>ok</v>
      </c>
    </row>
    <row r="10102" spans="1:12" ht="15" hidden="1" thickBot="1" x14ac:dyDescent="0.4">
      <c r="A10102" s="5" t="s">
        <v>1357</v>
      </c>
      <c r="B10102" s="5" t="s">
        <v>57</v>
      </c>
      <c r="C10102" s="5" t="s">
        <v>1581</v>
      </c>
      <c r="D10102" s="7" t="s">
        <v>1487</v>
      </c>
      <c r="E10102" s="7" t="s">
        <v>8</v>
      </c>
      <c r="F10102" s="8">
        <v>-0.88019999999999998</v>
      </c>
      <c r="G10102" s="8">
        <v>-1.7604</v>
      </c>
      <c r="H10102" s="8">
        <v>-1.7604</v>
      </c>
      <c r="I10102" s="8">
        <v>-1.7604</v>
      </c>
      <c r="J10102" t="str">
        <f t="shared" si="157"/>
        <v>PUAER-GB40-R520</v>
      </c>
      <c r="K10102" t="str">
        <f>IF((VLOOKUP(J10102,mdc!A:V,22,FALSE)=""),"non Collabo","collabo")</f>
        <v>collabo</v>
      </c>
    </row>
    <row r="10103" spans="1:12" hidden="1" x14ac:dyDescent="0.35">
      <c r="A10103" s="5" t="s">
        <v>1357</v>
      </c>
      <c r="B10103" s="5" t="s">
        <v>57</v>
      </c>
      <c r="C10103" s="5" t="s">
        <v>1581</v>
      </c>
      <c r="D10103" s="3" t="s">
        <v>1488</v>
      </c>
      <c r="E10103" s="3" t="s">
        <v>5</v>
      </c>
      <c r="F10103" s="4">
        <v>75</v>
      </c>
      <c r="G10103" s="4">
        <v>80</v>
      </c>
      <c r="H10103" s="4">
        <v>150</v>
      </c>
      <c r="I10103" s="4"/>
      <c r="J10103" t="str">
        <f t="shared" si="157"/>
        <v>PUAER-GB42-K520</v>
      </c>
      <c r="K10103" t="str">
        <f>IF((VLOOKUP(J10103,mdc!A:V,22,FALSE)=""),"non Collabo","collabo")</f>
        <v>collabo</v>
      </c>
      <c r="L10103" t="str" cm="1">
        <f t="array" ref="L10103">IFERROR(_xlfn.IFS(G10103&lt;0,"shortage",H10103&lt;0,"shortage",I10103&lt;0,"shortage"),"ok")</f>
        <v>ok</v>
      </c>
    </row>
    <row r="10104" spans="1:12" hidden="1" x14ac:dyDescent="0.35">
      <c r="A10104" s="5" t="s">
        <v>1357</v>
      </c>
      <c r="B10104" s="5" t="s">
        <v>57</v>
      </c>
      <c r="C10104" s="5" t="s">
        <v>1581</v>
      </c>
      <c r="D10104" s="5" t="s">
        <v>1488</v>
      </c>
      <c r="E10104" s="5" t="s">
        <v>1565</v>
      </c>
      <c r="F10104" s="6">
        <v>75</v>
      </c>
      <c r="G10104" s="6">
        <v>80</v>
      </c>
      <c r="H10104" s="6">
        <v>150</v>
      </c>
      <c r="I10104" s="6"/>
      <c r="J10104" t="str">
        <f t="shared" ref="J10104:J10167" si="158">A10104&amp;D10104</f>
        <v>PUAER-GB42-K520</v>
      </c>
      <c r="K10104" t="str">
        <f>IF((VLOOKUP(J10104,mdc!A:V,22,FALSE)=""),"non Collabo","collabo")</f>
        <v>collabo</v>
      </c>
      <c r="L10104" t="str" cm="1">
        <f t="array" ref="L10104">IFERROR(_xlfn.IFS(G10104&lt;0,"shortage",H10104&lt;0,"shortage",I10104&lt;0,"shortage"),"ok")</f>
        <v>ok</v>
      </c>
    </row>
    <row r="10105" spans="1:12" hidden="1" x14ac:dyDescent="0.35">
      <c r="A10105" s="5" t="s">
        <v>1357</v>
      </c>
      <c r="B10105" s="5" t="s">
        <v>57</v>
      </c>
      <c r="C10105" s="5" t="s">
        <v>1581</v>
      </c>
      <c r="D10105" s="5" t="s">
        <v>1488</v>
      </c>
      <c r="E10105" s="5" t="s">
        <v>6</v>
      </c>
      <c r="F10105" s="6">
        <v>0</v>
      </c>
      <c r="G10105" s="6">
        <v>0</v>
      </c>
      <c r="H10105" s="6">
        <v>0</v>
      </c>
      <c r="I10105" s="6"/>
      <c r="J10105" t="str">
        <f t="shared" si="158"/>
        <v>PUAER-GB42-K520</v>
      </c>
      <c r="K10105" t="str">
        <f>IF((VLOOKUP(J10105,mdc!A:V,22,FALSE)=""),"non Collabo","collabo")</f>
        <v>collabo</v>
      </c>
      <c r="L10105" t="str" cm="1">
        <f t="array" ref="L10105">IFERROR(_xlfn.IFS(G10105&lt;0,"shortage",H10105&lt;0,"shortage",I10105&lt;0,"shortage"),"ok")</f>
        <v>ok</v>
      </c>
    </row>
    <row r="10106" spans="1:12" hidden="1" x14ac:dyDescent="0.35">
      <c r="A10106" s="5" t="s">
        <v>1357</v>
      </c>
      <c r="B10106" s="5" t="s">
        <v>57</v>
      </c>
      <c r="C10106" s="5" t="s">
        <v>1581</v>
      </c>
      <c r="D10106" s="5" t="s">
        <v>1488</v>
      </c>
      <c r="E10106" s="5" t="s">
        <v>2318</v>
      </c>
      <c r="F10106" s="6">
        <v>100</v>
      </c>
      <c r="G10106" s="6">
        <v>100</v>
      </c>
      <c r="H10106" s="6">
        <v>100</v>
      </c>
      <c r="I10106" s="6"/>
      <c r="J10106" t="str">
        <f t="shared" si="158"/>
        <v>PUAER-GB42-K520</v>
      </c>
      <c r="K10106" t="str">
        <f>IF((VLOOKUP(J10106,mdc!A:V,22,FALSE)=""),"non Collabo","collabo")</f>
        <v>collabo</v>
      </c>
      <c r="L10106" t="str" cm="1">
        <f t="array" ref="L10106">IFERROR(_xlfn.IFS(G10106&lt;0,"shortage",H10106&lt;0,"shortage",I10106&lt;0,"shortage"),"ok")</f>
        <v>ok</v>
      </c>
    </row>
    <row r="10107" spans="1:12" hidden="1" x14ac:dyDescent="0.35">
      <c r="A10107" s="5" t="s">
        <v>1357</v>
      </c>
      <c r="B10107" s="5" t="s">
        <v>57</v>
      </c>
      <c r="C10107" s="5" t="s">
        <v>1581</v>
      </c>
      <c r="D10107" s="5" t="s">
        <v>1488</v>
      </c>
      <c r="E10107" s="5" t="s">
        <v>7</v>
      </c>
      <c r="F10107" s="6"/>
      <c r="G10107" s="6"/>
      <c r="H10107" s="6"/>
      <c r="I10107" s="6"/>
      <c r="J10107" t="str">
        <f t="shared" si="158"/>
        <v>PUAER-GB42-K520</v>
      </c>
      <c r="K10107" t="str">
        <f>IF((VLOOKUP(J10107,mdc!A:V,22,FALSE)=""),"non Collabo","collabo")</f>
        <v>collabo</v>
      </c>
      <c r="L10107" t="str" cm="1">
        <f t="array" ref="L10107">IFERROR(_xlfn.IFS(G10107&lt;0,"shortage",H10107&lt;0,"shortage",I10107&lt;0,"shortage"),"ok")</f>
        <v>ok</v>
      </c>
    </row>
    <row r="10108" spans="1:12" hidden="1" x14ac:dyDescent="0.35">
      <c r="A10108" s="5" t="s">
        <v>1357</v>
      </c>
      <c r="B10108" s="5" t="s">
        <v>57</v>
      </c>
      <c r="C10108" s="5" t="s">
        <v>1581</v>
      </c>
      <c r="D10108" s="5" t="s">
        <v>1488</v>
      </c>
      <c r="E10108" s="5" t="s">
        <v>1566</v>
      </c>
      <c r="F10108" s="6">
        <v>1.2765</v>
      </c>
      <c r="G10108" s="6">
        <v>1.3615999999999999</v>
      </c>
      <c r="H10108" s="6">
        <v>2.5529999999999999</v>
      </c>
      <c r="I10108" s="6"/>
      <c r="J10108" t="str">
        <f t="shared" si="158"/>
        <v>PUAER-GB42-K520</v>
      </c>
      <c r="K10108" t="str">
        <f>IF((VLOOKUP(J10108,mdc!A:V,22,FALSE)=""),"non Collabo","collabo")</f>
        <v>collabo</v>
      </c>
      <c r="L10108" t="str" cm="1">
        <f t="array" ref="L10108">IFERROR(_xlfn.IFS(G10108&lt;0,"shortage",H10108&lt;0,"shortage",I10108&lt;0,"shortage"),"ok")</f>
        <v>ok</v>
      </c>
    </row>
    <row r="10109" spans="1:12" ht="15" hidden="1" thickBot="1" x14ac:dyDescent="0.4">
      <c r="A10109" s="5" t="s">
        <v>1357</v>
      </c>
      <c r="B10109" s="5" t="s">
        <v>57</v>
      </c>
      <c r="C10109" s="5" t="s">
        <v>1581</v>
      </c>
      <c r="D10109" s="7" t="s">
        <v>1488</v>
      </c>
      <c r="E10109" s="7" t="s">
        <v>8</v>
      </c>
      <c r="F10109" s="8">
        <v>-1.2765</v>
      </c>
      <c r="G10109" s="8">
        <v>-1.3615999999999999</v>
      </c>
      <c r="H10109" s="8">
        <v>-2.5529999999999999</v>
      </c>
      <c r="I10109" s="8"/>
      <c r="J10109" t="str">
        <f t="shared" si="158"/>
        <v>PUAER-GB42-K520</v>
      </c>
      <c r="K10109" t="str">
        <f>IF((VLOOKUP(J10109,mdc!A:V,22,FALSE)=""),"non Collabo","collabo")</f>
        <v>collabo</v>
      </c>
    </row>
    <row r="10110" spans="1:12" hidden="1" x14ac:dyDescent="0.35">
      <c r="A10110" s="5" t="s">
        <v>1357</v>
      </c>
      <c r="B10110" s="5" t="s">
        <v>57</v>
      </c>
      <c r="C10110" s="5" t="s">
        <v>1581</v>
      </c>
      <c r="D10110" s="3" t="s">
        <v>1489</v>
      </c>
      <c r="E10110" s="3" t="s">
        <v>5</v>
      </c>
      <c r="F10110" s="4">
        <v>110</v>
      </c>
      <c r="G10110" s="4">
        <v>100</v>
      </c>
      <c r="H10110" s="4">
        <v>100</v>
      </c>
      <c r="I10110" s="4"/>
      <c r="J10110" t="str">
        <f t="shared" si="158"/>
        <v>PUAER-GB60-K520</v>
      </c>
      <c r="K10110" t="str">
        <f>IF((VLOOKUP(J10110,mdc!A:V,22,FALSE)=""),"non Collabo","collabo")</f>
        <v>collabo</v>
      </c>
      <c r="L10110" t="str" cm="1">
        <f t="array" ref="L10110">IFERROR(_xlfn.IFS(G10110&lt;0,"shortage",H10110&lt;0,"shortage",I10110&lt;0,"shortage"),"ok")</f>
        <v>ok</v>
      </c>
    </row>
    <row r="10111" spans="1:12" hidden="1" x14ac:dyDescent="0.35">
      <c r="A10111" s="5" t="s">
        <v>1357</v>
      </c>
      <c r="B10111" s="5" t="s">
        <v>57</v>
      </c>
      <c r="C10111" s="5" t="s">
        <v>1581</v>
      </c>
      <c r="D10111" s="5" t="s">
        <v>1489</v>
      </c>
      <c r="E10111" s="5" t="s">
        <v>1565</v>
      </c>
      <c r="F10111" s="6">
        <v>110</v>
      </c>
      <c r="G10111" s="6">
        <v>100</v>
      </c>
      <c r="H10111" s="6">
        <v>100</v>
      </c>
      <c r="I10111" s="6"/>
      <c r="J10111" t="str">
        <f t="shared" si="158"/>
        <v>PUAER-GB60-K520</v>
      </c>
      <c r="K10111" t="str">
        <f>IF((VLOOKUP(J10111,mdc!A:V,22,FALSE)=""),"non Collabo","collabo")</f>
        <v>collabo</v>
      </c>
      <c r="L10111" t="str" cm="1">
        <f t="array" ref="L10111">IFERROR(_xlfn.IFS(G10111&lt;0,"shortage",H10111&lt;0,"shortage",I10111&lt;0,"shortage"),"ok")</f>
        <v>ok</v>
      </c>
    </row>
    <row r="10112" spans="1:12" hidden="1" x14ac:dyDescent="0.35">
      <c r="A10112" s="5" t="s">
        <v>1357</v>
      </c>
      <c r="B10112" s="5" t="s">
        <v>57</v>
      </c>
      <c r="C10112" s="5" t="s">
        <v>1581</v>
      </c>
      <c r="D10112" s="5" t="s">
        <v>1489</v>
      </c>
      <c r="E10112" s="5" t="s">
        <v>6</v>
      </c>
      <c r="F10112" s="6">
        <v>0</v>
      </c>
      <c r="G10112" s="6">
        <v>0</v>
      </c>
      <c r="H10112" s="6">
        <v>0</v>
      </c>
      <c r="I10112" s="6"/>
      <c r="J10112" t="str">
        <f t="shared" si="158"/>
        <v>PUAER-GB60-K520</v>
      </c>
      <c r="K10112" t="str">
        <f>IF((VLOOKUP(J10112,mdc!A:V,22,FALSE)=""),"non Collabo","collabo")</f>
        <v>collabo</v>
      </c>
      <c r="L10112" t="str" cm="1">
        <f t="array" ref="L10112">IFERROR(_xlfn.IFS(G10112&lt;0,"shortage",H10112&lt;0,"shortage",I10112&lt;0,"shortage"),"ok")</f>
        <v>ok</v>
      </c>
    </row>
    <row r="10113" spans="1:12" hidden="1" x14ac:dyDescent="0.35">
      <c r="A10113" s="5" t="s">
        <v>1357</v>
      </c>
      <c r="B10113" s="5" t="s">
        <v>57</v>
      </c>
      <c r="C10113" s="5" t="s">
        <v>1581</v>
      </c>
      <c r="D10113" s="5" t="s">
        <v>1489</v>
      </c>
      <c r="E10113" s="5" t="s">
        <v>2318</v>
      </c>
      <c r="F10113" s="6">
        <v>100</v>
      </c>
      <c r="G10113" s="6">
        <v>100</v>
      </c>
      <c r="H10113" s="6">
        <v>100</v>
      </c>
      <c r="I10113" s="6"/>
      <c r="J10113" t="str">
        <f t="shared" si="158"/>
        <v>PUAER-GB60-K520</v>
      </c>
      <c r="K10113" t="str">
        <f>IF((VLOOKUP(J10113,mdc!A:V,22,FALSE)=""),"non Collabo","collabo")</f>
        <v>collabo</v>
      </c>
      <c r="L10113" t="str" cm="1">
        <f t="array" ref="L10113">IFERROR(_xlfn.IFS(G10113&lt;0,"shortage",H10113&lt;0,"shortage",I10113&lt;0,"shortage"),"ok")</f>
        <v>ok</v>
      </c>
    </row>
    <row r="10114" spans="1:12" hidden="1" x14ac:dyDescent="0.35">
      <c r="A10114" s="5" t="s">
        <v>1357</v>
      </c>
      <c r="B10114" s="5" t="s">
        <v>57</v>
      </c>
      <c r="C10114" s="5" t="s">
        <v>1581</v>
      </c>
      <c r="D10114" s="5" t="s">
        <v>1489</v>
      </c>
      <c r="E10114" s="5" t="s">
        <v>7</v>
      </c>
      <c r="F10114" s="6"/>
      <c r="G10114" s="6"/>
      <c r="H10114" s="6"/>
      <c r="I10114" s="6"/>
      <c r="J10114" t="str">
        <f t="shared" si="158"/>
        <v>PUAER-GB60-K520</v>
      </c>
      <c r="K10114" t="str">
        <f>IF((VLOOKUP(J10114,mdc!A:V,22,FALSE)=""),"non Collabo","collabo")</f>
        <v>collabo</v>
      </c>
      <c r="L10114" t="str" cm="1">
        <f t="array" ref="L10114">IFERROR(_xlfn.IFS(G10114&lt;0,"shortage",H10114&lt;0,"shortage",I10114&lt;0,"shortage"),"ok")</f>
        <v>ok</v>
      </c>
    </row>
    <row r="10115" spans="1:12" hidden="1" x14ac:dyDescent="0.35">
      <c r="A10115" s="5" t="s">
        <v>1357</v>
      </c>
      <c r="B10115" s="5" t="s">
        <v>57</v>
      </c>
      <c r="C10115" s="5" t="s">
        <v>1581</v>
      </c>
      <c r="D10115" s="5" t="s">
        <v>1489</v>
      </c>
      <c r="E10115" s="5" t="s">
        <v>1566</v>
      </c>
      <c r="F10115" s="6">
        <v>2.2835999999999999</v>
      </c>
      <c r="G10115" s="6">
        <v>2.0760000000000001</v>
      </c>
      <c r="H10115" s="6">
        <v>2.0760000000000001</v>
      </c>
      <c r="I10115" s="6"/>
      <c r="J10115" t="str">
        <f t="shared" si="158"/>
        <v>PUAER-GB60-K520</v>
      </c>
      <c r="K10115" t="str">
        <f>IF((VLOOKUP(J10115,mdc!A:V,22,FALSE)=""),"non Collabo","collabo")</f>
        <v>collabo</v>
      </c>
      <c r="L10115" t="str" cm="1">
        <f t="array" ref="L10115">IFERROR(_xlfn.IFS(G10115&lt;0,"shortage",H10115&lt;0,"shortage",I10115&lt;0,"shortage"),"ok")</f>
        <v>ok</v>
      </c>
    </row>
    <row r="10116" spans="1:12" ht="15" hidden="1" thickBot="1" x14ac:dyDescent="0.4">
      <c r="A10116" s="5" t="s">
        <v>1357</v>
      </c>
      <c r="B10116" s="5" t="s">
        <v>57</v>
      </c>
      <c r="C10116" s="5" t="s">
        <v>1581</v>
      </c>
      <c r="D10116" s="7" t="s">
        <v>1489</v>
      </c>
      <c r="E10116" s="7" t="s">
        <v>8</v>
      </c>
      <c r="F10116" s="8">
        <v>-2.2835999999999999</v>
      </c>
      <c r="G10116" s="8">
        <v>-2.0760000000000001</v>
      </c>
      <c r="H10116" s="8">
        <v>-2.0760000000000001</v>
      </c>
      <c r="I10116" s="8"/>
      <c r="J10116" t="str">
        <f t="shared" si="158"/>
        <v>PUAER-GB60-K520</v>
      </c>
      <c r="K10116" t="str">
        <f>IF((VLOOKUP(J10116,mdc!A:V,22,FALSE)=""),"non Collabo","collabo")</f>
        <v>collabo</v>
      </c>
    </row>
    <row r="10117" spans="1:12" hidden="1" x14ac:dyDescent="0.35">
      <c r="A10117" s="5" t="s">
        <v>1357</v>
      </c>
      <c r="B10117" s="5" t="s">
        <v>57</v>
      </c>
      <c r="C10117" s="5" t="s">
        <v>1581</v>
      </c>
      <c r="D10117" s="3" t="s">
        <v>1490</v>
      </c>
      <c r="E10117" s="3" t="s">
        <v>5</v>
      </c>
      <c r="F10117" s="4">
        <v>85</v>
      </c>
      <c r="G10117" s="4">
        <v>80</v>
      </c>
      <c r="H10117" s="4">
        <v>100</v>
      </c>
      <c r="I10117" s="4"/>
      <c r="J10117" t="str">
        <f t="shared" si="158"/>
        <v>PUAER-GB70-S520</v>
      </c>
      <c r="K10117" t="str">
        <f>IF((VLOOKUP(J10117,mdc!A:V,22,FALSE)=""),"non Collabo","collabo")</f>
        <v>collabo</v>
      </c>
      <c r="L10117" t="str" cm="1">
        <f t="array" ref="L10117">IFERROR(_xlfn.IFS(G10117&lt;0,"shortage",H10117&lt;0,"shortage",I10117&lt;0,"shortage"),"ok")</f>
        <v>ok</v>
      </c>
    </row>
    <row r="10118" spans="1:12" hidden="1" x14ac:dyDescent="0.35">
      <c r="A10118" s="5" t="s">
        <v>1357</v>
      </c>
      <c r="B10118" s="5" t="s">
        <v>57</v>
      </c>
      <c r="C10118" s="5" t="s">
        <v>1581</v>
      </c>
      <c r="D10118" s="5" t="s">
        <v>1490</v>
      </c>
      <c r="E10118" s="5" t="s">
        <v>1565</v>
      </c>
      <c r="F10118" s="6">
        <v>85</v>
      </c>
      <c r="G10118" s="6">
        <v>80</v>
      </c>
      <c r="H10118" s="6">
        <v>100</v>
      </c>
      <c r="I10118" s="6"/>
      <c r="J10118" t="str">
        <f t="shared" si="158"/>
        <v>PUAER-GB70-S520</v>
      </c>
      <c r="K10118" t="str">
        <f>IF((VLOOKUP(J10118,mdc!A:V,22,FALSE)=""),"non Collabo","collabo")</f>
        <v>collabo</v>
      </c>
      <c r="L10118" t="str" cm="1">
        <f t="array" ref="L10118">IFERROR(_xlfn.IFS(G10118&lt;0,"shortage",H10118&lt;0,"shortage",I10118&lt;0,"shortage"),"ok")</f>
        <v>ok</v>
      </c>
    </row>
    <row r="10119" spans="1:12" hidden="1" x14ac:dyDescent="0.35">
      <c r="A10119" s="5" t="s">
        <v>1357</v>
      </c>
      <c r="B10119" s="5" t="s">
        <v>57</v>
      </c>
      <c r="C10119" s="5" t="s">
        <v>1581</v>
      </c>
      <c r="D10119" s="5" t="s">
        <v>1490</v>
      </c>
      <c r="E10119" s="5" t="s">
        <v>6</v>
      </c>
      <c r="F10119" s="6">
        <v>0</v>
      </c>
      <c r="G10119" s="6">
        <v>0</v>
      </c>
      <c r="H10119" s="6">
        <v>0</v>
      </c>
      <c r="I10119" s="6"/>
      <c r="J10119" t="str">
        <f t="shared" si="158"/>
        <v>PUAER-GB70-S520</v>
      </c>
      <c r="K10119" t="str">
        <f>IF((VLOOKUP(J10119,mdc!A:V,22,FALSE)=""),"non Collabo","collabo")</f>
        <v>collabo</v>
      </c>
      <c r="L10119" t="str" cm="1">
        <f t="array" ref="L10119">IFERROR(_xlfn.IFS(G10119&lt;0,"shortage",H10119&lt;0,"shortage",I10119&lt;0,"shortage"),"ok")</f>
        <v>ok</v>
      </c>
    </row>
    <row r="10120" spans="1:12" hidden="1" x14ac:dyDescent="0.35">
      <c r="A10120" s="5" t="s">
        <v>1357</v>
      </c>
      <c r="B10120" s="5" t="s">
        <v>57</v>
      </c>
      <c r="C10120" s="5" t="s">
        <v>1581</v>
      </c>
      <c r="D10120" s="5" t="s">
        <v>1490</v>
      </c>
      <c r="E10120" s="5" t="s">
        <v>2318</v>
      </c>
      <c r="F10120" s="6">
        <v>100</v>
      </c>
      <c r="G10120" s="6">
        <v>100</v>
      </c>
      <c r="H10120" s="6">
        <v>100</v>
      </c>
      <c r="I10120" s="6"/>
      <c r="J10120" t="str">
        <f t="shared" si="158"/>
        <v>PUAER-GB70-S520</v>
      </c>
      <c r="K10120" t="str">
        <f>IF((VLOOKUP(J10120,mdc!A:V,22,FALSE)=""),"non Collabo","collabo")</f>
        <v>collabo</v>
      </c>
      <c r="L10120" t="str" cm="1">
        <f t="array" ref="L10120">IFERROR(_xlfn.IFS(G10120&lt;0,"shortage",H10120&lt;0,"shortage",I10120&lt;0,"shortage"),"ok")</f>
        <v>ok</v>
      </c>
    </row>
    <row r="10121" spans="1:12" hidden="1" x14ac:dyDescent="0.35">
      <c r="A10121" s="5" t="s">
        <v>1357</v>
      </c>
      <c r="B10121" s="5" t="s">
        <v>57</v>
      </c>
      <c r="C10121" s="5" t="s">
        <v>1581</v>
      </c>
      <c r="D10121" s="5" t="s">
        <v>1490</v>
      </c>
      <c r="E10121" s="5" t="s">
        <v>7</v>
      </c>
      <c r="F10121" s="6"/>
      <c r="G10121" s="6"/>
      <c r="H10121" s="6"/>
      <c r="I10121" s="6"/>
      <c r="J10121" t="str">
        <f t="shared" si="158"/>
        <v>PUAER-GB70-S520</v>
      </c>
      <c r="K10121" t="str">
        <f>IF((VLOOKUP(J10121,mdc!A:V,22,FALSE)=""),"non Collabo","collabo")</f>
        <v>collabo</v>
      </c>
      <c r="L10121" t="str" cm="1">
        <f t="array" ref="L10121">IFERROR(_xlfn.IFS(G10121&lt;0,"shortage",H10121&lt;0,"shortage",I10121&lt;0,"shortage"),"ok")</f>
        <v>ok</v>
      </c>
    </row>
    <row r="10122" spans="1:12" hidden="1" x14ac:dyDescent="0.35">
      <c r="A10122" s="5" t="s">
        <v>1357</v>
      </c>
      <c r="B10122" s="5" t="s">
        <v>57</v>
      </c>
      <c r="C10122" s="5" t="s">
        <v>1581</v>
      </c>
      <c r="D10122" s="5" t="s">
        <v>1490</v>
      </c>
      <c r="E10122" s="5" t="s">
        <v>1566</v>
      </c>
      <c r="F10122" s="6">
        <v>1.9312</v>
      </c>
      <c r="G10122" s="6">
        <v>1.8176000000000001</v>
      </c>
      <c r="H10122" s="6">
        <v>2.2719999999999998</v>
      </c>
      <c r="I10122" s="6"/>
      <c r="J10122" t="str">
        <f t="shared" si="158"/>
        <v>PUAER-GB70-S520</v>
      </c>
      <c r="K10122" t="str">
        <f>IF((VLOOKUP(J10122,mdc!A:V,22,FALSE)=""),"non Collabo","collabo")</f>
        <v>collabo</v>
      </c>
      <c r="L10122" t="str" cm="1">
        <f t="array" ref="L10122">IFERROR(_xlfn.IFS(G10122&lt;0,"shortage",H10122&lt;0,"shortage",I10122&lt;0,"shortage"),"ok")</f>
        <v>ok</v>
      </c>
    </row>
    <row r="10123" spans="1:12" ht="15" hidden="1" thickBot="1" x14ac:dyDescent="0.4">
      <c r="A10123" s="5" t="s">
        <v>1357</v>
      </c>
      <c r="B10123" s="5" t="s">
        <v>57</v>
      </c>
      <c r="C10123" s="5" t="s">
        <v>1581</v>
      </c>
      <c r="D10123" s="7" t="s">
        <v>1490</v>
      </c>
      <c r="E10123" s="7" t="s">
        <v>8</v>
      </c>
      <c r="F10123" s="8">
        <v>-1.9312</v>
      </c>
      <c r="G10123" s="8">
        <v>-1.8176000000000001</v>
      </c>
      <c r="H10123" s="8">
        <v>-2.2719999999999998</v>
      </c>
      <c r="I10123" s="8"/>
      <c r="J10123" t="str">
        <f t="shared" si="158"/>
        <v>PUAER-GB70-S520</v>
      </c>
      <c r="K10123" t="str">
        <f>IF((VLOOKUP(J10123,mdc!A:V,22,FALSE)=""),"non Collabo","collabo")</f>
        <v>collabo</v>
      </c>
    </row>
    <row r="10124" spans="1:12" hidden="1" x14ac:dyDescent="0.35">
      <c r="A10124" s="5" t="s">
        <v>1357</v>
      </c>
      <c r="B10124" s="5" t="s">
        <v>57</v>
      </c>
      <c r="C10124" s="5" t="s">
        <v>1581</v>
      </c>
      <c r="D10124" s="3" t="s">
        <v>1491</v>
      </c>
      <c r="E10124" s="3" t="s">
        <v>5</v>
      </c>
      <c r="F10124" s="4">
        <v>50</v>
      </c>
      <c r="G10124" s="4"/>
      <c r="H10124" s="4">
        <v>100</v>
      </c>
      <c r="I10124" s="4">
        <v>50</v>
      </c>
      <c r="J10124" t="str">
        <f t="shared" si="158"/>
        <v>PUAER-GB80-S520</v>
      </c>
      <c r="K10124" t="str">
        <f>IF((VLOOKUP(J10124,mdc!A:V,22,FALSE)=""),"non Collabo","collabo")</f>
        <v>collabo</v>
      </c>
      <c r="L10124" t="str" cm="1">
        <f t="array" ref="L10124">IFERROR(_xlfn.IFS(G10124&lt;0,"shortage",H10124&lt;0,"shortage",I10124&lt;0,"shortage"),"ok")</f>
        <v>ok</v>
      </c>
    </row>
    <row r="10125" spans="1:12" hidden="1" x14ac:dyDescent="0.35">
      <c r="A10125" s="5" t="s">
        <v>1357</v>
      </c>
      <c r="B10125" s="5" t="s">
        <v>57</v>
      </c>
      <c r="C10125" s="5" t="s">
        <v>1581</v>
      </c>
      <c r="D10125" s="5" t="s">
        <v>1491</v>
      </c>
      <c r="E10125" s="5" t="s">
        <v>1565</v>
      </c>
      <c r="F10125" s="6">
        <v>50</v>
      </c>
      <c r="G10125" s="6"/>
      <c r="H10125" s="6">
        <v>100</v>
      </c>
      <c r="I10125" s="6">
        <v>50</v>
      </c>
      <c r="J10125" t="str">
        <f t="shared" si="158"/>
        <v>PUAER-GB80-S520</v>
      </c>
      <c r="K10125" t="str">
        <f>IF((VLOOKUP(J10125,mdc!A:V,22,FALSE)=""),"non Collabo","collabo")</f>
        <v>collabo</v>
      </c>
      <c r="L10125" t="str" cm="1">
        <f t="array" ref="L10125">IFERROR(_xlfn.IFS(G10125&lt;0,"shortage",H10125&lt;0,"shortage",I10125&lt;0,"shortage"),"ok")</f>
        <v>ok</v>
      </c>
    </row>
    <row r="10126" spans="1:12" hidden="1" x14ac:dyDescent="0.35">
      <c r="A10126" s="5" t="s">
        <v>1357</v>
      </c>
      <c r="B10126" s="5" t="s">
        <v>57</v>
      </c>
      <c r="C10126" s="5" t="s">
        <v>1581</v>
      </c>
      <c r="D10126" s="5" t="s">
        <v>1491</v>
      </c>
      <c r="E10126" s="5" t="s">
        <v>6</v>
      </c>
      <c r="F10126" s="6">
        <v>0</v>
      </c>
      <c r="G10126" s="6"/>
      <c r="H10126" s="6">
        <v>0</v>
      </c>
      <c r="I10126" s="6">
        <v>0</v>
      </c>
      <c r="J10126" t="str">
        <f t="shared" si="158"/>
        <v>PUAER-GB80-S520</v>
      </c>
      <c r="K10126" t="str">
        <f>IF((VLOOKUP(J10126,mdc!A:V,22,FALSE)=""),"non Collabo","collabo")</f>
        <v>collabo</v>
      </c>
      <c r="L10126" t="str" cm="1">
        <f t="array" ref="L10126">IFERROR(_xlfn.IFS(G10126&lt;0,"shortage",H10126&lt;0,"shortage",I10126&lt;0,"shortage"),"ok")</f>
        <v>ok</v>
      </c>
    </row>
    <row r="10127" spans="1:12" hidden="1" x14ac:dyDescent="0.35">
      <c r="A10127" s="5" t="s">
        <v>1357</v>
      </c>
      <c r="B10127" s="5" t="s">
        <v>57</v>
      </c>
      <c r="C10127" s="5" t="s">
        <v>1581</v>
      </c>
      <c r="D10127" s="5" t="s">
        <v>1491</v>
      </c>
      <c r="E10127" s="5" t="s">
        <v>2318</v>
      </c>
      <c r="F10127" s="6">
        <v>100</v>
      </c>
      <c r="G10127" s="6"/>
      <c r="H10127" s="6">
        <v>100</v>
      </c>
      <c r="I10127" s="6">
        <v>100</v>
      </c>
      <c r="J10127" t="str">
        <f t="shared" si="158"/>
        <v>PUAER-GB80-S520</v>
      </c>
      <c r="K10127" t="str">
        <f>IF((VLOOKUP(J10127,mdc!A:V,22,FALSE)=""),"non Collabo","collabo")</f>
        <v>collabo</v>
      </c>
      <c r="L10127" t="str" cm="1">
        <f t="array" ref="L10127">IFERROR(_xlfn.IFS(G10127&lt;0,"shortage",H10127&lt;0,"shortage",I10127&lt;0,"shortage"),"ok")</f>
        <v>ok</v>
      </c>
    </row>
    <row r="10128" spans="1:12" hidden="1" x14ac:dyDescent="0.35">
      <c r="A10128" s="5" t="s">
        <v>1357</v>
      </c>
      <c r="B10128" s="5" t="s">
        <v>57</v>
      </c>
      <c r="C10128" s="5" t="s">
        <v>1581</v>
      </c>
      <c r="D10128" s="5" t="s">
        <v>1491</v>
      </c>
      <c r="E10128" s="5" t="s">
        <v>7</v>
      </c>
      <c r="F10128" s="6"/>
      <c r="G10128" s="6"/>
      <c r="H10128" s="6"/>
      <c r="I10128" s="6"/>
      <c r="J10128" t="str">
        <f t="shared" si="158"/>
        <v>PUAER-GB80-S520</v>
      </c>
      <c r="K10128" t="str">
        <f>IF((VLOOKUP(J10128,mdc!A:V,22,FALSE)=""),"non Collabo","collabo")</f>
        <v>collabo</v>
      </c>
      <c r="L10128" t="str" cm="1">
        <f t="array" ref="L10128">IFERROR(_xlfn.IFS(G10128&lt;0,"shortage",H10128&lt;0,"shortage",I10128&lt;0,"shortage"),"ok")</f>
        <v>ok</v>
      </c>
    </row>
    <row r="10129" spans="1:12" hidden="1" x14ac:dyDescent="0.35">
      <c r="A10129" s="5" t="s">
        <v>1357</v>
      </c>
      <c r="B10129" s="5" t="s">
        <v>57</v>
      </c>
      <c r="C10129" s="5" t="s">
        <v>1581</v>
      </c>
      <c r="D10129" s="5" t="s">
        <v>1491</v>
      </c>
      <c r="E10129" s="5" t="s">
        <v>1566</v>
      </c>
      <c r="F10129" s="6">
        <v>1.3005</v>
      </c>
      <c r="G10129" s="6"/>
      <c r="H10129" s="6">
        <v>2.601</v>
      </c>
      <c r="I10129" s="6">
        <v>1.3005</v>
      </c>
      <c r="J10129" t="str">
        <f t="shared" si="158"/>
        <v>PUAER-GB80-S520</v>
      </c>
      <c r="K10129" t="str">
        <f>IF((VLOOKUP(J10129,mdc!A:V,22,FALSE)=""),"non Collabo","collabo")</f>
        <v>collabo</v>
      </c>
      <c r="L10129" t="str" cm="1">
        <f t="array" ref="L10129">IFERROR(_xlfn.IFS(G10129&lt;0,"shortage",H10129&lt;0,"shortage",I10129&lt;0,"shortage"),"ok")</f>
        <v>ok</v>
      </c>
    </row>
    <row r="10130" spans="1:12" ht="15" hidden="1" thickBot="1" x14ac:dyDescent="0.4">
      <c r="A10130" s="5" t="s">
        <v>1357</v>
      </c>
      <c r="B10130" s="5" t="s">
        <v>57</v>
      </c>
      <c r="C10130" s="5" t="s">
        <v>1581</v>
      </c>
      <c r="D10130" s="7" t="s">
        <v>1491</v>
      </c>
      <c r="E10130" s="7" t="s">
        <v>8</v>
      </c>
      <c r="F10130" s="8">
        <v>-1.3005</v>
      </c>
      <c r="G10130" s="8"/>
      <c r="H10130" s="8">
        <v>-2.601</v>
      </c>
      <c r="I10130" s="8">
        <v>-1.3005</v>
      </c>
      <c r="J10130" t="str">
        <f t="shared" si="158"/>
        <v>PUAER-GB80-S520</v>
      </c>
      <c r="K10130" t="str">
        <f>IF((VLOOKUP(J10130,mdc!A:V,22,FALSE)=""),"non Collabo","collabo")</f>
        <v>collabo</v>
      </c>
    </row>
    <row r="10131" spans="1:12" hidden="1" x14ac:dyDescent="0.35">
      <c r="A10131" s="5" t="s">
        <v>1357</v>
      </c>
      <c r="B10131" s="5" t="s">
        <v>57</v>
      </c>
      <c r="C10131" s="5" t="s">
        <v>1581</v>
      </c>
      <c r="D10131" s="3" t="s">
        <v>1492</v>
      </c>
      <c r="E10131" s="3" t="s">
        <v>5</v>
      </c>
      <c r="F10131" s="4"/>
      <c r="G10131" s="4">
        <v>50</v>
      </c>
      <c r="H10131" s="4">
        <v>50</v>
      </c>
      <c r="I10131" s="4"/>
      <c r="J10131" t="str">
        <f t="shared" si="158"/>
        <v>PUAER-GB96-K520</v>
      </c>
      <c r="K10131" t="str">
        <f>IF((VLOOKUP(J10131,mdc!A:V,22,FALSE)=""),"non Collabo","collabo")</f>
        <v>collabo</v>
      </c>
      <c r="L10131" t="str" cm="1">
        <f t="array" ref="L10131">IFERROR(_xlfn.IFS(G10131&lt;0,"shortage",H10131&lt;0,"shortage",I10131&lt;0,"shortage"),"ok")</f>
        <v>ok</v>
      </c>
    </row>
    <row r="10132" spans="1:12" hidden="1" x14ac:dyDescent="0.35">
      <c r="A10132" s="5" t="s">
        <v>1357</v>
      </c>
      <c r="B10132" s="5" t="s">
        <v>57</v>
      </c>
      <c r="C10132" s="5" t="s">
        <v>1581</v>
      </c>
      <c r="D10132" s="5" t="s">
        <v>1492</v>
      </c>
      <c r="E10132" s="5" t="s">
        <v>1565</v>
      </c>
      <c r="F10132" s="6"/>
      <c r="G10132" s="6">
        <v>50</v>
      </c>
      <c r="H10132" s="6">
        <v>50</v>
      </c>
      <c r="I10132" s="6"/>
      <c r="J10132" t="str">
        <f t="shared" si="158"/>
        <v>PUAER-GB96-K520</v>
      </c>
      <c r="K10132" t="str">
        <f>IF((VLOOKUP(J10132,mdc!A:V,22,FALSE)=""),"non Collabo","collabo")</f>
        <v>collabo</v>
      </c>
      <c r="L10132" t="str" cm="1">
        <f t="array" ref="L10132">IFERROR(_xlfn.IFS(G10132&lt;0,"shortage",H10132&lt;0,"shortage",I10132&lt;0,"shortage"),"ok")</f>
        <v>ok</v>
      </c>
    </row>
    <row r="10133" spans="1:12" hidden="1" x14ac:dyDescent="0.35">
      <c r="A10133" s="5" t="s">
        <v>1357</v>
      </c>
      <c r="B10133" s="5" t="s">
        <v>57</v>
      </c>
      <c r="C10133" s="5" t="s">
        <v>1581</v>
      </c>
      <c r="D10133" s="5" t="s">
        <v>1492</v>
      </c>
      <c r="E10133" s="5" t="s">
        <v>6</v>
      </c>
      <c r="F10133" s="6"/>
      <c r="G10133" s="6">
        <v>0</v>
      </c>
      <c r="H10133" s="6">
        <v>0</v>
      </c>
      <c r="I10133" s="6"/>
      <c r="J10133" t="str">
        <f t="shared" si="158"/>
        <v>PUAER-GB96-K520</v>
      </c>
      <c r="K10133" t="str">
        <f>IF((VLOOKUP(J10133,mdc!A:V,22,FALSE)=""),"non Collabo","collabo")</f>
        <v>collabo</v>
      </c>
      <c r="L10133" t="str" cm="1">
        <f t="array" ref="L10133">IFERROR(_xlfn.IFS(G10133&lt;0,"shortage",H10133&lt;0,"shortage",I10133&lt;0,"shortage"),"ok")</f>
        <v>ok</v>
      </c>
    </row>
    <row r="10134" spans="1:12" hidden="1" x14ac:dyDescent="0.35">
      <c r="A10134" s="5" t="s">
        <v>1357</v>
      </c>
      <c r="B10134" s="5" t="s">
        <v>57</v>
      </c>
      <c r="C10134" s="5" t="s">
        <v>1581</v>
      </c>
      <c r="D10134" s="5" t="s">
        <v>1492</v>
      </c>
      <c r="E10134" s="5" t="s">
        <v>2318</v>
      </c>
      <c r="F10134" s="6"/>
      <c r="G10134" s="6">
        <v>100</v>
      </c>
      <c r="H10134" s="6">
        <v>100</v>
      </c>
      <c r="I10134" s="6"/>
      <c r="J10134" t="str">
        <f t="shared" si="158"/>
        <v>PUAER-GB96-K520</v>
      </c>
      <c r="K10134" t="str">
        <f>IF((VLOOKUP(J10134,mdc!A:V,22,FALSE)=""),"non Collabo","collabo")</f>
        <v>collabo</v>
      </c>
      <c r="L10134" t="str" cm="1">
        <f t="array" ref="L10134">IFERROR(_xlfn.IFS(G10134&lt;0,"shortage",H10134&lt;0,"shortage",I10134&lt;0,"shortage"),"ok")</f>
        <v>ok</v>
      </c>
    </row>
    <row r="10135" spans="1:12" hidden="1" x14ac:dyDescent="0.35">
      <c r="A10135" s="5" t="s">
        <v>1357</v>
      </c>
      <c r="B10135" s="5" t="s">
        <v>57</v>
      </c>
      <c r="C10135" s="5" t="s">
        <v>1581</v>
      </c>
      <c r="D10135" s="5" t="s">
        <v>1492</v>
      </c>
      <c r="E10135" s="5" t="s">
        <v>7</v>
      </c>
      <c r="F10135" s="6"/>
      <c r="G10135" s="6"/>
      <c r="H10135" s="6"/>
      <c r="I10135" s="6"/>
      <c r="J10135" t="str">
        <f t="shared" si="158"/>
        <v>PUAER-GB96-K520</v>
      </c>
      <c r="K10135" t="str">
        <f>IF((VLOOKUP(J10135,mdc!A:V,22,FALSE)=""),"non Collabo","collabo")</f>
        <v>collabo</v>
      </c>
      <c r="L10135" t="str" cm="1">
        <f t="array" ref="L10135">IFERROR(_xlfn.IFS(G10135&lt;0,"shortage",H10135&lt;0,"shortage",I10135&lt;0,"shortage"),"ok")</f>
        <v>ok</v>
      </c>
    </row>
    <row r="10136" spans="1:12" hidden="1" x14ac:dyDescent="0.35">
      <c r="A10136" s="5" t="s">
        <v>1357</v>
      </c>
      <c r="B10136" s="5" t="s">
        <v>57</v>
      </c>
      <c r="C10136" s="5" t="s">
        <v>1581</v>
      </c>
      <c r="D10136" s="5" t="s">
        <v>1492</v>
      </c>
      <c r="E10136" s="5" t="s">
        <v>1566</v>
      </c>
      <c r="F10136" s="6"/>
      <c r="G10136" s="6">
        <v>1.585</v>
      </c>
      <c r="H10136" s="6">
        <v>1.585</v>
      </c>
      <c r="I10136" s="6"/>
      <c r="J10136" t="str">
        <f t="shared" si="158"/>
        <v>PUAER-GB96-K520</v>
      </c>
      <c r="K10136" t="str">
        <f>IF((VLOOKUP(J10136,mdc!A:V,22,FALSE)=""),"non Collabo","collabo")</f>
        <v>collabo</v>
      </c>
      <c r="L10136" t="str" cm="1">
        <f t="array" ref="L10136">IFERROR(_xlfn.IFS(G10136&lt;0,"shortage",H10136&lt;0,"shortage",I10136&lt;0,"shortage"),"ok")</f>
        <v>ok</v>
      </c>
    </row>
    <row r="10137" spans="1:12" ht="15" hidden="1" thickBot="1" x14ac:dyDescent="0.4">
      <c r="A10137" s="5" t="s">
        <v>1357</v>
      </c>
      <c r="B10137" s="5" t="s">
        <v>57</v>
      </c>
      <c r="C10137" s="5" t="s">
        <v>1581</v>
      </c>
      <c r="D10137" s="7" t="s">
        <v>1492</v>
      </c>
      <c r="E10137" s="7" t="s">
        <v>8</v>
      </c>
      <c r="F10137" s="8"/>
      <c r="G10137" s="8">
        <v>-1.585</v>
      </c>
      <c r="H10137" s="8">
        <v>-1.585</v>
      </c>
      <c r="I10137" s="8"/>
      <c r="J10137" t="str">
        <f t="shared" si="158"/>
        <v>PUAER-GB96-K520</v>
      </c>
      <c r="K10137" t="str">
        <f>IF((VLOOKUP(J10137,mdc!A:V,22,FALSE)=""),"non Collabo","collabo")</f>
        <v>collabo</v>
      </c>
    </row>
    <row r="10138" spans="1:12" hidden="1" x14ac:dyDescent="0.35">
      <c r="A10138" s="5" t="s">
        <v>1357</v>
      </c>
      <c r="B10138" s="5" t="s">
        <v>57</v>
      </c>
      <c r="C10138" s="5" t="s">
        <v>1581</v>
      </c>
      <c r="D10138" s="3" t="s">
        <v>1493</v>
      </c>
      <c r="E10138" s="3" t="s">
        <v>5</v>
      </c>
      <c r="F10138" s="4"/>
      <c r="G10138" s="4">
        <v>50</v>
      </c>
      <c r="H10138" s="4">
        <v>50</v>
      </c>
      <c r="I10138" s="4"/>
      <c r="J10138" t="str">
        <f t="shared" si="158"/>
        <v>PUAER-GC51-K520</v>
      </c>
      <c r="K10138" t="str">
        <f>IF((VLOOKUP(J10138,mdc!A:V,22,FALSE)=""),"non Collabo","collabo")</f>
        <v>collabo</v>
      </c>
      <c r="L10138" t="str" cm="1">
        <f t="array" ref="L10138">IFERROR(_xlfn.IFS(G10138&lt;0,"shortage",H10138&lt;0,"shortage",I10138&lt;0,"shortage"),"ok")</f>
        <v>ok</v>
      </c>
    </row>
    <row r="10139" spans="1:12" hidden="1" x14ac:dyDescent="0.35">
      <c r="A10139" s="5" t="s">
        <v>1357</v>
      </c>
      <c r="B10139" s="5" t="s">
        <v>57</v>
      </c>
      <c r="C10139" s="5" t="s">
        <v>1581</v>
      </c>
      <c r="D10139" s="5" t="s">
        <v>1493</v>
      </c>
      <c r="E10139" s="5" t="s">
        <v>1565</v>
      </c>
      <c r="F10139" s="6"/>
      <c r="G10139" s="6">
        <v>50</v>
      </c>
      <c r="H10139" s="6">
        <v>50</v>
      </c>
      <c r="I10139" s="6"/>
      <c r="J10139" t="str">
        <f t="shared" si="158"/>
        <v>PUAER-GC51-K520</v>
      </c>
      <c r="K10139" t="str">
        <f>IF((VLOOKUP(J10139,mdc!A:V,22,FALSE)=""),"non Collabo","collabo")</f>
        <v>collabo</v>
      </c>
      <c r="L10139" t="str" cm="1">
        <f t="array" ref="L10139">IFERROR(_xlfn.IFS(G10139&lt;0,"shortage",H10139&lt;0,"shortage",I10139&lt;0,"shortage"),"ok")</f>
        <v>ok</v>
      </c>
    </row>
    <row r="10140" spans="1:12" hidden="1" x14ac:dyDescent="0.35">
      <c r="A10140" s="5" t="s">
        <v>1357</v>
      </c>
      <c r="B10140" s="5" t="s">
        <v>57</v>
      </c>
      <c r="C10140" s="5" t="s">
        <v>1581</v>
      </c>
      <c r="D10140" s="5" t="s">
        <v>1493</v>
      </c>
      <c r="E10140" s="5" t="s">
        <v>6</v>
      </c>
      <c r="F10140" s="6"/>
      <c r="G10140" s="6">
        <v>0</v>
      </c>
      <c r="H10140" s="6">
        <v>0</v>
      </c>
      <c r="I10140" s="6"/>
      <c r="J10140" t="str">
        <f t="shared" si="158"/>
        <v>PUAER-GC51-K520</v>
      </c>
      <c r="K10140" t="str">
        <f>IF((VLOOKUP(J10140,mdc!A:V,22,FALSE)=""),"non Collabo","collabo")</f>
        <v>collabo</v>
      </c>
      <c r="L10140" t="str" cm="1">
        <f t="array" ref="L10140">IFERROR(_xlfn.IFS(G10140&lt;0,"shortage",H10140&lt;0,"shortage",I10140&lt;0,"shortage"),"ok")</f>
        <v>ok</v>
      </c>
    </row>
    <row r="10141" spans="1:12" hidden="1" x14ac:dyDescent="0.35">
      <c r="A10141" s="5" t="s">
        <v>1357</v>
      </c>
      <c r="B10141" s="5" t="s">
        <v>57</v>
      </c>
      <c r="C10141" s="5" t="s">
        <v>1581</v>
      </c>
      <c r="D10141" s="5" t="s">
        <v>1493</v>
      </c>
      <c r="E10141" s="5" t="s">
        <v>2318</v>
      </c>
      <c r="F10141" s="6"/>
      <c r="G10141" s="6">
        <v>100</v>
      </c>
      <c r="H10141" s="6">
        <v>100</v>
      </c>
      <c r="I10141" s="6"/>
      <c r="J10141" t="str">
        <f t="shared" si="158"/>
        <v>PUAER-GC51-K520</v>
      </c>
      <c r="K10141" t="str">
        <f>IF((VLOOKUP(J10141,mdc!A:V,22,FALSE)=""),"non Collabo","collabo")</f>
        <v>collabo</v>
      </c>
      <c r="L10141" t="str" cm="1">
        <f t="array" ref="L10141">IFERROR(_xlfn.IFS(G10141&lt;0,"shortage",H10141&lt;0,"shortage",I10141&lt;0,"shortage"),"ok")</f>
        <v>ok</v>
      </c>
    </row>
    <row r="10142" spans="1:12" hidden="1" x14ac:dyDescent="0.35">
      <c r="A10142" s="5" t="s">
        <v>1357</v>
      </c>
      <c r="B10142" s="5" t="s">
        <v>57</v>
      </c>
      <c r="C10142" s="5" t="s">
        <v>1581</v>
      </c>
      <c r="D10142" s="5" t="s">
        <v>1493</v>
      </c>
      <c r="E10142" s="5" t="s">
        <v>7</v>
      </c>
      <c r="F10142" s="6"/>
      <c r="G10142" s="6"/>
      <c r="H10142" s="6"/>
      <c r="I10142" s="6"/>
      <c r="J10142" t="str">
        <f t="shared" si="158"/>
        <v>PUAER-GC51-K520</v>
      </c>
      <c r="K10142" t="str">
        <f>IF((VLOOKUP(J10142,mdc!A:V,22,FALSE)=""),"non Collabo","collabo")</f>
        <v>collabo</v>
      </c>
      <c r="L10142" t="str" cm="1">
        <f t="array" ref="L10142">IFERROR(_xlfn.IFS(G10142&lt;0,"shortage",H10142&lt;0,"shortage",I10142&lt;0,"shortage"),"ok")</f>
        <v>ok</v>
      </c>
    </row>
    <row r="10143" spans="1:12" hidden="1" x14ac:dyDescent="0.35">
      <c r="A10143" s="5" t="s">
        <v>1357</v>
      </c>
      <c r="B10143" s="5" t="s">
        <v>57</v>
      </c>
      <c r="C10143" s="5" t="s">
        <v>1581</v>
      </c>
      <c r="D10143" s="5" t="s">
        <v>1493</v>
      </c>
      <c r="E10143" s="5" t="s">
        <v>1566</v>
      </c>
      <c r="F10143" s="6"/>
      <c r="G10143" s="6">
        <v>1.1695</v>
      </c>
      <c r="H10143" s="6">
        <v>1.1695</v>
      </c>
      <c r="I10143" s="6"/>
      <c r="J10143" t="str">
        <f t="shared" si="158"/>
        <v>PUAER-GC51-K520</v>
      </c>
      <c r="K10143" t="str">
        <f>IF((VLOOKUP(J10143,mdc!A:V,22,FALSE)=""),"non Collabo","collabo")</f>
        <v>collabo</v>
      </c>
      <c r="L10143" t="str" cm="1">
        <f t="array" ref="L10143">IFERROR(_xlfn.IFS(G10143&lt;0,"shortage",H10143&lt;0,"shortage",I10143&lt;0,"shortage"),"ok")</f>
        <v>ok</v>
      </c>
    </row>
    <row r="10144" spans="1:12" ht="15" hidden="1" thickBot="1" x14ac:dyDescent="0.4">
      <c r="A10144" s="5" t="s">
        <v>1357</v>
      </c>
      <c r="B10144" s="5" t="s">
        <v>57</v>
      </c>
      <c r="C10144" s="5" t="s">
        <v>1581</v>
      </c>
      <c r="D10144" s="7" t="s">
        <v>1493</v>
      </c>
      <c r="E10144" s="7" t="s">
        <v>8</v>
      </c>
      <c r="F10144" s="8"/>
      <c r="G10144" s="8">
        <v>-1.1695</v>
      </c>
      <c r="H10144" s="8">
        <v>-1.1695</v>
      </c>
      <c r="I10144" s="8"/>
      <c r="J10144" t="str">
        <f t="shared" si="158"/>
        <v>PUAER-GC51-K520</v>
      </c>
      <c r="K10144" t="str">
        <f>IF((VLOOKUP(J10144,mdc!A:V,22,FALSE)=""),"non Collabo","collabo")</f>
        <v>collabo</v>
      </c>
    </row>
    <row r="10145" spans="1:12" hidden="1" x14ac:dyDescent="0.35">
      <c r="A10145" s="5" t="s">
        <v>1357</v>
      </c>
      <c r="B10145" s="5" t="s">
        <v>57</v>
      </c>
      <c r="C10145" s="5" t="s">
        <v>1581</v>
      </c>
      <c r="D10145" s="3" t="s">
        <v>1494</v>
      </c>
      <c r="E10145" s="3" t="s">
        <v>5</v>
      </c>
      <c r="F10145" s="4"/>
      <c r="G10145" s="4">
        <v>50</v>
      </c>
      <c r="H10145" s="4"/>
      <c r="I10145" s="4">
        <v>50</v>
      </c>
      <c r="J10145" t="str">
        <f t="shared" si="158"/>
        <v>PUAER-GC71-S520</v>
      </c>
      <c r="K10145" t="str">
        <f>IF((VLOOKUP(J10145,mdc!A:V,22,FALSE)=""),"non Collabo","collabo")</f>
        <v>collabo</v>
      </c>
      <c r="L10145" t="str" cm="1">
        <f t="array" ref="L10145">IFERROR(_xlfn.IFS(G10145&lt;0,"shortage",H10145&lt;0,"shortage",I10145&lt;0,"shortage"),"ok")</f>
        <v>ok</v>
      </c>
    </row>
    <row r="10146" spans="1:12" hidden="1" x14ac:dyDescent="0.35">
      <c r="A10146" s="5" t="s">
        <v>1357</v>
      </c>
      <c r="B10146" s="5" t="s">
        <v>57</v>
      </c>
      <c r="C10146" s="5" t="s">
        <v>1581</v>
      </c>
      <c r="D10146" s="5" t="s">
        <v>1494</v>
      </c>
      <c r="E10146" s="5" t="s">
        <v>1565</v>
      </c>
      <c r="F10146" s="6"/>
      <c r="G10146" s="6">
        <v>50</v>
      </c>
      <c r="H10146" s="6"/>
      <c r="I10146" s="6">
        <v>50</v>
      </c>
      <c r="J10146" t="str">
        <f t="shared" si="158"/>
        <v>PUAER-GC71-S520</v>
      </c>
      <c r="K10146" t="str">
        <f>IF((VLOOKUP(J10146,mdc!A:V,22,FALSE)=""),"non Collabo","collabo")</f>
        <v>collabo</v>
      </c>
      <c r="L10146" t="str" cm="1">
        <f t="array" ref="L10146">IFERROR(_xlfn.IFS(G10146&lt;0,"shortage",H10146&lt;0,"shortage",I10146&lt;0,"shortage"),"ok")</f>
        <v>ok</v>
      </c>
    </row>
    <row r="10147" spans="1:12" hidden="1" x14ac:dyDescent="0.35">
      <c r="A10147" s="5" t="s">
        <v>1357</v>
      </c>
      <c r="B10147" s="5" t="s">
        <v>57</v>
      </c>
      <c r="C10147" s="5" t="s">
        <v>1581</v>
      </c>
      <c r="D10147" s="5" t="s">
        <v>1494</v>
      </c>
      <c r="E10147" s="5" t="s">
        <v>6</v>
      </c>
      <c r="F10147" s="6"/>
      <c r="G10147" s="6">
        <v>0</v>
      </c>
      <c r="H10147" s="6"/>
      <c r="I10147" s="6">
        <v>0</v>
      </c>
      <c r="J10147" t="str">
        <f t="shared" si="158"/>
        <v>PUAER-GC71-S520</v>
      </c>
      <c r="K10147" t="str">
        <f>IF((VLOOKUP(J10147,mdc!A:V,22,FALSE)=""),"non Collabo","collabo")</f>
        <v>collabo</v>
      </c>
      <c r="L10147" t="str" cm="1">
        <f t="array" ref="L10147">IFERROR(_xlfn.IFS(G10147&lt;0,"shortage",H10147&lt;0,"shortage",I10147&lt;0,"shortage"),"ok")</f>
        <v>ok</v>
      </c>
    </row>
    <row r="10148" spans="1:12" hidden="1" x14ac:dyDescent="0.35">
      <c r="A10148" s="5" t="s">
        <v>1357</v>
      </c>
      <c r="B10148" s="5" t="s">
        <v>57</v>
      </c>
      <c r="C10148" s="5" t="s">
        <v>1581</v>
      </c>
      <c r="D10148" s="5" t="s">
        <v>1494</v>
      </c>
      <c r="E10148" s="5" t="s">
        <v>2318</v>
      </c>
      <c r="F10148" s="6"/>
      <c r="G10148" s="6">
        <v>100</v>
      </c>
      <c r="H10148" s="6"/>
      <c r="I10148" s="6">
        <v>100</v>
      </c>
      <c r="J10148" t="str">
        <f t="shared" si="158"/>
        <v>PUAER-GC71-S520</v>
      </c>
      <c r="K10148" t="str">
        <f>IF((VLOOKUP(J10148,mdc!A:V,22,FALSE)=""),"non Collabo","collabo")</f>
        <v>collabo</v>
      </c>
      <c r="L10148" t="str" cm="1">
        <f t="array" ref="L10148">IFERROR(_xlfn.IFS(G10148&lt;0,"shortage",H10148&lt;0,"shortage",I10148&lt;0,"shortage"),"ok")</f>
        <v>ok</v>
      </c>
    </row>
    <row r="10149" spans="1:12" hidden="1" x14ac:dyDescent="0.35">
      <c r="A10149" s="5" t="s">
        <v>1357</v>
      </c>
      <c r="B10149" s="5" t="s">
        <v>57</v>
      </c>
      <c r="C10149" s="5" t="s">
        <v>1581</v>
      </c>
      <c r="D10149" s="5" t="s">
        <v>1494</v>
      </c>
      <c r="E10149" s="5" t="s">
        <v>7</v>
      </c>
      <c r="F10149" s="6"/>
      <c r="G10149" s="6"/>
      <c r="H10149" s="6"/>
      <c r="I10149" s="6"/>
      <c r="J10149" t="str">
        <f t="shared" si="158"/>
        <v>PUAER-GC71-S520</v>
      </c>
      <c r="K10149" t="str">
        <f>IF((VLOOKUP(J10149,mdc!A:V,22,FALSE)=""),"non Collabo","collabo")</f>
        <v>collabo</v>
      </c>
      <c r="L10149" t="str" cm="1">
        <f t="array" ref="L10149">IFERROR(_xlfn.IFS(G10149&lt;0,"shortage",H10149&lt;0,"shortage",I10149&lt;0,"shortage"),"ok")</f>
        <v>ok</v>
      </c>
    </row>
    <row r="10150" spans="1:12" hidden="1" x14ac:dyDescent="0.35">
      <c r="A10150" s="5" t="s">
        <v>1357</v>
      </c>
      <c r="B10150" s="5" t="s">
        <v>57</v>
      </c>
      <c r="C10150" s="5" t="s">
        <v>1581</v>
      </c>
      <c r="D10150" s="5" t="s">
        <v>1494</v>
      </c>
      <c r="E10150" s="5" t="s">
        <v>1566</v>
      </c>
      <c r="F10150" s="6"/>
      <c r="G10150" s="6">
        <v>1.2855000000000001</v>
      </c>
      <c r="H10150" s="6"/>
      <c r="I10150" s="6">
        <v>1.2855000000000001</v>
      </c>
      <c r="J10150" t="str">
        <f t="shared" si="158"/>
        <v>PUAER-GC71-S520</v>
      </c>
      <c r="K10150" t="str">
        <f>IF((VLOOKUP(J10150,mdc!A:V,22,FALSE)=""),"non Collabo","collabo")</f>
        <v>collabo</v>
      </c>
      <c r="L10150" t="str" cm="1">
        <f t="array" ref="L10150">IFERROR(_xlfn.IFS(G10150&lt;0,"shortage",H10150&lt;0,"shortage",I10150&lt;0,"shortage"),"ok")</f>
        <v>ok</v>
      </c>
    </row>
    <row r="10151" spans="1:12" ht="15" hidden="1" thickBot="1" x14ac:dyDescent="0.4">
      <c r="A10151" s="5" t="s">
        <v>1357</v>
      </c>
      <c r="B10151" s="5" t="s">
        <v>57</v>
      </c>
      <c r="C10151" s="5" t="s">
        <v>1581</v>
      </c>
      <c r="D10151" s="7" t="s">
        <v>1494</v>
      </c>
      <c r="E10151" s="7" t="s">
        <v>8</v>
      </c>
      <c r="F10151" s="8"/>
      <c r="G10151" s="8">
        <v>-1.2855000000000001</v>
      </c>
      <c r="H10151" s="8"/>
      <c r="I10151" s="8">
        <v>-1.2855000000000001</v>
      </c>
      <c r="J10151" t="str">
        <f t="shared" si="158"/>
        <v>PUAER-GC71-S520</v>
      </c>
      <c r="K10151" t="str">
        <f>IF((VLOOKUP(J10151,mdc!A:V,22,FALSE)=""),"non Collabo","collabo")</f>
        <v>collabo</v>
      </c>
    </row>
    <row r="10152" spans="1:12" hidden="1" x14ac:dyDescent="0.35">
      <c r="A10152" s="5" t="s">
        <v>1357</v>
      </c>
      <c r="B10152" s="5" t="s">
        <v>57</v>
      </c>
      <c r="C10152" s="5" t="s">
        <v>1581</v>
      </c>
      <c r="D10152" s="3" t="s">
        <v>1495</v>
      </c>
      <c r="E10152" s="3" t="s">
        <v>5</v>
      </c>
      <c r="F10152" s="4"/>
      <c r="G10152" s="4"/>
      <c r="H10152" s="4">
        <v>50</v>
      </c>
      <c r="I10152" s="4"/>
      <c r="J10152" t="str">
        <f t="shared" si="158"/>
        <v>PUAER-GD61-K520</v>
      </c>
      <c r="K10152" t="str">
        <f>IF((VLOOKUP(J10152,mdc!A:V,22,FALSE)=""),"non Collabo","collabo")</f>
        <v>collabo</v>
      </c>
      <c r="L10152" t="str" cm="1">
        <f t="array" ref="L10152">IFERROR(_xlfn.IFS(G10152&lt;0,"shortage",H10152&lt;0,"shortage",I10152&lt;0,"shortage"),"ok")</f>
        <v>ok</v>
      </c>
    </row>
    <row r="10153" spans="1:12" hidden="1" x14ac:dyDescent="0.35">
      <c r="A10153" s="5" t="s">
        <v>1357</v>
      </c>
      <c r="B10153" s="5" t="s">
        <v>57</v>
      </c>
      <c r="C10153" s="5" t="s">
        <v>1581</v>
      </c>
      <c r="D10153" s="5" t="s">
        <v>1495</v>
      </c>
      <c r="E10153" s="5" t="s">
        <v>1565</v>
      </c>
      <c r="F10153" s="6"/>
      <c r="G10153" s="6"/>
      <c r="H10153" s="6">
        <v>50</v>
      </c>
      <c r="I10153" s="6"/>
      <c r="J10153" t="str">
        <f t="shared" si="158"/>
        <v>PUAER-GD61-K520</v>
      </c>
      <c r="K10153" t="str">
        <f>IF((VLOOKUP(J10153,mdc!A:V,22,FALSE)=""),"non Collabo","collabo")</f>
        <v>collabo</v>
      </c>
      <c r="L10153" t="str" cm="1">
        <f t="array" ref="L10153">IFERROR(_xlfn.IFS(G10153&lt;0,"shortage",H10153&lt;0,"shortage",I10153&lt;0,"shortage"),"ok")</f>
        <v>ok</v>
      </c>
    </row>
    <row r="10154" spans="1:12" hidden="1" x14ac:dyDescent="0.35">
      <c r="A10154" s="5" t="s">
        <v>1357</v>
      </c>
      <c r="B10154" s="5" t="s">
        <v>57</v>
      </c>
      <c r="C10154" s="5" t="s">
        <v>1581</v>
      </c>
      <c r="D10154" s="5" t="s">
        <v>1495</v>
      </c>
      <c r="E10154" s="5" t="s">
        <v>6</v>
      </c>
      <c r="F10154" s="6"/>
      <c r="G10154" s="6"/>
      <c r="H10154" s="6">
        <v>0</v>
      </c>
      <c r="I10154" s="6"/>
      <c r="J10154" t="str">
        <f t="shared" si="158"/>
        <v>PUAER-GD61-K520</v>
      </c>
      <c r="K10154" t="str">
        <f>IF((VLOOKUP(J10154,mdc!A:V,22,FALSE)=""),"non Collabo","collabo")</f>
        <v>collabo</v>
      </c>
      <c r="L10154" t="str" cm="1">
        <f t="array" ref="L10154">IFERROR(_xlfn.IFS(G10154&lt;0,"shortage",H10154&lt;0,"shortage",I10154&lt;0,"shortage"),"ok")</f>
        <v>ok</v>
      </c>
    </row>
    <row r="10155" spans="1:12" hidden="1" x14ac:dyDescent="0.35">
      <c r="A10155" s="5" t="s">
        <v>1357</v>
      </c>
      <c r="B10155" s="5" t="s">
        <v>57</v>
      </c>
      <c r="C10155" s="5" t="s">
        <v>1581</v>
      </c>
      <c r="D10155" s="5" t="s">
        <v>1495</v>
      </c>
      <c r="E10155" s="5" t="s">
        <v>2318</v>
      </c>
      <c r="F10155" s="6"/>
      <c r="G10155" s="6"/>
      <c r="H10155" s="6">
        <v>100</v>
      </c>
      <c r="I10155" s="6"/>
      <c r="J10155" t="str">
        <f t="shared" si="158"/>
        <v>PUAER-GD61-K520</v>
      </c>
      <c r="K10155" t="str">
        <f>IF((VLOOKUP(J10155,mdc!A:V,22,FALSE)=""),"non Collabo","collabo")</f>
        <v>collabo</v>
      </c>
      <c r="L10155" t="str" cm="1">
        <f t="array" ref="L10155">IFERROR(_xlfn.IFS(G10155&lt;0,"shortage",H10155&lt;0,"shortage",I10155&lt;0,"shortage"),"ok")</f>
        <v>ok</v>
      </c>
    </row>
    <row r="10156" spans="1:12" hidden="1" x14ac:dyDescent="0.35">
      <c r="A10156" s="5" t="s">
        <v>1357</v>
      </c>
      <c r="B10156" s="5" t="s">
        <v>57</v>
      </c>
      <c r="C10156" s="5" t="s">
        <v>1581</v>
      </c>
      <c r="D10156" s="5" t="s">
        <v>1495</v>
      </c>
      <c r="E10156" s="5" t="s">
        <v>7</v>
      </c>
      <c r="F10156" s="6"/>
      <c r="G10156" s="6"/>
      <c r="H10156" s="6"/>
      <c r="I10156" s="6"/>
      <c r="J10156" t="str">
        <f t="shared" si="158"/>
        <v>PUAER-GD61-K520</v>
      </c>
      <c r="K10156" t="str">
        <f>IF((VLOOKUP(J10156,mdc!A:V,22,FALSE)=""),"non Collabo","collabo")</f>
        <v>collabo</v>
      </c>
      <c r="L10156" t="str" cm="1">
        <f t="array" ref="L10156">IFERROR(_xlfn.IFS(G10156&lt;0,"shortage",H10156&lt;0,"shortage",I10156&lt;0,"shortage"),"ok")</f>
        <v>ok</v>
      </c>
    </row>
    <row r="10157" spans="1:12" hidden="1" x14ac:dyDescent="0.35">
      <c r="A10157" s="5" t="s">
        <v>1357</v>
      </c>
      <c r="B10157" s="5" t="s">
        <v>57</v>
      </c>
      <c r="C10157" s="5" t="s">
        <v>1581</v>
      </c>
      <c r="D10157" s="5" t="s">
        <v>1495</v>
      </c>
      <c r="E10157" s="5" t="s">
        <v>1566</v>
      </c>
      <c r="F10157" s="6"/>
      <c r="G10157" s="6"/>
      <c r="H10157" s="6">
        <v>1.2769999999999999</v>
      </c>
      <c r="I10157" s="6"/>
      <c r="J10157" t="str">
        <f t="shared" si="158"/>
        <v>PUAER-GD61-K520</v>
      </c>
      <c r="K10157" t="str">
        <f>IF((VLOOKUP(J10157,mdc!A:V,22,FALSE)=""),"non Collabo","collabo")</f>
        <v>collabo</v>
      </c>
      <c r="L10157" t="str" cm="1">
        <f t="array" ref="L10157">IFERROR(_xlfn.IFS(G10157&lt;0,"shortage",H10157&lt;0,"shortage",I10157&lt;0,"shortage"),"ok")</f>
        <v>ok</v>
      </c>
    </row>
    <row r="10158" spans="1:12" ht="15" hidden="1" thickBot="1" x14ac:dyDescent="0.4">
      <c r="A10158" s="5" t="s">
        <v>1357</v>
      </c>
      <c r="B10158" s="5" t="s">
        <v>57</v>
      </c>
      <c r="C10158" s="5" t="s">
        <v>1581</v>
      </c>
      <c r="D10158" s="7" t="s">
        <v>1495</v>
      </c>
      <c r="E10158" s="7" t="s">
        <v>8</v>
      </c>
      <c r="F10158" s="8"/>
      <c r="G10158" s="8"/>
      <c r="H10158" s="8">
        <v>-1.2769999999999999</v>
      </c>
      <c r="I10158" s="8"/>
      <c r="J10158" t="str">
        <f t="shared" si="158"/>
        <v>PUAER-GD61-K520</v>
      </c>
      <c r="K10158" t="str">
        <f>IF((VLOOKUP(J10158,mdc!A:V,22,FALSE)=""),"non Collabo","collabo")</f>
        <v>collabo</v>
      </c>
    </row>
    <row r="10159" spans="1:12" hidden="1" x14ac:dyDescent="0.35">
      <c r="A10159" s="5" t="s">
        <v>1357</v>
      </c>
      <c r="B10159" s="5" t="s">
        <v>57</v>
      </c>
      <c r="C10159" s="5" t="s">
        <v>1581</v>
      </c>
      <c r="D10159" s="3" t="s">
        <v>1496</v>
      </c>
      <c r="E10159" s="3" t="s">
        <v>5</v>
      </c>
      <c r="F10159" s="4">
        <v>470</v>
      </c>
      <c r="G10159" s="4">
        <v>400</v>
      </c>
      <c r="H10159" s="4">
        <v>600</v>
      </c>
      <c r="I10159" s="4">
        <v>500</v>
      </c>
      <c r="J10159" t="str">
        <f t="shared" si="158"/>
        <v>PUAER-GN30-K520</v>
      </c>
      <c r="K10159" t="str">
        <f>IF((VLOOKUP(J10159,mdc!A:V,22,FALSE)=""),"non Collabo","collabo")</f>
        <v>collabo</v>
      </c>
      <c r="L10159" t="str" cm="1">
        <f t="array" ref="L10159">IFERROR(_xlfn.IFS(G10159&lt;0,"shortage",H10159&lt;0,"shortage",I10159&lt;0,"shortage"),"ok")</f>
        <v>ok</v>
      </c>
    </row>
    <row r="10160" spans="1:12" hidden="1" x14ac:dyDescent="0.35">
      <c r="A10160" s="5" t="s">
        <v>1357</v>
      </c>
      <c r="B10160" s="5" t="s">
        <v>57</v>
      </c>
      <c r="C10160" s="5" t="s">
        <v>1581</v>
      </c>
      <c r="D10160" s="5" t="s">
        <v>1496</v>
      </c>
      <c r="E10160" s="5" t="s">
        <v>1565</v>
      </c>
      <c r="F10160" s="6">
        <v>470</v>
      </c>
      <c r="G10160" s="6">
        <v>400</v>
      </c>
      <c r="H10160" s="6">
        <v>600</v>
      </c>
      <c r="I10160" s="6">
        <v>500</v>
      </c>
      <c r="J10160" t="str">
        <f t="shared" si="158"/>
        <v>PUAER-GN30-K520</v>
      </c>
      <c r="K10160" t="str">
        <f>IF((VLOOKUP(J10160,mdc!A:V,22,FALSE)=""),"non Collabo","collabo")</f>
        <v>collabo</v>
      </c>
      <c r="L10160" t="str" cm="1">
        <f t="array" ref="L10160">IFERROR(_xlfn.IFS(G10160&lt;0,"shortage",H10160&lt;0,"shortage",I10160&lt;0,"shortage"),"ok")</f>
        <v>ok</v>
      </c>
    </row>
    <row r="10161" spans="1:12" hidden="1" x14ac:dyDescent="0.35">
      <c r="A10161" s="5" t="s">
        <v>1357</v>
      </c>
      <c r="B10161" s="5" t="s">
        <v>57</v>
      </c>
      <c r="C10161" s="5" t="s">
        <v>1581</v>
      </c>
      <c r="D10161" s="5" t="s">
        <v>1496</v>
      </c>
      <c r="E10161" s="5" t="s">
        <v>6</v>
      </c>
      <c r="F10161" s="6">
        <v>0</v>
      </c>
      <c r="G10161" s="6">
        <v>0</v>
      </c>
      <c r="H10161" s="6">
        <v>0</v>
      </c>
      <c r="I10161" s="6">
        <v>0</v>
      </c>
      <c r="J10161" t="str">
        <f t="shared" si="158"/>
        <v>PUAER-GN30-K520</v>
      </c>
      <c r="K10161" t="str">
        <f>IF((VLOOKUP(J10161,mdc!A:V,22,FALSE)=""),"non Collabo","collabo")</f>
        <v>collabo</v>
      </c>
      <c r="L10161" t="str" cm="1">
        <f t="array" ref="L10161">IFERROR(_xlfn.IFS(G10161&lt;0,"shortage",H10161&lt;0,"shortage",I10161&lt;0,"shortage"),"ok")</f>
        <v>ok</v>
      </c>
    </row>
    <row r="10162" spans="1:12" hidden="1" x14ac:dyDescent="0.35">
      <c r="A10162" s="5" t="s">
        <v>1357</v>
      </c>
      <c r="B10162" s="5" t="s">
        <v>57</v>
      </c>
      <c r="C10162" s="5" t="s">
        <v>1581</v>
      </c>
      <c r="D10162" s="5" t="s">
        <v>1496</v>
      </c>
      <c r="E10162" s="5" t="s">
        <v>2318</v>
      </c>
      <c r="F10162" s="6">
        <v>100</v>
      </c>
      <c r="G10162" s="6">
        <v>100</v>
      </c>
      <c r="H10162" s="6">
        <v>100</v>
      </c>
      <c r="I10162" s="6">
        <v>100</v>
      </c>
      <c r="J10162" t="str">
        <f t="shared" si="158"/>
        <v>PUAER-GN30-K520</v>
      </c>
      <c r="K10162" t="str">
        <f>IF((VLOOKUP(J10162,mdc!A:V,22,FALSE)=""),"non Collabo","collabo")</f>
        <v>collabo</v>
      </c>
      <c r="L10162" t="str" cm="1">
        <f t="array" ref="L10162">IFERROR(_xlfn.IFS(G10162&lt;0,"shortage",H10162&lt;0,"shortage",I10162&lt;0,"shortage"),"ok")</f>
        <v>ok</v>
      </c>
    </row>
    <row r="10163" spans="1:12" hidden="1" x14ac:dyDescent="0.35">
      <c r="A10163" s="5" t="s">
        <v>1357</v>
      </c>
      <c r="B10163" s="5" t="s">
        <v>57</v>
      </c>
      <c r="C10163" s="5" t="s">
        <v>1581</v>
      </c>
      <c r="D10163" s="5" t="s">
        <v>1496</v>
      </c>
      <c r="E10163" s="5" t="s">
        <v>7</v>
      </c>
      <c r="F10163" s="6"/>
      <c r="G10163" s="6"/>
      <c r="H10163" s="6"/>
      <c r="I10163" s="6"/>
      <c r="J10163" t="str">
        <f t="shared" si="158"/>
        <v>PUAER-GN30-K520</v>
      </c>
      <c r="K10163" t="str">
        <f>IF((VLOOKUP(J10163,mdc!A:V,22,FALSE)=""),"non Collabo","collabo")</f>
        <v>collabo</v>
      </c>
      <c r="L10163" t="str" cm="1">
        <f t="array" ref="L10163">IFERROR(_xlfn.IFS(G10163&lt;0,"shortage",H10163&lt;0,"shortage",I10163&lt;0,"shortage"),"ok")</f>
        <v>ok</v>
      </c>
    </row>
    <row r="10164" spans="1:12" hidden="1" x14ac:dyDescent="0.35">
      <c r="A10164" s="5" t="s">
        <v>1357</v>
      </c>
      <c r="B10164" s="5" t="s">
        <v>57</v>
      </c>
      <c r="C10164" s="5" t="s">
        <v>1581</v>
      </c>
      <c r="D10164" s="5" t="s">
        <v>1496</v>
      </c>
      <c r="E10164" s="5" t="s">
        <v>1566</v>
      </c>
      <c r="F10164" s="6">
        <v>2.3311999999999999</v>
      </c>
      <c r="G10164" s="6">
        <v>1.984</v>
      </c>
      <c r="H10164" s="6">
        <v>2.976</v>
      </c>
      <c r="I10164" s="6">
        <v>2.48</v>
      </c>
      <c r="J10164" t="str">
        <f t="shared" si="158"/>
        <v>PUAER-GN30-K520</v>
      </c>
      <c r="K10164" t="str">
        <f>IF((VLOOKUP(J10164,mdc!A:V,22,FALSE)=""),"non Collabo","collabo")</f>
        <v>collabo</v>
      </c>
      <c r="L10164" t="str" cm="1">
        <f t="array" ref="L10164">IFERROR(_xlfn.IFS(G10164&lt;0,"shortage",H10164&lt;0,"shortage",I10164&lt;0,"shortage"),"ok")</f>
        <v>ok</v>
      </c>
    </row>
    <row r="10165" spans="1:12" ht="15" hidden="1" thickBot="1" x14ac:dyDescent="0.4">
      <c r="A10165" s="5" t="s">
        <v>1357</v>
      </c>
      <c r="B10165" s="5" t="s">
        <v>57</v>
      </c>
      <c r="C10165" s="5" t="s">
        <v>1581</v>
      </c>
      <c r="D10165" s="7" t="s">
        <v>1496</v>
      </c>
      <c r="E10165" s="7" t="s">
        <v>8</v>
      </c>
      <c r="F10165" s="8">
        <v>-2.3311999999999999</v>
      </c>
      <c r="G10165" s="8">
        <v>-1.984</v>
      </c>
      <c r="H10165" s="8">
        <v>-2.976</v>
      </c>
      <c r="I10165" s="8">
        <v>-2.48</v>
      </c>
      <c r="J10165" t="str">
        <f t="shared" si="158"/>
        <v>PUAER-GN30-K520</v>
      </c>
      <c r="K10165" t="str">
        <f>IF((VLOOKUP(J10165,mdc!A:V,22,FALSE)=""),"non Collabo","collabo")</f>
        <v>collabo</v>
      </c>
    </row>
    <row r="10166" spans="1:12" hidden="1" x14ac:dyDescent="0.35">
      <c r="A10166" s="5" t="s">
        <v>1357</v>
      </c>
      <c r="B10166" s="5" t="s">
        <v>57</v>
      </c>
      <c r="C10166" s="5" t="s">
        <v>1581</v>
      </c>
      <c r="D10166" s="3" t="s">
        <v>1497</v>
      </c>
      <c r="E10166" s="3" t="s">
        <v>5</v>
      </c>
      <c r="F10166" s="4">
        <v>20</v>
      </c>
      <c r="G10166" s="4">
        <v>80</v>
      </c>
      <c r="H10166" s="4">
        <v>40</v>
      </c>
      <c r="I10166" s="4"/>
      <c r="J10166" t="str">
        <f t="shared" si="158"/>
        <v>PUAER-GP21-K820</v>
      </c>
      <c r="K10166" t="str">
        <f>IF((VLOOKUP(J10166,mdc!A:V,22,FALSE)=""),"non Collabo","collabo")</f>
        <v>collabo</v>
      </c>
      <c r="L10166" t="str" cm="1">
        <f t="array" ref="L10166">IFERROR(_xlfn.IFS(G10166&lt;0,"shortage",H10166&lt;0,"shortage",I10166&lt;0,"shortage"),"ok")</f>
        <v>ok</v>
      </c>
    </row>
    <row r="10167" spans="1:12" hidden="1" x14ac:dyDescent="0.35">
      <c r="A10167" s="5" t="s">
        <v>1357</v>
      </c>
      <c r="B10167" s="5" t="s">
        <v>57</v>
      </c>
      <c r="C10167" s="5" t="s">
        <v>1581</v>
      </c>
      <c r="D10167" s="5" t="s">
        <v>1497</v>
      </c>
      <c r="E10167" s="5" t="s">
        <v>1565</v>
      </c>
      <c r="F10167" s="6">
        <v>20</v>
      </c>
      <c r="G10167" s="6">
        <v>80</v>
      </c>
      <c r="H10167" s="6">
        <v>40</v>
      </c>
      <c r="I10167" s="6"/>
      <c r="J10167" t="str">
        <f t="shared" si="158"/>
        <v>PUAER-GP21-K820</v>
      </c>
      <c r="K10167" t="str">
        <f>IF((VLOOKUP(J10167,mdc!A:V,22,FALSE)=""),"non Collabo","collabo")</f>
        <v>collabo</v>
      </c>
      <c r="L10167" t="str" cm="1">
        <f t="array" ref="L10167">IFERROR(_xlfn.IFS(G10167&lt;0,"shortage",H10167&lt;0,"shortage",I10167&lt;0,"shortage"),"ok")</f>
        <v>ok</v>
      </c>
    </row>
    <row r="10168" spans="1:12" hidden="1" x14ac:dyDescent="0.35">
      <c r="A10168" s="5" t="s">
        <v>1357</v>
      </c>
      <c r="B10168" s="5" t="s">
        <v>57</v>
      </c>
      <c r="C10168" s="5" t="s">
        <v>1581</v>
      </c>
      <c r="D10168" s="5" t="s">
        <v>1497</v>
      </c>
      <c r="E10168" s="5" t="s">
        <v>6</v>
      </c>
      <c r="F10168" s="6">
        <v>0</v>
      </c>
      <c r="G10168" s="6">
        <v>0</v>
      </c>
      <c r="H10168" s="6">
        <v>0</v>
      </c>
      <c r="I10168" s="6"/>
      <c r="J10168" t="str">
        <f t="shared" ref="J10168:J10231" si="159">A10168&amp;D10168</f>
        <v>PUAER-GP21-K820</v>
      </c>
      <c r="K10168" t="str">
        <f>IF((VLOOKUP(J10168,mdc!A:V,22,FALSE)=""),"non Collabo","collabo")</f>
        <v>collabo</v>
      </c>
      <c r="L10168" t="str" cm="1">
        <f t="array" ref="L10168">IFERROR(_xlfn.IFS(G10168&lt;0,"shortage",H10168&lt;0,"shortage",I10168&lt;0,"shortage"),"ok")</f>
        <v>ok</v>
      </c>
    </row>
    <row r="10169" spans="1:12" hidden="1" x14ac:dyDescent="0.35">
      <c r="A10169" s="5" t="s">
        <v>1357</v>
      </c>
      <c r="B10169" s="5" t="s">
        <v>57</v>
      </c>
      <c r="C10169" s="5" t="s">
        <v>1581</v>
      </c>
      <c r="D10169" s="5" t="s">
        <v>1497</v>
      </c>
      <c r="E10169" s="5" t="s">
        <v>2318</v>
      </c>
      <c r="F10169" s="6">
        <v>100</v>
      </c>
      <c r="G10169" s="6">
        <v>100</v>
      </c>
      <c r="H10169" s="6">
        <v>100</v>
      </c>
      <c r="I10169" s="6"/>
      <c r="J10169" t="str">
        <f t="shared" si="159"/>
        <v>PUAER-GP21-K820</v>
      </c>
      <c r="K10169" t="str">
        <f>IF((VLOOKUP(J10169,mdc!A:V,22,FALSE)=""),"non Collabo","collabo")</f>
        <v>collabo</v>
      </c>
      <c r="L10169" t="str" cm="1">
        <f t="array" ref="L10169">IFERROR(_xlfn.IFS(G10169&lt;0,"shortage",H10169&lt;0,"shortage",I10169&lt;0,"shortage"),"ok")</f>
        <v>ok</v>
      </c>
    </row>
    <row r="10170" spans="1:12" hidden="1" x14ac:dyDescent="0.35">
      <c r="A10170" s="5" t="s">
        <v>1357</v>
      </c>
      <c r="B10170" s="5" t="s">
        <v>57</v>
      </c>
      <c r="C10170" s="5" t="s">
        <v>1581</v>
      </c>
      <c r="D10170" s="5" t="s">
        <v>1497</v>
      </c>
      <c r="E10170" s="5" t="s">
        <v>7</v>
      </c>
      <c r="F10170" s="6"/>
      <c r="G10170" s="6"/>
      <c r="H10170" s="6"/>
      <c r="I10170" s="6"/>
      <c r="J10170" t="str">
        <f t="shared" si="159"/>
        <v>PUAER-GP21-K820</v>
      </c>
      <c r="K10170" t="str">
        <f>IF((VLOOKUP(J10170,mdc!A:V,22,FALSE)=""),"non Collabo","collabo")</f>
        <v>collabo</v>
      </c>
      <c r="L10170" t="str" cm="1">
        <f t="array" ref="L10170">IFERROR(_xlfn.IFS(G10170&lt;0,"shortage",H10170&lt;0,"shortage",I10170&lt;0,"shortage"),"ok")</f>
        <v>ok</v>
      </c>
    </row>
    <row r="10171" spans="1:12" hidden="1" x14ac:dyDescent="0.35">
      <c r="A10171" s="5" t="s">
        <v>1357</v>
      </c>
      <c r="B10171" s="5" t="s">
        <v>57</v>
      </c>
      <c r="C10171" s="5" t="s">
        <v>1581</v>
      </c>
      <c r="D10171" s="5" t="s">
        <v>1497</v>
      </c>
      <c r="E10171" s="5" t="s">
        <v>1566</v>
      </c>
      <c r="F10171" s="6">
        <v>0.57879999999999998</v>
      </c>
      <c r="G10171" s="6">
        <v>2.3151999999999999</v>
      </c>
      <c r="H10171" s="6">
        <v>1.1576</v>
      </c>
      <c r="I10171" s="6"/>
      <c r="J10171" t="str">
        <f t="shared" si="159"/>
        <v>PUAER-GP21-K820</v>
      </c>
      <c r="K10171" t="str">
        <f>IF((VLOOKUP(J10171,mdc!A:V,22,FALSE)=""),"non Collabo","collabo")</f>
        <v>collabo</v>
      </c>
      <c r="L10171" t="str" cm="1">
        <f t="array" ref="L10171">IFERROR(_xlfn.IFS(G10171&lt;0,"shortage",H10171&lt;0,"shortage",I10171&lt;0,"shortage"),"ok")</f>
        <v>ok</v>
      </c>
    </row>
    <row r="10172" spans="1:12" ht="15" hidden="1" thickBot="1" x14ac:dyDescent="0.4">
      <c r="A10172" s="5" t="s">
        <v>1357</v>
      </c>
      <c r="B10172" s="5" t="s">
        <v>57</v>
      </c>
      <c r="C10172" s="5" t="s">
        <v>1581</v>
      </c>
      <c r="D10172" s="7" t="s">
        <v>1497</v>
      </c>
      <c r="E10172" s="7" t="s">
        <v>8</v>
      </c>
      <c r="F10172" s="8">
        <v>-0.57879999999999998</v>
      </c>
      <c r="G10172" s="8">
        <v>-2.3151999999999999</v>
      </c>
      <c r="H10172" s="8">
        <v>-1.1576</v>
      </c>
      <c r="I10172" s="8"/>
      <c r="J10172" t="str">
        <f t="shared" si="159"/>
        <v>PUAER-GP21-K820</v>
      </c>
      <c r="K10172" t="str">
        <f>IF((VLOOKUP(J10172,mdc!A:V,22,FALSE)=""),"non Collabo","collabo")</f>
        <v>collabo</v>
      </c>
    </row>
    <row r="10173" spans="1:12" hidden="1" x14ac:dyDescent="0.35">
      <c r="A10173" s="5" t="s">
        <v>1357</v>
      </c>
      <c r="B10173" s="5" t="s">
        <v>57</v>
      </c>
      <c r="C10173" s="5" t="s">
        <v>1581</v>
      </c>
      <c r="D10173" s="3" t="s">
        <v>1498</v>
      </c>
      <c r="E10173" s="3" t="s">
        <v>5</v>
      </c>
      <c r="F10173" s="4">
        <v>140</v>
      </c>
      <c r="G10173" s="4">
        <v>100</v>
      </c>
      <c r="H10173" s="4">
        <v>200</v>
      </c>
      <c r="I10173" s="4">
        <v>80</v>
      </c>
      <c r="J10173" t="str">
        <f t="shared" si="159"/>
        <v>PUAER-GP30-K520</v>
      </c>
      <c r="K10173" t="str">
        <f>IF((VLOOKUP(J10173,mdc!A:V,22,FALSE)=""),"non Collabo","collabo")</f>
        <v>collabo</v>
      </c>
      <c r="L10173" t="str" cm="1">
        <f t="array" ref="L10173">IFERROR(_xlfn.IFS(G10173&lt;0,"shortage",H10173&lt;0,"shortage",I10173&lt;0,"shortage"),"ok")</f>
        <v>ok</v>
      </c>
    </row>
    <row r="10174" spans="1:12" hidden="1" x14ac:dyDescent="0.35">
      <c r="A10174" s="5" t="s">
        <v>1357</v>
      </c>
      <c r="B10174" s="5" t="s">
        <v>57</v>
      </c>
      <c r="C10174" s="5" t="s">
        <v>1581</v>
      </c>
      <c r="D10174" s="5" t="s">
        <v>1498</v>
      </c>
      <c r="E10174" s="5" t="s">
        <v>1565</v>
      </c>
      <c r="F10174" s="6">
        <v>140</v>
      </c>
      <c r="G10174" s="6">
        <v>100</v>
      </c>
      <c r="H10174" s="6">
        <v>200</v>
      </c>
      <c r="I10174" s="6">
        <v>80</v>
      </c>
      <c r="J10174" t="str">
        <f t="shared" si="159"/>
        <v>PUAER-GP30-K520</v>
      </c>
      <c r="K10174" t="str">
        <f>IF((VLOOKUP(J10174,mdc!A:V,22,FALSE)=""),"non Collabo","collabo")</f>
        <v>collabo</v>
      </c>
      <c r="L10174" t="str" cm="1">
        <f t="array" ref="L10174">IFERROR(_xlfn.IFS(G10174&lt;0,"shortage",H10174&lt;0,"shortage",I10174&lt;0,"shortage"),"ok")</f>
        <v>ok</v>
      </c>
    </row>
    <row r="10175" spans="1:12" hidden="1" x14ac:dyDescent="0.35">
      <c r="A10175" s="5" t="s">
        <v>1357</v>
      </c>
      <c r="B10175" s="5" t="s">
        <v>57</v>
      </c>
      <c r="C10175" s="5" t="s">
        <v>1581</v>
      </c>
      <c r="D10175" s="5" t="s">
        <v>1498</v>
      </c>
      <c r="E10175" s="5" t="s">
        <v>6</v>
      </c>
      <c r="F10175" s="6">
        <v>0</v>
      </c>
      <c r="G10175" s="6">
        <v>0</v>
      </c>
      <c r="H10175" s="6">
        <v>0</v>
      </c>
      <c r="I10175" s="6">
        <v>0</v>
      </c>
      <c r="J10175" t="str">
        <f t="shared" si="159"/>
        <v>PUAER-GP30-K520</v>
      </c>
      <c r="K10175" t="str">
        <f>IF((VLOOKUP(J10175,mdc!A:V,22,FALSE)=""),"non Collabo","collabo")</f>
        <v>collabo</v>
      </c>
      <c r="L10175" t="str" cm="1">
        <f t="array" ref="L10175">IFERROR(_xlfn.IFS(G10175&lt;0,"shortage",H10175&lt;0,"shortage",I10175&lt;0,"shortage"),"ok")</f>
        <v>ok</v>
      </c>
    </row>
    <row r="10176" spans="1:12" hidden="1" x14ac:dyDescent="0.35">
      <c r="A10176" s="5" t="s">
        <v>1357</v>
      </c>
      <c r="B10176" s="5" t="s">
        <v>57</v>
      </c>
      <c r="C10176" s="5" t="s">
        <v>1581</v>
      </c>
      <c r="D10176" s="5" t="s">
        <v>1498</v>
      </c>
      <c r="E10176" s="5" t="s">
        <v>2318</v>
      </c>
      <c r="F10176" s="6">
        <v>100</v>
      </c>
      <c r="G10176" s="6">
        <v>100</v>
      </c>
      <c r="H10176" s="6">
        <v>100</v>
      </c>
      <c r="I10176" s="6">
        <v>100</v>
      </c>
      <c r="J10176" t="str">
        <f t="shared" si="159"/>
        <v>PUAER-GP30-K520</v>
      </c>
      <c r="K10176" t="str">
        <f>IF((VLOOKUP(J10176,mdc!A:V,22,FALSE)=""),"non Collabo","collabo")</f>
        <v>collabo</v>
      </c>
      <c r="L10176" t="str" cm="1">
        <f t="array" ref="L10176">IFERROR(_xlfn.IFS(G10176&lt;0,"shortage",H10176&lt;0,"shortage",I10176&lt;0,"shortage"),"ok")</f>
        <v>ok</v>
      </c>
    </row>
    <row r="10177" spans="1:12" hidden="1" x14ac:dyDescent="0.35">
      <c r="A10177" s="5" t="s">
        <v>1357</v>
      </c>
      <c r="B10177" s="5" t="s">
        <v>57</v>
      </c>
      <c r="C10177" s="5" t="s">
        <v>1581</v>
      </c>
      <c r="D10177" s="5" t="s">
        <v>1498</v>
      </c>
      <c r="E10177" s="5" t="s">
        <v>7</v>
      </c>
      <c r="F10177" s="6"/>
      <c r="G10177" s="6"/>
      <c r="H10177" s="6"/>
      <c r="I10177" s="6"/>
      <c r="J10177" t="str">
        <f t="shared" si="159"/>
        <v>PUAER-GP30-K520</v>
      </c>
      <c r="K10177" t="str">
        <f>IF((VLOOKUP(J10177,mdc!A:V,22,FALSE)=""),"non Collabo","collabo")</f>
        <v>collabo</v>
      </c>
      <c r="L10177" t="str" cm="1">
        <f t="array" ref="L10177">IFERROR(_xlfn.IFS(G10177&lt;0,"shortage",H10177&lt;0,"shortage",I10177&lt;0,"shortage"),"ok")</f>
        <v>ok</v>
      </c>
    </row>
    <row r="10178" spans="1:12" hidden="1" x14ac:dyDescent="0.35">
      <c r="A10178" s="5" t="s">
        <v>1357</v>
      </c>
      <c r="B10178" s="5" t="s">
        <v>57</v>
      </c>
      <c r="C10178" s="5" t="s">
        <v>1581</v>
      </c>
      <c r="D10178" s="5" t="s">
        <v>1498</v>
      </c>
      <c r="E10178" s="5" t="s">
        <v>1566</v>
      </c>
      <c r="F10178" s="6">
        <v>2.415</v>
      </c>
      <c r="G10178" s="6">
        <v>1.7250000000000001</v>
      </c>
      <c r="H10178" s="6">
        <v>3.45</v>
      </c>
      <c r="I10178" s="6">
        <v>1.38</v>
      </c>
      <c r="J10178" t="str">
        <f t="shared" si="159"/>
        <v>PUAER-GP30-K520</v>
      </c>
      <c r="K10178" t="str">
        <f>IF((VLOOKUP(J10178,mdc!A:V,22,FALSE)=""),"non Collabo","collabo")</f>
        <v>collabo</v>
      </c>
      <c r="L10178" t="str" cm="1">
        <f t="array" ref="L10178">IFERROR(_xlfn.IFS(G10178&lt;0,"shortage",H10178&lt;0,"shortage",I10178&lt;0,"shortage"),"ok")</f>
        <v>ok</v>
      </c>
    </row>
    <row r="10179" spans="1:12" ht="15" hidden="1" thickBot="1" x14ac:dyDescent="0.4">
      <c r="A10179" s="5" t="s">
        <v>1357</v>
      </c>
      <c r="B10179" s="5" t="s">
        <v>57</v>
      </c>
      <c r="C10179" s="5" t="s">
        <v>1581</v>
      </c>
      <c r="D10179" s="7" t="s">
        <v>1498</v>
      </c>
      <c r="E10179" s="7" t="s">
        <v>8</v>
      </c>
      <c r="F10179" s="8">
        <v>-2.415</v>
      </c>
      <c r="G10179" s="8">
        <v>-1.7250000000000001</v>
      </c>
      <c r="H10179" s="8">
        <v>-3.45</v>
      </c>
      <c r="I10179" s="8">
        <v>-1.38</v>
      </c>
      <c r="J10179" t="str">
        <f t="shared" si="159"/>
        <v>PUAER-GP30-K520</v>
      </c>
      <c r="K10179" t="str">
        <f>IF((VLOOKUP(J10179,mdc!A:V,22,FALSE)=""),"non Collabo","collabo")</f>
        <v>collabo</v>
      </c>
    </row>
    <row r="10180" spans="1:12" hidden="1" x14ac:dyDescent="0.35">
      <c r="A10180" s="5" t="s">
        <v>1357</v>
      </c>
      <c r="B10180" s="5" t="s">
        <v>57</v>
      </c>
      <c r="C10180" s="5" t="s">
        <v>1581</v>
      </c>
      <c r="D10180" s="3" t="s">
        <v>1499</v>
      </c>
      <c r="E10180" s="3" t="s">
        <v>5</v>
      </c>
      <c r="F10180" s="4">
        <v>50</v>
      </c>
      <c r="G10180" s="4">
        <v>50</v>
      </c>
      <c r="H10180" s="4">
        <v>40</v>
      </c>
      <c r="I10180" s="4"/>
      <c r="J10180" t="str">
        <f t="shared" si="159"/>
        <v>PUAER-GP80-K820</v>
      </c>
      <c r="K10180" t="str">
        <f>IF((VLOOKUP(J10180,mdc!A:V,22,FALSE)=""),"non Collabo","collabo")</f>
        <v>collabo</v>
      </c>
      <c r="L10180" t="str" cm="1">
        <f t="array" ref="L10180">IFERROR(_xlfn.IFS(G10180&lt;0,"shortage",H10180&lt;0,"shortage",I10180&lt;0,"shortage"),"ok")</f>
        <v>ok</v>
      </c>
    </row>
    <row r="10181" spans="1:12" hidden="1" x14ac:dyDescent="0.35">
      <c r="A10181" s="5" t="s">
        <v>1357</v>
      </c>
      <c r="B10181" s="5" t="s">
        <v>57</v>
      </c>
      <c r="C10181" s="5" t="s">
        <v>1581</v>
      </c>
      <c r="D10181" s="5" t="s">
        <v>1499</v>
      </c>
      <c r="E10181" s="5" t="s">
        <v>1565</v>
      </c>
      <c r="F10181" s="6">
        <v>50</v>
      </c>
      <c r="G10181" s="6">
        <v>50</v>
      </c>
      <c r="H10181" s="6">
        <v>40</v>
      </c>
      <c r="I10181" s="6"/>
      <c r="J10181" t="str">
        <f t="shared" si="159"/>
        <v>PUAER-GP80-K820</v>
      </c>
      <c r="K10181" t="str">
        <f>IF((VLOOKUP(J10181,mdc!A:V,22,FALSE)=""),"non Collabo","collabo")</f>
        <v>collabo</v>
      </c>
      <c r="L10181" t="str" cm="1">
        <f t="array" ref="L10181">IFERROR(_xlfn.IFS(G10181&lt;0,"shortage",H10181&lt;0,"shortage",I10181&lt;0,"shortage"),"ok")</f>
        <v>ok</v>
      </c>
    </row>
    <row r="10182" spans="1:12" hidden="1" x14ac:dyDescent="0.35">
      <c r="A10182" s="5" t="s">
        <v>1357</v>
      </c>
      <c r="B10182" s="5" t="s">
        <v>57</v>
      </c>
      <c r="C10182" s="5" t="s">
        <v>1581</v>
      </c>
      <c r="D10182" s="5" t="s">
        <v>1499</v>
      </c>
      <c r="E10182" s="5" t="s">
        <v>6</v>
      </c>
      <c r="F10182" s="6">
        <v>0</v>
      </c>
      <c r="G10182" s="6">
        <v>0</v>
      </c>
      <c r="H10182" s="6">
        <v>0</v>
      </c>
      <c r="I10182" s="6"/>
      <c r="J10182" t="str">
        <f t="shared" si="159"/>
        <v>PUAER-GP80-K820</v>
      </c>
      <c r="K10182" t="str">
        <f>IF((VLOOKUP(J10182,mdc!A:V,22,FALSE)=""),"non Collabo","collabo")</f>
        <v>collabo</v>
      </c>
      <c r="L10182" t="str" cm="1">
        <f t="array" ref="L10182">IFERROR(_xlfn.IFS(G10182&lt;0,"shortage",H10182&lt;0,"shortage",I10182&lt;0,"shortage"),"ok")</f>
        <v>ok</v>
      </c>
    </row>
    <row r="10183" spans="1:12" hidden="1" x14ac:dyDescent="0.35">
      <c r="A10183" s="5" t="s">
        <v>1357</v>
      </c>
      <c r="B10183" s="5" t="s">
        <v>57</v>
      </c>
      <c r="C10183" s="5" t="s">
        <v>1581</v>
      </c>
      <c r="D10183" s="5" t="s">
        <v>1499</v>
      </c>
      <c r="E10183" s="5" t="s">
        <v>2318</v>
      </c>
      <c r="F10183" s="6">
        <v>100</v>
      </c>
      <c r="G10183" s="6">
        <v>100</v>
      </c>
      <c r="H10183" s="6">
        <v>100</v>
      </c>
      <c r="I10183" s="6"/>
      <c r="J10183" t="str">
        <f t="shared" si="159"/>
        <v>PUAER-GP80-K820</v>
      </c>
      <c r="K10183" t="str">
        <f>IF((VLOOKUP(J10183,mdc!A:V,22,FALSE)=""),"non Collabo","collabo")</f>
        <v>collabo</v>
      </c>
      <c r="L10183" t="str" cm="1">
        <f t="array" ref="L10183">IFERROR(_xlfn.IFS(G10183&lt;0,"shortage",H10183&lt;0,"shortage",I10183&lt;0,"shortage"),"ok")</f>
        <v>ok</v>
      </c>
    </row>
    <row r="10184" spans="1:12" hidden="1" x14ac:dyDescent="0.35">
      <c r="A10184" s="5" t="s">
        <v>1357</v>
      </c>
      <c r="B10184" s="5" t="s">
        <v>57</v>
      </c>
      <c r="C10184" s="5" t="s">
        <v>1581</v>
      </c>
      <c r="D10184" s="5" t="s">
        <v>1499</v>
      </c>
      <c r="E10184" s="5" t="s">
        <v>7</v>
      </c>
      <c r="F10184" s="6"/>
      <c r="G10184" s="6"/>
      <c r="H10184" s="6"/>
      <c r="I10184" s="6"/>
      <c r="J10184" t="str">
        <f t="shared" si="159"/>
        <v>PUAER-GP80-K820</v>
      </c>
      <c r="K10184" t="str">
        <f>IF((VLOOKUP(J10184,mdc!A:V,22,FALSE)=""),"non Collabo","collabo")</f>
        <v>collabo</v>
      </c>
      <c r="L10184" t="str" cm="1">
        <f t="array" ref="L10184">IFERROR(_xlfn.IFS(G10184&lt;0,"shortage",H10184&lt;0,"shortage",I10184&lt;0,"shortage"),"ok")</f>
        <v>ok</v>
      </c>
    </row>
    <row r="10185" spans="1:12" hidden="1" x14ac:dyDescent="0.35">
      <c r="A10185" s="5" t="s">
        <v>1357</v>
      </c>
      <c r="B10185" s="5" t="s">
        <v>57</v>
      </c>
      <c r="C10185" s="5" t="s">
        <v>1581</v>
      </c>
      <c r="D10185" s="5" t="s">
        <v>1499</v>
      </c>
      <c r="E10185" s="5" t="s">
        <v>1566</v>
      </c>
      <c r="F10185" s="6">
        <v>3.0095000000000001</v>
      </c>
      <c r="G10185" s="6">
        <v>3.0095000000000001</v>
      </c>
      <c r="H10185" s="6">
        <v>2.4076</v>
      </c>
      <c r="I10185" s="6"/>
      <c r="J10185" t="str">
        <f t="shared" si="159"/>
        <v>PUAER-GP80-K820</v>
      </c>
      <c r="K10185" t="str">
        <f>IF((VLOOKUP(J10185,mdc!A:V,22,FALSE)=""),"non Collabo","collabo")</f>
        <v>collabo</v>
      </c>
      <c r="L10185" t="str" cm="1">
        <f t="array" ref="L10185">IFERROR(_xlfn.IFS(G10185&lt;0,"shortage",H10185&lt;0,"shortage",I10185&lt;0,"shortage"),"ok")</f>
        <v>ok</v>
      </c>
    </row>
    <row r="10186" spans="1:12" ht="15" hidden="1" thickBot="1" x14ac:dyDescent="0.4">
      <c r="A10186" s="5" t="s">
        <v>1357</v>
      </c>
      <c r="B10186" s="5" t="s">
        <v>57</v>
      </c>
      <c r="C10186" s="5" t="s">
        <v>1581</v>
      </c>
      <c r="D10186" s="7" t="s">
        <v>1499</v>
      </c>
      <c r="E10186" s="7" t="s">
        <v>8</v>
      </c>
      <c r="F10186" s="8">
        <v>-3.0095000000000001</v>
      </c>
      <c r="G10186" s="8">
        <v>-3.0095000000000001</v>
      </c>
      <c r="H10186" s="8">
        <v>-2.4076</v>
      </c>
      <c r="I10186" s="8"/>
      <c r="J10186" t="str">
        <f t="shared" si="159"/>
        <v>PUAER-GP80-K820</v>
      </c>
      <c r="K10186" t="str">
        <f>IF((VLOOKUP(J10186,mdc!A:V,22,FALSE)=""),"non Collabo","collabo")</f>
        <v>collabo</v>
      </c>
    </row>
    <row r="10187" spans="1:12" hidden="1" x14ac:dyDescent="0.35">
      <c r="A10187" s="5" t="s">
        <v>1357</v>
      </c>
      <c r="B10187" s="5" t="s">
        <v>57</v>
      </c>
      <c r="C10187" s="5" t="s">
        <v>1581</v>
      </c>
      <c r="D10187" s="3" t="s">
        <v>1500</v>
      </c>
      <c r="E10187" s="3" t="s">
        <v>5</v>
      </c>
      <c r="F10187" s="4">
        <v>200</v>
      </c>
      <c r="G10187" s="4"/>
      <c r="H10187" s="4"/>
      <c r="I10187" s="4"/>
      <c r="J10187" t="str">
        <f t="shared" si="159"/>
        <v>PUAER-GY10CM520</v>
      </c>
      <c r="K10187" t="str">
        <f>IF((VLOOKUP(J10187,mdc!A:V,22,FALSE)=""),"non Collabo","collabo")</f>
        <v>collabo</v>
      </c>
      <c r="L10187" t="str" cm="1">
        <f t="array" ref="L10187">IFERROR(_xlfn.IFS(G10187&lt;0,"shortage",H10187&lt;0,"shortage",I10187&lt;0,"shortage"),"ok")</f>
        <v>ok</v>
      </c>
    </row>
    <row r="10188" spans="1:12" hidden="1" x14ac:dyDescent="0.35">
      <c r="A10188" s="5" t="s">
        <v>1357</v>
      </c>
      <c r="B10188" s="5" t="s">
        <v>57</v>
      </c>
      <c r="C10188" s="5" t="s">
        <v>1581</v>
      </c>
      <c r="D10188" s="5" t="s">
        <v>1500</v>
      </c>
      <c r="E10188" s="5" t="s">
        <v>1565</v>
      </c>
      <c r="F10188" s="6">
        <v>200</v>
      </c>
      <c r="G10188" s="6"/>
      <c r="H10188" s="6"/>
      <c r="I10188" s="6"/>
      <c r="J10188" t="str">
        <f t="shared" si="159"/>
        <v>PUAER-GY10CM520</v>
      </c>
      <c r="K10188" t="str">
        <f>IF((VLOOKUP(J10188,mdc!A:V,22,FALSE)=""),"non Collabo","collabo")</f>
        <v>collabo</v>
      </c>
      <c r="L10188" t="str" cm="1">
        <f t="array" ref="L10188">IFERROR(_xlfn.IFS(G10188&lt;0,"shortage",H10188&lt;0,"shortage",I10188&lt;0,"shortage"),"ok")</f>
        <v>ok</v>
      </c>
    </row>
    <row r="10189" spans="1:12" hidden="1" x14ac:dyDescent="0.35">
      <c r="A10189" s="5" t="s">
        <v>1357</v>
      </c>
      <c r="B10189" s="5" t="s">
        <v>57</v>
      </c>
      <c r="C10189" s="5" t="s">
        <v>1581</v>
      </c>
      <c r="D10189" s="5" t="s">
        <v>1500</v>
      </c>
      <c r="E10189" s="5" t="s">
        <v>6</v>
      </c>
      <c r="F10189" s="6">
        <v>0</v>
      </c>
      <c r="G10189" s="6"/>
      <c r="H10189" s="6"/>
      <c r="I10189" s="6"/>
      <c r="J10189" t="str">
        <f t="shared" si="159"/>
        <v>PUAER-GY10CM520</v>
      </c>
      <c r="K10189" t="str">
        <f>IF((VLOOKUP(J10189,mdc!A:V,22,FALSE)=""),"non Collabo","collabo")</f>
        <v>collabo</v>
      </c>
      <c r="L10189" t="str" cm="1">
        <f t="array" ref="L10189">IFERROR(_xlfn.IFS(G10189&lt;0,"shortage",H10189&lt;0,"shortage",I10189&lt;0,"shortage"),"ok")</f>
        <v>ok</v>
      </c>
    </row>
    <row r="10190" spans="1:12" hidden="1" x14ac:dyDescent="0.35">
      <c r="A10190" s="5" t="s">
        <v>1357</v>
      </c>
      <c r="B10190" s="5" t="s">
        <v>57</v>
      </c>
      <c r="C10190" s="5" t="s">
        <v>1581</v>
      </c>
      <c r="D10190" s="5" t="s">
        <v>1500</v>
      </c>
      <c r="E10190" s="5" t="s">
        <v>2318</v>
      </c>
      <c r="F10190" s="6">
        <v>100</v>
      </c>
      <c r="G10190" s="6"/>
      <c r="H10190" s="6"/>
      <c r="I10190" s="6"/>
      <c r="J10190" t="str">
        <f t="shared" si="159"/>
        <v>PUAER-GY10CM520</v>
      </c>
      <c r="K10190" t="str">
        <f>IF((VLOOKUP(J10190,mdc!A:V,22,FALSE)=""),"non Collabo","collabo")</f>
        <v>collabo</v>
      </c>
      <c r="L10190" t="str" cm="1">
        <f t="array" ref="L10190">IFERROR(_xlfn.IFS(G10190&lt;0,"shortage",H10190&lt;0,"shortage",I10190&lt;0,"shortage"),"ok")</f>
        <v>ok</v>
      </c>
    </row>
    <row r="10191" spans="1:12" hidden="1" x14ac:dyDescent="0.35">
      <c r="A10191" s="5" t="s">
        <v>1357</v>
      </c>
      <c r="B10191" s="5" t="s">
        <v>57</v>
      </c>
      <c r="C10191" s="5" t="s">
        <v>1581</v>
      </c>
      <c r="D10191" s="5" t="s">
        <v>1500</v>
      </c>
      <c r="E10191" s="5" t="s">
        <v>7</v>
      </c>
      <c r="F10191" s="6"/>
      <c r="G10191" s="6"/>
      <c r="H10191" s="6"/>
      <c r="I10191" s="6"/>
      <c r="J10191" t="str">
        <f t="shared" si="159"/>
        <v>PUAER-GY10CM520</v>
      </c>
      <c r="K10191" t="str">
        <f>IF((VLOOKUP(J10191,mdc!A:V,22,FALSE)=""),"non Collabo","collabo")</f>
        <v>collabo</v>
      </c>
      <c r="L10191" t="str" cm="1">
        <f t="array" ref="L10191">IFERROR(_xlfn.IFS(G10191&lt;0,"shortage",H10191&lt;0,"shortage",I10191&lt;0,"shortage"),"ok")</f>
        <v>ok</v>
      </c>
    </row>
    <row r="10192" spans="1:12" hidden="1" x14ac:dyDescent="0.35">
      <c r="A10192" s="5" t="s">
        <v>1357</v>
      </c>
      <c r="B10192" s="5" t="s">
        <v>57</v>
      </c>
      <c r="C10192" s="5" t="s">
        <v>1581</v>
      </c>
      <c r="D10192" s="5" t="s">
        <v>1500</v>
      </c>
      <c r="E10192" s="5" t="s">
        <v>1566</v>
      </c>
      <c r="F10192" s="6">
        <v>3.6459999999999999</v>
      </c>
      <c r="G10192" s="6"/>
      <c r="H10192" s="6"/>
      <c r="I10192" s="6"/>
      <c r="J10192" t="str">
        <f t="shared" si="159"/>
        <v>PUAER-GY10CM520</v>
      </c>
      <c r="K10192" t="str">
        <f>IF((VLOOKUP(J10192,mdc!A:V,22,FALSE)=""),"non Collabo","collabo")</f>
        <v>collabo</v>
      </c>
      <c r="L10192" t="str" cm="1">
        <f t="array" ref="L10192">IFERROR(_xlfn.IFS(G10192&lt;0,"shortage",H10192&lt;0,"shortage",I10192&lt;0,"shortage"),"ok")</f>
        <v>ok</v>
      </c>
    </row>
    <row r="10193" spans="1:12" ht="15" hidden="1" thickBot="1" x14ac:dyDescent="0.4">
      <c r="A10193" s="5" t="s">
        <v>1357</v>
      </c>
      <c r="B10193" s="5" t="s">
        <v>57</v>
      </c>
      <c r="C10193" s="5" t="s">
        <v>1581</v>
      </c>
      <c r="D10193" s="7" t="s">
        <v>1500</v>
      </c>
      <c r="E10193" s="7" t="s">
        <v>8</v>
      </c>
      <c r="F10193" s="8">
        <v>-3.6459999999999999</v>
      </c>
      <c r="G10193" s="8"/>
      <c r="H10193" s="8"/>
      <c r="I10193" s="8"/>
      <c r="J10193" t="str">
        <f t="shared" si="159"/>
        <v>PUAER-GY10CM520</v>
      </c>
      <c r="K10193" t="str">
        <f>IF((VLOOKUP(J10193,mdc!A:V,22,FALSE)=""),"non Collabo","collabo")</f>
        <v>collabo</v>
      </c>
    </row>
    <row r="10194" spans="1:12" hidden="1" x14ac:dyDescent="0.35">
      <c r="A10194" s="5" t="s">
        <v>1357</v>
      </c>
      <c r="B10194" s="5" t="s">
        <v>57</v>
      </c>
      <c r="C10194" s="5" t="s">
        <v>1581</v>
      </c>
      <c r="D10194" s="3" t="s">
        <v>1501</v>
      </c>
      <c r="E10194" s="3" t="s">
        <v>5</v>
      </c>
      <c r="F10194" s="4"/>
      <c r="G10194" s="4"/>
      <c r="H10194" s="4">
        <v>50</v>
      </c>
      <c r="I10194" s="4"/>
      <c r="J10194" t="str">
        <f t="shared" si="159"/>
        <v>PUAER-GY60-H520</v>
      </c>
      <c r="K10194" t="str">
        <f>IF((VLOOKUP(J10194,mdc!A:V,22,FALSE)=""),"non Collabo","collabo")</f>
        <v>collabo</v>
      </c>
      <c r="L10194" t="str" cm="1">
        <f t="array" ref="L10194">IFERROR(_xlfn.IFS(G10194&lt;0,"shortage",H10194&lt;0,"shortage",I10194&lt;0,"shortage"),"ok")</f>
        <v>ok</v>
      </c>
    </row>
    <row r="10195" spans="1:12" hidden="1" x14ac:dyDescent="0.35">
      <c r="A10195" s="5" t="s">
        <v>1357</v>
      </c>
      <c r="B10195" s="5" t="s">
        <v>57</v>
      </c>
      <c r="C10195" s="5" t="s">
        <v>1581</v>
      </c>
      <c r="D10195" s="5" t="s">
        <v>1501</v>
      </c>
      <c r="E10195" s="5" t="s">
        <v>1565</v>
      </c>
      <c r="F10195" s="6"/>
      <c r="G10195" s="6"/>
      <c r="H10195" s="6">
        <v>50</v>
      </c>
      <c r="I10195" s="6"/>
      <c r="J10195" t="str">
        <f t="shared" si="159"/>
        <v>PUAER-GY60-H520</v>
      </c>
      <c r="K10195" t="str">
        <f>IF((VLOOKUP(J10195,mdc!A:V,22,FALSE)=""),"non Collabo","collabo")</f>
        <v>collabo</v>
      </c>
      <c r="L10195" t="str" cm="1">
        <f t="array" ref="L10195">IFERROR(_xlfn.IFS(G10195&lt;0,"shortage",H10195&lt;0,"shortage",I10195&lt;0,"shortage"),"ok")</f>
        <v>ok</v>
      </c>
    </row>
    <row r="10196" spans="1:12" hidden="1" x14ac:dyDescent="0.35">
      <c r="A10196" s="5" t="s">
        <v>1357</v>
      </c>
      <c r="B10196" s="5" t="s">
        <v>57</v>
      </c>
      <c r="C10196" s="5" t="s">
        <v>1581</v>
      </c>
      <c r="D10196" s="5" t="s">
        <v>1501</v>
      </c>
      <c r="E10196" s="5" t="s">
        <v>6</v>
      </c>
      <c r="F10196" s="6"/>
      <c r="G10196" s="6"/>
      <c r="H10196" s="6">
        <v>0</v>
      </c>
      <c r="I10196" s="6"/>
      <c r="J10196" t="str">
        <f t="shared" si="159"/>
        <v>PUAER-GY60-H520</v>
      </c>
      <c r="K10196" t="str">
        <f>IF((VLOOKUP(J10196,mdc!A:V,22,FALSE)=""),"non Collabo","collabo")</f>
        <v>collabo</v>
      </c>
      <c r="L10196" t="str" cm="1">
        <f t="array" ref="L10196">IFERROR(_xlfn.IFS(G10196&lt;0,"shortage",H10196&lt;0,"shortage",I10196&lt;0,"shortage"),"ok")</f>
        <v>ok</v>
      </c>
    </row>
    <row r="10197" spans="1:12" hidden="1" x14ac:dyDescent="0.35">
      <c r="A10197" s="5" t="s">
        <v>1357</v>
      </c>
      <c r="B10197" s="5" t="s">
        <v>57</v>
      </c>
      <c r="C10197" s="5" t="s">
        <v>1581</v>
      </c>
      <c r="D10197" s="5" t="s">
        <v>1501</v>
      </c>
      <c r="E10197" s="5" t="s">
        <v>2318</v>
      </c>
      <c r="F10197" s="6"/>
      <c r="G10197" s="6"/>
      <c r="H10197" s="6">
        <v>100</v>
      </c>
      <c r="I10197" s="6"/>
      <c r="J10197" t="str">
        <f t="shared" si="159"/>
        <v>PUAER-GY60-H520</v>
      </c>
      <c r="K10197" t="str">
        <f>IF((VLOOKUP(J10197,mdc!A:V,22,FALSE)=""),"non Collabo","collabo")</f>
        <v>collabo</v>
      </c>
      <c r="L10197" t="str" cm="1">
        <f t="array" ref="L10197">IFERROR(_xlfn.IFS(G10197&lt;0,"shortage",H10197&lt;0,"shortage",I10197&lt;0,"shortage"),"ok")</f>
        <v>ok</v>
      </c>
    </row>
    <row r="10198" spans="1:12" hidden="1" x14ac:dyDescent="0.35">
      <c r="A10198" s="5" t="s">
        <v>1357</v>
      </c>
      <c r="B10198" s="5" t="s">
        <v>57</v>
      </c>
      <c r="C10198" s="5" t="s">
        <v>1581</v>
      </c>
      <c r="D10198" s="5" t="s">
        <v>1501</v>
      </c>
      <c r="E10198" s="5" t="s">
        <v>7</v>
      </c>
      <c r="F10198" s="6"/>
      <c r="G10198" s="6"/>
      <c r="H10198" s="6"/>
      <c r="I10198" s="6"/>
      <c r="J10198" t="str">
        <f t="shared" si="159"/>
        <v>PUAER-GY60-H520</v>
      </c>
      <c r="K10198" t="str">
        <f>IF((VLOOKUP(J10198,mdc!A:V,22,FALSE)=""),"non Collabo","collabo")</f>
        <v>collabo</v>
      </c>
      <c r="L10198" t="str" cm="1">
        <f t="array" ref="L10198">IFERROR(_xlfn.IFS(G10198&lt;0,"shortage",H10198&lt;0,"shortage",I10198&lt;0,"shortage"),"ok")</f>
        <v>ok</v>
      </c>
    </row>
    <row r="10199" spans="1:12" hidden="1" x14ac:dyDescent="0.35">
      <c r="A10199" s="5" t="s">
        <v>1357</v>
      </c>
      <c r="B10199" s="5" t="s">
        <v>57</v>
      </c>
      <c r="C10199" s="5" t="s">
        <v>1581</v>
      </c>
      <c r="D10199" s="5" t="s">
        <v>1501</v>
      </c>
      <c r="E10199" s="5" t="s">
        <v>1566</v>
      </c>
      <c r="F10199" s="6"/>
      <c r="G10199" s="6"/>
      <c r="H10199" s="6">
        <v>1.4710000000000001</v>
      </c>
      <c r="I10199" s="6"/>
      <c r="J10199" t="str">
        <f t="shared" si="159"/>
        <v>PUAER-GY60-H520</v>
      </c>
      <c r="K10199" t="str">
        <f>IF((VLOOKUP(J10199,mdc!A:V,22,FALSE)=""),"non Collabo","collabo")</f>
        <v>collabo</v>
      </c>
      <c r="L10199" t="str" cm="1">
        <f t="array" ref="L10199">IFERROR(_xlfn.IFS(G10199&lt;0,"shortage",H10199&lt;0,"shortage",I10199&lt;0,"shortage"),"ok")</f>
        <v>ok</v>
      </c>
    </row>
    <row r="10200" spans="1:12" ht="15" hidden="1" thickBot="1" x14ac:dyDescent="0.4">
      <c r="A10200" s="5" t="s">
        <v>1357</v>
      </c>
      <c r="B10200" s="5" t="s">
        <v>57</v>
      </c>
      <c r="C10200" s="5" t="s">
        <v>1581</v>
      </c>
      <c r="D10200" s="7" t="s">
        <v>1501</v>
      </c>
      <c r="E10200" s="7" t="s">
        <v>8</v>
      </c>
      <c r="F10200" s="8"/>
      <c r="G10200" s="8"/>
      <c r="H10200" s="8">
        <v>-1.4710000000000001</v>
      </c>
      <c r="I10200" s="8"/>
      <c r="J10200" t="str">
        <f t="shared" si="159"/>
        <v>PUAER-GY60-H520</v>
      </c>
      <c r="K10200" t="str">
        <f>IF((VLOOKUP(J10200,mdc!A:V,22,FALSE)=""),"non Collabo","collabo")</f>
        <v>collabo</v>
      </c>
    </row>
    <row r="10201" spans="1:12" hidden="1" x14ac:dyDescent="0.35">
      <c r="A10201" s="5" t="s">
        <v>1357</v>
      </c>
      <c r="B10201" s="5" t="s">
        <v>57</v>
      </c>
      <c r="C10201" s="5" t="s">
        <v>1581</v>
      </c>
      <c r="D10201" s="3" t="s">
        <v>1502</v>
      </c>
      <c r="E10201" s="3" t="s">
        <v>5</v>
      </c>
      <c r="F10201" s="4"/>
      <c r="G10201" s="4">
        <v>150</v>
      </c>
      <c r="H10201" s="4">
        <v>100</v>
      </c>
      <c r="I10201" s="4">
        <v>50</v>
      </c>
      <c r="J10201" t="str">
        <f t="shared" si="159"/>
        <v>PUAER1410S520</v>
      </c>
      <c r="K10201" t="str">
        <f>IF((VLOOKUP(J10201,mdc!A:V,22,FALSE)=""),"non Collabo","collabo")</f>
        <v>collabo</v>
      </c>
      <c r="L10201" t="str" cm="1">
        <f t="array" ref="L10201">IFERROR(_xlfn.IFS(G10201&lt;0,"shortage",H10201&lt;0,"shortage",I10201&lt;0,"shortage"),"ok")</f>
        <v>ok</v>
      </c>
    </row>
    <row r="10202" spans="1:12" hidden="1" x14ac:dyDescent="0.35">
      <c r="A10202" s="5" t="s">
        <v>1357</v>
      </c>
      <c r="B10202" s="5" t="s">
        <v>57</v>
      </c>
      <c r="C10202" s="5" t="s">
        <v>1581</v>
      </c>
      <c r="D10202" s="5" t="s">
        <v>1502</v>
      </c>
      <c r="E10202" s="5" t="s">
        <v>1565</v>
      </c>
      <c r="F10202" s="6"/>
      <c r="G10202" s="6">
        <v>150</v>
      </c>
      <c r="H10202" s="6">
        <v>100</v>
      </c>
      <c r="I10202" s="6">
        <v>50</v>
      </c>
      <c r="J10202" t="str">
        <f t="shared" si="159"/>
        <v>PUAER1410S520</v>
      </c>
      <c r="K10202" t="str">
        <f>IF((VLOOKUP(J10202,mdc!A:V,22,FALSE)=""),"non Collabo","collabo")</f>
        <v>collabo</v>
      </c>
      <c r="L10202" t="str" cm="1">
        <f t="array" ref="L10202">IFERROR(_xlfn.IFS(G10202&lt;0,"shortage",H10202&lt;0,"shortage",I10202&lt;0,"shortage"),"ok")</f>
        <v>ok</v>
      </c>
    </row>
    <row r="10203" spans="1:12" hidden="1" x14ac:dyDescent="0.35">
      <c r="A10203" s="5" t="s">
        <v>1357</v>
      </c>
      <c r="B10203" s="5" t="s">
        <v>57</v>
      </c>
      <c r="C10203" s="5" t="s">
        <v>1581</v>
      </c>
      <c r="D10203" s="5" t="s">
        <v>1502</v>
      </c>
      <c r="E10203" s="5" t="s">
        <v>6</v>
      </c>
      <c r="F10203" s="6"/>
      <c r="G10203" s="6">
        <v>0</v>
      </c>
      <c r="H10203" s="6">
        <v>0</v>
      </c>
      <c r="I10203" s="6">
        <v>0</v>
      </c>
      <c r="J10203" t="str">
        <f t="shared" si="159"/>
        <v>PUAER1410S520</v>
      </c>
      <c r="K10203" t="str">
        <f>IF((VLOOKUP(J10203,mdc!A:V,22,FALSE)=""),"non Collabo","collabo")</f>
        <v>collabo</v>
      </c>
      <c r="L10203" t="str" cm="1">
        <f t="array" ref="L10203">IFERROR(_xlfn.IFS(G10203&lt;0,"shortage",H10203&lt;0,"shortage",I10203&lt;0,"shortage"),"ok")</f>
        <v>ok</v>
      </c>
    </row>
    <row r="10204" spans="1:12" hidden="1" x14ac:dyDescent="0.35">
      <c r="A10204" s="5" t="s">
        <v>1357</v>
      </c>
      <c r="B10204" s="5" t="s">
        <v>57</v>
      </c>
      <c r="C10204" s="5" t="s">
        <v>1581</v>
      </c>
      <c r="D10204" s="5" t="s">
        <v>1502</v>
      </c>
      <c r="E10204" s="5" t="s">
        <v>2318</v>
      </c>
      <c r="F10204" s="6"/>
      <c r="G10204" s="6">
        <v>100</v>
      </c>
      <c r="H10204" s="6">
        <v>100</v>
      </c>
      <c r="I10204" s="6">
        <v>100</v>
      </c>
      <c r="J10204" t="str">
        <f t="shared" si="159"/>
        <v>PUAER1410S520</v>
      </c>
      <c r="K10204" t="str">
        <f>IF((VLOOKUP(J10204,mdc!A:V,22,FALSE)=""),"non Collabo","collabo")</f>
        <v>collabo</v>
      </c>
      <c r="L10204" t="str" cm="1">
        <f t="array" ref="L10204">IFERROR(_xlfn.IFS(G10204&lt;0,"shortage",H10204&lt;0,"shortage",I10204&lt;0,"shortage"),"ok")</f>
        <v>ok</v>
      </c>
    </row>
    <row r="10205" spans="1:12" hidden="1" x14ac:dyDescent="0.35">
      <c r="A10205" s="5" t="s">
        <v>1357</v>
      </c>
      <c r="B10205" s="5" t="s">
        <v>57</v>
      </c>
      <c r="C10205" s="5" t="s">
        <v>1581</v>
      </c>
      <c r="D10205" s="5" t="s">
        <v>1502</v>
      </c>
      <c r="E10205" s="5" t="s">
        <v>7</v>
      </c>
      <c r="F10205" s="6"/>
      <c r="G10205" s="6"/>
      <c r="H10205" s="6"/>
      <c r="I10205" s="6"/>
      <c r="J10205" t="str">
        <f t="shared" si="159"/>
        <v>PUAER1410S520</v>
      </c>
      <c r="K10205" t="str">
        <f>IF((VLOOKUP(J10205,mdc!A:V,22,FALSE)=""),"non Collabo","collabo")</f>
        <v>collabo</v>
      </c>
      <c r="L10205" t="str" cm="1">
        <f t="array" ref="L10205">IFERROR(_xlfn.IFS(G10205&lt;0,"shortage",H10205&lt;0,"shortage",I10205&lt;0,"shortage"),"ok")</f>
        <v>ok</v>
      </c>
    </row>
    <row r="10206" spans="1:12" hidden="1" x14ac:dyDescent="0.35">
      <c r="A10206" s="5" t="s">
        <v>1357</v>
      </c>
      <c r="B10206" s="5" t="s">
        <v>57</v>
      </c>
      <c r="C10206" s="5" t="s">
        <v>1581</v>
      </c>
      <c r="D10206" s="5" t="s">
        <v>1502</v>
      </c>
      <c r="E10206" s="5" t="s">
        <v>1566</v>
      </c>
      <c r="F10206" s="6"/>
      <c r="G10206" s="6">
        <v>3.0255000000000001</v>
      </c>
      <c r="H10206" s="6">
        <v>2.0169999999999999</v>
      </c>
      <c r="I10206" s="6">
        <v>1.0085</v>
      </c>
      <c r="J10206" t="str">
        <f t="shared" si="159"/>
        <v>PUAER1410S520</v>
      </c>
      <c r="K10206" t="str">
        <f>IF((VLOOKUP(J10206,mdc!A:V,22,FALSE)=""),"non Collabo","collabo")</f>
        <v>collabo</v>
      </c>
      <c r="L10206" t="str" cm="1">
        <f t="array" ref="L10206">IFERROR(_xlfn.IFS(G10206&lt;0,"shortage",H10206&lt;0,"shortage",I10206&lt;0,"shortage"),"ok")</f>
        <v>ok</v>
      </c>
    </row>
    <row r="10207" spans="1:12" ht="15" hidden="1" thickBot="1" x14ac:dyDescent="0.4">
      <c r="A10207" s="5" t="s">
        <v>1357</v>
      </c>
      <c r="B10207" s="5" t="s">
        <v>57</v>
      </c>
      <c r="C10207" s="5" t="s">
        <v>1581</v>
      </c>
      <c r="D10207" s="7" t="s">
        <v>1502</v>
      </c>
      <c r="E10207" s="7" t="s">
        <v>8</v>
      </c>
      <c r="F10207" s="8"/>
      <c r="G10207" s="8">
        <v>-3.0255000000000001</v>
      </c>
      <c r="H10207" s="8">
        <v>-2.0169999999999999</v>
      </c>
      <c r="I10207" s="8">
        <v>-1.0085</v>
      </c>
      <c r="J10207" t="str">
        <f t="shared" si="159"/>
        <v>PUAER1410S520</v>
      </c>
      <c r="K10207" t="str">
        <f>IF((VLOOKUP(J10207,mdc!A:V,22,FALSE)=""),"non Collabo","collabo")</f>
        <v>collabo</v>
      </c>
    </row>
    <row r="10208" spans="1:12" hidden="1" x14ac:dyDescent="0.35">
      <c r="A10208" s="5" t="s">
        <v>1357</v>
      </c>
      <c r="B10208" s="5" t="s">
        <v>57</v>
      </c>
      <c r="C10208" s="5" t="s">
        <v>1581</v>
      </c>
      <c r="D10208" s="3" t="s">
        <v>1503</v>
      </c>
      <c r="E10208" s="3" t="s">
        <v>5</v>
      </c>
      <c r="F10208" s="4"/>
      <c r="G10208" s="4">
        <v>50</v>
      </c>
      <c r="H10208" s="4"/>
      <c r="I10208" s="4">
        <v>50</v>
      </c>
      <c r="J10208" t="str">
        <f t="shared" si="159"/>
        <v>PUAER1420S520</v>
      </c>
      <c r="K10208" t="str">
        <f>IF((VLOOKUP(J10208,mdc!A:V,22,FALSE)=""),"non Collabo","collabo")</f>
        <v>collabo</v>
      </c>
      <c r="L10208" t="str" cm="1">
        <f t="array" ref="L10208">IFERROR(_xlfn.IFS(G10208&lt;0,"shortage",H10208&lt;0,"shortage",I10208&lt;0,"shortage"),"ok")</f>
        <v>ok</v>
      </c>
    </row>
    <row r="10209" spans="1:12" hidden="1" x14ac:dyDescent="0.35">
      <c r="A10209" s="5" t="s">
        <v>1357</v>
      </c>
      <c r="B10209" s="5" t="s">
        <v>57</v>
      </c>
      <c r="C10209" s="5" t="s">
        <v>1581</v>
      </c>
      <c r="D10209" s="5" t="s">
        <v>1503</v>
      </c>
      <c r="E10209" s="5" t="s">
        <v>1565</v>
      </c>
      <c r="F10209" s="6"/>
      <c r="G10209" s="6">
        <v>50</v>
      </c>
      <c r="H10209" s="6"/>
      <c r="I10209" s="6">
        <v>50</v>
      </c>
      <c r="J10209" t="str">
        <f t="shared" si="159"/>
        <v>PUAER1420S520</v>
      </c>
      <c r="K10209" t="str">
        <f>IF((VLOOKUP(J10209,mdc!A:V,22,FALSE)=""),"non Collabo","collabo")</f>
        <v>collabo</v>
      </c>
      <c r="L10209" t="str" cm="1">
        <f t="array" ref="L10209">IFERROR(_xlfn.IFS(G10209&lt;0,"shortage",H10209&lt;0,"shortage",I10209&lt;0,"shortage"),"ok")</f>
        <v>ok</v>
      </c>
    </row>
    <row r="10210" spans="1:12" hidden="1" x14ac:dyDescent="0.35">
      <c r="A10210" s="5" t="s">
        <v>1357</v>
      </c>
      <c r="B10210" s="5" t="s">
        <v>57</v>
      </c>
      <c r="C10210" s="5" t="s">
        <v>1581</v>
      </c>
      <c r="D10210" s="5" t="s">
        <v>1503</v>
      </c>
      <c r="E10210" s="5" t="s">
        <v>6</v>
      </c>
      <c r="F10210" s="6"/>
      <c r="G10210" s="6">
        <v>0</v>
      </c>
      <c r="H10210" s="6"/>
      <c r="I10210" s="6">
        <v>0</v>
      </c>
      <c r="J10210" t="str">
        <f t="shared" si="159"/>
        <v>PUAER1420S520</v>
      </c>
      <c r="K10210" t="str">
        <f>IF((VLOOKUP(J10210,mdc!A:V,22,FALSE)=""),"non Collabo","collabo")</f>
        <v>collabo</v>
      </c>
      <c r="L10210" t="str" cm="1">
        <f t="array" ref="L10210">IFERROR(_xlfn.IFS(G10210&lt;0,"shortage",H10210&lt;0,"shortage",I10210&lt;0,"shortage"),"ok")</f>
        <v>ok</v>
      </c>
    </row>
    <row r="10211" spans="1:12" hidden="1" x14ac:dyDescent="0.35">
      <c r="A10211" s="5" t="s">
        <v>1357</v>
      </c>
      <c r="B10211" s="5" t="s">
        <v>57</v>
      </c>
      <c r="C10211" s="5" t="s">
        <v>1581</v>
      </c>
      <c r="D10211" s="5" t="s">
        <v>1503</v>
      </c>
      <c r="E10211" s="5" t="s">
        <v>2318</v>
      </c>
      <c r="F10211" s="6"/>
      <c r="G10211" s="6">
        <v>100</v>
      </c>
      <c r="H10211" s="6"/>
      <c r="I10211" s="6">
        <v>100</v>
      </c>
      <c r="J10211" t="str">
        <f t="shared" si="159"/>
        <v>PUAER1420S520</v>
      </c>
      <c r="K10211" t="str">
        <f>IF((VLOOKUP(J10211,mdc!A:V,22,FALSE)=""),"non Collabo","collabo")</f>
        <v>collabo</v>
      </c>
      <c r="L10211" t="str" cm="1">
        <f t="array" ref="L10211">IFERROR(_xlfn.IFS(G10211&lt;0,"shortage",H10211&lt;0,"shortage",I10211&lt;0,"shortage"),"ok")</f>
        <v>ok</v>
      </c>
    </row>
    <row r="10212" spans="1:12" hidden="1" x14ac:dyDescent="0.35">
      <c r="A10212" s="5" t="s">
        <v>1357</v>
      </c>
      <c r="B10212" s="5" t="s">
        <v>57</v>
      </c>
      <c r="C10212" s="5" t="s">
        <v>1581</v>
      </c>
      <c r="D10212" s="5" t="s">
        <v>1503</v>
      </c>
      <c r="E10212" s="5" t="s">
        <v>7</v>
      </c>
      <c r="F10212" s="6"/>
      <c r="G10212" s="6"/>
      <c r="H10212" s="6"/>
      <c r="I10212" s="6"/>
      <c r="J10212" t="str">
        <f t="shared" si="159"/>
        <v>PUAER1420S520</v>
      </c>
      <c r="K10212" t="str">
        <f>IF((VLOOKUP(J10212,mdc!A:V,22,FALSE)=""),"non Collabo","collabo")</f>
        <v>collabo</v>
      </c>
      <c r="L10212" t="str" cm="1">
        <f t="array" ref="L10212">IFERROR(_xlfn.IFS(G10212&lt;0,"shortage",H10212&lt;0,"shortage",I10212&lt;0,"shortage"),"ok")</f>
        <v>ok</v>
      </c>
    </row>
    <row r="10213" spans="1:12" hidden="1" x14ac:dyDescent="0.35">
      <c r="A10213" s="5" t="s">
        <v>1357</v>
      </c>
      <c r="B10213" s="5" t="s">
        <v>57</v>
      </c>
      <c r="C10213" s="5" t="s">
        <v>1581</v>
      </c>
      <c r="D10213" s="5" t="s">
        <v>1503</v>
      </c>
      <c r="E10213" s="5" t="s">
        <v>1566</v>
      </c>
      <c r="F10213" s="6"/>
      <c r="G10213" s="6">
        <v>1.228</v>
      </c>
      <c r="H10213" s="6"/>
      <c r="I10213" s="6">
        <v>1.228</v>
      </c>
      <c r="J10213" t="str">
        <f t="shared" si="159"/>
        <v>PUAER1420S520</v>
      </c>
      <c r="K10213" t="str">
        <f>IF((VLOOKUP(J10213,mdc!A:V,22,FALSE)=""),"non Collabo","collabo")</f>
        <v>collabo</v>
      </c>
      <c r="L10213" t="str" cm="1">
        <f t="array" ref="L10213">IFERROR(_xlfn.IFS(G10213&lt;0,"shortage",H10213&lt;0,"shortage",I10213&lt;0,"shortage"),"ok")</f>
        <v>ok</v>
      </c>
    </row>
    <row r="10214" spans="1:12" ht="15" hidden="1" thickBot="1" x14ac:dyDescent="0.4">
      <c r="A10214" s="5" t="s">
        <v>1357</v>
      </c>
      <c r="B10214" s="5" t="s">
        <v>57</v>
      </c>
      <c r="C10214" s="5" t="s">
        <v>1581</v>
      </c>
      <c r="D10214" s="7" t="s">
        <v>1503</v>
      </c>
      <c r="E10214" s="7" t="s">
        <v>8</v>
      </c>
      <c r="F10214" s="8"/>
      <c r="G10214" s="8">
        <v>-1.228</v>
      </c>
      <c r="H10214" s="8"/>
      <c r="I10214" s="8">
        <v>-1.228</v>
      </c>
      <c r="J10214" t="str">
        <f t="shared" si="159"/>
        <v>PUAER1420S520</v>
      </c>
      <c r="K10214" t="str">
        <f>IF((VLOOKUP(J10214,mdc!A:V,22,FALSE)=""),"non Collabo","collabo")</f>
        <v>collabo</v>
      </c>
    </row>
    <row r="10215" spans="1:12" hidden="1" x14ac:dyDescent="0.35">
      <c r="A10215" s="5" t="s">
        <v>1357</v>
      </c>
      <c r="B10215" s="5" t="s">
        <v>57</v>
      </c>
      <c r="C10215" s="5" t="s">
        <v>1581</v>
      </c>
      <c r="D10215" s="3" t="s">
        <v>1504</v>
      </c>
      <c r="E10215" s="3" t="s">
        <v>5</v>
      </c>
      <c r="F10215" s="4"/>
      <c r="G10215" s="4">
        <v>150</v>
      </c>
      <c r="H10215" s="4">
        <v>150</v>
      </c>
      <c r="I10215" s="4">
        <v>100</v>
      </c>
      <c r="J10215" t="str">
        <f t="shared" si="159"/>
        <v>PUAER206K520</v>
      </c>
      <c r="K10215" t="str">
        <f>IF((VLOOKUP(J10215,mdc!A:V,22,FALSE)=""),"non Collabo","collabo")</f>
        <v>collabo</v>
      </c>
      <c r="L10215" t="str" cm="1">
        <f t="array" ref="L10215">IFERROR(_xlfn.IFS(G10215&lt;0,"shortage",H10215&lt;0,"shortage",I10215&lt;0,"shortage"),"ok")</f>
        <v>ok</v>
      </c>
    </row>
    <row r="10216" spans="1:12" hidden="1" x14ac:dyDescent="0.35">
      <c r="A10216" s="5" t="s">
        <v>1357</v>
      </c>
      <c r="B10216" s="5" t="s">
        <v>57</v>
      </c>
      <c r="C10216" s="5" t="s">
        <v>1581</v>
      </c>
      <c r="D10216" s="5" t="s">
        <v>1504</v>
      </c>
      <c r="E10216" s="5" t="s">
        <v>1565</v>
      </c>
      <c r="F10216" s="6"/>
      <c r="G10216" s="6">
        <v>150</v>
      </c>
      <c r="H10216" s="6">
        <v>150</v>
      </c>
      <c r="I10216" s="6">
        <v>100</v>
      </c>
      <c r="J10216" t="str">
        <f t="shared" si="159"/>
        <v>PUAER206K520</v>
      </c>
      <c r="K10216" t="str">
        <f>IF((VLOOKUP(J10216,mdc!A:V,22,FALSE)=""),"non Collabo","collabo")</f>
        <v>collabo</v>
      </c>
      <c r="L10216" t="str" cm="1">
        <f t="array" ref="L10216">IFERROR(_xlfn.IFS(G10216&lt;0,"shortage",H10216&lt;0,"shortage",I10216&lt;0,"shortage"),"ok")</f>
        <v>ok</v>
      </c>
    </row>
    <row r="10217" spans="1:12" hidden="1" x14ac:dyDescent="0.35">
      <c r="A10217" s="5" t="s">
        <v>1357</v>
      </c>
      <c r="B10217" s="5" t="s">
        <v>57</v>
      </c>
      <c r="C10217" s="5" t="s">
        <v>1581</v>
      </c>
      <c r="D10217" s="5" t="s">
        <v>1504</v>
      </c>
      <c r="E10217" s="5" t="s">
        <v>6</v>
      </c>
      <c r="F10217" s="6"/>
      <c r="G10217" s="6">
        <v>0</v>
      </c>
      <c r="H10217" s="6">
        <v>0</v>
      </c>
      <c r="I10217" s="6">
        <v>0</v>
      </c>
      <c r="J10217" t="str">
        <f t="shared" si="159"/>
        <v>PUAER206K520</v>
      </c>
      <c r="K10217" t="str">
        <f>IF((VLOOKUP(J10217,mdc!A:V,22,FALSE)=""),"non Collabo","collabo")</f>
        <v>collabo</v>
      </c>
      <c r="L10217" t="str" cm="1">
        <f t="array" ref="L10217">IFERROR(_xlfn.IFS(G10217&lt;0,"shortage",H10217&lt;0,"shortage",I10217&lt;0,"shortage"),"ok")</f>
        <v>ok</v>
      </c>
    </row>
    <row r="10218" spans="1:12" hidden="1" x14ac:dyDescent="0.35">
      <c r="A10218" s="5" t="s">
        <v>1357</v>
      </c>
      <c r="B10218" s="5" t="s">
        <v>57</v>
      </c>
      <c r="C10218" s="5" t="s">
        <v>1581</v>
      </c>
      <c r="D10218" s="5" t="s">
        <v>1504</v>
      </c>
      <c r="E10218" s="5" t="s">
        <v>2318</v>
      </c>
      <c r="F10218" s="6"/>
      <c r="G10218" s="6">
        <v>100</v>
      </c>
      <c r="H10218" s="6">
        <v>100</v>
      </c>
      <c r="I10218" s="6">
        <v>100</v>
      </c>
      <c r="J10218" t="str">
        <f t="shared" si="159"/>
        <v>PUAER206K520</v>
      </c>
      <c r="K10218" t="str">
        <f>IF((VLOOKUP(J10218,mdc!A:V,22,FALSE)=""),"non Collabo","collabo")</f>
        <v>collabo</v>
      </c>
      <c r="L10218" t="str" cm="1">
        <f t="array" ref="L10218">IFERROR(_xlfn.IFS(G10218&lt;0,"shortage",H10218&lt;0,"shortage",I10218&lt;0,"shortage"),"ok")</f>
        <v>ok</v>
      </c>
    </row>
    <row r="10219" spans="1:12" hidden="1" x14ac:dyDescent="0.35">
      <c r="A10219" s="5" t="s">
        <v>1357</v>
      </c>
      <c r="B10219" s="5" t="s">
        <v>57</v>
      </c>
      <c r="C10219" s="5" t="s">
        <v>1581</v>
      </c>
      <c r="D10219" s="5" t="s">
        <v>1504</v>
      </c>
      <c r="E10219" s="5" t="s">
        <v>7</v>
      </c>
      <c r="F10219" s="6"/>
      <c r="G10219" s="6"/>
      <c r="H10219" s="6"/>
      <c r="I10219" s="6"/>
      <c r="J10219" t="str">
        <f t="shared" si="159"/>
        <v>PUAER206K520</v>
      </c>
      <c r="K10219" t="str">
        <f>IF((VLOOKUP(J10219,mdc!A:V,22,FALSE)=""),"non Collabo","collabo")</f>
        <v>collabo</v>
      </c>
      <c r="L10219" t="str" cm="1">
        <f t="array" ref="L10219">IFERROR(_xlfn.IFS(G10219&lt;0,"shortage",H10219&lt;0,"shortage",I10219&lt;0,"shortage"),"ok")</f>
        <v>ok</v>
      </c>
    </row>
    <row r="10220" spans="1:12" hidden="1" x14ac:dyDescent="0.35">
      <c r="A10220" s="5" t="s">
        <v>1357</v>
      </c>
      <c r="B10220" s="5" t="s">
        <v>57</v>
      </c>
      <c r="C10220" s="5" t="s">
        <v>1581</v>
      </c>
      <c r="D10220" s="5" t="s">
        <v>1504</v>
      </c>
      <c r="E10220" s="5" t="s">
        <v>1566</v>
      </c>
      <c r="F10220" s="6"/>
      <c r="G10220" s="6">
        <v>1.7925</v>
      </c>
      <c r="H10220" s="6">
        <v>1.7925</v>
      </c>
      <c r="I10220" s="6">
        <v>1.1950000000000001</v>
      </c>
      <c r="J10220" t="str">
        <f t="shared" si="159"/>
        <v>PUAER206K520</v>
      </c>
      <c r="K10220" t="str">
        <f>IF((VLOOKUP(J10220,mdc!A:V,22,FALSE)=""),"non Collabo","collabo")</f>
        <v>collabo</v>
      </c>
      <c r="L10220" t="str" cm="1">
        <f t="array" ref="L10220">IFERROR(_xlfn.IFS(G10220&lt;0,"shortage",H10220&lt;0,"shortage",I10220&lt;0,"shortage"),"ok")</f>
        <v>ok</v>
      </c>
    </row>
    <row r="10221" spans="1:12" ht="15" hidden="1" thickBot="1" x14ac:dyDescent="0.4">
      <c r="A10221" s="5" t="s">
        <v>1357</v>
      </c>
      <c r="B10221" s="5" t="s">
        <v>57</v>
      </c>
      <c r="C10221" s="5" t="s">
        <v>1581</v>
      </c>
      <c r="D10221" s="7" t="s">
        <v>1504</v>
      </c>
      <c r="E10221" s="7" t="s">
        <v>8</v>
      </c>
      <c r="F10221" s="8"/>
      <c r="G10221" s="8">
        <v>-1.7925</v>
      </c>
      <c r="H10221" s="8">
        <v>-1.7925</v>
      </c>
      <c r="I10221" s="8">
        <v>-1.1950000000000001</v>
      </c>
      <c r="J10221" t="str">
        <f t="shared" si="159"/>
        <v>PUAER206K520</v>
      </c>
      <c r="K10221" t="str">
        <f>IF((VLOOKUP(J10221,mdc!A:V,22,FALSE)=""),"non Collabo","collabo")</f>
        <v>collabo</v>
      </c>
    </row>
    <row r="10222" spans="1:12" hidden="1" x14ac:dyDescent="0.35">
      <c r="A10222" s="5" t="s">
        <v>1357</v>
      </c>
      <c r="B10222" s="5" t="s">
        <v>57</v>
      </c>
      <c r="C10222" s="5" t="s">
        <v>1581</v>
      </c>
      <c r="D10222" s="3" t="s">
        <v>1505</v>
      </c>
      <c r="E10222" s="3" t="s">
        <v>5</v>
      </c>
      <c r="F10222" s="4">
        <v>140</v>
      </c>
      <c r="G10222" s="4"/>
      <c r="H10222" s="4">
        <v>300</v>
      </c>
      <c r="I10222" s="4">
        <v>150</v>
      </c>
      <c r="J10222" t="str">
        <f t="shared" si="159"/>
        <v>PUAER217S520</v>
      </c>
      <c r="K10222" t="str">
        <f>IF((VLOOKUP(J10222,mdc!A:V,22,FALSE)=""),"non Collabo","collabo")</f>
        <v>collabo</v>
      </c>
      <c r="L10222" t="str" cm="1">
        <f t="array" ref="L10222">IFERROR(_xlfn.IFS(G10222&lt;0,"shortage",H10222&lt;0,"shortage",I10222&lt;0,"shortage"),"ok")</f>
        <v>ok</v>
      </c>
    </row>
    <row r="10223" spans="1:12" hidden="1" x14ac:dyDescent="0.35">
      <c r="A10223" s="5" t="s">
        <v>1357</v>
      </c>
      <c r="B10223" s="5" t="s">
        <v>57</v>
      </c>
      <c r="C10223" s="5" t="s">
        <v>1581</v>
      </c>
      <c r="D10223" s="5" t="s">
        <v>1505</v>
      </c>
      <c r="E10223" s="5" t="s">
        <v>1565</v>
      </c>
      <c r="F10223" s="6">
        <v>140</v>
      </c>
      <c r="G10223" s="6"/>
      <c r="H10223" s="6">
        <v>300</v>
      </c>
      <c r="I10223" s="6">
        <v>150</v>
      </c>
      <c r="J10223" t="str">
        <f t="shared" si="159"/>
        <v>PUAER217S520</v>
      </c>
      <c r="K10223" t="str">
        <f>IF((VLOOKUP(J10223,mdc!A:V,22,FALSE)=""),"non Collabo","collabo")</f>
        <v>collabo</v>
      </c>
      <c r="L10223" t="str" cm="1">
        <f t="array" ref="L10223">IFERROR(_xlfn.IFS(G10223&lt;0,"shortage",H10223&lt;0,"shortage",I10223&lt;0,"shortage"),"ok")</f>
        <v>ok</v>
      </c>
    </row>
    <row r="10224" spans="1:12" hidden="1" x14ac:dyDescent="0.35">
      <c r="A10224" s="5" t="s">
        <v>1357</v>
      </c>
      <c r="B10224" s="5" t="s">
        <v>57</v>
      </c>
      <c r="C10224" s="5" t="s">
        <v>1581</v>
      </c>
      <c r="D10224" s="5" t="s">
        <v>1505</v>
      </c>
      <c r="E10224" s="5" t="s">
        <v>6</v>
      </c>
      <c r="F10224" s="6">
        <v>0</v>
      </c>
      <c r="G10224" s="6"/>
      <c r="H10224" s="6">
        <v>0</v>
      </c>
      <c r="I10224" s="6">
        <v>0</v>
      </c>
      <c r="J10224" t="str">
        <f t="shared" si="159"/>
        <v>PUAER217S520</v>
      </c>
      <c r="K10224" t="str">
        <f>IF((VLOOKUP(J10224,mdc!A:V,22,FALSE)=""),"non Collabo","collabo")</f>
        <v>collabo</v>
      </c>
      <c r="L10224" t="str" cm="1">
        <f t="array" ref="L10224">IFERROR(_xlfn.IFS(G10224&lt;0,"shortage",H10224&lt;0,"shortage",I10224&lt;0,"shortage"),"ok")</f>
        <v>ok</v>
      </c>
    </row>
    <row r="10225" spans="1:12" hidden="1" x14ac:dyDescent="0.35">
      <c r="A10225" s="5" t="s">
        <v>1357</v>
      </c>
      <c r="B10225" s="5" t="s">
        <v>57</v>
      </c>
      <c r="C10225" s="5" t="s">
        <v>1581</v>
      </c>
      <c r="D10225" s="5" t="s">
        <v>1505</v>
      </c>
      <c r="E10225" s="5" t="s">
        <v>2318</v>
      </c>
      <c r="F10225" s="6">
        <v>100</v>
      </c>
      <c r="G10225" s="6"/>
      <c r="H10225" s="6">
        <v>100</v>
      </c>
      <c r="I10225" s="6">
        <v>100</v>
      </c>
      <c r="J10225" t="str">
        <f t="shared" si="159"/>
        <v>PUAER217S520</v>
      </c>
      <c r="K10225" t="str">
        <f>IF((VLOOKUP(J10225,mdc!A:V,22,FALSE)=""),"non Collabo","collabo")</f>
        <v>collabo</v>
      </c>
      <c r="L10225" t="str" cm="1">
        <f t="array" ref="L10225">IFERROR(_xlfn.IFS(G10225&lt;0,"shortage",H10225&lt;0,"shortage",I10225&lt;0,"shortage"),"ok")</f>
        <v>ok</v>
      </c>
    </row>
    <row r="10226" spans="1:12" hidden="1" x14ac:dyDescent="0.35">
      <c r="A10226" s="5" t="s">
        <v>1357</v>
      </c>
      <c r="B10226" s="5" t="s">
        <v>57</v>
      </c>
      <c r="C10226" s="5" t="s">
        <v>1581</v>
      </c>
      <c r="D10226" s="5" t="s">
        <v>1505</v>
      </c>
      <c r="E10226" s="5" t="s">
        <v>7</v>
      </c>
      <c r="F10226" s="6"/>
      <c r="G10226" s="6"/>
      <c r="H10226" s="6"/>
      <c r="I10226" s="6"/>
      <c r="J10226" t="str">
        <f t="shared" si="159"/>
        <v>PUAER217S520</v>
      </c>
      <c r="K10226" t="str">
        <f>IF((VLOOKUP(J10226,mdc!A:V,22,FALSE)=""),"non Collabo","collabo")</f>
        <v>collabo</v>
      </c>
      <c r="L10226" t="str" cm="1">
        <f t="array" ref="L10226">IFERROR(_xlfn.IFS(G10226&lt;0,"shortage",H10226&lt;0,"shortage",I10226&lt;0,"shortage"),"ok")</f>
        <v>ok</v>
      </c>
    </row>
    <row r="10227" spans="1:12" hidden="1" x14ac:dyDescent="0.35">
      <c r="A10227" s="5" t="s">
        <v>1357</v>
      </c>
      <c r="B10227" s="5" t="s">
        <v>57</v>
      </c>
      <c r="C10227" s="5" t="s">
        <v>1581</v>
      </c>
      <c r="D10227" s="5" t="s">
        <v>1505</v>
      </c>
      <c r="E10227" s="5" t="s">
        <v>1566</v>
      </c>
      <c r="F10227" s="6">
        <v>1.9124000000000001</v>
      </c>
      <c r="G10227" s="6"/>
      <c r="H10227" s="6">
        <v>4.0979999999999999</v>
      </c>
      <c r="I10227" s="6">
        <v>2.0489999999999999</v>
      </c>
      <c r="J10227" t="str">
        <f t="shared" si="159"/>
        <v>PUAER217S520</v>
      </c>
      <c r="K10227" t="str">
        <f>IF((VLOOKUP(J10227,mdc!A:V,22,FALSE)=""),"non Collabo","collabo")</f>
        <v>collabo</v>
      </c>
      <c r="L10227" t="str" cm="1">
        <f t="array" ref="L10227">IFERROR(_xlfn.IFS(G10227&lt;0,"shortage",H10227&lt;0,"shortage",I10227&lt;0,"shortage"),"ok")</f>
        <v>ok</v>
      </c>
    </row>
    <row r="10228" spans="1:12" ht="15" hidden="1" thickBot="1" x14ac:dyDescent="0.4">
      <c r="A10228" s="5" t="s">
        <v>1357</v>
      </c>
      <c r="B10228" s="5" t="s">
        <v>57</v>
      </c>
      <c r="C10228" s="5" t="s">
        <v>1581</v>
      </c>
      <c r="D10228" s="7" t="s">
        <v>1505</v>
      </c>
      <c r="E10228" s="7" t="s">
        <v>8</v>
      </c>
      <c r="F10228" s="8">
        <v>-1.9124000000000001</v>
      </c>
      <c r="G10228" s="8"/>
      <c r="H10228" s="8">
        <v>-4.0979999999999999</v>
      </c>
      <c r="I10228" s="8">
        <v>-2.0489999999999999</v>
      </c>
      <c r="J10228" t="str">
        <f t="shared" si="159"/>
        <v>PUAER217S520</v>
      </c>
      <c r="K10228" t="str">
        <f>IF((VLOOKUP(J10228,mdc!A:V,22,FALSE)=""),"non Collabo","collabo")</f>
        <v>collabo</v>
      </c>
    </row>
    <row r="10229" spans="1:12" hidden="1" x14ac:dyDescent="0.35">
      <c r="A10229" s="5" t="s">
        <v>1357</v>
      </c>
      <c r="B10229" s="5" t="s">
        <v>57</v>
      </c>
      <c r="C10229" s="5" t="s">
        <v>1581</v>
      </c>
      <c r="D10229" s="3" t="s">
        <v>1506</v>
      </c>
      <c r="E10229" s="3" t="s">
        <v>5</v>
      </c>
      <c r="F10229" s="4">
        <v>560</v>
      </c>
      <c r="G10229" s="4"/>
      <c r="H10229" s="4">
        <v>500</v>
      </c>
      <c r="I10229" s="4">
        <v>300</v>
      </c>
      <c r="J10229" t="str">
        <f t="shared" si="159"/>
        <v>PUAER407K520</v>
      </c>
      <c r="K10229" t="str">
        <f>IF((VLOOKUP(J10229,mdc!A:V,22,FALSE)=""),"non Collabo","collabo")</f>
        <v>collabo</v>
      </c>
      <c r="L10229" t="str" cm="1">
        <f t="array" ref="L10229">IFERROR(_xlfn.IFS(G10229&lt;0,"shortage",H10229&lt;0,"shortage",I10229&lt;0,"shortage"),"ok")</f>
        <v>ok</v>
      </c>
    </row>
    <row r="10230" spans="1:12" hidden="1" x14ac:dyDescent="0.35">
      <c r="A10230" s="5" t="s">
        <v>1357</v>
      </c>
      <c r="B10230" s="5" t="s">
        <v>57</v>
      </c>
      <c r="C10230" s="5" t="s">
        <v>1581</v>
      </c>
      <c r="D10230" s="5" t="s">
        <v>1506</v>
      </c>
      <c r="E10230" s="5" t="s">
        <v>1565</v>
      </c>
      <c r="F10230" s="6">
        <v>560</v>
      </c>
      <c r="G10230" s="6"/>
      <c r="H10230" s="6">
        <v>500</v>
      </c>
      <c r="I10230" s="6">
        <v>300</v>
      </c>
      <c r="J10230" t="str">
        <f t="shared" si="159"/>
        <v>PUAER407K520</v>
      </c>
      <c r="K10230" t="str">
        <f>IF((VLOOKUP(J10230,mdc!A:V,22,FALSE)=""),"non Collabo","collabo")</f>
        <v>collabo</v>
      </c>
      <c r="L10230" t="str" cm="1">
        <f t="array" ref="L10230">IFERROR(_xlfn.IFS(G10230&lt;0,"shortage",H10230&lt;0,"shortage",I10230&lt;0,"shortage"),"ok")</f>
        <v>ok</v>
      </c>
    </row>
    <row r="10231" spans="1:12" hidden="1" x14ac:dyDescent="0.35">
      <c r="A10231" s="5" t="s">
        <v>1357</v>
      </c>
      <c r="B10231" s="5" t="s">
        <v>57</v>
      </c>
      <c r="C10231" s="5" t="s">
        <v>1581</v>
      </c>
      <c r="D10231" s="5" t="s">
        <v>1506</v>
      </c>
      <c r="E10231" s="5" t="s">
        <v>6</v>
      </c>
      <c r="F10231" s="6">
        <v>0</v>
      </c>
      <c r="G10231" s="6"/>
      <c r="H10231" s="6">
        <v>0</v>
      </c>
      <c r="I10231" s="6">
        <v>0</v>
      </c>
      <c r="J10231" t="str">
        <f t="shared" si="159"/>
        <v>PUAER407K520</v>
      </c>
      <c r="K10231" t="str">
        <f>IF((VLOOKUP(J10231,mdc!A:V,22,FALSE)=""),"non Collabo","collabo")</f>
        <v>collabo</v>
      </c>
      <c r="L10231" t="str" cm="1">
        <f t="array" ref="L10231">IFERROR(_xlfn.IFS(G10231&lt;0,"shortage",H10231&lt;0,"shortage",I10231&lt;0,"shortage"),"ok")</f>
        <v>ok</v>
      </c>
    </row>
    <row r="10232" spans="1:12" hidden="1" x14ac:dyDescent="0.35">
      <c r="A10232" s="5" t="s">
        <v>1357</v>
      </c>
      <c r="B10232" s="5" t="s">
        <v>57</v>
      </c>
      <c r="C10232" s="5" t="s">
        <v>1581</v>
      </c>
      <c r="D10232" s="5" t="s">
        <v>1506</v>
      </c>
      <c r="E10232" s="5" t="s">
        <v>2318</v>
      </c>
      <c r="F10232" s="6">
        <v>100</v>
      </c>
      <c r="G10232" s="6"/>
      <c r="H10232" s="6">
        <v>100</v>
      </c>
      <c r="I10232" s="6">
        <v>100</v>
      </c>
      <c r="J10232" t="str">
        <f t="shared" ref="J10232:J10295" si="160">A10232&amp;D10232</f>
        <v>PUAER407K520</v>
      </c>
      <c r="K10232" t="str">
        <f>IF((VLOOKUP(J10232,mdc!A:V,22,FALSE)=""),"non Collabo","collabo")</f>
        <v>collabo</v>
      </c>
      <c r="L10232" t="str" cm="1">
        <f t="array" ref="L10232">IFERROR(_xlfn.IFS(G10232&lt;0,"shortage",H10232&lt;0,"shortage",I10232&lt;0,"shortage"),"ok")</f>
        <v>ok</v>
      </c>
    </row>
    <row r="10233" spans="1:12" hidden="1" x14ac:dyDescent="0.35">
      <c r="A10233" s="5" t="s">
        <v>1357</v>
      </c>
      <c r="B10233" s="5" t="s">
        <v>57</v>
      </c>
      <c r="C10233" s="5" t="s">
        <v>1581</v>
      </c>
      <c r="D10233" s="5" t="s">
        <v>1506</v>
      </c>
      <c r="E10233" s="5" t="s">
        <v>7</v>
      </c>
      <c r="F10233" s="6"/>
      <c r="G10233" s="6"/>
      <c r="H10233" s="6"/>
      <c r="I10233" s="6"/>
      <c r="J10233" t="str">
        <f t="shared" si="160"/>
        <v>PUAER407K520</v>
      </c>
      <c r="K10233" t="str">
        <f>IF((VLOOKUP(J10233,mdc!A:V,22,FALSE)=""),"non Collabo","collabo")</f>
        <v>collabo</v>
      </c>
      <c r="L10233" t="str" cm="1">
        <f t="array" ref="L10233">IFERROR(_xlfn.IFS(G10233&lt;0,"shortage",H10233&lt;0,"shortage",I10233&lt;0,"shortage"),"ok")</f>
        <v>ok</v>
      </c>
    </row>
    <row r="10234" spans="1:12" hidden="1" x14ac:dyDescent="0.35">
      <c r="A10234" s="5" t="s">
        <v>1357</v>
      </c>
      <c r="B10234" s="5" t="s">
        <v>57</v>
      </c>
      <c r="C10234" s="5" t="s">
        <v>1581</v>
      </c>
      <c r="D10234" s="5" t="s">
        <v>1506</v>
      </c>
      <c r="E10234" s="5" t="s">
        <v>1566</v>
      </c>
      <c r="F10234" s="6">
        <v>2.1392000000000002</v>
      </c>
      <c r="G10234" s="6"/>
      <c r="H10234" s="6">
        <v>1.91</v>
      </c>
      <c r="I10234" s="6">
        <v>1.1459999999999999</v>
      </c>
      <c r="J10234" t="str">
        <f t="shared" si="160"/>
        <v>PUAER407K520</v>
      </c>
      <c r="K10234" t="str">
        <f>IF((VLOOKUP(J10234,mdc!A:V,22,FALSE)=""),"non Collabo","collabo")</f>
        <v>collabo</v>
      </c>
      <c r="L10234" t="str" cm="1">
        <f t="array" ref="L10234">IFERROR(_xlfn.IFS(G10234&lt;0,"shortage",H10234&lt;0,"shortage",I10234&lt;0,"shortage"),"ok")</f>
        <v>ok</v>
      </c>
    </row>
    <row r="10235" spans="1:12" ht="15" hidden="1" thickBot="1" x14ac:dyDescent="0.4">
      <c r="A10235" s="5" t="s">
        <v>1357</v>
      </c>
      <c r="B10235" s="5" t="s">
        <v>57</v>
      </c>
      <c r="C10235" s="5" t="s">
        <v>1581</v>
      </c>
      <c r="D10235" s="7" t="s">
        <v>1506</v>
      </c>
      <c r="E10235" s="7" t="s">
        <v>8</v>
      </c>
      <c r="F10235" s="8">
        <v>-2.1392000000000002</v>
      </c>
      <c r="G10235" s="8"/>
      <c r="H10235" s="8">
        <v>-1.91</v>
      </c>
      <c r="I10235" s="8">
        <v>-1.1459999999999999</v>
      </c>
      <c r="J10235" t="str">
        <f t="shared" si="160"/>
        <v>PUAER407K520</v>
      </c>
      <c r="K10235" t="str">
        <f>IF((VLOOKUP(J10235,mdc!A:V,22,FALSE)=""),"non Collabo","collabo")</f>
        <v>collabo</v>
      </c>
    </row>
    <row r="10236" spans="1:12" hidden="1" x14ac:dyDescent="0.35">
      <c r="A10236" s="5" t="s">
        <v>1357</v>
      </c>
      <c r="B10236" s="5" t="s">
        <v>57</v>
      </c>
      <c r="C10236" s="5" t="s">
        <v>1581</v>
      </c>
      <c r="D10236" s="3" t="s">
        <v>1507</v>
      </c>
      <c r="E10236" s="3" t="s">
        <v>5</v>
      </c>
      <c r="F10236" s="4">
        <v>75</v>
      </c>
      <c r="G10236" s="4">
        <v>150</v>
      </c>
      <c r="H10236" s="4">
        <v>100</v>
      </c>
      <c r="I10236" s="4">
        <v>60</v>
      </c>
      <c r="J10236" t="str">
        <f t="shared" si="160"/>
        <v>PUAES-EY30-V520</v>
      </c>
      <c r="K10236" t="str">
        <f>IF((VLOOKUP(J10236,mdc!A:V,22,FALSE)=""),"non Collabo","collabo")</f>
        <v>collabo</v>
      </c>
      <c r="L10236" t="str" cm="1">
        <f t="array" ref="L10236">IFERROR(_xlfn.IFS(G10236&lt;0,"shortage",H10236&lt;0,"shortage",I10236&lt;0,"shortage"),"ok")</f>
        <v>ok</v>
      </c>
    </row>
    <row r="10237" spans="1:12" hidden="1" x14ac:dyDescent="0.35">
      <c r="A10237" s="5" t="s">
        <v>1357</v>
      </c>
      <c r="B10237" s="5" t="s">
        <v>57</v>
      </c>
      <c r="C10237" s="5" t="s">
        <v>1581</v>
      </c>
      <c r="D10237" s="5" t="s">
        <v>1507</v>
      </c>
      <c r="E10237" s="5" t="s">
        <v>1565</v>
      </c>
      <c r="F10237" s="6">
        <v>75</v>
      </c>
      <c r="G10237" s="6">
        <v>150</v>
      </c>
      <c r="H10237" s="6">
        <v>100</v>
      </c>
      <c r="I10237" s="6">
        <v>60</v>
      </c>
      <c r="J10237" t="str">
        <f t="shared" si="160"/>
        <v>PUAES-EY30-V520</v>
      </c>
      <c r="K10237" t="str">
        <f>IF((VLOOKUP(J10237,mdc!A:V,22,FALSE)=""),"non Collabo","collabo")</f>
        <v>collabo</v>
      </c>
      <c r="L10237" t="str" cm="1">
        <f t="array" ref="L10237">IFERROR(_xlfn.IFS(G10237&lt;0,"shortage",H10237&lt;0,"shortage",I10237&lt;0,"shortage"),"ok")</f>
        <v>ok</v>
      </c>
    </row>
    <row r="10238" spans="1:12" hidden="1" x14ac:dyDescent="0.35">
      <c r="A10238" s="5" t="s">
        <v>1357</v>
      </c>
      <c r="B10238" s="5" t="s">
        <v>57</v>
      </c>
      <c r="C10238" s="5" t="s">
        <v>1581</v>
      </c>
      <c r="D10238" s="5" t="s">
        <v>1507</v>
      </c>
      <c r="E10238" s="5" t="s">
        <v>6</v>
      </c>
      <c r="F10238" s="6">
        <v>0</v>
      </c>
      <c r="G10238" s="6">
        <v>0</v>
      </c>
      <c r="H10238" s="6">
        <v>0</v>
      </c>
      <c r="I10238" s="6">
        <v>0</v>
      </c>
      <c r="J10238" t="str">
        <f t="shared" si="160"/>
        <v>PUAES-EY30-V520</v>
      </c>
      <c r="K10238" t="str">
        <f>IF((VLOOKUP(J10238,mdc!A:V,22,FALSE)=""),"non Collabo","collabo")</f>
        <v>collabo</v>
      </c>
      <c r="L10238" t="str" cm="1">
        <f t="array" ref="L10238">IFERROR(_xlfn.IFS(G10238&lt;0,"shortage",H10238&lt;0,"shortage",I10238&lt;0,"shortage"),"ok")</f>
        <v>ok</v>
      </c>
    </row>
    <row r="10239" spans="1:12" hidden="1" x14ac:dyDescent="0.35">
      <c r="A10239" s="5" t="s">
        <v>1357</v>
      </c>
      <c r="B10239" s="5" t="s">
        <v>57</v>
      </c>
      <c r="C10239" s="5" t="s">
        <v>1581</v>
      </c>
      <c r="D10239" s="5" t="s">
        <v>1507</v>
      </c>
      <c r="E10239" s="5" t="s">
        <v>2318</v>
      </c>
      <c r="F10239" s="6">
        <v>100</v>
      </c>
      <c r="G10239" s="6">
        <v>100</v>
      </c>
      <c r="H10239" s="6">
        <v>100</v>
      </c>
      <c r="I10239" s="6">
        <v>100</v>
      </c>
      <c r="J10239" t="str">
        <f t="shared" si="160"/>
        <v>PUAES-EY30-V520</v>
      </c>
      <c r="K10239" t="str">
        <f>IF((VLOOKUP(J10239,mdc!A:V,22,FALSE)=""),"non Collabo","collabo")</f>
        <v>collabo</v>
      </c>
      <c r="L10239" t="str" cm="1">
        <f t="array" ref="L10239">IFERROR(_xlfn.IFS(G10239&lt;0,"shortage",H10239&lt;0,"shortage",I10239&lt;0,"shortage"),"ok")</f>
        <v>ok</v>
      </c>
    </row>
    <row r="10240" spans="1:12" hidden="1" x14ac:dyDescent="0.35">
      <c r="A10240" s="5" t="s">
        <v>1357</v>
      </c>
      <c r="B10240" s="5" t="s">
        <v>57</v>
      </c>
      <c r="C10240" s="5" t="s">
        <v>1581</v>
      </c>
      <c r="D10240" s="5" t="s">
        <v>1507</v>
      </c>
      <c r="E10240" s="5" t="s">
        <v>7</v>
      </c>
      <c r="F10240" s="6"/>
      <c r="G10240" s="6"/>
      <c r="H10240" s="6"/>
      <c r="I10240" s="6"/>
      <c r="J10240" t="str">
        <f t="shared" si="160"/>
        <v>PUAES-EY30-V520</v>
      </c>
      <c r="K10240" t="str">
        <f>IF((VLOOKUP(J10240,mdc!A:V,22,FALSE)=""),"non Collabo","collabo")</f>
        <v>collabo</v>
      </c>
      <c r="L10240" t="str" cm="1">
        <f t="array" ref="L10240">IFERROR(_xlfn.IFS(G10240&lt;0,"shortage",H10240&lt;0,"shortage",I10240&lt;0,"shortage"),"ok")</f>
        <v>ok</v>
      </c>
    </row>
    <row r="10241" spans="1:12" hidden="1" x14ac:dyDescent="0.35">
      <c r="A10241" s="5" t="s">
        <v>1357</v>
      </c>
      <c r="B10241" s="5" t="s">
        <v>57</v>
      </c>
      <c r="C10241" s="5" t="s">
        <v>1581</v>
      </c>
      <c r="D10241" s="5" t="s">
        <v>1507</v>
      </c>
      <c r="E10241" s="5" t="s">
        <v>1566</v>
      </c>
      <c r="F10241" s="6">
        <v>2.3482500000000002</v>
      </c>
      <c r="G10241" s="6">
        <v>4.6965000000000003</v>
      </c>
      <c r="H10241" s="6">
        <v>3.1309999999999998</v>
      </c>
      <c r="I10241" s="6">
        <v>1.8786</v>
      </c>
      <c r="J10241" t="str">
        <f t="shared" si="160"/>
        <v>PUAES-EY30-V520</v>
      </c>
      <c r="K10241" t="str">
        <f>IF((VLOOKUP(J10241,mdc!A:V,22,FALSE)=""),"non Collabo","collabo")</f>
        <v>collabo</v>
      </c>
      <c r="L10241" t="str" cm="1">
        <f t="array" ref="L10241">IFERROR(_xlfn.IFS(G10241&lt;0,"shortage",H10241&lt;0,"shortage",I10241&lt;0,"shortage"),"ok")</f>
        <v>ok</v>
      </c>
    </row>
    <row r="10242" spans="1:12" ht="15" hidden="1" thickBot="1" x14ac:dyDescent="0.4">
      <c r="A10242" s="5" t="s">
        <v>1357</v>
      </c>
      <c r="B10242" s="5" t="s">
        <v>57</v>
      </c>
      <c r="C10242" s="5" t="s">
        <v>1581</v>
      </c>
      <c r="D10242" s="7" t="s">
        <v>1507</v>
      </c>
      <c r="E10242" s="7" t="s">
        <v>8</v>
      </c>
      <c r="F10242" s="8">
        <v>-2.3482500000000002</v>
      </c>
      <c r="G10242" s="8">
        <v>-4.6965000000000003</v>
      </c>
      <c r="H10242" s="8">
        <v>-3.1309999999999998</v>
      </c>
      <c r="I10242" s="8">
        <v>-1.8786</v>
      </c>
      <c r="J10242" t="str">
        <f t="shared" si="160"/>
        <v>PUAES-EY30-V520</v>
      </c>
      <c r="K10242" t="str">
        <f>IF((VLOOKUP(J10242,mdc!A:V,22,FALSE)=""),"non Collabo","collabo")</f>
        <v>collabo</v>
      </c>
    </row>
    <row r="10243" spans="1:12" hidden="1" x14ac:dyDescent="0.35">
      <c r="A10243" s="5" t="s">
        <v>1357</v>
      </c>
      <c r="B10243" s="5" t="s">
        <v>57</v>
      </c>
      <c r="C10243" s="5" t="s">
        <v>1581</v>
      </c>
      <c r="D10243" s="3" t="s">
        <v>1508</v>
      </c>
      <c r="E10243" s="3" t="s">
        <v>5</v>
      </c>
      <c r="F10243" s="4">
        <v>50</v>
      </c>
      <c r="G10243" s="4">
        <v>120</v>
      </c>
      <c r="H10243" s="4">
        <v>80</v>
      </c>
      <c r="I10243" s="4">
        <v>50</v>
      </c>
      <c r="J10243" t="str">
        <f t="shared" si="160"/>
        <v>PUAES-EY31-W520</v>
      </c>
      <c r="K10243" t="str">
        <f>IF((VLOOKUP(J10243,mdc!A:V,22,FALSE)=""),"non Collabo","collabo")</f>
        <v>collabo</v>
      </c>
      <c r="L10243" t="str" cm="1">
        <f t="array" ref="L10243">IFERROR(_xlfn.IFS(G10243&lt;0,"shortage",H10243&lt;0,"shortage",I10243&lt;0,"shortage"),"ok")</f>
        <v>ok</v>
      </c>
    </row>
    <row r="10244" spans="1:12" hidden="1" x14ac:dyDescent="0.35">
      <c r="A10244" s="5" t="s">
        <v>1357</v>
      </c>
      <c r="B10244" s="5" t="s">
        <v>57</v>
      </c>
      <c r="C10244" s="5" t="s">
        <v>1581</v>
      </c>
      <c r="D10244" s="5" t="s">
        <v>1508</v>
      </c>
      <c r="E10244" s="5" t="s">
        <v>1565</v>
      </c>
      <c r="F10244" s="6">
        <v>50</v>
      </c>
      <c r="G10244" s="6">
        <v>120</v>
      </c>
      <c r="H10244" s="6">
        <v>80</v>
      </c>
      <c r="I10244" s="6">
        <v>50</v>
      </c>
      <c r="J10244" t="str">
        <f t="shared" si="160"/>
        <v>PUAES-EY31-W520</v>
      </c>
      <c r="K10244" t="str">
        <f>IF((VLOOKUP(J10244,mdc!A:V,22,FALSE)=""),"non Collabo","collabo")</f>
        <v>collabo</v>
      </c>
      <c r="L10244" t="str" cm="1">
        <f t="array" ref="L10244">IFERROR(_xlfn.IFS(G10244&lt;0,"shortage",H10244&lt;0,"shortage",I10244&lt;0,"shortage"),"ok")</f>
        <v>ok</v>
      </c>
    </row>
    <row r="10245" spans="1:12" hidden="1" x14ac:dyDescent="0.35">
      <c r="A10245" s="5" t="s">
        <v>1357</v>
      </c>
      <c r="B10245" s="5" t="s">
        <v>57</v>
      </c>
      <c r="C10245" s="5" t="s">
        <v>1581</v>
      </c>
      <c r="D10245" s="5" t="s">
        <v>1508</v>
      </c>
      <c r="E10245" s="5" t="s">
        <v>6</v>
      </c>
      <c r="F10245" s="6">
        <v>0</v>
      </c>
      <c r="G10245" s="6">
        <v>0</v>
      </c>
      <c r="H10245" s="6">
        <v>0</v>
      </c>
      <c r="I10245" s="6">
        <v>0</v>
      </c>
      <c r="J10245" t="str">
        <f t="shared" si="160"/>
        <v>PUAES-EY31-W520</v>
      </c>
      <c r="K10245" t="str">
        <f>IF((VLOOKUP(J10245,mdc!A:V,22,FALSE)=""),"non Collabo","collabo")</f>
        <v>collabo</v>
      </c>
      <c r="L10245" t="str" cm="1">
        <f t="array" ref="L10245">IFERROR(_xlfn.IFS(G10245&lt;0,"shortage",H10245&lt;0,"shortage",I10245&lt;0,"shortage"),"ok")</f>
        <v>ok</v>
      </c>
    </row>
    <row r="10246" spans="1:12" hidden="1" x14ac:dyDescent="0.35">
      <c r="A10246" s="5" t="s">
        <v>1357</v>
      </c>
      <c r="B10246" s="5" t="s">
        <v>57</v>
      </c>
      <c r="C10246" s="5" t="s">
        <v>1581</v>
      </c>
      <c r="D10246" s="5" t="s">
        <v>1508</v>
      </c>
      <c r="E10246" s="5" t="s">
        <v>2318</v>
      </c>
      <c r="F10246" s="6">
        <v>100</v>
      </c>
      <c r="G10246" s="6">
        <v>100</v>
      </c>
      <c r="H10246" s="6">
        <v>100</v>
      </c>
      <c r="I10246" s="6">
        <v>100</v>
      </c>
      <c r="J10246" t="str">
        <f t="shared" si="160"/>
        <v>PUAES-EY31-W520</v>
      </c>
      <c r="K10246" t="str">
        <f>IF((VLOOKUP(J10246,mdc!A:V,22,FALSE)=""),"non Collabo","collabo")</f>
        <v>collabo</v>
      </c>
      <c r="L10246" t="str" cm="1">
        <f t="array" ref="L10246">IFERROR(_xlfn.IFS(G10246&lt;0,"shortage",H10246&lt;0,"shortage",I10246&lt;0,"shortage"),"ok")</f>
        <v>ok</v>
      </c>
    </row>
    <row r="10247" spans="1:12" hidden="1" x14ac:dyDescent="0.35">
      <c r="A10247" s="5" t="s">
        <v>1357</v>
      </c>
      <c r="B10247" s="5" t="s">
        <v>57</v>
      </c>
      <c r="C10247" s="5" t="s">
        <v>1581</v>
      </c>
      <c r="D10247" s="5" t="s">
        <v>1508</v>
      </c>
      <c r="E10247" s="5" t="s">
        <v>7</v>
      </c>
      <c r="F10247" s="6"/>
      <c r="G10247" s="6"/>
      <c r="H10247" s="6"/>
      <c r="I10247" s="6"/>
      <c r="J10247" t="str">
        <f t="shared" si="160"/>
        <v>PUAES-EY31-W520</v>
      </c>
      <c r="K10247" t="str">
        <f>IF((VLOOKUP(J10247,mdc!A:V,22,FALSE)=""),"non Collabo","collabo")</f>
        <v>collabo</v>
      </c>
      <c r="L10247" t="str" cm="1">
        <f t="array" ref="L10247">IFERROR(_xlfn.IFS(G10247&lt;0,"shortage",H10247&lt;0,"shortage",I10247&lt;0,"shortage"),"ok")</f>
        <v>ok</v>
      </c>
    </row>
    <row r="10248" spans="1:12" hidden="1" x14ac:dyDescent="0.35">
      <c r="A10248" s="5" t="s">
        <v>1357</v>
      </c>
      <c r="B10248" s="5" t="s">
        <v>57</v>
      </c>
      <c r="C10248" s="5" t="s">
        <v>1581</v>
      </c>
      <c r="D10248" s="5" t="s">
        <v>1508</v>
      </c>
      <c r="E10248" s="5" t="s">
        <v>1566</v>
      </c>
      <c r="F10248" s="6">
        <v>1.6855</v>
      </c>
      <c r="G10248" s="6">
        <v>4.0452000000000004</v>
      </c>
      <c r="H10248" s="6">
        <v>2.6968000000000001</v>
      </c>
      <c r="I10248" s="6">
        <v>1.6855</v>
      </c>
      <c r="J10248" t="str">
        <f t="shared" si="160"/>
        <v>PUAES-EY31-W520</v>
      </c>
      <c r="K10248" t="str">
        <f>IF((VLOOKUP(J10248,mdc!A:V,22,FALSE)=""),"non Collabo","collabo")</f>
        <v>collabo</v>
      </c>
      <c r="L10248" t="str" cm="1">
        <f t="array" ref="L10248">IFERROR(_xlfn.IFS(G10248&lt;0,"shortage",H10248&lt;0,"shortage",I10248&lt;0,"shortage"),"ok")</f>
        <v>ok</v>
      </c>
    </row>
    <row r="10249" spans="1:12" ht="15" hidden="1" thickBot="1" x14ac:dyDescent="0.4">
      <c r="A10249" s="5" t="s">
        <v>1357</v>
      </c>
      <c r="B10249" s="5" t="s">
        <v>57</v>
      </c>
      <c r="C10249" s="5" t="s">
        <v>1581</v>
      </c>
      <c r="D10249" s="7" t="s">
        <v>1508</v>
      </c>
      <c r="E10249" s="7" t="s">
        <v>8</v>
      </c>
      <c r="F10249" s="8">
        <v>-1.6855</v>
      </c>
      <c r="G10249" s="8">
        <v>-4.0452000000000004</v>
      </c>
      <c r="H10249" s="8">
        <v>-2.6968000000000001</v>
      </c>
      <c r="I10249" s="8">
        <v>-1.6855</v>
      </c>
      <c r="J10249" t="str">
        <f t="shared" si="160"/>
        <v>PUAES-EY31-W520</v>
      </c>
      <c r="K10249" t="str">
        <f>IF((VLOOKUP(J10249,mdc!A:V,22,FALSE)=""),"non Collabo","collabo")</f>
        <v>collabo</v>
      </c>
    </row>
    <row r="10250" spans="1:12" hidden="1" x14ac:dyDescent="0.35">
      <c r="A10250" s="5" t="s">
        <v>1357</v>
      </c>
      <c r="B10250" s="5" t="s">
        <v>57</v>
      </c>
      <c r="C10250" s="5" t="s">
        <v>1581</v>
      </c>
      <c r="D10250" s="3" t="s">
        <v>1509</v>
      </c>
      <c r="E10250" s="3" t="s">
        <v>5</v>
      </c>
      <c r="F10250" s="4">
        <v>50</v>
      </c>
      <c r="G10250" s="4">
        <v>90</v>
      </c>
      <c r="H10250" s="4">
        <v>80</v>
      </c>
      <c r="I10250" s="4">
        <v>50</v>
      </c>
      <c r="J10250" t="str">
        <f t="shared" si="160"/>
        <v>PUAES-EY70-G520</v>
      </c>
      <c r="K10250" t="str">
        <f>IF((VLOOKUP(J10250,mdc!A:V,22,FALSE)=""),"non Collabo","collabo")</f>
        <v>collabo</v>
      </c>
      <c r="L10250" t="str" cm="1">
        <f t="array" ref="L10250">IFERROR(_xlfn.IFS(G10250&lt;0,"shortage",H10250&lt;0,"shortage",I10250&lt;0,"shortage"),"ok")</f>
        <v>ok</v>
      </c>
    </row>
    <row r="10251" spans="1:12" hidden="1" x14ac:dyDescent="0.35">
      <c r="A10251" s="5" t="s">
        <v>1357</v>
      </c>
      <c r="B10251" s="5" t="s">
        <v>57</v>
      </c>
      <c r="C10251" s="5" t="s">
        <v>1581</v>
      </c>
      <c r="D10251" s="5" t="s">
        <v>1509</v>
      </c>
      <c r="E10251" s="5" t="s">
        <v>1565</v>
      </c>
      <c r="F10251" s="6">
        <v>50</v>
      </c>
      <c r="G10251" s="6">
        <v>90</v>
      </c>
      <c r="H10251" s="6">
        <v>80</v>
      </c>
      <c r="I10251" s="6">
        <v>50</v>
      </c>
      <c r="J10251" t="str">
        <f t="shared" si="160"/>
        <v>PUAES-EY70-G520</v>
      </c>
      <c r="K10251" t="str">
        <f>IF((VLOOKUP(J10251,mdc!A:V,22,FALSE)=""),"non Collabo","collabo")</f>
        <v>collabo</v>
      </c>
      <c r="L10251" t="str" cm="1">
        <f t="array" ref="L10251">IFERROR(_xlfn.IFS(G10251&lt;0,"shortage",H10251&lt;0,"shortage",I10251&lt;0,"shortage"),"ok")</f>
        <v>ok</v>
      </c>
    </row>
    <row r="10252" spans="1:12" hidden="1" x14ac:dyDescent="0.35">
      <c r="A10252" s="5" t="s">
        <v>1357</v>
      </c>
      <c r="B10252" s="5" t="s">
        <v>57</v>
      </c>
      <c r="C10252" s="5" t="s">
        <v>1581</v>
      </c>
      <c r="D10252" s="5" t="s">
        <v>1509</v>
      </c>
      <c r="E10252" s="5" t="s">
        <v>6</v>
      </c>
      <c r="F10252" s="6">
        <v>0</v>
      </c>
      <c r="G10252" s="6">
        <v>0</v>
      </c>
      <c r="H10252" s="6">
        <v>0</v>
      </c>
      <c r="I10252" s="6">
        <v>0</v>
      </c>
      <c r="J10252" t="str">
        <f t="shared" si="160"/>
        <v>PUAES-EY70-G520</v>
      </c>
      <c r="K10252" t="str">
        <f>IF((VLOOKUP(J10252,mdc!A:V,22,FALSE)=""),"non Collabo","collabo")</f>
        <v>collabo</v>
      </c>
      <c r="L10252" t="str" cm="1">
        <f t="array" ref="L10252">IFERROR(_xlfn.IFS(G10252&lt;0,"shortage",H10252&lt;0,"shortage",I10252&lt;0,"shortage"),"ok")</f>
        <v>ok</v>
      </c>
    </row>
    <row r="10253" spans="1:12" hidden="1" x14ac:dyDescent="0.35">
      <c r="A10253" s="5" t="s">
        <v>1357</v>
      </c>
      <c r="B10253" s="5" t="s">
        <v>57</v>
      </c>
      <c r="C10253" s="5" t="s">
        <v>1581</v>
      </c>
      <c r="D10253" s="5" t="s">
        <v>1509</v>
      </c>
      <c r="E10253" s="5" t="s">
        <v>2318</v>
      </c>
      <c r="F10253" s="6">
        <v>100</v>
      </c>
      <c r="G10253" s="6">
        <v>100</v>
      </c>
      <c r="H10253" s="6">
        <v>100</v>
      </c>
      <c r="I10253" s="6">
        <v>100</v>
      </c>
      <c r="J10253" t="str">
        <f t="shared" si="160"/>
        <v>PUAES-EY70-G520</v>
      </c>
      <c r="K10253" t="str">
        <f>IF((VLOOKUP(J10253,mdc!A:V,22,FALSE)=""),"non Collabo","collabo")</f>
        <v>collabo</v>
      </c>
      <c r="L10253" t="str" cm="1">
        <f t="array" ref="L10253">IFERROR(_xlfn.IFS(G10253&lt;0,"shortage",H10253&lt;0,"shortage",I10253&lt;0,"shortage"),"ok")</f>
        <v>ok</v>
      </c>
    </row>
    <row r="10254" spans="1:12" hidden="1" x14ac:dyDescent="0.35">
      <c r="A10254" s="5" t="s">
        <v>1357</v>
      </c>
      <c r="B10254" s="5" t="s">
        <v>57</v>
      </c>
      <c r="C10254" s="5" t="s">
        <v>1581</v>
      </c>
      <c r="D10254" s="5" t="s">
        <v>1509</v>
      </c>
      <c r="E10254" s="5" t="s">
        <v>7</v>
      </c>
      <c r="F10254" s="6"/>
      <c r="G10254" s="6"/>
      <c r="H10254" s="6"/>
      <c r="I10254" s="6"/>
      <c r="J10254" t="str">
        <f t="shared" si="160"/>
        <v>PUAES-EY70-G520</v>
      </c>
      <c r="K10254" t="str">
        <f>IF((VLOOKUP(J10254,mdc!A:V,22,FALSE)=""),"non Collabo","collabo")</f>
        <v>collabo</v>
      </c>
      <c r="L10254" t="str" cm="1">
        <f t="array" ref="L10254">IFERROR(_xlfn.IFS(G10254&lt;0,"shortage",H10254&lt;0,"shortage",I10254&lt;0,"shortage"),"ok")</f>
        <v>ok</v>
      </c>
    </row>
    <row r="10255" spans="1:12" hidden="1" x14ac:dyDescent="0.35">
      <c r="A10255" s="5" t="s">
        <v>1357</v>
      </c>
      <c r="B10255" s="5" t="s">
        <v>57</v>
      </c>
      <c r="C10255" s="5" t="s">
        <v>1581</v>
      </c>
      <c r="D10255" s="5" t="s">
        <v>1509</v>
      </c>
      <c r="E10255" s="5" t="s">
        <v>1566</v>
      </c>
      <c r="F10255" s="6">
        <v>2.056</v>
      </c>
      <c r="G10255" s="6">
        <v>3.7008000000000001</v>
      </c>
      <c r="H10255" s="6">
        <v>3.2896000000000001</v>
      </c>
      <c r="I10255" s="6">
        <v>2.056</v>
      </c>
      <c r="J10255" t="str">
        <f t="shared" si="160"/>
        <v>PUAES-EY70-G520</v>
      </c>
      <c r="K10255" t="str">
        <f>IF((VLOOKUP(J10255,mdc!A:V,22,FALSE)=""),"non Collabo","collabo")</f>
        <v>collabo</v>
      </c>
      <c r="L10255" t="str" cm="1">
        <f t="array" ref="L10255">IFERROR(_xlfn.IFS(G10255&lt;0,"shortage",H10255&lt;0,"shortage",I10255&lt;0,"shortage"),"ok")</f>
        <v>ok</v>
      </c>
    </row>
    <row r="10256" spans="1:12" ht="15" hidden="1" thickBot="1" x14ac:dyDescent="0.4">
      <c r="A10256" s="5" t="s">
        <v>1357</v>
      </c>
      <c r="B10256" s="5" t="s">
        <v>57</v>
      </c>
      <c r="C10256" s="5" t="s">
        <v>1581</v>
      </c>
      <c r="D10256" s="7" t="s">
        <v>1509</v>
      </c>
      <c r="E10256" s="7" t="s">
        <v>8</v>
      </c>
      <c r="F10256" s="8">
        <v>-2.056</v>
      </c>
      <c r="G10256" s="8">
        <v>-3.7008000000000001</v>
      </c>
      <c r="H10256" s="8">
        <v>-3.2896000000000001</v>
      </c>
      <c r="I10256" s="8">
        <v>-2.056</v>
      </c>
      <c r="J10256" t="str">
        <f t="shared" si="160"/>
        <v>PUAES-EY70-G520</v>
      </c>
      <c r="K10256" t="str">
        <f>IF((VLOOKUP(J10256,mdc!A:V,22,FALSE)=""),"non Collabo","collabo")</f>
        <v>collabo</v>
      </c>
    </row>
    <row r="10257" spans="1:12" hidden="1" x14ac:dyDescent="0.35">
      <c r="A10257" s="5" t="s">
        <v>1357</v>
      </c>
      <c r="B10257" s="5" t="s">
        <v>57</v>
      </c>
      <c r="C10257" s="5" t="s">
        <v>1581</v>
      </c>
      <c r="D10257" s="3" t="s">
        <v>1510</v>
      </c>
      <c r="E10257" s="3" t="s">
        <v>5</v>
      </c>
      <c r="F10257" s="4">
        <v>55</v>
      </c>
      <c r="G10257" s="4">
        <v>100</v>
      </c>
      <c r="H10257" s="4">
        <v>50</v>
      </c>
      <c r="I10257" s="4">
        <v>50</v>
      </c>
      <c r="J10257" t="str">
        <f t="shared" si="160"/>
        <v>PUAES-EY80-P520</v>
      </c>
      <c r="K10257" t="str">
        <f>IF((VLOOKUP(J10257,mdc!A:V,22,FALSE)=""),"non Collabo","collabo")</f>
        <v>collabo</v>
      </c>
      <c r="L10257" t="str" cm="1">
        <f t="array" ref="L10257">IFERROR(_xlfn.IFS(G10257&lt;0,"shortage",H10257&lt;0,"shortage",I10257&lt;0,"shortage"),"ok")</f>
        <v>ok</v>
      </c>
    </row>
    <row r="10258" spans="1:12" hidden="1" x14ac:dyDescent="0.35">
      <c r="A10258" s="5" t="s">
        <v>1357</v>
      </c>
      <c r="B10258" s="5" t="s">
        <v>57</v>
      </c>
      <c r="C10258" s="5" t="s">
        <v>1581</v>
      </c>
      <c r="D10258" s="5" t="s">
        <v>1510</v>
      </c>
      <c r="E10258" s="5" t="s">
        <v>1565</v>
      </c>
      <c r="F10258" s="6">
        <v>55</v>
      </c>
      <c r="G10258" s="6">
        <v>100</v>
      </c>
      <c r="H10258" s="6">
        <v>50</v>
      </c>
      <c r="I10258" s="6">
        <v>50</v>
      </c>
      <c r="J10258" t="str">
        <f t="shared" si="160"/>
        <v>PUAES-EY80-P520</v>
      </c>
      <c r="K10258" t="str">
        <f>IF((VLOOKUP(J10258,mdc!A:V,22,FALSE)=""),"non Collabo","collabo")</f>
        <v>collabo</v>
      </c>
      <c r="L10258" t="str" cm="1">
        <f t="array" ref="L10258">IFERROR(_xlfn.IFS(G10258&lt;0,"shortage",H10258&lt;0,"shortage",I10258&lt;0,"shortage"),"ok")</f>
        <v>ok</v>
      </c>
    </row>
    <row r="10259" spans="1:12" hidden="1" x14ac:dyDescent="0.35">
      <c r="A10259" s="5" t="s">
        <v>1357</v>
      </c>
      <c r="B10259" s="5" t="s">
        <v>57</v>
      </c>
      <c r="C10259" s="5" t="s">
        <v>1581</v>
      </c>
      <c r="D10259" s="5" t="s">
        <v>1510</v>
      </c>
      <c r="E10259" s="5" t="s">
        <v>6</v>
      </c>
      <c r="F10259" s="6">
        <v>0</v>
      </c>
      <c r="G10259" s="6">
        <v>0</v>
      </c>
      <c r="H10259" s="6">
        <v>0</v>
      </c>
      <c r="I10259" s="6">
        <v>0</v>
      </c>
      <c r="J10259" t="str">
        <f t="shared" si="160"/>
        <v>PUAES-EY80-P520</v>
      </c>
      <c r="K10259" t="str">
        <f>IF((VLOOKUP(J10259,mdc!A:V,22,FALSE)=""),"non Collabo","collabo")</f>
        <v>collabo</v>
      </c>
      <c r="L10259" t="str" cm="1">
        <f t="array" ref="L10259">IFERROR(_xlfn.IFS(G10259&lt;0,"shortage",H10259&lt;0,"shortage",I10259&lt;0,"shortage"),"ok")</f>
        <v>ok</v>
      </c>
    </row>
    <row r="10260" spans="1:12" hidden="1" x14ac:dyDescent="0.35">
      <c r="A10260" s="5" t="s">
        <v>1357</v>
      </c>
      <c r="B10260" s="5" t="s">
        <v>57</v>
      </c>
      <c r="C10260" s="5" t="s">
        <v>1581</v>
      </c>
      <c r="D10260" s="5" t="s">
        <v>1510</v>
      </c>
      <c r="E10260" s="5" t="s">
        <v>2318</v>
      </c>
      <c r="F10260" s="6">
        <v>100</v>
      </c>
      <c r="G10260" s="6">
        <v>100</v>
      </c>
      <c r="H10260" s="6">
        <v>100</v>
      </c>
      <c r="I10260" s="6">
        <v>100</v>
      </c>
      <c r="J10260" t="str">
        <f t="shared" si="160"/>
        <v>PUAES-EY80-P520</v>
      </c>
      <c r="K10260" t="str">
        <f>IF((VLOOKUP(J10260,mdc!A:V,22,FALSE)=""),"non Collabo","collabo")</f>
        <v>collabo</v>
      </c>
      <c r="L10260" t="str" cm="1">
        <f t="array" ref="L10260">IFERROR(_xlfn.IFS(G10260&lt;0,"shortage",H10260&lt;0,"shortage",I10260&lt;0,"shortage"),"ok")</f>
        <v>ok</v>
      </c>
    </row>
    <row r="10261" spans="1:12" hidden="1" x14ac:dyDescent="0.35">
      <c r="A10261" s="5" t="s">
        <v>1357</v>
      </c>
      <c r="B10261" s="5" t="s">
        <v>57</v>
      </c>
      <c r="C10261" s="5" t="s">
        <v>1581</v>
      </c>
      <c r="D10261" s="5" t="s">
        <v>1510</v>
      </c>
      <c r="E10261" s="5" t="s">
        <v>7</v>
      </c>
      <c r="F10261" s="6"/>
      <c r="G10261" s="6"/>
      <c r="H10261" s="6"/>
      <c r="I10261" s="6"/>
      <c r="J10261" t="str">
        <f t="shared" si="160"/>
        <v>PUAES-EY80-P520</v>
      </c>
      <c r="K10261" t="str">
        <f>IF((VLOOKUP(J10261,mdc!A:V,22,FALSE)=""),"non Collabo","collabo")</f>
        <v>collabo</v>
      </c>
      <c r="L10261" t="str" cm="1">
        <f t="array" ref="L10261">IFERROR(_xlfn.IFS(G10261&lt;0,"shortage",H10261&lt;0,"shortage",I10261&lt;0,"shortage"),"ok")</f>
        <v>ok</v>
      </c>
    </row>
    <row r="10262" spans="1:12" hidden="1" x14ac:dyDescent="0.35">
      <c r="A10262" s="5" t="s">
        <v>1357</v>
      </c>
      <c r="B10262" s="5" t="s">
        <v>57</v>
      </c>
      <c r="C10262" s="5" t="s">
        <v>1581</v>
      </c>
      <c r="D10262" s="5" t="s">
        <v>1510</v>
      </c>
      <c r="E10262" s="5" t="s">
        <v>1566</v>
      </c>
      <c r="F10262" s="6">
        <v>2.5806</v>
      </c>
      <c r="G10262" s="6">
        <v>4.6920000000000002</v>
      </c>
      <c r="H10262" s="6">
        <v>2.3460000000000001</v>
      </c>
      <c r="I10262" s="6">
        <v>2.3460000000000001</v>
      </c>
      <c r="J10262" t="str">
        <f t="shared" si="160"/>
        <v>PUAES-EY80-P520</v>
      </c>
      <c r="K10262" t="str">
        <f>IF((VLOOKUP(J10262,mdc!A:V,22,FALSE)=""),"non Collabo","collabo")</f>
        <v>collabo</v>
      </c>
      <c r="L10262" t="str" cm="1">
        <f t="array" ref="L10262">IFERROR(_xlfn.IFS(G10262&lt;0,"shortage",H10262&lt;0,"shortage",I10262&lt;0,"shortage"),"ok")</f>
        <v>ok</v>
      </c>
    </row>
    <row r="10263" spans="1:12" ht="15" hidden="1" thickBot="1" x14ac:dyDescent="0.4">
      <c r="A10263" s="5" t="s">
        <v>1357</v>
      </c>
      <c r="B10263" s="5" t="s">
        <v>57</v>
      </c>
      <c r="C10263" s="5" t="s">
        <v>1581</v>
      </c>
      <c r="D10263" s="7" t="s">
        <v>1510</v>
      </c>
      <c r="E10263" s="7" t="s">
        <v>8</v>
      </c>
      <c r="F10263" s="8">
        <v>-2.5806</v>
      </c>
      <c r="G10263" s="8">
        <v>-4.6920000000000002</v>
      </c>
      <c r="H10263" s="8">
        <v>-2.3460000000000001</v>
      </c>
      <c r="I10263" s="8">
        <v>-2.3460000000000001</v>
      </c>
      <c r="J10263" t="str">
        <f t="shared" si="160"/>
        <v>PUAES-EY80-P520</v>
      </c>
      <c r="K10263" t="str">
        <f>IF((VLOOKUP(J10263,mdc!A:V,22,FALSE)=""),"non Collabo","collabo")</f>
        <v>collabo</v>
      </c>
    </row>
    <row r="10264" spans="1:12" hidden="1" x14ac:dyDescent="0.35">
      <c r="A10264" s="5" t="s">
        <v>1357</v>
      </c>
      <c r="B10264" s="5" t="s">
        <v>57</v>
      </c>
      <c r="C10264" s="5" t="s">
        <v>1581</v>
      </c>
      <c r="D10264" s="3" t="s">
        <v>1511</v>
      </c>
      <c r="E10264" s="3" t="s">
        <v>5</v>
      </c>
      <c r="F10264" s="4"/>
      <c r="G10264" s="4">
        <v>100</v>
      </c>
      <c r="H10264" s="4">
        <v>70</v>
      </c>
      <c r="I10264" s="4">
        <v>50</v>
      </c>
      <c r="J10264" t="str">
        <f t="shared" si="160"/>
        <v>PUAES-EY90-A520</v>
      </c>
      <c r="K10264" t="str">
        <f>IF((VLOOKUP(J10264,mdc!A:V,22,FALSE)=""),"non Collabo","collabo")</f>
        <v>collabo</v>
      </c>
      <c r="L10264" t="str" cm="1">
        <f t="array" ref="L10264">IFERROR(_xlfn.IFS(G10264&lt;0,"shortage",H10264&lt;0,"shortage",I10264&lt;0,"shortage"),"ok")</f>
        <v>ok</v>
      </c>
    </row>
    <row r="10265" spans="1:12" hidden="1" x14ac:dyDescent="0.35">
      <c r="A10265" s="5" t="s">
        <v>1357</v>
      </c>
      <c r="B10265" s="5" t="s">
        <v>57</v>
      </c>
      <c r="C10265" s="5" t="s">
        <v>1581</v>
      </c>
      <c r="D10265" s="5" t="s">
        <v>1511</v>
      </c>
      <c r="E10265" s="5" t="s">
        <v>1565</v>
      </c>
      <c r="F10265" s="6"/>
      <c r="G10265" s="6">
        <v>100</v>
      </c>
      <c r="H10265" s="6">
        <v>70</v>
      </c>
      <c r="I10265" s="6">
        <v>50</v>
      </c>
      <c r="J10265" t="str">
        <f t="shared" si="160"/>
        <v>PUAES-EY90-A520</v>
      </c>
      <c r="K10265" t="str">
        <f>IF((VLOOKUP(J10265,mdc!A:V,22,FALSE)=""),"non Collabo","collabo")</f>
        <v>collabo</v>
      </c>
      <c r="L10265" t="str" cm="1">
        <f t="array" ref="L10265">IFERROR(_xlfn.IFS(G10265&lt;0,"shortage",H10265&lt;0,"shortage",I10265&lt;0,"shortage"),"ok")</f>
        <v>ok</v>
      </c>
    </row>
    <row r="10266" spans="1:12" hidden="1" x14ac:dyDescent="0.35">
      <c r="A10266" s="5" t="s">
        <v>1357</v>
      </c>
      <c r="B10266" s="5" t="s">
        <v>57</v>
      </c>
      <c r="C10266" s="5" t="s">
        <v>1581</v>
      </c>
      <c r="D10266" s="5" t="s">
        <v>1511</v>
      </c>
      <c r="E10266" s="5" t="s">
        <v>6</v>
      </c>
      <c r="F10266" s="6"/>
      <c r="G10266" s="6">
        <v>0</v>
      </c>
      <c r="H10266" s="6">
        <v>0</v>
      </c>
      <c r="I10266" s="6">
        <v>0</v>
      </c>
      <c r="J10266" t="str">
        <f t="shared" si="160"/>
        <v>PUAES-EY90-A520</v>
      </c>
      <c r="K10266" t="str">
        <f>IF((VLOOKUP(J10266,mdc!A:V,22,FALSE)=""),"non Collabo","collabo")</f>
        <v>collabo</v>
      </c>
      <c r="L10266" t="str" cm="1">
        <f t="array" ref="L10266">IFERROR(_xlfn.IFS(G10266&lt;0,"shortage",H10266&lt;0,"shortage",I10266&lt;0,"shortage"),"ok")</f>
        <v>ok</v>
      </c>
    </row>
    <row r="10267" spans="1:12" hidden="1" x14ac:dyDescent="0.35">
      <c r="A10267" s="5" t="s">
        <v>1357</v>
      </c>
      <c r="B10267" s="5" t="s">
        <v>57</v>
      </c>
      <c r="C10267" s="5" t="s">
        <v>1581</v>
      </c>
      <c r="D10267" s="5" t="s">
        <v>1511</v>
      </c>
      <c r="E10267" s="5" t="s">
        <v>2318</v>
      </c>
      <c r="F10267" s="6"/>
      <c r="G10267" s="6">
        <v>100</v>
      </c>
      <c r="H10267" s="6">
        <v>100</v>
      </c>
      <c r="I10267" s="6">
        <v>100</v>
      </c>
      <c r="J10267" t="str">
        <f t="shared" si="160"/>
        <v>PUAES-EY90-A520</v>
      </c>
      <c r="K10267" t="str">
        <f>IF((VLOOKUP(J10267,mdc!A:V,22,FALSE)=""),"non Collabo","collabo")</f>
        <v>collabo</v>
      </c>
      <c r="L10267" t="str" cm="1">
        <f t="array" ref="L10267">IFERROR(_xlfn.IFS(G10267&lt;0,"shortage",H10267&lt;0,"shortage",I10267&lt;0,"shortage"),"ok")</f>
        <v>ok</v>
      </c>
    </row>
    <row r="10268" spans="1:12" hidden="1" x14ac:dyDescent="0.35">
      <c r="A10268" s="5" t="s">
        <v>1357</v>
      </c>
      <c r="B10268" s="5" t="s">
        <v>57</v>
      </c>
      <c r="C10268" s="5" t="s">
        <v>1581</v>
      </c>
      <c r="D10268" s="5" t="s">
        <v>1511</v>
      </c>
      <c r="E10268" s="5" t="s">
        <v>7</v>
      </c>
      <c r="F10268" s="6"/>
      <c r="G10268" s="6"/>
      <c r="H10268" s="6"/>
      <c r="I10268" s="6"/>
      <c r="J10268" t="str">
        <f t="shared" si="160"/>
        <v>PUAES-EY90-A520</v>
      </c>
      <c r="K10268" t="str">
        <f>IF((VLOOKUP(J10268,mdc!A:V,22,FALSE)=""),"non Collabo","collabo")</f>
        <v>collabo</v>
      </c>
      <c r="L10268" t="str" cm="1">
        <f t="array" ref="L10268">IFERROR(_xlfn.IFS(G10268&lt;0,"shortage",H10268&lt;0,"shortage",I10268&lt;0,"shortage"),"ok")</f>
        <v>ok</v>
      </c>
    </row>
    <row r="10269" spans="1:12" hidden="1" x14ac:dyDescent="0.35">
      <c r="A10269" s="5" t="s">
        <v>1357</v>
      </c>
      <c r="B10269" s="5" t="s">
        <v>57</v>
      </c>
      <c r="C10269" s="5" t="s">
        <v>1581</v>
      </c>
      <c r="D10269" s="5" t="s">
        <v>1511</v>
      </c>
      <c r="E10269" s="5" t="s">
        <v>1566</v>
      </c>
      <c r="F10269" s="6"/>
      <c r="G10269" s="6">
        <v>5.226</v>
      </c>
      <c r="H10269" s="6">
        <v>3.6581999999999999</v>
      </c>
      <c r="I10269" s="6">
        <v>2.613</v>
      </c>
      <c r="J10269" t="str">
        <f t="shared" si="160"/>
        <v>PUAES-EY90-A520</v>
      </c>
      <c r="K10269" t="str">
        <f>IF((VLOOKUP(J10269,mdc!A:V,22,FALSE)=""),"non Collabo","collabo")</f>
        <v>collabo</v>
      </c>
      <c r="L10269" t="str" cm="1">
        <f t="array" ref="L10269">IFERROR(_xlfn.IFS(G10269&lt;0,"shortage",H10269&lt;0,"shortage",I10269&lt;0,"shortage"),"ok")</f>
        <v>ok</v>
      </c>
    </row>
    <row r="10270" spans="1:12" ht="15" hidden="1" thickBot="1" x14ac:dyDescent="0.4">
      <c r="A10270" s="5" t="s">
        <v>1357</v>
      </c>
      <c r="B10270" s="5" t="s">
        <v>57</v>
      </c>
      <c r="C10270" s="5" t="s">
        <v>1581</v>
      </c>
      <c r="D10270" s="7" t="s">
        <v>1511</v>
      </c>
      <c r="E10270" s="7" t="s">
        <v>8</v>
      </c>
      <c r="F10270" s="8"/>
      <c r="G10270" s="8">
        <v>-5.226</v>
      </c>
      <c r="H10270" s="8">
        <v>-3.6581999999999999</v>
      </c>
      <c r="I10270" s="8">
        <v>-2.613</v>
      </c>
      <c r="J10270" t="str">
        <f t="shared" si="160"/>
        <v>PUAES-EY90-A520</v>
      </c>
      <c r="K10270" t="str">
        <f>IF((VLOOKUP(J10270,mdc!A:V,22,FALSE)=""),"non Collabo","collabo")</f>
        <v>collabo</v>
      </c>
    </row>
    <row r="10271" spans="1:12" hidden="1" x14ac:dyDescent="0.35">
      <c r="A10271" s="5" t="s">
        <v>1357</v>
      </c>
      <c r="B10271" s="5" t="s">
        <v>57</v>
      </c>
      <c r="C10271" s="5" t="s">
        <v>1581</v>
      </c>
      <c r="D10271" s="3" t="s">
        <v>1512</v>
      </c>
      <c r="E10271" s="3" t="s">
        <v>5</v>
      </c>
      <c r="F10271" s="4">
        <v>30</v>
      </c>
      <c r="G10271" s="4">
        <v>150</v>
      </c>
      <c r="H10271" s="4">
        <v>130</v>
      </c>
      <c r="I10271" s="4">
        <v>100</v>
      </c>
      <c r="J10271" t="str">
        <f t="shared" si="160"/>
        <v>PUAES-GA21-S820</v>
      </c>
      <c r="K10271" t="str">
        <f>IF((VLOOKUP(J10271,mdc!A:V,22,FALSE)=""),"non Collabo","collabo")</f>
        <v>collabo</v>
      </c>
      <c r="L10271" t="str" cm="1">
        <f t="array" ref="L10271">IFERROR(_xlfn.IFS(G10271&lt;0,"shortage",H10271&lt;0,"shortage",I10271&lt;0,"shortage"),"ok")</f>
        <v>ok</v>
      </c>
    </row>
    <row r="10272" spans="1:12" hidden="1" x14ac:dyDescent="0.35">
      <c r="A10272" s="5" t="s">
        <v>1357</v>
      </c>
      <c r="B10272" s="5" t="s">
        <v>57</v>
      </c>
      <c r="C10272" s="5" t="s">
        <v>1581</v>
      </c>
      <c r="D10272" s="5" t="s">
        <v>1512</v>
      </c>
      <c r="E10272" s="5" t="s">
        <v>1565</v>
      </c>
      <c r="F10272" s="6">
        <v>30</v>
      </c>
      <c r="G10272" s="6">
        <v>150</v>
      </c>
      <c r="H10272" s="6">
        <v>130</v>
      </c>
      <c r="I10272" s="6">
        <v>100</v>
      </c>
      <c r="J10272" t="str">
        <f t="shared" si="160"/>
        <v>PUAES-GA21-S820</v>
      </c>
      <c r="K10272" t="str">
        <f>IF((VLOOKUP(J10272,mdc!A:V,22,FALSE)=""),"non Collabo","collabo")</f>
        <v>collabo</v>
      </c>
      <c r="L10272" t="str" cm="1">
        <f t="array" ref="L10272">IFERROR(_xlfn.IFS(G10272&lt;0,"shortage",H10272&lt;0,"shortage",I10272&lt;0,"shortage"),"ok")</f>
        <v>ok</v>
      </c>
    </row>
    <row r="10273" spans="1:12" hidden="1" x14ac:dyDescent="0.35">
      <c r="A10273" s="5" t="s">
        <v>1357</v>
      </c>
      <c r="B10273" s="5" t="s">
        <v>57</v>
      </c>
      <c r="C10273" s="5" t="s">
        <v>1581</v>
      </c>
      <c r="D10273" s="5" t="s">
        <v>1512</v>
      </c>
      <c r="E10273" s="5" t="s">
        <v>6</v>
      </c>
      <c r="F10273" s="6">
        <v>0</v>
      </c>
      <c r="G10273" s="6">
        <v>0</v>
      </c>
      <c r="H10273" s="6">
        <v>0</v>
      </c>
      <c r="I10273" s="6">
        <v>0</v>
      </c>
      <c r="J10273" t="str">
        <f t="shared" si="160"/>
        <v>PUAES-GA21-S820</v>
      </c>
      <c r="K10273" t="str">
        <f>IF((VLOOKUP(J10273,mdc!A:V,22,FALSE)=""),"non Collabo","collabo")</f>
        <v>collabo</v>
      </c>
      <c r="L10273" t="str" cm="1">
        <f t="array" ref="L10273">IFERROR(_xlfn.IFS(G10273&lt;0,"shortage",H10273&lt;0,"shortage",I10273&lt;0,"shortage"),"ok")</f>
        <v>ok</v>
      </c>
    </row>
    <row r="10274" spans="1:12" hidden="1" x14ac:dyDescent="0.35">
      <c r="A10274" s="5" t="s">
        <v>1357</v>
      </c>
      <c r="B10274" s="5" t="s">
        <v>57</v>
      </c>
      <c r="C10274" s="5" t="s">
        <v>1581</v>
      </c>
      <c r="D10274" s="5" t="s">
        <v>1512</v>
      </c>
      <c r="E10274" s="5" t="s">
        <v>2318</v>
      </c>
      <c r="F10274" s="6">
        <v>100</v>
      </c>
      <c r="G10274" s="6">
        <v>100</v>
      </c>
      <c r="H10274" s="6">
        <v>100</v>
      </c>
      <c r="I10274" s="6">
        <v>100</v>
      </c>
      <c r="J10274" t="str">
        <f t="shared" si="160"/>
        <v>PUAES-GA21-S820</v>
      </c>
      <c r="K10274" t="str">
        <f>IF((VLOOKUP(J10274,mdc!A:V,22,FALSE)=""),"non Collabo","collabo")</f>
        <v>collabo</v>
      </c>
      <c r="L10274" t="str" cm="1">
        <f t="array" ref="L10274">IFERROR(_xlfn.IFS(G10274&lt;0,"shortage",H10274&lt;0,"shortage",I10274&lt;0,"shortage"),"ok")</f>
        <v>ok</v>
      </c>
    </row>
    <row r="10275" spans="1:12" hidden="1" x14ac:dyDescent="0.35">
      <c r="A10275" s="5" t="s">
        <v>1357</v>
      </c>
      <c r="B10275" s="5" t="s">
        <v>57</v>
      </c>
      <c r="C10275" s="5" t="s">
        <v>1581</v>
      </c>
      <c r="D10275" s="5" t="s">
        <v>1512</v>
      </c>
      <c r="E10275" s="5" t="s">
        <v>7</v>
      </c>
      <c r="F10275" s="6"/>
      <c r="G10275" s="6"/>
      <c r="H10275" s="6"/>
      <c r="I10275" s="6"/>
      <c r="J10275" t="str">
        <f t="shared" si="160"/>
        <v>PUAES-GA21-S820</v>
      </c>
      <c r="K10275" t="str">
        <f>IF((VLOOKUP(J10275,mdc!A:V,22,FALSE)=""),"non Collabo","collabo")</f>
        <v>collabo</v>
      </c>
      <c r="L10275" t="str" cm="1">
        <f t="array" ref="L10275">IFERROR(_xlfn.IFS(G10275&lt;0,"shortage",H10275&lt;0,"shortage",I10275&lt;0,"shortage"),"ok")</f>
        <v>ok</v>
      </c>
    </row>
    <row r="10276" spans="1:12" hidden="1" x14ac:dyDescent="0.35">
      <c r="A10276" s="5" t="s">
        <v>1357</v>
      </c>
      <c r="B10276" s="5" t="s">
        <v>57</v>
      </c>
      <c r="C10276" s="5" t="s">
        <v>1581</v>
      </c>
      <c r="D10276" s="5" t="s">
        <v>1512</v>
      </c>
      <c r="E10276" s="5" t="s">
        <v>1566</v>
      </c>
      <c r="F10276" s="6">
        <v>1.0916999999999999</v>
      </c>
      <c r="G10276" s="6">
        <v>5.4584999999999999</v>
      </c>
      <c r="H10276" s="6">
        <v>4.7306999999999997</v>
      </c>
      <c r="I10276" s="6">
        <v>3.6389999999999998</v>
      </c>
      <c r="J10276" t="str">
        <f t="shared" si="160"/>
        <v>PUAES-GA21-S820</v>
      </c>
      <c r="K10276" t="str">
        <f>IF((VLOOKUP(J10276,mdc!A:V,22,FALSE)=""),"non Collabo","collabo")</f>
        <v>collabo</v>
      </c>
      <c r="L10276" t="str" cm="1">
        <f t="array" ref="L10276">IFERROR(_xlfn.IFS(G10276&lt;0,"shortage",H10276&lt;0,"shortage",I10276&lt;0,"shortage"),"ok")</f>
        <v>ok</v>
      </c>
    </row>
    <row r="10277" spans="1:12" ht="15" hidden="1" thickBot="1" x14ac:dyDescent="0.4">
      <c r="A10277" s="5" t="s">
        <v>1357</v>
      </c>
      <c r="B10277" s="5" t="s">
        <v>57</v>
      </c>
      <c r="C10277" s="5" t="s">
        <v>1581</v>
      </c>
      <c r="D10277" s="7" t="s">
        <v>1512</v>
      </c>
      <c r="E10277" s="7" t="s">
        <v>8</v>
      </c>
      <c r="F10277" s="8">
        <v>-1.0916999999999999</v>
      </c>
      <c r="G10277" s="8">
        <v>-5.4584999999999999</v>
      </c>
      <c r="H10277" s="8">
        <v>-4.7306999999999997</v>
      </c>
      <c r="I10277" s="8">
        <v>-3.6389999999999998</v>
      </c>
      <c r="J10277" t="str">
        <f t="shared" si="160"/>
        <v>PUAES-GA21-S820</v>
      </c>
      <c r="K10277" t="str">
        <f>IF((VLOOKUP(J10277,mdc!A:V,22,FALSE)=""),"non Collabo","collabo")</f>
        <v>collabo</v>
      </c>
    </row>
    <row r="10278" spans="1:12" hidden="1" x14ac:dyDescent="0.35">
      <c r="A10278" s="5" t="s">
        <v>1357</v>
      </c>
      <c r="B10278" s="5" t="s">
        <v>57</v>
      </c>
      <c r="C10278" s="5" t="s">
        <v>1581</v>
      </c>
      <c r="D10278" s="3" t="s">
        <v>1513</v>
      </c>
      <c r="E10278" s="3" t="s">
        <v>5</v>
      </c>
      <c r="F10278" s="4"/>
      <c r="G10278" s="4">
        <v>50</v>
      </c>
      <c r="H10278" s="4">
        <v>70</v>
      </c>
      <c r="I10278" s="4"/>
      <c r="J10278" t="str">
        <f t="shared" si="160"/>
        <v>PUAES-LL41-K520</v>
      </c>
      <c r="K10278" t="str">
        <f>IF((VLOOKUP(J10278,mdc!A:V,22,FALSE)=""),"non Collabo","collabo")</f>
        <v>collabo</v>
      </c>
      <c r="L10278" t="str" cm="1">
        <f t="array" ref="L10278">IFERROR(_xlfn.IFS(G10278&lt;0,"shortage",H10278&lt;0,"shortage",I10278&lt;0,"shortage"),"ok")</f>
        <v>ok</v>
      </c>
    </row>
    <row r="10279" spans="1:12" hidden="1" x14ac:dyDescent="0.35">
      <c r="A10279" s="5" t="s">
        <v>1357</v>
      </c>
      <c r="B10279" s="5" t="s">
        <v>57</v>
      </c>
      <c r="C10279" s="5" t="s">
        <v>1581</v>
      </c>
      <c r="D10279" s="5" t="s">
        <v>1513</v>
      </c>
      <c r="E10279" s="5" t="s">
        <v>1565</v>
      </c>
      <c r="F10279" s="6"/>
      <c r="G10279" s="6">
        <v>50</v>
      </c>
      <c r="H10279" s="6">
        <v>70</v>
      </c>
      <c r="I10279" s="6"/>
      <c r="J10279" t="str">
        <f t="shared" si="160"/>
        <v>PUAES-LL41-K520</v>
      </c>
      <c r="K10279" t="str">
        <f>IF((VLOOKUP(J10279,mdc!A:V,22,FALSE)=""),"non Collabo","collabo")</f>
        <v>collabo</v>
      </c>
      <c r="L10279" t="str" cm="1">
        <f t="array" ref="L10279">IFERROR(_xlfn.IFS(G10279&lt;0,"shortage",H10279&lt;0,"shortage",I10279&lt;0,"shortage"),"ok")</f>
        <v>ok</v>
      </c>
    </row>
    <row r="10280" spans="1:12" hidden="1" x14ac:dyDescent="0.35">
      <c r="A10280" s="5" t="s">
        <v>1357</v>
      </c>
      <c r="B10280" s="5" t="s">
        <v>57</v>
      </c>
      <c r="C10280" s="5" t="s">
        <v>1581</v>
      </c>
      <c r="D10280" s="5" t="s">
        <v>1513</v>
      </c>
      <c r="E10280" s="5" t="s">
        <v>6</v>
      </c>
      <c r="F10280" s="6"/>
      <c r="G10280" s="6">
        <v>0</v>
      </c>
      <c r="H10280" s="6">
        <v>0</v>
      </c>
      <c r="I10280" s="6"/>
      <c r="J10280" t="str">
        <f t="shared" si="160"/>
        <v>PUAES-LL41-K520</v>
      </c>
      <c r="K10280" t="str">
        <f>IF((VLOOKUP(J10280,mdc!A:V,22,FALSE)=""),"non Collabo","collabo")</f>
        <v>collabo</v>
      </c>
      <c r="L10280" t="str" cm="1">
        <f t="array" ref="L10280">IFERROR(_xlfn.IFS(G10280&lt;0,"shortage",H10280&lt;0,"shortage",I10280&lt;0,"shortage"),"ok")</f>
        <v>ok</v>
      </c>
    </row>
    <row r="10281" spans="1:12" hidden="1" x14ac:dyDescent="0.35">
      <c r="A10281" s="5" t="s">
        <v>1357</v>
      </c>
      <c r="B10281" s="5" t="s">
        <v>57</v>
      </c>
      <c r="C10281" s="5" t="s">
        <v>1581</v>
      </c>
      <c r="D10281" s="5" t="s">
        <v>1513</v>
      </c>
      <c r="E10281" s="5" t="s">
        <v>2318</v>
      </c>
      <c r="F10281" s="6"/>
      <c r="G10281" s="6">
        <v>100</v>
      </c>
      <c r="H10281" s="6">
        <v>100</v>
      </c>
      <c r="I10281" s="6"/>
      <c r="J10281" t="str">
        <f t="shared" si="160"/>
        <v>PUAES-LL41-K520</v>
      </c>
      <c r="K10281" t="str">
        <f>IF((VLOOKUP(J10281,mdc!A:V,22,FALSE)=""),"non Collabo","collabo")</f>
        <v>collabo</v>
      </c>
      <c r="L10281" t="str" cm="1">
        <f t="array" ref="L10281">IFERROR(_xlfn.IFS(G10281&lt;0,"shortage",H10281&lt;0,"shortage",I10281&lt;0,"shortage"),"ok")</f>
        <v>ok</v>
      </c>
    </row>
    <row r="10282" spans="1:12" hidden="1" x14ac:dyDescent="0.35">
      <c r="A10282" s="5" t="s">
        <v>1357</v>
      </c>
      <c r="B10282" s="5" t="s">
        <v>57</v>
      </c>
      <c r="C10282" s="5" t="s">
        <v>1581</v>
      </c>
      <c r="D10282" s="5" t="s">
        <v>1513</v>
      </c>
      <c r="E10282" s="5" t="s">
        <v>7</v>
      </c>
      <c r="F10282" s="6"/>
      <c r="G10282" s="6"/>
      <c r="H10282" s="6"/>
      <c r="I10282" s="6"/>
      <c r="J10282" t="str">
        <f t="shared" si="160"/>
        <v>PUAES-LL41-K520</v>
      </c>
      <c r="K10282" t="str">
        <f>IF((VLOOKUP(J10282,mdc!A:V,22,FALSE)=""),"non Collabo","collabo")</f>
        <v>collabo</v>
      </c>
      <c r="L10282" t="str" cm="1">
        <f t="array" ref="L10282">IFERROR(_xlfn.IFS(G10282&lt;0,"shortage",H10282&lt;0,"shortage",I10282&lt;0,"shortage"),"ok")</f>
        <v>ok</v>
      </c>
    </row>
    <row r="10283" spans="1:12" hidden="1" x14ac:dyDescent="0.35">
      <c r="A10283" s="5" t="s">
        <v>1357</v>
      </c>
      <c r="B10283" s="5" t="s">
        <v>57</v>
      </c>
      <c r="C10283" s="5" t="s">
        <v>1581</v>
      </c>
      <c r="D10283" s="5" t="s">
        <v>1513</v>
      </c>
      <c r="E10283" s="5" t="s">
        <v>1566</v>
      </c>
      <c r="F10283" s="6"/>
      <c r="G10283" s="6">
        <v>2.0865</v>
      </c>
      <c r="H10283" s="6">
        <v>2.9211</v>
      </c>
      <c r="I10283" s="6"/>
      <c r="J10283" t="str">
        <f t="shared" si="160"/>
        <v>PUAES-LL41-K520</v>
      </c>
      <c r="K10283" t="str">
        <f>IF((VLOOKUP(J10283,mdc!A:V,22,FALSE)=""),"non Collabo","collabo")</f>
        <v>collabo</v>
      </c>
      <c r="L10283" t="str" cm="1">
        <f t="array" ref="L10283">IFERROR(_xlfn.IFS(G10283&lt;0,"shortage",H10283&lt;0,"shortage",I10283&lt;0,"shortage"),"ok")</f>
        <v>ok</v>
      </c>
    </row>
    <row r="10284" spans="1:12" ht="15" hidden="1" thickBot="1" x14ac:dyDescent="0.4">
      <c r="A10284" s="5" t="s">
        <v>1357</v>
      </c>
      <c r="B10284" s="5" t="s">
        <v>57</v>
      </c>
      <c r="C10284" s="5" t="s">
        <v>1581</v>
      </c>
      <c r="D10284" s="7" t="s">
        <v>1513</v>
      </c>
      <c r="E10284" s="7" t="s">
        <v>8</v>
      </c>
      <c r="F10284" s="8"/>
      <c r="G10284" s="8">
        <v>-2.0865</v>
      </c>
      <c r="H10284" s="8">
        <v>-2.9211</v>
      </c>
      <c r="I10284" s="8"/>
      <c r="J10284" t="str">
        <f t="shared" si="160"/>
        <v>PUAES-LL41-K520</v>
      </c>
      <c r="K10284" t="str">
        <f>IF((VLOOKUP(J10284,mdc!A:V,22,FALSE)=""),"non Collabo","collabo")</f>
        <v>collabo</v>
      </c>
    </row>
    <row r="10285" spans="1:12" hidden="1" x14ac:dyDescent="0.35">
      <c r="A10285" s="5" t="s">
        <v>1357</v>
      </c>
      <c r="B10285" s="5" t="s">
        <v>57</v>
      </c>
      <c r="C10285" s="5" t="s">
        <v>1581</v>
      </c>
      <c r="D10285" s="3" t="s">
        <v>1514</v>
      </c>
      <c r="E10285" s="3" t="s">
        <v>5</v>
      </c>
      <c r="F10285" s="4">
        <v>25</v>
      </c>
      <c r="G10285" s="4">
        <v>50</v>
      </c>
      <c r="H10285" s="4">
        <v>30</v>
      </c>
      <c r="I10285" s="4"/>
      <c r="J10285" t="str">
        <f t="shared" si="160"/>
        <v>PUAES-LS6A-K820</v>
      </c>
      <c r="K10285" t="str">
        <f>IF((VLOOKUP(J10285,mdc!A:V,22,FALSE)=""),"non Collabo","collabo")</f>
        <v>collabo</v>
      </c>
      <c r="L10285" t="str" cm="1">
        <f t="array" ref="L10285">IFERROR(_xlfn.IFS(G10285&lt;0,"shortage",H10285&lt;0,"shortage",I10285&lt;0,"shortage"),"ok")</f>
        <v>ok</v>
      </c>
    </row>
    <row r="10286" spans="1:12" hidden="1" x14ac:dyDescent="0.35">
      <c r="A10286" s="5" t="s">
        <v>1357</v>
      </c>
      <c r="B10286" s="5" t="s">
        <v>57</v>
      </c>
      <c r="C10286" s="5" t="s">
        <v>1581</v>
      </c>
      <c r="D10286" s="5" t="s">
        <v>1514</v>
      </c>
      <c r="E10286" s="5" t="s">
        <v>1565</v>
      </c>
      <c r="F10286" s="6">
        <v>25</v>
      </c>
      <c r="G10286" s="6">
        <v>50</v>
      </c>
      <c r="H10286" s="6">
        <v>30</v>
      </c>
      <c r="I10286" s="6"/>
      <c r="J10286" t="str">
        <f t="shared" si="160"/>
        <v>PUAES-LS6A-K820</v>
      </c>
      <c r="K10286" t="str">
        <f>IF((VLOOKUP(J10286,mdc!A:V,22,FALSE)=""),"non Collabo","collabo")</f>
        <v>collabo</v>
      </c>
      <c r="L10286" t="str" cm="1">
        <f t="array" ref="L10286">IFERROR(_xlfn.IFS(G10286&lt;0,"shortage",H10286&lt;0,"shortage",I10286&lt;0,"shortage"),"ok")</f>
        <v>ok</v>
      </c>
    </row>
    <row r="10287" spans="1:12" hidden="1" x14ac:dyDescent="0.35">
      <c r="A10287" s="5" t="s">
        <v>1357</v>
      </c>
      <c r="B10287" s="5" t="s">
        <v>57</v>
      </c>
      <c r="C10287" s="5" t="s">
        <v>1581</v>
      </c>
      <c r="D10287" s="5" t="s">
        <v>1514</v>
      </c>
      <c r="E10287" s="5" t="s">
        <v>6</v>
      </c>
      <c r="F10287" s="6">
        <v>0</v>
      </c>
      <c r="G10287" s="6">
        <v>0</v>
      </c>
      <c r="H10287" s="6">
        <v>0</v>
      </c>
      <c r="I10287" s="6"/>
      <c r="J10287" t="str">
        <f t="shared" si="160"/>
        <v>PUAES-LS6A-K820</v>
      </c>
      <c r="K10287" t="str">
        <f>IF((VLOOKUP(J10287,mdc!A:V,22,FALSE)=""),"non Collabo","collabo")</f>
        <v>collabo</v>
      </c>
      <c r="L10287" t="str" cm="1">
        <f t="array" ref="L10287">IFERROR(_xlfn.IFS(G10287&lt;0,"shortage",H10287&lt;0,"shortage",I10287&lt;0,"shortage"),"ok")</f>
        <v>ok</v>
      </c>
    </row>
    <row r="10288" spans="1:12" hidden="1" x14ac:dyDescent="0.35">
      <c r="A10288" s="5" t="s">
        <v>1357</v>
      </c>
      <c r="B10288" s="5" t="s">
        <v>57</v>
      </c>
      <c r="C10288" s="5" t="s">
        <v>1581</v>
      </c>
      <c r="D10288" s="5" t="s">
        <v>1514</v>
      </c>
      <c r="E10288" s="5" t="s">
        <v>2318</v>
      </c>
      <c r="F10288" s="6">
        <v>100</v>
      </c>
      <c r="G10288" s="6">
        <v>100</v>
      </c>
      <c r="H10288" s="6">
        <v>100</v>
      </c>
      <c r="I10288" s="6"/>
      <c r="J10288" t="str">
        <f t="shared" si="160"/>
        <v>PUAES-LS6A-K820</v>
      </c>
      <c r="K10288" t="str">
        <f>IF((VLOOKUP(J10288,mdc!A:V,22,FALSE)=""),"non Collabo","collabo")</f>
        <v>collabo</v>
      </c>
      <c r="L10288" t="str" cm="1">
        <f t="array" ref="L10288">IFERROR(_xlfn.IFS(G10288&lt;0,"shortage",H10288&lt;0,"shortage",I10288&lt;0,"shortage"),"ok")</f>
        <v>ok</v>
      </c>
    </row>
    <row r="10289" spans="1:12" hidden="1" x14ac:dyDescent="0.35">
      <c r="A10289" s="5" t="s">
        <v>1357</v>
      </c>
      <c r="B10289" s="5" t="s">
        <v>57</v>
      </c>
      <c r="C10289" s="5" t="s">
        <v>1581</v>
      </c>
      <c r="D10289" s="5" t="s">
        <v>1514</v>
      </c>
      <c r="E10289" s="5" t="s">
        <v>7</v>
      </c>
      <c r="F10289" s="6"/>
      <c r="G10289" s="6"/>
      <c r="H10289" s="6"/>
      <c r="I10289" s="6"/>
      <c r="J10289" t="str">
        <f t="shared" si="160"/>
        <v>PUAES-LS6A-K820</v>
      </c>
      <c r="K10289" t="str">
        <f>IF((VLOOKUP(J10289,mdc!A:V,22,FALSE)=""),"non Collabo","collabo")</f>
        <v>collabo</v>
      </c>
      <c r="L10289" t="str" cm="1">
        <f t="array" ref="L10289">IFERROR(_xlfn.IFS(G10289&lt;0,"shortage",H10289&lt;0,"shortage",I10289&lt;0,"shortage"),"ok")</f>
        <v>ok</v>
      </c>
    </row>
    <row r="10290" spans="1:12" hidden="1" x14ac:dyDescent="0.35">
      <c r="A10290" s="5" t="s">
        <v>1357</v>
      </c>
      <c r="B10290" s="5" t="s">
        <v>57</v>
      </c>
      <c r="C10290" s="5" t="s">
        <v>1581</v>
      </c>
      <c r="D10290" s="5" t="s">
        <v>1514</v>
      </c>
      <c r="E10290" s="5" t="s">
        <v>1566</v>
      </c>
      <c r="F10290" s="6">
        <v>3.0337499999999999</v>
      </c>
      <c r="G10290" s="6">
        <v>6.0674999999999999</v>
      </c>
      <c r="H10290" s="6">
        <v>3.6404999999999998</v>
      </c>
      <c r="I10290" s="6"/>
      <c r="J10290" t="str">
        <f t="shared" si="160"/>
        <v>PUAES-LS6A-K820</v>
      </c>
      <c r="K10290" t="str">
        <f>IF((VLOOKUP(J10290,mdc!A:V,22,FALSE)=""),"non Collabo","collabo")</f>
        <v>collabo</v>
      </c>
      <c r="L10290" t="str" cm="1">
        <f t="array" ref="L10290">IFERROR(_xlfn.IFS(G10290&lt;0,"shortage",H10290&lt;0,"shortage",I10290&lt;0,"shortage"),"ok")</f>
        <v>ok</v>
      </c>
    </row>
    <row r="10291" spans="1:12" ht="15" hidden="1" thickBot="1" x14ac:dyDescent="0.4">
      <c r="A10291" s="5" t="s">
        <v>1357</v>
      </c>
      <c r="B10291" s="5" t="s">
        <v>57</v>
      </c>
      <c r="C10291" s="5" t="s">
        <v>1581</v>
      </c>
      <c r="D10291" s="7" t="s">
        <v>1514</v>
      </c>
      <c r="E10291" s="7" t="s">
        <v>8</v>
      </c>
      <c r="F10291" s="8">
        <v>-3.0337499999999999</v>
      </c>
      <c r="G10291" s="8">
        <v>-6.0674999999999999</v>
      </c>
      <c r="H10291" s="8">
        <v>-3.6404999999999998</v>
      </c>
      <c r="I10291" s="8"/>
      <c r="J10291" t="str">
        <f t="shared" si="160"/>
        <v>PUAES-LS6A-K820</v>
      </c>
      <c r="K10291" t="str">
        <f>IF((VLOOKUP(J10291,mdc!A:V,22,FALSE)=""),"non Collabo","collabo")</f>
        <v>collabo</v>
      </c>
    </row>
    <row r="10292" spans="1:12" hidden="1" x14ac:dyDescent="0.35">
      <c r="A10292" s="5" t="s">
        <v>1357</v>
      </c>
      <c r="B10292" s="5" t="s">
        <v>57</v>
      </c>
      <c r="C10292" s="5" t="s">
        <v>1581</v>
      </c>
      <c r="D10292" s="3" t="s">
        <v>1515</v>
      </c>
      <c r="E10292" s="3" t="s">
        <v>5</v>
      </c>
      <c r="F10292" s="4">
        <v>40</v>
      </c>
      <c r="G10292" s="4">
        <v>50</v>
      </c>
      <c r="H10292" s="4">
        <v>40</v>
      </c>
      <c r="I10292" s="4"/>
      <c r="J10292" t="str">
        <f t="shared" si="160"/>
        <v>PUAES-LS9A-K820</v>
      </c>
      <c r="K10292" t="str">
        <f>IF((VLOOKUP(J10292,mdc!A:V,22,FALSE)=""),"non Collabo","collabo")</f>
        <v>collabo</v>
      </c>
      <c r="L10292" t="str" cm="1">
        <f t="array" ref="L10292">IFERROR(_xlfn.IFS(G10292&lt;0,"shortage",H10292&lt;0,"shortage",I10292&lt;0,"shortage"),"ok")</f>
        <v>ok</v>
      </c>
    </row>
    <row r="10293" spans="1:12" hidden="1" x14ac:dyDescent="0.35">
      <c r="A10293" s="5" t="s">
        <v>1357</v>
      </c>
      <c r="B10293" s="5" t="s">
        <v>57</v>
      </c>
      <c r="C10293" s="5" t="s">
        <v>1581</v>
      </c>
      <c r="D10293" s="5" t="s">
        <v>1515</v>
      </c>
      <c r="E10293" s="5" t="s">
        <v>1565</v>
      </c>
      <c r="F10293" s="6">
        <v>40</v>
      </c>
      <c r="G10293" s="6">
        <v>50</v>
      </c>
      <c r="H10293" s="6">
        <v>40</v>
      </c>
      <c r="I10293" s="6"/>
      <c r="J10293" t="str">
        <f t="shared" si="160"/>
        <v>PUAES-LS9A-K820</v>
      </c>
      <c r="K10293" t="str">
        <f>IF((VLOOKUP(J10293,mdc!A:V,22,FALSE)=""),"non Collabo","collabo")</f>
        <v>collabo</v>
      </c>
      <c r="L10293" t="str" cm="1">
        <f t="array" ref="L10293">IFERROR(_xlfn.IFS(G10293&lt;0,"shortage",H10293&lt;0,"shortage",I10293&lt;0,"shortage"),"ok")</f>
        <v>ok</v>
      </c>
    </row>
    <row r="10294" spans="1:12" hidden="1" x14ac:dyDescent="0.35">
      <c r="A10294" s="5" t="s">
        <v>1357</v>
      </c>
      <c r="B10294" s="5" t="s">
        <v>57</v>
      </c>
      <c r="C10294" s="5" t="s">
        <v>1581</v>
      </c>
      <c r="D10294" s="5" t="s">
        <v>1515</v>
      </c>
      <c r="E10294" s="5" t="s">
        <v>6</v>
      </c>
      <c r="F10294" s="6">
        <v>0</v>
      </c>
      <c r="G10294" s="6">
        <v>0</v>
      </c>
      <c r="H10294" s="6">
        <v>0</v>
      </c>
      <c r="I10294" s="6"/>
      <c r="J10294" t="str">
        <f t="shared" si="160"/>
        <v>PUAES-LS9A-K820</v>
      </c>
      <c r="K10294" t="str">
        <f>IF((VLOOKUP(J10294,mdc!A:V,22,FALSE)=""),"non Collabo","collabo")</f>
        <v>collabo</v>
      </c>
      <c r="L10294" t="str" cm="1">
        <f t="array" ref="L10294">IFERROR(_xlfn.IFS(G10294&lt;0,"shortage",H10294&lt;0,"shortage",I10294&lt;0,"shortage"),"ok")</f>
        <v>ok</v>
      </c>
    </row>
    <row r="10295" spans="1:12" hidden="1" x14ac:dyDescent="0.35">
      <c r="A10295" s="5" t="s">
        <v>1357</v>
      </c>
      <c r="B10295" s="5" t="s">
        <v>57</v>
      </c>
      <c r="C10295" s="5" t="s">
        <v>1581</v>
      </c>
      <c r="D10295" s="5" t="s">
        <v>1515</v>
      </c>
      <c r="E10295" s="5" t="s">
        <v>2318</v>
      </c>
      <c r="F10295" s="6">
        <v>100</v>
      </c>
      <c r="G10295" s="6">
        <v>100</v>
      </c>
      <c r="H10295" s="6">
        <v>100</v>
      </c>
      <c r="I10295" s="6"/>
      <c r="J10295" t="str">
        <f t="shared" si="160"/>
        <v>PUAES-LS9A-K820</v>
      </c>
      <c r="K10295" t="str">
        <f>IF((VLOOKUP(J10295,mdc!A:V,22,FALSE)=""),"non Collabo","collabo")</f>
        <v>collabo</v>
      </c>
      <c r="L10295" t="str" cm="1">
        <f t="array" ref="L10295">IFERROR(_xlfn.IFS(G10295&lt;0,"shortage",H10295&lt;0,"shortage",I10295&lt;0,"shortage"),"ok")</f>
        <v>ok</v>
      </c>
    </row>
    <row r="10296" spans="1:12" hidden="1" x14ac:dyDescent="0.35">
      <c r="A10296" s="5" t="s">
        <v>1357</v>
      </c>
      <c r="B10296" s="5" t="s">
        <v>57</v>
      </c>
      <c r="C10296" s="5" t="s">
        <v>1581</v>
      </c>
      <c r="D10296" s="5" t="s">
        <v>1515</v>
      </c>
      <c r="E10296" s="5" t="s">
        <v>7</v>
      </c>
      <c r="F10296" s="6"/>
      <c r="G10296" s="6"/>
      <c r="H10296" s="6"/>
      <c r="I10296" s="6"/>
      <c r="J10296" t="str">
        <f t="shared" ref="J10296:J10359" si="161">A10296&amp;D10296</f>
        <v>PUAES-LS9A-K820</v>
      </c>
      <c r="K10296" t="str">
        <f>IF((VLOOKUP(J10296,mdc!A:V,22,FALSE)=""),"non Collabo","collabo")</f>
        <v>collabo</v>
      </c>
      <c r="L10296" t="str" cm="1">
        <f t="array" ref="L10296">IFERROR(_xlfn.IFS(G10296&lt;0,"shortage",H10296&lt;0,"shortage",I10296&lt;0,"shortage"),"ok")</f>
        <v>ok</v>
      </c>
    </row>
    <row r="10297" spans="1:12" hidden="1" x14ac:dyDescent="0.35">
      <c r="A10297" s="5" t="s">
        <v>1357</v>
      </c>
      <c r="B10297" s="5" t="s">
        <v>57</v>
      </c>
      <c r="C10297" s="5" t="s">
        <v>1581</v>
      </c>
      <c r="D10297" s="5" t="s">
        <v>1515</v>
      </c>
      <c r="E10297" s="5" t="s">
        <v>1566</v>
      </c>
      <c r="F10297" s="6">
        <v>6.2092000000000001</v>
      </c>
      <c r="G10297" s="6">
        <v>7.7614999999999998</v>
      </c>
      <c r="H10297" s="6">
        <v>6.2092000000000001</v>
      </c>
      <c r="I10297" s="6"/>
      <c r="J10297" t="str">
        <f t="shared" si="161"/>
        <v>PUAES-LS9A-K820</v>
      </c>
      <c r="K10297" t="str">
        <f>IF((VLOOKUP(J10297,mdc!A:V,22,FALSE)=""),"non Collabo","collabo")</f>
        <v>collabo</v>
      </c>
      <c r="L10297" t="str" cm="1">
        <f t="array" ref="L10297">IFERROR(_xlfn.IFS(G10297&lt;0,"shortage",H10297&lt;0,"shortage",I10297&lt;0,"shortage"),"ok")</f>
        <v>ok</v>
      </c>
    </row>
    <row r="10298" spans="1:12" ht="15" hidden="1" thickBot="1" x14ac:dyDescent="0.4">
      <c r="A10298" s="5" t="s">
        <v>1357</v>
      </c>
      <c r="B10298" s="5" t="s">
        <v>57</v>
      </c>
      <c r="C10298" s="5" t="s">
        <v>1581</v>
      </c>
      <c r="D10298" s="7" t="s">
        <v>1515</v>
      </c>
      <c r="E10298" s="7" t="s">
        <v>8</v>
      </c>
      <c r="F10298" s="8">
        <v>-6.2092000000000001</v>
      </c>
      <c r="G10298" s="8">
        <v>-7.7614999999999998</v>
      </c>
      <c r="H10298" s="8">
        <v>-6.2092000000000001</v>
      </c>
      <c r="I10298" s="8"/>
      <c r="J10298" t="str">
        <f t="shared" si="161"/>
        <v>PUAES-LS9A-K820</v>
      </c>
      <c r="K10298" t="str">
        <f>IF((VLOOKUP(J10298,mdc!A:V,22,FALSE)=""),"non Collabo","collabo")</f>
        <v>collabo</v>
      </c>
    </row>
    <row r="10299" spans="1:12" hidden="1" x14ac:dyDescent="0.35">
      <c r="A10299" s="5" t="s">
        <v>1357</v>
      </c>
      <c r="B10299" s="5" t="s">
        <v>57</v>
      </c>
      <c r="C10299" s="5" t="s">
        <v>1581</v>
      </c>
      <c r="D10299" s="3" t="s">
        <v>1516</v>
      </c>
      <c r="E10299" s="3" t="s">
        <v>5</v>
      </c>
      <c r="F10299" s="4">
        <v>55</v>
      </c>
      <c r="G10299" s="4"/>
      <c r="H10299" s="4">
        <v>150</v>
      </c>
      <c r="I10299" s="4"/>
      <c r="J10299" t="str">
        <f t="shared" si="161"/>
        <v>PUAES-LT2N-S820</v>
      </c>
      <c r="K10299" t="str">
        <f>IF((VLOOKUP(J10299,mdc!A:V,22,FALSE)=""),"non Collabo","collabo")</f>
        <v>collabo</v>
      </c>
      <c r="L10299" t="str" cm="1">
        <f t="array" ref="L10299">IFERROR(_xlfn.IFS(G10299&lt;0,"shortage",H10299&lt;0,"shortage",I10299&lt;0,"shortage"),"ok")</f>
        <v>ok</v>
      </c>
    </row>
    <row r="10300" spans="1:12" hidden="1" x14ac:dyDescent="0.35">
      <c r="A10300" s="5" t="s">
        <v>1357</v>
      </c>
      <c r="B10300" s="5" t="s">
        <v>57</v>
      </c>
      <c r="C10300" s="5" t="s">
        <v>1581</v>
      </c>
      <c r="D10300" s="5" t="s">
        <v>1516</v>
      </c>
      <c r="E10300" s="5" t="s">
        <v>1565</v>
      </c>
      <c r="F10300" s="6">
        <v>55</v>
      </c>
      <c r="G10300" s="6"/>
      <c r="H10300" s="6">
        <v>150</v>
      </c>
      <c r="I10300" s="6"/>
      <c r="J10300" t="str">
        <f t="shared" si="161"/>
        <v>PUAES-LT2N-S820</v>
      </c>
      <c r="K10300" t="str">
        <f>IF((VLOOKUP(J10300,mdc!A:V,22,FALSE)=""),"non Collabo","collabo")</f>
        <v>collabo</v>
      </c>
      <c r="L10300" t="str" cm="1">
        <f t="array" ref="L10300">IFERROR(_xlfn.IFS(G10300&lt;0,"shortage",H10300&lt;0,"shortage",I10300&lt;0,"shortage"),"ok")</f>
        <v>ok</v>
      </c>
    </row>
    <row r="10301" spans="1:12" hidden="1" x14ac:dyDescent="0.35">
      <c r="A10301" s="5" t="s">
        <v>1357</v>
      </c>
      <c r="B10301" s="5" t="s">
        <v>57</v>
      </c>
      <c r="C10301" s="5" t="s">
        <v>1581</v>
      </c>
      <c r="D10301" s="5" t="s">
        <v>1516</v>
      </c>
      <c r="E10301" s="5" t="s">
        <v>6</v>
      </c>
      <c r="F10301" s="6">
        <v>0</v>
      </c>
      <c r="G10301" s="6"/>
      <c r="H10301" s="6">
        <v>0</v>
      </c>
      <c r="I10301" s="6"/>
      <c r="J10301" t="str">
        <f t="shared" si="161"/>
        <v>PUAES-LT2N-S820</v>
      </c>
      <c r="K10301" t="str">
        <f>IF((VLOOKUP(J10301,mdc!A:V,22,FALSE)=""),"non Collabo","collabo")</f>
        <v>collabo</v>
      </c>
      <c r="L10301" t="str" cm="1">
        <f t="array" ref="L10301">IFERROR(_xlfn.IFS(G10301&lt;0,"shortage",H10301&lt;0,"shortage",I10301&lt;0,"shortage"),"ok")</f>
        <v>ok</v>
      </c>
    </row>
    <row r="10302" spans="1:12" hidden="1" x14ac:dyDescent="0.35">
      <c r="A10302" s="5" t="s">
        <v>1357</v>
      </c>
      <c r="B10302" s="5" t="s">
        <v>57</v>
      </c>
      <c r="C10302" s="5" t="s">
        <v>1581</v>
      </c>
      <c r="D10302" s="5" t="s">
        <v>1516</v>
      </c>
      <c r="E10302" s="5" t="s">
        <v>2318</v>
      </c>
      <c r="F10302" s="6">
        <v>100</v>
      </c>
      <c r="G10302" s="6"/>
      <c r="H10302" s="6">
        <v>100</v>
      </c>
      <c r="I10302" s="6"/>
      <c r="J10302" t="str">
        <f t="shared" si="161"/>
        <v>PUAES-LT2N-S820</v>
      </c>
      <c r="K10302" t="str">
        <f>IF((VLOOKUP(J10302,mdc!A:V,22,FALSE)=""),"non Collabo","collabo")</f>
        <v>collabo</v>
      </c>
      <c r="L10302" t="str" cm="1">
        <f t="array" ref="L10302">IFERROR(_xlfn.IFS(G10302&lt;0,"shortage",H10302&lt;0,"shortage",I10302&lt;0,"shortage"),"ok")</f>
        <v>ok</v>
      </c>
    </row>
    <row r="10303" spans="1:12" hidden="1" x14ac:dyDescent="0.35">
      <c r="A10303" s="5" t="s">
        <v>1357</v>
      </c>
      <c r="B10303" s="5" t="s">
        <v>57</v>
      </c>
      <c r="C10303" s="5" t="s">
        <v>1581</v>
      </c>
      <c r="D10303" s="5" t="s">
        <v>1516</v>
      </c>
      <c r="E10303" s="5" t="s">
        <v>7</v>
      </c>
      <c r="F10303" s="6"/>
      <c r="G10303" s="6"/>
      <c r="H10303" s="6"/>
      <c r="I10303" s="6"/>
      <c r="J10303" t="str">
        <f t="shared" si="161"/>
        <v>PUAES-LT2N-S820</v>
      </c>
      <c r="K10303" t="str">
        <f>IF((VLOOKUP(J10303,mdc!A:V,22,FALSE)=""),"non Collabo","collabo")</f>
        <v>collabo</v>
      </c>
      <c r="L10303" t="str" cm="1">
        <f t="array" ref="L10303">IFERROR(_xlfn.IFS(G10303&lt;0,"shortage",H10303&lt;0,"shortage",I10303&lt;0,"shortage"),"ok")</f>
        <v>ok</v>
      </c>
    </row>
    <row r="10304" spans="1:12" hidden="1" x14ac:dyDescent="0.35">
      <c r="A10304" s="5" t="s">
        <v>1357</v>
      </c>
      <c r="B10304" s="5" t="s">
        <v>57</v>
      </c>
      <c r="C10304" s="5" t="s">
        <v>1581</v>
      </c>
      <c r="D10304" s="5" t="s">
        <v>1516</v>
      </c>
      <c r="E10304" s="5" t="s">
        <v>1566</v>
      </c>
      <c r="F10304" s="6">
        <v>2.8407499999999999</v>
      </c>
      <c r="G10304" s="6"/>
      <c r="H10304" s="6">
        <v>7.7474999999999996</v>
      </c>
      <c r="I10304" s="6"/>
      <c r="J10304" t="str">
        <f t="shared" si="161"/>
        <v>PUAES-LT2N-S820</v>
      </c>
      <c r="K10304" t="str">
        <f>IF((VLOOKUP(J10304,mdc!A:V,22,FALSE)=""),"non Collabo","collabo")</f>
        <v>collabo</v>
      </c>
      <c r="L10304" t="str" cm="1">
        <f t="array" ref="L10304">IFERROR(_xlfn.IFS(G10304&lt;0,"shortage",H10304&lt;0,"shortage",I10304&lt;0,"shortage"),"ok")</f>
        <v>ok</v>
      </c>
    </row>
    <row r="10305" spans="1:12" ht="15" hidden="1" thickBot="1" x14ac:dyDescent="0.4">
      <c r="A10305" s="5" t="s">
        <v>1357</v>
      </c>
      <c r="B10305" s="5" t="s">
        <v>57</v>
      </c>
      <c r="C10305" s="5" t="s">
        <v>1581</v>
      </c>
      <c r="D10305" s="7" t="s">
        <v>1516</v>
      </c>
      <c r="E10305" s="7" t="s">
        <v>8</v>
      </c>
      <c r="F10305" s="8">
        <v>-2.8407499999999999</v>
      </c>
      <c r="G10305" s="8"/>
      <c r="H10305" s="8">
        <v>-7.7474999999999996</v>
      </c>
      <c r="I10305" s="8"/>
      <c r="J10305" t="str">
        <f t="shared" si="161"/>
        <v>PUAES-LT2N-S820</v>
      </c>
      <c r="K10305" t="str">
        <f>IF((VLOOKUP(J10305,mdc!A:V,22,FALSE)=""),"non Collabo","collabo")</f>
        <v>collabo</v>
      </c>
    </row>
    <row r="10306" spans="1:12" hidden="1" x14ac:dyDescent="0.35">
      <c r="A10306" s="5" t="s">
        <v>1357</v>
      </c>
      <c r="B10306" s="5" t="s">
        <v>57</v>
      </c>
      <c r="C10306" s="5" t="s">
        <v>1581</v>
      </c>
      <c r="D10306" s="3" t="s">
        <v>1517</v>
      </c>
      <c r="E10306" s="3" t="s">
        <v>5</v>
      </c>
      <c r="F10306" s="4">
        <v>70</v>
      </c>
      <c r="G10306" s="4">
        <v>50</v>
      </c>
      <c r="H10306" s="4">
        <v>100</v>
      </c>
      <c r="I10306" s="4">
        <v>50</v>
      </c>
      <c r="J10306" t="str">
        <f t="shared" si="161"/>
        <v>PUAES-LT4N-S820</v>
      </c>
      <c r="K10306" t="str">
        <f>IF((VLOOKUP(J10306,mdc!A:V,22,FALSE)=""),"non Collabo","collabo")</f>
        <v>collabo</v>
      </c>
      <c r="L10306" t="str" cm="1">
        <f t="array" ref="L10306">IFERROR(_xlfn.IFS(G10306&lt;0,"shortage",H10306&lt;0,"shortage",I10306&lt;0,"shortage"),"ok")</f>
        <v>ok</v>
      </c>
    </row>
    <row r="10307" spans="1:12" hidden="1" x14ac:dyDescent="0.35">
      <c r="A10307" s="5" t="s">
        <v>1357</v>
      </c>
      <c r="B10307" s="5" t="s">
        <v>57</v>
      </c>
      <c r="C10307" s="5" t="s">
        <v>1581</v>
      </c>
      <c r="D10307" s="5" t="s">
        <v>1517</v>
      </c>
      <c r="E10307" s="5" t="s">
        <v>1565</v>
      </c>
      <c r="F10307" s="6">
        <v>70</v>
      </c>
      <c r="G10307" s="6">
        <v>50</v>
      </c>
      <c r="H10307" s="6">
        <v>100</v>
      </c>
      <c r="I10307" s="6">
        <v>50</v>
      </c>
      <c r="J10307" t="str">
        <f t="shared" si="161"/>
        <v>PUAES-LT4N-S820</v>
      </c>
      <c r="K10307" t="str">
        <f>IF((VLOOKUP(J10307,mdc!A:V,22,FALSE)=""),"non Collabo","collabo")</f>
        <v>collabo</v>
      </c>
      <c r="L10307" t="str" cm="1">
        <f t="array" ref="L10307">IFERROR(_xlfn.IFS(G10307&lt;0,"shortage",H10307&lt;0,"shortage",I10307&lt;0,"shortage"),"ok")</f>
        <v>ok</v>
      </c>
    </row>
    <row r="10308" spans="1:12" hidden="1" x14ac:dyDescent="0.35">
      <c r="A10308" s="5" t="s">
        <v>1357</v>
      </c>
      <c r="B10308" s="5" t="s">
        <v>57</v>
      </c>
      <c r="C10308" s="5" t="s">
        <v>1581</v>
      </c>
      <c r="D10308" s="5" t="s">
        <v>1517</v>
      </c>
      <c r="E10308" s="5" t="s">
        <v>6</v>
      </c>
      <c r="F10308" s="6">
        <v>0</v>
      </c>
      <c r="G10308" s="6">
        <v>0</v>
      </c>
      <c r="H10308" s="6">
        <v>0</v>
      </c>
      <c r="I10308" s="6">
        <v>0</v>
      </c>
      <c r="J10308" t="str">
        <f t="shared" si="161"/>
        <v>PUAES-LT4N-S820</v>
      </c>
      <c r="K10308" t="str">
        <f>IF((VLOOKUP(J10308,mdc!A:V,22,FALSE)=""),"non Collabo","collabo")</f>
        <v>collabo</v>
      </c>
      <c r="L10308" t="str" cm="1">
        <f t="array" ref="L10308">IFERROR(_xlfn.IFS(G10308&lt;0,"shortage",H10308&lt;0,"shortage",I10308&lt;0,"shortage"),"ok")</f>
        <v>ok</v>
      </c>
    </row>
    <row r="10309" spans="1:12" hidden="1" x14ac:dyDescent="0.35">
      <c r="A10309" s="5" t="s">
        <v>1357</v>
      </c>
      <c r="B10309" s="5" t="s">
        <v>57</v>
      </c>
      <c r="C10309" s="5" t="s">
        <v>1581</v>
      </c>
      <c r="D10309" s="5" t="s">
        <v>1517</v>
      </c>
      <c r="E10309" s="5" t="s">
        <v>2318</v>
      </c>
      <c r="F10309" s="6">
        <v>100</v>
      </c>
      <c r="G10309" s="6">
        <v>100</v>
      </c>
      <c r="H10309" s="6">
        <v>100</v>
      </c>
      <c r="I10309" s="6">
        <v>100</v>
      </c>
      <c r="J10309" t="str">
        <f t="shared" si="161"/>
        <v>PUAES-LT4N-S820</v>
      </c>
      <c r="K10309" t="str">
        <f>IF((VLOOKUP(J10309,mdc!A:V,22,FALSE)=""),"non Collabo","collabo")</f>
        <v>collabo</v>
      </c>
      <c r="L10309" t="str" cm="1">
        <f t="array" ref="L10309">IFERROR(_xlfn.IFS(G10309&lt;0,"shortage",H10309&lt;0,"shortage",I10309&lt;0,"shortage"),"ok")</f>
        <v>ok</v>
      </c>
    </row>
    <row r="10310" spans="1:12" hidden="1" x14ac:dyDescent="0.35">
      <c r="A10310" s="5" t="s">
        <v>1357</v>
      </c>
      <c r="B10310" s="5" t="s">
        <v>57</v>
      </c>
      <c r="C10310" s="5" t="s">
        <v>1581</v>
      </c>
      <c r="D10310" s="5" t="s">
        <v>1517</v>
      </c>
      <c r="E10310" s="5" t="s">
        <v>7</v>
      </c>
      <c r="F10310" s="6"/>
      <c r="G10310" s="6"/>
      <c r="H10310" s="6"/>
      <c r="I10310" s="6"/>
      <c r="J10310" t="str">
        <f t="shared" si="161"/>
        <v>PUAES-LT4N-S820</v>
      </c>
      <c r="K10310" t="str">
        <f>IF((VLOOKUP(J10310,mdc!A:V,22,FALSE)=""),"non Collabo","collabo")</f>
        <v>collabo</v>
      </c>
      <c r="L10310" t="str" cm="1">
        <f t="array" ref="L10310">IFERROR(_xlfn.IFS(G10310&lt;0,"shortage",H10310&lt;0,"shortage",I10310&lt;0,"shortage"),"ok")</f>
        <v>ok</v>
      </c>
    </row>
    <row r="10311" spans="1:12" hidden="1" x14ac:dyDescent="0.35">
      <c r="A10311" s="5" t="s">
        <v>1357</v>
      </c>
      <c r="B10311" s="5" t="s">
        <v>57</v>
      </c>
      <c r="C10311" s="5" t="s">
        <v>1581</v>
      </c>
      <c r="D10311" s="5" t="s">
        <v>1517</v>
      </c>
      <c r="E10311" s="5" t="s">
        <v>1566</v>
      </c>
      <c r="F10311" s="6">
        <v>4.1327999999999996</v>
      </c>
      <c r="G10311" s="6">
        <v>2.952</v>
      </c>
      <c r="H10311" s="6">
        <v>5.9039999999999999</v>
      </c>
      <c r="I10311" s="6">
        <v>2.952</v>
      </c>
      <c r="J10311" t="str">
        <f t="shared" si="161"/>
        <v>PUAES-LT4N-S820</v>
      </c>
      <c r="K10311" t="str">
        <f>IF((VLOOKUP(J10311,mdc!A:V,22,FALSE)=""),"non Collabo","collabo")</f>
        <v>collabo</v>
      </c>
      <c r="L10311" t="str" cm="1">
        <f t="array" ref="L10311">IFERROR(_xlfn.IFS(G10311&lt;0,"shortage",H10311&lt;0,"shortage",I10311&lt;0,"shortage"),"ok")</f>
        <v>ok</v>
      </c>
    </row>
    <row r="10312" spans="1:12" ht="15" hidden="1" thickBot="1" x14ac:dyDescent="0.4">
      <c r="A10312" s="5" t="s">
        <v>1357</v>
      </c>
      <c r="B10312" s="5" t="s">
        <v>57</v>
      </c>
      <c r="C10312" s="5" t="s">
        <v>1581</v>
      </c>
      <c r="D10312" s="7" t="s">
        <v>1517</v>
      </c>
      <c r="E10312" s="7" t="s">
        <v>8</v>
      </c>
      <c r="F10312" s="8">
        <v>-4.1327999999999996</v>
      </c>
      <c r="G10312" s="8">
        <v>-2.952</v>
      </c>
      <c r="H10312" s="8">
        <v>-5.9039999999999999</v>
      </c>
      <c r="I10312" s="8">
        <v>-2.952</v>
      </c>
      <c r="J10312" t="str">
        <f t="shared" si="161"/>
        <v>PUAES-LT4N-S820</v>
      </c>
      <c r="K10312" t="str">
        <f>IF((VLOOKUP(J10312,mdc!A:V,22,FALSE)=""),"non Collabo","collabo")</f>
        <v>collabo</v>
      </c>
    </row>
    <row r="10313" spans="1:12" hidden="1" x14ac:dyDescent="0.35">
      <c r="A10313" s="5" t="s">
        <v>1357</v>
      </c>
      <c r="B10313" s="5" t="s">
        <v>57</v>
      </c>
      <c r="C10313" s="5" t="s">
        <v>1581</v>
      </c>
      <c r="D10313" s="3" t="s">
        <v>1518</v>
      </c>
      <c r="E10313" s="3" t="s">
        <v>5</v>
      </c>
      <c r="F10313" s="4">
        <v>30</v>
      </c>
      <c r="G10313" s="4">
        <v>50</v>
      </c>
      <c r="H10313" s="4">
        <v>100</v>
      </c>
      <c r="I10313" s="4"/>
      <c r="J10313" t="str">
        <f t="shared" si="161"/>
        <v>PUAES-LV67-A820</v>
      </c>
      <c r="K10313" t="str">
        <f>IF((VLOOKUP(J10313,mdc!A:V,22,FALSE)=""),"non Collabo","collabo")</f>
        <v>collabo</v>
      </c>
      <c r="L10313" t="str" cm="1">
        <f t="array" ref="L10313">IFERROR(_xlfn.IFS(G10313&lt;0,"shortage",H10313&lt;0,"shortage",I10313&lt;0,"shortage"),"ok")</f>
        <v>ok</v>
      </c>
    </row>
    <row r="10314" spans="1:12" hidden="1" x14ac:dyDescent="0.35">
      <c r="A10314" s="5" t="s">
        <v>1357</v>
      </c>
      <c r="B10314" s="5" t="s">
        <v>57</v>
      </c>
      <c r="C10314" s="5" t="s">
        <v>1581</v>
      </c>
      <c r="D10314" s="5" t="s">
        <v>1518</v>
      </c>
      <c r="E10314" s="5" t="s">
        <v>1565</v>
      </c>
      <c r="F10314" s="6">
        <v>30</v>
      </c>
      <c r="G10314" s="6">
        <v>50</v>
      </c>
      <c r="H10314" s="6">
        <v>100</v>
      </c>
      <c r="I10314" s="6"/>
      <c r="J10314" t="str">
        <f t="shared" si="161"/>
        <v>PUAES-LV67-A820</v>
      </c>
      <c r="K10314" t="str">
        <f>IF((VLOOKUP(J10314,mdc!A:V,22,FALSE)=""),"non Collabo","collabo")</f>
        <v>collabo</v>
      </c>
      <c r="L10314" t="str" cm="1">
        <f t="array" ref="L10314">IFERROR(_xlfn.IFS(G10314&lt;0,"shortage",H10314&lt;0,"shortage",I10314&lt;0,"shortage"),"ok")</f>
        <v>ok</v>
      </c>
    </row>
    <row r="10315" spans="1:12" hidden="1" x14ac:dyDescent="0.35">
      <c r="A10315" s="5" t="s">
        <v>1357</v>
      </c>
      <c r="B10315" s="5" t="s">
        <v>57</v>
      </c>
      <c r="C10315" s="5" t="s">
        <v>1581</v>
      </c>
      <c r="D10315" s="5" t="s">
        <v>1518</v>
      </c>
      <c r="E10315" s="5" t="s">
        <v>6</v>
      </c>
      <c r="F10315" s="6">
        <v>0</v>
      </c>
      <c r="G10315" s="6">
        <v>0</v>
      </c>
      <c r="H10315" s="6">
        <v>0</v>
      </c>
      <c r="I10315" s="6"/>
      <c r="J10315" t="str">
        <f t="shared" si="161"/>
        <v>PUAES-LV67-A820</v>
      </c>
      <c r="K10315" t="str">
        <f>IF((VLOOKUP(J10315,mdc!A:V,22,FALSE)=""),"non Collabo","collabo")</f>
        <v>collabo</v>
      </c>
      <c r="L10315" t="str" cm="1">
        <f t="array" ref="L10315">IFERROR(_xlfn.IFS(G10315&lt;0,"shortage",H10315&lt;0,"shortage",I10315&lt;0,"shortage"),"ok")</f>
        <v>ok</v>
      </c>
    </row>
    <row r="10316" spans="1:12" hidden="1" x14ac:dyDescent="0.35">
      <c r="A10316" s="5" t="s">
        <v>1357</v>
      </c>
      <c r="B10316" s="5" t="s">
        <v>57</v>
      </c>
      <c r="C10316" s="5" t="s">
        <v>1581</v>
      </c>
      <c r="D10316" s="5" t="s">
        <v>1518</v>
      </c>
      <c r="E10316" s="5" t="s">
        <v>2318</v>
      </c>
      <c r="F10316" s="6">
        <v>100</v>
      </c>
      <c r="G10316" s="6">
        <v>100</v>
      </c>
      <c r="H10316" s="6">
        <v>100</v>
      </c>
      <c r="I10316" s="6"/>
      <c r="J10316" t="str">
        <f t="shared" si="161"/>
        <v>PUAES-LV67-A820</v>
      </c>
      <c r="K10316" t="str">
        <f>IF((VLOOKUP(J10316,mdc!A:V,22,FALSE)=""),"non Collabo","collabo")</f>
        <v>collabo</v>
      </c>
      <c r="L10316" t="str" cm="1">
        <f t="array" ref="L10316">IFERROR(_xlfn.IFS(G10316&lt;0,"shortage",H10316&lt;0,"shortage",I10316&lt;0,"shortage"),"ok")</f>
        <v>ok</v>
      </c>
    </row>
    <row r="10317" spans="1:12" hidden="1" x14ac:dyDescent="0.35">
      <c r="A10317" s="5" t="s">
        <v>1357</v>
      </c>
      <c r="B10317" s="5" t="s">
        <v>57</v>
      </c>
      <c r="C10317" s="5" t="s">
        <v>1581</v>
      </c>
      <c r="D10317" s="5" t="s">
        <v>1518</v>
      </c>
      <c r="E10317" s="5" t="s">
        <v>7</v>
      </c>
      <c r="F10317" s="6"/>
      <c r="G10317" s="6"/>
      <c r="H10317" s="6"/>
      <c r="I10317" s="6"/>
      <c r="J10317" t="str">
        <f t="shared" si="161"/>
        <v>PUAES-LV67-A820</v>
      </c>
      <c r="K10317" t="str">
        <f>IF((VLOOKUP(J10317,mdc!A:V,22,FALSE)=""),"non Collabo","collabo")</f>
        <v>collabo</v>
      </c>
      <c r="L10317" t="str" cm="1">
        <f t="array" ref="L10317">IFERROR(_xlfn.IFS(G10317&lt;0,"shortage",H10317&lt;0,"shortage",I10317&lt;0,"shortage"),"ok")</f>
        <v>ok</v>
      </c>
    </row>
    <row r="10318" spans="1:12" hidden="1" x14ac:dyDescent="0.35">
      <c r="A10318" s="5" t="s">
        <v>1357</v>
      </c>
      <c r="B10318" s="5" t="s">
        <v>57</v>
      </c>
      <c r="C10318" s="5" t="s">
        <v>1581</v>
      </c>
      <c r="D10318" s="5" t="s">
        <v>1518</v>
      </c>
      <c r="E10318" s="5" t="s">
        <v>1566</v>
      </c>
      <c r="F10318" s="6">
        <v>1.9442999999999999</v>
      </c>
      <c r="G10318" s="6">
        <v>3.2404999999999999</v>
      </c>
      <c r="H10318" s="6">
        <v>6.4809999999999999</v>
      </c>
      <c r="I10318" s="6"/>
      <c r="J10318" t="str">
        <f t="shared" si="161"/>
        <v>PUAES-LV67-A820</v>
      </c>
      <c r="K10318" t="str">
        <f>IF((VLOOKUP(J10318,mdc!A:V,22,FALSE)=""),"non Collabo","collabo")</f>
        <v>collabo</v>
      </c>
      <c r="L10318" t="str" cm="1">
        <f t="array" ref="L10318">IFERROR(_xlfn.IFS(G10318&lt;0,"shortage",H10318&lt;0,"shortage",I10318&lt;0,"shortage"),"ok")</f>
        <v>ok</v>
      </c>
    </row>
    <row r="10319" spans="1:12" ht="15" hidden="1" thickBot="1" x14ac:dyDescent="0.4">
      <c r="A10319" s="5" t="s">
        <v>1357</v>
      </c>
      <c r="B10319" s="5" t="s">
        <v>57</v>
      </c>
      <c r="C10319" s="5" t="s">
        <v>1581</v>
      </c>
      <c r="D10319" s="7" t="s">
        <v>1518</v>
      </c>
      <c r="E10319" s="7" t="s">
        <v>8</v>
      </c>
      <c r="F10319" s="8">
        <v>-1.9442999999999999</v>
      </c>
      <c r="G10319" s="8">
        <v>-3.2404999999999999</v>
      </c>
      <c r="H10319" s="8">
        <v>-6.4809999999999999</v>
      </c>
      <c r="I10319" s="8"/>
      <c r="J10319" t="str">
        <f t="shared" si="161"/>
        <v>PUAES-LV67-A820</v>
      </c>
      <c r="K10319" t="str">
        <f>IF((VLOOKUP(J10319,mdc!A:V,22,FALSE)=""),"non Collabo","collabo")</f>
        <v>collabo</v>
      </c>
    </row>
    <row r="10320" spans="1:12" hidden="1" x14ac:dyDescent="0.35">
      <c r="A10320" s="5" t="s">
        <v>1357</v>
      </c>
      <c r="B10320" s="5" t="s">
        <v>57</v>
      </c>
      <c r="C10320" s="5" t="s">
        <v>1581</v>
      </c>
      <c r="D10320" s="3" t="s">
        <v>1519</v>
      </c>
      <c r="E10320" s="3" t="s">
        <v>5</v>
      </c>
      <c r="F10320" s="4">
        <v>30</v>
      </c>
      <c r="G10320" s="4">
        <v>50</v>
      </c>
      <c r="H10320" s="4">
        <v>60</v>
      </c>
      <c r="I10320" s="4">
        <v>30</v>
      </c>
      <c r="J10320" t="str">
        <f t="shared" si="161"/>
        <v>PUAES-LV6U-K820</v>
      </c>
      <c r="K10320" t="str">
        <f>IF((VLOOKUP(J10320,mdc!A:V,22,FALSE)=""),"non Collabo","collabo")</f>
        <v>collabo</v>
      </c>
      <c r="L10320" t="str" cm="1">
        <f t="array" ref="L10320">IFERROR(_xlfn.IFS(G10320&lt;0,"shortage",H10320&lt;0,"shortage",I10320&lt;0,"shortage"),"ok")</f>
        <v>ok</v>
      </c>
    </row>
    <row r="10321" spans="1:12" hidden="1" x14ac:dyDescent="0.35">
      <c r="A10321" s="5" t="s">
        <v>1357</v>
      </c>
      <c r="B10321" s="5" t="s">
        <v>57</v>
      </c>
      <c r="C10321" s="5" t="s">
        <v>1581</v>
      </c>
      <c r="D10321" s="5" t="s">
        <v>1519</v>
      </c>
      <c r="E10321" s="5" t="s">
        <v>1565</v>
      </c>
      <c r="F10321" s="6">
        <v>30</v>
      </c>
      <c r="G10321" s="6">
        <v>50</v>
      </c>
      <c r="H10321" s="6">
        <v>60</v>
      </c>
      <c r="I10321" s="6">
        <v>30</v>
      </c>
      <c r="J10321" t="str">
        <f t="shared" si="161"/>
        <v>PUAES-LV6U-K820</v>
      </c>
      <c r="K10321" t="str">
        <f>IF((VLOOKUP(J10321,mdc!A:V,22,FALSE)=""),"non Collabo","collabo")</f>
        <v>collabo</v>
      </c>
      <c r="L10321" t="str" cm="1">
        <f t="array" ref="L10321">IFERROR(_xlfn.IFS(G10321&lt;0,"shortage",H10321&lt;0,"shortage",I10321&lt;0,"shortage"),"ok")</f>
        <v>ok</v>
      </c>
    </row>
    <row r="10322" spans="1:12" hidden="1" x14ac:dyDescent="0.35">
      <c r="A10322" s="5" t="s">
        <v>1357</v>
      </c>
      <c r="B10322" s="5" t="s">
        <v>57</v>
      </c>
      <c r="C10322" s="5" t="s">
        <v>1581</v>
      </c>
      <c r="D10322" s="5" t="s">
        <v>1519</v>
      </c>
      <c r="E10322" s="5" t="s">
        <v>6</v>
      </c>
      <c r="F10322" s="6">
        <v>0</v>
      </c>
      <c r="G10322" s="6">
        <v>0</v>
      </c>
      <c r="H10322" s="6">
        <v>0</v>
      </c>
      <c r="I10322" s="6">
        <v>0</v>
      </c>
      <c r="J10322" t="str">
        <f t="shared" si="161"/>
        <v>PUAES-LV6U-K820</v>
      </c>
      <c r="K10322" t="str">
        <f>IF((VLOOKUP(J10322,mdc!A:V,22,FALSE)=""),"non Collabo","collabo")</f>
        <v>collabo</v>
      </c>
      <c r="L10322" t="str" cm="1">
        <f t="array" ref="L10322">IFERROR(_xlfn.IFS(G10322&lt;0,"shortage",H10322&lt;0,"shortage",I10322&lt;0,"shortage"),"ok")</f>
        <v>ok</v>
      </c>
    </row>
    <row r="10323" spans="1:12" hidden="1" x14ac:dyDescent="0.35">
      <c r="A10323" s="5" t="s">
        <v>1357</v>
      </c>
      <c r="B10323" s="5" t="s">
        <v>57</v>
      </c>
      <c r="C10323" s="5" t="s">
        <v>1581</v>
      </c>
      <c r="D10323" s="5" t="s">
        <v>1519</v>
      </c>
      <c r="E10323" s="5" t="s">
        <v>2318</v>
      </c>
      <c r="F10323" s="6">
        <v>100</v>
      </c>
      <c r="G10323" s="6">
        <v>100</v>
      </c>
      <c r="H10323" s="6">
        <v>100</v>
      </c>
      <c r="I10323" s="6">
        <v>100</v>
      </c>
      <c r="J10323" t="str">
        <f t="shared" si="161"/>
        <v>PUAES-LV6U-K820</v>
      </c>
      <c r="K10323" t="str">
        <f>IF((VLOOKUP(J10323,mdc!A:V,22,FALSE)=""),"non Collabo","collabo")</f>
        <v>collabo</v>
      </c>
      <c r="L10323" t="str" cm="1">
        <f t="array" ref="L10323">IFERROR(_xlfn.IFS(G10323&lt;0,"shortage",H10323&lt;0,"shortage",I10323&lt;0,"shortage"),"ok")</f>
        <v>ok</v>
      </c>
    </row>
    <row r="10324" spans="1:12" hidden="1" x14ac:dyDescent="0.35">
      <c r="A10324" s="5" t="s">
        <v>1357</v>
      </c>
      <c r="B10324" s="5" t="s">
        <v>57</v>
      </c>
      <c r="C10324" s="5" t="s">
        <v>1581</v>
      </c>
      <c r="D10324" s="5" t="s">
        <v>1519</v>
      </c>
      <c r="E10324" s="5" t="s">
        <v>7</v>
      </c>
      <c r="F10324" s="6"/>
      <c r="G10324" s="6"/>
      <c r="H10324" s="6"/>
      <c r="I10324" s="6"/>
      <c r="J10324" t="str">
        <f t="shared" si="161"/>
        <v>PUAES-LV6U-K820</v>
      </c>
      <c r="K10324" t="str">
        <f>IF((VLOOKUP(J10324,mdc!A:V,22,FALSE)=""),"non Collabo","collabo")</f>
        <v>collabo</v>
      </c>
      <c r="L10324" t="str" cm="1">
        <f t="array" ref="L10324">IFERROR(_xlfn.IFS(G10324&lt;0,"shortage",H10324&lt;0,"shortage",I10324&lt;0,"shortage"),"ok")</f>
        <v>ok</v>
      </c>
    </row>
    <row r="10325" spans="1:12" hidden="1" x14ac:dyDescent="0.35">
      <c r="A10325" s="5" t="s">
        <v>1357</v>
      </c>
      <c r="B10325" s="5" t="s">
        <v>57</v>
      </c>
      <c r="C10325" s="5" t="s">
        <v>1581</v>
      </c>
      <c r="D10325" s="5" t="s">
        <v>1519</v>
      </c>
      <c r="E10325" s="5" t="s">
        <v>1566</v>
      </c>
      <c r="F10325" s="6">
        <v>2.9874000000000001</v>
      </c>
      <c r="G10325" s="6">
        <v>4.9790000000000001</v>
      </c>
      <c r="H10325" s="6">
        <v>5.9748000000000001</v>
      </c>
      <c r="I10325" s="6">
        <v>2.9874000000000001</v>
      </c>
      <c r="J10325" t="str">
        <f t="shared" si="161"/>
        <v>PUAES-LV6U-K820</v>
      </c>
      <c r="K10325" t="str">
        <f>IF((VLOOKUP(J10325,mdc!A:V,22,FALSE)=""),"non Collabo","collabo")</f>
        <v>collabo</v>
      </c>
      <c r="L10325" t="str" cm="1">
        <f t="array" ref="L10325">IFERROR(_xlfn.IFS(G10325&lt;0,"shortage",H10325&lt;0,"shortage",I10325&lt;0,"shortage"),"ok")</f>
        <v>ok</v>
      </c>
    </row>
    <row r="10326" spans="1:12" ht="15" hidden="1" thickBot="1" x14ac:dyDescent="0.4">
      <c r="A10326" s="5" t="s">
        <v>1357</v>
      </c>
      <c r="B10326" s="5" t="s">
        <v>57</v>
      </c>
      <c r="C10326" s="5" t="s">
        <v>1581</v>
      </c>
      <c r="D10326" s="7" t="s">
        <v>1519</v>
      </c>
      <c r="E10326" s="7" t="s">
        <v>8</v>
      </c>
      <c r="F10326" s="8">
        <v>-2.9874000000000001</v>
      </c>
      <c r="G10326" s="8">
        <v>-4.9790000000000001</v>
      </c>
      <c r="H10326" s="8">
        <v>-5.9748000000000001</v>
      </c>
      <c r="I10326" s="8">
        <v>-2.9874000000000001</v>
      </c>
      <c r="J10326" t="str">
        <f t="shared" si="161"/>
        <v>PUAES-LV6U-K820</v>
      </c>
      <c r="K10326" t="str">
        <f>IF((VLOOKUP(J10326,mdc!A:V,22,FALSE)=""),"non Collabo","collabo")</f>
        <v>collabo</v>
      </c>
    </row>
    <row r="10327" spans="1:12" hidden="1" x14ac:dyDescent="0.35">
      <c r="A10327" s="5" t="s">
        <v>1357</v>
      </c>
      <c r="B10327" s="5" t="s">
        <v>57</v>
      </c>
      <c r="C10327" s="5" t="s">
        <v>1581</v>
      </c>
      <c r="D10327" s="3" t="s">
        <v>1520</v>
      </c>
      <c r="E10327" s="3" t="s">
        <v>5</v>
      </c>
      <c r="F10327" s="4">
        <v>35</v>
      </c>
      <c r="G10327" s="4">
        <v>50</v>
      </c>
      <c r="H10327" s="4">
        <v>80</v>
      </c>
      <c r="I10327" s="4"/>
      <c r="J10327" t="str">
        <f t="shared" si="161"/>
        <v>PUAES-LV97-K820</v>
      </c>
      <c r="K10327" t="str">
        <f>IF((VLOOKUP(J10327,mdc!A:V,22,FALSE)=""),"non Collabo","collabo")</f>
        <v>collabo</v>
      </c>
      <c r="L10327" t="str" cm="1">
        <f t="array" ref="L10327">IFERROR(_xlfn.IFS(G10327&lt;0,"shortage",H10327&lt;0,"shortage",I10327&lt;0,"shortage"),"ok")</f>
        <v>ok</v>
      </c>
    </row>
    <row r="10328" spans="1:12" hidden="1" x14ac:dyDescent="0.35">
      <c r="A10328" s="5" t="s">
        <v>1357</v>
      </c>
      <c r="B10328" s="5" t="s">
        <v>57</v>
      </c>
      <c r="C10328" s="5" t="s">
        <v>1581</v>
      </c>
      <c r="D10328" s="5" t="s">
        <v>1520</v>
      </c>
      <c r="E10328" s="5" t="s">
        <v>1565</v>
      </c>
      <c r="F10328" s="6">
        <v>35</v>
      </c>
      <c r="G10328" s="6">
        <v>50</v>
      </c>
      <c r="H10328" s="6">
        <v>80</v>
      </c>
      <c r="I10328" s="6"/>
      <c r="J10328" t="str">
        <f t="shared" si="161"/>
        <v>PUAES-LV97-K820</v>
      </c>
      <c r="K10328" t="str">
        <f>IF((VLOOKUP(J10328,mdc!A:V,22,FALSE)=""),"non Collabo","collabo")</f>
        <v>collabo</v>
      </c>
      <c r="L10328" t="str" cm="1">
        <f t="array" ref="L10328">IFERROR(_xlfn.IFS(G10328&lt;0,"shortage",H10328&lt;0,"shortage",I10328&lt;0,"shortage"),"ok")</f>
        <v>ok</v>
      </c>
    </row>
    <row r="10329" spans="1:12" hidden="1" x14ac:dyDescent="0.35">
      <c r="A10329" s="5" t="s">
        <v>1357</v>
      </c>
      <c r="B10329" s="5" t="s">
        <v>57</v>
      </c>
      <c r="C10329" s="5" t="s">
        <v>1581</v>
      </c>
      <c r="D10329" s="5" t="s">
        <v>1520</v>
      </c>
      <c r="E10329" s="5" t="s">
        <v>6</v>
      </c>
      <c r="F10329" s="6">
        <v>0</v>
      </c>
      <c r="G10329" s="6">
        <v>0</v>
      </c>
      <c r="H10329" s="6">
        <v>0</v>
      </c>
      <c r="I10329" s="6"/>
      <c r="J10329" t="str">
        <f t="shared" si="161"/>
        <v>PUAES-LV97-K820</v>
      </c>
      <c r="K10329" t="str">
        <f>IF((VLOOKUP(J10329,mdc!A:V,22,FALSE)=""),"non Collabo","collabo")</f>
        <v>collabo</v>
      </c>
      <c r="L10329" t="str" cm="1">
        <f t="array" ref="L10329">IFERROR(_xlfn.IFS(G10329&lt;0,"shortage",H10329&lt;0,"shortage",I10329&lt;0,"shortage"),"ok")</f>
        <v>ok</v>
      </c>
    </row>
    <row r="10330" spans="1:12" hidden="1" x14ac:dyDescent="0.35">
      <c r="A10330" s="5" t="s">
        <v>1357</v>
      </c>
      <c r="B10330" s="5" t="s">
        <v>57</v>
      </c>
      <c r="C10330" s="5" t="s">
        <v>1581</v>
      </c>
      <c r="D10330" s="5" t="s">
        <v>1520</v>
      </c>
      <c r="E10330" s="5" t="s">
        <v>2318</v>
      </c>
      <c r="F10330" s="6">
        <v>100</v>
      </c>
      <c r="G10330" s="6">
        <v>100</v>
      </c>
      <c r="H10330" s="6">
        <v>100</v>
      </c>
      <c r="I10330" s="6"/>
      <c r="J10330" t="str">
        <f t="shared" si="161"/>
        <v>PUAES-LV97-K820</v>
      </c>
      <c r="K10330" t="str">
        <f>IF((VLOOKUP(J10330,mdc!A:V,22,FALSE)=""),"non Collabo","collabo")</f>
        <v>collabo</v>
      </c>
      <c r="L10330" t="str" cm="1">
        <f t="array" ref="L10330">IFERROR(_xlfn.IFS(G10330&lt;0,"shortage",H10330&lt;0,"shortage",I10330&lt;0,"shortage"),"ok")</f>
        <v>ok</v>
      </c>
    </row>
    <row r="10331" spans="1:12" hidden="1" x14ac:dyDescent="0.35">
      <c r="A10331" s="5" t="s">
        <v>1357</v>
      </c>
      <c r="B10331" s="5" t="s">
        <v>57</v>
      </c>
      <c r="C10331" s="5" t="s">
        <v>1581</v>
      </c>
      <c r="D10331" s="5" t="s">
        <v>1520</v>
      </c>
      <c r="E10331" s="5" t="s">
        <v>7</v>
      </c>
      <c r="F10331" s="6"/>
      <c r="G10331" s="6"/>
      <c r="H10331" s="6"/>
      <c r="I10331" s="6"/>
      <c r="J10331" t="str">
        <f t="shared" si="161"/>
        <v>PUAES-LV97-K820</v>
      </c>
      <c r="K10331" t="str">
        <f>IF((VLOOKUP(J10331,mdc!A:V,22,FALSE)=""),"non Collabo","collabo")</f>
        <v>collabo</v>
      </c>
      <c r="L10331" t="str" cm="1">
        <f t="array" ref="L10331">IFERROR(_xlfn.IFS(G10331&lt;0,"shortage",H10331&lt;0,"shortage",I10331&lt;0,"shortage"),"ok")</f>
        <v>ok</v>
      </c>
    </row>
    <row r="10332" spans="1:12" hidden="1" x14ac:dyDescent="0.35">
      <c r="A10332" s="5" t="s">
        <v>1357</v>
      </c>
      <c r="B10332" s="5" t="s">
        <v>57</v>
      </c>
      <c r="C10332" s="5" t="s">
        <v>1581</v>
      </c>
      <c r="D10332" s="5" t="s">
        <v>1520</v>
      </c>
      <c r="E10332" s="5" t="s">
        <v>1566</v>
      </c>
      <c r="F10332" s="6">
        <v>3.4398</v>
      </c>
      <c r="G10332" s="6">
        <v>4.9139999999999997</v>
      </c>
      <c r="H10332" s="6">
        <v>7.8624000000000001</v>
      </c>
      <c r="I10332" s="6"/>
      <c r="J10332" t="str">
        <f t="shared" si="161"/>
        <v>PUAES-LV97-K820</v>
      </c>
      <c r="K10332" t="str">
        <f>IF((VLOOKUP(J10332,mdc!A:V,22,FALSE)=""),"non Collabo","collabo")</f>
        <v>collabo</v>
      </c>
      <c r="L10332" t="str" cm="1">
        <f t="array" ref="L10332">IFERROR(_xlfn.IFS(G10332&lt;0,"shortage",H10332&lt;0,"shortage",I10332&lt;0,"shortage"),"ok")</f>
        <v>ok</v>
      </c>
    </row>
    <row r="10333" spans="1:12" ht="15" hidden="1" thickBot="1" x14ac:dyDescent="0.4">
      <c r="A10333" s="5" t="s">
        <v>1357</v>
      </c>
      <c r="B10333" s="5" t="s">
        <v>57</v>
      </c>
      <c r="C10333" s="5" t="s">
        <v>1581</v>
      </c>
      <c r="D10333" s="7" t="s">
        <v>1520</v>
      </c>
      <c r="E10333" s="7" t="s">
        <v>8</v>
      </c>
      <c r="F10333" s="8">
        <v>-3.4398</v>
      </c>
      <c r="G10333" s="8">
        <v>-4.9139999999999997</v>
      </c>
      <c r="H10333" s="8">
        <v>-7.8624000000000001</v>
      </c>
      <c r="I10333" s="8"/>
      <c r="J10333" t="str">
        <f t="shared" si="161"/>
        <v>PUAES-LV97-K820</v>
      </c>
      <c r="K10333" t="str">
        <f>IF((VLOOKUP(J10333,mdc!A:V,22,FALSE)=""),"non Collabo","collabo")</f>
        <v>collabo</v>
      </c>
    </row>
    <row r="10334" spans="1:12" hidden="1" x14ac:dyDescent="0.35">
      <c r="A10334" s="5" t="s">
        <v>1357</v>
      </c>
      <c r="B10334" s="5" t="s">
        <v>57</v>
      </c>
      <c r="C10334" s="5" t="s">
        <v>1581</v>
      </c>
      <c r="D10334" s="3" t="s">
        <v>1521</v>
      </c>
      <c r="E10334" s="3" t="s">
        <v>5</v>
      </c>
      <c r="F10334" s="4">
        <v>25</v>
      </c>
      <c r="G10334" s="4">
        <v>50</v>
      </c>
      <c r="H10334" s="4">
        <v>20</v>
      </c>
      <c r="I10334" s="4"/>
      <c r="J10334" t="str">
        <f t="shared" si="161"/>
        <v>PUAES-LV9U-K820</v>
      </c>
      <c r="K10334" t="str">
        <f>IF((VLOOKUP(J10334,mdc!A:V,22,FALSE)=""),"non Collabo","collabo")</f>
        <v>collabo</v>
      </c>
      <c r="L10334" t="str" cm="1">
        <f t="array" ref="L10334">IFERROR(_xlfn.IFS(G10334&lt;0,"shortage",H10334&lt;0,"shortage",I10334&lt;0,"shortage"),"ok")</f>
        <v>ok</v>
      </c>
    </row>
    <row r="10335" spans="1:12" hidden="1" x14ac:dyDescent="0.35">
      <c r="A10335" s="5" t="s">
        <v>1357</v>
      </c>
      <c r="B10335" s="5" t="s">
        <v>57</v>
      </c>
      <c r="C10335" s="5" t="s">
        <v>1581</v>
      </c>
      <c r="D10335" s="5" t="s">
        <v>1521</v>
      </c>
      <c r="E10335" s="5" t="s">
        <v>1565</v>
      </c>
      <c r="F10335" s="6">
        <v>25</v>
      </c>
      <c r="G10335" s="6">
        <v>50</v>
      </c>
      <c r="H10335" s="6">
        <v>20</v>
      </c>
      <c r="I10335" s="6"/>
      <c r="J10335" t="str">
        <f t="shared" si="161"/>
        <v>PUAES-LV9U-K820</v>
      </c>
      <c r="K10335" t="str">
        <f>IF((VLOOKUP(J10335,mdc!A:V,22,FALSE)=""),"non Collabo","collabo")</f>
        <v>collabo</v>
      </c>
      <c r="L10335" t="str" cm="1">
        <f t="array" ref="L10335">IFERROR(_xlfn.IFS(G10335&lt;0,"shortage",H10335&lt;0,"shortage",I10335&lt;0,"shortage"),"ok")</f>
        <v>ok</v>
      </c>
    </row>
    <row r="10336" spans="1:12" hidden="1" x14ac:dyDescent="0.35">
      <c r="A10336" s="5" t="s">
        <v>1357</v>
      </c>
      <c r="B10336" s="5" t="s">
        <v>57</v>
      </c>
      <c r="C10336" s="5" t="s">
        <v>1581</v>
      </c>
      <c r="D10336" s="5" t="s">
        <v>1521</v>
      </c>
      <c r="E10336" s="5" t="s">
        <v>6</v>
      </c>
      <c r="F10336" s="6">
        <v>0</v>
      </c>
      <c r="G10336" s="6">
        <v>0</v>
      </c>
      <c r="H10336" s="6">
        <v>0</v>
      </c>
      <c r="I10336" s="6"/>
      <c r="J10336" t="str">
        <f t="shared" si="161"/>
        <v>PUAES-LV9U-K820</v>
      </c>
      <c r="K10336" t="str">
        <f>IF((VLOOKUP(J10336,mdc!A:V,22,FALSE)=""),"non Collabo","collabo")</f>
        <v>collabo</v>
      </c>
      <c r="L10336" t="str" cm="1">
        <f t="array" ref="L10336">IFERROR(_xlfn.IFS(G10336&lt;0,"shortage",H10336&lt;0,"shortage",I10336&lt;0,"shortage"),"ok")</f>
        <v>ok</v>
      </c>
    </row>
    <row r="10337" spans="1:12" hidden="1" x14ac:dyDescent="0.35">
      <c r="A10337" s="5" t="s">
        <v>1357</v>
      </c>
      <c r="B10337" s="5" t="s">
        <v>57</v>
      </c>
      <c r="C10337" s="5" t="s">
        <v>1581</v>
      </c>
      <c r="D10337" s="5" t="s">
        <v>1521</v>
      </c>
      <c r="E10337" s="5" t="s">
        <v>2318</v>
      </c>
      <c r="F10337" s="6">
        <v>100</v>
      </c>
      <c r="G10337" s="6">
        <v>100</v>
      </c>
      <c r="H10337" s="6">
        <v>100</v>
      </c>
      <c r="I10337" s="6"/>
      <c r="J10337" t="str">
        <f t="shared" si="161"/>
        <v>PUAES-LV9U-K820</v>
      </c>
      <c r="K10337" t="str">
        <f>IF((VLOOKUP(J10337,mdc!A:V,22,FALSE)=""),"non Collabo","collabo")</f>
        <v>collabo</v>
      </c>
      <c r="L10337" t="str" cm="1">
        <f t="array" ref="L10337">IFERROR(_xlfn.IFS(G10337&lt;0,"shortage",H10337&lt;0,"shortage",I10337&lt;0,"shortage"),"ok")</f>
        <v>ok</v>
      </c>
    </row>
    <row r="10338" spans="1:12" hidden="1" x14ac:dyDescent="0.35">
      <c r="A10338" s="5" t="s">
        <v>1357</v>
      </c>
      <c r="B10338" s="5" t="s">
        <v>57</v>
      </c>
      <c r="C10338" s="5" t="s">
        <v>1581</v>
      </c>
      <c r="D10338" s="5" t="s">
        <v>1521</v>
      </c>
      <c r="E10338" s="5" t="s">
        <v>7</v>
      </c>
      <c r="F10338" s="6"/>
      <c r="G10338" s="6"/>
      <c r="H10338" s="6"/>
      <c r="I10338" s="6"/>
      <c r="J10338" t="str">
        <f t="shared" si="161"/>
        <v>PUAES-LV9U-K820</v>
      </c>
      <c r="K10338" t="str">
        <f>IF((VLOOKUP(J10338,mdc!A:V,22,FALSE)=""),"non Collabo","collabo")</f>
        <v>collabo</v>
      </c>
      <c r="L10338" t="str" cm="1">
        <f t="array" ref="L10338">IFERROR(_xlfn.IFS(G10338&lt;0,"shortage",H10338&lt;0,"shortage",I10338&lt;0,"shortage"),"ok")</f>
        <v>ok</v>
      </c>
    </row>
    <row r="10339" spans="1:12" hidden="1" x14ac:dyDescent="0.35">
      <c r="A10339" s="5" t="s">
        <v>1357</v>
      </c>
      <c r="B10339" s="5" t="s">
        <v>57</v>
      </c>
      <c r="C10339" s="5" t="s">
        <v>1581</v>
      </c>
      <c r="D10339" s="5" t="s">
        <v>1521</v>
      </c>
      <c r="E10339" s="5" t="s">
        <v>1566</v>
      </c>
      <c r="F10339" s="6">
        <v>3.0394999999999999</v>
      </c>
      <c r="G10339" s="6">
        <v>6.0789999999999997</v>
      </c>
      <c r="H10339" s="6">
        <v>2.4316</v>
      </c>
      <c r="I10339" s="6"/>
      <c r="J10339" t="str">
        <f t="shared" si="161"/>
        <v>PUAES-LV9U-K820</v>
      </c>
      <c r="K10339" t="str">
        <f>IF((VLOOKUP(J10339,mdc!A:V,22,FALSE)=""),"non Collabo","collabo")</f>
        <v>collabo</v>
      </c>
      <c r="L10339" t="str" cm="1">
        <f t="array" ref="L10339">IFERROR(_xlfn.IFS(G10339&lt;0,"shortage",H10339&lt;0,"shortage",I10339&lt;0,"shortage"),"ok")</f>
        <v>ok</v>
      </c>
    </row>
    <row r="10340" spans="1:12" ht="15" hidden="1" thickBot="1" x14ac:dyDescent="0.4">
      <c r="A10340" s="5" t="s">
        <v>1357</v>
      </c>
      <c r="B10340" s="5" t="s">
        <v>57</v>
      </c>
      <c r="C10340" s="5" t="s">
        <v>1581</v>
      </c>
      <c r="D10340" s="7" t="s">
        <v>1521</v>
      </c>
      <c r="E10340" s="7" t="s">
        <v>8</v>
      </c>
      <c r="F10340" s="8">
        <v>-3.0394999999999999</v>
      </c>
      <c r="G10340" s="8">
        <v>-6.0789999999999997</v>
      </c>
      <c r="H10340" s="8">
        <v>-2.4316</v>
      </c>
      <c r="I10340" s="8"/>
      <c r="J10340" t="str">
        <f t="shared" si="161"/>
        <v>PUAES-LV9U-K820</v>
      </c>
      <c r="K10340" t="str">
        <f>IF((VLOOKUP(J10340,mdc!A:V,22,FALSE)=""),"non Collabo","collabo")</f>
        <v>collabo</v>
      </c>
    </row>
    <row r="10341" spans="1:12" hidden="1" x14ac:dyDescent="0.35">
      <c r="A10341" s="5" t="s">
        <v>1357</v>
      </c>
      <c r="B10341" s="5" t="s">
        <v>57</v>
      </c>
      <c r="C10341" s="5" t="s">
        <v>1581</v>
      </c>
      <c r="D10341" s="3" t="s">
        <v>1522</v>
      </c>
      <c r="E10341" s="3" t="s">
        <v>5</v>
      </c>
      <c r="F10341" s="4"/>
      <c r="G10341" s="4"/>
      <c r="H10341" s="4">
        <v>500</v>
      </c>
      <c r="I10341" s="4">
        <v>200</v>
      </c>
      <c r="J10341" t="str">
        <f t="shared" si="161"/>
        <v>PUAES-RT37-S520</v>
      </c>
      <c r="K10341" t="str">
        <f>IF((VLOOKUP(J10341,mdc!A:V,22,FALSE)=""),"non Collabo","collabo")</f>
        <v>collabo</v>
      </c>
      <c r="L10341" t="str" cm="1">
        <f t="array" ref="L10341">IFERROR(_xlfn.IFS(G10341&lt;0,"shortage",H10341&lt;0,"shortage",I10341&lt;0,"shortage"),"ok")</f>
        <v>ok</v>
      </c>
    </row>
    <row r="10342" spans="1:12" hidden="1" x14ac:dyDescent="0.35">
      <c r="A10342" s="5" t="s">
        <v>1357</v>
      </c>
      <c r="B10342" s="5" t="s">
        <v>57</v>
      </c>
      <c r="C10342" s="5" t="s">
        <v>1581</v>
      </c>
      <c r="D10342" s="5" t="s">
        <v>1522</v>
      </c>
      <c r="E10342" s="5" t="s">
        <v>1565</v>
      </c>
      <c r="F10342" s="6"/>
      <c r="G10342" s="6"/>
      <c r="H10342" s="6">
        <v>500</v>
      </c>
      <c r="I10342" s="6">
        <v>200</v>
      </c>
      <c r="J10342" t="str">
        <f t="shared" si="161"/>
        <v>PUAES-RT37-S520</v>
      </c>
      <c r="K10342" t="str">
        <f>IF((VLOOKUP(J10342,mdc!A:V,22,FALSE)=""),"non Collabo","collabo")</f>
        <v>collabo</v>
      </c>
      <c r="L10342" t="str" cm="1">
        <f t="array" ref="L10342">IFERROR(_xlfn.IFS(G10342&lt;0,"shortage",H10342&lt;0,"shortage",I10342&lt;0,"shortage"),"ok")</f>
        <v>ok</v>
      </c>
    </row>
    <row r="10343" spans="1:12" hidden="1" x14ac:dyDescent="0.35">
      <c r="A10343" s="5" t="s">
        <v>1357</v>
      </c>
      <c r="B10343" s="5" t="s">
        <v>57</v>
      </c>
      <c r="C10343" s="5" t="s">
        <v>1581</v>
      </c>
      <c r="D10343" s="5" t="s">
        <v>1522</v>
      </c>
      <c r="E10343" s="5" t="s">
        <v>6</v>
      </c>
      <c r="F10343" s="6"/>
      <c r="G10343" s="6"/>
      <c r="H10343" s="6">
        <v>0</v>
      </c>
      <c r="I10343" s="6">
        <v>0</v>
      </c>
      <c r="J10343" t="str">
        <f t="shared" si="161"/>
        <v>PUAES-RT37-S520</v>
      </c>
      <c r="K10343" t="str">
        <f>IF((VLOOKUP(J10343,mdc!A:V,22,FALSE)=""),"non Collabo","collabo")</f>
        <v>collabo</v>
      </c>
      <c r="L10343" t="str" cm="1">
        <f t="array" ref="L10343">IFERROR(_xlfn.IFS(G10343&lt;0,"shortage",H10343&lt;0,"shortage",I10343&lt;0,"shortage"),"ok")</f>
        <v>ok</v>
      </c>
    </row>
    <row r="10344" spans="1:12" hidden="1" x14ac:dyDescent="0.35">
      <c r="A10344" s="5" t="s">
        <v>1357</v>
      </c>
      <c r="B10344" s="5" t="s">
        <v>57</v>
      </c>
      <c r="C10344" s="5" t="s">
        <v>1581</v>
      </c>
      <c r="D10344" s="5" t="s">
        <v>1522</v>
      </c>
      <c r="E10344" s="5" t="s">
        <v>2318</v>
      </c>
      <c r="F10344" s="6"/>
      <c r="G10344" s="6"/>
      <c r="H10344" s="6">
        <v>100</v>
      </c>
      <c r="I10344" s="6">
        <v>100</v>
      </c>
      <c r="J10344" t="str">
        <f t="shared" si="161"/>
        <v>PUAES-RT37-S520</v>
      </c>
      <c r="K10344" t="str">
        <f>IF((VLOOKUP(J10344,mdc!A:V,22,FALSE)=""),"non Collabo","collabo")</f>
        <v>collabo</v>
      </c>
      <c r="L10344" t="str" cm="1">
        <f t="array" ref="L10344">IFERROR(_xlfn.IFS(G10344&lt;0,"shortage",H10344&lt;0,"shortage",I10344&lt;0,"shortage"),"ok")</f>
        <v>ok</v>
      </c>
    </row>
    <row r="10345" spans="1:12" hidden="1" x14ac:dyDescent="0.35">
      <c r="A10345" s="5" t="s">
        <v>1357</v>
      </c>
      <c r="B10345" s="5" t="s">
        <v>57</v>
      </c>
      <c r="C10345" s="5" t="s">
        <v>1581</v>
      </c>
      <c r="D10345" s="5" t="s">
        <v>1522</v>
      </c>
      <c r="E10345" s="5" t="s">
        <v>7</v>
      </c>
      <c r="F10345" s="6"/>
      <c r="G10345" s="6"/>
      <c r="H10345" s="6"/>
      <c r="I10345" s="6"/>
      <c r="J10345" t="str">
        <f t="shared" si="161"/>
        <v>PUAES-RT37-S520</v>
      </c>
      <c r="K10345" t="str">
        <f>IF((VLOOKUP(J10345,mdc!A:V,22,FALSE)=""),"non Collabo","collabo")</f>
        <v>collabo</v>
      </c>
      <c r="L10345" t="str" cm="1">
        <f t="array" ref="L10345">IFERROR(_xlfn.IFS(G10345&lt;0,"shortage",H10345&lt;0,"shortage",I10345&lt;0,"shortage"),"ok")</f>
        <v>ok</v>
      </c>
    </row>
    <row r="10346" spans="1:12" hidden="1" x14ac:dyDescent="0.35">
      <c r="A10346" s="5" t="s">
        <v>1357</v>
      </c>
      <c r="B10346" s="5" t="s">
        <v>57</v>
      </c>
      <c r="C10346" s="5" t="s">
        <v>1581</v>
      </c>
      <c r="D10346" s="5" t="s">
        <v>1522</v>
      </c>
      <c r="E10346" s="5" t="s">
        <v>1566</v>
      </c>
      <c r="F10346" s="6"/>
      <c r="G10346" s="6"/>
      <c r="H10346" s="6">
        <v>11.395</v>
      </c>
      <c r="I10346" s="6">
        <v>4.5579999999999998</v>
      </c>
      <c r="J10346" t="str">
        <f t="shared" si="161"/>
        <v>PUAES-RT37-S520</v>
      </c>
      <c r="K10346" t="str">
        <f>IF((VLOOKUP(J10346,mdc!A:V,22,FALSE)=""),"non Collabo","collabo")</f>
        <v>collabo</v>
      </c>
      <c r="L10346" t="str" cm="1">
        <f t="array" ref="L10346">IFERROR(_xlfn.IFS(G10346&lt;0,"shortage",H10346&lt;0,"shortage",I10346&lt;0,"shortage"),"ok")</f>
        <v>ok</v>
      </c>
    </row>
    <row r="10347" spans="1:12" ht="15" hidden="1" thickBot="1" x14ac:dyDescent="0.4">
      <c r="A10347" s="5" t="s">
        <v>1357</v>
      </c>
      <c r="B10347" s="5" t="s">
        <v>57</v>
      </c>
      <c r="C10347" s="5" t="s">
        <v>1581</v>
      </c>
      <c r="D10347" s="7" t="s">
        <v>1522</v>
      </c>
      <c r="E10347" s="7" t="s">
        <v>8</v>
      </c>
      <c r="F10347" s="8"/>
      <c r="G10347" s="8"/>
      <c r="H10347" s="8">
        <v>-11.395</v>
      </c>
      <c r="I10347" s="8">
        <v>-4.5579999999999998</v>
      </c>
      <c r="J10347" t="str">
        <f t="shared" si="161"/>
        <v>PUAES-RT37-S520</v>
      </c>
      <c r="K10347" t="str">
        <f>IF((VLOOKUP(J10347,mdc!A:V,22,FALSE)=""),"non Collabo","collabo")</f>
        <v>collabo</v>
      </c>
    </row>
    <row r="10348" spans="1:12" hidden="1" x14ac:dyDescent="0.35">
      <c r="A10348" s="5" t="s">
        <v>1357</v>
      </c>
      <c r="B10348" s="5" t="s">
        <v>57</v>
      </c>
      <c r="C10348" s="5" t="s">
        <v>1581</v>
      </c>
      <c r="D10348" s="3" t="s">
        <v>1523</v>
      </c>
      <c r="E10348" s="3" t="s">
        <v>5</v>
      </c>
      <c r="F10348" s="4">
        <v>80</v>
      </c>
      <c r="G10348" s="4">
        <v>100</v>
      </c>
      <c r="H10348" s="4">
        <v>50</v>
      </c>
      <c r="I10348" s="4"/>
      <c r="J10348" t="str">
        <f t="shared" si="161"/>
        <v>PUAES-RW30-S520</v>
      </c>
      <c r="K10348" t="str">
        <f>IF((VLOOKUP(J10348,mdc!A:V,22,FALSE)=""),"non Collabo","collabo")</f>
        <v>collabo</v>
      </c>
      <c r="L10348" t="str" cm="1">
        <f t="array" ref="L10348">IFERROR(_xlfn.IFS(G10348&lt;0,"shortage",H10348&lt;0,"shortage",I10348&lt;0,"shortage"),"ok")</f>
        <v>ok</v>
      </c>
    </row>
    <row r="10349" spans="1:12" hidden="1" x14ac:dyDescent="0.35">
      <c r="A10349" s="5" t="s">
        <v>1357</v>
      </c>
      <c r="B10349" s="5" t="s">
        <v>57</v>
      </c>
      <c r="C10349" s="5" t="s">
        <v>1581</v>
      </c>
      <c r="D10349" s="5" t="s">
        <v>1523</v>
      </c>
      <c r="E10349" s="5" t="s">
        <v>1565</v>
      </c>
      <c r="F10349" s="6">
        <v>80</v>
      </c>
      <c r="G10349" s="6">
        <v>100</v>
      </c>
      <c r="H10349" s="6">
        <v>50</v>
      </c>
      <c r="I10349" s="6"/>
      <c r="J10349" t="str">
        <f t="shared" si="161"/>
        <v>PUAES-RW30-S520</v>
      </c>
      <c r="K10349" t="str">
        <f>IF((VLOOKUP(J10349,mdc!A:V,22,FALSE)=""),"non Collabo","collabo")</f>
        <v>collabo</v>
      </c>
      <c r="L10349" t="str" cm="1">
        <f t="array" ref="L10349">IFERROR(_xlfn.IFS(G10349&lt;0,"shortage",H10349&lt;0,"shortage",I10349&lt;0,"shortage"),"ok")</f>
        <v>ok</v>
      </c>
    </row>
    <row r="10350" spans="1:12" hidden="1" x14ac:dyDescent="0.35">
      <c r="A10350" s="5" t="s">
        <v>1357</v>
      </c>
      <c r="B10350" s="5" t="s">
        <v>57</v>
      </c>
      <c r="C10350" s="5" t="s">
        <v>1581</v>
      </c>
      <c r="D10350" s="5" t="s">
        <v>1523</v>
      </c>
      <c r="E10350" s="5" t="s">
        <v>6</v>
      </c>
      <c r="F10350" s="6">
        <v>0</v>
      </c>
      <c r="G10350" s="6">
        <v>0</v>
      </c>
      <c r="H10350" s="6">
        <v>0</v>
      </c>
      <c r="I10350" s="6"/>
      <c r="J10350" t="str">
        <f t="shared" si="161"/>
        <v>PUAES-RW30-S520</v>
      </c>
      <c r="K10350" t="str">
        <f>IF((VLOOKUP(J10350,mdc!A:V,22,FALSE)=""),"non Collabo","collabo")</f>
        <v>collabo</v>
      </c>
      <c r="L10350" t="str" cm="1">
        <f t="array" ref="L10350">IFERROR(_xlfn.IFS(G10350&lt;0,"shortage",H10350&lt;0,"shortage",I10350&lt;0,"shortage"),"ok")</f>
        <v>ok</v>
      </c>
    </row>
    <row r="10351" spans="1:12" hidden="1" x14ac:dyDescent="0.35">
      <c r="A10351" s="5" t="s">
        <v>1357</v>
      </c>
      <c r="B10351" s="5" t="s">
        <v>57</v>
      </c>
      <c r="C10351" s="5" t="s">
        <v>1581</v>
      </c>
      <c r="D10351" s="5" t="s">
        <v>1523</v>
      </c>
      <c r="E10351" s="5" t="s">
        <v>2318</v>
      </c>
      <c r="F10351" s="6">
        <v>100</v>
      </c>
      <c r="G10351" s="6">
        <v>100</v>
      </c>
      <c r="H10351" s="6">
        <v>100</v>
      </c>
      <c r="I10351" s="6"/>
      <c r="J10351" t="str">
        <f t="shared" si="161"/>
        <v>PUAES-RW30-S520</v>
      </c>
      <c r="K10351" t="str">
        <f>IF((VLOOKUP(J10351,mdc!A:V,22,FALSE)=""),"non Collabo","collabo")</f>
        <v>collabo</v>
      </c>
      <c r="L10351" t="str" cm="1">
        <f t="array" ref="L10351">IFERROR(_xlfn.IFS(G10351&lt;0,"shortage",H10351&lt;0,"shortage",I10351&lt;0,"shortage"),"ok")</f>
        <v>ok</v>
      </c>
    </row>
    <row r="10352" spans="1:12" hidden="1" x14ac:dyDescent="0.35">
      <c r="A10352" s="5" t="s">
        <v>1357</v>
      </c>
      <c r="B10352" s="5" t="s">
        <v>57</v>
      </c>
      <c r="C10352" s="5" t="s">
        <v>1581</v>
      </c>
      <c r="D10352" s="5" t="s">
        <v>1523</v>
      </c>
      <c r="E10352" s="5" t="s">
        <v>7</v>
      </c>
      <c r="F10352" s="6"/>
      <c r="G10352" s="6"/>
      <c r="H10352" s="6"/>
      <c r="I10352" s="6"/>
      <c r="J10352" t="str">
        <f t="shared" si="161"/>
        <v>PUAES-RW30-S520</v>
      </c>
      <c r="K10352" t="str">
        <f>IF((VLOOKUP(J10352,mdc!A:V,22,FALSE)=""),"non Collabo","collabo")</f>
        <v>collabo</v>
      </c>
      <c r="L10352" t="str" cm="1">
        <f t="array" ref="L10352">IFERROR(_xlfn.IFS(G10352&lt;0,"shortage",H10352&lt;0,"shortage",I10352&lt;0,"shortage"),"ok")</f>
        <v>ok</v>
      </c>
    </row>
    <row r="10353" spans="1:12" hidden="1" x14ac:dyDescent="0.35">
      <c r="A10353" s="5" t="s">
        <v>1357</v>
      </c>
      <c r="B10353" s="5" t="s">
        <v>57</v>
      </c>
      <c r="C10353" s="5" t="s">
        <v>1581</v>
      </c>
      <c r="D10353" s="5" t="s">
        <v>1523</v>
      </c>
      <c r="E10353" s="5" t="s">
        <v>1566</v>
      </c>
      <c r="F10353" s="6">
        <v>1.016</v>
      </c>
      <c r="G10353" s="6">
        <v>1.27</v>
      </c>
      <c r="H10353" s="6">
        <v>0.63500000000000001</v>
      </c>
      <c r="I10353" s="6"/>
      <c r="J10353" t="str">
        <f t="shared" si="161"/>
        <v>PUAES-RW30-S520</v>
      </c>
      <c r="K10353" t="str">
        <f>IF((VLOOKUP(J10353,mdc!A:V,22,FALSE)=""),"non Collabo","collabo")</f>
        <v>collabo</v>
      </c>
      <c r="L10353" t="str" cm="1">
        <f t="array" ref="L10353">IFERROR(_xlfn.IFS(G10353&lt;0,"shortage",H10353&lt;0,"shortage",I10353&lt;0,"shortage"),"ok")</f>
        <v>ok</v>
      </c>
    </row>
    <row r="10354" spans="1:12" ht="15" hidden="1" thickBot="1" x14ac:dyDescent="0.4">
      <c r="A10354" s="5" t="s">
        <v>1357</v>
      </c>
      <c r="B10354" s="5" t="s">
        <v>57</v>
      </c>
      <c r="C10354" s="5" t="s">
        <v>1581</v>
      </c>
      <c r="D10354" s="7" t="s">
        <v>1523</v>
      </c>
      <c r="E10354" s="7" t="s">
        <v>8</v>
      </c>
      <c r="F10354" s="8">
        <v>-1.016</v>
      </c>
      <c r="G10354" s="8">
        <v>-1.27</v>
      </c>
      <c r="H10354" s="8">
        <v>-0.63500000000000001</v>
      </c>
      <c r="I10354" s="8"/>
      <c r="J10354" t="str">
        <f t="shared" si="161"/>
        <v>PUAES-RW30-S520</v>
      </c>
      <c r="K10354" t="str">
        <f>IF((VLOOKUP(J10354,mdc!A:V,22,FALSE)=""),"non Collabo","collabo")</f>
        <v>collabo</v>
      </c>
    </row>
    <row r="10355" spans="1:12" hidden="1" x14ac:dyDescent="0.35">
      <c r="A10355" s="5" t="s">
        <v>1357</v>
      </c>
      <c r="B10355" s="5" t="s">
        <v>57</v>
      </c>
      <c r="C10355" s="5" t="s">
        <v>1581</v>
      </c>
      <c r="D10355" s="3" t="s">
        <v>1524</v>
      </c>
      <c r="E10355" s="3" t="s">
        <v>5</v>
      </c>
      <c r="F10355" s="4"/>
      <c r="G10355" s="4">
        <v>100</v>
      </c>
      <c r="H10355" s="4">
        <v>150</v>
      </c>
      <c r="I10355" s="4">
        <v>50</v>
      </c>
      <c r="J10355" t="str">
        <f t="shared" si="161"/>
        <v>PUAES-SA40-S520</v>
      </c>
      <c r="K10355" t="str">
        <f>IF((VLOOKUP(J10355,mdc!A:V,22,FALSE)=""),"non Collabo","collabo")</f>
        <v>collabo</v>
      </c>
      <c r="L10355" t="str" cm="1">
        <f t="array" ref="L10355">IFERROR(_xlfn.IFS(G10355&lt;0,"shortage",H10355&lt;0,"shortage",I10355&lt;0,"shortage"),"ok")</f>
        <v>ok</v>
      </c>
    </row>
    <row r="10356" spans="1:12" hidden="1" x14ac:dyDescent="0.35">
      <c r="A10356" s="5" t="s">
        <v>1357</v>
      </c>
      <c r="B10356" s="5" t="s">
        <v>57</v>
      </c>
      <c r="C10356" s="5" t="s">
        <v>1581</v>
      </c>
      <c r="D10356" s="5" t="s">
        <v>1524</v>
      </c>
      <c r="E10356" s="5" t="s">
        <v>1565</v>
      </c>
      <c r="F10356" s="6"/>
      <c r="G10356" s="6">
        <v>100</v>
      </c>
      <c r="H10356" s="6">
        <v>150</v>
      </c>
      <c r="I10356" s="6">
        <v>50</v>
      </c>
      <c r="J10356" t="str">
        <f t="shared" si="161"/>
        <v>PUAES-SA40-S520</v>
      </c>
      <c r="K10356" t="str">
        <f>IF((VLOOKUP(J10356,mdc!A:V,22,FALSE)=""),"non Collabo","collabo")</f>
        <v>collabo</v>
      </c>
      <c r="L10356" t="str" cm="1">
        <f t="array" ref="L10356">IFERROR(_xlfn.IFS(G10356&lt;0,"shortage",H10356&lt;0,"shortage",I10356&lt;0,"shortage"),"ok")</f>
        <v>ok</v>
      </c>
    </row>
    <row r="10357" spans="1:12" hidden="1" x14ac:dyDescent="0.35">
      <c r="A10357" s="5" t="s">
        <v>1357</v>
      </c>
      <c r="B10357" s="5" t="s">
        <v>57</v>
      </c>
      <c r="C10357" s="5" t="s">
        <v>1581</v>
      </c>
      <c r="D10357" s="5" t="s">
        <v>1524</v>
      </c>
      <c r="E10357" s="5" t="s">
        <v>6</v>
      </c>
      <c r="F10357" s="6"/>
      <c r="G10357" s="6">
        <v>0</v>
      </c>
      <c r="H10357" s="6">
        <v>0</v>
      </c>
      <c r="I10357" s="6">
        <v>0</v>
      </c>
      <c r="J10357" t="str">
        <f t="shared" si="161"/>
        <v>PUAES-SA40-S520</v>
      </c>
      <c r="K10357" t="str">
        <f>IF((VLOOKUP(J10357,mdc!A:V,22,FALSE)=""),"non Collabo","collabo")</f>
        <v>collabo</v>
      </c>
      <c r="L10357" t="str" cm="1">
        <f t="array" ref="L10357">IFERROR(_xlfn.IFS(G10357&lt;0,"shortage",H10357&lt;0,"shortage",I10357&lt;0,"shortage"),"ok")</f>
        <v>ok</v>
      </c>
    </row>
    <row r="10358" spans="1:12" hidden="1" x14ac:dyDescent="0.35">
      <c r="A10358" s="5" t="s">
        <v>1357</v>
      </c>
      <c r="B10358" s="5" t="s">
        <v>57</v>
      </c>
      <c r="C10358" s="5" t="s">
        <v>1581</v>
      </c>
      <c r="D10358" s="5" t="s">
        <v>1524</v>
      </c>
      <c r="E10358" s="5" t="s">
        <v>2318</v>
      </c>
      <c r="F10358" s="6"/>
      <c r="G10358" s="6">
        <v>100</v>
      </c>
      <c r="H10358" s="6">
        <v>100</v>
      </c>
      <c r="I10358" s="6">
        <v>100</v>
      </c>
      <c r="J10358" t="str">
        <f t="shared" si="161"/>
        <v>PUAES-SA40-S520</v>
      </c>
      <c r="K10358" t="str">
        <f>IF((VLOOKUP(J10358,mdc!A:V,22,FALSE)=""),"non Collabo","collabo")</f>
        <v>collabo</v>
      </c>
      <c r="L10358" t="str" cm="1">
        <f t="array" ref="L10358">IFERROR(_xlfn.IFS(G10358&lt;0,"shortage",H10358&lt;0,"shortage",I10358&lt;0,"shortage"),"ok")</f>
        <v>ok</v>
      </c>
    </row>
    <row r="10359" spans="1:12" hidden="1" x14ac:dyDescent="0.35">
      <c r="A10359" s="5" t="s">
        <v>1357</v>
      </c>
      <c r="B10359" s="5" t="s">
        <v>57</v>
      </c>
      <c r="C10359" s="5" t="s">
        <v>1581</v>
      </c>
      <c r="D10359" s="5" t="s">
        <v>1524</v>
      </c>
      <c r="E10359" s="5" t="s">
        <v>7</v>
      </c>
      <c r="F10359" s="6"/>
      <c r="G10359" s="6"/>
      <c r="H10359" s="6"/>
      <c r="I10359" s="6"/>
      <c r="J10359" t="str">
        <f t="shared" si="161"/>
        <v>PUAES-SA40-S520</v>
      </c>
      <c r="K10359" t="str">
        <f>IF((VLOOKUP(J10359,mdc!A:V,22,FALSE)=""),"non Collabo","collabo")</f>
        <v>collabo</v>
      </c>
      <c r="L10359" t="str" cm="1">
        <f t="array" ref="L10359">IFERROR(_xlfn.IFS(G10359&lt;0,"shortage",H10359&lt;0,"shortage",I10359&lt;0,"shortage"),"ok")</f>
        <v>ok</v>
      </c>
    </row>
    <row r="10360" spans="1:12" hidden="1" x14ac:dyDescent="0.35">
      <c r="A10360" s="5" t="s">
        <v>1357</v>
      </c>
      <c r="B10360" s="5" t="s">
        <v>57</v>
      </c>
      <c r="C10360" s="5" t="s">
        <v>1581</v>
      </c>
      <c r="D10360" s="5" t="s">
        <v>1524</v>
      </c>
      <c r="E10360" s="5" t="s">
        <v>1566</v>
      </c>
      <c r="F10360" s="6"/>
      <c r="G10360" s="6">
        <v>1.0649999999999999</v>
      </c>
      <c r="H10360" s="6">
        <v>1.5974999999999999</v>
      </c>
      <c r="I10360" s="6">
        <v>0.53249999999999997</v>
      </c>
      <c r="J10360" t="str">
        <f t="shared" ref="J10360:J10423" si="162">A10360&amp;D10360</f>
        <v>PUAES-SA40-S520</v>
      </c>
      <c r="K10360" t="str">
        <f>IF((VLOOKUP(J10360,mdc!A:V,22,FALSE)=""),"non Collabo","collabo")</f>
        <v>collabo</v>
      </c>
      <c r="L10360" t="str" cm="1">
        <f t="array" ref="L10360">IFERROR(_xlfn.IFS(G10360&lt;0,"shortage",H10360&lt;0,"shortage",I10360&lt;0,"shortage"),"ok")</f>
        <v>ok</v>
      </c>
    </row>
    <row r="10361" spans="1:12" ht="15" hidden="1" thickBot="1" x14ac:dyDescent="0.4">
      <c r="A10361" s="5" t="s">
        <v>1357</v>
      </c>
      <c r="B10361" s="5" t="s">
        <v>57</v>
      </c>
      <c r="C10361" s="5" t="s">
        <v>1581</v>
      </c>
      <c r="D10361" s="7" t="s">
        <v>1524</v>
      </c>
      <c r="E10361" s="7" t="s">
        <v>8</v>
      </c>
      <c r="F10361" s="8"/>
      <c r="G10361" s="8">
        <v>-1.0649999999999999</v>
      </c>
      <c r="H10361" s="8">
        <v>-1.5974999999999999</v>
      </c>
      <c r="I10361" s="8">
        <v>-0.53249999999999997</v>
      </c>
      <c r="J10361" t="str">
        <f t="shared" si="162"/>
        <v>PUAES-SA40-S520</v>
      </c>
      <c r="K10361" t="str">
        <f>IF((VLOOKUP(J10361,mdc!A:V,22,FALSE)=""),"non Collabo","collabo")</f>
        <v>collabo</v>
      </c>
    </row>
    <row r="10362" spans="1:12" hidden="1" x14ac:dyDescent="0.35">
      <c r="A10362" s="5" t="s">
        <v>1357</v>
      </c>
      <c r="B10362" s="5" t="s">
        <v>57</v>
      </c>
      <c r="C10362" s="5" t="s">
        <v>1581</v>
      </c>
      <c r="D10362" s="3" t="s">
        <v>1525</v>
      </c>
      <c r="E10362" s="3" t="s">
        <v>5</v>
      </c>
      <c r="F10362" s="4">
        <v>110</v>
      </c>
      <c r="G10362" s="4">
        <v>150</v>
      </c>
      <c r="H10362" s="4">
        <v>110</v>
      </c>
      <c r="I10362" s="4">
        <v>100</v>
      </c>
      <c r="J10362" t="str">
        <f t="shared" si="162"/>
        <v>PUAES-SL41-A520</v>
      </c>
      <c r="K10362" t="str">
        <f>IF((VLOOKUP(J10362,mdc!A:V,22,FALSE)=""),"non Collabo","collabo")</f>
        <v>collabo</v>
      </c>
      <c r="L10362" t="str" cm="1">
        <f t="array" ref="L10362">IFERROR(_xlfn.IFS(G10362&lt;0,"shortage",H10362&lt;0,"shortage",I10362&lt;0,"shortage"),"ok")</f>
        <v>ok</v>
      </c>
    </row>
    <row r="10363" spans="1:12" hidden="1" x14ac:dyDescent="0.35">
      <c r="A10363" s="5" t="s">
        <v>1357</v>
      </c>
      <c r="B10363" s="5" t="s">
        <v>57</v>
      </c>
      <c r="C10363" s="5" t="s">
        <v>1581</v>
      </c>
      <c r="D10363" s="5" t="s">
        <v>1525</v>
      </c>
      <c r="E10363" s="5" t="s">
        <v>1565</v>
      </c>
      <c r="F10363" s="6">
        <v>110</v>
      </c>
      <c r="G10363" s="6">
        <v>150</v>
      </c>
      <c r="H10363" s="6">
        <v>110</v>
      </c>
      <c r="I10363" s="6">
        <v>100</v>
      </c>
      <c r="J10363" t="str">
        <f t="shared" si="162"/>
        <v>PUAES-SL41-A520</v>
      </c>
      <c r="K10363" t="str">
        <f>IF((VLOOKUP(J10363,mdc!A:V,22,FALSE)=""),"non Collabo","collabo")</f>
        <v>collabo</v>
      </c>
      <c r="L10363" t="str" cm="1">
        <f t="array" ref="L10363">IFERROR(_xlfn.IFS(G10363&lt;0,"shortage",H10363&lt;0,"shortage",I10363&lt;0,"shortage"),"ok")</f>
        <v>ok</v>
      </c>
    </row>
    <row r="10364" spans="1:12" hidden="1" x14ac:dyDescent="0.35">
      <c r="A10364" s="5" t="s">
        <v>1357</v>
      </c>
      <c r="B10364" s="5" t="s">
        <v>57</v>
      </c>
      <c r="C10364" s="5" t="s">
        <v>1581</v>
      </c>
      <c r="D10364" s="5" t="s">
        <v>1525</v>
      </c>
      <c r="E10364" s="5" t="s">
        <v>6</v>
      </c>
      <c r="F10364" s="6">
        <v>0</v>
      </c>
      <c r="G10364" s="6">
        <v>0</v>
      </c>
      <c r="H10364" s="6">
        <v>0</v>
      </c>
      <c r="I10364" s="6">
        <v>0</v>
      </c>
      <c r="J10364" t="str">
        <f t="shared" si="162"/>
        <v>PUAES-SL41-A520</v>
      </c>
      <c r="K10364" t="str">
        <f>IF((VLOOKUP(J10364,mdc!A:V,22,FALSE)=""),"non Collabo","collabo")</f>
        <v>collabo</v>
      </c>
      <c r="L10364" t="str" cm="1">
        <f t="array" ref="L10364">IFERROR(_xlfn.IFS(G10364&lt;0,"shortage",H10364&lt;0,"shortage",I10364&lt;0,"shortage"),"ok")</f>
        <v>ok</v>
      </c>
    </row>
    <row r="10365" spans="1:12" hidden="1" x14ac:dyDescent="0.35">
      <c r="A10365" s="5" t="s">
        <v>1357</v>
      </c>
      <c r="B10365" s="5" t="s">
        <v>57</v>
      </c>
      <c r="C10365" s="5" t="s">
        <v>1581</v>
      </c>
      <c r="D10365" s="5" t="s">
        <v>1525</v>
      </c>
      <c r="E10365" s="5" t="s">
        <v>2318</v>
      </c>
      <c r="F10365" s="6">
        <v>100</v>
      </c>
      <c r="G10365" s="6">
        <v>100</v>
      </c>
      <c r="H10365" s="6">
        <v>100</v>
      </c>
      <c r="I10365" s="6">
        <v>100</v>
      </c>
      <c r="J10365" t="str">
        <f t="shared" si="162"/>
        <v>PUAES-SL41-A520</v>
      </c>
      <c r="K10365" t="str">
        <f>IF((VLOOKUP(J10365,mdc!A:V,22,FALSE)=""),"non Collabo","collabo")</f>
        <v>collabo</v>
      </c>
      <c r="L10365" t="str" cm="1">
        <f t="array" ref="L10365">IFERROR(_xlfn.IFS(G10365&lt;0,"shortage",H10365&lt;0,"shortage",I10365&lt;0,"shortage"),"ok")</f>
        <v>ok</v>
      </c>
    </row>
    <row r="10366" spans="1:12" hidden="1" x14ac:dyDescent="0.35">
      <c r="A10366" s="5" t="s">
        <v>1357</v>
      </c>
      <c r="B10366" s="5" t="s">
        <v>57</v>
      </c>
      <c r="C10366" s="5" t="s">
        <v>1581</v>
      </c>
      <c r="D10366" s="5" t="s">
        <v>1525</v>
      </c>
      <c r="E10366" s="5" t="s">
        <v>7</v>
      </c>
      <c r="F10366" s="6"/>
      <c r="G10366" s="6"/>
      <c r="H10366" s="6"/>
      <c r="I10366" s="6"/>
      <c r="J10366" t="str">
        <f t="shared" si="162"/>
        <v>PUAES-SL41-A520</v>
      </c>
      <c r="K10366" t="str">
        <f>IF((VLOOKUP(J10366,mdc!A:V,22,FALSE)=""),"non Collabo","collabo")</f>
        <v>collabo</v>
      </c>
      <c r="L10366" t="str" cm="1">
        <f t="array" ref="L10366">IFERROR(_xlfn.IFS(G10366&lt;0,"shortage",H10366&lt;0,"shortage",I10366&lt;0,"shortage"),"ok")</f>
        <v>ok</v>
      </c>
    </row>
    <row r="10367" spans="1:12" hidden="1" x14ac:dyDescent="0.35">
      <c r="A10367" s="5" t="s">
        <v>1357</v>
      </c>
      <c r="B10367" s="5" t="s">
        <v>57</v>
      </c>
      <c r="C10367" s="5" t="s">
        <v>1581</v>
      </c>
      <c r="D10367" s="5" t="s">
        <v>1525</v>
      </c>
      <c r="E10367" s="5" t="s">
        <v>1566</v>
      </c>
      <c r="F10367" s="6">
        <v>1.9690000000000001</v>
      </c>
      <c r="G10367" s="6">
        <v>2.6850000000000001</v>
      </c>
      <c r="H10367" s="6">
        <v>1.9690000000000001</v>
      </c>
      <c r="I10367" s="6">
        <v>1.79</v>
      </c>
      <c r="J10367" t="str">
        <f t="shared" si="162"/>
        <v>PUAES-SL41-A520</v>
      </c>
      <c r="K10367" t="str">
        <f>IF((VLOOKUP(J10367,mdc!A:V,22,FALSE)=""),"non Collabo","collabo")</f>
        <v>collabo</v>
      </c>
      <c r="L10367" t="str" cm="1">
        <f t="array" ref="L10367">IFERROR(_xlfn.IFS(G10367&lt;0,"shortage",H10367&lt;0,"shortage",I10367&lt;0,"shortage"),"ok")</f>
        <v>ok</v>
      </c>
    </row>
    <row r="10368" spans="1:12" ht="15" hidden="1" thickBot="1" x14ac:dyDescent="0.4">
      <c r="A10368" s="5" t="s">
        <v>1357</v>
      </c>
      <c r="B10368" s="5" t="s">
        <v>57</v>
      </c>
      <c r="C10368" s="5" t="s">
        <v>1581</v>
      </c>
      <c r="D10368" s="7" t="s">
        <v>1525</v>
      </c>
      <c r="E10368" s="7" t="s">
        <v>8</v>
      </c>
      <c r="F10368" s="8">
        <v>-1.9690000000000001</v>
      </c>
      <c r="G10368" s="8">
        <v>-2.6850000000000001</v>
      </c>
      <c r="H10368" s="8">
        <v>-1.9690000000000001</v>
      </c>
      <c r="I10368" s="8">
        <v>-1.79</v>
      </c>
      <c r="J10368" t="str">
        <f t="shared" si="162"/>
        <v>PUAES-SL41-A520</v>
      </c>
      <c r="K10368" t="str">
        <f>IF((VLOOKUP(J10368,mdc!A:V,22,FALSE)=""),"non Collabo","collabo")</f>
        <v>collabo</v>
      </c>
    </row>
    <row r="10369" spans="1:12" hidden="1" x14ac:dyDescent="0.35">
      <c r="A10369" s="5" t="s">
        <v>1357</v>
      </c>
      <c r="B10369" s="5" t="s">
        <v>57</v>
      </c>
      <c r="C10369" s="5" t="s">
        <v>1581</v>
      </c>
      <c r="D10369" s="3" t="s">
        <v>1526</v>
      </c>
      <c r="E10369" s="3" t="s">
        <v>5</v>
      </c>
      <c r="F10369" s="4">
        <v>100</v>
      </c>
      <c r="G10369" s="4">
        <v>150</v>
      </c>
      <c r="H10369" s="4">
        <v>70</v>
      </c>
      <c r="I10369" s="4">
        <v>70</v>
      </c>
      <c r="J10369" t="str">
        <f t="shared" si="162"/>
        <v>PUAES-SL41-R520</v>
      </c>
      <c r="K10369" t="str">
        <f>IF((VLOOKUP(J10369,mdc!A:V,22,FALSE)=""),"non Collabo","collabo")</f>
        <v>collabo</v>
      </c>
      <c r="L10369" t="str" cm="1">
        <f t="array" ref="L10369">IFERROR(_xlfn.IFS(G10369&lt;0,"shortage",H10369&lt;0,"shortage",I10369&lt;0,"shortage"),"ok")</f>
        <v>ok</v>
      </c>
    </row>
    <row r="10370" spans="1:12" hidden="1" x14ac:dyDescent="0.35">
      <c r="A10370" s="5" t="s">
        <v>1357</v>
      </c>
      <c r="B10370" s="5" t="s">
        <v>57</v>
      </c>
      <c r="C10370" s="5" t="s">
        <v>1581</v>
      </c>
      <c r="D10370" s="5" t="s">
        <v>1526</v>
      </c>
      <c r="E10370" s="5" t="s">
        <v>1565</v>
      </c>
      <c r="F10370" s="6">
        <v>100</v>
      </c>
      <c r="G10370" s="6">
        <v>150</v>
      </c>
      <c r="H10370" s="6">
        <v>70</v>
      </c>
      <c r="I10370" s="6">
        <v>70</v>
      </c>
      <c r="J10370" t="str">
        <f t="shared" si="162"/>
        <v>PUAES-SL41-R520</v>
      </c>
      <c r="K10370" t="str">
        <f>IF((VLOOKUP(J10370,mdc!A:V,22,FALSE)=""),"non Collabo","collabo")</f>
        <v>collabo</v>
      </c>
      <c r="L10370" t="str" cm="1">
        <f t="array" ref="L10370">IFERROR(_xlfn.IFS(G10370&lt;0,"shortage",H10370&lt;0,"shortage",I10370&lt;0,"shortage"),"ok")</f>
        <v>ok</v>
      </c>
    </row>
    <row r="10371" spans="1:12" hidden="1" x14ac:dyDescent="0.35">
      <c r="A10371" s="5" t="s">
        <v>1357</v>
      </c>
      <c r="B10371" s="5" t="s">
        <v>57</v>
      </c>
      <c r="C10371" s="5" t="s">
        <v>1581</v>
      </c>
      <c r="D10371" s="5" t="s">
        <v>1526</v>
      </c>
      <c r="E10371" s="5" t="s">
        <v>6</v>
      </c>
      <c r="F10371" s="6">
        <v>0</v>
      </c>
      <c r="G10371" s="6">
        <v>0</v>
      </c>
      <c r="H10371" s="6">
        <v>0</v>
      </c>
      <c r="I10371" s="6">
        <v>0</v>
      </c>
      <c r="J10371" t="str">
        <f t="shared" si="162"/>
        <v>PUAES-SL41-R520</v>
      </c>
      <c r="K10371" t="str">
        <f>IF((VLOOKUP(J10371,mdc!A:V,22,FALSE)=""),"non Collabo","collabo")</f>
        <v>collabo</v>
      </c>
      <c r="L10371" t="str" cm="1">
        <f t="array" ref="L10371">IFERROR(_xlfn.IFS(G10371&lt;0,"shortage",H10371&lt;0,"shortage",I10371&lt;0,"shortage"),"ok")</f>
        <v>ok</v>
      </c>
    </row>
    <row r="10372" spans="1:12" hidden="1" x14ac:dyDescent="0.35">
      <c r="A10372" s="5" t="s">
        <v>1357</v>
      </c>
      <c r="B10372" s="5" t="s">
        <v>57</v>
      </c>
      <c r="C10372" s="5" t="s">
        <v>1581</v>
      </c>
      <c r="D10372" s="5" t="s">
        <v>1526</v>
      </c>
      <c r="E10372" s="5" t="s">
        <v>2318</v>
      </c>
      <c r="F10372" s="6">
        <v>100</v>
      </c>
      <c r="G10372" s="6">
        <v>100</v>
      </c>
      <c r="H10372" s="6">
        <v>100</v>
      </c>
      <c r="I10372" s="6">
        <v>100</v>
      </c>
      <c r="J10372" t="str">
        <f t="shared" si="162"/>
        <v>PUAES-SL41-R520</v>
      </c>
      <c r="K10372" t="str">
        <f>IF((VLOOKUP(J10372,mdc!A:V,22,FALSE)=""),"non Collabo","collabo")</f>
        <v>collabo</v>
      </c>
      <c r="L10372" t="str" cm="1">
        <f t="array" ref="L10372">IFERROR(_xlfn.IFS(G10372&lt;0,"shortage",H10372&lt;0,"shortage",I10372&lt;0,"shortage"),"ok")</f>
        <v>ok</v>
      </c>
    </row>
    <row r="10373" spans="1:12" hidden="1" x14ac:dyDescent="0.35">
      <c r="A10373" s="5" t="s">
        <v>1357</v>
      </c>
      <c r="B10373" s="5" t="s">
        <v>57</v>
      </c>
      <c r="C10373" s="5" t="s">
        <v>1581</v>
      </c>
      <c r="D10373" s="5" t="s">
        <v>1526</v>
      </c>
      <c r="E10373" s="5" t="s">
        <v>7</v>
      </c>
      <c r="F10373" s="6"/>
      <c r="G10373" s="6"/>
      <c r="H10373" s="6"/>
      <c r="I10373" s="6"/>
      <c r="J10373" t="str">
        <f t="shared" si="162"/>
        <v>PUAES-SL41-R520</v>
      </c>
      <c r="K10373" t="str">
        <f>IF((VLOOKUP(J10373,mdc!A:V,22,FALSE)=""),"non Collabo","collabo")</f>
        <v>collabo</v>
      </c>
      <c r="L10373" t="str" cm="1">
        <f t="array" ref="L10373">IFERROR(_xlfn.IFS(G10373&lt;0,"shortage",H10373&lt;0,"shortage",I10373&lt;0,"shortage"),"ok")</f>
        <v>ok</v>
      </c>
    </row>
    <row r="10374" spans="1:12" hidden="1" x14ac:dyDescent="0.35">
      <c r="A10374" s="5" t="s">
        <v>1357</v>
      </c>
      <c r="B10374" s="5" t="s">
        <v>57</v>
      </c>
      <c r="C10374" s="5" t="s">
        <v>1581</v>
      </c>
      <c r="D10374" s="5" t="s">
        <v>1526</v>
      </c>
      <c r="E10374" s="5" t="s">
        <v>1566</v>
      </c>
      <c r="F10374" s="6">
        <v>1.79</v>
      </c>
      <c r="G10374" s="6">
        <v>2.6850000000000001</v>
      </c>
      <c r="H10374" s="6">
        <v>1.2529999999999999</v>
      </c>
      <c r="I10374" s="6">
        <v>1.2529999999999999</v>
      </c>
      <c r="J10374" t="str">
        <f t="shared" si="162"/>
        <v>PUAES-SL41-R520</v>
      </c>
      <c r="K10374" t="str">
        <f>IF((VLOOKUP(J10374,mdc!A:V,22,FALSE)=""),"non Collabo","collabo")</f>
        <v>collabo</v>
      </c>
      <c r="L10374" t="str" cm="1">
        <f t="array" ref="L10374">IFERROR(_xlfn.IFS(G10374&lt;0,"shortage",H10374&lt;0,"shortage",I10374&lt;0,"shortage"),"ok")</f>
        <v>ok</v>
      </c>
    </row>
    <row r="10375" spans="1:12" ht="15" hidden="1" thickBot="1" x14ac:dyDescent="0.4">
      <c r="A10375" s="5" t="s">
        <v>1357</v>
      </c>
      <c r="B10375" s="5" t="s">
        <v>57</v>
      </c>
      <c r="C10375" s="5" t="s">
        <v>1581</v>
      </c>
      <c r="D10375" s="7" t="s">
        <v>1526</v>
      </c>
      <c r="E10375" s="7" t="s">
        <v>8</v>
      </c>
      <c r="F10375" s="8">
        <v>-1.79</v>
      </c>
      <c r="G10375" s="8">
        <v>-2.6850000000000001</v>
      </c>
      <c r="H10375" s="8">
        <v>-1.2529999999999999</v>
      </c>
      <c r="I10375" s="8">
        <v>-1.2529999999999999</v>
      </c>
      <c r="J10375" t="str">
        <f t="shared" si="162"/>
        <v>PUAES-SL41-R520</v>
      </c>
      <c r="K10375" t="str">
        <f>IF((VLOOKUP(J10375,mdc!A:V,22,FALSE)=""),"non Collabo","collabo")</f>
        <v>collabo</v>
      </c>
    </row>
    <row r="10376" spans="1:12" hidden="1" x14ac:dyDescent="0.35">
      <c r="A10376" s="5" t="s">
        <v>1357</v>
      </c>
      <c r="B10376" s="5" t="s">
        <v>57</v>
      </c>
      <c r="C10376" s="5" t="s">
        <v>1581</v>
      </c>
      <c r="D10376" s="3" t="s">
        <v>1527</v>
      </c>
      <c r="E10376" s="3" t="s">
        <v>5</v>
      </c>
      <c r="F10376" s="4">
        <v>60</v>
      </c>
      <c r="G10376" s="4">
        <v>150</v>
      </c>
      <c r="H10376" s="4">
        <v>170</v>
      </c>
      <c r="I10376" s="4">
        <v>100</v>
      </c>
      <c r="J10376" t="str">
        <f t="shared" si="162"/>
        <v>PUAES-SL41-S520</v>
      </c>
      <c r="K10376" t="str">
        <f>IF((VLOOKUP(J10376,mdc!A:V,22,FALSE)=""),"non Collabo","collabo")</f>
        <v>collabo</v>
      </c>
      <c r="L10376" t="str" cm="1">
        <f t="array" ref="L10376">IFERROR(_xlfn.IFS(G10376&lt;0,"shortage",H10376&lt;0,"shortage",I10376&lt;0,"shortage"),"ok")</f>
        <v>ok</v>
      </c>
    </row>
    <row r="10377" spans="1:12" hidden="1" x14ac:dyDescent="0.35">
      <c r="A10377" s="5" t="s">
        <v>1357</v>
      </c>
      <c r="B10377" s="5" t="s">
        <v>57</v>
      </c>
      <c r="C10377" s="5" t="s">
        <v>1581</v>
      </c>
      <c r="D10377" s="5" t="s">
        <v>1527</v>
      </c>
      <c r="E10377" s="5" t="s">
        <v>1565</v>
      </c>
      <c r="F10377" s="6">
        <v>60</v>
      </c>
      <c r="G10377" s="6">
        <v>150</v>
      </c>
      <c r="H10377" s="6">
        <v>170</v>
      </c>
      <c r="I10377" s="6">
        <v>100</v>
      </c>
      <c r="J10377" t="str">
        <f t="shared" si="162"/>
        <v>PUAES-SL41-S520</v>
      </c>
      <c r="K10377" t="str">
        <f>IF((VLOOKUP(J10377,mdc!A:V,22,FALSE)=""),"non Collabo","collabo")</f>
        <v>collabo</v>
      </c>
      <c r="L10377" t="str" cm="1">
        <f t="array" ref="L10377">IFERROR(_xlfn.IFS(G10377&lt;0,"shortage",H10377&lt;0,"shortage",I10377&lt;0,"shortage"),"ok")</f>
        <v>ok</v>
      </c>
    </row>
    <row r="10378" spans="1:12" hidden="1" x14ac:dyDescent="0.35">
      <c r="A10378" s="5" t="s">
        <v>1357</v>
      </c>
      <c r="B10378" s="5" t="s">
        <v>57</v>
      </c>
      <c r="C10378" s="5" t="s">
        <v>1581</v>
      </c>
      <c r="D10378" s="5" t="s">
        <v>1527</v>
      </c>
      <c r="E10378" s="5" t="s">
        <v>6</v>
      </c>
      <c r="F10378" s="6">
        <v>0</v>
      </c>
      <c r="G10378" s="6">
        <v>0</v>
      </c>
      <c r="H10378" s="6">
        <v>0</v>
      </c>
      <c r="I10378" s="6">
        <v>0</v>
      </c>
      <c r="J10378" t="str">
        <f t="shared" si="162"/>
        <v>PUAES-SL41-S520</v>
      </c>
      <c r="K10378" t="str">
        <f>IF((VLOOKUP(J10378,mdc!A:V,22,FALSE)=""),"non Collabo","collabo")</f>
        <v>collabo</v>
      </c>
      <c r="L10378" t="str" cm="1">
        <f t="array" ref="L10378">IFERROR(_xlfn.IFS(G10378&lt;0,"shortage",H10378&lt;0,"shortage",I10378&lt;0,"shortage"),"ok")</f>
        <v>ok</v>
      </c>
    </row>
    <row r="10379" spans="1:12" hidden="1" x14ac:dyDescent="0.35">
      <c r="A10379" s="5" t="s">
        <v>1357</v>
      </c>
      <c r="B10379" s="5" t="s">
        <v>57</v>
      </c>
      <c r="C10379" s="5" t="s">
        <v>1581</v>
      </c>
      <c r="D10379" s="5" t="s">
        <v>1527</v>
      </c>
      <c r="E10379" s="5" t="s">
        <v>2318</v>
      </c>
      <c r="F10379" s="6">
        <v>100</v>
      </c>
      <c r="G10379" s="6">
        <v>100</v>
      </c>
      <c r="H10379" s="6">
        <v>100</v>
      </c>
      <c r="I10379" s="6">
        <v>100</v>
      </c>
      <c r="J10379" t="str">
        <f t="shared" si="162"/>
        <v>PUAES-SL41-S520</v>
      </c>
      <c r="K10379" t="str">
        <f>IF((VLOOKUP(J10379,mdc!A:V,22,FALSE)=""),"non Collabo","collabo")</f>
        <v>collabo</v>
      </c>
      <c r="L10379" t="str" cm="1">
        <f t="array" ref="L10379">IFERROR(_xlfn.IFS(G10379&lt;0,"shortage",H10379&lt;0,"shortage",I10379&lt;0,"shortage"),"ok")</f>
        <v>ok</v>
      </c>
    </row>
    <row r="10380" spans="1:12" hidden="1" x14ac:dyDescent="0.35">
      <c r="A10380" s="5" t="s">
        <v>1357</v>
      </c>
      <c r="B10380" s="5" t="s">
        <v>57</v>
      </c>
      <c r="C10380" s="5" t="s">
        <v>1581</v>
      </c>
      <c r="D10380" s="5" t="s">
        <v>1527</v>
      </c>
      <c r="E10380" s="5" t="s">
        <v>7</v>
      </c>
      <c r="F10380" s="6"/>
      <c r="G10380" s="6"/>
      <c r="H10380" s="6"/>
      <c r="I10380" s="6"/>
      <c r="J10380" t="str">
        <f t="shared" si="162"/>
        <v>PUAES-SL41-S520</v>
      </c>
      <c r="K10380" t="str">
        <f>IF((VLOOKUP(J10380,mdc!A:V,22,FALSE)=""),"non Collabo","collabo")</f>
        <v>collabo</v>
      </c>
      <c r="L10380" t="str" cm="1">
        <f t="array" ref="L10380">IFERROR(_xlfn.IFS(G10380&lt;0,"shortage",H10380&lt;0,"shortage",I10380&lt;0,"shortage"),"ok")</f>
        <v>ok</v>
      </c>
    </row>
    <row r="10381" spans="1:12" hidden="1" x14ac:dyDescent="0.35">
      <c r="A10381" s="5" t="s">
        <v>1357</v>
      </c>
      <c r="B10381" s="5" t="s">
        <v>57</v>
      </c>
      <c r="C10381" s="5" t="s">
        <v>1581</v>
      </c>
      <c r="D10381" s="5" t="s">
        <v>1527</v>
      </c>
      <c r="E10381" s="5" t="s">
        <v>1566</v>
      </c>
      <c r="F10381" s="6">
        <v>1.0740000000000001</v>
      </c>
      <c r="G10381" s="6">
        <v>2.6850000000000001</v>
      </c>
      <c r="H10381" s="6">
        <v>3.0430000000000001</v>
      </c>
      <c r="I10381" s="6">
        <v>1.79</v>
      </c>
      <c r="J10381" t="str">
        <f t="shared" si="162"/>
        <v>PUAES-SL41-S520</v>
      </c>
      <c r="K10381" t="str">
        <f>IF((VLOOKUP(J10381,mdc!A:V,22,FALSE)=""),"non Collabo","collabo")</f>
        <v>collabo</v>
      </c>
      <c r="L10381" t="str" cm="1">
        <f t="array" ref="L10381">IFERROR(_xlfn.IFS(G10381&lt;0,"shortage",H10381&lt;0,"shortage",I10381&lt;0,"shortage"),"ok")</f>
        <v>ok</v>
      </c>
    </row>
    <row r="10382" spans="1:12" ht="15" hidden="1" thickBot="1" x14ac:dyDescent="0.4">
      <c r="A10382" s="5" t="s">
        <v>1357</v>
      </c>
      <c r="B10382" s="5" t="s">
        <v>57</v>
      </c>
      <c r="C10382" s="5" t="s">
        <v>1581</v>
      </c>
      <c r="D10382" s="7" t="s">
        <v>1527</v>
      </c>
      <c r="E10382" s="7" t="s">
        <v>8</v>
      </c>
      <c r="F10382" s="8">
        <v>-1.0740000000000001</v>
      </c>
      <c r="G10382" s="8">
        <v>-2.6850000000000001</v>
      </c>
      <c r="H10382" s="8">
        <v>-3.0430000000000001</v>
      </c>
      <c r="I10382" s="8">
        <v>-1.79</v>
      </c>
      <c r="J10382" t="str">
        <f t="shared" si="162"/>
        <v>PUAES-SL41-S520</v>
      </c>
      <c r="K10382" t="str">
        <f>IF((VLOOKUP(J10382,mdc!A:V,22,FALSE)=""),"non Collabo","collabo")</f>
        <v>collabo</v>
      </c>
    </row>
    <row r="10383" spans="1:12" hidden="1" x14ac:dyDescent="0.35">
      <c r="A10383" s="5" t="s">
        <v>1357</v>
      </c>
      <c r="B10383" s="5" t="s">
        <v>57</v>
      </c>
      <c r="C10383" s="5" t="s">
        <v>1581</v>
      </c>
      <c r="D10383" s="3" t="s">
        <v>1528</v>
      </c>
      <c r="E10383" s="3" t="s">
        <v>5</v>
      </c>
      <c r="F10383" s="4">
        <v>30</v>
      </c>
      <c r="G10383" s="4">
        <v>50</v>
      </c>
      <c r="H10383" s="4">
        <v>50</v>
      </c>
      <c r="I10383" s="4"/>
      <c r="J10383" t="str">
        <f t="shared" si="162"/>
        <v>PUAES-ST25KS820</v>
      </c>
      <c r="K10383" t="str">
        <f>IF((VLOOKUP(J10383,mdc!A:V,22,FALSE)=""),"non Collabo","collabo")</f>
        <v>collabo</v>
      </c>
      <c r="L10383" t="str" cm="1">
        <f t="array" ref="L10383">IFERROR(_xlfn.IFS(G10383&lt;0,"shortage",H10383&lt;0,"shortage",I10383&lt;0,"shortage"),"ok")</f>
        <v>ok</v>
      </c>
    </row>
    <row r="10384" spans="1:12" hidden="1" x14ac:dyDescent="0.35">
      <c r="A10384" s="5" t="s">
        <v>1357</v>
      </c>
      <c r="B10384" s="5" t="s">
        <v>57</v>
      </c>
      <c r="C10384" s="5" t="s">
        <v>1581</v>
      </c>
      <c r="D10384" s="5" t="s">
        <v>1528</v>
      </c>
      <c r="E10384" s="5" t="s">
        <v>1565</v>
      </c>
      <c r="F10384" s="6">
        <v>30</v>
      </c>
      <c r="G10384" s="6">
        <v>50</v>
      </c>
      <c r="H10384" s="6">
        <v>50</v>
      </c>
      <c r="I10384" s="6"/>
      <c r="J10384" t="str">
        <f t="shared" si="162"/>
        <v>PUAES-ST25KS820</v>
      </c>
      <c r="K10384" t="str">
        <f>IF((VLOOKUP(J10384,mdc!A:V,22,FALSE)=""),"non Collabo","collabo")</f>
        <v>collabo</v>
      </c>
      <c r="L10384" t="str" cm="1">
        <f t="array" ref="L10384">IFERROR(_xlfn.IFS(G10384&lt;0,"shortage",H10384&lt;0,"shortage",I10384&lt;0,"shortage"),"ok")</f>
        <v>ok</v>
      </c>
    </row>
    <row r="10385" spans="1:12" hidden="1" x14ac:dyDescent="0.35">
      <c r="A10385" s="5" t="s">
        <v>1357</v>
      </c>
      <c r="B10385" s="5" t="s">
        <v>57</v>
      </c>
      <c r="C10385" s="5" t="s">
        <v>1581</v>
      </c>
      <c r="D10385" s="5" t="s">
        <v>1528</v>
      </c>
      <c r="E10385" s="5" t="s">
        <v>6</v>
      </c>
      <c r="F10385" s="6">
        <v>0</v>
      </c>
      <c r="G10385" s="6">
        <v>0</v>
      </c>
      <c r="H10385" s="6">
        <v>0</v>
      </c>
      <c r="I10385" s="6"/>
      <c r="J10385" t="str">
        <f t="shared" si="162"/>
        <v>PUAES-ST25KS820</v>
      </c>
      <c r="K10385" t="str">
        <f>IF((VLOOKUP(J10385,mdc!A:V,22,FALSE)=""),"non Collabo","collabo")</f>
        <v>collabo</v>
      </c>
      <c r="L10385" t="str" cm="1">
        <f t="array" ref="L10385">IFERROR(_xlfn.IFS(G10385&lt;0,"shortage",H10385&lt;0,"shortage",I10385&lt;0,"shortage"),"ok")</f>
        <v>ok</v>
      </c>
    </row>
    <row r="10386" spans="1:12" hidden="1" x14ac:dyDescent="0.35">
      <c r="A10386" s="5" t="s">
        <v>1357</v>
      </c>
      <c r="B10386" s="5" t="s">
        <v>57</v>
      </c>
      <c r="C10386" s="5" t="s">
        <v>1581</v>
      </c>
      <c r="D10386" s="5" t="s">
        <v>1528</v>
      </c>
      <c r="E10386" s="5" t="s">
        <v>2318</v>
      </c>
      <c r="F10386" s="6">
        <v>100</v>
      </c>
      <c r="G10386" s="6">
        <v>100</v>
      </c>
      <c r="H10386" s="6">
        <v>100</v>
      </c>
      <c r="I10386" s="6"/>
      <c r="J10386" t="str">
        <f t="shared" si="162"/>
        <v>PUAES-ST25KS820</v>
      </c>
      <c r="K10386" t="str">
        <f>IF((VLOOKUP(J10386,mdc!A:V,22,FALSE)=""),"non Collabo","collabo")</f>
        <v>collabo</v>
      </c>
      <c r="L10386" t="str" cm="1">
        <f t="array" ref="L10386">IFERROR(_xlfn.IFS(G10386&lt;0,"shortage",H10386&lt;0,"shortage",I10386&lt;0,"shortage"),"ok")</f>
        <v>ok</v>
      </c>
    </row>
    <row r="10387" spans="1:12" hidden="1" x14ac:dyDescent="0.35">
      <c r="A10387" s="5" t="s">
        <v>1357</v>
      </c>
      <c r="B10387" s="5" t="s">
        <v>57</v>
      </c>
      <c r="C10387" s="5" t="s">
        <v>1581</v>
      </c>
      <c r="D10387" s="5" t="s">
        <v>1528</v>
      </c>
      <c r="E10387" s="5" t="s">
        <v>7</v>
      </c>
      <c r="F10387" s="6"/>
      <c r="G10387" s="6"/>
      <c r="H10387" s="6"/>
      <c r="I10387" s="6"/>
      <c r="J10387" t="str">
        <f t="shared" si="162"/>
        <v>PUAES-ST25KS820</v>
      </c>
      <c r="K10387" t="str">
        <f>IF((VLOOKUP(J10387,mdc!A:V,22,FALSE)=""),"non Collabo","collabo")</f>
        <v>collabo</v>
      </c>
      <c r="L10387" t="str" cm="1">
        <f t="array" ref="L10387">IFERROR(_xlfn.IFS(G10387&lt;0,"shortage",H10387&lt;0,"shortage",I10387&lt;0,"shortage"),"ok")</f>
        <v>ok</v>
      </c>
    </row>
    <row r="10388" spans="1:12" hidden="1" x14ac:dyDescent="0.35">
      <c r="A10388" s="5" t="s">
        <v>1357</v>
      </c>
      <c r="B10388" s="5" t="s">
        <v>57</v>
      </c>
      <c r="C10388" s="5" t="s">
        <v>1581</v>
      </c>
      <c r="D10388" s="5" t="s">
        <v>1528</v>
      </c>
      <c r="E10388" s="5" t="s">
        <v>1566</v>
      </c>
      <c r="F10388" s="6">
        <v>1.3971</v>
      </c>
      <c r="G10388" s="6">
        <v>2.3285</v>
      </c>
      <c r="H10388" s="6">
        <v>2.3285</v>
      </c>
      <c r="I10388" s="6"/>
      <c r="J10388" t="str">
        <f t="shared" si="162"/>
        <v>PUAES-ST25KS820</v>
      </c>
      <c r="K10388" t="str">
        <f>IF((VLOOKUP(J10388,mdc!A:V,22,FALSE)=""),"non Collabo","collabo")</f>
        <v>collabo</v>
      </c>
      <c r="L10388" t="str" cm="1">
        <f t="array" ref="L10388">IFERROR(_xlfn.IFS(G10388&lt;0,"shortage",H10388&lt;0,"shortage",I10388&lt;0,"shortage"),"ok")</f>
        <v>ok</v>
      </c>
    </row>
    <row r="10389" spans="1:12" ht="15" hidden="1" thickBot="1" x14ac:dyDescent="0.4">
      <c r="A10389" s="5" t="s">
        <v>1357</v>
      </c>
      <c r="B10389" s="5" t="s">
        <v>57</v>
      </c>
      <c r="C10389" s="5" t="s">
        <v>1581</v>
      </c>
      <c r="D10389" s="7" t="s">
        <v>1528</v>
      </c>
      <c r="E10389" s="7" t="s">
        <v>8</v>
      </c>
      <c r="F10389" s="8">
        <v>-1.3971</v>
      </c>
      <c r="G10389" s="8">
        <v>-2.3285</v>
      </c>
      <c r="H10389" s="8">
        <v>-2.3285</v>
      </c>
      <c r="I10389" s="8"/>
      <c r="J10389" t="str">
        <f t="shared" si="162"/>
        <v>PUAES-ST25KS820</v>
      </c>
      <c r="K10389" t="str">
        <f>IF((VLOOKUP(J10389,mdc!A:V,22,FALSE)=""),"non Collabo","collabo")</f>
        <v>collabo</v>
      </c>
    </row>
    <row r="10390" spans="1:12" hidden="1" x14ac:dyDescent="0.35">
      <c r="A10390" s="5" t="s">
        <v>1357</v>
      </c>
      <c r="B10390" s="5" t="s">
        <v>57</v>
      </c>
      <c r="C10390" s="5" t="s">
        <v>1581</v>
      </c>
      <c r="D10390" s="3" t="s">
        <v>1529</v>
      </c>
      <c r="E10390" s="3" t="s">
        <v>5</v>
      </c>
      <c r="F10390" s="4">
        <v>115</v>
      </c>
      <c r="G10390" s="4">
        <v>100</v>
      </c>
      <c r="H10390" s="4">
        <v>200</v>
      </c>
      <c r="I10390" s="4">
        <v>150</v>
      </c>
      <c r="J10390" t="str">
        <f t="shared" si="162"/>
        <v>PUAES6002A520</v>
      </c>
      <c r="K10390" t="str">
        <f>IF((VLOOKUP(J10390,mdc!A:V,22,FALSE)=""),"non Collabo","collabo")</f>
        <v>collabo</v>
      </c>
      <c r="L10390" t="str" cm="1">
        <f t="array" ref="L10390">IFERROR(_xlfn.IFS(G10390&lt;0,"shortage",H10390&lt;0,"shortage",I10390&lt;0,"shortage"),"ok")</f>
        <v>ok</v>
      </c>
    </row>
    <row r="10391" spans="1:12" hidden="1" x14ac:dyDescent="0.35">
      <c r="A10391" s="5" t="s">
        <v>1357</v>
      </c>
      <c r="B10391" s="5" t="s">
        <v>57</v>
      </c>
      <c r="C10391" s="5" t="s">
        <v>1581</v>
      </c>
      <c r="D10391" s="5" t="s">
        <v>1529</v>
      </c>
      <c r="E10391" s="5" t="s">
        <v>1565</v>
      </c>
      <c r="F10391" s="6">
        <v>115</v>
      </c>
      <c r="G10391" s="6">
        <v>100</v>
      </c>
      <c r="H10391" s="6">
        <v>200</v>
      </c>
      <c r="I10391" s="6">
        <v>150</v>
      </c>
      <c r="J10391" t="str">
        <f t="shared" si="162"/>
        <v>PUAES6002A520</v>
      </c>
      <c r="K10391" t="str">
        <f>IF((VLOOKUP(J10391,mdc!A:V,22,FALSE)=""),"non Collabo","collabo")</f>
        <v>collabo</v>
      </c>
      <c r="L10391" t="str" cm="1">
        <f t="array" ref="L10391">IFERROR(_xlfn.IFS(G10391&lt;0,"shortage",H10391&lt;0,"shortage",I10391&lt;0,"shortage"),"ok")</f>
        <v>ok</v>
      </c>
    </row>
    <row r="10392" spans="1:12" hidden="1" x14ac:dyDescent="0.35">
      <c r="A10392" s="5" t="s">
        <v>1357</v>
      </c>
      <c r="B10392" s="5" t="s">
        <v>57</v>
      </c>
      <c r="C10392" s="5" t="s">
        <v>1581</v>
      </c>
      <c r="D10392" s="5" t="s">
        <v>1529</v>
      </c>
      <c r="E10392" s="5" t="s">
        <v>6</v>
      </c>
      <c r="F10392" s="6">
        <v>0</v>
      </c>
      <c r="G10392" s="6">
        <v>0</v>
      </c>
      <c r="H10392" s="6">
        <v>0</v>
      </c>
      <c r="I10392" s="6">
        <v>0</v>
      </c>
      <c r="J10392" t="str">
        <f t="shared" si="162"/>
        <v>PUAES6002A520</v>
      </c>
      <c r="K10392" t="str">
        <f>IF((VLOOKUP(J10392,mdc!A:V,22,FALSE)=""),"non Collabo","collabo")</f>
        <v>collabo</v>
      </c>
      <c r="L10392" t="str" cm="1">
        <f t="array" ref="L10392">IFERROR(_xlfn.IFS(G10392&lt;0,"shortage",H10392&lt;0,"shortage",I10392&lt;0,"shortage"),"ok")</f>
        <v>ok</v>
      </c>
    </row>
    <row r="10393" spans="1:12" hidden="1" x14ac:dyDescent="0.35">
      <c r="A10393" s="5" t="s">
        <v>1357</v>
      </c>
      <c r="B10393" s="5" t="s">
        <v>57</v>
      </c>
      <c r="C10393" s="5" t="s">
        <v>1581</v>
      </c>
      <c r="D10393" s="5" t="s">
        <v>1529</v>
      </c>
      <c r="E10393" s="5" t="s">
        <v>2318</v>
      </c>
      <c r="F10393" s="6">
        <v>100</v>
      </c>
      <c r="G10393" s="6">
        <v>100</v>
      </c>
      <c r="H10393" s="6">
        <v>100</v>
      </c>
      <c r="I10393" s="6">
        <v>100</v>
      </c>
      <c r="J10393" t="str">
        <f t="shared" si="162"/>
        <v>PUAES6002A520</v>
      </c>
      <c r="K10393" t="str">
        <f>IF((VLOOKUP(J10393,mdc!A:V,22,FALSE)=""),"non Collabo","collabo")</f>
        <v>collabo</v>
      </c>
      <c r="L10393" t="str" cm="1">
        <f t="array" ref="L10393">IFERROR(_xlfn.IFS(G10393&lt;0,"shortage",H10393&lt;0,"shortage",I10393&lt;0,"shortage"),"ok")</f>
        <v>ok</v>
      </c>
    </row>
    <row r="10394" spans="1:12" hidden="1" x14ac:dyDescent="0.35">
      <c r="A10394" s="5" t="s">
        <v>1357</v>
      </c>
      <c r="B10394" s="5" t="s">
        <v>57</v>
      </c>
      <c r="C10394" s="5" t="s">
        <v>1581</v>
      </c>
      <c r="D10394" s="5" t="s">
        <v>1529</v>
      </c>
      <c r="E10394" s="5" t="s">
        <v>7</v>
      </c>
      <c r="F10394" s="6"/>
      <c r="G10394" s="6"/>
      <c r="H10394" s="6"/>
      <c r="I10394" s="6"/>
      <c r="J10394" t="str">
        <f t="shared" si="162"/>
        <v>PUAES6002A520</v>
      </c>
      <c r="K10394" t="str">
        <f>IF((VLOOKUP(J10394,mdc!A:V,22,FALSE)=""),"non Collabo","collabo")</f>
        <v>collabo</v>
      </c>
      <c r="L10394" t="str" cm="1">
        <f t="array" ref="L10394">IFERROR(_xlfn.IFS(G10394&lt;0,"shortage",H10394&lt;0,"shortage",I10394&lt;0,"shortage"),"ok")</f>
        <v>ok</v>
      </c>
    </row>
    <row r="10395" spans="1:12" hidden="1" x14ac:dyDescent="0.35">
      <c r="A10395" s="5" t="s">
        <v>1357</v>
      </c>
      <c r="B10395" s="5" t="s">
        <v>57</v>
      </c>
      <c r="C10395" s="5" t="s">
        <v>1581</v>
      </c>
      <c r="D10395" s="5" t="s">
        <v>1529</v>
      </c>
      <c r="E10395" s="5" t="s">
        <v>1566</v>
      </c>
      <c r="F10395" s="6">
        <v>2.1677499999999998</v>
      </c>
      <c r="G10395" s="6">
        <v>1.885</v>
      </c>
      <c r="H10395" s="6">
        <v>3.77</v>
      </c>
      <c r="I10395" s="6">
        <v>2.8275000000000001</v>
      </c>
      <c r="J10395" t="str">
        <f t="shared" si="162"/>
        <v>PUAES6002A520</v>
      </c>
      <c r="K10395" t="str">
        <f>IF((VLOOKUP(J10395,mdc!A:V,22,FALSE)=""),"non Collabo","collabo")</f>
        <v>collabo</v>
      </c>
      <c r="L10395" t="str" cm="1">
        <f t="array" ref="L10395">IFERROR(_xlfn.IFS(G10395&lt;0,"shortage",H10395&lt;0,"shortage",I10395&lt;0,"shortage"),"ok")</f>
        <v>ok</v>
      </c>
    </row>
    <row r="10396" spans="1:12" ht="15" hidden="1" thickBot="1" x14ac:dyDescent="0.4">
      <c r="A10396" s="5" t="s">
        <v>1357</v>
      </c>
      <c r="B10396" s="5" t="s">
        <v>57</v>
      </c>
      <c r="C10396" s="5" t="s">
        <v>1581</v>
      </c>
      <c r="D10396" s="7" t="s">
        <v>1529</v>
      </c>
      <c r="E10396" s="7" t="s">
        <v>8</v>
      </c>
      <c r="F10396" s="8">
        <v>-2.1677499999999998</v>
      </c>
      <c r="G10396" s="8">
        <v>-1.885</v>
      </c>
      <c r="H10396" s="8">
        <v>-3.77</v>
      </c>
      <c r="I10396" s="8">
        <v>-2.8275000000000001</v>
      </c>
      <c r="J10396" t="str">
        <f t="shared" si="162"/>
        <v>PUAES6002A520</v>
      </c>
      <c r="K10396" t="str">
        <f>IF((VLOOKUP(J10396,mdc!A:V,22,FALSE)=""),"non Collabo","collabo")</f>
        <v>collabo</v>
      </c>
    </row>
    <row r="10397" spans="1:12" hidden="1" x14ac:dyDescent="0.35">
      <c r="A10397" s="5" t="s">
        <v>1357</v>
      </c>
      <c r="B10397" s="5" t="s">
        <v>57</v>
      </c>
      <c r="C10397" s="5" t="s">
        <v>1581</v>
      </c>
      <c r="D10397" s="3" t="s">
        <v>1530</v>
      </c>
      <c r="E10397" s="3" t="s">
        <v>5</v>
      </c>
      <c r="F10397" s="4">
        <v>145</v>
      </c>
      <c r="G10397" s="4"/>
      <c r="H10397" s="4">
        <v>150</v>
      </c>
      <c r="I10397" s="4">
        <v>100</v>
      </c>
      <c r="J10397" t="str">
        <f t="shared" si="162"/>
        <v>PUAES6003S520</v>
      </c>
      <c r="K10397" t="str">
        <f>IF((VLOOKUP(J10397,mdc!A:V,22,FALSE)=""),"non Collabo","collabo")</f>
        <v>collabo</v>
      </c>
      <c r="L10397" t="str" cm="1">
        <f t="array" ref="L10397">IFERROR(_xlfn.IFS(G10397&lt;0,"shortage",H10397&lt;0,"shortage",I10397&lt;0,"shortage"),"ok")</f>
        <v>ok</v>
      </c>
    </row>
    <row r="10398" spans="1:12" hidden="1" x14ac:dyDescent="0.35">
      <c r="A10398" s="5" t="s">
        <v>1357</v>
      </c>
      <c r="B10398" s="5" t="s">
        <v>57</v>
      </c>
      <c r="C10398" s="5" t="s">
        <v>1581</v>
      </c>
      <c r="D10398" s="5" t="s">
        <v>1530</v>
      </c>
      <c r="E10398" s="5" t="s">
        <v>1565</v>
      </c>
      <c r="F10398" s="6">
        <v>145</v>
      </c>
      <c r="G10398" s="6"/>
      <c r="H10398" s="6">
        <v>150</v>
      </c>
      <c r="I10398" s="6">
        <v>100</v>
      </c>
      <c r="J10398" t="str">
        <f t="shared" si="162"/>
        <v>PUAES6003S520</v>
      </c>
      <c r="K10398" t="str">
        <f>IF((VLOOKUP(J10398,mdc!A:V,22,FALSE)=""),"non Collabo","collabo")</f>
        <v>collabo</v>
      </c>
      <c r="L10398" t="str" cm="1">
        <f t="array" ref="L10398">IFERROR(_xlfn.IFS(G10398&lt;0,"shortage",H10398&lt;0,"shortage",I10398&lt;0,"shortage"),"ok")</f>
        <v>ok</v>
      </c>
    </row>
    <row r="10399" spans="1:12" hidden="1" x14ac:dyDescent="0.35">
      <c r="A10399" s="5" t="s">
        <v>1357</v>
      </c>
      <c r="B10399" s="5" t="s">
        <v>57</v>
      </c>
      <c r="C10399" s="5" t="s">
        <v>1581</v>
      </c>
      <c r="D10399" s="5" t="s">
        <v>1530</v>
      </c>
      <c r="E10399" s="5" t="s">
        <v>6</v>
      </c>
      <c r="F10399" s="6">
        <v>0</v>
      </c>
      <c r="G10399" s="6"/>
      <c r="H10399" s="6">
        <v>0</v>
      </c>
      <c r="I10399" s="6">
        <v>0</v>
      </c>
      <c r="J10399" t="str">
        <f t="shared" si="162"/>
        <v>PUAES6003S520</v>
      </c>
      <c r="K10399" t="str">
        <f>IF((VLOOKUP(J10399,mdc!A:V,22,FALSE)=""),"non Collabo","collabo")</f>
        <v>collabo</v>
      </c>
      <c r="L10399" t="str" cm="1">
        <f t="array" ref="L10399">IFERROR(_xlfn.IFS(G10399&lt;0,"shortage",H10399&lt;0,"shortage",I10399&lt;0,"shortage"),"ok")</f>
        <v>ok</v>
      </c>
    </row>
    <row r="10400" spans="1:12" hidden="1" x14ac:dyDescent="0.35">
      <c r="A10400" s="5" t="s">
        <v>1357</v>
      </c>
      <c r="B10400" s="5" t="s">
        <v>57</v>
      </c>
      <c r="C10400" s="5" t="s">
        <v>1581</v>
      </c>
      <c r="D10400" s="5" t="s">
        <v>1530</v>
      </c>
      <c r="E10400" s="5" t="s">
        <v>2318</v>
      </c>
      <c r="F10400" s="6">
        <v>100</v>
      </c>
      <c r="G10400" s="6"/>
      <c r="H10400" s="6">
        <v>100</v>
      </c>
      <c r="I10400" s="6">
        <v>100</v>
      </c>
      <c r="J10400" t="str">
        <f t="shared" si="162"/>
        <v>PUAES6003S520</v>
      </c>
      <c r="K10400" t="str">
        <f>IF((VLOOKUP(J10400,mdc!A:V,22,FALSE)=""),"non Collabo","collabo")</f>
        <v>collabo</v>
      </c>
      <c r="L10400" t="str" cm="1">
        <f t="array" ref="L10400">IFERROR(_xlfn.IFS(G10400&lt;0,"shortage",H10400&lt;0,"shortage",I10400&lt;0,"shortage"),"ok")</f>
        <v>ok</v>
      </c>
    </row>
    <row r="10401" spans="1:12" hidden="1" x14ac:dyDescent="0.35">
      <c r="A10401" s="5" t="s">
        <v>1357</v>
      </c>
      <c r="B10401" s="5" t="s">
        <v>57</v>
      </c>
      <c r="C10401" s="5" t="s">
        <v>1581</v>
      </c>
      <c r="D10401" s="5" t="s">
        <v>1530</v>
      </c>
      <c r="E10401" s="5" t="s">
        <v>7</v>
      </c>
      <c r="F10401" s="6"/>
      <c r="G10401" s="6"/>
      <c r="H10401" s="6"/>
      <c r="I10401" s="6"/>
      <c r="J10401" t="str">
        <f t="shared" si="162"/>
        <v>PUAES6003S520</v>
      </c>
      <c r="K10401" t="str">
        <f>IF((VLOOKUP(J10401,mdc!A:V,22,FALSE)=""),"non Collabo","collabo")</f>
        <v>collabo</v>
      </c>
      <c r="L10401" t="str" cm="1">
        <f t="array" ref="L10401">IFERROR(_xlfn.IFS(G10401&lt;0,"shortage",H10401&lt;0,"shortage",I10401&lt;0,"shortage"),"ok")</f>
        <v>ok</v>
      </c>
    </row>
    <row r="10402" spans="1:12" hidden="1" x14ac:dyDescent="0.35">
      <c r="A10402" s="5" t="s">
        <v>1357</v>
      </c>
      <c r="B10402" s="5" t="s">
        <v>57</v>
      </c>
      <c r="C10402" s="5" t="s">
        <v>1581</v>
      </c>
      <c r="D10402" s="5" t="s">
        <v>1530</v>
      </c>
      <c r="E10402" s="5" t="s">
        <v>1566</v>
      </c>
      <c r="F10402" s="6">
        <v>2.7404999999999999</v>
      </c>
      <c r="G10402" s="6"/>
      <c r="H10402" s="6">
        <v>2.835</v>
      </c>
      <c r="I10402" s="6">
        <v>1.89</v>
      </c>
      <c r="J10402" t="str">
        <f t="shared" si="162"/>
        <v>PUAES6003S520</v>
      </c>
      <c r="K10402" t="str">
        <f>IF((VLOOKUP(J10402,mdc!A:V,22,FALSE)=""),"non Collabo","collabo")</f>
        <v>collabo</v>
      </c>
      <c r="L10402" t="str" cm="1">
        <f t="array" ref="L10402">IFERROR(_xlfn.IFS(G10402&lt;0,"shortage",H10402&lt;0,"shortage",I10402&lt;0,"shortage"),"ok")</f>
        <v>ok</v>
      </c>
    </row>
    <row r="10403" spans="1:12" ht="15" hidden="1" thickBot="1" x14ac:dyDescent="0.4">
      <c r="A10403" s="5" t="s">
        <v>1357</v>
      </c>
      <c r="B10403" s="5" t="s">
        <v>57</v>
      </c>
      <c r="C10403" s="5" t="s">
        <v>1581</v>
      </c>
      <c r="D10403" s="7" t="s">
        <v>1530</v>
      </c>
      <c r="E10403" s="7" t="s">
        <v>8</v>
      </c>
      <c r="F10403" s="8">
        <v>-2.7404999999999999</v>
      </c>
      <c r="G10403" s="8"/>
      <c r="H10403" s="8">
        <v>-2.835</v>
      </c>
      <c r="I10403" s="8">
        <v>-1.89</v>
      </c>
      <c r="J10403" t="str">
        <f t="shared" si="162"/>
        <v>PUAES6003S520</v>
      </c>
      <c r="K10403" t="str">
        <f>IF((VLOOKUP(J10403,mdc!A:V,22,FALSE)=""),"non Collabo","collabo")</f>
        <v>collabo</v>
      </c>
    </row>
    <row r="10404" spans="1:12" hidden="1" x14ac:dyDescent="0.35">
      <c r="A10404" s="5" t="s">
        <v>1357</v>
      </c>
      <c r="B10404" s="5" t="s">
        <v>57</v>
      </c>
      <c r="C10404" s="5" t="s">
        <v>1581</v>
      </c>
      <c r="D10404" s="3" t="s">
        <v>1531</v>
      </c>
      <c r="E10404" s="3" t="s">
        <v>5</v>
      </c>
      <c r="F10404" s="4"/>
      <c r="G10404" s="4">
        <v>50</v>
      </c>
      <c r="H10404" s="4"/>
      <c r="I10404" s="4"/>
      <c r="J10404" t="str">
        <f t="shared" si="162"/>
        <v>PUAEW-DC12-W520</v>
      </c>
      <c r="K10404" t="str">
        <f>IF((VLOOKUP(J10404,mdc!A:V,22,FALSE)=""),"non Collabo","collabo")</f>
        <v>collabo</v>
      </c>
      <c r="L10404" t="str" cm="1">
        <f t="array" ref="L10404">IFERROR(_xlfn.IFS(G10404&lt;0,"shortage",H10404&lt;0,"shortage",I10404&lt;0,"shortage"),"ok")</f>
        <v>ok</v>
      </c>
    </row>
    <row r="10405" spans="1:12" hidden="1" x14ac:dyDescent="0.35">
      <c r="A10405" s="5" t="s">
        <v>1357</v>
      </c>
      <c r="B10405" s="5" t="s">
        <v>57</v>
      </c>
      <c r="C10405" s="5" t="s">
        <v>1581</v>
      </c>
      <c r="D10405" s="5" t="s">
        <v>1531</v>
      </c>
      <c r="E10405" s="5" t="s">
        <v>1565</v>
      </c>
      <c r="F10405" s="6"/>
      <c r="G10405" s="6">
        <v>50</v>
      </c>
      <c r="H10405" s="6"/>
      <c r="I10405" s="6"/>
      <c r="J10405" t="str">
        <f t="shared" si="162"/>
        <v>PUAEW-DC12-W520</v>
      </c>
      <c r="K10405" t="str">
        <f>IF((VLOOKUP(J10405,mdc!A:V,22,FALSE)=""),"non Collabo","collabo")</f>
        <v>collabo</v>
      </c>
      <c r="L10405" t="str" cm="1">
        <f t="array" ref="L10405">IFERROR(_xlfn.IFS(G10405&lt;0,"shortage",H10405&lt;0,"shortage",I10405&lt;0,"shortage"),"ok")</f>
        <v>ok</v>
      </c>
    </row>
    <row r="10406" spans="1:12" hidden="1" x14ac:dyDescent="0.35">
      <c r="A10406" s="5" t="s">
        <v>1357</v>
      </c>
      <c r="B10406" s="5" t="s">
        <v>57</v>
      </c>
      <c r="C10406" s="5" t="s">
        <v>1581</v>
      </c>
      <c r="D10406" s="5" t="s">
        <v>1531</v>
      </c>
      <c r="E10406" s="5" t="s">
        <v>6</v>
      </c>
      <c r="F10406" s="6"/>
      <c r="G10406" s="6">
        <v>0</v>
      </c>
      <c r="H10406" s="6"/>
      <c r="I10406" s="6"/>
      <c r="J10406" t="str">
        <f t="shared" si="162"/>
        <v>PUAEW-DC12-W520</v>
      </c>
      <c r="K10406" t="str">
        <f>IF((VLOOKUP(J10406,mdc!A:V,22,FALSE)=""),"non Collabo","collabo")</f>
        <v>collabo</v>
      </c>
      <c r="L10406" t="str" cm="1">
        <f t="array" ref="L10406">IFERROR(_xlfn.IFS(G10406&lt;0,"shortage",H10406&lt;0,"shortage",I10406&lt;0,"shortage"),"ok")</f>
        <v>ok</v>
      </c>
    </row>
    <row r="10407" spans="1:12" hidden="1" x14ac:dyDescent="0.35">
      <c r="A10407" s="5" t="s">
        <v>1357</v>
      </c>
      <c r="B10407" s="5" t="s">
        <v>57</v>
      </c>
      <c r="C10407" s="5" t="s">
        <v>1581</v>
      </c>
      <c r="D10407" s="5" t="s">
        <v>1531</v>
      </c>
      <c r="E10407" s="5" t="s">
        <v>2318</v>
      </c>
      <c r="F10407" s="6"/>
      <c r="G10407" s="6">
        <v>100</v>
      </c>
      <c r="H10407" s="6"/>
      <c r="I10407" s="6"/>
      <c r="J10407" t="str">
        <f t="shared" si="162"/>
        <v>PUAEW-DC12-W520</v>
      </c>
      <c r="K10407" t="str">
        <f>IF((VLOOKUP(J10407,mdc!A:V,22,FALSE)=""),"non Collabo","collabo")</f>
        <v>collabo</v>
      </c>
      <c r="L10407" t="str" cm="1">
        <f t="array" ref="L10407">IFERROR(_xlfn.IFS(G10407&lt;0,"shortage",H10407&lt;0,"shortage",I10407&lt;0,"shortage"),"ok")</f>
        <v>ok</v>
      </c>
    </row>
    <row r="10408" spans="1:12" hidden="1" x14ac:dyDescent="0.35">
      <c r="A10408" s="5" t="s">
        <v>1357</v>
      </c>
      <c r="B10408" s="5" t="s">
        <v>57</v>
      </c>
      <c r="C10408" s="5" t="s">
        <v>1581</v>
      </c>
      <c r="D10408" s="5" t="s">
        <v>1531</v>
      </c>
      <c r="E10408" s="5" t="s">
        <v>7</v>
      </c>
      <c r="F10408" s="6"/>
      <c r="G10408" s="6"/>
      <c r="H10408" s="6"/>
      <c r="I10408" s="6"/>
      <c r="J10408" t="str">
        <f t="shared" si="162"/>
        <v>PUAEW-DC12-W520</v>
      </c>
      <c r="K10408" t="str">
        <f>IF((VLOOKUP(J10408,mdc!A:V,22,FALSE)=""),"non Collabo","collabo")</f>
        <v>collabo</v>
      </c>
      <c r="L10408" t="str" cm="1">
        <f t="array" ref="L10408">IFERROR(_xlfn.IFS(G10408&lt;0,"shortage",H10408&lt;0,"shortage",I10408&lt;0,"shortage"),"ok")</f>
        <v>ok</v>
      </c>
    </row>
    <row r="10409" spans="1:12" hidden="1" x14ac:dyDescent="0.35">
      <c r="A10409" s="5" t="s">
        <v>1357</v>
      </c>
      <c r="B10409" s="5" t="s">
        <v>57</v>
      </c>
      <c r="C10409" s="5" t="s">
        <v>1581</v>
      </c>
      <c r="D10409" s="5" t="s">
        <v>1531</v>
      </c>
      <c r="E10409" s="5" t="s">
        <v>1566</v>
      </c>
      <c r="F10409" s="6"/>
      <c r="G10409" s="6">
        <v>1.7190000000000001</v>
      </c>
      <c r="H10409" s="6"/>
      <c r="I10409" s="6"/>
      <c r="J10409" t="str">
        <f t="shared" si="162"/>
        <v>PUAEW-DC12-W520</v>
      </c>
      <c r="K10409" t="str">
        <f>IF((VLOOKUP(J10409,mdc!A:V,22,FALSE)=""),"non Collabo","collabo")</f>
        <v>collabo</v>
      </c>
      <c r="L10409" t="str" cm="1">
        <f t="array" ref="L10409">IFERROR(_xlfn.IFS(G10409&lt;0,"shortage",H10409&lt;0,"shortage",I10409&lt;0,"shortage"),"ok")</f>
        <v>ok</v>
      </c>
    </row>
    <row r="10410" spans="1:12" ht="15" hidden="1" thickBot="1" x14ac:dyDescent="0.4">
      <c r="A10410" s="5" t="s">
        <v>1357</v>
      </c>
      <c r="B10410" s="5" t="s">
        <v>57</v>
      </c>
      <c r="C10410" s="5" t="s">
        <v>1581</v>
      </c>
      <c r="D10410" s="7" t="s">
        <v>1531</v>
      </c>
      <c r="E10410" s="7" t="s">
        <v>8</v>
      </c>
      <c r="F10410" s="8"/>
      <c r="G10410" s="8">
        <v>-1.7190000000000001</v>
      </c>
      <c r="H10410" s="8"/>
      <c r="I10410" s="8"/>
      <c r="J10410" t="str">
        <f t="shared" si="162"/>
        <v>PUAEW-DC12-W520</v>
      </c>
      <c r="K10410" t="str">
        <f>IF((VLOOKUP(J10410,mdc!A:V,22,FALSE)=""),"non Collabo","collabo")</f>
        <v>collabo</v>
      </c>
    </row>
    <row r="10411" spans="1:12" hidden="1" x14ac:dyDescent="0.35">
      <c r="A10411" s="5" t="s">
        <v>1357</v>
      </c>
      <c r="B10411" s="5" t="s">
        <v>57</v>
      </c>
      <c r="C10411" s="5" t="s">
        <v>1581</v>
      </c>
      <c r="D10411" s="3" t="s">
        <v>1532</v>
      </c>
      <c r="E10411" s="3" t="s">
        <v>5</v>
      </c>
      <c r="F10411" s="4">
        <v>80</v>
      </c>
      <c r="G10411" s="4">
        <v>100</v>
      </c>
      <c r="H10411" s="4">
        <v>200</v>
      </c>
      <c r="I10411" s="4">
        <v>100</v>
      </c>
      <c r="J10411" t="str">
        <f t="shared" si="162"/>
        <v>PUAEW-DJ11-A520</v>
      </c>
      <c r="K10411" t="str">
        <f>IF((VLOOKUP(J10411,mdc!A:V,22,FALSE)=""),"non Collabo","collabo")</f>
        <v>collabo</v>
      </c>
      <c r="L10411" t="str" cm="1">
        <f t="array" ref="L10411">IFERROR(_xlfn.IFS(G10411&lt;0,"shortage",H10411&lt;0,"shortage",I10411&lt;0,"shortage"),"ok")</f>
        <v>ok</v>
      </c>
    </row>
    <row r="10412" spans="1:12" hidden="1" x14ac:dyDescent="0.35">
      <c r="A10412" s="5" t="s">
        <v>1357</v>
      </c>
      <c r="B10412" s="5" t="s">
        <v>57</v>
      </c>
      <c r="C10412" s="5" t="s">
        <v>1581</v>
      </c>
      <c r="D10412" s="5" t="s">
        <v>1532</v>
      </c>
      <c r="E10412" s="5" t="s">
        <v>1565</v>
      </c>
      <c r="F10412" s="6">
        <v>80</v>
      </c>
      <c r="G10412" s="6">
        <v>100</v>
      </c>
      <c r="H10412" s="6">
        <v>200</v>
      </c>
      <c r="I10412" s="6">
        <v>100</v>
      </c>
      <c r="J10412" t="str">
        <f t="shared" si="162"/>
        <v>PUAEW-DJ11-A520</v>
      </c>
      <c r="K10412" t="str">
        <f>IF((VLOOKUP(J10412,mdc!A:V,22,FALSE)=""),"non Collabo","collabo")</f>
        <v>collabo</v>
      </c>
      <c r="L10412" t="str" cm="1">
        <f t="array" ref="L10412">IFERROR(_xlfn.IFS(G10412&lt;0,"shortage",H10412&lt;0,"shortage",I10412&lt;0,"shortage"),"ok")</f>
        <v>ok</v>
      </c>
    </row>
    <row r="10413" spans="1:12" hidden="1" x14ac:dyDescent="0.35">
      <c r="A10413" s="5" t="s">
        <v>1357</v>
      </c>
      <c r="B10413" s="5" t="s">
        <v>57</v>
      </c>
      <c r="C10413" s="5" t="s">
        <v>1581</v>
      </c>
      <c r="D10413" s="5" t="s">
        <v>1532</v>
      </c>
      <c r="E10413" s="5" t="s">
        <v>6</v>
      </c>
      <c r="F10413" s="6">
        <v>0</v>
      </c>
      <c r="G10413" s="6">
        <v>0</v>
      </c>
      <c r="H10413" s="6">
        <v>0</v>
      </c>
      <c r="I10413" s="6">
        <v>0</v>
      </c>
      <c r="J10413" t="str">
        <f t="shared" si="162"/>
        <v>PUAEW-DJ11-A520</v>
      </c>
      <c r="K10413" t="str">
        <f>IF((VLOOKUP(J10413,mdc!A:V,22,FALSE)=""),"non Collabo","collabo")</f>
        <v>collabo</v>
      </c>
      <c r="L10413" t="str" cm="1">
        <f t="array" ref="L10413">IFERROR(_xlfn.IFS(G10413&lt;0,"shortage",H10413&lt;0,"shortage",I10413&lt;0,"shortage"),"ok")</f>
        <v>ok</v>
      </c>
    </row>
    <row r="10414" spans="1:12" hidden="1" x14ac:dyDescent="0.35">
      <c r="A10414" s="5" t="s">
        <v>1357</v>
      </c>
      <c r="B10414" s="5" t="s">
        <v>57</v>
      </c>
      <c r="C10414" s="5" t="s">
        <v>1581</v>
      </c>
      <c r="D10414" s="5" t="s">
        <v>1532</v>
      </c>
      <c r="E10414" s="5" t="s">
        <v>2318</v>
      </c>
      <c r="F10414" s="6">
        <v>100</v>
      </c>
      <c r="G10414" s="6">
        <v>100</v>
      </c>
      <c r="H10414" s="6">
        <v>100</v>
      </c>
      <c r="I10414" s="6">
        <v>100</v>
      </c>
      <c r="J10414" t="str">
        <f t="shared" si="162"/>
        <v>PUAEW-DJ11-A520</v>
      </c>
      <c r="K10414" t="str">
        <f>IF((VLOOKUP(J10414,mdc!A:V,22,FALSE)=""),"non Collabo","collabo")</f>
        <v>collabo</v>
      </c>
      <c r="L10414" t="str" cm="1">
        <f t="array" ref="L10414">IFERROR(_xlfn.IFS(G10414&lt;0,"shortage",H10414&lt;0,"shortage",I10414&lt;0,"shortage"),"ok")</f>
        <v>ok</v>
      </c>
    </row>
    <row r="10415" spans="1:12" hidden="1" x14ac:dyDescent="0.35">
      <c r="A10415" s="5" t="s">
        <v>1357</v>
      </c>
      <c r="B10415" s="5" t="s">
        <v>57</v>
      </c>
      <c r="C10415" s="5" t="s">
        <v>1581</v>
      </c>
      <c r="D10415" s="5" t="s">
        <v>1532</v>
      </c>
      <c r="E10415" s="5" t="s">
        <v>7</v>
      </c>
      <c r="F10415" s="6"/>
      <c r="G10415" s="6"/>
      <c r="H10415" s="6"/>
      <c r="I10415" s="6"/>
      <c r="J10415" t="str">
        <f t="shared" si="162"/>
        <v>PUAEW-DJ11-A520</v>
      </c>
      <c r="K10415" t="str">
        <f>IF((VLOOKUP(J10415,mdc!A:V,22,FALSE)=""),"non Collabo","collabo")</f>
        <v>collabo</v>
      </c>
      <c r="L10415" t="str" cm="1">
        <f t="array" ref="L10415">IFERROR(_xlfn.IFS(G10415&lt;0,"shortage",H10415&lt;0,"shortage",I10415&lt;0,"shortage"),"ok")</f>
        <v>ok</v>
      </c>
    </row>
    <row r="10416" spans="1:12" hidden="1" x14ac:dyDescent="0.35">
      <c r="A10416" s="5" t="s">
        <v>1357</v>
      </c>
      <c r="B10416" s="5" t="s">
        <v>57</v>
      </c>
      <c r="C10416" s="5" t="s">
        <v>1581</v>
      </c>
      <c r="D10416" s="5" t="s">
        <v>1532</v>
      </c>
      <c r="E10416" s="5" t="s">
        <v>1566</v>
      </c>
      <c r="F10416" s="6">
        <v>1.3688</v>
      </c>
      <c r="G10416" s="6">
        <v>1.7110000000000001</v>
      </c>
      <c r="H10416" s="6">
        <v>3.4220000000000002</v>
      </c>
      <c r="I10416" s="6">
        <v>1.7110000000000001</v>
      </c>
      <c r="J10416" t="str">
        <f t="shared" si="162"/>
        <v>PUAEW-DJ11-A520</v>
      </c>
      <c r="K10416" t="str">
        <f>IF((VLOOKUP(J10416,mdc!A:V,22,FALSE)=""),"non Collabo","collabo")</f>
        <v>collabo</v>
      </c>
      <c r="L10416" t="str" cm="1">
        <f t="array" ref="L10416">IFERROR(_xlfn.IFS(G10416&lt;0,"shortage",H10416&lt;0,"shortage",I10416&lt;0,"shortage"),"ok")</f>
        <v>ok</v>
      </c>
    </row>
    <row r="10417" spans="1:12" ht="15" hidden="1" thickBot="1" x14ac:dyDescent="0.4">
      <c r="A10417" s="5" t="s">
        <v>1357</v>
      </c>
      <c r="B10417" s="5" t="s">
        <v>57</v>
      </c>
      <c r="C10417" s="5" t="s">
        <v>1581</v>
      </c>
      <c r="D10417" s="7" t="s">
        <v>1532</v>
      </c>
      <c r="E10417" s="7" t="s">
        <v>8</v>
      </c>
      <c r="F10417" s="8">
        <v>-1.3688</v>
      </c>
      <c r="G10417" s="8">
        <v>-1.7110000000000001</v>
      </c>
      <c r="H10417" s="8">
        <v>-3.4220000000000002</v>
      </c>
      <c r="I10417" s="8">
        <v>-1.7110000000000001</v>
      </c>
      <c r="J10417" t="str">
        <f t="shared" si="162"/>
        <v>PUAEW-DJ11-A520</v>
      </c>
      <c r="K10417" t="str">
        <f>IF((VLOOKUP(J10417,mdc!A:V,22,FALSE)=""),"non Collabo","collabo")</f>
        <v>collabo</v>
      </c>
    </row>
    <row r="10418" spans="1:12" hidden="1" x14ac:dyDescent="0.35">
      <c r="A10418" s="5" t="s">
        <v>1357</v>
      </c>
      <c r="B10418" s="5" t="s">
        <v>57</v>
      </c>
      <c r="C10418" s="5" t="s">
        <v>1581</v>
      </c>
      <c r="D10418" s="3" t="s">
        <v>1533</v>
      </c>
      <c r="E10418" s="3" t="s">
        <v>5</v>
      </c>
      <c r="F10418" s="4">
        <v>100</v>
      </c>
      <c r="G10418" s="4">
        <v>100</v>
      </c>
      <c r="H10418" s="4">
        <v>70</v>
      </c>
      <c r="I10418" s="4">
        <v>50</v>
      </c>
      <c r="J10418" t="str">
        <f t="shared" si="162"/>
        <v>PUAEW-DJ26-A321</v>
      </c>
      <c r="K10418" t="str">
        <f>IF((VLOOKUP(J10418,mdc!A:V,22,FALSE)=""),"non Collabo","collabo")</f>
        <v>collabo</v>
      </c>
      <c r="L10418" t="str" cm="1">
        <f t="array" ref="L10418">IFERROR(_xlfn.IFS(G10418&lt;0,"shortage",H10418&lt;0,"shortage",I10418&lt;0,"shortage"),"ok")</f>
        <v>ok</v>
      </c>
    </row>
    <row r="10419" spans="1:12" hidden="1" x14ac:dyDescent="0.35">
      <c r="A10419" s="5" t="s">
        <v>1357</v>
      </c>
      <c r="B10419" s="5" t="s">
        <v>57</v>
      </c>
      <c r="C10419" s="5" t="s">
        <v>1581</v>
      </c>
      <c r="D10419" s="5" t="s">
        <v>1533</v>
      </c>
      <c r="E10419" s="5" t="s">
        <v>1565</v>
      </c>
      <c r="F10419" s="6">
        <v>100</v>
      </c>
      <c r="G10419" s="6">
        <v>100</v>
      </c>
      <c r="H10419" s="6">
        <v>70</v>
      </c>
      <c r="I10419" s="6">
        <v>50</v>
      </c>
      <c r="J10419" t="str">
        <f t="shared" si="162"/>
        <v>PUAEW-DJ26-A321</v>
      </c>
      <c r="K10419" t="str">
        <f>IF((VLOOKUP(J10419,mdc!A:V,22,FALSE)=""),"non Collabo","collabo")</f>
        <v>collabo</v>
      </c>
      <c r="L10419" t="str" cm="1">
        <f t="array" ref="L10419">IFERROR(_xlfn.IFS(G10419&lt;0,"shortage",H10419&lt;0,"shortage",I10419&lt;0,"shortage"),"ok")</f>
        <v>ok</v>
      </c>
    </row>
    <row r="10420" spans="1:12" hidden="1" x14ac:dyDescent="0.35">
      <c r="A10420" s="5" t="s">
        <v>1357</v>
      </c>
      <c r="B10420" s="5" t="s">
        <v>57</v>
      </c>
      <c r="C10420" s="5" t="s">
        <v>1581</v>
      </c>
      <c r="D10420" s="5" t="s">
        <v>1533</v>
      </c>
      <c r="E10420" s="5" t="s">
        <v>6</v>
      </c>
      <c r="F10420" s="6">
        <v>0</v>
      </c>
      <c r="G10420" s="6">
        <v>0</v>
      </c>
      <c r="H10420" s="6">
        <v>0</v>
      </c>
      <c r="I10420" s="6">
        <v>0</v>
      </c>
      <c r="J10420" t="str">
        <f t="shared" si="162"/>
        <v>PUAEW-DJ26-A321</v>
      </c>
      <c r="K10420" t="str">
        <f>IF((VLOOKUP(J10420,mdc!A:V,22,FALSE)=""),"non Collabo","collabo")</f>
        <v>collabo</v>
      </c>
      <c r="L10420" t="str" cm="1">
        <f t="array" ref="L10420">IFERROR(_xlfn.IFS(G10420&lt;0,"shortage",H10420&lt;0,"shortage",I10420&lt;0,"shortage"),"ok")</f>
        <v>ok</v>
      </c>
    </row>
    <row r="10421" spans="1:12" hidden="1" x14ac:dyDescent="0.35">
      <c r="A10421" s="5" t="s">
        <v>1357</v>
      </c>
      <c r="B10421" s="5" t="s">
        <v>57</v>
      </c>
      <c r="C10421" s="5" t="s">
        <v>1581</v>
      </c>
      <c r="D10421" s="5" t="s">
        <v>1533</v>
      </c>
      <c r="E10421" s="5" t="s">
        <v>2318</v>
      </c>
      <c r="F10421" s="6">
        <v>100</v>
      </c>
      <c r="G10421" s="6">
        <v>100</v>
      </c>
      <c r="H10421" s="6">
        <v>100</v>
      </c>
      <c r="I10421" s="6">
        <v>100</v>
      </c>
      <c r="J10421" t="str">
        <f t="shared" si="162"/>
        <v>PUAEW-DJ26-A321</v>
      </c>
      <c r="K10421" t="str">
        <f>IF((VLOOKUP(J10421,mdc!A:V,22,FALSE)=""),"non Collabo","collabo")</f>
        <v>collabo</v>
      </c>
      <c r="L10421" t="str" cm="1">
        <f t="array" ref="L10421">IFERROR(_xlfn.IFS(G10421&lt;0,"shortage",H10421&lt;0,"shortage",I10421&lt;0,"shortage"),"ok")</f>
        <v>ok</v>
      </c>
    </row>
    <row r="10422" spans="1:12" hidden="1" x14ac:dyDescent="0.35">
      <c r="A10422" s="5" t="s">
        <v>1357</v>
      </c>
      <c r="B10422" s="5" t="s">
        <v>57</v>
      </c>
      <c r="C10422" s="5" t="s">
        <v>1581</v>
      </c>
      <c r="D10422" s="5" t="s">
        <v>1533</v>
      </c>
      <c r="E10422" s="5" t="s">
        <v>7</v>
      </c>
      <c r="F10422" s="6"/>
      <c r="G10422" s="6"/>
      <c r="H10422" s="6"/>
      <c r="I10422" s="6"/>
      <c r="J10422" t="str">
        <f t="shared" si="162"/>
        <v>PUAEW-DJ26-A321</v>
      </c>
      <c r="K10422" t="str">
        <f>IF((VLOOKUP(J10422,mdc!A:V,22,FALSE)=""),"non Collabo","collabo")</f>
        <v>collabo</v>
      </c>
      <c r="L10422" t="str" cm="1">
        <f t="array" ref="L10422">IFERROR(_xlfn.IFS(G10422&lt;0,"shortage",H10422&lt;0,"shortage",I10422&lt;0,"shortage"),"ok")</f>
        <v>ok</v>
      </c>
    </row>
    <row r="10423" spans="1:12" hidden="1" x14ac:dyDescent="0.35">
      <c r="A10423" s="5" t="s">
        <v>1357</v>
      </c>
      <c r="B10423" s="5" t="s">
        <v>57</v>
      </c>
      <c r="C10423" s="5" t="s">
        <v>1581</v>
      </c>
      <c r="D10423" s="5" t="s">
        <v>1533</v>
      </c>
      <c r="E10423" s="5" t="s">
        <v>1566</v>
      </c>
      <c r="F10423" s="6">
        <v>2.3759999999999999</v>
      </c>
      <c r="G10423" s="6">
        <v>2.3759999999999999</v>
      </c>
      <c r="H10423" s="6">
        <v>1.6632</v>
      </c>
      <c r="I10423" s="6">
        <v>1.1879999999999999</v>
      </c>
      <c r="J10423" t="str">
        <f t="shared" si="162"/>
        <v>PUAEW-DJ26-A321</v>
      </c>
      <c r="K10423" t="str">
        <f>IF((VLOOKUP(J10423,mdc!A:V,22,FALSE)=""),"non Collabo","collabo")</f>
        <v>collabo</v>
      </c>
      <c r="L10423" t="str" cm="1">
        <f t="array" ref="L10423">IFERROR(_xlfn.IFS(G10423&lt;0,"shortage",H10423&lt;0,"shortage",I10423&lt;0,"shortage"),"ok")</f>
        <v>ok</v>
      </c>
    </row>
    <row r="10424" spans="1:12" ht="15" hidden="1" thickBot="1" x14ac:dyDescent="0.4">
      <c r="A10424" s="5" t="s">
        <v>1357</v>
      </c>
      <c r="B10424" s="5" t="s">
        <v>57</v>
      </c>
      <c r="C10424" s="5" t="s">
        <v>1581</v>
      </c>
      <c r="D10424" s="7" t="s">
        <v>1533</v>
      </c>
      <c r="E10424" s="7" t="s">
        <v>8</v>
      </c>
      <c r="F10424" s="8">
        <v>-2.3759999999999999</v>
      </c>
      <c r="G10424" s="8">
        <v>-2.3759999999999999</v>
      </c>
      <c r="H10424" s="8">
        <v>-1.6632</v>
      </c>
      <c r="I10424" s="8">
        <v>-1.1879999999999999</v>
      </c>
      <c r="J10424" t="str">
        <f t="shared" ref="J10424:J10487" si="163">A10424&amp;D10424</f>
        <v>PUAEW-DJ26-A321</v>
      </c>
      <c r="K10424" t="str">
        <f>IF((VLOOKUP(J10424,mdc!A:V,22,FALSE)=""),"non Collabo","collabo")</f>
        <v>collabo</v>
      </c>
    </row>
    <row r="10425" spans="1:12" hidden="1" x14ac:dyDescent="0.35">
      <c r="A10425" s="5" t="s">
        <v>1357</v>
      </c>
      <c r="B10425" s="5" t="s">
        <v>57</v>
      </c>
      <c r="C10425" s="5" t="s">
        <v>1581</v>
      </c>
      <c r="D10425" s="3" t="s">
        <v>1534</v>
      </c>
      <c r="E10425" s="3" t="s">
        <v>5</v>
      </c>
      <c r="F10425" s="4">
        <v>65</v>
      </c>
      <c r="G10425" s="4">
        <v>100</v>
      </c>
      <c r="H10425" s="4">
        <v>80</v>
      </c>
      <c r="I10425" s="4">
        <v>100</v>
      </c>
      <c r="J10425" t="str">
        <f t="shared" si="163"/>
        <v>PUAEW-DJ4B-W520</v>
      </c>
      <c r="K10425" t="str">
        <f>IF((VLOOKUP(J10425,mdc!A:V,22,FALSE)=""),"non Collabo","collabo")</f>
        <v>collabo</v>
      </c>
      <c r="L10425" t="str" cm="1">
        <f t="array" ref="L10425">IFERROR(_xlfn.IFS(G10425&lt;0,"shortage",H10425&lt;0,"shortage",I10425&lt;0,"shortage"),"ok")</f>
        <v>ok</v>
      </c>
    </row>
    <row r="10426" spans="1:12" hidden="1" x14ac:dyDescent="0.35">
      <c r="A10426" s="5" t="s">
        <v>1357</v>
      </c>
      <c r="B10426" s="5" t="s">
        <v>57</v>
      </c>
      <c r="C10426" s="5" t="s">
        <v>1581</v>
      </c>
      <c r="D10426" s="5" t="s">
        <v>1534</v>
      </c>
      <c r="E10426" s="5" t="s">
        <v>1565</v>
      </c>
      <c r="F10426" s="6">
        <v>65</v>
      </c>
      <c r="G10426" s="6">
        <v>100</v>
      </c>
      <c r="H10426" s="6">
        <v>80</v>
      </c>
      <c r="I10426" s="6">
        <v>100</v>
      </c>
      <c r="J10426" t="str">
        <f t="shared" si="163"/>
        <v>PUAEW-DJ4B-W520</v>
      </c>
      <c r="K10426" t="str">
        <f>IF((VLOOKUP(J10426,mdc!A:V,22,FALSE)=""),"non Collabo","collabo")</f>
        <v>collabo</v>
      </c>
      <c r="L10426" t="str" cm="1">
        <f t="array" ref="L10426">IFERROR(_xlfn.IFS(G10426&lt;0,"shortage",H10426&lt;0,"shortage",I10426&lt;0,"shortage"),"ok")</f>
        <v>ok</v>
      </c>
    </row>
    <row r="10427" spans="1:12" hidden="1" x14ac:dyDescent="0.35">
      <c r="A10427" s="5" t="s">
        <v>1357</v>
      </c>
      <c r="B10427" s="5" t="s">
        <v>57</v>
      </c>
      <c r="C10427" s="5" t="s">
        <v>1581</v>
      </c>
      <c r="D10427" s="5" t="s">
        <v>1534</v>
      </c>
      <c r="E10427" s="5" t="s">
        <v>6</v>
      </c>
      <c r="F10427" s="6">
        <v>0</v>
      </c>
      <c r="G10427" s="6">
        <v>0</v>
      </c>
      <c r="H10427" s="6">
        <v>0</v>
      </c>
      <c r="I10427" s="6">
        <v>0</v>
      </c>
      <c r="J10427" t="str">
        <f t="shared" si="163"/>
        <v>PUAEW-DJ4B-W520</v>
      </c>
      <c r="K10427" t="str">
        <f>IF((VLOOKUP(J10427,mdc!A:V,22,FALSE)=""),"non Collabo","collabo")</f>
        <v>collabo</v>
      </c>
      <c r="L10427" t="str" cm="1">
        <f t="array" ref="L10427">IFERROR(_xlfn.IFS(G10427&lt;0,"shortage",H10427&lt;0,"shortage",I10427&lt;0,"shortage"),"ok")</f>
        <v>ok</v>
      </c>
    </row>
    <row r="10428" spans="1:12" hidden="1" x14ac:dyDescent="0.35">
      <c r="A10428" s="5" t="s">
        <v>1357</v>
      </c>
      <c r="B10428" s="5" t="s">
        <v>57</v>
      </c>
      <c r="C10428" s="5" t="s">
        <v>1581</v>
      </c>
      <c r="D10428" s="5" t="s">
        <v>1534</v>
      </c>
      <c r="E10428" s="5" t="s">
        <v>2318</v>
      </c>
      <c r="F10428" s="6">
        <v>100</v>
      </c>
      <c r="G10428" s="6">
        <v>100</v>
      </c>
      <c r="H10428" s="6">
        <v>100</v>
      </c>
      <c r="I10428" s="6">
        <v>100</v>
      </c>
      <c r="J10428" t="str">
        <f t="shared" si="163"/>
        <v>PUAEW-DJ4B-W520</v>
      </c>
      <c r="K10428" t="str">
        <f>IF((VLOOKUP(J10428,mdc!A:V,22,FALSE)=""),"non Collabo","collabo")</f>
        <v>collabo</v>
      </c>
      <c r="L10428" t="str" cm="1">
        <f t="array" ref="L10428">IFERROR(_xlfn.IFS(G10428&lt;0,"shortage",H10428&lt;0,"shortage",I10428&lt;0,"shortage"),"ok")</f>
        <v>ok</v>
      </c>
    </row>
    <row r="10429" spans="1:12" hidden="1" x14ac:dyDescent="0.35">
      <c r="A10429" s="5" t="s">
        <v>1357</v>
      </c>
      <c r="B10429" s="5" t="s">
        <v>57</v>
      </c>
      <c r="C10429" s="5" t="s">
        <v>1581</v>
      </c>
      <c r="D10429" s="5" t="s">
        <v>1534</v>
      </c>
      <c r="E10429" s="5" t="s">
        <v>7</v>
      </c>
      <c r="F10429" s="6"/>
      <c r="G10429" s="6"/>
      <c r="H10429" s="6"/>
      <c r="I10429" s="6"/>
      <c r="J10429" t="str">
        <f t="shared" si="163"/>
        <v>PUAEW-DJ4B-W520</v>
      </c>
      <c r="K10429" t="str">
        <f>IF((VLOOKUP(J10429,mdc!A:V,22,FALSE)=""),"non Collabo","collabo")</f>
        <v>collabo</v>
      </c>
      <c r="L10429" t="str" cm="1">
        <f t="array" ref="L10429">IFERROR(_xlfn.IFS(G10429&lt;0,"shortage",H10429&lt;0,"shortage",I10429&lt;0,"shortage"),"ok")</f>
        <v>ok</v>
      </c>
    </row>
    <row r="10430" spans="1:12" hidden="1" x14ac:dyDescent="0.35">
      <c r="A10430" s="5" t="s">
        <v>1357</v>
      </c>
      <c r="B10430" s="5" t="s">
        <v>57</v>
      </c>
      <c r="C10430" s="5" t="s">
        <v>1581</v>
      </c>
      <c r="D10430" s="5" t="s">
        <v>1534</v>
      </c>
      <c r="E10430" s="5" t="s">
        <v>1566</v>
      </c>
      <c r="F10430" s="6">
        <v>1.7263999999999999</v>
      </c>
      <c r="G10430" s="6">
        <v>2.6560000000000001</v>
      </c>
      <c r="H10430" s="6">
        <v>2.1248</v>
      </c>
      <c r="I10430" s="6">
        <v>2.6560000000000001</v>
      </c>
      <c r="J10430" t="str">
        <f t="shared" si="163"/>
        <v>PUAEW-DJ4B-W520</v>
      </c>
      <c r="K10430" t="str">
        <f>IF((VLOOKUP(J10430,mdc!A:V,22,FALSE)=""),"non Collabo","collabo")</f>
        <v>collabo</v>
      </c>
      <c r="L10430" t="str" cm="1">
        <f t="array" ref="L10430">IFERROR(_xlfn.IFS(G10430&lt;0,"shortage",H10430&lt;0,"shortage",I10430&lt;0,"shortage"),"ok")</f>
        <v>ok</v>
      </c>
    </row>
    <row r="10431" spans="1:12" ht="15" hidden="1" thickBot="1" x14ac:dyDescent="0.4">
      <c r="A10431" s="5" t="s">
        <v>1357</v>
      </c>
      <c r="B10431" s="5" t="s">
        <v>57</v>
      </c>
      <c r="C10431" s="5" t="s">
        <v>1581</v>
      </c>
      <c r="D10431" s="7" t="s">
        <v>1534</v>
      </c>
      <c r="E10431" s="7" t="s">
        <v>8</v>
      </c>
      <c r="F10431" s="8">
        <v>-1.7263999999999999</v>
      </c>
      <c r="G10431" s="8">
        <v>-2.6560000000000001</v>
      </c>
      <c r="H10431" s="8">
        <v>-2.1248</v>
      </c>
      <c r="I10431" s="8">
        <v>-2.6560000000000001</v>
      </c>
      <c r="J10431" t="str">
        <f t="shared" si="163"/>
        <v>PUAEW-DJ4B-W520</v>
      </c>
      <c r="K10431" t="str">
        <f>IF((VLOOKUP(J10431,mdc!A:V,22,FALSE)=""),"non Collabo","collabo")</f>
        <v>collabo</v>
      </c>
    </row>
    <row r="10432" spans="1:12" hidden="1" x14ac:dyDescent="0.35">
      <c r="A10432" s="5" t="s">
        <v>1357</v>
      </c>
      <c r="B10432" s="5" t="s">
        <v>57</v>
      </c>
      <c r="C10432" s="5" t="s">
        <v>1581</v>
      </c>
      <c r="D10432" s="3" t="s">
        <v>1535</v>
      </c>
      <c r="E10432" s="3" t="s">
        <v>5</v>
      </c>
      <c r="F10432" s="4">
        <v>100</v>
      </c>
      <c r="G10432" s="4">
        <v>100</v>
      </c>
      <c r="H10432" s="4">
        <v>70</v>
      </c>
      <c r="I10432" s="4">
        <v>50</v>
      </c>
      <c r="J10432" t="str">
        <f t="shared" si="163"/>
        <v>PUAEW-DJ66-W321</v>
      </c>
      <c r="K10432" t="str">
        <f>IF((VLOOKUP(J10432,mdc!A:V,22,FALSE)=""),"non Collabo","collabo")</f>
        <v>collabo</v>
      </c>
      <c r="L10432" t="str" cm="1">
        <f t="array" ref="L10432">IFERROR(_xlfn.IFS(G10432&lt;0,"shortage",H10432&lt;0,"shortage",I10432&lt;0,"shortage"),"ok")</f>
        <v>ok</v>
      </c>
    </row>
    <row r="10433" spans="1:12" hidden="1" x14ac:dyDescent="0.35">
      <c r="A10433" s="5" t="s">
        <v>1357</v>
      </c>
      <c r="B10433" s="5" t="s">
        <v>57</v>
      </c>
      <c r="C10433" s="5" t="s">
        <v>1581</v>
      </c>
      <c r="D10433" s="5" t="s">
        <v>1535</v>
      </c>
      <c r="E10433" s="5" t="s">
        <v>1565</v>
      </c>
      <c r="F10433" s="6">
        <v>100</v>
      </c>
      <c r="G10433" s="6">
        <v>100</v>
      </c>
      <c r="H10433" s="6">
        <v>70</v>
      </c>
      <c r="I10433" s="6">
        <v>50</v>
      </c>
      <c r="J10433" t="str">
        <f t="shared" si="163"/>
        <v>PUAEW-DJ66-W321</v>
      </c>
      <c r="K10433" t="str">
        <f>IF((VLOOKUP(J10433,mdc!A:V,22,FALSE)=""),"non Collabo","collabo")</f>
        <v>collabo</v>
      </c>
      <c r="L10433" t="str" cm="1">
        <f t="array" ref="L10433">IFERROR(_xlfn.IFS(G10433&lt;0,"shortage",H10433&lt;0,"shortage",I10433&lt;0,"shortage"),"ok")</f>
        <v>ok</v>
      </c>
    </row>
    <row r="10434" spans="1:12" hidden="1" x14ac:dyDescent="0.35">
      <c r="A10434" s="5" t="s">
        <v>1357</v>
      </c>
      <c r="B10434" s="5" t="s">
        <v>57</v>
      </c>
      <c r="C10434" s="5" t="s">
        <v>1581</v>
      </c>
      <c r="D10434" s="5" t="s">
        <v>1535</v>
      </c>
      <c r="E10434" s="5" t="s">
        <v>6</v>
      </c>
      <c r="F10434" s="6">
        <v>0</v>
      </c>
      <c r="G10434" s="6">
        <v>0</v>
      </c>
      <c r="H10434" s="6">
        <v>0</v>
      </c>
      <c r="I10434" s="6">
        <v>0</v>
      </c>
      <c r="J10434" t="str">
        <f t="shared" si="163"/>
        <v>PUAEW-DJ66-W321</v>
      </c>
      <c r="K10434" t="str">
        <f>IF((VLOOKUP(J10434,mdc!A:V,22,FALSE)=""),"non Collabo","collabo")</f>
        <v>collabo</v>
      </c>
      <c r="L10434" t="str" cm="1">
        <f t="array" ref="L10434">IFERROR(_xlfn.IFS(G10434&lt;0,"shortage",H10434&lt;0,"shortage",I10434&lt;0,"shortage"),"ok")</f>
        <v>ok</v>
      </c>
    </row>
    <row r="10435" spans="1:12" hidden="1" x14ac:dyDescent="0.35">
      <c r="A10435" s="5" t="s">
        <v>1357</v>
      </c>
      <c r="B10435" s="5" t="s">
        <v>57</v>
      </c>
      <c r="C10435" s="5" t="s">
        <v>1581</v>
      </c>
      <c r="D10435" s="5" t="s">
        <v>1535</v>
      </c>
      <c r="E10435" s="5" t="s">
        <v>2318</v>
      </c>
      <c r="F10435" s="6">
        <v>100</v>
      </c>
      <c r="G10435" s="6">
        <v>100</v>
      </c>
      <c r="H10435" s="6">
        <v>100</v>
      </c>
      <c r="I10435" s="6">
        <v>100</v>
      </c>
      <c r="J10435" t="str">
        <f t="shared" si="163"/>
        <v>PUAEW-DJ66-W321</v>
      </c>
      <c r="K10435" t="str">
        <f>IF((VLOOKUP(J10435,mdc!A:V,22,FALSE)=""),"non Collabo","collabo")</f>
        <v>collabo</v>
      </c>
      <c r="L10435" t="str" cm="1">
        <f t="array" ref="L10435">IFERROR(_xlfn.IFS(G10435&lt;0,"shortage",H10435&lt;0,"shortage",I10435&lt;0,"shortage"),"ok")</f>
        <v>ok</v>
      </c>
    </row>
    <row r="10436" spans="1:12" hidden="1" x14ac:dyDescent="0.35">
      <c r="A10436" s="5" t="s">
        <v>1357</v>
      </c>
      <c r="B10436" s="5" t="s">
        <v>57</v>
      </c>
      <c r="C10436" s="5" t="s">
        <v>1581</v>
      </c>
      <c r="D10436" s="5" t="s">
        <v>1535</v>
      </c>
      <c r="E10436" s="5" t="s">
        <v>7</v>
      </c>
      <c r="F10436" s="6"/>
      <c r="G10436" s="6"/>
      <c r="H10436" s="6"/>
      <c r="I10436" s="6"/>
      <c r="J10436" t="str">
        <f t="shared" si="163"/>
        <v>PUAEW-DJ66-W321</v>
      </c>
      <c r="K10436" t="str">
        <f>IF((VLOOKUP(J10436,mdc!A:V,22,FALSE)=""),"non Collabo","collabo")</f>
        <v>collabo</v>
      </c>
      <c r="L10436" t="str" cm="1">
        <f t="array" ref="L10436">IFERROR(_xlfn.IFS(G10436&lt;0,"shortage",H10436&lt;0,"shortage",I10436&lt;0,"shortage"),"ok")</f>
        <v>ok</v>
      </c>
    </row>
    <row r="10437" spans="1:12" hidden="1" x14ac:dyDescent="0.35">
      <c r="A10437" s="5" t="s">
        <v>1357</v>
      </c>
      <c r="B10437" s="5" t="s">
        <v>57</v>
      </c>
      <c r="C10437" s="5" t="s">
        <v>1581</v>
      </c>
      <c r="D10437" s="5" t="s">
        <v>1535</v>
      </c>
      <c r="E10437" s="5" t="s">
        <v>1566</v>
      </c>
      <c r="F10437" s="6">
        <v>3.1459999999999999</v>
      </c>
      <c r="G10437" s="6">
        <v>3.1459999999999999</v>
      </c>
      <c r="H10437" s="6">
        <v>2.2021999999999999</v>
      </c>
      <c r="I10437" s="6">
        <v>1.573</v>
      </c>
      <c r="J10437" t="str">
        <f t="shared" si="163"/>
        <v>PUAEW-DJ66-W321</v>
      </c>
      <c r="K10437" t="str">
        <f>IF((VLOOKUP(J10437,mdc!A:V,22,FALSE)=""),"non Collabo","collabo")</f>
        <v>collabo</v>
      </c>
      <c r="L10437" t="str" cm="1">
        <f t="array" ref="L10437">IFERROR(_xlfn.IFS(G10437&lt;0,"shortage",H10437&lt;0,"shortage",I10437&lt;0,"shortage"),"ok")</f>
        <v>ok</v>
      </c>
    </row>
    <row r="10438" spans="1:12" ht="15" hidden="1" thickBot="1" x14ac:dyDescent="0.4">
      <c r="A10438" s="5" t="s">
        <v>1357</v>
      </c>
      <c r="B10438" s="5" t="s">
        <v>57</v>
      </c>
      <c r="C10438" s="5" t="s">
        <v>1581</v>
      </c>
      <c r="D10438" s="7" t="s">
        <v>1535</v>
      </c>
      <c r="E10438" s="7" t="s">
        <v>8</v>
      </c>
      <c r="F10438" s="8">
        <v>-3.1459999999999999</v>
      </c>
      <c r="G10438" s="8">
        <v>-3.1459999999999999</v>
      </c>
      <c r="H10438" s="8">
        <v>-2.2021999999999999</v>
      </c>
      <c r="I10438" s="8">
        <v>-1.573</v>
      </c>
      <c r="J10438" t="str">
        <f t="shared" si="163"/>
        <v>PUAEW-DJ66-W321</v>
      </c>
      <c r="K10438" t="str">
        <f>IF((VLOOKUP(J10438,mdc!A:V,22,FALSE)=""),"non Collabo","collabo")</f>
        <v>collabo</v>
      </c>
    </row>
    <row r="10439" spans="1:12" hidden="1" x14ac:dyDescent="0.35">
      <c r="A10439" s="5" t="s">
        <v>1357</v>
      </c>
      <c r="B10439" s="5" t="s">
        <v>57</v>
      </c>
      <c r="C10439" s="5" t="s">
        <v>1581</v>
      </c>
      <c r="D10439" s="3" t="s">
        <v>1298</v>
      </c>
      <c r="E10439" s="3" t="s">
        <v>5</v>
      </c>
      <c r="F10439" s="4"/>
      <c r="G10439" s="4">
        <v>150</v>
      </c>
      <c r="H10439" s="4">
        <v>50</v>
      </c>
      <c r="I10439" s="4"/>
      <c r="J10439" t="str">
        <f t="shared" si="163"/>
        <v>PUAEW0950W835</v>
      </c>
      <c r="K10439" t="str">
        <f>IF((VLOOKUP(J10439,mdc!A:V,22,FALSE)=""),"non Collabo","collabo")</f>
        <v>collabo</v>
      </c>
      <c r="L10439" t="str" cm="1">
        <f t="array" ref="L10439">IFERROR(_xlfn.IFS(G10439&lt;0,"shortage",H10439&lt;0,"shortage",I10439&lt;0,"shortage"),"ok")</f>
        <v>ok</v>
      </c>
    </row>
    <row r="10440" spans="1:12" hidden="1" x14ac:dyDescent="0.35">
      <c r="A10440" s="5" t="s">
        <v>1357</v>
      </c>
      <c r="B10440" s="5" t="s">
        <v>57</v>
      </c>
      <c r="C10440" s="5" t="s">
        <v>1581</v>
      </c>
      <c r="D10440" s="5" t="s">
        <v>1298</v>
      </c>
      <c r="E10440" s="5" t="s">
        <v>1565</v>
      </c>
      <c r="F10440" s="6"/>
      <c r="G10440" s="6">
        <v>150</v>
      </c>
      <c r="H10440" s="6">
        <v>50</v>
      </c>
      <c r="I10440" s="6"/>
      <c r="J10440" t="str">
        <f t="shared" si="163"/>
        <v>PUAEW0950W835</v>
      </c>
      <c r="K10440" t="str">
        <f>IF((VLOOKUP(J10440,mdc!A:V,22,FALSE)=""),"non Collabo","collabo")</f>
        <v>collabo</v>
      </c>
      <c r="L10440" t="str" cm="1">
        <f t="array" ref="L10440">IFERROR(_xlfn.IFS(G10440&lt;0,"shortage",H10440&lt;0,"shortage",I10440&lt;0,"shortage"),"ok")</f>
        <v>ok</v>
      </c>
    </row>
    <row r="10441" spans="1:12" hidden="1" x14ac:dyDescent="0.35">
      <c r="A10441" s="5" t="s">
        <v>1357</v>
      </c>
      <c r="B10441" s="5" t="s">
        <v>57</v>
      </c>
      <c r="C10441" s="5" t="s">
        <v>1581</v>
      </c>
      <c r="D10441" s="5" t="s">
        <v>1298</v>
      </c>
      <c r="E10441" s="5" t="s">
        <v>6</v>
      </c>
      <c r="F10441" s="6"/>
      <c r="G10441" s="6">
        <v>0</v>
      </c>
      <c r="H10441" s="6">
        <v>0</v>
      </c>
      <c r="I10441" s="6"/>
      <c r="J10441" t="str">
        <f t="shared" si="163"/>
        <v>PUAEW0950W835</v>
      </c>
      <c r="K10441" t="str">
        <f>IF((VLOOKUP(J10441,mdc!A:V,22,FALSE)=""),"non Collabo","collabo")</f>
        <v>collabo</v>
      </c>
      <c r="L10441" t="str" cm="1">
        <f t="array" ref="L10441">IFERROR(_xlfn.IFS(G10441&lt;0,"shortage",H10441&lt;0,"shortage",I10441&lt;0,"shortage"),"ok")</f>
        <v>ok</v>
      </c>
    </row>
    <row r="10442" spans="1:12" hidden="1" x14ac:dyDescent="0.35">
      <c r="A10442" s="5" t="s">
        <v>1357</v>
      </c>
      <c r="B10442" s="5" t="s">
        <v>57</v>
      </c>
      <c r="C10442" s="5" t="s">
        <v>1581</v>
      </c>
      <c r="D10442" s="5" t="s">
        <v>1298</v>
      </c>
      <c r="E10442" s="5" t="s">
        <v>2318</v>
      </c>
      <c r="F10442" s="6"/>
      <c r="G10442" s="6">
        <v>100</v>
      </c>
      <c r="H10442" s="6">
        <v>100</v>
      </c>
      <c r="I10442" s="6"/>
      <c r="J10442" t="str">
        <f t="shared" si="163"/>
        <v>PUAEW0950W835</v>
      </c>
      <c r="K10442" t="str">
        <f>IF((VLOOKUP(J10442,mdc!A:V,22,FALSE)=""),"non Collabo","collabo")</f>
        <v>collabo</v>
      </c>
      <c r="L10442" t="str" cm="1">
        <f t="array" ref="L10442">IFERROR(_xlfn.IFS(G10442&lt;0,"shortage",H10442&lt;0,"shortage",I10442&lt;0,"shortage"),"ok")</f>
        <v>ok</v>
      </c>
    </row>
    <row r="10443" spans="1:12" hidden="1" x14ac:dyDescent="0.35">
      <c r="A10443" s="5" t="s">
        <v>1357</v>
      </c>
      <c r="B10443" s="5" t="s">
        <v>57</v>
      </c>
      <c r="C10443" s="5" t="s">
        <v>1581</v>
      </c>
      <c r="D10443" s="5" t="s">
        <v>1298</v>
      </c>
      <c r="E10443" s="5" t="s">
        <v>7</v>
      </c>
      <c r="F10443" s="6"/>
      <c r="G10443" s="6"/>
      <c r="H10443" s="6"/>
      <c r="I10443" s="6"/>
      <c r="J10443" t="str">
        <f t="shared" si="163"/>
        <v>PUAEW0950W835</v>
      </c>
      <c r="K10443" t="str">
        <f>IF((VLOOKUP(J10443,mdc!A:V,22,FALSE)=""),"non Collabo","collabo")</f>
        <v>collabo</v>
      </c>
      <c r="L10443" t="str" cm="1">
        <f t="array" ref="L10443">IFERROR(_xlfn.IFS(G10443&lt;0,"shortage",H10443&lt;0,"shortage",I10443&lt;0,"shortage"),"ok")</f>
        <v>ok</v>
      </c>
    </row>
    <row r="10444" spans="1:12" hidden="1" x14ac:dyDescent="0.35">
      <c r="A10444" s="5" t="s">
        <v>1357</v>
      </c>
      <c r="B10444" s="5" t="s">
        <v>57</v>
      </c>
      <c r="C10444" s="5" t="s">
        <v>1581</v>
      </c>
      <c r="D10444" s="5" t="s">
        <v>1298</v>
      </c>
      <c r="E10444" s="5" t="s">
        <v>1566</v>
      </c>
      <c r="F10444" s="6"/>
      <c r="G10444" s="6">
        <v>0.19500000000000001</v>
      </c>
      <c r="H10444" s="6">
        <v>6.5000000000000002E-2</v>
      </c>
      <c r="I10444" s="6"/>
      <c r="J10444" t="str">
        <f t="shared" si="163"/>
        <v>PUAEW0950W835</v>
      </c>
      <c r="K10444" t="str">
        <f>IF((VLOOKUP(J10444,mdc!A:V,22,FALSE)=""),"non Collabo","collabo")</f>
        <v>collabo</v>
      </c>
      <c r="L10444" t="str" cm="1">
        <f t="array" ref="L10444">IFERROR(_xlfn.IFS(G10444&lt;0,"shortage",H10444&lt;0,"shortage",I10444&lt;0,"shortage"),"ok")</f>
        <v>ok</v>
      </c>
    </row>
    <row r="10445" spans="1:12" ht="15" hidden="1" thickBot="1" x14ac:dyDescent="0.4">
      <c r="A10445" s="5" t="s">
        <v>1357</v>
      </c>
      <c r="B10445" s="5" t="s">
        <v>57</v>
      </c>
      <c r="C10445" s="5" t="s">
        <v>1581</v>
      </c>
      <c r="D10445" s="7" t="s">
        <v>1298</v>
      </c>
      <c r="E10445" s="7" t="s">
        <v>8</v>
      </c>
      <c r="F10445" s="8"/>
      <c r="G10445" s="8">
        <v>-0.19500000000000001</v>
      </c>
      <c r="H10445" s="8">
        <v>-6.5000000000000002E-2</v>
      </c>
      <c r="I10445" s="8"/>
      <c r="J10445" t="str">
        <f t="shared" si="163"/>
        <v>PUAEW0950W835</v>
      </c>
      <c r="K10445" t="str">
        <f>IF((VLOOKUP(J10445,mdc!A:V,22,FALSE)=""),"non Collabo","collabo")</f>
        <v>collabo</v>
      </c>
    </row>
    <row r="10446" spans="1:12" hidden="1" x14ac:dyDescent="0.35">
      <c r="A10446" s="5" t="s">
        <v>1357</v>
      </c>
      <c r="B10446" s="5" t="s">
        <v>57</v>
      </c>
      <c r="C10446" s="5" t="s">
        <v>1581</v>
      </c>
      <c r="D10446" s="3" t="s">
        <v>2392</v>
      </c>
      <c r="E10446" s="3" t="s">
        <v>5</v>
      </c>
      <c r="F10446" s="4"/>
      <c r="G10446" s="4"/>
      <c r="H10446" s="4">
        <v>50</v>
      </c>
      <c r="I10446" s="4"/>
      <c r="J10446" t="str">
        <f t="shared" si="163"/>
        <v>PUAEW0955W520</v>
      </c>
      <c r="K10446" t="str">
        <f>IF((VLOOKUP(J10446,mdc!A:V,22,FALSE)=""),"non Collabo","collabo")</f>
        <v>collabo</v>
      </c>
      <c r="L10446" t="str" cm="1">
        <f t="array" ref="L10446">IFERROR(_xlfn.IFS(G10446&lt;0,"shortage",H10446&lt;0,"shortage",I10446&lt;0,"shortage"),"ok")</f>
        <v>ok</v>
      </c>
    </row>
    <row r="10447" spans="1:12" hidden="1" x14ac:dyDescent="0.35">
      <c r="A10447" s="5" t="s">
        <v>1357</v>
      </c>
      <c r="B10447" s="5" t="s">
        <v>57</v>
      </c>
      <c r="C10447" s="5" t="s">
        <v>1581</v>
      </c>
      <c r="D10447" s="5" t="s">
        <v>2392</v>
      </c>
      <c r="E10447" s="5" t="s">
        <v>1565</v>
      </c>
      <c r="F10447" s="6"/>
      <c r="G10447" s="6"/>
      <c r="H10447" s="6">
        <v>50</v>
      </c>
      <c r="I10447" s="6"/>
      <c r="J10447" t="str">
        <f t="shared" si="163"/>
        <v>PUAEW0955W520</v>
      </c>
      <c r="K10447" t="str">
        <f>IF((VLOOKUP(J10447,mdc!A:V,22,FALSE)=""),"non Collabo","collabo")</f>
        <v>collabo</v>
      </c>
      <c r="L10447" t="str" cm="1">
        <f t="array" ref="L10447">IFERROR(_xlfn.IFS(G10447&lt;0,"shortage",H10447&lt;0,"shortage",I10447&lt;0,"shortage"),"ok")</f>
        <v>ok</v>
      </c>
    </row>
    <row r="10448" spans="1:12" hidden="1" x14ac:dyDescent="0.35">
      <c r="A10448" s="5" t="s">
        <v>1357</v>
      </c>
      <c r="B10448" s="5" t="s">
        <v>57</v>
      </c>
      <c r="C10448" s="5" t="s">
        <v>1581</v>
      </c>
      <c r="D10448" s="5" t="s">
        <v>2392</v>
      </c>
      <c r="E10448" s="5" t="s">
        <v>6</v>
      </c>
      <c r="F10448" s="6"/>
      <c r="G10448" s="6"/>
      <c r="H10448" s="6">
        <v>0</v>
      </c>
      <c r="I10448" s="6"/>
      <c r="J10448" t="str">
        <f t="shared" si="163"/>
        <v>PUAEW0955W520</v>
      </c>
      <c r="K10448" t="str">
        <f>IF((VLOOKUP(J10448,mdc!A:V,22,FALSE)=""),"non Collabo","collabo")</f>
        <v>collabo</v>
      </c>
      <c r="L10448" t="str" cm="1">
        <f t="array" ref="L10448">IFERROR(_xlfn.IFS(G10448&lt;0,"shortage",H10448&lt;0,"shortage",I10448&lt;0,"shortage"),"ok")</f>
        <v>ok</v>
      </c>
    </row>
    <row r="10449" spans="1:12" hidden="1" x14ac:dyDescent="0.35">
      <c r="A10449" s="5" t="s">
        <v>1357</v>
      </c>
      <c r="B10449" s="5" t="s">
        <v>57</v>
      </c>
      <c r="C10449" s="5" t="s">
        <v>1581</v>
      </c>
      <c r="D10449" s="5" t="s">
        <v>2392</v>
      </c>
      <c r="E10449" s="5" t="s">
        <v>2318</v>
      </c>
      <c r="F10449" s="6"/>
      <c r="G10449" s="6"/>
      <c r="H10449" s="6">
        <v>100</v>
      </c>
      <c r="I10449" s="6"/>
      <c r="J10449" t="str">
        <f t="shared" si="163"/>
        <v>PUAEW0955W520</v>
      </c>
      <c r="K10449" t="str">
        <f>IF((VLOOKUP(J10449,mdc!A:V,22,FALSE)=""),"non Collabo","collabo")</f>
        <v>collabo</v>
      </c>
      <c r="L10449" t="str" cm="1">
        <f t="array" ref="L10449">IFERROR(_xlfn.IFS(G10449&lt;0,"shortage",H10449&lt;0,"shortage",I10449&lt;0,"shortage"),"ok")</f>
        <v>ok</v>
      </c>
    </row>
    <row r="10450" spans="1:12" hidden="1" x14ac:dyDescent="0.35">
      <c r="A10450" s="5" t="s">
        <v>1357</v>
      </c>
      <c r="B10450" s="5" t="s">
        <v>57</v>
      </c>
      <c r="C10450" s="5" t="s">
        <v>1581</v>
      </c>
      <c r="D10450" s="5" t="s">
        <v>2392</v>
      </c>
      <c r="E10450" s="5" t="s">
        <v>7</v>
      </c>
      <c r="F10450" s="6"/>
      <c r="G10450" s="6"/>
      <c r="H10450" s="6"/>
      <c r="I10450" s="6"/>
      <c r="J10450" t="str">
        <f t="shared" si="163"/>
        <v>PUAEW0955W520</v>
      </c>
      <c r="K10450" t="str">
        <f>IF((VLOOKUP(J10450,mdc!A:V,22,FALSE)=""),"non Collabo","collabo")</f>
        <v>collabo</v>
      </c>
      <c r="L10450" t="str" cm="1">
        <f t="array" ref="L10450">IFERROR(_xlfn.IFS(G10450&lt;0,"shortage",H10450&lt;0,"shortage",I10450&lt;0,"shortage"),"ok")</f>
        <v>ok</v>
      </c>
    </row>
    <row r="10451" spans="1:12" hidden="1" x14ac:dyDescent="0.35">
      <c r="A10451" s="5" t="s">
        <v>1357</v>
      </c>
      <c r="B10451" s="5" t="s">
        <v>57</v>
      </c>
      <c r="C10451" s="5" t="s">
        <v>1581</v>
      </c>
      <c r="D10451" s="5" t="s">
        <v>2392</v>
      </c>
      <c r="E10451" s="5" t="s">
        <v>1566</v>
      </c>
      <c r="F10451" s="6"/>
      <c r="G10451" s="6"/>
      <c r="H10451" s="6">
        <v>5.3999999999999999E-2</v>
      </c>
      <c r="I10451" s="6"/>
      <c r="J10451" t="str">
        <f t="shared" si="163"/>
        <v>PUAEW0955W520</v>
      </c>
      <c r="K10451" t="str">
        <f>IF((VLOOKUP(J10451,mdc!A:V,22,FALSE)=""),"non Collabo","collabo")</f>
        <v>collabo</v>
      </c>
      <c r="L10451" t="str" cm="1">
        <f t="array" ref="L10451">IFERROR(_xlfn.IFS(G10451&lt;0,"shortage",H10451&lt;0,"shortage",I10451&lt;0,"shortage"),"ok")</f>
        <v>ok</v>
      </c>
    </row>
    <row r="10452" spans="1:12" ht="15" hidden="1" thickBot="1" x14ac:dyDescent="0.4">
      <c r="A10452" s="5" t="s">
        <v>1357</v>
      </c>
      <c r="B10452" s="5" t="s">
        <v>57</v>
      </c>
      <c r="C10452" s="5" t="s">
        <v>1581</v>
      </c>
      <c r="D10452" s="7" t="s">
        <v>2392</v>
      </c>
      <c r="E10452" s="7" t="s">
        <v>8</v>
      </c>
      <c r="F10452" s="8"/>
      <c r="G10452" s="8"/>
      <c r="H10452" s="8">
        <v>-5.3999999999999999E-2</v>
      </c>
      <c r="I10452" s="8"/>
      <c r="J10452" t="str">
        <f t="shared" si="163"/>
        <v>PUAEW0955W520</v>
      </c>
      <c r="K10452" t="str">
        <f>IF((VLOOKUP(J10452,mdc!A:V,22,FALSE)=""),"non Collabo","collabo")</f>
        <v>collabo</v>
      </c>
    </row>
    <row r="10453" spans="1:12" hidden="1" x14ac:dyDescent="0.35">
      <c r="A10453" s="5" t="s">
        <v>1357</v>
      </c>
      <c r="B10453" s="5" t="s">
        <v>57</v>
      </c>
      <c r="C10453" s="5" t="s">
        <v>1581</v>
      </c>
      <c r="D10453" s="3" t="s">
        <v>2514</v>
      </c>
      <c r="E10453" s="3" t="s">
        <v>5</v>
      </c>
      <c r="F10453" s="4"/>
      <c r="G10453" s="4"/>
      <c r="H10453" s="4"/>
      <c r="I10453" s="4">
        <v>85</v>
      </c>
      <c r="J10453" t="str">
        <f t="shared" si="163"/>
        <v>PUAEW1511W520</v>
      </c>
      <c r="K10453" t="str">
        <f>IF((VLOOKUP(J10453,mdc!A:V,22,FALSE)=""),"non Collabo","collabo")</f>
        <v>collabo</v>
      </c>
      <c r="L10453" t="str" cm="1">
        <f t="array" ref="L10453">IFERROR(_xlfn.IFS(G10453&lt;0,"shortage",H10453&lt;0,"shortage",I10453&lt;0,"shortage"),"ok")</f>
        <v>ok</v>
      </c>
    </row>
    <row r="10454" spans="1:12" hidden="1" x14ac:dyDescent="0.35">
      <c r="A10454" s="5" t="s">
        <v>1357</v>
      </c>
      <c r="B10454" s="5" t="s">
        <v>57</v>
      </c>
      <c r="C10454" s="5" t="s">
        <v>1581</v>
      </c>
      <c r="D10454" s="5" t="s">
        <v>2514</v>
      </c>
      <c r="E10454" s="5" t="s">
        <v>1565</v>
      </c>
      <c r="F10454" s="6"/>
      <c r="G10454" s="6"/>
      <c r="H10454" s="6"/>
      <c r="I10454" s="6">
        <v>85</v>
      </c>
      <c r="J10454" t="str">
        <f t="shared" si="163"/>
        <v>PUAEW1511W520</v>
      </c>
      <c r="K10454" t="str">
        <f>IF((VLOOKUP(J10454,mdc!A:V,22,FALSE)=""),"non Collabo","collabo")</f>
        <v>collabo</v>
      </c>
      <c r="L10454" t="str" cm="1">
        <f t="array" ref="L10454">IFERROR(_xlfn.IFS(G10454&lt;0,"shortage",H10454&lt;0,"shortage",I10454&lt;0,"shortage"),"ok")</f>
        <v>ok</v>
      </c>
    </row>
    <row r="10455" spans="1:12" hidden="1" x14ac:dyDescent="0.35">
      <c r="A10455" s="5" t="s">
        <v>1357</v>
      </c>
      <c r="B10455" s="5" t="s">
        <v>57</v>
      </c>
      <c r="C10455" s="5" t="s">
        <v>1581</v>
      </c>
      <c r="D10455" s="5" t="s">
        <v>2514</v>
      </c>
      <c r="E10455" s="5" t="s">
        <v>6</v>
      </c>
      <c r="F10455" s="6"/>
      <c r="G10455" s="6"/>
      <c r="H10455" s="6"/>
      <c r="I10455" s="6">
        <v>0</v>
      </c>
      <c r="J10455" t="str">
        <f t="shared" si="163"/>
        <v>PUAEW1511W520</v>
      </c>
      <c r="K10455" t="str">
        <f>IF((VLOOKUP(J10455,mdc!A:V,22,FALSE)=""),"non Collabo","collabo")</f>
        <v>collabo</v>
      </c>
      <c r="L10455" t="str" cm="1">
        <f t="array" ref="L10455">IFERROR(_xlfn.IFS(G10455&lt;0,"shortage",H10455&lt;0,"shortage",I10455&lt;0,"shortage"),"ok")</f>
        <v>ok</v>
      </c>
    </row>
    <row r="10456" spans="1:12" hidden="1" x14ac:dyDescent="0.35">
      <c r="A10456" s="5" t="s">
        <v>1357</v>
      </c>
      <c r="B10456" s="5" t="s">
        <v>57</v>
      </c>
      <c r="C10456" s="5" t="s">
        <v>1581</v>
      </c>
      <c r="D10456" s="5" t="s">
        <v>2514</v>
      </c>
      <c r="E10456" s="5" t="s">
        <v>2318</v>
      </c>
      <c r="F10456" s="6"/>
      <c r="G10456" s="6"/>
      <c r="H10456" s="6"/>
      <c r="I10456" s="6">
        <v>100</v>
      </c>
      <c r="J10456" t="str">
        <f t="shared" si="163"/>
        <v>PUAEW1511W520</v>
      </c>
      <c r="K10456" t="str">
        <f>IF((VLOOKUP(J10456,mdc!A:V,22,FALSE)=""),"non Collabo","collabo")</f>
        <v>collabo</v>
      </c>
      <c r="L10456" t="str" cm="1">
        <f t="array" ref="L10456">IFERROR(_xlfn.IFS(G10456&lt;0,"shortage",H10456&lt;0,"shortage",I10456&lt;0,"shortage"),"ok")</f>
        <v>ok</v>
      </c>
    </row>
    <row r="10457" spans="1:12" hidden="1" x14ac:dyDescent="0.35">
      <c r="A10457" s="5" t="s">
        <v>1357</v>
      </c>
      <c r="B10457" s="5" t="s">
        <v>57</v>
      </c>
      <c r="C10457" s="5" t="s">
        <v>1581</v>
      </c>
      <c r="D10457" s="5" t="s">
        <v>2514</v>
      </c>
      <c r="E10457" s="5" t="s">
        <v>7</v>
      </c>
      <c r="F10457" s="6"/>
      <c r="G10457" s="6"/>
      <c r="H10457" s="6"/>
      <c r="I10457" s="6"/>
      <c r="J10457" t="str">
        <f t="shared" si="163"/>
        <v>PUAEW1511W520</v>
      </c>
      <c r="K10457" t="str">
        <f>IF((VLOOKUP(J10457,mdc!A:V,22,FALSE)=""),"non Collabo","collabo")</f>
        <v>collabo</v>
      </c>
      <c r="L10457" t="str" cm="1">
        <f t="array" ref="L10457">IFERROR(_xlfn.IFS(G10457&lt;0,"shortage",H10457&lt;0,"shortage",I10457&lt;0,"shortage"),"ok")</f>
        <v>ok</v>
      </c>
    </row>
    <row r="10458" spans="1:12" hidden="1" x14ac:dyDescent="0.35">
      <c r="A10458" s="5" t="s">
        <v>1357</v>
      </c>
      <c r="B10458" s="5" t="s">
        <v>57</v>
      </c>
      <c r="C10458" s="5" t="s">
        <v>1581</v>
      </c>
      <c r="D10458" s="5" t="s">
        <v>2514</v>
      </c>
      <c r="E10458" s="5" t="s">
        <v>1566</v>
      </c>
      <c r="F10458" s="6"/>
      <c r="G10458" s="6"/>
      <c r="H10458" s="6"/>
      <c r="I10458" s="6">
        <v>2.6698499999999998</v>
      </c>
      <c r="J10458" t="str">
        <f t="shared" si="163"/>
        <v>PUAEW1511W520</v>
      </c>
      <c r="K10458" t="str">
        <f>IF((VLOOKUP(J10458,mdc!A:V,22,FALSE)=""),"non Collabo","collabo")</f>
        <v>collabo</v>
      </c>
      <c r="L10458" t="str" cm="1">
        <f t="array" ref="L10458">IFERROR(_xlfn.IFS(G10458&lt;0,"shortage",H10458&lt;0,"shortage",I10458&lt;0,"shortage"),"ok")</f>
        <v>ok</v>
      </c>
    </row>
    <row r="10459" spans="1:12" ht="15" hidden="1" thickBot="1" x14ac:dyDescent="0.4">
      <c r="A10459" s="5" t="s">
        <v>1357</v>
      </c>
      <c r="B10459" s="5" t="s">
        <v>57</v>
      </c>
      <c r="C10459" s="5" t="s">
        <v>1581</v>
      </c>
      <c r="D10459" s="7" t="s">
        <v>2514</v>
      </c>
      <c r="E10459" s="7" t="s">
        <v>8</v>
      </c>
      <c r="F10459" s="8"/>
      <c r="G10459" s="8"/>
      <c r="H10459" s="8"/>
      <c r="I10459" s="8">
        <v>-2.6698499999999998</v>
      </c>
      <c r="J10459" t="str">
        <f t="shared" si="163"/>
        <v>PUAEW1511W520</v>
      </c>
      <c r="K10459" t="str">
        <f>IF((VLOOKUP(J10459,mdc!A:V,22,FALSE)=""),"non Collabo","collabo")</f>
        <v>collabo</v>
      </c>
    </row>
    <row r="10460" spans="1:12" hidden="1" x14ac:dyDescent="0.35">
      <c r="A10460" s="5" t="s">
        <v>1357</v>
      </c>
      <c r="B10460" s="5" t="s">
        <v>57</v>
      </c>
      <c r="C10460" s="5" t="s">
        <v>1581</v>
      </c>
      <c r="D10460" s="3" t="s">
        <v>1536</v>
      </c>
      <c r="E10460" s="3" t="s">
        <v>5</v>
      </c>
      <c r="F10460" s="4">
        <v>99</v>
      </c>
      <c r="G10460" s="4">
        <v>99</v>
      </c>
      <c r="H10460" s="4">
        <v>69</v>
      </c>
      <c r="I10460" s="4"/>
      <c r="J10460" t="str">
        <f t="shared" si="163"/>
        <v>PUAEW1614W520</v>
      </c>
      <c r="K10460" t="str">
        <f>IF((VLOOKUP(J10460,mdc!A:V,22,FALSE)=""),"non Collabo","collabo")</f>
        <v>collabo</v>
      </c>
      <c r="L10460" t="str" cm="1">
        <f t="array" ref="L10460">IFERROR(_xlfn.IFS(G10460&lt;0,"shortage",H10460&lt;0,"shortage",I10460&lt;0,"shortage"),"ok")</f>
        <v>ok</v>
      </c>
    </row>
    <row r="10461" spans="1:12" hidden="1" x14ac:dyDescent="0.35">
      <c r="A10461" s="5" t="s">
        <v>1357</v>
      </c>
      <c r="B10461" s="5" t="s">
        <v>57</v>
      </c>
      <c r="C10461" s="5" t="s">
        <v>1581</v>
      </c>
      <c r="D10461" s="5" t="s">
        <v>1536</v>
      </c>
      <c r="E10461" s="5" t="s">
        <v>1565</v>
      </c>
      <c r="F10461" s="6">
        <v>99</v>
      </c>
      <c r="G10461" s="6">
        <v>99</v>
      </c>
      <c r="H10461" s="6">
        <v>69</v>
      </c>
      <c r="I10461" s="6"/>
      <c r="J10461" t="str">
        <f t="shared" si="163"/>
        <v>PUAEW1614W520</v>
      </c>
      <c r="K10461" t="str">
        <f>IF((VLOOKUP(J10461,mdc!A:V,22,FALSE)=""),"non Collabo","collabo")</f>
        <v>collabo</v>
      </c>
      <c r="L10461" t="str" cm="1">
        <f t="array" ref="L10461">IFERROR(_xlfn.IFS(G10461&lt;0,"shortage",H10461&lt;0,"shortage",I10461&lt;0,"shortage"),"ok")</f>
        <v>ok</v>
      </c>
    </row>
    <row r="10462" spans="1:12" hidden="1" x14ac:dyDescent="0.35">
      <c r="A10462" s="5" t="s">
        <v>1357</v>
      </c>
      <c r="B10462" s="5" t="s">
        <v>57</v>
      </c>
      <c r="C10462" s="5" t="s">
        <v>1581</v>
      </c>
      <c r="D10462" s="5" t="s">
        <v>1536</v>
      </c>
      <c r="E10462" s="5" t="s">
        <v>6</v>
      </c>
      <c r="F10462" s="6">
        <v>0</v>
      </c>
      <c r="G10462" s="6">
        <v>0</v>
      </c>
      <c r="H10462" s="6">
        <v>0</v>
      </c>
      <c r="I10462" s="6"/>
      <c r="J10462" t="str">
        <f t="shared" si="163"/>
        <v>PUAEW1614W520</v>
      </c>
      <c r="K10462" t="str">
        <f>IF((VLOOKUP(J10462,mdc!A:V,22,FALSE)=""),"non Collabo","collabo")</f>
        <v>collabo</v>
      </c>
      <c r="L10462" t="str" cm="1">
        <f t="array" ref="L10462">IFERROR(_xlfn.IFS(G10462&lt;0,"shortage",H10462&lt;0,"shortage",I10462&lt;0,"shortage"),"ok")</f>
        <v>ok</v>
      </c>
    </row>
    <row r="10463" spans="1:12" hidden="1" x14ac:dyDescent="0.35">
      <c r="A10463" s="5" t="s">
        <v>1357</v>
      </c>
      <c r="B10463" s="5" t="s">
        <v>57</v>
      </c>
      <c r="C10463" s="5" t="s">
        <v>1581</v>
      </c>
      <c r="D10463" s="5" t="s">
        <v>1536</v>
      </c>
      <c r="E10463" s="5" t="s">
        <v>2318</v>
      </c>
      <c r="F10463" s="6">
        <v>100</v>
      </c>
      <c r="G10463" s="6">
        <v>100</v>
      </c>
      <c r="H10463" s="6">
        <v>100</v>
      </c>
      <c r="I10463" s="6"/>
      <c r="J10463" t="str">
        <f t="shared" si="163"/>
        <v>PUAEW1614W520</v>
      </c>
      <c r="K10463" t="str">
        <f>IF((VLOOKUP(J10463,mdc!A:V,22,FALSE)=""),"non Collabo","collabo")</f>
        <v>collabo</v>
      </c>
      <c r="L10463" t="str" cm="1">
        <f t="array" ref="L10463">IFERROR(_xlfn.IFS(G10463&lt;0,"shortage",H10463&lt;0,"shortage",I10463&lt;0,"shortage"),"ok")</f>
        <v>ok</v>
      </c>
    </row>
    <row r="10464" spans="1:12" hidden="1" x14ac:dyDescent="0.35">
      <c r="A10464" s="5" t="s">
        <v>1357</v>
      </c>
      <c r="B10464" s="5" t="s">
        <v>57</v>
      </c>
      <c r="C10464" s="5" t="s">
        <v>1581</v>
      </c>
      <c r="D10464" s="5" t="s">
        <v>1536</v>
      </c>
      <c r="E10464" s="5" t="s">
        <v>7</v>
      </c>
      <c r="F10464" s="6"/>
      <c r="G10464" s="6"/>
      <c r="H10464" s="6"/>
      <c r="I10464" s="6"/>
      <c r="J10464" t="str">
        <f t="shared" si="163"/>
        <v>PUAEW1614W520</v>
      </c>
      <c r="K10464" t="str">
        <f>IF((VLOOKUP(J10464,mdc!A:V,22,FALSE)=""),"non Collabo","collabo")</f>
        <v>collabo</v>
      </c>
      <c r="L10464" t="str" cm="1">
        <f t="array" ref="L10464">IFERROR(_xlfn.IFS(G10464&lt;0,"shortage",H10464&lt;0,"shortage",I10464&lt;0,"shortage"),"ok")</f>
        <v>ok</v>
      </c>
    </row>
    <row r="10465" spans="1:12" hidden="1" x14ac:dyDescent="0.35">
      <c r="A10465" s="5" t="s">
        <v>1357</v>
      </c>
      <c r="B10465" s="5" t="s">
        <v>57</v>
      </c>
      <c r="C10465" s="5" t="s">
        <v>1581</v>
      </c>
      <c r="D10465" s="5" t="s">
        <v>1536</v>
      </c>
      <c r="E10465" s="5" t="s">
        <v>1566</v>
      </c>
      <c r="F10465" s="6">
        <v>4.2718499999999997</v>
      </c>
      <c r="G10465" s="6">
        <v>4.2718499999999997</v>
      </c>
      <c r="H10465" s="6">
        <v>2.9773499999999999</v>
      </c>
      <c r="I10465" s="6"/>
      <c r="J10465" t="str">
        <f t="shared" si="163"/>
        <v>PUAEW1614W520</v>
      </c>
      <c r="K10465" t="str">
        <f>IF((VLOOKUP(J10465,mdc!A:V,22,FALSE)=""),"non Collabo","collabo")</f>
        <v>collabo</v>
      </c>
      <c r="L10465" t="str" cm="1">
        <f t="array" ref="L10465">IFERROR(_xlfn.IFS(G10465&lt;0,"shortage",H10465&lt;0,"shortage",I10465&lt;0,"shortage"),"ok")</f>
        <v>ok</v>
      </c>
    </row>
    <row r="10466" spans="1:12" ht="15" hidden="1" thickBot="1" x14ac:dyDescent="0.4">
      <c r="A10466" s="5" t="s">
        <v>1357</v>
      </c>
      <c r="B10466" s="5" t="s">
        <v>57</v>
      </c>
      <c r="C10466" s="5" t="s">
        <v>1581</v>
      </c>
      <c r="D10466" s="7" t="s">
        <v>1536</v>
      </c>
      <c r="E10466" s="7" t="s">
        <v>8</v>
      </c>
      <c r="F10466" s="8">
        <v>-4.2718499999999997</v>
      </c>
      <c r="G10466" s="8">
        <v>-4.2718499999999997</v>
      </c>
      <c r="H10466" s="8">
        <v>-2.9773499999999999</v>
      </c>
      <c r="I10466" s="8"/>
      <c r="J10466" t="str">
        <f t="shared" si="163"/>
        <v>PUAEW1614W520</v>
      </c>
      <c r="K10466" t="str">
        <f>IF((VLOOKUP(J10466,mdc!A:V,22,FALSE)=""),"non Collabo","collabo")</f>
        <v>collabo</v>
      </c>
    </row>
    <row r="10467" spans="1:12" hidden="1" x14ac:dyDescent="0.35">
      <c r="A10467" s="5" t="s">
        <v>1357</v>
      </c>
      <c r="B10467" s="5" t="s">
        <v>57</v>
      </c>
      <c r="C10467" s="5" t="s">
        <v>1581</v>
      </c>
      <c r="D10467" s="3" t="s">
        <v>1537</v>
      </c>
      <c r="E10467" s="3" t="s">
        <v>5</v>
      </c>
      <c r="F10467" s="4">
        <v>90</v>
      </c>
      <c r="G10467" s="4"/>
      <c r="H10467" s="4"/>
      <c r="I10467" s="4"/>
      <c r="J10467" t="str">
        <f t="shared" si="163"/>
        <v>PUAMC-CG521R149</v>
      </c>
      <c r="K10467" t="str">
        <f>IF((VLOOKUP(J10467,mdc!A:V,22,FALSE)=""),"non Collabo","collabo")</f>
        <v>collabo</v>
      </c>
      <c r="L10467" t="str" cm="1">
        <f t="array" ref="L10467">IFERROR(_xlfn.IFS(G10467&lt;0,"shortage",H10467&lt;0,"shortage",I10467&lt;0,"shortage"),"ok")</f>
        <v>ok</v>
      </c>
    </row>
    <row r="10468" spans="1:12" hidden="1" x14ac:dyDescent="0.35">
      <c r="A10468" s="5" t="s">
        <v>1357</v>
      </c>
      <c r="B10468" s="5" t="s">
        <v>57</v>
      </c>
      <c r="C10468" s="5" t="s">
        <v>1581</v>
      </c>
      <c r="D10468" s="5" t="s">
        <v>1537</v>
      </c>
      <c r="E10468" s="5" t="s">
        <v>1565</v>
      </c>
      <c r="F10468" s="6">
        <v>90</v>
      </c>
      <c r="G10468" s="6"/>
      <c r="H10468" s="6"/>
      <c r="I10468" s="6"/>
      <c r="J10468" t="str">
        <f t="shared" si="163"/>
        <v>PUAMC-CG521R149</v>
      </c>
      <c r="K10468" t="str">
        <f>IF((VLOOKUP(J10468,mdc!A:V,22,FALSE)=""),"non Collabo","collabo")</f>
        <v>collabo</v>
      </c>
      <c r="L10468" t="str" cm="1">
        <f t="array" ref="L10468">IFERROR(_xlfn.IFS(G10468&lt;0,"shortage",H10468&lt;0,"shortage",I10468&lt;0,"shortage"),"ok")</f>
        <v>ok</v>
      </c>
    </row>
    <row r="10469" spans="1:12" hidden="1" x14ac:dyDescent="0.35">
      <c r="A10469" s="5" t="s">
        <v>1357</v>
      </c>
      <c r="B10469" s="5" t="s">
        <v>57</v>
      </c>
      <c r="C10469" s="5" t="s">
        <v>1581</v>
      </c>
      <c r="D10469" s="5" t="s">
        <v>1537</v>
      </c>
      <c r="E10469" s="5" t="s">
        <v>6</v>
      </c>
      <c r="F10469" s="6">
        <v>0</v>
      </c>
      <c r="G10469" s="6"/>
      <c r="H10469" s="6"/>
      <c r="I10469" s="6"/>
      <c r="J10469" t="str">
        <f t="shared" si="163"/>
        <v>PUAMC-CG521R149</v>
      </c>
      <c r="K10469" t="str">
        <f>IF((VLOOKUP(J10469,mdc!A:V,22,FALSE)=""),"non Collabo","collabo")</f>
        <v>collabo</v>
      </c>
      <c r="L10469" t="str" cm="1">
        <f t="array" ref="L10469">IFERROR(_xlfn.IFS(G10469&lt;0,"shortage",H10469&lt;0,"shortage",I10469&lt;0,"shortage"),"ok")</f>
        <v>ok</v>
      </c>
    </row>
    <row r="10470" spans="1:12" hidden="1" x14ac:dyDescent="0.35">
      <c r="A10470" s="5" t="s">
        <v>1357</v>
      </c>
      <c r="B10470" s="5" t="s">
        <v>57</v>
      </c>
      <c r="C10470" s="5" t="s">
        <v>1581</v>
      </c>
      <c r="D10470" s="5" t="s">
        <v>1537</v>
      </c>
      <c r="E10470" s="5" t="s">
        <v>2318</v>
      </c>
      <c r="F10470" s="6">
        <v>100</v>
      </c>
      <c r="G10470" s="6"/>
      <c r="H10470" s="6"/>
      <c r="I10470" s="6"/>
      <c r="J10470" t="str">
        <f t="shared" si="163"/>
        <v>PUAMC-CG521R149</v>
      </c>
      <c r="K10470" t="str">
        <f>IF((VLOOKUP(J10470,mdc!A:V,22,FALSE)=""),"non Collabo","collabo")</f>
        <v>collabo</v>
      </c>
      <c r="L10470" t="str" cm="1">
        <f t="array" ref="L10470">IFERROR(_xlfn.IFS(G10470&lt;0,"shortage",H10470&lt;0,"shortage",I10470&lt;0,"shortage"),"ok")</f>
        <v>ok</v>
      </c>
    </row>
    <row r="10471" spans="1:12" hidden="1" x14ac:dyDescent="0.35">
      <c r="A10471" s="5" t="s">
        <v>1357</v>
      </c>
      <c r="B10471" s="5" t="s">
        <v>57</v>
      </c>
      <c r="C10471" s="5" t="s">
        <v>1581</v>
      </c>
      <c r="D10471" s="5" t="s">
        <v>1537</v>
      </c>
      <c r="E10471" s="5" t="s">
        <v>7</v>
      </c>
      <c r="F10471" s="6"/>
      <c r="G10471" s="6"/>
      <c r="H10471" s="6"/>
      <c r="I10471" s="6"/>
      <c r="J10471" t="str">
        <f t="shared" si="163"/>
        <v>PUAMC-CG521R149</v>
      </c>
      <c r="K10471" t="str">
        <f>IF((VLOOKUP(J10471,mdc!A:V,22,FALSE)=""),"non Collabo","collabo")</f>
        <v>collabo</v>
      </c>
      <c r="L10471" t="str" cm="1">
        <f t="array" ref="L10471">IFERROR(_xlfn.IFS(G10471&lt;0,"shortage",H10471&lt;0,"shortage",I10471&lt;0,"shortage"),"ok")</f>
        <v>ok</v>
      </c>
    </row>
    <row r="10472" spans="1:12" hidden="1" x14ac:dyDescent="0.35">
      <c r="A10472" s="5" t="s">
        <v>1357</v>
      </c>
      <c r="B10472" s="5" t="s">
        <v>57</v>
      </c>
      <c r="C10472" s="5" t="s">
        <v>1581</v>
      </c>
      <c r="D10472" s="5" t="s">
        <v>1537</v>
      </c>
      <c r="E10472" s="5" t="s">
        <v>1566</v>
      </c>
      <c r="F10472" s="6">
        <v>3.0680999999999998</v>
      </c>
      <c r="G10472" s="6"/>
      <c r="H10472" s="6"/>
      <c r="I10472" s="6"/>
      <c r="J10472" t="str">
        <f t="shared" si="163"/>
        <v>PUAMC-CG521R149</v>
      </c>
      <c r="K10472" t="str">
        <f>IF((VLOOKUP(J10472,mdc!A:V,22,FALSE)=""),"non Collabo","collabo")</f>
        <v>collabo</v>
      </c>
      <c r="L10472" t="str" cm="1">
        <f t="array" ref="L10472">IFERROR(_xlfn.IFS(G10472&lt;0,"shortage",H10472&lt;0,"shortage",I10472&lt;0,"shortage"),"ok")</f>
        <v>ok</v>
      </c>
    </row>
    <row r="10473" spans="1:12" ht="15" hidden="1" thickBot="1" x14ac:dyDescent="0.4">
      <c r="A10473" s="5" t="s">
        <v>1357</v>
      </c>
      <c r="B10473" s="5" t="s">
        <v>57</v>
      </c>
      <c r="C10473" s="5" t="s">
        <v>1581</v>
      </c>
      <c r="D10473" s="7" t="s">
        <v>1537</v>
      </c>
      <c r="E10473" s="7" t="s">
        <v>8</v>
      </c>
      <c r="F10473" s="8">
        <v>-3.0680999999999998</v>
      </c>
      <c r="G10473" s="8"/>
      <c r="H10473" s="8"/>
      <c r="I10473" s="8"/>
      <c r="J10473" t="str">
        <f t="shared" si="163"/>
        <v>PUAMC-CG521R149</v>
      </c>
      <c r="K10473" t="str">
        <f>IF((VLOOKUP(J10473,mdc!A:V,22,FALSE)=""),"non Collabo","collabo")</f>
        <v>collabo</v>
      </c>
    </row>
    <row r="10474" spans="1:12" hidden="1" x14ac:dyDescent="0.35">
      <c r="A10474" s="5" t="s">
        <v>1357</v>
      </c>
      <c r="B10474" s="5" t="s">
        <v>57</v>
      </c>
      <c r="C10474" s="5" t="s">
        <v>1581</v>
      </c>
      <c r="D10474" s="3" t="s">
        <v>1538</v>
      </c>
      <c r="E10474" s="3" t="s">
        <v>5</v>
      </c>
      <c r="F10474" s="4">
        <v>100</v>
      </c>
      <c r="G10474" s="4">
        <v>40</v>
      </c>
      <c r="H10474" s="4">
        <v>100</v>
      </c>
      <c r="I10474" s="4">
        <v>100</v>
      </c>
      <c r="J10474" t="str">
        <f t="shared" si="163"/>
        <v>PUAMC-CG523K149</v>
      </c>
      <c r="K10474" t="str">
        <f>IF((VLOOKUP(J10474,mdc!A:V,22,FALSE)=""),"non Collabo","collabo")</f>
        <v>collabo</v>
      </c>
      <c r="L10474" t="str" cm="1">
        <f t="array" ref="L10474">IFERROR(_xlfn.IFS(G10474&lt;0,"shortage",H10474&lt;0,"shortage",I10474&lt;0,"shortage"),"ok")</f>
        <v>ok</v>
      </c>
    </row>
    <row r="10475" spans="1:12" hidden="1" x14ac:dyDescent="0.35">
      <c r="A10475" s="5" t="s">
        <v>1357</v>
      </c>
      <c r="B10475" s="5" t="s">
        <v>57</v>
      </c>
      <c r="C10475" s="5" t="s">
        <v>1581</v>
      </c>
      <c r="D10475" s="5" t="s">
        <v>1538</v>
      </c>
      <c r="E10475" s="5" t="s">
        <v>1565</v>
      </c>
      <c r="F10475" s="6">
        <v>100</v>
      </c>
      <c r="G10475" s="6">
        <v>40</v>
      </c>
      <c r="H10475" s="6">
        <v>100</v>
      </c>
      <c r="I10475" s="6">
        <v>100</v>
      </c>
      <c r="J10475" t="str">
        <f t="shared" si="163"/>
        <v>PUAMC-CG523K149</v>
      </c>
      <c r="K10475" t="str">
        <f>IF((VLOOKUP(J10475,mdc!A:V,22,FALSE)=""),"non Collabo","collabo")</f>
        <v>collabo</v>
      </c>
      <c r="L10475" t="str" cm="1">
        <f t="array" ref="L10475">IFERROR(_xlfn.IFS(G10475&lt;0,"shortage",H10475&lt;0,"shortage",I10475&lt;0,"shortage"),"ok")</f>
        <v>ok</v>
      </c>
    </row>
    <row r="10476" spans="1:12" hidden="1" x14ac:dyDescent="0.35">
      <c r="A10476" s="5" t="s">
        <v>1357</v>
      </c>
      <c r="B10476" s="5" t="s">
        <v>57</v>
      </c>
      <c r="C10476" s="5" t="s">
        <v>1581</v>
      </c>
      <c r="D10476" s="5" t="s">
        <v>1538</v>
      </c>
      <c r="E10476" s="5" t="s">
        <v>6</v>
      </c>
      <c r="F10476" s="6">
        <v>0</v>
      </c>
      <c r="G10476" s="6">
        <v>0</v>
      </c>
      <c r="H10476" s="6">
        <v>0</v>
      </c>
      <c r="I10476" s="6">
        <v>0</v>
      </c>
      <c r="J10476" t="str">
        <f t="shared" si="163"/>
        <v>PUAMC-CG523K149</v>
      </c>
      <c r="K10476" t="str">
        <f>IF((VLOOKUP(J10476,mdc!A:V,22,FALSE)=""),"non Collabo","collabo")</f>
        <v>collabo</v>
      </c>
      <c r="L10476" t="str" cm="1">
        <f t="array" ref="L10476">IFERROR(_xlfn.IFS(G10476&lt;0,"shortage",H10476&lt;0,"shortage",I10476&lt;0,"shortage"),"ok")</f>
        <v>ok</v>
      </c>
    </row>
    <row r="10477" spans="1:12" hidden="1" x14ac:dyDescent="0.35">
      <c r="A10477" s="5" t="s">
        <v>1357</v>
      </c>
      <c r="B10477" s="5" t="s">
        <v>57</v>
      </c>
      <c r="C10477" s="5" t="s">
        <v>1581</v>
      </c>
      <c r="D10477" s="5" t="s">
        <v>1538</v>
      </c>
      <c r="E10477" s="5" t="s">
        <v>2318</v>
      </c>
      <c r="F10477" s="6">
        <v>100</v>
      </c>
      <c r="G10477" s="6">
        <v>100</v>
      </c>
      <c r="H10477" s="6">
        <v>100</v>
      </c>
      <c r="I10477" s="6">
        <v>100</v>
      </c>
      <c r="J10477" t="str">
        <f t="shared" si="163"/>
        <v>PUAMC-CG523K149</v>
      </c>
      <c r="K10477" t="str">
        <f>IF((VLOOKUP(J10477,mdc!A:V,22,FALSE)=""),"non Collabo","collabo")</f>
        <v>collabo</v>
      </c>
      <c r="L10477" t="str" cm="1">
        <f t="array" ref="L10477">IFERROR(_xlfn.IFS(G10477&lt;0,"shortage",H10477&lt;0,"shortage",I10477&lt;0,"shortage"),"ok")</f>
        <v>ok</v>
      </c>
    </row>
    <row r="10478" spans="1:12" hidden="1" x14ac:dyDescent="0.35">
      <c r="A10478" s="5" t="s">
        <v>1357</v>
      </c>
      <c r="B10478" s="5" t="s">
        <v>57</v>
      </c>
      <c r="C10478" s="5" t="s">
        <v>1581</v>
      </c>
      <c r="D10478" s="5" t="s">
        <v>1538</v>
      </c>
      <c r="E10478" s="5" t="s">
        <v>7</v>
      </c>
      <c r="F10478" s="6"/>
      <c r="G10478" s="6"/>
      <c r="H10478" s="6"/>
      <c r="I10478" s="6"/>
      <c r="J10478" t="str">
        <f t="shared" si="163"/>
        <v>PUAMC-CG523K149</v>
      </c>
      <c r="K10478" t="str">
        <f>IF((VLOOKUP(J10478,mdc!A:V,22,FALSE)=""),"non Collabo","collabo")</f>
        <v>collabo</v>
      </c>
      <c r="L10478" t="str" cm="1">
        <f t="array" ref="L10478">IFERROR(_xlfn.IFS(G10478&lt;0,"shortage",H10478&lt;0,"shortage",I10478&lt;0,"shortage"),"ok")</f>
        <v>ok</v>
      </c>
    </row>
    <row r="10479" spans="1:12" hidden="1" x14ac:dyDescent="0.35">
      <c r="A10479" s="5" t="s">
        <v>1357</v>
      </c>
      <c r="B10479" s="5" t="s">
        <v>57</v>
      </c>
      <c r="C10479" s="5" t="s">
        <v>1581</v>
      </c>
      <c r="D10479" s="5" t="s">
        <v>1538</v>
      </c>
      <c r="E10479" s="5" t="s">
        <v>1566</v>
      </c>
      <c r="F10479" s="6">
        <v>3.6469999999999998</v>
      </c>
      <c r="G10479" s="6">
        <v>1.4588000000000001</v>
      </c>
      <c r="H10479" s="6">
        <v>3.6469999999999998</v>
      </c>
      <c r="I10479" s="6">
        <v>3.6469999999999998</v>
      </c>
      <c r="J10479" t="str">
        <f t="shared" si="163"/>
        <v>PUAMC-CG523K149</v>
      </c>
      <c r="K10479" t="str">
        <f>IF((VLOOKUP(J10479,mdc!A:V,22,FALSE)=""),"non Collabo","collabo")</f>
        <v>collabo</v>
      </c>
      <c r="L10479" t="str" cm="1">
        <f t="array" ref="L10479">IFERROR(_xlfn.IFS(G10479&lt;0,"shortage",H10479&lt;0,"shortage",I10479&lt;0,"shortage"),"ok")</f>
        <v>ok</v>
      </c>
    </row>
    <row r="10480" spans="1:12" ht="15" hidden="1" thickBot="1" x14ac:dyDescent="0.4">
      <c r="A10480" s="5" t="s">
        <v>1357</v>
      </c>
      <c r="B10480" s="5" t="s">
        <v>57</v>
      </c>
      <c r="C10480" s="5" t="s">
        <v>1581</v>
      </c>
      <c r="D10480" s="7" t="s">
        <v>1538</v>
      </c>
      <c r="E10480" s="7" t="s">
        <v>8</v>
      </c>
      <c r="F10480" s="8">
        <v>-3.6469999999999998</v>
      </c>
      <c r="G10480" s="8">
        <v>-1.4588000000000001</v>
      </c>
      <c r="H10480" s="8">
        <v>-3.6469999999999998</v>
      </c>
      <c r="I10480" s="8">
        <v>-3.6469999999999998</v>
      </c>
      <c r="J10480" t="str">
        <f t="shared" si="163"/>
        <v>PUAMC-CG523K149</v>
      </c>
      <c r="K10480" t="str">
        <f>IF((VLOOKUP(J10480,mdc!A:V,22,FALSE)=""),"non Collabo","collabo")</f>
        <v>collabo</v>
      </c>
    </row>
    <row r="10481" spans="1:12" hidden="1" x14ac:dyDescent="0.35">
      <c r="A10481" s="5" t="s">
        <v>1357</v>
      </c>
      <c r="B10481" s="5" t="s">
        <v>57</v>
      </c>
      <c r="C10481" s="5" t="s">
        <v>1581</v>
      </c>
      <c r="D10481" s="3" t="s">
        <v>1539</v>
      </c>
      <c r="E10481" s="3" t="s">
        <v>5</v>
      </c>
      <c r="F10481" s="4">
        <v>120</v>
      </c>
      <c r="G10481" s="4"/>
      <c r="H10481" s="4"/>
      <c r="I10481" s="4">
        <v>150</v>
      </c>
      <c r="J10481" t="str">
        <f t="shared" si="163"/>
        <v>PUAMC-CG525R149</v>
      </c>
      <c r="K10481" t="str">
        <f>IF((VLOOKUP(J10481,mdc!A:V,22,FALSE)=""),"non Collabo","collabo")</f>
        <v>collabo</v>
      </c>
      <c r="L10481" t="str" cm="1">
        <f t="array" ref="L10481">IFERROR(_xlfn.IFS(G10481&lt;0,"shortage",H10481&lt;0,"shortage",I10481&lt;0,"shortage"),"ok")</f>
        <v>ok</v>
      </c>
    </row>
    <row r="10482" spans="1:12" hidden="1" x14ac:dyDescent="0.35">
      <c r="A10482" s="5" t="s">
        <v>1357</v>
      </c>
      <c r="B10482" s="5" t="s">
        <v>57</v>
      </c>
      <c r="C10482" s="5" t="s">
        <v>1581</v>
      </c>
      <c r="D10482" s="5" t="s">
        <v>1539</v>
      </c>
      <c r="E10482" s="5" t="s">
        <v>1565</v>
      </c>
      <c r="F10482" s="6">
        <v>120</v>
      </c>
      <c r="G10482" s="6"/>
      <c r="H10482" s="6"/>
      <c r="I10482" s="6">
        <v>150</v>
      </c>
      <c r="J10482" t="str">
        <f t="shared" si="163"/>
        <v>PUAMC-CG525R149</v>
      </c>
      <c r="K10482" t="str">
        <f>IF((VLOOKUP(J10482,mdc!A:V,22,FALSE)=""),"non Collabo","collabo")</f>
        <v>collabo</v>
      </c>
      <c r="L10482" t="str" cm="1">
        <f t="array" ref="L10482">IFERROR(_xlfn.IFS(G10482&lt;0,"shortage",H10482&lt;0,"shortage",I10482&lt;0,"shortage"),"ok")</f>
        <v>ok</v>
      </c>
    </row>
    <row r="10483" spans="1:12" hidden="1" x14ac:dyDescent="0.35">
      <c r="A10483" s="5" t="s">
        <v>1357</v>
      </c>
      <c r="B10483" s="5" t="s">
        <v>57</v>
      </c>
      <c r="C10483" s="5" t="s">
        <v>1581</v>
      </c>
      <c r="D10483" s="5" t="s">
        <v>1539</v>
      </c>
      <c r="E10483" s="5" t="s">
        <v>6</v>
      </c>
      <c r="F10483" s="6">
        <v>0</v>
      </c>
      <c r="G10483" s="6"/>
      <c r="H10483" s="6"/>
      <c r="I10483" s="6">
        <v>0</v>
      </c>
      <c r="J10483" t="str">
        <f t="shared" si="163"/>
        <v>PUAMC-CG525R149</v>
      </c>
      <c r="K10483" t="str">
        <f>IF((VLOOKUP(J10483,mdc!A:V,22,FALSE)=""),"non Collabo","collabo")</f>
        <v>collabo</v>
      </c>
      <c r="L10483" t="str" cm="1">
        <f t="array" ref="L10483">IFERROR(_xlfn.IFS(G10483&lt;0,"shortage",H10483&lt;0,"shortage",I10483&lt;0,"shortage"),"ok")</f>
        <v>ok</v>
      </c>
    </row>
    <row r="10484" spans="1:12" hidden="1" x14ac:dyDescent="0.35">
      <c r="A10484" s="5" t="s">
        <v>1357</v>
      </c>
      <c r="B10484" s="5" t="s">
        <v>57</v>
      </c>
      <c r="C10484" s="5" t="s">
        <v>1581</v>
      </c>
      <c r="D10484" s="5" t="s">
        <v>1539</v>
      </c>
      <c r="E10484" s="5" t="s">
        <v>2318</v>
      </c>
      <c r="F10484" s="6">
        <v>100</v>
      </c>
      <c r="G10484" s="6"/>
      <c r="H10484" s="6"/>
      <c r="I10484" s="6">
        <v>100</v>
      </c>
      <c r="J10484" t="str">
        <f t="shared" si="163"/>
        <v>PUAMC-CG525R149</v>
      </c>
      <c r="K10484" t="str">
        <f>IF((VLOOKUP(J10484,mdc!A:V,22,FALSE)=""),"non Collabo","collabo")</f>
        <v>collabo</v>
      </c>
      <c r="L10484" t="str" cm="1">
        <f t="array" ref="L10484">IFERROR(_xlfn.IFS(G10484&lt;0,"shortage",H10484&lt;0,"shortage",I10484&lt;0,"shortage"),"ok")</f>
        <v>ok</v>
      </c>
    </row>
    <row r="10485" spans="1:12" hidden="1" x14ac:dyDescent="0.35">
      <c r="A10485" s="5" t="s">
        <v>1357</v>
      </c>
      <c r="B10485" s="5" t="s">
        <v>57</v>
      </c>
      <c r="C10485" s="5" t="s">
        <v>1581</v>
      </c>
      <c r="D10485" s="5" t="s">
        <v>1539</v>
      </c>
      <c r="E10485" s="5" t="s">
        <v>7</v>
      </c>
      <c r="F10485" s="6"/>
      <c r="G10485" s="6"/>
      <c r="H10485" s="6"/>
      <c r="I10485" s="6"/>
      <c r="J10485" t="str">
        <f t="shared" si="163"/>
        <v>PUAMC-CG525R149</v>
      </c>
      <c r="K10485" t="str">
        <f>IF((VLOOKUP(J10485,mdc!A:V,22,FALSE)=""),"non Collabo","collabo")</f>
        <v>collabo</v>
      </c>
      <c r="L10485" t="str" cm="1">
        <f t="array" ref="L10485">IFERROR(_xlfn.IFS(G10485&lt;0,"shortage",H10485&lt;0,"shortage",I10485&lt;0,"shortage"),"ok")</f>
        <v>ok</v>
      </c>
    </row>
    <row r="10486" spans="1:12" hidden="1" x14ac:dyDescent="0.35">
      <c r="A10486" s="5" t="s">
        <v>1357</v>
      </c>
      <c r="B10486" s="5" t="s">
        <v>57</v>
      </c>
      <c r="C10486" s="5" t="s">
        <v>1581</v>
      </c>
      <c r="D10486" s="5" t="s">
        <v>1539</v>
      </c>
      <c r="E10486" s="5" t="s">
        <v>1566</v>
      </c>
      <c r="F10486" s="6">
        <v>4.7088000000000001</v>
      </c>
      <c r="G10486" s="6"/>
      <c r="H10486" s="6"/>
      <c r="I10486" s="6">
        <v>5.8860000000000001</v>
      </c>
      <c r="J10486" t="str">
        <f t="shared" si="163"/>
        <v>PUAMC-CG525R149</v>
      </c>
      <c r="K10486" t="str">
        <f>IF((VLOOKUP(J10486,mdc!A:V,22,FALSE)=""),"non Collabo","collabo")</f>
        <v>collabo</v>
      </c>
      <c r="L10486" t="str" cm="1">
        <f t="array" ref="L10486">IFERROR(_xlfn.IFS(G10486&lt;0,"shortage",H10486&lt;0,"shortage",I10486&lt;0,"shortage"),"ok")</f>
        <v>ok</v>
      </c>
    </row>
    <row r="10487" spans="1:12" ht="15" hidden="1" thickBot="1" x14ac:dyDescent="0.4">
      <c r="A10487" s="5" t="s">
        <v>1357</v>
      </c>
      <c r="B10487" s="5" t="s">
        <v>57</v>
      </c>
      <c r="C10487" s="5" t="s">
        <v>1581</v>
      </c>
      <c r="D10487" s="7" t="s">
        <v>1539</v>
      </c>
      <c r="E10487" s="7" t="s">
        <v>8</v>
      </c>
      <c r="F10487" s="8">
        <v>-4.7088000000000001</v>
      </c>
      <c r="G10487" s="8"/>
      <c r="H10487" s="8"/>
      <c r="I10487" s="8">
        <v>-5.8860000000000001</v>
      </c>
      <c r="J10487" t="str">
        <f t="shared" si="163"/>
        <v>PUAMC-CG525R149</v>
      </c>
      <c r="K10487" t="str">
        <f>IF((VLOOKUP(J10487,mdc!A:V,22,FALSE)=""),"non Collabo","collabo")</f>
        <v>collabo</v>
      </c>
    </row>
    <row r="10488" spans="1:12" hidden="1" x14ac:dyDescent="0.35">
      <c r="A10488" s="5" t="s">
        <v>1357</v>
      </c>
      <c r="B10488" s="5" t="s">
        <v>57</v>
      </c>
      <c r="C10488" s="5" t="s">
        <v>1581</v>
      </c>
      <c r="D10488" s="3" t="s">
        <v>1540</v>
      </c>
      <c r="E10488" s="3" t="s">
        <v>5</v>
      </c>
      <c r="F10488" s="4">
        <v>298</v>
      </c>
      <c r="G10488" s="4">
        <v>130</v>
      </c>
      <c r="H10488" s="4"/>
      <c r="I10488" s="4">
        <v>100</v>
      </c>
      <c r="J10488" t="str">
        <f t="shared" ref="J10488:J10551" si="164">A10488&amp;D10488</f>
        <v>PUAMC-CG711A149</v>
      </c>
      <c r="K10488" t="str">
        <f>IF((VLOOKUP(J10488,mdc!A:V,22,FALSE)=""),"non Collabo","collabo")</f>
        <v>collabo</v>
      </c>
      <c r="L10488" t="str" cm="1">
        <f t="array" ref="L10488">IFERROR(_xlfn.IFS(G10488&lt;0,"shortage",H10488&lt;0,"shortage",I10488&lt;0,"shortage"),"ok")</f>
        <v>ok</v>
      </c>
    </row>
    <row r="10489" spans="1:12" hidden="1" x14ac:dyDescent="0.35">
      <c r="A10489" s="5" t="s">
        <v>1357</v>
      </c>
      <c r="B10489" s="5" t="s">
        <v>57</v>
      </c>
      <c r="C10489" s="5" t="s">
        <v>1581</v>
      </c>
      <c r="D10489" s="5" t="s">
        <v>1540</v>
      </c>
      <c r="E10489" s="5" t="s">
        <v>1565</v>
      </c>
      <c r="F10489" s="6">
        <v>298</v>
      </c>
      <c r="G10489" s="6">
        <v>130</v>
      </c>
      <c r="H10489" s="6"/>
      <c r="I10489" s="6">
        <v>100</v>
      </c>
      <c r="J10489" t="str">
        <f t="shared" si="164"/>
        <v>PUAMC-CG711A149</v>
      </c>
      <c r="K10489" t="str">
        <f>IF((VLOOKUP(J10489,mdc!A:V,22,FALSE)=""),"non Collabo","collabo")</f>
        <v>collabo</v>
      </c>
      <c r="L10489" t="str" cm="1">
        <f t="array" ref="L10489">IFERROR(_xlfn.IFS(G10489&lt;0,"shortage",H10489&lt;0,"shortage",I10489&lt;0,"shortage"),"ok")</f>
        <v>ok</v>
      </c>
    </row>
    <row r="10490" spans="1:12" hidden="1" x14ac:dyDescent="0.35">
      <c r="A10490" s="5" t="s">
        <v>1357</v>
      </c>
      <c r="B10490" s="5" t="s">
        <v>57</v>
      </c>
      <c r="C10490" s="5" t="s">
        <v>1581</v>
      </c>
      <c r="D10490" s="5" t="s">
        <v>1540</v>
      </c>
      <c r="E10490" s="5" t="s">
        <v>6</v>
      </c>
      <c r="F10490" s="6">
        <v>0</v>
      </c>
      <c r="G10490" s="6">
        <v>0</v>
      </c>
      <c r="H10490" s="6"/>
      <c r="I10490" s="6">
        <v>0</v>
      </c>
      <c r="J10490" t="str">
        <f t="shared" si="164"/>
        <v>PUAMC-CG711A149</v>
      </c>
      <c r="K10490" t="str">
        <f>IF((VLOOKUP(J10490,mdc!A:V,22,FALSE)=""),"non Collabo","collabo")</f>
        <v>collabo</v>
      </c>
      <c r="L10490" t="str" cm="1">
        <f t="array" ref="L10490">IFERROR(_xlfn.IFS(G10490&lt;0,"shortage",H10490&lt;0,"shortage",I10490&lt;0,"shortage"),"ok")</f>
        <v>ok</v>
      </c>
    </row>
    <row r="10491" spans="1:12" hidden="1" x14ac:dyDescent="0.35">
      <c r="A10491" s="5" t="s">
        <v>1357</v>
      </c>
      <c r="B10491" s="5" t="s">
        <v>57</v>
      </c>
      <c r="C10491" s="5" t="s">
        <v>1581</v>
      </c>
      <c r="D10491" s="5" t="s">
        <v>1540</v>
      </c>
      <c r="E10491" s="5" t="s">
        <v>2318</v>
      </c>
      <c r="F10491" s="6">
        <v>100</v>
      </c>
      <c r="G10491" s="6">
        <v>100</v>
      </c>
      <c r="H10491" s="6"/>
      <c r="I10491" s="6">
        <v>100</v>
      </c>
      <c r="J10491" t="str">
        <f t="shared" si="164"/>
        <v>PUAMC-CG711A149</v>
      </c>
      <c r="K10491" t="str">
        <f>IF((VLOOKUP(J10491,mdc!A:V,22,FALSE)=""),"non Collabo","collabo")</f>
        <v>collabo</v>
      </c>
      <c r="L10491" t="str" cm="1">
        <f t="array" ref="L10491">IFERROR(_xlfn.IFS(G10491&lt;0,"shortage",H10491&lt;0,"shortage",I10491&lt;0,"shortage"),"ok")</f>
        <v>ok</v>
      </c>
    </row>
    <row r="10492" spans="1:12" hidden="1" x14ac:dyDescent="0.35">
      <c r="A10492" s="5" t="s">
        <v>1357</v>
      </c>
      <c r="B10492" s="5" t="s">
        <v>57</v>
      </c>
      <c r="C10492" s="5" t="s">
        <v>1581</v>
      </c>
      <c r="D10492" s="5" t="s">
        <v>1540</v>
      </c>
      <c r="E10492" s="5" t="s">
        <v>7</v>
      </c>
      <c r="F10492" s="6"/>
      <c r="G10492" s="6"/>
      <c r="H10492" s="6"/>
      <c r="I10492" s="6"/>
      <c r="J10492" t="str">
        <f t="shared" si="164"/>
        <v>PUAMC-CG711A149</v>
      </c>
      <c r="K10492" t="str">
        <f>IF((VLOOKUP(J10492,mdc!A:V,22,FALSE)=""),"non Collabo","collabo")</f>
        <v>collabo</v>
      </c>
      <c r="L10492" t="str" cm="1">
        <f t="array" ref="L10492">IFERROR(_xlfn.IFS(G10492&lt;0,"shortage",H10492&lt;0,"shortage",I10492&lt;0,"shortage"),"ok")</f>
        <v>ok</v>
      </c>
    </row>
    <row r="10493" spans="1:12" hidden="1" x14ac:dyDescent="0.35">
      <c r="A10493" s="5" t="s">
        <v>1357</v>
      </c>
      <c r="B10493" s="5" t="s">
        <v>57</v>
      </c>
      <c r="C10493" s="5" t="s">
        <v>1581</v>
      </c>
      <c r="D10493" s="5" t="s">
        <v>1540</v>
      </c>
      <c r="E10493" s="5" t="s">
        <v>1566</v>
      </c>
      <c r="F10493" s="6">
        <v>13.699059999999999</v>
      </c>
      <c r="G10493" s="6">
        <v>5.9760999999999997</v>
      </c>
      <c r="H10493" s="6"/>
      <c r="I10493" s="6">
        <v>4.5970000000000004</v>
      </c>
      <c r="J10493" t="str">
        <f t="shared" si="164"/>
        <v>PUAMC-CG711A149</v>
      </c>
      <c r="K10493" t="str">
        <f>IF((VLOOKUP(J10493,mdc!A:V,22,FALSE)=""),"non Collabo","collabo")</f>
        <v>collabo</v>
      </c>
      <c r="L10493" t="str" cm="1">
        <f t="array" ref="L10493">IFERROR(_xlfn.IFS(G10493&lt;0,"shortage",H10493&lt;0,"shortage",I10493&lt;0,"shortage"),"ok")</f>
        <v>ok</v>
      </c>
    </row>
    <row r="10494" spans="1:12" ht="15" hidden="1" thickBot="1" x14ac:dyDescent="0.4">
      <c r="A10494" s="5" t="s">
        <v>1357</v>
      </c>
      <c r="B10494" s="5" t="s">
        <v>57</v>
      </c>
      <c r="C10494" s="5" t="s">
        <v>1581</v>
      </c>
      <c r="D10494" s="7" t="s">
        <v>1540</v>
      </c>
      <c r="E10494" s="7" t="s">
        <v>8</v>
      </c>
      <c r="F10494" s="8">
        <v>-13.699059999999999</v>
      </c>
      <c r="G10494" s="8">
        <v>-5.9760999999999997</v>
      </c>
      <c r="H10494" s="8"/>
      <c r="I10494" s="8">
        <v>-4.5970000000000004</v>
      </c>
      <c r="J10494" t="str">
        <f t="shared" si="164"/>
        <v>PUAMC-CG711A149</v>
      </c>
      <c r="K10494" t="str">
        <f>IF((VLOOKUP(J10494,mdc!A:V,22,FALSE)=""),"non Collabo","collabo")</f>
        <v>collabo</v>
      </c>
    </row>
    <row r="10495" spans="1:12" hidden="1" x14ac:dyDescent="0.35">
      <c r="A10495" s="5" t="s">
        <v>1357</v>
      </c>
      <c r="B10495" s="5" t="s">
        <v>57</v>
      </c>
      <c r="C10495" s="5" t="s">
        <v>1581</v>
      </c>
      <c r="D10495" s="3" t="s">
        <v>1541</v>
      </c>
      <c r="E10495" s="3" t="s">
        <v>5</v>
      </c>
      <c r="F10495" s="4">
        <v>250</v>
      </c>
      <c r="G10495" s="4">
        <v>160</v>
      </c>
      <c r="H10495" s="4"/>
      <c r="I10495" s="4">
        <v>250</v>
      </c>
      <c r="J10495" t="str">
        <f t="shared" si="164"/>
        <v>PUAMC-CG711R149</v>
      </c>
      <c r="K10495" t="str">
        <f>IF((VLOOKUP(J10495,mdc!A:V,22,FALSE)=""),"non Collabo","collabo")</f>
        <v>collabo</v>
      </c>
      <c r="L10495" t="str" cm="1">
        <f t="array" ref="L10495">IFERROR(_xlfn.IFS(G10495&lt;0,"shortage",H10495&lt;0,"shortage",I10495&lt;0,"shortage"),"ok")</f>
        <v>ok</v>
      </c>
    </row>
    <row r="10496" spans="1:12" hidden="1" x14ac:dyDescent="0.35">
      <c r="A10496" s="5" t="s">
        <v>1357</v>
      </c>
      <c r="B10496" s="5" t="s">
        <v>57</v>
      </c>
      <c r="C10496" s="5" t="s">
        <v>1581</v>
      </c>
      <c r="D10496" s="5" t="s">
        <v>1541</v>
      </c>
      <c r="E10496" s="5" t="s">
        <v>1565</v>
      </c>
      <c r="F10496" s="6">
        <v>250</v>
      </c>
      <c r="G10496" s="6">
        <v>160</v>
      </c>
      <c r="H10496" s="6"/>
      <c r="I10496" s="6">
        <v>250</v>
      </c>
      <c r="J10496" t="str">
        <f t="shared" si="164"/>
        <v>PUAMC-CG711R149</v>
      </c>
      <c r="K10496" t="str">
        <f>IF((VLOOKUP(J10496,mdc!A:V,22,FALSE)=""),"non Collabo","collabo")</f>
        <v>collabo</v>
      </c>
      <c r="L10496" t="str" cm="1">
        <f t="array" ref="L10496">IFERROR(_xlfn.IFS(G10496&lt;0,"shortage",H10496&lt;0,"shortage",I10496&lt;0,"shortage"),"ok")</f>
        <v>ok</v>
      </c>
    </row>
    <row r="10497" spans="1:12" hidden="1" x14ac:dyDescent="0.35">
      <c r="A10497" s="5" t="s">
        <v>1357</v>
      </c>
      <c r="B10497" s="5" t="s">
        <v>57</v>
      </c>
      <c r="C10497" s="5" t="s">
        <v>1581</v>
      </c>
      <c r="D10497" s="5" t="s">
        <v>1541</v>
      </c>
      <c r="E10497" s="5" t="s">
        <v>6</v>
      </c>
      <c r="F10497" s="6">
        <v>0</v>
      </c>
      <c r="G10497" s="6">
        <v>0</v>
      </c>
      <c r="H10497" s="6"/>
      <c r="I10497" s="6">
        <v>0</v>
      </c>
      <c r="J10497" t="str">
        <f t="shared" si="164"/>
        <v>PUAMC-CG711R149</v>
      </c>
      <c r="K10497" t="str">
        <f>IF((VLOOKUP(J10497,mdc!A:V,22,FALSE)=""),"non Collabo","collabo")</f>
        <v>collabo</v>
      </c>
      <c r="L10497" t="str" cm="1">
        <f t="array" ref="L10497">IFERROR(_xlfn.IFS(G10497&lt;0,"shortage",H10497&lt;0,"shortage",I10497&lt;0,"shortage"),"ok")</f>
        <v>ok</v>
      </c>
    </row>
    <row r="10498" spans="1:12" hidden="1" x14ac:dyDescent="0.35">
      <c r="A10498" s="5" t="s">
        <v>1357</v>
      </c>
      <c r="B10498" s="5" t="s">
        <v>57</v>
      </c>
      <c r="C10498" s="5" t="s">
        <v>1581</v>
      </c>
      <c r="D10498" s="5" t="s">
        <v>1541</v>
      </c>
      <c r="E10498" s="5" t="s">
        <v>2318</v>
      </c>
      <c r="F10498" s="6">
        <v>100</v>
      </c>
      <c r="G10498" s="6">
        <v>100</v>
      </c>
      <c r="H10498" s="6"/>
      <c r="I10498" s="6">
        <v>100</v>
      </c>
      <c r="J10498" t="str">
        <f t="shared" si="164"/>
        <v>PUAMC-CG711R149</v>
      </c>
      <c r="K10498" t="str">
        <f>IF((VLOOKUP(J10498,mdc!A:V,22,FALSE)=""),"non Collabo","collabo")</f>
        <v>collabo</v>
      </c>
      <c r="L10498" t="str" cm="1">
        <f t="array" ref="L10498">IFERROR(_xlfn.IFS(G10498&lt;0,"shortage",H10498&lt;0,"shortage",I10498&lt;0,"shortage"),"ok")</f>
        <v>ok</v>
      </c>
    </row>
    <row r="10499" spans="1:12" hidden="1" x14ac:dyDescent="0.35">
      <c r="A10499" s="5" t="s">
        <v>1357</v>
      </c>
      <c r="B10499" s="5" t="s">
        <v>57</v>
      </c>
      <c r="C10499" s="5" t="s">
        <v>1581</v>
      </c>
      <c r="D10499" s="5" t="s">
        <v>1541</v>
      </c>
      <c r="E10499" s="5" t="s">
        <v>7</v>
      </c>
      <c r="F10499" s="6"/>
      <c r="G10499" s="6"/>
      <c r="H10499" s="6"/>
      <c r="I10499" s="6"/>
      <c r="J10499" t="str">
        <f t="shared" si="164"/>
        <v>PUAMC-CG711R149</v>
      </c>
      <c r="K10499" t="str">
        <f>IF((VLOOKUP(J10499,mdc!A:V,22,FALSE)=""),"non Collabo","collabo")</f>
        <v>collabo</v>
      </c>
      <c r="L10499" t="str" cm="1">
        <f t="array" ref="L10499">IFERROR(_xlfn.IFS(G10499&lt;0,"shortage",H10499&lt;0,"shortage",I10499&lt;0,"shortage"),"ok")</f>
        <v>ok</v>
      </c>
    </row>
    <row r="10500" spans="1:12" hidden="1" x14ac:dyDescent="0.35">
      <c r="A10500" s="5" t="s">
        <v>1357</v>
      </c>
      <c r="B10500" s="5" t="s">
        <v>57</v>
      </c>
      <c r="C10500" s="5" t="s">
        <v>1581</v>
      </c>
      <c r="D10500" s="5" t="s">
        <v>1541</v>
      </c>
      <c r="E10500" s="5" t="s">
        <v>1566</v>
      </c>
      <c r="F10500" s="6">
        <v>11.4925</v>
      </c>
      <c r="G10500" s="6">
        <v>7.3552</v>
      </c>
      <c r="H10500" s="6"/>
      <c r="I10500" s="6">
        <v>11.4925</v>
      </c>
      <c r="J10500" t="str">
        <f t="shared" si="164"/>
        <v>PUAMC-CG711R149</v>
      </c>
      <c r="K10500" t="str">
        <f>IF((VLOOKUP(J10500,mdc!A:V,22,FALSE)=""),"non Collabo","collabo")</f>
        <v>collabo</v>
      </c>
      <c r="L10500" t="str" cm="1">
        <f t="array" ref="L10500">IFERROR(_xlfn.IFS(G10500&lt;0,"shortage",H10500&lt;0,"shortage",I10500&lt;0,"shortage"),"ok")</f>
        <v>ok</v>
      </c>
    </row>
    <row r="10501" spans="1:12" ht="15" hidden="1" thickBot="1" x14ac:dyDescent="0.4">
      <c r="A10501" s="5" t="s">
        <v>1357</v>
      </c>
      <c r="B10501" s="5" t="s">
        <v>57</v>
      </c>
      <c r="C10501" s="5" t="s">
        <v>1581</v>
      </c>
      <c r="D10501" s="7" t="s">
        <v>1541</v>
      </c>
      <c r="E10501" s="7" t="s">
        <v>8</v>
      </c>
      <c r="F10501" s="8">
        <v>-11.4925</v>
      </c>
      <c r="G10501" s="8">
        <v>-7.3552</v>
      </c>
      <c r="H10501" s="8"/>
      <c r="I10501" s="8">
        <v>-11.4925</v>
      </c>
      <c r="J10501" t="str">
        <f t="shared" si="164"/>
        <v>PUAMC-CG711R149</v>
      </c>
      <c r="K10501" t="str">
        <f>IF((VLOOKUP(J10501,mdc!A:V,22,FALSE)=""),"non Collabo","collabo")</f>
        <v>collabo</v>
      </c>
    </row>
    <row r="10502" spans="1:12" hidden="1" x14ac:dyDescent="0.35">
      <c r="A10502" s="5" t="s">
        <v>1357</v>
      </c>
      <c r="B10502" s="5" t="s">
        <v>57</v>
      </c>
      <c r="C10502" s="5" t="s">
        <v>1581</v>
      </c>
      <c r="D10502" s="3" t="s">
        <v>1542</v>
      </c>
      <c r="E10502" s="3" t="s">
        <v>5</v>
      </c>
      <c r="F10502" s="4">
        <v>200</v>
      </c>
      <c r="G10502" s="4">
        <v>150</v>
      </c>
      <c r="H10502" s="4"/>
      <c r="I10502" s="4">
        <v>200</v>
      </c>
      <c r="J10502" t="str">
        <f t="shared" si="164"/>
        <v>PUAMC-CG713A149</v>
      </c>
      <c r="K10502" t="str">
        <f>IF((VLOOKUP(J10502,mdc!A:V,22,FALSE)=""),"non Collabo","collabo")</f>
        <v>collabo</v>
      </c>
      <c r="L10502" t="str" cm="1">
        <f t="array" ref="L10502">IFERROR(_xlfn.IFS(G10502&lt;0,"shortage",H10502&lt;0,"shortage",I10502&lt;0,"shortage"),"ok")</f>
        <v>ok</v>
      </c>
    </row>
    <row r="10503" spans="1:12" hidden="1" x14ac:dyDescent="0.35">
      <c r="A10503" s="5" t="s">
        <v>1357</v>
      </c>
      <c r="B10503" s="5" t="s">
        <v>57</v>
      </c>
      <c r="C10503" s="5" t="s">
        <v>1581</v>
      </c>
      <c r="D10503" s="5" t="s">
        <v>1542</v>
      </c>
      <c r="E10503" s="5" t="s">
        <v>1565</v>
      </c>
      <c r="F10503" s="6">
        <v>200</v>
      </c>
      <c r="G10503" s="6">
        <v>150</v>
      </c>
      <c r="H10503" s="6"/>
      <c r="I10503" s="6">
        <v>200</v>
      </c>
      <c r="J10503" t="str">
        <f t="shared" si="164"/>
        <v>PUAMC-CG713A149</v>
      </c>
      <c r="K10503" t="str">
        <f>IF((VLOOKUP(J10503,mdc!A:V,22,FALSE)=""),"non Collabo","collabo")</f>
        <v>collabo</v>
      </c>
      <c r="L10503" t="str" cm="1">
        <f t="array" ref="L10503">IFERROR(_xlfn.IFS(G10503&lt;0,"shortage",H10503&lt;0,"shortage",I10503&lt;0,"shortage"),"ok")</f>
        <v>ok</v>
      </c>
    </row>
    <row r="10504" spans="1:12" hidden="1" x14ac:dyDescent="0.35">
      <c r="A10504" s="5" t="s">
        <v>1357</v>
      </c>
      <c r="B10504" s="5" t="s">
        <v>57</v>
      </c>
      <c r="C10504" s="5" t="s">
        <v>1581</v>
      </c>
      <c r="D10504" s="5" t="s">
        <v>1542</v>
      </c>
      <c r="E10504" s="5" t="s">
        <v>6</v>
      </c>
      <c r="F10504" s="6">
        <v>0</v>
      </c>
      <c r="G10504" s="6">
        <v>0</v>
      </c>
      <c r="H10504" s="6"/>
      <c r="I10504" s="6">
        <v>0</v>
      </c>
      <c r="J10504" t="str">
        <f t="shared" si="164"/>
        <v>PUAMC-CG713A149</v>
      </c>
      <c r="K10504" t="str">
        <f>IF((VLOOKUP(J10504,mdc!A:V,22,FALSE)=""),"non Collabo","collabo")</f>
        <v>collabo</v>
      </c>
      <c r="L10504" t="str" cm="1">
        <f t="array" ref="L10504">IFERROR(_xlfn.IFS(G10504&lt;0,"shortage",H10504&lt;0,"shortage",I10504&lt;0,"shortage"),"ok")</f>
        <v>ok</v>
      </c>
    </row>
    <row r="10505" spans="1:12" hidden="1" x14ac:dyDescent="0.35">
      <c r="A10505" s="5" t="s">
        <v>1357</v>
      </c>
      <c r="B10505" s="5" t="s">
        <v>57</v>
      </c>
      <c r="C10505" s="5" t="s">
        <v>1581</v>
      </c>
      <c r="D10505" s="5" t="s">
        <v>1542</v>
      </c>
      <c r="E10505" s="5" t="s">
        <v>2318</v>
      </c>
      <c r="F10505" s="6">
        <v>100</v>
      </c>
      <c r="G10505" s="6">
        <v>100</v>
      </c>
      <c r="H10505" s="6"/>
      <c r="I10505" s="6">
        <v>100</v>
      </c>
      <c r="J10505" t="str">
        <f t="shared" si="164"/>
        <v>PUAMC-CG713A149</v>
      </c>
      <c r="K10505" t="str">
        <f>IF((VLOOKUP(J10505,mdc!A:V,22,FALSE)=""),"non Collabo","collabo")</f>
        <v>collabo</v>
      </c>
      <c r="L10505" t="str" cm="1">
        <f t="array" ref="L10505">IFERROR(_xlfn.IFS(G10505&lt;0,"shortage",H10505&lt;0,"shortage",I10505&lt;0,"shortage"),"ok")</f>
        <v>ok</v>
      </c>
    </row>
    <row r="10506" spans="1:12" hidden="1" x14ac:dyDescent="0.35">
      <c r="A10506" s="5" t="s">
        <v>1357</v>
      </c>
      <c r="B10506" s="5" t="s">
        <v>57</v>
      </c>
      <c r="C10506" s="5" t="s">
        <v>1581</v>
      </c>
      <c r="D10506" s="5" t="s">
        <v>1542</v>
      </c>
      <c r="E10506" s="5" t="s">
        <v>7</v>
      </c>
      <c r="F10506" s="6"/>
      <c r="G10506" s="6"/>
      <c r="H10506" s="6"/>
      <c r="I10506" s="6"/>
      <c r="J10506" t="str">
        <f t="shared" si="164"/>
        <v>PUAMC-CG713A149</v>
      </c>
      <c r="K10506" t="str">
        <f>IF((VLOOKUP(J10506,mdc!A:V,22,FALSE)=""),"non Collabo","collabo")</f>
        <v>collabo</v>
      </c>
      <c r="L10506" t="str" cm="1">
        <f t="array" ref="L10506">IFERROR(_xlfn.IFS(G10506&lt;0,"shortage",H10506&lt;0,"shortage",I10506&lt;0,"shortage"),"ok")</f>
        <v>ok</v>
      </c>
    </row>
    <row r="10507" spans="1:12" hidden="1" x14ac:dyDescent="0.35">
      <c r="A10507" s="5" t="s">
        <v>1357</v>
      </c>
      <c r="B10507" s="5" t="s">
        <v>57</v>
      </c>
      <c r="C10507" s="5" t="s">
        <v>1581</v>
      </c>
      <c r="D10507" s="5" t="s">
        <v>1542</v>
      </c>
      <c r="E10507" s="5" t="s">
        <v>1566</v>
      </c>
      <c r="F10507" s="6">
        <v>10.625999999999999</v>
      </c>
      <c r="G10507" s="6">
        <v>7.9695</v>
      </c>
      <c r="H10507" s="6"/>
      <c r="I10507" s="6">
        <v>10.625999999999999</v>
      </c>
      <c r="J10507" t="str">
        <f t="shared" si="164"/>
        <v>PUAMC-CG713A149</v>
      </c>
      <c r="K10507" t="str">
        <f>IF((VLOOKUP(J10507,mdc!A:V,22,FALSE)=""),"non Collabo","collabo")</f>
        <v>collabo</v>
      </c>
      <c r="L10507" t="str" cm="1">
        <f t="array" ref="L10507">IFERROR(_xlfn.IFS(G10507&lt;0,"shortage",H10507&lt;0,"shortage",I10507&lt;0,"shortage"),"ok")</f>
        <v>ok</v>
      </c>
    </row>
    <row r="10508" spans="1:12" ht="15" hidden="1" thickBot="1" x14ac:dyDescent="0.4">
      <c r="A10508" s="5" t="s">
        <v>1357</v>
      </c>
      <c r="B10508" s="5" t="s">
        <v>57</v>
      </c>
      <c r="C10508" s="5" t="s">
        <v>1581</v>
      </c>
      <c r="D10508" s="7" t="s">
        <v>1542</v>
      </c>
      <c r="E10508" s="7" t="s">
        <v>8</v>
      </c>
      <c r="F10508" s="8">
        <v>-10.625999999999999</v>
      </c>
      <c r="G10508" s="8">
        <v>-7.9695</v>
      </c>
      <c r="H10508" s="8"/>
      <c r="I10508" s="8">
        <v>-10.625999999999999</v>
      </c>
      <c r="J10508" t="str">
        <f t="shared" si="164"/>
        <v>PUAMC-CG713A149</v>
      </c>
      <c r="K10508" t="str">
        <f>IF((VLOOKUP(J10508,mdc!A:V,22,FALSE)=""),"non Collabo","collabo")</f>
        <v>collabo</v>
      </c>
    </row>
    <row r="10509" spans="1:12" hidden="1" x14ac:dyDescent="0.35">
      <c r="A10509" s="5" t="s">
        <v>1357</v>
      </c>
      <c r="B10509" s="5" t="s">
        <v>57</v>
      </c>
      <c r="C10509" s="5" t="s">
        <v>1581</v>
      </c>
      <c r="D10509" s="3" t="s">
        <v>1543</v>
      </c>
      <c r="E10509" s="3" t="s">
        <v>5</v>
      </c>
      <c r="F10509" s="4">
        <v>100</v>
      </c>
      <c r="G10509" s="4"/>
      <c r="H10509" s="4"/>
      <c r="I10509" s="4">
        <v>200</v>
      </c>
      <c r="J10509" t="str">
        <f t="shared" si="164"/>
        <v>PUAMC-CG713K149</v>
      </c>
      <c r="K10509" t="str">
        <f>IF((VLOOKUP(J10509,mdc!A:V,22,FALSE)=""),"non Collabo","collabo")</f>
        <v>collabo</v>
      </c>
      <c r="L10509" t="str" cm="1">
        <f t="array" ref="L10509">IFERROR(_xlfn.IFS(G10509&lt;0,"shortage",H10509&lt;0,"shortage",I10509&lt;0,"shortage"),"ok")</f>
        <v>ok</v>
      </c>
    </row>
    <row r="10510" spans="1:12" hidden="1" x14ac:dyDescent="0.35">
      <c r="A10510" s="5" t="s">
        <v>1357</v>
      </c>
      <c r="B10510" s="5" t="s">
        <v>57</v>
      </c>
      <c r="C10510" s="5" t="s">
        <v>1581</v>
      </c>
      <c r="D10510" s="5" t="s">
        <v>1543</v>
      </c>
      <c r="E10510" s="5" t="s">
        <v>1565</v>
      </c>
      <c r="F10510" s="6">
        <v>100</v>
      </c>
      <c r="G10510" s="6"/>
      <c r="H10510" s="6"/>
      <c r="I10510" s="6">
        <v>200</v>
      </c>
      <c r="J10510" t="str">
        <f t="shared" si="164"/>
        <v>PUAMC-CG713K149</v>
      </c>
      <c r="K10510" t="str">
        <f>IF((VLOOKUP(J10510,mdc!A:V,22,FALSE)=""),"non Collabo","collabo")</f>
        <v>collabo</v>
      </c>
      <c r="L10510" t="str" cm="1">
        <f t="array" ref="L10510">IFERROR(_xlfn.IFS(G10510&lt;0,"shortage",H10510&lt;0,"shortage",I10510&lt;0,"shortage"),"ok")</f>
        <v>ok</v>
      </c>
    </row>
    <row r="10511" spans="1:12" hidden="1" x14ac:dyDescent="0.35">
      <c r="A10511" s="5" t="s">
        <v>1357</v>
      </c>
      <c r="B10511" s="5" t="s">
        <v>57</v>
      </c>
      <c r="C10511" s="5" t="s">
        <v>1581</v>
      </c>
      <c r="D10511" s="5" t="s">
        <v>1543</v>
      </c>
      <c r="E10511" s="5" t="s">
        <v>6</v>
      </c>
      <c r="F10511" s="6">
        <v>0</v>
      </c>
      <c r="G10511" s="6"/>
      <c r="H10511" s="6"/>
      <c r="I10511" s="6">
        <v>0</v>
      </c>
      <c r="J10511" t="str">
        <f t="shared" si="164"/>
        <v>PUAMC-CG713K149</v>
      </c>
      <c r="K10511" t="str">
        <f>IF((VLOOKUP(J10511,mdc!A:V,22,FALSE)=""),"non Collabo","collabo")</f>
        <v>collabo</v>
      </c>
      <c r="L10511" t="str" cm="1">
        <f t="array" ref="L10511">IFERROR(_xlfn.IFS(G10511&lt;0,"shortage",H10511&lt;0,"shortage",I10511&lt;0,"shortage"),"ok")</f>
        <v>ok</v>
      </c>
    </row>
    <row r="10512" spans="1:12" hidden="1" x14ac:dyDescent="0.35">
      <c r="A10512" s="5" t="s">
        <v>1357</v>
      </c>
      <c r="B10512" s="5" t="s">
        <v>57</v>
      </c>
      <c r="C10512" s="5" t="s">
        <v>1581</v>
      </c>
      <c r="D10512" s="5" t="s">
        <v>1543</v>
      </c>
      <c r="E10512" s="5" t="s">
        <v>2318</v>
      </c>
      <c r="F10512" s="6">
        <v>100</v>
      </c>
      <c r="G10512" s="6"/>
      <c r="H10512" s="6"/>
      <c r="I10512" s="6">
        <v>100</v>
      </c>
      <c r="J10512" t="str">
        <f t="shared" si="164"/>
        <v>PUAMC-CG713K149</v>
      </c>
      <c r="K10512" t="str">
        <f>IF((VLOOKUP(J10512,mdc!A:V,22,FALSE)=""),"non Collabo","collabo")</f>
        <v>collabo</v>
      </c>
      <c r="L10512" t="str" cm="1">
        <f t="array" ref="L10512">IFERROR(_xlfn.IFS(G10512&lt;0,"shortage",H10512&lt;0,"shortage",I10512&lt;0,"shortage"),"ok")</f>
        <v>ok</v>
      </c>
    </row>
    <row r="10513" spans="1:12" hidden="1" x14ac:dyDescent="0.35">
      <c r="A10513" s="5" t="s">
        <v>1357</v>
      </c>
      <c r="B10513" s="5" t="s">
        <v>57</v>
      </c>
      <c r="C10513" s="5" t="s">
        <v>1581</v>
      </c>
      <c r="D10513" s="5" t="s">
        <v>1543</v>
      </c>
      <c r="E10513" s="5" t="s">
        <v>7</v>
      </c>
      <c r="F10513" s="6"/>
      <c r="G10513" s="6"/>
      <c r="H10513" s="6"/>
      <c r="I10513" s="6"/>
      <c r="J10513" t="str">
        <f t="shared" si="164"/>
        <v>PUAMC-CG713K149</v>
      </c>
      <c r="K10513" t="str">
        <f>IF((VLOOKUP(J10513,mdc!A:V,22,FALSE)=""),"non Collabo","collabo")</f>
        <v>collabo</v>
      </c>
      <c r="L10513" t="str" cm="1">
        <f t="array" ref="L10513">IFERROR(_xlfn.IFS(G10513&lt;0,"shortage",H10513&lt;0,"shortage",I10513&lt;0,"shortage"),"ok")</f>
        <v>ok</v>
      </c>
    </row>
    <row r="10514" spans="1:12" hidden="1" x14ac:dyDescent="0.35">
      <c r="A10514" s="5" t="s">
        <v>1357</v>
      </c>
      <c r="B10514" s="5" t="s">
        <v>57</v>
      </c>
      <c r="C10514" s="5" t="s">
        <v>1581</v>
      </c>
      <c r="D10514" s="5" t="s">
        <v>1543</v>
      </c>
      <c r="E10514" s="5" t="s">
        <v>1566</v>
      </c>
      <c r="F10514" s="6">
        <v>5.3129999999999997</v>
      </c>
      <c r="G10514" s="6"/>
      <c r="H10514" s="6"/>
      <c r="I10514" s="6">
        <v>10.625999999999999</v>
      </c>
      <c r="J10514" t="str">
        <f t="shared" si="164"/>
        <v>PUAMC-CG713K149</v>
      </c>
      <c r="K10514" t="str">
        <f>IF((VLOOKUP(J10514,mdc!A:V,22,FALSE)=""),"non Collabo","collabo")</f>
        <v>collabo</v>
      </c>
      <c r="L10514" t="str" cm="1">
        <f t="array" ref="L10514">IFERROR(_xlfn.IFS(G10514&lt;0,"shortage",H10514&lt;0,"shortage",I10514&lt;0,"shortage"),"ok")</f>
        <v>ok</v>
      </c>
    </row>
    <row r="10515" spans="1:12" ht="15" hidden="1" thickBot="1" x14ac:dyDescent="0.4">
      <c r="A10515" s="5" t="s">
        <v>1357</v>
      </c>
      <c r="B10515" s="5" t="s">
        <v>57</v>
      </c>
      <c r="C10515" s="5" t="s">
        <v>1581</v>
      </c>
      <c r="D10515" s="7" t="s">
        <v>1543</v>
      </c>
      <c r="E10515" s="7" t="s">
        <v>8</v>
      </c>
      <c r="F10515" s="8">
        <v>-5.3129999999999997</v>
      </c>
      <c r="G10515" s="8"/>
      <c r="H10515" s="8"/>
      <c r="I10515" s="8">
        <v>-10.625999999999999</v>
      </c>
      <c r="J10515" t="str">
        <f t="shared" si="164"/>
        <v>PUAMC-CG713K149</v>
      </c>
      <c r="K10515" t="str">
        <f>IF((VLOOKUP(J10515,mdc!A:V,22,FALSE)=""),"non Collabo","collabo")</f>
        <v>collabo</v>
      </c>
    </row>
    <row r="10516" spans="1:12" hidden="1" x14ac:dyDescent="0.35">
      <c r="A10516" s="5" t="s">
        <v>1357</v>
      </c>
      <c r="B10516" s="5" t="s">
        <v>57</v>
      </c>
      <c r="C10516" s="5" t="s">
        <v>1581</v>
      </c>
      <c r="D10516" s="3" t="s">
        <v>1544</v>
      </c>
      <c r="E10516" s="3" t="s">
        <v>5</v>
      </c>
      <c r="F10516" s="4">
        <v>220</v>
      </c>
      <c r="G10516" s="4">
        <v>130</v>
      </c>
      <c r="H10516" s="4"/>
      <c r="I10516" s="4">
        <v>100</v>
      </c>
      <c r="J10516" t="str">
        <f t="shared" si="164"/>
        <v>PUAMC-CG713R149</v>
      </c>
      <c r="K10516" t="str">
        <f>IF((VLOOKUP(J10516,mdc!A:V,22,FALSE)=""),"non Collabo","collabo")</f>
        <v>collabo</v>
      </c>
      <c r="L10516" t="str" cm="1">
        <f t="array" ref="L10516">IFERROR(_xlfn.IFS(G10516&lt;0,"shortage",H10516&lt;0,"shortage",I10516&lt;0,"shortage"),"ok")</f>
        <v>ok</v>
      </c>
    </row>
    <row r="10517" spans="1:12" hidden="1" x14ac:dyDescent="0.35">
      <c r="A10517" s="5" t="s">
        <v>1357</v>
      </c>
      <c r="B10517" s="5" t="s">
        <v>57</v>
      </c>
      <c r="C10517" s="5" t="s">
        <v>1581</v>
      </c>
      <c r="D10517" s="5" t="s">
        <v>1544</v>
      </c>
      <c r="E10517" s="5" t="s">
        <v>1565</v>
      </c>
      <c r="F10517" s="6">
        <v>220</v>
      </c>
      <c r="G10517" s="6">
        <v>130</v>
      </c>
      <c r="H10517" s="6"/>
      <c r="I10517" s="6">
        <v>100</v>
      </c>
      <c r="J10517" t="str">
        <f t="shared" si="164"/>
        <v>PUAMC-CG713R149</v>
      </c>
      <c r="K10517" t="str">
        <f>IF((VLOOKUP(J10517,mdc!A:V,22,FALSE)=""),"non Collabo","collabo")</f>
        <v>collabo</v>
      </c>
      <c r="L10517" t="str" cm="1">
        <f t="array" ref="L10517">IFERROR(_xlfn.IFS(G10517&lt;0,"shortage",H10517&lt;0,"shortage",I10517&lt;0,"shortage"),"ok")</f>
        <v>ok</v>
      </c>
    </row>
    <row r="10518" spans="1:12" hidden="1" x14ac:dyDescent="0.35">
      <c r="A10518" s="5" t="s">
        <v>1357</v>
      </c>
      <c r="B10518" s="5" t="s">
        <v>57</v>
      </c>
      <c r="C10518" s="5" t="s">
        <v>1581</v>
      </c>
      <c r="D10518" s="5" t="s">
        <v>1544</v>
      </c>
      <c r="E10518" s="5" t="s">
        <v>6</v>
      </c>
      <c r="F10518" s="6">
        <v>0</v>
      </c>
      <c r="G10518" s="6">
        <v>0</v>
      </c>
      <c r="H10518" s="6"/>
      <c r="I10518" s="6">
        <v>0</v>
      </c>
      <c r="J10518" t="str">
        <f t="shared" si="164"/>
        <v>PUAMC-CG713R149</v>
      </c>
      <c r="K10518" t="str">
        <f>IF((VLOOKUP(J10518,mdc!A:V,22,FALSE)=""),"non Collabo","collabo")</f>
        <v>collabo</v>
      </c>
      <c r="L10518" t="str" cm="1">
        <f t="array" ref="L10518">IFERROR(_xlfn.IFS(G10518&lt;0,"shortage",H10518&lt;0,"shortage",I10518&lt;0,"shortage"),"ok")</f>
        <v>ok</v>
      </c>
    </row>
    <row r="10519" spans="1:12" hidden="1" x14ac:dyDescent="0.35">
      <c r="A10519" s="5" t="s">
        <v>1357</v>
      </c>
      <c r="B10519" s="5" t="s">
        <v>57</v>
      </c>
      <c r="C10519" s="5" t="s">
        <v>1581</v>
      </c>
      <c r="D10519" s="5" t="s">
        <v>1544</v>
      </c>
      <c r="E10519" s="5" t="s">
        <v>2318</v>
      </c>
      <c r="F10519" s="6">
        <v>100</v>
      </c>
      <c r="G10519" s="6">
        <v>100</v>
      </c>
      <c r="H10519" s="6"/>
      <c r="I10519" s="6">
        <v>100</v>
      </c>
      <c r="J10519" t="str">
        <f t="shared" si="164"/>
        <v>PUAMC-CG713R149</v>
      </c>
      <c r="K10519" t="str">
        <f>IF((VLOOKUP(J10519,mdc!A:V,22,FALSE)=""),"non Collabo","collabo")</f>
        <v>collabo</v>
      </c>
      <c r="L10519" t="str" cm="1">
        <f t="array" ref="L10519">IFERROR(_xlfn.IFS(G10519&lt;0,"shortage",H10519&lt;0,"shortage",I10519&lt;0,"shortage"),"ok")</f>
        <v>ok</v>
      </c>
    </row>
    <row r="10520" spans="1:12" hidden="1" x14ac:dyDescent="0.35">
      <c r="A10520" s="5" t="s">
        <v>1357</v>
      </c>
      <c r="B10520" s="5" t="s">
        <v>57</v>
      </c>
      <c r="C10520" s="5" t="s">
        <v>1581</v>
      </c>
      <c r="D10520" s="5" t="s">
        <v>1544</v>
      </c>
      <c r="E10520" s="5" t="s">
        <v>7</v>
      </c>
      <c r="F10520" s="6"/>
      <c r="G10520" s="6"/>
      <c r="H10520" s="6"/>
      <c r="I10520" s="6"/>
      <c r="J10520" t="str">
        <f t="shared" si="164"/>
        <v>PUAMC-CG713R149</v>
      </c>
      <c r="K10520" t="str">
        <f>IF((VLOOKUP(J10520,mdc!A:V,22,FALSE)=""),"non Collabo","collabo")</f>
        <v>collabo</v>
      </c>
      <c r="L10520" t="str" cm="1">
        <f t="array" ref="L10520">IFERROR(_xlfn.IFS(G10520&lt;0,"shortage",H10520&lt;0,"shortage",I10520&lt;0,"shortage"),"ok")</f>
        <v>ok</v>
      </c>
    </row>
    <row r="10521" spans="1:12" hidden="1" x14ac:dyDescent="0.35">
      <c r="A10521" s="5" t="s">
        <v>1357</v>
      </c>
      <c r="B10521" s="5" t="s">
        <v>57</v>
      </c>
      <c r="C10521" s="5" t="s">
        <v>1581</v>
      </c>
      <c r="D10521" s="5" t="s">
        <v>1544</v>
      </c>
      <c r="E10521" s="5" t="s">
        <v>1566</v>
      </c>
      <c r="F10521" s="6">
        <v>11.688599999999999</v>
      </c>
      <c r="G10521" s="6">
        <v>6.9069000000000003</v>
      </c>
      <c r="H10521" s="6"/>
      <c r="I10521" s="6">
        <v>5.3129999999999997</v>
      </c>
      <c r="J10521" t="str">
        <f t="shared" si="164"/>
        <v>PUAMC-CG713R149</v>
      </c>
      <c r="K10521" t="str">
        <f>IF((VLOOKUP(J10521,mdc!A:V,22,FALSE)=""),"non Collabo","collabo")</f>
        <v>collabo</v>
      </c>
      <c r="L10521" t="str" cm="1">
        <f t="array" ref="L10521">IFERROR(_xlfn.IFS(G10521&lt;0,"shortage",H10521&lt;0,"shortage",I10521&lt;0,"shortage"),"ok")</f>
        <v>ok</v>
      </c>
    </row>
    <row r="10522" spans="1:12" ht="15" hidden="1" thickBot="1" x14ac:dyDescent="0.4">
      <c r="A10522" s="5" t="s">
        <v>1357</v>
      </c>
      <c r="B10522" s="5" t="s">
        <v>57</v>
      </c>
      <c r="C10522" s="5" t="s">
        <v>1581</v>
      </c>
      <c r="D10522" s="7" t="s">
        <v>1544</v>
      </c>
      <c r="E10522" s="7" t="s">
        <v>8</v>
      </c>
      <c r="F10522" s="8">
        <v>-11.688599999999999</v>
      </c>
      <c r="G10522" s="8">
        <v>-6.9069000000000003</v>
      </c>
      <c r="H10522" s="8"/>
      <c r="I10522" s="8">
        <v>-5.3129999999999997</v>
      </c>
      <c r="J10522" t="str">
        <f t="shared" si="164"/>
        <v>PUAMC-CG713R149</v>
      </c>
      <c r="K10522" t="str">
        <f>IF((VLOOKUP(J10522,mdc!A:V,22,FALSE)=""),"non Collabo","collabo")</f>
        <v>collabo</v>
      </c>
    </row>
    <row r="10523" spans="1:12" hidden="1" x14ac:dyDescent="0.35">
      <c r="A10523" s="5" t="s">
        <v>1357</v>
      </c>
      <c r="B10523" s="5" t="s">
        <v>57</v>
      </c>
      <c r="C10523" s="5" t="s">
        <v>1581</v>
      </c>
      <c r="D10523" s="3" t="s">
        <v>1545</v>
      </c>
      <c r="E10523" s="3" t="s">
        <v>5</v>
      </c>
      <c r="F10523" s="4">
        <v>102</v>
      </c>
      <c r="G10523" s="4"/>
      <c r="H10523" s="4"/>
      <c r="I10523" s="4">
        <v>100</v>
      </c>
      <c r="J10523" t="str">
        <f t="shared" si="164"/>
        <v>PUAMC-CG713W149</v>
      </c>
      <c r="K10523" t="str">
        <f>IF((VLOOKUP(J10523,mdc!A:V,22,FALSE)=""),"non Collabo","collabo")</f>
        <v>collabo</v>
      </c>
      <c r="L10523" t="str" cm="1">
        <f t="array" ref="L10523">IFERROR(_xlfn.IFS(G10523&lt;0,"shortage",H10523&lt;0,"shortage",I10523&lt;0,"shortage"),"ok")</f>
        <v>ok</v>
      </c>
    </row>
    <row r="10524" spans="1:12" hidden="1" x14ac:dyDescent="0.35">
      <c r="A10524" s="5" t="s">
        <v>1357</v>
      </c>
      <c r="B10524" s="5" t="s">
        <v>57</v>
      </c>
      <c r="C10524" s="5" t="s">
        <v>1581</v>
      </c>
      <c r="D10524" s="5" t="s">
        <v>1545</v>
      </c>
      <c r="E10524" s="5" t="s">
        <v>1565</v>
      </c>
      <c r="F10524" s="6">
        <v>102</v>
      </c>
      <c r="G10524" s="6"/>
      <c r="H10524" s="6"/>
      <c r="I10524" s="6">
        <v>100</v>
      </c>
      <c r="J10524" t="str">
        <f t="shared" si="164"/>
        <v>PUAMC-CG713W149</v>
      </c>
      <c r="K10524" t="str">
        <f>IF((VLOOKUP(J10524,mdc!A:V,22,FALSE)=""),"non Collabo","collabo")</f>
        <v>collabo</v>
      </c>
      <c r="L10524" t="str" cm="1">
        <f t="array" ref="L10524">IFERROR(_xlfn.IFS(G10524&lt;0,"shortage",H10524&lt;0,"shortage",I10524&lt;0,"shortage"),"ok")</f>
        <v>ok</v>
      </c>
    </row>
    <row r="10525" spans="1:12" hidden="1" x14ac:dyDescent="0.35">
      <c r="A10525" s="5" t="s">
        <v>1357</v>
      </c>
      <c r="B10525" s="5" t="s">
        <v>57</v>
      </c>
      <c r="C10525" s="5" t="s">
        <v>1581</v>
      </c>
      <c r="D10525" s="5" t="s">
        <v>1545</v>
      </c>
      <c r="E10525" s="5" t="s">
        <v>6</v>
      </c>
      <c r="F10525" s="6">
        <v>0</v>
      </c>
      <c r="G10525" s="6"/>
      <c r="H10525" s="6"/>
      <c r="I10525" s="6">
        <v>0</v>
      </c>
      <c r="J10525" t="str">
        <f t="shared" si="164"/>
        <v>PUAMC-CG713W149</v>
      </c>
      <c r="K10525" t="str">
        <f>IF((VLOOKUP(J10525,mdc!A:V,22,FALSE)=""),"non Collabo","collabo")</f>
        <v>collabo</v>
      </c>
      <c r="L10525" t="str" cm="1">
        <f t="array" ref="L10525">IFERROR(_xlfn.IFS(G10525&lt;0,"shortage",H10525&lt;0,"shortage",I10525&lt;0,"shortage"),"ok")</f>
        <v>ok</v>
      </c>
    </row>
    <row r="10526" spans="1:12" hidden="1" x14ac:dyDescent="0.35">
      <c r="A10526" s="5" t="s">
        <v>1357</v>
      </c>
      <c r="B10526" s="5" t="s">
        <v>57</v>
      </c>
      <c r="C10526" s="5" t="s">
        <v>1581</v>
      </c>
      <c r="D10526" s="5" t="s">
        <v>1545</v>
      </c>
      <c r="E10526" s="5" t="s">
        <v>2318</v>
      </c>
      <c r="F10526" s="6">
        <v>100</v>
      </c>
      <c r="G10526" s="6"/>
      <c r="H10526" s="6"/>
      <c r="I10526" s="6">
        <v>100</v>
      </c>
      <c r="J10526" t="str">
        <f t="shared" si="164"/>
        <v>PUAMC-CG713W149</v>
      </c>
      <c r="K10526" t="str">
        <f>IF((VLOOKUP(J10526,mdc!A:V,22,FALSE)=""),"non Collabo","collabo")</f>
        <v>collabo</v>
      </c>
      <c r="L10526" t="str" cm="1">
        <f t="array" ref="L10526">IFERROR(_xlfn.IFS(G10526&lt;0,"shortage",H10526&lt;0,"shortage",I10526&lt;0,"shortage"),"ok")</f>
        <v>ok</v>
      </c>
    </row>
    <row r="10527" spans="1:12" hidden="1" x14ac:dyDescent="0.35">
      <c r="A10527" s="5" t="s">
        <v>1357</v>
      </c>
      <c r="B10527" s="5" t="s">
        <v>57</v>
      </c>
      <c r="C10527" s="5" t="s">
        <v>1581</v>
      </c>
      <c r="D10527" s="5" t="s">
        <v>1545</v>
      </c>
      <c r="E10527" s="5" t="s">
        <v>7</v>
      </c>
      <c r="F10527" s="6"/>
      <c r="G10527" s="6"/>
      <c r="H10527" s="6"/>
      <c r="I10527" s="6"/>
      <c r="J10527" t="str">
        <f t="shared" si="164"/>
        <v>PUAMC-CG713W149</v>
      </c>
      <c r="K10527" t="str">
        <f>IF((VLOOKUP(J10527,mdc!A:V,22,FALSE)=""),"non Collabo","collabo")</f>
        <v>collabo</v>
      </c>
      <c r="L10527" t="str" cm="1">
        <f t="array" ref="L10527">IFERROR(_xlfn.IFS(G10527&lt;0,"shortage",H10527&lt;0,"shortage",I10527&lt;0,"shortage"),"ok")</f>
        <v>ok</v>
      </c>
    </row>
    <row r="10528" spans="1:12" hidden="1" x14ac:dyDescent="0.35">
      <c r="A10528" s="5" t="s">
        <v>1357</v>
      </c>
      <c r="B10528" s="5" t="s">
        <v>57</v>
      </c>
      <c r="C10528" s="5" t="s">
        <v>1581</v>
      </c>
      <c r="D10528" s="5" t="s">
        <v>1545</v>
      </c>
      <c r="E10528" s="5" t="s">
        <v>1566</v>
      </c>
      <c r="F10528" s="6">
        <v>5.4192600000000004</v>
      </c>
      <c r="G10528" s="6"/>
      <c r="H10528" s="6"/>
      <c r="I10528" s="6">
        <v>5.3129999999999997</v>
      </c>
      <c r="J10528" t="str">
        <f t="shared" si="164"/>
        <v>PUAMC-CG713W149</v>
      </c>
      <c r="K10528" t="str">
        <f>IF((VLOOKUP(J10528,mdc!A:V,22,FALSE)=""),"non Collabo","collabo")</f>
        <v>collabo</v>
      </c>
      <c r="L10528" t="str" cm="1">
        <f t="array" ref="L10528">IFERROR(_xlfn.IFS(G10528&lt;0,"shortage",H10528&lt;0,"shortage",I10528&lt;0,"shortage"),"ok")</f>
        <v>ok</v>
      </c>
    </row>
    <row r="10529" spans="1:12" ht="15" hidden="1" thickBot="1" x14ac:dyDescent="0.4">
      <c r="A10529" s="5" t="s">
        <v>1357</v>
      </c>
      <c r="B10529" s="5" t="s">
        <v>57</v>
      </c>
      <c r="C10529" s="5" t="s">
        <v>1581</v>
      </c>
      <c r="D10529" s="7" t="s">
        <v>1545</v>
      </c>
      <c r="E10529" s="7" t="s">
        <v>8</v>
      </c>
      <c r="F10529" s="8">
        <v>-5.4192600000000004</v>
      </c>
      <c r="G10529" s="8"/>
      <c r="H10529" s="8"/>
      <c r="I10529" s="8">
        <v>-5.3129999999999997</v>
      </c>
      <c r="J10529" t="str">
        <f t="shared" si="164"/>
        <v>PUAMC-CG713W149</v>
      </c>
      <c r="K10529" t="str">
        <f>IF((VLOOKUP(J10529,mdc!A:V,22,FALSE)=""),"non Collabo","collabo")</f>
        <v>collabo</v>
      </c>
    </row>
    <row r="10530" spans="1:12" hidden="1" x14ac:dyDescent="0.35">
      <c r="A10530" s="5" t="s">
        <v>1357</v>
      </c>
      <c r="B10530" s="5" t="s">
        <v>57</v>
      </c>
      <c r="C10530" s="5" t="s">
        <v>1581</v>
      </c>
      <c r="D10530" s="3" t="s">
        <v>1546</v>
      </c>
      <c r="E10530" s="3" t="s">
        <v>5</v>
      </c>
      <c r="F10530" s="4">
        <v>250</v>
      </c>
      <c r="G10530" s="4">
        <v>130</v>
      </c>
      <c r="H10530" s="4"/>
      <c r="I10530" s="4">
        <v>150</v>
      </c>
      <c r="J10530" t="str">
        <f t="shared" si="164"/>
        <v>PUAMC-CG715K149</v>
      </c>
      <c r="K10530" t="str">
        <f>IF((VLOOKUP(J10530,mdc!A:V,22,FALSE)=""),"non Collabo","collabo")</f>
        <v>collabo</v>
      </c>
      <c r="L10530" t="str" cm="1">
        <f t="array" ref="L10530">IFERROR(_xlfn.IFS(G10530&lt;0,"shortage",H10530&lt;0,"shortage",I10530&lt;0,"shortage"),"ok")</f>
        <v>ok</v>
      </c>
    </row>
    <row r="10531" spans="1:12" hidden="1" x14ac:dyDescent="0.35">
      <c r="A10531" s="5" t="s">
        <v>1357</v>
      </c>
      <c r="B10531" s="5" t="s">
        <v>57</v>
      </c>
      <c r="C10531" s="5" t="s">
        <v>1581</v>
      </c>
      <c r="D10531" s="5" t="s">
        <v>1546</v>
      </c>
      <c r="E10531" s="5" t="s">
        <v>1565</v>
      </c>
      <c r="F10531" s="6">
        <v>250</v>
      </c>
      <c r="G10531" s="6">
        <v>130</v>
      </c>
      <c r="H10531" s="6"/>
      <c r="I10531" s="6">
        <v>150</v>
      </c>
      <c r="J10531" t="str">
        <f t="shared" si="164"/>
        <v>PUAMC-CG715K149</v>
      </c>
      <c r="K10531" t="str">
        <f>IF((VLOOKUP(J10531,mdc!A:V,22,FALSE)=""),"non Collabo","collabo")</f>
        <v>collabo</v>
      </c>
      <c r="L10531" t="str" cm="1">
        <f t="array" ref="L10531">IFERROR(_xlfn.IFS(G10531&lt;0,"shortage",H10531&lt;0,"shortage",I10531&lt;0,"shortage"),"ok")</f>
        <v>ok</v>
      </c>
    </row>
    <row r="10532" spans="1:12" hidden="1" x14ac:dyDescent="0.35">
      <c r="A10532" s="5" t="s">
        <v>1357</v>
      </c>
      <c r="B10532" s="5" t="s">
        <v>57</v>
      </c>
      <c r="C10532" s="5" t="s">
        <v>1581</v>
      </c>
      <c r="D10532" s="5" t="s">
        <v>1546</v>
      </c>
      <c r="E10532" s="5" t="s">
        <v>6</v>
      </c>
      <c r="F10532" s="6">
        <v>0</v>
      </c>
      <c r="G10532" s="6">
        <v>0</v>
      </c>
      <c r="H10532" s="6"/>
      <c r="I10532" s="6">
        <v>0</v>
      </c>
      <c r="J10532" t="str">
        <f t="shared" si="164"/>
        <v>PUAMC-CG715K149</v>
      </c>
      <c r="K10532" t="str">
        <f>IF((VLOOKUP(J10532,mdc!A:V,22,FALSE)=""),"non Collabo","collabo")</f>
        <v>collabo</v>
      </c>
      <c r="L10532" t="str" cm="1">
        <f t="array" ref="L10532">IFERROR(_xlfn.IFS(G10532&lt;0,"shortage",H10532&lt;0,"shortage",I10532&lt;0,"shortage"),"ok")</f>
        <v>ok</v>
      </c>
    </row>
    <row r="10533" spans="1:12" hidden="1" x14ac:dyDescent="0.35">
      <c r="A10533" s="5" t="s">
        <v>1357</v>
      </c>
      <c r="B10533" s="5" t="s">
        <v>57</v>
      </c>
      <c r="C10533" s="5" t="s">
        <v>1581</v>
      </c>
      <c r="D10533" s="5" t="s">
        <v>1546</v>
      </c>
      <c r="E10533" s="5" t="s">
        <v>2318</v>
      </c>
      <c r="F10533" s="6">
        <v>100</v>
      </c>
      <c r="G10533" s="6">
        <v>100</v>
      </c>
      <c r="H10533" s="6"/>
      <c r="I10533" s="6">
        <v>100</v>
      </c>
      <c r="J10533" t="str">
        <f t="shared" si="164"/>
        <v>PUAMC-CG715K149</v>
      </c>
      <c r="K10533" t="str">
        <f>IF((VLOOKUP(J10533,mdc!A:V,22,FALSE)=""),"non Collabo","collabo")</f>
        <v>collabo</v>
      </c>
      <c r="L10533" t="str" cm="1">
        <f t="array" ref="L10533">IFERROR(_xlfn.IFS(G10533&lt;0,"shortage",H10533&lt;0,"shortage",I10533&lt;0,"shortage"),"ok")</f>
        <v>ok</v>
      </c>
    </row>
    <row r="10534" spans="1:12" hidden="1" x14ac:dyDescent="0.35">
      <c r="A10534" s="5" t="s">
        <v>1357</v>
      </c>
      <c r="B10534" s="5" t="s">
        <v>57</v>
      </c>
      <c r="C10534" s="5" t="s">
        <v>1581</v>
      </c>
      <c r="D10534" s="5" t="s">
        <v>1546</v>
      </c>
      <c r="E10534" s="5" t="s">
        <v>7</v>
      </c>
      <c r="F10534" s="6"/>
      <c r="G10534" s="6"/>
      <c r="H10534" s="6"/>
      <c r="I10534" s="6"/>
      <c r="J10534" t="str">
        <f t="shared" si="164"/>
        <v>PUAMC-CG715K149</v>
      </c>
      <c r="K10534" t="str">
        <f>IF((VLOOKUP(J10534,mdc!A:V,22,FALSE)=""),"non Collabo","collabo")</f>
        <v>collabo</v>
      </c>
      <c r="L10534" t="str" cm="1">
        <f t="array" ref="L10534">IFERROR(_xlfn.IFS(G10534&lt;0,"shortage",H10534&lt;0,"shortage",I10534&lt;0,"shortage"),"ok")</f>
        <v>ok</v>
      </c>
    </row>
    <row r="10535" spans="1:12" hidden="1" x14ac:dyDescent="0.35">
      <c r="A10535" s="5" t="s">
        <v>1357</v>
      </c>
      <c r="B10535" s="5" t="s">
        <v>57</v>
      </c>
      <c r="C10535" s="5" t="s">
        <v>1581</v>
      </c>
      <c r="D10535" s="5" t="s">
        <v>1546</v>
      </c>
      <c r="E10535" s="5" t="s">
        <v>1566</v>
      </c>
      <c r="F10535" s="6">
        <v>15.0625</v>
      </c>
      <c r="G10535" s="6">
        <v>7.8324999999999996</v>
      </c>
      <c r="H10535" s="6"/>
      <c r="I10535" s="6">
        <v>9.0374999999999996</v>
      </c>
      <c r="J10535" t="str">
        <f t="shared" si="164"/>
        <v>PUAMC-CG715K149</v>
      </c>
      <c r="K10535" t="str">
        <f>IF((VLOOKUP(J10535,mdc!A:V,22,FALSE)=""),"non Collabo","collabo")</f>
        <v>collabo</v>
      </c>
      <c r="L10535" t="str" cm="1">
        <f t="array" ref="L10535">IFERROR(_xlfn.IFS(G10535&lt;0,"shortage",H10535&lt;0,"shortage",I10535&lt;0,"shortage"),"ok")</f>
        <v>ok</v>
      </c>
    </row>
    <row r="10536" spans="1:12" ht="15" hidden="1" thickBot="1" x14ac:dyDescent="0.4">
      <c r="A10536" s="5" t="s">
        <v>1357</v>
      </c>
      <c r="B10536" s="5" t="s">
        <v>57</v>
      </c>
      <c r="C10536" s="5" t="s">
        <v>1581</v>
      </c>
      <c r="D10536" s="7" t="s">
        <v>1546</v>
      </c>
      <c r="E10536" s="7" t="s">
        <v>8</v>
      </c>
      <c r="F10536" s="8">
        <v>-15.0625</v>
      </c>
      <c r="G10536" s="8">
        <v>-7.8324999999999996</v>
      </c>
      <c r="H10536" s="8"/>
      <c r="I10536" s="8">
        <v>-9.0374999999999996</v>
      </c>
      <c r="J10536" t="str">
        <f t="shared" si="164"/>
        <v>PUAMC-CG715K149</v>
      </c>
      <c r="K10536" t="str">
        <f>IF((VLOOKUP(J10536,mdc!A:V,22,FALSE)=""),"non Collabo","collabo")</f>
        <v>collabo</v>
      </c>
    </row>
    <row r="10537" spans="1:12" hidden="1" x14ac:dyDescent="0.35">
      <c r="A10537" s="5" t="s">
        <v>1357</v>
      </c>
      <c r="B10537" s="5" t="s">
        <v>57</v>
      </c>
      <c r="C10537" s="5" t="s">
        <v>1581</v>
      </c>
      <c r="D10537" s="3" t="s">
        <v>1547</v>
      </c>
      <c r="E10537" s="3" t="s">
        <v>5</v>
      </c>
      <c r="F10537" s="4">
        <v>230</v>
      </c>
      <c r="G10537" s="4">
        <v>110</v>
      </c>
      <c r="H10537" s="4"/>
      <c r="I10537" s="4">
        <v>200</v>
      </c>
      <c r="J10537" t="str">
        <f t="shared" si="164"/>
        <v>PUAMC-CG715W149</v>
      </c>
      <c r="K10537" t="str">
        <f>IF((VLOOKUP(J10537,mdc!A:V,22,FALSE)=""),"non Collabo","collabo")</f>
        <v>collabo</v>
      </c>
      <c r="L10537" t="str" cm="1">
        <f t="array" ref="L10537">IFERROR(_xlfn.IFS(G10537&lt;0,"shortage",H10537&lt;0,"shortage",I10537&lt;0,"shortage"),"ok")</f>
        <v>ok</v>
      </c>
    </row>
    <row r="10538" spans="1:12" hidden="1" x14ac:dyDescent="0.35">
      <c r="A10538" s="5" t="s">
        <v>1357</v>
      </c>
      <c r="B10538" s="5" t="s">
        <v>57</v>
      </c>
      <c r="C10538" s="5" t="s">
        <v>1581</v>
      </c>
      <c r="D10538" s="5" t="s">
        <v>1547</v>
      </c>
      <c r="E10538" s="5" t="s">
        <v>1565</v>
      </c>
      <c r="F10538" s="6">
        <v>230</v>
      </c>
      <c r="G10538" s="6">
        <v>110</v>
      </c>
      <c r="H10538" s="6"/>
      <c r="I10538" s="6">
        <v>200</v>
      </c>
      <c r="J10538" t="str">
        <f t="shared" si="164"/>
        <v>PUAMC-CG715W149</v>
      </c>
      <c r="K10538" t="str">
        <f>IF((VLOOKUP(J10538,mdc!A:V,22,FALSE)=""),"non Collabo","collabo")</f>
        <v>collabo</v>
      </c>
      <c r="L10538" t="str" cm="1">
        <f t="array" ref="L10538">IFERROR(_xlfn.IFS(G10538&lt;0,"shortage",H10538&lt;0,"shortage",I10538&lt;0,"shortage"),"ok")</f>
        <v>ok</v>
      </c>
    </row>
    <row r="10539" spans="1:12" hidden="1" x14ac:dyDescent="0.35">
      <c r="A10539" s="5" t="s">
        <v>1357</v>
      </c>
      <c r="B10539" s="5" t="s">
        <v>57</v>
      </c>
      <c r="C10539" s="5" t="s">
        <v>1581</v>
      </c>
      <c r="D10539" s="5" t="s">
        <v>1547</v>
      </c>
      <c r="E10539" s="5" t="s">
        <v>6</v>
      </c>
      <c r="F10539" s="6">
        <v>0</v>
      </c>
      <c r="G10539" s="6">
        <v>0</v>
      </c>
      <c r="H10539" s="6"/>
      <c r="I10539" s="6">
        <v>0</v>
      </c>
      <c r="J10539" t="str">
        <f t="shared" si="164"/>
        <v>PUAMC-CG715W149</v>
      </c>
      <c r="K10539" t="str">
        <f>IF((VLOOKUP(J10539,mdc!A:V,22,FALSE)=""),"non Collabo","collabo")</f>
        <v>collabo</v>
      </c>
      <c r="L10539" t="str" cm="1">
        <f t="array" ref="L10539">IFERROR(_xlfn.IFS(G10539&lt;0,"shortage",H10539&lt;0,"shortage",I10539&lt;0,"shortage"),"ok")</f>
        <v>ok</v>
      </c>
    </row>
    <row r="10540" spans="1:12" hidden="1" x14ac:dyDescent="0.35">
      <c r="A10540" s="5" t="s">
        <v>1357</v>
      </c>
      <c r="B10540" s="5" t="s">
        <v>57</v>
      </c>
      <c r="C10540" s="5" t="s">
        <v>1581</v>
      </c>
      <c r="D10540" s="5" t="s">
        <v>1547</v>
      </c>
      <c r="E10540" s="5" t="s">
        <v>2318</v>
      </c>
      <c r="F10540" s="6">
        <v>100</v>
      </c>
      <c r="G10540" s="6">
        <v>100</v>
      </c>
      <c r="H10540" s="6"/>
      <c r="I10540" s="6">
        <v>100</v>
      </c>
      <c r="J10540" t="str">
        <f t="shared" si="164"/>
        <v>PUAMC-CG715W149</v>
      </c>
      <c r="K10540" t="str">
        <f>IF((VLOOKUP(J10540,mdc!A:V,22,FALSE)=""),"non Collabo","collabo")</f>
        <v>collabo</v>
      </c>
      <c r="L10540" t="str" cm="1">
        <f t="array" ref="L10540">IFERROR(_xlfn.IFS(G10540&lt;0,"shortage",H10540&lt;0,"shortage",I10540&lt;0,"shortage"),"ok")</f>
        <v>ok</v>
      </c>
    </row>
    <row r="10541" spans="1:12" hidden="1" x14ac:dyDescent="0.35">
      <c r="A10541" s="5" t="s">
        <v>1357</v>
      </c>
      <c r="B10541" s="5" t="s">
        <v>57</v>
      </c>
      <c r="C10541" s="5" t="s">
        <v>1581</v>
      </c>
      <c r="D10541" s="5" t="s">
        <v>1547</v>
      </c>
      <c r="E10541" s="5" t="s">
        <v>7</v>
      </c>
      <c r="F10541" s="6"/>
      <c r="G10541" s="6"/>
      <c r="H10541" s="6"/>
      <c r="I10541" s="6"/>
      <c r="J10541" t="str">
        <f t="shared" si="164"/>
        <v>PUAMC-CG715W149</v>
      </c>
      <c r="K10541" t="str">
        <f>IF((VLOOKUP(J10541,mdc!A:V,22,FALSE)=""),"non Collabo","collabo")</f>
        <v>collabo</v>
      </c>
      <c r="L10541" t="str" cm="1">
        <f t="array" ref="L10541">IFERROR(_xlfn.IFS(G10541&lt;0,"shortage",H10541&lt;0,"shortage",I10541&lt;0,"shortage"),"ok")</f>
        <v>ok</v>
      </c>
    </row>
    <row r="10542" spans="1:12" hidden="1" x14ac:dyDescent="0.35">
      <c r="A10542" s="5" t="s">
        <v>1357</v>
      </c>
      <c r="B10542" s="5" t="s">
        <v>57</v>
      </c>
      <c r="C10542" s="5" t="s">
        <v>1581</v>
      </c>
      <c r="D10542" s="5" t="s">
        <v>1547</v>
      </c>
      <c r="E10542" s="5" t="s">
        <v>1566</v>
      </c>
      <c r="F10542" s="6">
        <v>13.8575</v>
      </c>
      <c r="G10542" s="6">
        <v>6.6275000000000004</v>
      </c>
      <c r="H10542" s="6"/>
      <c r="I10542" s="6">
        <v>12.05</v>
      </c>
      <c r="J10542" t="str">
        <f t="shared" si="164"/>
        <v>PUAMC-CG715W149</v>
      </c>
      <c r="K10542" t="str">
        <f>IF((VLOOKUP(J10542,mdc!A:V,22,FALSE)=""),"non Collabo","collabo")</f>
        <v>collabo</v>
      </c>
      <c r="L10542" t="str" cm="1">
        <f t="array" ref="L10542">IFERROR(_xlfn.IFS(G10542&lt;0,"shortage",H10542&lt;0,"shortage",I10542&lt;0,"shortage"),"ok")</f>
        <v>ok</v>
      </c>
    </row>
    <row r="10543" spans="1:12" ht="15" hidden="1" thickBot="1" x14ac:dyDescent="0.4">
      <c r="A10543" s="5" t="s">
        <v>1357</v>
      </c>
      <c r="B10543" s="5" t="s">
        <v>57</v>
      </c>
      <c r="C10543" s="5" t="s">
        <v>1581</v>
      </c>
      <c r="D10543" s="7" t="s">
        <v>1547</v>
      </c>
      <c r="E10543" s="7" t="s">
        <v>8</v>
      </c>
      <c r="F10543" s="8">
        <v>-13.8575</v>
      </c>
      <c r="G10543" s="8">
        <v>-6.6275000000000004</v>
      </c>
      <c r="H10543" s="8"/>
      <c r="I10543" s="8">
        <v>-12.05</v>
      </c>
      <c r="J10543" t="str">
        <f t="shared" si="164"/>
        <v>PUAMC-CG715W149</v>
      </c>
      <c r="K10543" t="str">
        <f>IF((VLOOKUP(J10543,mdc!A:V,22,FALSE)=""),"non Collabo","collabo")</f>
        <v>collabo</v>
      </c>
    </row>
    <row r="10544" spans="1:12" hidden="1" x14ac:dyDescent="0.35">
      <c r="A10544" s="5" t="s">
        <v>1357</v>
      </c>
      <c r="B10544" s="5" t="s">
        <v>57</v>
      </c>
      <c r="C10544" s="5" t="s">
        <v>1581</v>
      </c>
      <c r="D10544" s="3" t="s">
        <v>1548</v>
      </c>
      <c r="E10544" s="3" t="s">
        <v>5</v>
      </c>
      <c r="F10544" s="4">
        <v>110</v>
      </c>
      <c r="G10544" s="4">
        <v>80</v>
      </c>
      <c r="H10544" s="4"/>
      <c r="I10544" s="4">
        <v>300</v>
      </c>
      <c r="J10544" t="str">
        <f t="shared" si="164"/>
        <v>PUAMC-CG717R149</v>
      </c>
      <c r="K10544" t="str">
        <f>IF((VLOOKUP(J10544,mdc!A:V,22,FALSE)=""),"non Collabo","collabo")</f>
        <v>collabo</v>
      </c>
      <c r="L10544" t="str" cm="1">
        <f t="array" ref="L10544">IFERROR(_xlfn.IFS(G10544&lt;0,"shortage",H10544&lt;0,"shortage",I10544&lt;0,"shortage"),"ok")</f>
        <v>ok</v>
      </c>
    </row>
    <row r="10545" spans="1:12" hidden="1" x14ac:dyDescent="0.35">
      <c r="A10545" s="5" t="s">
        <v>1357</v>
      </c>
      <c r="B10545" s="5" t="s">
        <v>57</v>
      </c>
      <c r="C10545" s="5" t="s">
        <v>1581</v>
      </c>
      <c r="D10545" s="5" t="s">
        <v>1548</v>
      </c>
      <c r="E10545" s="5" t="s">
        <v>1565</v>
      </c>
      <c r="F10545" s="6">
        <v>110</v>
      </c>
      <c r="G10545" s="6">
        <v>80</v>
      </c>
      <c r="H10545" s="6"/>
      <c r="I10545" s="6">
        <v>300</v>
      </c>
      <c r="J10545" t="str">
        <f t="shared" si="164"/>
        <v>PUAMC-CG717R149</v>
      </c>
      <c r="K10545" t="str">
        <f>IF((VLOOKUP(J10545,mdc!A:V,22,FALSE)=""),"non Collabo","collabo")</f>
        <v>collabo</v>
      </c>
      <c r="L10545" t="str" cm="1">
        <f t="array" ref="L10545">IFERROR(_xlfn.IFS(G10545&lt;0,"shortage",H10545&lt;0,"shortage",I10545&lt;0,"shortage"),"ok")</f>
        <v>ok</v>
      </c>
    </row>
    <row r="10546" spans="1:12" hidden="1" x14ac:dyDescent="0.35">
      <c r="A10546" s="5" t="s">
        <v>1357</v>
      </c>
      <c r="B10546" s="5" t="s">
        <v>57</v>
      </c>
      <c r="C10546" s="5" t="s">
        <v>1581</v>
      </c>
      <c r="D10546" s="5" t="s">
        <v>1548</v>
      </c>
      <c r="E10546" s="5" t="s">
        <v>6</v>
      </c>
      <c r="F10546" s="6">
        <v>0</v>
      </c>
      <c r="G10546" s="6">
        <v>0</v>
      </c>
      <c r="H10546" s="6"/>
      <c r="I10546" s="6">
        <v>0</v>
      </c>
      <c r="J10546" t="str">
        <f t="shared" si="164"/>
        <v>PUAMC-CG717R149</v>
      </c>
      <c r="K10546" t="str">
        <f>IF((VLOOKUP(J10546,mdc!A:V,22,FALSE)=""),"non Collabo","collabo")</f>
        <v>collabo</v>
      </c>
      <c r="L10546" t="str" cm="1">
        <f t="array" ref="L10546">IFERROR(_xlfn.IFS(G10546&lt;0,"shortage",H10546&lt;0,"shortage",I10546&lt;0,"shortage"),"ok")</f>
        <v>ok</v>
      </c>
    </row>
    <row r="10547" spans="1:12" hidden="1" x14ac:dyDescent="0.35">
      <c r="A10547" s="5" t="s">
        <v>1357</v>
      </c>
      <c r="B10547" s="5" t="s">
        <v>57</v>
      </c>
      <c r="C10547" s="5" t="s">
        <v>1581</v>
      </c>
      <c r="D10547" s="5" t="s">
        <v>1548</v>
      </c>
      <c r="E10547" s="5" t="s">
        <v>2318</v>
      </c>
      <c r="F10547" s="6">
        <v>100</v>
      </c>
      <c r="G10547" s="6">
        <v>100</v>
      </c>
      <c r="H10547" s="6"/>
      <c r="I10547" s="6">
        <v>100</v>
      </c>
      <c r="J10547" t="str">
        <f t="shared" si="164"/>
        <v>PUAMC-CG717R149</v>
      </c>
      <c r="K10547" t="str">
        <f>IF((VLOOKUP(J10547,mdc!A:V,22,FALSE)=""),"non Collabo","collabo")</f>
        <v>collabo</v>
      </c>
      <c r="L10547" t="str" cm="1">
        <f t="array" ref="L10547">IFERROR(_xlfn.IFS(G10547&lt;0,"shortage",H10547&lt;0,"shortage",I10547&lt;0,"shortage"),"ok")</f>
        <v>ok</v>
      </c>
    </row>
    <row r="10548" spans="1:12" hidden="1" x14ac:dyDescent="0.35">
      <c r="A10548" s="5" t="s">
        <v>1357</v>
      </c>
      <c r="B10548" s="5" t="s">
        <v>57</v>
      </c>
      <c r="C10548" s="5" t="s">
        <v>1581</v>
      </c>
      <c r="D10548" s="5" t="s">
        <v>1548</v>
      </c>
      <c r="E10548" s="5" t="s">
        <v>7</v>
      </c>
      <c r="F10548" s="6"/>
      <c r="G10548" s="6"/>
      <c r="H10548" s="6"/>
      <c r="I10548" s="6"/>
      <c r="J10548" t="str">
        <f t="shared" si="164"/>
        <v>PUAMC-CG717R149</v>
      </c>
      <c r="K10548" t="str">
        <f>IF((VLOOKUP(J10548,mdc!A:V,22,FALSE)=""),"non Collabo","collabo")</f>
        <v>collabo</v>
      </c>
      <c r="L10548" t="str" cm="1">
        <f t="array" ref="L10548">IFERROR(_xlfn.IFS(G10548&lt;0,"shortage",H10548&lt;0,"shortage",I10548&lt;0,"shortage"),"ok")</f>
        <v>ok</v>
      </c>
    </row>
    <row r="10549" spans="1:12" hidden="1" x14ac:dyDescent="0.35">
      <c r="A10549" s="5" t="s">
        <v>1357</v>
      </c>
      <c r="B10549" s="5" t="s">
        <v>57</v>
      </c>
      <c r="C10549" s="5" t="s">
        <v>1581</v>
      </c>
      <c r="D10549" s="5" t="s">
        <v>1548</v>
      </c>
      <c r="E10549" s="5" t="s">
        <v>1566</v>
      </c>
      <c r="F10549" s="6">
        <v>8.0784000000000002</v>
      </c>
      <c r="G10549" s="6">
        <v>5.8752000000000004</v>
      </c>
      <c r="H10549" s="6"/>
      <c r="I10549" s="6">
        <v>22.032</v>
      </c>
      <c r="J10549" t="str">
        <f t="shared" si="164"/>
        <v>PUAMC-CG717R149</v>
      </c>
      <c r="K10549" t="str">
        <f>IF((VLOOKUP(J10549,mdc!A:V,22,FALSE)=""),"non Collabo","collabo")</f>
        <v>collabo</v>
      </c>
      <c r="L10549" t="str" cm="1">
        <f t="array" ref="L10549">IFERROR(_xlfn.IFS(G10549&lt;0,"shortage",H10549&lt;0,"shortage",I10549&lt;0,"shortage"),"ok")</f>
        <v>ok</v>
      </c>
    </row>
    <row r="10550" spans="1:12" ht="15" hidden="1" thickBot="1" x14ac:dyDescent="0.4">
      <c r="A10550" s="5" t="s">
        <v>1357</v>
      </c>
      <c r="B10550" s="5" t="s">
        <v>57</v>
      </c>
      <c r="C10550" s="5" t="s">
        <v>1581</v>
      </c>
      <c r="D10550" s="7" t="s">
        <v>1548</v>
      </c>
      <c r="E10550" s="7" t="s">
        <v>8</v>
      </c>
      <c r="F10550" s="8">
        <v>-8.0784000000000002</v>
      </c>
      <c r="G10550" s="8">
        <v>-5.8752000000000004</v>
      </c>
      <c r="H10550" s="8"/>
      <c r="I10550" s="8">
        <v>-22.032</v>
      </c>
      <c r="J10550" t="str">
        <f t="shared" si="164"/>
        <v>PUAMC-CG717R149</v>
      </c>
      <c r="K10550" t="str">
        <f>IF((VLOOKUP(J10550,mdc!A:V,22,FALSE)=""),"non Collabo","collabo")</f>
        <v>collabo</v>
      </c>
    </row>
    <row r="10551" spans="1:12" hidden="1" x14ac:dyDescent="0.35">
      <c r="A10551" s="5" t="s">
        <v>1357</v>
      </c>
      <c r="B10551" s="5" t="s">
        <v>57</v>
      </c>
      <c r="C10551" s="5" t="s">
        <v>1581</v>
      </c>
      <c r="D10551" s="3" t="s">
        <v>1549</v>
      </c>
      <c r="E10551" s="3" t="s">
        <v>5</v>
      </c>
      <c r="F10551" s="4">
        <v>170</v>
      </c>
      <c r="G10551" s="4"/>
      <c r="H10551" s="4">
        <v>100</v>
      </c>
      <c r="I10551" s="4"/>
      <c r="J10551" t="str">
        <f t="shared" si="164"/>
        <v>PUAMC-CL601A149</v>
      </c>
      <c r="K10551" t="str">
        <f>IF((VLOOKUP(J10551,mdc!A:V,22,FALSE)=""),"non Collabo","collabo")</f>
        <v>collabo</v>
      </c>
      <c r="L10551" t="str" cm="1">
        <f t="array" ref="L10551">IFERROR(_xlfn.IFS(G10551&lt;0,"shortage",H10551&lt;0,"shortage",I10551&lt;0,"shortage"),"ok")</f>
        <v>ok</v>
      </c>
    </row>
    <row r="10552" spans="1:12" hidden="1" x14ac:dyDescent="0.35">
      <c r="A10552" s="5" t="s">
        <v>1357</v>
      </c>
      <c r="B10552" s="5" t="s">
        <v>57</v>
      </c>
      <c r="C10552" s="5" t="s">
        <v>1581</v>
      </c>
      <c r="D10552" s="5" t="s">
        <v>1549</v>
      </c>
      <c r="E10552" s="5" t="s">
        <v>1565</v>
      </c>
      <c r="F10552" s="6">
        <v>170</v>
      </c>
      <c r="G10552" s="6"/>
      <c r="H10552" s="6">
        <v>100</v>
      </c>
      <c r="I10552" s="6"/>
      <c r="J10552" t="str">
        <f t="shared" ref="J10552:J10615" si="165">A10552&amp;D10552</f>
        <v>PUAMC-CL601A149</v>
      </c>
      <c r="K10552" t="str">
        <f>IF((VLOOKUP(J10552,mdc!A:V,22,FALSE)=""),"non Collabo","collabo")</f>
        <v>collabo</v>
      </c>
      <c r="L10552" t="str" cm="1">
        <f t="array" ref="L10552">IFERROR(_xlfn.IFS(G10552&lt;0,"shortage",H10552&lt;0,"shortage",I10552&lt;0,"shortage"),"ok")</f>
        <v>ok</v>
      </c>
    </row>
    <row r="10553" spans="1:12" hidden="1" x14ac:dyDescent="0.35">
      <c r="A10553" s="5" t="s">
        <v>1357</v>
      </c>
      <c r="B10553" s="5" t="s">
        <v>57</v>
      </c>
      <c r="C10553" s="5" t="s">
        <v>1581</v>
      </c>
      <c r="D10553" s="5" t="s">
        <v>1549</v>
      </c>
      <c r="E10553" s="5" t="s">
        <v>6</v>
      </c>
      <c r="F10553" s="6">
        <v>0</v>
      </c>
      <c r="G10553" s="6"/>
      <c r="H10553" s="6">
        <v>0</v>
      </c>
      <c r="I10553" s="6"/>
      <c r="J10553" t="str">
        <f t="shared" si="165"/>
        <v>PUAMC-CL601A149</v>
      </c>
      <c r="K10553" t="str">
        <f>IF((VLOOKUP(J10553,mdc!A:V,22,FALSE)=""),"non Collabo","collabo")</f>
        <v>collabo</v>
      </c>
      <c r="L10553" t="str" cm="1">
        <f t="array" ref="L10553">IFERROR(_xlfn.IFS(G10553&lt;0,"shortage",H10553&lt;0,"shortage",I10553&lt;0,"shortage"),"ok")</f>
        <v>ok</v>
      </c>
    </row>
    <row r="10554" spans="1:12" hidden="1" x14ac:dyDescent="0.35">
      <c r="A10554" s="5" t="s">
        <v>1357</v>
      </c>
      <c r="B10554" s="5" t="s">
        <v>57</v>
      </c>
      <c r="C10554" s="5" t="s">
        <v>1581</v>
      </c>
      <c r="D10554" s="5" t="s">
        <v>1549</v>
      </c>
      <c r="E10554" s="5" t="s">
        <v>2318</v>
      </c>
      <c r="F10554" s="6">
        <v>100</v>
      </c>
      <c r="G10554" s="6"/>
      <c r="H10554" s="6">
        <v>100</v>
      </c>
      <c r="I10554" s="6"/>
      <c r="J10554" t="str">
        <f t="shared" si="165"/>
        <v>PUAMC-CL601A149</v>
      </c>
      <c r="K10554" t="str">
        <f>IF((VLOOKUP(J10554,mdc!A:V,22,FALSE)=""),"non Collabo","collabo")</f>
        <v>collabo</v>
      </c>
      <c r="L10554" t="str" cm="1">
        <f t="array" ref="L10554">IFERROR(_xlfn.IFS(G10554&lt;0,"shortage",H10554&lt;0,"shortage",I10554&lt;0,"shortage"),"ok")</f>
        <v>ok</v>
      </c>
    </row>
    <row r="10555" spans="1:12" hidden="1" x14ac:dyDescent="0.35">
      <c r="A10555" s="5" t="s">
        <v>1357</v>
      </c>
      <c r="B10555" s="5" t="s">
        <v>57</v>
      </c>
      <c r="C10555" s="5" t="s">
        <v>1581</v>
      </c>
      <c r="D10555" s="5" t="s">
        <v>1549</v>
      </c>
      <c r="E10555" s="5" t="s">
        <v>7</v>
      </c>
      <c r="F10555" s="6"/>
      <c r="G10555" s="6"/>
      <c r="H10555" s="6"/>
      <c r="I10555" s="6"/>
      <c r="J10555" t="str">
        <f t="shared" si="165"/>
        <v>PUAMC-CL601A149</v>
      </c>
      <c r="K10555" t="str">
        <f>IF((VLOOKUP(J10555,mdc!A:V,22,FALSE)=""),"non Collabo","collabo")</f>
        <v>collabo</v>
      </c>
      <c r="L10555" t="str" cm="1">
        <f t="array" ref="L10555">IFERROR(_xlfn.IFS(G10555&lt;0,"shortage",H10555&lt;0,"shortage",I10555&lt;0,"shortage"),"ok")</f>
        <v>ok</v>
      </c>
    </row>
    <row r="10556" spans="1:12" hidden="1" x14ac:dyDescent="0.35">
      <c r="A10556" s="5" t="s">
        <v>1357</v>
      </c>
      <c r="B10556" s="5" t="s">
        <v>57</v>
      </c>
      <c r="C10556" s="5" t="s">
        <v>1581</v>
      </c>
      <c r="D10556" s="5" t="s">
        <v>1549</v>
      </c>
      <c r="E10556" s="5" t="s">
        <v>1566</v>
      </c>
      <c r="F10556" s="6">
        <v>6.5365000000000002</v>
      </c>
      <c r="G10556" s="6"/>
      <c r="H10556" s="6">
        <v>3.8450000000000002</v>
      </c>
      <c r="I10556" s="6"/>
      <c r="J10556" t="str">
        <f t="shared" si="165"/>
        <v>PUAMC-CL601A149</v>
      </c>
      <c r="K10556" t="str">
        <f>IF((VLOOKUP(J10556,mdc!A:V,22,FALSE)=""),"non Collabo","collabo")</f>
        <v>collabo</v>
      </c>
      <c r="L10556" t="str" cm="1">
        <f t="array" ref="L10556">IFERROR(_xlfn.IFS(G10556&lt;0,"shortage",H10556&lt;0,"shortage",I10556&lt;0,"shortage"),"ok")</f>
        <v>ok</v>
      </c>
    </row>
    <row r="10557" spans="1:12" ht="15" hidden="1" thickBot="1" x14ac:dyDescent="0.4">
      <c r="A10557" s="5" t="s">
        <v>1357</v>
      </c>
      <c r="B10557" s="5" t="s">
        <v>57</v>
      </c>
      <c r="C10557" s="5" t="s">
        <v>1581</v>
      </c>
      <c r="D10557" s="7" t="s">
        <v>1549</v>
      </c>
      <c r="E10557" s="7" t="s">
        <v>8</v>
      </c>
      <c r="F10557" s="8">
        <v>-6.5365000000000002</v>
      </c>
      <c r="G10557" s="8"/>
      <c r="H10557" s="8">
        <v>-3.8450000000000002</v>
      </c>
      <c r="I10557" s="8"/>
      <c r="J10557" t="str">
        <f t="shared" si="165"/>
        <v>PUAMC-CL601A149</v>
      </c>
      <c r="K10557" t="str">
        <f>IF((VLOOKUP(J10557,mdc!A:V,22,FALSE)=""),"non Collabo","collabo")</f>
        <v>collabo</v>
      </c>
    </row>
    <row r="10558" spans="1:12" hidden="1" x14ac:dyDescent="0.35">
      <c r="A10558" s="5" t="s">
        <v>1357</v>
      </c>
      <c r="B10558" s="5" t="s">
        <v>57</v>
      </c>
      <c r="C10558" s="5" t="s">
        <v>1581</v>
      </c>
      <c r="D10558" s="3" t="s">
        <v>1550</v>
      </c>
      <c r="E10558" s="3" t="s">
        <v>5</v>
      </c>
      <c r="F10558" s="4">
        <v>200</v>
      </c>
      <c r="G10558" s="4"/>
      <c r="H10558" s="4">
        <v>100</v>
      </c>
      <c r="I10558" s="4"/>
      <c r="J10558" t="str">
        <f t="shared" si="165"/>
        <v>PUAMC-CL603G149</v>
      </c>
      <c r="K10558" t="str">
        <f>IF((VLOOKUP(J10558,mdc!A:V,22,FALSE)=""),"non Collabo","collabo")</f>
        <v>collabo</v>
      </c>
      <c r="L10558" t="str" cm="1">
        <f t="array" ref="L10558">IFERROR(_xlfn.IFS(G10558&lt;0,"shortage",H10558&lt;0,"shortage",I10558&lt;0,"shortage"),"ok")</f>
        <v>ok</v>
      </c>
    </row>
    <row r="10559" spans="1:12" hidden="1" x14ac:dyDescent="0.35">
      <c r="A10559" s="5" t="s">
        <v>1357</v>
      </c>
      <c r="B10559" s="5" t="s">
        <v>57</v>
      </c>
      <c r="C10559" s="5" t="s">
        <v>1581</v>
      </c>
      <c r="D10559" s="5" t="s">
        <v>1550</v>
      </c>
      <c r="E10559" s="5" t="s">
        <v>1565</v>
      </c>
      <c r="F10559" s="6">
        <v>200</v>
      </c>
      <c r="G10559" s="6"/>
      <c r="H10559" s="6">
        <v>100</v>
      </c>
      <c r="I10559" s="6"/>
      <c r="J10559" t="str">
        <f t="shared" si="165"/>
        <v>PUAMC-CL603G149</v>
      </c>
      <c r="K10559" t="str">
        <f>IF((VLOOKUP(J10559,mdc!A:V,22,FALSE)=""),"non Collabo","collabo")</f>
        <v>collabo</v>
      </c>
      <c r="L10559" t="str" cm="1">
        <f t="array" ref="L10559">IFERROR(_xlfn.IFS(G10559&lt;0,"shortage",H10559&lt;0,"shortage",I10559&lt;0,"shortage"),"ok")</f>
        <v>ok</v>
      </c>
    </row>
    <row r="10560" spans="1:12" hidden="1" x14ac:dyDescent="0.35">
      <c r="A10560" s="5" t="s">
        <v>1357</v>
      </c>
      <c r="B10560" s="5" t="s">
        <v>57</v>
      </c>
      <c r="C10560" s="5" t="s">
        <v>1581</v>
      </c>
      <c r="D10560" s="5" t="s">
        <v>1550</v>
      </c>
      <c r="E10560" s="5" t="s">
        <v>6</v>
      </c>
      <c r="F10560" s="6">
        <v>0</v>
      </c>
      <c r="G10560" s="6"/>
      <c r="H10560" s="6">
        <v>0</v>
      </c>
      <c r="I10560" s="6"/>
      <c r="J10560" t="str">
        <f t="shared" si="165"/>
        <v>PUAMC-CL603G149</v>
      </c>
      <c r="K10560" t="str">
        <f>IF((VLOOKUP(J10560,mdc!A:V,22,FALSE)=""),"non Collabo","collabo")</f>
        <v>collabo</v>
      </c>
      <c r="L10560" t="str" cm="1">
        <f t="array" ref="L10560">IFERROR(_xlfn.IFS(G10560&lt;0,"shortage",H10560&lt;0,"shortage",I10560&lt;0,"shortage"),"ok")</f>
        <v>ok</v>
      </c>
    </row>
    <row r="10561" spans="1:12" hidden="1" x14ac:dyDescent="0.35">
      <c r="A10561" s="5" t="s">
        <v>1357</v>
      </c>
      <c r="B10561" s="5" t="s">
        <v>57</v>
      </c>
      <c r="C10561" s="5" t="s">
        <v>1581</v>
      </c>
      <c r="D10561" s="5" t="s">
        <v>1550</v>
      </c>
      <c r="E10561" s="5" t="s">
        <v>2318</v>
      </c>
      <c r="F10561" s="6">
        <v>100</v>
      </c>
      <c r="G10561" s="6"/>
      <c r="H10561" s="6">
        <v>100</v>
      </c>
      <c r="I10561" s="6"/>
      <c r="J10561" t="str">
        <f t="shared" si="165"/>
        <v>PUAMC-CL603G149</v>
      </c>
      <c r="K10561" t="str">
        <f>IF((VLOOKUP(J10561,mdc!A:V,22,FALSE)=""),"non Collabo","collabo")</f>
        <v>collabo</v>
      </c>
      <c r="L10561" t="str" cm="1">
        <f t="array" ref="L10561">IFERROR(_xlfn.IFS(G10561&lt;0,"shortage",H10561&lt;0,"shortage",I10561&lt;0,"shortage"),"ok")</f>
        <v>ok</v>
      </c>
    </row>
    <row r="10562" spans="1:12" hidden="1" x14ac:dyDescent="0.35">
      <c r="A10562" s="5" t="s">
        <v>1357</v>
      </c>
      <c r="B10562" s="5" t="s">
        <v>57</v>
      </c>
      <c r="C10562" s="5" t="s">
        <v>1581</v>
      </c>
      <c r="D10562" s="5" t="s">
        <v>1550</v>
      </c>
      <c r="E10562" s="5" t="s">
        <v>7</v>
      </c>
      <c r="F10562" s="6"/>
      <c r="G10562" s="6"/>
      <c r="H10562" s="6"/>
      <c r="I10562" s="6"/>
      <c r="J10562" t="str">
        <f t="shared" si="165"/>
        <v>PUAMC-CL603G149</v>
      </c>
      <c r="K10562" t="str">
        <f>IF((VLOOKUP(J10562,mdc!A:V,22,FALSE)=""),"non Collabo","collabo")</f>
        <v>collabo</v>
      </c>
      <c r="L10562" t="str" cm="1">
        <f t="array" ref="L10562">IFERROR(_xlfn.IFS(G10562&lt;0,"shortage",H10562&lt;0,"shortage",I10562&lt;0,"shortage"),"ok")</f>
        <v>ok</v>
      </c>
    </row>
    <row r="10563" spans="1:12" hidden="1" x14ac:dyDescent="0.35">
      <c r="A10563" s="5" t="s">
        <v>1357</v>
      </c>
      <c r="B10563" s="5" t="s">
        <v>57</v>
      </c>
      <c r="C10563" s="5" t="s">
        <v>1581</v>
      </c>
      <c r="D10563" s="5" t="s">
        <v>1550</v>
      </c>
      <c r="E10563" s="5" t="s">
        <v>1566</v>
      </c>
      <c r="F10563" s="6">
        <v>8.6519999999999992</v>
      </c>
      <c r="G10563" s="6"/>
      <c r="H10563" s="6">
        <v>4.3259999999999996</v>
      </c>
      <c r="I10563" s="6"/>
      <c r="J10563" t="str">
        <f t="shared" si="165"/>
        <v>PUAMC-CL603G149</v>
      </c>
      <c r="K10563" t="str">
        <f>IF((VLOOKUP(J10563,mdc!A:V,22,FALSE)=""),"non Collabo","collabo")</f>
        <v>collabo</v>
      </c>
      <c r="L10563" t="str" cm="1">
        <f t="array" ref="L10563">IFERROR(_xlfn.IFS(G10563&lt;0,"shortage",H10563&lt;0,"shortage",I10563&lt;0,"shortage"),"ok")</f>
        <v>ok</v>
      </c>
    </row>
    <row r="10564" spans="1:12" ht="15" hidden="1" thickBot="1" x14ac:dyDescent="0.4">
      <c r="A10564" s="5" t="s">
        <v>1357</v>
      </c>
      <c r="B10564" s="5" t="s">
        <v>57</v>
      </c>
      <c r="C10564" s="5" t="s">
        <v>1581</v>
      </c>
      <c r="D10564" s="7" t="s">
        <v>1550</v>
      </c>
      <c r="E10564" s="7" t="s">
        <v>8</v>
      </c>
      <c r="F10564" s="8">
        <v>-8.6519999999999992</v>
      </c>
      <c r="G10564" s="8"/>
      <c r="H10564" s="8">
        <v>-4.3259999999999996</v>
      </c>
      <c r="I10564" s="8"/>
      <c r="J10564" t="str">
        <f t="shared" si="165"/>
        <v>PUAMC-CL603G149</v>
      </c>
      <c r="K10564" t="str">
        <f>IF((VLOOKUP(J10564,mdc!A:V,22,FALSE)=""),"non Collabo","collabo")</f>
        <v>collabo</v>
      </c>
    </row>
    <row r="10565" spans="1:12" hidden="1" x14ac:dyDescent="0.35">
      <c r="A10565" s="5" t="s">
        <v>1357</v>
      </c>
      <c r="B10565" s="5" t="s">
        <v>57</v>
      </c>
      <c r="C10565" s="5" t="s">
        <v>1581</v>
      </c>
      <c r="D10565" s="3" t="s">
        <v>1551</v>
      </c>
      <c r="E10565" s="3" t="s">
        <v>5</v>
      </c>
      <c r="F10565" s="4">
        <v>260</v>
      </c>
      <c r="G10565" s="4"/>
      <c r="H10565" s="4">
        <v>130</v>
      </c>
      <c r="I10565" s="4">
        <v>100</v>
      </c>
      <c r="J10565" t="str">
        <f t="shared" si="165"/>
        <v>PUAMC-CL605K149</v>
      </c>
      <c r="K10565" t="str">
        <f>IF((VLOOKUP(J10565,mdc!A:V,22,FALSE)=""),"non Collabo","collabo")</f>
        <v>collabo</v>
      </c>
      <c r="L10565" t="str" cm="1">
        <f t="array" ref="L10565">IFERROR(_xlfn.IFS(G10565&lt;0,"shortage",H10565&lt;0,"shortage",I10565&lt;0,"shortage"),"ok")</f>
        <v>ok</v>
      </c>
    </row>
    <row r="10566" spans="1:12" hidden="1" x14ac:dyDescent="0.35">
      <c r="A10566" s="5" t="s">
        <v>1357</v>
      </c>
      <c r="B10566" s="5" t="s">
        <v>57</v>
      </c>
      <c r="C10566" s="5" t="s">
        <v>1581</v>
      </c>
      <c r="D10566" s="5" t="s">
        <v>1551</v>
      </c>
      <c r="E10566" s="5" t="s">
        <v>1565</v>
      </c>
      <c r="F10566" s="6">
        <v>260</v>
      </c>
      <c r="G10566" s="6"/>
      <c r="H10566" s="6">
        <v>130</v>
      </c>
      <c r="I10566" s="6">
        <v>100</v>
      </c>
      <c r="J10566" t="str">
        <f t="shared" si="165"/>
        <v>PUAMC-CL605K149</v>
      </c>
      <c r="K10566" t="str">
        <f>IF((VLOOKUP(J10566,mdc!A:V,22,FALSE)=""),"non Collabo","collabo")</f>
        <v>collabo</v>
      </c>
      <c r="L10566" t="str" cm="1">
        <f t="array" ref="L10566">IFERROR(_xlfn.IFS(G10566&lt;0,"shortage",H10566&lt;0,"shortage",I10566&lt;0,"shortage"),"ok")</f>
        <v>ok</v>
      </c>
    </row>
    <row r="10567" spans="1:12" hidden="1" x14ac:dyDescent="0.35">
      <c r="A10567" s="5" t="s">
        <v>1357</v>
      </c>
      <c r="B10567" s="5" t="s">
        <v>57</v>
      </c>
      <c r="C10567" s="5" t="s">
        <v>1581</v>
      </c>
      <c r="D10567" s="5" t="s">
        <v>1551</v>
      </c>
      <c r="E10567" s="5" t="s">
        <v>6</v>
      </c>
      <c r="F10567" s="6">
        <v>0</v>
      </c>
      <c r="G10567" s="6"/>
      <c r="H10567" s="6">
        <v>0</v>
      </c>
      <c r="I10567" s="6">
        <v>0</v>
      </c>
      <c r="J10567" t="str">
        <f t="shared" si="165"/>
        <v>PUAMC-CL605K149</v>
      </c>
      <c r="K10567" t="str">
        <f>IF((VLOOKUP(J10567,mdc!A:V,22,FALSE)=""),"non Collabo","collabo")</f>
        <v>collabo</v>
      </c>
      <c r="L10567" t="str" cm="1">
        <f t="array" ref="L10567">IFERROR(_xlfn.IFS(G10567&lt;0,"shortage",H10567&lt;0,"shortage",I10567&lt;0,"shortage"),"ok")</f>
        <v>ok</v>
      </c>
    </row>
    <row r="10568" spans="1:12" hidden="1" x14ac:dyDescent="0.35">
      <c r="A10568" s="5" t="s">
        <v>1357</v>
      </c>
      <c r="B10568" s="5" t="s">
        <v>57</v>
      </c>
      <c r="C10568" s="5" t="s">
        <v>1581</v>
      </c>
      <c r="D10568" s="5" t="s">
        <v>1551</v>
      </c>
      <c r="E10568" s="5" t="s">
        <v>2318</v>
      </c>
      <c r="F10568" s="6">
        <v>100</v>
      </c>
      <c r="G10568" s="6"/>
      <c r="H10568" s="6">
        <v>100</v>
      </c>
      <c r="I10568" s="6">
        <v>100</v>
      </c>
      <c r="J10568" t="str">
        <f t="shared" si="165"/>
        <v>PUAMC-CL605K149</v>
      </c>
      <c r="K10568" t="str">
        <f>IF((VLOOKUP(J10568,mdc!A:V,22,FALSE)=""),"non Collabo","collabo")</f>
        <v>collabo</v>
      </c>
      <c r="L10568" t="str" cm="1">
        <f t="array" ref="L10568">IFERROR(_xlfn.IFS(G10568&lt;0,"shortage",H10568&lt;0,"shortage",I10568&lt;0,"shortage"),"ok")</f>
        <v>ok</v>
      </c>
    </row>
    <row r="10569" spans="1:12" hidden="1" x14ac:dyDescent="0.35">
      <c r="A10569" s="5" t="s">
        <v>1357</v>
      </c>
      <c r="B10569" s="5" t="s">
        <v>57</v>
      </c>
      <c r="C10569" s="5" t="s">
        <v>1581</v>
      </c>
      <c r="D10569" s="5" t="s">
        <v>1551</v>
      </c>
      <c r="E10569" s="5" t="s">
        <v>7</v>
      </c>
      <c r="F10569" s="6"/>
      <c r="G10569" s="6"/>
      <c r="H10569" s="6"/>
      <c r="I10569" s="6"/>
      <c r="J10569" t="str">
        <f t="shared" si="165"/>
        <v>PUAMC-CL605K149</v>
      </c>
      <c r="K10569" t="str">
        <f>IF((VLOOKUP(J10569,mdc!A:V,22,FALSE)=""),"non Collabo","collabo")</f>
        <v>collabo</v>
      </c>
      <c r="L10569" t="str" cm="1">
        <f t="array" ref="L10569">IFERROR(_xlfn.IFS(G10569&lt;0,"shortage",H10569&lt;0,"shortage",I10569&lt;0,"shortage"),"ok")</f>
        <v>ok</v>
      </c>
    </row>
    <row r="10570" spans="1:12" hidden="1" x14ac:dyDescent="0.35">
      <c r="A10570" s="5" t="s">
        <v>1357</v>
      </c>
      <c r="B10570" s="5" t="s">
        <v>57</v>
      </c>
      <c r="C10570" s="5" t="s">
        <v>1581</v>
      </c>
      <c r="D10570" s="5" t="s">
        <v>1551</v>
      </c>
      <c r="E10570" s="5" t="s">
        <v>1566</v>
      </c>
      <c r="F10570" s="6">
        <v>13.501799999999999</v>
      </c>
      <c r="G10570" s="6"/>
      <c r="H10570" s="6">
        <v>6.7508999999999997</v>
      </c>
      <c r="I10570" s="6">
        <v>5.1929999999999996</v>
      </c>
      <c r="J10570" t="str">
        <f t="shared" si="165"/>
        <v>PUAMC-CL605K149</v>
      </c>
      <c r="K10570" t="str">
        <f>IF((VLOOKUP(J10570,mdc!A:V,22,FALSE)=""),"non Collabo","collabo")</f>
        <v>collabo</v>
      </c>
      <c r="L10570" t="str" cm="1">
        <f t="array" ref="L10570">IFERROR(_xlfn.IFS(G10570&lt;0,"shortage",H10570&lt;0,"shortage",I10570&lt;0,"shortage"),"ok")</f>
        <v>ok</v>
      </c>
    </row>
    <row r="10571" spans="1:12" ht="15" hidden="1" thickBot="1" x14ac:dyDescent="0.4">
      <c r="A10571" s="5" t="s">
        <v>1357</v>
      </c>
      <c r="B10571" s="5" t="s">
        <v>57</v>
      </c>
      <c r="C10571" s="5" t="s">
        <v>1581</v>
      </c>
      <c r="D10571" s="7" t="s">
        <v>1551</v>
      </c>
      <c r="E10571" s="7" t="s">
        <v>8</v>
      </c>
      <c r="F10571" s="8">
        <v>-13.501799999999999</v>
      </c>
      <c r="G10571" s="8"/>
      <c r="H10571" s="8">
        <v>-6.7508999999999997</v>
      </c>
      <c r="I10571" s="8">
        <v>-5.1929999999999996</v>
      </c>
      <c r="J10571" t="str">
        <f t="shared" si="165"/>
        <v>PUAMC-CL605K149</v>
      </c>
      <c r="K10571" t="str">
        <f>IF((VLOOKUP(J10571,mdc!A:V,22,FALSE)=""),"non Collabo","collabo")</f>
        <v>collabo</v>
      </c>
    </row>
    <row r="10572" spans="1:12" hidden="1" x14ac:dyDescent="0.35">
      <c r="A10572" s="5" t="s">
        <v>1357</v>
      </c>
      <c r="B10572" s="5" t="s">
        <v>57</v>
      </c>
      <c r="C10572" s="5" t="s">
        <v>1581</v>
      </c>
      <c r="D10572" s="3" t="s">
        <v>2515</v>
      </c>
      <c r="E10572" s="3" t="s">
        <v>5</v>
      </c>
      <c r="F10572" s="4"/>
      <c r="G10572" s="4"/>
      <c r="H10572" s="4"/>
      <c r="I10572" s="4">
        <v>30</v>
      </c>
      <c r="J10572" t="str">
        <f t="shared" si="165"/>
        <v>PUAMC-YL631R149</v>
      </c>
      <c r="K10572" t="str">
        <f>IF((VLOOKUP(J10572,mdc!A:V,22,FALSE)=""),"non Collabo","collabo")</f>
        <v>collabo</v>
      </c>
      <c r="L10572" t="str" cm="1">
        <f t="array" ref="L10572">IFERROR(_xlfn.IFS(G10572&lt;0,"shortage",H10572&lt;0,"shortage",I10572&lt;0,"shortage"),"ok")</f>
        <v>ok</v>
      </c>
    </row>
    <row r="10573" spans="1:12" hidden="1" x14ac:dyDescent="0.35">
      <c r="A10573" s="5" t="s">
        <v>1357</v>
      </c>
      <c r="B10573" s="5" t="s">
        <v>57</v>
      </c>
      <c r="C10573" s="5" t="s">
        <v>1581</v>
      </c>
      <c r="D10573" s="5" t="s">
        <v>2515</v>
      </c>
      <c r="E10573" s="5" t="s">
        <v>1565</v>
      </c>
      <c r="F10573" s="6"/>
      <c r="G10573" s="6"/>
      <c r="H10573" s="6"/>
      <c r="I10573" s="6">
        <v>30</v>
      </c>
      <c r="J10573" t="str">
        <f t="shared" si="165"/>
        <v>PUAMC-YL631R149</v>
      </c>
      <c r="K10573" t="str">
        <f>IF((VLOOKUP(J10573,mdc!A:V,22,FALSE)=""),"non Collabo","collabo")</f>
        <v>collabo</v>
      </c>
      <c r="L10573" t="str" cm="1">
        <f t="array" ref="L10573">IFERROR(_xlfn.IFS(G10573&lt;0,"shortage",H10573&lt;0,"shortage",I10573&lt;0,"shortage"),"ok")</f>
        <v>ok</v>
      </c>
    </row>
    <row r="10574" spans="1:12" hidden="1" x14ac:dyDescent="0.35">
      <c r="A10574" s="5" t="s">
        <v>1357</v>
      </c>
      <c r="B10574" s="5" t="s">
        <v>57</v>
      </c>
      <c r="C10574" s="5" t="s">
        <v>1581</v>
      </c>
      <c r="D10574" s="5" t="s">
        <v>2515</v>
      </c>
      <c r="E10574" s="5" t="s">
        <v>6</v>
      </c>
      <c r="F10574" s="6"/>
      <c r="G10574" s="6"/>
      <c r="H10574" s="6"/>
      <c r="I10574" s="6">
        <v>0</v>
      </c>
      <c r="J10574" t="str">
        <f t="shared" si="165"/>
        <v>PUAMC-YL631R149</v>
      </c>
      <c r="K10574" t="str">
        <f>IF((VLOOKUP(J10574,mdc!A:V,22,FALSE)=""),"non Collabo","collabo")</f>
        <v>collabo</v>
      </c>
      <c r="L10574" t="str" cm="1">
        <f t="array" ref="L10574">IFERROR(_xlfn.IFS(G10574&lt;0,"shortage",H10574&lt;0,"shortage",I10574&lt;0,"shortage"),"ok")</f>
        <v>ok</v>
      </c>
    </row>
    <row r="10575" spans="1:12" hidden="1" x14ac:dyDescent="0.35">
      <c r="A10575" s="5" t="s">
        <v>1357</v>
      </c>
      <c r="B10575" s="5" t="s">
        <v>57</v>
      </c>
      <c r="C10575" s="5" t="s">
        <v>1581</v>
      </c>
      <c r="D10575" s="5" t="s">
        <v>2515</v>
      </c>
      <c r="E10575" s="5" t="s">
        <v>2318</v>
      </c>
      <c r="F10575" s="6"/>
      <c r="G10575" s="6"/>
      <c r="H10575" s="6"/>
      <c r="I10575" s="6">
        <v>100</v>
      </c>
      <c r="J10575" t="str">
        <f t="shared" si="165"/>
        <v>PUAMC-YL631R149</v>
      </c>
      <c r="K10575" t="str">
        <f>IF((VLOOKUP(J10575,mdc!A:V,22,FALSE)=""),"non Collabo","collabo")</f>
        <v>collabo</v>
      </c>
      <c r="L10575" t="str" cm="1">
        <f t="array" ref="L10575">IFERROR(_xlfn.IFS(G10575&lt;0,"shortage",H10575&lt;0,"shortage",I10575&lt;0,"shortage"),"ok")</f>
        <v>ok</v>
      </c>
    </row>
    <row r="10576" spans="1:12" hidden="1" x14ac:dyDescent="0.35">
      <c r="A10576" s="5" t="s">
        <v>1357</v>
      </c>
      <c r="B10576" s="5" t="s">
        <v>57</v>
      </c>
      <c r="C10576" s="5" t="s">
        <v>1581</v>
      </c>
      <c r="D10576" s="5" t="s">
        <v>2515</v>
      </c>
      <c r="E10576" s="5" t="s">
        <v>7</v>
      </c>
      <c r="F10576" s="6"/>
      <c r="G10576" s="6"/>
      <c r="H10576" s="6"/>
      <c r="I10576" s="6"/>
      <c r="J10576" t="str">
        <f t="shared" si="165"/>
        <v>PUAMC-YL631R149</v>
      </c>
      <c r="K10576" t="str">
        <f>IF((VLOOKUP(J10576,mdc!A:V,22,FALSE)=""),"non Collabo","collabo")</f>
        <v>collabo</v>
      </c>
      <c r="L10576" t="str" cm="1">
        <f t="array" ref="L10576">IFERROR(_xlfn.IFS(G10576&lt;0,"shortage",H10576&lt;0,"shortage",I10576&lt;0,"shortage"),"ok")</f>
        <v>ok</v>
      </c>
    </row>
    <row r="10577" spans="1:12" hidden="1" x14ac:dyDescent="0.35">
      <c r="A10577" s="5" t="s">
        <v>1357</v>
      </c>
      <c r="B10577" s="5" t="s">
        <v>57</v>
      </c>
      <c r="C10577" s="5" t="s">
        <v>1581</v>
      </c>
      <c r="D10577" s="5" t="s">
        <v>2515</v>
      </c>
      <c r="E10577" s="5" t="s">
        <v>1566</v>
      </c>
      <c r="F10577" s="6"/>
      <c r="G10577" s="6"/>
      <c r="H10577" s="6"/>
      <c r="I10577" s="6">
        <v>1.2843</v>
      </c>
      <c r="J10577" t="str">
        <f t="shared" si="165"/>
        <v>PUAMC-YL631R149</v>
      </c>
      <c r="K10577" t="str">
        <f>IF((VLOOKUP(J10577,mdc!A:V,22,FALSE)=""),"non Collabo","collabo")</f>
        <v>collabo</v>
      </c>
      <c r="L10577" t="str" cm="1">
        <f t="array" ref="L10577">IFERROR(_xlfn.IFS(G10577&lt;0,"shortage",H10577&lt;0,"shortage",I10577&lt;0,"shortage"),"ok")</f>
        <v>ok</v>
      </c>
    </row>
    <row r="10578" spans="1:12" ht="15" hidden="1" thickBot="1" x14ac:dyDescent="0.4">
      <c r="A10578" s="5" t="s">
        <v>1357</v>
      </c>
      <c r="B10578" s="5" t="s">
        <v>57</v>
      </c>
      <c r="C10578" s="5" t="s">
        <v>1581</v>
      </c>
      <c r="D10578" s="7" t="s">
        <v>2515</v>
      </c>
      <c r="E10578" s="7" t="s">
        <v>8</v>
      </c>
      <c r="F10578" s="8"/>
      <c r="G10578" s="8"/>
      <c r="H10578" s="8"/>
      <c r="I10578" s="8">
        <v>-1.2843</v>
      </c>
      <c r="J10578" t="str">
        <f t="shared" si="165"/>
        <v>PUAMC-YL631R149</v>
      </c>
      <c r="K10578" t="str">
        <f>IF((VLOOKUP(J10578,mdc!A:V,22,FALSE)=""),"non Collabo","collabo")</f>
        <v>collabo</v>
      </c>
    </row>
    <row r="10579" spans="1:12" hidden="1" x14ac:dyDescent="0.35">
      <c r="A10579" s="5" t="s">
        <v>1357</v>
      </c>
      <c r="B10579" s="5" t="s">
        <v>57</v>
      </c>
      <c r="C10579" s="5" t="s">
        <v>1581</v>
      </c>
      <c r="D10579" s="3" t="s">
        <v>2516</v>
      </c>
      <c r="E10579" s="3" t="s">
        <v>5</v>
      </c>
      <c r="F10579" s="4"/>
      <c r="G10579" s="4"/>
      <c r="H10579" s="4"/>
      <c r="I10579" s="4">
        <v>50</v>
      </c>
      <c r="J10579" t="str">
        <f t="shared" si="165"/>
        <v>PUAMC-YL633G149</v>
      </c>
      <c r="K10579" t="str">
        <f>IF((VLOOKUP(J10579,mdc!A:V,22,FALSE)=""),"non Collabo","collabo")</f>
        <v>collabo</v>
      </c>
      <c r="L10579" t="str" cm="1">
        <f t="array" ref="L10579">IFERROR(_xlfn.IFS(G10579&lt;0,"shortage",H10579&lt;0,"shortage",I10579&lt;0,"shortage"),"ok")</f>
        <v>ok</v>
      </c>
    </row>
    <row r="10580" spans="1:12" hidden="1" x14ac:dyDescent="0.35">
      <c r="A10580" s="5" t="s">
        <v>1357</v>
      </c>
      <c r="B10580" s="5" t="s">
        <v>57</v>
      </c>
      <c r="C10580" s="5" t="s">
        <v>1581</v>
      </c>
      <c r="D10580" s="5" t="s">
        <v>2516</v>
      </c>
      <c r="E10580" s="5" t="s">
        <v>1565</v>
      </c>
      <c r="F10580" s="6"/>
      <c r="G10580" s="6"/>
      <c r="H10580" s="6"/>
      <c r="I10580" s="6">
        <v>50</v>
      </c>
      <c r="J10580" t="str">
        <f t="shared" si="165"/>
        <v>PUAMC-YL633G149</v>
      </c>
      <c r="K10580" t="str">
        <f>IF((VLOOKUP(J10580,mdc!A:V,22,FALSE)=""),"non Collabo","collabo")</f>
        <v>collabo</v>
      </c>
      <c r="L10580" t="str" cm="1">
        <f t="array" ref="L10580">IFERROR(_xlfn.IFS(G10580&lt;0,"shortage",H10580&lt;0,"shortage",I10580&lt;0,"shortage"),"ok")</f>
        <v>ok</v>
      </c>
    </row>
    <row r="10581" spans="1:12" hidden="1" x14ac:dyDescent="0.35">
      <c r="A10581" s="5" t="s">
        <v>1357</v>
      </c>
      <c r="B10581" s="5" t="s">
        <v>57</v>
      </c>
      <c r="C10581" s="5" t="s">
        <v>1581</v>
      </c>
      <c r="D10581" s="5" t="s">
        <v>2516</v>
      </c>
      <c r="E10581" s="5" t="s">
        <v>6</v>
      </c>
      <c r="F10581" s="6"/>
      <c r="G10581" s="6"/>
      <c r="H10581" s="6"/>
      <c r="I10581" s="6">
        <v>0</v>
      </c>
      <c r="J10581" t="str">
        <f t="shared" si="165"/>
        <v>PUAMC-YL633G149</v>
      </c>
      <c r="K10581" t="str">
        <f>IF((VLOOKUP(J10581,mdc!A:V,22,FALSE)=""),"non Collabo","collabo")</f>
        <v>collabo</v>
      </c>
      <c r="L10581" t="str" cm="1">
        <f t="array" ref="L10581">IFERROR(_xlfn.IFS(G10581&lt;0,"shortage",H10581&lt;0,"shortage",I10581&lt;0,"shortage"),"ok")</f>
        <v>ok</v>
      </c>
    </row>
    <row r="10582" spans="1:12" hidden="1" x14ac:dyDescent="0.35">
      <c r="A10582" s="5" t="s">
        <v>1357</v>
      </c>
      <c r="B10582" s="5" t="s">
        <v>57</v>
      </c>
      <c r="C10582" s="5" t="s">
        <v>1581</v>
      </c>
      <c r="D10582" s="5" t="s">
        <v>2516</v>
      </c>
      <c r="E10582" s="5" t="s">
        <v>2318</v>
      </c>
      <c r="F10582" s="6"/>
      <c r="G10582" s="6"/>
      <c r="H10582" s="6"/>
      <c r="I10582" s="6">
        <v>100</v>
      </c>
      <c r="J10582" t="str">
        <f t="shared" si="165"/>
        <v>PUAMC-YL633G149</v>
      </c>
      <c r="K10582" t="str">
        <f>IF((VLOOKUP(J10582,mdc!A:V,22,FALSE)=""),"non Collabo","collabo")</f>
        <v>collabo</v>
      </c>
      <c r="L10582" t="str" cm="1">
        <f t="array" ref="L10582">IFERROR(_xlfn.IFS(G10582&lt;0,"shortage",H10582&lt;0,"shortage",I10582&lt;0,"shortage"),"ok")</f>
        <v>ok</v>
      </c>
    </row>
    <row r="10583" spans="1:12" hidden="1" x14ac:dyDescent="0.35">
      <c r="A10583" s="5" t="s">
        <v>1357</v>
      </c>
      <c r="B10583" s="5" t="s">
        <v>57</v>
      </c>
      <c r="C10583" s="5" t="s">
        <v>1581</v>
      </c>
      <c r="D10583" s="5" t="s">
        <v>2516</v>
      </c>
      <c r="E10583" s="5" t="s">
        <v>7</v>
      </c>
      <c r="F10583" s="6"/>
      <c r="G10583" s="6"/>
      <c r="H10583" s="6"/>
      <c r="I10583" s="6"/>
      <c r="J10583" t="str">
        <f t="shared" si="165"/>
        <v>PUAMC-YL633G149</v>
      </c>
      <c r="K10583" t="str">
        <f>IF((VLOOKUP(J10583,mdc!A:V,22,FALSE)=""),"non Collabo","collabo")</f>
        <v>collabo</v>
      </c>
      <c r="L10583" t="str" cm="1">
        <f t="array" ref="L10583">IFERROR(_xlfn.IFS(G10583&lt;0,"shortage",H10583&lt;0,"shortage",I10583&lt;0,"shortage"),"ok")</f>
        <v>ok</v>
      </c>
    </row>
    <row r="10584" spans="1:12" hidden="1" x14ac:dyDescent="0.35">
      <c r="A10584" s="5" t="s">
        <v>1357</v>
      </c>
      <c r="B10584" s="5" t="s">
        <v>57</v>
      </c>
      <c r="C10584" s="5" t="s">
        <v>1581</v>
      </c>
      <c r="D10584" s="5" t="s">
        <v>2516</v>
      </c>
      <c r="E10584" s="5" t="s">
        <v>1566</v>
      </c>
      <c r="F10584" s="6"/>
      <c r="G10584" s="6"/>
      <c r="H10584" s="6"/>
      <c r="I10584" s="6">
        <v>2.5964999999999998</v>
      </c>
      <c r="J10584" t="str">
        <f t="shared" si="165"/>
        <v>PUAMC-YL633G149</v>
      </c>
      <c r="K10584" t="str">
        <f>IF((VLOOKUP(J10584,mdc!A:V,22,FALSE)=""),"non Collabo","collabo")</f>
        <v>collabo</v>
      </c>
      <c r="L10584" t="str" cm="1">
        <f t="array" ref="L10584">IFERROR(_xlfn.IFS(G10584&lt;0,"shortage",H10584&lt;0,"shortage",I10584&lt;0,"shortage"),"ok")</f>
        <v>ok</v>
      </c>
    </row>
    <row r="10585" spans="1:12" ht="15" hidden="1" thickBot="1" x14ac:dyDescent="0.4">
      <c r="A10585" s="5" t="s">
        <v>1357</v>
      </c>
      <c r="B10585" s="5" t="s">
        <v>57</v>
      </c>
      <c r="C10585" s="5" t="s">
        <v>1581</v>
      </c>
      <c r="D10585" s="7" t="s">
        <v>2516</v>
      </c>
      <c r="E10585" s="7" t="s">
        <v>8</v>
      </c>
      <c r="F10585" s="8"/>
      <c r="G10585" s="8"/>
      <c r="H10585" s="8"/>
      <c r="I10585" s="8">
        <v>-2.5964999999999998</v>
      </c>
      <c r="J10585" t="str">
        <f t="shared" si="165"/>
        <v>PUAMC-YL633G149</v>
      </c>
      <c r="K10585" t="str">
        <f>IF((VLOOKUP(J10585,mdc!A:V,22,FALSE)=""),"non Collabo","collabo")</f>
        <v>collabo</v>
      </c>
    </row>
    <row r="10586" spans="1:12" hidden="1" x14ac:dyDescent="0.35">
      <c r="A10586" s="5" t="s">
        <v>1357</v>
      </c>
      <c r="B10586" s="5" t="s">
        <v>57</v>
      </c>
      <c r="C10586" s="5" t="s">
        <v>1581</v>
      </c>
      <c r="D10586" s="3" t="s">
        <v>1552</v>
      </c>
      <c r="E10586" s="3" t="s">
        <v>5</v>
      </c>
      <c r="F10586" s="4"/>
      <c r="G10586" s="4">
        <v>300</v>
      </c>
      <c r="H10586" s="4">
        <v>600</v>
      </c>
      <c r="I10586" s="4"/>
      <c r="J10586" t="str">
        <f t="shared" si="165"/>
        <v>PUANI-M250TGTW</v>
      </c>
      <c r="K10586" t="str">
        <f>IF((VLOOKUP(J10586,mdc!A:V,22,FALSE)=""),"non Collabo","collabo")</f>
        <v>collabo</v>
      </c>
      <c r="L10586" t="str" cm="1">
        <f t="array" ref="L10586">IFERROR(_xlfn.IFS(G10586&lt;0,"shortage",H10586&lt;0,"shortage",I10586&lt;0,"shortage"),"ok")</f>
        <v>ok</v>
      </c>
    </row>
    <row r="10587" spans="1:12" hidden="1" x14ac:dyDescent="0.35">
      <c r="A10587" s="5" t="s">
        <v>1357</v>
      </c>
      <c r="B10587" s="5" t="s">
        <v>57</v>
      </c>
      <c r="C10587" s="5" t="s">
        <v>1581</v>
      </c>
      <c r="D10587" s="5" t="s">
        <v>1552</v>
      </c>
      <c r="E10587" s="5" t="s">
        <v>1565</v>
      </c>
      <c r="F10587" s="6"/>
      <c r="G10587" s="6">
        <v>300</v>
      </c>
      <c r="H10587" s="6">
        <v>600</v>
      </c>
      <c r="I10587" s="6"/>
      <c r="J10587" t="str">
        <f t="shared" si="165"/>
        <v>PUANI-M250TGTW</v>
      </c>
      <c r="K10587" t="str">
        <f>IF((VLOOKUP(J10587,mdc!A:V,22,FALSE)=""),"non Collabo","collabo")</f>
        <v>collabo</v>
      </c>
      <c r="L10587" t="str" cm="1">
        <f t="array" ref="L10587">IFERROR(_xlfn.IFS(G10587&lt;0,"shortage",H10587&lt;0,"shortage",I10587&lt;0,"shortage"),"ok")</f>
        <v>ok</v>
      </c>
    </row>
    <row r="10588" spans="1:12" hidden="1" x14ac:dyDescent="0.35">
      <c r="A10588" s="5" t="s">
        <v>1357</v>
      </c>
      <c r="B10588" s="5" t="s">
        <v>57</v>
      </c>
      <c r="C10588" s="5" t="s">
        <v>1581</v>
      </c>
      <c r="D10588" s="5" t="s">
        <v>1552</v>
      </c>
      <c r="E10588" s="5" t="s">
        <v>6</v>
      </c>
      <c r="F10588" s="6"/>
      <c r="G10588" s="6">
        <v>0</v>
      </c>
      <c r="H10588" s="6">
        <v>0</v>
      </c>
      <c r="I10588" s="6"/>
      <c r="J10588" t="str">
        <f t="shared" si="165"/>
        <v>PUANI-M250TGTW</v>
      </c>
      <c r="K10588" t="str">
        <f>IF((VLOOKUP(J10588,mdc!A:V,22,FALSE)=""),"non Collabo","collabo")</f>
        <v>collabo</v>
      </c>
      <c r="L10588" t="str" cm="1">
        <f t="array" ref="L10588">IFERROR(_xlfn.IFS(G10588&lt;0,"shortage",H10588&lt;0,"shortage",I10588&lt;0,"shortage"),"ok")</f>
        <v>ok</v>
      </c>
    </row>
    <row r="10589" spans="1:12" hidden="1" x14ac:dyDescent="0.35">
      <c r="A10589" s="5" t="s">
        <v>1357</v>
      </c>
      <c r="B10589" s="5" t="s">
        <v>57</v>
      </c>
      <c r="C10589" s="5" t="s">
        <v>1581</v>
      </c>
      <c r="D10589" s="5" t="s">
        <v>1552</v>
      </c>
      <c r="E10589" s="5" t="s">
        <v>2318</v>
      </c>
      <c r="F10589" s="6"/>
      <c r="G10589" s="6">
        <v>100</v>
      </c>
      <c r="H10589" s="6">
        <v>100</v>
      </c>
      <c r="I10589" s="6"/>
      <c r="J10589" t="str">
        <f t="shared" si="165"/>
        <v>PUANI-M250TGTW</v>
      </c>
      <c r="K10589" t="str">
        <f>IF((VLOOKUP(J10589,mdc!A:V,22,FALSE)=""),"non Collabo","collabo")</f>
        <v>collabo</v>
      </c>
      <c r="L10589" t="str" cm="1">
        <f t="array" ref="L10589">IFERROR(_xlfn.IFS(G10589&lt;0,"shortage",H10589&lt;0,"shortage",I10589&lt;0,"shortage"),"ok")</f>
        <v>ok</v>
      </c>
    </row>
    <row r="10590" spans="1:12" hidden="1" x14ac:dyDescent="0.35">
      <c r="A10590" s="5" t="s">
        <v>1357</v>
      </c>
      <c r="B10590" s="5" t="s">
        <v>57</v>
      </c>
      <c r="C10590" s="5" t="s">
        <v>1581</v>
      </c>
      <c r="D10590" s="5" t="s">
        <v>1552</v>
      </c>
      <c r="E10590" s="5" t="s">
        <v>7</v>
      </c>
      <c r="F10590" s="6"/>
      <c r="G10590" s="6"/>
      <c r="H10590" s="6"/>
      <c r="I10590" s="6"/>
      <c r="J10590" t="str">
        <f t="shared" si="165"/>
        <v>PUANI-M250TGTW</v>
      </c>
      <c r="K10590" t="str">
        <f>IF((VLOOKUP(J10590,mdc!A:V,22,FALSE)=""),"non Collabo","collabo")</f>
        <v>collabo</v>
      </c>
      <c r="L10590" t="str" cm="1">
        <f t="array" ref="L10590">IFERROR(_xlfn.IFS(G10590&lt;0,"shortage",H10590&lt;0,"shortage",I10590&lt;0,"shortage"),"ok")</f>
        <v>ok</v>
      </c>
    </row>
    <row r="10591" spans="1:12" hidden="1" x14ac:dyDescent="0.35">
      <c r="A10591" s="5" t="s">
        <v>1357</v>
      </c>
      <c r="B10591" s="5" t="s">
        <v>57</v>
      </c>
      <c r="C10591" s="5" t="s">
        <v>1581</v>
      </c>
      <c r="D10591" s="5" t="s">
        <v>1552</v>
      </c>
      <c r="E10591" s="5" t="s">
        <v>1566</v>
      </c>
      <c r="F10591" s="6"/>
      <c r="G10591" s="6">
        <v>2.6339999999999999</v>
      </c>
      <c r="H10591" s="6">
        <v>5.2679999999999998</v>
      </c>
      <c r="I10591" s="6"/>
      <c r="J10591" t="str">
        <f t="shared" si="165"/>
        <v>PUANI-M250TGTW</v>
      </c>
      <c r="K10591" t="str">
        <f>IF((VLOOKUP(J10591,mdc!A:V,22,FALSE)=""),"non Collabo","collabo")</f>
        <v>collabo</v>
      </c>
      <c r="L10591" t="str" cm="1">
        <f t="array" ref="L10591">IFERROR(_xlfn.IFS(G10591&lt;0,"shortage",H10591&lt;0,"shortage",I10591&lt;0,"shortage"),"ok")</f>
        <v>ok</v>
      </c>
    </row>
    <row r="10592" spans="1:12" ht="15" hidden="1" thickBot="1" x14ac:dyDescent="0.4">
      <c r="A10592" s="5" t="s">
        <v>1357</v>
      </c>
      <c r="B10592" s="5" t="s">
        <v>57</v>
      </c>
      <c r="C10592" s="5" t="s">
        <v>1581</v>
      </c>
      <c r="D10592" s="7" t="s">
        <v>1552</v>
      </c>
      <c r="E10592" s="7" t="s">
        <v>8</v>
      </c>
      <c r="F10592" s="8"/>
      <c r="G10592" s="8">
        <v>-2.6339999999999999</v>
      </c>
      <c r="H10592" s="8">
        <v>-5.2679999999999998</v>
      </c>
      <c r="I10592" s="8"/>
      <c r="J10592" t="str">
        <f t="shared" si="165"/>
        <v>PUANI-M250TGTW</v>
      </c>
      <c r="K10592" t="str">
        <f>IF((VLOOKUP(J10592,mdc!A:V,22,FALSE)=""),"non Collabo","collabo")</f>
        <v>collabo</v>
      </c>
    </row>
    <row r="10593" spans="1:12" hidden="1" x14ac:dyDescent="0.35">
      <c r="A10593" s="5" t="s">
        <v>1357</v>
      </c>
      <c r="B10593" s="5" t="s">
        <v>57</v>
      </c>
      <c r="C10593" s="5" t="s">
        <v>1581</v>
      </c>
      <c r="D10593" s="3" t="s">
        <v>1553</v>
      </c>
      <c r="E10593" s="3" t="s">
        <v>5</v>
      </c>
      <c r="F10593" s="4"/>
      <c r="G10593" s="4">
        <v>400</v>
      </c>
      <c r="H10593" s="4">
        <v>550</v>
      </c>
      <c r="I10593" s="4"/>
      <c r="J10593" t="str">
        <f t="shared" si="165"/>
        <v>PUANI-M300TVTW</v>
      </c>
      <c r="K10593" t="str">
        <f>IF((VLOOKUP(J10593,mdc!A:V,22,FALSE)=""),"non Collabo","collabo")</f>
        <v>collabo</v>
      </c>
      <c r="L10593" t="str" cm="1">
        <f t="array" ref="L10593">IFERROR(_xlfn.IFS(G10593&lt;0,"shortage",H10593&lt;0,"shortage",I10593&lt;0,"shortage"),"ok")</f>
        <v>ok</v>
      </c>
    </row>
    <row r="10594" spans="1:12" hidden="1" x14ac:dyDescent="0.35">
      <c r="A10594" s="5" t="s">
        <v>1357</v>
      </c>
      <c r="B10594" s="5" t="s">
        <v>57</v>
      </c>
      <c r="C10594" s="5" t="s">
        <v>1581</v>
      </c>
      <c r="D10594" s="5" t="s">
        <v>1553</v>
      </c>
      <c r="E10594" s="5" t="s">
        <v>1565</v>
      </c>
      <c r="F10594" s="6"/>
      <c r="G10594" s="6">
        <v>400</v>
      </c>
      <c r="H10594" s="6">
        <v>550</v>
      </c>
      <c r="I10594" s="6"/>
      <c r="J10594" t="str">
        <f t="shared" si="165"/>
        <v>PUANI-M300TVTW</v>
      </c>
      <c r="K10594" t="str">
        <f>IF((VLOOKUP(J10594,mdc!A:V,22,FALSE)=""),"non Collabo","collabo")</f>
        <v>collabo</v>
      </c>
      <c r="L10594" t="str" cm="1">
        <f t="array" ref="L10594">IFERROR(_xlfn.IFS(G10594&lt;0,"shortage",H10594&lt;0,"shortage",I10594&lt;0,"shortage"),"ok")</f>
        <v>ok</v>
      </c>
    </row>
    <row r="10595" spans="1:12" hidden="1" x14ac:dyDescent="0.35">
      <c r="A10595" s="5" t="s">
        <v>1357</v>
      </c>
      <c r="B10595" s="5" t="s">
        <v>57</v>
      </c>
      <c r="C10595" s="5" t="s">
        <v>1581</v>
      </c>
      <c r="D10595" s="5" t="s">
        <v>1553</v>
      </c>
      <c r="E10595" s="5" t="s">
        <v>6</v>
      </c>
      <c r="F10595" s="6"/>
      <c r="G10595" s="6">
        <v>0</v>
      </c>
      <c r="H10595" s="6">
        <v>0</v>
      </c>
      <c r="I10595" s="6"/>
      <c r="J10595" t="str">
        <f t="shared" si="165"/>
        <v>PUANI-M300TVTW</v>
      </c>
      <c r="K10595" t="str">
        <f>IF((VLOOKUP(J10595,mdc!A:V,22,FALSE)=""),"non Collabo","collabo")</f>
        <v>collabo</v>
      </c>
      <c r="L10595" t="str" cm="1">
        <f t="array" ref="L10595">IFERROR(_xlfn.IFS(G10595&lt;0,"shortage",H10595&lt;0,"shortage",I10595&lt;0,"shortage"),"ok")</f>
        <v>ok</v>
      </c>
    </row>
    <row r="10596" spans="1:12" hidden="1" x14ac:dyDescent="0.35">
      <c r="A10596" s="5" t="s">
        <v>1357</v>
      </c>
      <c r="B10596" s="5" t="s">
        <v>57</v>
      </c>
      <c r="C10596" s="5" t="s">
        <v>1581</v>
      </c>
      <c r="D10596" s="5" t="s">
        <v>1553</v>
      </c>
      <c r="E10596" s="5" t="s">
        <v>2318</v>
      </c>
      <c r="F10596" s="6"/>
      <c r="G10596" s="6">
        <v>100</v>
      </c>
      <c r="H10596" s="6">
        <v>100</v>
      </c>
      <c r="I10596" s="6"/>
      <c r="J10596" t="str">
        <f t="shared" si="165"/>
        <v>PUANI-M300TVTW</v>
      </c>
      <c r="K10596" t="str">
        <f>IF((VLOOKUP(J10596,mdc!A:V,22,FALSE)=""),"non Collabo","collabo")</f>
        <v>collabo</v>
      </c>
      <c r="L10596" t="str" cm="1">
        <f t="array" ref="L10596">IFERROR(_xlfn.IFS(G10596&lt;0,"shortage",H10596&lt;0,"shortage",I10596&lt;0,"shortage"),"ok")</f>
        <v>ok</v>
      </c>
    </row>
    <row r="10597" spans="1:12" hidden="1" x14ac:dyDescent="0.35">
      <c r="A10597" s="5" t="s">
        <v>1357</v>
      </c>
      <c r="B10597" s="5" t="s">
        <v>57</v>
      </c>
      <c r="C10597" s="5" t="s">
        <v>1581</v>
      </c>
      <c r="D10597" s="5" t="s">
        <v>1553</v>
      </c>
      <c r="E10597" s="5" t="s">
        <v>7</v>
      </c>
      <c r="F10597" s="6"/>
      <c r="G10597" s="6"/>
      <c r="H10597" s="6"/>
      <c r="I10597" s="6"/>
      <c r="J10597" t="str">
        <f t="shared" si="165"/>
        <v>PUANI-M300TVTW</v>
      </c>
      <c r="K10597" t="str">
        <f>IF((VLOOKUP(J10597,mdc!A:V,22,FALSE)=""),"non Collabo","collabo")</f>
        <v>collabo</v>
      </c>
      <c r="L10597" t="str" cm="1">
        <f t="array" ref="L10597">IFERROR(_xlfn.IFS(G10597&lt;0,"shortage",H10597&lt;0,"shortage",I10597&lt;0,"shortage"),"ok")</f>
        <v>ok</v>
      </c>
    </row>
    <row r="10598" spans="1:12" hidden="1" x14ac:dyDescent="0.35">
      <c r="A10598" s="5" t="s">
        <v>1357</v>
      </c>
      <c r="B10598" s="5" t="s">
        <v>57</v>
      </c>
      <c r="C10598" s="5" t="s">
        <v>1581</v>
      </c>
      <c r="D10598" s="5" t="s">
        <v>1553</v>
      </c>
      <c r="E10598" s="5" t="s">
        <v>1566</v>
      </c>
      <c r="F10598" s="6"/>
      <c r="G10598" s="6">
        <v>3.7120000000000002</v>
      </c>
      <c r="H10598" s="6">
        <v>5.1040000000000001</v>
      </c>
      <c r="I10598" s="6"/>
      <c r="J10598" t="str">
        <f t="shared" si="165"/>
        <v>PUANI-M300TVTW</v>
      </c>
      <c r="K10598" t="str">
        <f>IF((VLOOKUP(J10598,mdc!A:V,22,FALSE)=""),"non Collabo","collabo")</f>
        <v>collabo</v>
      </c>
      <c r="L10598" t="str" cm="1">
        <f t="array" ref="L10598">IFERROR(_xlfn.IFS(G10598&lt;0,"shortage",H10598&lt;0,"shortage",I10598&lt;0,"shortage"),"ok")</f>
        <v>ok</v>
      </c>
    </row>
    <row r="10599" spans="1:12" ht="15" hidden="1" thickBot="1" x14ac:dyDescent="0.4">
      <c r="A10599" s="5" t="s">
        <v>1357</v>
      </c>
      <c r="B10599" s="5" t="s">
        <v>57</v>
      </c>
      <c r="C10599" s="5" t="s">
        <v>1581</v>
      </c>
      <c r="D10599" s="7" t="s">
        <v>1553</v>
      </c>
      <c r="E10599" s="7" t="s">
        <v>8</v>
      </c>
      <c r="F10599" s="8"/>
      <c r="G10599" s="8">
        <v>-3.7120000000000002</v>
      </c>
      <c r="H10599" s="8">
        <v>-5.1040000000000001</v>
      </c>
      <c r="I10599" s="8"/>
      <c r="J10599" t="str">
        <f t="shared" si="165"/>
        <v>PUANI-M300TVTW</v>
      </c>
      <c r="K10599" t="str">
        <f>IF((VLOOKUP(J10599,mdc!A:V,22,FALSE)=""),"non Collabo","collabo")</f>
        <v>collabo</v>
      </c>
    </row>
    <row r="10600" spans="1:12" hidden="1" x14ac:dyDescent="0.35">
      <c r="A10600" s="5" t="s">
        <v>1357</v>
      </c>
      <c r="B10600" s="5" t="s">
        <v>57</v>
      </c>
      <c r="C10600" s="5" t="s">
        <v>1581</v>
      </c>
      <c r="D10600" s="3" t="s">
        <v>2517</v>
      </c>
      <c r="E10600" s="3" t="s">
        <v>5</v>
      </c>
      <c r="F10600" s="4"/>
      <c r="G10600" s="4"/>
      <c r="H10600" s="4"/>
      <c r="I10600" s="4"/>
      <c r="J10600" t="str">
        <f t="shared" si="165"/>
        <v>PUANI-U400CPTW</v>
      </c>
      <c r="K10600" t="str">
        <f>IF((VLOOKUP(J10600,mdc!A:V,22,FALSE)=""),"non Collabo","collabo")</f>
        <v>collabo</v>
      </c>
      <c r="L10600" t="str" cm="1">
        <f t="array" ref="L10600">IFERROR(_xlfn.IFS(G10600&lt;0,"shortage",H10600&lt;0,"shortage",I10600&lt;0,"shortage"),"ok")</f>
        <v>ok</v>
      </c>
    </row>
    <row r="10601" spans="1:12" hidden="1" x14ac:dyDescent="0.35">
      <c r="A10601" s="5" t="s">
        <v>1357</v>
      </c>
      <c r="B10601" s="5" t="s">
        <v>57</v>
      </c>
      <c r="C10601" s="5" t="s">
        <v>1581</v>
      </c>
      <c r="D10601" s="5" t="s">
        <v>2517</v>
      </c>
      <c r="E10601" s="5" t="s">
        <v>1565</v>
      </c>
      <c r="F10601" s="6"/>
      <c r="G10601" s="6"/>
      <c r="H10601" s="6">
        <v>6</v>
      </c>
      <c r="I10601" s="6"/>
      <c r="J10601" t="str">
        <f t="shared" si="165"/>
        <v>PUANI-U400CPTW</v>
      </c>
      <c r="K10601" t="str">
        <f>IF((VLOOKUP(J10601,mdc!A:V,22,FALSE)=""),"non Collabo","collabo")</f>
        <v>collabo</v>
      </c>
      <c r="L10601" t="str" cm="1">
        <f t="array" ref="L10601">IFERROR(_xlfn.IFS(G10601&lt;0,"shortage",H10601&lt;0,"shortage",I10601&lt;0,"shortage"),"ok")</f>
        <v>ok</v>
      </c>
    </row>
    <row r="10602" spans="1:12" x14ac:dyDescent="0.35">
      <c r="A10602" s="5" t="s">
        <v>1357</v>
      </c>
      <c r="B10602" s="5" t="s">
        <v>57</v>
      </c>
      <c r="C10602" s="5" t="s">
        <v>1581</v>
      </c>
      <c r="D10602" s="5" t="s">
        <v>2517</v>
      </c>
      <c r="E10602" s="5" t="s">
        <v>6</v>
      </c>
      <c r="F10602" s="6"/>
      <c r="G10602" s="6"/>
      <c r="H10602" s="6">
        <v>-6</v>
      </c>
      <c r="I10602" s="6"/>
      <c r="J10602" t="str">
        <f t="shared" si="165"/>
        <v>PUANI-U400CPTW</v>
      </c>
      <c r="K10602" t="str">
        <f>IF((VLOOKUP(J10602,mdc!A:V,22,FALSE)=""),"non Collabo","collabo")</f>
        <v>collabo</v>
      </c>
      <c r="L10602" t="str" cm="1">
        <f t="array" ref="L10602">IFERROR(_xlfn.IFS(G10602&lt;0,"shortage",H10602&lt;0,"shortage",I10602&lt;0,"shortage"),"ok")</f>
        <v>shortage</v>
      </c>
    </row>
    <row r="10603" spans="1:12" hidden="1" x14ac:dyDescent="0.35">
      <c r="A10603" s="5" t="s">
        <v>1357</v>
      </c>
      <c r="B10603" s="5" t="s">
        <v>57</v>
      </c>
      <c r="C10603" s="5" t="s">
        <v>1581</v>
      </c>
      <c r="D10603" s="5" t="s">
        <v>2517</v>
      </c>
      <c r="E10603" s="5" t="s">
        <v>2318</v>
      </c>
      <c r="F10603" s="6"/>
      <c r="G10603" s="6"/>
      <c r="H10603" s="6"/>
      <c r="I10603" s="6"/>
      <c r="J10603" t="str">
        <f t="shared" si="165"/>
        <v>PUANI-U400CPTW</v>
      </c>
      <c r="K10603" t="str">
        <f>IF((VLOOKUP(J10603,mdc!A:V,22,FALSE)=""),"non Collabo","collabo")</f>
        <v>collabo</v>
      </c>
      <c r="L10603" t="str" cm="1">
        <f t="array" ref="L10603">IFERROR(_xlfn.IFS(G10603&lt;0,"shortage",H10603&lt;0,"shortage",I10603&lt;0,"shortage"),"ok")</f>
        <v>ok</v>
      </c>
    </row>
    <row r="10604" spans="1:12" hidden="1" x14ac:dyDescent="0.35">
      <c r="A10604" s="5" t="s">
        <v>1357</v>
      </c>
      <c r="B10604" s="5" t="s">
        <v>57</v>
      </c>
      <c r="C10604" s="5" t="s">
        <v>1581</v>
      </c>
      <c r="D10604" s="5" t="s">
        <v>2517</v>
      </c>
      <c r="E10604" s="5" t="s">
        <v>7</v>
      </c>
      <c r="F10604" s="6"/>
      <c r="G10604" s="6"/>
      <c r="H10604" s="6"/>
      <c r="I10604" s="6"/>
      <c r="J10604" t="str">
        <f t="shared" si="165"/>
        <v>PUANI-U400CPTW</v>
      </c>
      <c r="K10604" t="str">
        <f>IF((VLOOKUP(J10604,mdc!A:V,22,FALSE)=""),"non Collabo","collabo")</f>
        <v>collabo</v>
      </c>
      <c r="L10604" t="str" cm="1">
        <f t="array" ref="L10604">IFERROR(_xlfn.IFS(G10604&lt;0,"shortage",H10604&lt;0,"shortage",I10604&lt;0,"shortage"),"ok")</f>
        <v>ok</v>
      </c>
    </row>
    <row r="10605" spans="1:12" hidden="1" x14ac:dyDescent="0.35">
      <c r="A10605" s="5" t="s">
        <v>1357</v>
      </c>
      <c r="B10605" s="5" t="s">
        <v>57</v>
      </c>
      <c r="C10605" s="5" t="s">
        <v>1581</v>
      </c>
      <c r="D10605" s="5" t="s">
        <v>2517</v>
      </c>
      <c r="E10605" s="5" t="s">
        <v>1566</v>
      </c>
      <c r="F10605" s="6"/>
      <c r="G10605" s="6"/>
      <c r="H10605" s="6">
        <v>0.14807999999999999</v>
      </c>
      <c r="I10605" s="6"/>
      <c r="J10605" t="str">
        <f t="shared" si="165"/>
        <v>PUANI-U400CPTW</v>
      </c>
      <c r="K10605" t="str">
        <f>IF((VLOOKUP(J10605,mdc!A:V,22,FALSE)=""),"non Collabo","collabo")</f>
        <v>collabo</v>
      </c>
      <c r="L10605" t="str" cm="1">
        <f t="array" ref="L10605">IFERROR(_xlfn.IFS(G10605&lt;0,"shortage",H10605&lt;0,"shortage",I10605&lt;0,"shortage"),"ok")</f>
        <v>ok</v>
      </c>
    </row>
    <row r="10606" spans="1:12" ht="15" hidden="1" thickBot="1" x14ac:dyDescent="0.4">
      <c r="A10606" s="5" t="s">
        <v>1357</v>
      </c>
      <c r="B10606" s="5" t="s">
        <v>57</v>
      </c>
      <c r="C10606" s="5" t="s">
        <v>1581</v>
      </c>
      <c r="D10606" s="7" t="s">
        <v>2517</v>
      </c>
      <c r="E10606" s="7" t="s">
        <v>8</v>
      </c>
      <c r="F10606" s="8"/>
      <c r="G10606" s="8"/>
      <c r="H10606" s="8">
        <v>-0.14807999999999999</v>
      </c>
      <c r="I10606" s="8"/>
      <c r="J10606" t="str">
        <f t="shared" si="165"/>
        <v>PUANI-U400CPTW</v>
      </c>
      <c r="K10606" t="str">
        <f>IF((VLOOKUP(J10606,mdc!A:V,22,FALSE)=""),"non Collabo","collabo")</f>
        <v>collabo</v>
      </c>
    </row>
    <row r="10607" spans="1:12" hidden="1" x14ac:dyDescent="0.35">
      <c r="A10607" s="5" t="s">
        <v>1357</v>
      </c>
      <c r="B10607" s="5" t="s">
        <v>57</v>
      </c>
      <c r="C10607" s="5" t="s">
        <v>1581</v>
      </c>
      <c r="D10607" s="3" t="s">
        <v>1314</v>
      </c>
      <c r="E10607" s="3" t="s">
        <v>5</v>
      </c>
      <c r="F10607" s="4"/>
      <c r="G10607" s="4">
        <v>20</v>
      </c>
      <c r="H10607" s="4"/>
      <c r="I10607" s="4"/>
      <c r="J10607" t="str">
        <f t="shared" si="165"/>
        <v>PUAWER9920Y1361</v>
      </c>
      <c r="K10607" t="str">
        <f>IF((VLOOKUP(J10607,mdc!A:V,22,FALSE)=""),"non Collabo","collabo")</f>
        <v>collabo</v>
      </c>
      <c r="L10607" t="str" cm="1">
        <f t="array" ref="L10607">IFERROR(_xlfn.IFS(G10607&lt;0,"shortage",H10607&lt;0,"shortage",I10607&lt;0,"shortage"),"ok")</f>
        <v>ok</v>
      </c>
    </row>
    <row r="10608" spans="1:12" hidden="1" x14ac:dyDescent="0.35">
      <c r="A10608" s="5" t="s">
        <v>1357</v>
      </c>
      <c r="B10608" s="5" t="s">
        <v>57</v>
      </c>
      <c r="C10608" s="5" t="s">
        <v>1581</v>
      </c>
      <c r="D10608" s="5" t="s">
        <v>1314</v>
      </c>
      <c r="E10608" s="5" t="s">
        <v>1565</v>
      </c>
      <c r="F10608" s="6"/>
      <c r="G10608" s="6">
        <v>20</v>
      </c>
      <c r="H10608" s="6"/>
      <c r="I10608" s="6"/>
      <c r="J10608" t="str">
        <f t="shared" si="165"/>
        <v>PUAWER9920Y1361</v>
      </c>
      <c r="K10608" t="str">
        <f>IF((VLOOKUP(J10608,mdc!A:V,22,FALSE)=""),"non Collabo","collabo")</f>
        <v>collabo</v>
      </c>
      <c r="L10608" t="str" cm="1">
        <f t="array" ref="L10608">IFERROR(_xlfn.IFS(G10608&lt;0,"shortage",H10608&lt;0,"shortage",I10608&lt;0,"shortage"),"ok")</f>
        <v>ok</v>
      </c>
    </row>
    <row r="10609" spans="1:12" hidden="1" x14ac:dyDescent="0.35">
      <c r="A10609" s="5" t="s">
        <v>1357</v>
      </c>
      <c r="B10609" s="5" t="s">
        <v>57</v>
      </c>
      <c r="C10609" s="5" t="s">
        <v>1581</v>
      </c>
      <c r="D10609" s="5" t="s">
        <v>1314</v>
      </c>
      <c r="E10609" s="5" t="s">
        <v>6</v>
      </c>
      <c r="F10609" s="6"/>
      <c r="G10609" s="6">
        <v>0</v>
      </c>
      <c r="H10609" s="6"/>
      <c r="I10609" s="6"/>
      <c r="J10609" t="str">
        <f t="shared" si="165"/>
        <v>PUAWER9920Y1361</v>
      </c>
      <c r="K10609" t="str">
        <f>IF((VLOOKUP(J10609,mdc!A:V,22,FALSE)=""),"non Collabo","collabo")</f>
        <v>collabo</v>
      </c>
      <c r="L10609" t="str" cm="1">
        <f t="array" ref="L10609">IFERROR(_xlfn.IFS(G10609&lt;0,"shortage",H10609&lt;0,"shortage",I10609&lt;0,"shortage"),"ok")</f>
        <v>ok</v>
      </c>
    </row>
    <row r="10610" spans="1:12" hidden="1" x14ac:dyDescent="0.35">
      <c r="A10610" s="5" t="s">
        <v>1357</v>
      </c>
      <c r="B10610" s="5" t="s">
        <v>57</v>
      </c>
      <c r="C10610" s="5" t="s">
        <v>1581</v>
      </c>
      <c r="D10610" s="5" t="s">
        <v>1314</v>
      </c>
      <c r="E10610" s="5" t="s">
        <v>2318</v>
      </c>
      <c r="F10610" s="6"/>
      <c r="G10610" s="6">
        <v>100</v>
      </c>
      <c r="H10610" s="6"/>
      <c r="I10610" s="6"/>
      <c r="J10610" t="str">
        <f t="shared" si="165"/>
        <v>PUAWER9920Y1361</v>
      </c>
      <c r="K10610" t="str">
        <f>IF((VLOOKUP(J10610,mdc!A:V,22,FALSE)=""),"non Collabo","collabo")</f>
        <v>collabo</v>
      </c>
      <c r="L10610" t="str" cm="1">
        <f t="array" ref="L10610">IFERROR(_xlfn.IFS(G10610&lt;0,"shortage",H10610&lt;0,"shortage",I10610&lt;0,"shortage"),"ok")</f>
        <v>ok</v>
      </c>
    </row>
    <row r="10611" spans="1:12" hidden="1" x14ac:dyDescent="0.35">
      <c r="A10611" s="5" t="s">
        <v>1357</v>
      </c>
      <c r="B10611" s="5" t="s">
        <v>57</v>
      </c>
      <c r="C10611" s="5" t="s">
        <v>1581</v>
      </c>
      <c r="D10611" s="5" t="s">
        <v>1314</v>
      </c>
      <c r="E10611" s="5" t="s">
        <v>7</v>
      </c>
      <c r="F10611" s="6"/>
      <c r="G10611" s="6"/>
      <c r="H10611" s="6"/>
      <c r="I10611" s="6"/>
      <c r="J10611" t="str">
        <f t="shared" si="165"/>
        <v>PUAWER9920Y1361</v>
      </c>
      <c r="K10611" t="str">
        <f>IF((VLOOKUP(J10611,mdc!A:V,22,FALSE)=""),"non Collabo","collabo")</f>
        <v>collabo</v>
      </c>
      <c r="L10611" t="str" cm="1">
        <f t="array" ref="L10611">IFERROR(_xlfn.IFS(G10611&lt;0,"shortage",H10611&lt;0,"shortage",I10611&lt;0,"shortage"),"ok")</f>
        <v>ok</v>
      </c>
    </row>
    <row r="10612" spans="1:12" hidden="1" x14ac:dyDescent="0.35">
      <c r="A10612" s="5" t="s">
        <v>1357</v>
      </c>
      <c r="B10612" s="5" t="s">
        <v>57</v>
      </c>
      <c r="C10612" s="5" t="s">
        <v>1581</v>
      </c>
      <c r="D10612" s="5" t="s">
        <v>1314</v>
      </c>
      <c r="E10612" s="5" t="s">
        <v>1566</v>
      </c>
      <c r="F10612" s="6"/>
      <c r="G10612" s="6">
        <v>0.25600000000000001</v>
      </c>
      <c r="H10612" s="6"/>
      <c r="I10612" s="6"/>
      <c r="J10612" t="str">
        <f t="shared" si="165"/>
        <v>PUAWER9920Y1361</v>
      </c>
      <c r="K10612" t="str">
        <f>IF((VLOOKUP(J10612,mdc!A:V,22,FALSE)=""),"non Collabo","collabo")</f>
        <v>collabo</v>
      </c>
      <c r="L10612" t="str" cm="1">
        <f t="array" ref="L10612">IFERROR(_xlfn.IFS(G10612&lt;0,"shortage",H10612&lt;0,"shortage",I10612&lt;0,"shortage"),"ok")</f>
        <v>ok</v>
      </c>
    </row>
    <row r="10613" spans="1:12" ht="15" hidden="1" thickBot="1" x14ac:dyDescent="0.4">
      <c r="A10613" s="5" t="s">
        <v>1357</v>
      </c>
      <c r="B10613" s="5" t="s">
        <v>57</v>
      </c>
      <c r="C10613" s="5" t="s">
        <v>1581</v>
      </c>
      <c r="D10613" s="7" t="s">
        <v>1314</v>
      </c>
      <c r="E10613" s="7" t="s">
        <v>8</v>
      </c>
      <c r="F10613" s="8"/>
      <c r="G10613" s="8">
        <v>-0.25600000000000001</v>
      </c>
      <c r="H10613" s="8"/>
      <c r="I10613" s="8"/>
      <c r="J10613" t="str">
        <f t="shared" si="165"/>
        <v>PUAWER9920Y1361</v>
      </c>
      <c r="K10613" t="str">
        <f>IF((VLOOKUP(J10613,mdc!A:V,22,FALSE)=""),"non Collabo","collabo")</f>
        <v>collabo</v>
      </c>
    </row>
    <row r="10614" spans="1:12" hidden="1" x14ac:dyDescent="0.35">
      <c r="A10614" s="5" t="s">
        <v>1357</v>
      </c>
      <c r="B10614" s="5" t="s">
        <v>57</v>
      </c>
      <c r="C10614" s="5" t="s">
        <v>1581</v>
      </c>
      <c r="D10614" s="3" t="s">
        <v>1317</v>
      </c>
      <c r="E10614" s="3" t="s">
        <v>5</v>
      </c>
      <c r="F10614" s="4">
        <v>100</v>
      </c>
      <c r="G10614" s="4"/>
      <c r="H10614" s="4">
        <v>100</v>
      </c>
      <c r="I10614" s="4"/>
      <c r="J10614" t="str">
        <f t="shared" si="165"/>
        <v>PUAWES4L03-803</v>
      </c>
      <c r="K10614" t="str">
        <f>IF((VLOOKUP(J10614,mdc!A:V,22,FALSE)=""),"non Collabo","collabo")</f>
        <v>collabo</v>
      </c>
      <c r="L10614" t="str" cm="1">
        <f t="array" ref="L10614">IFERROR(_xlfn.IFS(G10614&lt;0,"shortage",H10614&lt;0,"shortage",I10614&lt;0,"shortage"),"ok")</f>
        <v>ok</v>
      </c>
    </row>
    <row r="10615" spans="1:12" hidden="1" x14ac:dyDescent="0.35">
      <c r="A10615" s="5" t="s">
        <v>1357</v>
      </c>
      <c r="B10615" s="5" t="s">
        <v>57</v>
      </c>
      <c r="C10615" s="5" t="s">
        <v>1581</v>
      </c>
      <c r="D10615" s="5" t="s">
        <v>1317</v>
      </c>
      <c r="E10615" s="5" t="s">
        <v>1565</v>
      </c>
      <c r="F10615" s="6">
        <v>100</v>
      </c>
      <c r="G10615" s="6"/>
      <c r="H10615" s="6">
        <v>100</v>
      </c>
      <c r="I10615" s="6"/>
      <c r="J10615" t="str">
        <f t="shared" si="165"/>
        <v>PUAWES4L03-803</v>
      </c>
      <c r="K10615" t="str">
        <f>IF((VLOOKUP(J10615,mdc!A:V,22,FALSE)=""),"non Collabo","collabo")</f>
        <v>collabo</v>
      </c>
      <c r="L10615" t="str" cm="1">
        <f t="array" ref="L10615">IFERROR(_xlfn.IFS(G10615&lt;0,"shortage",H10615&lt;0,"shortage",I10615&lt;0,"shortage"),"ok")</f>
        <v>ok</v>
      </c>
    </row>
    <row r="10616" spans="1:12" hidden="1" x14ac:dyDescent="0.35">
      <c r="A10616" s="5" t="s">
        <v>1357</v>
      </c>
      <c r="B10616" s="5" t="s">
        <v>57</v>
      </c>
      <c r="C10616" s="5" t="s">
        <v>1581</v>
      </c>
      <c r="D10616" s="5" t="s">
        <v>1317</v>
      </c>
      <c r="E10616" s="5" t="s">
        <v>6</v>
      </c>
      <c r="F10616" s="6">
        <v>0</v>
      </c>
      <c r="G10616" s="6"/>
      <c r="H10616" s="6">
        <v>0</v>
      </c>
      <c r="I10616" s="6"/>
      <c r="J10616" t="str">
        <f t="shared" ref="J10616:J10679" si="166">A10616&amp;D10616</f>
        <v>PUAWES4L03-803</v>
      </c>
      <c r="K10616" t="str">
        <f>IF((VLOOKUP(J10616,mdc!A:V,22,FALSE)=""),"non Collabo","collabo")</f>
        <v>collabo</v>
      </c>
      <c r="L10616" t="str" cm="1">
        <f t="array" ref="L10616">IFERROR(_xlfn.IFS(G10616&lt;0,"shortage",H10616&lt;0,"shortage",I10616&lt;0,"shortage"),"ok")</f>
        <v>ok</v>
      </c>
    </row>
    <row r="10617" spans="1:12" hidden="1" x14ac:dyDescent="0.35">
      <c r="A10617" s="5" t="s">
        <v>1357</v>
      </c>
      <c r="B10617" s="5" t="s">
        <v>57</v>
      </c>
      <c r="C10617" s="5" t="s">
        <v>1581</v>
      </c>
      <c r="D10617" s="5" t="s">
        <v>1317</v>
      </c>
      <c r="E10617" s="5" t="s">
        <v>2318</v>
      </c>
      <c r="F10617" s="6">
        <v>100</v>
      </c>
      <c r="G10617" s="6"/>
      <c r="H10617" s="6">
        <v>100</v>
      </c>
      <c r="I10617" s="6"/>
      <c r="J10617" t="str">
        <f t="shared" si="166"/>
        <v>PUAWES4L03-803</v>
      </c>
      <c r="K10617" t="str">
        <f>IF((VLOOKUP(J10617,mdc!A:V,22,FALSE)=""),"non Collabo","collabo")</f>
        <v>collabo</v>
      </c>
      <c r="L10617" t="str" cm="1">
        <f t="array" ref="L10617">IFERROR(_xlfn.IFS(G10617&lt;0,"shortage",H10617&lt;0,"shortage",I10617&lt;0,"shortage"),"ok")</f>
        <v>ok</v>
      </c>
    </row>
    <row r="10618" spans="1:12" hidden="1" x14ac:dyDescent="0.35">
      <c r="A10618" s="5" t="s">
        <v>1357</v>
      </c>
      <c r="B10618" s="5" t="s">
        <v>57</v>
      </c>
      <c r="C10618" s="5" t="s">
        <v>1581</v>
      </c>
      <c r="D10618" s="5" t="s">
        <v>1317</v>
      </c>
      <c r="E10618" s="5" t="s">
        <v>7</v>
      </c>
      <c r="F10618" s="6"/>
      <c r="G10618" s="6"/>
      <c r="H10618" s="6"/>
      <c r="I10618" s="6"/>
      <c r="J10618" t="str">
        <f t="shared" si="166"/>
        <v>PUAWES4L03-803</v>
      </c>
      <c r="K10618" t="str">
        <f>IF((VLOOKUP(J10618,mdc!A:V,22,FALSE)=""),"non Collabo","collabo")</f>
        <v>collabo</v>
      </c>
      <c r="L10618" t="str" cm="1">
        <f t="array" ref="L10618">IFERROR(_xlfn.IFS(G10618&lt;0,"shortage",H10618&lt;0,"shortage",I10618&lt;0,"shortage"),"ok")</f>
        <v>ok</v>
      </c>
    </row>
    <row r="10619" spans="1:12" hidden="1" x14ac:dyDescent="0.35">
      <c r="A10619" s="5" t="s">
        <v>1357</v>
      </c>
      <c r="B10619" s="5" t="s">
        <v>57</v>
      </c>
      <c r="C10619" s="5" t="s">
        <v>1581</v>
      </c>
      <c r="D10619" s="5" t="s">
        <v>1317</v>
      </c>
      <c r="E10619" s="5" t="s">
        <v>1566</v>
      </c>
      <c r="F10619" s="6">
        <v>0.33800000000000002</v>
      </c>
      <c r="G10619" s="6"/>
      <c r="H10619" s="6">
        <v>0.33800000000000002</v>
      </c>
      <c r="I10619" s="6"/>
      <c r="J10619" t="str">
        <f t="shared" si="166"/>
        <v>PUAWES4L03-803</v>
      </c>
      <c r="K10619" t="str">
        <f>IF((VLOOKUP(J10619,mdc!A:V,22,FALSE)=""),"non Collabo","collabo")</f>
        <v>collabo</v>
      </c>
      <c r="L10619" t="str" cm="1">
        <f t="array" ref="L10619">IFERROR(_xlfn.IFS(G10619&lt;0,"shortage",H10619&lt;0,"shortage",I10619&lt;0,"shortage"),"ok")</f>
        <v>ok</v>
      </c>
    </row>
    <row r="10620" spans="1:12" ht="15" hidden="1" thickBot="1" x14ac:dyDescent="0.4">
      <c r="A10620" s="5" t="s">
        <v>1357</v>
      </c>
      <c r="B10620" s="5" t="s">
        <v>57</v>
      </c>
      <c r="C10620" s="5" t="s">
        <v>1581</v>
      </c>
      <c r="D10620" s="7" t="s">
        <v>1317</v>
      </c>
      <c r="E10620" s="7" t="s">
        <v>8</v>
      </c>
      <c r="F10620" s="8">
        <v>-0.33800000000000002</v>
      </c>
      <c r="G10620" s="8"/>
      <c r="H10620" s="8">
        <v>-0.33800000000000002</v>
      </c>
      <c r="I10620" s="8"/>
      <c r="J10620" t="str">
        <f t="shared" si="166"/>
        <v>PUAWES4L03-803</v>
      </c>
      <c r="K10620" t="str">
        <f>IF((VLOOKUP(J10620,mdc!A:V,22,FALSE)=""),"non Collabo","collabo")</f>
        <v>collabo</v>
      </c>
    </row>
    <row r="10621" spans="1:12" hidden="1" x14ac:dyDescent="0.35">
      <c r="A10621" s="5" t="s">
        <v>1357</v>
      </c>
      <c r="B10621" s="5" t="s">
        <v>57</v>
      </c>
      <c r="C10621" s="5" t="s">
        <v>1581</v>
      </c>
      <c r="D10621" s="3" t="s">
        <v>1319</v>
      </c>
      <c r="E10621" s="3" t="s">
        <v>5</v>
      </c>
      <c r="F10621" s="4"/>
      <c r="G10621" s="4"/>
      <c r="H10621" s="4">
        <v>40</v>
      </c>
      <c r="I10621" s="4"/>
      <c r="J10621" t="str">
        <f t="shared" si="166"/>
        <v>PUAWES9012Y1361</v>
      </c>
      <c r="K10621" t="str">
        <f>IF((VLOOKUP(J10621,mdc!A:V,22,FALSE)=""),"non Collabo","collabo")</f>
        <v>collabo</v>
      </c>
      <c r="L10621" t="str" cm="1">
        <f t="array" ref="L10621">IFERROR(_xlfn.IFS(G10621&lt;0,"shortage",H10621&lt;0,"shortage",I10621&lt;0,"shortage"),"ok")</f>
        <v>ok</v>
      </c>
    </row>
    <row r="10622" spans="1:12" hidden="1" x14ac:dyDescent="0.35">
      <c r="A10622" s="5" t="s">
        <v>1357</v>
      </c>
      <c r="B10622" s="5" t="s">
        <v>57</v>
      </c>
      <c r="C10622" s="5" t="s">
        <v>1581</v>
      </c>
      <c r="D10622" s="5" t="s">
        <v>1319</v>
      </c>
      <c r="E10622" s="5" t="s">
        <v>1565</v>
      </c>
      <c r="F10622" s="6"/>
      <c r="G10622" s="6"/>
      <c r="H10622" s="6">
        <v>40</v>
      </c>
      <c r="I10622" s="6"/>
      <c r="J10622" t="str">
        <f t="shared" si="166"/>
        <v>PUAWES9012Y1361</v>
      </c>
      <c r="K10622" t="str">
        <f>IF((VLOOKUP(J10622,mdc!A:V,22,FALSE)=""),"non Collabo","collabo")</f>
        <v>collabo</v>
      </c>
      <c r="L10622" t="str" cm="1">
        <f t="array" ref="L10622">IFERROR(_xlfn.IFS(G10622&lt;0,"shortage",H10622&lt;0,"shortage",I10622&lt;0,"shortage"),"ok")</f>
        <v>ok</v>
      </c>
    </row>
    <row r="10623" spans="1:12" hidden="1" x14ac:dyDescent="0.35">
      <c r="A10623" s="5" t="s">
        <v>1357</v>
      </c>
      <c r="B10623" s="5" t="s">
        <v>57</v>
      </c>
      <c r="C10623" s="5" t="s">
        <v>1581</v>
      </c>
      <c r="D10623" s="5" t="s">
        <v>1319</v>
      </c>
      <c r="E10623" s="5" t="s">
        <v>6</v>
      </c>
      <c r="F10623" s="6"/>
      <c r="G10623" s="6"/>
      <c r="H10623" s="6">
        <v>0</v>
      </c>
      <c r="I10623" s="6"/>
      <c r="J10623" t="str">
        <f t="shared" si="166"/>
        <v>PUAWES9012Y1361</v>
      </c>
      <c r="K10623" t="str">
        <f>IF((VLOOKUP(J10623,mdc!A:V,22,FALSE)=""),"non Collabo","collabo")</f>
        <v>collabo</v>
      </c>
      <c r="L10623" t="str" cm="1">
        <f t="array" ref="L10623">IFERROR(_xlfn.IFS(G10623&lt;0,"shortage",H10623&lt;0,"shortage",I10623&lt;0,"shortage"),"ok")</f>
        <v>ok</v>
      </c>
    </row>
    <row r="10624" spans="1:12" hidden="1" x14ac:dyDescent="0.35">
      <c r="A10624" s="5" t="s">
        <v>1357</v>
      </c>
      <c r="B10624" s="5" t="s">
        <v>57</v>
      </c>
      <c r="C10624" s="5" t="s">
        <v>1581</v>
      </c>
      <c r="D10624" s="5" t="s">
        <v>1319</v>
      </c>
      <c r="E10624" s="5" t="s">
        <v>2318</v>
      </c>
      <c r="F10624" s="6"/>
      <c r="G10624" s="6"/>
      <c r="H10624" s="6">
        <v>100</v>
      </c>
      <c r="I10624" s="6"/>
      <c r="J10624" t="str">
        <f t="shared" si="166"/>
        <v>PUAWES9012Y1361</v>
      </c>
      <c r="K10624" t="str">
        <f>IF((VLOOKUP(J10624,mdc!A:V,22,FALSE)=""),"non Collabo","collabo")</f>
        <v>collabo</v>
      </c>
      <c r="L10624" t="str" cm="1">
        <f t="array" ref="L10624">IFERROR(_xlfn.IFS(G10624&lt;0,"shortage",H10624&lt;0,"shortage",I10624&lt;0,"shortage"),"ok")</f>
        <v>ok</v>
      </c>
    </row>
    <row r="10625" spans="1:12" hidden="1" x14ac:dyDescent="0.35">
      <c r="A10625" s="5" t="s">
        <v>1357</v>
      </c>
      <c r="B10625" s="5" t="s">
        <v>57</v>
      </c>
      <c r="C10625" s="5" t="s">
        <v>1581</v>
      </c>
      <c r="D10625" s="5" t="s">
        <v>1319</v>
      </c>
      <c r="E10625" s="5" t="s">
        <v>7</v>
      </c>
      <c r="F10625" s="6"/>
      <c r="G10625" s="6"/>
      <c r="H10625" s="6"/>
      <c r="I10625" s="6"/>
      <c r="J10625" t="str">
        <f t="shared" si="166"/>
        <v>PUAWES9012Y1361</v>
      </c>
      <c r="K10625" t="str">
        <f>IF((VLOOKUP(J10625,mdc!A:V,22,FALSE)=""),"non Collabo","collabo")</f>
        <v>collabo</v>
      </c>
      <c r="L10625" t="str" cm="1">
        <f t="array" ref="L10625">IFERROR(_xlfn.IFS(G10625&lt;0,"shortage",H10625&lt;0,"shortage",I10625&lt;0,"shortage"),"ok")</f>
        <v>ok</v>
      </c>
    </row>
    <row r="10626" spans="1:12" hidden="1" x14ac:dyDescent="0.35">
      <c r="A10626" s="5" t="s">
        <v>1357</v>
      </c>
      <c r="B10626" s="5" t="s">
        <v>57</v>
      </c>
      <c r="C10626" s="5" t="s">
        <v>1581</v>
      </c>
      <c r="D10626" s="5" t="s">
        <v>1319</v>
      </c>
      <c r="E10626" s="5" t="s">
        <v>1566</v>
      </c>
      <c r="F10626" s="6"/>
      <c r="G10626" s="6"/>
      <c r="H10626" s="6">
        <v>0.36880000000000002</v>
      </c>
      <c r="I10626" s="6"/>
      <c r="J10626" t="str">
        <f t="shared" si="166"/>
        <v>PUAWES9012Y1361</v>
      </c>
      <c r="K10626" t="str">
        <f>IF((VLOOKUP(J10626,mdc!A:V,22,FALSE)=""),"non Collabo","collabo")</f>
        <v>collabo</v>
      </c>
      <c r="L10626" t="str" cm="1">
        <f t="array" ref="L10626">IFERROR(_xlfn.IFS(G10626&lt;0,"shortage",H10626&lt;0,"shortage",I10626&lt;0,"shortage"),"ok")</f>
        <v>ok</v>
      </c>
    </row>
    <row r="10627" spans="1:12" ht="15" hidden="1" thickBot="1" x14ac:dyDescent="0.4">
      <c r="A10627" s="5" t="s">
        <v>1357</v>
      </c>
      <c r="B10627" s="5" t="s">
        <v>57</v>
      </c>
      <c r="C10627" s="5" t="s">
        <v>1581</v>
      </c>
      <c r="D10627" s="7" t="s">
        <v>1319</v>
      </c>
      <c r="E10627" s="7" t="s">
        <v>8</v>
      </c>
      <c r="F10627" s="8"/>
      <c r="G10627" s="8"/>
      <c r="H10627" s="8">
        <v>-0.36880000000000002</v>
      </c>
      <c r="I10627" s="8"/>
      <c r="J10627" t="str">
        <f t="shared" si="166"/>
        <v>PUAWES9012Y1361</v>
      </c>
      <c r="K10627" t="str">
        <f>IF((VLOOKUP(J10627,mdc!A:V,22,FALSE)=""),"non Collabo","collabo")</f>
        <v>collabo</v>
      </c>
    </row>
    <row r="10628" spans="1:12" hidden="1" x14ac:dyDescent="0.35">
      <c r="A10628" s="5" t="s">
        <v>1357</v>
      </c>
      <c r="B10628" s="5" t="s">
        <v>57</v>
      </c>
      <c r="C10628" s="5" t="s">
        <v>1581</v>
      </c>
      <c r="D10628" s="3" t="s">
        <v>1320</v>
      </c>
      <c r="E10628" s="3" t="s">
        <v>5</v>
      </c>
      <c r="F10628" s="4">
        <v>40</v>
      </c>
      <c r="G10628" s="4"/>
      <c r="H10628" s="4">
        <v>60</v>
      </c>
      <c r="I10628" s="4"/>
      <c r="J10628" t="str">
        <f t="shared" si="166"/>
        <v>PUAWES9013Y1361</v>
      </c>
      <c r="K10628" t="str">
        <f>IF((VLOOKUP(J10628,mdc!A:V,22,FALSE)=""),"non Collabo","collabo")</f>
        <v>collabo</v>
      </c>
      <c r="L10628" t="str" cm="1">
        <f t="array" ref="L10628">IFERROR(_xlfn.IFS(G10628&lt;0,"shortage",H10628&lt;0,"shortage",I10628&lt;0,"shortage"),"ok")</f>
        <v>ok</v>
      </c>
    </row>
    <row r="10629" spans="1:12" hidden="1" x14ac:dyDescent="0.35">
      <c r="A10629" s="5" t="s">
        <v>1357</v>
      </c>
      <c r="B10629" s="5" t="s">
        <v>57</v>
      </c>
      <c r="C10629" s="5" t="s">
        <v>1581</v>
      </c>
      <c r="D10629" s="5" t="s">
        <v>1320</v>
      </c>
      <c r="E10629" s="5" t="s">
        <v>1565</v>
      </c>
      <c r="F10629" s="6">
        <v>40</v>
      </c>
      <c r="G10629" s="6"/>
      <c r="H10629" s="6">
        <v>60</v>
      </c>
      <c r="I10629" s="6"/>
      <c r="J10629" t="str">
        <f t="shared" si="166"/>
        <v>PUAWES9013Y1361</v>
      </c>
      <c r="K10629" t="str">
        <f>IF((VLOOKUP(J10629,mdc!A:V,22,FALSE)=""),"non Collabo","collabo")</f>
        <v>collabo</v>
      </c>
      <c r="L10629" t="str" cm="1">
        <f t="array" ref="L10629">IFERROR(_xlfn.IFS(G10629&lt;0,"shortage",H10629&lt;0,"shortage",I10629&lt;0,"shortage"),"ok")</f>
        <v>ok</v>
      </c>
    </row>
    <row r="10630" spans="1:12" hidden="1" x14ac:dyDescent="0.35">
      <c r="A10630" s="5" t="s">
        <v>1357</v>
      </c>
      <c r="B10630" s="5" t="s">
        <v>57</v>
      </c>
      <c r="C10630" s="5" t="s">
        <v>1581</v>
      </c>
      <c r="D10630" s="5" t="s">
        <v>1320</v>
      </c>
      <c r="E10630" s="5" t="s">
        <v>6</v>
      </c>
      <c r="F10630" s="6">
        <v>0</v>
      </c>
      <c r="G10630" s="6"/>
      <c r="H10630" s="6">
        <v>0</v>
      </c>
      <c r="I10630" s="6"/>
      <c r="J10630" t="str">
        <f t="shared" si="166"/>
        <v>PUAWES9013Y1361</v>
      </c>
      <c r="K10630" t="str">
        <f>IF((VLOOKUP(J10630,mdc!A:V,22,FALSE)=""),"non Collabo","collabo")</f>
        <v>collabo</v>
      </c>
      <c r="L10630" t="str" cm="1">
        <f t="array" ref="L10630">IFERROR(_xlfn.IFS(G10630&lt;0,"shortage",H10630&lt;0,"shortage",I10630&lt;0,"shortage"),"ok")</f>
        <v>ok</v>
      </c>
    </row>
    <row r="10631" spans="1:12" hidden="1" x14ac:dyDescent="0.35">
      <c r="A10631" s="5" t="s">
        <v>1357</v>
      </c>
      <c r="B10631" s="5" t="s">
        <v>57</v>
      </c>
      <c r="C10631" s="5" t="s">
        <v>1581</v>
      </c>
      <c r="D10631" s="5" t="s">
        <v>1320</v>
      </c>
      <c r="E10631" s="5" t="s">
        <v>2318</v>
      </c>
      <c r="F10631" s="6">
        <v>100</v>
      </c>
      <c r="G10631" s="6"/>
      <c r="H10631" s="6">
        <v>100</v>
      </c>
      <c r="I10631" s="6"/>
      <c r="J10631" t="str">
        <f t="shared" si="166"/>
        <v>PUAWES9013Y1361</v>
      </c>
      <c r="K10631" t="str">
        <f>IF((VLOOKUP(J10631,mdc!A:V,22,FALSE)=""),"non Collabo","collabo")</f>
        <v>collabo</v>
      </c>
      <c r="L10631" t="str" cm="1">
        <f t="array" ref="L10631">IFERROR(_xlfn.IFS(G10631&lt;0,"shortage",H10631&lt;0,"shortage",I10631&lt;0,"shortage"),"ok")</f>
        <v>ok</v>
      </c>
    </row>
    <row r="10632" spans="1:12" hidden="1" x14ac:dyDescent="0.35">
      <c r="A10632" s="5" t="s">
        <v>1357</v>
      </c>
      <c r="B10632" s="5" t="s">
        <v>57</v>
      </c>
      <c r="C10632" s="5" t="s">
        <v>1581</v>
      </c>
      <c r="D10632" s="5" t="s">
        <v>1320</v>
      </c>
      <c r="E10632" s="5" t="s">
        <v>7</v>
      </c>
      <c r="F10632" s="6"/>
      <c r="G10632" s="6"/>
      <c r="H10632" s="6"/>
      <c r="I10632" s="6"/>
      <c r="J10632" t="str">
        <f t="shared" si="166"/>
        <v>PUAWES9013Y1361</v>
      </c>
      <c r="K10632" t="str">
        <f>IF((VLOOKUP(J10632,mdc!A:V,22,FALSE)=""),"non Collabo","collabo")</f>
        <v>collabo</v>
      </c>
      <c r="L10632" t="str" cm="1">
        <f t="array" ref="L10632">IFERROR(_xlfn.IFS(G10632&lt;0,"shortage",H10632&lt;0,"shortage",I10632&lt;0,"shortage"),"ok")</f>
        <v>ok</v>
      </c>
    </row>
    <row r="10633" spans="1:12" hidden="1" x14ac:dyDescent="0.35">
      <c r="A10633" s="5" t="s">
        <v>1357</v>
      </c>
      <c r="B10633" s="5" t="s">
        <v>57</v>
      </c>
      <c r="C10633" s="5" t="s">
        <v>1581</v>
      </c>
      <c r="D10633" s="5" t="s">
        <v>1320</v>
      </c>
      <c r="E10633" s="5" t="s">
        <v>1566</v>
      </c>
      <c r="F10633" s="6">
        <v>0.42920000000000003</v>
      </c>
      <c r="G10633" s="6"/>
      <c r="H10633" s="6">
        <v>0.64380000000000004</v>
      </c>
      <c r="I10633" s="6"/>
      <c r="J10633" t="str">
        <f t="shared" si="166"/>
        <v>PUAWES9013Y1361</v>
      </c>
      <c r="K10633" t="str">
        <f>IF((VLOOKUP(J10633,mdc!A:V,22,FALSE)=""),"non Collabo","collabo")</f>
        <v>collabo</v>
      </c>
      <c r="L10633" t="str" cm="1">
        <f t="array" ref="L10633">IFERROR(_xlfn.IFS(G10633&lt;0,"shortage",H10633&lt;0,"shortage",I10633&lt;0,"shortage"),"ok")</f>
        <v>ok</v>
      </c>
    </row>
    <row r="10634" spans="1:12" ht="15" hidden="1" thickBot="1" x14ac:dyDescent="0.4">
      <c r="A10634" s="5" t="s">
        <v>1357</v>
      </c>
      <c r="B10634" s="5" t="s">
        <v>57</v>
      </c>
      <c r="C10634" s="5" t="s">
        <v>1581</v>
      </c>
      <c r="D10634" s="7" t="s">
        <v>1320</v>
      </c>
      <c r="E10634" s="7" t="s">
        <v>8</v>
      </c>
      <c r="F10634" s="8">
        <v>-0.42920000000000003</v>
      </c>
      <c r="G10634" s="8"/>
      <c r="H10634" s="8">
        <v>-0.64380000000000004</v>
      </c>
      <c r="I10634" s="8"/>
      <c r="J10634" t="str">
        <f t="shared" si="166"/>
        <v>PUAWES9013Y1361</v>
      </c>
      <c r="K10634" t="str">
        <f>IF((VLOOKUP(J10634,mdc!A:V,22,FALSE)=""),"non Collabo","collabo")</f>
        <v>collabo</v>
      </c>
    </row>
    <row r="10635" spans="1:12" hidden="1" x14ac:dyDescent="0.35">
      <c r="A10635" s="5" t="s">
        <v>1357</v>
      </c>
      <c r="B10635" s="5" t="s">
        <v>57</v>
      </c>
      <c r="C10635" s="5" t="s">
        <v>1581</v>
      </c>
      <c r="D10635" s="3" t="s">
        <v>1321</v>
      </c>
      <c r="E10635" s="3" t="s">
        <v>5</v>
      </c>
      <c r="F10635" s="4">
        <v>20</v>
      </c>
      <c r="G10635" s="4"/>
      <c r="H10635" s="4">
        <v>40</v>
      </c>
      <c r="I10635" s="4"/>
      <c r="J10635" t="str">
        <f t="shared" si="166"/>
        <v>PUAWES9015Y1361</v>
      </c>
      <c r="K10635" t="str">
        <f>IF((VLOOKUP(J10635,mdc!A:V,22,FALSE)=""),"non Collabo","collabo")</f>
        <v>collabo</v>
      </c>
      <c r="L10635" t="str" cm="1">
        <f t="array" ref="L10635">IFERROR(_xlfn.IFS(G10635&lt;0,"shortage",H10635&lt;0,"shortage",I10635&lt;0,"shortage"),"ok")</f>
        <v>ok</v>
      </c>
    </row>
    <row r="10636" spans="1:12" hidden="1" x14ac:dyDescent="0.35">
      <c r="A10636" s="5" t="s">
        <v>1357</v>
      </c>
      <c r="B10636" s="5" t="s">
        <v>57</v>
      </c>
      <c r="C10636" s="5" t="s">
        <v>1581</v>
      </c>
      <c r="D10636" s="5" t="s">
        <v>1321</v>
      </c>
      <c r="E10636" s="5" t="s">
        <v>1565</v>
      </c>
      <c r="F10636" s="6">
        <v>20</v>
      </c>
      <c r="G10636" s="6"/>
      <c r="H10636" s="6">
        <v>40</v>
      </c>
      <c r="I10636" s="6"/>
      <c r="J10636" t="str">
        <f t="shared" si="166"/>
        <v>PUAWES9015Y1361</v>
      </c>
      <c r="K10636" t="str">
        <f>IF((VLOOKUP(J10636,mdc!A:V,22,FALSE)=""),"non Collabo","collabo")</f>
        <v>collabo</v>
      </c>
      <c r="L10636" t="str" cm="1">
        <f t="array" ref="L10636">IFERROR(_xlfn.IFS(G10636&lt;0,"shortage",H10636&lt;0,"shortage",I10636&lt;0,"shortage"),"ok")</f>
        <v>ok</v>
      </c>
    </row>
    <row r="10637" spans="1:12" hidden="1" x14ac:dyDescent="0.35">
      <c r="A10637" s="5" t="s">
        <v>1357</v>
      </c>
      <c r="B10637" s="5" t="s">
        <v>57</v>
      </c>
      <c r="C10637" s="5" t="s">
        <v>1581</v>
      </c>
      <c r="D10637" s="5" t="s">
        <v>1321</v>
      </c>
      <c r="E10637" s="5" t="s">
        <v>6</v>
      </c>
      <c r="F10637" s="6">
        <v>0</v>
      </c>
      <c r="G10637" s="6"/>
      <c r="H10637" s="6">
        <v>0</v>
      </c>
      <c r="I10637" s="6"/>
      <c r="J10637" t="str">
        <f t="shared" si="166"/>
        <v>PUAWES9015Y1361</v>
      </c>
      <c r="K10637" t="str">
        <f>IF((VLOOKUP(J10637,mdc!A:V,22,FALSE)=""),"non Collabo","collabo")</f>
        <v>collabo</v>
      </c>
      <c r="L10637" t="str" cm="1">
        <f t="array" ref="L10637">IFERROR(_xlfn.IFS(G10637&lt;0,"shortage",H10637&lt;0,"shortage",I10637&lt;0,"shortage"),"ok")</f>
        <v>ok</v>
      </c>
    </row>
    <row r="10638" spans="1:12" hidden="1" x14ac:dyDescent="0.35">
      <c r="A10638" s="5" t="s">
        <v>1357</v>
      </c>
      <c r="B10638" s="5" t="s">
        <v>57</v>
      </c>
      <c r="C10638" s="5" t="s">
        <v>1581</v>
      </c>
      <c r="D10638" s="5" t="s">
        <v>1321</v>
      </c>
      <c r="E10638" s="5" t="s">
        <v>2318</v>
      </c>
      <c r="F10638" s="6">
        <v>100</v>
      </c>
      <c r="G10638" s="6"/>
      <c r="H10638" s="6">
        <v>100</v>
      </c>
      <c r="I10638" s="6"/>
      <c r="J10638" t="str">
        <f t="shared" si="166"/>
        <v>PUAWES9015Y1361</v>
      </c>
      <c r="K10638" t="str">
        <f>IF((VLOOKUP(J10638,mdc!A:V,22,FALSE)=""),"non Collabo","collabo")</f>
        <v>collabo</v>
      </c>
      <c r="L10638" t="str" cm="1">
        <f t="array" ref="L10638">IFERROR(_xlfn.IFS(G10638&lt;0,"shortage",H10638&lt;0,"shortage",I10638&lt;0,"shortage"),"ok")</f>
        <v>ok</v>
      </c>
    </row>
    <row r="10639" spans="1:12" hidden="1" x14ac:dyDescent="0.35">
      <c r="A10639" s="5" t="s">
        <v>1357</v>
      </c>
      <c r="B10639" s="5" t="s">
        <v>57</v>
      </c>
      <c r="C10639" s="5" t="s">
        <v>1581</v>
      </c>
      <c r="D10639" s="5" t="s">
        <v>1321</v>
      </c>
      <c r="E10639" s="5" t="s">
        <v>7</v>
      </c>
      <c r="F10639" s="6"/>
      <c r="G10639" s="6"/>
      <c r="H10639" s="6"/>
      <c r="I10639" s="6"/>
      <c r="J10639" t="str">
        <f t="shared" si="166"/>
        <v>PUAWES9015Y1361</v>
      </c>
      <c r="K10639" t="str">
        <f>IF((VLOOKUP(J10639,mdc!A:V,22,FALSE)=""),"non Collabo","collabo")</f>
        <v>collabo</v>
      </c>
      <c r="L10639" t="str" cm="1">
        <f t="array" ref="L10639">IFERROR(_xlfn.IFS(G10639&lt;0,"shortage",H10639&lt;0,"shortage",I10639&lt;0,"shortage"),"ok")</f>
        <v>ok</v>
      </c>
    </row>
    <row r="10640" spans="1:12" hidden="1" x14ac:dyDescent="0.35">
      <c r="A10640" s="5" t="s">
        <v>1357</v>
      </c>
      <c r="B10640" s="5" t="s">
        <v>57</v>
      </c>
      <c r="C10640" s="5" t="s">
        <v>1581</v>
      </c>
      <c r="D10640" s="5" t="s">
        <v>1321</v>
      </c>
      <c r="E10640" s="5" t="s">
        <v>1566</v>
      </c>
      <c r="F10640" s="6">
        <v>0.19639999999999999</v>
      </c>
      <c r="G10640" s="6"/>
      <c r="H10640" s="6">
        <v>0.39279999999999998</v>
      </c>
      <c r="I10640" s="6"/>
      <c r="J10640" t="str">
        <f t="shared" si="166"/>
        <v>PUAWES9015Y1361</v>
      </c>
      <c r="K10640" t="str">
        <f>IF((VLOOKUP(J10640,mdc!A:V,22,FALSE)=""),"non Collabo","collabo")</f>
        <v>collabo</v>
      </c>
      <c r="L10640" t="str" cm="1">
        <f t="array" ref="L10640">IFERROR(_xlfn.IFS(G10640&lt;0,"shortage",H10640&lt;0,"shortage",I10640&lt;0,"shortage"),"ok")</f>
        <v>ok</v>
      </c>
    </row>
    <row r="10641" spans="1:12" ht="15" hidden="1" thickBot="1" x14ac:dyDescent="0.4">
      <c r="A10641" s="5" t="s">
        <v>1357</v>
      </c>
      <c r="B10641" s="5" t="s">
        <v>57</v>
      </c>
      <c r="C10641" s="5" t="s">
        <v>1581</v>
      </c>
      <c r="D10641" s="7" t="s">
        <v>1321</v>
      </c>
      <c r="E10641" s="7" t="s">
        <v>8</v>
      </c>
      <c r="F10641" s="8">
        <v>-0.19639999999999999</v>
      </c>
      <c r="G10641" s="8"/>
      <c r="H10641" s="8">
        <v>-0.39279999999999998</v>
      </c>
      <c r="I10641" s="8"/>
      <c r="J10641" t="str">
        <f t="shared" si="166"/>
        <v>PUAWES9015Y1361</v>
      </c>
      <c r="K10641" t="str">
        <f>IF((VLOOKUP(J10641,mdc!A:V,22,FALSE)=""),"non Collabo","collabo")</f>
        <v>collabo</v>
      </c>
    </row>
    <row r="10642" spans="1:12" hidden="1" x14ac:dyDescent="0.35">
      <c r="A10642" s="5" t="s">
        <v>1357</v>
      </c>
      <c r="B10642" s="5" t="s">
        <v>57</v>
      </c>
      <c r="C10642" s="5" t="s">
        <v>1581</v>
      </c>
      <c r="D10642" s="3" t="s">
        <v>1324</v>
      </c>
      <c r="E10642" s="3" t="s">
        <v>5</v>
      </c>
      <c r="F10642" s="4">
        <v>20</v>
      </c>
      <c r="G10642" s="4"/>
      <c r="H10642" s="4">
        <v>20</v>
      </c>
      <c r="I10642" s="4"/>
      <c r="J10642" t="str">
        <f t="shared" si="166"/>
        <v>PUAWES9027Y1361</v>
      </c>
      <c r="K10642" t="str">
        <f>IF((VLOOKUP(J10642,mdc!A:V,22,FALSE)=""),"non Collabo","collabo")</f>
        <v>collabo</v>
      </c>
      <c r="L10642" t="str" cm="1">
        <f t="array" ref="L10642">IFERROR(_xlfn.IFS(G10642&lt;0,"shortage",H10642&lt;0,"shortage",I10642&lt;0,"shortage"),"ok")</f>
        <v>ok</v>
      </c>
    </row>
    <row r="10643" spans="1:12" hidden="1" x14ac:dyDescent="0.35">
      <c r="A10643" s="5" t="s">
        <v>1357</v>
      </c>
      <c r="B10643" s="5" t="s">
        <v>57</v>
      </c>
      <c r="C10643" s="5" t="s">
        <v>1581</v>
      </c>
      <c r="D10643" s="5" t="s">
        <v>1324</v>
      </c>
      <c r="E10643" s="5" t="s">
        <v>1565</v>
      </c>
      <c r="F10643" s="6">
        <v>20</v>
      </c>
      <c r="G10643" s="6"/>
      <c r="H10643" s="6">
        <v>20</v>
      </c>
      <c r="I10643" s="6"/>
      <c r="J10643" t="str">
        <f t="shared" si="166"/>
        <v>PUAWES9027Y1361</v>
      </c>
      <c r="K10643" t="str">
        <f>IF((VLOOKUP(J10643,mdc!A:V,22,FALSE)=""),"non Collabo","collabo")</f>
        <v>collabo</v>
      </c>
      <c r="L10643" t="str" cm="1">
        <f t="array" ref="L10643">IFERROR(_xlfn.IFS(G10643&lt;0,"shortage",H10643&lt;0,"shortage",I10643&lt;0,"shortage"),"ok")</f>
        <v>ok</v>
      </c>
    </row>
    <row r="10644" spans="1:12" hidden="1" x14ac:dyDescent="0.35">
      <c r="A10644" s="5" t="s">
        <v>1357</v>
      </c>
      <c r="B10644" s="5" t="s">
        <v>57</v>
      </c>
      <c r="C10644" s="5" t="s">
        <v>1581</v>
      </c>
      <c r="D10644" s="5" t="s">
        <v>1324</v>
      </c>
      <c r="E10644" s="5" t="s">
        <v>6</v>
      </c>
      <c r="F10644" s="6">
        <v>0</v>
      </c>
      <c r="G10644" s="6"/>
      <c r="H10644" s="6">
        <v>0</v>
      </c>
      <c r="I10644" s="6"/>
      <c r="J10644" t="str">
        <f t="shared" si="166"/>
        <v>PUAWES9027Y1361</v>
      </c>
      <c r="K10644" t="str">
        <f>IF((VLOOKUP(J10644,mdc!A:V,22,FALSE)=""),"non Collabo","collabo")</f>
        <v>collabo</v>
      </c>
      <c r="L10644" t="str" cm="1">
        <f t="array" ref="L10644">IFERROR(_xlfn.IFS(G10644&lt;0,"shortage",H10644&lt;0,"shortage",I10644&lt;0,"shortage"),"ok")</f>
        <v>ok</v>
      </c>
    </row>
    <row r="10645" spans="1:12" hidden="1" x14ac:dyDescent="0.35">
      <c r="A10645" s="5" t="s">
        <v>1357</v>
      </c>
      <c r="B10645" s="5" t="s">
        <v>57</v>
      </c>
      <c r="C10645" s="5" t="s">
        <v>1581</v>
      </c>
      <c r="D10645" s="5" t="s">
        <v>1324</v>
      </c>
      <c r="E10645" s="5" t="s">
        <v>2318</v>
      </c>
      <c r="F10645" s="6">
        <v>100</v>
      </c>
      <c r="G10645" s="6"/>
      <c r="H10645" s="6">
        <v>100</v>
      </c>
      <c r="I10645" s="6"/>
      <c r="J10645" t="str">
        <f t="shared" si="166"/>
        <v>PUAWES9027Y1361</v>
      </c>
      <c r="K10645" t="str">
        <f>IF((VLOOKUP(J10645,mdc!A:V,22,FALSE)=""),"non Collabo","collabo")</f>
        <v>collabo</v>
      </c>
      <c r="L10645" t="str" cm="1">
        <f t="array" ref="L10645">IFERROR(_xlfn.IFS(G10645&lt;0,"shortage",H10645&lt;0,"shortage",I10645&lt;0,"shortage"),"ok")</f>
        <v>ok</v>
      </c>
    </row>
    <row r="10646" spans="1:12" hidden="1" x14ac:dyDescent="0.35">
      <c r="A10646" s="5" t="s">
        <v>1357</v>
      </c>
      <c r="B10646" s="5" t="s">
        <v>57</v>
      </c>
      <c r="C10646" s="5" t="s">
        <v>1581</v>
      </c>
      <c r="D10646" s="5" t="s">
        <v>1324</v>
      </c>
      <c r="E10646" s="5" t="s">
        <v>7</v>
      </c>
      <c r="F10646" s="6"/>
      <c r="G10646" s="6"/>
      <c r="H10646" s="6"/>
      <c r="I10646" s="6"/>
      <c r="J10646" t="str">
        <f t="shared" si="166"/>
        <v>PUAWES9027Y1361</v>
      </c>
      <c r="K10646" t="str">
        <f>IF((VLOOKUP(J10646,mdc!A:V,22,FALSE)=""),"non Collabo","collabo")</f>
        <v>collabo</v>
      </c>
      <c r="L10646" t="str" cm="1">
        <f t="array" ref="L10646">IFERROR(_xlfn.IFS(G10646&lt;0,"shortage",H10646&lt;0,"shortage",I10646&lt;0,"shortage"),"ok")</f>
        <v>ok</v>
      </c>
    </row>
    <row r="10647" spans="1:12" hidden="1" x14ac:dyDescent="0.35">
      <c r="A10647" s="5" t="s">
        <v>1357</v>
      </c>
      <c r="B10647" s="5" t="s">
        <v>57</v>
      </c>
      <c r="C10647" s="5" t="s">
        <v>1581</v>
      </c>
      <c r="D10647" s="5" t="s">
        <v>1324</v>
      </c>
      <c r="E10647" s="5" t="s">
        <v>1566</v>
      </c>
      <c r="F10647" s="6">
        <v>0.31879999999999997</v>
      </c>
      <c r="G10647" s="6"/>
      <c r="H10647" s="6">
        <v>0.31879999999999997</v>
      </c>
      <c r="I10647" s="6"/>
      <c r="J10647" t="str">
        <f t="shared" si="166"/>
        <v>PUAWES9027Y1361</v>
      </c>
      <c r="K10647" t="str">
        <f>IF((VLOOKUP(J10647,mdc!A:V,22,FALSE)=""),"non Collabo","collabo")</f>
        <v>collabo</v>
      </c>
      <c r="L10647" t="str" cm="1">
        <f t="array" ref="L10647">IFERROR(_xlfn.IFS(G10647&lt;0,"shortage",H10647&lt;0,"shortage",I10647&lt;0,"shortage"),"ok")</f>
        <v>ok</v>
      </c>
    </row>
    <row r="10648" spans="1:12" ht="15" hidden="1" thickBot="1" x14ac:dyDescent="0.4">
      <c r="A10648" s="5" t="s">
        <v>1357</v>
      </c>
      <c r="B10648" s="5" t="s">
        <v>57</v>
      </c>
      <c r="C10648" s="5" t="s">
        <v>1581</v>
      </c>
      <c r="D10648" s="7" t="s">
        <v>1324</v>
      </c>
      <c r="E10648" s="7" t="s">
        <v>8</v>
      </c>
      <c r="F10648" s="8">
        <v>-0.31879999999999997</v>
      </c>
      <c r="G10648" s="8"/>
      <c r="H10648" s="8">
        <v>-0.31879999999999997</v>
      </c>
      <c r="I10648" s="8"/>
      <c r="J10648" t="str">
        <f t="shared" si="166"/>
        <v>PUAWES9027Y1361</v>
      </c>
      <c r="K10648" t="str">
        <f>IF((VLOOKUP(J10648,mdc!A:V,22,FALSE)=""),"non Collabo","collabo")</f>
        <v>collabo</v>
      </c>
    </row>
    <row r="10649" spans="1:12" hidden="1" x14ac:dyDescent="0.35">
      <c r="A10649" s="5" t="s">
        <v>1357</v>
      </c>
      <c r="B10649" s="5" t="s">
        <v>57</v>
      </c>
      <c r="C10649" s="5" t="s">
        <v>1581</v>
      </c>
      <c r="D10649" s="3" t="s">
        <v>1326</v>
      </c>
      <c r="E10649" s="3" t="s">
        <v>5</v>
      </c>
      <c r="F10649" s="4"/>
      <c r="G10649" s="4"/>
      <c r="H10649" s="4">
        <v>40</v>
      </c>
      <c r="I10649" s="4"/>
      <c r="J10649" t="str">
        <f t="shared" si="166"/>
        <v>PUAWES9038Y1361</v>
      </c>
      <c r="K10649" t="str">
        <f>IF((VLOOKUP(J10649,mdc!A:V,22,FALSE)=""),"non Collabo","collabo")</f>
        <v>collabo</v>
      </c>
      <c r="L10649" t="str" cm="1">
        <f t="array" ref="L10649">IFERROR(_xlfn.IFS(G10649&lt;0,"shortage",H10649&lt;0,"shortage",I10649&lt;0,"shortage"),"ok")</f>
        <v>ok</v>
      </c>
    </row>
    <row r="10650" spans="1:12" hidden="1" x14ac:dyDescent="0.35">
      <c r="A10650" s="5" t="s">
        <v>1357</v>
      </c>
      <c r="B10650" s="5" t="s">
        <v>57</v>
      </c>
      <c r="C10650" s="5" t="s">
        <v>1581</v>
      </c>
      <c r="D10650" s="5" t="s">
        <v>1326</v>
      </c>
      <c r="E10650" s="5" t="s">
        <v>1565</v>
      </c>
      <c r="F10650" s="6"/>
      <c r="G10650" s="6"/>
      <c r="H10650" s="6">
        <v>40</v>
      </c>
      <c r="I10650" s="6"/>
      <c r="J10650" t="str">
        <f t="shared" si="166"/>
        <v>PUAWES9038Y1361</v>
      </c>
      <c r="K10650" t="str">
        <f>IF((VLOOKUP(J10650,mdc!A:V,22,FALSE)=""),"non Collabo","collabo")</f>
        <v>collabo</v>
      </c>
      <c r="L10650" t="str" cm="1">
        <f t="array" ref="L10650">IFERROR(_xlfn.IFS(G10650&lt;0,"shortage",H10650&lt;0,"shortage",I10650&lt;0,"shortage"),"ok")</f>
        <v>ok</v>
      </c>
    </row>
    <row r="10651" spans="1:12" hidden="1" x14ac:dyDescent="0.35">
      <c r="A10651" s="5" t="s">
        <v>1357</v>
      </c>
      <c r="B10651" s="5" t="s">
        <v>57</v>
      </c>
      <c r="C10651" s="5" t="s">
        <v>1581</v>
      </c>
      <c r="D10651" s="5" t="s">
        <v>1326</v>
      </c>
      <c r="E10651" s="5" t="s">
        <v>6</v>
      </c>
      <c r="F10651" s="6"/>
      <c r="G10651" s="6"/>
      <c r="H10651" s="6">
        <v>0</v>
      </c>
      <c r="I10651" s="6"/>
      <c r="J10651" t="str">
        <f t="shared" si="166"/>
        <v>PUAWES9038Y1361</v>
      </c>
      <c r="K10651" t="str">
        <f>IF((VLOOKUP(J10651,mdc!A:V,22,FALSE)=""),"non Collabo","collabo")</f>
        <v>collabo</v>
      </c>
      <c r="L10651" t="str" cm="1">
        <f t="array" ref="L10651">IFERROR(_xlfn.IFS(G10651&lt;0,"shortage",H10651&lt;0,"shortage",I10651&lt;0,"shortage"),"ok")</f>
        <v>ok</v>
      </c>
    </row>
    <row r="10652" spans="1:12" hidden="1" x14ac:dyDescent="0.35">
      <c r="A10652" s="5" t="s">
        <v>1357</v>
      </c>
      <c r="B10652" s="5" t="s">
        <v>57</v>
      </c>
      <c r="C10652" s="5" t="s">
        <v>1581</v>
      </c>
      <c r="D10652" s="5" t="s">
        <v>1326</v>
      </c>
      <c r="E10652" s="5" t="s">
        <v>2318</v>
      </c>
      <c r="F10652" s="6"/>
      <c r="G10652" s="6"/>
      <c r="H10652" s="6">
        <v>100</v>
      </c>
      <c r="I10652" s="6"/>
      <c r="J10652" t="str">
        <f t="shared" si="166"/>
        <v>PUAWES9038Y1361</v>
      </c>
      <c r="K10652" t="str">
        <f>IF((VLOOKUP(J10652,mdc!A:V,22,FALSE)=""),"non Collabo","collabo")</f>
        <v>collabo</v>
      </c>
      <c r="L10652" t="str" cm="1">
        <f t="array" ref="L10652">IFERROR(_xlfn.IFS(G10652&lt;0,"shortage",H10652&lt;0,"shortage",I10652&lt;0,"shortage"),"ok")</f>
        <v>ok</v>
      </c>
    </row>
    <row r="10653" spans="1:12" hidden="1" x14ac:dyDescent="0.35">
      <c r="A10653" s="5" t="s">
        <v>1357</v>
      </c>
      <c r="B10653" s="5" t="s">
        <v>57</v>
      </c>
      <c r="C10653" s="5" t="s">
        <v>1581</v>
      </c>
      <c r="D10653" s="5" t="s">
        <v>1326</v>
      </c>
      <c r="E10653" s="5" t="s">
        <v>7</v>
      </c>
      <c r="F10653" s="6"/>
      <c r="G10653" s="6"/>
      <c r="H10653" s="6"/>
      <c r="I10653" s="6"/>
      <c r="J10653" t="str">
        <f t="shared" si="166"/>
        <v>PUAWES9038Y1361</v>
      </c>
      <c r="K10653" t="str">
        <f>IF((VLOOKUP(J10653,mdc!A:V,22,FALSE)=""),"non Collabo","collabo")</f>
        <v>collabo</v>
      </c>
      <c r="L10653" t="str" cm="1">
        <f t="array" ref="L10653">IFERROR(_xlfn.IFS(G10653&lt;0,"shortage",H10653&lt;0,"shortage",I10653&lt;0,"shortage"),"ok")</f>
        <v>ok</v>
      </c>
    </row>
    <row r="10654" spans="1:12" hidden="1" x14ac:dyDescent="0.35">
      <c r="A10654" s="5" t="s">
        <v>1357</v>
      </c>
      <c r="B10654" s="5" t="s">
        <v>57</v>
      </c>
      <c r="C10654" s="5" t="s">
        <v>1581</v>
      </c>
      <c r="D10654" s="5" t="s">
        <v>1326</v>
      </c>
      <c r="E10654" s="5" t="s">
        <v>1566</v>
      </c>
      <c r="F10654" s="6"/>
      <c r="G10654" s="6"/>
      <c r="H10654" s="6">
        <v>0.68320000000000003</v>
      </c>
      <c r="I10654" s="6"/>
      <c r="J10654" t="str">
        <f t="shared" si="166"/>
        <v>PUAWES9038Y1361</v>
      </c>
      <c r="K10654" t="str">
        <f>IF((VLOOKUP(J10654,mdc!A:V,22,FALSE)=""),"non Collabo","collabo")</f>
        <v>collabo</v>
      </c>
      <c r="L10654" t="str" cm="1">
        <f t="array" ref="L10654">IFERROR(_xlfn.IFS(G10654&lt;0,"shortage",H10654&lt;0,"shortage",I10654&lt;0,"shortage"),"ok")</f>
        <v>ok</v>
      </c>
    </row>
    <row r="10655" spans="1:12" ht="15" hidden="1" thickBot="1" x14ac:dyDescent="0.4">
      <c r="A10655" s="5" t="s">
        <v>1357</v>
      </c>
      <c r="B10655" s="5" t="s">
        <v>57</v>
      </c>
      <c r="C10655" s="5" t="s">
        <v>1581</v>
      </c>
      <c r="D10655" s="7" t="s">
        <v>1326</v>
      </c>
      <c r="E10655" s="7" t="s">
        <v>8</v>
      </c>
      <c r="F10655" s="8"/>
      <c r="G10655" s="8"/>
      <c r="H10655" s="8">
        <v>-0.68320000000000003</v>
      </c>
      <c r="I10655" s="8"/>
      <c r="J10655" t="str">
        <f t="shared" si="166"/>
        <v>PUAWES9038Y1361</v>
      </c>
      <c r="K10655" t="str">
        <f>IF((VLOOKUP(J10655,mdc!A:V,22,FALSE)=""),"non Collabo","collabo")</f>
        <v>collabo</v>
      </c>
    </row>
    <row r="10656" spans="1:12" hidden="1" x14ac:dyDescent="0.35">
      <c r="A10656" s="5" t="s">
        <v>1357</v>
      </c>
      <c r="B10656" s="5" t="s">
        <v>57</v>
      </c>
      <c r="C10656" s="5" t="s">
        <v>1581</v>
      </c>
      <c r="D10656" s="3" t="s">
        <v>1327</v>
      </c>
      <c r="E10656" s="3" t="s">
        <v>5</v>
      </c>
      <c r="F10656" s="4"/>
      <c r="G10656" s="4"/>
      <c r="H10656" s="4">
        <v>40</v>
      </c>
      <c r="I10656" s="4"/>
      <c r="J10656" t="str">
        <f t="shared" si="166"/>
        <v>PUAWES9040Y1361</v>
      </c>
      <c r="K10656" t="str">
        <f>IF((VLOOKUP(J10656,mdc!A:V,22,FALSE)=""),"non Collabo","collabo")</f>
        <v>collabo</v>
      </c>
      <c r="L10656" t="str" cm="1">
        <f t="array" ref="L10656">IFERROR(_xlfn.IFS(G10656&lt;0,"shortage",H10656&lt;0,"shortage",I10656&lt;0,"shortage"),"ok")</f>
        <v>ok</v>
      </c>
    </row>
    <row r="10657" spans="1:12" hidden="1" x14ac:dyDescent="0.35">
      <c r="A10657" s="5" t="s">
        <v>1357</v>
      </c>
      <c r="B10657" s="5" t="s">
        <v>57</v>
      </c>
      <c r="C10657" s="5" t="s">
        <v>1581</v>
      </c>
      <c r="D10657" s="5" t="s">
        <v>1327</v>
      </c>
      <c r="E10657" s="5" t="s">
        <v>1565</v>
      </c>
      <c r="F10657" s="6"/>
      <c r="G10657" s="6"/>
      <c r="H10657" s="6">
        <v>40</v>
      </c>
      <c r="I10657" s="6"/>
      <c r="J10657" t="str">
        <f t="shared" si="166"/>
        <v>PUAWES9040Y1361</v>
      </c>
      <c r="K10657" t="str">
        <f>IF((VLOOKUP(J10657,mdc!A:V,22,FALSE)=""),"non Collabo","collabo")</f>
        <v>collabo</v>
      </c>
      <c r="L10657" t="str" cm="1">
        <f t="array" ref="L10657">IFERROR(_xlfn.IFS(G10657&lt;0,"shortage",H10657&lt;0,"shortage",I10657&lt;0,"shortage"),"ok")</f>
        <v>ok</v>
      </c>
    </row>
    <row r="10658" spans="1:12" hidden="1" x14ac:dyDescent="0.35">
      <c r="A10658" s="5" t="s">
        <v>1357</v>
      </c>
      <c r="B10658" s="5" t="s">
        <v>57</v>
      </c>
      <c r="C10658" s="5" t="s">
        <v>1581</v>
      </c>
      <c r="D10658" s="5" t="s">
        <v>1327</v>
      </c>
      <c r="E10658" s="5" t="s">
        <v>6</v>
      </c>
      <c r="F10658" s="6"/>
      <c r="G10658" s="6"/>
      <c r="H10658" s="6">
        <v>0</v>
      </c>
      <c r="I10658" s="6"/>
      <c r="J10658" t="str">
        <f t="shared" si="166"/>
        <v>PUAWES9040Y1361</v>
      </c>
      <c r="K10658" t="str">
        <f>IF((VLOOKUP(J10658,mdc!A:V,22,FALSE)=""),"non Collabo","collabo")</f>
        <v>collabo</v>
      </c>
      <c r="L10658" t="str" cm="1">
        <f t="array" ref="L10658">IFERROR(_xlfn.IFS(G10658&lt;0,"shortage",H10658&lt;0,"shortage",I10658&lt;0,"shortage"),"ok")</f>
        <v>ok</v>
      </c>
    </row>
    <row r="10659" spans="1:12" hidden="1" x14ac:dyDescent="0.35">
      <c r="A10659" s="5" t="s">
        <v>1357</v>
      </c>
      <c r="B10659" s="5" t="s">
        <v>57</v>
      </c>
      <c r="C10659" s="5" t="s">
        <v>1581</v>
      </c>
      <c r="D10659" s="5" t="s">
        <v>1327</v>
      </c>
      <c r="E10659" s="5" t="s">
        <v>2318</v>
      </c>
      <c r="F10659" s="6"/>
      <c r="G10659" s="6"/>
      <c r="H10659" s="6">
        <v>100</v>
      </c>
      <c r="I10659" s="6"/>
      <c r="J10659" t="str">
        <f t="shared" si="166"/>
        <v>PUAWES9040Y1361</v>
      </c>
      <c r="K10659" t="str">
        <f>IF((VLOOKUP(J10659,mdc!A:V,22,FALSE)=""),"non Collabo","collabo")</f>
        <v>collabo</v>
      </c>
      <c r="L10659" t="str" cm="1">
        <f t="array" ref="L10659">IFERROR(_xlfn.IFS(G10659&lt;0,"shortage",H10659&lt;0,"shortage",I10659&lt;0,"shortage"),"ok")</f>
        <v>ok</v>
      </c>
    </row>
    <row r="10660" spans="1:12" hidden="1" x14ac:dyDescent="0.35">
      <c r="A10660" s="5" t="s">
        <v>1357</v>
      </c>
      <c r="B10660" s="5" t="s">
        <v>57</v>
      </c>
      <c r="C10660" s="5" t="s">
        <v>1581</v>
      </c>
      <c r="D10660" s="5" t="s">
        <v>1327</v>
      </c>
      <c r="E10660" s="5" t="s">
        <v>7</v>
      </c>
      <c r="F10660" s="6"/>
      <c r="G10660" s="6"/>
      <c r="H10660" s="6"/>
      <c r="I10660" s="6"/>
      <c r="J10660" t="str">
        <f t="shared" si="166"/>
        <v>PUAWES9040Y1361</v>
      </c>
      <c r="K10660" t="str">
        <f>IF((VLOOKUP(J10660,mdc!A:V,22,FALSE)=""),"non Collabo","collabo")</f>
        <v>collabo</v>
      </c>
      <c r="L10660" t="str" cm="1">
        <f t="array" ref="L10660">IFERROR(_xlfn.IFS(G10660&lt;0,"shortage",H10660&lt;0,"shortage",I10660&lt;0,"shortage"),"ok")</f>
        <v>ok</v>
      </c>
    </row>
    <row r="10661" spans="1:12" hidden="1" x14ac:dyDescent="0.35">
      <c r="A10661" s="5" t="s">
        <v>1357</v>
      </c>
      <c r="B10661" s="5" t="s">
        <v>57</v>
      </c>
      <c r="C10661" s="5" t="s">
        <v>1581</v>
      </c>
      <c r="D10661" s="5" t="s">
        <v>1327</v>
      </c>
      <c r="E10661" s="5" t="s">
        <v>1566</v>
      </c>
      <c r="F10661" s="6"/>
      <c r="G10661" s="6"/>
      <c r="H10661" s="6">
        <v>1.008</v>
      </c>
      <c r="I10661" s="6"/>
      <c r="J10661" t="str">
        <f t="shared" si="166"/>
        <v>PUAWES9040Y1361</v>
      </c>
      <c r="K10661" t="str">
        <f>IF((VLOOKUP(J10661,mdc!A:V,22,FALSE)=""),"non Collabo","collabo")</f>
        <v>collabo</v>
      </c>
      <c r="L10661" t="str" cm="1">
        <f t="array" ref="L10661">IFERROR(_xlfn.IFS(G10661&lt;0,"shortage",H10661&lt;0,"shortage",I10661&lt;0,"shortage"),"ok")</f>
        <v>ok</v>
      </c>
    </row>
    <row r="10662" spans="1:12" ht="15" hidden="1" thickBot="1" x14ac:dyDescent="0.4">
      <c r="A10662" s="5" t="s">
        <v>1357</v>
      </c>
      <c r="B10662" s="5" t="s">
        <v>57</v>
      </c>
      <c r="C10662" s="5" t="s">
        <v>1581</v>
      </c>
      <c r="D10662" s="7" t="s">
        <v>1327</v>
      </c>
      <c r="E10662" s="7" t="s">
        <v>8</v>
      </c>
      <c r="F10662" s="8"/>
      <c r="G10662" s="8"/>
      <c r="H10662" s="8">
        <v>-1.008</v>
      </c>
      <c r="I10662" s="8"/>
      <c r="J10662" t="str">
        <f t="shared" si="166"/>
        <v>PUAWES9040Y1361</v>
      </c>
      <c r="K10662" t="str">
        <f>IF((VLOOKUP(J10662,mdc!A:V,22,FALSE)=""),"non Collabo","collabo")</f>
        <v>collabo</v>
      </c>
    </row>
    <row r="10663" spans="1:12" hidden="1" x14ac:dyDescent="0.35">
      <c r="A10663" s="5" t="s">
        <v>1357</v>
      </c>
      <c r="B10663" s="5" t="s">
        <v>57</v>
      </c>
      <c r="C10663" s="5" t="s">
        <v>1581</v>
      </c>
      <c r="D10663" s="3" t="s">
        <v>1330</v>
      </c>
      <c r="E10663" s="3" t="s">
        <v>5</v>
      </c>
      <c r="F10663" s="4"/>
      <c r="G10663" s="4">
        <v>40</v>
      </c>
      <c r="H10663" s="4">
        <v>20</v>
      </c>
      <c r="I10663" s="4"/>
      <c r="J10663" t="str">
        <f t="shared" si="166"/>
        <v>PUAWES9068Y1361</v>
      </c>
      <c r="K10663" t="str">
        <f>IF((VLOOKUP(J10663,mdc!A:V,22,FALSE)=""),"non Collabo","collabo")</f>
        <v>collabo</v>
      </c>
      <c r="L10663" t="str" cm="1">
        <f t="array" ref="L10663">IFERROR(_xlfn.IFS(G10663&lt;0,"shortage",H10663&lt;0,"shortage",I10663&lt;0,"shortage"),"ok")</f>
        <v>ok</v>
      </c>
    </row>
    <row r="10664" spans="1:12" hidden="1" x14ac:dyDescent="0.35">
      <c r="A10664" s="5" t="s">
        <v>1357</v>
      </c>
      <c r="B10664" s="5" t="s">
        <v>57</v>
      </c>
      <c r="C10664" s="5" t="s">
        <v>1581</v>
      </c>
      <c r="D10664" s="5" t="s">
        <v>1330</v>
      </c>
      <c r="E10664" s="5" t="s">
        <v>1565</v>
      </c>
      <c r="F10664" s="6"/>
      <c r="G10664" s="6">
        <v>40</v>
      </c>
      <c r="H10664" s="6">
        <v>20</v>
      </c>
      <c r="I10664" s="6"/>
      <c r="J10664" t="str">
        <f t="shared" si="166"/>
        <v>PUAWES9068Y1361</v>
      </c>
      <c r="K10664" t="str">
        <f>IF((VLOOKUP(J10664,mdc!A:V,22,FALSE)=""),"non Collabo","collabo")</f>
        <v>collabo</v>
      </c>
      <c r="L10664" t="str" cm="1">
        <f t="array" ref="L10664">IFERROR(_xlfn.IFS(G10664&lt;0,"shortage",H10664&lt;0,"shortage",I10664&lt;0,"shortage"),"ok")</f>
        <v>ok</v>
      </c>
    </row>
    <row r="10665" spans="1:12" hidden="1" x14ac:dyDescent="0.35">
      <c r="A10665" s="5" t="s">
        <v>1357</v>
      </c>
      <c r="B10665" s="5" t="s">
        <v>57</v>
      </c>
      <c r="C10665" s="5" t="s">
        <v>1581</v>
      </c>
      <c r="D10665" s="5" t="s">
        <v>1330</v>
      </c>
      <c r="E10665" s="5" t="s">
        <v>6</v>
      </c>
      <c r="F10665" s="6"/>
      <c r="G10665" s="6">
        <v>0</v>
      </c>
      <c r="H10665" s="6">
        <v>0</v>
      </c>
      <c r="I10665" s="6"/>
      <c r="J10665" t="str">
        <f t="shared" si="166"/>
        <v>PUAWES9068Y1361</v>
      </c>
      <c r="K10665" t="str">
        <f>IF((VLOOKUP(J10665,mdc!A:V,22,FALSE)=""),"non Collabo","collabo")</f>
        <v>collabo</v>
      </c>
      <c r="L10665" t="str" cm="1">
        <f t="array" ref="L10665">IFERROR(_xlfn.IFS(G10665&lt;0,"shortage",H10665&lt;0,"shortage",I10665&lt;0,"shortage"),"ok")</f>
        <v>ok</v>
      </c>
    </row>
    <row r="10666" spans="1:12" hidden="1" x14ac:dyDescent="0.35">
      <c r="A10666" s="5" t="s">
        <v>1357</v>
      </c>
      <c r="B10666" s="5" t="s">
        <v>57</v>
      </c>
      <c r="C10666" s="5" t="s">
        <v>1581</v>
      </c>
      <c r="D10666" s="5" t="s">
        <v>1330</v>
      </c>
      <c r="E10666" s="5" t="s">
        <v>2318</v>
      </c>
      <c r="F10666" s="6"/>
      <c r="G10666" s="6">
        <v>100</v>
      </c>
      <c r="H10666" s="6">
        <v>100</v>
      </c>
      <c r="I10666" s="6"/>
      <c r="J10666" t="str">
        <f t="shared" si="166"/>
        <v>PUAWES9068Y1361</v>
      </c>
      <c r="K10666" t="str">
        <f>IF((VLOOKUP(J10666,mdc!A:V,22,FALSE)=""),"non Collabo","collabo")</f>
        <v>collabo</v>
      </c>
      <c r="L10666" t="str" cm="1">
        <f t="array" ref="L10666">IFERROR(_xlfn.IFS(G10666&lt;0,"shortage",H10666&lt;0,"shortage",I10666&lt;0,"shortage"),"ok")</f>
        <v>ok</v>
      </c>
    </row>
    <row r="10667" spans="1:12" hidden="1" x14ac:dyDescent="0.35">
      <c r="A10667" s="5" t="s">
        <v>1357</v>
      </c>
      <c r="B10667" s="5" t="s">
        <v>57</v>
      </c>
      <c r="C10667" s="5" t="s">
        <v>1581</v>
      </c>
      <c r="D10667" s="5" t="s">
        <v>1330</v>
      </c>
      <c r="E10667" s="5" t="s">
        <v>7</v>
      </c>
      <c r="F10667" s="6"/>
      <c r="G10667" s="6"/>
      <c r="H10667" s="6"/>
      <c r="I10667" s="6"/>
      <c r="J10667" t="str">
        <f t="shared" si="166"/>
        <v>PUAWES9068Y1361</v>
      </c>
      <c r="K10667" t="str">
        <f>IF((VLOOKUP(J10667,mdc!A:V,22,FALSE)=""),"non Collabo","collabo")</f>
        <v>collabo</v>
      </c>
      <c r="L10667" t="str" cm="1">
        <f t="array" ref="L10667">IFERROR(_xlfn.IFS(G10667&lt;0,"shortage",H10667&lt;0,"shortage",I10667&lt;0,"shortage"),"ok")</f>
        <v>ok</v>
      </c>
    </row>
    <row r="10668" spans="1:12" hidden="1" x14ac:dyDescent="0.35">
      <c r="A10668" s="5" t="s">
        <v>1357</v>
      </c>
      <c r="B10668" s="5" t="s">
        <v>57</v>
      </c>
      <c r="C10668" s="5" t="s">
        <v>1581</v>
      </c>
      <c r="D10668" s="5" t="s">
        <v>1330</v>
      </c>
      <c r="E10668" s="5" t="s">
        <v>1566</v>
      </c>
      <c r="F10668" s="6"/>
      <c r="G10668" s="6">
        <v>0.21279999999999999</v>
      </c>
      <c r="H10668" s="6">
        <v>0.10639999999999999</v>
      </c>
      <c r="I10668" s="6"/>
      <c r="J10668" t="str">
        <f t="shared" si="166"/>
        <v>PUAWES9068Y1361</v>
      </c>
      <c r="K10668" t="str">
        <f>IF((VLOOKUP(J10668,mdc!A:V,22,FALSE)=""),"non Collabo","collabo")</f>
        <v>collabo</v>
      </c>
      <c r="L10668" t="str" cm="1">
        <f t="array" ref="L10668">IFERROR(_xlfn.IFS(G10668&lt;0,"shortage",H10668&lt;0,"shortage",I10668&lt;0,"shortage"),"ok")</f>
        <v>ok</v>
      </c>
    </row>
    <row r="10669" spans="1:12" ht="15" hidden="1" thickBot="1" x14ac:dyDescent="0.4">
      <c r="A10669" s="5" t="s">
        <v>1357</v>
      </c>
      <c r="B10669" s="5" t="s">
        <v>57</v>
      </c>
      <c r="C10669" s="5" t="s">
        <v>1581</v>
      </c>
      <c r="D10669" s="7" t="s">
        <v>1330</v>
      </c>
      <c r="E10669" s="7" t="s">
        <v>8</v>
      </c>
      <c r="F10669" s="8"/>
      <c r="G10669" s="8">
        <v>-0.21279999999999999</v>
      </c>
      <c r="H10669" s="8">
        <v>-0.10639999999999999</v>
      </c>
      <c r="I10669" s="8"/>
      <c r="J10669" t="str">
        <f t="shared" si="166"/>
        <v>PUAWES9068Y1361</v>
      </c>
      <c r="K10669" t="str">
        <f>IF((VLOOKUP(J10669,mdc!A:V,22,FALSE)=""),"non Collabo","collabo")</f>
        <v>collabo</v>
      </c>
    </row>
    <row r="10670" spans="1:12" hidden="1" x14ac:dyDescent="0.35">
      <c r="A10670" s="5" t="s">
        <v>1357</v>
      </c>
      <c r="B10670" s="5" t="s">
        <v>57</v>
      </c>
      <c r="C10670" s="5" t="s">
        <v>1581</v>
      </c>
      <c r="D10670" s="3" t="s">
        <v>1332</v>
      </c>
      <c r="E10670" s="3" t="s">
        <v>5</v>
      </c>
      <c r="F10670" s="4"/>
      <c r="G10670" s="4"/>
      <c r="H10670" s="4">
        <v>40</v>
      </c>
      <c r="I10670" s="4"/>
      <c r="J10670" t="str">
        <f t="shared" si="166"/>
        <v>PUAWES9085Y1361</v>
      </c>
      <c r="K10670" t="str">
        <f>IF((VLOOKUP(J10670,mdc!A:V,22,FALSE)=""),"non Collabo","collabo")</f>
        <v>collabo</v>
      </c>
      <c r="L10670" t="str" cm="1">
        <f t="array" ref="L10670">IFERROR(_xlfn.IFS(G10670&lt;0,"shortage",H10670&lt;0,"shortage",I10670&lt;0,"shortage"),"ok")</f>
        <v>ok</v>
      </c>
    </row>
    <row r="10671" spans="1:12" hidden="1" x14ac:dyDescent="0.35">
      <c r="A10671" s="5" t="s">
        <v>1357</v>
      </c>
      <c r="B10671" s="5" t="s">
        <v>57</v>
      </c>
      <c r="C10671" s="5" t="s">
        <v>1581</v>
      </c>
      <c r="D10671" s="5" t="s">
        <v>1332</v>
      </c>
      <c r="E10671" s="5" t="s">
        <v>1565</v>
      </c>
      <c r="F10671" s="6"/>
      <c r="G10671" s="6"/>
      <c r="H10671" s="6">
        <v>40</v>
      </c>
      <c r="I10671" s="6"/>
      <c r="J10671" t="str">
        <f t="shared" si="166"/>
        <v>PUAWES9085Y1361</v>
      </c>
      <c r="K10671" t="str">
        <f>IF((VLOOKUP(J10671,mdc!A:V,22,FALSE)=""),"non Collabo","collabo")</f>
        <v>collabo</v>
      </c>
      <c r="L10671" t="str" cm="1">
        <f t="array" ref="L10671">IFERROR(_xlfn.IFS(G10671&lt;0,"shortage",H10671&lt;0,"shortage",I10671&lt;0,"shortage"),"ok")</f>
        <v>ok</v>
      </c>
    </row>
    <row r="10672" spans="1:12" hidden="1" x14ac:dyDescent="0.35">
      <c r="A10672" s="5" t="s">
        <v>1357</v>
      </c>
      <c r="B10672" s="5" t="s">
        <v>57</v>
      </c>
      <c r="C10672" s="5" t="s">
        <v>1581</v>
      </c>
      <c r="D10672" s="5" t="s">
        <v>1332</v>
      </c>
      <c r="E10672" s="5" t="s">
        <v>6</v>
      </c>
      <c r="F10672" s="6"/>
      <c r="G10672" s="6"/>
      <c r="H10672" s="6">
        <v>0</v>
      </c>
      <c r="I10672" s="6"/>
      <c r="J10672" t="str">
        <f t="shared" si="166"/>
        <v>PUAWES9085Y1361</v>
      </c>
      <c r="K10672" t="str">
        <f>IF((VLOOKUP(J10672,mdc!A:V,22,FALSE)=""),"non Collabo","collabo")</f>
        <v>collabo</v>
      </c>
      <c r="L10672" t="str" cm="1">
        <f t="array" ref="L10672">IFERROR(_xlfn.IFS(G10672&lt;0,"shortage",H10672&lt;0,"shortage",I10672&lt;0,"shortage"),"ok")</f>
        <v>ok</v>
      </c>
    </row>
    <row r="10673" spans="1:12" hidden="1" x14ac:dyDescent="0.35">
      <c r="A10673" s="5" t="s">
        <v>1357</v>
      </c>
      <c r="B10673" s="5" t="s">
        <v>57</v>
      </c>
      <c r="C10673" s="5" t="s">
        <v>1581</v>
      </c>
      <c r="D10673" s="5" t="s">
        <v>1332</v>
      </c>
      <c r="E10673" s="5" t="s">
        <v>2318</v>
      </c>
      <c r="F10673" s="6"/>
      <c r="G10673" s="6"/>
      <c r="H10673" s="6">
        <v>100</v>
      </c>
      <c r="I10673" s="6"/>
      <c r="J10673" t="str">
        <f t="shared" si="166"/>
        <v>PUAWES9085Y1361</v>
      </c>
      <c r="K10673" t="str">
        <f>IF((VLOOKUP(J10673,mdc!A:V,22,FALSE)=""),"non Collabo","collabo")</f>
        <v>collabo</v>
      </c>
      <c r="L10673" t="str" cm="1">
        <f t="array" ref="L10673">IFERROR(_xlfn.IFS(G10673&lt;0,"shortage",H10673&lt;0,"shortage",I10673&lt;0,"shortage"),"ok")</f>
        <v>ok</v>
      </c>
    </row>
    <row r="10674" spans="1:12" hidden="1" x14ac:dyDescent="0.35">
      <c r="A10674" s="5" t="s">
        <v>1357</v>
      </c>
      <c r="B10674" s="5" t="s">
        <v>57</v>
      </c>
      <c r="C10674" s="5" t="s">
        <v>1581</v>
      </c>
      <c r="D10674" s="5" t="s">
        <v>1332</v>
      </c>
      <c r="E10674" s="5" t="s">
        <v>7</v>
      </c>
      <c r="F10674" s="6"/>
      <c r="G10674" s="6"/>
      <c r="H10674" s="6"/>
      <c r="I10674" s="6"/>
      <c r="J10674" t="str">
        <f t="shared" si="166"/>
        <v>PUAWES9085Y1361</v>
      </c>
      <c r="K10674" t="str">
        <f>IF((VLOOKUP(J10674,mdc!A:V,22,FALSE)=""),"non Collabo","collabo")</f>
        <v>collabo</v>
      </c>
      <c r="L10674" t="str" cm="1">
        <f t="array" ref="L10674">IFERROR(_xlfn.IFS(G10674&lt;0,"shortage",H10674&lt;0,"shortage",I10674&lt;0,"shortage"),"ok")</f>
        <v>ok</v>
      </c>
    </row>
    <row r="10675" spans="1:12" hidden="1" x14ac:dyDescent="0.35">
      <c r="A10675" s="5" t="s">
        <v>1357</v>
      </c>
      <c r="B10675" s="5" t="s">
        <v>57</v>
      </c>
      <c r="C10675" s="5" t="s">
        <v>1581</v>
      </c>
      <c r="D10675" s="5" t="s">
        <v>1332</v>
      </c>
      <c r="E10675" s="5" t="s">
        <v>1566</v>
      </c>
      <c r="F10675" s="6"/>
      <c r="G10675" s="6"/>
      <c r="H10675" s="6">
        <v>0.24399999999999999</v>
      </c>
      <c r="I10675" s="6"/>
      <c r="J10675" t="str">
        <f t="shared" si="166"/>
        <v>PUAWES9085Y1361</v>
      </c>
      <c r="K10675" t="str">
        <f>IF((VLOOKUP(J10675,mdc!A:V,22,FALSE)=""),"non Collabo","collabo")</f>
        <v>collabo</v>
      </c>
      <c r="L10675" t="str" cm="1">
        <f t="array" ref="L10675">IFERROR(_xlfn.IFS(G10675&lt;0,"shortage",H10675&lt;0,"shortage",I10675&lt;0,"shortage"),"ok")</f>
        <v>ok</v>
      </c>
    </row>
    <row r="10676" spans="1:12" ht="15" hidden="1" thickBot="1" x14ac:dyDescent="0.4">
      <c r="A10676" s="5" t="s">
        <v>1357</v>
      </c>
      <c r="B10676" s="5" t="s">
        <v>57</v>
      </c>
      <c r="C10676" s="5" t="s">
        <v>1581</v>
      </c>
      <c r="D10676" s="7" t="s">
        <v>1332</v>
      </c>
      <c r="E10676" s="7" t="s">
        <v>8</v>
      </c>
      <c r="F10676" s="8"/>
      <c r="G10676" s="8"/>
      <c r="H10676" s="8">
        <v>-0.24399999999999999</v>
      </c>
      <c r="I10676" s="8"/>
      <c r="J10676" t="str">
        <f t="shared" si="166"/>
        <v>PUAWES9085Y1361</v>
      </c>
      <c r="K10676" t="str">
        <f>IF((VLOOKUP(J10676,mdc!A:V,22,FALSE)=""),"non Collabo","collabo")</f>
        <v>collabo</v>
      </c>
    </row>
    <row r="10677" spans="1:12" hidden="1" x14ac:dyDescent="0.35">
      <c r="A10677" s="5" t="s">
        <v>1357</v>
      </c>
      <c r="B10677" s="5" t="s">
        <v>57</v>
      </c>
      <c r="C10677" s="5" t="s">
        <v>1581</v>
      </c>
      <c r="D10677" s="3" t="s">
        <v>1333</v>
      </c>
      <c r="E10677" s="3" t="s">
        <v>5</v>
      </c>
      <c r="F10677" s="4"/>
      <c r="G10677" s="4"/>
      <c r="H10677" s="4">
        <v>40</v>
      </c>
      <c r="I10677" s="4"/>
      <c r="J10677" t="str">
        <f t="shared" si="166"/>
        <v>PUAWES9087Y1361</v>
      </c>
      <c r="K10677" t="str">
        <f>IF((VLOOKUP(J10677,mdc!A:V,22,FALSE)=""),"non Collabo","collabo")</f>
        <v>collabo</v>
      </c>
      <c r="L10677" t="str" cm="1">
        <f t="array" ref="L10677">IFERROR(_xlfn.IFS(G10677&lt;0,"shortage",H10677&lt;0,"shortage",I10677&lt;0,"shortage"),"ok")</f>
        <v>ok</v>
      </c>
    </row>
    <row r="10678" spans="1:12" hidden="1" x14ac:dyDescent="0.35">
      <c r="A10678" s="5" t="s">
        <v>1357</v>
      </c>
      <c r="B10678" s="5" t="s">
        <v>57</v>
      </c>
      <c r="C10678" s="5" t="s">
        <v>1581</v>
      </c>
      <c r="D10678" s="5" t="s">
        <v>1333</v>
      </c>
      <c r="E10678" s="5" t="s">
        <v>1565</v>
      </c>
      <c r="F10678" s="6"/>
      <c r="G10678" s="6"/>
      <c r="H10678" s="6">
        <v>40</v>
      </c>
      <c r="I10678" s="6"/>
      <c r="J10678" t="str">
        <f t="shared" si="166"/>
        <v>PUAWES9087Y1361</v>
      </c>
      <c r="K10678" t="str">
        <f>IF((VLOOKUP(J10678,mdc!A:V,22,FALSE)=""),"non Collabo","collabo")</f>
        <v>collabo</v>
      </c>
      <c r="L10678" t="str" cm="1">
        <f t="array" ref="L10678">IFERROR(_xlfn.IFS(G10678&lt;0,"shortage",H10678&lt;0,"shortage",I10678&lt;0,"shortage"),"ok")</f>
        <v>ok</v>
      </c>
    </row>
    <row r="10679" spans="1:12" hidden="1" x14ac:dyDescent="0.35">
      <c r="A10679" s="5" t="s">
        <v>1357</v>
      </c>
      <c r="B10679" s="5" t="s">
        <v>57</v>
      </c>
      <c r="C10679" s="5" t="s">
        <v>1581</v>
      </c>
      <c r="D10679" s="5" t="s">
        <v>1333</v>
      </c>
      <c r="E10679" s="5" t="s">
        <v>6</v>
      </c>
      <c r="F10679" s="6"/>
      <c r="G10679" s="6"/>
      <c r="H10679" s="6">
        <v>0</v>
      </c>
      <c r="I10679" s="6"/>
      <c r="J10679" t="str">
        <f t="shared" si="166"/>
        <v>PUAWES9087Y1361</v>
      </c>
      <c r="K10679" t="str">
        <f>IF((VLOOKUP(J10679,mdc!A:V,22,FALSE)=""),"non Collabo","collabo")</f>
        <v>collabo</v>
      </c>
      <c r="L10679" t="str" cm="1">
        <f t="array" ref="L10679">IFERROR(_xlfn.IFS(G10679&lt;0,"shortage",H10679&lt;0,"shortage",I10679&lt;0,"shortage"),"ok")</f>
        <v>ok</v>
      </c>
    </row>
    <row r="10680" spans="1:12" hidden="1" x14ac:dyDescent="0.35">
      <c r="A10680" s="5" t="s">
        <v>1357</v>
      </c>
      <c r="B10680" s="5" t="s">
        <v>57</v>
      </c>
      <c r="C10680" s="5" t="s">
        <v>1581</v>
      </c>
      <c r="D10680" s="5" t="s">
        <v>1333</v>
      </c>
      <c r="E10680" s="5" t="s">
        <v>2318</v>
      </c>
      <c r="F10680" s="6"/>
      <c r="G10680" s="6"/>
      <c r="H10680" s="6">
        <v>100</v>
      </c>
      <c r="I10680" s="6"/>
      <c r="J10680" t="str">
        <f t="shared" ref="J10680:J10743" si="167">A10680&amp;D10680</f>
        <v>PUAWES9087Y1361</v>
      </c>
      <c r="K10680" t="str">
        <f>IF((VLOOKUP(J10680,mdc!A:V,22,FALSE)=""),"non Collabo","collabo")</f>
        <v>collabo</v>
      </c>
      <c r="L10680" t="str" cm="1">
        <f t="array" ref="L10680">IFERROR(_xlfn.IFS(G10680&lt;0,"shortage",H10680&lt;0,"shortage",I10680&lt;0,"shortage"),"ok")</f>
        <v>ok</v>
      </c>
    </row>
    <row r="10681" spans="1:12" hidden="1" x14ac:dyDescent="0.35">
      <c r="A10681" s="5" t="s">
        <v>1357</v>
      </c>
      <c r="B10681" s="5" t="s">
        <v>57</v>
      </c>
      <c r="C10681" s="5" t="s">
        <v>1581</v>
      </c>
      <c r="D10681" s="5" t="s">
        <v>1333</v>
      </c>
      <c r="E10681" s="5" t="s">
        <v>7</v>
      </c>
      <c r="F10681" s="6"/>
      <c r="G10681" s="6"/>
      <c r="H10681" s="6"/>
      <c r="I10681" s="6"/>
      <c r="J10681" t="str">
        <f t="shared" si="167"/>
        <v>PUAWES9087Y1361</v>
      </c>
      <c r="K10681" t="str">
        <f>IF((VLOOKUP(J10681,mdc!A:V,22,FALSE)=""),"non Collabo","collabo")</f>
        <v>collabo</v>
      </c>
      <c r="L10681" t="str" cm="1">
        <f t="array" ref="L10681">IFERROR(_xlfn.IFS(G10681&lt;0,"shortage",H10681&lt;0,"shortage",I10681&lt;0,"shortage"),"ok")</f>
        <v>ok</v>
      </c>
    </row>
    <row r="10682" spans="1:12" hidden="1" x14ac:dyDescent="0.35">
      <c r="A10682" s="5" t="s">
        <v>1357</v>
      </c>
      <c r="B10682" s="5" t="s">
        <v>57</v>
      </c>
      <c r="C10682" s="5" t="s">
        <v>1581</v>
      </c>
      <c r="D10682" s="5" t="s">
        <v>1333</v>
      </c>
      <c r="E10682" s="5" t="s">
        <v>1566</v>
      </c>
      <c r="F10682" s="6"/>
      <c r="G10682" s="6"/>
      <c r="H10682" s="6">
        <v>0.2452</v>
      </c>
      <c r="I10682" s="6"/>
      <c r="J10682" t="str">
        <f t="shared" si="167"/>
        <v>PUAWES9087Y1361</v>
      </c>
      <c r="K10682" t="str">
        <f>IF((VLOOKUP(J10682,mdc!A:V,22,FALSE)=""),"non Collabo","collabo")</f>
        <v>collabo</v>
      </c>
      <c r="L10682" t="str" cm="1">
        <f t="array" ref="L10682">IFERROR(_xlfn.IFS(G10682&lt;0,"shortage",H10682&lt;0,"shortage",I10682&lt;0,"shortage"),"ok")</f>
        <v>ok</v>
      </c>
    </row>
    <row r="10683" spans="1:12" ht="15" hidden="1" thickBot="1" x14ac:dyDescent="0.4">
      <c r="A10683" s="5" t="s">
        <v>1357</v>
      </c>
      <c r="B10683" s="5" t="s">
        <v>57</v>
      </c>
      <c r="C10683" s="5" t="s">
        <v>1581</v>
      </c>
      <c r="D10683" s="7" t="s">
        <v>1333</v>
      </c>
      <c r="E10683" s="7" t="s">
        <v>8</v>
      </c>
      <c r="F10683" s="8"/>
      <c r="G10683" s="8"/>
      <c r="H10683" s="8">
        <v>-0.2452</v>
      </c>
      <c r="I10683" s="8"/>
      <c r="J10683" t="str">
        <f t="shared" si="167"/>
        <v>PUAWES9087Y1361</v>
      </c>
      <c r="K10683" t="str">
        <f>IF((VLOOKUP(J10683,mdc!A:V,22,FALSE)=""),"non Collabo","collabo")</f>
        <v>collabo</v>
      </c>
    </row>
    <row r="10684" spans="1:12" hidden="1" x14ac:dyDescent="0.35">
      <c r="A10684" s="5" t="s">
        <v>1357</v>
      </c>
      <c r="B10684" s="5" t="s">
        <v>57</v>
      </c>
      <c r="C10684" s="5" t="s">
        <v>1581</v>
      </c>
      <c r="D10684" s="3" t="s">
        <v>1334</v>
      </c>
      <c r="E10684" s="3" t="s">
        <v>5</v>
      </c>
      <c r="F10684" s="4"/>
      <c r="G10684" s="4"/>
      <c r="H10684" s="4">
        <v>40</v>
      </c>
      <c r="I10684" s="4"/>
      <c r="J10684" t="str">
        <f t="shared" si="167"/>
        <v>PUAWES9089Y1361</v>
      </c>
      <c r="K10684" t="str">
        <f>IF((VLOOKUP(J10684,mdc!A:V,22,FALSE)=""),"non Collabo","collabo")</f>
        <v>collabo</v>
      </c>
      <c r="L10684" t="str" cm="1">
        <f t="array" ref="L10684">IFERROR(_xlfn.IFS(G10684&lt;0,"shortage",H10684&lt;0,"shortage",I10684&lt;0,"shortage"),"ok")</f>
        <v>ok</v>
      </c>
    </row>
    <row r="10685" spans="1:12" hidden="1" x14ac:dyDescent="0.35">
      <c r="A10685" s="5" t="s">
        <v>1357</v>
      </c>
      <c r="B10685" s="5" t="s">
        <v>57</v>
      </c>
      <c r="C10685" s="5" t="s">
        <v>1581</v>
      </c>
      <c r="D10685" s="5" t="s">
        <v>1334</v>
      </c>
      <c r="E10685" s="5" t="s">
        <v>1565</v>
      </c>
      <c r="F10685" s="6"/>
      <c r="G10685" s="6"/>
      <c r="H10685" s="6">
        <v>40</v>
      </c>
      <c r="I10685" s="6"/>
      <c r="J10685" t="str">
        <f t="shared" si="167"/>
        <v>PUAWES9089Y1361</v>
      </c>
      <c r="K10685" t="str">
        <f>IF((VLOOKUP(J10685,mdc!A:V,22,FALSE)=""),"non Collabo","collabo")</f>
        <v>collabo</v>
      </c>
      <c r="L10685" t="str" cm="1">
        <f t="array" ref="L10685">IFERROR(_xlfn.IFS(G10685&lt;0,"shortage",H10685&lt;0,"shortage",I10685&lt;0,"shortage"),"ok")</f>
        <v>ok</v>
      </c>
    </row>
    <row r="10686" spans="1:12" hidden="1" x14ac:dyDescent="0.35">
      <c r="A10686" s="5" t="s">
        <v>1357</v>
      </c>
      <c r="B10686" s="5" t="s">
        <v>57</v>
      </c>
      <c r="C10686" s="5" t="s">
        <v>1581</v>
      </c>
      <c r="D10686" s="5" t="s">
        <v>1334</v>
      </c>
      <c r="E10686" s="5" t="s">
        <v>6</v>
      </c>
      <c r="F10686" s="6"/>
      <c r="G10686" s="6"/>
      <c r="H10686" s="6">
        <v>0</v>
      </c>
      <c r="I10686" s="6"/>
      <c r="J10686" t="str">
        <f t="shared" si="167"/>
        <v>PUAWES9089Y1361</v>
      </c>
      <c r="K10686" t="str">
        <f>IF((VLOOKUP(J10686,mdc!A:V,22,FALSE)=""),"non Collabo","collabo")</f>
        <v>collabo</v>
      </c>
      <c r="L10686" t="str" cm="1">
        <f t="array" ref="L10686">IFERROR(_xlfn.IFS(G10686&lt;0,"shortage",H10686&lt;0,"shortage",I10686&lt;0,"shortage"),"ok")</f>
        <v>ok</v>
      </c>
    </row>
    <row r="10687" spans="1:12" hidden="1" x14ac:dyDescent="0.35">
      <c r="A10687" s="5" t="s">
        <v>1357</v>
      </c>
      <c r="B10687" s="5" t="s">
        <v>57</v>
      </c>
      <c r="C10687" s="5" t="s">
        <v>1581</v>
      </c>
      <c r="D10687" s="5" t="s">
        <v>1334</v>
      </c>
      <c r="E10687" s="5" t="s">
        <v>2318</v>
      </c>
      <c r="F10687" s="6"/>
      <c r="G10687" s="6"/>
      <c r="H10687" s="6">
        <v>100</v>
      </c>
      <c r="I10687" s="6"/>
      <c r="J10687" t="str">
        <f t="shared" si="167"/>
        <v>PUAWES9089Y1361</v>
      </c>
      <c r="K10687" t="str">
        <f>IF((VLOOKUP(J10687,mdc!A:V,22,FALSE)=""),"non Collabo","collabo")</f>
        <v>collabo</v>
      </c>
      <c r="L10687" t="str" cm="1">
        <f t="array" ref="L10687">IFERROR(_xlfn.IFS(G10687&lt;0,"shortage",H10687&lt;0,"shortage",I10687&lt;0,"shortage"),"ok")</f>
        <v>ok</v>
      </c>
    </row>
    <row r="10688" spans="1:12" hidden="1" x14ac:dyDescent="0.35">
      <c r="A10688" s="5" t="s">
        <v>1357</v>
      </c>
      <c r="B10688" s="5" t="s">
        <v>57</v>
      </c>
      <c r="C10688" s="5" t="s">
        <v>1581</v>
      </c>
      <c r="D10688" s="5" t="s">
        <v>1334</v>
      </c>
      <c r="E10688" s="5" t="s">
        <v>7</v>
      </c>
      <c r="F10688" s="6"/>
      <c r="G10688" s="6"/>
      <c r="H10688" s="6"/>
      <c r="I10688" s="6"/>
      <c r="J10688" t="str">
        <f t="shared" si="167"/>
        <v>PUAWES9089Y1361</v>
      </c>
      <c r="K10688" t="str">
        <f>IF((VLOOKUP(J10688,mdc!A:V,22,FALSE)=""),"non Collabo","collabo")</f>
        <v>collabo</v>
      </c>
      <c r="L10688" t="str" cm="1">
        <f t="array" ref="L10688">IFERROR(_xlfn.IFS(G10688&lt;0,"shortage",H10688&lt;0,"shortage",I10688&lt;0,"shortage"),"ok")</f>
        <v>ok</v>
      </c>
    </row>
    <row r="10689" spans="1:12" hidden="1" x14ac:dyDescent="0.35">
      <c r="A10689" s="5" t="s">
        <v>1357</v>
      </c>
      <c r="B10689" s="5" t="s">
        <v>57</v>
      </c>
      <c r="C10689" s="5" t="s">
        <v>1581</v>
      </c>
      <c r="D10689" s="5" t="s">
        <v>1334</v>
      </c>
      <c r="E10689" s="5" t="s">
        <v>1566</v>
      </c>
      <c r="F10689" s="6"/>
      <c r="G10689" s="6"/>
      <c r="H10689" s="6">
        <v>0.224</v>
      </c>
      <c r="I10689" s="6"/>
      <c r="J10689" t="str">
        <f t="shared" si="167"/>
        <v>PUAWES9089Y1361</v>
      </c>
      <c r="K10689" t="str">
        <f>IF((VLOOKUP(J10689,mdc!A:V,22,FALSE)=""),"non Collabo","collabo")</f>
        <v>collabo</v>
      </c>
      <c r="L10689" t="str" cm="1">
        <f t="array" ref="L10689">IFERROR(_xlfn.IFS(G10689&lt;0,"shortage",H10689&lt;0,"shortage",I10689&lt;0,"shortage"),"ok")</f>
        <v>ok</v>
      </c>
    </row>
    <row r="10690" spans="1:12" ht="15" hidden="1" thickBot="1" x14ac:dyDescent="0.4">
      <c r="A10690" s="5" t="s">
        <v>1357</v>
      </c>
      <c r="B10690" s="5" t="s">
        <v>57</v>
      </c>
      <c r="C10690" s="5" t="s">
        <v>1581</v>
      </c>
      <c r="D10690" s="7" t="s">
        <v>1334</v>
      </c>
      <c r="E10690" s="7" t="s">
        <v>8</v>
      </c>
      <c r="F10690" s="8"/>
      <c r="G10690" s="8"/>
      <c r="H10690" s="8">
        <v>-0.224</v>
      </c>
      <c r="I10690" s="8"/>
      <c r="J10690" t="str">
        <f t="shared" si="167"/>
        <v>PUAWES9089Y1361</v>
      </c>
      <c r="K10690" t="str">
        <f>IF((VLOOKUP(J10690,mdc!A:V,22,FALSE)=""),"non Collabo","collabo")</f>
        <v>collabo</v>
      </c>
    </row>
    <row r="10691" spans="1:12" hidden="1" x14ac:dyDescent="0.35">
      <c r="A10691" s="5" t="s">
        <v>1357</v>
      </c>
      <c r="B10691" s="5" t="s">
        <v>57</v>
      </c>
      <c r="C10691" s="5" t="s">
        <v>1581</v>
      </c>
      <c r="D10691" s="3" t="s">
        <v>1337</v>
      </c>
      <c r="E10691" s="3" t="s">
        <v>5</v>
      </c>
      <c r="F10691" s="4"/>
      <c r="G10691" s="4"/>
      <c r="H10691" s="4">
        <v>40</v>
      </c>
      <c r="I10691" s="4"/>
      <c r="J10691" t="str">
        <f t="shared" si="167"/>
        <v>PUAWES9167Y1361</v>
      </c>
      <c r="K10691" t="str">
        <f>IF((VLOOKUP(J10691,mdc!A:V,22,FALSE)=""),"non Collabo","collabo")</f>
        <v>collabo</v>
      </c>
      <c r="L10691" t="str" cm="1">
        <f t="array" ref="L10691">IFERROR(_xlfn.IFS(G10691&lt;0,"shortage",H10691&lt;0,"shortage",I10691&lt;0,"shortage"),"ok")</f>
        <v>ok</v>
      </c>
    </row>
    <row r="10692" spans="1:12" hidden="1" x14ac:dyDescent="0.35">
      <c r="A10692" s="5" t="s">
        <v>1357</v>
      </c>
      <c r="B10692" s="5" t="s">
        <v>57</v>
      </c>
      <c r="C10692" s="5" t="s">
        <v>1581</v>
      </c>
      <c r="D10692" s="5" t="s">
        <v>1337</v>
      </c>
      <c r="E10692" s="5" t="s">
        <v>1565</v>
      </c>
      <c r="F10692" s="6"/>
      <c r="G10692" s="6"/>
      <c r="H10692" s="6">
        <v>40</v>
      </c>
      <c r="I10692" s="6"/>
      <c r="J10692" t="str">
        <f t="shared" si="167"/>
        <v>PUAWES9167Y1361</v>
      </c>
      <c r="K10692" t="str">
        <f>IF((VLOOKUP(J10692,mdc!A:V,22,FALSE)=""),"non Collabo","collabo")</f>
        <v>collabo</v>
      </c>
      <c r="L10692" t="str" cm="1">
        <f t="array" ref="L10692">IFERROR(_xlfn.IFS(G10692&lt;0,"shortage",H10692&lt;0,"shortage",I10692&lt;0,"shortage"),"ok")</f>
        <v>ok</v>
      </c>
    </row>
    <row r="10693" spans="1:12" hidden="1" x14ac:dyDescent="0.35">
      <c r="A10693" s="5" t="s">
        <v>1357</v>
      </c>
      <c r="B10693" s="5" t="s">
        <v>57</v>
      </c>
      <c r="C10693" s="5" t="s">
        <v>1581</v>
      </c>
      <c r="D10693" s="5" t="s">
        <v>1337</v>
      </c>
      <c r="E10693" s="5" t="s">
        <v>6</v>
      </c>
      <c r="F10693" s="6"/>
      <c r="G10693" s="6"/>
      <c r="H10693" s="6">
        <v>0</v>
      </c>
      <c r="I10693" s="6"/>
      <c r="J10693" t="str">
        <f t="shared" si="167"/>
        <v>PUAWES9167Y1361</v>
      </c>
      <c r="K10693" t="str">
        <f>IF((VLOOKUP(J10693,mdc!A:V,22,FALSE)=""),"non Collabo","collabo")</f>
        <v>collabo</v>
      </c>
      <c r="L10693" t="str" cm="1">
        <f t="array" ref="L10693">IFERROR(_xlfn.IFS(G10693&lt;0,"shortage",H10693&lt;0,"shortage",I10693&lt;0,"shortage"),"ok")</f>
        <v>ok</v>
      </c>
    </row>
    <row r="10694" spans="1:12" hidden="1" x14ac:dyDescent="0.35">
      <c r="A10694" s="5" t="s">
        <v>1357</v>
      </c>
      <c r="B10694" s="5" t="s">
        <v>57</v>
      </c>
      <c r="C10694" s="5" t="s">
        <v>1581</v>
      </c>
      <c r="D10694" s="5" t="s">
        <v>1337</v>
      </c>
      <c r="E10694" s="5" t="s">
        <v>2318</v>
      </c>
      <c r="F10694" s="6"/>
      <c r="G10694" s="6"/>
      <c r="H10694" s="6">
        <v>100</v>
      </c>
      <c r="I10694" s="6"/>
      <c r="J10694" t="str">
        <f t="shared" si="167"/>
        <v>PUAWES9167Y1361</v>
      </c>
      <c r="K10694" t="str">
        <f>IF((VLOOKUP(J10694,mdc!A:V,22,FALSE)=""),"non Collabo","collabo")</f>
        <v>collabo</v>
      </c>
      <c r="L10694" t="str" cm="1">
        <f t="array" ref="L10694">IFERROR(_xlfn.IFS(G10694&lt;0,"shortage",H10694&lt;0,"shortage",I10694&lt;0,"shortage"),"ok")</f>
        <v>ok</v>
      </c>
    </row>
    <row r="10695" spans="1:12" hidden="1" x14ac:dyDescent="0.35">
      <c r="A10695" s="5" t="s">
        <v>1357</v>
      </c>
      <c r="B10695" s="5" t="s">
        <v>57</v>
      </c>
      <c r="C10695" s="5" t="s">
        <v>1581</v>
      </c>
      <c r="D10695" s="5" t="s">
        <v>1337</v>
      </c>
      <c r="E10695" s="5" t="s">
        <v>7</v>
      </c>
      <c r="F10695" s="6"/>
      <c r="G10695" s="6"/>
      <c r="H10695" s="6"/>
      <c r="I10695" s="6"/>
      <c r="J10695" t="str">
        <f t="shared" si="167"/>
        <v>PUAWES9167Y1361</v>
      </c>
      <c r="K10695" t="str">
        <f>IF((VLOOKUP(J10695,mdc!A:V,22,FALSE)=""),"non Collabo","collabo")</f>
        <v>collabo</v>
      </c>
      <c r="L10695" t="str" cm="1">
        <f t="array" ref="L10695">IFERROR(_xlfn.IFS(G10695&lt;0,"shortage",H10695&lt;0,"shortage",I10695&lt;0,"shortage"),"ok")</f>
        <v>ok</v>
      </c>
    </row>
    <row r="10696" spans="1:12" hidden="1" x14ac:dyDescent="0.35">
      <c r="A10696" s="5" t="s">
        <v>1357</v>
      </c>
      <c r="B10696" s="5" t="s">
        <v>57</v>
      </c>
      <c r="C10696" s="5" t="s">
        <v>1581</v>
      </c>
      <c r="D10696" s="5" t="s">
        <v>1337</v>
      </c>
      <c r="E10696" s="5" t="s">
        <v>1566</v>
      </c>
      <c r="F10696" s="6"/>
      <c r="G10696" s="6"/>
      <c r="H10696" s="6">
        <v>0.44600000000000001</v>
      </c>
      <c r="I10696" s="6"/>
      <c r="J10696" t="str">
        <f t="shared" si="167"/>
        <v>PUAWES9167Y1361</v>
      </c>
      <c r="K10696" t="str">
        <f>IF((VLOOKUP(J10696,mdc!A:V,22,FALSE)=""),"non Collabo","collabo")</f>
        <v>collabo</v>
      </c>
      <c r="L10696" t="str" cm="1">
        <f t="array" ref="L10696">IFERROR(_xlfn.IFS(G10696&lt;0,"shortage",H10696&lt;0,"shortage",I10696&lt;0,"shortage"),"ok")</f>
        <v>ok</v>
      </c>
    </row>
    <row r="10697" spans="1:12" ht="15" hidden="1" thickBot="1" x14ac:dyDescent="0.4">
      <c r="A10697" s="5" t="s">
        <v>1357</v>
      </c>
      <c r="B10697" s="5" t="s">
        <v>57</v>
      </c>
      <c r="C10697" s="5" t="s">
        <v>1581</v>
      </c>
      <c r="D10697" s="7" t="s">
        <v>1337</v>
      </c>
      <c r="E10697" s="7" t="s">
        <v>8</v>
      </c>
      <c r="F10697" s="8"/>
      <c r="G10697" s="8"/>
      <c r="H10697" s="8">
        <v>-0.44600000000000001</v>
      </c>
      <c r="I10697" s="8"/>
      <c r="J10697" t="str">
        <f t="shared" si="167"/>
        <v>PUAWES9167Y1361</v>
      </c>
      <c r="K10697" t="str">
        <f>IF((VLOOKUP(J10697,mdc!A:V,22,FALSE)=""),"non Collabo","collabo")</f>
        <v>collabo</v>
      </c>
    </row>
    <row r="10698" spans="1:12" hidden="1" x14ac:dyDescent="0.35">
      <c r="A10698" s="5" t="s">
        <v>1357</v>
      </c>
      <c r="B10698" s="5" t="s">
        <v>57</v>
      </c>
      <c r="C10698" s="5" t="s">
        <v>1581</v>
      </c>
      <c r="D10698" s="3" t="s">
        <v>1338</v>
      </c>
      <c r="E10698" s="3" t="s">
        <v>5</v>
      </c>
      <c r="F10698" s="4"/>
      <c r="G10698" s="4"/>
      <c r="H10698" s="4">
        <v>40</v>
      </c>
      <c r="I10698" s="4"/>
      <c r="J10698" t="str">
        <f t="shared" si="167"/>
        <v>PUAWES9170Y1361</v>
      </c>
      <c r="K10698" t="str">
        <f>IF((VLOOKUP(J10698,mdc!A:V,22,FALSE)=""),"non Collabo","collabo")</f>
        <v>collabo</v>
      </c>
      <c r="L10698" t="str" cm="1">
        <f t="array" ref="L10698">IFERROR(_xlfn.IFS(G10698&lt;0,"shortage",H10698&lt;0,"shortage",I10698&lt;0,"shortage"),"ok")</f>
        <v>ok</v>
      </c>
    </row>
    <row r="10699" spans="1:12" hidden="1" x14ac:dyDescent="0.35">
      <c r="A10699" s="5" t="s">
        <v>1357</v>
      </c>
      <c r="B10699" s="5" t="s">
        <v>57</v>
      </c>
      <c r="C10699" s="5" t="s">
        <v>1581</v>
      </c>
      <c r="D10699" s="5" t="s">
        <v>1338</v>
      </c>
      <c r="E10699" s="5" t="s">
        <v>1565</v>
      </c>
      <c r="F10699" s="6"/>
      <c r="G10699" s="6"/>
      <c r="H10699" s="6">
        <v>40</v>
      </c>
      <c r="I10699" s="6"/>
      <c r="J10699" t="str">
        <f t="shared" si="167"/>
        <v>PUAWES9170Y1361</v>
      </c>
      <c r="K10699" t="str">
        <f>IF((VLOOKUP(J10699,mdc!A:V,22,FALSE)=""),"non Collabo","collabo")</f>
        <v>collabo</v>
      </c>
      <c r="L10699" t="str" cm="1">
        <f t="array" ref="L10699">IFERROR(_xlfn.IFS(G10699&lt;0,"shortage",H10699&lt;0,"shortage",I10699&lt;0,"shortage"),"ok")</f>
        <v>ok</v>
      </c>
    </row>
    <row r="10700" spans="1:12" hidden="1" x14ac:dyDescent="0.35">
      <c r="A10700" s="5" t="s">
        <v>1357</v>
      </c>
      <c r="B10700" s="5" t="s">
        <v>57</v>
      </c>
      <c r="C10700" s="5" t="s">
        <v>1581</v>
      </c>
      <c r="D10700" s="5" t="s">
        <v>1338</v>
      </c>
      <c r="E10700" s="5" t="s">
        <v>6</v>
      </c>
      <c r="F10700" s="6"/>
      <c r="G10700" s="6"/>
      <c r="H10700" s="6">
        <v>0</v>
      </c>
      <c r="I10700" s="6"/>
      <c r="J10700" t="str">
        <f t="shared" si="167"/>
        <v>PUAWES9170Y1361</v>
      </c>
      <c r="K10700" t="str">
        <f>IF((VLOOKUP(J10700,mdc!A:V,22,FALSE)=""),"non Collabo","collabo")</f>
        <v>collabo</v>
      </c>
      <c r="L10700" t="str" cm="1">
        <f t="array" ref="L10700">IFERROR(_xlfn.IFS(G10700&lt;0,"shortage",H10700&lt;0,"shortage",I10700&lt;0,"shortage"),"ok")</f>
        <v>ok</v>
      </c>
    </row>
    <row r="10701" spans="1:12" hidden="1" x14ac:dyDescent="0.35">
      <c r="A10701" s="5" t="s">
        <v>1357</v>
      </c>
      <c r="B10701" s="5" t="s">
        <v>57</v>
      </c>
      <c r="C10701" s="5" t="s">
        <v>1581</v>
      </c>
      <c r="D10701" s="5" t="s">
        <v>1338</v>
      </c>
      <c r="E10701" s="5" t="s">
        <v>2318</v>
      </c>
      <c r="F10701" s="6"/>
      <c r="G10701" s="6"/>
      <c r="H10701" s="6">
        <v>100</v>
      </c>
      <c r="I10701" s="6"/>
      <c r="J10701" t="str">
        <f t="shared" si="167"/>
        <v>PUAWES9170Y1361</v>
      </c>
      <c r="K10701" t="str">
        <f>IF((VLOOKUP(J10701,mdc!A:V,22,FALSE)=""),"non Collabo","collabo")</f>
        <v>collabo</v>
      </c>
      <c r="L10701" t="str" cm="1">
        <f t="array" ref="L10701">IFERROR(_xlfn.IFS(G10701&lt;0,"shortage",H10701&lt;0,"shortage",I10701&lt;0,"shortage"),"ok")</f>
        <v>ok</v>
      </c>
    </row>
    <row r="10702" spans="1:12" hidden="1" x14ac:dyDescent="0.35">
      <c r="A10702" s="5" t="s">
        <v>1357</v>
      </c>
      <c r="B10702" s="5" t="s">
        <v>57</v>
      </c>
      <c r="C10702" s="5" t="s">
        <v>1581</v>
      </c>
      <c r="D10702" s="5" t="s">
        <v>1338</v>
      </c>
      <c r="E10702" s="5" t="s">
        <v>7</v>
      </c>
      <c r="F10702" s="6"/>
      <c r="G10702" s="6"/>
      <c r="H10702" s="6"/>
      <c r="I10702" s="6"/>
      <c r="J10702" t="str">
        <f t="shared" si="167"/>
        <v>PUAWES9170Y1361</v>
      </c>
      <c r="K10702" t="str">
        <f>IF((VLOOKUP(J10702,mdc!A:V,22,FALSE)=""),"non Collabo","collabo")</f>
        <v>collabo</v>
      </c>
      <c r="L10702" t="str" cm="1">
        <f t="array" ref="L10702">IFERROR(_xlfn.IFS(G10702&lt;0,"shortage",H10702&lt;0,"shortage",I10702&lt;0,"shortage"),"ok")</f>
        <v>ok</v>
      </c>
    </row>
    <row r="10703" spans="1:12" hidden="1" x14ac:dyDescent="0.35">
      <c r="A10703" s="5" t="s">
        <v>1357</v>
      </c>
      <c r="B10703" s="5" t="s">
        <v>57</v>
      </c>
      <c r="C10703" s="5" t="s">
        <v>1581</v>
      </c>
      <c r="D10703" s="5" t="s">
        <v>1338</v>
      </c>
      <c r="E10703" s="5" t="s">
        <v>1566</v>
      </c>
      <c r="F10703" s="6"/>
      <c r="G10703" s="6"/>
      <c r="H10703" s="6">
        <v>0.1908</v>
      </c>
      <c r="I10703" s="6"/>
      <c r="J10703" t="str">
        <f t="shared" si="167"/>
        <v>PUAWES9170Y1361</v>
      </c>
      <c r="K10703" t="str">
        <f>IF((VLOOKUP(J10703,mdc!A:V,22,FALSE)=""),"non Collabo","collabo")</f>
        <v>collabo</v>
      </c>
      <c r="L10703" t="str" cm="1">
        <f t="array" ref="L10703">IFERROR(_xlfn.IFS(G10703&lt;0,"shortage",H10703&lt;0,"shortage",I10703&lt;0,"shortage"),"ok")</f>
        <v>ok</v>
      </c>
    </row>
    <row r="10704" spans="1:12" ht="15" hidden="1" thickBot="1" x14ac:dyDescent="0.4">
      <c r="A10704" s="5" t="s">
        <v>1357</v>
      </c>
      <c r="B10704" s="5" t="s">
        <v>57</v>
      </c>
      <c r="C10704" s="5" t="s">
        <v>1581</v>
      </c>
      <c r="D10704" s="7" t="s">
        <v>1338</v>
      </c>
      <c r="E10704" s="7" t="s">
        <v>8</v>
      </c>
      <c r="F10704" s="8"/>
      <c r="G10704" s="8"/>
      <c r="H10704" s="8">
        <v>-0.1908</v>
      </c>
      <c r="I10704" s="8"/>
      <c r="J10704" t="str">
        <f t="shared" si="167"/>
        <v>PUAWES9170Y1361</v>
      </c>
      <c r="K10704" t="str">
        <f>IF((VLOOKUP(J10704,mdc!A:V,22,FALSE)=""),"non Collabo","collabo")</f>
        <v>collabo</v>
      </c>
    </row>
    <row r="10705" spans="1:12" hidden="1" x14ac:dyDescent="0.35">
      <c r="A10705" s="5" t="s">
        <v>1357</v>
      </c>
      <c r="B10705" s="5" t="s">
        <v>57</v>
      </c>
      <c r="C10705" s="5" t="s">
        <v>1581</v>
      </c>
      <c r="D10705" s="3" t="s">
        <v>1339</v>
      </c>
      <c r="E10705" s="3" t="s">
        <v>5</v>
      </c>
      <c r="F10705" s="4"/>
      <c r="G10705" s="4"/>
      <c r="H10705" s="4">
        <v>40</v>
      </c>
      <c r="I10705" s="4"/>
      <c r="J10705" t="str">
        <f t="shared" si="167"/>
        <v>PUAWES9173Y1361</v>
      </c>
      <c r="K10705" t="str">
        <f>IF((VLOOKUP(J10705,mdc!A:V,22,FALSE)=""),"non Collabo","collabo")</f>
        <v>collabo</v>
      </c>
      <c r="L10705" t="str" cm="1">
        <f t="array" ref="L10705">IFERROR(_xlfn.IFS(G10705&lt;0,"shortage",H10705&lt;0,"shortage",I10705&lt;0,"shortage"),"ok")</f>
        <v>ok</v>
      </c>
    </row>
    <row r="10706" spans="1:12" hidden="1" x14ac:dyDescent="0.35">
      <c r="A10706" s="5" t="s">
        <v>1357</v>
      </c>
      <c r="B10706" s="5" t="s">
        <v>57</v>
      </c>
      <c r="C10706" s="5" t="s">
        <v>1581</v>
      </c>
      <c r="D10706" s="5" t="s">
        <v>1339</v>
      </c>
      <c r="E10706" s="5" t="s">
        <v>1565</v>
      </c>
      <c r="F10706" s="6"/>
      <c r="G10706" s="6"/>
      <c r="H10706" s="6">
        <v>40</v>
      </c>
      <c r="I10706" s="6"/>
      <c r="J10706" t="str">
        <f t="shared" si="167"/>
        <v>PUAWES9173Y1361</v>
      </c>
      <c r="K10706" t="str">
        <f>IF((VLOOKUP(J10706,mdc!A:V,22,FALSE)=""),"non Collabo","collabo")</f>
        <v>collabo</v>
      </c>
      <c r="L10706" t="str" cm="1">
        <f t="array" ref="L10706">IFERROR(_xlfn.IFS(G10706&lt;0,"shortage",H10706&lt;0,"shortage",I10706&lt;0,"shortage"),"ok")</f>
        <v>ok</v>
      </c>
    </row>
    <row r="10707" spans="1:12" hidden="1" x14ac:dyDescent="0.35">
      <c r="A10707" s="5" t="s">
        <v>1357</v>
      </c>
      <c r="B10707" s="5" t="s">
        <v>57</v>
      </c>
      <c r="C10707" s="5" t="s">
        <v>1581</v>
      </c>
      <c r="D10707" s="5" t="s">
        <v>1339</v>
      </c>
      <c r="E10707" s="5" t="s">
        <v>6</v>
      </c>
      <c r="F10707" s="6"/>
      <c r="G10707" s="6"/>
      <c r="H10707" s="6">
        <v>0</v>
      </c>
      <c r="I10707" s="6"/>
      <c r="J10707" t="str">
        <f t="shared" si="167"/>
        <v>PUAWES9173Y1361</v>
      </c>
      <c r="K10707" t="str">
        <f>IF((VLOOKUP(J10707,mdc!A:V,22,FALSE)=""),"non Collabo","collabo")</f>
        <v>collabo</v>
      </c>
      <c r="L10707" t="str" cm="1">
        <f t="array" ref="L10707">IFERROR(_xlfn.IFS(G10707&lt;0,"shortage",H10707&lt;0,"shortage",I10707&lt;0,"shortage"),"ok")</f>
        <v>ok</v>
      </c>
    </row>
    <row r="10708" spans="1:12" hidden="1" x14ac:dyDescent="0.35">
      <c r="A10708" s="5" t="s">
        <v>1357</v>
      </c>
      <c r="B10708" s="5" t="s">
        <v>57</v>
      </c>
      <c r="C10708" s="5" t="s">
        <v>1581</v>
      </c>
      <c r="D10708" s="5" t="s">
        <v>1339</v>
      </c>
      <c r="E10708" s="5" t="s">
        <v>2318</v>
      </c>
      <c r="F10708" s="6"/>
      <c r="G10708" s="6"/>
      <c r="H10708" s="6">
        <v>100</v>
      </c>
      <c r="I10708" s="6"/>
      <c r="J10708" t="str">
        <f t="shared" si="167"/>
        <v>PUAWES9173Y1361</v>
      </c>
      <c r="K10708" t="str">
        <f>IF((VLOOKUP(J10708,mdc!A:V,22,FALSE)=""),"non Collabo","collabo")</f>
        <v>collabo</v>
      </c>
      <c r="L10708" t="str" cm="1">
        <f t="array" ref="L10708">IFERROR(_xlfn.IFS(G10708&lt;0,"shortage",H10708&lt;0,"shortage",I10708&lt;0,"shortage"),"ok")</f>
        <v>ok</v>
      </c>
    </row>
    <row r="10709" spans="1:12" hidden="1" x14ac:dyDescent="0.35">
      <c r="A10709" s="5" t="s">
        <v>1357</v>
      </c>
      <c r="B10709" s="5" t="s">
        <v>57</v>
      </c>
      <c r="C10709" s="5" t="s">
        <v>1581</v>
      </c>
      <c r="D10709" s="5" t="s">
        <v>1339</v>
      </c>
      <c r="E10709" s="5" t="s">
        <v>7</v>
      </c>
      <c r="F10709" s="6"/>
      <c r="G10709" s="6"/>
      <c r="H10709" s="6"/>
      <c r="I10709" s="6"/>
      <c r="J10709" t="str">
        <f t="shared" si="167"/>
        <v>PUAWES9173Y1361</v>
      </c>
      <c r="K10709" t="str">
        <f>IF((VLOOKUP(J10709,mdc!A:V,22,FALSE)=""),"non Collabo","collabo")</f>
        <v>collabo</v>
      </c>
      <c r="L10709" t="str" cm="1">
        <f t="array" ref="L10709">IFERROR(_xlfn.IFS(G10709&lt;0,"shortage",H10709&lt;0,"shortage",I10709&lt;0,"shortage"),"ok")</f>
        <v>ok</v>
      </c>
    </row>
    <row r="10710" spans="1:12" hidden="1" x14ac:dyDescent="0.35">
      <c r="A10710" s="5" t="s">
        <v>1357</v>
      </c>
      <c r="B10710" s="5" t="s">
        <v>57</v>
      </c>
      <c r="C10710" s="5" t="s">
        <v>1581</v>
      </c>
      <c r="D10710" s="5" t="s">
        <v>1339</v>
      </c>
      <c r="E10710" s="5" t="s">
        <v>1566</v>
      </c>
      <c r="F10710" s="6"/>
      <c r="G10710" s="6"/>
      <c r="H10710" s="6">
        <v>0.5292</v>
      </c>
      <c r="I10710" s="6"/>
      <c r="J10710" t="str">
        <f t="shared" si="167"/>
        <v>PUAWES9173Y1361</v>
      </c>
      <c r="K10710" t="str">
        <f>IF((VLOOKUP(J10710,mdc!A:V,22,FALSE)=""),"non Collabo","collabo")</f>
        <v>collabo</v>
      </c>
      <c r="L10710" t="str" cm="1">
        <f t="array" ref="L10710">IFERROR(_xlfn.IFS(G10710&lt;0,"shortage",H10710&lt;0,"shortage",I10710&lt;0,"shortage"),"ok")</f>
        <v>ok</v>
      </c>
    </row>
    <row r="10711" spans="1:12" ht="15" hidden="1" thickBot="1" x14ac:dyDescent="0.4">
      <c r="A10711" s="5" t="s">
        <v>1357</v>
      </c>
      <c r="B10711" s="5" t="s">
        <v>57</v>
      </c>
      <c r="C10711" s="5" t="s">
        <v>1581</v>
      </c>
      <c r="D10711" s="7" t="s">
        <v>1339</v>
      </c>
      <c r="E10711" s="7" t="s">
        <v>8</v>
      </c>
      <c r="F10711" s="8"/>
      <c r="G10711" s="8"/>
      <c r="H10711" s="8">
        <v>-0.5292</v>
      </c>
      <c r="I10711" s="8"/>
      <c r="J10711" t="str">
        <f t="shared" si="167"/>
        <v>PUAWES9173Y1361</v>
      </c>
      <c r="K10711" t="str">
        <f>IF((VLOOKUP(J10711,mdc!A:V,22,FALSE)=""),"non Collabo","collabo")</f>
        <v>collabo</v>
      </c>
    </row>
    <row r="10712" spans="1:12" hidden="1" x14ac:dyDescent="0.35">
      <c r="A10712" s="5" t="s">
        <v>1357</v>
      </c>
      <c r="B10712" s="5" t="s">
        <v>57</v>
      </c>
      <c r="C10712" s="5" t="s">
        <v>1581</v>
      </c>
      <c r="D10712" s="3" t="s">
        <v>2393</v>
      </c>
      <c r="E10712" s="3" t="s">
        <v>5</v>
      </c>
      <c r="F10712" s="4"/>
      <c r="G10712" s="4"/>
      <c r="H10712" s="4">
        <v>40</v>
      </c>
      <c r="I10712" s="4"/>
      <c r="J10712" t="str">
        <f t="shared" si="167"/>
        <v>PUAWES9179Y1361</v>
      </c>
      <c r="K10712" t="str">
        <f>IF((VLOOKUP(J10712,mdc!A:V,22,FALSE)=""),"non Collabo","collabo")</f>
        <v>collabo</v>
      </c>
      <c r="L10712" t="str" cm="1">
        <f t="array" ref="L10712">IFERROR(_xlfn.IFS(G10712&lt;0,"shortage",H10712&lt;0,"shortage",I10712&lt;0,"shortage"),"ok")</f>
        <v>ok</v>
      </c>
    </row>
    <row r="10713" spans="1:12" hidden="1" x14ac:dyDescent="0.35">
      <c r="A10713" s="5" t="s">
        <v>1357</v>
      </c>
      <c r="B10713" s="5" t="s">
        <v>57</v>
      </c>
      <c r="C10713" s="5" t="s">
        <v>1581</v>
      </c>
      <c r="D10713" s="5" t="s">
        <v>2393</v>
      </c>
      <c r="E10713" s="5" t="s">
        <v>1565</v>
      </c>
      <c r="F10713" s="6"/>
      <c r="G10713" s="6"/>
      <c r="H10713" s="6">
        <v>40</v>
      </c>
      <c r="I10713" s="6"/>
      <c r="J10713" t="str">
        <f t="shared" si="167"/>
        <v>PUAWES9179Y1361</v>
      </c>
      <c r="K10713" t="str">
        <f>IF((VLOOKUP(J10713,mdc!A:V,22,FALSE)=""),"non Collabo","collabo")</f>
        <v>collabo</v>
      </c>
      <c r="L10713" t="str" cm="1">
        <f t="array" ref="L10713">IFERROR(_xlfn.IFS(G10713&lt;0,"shortage",H10713&lt;0,"shortage",I10713&lt;0,"shortage"),"ok")</f>
        <v>ok</v>
      </c>
    </row>
    <row r="10714" spans="1:12" hidden="1" x14ac:dyDescent="0.35">
      <c r="A10714" s="5" t="s">
        <v>1357</v>
      </c>
      <c r="B10714" s="5" t="s">
        <v>57</v>
      </c>
      <c r="C10714" s="5" t="s">
        <v>1581</v>
      </c>
      <c r="D10714" s="5" t="s">
        <v>2393</v>
      </c>
      <c r="E10714" s="5" t="s">
        <v>6</v>
      </c>
      <c r="F10714" s="6"/>
      <c r="G10714" s="6"/>
      <c r="H10714" s="6">
        <v>0</v>
      </c>
      <c r="I10714" s="6"/>
      <c r="J10714" t="str">
        <f t="shared" si="167"/>
        <v>PUAWES9179Y1361</v>
      </c>
      <c r="K10714" t="str">
        <f>IF((VLOOKUP(J10714,mdc!A:V,22,FALSE)=""),"non Collabo","collabo")</f>
        <v>collabo</v>
      </c>
      <c r="L10714" t="str" cm="1">
        <f t="array" ref="L10714">IFERROR(_xlfn.IFS(G10714&lt;0,"shortage",H10714&lt;0,"shortage",I10714&lt;0,"shortage"),"ok")</f>
        <v>ok</v>
      </c>
    </row>
    <row r="10715" spans="1:12" hidden="1" x14ac:dyDescent="0.35">
      <c r="A10715" s="5" t="s">
        <v>1357</v>
      </c>
      <c r="B10715" s="5" t="s">
        <v>57</v>
      </c>
      <c r="C10715" s="5" t="s">
        <v>1581</v>
      </c>
      <c r="D10715" s="5" t="s">
        <v>2393</v>
      </c>
      <c r="E10715" s="5" t="s">
        <v>2318</v>
      </c>
      <c r="F10715" s="6"/>
      <c r="G10715" s="6"/>
      <c r="H10715" s="6">
        <v>100</v>
      </c>
      <c r="I10715" s="6"/>
      <c r="J10715" t="str">
        <f t="shared" si="167"/>
        <v>PUAWES9179Y1361</v>
      </c>
      <c r="K10715" t="str">
        <f>IF((VLOOKUP(J10715,mdc!A:V,22,FALSE)=""),"non Collabo","collabo")</f>
        <v>collabo</v>
      </c>
      <c r="L10715" t="str" cm="1">
        <f t="array" ref="L10715">IFERROR(_xlfn.IFS(G10715&lt;0,"shortage",H10715&lt;0,"shortage",I10715&lt;0,"shortage"),"ok")</f>
        <v>ok</v>
      </c>
    </row>
    <row r="10716" spans="1:12" hidden="1" x14ac:dyDescent="0.35">
      <c r="A10716" s="5" t="s">
        <v>1357</v>
      </c>
      <c r="B10716" s="5" t="s">
        <v>57</v>
      </c>
      <c r="C10716" s="5" t="s">
        <v>1581</v>
      </c>
      <c r="D10716" s="5" t="s">
        <v>2393</v>
      </c>
      <c r="E10716" s="5" t="s">
        <v>7</v>
      </c>
      <c r="F10716" s="6"/>
      <c r="G10716" s="6"/>
      <c r="H10716" s="6"/>
      <c r="I10716" s="6"/>
      <c r="J10716" t="str">
        <f t="shared" si="167"/>
        <v>PUAWES9179Y1361</v>
      </c>
      <c r="K10716" t="str">
        <f>IF((VLOOKUP(J10716,mdc!A:V,22,FALSE)=""),"non Collabo","collabo")</f>
        <v>collabo</v>
      </c>
      <c r="L10716" t="str" cm="1">
        <f t="array" ref="L10716">IFERROR(_xlfn.IFS(G10716&lt;0,"shortage",H10716&lt;0,"shortage",I10716&lt;0,"shortage"),"ok")</f>
        <v>ok</v>
      </c>
    </row>
    <row r="10717" spans="1:12" hidden="1" x14ac:dyDescent="0.35">
      <c r="A10717" s="5" t="s">
        <v>1357</v>
      </c>
      <c r="B10717" s="5" t="s">
        <v>57</v>
      </c>
      <c r="C10717" s="5" t="s">
        <v>1581</v>
      </c>
      <c r="D10717" s="5" t="s">
        <v>2393</v>
      </c>
      <c r="E10717" s="5" t="s">
        <v>1566</v>
      </c>
      <c r="F10717" s="6"/>
      <c r="G10717" s="6"/>
      <c r="H10717" s="6">
        <v>0.63</v>
      </c>
      <c r="I10717" s="6"/>
      <c r="J10717" t="str">
        <f t="shared" si="167"/>
        <v>PUAWES9179Y1361</v>
      </c>
      <c r="K10717" t="str">
        <f>IF((VLOOKUP(J10717,mdc!A:V,22,FALSE)=""),"non Collabo","collabo")</f>
        <v>collabo</v>
      </c>
      <c r="L10717" t="str" cm="1">
        <f t="array" ref="L10717">IFERROR(_xlfn.IFS(G10717&lt;0,"shortage",H10717&lt;0,"shortage",I10717&lt;0,"shortage"),"ok")</f>
        <v>ok</v>
      </c>
    </row>
    <row r="10718" spans="1:12" ht="15" hidden="1" thickBot="1" x14ac:dyDescent="0.4">
      <c r="A10718" s="5" t="s">
        <v>1357</v>
      </c>
      <c r="B10718" s="5" t="s">
        <v>57</v>
      </c>
      <c r="C10718" s="5" t="s">
        <v>1581</v>
      </c>
      <c r="D10718" s="7" t="s">
        <v>2393</v>
      </c>
      <c r="E10718" s="7" t="s">
        <v>8</v>
      </c>
      <c r="F10718" s="8"/>
      <c r="G10718" s="8"/>
      <c r="H10718" s="8">
        <v>-0.63</v>
      </c>
      <c r="I10718" s="8"/>
      <c r="J10718" t="str">
        <f t="shared" si="167"/>
        <v>PUAWES9179Y1361</v>
      </c>
      <c r="K10718" t="str">
        <f>IF((VLOOKUP(J10718,mdc!A:V,22,FALSE)=""),"non Collabo","collabo")</f>
        <v>collabo</v>
      </c>
    </row>
    <row r="10719" spans="1:12" hidden="1" x14ac:dyDescent="0.35">
      <c r="A10719" s="5" t="s">
        <v>1357</v>
      </c>
      <c r="B10719" s="5" t="s">
        <v>57</v>
      </c>
      <c r="C10719" s="5" t="s">
        <v>1581</v>
      </c>
      <c r="D10719" s="3" t="s">
        <v>1340</v>
      </c>
      <c r="E10719" s="3" t="s">
        <v>5</v>
      </c>
      <c r="F10719" s="4"/>
      <c r="G10719" s="4">
        <v>40</v>
      </c>
      <c r="H10719" s="4"/>
      <c r="I10719" s="4"/>
      <c r="J10719" t="str">
        <f t="shared" si="167"/>
        <v>PUAWES9181Y1361</v>
      </c>
      <c r="K10719" t="str">
        <f>IF((VLOOKUP(J10719,mdc!A:V,22,FALSE)=""),"non Collabo","collabo")</f>
        <v>collabo</v>
      </c>
      <c r="L10719" t="str" cm="1">
        <f t="array" ref="L10719">IFERROR(_xlfn.IFS(G10719&lt;0,"shortage",H10719&lt;0,"shortage",I10719&lt;0,"shortage"),"ok")</f>
        <v>ok</v>
      </c>
    </row>
    <row r="10720" spans="1:12" hidden="1" x14ac:dyDescent="0.35">
      <c r="A10720" s="5" t="s">
        <v>1357</v>
      </c>
      <c r="B10720" s="5" t="s">
        <v>57</v>
      </c>
      <c r="C10720" s="5" t="s">
        <v>1581</v>
      </c>
      <c r="D10720" s="5" t="s">
        <v>1340</v>
      </c>
      <c r="E10720" s="5" t="s">
        <v>1565</v>
      </c>
      <c r="F10720" s="6"/>
      <c r="G10720" s="6">
        <v>40</v>
      </c>
      <c r="H10720" s="6"/>
      <c r="I10720" s="6"/>
      <c r="J10720" t="str">
        <f t="shared" si="167"/>
        <v>PUAWES9181Y1361</v>
      </c>
      <c r="K10720" t="str">
        <f>IF((VLOOKUP(J10720,mdc!A:V,22,FALSE)=""),"non Collabo","collabo")</f>
        <v>collabo</v>
      </c>
      <c r="L10720" t="str" cm="1">
        <f t="array" ref="L10720">IFERROR(_xlfn.IFS(G10720&lt;0,"shortage",H10720&lt;0,"shortage",I10720&lt;0,"shortage"),"ok")</f>
        <v>ok</v>
      </c>
    </row>
    <row r="10721" spans="1:12" hidden="1" x14ac:dyDescent="0.35">
      <c r="A10721" s="5" t="s">
        <v>1357</v>
      </c>
      <c r="B10721" s="5" t="s">
        <v>57</v>
      </c>
      <c r="C10721" s="5" t="s">
        <v>1581</v>
      </c>
      <c r="D10721" s="5" t="s">
        <v>1340</v>
      </c>
      <c r="E10721" s="5" t="s">
        <v>6</v>
      </c>
      <c r="F10721" s="6"/>
      <c r="G10721" s="6">
        <v>0</v>
      </c>
      <c r="H10721" s="6"/>
      <c r="I10721" s="6"/>
      <c r="J10721" t="str">
        <f t="shared" si="167"/>
        <v>PUAWES9181Y1361</v>
      </c>
      <c r="K10721" t="str">
        <f>IF((VLOOKUP(J10721,mdc!A:V,22,FALSE)=""),"non Collabo","collabo")</f>
        <v>collabo</v>
      </c>
      <c r="L10721" t="str" cm="1">
        <f t="array" ref="L10721">IFERROR(_xlfn.IFS(G10721&lt;0,"shortage",H10721&lt;0,"shortage",I10721&lt;0,"shortage"),"ok")</f>
        <v>ok</v>
      </c>
    </row>
    <row r="10722" spans="1:12" hidden="1" x14ac:dyDescent="0.35">
      <c r="A10722" s="5" t="s">
        <v>1357</v>
      </c>
      <c r="B10722" s="5" t="s">
        <v>57</v>
      </c>
      <c r="C10722" s="5" t="s">
        <v>1581</v>
      </c>
      <c r="D10722" s="5" t="s">
        <v>1340</v>
      </c>
      <c r="E10722" s="5" t="s">
        <v>2318</v>
      </c>
      <c r="F10722" s="6"/>
      <c r="G10722" s="6">
        <v>100</v>
      </c>
      <c r="H10722" s="6"/>
      <c r="I10722" s="6"/>
      <c r="J10722" t="str">
        <f t="shared" si="167"/>
        <v>PUAWES9181Y1361</v>
      </c>
      <c r="K10722" t="str">
        <f>IF((VLOOKUP(J10722,mdc!A:V,22,FALSE)=""),"non Collabo","collabo")</f>
        <v>collabo</v>
      </c>
      <c r="L10722" t="str" cm="1">
        <f t="array" ref="L10722">IFERROR(_xlfn.IFS(G10722&lt;0,"shortage",H10722&lt;0,"shortage",I10722&lt;0,"shortage"),"ok")</f>
        <v>ok</v>
      </c>
    </row>
    <row r="10723" spans="1:12" hidden="1" x14ac:dyDescent="0.35">
      <c r="A10723" s="5" t="s">
        <v>1357</v>
      </c>
      <c r="B10723" s="5" t="s">
        <v>57</v>
      </c>
      <c r="C10723" s="5" t="s">
        <v>1581</v>
      </c>
      <c r="D10723" s="5" t="s">
        <v>1340</v>
      </c>
      <c r="E10723" s="5" t="s">
        <v>7</v>
      </c>
      <c r="F10723" s="6"/>
      <c r="G10723" s="6"/>
      <c r="H10723" s="6"/>
      <c r="I10723" s="6"/>
      <c r="J10723" t="str">
        <f t="shared" si="167"/>
        <v>PUAWES9181Y1361</v>
      </c>
      <c r="K10723" t="str">
        <f>IF((VLOOKUP(J10723,mdc!A:V,22,FALSE)=""),"non Collabo","collabo")</f>
        <v>collabo</v>
      </c>
      <c r="L10723" t="str" cm="1">
        <f t="array" ref="L10723">IFERROR(_xlfn.IFS(G10723&lt;0,"shortage",H10723&lt;0,"shortage",I10723&lt;0,"shortage"),"ok")</f>
        <v>ok</v>
      </c>
    </row>
    <row r="10724" spans="1:12" hidden="1" x14ac:dyDescent="0.35">
      <c r="A10724" s="5" t="s">
        <v>1357</v>
      </c>
      <c r="B10724" s="5" t="s">
        <v>57</v>
      </c>
      <c r="C10724" s="5" t="s">
        <v>1581</v>
      </c>
      <c r="D10724" s="5" t="s">
        <v>1340</v>
      </c>
      <c r="E10724" s="5" t="s">
        <v>1566</v>
      </c>
      <c r="F10724" s="6"/>
      <c r="G10724" s="6">
        <v>0.73519999999999996</v>
      </c>
      <c r="H10724" s="6"/>
      <c r="I10724" s="6"/>
      <c r="J10724" t="str">
        <f t="shared" si="167"/>
        <v>PUAWES9181Y1361</v>
      </c>
      <c r="K10724" t="str">
        <f>IF((VLOOKUP(J10724,mdc!A:V,22,FALSE)=""),"non Collabo","collabo")</f>
        <v>collabo</v>
      </c>
      <c r="L10724" t="str" cm="1">
        <f t="array" ref="L10724">IFERROR(_xlfn.IFS(G10724&lt;0,"shortage",H10724&lt;0,"shortage",I10724&lt;0,"shortage"),"ok")</f>
        <v>ok</v>
      </c>
    </row>
    <row r="10725" spans="1:12" ht="15" hidden="1" thickBot="1" x14ac:dyDescent="0.4">
      <c r="A10725" s="5" t="s">
        <v>1357</v>
      </c>
      <c r="B10725" s="5" t="s">
        <v>57</v>
      </c>
      <c r="C10725" s="5" t="s">
        <v>1581</v>
      </c>
      <c r="D10725" s="7" t="s">
        <v>1340</v>
      </c>
      <c r="E10725" s="7" t="s">
        <v>8</v>
      </c>
      <c r="F10725" s="8"/>
      <c r="G10725" s="8">
        <v>-0.73519999999999996</v>
      </c>
      <c r="H10725" s="8"/>
      <c r="I10725" s="8"/>
      <c r="J10725" t="str">
        <f t="shared" si="167"/>
        <v>PUAWES9181Y1361</v>
      </c>
      <c r="K10725" t="str">
        <f>IF((VLOOKUP(J10725,mdc!A:V,22,FALSE)=""),"non Collabo","collabo")</f>
        <v>collabo</v>
      </c>
    </row>
    <row r="10726" spans="1:12" hidden="1" x14ac:dyDescent="0.35">
      <c r="A10726" s="5" t="s">
        <v>1357</v>
      </c>
      <c r="B10726" s="5" t="s">
        <v>57</v>
      </c>
      <c r="C10726" s="5" t="s">
        <v>1581</v>
      </c>
      <c r="D10726" s="3" t="s">
        <v>1341</v>
      </c>
      <c r="E10726" s="3" t="s">
        <v>5</v>
      </c>
      <c r="F10726" s="4"/>
      <c r="G10726" s="4"/>
      <c r="H10726" s="4">
        <v>40</v>
      </c>
      <c r="I10726" s="4"/>
      <c r="J10726" t="str">
        <f t="shared" si="167"/>
        <v>PUAWES9600Y1361</v>
      </c>
      <c r="K10726" t="str">
        <f>IF((VLOOKUP(J10726,mdc!A:V,22,FALSE)=""),"non Collabo","collabo")</f>
        <v>collabo</v>
      </c>
      <c r="L10726" t="str" cm="1">
        <f t="array" ref="L10726">IFERROR(_xlfn.IFS(G10726&lt;0,"shortage",H10726&lt;0,"shortage",I10726&lt;0,"shortage"),"ok")</f>
        <v>ok</v>
      </c>
    </row>
    <row r="10727" spans="1:12" hidden="1" x14ac:dyDescent="0.35">
      <c r="A10727" s="5" t="s">
        <v>1357</v>
      </c>
      <c r="B10727" s="5" t="s">
        <v>57</v>
      </c>
      <c r="C10727" s="5" t="s">
        <v>1581</v>
      </c>
      <c r="D10727" s="5" t="s">
        <v>1341</v>
      </c>
      <c r="E10727" s="5" t="s">
        <v>1565</v>
      </c>
      <c r="F10727" s="6"/>
      <c r="G10727" s="6"/>
      <c r="H10727" s="6">
        <v>40</v>
      </c>
      <c r="I10727" s="6"/>
      <c r="J10727" t="str">
        <f t="shared" si="167"/>
        <v>PUAWES9600Y1361</v>
      </c>
      <c r="K10727" t="str">
        <f>IF((VLOOKUP(J10727,mdc!A:V,22,FALSE)=""),"non Collabo","collabo")</f>
        <v>collabo</v>
      </c>
      <c r="L10727" t="str" cm="1">
        <f t="array" ref="L10727">IFERROR(_xlfn.IFS(G10727&lt;0,"shortage",H10727&lt;0,"shortage",I10727&lt;0,"shortage"),"ok")</f>
        <v>ok</v>
      </c>
    </row>
    <row r="10728" spans="1:12" hidden="1" x14ac:dyDescent="0.35">
      <c r="A10728" s="5" t="s">
        <v>1357</v>
      </c>
      <c r="B10728" s="5" t="s">
        <v>57</v>
      </c>
      <c r="C10728" s="5" t="s">
        <v>1581</v>
      </c>
      <c r="D10728" s="5" t="s">
        <v>1341</v>
      </c>
      <c r="E10728" s="5" t="s">
        <v>6</v>
      </c>
      <c r="F10728" s="6"/>
      <c r="G10728" s="6"/>
      <c r="H10728" s="6">
        <v>0</v>
      </c>
      <c r="I10728" s="6"/>
      <c r="J10728" t="str">
        <f t="shared" si="167"/>
        <v>PUAWES9600Y1361</v>
      </c>
      <c r="K10728" t="str">
        <f>IF((VLOOKUP(J10728,mdc!A:V,22,FALSE)=""),"non Collabo","collabo")</f>
        <v>collabo</v>
      </c>
      <c r="L10728" t="str" cm="1">
        <f t="array" ref="L10728">IFERROR(_xlfn.IFS(G10728&lt;0,"shortage",H10728&lt;0,"shortage",I10728&lt;0,"shortage"),"ok")</f>
        <v>ok</v>
      </c>
    </row>
    <row r="10729" spans="1:12" hidden="1" x14ac:dyDescent="0.35">
      <c r="A10729" s="5" t="s">
        <v>1357</v>
      </c>
      <c r="B10729" s="5" t="s">
        <v>57</v>
      </c>
      <c r="C10729" s="5" t="s">
        <v>1581</v>
      </c>
      <c r="D10729" s="5" t="s">
        <v>1341</v>
      </c>
      <c r="E10729" s="5" t="s">
        <v>2318</v>
      </c>
      <c r="F10729" s="6"/>
      <c r="G10729" s="6"/>
      <c r="H10729" s="6">
        <v>100</v>
      </c>
      <c r="I10729" s="6"/>
      <c r="J10729" t="str">
        <f t="shared" si="167"/>
        <v>PUAWES9600Y1361</v>
      </c>
      <c r="K10729" t="str">
        <f>IF((VLOOKUP(J10729,mdc!A:V,22,FALSE)=""),"non Collabo","collabo")</f>
        <v>collabo</v>
      </c>
      <c r="L10729" t="str" cm="1">
        <f t="array" ref="L10729">IFERROR(_xlfn.IFS(G10729&lt;0,"shortage",H10729&lt;0,"shortage",I10729&lt;0,"shortage"),"ok")</f>
        <v>ok</v>
      </c>
    </row>
    <row r="10730" spans="1:12" hidden="1" x14ac:dyDescent="0.35">
      <c r="A10730" s="5" t="s">
        <v>1357</v>
      </c>
      <c r="B10730" s="5" t="s">
        <v>57</v>
      </c>
      <c r="C10730" s="5" t="s">
        <v>1581</v>
      </c>
      <c r="D10730" s="5" t="s">
        <v>1341</v>
      </c>
      <c r="E10730" s="5" t="s">
        <v>7</v>
      </c>
      <c r="F10730" s="6"/>
      <c r="G10730" s="6"/>
      <c r="H10730" s="6"/>
      <c r="I10730" s="6"/>
      <c r="J10730" t="str">
        <f t="shared" si="167"/>
        <v>PUAWES9600Y1361</v>
      </c>
      <c r="K10730" t="str">
        <f>IF((VLOOKUP(J10730,mdc!A:V,22,FALSE)=""),"non Collabo","collabo")</f>
        <v>collabo</v>
      </c>
      <c r="L10730" t="str" cm="1">
        <f t="array" ref="L10730">IFERROR(_xlfn.IFS(G10730&lt;0,"shortage",H10730&lt;0,"shortage",I10730&lt;0,"shortage"),"ok")</f>
        <v>ok</v>
      </c>
    </row>
    <row r="10731" spans="1:12" hidden="1" x14ac:dyDescent="0.35">
      <c r="A10731" s="5" t="s">
        <v>1357</v>
      </c>
      <c r="B10731" s="5" t="s">
        <v>57</v>
      </c>
      <c r="C10731" s="5" t="s">
        <v>1581</v>
      </c>
      <c r="D10731" s="5" t="s">
        <v>1341</v>
      </c>
      <c r="E10731" s="5" t="s">
        <v>1566</v>
      </c>
      <c r="F10731" s="6"/>
      <c r="G10731" s="6"/>
      <c r="H10731" s="6">
        <v>1.2088000000000001</v>
      </c>
      <c r="I10731" s="6"/>
      <c r="J10731" t="str">
        <f t="shared" si="167"/>
        <v>PUAWES9600Y1361</v>
      </c>
      <c r="K10731" t="str">
        <f>IF((VLOOKUP(J10731,mdc!A:V,22,FALSE)=""),"non Collabo","collabo")</f>
        <v>collabo</v>
      </c>
      <c r="L10731" t="str" cm="1">
        <f t="array" ref="L10731">IFERROR(_xlfn.IFS(G10731&lt;0,"shortage",H10731&lt;0,"shortage",I10731&lt;0,"shortage"),"ok")</f>
        <v>ok</v>
      </c>
    </row>
    <row r="10732" spans="1:12" ht="15" hidden="1" thickBot="1" x14ac:dyDescent="0.4">
      <c r="A10732" s="5" t="s">
        <v>1357</v>
      </c>
      <c r="B10732" s="5" t="s">
        <v>57</v>
      </c>
      <c r="C10732" s="5" t="s">
        <v>1581</v>
      </c>
      <c r="D10732" s="7" t="s">
        <v>1341</v>
      </c>
      <c r="E10732" s="7" t="s">
        <v>8</v>
      </c>
      <c r="F10732" s="8"/>
      <c r="G10732" s="8"/>
      <c r="H10732" s="8">
        <v>-1.2088000000000001</v>
      </c>
      <c r="I10732" s="8"/>
      <c r="J10732" t="str">
        <f t="shared" si="167"/>
        <v>PUAWES9600Y1361</v>
      </c>
      <c r="K10732" t="str">
        <f>IF((VLOOKUP(J10732,mdc!A:V,22,FALSE)=""),"non Collabo","collabo")</f>
        <v>collabo</v>
      </c>
    </row>
    <row r="10733" spans="1:12" hidden="1" x14ac:dyDescent="0.35">
      <c r="A10733" s="5" t="s">
        <v>1357</v>
      </c>
      <c r="B10733" s="5" t="s">
        <v>57</v>
      </c>
      <c r="C10733" s="5" t="s">
        <v>1581</v>
      </c>
      <c r="D10733" s="3" t="s">
        <v>1344</v>
      </c>
      <c r="E10733" s="3" t="s">
        <v>5</v>
      </c>
      <c r="F10733" s="4"/>
      <c r="G10733" s="4">
        <v>50</v>
      </c>
      <c r="H10733" s="4"/>
      <c r="I10733" s="4"/>
      <c r="J10733" t="str">
        <f t="shared" si="167"/>
        <v>PUAWEW0917W803</v>
      </c>
      <c r="K10733" t="str">
        <f>IF((VLOOKUP(J10733,mdc!A:V,22,FALSE)=""),"non Collabo","collabo")</f>
        <v>collabo</v>
      </c>
      <c r="L10733" t="str" cm="1">
        <f t="array" ref="L10733">IFERROR(_xlfn.IFS(G10733&lt;0,"shortage",H10733&lt;0,"shortage",I10733&lt;0,"shortage"),"ok")</f>
        <v>ok</v>
      </c>
    </row>
    <row r="10734" spans="1:12" hidden="1" x14ac:dyDescent="0.35">
      <c r="A10734" s="5" t="s">
        <v>1357</v>
      </c>
      <c r="B10734" s="5" t="s">
        <v>57</v>
      </c>
      <c r="C10734" s="5" t="s">
        <v>1581</v>
      </c>
      <c r="D10734" s="5" t="s">
        <v>1344</v>
      </c>
      <c r="E10734" s="5" t="s">
        <v>1565</v>
      </c>
      <c r="F10734" s="6"/>
      <c r="G10734" s="6">
        <v>50</v>
      </c>
      <c r="H10734" s="6"/>
      <c r="I10734" s="6"/>
      <c r="J10734" t="str">
        <f t="shared" si="167"/>
        <v>PUAWEW0917W803</v>
      </c>
      <c r="K10734" t="str">
        <f>IF((VLOOKUP(J10734,mdc!A:V,22,FALSE)=""),"non Collabo","collabo")</f>
        <v>collabo</v>
      </c>
      <c r="L10734" t="str" cm="1">
        <f t="array" ref="L10734">IFERROR(_xlfn.IFS(G10734&lt;0,"shortage",H10734&lt;0,"shortage",I10734&lt;0,"shortage"),"ok")</f>
        <v>ok</v>
      </c>
    </row>
    <row r="10735" spans="1:12" hidden="1" x14ac:dyDescent="0.35">
      <c r="A10735" s="5" t="s">
        <v>1357</v>
      </c>
      <c r="B10735" s="5" t="s">
        <v>57</v>
      </c>
      <c r="C10735" s="5" t="s">
        <v>1581</v>
      </c>
      <c r="D10735" s="5" t="s">
        <v>1344</v>
      </c>
      <c r="E10735" s="5" t="s">
        <v>6</v>
      </c>
      <c r="F10735" s="6"/>
      <c r="G10735" s="6">
        <v>0</v>
      </c>
      <c r="H10735" s="6"/>
      <c r="I10735" s="6"/>
      <c r="J10735" t="str">
        <f t="shared" si="167"/>
        <v>PUAWEW0917W803</v>
      </c>
      <c r="K10735" t="str">
        <f>IF((VLOOKUP(J10735,mdc!A:V,22,FALSE)=""),"non Collabo","collabo")</f>
        <v>collabo</v>
      </c>
      <c r="L10735" t="str" cm="1">
        <f t="array" ref="L10735">IFERROR(_xlfn.IFS(G10735&lt;0,"shortage",H10735&lt;0,"shortage",I10735&lt;0,"shortage"),"ok")</f>
        <v>ok</v>
      </c>
    </row>
    <row r="10736" spans="1:12" hidden="1" x14ac:dyDescent="0.35">
      <c r="A10736" s="5" t="s">
        <v>1357</v>
      </c>
      <c r="B10736" s="5" t="s">
        <v>57</v>
      </c>
      <c r="C10736" s="5" t="s">
        <v>1581</v>
      </c>
      <c r="D10736" s="5" t="s">
        <v>1344</v>
      </c>
      <c r="E10736" s="5" t="s">
        <v>2318</v>
      </c>
      <c r="F10736" s="6"/>
      <c r="G10736" s="6">
        <v>100</v>
      </c>
      <c r="H10736" s="6"/>
      <c r="I10736" s="6"/>
      <c r="J10736" t="str">
        <f t="shared" si="167"/>
        <v>PUAWEW0917W803</v>
      </c>
      <c r="K10736" t="str">
        <f>IF((VLOOKUP(J10736,mdc!A:V,22,FALSE)=""),"non Collabo","collabo")</f>
        <v>collabo</v>
      </c>
      <c r="L10736" t="str" cm="1">
        <f t="array" ref="L10736">IFERROR(_xlfn.IFS(G10736&lt;0,"shortage",H10736&lt;0,"shortage",I10736&lt;0,"shortage"),"ok")</f>
        <v>ok</v>
      </c>
    </row>
    <row r="10737" spans="1:12" hidden="1" x14ac:dyDescent="0.35">
      <c r="A10737" s="5" t="s">
        <v>1357</v>
      </c>
      <c r="B10737" s="5" t="s">
        <v>57</v>
      </c>
      <c r="C10737" s="5" t="s">
        <v>1581</v>
      </c>
      <c r="D10737" s="5" t="s">
        <v>1344</v>
      </c>
      <c r="E10737" s="5" t="s">
        <v>7</v>
      </c>
      <c r="F10737" s="6"/>
      <c r="G10737" s="6"/>
      <c r="H10737" s="6"/>
      <c r="I10737" s="6"/>
      <c r="J10737" t="str">
        <f t="shared" si="167"/>
        <v>PUAWEW0917W803</v>
      </c>
      <c r="K10737" t="str">
        <f>IF((VLOOKUP(J10737,mdc!A:V,22,FALSE)=""),"non Collabo","collabo")</f>
        <v>collabo</v>
      </c>
      <c r="L10737" t="str" cm="1">
        <f t="array" ref="L10737">IFERROR(_xlfn.IFS(G10737&lt;0,"shortage",H10737&lt;0,"shortage",I10737&lt;0,"shortage"),"ok")</f>
        <v>ok</v>
      </c>
    </row>
    <row r="10738" spans="1:12" hidden="1" x14ac:dyDescent="0.35">
      <c r="A10738" s="5" t="s">
        <v>1357</v>
      </c>
      <c r="B10738" s="5" t="s">
        <v>57</v>
      </c>
      <c r="C10738" s="5" t="s">
        <v>1581</v>
      </c>
      <c r="D10738" s="5" t="s">
        <v>1344</v>
      </c>
      <c r="E10738" s="5" t="s">
        <v>1566</v>
      </c>
      <c r="F10738" s="6"/>
      <c r="G10738" s="6">
        <v>0.1575</v>
      </c>
      <c r="H10738" s="6"/>
      <c r="I10738" s="6"/>
      <c r="J10738" t="str">
        <f t="shared" si="167"/>
        <v>PUAWEW0917W803</v>
      </c>
      <c r="K10738" t="str">
        <f>IF((VLOOKUP(J10738,mdc!A:V,22,FALSE)=""),"non Collabo","collabo")</f>
        <v>collabo</v>
      </c>
      <c r="L10738" t="str" cm="1">
        <f t="array" ref="L10738">IFERROR(_xlfn.IFS(G10738&lt;0,"shortage",H10738&lt;0,"shortage",I10738&lt;0,"shortage"),"ok")</f>
        <v>ok</v>
      </c>
    </row>
    <row r="10739" spans="1:12" ht="15" hidden="1" thickBot="1" x14ac:dyDescent="0.4">
      <c r="A10739" s="5" t="s">
        <v>1357</v>
      </c>
      <c r="B10739" s="5" t="s">
        <v>57</v>
      </c>
      <c r="C10739" s="5" t="s">
        <v>1581</v>
      </c>
      <c r="D10739" s="7" t="s">
        <v>1344</v>
      </c>
      <c r="E10739" s="7" t="s">
        <v>8</v>
      </c>
      <c r="F10739" s="8"/>
      <c r="G10739" s="8">
        <v>-0.1575</v>
      </c>
      <c r="H10739" s="8"/>
      <c r="I10739" s="8"/>
      <c r="J10739" t="str">
        <f t="shared" si="167"/>
        <v>PUAWEW0917W803</v>
      </c>
      <c r="K10739" t="str">
        <f>IF((VLOOKUP(J10739,mdc!A:V,22,FALSE)=""),"non Collabo","collabo")</f>
        <v>collabo</v>
      </c>
    </row>
    <row r="10740" spans="1:12" hidden="1" x14ac:dyDescent="0.35">
      <c r="A10740" s="5" t="s">
        <v>1357</v>
      </c>
      <c r="B10740" s="5" t="s">
        <v>57</v>
      </c>
      <c r="C10740" s="5" t="s">
        <v>1581</v>
      </c>
      <c r="D10740" s="3" t="s">
        <v>1345</v>
      </c>
      <c r="E10740" s="3" t="s">
        <v>5</v>
      </c>
      <c r="F10740" s="4"/>
      <c r="G10740" s="4"/>
      <c r="H10740" s="4">
        <v>50</v>
      </c>
      <c r="I10740" s="4"/>
      <c r="J10740" t="str">
        <f t="shared" si="167"/>
        <v>PUAWEW0929W830</v>
      </c>
      <c r="K10740" t="str">
        <f>IF((VLOOKUP(J10740,mdc!A:V,22,FALSE)=""),"non Collabo","collabo")</f>
        <v>collabo</v>
      </c>
      <c r="L10740" t="str" cm="1">
        <f t="array" ref="L10740">IFERROR(_xlfn.IFS(G10740&lt;0,"shortage",H10740&lt;0,"shortage",I10740&lt;0,"shortage"),"ok")</f>
        <v>ok</v>
      </c>
    </row>
    <row r="10741" spans="1:12" hidden="1" x14ac:dyDescent="0.35">
      <c r="A10741" s="5" t="s">
        <v>1357</v>
      </c>
      <c r="B10741" s="5" t="s">
        <v>57</v>
      </c>
      <c r="C10741" s="5" t="s">
        <v>1581</v>
      </c>
      <c r="D10741" s="5" t="s">
        <v>1345</v>
      </c>
      <c r="E10741" s="5" t="s">
        <v>1565</v>
      </c>
      <c r="F10741" s="6"/>
      <c r="G10741" s="6"/>
      <c r="H10741" s="6">
        <v>50</v>
      </c>
      <c r="I10741" s="6"/>
      <c r="J10741" t="str">
        <f t="shared" si="167"/>
        <v>PUAWEW0929W830</v>
      </c>
      <c r="K10741" t="str">
        <f>IF((VLOOKUP(J10741,mdc!A:V,22,FALSE)=""),"non Collabo","collabo")</f>
        <v>collabo</v>
      </c>
      <c r="L10741" t="str" cm="1">
        <f t="array" ref="L10741">IFERROR(_xlfn.IFS(G10741&lt;0,"shortage",H10741&lt;0,"shortage",I10741&lt;0,"shortage"),"ok")</f>
        <v>ok</v>
      </c>
    </row>
    <row r="10742" spans="1:12" hidden="1" x14ac:dyDescent="0.35">
      <c r="A10742" s="5" t="s">
        <v>1357</v>
      </c>
      <c r="B10742" s="5" t="s">
        <v>57</v>
      </c>
      <c r="C10742" s="5" t="s">
        <v>1581</v>
      </c>
      <c r="D10742" s="5" t="s">
        <v>1345</v>
      </c>
      <c r="E10742" s="5" t="s">
        <v>6</v>
      </c>
      <c r="F10742" s="6"/>
      <c r="G10742" s="6"/>
      <c r="H10742" s="6">
        <v>0</v>
      </c>
      <c r="I10742" s="6"/>
      <c r="J10742" t="str">
        <f t="shared" si="167"/>
        <v>PUAWEW0929W830</v>
      </c>
      <c r="K10742" t="str">
        <f>IF((VLOOKUP(J10742,mdc!A:V,22,FALSE)=""),"non Collabo","collabo")</f>
        <v>collabo</v>
      </c>
      <c r="L10742" t="str" cm="1">
        <f t="array" ref="L10742">IFERROR(_xlfn.IFS(G10742&lt;0,"shortage",H10742&lt;0,"shortage",I10742&lt;0,"shortage"),"ok")</f>
        <v>ok</v>
      </c>
    </row>
    <row r="10743" spans="1:12" hidden="1" x14ac:dyDescent="0.35">
      <c r="A10743" s="5" t="s">
        <v>1357</v>
      </c>
      <c r="B10743" s="5" t="s">
        <v>57</v>
      </c>
      <c r="C10743" s="5" t="s">
        <v>1581</v>
      </c>
      <c r="D10743" s="5" t="s">
        <v>1345</v>
      </c>
      <c r="E10743" s="5" t="s">
        <v>2318</v>
      </c>
      <c r="F10743" s="6"/>
      <c r="G10743" s="6"/>
      <c r="H10743" s="6">
        <v>100</v>
      </c>
      <c r="I10743" s="6"/>
      <c r="J10743" t="str">
        <f t="shared" si="167"/>
        <v>PUAWEW0929W830</v>
      </c>
      <c r="K10743" t="str">
        <f>IF((VLOOKUP(J10743,mdc!A:V,22,FALSE)=""),"non Collabo","collabo")</f>
        <v>collabo</v>
      </c>
      <c r="L10743" t="str" cm="1">
        <f t="array" ref="L10743">IFERROR(_xlfn.IFS(G10743&lt;0,"shortage",H10743&lt;0,"shortage",I10743&lt;0,"shortage"),"ok")</f>
        <v>ok</v>
      </c>
    </row>
    <row r="10744" spans="1:12" hidden="1" x14ac:dyDescent="0.35">
      <c r="A10744" s="5" t="s">
        <v>1357</v>
      </c>
      <c r="B10744" s="5" t="s">
        <v>57</v>
      </c>
      <c r="C10744" s="5" t="s">
        <v>1581</v>
      </c>
      <c r="D10744" s="5" t="s">
        <v>1345</v>
      </c>
      <c r="E10744" s="5" t="s">
        <v>7</v>
      </c>
      <c r="F10744" s="6"/>
      <c r="G10744" s="6"/>
      <c r="H10744" s="6"/>
      <c r="I10744" s="6"/>
      <c r="J10744" t="str">
        <f t="shared" ref="J10744:J10781" si="168">A10744&amp;D10744</f>
        <v>PUAWEW0929W830</v>
      </c>
      <c r="K10744" t="str">
        <f>IF((VLOOKUP(J10744,mdc!A:V,22,FALSE)=""),"non Collabo","collabo")</f>
        <v>collabo</v>
      </c>
      <c r="L10744" t="str" cm="1">
        <f t="array" ref="L10744">IFERROR(_xlfn.IFS(G10744&lt;0,"shortage",H10744&lt;0,"shortage",I10744&lt;0,"shortage"),"ok")</f>
        <v>ok</v>
      </c>
    </row>
    <row r="10745" spans="1:12" hidden="1" x14ac:dyDescent="0.35">
      <c r="A10745" s="5" t="s">
        <v>1357</v>
      </c>
      <c r="B10745" s="5" t="s">
        <v>57</v>
      </c>
      <c r="C10745" s="5" t="s">
        <v>1581</v>
      </c>
      <c r="D10745" s="5" t="s">
        <v>1345</v>
      </c>
      <c r="E10745" s="5" t="s">
        <v>1566</v>
      </c>
      <c r="F10745" s="6"/>
      <c r="G10745" s="6"/>
      <c r="H10745" s="6">
        <v>0.13850000000000001</v>
      </c>
      <c r="I10745" s="6"/>
      <c r="J10745" t="str">
        <f t="shared" si="168"/>
        <v>PUAWEW0929W830</v>
      </c>
      <c r="K10745" t="str">
        <f>IF((VLOOKUP(J10745,mdc!A:V,22,FALSE)=""),"non Collabo","collabo")</f>
        <v>collabo</v>
      </c>
      <c r="L10745" t="str" cm="1">
        <f t="array" ref="L10745">IFERROR(_xlfn.IFS(G10745&lt;0,"shortage",H10745&lt;0,"shortage",I10745&lt;0,"shortage"),"ok")</f>
        <v>ok</v>
      </c>
    </row>
    <row r="10746" spans="1:12" ht="15" hidden="1" thickBot="1" x14ac:dyDescent="0.4">
      <c r="A10746" s="5" t="s">
        <v>1357</v>
      </c>
      <c r="B10746" s="5" t="s">
        <v>57</v>
      </c>
      <c r="C10746" s="5" t="s">
        <v>1581</v>
      </c>
      <c r="D10746" s="7" t="s">
        <v>1345</v>
      </c>
      <c r="E10746" s="7" t="s">
        <v>8</v>
      </c>
      <c r="F10746" s="8"/>
      <c r="G10746" s="8"/>
      <c r="H10746" s="8">
        <v>-0.13850000000000001</v>
      </c>
      <c r="I10746" s="8"/>
      <c r="J10746" t="str">
        <f t="shared" si="168"/>
        <v>PUAWEW0929W830</v>
      </c>
      <c r="K10746" t="str">
        <f>IF((VLOOKUP(J10746,mdc!A:V,22,FALSE)=""),"non Collabo","collabo")</f>
        <v>collabo</v>
      </c>
    </row>
    <row r="10747" spans="1:12" hidden="1" x14ac:dyDescent="0.35">
      <c r="A10747" s="5" t="s">
        <v>1357</v>
      </c>
      <c r="B10747" s="5" t="s">
        <v>57</v>
      </c>
      <c r="C10747" s="5" t="s">
        <v>1581</v>
      </c>
      <c r="D10747" s="3" t="s">
        <v>1351</v>
      </c>
      <c r="E10747" s="3" t="s">
        <v>5</v>
      </c>
      <c r="F10747" s="4">
        <v>50</v>
      </c>
      <c r="G10747" s="4"/>
      <c r="H10747" s="4">
        <v>100</v>
      </c>
      <c r="I10747" s="4"/>
      <c r="J10747" t="str">
        <f t="shared" si="168"/>
        <v>PUAWEW0982X503</v>
      </c>
      <c r="K10747" t="str">
        <f>IF((VLOOKUP(J10747,mdc!A:V,22,FALSE)=""),"non Collabo","collabo")</f>
        <v>collabo</v>
      </c>
      <c r="L10747" t="str" cm="1">
        <f t="array" ref="L10747">IFERROR(_xlfn.IFS(G10747&lt;0,"shortage",H10747&lt;0,"shortage",I10747&lt;0,"shortage"),"ok")</f>
        <v>ok</v>
      </c>
    </row>
    <row r="10748" spans="1:12" hidden="1" x14ac:dyDescent="0.35">
      <c r="A10748" s="5" t="s">
        <v>1357</v>
      </c>
      <c r="B10748" s="5" t="s">
        <v>57</v>
      </c>
      <c r="C10748" s="5" t="s">
        <v>1581</v>
      </c>
      <c r="D10748" s="5" t="s">
        <v>1351</v>
      </c>
      <c r="E10748" s="5" t="s">
        <v>1565</v>
      </c>
      <c r="F10748" s="6">
        <v>50</v>
      </c>
      <c r="G10748" s="6"/>
      <c r="H10748" s="6">
        <v>100</v>
      </c>
      <c r="I10748" s="6"/>
      <c r="J10748" t="str">
        <f t="shared" si="168"/>
        <v>PUAWEW0982X503</v>
      </c>
      <c r="K10748" t="str">
        <f>IF((VLOOKUP(J10748,mdc!A:V,22,FALSE)=""),"non Collabo","collabo")</f>
        <v>collabo</v>
      </c>
      <c r="L10748" t="str" cm="1">
        <f t="array" ref="L10748">IFERROR(_xlfn.IFS(G10748&lt;0,"shortage",H10748&lt;0,"shortage",I10748&lt;0,"shortage"),"ok")</f>
        <v>ok</v>
      </c>
    </row>
    <row r="10749" spans="1:12" hidden="1" x14ac:dyDescent="0.35">
      <c r="A10749" s="5" t="s">
        <v>1357</v>
      </c>
      <c r="B10749" s="5" t="s">
        <v>57</v>
      </c>
      <c r="C10749" s="5" t="s">
        <v>1581</v>
      </c>
      <c r="D10749" s="5" t="s">
        <v>1351</v>
      </c>
      <c r="E10749" s="5" t="s">
        <v>6</v>
      </c>
      <c r="F10749" s="6">
        <v>0</v>
      </c>
      <c r="G10749" s="6"/>
      <c r="H10749" s="6">
        <v>0</v>
      </c>
      <c r="I10749" s="6"/>
      <c r="J10749" t="str">
        <f t="shared" si="168"/>
        <v>PUAWEW0982X503</v>
      </c>
      <c r="K10749" t="str">
        <f>IF((VLOOKUP(J10749,mdc!A:V,22,FALSE)=""),"non Collabo","collabo")</f>
        <v>collabo</v>
      </c>
      <c r="L10749" t="str" cm="1">
        <f t="array" ref="L10749">IFERROR(_xlfn.IFS(G10749&lt;0,"shortage",H10749&lt;0,"shortage",I10749&lt;0,"shortage"),"ok")</f>
        <v>ok</v>
      </c>
    </row>
    <row r="10750" spans="1:12" hidden="1" x14ac:dyDescent="0.35">
      <c r="A10750" s="5" t="s">
        <v>1357</v>
      </c>
      <c r="B10750" s="5" t="s">
        <v>57</v>
      </c>
      <c r="C10750" s="5" t="s">
        <v>1581</v>
      </c>
      <c r="D10750" s="5" t="s">
        <v>1351</v>
      </c>
      <c r="E10750" s="5" t="s">
        <v>2318</v>
      </c>
      <c r="F10750" s="6">
        <v>100</v>
      </c>
      <c r="G10750" s="6"/>
      <c r="H10750" s="6">
        <v>100</v>
      </c>
      <c r="I10750" s="6"/>
      <c r="J10750" t="str">
        <f t="shared" si="168"/>
        <v>PUAWEW0982X503</v>
      </c>
      <c r="K10750" t="str">
        <f>IF((VLOOKUP(J10750,mdc!A:V,22,FALSE)=""),"non Collabo","collabo")</f>
        <v>collabo</v>
      </c>
      <c r="L10750" t="str" cm="1">
        <f t="array" ref="L10750">IFERROR(_xlfn.IFS(G10750&lt;0,"shortage",H10750&lt;0,"shortage",I10750&lt;0,"shortage"),"ok")</f>
        <v>ok</v>
      </c>
    </row>
    <row r="10751" spans="1:12" hidden="1" x14ac:dyDescent="0.35">
      <c r="A10751" s="5" t="s">
        <v>1357</v>
      </c>
      <c r="B10751" s="5" t="s">
        <v>57</v>
      </c>
      <c r="C10751" s="5" t="s">
        <v>1581</v>
      </c>
      <c r="D10751" s="5" t="s">
        <v>1351</v>
      </c>
      <c r="E10751" s="5" t="s">
        <v>7</v>
      </c>
      <c r="F10751" s="6"/>
      <c r="G10751" s="6"/>
      <c r="H10751" s="6"/>
      <c r="I10751" s="6"/>
      <c r="J10751" t="str">
        <f t="shared" si="168"/>
        <v>PUAWEW0982X503</v>
      </c>
      <c r="K10751" t="str">
        <f>IF((VLOOKUP(J10751,mdc!A:V,22,FALSE)=""),"non Collabo","collabo")</f>
        <v>collabo</v>
      </c>
      <c r="L10751" t="str" cm="1">
        <f t="array" ref="L10751">IFERROR(_xlfn.IFS(G10751&lt;0,"shortage",H10751&lt;0,"shortage",I10751&lt;0,"shortage"),"ok")</f>
        <v>ok</v>
      </c>
    </row>
    <row r="10752" spans="1:12" hidden="1" x14ac:dyDescent="0.35">
      <c r="A10752" s="5" t="s">
        <v>1357</v>
      </c>
      <c r="B10752" s="5" t="s">
        <v>57</v>
      </c>
      <c r="C10752" s="5" t="s">
        <v>1581</v>
      </c>
      <c r="D10752" s="5" t="s">
        <v>1351</v>
      </c>
      <c r="E10752" s="5" t="s">
        <v>1566</v>
      </c>
      <c r="F10752" s="6">
        <v>0.18149999999999999</v>
      </c>
      <c r="G10752" s="6"/>
      <c r="H10752" s="6">
        <v>0.36299999999999999</v>
      </c>
      <c r="I10752" s="6"/>
      <c r="J10752" t="str">
        <f t="shared" si="168"/>
        <v>PUAWEW0982X503</v>
      </c>
      <c r="K10752" t="str">
        <f>IF((VLOOKUP(J10752,mdc!A:V,22,FALSE)=""),"non Collabo","collabo")</f>
        <v>collabo</v>
      </c>
      <c r="L10752" t="str" cm="1">
        <f t="array" ref="L10752">IFERROR(_xlfn.IFS(G10752&lt;0,"shortage",H10752&lt;0,"shortage",I10752&lt;0,"shortage"),"ok")</f>
        <v>ok</v>
      </c>
    </row>
    <row r="10753" spans="1:12" ht="15" hidden="1" thickBot="1" x14ac:dyDescent="0.4">
      <c r="A10753" s="5" t="s">
        <v>1357</v>
      </c>
      <c r="B10753" s="5" t="s">
        <v>57</v>
      </c>
      <c r="C10753" s="5" t="s">
        <v>1581</v>
      </c>
      <c r="D10753" s="7" t="s">
        <v>1351</v>
      </c>
      <c r="E10753" s="7" t="s">
        <v>8</v>
      </c>
      <c r="F10753" s="8">
        <v>-0.18149999999999999</v>
      </c>
      <c r="G10753" s="8"/>
      <c r="H10753" s="8">
        <v>-0.36299999999999999</v>
      </c>
      <c r="I10753" s="8"/>
      <c r="J10753" t="str">
        <f t="shared" si="168"/>
        <v>PUAWEW0982X503</v>
      </c>
      <c r="K10753" t="str">
        <f>IF((VLOOKUP(J10753,mdc!A:V,22,FALSE)=""),"non Collabo","collabo")</f>
        <v>collabo</v>
      </c>
    </row>
    <row r="10754" spans="1:12" hidden="1" x14ac:dyDescent="0.35">
      <c r="A10754" s="5" t="s">
        <v>1357</v>
      </c>
      <c r="B10754" s="5" t="s">
        <v>57</v>
      </c>
      <c r="C10754" s="5" t="s">
        <v>1581</v>
      </c>
      <c r="D10754" s="3" t="s">
        <v>1352</v>
      </c>
      <c r="E10754" s="3" t="s">
        <v>5</v>
      </c>
      <c r="F10754" s="4">
        <v>50</v>
      </c>
      <c r="G10754" s="4"/>
      <c r="H10754" s="4">
        <v>50</v>
      </c>
      <c r="I10754" s="4"/>
      <c r="J10754" t="str">
        <f t="shared" si="168"/>
        <v>PUAWEW0983X503</v>
      </c>
      <c r="K10754" t="str">
        <f>IF((VLOOKUP(J10754,mdc!A:V,22,FALSE)=""),"non Collabo","collabo")</f>
        <v>collabo</v>
      </c>
      <c r="L10754" t="str" cm="1">
        <f t="array" ref="L10754">IFERROR(_xlfn.IFS(G10754&lt;0,"shortage",H10754&lt;0,"shortage",I10754&lt;0,"shortage"),"ok")</f>
        <v>ok</v>
      </c>
    </row>
    <row r="10755" spans="1:12" hidden="1" x14ac:dyDescent="0.35">
      <c r="A10755" s="5" t="s">
        <v>1357</v>
      </c>
      <c r="B10755" s="5" t="s">
        <v>57</v>
      </c>
      <c r="C10755" s="5" t="s">
        <v>1581</v>
      </c>
      <c r="D10755" s="5" t="s">
        <v>1352</v>
      </c>
      <c r="E10755" s="5" t="s">
        <v>1565</v>
      </c>
      <c r="F10755" s="6">
        <v>50</v>
      </c>
      <c r="G10755" s="6"/>
      <c r="H10755" s="6">
        <v>50</v>
      </c>
      <c r="I10755" s="6"/>
      <c r="J10755" t="str">
        <f t="shared" si="168"/>
        <v>PUAWEW0983X503</v>
      </c>
      <c r="K10755" t="str">
        <f>IF((VLOOKUP(J10755,mdc!A:V,22,FALSE)=""),"non Collabo","collabo")</f>
        <v>collabo</v>
      </c>
      <c r="L10755" t="str" cm="1">
        <f t="array" ref="L10755">IFERROR(_xlfn.IFS(G10755&lt;0,"shortage",H10755&lt;0,"shortage",I10755&lt;0,"shortage"),"ok")</f>
        <v>ok</v>
      </c>
    </row>
    <row r="10756" spans="1:12" hidden="1" x14ac:dyDescent="0.35">
      <c r="A10756" s="5" t="s">
        <v>1357</v>
      </c>
      <c r="B10756" s="5" t="s">
        <v>57</v>
      </c>
      <c r="C10756" s="5" t="s">
        <v>1581</v>
      </c>
      <c r="D10756" s="5" t="s">
        <v>1352</v>
      </c>
      <c r="E10756" s="5" t="s">
        <v>6</v>
      </c>
      <c r="F10756" s="6">
        <v>0</v>
      </c>
      <c r="G10756" s="6"/>
      <c r="H10756" s="6">
        <v>0</v>
      </c>
      <c r="I10756" s="6"/>
      <c r="J10756" t="str">
        <f t="shared" si="168"/>
        <v>PUAWEW0983X503</v>
      </c>
      <c r="K10756" t="str">
        <f>IF((VLOOKUP(J10756,mdc!A:V,22,FALSE)=""),"non Collabo","collabo")</f>
        <v>collabo</v>
      </c>
      <c r="L10756" t="str" cm="1">
        <f t="array" ref="L10756">IFERROR(_xlfn.IFS(G10756&lt;0,"shortage",H10756&lt;0,"shortage",I10756&lt;0,"shortage"),"ok")</f>
        <v>ok</v>
      </c>
    </row>
    <row r="10757" spans="1:12" hidden="1" x14ac:dyDescent="0.35">
      <c r="A10757" s="5" t="s">
        <v>1357</v>
      </c>
      <c r="B10757" s="5" t="s">
        <v>57</v>
      </c>
      <c r="C10757" s="5" t="s">
        <v>1581</v>
      </c>
      <c r="D10757" s="5" t="s">
        <v>1352</v>
      </c>
      <c r="E10757" s="5" t="s">
        <v>2318</v>
      </c>
      <c r="F10757" s="6">
        <v>100</v>
      </c>
      <c r="G10757" s="6"/>
      <c r="H10757" s="6">
        <v>100</v>
      </c>
      <c r="I10757" s="6"/>
      <c r="J10757" t="str">
        <f t="shared" si="168"/>
        <v>PUAWEW0983X503</v>
      </c>
      <c r="K10757" t="str">
        <f>IF((VLOOKUP(J10757,mdc!A:V,22,FALSE)=""),"non Collabo","collabo")</f>
        <v>collabo</v>
      </c>
      <c r="L10757" t="str" cm="1">
        <f t="array" ref="L10757">IFERROR(_xlfn.IFS(G10757&lt;0,"shortage",H10757&lt;0,"shortage",I10757&lt;0,"shortage"),"ok")</f>
        <v>ok</v>
      </c>
    </row>
    <row r="10758" spans="1:12" hidden="1" x14ac:dyDescent="0.35">
      <c r="A10758" s="5" t="s">
        <v>1357</v>
      </c>
      <c r="B10758" s="5" t="s">
        <v>57</v>
      </c>
      <c r="C10758" s="5" t="s">
        <v>1581</v>
      </c>
      <c r="D10758" s="5" t="s">
        <v>1352</v>
      </c>
      <c r="E10758" s="5" t="s">
        <v>7</v>
      </c>
      <c r="F10758" s="6"/>
      <c r="G10758" s="6"/>
      <c r="H10758" s="6"/>
      <c r="I10758" s="6"/>
      <c r="J10758" t="str">
        <f t="shared" si="168"/>
        <v>PUAWEW0983X503</v>
      </c>
      <c r="K10758" t="str">
        <f>IF((VLOOKUP(J10758,mdc!A:V,22,FALSE)=""),"non Collabo","collabo")</f>
        <v>collabo</v>
      </c>
      <c r="L10758" t="str" cm="1">
        <f t="array" ref="L10758">IFERROR(_xlfn.IFS(G10758&lt;0,"shortage",H10758&lt;0,"shortage",I10758&lt;0,"shortage"),"ok")</f>
        <v>ok</v>
      </c>
    </row>
    <row r="10759" spans="1:12" hidden="1" x14ac:dyDescent="0.35">
      <c r="A10759" s="5" t="s">
        <v>1357</v>
      </c>
      <c r="B10759" s="5" t="s">
        <v>57</v>
      </c>
      <c r="C10759" s="5" t="s">
        <v>1581</v>
      </c>
      <c r="D10759" s="5" t="s">
        <v>1352</v>
      </c>
      <c r="E10759" s="5" t="s">
        <v>1566</v>
      </c>
      <c r="F10759" s="6">
        <v>0.1925</v>
      </c>
      <c r="G10759" s="6"/>
      <c r="H10759" s="6">
        <v>0.1925</v>
      </c>
      <c r="I10759" s="6"/>
      <c r="J10759" t="str">
        <f t="shared" si="168"/>
        <v>PUAWEW0983X503</v>
      </c>
      <c r="K10759" t="str">
        <f>IF((VLOOKUP(J10759,mdc!A:V,22,FALSE)=""),"non Collabo","collabo")</f>
        <v>collabo</v>
      </c>
      <c r="L10759" t="str" cm="1">
        <f t="array" ref="L10759">IFERROR(_xlfn.IFS(G10759&lt;0,"shortage",H10759&lt;0,"shortage",I10759&lt;0,"shortage"),"ok")</f>
        <v>ok</v>
      </c>
    </row>
    <row r="10760" spans="1:12" ht="15" hidden="1" thickBot="1" x14ac:dyDescent="0.4">
      <c r="A10760" s="5" t="s">
        <v>1357</v>
      </c>
      <c r="B10760" s="5" t="s">
        <v>57</v>
      </c>
      <c r="C10760" s="5" t="s">
        <v>1581</v>
      </c>
      <c r="D10760" s="7" t="s">
        <v>1352</v>
      </c>
      <c r="E10760" s="7" t="s">
        <v>8</v>
      </c>
      <c r="F10760" s="8">
        <v>-0.1925</v>
      </c>
      <c r="G10760" s="8"/>
      <c r="H10760" s="8">
        <v>-0.1925</v>
      </c>
      <c r="I10760" s="8"/>
      <c r="J10760" t="str">
        <f t="shared" si="168"/>
        <v>PUAWEW0983X503</v>
      </c>
      <c r="K10760" t="str">
        <f>IF((VLOOKUP(J10760,mdc!A:V,22,FALSE)=""),"non Collabo","collabo")</f>
        <v>collabo</v>
      </c>
    </row>
    <row r="10761" spans="1:12" hidden="1" x14ac:dyDescent="0.35">
      <c r="A10761" s="5" t="s">
        <v>1357</v>
      </c>
      <c r="B10761" s="5" t="s">
        <v>57</v>
      </c>
      <c r="C10761" s="5" t="s">
        <v>1581</v>
      </c>
      <c r="D10761" s="3" t="s">
        <v>1353</v>
      </c>
      <c r="E10761" s="3" t="s">
        <v>5</v>
      </c>
      <c r="F10761" s="4">
        <v>50</v>
      </c>
      <c r="G10761" s="4"/>
      <c r="H10761" s="4">
        <v>100</v>
      </c>
      <c r="I10761" s="4"/>
      <c r="J10761" t="str">
        <f t="shared" si="168"/>
        <v>PUAWEW0984W303</v>
      </c>
      <c r="K10761" t="str">
        <f>IF((VLOOKUP(J10761,mdc!A:V,22,FALSE)=""),"non Collabo","collabo")</f>
        <v>collabo</v>
      </c>
      <c r="L10761" t="str" cm="1">
        <f t="array" ref="L10761">IFERROR(_xlfn.IFS(G10761&lt;0,"shortage",H10761&lt;0,"shortage",I10761&lt;0,"shortage"),"ok")</f>
        <v>ok</v>
      </c>
    </row>
    <row r="10762" spans="1:12" hidden="1" x14ac:dyDescent="0.35">
      <c r="A10762" s="5" t="s">
        <v>1357</v>
      </c>
      <c r="B10762" s="5" t="s">
        <v>57</v>
      </c>
      <c r="C10762" s="5" t="s">
        <v>1581</v>
      </c>
      <c r="D10762" s="5" t="s">
        <v>1353</v>
      </c>
      <c r="E10762" s="5" t="s">
        <v>1565</v>
      </c>
      <c r="F10762" s="6">
        <v>50</v>
      </c>
      <c r="G10762" s="6"/>
      <c r="H10762" s="6">
        <v>100</v>
      </c>
      <c r="I10762" s="6"/>
      <c r="J10762" t="str">
        <f t="shared" si="168"/>
        <v>PUAWEW0984W303</v>
      </c>
      <c r="K10762" t="str">
        <f>IF((VLOOKUP(J10762,mdc!A:V,22,FALSE)=""),"non Collabo","collabo")</f>
        <v>collabo</v>
      </c>
      <c r="L10762" t="str" cm="1">
        <f t="array" ref="L10762">IFERROR(_xlfn.IFS(G10762&lt;0,"shortage",H10762&lt;0,"shortage",I10762&lt;0,"shortage"),"ok")</f>
        <v>ok</v>
      </c>
    </row>
    <row r="10763" spans="1:12" hidden="1" x14ac:dyDescent="0.35">
      <c r="A10763" s="5" t="s">
        <v>1357</v>
      </c>
      <c r="B10763" s="5" t="s">
        <v>57</v>
      </c>
      <c r="C10763" s="5" t="s">
        <v>1581</v>
      </c>
      <c r="D10763" s="5" t="s">
        <v>1353</v>
      </c>
      <c r="E10763" s="5" t="s">
        <v>6</v>
      </c>
      <c r="F10763" s="6">
        <v>0</v>
      </c>
      <c r="G10763" s="6"/>
      <c r="H10763" s="6">
        <v>0</v>
      </c>
      <c r="I10763" s="6"/>
      <c r="J10763" t="str">
        <f t="shared" si="168"/>
        <v>PUAWEW0984W303</v>
      </c>
      <c r="K10763" t="str">
        <f>IF((VLOOKUP(J10763,mdc!A:V,22,FALSE)=""),"non Collabo","collabo")</f>
        <v>collabo</v>
      </c>
      <c r="L10763" t="str" cm="1">
        <f t="array" ref="L10763">IFERROR(_xlfn.IFS(G10763&lt;0,"shortage",H10763&lt;0,"shortage",I10763&lt;0,"shortage"),"ok")</f>
        <v>ok</v>
      </c>
    </row>
    <row r="10764" spans="1:12" hidden="1" x14ac:dyDescent="0.35">
      <c r="A10764" s="5" t="s">
        <v>1357</v>
      </c>
      <c r="B10764" s="5" t="s">
        <v>57</v>
      </c>
      <c r="C10764" s="5" t="s">
        <v>1581</v>
      </c>
      <c r="D10764" s="5" t="s">
        <v>1353</v>
      </c>
      <c r="E10764" s="5" t="s">
        <v>2318</v>
      </c>
      <c r="F10764" s="6">
        <v>100</v>
      </c>
      <c r="G10764" s="6"/>
      <c r="H10764" s="6">
        <v>100</v>
      </c>
      <c r="I10764" s="6"/>
      <c r="J10764" t="str">
        <f t="shared" si="168"/>
        <v>PUAWEW0984W303</v>
      </c>
      <c r="K10764" t="str">
        <f>IF((VLOOKUP(J10764,mdc!A:V,22,FALSE)=""),"non Collabo","collabo")</f>
        <v>collabo</v>
      </c>
      <c r="L10764" t="str" cm="1">
        <f t="array" ref="L10764">IFERROR(_xlfn.IFS(G10764&lt;0,"shortage",H10764&lt;0,"shortage",I10764&lt;0,"shortage"),"ok")</f>
        <v>ok</v>
      </c>
    </row>
    <row r="10765" spans="1:12" hidden="1" x14ac:dyDescent="0.35">
      <c r="A10765" s="5" t="s">
        <v>1357</v>
      </c>
      <c r="B10765" s="5" t="s">
        <v>57</v>
      </c>
      <c r="C10765" s="5" t="s">
        <v>1581</v>
      </c>
      <c r="D10765" s="5" t="s">
        <v>1353</v>
      </c>
      <c r="E10765" s="5" t="s">
        <v>7</v>
      </c>
      <c r="F10765" s="6"/>
      <c r="G10765" s="6"/>
      <c r="H10765" s="6"/>
      <c r="I10765" s="6"/>
      <c r="J10765" t="str">
        <f t="shared" si="168"/>
        <v>PUAWEW0984W303</v>
      </c>
      <c r="K10765" t="str">
        <f>IF((VLOOKUP(J10765,mdc!A:V,22,FALSE)=""),"non Collabo","collabo")</f>
        <v>collabo</v>
      </c>
      <c r="L10765" t="str" cm="1">
        <f t="array" ref="L10765">IFERROR(_xlfn.IFS(G10765&lt;0,"shortage",H10765&lt;0,"shortage",I10765&lt;0,"shortage"),"ok")</f>
        <v>ok</v>
      </c>
    </row>
    <row r="10766" spans="1:12" hidden="1" x14ac:dyDescent="0.35">
      <c r="A10766" s="5" t="s">
        <v>1357</v>
      </c>
      <c r="B10766" s="5" t="s">
        <v>57</v>
      </c>
      <c r="C10766" s="5" t="s">
        <v>1581</v>
      </c>
      <c r="D10766" s="5" t="s">
        <v>1353</v>
      </c>
      <c r="E10766" s="5" t="s">
        <v>1566</v>
      </c>
      <c r="F10766" s="6">
        <v>0.185</v>
      </c>
      <c r="G10766" s="6"/>
      <c r="H10766" s="6">
        <v>0.37</v>
      </c>
      <c r="I10766" s="6"/>
      <c r="J10766" t="str">
        <f t="shared" si="168"/>
        <v>PUAWEW0984W303</v>
      </c>
      <c r="K10766" t="str">
        <f>IF((VLOOKUP(J10766,mdc!A:V,22,FALSE)=""),"non Collabo","collabo")</f>
        <v>collabo</v>
      </c>
      <c r="L10766" t="str" cm="1">
        <f t="array" ref="L10766">IFERROR(_xlfn.IFS(G10766&lt;0,"shortage",H10766&lt;0,"shortage",I10766&lt;0,"shortage"),"ok")</f>
        <v>ok</v>
      </c>
    </row>
    <row r="10767" spans="1:12" ht="15" hidden="1" thickBot="1" x14ac:dyDescent="0.4">
      <c r="A10767" s="5" t="s">
        <v>1357</v>
      </c>
      <c r="B10767" s="5" t="s">
        <v>57</v>
      </c>
      <c r="C10767" s="5" t="s">
        <v>1581</v>
      </c>
      <c r="D10767" s="7" t="s">
        <v>1353</v>
      </c>
      <c r="E10767" s="7" t="s">
        <v>8</v>
      </c>
      <c r="F10767" s="8">
        <v>-0.185</v>
      </c>
      <c r="G10767" s="8"/>
      <c r="H10767" s="8">
        <v>-0.37</v>
      </c>
      <c r="I10767" s="8"/>
      <c r="J10767" t="str">
        <f t="shared" si="168"/>
        <v>PUAWEW0984W303</v>
      </c>
      <c r="K10767" t="str">
        <f>IF((VLOOKUP(J10767,mdc!A:V,22,FALSE)=""),"non Collabo","collabo")</f>
        <v>collabo</v>
      </c>
    </row>
    <row r="10768" spans="1:12" hidden="1" x14ac:dyDescent="0.35">
      <c r="A10768" s="5" t="s">
        <v>1357</v>
      </c>
      <c r="B10768" s="5" t="s">
        <v>57</v>
      </c>
      <c r="C10768" s="5" t="s">
        <v>1581</v>
      </c>
      <c r="D10768" s="3" t="s">
        <v>1355</v>
      </c>
      <c r="E10768" s="3" t="s">
        <v>5</v>
      </c>
      <c r="F10768" s="4">
        <v>50</v>
      </c>
      <c r="G10768" s="4"/>
      <c r="H10768" s="4">
        <v>50</v>
      </c>
      <c r="I10768" s="4"/>
      <c r="J10768" t="str">
        <f t="shared" si="168"/>
        <v>PUAWEW0986X503</v>
      </c>
      <c r="K10768" t="str">
        <f>IF((VLOOKUP(J10768,mdc!A:V,22,FALSE)=""),"non Collabo","collabo")</f>
        <v>collabo</v>
      </c>
      <c r="L10768" t="str" cm="1">
        <f t="array" ref="L10768">IFERROR(_xlfn.IFS(G10768&lt;0,"shortage",H10768&lt;0,"shortage",I10768&lt;0,"shortage"),"ok")</f>
        <v>ok</v>
      </c>
    </row>
    <row r="10769" spans="1:12" hidden="1" x14ac:dyDescent="0.35">
      <c r="A10769" s="5" t="s">
        <v>1357</v>
      </c>
      <c r="B10769" s="5" t="s">
        <v>57</v>
      </c>
      <c r="C10769" s="5" t="s">
        <v>1581</v>
      </c>
      <c r="D10769" s="5" t="s">
        <v>1355</v>
      </c>
      <c r="E10769" s="5" t="s">
        <v>1565</v>
      </c>
      <c r="F10769" s="6">
        <v>50</v>
      </c>
      <c r="G10769" s="6"/>
      <c r="H10769" s="6">
        <v>50</v>
      </c>
      <c r="I10769" s="6"/>
      <c r="J10769" t="str">
        <f t="shared" si="168"/>
        <v>PUAWEW0986X503</v>
      </c>
      <c r="K10769" t="str">
        <f>IF((VLOOKUP(J10769,mdc!A:V,22,FALSE)=""),"non Collabo","collabo")</f>
        <v>collabo</v>
      </c>
      <c r="L10769" t="str" cm="1">
        <f t="array" ref="L10769">IFERROR(_xlfn.IFS(G10769&lt;0,"shortage",H10769&lt;0,"shortage",I10769&lt;0,"shortage"),"ok")</f>
        <v>ok</v>
      </c>
    </row>
    <row r="10770" spans="1:12" hidden="1" x14ac:dyDescent="0.35">
      <c r="A10770" s="5" t="s">
        <v>1357</v>
      </c>
      <c r="B10770" s="5" t="s">
        <v>57</v>
      </c>
      <c r="C10770" s="5" t="s">
        <v>1581</v>
      </c>
      <c r="D10770" s="5" t="s">
        <v>1355</v>
      </c>
      <c r="E10770" s="5" t="s">
        <v>6</v>
      </c>
      <c r="F10770" s="6">
        <v>0</v>
      </c>
      <c r="G10770" s="6"/>
      <c r="H10770" s="6">
        <v>0</v>
      </c>
      <c r="I10770" s="6"/>
      <c r="J10770" t="str">
        <f t="shared" si="168"/>
        <v>PUAWEW0986X503</v>
      </c>
      <c r="K10770" t="str">
        <f>IF((VLOOKUP(J10770,mdc!A:V,22,FALSE)=""),"non Collabo","collabo")</f>
        <v>collabo</v>
      </c>
      <c r="L10770" t="str" cm="1">
        <f t="array" ref="L10770">IFERROR(_xlfn.IFS(G10770&lt;0,"shortage",H10770&lt;0,"shortage",I10770&lt;0,"shortage"),"ok")</f>
        <v>ok</v>
      </c>
    </row>
    <row r="10771" spans="1:12" hidden="1" x14ac:dyDescent="0.35">
      <c r="A10771" s="5" t="s">
        <v>1357</v>
      </c>
      <c r="B10771" s="5" t="s">
        <v>57</v>
      </c>
      <c r="C10771" s="5" t="s">
        <v>1581</v>
      </c>
      <c r="D10771" s="5" t="s">
        <v>1355</v>
      </c>
      <c r="E10771" s="5" t="s">
        <v>2318</v>
      </c>
      <c r="F10771" s="6">
        <v>100</v>
      </c>
      <c r="G10771" s="6"/>
      <c r="H10771" s="6">
        <v>100</v>
      </c>
      <c r="I10771" s="6"/>
      <c r="J10771" t="str">
        <f t="shared" si="168"/>
        <v>PUAWEW0986X503</v>
      </c>
      <c r="K10771" t="str">
        <f>IF((VLOOKUP(J10771,mdc!A:V,22,FALSE)=""),"non Collabo","collabo")</f>
        <v>collabo</v>
      </c>
      <c r="L10771" t="str" cm="1">
        <f t="array" ref="L10771">IFERROR(_xlfn.IFS(G10771&lt;0,"shortage",H10771&lt;0,"shortage",I10771&lt;0,"shortage"),"ok")</f>
        <v>ok</v>
      </c>
    </row>
    <row r="10772" spans="1:12" hidden="1" x14ac:dyDescent="0.35">
      <c r="A10772" s="5" t="s">
        <v>1357</v>
      </c>
      <c r="B10772" s="5" t="s">
        <v>57</v>
      </c>
      <c r="C10772" s="5" t="s">
        <v>1581</v>
      </c>
      <c r="D10772" s="5" t="s">
        <v>1355</v>
      </c>
      <c r="E10772" s="5" t="s">
        <v>7</v>
      </c>
      <c r="F10772" s="6"/>
      <c r="G10772" s="6"/>
      <c r="H10772" s="6"/>
      <c r="I10772" s="6"/>
      <c r="J10772" t="str">
        <f t="shared" si="168"/>
        <v>PUAWEW0986X503</v>
      </c>
      <c r="K10772" t="str">
        <f>IF((VLOOKUP(J10772,mdc!A:V,22,FALSE)=""),"non Collabo","collabo")</f>
        <v>collabo</v>
      </c>
      <c r="L10772" t="str" cm="1">
        <f t="array" ref="L10772">IFERROR(_xlfn.IFS(G10772&lt;0,"shortage",H10772&lt;0,"shortage",I10772&lt;0,"shortage"),"ok")</f>
        <v>ok</v>
      </c>
    </row>
    <row r="10773" spans="1:12" hidden="1" x14ac:dyDescent="0.35">
      <c r="A10773" s="5" t="s">
        <v>1357</v>
      </c>
      <c r="B10773" s="5" t="s">
        <v>57</v>
      </c>
      <c r="C10773" s="5" t="s">
        <v>1581</v>
      </c>
      <c r="D10773" s="5" t="s">
        <v>1355</v>
      </c>
      <c r="E10773" s="5" t="s">
        <v>1566</v>
      </c>
      <c r="F10773" s="6">
        <v>0.1885</v>
      </c>
      <c r="G10773" s="6"/>
      <c r="H10773" s="6">
        <v>0.1885</v>
      </c>
      <c r="I10773" s="6"/>
      <c r="J10773" t="str">
        <f t="shared" si="168"/>
        <v>PUAWEW0986X503</v>
      </c>
      <c r="K10773" t="str">
        <f>IF((VLOOKUP(J10773,mdc!A:V,22,FALSE)=""),"non Collabo","collabo")</f>
        <v>collabo</v>
      </c>
      <c r="L10773" t="str" cm="1">
        <f t="array" ref="L10773">IFERROR(_xlfn.IFS(G10773&lt;0,"shortage",H10773&lt;0,"shortage",I10773&lt;0,"shortage"),"ok")</f>
        <v>ok</v>
      </c>
    </row>
    <row r="10774" spans="1:12" ht="15" hidden="1" thickBot="1" x14ac:dyDescent="0.4">
      <c r="A10774" s="5" t="s">
        <v>1357</v>
      </c>
      <c r="B10774" s="5" t="s">
        <v>57</v>
      </c>
      <c r="C10774" s="5" t="s">
        <v>1581</v>
      </c>
      <c r="D10774" s="7" t="s">
        <v>1355</v>
      </c>
      <c r="E10774" s="7" t="s">
        <v>8</v>
      </c>
      <c r="F10774" s="8">
        <v>-0.1885</v>
      </c>
      <c r="G10774" s="8"/>
      <c r="H10774" s="8">
        <v>-0.1885</v>
      </c>
      <c r="I10774" s="8"/>
      <c r="J10774" t="str">
        <f t="shared" si="168"/>
        <v>PUAWEW0986X503</v>
      </c>
      <c r="K10774" t="str">
        <f>IF((VLOOKUP(J10774,mdc!A:V,22,FALSE)=""),"non Collabo","collabo")</f>
        <v>collabo</v>
      </c>
    </row>
    <row r="10775" spans="1:12" hidden="1" x14ac:dyDescent="0.35">
      <c r="A10775" s="5" t="s">
        <v>1357</v>
      </c>
      <c r="B10775" s="5" t="s">
        <v>57</v>
      </c>
      <c r="C10775" s="5" t="s">
        <v>1581</v>
      </c>
      <c r="D10775" s="3" t="s">
        <v>1356</v>
      </c>
      <c r="E10775" s="3" t="s">
        <v>5</v>
      </c>
      <c r="F10775" s="4">
        <v>50</v>
      </c>
      <c r="G10775" s="4"/>
      <c r="H10775" s="4">
        <v>50</v>
      </c>
      <c r="I10775" s="4"/>
      <c r="J10775" t="str">
        <f t="shared" si="168"/>
        <v>PUAWEW0987W503</v>
      </c>
      <c r="K10775" t="str">
        <f>IF((VLOOKUP(J10775,mdc!A:V,22,FALSE)=""),"non Collabo","collabo")</f>
        <v>collabo</v>
      </c>
      <c r="L10775" t="str" cm="1">
        <f t="array" ref="L10775">IFERROR(_xlfn.IFS(G10775&lt;0,"shortage",H10775&lt;0,"shortage",I10775&lt;0,"shortage"),"ok")</f>
        <v>ok</v>
      </c>
    </row>
    <row r="10776" spans="1:12" hidden="1" x14ac:dyDescent="0.35">
      <c r="A10776" s="5" t="s">
        <v>1357</v>
      </c>
      <c r="B10776" s="5" t="s">
        <v>57</v>
      </c>
      <c r="C10776" s="5" t="s">
        <v>1581</v>
      </c>
      <c r="D10776" s="5" t="s">
        <v>1356</v>
      </c>
      <c r="E10776" s="5" t="s">
        <v>1565</v>
      </c>
      <c r="F10776" s="6">
        <v>50</v>
      </c>
      <c r="G10776" s="6"/>
      <c r="H10776" s="6">
        <v>50</v>
      </c>
      <c r="I10776" s="6"/>
      <c r="J10776" t="str">
        <f t="shared" si="168"/>
        <v>PUAWEW0987W503</v>
      </c>
      <c r="K10776" t="str">
        <f>IF((VLOOKUP(J10776,mdc!A:V,22,FALSE)=""),"non Collabo","collabo")</f>
        <v>collabo</v>
      </c>
      <c r="L10776" t="str" cm="1">
        <f t="array" ref="L10776">IFERROR(_xlfn.IFS(G10776&lt;0,"shortage",H10776&lt;0,"shortage",I10776&lt;0,"shortage"),"ok")</f>
        <v>ok</v>
      </c>
    </row>
    <row r="10777" spans="1:12" hidden="1" x14ac:dyDescent="0.35">
      <c r="A10777" s="5" t="s">
        <v>1357</v>
      </c>
      <c r="B10777" s="5" t="s">
        <v>57</v>
      </c>
      <c r="C10777" s="5" t="s">
        <v>1581</v>
      </c>
      <c r="D10777" s="5" t="s">
        <v>1356</v>
      </c>
      <c r="E10777" s="5" t="s">
        <v>6</v>
      </c>
      <c r="F10777" s="6">
        <v>0</v>
      </c>
      <c r="G10777" s="6"/>
      <c r="H10777" s="6">
        <v>0</v>
      </c>
      <c r="I10777" s="6"/>
      <c r="J10777" t="str">
        <f t="shared" si="168"/>
        <v>PUAWEW0987W503</v>
      </c>
      <c r="K10777" t="str">
        <f>IF((VLOOKUP(J10777,mdc!A:V,22,FALSE)=""),"non Collabo","collabo")</f>
        <v>collabo</v>
      </c>
      <c r="L10777" t="str" cm="1">
        <f t="array" ref="L10777">IFERROR(_xlfn.IFS(G10777&lt;0,"shortage",H10777&lt;0,"shortage",I10777&lt;0,"shortage"),"ok")</f>
        <v>ok</v>
      </c>
    </row>
    <row r="10778" spans="1:12" hidden="1" x14ac:dyDescent="0.35">
      <c r="A10778" s="5" t="s">
        <v>1357</v>
      </c>
      <c r="B10778" s="5" t="s">
        <v>57</v>
      </c>
      <c r="C10778" s="5" t="s">
        <v>1581</v>
      </c>
      <c r="D10778" s="5" t="s">
        <v>1356</v>
      </c>
      <c r="E10778" s="5" t="s">
        <v>2318</v>
      </c>
      <c r="F10778" s="6">
        <v>100</v>
      </c>
      <c r="G10778" s="6"/>
      <c r="H10778" s="6">
        <v>100</v>
      </c>
      <c r="I10778" s="6"/>
      <c r="J10778" t="str">
        <f t="shared" si="168"/>
        <v>PUAWEW0987W503</v>
      </c>
      <c r="K10778" t="str">
        <f>IF((VLOOKUP(J10778,mdc!A:V,22,FALSE)=""),"non Collabo","collabo")</f>
        <v>collabo</v>
      </c>
      <c r="L10778" t="str" cm="1">
        <f t="array" ref="L10778">IFERROR(_xlfn.IFS(G10778&lt;0,"shortage",H10778&lt;0,"shortage",I10778&lt;0,"shortage"),"ok")</f>
        <v>ok</v>
      </c>
    </row>
    <row r="10779" spans="1:12" hidden="1" x14ac:dyDescent="0.35">
      <c r="A10779" s="5" t="s">
        <v>1357</v>
      </c>
      <c r="B10779" s="5" t="s">
        <v>57</v>
      </c>
      <c r="C10779" s="5" t="s">
        <v>1581</v>
      </c>
      <c r="D10779" s="5" t="s">
        <v>1356</v>
      </c>
      <c r="E10779" s="5" t="s">
        <v>7</v>
      </c>
      <c r="F10779" s="6"/>
      <c r="G10779" s="6"/>
      <c r="H10779" s="6"/>
      <c r="I10779" s="6"/>
      <c r="J10779" t="str">
        <f t="shared" si="168"/>
        <v>PUAWEW0987W503</v>
      </c>
      <c r="K10779" t="str">
        <f>IF((VLOOKUP(J10779,mdc!A:V,22,FALSE)=""),"non Collabo","collabo")</f>
        <v>collabo</v>
      </c>
      <c r="L10779" t="str" cm="1">
        <f t="array" ref="L10779">IFERROR(_xlfn.IFS(G10779&lt;0,"shortage",H10779&lt;0,"shortage",I10779&lt;0,"shortage"),"ok")</f>
        <v>ok</v>
      </c>
    </row>
    <row r="10780" spans="1:12" hidden="1" x14ac:dyDescent="0.35">
      <c r="A10780" s="5" t="s">
        <v>1357</v>
      </c>
      <c r="B10780" s="5" t="s">
        <v>57</v>
      </c>
      <c r="C10780" s="5" t="s">
        <v>1581</v>
      </c>
      <c r="D10780" s="5" t="s">
        <v>1356</v>
      </c>
      <c r="E10780" s="5" t="s">
        <v>1566</v>
      </c>
      <c r="F10780" s="6">
        <v>8.2500000000000004E-2</v>
      </c>
      <c r="G10780" s="6"/>
      <c r="H10780" s="6">
        <v>8.2500000000000004E-2</v>
      </c>
      <c r="I10780" s="6"/>
      <c r="J10780" t="str">
        <f t="shared" si="168"/>
        <v>PUAWEW0987W503</v>
      </c>
      <c r="K10780" t="str">
        <f>IF((VLOOKUP(J10780,mdc!A:V,22,FALSE)=""),"non Collabo","collabo")</f>
        <v>collabo</v>
      </c>
      <c r="L10780" t="str" cm="1">
        <f t="array" ref="L10780">IFERROR(_xlfn.IFS(G10780&lt;0,"shortage",H10780&lt;0,"shortage",I10780&lt;0,"shortage"),"ok")</f>
        <v>ok</v>
      </c>
    </row>
    <row r="10781" spans="1:12" ht="15" hidden="1" thickBot="1" x14ac:dyDescent="0.4">
      <c r="A10781" s="7" t="s">
        <v>1357</v>
      </c>
      <c r="B10781" s="7" t="s">
        <v>57</v>
      </c>
      <c r="C10781" s="7" t="s">
        <v>1581</v>
      </c>
      <c r="D10781" s="7" t="s">
        <v>1356</v>
      </c>
      <c r="E10781" s="7" t="s">
        <v>8</v>
      </c>
      <c r="F10781" s="8">
        <v>-8.2500000000000004E-2</v>
      </c>
      <c r="G10781" s="8"/>
      <c r="H10781" s="8">
        <v>-8.2500000000000004E-2</v>
      </c>
      <c r="I10781" s="8"/>
      <c r="J10781" t="str">
        <f t="shared" si="168"/>
        <v>PUAWEW0987W503</v>
      </c>
      <c r="K10781" t="str">
        <f>IF((VLOOKUP(J10781,mdc!A:V,22,FALSE)=""),"non Collabo","collabo")</f>
        <v>collabo</v>
      </c>
    </row>
  </sheetData>
  <autoFilter ref="A1:L10781" xr:uid="{E65E6A4E-DEFB-41C6-8162-083FA6428564}">
    <filterColumn colId="10">
      <filters>
        <filter val="collabo"/>
      </filters>
    </filterColumn>
    <filterColumn colId="11">
      <filters>
        <filter val="shortage"/>
      </filters>
    </filterColumn>
  </autoFilter>
  <pageMargins left="0.7" right="0.7" top="0.75" bottom="0.75" header="0.3" footer="0.3"/>
  <customProperties>
    <customPr name="_pios_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D5E44-0D4A-4B25-BBD4-289482C4408E}">
  <sheetPr codeName="Sheet6"/>
  <dimension ref="A1:BC2404"/>
  <sheetViews>
    <sheetView workbookViewId="0">
      <selection activeCell="X11" sqref="X11"/>
    </sheetView>
  </sheetViews>
  <sheetFormatPr defaultRowHeight="14.5" x14ac:dyDescent="0.35"/>
  <cols>
    <col min="4" max="4" width="16.08984375" customWidth="1"/>
    <col min="5" max="5" width="22.26953125" hidden="1" customWidth="1"/>
    <col min="6" max="19" width="0" hidden="1" customWidth="1"/>
    <col min="21" max="21" width="10.90625" bestFit="1" customWidth="1"/>
    <col min="22" max="22" width="12.36328125" bestFit="1" customWidth="1"/>
    <col min="44" max="44" width="15.81640625" bestFit="1" customWidth="1"/>
    <col min="50" max="50" width="14.6328125" bestFit="1" customWidth="1"/>
    <col min="51" max="51" width="11.36328125" bestFit="1" customWidth="1"/>
    <col min="52" max="52" width="3.1796875" bestFit="1" customWidth="1"/>
    <col min="54" max="55" width="10.08984375" bestFit="1" customWidth="1"/>
  </cols>
  <sheetData>
    <row r="1" spans="1:51" x14ac:dyDescent="0.35">
      <c r="B1" s="13" t="s">
        <v>1587</v>
      </c>
      <c r="C1" s="13" t="s">
        <v>1588</v>
      </c>
      <c r="D1" s="13" t="s">
        <v>1589</v>
      </c>
      <c r="E1" s="13" t="s">
        <v>1590</v>
      </c>
      <c r="F1" s="13" t="s">
        <v>1591</v>
      </c>
      <c r="G1" s="13" t="s">
        <v>1592</v>
      </c>
      <c r="H1" s="13" t="s">
        <v>1593</v>
      </c>
      <c r="I1" s="13" t="s">
        <v>1594</v>
      </c>
      <c r="J1" s="13" t="s">
        <v>1595</v>
      </c>
      <c r="K1" s="13" t="s">
        <v>1596</v>
      </c>
      <c r="L1" s="13" t="s">
        <v>1597</v>
      </c>
      <c r="M1" s="13" t="s">
        <v>1598</v>
      </c>
      <c r="N1" s="13" t="s">
        <v>1599</v>
      </c>
      <c r="O1" s="13" t="s">
        <v>1600</v>
      </c>
      <c r="P1" s="13" t="s">
        <v>1601</v>
      </c>
      <c r="Q1" s="13" t="s">
        <v>1602</v>
      </c>
      <c r="R1" s="13" t="s">
        <v>1603</v>
      </c>
      <c r="S1" s="13" t="s">
        <v>1604</v>
      </c>
      <c r="T1" s="13" t="s">
        <v>1605</v>
      </c>
      <c r="U1" s="13" t="s">
        <v>1606</v>
      </c>
      <c r="V1" s="13" t="s">
        <v>1607</v>
      </c>
      <c r="W1" s="13" t="s">
        <v>1608</v>
      </c>
      <c r="X1" s="13" t="s">
        <v>1609</v>
      </c>
      <c r="Y1" s="13" t="s">
        <v>1610</v>
      </c>
      <c r="Z1" s="13" t="s">
        <v>1611</v>
      </c>
      <c r="AA1" s="13" t="s">
        <v>1612</v>
      </c>
      <c r="AB1" s="13" t="s">
        <v>1613</v>
      </c>
      <c r="AC1" s="13" t="s">
        <v>1614</v>
      </c>
      <c r="AD1" s="13" t="s">
        <v>1615</v>
      </c>
      <c r="AE1" s="13" t="s">
        <v>1616</v>
      </c>
      <c r="AF1" s="13" t="s">
        <v>1617</v>
      </c>
      <c r="AG1" s="13" t="s">
        <v>1618</v>
      </c>
      <c r="AH1" s="13" t="s">
        <v>1619</v>
      </c>
      <c r="AI1" s="13" t="s">
        <v>1620</v>
      </c>
      <c r="AJ1" s="13" t="s">
        <v>1621</v>
      </c>
      <c r="AK1" s="13" t="s">
        <v>1622</v>
      </c>
      <c r="AL1" s="13" t="s">
        <v>1623</v>
      </c>
      <c r="AM1" s="13" t="s">
        <v>1624</v>
      </c>
      <c r="AN1" s="14" t="s">
        <v>1625</v>
      </c>
      <c r="AO1" s="14" t="s">
        <v>1626</v>
      </c>
      <c r="AP1" s="14" t="s">
        <v>1627</v>
      </c>
      <c r="AQ1" s="14" t="s">
        <v>1628</v>
      </c>
      <c r="AR1" s="14" t="s">
        <v>1629</v>
      </c>
      <c r="AS1" s="14" t="s">
        <v>1630</v>
      </c>
      <c r="AT1" s="14" t="s">
        <v>1631</v>
      </c>
      <c r="AU1" s="14" t="s">
        <v>1632</v>
      </c>
      <c r="AV1" s="14" t="s">
        <v>1633</v>
      </c>
      <c r="AW1" s="14" t="s">
        <v>1634</v>
      </c>
      <c r="AX1" s="14" t="s">
        <v>1635</v>
      </c>
      <c r="AY1" s="14" t="s">
        <v>1636</v>
      </c>
    </row>
    <row r="2" spans="1:51" x14ac:dyDescent="0.35">
      <c r="A2" s="18" t="str">
        <f>C2&amp;D2</f>
        <v>EDGDC-FZ82DE-K</v>
      </c>
      <c r="B2" s="15" t="s">
        <v>1639</v>
      </c>
      <c r="C2" s="15" t="s">
        <v>9</v>
      </c>
      <c r="D2" s="15" t="s">
        <v>1386</v>
      </c>
      <c r="E2" s="15" t="s">
        <v>1658</v>
      </c>
      <c r="F2" s="15" t="s">
        <v>1659</v>
      </c>
      <c r="G2" s="15" t="s">
        <v>1643</v>
      </c>
      <c r="H2" s="15" t="s">
        <v>2</v>
      </c>
      <c r="I2" s="15" t="s">
        <v>1637</v>
      </c>
      <c r="J2" s="15" t="s">
        <v>1640</v>
      </c>
      <c r="K2" s="15" t="s">
        <v>1660</v>
      </c>
      <c r="L2" s="15" t="s">
        <v>1645</v>
      </c>
      <c r="M2" s="15" t="s">
        <v>2</v>
      </c>
      <c r="N2" s="15" t="s">
        <v>2</v>
      </c>
      <c r="O2" s="15" t="s">
        <v>1639</v>
      </c>
      <c r="P2" s="15" t="s">
        <v>1637</v>
      </c>
      <c r="Q2" s="15" t="s">
        <v>2</v>
      </c>
      <c r="R2" s="15" t="s">
        <v>1639</v>
      </c>
      <c r="S2" s="15" t="s">
        <v>1637</v>
      </c>
      <c r="T2" s="15" t="s">
        <v>2</v>
      </c>
      <c r="U2" s="15" t="s">
        <v>1646</v>
      </c>
      <c r="V2" s="15" t="s">
        <v>1646</v>
      </c>
      <c r="W2" s="15" t="s">
        <v>1647</v>
      </c>
      <c r="X2" s="15" t="s">
        <v>2</v>
      </c>
      <c r="Y2" s="15" t="s">
        <v>2</v>
      </c>
      <c r="Z2" s="15" t="s">
        <v>2</v>
      </c>
      <c r="AA2" s="15" t="s">
        <v>1648</v>
      </c>
      <c r="AB2" s="15" t="s">
        <v>1648</v>
      </c>
      <c r="AC2" s="15" t="s">
        <v>1648</v>
      </c>
      <c r="AD2" s="15" t="s">
        <v>1648</v>
      </c>
      <c r="AE2" s="15" t="s">
        <v>1648</v>
      </c>
      <c r="AF2" s="15" t="s">
        <v>1648</v>
      </c>
      <c r="AG2" s="15" t="s">
        <v>1648</v>
      </c>
      <c r="AH2" s="15" t="s">
        <v>2</v>
      </c>
      <c r="AI2" s="15" t="s">
        <v>2</v>
      </c>
      <c r="AJ2" s="15" t="s">
        <v>1661</v>
      </c>
      <c r="AK2" s="15" t="s">
        <v>1662</v>
      </c>
      <c r="AL2" s="15" t="s">
        <v>475</v>
      </c>
      <c r="AM2" s="15" t="s">
        <v>1935</v>
      </c>
      <c r="AN2" s="16">
        <v>10</v>
      </c>
      <c r="AO2" s="16">
        <v>10</v>
      </c>
      <c r="AP2" s="17"/>
      <c r="AQ2" s="17"/>
      <c r="AR2" s="17">
        <v>45837</v>
      </c>
      <c r="AS2" s="17"/>
      <c r="AT2" s="17"/>
      <c r="AU2" s="16">
        <v>5</v>
      </c>
      <c r="AV2" s="18" t="s">
        <v>1652</v>
      </c>
      <c r="AW2" s="17"/>
      <c r="AX2" s="17">
        <v>45406</v>
      </c>
      <c r="AY2" s="17">
        <v>45381</v>
      </c>
    </row>
    <row r="3" spans="1:51" x14ac:dyDescent="0.35">
      <c r="A3" s="18" t="str">
        <f t="shared" ref="A3:A66" si="0">C3&amp;D3</f>
        <v>EDGDC-G100DKEGK</v>
      </c>
      <c r="B3" s="15" t="s">
        <v>1639</v>
      </c>
      <c r="C3" s="15" t="s">
        <v>9</v>
      </c>
      <c r="D3" s="15" t="s">
        <v>479</v>
      </c>
      <c r="E3" s="15" t="s">
        <v>1658</v>
      </c>
      <c r="F3" s="15" t="s">
        <v>1663</v>
      </c>
      <c r="G3" s="15" t="s">
        <v>1643</v>
      </c>
      <c r="H3" s="15" t="s">
        <v>2</v>
      </c>
      <c r="I3" s="15" t="s">
        <v>1637</v>
      </c>
      <c r="J3" s="15" t="s">
        <v>1640</v>
      </c>
      <c r="K3" s="15" t="s">
        <v>1667</v>
      </c>
      <c r="L3" s="15" t="s">
        <v>1645</v>
      </c>
      <c r="M3" s="15" t="s">
        <v>2</v>
      </c>
      <c r="N3" s="15" t="s">
        <v>2</v>
      </c>
      <c r="O3" s="15" t="s">
        <v>1639</v>
      </c>
      <c r="P3" s="15" t="s">
        <v>1637</v>
      </c>
      <c r="Q3" s="15" t="s">
        <v>2</v>
      </c>
      <c r="R3" s="15" t="s">
        <v>1639</v>
      </c>
      <c r="S3" s="15" t="s">
        <v>1637</v>
      </c>
      <c r="T3" s="15" t="s">
        <v>2</v>
      </c>
      <c r="U3" s="15" t="s">
        <v>1646</v>
      </c>
      <c r="V3" s="15" t="s">
        <v>1646</v>
      </c>
      <c r="W3" s="15" t="s">
        <v>1647</v>
      </c>
      <c r="X3" s="15" t="s">
        <v>2</v>
      </c>
      <c r="Y3" s="15" t="s">
        <v>2</v>
      </c>
      <c r="Z3" s="15" t="s">
        <v>2</v>
      </c>
      <c r="AA3" s="15" t="s">
        <v>1648</v>
      </c>
      <c r="AB3" s="15" t="s">
        <v>1648</v>
      </c>
      <c r="AC3" s="15" t="s">
        <v>1648</v>
      </c>
      <c r="AD3" s="15" t="s">
        <v>1648</v>
      </c>
      <c r="AE3" s="15" t="s">
        <v>1648</v>
      </c>
      <c r="AF3" s="15" t="s">
        <v>1648</v>
      </c>
      <c r="AG3" s="15" t="s">
        <v>1648</v>
      </c>
      <c r="AH3" s="15" t="s">
        <v>2</v>
      </c>
      <c r="AI3" s="15" t="s">
        <v>2</v>
      </c>
      <c r="AJ3" s="15" t="s">
        <v>1665</v>
      </c>
      <c r="AK3" s="15" t="s">
        <v>1662</v>
      </c>
      <c r="AL3" s="15" t="s">
        <v>475</v>
      </c>
      <c r="AM3" s="15" t="s">
        <v>1935</v>
      </c>
      <c r="AN3" s="16">
        <v>10</v>
      </c>
      <c r="AO3" s="16">
        <v>10</v>
      </c>
      <c r="AP3" s="17"/>
      <c r="AQ3" s="17"/>
      <c r="AR3" s="17">
        <v>45837</v>
      </c>
      <c r="AS3" s="17"/>
      <c r="AT3" s="17"/>
      <c r="AU3" s="16">
        <v>4</v>
      </c>
      <c r="AV3" s="18" t="s">
        <v>1652</v>
      </c>
      <c r="AW3" s="17"/>
      <c r="AX3" s="17">
        <v>45381</v>
      </c>
      <c r="AY3" s="17">
        <v>45381</v>
      </c>
    </row>
    <row r="4" spans="1:51" x14ac:dyDescent="0.35">
      <c r="A4" s="18" t="str">
        <f t="shared" si="0"/>
        <v>EDGDC-G100DVEGK</v>
      </c>
      <c r="B4" s="15" t="s">
        <v>1639</v>
      </c>
      <c r="C4" s="15" t="s">
        <v>9</v>
      </c>
      <c r="D4" s="15" t="s">
        <v>481</v>
      </c>
      <c r="E4" s="15" t="s">
        <v>1658</v>
      </c>
      <c r="F4" s="15" t="s">
        <v>1663</v>
      </c>
      <c r="G4" s="15" t="s">
        <v>1643</v>
      </c>
      <c r="H4" s="15" t="s">
        <v>2</v>
      </c>
      <c r="I4" s="15" t="s">
        <v>1637</v>
      </c>
      <c r="J4" s="15" t="s">
        <v>1640</v>
      </c>
      <c r="K4" s="15" t="s">
        <v>1667</v>
      </c>
      <c r="L4" s="15" t="s">
        <v>1645</v>
      </c>
      <c r="M4" s="15" t="s">
        <v>2</v>
      </c>
      <c r="N4" s="15" t="s">
        <v>2</v>
      </c>
      <c r="O4" s="15" t="s">
        <v>1639</v>
      </c>
      <c r="P4" s="15" t="s">
        <v>1637</v>
      </c>
      <c r="Q4" s="15" t="s">
        <v>2</v>
      </c>
      <c r="R4" s="15" t="s">
        <v>1639</v>
      </c>
      <c r="S4" s="15" t="s">
        <v>1637</v>
      </c>
      <c r="T4" s="15" t="s">
        <v>2</v>
      </c>
      <c r="U4" s="15" t="s">
        <v>1646</v>
      </c>
      <c r="V4" s="15" t="s">
        <v>1646</v>
      </c>
      <c r="W4" s="15" t="s">
        <v>1647</v>
      </c>
      <c r="X4" s="15" t="s">
        <v>2</v>
      </c>
      <c r="Y4" s="15" t="s">
        <v>2</v>
      </c>
      <c r="Z4" s="15" t="s">
        <v>2</v>
      </c>
      <c r="AA4" s="15" t="s">
        <v>1648</v>
      </c>
      <c r="AB4" s="15" t="s">
        <v>1648</v>
      </c>
      <c r="AC4" s="15" t="s">
        <v>1648</v>
      </c>
      <c r="AD4" s="15" t="s">
        <v>1648</v>
      </c>
      <c r="AE4" s="15" t="s">
        <v>1648</v>
      </c>
      <c r="AF4" s="15" t="s">
        <v>1648</v>
      </c>
      <c r="AG4" s="15" t="s">
        <v>1648</v>
      </c>
      <c r="AH4" s="15" t="s">
        <v>2</v>
      </c>
      <c r="AI4" s="15" t="s">
        <v>2</v>
      </c>
      <c r="AJ4" s="15" t="s">
        <v>1665</v>
      </c>
      <c r="AK4" s="15" t="s">
        <v>1662</v>
      </c>
      <c r="AL4" s="15" t="s">
        <v>475</v>
      </c>
      <c r="AM4" s="15" t="s">
        <v>1935</v>
      </c>
      <c r="AN4" s="16">
        <v>10</v>
      </c>
      <c r="AO4" s="16">
        <v>10</v>
      </c>
      <c r="AP4" s="17"/>
      <c r="AQ4" s="17"/>
      <c r="AR4" s="17">
        <v>45837</v>
      </c>
      <c r="AS4" s="17"/>
      <c r="AT4" s="17"/>
      <c r="AU4" s="16">
        <v>4</v>
      </c>
      <c r="AV4" s="18" t="s">
        <v>1652</v>
      </c>
      <c r="AW4" s="17"/>
      <c r="AX4" s="17">
        <v>45381</v>
      </c>
      <c r="AY4" s="17">
        <v>45381</v>
      </c>
    </row>
    <row r="5" spans="1:51" x14ac:dyDescent="0.35">
      <c r="A5" s="18" t="str">
        <f t="shared" si="0"/>
        <v>EDGDC-G100DWEGK</v>
      </c>
      <c r="B5" s="15" t="s">
        <v>1639</v>
      </c>
      <c r="C5" s="15" t="s">
        <v>9</v>
      </c>
      <c r="D5" s="15" t="s">
        <v>482</v>
      </c>
      <c r="E5" s="15" t="s">
        <v>1658</v>
      </c>
      <c r="F5" s="15" t="s">
        <v>1663</v>
      </c>
      <c r="G5" s="15" t="s">
        <v>1643</v>
      </c>
      <c r="H5" s="15" t="s">
        <v>2</v>
      </c>
      <c r="I5" s="15" t="s">
        <v>1637</v>
      </c>
      <c r="J5" s="15" t="s">
        <v>1640</v>
      </c>
      <c r="K5" s="15" t="s">
        <v>1667</v>
      </c>
      <c r="L5" s="15" t="s">
        <v>1645</v>
      </c>
      <c r="M5" s="15" t="s">
        <v>2</v>
      </c>
      <c r="N5" s="15" t="s">
        <v>2</v>
      </c>
      <c r="O5" s="15" t="s">
        <v>1639</v>
      </c>
      <c r="P5" s="15" t="s">
        <v>1637</v>
      </c>
      <c r="Q5" s="15" t="s">
        <v>2</v>
      </c>
      <c r="R5" s="15" t="s">
        <v>1639</v>
      </c>
      <c r="S5" s="15" t="s">
        <v>1637</v>
      </c>
      <c r="T5" s="15" t="s">
        <v>2</v>
      </c>
      <c r="U5" s="15" t="s">
        <v>1646</v>
      </c>
      <c r="V5" s="15" t="s">
        <v>1646</v>
      </c>
      <c r="W5" s="15" t="s">
        <v>1647</v>
      </c>
      <c r="X5" s="15" t="s">
        <v>2</v>
      </c>
      <c r="Y5" s="15" t="s">
        <v>2</v>
      </c>
      <c r="Z5" s="15" t="s">
        <v>2</v>
      </c>
      <c r="AA5" s="15" t="s">
        <v>1648</v>
      </c>
      <c r="AB5" s="15" t="s">
        <v>1648</v>
      </c>
      <c r="AC5" s="15" t="s">
        <v>1648</v>
      </c>
      <c r="AD5" s="15" t="s">
        <v>1648</v>
      </c>
      <c r="AE5" s="15" t="s">
        <v>1648</v>
      </c>
      <c r="AF5" s="15" t="s">
        <v>1648</v>
      </c>
      <c r="AG5" s="15" t="s">
        <v>1648</v>
      </c>
      <c r="AH5" s="15" t="s">
        <v>2</v>
      </c>
      <c r="AI5" s="15" t="s">
        <v>2</v>
      </c>
      <c r="AJ5" s="15" t="s">
        <v>1665</v>
      </c>
      <c r="AK5" s="15" t="s">
        <v>1662</v>
      </c>
      <c r="AL5" s="15" t="s">
        <v>475</v>
      </c>
      <c r="AM5" s="15" t="s">
        <v>1935</v>
      </c>
      <c r="AN5" s="16">
        <v>10</v>
      </c>
      <c r="AO5" s="16">
        <v>10</v>
      </c>
      <c r="AP5" s="17"/>
      <c r="AQ5" s="17"/>
      <c r="AR5" s="17">
        <v>45837</v>
      </c>
      <c r="AS5" s="17"/>
      <c r="AT5" s="17"/>
      <c r="AU5" s="16">
        <v>4</v>
      </c>
      <c r="AV5" s="18" t="s">
        <v>1652</v>
      </c>
      <c r="AW5" s="17"/>
      <c r="AX5" s="17">
        <v>45381</v>
      </c>
      <c r="AY5" s="17">
        <v>45381</v>
      </c>
    </row>
    <row r="6" spans="1:51" x14ac:dyDescent="0.35">
      <c r="A6" s="18" t="str">
        <f t="shared" si="0"/>
        <v>EDGDC-G97E</v>
      </c>
      <c r="B6" s="15" t="s">
        <v>1639</v>
      </c>
      <c r="C6" s="15" t="s">
        <v>9</v>
      </c>
      <c r="D6" s="15" t="s">
        <v>483</v>
      </c>
      <c r="E6" s="15" t="s">
        <v>1658</v>
      </c>
      <c r="F6" s="15" t="s">
        <v>1668</v>
      </c>
      <c r="G6" s="15" t="s">
        <v>1643</v>
      </c>
      <c r="H6" s="15" t="s">
        <v>2</v>
      </c>
      <c r="I6" s="15" t="s">
        <v>1637</v>
      </c>
      <c r="J6" s="15" t="s">
        <v>1640</v>
      </c>
      <c r="K6" s="15" t="s">
        <v>1644</v>
      </c>
      <c r="L6" s="15" t="s">
        <v>1645</v>
      </c>
      <c r="M6" s="15" t="s">
        <v>2</v>
      </c>
      <c r="N6" s="15" t="s">
        <v>2</v>
      </c>
      <c r="O6" s="15" t="s">
        <v>1639</v>
      </c>
      <c r="P6" s="15" t="s">
        <v>1637</v>
      </c>
      <c r="Q6" s="15" t="s">
        <v>2</v>
      </c>
      <c r="R6" s="15" t="s">
        <v>1639</v>
      </c>
      <c r="S6" s="15" t="s">
        <v>1637</v>
      </c>
      <c r="T6" s="15" t="s">
        <v>2</v>
      </c>
      <c r="U6" s="15" t="s">
        <v>1646</v>
      </c>
      <c r="V6" s="15" t="s">
        <v>1646</v>
      </c>
      <c r="W6" s="15" t="s">
        <v>1647</v>
      </c>
      <c r="X6" s="15" t="s">
        <v>2</v>
      </c>
      <c r="Y6" s="15" t="s">
        <v>2</v>
      </c>
      <c r="Z6" s="15" t="s">
        <v>2</v>
      </c>
      <c r="AA6" s="15" t="s">
        <v>1648</v>
      </c>
      <c r="AB6" s="15" t="s">
        <v>1648</v>
      </c>
      <c r="AC6" s="15" t="s">
        <v>1648</v>
      </c>
      <c r="AD6" s="15" t="s">
        <v>1648</v>
      </c>
      <c r="AE6" s="15" t="s">
        <v>1648</v>
      </c>
      <c r="AF6" s="15" t="s">
        <v>1648</v>
      </c>
      <c r="AG6" s="15" t="s">
        <v>1648</v>
      </c>
      <c r="AH6" s="15" t="s">
        <v>2</v>
      </c>
      <c r="AI6" s="15" t="s">
        <v>2</v>
      </c>
      <c r="AJ6" s="15" t="s">
        <v>1665</v>
      </c>
      <c r="AK6" s="15" t="s">
        <v>1662</v>
      </c>
      <c r="AL6" s="15" t="s">
        <v>475</v>
      </c>
      <c r="AM6" s="15" t="s">
        <v>1974</v>
      </c>
      <c r="AN6" s="16">
        <v>10</v>
      </c>
      <c r="AO6" s="16">
        <v>10</v>
      </c>
      <c r="AP6" s="17"/>
      <c r="AQ6" s="17"/>
      <c r="AR6" s="17">
        <v>45837</v>
      </c>
      <c r="AS6" s="17"/>
      <c r="AT6" s="17"/>
      <c r="AU6" s="16">
        <v>2</v>
      </c>
      <c r="AV6" s="18" t="s">
        <v>1652</v>
      </c>
      <c r="AW6" s="17"/>
      <c r="AX6" s="17">
        <v>45673</v>
      </c>
      <c r="AY6" s="17">
        <v>45631</v>
      </c>
    </row>
    <row r="7" spans="1:51" x14ac:dyDescent="0.35">
      <c r="A7" s="18" t="str">
        <f t="shared" si="0"/>
        <v>EDGDC-G97HE</v>
      </c>
      <c r="B7" s="15" t="s">
        <v>1639</v>
      </c>
      <c r="C7" s="15" t="s">
        <v>9</v>
      </c>
      <c r="D7" s="15" t="s">
        <v>484</v>
      </c>
      <c r="E7" s="15" t="s">
        <v>1658</v>
      </c>
      <c r="F7" s="15" t="s">
        <v>1663</v>
      </c>
      <c r="G7" s="15" t="s">
        <v>1643</v>
      </c>
      <c r="H7" s="15" t="s">
        <v>2</v>
      </c>
      <c r="I7" s="15" t="s">
        <v>1637</v>
      </c>
      <c r="J7" s="15" t="s">
        <v>1640</v>
      </c>
      <c r="K7" s="15" t="s">
        <v>1644</v>
      </c>
      <c r="L7" s="15" t="s">
        <v>1645</v>
      </c>
      <c r="M7" s="15" t="s">
        <v>2</v>
      </c>
      <c r="N7" s="15" t="s">
        <v>2</v>
      </c>
      <c r="O7" s="15" t="s">
        <v>1639</v>
      </c>
      <c r="P7" s="15" t="s">
        <v>1637</v>
      </c>
      <c r="Q7" s="15" t="s">
        <v>2</v>
      </c>
      <c r="R7" s="15" t="s">
        <v>1639</v>
      </c>
      <c r="S7" s="15" t="s">
        <v>1637</v>
      </c>
      <c r="T7" s="15" t="s">
        <v>2</v>
      </c>
      <c r="U7" s="15" t="s">
        <v>1646</v>
      </c>
      <c r="V7" s="15" t="s">
        <v>1646</v>
      </c>
      <c r="W7" s="15" t="s">
        <v>1647</v>
      </c>
      <c r="X7" s="15" t="s">
        <v>2</v>
      </c>
      <c r="Y7" s="15" t="s">
        <v>2</v>
      </c>
      <c r="Z7" s="15" t="s">
        <v>2</v>
      </c>
      <c r="AA7" s="15" t="s">
        <v>1648</v>
      </c>
      <c r="AB7" s="15" t="s">
        <v>1648</v>
      </c>
      <c r="AC7" s="15" t="s">
        <v>1648</v>
      </c>
      <c r="AD7" s="15" t="s">
        <v>1648</v>
      </c>
      <c r="AE7" s="15" t="s">
        <v>1648</v>
      </c>
      <c r="AF7" s="15" t="s">
        <v>1648</v>
      </c>
      <c r="AG7" s="15" t="s">
        <v>1648</v>
      </c>
      <c r="AH7" s="15" t="s">
        <v>2</v>
      </c>
      <c r="AI7" s="15" t="s">
        <v>2</v>
      </c>
      <c r="AJ7" s="15" t="s">
        <v>1665</v>
      </c>
      <c r="AK7" s="15" t="s">
        <v>1662</v>
      </c>
      <c r="AL7" s="15" t="s">
        <v>475</v>
      </c>
      <c r="AM7" s="15" t="s">
        <v>1974</v>
      </c>
      <c r="AN7" s="16">
        <v>10</v>
      </c>
      <c r="AO7" s="16">
        <v>10</v>
      </c>
      <c r="AP7" s="17"/>
      <c r="AQ7" s="17"/>
      <c r="AR7" s="17">
        <v>45837</v>
      </c>
      <c r="AS7" s="17"/>
      <c r="AT7" s="17"/>
      <c r="AU7" s="16">
        <v>2</v>
      </c>
      <c r="AV7" s="18" t="s">
        <v>1652</v>
      </c>
      <c r="AW7" s="17"/>
      <c r="AX7" s="17">
        <v>45673</v>
      </c>
      <c r="AY7" s="17">
        <v>45631</v>
      </c>
    </row>
    <row r="8" spans="1:51" x14ac:dyDescent="0.35">
      <c r="A8" s="18" t="str">
        <f t="shared" si="0"/>
        <v>EDGDC-G97ME</v>
      </c>
      <c r="B8" s="15" t="s">
        <v>1639</v>
      </c>
      <c r="C8" s="15" t="s">
        <v>9</v>
      </c>
      <c r="D8" s="15" t="s">
        <v>485</v>
      </c>
      <c r="E8" s="15" t="s">
        <v>1658</v>
      </c>
      <c r="F8" s="15" t="s">
        <v>1663</v>
      </c>
      <c r="G8" s="15" t="s">
        <v>1643</v>
      </c>
      <c r="H8" s="15" t="s">
        <v>2</v>
      </c>
      <c r="I8" s="15" t="s">
        <v>1637</v>
      </c>
      <c r="J8" s="15" t="s">
        <v>1640</v>
      </c>
      <c r="K8" s="15" t="s">
        <v>1644</v>
      </c>
      <c r="L8" s="15" t="s">
        <v>1645</v>
      </c>
      <c r="M8" s="15" t="s">
        <v>2</v>
      </c>
      <c r="N8" s="15" t="s">
        <v>2</v>
      </c>
      <c r="O8" s="15" t="s">
        <v>1639</v>
      </c>
      <c r="P8" s="15" t="s">
        <v>1637</v>
      </c>
      <c r="Q8" s="15" t="s">
        <v>2</v>
      </c>
      <c r="R8" s="15" t="s">
        <v>1639</v>
      </c>
      <c r="S8" s="15" t="s">
        <v>1637</v>
      </c>
      <c r="T8" s="15" t="s">
        <v>2</v>
      </c>
      <c r="U8" s="15" t="s">
        <v>1646</v>
      </c>
      <c r="V8" s="15" t="s">
        <v>1646</v>
      </c>
      <c r="W8" s="15" t="s">
        <v>1647</v>
      </c>
      <c r="X8" s="15" t="s">
        <v>2</v>
      </c>
      <c r="Y8" s="15" t="s">
        <v>2</v>
      </c>
      <c r="Z8" s="15" t="s">
        <v>2</v>
      </c>
      <c r="AA8" s="15" t="s">
        <v>1648</v>
      </c>
      <c r="AB8" s="15" t="s">
        <v>1648</v>
      </c>
      <c r="AC8" s="15" t="s">
        <v>1648</v>
      </c>
      <c r="AD8" s="15" t="s">
        <v>1648</v>
      </c>
      <c r="AE8" s="15" t="s">
        <v>1648</v>
      </c>
      <c r="AF8" s="15" t="s">
        <v>1648</v>
      </c>
      <c r="AG8" s="15" t="s">
        <v>1648</v>
      </c>
      <c r="AH8" s="15" t="s">
        <v>2</v>
      </c>
      <c r="AI8" s="15" t="s">
        <v>2</v>
      </c>
      <c r="AJ8" s="15" t="s">
        <v>1665</v>
      </c>
      <c r="AK8" s="15" t="s">
        <v>1662</v>
      </c>
      <c r="AL8" s="15" t="s">
        <v>475</v>
      </c>
      <c r="AM8" s="15" t="s">
        <v>1974</v>
      </c>
      <c r="AN8" s="16">
        <v>10</v>
      </c>
      <c r="AO8" s="16">
        <v>10</v>
      </c>
      <c r="AP8" s="17"/>
      <c r="AQ8" s="17"/>
      <c r="AR8" s="17">
        <v>45837</v>
      </c>
      <c r="AS8" s="17"/>
      <c r="AT8" s="17"/>
      <c r="AU8" s="16">
        <v>2</v>
      </c>
      <c r="AV8" s="18" t="s">
        <v>1652</v>
      </c>
      <c r="AW8" s="17"/>
      <c r="AX8" s="17">
        <v>45673</v>
      </c>
      <c r="AY8" s="17">
        <v>45631</v>
      </c>
    </row>
    <row r="9" spans="1:51" x14ac:dyDescent="0.35">
      <c r="A9" s="18" t="str">
        <f t="shared" si="0"/>
        <v>EDGDC-G9M2E</v>
      </c>
      <c r="B9" s="15" t="s">
        <v>1639</v>
      </c>
      <c r="C9" s="15" t="s">
        <v>9</v>
      </c>
      <c r="D9" s="15" t="s">
        <v>486</v>
      </c>
      <c r="E9" s="15" t="s">
        <v>1658</v>
      </c>
      <c r="F9" s="15" t="s">
        <v>1668</v>
      </c>
      <c r="G9" s="15" t="s">
        <v>1643</v>
      </c>
      <c r="H9" s="15" t="s">
        <v>2</v>
      </c>
      <c r="I9" s="15" t="s">
        <v>1637</v>
      </c>
      <c r="J9" s="15" t="s">
        <v>1640</v>
      </c>
      <c r="K9" s="15" t="s">
        <v>1670</v>
      </c>
      <c r="L9" s="15" t="s">
        <v>1645</v>
      </c>
      <c r="M9" s="15" t="s">
        <v>2</v>
      </c>
      <c r="N9" s="15" t="s">
        <v>2</v>
      </c>
      <c r="O9" s="15" t="s">
        <v>1639</v>
      </c>
      <c r="P9" s="15" t="s">
        <v>1637</v>
      </c>
      <c r="Q9" s="15" t="s">
        <v>2</v>
      </c>
      <c r="R9" s="15" t="s">
        <v>1639</v>
      </c>
      <c r="S9" s="15" t="s">
        <v>1637</v>
      </c>
      <c r="T9" s="15" t="s">
        <v>2</v>
      </c>
      <c r="U9" s="15" t="s">
        <v>1646</v>
      </c>
      <c r="V9" s="15" t="s">
        <v>1646</v>
      </c>
      <c r="W9" s="15" t="s">
        <v>1647</v>
      </c>
      <c r="X9" s="15" t="s">
        <v>2</v>
      </c>
      <c r="Y9" s="15" t="s">
        <v>2</v>
      </c>
      <c r="Z9" s="15" t="s">
        <v>2</v>
      </c>
      <c r="AA9" s="15" t="s">
        <v>1648</v>
      </c>
      <c r="AB9" s="15" t="s">
        <v>1648</v>
      </c>
      <c r="AC9" s="15" t="s">
        <v>1648</v>
      </c>
      <c r="AD9" s="15" t="s">
        <v>1648</v>
      </c>
      <c r="AE9" s="15" t="s">
        <v>1648</v>
      </c>
      <c r="AF9" s="15" t="s">
        <v>1648</v>
      </c>
      <c r="AG9" s="15" t="s">
        <v>1648</v>
      </c>
      <c r="AH9" s="15" t="s">
        <v>2</v>
      </c>
      <c r="AI9" s="15" t="s">
        <v>2</v>
      </c>
      <c r="AJ9" s="15" t="s">
        <v>1665</v>
      </c>
      <c r="AK9" s="15" t="s">
        <v>1662</v>
      </c>
      <c r="AL9" s="15" t="s">
        <v>475</v>
      </c>
      <c r="AM9" s="15" t="s">
        <v>1935</v>
      </c>
      <c r="AN9" s="16">
        <v>10</v>
      </c>
      <c r="AO9" s="16">
        <v>10</v>
      </c>
      <c r="AP9" s="17"/>
      <c r="AQ9" s="17"/>
      <c r="AR9" s="17">
        <v>45837</v>
      </c>
      <c r="AS9" s="17"/>
      <c r="AT9" s="17"/>
      <c r="AU9" s="16">
        <v>2</v>
      </c>
      <c r="AV9" s="18" t="s">
        <v>1652</v>
      </c>
      <c r="AW9" s="17"/>
      <c r="AX9" s="17">
        <v>45381</v>
      </c>
      <c r="AY9" s="17">
        <v>45381</v>
      </c>
    </row>
    <row r="10" spans="1:51" x14ac:dyDescent="0.35">
      <c r="A10" s="18" t="str">
        <f t="shared" si="0"/>
        <v>EDGDC-G9M2LE</v>
      </c>
      <c r="B10" s="15" t="s">
        <v>1639</v>
      </c>
      <c r="C10" s="15" t="s">
        <v>9</v>
      </c>
      <c r="D10" s="15" t="s">
        <v>487</v>
      </c>
      <c r="E10" s="15" t="s">
        <v>1658</v>
      </c>
      <c r="F10" s="15" t="s">
        <v>1663</v>
      </c>
      <c r="G10" s="15" t="s">
        <v>1643</v>
      </c>
      <c r="H10" s="15" t="s">
        <v>2</v>
      </c>
      <c r="I10" s="15" t="s">
        <v>1637</v>
      </c>
      <c r="J10" s="15" t="s">
        <v>1640</v>
      </c>
      <c r="K10" s="15" t="s">
        <v>1670</v>
      </c>
      <c r="L10" s="15" t="s">
        <v>1645</v>
      </c>
      <c r="M10" s="15" t="s">
        <v>2</v>
      </c>
      <c r="N10" s="15" t="s">
        <v>2</v>
      </c>
      <c r="O10" s="15" t="s">
        <v>1639</v>
      </c>
      <c r="P10" s="15" t="s">
        <v>1637</v>
      </c>
      <c r="Q10" s="15" t="s">
        <v>2</v>
      </c>
      <c r="R10" s="15" t="s">
        <v>1639</v>
      </c>
      <c r="S10" s="15" t="s">
        <v>1637</v>
      </c>
      <c r="T10" s="15" t="s">
        <v>2</v>
      </c>
      <c r="U10" s="15" t="s">
        <v>1646</v>
      </c>
      <c r="V10" s="15" t="s">
        <v>1646</v>
      </c>
      <c r="W10" s="15" t="s">
        <v>1647</v>
      </c>
      <c r="X10" s="15" t="s">
        <v>2</v>
      </c>
      <c r="Y10" s="15" t="s">
        <v>2</v>
      </c>
      <c r="Z10" s="15" t="s">
        <v>2</v>
      </c>
      <c r="AA10" s="15" t="s">
        <v>1648</v>
      </c>
      <c r="AB10" s="15" t="s">
        <v>1648</v>
      </c>
      <c r="AC10" s="15" t="s">
        <v>1648</v>
      </c>
      <c r="AD10" s="15" t="s">
        <v>1648</v>
      </c>
      <c r="AE10" s="15" t="s">
        <v>1648</v>
      </c>
      <c r="AF10" s="15" t="s">
        <v>1648</v>
      </c>
      <c r="AG10" s="15" t="s">
        <v>1648</v>
      </c>
      <c r="AH10" s="15" t="s">
        <v>2</v>
      </c>
      <c r="AI10" s="15" t="s">
        <v>2</v>
      </c>
      <c r="AJ10" s="15" t="s">
        <v>1665</v>
      </c>
      <c r="AK10" s="15" t="s">
        <v>1662</v>
      </c>
      <c r="AL10" s="15" t="s">
        <v>475</v>
      </c>
      <c r="AM10" s="15" t="s">
        <v>1935</v>
      </c>
      <c r="AN10" s="16">
        <v>10</v>
      </c>
      <c r="AO10" s="16">
        <v>10</v>
      </c>
      <c r="AP10" s="17"/>
      <c r="AQ10" s="17"/>
      <c r="AR10" s="17">
        <v>45837</v>
      </c>
      <c r="AS10" s="17"/>
      <c r="AT10" s="17"/>
      <c r="AU10" s="16">
        <v>2</v>
      </c>
      <c r="AV10" s="18" t="s">
        <v>1652</v>
      </c>
      <c r="AW10" s="17"/>
      <c r="AX10" s="17">
        <v>45381</v>
      </c>
      <c r="AY10" s="17">
        <v>45381</v>
      </c>
    </row>
    <row r="11" spans="1:51" x14ac:dyDescent="0.35">
      <c r="A11" s="18" t="str">
        <f t="shared" si="0"/>
        <v>EDGDC-G9M2ME</v>
      </c>
      <c r="B11" s="15" t="s">
        <v>1639</v>
      </c>
      <c r="C11" s="15" t="s">
        <v>9</v>
      </c>
      <c r="D11" s="15" t="s">
        <v>488</v>
      </c>
      <c r="E11" s="15" t="s">
        <v>1658</v>
      </c>
      <c r="F11" s="15" t="s">
        <v>1663</v>
      </c>
      <c r="G11" s="15" t="s">
        <v>1643</v>
      </c>
      <c r="H11" s="15" t="s">
        <v>2</v>
      </c>
      <c r="I11" s="15" t="s">
        <v>1637</v>
      </c>
      <c r="J11" s="15" t="s">
        <v>1640</v>
      </c>
      <c r="K11" s="15" t="s">
        <v>1670</v>
      </c>
      <c r="L11" s="15" t="s">
        <v>1645</v>
      </c>
      <c r="M11" s="15" t="s">
        <v>2</v>
      </c>
      <c r="N11" s="15" t="s">
        <v>2</v>
      </c>
      <c r="O11" s="15" t="s">
        <v>1639</v>
      </c>
      <c r="P11" s="15" t="s">
        <v>1637</v>
      </c>
      <c r="Q11" s="15" t="s">
        <v>2</v>
      </c>
      <c r="R11" s="15" t="s">
        <v>1639</v>
      </c>
      <c r="S11" s="15" t="s">
        <v>1637</v>
      </c>
      <c r="T11" s="15" t="s">
        <v>2</v>
      </c>
      <c r="U11" s="15" t="s">
        <v>1646</v>
      </c>
      <c r="V11" s="15" t="s">
        <v>1646</v>
      </c>
      <c r="W11" s="15" t="s">
        <v>1647</v>
      </c>
      <c r="X11" s="15" t="s">
        <v>2</v>
      </c>
      <c r="Y11" s="15" t="s">
        <v>2</v>
      </c>
      <c r="Z11" s="15" t="s">
        <v>2</v>
      </c>
      <c r="AA11" s="15" t="s">
        <v>1648</v>
      </c>
      <c r="AB11" s="15" t="s">
        <v>1648</v>
      </c>
      <c r="AC11" s="15" t="s">
        <v>1648</v>
      </c>
      <c r="AD11" s="15" t="s">
        <v>1648</v>
      </c>
      <c r="AE11" s="15" t="s">
        <v>1648</v>
      </c>
      <c r="AF11" s="15" t="s">
        <v>1648</v>
      </c>
      <c r="AG11" s="15" t="s">
        <v>1648</v>
      </c>
      <c r="AH11" s="15" t="s">
        <v>2</v>
      </c>
      <c r="AI11" s="15" t="s">
        <v>2</v>
      </c>
      <c r="AJ11" s="15" t="s">
        <v>1665</v>
      </c>
      <c r="AK11" s="15" t="s">
        <v>1662</v>
      </c>
      <c r="AL11" s="15" t="s">
        <v>475</v>
      </c>
      <c r="AM11" s="15" t="s">
        <v>1935</v>
      </c>
      <c r="AN11" s="16">
        <v>10</v>
      </c>
      <c r="AO11" s="16">
        <v>10</v>
      </c>
      <c r="AP11" s="17"/>
      <c r="AQ11" s="17"/>
      <c r="AR11" s="17">
        <v>45837</v>
      </c>
      <c r="AS11" s="17"/>
      <c r="AT11" s="17"/>
      <c r="AU11" s="16">
        <v>2</v>
      </c>
      <c r="AV11" s="18" t="s">
        <v>1652</v>
      </c>
      <c r="AW11" s="17"/>
      <c r="AX11" s="17">
        <v>45381</v>
      </c>
      <c r="AY11" s="17">
        <v>45381</v>
      </c>
    </row>
    <row r="12" spans="1:51" x14ac:dyDescent="0.35">
      <c r="A12" s="18" t="str">
        <f t="shared" si="0"/>
        <v>EDGDC-GH5M2E</v>
      </c>
      <c r="B12" s="15" t="s">
        <v>1639</v>
      </c>
      <c r="C12" s="15" t="s">
        <v>9</v>
      </c>
      <c r="D12" s="15" t="s">
        <v>489</v>
      </c>
      <c r="E12" s="15" t="s">
        <v>1658</v>
      </c>
      <c r="F12" s="15" t="s">
        <v>1668</v>
      </c>
      <c r="G12" s="15" t="s">
        <v>1643</v>
      </c>
      <c r="H12" s="15" t="s">
        <v>2</v>
      </c>
      <c r="I12" s="15" t="s">
        <v>1637</v>
      </c>
      <c r="J12" s="15" t="s">
        <v>1640</v>
      </c>
      <c r="K12" s="15" t="s">
        <v>1773</v>
      </c>
      <c r="L12" s="15" t="s">
        <v>1645</v>
      </c>
      <c r="M12" s="15" t="s">
        <v>2</v>
      </c>
      <c r="N12" s="15" t="s">
        <v>2</v>
      </c>
      <c r="O12" s="15" t="s">
        <v>1639</v>
      </c>
      <c r="P12" s="15" t="s">
        <v>1637</v>
      </c>
      <c r="Q12" s="15" t="s">
        <v>2</v>
      </c>
      <c r="R12" s="15" t="s">
        <v>1639</v>
      </c>
      <c r="S12" s="15" t="s">
        <v>1637</v>
      </c>
      <c r="T12" s="15" t="s">
        <v>2</v>
      </c>
      <c r="U12" s="15" t="s">
        <v>1646</v>
      </c>
      <c r="V12" s="15" t="s">
        <v>1646</v>
      </c>
      <c r="W12" s="15" t="s">
        <v>1647</v>
      </c>
      <c r="X12" s="15" t="s">
        <v>1648</v>
      </c>
      <c r="Y12" s="15" t="s">
        <v>2</v>
      </c>
      <c r="Z12" s="15" t="s">
        <v>2</v>
      </c>
      <c r="AA12" s="15" t="s">
        <v>1648</v>
      </c>
      <c r="AB12" s="15" t="s">
        <v>1648</v>
      </c>
      <c r="AC12" s="15" t="s">
        <v>1648</v>
      </c>
      <c r="AD12" s="15" t="s">
        <v>1648</v>
      </c>
      <c r="AE12" s="15" t="s">
        <v>1648</v>
      </c>
      <c r="AF12" s="15" t="s">
        <v>1648</v>
      </c>
      <c r="AG12" s="15" t="s">
        <v>1648</v>
      </c>
      <c r="AH12" s="15" t="s">
        <v>2</v>
      </c>
      <c r="AI12" s="15" t="s">
        <v>2</v>
      </c>
      <c r="AJ12" s="15" t="s">
        <v>1665</v>
      </c>
      <c r="AK12" s="15" t="s">
        <v>1662</v>
      </c>
      <c r="AL12" s="15" t="s">
        <v>475</v>
      </c>
      <c r="AM12" s="15" t="s">
        <v>1935</v>
      </c>
      <c r="AN12" s="16">
        <v>10</v>
      </c>
      <c r="AO12" s="16">
        <v>10</v>
      </c>
      <c r="AP12" s="17"/>
      <c r="AQ12" s="17"/>
      <c r="AR12" s="17">
        <v>45837</v>
      </c>
      <c r="AS12" s="17"/>
      <c r="AT12" s="17"/>
      <c r="AU12" s="16">
        <v>2</v>
      </c>
      <c r="AV12" s="18" t="s">
        <v>1652</v>
      </c>
      <c r="AW12" s="17"/>
      <c r="AX12" s="17">
        <v>45381</v>
      </c>
      <c r="AY12" s="17">
        <v>45381</v>
      </c>
    </row>
    <row r="13" spans="1:51" x14ac:dyDescent="0.35">
      <c r="A13" s="18" t="str">
        <f t="shared" si="0"/>
        <v>EDGDC-GH5M2LE</v>
      </c>
      <c r="B13" s="15" t="s">
        <v>1639</v>
      </c>
      <c r="C13" s="15" t="s">
        <v>9</v>
      </c>
      <c r="D13" s="15" t="s">
        <v>490</v>
      </c>
      <c r="E13" s="15" t="s">
        <v>1658</v>
      </c>
      <c r="F13" s="15" t="s">
        <v>1663</v>
      </c>
      <c r="G13" s="15" t="s">
        <v>1643</v>
      </c>
      <c r="H13" s="15" t="s">
        <v>2</v>
      </c>
      <c r="I13" s="15" t="s">
        <v>1637</v>
      </c>
      <c r="J13" s="15" t="s">
        <v>1640</v>
      </c>
      <c r="K13" s="15" t="s">
        <v>1773</v>
      </c>
      <c r="L13" s="15" t="s">
        <v>1645</v>
      </c>
      <c r="M13" s="15" t="s">
        <v>2</v>
      </c>
      <c r="N13" s="15" t="s">
        <v>2</v>
      </c>
      <c r="O13" s="15" t="s">
        <v>1639</v>
      </c>
      <c r="P13" s="15" t="s">
        <v>1637</v>
      </c>
      <c r="Q13" s="15" t="s">
        <v>2</v>
      </c>
      <c r="R13" s="15" t="s">
        <v>1639</v>
      </c>
      <c r="S13" s="15" t="s">
        <v>1637</v>
      </c>
      <c r="T13" s="15" t="s">
        <v>2</v>
      </c>
      <c r="U13" s="15" t="s">
        <v>1646</v>
      </c>
      <c r="V13" s="15" t="s">
        <v>1646</v>
      </c>
      <c r="W13" s="15" t="s">
        <v>1647</v>
      </c>
      <c r="X13" s="15" t="s">
        <v>2</v>
      </c>
      <c r="Y13" s="15" t="s">
        <v>2</v>
      </c>
      <c r="Z13" s="15" t="s">
        <v>2</v>
      </c>
      <c r="AA13" s="15" t="s">
        <v>1648</v>
      </c>
      <c r="AB13" s="15" t="s">
        <v>1648</v>
      </c>
      <c r="AC13" s="15" t="s">
        <v>1648</v>
      </c>
      <c r="AD13" s="15" t="s">
        <v>1648</v>
      </c>
      <c r="AE13" s="15" t="s">
        <v>1648</v>
      </c>
      <c r="AF13" s="15" t="s">
        <v>1648</v>
      </c>
      <c r="AG13" s="15" t="s">
        <v>1648</v>
      </c>
      <c r="AH13" s="15" t="s">
        <v>2</v>
      </c>
      <c r="AI13" s="15" t="s">
        <v>2</v>
      </c>
      <c r="AJ13" s="15" t="s">
        <v>1665</v>
      </c>
      <c r="AK13" s="15" t="s">
        <v>1662</v>
      </c>
      <c r="AL13" s="15" t="s">
        <v>475</v>
      </c>
      <c r="AM13" s="15" t="s">
        <v>1935</v>
      </c>
      <c r="AN13" s="16">
        <v>10</v>
      </c>
      <c r="AO13" s="16">
        <v>10</v>
      </c>
      <c r="AP13" s="17"/>
      <c r="AQ13" s="17"/>
      <c r="AR13" s="17">
        <v>45837</v>
      </c>
      <c r="AS13" s="17"/>
      <c r="AT13" s="17"/>
      <c r="AU13" s="16">
        <v>2</v>
      </c>
      <c r="AV13" s="18" t="s">
        <v>1652</v>
      </c>
      <c r="AW13" s="17"/>
      <c r="AX13" s="17">
        <v>45381</v>
      </c>
      <c r="AY13" s="17">
        <v>45381</v>
      </c>
    </row>
    <row r="14" spans="1:51" x14ac:dyDescent="0.35">
      <c r="A14" s="18" t="str">
        <f t="shared" si="0"/>
        <v>EDGDC-GH5M2ME</v>
      </c>
      <c r="B14" s="15" t="s">
        <v>1639</v>
      </c>
      <c r="C14" s="15" t="s">
        <v>9</v>
      </c>
      <c r="D14" s="15" t="s">
        <v>492</v>
      </c>
      <c r="E14" s="15" t="s">
        <v>1658</v>
      </c>
      <c r="F14" s="15" t="s">
        <v>1663</v>
      </c>
      <c r="G14" s="15" t="s">
        <v>1643</v>
      </c>
      <c r="H14" s="15" t="s">
        <v>2</v>
      </c>
      <c r="I14" s="15" t="s">
        <v>1637</v>
      </c>
      <c r="J14" s="15" t="s">
        <v>1640</v>
      </c>
      <c r="K14" s="15" t="s">
        <v>1773</v>
      </c>
      <c r="L14" s="15" t="s">
        <v>1645</v>
      </c>
      <c r="M14" s="15" t="s">
        <v>2</v>
      </c>
      <c r="N14" s="15" t="s">
        <v>2</v>
      </c>
      <c r="O14" s="15" t="s">
        <v>1639</v>
      </c>
      <c r="P14" s="15" t="s">
        <v>1637</v>
      </c>
      <c r="Q14" s="15" t="s">
        <v>2</v>
      </c>
      <c r="R14" s="15" t="s">
        <v>1639</v>
      </c>
      <c r="S14" s="15" t="s">
        <v>1637</v>
      </c>
      <c r="T14" s="15" t="s">
        <v>2</v>
      </c>
      <c r="U14" s="15" t="s">
        <v>1646</v>
      </c>
      <c r="V14" s="15" t="s">
        <v>1646</v>
      </c>
      <c r="W14" s="15" t="s">
        <v>1647</v>
      </c>
      <c r="X14" s="15" t="s">
        <v>2</v>
      </c>
      <c r="Y14" s="15" t="s">
        <v>2</v>
      </c>
      <c r="Z14" s="15" t="s">
        <v>2</v>
      </c>
      <c r="AA14" s="15" t="s">
        <v>1648</v>
      </c>
      <c r="AB14" s="15" t="s">
        <v>1648</v>
      </c>
      <c r="AC14" s="15" t="s">
        <v>1648</v>
      </c>
      <c r="AD14" s="15" t="s">
        <v>1648</v>
      </c>
      <c r="AE14" s="15" t="s">
        <v>1648</v>
      </c>
      <c r="AF14" s="15" t="s">
        <v>1648</v>
      </c>
      <c r="AG14" s="15" t="s">
        <v>1648</v>
      </c>
      <c r="AH14" s="15" t="s">
        <v>2</v>
      </c>
      <c r="AI14" s="15" t="s">
        <v>2</v>
      </c>
      <c r="AJ14" s="15" t="s">
        <v>1665</v>
      </c>
      <c r="AK14" s="15" t="s">
        <v>1662</v>
      </c>
      <c r="AL14" s="15" t="s">
        <v>475</v>
      </c>
      <c r="AM14" s="15" t="s">
        <v>1935</v>
      </c>
      <c r="AN14" s="16">
        <v>10</v>
      </c>
      <c r="AO14" s="16">
        <v>10</v>
      </c>
      <c r="AP14" s="17"/>
      <c r="AQ14" s="17"/>
      <c r="AR14" s="17">
        <v>45837</v>
      </c>
      <c r="AS14" s="17"/>
      <c r="AT14" s="17"/>
      <c r="AU14" s="16">
        <v>2</v>
      </c>
      <c r="AV14" s="18" t="s">
        <v>1652</v>
      </c>
      <c r="AW14" s="17"/>
      <c r="AX14" s="17">
        <v>45381</v>
      </c>
      <c r="AY14" s="17">
        <v>45381</v>
      </c>
    </row>
    <row r="15" spans="1:51" x14ac:dyDescent="0.35">
      <c r="A15" s="18" t="str">
        <f t="shared" si="0"/>
        <v>EDGDC-GH7E</v>
      </c>
      <c r="B15" s="15" t="s">
        <v>1639</v>
      </c>
      <c r="C15" s="15" t="s">
        <v>9</v>
      </c>
      <c r="D15" s="15" t="s">
        <v>493</v>
      </c>
      <c r="E15" s="15" t="s">
        <v>1658</v>
      </c>
      <c r="F15" s="15" t="s">
        <v>1668</v>
      </c>
      <c r="G15" s="15" t="s">
        <v>1643</v>
      </c>
      <c r="H15" s="15" t="s">
        <v>2</v>
      </c>
      <c r="I15" s="15" t="s">
        <v>1637</v>
      </c>
      <c r="J15" s="15" t="s">
        <v>1640</v>
      </c>
      <c r="K15" s="15" t="s">
        <v>1673</v>
      </c>
      <c r="L15" s="15" t="s">
        <v>1645</v>
      </c>
      <c r="M15" s="15" t="s">
        <v>2</v>
      </c>
      <c r="N15" s="15" t="s">
        <v>2</v>
      </c>
      <c r="O15" s="15" t="s">
        <v>1639</v>
      </c>
      <c r="P15" s="15" t="s">
        <v>1637</v>
      </c>
      <c r="Q15" s="15" t="s">
        <v>2</v>
      </c>
      <c r="R15" s="15" t="s">
        <v>1639</v>
      </c>
      <c r="S15" s="15" t="s">
        <v>1637</v>
      </c>
      <c r="T15" s="15" t="s">
        <v>2</v>
      </c>
      <c r="U15" s="15" t="s">
        <v>1646</v>
      </c>
      <c r="V15" s="15" t="s">
        <v>1646</v>
      </c>
      <c r="W15" s="15" t="s">
        <v>1647</v>
      </c>
      <c r="X15" s="15" t="s">
        <v>2</v>
      </c>
      <c r="Y15" s="15" t="s">
        <v>2</v>
      </c>
      <c r="Z15" s="15" t="s">
        <v>2</v>
      </c>
      <c r="AA15" s="15" t="s">
        <v>1648</v>
      </c>
      <c r="AB15" s="15" t="s">
        <v>1648</v>
      </c>
      <c r="AC15" s="15" t="s">
        <v>1648</v>
      </c>
      <c r="AD15" s="15" t="s">
        <v>1648</v>
      </c>
      <c r="AE15" s="15" t="s">
        <v>1648</v>
      </c>
      <c r="AF15" s="15" t="s">
        <v>1648</v>
      </c>
      <c r="AG15" s="15" t="s">
        <v>1648</v>
      </c>
      <c r="AH15" s="15" t="s">
        <v>2</v>
      </c>
      <c r="AI15" s="15" t="s">
        <v>2</v>
      </c>
      <c r="AJ15" s="15" t="s">
        <v>1665</v>
      </c>
      <c r="AK15" s="15" t="s">
        <v>1662</v>
      </c>
      <c r="AL15" s="15" t="s">
        <v>475</v>
      </c>
      <c r="AM15" s="15" t="s">
        <v>1935</v>
      </c>
      <c r="AN15" s="16">
        <v>10</v>
      </c>
      <c r="AO15" s="16">
        <v>10</v>
      </c>
      <c r="AP15" s="17"/>
      <c r="AQ15" s="17"/>
      <c r="AR15" s="17">
        <v>45837</v>
      </c>
      <c r="AS15" s="17"/>
      <c r="AT15" s="17"/>
      <c r="AU15" s="16">
        <v>2</v>
      </c>
      <c r="AV15" s="18" t="s">
        <v>1652</v>
      </c>
      <c r="AW15" s="17"/>
      <c r="AX15" s="17">
        <v>45427</v>
      </c>
      <c r="AY15" s="17">
        <v>45381</v>
      </c>
    </row>
    <row r="16" spans="1:51" x14ac:dyDescent="0.35">
      <c r="A16" s="18" t="str">
        <f t="shared" si="0"/>
        <v>EDGDC-GH7LE</v>
      </c>
      <c r="B16" s="15" t="s">
        <v>1639</v>
      </c>
      <c r="C16" s="15" t="s">
        <v>9</v>
      </c>
      <c r="D16" s="15" t="s">
        <v>494</v>
      </c>
      <c r="E16" s="15" t="s">
        <v>1658</v>
      </c>
      <c r="F16" s="15" t="s">
        <v>1663</v>
      </c>
      <c r="G16" s="15" t="s">
        <v>1643</v>
      </c>
      <c r="H16" s="15" t="s">
        <v>2</v>
      </c>
      <c r="I16" s="15" t="s">
        <v>1637</v>
      </c>
      <c r="J16" s="15" t="s">
        <v>1640</v>
      </c>
      <c r="K16" s="15" t="s">
        <v>1673</v>
      </c>
      <c r="L16" s="15" t="s">
        <v>1645</v>
      </c>
      <c r="M16" s="15" t="s">
        <v>2</v>
      </c>
      <c r="N16" s="15" t="s">
        <v>2</v>
      </c>
      <c r="O16" s="15" t="s">
        <v>1639</v>
      </c>
      <c r="P16" s="15" t="s">
        <v>1637</v>
      </c>
      <c r="Q16" s="15" t="s">
        <v>2</v>
      </c>
      <c r="R16" s="15" t="s">
        <v>1639</v>
      </c>
      <c r="S16" s="15" t="s">
        <v>1637</v>
      </c>
      <c r="T16" s="15" t="s">
        <v>2</v>
      </c>
      <c r="U16" s="15" t="s">
        <v>1646</v>
      </c>
      <c r="V16" s="15" t="s">
        <v>1646</v>
      </c>
      <c r="W16" s="15" t="s">
        <v>1647</v>
      </c>
      <c r="X16" s="15" t="s">
        <v>2</v>
      </c>
      <c r="Y16" s="15" t="s">
        <v>2</v>
      </c>
      <c r="Z16" s="15" t="s">
        <v>2</v>
      </c>
      <c r="AA16" s="15" t="s">
        <v>1648</v>
      </c>
      <c r="AB16" s="15" t="s">
        <v>1648</v>
      </c>
      <c r="AC16" s="15" t="s">
        <v>1648</v>
      </c>
      <c r="AD16" s="15" t="s">
        <v>1648</v>
      </c>
      <c r="AE16" s="15" t="s">
        <v>1648</v>
      </c>
      <c r="AF16" s="15" t="s">
        <v>1648</v>
      </c>
      <c r="AG16" s="15" t="s">
        <v>1648</v>
      </c>
      <c r="AH16" s="15" t="s">
        <v>2</v>
      </c>
      <c r="AI16" s="15" t="s">
        <v>2</v>
      </c>
      <c r="AJ16" s="15" t="s">
        <v>1665</v>
      </c>
      <c r="AK16" s="15" t="s">
        <v>1662</v>
      </c>
      <c r="AL16" s="15" t="s">
        <v>475</v>
      </c>
      <c r="AM16" s="15" t="s">
        <v>1935</v>
      </c>
      <c r="AN16" s="16">
        <v>10</v>
      </c>
      <c r="AO16" s="16">
        <v>10</v>
      </c>
      <c r="AP16" s="17"/>
      <c r="AQ16" s="17"/>
      <c r="AR16" s="17">
        <v>45837</v>
      </c>
      <c r="AS16" s="17"/>
      <c r="AT16" s="17"/>
      <c r="AU16" s="16">
        <v>2</v>
      </c>
      <c r="AV16" s="18" t="s">
        <v>1652</v>
      </c>
      <c r="AW16" s="17"/>
      <c r="AX16" s="17">
        <v>45406</v>
      </c>
      <c r="AY16" s="17">
        <v>45381</v>
      </c>
    </row>
    <row r="17" spans="1:51" x14ac:dyDescent="0.35">
      <c r="A17" s="18" t="str">
        <f t="shared" si="0"/>
        <v>EDGDC-GH7ME</v>
      </c>
      <c r="B17" s="15" t="s">
        <v>1639</v>
      </c>
      <c r="C17" s="15" t="s">
        <v>9</v>
      </c>
      <c r="D17" s="15" t="s">
        <v>495</v>
      </c>
      <c r="E17" s="15" t="s">
        <v>1658</v>
      </c>
      <c r="F17" s="15" t="s">
        <v>1663</v>
      </c>
      <c r="G17" s="15" t="s">
        <v>1643</v>
      </c>
      <c r="H17" s="15" t="s">
        <v>2</v>
      </c>
      <c r="I17" s="15" t="s">
        <v>1637</v>
      </c>
      <c r="J17" s="15" t="s">
        <v>1640</v>
      </c>
      <c r="K17" s="15" t="s">
        <v>1673</v>
      </c>
      <c r="L17" s="15" t="s">
        <v>1645</v>
      </c>
      <c r="M17" s="15" t="s">
        <v>2</v>
      </c>
      <c r="N17" s="15" t="s">
        <v>2</v>
      </c>
      <c r="O17" s="15" t="s">
        <v>1639</v>
      </c>
      <c r="P17" s="15" t="s">
        <v>1637</v>
      </c>
      <c r="Q17" s="15" t="s">
        <v>2</v>
      </c>
      <c r="R17" s="15" t="s">
        <v>1639</v>
      </c>
      <c r="S17" s="15" t="s">
        <v>1637</v>
      </c>
      <c r="T17" s="15" t="s">
        <v>2</v>
      </c>
      <c r="U17" s="15" t="s">
        <v>1646</v>
      </c>
      <c r="V17" s="15" t="s">
        <v>1646</v>
      </c>
      <c r="W17" s="15" t="s">
        <v>1647</v>
      </c>
      <c r="X17" s="15" t="s">
        <v>2</v>
      </c>
      <c r="Y17" s="15" t="s">
        <v>2</v>
      </c>
      <c r="Z17" s="15" t="s">
        <v>2</v>
      </c>
      <c r="AA17" s="15" t="s">
        <v>1648</v>
      </c>
      <c r="AB17" s="15" t="s">
        <v>1648</v>
      </c>
      <c r="AC17" s="15" t="s">
        <v>1648</v>
      </c>
      <c r="AD17" s="15" t="s">
        <v>1648</v>
      </c>
      <c r="AE17" s="15" t="s">
        <v>1648</v>
      </c>
      <c r="AF17" s="15" t="s">
        <v>1648</v>
      </c>
      <c r="AG17" s="15" t="s">
        <v>1648</v>
      </c>
      <c r="AH17" s="15" t="s">
        <v>2</v>
      </c>
      <c r="AI17" s="15" t="s">
        <v>2</v>
      </c>
      <c r="AJ17" s="15" t="s">
        <v>1665</v>
      </c>
      <c r="AK17" s="15" t="s">
        <v>1662</v>
      </c>
      <c r="AL17" s="15" t="s">
        <v>475</v>
      </c>
      <c r="AM17" s="15" t="s">
        <v>1935</v>
      </c>
      <c r="AN17" s="16">
        <v>10</v>
      </c>
      <c r="AO17" s="16">
        <v>10</v>
      </c>
      <c r="AP17" s="17"/>
      <c r="AQ17" s="17"/>
      <c r="AR17" s="17">
        <v>45837</v>
      </c>
      <c r="AS17" s="17"/>
      <c r="AT17" s="17"/>
      <c r="AU17" s="16">
        <v>2</v>
      </c>
      <c r="AV17" s="18" t="s">
        <v>1652</v>
      </c>
      <c r="AW17" s="17"/>
      <c r="AX17" s="17">
        <v>45471</v>
      </c>
      <c r="AY17" s="17">
        <v>45381</v>
      </c>
    </row>
    <row r="18" spans="1:51" x14ac:dyDescent="0.35">
      <c r="A18" s="18" t="str">
        <f t="shared" si="0"/>
        <v>EDGDC-S1RM2E</v>
      </c>
      <c r="B18" s="15" t="s">
        <v>1639</v>
      </c>
      <c r="C18" s="15" t="s">
        <v>9</v>
      </c>
      <c r="D18" s="15" t="s">
        <v>502</v>
      </c>
      <c r="E18" s="15" t="s">
        <v>1658</v>
      </c>
      <c r="F18" s="15" t="s">
        <v>1674</v>
      </c>
      <c r="G18" s="15" t="s">
        <v>1643</v>
      </c>
      <c r="H18" s="15" t="s">
        <v>2</v>
      </c>
      <c r="I18" s="15" t="s">
        <v>1637</v>
      </c>
      <c r="J18" s="15" t="s">
        <v>1640</v>
      </c>
      <c r="K18" s="15" t="s">
        <v>1679</v>
      </c>
      <c r="L18" s="15" t="s">
        <v>1645</v>
      </c>
      <c r="M18" s="15" t="s">
        <v>2</v>
      </c>
      <c r="N18" s="15" t="s">
        <v>2</v>
      </c>
      <c r="O18" s="15" t="s">
        <v>1639</v>
      </c>
      <c r="P18" s="15" t="s">
        <v>1637</v>
      </c>
      <c r="Q18" s="15" t="s">
        <v>2</v>
      </c>
      <c r="R18" s="15" t="s">
        <v>1639</v>
      </c>
      <c r="S18" s="15" t="s">
        <v>1637</v>
      </c>
      <c r="T18" s="15" t="s">
        <v>2</v>
      </c>
      <c r="U18" s="15" t="s">
        <v>1646</v>
      </c>
      <c r="V18" s="15" t="s">
        <v>1646</v>
      </c>
      <c r="W18" s="15" t="s">
        <v>1647</v>
      </c>
      <c r="X18" s="15" t="s">
        <v>2</v>
      </c>
      <c r="Y18" s="15" t="s">
        <v>2</v>
      </c>
      <c r="Z18" s="15" t="s">
        <v>2</v>
      </c>
      <c r="AA18" s="15" t="s">
        <v>1648</v>
      </c>
      <c r="AB18" s="15" t="s">
        <v>1648</v>
      </c>
      <c r="AC18" s="15" t="s">
        <v>1648</v>
      </c>
      <c r="AD18" s="15" t="s">
        <v>1648</v>
      </c>
      <c r="AE18" s="15" t="s">
        <v>1648</v>
      </c>
      <c r="AF18" s="15" t="s">
        <v>1648</v>
      </c>
      <c r="AG18" s="15" t="s">
        <v>1648</v>
      </c>
      <c r="AH18" s="15" t="s">
        <v>2</v>
      </c>
      <c r="AI18" s="15" t="s">
        <v>2</v>
      </c>
      <c r="AJ18" s="15" t="s">
        <v>1665</v>
      </c>
      <c r="AK18" s="15" t="s">
        <v>1662</v>
      </c>
      <c r="AL18" s="15" t="s">
        <v>475</v>
      </c>
      <c r="AM18" s="15" t="s">
        <v>1974</v>
      </c>
      <c r="AN18" s="16">
        <v>10</v>
      </c>
      <c r="AO18" s="16">
        <v>10</v>
      </c>
      <c r="AP18" s="17"/>
      <c r="AQ18" s="17"/>
      <c r="AR18" s="17">
        <v>45837</v>
      </c>
      <c r="AS18" s="17"/>
      <c r="AT18" s="17"/>
      <c r="AU18" s="16">
        <v>2</v>
      </c>
      <c r="AV18" s="18" t="s">
        <v>1652</v>
      </c>
      <c r="AW18" s="17"/>
      <c r="AX18" s="17">
        <v>45719</v>
      </c>
      <c r="AY18" s="17">
        <v>45631</v>
      </c>
    </row>
    <row r="19" spans="1:51" x14ac:dyDescent="0.35">
      <c r="A19" s="18" t="str">
        <f t="shared" si="0"/>
        <v>EDGDC-S1RM2ME</v>
      </c>
      <c r="B19" s="15" t="s">
        <v>1639</v>
      </c>
      <c r="C19" s="15" t="s">
        <v>9</v>
      </c>
      <c r="D19" s="15" t="s">
        <v>503</v>
      </c>
      <c r="E19" s="15" t="s">
        <v>1658</v>
      </c>
      <c r="F19" s="15" t="s">
        <v>1678</v>
      </c>
      <c r="G19" s="15" t="s">
        <v>1643</v>
      </c>
      <c r="H19" s="15" t="s">
        <v>2</v>
      </c>
      <c r="I19" s="15" t="s">
        <v>1637</v>
      </c>
      <c r="J19" s="15" t="s">
        <v>1640</v>
      </c>
      <c r="K19" s="15" t="s">
        <v>1679</v>
      </c>
      <c r="L19" s="15" t="s">
        <v>1645</v>
      </c>
      <c r="M19" s="15" t="s">
        <v>2</v>
      </c>
      <c r="N19" s="15" t="s">
        <v>2</v>
      </c>
      <c r="O19" s="15" t="s">
        <v>1639</v>
      </c>
      <c r="P19" s="15" t="s">
        <v>1637</v>
      </c>
      <c r="Q19" s="15" t="s">
        <v>2</v>
      </c>
      <c r="R19" s="15" t="s">
        <v>1639</v>
      </c>
      <c r="S19" s="15" t="s">
        <v>1637</v>
      </c>
      <c r="T19" s="15" t="s">
        <v>2</v>
      </c>
      <c r="U19" s="15" t="s">
        <v>1646</v>
      </c>
      <c r="V19" s="15" t="s">
        <v>1646</v>
      </c>
      <c r="W19" s="15" t="s">
        <v>1647</v>
      </c>
      <c r="X19" s="15" t="s">
        <v>2</v>
      </c>
      <c r="Y19" s="15" t="s">
        <v>2</v>
      </c>
      <c r="Z19" s="15" t="s">
        <v>2</v>
      </c>
      <c r="AA19" s="15" t="s">
        <v>1648</v>
      </c>
      <c r="AB19" s="15" t="s">
        <v>1648</v>
      </c>
      <c r="AC19" s="15" t="s">
        <v>1648</v>
      </c>
      <c r="AD19" s="15" t="s">
        <v>1648</v>
      </c>
      <c r="AE19" s="15" t="s">
        <v>1648</v>
      </c>
      <c r="AF19" s="15" t="s">
        <v>1648</v>
      </c>
      <c r="AG19" s="15" t="s">
        <v>1648</v>
      </c>
      <c r="AH19" s="15" t="s">
        <v>2</v>
      </c>
      <c r="AI19" s="15" t="s">
        <v>2</v>
      </c>
      <c r="AJ19" s="15" t="s">
        <v>1665</v>
      </c>
      <c r="AK19" s="15" t="s">
        <v>1662</v>
      </c>
      <c r="AL19" s="15" t="s">
        <v>475</v>
      </c>
      <c r="AM19" s="15" t="s">
        <v>1974</v>
      </c>
      <c r="AN19" s="16">
        <v>10</v>
      </c>
      <c r="AO19" s="16">
        <v>10</v>
      </c>
      <c r="AP19" s="17"/>
      <c r="AQ19" s="17"/>
      <c r="AR19" s="17">
        <v>45837</v>
      </c>
      <c r="AS19" s="17"/>
      <c r="AT19" s="17"/>
      <c r="AU19" s="16">
        <v>2</v>
      </c>
      <c r="AV19" s="18" t="s">
        <v>1652</v>
      </c>
      <c r="AW19" s="17"/>
      <c r="AX19" s="17">
        <v>45719</v>
      </c>
      <c r="AY19" s="17">
        <v>45631</v>
      </c>
    </row>
    <row r="20" spans="1:51" x14ac:dyDescent="0.35">
      <c r="A20" s="18" t="str">
        <f t="shared" si="0"/>
        <v>EDGDC-S5DHE-K</v>
      </c>
      <c r="B20" s="15" t="s">
        <v>1639</v>
      </c>
      <c r="C20" s="15" t="s">
        <v>9</v>
      </c>
      <c r="D20" s="15" t="s">
        <v>505</v>
      </c>
      <c r="E20" s="15" t="s">
        <v>1658</v>
      </c>
      <c r="F20" s="15" t="s">
        <v>1678</v>
      </c>
      <c r="G20" s="15" t="s">
        <v>1643</v>
      </c>
      <c r="H20" s="15" t="s">
        <v>2</v>
      </c>
      <c r="I20" s="15" t="s">
        <v>1637</v>
      </c>
      <c r="J20" s="15" t="s">
        <v>1640</v>
      </c>
      <c r="K20" s="15" t="s">
        <v>1681</v>
      </c>
      <c r="L20" s="15" t="s">
        <v>1645</v>
      </c>
      <c r="M20" s="15" t="s">
        <v>2</v>
      </c>
      <c r="N20" s="15" t="s">
        <v>2</v>
      </c>
      <c r="O20" s="15" t="s">
        <v>1639</v>
      </c>
      <c r="P20" s="15" t="s">
        <v>1637</v>
      </c>
      <c r="Q20" s="15" t="s">
        <v>2</v>
      </c>
      <c r="R20" s="15" t="s">
        <v>1639</v>
      </c>
      <c r="S20" s="15" t="s">
        <v>1637</v>
      </c>
      <c r="T20" s="15" t="s">
        <v>2</v>
      </c>
      <c r="U20" s="15" t="s">
        <v>1646</v>
      </c>
      <c r="V20" s="15" t="s">
        <v>1646</v>
      </c>
      <c r="W20" s="15" t="s">
        <v>1647</v>
      </c>
      <c r="X20" s="15" t="s">
        <v>2</v>
      </c>
      <c r="Y20" s="15" t="s">
        <v>2</v>
      </c>
      <c r="Z20" s="15" t="s">
        <v>2</v>
      </c>
      <c r="AA20" s="15" t="s">
        <v>1648</v>
      </c>
      <c r="AB20" s="15" t="s">
        <v>1648</v>
      </c>
      <c r="AC20" s="15" t="s">
        <v>1648</v>
      </c>
      <c r="AD20" s="15" t="s">
        <v>1648</v>
      </c>
      <c r="AE20" s="15" t="s">
        <v>1648</v>
      </c>
      <c r="AF20" s="15" t="s">
        <v>1648</v>
      </c>
      <c r="AG20" s="15" t="s">
        <v>1648</v>
      </c>
      <c r="AH20" s="15" t="s">
        <v>2</v>
      </c>
      <c r="AI20" s="15" t="s">
        <v>2</v>
      </c>
      <c r="AJ20" s="15" t="s">
        <v>1665</v>
      </c>
      <c r="AK20" s="15" t="s">
        <v>1662</v>
      </c>
      <c r="AL20" s="15" t="s">
        <v>475</v>
      </c>
      <c r="AM20" s="15" t="s">
        <v>2303</v>
      </c>
      <c r="AN20" s="16">
        <v>10</v>
      </c>
      <c r="AO20" s="16">
        <v>10</v>
      </c>
      <c r="AP20" s="17"/>
      <c r="AQ20" s="17"/>
      <c r="AR20" s="17">
        <v>45837</v>
      </c>
      <c r="AS20" s="17"/>
      <c r="AT20" s="17"/>
      <c r="AU20" s="16">
        <v>2</v>
      </c>
      <c r="AV20" s="18" t="s">
        <v>1652</v>
      </c>
      <c r="AW20" s="17"/>
      <c r="AX20" s="17">
        <v>45562</v>
      </c>
      <c r="AY20" s="17">
        <v>45537</v>
      </c>
    </row>
    <row r="21" spans="1:51" x14ac:dyDescent="0.35">
      <c r="A21" s="18" t="str">
        <f t="shared" si="0"/>
        <v>EDGDC-S5DNE-K</v>
      </c>
      <c r="B21" s="15" t="s">
        <v>1639</v>
      </c>
      <c r="C21" s="15" t="s">
        <v>9</v>
      </c>
      <c r="D21" s="15" t="s">
        <v>506</v>
      </c>
      <c r="E21" s="15" t="s">
        <v>1658</v>
      </c>
      <c r="F21" s="15" t="s">
        <v>1678</v>
      </c>
      <c r="G21" s="15" t="s">
        <v>1643</v>
      </c>
      <c r="H21" s="15" t="s">
        <v>2</v>
      </c>
      <c r="I21" s="15" t="s">
        <v>1637</v>
      </c>
      <c r="J21" s="15" t="s">
        <v>1640</v>
      </c>
      <c r="K21" s="15" t="s">
        <v>1681</v>
      </c>
      <c r="L21" s="15" t="s">
        <v>1645</v>
      </c>
      <c r="M21" s="15" t="s">
        <v>2</v>
      </c>
      <c r="N21" s="15" t="s">
        <v>2</v>
      </c>
      <c r="O21" s="15" t="s">
        <v>1639</v>
      </c>
      <c r="P21" s="15" t="s">
        <v>1637</v>
      </c>
      <c r="Q21" s="15" t="s">
        <v>2</v>
      </c>
      <c r="R21" s="15" t="s">
        <v>1639</v>
      </c>
      <c r="S21" s="15" t="s">
        <v>1637</v>
      </c>
      <c r="T21" s="15" t="s">
        <v>2</v>
      </c>
      <c r="U21" s="15" t="s">
        <v>1646</v>
      </c>
      <c r="V21" s="15" t="s">
        <v>1646</v>
      </c>
      <c r="W21" s="15" t="s">
        <v>1647</v>
      </c>
      <c r="X21" s="15" t="s">
        <v>2</v>
      </c>
      <c r="Y21" s="15" t="s">
        <v>2</v>
      </c>
      <c r="Z21" s="15" t="s">
        <v>2</v>
      </c>
      <c r="AA21" s="15" t="s">
        <v>1648</v>
      </c>
      <c r="AB21" s="15" t="s">
        <v>1648</v>
      </c>
      <c r="AC21" s="15" t="s">
        <v>1648</v>
      </c>
      <c r="AD21" s="15" t="s">
        <v>1648</v>
      </c>
      <c r="AE21" s="15" t="s">
        <v>1648</v>
      </c>
      <c r="AF21" s="15" t="s">
        <v>1648</v>
      </c>
      <c r="AG21" s="15" t="s">
        <v>1648</v>
      </c>
      <c r="AH21" s="15" t="s">
        <v>2</v>
      </c>
      <c r="AI21" s="15" t="s">
        <v>2</v>
      </c>
      <c r="AJ21" s="15" t="s">
        <v>1665</v>
      </c>
      <c r="AK21" s="15" t="s">
        <v>1662</v>
      </c>
      <c r="AL21" s="15" t="s">
        <v>475</v>
      </c>
      <c r="AM21" s="15" t="s">
        <v>2303</v>
      </c>
      <c r="AN21" s="16">
        <v>10</v>
      </c>
      <c r="AO21" s="16">
        <v>10</v>
      </c>
      <c r="AP21" s="17"/>
      <c r="AQ21" s="17"/>
      <c r="AR21" s="17">
        <v>45837</v>
      </c>
      <c r="AS21" s="17"/>
      <c r="AT21" s="17"/>
      <c r="AU21" s="16">
        <v>2</v>
      </c>
      <c r="AV21" s="18" t="s">
        <v>1652</v>
      </c>
      <c r="AW21" s="17"/>
      <c r="AX21" s="17">
        <v>45562</v>
      </c>
      <c r="AY21" s="17">
        <v>45537</v>
      </c>
    </row>
    <row r="22" spans="1:51" x14ac:dyDescent="0.35">
      <c r="A22" s="18" t="str">
        <f t="shared" si="0"/>
        <v>EDGDC-S5M2CE</v>
      </c>
      <c r="B22" s="15" t="s">
        <v>1639</v>
      </c>
      <c r="C22" s="15" t="s">
        <v>9</v>
      </c>
      <c r="D22" s="15" t="s">
        <v>508</v>
      </c>
      <c r="E22" s="15" t="s">
        <v>1658</v>
      </c>
      <c r="F22" s="15" t="s">
        <v>1678</v>
      </c>
      <c r="G22" s="15" t="s">
        <v>1643</v>
      </c>
      <c r="H22" s="15" t="s">
        <v>2</v>
      </c>
      <c r="I22" s="15" t="s">
        <v>1637</v>
      </c>
      <c r="J22" s="15" t="s">
        <v>1640</v>
      </c>
      <c r="K22" s="15" t="s">
        <v>1688</v>
      </c>
      <c r="L22" s="15" t="s">
        <v>1645</v>
      </c>
      <c r="M22" s="15" t="s">
        <v>2</v>
      </c>
      <c r="N22" s="15" t="s">
        <v>2</v>
      </c>
      <c r="O22" s="15" t="s">
        <v>1639</v>
      </c>
      <c r="P22" s="15" t="s">
        <v>1637</v>
      </c>
      <c r="Q22" s="15" t="s">
        <v>2</v>
      </c>
      <c r="R22" s="15" t="s">
        <v>1639</v>
      </c>
      <c r="S22" s="15" t="s">
        <v>1637</v>
      </c>
      <c r="T22" s="15" t="s">
        <v>2</v>
      </c>
      <c r="U22" s="15" t="s">
        <v>1646</v>
      </c>
      <c r="V22" s="15" t="s">
        <v>1646</v>
      </c>
      <c r="W22" s="15" t="s">
        <v>1647</v>
      </c>
      <c r="X22" s="15" t="s">
        <v>2</v>
      </c>
      <c r="Y22" s="15" t="s">
        <v>2</v>
      </c>
      <c r="Z22" s="15" t="s">
        <v>2</v>
      </c>
      <c r="AA22" s="15" t="s">
        <v>1648</v>
      </c>
      <c r="AB22" s="15" t="s">
        <v>1648</v>
      </c>
      <c r="AC22" s="15" t="s">
        <v>1648</v>
      </c>
      <c r="AD22" s="15" t="s">
        <v>1648</v>
      </c>
      <c r="AE22" s="15" t="s">
        <v>1648</v>
      </c>
      <c r="AF22" s="15" t="s">
        <v>1648</v>
      </c>
      <c r="AG22" s="15" t="s">
        <v>1648</v>
      </c>
      <c r="AH22" s="15" t="s">
        <v>2</v>
      </c>
      <c r="AI22" s="15" t="s">
        <v>2</v>
      </c>
      <c r="AJ22" s="15" t="s">
        <v>1665</v>
      </c>
      <c r="AK22" s="15" t="s">
        <v>1662</v>
      </c>
      <c r="AL22" s="15" t="s">
        <v>475</v>
      </c>
      <c r="AM22" s="15" t="s">
        <v>1935</v>
      </c>
      <c r="AN22" s="16">
        <v>10</v>
      </c>
      <c r="AO22" s="16">
        <v>10</v>
      </c>
      <c r="AP22" s="17"/>
      <c r="AQ22" s="17"/>
      <c r="AR22" s="17">
        <v>45837</v>
      </c>
      <c r="AS22" s="17"/>
      <c r="AT22" s="17"/>
      <c r="AU22" s="16">
        <v>2</v>
      </c>
      <c r="AV22" s="18" t="s">
        <v>1652</v>
      </c>
      <c r="AW22" s="17"/>
      <c r="AX22" s="17">
        <v>45537</v>
      </c>
      <c r="AY22" s="17">
        <v>45381</v>
      </c>
    </row>
    <row r="23" spans="1:51" x14ac:dyDescent="0.35">
      <c r="A23" s="18" t="str">
        <f t="shared" si="0"/>
        <v>EDGDC-S5M2E</v>
      </c>
      <c r="B23" s="15" t="s">
        <v>1639</v>
      </c>
      <c r="C23" s="15" t="s">
        <v>9</v>
      </c>
      <c r="D23" s="15" t="s">
        <v>509</v>
      </c>
      <c r="E23" s="15" t="s">
        <v>1689</v>
      </c>
      <c r="F23" s="15" t="s">
        <v>1674</v>
      </c>
      <c r="G23" s="15" t="s">
        <v>1643</v>
      </c>
      <c r="H23" s="15" t="s">
        <v>2</v>
      </c>
      <c r="I23" s="15" t="s">
        <v>1637</v>
      </c>
      <c r="J23" s="15" t="s">
        <v>1640</v>
      </c>
      <c r="K23" s="15" t="s">
        <v>1688</v>
      </c>
      <c r="L23" s="15" t="s">
        <v>1645</v>
      </c>
      <c r="M23" s="15" t="s">
        <v>2</v>
      </c>
      <c r="N23" s="15" t="s">
        <v>2</v>
      </c>
      <c r="O23" s="15" t="s">
        <v>1639</v>
      </c>
      <c r="P23" s="15" t="s">
        <v>1637</v>
      </c>
      <c r="Q23" s="15" t="s">
        <v>2</v>
      </c>
      <c r="R23" s="15" t="s">
        <v>1639</v>
      </c>
      <c r="S23" s="15" t="s">
        <v>1637</v>
      </c>
      <c r="T23" s="15" t="s">
        <v>2</v>
      </c>
      <c r="U23" s="15" t="s">
        <v>1646</v>
      </c>
      <c r="V23" s="15" t="s">
        <v>1646</v>
      </c>
      <c r="W23" s="15" t="s">
        <v>1647</v>
      </c>
      <c r="X23" s="15" t="s">
        <v>2</v>
      </c>
      <c r="Y23" s="15" t="s">
        <v>2</v>
      </c>
      <c r="Z23" s="15" t="s">
        <v>2</v>
      </c>
      <c r="AA23" s="15" t="s">
        <v>1648</v>
      </c>
      <c r="AB23" s="15" t="s">
        <v>1648</v>
      </c>
      <c r="AC23" s="15" t="s">
        <v>1648</v>
      </c>
      <c r="AD23" s="15" t="s">
        <v>1648</v>
      </c>
      <c r="AE23" s="15" t="s">
        <v>1648</v>
      </c>
      <c r="AF23" s="15" t="s">
        <v>1648</v>
      </c>
      <c r="AG23" s="15" t="s">
        <v>1648</v>
      </c>
      <c r="AH23" s="15" t="s">
        <v>2</v>
      </c>
      <c r="AI23" s="15" t="s">
        <v>2</v>
      </c>
      <c r="AJ23" s="15" t="s">
        <v>1665</v>
      </c>
      <c r="AK23" s="15" t="s">
        <v>1662</v>
      </c>
      <c r="AL23" s="15" t="s">
        <v>475</v>
      </c>
      <c r="AM23" s="15" t="s">
        <v>1935</v>
      </c>
      <c r="AN23" s="16">
        <v>10</v>
      </c>
      <c r="AO23" s="16">
        <v>10</v>
      </c>
      <c r="AP23" s="17"/>
      <c r="AQ23" s="17"/>
      <c r="AR23" s="17">
        <v>45837</v>
      </c>
      <c r="AS23" s="17"/>
      <c r="AT23" s="17"/>
      <c r="AU23" s="16">
        <v>2</v>
      </c>
      <c r="AV23" s="18" t="s">
        <v>1652</v>
      </c>
      <c r="AW23" s="17"/>
      <c r="AX23" s="17">
        <v>45381</v>
      </c>
      <c r="AY23" s="17">
        <v>45381</v>
      </c>
    </row>
    <row r="24" spans="1:51" x14ac:dyDescent="0.35">
      <c r="A24" s="18" t="str">
        <f t="shared" si="0"/>
        <v>EDGDC-S5M2KE</v>
      </c>
      <c r="B24" s="15" t="s">
        <v>1639</v>
      </c>
      <c r="C24" s="15" t="s">
        <v>9</v>
      </c>
      <c r="D24" s="15" t="s">
        <v>512</v>
      </c>
      <c r="E24" s="15" t="s">
        <v>1693</v>
      </c>
      <c r="F24" s="15" t="s">
        <v>1678</v>
      </c>
      <c r="G24" s="15" t="s">
        <v>1643</v>
      </c>
      <c r="H24" s="15" t="s">
        <v>2</v>
      </c>
      <c r="I24" s="15" t="s">
        <v>1637</v>
      </c>
      <c r="J24" s="15" t="s">
        <v>1640</v>
      </c>
      <c r="K24" s="15" t="s">
        <v>1688</v>
      </c>
      <c r="L24" s="15" t="s">
        <v>1645</v>
      </c>
      <c r="M24" s="15" t="s">
        <v>2</v>
      </c>
      <c r="N24" s="15" t="s">
        <v>2</v>
      </c>
      <c r="O24" s="15" t="s">
        <v>1639</v>
      </c>
      <c r="P24" s="15" t="s">
        <v>1637</v>
      </c>
      <c r="Q24" s="15" t="s">
        <v>2</v>
      </c>
      <c r="R24" s="15" t="s">
        <v>1639</v>
      </c>
      <c r="S24" s="15" t="s">
        <v>1637</v>
      </c>
      <c r="T24" s="15" t="s">
        <v>2</v>
      </c>
      <c r="U24" s="15" t="s">
        <v>1646</v>
      </c>
      <c r="V24" s="15" t="s">
        <v>1646</v>
      </c>
      <c r="W24" s="15" t="s">
        <v>1647</v>
      </c>
      <c r="X24" s="15" t="s">
        <v>2</v>
      </c>
      <c r="Y24" s="15" t="s">
        <v>2</v>
      </c>
      <c r="Z24" s="15" t="s">
        <v>2</v>
      </c>
      <c r="AA24" s="15" t="s">
        <v>1648</v>
      </c>
      <c r="AB24" s="15" t="s">
        <v>1648</v>
      </c>
      <c r="AC24" s="15" t="s">
        <v>1648</v>
      </c>
      <c r="AD24" s="15" t="s">
        <v>1648</v>
      </c>
      <c r="AE24" s="15" t="s">
        <v>1648</v>
      </c>
      <c r="AF24" s="15" t="s">
        <v>1648</v>
      </c>
      <c r="AG24" s="15" t="s">
        <v>1648</v>
      </c>
      <c r="AH24" s="15" t="s">
        <v>2</v>
      </c>
      <c r="AI24" s="15" t="s">
        <v>2</v>
      </c>
      <c r="AJ24" s="15" t="s">
        <v>1665</v>
      </c>
      <c r="AK24" s="15" t="s">
        <v>1662</v>
      </c>
      <c r="AL24" s="15" t="s">
        <v>475</v>
      </c>
      <c r="AM24" s="15" t="s">
        <v>1935</v>
      </c>
      <c r="AN24" s="16">
        <v>10</v>
      </c>
      <c r="AO24" s="16">
        <v>10</v>
      </c>
      <c r="AP24" s="17"/>
      <c r="AQ24" s="17"/>
      <c r="AR24" s="17">
        <v>45837</v>
      </c>
      <c r="AS24" s="17"/>
      <c r="AT24" s="17"/>
      <c r="AU24" s="16">
        <v>2</v>
      </c>
      <c r="AV24" s="18" t="s">
        <v>1652</v>
      </c>
      <c r="AW24" s="17"/>
      <c r="AX24" s="17">
        <v>45381</v>
      </c>
      <c r="AY24" s="17">
        <v>45381</v>
      </c>
    </row>
    <row r="25" spans="1:51" x14ac:dyDescent="0.35">
      <c r="A25" s="18" t="str">
        <f t="shared" si="0"/>
        <v>EDGDC-S5M2NE</v>
      </c>
      <c r="B25" s="15" t="s">
        <v>1639</v>
      </c>
      <c r="C25" s="15" t="s">
        <v>9</v>
      </c>
      <c r="D25" s="15" t="s">
        <v>515</v>
      </c>
      <c r="E25" s="15" t="s">
        <v>1658</v>
      </c>
      <c r="F25" s="15" t="s">
        <v>1678</v>
      </c>
      <c r="G25" s="15" t="s">
        <v>1643</v>
      </c>
      <c r="H25" s="15" t="s">
        <v>2</v>
      </c>
      <c r="I25" s="15" t="s">
        <v>1637</v>
      </c>
      <c r="J25" s="15" t="s">
        <v>1640</v>
      </c>
      <c r="K25" s="15" t="s">
        <v>1679</v>
      </c>
      <c r="L25" s="15" t="s">
        <v>1645</v>
      </c>
      <c r="M25" s="15" t="s">
        <v>2</v>
      </c>
      <c r="N25" s="15" t="s">
        <v>2</v>
      </c>
      <c r="O25" s="15" t="s">
        <v>1639</v>
      </c>
      <c r="P25" s="15" t="s">
        <v>1637</v>
      </c>
      <c r="Q25" s="15" t="s">
        <v>2</v>
      </c>
      <c r="R25" s="15" t="s">
        <v>1639</v>
      </c>
      <c r="S25" s="15" t="s">
        <v>1637</v>
      </c>
      <c r="T25" s="15" t="s">
        <v>2</v>
      </c>
      <c r="U25" s="15" t="s">
        <v>1646</v>
      </c>
      <c r="V25" s="15" t="s">
        <v>1646</v>
      </c>
      <c r="W25" s="15" t="s">
        <v>1647</v>
      </c>
      <c r="X25" s="15" t="s">
        <v>2</v>
      </c>
      <c r="Y25" s="15" t="s">
        <v>2</v>
      </c>
      <c r="Z25" s="15" t="s">
        <v>2</v>
      </c>
      <c r="AA25" s="15" t="s">
        <v>1648</v>
      </c>
      <c r="AB25" s="15" t="s">
        <v>1648</v>
      </c>
      <c r="AC25" s="15" t="s">
        <v>1648</v>
      </c>
      <c r="AD25" s="15" t="s">
        <v>1648</v>
      </c>
      <c r="AE25" s="15" t="s">
        <v>1648</v>
      </c>
      <c r="AF25" s="15" t="s">
        <v>1648</v>
      </c>
      <c r="AG25" s="15" t="s">
        <v>1648</v>
      </c>
      <c r="AH25" s="15" t="s">
        <v>2</v>
      </c>
      <c r="AI25" s="15" t="s">
        <v>2</v>
      </c>
      <c r="AJ25" s="15" t="s">
        <v>1665</v>
      </c>
      <c r="AK25" s="15" t="s">
        <v>1662</v>
      </c>
      <c r="AL25" s="15" t="s">
        <v>475</v>
      </c>
      <c r="AM25" s="15" t="s">
        <v>2304</v>
      </c>
      <c r="AN25" s="16">
        <v>10</v>
      </c>
      <c r="AO25" s="16">
        <v>10</v>
      </c>
      <c r="AP25" s="17"/>
      <c r="AQ25" s="17"/>
      <c r="AR25" s="17">
        <v>45837</v>
      </c>
      <c r="AS25" s="17"/>
      <c r="AT25" s="17"/>
      <c r="AU25" s="16">
        <v>2</v>
      </c>
      <c r="AV25" s="18" t="s">
        <v>1652</v>
      </c>
      <c r="AW25" s="17"/>
      <c r="AX25" s="17">
        <v>45681</v>
      </c>
      <c r="AY25" s="17">
        <v>45547</v>
      </c>
    </row>
    <row r="26" spans="1:51" x14ac:dyDescent="0.35">
      <c r="A26" s="18" t="str">
        <f t="shared" si="0"/>
        <v>EDGDC-S5M2WE</v>
      </c>
      <c r="B26" s="15" t="s">
        <v>1639</v>
      </c>
      <c r="C26" s="15" t="s">
        <v>9</v>
      </c>
      <c r="D26" s="15" t="s">
        <v>516</v>
      </c>
      <c r="E26" s="15" t="s">
        <v>1695</v>
      </c>
      <c r="F26" s="15" t="s">
        <v>1678</v>
      </c>
      <c r="G26" s="15" t="s">
        <v>1643</v>
      </c>
      <c r="H26" s="15" t="s">
        <v>2</v>
      </c>
      <c r="I26" s="15" t="s">
        <v>1637</v>
      </c>
      <c r="J26" s="15" t="s">
        <v>1640</v>
      </c>
      <c r="K26" s="15" t="s">
        <v>1688</v>
      </c>
      <c r="L26" s="15" t="s">
        <v>1645</v>
      </c>
      <c r="M26" s="15" t="s">
        <v>2</v>
      </c>
      <c r="N26" s="15" t="s">
        <v>2</v>
      </c>
      <c r="O26" s="15" t="s">
        <v>1639</v>
      </c>
      <c r="P26" s="15" t="s">
        <v>1637</v>
      </c>
      <c r="Q26" s="15" t="s">
        <v>2</v>
      </c>
      <c r="R26" s="15" t="s">
        <v>1639</v>
      </c>
      <c r="S26" s="15" t="s">
        <v>1637</v>
      </c>
      <c r="T26" s="15" t="s">
        <v>2</v>
      </c>
      <c r="U26" s="15" t="s">
        <v>1646</v>
      </c>
      <c r="V26" s="15" t="s">
        <v>1646</v>
      </c>
      <c r="W26" s="15" t="s">
        <v>1647</v>
      </c>
      <c r="X26" s="15" t="s">
        <v>2</v>
      </c>
      <c r="Y26" s="15" t="s">
        <v>2</v>
      </c>
      <c r="Z26" s="15" t="s">
        <v>2</v>
      </c>
      <c r="AA26" s="15" t="s">
        <v>1648</v>
      </c>
      <c r="AB26" s="15" t="s">
        <v>1648</v>
      </c>
      <c r="AC26" s="15" t="s">
        <v>1648</v>
      </c>
      <c r="AD26" s="15" t="s">
        <v>1648</v>
      </c>
      <c r="AE26" s="15" t="s">
        <v>1648</v>
      </c>
      <c r="AF26" s="15" t="s">
        <v>1648</v>
      </c>
      <c r="AG26" s="15" t="s">
        <v>1648</v>
      </c>
      <c r="AH26" s="15" t="s">
        <v>2</v>
      </c>
      <c r="AI26" s="15" t="s">
        <v>2</v>
      </c>
      <c r="AJ26" s="15" t="s">
        <v>1665</v>
      </c>
      <c r="AK26" s="15" t="s">
        <v>1662</v>
      </c>
      <c r="AL26" s="15" t="s">
        <v>475</v>
      </c>
      <c r="AM26" s="15" t="s">
        <v>1935</v>
      </c>
      <c r="AN26" s="16">
        <v>10</v>
      </c>
      <c r="AO26" s="16">
        <v>10</v>
      </c>
      <c r="AP26" s="17"/>
      <c r="AQ26" s="17"/>
      <c r="AR26" s="17">
        <v>45837</v>
      </c>
      <c r="AS26" s="17"/>
      <c r="AT26" s="17"/>
      <c r="AU26" s="16">
        <v>2</v>
      </c>
      <c r="AV26" s="18" t="s">
        <v>1652</v>
      </c>
      <c r="AW26" s="17"/>
      <c r="AX26" s="17">
        <v>45537</v>
      </c>
      <c r="AY26" s="17">
        <v>45381</v>
      </c>
    </row>
    <row r="27" spans="1:51" x14ac:dyDescent="0.35">
      <c r="A27" s="18" t="str">
        <f t="shared" si="0"/>
        <v>EDGDC-S5M2XCE</v>
      </c>
      <c r="B27" s="15" t="s">
        <v>1639</v>
      </c>
      <c r="C27" s="15" t="s">
        <v>9</v>
      </c>
      <c r="D27" s="15" t="s">
        <v>517</v>
      </c>
      <c r="E27" s="15" t="s">
        <v>1658</v>
      </c>
      <c r="F27" s="15" t="s">
        <v>1678</v>
      </c>
      <c r="G27" s="15" t="s">
        <v>1643</v>
      </c>
      <c r="H27" s="15" t="s">
        <v>2</v>
      </c>
      <c r="I27" s="15" t="s">
        <v>1637</v>
      </c>
      <c r="J27" s="15" t="s">
        <v>1640</v>
      </c>
      <c r="K27" s="15" t="s">
        <v>1696</v>
      </c>
      <c r="L27" s="15" t="s">
        <v>1645</v>
      </c>
      <c r="M27" s="15" t="s">
        <v>2</v>
      </c>
      <c r="N27" s="15" t="s">
        <v>2</v>
      </c>
      <c r="O27" s="15" t="s">
        <v>1639</v>
      </c>
      <c r="P27" s="15" t="s">
        <v>1637</v>
      </c>
      <c r="Q27" s="15" t="s">
        <v>2</v>
      </c>
      <c r="R27" s="15" t="s">
        <v>1639</v>
      </c>
      <c r="S27" s="15" t="s">
        <v>1637</v>
      </c>
      <c r="T27" s="15" t="s">
        <v>2</v>
      </c>
      <c r="U27" s="15" t="s">
        <v>1646</v>
      </c>
      <c r="V27" s="15" t="s">
        <v>1646</v>
      </c>
      <c r="W27" s="15" t="s">
        <v>1647</v>
      </c>
      <c r="X27" s="15" t="s">
        <v>2</v>
      </c>
      <c r="Y27" s="15" t="s">
        <v>2</v>
      </c>
      <c r="Z27" s="15" t="s">
        <v>2</v>
      </c>
      <c r="AA27" s="15" t="s">
        <v>1648</v>
      </c>
      <c r="AB27" s="15" t="s">
        <v>1648</v>
      </c>
      <c r="AC27" s="15" t="s">
        <v>1648</v>
      </c>
      <c r="AD27" s="15" t="s">
        <v>1648</v>
      </c>
      <c r="AE27" s="15" t="s">
        <v>1648</v>
      </c>
      <c r="AF27" s="15" t="s">
        <v>1648</v>
      </c>
      <c r="AG27" s="15" t="s">
        <v>1648</v>
      </c>
      <c r="AH27" s="15" t="s">
        <v>2</v>
      </c>
      <c r="AI27" s="15" t="s">
        <v>2</v>
      </c>
      <c r="AJ27" s="15" t="s">
        <v>1665</v>
      </c>
      <c r="AK27" s="15" t="s">
        <v>1662</v>
      </c>
      <c r="AL27" s="15" t="s">
        <v>475</v>
      </c>
      <c r="AM27" s="15" t="s">
        <v>1935</v>
      </c>
      <c r="AN27" s="16">
        <v>10</v>
      </c>
      <c r="AO27" s="16">
        <v>10</v>
      </c>
      <c r="AP27" s="17"/>
      <c r="AQ27" s="17"/>
      <c r="AR27" s="17">
        <v>45837</v>
      </c>
      <c r="AS27" s="17"/>
      <c r="AT27" s="17"/>
      <c r="AU27" s="16">
        <v>2</v>
      </c>
      <c r="AV27" s="18" t="s">
        <v>1652</v>
      </c>
      <c r="AW27" s="17"/>
      <c r="AX27" s="17">
        <v>45381</v>
      </c>
      <c r="AY27" s="17">
        <v>45381</v>
      </c>
    </row>
    <row r="28" spans="1:51" x14ac:dyDescent="0.35">
      <c r="A28" s="18" t="str">
        <f t="shared" si="0"/>
        <v>EDGDC-S5M2XE</v>
      </c>
      <c r="B28" s="15" t="s">
        <v>1639</v>
      </c>
      <c r="C28" s="15" t="s">
        <v>9</v>
      </c>
      <c r="D28" s="15" t="s">
        <v>518</v>
      </c>
      <c r="E28" s="15" t="s">
        <v>1697</v>
      </c>
      <c r="F28" s="15" t="s">
        <v>1674</v>
      </c>
      <c r="G28" s="15" t="s">
        <v>1643</v>
      </c>
      <c r="H28" s="15" t="s">
        <v>2</v>
      </c>
      <c r="I28" s="15" t="s">
        <v>1637</v>
      </c>
      <c r="J28" s="15" t="s">
        <v>1640</v>
      </c>
      <c r="K28" s="15" t="s">
        <v>1696</v>
      </c>
      <c r="L28" s="15" t="s">
        <v>1645</v>
      </c>
      <c r="M28" s="15" t="s">
        <v>2</v>
      </c>
      <c r="N28" s="15" t="s">
        <v>2</v>
      </c>
      <c r="O28" s="15" t="s">
        <v>1639</v>
      </c>
      <c r="P28" s="15" t="s">
        <v>1637</v>
      </c>
      <c r="Q28" s="15" t="s">
        <v>2</v>
      </c>
      <c r="R28" s="15" t="s">
        <v>1639</v>
      </c>
      <c r="S28" s="15" t="s">
        <v>1637</v>
      </c>
      <c r="T28" s="15" t="s">
        <v>2</v>
      </c>
      <c r="U28" s="15" t="s">
        <v>1646</v>
      </c>
      <c r="V28" s="15" t="s">
        <v>1646</v>
      </c>
      <c r="W28" s="15" t="s">
        <v>1647</v>
      </c>
      <c r="X28" s="15" t="s">
        <v>2</v>
      </c>
      <c r="Y28" s="15" t="s">
        <v>2</v>
      </c>
      <c r="Z28" s="15" t="s">
        <v>2</v>
      </c>
      <c r="AA28" s="15" t="s">
        <v>1648</v>
      </c>
      <c r="AB28" s="15" t="s">
        <v>1648</v>
      </c>
      <c r="AC28" s="15" t="s">
        <v>1648</v>
      </c>
      <c r="AD28" s="15" t="s">
        <v>1648</v>
      </c>
      <c r="AE28" s="15" t="s">
        <v>1648</v>
      </c>
      <c r="AF28" s="15" t="s">
        <v>1648</v>
      </c>
      <c r="AG28" s="15" t="s">
        <v>1648</v>
      </c>
      <c r="AH28" s="15" t="s">
        <v>2</v>
      </c>
      <c r="AI28" s="15" t="s">
        <v>2</v>
      </c>
      <c r="AJ28" s="15" t="s">
        <v>1665</v>
      </c>
      <c r="AK28" s="15" t="s">
        <v>1662</v>
      </c>
      <c r="AL28" s="15" t="s">
        <v>475</v>
      </c>
      <c r="AM28" s="15" t="s">
        <v>1935</v>
      </c>
      <c r="AN28" s="16">
        <v>10</v>
      </c>
      <c r="AO28" s="16">
        <v>10</v>
      </c>
      <c r="AP28" s="17"/>
      <c r="AQ28" s="17"/>
      <c r="AR28" s="17">
        <v>45837</v>
      </c>
      <c r="AS28" s="17"/>
      <c r="AT28" s="17"/>
      <c r="AU28" s="16">
        <v>2</v>
      </c>
      <c r="AV28" s="18" t="s">
        <v>1652</v>
      </c>
      <c r="AW28" s="17"/>
      <c r="AX28" s="17">
        <v>45381</v>
      </c>
      <c r="AY28" s="17">
        <v>45381</v>
      </c>
    </row>
    <row r="29" spans="1:51" x14ac:dyDescent="0.35">
      <c r="A29" s="18" t="str">
        <f t="shared" si="0"/>
        <v>EDGDC-S5M2XKE</v>
      </c>
      <c r="B29" s="15" t="s">
        <v>1639</v>
      </c>
      <c r="C29" s="15" t="s">
        <v>9</v>
      </c>
      <c r="D29" s="15" t="s">
        <v>519</v>
      </c>
      <c r="E29" s="15" t="s">
        <v>1698</v>
      </c>
      <c r="F29" s="15" t="s">
        <v>1678</v>
      </c>
      <c r="G29" s="15" t="s">
        <v>1643</v>
      </c>
      <c r="H29" s="15" t="s">
        <v>2</v>
      </c>
      <c r="I29" s="15" t="s">
        <v>1637</v>
      </c>
      <c r="J29" s="15" t="s">
        <v>1640</v>
      </c>
      <c r="K29" s="15" t="s">
        <v>1696</v>
      </c>
      <c r="L29" s="15" t="s">
        <v>1645</v>
      </c>
      <c r="M29" s="15" t="s">
        <v>2</v>
      </c>
      <c r="N29" s="15" t="s">
        <v>2</v>
      </c>
      <c r="O29" s="15" t="s">
        <v>1639</v>
      </c>
      <c r="P29" s="15" t="s">
        <v>1637</v>
      </c>
      <c r="Q29" s="15" t="s">
        <v>2</v>
      </c>
      <c r="R29" s="15" t="s">
        <v>1639</v>
      </c>
      <c r="S29" s="15" t="s">
        <v>1637</v>
      </c>
      <c r="T29" s="15" t="s">
        <v>2</v>
      </c>
      <c r="U29" s="15" t="s">
        <v>1646</v>
      </c>
      <c r="V29" s="15" t="s">
        <v>1646</v>
      </c>
      <c r="W29" s="15" t="s">
        <v>1647</v>
      </c>
      <c r="X29" s="15" t="s">
        <v>2</v>
      </c>
      <c r="Y29" s="15" t="s">
        <v>2</v>
      </c>
      <c r="Z29" s="15" t="s">
        <v>2</v>
      </c>
      <c r="AA29" s="15" t="s">
        <v>1648</v>
      </c>
      <c r="AB29" s="15" t="s">
        <v>1648</v>
      </c>
      <c r="AC29" s="15" t="s">
        <v>1648</v>
      </c>
      <c r="AD29" s="15" t="s">
        <v>1648</v>
      </c>
      <c r="AE29" s="15" t="s">
        <v>1648</v>
      </c>
      <c r="AF29" s="15" t="s">
        <v>1648</v>
      </c>
      <c r="AG29" s="15" t="s">
        <v>1648</v>
      </c>
      <c r="AH29" s="15" t="s">
        <v>2</v>
      </c>
      <c r="AI29" s="15" t="s">
        <v>2</v>
      </c>
      <c r="AJ29" s="15" t="s">
        <v>1665</v>
      </c>
      <c r="AK29" s="15" t="s">
        <v>1662</v>
      </c>
      <c r="AL29" s="15" t="s">
        <v>475</v>
      </c>
      <c r="AM29" s="15" t="s">
        <v>1935</v>
      </c>
      <c r="AN29" s="16">
        <v>10</v>
      </c>
      <c r="AO29" s="16">
        <v>10</v>
      </c>
      <c r="AP29" s="17"/>
      <c r="AQ29" s="17"/>
      <c r="AR29" s="17">
        <v>45837</v>
      </c>
      <c r="AS29" s="17"/>
      <c r="AT29" s="17"/>
      <c r="AU29" s="16">
        <v>2</v>
      </c>
      <c r="AV29" s="18" t="s">
        <v>1652</v>
      </c>
      <c r="AW29" s="17"/>
      <c r="AX29" s="17">
        <v>45381</v>
      </c>
      <c r="AY29" s="17">
        <v>45381</v>
      </c>
    </row>
    <row r="30" spans="1:51" x14ac:dyDescent="0.35">
      <c r="A30" s="18" t="str">
        <f t="shared" si="0"/>
        <v>EDGDC-S5M2XNE</v>
      </c>
      <c r="B30" s="15" t="s">
        <v>1639</v>
      </c>
      <c r="C30" s="15" t="s">
        <v>9</v>
      </c>
      <c r="D30" s="15" t="s">
        <v>521</v>
      </c>
      <c r="E30" s="15" t="s">
        <v>1658</v>
      </c>
      <c r="F30" s="15" t="s">
        <v>1678</v>
      </c>
      <c r="G30" s="15" t="s">
        <v>1643</v>
      </c>
      <c r="H30" s="15" t="s">
        <v>2</v>
      </c>
      <c r="I30" s="15" t="s">
        <v>1637</v>
      </c>
      <c r="J30" s="15" t="s">
        <v>1640</v>
      </c>
      <c r="K30" s="15" t="s">
        <v>1679</v>
      </c>
      <c r="L30" s="15" t="s">
        <v>1645</v>
      </c>
      <c r="M30" s="15" t="s">
        <v>2</v>
      </c>
      <c r="N30" s="15" t="s">
        <v>2</v>
      </c>
      <c r="O30" s="15" t="s">
        <v>1639</v>
      </c>
      <c r="P30" s="15" t="s">
        <v>1637</v>
      </c>
      <c r="Q30" s="15" t="s">
        <v>2</v>
      </c>
      <c r="R30" s="15" t="s">
        <v>1639</v>
      </c>
      <c r="S30" s="15" t="s">
        <v>1637</v>
      </c>
      <c r="T30" s="15" t="s">
        <v>2</v>
      </c>
      <c r="U30" s="15" t="s">
        <v>1646</v>
      </c>
      <c r="V30" s="15" t="s">
        <v>1646</v>
      </c>
      <c r="W30" s="15" t="s">
        <v>1647</v>
      </c>
      <c r="X30" s="15" t="s">
        <v>2</v>
      </c>
      <c r="Y30" s="15" t="s">
        <v>2</v>
      </c>
      <c r="Z30" s="15" t="s">
        <v>2</v>
      </c>
      <c r="AA30" s="15" t="s">
        <v>1648</v>
      </c>
      <c r="AB30" s="15" t="s">
        <v>1648</v>
      </c>
      <c r="AC30" s="15" t="s">
        <v>1648</v>
      </c>
      <c r="AD30" s="15" t="s">
        <v>1648</v>
      </c>
      <c r="AE30" s="15" t="s">
        <v>1648</v>
      </c>
      <c r="AF30" s="15" t="s">
        <v>1648</v>
      </c>
      <c r="AG30" s="15" t="s">
        <v>1648</v>
      </c>
      <c r="AH30" s="15" t="s">
        <v>2</v>
      </c>
      <c r="AI30" s="15" t="s">
        <v>2</v>
      </c>
      <c r="AJ30" s="15" t="s">
        <v>1665</v>
      </c>
      <c r="AK30" s="15" t="s">
        <v>1662</v>
      </c>
      <c r="AL30" s="15" t="s">
        <v>475</v>
      </c>
      <c r="AM30" s="15" t="s">
        <v>2304</v>
      </c>
      <c r="AN30" s="16">
        <v>10</v>
      </c>
      <c r="AO30" s="16">
        <v>10</v>
      </c>
      <c r="AP30" s="17"/>
      <c r="AQ30" s="17"/>
      <c r="AR30" s="17">
        <v>45837</v>
      </c>
      <c r="AS30" s="17"/>
      <c r="AT30" s="17"/>
      <c r="AU30" s="16">
        <v>2</v>
      </c>
      <c r="AV30" s="18" t="s">
        <v>1652</v>
      </c>
      <c r="AW30" s="17"/>
      <c r="AX30" s="17">
        <v>45653</v>
      </c>
      <c r="AY30" s="17">
        <v>45547</v>
      </c>
    </row>
    <row r="31" spans="1:51" x14ac:dyDescent="0.35">
      <c r="A31" s="18" t="str">
        <f t="shared" si="0"/>
        <v>EDGDC-S5M2XWE</v>
      </c>
      <c r="B31" s="15" t="s">
        <v>1639</v>
      </c>
      <c r="C31" s="15" t="s">
        <v>9</v>
      </c>
      <c r="D31" s="15" t="s">
        <v>522</v>
      </c>
      <c r="E31" s="15" t="s">
        <v>1700</v>
      </c>
      <c r="F31" s="15" t="s">
        <v>1678</v>
      </c>
      <c r="G31" s="15" t="s">
        <v>1643</v>
      </c>
      <c r="H31" s="15" t="s">
        <v>2</v>
      </c>
      <c r="I31" s="15" t="s">
        <v>1637</v>
      </c>
      <c r="J31" s="15" t="s">
        <v>1640</v>
      </c>
      <c r="K31" s="15" t="s">
        <v>1696</v>
      </c>
      <c r="L31" s="15" t="s">
        <v>1645</v>
      </c>
      <c r="M31" s="15" t="s">
        <v>2</v>
      </c>
      <c r="N31" s="15" t="s">
        <v>2</v>
      </c>
      <c r="O31" s="15" t="s">
        <v>1639</v>
      </c>
      <c r="P31" s="15" t="s">
        <v>1637</v>
      </c>
      <c r="Q31" s="15" t="s">
        <v>2</v>
      </c>
      <c r="R31" s="15" t="s">
        <v>1639</v>
      </c>
      <c r="S31" s="15" t="s">
        <v>1637</v>
      </c>
      <c r="T31" s="15" t="s">
        <v>2</v>
      </c>
      <c r="U31" s="15" t="s">
        <v>1646</v>
      </c>
      <c r="V31" s="15" t="s">
        <v>1646</v>
      </c>
      <c r="W31" s="15" t="s">
        <v>1647</v>
      </c>
      <c r="X31" s="15" t="s">
        <v>2</v>
      </c>
      <c r="Y31" s="15" t="s">
        <v>2</v>
      </c>
      <c r="Z31" s="15" t="s">
        <v>2</v>
      </c>
      <c r="AA31" s="15" t="s">
        <v>1648</v>
      </c>
      <c r="AB31" s="15" t="s">
        <v>1648</v>
      </c>
      <c r="AC31" s="15" t="s">
        <v>1648</v>
      </c>
      <c r="AD31" s="15" t="s">
        <v>1648</v>
      </c>
      <c r="AE31" s="15" t="s">
        <v>1648</v>
      </c>
      <c r="AF31" s="15" t="s">
        <v>1648</v>
      </c>
      <c r="AG31" s="15" t="s">
        <v>1648</v>
      </c>
      <c r="AH31" s="15" t="s">
        <v>2</v>
      </c>
      <c r="AI31" s="15" t="s">
        <v>2</v>
      </c>
      <c r="AJ31" s="15" t="s">
        <v>1665</v>
      </c>
      <c r="AK31" s="15" t="s">
        <v>1662</v>
      </c>
      <c r="AL31" s="15" t="s">
        <v>475</v>
      </c>
      <c r="AM31" s="15" t="s">
        <v>1935</v>
      </c>
      <c r="AN31" s="16">
        <v>10</v>
      </c>
      <c r="AO31" s="16">
        <v>10</v>
      </c>
      <c r="AP31" s="17"/>
      <c r="AQ31" s="17"/>
      <c r="AR31" s="17">
        <v>45837</v>
      </c>
      <c r="AS31" s="17"/>
      <c r="AT31" s="17"/>
      <c r="AU31" s="16">
        <v>2</v>
      </c>
      <c r="AV31" s="18" t="s">
        <v>1652</v>
      </c>
      <c r="AW31" s="17"/>
      <c r="AX31" s="17">
        <v>45381</v>
      </c>
      <c r="AY31" s="17">
        <v>45381</v>
      </c>
    </row>
    <row r="32" spans="1:51" x14ac:dyDescent="0.35">
      <c r="A32" s="18" t="str">
        <f t="shared" si="0"/>
        <v>EDGDC-S9E-W</v>
      </c>
      <c r="B32" s="15" t="s">
        <v>1639</v>
      </c>
      <c r="C32" s="15" t="s">
        <v>9</v>
      </c>
      <c r="D32" s="15" t="s">
        <v>525</v>
      </c>
      <c r="E32" s="15" t="s">
        <v>1658</v>
      </c>
      <c r="F32" s="15" t="s">
        <v>1674</v>
      </c>
      <c r="G32" s="15" t="s">
        <v>1643</v>
      </c>
      <c r="H32" s="15" t="s">
        <v>2</v>
      </c>
      <c r="I32" s="15" t="s">
        <v>1637</v>
      </c>
      <c r="J32" s="15" t="s">
        <v>1640</v>
      </c>
      <c r="K32" s="15" t="s">
        <v>1681</v>
      </c>
      <c r="L32" s="15" t="s">
        <v>1645</v>
      </c>
      <c r="M32" s="15" t="s">
        <v>2</v>
      </c>
      <c r="N32" s="15" t="s">
        <v>2</v>
      </c>
      <c r="O32" s="15" t="s">
        <v>1639</v>
      </c>
      <c r="P32" s="15" t="s">
        <v>1637</v>
      </c>
      <c r="Q32" s="15" t="s">
        <v>2</v>
      </c>
      <c r="R32" s="15" t="s">
        <v>1639</v>
      </c>
      <c r="S32" s="15" t="s">
        <v>1637</v>
      </c>
      <c r="T32" s="15" t="s">
        <v>2</v>
      </c>
      <c r="U32" s="15" t="s">
        <v>1646</v>
      </c>
      <c r="V32" s="15" t="s">
        <v>1646</v>
      </c>
      <c r="W32" s="15" t="s">
        <v>1647</v>
      </c>
      <c r="X32" s="15" t="s">
        <v>2</v>
      </c>
      <c r="Y32" s="15" t="s">
        <v>2</v>
      </c>
      <c r="Z32" s="15" t="s">
        <v>2</v>
      </c>
      <c r="AA32" s="15" t="s">
        <v>1648</v>
      </c>
      <c r="AB32" s="15" t="s">
        <v>1648</v>
      </c>
      <c r="AC32" s="15" t="s">
        <v>1648</v>
      </c>
      <c r="AD32" s="15" t="s">
        <v>1648</v>
      </c>
      <c r="AE32" s="15" t="s">
        <v>1648</v>
      </c>
      <c r="AF32" s="15" t="s">
        <v>1648</v>
      </c>
      <c r="AG32" s="15" t="s">
        <v>1648</v>
      </c>
      <c r="AH32" s="15" t="s">
        <v>2</v>
      </c>
      <c r="AI32" s="15" t="s">
        <v>2</v>
      </c>
      <c r="AJ32" s="15" t="s">
        <v>1665</v>
      </c>
      <c r="AK32" s="15" t="s">
        <v>1662</v>
      </c>
      <c r="AL32" s="15" t="s">
        <v>475</v>
      </c>
      <c r="AM32" s="15" t="s">
        <v>2303</v>
      </c>
      <c r="AN32" s="16">
        <v>10</v>
      </c>
      <c r="AO32" s="16">
        <v>10</v>
      </c>
      <c r="AP32" s="17"/>
      <c r="AQ32" s="17"/>
      <c r="AR32" s="17">
        <v>45837</v>
      </c>
      <c r="AS32" s="17"/>
      <c r="AT32" s="17"/>
      <c r="AU32" s="16">
        <v>2</v>
      </c>
      <c r="AV32" s="18" t="s">
        <v>1652</v>
      </c>
      <c r="AW32" s="17"/>
      <c r="AX32" s="17">
        <v>45562</v>
      </c>
      <c r="AY32" s="17">
        <v>45537</v>
      </c>
    </row>
    <row r="33" spans="1:51" x14ac:dyDescent="0.35">
      <c r="A33" s="18" t="str">
        <f t="shared" si="0"/>
        <v>EDGDC-S9NE-A</v>
      </c>
      <c r="B33" s="15" t="s">
        <v>1639</v>
      </c>
      <c r="C33" s="15" t="s">
        <v>9</v>
      </c>
      <c r="D33" s="15" t="s">
        <v>526</v>
      </c>
      <c r="E33" s="15" t="s">
        <v>1658</v>
      </c>
      <c r="F33" s="15" t="s">
        <v>1678</v>
      </c>
      <c r="G33" s="15" t="s">
        <v>1643</v>
      </c>
      <c r="H33" s="15" t="s">
        <v>2</v>
      </c>
      <c r="I33" s="15" t="s">
        <v>1637</v>
      </c>
      <c r="J33" s="15" t="s">
        <v>1640</v>
      </c>
      <c r="K33" s="15" t="s">
        <v>1681</v>
      </c>
      <c r="L33" s="15" t="s">
        <v>1645</v>
      </c>
      <c r="M33" s="15" t="s">
        <v>2</v>
      </c>
      <c r="N33" s="15" t="s">
        <v>2</v>
      </c>
      <c r="O33" s="15" t="s">
        <v>1639</v>
      </c>
      <c r="P33" s="15" t="s">
        <v>1637</v>
      </c>
      <c r="Q33" s="15" t="s">
        <v>2</v>
      </c>
      <c r="R33" s="15" t="s">
        <v>1639</v>
      </c>
      <c r="S33" s="15" t="s">
        <v>1637</v>
      </c>
      <c r="T33" s="15" t="s">
        <v>2</v>
      </c>
      <c r="U33" s="15" t="s">
        <v>1646</v>
      </c>
      <c r="V33" s="15" t="s">
        <v>1646</v>
      </c>
      <c r="W33" s="15" t="s">
        <v>1647</v>
      </c>
      <c r="X33" s="15" t="s">
        <v>2</v>
      </c>
      <c r="Y33" s="15" t="s">
        <v>2</v>
      </c>
      <c r="Z33" s="15" t="s">
        <v>2</v>
      </c>
      <c r="AA33" s="15" t="s">
        <v>1648</v>
      </c>
      <c r="AB33" s="15" t="s">
        <v>1648</v>
      </c>
      <c r="AC33" s="15" t="s">
        <v>1648</v>
      </c>
      <c r="AD33" s="15" t="s">
        <v>1648</v>
      </c>
      <c r="AE33" s="15" t="s">
        <v>1648</v>
      </c>
      <c r="AF33" s="15" t="s">
        <v>1648</v>
      </c>
      <c r="AG33" s="15" t="s">
        <v>1648</v>
      </c>
      <c r="AH33" s="15" t="s">
        <v>2</v>
      </c>
      <c r="AI33" s="15" t="s">
        <v>2</v>
      </c>
      <c r="AJ33" s="15" t="s">
        <v>1665</v>
      </c>
      <c r="AK33" s="15" t="s">
        <v>1662</v>
      </c>
      <c r="AL33" s="15" t="s">
        <v>475</v>
      </c>
      <c r="AM33" s="15" t="s">
        <v>2303</v>
      </c>
      <c r="AN33" s="16">
        <v>10</v>
      </c>
      <c r="AO33" s="16">
        <v>10</v>
      </c>
      <c r="AP33" s="17"/>
      <c r="AQ33" s="17"/>
      <c r="AR33" s="17">
        <v>45837</v>
      </c>
      <c r="AS33" s="17"/>
      <c r="AT33" s="17"/>
      <c r="AU33" s="16">
        <v>2</v>
      </c>
      <c r="AV33" s="18" t="s">
        <v>1652</v>
      </c>
      <c r="AW33" s="17"/>
      <c r="AX33" s="17">
        <v>45562</v>
      </c>
      <c r="AY33" s="17">
        <v>45537</v>
      </c>
    </row>
    <row r="34" spans="1:51" x14ac:dyDescent="0.35">
      <c r="A34" s="18" t="str">
        <f t="shared" si="0"/>
        <v>EDGDC-S9NE-G</v>
      </c>
      <c r="B34" s="15" t="s">
        <v>1639</v>
      </c>
      <c r="C34" s="15" t="s">
        <v>9</v>
      </c>
      <c r="D34" s="15" t="s">
        <v>527</v>
      </c>
      <c r="E34" s="15" t="s">
        <v>1658</v>
      </c>
      <c r="F34" s="15" t="s">
        <v>1678</v>
      </c>
      <c r="G34" s="15" t="s">
        <v>1643</v>
      </c>
      <c r="H34" s="15" t="s">
        <v>2</v>
      </c>
      <c r="I34" s="15" t="s">
        <v>1637</v>
      </c>
      <c r="J34" s="15" t="s">
        <v>1640</v>
      </c>
      <c r="K34" s="15" t="s">
        <v>1681</v>
      </c>
      <c r="L34" s="15" t="s">
        <v>1645</v>
      </c>
      <c r="M34" s="15" t="s">
        <v>2</v>
      </c>
      <c r="N34" s="15" t="s">
        <v>2</v>
      </c>
      <c r="O34" s="15" t="s">
        <v>1639</v>
      </c>
      <c r="P34" s="15" t="s">
        <v>1637</v>
      </c>
      <c r="Q34" s="15" t="s">
        <v>2</v>
      </c>
      <c r="R34" s="15" t="s">
        <v>1639</v>
      </c>
      <c r="S34" s="15" t="s">
        <v>1637</v>
      </c>
      <c r="T34" s="15" t="s">
        <v>2</v>
      </c>
      <c r="U34" s="15" t="s">
        <v>1646</v>
      </c>
      <c r="V34" s="15" t="s">
        <v>1646</v>
      </c>
      <c r="W34" s="15" t="s">
        <v>1647</v>
      </c>
      <c r="X34" s="15" t="s">
        <v>2</v>
      </c>
      <c r="Y34" s="15" t="s">
        <v>2</v>
      </c>
      <c r="Z34" s="15" t="s">
        <v>2</v>
      </c>
      <c r="AA34" s="15" t="s">
        <v>1648</v>
      </c>
      <c r="AB34" s="15" t="s">
        <v>1648</v>
      </c>
      <c r="AC34" s="15" t="s">
        <v>1648</v>
      </c>
      <c r="AD34" s="15" t="s">
        <v>1648</v>
      </c>
      <c r="AE34" s="15" t="s">
        <v>1648</v>
      </c>
      <c r="AF34" s="15" t="s">
        <v>1648</v>
      </c>
      <c r="AG34" s="15" t="s">
        <v>1648</v>
      </c>
      <c r="AH34" s="15" t="s">
        <v>2</v>
      </c>
      <c r="AI34" s="15" t="s">
        <v>2</v>
      </c>
      <c r="AJ34" s="15" t="s">
        <v>1665</v>
      </c>
      <c r="AK34" s="15" t="s">
        <v>1662</v>
      </c>
      <c r="AL34" s="15" t="s">
        <v>475</v>
      </c>
      <c r="AM34" s="15" t="s">
        <v>2303</v>
      </c>
      <c r="AN34" s="16">
        <v>10</v>
      </c>
      <c r="AO34" s="16">
        <v>10</v>
      </c>
      <c r="AP34" s="17"/>
      <c r="AQ34" s="17"/>
      <c r="AR34" s="17">
        <v>45837</v>
      </c>
      <c r="AS34" s="17"/>
      <c r="AT34" s="17"/>
      <c r="AU34" s="16">
        <v>2</v>
      </c>
      <c r="AV34" s="18" t="s">
        <v>1652</v>
      </c>
      <c r="AW34" s="17"/>
      <c r="AX34" s="17">
        <v>45590</v>
      </c>
      <c r="AY34" s="17">
        <v>45537</v>
      </c>
    </row>
    <row r="35" spans="1:51" x14ac:dyDescent="0.35">
      <c r="A35" s="18" t="str">
        <f t="shared" si="0"/>
        <v>EDGDC-S9NE-K</v>
      </c>
      <c r="B35" s="15" t="s">
        <v>1639</v>
      </c>
      <c r="C35" s="15" t="s">
        <v>9</v>
      </c>
      <c r="D35" s="15" t="s">
        <v>528</v>
      </c>
      <c r="E35" s="15" t="s">
        <v>1658</v>
      </c>
      <c r="F35" s="15" t="s">
        <v>1678</v>
      </c>
      <c r="G35" s="15" t="s">
        <v>1643</v>
      </c>
      <c r="H35" s="15" t="s">
        <v>2</v>
      </c>
      <c r="I35" s="15" t="s">
        <v>1637</v>
      </c>
      <c r="J35" s="15" t="s">
        <v>1640</v>
      </c>
      <c r="K35" s="15" t="s">
        <v>1681</v>
      </c>
      <c r="L35" s="15" t="s">
        <v>1645</v>
      </c>
      <c r="M35" s="15" t="s">
        <v>2</v>
      </c>
      <c r="N35" s="15" t="s">
        <v>2</v>
      </c>
      <c r="O35" s="15" t="s">
        <v>1639</v>
      </c>
      <c r="P35" s="15" t="s">
        <v>1637</v>
      </c>
      <c r="Q35" s="15" t="s">
        <v>2</v>
      </c>
      <c r="R35" s="15" t="s">
        <v>1639</v>
      </c>
      <c r="S35" s="15" t="s">
        <v>1637</v>
      </c>
      <c r="T35" s="15" t="s">
        <v>2</v>
      </c>
      <c r="U35" s="15" t="s">
        <v>1646</v>
      </c>
      <c r="V35" s="15" t="s">
        <v>1646</v>
      </c>
      <c r="W35" s="15" t="s">
        <v>1647</v>
      </c>
      <c r="X35" s="15" t="s">
        <v>2</v>
      </c>
      <c r="Y35" s="15" t="s">
        <v>2</v>
      </c>
      <c r="Z35" s="15" t="s">
        <v>2</v>
      </c>
      <c r="AA35" s="15" t="s">
        <v>1648</v>
      </c>
      <c r="AB35" s="15" t="s">
        <v>1648</v>
      </c>
      <c r="AC35" s="15" t="s">
        <v>1648</v>
      </c>
      <c r="AD35" s="15" t="s">
        <v>1648</v>
      </c>
      <c r="AE35" s="15" t="s">
        <v>1648</v>
      </c>
      <c r="AF35" s="15" t="s">
        <v>1648</v>
      </c>
      <c r="AG35" s="15" t="s">
        <v>1648</v>
      </c>
      <c r="AH35" s="15" t="s">
        <v>2</v>
      </c>
      <c r="AI35" s="15" t="s">
        <v>2</v>
      </c>
      <c r="AJ35" s="15" t="s">
        <v>1665</v>
      </c>
      <c r="AK35" s="15" t="s">
        <v>1662</v>
      </c>
      <c r="AL35" s="15" t="s">
        <v>475</v>
      </c>
      <c r="AM35" s="15" t="s">
        <v>2303</v>
      </c>
      <c r="AN35" s="16">
        <v>10</v>
      </c>
      <c r="AO35" s="16">
        <v>10</v>
      </c>
      <c r="AP35" s="17"/>
      <c r="AQ35" s="17"/>
      <c r="AR35" s="17">
        <v>45837</v>
      </c>
      <c r="AS35" s="17"/>
      <c r="AT35" s="17"/>
      <c r="AU35" s="16">
        <v>2</v>
      </c>
      <c r="AV35" s="18" t="s">
        <v>1652</v>
      </c>
      <c r="AW35" s="17"/>
      <c r="AX35" s="17">
        <v>45590</v>
      </c>
      <c r="AY35" s="17">
        <v>45537</v>
      </c>
    </row>
    <row r="36" spans="1:51" x14ac:dyDescent="0.35">
      <c r="A36" s="18" t="str">
        <f t="shared" si="0"/>
        <v>EDGDC-S9NE-R</v>
      </c>
      <c r="B36" s="15" t="s">
        <v>1639</v>
      </c>
      <c r="C36" s="15" t="s">
        <v>9</v>
      </c>
      <c r="D36" s="15" t="s">
        <v>529</v>
      </c>
      <c r="E36" s="15" t="s">
        <v>1658</v>
      </c>
      <c r="F36" s="15" t="s">
        <v>1678</v>
      </c>
      <c r="G36" s="15" t="s">
        <v>1643</v>
      </c>
      <c r="H36" s="15" t="s">
        <v>2</v>
      </c>
      <c r="I36" s="15" t="s">
        <v>1637</v>
      </c>
      <c r="J36" s="15" t="s">
        <v>1640</v>
      </c>
      <c r="K36" s="15" t="s">
        <v>1681</v>
      </c>
      <c r="L36" s="15" t="s">
        <v>1645</v>
      </c>
      <c r="M36" s="15" t="s">
        <v>2</v>
      </c>
      <c r="N36" s="15" t="s">
        <v>2</v>
      </c>
      <c r="O36" s="15" t="s">
        <v>1639</v>
      </c>
      <c r="P36" s="15" t="s">
        <v>1637</v>
      </c>
      <c r="Q36" s="15" t="s">
        <v>2</v>
      </c>
      <c r="R36" s="15" t="s">
        <v>1639</v>
      </c>
      <c r="S36" s="15" t="s">
        <v>1637</v>
      </c>
      <c r="T36" s="15" t="s">
        <v>2</v>
      </c>
      <c r="U36" s="15" t="s">
        <v>1646</v>
      </c>
      <c r="V36" s="15" t="s">
        <v>1646</v>
      </c>
      <c r="W36" s="15" t="s">
        <v>1647</v>
      </c>
      <c r="X36" s="15" t="s">
        <v>2</v>
      </c>
      <c r="Y36" s="15" t="s">
        <v>2</v>
      </c>
      <c r="Z36" s="15" t="s">
        <v>2</v>
      </c>
      <c r="AA36" s="15" t="s">
        <v>1648</v>
      </c>
      <c r="AB36" s="15" t="s">
        <v>1648</v>
      </c>
      <c r="AC36" s="15" t="s">
        <v>1648</v>
      </c>
      <c r="AD36" s="15" t="s">
        <v>1648</v>
      </c>
      <c r="AE36" s="15" t="s">
        <v>1648</v>
      </c>
      <c r="AF36" s="15" t="s">
        <v>1648</v>
      </c>
      <c r="AG36" s="15" t="s">
        <v>1648</v>
      </c>
      <c r="AH36" s="15" t="s">
        <v>2</v>
      </c>
      <c r="AI36" s="15" t="s">
        <v>2</v>
      </c>
      <c r="AJ36" s="15" t="s">
        <v>1665</v>
      </c>
      <c r="AK36" s="15" t="s">
        <v>1662</v>
      </c>
      <c r="AL36" s="15" t="s">
        <v>475</v>
      </c>
      <c r="AM36" s="15" t="s">
        <v>2303</v>
      </c>
      <c r="AN36" s="16">
        <v>10</v>
      </c>
      <c r="AO36" s="16">
        <v>10</v>
      </c>
      <c r="AP36" s="17"/>
      <c r="AQ36" s="17"/>
      <c r="AR36" s="17">
        <v>45837</v>
      </c>
      <c r="AS36" s="17"/>
      <c r="AT36" s="17"/>
      <c r="AU36" s="16">
        <v>2</v>
      </c>
      <c r="AV36" s="18" t="s">
        <v>1652</v>
      </c>
      <c r="AW36" s="17"/>
      <c r="AX36" s="17">
        <v>45590</v>
      </c>
      <c r="AY36" s="17">
        <v>45537</v>
      </c>
    </row>
    <row r="37" spans="1:51" x14ac:dyDescent="0.35">
      <c r="A37" s="18" t="str">
        <f t="shared" si="0"/>
        <v>EDGDC-S9NE-W</v>
      </c>
      <c r="B37" s="15" t="s">
        <v>1639</v>
      </c>
      <c r="C37" s="15" t="s">
        <v>9</v>
      </c>
      <c r="D37" s="15" t="s">
        <v>530</v>
      </c>
      <c r="E37" s="15" t="s">
        <v>1658</v>
      </c>
      <c r="F37" s="15" t="s">
        <v>1678</v>
      </c>
      <c r="G37" s="15" t="s">
        <v>1643</v>
      </c>
      <c r="H37" s="15" t="s">
        <v>2</v>
      </c>
      <c r="I37" s="15" t="s">
        <v>1637</v>
      </c>
      <c r="J37" s="15" t="s">
        <v>1640</v>
      </c>
      <c r="K37" s="15" t="s">
        <v>1681</v>
      </c>
      <c r="L37" s="15" t="s">
        <v>1645</v>
      </c>
      <c r="M37" s="15" t="s">
        <v>2</v>
      </c>
      <c r="N37" s="15" t="s">
        <v>2</v>
      </c>
      <c r="O37" s="15" t="s">
        <v>1639</v>
      </c>
      <c r="P37" s="15" t="s">
        <v>1637</v>
      </c>
      <c r="Q37" s="15" t="s">
        <v>2</v>
      </c>
      <c r="R37" s="15" t="s">
        <v>1639</v>
      </c>
      <c r="S37" s="15" t="s">
        <v>1637</v>
      </c>
      <c r="T37" s="15" t="s">
        <v>2</v>
      </c>
      <c r="U37" s="15" t="s">
        <v>1646</v>
      </c>
      <c r="V37" s="15" t="s">
        <v>1646</v>
      </c>
      <c r="W37" s="15" t="s">
        <v>1647</v>
      </c>
      <c r="X37" s="15" t="s">
        <v>2</v>
      </c>
      <c r="Y37" s="15" t="s">
        <v>2</v>
      </c>
      <c r="Z37" s="15" t="s">
        <v>2</v>
      </c>
      <c r="AA37" s="15" t="s">
        <v>1648</v>
      </c>
      <c r="AB37" s="15" t="s">
        <v>1648</v>
      </c>
      <c r="AC37" s="15" t="s">
        <v>1648</v>
      </c>
      <c r="AD37" s="15" t="s">
        <v>1648</v>
      </c>
      <c r="AE37" s="15" t="s">
        <v>1648</v>
      </c>
      <c r="AF37" s="15" t="s">
        <v>1648</v>
      </c>
      <c r="AG37" s="15" t="s">
        <v>1648</v>
      </c>
      <c r="AH37" s="15" t="s">
        <v>2</v>
      </c>
      <c r="AI37" s="15" t="s">
        <v>2</v>
      </c>
      <c r="AJ37" s="15" t="s">
        <v>1665</v>
      </c>
      <c r="AK37" s="15" t="s">
        <v>1662</v>
      </c>
      <c r="AL37" s="15" t="s">
        <v>475</v>
      </c>
      <c r="AM37" s="15" t="s">
        <v>2303</v>
      </c>
      <c r="AN37" s="16">
        <v>10</v>
      </c>
      <c r="AO37" s="16">
        <v>10</v>
      </c>
      <c r="AP37" s="17"/>
      <c r="AQ37" s="17"/>
      <c r="AR37" s="17">
        <v>45837</v>
      </c>
      <c r="AS37" s="17"/>
      <c r="AT37" s="17"/>
      <c r="AU37" s="16">
        <v>2</v>
      </c>
      <c r="AV37" s="18" t="s">
        <v>1652</v>
      </c>
      <c r="AW37" s="17"/>
      <c r="AX37" s="17">
        <v>45562</v>
      </c>
      <c r="AY37" s="17">
        <v>45537</v>
      </c>
    </row>
    <row r="38" spans="1:51" x14ac:dyDescent="0.35">
      <c r="A38" s="18" t="str">
        <f t="shared" si="0"/>
        <v>EDGDC-TZ99E-K</v>
      </c>
      <c r="B38" s="15" t="s">
        <v>1639</v>
      </c>
      <c r="C38" s="15" t="s">
        <v>9</v>
      </c>
      <c r="D38" s="15" t="s">
        <v>531</v>
      </c>
      <c r="E38" s="15" t="s">
        <v>1658</v>
      </c>
      <c r="F38" s="15" t="s">
        <v>1701</v>
      </c>
      <c r="G38" s="15" t="s">
        <v>1643</v>
      </c>
      <c r="H38" s="15" t="s">
        <v>2</v>
      </c>
      <c r="I38" s="15" t="s">
        <v>1637</v>
      </c>
      <c r="J38" s="15" t="s">
        <v>1640</v>
      </c>
      <c r="K38" s="15" t="s">
        <v>1679</v>
      </c>
      <c r="L38" s="15" t="s">
        <v>1645</v>
      </c>
      <c r="M38" s="15" t="s">
        <v>2</v>
      </c>
      <c r="N38" s="15" t="s">
        <v>2</v>
      </c>
      <c r="O38" s="15" t="s">
        <v>1639</v>
      </c>
      <c r="P38" s="15" t="s">
        <v>1637</v>
      </c>
      <c r="Q38" s="15" t="s">
        <v>2</v>
      </c>
      <c r="R38" s="15" t="s">
        <v>1639</v>
      </c>
      <c r="S38" s="15" t="s">
        <v>1637</v>
      </c>
      <c r="T38" s="15" t="s">
        <v>2</v>
      </c>
      <c r="U38" s="15" t="s">
        <v>1646</v>
      </c>
      <c r="V38" s="15" t="s">
        <v>1646</v>
      </c>
      <c r="W38" s="15" t="s">
        <v>1647</v>
      </c>
      <c r="X38" s="15" t="s">
        <v>2</v>
      </c>
      <c r="Y38" s="15" t="s">
        <v>2</v>
      </c>
      <c r="Z38" s="15" t="s">
        <v>2</v>
      </c>
      <c r="AA38" s="15" t="s">
        <v>1648</v>
      </c>
      <c r="AB38" s="15" t="s">
        <v>1648</v>
      </c>
      <c r="AC38" s="15" t="s">
        <v>1648</v>
      </c>
      <c r="AD38" s="15" t="s">
        <v>1648</v>
      </c>
      <c r="AE38" s="15" t="s">
        <v>1648</v>
      </c>
      <c r="AF38" s="15" t="s">
        <v>1648</v>
      </c>
      <c r="AG38" s="15" t="s">
        <v>1648</v>
      </c>
      <c r="AH38" s="15" t="s">
        <v>2</v>
      </c>
      <c r="AI38" s="15" t="s">
        <v>2</v>
      </c>
      <c r="AJ38" s="15" t="s">
        <v>1661</v>
      </c>
      <c r="AK38" s="15" t="s">
        <v>1662</v>
      </c>
      <c r="AL38" s="15" t="s">
        <v>475</v>
      </c>
      <c r="AM38" s="15" t="s">
        <v>2305</v>
      </c>
      <c r="AN38" s="16">
        <v>10</v>
      </c>
      <c r="AO38" s="16">
        <v>10</v>
      </c>
      <c r="AP38" s="17"/>
      <c r="AQ38" s="17"/>
      <c r="AR38" s="17">
        <v>45837</v>
      </c>
      <c r="AS38" s="17"/>
      <c r="AT38" s="17"/>
      <c r="AU38" s="16">
        <v>5</v>
      </c>
      <c r="AV38" s="18" t="s">
        <v>1652</v>
      </c>
      <c r="AW38" s="17"/>
      <c r="AX38" s="17">
        <v>45673</v>
      </c>
      <c r="AY38" s="17">
        <v>45387</v>
      </c>
    </row>
    <row r="39" spans="1:51" x14ac:dyDescent="0.35">
      <c r="A39" s="18" t="str">
        <f t="shared" si="0"/>
        <v>EDGDC-TZ99E-S</v>
      </c>
      <c r="B39" s="15" t="s">
        <v>1639</v>
      </c>
      <c r="C39" s="15" t="s">
        <v>9</v>
      </c>
      <c r="D39" s="15" t="s">
        <v>532</v>
      </c>
      <c r="E39" s="15" t="s">
        <v>1658</v>
      </c>
      <c r="F39" s="15" t="s">
        <v>1701</v>
      </c>
      <c r="G39" s="15" t="s">
        <v>1643</v>
      </c>
      <c r="H39" s="15" t="s">
        <v>2</v>
      </c>
      <c r="I39" s="15" t="s">
        <v>1637</v>
      </c>
      <c r="J39" s="15" t="s">
        <v>1640</v>
      </c>
      <c r="K39" s="15" t="s">
        <v>1679</v>
      </c>
      <c r="L39" s="15" t="s">
        <v>1645</v>
      </c>
      <c r="M39" s="15" t="s">
        <v>2</v>
      </c>
      <c r="N39" s="15" t="s">
        <v>2</v>
      </c>
      <c r="O39" s="15" t="s">
        <v>1639</v>
      </c>
      <c r="P39" s="15" t="s">
        <v>1637</v>
      </c>
      <c r="Q39" s="15" t="s">
        <v>2</v>
      </c>
      <c r="R39" s="15" t="s">
        <v>1639</v>
      </c>
      <c r="S39" s="15" t="s">
        <v>1637</v>
      </c>
      <c r="T39" s="15" t="s">
        <v>2</v>
      </c>
      <c r="U39" s="15" t="s">
        <v>1646</v>
      </c>
      <c r="V39" s="15" t="s">
        <v>1646</v>
      </c>
      <c r="W39" s="15" t="s">
        <v>1647</v>
      </c>
      <c r="X39" s="15" t="s">
        <v>2</v>
      </c>
      <c r="Y39" s="15" t="s">
        <v>2</v>
      </c>
      <c r="Z39" s="15" t="s">
        <v>2</v>
      </c>
      <c r="AA39" s="15" t="s">
        <v>1648</v>
      </c>
      <c r="AB39" s="15" t="s">
        <v>1648</v>
      </c>
      <c r="AC39" s="15" t="s">
        <v>1648</v>
      </c>
      <c r="AD39" s="15" t="s">
        <v>1648</v>
      </c>
      <c r="AE39" s="15" t="s">
        <v>1648</v>
      </c>
      <c r="AF39" s="15" t="s">
        <v>1648</v>
      </c>
      <c r="AG39" s="15" t="s">
        <v>1648</v>
      </c>
      <c r="AH39" s="15" t="s">
        <v>2</v>
      </c>
      <c r="AI39" s="15" t="s">
        <v>2</v>
      </c>
      <c r="AJ39" s="15" t="s">
        <v>1661</v>
      </c>
      <c r="AK39" s="15" t="s">
        <v>1662</v>
      </c>
      <c r="AL39" s="15" t="s">
        <v>475</v>
      </c>
      <c r="AM39" s="15" t="s">
        <v>2304</v>
      </c>
      <c r="AN39" s="16">
        <v>10</v>
      </c>
      <c r="AO39" s="16">
        <v>10</v>
      </c>
      <c r="AP39" s="17"/>
      <c r="AQ39" s="17"/>
      <c r="AR39" s="17">
        <v>45837</v>
      </c>
      <c r="AS39" s="17"/>
      <c r="AT39" s="17"/>
      <c r="AU39" s="16">
        <v>5</v>
      </c>
      <c r="AV39" s="18" t="s">
        <v>1652</v>
      </c>
      <c r="AW39" s="17"/>
      <c r="AX39" s="17">
        <v>45673</v>
      </c>
      <c r="AY39" s="17">
        <v>45547</v>
      </c>
    </row>
    <row r="40" spans="1:51" x14ac:dyDescent="0.35">
      <c r="A40" s="18" t="str">
        <f t="shared" si="0"/>
        <v>EDGDMC-G7KEG-K</v>
      </c>
      <c r="B40" s="15" t="s">
        <v>1639</v>
      </c>
      <c r="C40" s="15" t="s">
        <v>9</v>
      </c>
      <c r="D40" s="15" t="s">
        <v>536</v>
      </c>
      <c r="E40" s="15" t="s">
        <v>1658</v>
      </c>
      <c r="F40" s="15" t="s">
        <v>1663</v>
      </c>
      <c r="G40" s="15" t="s">
        <v>1643</v>
      </c>
      <c r="H40" s="15" t="s">
        <v>2</v>
      </c>
      <c r="I40" s="15" t="s">
        <v>1637</v>
      </c>
      <c r="J40" s="15" t="s">
        <v>1640</v>
      </c>
      <c r="K40" s="15" t="s">
        <v>1773</v>
      </c>
      <c r="L40" s="15" t="s">
        <v>1645</v>
      </c>
      <c r="M40" s="15" t="s">
        <v>2</v>
      </c>
      <c r="N40" s="15" t="s">
        <v>2</v>
      </c>
      <c r="O40" s="15" t="s">
        <v>1639</v>
      </c>
      <c r="P40" s="15" t="s">
        <v>1637</v>
      </c>
      <c r="Q40" s="15" t="s">
        <v>2</v>
      </c>
      <c r="R40" s="15" t="s">
        <v>1639</v>
      </c>
      <c r="S40" s="15" t="s">
        <v>1637</v>
      </c>
      <c r="T40" s="15" t="s">
        <v>2</v>
      </c>
      <c r="U40" s="15" t="s">
        <v>1646</v>
      </c>
      <c r="V40" s="15" t="s">
        <v>1646</v>
      </c>
      <c r="W40" s="15" t="s">
        <v>1647</v>
      </c>
      <c r="X40" s="15" t="s">
        <v>2</v>
      </c>
      <c r="Y40" s="15" t="s">
        <v>2</v>
      </c>
      <c r="Z40" s="15" t="s">
        <v>2</v>
      </c>
      <c r="AA40" s="15" t="s">
        <v>1648</v>
      </c>
      <c r="AB40" s="15" t="s">
        <v>1648</v>
      </c>
      <c r="AC40" s="15" t="s">
        <v>1648</v>
      </c>
      <c r="AD40" s="15" t="s">
        <v>1648</v>
      </c>
      <c r="AE40" s="15" t="s">
        <v>1648</v>
      </c>
      <c r="AF40" s="15" t="s">
        <v>1648</v>
      </c>
      <c r="AG40" s="15" t="s">
        <v>1648</v>
      </c>
      <c r="AH40" s="15" t="s">
        <v>2</v>
      </c>
      <c r="AI40" s="15" t="s">
        <v>2</v>
      </c>
      <c r="AJ40" s="15" t="s">
        <v>1665</v>
      </c>
      <c r="AK40" s="15" t="s">
        <v>1662</v>
      </c>
      <c r="AL40" s="15" t="s">
        <v>475</v>
      </c>
      <c r="AM40" s="15" t="s">
        <v>1935</v>
      </c>
      <c r="AN40" s="16">
        <v>10</v>
      </c>
      <c r="AO40" s="16">
        <v>10</v>
      </c>
      <c r="AP40" s="17"/>
      <c r="AQ40" s="17"/>
      <c r="AR40" s="17">
        <v>45837</v>
      </c>
      <c r="AS40" s="17"/>
      <c r="AT40" s="17"/>
      <c r="AU40" s="16">
        <v>4</v>
      </c>
      <c r="AV40" s="18" t="s">
        <v>1652</v>
      </c>
      <c r="AW40" s="17"/>
      <c r="AX40" s="17">
        <v>45381</v>
      </c>
      <c r="AY40" s="17">
        <v>45381</v>
      </c>
    </row>
    <row r="41" spans="1:51" x14ac:dyDescent="0.35">
      <c r="A41" s="18" t="str">
        <f t="shared" si="0"/>
        <v>EDGDMC-G80MEG-K</v>
      </c>
      <c r="B41" s="15" t="s">
        <v>1639</v>
      </c>
      <c r="C41" s="15" t="s">
        <v>9</v>
      </c>
      <c r="D41" s="15" t="s">
        <v>539</v>
      </c>
      <c r="E41" s="15" t="s">
        <v>1658</v>
      </c>
      <c r="F41" s="15" t="s">
        <v>1663</v>
      </c>
      <c r="G41" s="15" t="s">
        <v>1643</v>
      </c>
      <c r="H41" s="15" t="s">
        <v>2</v>
      </c>
      <c r="I41" s="15" t="s">
        <v>1637</v>
      </c>
      <c r="J41" s="15" t="s">
        <v>1640</v>
      </c>
      <c r="K41" s="15" t="s">
        <v>1773</v>
      </c>
      <c r="L41" s="15" t="s">
        <v>1645</v>
      </c>
      <c r="M41" s="15" t="s">
        <v>2</v>
      </c>
      <c r="N41" s="15" t="s">
        <v>2</v>
      </c>
      <c r="O41" s="15" t="s">
        <v>1639</v>
      </c>
      <c r="P41" s="15" t="s">
        <v>1637</v>
      </c>
      <c r="Q41" s="15" t="s">
        <v>2</v>
      </c>
      <c r="R41" s="15" t="s">
        <v>1639</v>
      </c>
      <c r="S41" s="15" t="s">
        <v>1637</v>
      </c>
      <c r="T41" s="15" t="s">
        <v>2</v>
      </c>
      <c r="U41" s="15" t="s">
        <v>1646</v>
      </c>
      <c r="V41" s="15" t="s">
        <v>1646</v>
      </c>
      <c r="W41" s="15" t="s">
        <v>1647</v>
      </c>
      <c r="X41" s="15" t="s">
        <v>2</v>
      </c>
      <c r="Y41" s="15" t="s">
        <v>2</v>
      </c>
      <c r="Z41" s="15" t="s">
        <v>2</v>
      </c>
      <c r="AA41" s="15" t="s">
        <v>1648</v>
      </c>
      <c r="AB41" s="15" t="s">
        <v>1648</v>
      </c>
      <c r="AC41" s="15" t="s">
        <v>1648</v>
      </c>
      <c r="AD41" s="15" t="s">
        <v>1648</v>
      </c>
      <c r="AE41" s="15" t="s">
        <v>1648</v>
      </c>
      <c r="AF41" s="15" t="s">
        <v>1648</v>
      </c>
      <c r="AG41" s="15" t="s">
        <v>1648</v>
      </c>
      <c r="AH41" s="15" t="s">
        <v>2</v>
      </c>
      <c r="AI41" s="15" t="s">
        <v>2</v>
      </c>
      <c r="AJ41" s="15" t="s">
        <v>1665</v>
      </c>
      <c r="AK41" s="15" t="s">
        <v>1662</v>
      </c>
      <c r="AL41" s="15" t="s">
        <v>475</v>
      </c>
      <c r="AM41" s="15" t="s">
        <v>1935</v>
      </c>
      <c r="AN41" s="16">
        <v>10</v>
      </c>
      <c r="AO41" s="16">
        <v>10</v>
      </c>
      <c r="AP41" s="17"/>
      <c r="AQ41" s="17"/>
      <c r="AR41" s="17">
        <v>45837</v>
      </c>
      <c r="AS41" s="17"/>
      <c r="AT41" s="17"/>
      <c r="AU41" s="16">
        <v>4</v>
      </c>
      <c r="AV41" s="18" t="s">
        <v>1652</v>
      </c>
      <c r="AW41" s="17"/>
      <c r="AX41" s="17">
        <v>45381</v>
      </c>
      <c r="AY41" s="17">
        <v>45381</v>
      </c>
    </row>
    <row r="42" spans="1:51" x14ac:dyDescent="0.35">
      <c r="A42" s="18" t="str">
        <f t="shared" si="0"/>
        <v>EDGDMP-BD84EG-K</v>
      </c>
      <c r="B42" s="15" t="s">
        <v>1639</v>
      </c>
      <c r="C42" s="15" t="s">
        <v>9</v>
      </c>
      <c r="D42" s="15" t="s">
        <v>282</v>
      </c>
      <c r="E42" s="15" t="s">
        <v>1705</v>
      </c>
      <c r="F42" s="15" t="s">
        <v>1706</v>
      </c>
      <c r="G42" s="15" t="s">
        <v>1643</v>
      </c>
      <c r="H42" s="15" t="s">
        <v>2</v>
      </c>
      <c r="I42" s="15" t="s">
        <v>1637</v>
      </c>
      <c r="J42" s="15" t="s">
        <v>1640</v>
      </c>
      <c r="K42" s="15" t="s">
        <v>1707</v>
      </c>
      <c r="L42" s="15" t="s">
        <v>1645</v>
      </c>
      <c r="M42" s="15" t="s">
        <v>2</v>
      </c>
      <c r="N42" s="15" t="s">
        <v>2</v>
      </c>
      <c r="O42" s="15" t="s">
        <v>1639</v>
      </c>
      <c r="P42" s="15" t="s">
        <v>1637</v>
      </c>
      <c r="Q42" s="15" t="s">
        <v>2</v>
      </c>
      <c r="R42" s="15" t="s">
        <v>1639</v>
      </c>
      <c r="S42" s="15" t="s">
        <v>1637</v>
      </c>
      <c r="T42" s="15" t="s">
        <v>2</v>
      </c>
      <c r="U42" s="15" t="s">
        <v>1710</v>
      </c>
      <c r="V42" s="15" t="s">
        <v>1710</v>
      </c>
      <c r="W42" s="15" t="s">
        <v>1647</v>
      </c>
      <c r="X42" s="15" t="s">
        <v>2</v>
      </c>
      <c r="Y42" s="15" t="s">
        <v>2</v>
      </c>
      <c r="Z42" s="15" t="s">
        <v>2</v>
      </c>
      <c r="AA42" s="15" t="s">
        <v>1648</v>
      </c>
      <c r="AB42" s="15" t="s">
        <v>1648</v>
      </c>
      <c r="AC42" s="15" t="s">
        <v>1648</v>
      </c>
      <c r="AD42" s="15" t="s">
        <v>1648</v>
      </c>
      <c r="AE42" s="15" t="s">
        <v>1648</v>
      </c>
      <c r="AF42" s="15" t="s">
        <v>1648</v>
      </c>
      <c r="AG42" s="15" t="s">
        <v>1648</v>
      </c>
      <c r="AH42" s="15" t="s">
        <v>2</v>
      </c>
      <c r="AI42" s="15" t="s">
        <v>2</v>
      </c>
      <c r="AJ42" s="15" t="s">
        <v>1713</v>
      </c>
      <c r="AK42" s="15" t="s">
        <v>1714</v>
      </c>
      <c r="AL42" s="15" t="s">
        <v>10</v>
      </c>
      <c r="AM42" s="15" t="s">
        <v>1935</v>
      </c>
      <c r="AN42" s="16">
        <v>10</v>
      </c>
      <c r="AO42" s="16">
        <v>10</v>
      </c>
      <c r="AP42" s="17"/>
      <c r="AQ42" s="17"/>
      <c r="AR42" s="17">
        <v>45837</v>
      </c>
      <c r="AS42" s="17"/>
      <c r="AT42" s="17"/>
      <c r="AU42" s="16">
        <v>1</v>
      </c>
      <c r="AV42" s="18" t="s">
        <v>1652</v>
      </c>
      <c r="AW42" s="17"/>
      <c r="AX42" s="17">
        <v>45381</v>
      </c>
      <c r="AY42" s="17">
        <v>45381</v>
      </c>
    </row>
    <row r="43" spans="1:51" x14ac:dyDescent="0.35">
      <c r="A43" s="18" t="str">
        <f t="shared" si="0"/>
        <v>EDGDMP-BD84EG-S</v>
      </c>
      <c r="B43" s="15" t="s">
        <v>1639</v>
      </c>
      <c r="C43" s="15" t="s">
        <v>9</v>
      </c>
      <c r="D43" s="15" t="s">
        <v>283</v>
      </c>
      <c r="E43" s="15" t="s">
        <v>1705</v>
      </c>
      <c r="F43" s="15" t="s">
        <v>1706</v>
      </c>
      <c r="G43" s="15" t="s">
        <v>1643</v>
      </c>
      <c r="H43" s="15" t="s">
        <v>2</v>
      </c>
      <c r="I43" s="15" t="s">
        <v>1637</v>
      </c>
      <c r="J43" s="15" t="s">
        <v>1640</v>
      </c>
      <c r="K43" s="15" t="s">
        <v>1707</v>
      </c>
      <c r="L43" s="15" t="s">
        <v>1645</v>
      </c>
      <c r="M43" s="15" t="s">
        <v>2</v>
      </c>
      <c r="N43" s="15" t="s">
        <v>2</v>
      </c>
      <c r="O43" s="15" t="s">
        <v>1639</v>
      </c>
      <c r="P43" s="15" t="s">
        <v>1637</v>
      </c>
      <c r="Q43" s="15" t="s">
        <v>2</v>
      </c>
      <c r="R43" s="15" t="s">
        <v>1639</v>
      </c>
      <c r="S43" s="15" t="s">
        <v>1637</v>
      </c>
      <c r="T43" s="15" t="s">
        <v>2</v>
      </c>
      <c r="U43" s="15" t="s">
        <v>1710</v>
      </c>
      <c r="V43" s="15" t="s">
        <v>1710</v>
      </c>
      <c r="W43" s="15" t="s">
        <v>1647</v>
      </c>
      <c r="X43" s="15" t="s">
        <v>1648</v>
      </c>
      <c r="Y43" s="15" t="s">
        <v>2</v>
      </c>
      <c r="Z43" s="15" t="s">
        <v>2</v>
      </c>
      <c r="AA43" s="15" t="s">
        <v>1648</v>
      </c>
      <c r="AB43" s="15" t="s">
        <v>1648</v>
      </c>
      <c r="AC43" s="15" t="s">
        <v>1648</v>
      </c>
      <c r="AD43" s="15" t="s">
        <v>1648</v>
      </c>
      <c r="AE43" s="15" t="s">
        <v>1648</v>
      </c>
      <c r="AF43" s="15" t="s">
        <v>1648</v>
      </c>
      <c r="AG43" s="15" t="s">
        <v>1648</v>
      </c>
      <c r="AH43" s="15" t="s">
        <v>2</v>
      </c>
      <c r="AI43" s="15" t="s">
        <v>2</v>
      </c>
      <c r="AJ43" s="15" t="s">
        <v>1713</v>
      </c>
      <c r="AK43" s="15" t="s">
        <v>1714</v>
      </c>
      <c r="AL43" s="15" t="s">
        <v>10</v>
      </c>
      <c r="AM43" s="15" t="s">
        <v>1935</v>
      </c>
      <c r="AN43" s="16">
        <v>10</v>
      </c>
      <c r="AO43" s="16">
        <v>10</v>
      </c>
      <c r="AP43" s="17"/>
      <c r="AQ43" s="17"/>
      <c r="AR43" s="17">
        <v>45837</v>
      </c>
      <c r="AS43" s="17"/>
      <c r="AT43" s="17"/>
      <c r="AU43" s="16">
        <v>1</v>
      </c>
      <c r="AV43" s="18" t="s">
        <v>1652</v>
      </c>
      <c r="AW43" s="17"/>
      <c r="AX43" s="17">
        <v>45381</v>
      </c>
      <c r="AY43" s="17">
        <v>45381</v>
      </c>
    </row>
    <row r="44" spans="1:51" x14ac:dyDescent="0.35">
      <c r="A44" s="18" t="str">
        <f t="shared" si="0"/>
        <v>EDGDMP-BDT167EG</v>
      </c>
      <c r="B44" s="15" t="s">
        <v>1639</v>
      </c>
      <c r="C44" s="15" t="s">
        <v>9</v>
      </c>
      <c r="D44" s="15" t="s">
        <v>286</v>
      </c>
      <c r="E44" s="15" t="s">
        <v>1705</v>
      </c>
      <c r="F44" s="15" t="s">
        <v>1706</v>
      </c>
      <c r="G44" s="15" t="s">
        <v>1643</v>
      </c>
      <c r="H44" s="15" t="s">
        <v>2</v>
      </c>
      <c r="I44" s="15" t="s">
        <v>1637</v>
      </c>
      <c r="J44" s="15" t="s">
        <v>1640</v>
      </c>
      <c r="K44" s="15" t="s">
        <v>1707</v>
      </c>
      <c r="L44" s="15" t="s">
        <v>1645</v>
      </c>
      <c r="M44" s="15" t="s">
        <v>2</v>
      </c>
      <c r="N44" s="15" t="s">
        <v>2</v>
      </c>
      <c r="O44" s="15" t="s">
        <v>1639</v>
      </c>
      <c r="P44" s="15" t="s">
        <v>1637</v>
      </c>
      <c r="Q44" s="15" t="s">
        <v>2</v>
      </c>
      <c r="R44" s="15" t="s">
        <v>1639</v>
      </c>
      <c r="S44" s="15" t="s">
        <v>1637</v>
      </c>
      <c r="T44" s="15" t="s">
        <v>2</v>
      </c>
      <c r="U44" s="15" t="s">
        <v>1710</v>
      </c>
      <c r="V44" s="15" t="s">
        <v>1710</v>
      </c>
      <c r="W44" s="15" t="s">
        <v>1647</v>
      </c>
      <c r="X44" s="15" t="s">
        <v>2</v>
      </c>
      <c r="Y44" s="15" t="s">
        <v>2</v>
      </c>
      <c r="Z44" s="15" t="s">
        <v>2</v>
      </c>
      <c r="AA44" s="15" t="s">
        <v>1648</v>
      </c>
      <c r="AB44" s="15" t="s">
        <v>1648</v>
      </c>
      <c r="AC44" s="15" t="s">
        <v>1648</v>
      </c>
      <c r="AD44" s="15" t="s">
        <v>1648</v>
      </c>
      <c r="AE44" s="15" t="s">
        <v>1648</v>
      </c>
      <c r="AF44" s="15" t="s">
        <v>1648</v>
      </c>
      <c r="AG44" s="15" t="s">
        <v>1648</v>
      </c>
      <c r="AH44" s="15" t="s">
        <v>2</v>
      </c>
      <c r="AI44" s="15" t="s">
        <v>2</v>
      </c>
      <c r="AJ44" s="15" t="s">
        <v>1713</v>
      </c>
      <c r="AK44" s="15" t="s">
        <v>1714</v>
      </c>
      <c r="AL44" s="15" t="s">
        <v>10</v>
      </c>
      <c r="AM44" s="15" t="s">
        <v>1717</v>
      </c>
      <c r="AN44" s="16">
        <v>10</v>
      </c>
      <c r="AO44" s="16">
        <v>10</v>
      </c>
      <c r="AP44" s="17"/>
      <c r="AQ44" s="17"/>
      <c r="AR44" s="17">
        <v>45837</v>
      </c>
      <c r="AS44" s="17"/>
      <c r="AT44" s="17"/>
      <c r="AU44" s="16">
        <v>1</v>
      </c>
      <c r="AV44" s="18" t="s">
        <v>1652</v>
      </c>
      <c r="AW44" s="17"/>
      <c r="AX44" s="17">
        <v>45381</v>
      </c>
      <c r="AY44" s="17">
        <v>45380</v>
      </c>
    </row>
    <row r="45" spans="1:51" x14ac:dyDescent="0.35">
      <c r="A45" s="18" t="str">
        <f t="shared" si="0"/>
        <v>EDGDMW-AC10E</v>
      </c>
      <c r="B45" s="15" t="s">
        <v>1639</v>
      </c>
      <c r="C45" s="15" t="s">
        <v>9</v>
      </c>
      <c r="D45" s="15" t="s">
        <v>542</v>
      </c>
      <c r="E45" s="15" t="s">
        <v>1730</v>
      </c>
      <c r="F45" s="15" t="s">
        <v>1731</v>
      </c>
      <c r="G45" s="15" t="s">
        <v>1643</v>
      </c>
      <c r="H45" s="15" t="s">
        <v>2</v>
      </c>
      <c r="I45" s="15" t="s">
        <v>1637</v>
      </c>
      <c r="J45" s="15" t="s">
        <v>1640</v>
      </c>
      <c r="K45" s="15" t="s">
        <v>1773</v>
      </c>
      <c r="L45" s="15" t="s">
        <v>1645</v>
      </c>
      <c r="M45" s="15" t="s">
        <v>2</v>
      </c>
      <c r="N45" s="15" t="s">
        <v>2</v>
      </c>
      <c r="O45" s="15" t="s">
        <v>1639</v>
      </c>
      <c r="P45" s="15" t="s">
        <v>1637</v>
      </c>
      <c r="Q45" s="15" t="s">
        <v>2</v>
      </c>
      <c r="R45" s="15" t="s">
        <v>1639</v>
      </c>
      <c r="S45" s="15" t="s">
        <v>1637</v>
      </c>
      <c r="T45" s="15" t="s">
        <v>2</v>
      </c>
      <c r="U45" s="15" t="s">
        <v>1732</v>
      </c>
      <c r="V45" s="15" t="s">
        <v>1732</v>
      </c>
      <c r="W45" s="15" t="s">
        <v>1647</v>
      </c>
      <c r="X45" s="15" t="s">
        <v>2</v>
      </c>
      <c r="Y45" s="15" t="s">
        <v>2</v>
      </c>
      <c r="Z45" s="15" t="s">
        <v>2</v>
      </c>
      <c r="AA45" s="15" t="s">
        <v>1648</v>
      </c>
      <c r="AB45" s="15" t="s">
        <v>1648</v>
      </c>
      <c r="AC45" s="15" t="s">
        <v>1648</v>
      </c>
      <c r="AD45" s="15" t="s">
        <v>1648</v>
      </c>
      <c r="AE45" s="15" t="s">
        <v>1648</v>
      </c>
      <c r="AF45" s="15" t="s">
        <v>1648</v>
      </c>
      <c r="AG45" s="15" t="s">
        <v>1648</v>
      </c>
      <c r="AH45" s="15" t="s">
        <v>2</v>
      </c>
      <c r="AI45" s="15" t="s">
        <v>2</v>
      </c>
      <c r="AJ45" s="15" t="s">
        <v>1733</v>
      </c>
      <c r="AK45" s="15" t="s">
        <v>1662</v>
      </c>
      <c r="AL45" s="15" t="s">
        <v>475</v>
      </c>
      <c r="AM45" s="15" t="s">
        <v>1935</v>
      </c>
      <c r="AN45" s="16">
        <v>10</v>
      </c>
      <c r="AO45" s="16">
        <v>10</v>
      </c>
      <c r="AP45" s="17"/>
      <c r="AQ45" s="17"/>
      <c r="AR45" s="17">
        <v>45837</v>
      </c>
      <c r="AS45" s="17"/>
      <c r="AT45" s="17"/>
      <c r="AU45" s="16">
        <v>10</v>
      </c>
      <c r="AV45" s="18" t="s">
        <v>1652</v>
      </c>
      <c r="AW45" s="17"/>
      <c r="AX45" s="17">
        <v>45381</v>
      </c>
      <c r="AY45" s="17">
        <v>45381</v>
      </c>
    </row>
    <row r="46" spans="1:51" x14ac:dyDescent="0.35">
      <c r="A46" s="18" t="str">
        <f t="shared" si="0"/>
        <v>EDGDMW-BCG10E</v>
      </c>
      <c r="B46" s="15" t="s">
        <v>1639</v>
      </c>
      <c r="C46" s="15" t="s">
        <v>9</v>
      </c>
      <c r="D46" s="15" t="s">
        <v>544</v>
      </c>
      <c r="E46" s="15" t="s">
        <v>1730</v>
      </c>
      <c r="F46" s="15" t="s">
        <v>1734</v>
      </c>
      <c r="G46" s="15" t="s">
        <v>1643</v>
      </c>
      <c r="H46" s="15" t="s">
        <v>2</v>
      </c>
      <c r="I46" s="15" t="s">
        <v>1637</v>
      </c>
      <c r="J46" s="15" t="s">
        <v>1640</v>
      </c>
      <c r="K46" s="15" t="s">
        <v>1773</v>
      </c>
      <c r="L46" s="15" t="s">
        <v>1645</v>
      </c>
      <c r="M46" s="15" t="s">
        <v>2</v>
      </c>
      <c r="N46" s="15" t="s">
        <v>2</v>
      </c>
      <c r="O46" s="15" t="s">
        <v>1639</v>
      </c>
      <c r="P46" s="15" t="s">
        <v>1637</v>
      </c>
      <c r="Q46" s="15" t="s">
        <v>2</v>
      </c>
      <c r="R46" s="15" t="s">
        <v>1639</v>
      </c>
      <c r="S46" s="15" t="s">
        <v>1637</v>
      </c>
      <c r="T46" s="15" t="s">
        <v>2</v>
      </c>
      <c r="U46" s="15" t="s">
        <v>1732</v>
      </c>
      <c r="V46" s="15" t="s">
        <v>1732</v>
      </c>
      <c r="W46" s="15" t="s">
        <v>1647</v>
      </c>
      <c r="X46" s="15" t="s">
        <v>2</v>
      </c>
      <c r="Y46" s="15" t="s">
        <v>2</v>
      </c>
      <c r="Z46" s="15" t="s">
        <v>2</v>
      </c>
      <c r="AA46" s="15" t="s">
        <v>1648</v>
      </c>
      <c r="AB46" s="15" t="s">
        <v>1648</v>
      </c>
      <c r="AC46" s="15" t="s">
        <v>1648</v>
      </c>
      <c r="AD46" s="15" t="s">
        <v>1648</v>
      </c>
      <c r="AE46" s="15" t="s">
        <v>1648</v>
      </c>
      <c r="AF46" s="15" t="s">
        <v>1648</v>
      </c>
      <c r="AG46" s="15" t="s">
        <v>1648</v>
      </c>
      <c r="AH46" s="15" t="s">
        <v>2</v>
      </c>
      <c r="AI46" s="15" t="s">
        <v>2</v>
      </c>
      <c r="AJ46" s="15" t="s">
        <v>1733</v>
      </c>
      <c r="AK46" s="15" t="s">
        <v>1662</v>
      </c>
      <c r="AL46" s="15" t="s">
        <v>475</v>
      </c>
      <c r="AM46" s="15" t="s">
        <v>1935</v>
      </c>
      <c r="AN46" s="16">
        <v>10</v>
      </c>
      <c r="AO46" s="16">
        <v>10</v>
      </c>
      <c r="AP46" s="17"/>
      <c r="AQ46" s="17"/>
      <c r="AR46" s="17">
        <v>45837</v>
      </c>
      <c r="AS46" s="17"/>
      <c r="AT46" s="17"/>
      <c r="AU46" s="16">
        <v>20</v>
      </c>
      <c r="AV46" s="18" t="s">
        <v>1652</v>
      </c>
      <c r="AW46" s="17"/>
      <c r="AX46" s="17">
        <v>45381</v>
      </c>
      <c r="AY46" s="17">
        <v>45381</v>
      </c>
    </row>
    <row r="47" spans="1:51" x14ac:dyDescent="0.35">
      <c r="A47" s="18" t="str">
        <f t="shared" si="0"/>
        <v>EDGDMW-BCL7E</v>
      </c>
      <c r="B47" s="15" t="s">
        <v>1639</v>
      </c>
      <c r="C47" s="15" t="s">
        <v>9</v>
      </c>
      <c r="D47" s="15" t="s">
        <v>545</v>
      </c>
      <c r="E47" s="15" t="s">
        <v>1730</v>
      </c>
      <c r="F47" s="15" t="s">
        <v>1734</v>
      </c>
      <c r="G47" s="15" t="s">
        <v>1643</v>
      </c>
      <c r="H47" s="15" t="s">
        <v>2</v>
      </c>
      <c r="I47" s="15" t="s">
        <v>1637</v>
      </c>
      <c r="J47" s="15" t="s">
        <v>1640</v>
      </c>
      <c r="K47" s="15" t="s">
        <v>1773</v>
      </c>
      <c r="L47" s="15" t="s">
        <v>1645</v>
      </c>
      <c r="M47" s="15" t="s">
        <v>2</v>
      </c>
      <c r="N47" s="15" t="s">
        <v>2</v>
      </c>
      <c r="O47" s="15" t="s">
        <v>1639</v>
      </c>
      <c r="P47" s="15" t="s">
        <v>1637</v>
      </c>
      <c r="Q47" s="15" t="s">
        <v>2</v>
      </c>
      <c r="R47" s="15" t="s">
        <v>1639</v>
      </c>
      <c r="S47" s="15" t="s">
        <v>1637</v>
      </c>
      <c r="T47" s="15" t="s">
        <v>2</v>
      </c>
      <c r="U47" s="15" t="s">
        <v>1732</v>
      </c>
      <c r="V47" s="15" t="s">
        <v>1732</v>
      </c>
      <c r="W47" s="15" t="s">
        <v>1647</v>
      </c>
      <c r="X47" s="15" t="s">
        <v>2</v>
      </c>
      <c r="Y47" s="15" t="s">
        <v>2</v>
      </c>
      <c r="Z47" s="15" t="s">
        <v>2</v>
      </c>
      <c r="AA47" s="15" t="s">
        <v>1648</v>
      </c>
      <c r="AB47" s="15" t="s">
        <v>1648</v>
      </c>
      <c r="AC47" s="15" t="s">
        <v>1648</v>
      </c>
      <c r="AD47" s="15" t="s">
        <v>1648</v>
      </c>
      <c r="AE47" s="15" t="s">
        <v>1648</v>
      </c>
      <c r="AF47" s="15" t="s">
        <v>1648</v>
      </c>
      <c r="AG47" s="15" t="s">
        <v>1648</v>
      </c>
      <c r="AH47" s="15" t="s">
        <v>2</v>
      </c>
      <c r="AI47" s="15" t="s">
        <v>2</v>
      </c>
      <c r="AJ47" s="15" t="s">
        <v>1733</v>
      </c>
      <c r="AK47" s="15" t="s">
        <v>1662</v>
      </c>
      <c r="AL47" s="15" t="s">
        <v>475</v>
      </c>
      <c r="AM47" s="15" t="s">
        <v>1935</v>
      </c>
      <c r="AN47" s="16">
        <v>10</v>
      </c>
      <c r="AO47" s="16">
        <v>10</v>
      </c>
      <c r="AP47" s="17"/>
      <c r="AQ47" s="17"/>
      <c r="AR47" s="17">
        <v>45837</v>
      </c>
      <c r="AS47" s="17"/>
      <c r="AT47" s="17"/>
      <c r="AU47" s="16">
        <v>20</v>
      </c>
      <c r="AV47" s="18" t="s">
        <v>1652</v>
      </c>
      <c r="AW47" s="17"/>
      <c r="AX47" s="17">
        <v>45381</v>
      </c>
      <c r="AY47" s="17">
        <v>45381</v>
      </c>
    </row>
    <row r="48" spans="1:51" x14ac:dyDescent="0.35">
      <c r="A48" s="18" t="str">
        <f t="shared" si="0"/>
        <v>EDGDMW-BDC1GU</v>
      </c>
      <c r="B48" s="15" t="s">
        <v>1639</v>
      </c>
      <c r="C48" s="15" t="s">
        <v>9</v>
      </c>
      <c r="D48" s="15" t="s">
        <v>546</v>
      </c>
      <c r="E48" s="15" t="s">
        <v>1730</v>
      </c>
      <c r="F48" s="15" t="s">
        <v>1731</v>
      </c>
      <c r="G48" s="15" t="s">
        <v>1643</v>
      </c>
      <c r="H48" s="15" t="s">
        <v>2</v>
      </c>
      <c r="I48" s="15" t="s">
        <v>1637</v>
      </c>
      <c r="J48" s="15" t="s">
        <v>1640</v>
      </c>
      <c r="K48" s="15" t="s">
        <v>1773</v>
      </c>
      <c r="L48" s="15" t="s">
        <v>1645</v>
      </c>
      <c r="M48" s="15" t="s">
        <v>2</v>
      </c>
      <c r="N48" s="15" t="s">
        <v>2</v>
      </c>
      <c r="O48" s="15" t="s">
        <v>1639</v>
      </c>
      <c r="P48" s="15" t="s">
        <v>1637</v>
      </c>
      <c r="Q48" s="15" t="s">
        <v>2</v>
      </c>
      <c r="R48" s="15" t="s">
        <v>1639</v>
      </c>
      <c r="S48" s="15" t="s">
        <v>1637</v>
      </c>
      <c r="T48" s="15" t="s">
        <v>2</v>
      </c>
      <c r="U48" s="15" t="s">
        <v>1732</v>
      </c>
      <c r="V48" s="15" t="s">
        <v>1732</v>
      </c>
      <c r="W48" s="15" t="s">
        <v>1647</v>
      </c>
      <c r="X48" s="15" t="s">
        <v>2</v>
      </c>
      <c r="Y48" s="15" t="s">
        <v>2</v>
      </c>
      <c r="Z48" s="15" t="s">
        <v>2</v>
      </c>
      <c r="AA48" s="15" t="s">
        <v>1648</v>
      </c>
      <c r="AB48" s="15" t="s">
        <v>1648</v>
      </c>
      <c r="AC48" s="15" t="s">
        <v>1648</v>
      </c>
      <c r="AD48" s="15" t="s">
        <v>1648</v>
      </c>
      <c r="AE48" s="15" t="s">
        <v>1648</v>
      </c>
      <c r="AF48" s="15" t="s">
        <v>1648</v>
      </c>
      <c r="AG48" s="15" t="s">
        <v>1648</v>
      </c>
      <c r="AH48" s="15" t="s">
        <v>2</v>
      </c>
      <c r="AI48" s="15" t="s">
        <v>2</v>
      </c>
      <c r="AJ48" s="15" t="s">
        <v>1733</v>
      </c>
      <c r="AK48" s="15" t="s">
        <v>1662</v>
      </c>
      <c r="AL48" s="15" t="s">
        <v>475</v>
      </c>
      <c r="AM48" s="15" t="s">
        <v>1935</v>
      </c>
      <c r="AN48" s="16">
        <v>10</v>
      </c>
      <c r="AO48" s="16">
        <v>10</v>
      </c>
      <c r="AP48" s="17"/>
      <c r="AQ48" s="17"/>
      <c r="AR48" s="17">
        <v>45837</v>
      </c>
      <c r="AS48" s="17"/>
      <c r="AT48" s="17"/>
      <c r="AU48" s="16">
        <v>10</v>
      </c>
      <c r="AV48" s="18" t="s">
        <v>1652</v>
      </c>
      <c r="AW48" s="17"/>
      <c r="AX48" s="17">
        <v>45381</v>
      </c>
      <c r="AY48" s="17">
        <v>45381</v>
      </c>
    </row>
    <row r="49" spans="1:51" x14ac:dyDescent="0.35">
      <c r="A49" s="18" t="str">
        <f t="shared" si="0"/>
        <v>EDGDMW-BLC12E</v>
      </c>
      <c r="B49" s="15" t="s">
        <v>1639</v>
      </c>
      <c r="C49" s="15" t="s">
        <v>9</v>
      </c>
      <c r="D49" s="15" t="s">
        <v>549</v>
      </c>
      <c r="E49" s="15" t="s">
        <v>1730</v>
      </c>
      <c r="F49" s="15" t="s">
        <v>1734</v>
      </c>
      <c r="G49" s="15" t="s">
        <v>1643</v>
      </c>
      <c r="H49" s="15" t="s">
        <v>2</v>
      </c>
      <c r="I49" s="15" t="s">
        <v>1637</v>
      </c>
      <c r="J49" s="15" t="s">
        <v>1640</v>
      </c>
      <c r="K49" s="15" t="s">
        <v>1696</v>
      </c>
      <c r="L49" s="15" t="s">
        <v>1645</v>
      </c>
      <c r="M49" s="15" t="s">
        <v>2</v>
      </c>
      <c r="N49" s="15" t="s">
        <v>2</v>
      </c>
      <c r="O49" s="15" t="s">
        <v>1639</v>
      </c>
      <c r="P49" s="15" t="s">
        <v>1637</v>
      </c>
      <c r="Q49" s="15" t="s">
        <v>2</v>
      </c>
      <c r="R49" s="15" t="s">
        <v>1639</v>
      </c>
      <c r="S49" s="15" t="s">
        <v>1637</v>
      </c>
      <c r="T49" s="15" t="s">
        <v>2</v>
      </c>
      <c r="U49" s="15" t="s">
        <v>1646</v>
      </c>
      <c r="V49" s="15" t="s">
        <v>1646</v>
      </c>
      <c r="W49" s="15" t="s">
        <v>1647</v>
      </c>
      <c r="X49" s="15" t="s">
        <v>2</v>
      </c>
      <c r="Y49" s="15" t="s">
        <v>2</v>
      </c>
      <c r="Z49" s="15" t="s">
        <v>2</v>
      </c>
      <c r="AA49" s="15" t="s">
        <v>1648</v>
      </c>
      <c r="AB49" s="15" t="s">
        <v>1648</v>
      </c>
      <c r="AC49" s="15" t="s">
        <v>1648</v>
      </c>
      <c r="AD49" s="15" t="s">
        <v>1648</v>
      </c>
      <c r="AE49" s="15" t="s">
        <v>1648</v>
      </c>
      <c r="AF49" s="15" t="s">
        <v>1648</v>
      </c>
      <c r="AG49" s="15" t="s">
        <v>1648</v>
      </c>
      <c r="AH49" s="15" t="s">
        <v>2</v>
      </c>
      <c r="AI49" s="15" t="s">
        <v>2</v>
      </c>
      <c r="AJ49" s="15" t="s">
        <v>1733</v>
      </c>
      <c r="AK49" s="15" t="s">
        <v>1662</v>
      </c>
      <c r="AL49" s="15" t="s">
        <v>475</v>
      </c>
      <c r="AM49" s="15" t="s">
        <v>1935</v>
      </c>
      <c r="AN49" s="16">
        <v>10</v>
      </c>
      <c r="AO49" s="16">
        <v>10</v>
      </c>
      <c r="AP49" s="17"/>
      <c r="AQ49" s="17"/>
      <c r="AR49" s="17">
        <v>45837</v>
      </c>
      <c r="AS49" s="17"/>
      <c r="AT49" s="17"/>
      <c r="AU49" s="16">
        <v>20</v>
      </c>
      <c r="AV49" s="18" t="s">
        <v>1652</v>
      </c>
      <c r="AW49" s="17"/>
      <c r="AX49" s="17">
        <v>45381</v>
      </c>
      <c r="AY49" s="17">
        <v>45381</v>
      </c>
    </row>
    <row r="50" spans="1:51" x14ac:dyDescent="0.35">
      <c r="A50" s="18" t="str">
        <f t="shared" si="0"/>
        <v>EDGDMW-BLF19E</v>
      </c>
      <c r="B50" s="15" t="s">
        <v>1639</v>
      </c>
      <c r="C50" s="15" t="s">
        <v>9</v>
      </c>
      <c r="D50" s="15" t="s">
        <v>550</v>
      </c>
      <c r="E50" s="15" t="s">
        <v>1730</v>
      </c>
      <c r="F50" s="15" t="s">
        <v>1734</v>
      </c>
      <c r="G50" s="15" t="s">
        <v>1643</v>
      </c>
      <c r="H50" s="15" t="s">
        <v>2</v>
      </c>
      <c r="I50" s="15" t="s">
        <v>1637</v>
      </c>
      <c r="J50" s="15" t="s">
        <v>1640</v>
      </c>
      <c r="K50" s="15" t="s">
        <v>1737</v>
      </c>
      <c r="L50" s="15" t="s">
        <v>1645</v>
      </c>
      <c r="M50" s="15" t="s">
        <v>2</v>
      </c>
      <c r="N50" s="15" t="s">
        <v>2</v>
      </c>
      <c r="O50" s="15" t="s">
        <v>1639</v>
      </c>
      <c r="P50" s="15" t="s">
        <v>1637</v>
      </c>
      <c r="Q50" s="15" t="s">
        <v>2</v>
      </c>
      <c r="R50" s="15" t="s">
        <v>1639</v>
      </c>
      <c r="S50" s="15" t="s">
        <v>1637</v>
      </c>
      <c r="T50" s="15" t="s">
        <v>2</v>
      </c>
      <c r="U50" s="15" t="s">
        <v>1646</v>
      </c>
      <c r="V50" s="15" t="s">
        <v>1646</v>
      </c>
      <c r="W50" s="15" t="s">
        <v>1647</v>
      </c>
      <c r="X50" s="15" t="s">
        <v>2</v>
      </c>
      <c r="Y50" s="15" t="s">
        <v>2</v>
      </c>
      <c r="Z50" s="15" t="s">
        <v>2</v>
      </c>
      <c r="AA50" s="15" t="s">
        <v>1648</v>
      </c>
      <c r="AB50" s="15" t="s">
        <v>1648</v>
      </c>
      <c r="AC50" s="15" t="s">
        <v>1648</v>
      </c>
      <c r="AD50" s="15" t="s">
        <v>1648</v>
      </c>
      <c r="AE50" s="15" t="s">
        <v>1648</v>
      </c>
      <c r="AF50" s="15" t="s">
        <v>1648</v>
      </c>
      <c r="AG50" s="15" t="s">
        <v>1648</v>
      </c>
      <c r="AH50" s="15" t="s">
        <v>2</v>
      </c>
      <c r="AI50" s="15" t="s">
        <v>2</v>
      </c>
      <c r="AJ50" s="15" t="s">
        <v>1733</v>
      </c>
      <c r="AK50" s="15" t="s">
        <v>1662</v>
      </c>
      <c r="AL50" s="15" t="s">
        <v>475</v>
      </c>
      <c r="AM50" s="15" t="s">
        <v>1935</v>
      </c>
      <c r="AN50" s="16">
        <v>10</v>
      </c>
      <c r="AO50" s="16">
        <v>10</v>
      </c>
      <c r="AP50" s="17"/>
      <c r="AQ50" s="17"/>
      <c r="AR50" s="17">
        <v>45837</v>
      </c>
      <c r="AS50" s="17"/>
      <c r="AT50" s="17"/>
      <c r="AU50" s="16">
        <v>20</v>
      </c>
      <c r="AV50" s="18" t="s">
        <v>1652</v>
      </c>
      <c r="AW50" s="17"/>
      <c r="AX50" s="17">
        <v>45381</v>
      </c>
      <c r="AY50" s="17">
        <v>45381</v>
      </c>
    </row>
    <row r="51" spans="1:51" x14ac:dyDescent="0.35">
      <c r="A51" s="18" t="str">
        <f t="shared" si="0"/>
        <v>EDGDMW-BLG10E</v>
      </c>
      <c r="B51" s="15" t="s">
        <v>1639</v>
      </c>
      <c r="C51" s="15" t="s">
        <v>9</v>
      </c>
      <c r="D51" s="15" t="s">
        <v>551</v>
      </c>
      <c r="E51" s="15" t="s">
        <v>1730</v>
      </c>
      <c r="F51" s="15" t="s">
        <v>1734</v>
      </c>
      <c r="G51" s="15" t="s">
        <v>1643</v>
      </c>
      <c r="H51" s="15" t="s">
        <v>2</v>
      </c>
      <c r="I51" s="15" t="s">
        <v>1637</v>
      </c>
      <c r="J51" s="15" t="s">
        <v>1640</v>
      </c>
      <c r="K51" s="15" t="s">
        <v>1696</v>
      </c>
      <c r="L51" s="15" t="s">
        <v>1645</v>
      </c>
      <c r="M51" s="15" t="s">
        <v>2</v>
      </c>
      <c r="N51" s="15" t="s">
        <v>2</v>
      </c>
      <c r="O51" s="15" t="s">
        <v>1639</v>
      </c>
      <c r="P51" s="15" t="s">
        <v>1637</v>
      </c>
      <c r="Q51" s="15" t="s">
        <v>2</v>
      </c>
      <c r="R51" s="15" t="s">
        <v>1639</v>
      </c>
      <c r="S51" s="15" t="s">
        <v>1637</v>
      </c>
      <c r="T51" s="15" t="s">
        <v>2</v>
      </c>
      <c r="U51" s="15" t="s">
        <v>1646</v>
      </c>
      <c r="V51" s="15" t="s">
        <v>1646</v>
      </c>
      <c r="W51" s="15" t="s">
        <v>1647</v>
      </c>
      <c r="X51" s="15" t="s">
        <v>2</v>
      </c>
      <c r="Y51" s="15" t="s">
        <v>2</v>
      </c>
      <c r="Z51" s="15" t="s">
        <v>2</v>
      </c>
      <c r="AA51" s="15" t="s">
        <v>1648</v>
      </c>
      <c r="AB51" s="15" t="s">
        <v>1648</v>
      </c>
      <c r="AC51" s="15" t="s">
        <v>1648</v>
      </c>
      <c r="AD51" s="15" t="s">
        <v>1648</v>
      </c>
      <c r="AE51" s="15" t="s">
        <v>1648</v>
      </c>
      <c r="AF51" s="15" t="s">
        <v>1648</v>
      </c>
      <c r="AG51" s="15" t="s">
        <v>1648</v>
      </c>
      <c r="AH51" s="15" t="s">
        <v>2</v>
      </c>
      <c r="AI51" s="15" t="s">
        <v>2</v>
      </c>
      <c r="AJ51" s="15" t="s">
        <v>1733</v>
      </c>
      <c r="AK51" s="15" t="s">
        <v>1662</v>
      </c>
      <c r="AL51" s="15" t="s">
        <v>475</v>
      </c>
      <c r="AM51" s="15" t="s">
        <v>1935</v>
      </c>
      <c r="AN51" s="16">
        <v>10</v>
      </c>
      <c r="AO51" s="16">
        <v>10</v>
      </c>
      <c r="AP51" s="17"/>
      <c r="AQ51" s="17"/>
      <c r="AR51" s="17">
        <v>45837</v>
      </c>
      <c r="AS51" s="17"/>
      <c r="AT51" s="17"/>
      <c r="AU51" s="16">
        <v>20</v>
      </c>
      <c r="AV51" s="18" t="s">
        <v>1652</v>
      </c>
      <c r="AW51" s="17"/>
      <c r="AX51" s="17">
        <v>45381</v>
      </c>
      <c r="AY51" s="17">
        <v>45381</v>
      </c>
    </row>
    <row r="52" spans="1:51" x14ac:dyDescent="0.35">
      <c r="A52" s="18" t="str">
        <f t="shared" si="0"/>
        <v>EDGDMW-BLH7E</v>
      </c>
      <c r="B52" s="15" t="s">
        <v>1639</v>
      </c>
      <c r="C52" s="15" t="s">
        <v>9</v>
      </c>
      <c r="D52" s="15" t="s">
        <v>552</v>
      </c>
      <c r="E52" s="15" t="s">
        <v>1730</v>
      </c>
      <c r="F52" s="15" t="s">
        <v>1734</v>
      </c>
      <c r="G52" s="15" t="s">
        <v>1643</v>
      </c>
      <c r="H52" s="15" t="s">
        <v>2</v>
      </c>
      <c r="I52" s="15" t="s">
        <v>1637</v>
      </c>
      <c r="J52" s="15" t="s">
        <v>1640</v>
      </c>
      <c r="K52" s="15" t="s">
        <v>1738</v>
      </c>
      <c r="L52" s="15" t="s">
        <v>1645</v>
      </c>
      <c r="M52" s="15" t="s">
        <v>2</v>
      </c>
      <c r="N52" s="15" t="s">
        <v>2</v>
      </c>
      <c r="O52" s="15" t="s">
        <v>1639</v>
      </c>
      <c r="P52" s="15" t="s">
        <v>1637</v>
      </c>
      <c r="Q52" s="15" t="s">
        <v>2</v>
      </c>
      <c r="R52" s="15" t="s">
        <v>1639</v>
      </c>
      <c r="S52" s="15" t="s">
        <v>1637</v>
      </c>
      <c r="T52" s="15" t="s">
        <v>2</v>
      </c>
      <c r="U52" s="15" t="s">
        <v>1646</v>
      </c>
      <c r="V52" s="15" t="s">
        <v>1646</v>
      </c>
      <c r="W52" s="15" t="s">
        <v>1647</v>
      </c>
      <c r="X52" s="15" t="s">
        <v>2</v>
      </c>
      <c r="Y52" s="15" t="s">
        <v>2</v>
      </c>
      <c r="Z52" s="15" t="s">
        <v>2</v>
      </c>
      <c r="AA52" s="15" t="s">
        <v>1648</v>
      </c>
      <c r="AB52" s="15" t="s">
        <v>1648</v>
      </c>
      <c r="AC52" s="15" t="s">
        <v>1648</v>
      </c>
      <c r="AD52" s="15" t="s">
        <v>1648</v>
      </c>
      <c r="AE52" s="15" t="s">
        <v>1648</v>
      </c>
      <c r="AF52" s="15" t="s">
        <v>1648</v>
      </c>
      <c r="AG52" s="15" t="s">
        <v>1648</v>
      </c>
      <c r="AH52" s="15" t="s">
        <v>2</v>
      </c>
      <c r="AI52" s="15" t="s">
        <v>2</v>
      </c>
      <c r="AJ52" s="15" t="s">
        <v>1733</v>
      </c>
      <c r="AK52" s="15" t="s">
        <v>1662</v>
      </c>
      <c r="AL52" s="15" t="s">
        <v>475</v>
      </c>
      <c r="AM52" s="15" t="s">
        <v>1935</v>
      </c>
      <c r="AN52" s="16">
        <v>10</v>
      </c>
      <c r="AO52" s="16">
        <v>10</v>
      </c>
      <c r="AP52" s="17"/>
      <c r="AQ52" s="17"/>
      <c r="AR52" s="17">
        <v>45837</v>
      </c>
      <c r="AS52" s="17"/>
      <c r="AT52" s="17"/>
      <c r="AU52" s="16">
        <v>20</v>
      </c>
      <c r="AV52" s="18" t="s">
        <v>1652</v>
      </c>
      <c r="AW52" s="17"/>
      <c r="AX52" s="17">
        <v>45381</v>
      </c>
      <c r="AY52" s="17">
        <v>45381</v>
      </c>
    </row>
    <row r="53" spans="1:51" x14ac:dyDescent="0.35">
      <c r="A53" s="18" t="str">
        <f t="shared" si="0"/>
        <v>EDGDMW-BLJ31E</v>
      </c>
      <c r="B53" s="15" t="s">
        <v>1639</v>
      </c>
      <c r="C53" s="15" t="s">
        <v>9</v>
      </c>
      <c r="D53" s="15" t="s">
        <v>553</v>
      </c>
      <c r="E53" s="15" t="s">
        <v>1730</v>
      </c>
      <c r="F53" s="15" t="s">
        <v>1734</v>
      </c>
      <c r="G53" s="15" t="s">
        <v>1643</v>
      </c>
      <c r="H53" s="15" t="s">
        <v>2</v>
      </c>
      <c r="I53" s="15" t="s">
        <v>1637</v>
      </c>
      <c r="J53" s="15" t="s">
        <v>1640</v>
      </c>
      <c r="K53" s="15" t="s">
        <v>1737</v>
      </c>
      <c r="L53" s="15" t="s">
        <v>1645</v>
      </c>
      <c r="M53" s="15" t="s">
        <v>2</v>
      </c>
      <c r="N53" s="15" t="s">
        <v>2</v>
      </c>
      <c r="O53" s="15" t="s">
        <v>1639</v>
      </c>
      <c r="P53" s="15" t="s">
        <v>1637</v>
      </c>
      <c r="Q53" s="15" t="s">
        <v>2</v>
      </c>
      <c r="R53" s="15" t="s">
        <v>1639</v>
      </c>
      <c r="S53" s="15" t="s">
        <v>1637</v>
      </c>
      <c r="T53" s="15" t="s">
        <v>2</v>
      </c>
      <c r="U53" s="15" t="s">
        <v>1646</v>
      </c>
      <c r="V53" s="15" t="s">
        <v>1646</v>
      </c>
      <c r="W53" s="15" t="s">
        <v>1647</v>
      </c>
      <c r="X53" s="15" t="s">
        <v>1648</v>
      </c>
      <c r="Y53" s="15" t="s">
        <v>2</v>
      </c>
      <c r="Z53" s="15" t="s">
        <v>2</v>
      </c>
      <c r="AA53" s="15" t="s">
        <v>1648</v>
      </c>
      <c r="AB53" s="15" t="s">
        <v>1648</v>
      </c>
      <c r="AC53" s="15" t="s">
        <v>1648</v>
      </c>
      <c r="AD53" s="15" t="s">
        <v>1648</v>
      </c>
      <c r="AE53" s="15" t="s">
        <v>1648</v>
      </c>
      <c r="AF53" s="15" t="s">
        <v>1648</v>
      </c>
      <c r="AG53" s="15" t="s">
        <v>1648</v>
      </c>
      <c r="AH53" s="15" t="s">
        <v>2</v>
      </c>
      <c r="AI53" s="15" t="s">
        <v>2</v>
      </c>
      <c r="AJ53" s="15" t="s">
        <v>1733</v>
      </c>
      <c r="AK53" s="15" t="s">
        <v>1662</v>
      </c>
      <c r="AL53" s="15" t="s">
        <v>475</v>
      </c>
      <c r="AM53" s="15" t="s">
        <v>1935</v>
      </c>
      <c r="AN53" s="16">
        <v>10</v>
      </c>
      <c r="AO53" s="16">
        <v>10</v>
      </c>
      <c r="AP53" s="17"/>
      <c r="AQ53" s="17"/>
      <c r="AR53" s="17">
        <v>45837</v>
      </c>
      <c r="AS53" s="17"/>
      <c r="AT53" s="17"/>
      <c r="AU53" s="16">
        <v>20</v>
      </c>
      <c r="AV53" s="18" t="s">
        <v>1652</v>
      </c>
      <c r="AW53" s="17"/>
      <c r="AX53" s="17">
        <v>45381</v>
      </c>
      <c r="AY53" s="17">
        <v>45381</v>
      </c>
    </row>
    <row r="54" spans="1:51" x14ac:dyDescent="0.35">
      <c r="A54" s="18" t="str">
        <f t="shared" si="0"/>
        <v>EDGDMW-BLK22E</v>
      </c>
      <c r="B54" s="15" t="s">
        <v>1639</v>
      </c>
      <c r="C54" s="15" t="s">
        <v>9</v>
      </c>
      <c r="D54" s="15" t="s">
        <v>554</v>
      </c>
      <c r="E54" s="15" t="s">
        <v>1730</v>
      </c>
      <c r="F54" s="15" t="s">
        <v>1734</v>
      </c>
      <c r="G54" s="15" t="s">
        <v>1643</v>
      </c>
      <c r="H54" s="15" t="s">
        <v>2</v>
      </c>
      <c r="I54" s="15" t="s">
        <v>1637</v>
      </c>
      <c r="J54" s="15" t="s">
        <v>1640</v>
      </c>
      <c r="K54" s="15" t="s">
        <v>1773</v>
      </c>
      <c r="L54" s="15" t="s">
        <v>1645</v>
      </c>
      <c r="M54" s="15" t="s">
        <v>2</v>
      </c>
      <c r="N54" s="15" t="s">
        <v>2</v>
      </c>
      <c r="O54" s="15" t="s">
        <v>1639</v>
      </c>
      <c r="P54" s="15" t="s">
        <v>1637</v>
      </c>
      <c r="Q54" s="15" t="s">
        <v>2</v>
      </c>
      <c r="R54" s="15" t="s">
        <v>1639</v>
      </c>
      <c r="S54" s="15" t="s">
        <v>1637</v>
      </c>
      <c r="T54" s="15" t="s">
        <v>2</v>
      </c>
      <c r="U54" s="15" t="s">
        <v>1646</v>
      </c>
      <c r="V54" s="15" t="s">
        <v>1646</v>
      </c>
      <c r="W54" s="15" t="s">
        <v>1647</v>
      </c>
      <c r="X54" s="15" t="s">
        <v>2</v>
      </c>
      <c r="Y54" s="15" t="s">
        <v>2</v>
      </c>
      <c r="Z54" s="15" t="s">
        <v>2</v>
      </c>
      <c r="AA54" s="15" t="s">
        <v>1648</v>
      </c>
      <c r="AB54" s="15" t="s">
        <v>1648</v>
      </c>
      <c r="AC54" s="15" t="s">
        <v>1648</v>
      </c>
      <c r="AD54" s="15" t="s">
        <v>1648</v>
      </c>
      <c r="AE54" s="15" t="s">
        <v>1648</v>
      </c>
      <c r="AF54" s="15" t="s">
        <v>1648</v>
      </c>
      <c r="AG54" s="15" t="s">
        <v>1648</v>
      </c>
      <c r="AH54" s="15" t="s">
        <v>2</v>
      </c>
      <c r="AI54" s="15" t="s">
        <v>2</v>
      </c>
      <c r="AJ54" s="15" t="s">
        <v>1733</v>
      </c>
      <c r="AK54" s="15" t="s">
        <v>1662</v>
      </c>
      <c r="AL54" s="15" t="s">
        <v>475</v>
      </c>
      <c r="AM54" s="15" t="s">
        <v>1935</v>
      </c>
      <c r="AN54" s="16">
        <v>10</v>
      </c>
      <c r="AO54" s="16">
        <v>10</v>
      </c>
      <c r="AP54" s="17"/>
      <c r="AQ54" s="17"/>
      <c r="AR54" s="17">
        <v>45837</v>
      </c>
      <c r="AS54" s="17"/>
      <c r="AT54" s="17"/>
      <c r="AU54" s="16">
        <v>20</v>
      </c>
      <c r="AV54" s="18" t="s">
        <v>1652</v>
      </c>
      <c r="AW54" s="17"/>
      <c r="AX54" s="17">
        <v>45381</v>
      </c>
      <c r="AY54" s="17">
        <v>45381</v>
      </c>
    </row>
    <row r="55" spans="1:51" x14ac:dyDescent="0.35">
      <c r="A55" s="18" t="str">
        <f t="shared" si="0"/>
        <v>EDGDMW-BMB9E</v>
      </c>
      <c r="B55" s="15" t="s">
        <v>1639</v>
      </c>
      <c r="C55" s="15" t="s">
        <v>9</v>
      </c>
      <c r="D55" s="15" t="s">
        <v>556</v>
      </c>
      <c r="E55" s="15" t="s">
        <v>1730</v>
      </c>
      <c r="F55" s="15" t="s">
        <v>1734</v>
      </c>
      <c r="G55" s="15" t="s">
        <v>1643</v>
      </c>
      <c r="H55" s="15" t="s">
        <v>2</v>
      </c>
      <c r="I55" s="15" t="s">
        <v>1637</v>
      </c>
      <c r="J55" s="15" t="s">
        <v>1640</v>
      </c>
      <c r="K55" s="15" t="s">
        <v>1696</v>
      </c>
      <c r="L55" s="15" t="s">
        <v>1645</v>
      </c>
      <c r="M55" s="15" t="s">
        <v>2</v>
      </c>
      <c r="N55" s="15" t="s">
        <v>2</v>
      </c>
      <c r="O55" s="15" t="s">
        <v>1639</v>
      </c>
      <c r="P55" s="15" t="s">
        <v>1637</v>
      </c>
      <c r="Q55" s="15" t="s">
        <v>2</v>
      </c>
      <c r="R55" s="15" t="s">
        <v>1639</v>
      </c>
      <c r="S55" s="15" t="s">
        <v>1637</v>
      </c>
      <c r="T55" s="15" t="s">
        <v>2</v>
      </c>
      <c r="U55" s="15" t="s">
        <v>1646</v>
      </c>
      <c r="V55" s="15" t="s">
        <v>1646</v>
      </c>
      <c r="W55" s="15" t="s">
        <v>1647</v>
      </c>
      <c r="X55" s="15" t="s">
        <v>2</v>
      </c>
      <c r="Y55" s="15" t="s">
        <v>2</v>
      </c>
      <c r="Z55" s="15" t="s">
        <v>2</v>
      </c>
      <c r="AA55" s="15" t="s">
        <v>1648</v>
      </c>
      <c r="AB55" s="15" t="s">
        <v>1648</v>
      </c>
      <c r="AC55" s="15" t="s">
        <v>1648</v>
      </c>
      <c r="AD55" s="15" t="s">
        <v>1648</v>
      </c>
      <c r="AE55" s="15" t="s">
        <v>1648</v>
      </c>
      <c r="AF55" s="15" t="s">
        <v>1648</v>
      </c>
      <c r="AG55" s="15" t="s">
        <v>1648</v>
      </c>
      <c r="AH55" s="15" t="s">
        <v>2</v>
      </c>
      <c r="AI55" s="15" t="s">
        <v>2</v>
      </c>
      <c r="AJ55" s="15" t="s">
        <v>1733</v>
      </c>
      <c r="AK55" s="15" t="s">
        <v>1662</v>
      </c>
      <c r="AL55" s="15" t="s">
        <v>475</v>
      </c>
      <c r="AM55" s="15" t="s">
        <v>1935</v>
      </c>
      <c r="AN55" s="16">
        <v>10</v>
      </c>
      <c r="AO55" s="16">
        <v>10</v>
      </c>
      <c r="AP55" s="17"/>
      <c r="AQ55" s="17"/>
      <c r="AR55" s="17">
        <v>45837</v>
      </c>
      <c r="AS55" s="17"/>
      <c r="AT55" s="17"/>
      <c r="AU55" s="16">
        <v>20</v>
      </c>
      <c r="AV55" s="18" t="s">
        <v>1652</v>
      </c>
      <c r="AW55" s="17"/>
      <c r="AX55" s="17">
        <v>45381</v>
      </c>
      <c r="AY55" s="17">
        <v>45381</v>
      </c>
    </row>
    <row r="56" spans="1:51" x14ac:dyDescent="0.35">
      <c r="A56" s="18" t="str">
        <f t="shared" si="0"/>
        <v>EDGDMW-BTC12E</v>
      </c>
      <c r="B56" s="15" t="s">
        <v>1639</v>
      </c>
      <c r="C56" s="15" t="s">
        <v>9</v>
      </c>
      <c r="D56" s="15" t="s">
        <v>557</v>
      </c>
      <c r="E56" s="15" t="s">
        <v>1730</v>
      </c>
      <c r="F56" s="15" t="s">
        <v>1731</v>
      </c>
      <c r="G56" s="15" t="s">
        <v>1643</v>
      </c>
      <c r="H56" s="15" t="s">
        <v>2</v>
      </c>
      <c r="I56" s="15" t="s">
        <v>1637</v>
      </c>
      <c r="J56" s="15" t="s">
        <v>1640</v>
      </c>
      <c r="K56" s="15" t="s">
        <v>1696</v>
      </c>
      <c r="L56" s="15" t="s">
        <v>1645</v>
      </c>
      <c r="M56" s="15" t="s">
        <v>2</v>
      </c>
      <c r="N56" s="15" t="s">
        <v>2</v>
      </c>
      <c r="O56" s="15" t="s">
        <v>1639</v>
      </c>
      <c r="P56" s="15" t="s">
        <v>1637</v>
      </c>
      <c r="Q56" s="15" t="s">
        <v>2</v>
      </c>
      <c r="R56" s="15" t="s">
        <v>1639</v>
      </c>
      <c r="S56" s="15" t="s">
        <v>1637</v>
      </c>
      <c r="T56" s="15" t="s">
        <v>2</v>
      </c>
      <c r="U56" s="15" t="s">
        <v>1646</v>
      </c>
      <c r="V56" s="15" t="s">
        <v>1646</v>
      </c>
      <c r="W56" s="15" t="s">
        <v>1647</v>
      </c>
      <c r="X56" s="15" t="s">
        <v>2</v>
      </c>
      <c r="Y56" s="15" t="s">
        <v>2</v>
      </c>
      <c r="Z56" s="15" t="s">
        <v>2</v>
      </c>
      <c r="AA56" s="15" t="s">
        <v>1648</v>
      </c>
      <c r="AB56" s="15" t="s">
        <v>1648</v>
      </c>
      <c r="AC56" s="15" t="s">
        <v>1648</v>
      </c>
      <c r="AD56" s="15" t="s">
        <v>1648</v>
      </c>
      <c r="AE56" s="15" t="s">
        <v>1648</v>
      </c>
      <c r="AF56" s="15" t="s">
        <v>1648</v>
      </c>
      <c r="AG56" s="15" t="s">
        <v>1648</v>
      </c>
      <c r="AH56" s="15" t="s">
        <v>2</v>
      </c>
      <c r="AI56" s="15" t="s">
        <v>2</v>
      </c>
      <c r="AJ56" s="15" t="s">
        <v>1733</v>
      </c>
      <c r="AK56" s="15" t="s">
        <v>1662</v>
      </c>
      <c r="AL56" s="15" t="s">
        <v>475</v>
      </c>
      <c r="AM56" s="15" t="s">
        <v>1935</v>
      </c>
      <c r="AN56" s="16">
        <v>10</v>
      </c>
      <c r="AO56" s="16">
        <v>10</v>
      </c>
      <c r="AP56" s="17"/>
      <c r="AQ56" s="17"/>
      <c r="AR56" s="17">
        <v>45837</v>
      </c>
      <c r="AS56" s="17"/>
      <c r="AT56" s="17"/>
      <c r="AU56" s="16">
        <v>10</v>
      </c>
      <c r="AV56" s="18" t="s">
        <v>1652</v>
      </c>
      <c r="AW56" s="17"/>
      <c r="AX56" s="17">
        <v>45381</v>
      </c>
      <c r="AY56" s="17">
        <v>45381</v>
      </c>
    </row>
    <row r="57" spans="1:51" x14ac:dyDescent="0.35">
      <c r="A57" s="18" t="str">
        <f t="shared" si="0"/>
        <v>EDGDMW-BTC13E</v>
      </c>
      <c r="B57" s="15" t="s">
        <v>1639</v>
      </c>
      <c r="C57" s="15" t="s">
        <v>9</v>
      </c>
      <c r="D57" s="15" t="s">
        <v>559</v>
      </c>
      <c r="E57" s="15" t="s">
        <v>1730</v>
      </c>
      <c r="F57" s="15" t="s">
        <v>1731</v>
      </c>
      <c r="G57" s="15" t="s">
        <v>1643</v>
      </c>
      <c r="H57" s="15" t="s">
        <v>2</v>
      </c>
      <c r="I57" s="15" t="s">
        <v>1637</v>
      </c>
      <c r="J57" s="15" t="s">
        <v>1640</v>
      </c>
      <c r="K57" s="15" t="s">
        <v>1773</v>
      </c>
      <c r="L57" s="15" t="s">
        <v>1645</v>
      </c>
      <c r="M57" s="15" t="s">
        <v>2</v>
      </c>
      <c r="N57" s="15" t="s">
        <v>2</v>
      </c>
      <c r="O57" s="15" t="s">
        <v>1639</v>
      </c>
      <c r="P57" s="15" t="s">
        <v>1637</v>
      </c>
      <c r="Q57" s="15" t="s">
        <v>2</v>
      </c>
      <c r="R57" s="15" t="s">
        <v>1639</v>
      </c>
      <c r="S57" s="15" t="s">
        <v>1637</v>
      </c>
      <c r="T57" s="15" t="s">
        <v>2</v>
      </c>
      <c r="U57" s="15" t="s">
        <v>1732</v>
      </c>
      <c r="V57" s="15" t="s">
        <v>1732</v>
      </c>
      <c r="W57" s="15" t="s">
        <v>1647</v>
      </c>
      <c r="X57" s="15" t="s">
        <v>2</v>
      </c>
      <c r="Y57" s="15" t="s">
        <v>2</v>
      </c>
      <c r="Z57" s="15" t="s">
        <v>2</v>
      </c>
      <c r="AA57" s="15" t="s">
        <v>1648</v>
      </c>
      <c r="AB57" s="15" t="s">
        <v>1648</v>
      </c>
      <c r="AC57" s="15" t="s">
        <v>1648</v>
      </c>
      <c r="AD57" s="15" t="s">
        <v>1648</v>
      </c>
      <c r="AE57" s="15" t="s">
        <v>1648</v>
      </c>
      <c r="AF57" s="15" t="s">
        <v>1648</v>
      </c>
      <c r="AG57" s="15" t="s">
        <v>1648</v>
      </c>
      <c r="AH57" s="15" t="s">
        <v>2</v>
      </c>
      <c r="AI57" s="15" t="s">
        <v>2</v>
      </c>
      <c r="AJ57" s="15" t="s">
        <v>1733</v>
      </c>
      <c r="AK57" s="15" t="s">
        <v>1662</v>
      </c>
      <c r="AL57" s="15" t="s">
        <v>475</v>
      </c>
      <c r="AM57" s="15" t="s">
        <v>1935</v>
      </c>
      <c r="AN57" s="16">
        <v>10</v>
      </c>
      <c r="AO57" s="16">
        <v>10</v>
      </c>
      <c r="AP57" s="17"/>
      <c r="AQ57" s="17"/>
      <c r="AR57" s="17">
        <v>45837</v>
      </c>
      <c r="AS57" s="17"/>
      <c r="AT57" s="17"/>
      <c r="AU57" s="16">
        <v>10</v>
      </c>
      <c r="AV57" s="18" t="s">
        <v>1652</v>
      </c>
      <c r="AW57" s="17"/>
      <c r="AX57" s="17">
        <v>45381</v>
      </c>
      <c r="AY57" s="17">
        <v>45381</v>
      </c>
    </row>
    <row r="58" spans="1:51" x14ac:dyDescent="0.35">
      <c r="A58" s="18" t="str">
        <f t="shared" si="0"/>
        <v>EDGDMW-BTC14E</v>
      </c>
      <c r="B58" s="15" t="s">
        <v>1639</v>
      </c>
      <c r="C58" s="15" t="s">
        <v>9</v>
      </c>
      <c r="D58" s="15" t="s">
        <v>560</v>
      </c>
      <c r="E58" s="15" t="s">
        <v>1730</v>
      </c>
      <c r="F58" s="15" t="s">
        <v>1731</v>
      </c>
      <c r="G58" s="15" t="s">
        <v>1643</v>
      </c>
      <c r="H58" s="15" t="s">
        <v>2</v>
      </c>
      <c r="I58" s="15" t="s">
        <v>1637</v>
      </c>
      <c r="J58" s="15" t="s">
        <v>1640</v>
      </c>
      <c r="K58" s="15" t="s">
        <v>1773</v>
      </c>
      <c r="L58" s="15" t="s">
        <v>1645</v>
      </c>
      <c r="M58" s="15" t="s">
        <v>2</v>
      </c>
      <c r="N58" s="15" t="s">
        <v>2</v>
      </c>
      <c r="O58" s="15" t="s">
        <v>1639</v>
      </c>
      <c r="P58" s="15" t="s">
        <v>1637</v>
      </c>
      <c r="Q58" s="15" t="s">
        <v>2</v>
      </c>
      <c r="R58" s="15" t="s">
        <v>1639</v>
      </c>
      <c r="S58" s="15" t="s">
        <v>1637</v>
      </c>
      <c r="T58" s="15" t="s">
        <v>2</v>
      </c>
      <c r="U58" s="15" t="s">
        <v>1732</v>
      </c>
      <c r="V58" s="15" t="s">
        <v>1732</v>
      </c>
      <c r="W58" s="15" t="s">
        <v>1647</v>
      </c>
      <c r="X58" s="15" t="s">
        <v>2</v>
      </c>
      <c r="Y58" s="15" t="s">
        <v>2</v>
      </c>
      <c r="Z58" s="15" t="s">
        <v>2</v>
      </c>
      <c r="AA58" s="15" t="s">
        <v>1648</v>
      </c>
      <c r="AB58" s="15" t="s">
        <v>1648</v>
      </c>
      <c r="AC58" s="15" t="s">
        <v>1648</v>
      </c>
      <c r="AD58" s="15" t="s">
        <v>1648</v>
      </c>
      <c r="AE58" s="15" t="s">
        <v>1648</v>
      </c>
      <c r="AF58" s="15" t="s">
        <v>1648</v>
      </c>
      <c r="AG58" s="15" t="s">
        <v>1648</v>
      </c>
      <c r="AH58" s="15" t="s">
        <v>2</v>
      </c>
      <c r="AI58" s="15" t="s">
        <v>2</v>
      </c>
      <c r="AJ58" s="15" t="s">
        <v>1733</v>
      </c>
      <c r="AK58" s="15" t="s">
        <v>1662</v>
      </c>
      <c r="AL58" s="15" t="s">
        <v>475</v>
      </c>
      <c r="AM58" s="15" t="s">
        <v>1935</v>
      </c>
      <c r="AN58" s="16">
        <v>10</v>
      </c>
      <c r="AO58" s="16">
        <v>10</v>
      </c>
      <c r="AP58" s="17"/>
      <c r="AQ58" s="17"/>
      <c r="AR58" s="17">
        <v>45837</v>
      </c>
      <c r="AS58" s="17"/>
      <c r="AT58" s="17"/>
      <c r="AU58" s="16">
        <v>5</v>
      </c>
      <c r="AV58" s="18" t="s">
        <v>1652</v>
      </c>
      <c r="AW58" s="17"/>
      <c r="AX58" s="17">
        <v>45381</v>
      </c>
      <c r="AY58" s="17">
        <v>45381</v>
      </c>
    </row>
    <row r="59" spans="1:51" x14ac:dyDescent="0.35">
      <c r="A59" s="18" t="str">
        <f t="shared" si="0"/>
        <v>EDGDMW-BTC15E</v>
      </c>
      <c r="B59" s="15" t="s">
        <v>1639</v>
      </c>
      <c r="C59" s="15" t="s">
        <v>9</v>
      </c>
      <c r="D59" s="15" t="s">
        <v>561</v>
      </c>
      <c r="E59" s="15" t="s">
        <v>1730</v>
      </c>
      <c r="F59" s="15" t="s">
        <v>1731</v>
      </c>
      <c r="G59" s="15" t="s">
        <v>1643</v>
      </c>
      <c r="H59" s="15" t="s">
        <v>2</v>
      </c>
      <c r="I59" s="15" t="s">
        <v>1637</v>
      </c>
      <c r="J59" s="15" t="s">
        <v>1640</v>
      </c>
      <c r="K59" s="15" t="s">
        <v>1773</v>
      </c>
      <c r="L59" s="15" t="s">
        <v>1645</v>
      </c>
      <c r="M59" s="15" t="s">
        <v>2</v>
      </c>
      <c r="N59" s="15" t="s">
        <v>2</v>
      </c>
      <c r="O59" s="15" t="s">
        <v>1639</v>
      </c>
      <c r="P59" s="15" t="s">
        <v>1637</v>
      </c>
      <c r="Q59" s="15" t="s">
        <v>2</v>
      </c>
      <c r="R59" s="15" t="s">
        <v>1639</v>
      </c>
      <c r="S59" s="15" t="s">
        <v>1637</v>
      </c>
      <c r="T59" s="15" t="s">
        <v>2</v>
      </c>
      <c r="U59" s="15" t="s">
        <v>1646</v>
      </c>
      <c r="V59" s="15" t="s">
        <v>1646</v>
      </c>
      <c r="W59" s="15" t="s">
        <v>1647</v>
      </c>
      <c r="X59" s="15" t="s">
        <v>2</v>
      </c>
      <c r="Y59" s="15" t="s">
        <v>2</v>
      </c>
      <c r="Z59" s="15" t="s">
        <v>2</v>
      </c>
      <c r="AA59" s="15" t="s">
        <v>1648</v>
      </c>
      <c r="AB59" s="15" t="s">
        <v>1648</v>
      </c>
      <c r="AC59" s="15" t="s">
        <v>1648</v>
      </c>
      <c r="AD59" s="15" t="s">
        <v>1648</v>
      </c>
      <c r="AE59" s="15" t="s">
        <v>1648</v>
      </c>
      <c r="AF59" s="15" t="s">
        <v>1648</v>
      </c>
      <c r="AG59" s="15" t="s">
        <v>1648</v>
      </c>
      <c r="AH59" s="15" t="s">
        <v>2</v>
      </c>
      <c r="AI59" s="15" t="s">
        <v>2</v>
      </c>
      <c r="AJ59" s="15" t="s">
        <v>1733</v>
      </c>
      <c r="AK59" s="15" t="s">
        <v>1662</v>
      </c>
      <c r="AL59" s="15" t="s">
        <v>475</v>
      </c>
      <c r="AM59" s="15" t="s">
        <v>1935</v>
      </c>
      <c r="AN59" s="16">
        <v>10</v>
      </c>
      <c r="AO59" s="16">
        <v>10</v>
      </c>
      <c r="AP59" s="17"/>
      <c r="AQ59" s="17"/>
      <c r="AR59" s="17">
        <v>45837</v>
      </c>
      <c r="AS59" s="17"/>
      <c r="AT59" s="17"/>
      <c r="AU59" s="16">
        <v>5</v>
      </c>
      <c r="AV59" s="18" t="s">
        <v>1652</v>
      </c>
      <c r="AW59" s="17"/>
      <c r="AX59" s="17">
        <v>45381</v>
      </c>
      <c r="AY59" s="17">
        <v>45381</v>
      </c>
    </row>
    <row r="60" spans="1:51" x14ac:dyDescent="0.35">
      <c r="A60" s="18" t="str">
        <f t="shared" si="0"/>
        <v>EDGDMW-DCC12GU</v>
      </c>
      <c r="B60" s="15" t="s">
        <v>1639</v>
      </c>
      <c r="C60" s="15" t="s">
        <v>9</v>
      </c>
      <c r="D60" s="15" t="s">
        <v>563</v>
      </c>
      <c r="E60" s="15" t="s">
        <v>1730</v>
      </c>
      <c r="F60" s="15" t="s">
        <v>1731</v>
      </c>
      <c r="G60" s="15" t="s">
        <v>1643</v>
      </c>
      <c r="H60" s="15" t="s">
        <v>2</v>
      </c>
      <c r="I60" s="15" t="s">
        <v>1637</v>
      </c>
      <c r="J60" s="15" t="s">
        <v>1640</v>
      </c>
      <c r="K60" s="15" t="s">
        <v>1740</v>
      </c>
      <c r="L60" s="15" t="s">
        <v>1645</v>
      </c>
      <c r="M60" s="15" t="s">
        <v>2</v>
      </c>
      <c r="N60" s="15" t="s">
        <v>2</v>
      </c>
      <c r="O60" s="15" t="s">
        <v>1639</v>
      </c>
      <c r="P60" s="15" t="s">
        <v>1637</v>
      </c>
      <c r="Q60" s="15" t="s">
        <v>2</v>
      </c>
      <c r="R60" s="15" t="s">
        <v>1639</v>
      </c>
      <c r="S60" s="15" t="s">
        <v>1637</v>
      </c>
      <c r="T60" s="15" t="s">
        <v>2</v>
      </c>
      <c r="U60" s="15" t="s">
        <v>1646</v>
      </c>
      <c r="V60" s="15" t="s">
        <v>1646</v>
      </c>
      <c r="W60" s="15" t="s">
        <v>1647</v>
      </c>
      <c r="X60" s="15" t="s">
        <v>2</v>
      </c>
      <c r="Y60" s="15" t="s">
        <v>2</v>
      </c>
      <c r="Z60" s="15" t="s">
        <v>2</v>
      </c>
      <c r="AA60" s="15" t="s">
        <v>1648</v>
      </c>
      <c r="AB60" s="15" t="s">
        <v>1648</v>
      </c>
      <c r="AC60" s="15" t="s">
        <v>1648</v>
      </c>
      <c r="AD60" s="15" t="s">
        <v>1648</v>
      </c>
      <c r="AE60" s="15" t="s">
        <v>1648</v>
      </c>
      <c r="AF60" s="15" t="s">
        <v>1648</v>
      </c>
      <c r="AG60" s="15" t="s">
        <v>1648</v>
      </c>
      <c r="AH60" s="15" t="s">
        <v>2</v>
      </c>
      <c r="AI60" s="15" t="s">
        <v>2</v>
      </c>
      <c r="AJ60" s="15" t="s">
        <v>1733</v>
      </c>
      <c r="AK60" s="15" t="s">
        <v>1662</v>
      </c>
      <c r="AL60" s="15" t="s">
        <v>475</v>
      </c>
      <c r="AM60" s="15" t="s">
        <v>1935</v>
      </c>
      <c r="AN60" s="16">
        <v>10</v>
      </c>
      <c r="AO60" s="16">
        <v>10</v>
      </c>
      <c r="AP60" s="17"/>
      <c r="AQ60" s="17"/>
      <c r="AR60" s="17">
        <v>45837</v>
      </c>
      <c r="AS60" s="17"/>
      <c r="AT60" s="17"/>
      <c r="AU60" s="16">
        <v>10</v>
      </c>
      <c r="AV60" s="18" t="s">
        <v>1652</v>
      </c>
      <c r="AW60" s="17"/>
      <c r="AX60" s="17">
        <v>45381</v>
      </c>
      <c r="AY60" s="17">
        <v>45381</v>
      </c>
    </row>
    <row r="61" spans="1:51" x14ac:dyDescent="0.35">
      <c r="A61" s="18" t="str">
        <f t="shared" si="0"/>
        <v>EDGDMW-DCC16GU</v>
      </c>
      <c r="B61" s="15" t="s">
        <v>1639</v>
      </c>
      <c r="C61" s="15" t="s">
        <v>9</v>
      </c>
      <c r="D61" s="15" t="s">
        <v>564</v>
      </c>
      <c r="E61" s="15" t="s">
        <v>1730</v>
      </c>
      <c r="F61" s="15" t="s">
        <v>1731</v>
      </c>
      <c r="G61" s="15" t="s">
        <v>1643</v>
      </c>
      <c r="H61" s="15" t="s">
        <v>2</v>
      </c>
      <c r="I61" s="15" t="s">
        <v>1637</v>
      </c>
      <c r="J61" s="15" t="s">
        <v>1640</v>
      </c>
      <c r="K61" s="15" t="s">
        <v>1773</v>
      </c>
      <c r="L61" s="15" t="s">
        <v>1645</v>
      </c>
      <c r="M61" s="15" t="s">
        <v>2</v>
      </c>
      <c r="N61" s="15" t="s">
        <v>2</v>
      </c>
      <c r="O61" s="15" t="s">
        <v>1639</v>
      </c>
      <c r="P61" s="15" t="s">
        <v>1637</v>
      </c>
      <c r="Q61" s="15" t="s">
        <v>2</v>
      </c>
      <c r="R61" s="15" t="s">
        <v>1639</v>
      </c>
      <c r="S61" s="15" t="s">
        <v>1637</v>
      </c>
      <c r="T61" s="15" t="s">
        <v>2</v>
      </c>
      <c r="U61" s="15" t="s">
        <v>1732</v>
      </c>
      <c r="V61" s="15" t="s">
        <v>1732</v>
      </c>
      <c r="W61" s="15" t="s">
        <v>1647</v>
      </c>
      <c r="X61" s="15" t="s">
        <v>2</v>
      </c>
      <c r="Y61" s="15" t="s">
        <v>2</v>
      </c>
      <c r="Z61" s="15" t="s">
        <v>2</v>
      </c>
      <c r="AA61" s="15" t="s">
        <v>1648</v>
      </c>
      <c r="AB61" s="15" t="s">
        <v>1648</v>
      </c>
      <c r="AC61" s="15" t="s">
        <v>1648</v>
      </c>
      <c r="AD61" s="15" t="s">
        <v>1648</v>
      </c>
      <c r="AE61" s="15" t="s">
        <v>1648</v>
      </c>
      <c r="AF61" s="15" t="s">
        <v>1648</v>
      </c>
      <c r="AG61" s="15" t="s">
        <v>1648</v>
      </c>
      <c r="AH61" s="15" t="s">
        <v>2</v>
      </c>
      <c r="AI61" s="15" t="s">
        <v>2</v>
      </c>
      <c r="AJ61" s="15" t="s">
        <v>1733</v>
      </c>
      <c r="AK61" s="15" t="s">
        <v>1662</v>
      </c>
      <c r="AL61" s="15" t="s">
        <v>475</v>
      </c>
      <c r="AM61" s="15" t="s">
        <v>1935</v>
      </c>
      <c r="AN61" s="16">
        <v>10</v>
      </c>
      <c r="AO61" s="16">
        <v>10</v>
      </c>
      <c r="AP61" s="17"/>
      <c r="AQ61" s="17"/>
      <c r="AR61" s="17">
        <v>45837</v>
      </c>
      <c r="AS61" s="17"/>
      <c r="AT61" s="17"/>
      <c r="AU61" s="16">
        <v>10</v>
      </c>
      <c r="AV61" s="18" t="s">
        <v>1652</v>
      </c>
      <c r="AW61" s="17"/>
      <c r="AX61" s="17">
        <v>45381</v>
      </c>
      <c r="AY61" s="17">
        <v>45381</v>
      </c>
    </row>
    <row r="62" spans="1:51" x14ac:dyDescent="0.35">
      <c r="A62" s="18" t="str">
        <f t="shared" si="0"/>
        <v>EDGDMW-DCC17GU</v>
      </c>
      <c r="B62" s="15" t="s">
        <v>1639</v>
      </c>
      <c r="C62" s="15" t="s">
        <v>9</v>
      </c>
      <c r="D62" s="15" t="s">
        <v>565</v>
      </c>
      <c r="E62" s="15" t="s">
        <v>1730</v>
      </c>
      <c r="F62" s="15" t="s">
        <v>1731</v>
      </c>
      <c r="G62" s="15" t="s">
        <v>1643</v>
      </c>
      <c r="H62" s="15" t="s">
        <v>2</v>
      </c>
      <c r="I62" s="15" t="s">
        <v>1637</v>
      </c>
      <c r="J62" s="15" t="s">
        <v>1640</v>
      </c>
      <c r="K62" s="15" t="s">
        <v>1773</v>
      </c>
      <c r="L62" s="15" t="s">
        <v>1645</v>
      </c>
      <c r="M62" s="15" t="s">
        <v>2</v>
      </c>
      <c r="N62" s="15" t="s">
        <v>2</v>
      </c>
      <c r="O62" s="15" t="s">
        <v>1639</v>
      </c>
      <c r="P62" s="15" t="s">
        <v>1637</v>
      </c>
      <c r="Q62" s="15" t="s">
        <v>2</v>
      </c>
      <c r="R62" s="15" t="s">
        <v>1639</v>
      </c>
      <c r="S62" s="15" t="s">
        <v>1637</v>
      </c>
      <c r="T62" s="15" t="s">
        <v>2</v>
      </c>
      <c r="U62" s="15" t="s">
        <v>1646</v>
      </c>
      <c r="V62" s="15" t="s">
        <v>1646</v>
      </c>
      <c r="W62" s="15" t="s">
        <v>1647</v>
      </c>
      <c r="X62" s="15" t="s">
        <v>2</v>
      </c>
      <c r="Y62" s="15" t="s">
        <v>2</v>
      </c>
      <c r="Z62" s="15" t="s">
        <v>2</v>
      </c>
      <c r="AA62" s="15" t="s">
        <v>1648</v>
      </c>
      <c r="AB62" s="15" t="s">
        <v>1648</v>
      </c>
      <c r="AC62" s="15" t="s">
        <v>1648</v>
      </c>
      <c r="AD62" s="15" t="s">
        <v>1648</v>
      </c>
      <c r="AE62" s="15" t="s">
        <v>1648</v>
      </c>
      <c r="AF62" s="15" t="s">
        <v>1648</v>
      </c>
      <c r="AG62" s="15" t="s">
        <v>1648</v>
      </c>
      <c r="AH62" s="15" t="s">
        <v>2</v>
      </c>
      <c r="AI62" s="15" t="s">
        <v>2</v>
      </c>
      <c r="AJ62" s="15" t="s">
        <v>1733</v>
      </c>
      <c r="AK62" s="15" t="s">
        <v>1662</v>
      </c>
      <c r="AL62" s="15" t="s">
        <v>475</v>
      </c>
      <c r="AM62" s="15" t="s">
        <v>1935</v>
      </c>
      <c r="AN62" s="16">
        <v>10</v>
      </c>
      <c r="AO62" s="16">
        <v>10</v>
      </c>
      <c r="AP62" s="17"/>
      <c r="AQ62" s="17"/>
      <c r="AR62" s="17">
        <v>45837</v>
      </c>
      <c r="AS62" s="17"/>
      <c r="AT62" s="17"/>
      <c r="AU62" s="16">
        <v>10</v>
      </c>
      <c r="AV62" s="18" t="s">
        <v>1652</v>
      </c>
      <c r="AW62" s="17"/>
      <c r="AX62" s="17">
        <v>45381</v>
      </c>
      <c r="AY62" s="17">
        <v>45381</v>
      </c>
    </row>
    <row r="63" spans="1:51" x14ac:dyDescent="0.35">
      <c r="A63" s="18" t="str">
        <f t="shared" si="0"/>
        <v>EDGDMW-DCC8GU9</v>
      </c>
      <c r="B63" s="15" t="s">
        <v>1639</v>
      </c>
      <c r="C63" s="15" t="s">
        <v>9</v>
      </c>
      <c r="D63" s="15" t="s">
        <v>567</v>
      </c>
      <c r="E63" s="15" t="s">
        <v>1730</v>
      </c>
      <c r="F63" s="15" t="s">
        <v>1731</v>
      </c>
      <c r="G63" s="15" t="s">
        <v>1643</v>
      </c>
      <c r="H63" s="15" t="s">
        <v>2</v>
      </c>
      <c r="I63" s="15" t="s">
        <v>1637</v>
      </c>
      <c r="J63" s="15" t="s">
        <v>1640</v>
      </c>
      <c r="K63" s="15" t="s">
        <v>1773</v>
      </c>
      <c r="L63" s="15" t="s">
        <v>1645</v>
      </c>
      <c r="M63" s="15" t="s">
        <v>2</v>
      </c>
      <c r="N63" s="15" t="s">
        <v>2</v>
      </c>
      <c r="O63" s="15" t="s">
        <v>1639</v>
      </c>
      <c r="P63" s="15" t="s">
        <v>1637</v>
      </c>
      <c r="Q63" s="15" t="s">
        <v>2</v>
      </c>
      <c r="R63" s="15" t="s">
        <v>1639</v>
      </c>
      <c r="S63" s="15" t="s">
        <v>1637</v>
      </c>
      <c r="T63" s="15" t="s">
        <v>2</v>
      </c>
      <c r="U63" s="15" t="s">
        <v>1732</v>
      </c>
      <c r="V63" s="15" t="s">
        <v>1732</v>
      </c>
      <c r="W63" s="15" t="s">
        <v>1647</v>
      </c>
      <c r="X63" s="15" t="s">
        <v>2</v>
      </c>
      <c r="Y63" s="15" t="s">
        <v>2</v>
      </c>
      <c r="Z63" s="15" t="s">
        <v>2</v>
      </c>
      <c r="AA63" s="15" t="s">
        <v>1648</v>
      </c>
      <c r="AB63" s="15" t="s">
        <v>1648</v>
      </c>
      <c r="AC63" s="15" t="s">
        <v>1648</v>
      </c>
      <c r="AD63" s="15" t="s">
        <v>1648</v>
      </c>
      <c r="AE63" s="15" t="s">
        <v>1648</v>
      </c>
      <c r="AF63" s="15" t="s">
        <v>1648</v>
      </c>
      <c r="AG63" s="15" t="s">
        <v>1648</v>
      </c>
      <c r="AH63" s="15" t="s">
        <v>2</v>
      </c>
      <c r="AI63" s="15" t="s">
        <v>2</v>
      </c>
      <c r="AJ63" s="15" t="s">
        <v>1733</v>
      </c>
      <c r="AK63" s="15" t="s">
        <v>1662</v>
      </c>
      <c r="AL63" s="15" t="s">
        <v>475</v>
      </c>
      <c r="AM63" s="15" t="s">
        <v>1935</v>
      </c>
      <c r="AN63" s="16">
        <v>10</v>
      </c>
      <c r="AO63" s="16">
        <v>10</v>
      </c>
      <c r="AP63" s="17"/>
      <c r="AQ63" s="17"/>
      <c r="AR63" s="17">
        <v>45837</v>
      </c>
      <c r="AS63" s="17"/>
      <c r="AT63" s="17"/>
      <c r="AU63" s="16">
        <v>10</v>
      </c>
      <c r="AV63" s="18" t="s">
        <v>1652</v>
      </c>
      <c r="AW63" s="17"/>
      <c r="AX63" s="17">
        <v>45381</v>
      </c>
      <c r="AY63" s="17">
        <v>45381</v>
      </c>
    </row>
    <row r="64" spans="1:51" x14ac:dyDescent="0.35">
      <c r="A64" s="18" t="str">
        <f t="shared" si="0"/>
        <v>EDGDMW-EC4GU-K</v>
      </c>
      <c r="B64" s="15" t="s">
        <v>1639</v>
      </c>
      <c r="C64" s="15" t="s">
        <v>9</v>
      </c>
      <c r="D64" s="15" t="s">
        <v>568</v>
      </c>
      <c r="E64" s="15" t="s">
        <v>1730</v>
      </c>
      <c r="F64" s="15" t="s">
        <v>1731</v>
      </c>
      <c r="G64" s="15" t="s">
        <v>1643</v>
      </c>
      <c r="H64" s="15" t="s">
        <v>2</v>
      </c>
      <c r="I64" s="15" t="s">
        <v>1637</v>
      </c>
      <c r="J64" s="15" t="s">
        <v>1640</v>
      </c>
      <c r="K64" s="15" t="s">
        <v>1773</v>
      </c>
      <c r="L64" s="15" t="s">
        <v>1645</v>
      </c>
      <c r="M64" s="15" t="s">
        <v>2</v>
      </c>
      <c r="N64" s="15" t="s">
        <v>2</v>
      </c>
      <c r="O64" s="15" t="s">
        <v>1639</v>
      </c>
      <c r="P64" s="15" t="s">
        <v>1637</v>
      </c>
      <c r="Q64" s="15" t="s">
        <v>2</v>
      </c>
      <c r="R64" s="15" t="s">
        <v>1639</v>
      </c>
      <c r="S64" s="15" t="s">
        <v>1637</v>
      </c>
      <c r="T64" s="15" t="s">
        <v>2</v>
      </c>
      <c r="U64" s="15" t="s">
        <v>1646</v>
      </c>
      <c r="V64" s="15" t="s">
        <v>1646</v>
      </c>
      <c r="W64" s="15" t="s">
        <v>1647</v>
      </c>
      <c r="X64" s="15" t="s">
        <v>2</v>
      </c>
      <c r="Y64" s="15" t="s">
        <v>2</v>
      </c>
      <c r="Z64" s="15" t="s">
        <v>2</v>
      </c>
      <c r="AA64" s="15" t="s">
        <v>1648</v>
      </c>
      <c r="AB64" s="15" t="s">
        <v>1648</v>
      </c>
      <c r="AC64" s="15" t="s">
        <v>1648</v>
      </c>
      <c r="AD64" s="15" t="s">
        <v>1648</v>
      </c>
      <c r="AE64" s="15" t="s">
        <v>1648</v>
      </c>
      <c r="AF64" s="15" t="s">
        <v>1648</v>
      </c>
      <c r="AG64" s="15" t="s">
        <v>1648</v>
      </c>
      <c r="AH64" s="15" t="s">
        <v>2</v>
      </c>
      <c r="AI64" s="15" t="s">
        <v>2</v>
      </c>
      <c r="AJ64" s="15" t="s">
        <v>1733</v>
      </c>
      <c r="AK64" s="15" t="s">
        <v>1662</v>
      </c>
      <c r="AL64" s="15" t="s">
        <v>475</v>
      </c>
      <c r="AM64" s="15" t="s">
        <v>1935</v>
      </c>
      <c r="AN64" s="16">
        <v>10</v>
      </c>
      <c r="AO64" s="16">
        <v>10</v>
      </c>
      <c r="AP64" s="17"/>
      <c r="AQ64" s="17"/>
      <c r="AR64" s="17">
        <v>45837</v>
      </c>
      <c r="AS64" s="17"/>
      <c r="AT64" s="17"/>
      <c r="AU64" s="16">
        <v>10</v>
      </c>
      <c r="AV64" s="18" t="s">
        <v>1652</v>
      </c>
      <c r="AW64" s="17"/>
      <c r="AX64" s="17">
        <v>45381</v>
      </c>
      <c r="AY64" s="17">
        <v>45381</v>
      </c>
    </row>
    <row r="65" spans="1:51" x14ac:dyDescent="0.35">
      <c r="A65" s="18" t="str">
        <f t="shared" si="0"/>
        <v>EDGDMW-EC5GU-K</v>
      </c>
      <c r="B65" s="15" t="s">
        <v>1639</v>
      </c>
      <c r="C65" s="15" t="s">
        <v>9</v>
      </c>
      <c r="D65" s="15" t="s">
        <v>569</v>
      </c>
      <c r="E65" s="15" t="s">
        <v>1730</v>
      </c>
      <c r="F65" s="15" t="s">
        <v>1731</v>
      </c>
      <c r="G65" s="15" t="s">
        <v>1643</v>
      </c>
      <c r="H65" s="15" t="s">
        <v>2</v>
      </c>
      <c r="I65" s="15" t="s">
        <v>1637</v>
      </c>
      <c r="J65" s="15" t="s">
        <v>1640</v>
      </c>
      <c r="K65" s="15" t="s">
        <v>1773</v>
      </c>
      <c r="L65" s="15" t="s">
        <v>1645</v>
      </c>
      <c r="M65" s="15" t="s">
        <v>2</v>
      </c>
      <c r="N65" s="15" t="s">
        <v>2</v>
      </c>
      <c r="O65" s="15" t="s">
        <v>1639</v>
      </c>
      <c r="P65" s="15" t="s">
        <v>1637</v>
      </c>
      <c r="Q65" s="15" t="s">
        <v>2</v>
      </c>
      <c r="R65" s="15" t="s">
        <v>1639</v>
      </c>
      <c r="S65" s="15" t="s">
        <v>1637</v>
      </c>
      <c r="T65" s="15" t="s">
        <v>2</v>
      </c>
      <c r="U65" s="15" t="s">
        <v>1646</v>
      </c>
      <c r="V65" s="15" t="s">
        <v>1646</v>
      </c>
      <c r="W65" s="15" t="s">
        <v>1647</v>
      </c>
      <c r="X65" s="15" t="s">
        <v>2</v>
      </c>
      <c r="Y65" s="15" t="s">
        <v>2</v>
      </c>
      <c r="Z65" s="15" t="s">
        <v>2</v>
      </c>
      <c r="AA65" s="15" t="s">
        <v>1648</v>
      </c>
      <c r="AB65" s="15" t="s">
        <v>1648</v>
      </c>
      <c r="AC65" s="15" t="s">
        <v>1648</v>
      </c>
      <c r="AD65" s="15" t="s">
        <v>1648</v>
      </c>
      <c r="AE65" s="15" t="s">
        <v>1648</v>
      </c>
      <c r="AF65" s="15" t="s">
        <v>1648</v>
      </c>
      <c r="AG65" s="15" t="s">
        <v>1648</v>
      </c>
      <c r="AH65" s="15" t="s">
        <v>2</v>
      </c>
      <c r="AI65" s="15" t="s">
        <v>2</v>
      </c>
      <c r="AJ65" s="15" t="s">
        <v>1733</v>
      </c>
      <c r="AK65" s="15" t="s">
        <v>1662</v>
      </c>
      <c r="AL65" s="15" t="s">
        <v>475</v>
      </c>
      <c r="AM65" s="15" t="s">
        <v>1935</v>
      </c>
      <c r="AN65" s="16">
        <v>10</v>
      </c>
      <c r="AO65" s="16">
        <v>10</v>
      </c>
      <c r="AP65" s="17"/>
      <c r="AQ65" s="17"/>
      <c r="AR65" s="17">
        <v>45837</v>
      </c>
      <c r="AS65" s="17"/>
      <c r="AT65" s="17"/>
      <c r="AU65" s="16">
        <v>10</v>
      </c>
      <c r="AV65" s="18" t="s">
        <v>1652</v>
      </c>
      <c r="AW65" s="17"/>
      <c r="AX65" s="17">
        <v>45381</v>
      </c>
      <c r="AY65" s="17">
        <v>45381</v>
      </c>
    </row>
    <row r="66" spans="1:51" x14ac:dyDescent="0.35">
      <c r="A66" s="18" t="str">
        <f t="shared" si="0"/>
        <v>EDGDMW-EC6GU-K</v>
      </c>
      <c r="B66" s="15" t="s">
        <v>1639</v>
      </c>
      <c r="C66" s="15" t="s">
        <v>9</v>
      </c>
      <c r="D66" s="15" t="s">
        <v>570</v>
      </c>
      <c r="E66" s="15" t="s">
        <v>1730</v>
      </c>
      <c r="F66" s="15" t="s">
        <v>1731</v>
      </c>
      <c r="G66" s="15" t="s">
        <v>1643</v>
      </c>
      <c r="H66" s="15" t="s">
        <v>2</v>
      </c>
      <c r="I66" s="15" t="s">
        <v>1637</v>
      </c>
      <c r="J66" s="15" t="s">
        <v>1640</v>
      </c>
      <c r="K66" s="15" t="s">
        <v>1773</v>
      </c>
      <c r="L66" s="15" t="s">
        <v>1645</v>
      </c>
      <c r="M66" s="15" t="s">
        <v>2</v>
      </c>
      <c r="N66" s="15" t="s">
        <v>2</v>
      </c>
      <c r="O66" s="15" t="s">
        <v>1639</v>
      </c>
      <c r="P66" s="15" t="s">
        <v>1637</v>
      </c>
      <c r="Q66" s="15" t="s">
        <v>2</v>
      </c>
      <c r="R66" s="15" t="s">
        <v>1639</v>
      </c>
      <c r="S66" s="15" t="s">
        <v>1637</v>
      </c>
      <c r="T66" s="15" t="s">
        <v>2</v>
      </c>
      <c r="U66" s="15" t="s">
        <v>1646</v>
      </c>
      <c r="V66" s="15" t="s">
        <v>1646</v>
      </c>
      <c r="W66" s="15" t="s">
        <v>1647</v>
      </c>
      <c r="X66" s="15" t="s">
        <v>2</v>
      </c>
      <c r="Y66" s="15" t="s">
        <v>2</v>
      </c>
      <c r="Z66" s="15" t="s">
        <v>2</v>
      </c>
      <c r="AA66" s="15" t="s">
        <v>1648</v>
      </c>
      <c r="AB66" s="15" t="s">
        <v>1648</v>
      </c>
      <c r="AC66" s="15" t="s">
        <v>1648</v>
      </c>
      <c r="AD66" s="15" t="s">
        <v>1648</v>
      </c>
      <c r="AE66" s="15" t="s">
        <v>1648</v>
      </c>
      <c r="AF66" s="15" t="s">
        <v>1648</v>
      </c>
      <c r="AG66" s="15" t="s">
        <v>1648</v>
      </c>
      <c r="AH66" s="15" t="s">
        <v>2</v>
      </c>
      <c r="AI66" s="15" t="s">
        <v>2</v>
      </c>
      <c r="AJ66" s="15" t="s">
        <v>1733</v>
      </c>
      <c r="AK66" s="15" t="s">
        <v>1662</v>
      </c>
      <c r="AL66" s="15" t="s">
        <v>475</v>
      </c>
      <c r="AM66" s="15" t="s">
        <v>1935</v>
      </c>
      <c r="AN66" s="16">
        <v>10</v>
      </c>
      <c r="AO66" s="16">
        <v>10</v>
      </c>
      <c r="AP66" s="17"/>
      <c r="AQ66" s="17"/>
      <c r="AR66" s="17">
        <v>45837</v>
      </c>
      <c r="AS66" s="17"/>
      <c r="AT66" s="17"/>
      <c r="AU66" s="16">
        <v>10</v>
      </c>
      <c r="AV66" s="18" t="s">
        <v>1652</v>
      </c>
      <c r="AW66" s="17"/>
      <c r="AX66" s="17">
        <v>45381</v>
      </c>
      <c r="AY66" s="17">
        <v>45381</v>
      </c>
    </row>
    <row r="67" spans="1:51" x14ac:dyDescent="0.35">
      <c r="A67" s="18" t="str">
        <f t="shared" ref="A67:A130" si="1">C67&amp;D67</f>
        <v>EDGDMW-FL200LE</v>
      </c>
      <c r="B67" s="15" t="s">
        <v>1639</v>
      </c>
      <c r="C67" s="15" t="s">
        <v>9</v>
      </c>
      <c r="D67" s="15" t="s">
        <v>571</v>
      </c>
      <c r="E67" s="15" t="s">
        <v>1730</v>
      </c>
      <c r="F67" s="15" t="s">
        <v>1731</v>
      </c>
      <c r="G67" s="15" t="s">
        <v>1643</v>
      </c>
      <c r="H67" s="15" t="s">
        <v>2</v>
      </c>
      <c r="I67" s="15" t="s">
        <v>1637</v>
      </c>
      <c r="J67" s="15" t="s">
        <v>1640</v>
      </c>
      <c r="K67" s="15" t="s">
        <v>1773</v>
      </c>
      <c r="L67" s="15" t="s">
        <v>1645</v>
      </c>
      <c r="M67" s="15" t="s">
        <v>2</v>
      </c>
      <c r="N67" s="15" t="s">
        <v>2</v>
      </c>
      <c r="O67" s="15" t="s">
        <v>1639</v>
      </c>
      <c r="P67" s="15" t="s">
        <v>1637</v>
      </c>
      <c r="Q67" s="15" t="s">
        <v>2</v>
      </c>
      <c r="R67" s="15" t="s">
        <v>1639</v>
      </c>
      <c r="S67" s="15" t="s">
        <v>1637</v>
      </c>
      <c r="T67" s="15" t="s">
        <v>2</v>
      </c>
      <c r="U67" s="15" t="s">
        <v>1732</v>
      </c>
      <c r="V67" s="15" t="s">
        <v>1732</v>
      </c>
      <c r="W67" s="15" t="s">
        <v>1647</v>
      </c>
      <c r="X67" s="15" t="s">
        <v>2</v>
      </c>
      <c r="Y67" s="15" t="s">
        <v>2</v>
      </c>
      <c r="Z67" s="15" t="s">
        <v>2</v>
      </c>
      <c r="AA67" s="15" t="s">
        <v>1648</v>
      </c>
      <c r="AB67" s="15" t="s">
        <v>1648</v>
      </c>
      <c r="AC67" s="15" t="s">
        <v>1648</v>
      </c>
      <c r="AD67" s="15" t="s">
        <v>1648</v>
      </c>
      <c r="AE67" s="15" t="s">
        <v>1648</v>
      </c>
      <c r="AF67" s="15" t="s">
        <v>1648</v>
      </c>
      <c r="AG67" s="15" t="s">
        <v>1648</v>
      </c>
      <c r="AH67" s="15" t="s">
        <v>2</v>
      </c>
      <c r="AI67" s="15" t="s">
        <v>2</v>
      </c>
      <c r="AJ67" s="15" t="s">
        <v>1733</v>
      </c>
      <c r="AK67" s="15" t="s">
        <v>1662</v>
      </c>
      <c r="AL67" s="15" t="s">
        <v>475</v>
      </c>
      <c r="AM67" s="15" t="s">
        <v>1935</v>
      </c>
      <c r="AN67" s="16">
        <v>10</v>
      </c>
      <c r="AO67" s="16">
        <v>10</v>
      </c>
      <c r="AP67" s="17"/>
      <c r="AQ67" s="17"/>
      <c r="AR67" s="17">
        <v>45837</v>
      </c>
      <c r="AS67" s="17"/>
      <c r="AT67" s="17"/>
      <c r="AU67" s="16">
        <v>10</v>
      </c>
      <c r="AV67" s="18" t="s">
        <v>1652</v>
      </c>
      <c r="AW67" s="17"/>
      <c r="AX67" s="17">
        <v>45381</v>
      </c>
      <c r="AY67" s="17">
        <v>45381</v>
      </c>
    </row>
    <row r="68" spans="1:51" x14ac:dyDescent="0.35">
      <c r="A68" s="18" t="str">
        <f t="shared" si="1"/>
        <v>EDGDMW-LA8GU</v>
      </c>
      <c r="B68" s="15" t="s">
        <v>1639</v>
      </c>
      <c r="C68" s="15" t="s">
        <v>9</v>
      </c>
      <c r="D68" s="15" t="s">
        <v>572</v>
      </c>
      <c r="E68" s="15" t="s">
        <v>1730</v>
      </c>
      <c r="F68" s="15" t="s">
        <v>1731</v>
      </c>
      <c r="G68" s="15" t="s">
        <v>1643</v>
      </c>
      <c r="H68" s="15" t="s">
        <v>2</v>
      </c>
      <c r="I68" s="15" t="s">
        <v>1637</v>
      </c>
      <c r="J68" s="15" t="s">
        <v>1640</v>
      </c>
      <c r="K68" s="15" t="s">
        <v>1773</v>
      </c>
      <c r="L68" s="15" t="s">
        <v>1645</v>
      </c>
      <c r="M68" s="15" t="s">
        <v>2</v>
      </c>
      <c r="N68" s="15" t="s">
        <v>2</v>
      </c>
      <c r="O68" s="15" t="s">
        <v>1639</v>
      </c>
      <c r="P68" s="15" t="s">
        <v>1637</v>
      </c>
      <c r="Q68" s="15" t="s">
        <v>2</v>
      </c>
      <c r="R68" s="15" t="s">
        <v>1639</v>
      </c>
      <c r="S68" s="15" t="s">
        <v>1637</v>
      </c>
      <c r="T68" s="15" t="s">
        <v>2</v>
      </c>
      <c r="U68" s="15" t="s">
        <v>1732</v>
      </c>
      <c r="V68" s="15" t="s">
        <v>1732</v>
      </c>
      <c r="W68" s="15" t="s">
        <v>1647</v>
      </c>
      <c r="X68" s="15" t="s">
        <v>1648</v>
      </c>
      <c r="Y68" s="15" t="s">
        <v>2</v>
      </c>
      <c r="Z68" s="15" t="s">
        <v>2</v>
      </c>
      <c r="AA68" s="15" t="s">
        <v>1648</v>
      </c>
      <c r="AB68" s="15" t="s">
        <v>1648</v>
      </c>
      <c r="AC68" s="15" t="s">
        <v>1648</v>
      </c>
      <c r="AD68" s="15" t="s">
        <v>1648</v>
      </c>
      <c r="AE68" s="15" t="s">
        <v>1648</v>
      </c>
      <c r="AF68" s="15" t="s">
        <v>1648</v>
      </c>
      <c r="AG68" s="15" t="s">
        <v>1648</v>
      </c>
      <c r="AH68" s="15" t="s">
        <v>2</v>
      </c>
      <c r="AI68" s="15" t="s">
        <v>2</v>
      </c>
      <c r="AJ68" s="15" t="s">
        <v>1733</v>
      </c>
      <c r="AK68" s="15" t="s">
        <v>1662</v>
      </c>
      <c r="AL68" s="15" t="s">
        <v>475</v>
      </c>
      <c r="AM68" s="15" t="s">
        <v>1935</v>
      </c>
      <c r="AN68" s="16">
        <v>10</v>
      </c>
      <c r="AO68" s="16">
        <v>10</v>
      </c>
      <c r="AP68" s="17"/>
      <c r="AQ68" s="17"/>
      <c r="AR68" s="17">
        <v>45837</v>
      </c>
      <c r="AS68" s="17"/>
      <c r="AT68" s="17"/>
      <c r="AU68" s="16">
        <v>10</v>
      </c>
      <c r="AV68" s="18" t="s">
        <v>1652</v>
      </c>
      <c r="AW68" s="17"/>
      <c r="AX68" s="17">
        <v>45381</v>
      </c>
      <c r="AY68" s="17">
        <v>45381</v>
      </c>
    </row>
    <row r="69" spans="1:51" x14ac:dyDescent="0.35">
      <c r="A69" s="18" t="str">
        <f t="shared" si="1"/>
        <v>EDGDMW-LFC46GU</v>
      </c>
      <c r="B69" s="15" t="s">
        <v>1639</v>
      </c>
      <c r="C69" s="15" t="s">
        <v>9</v>
      </c>
      <c r="D69" s="15" t="s">
        <v>573</v>
      </c>
      <c r="E69" s="15" t="s">
        <v>1730</v>
      </c>
      <c r="F69" s="15" t="s">
        <v>1731</v>
      </c>
      <c r="G69" s="15" t="s">
        <v>1643</v>
      </c>
      <c r="H69" s="15" t="s">
        <v>2</v>
      </c>
      <c r="I69" s="15" t="s">
        <v>1637</v>
      </c>
      <c r="J69" s="15" t="s">
        <v>1640</v>
      </c>
      <c r="K69" s="15" t="s">
        <v>1773</v>
      </c>
      <c r="L69" s="15" t="s">
        <v>1645</v>
      </c>
      <c r="M69" s="15" t="s">
        <v>2</v>
      </c>
      <c r="N69" s="15" t="s">
        <v>2</v>
      </c>
      <c r="O69" s="15" t="s">
        <v>1639</v>
      </c>
      <c r="P69" s="15" t="s">
        <v>1637</v>
      </c>
      <c r="Q69" s="15" t="s">
        <v>2</v>
      </c>
      <c r="R69" s="15" t="s">
        <v>1639</v>
      </c>
      <c r="S69" s="15" t="s">
        <v>1637</v>
      </c>
      <c r="T69" s="15" t="s">
        <v>2</v>
      </c>
      <c r="U69" s="15" t="s">
        <v>1732</v>
      </c>
      <c r="V69" s="15" t="s">
        <v>1732</v>
      </c>
      <c r="W69" s="15" t="s">
        <v>1647</v>
      </c>
      <c r="X69" s="15" t="s">
        <v>2</v>
      </c>
      <c r="Y69" s="15" t="s">
        <v>2</v>
      </c>
      <c r="Z69" s="15" t="s">
        <v>2</v>
      </c>
      <c r="AA69" s="15" t="s">
        <v>1648</v>
      </c>
      <c r="AB69" s="15" t="s">
        <v>1648</v>
      </c>
      <c r="AC69" s="15" t="s">
        <v>1648</v>
      </c>
      <c r="AD69" s="15" t="s">
        <v>1648</v>
      </c>
      <c r="AE69" s="15" t="s">
        <v>1648</v>
      </c>
      <c r="AF69" s="15" t="s">
        <v>1648</v>
      </c>
      <c r="AG69" s="15" t="s">
        <v>1648</v>
      </c>
      <c r="AH69" s="15" t="s">
        <v>2</v>
      </c>
      <c r="AI69" s="15" t="s">
        <v>2</v>
      </c>
      <c r="AJ69" s="15" t="s">
        <v>1733</v>
      </c>
      <c r="AK69" s="15" t="s">
        <v>1662</v>
      </c>
      <c r="AL69" s="15" t="s">
        <v>475</v>
      </c>
      <c r="AM69" s="15" t="s">
        <v>1935</v>
      </c>
      <c r="AN69" s="16">
        <v>10</v>
      </c>
      <c r="AO69" s="16">
        <v>10</v>
      </c>
      <c r="AP69" s="17"/>
      <c r="AQ69" s="17"/>
      <c r="AR69" s="17">
        <v>45837</v>
      </c>
      <c r="AS69" s="17"/>
      <c r="AT69" s="17"/>
      <c r="AU69" s="16">
        <v>10</v>
      </c>
      <c r="AV69" s="18" t="s">
        <v>1652</v>
      </c>
      <c r="AW69" s="17"/>
      <c r="AX69" s="17">
        <v>45381</v>
      </c>
      <c r="AY69" s="17">
        <v>45381</v>
      </c>
    </row>
    <row r="70" spans="1:51" x14ac:dyDescent="0.35">
      <c r="A70" s="18" t="str">
        <f t="shared" si="1"/>
        <v>EDGDMW-LFC52GU</v>
      </c>
      <c r="B70" s="15" t="s">
        <v>1639</v>
      </c>
      <c r="C70" s="15" t="s">
        <v>9</v>
      </c>
      <c r="D70" s="15" t="s">
        <v>574</v>
      </c>
      <c r="E70" s="15" t="s">
        <v>1730</v>
      </c>
      <c r="F70" s="15" t="s">
        <v>1731</v>
      </c>
      <c r="G70" s="15" t="s">
        <v>1643</v>
      </c>
      <c r="H70" s="15" t="s">
        <v>2</v>
      </c>
      <c r="I70" s="15" t="s">
        <v>1637</v>
      </c>
      <c r="J70" s="15" t="s">
        <v>1640</v>
      </c>
      <c r="K70" s="15" t="s">
        <v>1773</v>
      </c>
      <c r="L70" s="15" t="s">
        <v>1645</v>
      </c>
      <c r="M70" s="15" t="s">
        <v>2</v>
      </c>
      <c r="N70" s="15" t="s">
        <v>2</v>
      </c>
      <c r="O70" s="15" t="s">
        <v>1639</v>
      </c>
      <c r="P70" s="15" t="s">
        <v>1637</v>
      </c>
      <c r="Q70" s="15" t="s">
        <v>2</v>
      </c>
      <c r="R70" s="15" t="s">
        <v>1639</v>
      </c>
      <c r="S70" s="15" t="s">
        <v>1637</v>
      </c>
      <c r="T70" s="15" t="s">
        <v>2</v>
      </c>
      <c r="U70" s="15" t="s">
        <v>1732</v>
      </c>
      <c r="V70" s="15" t="s">
        <v>1732</v>
      </c>
      <c r="W70" s="15" t="s">
        <v>1647</v>
      </c>
      <c r="X70" s="15" t="s">
        <v>2</v>
      </c>
      <c r="Y70" s="15" t="s">
        <v>2</v>
      </c>
      <c r="Z70" s="15" t="s">
        <v>2</v>
      </c>
      <c r="AA70" s="15" t="s">
        <v>1648</v>
      </c>
      <c r="AB70" s="15" t="s">
        <v>1648</v>
      </c>
      <c r="AC70" s="15" t="s">
        <v>1648</v>
      </c>
      <c r="AD70" s="15" t="s">
        <v>1648</v>
      </c>
      <c r="AE70" s="15" t="s">
        <v>1648</v>
      </c>
      <c r="AF70" s="15" t="s">
        <v>1648</v>
      </c>
      <c r="AG70" s="15" t="s">
        <v>1648</v>
      </c>
      <c r="AH70" s="15" t="s">
        <v>2</v>
      </c>
      <c r="AI70" s="15" t="s">
        <v>2</v>
      </c>
      <c r="AJ70" s="15" t="s">
        <v>1733</v>
      </c>
      <c r="AK70" s="15" t="s">
        <v>1662</v>
      </c>
      <c r="AL70" s="15" t="s">
        <v>475</v>
      </c>
      <c r="AM70" s="15" t="s">
        <v>1935</v>
      </c>
      <c r="AN70" s="16">
        <v>10</v>
      </c>
      <c r="AO70" s="16">
        <v>10</v>
      </c>
      <c r="AP70" s="17"/>
      <c r="AQ70" s="17"/>
      <c r="AR70" s="17">
        <v>45837</v>
      </c>
      <c r="AS70" s="17"/>
      <c r="AT70" s="17"/>
      <c r="AU70" s="16">
        <v>10</v>
      </c>
      <c r="AV70" s="18" t="s">
        <v>1652</v>
      </c>
      <c r="AW70" s="17"/>
      <c r="AX70" s="17">
        <v>45381</v>
      </c>
      <c r="AY70" s="17">
        <v>45381</v>
      </c>
    </row>
    <row r="71" spans="1:51" x14ac:dyDescent="0.35">
      <c r="A71" s="18" t="str">
        <f t="shared" si="1"/>
        <v>EDGDMW-LFC62GU</v>
      </c>
      <c r="B71" s="15" t="s">
        <v>1639</v>
      </c>
      <c r="C71" s="15" t="s">
        <v>9</v>
      </c>
      <c r="D71" s="15" t="s">
        <v>575</v>
      </c>
      <c r="E71" s="15" t="s">
        <v>1730</v>
      </c>
      <c r="F71" s="15" t="s">
        <v>1731</v>
      </c>
      <c r="G71" s="15" t="s">
        <v>1643</v>
      </c>
      <c r="H71" s="15" t="s">
        <v>2</v>
      </c>
      <c r="I71" s="15" t="s">
        <v>1637</v>
      </c>
      <c r="J71" s="15" t="s">
        <v>1640</v>
      </c>
      <c r="K71" s="15" t="s">
        <v>1773</v>
      </c>
      <c r="L71" s="15" t="s">
        <v>1645</v>
      </c>
      <c r="M71" s="15" t="s">
        <v>2</v>
      </c>
      <c r="N71" s="15" t="s">
        <v>2</v>
      </c>
      <c r="O71" s="15" t="s">
        <v>1639</v>
      </c>
      <c r="P71" s="15" t="s">
        <v>1637</v>
      </c>
      <c r="Q71" s="15" t="s">
        <v>2</v>
      </c>
      <c r="R71" s="15" t="s">
        <v>1639</v>
      </c>
      <c r="S71" s="15" t="s">
        <v>1637</v>
      </c>
      <c r="T71" s="15" t="s">
        <v>2</v>
      </c>
      <c r="U71" s="15" t="s">
        <v>1732</v>
      </c>
      <c r="V71" s="15" t="s">
        <v>1732</v>
      </c>
      <c r="W71" s="15" t="s">
        <v>1647</v>
      </c>
      <c r="X71" s="15" t="s">
        <v>2</v>
      </c>
      <c r="Y71" s="15" t="s">
        <v>2</v>
      </c>
      <c r="Z71" s="15" t="s">
        <v>2</v>
      </c>
      <c r="AA71" s="15" t="s">
        <v>1648</v>
      </c>
      <c r="AB71" s="15" t="s">
        <v>1648</v>
      </c>
      <c r="AC71" s="15" t="s">
        <v>1648</v>
      </c>
      <c r="AD71" s="15" t="s">
        <v>1648</v>
      </c>
      <c r="AE71" s="15" t="s">
        <v>1648</v>
      </c>
      <c r="AF71" s="15" t="s">
        <v>1648</v>
      </c>
      <c r="AG71" s="15" t="s">
        <v>1648</v>
      </c>
      <c r="AH71" s="15" t="s">
        <v>2</v>
      </c>
      <c r="AI71" s="15" t="s">
        <v>2</v>
      </c>
      <c r="AJ71" s="15" t="s">
        <v>1733</v>
      </c>
      <c r="AK71" s="15" t="s">
        <v>1662</v>
      </c>
      <c r="AL71" s="15" t="s">
        <v>475</v>
      </c>
      <c r="AM71" s="15" t="s">
        <v>1935</v>
      </c>
      <c r="AN71" s="16">
        <v>10</v>
      </c>
      <c r="AO71" s="16">
        <v>10</v>
      </c>
      <c r="AP71" s="17"/>
      <c r="AQ71" s="17"/>
      <c r="AR71" s="17">
        <v>45837</v>
      </c>
      <c r="AS71" s="17"/>
      <c r="AT71" s="17"/>
      <c r="AU71" s="16">
        <v>10</v>
      </c>
      <c r="AV71" s="18" t="s">
        <v>1652</v>
      </c>
      <c r="AW71" s="17"/>
      <c r="AX71" s="17">
        <v>45381</v>
      </c>
      <c r="AY71" s="17">
        <v>45381</v>
      </c>
    </row>
    <row r="72" spans="1:51" x14ac:dyDescent="0.35">
      <c r="A72" s="18" t="str">
        <f t="shared" si="1"/>
        <v>EDGDMW-LRC1GU</v>
      </c>
      <c r="B72" s="15" t="s">
        <v>1639</v>
      </c>
      <c r="C72" s="15" t="s">
        <v>9</v>
      </c>
      <c r="D72" s="15" t="s">
        <v>576</v>
      </c>
      <c r="E72" s="15" t="s">
        <v>1730</v>
      </c>
      <c r="F72" s="15" t="s">
        <v>1731</v>
      </c>
      <c r="G72" s="15" t="s">
        <v>1643</v>
      </c>
      <c r="H72" s="15" t="s">
        <v>2</v>
      </c>
      <c r="I72" s="15" t="s">
        <v>1637</v>
      </c>
      <c r="J72" s="15" t="s">
        <v>1640</v>
      </c>
      <c r="K72" s="15" t="s">
        <v>1740</v>
      </c>
      <c r="L72" s="15" t="s">
        <v>1645</v>
      </c>
      <c r="M72" s="15" t="s">
        <v>2</v>
      </c>
      <c r="N72" s="15" t="s">
        <v>2</v>
      </c>
      <c r="O72" s="15" t="s">
        <v>1639</v>
      </c>
      <c r="P72" s="15" t="s">
        <v>1637</v>
      </c>
      <c r="Q72" s="15" t="s">
        <v>2</v>
      </c>
      <c r="R72" s="15" t="s">
        <v>1639</v>
      </c>
      <c r="S72" s="15" t="s">
        <v>1637</v>
      </c>
      <c r="T72" s="15" t="s">
        <v>2</v>
      </c>
      <c r="U72" s="15" t="s">
        <v>1646</v>
      </c>
      <c r="V72" s="15" t="s">
        <v>1646</v>
      </c>
      <c r="W72" s="15" t="s">
        <v>1647</v>
      </c>
      <c r="X72" s="15" t="s">
        <v>2</v>
      </c>
      <c r="Y72" s="15" t="s">
        <v>2</v>
      </c>
      <c r="Z72" s="15" t="s">
        <v>2</v>
      </c>
      <c r="AA72" s="15" t="s">
        <v>1648</v>
      </c>
      <c r="AB72" s="15" t="s">
        <v>1648</v>
      </c>
      <c r="AC72" s="15" t="s">
        <v>1648</v>
      </c>
      <c r="AD72" s="15" t="s">
        <v>1648</v>
      </c>
      <c r="AE72" s="15" t="s">
        <v>1648</v>
      </c>
      <c r="AF72" s="15" t="s">
        <v>1648</v>
      </c>
      <c r="AG72" s="15" t="s">
        <v>1648</v>
      </c>
      <c r="AH72" s="15" t="s">
        <v>2</v>
      </c>
      <c r="AI72" s="15" t="s">
        <v>2</v>
      </c>
      <c r="AJ72" s="15" t="s">
        <v>1733</v>
      </c>
      <c r="AK72" s="15" t="s">
        <v>1662</v>
      </c>
      <c r="AL72" s="15" t="s">
        <v>475</v>
      </c>
      <c r="AM72" s="15" t="s">
        <v>1935</v>
      </c>
      <c r="AN72" s="16">
        <v>10</v>
      </c>
      <c r="AO72" s="16">
        <v>10</v>
      </c>
      <c r="AP72" s="17"/>
      <c r="AQ72" s="17"/>
      <c r="AR72" s="17">
        <v>45837</v>
      </c>
      <c r="AS72" s="17"/>
      <c r="AT72" s="17"/>
      <c r="AU72" s="16">
        <v>10</v>
      </c>
      <c r="AV72" s="18" t="s">
        <v>1652</v>
      </c>
      <c r="AW72" s="17"/>
      <c r="AX72" s="17">
        <v>45381</v>
      </c>
      <c r="AY72" s="17">
        <v>45381</v>
      </c>
    </row>
    <row r="73" spans="1:51" x14ac:dyDescent="0.35">
      <c r="A73" s="18" t="str">
        <f t="shared" si="1"/>
        <v>EDGDMW-RS2E</v>
      </c>
      <c r="B73" s="15" t="s">
        <v>1639</v>
      </c>
      <c r="C73" s="15" t="s">
        <v>9</v>
      </c>
      <c r="D73" s="15" t="s">
        <v>579</v>
      </c>
      <c r="E73" s="15" t="s">
        <v>1730</v>
      </c>
      <c r="F73" s="15" t="s">
        <v>1731</v>
      </c>
      <c r="G73" s="15" t="s">
        <v>1643</v>
      </c>
      <c r="H73" s="15" t="s">
        <v>2</v>
      </c>
      <c r="I73" s="15" t="s">
        <v>1637</v>
      </c>
      <c r="J73" s="15" t="s">
        <v>1640</v>
      </c>
      <c r="K73" s="15" t="s">
        <v>1773</v>
      </c>
      <c r="L73" s="15" t="s">
        <v>1645</v>
      </c>
      <c r="M73" s="15" t="s">
        <v>2</v>
      </c>
      <c r="N73" s="15" t="s">
        <v>2</v>
      </c>
      <c r="O73" s="15" t="s">
        <v>1639</v>
      </c>
      <c r="P73" s="15" t="s">
        <v>1637</v>
      </c>
      <c r="Q73" s="15" t="s">
        <v>2</v>
      </c>
      <c r="R73" s="15" t="s">
        <v>1639</v>
      </c>
      <c r="S73" s="15" t="s">
        <v>1637</v>
      </c>
      <c r="T73" s="15" t="s">
        <v>2</v>
      </c>
      <c r="U73" s="15" t="s">
        <v>1732</v>
      </c>
      <c r="V73" s="15" t="s">
        <v>1732</v>
      </c>
      <c r="W73" s="15" t="s">
        <v>1647</v>
      </c>
      <c r="X73" s="15" t="s">
        <v>2</v>
      </c>
      <c r="Y73" s="15" t="s">
        <v>2</v>
      </c>
      <c r="Z73" s="15" t="s">
        <v>2</v>
      </c>
      <c r="AA73" s="15" t="s">
        <v>1648</v>
      </c>
      <c r="AB73" s="15" t="s">
        <v>1648</v>
      </c>
      <c r="AC73" s="15" t="s">
        <v>1648</v>
      </c>
      <c r="AD73" s="15" t="s">
        <v>1648</v>
      </c>
      <c r="AE73" s="15" t="s">
        <v>1648</v>
      </c>
      <c r="AF73" s="15" t="s">
        <v>1648</v>
      </c>
      <c r="AG73" s="15" t="s">
        <v>1648</v>
      </c>
      <c r="AH73" s="15" t="s">
        <v>2</v>
      </c>
      <c r="AI73" s="15" t="s">
        <v>2</v>
      </c>
      <c r="AJ73" s="15" t="s">
        <v>1733</v>
      </c>
      <c r="AK73" s="15" t="s">
        <v>1662</v>
      </c>
      <c r="AL73" s="15" t="s">
        <v>475</v>
      </c>
      <c r="AM73" s="15" t="s">
        <v>1935</v>
      </c>
      <c r="AN73" s="16">
        <v>10</v>
      </c>
      <c r="AO73" s="16">
        <v>10</v>
      </c>
      <c r="AP73" s="17"/>
      <c r="AQ73" s="17"/>
      <c r="AR73" s="17">
        <v>45837</v>
      </c>
      <c r="AS73" s="17"/>
      <c r="AT73" s="17"/>
      <c r="AU73" s="16">
        <v>10</v>
      </c>
      <c r="AV73" s="18" t="s">
        <v>1652</v>
      </c>
      <c r="AW73" s="17"/>
      <c r="AX73" s="17">
        <v>45381</v>
      </c>
      <c r="AY73" s="17">
        <v>45381</v>
      </c>
    </row>
    <row r="74" spans="1:51" x14ac:dyDescent="0.35">
      <c r="A74" s="18" t="str">
        <f t="shared" si="1"/>
        <v>EDGDMW-SHGR1E</v>
      </c>
      <c r="B74" s="15" t="s">
        <v>1639</v>
      </c>
      <c r="C74" s="15" t="s">
        <v>9</v>
      </c>
      <c r="D74" s="15" t="s">
        <v>580</v>
      </c>
      <c r="E74" s="15" t="s">
        <v>1746</v>
      </c>
      <c r="F74" s="15" t="s">
        <v>1731</v>
      </c>
      <c r="G74" s="15" t="s">
        <v>1643</v>
      </c>
      <c r="H74" s="15" t="s">
        <v>2</v>
      </c>
      <c r="I74" s="15" t="s">
        <v>1637</v>
      </c>
      <c r="J74" s="15" t="s">
        <v>1640</v>
      </c>
      <c r="K74" s="15" t="s">
        <v>1773</v>
      </c>
      <c r="L74" s="15" t="s">
        <v>1645</v>
      </c>
      <c r="M74" s="15" t="s">
        <v>2</v>
      </c>
      <c r="N74" s="15" t="s">
        <v>2</v>
      </c>
      <c r="O74" s="15" t="s">
        <v>1639</v>
      </c>
      <c r="P74" s="15" t="s">
        <v>1637</v>
      </c>
      <c r="Q74" s="15" t="s">
        <v>2</v>
      </c>
      <c r="R74" s="15" t="s">
        <v>1639</v>
      </c>
      <c r="S74" s="15" t="s">
        <v>1637</v>
      </c>
      <c r="T74" s="15" t="s">
        <v>2</v>
      </c>
      <c r="U74" s="15" t="s">
        <v>1646</v>
      </c>
      <c r="V74" s="15" t="s">
        <v>1646</v>
      </c>
      <c r="W74" s="15" t="s">
        <v>1647</v>
      </c>
      <c r="X74" s="15" t="s">
        <v>2</v>
      </c>
      <c r="Y74" s="15" t="s">
        <v>2</v>
      </c>
      <c r="Z74" s="15" t="s">
        <v>2</v>
      </c>
      <c r="AA74" s="15" t="s">
        <v>1648</v>
      </c>
      <c r="AB74" s="15" t="s">
        <v>1648</v>
      </c>
      <c r="AC74" s="15" t="s">
        <v>1648</v>
      </c>
      <c r="AD74" s="15" t="s">
        <v>1648</v>
      </c>
      <c r="AE74" s="15" t="s">
        <v>1648</v>
      </c>
      <c r="AF74" s="15" t="s">
        <v>1648</v>
      </c>
      <c r="AG74" s="15" t="s">
        <v>1648</v>
      </c>
      <c r="AH74" s="15" t="s">
        <v>2</v>
      </c>
      <c r="AI74" s="15" t="s">
        <v>2</v>
      </c>
      <c r="AJ74" s="15" t="s">
        <v>1733</v>
      </c>
      <c r="AK74" s="15" t="s">
        <v>1662</v>
      </c>
      <c r="AL74" s="15" t="s">
        <v>475</v>
      </c>
      <c r="AM74" s="15" t="s">
        <v>1935</v>
      </c>
      <c r="AN74" s="16">
        <v>10</v>
      </c>
      <c r="AO74" s="16">
        <v>10</v>
      </c>
      <c r="AP74" s="17"/>
      <c r="AQ74" s="17"/>
      <c r="AR74" s="17">
        <v>45837</v>
      </c>
      <c r="AS74" s="17"/>
      <c r="AT74" s="17"/>
      <c r="AU74" s="16">
        <v>10</v>
      </c>
      <c r="AV74" s="18" t="s">
        <v>1652</v>
      </c>
      <c r="AW74" s="17"/>
      <c r="AX74" s="17">
        <v>45381</v>
      </c>
      <c r="AY74" s="17">
        <v>45381</v>
      </c>
    </row>
    <row r="75" spans="1:51" x14ac:dyDescent="0.35">
      <c r="A75" s="18" t="str">
        <f t="shared" si="1"/>
        <v>EDGDMW-SHGR2E</v>
      </c>
      <c r="B75" s="15" t="s">
        <v>1639</v>
      </c>
      <c r="C75" s="15" t="s">
        <v>9</v>
      </c>
      <c r="D75" s="15" t="s">
        <v>581</v>
      </c>
      <c r="E75" s="15" t="s">
        <v>1746</v>
      </c>
      <c r="F75" s="15" t="s">
        <v>1731</v>
      </c>
      <c r="G75" s="15" t="s">
        <v>1643</v>
      </c>
      <c r="H75" s="15" t="s">
        <v>2</v>
      </c>
      <c r="I75" s="15" t="s">
        <v>1637</v>
      </c>
      <c r="J75" s="15" t="s">
        <v>1640</v>
      </c>
      <c r="K75" s="15" t="s">
        <v>1667</v>
      </c>
      <c r="L75" s="15" t="s">
        <v>1645</v>
      </c>
      <c r="M75" s="15" t="s">
        <v>2</v>
      </c>
      <c r="N75" s="15" t="s">
        <v>2</v>
      </c>
      <c r="O75" s="15" t="s">
        <v>1639</v>
      </c>
      <c r="P75" s="15" t="s">
        <v>1637</v>
      </c>
      <c r="Q75" s="15" t="s">
        <v>2</v>
      </c>
      <c r="R75" s="15" t="s">
        <v>1639</v>
      </c>
      <c r="S75" s="15" t="s">
        <v>1637</v>
      </c>
      <c r="T75" s="15" t="s">
        <v>2</v>
      </c>
      <c r="U75" s="15" t="s">
        <v>1646</v>
      </c>
      <c r="V75" s="15" t="s">
        <v>1646</v>
      </c>
      <c r="W75" s="15" t="s">
        <v>1647</v>
      </c>
      <c r="X75" s="15" t="s">
        <v>2</v>
      </c>
      <c r="Y75" s="15" t="s">
        <v>2</v>
      </c>
      <c r="Z75" s="15" t="s">
        <v>2</v>
      </c>
      <c r="AA75" s="15" t="s">
        <v>1648</v>
      </c>
      <c r="AB75" s="15" t="s">
        <v>1648</v>
      </c>
      <c r="AC75" s="15" t="s">
        <v>1648</v>
      </c>
      <c r="AD75" s="15" t="s">
        <v>1648</v>
      </c>
      <c r="AE75" s="15" t="s">
        <v>1648</v>
      </c>
      <c r="AF75" s="15" t="s">
        <v>1648</v>
      </c>
      <c r="AG75" s="15" t="s">
        <v>1648</v>
      </c>
      <c r="AH75" s="15" t="s">
        <v>2</v>
      </c>
      <c r="AI75" s="15" t="s">
        <v>2</v>
      </c>
      <c r="AJ75" s="15" t="s">
        <v>1733</v>
      </c>
      <c r="AK75" s="15" t="s">
        <v>1662</v>
      </c>
      <c r="AL75" s="15" t="s">
        <v>475</v>
      </c>
      <c r="AM75" s="15" t="s">
        <v>1935</v>
      </c>
      <c r="AN75" s="16">
        <v>10</v>
      </c>
      <c r="AO75" s="16">
        <v>10</v>
      </c>
      <c r="AP75" s="17"/>
      <c r="AQ75" s="17"/>
      <c r="AR75" s="17">
        <v>45837</v>
      </c>
      <c r="AS75" s="17"/>
      <c r="AT75" s="17"/>
      <c r="AU75" s="16">
        <v>10</v>
      </c>
      <c r="AV75" s="18" t="s">
        <v>1652</v>
      </c>
      <c r="AW75" s="17"/>
      <c r="AX75" s="17">
        <v>45381</v>
      </c>
      <c r="AY75" s="17">
        <v>45381</v>
      </c>
    </row>
    <row r="76" spans="1:51" x14ac:dyDescent="0.35">
      <c r="A76" s="18" t="str">
        <f t="shared" si="1"/>
        <v>EDGDMW-STC14E</v>
      </c>
      <c r="B76" s="15" t="s">
        <v>1639</v>
      </c>
      <c r="C76" s="15" t="s">
        <v>9</v>
      </c>
      <c r="D76" s="15" t="s">
        <v>582</v>
      </c>
      <c r="E76" s="15" t="s">
        <v>1730</v>
      </c>
      <c r="F76" s="15" t="s">
        <v>1731</v>
      </c>
      <c r="G76" s="15" t="s">
        <v>1643</v>
      </c>
      <c r="H76" s="15" t="s">
        <v>2</v>
      </c>
      <c r="I76" s="15" t="s">
        <v>1637</v>
      </c>
      <c r="J76" s="15" t="s">
        <v>1640</v>
      </c>
      <c r="K76" s="15" t="s">
        <v>1773</v>
      </c>
      <c r="L76" s="15" t="s">
        <v>1645</v>
      </c>
      <c r="M76" s="15" t="s">
        <v>2</v>
      </c>
      <c r="N76" s="15" t="s">
        <v>2</v>
      </c>
      <c r="O76" s="15" t="s">
        <v>1639</v>
      </c>
      <c r="P76" s="15" t="s">
        <v>1637</v>
      </c>
      <c r="Q76" s="15" t="s">
        <v>2</v>
      </c>
      <c r="R76" s="15" t="s">
        <v>1639</v>
      </c>
      <c r="S76" s="15" t="s">
        <v>1637</v>
      </c>
      <c r="T76" s="15" t="s">
        <v>2</v>
      </c>
      <c r="U76" s="15" t="s">
        <v>1732</v>
      </c>
      <c r="V76" s="15" t="s">
        <v>1732</v>
      </c>
      <c r="W76" s="15" t="s">
        <v>1647</v>
      </c>
      <c r="X76" s="15" t="s">
        <v>2</v>
      </c>
      <c r="Y76" s="15" t="s">
        <v>2</v>
      </c>
      <c r="Z76" s="15" t="s">
        <v>2</v>
      </c>
      <c r="AA76" s="15" t="s">
        <v>1648</v>
      </c>
      <c r="AB76" s="15" t="s">
        <v>1648</v>
      </c>
      <c r="AC76" s="15" t="s">
        <v>1648</v>
      </c>
      <c r="AD76" s="15" t="s">
        <v>1648</v>
      </c>
      <c r="AE76" s="15" t="s">
        <v>1648</v>
      </c>
      <c r="AF76" s="15" t="s">
        <v>1648</v>
      </c>
      <c r="AG76" s="15" t="s">
        <v>1648</v>
      </c>
      <c r="AH76" s="15" t="s">
        <v>2</v>
      </c>
      <c r="AI76" s="15" t="s">
        <v>2</v>
      </c>
      <c r="AJ76" s="15" t="s">
        <v>1733</v>
      </c>
      <c r="AK76" s="15" t="s">
        <v>1662</v>
      </c>
      <c r="AL76" s="15" t="s">
        <v>475</v>
      </c>
      <c r="AM76" s="15" t="s">
        <v>1935</v>
      </c>
      <c r="AN76" s="16">
        <v>10</v>
      </c>
      <c r="AO76" s="16">
        <v>10</v>
      </c>
      <c r="AP76" s="17"/>
      <c r="AQ76" s="17"/>
      <c r="AR76" s="17">
        <v>45837</v>
      </c>
      <c r="AS76" s="17"/>
      <c r="AT76" s="17"/>
      <c r="AU76" s="16">
        <v>2</v>
      </c>
      <c r="AV76" s="18" t="s">
        <v>1652</v>
      </c>
      <c r="AW76" s="17"/>
      <c r="AX76" s="17">
        <v>45381</v>
      </c>
      <c r="AY76" s="17">
        <v>45381</v>
      </c>
    </row>
    <row r="77" spans="1:51" x14ac:dyDescent="0.35">
      <c r="A77" s="18" t="str">
        <f t="shared" si="1"/>
        <v>EDGDMW-STC20E</v>
      </c>
      <c r="B77" s="15" t="s">
        <v>1639</v>
      </c>
      <c r="C77" s="15" t="s">
        <v>9</v>
      </c>
      <c r="D77" s="15" t="s">
        <v>583</v>
      </c>
      <c r="E77" s="15" t="s">
        <v>1730</v>
      </c>
      <c r="F77" s="15" t="s">
        <v>1731</v>
      </c>
      <c r="G77" s="15" t="s">
        <v>1643</v>
      </c>
      <c r="H77" s="15" t="s">
        <v>2</v>
      </c>
      <c r="I77" s="15" t="s">
        <v>1637</v>
      </c>
      <c r="J77" s="15" t="s">
        <v>1640</v>
      </c>
      <c r="K77" s="15" t="s">
        <v>1773</v>
      </c>
      <c r="L77" s="15" t="s">
        <v>1645</v>
      </c>
      <c r="M77" s="15" t="s">
        <v>2</v>
      </c>
      <c r="N77" s="15" t="s">
        <v>2</v>
      </c>
      <c r="O77" s="15" t="s">
        <v>1639</v>
      </c>
      <c r="P77" s="15" t="s">
        <v>1637</v>
      </c>
      <c r="Q77" s="15" t="s">
        <v>2</v>
      </c>
      <c r="R77" s="15" t="s">
        <v>1639</v>
      </c>
      <c r="S77" s="15" t="s">
        <v>1637</v>
      </c>
      <c r="T77" s="15" t="s">
        <v>2</v>
      </c>
      <c r="U77" s="15" t="s">
        <v>1732</v>
      </c>
      <c r="V77" s="15" t="s">
        <v>1732</v>
      </c>
      <c r="W77" s="15" t="s">
        <v>1647</v>
      </c>
      <c r="X77" s="15" t="s">
        <v>2</v>
      </c>
      <c r="Y77" s="15" t="s">
        <v>2</v>
      </c>
      <c r="Z77" s="15" t="s">
        <v>2</v>
      </c>
      <c r="AA77" s="15" t="s">
        <v>1648</v>
      </c>
      <c r="AB77" s="15" t="s">
        <v>1648</v>
      </c>
      <c r="AC77" s="15" t="s">
        <v>1648</v>
      </c>
      <c r="AD77" s="15" t="s">
        <v>1648</v>
      </c>
      <c r="AE77" s="15" t="s">
        <v>1648</v>
      </c>
      <c r="AF77" s="15" t="s">
        <v>1648</v>
      </c>
      <c r="AG77" s="15" t="s">
        <v>1648</v>
      </c>
      <c r="AH77" s="15" t="s">
        <v>2</v>
      </c>
      <c r="AI77" s="15" t="s">
        <v>2</v>
      </c>
      <c r="AJ77" s="15" t="s">
        <v>1733</v>
      </c>
      <c r="AK77" s="15" t="s">
        <v>1662</v>
      </c>
      <c r="AL77" s="15" t="s">
        <v>475</v>
      </c>
      <c r="AM77" s="15" t="s">
        <v>1935</v>
      </c>
      <c r="AN77" s="16">
        <v>10</v>
      </c>
      <c r="AO77" s="16">
        <v>10</v>
      </c>
      <c r="AP77" s="17"/>
      <c r="AQ77" s="17"/>
      <c r="AR77" s="17">
        <v>45837</v>
      </c>
      <c r="AS77" s="17"/>
      <c r="AT77" s="17"/>
      <c r="AU77" s="16">
        <v>2</v>
      </c>
      <c r="AV77" s="18" t="s">
        <v>1652</v>
      </c>
      <c r="AW77" s="17"/>
      <c r="AX77" s="17">
        <v>45381</v>
      </c>
      <c r="AY77" s="17">
        <v>45381</v>
      </c>
    </row>
    <row r="78" spans="1:51" x14ac:dyDescent="0.35">
      <c r="A78" s="18" t="str">
        <f t="shared" si="1"/>
        <v>EDGDMW-TC20E</v>
      </c>
      <c r="B78" s="15" t="s">
        <v>1639</v>
      </c>
      <c r="C78" s="15" t="s">
        <v>9</v>
      </c>
      <c r="D78" s="15" t="s">
        <v>584</v>
      </c>
      <c r="E78" s="15" t="s">
        <v>1730</v>
      </c>
      <c r="F78" s="15" t="s">
        <v>1731</v>
      </c>
      <c r="G78" s="15" t="s">
        <v>1643</v>
      </c>
      <c r="H78" s="15" t="s">
        <v>2</v>
      </c>
      <c r="I78" s="15" t="s">
        <v>1637</v>
      </c>
      <c r="J78" s="15" t="s">
        <v>1640</v>
      </c>
      <c r="K78" s="15" t="s">
        <v>1670</v>
      </c>
      <c r="L78" s="15" t="s">
        <v>1645</v>
      </c>
      <c r="M78" s="15" t="s">
        <v>2</v>
      </c>
      <c r="N78" s="15" t="s">
        <v>2</v>
      </c>
      <c r="O78" s="15" t="s">
        <v>1639</v>
      </c>
      <c r="P78" s="15" t="s">
        <v>1637</v>
      </c>
      <c r="Q78" s="15" t="s">
        <v>2</v>
      </c>
      <c r="R78" s="15" t="s">
        <v>1639</v>
      </c>
      <c r="S78" s="15" t="s">
        <v>1637</v>
      </c>
      <c r="T78" s="15" t="s">
        <v>2</v>
      </c>
      <c r="U78" s="15" t="s">
        <v>1646</v>
      </c>
      <c r="V78" s="15" t="s">
        <v>1646</v>
      </c>
      <c r="W78" s="15" t="s">
        <v>1647</v>
      </c>
      <c r="X78" s="15" t="s">
        <v>2</v>
      </c>
      <c r="Y78" s="15" t="s">
        <v>2</v>
      </c>
      <c r="Z78" s="15" t="s">
        <v>2</v>
      </c>
      <c r="AA78" s="15" t="s">
        <v>1648</v>
      </c>
      <c r="AB78" s="15" t="s">
        <v>1648</v>
      </c>
      <c r="AC78" s="15" t="s">
        <v>1648</v>
      </c>
      <c r="AD78" s="15" t="s">
        <v>1648</v>
      </c>
      <c r="AE78" s="15" t="s">
        <v>1648</v>
      </c>
      <c r="AF78" s="15" t="s">
        <v>1648</v>
      </c>
      <c r="AG78" s="15" t="s">
        <v>1648</v>
      </c>
      <c r="AH78" s="15" t="s">
        <v>2</v>
      </c>
      <c r="AI78" s="15" t="s">
        <v>2</v>
      </c>
      <c r="AJ78" s="15" t="s">
        <v>1733</v>
      </c>
      <c r="AK78" s="15" t="s">
        <v>1662</v>
      </c>
      <c r="AL78" s="15" t="s">
        <v>475</v>
      </c>
      <c r="AM78" s="15" t="s">
        <v>1935</v>
      </c>
      <c r="AN78" s="16">
        <v>10</v>
      </c>
      <c r="AO78" s="16">
        <v>10</v>
      </c>
      <c r="AP78" s="17"/>
      <c r="AQ78" s="17"/>
      <c r="AR78" s="17">
        <v>45837</v>
      </c>
      <c r="AS78" s="17"/>
      <c r="AT78" s="17"/>
      <c r="AU78" s="16">
        <v>2</v>
      </c>
      <c r="AV78" s="18" t="s">
        <v>1652</v>
      </c>
      <c r="AW78" s="17"/>
      <c r="AX78" s="17">
        <v>45381</v>
      </c>
      <c r="AY78" s="17">
        <v>45381</v>
      </c>
    </row>
    <row r="79" spans="1:51" x14ac:dyDescent="0.35">
      <c r="A79" s="18" t="str">
        <f t="shared" si="1"/>
        <v>EDGDMW-XLR1E</v>
      </c>
      <c r="B79" s="15" t="s">
        <v>1639</v>
      </c>
      <c r="C79" s="15" t="s">
        <v>9</v>
      </c>
      <c r="D79" s="15" t="s">
        <v>585</v>
      </c>
      <c r="E79" s="15" t="s">
        <v>1747</v>
      </c>
      <c r="F79" s="15" t="s">
        <v>1731</v>
      </c>
      <c r="G79" s="15" t="s">
        <v>1643</v>
      </c>
      <c r="H79" s="15" t="s">
        <v>2</v>
      </c>
      <c r="I79" s="15" t="s">
        <v>1637</v>
      </c>
      <c r="J79" s="15" t="s">
        <v>1640</v>
      </c>
      <c r="K79" s="15" t="s">
        <v>1773</v>
      </c>
      <c r="L79" s="15" t="s">
        <v>1645</v>
      </c>
      <c r="M79" s="15" t="s">
        <v>2</v>
      </c>
      <c r="N79" s="15" t="s">
        <v>2</v>
      </c>
      <c r="O79" s="15" t="s">
        <v>1639</v>
      </c>
      <c r="P79" s="15" t="s">
        <v>1637</v>
      </c>
      <c r="Q79" s="15" t="s">
        <v>2</v>
      </c>
      <c r="R79" s="15" t="s">
        <v>1639</v>
      </c>
      <c r="S79" s="15" t="s">
        <v>1637</v>
      </c>
      <c r="T79" s="15" t="s">
        <v>2</v>
      </c>
      <c r="U79" s="15" t="s">
        <v>1646</v>
      </c>
      <c r="V79" s="15" t="s">
        <v>1646</v>
      </c>
      <c r="W79" s="15" t="s">
        <v>1647</v>
      </c>
      <c r="X79" s="15" t="s">
        <v>1648</v>
      </c>
      <c r="Y79" s="15" t="s">
        <v>2</v>
      </c>
      <c r="Z79" s="15" t="s">
        <v>2</v>
      </c>
      <c r="AA79" s="15" t="s">
        <v>1648</v>
      </c>
      <c r="AB79" s="15" t="s">
        <v>1648</v>
      </c>
      <c r="AC79" s="15" t="s">
        <v>1648</v>
      </c>
      <c r="AD79" s="15" t="s">
        <v>1648</v>
      </c>
      <c r="AE79" s="15" t="s">
        <v>1648</v>
      </c>
      <c r="AF79" s="15" t="s">
        <v>1648</v>
      </c>
      <c r="AG79" s="15" t="s">
        <v>1648</v>
      </c>
      <c r="AH79" s="15" t="s">
        <v>2</v>
      </c>
      <c r="AI79" s="15" t="s">
        <v>2</v>
      </c>
      <c r="AJ79" s="15" t="s">
        <v>1733</v>
      </c>
      <c r="AK79" s="15" t="s">
        <v>1662</v>
      </c>
      <c r="AL79" s="15" t="s">
        <v>475</v>
      </c>
      <c r="AM79" s="15" t="s">
        <v>1935</v>
      </c>
      <c r="AN79" s="16">
        <v>10</v>
      </c>
      <c r="AO79" s="16">
        <v>10</v>
      </c>
      <c r="AP79" s="17"/>
      <c r="AQ79" s="17"/>
      <c r="AR79" s="17">
        <v>45837</v>
      </c>
      <c r="AS79" s="17"/>
      <c r="AT79" s="17"/>
      <c r="AU79" s="16">
        <v>10</v>
      </c>
      <c r="AV79" s="18" t="s">
        <v>1652</v>
      </c>
      <c r="AW79" s="17"/>
      <c r="AX79" s="17">
        <v>45381</v>
      </c>
      <c r="AY79" s="17">
        <v>45381</v>
      </c>
    </row>
    <row r="80" spans="1:51" x14ac:dyDescent="0.35">
      <c r="A80" s="18" t="str">
        <f t="shared" si="1"/>
        <v>EDGDP-UB150EG-K</v>
      </c>
      <c r="B80" s="15" t="s">
        <v>1639</v>
      </c>
      <c r="C80" s="15" t="s">
        <v>9</v>
      </c>
      <c r="D80" s="15" t="s">
        <v>317</v>
      </c>
      <c r="E80" s="15" t="s">
        <v>1705</v>
      </c>
      <c r="F80" s="15" t="s">
        <v>1748</v>
      </c>
      <c r="G80" s="15" t="s">
        <v>1643</v>
      </c>
      <c r="H80" s="15" t="s">
        <v>2</v>
      </c>
      <c r="I80" s="15" t="s">
        <v>1637</v>
      </c>
      <c r="J80" s="15" t="s">
        <v>2</v>
      </c>
      <c r="K80" s="15" t="s">
        <v>2215</v>
      </c>
      <c r="L80" s="15" t="s">
        <v>1801</v>
      </c>
      <c r="M80" s="15" t="s">
        <v>2</v>
      </c>
      <c r="N80" s="15" t="s">
        <v>2</v>
      </c>
      <c r="O80" s="15" t="s">
        <v>1639</v>
      </c>
      <c r="P80" s="15" t="s">
        <v>1637</v>
      </c>
      <c r="Q80" s="15" t="s">
        <v>2</v>
      </c>
      <c r="R80" s="15" t="s">
        <v>1639</v>
      </c>
      <c r="S80" s="15" t="s">
        <v>1637</v>
      </c>
      <c r="T80" s="15" t="s">
        <v>1640</v>
      </c>
      <c r="U80" s="15" t="s">
        <v>1710</v>
      </c>
      <c r="V80" s="15" t="s">
        <v>1710</v>
      </c>
      <c r="W80" s="15" t="s">
        <v>1647</v>
      </c>
      <c r="X80" s="15" t="s">
        <v>2</v>
      </c>
      <c r="Y80" s="15" t="s">
        <v>2</v>
      </c>
      <c r="Z80" s="15" t="s">
        <v>2</v>
      </c>
      <c r="AA80" s="15" t="s">
        <v>1648</v>
      </c>
      <c r="AB80" s="15" t="s">
        <v>1648</v>
      </c>
      <c r="AC80" s="15" t="s">
        <v>1648</v>
      </c>
      <c r="AD80" s="15" t="s">
        <v>1648</v>
      </c>
      <c r="AE80" s="15" t="s">
        <v>1648</v>
      </c>
      <c r="AF80" s="15" t="s">
        <v>1648</v>
      </c>
      <c r="AG80" s="15" t="s">
        <v>1648</v>
      </c>
      <c r="AH80" s="15" t="s">
        <v>2</v>
      </c>
      <c r="AI80" s="15" t="s">
        <v>2</v>
      </c>
      <c r="AJ80" s="15" t="s">
        <v>1713</v>
      </c>
      <c r="AK80" s="15" t="s">
        <v>1714</v>
      </c>
      <c r="AL80" s="15" t="s">
        <v>10</v>
      </c>
      <c r="AM80" s="15" t="s">
        <v>1788</v>
      </c>
      <c r="AN80" s="16">
        <v>10</v>
      </c>
      <c r="AO80" s="16">
        <v>10</v>
      </c>
      <c r="AP80" s="17"/>
      <c r="AQ80" s="17"/>
      <c r="AR80" s="17"/>
      <c r="AS80" s="17"/>
      <c r="AT80" s="17"/>
      <c r="AU80" s="16">
        <v>1</v>
      </c>
      <c r="AV80" s="18" t="s">
        <v>1652</v>
      </c>
      <c r="AW80" s="17"/>
      <c r="AX80" s="17">
        <v>45548</v>
      </c>
      <c r="AY80" s="17">
        <v>45548</v>
      </c>
    </row>
    <row r="81" spans="1:51" x14ac:dyDescent="0.35">
      <c r="A81" s="18" t="str">
        <f t="shared" si="1"/>
        <v>EDGDP-UB420EGK</v>
      </c>
      <c r="B81" s="15" t="s">
        <v>1639</v>
      </c>
      <c r="C81" s="15" t="s">
        <v>9</v>
      </c>
      <c r="D81" s="15" t="s">
        <v>321</v>
      </c>
      <c r="E81" s="15" t="s">
        <v>1705</v>
      </c>
      <c r="F81" s="15" t="s">
        <v>1748</v>
      </c>
      <c r="G81" s="15" t="s">
        <v>1643</v>
      </c>
      <c r="H81" s="15" t="s">
        <v>2</v>
      </c>
      <c r="I81" s="15" t="s">
        <v>1637</v>
      </c>
      <c r="J81" s="15" t="s">
        <v>2</v>
      </c>
      <c r="K81" s="15" t="s">
        <v>1720</v>
      </c>
      <c r="L81" s="15" t="s">
        <v>1645</v>
      </c>
      <c r="M81" s="15" t="s">
        <v>2</v>
      </c>
      <c r="N81" s="15" t="s">
        <v>2</v>
      </c>
      <c r="O81" s="15" t="s">
        <v>1639</v>
      </c>
      <c r="P81" s="15" t="s">
        <v>1637</v>
      </c>
      <c r="Q81" s="15" t="s">
        <v>2</v>
      </c>
      <c r="R81" s="15" t="s">
        <v>1639</v>
      </c>
      <c r="S81" s="15" t="s">
        <v>1637</v>
      </c>
      <c r="T81" s="15" t="s">
        <v>2</v>
      </c>
      <c r="U81" s="15" t="s">
        <v>1710</v>
      </c>
      <c r="V81" s="15" t="s">
        <v>1710</v>
      </c>
      <c r="W81" s="15" t="s">
        <v>1647</v>
      </c>
      <c r="X81" s="15" t="s">
        <v>1648</v>
      </c>
      <c r="Y81" s="15" t="s">
        <v>1721</v>
      </c>
      <c r="Z81" s="15" t="s">
        <v>1722</v>
      </c>
      <c r="AA81" s="15" t="s">
        <v>1648</v>
      </c>
      <c r="AB81" s="15" t="s">
        <v>1648</v>
      </c>
      <c r="AC81" s="15" t="s">
        <v>1648</v>
      </c>
      <c r="AD81" s="15" t="s">
        <v>1648</v>
      </c>
      <c r="AE81" s="15" t="s">
        <v>1648</v>
      </c>
      <c r="AF81" s="15" t="s">
        <v>1648</v>
      </c>
      <c r="AG81" s="15" t="s">
        <v>1648</v>
      </c>
      <c r="AH81" s="15" t="s">
        <v>2</v>
      </c>
      <c r="AI81" s="15" t="s">
        <v>2</v>
      </c>
      <c r="AJ81" s="15" t="s">
        <v>1713</v>
      </c>
      <c r="AK81" s="15" t="s">
        <v>1714</v>
      </c>
      <c r="AL81" s="15" t="s">
        <v>10</v>
      </c>
      <c r="AM81" s="15" t="s">
        <v>1935</v>
      </c>
      <c r="AN81" s="16">
        <v>10</v>
      </c>
      <c r="AO81" s="16">
        <v>10</v>
      </c>
      <c r="AP81" s="17"/>
      <c r="AQ81" s="17"/>
      <c r="AR81" s="17">
        <v>45837</v>
      </c>
      <c r="AS81" s="17"/>
      <c r="AT81" s="17"/>
      <c r="AU81" s="16">
        <v>1</v>
      </c>
      <c r="AV81" s="18" t="s">
        <v>1652</v>
      </c>
      <c r="AW81" s="17"/>
      <c r="AX81" s="17">
        <v>45381</v>
      </c>
      <c r="AY81" s="17">
        <v>45381</v>
      </c>
    </row>
    <row r="82" spans="1:51" x14ac:dyDescent="0.35">
      <c r="A82" s="18" t="str">
        <f t="shared" si="1"/>
        <v>EDGDP-UB820EGK</v>
      </c>
      <c r="B82" s="15" t="s">
        <v>1639</v>
      </c>
      <c r="C82" s="15" t="s">
        <v>9</v>
      </c>
      <c r="D82" s="15" t="s">
        <v>11</v>
      </c>
      <c r="E82" s="15" t="s">
        <v>1705</v>
      </c>
      <c r="F82" s="15" t="s">
        <v>1748</v>
      </c>
      <c r="G82" s="15" t="s">
        <v>1643</v>
      </c>
      <c r="H82" s="15" t="s">
        <v>2</v>
      </c>
      <c r="I82" s="15" t="s">
        <v>1637</v>
      </c>
      <c r="J82" s="15" t="s">
        <v>1640</v>
      </c>
      <c r="K82" s="15" t="s">
        <v>1720</v>
      </c>
      <c r="L82" s="15" t="s">
        <v>1645</v>
      </c>
      <c r="M82" s="15" t="s">
        <v>2</v>
      </c>
      <c r="N82" s="15" t="s">
        <v>2</v>
      </c>
      <c r="O82" s="15" t="s">
        <v>1639</v>
      </c>
      <c r="P82" s="15" t="s">
        <v>1637</v>
      </c>
      <c r="Q82" s="15" t="s">
        <v>2</v>
      </c>
      <c r="R82" s="15" t="s">
        <v>1639</v>
      </c>
      <c r="S82" s="15" t="s">
        <v>1637</v>
      </c>
      <c r="T82" s="15" t="s">
        <v>2</v>
      </c>
      <c r="U82" s="15" t="s">
        <v>1710</v>
      </c>
      <c r="V82" s="15" t="s">
        <v>1710</v>
      </c>
      <c r="W82" s="15" t="s">
        <v>1647</v>
      </c>
      <c r="X82" s="15" t="s">
        <v>1648</v>
      </c>
      <c r="Y82" s="15" t="s">
        <v>1721</v>
      </c>
      <c r="Z82" s="15" t="s">
        <v>1722</v>
      </c>
      <c r="AA82" s="15" t="s">
        <v>1648</v>
      </c>
      <c r="AB82" s="15" t="s">
        <v>1648</v>
      </c>
      <c r="AC82" s="15" t="s">
        <v>1648</v>
      </c>
      <c r="AD82" s="15" t="s">
        <v>1648</v>
      </c>
      <c r="AE82" s="15" t="s">
        <v>1648</v>
      </c>
      <c r="AF82" s="15" t="s">
        <v>1648</v>
      </c>
      <c r="AG82" s="15" t="s">
        <v>1648</v>
      </c>
      <c r="AH82" s="15" t="s">
        <v>2</v>
      </c>
      <c r="AI82" s="15" t="s">
        <v>2</v>
      </c>
      <c r="AJ82" s="15" t="s">
        <v>1713</v>
      </c>
      <c r="AK82" s="15" t="s">
        <v>1714</v>
      </c>
      <c r="AL82" s="15" t="s">
        <v>10</v>
      </c>
      <c r="AM82" s="15" t="s">
        <v>1935</v>
      </c>
      <c r="AN82" s="16">
        <v>10</v>
      </c>
      <c r="AO82" s="16">
        <v>10</v>
      </c>
      <c r="AP82" s="17"/>
      <c r="AQ82" s="17"/>
      <c r="AR82" s="17">
        <v>45837</v>
      </c>
      <c r="AS82" s="17"/>
      <c r="AT82" s="17"/>
      <c r="AU82" s="16">
        <v>1</v>
      </c>
      <c r="AV82" s="18" t="s">
        <v>1652</v>
      </c>
      <c r="AW82" s="17"/>
      <c r="AX82" s="17">
        <v>45381</v>
      </c>
      <c r="AY82" s="17">
        <v>45381</v>
      </c>
    </row>
    <row r="83" spans="1:51" x14ac:dyDescent="0.35">
      <c r="A83" s="18" t="str">
        <f t="shared" si="1"/>
        <v>EDGDP-UB9000EG1</v>
      </c>
      <c r="B83" s="15" t="s">
        <v>1639</v>
      </c>
      <c r="C83" s="15" t="s">
        <v>9</v>
      </c>
      <c r="D83" s="15" t="s">
        <v>330</v>
      </c>
      <c r="E83" s="15" t="s">
        <v>1705</v>
      </c>
      <c r="F83" s="15" t="s">
        <v>1748</v>
      </c>
      <c r="G83" s="15" t="s">
        <v>1643</v>
      </c>
      <c r="H83" s="15" t="s">
        <v>2</v>
      </c>
      <c r="I83" s="15" t="s">
        <v>1637</v>
      </c>
      <c r="J83" s="15" t="s">
        <v>1640</v>
      </c>
      <c r="K83" s="15" t="s">
        <v>1720</v>
      </c>
      <c r="L83" s="15" t="s">
        <v>1645</v>
      </c>
      <c r="M83" s="15" t="s">
        <v>2</v>
      </c>
      <c r="N83" s="15" t="s">
        <v>2</v>
      </c>
      <c r="O83" s="15" t="s">
        <v>1639</v>
      </c>
      <c r="P83" s="15" t="s">
        <v>1637</v>
      </c>
      <c r="Q83" s="15" t="s">
        <v>2</v>
      </c>
      <c r="R83" s="15" t="s">
        <v>1639</v>
      </c>
      <c r="S83" s="15" t="s">
        <v>1637</v>
      </c>
      <c r="T83" s="15" t="s">
        <v>2</v>
      </c>
      <c r="U83" s="15" t="s">
        <v>1710</v>
      </c>
      <c r="V83" s="15" t="s">
        <v>1710</v>
      </c>
      <c r="W83" s="15" t="s">
        <v>1647</v>
      </c>
      <c r="X83" s="15" t="s">
        <v>1648</v>
      </c>
      <c r="Y83" s="15" t="s">
        <v>1721</v>
      </c>
      <c r="Z83" s="15" t="s">
        <v>1722</v>
      </c>
      <c r="AA83" s="15" t="s">
        <v>1648</v>
      </c>
      <c r="AB83" s="15" t="s">
        <v>1648</v>
      </c>
      <c r="AC83" s="15" t="s">
        <v>1648</v>
      </c>
      <c r="AD83" s="15" t="s">
        <v>1648</v>
      </c>
      <c r="AE83" s="15" t="s">
        <v>1648</v>
      </c>
      <c r="AF83" s="15" t="s">
        <v>1648</v>
      </c>
      <c r="AG83" s="15" t="s">
        <v>1648</v>
      </c>
      <c r="AH83" s="15" t="s">
        <v>2</v>
      </c>
      <c r="AI83" s="15" t="s">
        <v>2</v>
      </c>
      <c r="AJ83" s="15" t="s">
        <v>1713</v>
      </c>
      <c r="AK83" s="15" t="s">
        <v>1714</v>
      </c>
      <c r="AL83" s="15" t="s">
        <v>10</v>
      </c>
      <c r="AM83" s="15" t="s">
        <v>1935</v>
      </c>
      <c r="AN83" s="16">
        <v>10</v>
      </c>
      <c r="AO83" s="16">
        <v>10</v>
      </c>
      <c r="AP83" s="17"/>
      <c r="AQ83" s="17"/>
      <c r="AR83" s="17">
        <v>45837</v>
      </c>
      <c r="AS83" s="17"/>
      <c r="AT83" s="17"/>
      <c r="AU83" s="16">
        <v>1</v>
      </c>
      <c r="AV83" s="18" t="s">
        <v>1652</v>
      </c>
      <c r="AW83" s="17"/>
      <c r="AX83" s="17">
        <v>45381</v>
      </c>
      <c r="AY83" s="17">
        <v>45381</v>
      </c>
    </row>
    <row r="84" spans="1:51" x14ac:dyDescent="0.35">
      <c r="A84" s="18" t="str">
        <f t="shared" si="1"/>
        <v>EDGEAH-AZ40M2EK</v>
      </c>
      <c r="B84" s="15" t="s">
        <v>1639</v>
      </c>
      <c r="C84" s="15" t="s">
        <v>9</v>
      </c>
      <c r="D84" s="15" t="s">
        <v>660</v>
      </c>
      <c r="E84" s="15" t="s">
        <v>1765</v>
      </c>
      <c r="F84" s="15" t="s">
        <v>1766</v>
      </c>
      <c r="G84" s="15" t="s">
        <v>1643</v>
      </c>
      <c r="H84" s="15" t="s">
        <v>2</v>
      </c>
      <c r="I84" s="15" t="s">
        <v>1637</v>
      </c>
      <c r="J84" s="15" t="s">
        <v>2</v>
      </c>
      <c r="K84" s="15" t="s">
        <v>1740</v>
      </c>
      <c r="L84" s="15" t="s">
        <v>1645</v>
      </c>
      <c r="M84" s="15" t="s">
        <v>2</v>
      </c>
      <c r="N84" s="15" t="s">
        <v>2</v>
      </c>
      <c r="O84" s="15" t="s">
        <v>1639</v>
      </c>
      <c r="P84" s="15" t="s">
        <v>1637</v>
      </c>
      <c r="Q84" s="15" t="s">
        <v>2</v>
      </c>
      <c r="R84" s="15" t="s">
        <v>1639</v>
      </c>
      <c r="S84" s="15" t="s">
        <v>1637</v>
      </c>
      <c r="T84" s="15" t="s">
        <v>2</v>
      </c>
      <c r="U84" s="15" t="s">
        <v>1762</v>
      </c>
      <c r="V84" s="15" t="s">
        <v>1762</v>
      </c>
      <c r="W84" s="15" t="s">
        <v>1647</v>
      </c>
      <c r="X84" s="15" t="s">
        <v>2</v>
      </c>
      <c r="Y84" s="15" t="s">
        <v>2</v>
      </c>
      <c r="Z84" s="15" t="s">
        <v>2</v>
      </c>
      <c r="AA84" s="15" t="s">
        <v>1648</v>
      </c>
      <c r="AB84" s="15" t="s">
        <v>1648</v>
      </c>
      <c r="AC84" s="15" t="s">
        <v>1648</v>
      </c>
      <c r="AD84" s="15" t="s">
        <v>1648</v>
      </c>
      <c r="AE84" s="15" t="s">
        <v>1648</v>
      </c>
      <c r="AF84" s="15" t="s">
        <v>1648</v>
      </c>
      <c r="AG84" s="15" t="s">
        <v>1648</v>
      </c>
      <c r="AH84" s="15" t="s">
        <v>2</v>
      </c>
      <c r="AI84" s="15" t="s">
        <v>2</v>
      </c>
      <c r="AJ84" s="15" t="s">
        <v>1768</v>
      </c>
      <c r="AK84" s="15" t="s">
        <v>1764</v>
      </c>
      <c r="AL84" s="15" t="s">
        <v>23</v>
      </c>
      <c r="AM84" s="15" t="s">
        <v>1935</v>
      </c>
      <c r="AN84" s="16">
        <v>10</v>
      </c>
      <c r="AO84" s="16">
        <v>10</v>
      </c>
      <c r="AP84" s="17"/>
      <c r="AQ84" s="17"/>
      <c r="AR84" s="17">
        <v>45837</v>
      </c>
      <c r="AS84" s="17"/>
      <c r="AT84" s="17"/>
      <c r="AU84" s="16">
        <v>5</v>
      </c>
      <c r="AV84" s="18" t="s">
        <v>1652</v>
      </c>
      <c r="AW84" s="17"/>
      <c r="AX84" s="17">
        <v>45381</v>
      </c>
      <c r="AY84" s="17">
        <v>45381</v>
      </c>
    </row>
    <row r="85" spans="1:51" x14ac:dyDescent="0.35">
      <c r="A85" s="18" t="str">
        <f t="shared" si="1"/>
        <v>EDGEAH-AZ40M2EN</v>
      </c>
      <c r="B85" s="15" t="s">
        <v>1639</v>
      </c>
      <c r="C85" s="15" t="s">
        <v>9</v>
      </c>
      <c r="D85" s="15" t="s">
        <v>661</v>
      </c>
      <c r="E85" s="15" t="s">
        <v>1765</v>
      </c>
      <c r="F85" s="15" t="s">
        <v>1766</v>
      </c>
      <c r="G85" s="15" t="s">
        <v>1643</v>
      </c>
      <c r="H85" s="15" t="s">
        <v>2</v>
      </c>
      <c r="I85" s="15" t="s">
        <v>1637</v>
      </c>
      <c r="J85" s="15" t="s">
        <v>2</v>
      </c>
      <c r="K85" s="15" t="s">
        <v>1740</v>
      </c>
      <c r="L85" s="15" t="s">
        <v>1645</v>
      </c>
      <c r="M85" s="15" t="s">
        <v>2</v>
      </c>
      <c r="N85" s="15" t="s">
        <v>2</v>
      </c>
      <c r="O85" s="15" t="s">
        <v>1639</v>
      </c>
      <c r="P85" s="15" t="s">
        <v>1637</v>
      </c>
      <c r="Q85" s="15" t="s">
        <v>2</v>
      </c>
      <c r="R85" s="15" t="s">
        <v>1639</v>
      </c>
      <c r="S85" s="15" t="s">
        <v>1637</v>
      </c>
      <c r="T85" s="15" t="s">
        <v>2</v>
      </c>
      <c r="U85" s="15" t="s">
        <v>1762</v>
      </c>
      <c r="V85" s="15" t="s">
        <v>1762</v>
      </c>
      <c r="W85" s="15" t="s">
        <v>1647</v>
      </c>
      <c r="X85" s="15" t="s">
        <v>2</v>
      </c>
      <c r="Y85" s="15" t="s">
        <v>2</v>
      </c>
      <c r="Z85" s="15" t="s">
        <v>2</v>
      </c>
      <c r="AA85" s="15" t="s">
        <v>1648</v>
      </c>
      <c r="AB85" s="15" t="s">
        <v>1648</v>
      </c>
      <c r="AC85" s="15" t="s">
        <v>1648</v>
      </c>
      <c r="AD85" s="15" t="s">
        <v>1648</v>
      </c>
      <c r="AE85" s="15" t="s">
        <v>1648</v>
      </c>
      <c r="AF85" s="15" t="s">
        <v>1648</v>
      </c>
      <c r="AG85" s="15" t="s">
        <v>1648</v>
      </c>
      <c r="AH85" s="15" t="s">
        <v>2</v>
      </c>
      <c r="AI85" s="15" t="s">
        <v>2</v>
      </c>
      <c r="AJ85" s="15" t="s">
        <v>1768</v>
      </c>
      <c r="AK85" s="15" t="s">
        <v>1764</v>
      </c>
      <c r="AL85" s="15" t="s">
        <v>23</v>
      </c>
      <c r="AM85" s="15" t="s">
        <v>1935</v>
      </c>
      <c r="AN85" s="16">
        <v>10</v>
      </c>
      <c r="AO85" s="16">
        <v>10</v>
      </c>
      <c r="AP85" s="17"/>
      <c r="AQ85" s="17"/>
      <c r="AR85" s="17">
        <v>45837</v>
      </c>
      <c r="AS85" s="17"/>
      <c r="AT85" s="17"/>
      <c r="AU85" s="16">
        <v>5</v>
      </c>
      <c r="AV85" s="18" t="s">
        <v>1652</v>
      </c>
      <c r="AW85" s="17"/>
      <c r="AX85" s="17">
        <v>45381</v>
      </c>
      <c r="AY85" s="17">
        <v>45381</v>
      </c>
    </row>
    <row r="86" spans="1:51" x14ac:dyDescent="0.35">
      <c r="A86" s="18" t="str">
        <f t="shared" si="1"/>
        <v>EDGEAH-AZ40M2ES</v>
      </c>
      <c r="B86" s="15" t="s">
        <v>1639</v>
      </c>
      <c r="C86" s="15" t="s">
        <v>9</v>
      </c>
      <c r="D86" s="15" t="s">
        <v>662</v>
      </c>
      <c r="E86" s="15" t="s">
        <v>1765</v>
      </c>
      <c r="F86" s="15" t="s">
        <v>1766</v>
      </c>
      <c r="G86" s="15" t="s">
        <v>1643</v>
      </c>
      <c r="H86" s="15" t="s">
        <v>2</v>
      </c>
      <c r="I86" s="15" t="s">
        <v>1637</v>
      </c>
      <c r="J86" s="15" t="s">
        <v>2</v>
      </c>
      <c r="K86" s="15" t="s">
        <v>1740</v>
      </c>
      <c r="L86" s="15" t="s">
        <v>1645</v>
      </c>
      <c r="M86" s="15" t="s">
        <v>2</v>
      </c>
      <c r="N86" s="15" t="s">
        <v>2</v>
      </c>
      <c r="O86" s="15" t="s">
        <v>1639</v>
      </c>
      <c r="P86" s="15" t="s">
        <v>1637</v>
      </c>
      <c r="Q86" s="15" t="s">
        <v>2</v>
      </c>
      <c r="R86" s="15" t="s">
        <v>1639</v>
      </c>
      <c r="S86" s="15" t="s">
        <v>1637</v>
      </c>
      <c r="T86" s="15" t="s">
        <v>2</v>
      </c>
      <c r="U86" s="15" t="s">
        <v>1762</v>
      </c>
      <c r="V86" s="15" t="s">
        <v>1762</v>
      </c>
      <c r="W86" s="15" t="s">
        <v>1647</v>
      </c>
      <c r="X86" s="15" t="s">
        <v>2</v>
      </c>
      <c r="Y86" s="15" t="s">
        <v>2</v>
      </c>
      <c r="Z86" s="15" t="s">
        <v>2</v>
      </c>
      <c r="AA86" s="15" t="s">
        <v>1648</v>
      </c>
      <c r="AB86" s="15" t="s">
        <v>1648</v>
      </c>
      <c r="AC86" s="15" t="s">
        <v>1648</v>
      </c>
      <c r="AD86" s="15" t="s">
        <v>1648</v>
      </c>
      <c r="AE86" s="15" t="s">
        <v>1648</v>
      </c>
      <c r="AF86" s="15" t="s">
        <v>1648</v>
      </c>
      <c r="AG86" s="15" t="s">
        <v>1648</v>
      </c>
      <c r="AH86" s="15" t="s">
        <v>2</v>
      </c>
      <c r="AI86" s="15" t="s">
        <v>2</v>
      </c>
      <c r="AJ86" s="15" t="s">
        <v>1768</v>
      </c>
      <c r="AK86" s="15" t="s">
        <v>1764</v>
      </c>
      <c r="AL86" s="15" t="s">
        <v>23</v>
      </c>
      <c r="AM86" s="15" t="s">
        <v>1935</v>
      </c>
      <c r="AN86" s="16">
        <v>10</v>
      </c>
      <c r="AO86" s="16">
        <v>10</v>
      </c>
      <c r="AP86" s="17"/>
      <c r="AQ86" s="17"/>
      <c r="AR86" s="17">
        <v>45837</v>
      </c>
      <c r="AS86" s="17"/>
      <c r="AT86" s="17"/>
      <c r="AU86" s="16">
        <v>5</v>
      </c>
      <c r="AV86" s="18" t="s">
        <v>1652</v>
      </c>
      <c r="AW86" s="17"/>
      <c r="AX86" s="17">
        <v>45381</v>
      </c>
      <c r="AY86" s="17">
        <v>45381</v>
      </c>
    </row>
    <row r="87" spans="1:51" x14ac:dyDescent="0.35">
      <c r="A87" s="18" t="str">
        <f t="shared" si="1"/>
        <v>EDGEAH-AZ80E-A</v>
      </c>
      <c r="B87" s="15" t="s">
        <v>1639</v>
      </c>
      <c r="C87" s="15" t="s">
        <v>9</v>
      </c>
      <c r="D87" s="15" t="s">
        <v>663</v>
      </c>
      <c r="E87" s="15" t="s">
        <v>1765</v>
      </c>
      <c r="F87" s="15" t="s">
        <v>1766</v>
      </c>
      <c r="G87" s="15" t="s">
        <v>1643</v>
      </c>
      <c r="H87" s="15" t="s">
        <v>2</v>
      </c>
      <c r="I87" s="15" t="s">
        <v>1637</v>
      </c>
      <c r="J87" s="15" t="s">
        <v>2</v>
      </c>
      <c r="K87" s="15" t="s">
        <v>1769</v>
      </c>
      <c r="L87" s="15" t="s">
        <v>1645</v>
      </c>
      <c r="M87" s="15" t="s">
        <v>2</v>
      </c>
      <c r="N87" s="15" t="s">
        <v>2</v>
      </c>
      <c r="O87" s="15" t="s">
        <v>1639</v>
      </c>
      <c r="P87" s="15" t="s">
        <v>1637</v>
      </c>
      <c r="Q87" s="15" t="s">
        <v>2</v>
      </c>
      <c r="R87" s="15" t="s">
        <v>1639</v>
      </c>
      <c r="S87" s="15" t="s">
        <v>1637</v>
      </c>
      <c r="T87" s="15" t="s">
        <v>2</v>
      </c>
      <c r="U87" s="15" t="s">
        <v>1762</v>
      </c>
      <c r="V87" s="15" t="s">
        <v>1762</v>
      </c>
      <c r="W87" s="15" t="s">
        <v>1647</v>
      </c>
      <c r="X87" s="15" t="s">
        <v>2</v>
      </c>
      <c r="Y87" s="15" t="s">
        <v>2</v>
      </c>
      <c r="Z87" s="15" t="s">
        <v>2</v>
      </c>
      <c r="AA87" s="15" t="s">
        <v>1648</v>
      </c>
      <c r="AB87" s="15" t="s">
        <v>1648</v>
      </c>
      <c r="AC87" s="15" t="s">
        <v>1648</v>
      </c>
      <c r="AD87" s="15" t="s">
        <v>1648</v>
      </c>
      <c r="AE87" s="15" t="s">
        <v>1648</v>
      </c>
      <c r="AF87" s="15" t="s">
        <v>1648</v>
      </c>
      <c r="AG87" s="15" t="s">
        <v>1648</v>
      </c>
      <c r="AH87" s="15" t="s">
        <v>2</v>
      </c>
      <c r="AI87" s="15" t="s">
        <v>2</v>
      </c>
      <c r="AJ87" s="15" t="s">
        <v>1768</v>
      </c>
      <c r="AK87" s="15" t="s">
        <v>1764</v>
      </c>
      <c r="AL87" s="15" t="s">
        <v>23</v>
      </c>
      <c r="AM87" s="15" t="s">
        <v>2303</v>
      </c>
      <c r="AN87" s="16">
        <v>10</v>
      </c>
      <c r="AO87" s="16">
        <v>10</v>
      </c>
      <c r="AP87" s="17"/>
      <c r="AQ87" s="17"/>
      <c r="AR87" s="17">
        <v>45837</v>
      </c>
      <c r="AS87" s="17"/>
      <c r="AT87" s="17"/>
      <c r="AU87" s="16">
        <v>5</v>
      </c>
      <c r="AV87" s="18" t="s">
        <v>1652</v>
      </c>
      <c r="AW87" s="17"/>
      <c r="AX87" s="17">
        <v>45537</v>
      </c>
      <c r="AY87" s="17">
        <v>45537</v>
      </c>
    </row>
    <row r="88" spans="1:51" x14ac:dyDescent="0.35">
      <c r="A88" s="18" t="str">
        <f t="shared" si="1"/>
        <v>EDGEH-HS0E-K825</v>
      </c>
      <c r="B88" s="15" t="s">
        <v>1639</v>
      </c>
      <c r="C88" s="15" t="s">
        <v>9</v>
      </c>
      <c r="D88" s="15" t="s">
        <v>1148</v>
      </c>
      <c r="E88" s="15" t="s">
        <v>1789</v>
      </c>
      <c r="F88" s="15" t="s">
        <v>1782</v>
      </c>
      <c r="G88" s="15" t="s">
        <v>1643</v>
      </c>
      <c r="H88" s="15" t="s">
        <v>2</v>
      </c>
      <c r="I88" s="15" t="s">
        <v>1637</v>
      </c>
      <c r="J88" s="15" t="s">
        <v>1640</v>
      </c>
      <c r="K88" s="15" t="s">
        <v>1761</v>
      </c>
      <c r="L88" s="15" t="s">
        <v>1645</v>
      </c>
      <c r="M88" s="15" t="s">
        <v>2</v>
      </c>
      <c r="N88" s="15" t="s">
        <v>2</v>
      </c>
      <c r="O88" s="15" t="s">
        <v>1639</v>
      </c>
      <c r="P88" s="15" t="s">
        <v>1637</v>
      </c>
      <c r="Q88" s="15" t="s">
        <v>2</v>
      </c>
      <c r="R88" s="15" t="s">
        <v>1639</v>
      </c>
      <c r="S88" s="15" t="s">
        <v>1637</v>
      </c>
      <c r="T88" s="15" t="s">
        <v>2</v>
      </c>
      <c r="U88" s="15" t="s">
        <v>1790</v>
      </c>
      <c r="V88" s="15" t="s">
        <v>1790</v>
      </c>
      <c r="W88" s="15" t="s">
        <v>1647</v>
      </c>
      <c r="X88" s="15" t="s">
        <v>2</v>
      </c>
      <c r="Y88" s="15" t="s">
        <v>2</v>
      </c>
      <c r="Z88" s="15" t="s">
        <v>2</v>
      </c>
      <c r="AA88" s="15" t="s">
        <v>1648</v>
      </c>
      <c r="AB88" s="15" t="s">
        <v>1648</v>
      </c>
      <c r="AC88" s="15" t="s">
        <v>1648</v>
      </c>
      <c r="AD88" s="15" t="s">
        <v>1648</v>
      </c>
      <c r="AE88" s="15" t="s">
        <v>1648</v>
      </c>
      <c r="AF88" s="15" t="s">
        <v>1648</v>
      </c>
      <c r="AG88" s="15" t="s">
        <v>1648</v>
      </c>
      <c r="AH88" s="15" t="s">
        <v>2</v>
      </c>
      <c r="AI88" s="15" t="s">
        <v>2</v>
      </c>
      <c r="AJ88" s="15" t="s">
        <v>1783</v>
      </c>
      <c r="AK88" s="15" t="s">
        <v>1780</v>
      </c>
      <c r="AL88" s="15" t="s">
        <v>57</v>
      </c>
      <c r="AM88" s="15" t="s">
        <v>1935</v>
      </c>
      <c r="AN88" s="16">
        <v>10</v>
      </c>
      <c r="AO88" s="16">
        <v>10</v>
      </c>
      <c r="AP88" s="17"/>
      <c r="AQ88" s="17"/>
      <c r="AR88" s="17">
        <v>45837</v>
      </c>
      <c r="AS88" s="17"/>
      <c r="AT88" s="17"/>
      <c r="AU88" s="16">
        <v>10</v>
      </c>
      <c r="AV88" s="18" t="s">
        <v>1652</v>
      </c>
      <c r="AW88" s="17"/>
      <c r="AX88" s="17">
        <v>45381</v>
      </c>
      <c r="AY88" s="17">
        <v>45381</v>
      </c>
    </row>
    <row r="89" spans="1:51" x14ac:dyDescent="0.35">
      <c r="A89" s="18" t="str">
        <f t="shared" si="1"/>
        <v>EDGEH-NA0J-N825</v>
      </c>
      <c r="B89" s="15" t="s">
        <v>1639</v>
      </c>
      <c r="C89" s="15" t="s">
        <v>9</v>
      </c>
      <c r="D89" s="15" t="s">
        <v>58</v>
      </c>
      <c r="E89" s="15" t="s">
        <v>1792</v>
      </c>
      <c r="F89" s="15" t="s">
        <v>1786</v>
      </c>
      <c r="G89" s="15" t="s">
        <v>1643</v>
      </c>
      <c r="H89" s="15" t="s">
        <v>2</v>
      </c>
      <c r="I89" s="15" t="s">
        <v>1637</v>
      </c>
      <c r="J89" s="15" t="s">
        <v>2</v>
      </c>
      <c r="K89" s="15" t="s">
        <v>1738</v>
      </c>
      <c r="L89" s="15" t="s">
        <v>1645</v>
      </c>
      <c r="M89" s="15" t="s">
        <v>2</v>
      </c>
      <c r="N89" s="15" t="s">
        <v>2</v>
      </c>
      <c r="O89" s="15" t="s">
        <v>1639</v>
      </c>
      <c r="P89" s="15" t="s">
        <v>1637</v>
      </c>
      <c r="Q89" s="15" t="s">
        <v>2</v>
      </c>
      <c r="R89" s="15" t="s">
        <v>1639</v>
      </c>
      <c r="S89" s="15" t="s">
        <v>1637</v>
      </c>
      <c r="T89" s="15" t="s">
        <v>2</v>
      </c>
      <c r="U89" s="15" t="s">
        <v>1790</v>
      </c>
      <c r="V89" s="15" t="s">
        <v>1790</v>
      </c>
      <c r="W89" s="15" t="s">
        <v>1647</v>
      </c>
      <c r="X89" s="15" t="s">
        <v>2</v>
      </c>
      <c r="Y89" s="15" t="s">
        <v>2</v>
      </c>
      <c r="Z89" s="15" t="s">
        <v>2</v>
      </c>
      <c r="AA89" s="15" t="s">
        <v>1648</v>
      </c>
      <c r="AB89" s="15" t="s">
        <v>1648</v>
      </c>
      <c r="AC89" s="15" t="s">
        <v>1648</v>
      </c>
      <c r="AD89" s="15" t="s">
        <v>1648</v>
      </c>
      <c r="AE89" s="15" t="s">
        <v>1648</v>
      </c>
      <c r="AF89" s="15" t="s">
        <v>1648</v>
      </c>
      <c r="AG89" s="15" t="s">
        <v>1648</v>
      </c>
      <c r="AH89" s="15" t="s">
        <v>2</v>
      </c>
      <c r="AI89" s="15" t="s">
        <v>2</v>
      </c>
      <c r="AJ89" s="15" t="s">
        <v>1783</v>
      </c>
      <c r="AK89" s="15" t="s">
        <v>1780</v>
      </c>
      <c r="AL89" s="15" t="s">
        <v>57</v>
      </c>
      <c r="AM89" s="15" t="s">
        <v>1935</v>
      </c>
      <c r="AN89" s="16">
        <v>10</v>
      </c>
      <c r="AO89" s="16">
        <v>10</v>
      </c>
      <c r="AP89" s="17"/>
      <c r="AQ89" s="17"/>
      <c r="AR89" s="17">
        <v>45837</v>
      </c>
      <c r="AS89" s="17"/>
      <c r="AT89" s="17"/>
      <c r="AU89" s="16">
        <v>5</v>
      </c>
      <c r="AV89" s="18" t="s">
        <v>1652</v>
      </c>
      <c r="AW89" s="17"/>
      <c r="AX89" s="17">
        <v>45381</v>
      </c>
      <c r="AY89" s="17">
        <v>45381</v>
      </c>
    </row>
    <row r="90" spans="1:51" x14ac:dyDescent="0.35">
      <c r="A90" s="18" t="str">
        <f t="shared" si="1"/>
        <v>EDGEH-NA65-K825</v>
      </c>
      <c r="B90" s="15" t="s">
        <v>1639</v>
      </c>
      <c r="C90" s="15" t="s">
        <v>9</v>
      </c>
      <c r="D90" s="15" t="s">
        <v>1153</v>
      </c>
      <c r="E90" s="15" t="s">
        <v>1792</v>
      </c>
      <c r="F90" s="15" t="s">
        <v>1786</v>
      </c>
      <c r="G90" s="15" t="s">
        <v>1643</v>
      </c>
      <c r="H90" s="15" t="s">
        <v>2</v>
      </c>
      <c r="I90" s="15" t="s">
        <v>1637</v>
      </c>
      <c r="J90" s="15" t="s">
        <v>1640</v>
      </c>
      <c r="K90" s="15" t="s">
        <v>1761</v>
      </c>
      <c r="L90" s="15" t="s">
        <v>1793</v>
      </c>
      <c r="M90" s="15" t="s">
        <v>2</v>
      </c>
      <c r="N90" s="15" t="s">
        <v>2</v>
      </c>
      <c r="O90" s="15" t="s">
        <v>1639</v>
      </c>
      <c r="P90" s="15" t="s">
        <v>1637</v>
      </c>
      <c r="Q90" s="15" t="s">
        <v>2</v>
      </c>
      <c r="R90" s="15" t="s">
        <v>1639</v>
      </c>
      <c r="S90" s="15" t="s">
        <v>1637</v>
      </c>
      <c r="T90" s="15" t="s">
        <v>2</v>
      </c>
      <c r="U90" s="15" t="s">
        <v>1790</v>
      </c>
      <c r="V90" s="15" t="s">
        <v>1790</v>
      </c>
      <c r="W90" s="15" t="s">
        <v>1647</v>
      </c>
      <c r="X90" s="15" t="s">
        <v>2</v>
      </c>
      <c r="Y90" s="15" t="s">
        <v>2</v>
      </c>
      <c r="Z90" s="15" t="s">
        <v>2</v>
      </c>
      <c r="AA90" s="15" t="s">
        <v>1648</v>
      </c>
      <c r="AB90" s="15" t="s">
        <v>1648</v>
      </c>
      <c r="AC90" s="15" t="s">
        <v>1648</v>
      </c>
      <c r="AD90" s="15" t="s">
        <v>1648</v>
      </c>
      <c r="AE90" s="15" t="s">
        <v>1648</v>
      </c>
      <c r="AF90" s="15" t="s">
        <v>1648</v>
      </c>
      <c r="AG90" s="15" t="s">
        <v>1648</v>
      </c>
      <c r="AH90" s="15" t="s">
        <v>2</v>
      </c>
      <c r="AI90" s="15" t="s">
        <v>2</v>
      </c>
      <c r="AJ90" s="15" t="s">
        <v>1783</v>
      </c>
      <c r="AK90" s="15" t="s">
        <v>1780</v>
      </c>
      <c r="AL90" s="15" t="s">
        <v>57</v>
      </c>
      <c r="AM90" s="15" t="s">
        <v>1935</v>
      </c>
      <c r="AN90" s="16">
        <v>10</v>
      </c>
      <c r="AO90" s="16">
        <v>10</v>
      </c>
      <c r="AP90" s="17"/>
      <c r="AQ90" s="17"/>
      <c r="AR90" s="17"/>
      <c r="AS90" s="17"/>
      <c r="AT90" s="17"/>
      <c r="AU90" s="16">
        <v>5</v>
      </c>
      <c r="AV90" s="18" t="s">
        <v>1652</v>
      </c>
      <c r="AW90" s="17"/>
      <c r="AX90" s="17">
        <v>45381</v>
      </c>
      <c r="AY90" s="17">
        <v>45381</v>
      </c>
    </row>
    <row r="91" spans="1:51" x14ac:dyDescent="0.35">
      <c r="A91" s="18" t="str">
        <f t="shared" si="1"/>
        <v>EDGEH-NA67-K825</v>
      </c>
      <c r="B91" s="15" t="s">
        <v>1639</v>
      </c>
      <c r="C91" s="15" t="s">
        <v>9</v>
      </c>
      <c r="D91" s="15" t="s">
        <v>1157</v>
      </c>
      <c r="E91" s="15" t="s">
        <v>1792</v>
      </c>
      <c r="F91" s="15" t="s">
        <v>1786</v>
      </c>
      <c r="G91" s="15" t="s">
        <v>1643</v>
      </c>
      <c r="H91" s="15" t="s">
        <v>2</v>
      </c>
      <c r="I91" s="15" t="s">
        <v>1637</v>
      </c>
      <c r="J91" s="15" t="s">
        <v>1640</v>
      </c>
      <c r="K91" s="15" t="s">
        <v>1796</v>
      </c>
      <c r="L91" s="15" t="s">
        <v>1793</v>
      </c>
      <c r="M91" s="15" t="s">
        <v>2</v>
      </c>
      <c r="N91" s="15" t="s">
        <v>2</v>
      </c>
      <c r="O91" s="15" t="s">
        <v>1639</v>
      </c>
      <c r="P91" s="15" t="s">
        <v>1637</v>
      </c>
      <c r="Q91" s="15" t="s">
        <v>2</v>
      </c>
      <c r="R91" s="15" t="s">
        <v>1639</v>
      </c>
      <c r="S91" s="15" t="s">
        <v>1637</v>
      </c>
      <c r="T91" s="15" t="s">
        <v>2</v>
      </c>
      <c r="U91" s="15" t="s">
        <v>1790</v>
      </c>
      <c r="V91" s="15" t="s">
        <v>1790</v>
      </c>
      <c r="W91" s="15" t="s">
        <v>1647</v>
      </c>
      <c r="X91" s="15" t="s">
        <v>2</v>
      </c>
      <c r="Y91" s="15" t="s">
        <v>2</v>
      </c>
      <c r="Z91" s="15" t="s">
        <v>2</v>
      </c>
      <c r="AA91" s="15" t="s">
        <v>1648</v>
      </c>
      <c r="AB91" s="15" t="s">
        <v>1648</v>
      </c>
      <c r="AC91" s="15" t="s">
        <v>1648</v>
      </c>
      <c r="AD91" s="15" t="s">
        <v>1648</v>
      </c>
      <c r="AE91" s="15" t="s">
        <v>1648</v>
      </c>
      <c r="AF91" s="15" t="s">
        <v>1648</v>
      </c>
      <c r="AG91" s="15" t="s">
        <v>1648</v>
      </c>
      <c r="AH91" s="15" t="s">
        <v>2</v>
      </c>
      <c r="AI91" s="15" t="s">
        <v>2</v>
      </c>
      <c r="AJ91" s="15" t="s">
        <v>1783</v>
      </c>
      <c r="AK91" s="15" t="s">
        <v>1780</v>
      </c>
      <c r="AL91" s="15" t="s">
        <v>57</v>
      </c>
      <c r="AM91" s="15" t="s">
        <v>1935</v>
      </c>
      <c r="AN91" s="16">
        <v>10</v>
      </c>
      <c r="AO91" s="16">
        <v>10</v>
      </c>
      <c r="AP91" s="17"/>
      <c r="AQ91" s="17"/>
      <c r="AR91" s="17"/>
      <c r="AS91" s="17"/>
      <c r="AT91" s="17"/>
      <c r="AU91" s="16">
        <v>5</v>
      </c>
      <c r="AV91" s="18" t="s">
        <v>1652</v>
      </c>
      <c r="AW91" s="17"/>
      <c r="AX91" s="17">
        <v>45381</v>
      </c>
      <c r="AY91" s="17">
        <v>45381</v>
      </c>
    </row>
    <row r="92" spans="1:51" x14ac:dyDescent="0.35">
      <c r="A92" s="18" t="str">
        <f t="shared" si="1"/>
        <v>EDGEH-NA9J-K825</v>
      </c>
      <c r="B92" s="15" t="s">
        <v>1639</v>
      </c>
      <c r="C92" s="15" t="s">
        <v>9</v>
      </c>
      <c r="D92" s="15" t="s">
        <v>1165</v>
      </c>
      <c r="E92" s="15" t="s">
        <v>1792</v>
      </c>
      <c r="F92" s="15" t="s">
        <v>1786</v>
      </c>
      <c r="G92" s="15" t="s">
        <v>1643</v>
      </c>
      <c r="H92" s="15" t="s">
        <v>2</v>
      </c>
      <c r="I92" s="15" t="s">
        <v>1637</v>
      </c>
      <c r="J92" s="15" t="s">
        <v>1640</v>
      </c>
      <c r="K92" s="15" t="s">
        <v>1801</v>
      </c>
      <c r="L92" s="15" t="s">
        <v>1793</v>
      </c>
      <c r="M92" s="15" t="s">
        <v>2</v>
      </c>
      <c r="N92" s="15" t="s">
        <v>2</v>
      </c>
      <c r="O92" s="15" t="s">
        <v>1639</v>
      </c>
      <c r="P92" s="15" t="s">
        <v>1637</v>
      </c>
      <c r="Q92" s="15" t="s">
        <v>2</v>
      </c>
      <c r="R92" s="15" t="s">
        <v>1639</v>
      </c>
      <c r="S92" s="15" t="s">
        <v>1637</v>
      </c>
      <c r="T92" s="15" t="s">
        <v>2</v>
      </c>
      <c r="U92" s="15" t="s">
        <v>1790</v>
      </c>
      <c r="V92" s="15" t="s">
        <v>1790</v>
      </c>
      <c r="W92" s="15" t="s">
        <v>1647</v>
      </c>
      <c r="X92" s="15" t="s">
        <v>2</v>
      </c>
      <c r="Y92" s="15" t="s">
        <v>2</v>
      </c>
      <c r="Z92" s="15" t="s">
        <v>2</v>
      </c>
      <c r="AA92" s="15" t="s">
        <v>1648</v>
      </c>
      <c r="AB92" s="15" t="s">
        <v>1648</v>
      </c>
      <c r="AC92" s="15" t="s">
        <v>1648</v>
      </c>
      <c r="AD92" s="15" t="s">
        <v>1648</v>
      </c>
      <c r="AE92" s="15" t="s">
        <v>1648</v>
      </c>
      <c r="AF92" s="15" t="s">
        <v>1648</v>
      </c>
      <c r="AG92" s="15" t="s">
        <v>1648</v>
      </c>
      <c r="AH92" s="15" t="s">
        <v>2</v>
      </c>
      <c r="AI92" s="15" t="s">
        <v>2</v>
      </c>
      <c r="AJ92" s="15" t="s">
        <v>1783</v>
      </c>
      <c r="AK92" s="15" t="s">
        <v>1780</v>
      </c>
      <c r="AL92" s="15" t="s">
        <v>57</v>
      </c>
      <c r="AM92" s="15" t="s">
        <v>1935</v>
      </c>
      <c r="AN92" s="16">
        <v>10</v>
      </c>
      <c r="AO92" s="16">
        <v>10</v>
      </c>
      <c r="AP92" s="17"/>
      <c r="AQ92" s="17"/>
      <c r="AR92" s="17"/>
      <c r="AS92" s="17"/>
      <c r="AT92" s="17"/>
      <c r="AU92" s="16">
        <v>5</v>
      </c>
      <c r="AV92" s="18" t="s">
        <v>1652</v>
      </c>
      <c r="AW92" s="17"/>
      <c r="AX92" s="17">
        <v>45381</v>
      </c>
      <c r="AY92" s="17">
        <v>45381</v>
      </c>
    </row>
    <row r="93" spans="1:51" x14ac:dyDescent="0.35">
      <c r="A93" s="18" t="str">
        <f t="shared" si="1"/>
        <v>EDGEH-NA9J-N825</v>
      </c>
      <c r="B93" s="15" t="s">
        <v>1639</v>
      </c>
      <c r="C93" s="15" t="s">
        <v>9</v>
      </c>
      <c r="D93" s="15" t="s">
        <v>1167</v>
      </c>
      <c r="E93" s="15" t="s">
        <v>1792</v>
      </c>
      <c r="F93" s="15" t="s">
        <v>1786</v>
      </c>
      <c r="G93" s="15" t="s">
        <v>1643</v>
      </c>
      <c r="H93" s="15" t="s">
        <v>2</v>
      </c>
      <c r="I93" s="15" t="s">
        <v>1637</v>
      </c>
      <c r="J93" s="15" t="s">
        <v>1640</v>
      </c>
      <c r="K93" s="15" t="s">
        <v>1801</v>
      </c>
      <c r="L93" s="15" t="s">
        <v>1793</v>
      </c>
      <c r="M93" s="15" t="s">
        <v>2</v>
      </c>
      <c r="N93" s="15" t="s">
        <v>2</v>
      </c>
      <c r="O93" s="15" t="s">
        <v>1639</v>
      </c>
      <c r="P93" s="15" t="s">
        <v>1637</v>
      </c>
      <c r="Q93" s="15" t="s">
        <v>2</v>
      </c>
      <c r="R93" s="15" t="s">
        <v>1639</v>
      </c>
      <c r="S93" s="15" t="s">
        <v>1637</v>
      </c>
      <c r="T93" s="15" t="s">
        <v>2</v>
      </c>
      <c r="U93" s="15" t="s">
        <v>1790</v>
      </c>
      <c r="V93" s="15" t="s">
        <v>1790</v>
      </c>
      <c r="W93" s="15" t="s">
        <v>1647</v>
      </c>
      <c r="X93" s="15" t="s">
        <v>2</v>
      </c>
      <c r="Y93" s="15" t="s">
        <v>2</v>
      </c>
      <c r="Z93" s="15" t="s">
        <v>2</v>
      </c>
      <c r="AA93" s="15" t="s">
        <v>1648</v>
      </c>
      <c r="AB93" s="15" t="s">
        <v>1648</v>
      </c>
      <c r="AC93" s="15" t="s">
        <v>1648</v>
      </c>
      <c r="AD93" s="15" t="s">
        <v>1648</v>
      </c>
      <c r="AE93" s="15" t="s">
        <v>1648</v>
      </c>
      <c r="AF93" s="15" t="s">
        <v>1648</v>
      </c>
      <c r="AG93" s="15" t="s">
        <v>1648</v>
      </c>
      <c r="AH93" s="15" t="s">
        <v>2</v>
      </c>
      <c r="AI93" s="15" t="s">
        <v>2</v>
      </c>
      <c r="AJ93" s="15" t="s">
        <v>1783</v>
      </c>
      <c r="AK93" s="15" t="s">
        <v>1780</v>
      </c>
      <c r="AL93" s="15" t="s">
        <v>57</v>
      </c>
      <c r="AM93" s="15" t="s">
        <v>1935</v>
      </c>
      <c r="AN93" s="16">
        <v>10</v>
      </c>
      <c r="AO93" s="16">
        <v>10</v>
      </c>
      <c r="AP93" s="17"/>
      <c r="AQ93" s="17"/>
      <c r="AR93" s="17"/>
      <c r="AS93" s="17"/>
      <c r="AT93" s="17"/>
      <c r="AU93" s="16">
        <v>5</v>
      </c>
      <c r="AV93" s="18" t="s">
        <v>1652</v>
      </c>
      <c r="AW93" s="17"/>
      <c r="AX93" s="17">
        <v>45381</v>
      </c>
      <c r="AY93" s="17">
        <v>45381</v>
      </c>
    </row>
    <row r="94" spans="1:51" x14ac:dyDescent="0.35">
      <c r="A94" s="18" t="str">
        <f t="shared" si="1"/>
        <v>EDGEH-NE85-K825</v>
      </c>
      <c r="B94" s="15" t="s">
        <v>1639</v>
      </c>
      <c r="C94" s="15" t="s">
        <v>9</v>
      </c>
      <c r="D94" s="15" t="s">
        <v>1171</v>
      </c>
      <c r="E94" s="15" t="s">
        <v>1792</v>
      </c>
      <c r="F94" s="15" t="s">
        <v>1786</v>
      </c>
      <c r="G94" s="15" t="s">
        <v>1643</v>
      </c>
      <c r="H94" s="15" t="s">
        <v>2</v>
      </c>
      <c r="I94" s="15" t="s">
        <v>1637</v>
      </c>
      <c r="J94" s="15" t="s">
        <v>2</v>
      </c>
      <c r="K94" s="15" t="s">
        <v>1802</v>
      </c>
      <c r="L94" s="15" t="s">
        <v>1645</v>
      </c>
      <c r="M94" s="15" t="s">
        <v>2</v>
      </c>
      <c r="N94" s="15" t="s">
        <v>2</v>
      </c>
      <c r="O94" s="15" t="s">
        <v>1639</v>
      </c>
      <c r="P94" s="15" t="s">
        <v>1637</v>
      </c>
      <c r="Q94" s="15" t="s">
        <v>2</v>
      </c>
      <c r="R94" s="15" t="s">
        <v>1639</v>
      </c>
      <c r="S94" s="15" t="s">
        <v>1637</v>
      </c>
      <c r="T94" s="15" t="s">
        <v>2</v>
      </c>
      <c r="U94" s="15" t="s">
        <v>1790</v>
      </c>
      <c r="V94" s="15" t="s">
        <v>1790</v>
      </c>
      <c r="W94" s="15" t="s">
        <v>1647</v>
      </c>
      <c r="X94" s="15" t="s">
        <v>2</v>
      </c>
      <c r="Y94" s="15" t="s">
        <v>2</v>
      </c>
      <c r="Z94" s="15" t="s">
        <v>2</v>
      </c>
      <c r="AA94" s="15" t="s">
        <v>1648</v>
      </c>
      <c r="AB94" s="15" t="s">
        <v>1648</v>
      </c>
      <c r="AC94" s="15" t="s">
        <v>1648</v>
      </c>
      <c r="AD94" s="15" t="s">
        <v>1648</v>
      </c>
      <c r="AE94" s="15" t="s">
        <v>1648</v>
      </c>
      <c r="AF94" s="15" t="s">
        <v>1648</v>
      </c>
      <c r="AG94" s="15" t="s">
        <v>1648</v>
      </c>
      <c r="AH94" s="15" t="s">
        <v>2</v>
      </c>
      <c r="AI94" s="15" t="s">
        <v>2</v>
      </c>
      <c r="AJ94" s="15" t="s">
        <v>1783</v>
      </c>
      <c r="AK94" s="15" t="s">
        <v>1780</v>
      </c>
      <c r="AL94" s="15" t="s">
        <v>57</v>
      </c>
      <c r="AM94" s="15" t="s">
        <v>1935</v>
      </c>
      <c r="AN94" s="16">
        <v>10</v>
      </c>
      <c r="AO94" s="16">
        <v>10</v>
      </c>
      <c r="AP94" s="17"/>
      <c r="AQ94" s="17"/>
      <c r="AR94" s="17">
        <v>45837</v>
      </c>
      <c r="AS94" s="17"/>
      <c r="AT94" s="17"/>
      <c r="AU94" s="16">
        <v>5</v>
      </c>
      <c r="AV94" s="18" t="s">
        <v>1652</v>
      </c>
      <c r="AW94" s="17"/>
      <c r="AX94" s="17">
        <v>45381</v>
      </c>
      <c r="AY94" s="17">
        <v>45381</v>
      </c>
    </row>
    <row r="95" spans="1:51" x14ac:dyDescent="0.35">
      <c r="A95" s="18" t="str">
        <f t="shared" si="1"/>
        <v>EDGER-CBL1-A301</v>
      </c>
      <c r="B95" s="15" t="s">
        <v>1639</v>
      </c>
      <c r="C95" s="15" t="s">
        <v>9</v>
      </c>
      <c r="D95" s="15" t="s">
        <v>1177</v>
      </c>
      <c r="E95" s="15" t="s">
        <v>1813</v>
      </c>
      <c r="F95" s="15" t="s">
        <v>1814</v>
      </c>
      <c r="G95" s="15" t="s">
        <v>1643</v>
      </c>
      <c r="H95" s="15" t="s">
        <v>2</v>
      </c>
      <c r="I95" s="15" t="s">
        <v>1637</v>
      </c>
      <c r="J95" s="15" t="s">
        <v>1640</v>
      </c>
      <c r="K95" s="15" t="s">
        <v>1801</v>
      </c>
      <c r="L95" s="15" t="s">
        <v>1645</v>
      </c>
      <c r="M95" s="15" t="s">
        <v>2</v>
      </c>
      <c r="N95" s="15" t="s">
        <v>2</v>
      </c>
      <c r="O95" s="15" t="s">
        <v>1639</v>
      </c>
      <c r="P95" s="15" t="s">
        <v>1637</v>
      </c>
      <c r="Q95" s="15" t="s">
        <v>2</v>
      </c>
      <c r="R95" s="15" t="s">
        <v>1639</v>
      </c>
      <c r="S95" s="15" t="s">
        <v>1637</v>
      </c>
      <c r="T95" s="15" t="s">
        <v>2</v>
      </c>
      <c r="U95" s="15" t="s">
        <v>1811</v>
      </c>
      <c r="V95" s="15" t="s">
        <v>1811</v>
      </c>
      <c r="W95" s="15" t="s">
        <v>1647</v>
      </c>
      <c r="X95" s="15" t="s">
        <v>2</v>
      </c>
      <c r="Y95" s="15" t="s">
        <v>2</v>
      </c>
      <c r="Z95" s="15" t="s">
        <v>2</v>
      </c>
      <c r="AA95" s="15" t="s">
        <v>1648</v>
      </c>
      <c r="AB95" s="15" t="s">
        <v>1648</v>
      </c>
      <c r="AC95" s="15" t="s">
        <v>1648</v>
      </c>
      <c r="AD95" s="15" t="s">
        <v>1648</v>
      </c>
      <c r="AE95" s="15" t="s">
        <v>1648</v>
      </c>
      <c r="AF95" s="15" t="s">
        <v>1648</v>
      </c>
      <c r="AG95" s="15" t="s">
        <v>1648</v>
      </c>
      <c r="AH95" s="15" t="s">
        <v>2</v>
      </c>
      <c r="AI95" s="15" t="s">
        <v>2</v>
      </c>
      <c r="AJ95" s="15" t="s">
        <v>1815</v>
      </c>
      <c r="AK95" s="15" t="s">
        <v>1780</v>
      </c>
      <c r="AL95" s="15" t="s">
        <v>57</v>
      </c>
      <c r="AM95" s="15" t="s">
        <v>1935</v>
      </c>
      <c r="AN95" s="16">
        <v>10</v>
      </c>
      <c r="AO95" s="16">
        <v>10</v>
      </c>
      <c r="AP95" s="17"/>
      <c r="AQ95" s="17"/>
      <c r="AR95" s="17">
        <v>45837</v>
      </c>
      <c r="AS95" s="17"/>
      <c r="AT95" s="17"/>
      <c r="AU95" s="16">
        <v>10</v>
      </c>
      <c r="AV95" s="18" t="s">
        <v>1652</v>
      </c>
      <c r="AW95" s="17"/>
      <c r="AX95" s="17">
        <v>45381</v>
      </c>
      <c r="AY95" s="17">
        <v>45381</v>
      </c>
    </row>
    <row r="96" spans="1:51" x14ac:dyDescent="0.35">
      <c r="A96" s="18" t="str">
        <f t="shared" si="1"/>
        <v>EDGER-CBN1-A301</v>
      </c>
      <c r="B96" s="15" t="s">
        <v>1639</v>
      </c>
      <c r="C96" s="15" t="s">
        <v>9</v>
      </c>
      <c r="D96" s="15" t="s">
        <v>1179</v>
      </c>
      <c r="E96" s="15" t="s">
        <v>1813</v>
      </c>
      <c r="F96" s="15" t="s">
        <v>1814</v>
      </c>
      <c r="G96" s="15" t="s">
        <v>1643</v>
      </c>
      <c r="H96" s="15" t="s">
        <v>2</v>
      </c>
      <c r="I96" s="15" t="s">
        <v>1637</v>
      </c>
      <c r="J96" s="15" t="s">
        <v>1640</v>
      </c>
      <c r="K96" s="15" t="s">
        <v>1801</v>
      </c>
      <c r="L96" s="15" t="s">
        <v>1645</v>
      </c>
      <c r="M96" s="15" t="s">
        <v>2</v>
      </c>
      <c r="N96" s="15" t="s">
        <v>2</v>
      </c>
      <c r="O96" s="15" t="s">
        <v>1639</v>
      </c>
      <c r="P96" s="15" t="s">
        <v>1637</v>
      </c>
      <c r="Q96" s="15" t="s">
        <v>2</v>
      </c>
      <c r="R96" s="15" t="s">
        <v>1639</v>
      </c>
      <c r="S96" s="15" t="s">
        <v>1637</v>
      </c>
      <c r="T96" s="15" t="s">
        <v>2</v>
      </c>
      <c r="U96" s="15" t="s">
        <v>1811</v>
      </c>
      <c r="V96" s="15" t="s">
        <v>1811</v>
      </c>
      <c r="W96" s="15" t="s">
        <v>1647</v>
      </c>
      <c r="X96" s="15" t="s">
        <v>2</v>
      </c>
      <c r="Y96" s="15" t="s">
        <v>2</v>
      </c>
      <c r="Z96" s="15" t="s">
        <v>2</v>
      </c>
      <c r="AA96" s="15" t="s">
        <v>1648</v>
      </c>
      <c r="AB96" s="15" t="s">
        <v>1648</v>
      </c>
      <c r="AC96" s="15" t="s">
        <v>1648</v>
      </c>
      <c r="AD96" s="15" t="s">
        <v>1648</v>
      </c>
      <c r="AE96" s="15" t="s">
        <v>1648</v>
      </c>
      <c r="AF96" s="15" t="s">
        <v>1648</v>
      </c>
      <c r="AG96" s="15" t="s">
        <v>1648</v>
      </c>
      <c r="AH96" s="15" t="s">
        <v>2</v>
      </c>
      <c r="AI96" s="15" t="s">
        <v>2</v>
      </c>
      <c r="AJ96" s="15" t="s">
        <v>1815</v>
      </c>
      <c r="AK96" s="15" t="s">
        <v>1780</v>
      </c>
      <c r="AL96" s="15" t="s">
        <v>57</v>
      </c>
      <c r="AM96" s="15" t="s">
        <v>1935</v>
      </c>
      <c r="AN96" s="16">
        <v>10</v>
      </c>
      <c r="AO96" s="16">
        <v>10</v>
      </c>
      <c r="AP96" s="17"/>
      <c r="AQ96" s="17"/>
      <c r="AR96" s="17">
        <v>45837</v>
      </c>
      <c r="AS96" s="17"/>
      <c r="AT96" s="17"/>
      <c r="AU96" s="16">
        <v>10</v>
      </c>
      <c r="AV96" s="18" t="s">
        <v>1652</v>
      </c>
      <c r="AW96" s="17"/>
      <c r="AX96" s="17">
        <v>45381</v>
      </c>
      <c r="AY96" s="17">
        <v>45381</v>
      </c>
    </row>
    <row r="97" spans="1:51" x14ac:dyDescent="0.35">
      <c r="A97" s="18" t="str">
        <f t="shared" si="1"/>
        <v>EDGER-CDT1-A301</v>
      </c>
      <c r="B97" s="15" t="s">
        <v>1639</v>
      </c>
      <c r="C97" s="15" t="s">
        <v>9</v>
      </c>
      <c r="D97" s="15" t="s">
        <v>1181</v>
      </c>
      <c r="E97" s="15" t="s">
        <v>1813</v>
      </c>
      <c r="F97" s="15" t="s">
        <v>1814</v>
      </c>
      <c r="G97" s="15" t="s">
        <v>1643</v>
      </c>
      <c r="H97" s="15" t="s">
        <v>2</v>
      </c>
      <c r="I97" s="15" t="s">
        <v>1637</v>
      </c>
      <c r="J97" s="15" t="s">
        <v>2</v>
      </c>
      <c r="K97" s="15" t="s">
        <v>1660</v>
      </c>
      <c r="L97" s="15" t="s">
        <v>1645</v>
      </c>
      <c r="M97" s="15" t="s">
        <v>2</v>
      </c>
      <c r="N97" s="15" t="s">
        <v>2</v>
      </c>
      <c r="O97" s="15" t="s">
        <v>1639</v>
      </c>
      <c r="P97" s="15" t="s">
        <v>1637</v>
      </c>
      <c r="Q97" s="15" t="s">
        <v>2</v>
      </c>
      <c r="R97" s="15" t="s">
        <v>1639</v>
      </c>
      <c r="S97" s="15" t="s">
        <v>1637</v>
      </c>
      <c r="T97" s="15" t="s">
        <v>2</v>
      </c>
      <c r="U97" s="15" t="s">
        <v>1811</v>
      </c>
      <c r="V97" s="15" t="s">
        <v>1811</v>
      </c>
      <c r="W97" s="15" t="s">
        <v>1647</v>
      </c>
      <c r="X97" s="15" t="s">
        <v>2</v>
      </c>
      <c r="Y97" s="15" t="s">
        <v>2</v>
      </c>
      <c r="Z97" s="15" t="s">
        <v>2</v>
      </c>
      <c r="AA97" s="15" t="s">
        <v>1648</v>
      </c>
      <c r="AB97" s="15" t="s">
        <v>1648</v>
      </c>
      <c r="AC97" s="15" t="s">
        <v>1648</v>
      </c>
      <c r="AD97" s="15" t="s">
        <v>1648</v>
      </c>
      <c r="AE97" s="15" t="s">
        <v>1648</v>
      </c>
      <c r="AF97" s="15" t="s">
        <v>1648</v>
      </c>
      <c r="AG97" s="15" t="s">
        <v>1648</v>
      </c>
      <c r="AH97" s="15" t="s">
        <v>2</v>
      </c>
      <c r="AI97" s="15" t="s">
        <v>2</v>
      </c>
      <c r="AJ97" s="15" t="s">
        <v>1815</v>
      </c>
      <c r="AK97" s="15" t="s">
        <v>1780</v>
      </c>
      <c r="AL97" s="15" t="s">
        <v>57</v>
      </c>
      <c r="AM97" s="15" t="s">
        <v>1935</v>
      </c>
      <c r="AN97" s="16">
        <v>10</v>
      </c>
      <c r="AO97" s="16">
        <v>10</v>
      </c>
      <c r="AP97" s="17"/>
      <c r="AQ97" s="17"/>
      <c r="AR97" s="17">
        <v>45837</v>
      </c>
      <c r="AS97" s="17"/>
      <c r="AT97" s="17"/>
      <c r="AU97" s="16">
        <v>10</v>
      </c>
      <c r="AV97" s="18" t="s">
        <v>1652</v>
      </c>
      <c r="AW97" s="17"/>
      <c r="AX97" s="17">
        <v>45471</v>
      </c>
      <c r="AY97" s="17">
        <v>45381</v>
      </c>
    </row>
    <row r="98" spans="1:51" x14ac:dyDescent="0.35">
      <c r="A98" s="18" t="str">
        <f t="shared" si="1"/>
        <v>EDGER-CFB1-A503</v>
      </c>
      <c r="B98" s="15" t="s">
        <v>1639</v>
      </c>
      <c r="C98" s="15" t="s">
        <v>9</v>
      </c>
      <c r="D98" s="15" t="s">
        <v>1182</v>
      </c>
      <c r="E98" s="15" t="s">
        <v>1816</v>
      </c>
      <c r="F98" s="15" t="s">
        <v>1814</v>
      </c>
      <c r="G98" s="15" t="s">
        <v>1643</v>
      </c>
      <c r="H98" s="15" t="s">
        <v>2</v>
      </c>
      <c r="I98" s="15" t="s">
        <v>1637</v>
      </c>
      <c r="J98" s="15" t="s">
        <v>2</v>
      </c>
      <c r="K98" s="15" t="s">
        <v>1660</v>
      </c>
      <c r="L98" s="15" t="s">
        <v>1645</v>
      </c>
      <c r="M98" s="15" t="s">
        <v>2</v>
      </c>
      <c r="N98" s="15" t="s">
        <v>2</v>
      </c>
      <c r="O98" s="15" t="s">
        <v>1639</v>
      </c>
      <c r="P98" s="15" t="s">
        <v>1637</v>
      </c>
      <c r="Q98" s="15" t="s">
        <v>2</v>
      </c>
      <c r="R98" s="15" t="s">
        <v>1639</v>
      </c>
      <c r="S98" s="15" t="s">
        <v>1637</v>
      </c>
      <c r="T98" s="15" t="s">
        <v>2</v>
      </c>
      <c r="U98" s="15" t="s">
        <v>1817</v>
      </c>
      <c r="V98" s="15" t="s">
        <v>1817</v>
      </c>
      <c r="W98" s="15" t="s">
        <v>1647</v>
      </c>
      <c r="X98" s="15" t="s">
        <v>2</v>
      </c>
      <c r="Y98" s="15" t="s">
        <v>2</v>
      </c>
      <c r="Z98" s="15" t="s">
        <v>2</v>
      </c>
      <c r="AA98" s="15" t="s">
        <v>1648</v>
      </c>
      <c r="AB98" s="15" t="s">
        <v>1648</v>
      </c>
      <c r="AC98" s="15" t="s">
        <v>1648</v>
      </c>
      <c r="AD98" s="15" t="s">
        <v>1648</v>
      </c>
      <c r="AE98" s="15" t="s">
        <v>1648</v>
      </c>
      <c r="AF98" s="15" t="s">
        <v>1648</v>
      </c>
      <c r="AG98" s="15" t="s">
        <v>1648</v>
      </c>
      <c r="AH98" s="15" t="s">
        <v>2</v>
      </c>
      <c r="AI98" s="15" t="s">
        <v>2</v>
      </c>
      <c r="AJ98" s="15" t="s">
        <v>1815</v>
      </c>
      <c r="AK98" s="15" t="s">
        <v>1780</v>
      </c>
      <c r="AL98" s="15" t="s">
        <v>57</v>
      </c>
      <c r="AM98" s="15" t="s">
        <v>1935</v>
      </c>
      <c r="AN98" s="16">
        <v>10</v>
      </c>
      <c r="AO98" s="16">
        <v>10</v>
      </c>
      <c r="AP98" s="17"/>
      <c r="AQ98" s="17"/>
      <c r="AR98" s="17">
        <v>45837</v>
      </c>
      <c r="AS98" s="17"/>
      <c r="AT98" s="17"/>
      <c r="AU98" s="16">
        <v>10</v>
      </c>
      <c r="AV98" s="18" t="s">
        <v>1652</v>
      </c>
      <c r="AW98" s="17"/>
      <c r="AX98" s="17">
        <v>45471</v>
      </c>
      <c r="AY98" s="17">
        <v>45381</v>
      </c>
    </row>
    <row r="99" spans="1:51" x14ac:dyDescent="0.35">
      <c r="A99" s="18" t="str">
        <f t="shared" si="1"/>
        <v>EDGER-CFC1-A503</v>
      </c>
      <c r="B99" s="15" t="s">
        <v>1639</v>
      </c>
      <c r="C99" s="15" t="s">
        <v>9</v>
      </c>
      <c r="D99" s="15" t="s">
        <v>1183</v>
      </c>
      <c r="E99" s="15" t="s">
        <v>1813</v>
      </c>
      <c r="F99" s="15" t="s">
        <v>1814</v>
      </c>
      <c r="G99" s="15" t="s">
        <v>1643</v>
      </c>
      <c r="H99" s="15" t="s">
        <v>2</v>
      </c>
      <c r="I99" s="15" t="s">
        <v>1637</v>
      </c>
      <c r="J99" s="15" t="s">
        <v>2</v>
      </c>
      <c r="K99" s="15" t="s">
        <v>1660</v>
      </c>
      <c r="L99" s="15" t="s">
        <v>1645</v>
      </c>
      <c r="M99" s="15" t="s">
        <v>2</v>
      </c>
      <c r="N99" s="15" t="s">
        <v>2</v>
      </c>
      <c r="O99" s="15" t="s">
        <v>1639</v>
      </c>
      <c r="P99" s="15" t="s">
        <v>1637</v>
      </c>
      <c r="Q99" s="15" t="s">
        <v>2</v>
      </c>
      <c r="R99" s="15" t="s">
        <v>1639</v>
      </c>
      <c r="S99" s="15" t="s">
        <v>1637</v>
      </c>
      <c r="T99" s="15" t="s">
        <v>2</v>
      </c>
      <c r="U99" s="15" t="s">
        <v>1817</v>
      </c>
      <c r="V99" s="15" t="s">
        <v>1817</v>
      </c>
      <c r="W99" s="15" t="s">
        <v>1647</v>
      </c>
      <c r="X99" s="15" t="s">
        <v>2</v>
      </c>
      <c r="Y99" s="15" t="s">
        <v>2</v>
      </c>
      <c r="Z99" s="15" t="s">
        <v>2</v>
      </c>
      <c r="AA99" s="15" t="s">
        <v>1648</v>
      </c>
      <c r="AB99" s="15" t="s">
        <v>1648</v>
      </c>
      <c r="AC99" s="15" t="s">
        <v>1648</v>
      </c>
      <c r="AD99" s="15" t="s">
        <v>1648</v>
      </c>
      <c r="AE99" s="15" t="s">
        <v>1648</v>
      </c>
      <c r="AF99" s="15" t="s">
        <v>1648</v>
      </c>
      <c r="AG99" s="15" t="s">
        <v>1648</v>
      </c>
      <c r="AH99" s="15" t="s">
        <v>2</v>
      </c>
      <c r="AI99" s="15" t="s">
        <v>2</v>
      </c>
      <c r="AJ99" s="15" t="s">
        <v>1815</v>
      </c>
      <c r="AK99" s="15" t="s">
        <v>1780</v>
      </c>
      <c r="AL99" s="15" t="s">
        <v>57</v>
      </c>
      <c r="AM99" s="15" t="s">
        <v>1935</v>
      </c>
      <c r="AN99" s="16">
        <v>10</v>
      </c>
      <c r="AO99" s="16">
        <v>10</v>
      </c>
      <c r="AP99" s="17"/>
      <c r="AQ99" s="17"/>
      <c r="AR99" s="17">
        <v>45837</v>
      </c>
      <c r="AS99" s="17"/>
      <c r="AT99" s="17"/>
      <c r="AU99" s="16">
        <v>10</v>
      </c>
      <c r="AV99" s="18" t="s">
        <v>1652</v>
      </c>
      <c r="AW99" s="17"/>
      <c r="AX99" s="17">
        <v>45471</v>
      </c>
      <c r="AY99" s="17">
        <v>45381</v>
      </c>
    </row>
    <row r="100" spans="1:51" x14ac:dyDescent="0.35">
      <c r="A100" s="18" t="str">
        <f t="shared" si="1"/>
        <v>EDGER-CHC1-A301</v>
      </c>
      <c r="B100" s="15" t="s">
        <v>1639</v>
      </c>
      <c r="C100" s="15" t="s">
        <v>9</v>
      </c>
      <c r="D100" s="15" t="s">
        <v>1184</v>
      </c>
      <c r="E100" s="15" t="s">
        <v>1813</v>
      </c>
      <c r="F100" s="15" t="s">
        <v>1814</v>
      </c>
      <c r="G100" s="15" t="s">
        <v>1643</v>
      </c>
      <c r="H100" s="15" t="s">
        <v>2</v>
      </c>
      <c r="I100" s="15" t="s">
        <v>1637</v>
      </c>
      <c r="J100" s="15" t="s">
        <v>2</v>
      </c>
      <c r="K100" s="15" t="s">
        <v>1660</v>
      </c>
      <c r="L100" s="15" t="s">
        <v>1645</v>
      </c>
      <c r="M100" s="15" t="s">
        <v>2</v>
      </c>
      <c r="N100" s="15" t="s">
        <v>2</v>
      </c>
      <c r="O100" s="15" t="s">
        <v>1639</v>
      </c>
      <c r="P100" s="15" t="s">
        <v>1637</v>
      </c>
      <c r="Q100" s="15" t="s">
        <v>2</v>
      </c>
      <c r="R100" s="15" t="s">
        <v>1639</v>
      </c>
      <c r="S100" s="15" t="s">
        <v>1637</v>
      </c>
      <c r="T100" s="15" t="s">
        <v>2</v>
      </c>
      <c r="U100" s="15" t="s">
        <v>1811</v>
      </c>
      <c r="V100" s="15" t="s">
        <v>1811</v>
      </c>
      <c r="W100" s="15" t="s">
        <v>1647</v>
      </c>
      <c r="X100" s="15" t="s">
        <v>2</v>
      </c>
      <c r="Y100" s="15" t="s">
        <v>2</v>
      </c>
      <c r="Z100" s="15" t="s">
        <v>2</v>
      </c>
      <c r="AA100" s="15" t="s">
        <v>1648</v>
      </c>
      <c r="AB100" s="15" t="s">
        <v>1648</v>
      </c>
      <c r="AC100" s="15" t="s">
        <v>1648</v>
      </c>
      <c r="AD100" s="15" t="s">
        <v>1648</v>
      </c>
      <c r="AE100" s="15" t="s">
        <v>1648</v>
      </c>
      <c r="AF100" s="15" t="s">
        <v>1648</v>
      </c>
      <c r="AG100" s="15" t="s">
        <v>1648</v>
      </c>
      <c r="AH100" s="15" t="s">
        <v>2</v>
      </c>
      <c r="AI100" s="15" t="s">
        <v>2</v>
      </c>
      <c r="AJ100" s="15" t="s">
        <v>1815</v>
      </c>
      <c r="AK100" s="15" t="s">
        <v>1780</v>
      </c>
      <c r="AL100" s="15" t="s">
        <v>57</v>
      </c>
      <c r="AM100" s="15" t="s">
        <v>1935</v>
      </c>
      <c r="AN100" s="16">
        <v>10</v>
      </c>
      <c r="AO100" s="16">
        <v>10</v>
      </c>
      <c r="AP100" s="17"/>
      <c r="AQ100" s="17"/>
      <c r="AR100" s="17">
        <v>45837</v>
      </c>
      <c r="AS100" s="17"/>
      <c r="AT100" s="17"/>
      <c r="AU100" s="16">
        <v>10</v>
      </c>
      <c r="AV100" s="18" t="s">
        <v>1652</v>
      </c>
      <c r="AW100" s="17"/>
      <c r="AX100" s="17">
        <v>45471</v>
      </c>
      <c r="AY100" s="17">
        <v>45381</v>
      </c>
    </row>
    <row r="101" spans="1:51" x14ac:dyDescent="0.35">
      <c r="A101" s="18" t="str">
        <f t="shared" si="1"/>
        <v>EDGER-CKL2-A301</v>
      </c>
      <c r="B101" s="15" t="s">
        <v>1639</v>
      </c>
      <c r="C101" s="15" t="s">
        <v>9</v>
      </c>
      <c r="D101" s="15" t="s">
        <v>1186</v>
      </c>
      <c r="E101" s="15" t="s">
        <v>1818</v>
      </c>
      <c r="F101" s="15" t="s">
        <v>1814</v>
      </c>
      <c r="G101" s="15" t="s">
        <v>1643</v>
      </c>
      <c r="H101" s="15" t="s">
        <v>2</v>
      </c>
      <c r="I101" s="15" t="s">
        <v>1637</v>
      </c>
      <c r="J101" s="15" t="s">
        <v>1640</v>
      </c>
      <c r="K101" s="15" t="s">
        <v>1801</v>
      </c>
      <c r="L101" s="15" t="s">
        <v>1645</v>
      </c>
      <c r="M101" s="15" t="s">
        <v>2</v>
      </c>
      <c r="N101" s="15" t="s">
        <v>2</v>
      </c>
      <c r="O101" s="15" t="s">
        <v>1639</v>
      </c>
      <c r="P101" s="15" t="s">
        <v>1637</v>
      </c>
      <c r="Q101" s="15" t="s">
        <v>2</v>
      </c>
      <c r="R101" s="15" t="s">
        <v>1639</v>
      </c>
      <c r="S101" s="15" t="s">
        <v>1637</v>
      </c>
      <c r="T101" s="15" t="s">
        <v>2</v>
      </c>
      <c r="U101" s="15" t="s">
        <v>1811</v>
      </c>
      <c r="V101" s="15" t="s">
        <v>1811</v>
      </c>
      <c r="W101" s="15" t="s">
        <v>1647</v>
      </c>
      <c r="X101" s="15" t="s">
        <v>2</v>
      </c>
      <c r="Y101" s="15" t="s">
        <v>2</v>
      </c>
      <c r="Z101" s="15" t="s">
        <v>2</v>
      </c>
      <c r="AA101" s="15" t="s">
        <v>1648</v>
      </c>
      <c r="AB101" s="15" t="s">
        <v>1648</v>
      </c>
      <c r="AC101" s="15" t="s">
        <v>1648</v>
      </c>
      <c r="AD101" s="15" t="s">
        <v>1648</v>
      </c>
      <c r="AE101" s="15" t="s">
        <v>1648</v>
      </c>
      <c r="AF101" s="15" t="s">
        <v>1648</v>
      </c>
      <c r="AG101" s="15" t="s">
        <v>1648</v>
      </c>
      <c r="AH101" s="15" t="s">
        <v>2</v>
      </c>
      <c r="AI101" s="15" t="s">
        <v>2</v>
      </c>
      <c r="AJ101" s="15" t="s">
        <v>1815</v>
      </c>
      <c r="AK101" s="15" t="s">
        <v>1780</v>
      </c>
      <c r="AL101" s="15" t="s">
        <v>57</v>
      </c>
      <c r="AM101" s="15" t="s">
        <v>1935</v>
      </c>
      <c r="AN101" s="16">
        <v>10</v>
      </c>
      <c r="AO101" s="16">
        <v>10</v>
      </c>
      <c r="AP101" s="17"/>
      <c r="AQ101" s="17"/>
      <c r="AR101" s="17">
        <v>45837</v>
      </c>
      <c r="AS101" s="17"/>
      <c r="AT101" s="17"/>
      <c r="AU101" s="16">
        <v>5</v>
      </c>
      <c r="AV101" s="18" t="s">
        <v>1652</v>
      </c>
      <c r="AW101" s="17"/>
      <c r="AX101" s="17">
        <v>45381</v>
      </c>
      <c r="AY101" s="17">
        <v>45381</v>
      </c>
    </row>
    <row r="102" spans="1:51" x14ac:dyDescent="0.35">
      <c r="A102" s="18" t="str">
        <f t="shared" si="1"/>
        <v>EDGER-CKL3-A301</v>
      </c>
      <c r="B102" s="15" t="s">
        <v>1639</v>
      </c>
      <c r="C102" s="15" t="s">
        <v>9</v>
      </c>
      <c r="D102" s="15" t="s">
        <v>1188</v>
      </c>
      <c r="E102" s="15" t="s">
        <v>1818</v>
      </c>
      <c r="F102" s="15" t="s">
        <v>1814</v>
      </c>
      <c r="G102" s="15" t="s">
        <v>1643</v>
      </c>
      <c r="H102" s="15" t="s">
        <v>2</v>
      </c>
      <c r="I102" s="15" t="s">
        <v>1637</v>
      </c>
      <c r="J102" s="15" t="s">
        <v>2</v>
      </c>
      <c r="K102" s="15" t="s">
        <v>1660</v>
      </c>
      <c r="L102" s="15" t="s">
        <v>1645</v>
      </c>
      <c r="M102" s="15" t="s">
        <v>2</v>
      </c>
      <c r="N102" s="15" t="s">
        <v>2</v>
      </c>
      <c r="O102" s="15" t="s">
        <v>1639</v>
      </c>
      <c r="P102" s="15" t="s">
        <v>1637</v>
      </c>
      <c r="Q102" s="15" t="s">
        <v>2</v>
      </c>
      <c r="R102" s="15" t="s">
        <v>1639</v>
      </c>
      <c r="S102" s="15" t="s">
        <v>1637</v>
      </c>
      <c r="T102" s="15" t="s">
        <v>2</v>
      </c>
      <c r="U102" s="15" t="s">
        <v>1811</v>
      </c>
      <c r="V102" s="15" t="s">
        <v>1811</v>
      </c>
      <c r="W102" s="15" t="s">
        <v>1647</v>
      </c>
      <c r="X102" s="15" t="s">
        <v>2</v>
      </c>
      <c r="Y102" s="15" t="s">
        <v>2</v>
      </c>
      <c r="Z102" s="15" t="s">
        <v>2</v>
      </c>
      <c r="AA102" s="15" t="s">
        <v>1648</v>
      </c>
      <c r="AB102" s="15" t="s">
        <v>1648</v>
      </c>
      <c r="AC102" s="15" t="s">
        <v>1648</v>
      </c>
      <c r="AD102" s="15" t="s">
        <v>1648</v>
      </c>
      <c r="AE102" s="15" t="s">
        <v>1648</v>
      </c>
      <c r="AF102" s="15" t="s">
        <v>1648</v>
      </c>
      <c r="AG102" s="15" t="s">
        <v>1648</v>
      </c>
      <c r="AH102" s="15" t="s">
        <v>2</v>
      </c>
      <c r="AI102" s="15" t="s">
        <v>2</v>
      </c>
      <c r="AJ102" s="15" t="s">
        <v>1815</v>
      </c>
      <c r="AK102" s="15" t="s">
        <v>1780</v>
      </c>
      <c r="AL102" s="15" t="s">
        <v>57</v>
      </c>
      <c r="AM102" s="15" t="s">
        <v>1935</v>
      </c>
      <c r="AN102" s="16">
        <v>10</v>
      </c>
      <c r="AO102" s="16">
        <v>10</v>
      </c>
      <c r="AP102" s="17"/>
      <c r="AQ102" s="17"/>
      <c r="AR102" s="17">
        <v>45837</v>
      </c>
      <c r="AS102" s="17"/>
      <c r="AT102" s="17"/>
      <c r="AU102" s="16">
        <v>5</v>
      </c>
      <c r="AV102" s="18" t="s">
        <v>1652</v>
      </c>
      <c r="AW102" s="17"/>
      <c r="AX102" s="17">
        <v>45381</v>
      </c>
      <c r="AY102" s="17">
        <v>45381</v>
      </c>
    </row>
    <row r="103" spans="1:51" x14ac:dyDescent="0.35">
      <c r="A103" s="18" t="str">
        <f t="shared" si="1"/>
        <v>EDGER-CKN1-A301</v>
      </c>
      <c r="B103" s="15" t="s">
        <v>1639</v>
      </c>
      <c r="C103" s="15" t="s">
        <v>9</v>
      </c>
      <c r="D103" s="15" t="s">
        <v>1189</v>
      </c>
      <c r="E103" s="15" t="s">
        <v>1818</v>
      </c>
      <c r="F103" s="15" t="s">
        <v>1814</v>
      </c>
      <c r="G103" s="15" t="s">
        <v>1643</v>
      </c>
      <c r="H103" s="15" t="s">
        <v>2</v>
      </c>
      <c r="I103" s="15" t="s">
        <v>1637</v>
      </c>
      <c r="J103" s="15" t="s">
        <v>1640</v>
      </c>
      <c r="K103" s="15" t="s">
        <v>1801</v>
      </c>
      <c r="L103" s="15" t="s">
        <v>1645</v>
      </c>
      <c r="M103" s="15" t="s">
        <v>2</v>
      </c>
      <c r="N103" s="15" t="s">
        <v>2</v>
      </c>
      <c r="O103" s="15" t="s">
        <v>1639</v>
      </c>
      <c r="P103" s="15" t="s">
        <v>1637</v>
      </c>
      <c r="Q103" s="15" t="s">
        <v>2</v>
      </c>
      <c r="R103" s="15" t="s">
        <v>1639</v>
      </c>
      <c r="S103" s="15" t="s">
        <v>1637</v>
      </c>
      <c r="T103" s="15" t="s">
        <v>2</v>
      </c>
      <c r="U103" s="15" t="s">
        <v>1811</v>
      </c>
      <c r="V103" s="15" t="s">
        <v>1811</v>
      </c>
      <c r="W103" s="15" t="s">
        <v>1647</v>
      </c>
      <c r="X103" s="15" t="s">
        <v>2</v>
      </c>
      <c r="Y103" s="15" t="s">
        <v>2</v>
      </c>
      <c r="Z103" s="15" t="s">
        <v>2</v>
      </c>
      <c r="AA103" s="15" t="s">
        <v>1648</v>
      </c>
      <c r="AB103" s="15" t="s">
        <v>1648</v>
      </c>
      <c r="AC103" s="15" t="s">
        <v>1648</v>
      </c>
      <c r="AD103" s="15" t="s">
        <v>1648</v>
      </c>
      <c r="AE103" s="15" t="s">
        <v>1648</v>
      </c>
      <c r="AF103" s="15" t="s">
        <v>1648</v>
      </c>
      <c r="AG103" s="15" t="s">
        <v>1648</v>
      </c>
      <c r="AH103" s="15" t="s">
        <v>2</v>
      </c>
      <c r="AI103" s="15" t="s">
        <v>2</v>
      </c>
      <c r="AJ103" s="15" t="s">
        <v>1815</v>
      </c>
      <c r="AK103" s="15" t="s">
        <v>1780</v>
      </c>
      <c r="AL103" s="15" t="s">
        <v>57</v>
      </c>
      <c r="AM103" s="15" t="s">
        <v>1935</v>
      </c>
      <c r="AN103" s="16">
        <v>10</v>
      </c>
      <c r="AO103" s="16">
        <v>10</v>
      </c>
      <c r="AP103" s="17"/>
      <c r="AQ103" s="17"/>
      <c r="AR103" s="17">
        <v>45837</v>
      </c>
      <c r="AS103" s="17"/>
      <c r="AT103" s="17"/>
      <c r="AU103" s="16">
        <v>5</v>
      </c>
      <c r="AV103" s="18" t="s">
        <v>1652</v>
      </c>
      <c r="AW103" s="17"/>
      <c r="AX103" s="17">
        <v>45381</v>
      </c>
      <c r="AY103" s="17">
        <v>45381</v>
      </c>
    </row>
    <row r="104" spans="1:51" x14ac:dyDescent="0.35">
      <c r="A104" s="18" t="str">
        <f t="shared" si="1"/>
        <v>EDGER-CKN2-A301</v>
      </c>
      <c r="B104" s="15" t="s">
        <v>1639</v>
      </c>
      <c r="C104" s="15" t="s">
        <v>9</v>
      </c>
      <c r="D104" s="15" t="s">
        <v>1191</v>
      </c>
      <c r="E104" s="15" t="s">
        <v>1818</v>
      </c>
      <c r="F104" s="15" t="s">
        <v>1814</v>
      </c>
      <c r="G104" s="15" t="s">
        <v>1643</v>
      </c>
      <c r="H104" s="15" t="s">
        <v>2</v>
      </c>
      <c r="I104" s="15" t="s">
        <v>1637</v>
      </c>
      <c r="J104" s="15" t="s">
        <v>1640</v>
      </c>
      <c r="K104" s="15" t="s">
        <v>1801</v>
      </c>
      <c r="L104" s="15" t="s">
        <v>1645</v>
      </c>
      <c r="M104" s="15" t="s">
        <v>2</v>
      </c>
      <c r="N104" s="15" t="s">
        <v>2</v>
      </c>
      <c r="O104" s="15" t="s">
        <v>1639</v>
      </c>
      <c r="P104" s="15" t="s">
        <v>1637</v>
      </c>
      <c r="Q104" s="15" t="s">
        <v>2</v>
      </c>
      <c r="R104" s="15" t="s">
        <v>1639</v>
      </c>
      <c r="S104" s="15" t="s">
        <v>1637</v>
      </c>
      <c r="T104" s="15" t="s">
        <v>2</v>
      </c>
      <c r="U104" s="15" t="s">
        <v>1811</v>
      </c>
      <c r="V104" s="15" t="s">
        <v>1811</v>
      </c>
      <c r="W104" s="15" t="s">
        <v>1647</v>
      </c>
      <c r="X104" s="15" t="s">
        <v>2</v>
      </c>
      <c r="Y104" s="15" t="s">
        <v>2</v>
      </c>
      <c r="Z104" s="15" t="s">
        <v>2</v>
      </c>
      <c r="AA104" s="15" t="s">
        <v>1648</v>
      </c>
      <c r="AB104" s="15" t="s">
        <v>1648</v>
      </c>
      <c r="AC104" s="15" t="s">
        <v>1648</v>
      </c>
      <c r="AD104" s="15" t="s">
        <v>1648</v>
      </c>
      <c r="AE104" s="15" t="s">
        <v>1648</v>
      </c>
      <c r="AF104" s="15" t="s">
        <v>1648</v>
      </c>
      <c r="AG104" s="15" t="s">
        <v>1648</v>
      </c>
      <c r="AH104" s="15" t="s">
        <v>2</v>
      </c>
      <c r="AI104" s="15" t="s">
        <v>2</v>
      </c>
      <c r="AJ104" s="15" t="s">
        <v>1815</v>
      </c>
      <c r="AK104" s="15" t="s">
        <v>1780</v>
      </c>
      <c r="AL104" s="15" t="s">
        <v>57</v>
      </c>
      <c r="AM104" s="15" t="s">
        <v>1935</v>
      </c>
      <c r="AN104" s="16">
        <v>10</v>
      </c>
      <c r="AO104" s="16">
        <v>10</v>
      </c>
      <c r="AP104" s="17"/>
      <c r="AQ104" s="17"/>
      <c r="AR104" s="17">
        <v>45837</v>
      </c>
      <c r="AS104" s="17"/>
      <c r="AT104" s="17"/>
      <c r="AU104" s="16">
        <v>5</v>
      </c>
      <c r="AV104" s="18" t="s">
        <v>1652</v>
      </c>
      <c r="AW104" s="17"/>
      <c r="AX104" s="17">
        <v>45381</v>
      </c>
      <c r="AY104" s="17">
        <v>45381</v>
      </c>
    </row>
    <row r="105" spans="1:51" x14ac:dyDescent="0.35">
      <c r="A105" s="18" t="str">
        <f t="shared" si="1"/>
        <v>EDGER-CNT1-A301</v>
      </c>
      <c r="B105" s="15" t="s">
        <v>1639</v>
      </c>
      <c r="C105" s="15" t="s">
        <v>9</v>
      </c>
      <c r="D105" s="15" t="s">
        <v>1192</v>
      </c>
      <c r="E105" s="15" t="s">
        <v>1813</v>
      </c>
      <c r="F105" s="15" t="s">
        <v>1814</v>
      </c>
      <c r="G105" s="15" t="s">
        <v>1643</v>
      </c>
      <c r="H105" s="15" t="s">
        <v>2</v>
      </c>
      <c r="I105" s="15" t="s">
        <v>1637</v>
      </c>
      <c r="J105" s="15" t="s">
        <v>1640</v>
      </c>
      <c r="K105" s="15" t="s">
        <v>1801</v>
      </c>
      <c r="L105" s="15" t="s">
        <v>1645</v>
      </c>
      <c r="M105" s="15" t="s">
        <v>2</v>
      </c>
      <c r="N105" s="15" t="s">
        <v>2</v>
      </c>
      <c r="O105" s="15" t="s">
        <v>1639</v>
      </c>
      <c r="P105" s="15" t="s">
        <v>1637</v>
      </c>
      <c r="Q105" s="15" t="s">
        <v>2</v>
      </c>
      <c r="R105" s="15" t="s">
        <v>1639</v>
      </c>
      <c r="S105" s="15" t="s">
        <v>1637</v>
      </c>
      <c r="T105" s="15" t="s">
        <v>2</v>
      </c>
      <c r="U105" s="15" t="s">
        <v>1811</v>
      </c>
      <c r="V105" s="15" t="s">
        <v>1811</v>
      </c>
      <c r="W105" s="15" t="s">
        <v>1647</v>
      </c>
      <c r="X105" s="15" t="s">
        <v>2</v>
      </c>
      <c r="Y105" s="15" t="s">
        <v>2</v>
      </c>
      <c r="Z105" s="15" t="s">
        <v>2</v>
      </c>
      <c r="AA105" s="15" t="s">
        <v>1648</v>
      </c>
      <c r="AB105" s="15" t="s">
        <v>1648</v>
      </c>
      <c r="AC105" s="15" t="s">
        <v>1648</v>
      </c>
      <c r="AD105" s="15" t="s">
        <v>1648</v>
      </c>
      <c r="AE105" s="15" t="s">
        <v>1648</v>
      </c>
      <c r="AF105" s="15" t="s">
        <v>1648</v>
      </c>
      <c r="AG105" s="15" t="s">
        <v>1648</v>
      </c>
      <c r="AH105" s="15" t="s">
        <v>2</v>
      </c>
      <c r="AI105" s="15" t="s">
        <v>2</v>
      </c>
      <c r="AJ105" s="15" t="s">
        <v>1815</v>
      </c>
      <c r="AK105" s="15" t="s">
        <v>1780</v>
      </c>
      <c r="AL105" s="15" t="s">
        <v>57</v>
      </c>
      <c r="AM105" s="15" t="s">
        <v>1935</v>
      </c>
      <c r="AN105" s="16">
        <v>10</v>
      </c>
      <c r="AO105" s="16">
        <v>10</v>
      </c>
      <c r="AP105" s="17"/>
      <c r="AQ105" s="17"/>
      <c r="AR105" s="17">
        <v>45837</v>
      </c>
      <c r="AS105" s="17"/>
      <c r="AT105" s="17"/>
      <c r="AU105" s="16">
        <v>10</v>
      </c>
      <c r="AV105" s="18" t="s">
        <v>1652</v>
      </c>
      <c r="AW105" s="17"/>
      <c r="AX105" s="17">
        <v>45381</v>
      </c>
      <c r="AY105" s="17">
        <v>45381</v>
      </c>
    </row>
    <row r="106" spans="1:51" x14ac:dyDescent="0.35">
      <c r="A106" s="18" t="str">
        <f t="shared" si="1"/>
        <v>EDGER-CSF1-A301</v>
      </c>
      <c r="B106" s="15" t="s">
        <v>1639</v>
      </c>
      <c r="C106" s="15" t="s">
        <v>9</v>
      </c>
      <c r="D106" s="15" t="s">
        <v>1194</v>
      </c>
      <c r="E106" s="15" t="s">
        <v>1813</v>
      </c>
      <c r="F106" s="15" t="s">
        <v>1814</v>
      </c>
      <c r="G106" s="15" t="s">
        <v>1643</v>
      </c>
      <c r="H106" s="15" t="s">
        <v>2</v>
      </c>
      <c r="I106" s="15" t="s">
        <v>1637</v>
      </c>
      <c r="J106" s="15" t="s">
        <v>1640</v>
      </c>
      <c r="K106" s="15" t="s">
        <v>1801</v>
      </c>
      <c r="L106" s="15" t="s">
        <v>1645</v>
      </c>
      <c r="M106" s="15" t="s">
        <v>2</v>
      </c>
      <c r="N106" s="15" t="s">
        <v>2</v>
      </c>
      <c r="O106" s="15" t="s">
        <v>1639</v>
      </c>
      <c r="P106" s="15" t="s">
        <v>1637</v>
      </c>
      <c r="Q106" s="15" t="s">
        <v>2</v>
      </c>
      <c r="R106" s="15" t="s">
        <v>1639</v>
      </c>
      <c r="S106" s="15" t="s">
        <v>1637</v>
      </c>
      <c r="T106" s="15" t="s">
        <v>2</v>
      </c>
      <c r="U106" s="15" t="s">
        <v>1811</v>
      </c>
      <c r="V106" s="15" t="s">
        <v>1811</v>
      </c>
      <c r="W106" s="15" t="s">
        <v>1647</v>
      </c>
      <c r="X106" s="15" t="s">
        <v>2</v>
      </c>
      <c r="Y106" s="15" t="s">
        <v>2</v>
      </c>
      <c r="Z106" s="15" t="s">
        <v>2</v>
      </c>
      <c r="AA106" s="15" t="s">
        <v>1648</v>
      </c>
      <c r="AB106" s="15" t="s">
        <v>1648</v>
      </c>
      <c r="AC106" s="15" t="s">
        <v>1648</v>
      </c>
      <c r="AD106" s="15" t="s">
        <v>1648</v>
      </c>
      <c r="AE106" s="15" t="s">
        <v>1648</v>
      </c>
      <c r="AF106" s="15" t="s">
        <v>1648</v>
      </c>
      <c r="AG106" s="15" t="s">
        <v>1648</v>
      </c>
      <c r="AH106" s="15" t="s">
        <v>2</v>
      </c>
      <c r="AI106" s="15" t="s">
        <v>2</v>
      </c>
      <c r="AJ106" s="15" t="s">
        <v>1815</v>
      </c>
      <c r="AK106" s="15" t="s">
        <v>1780</v>
      </c>
      <c r="AL106" s="15" t="s">
        <v>57</v>
      </c>
      <c r="AM106" s="15" t="s">
        <v>1935</v>
      </c>
      <c r="AN106" s="16">
        <v>10</v>
      </c>
      <c r="AO106" s="16">
        <v>10</v>
      </c>
      <c r="AP106" s="17"/>
      <c r="AQ106" s="17"/>
      <c r="AR106" s="17">
        <v>45837</v>
      </c>
      <c r="AS106" s="17"/>
      <c r="AT106" s="17"/>
      <c r="AU106" s="16">
        <v>10</v>
      </c>
      <c r="AV106" s="18" t="s">
        <v>1652</v>
      </c>
      <c r="AW106" s="17"/>
      <c r="AX106" s="17">
        <v>45381</v>
      </c>
      <c r="AY106" s="17">
        <v>45381</v>
      </c>
    </row>
    <row r="107" spans="1:51" x14ac:dyDescent="0.35">
      <c r="A107" s="18" t="str">
        <f t="shared" si="1"/>
        <v>EDGER-CTB1-A301</v>
      </c>
      <c r="B107" s="15" t="s">
        <v>1639</v>
      </c>
      <c r="C107" s="15" t="s">
        <v>9</v>
      </c>
      <c r="D107" s="15" t="s">
        <v>1196</v>
      </c>
      <c r="E107" s="15" t="s">
        <v>1819</v>
      </c>
      <c r="F107" s="15" t="s">
        <v>1814</v>
      </c>
      <c r="G107" s="15" t="s">
        <v>1643</v>
      </c>
      <c r="H107" s="15" t="s">
        <v>2</v>
      </c>
      <c r="I107" s="15" t="s">
        <v>1637</v>
      </c>
      <c r="J107" s="15" t="s">
        <v>1640</v>
      </c>
      <c r="K107" s="15" t="s">
        <v>1801</v>
      </c>
      <c r="L107" s="15" t="s">
        <v>1645</v>
      </c>
      <c r="M107" s="15" t="s">
        <v>2</v>
      </c>
      <c r="N107" s="15" t="s">
        <v>2</v>
      </c>
      <c r="O107" s="15" t="s">
        <v>1639</v>
      </c>
      <c r="P107" s="15" t="s">
        <v>1637</v>
      </c>
      <c r="Q107" s="15" t="s">
        <v>2</v>
      </c>
      <c r="R107" s="15" t="s">
        <v>1639</v>
      </c>
      <c r="S107" s="15" t="s">
        <v>1637</v>
      </c>
      <c r="T107" s="15" t="s">
        <v>2</v>
      </c>
      <c r="U107" s="15" t="s">
        <v>1811</v>
      </c>
      <c r="V107" s="15" t="s">
        <v>1811</v>
      </c>
      <c r="W107" s="15" t="s">
        <v>1647</v>
      </c>
      <c r="X107" s="15" t="s">
        <v>2</v>
      </c>
      <c r="Y107" s="15" t="s">
        <v>2</v>
      </c>
      <c r="Z107" s="15" t="s">
        <v>2</v>
      </c>
      <c r="AA107" s="15" t="s">
        <v>1648</v>
      </c>
      <c r="AB107" s="15" t="s">
        <v>1648</v>
      </c>
      <c r="AC107" s="15" t="s">
        <v>1648</v>
      </c>
      <c r="AD107" s="15" t="s">
        <v>1648</v>
      </c>
      <c r="AE107" s="15" t="s">
        <v>1648</v>
      </c>
      <c r="AF107" s="15" t="s">
        <v>1648</v>
      </c>
      <c r="AG107" s="15" t="s">
        <v>1648</v>
      </c>
      <c r="AH107" s="15" t="s">
        <v>2</v>
      </c>
      <c r="AI107" s="15" t="s">
        <v>2</v>
      </c>
      <c r="AJ107" s="15" t="s">
        <v>1815</v>
      </c>
      <c r="AK107" s="15" t="s">
        <v>1780</v>
      </c>
      <c r="AL107" s="15" t="s">
        <v>57</v>
      </c>
      <c r="AM107" s="15" t="s">
        <v>1935</v>
      </c>
      <c r="AN107" s="16">
        <v>10</v>
      </c>
      <c r="AO107" s="16">
        <v>10</v>
      </c>
      <c r="AP107" s="17"/>
      <c r="AQ107" s="17"/>
      <c r="AR107" s="17">
        <v>45837</v>
      </c>
      <c r="AS107" s="17"/>
      <c r="AT107" s="17"/>
      <c r="AU107" s="16">
        <v>10</v>
      </c>
      <c r="AV107" s="18" t="s">
        <v>1652</v>
      </c>
      <c r="AW107" s="17"/>
      <c r="AX107" s="17">
        <v>45381</v>
      </c>
      <c r="AY107" s="17">
        <v>45381</v>
      </c>
    </row>
    <row r="108" spans="1:51" x14ac:dyDescent="0.35">
      <c r="A108" s="18" t="str">
        <f t="shared" si="1"/>
        <v>EDGER-CTN1-A301</v>
      </c>
      <c r="B108" s="15" t="s">
        <v>1639</v>
      </c>
      <c r="C108" s="15" t="s">
        <v>9</v>
      </c>
      <c r="D108" s="15" t="s">
        <v>1198</v>
      </c>
      <c r="E108" s="15" t="s">
        <v>1813</v>
      </c>
      <c r="F108" s="15" t="s">
        <v>1814</v>
      </c>
      <c r="G108" s="15" t="s">
        <v>1643</v>
      </c>
      <c r="H108" s="15" t="s">
        <v>2</v>
      </c>
      <c r="I108" s="15" t="s">
        <v>1637</v>
      </c>
      <c r="J108" s="15" t="s">
        <v>1640</v>
      </c>
      <c r="K108" s="15" t="s">
        <v>1801</v>
      </c>
      <c r="L108" s="15" t="s">
        <v>1645</v>
      </c>
      <c r="M108" s="15" t="s">
        <v>2</v>
      </c>
      <c r="N108" s="15" t="s">
        <v>2</v>
      </c>
      <c r="O108" s="15" t="s">
        <v>1639</v>
      </c>
      <c r="P108" s="15" t="s">
        <v>1637</v>
      </c>
      <c r="Q108" s="15" t="s">
        <v>2</v>
      </c>
      <c r="R108" s="15" t="s">
        <v>1639</v>
      </c>
      <c r="S108" s="15" t="s">
        <v>1637</v>
      </c>
      <c r="T108" s="15" t="s">
        <v>2</v>
      </c>
      <c r="U108" s="15" t="s">
        <v>1811</v>
      </c>
      <c r="V108" s="15" t="s">
        <v>1811</v>
      </c>
      <c r="W108" s="15" t="s">
        <v>1647</v>
      </c>
      <c r="X108" s="15" t="s">
        <v>2</v>
      </c>
      <c r="Y108" s="15" t="s">
        <v>2</v>
      </c>
      <c r="Z108" s="15" t="s">
        <v>2</v>
      </c>
      <c r="AA108" s="15" t="s">
        <v>1648</v>
      </c>
      <c r="AB108" s="15" t="s">
        <v>1648</v>
      </c>
      <c r="AC108" s="15" t="s">
        <v>1648</v>
      </c>
      <c r="AD108" s="15" t="s">
        <v>1648</v>
      </c>
      <c r="AE108" s="15" t="s">
        <v>1648</v>
      </c>
      <c r="AF108" s="15" t="s">
        <v>1648</v>
      </c>
      <c r="AG108" s="15" t="s">
        <v>1648</v>
      </c>
      <c r="AH108" s="15" t="s">
        <v>2</v>
      </c>
      <c r="AI108" s="15" t="s">
        <v>2</v>
      </c>
      <c r="AJ108" s="15" t="s">
        <v>1815</v>
      </c>
      <c r="AK108" s="15" t="s">
        <v>1780</v>
      </c>
      <c r="AL108" s="15" t="s">
        <v>57</v>
      </c>
      <c r="AM108" s="15" t="s">
        <v>1935</v>
      </c>
      <c r="AN108" s="16">
        <v>10</v>
      </c>
      <c r="AO108" s="16">
        <v>10</v>
      </c>
      <c r="AP108" s="17"/>
      <c r="AQ108" s="17"/>
      <c r="AR108" s="17">
        <v>45837</v>
      </c>
      <c r="AS108" s="17"/>
      <c r="AT108" s="17"/>
      <c r="AU108" s="16">
        <v>10</v>
      </c>
      <c r="AV108" s="18" t="s">
        <v>1652</v>
      </c>
      <c r="AW108" s="17"/>
      <c r="AX108" s="17">
        <v>45381</v>
      </c>
      <c r="AY108" s="17">
        <v>45381</v>
      </c>
    </row>
    <row r="109" spans="1:51" x14ac:dyDescent="0.35">
      <c r="A109" s="18" t="str">
        <f t="shared" si="1"/>
        <v>EDGER-CTW1-A301</v>
      </c>
      <c r="B109" s="15" t="s">
        <v>1639</v>
      </c>
      <c r="C109" s="15" t="s">
        <v>9</v>
      </c>
      <c r="D109" s="15" t="s">
        <v>1200</v>
      </c>
      <c r="E109" s="15" t="s">
        <v>1813</v>
      </c>
      <c r="F109" s="15" t="s">
        <v>1814</v>
      </c>
      <c r="G109" s="15" t="s">
        <v>1643</v>
      </c>
      <c r="H109" s="15" t="s">
        <v>2</v>
      </c>
      <c r="I109" s="15" t="s">
        <v>1637</v>
      </c>
      <c r="J109" s="15" t="s">
        <v>1640</v>
      </c>
      <c r="K109" s="15" t="s">
        <v>1801</v>
      </c>
      <c r="L109" s="15" t="s">
        <v>1645</v>
      </c>
      <c r="M109" s="15" t="s">
        <v>2</v>
      </c>
      <c r="N109" s="15" t="s">
        <v>2</v>
      </c>
      <c r="O109" s="15" t="s">
        <v>1639</v>
      </c>
      <c r="P109" s="15" t="s">
        <v>1637</v>
      </c>
      <c r="Q109" s="15" t="s">
        <v>2</v>
      </c>
      <c r="R109" s="15" t="s">
        <v>1639</v>
      </c>
      <c r="S109" s="15" t="s">
        <v>1637</v>
      </c>
      <c r="T109" s="15" t="s">
        <v>2</v>
      </c>
      <c r="U109" s="15" t="s">
        <v>1811</v>
      </c>
      <c r="V109" s="15" t="s">
        <v>1811</v>
      </c>
      <c r="W109" s="15" t="s">
        <v>1647</v>
      </c>
      <c r="X109" s="15" t="s">
        <v>2</v>
      </c>
      <c r="Y109" s="15" t="s">
        <v>2</v>
      </c>
      <c r="Z109" s="15" t="s">
        <v>2</v>
      </c>
      <c r="AA109" s="15" t="s">
        <v>1648</v>
      </c>
      <c r="AB109" s="15" t="s">
        <v>1648</v>
      </c>
      <c r="AC109" s="15" t="s">
        <v>1648</v>
      </c>
      <c r="AD109" s="15" t="s">
        <v>1648</v>
      </c>
      <c r="AE109" s="15" t="s">
        <v>1648</v>
      </c>
      <c r="AF109" s="15" t="s">
        <v>1648</v>
      </c>
      <c r="AG109" s="15" t="s">
        <v>1648</v>
      </c>
      <c r="AH109" s="15" t="s">
        <v>2</v>
      </c>
      <c r="AI109" s="15" t="s">
        <v>2</v>
      </c>
      <c r="AJ109" s="15" t="s">
        <v>1815</v>
      </c>
      <c r="AK109" s="15" t="s">
        <v>1780</v>
      </c>
      <c r="AL109" s="15" t="s">
        <v>57</v>
      </c>
      <c r="AM109" s="15" t="s">
        <v>1935</v>
      </c>
      <c r="AN109" s="16">
        <v>10</v>
      </c>
      <c r="AO109" s="16">
        <v>10</v>
      </c>
      <c r="AP109" s="17"/>
      <c r="AQ109" s="17"/>
      <c r="AR109" s="17">
        <v>45837</v>
      </c>
      <c r="AS109" s="17"/>
      <c r="AT109" s="17"/>
      <c r="AU109" s="16">
        <v>10</v>
      </c>
      <c r="AV109" s="18" t="s">
        <v>1652</v>
      </c>
      <c r="AW109" s="17"/>
      <c r="AX109" s="17">
        <v>45381</v>
      </c>
      <c r="AY109" s="17">
        <v>45381</v>
      </c>
    </row>
    <row r="110" spans="1:51" x14ac:dyDescent="0.35">
      <c r="A110" s="18" t="str">
        <f t="shared" si="1"/>
        <v>EDGER-DGP65K801</v>
      </c>
      <c r="B110" s="15" t="s">
        <v>1639</v>
      </c>
      <c r="C110" s="15" t="s">
        <v>9</v>
      </c>
      <c r="D110" s="15" t="s">
        <v>1202</v>
      </c>
      <c r="E110" s="15" t="s">
        <v>1820</v>
      </c>
      <c r="F110" s="15" t="s">
        <v>1821</v>
      </c>
      <c r="G110" s="15" t="s">
        <v>1643</v>
      </c>
      <c r="H110" s="15" t="s">
        <v>2</v>
      </c>
      <c r="I110" s="15" t="s">
        <v>1637</v>
      </c>
      <c r="J110" s="15" t="s">
        <v>2</v>
      </c>
      <c r="K110" s="15" t="s">
        <v>1738</v>
      </c>
      <c r="L110" s="15" t="s">
        <v>1645</v>
      </c>
      <c r="M110" s="15" t="s">
        <v>2</v>
      </c>
      <c r="N110" s="15" t="s">
        <v>2</v>
      </c>
      <c r="O110" s="15" t="s">
        <v>1639</v>
      </c>
      <c r="P110" s="15" t="s">
        <v>1637</v>
      </c>
      <c r="Q110" s="15" t="s">
        <v>2</v>
      </c>
      <c r="R110" s="15" t="s">
        <v>1639</v>
      </c>
      <c r="S110" s="15" t="s">
        <v>1637</v>
      </c>
      <c r="T110" s="15" t="s">
        <v>2</v>
      </c>
      <c r="U110" s="15" t="s">
        <v>1822</v>
      </c>
      <c r="V110" s="15" t="s">
        <v>1822</v>
      </c>
      <c r="W110" s="15" t="s">
        <v>1647</v>
      </c>
      <c r="X110" s="15" t="s">
        <v>2</v>
      </c>
      <c r="Y110" s="15" t="s">
        <v>2</v>
      </c>
      <c r="Z110" s="15" t="s">
        <v>2</v>
      </c>
      <c r="AA110" s="15" t="s">
        <v>1648</v>
      </c>
      <c r="AB110" s="15" t="s">
        <v>1648</v>
      </c>
      <c r="AC110" s="15" t="s">
        <v>1648</v>
      </c>
      <c r="AD110" s="15" t="s">
        <v>1648</v>
      </c>
      <c r="AE110" s="15" t="s">
        <v>1648</v>
      </c>
      <c r="AF110" s="15" t="s">
        <v>1648</v>
      </c>
      <c r="AG110" s="15" t="s">
        <v>1648</v>
      </c>
      <c r="AH110" s="15" t="s">
        <v>2</v>
      </c>
      <c r="AI110" s="15" t="s">
        <v>2</v>
      </c>
      <c r="AJ110" s="15" t="s">
        <v>1823</v>
      </c>
      <c r="AK110" s="15" t="s">
        <v>1824</v>
      </c>
      <c r="AL110" s="15" t="s">
        <v>57</v>
      </c>
      <c r="AM110" s="15" t="s">
        <v>1935</v>
      </c>
      <c r="AN110" s="16">
        <v>10</v>
      </c>
      <c r="AO110" s="16">
        <v>10</v>
      </c>
      <c r="AP110" s="17"/>
      <c r="AQ110" s="17"/>
      <c r="AR110" s="17">
        <v>45837</v>
      </c>
      <c r="AS110" s="17"/>
      <c r="AT110" s="17"/>
      <c r="AU110" s="16">
        <v>5</v>
      </c>
      <c r="AV110" s="18" t="s">
        <v>1652</v>
      </c>
      <c r="AW110" s="17"/>
      <c r="AX110" s="17">
        <v>45381</v>
      </c>
      <c r="AY110" s="17">
        <v>45381</v>
      </c>
    </row>
    <row r="111" spans="1:51" x14ac:dyDescent="0.35">
      <c r="A111" s="18" t="str">
        <f t="shared" si="1"/>
        <v>EDGER-DGP90K801</v>
      </c>
      <c r="B111" s="15" t="s">
        <v>1639</v>
      </c>
      <c r="C111" s="15" t="s">
        <v>9</v>
      </c>
      <c r="D111" s="15" t="s">
        <v>1205</v>
      </c>
      <c r="E111" s="15" t="s">
        <v>1820</v>
      </c>
      <c r="F111" s="15" t="s">
        <v>1821</v>
      </c>
      <c r="G111" s="15" t="s">
        <v>1643</v>
      </c>
      <c r="H111" s="15" t="s">
        <v>2</v>
      </c>
      <c r="I111" s="15" t="s">
        <v>1637</v>
      </c>
      <c r="J111" s="15" t="s">
        <v>2</v>
      </c>
      <c r="K111" s="15" t="s">
        <v>1738</v>
      </c>
      <c r="L111" s="15" t="s">
        <v>1645</v>
      </c>
      <c r="M111" s="15" t="s">
        <v>2</v>
      </c>
      <c r="N111" s="15" t="s">
        <v>2</v>
      </c>
      <c r="O111" s="15" t="s">
        <v>1639</v>
      </c>
      <c r="P111" s="15" t="s">
        <v>1637</v>
      </c>
      <c r="Q111" s="15" t="s">
        <v>2</v>
      </c>
      <c r="R111" s="15" t="s">
        <v>1639</v>
      </c>
      <c r="S111" s="15" t="s">
        <v>1637</v>
      </c>
      <c r="T111" s="15" t="s">
        <v>2</v>
      </c>
      <c r="U111" s="15" t="s">
        <v>1822</v>
      </c>
      <c r="V111" s="15" t="s">
        <v>1822</v>
      </c>
      <c r="W111" s="15" t="s">
        <v>1647</v>
      </c>
      <c r="X111" s="15" t="s">
        <v>2</v>
      </c>
      <c r="Y111" s="15" t="s">
        <v>2</v>
      </c>
      <c r="Z111" s="15" t="s">
        <v>2</v>
      </c>
      <c r="AA111" s="15" t="s">
        <v>1648</v>
      </c>
      <c r="AB111" s="15" t="s">
        <v>1648</v>
      </c>
      <c r="AC111" s="15" t="s">
        <v>1648</v>
      </c>
      <c r="AD111" s="15" t="s">
        <v>1648</v>
      </c>
      <c r="AE111" s="15" t="s">
        <v>1648</v>
      </c>
      <c r="AF111" s="15" t="s">
        <v>1648</v>
      </c>
      <c r="AG111" s="15" t="s">
        <v>1648</v>
      </c>
      <c r="AH111" s="15" t="s">
        <v>2</v>
      </c>
      <c r="AI111" s="15" t="s">
        <v>2</v>
      </c>
      <c r="AJ111" s="15" t="s">
        <v>1823</v>
      </c>
      <c r="AK111" s="15" t="s">
        <v>1824</v>
      </c>
      <c r="AL111" s="15" t="s">
        <v>57</v>
      </c>
      <c r="AM111" s="15" t="s">
        <v>1935</v>
      </c>
      <c r="AN111" s="16">
        <v>10</v>
      </c>
      <c r="AO111" s="16">
        <v>10</v>
      </c>
      <c r="AP111" s="17"/>
      <c r="AQ111" s="17"/>
      <c r="AR111" s="17">
        <v>45837</v>
      </c>
      <c r="AS111" s="17"/>
      <c r="AT111" s="17"/>
      <c r="AU111" s="16">
        <v>5</v>
      </c>
      <c r="AV111" s="18" t="s">
        <v>1652</v>
      </c>
      <c r="AW111" s="17"/>
      <c r="AX111" s="17">
        <v>45381</v>
      </c>
      <c r="AY111" s="17">
        <v>45381</v>
      </c>
    </row>
    <row r="112" spans="1:51" x14ac:dyDescent="0.35">
      <c r="A112" s="18" t="str">
        <f t="shared" si="1"/>
        <v>EDGER-GB37-K503</v>
      </c>
      <c r="B112" s="15" t="s">
        <v>1639</v>
      </c>
      <c r="C112" s="15" t="s">
        <v>9</v>
      </c>
      <c r="D112" s="15" t="s">
        <v>59</v>
      </c>
      <c r="E112" s="15" t="s">
        <v>1827</v>
      </c>
      <c r="F112" s="15" t="s">
        <v>1828</v>
      </c>
      <c r="G112" s="15" t="s">
        <v>1643</v>
      </c>
      <c r="H112" s="15" t="s">
        <v>2</v>
      </c>
      <c r="I112" s="15" t="s">
        <v>1637</v>
      </c>
      <c r="J112" s="15" t="s">
        <v>1640</v>
      </c>
      <c r="K112" s="15" t="s">
        <v>1829</v>
      </c>
      <c r="L112" s="15" t="s">
        <v>1645</v>
      </c>
      <c r="M112" s="15" t="s">
        <v>2</v>
      </c>
      <c r="N112" s="15" t="s">
        <v>2</v>
      </c>
      <c r="O112" s="15" t="s">
        <v>1639</v>
      </c>
      <c r="P112" s="15" t="s">
        <v>1637</v>
      </c>
      <c r="Q112" s="15" t="s">
        <v>2</v>
      </c>
      <c r="R112" s="15" t="s">
        <v>1639</v>
      </c>
      <c r="S112" s="15" t="s">
        <v>1637</v>
      </c>
      <c r="T112" s="15" t="s">
        <v>2</v>
      </c>
      <c r="U112" s="15" t="s">
        <v>1817</v>
      </c>
      <c r="V112" s="15" t="s">
        <v>1817</v>
      </c>
      <c r="W112" s="15" t="s">
        <v>1647</v>
      </c>
      <c r="X112" s="15" t="s">
        <v>2</v>
      </c>
      <c r="Y112" s="15" t="s">
        <v>2</v>
      </c>
      <c r="Z112" s="15" t="s">
        <v>2</v>
      </c>
      <c r="AA112" s="15" t="s">
        <v>1648</v>
      </c>
      <c r="AB112" s="15" t="s">
        <v>1648</v>
      </c>
      <c r="AC112" s="15" t="s">
        <v>1648</v>
      </c>
      <c r="AD112" s="15" t="s">
        <v>1648</v>
      </c>
      <c r="AE112" s="15" t="s">
        <v>1648</v>
      </c>
      <c r="AF112" s="15" t="s">
        <v>1648</v>
      </c>
      <c r="AG112" s="15" t="s">
        <v>1648</v>
      </c>
      <c r="AH112" s="15" t="s">
        <v>2</v>
      </c>
      <c r="AI112" s="15" t="s">
        <v>2</v>
      </c>
      <c r="AJ112" s="15" t="s">
        <v>1831</v>
      </c>
      <c r="AK112" s="15" t="s">
        <v>1780</v>
      </c>
      <c r="AL112" s="15" t="s">
        <v>57</v>
      </c>
      <c r="AM112" s="15" t="s">
        <v>1935</v>
      </c>
      <c r="AN112" s="16">
        <v>10</v>
      </c>
      <c r="AO112" s="16">
        <v>10</v>
      </c>
      <c r="AP112" s="17"/>
      <c r="AQ112" s="17"/>
      <c r="AR112" s="17">
        <v>45837</v>
      </c>
      <c r="AS112" s="17"/>
      <c r="AT112" s="17"/>
      <c r="AU112" s="16">
        <v>5</v>
      </c>
      <c r="AV112" s="18" t="s">
        <v>1652</v>
      </c>
      <c r="AW112" s="17"/>
      <c r="AX112" s="17">
        <v>45381</v>
      </c>
      <c r="AY112" s="17">
        <v>45381</v>
      </c>
    </row>
    <row r="113" spans="1:51" x14ac:dyDescent="0.35">
      <c r="A113" s="18" t="str">
        <f t="shared" si="1"/>
        <v>EDGER-GB43-K503</v>
      </c>
      <c r="B113" s="15" t="s">
        <v>1639</v>
      </c>
      <c r="C113" s="15" t="s">
        <v>9</v>
      </c>
      <c r="D113" s="15" t="s">
        <v>60</v>
      </c>
      <c r="E113" s="15" t="s">
        <v>1827</v>
      </c>
      <c r="F113" s="15" t="s">
        <v>1828</v>
      </c>
      <c r="G113" s="15" t="s">
        <v>1643</v>
      </c>
      <c r="H113" s="15" t="s">
        <v>2</v>
      </c>
      <c r="I113" s="15" t="s">
        <v>1637</v>
      </c>
      <c r="J113" s="15" t="s">
        <v>1640</v>
      </c>
      <c r="K113" s="15" t="s">
        <v>1829</v>
      </c>
      <c r="L113" s="15" t="s">
        <v>1645</v>
      </c>
      <c r="M113" s="15" t="s">
        <v>2</v>
      </c>
      <c r="N113" s="15" t="s">
        <v>2</v>
      </c>
      <c r="O113" s="15" t="s">
        <v>1639</v>
      </c>
      <c r="P113" s="15" t="s">
        <v>1637</v>
      </c>
      <c r="Q113" s="15" t="s">
        <v>2</v>
      </c>
      <c r="R113" s="15" t="s">
        <v>1639</v>
      </c>
      <c r="S113" s="15" t="s">
        <v>1637</v>
      </c>
      <c r="T113" s="15" t="s">
        <v>2</v>
      </c>
      <c r="U113" s="15" t="s">
        <v>1817</v>
      </c>
      <c r="V113" s="15" t="s">
        <v>1817</v>
      </c>
      <c r="W113" s="15" t="s">
        <v>1647</v>
      </c>
      <c r="X113" s="15" t="s">
        <v>2</v>
      </c>
      <c r="Y113" s="15" t="s">
        <v>2</v>
      </c>
      <c r="Z113" s="15" t="s">
        <v>2</v>
      </c>
      <c r="AA113" s="15" t="s">
        <v>1648</v>
      </c>
      <c r="AB113" s="15" t="s">
        <v>1648</v>
      </c>
      <c r="AC113" s="15" t="s">
        <v>1648</v>
      </c>
      <c r="AD113" s="15" t="s">
        <v>1648</v>
      </c>
      <c r="AE113" s="15" t="s">
        <v>1648</v>
      </c>
      <c r="AF113" s="15" t="s">
        <v>1648</v>
      </c>
      <c r="AG113" s="15" t="s">
        <v>1648</v>
      </c>
      <c r="AH113" s="15" t="s">
        <v>2</v>
      </c>
      <c r="AI113" s="15" t="s">
        <v>2</v>
      </c>
      <c r="AJ113" s="15" t="s">
        <v>1831</v>
      </c>
      <c r="AK113" s="15" t="s">
        <v>1780</v>
      </c>
      <c r="AL113" s="15" t="s">
        <v>57</v>
      </c>
      <c r="AM113" s="15" t="s">
        <v>1935</v>
      </c>
      <c r="AN113" s="16">
        <v>10</v>
      </c>
      <c r="AO113" s="16">
        <v>10</v>
      </c>
      <c r="AP113" s="17"/>
      <c r="AQ113" s="17"/>
      <c r="AR113" s="17">
        <v>45837</v>
      </c>
      <c r="AS113" s="17"/>
      <c r="AT113" s="17"/>
      <c r="AU113" s="16">
        <v>5</v>
      </c>
      <c r="AV113" s="18" t="s">
        <v>1652</v>
      </c>
      <c r="AW113" s="17"/>
      <c r="AX113" s="17">
        <v>45381</v>
      </c>
      <c r="AY113" s="17">
        <v>45381</v>
      </c>
    </row>
    <row r="114" spans="1:51" x14ac:dyDescent="0.35">
      <c r="A114" s="18" t="str">
        <f t="shared" si="1"/>
        <v>EDGER-GB44-H503</v>
      </c>
      <c r="B114" s="15" t="s">
        <v>1639</v>
      </c>
      <c r="C114" s="15" t="s">
        <v>9</v>
      </c>
      <c r="D114" s="15" t="s">
        <v>1211</v>
      </c>
      <c r="E114" s="15" t="s">
        <v>1827</v>
      </c>
      <c r="F114" s="15" t="s">
        <v>1828</v>
      </c>
      <c r="G114" s="15" t="s">
        <v>1643</v>
      </c>
      <c r="H114" s="15" t="s">
        <v>2</v>
      </c>
      <c r="I114" s="15" t="s">
        <v>1637</v>
      </c>
      <c r="J114" s="15" t="s">
        <v>1640</v>
      </c>
      <c r="K114" s="15" t="s">
        <v>1829</v>
      </c>
      <c r="L114" s="15" t="s">
        <v>1645</v>
      </c>
      <c r="M114" s="15" t="s">
        <v>2</v>
      </c>
      <c r="N114" s="15" t="s">
        <v>2</v>
      </c>
      <c r="O114" s="15" t="s">
        <v>1639</v>
      </c>
      <c r="P114" s="15" t="s">
        <v>1637</v>
      </c>
      <c r="Q114" s="15" t="s">
        <v>2</v>
      </c>
      <c r="R114" s="15" t="s">
        <v>1639</v>
      </c>
      <c r="S114" s="15" t="s">
        <v>1637</v>
      </c>
      <c r="T114" s="15" t="s">
        <v>2</v>
      </c>
      <c r="U114" s="15" t="s">
        <v>1817</v>
      </c>
      <c r="V114" s="15" t="s">
        <v>1817</v>
      </c>
      <c r="W114" s="15" t="s">
        <v>1647</v>
      </c>
      <c r="X114" s="15" t="s">
        <v>2</v>
      </c>
      <c r="Y114" s="15" t="s">
        <v>2</v>
      </c>
      <c r="Z114" s="15" t="s">
        <v>2</v>
      </c>
      <c r="AA114" s="15" t="s">
        <v>1648</v>
      </c>
      <c r="AB114" s="15" t="s">
        <v>1648</v>
      </c>
      <c r="AC114" s="15" t="s">
        <v>1648</v>
      </c>
      <c r="AD114" s="15" t="s">
        <v>1648</v>
      </c>
      <c r="AE114" s="15" t="s">
        <v>1648</v>
      </c>
      <c r="AF114" s="15" t="s">
        <v>1648</v>
      </c>
      <c r="AG114" s="15" t="s">
        <v>1648</v>
      </c>
      <c r="AH114" s="15" t="s">
        <v>2</v>
      </c>
      <c r="AI114" s="15" t="s">
        <v>2</v>
      </c>
      <c r="AJ114" s="15" t="s">
        <v>1831</v>
      </c>
      <c r="AK114" s="15" t="s">
        <v>1780</v>
      </c>
      <c r="AL114" s="15" t="s">
        <v>57</v>
      </c>
      <c r="AM114" s="15" t="s">
        <v>1935</v>
      </c>
      <c r="AN114" s="16">
        <v>10</v>
      </c>
      <c r="AO114" s="16">
        <v>10</v>
      </c>
      <c r="AP114" s="17"/>
      <c r="AQ114" s="17"/>
      <c r="AR114" s="17">
        <v>45837</v>
      </c>
      <c r="AS114" s="17"/>
      <c r="AT114" s="17"/>
      <c r="AU114" s="16">
        <v>5</v>
      </c>
      <c r="AV114" s="18" t="s">
        <v>1652</v>
      </c>
      <c r="AW114" s="17"/>
      <c r="AX114" s="17">
        <v>45381</v>
      </c>
      <c r="AY114" s="17">
        <v>45381</v>
      </c>
    </row>
    <row r="115" spans="1:51" x14ac:dyDescent="0.35">
      <c r="A115" s="18" t="str">
        <f t="shared" si="1"/>
        <v>EDGER-GB61-K503</v>
      </c>
      <c r="B115" s="15" t="s">
        <v>1639</v>
      </c>
      <c r="C115" s="15" t="s">
        <v>9</v>
      </c>
      <c r="D115" s="15" t="s">
        <v>61</v>
      </c>
      <c r="E115" s="15" t="s">
        <v>1832</v>
      </c>
      <c r="F115" s="15" t="s">
        <v>1828</v>
      </c>
      <c r="G115" s="15" t="s">
        <v>1643</v>
      </c>
      <c r="H115" s="15" t="s">
        <v>2</v>
      </c>
      <c r="I115" s="15" t="s">
        <v>1637</v>
      </c>
      <c r="J115" s="15" t="s">
        <v>1640</v>
      </c>
      <c r="K115" s="15" t="s">
        <v>1829</v>
      </c>
      <c r="L115" s="15" t="s">
        <v>1645</v>
      </c>
      <c r="M115" s="15" t="s">
        <v>2</v>
      </c>
      <c r="N115" s="15" t="s">
        <v>2</v>
      </c>
      <c r="O115" s="15" t="s">
        <v>1639</v>
      </c>
      <c r="P115" s="15" t="s">
        <v>1637</v>
      </c>
      <c r="Q115" s="15" t="s">
        <v>2</v>
      </c>
      <c r="R115" s="15" t="s">
        <v>1639</v>
      </c>
      <c r="S115" s="15" t="s">
        <v>1637</v>
      </c>
      <c r="T115" s="15" t="s">
        <v>2</v>
      </c>
      <c r="U115" s="15" t="s">
        <v>1817</v>
      </c>
      <c r="V115" s="15" t="s">
        <v>1817</v>
      </c>
      <c r="W115" s="15" t="s">
        <v>1647</v>
      </c>
      <c r="X115" s="15" t="s">
        <v>2</v>
      </c>
      <c r="Y115" s="15" t="s">
        <v>2</v>
      </c>
      <c r="Z115" s="15" t="s">
        <v>2</v>
      </c>
      <c r="AA115" s="15" t="s">
        <v>1648</v>
      </c>
      <c r="AB115" s="15" t="s">
        <v>1648</v>
      </c>
      <c r="AC115" s="15" t="s">
        <v>1648</v>
      </c>
      <c r="AD115" s="15" t="s">
        <v>1648</v>
      </c>
      <c r="AE115" s="15" t="s">
        <v>1648</v>
      </c>
      <c r="AF115" s="15" t="s">
        <v>1648</v>
      </c>
      <c r="AG115" s="15" t="s">
        <v>1648</v>
      </c>
      <c r="AH115" s="15" t="s">
        <v>2</v>
      </c>
      <c r="AI115" s="15" t="s">
        <v>2</v>
      </c>
      <c r="AJ115" s="15" t="s">
        <v>1831</v>
      </c>
      <c r="AK115" s="15" t="s">
        <v>1780</v>
      </c>
      <c r="AL115" s="15" t="s">
        <v>57</v>
      </c>
      <c r="AM115" s="15" t="s">
        <v>1935</v>
      </c>
      <c r="AN115" s="16">
        <v>10</v>
      </c>
      <c r="AO115" s="16">
        <v>10</v>
      </c>
      <c r="AP115" s="17"/>
      <c r="AQ115" s="17"/>
      <c r="AR115" s="17">
        <v>45837</v>
      </c>
      <c r="AS115" s="17"/>
      <c r="AT115" s="17"/>
      <c r="AU115" s="16">
        <v>5</v>
      </c>
      <c r="AV115" s="18" t="s">
        <v>1652</v>
      </c>
      <c r="AW115" s="17"/>
      <c r="AX115" s="17">
        <v>45381</v>
      </c>
      <c r="AY115" s="17">
        <v>45381</v>
      </c>
    </row>
    <row r="116" spans="1:51" x14ac:dyDescent="0.35">
      <c r="A116" s="18" t="str">
        <f t="shared" si="1"/>
        <v>EDGER-GB62-H503</v>
      </c>
      <c r="B116" s="15" t="s">
        <v>1639</v>
      </c>
      <c r="C116" s="15" t="s">
        <v>9</v>
      </c>
      <c r="D116" s="15" t="s">
        <v>1212</v>
      </c>
      <c r="E116" s="15" t="s">
        <v>1832</v>
      </c>
      <c r="F116" s="15" t="s">
        <v>1828</v>
      </c>
      <c r="G116" s="15" t="s">
        <v>1643</v>
      </c>
      <c r="H116" s="15" t="s">
        <v>2</v>
      </c>
      <c r="I116" s="15" t="s">
        <v>1637</v>
      </c>
      <c r="J116" s="15" t="s">
        <v>1640</v>
      </c>
      <c r="K116" s="15" t="s">
        <v>1829</v>
      </c>
      <c r="L116" s="15" t="s">
        <v>1645</v>
      </c>
      <c r="M116" s="15" t="s">
        <v>2</v>
      </c>
      <c r="N116" s="15" t="s">
        <v>2</v>
      </c>
      <c r="O116" s="15" t="s">
        <v>1639</v>
      </c>
      <c r="P116" s="15" t="s">
        <v>1637</v>
      </c>
      <c r="Q116" s="15" t="s">
        <v>2</v>
      </c>
      <c r="R116" s="15" t="s">
        <v>1639</v>
      </c>
      <c r="S116" s="15" t="s">
        <v>1637</v>
      </c>
      <c r="T116" s="15" t="s">
        <v>2</v>
      </c>
      <c r="U116" s="15" t="s">
        <v>1817</v>
      </c>
      <c r="V116" s="15" t="s">
        <v>1817</v>
      </c>
      <c r="W116" s="15" t="s">
        <v>1647</v>
      </c>
      <c r="X116" s="15" t="s">
        <v>2</v>
      </c>
      <c r="Y116" s="15" t="s">
        <v>2</v>
      </c>
      <c r="Z116" s="15" t="s">
        <v>2</v>
      </c>
      <c r="AA116" s="15" t="s">
        <v>1648</v>
      </c>
      <c r="AB116" s="15" t="s">
        <v>1648</v>
      </c>
      <c r="AC116" s="15" t="s">
        <v>1648</v>
      </c>
      <c r="AD116" s="15" t="s">
        <v>1648</v>
      </c>
      <c r="AE116" s="15" t="s">
        <v>1648</v>
      </c>
      <c r="AF116" s="15" t="s">
        <v>1648</v>
      </c>
      <c r="AG116" s="15" t="s">
        <v>1648</v>
      </c>
      <c r="AH116" s="15" t="s">
        <v>2</v>
      </c>
      <c r="AI116" s="15" t="s">
        <v>2</v>
      </c>
      <c r="AJ116" s="15" t="s">
        <v>1831</v>
      </c>
      <c r="AK116" s="15" t="s">
        <v>1780</v>
      </c>
      <c r="AL116" s="15" t="s">
        <v>57</v>
      </c>
      <c r="AM116" s="15" t="s">
        <v>1935</v>
      </c>
      <c r="AN116" s="16">
        <v>10</v>
      </c>
      <c r="AO116" s="16">
        <v>10</v>
      </c>
      <c r="AP116" s="17"/>
      <c r="AQ116" s="17"/>
      <c r="AR116" s="17">
        <v>45837</v>
      </c>
      <c r="AS116" s="17"/>
      <c r="AT116" s="17"/>
      <c r="AU116" s="16">
        <v>5</v>
      </c>
      <c r="AV116" s="18" t="s">
        <v>1652</v>
      </c>
      <c r="AW116" s="17"/>
      <c r="AX116" s="17">
        <v>45381</v>
      </c>
      <c r="AY116" s="17">
        <v>45381</v>
      </c>
    </row>
    <row r="117" spans="1:51" x14ac:dyDescent="0.35">
      <c r="A117" s="18" t="str">
        <f t="shared" si="1"/>
        <v>EDGER-GB80-H503</v>
      </c>
      <c r="B117" s="15" t="s">
        <v>1639</v>
      </c>
      <c r="C117" s="15" t="s">
        <v>9</v>
      </c>
      <c r="D117" s="15" t="s">
        <v>62</v>
      </c>
      <c r="E117" s="15" t="s">
        <v>1832</v>
      </c>
      <c r="F117" s="15" t="s">
        <v>1828</v>
      </c>
      <c r="G117" s="15" t="s">
        <v>1643</v>
      </c>
      <c r="H117" s="15" t="s">
        <v>2</v>
      </c>
      <c r="I117" s="15" t="s">
        <v>1637</v>
      </c>
      <c r="J117" s="15" t="s">
        <v>1640</v>
      </c>
      <c r="K117" s="15" t="s">
        <v>1829</v>
      </c>
      <c r="L117" s="15" t="s">
        <v>1645</v>
      </c>
      <c r="M117" s="15" t="s">
        <v>2</v>
      </c>
      <c r="N117" s="15" t="s">
        <v>2</v>
      </c>
      <c r="O117" s="15" t="s">
        <v>1639</v>
      </c>
      <c r="P117" s="15" t="s">
        <v>1637</v>
      </c>
      <c r="Q117" s="15" t="s">
        <v>2</v>
      </c>
      <c r="R117" s="15" t="s">
        <v>1639</v>
      </c>
      <c r="S117" s="15" t="s">
        <v>1637</v>
      </c>
      <c r="T117" s="15" t="s">
        <v>2</v>
      </c>
      <c r="U117" s="15" t="s">
        <v>1817</v>
      </c>
      <c r="V117" s="15" t="s">
        <v>1817</v>
      </c>
      <c r="W117" s="15" t="s">
        <v>1647</v>
      </c>
      <c r="X117" s="15" t="s">
        <v>2</v>
      </c>
      <c r="Y117" s="15" t="s">
        <v>2</v>
      </c>
      <c r="Z117" s="15" t="s">
        <v>2</v>
      </c>
      <c r="AA117" s="15" t="s">
        <v>1648</v>
      </c>
      <c r="AB117" s="15" t="s">
        <v>1648</v>
      </c>
      <c r="AC117" s="15" t="s">
        <v>1648</v>
      </c>
      <c r="AD117" s="15" t="s">
        <v>1648</v>
      </c>
      <c r="AE117" s="15" t="s">
        <v>1648</v>
      </c>
      <c r="AF117" s="15" t="s">
        <v>1648</v>
      </c>
      <c r="AG117" s="15" t="s">
        <v>1648</v>
      </c>
      <c r="AH117" s="15" t="s">
        <v>2</v>
      </c>
      <c r="AI117" s="15" t="s">
        <v>2</v>
      </c>
      <c r="AJ117" s="15" t="s">
        <v>1831</v>
      </c>
      <c r="AK117" s="15" t="s">
        <v>1780</v>
      </c>
      <c r="AL117" s="15" t="s">
        <v>57</v>
      </c>
      <c r="AM117" s="15" t="s">
        <v>1935</v>
      </c>
      <c r="AN117" s="16">
        <v>10</v>
      </c>
      <c r="AO117" s="16">
        <v>10</v>
      </c>
      <c r="AP117" s="17"/>
      <c r="AQ117" s="17"/>
      <c r="AR117" s="17">
        <v>45837</v>
      </c>
      <c r="AS117" s="17"/>
      <c r="AT117" s="17"/>
      <c r="AU117" s="16">
        <v>5</v>
      </c>
      <c r="AV117" s="18" t="s">
        <v>1652</v>
      </c>
      <c r="AW117" s="17"/>
      <c r="AX117" s="17">
        <v>45381</v>
      </c>
      <c r="AY117" s="17">
        <v>45381</v>
      </c>
    </row>
    <row r="118" spans="1:51" x14ac:dyDescent="0.35">
      <c r="A118" s="18" t="str">
        <f t="shared" si="1"/>
        <v>EDGER-GB86-K503</v>
      </c>
      <c r="B118" s="15" t="s">
        <v>1639</v>
      </c>
      <c r="C118" s="15" t="s">
        <v>9</v>
      </c>
      <c r="D118" s="15" t="s">
        <v>1215</v>
      </c>
      <c r="E118" s="15" t="s">
        <v>1832</v>
      </c>
      <c r="F118" s="15" t="s">
        <v>1828</v>
      </c>
      <c r="G118" s="15" t="s">
        <v>1643</v>
      </c>
      <c r="H118" s="15" t="s">
        <v>2</v>
      </c>
      <c r="I118" s="15" t="s">
        <v>1637</v>
      </c>
      <c r="J118" s="15" t="s">
        <v>1640</v>
      </c>
      <c r="K118" s="15" t="s">
        <v>1829</v>
      </c>
      <c r="L118" s="15" t="s">
        <v>1645</v>
      </c>
      <c r="M118" s="15" t="s">
        <v>2</v>
      </c>
      <c r="N118" s="15" t="s">
        <v>2</v>
      </c>
      <c r="O118" s="15" t="s">
        <v>1639</v>
      </c>
      <c r="P118" s="15" t="s">
        <v>1637</v>
      </c>
      <c r="Q118" s="15" t="s">
        <v>2</v>
      </c>
      <c r="R118" s="15" t="s">
        <v>1639</v>
      </c>
      <c r="S118" s="15" t="s">
        <v>1637</v>
      </c>
      <c r="T118" s="15" t="s">
        <v>2</v>
      </c>
      <c r="U118" s="15" t="s">
        <v>1817</v>
      </c>
      <c r="V118" s="15" t="s">
        <v>1817</v>
      </c>
      <c r="W118" s="15" t="s">
        <v>1647</v>
      </c>
      <c r="X118" s="15" t="s">
        <v>2</v>
      </c>
      <c r="Y118" s="15" t="s">
        <v>2</v>
      </c>
      <c r="Z118" s="15" t="s">
        <v>2</v>
      </c>
      <c r="AA118" s="15" t="s">
        <v>1648</v>
      </c>
      <c r="AB118" s="15" t="s">
        <v>1648</v>
      </c>
      <c r="AC118" s="15" t="s">
        <v>1648</v>
      </c>
      <c r="AD118" s="15" t="s">
        <v>1648</v>
      </c>
      <c r="AE118" s="15" t="s">
        <v>1648</v>
      </c>
      <c r="AF118" s="15" t="s">
        <v>1648</v>
      </c>
      <c r="AG118" s="15" t="s">
        <v>1648</v>
      </c>
      <c r="AH118" s="15" t="s">
        <v>2</v>
      </c>
      <c r="AI118" s="15" t="s">
        <v>2</v>
      </c>
      <c r="AJ118" s="15" t="s">
        <v>1831</v>
      </c>
      <c r="AK118" s="15" t="s">
        <v>1780</v>
      </c>
      <c r="AL118" s="15" t="s">
        <v>57</v>
      </c>
      <c r="AM118" s="15" t="s">
        <v>1935</v>
      </c>
      <c r="AN118" s="16">
        <v>10</v>
      </c>
      <c r="AO118" s="16">
        <v>10</v>
      </c>
      <c r="AP118" s="17"/>
      <c r="AQ118" s="17"/>
      <c r="AR118" s="17">
        <v>45837</v>
      </c>
      <c r="AS118" s="17"/>
      <c r="AT118" s="17"/>
      <c r="AU118" s="16">
        <v>5</v>
      </c>
      <c r="AV118" s="18" t="s">
        <v>1652</v>
      </c>
      <c r="AW118" s="17"/>
      <c r="AX118" s="17">
        <v>45381</v>
      </c>
      <c r="AY118" s="17">
        <v>45381</v>
      </c>
    </row>
    <row r="119" spans="1:51" x14ac:dyDescent="0.35">
      <c r="A119" s="18" t="str">
        <f t="shared" si="1"/>
        <v>EDGER-GB96-K503</v>
      </c>
      <c r="B119" s="15" t="s">
        <v>1639</v>
      </c>
      <c r="C119" s="15" t="s">
        <v>9</v>
      </c>
      <c r="D119" s="15" t="s">
        <v>1217</v>
      </c>
      <c r="E119" s="15" t="s">
        <v>1832</v>
      </c>
      <c r="F119" s="15" t="s">
        <v>1828</v>
      </c>
      <c r="G119" s="15" t="s">
        <v>1643</v>
      </c>
      <c r="H119" s="15" t="s">
        <v>2</v>
      </c>
      <c r="I119" s="15" t="s">
        <v>1637</v>
      </c>
      <c r="J119" s="15" t="s">
        <v>1640</v>
      </c>
      <c r="K119" s="15" t="s">
        <v>1829</v>
      </c>
      <c r="L119" s="15" t="s">
        <v>1645</v>
      </c>
      <c r="M119" s="15" t="s">
        <v>2</v>
      </c>
      <c r="N119" s="15" t="s">
        <v>2</v>
      </c>
      <c r="O119" s="15" t="s">
        <v>1639</v>
      </c>
      <c r="P119" s="15" t="s">
        <v>1637</v>
      </c>
      <c r="Q119" s="15" t="s">
        <v>2</v>
      </c>
      <c r="R119" s="15" t="s">
        <v>1639</v>
      </c>
      <c r="S119" s="15" t="s">
        <v>1637</v>
      </c>
      <c r="T119" s="15" t="s">
        <v>2</v>
      </c>
      <c r="U119" s="15" t="s">
        <v>1817</v>
      </c>
      <c r="V119" s="15" t="s">
        <v>1817</v>
      </c>
      <c r="W119" s="15" t="s">
        <v>1647</v>
      </c>
      <c r="X119" s="15" t="s">
        <v>2</v>
      </c>
      <c r="Y119" s="15" t="s">
        <v>2</v>
      </c>
      <c r="Z119" s="15" t="s">
        <v>2</v>
      </c>
      <c r="AA119" s="15" t="s">
        <v>1648</v>
      </c>
      <c r="AB119" s="15" t="s">
        <v>1648</v>
      </c>
      <c r="AC119" s="15" t="s">
        <v>1648</v>
      </c>
      <c r="AD119" s="15" t="s">
        <v>1648</v>
      </c>
      <c r="AE119" s="15" t="s">
        <v>1648</v>
      </c>
      <c r="AF119" s="15" t="s">
        <v>1648</v>
      </c>
      <c r="AG119" s="15" t="s">
        <v>1648</v>
      </c>
      <c r="AH119" s="15" t="s">
        <v>2</v>
      </c>
      <c r="AI119" s="15" t="s">
        <v>2</v>
      </c>
      <c r="AJ119" s="15" t="s">
        <v>1831</v>
      </c>
      <c r="AK119" s="15" t="s">
        <v>1780</v>
      </c>
      <c r="AL119" s="15" t="s">
        <v>57</v>
      </c>
      <c r="AM119" s="15" t="s">
        <v>1935</v>
      </c>
      <c r="AN119" s="16">
        <v>10</v>
      </c>
      <c r="AO119" s="16">
        <v>10</v>
      </c>
      <c r="AP119" s="17"/>
      <c r="AQ119" s="17"/>
      <c r="AR119" s="17">
        <v>45837</v>
      </c>
      <c r="AS119" s="17"/>
      <c r="AT119" s="17"/>
      <c r="AU119" s="16">
        <v>5</v>
      </c>
      <c r="AV119" s="18" t="s">
        <v>1652</v>
      </c>
      <c r="AW119" s="17"/>
      <c r="AX119" s="17">
        <v>45381</v>
      </c>
      <c r="AY119" s="17">
        <v>45381</v>
      </c>
    </row>
    <row r="120" spans="1:51" x14ac:dyDescent="0.35">
      <c r="A120" s="18" t="str">
        <f t="shared" si="1"/>
        <v>EDGER-GC20-K503</v>
      </c>
      <c r="B120" s="15" t="s">
        <v>1639</v>
      </c>
      <c r="C120" s="15" t="s">
        <v>9</v>
      </c>
      <c r="D120" s="15" t="s">
        <v>63</v>
      </c>
      <c r="E120" s="15" t="s">
        <v>1833</v>
      </c>
      <c r="F120" s="15" t="s">
        <v>1834</v>
      </c>
      <c r="G120" s="15" t="s">
        <v>1643</v>
      </c>
      <c r="H120" s="15" t="s">
        <v>2</v>
      </c>
      <c r="I120" s="15" t="s">
        <v>1637</v>
      </c>
      <c r="J120" s="15" t="s">
        <v>1640</v>
      </c>
      <c r="K120" s="15" t="s">
        <v>1829</v>
      </c>
      <c r="L120" s="15" t="s">
        <v>1645</v>
      </c>
      <c r="M120" s="15" t="s">
        <v>2</v>
      </c>
      <c r="N120" s="15" t="s">
        <v>2</v>
      </c>
      <c r="O120" s="15" t="s">
        <v>1639</v>
      </c>
      <c r="P120" s="15" t="s">
        <v>1637</v>
      </c>
      <c r="Q120" s="15" t="s">
        <v>2</v>
      </c>
      <c r="R120" s="15" t="s">
        <v>1639</v>
      </c>
      <c r="S120" s="15" t="s">
        <v>1637</v>
      </c>
      <c r="T120" s="15" t="s">
        <v>2</v>
      </c>
      <c r="U120" s="15" t="s">
        <v>1817</v>
      </c>
      <c r="V120" s="15" t="s">
        <v>1817</v>
      </c>
      <c r="W120" s="15" t="s">
        <v>1647</v>
      </c>
      <c r="X120" s="15" t="s">
        <v>2</v>
      </c>
      <c r="Y120" s="15" t="s">
        <v>2</v>
      </c>
      <c r="Z120" s="15" t="s">
        <v>2</v>
      </c>
      <c r="AA120" s="15" t="s">
        <v>1648</v>
      </c>
      <c r="AB120" s="15" t="s">
        <v>1648</v>
      </c>
      <c r="AC120" s="15" t="s">
        <v>1648</v>
      </c>
      <c r="AD120" s="15" t="s">
        <v>1648</v>
      </c>
      <c r="AE120" s="15" t="s">
        <v>1648</v>
      </c>
      <c r="AF120" s="15" t="s">
        <v>1648</v>
      </c>
      <c r="AG120" s="15" t="s">
        <v>1648</v>
      </c>
      <c r="AH120" s="15" t="s">
        <v>2</v>
      </c>
      <c r="AI120" s="15" t="s">
        <v>2</v>
      </c>
      <c r="AJ120" s="15" t="s">
        <v>1831</v>
      </c>
      <c r="AK120" s="15" t="s">
        <v>1780</v>
      </c>
      <c r="AL120" s="15" t="s">
        <v>57</v>
      </c>
      <c r="AM120" s="15" t="s">
        <v>1935</v>
      </c>
      <c r="AN120" s="16">
        <v>10</v>
      </c>
      <c r="AO120" s="16">
        <v>10</v>
      </c>
      <c r="AP120" s="17"/>
      <c r="AQ120" s="17"/>
      <c r="AR120" s="17">
        <v>45837</v>
      </c>
      <c r="AS120" s="17"/>
      <c r="AT120" s="17"/>
      <c r="AU120" s="16">
        <v>10</v>
      </c>
      <c r="AV120" s="18" t="s">
        <v>1652</v>
      </c>
      <c r="AW120" s="17"/>
      <c r="AX120" s="17">
        <v>45381</v>
      </c>
      <c r="AY120" s="17">
        <v>45381</v>
      </c>
    </row>
    <row r="121" spans="1:51" x14ac:dyDescent="0.35">
      <c r="A121" s="18" t="str">
        <f t="shared" si="1"/>
        <v>EDGER-GC53-K503</v>
      </c>
      <c r="B121" s="15" t="s">
        <v>1639</v>
      </c>
      <c r="C121" s="15" t="s">
        <v>9</v>
      </c>
      <c r="D121" s="15" t="s">
        <v>64</v>
      </c>
      <c r="E121" s="15" t="s">
        <v>1820</v>
      </c>
      <c r="F121" s="15" t="s">
        <v>1834</v>
      </c>
      <c r="G121" s="15" t="s">
        <v>1643</v>
      </c>
      <c r="H121" s="15" t="s">
        <v>2</v>
      </c>
      <c r="I121" s="15" t="s">
        <v>1637</v>
      </c>
      <c r="J121" s="15" t="s">
        <v>1640</v>
      </c>
      <c r="K121" s="15" t="s">
        <v>1829</v>
      </c>
      <c r="L121" s="15" t="s">
        <v>1645</v>
      </c>
      <c r="M121" s="15" t="s">
        <v>2</v>
      </c>
      <c r="N121" s="15" t="s">
        <v>2</v>
      </c>
      <c r="O121" s="15" t="s">
        <v>1639</v>
      </c>
      <c r="P121" s="15" t="s">
        <v>1637</v>
      </c>
      <c r="Q121" s="15" t="s">
        <v>2</v>
      </c>
      <c r="R121" s="15" t="s">
        <v>1639</v>
      </c>
      <c r="S121" s="15" t="s">
        <v>1637</v>
      </c>
      <c r="T121" s="15" t="s">
        <v>2</v>
      </c>
      <c r="U121" s="15" t="s">
        <v>1817</v>
      </c>
      <c r="V121" s="15" t="s">
        <v>1817</v>
      </c>
      <c r="W121" s="15" t="s">
        <v>1647</v>
      </c>
      <c r="X121" s="15" t="s">
        <v>2</v>
      </c>
      <c r="Y121" s="15" t="s">
        <v>2</v>
      </c>
      <c r="Z121" s="15" t="s">
        <v>2</v>
      </c>
      <c r="AA121" s="15" t="s">
        <v>1648</v>
      </c>
      <c r="AB121" s="15" t="s">
        <v>1648</v>
      </c>
      <c r="AC121" s="15" t="s">
        <v>1648</v>
      </c>
      <c r="AD121" s="15" t="s">
        <v>1648</v>
      </c>
      <c r="AE121" s="15" t="s">
        <v>1648</v>
      </c>
      <c r="AF121" s="15" t="s">
        <v>1648</v>
      </c>
      <c r="AG121" s="15" t="s">
        <v>1648</v>
      </c>
      <c r="AH121" s="15" t="s">
        <v>2</v>
      </c>
      <c r="AI121" s="15" t="s">
        <v>2</v>
      </c>
      <c r="AJ121" s="15" t="s">
        <v>1831</v>
      </c>
      <c r="AK121" s="15" t="s">
        <v>1780</v>
      </c>
      <c r="AL121" s="15" t="s">
        <v>57</v>
      </c>
      <c r="AM121" s="15" t="s">
        <v>1935</v>
      </c>
      <c r="AN121" s="16">
        <v>10</v>
      </c>
      <c r="AO121" s="16">
        <v>10</v>
      </c>
      <c r="AP121" s="17"/>
      <c r="AQ121" s="17"/>
      <c r="AR121" s="17">
        <v>45837</v>
      </c>
      <c r="AS121" s="17"/>
      <c r="AT121" s="17"/>
      <c r="AU121" s="16">
        <v>5</v>
      </c>
      <c r="AV121" s="18" t="s">
        <v>1652</v>
      </c>
      <c r="AW121" s="17"/>
      <c r="AX121" s="17">
        <v>45381</v>
      </c>
      <c r="AY121" s="17">
        <v>45381</v>
      </c>
    </row>
    <row r="122" spans="1:51" x14ac:dyDescent="0.35">
      <c r="A122" s="18" t="str">
        <f t="shared" si="1"/>
        <v>EDGER-GC71-S503</v>
      </c>
      <c r="B122" s="15" t="s">
        <v>1639</v>
      </c>
      <c r="C122" s="15" t="s">
        <v>9</v>
      </c>
      <c r="D122" s="15" t="s">
        <v>65</v>
      </c>
      <c r="E122" s="15" t="s">
        <v>1820</v>
      </c>
      <c r="F122" s="15" t="s">
        <v>1834</v>
      </c>
      <c r="G122" s="15" t="s">
        <v>1643</v>
      </c>
      <c r="H122" s="15" t="s">
        <v>2</v>
      </c>
      <c r="I122" s="15" t="s">
        <v>1637</v>
      </c>
      <c r="J122" s="15" t="s">
        <v>1640</v>
      </c>
      <c r="K122" s="15" t="s">
        <v>1829</v>
      </c>
      <c r="L122" s="15" t="s">
        <v>1645</v>
      </c>
      <c r="M122" s="15" t="s">
        <v>2</v>
      </c>
      <c r="N122" s="15" t="s">
        <v>2</v>
      </c>
      <c r="O122" s="15" t="s">
        <v>1639</v>
      </c>
      <c r="P122" s="15" t="s">
        <v>1637</v>
      </c>
      <c r="Q122" s="15" t="s">
        <v>2</v>
      </c>
      <c r="R122" s="15" t="s">
        <v>1639</v>
      </c>
      <c r="S122" s="15" t="s">
        <v>1637</v>
      </c>
      <c r="T122" s="15" t="s">
        <v>2</v>
      </c>
      <c r="U122" s="15" t="s">
        <v>1817</v>
      </c>
      <c r="V122" s="15" t="s">
        <v>1817</v>
      </c>
      <c r="W122" s="15" t="s">
        <v>1647</v>
      </c>
      <c r="X122" s="15" t="s">
        <v>2</v>
      </c>
      <c r="Y122" s="15" t="s">
        <v>2</v>
      </c>
      <c r="Z122" s="15" t="s">
        <v>2</v>
      </c>
      <c r="AA122" s="15" t="s">
        <v>1648</v>
      </c>
      <c r="AB122" s="15" t="s">
        <v>1648</v>
      </c>
      <c r="AC122" s="15" t="s">
        <v>1648</v>
      </c>
      <c r="AD122" s="15" t="s">
        <v>1648</v>
      </c>
      <c r="AE122" s="15" t="s">
        <v>1648</v>
      </c>
      <c r="AF122" s="15" t="s">
        <v>1648</v>
      </c>
      <c r="AG122" s="15" t="s">
        <v>1648</v>
      </c>
      <c r="AH122" s="15" t="s">
        <v>2</v>
      </c>
      <c r="AI122" s="15" t="s">
        <v>2</v>
      </c>
      <c r="AJ122" s="15" t="s">
        <v>1831</v>
      </c>
      <c r="AK122" s="15" t="s">
        <v>1780</v>
      </c>
      <c r="AL122" s="15" t="s">
        <v>57</v>
      </c>
      <c r="AM122" s="15" t="s">
        <v>1935</v>
      </c>
      <c r="AN122" s="16">
        <v>10</v>
      </c>
      <c r="AO122" s="16">
        <v>10</v>
      </c>
      <c r="AP122" s="17"/>
      <c r="AQ122" s="17"/>
      <c r="AR122" s="17">
        <v>45837</v>
      </c>
      <c r="AS122" s="17"/>
      <c r="AT122" s="17"/>
      <c r="AU122" s="16">
        <v>5</v>
      </c>
      <c r="AV122" s="18" t="s">
        <v>1652</v>
      </c>
      <c r="AW122" s="17"/>
      <c r="AX122" s="17">
        <v>45381</v>
      </c>
      <c r="AY122" s="17">
        <v>45381</v>
      </c>
    </row>
    <row r="123" spans="1:51" x14ac:dyDescent="0.35">
      <c r="A123" s="18" t="str">
        <f t="shared" si="1"/>
        <v>EDGER-GK60-S503</v>
      </c>
      <c r="B123" s="15" t="s">
        <v>1639</v>
      </c>
      <c r="C123" s="15" t="s">
        <v>9</v>
      </c>
      <c r="D123" s="15" t="s">
        <v>66</v>
      </c>
      <c r="E123" s="15" t="s">
        <v>1835</v>
      </c>
      <c r="F123" s="15" t="s">
        <v>1828</v>
      </c>
      <c r="G123" s="15" t="s">
        <v>1643</v>
      </c>
      <c r="H123" s="15" t="s">
        <v>2</v>
      </c>
      <c r="I123" s="15" t="s">
        <v>1637</v>
      </c>
      <c r="J123" s="15" t="s">
        <v>1640</v>
      </c>
      <c r="K123" s="15" t="s">
        <v>1829</v>
      </c>
      <c r="L123" s="15" t="s">
        <v>1645</v>
      </c>
      <c r="M123" s="15" t="s">
        <v>2</v>
      </c>
      <c r="N123" s="15" t="s">
        <v>2</v>
      </c>
      <c r="O123" s="15" t="s">
        <v>1639</v>
      </c>
      <c r="P123" s="15" t="s">
        <v>1637</v>
      </c>
      <c r="Q123" s="15" t="s">
        <v>2</v>
      </c>
      <c r="R123" s="15" t="s">
        <v>1639</v>
      </c>
      <c r="S123" s="15" t="s">
        <v>1637</v>
      </c>
      <c r="T123" s="15" t="s">
        <v>2</v>
      </c>
      <c r="U123" s="15" t="s">
        <v>1817</v>
      </c>
      <c r="V123" s="15" t="s">
        <v>1817</v>
      </c>
      <c r="W123" s="15" t="s">
        <v>1647</v>
      </c>
      <c r="X123" s="15" t="s">
        <v>2</v>
      </c>
      <c r="Y123" s="15" t="s">
        <v>2</v>
      </c>
      <c r="Z123" s="15" t="s">
        <v>2</v>
      </c>
      <c r="AA123" s="15" t="s">
        <v>1648</v>
      </c>
      <c r="AB123" s="15" t="s">
        <v>1648</v>
      </c>
      <c r="AC123" s="15" t="s">
        <v>1648</v>
      </c>
      <c r="AD123" s="15" t="s">
        <v>1648</v>
      </c>
      <c r="AE123" s="15" t="s">
        <v>1648</v>
      </c>
      <c r="AF123" s="15" t="s">
        <v>1648</v>
      </c>
      <c r="AG123" s="15" t="s">
        <v>1648</v>
      </c>
      <c r="AH123" s="15" t="s">
        <v>2</v>
      </c>
      <c r="AI123" s="15" t="s">
        <v>2</v>
      </c>
      <c r="AJ123" s="15" t="s">
        <v>1831</v>
      </c>
      <c r="AK123" s="15" t="s">
        <v>1780</v>
      </c>
      <c r="AL123" s="15" t="s">
        <v>57</v>
      </c>
      <c r="AM123" s="15" t="s">
        <v>1935</v>
      </c>
      <c r="AN123" s="16">
        <v>10</v>
      </c>
      <c r="AO123" s="16">
        <v>10</v>
      </c>
      <c r="AP123" s="17"/>
      <c r="AQ123" s="17"/>
      <c r="AR123" s="17">
        <v>45837</v>
      </c>
      <c r="AS123" s="17"/>
      <c r="AT123" s="17"/>
      <c r="AU123" s="16">
        <v>5</v>
      </c>
      <c r="AV123" s="18" t="s">
        <v>1652</v>
      </c>
      <c r="AW123" s="17"/>
      <c r="AX123" s="17">
        <v>45381</v>
      </c>
      <c r="AY123" s="17">
        <v>45381</v>
      </c>
    </row>
    <row r="124" spans="1:51" x14ac:dyDescent="0.35">
      <c r="A124" s="18" t="str">
        <f t="shared" si="1"/>
        <v>EDGER-GK80-S503</v>
      </c>
      <c r="B124" s="15" t="s">
        <v>1639</v>
      </c>
      <c r="C124" s="15" t="s">
        <v>9</v>
      </c>
      <c r="D124" s="15" t="s">
        <v>67</v>
      </c>
      <c r="E124" s="15" t="s">
        <v>1836</v>
      </c>
      <c r="F124" s="15" t="s">
        <v>1828</v>
      </c>
      <c r="G124" s="15" t="s">
        <v>1643</v>
      </c>
      <c r="H124" s="15" t="s">
        <v>2</v>
      </c>
      <c r="I124" s="15" t="s">
        <v>1637</v>
      </c>
      <c r="J124" s="15" t="s">
        <v>1640</v>
      </c>
      <c r="K124" s="15" t="s">
        <v>1829</v>
      </c>
      <c r="L124" s="15" t="s">
        <v>1645</v>
      </c>
      <c r="M124" s="15" t="s">
        <v>2</v>
      </c>
      <c r="N124" s="15" t="s">
        <v>2</v>
      </c>
      <c r="O124" s="15" t="s">
        <v>1639</v>
      </c>
      <c r="P124" s="15" t="s">
        <v>1637</v>
      </c>
      <c r="Q124" s="15" t="s">
        <v>2</v>
      </c>
      <c r="R124" s="15" t="s">
        <v>1639</v>
      </c>
      <c r="S124" s="15" t="s">
        <v>1637</v>
      </c>
      <c r="T124" s="15" t="s">
        <v>2</v>
      </c>
      <c r="U124" s="15" t="s">
        <v>1817</v>
      </c>
      <c r="V124" s="15" t="s">
        <v>1817</v>
      </c>
      <c r="W124" s="15" t="s">
        <v>1647</v>
      </c>
      <c r="X124" s="15" t="s">
        <v>2</v>
      </c>
      <c r="Y124" s="15" t="s">
        <v>2</v>
      </c>
      <c r="Z124" s="15" t="s">
        <v>2</v>
      </c>
      <c r="AA124" s="15" t="s">
        <v>1648</v>
      </c>
      <c r="AB124" s="15" t="s">
        <v>1648</v>
      </c>
      <c r="AC124" s="15" t="s">
        <v>1648</v>
      </c>
      <c r="AD124" s="15" t="s">
        <v>1648</v>
      </c>
      <c r="AE124" s="15" t="s">
        <v>1648</v>
      </c>
      <c r="AF124" s="15" t="s">
        <v>1648</v>
      </c>
      <c r="AG124" s="15" t="s">
        <v>1648</v>
      </c>
      <c r="AH124" s="15" t="s">
        <v>2</v>
      </c>
      <c r="AI124" s="15" t="s">
        <v>2</v>
      </c>
      <c r="AJ124" s="15" t="s">
        <v>1831</v>
      </c>
      <c r="AK124" s="15" t="s">
        <v>1780</v>
      </c>
      <c r="AL124" s="15" t="s">
        <v>57</v>
      </c>
      <c r="AM124" s="15" t="s">
        <v>1935</v>
      </c>
      <c r="AN124" s="16">
        <v>10</v>
      </c>
      <c r="AO124" s="16">
        <v>10</v>
      </c>
      <c r="AP124" s="17"/>
      <c r="AQ124" s="17"/>
      <c r="AR124" s="17">
        <v>45837</v>
      </c>
      <c r="AS124" s="17"/>
      <c r="AT124" s="17"/>
      <c r="AU124" s="16">
        <v>5</v>
      </c>
      <c r="AV124" s="18" t="s">
        <v>1652</v>
      </c>
      <c r="AW124" s="17"/>
      <c r="AX124" s="17">
        <v>45381</v>
      </c>
      <c r="AY124" s="17">
        <v>45381</v>
      </c>
    </row>
    <row r="125" spans="1:51" x14ac:dyDescent="0.35">
      <c r="A125" s="18" t="str">
        <f t="shared" si="1"/>
        <v>EDGER-GN30-K503</v>
      </c>
      <c r="B125" s="15" t="s">
        <v>1639</v>
      </c>
      <c r="C125" s="15" t="s">
        <v>9</v>
      </c>
      <c r="D125" s="15" t="s">
        <v>68</v>
      </c>
      <c r="E125" s="15" t="s">
        <v>1837</v>
      </c>
      <c r="F125" s="15" t="s">
        <v>1838</v>
      </c>
      <c r="G125" s="15" t="s">
        <v>1643</v>
      </c>
      <c r="H125" s="15" t="s">
        <v>2</v>
      </c>
      <c r="I125" s="15" t="s">
        <v>1637</v>
      </c>
      <c r="J125" s="15" t="s">
        <v>1640</v>
      </c>
      <c r="K125" s="15" t="s">
        <v>1829</v>
      </c>
      <c r="L125" s="15" t="s">
        <v>1645</v>
      </c>
      <c r="M125" s="15" t="s">
        <v>2</v>
      </c>
      <c r="N125" s="15" t="s">
        <v>2</v>
      </c>
      <c r="O125" s="15" t="s">
        <v>1639</v>
      </c>
      <c r="P125" s="15" t="s">
        <v>1637</v>
      </c>
      <c r="Q125" s="15" t="s">
        <v>2</v>
      </c>
      <c r="R125" s="15" t="s">
        <v>1639</v>
      </c>
      <c r="S125" s="15" t="s">
        <v>1637</v>
      </c>
      <c r="T125" s="15" t="s">
        <v>2</v>
      </c>
      <c r="U125" s="15" t="s">
        <v>1817</v>
      </c>
      <c r="V125" s="15" t="s">
        <v>1817</v>
      </c>
      <c r="W125" s="15" t="s">
        <v>1647</v>
      </c>
      <c r="X125" s="15" t="s">
        <v>2</v>
      </c>
      <c r="Y125" s="15" t="s">
        <v>2</v>
      </c>
      <c r="Z125" s="15" t="s">
        <v>2</v>
      </c>
      <c r="AA125" s="15" t="s">
        <v>1648</v>
      </c>
      <c r="AB125" s="15" t="s">
        <v>1648</v>
      </c>
      <c r="AC125" s="15" t="s">
        <v>1648</v>
      </c>
      <c r="AD125" s="15" t="s">
        <v>1648</v>
      </c>
      <c r="AE125" s="15" t="s">
        <v>1648</v>
      </c>
      <c r="AF125" s="15" t="s">
        <v>1648</v>
      </c>
      <c r="AG125" s="15" t="s">
        <v>1648</v>
      </c>
      <c r="AH125" s="15" t="s">
        <v>2</v>
      </c>
      <c r="AI125" s="15" t="s">
        <v>2</v>
      </c>
      <c r="AJ125" s="15" t="s">
        <v>1831</v>
      </c>
      <c r="AK125" s="15" t="s">
        <v>1780</v>
      </c>
      <c r="AL125" s="15" t="s">
        <v>57</v>
      </c>
      <c r="AM125" s="15" t="s">
        <v>1935</v>
      </c>
      <c r="AN125" s="16">
        <v>10</v>
      </c>
      <c r="AO125" s="16">
        <v>10</v>
      </c>
      <c r="AP125" s="17"/>
      <c r="AQ125" s="17"/>
      <c r="AR125" s="17">
        <v>45837</v>
      </c>
      <c r="AS125" s="17"/>
      <c r="AT125" s="17"/>
      <c r="AU125" s="16">
        <v>10</v>
      </c>
      <c r="AV125" s="18" t="s">
        <v>1652</v>
      </c>
      <c r="AW125" s="17"/>
      <c r="AX125" s="17">
        <v>45381</v>
      </c>
      <c r="AY125" s="17">
        <v>45381</v>
      </c>
    </row>
    <row r="126" spans="1:51" x14ac:dyDescent="0.35">
      <c r="A126" s="18" t="str">
        <f t="shared" si="1"/>
        <v>EDGER-GP21-K801</v>
      </c>
      <c r="B126" s="15" t="s">
        <v>1639</v>
      </c>
      <c r="C126" s="15" t="s">
        <v>9</v>
      </c>
      <c r="D126" s="15" t="s">
        <v>1220</v>
      </c>
      <c r="E126" s="15" t="s">
        <v>1839</v>
      </c>
      <c r="F126" s="15" t="s">
        <v>1821</v>
      </c>
      <c r="G126" s="15" t="s">
        <v>1643</v>
      </c>
      <c r="H126" s="15" t="s">
        <v>2</v>
      </c>
      <c r="I126" s="15" t="s">
        <v>1637</v>
      </c>
      <c r="J126" s="15" t="s">
        <v>1640</v>
      </c>
      <c r="K126" s="15" t="s">
        <v>1870</v>
      </c>
      <c r="L126" s="15" t="s">
        <v>1645</v>
      </c>
      <c r="M126" s="15" t="s">
        <v>2</v>
      </c>
      <c r="N126" s="15" t="s">
        <v>2</v>
      </c>
      <c r="O126" s="15" t="s">
        <v>1639</v>
      </c>
      <c r="P126" s="15" t="s">
        <v>1637</v>
      </c>
      <c r="Q126" s="15" t="s">
        <v>2</v>
      </c>
      <c r="R126" s="15" t="s">
        <v>1639</v>
      </c>
      <c r="S126" s="15" t="s">
        <v>1637</v>
      </c>
      <c r="T126" s="15" t="s">
        <v>2</v>
      </c>
      <c r="U126" s="15" t="s">
        <v>1822</v>
      </c>
      <c r="V126" s="15" t="s">
        <v>1822</v>
      </c>
      <c r="W126" s="15" t="s">
        <v>1647</v>
      </c>
      <c r="X126" s="15" t="s">
        <v>2</v>
      </c>
      <c r="Y126" s="15" t="s">
        <v>2</v>
      </c>
      <c r="Z126" s="15" t="s">
        <v>2</v>
      </c>
      <c r="AA126" s="15" t="s">
        <v>1648</v>
      </c>
      <c r="AB126" s="15" t="s">
        <v>1648</v>
      </c>
      <c r="AC126" s="15" t="s">
        <v>1648</v>
      </c>
      <c r="AD126" s="15" t="s">
        <v>1648</v>
      </c>
      <c r="AE126" s="15" t="s">
        <v>1648</v>
      </c>
      <c r="AF126" s="15" t="s">
        <v>1648</v>
      </c>
      <c r="AG126" s="15" t="s">
        <v>1648</v>
      </c>
      <c r="AH126" s="15" t="s">
        <v>2</v>
      </c>
      <c r="AI126" s="15" t="s">
        <v>2</v>
      </c>
      <c r="AJ126" s="15" t="s">
        <v>1823</v>
      </c>
      <c r="AK126" s="15" t="s">
        <v>1824</v>
      </c>
      <c r="AL126" s="15" t="s">
        <v>57</v>
      </c>
      <c r="AM126" s="15" t="s">
        <v>1935</v>
      </c>
      <c r="AN126" s="16">
        <v>10</v>
      </c>
      <c r="AO126" s="16">
        <v>10</v>
      </c>
      <c r="AP126" s="17"/>
      <c r="AQ126" s="17"/>
      <c r="AR126" s="17">
        <v>45837</v>
      </c>
      <c r="AS126" s="17"/>
      <c r="AT126" s="17"/>
      <c r="AU126" s="16">
        <v>5</v>
      </c>
      <c r="AV126" s="18" t="s">
        <v>1652</v>
      </c>
      <c r="AW126" s="17"/>
      <c r="AX126" s="17">
        <v>45381</v>
      </c>
      <c r="AY126" s="17">
        <v>45381</v>
      </c>
    </row>
    <row r="127" spans="1:51" x14ac:dyDescent="0.35">
      <c r="A127" s="18" t="str">
        <f t="shared" si="1"/>
        <v>EDGER-GY10CM504</v>
      </c>
      <c r="B127" s="15" t="s">
        <v>1639</v>
      </c>
      <c r="C127" s="15" t="s">
        <v>9</v>
      </c>
      <c r="D127" s="15" t="s">
        <v>1222</v>
      </c>
      <c r="E127" s="15" t="s">
        <v>1827</v>
      </c>
      <c r="F127" s="15" t="s">
        <v>1828</v>
      </c>
      <c r="G127" s="15" t="s">
        <v>1643</v>
      </c>
      <c r="H127" s="15" t="s">
        <v>2</v>
      </c>
      <c r="I127" s="15" t="s">
        <v>1637</v>
      </c>
      <c r="J127" s="15" t="s">
        <v>1640</v>
      </c>
      <c r="K127" s="15" t="s">
        <v>1829</v>
      </c>
      <c r="L127" s="15" t="s">
        <v>1645</v>
      </c>
      <c r="M127" s="15" t="s">
        <v>2</v>
      </c>
      <c r="N127" s="15" t="s">
        <v>2</v>
      </c>
      <c r="O127" s="15" t="s">
        <v>1639</v>
      </c>
      <c r="P127" s="15" t="s">
        <v>1637</v>
      </c>
      <c r="Q127" s="15" t="s">
        <v>2</v>
      </c>
      <c r="R127" s="15" t="s">
        <v>1639</v>
      </c>
      <c r="S127" s="15" t="s">
        <v>1637</v>
      </c>
      <c r="T127" s="15" t="s">
        <v>2</v>
      </c>
      <c r="U127" s="15" t="s">
        <v>1817</v>
      </c>
      <c r="V127" s="15" t="s">
        <v>1817</v>
      </c>
      <c r="W127" s="15" t="s">
        <v>1647</v>
      </c>
      <c r="X127" s="15" t="s">
        <v>2</v>
      </c>
      <c r="Y127" s="15" t="s">
        <v>2</v>
      </c>
      <c r="Z127" s="15" t="s">
        <v>2</v>
      </c>
      <c r="AA127" s="15" t="s">
        <v>1648</v>
      </c>
      <c r="AB127" s="15" t="s">
        <v>1648</v>
      </c>
      <c r="AC127" s="15" t="s">
        <v>1648</v>
      </c>
      <c r="AD127" s="15" t="s">
        <v>1648</v>
      </c>
      <c r="AE127" s="15" t="s">
        <v>1648</v>
      </c>
      <c r="AF127" s="15" t="s">
        <v>1648</v>
      </c>
      <c r="AG127" s="15" t="s">
        <v>1648</v>
      </c>
      <c r="AH127" s="15" t="s">
        <v>2</v>
      </c>
      <c r="AI127" s="15" t="s">
        <v>2</v>
      </c>
      <c r="AJ127" s="15" t="s">
        <v>1831</v>
      </c>
      <c r="AK127" s="15" t="s">
        <v>1780</v>
      </c>
      <c r="AL127" s="15" t="s">
        <v>57</v>
      </c>
      <c r="AM127" s="15" t="s">
        <v>1935</v>
      </c>
      <c r="AN127" s="16">
        <v>10</v>
      </c>
      <c r="AO127" s="16">
        <v>10</v>
      </c>
      <c r="AP127" s="17"/>
      <c r="AQ127" s="17"/>
      <c r="AR127" s="17">
        <v>45837</v>
      </c>
      <c r="AS127" s="17"/>
      <c r="AT127" s="17"/>
      <c r="AU127" s="16">
        <v>10</v>
      </c>
      <c r="AV127" s="18" t="s">
        <v>1652</v>
      </c>
      <c r="AW127" s="17"/>
      <c r="AX127" s="17">
        <v>45381</v>
      </c>
      <c r="AY127" s="17">
        <v>45381</v>
      </c>
    </row>
    <row r="128" spans="1:51" x14ac:dyDescent="0.35">
      <c r="A128" s="18" t="str">
        <f t="shared" si="1"/>
        <v>EDGER-GY60-H503</v>
      </c>
      <c r="B128" s="15" t="s">
        <v>1639</v>
      </c>
      <c r="C128" s="15" t="s">
        <v>9</v>
      </c>
      <c r="D128" s="15" t="s">
        <v>1223</v>
      </c>
      <c r="E128" s="15" t="s">
        <v>1827</v>
      </c>
      <c r="F128" s="15" t="s">
        <v>1828</v>
      </c>
      <c r="G128" s="15" t="s">
        <v>1643</v>
      </c>
      <c r="H128" s="15" t="s">
        <v>2</v>
      </c>
      <c r="I128" s="15" t="s">
        <v>1637</v>
      </c>
      <c r="J128" s="15" t="s">
        <v>1640</v>
      </c>
      <c r="K128" s="15" t="s">
        <v>1829</v>
      </c>
      <c r="L128" s="15" t="s">
        <v>1645</v>
      </c>
      <c r="M128" s="15" t="s">
        <v>2</v>
      </c>
      <c r="N128" s="15" t="s">
        <v>2</v>
      </c>
      <c r="O128" s="15" t="s">
        <v>1639</v>
      </c>
      <c r="P128" s="15" t="s">
        <v>1637</v>
      </c>
      <c r="Q128" s="15" t="s">
        <v>2</v>
      </c>
      <c r="R128" s="15" t="s">
        <v>1639</v>
      </c>
      <c r="S128" s="15" t="s">
        <v>1637</v>
      </c>
      <c r="T128" s="15" t="s">
        <v>2</v>
      </c>
      <c r="U128" s="15" t="s">
        <v>1817</v>
      </c>
      <c r="V128" s="15" t="s">
        <v>1817</v>
      </c>
      <c r="W128" s="15" t="s">
        <v>1647</v>
      </c>
      <c r="X128" s="15" t="s">
        <v>2</v>
      </c>
      <c r="Y128" s="15" t="s">
        <v>2</v>
      </c>
      <c r="Z128" s="15" t="s">
        <v>2</v>
      </c>
      <c r="AA128" s="15" t="s">
        <v>1648</v>
      </c>
      <c r="AB128" s="15" t="s">
        <v>1648</v>
      </c>
      <c r="AC128" s="15" t="s">
        <v>1648</v>
      </c>
      <c r="AD128" s="15" t="s">
        <v>1648</v>
      </c>
      <c r="AE128" s="15" t="s">
        <v>1648</v>
      </c>
      <c r="AF128" s="15" t="s">
        <v>1648</v>
      </c>
      <c r="AG128" s="15" t="s">
        <v>1648</v>
      </c>
      <c r="AH128" s="15" t="s">
        <v>2</v>
      </c>
      <c r="AI128" s="15" t="s">
        <v>2</v>
      </c>
      <c r="AJ128" s="15" t="s">
        <v>1831</v>
      </c>
      <c r="AK128" s="15" t="s">
        <v>1780</v>
      </c>
      <c r="AL128" s="15" t="s">
        <v>57</v>
      </c>
      <c r="AM128" s="15" t="s">
        <v>1935</v>
      </c>
      <c r="AN128" s="16">
        <v>10</v>
      </c>
      <c r="AO128" s="16">
        <v>10</v>
      </c>
      <c r="AP128" s="17"/>
      <c r="AQ128" s="17"/>
      <c r="AR128" s="17">
        <v>45837</v>
      </c>
      <c r="AS128" s="17"/>
      <c r="AT128" s="17"/>
      <c r="AU128" s="16">
        <v>5</v>
      </c>
      <c r="AV128" s="18" t="s">
        <v>1652</v>
      </c>
      <c r="AW128" s="17"/>
      <c r="AX128" s="17">
        <v>45381</v>
      </c>
      <c r="AY128" s="17">
        <v>45381</v>
      </c>
    </row>
    <row r="129" spans="1:51" x14ac:dyDescent="0.35">
      <c r="A129" s="18" t="str">
        <f t="shared" si="1"/>
        <v>EDGER-HGP65K803</v>
      </c>
      <c r="B129" s="15" t="s">
        <v>1639</v>
      </c>
      <c r="C129" s="15" t="s">
        <v>9</v>
      </c>
      <c r="D129" s="15" t="s">
        <v>69</v>
      </c>
      <c r="E129" s="15" t="s">
        <v>1820</v>
      </c>
      <c r="F129" s="15" t="s">
        <v>1821</v>
      </c>
      <c r="G129" s="15" t="s">
        <v>1643</v>
      </c>
      <c r="H129" s="15" t="s">
        <v>2</v>
      </c>
      <c r="I129" s="15" t="s">
        <v>1637</v>
      </c>
      <c r="J129" s="15" t="s">
        <v>2</v>
      </c>
      <c r="K129" s="15" t="s">
        <v>1738</v>
      </c>
      <c r="L129" s="15" t="s">
        <v>1645</v>
      </c>
      <c r="M129" s="15" t="s">
        <v>2</v>
      </c>
      <c r="N129" s="15" t="s">
        <v>2</v>
      </c>
      <c r="O129" s="15" t="s">
        <v>1639</v>
      </c>
      <c r="P129" s="15" t="s">
        <v>1637</v>
      </c>
      <c r="Q129" s="15" t="s">
        <v>2</v>
      </c>
      <c r="R129" s="15" t="s">
        <v>1639</v>
      </c>
      <c r="S129" s="15" t="s">
        <v>1637</v>
      </c>
      <c r="T129" s="15" t="s">
        <v>2</v>
      </c>
      <c r="U129" s="15" t="s">
        <v>1822</v>
      </c>
      <c r="V129" s="15" t="s">
        <v>1822</v>
      </c>
      <c r="W129" s="15" t="s">
        <v>1647</v>
      </c>
      <c r="X129" s="15" t="s">
        <v>2</v>
      </c>
      <c r="Y129" s="15" t="s">
        <v>2</v>
      </c>
      <c r="Z129" s="15" t="s">
        <v>2</v>
      </c>
      <c r="AA129" s="15" t="s">
        <v>1648</v>
      </c>
      <c r="AB129" s="15" t="s">
        <v>1648</v>
      </c>
      <c r="AC129" s="15" t="s">
        <v>1648</v>
      </c>
      <c r="AD129" s="15" t="s">
        <v>1648</v>
      </c>
      <c r="AE129" s="15" t="s">
        <v>1648</v>
      </c>
      <c r="AF129" s="15" t="s">
        <v>1648</v>
      </c>
      <c r="AG129" s="15" t="s">
        <v>1648</v>
      </c>
      <c r="AH129" s="15" t="s">
        <v>2</v>
      </c>
      <c r="AI129" s="15" t="s">
        <v>2</v>
      </c>
      <c r="AJ129" s="15" t="s">
        <v>1823</v>
      </c>
      <c r="AK129" s="15" t="s">
        <v>1824</v>
      </c>
      <c r="AL129" s="15" t="s">
        <v>57</v>
      </c>
      <c r="AM129" s="15" t="s">
        <v>1935</v>
      </c>
      <c r="AN129" s="16">
        <v>10</v>
      </c>
      <c r="AO129" s="16">
        <v>10</v>
      </c>
      <c r="AP129" s="17"/>
      <c r="AQ129" s="17"/>
      <c r="AR129" s="17">
        <v>45837</v>
      </c>
      <c r="AS129" s="17"/>
      <c r="AT129" s="17"/>
      <c r="AU129" s="16">
        <v>5</v>
      </c>
      <c r="AV129" s="18" t="s">
        <v>1652</v>
      </c>
      <c r="AW129" s="17"/>
      <c r="AX129" s="17">
        <v>45381</v>
      </c>
      <c r="AY129" s="17">
        <v>45381</v>
      </c>
    </row>
    <row r="130" spans="1:51" x14ac:dyDescent="0.35">
      <c r="A130" s="18" t="str">
        <f t="shared" si="1"/>
        <v>EDGER-HGP84K803</v>
      </c>
      <c r="B130" s="15" t="s">
        <v>1639</v>
      </c>
      <c r="C130" s="15" t="s">
        <v>9</v>
      </c>
      <c r="D130" s="15" t="s">
        <v>70</v>
      </c>
      <c r="E130" s="15" t="s">
        <v>1820</v>
      </c>
      <c r="F130" s="15" t="s">
        <v>1821</v>
      </c>
      <c r="G130" s="15" t="s">
        <v>1643</v>
      </c>
      <c r="H130" s="15" t="s">
        <v>2</v>
      </c>
      <c r="I130" s="15" t="s">
        <v>1637</v>
      </c>
      <c r="J130" s="15" t="s">
        <v>1640</v>
      </c>
      <c r="K130" s="15" t="s">
        <v>1825</v>
      </c>
      <c r="L130" s="15" t="s">
        <v>1645</v>
      </c>
      <c r="M130" s="15" t="s">
        <v>2</v>
      </c>
      <c r="N130" s="15" t="s">
        <v>2</v>
      </c>
      <c r="O130" s="15" t="s">
        <v>1639</v>
      </c>
      <c r="P130" s="15" t="s">
        <v>1637</v>
      </c>
      <c r="Q130" s="15" t="s">
        <v>2</v>
      </c>
      <c r="R130" s="15" t="s">
        <v>1639</v>
      </c>
      <c r="S130" s="15" t="s">
        <v>1637</v>
      </c>
      <c r="T130" s="15" t="s">
        <v>2</v>
      </c>
      <c r="U130" s="15" t="s">
        <v>1822</v>
      </c>
      <c r="V130" s="15" t="s">
        <v>1822</v>
      </c>
      <c r="W130" s="15" t="s">
        <v>1647</v>
      </c>
      <c r="X130" s="15" t="s">
        <v>2</v>
      </c>
      <c r="Y130" s="15" t="s">
        <v>2</v>
      </c>
      <c r="Z130" s="15" t="s">
        <v>2</v>
      </c>
      <c r="AA130" s="15" t="s">
        <v>1648</v>
      </c>
      <c r="AB130" s="15" t="s">
        <v>1648</v>
      </c>
      <c r="AC130" s="15" t="s">
        <v>1648</v>
      </c>
      <c r="AD130" s="15" t="s">
        <v>1648</v>
      </c>
      <c r="AE130" s="15" t="s">
        <v>1648</v>
      </c>
      <c r="AF130" s="15" t="s">
        <v>1648</v>
      </c>
      <c r="AG130" s="15" t="s">
        <v>1648</v>
      </c>
      <c r="AH130" s="15" t="s">
        <v>2</v>
      </c>
      <c r="AI130" s="15" t="s">
        <v>2</v>
      </c>
      <c r="AJ130" s="15" t="s">
        <v>1823</v>
      </c>
      <c r="AK130" s="15" t="s">
        <v>1824</v>
      </c>
      <c r="AL130" s="15" t="s">
        <v>57</v>
      </c>
      <c r="AM130" s="15" t="s">
        <v>1935</v>
      </c>
      <c r="AN130" s="16">
        <v>10</v>
      </c>
      <c r="AO130" s="16">
        <v>10</v>
      </c>
      <c r="AP130" s="17"/>
      <c r="AQ130" s="17"/>
      <c r="AR130" s="17">
        <v>45837</v>
      </c>
      <c r="AS130" s="17"/>
      <c r="AT130" s="17"/>
      <c r="AU130" s="16">
        <v>5</v>
      </c>
      <c r="AV130" s="18" t="s">
        <v>1652</v>
      </c>
      <c r="AW130" s="17"/>
      <c r="AX130" s="17">
        <v>45381</v>
      </c>
      <c r="AY130" s="17">
        <v>45381</v>
      </c>
    </row>
    <row r="131" spans="1:51" x14ac:dyDescent="0.35">
      <c r="A131" s="18" t="str">
        <f t="shared" ref="A131:A194" si="2">C131&amp;D131</f>
        <v>EDGER-HGP86K803</v>
      </c>
      <c r="B131" s="15" t="s">
        <v>1639</v>
      </c>
      <c r="C131" s="15" t="s">
        <v>9</v>
      </c>
      <c r="D131" s="15" t="s">
        <v>71</v>
      </c>
      <c r="E131" s="15" t="s">
        <v>1820</v>
      </c>
      <c r="F131" s="15" t="s">
        <v>1821</v>
      </c>
      <c r="G131" s="15" t="s">
        <v>1643</v>
      </c>
      <c r="H131" s="15" t="s">
        <v>2</v>
      </c>
      <c r="I131" s="15" t="s">
        <v>1637</v>
      </c>
      <c r="J131" s="15" t="s">
        <v>1640</v>
      </c>
      <c r="K131" s="15" t="s">
        <v>1826</v>
      </c>
      <c r="L131" s="15" t="s">
        <v>1645</v>
      </c>
      <c r="M131" s="15" t="s">
        <v>2</v>
      </c>
      <c r="N131" s="15" t="s">
        <v>2</v>
      </c>
      <c r="O131" s="15" t="s">
        <v>1639</v>
      </c>
      <c r="P131" s="15" t="s">
        <v>1637</v>
      </c>
      <c r="Q131" s="15" t="s">
        <v>2</v>
      </c>
      <c r="R131" s="15" t="s">
        <v>1639</v>
      </c>
      <c r="S131" s="15" t="s">
        <v>1637</v>
      </c>
      <c r="T131" s="15" t="s">
        <v>2</v>
      </c>
      <c r="U131" s="15" t="s">
        <v>1822</v>
      </c>
      <c r="V131" s="15" t="s">
        <v>1822</v>
      </c>
      <c r="W131" s="15" t="s">
        <v>1647</v>
      </c>
      <c r="X131" s="15" t="s">
        <v>2</v>
      </c>
      <c r="Y131" s="15" t="s">
        <v>2</v>
      </c>
      <c r="Z131" s="15" t="s">
        <v>2</v>
      </c>
      <c r="AA131" s="15" t="s">
        <v>1648</v>
      </c>
      <c r="AB131" s="15" t="s">
        <v>1648</v>
      </c>
      <c r="AC131" s="15" t="s">
        <v>1648</v>
      </c>
      <c r="AD131" s="15" t="s">
        <v>1648</v>
      </c>
      <c r="AE131" s="15" t="s">
        <v>1648</v>
      </c>
      <c r="AF131" s="15" t="s">
        <v>1648</v>
      </c>
      <c r="AG131" s="15" t="s">
        <v>1648</v>
      </c>
      <c r="AH131" s="15" t="s">
        <v>2</v>
      </c>
      <c r="AI131" s="15" t="s">
        <v>2</v>
      </c>
      <c r="AJ131" s="15" t="s">
        <v>1823</v>
      </c>
      <c r="AK131" s="15" t="s">
        <v>1824</v>
      </c>
      <c r="AL131" s="15" t="s">
        <v>57</v>
      </c>
      <c r="AM131" s="15" t="s">
        <v>1935</v>
      </c>
      <c r="AN131" s="16">
        <v>10</v>
      </c>
      <c r="AO131" s="16">
        <v>10</v>
      </c>
      <c r="AP131" s="17"/>
      <c r="AQ131" s="17"/>
      <c r="AR131" s="17">
        <v>45837</v>
      </c>
      <c r="AS131" s="17"/>
      <c r="AT131" s="17"/>
      <c r="AU131" s="16">
        <v>5</v>
      </c>
      <c r="AV131" s="18" t="s">
        <v>1652</v>
      </c>
      <c r="AW131" s="17"/>
      <c r="AX131" s="17">
        <v>45381</v>
      </c>
      <c r="AY131" s="17">
        <v>45381</v>
      </c>
    </row>
    <row r="132" spans="1:51" x14ac:dyDescent="0.35">
      <c r="A132" s="18" t="str">
        <f t="shared" si="2"/>
        <v>EDGER-HGP90K803</v>
      </c>
      <c r="B132" s="15" t="s">
        <v>1639</v>
      </c>
      <c r="C132" s="15" t="s">
        <v>9</v>
      </c>
      <c r="D132" s="15" t="s">
        <v>72</v>
      </c>
      <c r="E132" s="15" t="s">
        <v>1820</v>
      </c>
      <c r="F132" s="15" t="s">
        <v>1821</v>
      </c>
      <c r="G132" s="15" t="s">
        <v>1643</v>
      </c>
      <c r="H132" s="15" t="s">
        <v>2</v>
      </c>
      <c r="I132" s="15" t="s">
        <v>1637</v>
      </c>
      <c r="J132" s="15" t="s">
        <v>2</v>
      </c>
      <c r="K132" s="15" t="s">
        <v>1738</v>
      </c>
      <c r="L132" s="15" t="s">
        <v>1645</v>
      </c>
      <c r="M132" s="15" t="s">
        <v>2</v>
      </c>
      <c r="N132" s="15" t="s">
        <v>2</v>
      </c>
      <c r="O132" s="15" t="s">
        <v>1639</v>
      </c>
      <c r="P132" s="15" t="s">
        <v>1637</v>
      </c>
      <c r="Q132" s="15" t="s">
        <v>2</v>
      </c>
      <c r="R132" s="15" t="s">
        <v>1639</v>
      </c>
      <c r="S132" s="15" t="s">
        <v>1637</v>
      </c>
      <c r="T132" s="15" t="s">
        <v>2</v>
      </c>
      <c r="U132" s="15" t="s">
        <v>1822</v>
      </c>
      <c r="V132" s="15" t="s">
        <v>1822</v>
      </c>
      <c r="W132" s="15" t="s">
        <v>1647</v>
      </c>
      <c r="X132" s="15" t="s">
        <v>2</v>
      </c>
      <c r="Y132" s="15" t="s">
        <v>2</v>
      </c>
      <c r="Z132" s="15" t="s">
        <v>2</v>
      </c>
      <c r="AA132" s="15" t="s">
        <v>1648</v>
      </c>
      <c r="AB132" s="15" t="s">
        <v>1648</v>
      </c>
      <c r="AC132" s="15" t="s">
        <v>1648</v>
      </c>
      <c r="AD132" s="15" t="s">
        <v>1648</v>
      </c>
      <c r="AE132" s="15" t="s">
        <v>1648</v>
      </c>
      <c r="AF132" s="15" t="s">
        <v>1648</v>
      </c>
      <c r="AG132" s="15" t="s">
        <v>1648</v>
      </c>
      <c r="AH132" s="15" t="s">
        <v>2</v>
      </c>
      <c r="AI132" s="15" t="s">
        <v>2</v>
      </c>
      <c r="AJ132" s="15" t="s">
        <v>1823</v>
      </c>
      <c r="AK132" s="15" t="s">
        <v>1824</v>
      </c>
      <c r="AL132" s="15" t="s">
        <v>57</v>
      </c>
      <c r="AM132" s="15" t="s">
        <v>1935</v>
      </c>
      <c r="AN132" s="16">
        <v>10</v>
      </c>
      <c r="AO132" s="16">
        <v>10</v>
      </c>
      <c r="AP132" s="17"/>
      <c r="AQ132" s="17"/>
      <c r="AR132" s="17">
        <v>45837</v>
      </c>
      <c r="AS132" s="17"/>
      <c r="AT132" s="17"/>
      <c r="AU132" s="16">
        <v>5</v>
      </c>
      <c r="AV132" s="18" t="s">
        <v>1652</v>
      </c>
      <c r="AW132" s="17"/>
      <c r="AX132" s="17">
        <v>45381</v>
      </c>
      <c r="AY132" s="17">
        <v>45381</v>
      </c>
    </row>
    <row r="133" spans="1:51" x14ac:dyDescent="0.35">
      <c r="A133" s="18" t="str">
        <f t="shared" si="2"/>
        <v>EDGER-SB40-K803</v>
      </c>
      <c r="B133" s="15" t="s">
        <v>1639</v>
      </c>
      <c r="C133" s="15" t="s">
        <v>9</v>
      </c>
      <c r="D133" s="15" t="s">
        <v>1224</v>
      </c>
      <c r="E133" s="15" t="s">
        <v>1832</v>
      </c>
      <c r="F133" s="15" t="s">
        <v>1828</v>
      </c>
      <c r="G133" s="15" t="s">
        <v>1643</v>
      </c>
      <c r="H133" s="15" t="s">
        <v>2</v>
      </c>
      <c r="I133" s="15" t="s">
        <v>1637</v>
      </c>
      <c r="J133" s="15" t="s">
        <v>1640</v>
      </c>
      <c r="K133" s="15" t="s">
        <v>1842</v>
      </c>
      <c r="L133" s="15" t="s">
        <v>1645</v>
      </c>
      <c r="M133" s="15" t="s">
        <v>2</v>
      </c>
      <c r="N133" s="15" t="s">
        <v>2</v>
      </c>
      <c r="O133" s="15" t="s">
        <v>1639</v>
      </c>
      <c r="P133" s="15" t="s">
        <v>1637</v>
      </c>
      <c r="Q133" s="15" t="s">
        <v>2</v>
      </c>
      <c r="R133" s="15" t="s">
        <v>1639</v>
      </c>
      <c r="S133" s="15" t="s">
        <v>1637</v>
      </c>
      <c r="T133" s="15" t="s">
        <v>2</v>
      </c>
      <c r="U133" s="15" t="s">
        <v>1822</v>
      </c>
      <c r="V133" s="15" t="s">
        <v>1822</v>
      </c>
      <c r="W133" s="15" t="s">
        <v>1647</v>
      </c>
      <c r="X133" s="15" t="s">
        <v>2</v>
      </c>
      <c r="Y133" s="15" t="s">
        <v>2</v>
      </c>
      <c r="Z133" s="15" t="s">
        <v>2</v>
      </c>
      <c r="AA133" s="15" t="s">
        <v>1648</v>
      </c>
      <c r="AB133" s="15" t="s">
        <v>1648</v>
      </c>
      <c r="AC133" s="15" t="s">
        <v>1648</v>
      </c>
      <c r="AD133" s="15" t="s">
        <v>1648</v>
      </c>
      <c r="AE133" s="15" t="s">
        <v>1648</v>
      </c>
      <c r="AF133" s="15" t="s">
        <v>1648</v>
      </c>
      <c r="AG133" s="15" t="s">
        <v>1648</v>
      </c>
      <c r="AH133" s="15" t="s">
        <v>2</v>
      </c>
      <c r="AI133" s="15" t="s">
        <v>2</v>
      </c>
      <c r="AJ133" s="15" t="s">
        <v>1831</v>
      </c>
      <c r="AK133" s="15" t="s">
        <v>1780</v>
      </c>
      <c r="AL133" s="15" t="s">
        <v>57</v>
      </c>
      <c r="AM133" s="15" t="s">
        <v>1935</v>
      </c>
      <c r="AN133" s="16">
        <v>10</v>
      </c>
      <c r="AO133" s="16">
        <v>10</v>
      </c>
      <c r="AP133" s="17"/>
      <c r="AQ133" s="17"/>
      <c r="AR133" s="17">
        <v>45837</v>
      </c>
      <c r="AS133" s="17"/>
      <c r="AT133" s="17"/>
      <c r="AU133" s="16">
        <v>5</v>
      </c>
      <c r="AV133" s="18" t="s">
        <v>1652</v>
      </c>
      <c r="AW133" s="17"/>
      <c r="AX133" s="17">
        <v>45381</v>
      </c>
      <c r="AY133" s="17">
        <v>45381</v>
      </c>
    </row>
    <row r="134" spans="1:51" x14ac:dyDescent="0.35">
      <c r="A134" s="18" t="str">
        <f t="shared" si="2"/>
        <v>EDGER-SB60-S803</v>
      </c>
      <c r="B134" s="15" t="s">
        <v>1639</v>
      </c>
      <c r="C134" s="15" t="s">
        <v>9</v>
      </c>
      <c r="D134" s="15" t="s">
        <v>1225</v>
      </c>
      <c r="E134" s="15" t="s">
        <v>1832</v>
      </c>
      <c r="F134" s="15" t="s">
        <v>1828</v>
      </c>
      <c r="G134" s="15" t="s">
        <v>1643</v>
      </c>
      <c r="H134" s="15" t="s">
        <v>2</v>
      </c>
      <c r="I134" s="15" t="s">
        <v>1637</v>
      </c>
      <c r="J134" s="15" t="s">
        <v>1640</v>
      </c>
      <c r="K134" s="15" t="s">
        <v>1842</v>
      </c>
      <c r="L134" s="15" t="s">
        <v>1645</v>
      </c>
      <c r="M134" s="15" t="s">
        <v>2</v>
      </c>
      <c r="N134" s="15" t="s">
        <v>2</v>
      </c>
      <c r="O134" s="15" t="s">
        <v>1639</v>
      </c>
      <c r="P134" s="15" t="s">
        <v>1637</v>
      </c>
      <c r="Q134" s="15" t="s">
        <v>2</v>
      </c>
      <c r="R134" s="15" t="s">
        <v>1639</v>
      </c>
      <c r="S134" s="15" t="s">
        <v>1637</v>
      </c>
      <c r="T134" s="15" t="s">
        <v>2</v>
      </c>
      <c r="U134" s="15" t="s">
        <v>1822</v>
      </c>
      <c r="V134" s="15" t="s">
        <v>1822</v>
      </c>
      <c r="W134" s="15" t="s">
        <v>1647</v>
      </c>
      <c r="X134" s="15" t="s">
        <v>2</v>
      </c>
      <c r="Y134" s="15" t="s">
        <v>2</v>
      </c>
      <c r="Z134" s="15" t="s">
        <v>2</v>
      </c>
      <c r="AA134" s="15" t="s">
        <v>1648</v>
      </c>
      <c r="AB134" s="15" t="s">
        <v>1648</v>
      </c>
      <c r="AC134" s="15" t="s">
        <v>1648</v>
      </c>
      <c r="AD134" s="15" t="s">
        <v>1648</v>
      </c>
      <c r="AE134" s="15" t="s">
        <v>1648</v>
      </c>
      <c r="AF134" s="15" t="s">
        <v>1648</v>
      </c>
      <c r="AG134" s="15" t="s">
        <v>1648</v>
      </c>
      <c r="AH134" s="15" t="s">
        <v>2</v>
      </c>
      <c r="AI134" s="15" t="s">
        <v>2</v>
      </c>
      <c r="AJ134" s="15" t="s">
        <v>1831</v>
      </c>
      <c r="AK134" s="15" t="s">
        <v>1780</v>
      </c>
      <c r="AL134" s="15" t="s">
        <v>57</v>
      </c>
      <c r="AM134" s="15" t="s">
        <v>1935</v>
      </c>
      <c r="AN134" s="16">
        <v>10</v>
      </c>
      <c r="AO134" s="16">
        <v>10</v>
      </c>
      <c r="AP134" s="17"/>
      <c r="AQ134" s="17"/>
      <c r="AR134" s="17">
        <v>45837</v>
      </c>
      <c r="AS134" s="17"/>
      <c r="AT134" s="17"/>
      <c r="AU134" s="16">
        <v>5</v>
      </c>
      <c r="AV134" s="18" t="s">
        <v>1652</v>
      </c>
      <c r="AW134" s="17"/>
      <c r="AX134" s="17">
        <v>45381</v>
      </c>
      <c r="AY134" s="17">
        <v>45381</v>
      </c>
    </row>
    <row r="135" spans="1:51" x14ac:dyDescent="0.35">
      <c r="A135" s="18" t="str">
        <f t="shared" si="2"/>
        <v>EDGER-SC40-K803</v>
      </c>
      <c r="B135" s="15" t="s">
        <v>1639</v>
      </c>
      <c r="C135" s="15" t="s">
        <v>9</v>
      </c>
      <c r="D135" s="15" t="s">
        <v>1226</v>
      </c>
      <c r="E135" s="15" t="s">
        <v>1820</v>
      </c>
      <c r="F135" s="15" t="s">
        <v>1834</v>
      </c>
      <c r="G135" s="15" t="s">
        <v>1643</v>
      </c>
      <c r="H135" s="15" t="s">
        <v>2</v>
      </c>
      <c r="I135" s="15" t="s">
        <v>1637</v>
      </c>
      <c r="J135" s="15" t="s">
        <v>1640</v>
      </c>
      <c r="K135" s="15" t="s">
        <v>1842</v>
      </c>
      <c r="L135" s="15" t="s">
        <v>1645</v>
      </c>
      <c r="M135" s="15" t="s">
        <v>2</v>
      </c>
      <c r="N135" s="15" t="s">
        <v>2</v>
      </c>
      <c r="O135" s="15" t="s">
        <v>1639</v>
      </c>
      <c r="P135" s="15" t="s">
        <v>1637</v>
      </c>
      <c r="Q135" s="15" t="s">
        <v>2</v>
      </c>
      <c r="R135" s="15" t="s">
        <v>1639</v>
      </c>
      <c r="S135" s="15" t="s">
        <v>1637</v>
      </c>
      <c r="T135" s="15" t="s">
        <v>2</v>
      </c>
      <c r="U135" s="15" t="s">
        <v>1822</v>
      </c>
      <c r="V135" s="15" t="s">
        <v>1822</v>
      </c>
      <c r="W135" s="15" t="s">
        <v>1647</v>
      </c>
      <c r="X135" s="15" t="s">
        <v>2</v>
      </c>
      <c r="Y135" s="15" t="s">
        <v>2</v>
      </c>
      <c r="Z135" s="15" t="s">
        <v>2</v>
      </c>
      <c r="AA135" s="15" t="s">
        <v>1648</v>
      </c>
      <c r="AB135" s="15" t="s">
        <v>1648</v>
      </c>
      <c r="AC135" s="15" t="s">
        <v>1648</v>
      </c>
      <c r="AD135" s="15" t="s">
        <v>1648</v>
      </c>
      <c r="AE135" s="15" t="s">
        <v>1648</v>
      </c>
      <c r="AF135" s="15" t="s">
        <v>1648</v>
      </c>
      <c r="AG135" s="15" t="s">
        <v>1648</v>
      </c>
      <c r="AH135" s="15" t="s">
        <v>2</v>
      </c>
      <c r="AI135" s="15" t="s">
        <v>2</v>
      </c>
      <c r="AJ135" s="15" t="s">
        <v>1831</v>
      </c>
      <c r="AK135" s="15" t="s">
        <v>1780</v>
      </c>
      <c r="AL135" s="15" t="s">
        <v>57</v>
      </c>
      <c r="AM135" s="15" t="s">
        <v>1935</v>
      </c>
      <c r="AN135" s="16">
        <v>10</v>
      </c>
      <c r="AO135" s="16">
        <v>10</v>
      </c>
      <c r="AP135" s="17"/>
      <c r="AQ135" s="17"/>
      <c r="AR135" s="17">
        <v>45837</v>
      </c>
      <c r="AS135" s="17"/>
      <c r="AT135" s="17"/>
      <c r="AU135" s="16">
        <v>5</v>
      </c>
      <c r="AV135" s="18" t="s">
        <v>1652</v>
      </c>
      <c r="AW135" s="17"/>
      <c r="AX135" s="17">
        <v>45381</v>
      </c>
      <c r="AY135" s="17">
        <v>45381</v>
      </c>
    </row>
    <row r="136" spans="1:51" x14ac:dyDescent="0.35">
      <c r="A136" s="18" t="str">
        <f t="shared" si="2"/>
        <v>EDGER-SC60-S803</v>
      </c>
      <c r="B136" s="15" t="s">
        <v>1639</v>
      </c>
      <c r="C136" s="15" t="s">
        <v>9</v>
      </c>
      <c r="D136" s="15" t="s">
        <v>1227</v>
      </c>
      <c r="E136" s="15" t="s">
        <v>1820</v>
      </c>
      <c r="F136" s="15" t="s">
        <v>1834</v>
      </c>
      <c r="G136" s="15" t="s">
        <v>1643</v>
      </c>
      <c r="H136" s="15" t="s">
        <v>2</v>
      </c>
      <c r="I136" s="15" t="s">
        <v>1637</v>
      </c>
      <c r="J136" s="15" t="s">
        <v>1640</v>
      </c>
      <c r="K136" s="15" t="s">
        <v>1842</v>
      </c>
      <c r="L136" s="15" t="s">
        <v>1645</v>
      </c>
      <c r="M136" s="15" t="s">
        <v>2</v>
      </c>
      <c r="N136" s="15" t="s">
        <v>2</v>
      </c>
      <c r="O136" s="15" t="s">
        <v>1639</v>
      </c>
      <c r="P136" s="15" t="s">
        <v>1637</v>
      </c>
      <c r="Q136" s="15" t="s">
        <v>2</v>
      </c>
      <c r="R136" s="15" t="s">
        <v>1639</v>
      </c>
      <c r="S136" s="15" t="s">
        <v>1637</v>
      </c>
      <c r="T136" s="15" t="s">
        <v>2</v>
      </c>
      <c r="U136" s="15" t="s">
        <v>1822</v>
      </c>
      <c r="V136" s="15" t="s">
        <v>1822</v>
      </c>
      <c r="W136" s="15" t="s">
        <v>1647</v>
      </c>
      <c r="X136" s="15" t="s">
        <v>2</v>
      </c>
      <c r="Y136" s="15" t="s">
        <v>2</v>
      </c>
      <c r="Z136" s="15" t="s">
        <v>2</v>
      </c>
      <c r="AA136" s="15" t="s">
        <v>1648</v>
      </c>
      <c r="AB136" s="15" t="s">
        <v>1648</v>
      </c>
      <c r="AC136" s="15" t="s">
        <v>1648</v>
      </c>
      <c r="AD136" s="15" t="s">
        <v>1648</v>
      </c>
      <c r="AE136" s="15" t="s">
        <v>1648</v>
      </c>
      <c r="AF136" s="15" t="s">
        <v>1648</v>
      </c>
      <c r="AG136" s="15" t="s">
        <v>1648</v>
      </c>
      <c r="AH136" s="15" t="s">
        <v>2</v>
      </c>
      <c r="AI136" s="15" t="s">
        <v>2</v>
      </c>
      <c r="AJ136" s="15" t="s">
        <v>1831</v>
      </c>
      <c r="AK136" s="15" t="s">
        <v>1780</v>
      </c>
      <c r="AL136" s="15" t="s">
        <v>57</v>
      </c>
      <c r="AM136" s="15" t="s">
        <v>1935</v>
      </c>
      <c r="AN136" s="16">
        <v>10</v>
      </c>
      <c r="AO136" s="16">
        <v>10</v>
      </c>
      <c r="AP136" s="17"/>
      <c r="AQ136" s="17"/>
      <c r="AR136" s="17">
        <v>45837</v>
      </c>
      <c r="AS136" s="17"/>
      <c r="AT136" s="17"/>
      <c r="AU136" s="16">
        <v>5</v>
      </c>
      <c r="AV136" s="18" t="s">
        <v>1652</v>
      </c>
      <c r="AW136" s="17"/>
      <c r="AX136" s="17">
        <v>45381</v>
      </c>
      <c r="AY136" s="17">
        <v>45381</v>
      </c>
    </row>
    <row r="137" spans="1:51" x14ac:dyDescent="0.35">
      <c r="A137" s="18" t="str">
        <f t="shared" si="2"/>
        <v>EDGER-SP20-K801</v>
      </c>
      <c r="B137" s="15" t="s">
        <v>1639</v>
      </c>
      <c r="C137" s="15" t="s">
        <v>9</v>
      </c>
      <c r="D137" s="15" t="s">
        <v>1228</v>
      </c>
      <c r="E137" s="15" t="s">
        <v>1843</v>
      </c>
      <c r="F137" s="15" t="s">
        <v>1821</v>
      </c>
      <c r="G137" s="15" t="s">
        <v>1643</v>
      </c>
      <c r="H137" s="15" t="s">
        <v>2</v>
      </c>
      <c r="I137" s="15" t="s">
        <v>1637</v>
      </c>
      <c r="J137" s="15" t="s">
        <v>1640</v>
      </c>
      <c r="K137" s="15" t="s">
        <v>1826</v>
      </c>
      <c r="L137" s="15" t="s">
        <v>1645</v>
      </c>
      <c r="M137" s="15" t="s">
        <v>2</v>
      </c>
      <c r="N137" s="15" t="s">
        <v>2</v>
      </c>
      <c r="O137" s="15" t="s">
        <v>1639</v>
      </c>
      <c r="P137" s="15" t="s">
        <v>1637</v>
      </c>
      <c r="Q137" s="15" t="s">
        <v>2</v>
      </c>
      <c r="R137" s="15" t="s">
        <v>1639</v>
      </c>
      <c r="S137" s="15" t="s">
        <v>1637</v>
      </c>
      <c r="T137" s="15" t="s">
        <v>2</v>
      </c>
      <c r="U137" s="15" t="s">
        <v>1822</v>
      </c>
      <c r="V137" s="15" t="s">
        <v>1822</v>
      </c>
      <c r="W137" s="15" t="s">
        <v>1647</v>
      </c>
      <c r="X137" s="15" t="s">
        <v>2</v>
      </c>
      <c r="Y137" s="15" t="s">
        <v>2</v>
      </c>
      <c r="Z137" s="15" t="s">
        <v>2</v>
      </c>
      <c r="AA137" s="15" t="s">
        <v>1648</v>
      </c>
      <c r="AB137" s="15" t="s">
        <v>1648</v>
      </c>
      <c r="AC137" s="15" t="s">
        <v>1648</v>
      </c>
      <c r="AD137" s="15" t="s">
        <v>1648</v>
      </c>
      <c r="AE137" s="15" t="s">
        <v>1648</v>
      </c>
      <c r="AF137" s="15" t="s">
        <v>1648</v>
      </c>
      <c r="AG137" s="15" t="s">
        <v>1648</v>
      </c>
      <c r="AH137" s="15" t="s">
        <v>2</v>
      </c>
      <c r="AI137" s="15" t="s">
        <v>2</v>
      </c>
      <c r="AJ137" s="15" t="s">
        <v>1823</v>
      </c>
      <c r="AK137" s="15" t="s">
        <v>1824</v>
      </c>
      <c r="AL137" s="15" t="s">
        <v>57</v>
      </c>
      <c r="AM137" s="15" t="s">
        <v>1935</v>
      </c>
      <c r="AN137" s="16">
        <v>10</v>
      </c>
      <c r="AO137" s="16">
        <v>10</v>
      </c>
      <c r="AP137" s="17"/>
      <c r="AQ137" s="17"/>
      <c r="AR137" s="17">
        <v>45837</v>
      </c>
      <c r="AS137" s="17"/>
      <c r="AT137" s="17"/>
      <c r="AU137" s="16">
        <v>5</v>
      </c>
      <c r="AV137" s="18" t="s">
        <v>1652</v>
      </c>
      <c r="AW137" s="17"/>
      <c r="AX137" s="17">
        <v>45381</v>
      </c>
      <c r="AY137" s="17">
        <v>45381</v>
      </c>
    </row>
    <row r="138" spans="1:51" x14ac:dyDescent="0.35">
      <c r="A138" s="18" t="str">
        <f t="shared" si="2"/>
        <v>EDGER1411S501</v>
      </c>
      <c r="B138" s="15" t="s">
        <v>1639</v>
      </c>
      <c r="C138" s="15" t="s">
        <v>9</v>
      </c>
      <c r="D138" s="15" t="s">
        <v>73</v>
      </c>
      <c r="E138" s="15" t="s">
        <v>1820</v>
      </c>
      <c r="F138" s="15" t="s">
        <v>1821</v>
      </c>
      <c r="G138" s="15" t="s">
        <v>1643</v>
      </c>
      <c r="H138" s="15" t="s">
        <v>2</v>
      </c>
      <c r="I138" s="15" t="s">
        <v>1637</v>
      </c>
      <c r="J138" s="15" t="s">
        <v>1640</v>
      </c>
      <c r="K138" s="15" t="s">
        <v>1829</v>
      </c>
      <c r="L138" s="15" t="s">
        <v>1645</v>
      </c>
      <c r="M138" s="15" t="s">
        <v>2</v>
      </c>
      <c r="N138" s="15" t="s">
        <v>2</v>
      </c>
      <c r="O138" s="15" t="s">
        <v>1639</v>
      </c>
      <c r="P138" s="15" t="s">
        <v>1637</v>
      </c>
      <c r="Q138" s="15" t="s">
        <v>2</v>
      </c>
      <c r="R138" s="15" t="s">
        <v>1639</v>
      </c>
      <c r="S138" s="15" t="s">
        <v>1637</v>
      </c>
      <c r="T138" s="15" t="s">
        <v>2</v>
      </c>
      <c r="U138" s="15" t="s">
        <v>1817</v>
      </c>
      <c r="V138" s="15" t="s">
        <v>1817</v>
      </c>
      <c r="W138" s="15" t="s">
        <v>1647</v>
      </c>
      <c r="X138" s="15" t="s">
        <v>2</v>
      </c>
      <c r="Y138" s="15" t="s">
        <v>2</v>
      </c>
      <c r="Z138" s="15" t="s">
        <v>2</v>
      </c>
      <c r="AA138" s="15" t="s">
        <v>1648</v>
      </c>
      <c r="AB138" s="15" t="s">
        <v>1648</v>
      </c>
      <c r="AC138" s="15" t="s">
        <v>1648</v>
      </c>
      <c r="AD138" s="15" t="s">
        <v>1648</v>
      </c>
      <c r="AE138" s="15" t="s">
        <v>1648</v>
      </c>
      <c r="AF138" s="15" t="s">
        <v>1648</v>
      </c>
      <c r="AG138" s="15" t="s">
        <v>1648</v>
      </c>
      <c r="AH138" s="15" t="s">
        <v>2</v>
      </c>
      <c r="AI138" s="15" t="s">
        <v>2</v>
      </c>
      <c r="AJ138" s="15" t="s">
        <v>1823</v>
      </c>
      <c r="AK138" s="15" t="s">
        <v>1824</v>
      </c>
      <c r="AL138" s="15" t="s">
        <v>57</v>
      </c>
      <c r="AM138" s="15" t="s">
        <v>1935</v>
      </c>
      <c r="AN138" s="16">
        <v>10</v>
      </c>
      <c r="AO138" s="16">
        <v>10</v>
      </c>
      <c r="AP138" s="17"/>
      <c r="AQ138" s="17"/>
      <c r="AR138" s="17">
        <v>45837</v>
      </c>
      <c r="AS138" s="17"/>
      <c r="AT138" s="17"/>
      <c r="AU138" s="16">
        <v>5</v>
      </c>
      <c r="AV138" s="18" t="s">
        <v>1652</v>
      </c>
      <c r="AW138" s="17"/>
      <c r="AX138" s="17">
        <v>45381</v>
      </c>
      <c r="AY138" s="17">
        <v>45381</v>
      </c>
    </row>
    <row r="139" spans="1:51" x14ac:dyDescent="0.35">
      <c r="A139" s="18" t="str">
        <f t="shared" si="2"/>
        <v>EDGER1421S501</v>
      </c>
      <c r="B139" s="15" t="s">
        <v>1639</v>
      </c>
      <c r="C139" s="15" t="s">
        <v>9</v>
      </c>
      <c r="D139" s="15" t="s">
        <v>1229</v>
      </c>
      <c r="E139" s="15" t="s">
        <v>1820</v>
      </c>
      <c r="F139" s="15" t="s">
        <v>1821</v>
      </c>
      <c r="G139" s="15" t="s">
        <v>1643</v>
      </c>
      <c r="H139" s="15" t="s">
        <v>2</v>
      </c>
      <c r="I139" s="15" t="s">
        <v>1637</v>
      </c>
      <c r="J139" s="15" t="s">
        <v>1640</v>
      </c>
      <c r="K139" s="15" t="s">
        <v>1829</v>
      </c>
      <c r="L139" s="15" t="s">
        <v>1645</v>
      </c>
      <c r="M139" s="15" t="s">
        <v>2</v>
      </c>
      <c r="N139" s="15" t="s">
        <v>2</v>
      </c>
      <c r="O139" s="15" t="s">
        <v>1639</v>
      </c>
      <c r="P139" s="15" t="s">
        <v>1637</v>
      </c>
      <c r="Q139" s="15" t="s">
        <v>2</v>
      </c>
      <c r="R139" s="15" t="s">
        <v>1639</v>
      </c>
      <c r="S139" s="15" t="s">
        <v>1637</v>
      </c>
      <c r="T139" s="15" t="s">
        <v>2</v>
      </c>
      <c r="U139" s="15" t="s">
        <v>1817</v>
      </c>
      <c r="V139" s="15" t="s">
        <v>1817</v>
      </c>
      <c r="W139" s="15" t="s">
        <v>1647</v>
      </c>
      <c r="X139" s="15" t="s">
        <v>2</v>
      </c>
      <c r="Y139" s="15" t="s">
        <v>2</v>
      </c>
      <c r="Z139" s="15" t="s">
        <v>2</v>
      </c>
      <c r="AA139" s="15" t="s">
        <v>1648</v>
      </c>
      <c r="AB139" s="15" t="s">
        <v>1648</v>
      </c>
      <c r="AC139" s="15" t="s">
        <v>1648</v>
      </c>
      <c r="AD139" s="15" t="s">
        <v>1648</v>
      </c>
      <c r="AE139" s="15" t="s">
        <v>1648</v>
      </c>
      <c r="AF139" s="15" t="s">
        <v>1648</v>
      </c>
      <c r="AG139" s="15" t="s">
        <v>1648</v>
      </c>
      <c r="AH139" s="15" t="s">
        <v>2</v>
      </c>
      <c r="AI139" s="15" t="s">
        <v>2</v>
      </c>
      <c r="AJ139" s="15" t="s">
        <v>1823</v>
      </c>
      <c r="AK139" s="15" t="s">
        <v>1824</v>
      </c>
      <c r="AL139" s="15" t="s">
        <v>57</v>
      </c>
      <c r="AM139" s="15" t="s">
        <v>1935</v>
      </c>
      <c r="AN139" s="16">
        <v>10</v>
      </c>
      <c r="AO139" s="16">
        <v>10</v>
      </c>
      <c r="AP139" s="17"/>
      <c r="AQ139" s="17"/>
      <c r="AR139" s="17">
        <v>45837</v>
      </c>
      <c r="AS139" s="17"/>
      <c r="AT139" s="17"/>
      <c r="AU139" s="16">
        <v>5</v>
      </c>
      <c r="AV139" s="18" t="s">
        <v>1652</v>
      </c>
      <c r="AW139" s="17"/>
      <c r="AX139" s="17">
        <v>45381</v>
      </c>
      <c r="AY139" s="17">
        <v>45381</v>
      </c>
    </row>
    <row r="140" spans="1:51" x14ac:dyDescent="0.35">
      <c r="A140" s="18" t="str">
        <f t="shared" si="2"/>
        <v>EDGER1512K801</v>
      </c>
      <c r="B140" s="15" t="s">
        <v>1639</v>
      </c>
      <c r="C140" s="15" t="s">
        <v>9</v>
      </c>
      <c r="D140" s="15" t="s">
        <v>74</v>
      </c>
      <c r="E140" s="15" t="s">
        <v>1820</v>
      </c>
      <c r="F140" s="15" t="s">
        <v>1821</v>
      </c>
      <c r="G140" s="15" t="s">
        <v>1643</v>
      </c>
      <c r="H140" s="15" t="s">
        <v>2</v>
      </c>
      <c r="I140" s="15" t="s">
        <v>1637</v>
      </c>
      <c r="J140" s="15" t="s">
        <v>1640</v>
      </c>
      <c r="K140" s="15" t="s">
        <v>2306</v>
      </c>
      <c r="L140" s="15" t="s">
        <v>1645</v>
      </c>
      <c r="M140" s="15" t="s">
        <v>2</v>
      </c>
      <c r="N140" s="15" t="s">
        <v>2</v>
      </c>
      <c r="O140" s="15" t="s">
        <v>1639</v>
      </c>
      <c r="P140" s="15" t="s">
        <v>1637</v>
      </c>
      <c r="Q140" s="15" t="s">
        <v>2</v>
      </c>
      <c r="R140" s="15" t="s">
        <v>1639</v>
      </c>
      <c r="S140" s="15" t="s">
        <v>1637</v>
      </c>
      <c r="T140" s="15" t="s">
        <v>2</v>
      </c>
      <c r="U140" s="15" t="s">
        <v>1822</v>
      </c>
      <c r="V140" s="15" t="s">
        <v>1822</v>
      </c>
      <c r="W140" s="15" t="s">
        <v>1647</v>
      </c>
      <c r="X140" s="15" t="s">
        <v>2</v>
      </c>
      <c r="Y140" s="15" t="s">
        <v>2</v>
      </c>
      <c r="Z140" s="15" t="s">
        <v>2</v>
      </c>
      <c r="AA140" s="15" t="s">
        <v>1648</v>
      </c>
      <c r="AB140" s="15" t="s">
        <v>1648</v>
      </c>
      <c r="AC140" s="15" t="s">
        <v>1648</v>
      </c>
      <c r="AD140" s="15" t="s">
        <v>1648</v>
      </c>
      <c r="AE140" s="15" t="s">
        <v>1648</v>
      </c>
      <c r="AF140" s="15" t="s">
        <v>1648</v>
      </c>
      <c r="AG140" s="15" t="s">
        <v>1648</v>
      </c>
      <c r="AH140" s="15" t="s">
        <v>2</v>
      </c>
      <c r="AI140" s="15" t="s">
        <v>2</v>
      </c>
      <c r="AJ140" s="15" t="s">
        <v>1823</v>
      </c>
      <c r="AK140" s="15" t="s">
        <v>1824</v>
      </c>
      <c r="AL140" s="15" t="s">
        <v>57</v>
      </c>
      <c r="AM140" s="15" t="s">
        <v>1935</v>
      </c>
      <c r="AN140" s="16">
        <v>10</v>
      </c>
      <c r="AO140" s="16">
        <v>10</v>
      </c>
      <c r="AP140" s="17"/>
      <c r="AQ140" s="17"/>
      <c r="AR140" s="17">
        <v>45837</v>
      </c>
      <c r="AS140" s="17"/>
      <c r="AT140" s="17"/>
      <c r="AU140" s="16">
        <v>5</v>
      </c>
      <c r="AV140" s="18" t="s">
        <v>1652</v>
      </c>
      <c r="AW140" s="17"/>
      <c r="AX140" s="17">
        <v>45381</v>
      </c>
      <c r="AY140" s="17">
        <v>45381</v>
      </c>
    </row>
    <row r="141" spans="1:51" x14ac:dyDescent="0.35">
      <c r="A141" s="18" t="str">
        <f t="shared" si="2"/>
        <v>EDGER412N501</v>
      </c>
      <c r="B141" s="15" t="s">
        <v>1639</v>
      </c>
      <c r="C141" s="15" t="s">
        <v>9</v>
      </c>
      <c r="D141" s="15" t="s">
        <v>1230</v>
      </c>
      <c r="E141" s="15" t="s">
        <v>1837</v>
      </c>
      <c r="F141" s="15" t="s">
        <v>1838</v>
      </c>
      <c r="G141" s="15" t="s">
        <v>1643</v>
      </c>
      <c r="H141" s="15" t="s">
        <v>2</v>
      </c>
      <c r="I141" s="15" t="s">
        <v>1637</v>
      </c>
      <c r="J141" s="15" t="s">
        <v>1640</v>
      </c>
      <c r="K141" s="15" t="s">
        <v>1829</v>
      </c>
      <c r="L141" s="15" t="s">
        <v>1645</v>
      </c>
      <c r="M141" s="15" t="s">
        <v>2</v>
      </c>
      <c r="N141" s="15" t="s">
        <v>2</v>
      </c>
      <c r="O141" s="15" t="s">
        <v>1639</v>
      </c>
      <c r="P141" s="15" t="s">
        <v>1637</v>
      </c>
      <c r="Q141" s="15" t="s">
        <v>2</v>
      </c>
      <c r="R141" s="15" t="s">
        <v>1639</v>
      </c>
      <c r="S141" s="15" t="s">
        <v>1637</v>
      </c>
      <c r="T141" s="15" t="s">
        <v>2</v>
      </c>
      <c r="U141" s="15" t="s">
        <v>1817</v>
      </c>
      <c r="V141" s="15" t="s">
        <v>1817</v>
      </c>
      <c r="W141" s="15" t="s">
        <v>1647</v>
      </c>
      <c r="X141" s="15" t="s">
        <v>2</v>
      </c>
      <c r="Y141" s="15" t="s">
        <v>2</v>
      </c>
      <c r="Z141" s="15" t="s">
        <v>2</v>
      </c>
      <c r="AA141" s="15" t="s">
        <v>1648</v>
      </c>
      <c r="AB141" s="15" t="s">
        <v>1648</v>
      </c>
      <c r="AC141" s="15" t="s">
        <v>1648</v>
      </c>
      <c r="AD141" s="15" t="s">
        <v>1648</v>
      </c>
      <c r="AE141" s="15" t="s">
        <v>1648</v>
      </c>
      <c r="AF141" s="15" t="s">
        <v>1648</v>
      </c>
      <c r="AG141" s="15" t="s">
        <v>1648</v>
      </c>
      <c r="AH141" s="15" t="s">
        <v>2</v>
      </c>
      <c r="AI141" s="15" t="s">
        <v>2</v>
      </c>
      <c r="AJ141" s="15" t="s">
        <v>1831</v>
      </c>
      <c r="AK141" s="15" t="s">
        <v>1780</v>
      </c>
      <c r="AL141" s="15" t="s">
        <v>57</v>
      </c>
      <c r="AM141" s="15" t="s">
        <v>1935</v>
      </c>
      <c r="AN141" s="16">
        <v>10</v>
      </c>
      <c r="AO141" s="16">
        <v>10</v>
      </c>
      <c r="AP141" s="17"/>
      <c r="AQ141" s="17"/>
      <c r="AR141" s="17">
        <v>45837</v>
      </c>
      <c r="AS141" s="17"/>
      <c r="AT141" s="17"/>
      <c r="AU141" s="16">
        <v>10</v>
      </c>
      <c r="AV141" s="18" t="s">
        <v>1652</v>
      </c>
      <c r="AW141" s="17"/>
      <c r="AX141" s="17">
        <v>45381</v>
      </c>
      <c r="AY141" s="17">
        <v>45381</v>
      </c>
    </row>
    <row r="142" spans="1:51" x14ac:dyDescent="0.35">
      <c r="A142" s="18" t="str">
        <f t="shared" si="2"/>
        <v>EDGER961136</v>
      </c>
      <c r="B142" s="15" t="s">
        <v>1639</v>
      </c>
      <c r="C142" s="15" t="s">
        <v>9</v>
      </c>
      <c r="D142" s="15" t="s">
        <v>1231</v>
      </c>
      <c r="E142" s="15" t="s">
        <v>1845</v>
      </c>
      <c r="F142" s="15" t="s">
        <v>1846</v>
      </c>
      <c r="G142" s="15" t="s">
        <v>1643</v>
      </c>
      <c r="H142" s="15" t="s">
        <v>2</v>
      </c>
      <c r="I142" s="15" t="s">
        <v>1637</v>
      </c>
      <c r="J142" s="15" t="s">
        <v>1640</v>
      </c>
      <c r="K142" s="15" t="s">
        <v>1844</v>
      </c>
      <c r="L142" s="15" t="s">
        <v>1645</v>
      </c>
      <c r="M142" s="15" t="s">
        <v>2</v>
      </c>
      <c r="N142" s="15" t="s">
        <v>2</v>
      </c>
      <c r="O142" s="15" t="s">
        <v>1639</v>
      </c>
      <c r="P142" s="15" t="s">
        <v>1637</v>
      </c>
      <c r="Q142" s="15" t="s">
        <v>2</v>
      </c>
      <c r="R142" s="15" t="s">
        <v>1639</v>
      </c>
      <c r="S142" s="15" t="s">
        <v>1637</v>
      </c>
      <c r="T142" s="15" t="s">
        <v>2</v>
      </c>
      <c r="U142" s="15" t="s">
        <v>1822</v>
      </c>
      <c r="V142" s="15" t="s">
        <v>1822</v>
      </c>
      <c r="W142" s="15" t="s">
        <v>1647</v>
      </c>
      <c r="X142" s="15" t="s">
        <v>2</v>
      </c>
      <c r="Y142" s="15" t="s">
        <v>2</v>
      </c>
      <c r="Z142" s="15" t="s">
        <v>2</v>
      </c>
      <c r="AA142" s="15" t="s">
        <v>1648</v>
      </c>
      <c r="AB142" s="15" t="s">
        <v>1648</v>
      </c>
      <c r="AC142" s="15" t="s">
        <v>1648</v>
      </c>
      <c r="AD142" s="15" t="s">
        <v>1648</v>
      </c>
      <c r="AE142" s="15" t="s">
        <v>1648</v>
      </c>
      <c r="AF142" s="15" t="s">
        <v>1648</v>
      </c>
      <c r="AG142" s="15" t="s">
        <v>1648</v>
      </c>
      <c r="AH142" s="15" t="s">
        <v>2</v>
      </c>
      <c r="AI142" s="15" t="s">
        <v>2</v>
      </c>
      <c r="AJ142" s="15" t="s">
        <v>1812</v>
      </c>
      <c r="AK142" s="15" t="s">
        <v>1780</v>
      </c>
      <c r="AL142" s="15" t="s">
        <v>57</v>
      </c>
      <c r="AM142" s="15" t="s">
        <v>1935</v>
      </c>
      <c r="AN142" s="16">
        <v>10</v>
      </c>
      <c r="AO142" s="16">
        <v>10</v>
      </c>
      <c r="AP142" s="17"/>
      <c r="AQ142" s="17"/>
      <c r="AR142" s="17">
        <v>45837</v>
      </c>
      <c r="AS142" s="17"/>
      <c r="AT142" s="17"/>
      <c r="AU142" s="16">
        <v>20</v>
      </c>
      <c r="AV142" s="18" t="s">
        <v>1652</v>
      </c>
      <c r="AW142" s="17"/>
      <c r="AX142" s="17">
        <v>45381</v>
      </c>
      <c r="AY142" s="17">
        <v>45381</v>
      </c>
    </row>
    <row r="143" spans="1:51" x14ac:dyDescent="0.35">
      <c r="A143" s="18" t="str">
        <f t="shared" si="2"/>
        <v>EDGER965136</v>
      </c>
      <c r="B143" s="15" t="s">
        <v>1639</v>
      </c>
      <c r="C143" s="15" t="s">
        <v>9</v>
      </c>
      <c r="D143" s="15" t="s">
        <v>1232</v>
      </c>
      <c r="E143" s="15" t="s">
        <v>1845</v>
      </c>
      <c r="F143" s="15" t="s">
        <v>1846</v>
      </c>
      <c r="G143" s="15" t="s">
        <v>1643</v>
      </c>
      <c r="H143" s="15" t="s">
        <v>2</v>
      </c>
      <c r="I143" s="15" t="s">
        <v>1637</v>
      </c>
      <c r="J143" s="15" t="s">
        <v>1640</v>
      </c>
      <c r="K143" s="15" t="s">
        <v>1844</v>
      </c>
      <c r="L143" s="15" t="s">
        <v>1645</v>
      </c>
      <c r="M143" s="15" t="s">
        <v>2</v>
      </c>
      <c r="N143" s="15" t="s">
        <v>2</v>
      </c>
      <c r="O143" s="15" t="s">
        <v>1639</v>
      </c>
      <c r="P143" s="15" t="s">
        <v>1637</v>
      </c>
      <c r="Q143" s="15" t="s">
        <v>2</v>
      </c>
      <c r="R143" s="15" t="s">
        <v>1639</v>
      </c>
      <c r="S143" s="15" t="s">
        <v>1637</v>
      </c>
      <c r="T143" s="15" t="s">
        <v>2</v>
      </c>
      <c r="U143" s="15" t="s">
        <v>1822</v>
      </c>
      <c r="V143" s="15" t="s">
        <v>1822</v>
      </c>
      <c r="W143" s="15" t="s">
        <v>1647</v>
      </c>
      <c r="X143" s="15" t="s">
        <v>2</v>
      </c>
      <c r="Y143" s="15" t="s">
        <v>2</v>
      </c>
      <c r="Z143" s="15" t="s">
        <v>2</v>
      </c>
      <c r="AA143" s="15" t="s">
        <v>1648</v>
      </c>
      <c r="AB143" s="15" t="s">
        <v>1648</v>
      </c>
      <c r="AC143" s="15" t="s">
        <v>1648</v>
      </c>
      <c r="AD143" s="15" t="s">
        <v>1648</v>
      </c>
      <c r="AE143" s="15" t="s">
        <v>1648</v>
      </c>
      <c r="AF143" s="15" t="s">
        <v>1648</v>
      </c>
      <c r="AG143" s="15" t="s">
        <v>1648</v>
      </c>
      <c r="AH143" s="15" t="s">
        <v>2</v>
      </c>
      <c r="AI143" s="15" t="s">
        <v>2</v>
      </c>
      <c r="AJ143" s="15" t="s">
        <v>1812</v>
      </c>
      <c r="AK143" s="15" t="s">
        <v>1780</v>
      </c>
      <c r="AL143" s="15" t="s">
        <v>57</v>
      </c>
      <c r="AM143" s="15" t="s">
        <v>1935</v>
      </c>
      <c r="AN143" s="16">
        <v>10</v>
      </c>
      <c r="AO143" s="16">
        <v>10</v>
      </c>
      <c r="AP143" s="17"/>
      <c r="AQ143" s="17"/>
      <c r="AR143" s="17">
        <v>45837</v>
      </c>
      <c r="AS143" s="17"/>
      <c r="AT143" s="17"/>
      <c r="AU143" s="16">
        <v>20</v>
      </c>
      <c r="AV143" s="18" t="s">
        <v>1652</v>
      </c>
      <c r="AW143" s="17"/>
      <c r="AX143" s="17">
        <v>45381</v>
      </c>
      <c r="AY143" s="17">
        <v>45381</v>
      </c>
    </row>
    <row r="144" spans="1:51" x14ac:dyDescent="0.35">
      <c r="A144" s="18" t="str">
        <f t="shared" si="2"/>
        <v>EDGES-ACM3BW503</v>
      </c>
      <c r="B144" s="15" t="s">
        <v>1639</v>
      </c>
      <c r="C144" s="15" t="s">
        <v>9</v>
      </c>
      <c r="D144" s="15" t="s">
        <v>1237</v>
      </c>
      <c r="E144" s="15" t="s">
        <v>1852</v>
      </c>
      <c r="F144" s="15" t="s">
        <v>1853</v>
      </c>
      <c r="G144" s="15" t="s">
        <v>1643</v>
      </c>
      <c r="H144" s="15" t="s">
        <v>2</v>
      </c>
      <c r="I144" s="15" t="s">
        <v>1637</v>
      </c>
      <c r="J144" s="15" t="s">
        <v>2</v>
      </c>
      <c r="K144" s="15" t="s">
        <v>1673</v>
      </c>
      <c r="L144" s="15" t="s">
        <v>1645</v>
      </c>
      <c r="M144" s="15" t="s">
        <v>2</v>
      </c>
      <c r="N144" s="15" t="s">
        <v>2</v>
      </c>
      <c r="O144" s="15" t="s">
        <v>1639</v>
      </c>
      <c r="P144" s="15" t="s">
        <v>1637</v>
      </c>
      <c r="Q144" s="15" t="s">
        <v>2</v>
      </c>
      <c r="R144" s="15" t="s">
        <v>1639</v>
      </c>
      <c r="S144" s="15" t="s">
        <v>1637</v>
      </c>
      <c r="T144" s="15" t="s">
        <v>2</v>
      </c>
      <c r="U144" s="15" t="s">
        <v>1817</v>
      </c>
      <c r="V144" s="15" t="s">
        <v>1817</v>
      </c>
      <c r="W144" s="15" t="s">
        <v>1647</v>
      </c>
      <c r="X144" s="15" t="s">
        <v>2</v>
      </c>
      <c r="Y144" s="15" t="s">
        <v>2</v>
      </c>
      <c r="Z144" s="15" t="s">
        <v>2</v>
      </c>
      <c r="AA144" s="15" t="s">
        <v>1648</v>
      </c>
      <c r="AB144" s="15" t="s">
        <v>1648</v>
      </c>
      <c r="AC144" s="15" t="s">
        <v>1648</v>
      </c>
      <c r="AD144" s="15" t="s">
        <v>1648</v>
      </c>
      <c r="AE144" s="15" t="s">
        <v>1648</v>
      </c>
      <c r="AF144" s="15" t="s">
        <v>1648</v>
      </c>
      <c r="AG144" s="15" t="s">
        <v>1648</v>
      </c>
      <c r="AH144" s="15" t="s">
        <v>2</v>
      </c>
      <c r="AI144" s="15" t="s">
        <v>2</v>
      </c>
      <c r="AJ144" s="15" t="s">
        <v>1854</v>
      </c>
      <c r="AK144" s="15" t="s">
        <v>1780</v>
      </c>
      <c r="AL144" s="15" t="s">
        <v>57</v>
      </c>
      <c r="AM144" s="15" t="s">
        <v>1935</v>
      </c>
      <c r="AN144" s="16">
        <v>10</v>
      </c>
      <c r="AO144" s="16">
        <v>10</v>
      </c>
      <c r="AP144" s="17"/>
      <c r="AQ144" s="17"/>
      <c r="AR144" s="17">
        <v>45837</v>
      </c>
      <c r="AS144" s="17"/>
      <c r="AT144" s="17"/>
      <c r="AU144" s="16">
        <v>10</v>
      </c>
      <c r="AV144" s="18" t="s">
        <v>1652</v>
      </c>
      <c r="AW144" s="17"/>
      <c r="AX144" s="17">
        <v>45438</v>
      </c>
      <c r="AY144" s="17">
        <v>45381</v>
      </c>
    </row>
    <row r="145" spans="1:51" x14ac:dyDescent="0.35">
      <c r="A145" s="18" t="str">
        <f t="shared" si="2"/>
        <v>EDGES-CM3BKS503</v>
      </c>
      <c r="B145" s="15" t="s">
        <v>1639</v>
      </c>
      <c r="C145" s="15" t="s">
        <v>9</v>
      </c>
      <c r="D145" s="15" t="s">
        <v>75</v>
      </c>
      <c r="E145" s="15" t="s">
        <v>1852</v>
      </c>
      <c r="F145" s="15" t="s">
        <v>1853</v>
      </c>
      <c r="G145" s="15" t="s">
        <v>1643</v>
      </c>
      <c r="H145" s="15" t="s">
        <v>2</v>
      </c>
      <c r="I145" s="15" t="s">
        <v>1637</v>
      </c>
      <c r="J145" s="15" t="s">
        <v>2</v>
      </c>
      <c r="K145" s="15" t="s">
        <v>1673</v>
      </c>
      <c r="L145" s="15" t="s">
        <v>1645</v>
      </c>
      <c r="M145" s="15" t="s">
        <v>2</v>
      </c>
      <c r="N145" s="15" t="s">
        <v>2</v>
      </c>
      <c r="O145" s="15" t="s">
        <v>1639</v>
      </c>
      <c r="P145" s="15" t="s">
        <v>1637</v>
      </c>
      <c r="Q145" s="15" t="s">
        <v>2</v>
      </c>
      <c r="R145" s="15" t="s">
        <v>1639</v>
      </c>
      <c r="S145" s="15" t="s">
        <v>1637</v>
      </c>
      <c r="T145" s="15" t="s">
        <v>2</v>
      </c>
      <c r="U145" s="15" t="s">
        <v>1817</v>
      </c>
      <c r="V145" s="15" t="s">
        <v>1817</v>
      </c>
      <c r="W145" s="15" t="s">
        <v>1647</v>
      </c>
      <c r="X145" s="15" t="s">
        <v>2</v>
      </c>
      <c r="Y145" s="15" t="s">
        <v>2</v>
      </c>
      <c r="Z145" s="15" t="s">
        <v>2</v>
      </c>
      <c r="AA145" s="15" t="s">
        <v>1648</v>
      </c>
      <c r="AB145" s="15" t="s">
        <v>1648</v>
      </c>
      <c r="AC145" s="15" t="s">
        <v>1648</v>
      </c>
      <c r="AD145" s="15" t="s">
        <v>1648</v>
      </c>
      <c r="AE145" s="15" t="s">
        <v>1648</v>
      </c>
      <c r="AF145" s="15" t="s">
        <v>1648</v>
      </c>
      <c r="AG145" s="15" t="s">
        <v>1648</v>
      </c>
      <c r="AH145" s="15" t="s">
        <v>2</v>
      </c>
      <c r="AI145" s="15" t="s">
        <v>2</v>
      </c>
      <c r="AJ145" s="15" t="s">
        <v>1854</v>
      </c>
      <c r="AK145" s="15" t="s">
        <v>1780</v>
      </c>
      <c r="AL145" s="15" t="s">
        <v>57</v>
      </c>
      <c r="AM145" s="15" t="s">
        <v>1935</v>
      </c>
      <c r="AN145" s="16">
        <v>10</v>
      </c>
      <c r="AO145" s="16">
        <v>10</v>
      </c>
      <c r="AP145" s="17"/>
      <c r="AQ145" s="17"/>
      <c r="AR145" s="17">
        <v>45837</v>
      </c>
      <c r="AS145" s="17"/>
      <c r="AT145" s="17"/>
      <c r="AU145" s="16">
        <v>10</v>
      </c>
      <c r="AV145" s="18" t="s">
        <v>1652</v>
      </c>
      <c r="AW145" s="17"/>
      <c r="AX145" s="17">
        <v>45438</v>
      </c>
      <c r="AY145" s="17">
        <v>45381</v>
      </c>
    </row>
    <row r="146" spans="1:51" x14ac:dyDescent="0.35">
      <c r="A146" s="18" t="str">
        <f t="shared" si="2"/>
        <v>EDGES-EY30-V503</v>
      </c>
      <c r="B146" s="15" t="s">
        <v>1639</v>
      </c>
      <c r="C146" s="15" t="s">
        <v>9</v>
      </c>
      <c r="D146" s="15" t="s">
        <v>76</v>
      </c>
      <c r="E146" s="15" t="s">
        <v>1855</v>
      </c>
      <c r="F146" s="15" t="s">
        <v>1849</v>
      </c>
      <c r="G146" s="15" t="s">
        <v>1643</v>
      </c>
      <c r="H146" s="15" t="s">
        <v>2</v>
      </c>
      <c r="I146" s="15" t="s">
        <v>1637</v>
      </c>
      <c r="J146" s="15" t="s">
        <v>2</v>
      </c>
      <c r="K146" s="15" t="s">
        <v>1856</v>
      </c>
      <c r="L146" s="15" t="s">
        <v>1645</v>
      </c>
      <c r="M146" s="15" t="s">
        <v>2</v>
      </c>
      <c r="N146" s="15" t="s">
        <v>2</v>
      </c>
      <c r="O146" s="15" t="s">
        <v>1639</v>
      </c>
      <c r="P146" s="15" t="s">
        <v>1637</v>
      </c>
      <c r="Q146" s="15" t="s">
        <v>2</v>
      </c>
      <c r="R146" s="15" t="s">
        <v>1639</v>
      </c>
      <c r="S146" s="15" t="s">
        <v>1637</v>
      </c>
      <c r="T146" s="15" t="s">
        <v>2</v>
      </c>
      <c r="U146" s="15" t="s">
        <v>1806</v>
      </c>
      <c r="V146" s="15" t="s">
        <v>1806</v>
      </c>
      <c r="W146" s="15" t="s">
        <v>1647</v>
      </c>
      <c r="X146" s="15" t="s">
        <v>2</v>
      </c>
      <c r="Y146" s="15" t="s">
        <v>2</v>
      </c>
      <c r="Z146" s="15" t="s">
        <v>2</v>
      </c>
      <c r="AA146" s="15" t="s">
        <v>1648</v>
      </c>
      <c r="AB146" s="15" t="s">
        <v>1648</v>
      </c>
      <c r="AC146" s="15" t="s">
        <v>1648</v>
      </c>
      <c r="AD146" s="15" t="s">
        <v>1648</v>
      </c>
      <c r="AE146" s="15" t="s">
        <v>1648</v>
      </c>
      <c r="AF146" s="15" t="s">
        <v>1648</v>
      </c>
      <c r="AG146" s="15" t="s">
        <v>1648</v>
      </c>
      <c r="AH146" s="15" t="s">
        <v>2</v>
      </c>
      <c r="AI146" s="15" t="s">
        <v>2</v>
      </c>
      <c r="AJ146" s="15" t="s">
        <v>1779</v>
      </c>
      <c r="AK146" s="15" t="s">
        <v>1780</v>
      </c>
      <c r="AL146" s="15" t="s">
        <v>57</v>
      </c>
      <c r="AM146" s="15" t="s">
        <v>1935</v>
      </c>
      <c r="AN146" s="16">
        <v>10</v>
      </c>
      <c r="AO146" s="16">
        <v>10</v>
      </c>
      <c r="AP146" s="17"/>
      <c r="AQ146" s="17"/>
      <c r="AR146" s="17">
        <v>45837</v>
      </c>
      <c r="AS146" s="17"/>
      <c r="AT146" s="17"/>
      <c r="AU146" s="16">
        <v>5</v>
      </c>
      <c r="AV146" s="18" t="s">
        <v>1652</v>
      </c>
      <c r="AW146" s="17"/>
      <c r="AX146" s="17">
        <v>45381</v>
      </c>
      <c r="AY146" s="17">
        <v>45381</v>
      </c>
    </row>
    <row r="147" spans="1:51" x14ac:dyDescent="0.35">
      <c r="A147" s="18" t="str">
        <f t="shared" si="2"/>
        <v>EDGES-EY80-P503</v>
      </c>
      <c r="B147" s="15" t="s">
        <v>1639</v>
      </c>
      <c r="C147" s="15" t="s">
        <v>9</v>
      </c>
      <c r="D147" s="15" t="s">
        <v>1244</v>
      </c>
      <c r="E147" s="15" t="s">
        <v>1855</v>
      </c>
      <c r="F147" s="15" t="s">
        <v>1849</v>
      </c>
      <c r="G147" s="15" t="s">
        <v>1643</v>
      </c>
      <c r="H147" s="15" t="s">
        <v>2</v>
      </c>
      <c r="I147" s="15" t="s">
        <v>1637</v>
      </c>
      <c r="J147" s="15" t="s">
        <v>2</v>
      </c>
      <c r="K147" s="15" t="s">
        <v>1856</v>
      </c>
      <c r="L147" s="15" t="s">
        <v>1645</v>
      </c>
      <c r="M147" s="15" t="s">
        <v>2</v>
      </c>
      <c r="N147" s="15" t="s">
        <v>2</v>
      </c>
      <c r="O147" s="15" t="s">
        <v>1639</v>
      </c>
      <c r="P147" s="15" t="s">
        <v>1637</v>
      </c>
      <c r="Q147" s="15" t="s">
        <v>2</v>
      </c>
      <c r="R147" s="15" t="s">
        <v>1639</v>
      </c>
      <c r="S147" s="15" t="s">
        <v>1637</v>
      </c>
      <c r="T147" s="15" t="s">
        <v>2</v>
      </c>
      <c r="U147" s="15" t="s">
        <v>1806</v>
      </c>
      <c r="V147" s="15" t="s">
        <v>1806</v>
      </c>
      <c r="W147" s="15" t="s">
        <v>1647</v>
      </c>
      <c r="X147" s="15" t="s">
        <v>2</v>
      </c>
      <c r="Y147" s="15" t="s">
        <v>2</v>
      </c>
      <c r="Z147" s="15" t="s">
        <v>2</v>
      </c>
      <c r="AA147" s="15" t="s">
        <v>1648</v>
      </c>
      <c r="AB147" s="15" t="s">
        <v>1648</v>
      </c>
      <c r="AC147" s="15" t="s">
        <v>1648</v>
      </c>
      <c r="AD147" s="15" t="s">
        <v>1648</v>
      </c>
      <c r="AE147" s="15" t="s">
        <v>1648</v>
      </c>
      <c r="AF147" s="15" t="s">
        <v>1648</v>
      </c>
      <c r="AG147" s="15" t="s">
        <v>1648</v>
      </c>
      <c r="AH147" s="15" t="s">
        <v>2</v>
      </c>
      <c r="AI147" s="15" t="s">
        <v>2</v>
      </c>
      <c r="AJ147" s="15" t="s">
        <v>1779</v>
      </c>
      <c r="AK147" s="15" t="s">
        <v>1780</v>
      </c>
      <c r="AL147" s="15" t="s">
        <v>57</v>
      </c>
      <c r="AM147" s="15" t="s">
        <v>1935</v>
      </c>
      <c r="AN147" s="16">
        <v>10</v>
      </c>
      <c r="AO147" s="16">
        <v>10</v>
      </c>
      <c r="AP147" s="17"/>
      <c r="AQ147" s="17"/>
      <c r="AR147" s="17">
        <v>45837</v>
      </c>
      <c r="AS147" s="17"/>
      <c r="AT147" s="17"/>
      <c r="AU147" s="16">
        <v>5</v>
      </c>
      <c r="AV147" s="18" t="s">
        <v>1652</v>
      </c>
      <c r="AW147" s="17"/>
      <c r="AX147" s="17">
        <v>45381</v>
      </c>
      <c r="AY147" s="17">
        <v>45381</v>
      </c>
    </row>
    <row r="148" spans="1:51" x14ac:dyDescent="0.35">
      <c r="A148" s="18" t="str">
        <f t="shared" si="2"/>
        <v>EDGES-LL41-K503</v>
      </c>
      <c r="B148" s="15" t="s">
        <v>1639</v>
      </c>
      <c r="C148" s="15" t="s">
        <v>9</v>
      </c>
      <c r="D148" s="15" t="s">
        <v>77</v>
      </c>
      <c r="E148" s="15" t="s">
        <v>1852</v>
      </c>
      <c r="F148" s="15" t="s">
        <v>1853</v>
      </c>
      <c r="G148" s="15" t="s">
        <v>1643</v>
      </c>
      <c r="H148" s="15" t="s">
        <v>2</v>
      </c>
      <c r="I148" s="15" t="s">
        <v>1637</v>
      </c>
      <c r="J148" s="15" t="s">
        <v>1640</v>
      </c>
      <c r="K148" s="15" t="s">
        <v>1829</v>
      </c>
      <c r="L148" s="15" t="s">
        <v>1645</v>
      </c>
      <c r="M148" s="15" t="s">
        <v>2</v>
      </c>
      <c r="N148" s="15" t="s">
        <v>2</v>
      </c>
      <c r="O148" s="15" t="s">
        <v>1639</v>
      </c>
      <c r="P148" s="15" t="s">
        <v>1637</v>
      </c>
      <c r="Q148" s="15" t="s">
        <v>2</v>
      </c>
      <c r="R148" s="15" t="s">
        <v>1639</v>
      </c>
      <c r="S148" s="15" t="s">
        <v>1637</v>
      </c>
      <c r="T148" s="15" t="s">
        <v>2</v>
      </c>
      <c r="U148" s="15" t="s">
        <v>1817</v>
      </c>
      <c r="V148" s="15" t="s">
        <v>1817</v>
      </c>
      <c r="W148" s="15" t="s">
        <v>1647</v>
      </c>
      <c r="X148" s="15" t="s">
        <v>2</v>
      </c>
      <c r="Y148" s="15" t="s">
        <v>2</v>
      </c>
      <c r="Z148" s="15" t="s">
        <v>2</v>
      </c>
      <c r="AA148" s="15" t="s">
        <v>1648</v>
      </c>
      <c r="AB148" s="15" t="s">
        <v>1648</v>
      </c>
      <c r="AC148" s="15" t="s">
        <v>1648</v>
      </c>
      <c r="AD148" s="15" t="s">
        <v>1648</v>
      </c>
      <c r="AE148" s="15" t="s">
        <v>1648</v>
      </c>
      <c r="AF148" s="15" t="s">
        <v>1648</v>
      </c>
      <c r="AG148" s="15" t="s">
        <v>1648</v>
      </c>
      <c r="AH148" s="15" t="s">
        <v>2</v>
      </c>
      <c r="AI148" s="15" t="s">
        <v>2</v>
      </c>
      <c r="AJ148" s="15" t="s">
        <v>1854</v>
      </c>
      <c r="AK148" s="15" t="s">
        <v>1780</v>
      </c>
      <c r="AL148" s="15" t="s">
        <v>57</v>
      </c>
      <c r="AM148" s="15" t="s">
        <v>1935</v>
      </c>
      <c r="AN148" s="16">
        <v>10</v>
      </c>
      <c r="AO148" s="16">
        <v>10</v>
      </c>
      <c r="AP148" s="17"/>
      <c r="AQ148" s="17"/>
      <c r="AR148" s="17">
        <v>45837</v>
      </c>
      <c r="AS148" s="17"/>
      <c r="AT148" s="17"/>
      <c r="AU148" s="16">
        <v>5</v>
      </c>
      <c r="AV148" s="18" t="s">
        <v>1652</v>
      </c>
      <c r="AW148" s="17"/>
      <c r="AX148" s="17">
        <v>45381</v>
      </c>
      <c r="AY148" s="17">
        <v>45381</v>
      </c>
    </row>
    <row r="149" spans="1:51" x14ac:dyDescent="0.35">
      <c r="A149" s="18" t="str">
        <f t="shared" si="2"/>
        <v>EDGES-LS6A-K803</v>
      </c>
      <c r="B149" s="15" t="s">
        <v>1639</v>
      </c>
      <c r="C149" s="15" t="s">
        <v>9</v>
      </c>
      <c r="D149" s="15" t="s">
        <v>1247</v>
      </c>
      <c r="E149" s="15" t="s">
        <v>1852</v>
      </c>
      <c r="F149" s="15" t="s">
        <v>1853</v>
      </c>
      <c r="G149" s="15" t="s">
        <v>1643</v>
      </c>
      <c r="H149" s="15" t="s">
        <v>2</v>
      </c>
      <c r="I149" s="15" t="s">
        <v>1637</v>
      </c>
      <c r="J149" s="15" t="s">
        <v>1640</v>
      </c>
      <c r="K149" s="15" t="s">
        <v>1773</v>
      </c>
      <c r="L149" s="15" t="s">
        <v>1645</v>
      </c>
      <c r="M149" s="15" t="s">
        <v>2</v>
      </c>
      <c r="N149" s="15" t="s">
        <v>2</v>
      </c>
      <c r="O149" s="15" t="s">
        <v>1639</v>
      </c>
      <c r="P149" s="15" t="s">
        <v>1637</v>
      </c>
      <c r="Q149" s="15" t="s">
        <v>2</v>
      </c>
      <c r="R149" s="15" t="s">
        <v>1639</v>
      </c>
      <c r="S149" s="15" t="s">
        <v>1637</v>
      </c>
      <c r="T149" s="15" t="s">
        <v>2</v>
      </c>
      <c r="U149" s="15" t="s">
        <v>1822</v>
      </c>
      <c r="V149" s="15" t="s">
        <v>1822</v>
      </c>
      <c r="W149" s="15" t="s">
        <v>1647</v>
      </c>
      <c r="X149" s="15" t="s">
        <v>2</v>
      </c>
      <c r="Y149" s="15" t="s">
        <v>2</v>
      </c>
      <c r="Z149" s="15" t="s">
        <v>2</v>
      </c>
      <c r="AA149" s="15" t="s">
        <v>1648</v>
      </c>
      <c r="AB149" s="15" t="s">
        <v>1648</v>
      </c>
      <c r="AC149" s="15" t="s">
        <v>1648</v>
      </c>
      <c r="AD149" s="15" t="s">
        <v>1648</v>
      </c>
      <c r="AE149" s="15" t="s">
        <v>1648</v>
      </c>
      <c r="AF149" s="15" t="s">
        <v>1648</v>
      </c>
      <c r="AG149" s="15" t="s">
        <v>1648</v>
      </c>
      <c r="AH149" s="15" t="s">
        <v>2</v>
      </c>
      <c r="AI149" s="15" t="s">
        <v>2</v>
      </c>
      <c r="AJ149" s="15" t="s">
        <v>1854</v>
      </c>
      <c r="AK149" s="15" t="s">
        <v>1780</v>
      </c>
      <c r="AL149" s="15" t="s">
        <v>57</v>
      </c>
      <c r="AM149" s="15" t="s">
        <v>1935</v>
      </c>
      <c r="AN149" s="16">
        <v>10</v>
      </c>
      <c r="AO149" s="16">
        <v>10</v>
      </c>
      <c r="AP149" s="17"/>
      <c r="AQ149" s="17"/>
      <c r="AR149" s="17">
        <v>45837</v>
      </c>
      <c r="AS149" s="17"/>
      <c r="AT149" s="17"/>
      <c r="AU149" s="16">
        <v>5</v>
      </c>
      <c r="AV149" s="18" t="s">
        <v>1652</v>
      </c>
      <c r="AW149" s="17"/>
      <c r="AX149" s="17">
        <v>45381</v>
      </c>
      <c r="AY149" s="17">
        <v>45381</v>
      </c>
    </row>
    <row r="150" spans="1:51" x14ac:dyDescent="0.35">
      <c r="A150" s="18" t="str">
        <f t="shared" si="2"/>
        <v>EDGES-LT4B-A803</v>
      </c>
      <c r="B150" s="15" t="s">
        <v>1639</v>
      </c>
      <c r="C150" s="15" t="s">
        <v>9</v>
      </c>
      <c r="D150" s="15" t="s">
        <v>1250</v>
      </c>
      <c r="E150" s="15" t="s">
        <v>1852</v>
      </c>
      <c r="F150" s="15" t="s">
        <v>1853</v>
      </c>
      <c r="G150" s="15" t="s">
        <v>1643</v>
      </c>
      <c r="H150" s="15" t="s">
        <v>2</v>
      </c>
      <c r="I150" s="15" t="s">
        <v>1637</v>
      </c>
      <c r="J150" s="15" t="s">
        <v>2</v>
      </c>
      <c r="K150" s="15" t="s">
        <v>1858</v>
      </c>
      <c r="L150" s="15" t="s">
        <v>1645</v>
      </c>
      <c r="M150" s="15" t="s">
        <v>2</v>
      </c>
      <c r="N150" s="15" t="s">
        <v>2</v>
      </c>
      <c r="O150" s="15" t="s">
        <v>1639</v>
      </c>
      <c r="P150" s="15" t="s">
        <v>1637</v>
      </c>
      <c r="Q150" s="15" t="s">
        <v>2</v>
      </c>
      <c r="R150" s="15" t="s">
        <v>1639</v>
      </c>
      <c r="S150" s="15" t="s">
        <v>1637</v>
      </c>
      <c r="T150" s="15" t="s">
        <v>2</v>
      </c>
      <c r="U150" s="15" t="s">
        <v>1822</v>
      </c>
      <c r="V150" s="15" t="s">
        <v>1822</v>
      </c>
      <c r="W150" s="15" t="s">
        <v>1647</v>
      </c>
      <c r="X150" s="15" t="s">
        <v>2</v>
      </c>
      <c r="Y150" s="15" t="s">
        <v>2</v>
      </c>
      <c r="Z150" s="15" t="s">
        <v>2</v>
      </c>
      <c r="AA150" s="15" t="s">
        <v>1648</v>
      </c>
      <c r="AB150" s="15" t="s">
        <v>1648</v>
      </c>
      <c r="AC150" s="15" t="s">
        <v>1648</v>
      </c>
      <c r="AD150" s="15" t="s">
        <v>1648</v>
      </c>
      <c r="AE150" s="15" t="s">
        <v>1648</v>
      </c>
      <c r="AF150" s="15" t="s">
        <v>1648</v>
      </c>
      <c r="AG150" s="15" t="s">
        <v>1648</v>
      </c>
      <c r="AH150" s="15" t="s">
        <v>2</v>
      </c>
      <c r="AI150" s="15" t="s">
        <v>2</v>
      </c>
      <c r="AJ150" s="15" t="s">
        <v>1854</v>
      </c>
      <c r="AK150" s="15" t="s">
        <v>1780</v>
      </c>
      <c r="AL150" s="15" t="s">
        <v>57</v>
      </c>
      <c r="AM150" s="15" t="s">
        <v>1935</v>
      </c>
      <c r="AN150" s="16">
        <v>10</v>
      </c>
      <c r="AO150" s="16">
        <v>10</v>
      </c>
      <c r="AP150" s="17"/>
      <c r="AQ150" s="17"/>
      <c r="AR150" s="17">
        <v>45837</v>
      </c>
      <c r="AS150" s="17"/>
      <c r="AT150" s="17"/>
      <c r="AU150" s="16">
        <v>5</v>
      </c>
      <c r="AV150" s="18" t="s">
        <v>1652</v>
      </c>
      <c r="AW150" s="17"/>
      <c r="AX150" s="17">
        <v>45381</v>
      </c>
      <c r="AY150" s="17">
        <v>45381</v>
      </c>
    </row>
    <row r="151" spans="1:51" x14ac:dyDescent="0.35">
      <c r="A151" s="18" t="str">
        <f t="shared" si="2"/>
        <v>EDGES-LV67-A803</v>
      </c>
      <c r="B151" s="15" t="s">
        <v>1639</v>
      </c>
      <c r="C151" s="15" t="s">
        <v>9</v>
      </c>
      <c r="D151" s="15" t="s">
        <v>1251</v>
      </c>
      <c r="E151" s="15" t="s">
        <v>1843</v>
      </c>
      <c r="F151" s="15" t="s">
        <v>1853</v>
      </c>
      <c r="G151" s="15" t="s">
        <v>1643</v>
      </c>
      <c r="H151" s="15" t="s">
        <v>2</v>
      </c>
      <c r="I151" s="15" t="s">
        <v>1637</v>
      </c>
      <c r="J151" s="15" t="s">
        <v>1640</v>
      </c>
      <c r="K151" s="15" t="s">
        <v>1859</v>
      </c>
      <c r="L151" s="15" t="s">
        <v>1645</v>
      </c>
      <c r="M151" s="15" t="s">
        <v>2</v>
      </c>
      <c r="N151" s="15" t="s">
        <v>2</v>
      </c>
      <c r="O151" s="15" t="s">
        <v>1639</v>
      </c>
      <c r="P151" s="15" t="s">
        <v>1637</v>
      </c>
      <c r="Q151" s="15" t="s">
        <v>2</v>
      </c>
      <c r="R151" s="15" t="s">
        <v>1639</v>
      </c>
      <c r="S151" s="15" t="s">
        <v>1637</v>
      </c>
      <c r="T151" s="15" t="s">
        <v>2</v>
      </c>
      <c r="U151" s="15" t="s">
        <v>1822</v>
      </c>
      <c r="V151" s="15" t="s">
        <v>1822</v>
      </c>
      <c r="W151" s="15" t="s">
        <v>1647</v>
      </c>
      <c r="X151" s="15" t="s">
        <v>2</v>
      </c>
      <c r="Y151" s="15" t="s">
        <v>2</v>
      </c>
      <c r="Z151" s="15" t="s">
        <v>2</v>
      </c>
      <c r="AA151" s="15" t="s">
        <v>1648</v>
      </c>
      <c r="AB151" s="15" t="s">
        <v>1648</v>
      </c>
      <c r="AC151" s="15" t="s">
        <v>1648</v>
      </c>
      <c r="AD151" s="15" t="s">
        <v>1648</v>
      </c>
      <c r="AE151" s="15" t="s">
        <v>1648</v>
      </c>
      <c r="AF151" s="15" t="s">
        <v>1648</v>
      </c>
      <c r="AG151" s="15" t="s">
        <v>1648</v>
      </c>
      <c r="AH151" s="15" t="s">
        <v>2</v>
      </c>
      <c r="AI151" s="15" t="s">
        <v>2</v>
      </c>
      <c r="AJ151" s="15" t="s">
        <v>1854</v>
      </c>
      <c r="AK151" s="15" t="s">
        <v>1780</v>
      </c>
      <c r="AL151" s="15" t="s">
        <v>57</v>
      </c>
      <c r="AM151" s="15" t="s">
        <v>1935</v>
      </c>
      <c r="AN151" s="16">
        <v>10</v>
      </c>
      <c r="AO151" s="16">
        <v>10</v>
      </c>
      <c r="AP151" s="17"/>
      <c r="AQ151" s="17"/>
      <c r="AR151" s="17">
        <v>45837</v>
      </c>
      <c r="AS151" s="17"/>
      <c r="AT151" s="17"/>
      <c r="AU151" s="16">
        <v>5</v>
      </c>
      <c r="AV151" s="18" t="s">
        <v>1652</v>
      </c>
      <c r="AW151" s="17"/>
      <c r="AX151" s="17">
        <v>45381</v>
      </c>
      <c r="AY151" s="17">
        <v>45381</v>
      </c>
    </row>
    <row r="152" spans="1:51" x14ac:dyDescent="0.35">
      <c r="A152" s="18" t="str">
        <f t="shared" si="2"/>
        <v>EDGES-LV69-S803</v>
      </c>
      <c r="B152" s="15" t="s">
        <v>1639</v>
      </c>
      <c r="C152" s="15" t="s">
        <v>9</v>
      </c>
      <c r="D152" s="15" t="s">
        <v>1253</v>
      </c>
      <c r="E152" s="15" t="s">
        <v>1852</v>
      </c>
      <c r="F152" s="15" t="s">
        <v>1853</v>
      </c>
      <c r="G152" s="15" t="s">
        <v>1643</v>
      </c>
      <c r="H152" s="15" t="s">
        <v>2</v>
      </c>
      <c r="I152" s="15" t="s">
        <v>1637</v>
      </c>
      <c r="J152" s="15" t="s">
        <v>2</v>
      </c>
      <c r="K152" s="15" t="s">
        <v>1720</v>
      </c>
      <c r="L152" s="15" t="s">
        <v>1645</v>
      </c>
      <c r="M152" s="15" t="s">
        <v>2</v>
      </c>
      <c r="N152" s="15" t="s">
        <v>2</v>
      </c>
      <c r="O152" s="15" t="s">
        <v>1639</v>
      </c>
      <c r="P152" s="15" t="s">
        <v>1637</v>
      </c>
      <c r="Q152" s="15" t="s">
        <v>2</v>
      </c>
      <c r="R152" s="15" t="s">
        <v>1639</v>
      </c>
      <c r="S152" s="15" t="s">
        <v>1637</v>
      </c>
      <c r="T152" s="15" t="s">
        <v>2</v>
      </c>
      <c r="U152" s="15" t="s">
        <v>1822</v>
      </c>
      <c r="V152" s="15" t="s">
        <v>1822</v>
      </c>
      <c r="W152" s="15" t="s">
        <v>1647</v>
      </c>
      <c r="X152" s="15" t="s">
        <v>2</v>
      </c>
      <c r="Y152" s="15" t="s">
        <v>2</v>
      </c>
      <c r="Z152" s="15" t="s">
        <v>2</v>
      </c>
      <c r="AA152" s="15" t="s">
        <v>1648</v>
      </c>
      <c r="AB152" s="15" t="s">
        <v>1648</v>
      </c>
      <c r="AC152" s="15" t="s">
        <v>1648</v>
      </c>
      <c r="AD152" s="15" t="s">
        <v>1648</v>
      </c>
      <c r="AE152" s="15" t="s">
        <v>1648</v>
      </c>
      <c r="AF152" s="15" t="s">
        <v>1648</v>
      </c>
      <c r="AG152" s="15" t="s">
        <v>1648</v>
      </c>
      <c r="AH152" s="15" t="s">
        <v>2</v>
      </c>
      <c r="AI152" s="15" t="s">
        <v>2</v>
      </c>
      <c r="AJ152" s="15" t="s">
        <v>1854</v>
      </c>
      <c r="AK152" s="15" t="s">
        <v>1780</v>
      </c>
      <c r="AL152" s="15" t="s">
        <v>57</v>
      </c>
      <c r="AM152" s="15" t="s">
        <v>1935</v>
      </c>
      <c r="AN152" s="16">
        <v>10</v>
      </c>
      <c r="AO152" s="16">
        <v>10</v>
      </c>
      <c r="AP152" s="17"/>
      <c r="AQ152" s="17"/>
      <c r="AR152" s="17">
        <v>45837</v>
      </c>
      <c r="AS152" s="17"/>
      <c r="AT152" s="17"/>
      <c r="AU152" s="16">
        <v>5</v>
      </c>
      <c r="AV152" s="18" t="s">
        <v>1652</v>
      </c>
      <c r="AW152" s="17"/>
      <c r="AX152" s="17">
        <v>45381</v>
      </c>
      <c r="AY152" s="17">
        <v>45381</v>
      </c>
    </row>
    <row r="153" spans="1:51" x14ac:dyDescent="0.35">
      <c r="A153" s="18" t="str">
        <f t="shared" si="2"/>
        <v>EDGES-LV6U-K803</v>
      </c>
      <c r="B153" s="15" t="s">
        <v>1639</v>
      </c>
      <c r="C153" s="15" t="s">
        <v>9</v>
      </c>
      <c r="D153" s="15" t="s">
        <v>1254</v>
      </c>
      <c r="E153" s="15" t="s">
        <v>1852</v>
      </c>
      <c r="F153" s="15" t="s">
        <v>1853</v>
      </c>
      <c r="G153" s="15" t="s">
        <v>1643</v>
      </c>
      <c r="H153" s="15" t="s">
        <v>2</v>
      </c>
      <c r="I153" s="15" t="s">
        <v>1637</v>
      </c>
      <c r="J153" s="15" t="s">
        <v>1640</v>
      </c>
      <c r="K153" s="15" t="s">
        <v>1773</v>
      </c>
      <c r="L153" s="15" t="s">
        <v>1645</v>
      </c>
      <c r="M153" s="15" t="s">
        <v>2</v>
      </c>
      <c r="N153" s="15" t="s">
        <v>2</v>
      </c>
      <c r="O153" s="15" t="s">
        <v>1639</v>
      </c>
      <c r="P153" s="15" t="s">
        <v>1637</v>
      </c>
      <c r="Q153" s="15" t="s">
        <v>2</v>
      </c>
      <c r="R153" s="15" t="s">
        <v>1639</v>
      </c>
      <c r="S153" s="15" t="s">
        <v>1637</v>
      </c>
      <c r="T153" s="15" t="s">
        <v>2</v>
      </c>
      <c r="U153" s="15" t="s">
        <v>1822</v>
      </c>
      <c r="V153" s="15" t="s">
        <v>1822</v>
      </c>
      <c r="W153" s="15" t="s">
        <v>1647</v>
      </c>
      <c r="X153" s="15" t="s">
        <v>2</v>
      </c>
      <c r="Y153" s="15" t="s">
        <v>2</v>
      </c>
      <c r="Z153" s="15" t="s">
        <v>2</v>
      </c>
      <c r="AA153" s="15" t="s">
        <v>1648</v>
      </c>
      <c r="AB153" s="15" t="s">
        <v>1648</v>
      </c>
      <c r="AC153" s="15" t="s">
        <v>1648</v>
      </c>
      <c r="AD153" s="15" t="s">
        <v>1648</v>
      </c>
      <c r="AE153" s="15" t="s">
        <v>1648</v>
      </c>
      <c r="AF153" s="15" t="s">
        <v>1648</v>
      </c>
      <c r="AG153" s="15" t="s">
        <v>1648</v>
      </c>
      <c r="AH153" s="15" t="s">
        <v>2</v>
      </c>
      <c r="AI153" s="15" t="s">
        <v>2</v>
      </c>
      <c r="AJ153" s="15" t="s">
        <v>1854</v>
      </c>
      <c r="AK153" s="15" t="s">
        <v>1780</v>
      </c>
      <c r="AL153" s="15" t="s">
        <v>57</v>
      </c>
      <c r="AM153" s="15" t="s">
        <v>1935</v>
      </c>
      <c r="AN153" s="16">
        <v>10</v>
      </c>
      <c r="AO153" s="16">
        <v>10</v>
      </c>
      <c r="AP153" s="17"/>
      <c r="AQ153" s="17"/>
      <c r="AR153" s="17">
        <v>45837</v>
      </c>
      <c r="AS153" s="17"/>
      <c r="AT153" s="17"/>
      <c r="AU153" s="16">
        <v>5</v>
      </c>
      <c r="AV153" s="18" t="s">
        <v>1652</v>
      </c>
      <c r="AW153" s="17"/>
      <c r="AX153" s="17">
        <v>45381</v>
      </c>
      <c r="AY153" s="17">
        <v>45381</v>
      </c>
    </row>
    <row r="154" spans="1:51" x14ac:dyDescent="0.35">
      <c r="A154" s="18" t="str">
        <f t="shared" si="2"/>
        <v>EDGES-PV3B-K803</v>
      </c>
      <c r="B154" s="15" t="s">
        <v>1639</v>
      </c>
      <c r="C154" s="15" t="s">
        <v>9</v>
      </c>
      <c r="D154" s="15" t="s">
        <v>1260</v>
      </c>
      <c r="E154" s="15" t="s">
        <v>1852</v>
      </c>
      <c r="F154" s="15" t="s">
        <v>1853</v>
      </c>
      <c r="G154" s="15" t="s">
        <v>1643</v>
      </c>
      <c r="H154" s="15" t="s">
        <v>2</v>
      </c>
      <c r="I154" s="15" t="s">
        <v>1637</v>
      </c>
      <c r="J154" s="15" t="s">
        <v>2</v>
      </c>
      <c r="K154" s="15" t="s">
        <v>1673</v>
      </c>
      <c r="L154" s="15" t="s">
        <v>1645</v>
      </c>
      <c r="M154" s="15" t="s">
        <v>2</v>
      </c>
      <c r="N154" s="15" t="s">
        <v>2</v>
      </c>
      <c r="O154" s="15" t="s">
        <v>1639</v>
      </c>
      <c r="P154" s="15" t="s">
        <v>1637</v>
      </c>
      <c r="Q154" s="15" t="s">
        <v>2</v>
      </c>
      <c r="R154" s="15" t="s">
        <v>1639</v>
      </c>
      <c r="S154" s="15" t="s">
        <v>1637</v>
      </c>
      <c r="T154" s="15" t="s">
        <v>2</v>
      </c>
      <c r="U154" s="15" t="s">
        <v>1822</v>
      </c>
      <c r="V154" s="15" t="s">
        <v>1822</v>
      </c>
      <c r="W154" s="15" t="s">
        <v>1647</v>
      </c>
      <c r="X154" s="15" t="s">
        <v>2</v>
      </c>
      <c r="Y154" s="15" t="s">
        <v>2</v>
      </c>
      <c r="Z154" s="15" t="s">
        <v>2</v>
      </c>
      <c r="AA154" s="15" t="s">
        <v>1648</v>
      </c>
      <c r="AB154" s="15" t="s">
        <v>1648</v>
      </c>
      <c r="AC154" s="15" t="s">
        <v>1648</v>
      </c>
      <c r="AD154" s="15" t="s">
        <v>1648</v>
      </c>
      <c r="AE154" s="15" t="s">
        <v>1648</v>
      </c>
      <c r="AF154" s="15" t="s">
        <v>1648</v>
      </c>
      <c r="AG154" s="15" t="s">
        <v>1648</v>
      </c>
      <c r="AH154" s="15" t="s">
        <v>2</v>
      </c>
      <c r="AI154" s="15" t="s">
        <v>2</v>
      </c>
      <c r="AJ154" s="15" t="s">
        <v>1854</v>
      </c>
      <c r="AK154" s="15" t="s">
        <v>1780</v>
      </c>
      <c r="AL154" s="15" t="s">
        <v>57</v>
      </c>
      <c r="AM154" s="15" t="s">
        <v>1935</v>
      </c>
      <c r="AN154" s="16">
        <v>10</v>
      </c>
      <c r="AO154" s="16">
        <v>10</v>
      </c>
      <c r="AP154" s="17"/>
      <c r="AQ154" s="17"/>
      <c r="AR154" s="17">
        <v>45837</v>
      </c>
      <c r="AS154" s="17"/>
      <c r="AT154" s="17"/>
      <c r="AU154" s="16">
        <v>5</v>
      </c>
      <c r="AV154" s="18" t="s">
        <v>1652</v>
      </c>
      <c r="AW154" s="17"/>
      <c r="AX154" s="17">
        <v>45381</v>
      </c>
      <c r="AY154" s="17">
        <v>45381</v>
      </c>
    </row>
    <row r="155" spans="1:51" x14ac:dyDescent="0.35">
      <c r="A155" s="18" t="str">
        <f t="shared" si="2"/>
        <v>EDGES-PV6B-W803</v>
      </c>
      <c r="B155" s="15" t="s">
        <v>1639</v>
      </c>
      <c r="C155" s="15" t="s">
        <v>9</v>
      </c>
      <c r="D155" s="15" t="s">
        <v>1262</v>
      </c>
      <c r="E155" s="15" t="s">
        <v>1852</v>
      </c>
      <c r="F155" s="15" t="s">
        <v>1853</v>
      </c>
      <c r="G155" s="15" t="s">
        <v>1643</v>
      </c>
      <c r="H155" s="15" t="s">
        <v>2</v>
      </c>
      <c r="I155" s="15" t="s">
        <v>1637</v>
      </c>
      <c r="J155" s="15" t="s">
        <v>2</v>
      </c>
      <c r="K155" s="15" t="s">
        <v>1673</v>
      </c>
      <c r="L155" s="15" t="s">
        <v>1645</v>
      </c>
      <c r="M155" s="15" t="s">
        <v>2</v>
      </c>
      <c r="N155" s="15" t="s">
        <v>2</v>
      </c>
      <c r="O155" s="15" t="s">
        <v>1639</v>
      </c>
      <c r="P155" s="15" t="s">
        <v>1637</v>
      </c>
      <c r="Q155" s="15" t="s">
        <v>2</v>
      </c>
      <c r="R155" s="15" t="s">
        <v>1639</v>
      </c>
      <c r="S155" s="15" t="s">
        <v>1637</v>
      </c>
      <c r="T155" s="15" t="s">
        <v>2</v>
      </c>
      <c r="U155" s="15" t="s">
        <v>1822</v>
      </c>
      <c r="V155" s="15" t="s">
        <v>1822</v>
      </c>
      <c r="W155" s="15" t="s">
        <v>1647</v>
      </c>
      <c r="X155" s="15" t="s">
        <v>2</v>
      </c>
      <c r="Y155" s="15" t="s">
        <v>2</v>
      </c>
      <c r="Z155" s="15" t="s">
        <v>2</v>
      </c>
      <c r="AA155" s="15" t="s">
        <v>1648</v>
      </c>
      <c r="AB155" s="15" t="s">
        <v>1648</v>
      </c>
      <c r="AC155" s="15" t="s">
        <v>1648</v>
      </c>
      <c r="AD155" s="15" t="s">
        <v>1648</v>
      </c>
      <c r="AE155" s="15" t="s">
        <v>1648</v>
      </c>
      <c r="AF155" s="15" t="s">
        <v>1648</v>
      </c>
      <c r="AG155" s="15" t="s">
        <v>1648</v>
      </c>
      <c r="AH155" s="15" t="s">
        <v>2</v>
      </c>
      <c r="AI155" s="15" t="s">
        <v>2</v>
      </c>
      <c r="AJ155" s="15" t="s">
        <v>1854</v>
      </c>
      <c r="AK155" s="15" t="s">
        <v>1780</v>
      </c>
      <c r="AL155" s="15" t="s">
        <v>57</v>
      </c>
      <c r="AM155" s="15" t="s">
        <v>1935</v>
      </c>
      <c r="AN155" s="16">
        <v>10</v>
      </c>
      <c r="AO155" s="16">
        <v>10</v>
      </c>
      <c r="AP155" s="17"/>
      <c r="AQ155" s="17"/>
      <c r="AR155" s="17">
        <v>45837</v>
      </c>
      <c r="AS155" s="17"/>
      <c r="AT155" s="17"/>
      <c r="AU155" s="16">
        <v>5</v>
      </c>
      <c r="AV155" s="18" t="s">
        <v>1652</v>
      </c>
      <c r="AW155" s="17"/>
      <c r="AX155" s="17">
        <v>45381</v>
      </c>
      <c r="AY155" s="17">
        <v>45381</v>
      </c>
    </row>
    <row r="156" spans="1:51" x14ac:dyDescent="0.35">
      <c r="A156" s="18" t="str">
        <f t="shared" si="2"/>
        <v>EDGES-RT37-K503</v>
      </c>
      <c r="B156" s="15" t="s">
        <v>1639</v>
      </c>
      <c r="C156" s="15" t="s">
        <v>9</v>
      </c>
      <c r="D156" s="15" t="s">
        <v>1265</v>
      </c>
      <c r="E156" s="15" t="s">
        <v>1852</v>
      </c>
      <c r="F156" s="15" t="s">
        <v>1853</v>
      </c>
      <c r="G156" s="15" t="s">
        <v>1643</v>
      </c>
      <c r="H156" s="15" t="s">
        <v>2</v>
      </c>
      <c r="I156" s="15" t="s">
        <v>1637</v>
      </c>
      <c r="J156" s="15" t="s">
        <v>1640</v>
      </c>
      <c r="K156" s="15" t="s">
        <v>1829</v>
      </c>
      <c r="L156" s="15" t="s">
        <v>1645</v>
      </c>
      <c r="M156" s="15" t="s">
        <v>2</v>
      </c>
      <c r="N156" s="15" t="s">
        <v>2</v>
      </c>
      <c r="O156" s="15" t="s">
        <v>1639</v>
      </c>
      <c r="P156" s="15" t="s">
        <v>1637</v>
      </c>
      <c r="Q156" s="15" t="s">
        <v>2</v>
      </c>
      <c r="R156" s="15" t="s">
        <v>1639</v>
      </c>
      <c r="S156" s="15" t="s">
        <v>1637</v>
      </c>
      <c r="T156" s="15" t="s">
        <v>2</v>
      </c>
      <c r="U156" s="15" t="s">
        <v>1817</v>
      </c>
      <c r="V156" s="15" t="s">
        <v>1817</v>
      </c>
      <c r="W156" s="15" t="s">
        <v>1647</v>
      </c>
      <c r="X156" s="15" t="s">
        <v>2</v>
      </c>
      <c r="Y156" s="15" t="s">
        <v>2</v>
      </c>
      <c r="Z156" s="15" t="s">
        <v>2</v>
      </c>
      <c r="AA156" s="15" t="s">
        <v>1648</v>
      </c>
      <c r="AB156" s="15" t="s">
        <v>1648</v>
      </c>
      <c r="AC156" s="15" t="s">
        <v>1648</v>
      </c>
      <c r="AD156" s="15" t="s">
        <v>1648</v>
      </c>
      <c r="AE156" s="15" t="s">
        <v>1648</v>
      </c>
      <c r="AF156" s="15" t="s">
        <v>1648</v>
      </c>
      <c r="AG156" s="15" t="s">
        <v>1648</v>
      </c>
      <c r="AH156" s="15" t="s">
        <v>2</v>
      </c>
      <c r="AI156" s="15" t="s">
        <v>2</v>
      </c>
      <c r="AJ156" s="15" t="s">
        <v>1854</v>
      </c>
      <c r="AK156" s="15" t="s">
        <v>1780</v>
      </c>
      <c r="AL156" s="15" t="s">
        <v>57</v>
      </c>
      <c r="AM156" s="15" t="s">
        <v>1935</v>
      </c>
      <c r="AN156" s="16">
        <v>10</v>
      </c>
      <c r="AO156" s="16">
        <v>10</v>
      </c>
      <c r="AP156" s="17"/>
      <c r="AQ156" s="17"/>
      <c r="AR156" s="17">
        <v>45837</v>
      </c>
      <c r="AS156" s="17"/>
      <c r="AT156" s="17"/>
      <c r="AU156" s="16">
        <v>5</v>
      </c>
      <c r="AV156" s="18" t="s">
        <v>1652</v>
      </c>
      <c r="AW156" s="17"/>
      <c r="AX156" s="17">
        <v>45381</v>
      </c>
      <c r="AY156" s="17">
        <v>45381</v>
      </c>
    </row>
    <row r="157" spans="1:51" x14ac:dyDescent="0.35">
      <c r="A157" s="18" t="str">
        <f t="shared" si="2"/>
        <v>EDGES-RT67-S503</v>
      </c>
      <c r="B157" s="15" t="s">
        <v>1639</v>
      </c>
      <c r="C157" s="15" t="s">
        <v>9</v>
      </c>
      <c r="D157" s="15" t="s">
        <v>1267</v>
      </c>
      <c r="E157" s="15" t="s">
        <v>1852</v>
      </c>
      <c r="F157" s="15" t="s">
        <v>1853</v>
      </c>
      <c r="G157" s="15" t="s">
        <v>1643</v>
      </c>
      <c r="H157" s="15" t="s">
        <v>2</v>
      </c>
      <c r="I157" s="15" t="s">
        <v>1637</v>
      </c>
      <c r="J157" s="15" t="s">
        <v>1640</v>
      </c>
      <c r="K157" s="15" t="s">
        <v>1829</v>
      </c>
      <c r="L157" s="15" t="s">
        <v>1645</v>
      </c>
      <c r="M157" s="15" t="s">
        <v>2</v>
      </c>
      <c r="N157" s="15" t="s">
        <v>2</v>
      </c>
      <c r="O157" s="15" t="s">
        <v>1639</v>
      </c>
      <c r="P157" s="15" t="s">
        <v>1637</v>
      </c>
      <c r="Q157" s="15" t="s">
        <v>2</v>
      </c>
      <c r="R157" s="15" t="s">
        <v>1639</v>
      </c>
      <c r="S157" s="15" t="s">
        <v>1637</v>
      </c>
      <c r="T157" s="15" t="s">
        <v>2</v>
      </c>
      <c r="U157" s="15" t="s">
        <v>1817</v>
      </c>
      <c r="V157" s="15" t="s">
        <v>1817</v>
      </c>
      <c r="W157" s="15" t="s">
        <v>1647</v>
      </c>
      <c r="X157" s="15" t="s">
        <v>2</v>
      </c>
      <c r="Y157" s="15" t="s">
        <v>2</v>
      </c>
      <c r="Z157" s="15" t="s">
        <v>2</v>
      </c>
      <c r="AA157" s="15" t="s">
        <v>1648</v>
      </c>
      <c r="AB157" s="15" t="s">
        <v>1648</v>
      </c>
      <c r="AC157" s="15" t="s">
        <v>1648</v>
      </c>
      <c r="AD157" s="15" t="s">
        <v>1648</v>
      </c>
      <c r="AE157" s="15" t="s">
        <v>1648</v>
      </c>
      <c r="AF157" s="15" t="s">
        <v>1648</v>
      </c>
      <c r="AG157" s="15" t="s">
        <v>1648</v>
      </c>
      <c r="AH157" s="15" t="s">
        <v>2</v>
      </c>
      <c r="AI157" s="15" t="s">
        <v>2</v>
      </c>
      <c r="AJ157" s="15" t="s">
        <v>1854</v>
      </c>
      <c r="AK157" s="15" t="s">
        <v>1780</v>
      </c>
      <c r="AL157" s="15" t="s">
        <v>57</v>
      </c>
      <c r="AM157" s="15" t="s">
        <v>1935</v>
      </c>
      <c r="AN157" s="16">
        <v>10</v>
      </c>
      <c r="AO157" s="16">
        <v>10</v>
      </c>
      <c r="AP157" s="17"/>
      <c r="AQ157" s="17"/>
      <c r="AR157" s="17">
        <v>45837</v>
      </c>
      <c r="AS157" s="17"/>
      <c r="AT157" s="17"/>
      <c r="AU157" s="16">
        <v>5</v>
      </c>
      <c r="AV157" s="18" t="s">
        <v>1652</v>
      </c>
      <c r="AW157" s="17"/>
      <c r="AX157" s="17">
        <v>45381</v>
      </c>
      <c r="AY157" s="17">
        <v>45381</v>
      </c>
    </row>
    <row r="158" spans="1:51" x14ac:dyDescent="0.35">
      <c r="A158" s="18" t="str">
        <f t="shared" si="2"/>
        <v>EDGES-RW31-K503</v>
      </c>
      <c r="B158" s="15" t="s">
        <v>1639</v>
      </c>
      <c r="C158" s="15" t="s">
        <v>9</v>
      </c>
      <c r="D158" s="15" t="s">
        <v>1268</v>
      </c>
      <c r="E158" s="15" t="s">
        <v>1852</v>
      </c>
      <c r="F158" s="15" t="s">
        <v>1853</v>
      </c>
      <c r="G158" s="15" t="s">
        <v>1643</v>
      </c>
      <c r="H158" s="15" t="s">
        <v>2</v>
      </c>
      <c r="I158" s="15" t="s">
        <v>1637</v>
      </c>
      <c r="J158" s="15" t="s">
        <v>1640</v>
      </c>
      <c r="K158" s="15" t="s">
        <v>1829</v>
      </c>
      <c r="L158" s="15" t="s">
        <v>1645</v>
      </c>
      <c r="M158" s="15" t="s">
        <v>2</v>
      </c>
      <c r="N158" s="15" t="s">
        <v>2</v>
      </c>
      <c r="O158" s="15" t="s">
        <v>1639</v>
      </c>
      <c r="P158" s="15" t="s">
        <v>1637</v>
      </c>
      <c r="Q158" s="15" t="s">
        <v>2</v>
      </c>
      <c r="R158" s="15" t="s">
        <v>1639</v>
      </c>
      <c r="S158" s="15" t="s">
        <v>1637</v>
      </c>
      <c r="T158" s="15" t="s">
        <v>2</v>
      </c>
      <c r="U158" s="15" t="s">
        <v>1817</v>
      </c>
      <c r="V158" s="15" t="s">
        <v>1817</v>
      </c>
      <c r="W158" s="15" t="s">
        <v>1647</v>
      </c>
      <c r="X158" s="15" t="s">
        <v>2</v>
      </c>
      <c r="Y158" s="15" t="s">
        <v>2</v>
      </c>
      <c r="Z158" s="15" t="s">
        <v>2</v>
      </c>
      <c r="AA158" s="15" t="s">
        <v>1648</v>
      </c>
      <c r="AB158" s="15" t="s">
        <v>1648</v>
      </c>
      <c r="AC158" s="15" t="s">
        <v>1648</v>
      </c>
      <c r="AD158" s="15" t="s">
        <v>1648</v>
      </c>
      <c r="AE158" s="15" t="s">
        <v>1648</v>
      </c>
      <c r="AF158" s="15" t="s">
        <v>1648</v>
      </c>
      <c r="AG158" s="15" t="s">
        <v>1648</v>
      </c>
      <c r="AH158" s="15" t="s">
        <v>2</v>
      </c>
      <c r="AI158" s="15" t="s">
        <v>2</v>
      </c>
      <c r="AJ158" s="15" t="s">
        <v>1854</v>
      </c>
      <c r="AK158" s="15" t="s">
        <v>1780</v>
      </c>
      <c r="AL158" s="15" t="s">
        <v>57</v>
      </c>
      <c r="AM158" s="15" t="s">
        <v>1935</v>
      </c>
      <c r="AN158" s="16">
        <v>10</v>
      </c>
      <c r="AO158" s="16">
        <v>10</v>
      </c>
      <c r="AP158" s="17"/>
      <c r="AQ158" s="17"/>
      <c r="AR158" s="17">
        <v>45837</v>
      </c>
      <c r="AS158" s="17"/>
      <c r="AT158" s="17"/>
      <c r="AU158" s="16">
        <v>5</v>
      </c>
      <c r="AV158" s="18" t="s">
        <v>1652</v>
      </c>
      <c r="AW158" s="17"/>
      <c r="AX158" s="17">
        <v>45381</v>
      </c>
      <c r="AY158" s="17">
        <v>45381</v>
      </c>
    </row>
    <row r="159" spans="1:51" x14ac:dyDescent="0.35">
      <c r="A159" s="18" t="str">
        <f t="shared" si="2"/>
        <v>EDGES-RW33-H503</v>
      </c>
      <c r="B159" s="15" t="s">
        <v>1639</v>
      </c>
      <c r="C159" s="15" t="s">
        <v>9</v>
      </c>
      <c r="D159" s="15" t="s">
        <v>1269</v>
      </c>
      <c r="E159" s="15" t="s">
        <v>1852</v>
      </c>
      <c r="F159" s="15" t="s">
        <v>1853</v>
      </c>
      <c r="G159" s="15" t="s">
        <v>1643</v>
      </c>
      <c r="H159" s="15" t="s">
        <v>2</v>
      </c>
      <c r="I159" s="15" t="s">
        <v>1637</v>
      </c>
      <c r="J159" s="15" t="s">
        <v>1640</v>
      </c>
      <c r="K159" s="15" t="s">
        <v>1829</v>
      </c>
      <c r="L159" s="15" t="s">
        <v>1645</v>
      </c>
      <c r="M159" s="15" t="s">
        <v>2</v>
      </c>
      <c r="N159" s="15" t="s">
        <v>2</v>
      </c>
      <c r="O159" s="15" t="s">
        <v>1639</v>
      </c>
      <c r="P159" s="15" t="s">
        <v>1637</v>
      </c>
      <c r="Q159" s="15" t="s">
        <v>2</v>
      </c>
      <c r="R159" s="15" t="s">
        <v>1639</v>
      </c>
      <c r="S159" s="15" t="s">
        <v>1637</v>
      </c>
      <c r="T159" s="15" t="s">
        <v>2</v>
      </c>
      <c r="U159" s="15" t="s">
        <v>1817</v>
      </c>
      <c r="V159" s="15" t="s">
        <v>1817</v>
      </c>
      <c r="W159" s="15" t="s">
        <v>1647</v>
      </c>
      <c r="X159" s="15" t="s">
        <v>2</v>
      </c>
      <c r="Y159" s="15" t="s">
        <v>2</v>
      </c>
      <c r="Z159" s="15" t="s">
        <v>2</v>
      </c>
      <c r="AA159" s="15" t="s">
        <v>1648</v>
      </c>
      <c r="AB159" s="15" t="s">
        <v>1648</v>
      </c>
      <c r="AC159" s="15" t="s">
        <v>1648</v>
      </c>
      <c r="AD159" s="15" t="s">
        <v>1648</v>
      </c>
      <c r="AE159" s="15" t="s">
        <v>1648</v>
      </c>
      <c r="AF159" s="15" t="s">
        <v>1648</v>
      </c>
      <c r="AG159" s="15" t="s">
        <v>1648</v>
      </c>
      <c r="AH159" s="15" t="s">
        <v>2</v>
      </c>
      <c r="AI159" s="15" t="s">
        <v>2</v>
      </c>
      <c r="AJ159" s="15" t="s">
        <v>1854</v>
      </c>
      <c r="AK159" s="15" t="s">
        <v>1780</v>
      </c>
      <c r="AL159" s="15" t="s">
        <v>57</v>
      </c>
      <c r="AM159" s="15" t="s">
        <v>1935</v>
      </c>
      <c r="AN159" s="16">
        <v>10</v>
      </c>
      <c r="AO159" s="16">
        <v>10</v>
      </c>
      <c r="AP159" s="17"/>
      <c r="AQ159" s="17"/>
      <c r="AR159" s="17">
        <v>45837</v>
      </c>
      <c r="AS159" s="17"/>
      <c r="AT159" s="17"/>
      <c r="AU159" s="16">
        <v>5</v>
      </c>
      <c r="AV159" s="18" t="s">
        <v>1652</v>
      </c>
      <c r="AW159" s="17"/>
      <c r="AX159" s="17">
        <v>45381</v>
      </c>
      <c r="AY159" s="17">
        <v>45381</v>
      </c>
    </row>
    <row r="160" spans="1:51" x14ac:dyDescent="0.35">
      <c r="A160" s="18" t="str">
        <f t="shared" si="2"/>
        <v>EDGES-WM31-P301</v>
      </c>
      <c r="B160" s="15" t="s">
        <v>1639</v>
      </c>
      <c r="C160" s="15" t="s">
        <v>9</v>
      </c>
      <c r="D160" s="15" t="s">
        <v>1271</v>
      </c>
      <c r="E160" s="15" t="s">
        <v>1860</v>
      </c>
      <c r="F160" s="15" t="s">
        <v>1849</v>
      </c>
      <c r="G160" s="15" t="s">
        <v>1643</v>
      </c>
      <c r="H160" s="15" t="s">
        <v>2</v>
      </c>
      <c r="I160" s="15" t="s">
        <v>1637</v>
      </c>
      <c r="J160" s="15" t="s">
        <v>2</v>
      </c>
      <c r="K160" s="15" t="s">
        <v>1861</v>
      </c>
      <c r="L160" s="15" t="s">
        <v>1645</v>
      </c>
      <c r="M160" s="15" t="s">
        <v>2</v>
      </c>
      <c r="N160" s="15" t="s">
        <v>2</v>
      </c>
      <c r="O160" s="15" t="s">
        <v>1639</v>
      </c>
      <c r="P160" s="15" t="s">
        <v>1637</v>
      </c>
      <c r="Q160" s="15" t="s">
        <v>2</v>
      </c>
      <c r="R160" s="15" t="s">
        <v>1639</v>
      </c>
      <c r="S160" s="15" t="s">
        <v>1637</v>
      </c>
      <c r="T160" s="15" t="s">
        <v>2</v>
      </c>
      <c r="U160" s="15" t="s">
        <v>1790</v>
      </c>
      <c r="V160" s="15" t="s">
        <v>1790</v>
      </c>
      <c r="W160" s="15" t="s">
        <v>1647</v>
      </c>
      <c r="X160" s="15" t="s">
        <v>2</v>
      </c>
      <c r="Y160" s="15" t="s">
        <v>2</v>
      </c>
      <c r="Z160" s="15" t="s">
        <v>2</v>
      </c>
      <c r="AA160" s="15" t="s">
        <v>1648</v>
      </c>
      <c r="AB160" s="15" t="s">
        <v>1648</v>
      </c>
      <c r="AC160" s="15" t="s">
        <v>1648</v>
      </c>
      <c r="AD160" s="15" t="s">
        <v>1648</v>
      </c>
      <c r="AE160" s="15" t="s">
        <v>1648</v>
      </c>
      <c r="AF160" s="15" t="s">
        <v>1648</v>
      </c>
      <c r="AG160" s="15" t="s">
        <v>1648</v>
      </c>
      <c r="AH160" s="15" t="s">
        <v>2</v>
      </c>
      <c r="AI160" s="15" t="s">
        <v>2</v>
      </c>
      <c r="AJ160" s="15" t="s">
        <v>1779</v>
      </c>
      <c r="AK160" s="15" t="s">
        <v>1780</v>
      </c>
      <c r="AL160" s="15" t="s">
        <v>57</v>
      </c>
      <c r="AM160" s="15" t="s">
        <v>1935</v>
      </c>
      <c r="AN160" s="16">
        <v>10</v>
      </c>
      <c r="AO160" s="16">
        <v>10</v>
      </c>
      <c r="AP160" s="17"/>
      <c r="AQ160" s="17"/>
      <c r="AR160" s="17">
        <v>45837</v>
      </c>
      <c r="AS160" s="17"/>
      <c r="AT160" s="17"/>
      <c r="AU160" s="16">
        <v>20</v>
      </c>
      <c r="AV160" s="18" t="s">
        <v>1652</v>
      </c>
      <c r="AW160" s="17"/>
      <c r="AX160" s="17">
        <v>45381</v>
      </c>
      <c r="AY160" s="17">
        <v>45381</v>
      </c>
    </row>
    <row r="161" spans="1:51" x14ac:dyDescent="0.35">
      <c r="A161" s="18" t="str">
        <f t="shared" si="2"/>
        <v>EDGES-WR51-P503</v>
      </c>
      <c r="B161" s="15" t="s">
        <v>1639</v>
      </c>
      <c r="C161" s="15" t="s">
        <v>9</v>
      </c>
      <c r="D161" s="15" t="s">
        <v>78</v>
      </c>
      <c r="E161" s="15" t="s">
        <v>1836</v>
      </c>
      <c r="F161" s="15" t="s">
        <v>1849</v>
      </c>
      <c r="G161" s="15" t="s">
        <v>1643</v>
      </c>
      <c r="H161" s="15" t="s">
        <v>2</v>
      </c>
      <c r="I161" s="15" t="s">
        <v>1637</v>
      </c>
      <c r="J161" s="15" t="s">
        <v>2</v>
      </c>
      <c r="K161" s="15" t="s">
        <v>1861</v>
      </c>
      <c r="L161" s="15" t="s">
        <v>1645</v>
      </c>
      <c r="M161" s="15" t="s">
        <v>2</v>
      </c>
      <c r="N161" s="15" t="s">
        <v>2</v>
      </c>
      <c r="O161" s="15" t="s">
        <v>1639</v>
      </c>
      <c r="P161" s="15" t="s">
        <v>1637</v>
      </c>
      <c r="Q161" s="15" t="s">
        <v>2</v>
      </c>
      <c r="R161" s="15" t="s">
        <v>1639</v>
      </c>
      <c r="S161" s="15" t="s">
        <v>1637</v>
      </c>
      <c r="T161" s="15" t="s">
        <v>2</v>
      </c>
      <c r="U161" s="15" t="s">
        <v>1806</v>
      </c>
      <c r="V161" s="15" t="s">
        <v>1806</v>
      </c>
      <c r="W161" s="15" t="s">
        <v>1647</v>
      </c>
      <c r="X161" s="15" t="s">
        <v>2</v>
      </c>
      <c r="Y161" s="15" t="s">
        <v>2</v>
      </c>
      <c r="Z161" s="15" t="s">
        <v>2</v>
      </c>
      <c r="AA161" s="15" t="s">
        <v>1648</v>
      </c>
      <c r="AB161" s="15" t="s">
        <v>1648</v>
      </c>
      <c r="AC161" s="15" t="s">
        <v>1648</v>
      </c>
      <c r="AD161" s="15" t="s">
        <v>1648</v>
      </c>
      <c r="AE161" s="15" t="s">
        <v>1648</v>
      </c>
      <c r="AF161" s="15" t="s">
        <v>1648</v>
      </c>
      <c r="AG161" s="15" t="s">
        <v>1648</v>
      </c>
      <c r="AH161" s="15" t="s">
        <v>2</v>
      </c>
      <c r="AI161" s="15" t="s">
        <v>2</v>
      </c>
      <c r="AJ161" s="15" t="s">
        <v>1779</v>
      </c>
      <c r="AK161" s="15" t="s">
        <v>1780</v>
      </c>
      <c r="AL161" s="15" t="s">
        <v>57</v>
      </c>
      <c r="AM161" s="15" t="s">
        <v>1935</v>
      </c>
      <c r="AN161" s="16">
        <v>10</v>
      </c>
      <c r="AO161" s="16">
        <v>10</v>
      </c>
      <c r="AP161" s="17"/>
      <c r="AQ161" s="17"/>
      <c r="AR161" s="17">
        <v>45837</v>
      </c>
      <c r="AS161" s="17"/>
      <c r="AT161" s="17"/>
      <c r="AU161" s="16">
        <v>20</v>
      </c>
      <c r="AV161" s="18" t="s">
        <v>1652</v>
      </c>
      <c r="AW161" s="17"/>
      <c r="AX161" s="17">
        <v>45381</v>
      </c>
      <c r="AY161" s="17">
        <v>45381</v>
      </c>
    </row>
    <row r="162" spans="1:51" x14ac:dyDescent="0.35">
      <c r="A162" s="18" t="str">
        <f t="shared" si="2"/>
        <v>EDGES9835136</v>
      </c>
      <c r="B162" s="15" t="s">
        <v>1639</v>
      </c>
      <c r="C162" s="15" t="s">
        <v>9</v>
      </c>
      <c r="D162" s="15" t="s">
        <v>1272</v>
      </c>
      <c r="E162" s="15" t="s">
        <v>1862</v>
      </c>
      <c r="F162" s="15" t="s">
        <v>1863</v>
      </c>
      <c r="G162" s="15" t="s">
        <v>1643</v>
      </c>
      <c r="H162" s="15" t="s">
        <v>2</v>
      </c>
      <c r="I162" s="15" t="s">
        <v>1637</v>
      </c>
      <c r="J162" s="15" t="s">
        <v>1640</v>
      </c>
      <c r="K162" s="15" t="s">
        <v>1844</v>
      </c>
      <c r="L162" s="15" t="s">
        <v>1645</v>
      </c>
      <c r="M162" s="15" t="s">
        <v>2</v>
      </c>
      <c r="N162" s="15" t="s">
        <v>2</v>
      </c>
      <c r="O162" s="15" t="s">
        <v>1639</v>
      </c>
      <c r="P162" s="15" t="s">
        <v>1637</v>
      </c>
      <c r="Q162" s="15" t="s">
        <v>2</v>
      </c>
      <c r="R162" s="15" t="s">
        <v>1639</v>
      </c>
      <c r="S162" s="15" t="s">
        <v>1637</v>
      </c>
      <c r="T162" s="15" t="s">
        <v>2</v>
      </c>
      <c r="U162" s="15" t="s">
        <v>1822</v>
      </c>
      <c r="V162" s="15" t="s">
        <v>1822</v>
      </c>
      <c r="W162" s="15" t="s">
        <v>1647</v>
      </c>
      <c r="X162" s="15" t="s">
        <v>2</v>
      </c>
      <c r="Y162" s="15" t="s">
        <v>2</v>
      </c>
      <c r="Z162" s="15" t="s">
        <v>2</v>
      </c>
      <c r="AA162" s="15" t="s">
        <v>1648</v>
      </c>
      <c r="AB162" s="15" t="s">
        <v>1648</v>
      </c>
      <c r="AC162" s="15" t="s">
        <v>1648</v>
      </c>
      <c r="AD162" s="15" t="s">
        <v>1648</v>
      </c>
      <c r="AE162" s="15" t="s">
        <v>1648</v>
      </c>
      <c r="AF162" s="15" t="s">
        <v>1648</v>
      </c>
      <c r="AG162" s="15" t="s">
        <v>1648</v>
      </c>
      <c r="AH162" s="15" t="s">
        <v>2</v>
      </c>
      <c r="AI162" s="15" t="s">
        <v>2</v>
      </c>
      <c r="AJ162" s="15" t="s">
        <v>1812</v>
      </c>
      <c r="AK162" s="15" t="s">
        <v>1780</v>
      </c>
      <c r="AL162" s="15" t="s">
        <v>57</v>
      </c>
      <c r="AM162" s="15" t="s">
        <v>1935</v>
      </c>
      <c r="AN162" s="16">
        <v>10</v>
      </c>
      <c r="AO162" s="16">
        <v>10</v>
      </c>
      <c r="AP162" s="17"/>
      <c r="AQ162" s="17"/>
      <c r="AR162" s="17">
        <v>45837</v>
      </c>
      <c r="AS162" s="17"/>
      <c r="AT162" s="17"/>
      <c r="AU162" s="16">
        <v>20</v>
      </c>
      <c r="AV162" s="18" t="s">
        <v>1652</v>
      </c>
      <c r="AW162" s="17"/>
      <c r="AX162" s="17">
        <v>45381</v>
      </c>
      <c r="AY162" s="17">
        <v>45381</v>
      </c>
    </row>
    <row r="163" spans="1:51" x14ac:dyDescent="0.35">
      <c r="A163" s="18" t="str">
        <f t="shared" si="2"/>
        <v>EDGEW-DC12-W503</v>
      </c>
      <c r="B163" s="15" t="s">
        <v>1639</v>
      </c>
      <c r="C163" s="15" t="s">
        <v>9</v>
      </c>
      <c r="D163" s="15" t="s">
        <v>1273</v>
      </c>
      <c r="E163" s="15" t="s">
        <v>1864</v>
      </c>
      <c r="F163" s="15" t="s">
        <v>1865</v>
      </c>
      <c r="G163" s="15" t="s">
        <v>1643</v>
      </c>
      <c r="H163" s="15" t="s">
        <v>2</v>
      </c>
      <c r="I163" s="15" t="s">
        <v>1637</v>
      </c>
      <c r="J163" s="15" t="s">
        <v>1640</v>
      </c>
      <c r="K163" s="15" t="s">
        <v>1796</v>
      </c>
      <c r="L163" s="15" t="s">
        <v>1645</v>
      </c>
      <c r="M163" s="15" t="s">
        <v>2</v>
      </c>
      <c r="N163" s="15" t="s">
        <v>2</v>
      </c>
      <c r="O163" s="15" t="s">
        <v>1639</v>
      </c>
      <c r="P163" s="15" t="s">
        <v>1637</v>
      </c>
      <c r="Q163" s="15" t="s">
        <v>2</v>
      </c>
      <c r="R163" s="15" t="s">
        <v>1639</v>
      </c>
      <c r="S163" s="15" t="s">
        <v>1637</v>
      </c>
      <c r="T163" s="15" t="s">
        <v>2</v>
      </c>
      <c r="U163" s="15" t="s">
        <v>1817</v>
      </c>
      <c r="V163" s="15" t="s">
        <v>1817</v>
      </c>
      <c r="W163" s="15" t="s">
        <v>1647</v>
      </c>
      <c r="X163" s="15" t="s">
        <v>2</v>
      </c>
      <c r="Y163" s="15" t="s">
        <v>2</v>
      </c>
      <c r="Z163" s="15" t="s">
        <v>2</v>
      </c>
      <c r="AA163" s="15" t="s">
        <v>1648</v>
      </c>
      <c r="AB163" s="15" t="s">
        <v>1648</v>
      </c>
      <c r="AC163" s="15" t="s">
        <v>1648</v>
      </c>
      <c r="AD163" s="15" t="s">
        <v>1648</v>
      </c>
      <c r="AE163" s="15" t="s">
        <v>1648</v>
      </c>
      <c r="AF163" s="15" t="s">
        <v>1648</v>
      </c>
      <c r="AG163" s="15" t="s">
        <v>1648</v>
      </c>
      <c r="AH163" s="15" t="s">
        <v>2</v>
      </c>
      <c r="AI163" s="15" t="s">
        <v>2</v>
      </c>
      <c r="AJ163" s="15" t="s">
        <v>1866</v>
      </c>
      <c r="AK163" s="15" t="s">
        <v>1780</v>
      </c>
      <c r="AL163" s="15" t="s">
        <v>57</v>
      </c>
      <c r="AM163" s="15" t="s">
        <v>1935</v>
      </c>
      <c r="AN163" s="16">
        <v>10</v>
      </c>
      <c r="AO163" s="16">
        <v>10</v>
      </c>
      <c r="AP163" s="17"/>
      <c r="AQ163" s="17"/>
      <c r="AR163" s="17">
        <v>45837</v>
      </c>
      <c r="AS163" s="17"/>
      <c r="AT163" s="17"/>
      <c r="AU163" s="16">
        <v>5</v>
      </c>
      <c r="AV163" s="18" t="s">
        <v>1652</v>
      </c>
      <c r="AW163" s="17"/>
      <c r="AX163" s="17">
        <v>45381</v>
      </c>
      <c r="AY163" s="17">
        <v>45381</v>
      </c>
    </row>
    <row r="164" spans="1:51" x14ac:dyDescent="0.35">
      <c r="A164" s="18" t="str">
        <f t="shared" si="2"/>
        <v>EDGEW-DJ26-V303</v>
      </c>
      <c r="B164" s="15" t="s">
        <v>1639</v>
      </c>
      <c r="C164" s="15" t="s">
        <v>9</v>
      </c>
      <c r="D164" s="15" t="s">
        <v>1277</v>
      </c>
      <c r="E164" s="15" t="s">
        <v>1869</v>
      </c>
      <c r="F164" s="15" t="s">
        <v>1868</v>
      </c>
      <c r="G164" s="15" t="s">
        <v>1643</v>
      </c>
      <c r="H164" s="15" t="s">
        <v>2</v>
      </c>
      <c r="I164" s="15" t="s">
        <v>1637</v>
      </c>
      <c r="J164" s="15" t="s">
        <v>2</v>
      </c>
      <c r="K164" s="15" t="s">
        <v>1861</v>
      </c>
      <c r="L164" s="15" t="s">
        <v>1645</v>
      </c>
      <c r="M164" s="15" t="s">
        <v>2</v>
      </c>
      <c r="N164" s="15" t="s">
        <v>2</v>
      </c>
      <c r="O164" s="15" t="s">
        <v>1639</v>
      </c>
      <c r="P164" s="15" t="s">
        <v>1637</v>
      </c>
      <c r="Q164" s="15" t="s">
        <v>2</v>
      </c>
      <c r="R164" s="15" t="s">
        <v>1639</v>
      </c>
      <c r="S164" s="15" t="s">
        <v>1637</v>
      </c>
      <c r="T164" s="15" t="s">
        <v>2</v>
      </c>
      <c r="U164" s="15" t="s">
        <v>1811</v>
      </c>
      <c r="V164" s="15" t="s">
        <v>1811</v>
      </c>
      <c r="W164" s="15" t="s">
        <v>1647</v>
      </c>
      <c r="X164" s="15" t="s">
        <v>2</v>
      </c>
      <c r="Y164" s="15" t="s">
        <v>2</v>
      </c>
      <c r="Z164" s="15" t="s">
        <v>2</v>
      </c>
      <c r="AA164" s="15" t="s">
        <v>1648</v>
      </c>
      <c r="AB164" s="15" t="s">
        <v>1648</v>
      </c>
      <c r="AC164" s="15" t="s">
        <v>1648</v>
      </c>
      <c r="AD164" s="15" t="s">
        <v>1648</v>
      </c>
      <c r="AE164" s="15" t="s">
        <v>1648</v>
      </c>
      <c r="AF164" s="15" t="s">
        <v>1648</v>
      </c>
      <c r="AG164" s="15" t="s">
        <v>1648</v>
      </c>
      <c r="AH164" s="15" t="s">
        <v>2</v>
      </c>
      <c r="AI164" s="15" t="s">
        <v>2</v>
      </c>
      <c r="AJ164" s="15" t="s">
        <v>1866</v>
      </c>
      <c r="AK164" s="15" t="s">
        <v>1780</v>
      </c>
      <c r="AL164" s="15" t="s">
        <v>57</v>
      </c>
      <c r="AM164" s="15" t="s">
        <v>1935</v>
      </c>
      <c r="AN164" s="16">
        <v>10</v>
      </c>
      <c r="AO164" s="16">
        <v>10</v>
      </c>
      <c r="AP164" s="17"/>
      <c r="AQ164" s="17"/>
      <c r="AR164" s="17">
        <v>45837</v>
      </c>
      <c r="AS164" s="17"/>
      <c r="AT164" s="17"/>
      <c r="AU164" s="16">
        <v>5</v>
      </c>
      <c r="AV164" s="18" t="s">
        <v>1652</v>
      </c>
      <c r="AW164" s="17"/>
      <c r="AX164" s="17">
        <v>45381</v>
      </c>
      <c r="AY164" s="17">
        <v>45381</v>
      </c>
    </row>
    <row r="165" spans="1:51" x14ac:dyDescent="0.35">
      <c r="A165" s="18" t="str">
        <f t="shared" si="2"/>
        <v>EDGEW-DJ4B-G503</v>
      </c>
      <c r="B165" s="15" t="s">
        <v>1639</v>
      </c>
      <c r="C165" s="15" t="s">
        <v>9</v>
      </c>
      <c r="D165" s="15" t="s">
        <v>1282</v>
      </c>
      <c r="E165" s="15" t="s">
        <v>1869</v>
      </c>
      <c r="F165" s="15" t="s">
        <v>1868</v>
      </c>
      <c r="G165" s="15" t="s">
        <v>1643</v>
      </c>
      <c r="H165" s="15" t="s">
        <v>2</v>
      </c>
      <c r="I165" s="15" t="s">
        <v>1637</v>
      </c>
      <c r="J165" s="15" t="s">
        <v>2</v>
      </c>
      <c r="K165" s="15" t="s">
        <v>1801</v>
      </c>
      <c r="L165" s="15" t="s">
        <v>1645</v>
      </c>
      <c r="M165" s="15" t="s">
        <v>2</v>
      </c>
      <c r="N165" s="15" t="s">
        <v>2</v>
      </c>
      <c r="O165" s="15" t="s">
        <v>1639</v>
      </c>
      <c r="P165" s="15" t="s">
        <v>1637</v>
      </c>
      <c r="Q165" s="15" t="s">
        <v>2</v>
      </c>
      <c r="R165" s="15" t="s">
        <v>1639</v>
      </c>
      <c r="S165" s="15" t="s">
        <v>1637</v>
      </c>
      <c r="T165" s="15" t="s">
        <v>2</v>
      </c>
      <c r="U165" s="15" t="s">
        <v>1817</v>
      </c>
      <c r="V165" s="15" t="s">
        <v>1817</v>
      </c>
      <c r="W165" s="15" t="s">
        <v>1647</v>
      </c>
      <c r="X165" s="15" t="s">
        <v>2</v>
      </c>
      <c r="Y165" s="15" t="s">
        <v>2</v>
      </c>
      <c r="Z165" s="15" t="s">
        <v>2</v>
      </c>
      <c r="AA165" s="15" t="s">
        <v>1648</v>
      </c>
      <c r="AB165" s="15" t="s">
        <v>1648</v>
      </c>
      <c r="AC165" s="15" t="s">
        <v>1648</v>
      </c>
      <c r="AD165" s="15" t="s">
        <v>1648</v>
      </c>
      <c r="AE165" s="15" t="s">
        <v>1648</v>
      </c>
      <c r="AF165" s="15" t="s">
        <v>1648</v>
      </c>
      <c r="AG165" s="15" t="s">
        <v>1648</v>
      </c>
      <c r="AH165" s="15" t="s">
        <v>2</v>
      </c>
      <c r="AI165" s="15" t="s">
        <v>2</v>
      </c>
      <c r="AJ165" s="15" t="s">
        <v>1866</v>
      </c>
      <c r="AK165" s="15" t="s">
        <v>1780</v>
      </c>
      <c r="AL165" s="15" t="s">
        <v>57</v>
      </c>
      <c r="AM165" s="15" t="s">
        <v>1935</v>
      </c>
      <c r="AN165" s="16">
        <v>10</v>
      </c>
      <c r="AO165" s="16">
        <v>10</v>
      </c>
      <c r="AP165" s="17"/>
      <c r="AQ165" s="17"/>
      <c r="AR165" s="17">
        <v>45837</v>
      </c>
      <c r="AS165" s="17"/>
      <c r="AT165" s="17"/>
      <c r="AU165" s="16">
        <v>5</v>
      </c>
      <c r="AV165" s="18" t="s">
        <v>1652</v>
      </c>
      <c r="AW165" s="17"/>
      <c r="AX165" s="17">
        <v>45381</v>
      </c>
      <c r="AY165" s="17">
        <v>45381</v>
      </c>
    </row>
    <row r="166" spans="1:51" x14ac:dyDescent="0.35">
      <c r="A166" s="18" t="str">
        <f t="shared" si="2"/>
        <v>EDGEW-DJ4B-W503</v>
      </c>
      <c r="B166" s="15" t="s">
        <v>1639</v>
      </c>
      <c r="C166" s="15" t="s">
        <v>9</v>
      </c>
      <c r="D166" s="15" t="s">
        <v>1284</v>
      </c>
      <c r="E166" s="15" t="s">
        <v>1869</v>
      </c>
      <c r="F166" s="15" t="s">
        <v>1868</v>
      </c>
      <c r="G166" s="15" t="s">
        <v>1643</v>
      </c>
      <c r="H166" s="15" t="s">
        <v>2</v>
      </c>
      <c r="I166" s="15" t="s">
        <v>1637</v>
      </c>
      <c r="J166" s="15" t="s">
        <v>1640</v>
      </c>
      <c r="K166" s="15" t="s">
        <v>1801</v>
      </c>
      <c r="L166" s="15" t="s">
        <v>1645</v>
      </c>
      <c r="M166" s="15" t="s">
        <v>2</v>
      </c>
      <c r="N166" s="15" t="s">
        <v>2</v>
      </c>
      <c r="O166" s="15" t="s">
        <v>1639</v>
      </c>
      <c r="P166" s="15" t="s">
        <v>1637</v>
      </c>
      <c r="Q166" s="15" t="s">
        <v>2</v>
      </c>
      <c r="R166" s="15" t="s">
        <v>1639</v>
      </c>
      <c r="S166" s="15" t="s">
        <v>1637</v>
      </c>
      <c r="T166" s="15" t="s">
        <v>2</v>
      </c>
      <c r="U166" s="15" t="s">
        <v>1817</v>
      </c>
      <c r="V166" s="15" t="s">
        <v>1817</v>
      </c>
      <c r="W166" s="15" t="s">
        <v>1647</v>
      </c>
      <c r="X166" s="15" t="s">
        <v>2</v>
      </c>
      <c r="Y166" s="15" t="s">
        <v>2</v>
      </c>
      <c r="Z166" s="15" t="s">
        <v>2</v>
      </c>
      <c r="AA166" s="15" t="s">
        <v>1648</v>
      </c>
      <c r="AB166" s="15" t="s">
        <v>1648</v>
      </c>
      <c r="AC166" s="15" t="s">
        <v>1648</v>
      </c>
      <c r="AD166" s="15" t="s">
        <v>1648</v>
      </c>
      <c r="AE166" s="15" t="s">
        <v>1648</v>
      </c>
      <c r="AF166" s="15" t="s">
        <v>1648</v>
      </c>
      <c r="AG166" s="15" t="s">
        <v>1648</v>
      </c>
      <c r="AH166" s="15" t="s">
        <v>2</v>
      </c>
      <c r="AI166" s="15" t="s">
        <v>2</v>
      </c>
      <c r="AJ166" s="15" t="s">
        <v>1866</v>
      </c>
      <c r="AK166" s="15" t="s">
        <v>1780</v>
      </c>
      <c r="AL166" s="15" t="s">
        <v>57</v>
      </c>
      <c r="AM166" s="15" t="s">
        <v>1935</v>
      </c>
      <c r="AN166" s="16">
        <v>10</v>
      </c>
      <c r="AO166" s="16">
        <v>10</v>
      </c>
      <c r="AP166" s="17"/>
      <c r="AQ166" s="17"/>
      <c r="AR166" s="17">
        <v>45837</v>
      </c>
      <c r="AS166" s="17"/>
      <c r="AT166" s="17"/>
      <c r="AU166" s="16">
        <v>5</v>
      </c>
      <c r="AV166" s="18" t="s">
        <v>1652</v>
      </c>
      <c r="AW166" s="17"/>
      <c r="AX166" s="17">
        <v>45381</v>
      </c>
      <c r="AY166" s="17">
        <v>45381</v>
      </c>
    </row>
    <row r="167" spans="1:51" x14ac:dyDescent="0.35">
      <c r="A167" s="18" t="str">
        <f t="shared" si="2"/>
        <v>EDGEW-DJ66-W303</v>
      </c>
      <c r="B167" s="15" t="s">
        <v>1639</v>
      </c>
      <c r="C167" s="15" t="s">
        <v>9</v>
      </c>
      <c r="D167" s="15" t="s">
        <v>1286</v>
      </c>
      <c r="E167" s="15" t="s">
        <v>1869</v>
      </c>
      <c r="F167" s="15" t="s">
        <v>1868</v>
      </c>
      <c r="G167" s="15" t="s">
        <v>1643</v>
      </c>
      <c r="H167" s="15" t="s">
        <v>2</v>
      </c>
      <c r="I167" s="15" t="s">
        <v>1637</v>
      </c>
      <c r="J167" s="15" t="s">
        <v>2</v>
      </c>
      <c r="K167" s="15" t="s">
        <v>1861</v>
      </c>
      <c r="L167" s="15" t="s">
        <v>1645</v>
      </c>
      <c r="M167" s="15" t="s">
        <v>2</v>
      </c>
      <c r="N167" s="15" t="s">
        <v>2</v>
      </c>
      <c r="O167" s="15" t="s">
        <v>1639</v>
      </c>
      <c r="P167" s="15" t="s">
        <v>1637</v>
      </c>
      <c r="Q167" s="15" t="s">
        <v>2</v>
      </c>
      <c r="R167" s="15" t="s">
        <v>1639</v>
      </c>
      <c r="S167" s="15" t="s">
        <v>1637</v>
      </c>
      <c r="T167" s="15" t="s">
        <v>2</v>
      </c>
      <c r="U167" s="15" t="s">
        <v>1811</v>
      </c>
      <c r="V167" s="15" t="s">
        <v>1811</v>
      </c>
      <c r="W167" s="15" t="s">
        <v>1647</v>
      </c>
      <c r="X167" s="15" t="s">
        <v>2</v>
      </c>
      <c r="Y167" s="15" t="s">
        <v>2</v>
      </c>
      <c r="Z167" s="15" t="s">
        <v>2</v>
      </c>
      <c r="AA167" s="15" t="s">
        <v>1648</v>
      </c>
      <c r="AB167" s="15" t="s">
        <v>1648</v>
      </c>
      <c r="AC167" s="15" t="s">
        <v>1648</v>
      </c>
      <c r="AD167" s="15" t="s">
        <v>1648</v>
      </c>
      <c r="AE167" s="15" t="s">
        <v>1648</v>
      </c>
      <c r="AF167" s="15" t="s">
        <v>1648</v>
      </c>
      <c r="AG167" s="15" t="s">
        <v>1648</v>
      </c>
      <c r="AH167" s="15" t="s">
        <v>2</v>
      </c>
      <c r="AI167" s="15" t="s">
        <v>2</v>
      </c>
      <c r="AJ167" s="15" t="s">
        <v>1866</v>
      </c>
      <c r="AK167" s="15" t="s">
        <v>1780</v>
      </c>
      <c r="AL167" s="15" t="s">
        <v>57</v>
      </c>
      <c r="AM167" s="15" t="s">
        <v>1935</v>
      </c>
      <c r="AN167" s="16">
        <v>10</v>
      </c>
      <c r="AO167" s="16">
        <v>10</v>
      </c>
      <c r="AP167" s="17"/>
      <c r="AQ167" s="17"/>
      <c r="AR167" s="17">
        <v>45837</v>
      </c>
      <c r="AS167" s="17"/>
      <c r="AT167" s="17"/>
      <c r="AU167" s="16">
        <v>5</v>
      </c>
      <c r="AV167" s="18" t="s">
        <v>1652</v>
      </c>
      <c r="AW167" s="17"/>
      <c r="AX167" s="17">
        <v>45381</v>
      </c>
      <c r="AY167" s="17">
        <v>45381</v>
      </c>
    </row>
    <row r="168" spans="1:51" x14ac:dyDescent="0.35">
      <c r="A168" s="18" t="str">
        <f t="shared" si="2"/>
        <v>EDGEW-DL83-W803</v>
      </c>
      <c r="B168" s="15" t="s">
        <v>1639</v>
      </c>
      <c r="C168" s="15" t="s">
        <v>9</v>
      </c>
      <c r="D168" s="15" t="s">
        <v>1290</v>
      </c>
      <c r="E168" s="15" t="s">
        <v>1864</v>
      </c>
      <c r="F168" s="15" t="s">
        <v>1865</v>
      </c>
      <c r="G168" s="15" t="s">
        <v>1643</v>
      </c>
      <c r="H168" s="15" t="s">
        <v>2</v>
      </c>
      <c r="I168" s="15" t="s">
        <v>1637</v>
      </c>
      <c r="J168" s="15" t="s">
        <v>1640</v>
      </c>
      <c r="K168" s="15" t="s">
        <v>1870</v>
      </c>
      <c r="L168" s="15" t="s">
        <v>1645</v>
      </c>
      <c r="M168" s="15" t="s">
        <v>2</v>
      </c>
      <c r="N168" s="15" t="s">
        <v>2</v>
      </c>
      <c r="O168" s="15" t="s">
        <v>1639</v>
      </c>
      <c r="P168" s="15" t="s">
        <v>1637</v>
      </c>
      <c r="Q168" s="15" t="s">
        <v>2</v>
      </c>
      <c r="R168" s="15" t="s">
        <v>1639</v>
      </c>
      <c r="S168" s="15" t="s">
        <v>1637</v>
      </c>
      <c r="T168" s="15" t="s">
        <v>2</v>
      </c>
      <c r="U168" s="15" t="s">
        <v>1822</v>
      </c>
      <c r="V168" s="15" t="s">
        <v>1822</v>
      </c>
      <c r="W168" s="15" t="s">
        <v>1647</v>
      </c>
      <c r="X168" s="15" t="s">
        <v>2</v>
      </c>
      <c r="Y168" s="15" t="s">
        <v>2</v>
      </c>
      <c r="Z168" s="15" t="s">
        <v>2</v>
      </c>
      <c r="AA168" s="15" t="s">
        <v>1648</v>
      </c>
      <c r="AB168" s="15" t="s">
        <v>1648</v>
      </c>
      <c r="AC168" s="15" t="s">
        <v>1648</v>
      </c>
      <c r="AD168" s="15" t="s">
        <v>1648</v>
      </c>
      <c r="AE168" s="15" t="s">
        <v>1648</v>
      </c>
      <c r="AF168" s="15" t="s">
        <v>1648</v>
      </c>
      <c r="AG168" s="15" t="s">
        <v>1648</v>
      </c>
      <c r="AH168" s="15" t="s">
        <v>2</v>
      </c>
      <c r="AI168" s="15" t="s">
        <v>2</v>
      </c>
      <c r="AJ168" s="15" t="s">
        <v>1866</v>
      </c>
      <c r="AK168" s="15" t="s">
        <v>1780</v>
      </c>
      <c r="AL168" s="15" t="s">
        <v>57</v>
      </c>
      <c r="AM168" s="15" t="s">
        <v>1935</v>
      </c>
      <c r="AN168" s="16">
        <v>10</v>
      </c>
      <c r="AO168" s="16">
        <v>10</v>
      </c>
      <c r="AP168" s="17"/>
      <c r="AQ168" s="17"/>
      <c r="AR168" s="17">
        <v>45837</v>
      </c>
      <c r="AS168" s="17"/>
      <c r="AT168" s="17"/>
      <c r="AU168" s="16">
        <v>5</v>
      </c>
      <c r="AV168" s="18" t="s">
        <v>1652</v>
      </c>
      <c r="AW168" s="17"/>
      <c r="AX168" s="17">
        <v>45381</v>
      </c>
      <c r="AY168" s="17">
        <v>45381</v>
      </c>
    </row>
    <row r="169" spans="1:51" x14ac:dyDescent="0.35">
      <c r="A169" s="18" t="str">
        <f t="shared" si="2"/>
        <v>EDGEW-DM81-W503</v>
      </c>
      <c r="B169" s="15" t="s">
        <v>1639</v>
      </c>
      <c r="C169" s="15" t="s">
        <v>9</v>
      </c>
      <c r="D169" s="15" t="s">
        <v>1293</v>
      </c>
      <c r="E169" s="15" t="s">
        <v>1864</v>
      </c>
      <c r="F169" s="15" t="s">
        <v>1865</v>
      </c>
      <c r="G169" s="15" t="s">
        <v>1643</v>
      </c>
      <c r="H169" s="15" t="s">
        <v>2</v>
      </c>
      <c r="I169" s="15" t="s">
        <v>1637</v>
      </c>
      <c r="J169" s="15" t="s">
        <v>1640</v>
      </c>
      <c r="K169" s="15" t="s">
        <v>1829</v>
      </c>
      <c r="L169" s="15" t="s">
        <v>1645</v>
      </c>
      <c r="M169" s="15" t="s">
        <v>2</v>
      </c>
      <c r="N169" s="15" t="s">
        <v>2</v>
      </c>
      <c r="O169" s="15" t="s">
        <v>1639</v>
      </c>
      <c r="P169" s="15" t="s">
        <v>1637</v>
      </c>
      <c r="Q169" s="15" t="s">
        <v>2</v>
      </c>
      <c r="R169" s="15" t="s">
        <v>1639</v>
      </c>
      <c r="S169" s="15" t="s">
        <v>1637</v>
      </c>
      <c r="T169" s="15" t="s">
        <v>2</v>
      </c>
      <c r="U169" s="15" t="s">
        <v>1817</v>
      </c>
      <c r="V169" s="15" t="s">
        <v>1817</v>
      </c>
      <c r="W169" s="15" t="s">
        <v>1647</v>
      </c>
      <c r="X169" s="15" t="s">
        <v>2</v>
      </c>
      <c r="Y169" s="15" t="s">
        <v>2</v>
      </c>
      <c r="Z169" s="15" t="s">
        <v>2</v>
      </c>
      <c r="AA169" s="15" t="s">
        <v>1648</v>
      </c>
      <c r="AB169" s="15" t="s">
        <v>1648</v>
      </c>
      <c r="AC169" s="15" t="s">
        <v>1648</v>
      </c>
      <c r="AD169" s="15" t="s">
        <v>1648</v>
      </c>
      <c r="AE169" s="15" t="s">
        <v>1648</v>
      </c>
      <c r="AF169" s="15" t="s">
        <v>1648</v>
      </c>
      <c r="AG169" s="15" t="s">
        <v>1648</v>
      </c>
      <c r="AH169" s="15" t="s">
        <v>2</v>
      </c>
      <c r="AI169" s="15" t="s">
        <v>2</v>
      </c>
      <c r="AJ169" s="15" t="s">
        <v>1866</v>
      </c>
      <c r="AK169" s="15" t="s">
        <v>1780</v>
      </c>
      <c r="AL169" s="15" t="s">
        <v>57</v>
      </c>
      <c r="AM169" s="15" t="s">
        <v>1935</v>
      </c>
      <c r="AN169" s="16">
        <v>10</v>
      </c>
      <c r="AO169" s="16">
        <v>10</v>
      </c>
      <c r="AP169" s="17"/>
      <c r="AQ169" s="17"/>
      <c r="AR169" s="17">
        <v>45837</v>
      </c>
      <c r="AS169" s="17"/>
      <c r="AT169" s="17"/>
      <c r="AU169" s="16">
        <v>5</v>
      </c>
      <c r="AV169" s="18" t="s">
        <v>1652</v>
      </c>
      <c r="AW169" s="17"/>
      <c r="AX169" s="17">
        <v>45381</v>
      </c>
      <c r="AY169" s="17">
        <v>45381</v>
      </c>
    </row>
    <row r="170" spans="1:51" x14ac:dyDescent="0.35">
      <c r="A170" s="18" t="str">
        <f t="shared" si="2"/>
        <v>EDGEW0911W835</v>
      </c>
      <c r="B170" s="15" t="s">
        <v>1639</v>
      </c>
      <c r="C170" s="15" t="s">
        <v>9</v>
      </c>
      <c r="D170" s="15" t="s">
        <v>1295</v>
      </c>
      <c r="E170" s="15" t="s">
        <v>1808</v>
      </c>
      <c r="F170" s="15" t="s">
        <v>1872</v>
      </c>
      <c r="G170" s="15" t="s">
        <v>1643</v>
      </c>
      <c r="H170" s="15" t="s">
        <v>2</v>
      </c>
      <c r="I170" s="15" t="s">
        <v>1637</v>
      </c>
      <c r="J170" s="15" t="s">
        <v>1640</v>
      </c>
      <c r="K170" s="15" t="s">
        <v>1761</v>
      </c>
      <c r="L170" s="15" t="s">
        <v>1645</v>
      </c>
      <c r="M170" s="15" t="s">
        <v>2</v>
      </c>
      <c r="N170" s="15" t="s">
        <v>2</v>
      </c>
      <c r="O170" s="15" t="s">
        <v>1639</v>
      </c>
      <c r="P170" s="15" t="s">
        <v>1637</v>
      </c>
      <c r="Q170" s="15" t="s">
        <v>2</v>
      </c>
      <c r="R170" s="15" t="s">
        <v>1639</v>
      </c>
      <c r="S170" s="15" t="s">
        <v>1637</v>
      </c>
      <c r="T170" s="15" t="s">
        <v>2</v>
      </c>
      <c r="U170" s="15" t="s">
        <v>1811</v>
      </c>
      <c r="V170" s="15" t="s">
        <v>1811</v>
      </c>
      <c r="W170" s="15" t="s">
        <v>1647</v>
      </c>
      <c r="X170" s="15" t="s">
        <v>2</v>
      </c>
      <c r="Y170" s="15" t="s">
        <v>2</v>
      </c>
      <c r="Z170" s="15" t="s">
        <v>2</v>
      </c>
      <c r="AA170" s="15" t="s">
        <v>1648</v>
      </c>
      <c r="AB170" s="15" t="s">
        <v>1648</v>
      </c>
      <c r="AC170" s="15" t="s">
        <v>1648</v>
      </c>
      <c r="AD170" s="15" t="s">
        <v>1648</v>
      </c>
      <c r="AE170" s="15" t="s">
        <v>1648</v>
      </c>
      <c r="AF170" s="15" t="s">
        <v>1648</v>
      </c>
      <c r="AG170" s="15" t="s">
        <v>1648</v>
      </c>
      <c r="AH170" s="15" t="s">
        <v>2</v>
      </c>
      <c r="AI170" s="15" t="s">
        <v>2</v>
      </c>
      <c r="AJ170" s="15" t="s">
        <v>1812</v>
      </c>
      <c r="AK170" s="15" t="s">
        <v>1780</v>
      </c>
      <c r="AL170" s="15" t="s">
        <v>57</v>
      </c>
      <c r="AM170" s="15" t="s">
        <v>1935</v>
      </c>
      <c r="AN170" s="16">
        <v>10</v>
      </c>
      <c r="AO170" s="16">
        <v>10</v>
      </c>
      <c r="AP170" s="17"/>
      <c r="AQ170" s="17"/>
      <c r="AR170" s="17">
        <v>45837</v>
      </c>
      <c r="AS170" s="17"/>
      <c r="AT170" s="17"/>
      <c r="AU170" s="16">
        <v>50</v>
      </c>
      <c r="AV170" s="18" t="s">
        <v>1652</v>
      </c>
      <c r="AW170" s="17"/>
      <c r="AX170" s="17">
        <v>45381</v>
      </c>
      <c r="AY170" s="17">
        <v>45381</v>
      </c>
    </row>
    <row r="171" spans="1:51" x14ac:dyDescent="0.35">
      <c r="A171" s="18" t="str">
        <f t="shared" si="2"/>
        <v>EDGEW0923W835</v>
      </c>
      <c r="B171" s="15" t="s">
        <v>1639</v>
      </c>
      <c r="C171" s="15" t="s">
        <v>9</v>
      </c>
      <c r="D171" s="15" t="s">
        <v>1296</v>
      </c>
      <c r="E171" s="15" t="s">
        <v>1808</v>
      </c>
      <c r="F171" s="15" t="s">
        <v>1872</v>
      </c>
      <c r="G171" s="15" t="s">
        <v>1643</v>
      </c>
      <c r="H171" s="15" t="s">
        <v>2</v>
      </c>
      <c r="I171" s="15" t="s">
        <v>1637</v>
      </c>
      <c r="J171" s="15" t="s">
        <v>1640</v>
      </c>
      <c r="K171" s="15" t="s">
        <v>1761</v>
      </c>
      <c r="L171" s="15" t="s">
        <v>1645</v>
      </c>
      <c r="M171" s="15" t="s">
        <v>2</v>
      </c>
      <c r="N171" s="15" t="s">
        <v>2</v>
      </c>
      <c r="O171" s="15" t="s">
        <v>1639</v>
      </c>
      <c r="P171" s="15" t="s">
        <v>1637</v>
      </c>
      <c r="Q171" s="15" t="s">
        <v>2</v>
      </c>
      <c r="R171" s="15" t="s">
        <v>1639</v>
      </c>
      <c r="S171" s="15" t="s">
        <v>1637</v>
      </c>
      <c r="T171" s="15" t="s">
        <v>2</v>
      </c>
      <c r="U171" s="15" t="s">
        <v>1811</v>
      </c>
      <c r="V171" s="15" t="s">
        <v>1811</v>
      </c>
      <c r="W171" s="15" t="s">
        <v>1647</v>
      </c>
      <c r="X171" s="15" t="s">
        <v>2</v>
      </c>
      <c r="Y171" s="15" t="s">
        <v>2</v>
      </c>
      <c r="Z171" s="15" t="s">
        <v>2</v>
      </c>
      <c r="AA171" s="15" t="s">
        <v>1648</v>
      </c>
      <c r="AB171" s="15" t="s">
        <v>1648</v>
      </c>
      <c r="AC171" s="15" t="s">
        <v>1648</v>
      </c>
      <c r="AD171" s="15" t="s">
        <v>1648</v>
      </c>
      <c r="AE171" s="15" t="s">
        <v>1648</v>
      </c>
      <c r="AF171" s="15" t="s">
        <v>1648</v>
      </c>
      <c r="AG171" s="15" t="s">
        <v>1648</v>
      </c>
      <c r="AH171" s="15" t="s">
        <v>2</v>
      </c>
      <c r="AI171" s="15" t="s">
        <v>2</v>
      </c>
      <c r="AJ171" s="15" t="s">
        <v>1812</v>
      </c>
      <c r="AK171" s="15" t="s">
        <v>1780</v>
      </c>
      <c r="AL171" s="15" t="s">
        <v>57</v>
      </c>
      <c r="AM171" s="15" t="s">
        <v>1935</v>
      </c>
      <c r="AN171" s="16">
        <v>10</v>
      </c>
      <c r="AO171" s="16">
        <v>10</v>
      </c>
      <c r="AP171" s="17"/>
      <c r="AQ171" s="17"/>
      <c r="AR171" s="17">
        <v>45837</v>
      </c>
      <c r="AS171" s="17"/>
      <c r="AT171" s="17"/>
      <c r="AU171" s="16">
        <v>50</v>
      </c>
      <c r="AV171" s="18" t="s">
        <v>1652</v>
      </c>
      <c r="AW171" s="17"/>
      <c r="AX171" s="17">
        <v>45381</v>
      </c>
      <c r="AY171" s="17">
        <v>45381</v>
      </c>
    </row>
    <row r="172" spans="1:51" x14ac:dyDescent="0.35">
      <c r="A172" s="18" t="str">
        <f t="shared" si="2"/>
        <v>EDGEW0925Y1361</v>
      </c>
      <c r="B172" s="15" t="s">
        <v>1639</v>
      </c>
      <c r="C172" s="15" t="s">
        <v>9</v>
      </c>
      <c r="D172" s="15" t="s">
        <v>1297</v>
      </c>
      <c r="E172" s="15" t="s">
        <v>1808</v>
      </c>
      <c r="F172" s="15" t="s">
        <v>1872</v>
      </c>
      <c r="G172" s="15" t="s">
        <v>1643</v>
      </c>
      <c r="H172" s="15" t="s">
        <v>2</v>
      </c>
      <c r="I172" s="15" t="s">
        <v>1637</v>
      </c>
      <c r="J172" s="15" t="s">
        <v>1640</v>
      </c>
      <c r="K172" s="15" t="s">
        <v>1844</v>
      </c>
      <c r="L172" s="15" t="s">
        <v>1645</v>
      </c>
      <c r="M172" s="15" t="s">
        <v>2</v>
      </c>
      <c r="N172" s="15" t="s">
        <v>2</v>
      </c>
      <c r="O172" s="15" t="s">
        <v>1639</v>
      </c>
      <c r="P172" s="15" t="s">
        <v>1637</v>
      </c>
      <c r="Q172" s="15" t="s">
        <v>2</v>
      </c>
      <c r="R172" s="15" t="s">
        <v>1639</v>
      </c>
      <c r="S172" s="15" t="s">
        <v>1637</v>
      </c>
      <c r="T172" s="15" t="s">
        <v>2</v>
      </c>
      <c r="U172" s="15" t="s">
        <v>1822</v>
      </c>
      <c r="V172" s="15" t="s">
        <v>1822</v>
      </c>
      <c r="W172" s="15" t="s">
        <v>1647</v>
      </c>
      <c r="X172" s="15" t="s">
        <v>2</v>
      </c>
      <c r="Y172" s="15" t="s">
        <v>2</v>
      </c>
      <c r="Z172" s="15" t="s">
        <v>2</v>
      </c>
      <c r="AA172" s="15" t="s">
        <v>1648</v>
      </c>
      <c r="AB172" s="15" t="s">
        <v>1648</v>
      </c>
      <c r="AC172" s="15" t="s">
        <v>1648</v>
      </c>
      <c r="AD172" s="15" t="s">
        <v>1648</v>
      </c>
      <c r="AE172" s="15" t="s">
        <v>1648</v>
      </c>
      <c r="AF172" s="15" t="s">
        <v>1648</v>
      </c>
      <c r="AG172" s="15" t="s">
        <v>1648</v>
      </c>
      <c r="AH172" s="15" t="s">
        <v>2</v>
      </c>
      <c r="AI172" s="15" t="s">
        <v>2</v>
      </c>
      <c r="AJ172" s="15" t="s">
        <v>1812</v>
      </c>
      <c r="AK172" s="15" t="s">
        <v>1780</v>
      </c>
      <c r="AL172" s="15" t="s">
        <v>57</v>
      </c>
      <c r="AM172" s="15" t="s">
        <v>1935</v>
      </c>
      <c r="AN172" s="16">
        <v>10</v>
      </c>
      <c r="AO172" s="16">
        <v>10</v>
      </c>
      <c r="AP172" s="17"/>
      <c r="AQ172" s="17"/>
      <c r="AR172" s="17">
        <v>45837</v>
      </c>
      <c r="AS172" s="17"/>
      <c r="AT172" s="17"/>
      <c r="AU172" s="16">
        <v>50</v>
      </c>
      <c r="AV172" s="18" t="s">
        <v>1652</v>
      </c>
      <c r="AW172" s="17"/>
      <c r="AX172" s="17">
        <v>45381</v>
      </c>
      <c r="AY172" s="17">
        <v>45381</v>
      </c>
    </row>
    <row r="173" spans="1:51" x14ac:dyDescent="0.35">
      <c r="A173" s="18" t="str">
        <f t="shared" si="2"/>
        <v>EDGEW0950W835</v>
      </c>
      <c r="B173" s="15" t="s">
        <v>1639</v>
      </c>
      <c r="C173" s="15" t="s">
        <v>9</v>
      </c>
      <c r="D173" s="15" t="s">
        <v>1298</v>
      </c>
      <c r="E173" s="15" t="s">
        <v>1874</v>
      </c>
      <c r="F173" s="15" t="s">
        <v>1872</v>
      </c>
      <c r="G173" s="15" t="s">
        <v>1643</v>
      </c>
      <c r="H173" s="15" t="s">
        <v>2</v>
      </c>
      <c r="I173" s="15" t="s">
        <v>1637</v>
      </c>
      <c r="J173" s="15" t="s">
        <v>1640</v>
      </c>
      <c r="K173" s="15" t="s">
        <v>1761</v>
      </c>
      <c r="L173" s="15" t="s">
        <v>1645</v>
      </c>
      <c r="M173" s="15" t="s">
        <v>2</v>
      </c>
      <c r="N173" s="15" t="s">
        <v>2</v>
      </c>
      <c r="O173" s="15" t="s">
        <v>1639</v>
      </c>
      <c r="P173" s="15" t="s">
        <v>1637</v>
      </c>
      <c r="Q173" s="15" t="s">
        <v>2</v>
      </c>
      <c r="R173" s="15" t="s">
        <v>1639</v>
      </c>
      <c r="S173" s="15" t="s">
        <v>1637</v>
      </c>
      <c r="T173" s="15" t="s">
        <v>2</v>
      </c>
      <c r="U173" s="15" t="s">
        <v>1811</v>
      </c>
      <c r="V173" s="15" t="s">
        <v>1811</v>
      </c>
      <c r="W173" s="15" t="s">
        <v>1647</v>
      </c>
      <c r="X173" s="15" t="s">
        <v>2</v>
      </c>
      <c r="Y173" s="15" t="s">
        <v>2</v>
      </c>
      <c r="Z173" s="15" t="s">
        <v>2</v>
      </c>
      <c r="AA173" s="15" t="s">
        <v>1648</v>
      </c>
      <c r="AB173" s="15" t="s">
        <v>1648</v>
      </c>
      <c r="AC173" s="15" t="s">
        <v>1648</v>
      </c>
      <c r="AD173" s="15" t="s">
        <v>1648</v>
      </c>
      <c r="AE173" s="15" t="s">
        <v>1648</v>
      </c>
      <c r="AF173" s="15" t="s">
        <v>1648</v>
      </c>
      <c r="AG173" s="15" t="s">
        <v>1648</v>
      </c>
      <c r="AH173" s="15" t="s">
        <v>2</v>
      </c>
      <c r="AI173" s="15" t="s">
        <v>2</v>
      </c>
      <c r="AJ173" s="15" t="s">
        <v>1812</v>
      </c>
      <c r="AK173" s="15" t="s">
        <v>1780</v>
      </c>
      <c r="AL173" s="15" t="s">
        <v>57</v>
      </c>
      <c r="AM173" s="15" t="s">
        <v>1935</v>
      </c>
      <c r="AN173" s="16">
        <v>10</v>
      </c>
      <c r="AO173" s="16">
        <v>10</v>
      </c>
      <c r="AP173" s="17"/>
      <c r="AQ173" s="17"/>
      <c r="AR173" s="17">
        <v>45837</v>
      </c>
      <c r="AS173" s="17"/>
      <c r="AT173" s="17"/>
      <c r="AU173" s="16">
        <v>50</v>
      </c>
      <c r="AV173" s="18" t="s">
        <v>1652</v>
      </c>
      <c r="AW173" s="17"/>
      <c r="AX173" s="17">
        <v>45381</v>
      </c>
      <c r="AY173" s="17">
        <v>45381</v>
      </c>
    </row>
    <row r="174" spans="1:51" x14ac:dyDescent="0.35">
      <c r="A174" s="18" t="str">
        <f t="shared" si="2"/>
        <v>EDGEW0955W503</v>
      </c>
      <c r="B174" s="15" t="s">
        <v>1639</v>
      </c>
      <c r="C174" s="15" t="s">
        <v>9</v>
      </c>
      <c r="D174" s="15" t="s">
        <v>1299</v>
      </c>
      <c r="E174" s="15" t="s">
        <v>1874</v>
      </c>
      <c r="F174" s="15" t="s">
        <v>1872</v>
      </c>
      <c r="G174" s="15" t="s">
        <v>1643</v>
      </c>
      <c r="H174" s="15" t="s">
        <v>2</v>
      </c>
      <c r="I174" s="15" t="s">
        <v>1637</v>
      </c>
      <c r="J174" s="15" t="s">
        <v>1640</v>
      </c>
      <c r="K174" s="15" t="s">
        <v>1829</v>
      </c>
      <c r="L174" s="15" t="s">
        <v>1645</v>
      </c>
      <c r="M174" s="15" t="s">
        <v>2</v>
      </c>
      <c r="N174" s="15" t="s">
        <v>2</v>
      </c>
      <c r="O174" s="15" t="s">
        <v>1639</v>
      </c>
      <c r="P174" s="15" t="s">
        <v>1637</v>
      </c>
      <c r="Q174" s="15" t="s">
        <v>2</v>
      </c>
      <c r="R174" s="15" t="s">
        <v>1639</v>
      </c>
      <c r="S174" s="15" t="s">
        <v>1637</v>
      </c>
      <c r="T174" s="15" t="s">
        <v>2</v>
      </c>
      <c r="U174" s="15" t="s">
        <v>1817</v>
      </c>
      <c r="V174" s="15" t="s">
        <v>1817</v>
      </c>
      <c r="W174" s="15" t="s">
        <v>1647</v>
      </c>
      <c r="X174" s="15" t="s">
        <v>2</v>
      </c>
      <c r="Y174" s="15" t="s">
        <v>2</v>
      </c>
      <c r="Z174" s="15" t="s">
        <v>2</v>
      </c>
      <c r="AA174" s="15" t="s">
        <v>1648</v>
      </c>
      <c r="AB174" s="15" t="s">
        <v>1648</v>
      </c>
      <c r="AC174" s="15" t="s">
        <v>1648</v>
      </c>
      <c r="AD174" s="15" t="s">
        <v>1648</v>
      </c>
      <c r="AE174" s="15" t="s">
        <v>1648</v>
      </c>
      <c r="AF174" s="15" t="s">
        <v>1648</v>
      </c>
      <c r="AG174" s="15" t="s">
        <v>1648</v>
      </c>
      <c r="AH174" s="15" t="s">
        <v>2</v>
      </c>
      <c r="AI174" s="15" t="s">
        <v>2</v>
      </c>
      <c r="AJ174" s="15" t="s">
        <v>1812</v>
      </c>
      <c r="AK174" s="15" t="s">
        <v>1780</v>
      </c>
      <c r="AL174" s="15" t="s">
        <v>57</v>
      </c>
      <c r="AM174" s="15" t="s">
        <v>1935</v>
      </c>
      <c r="AN174" s="16">
        <v>10</v>
      </c>
      <c r="AO174" s="16">
        <v>10</v>
      </c>
      <c r="AP174" s="17"/>
      <c r="AQ174" s="17"/>
      <c r="AR174" s="17">
        <v>45837</v>
      </c>
      <c r="AS174" s="17"/>
      <c r="AT174" s="17"/>
      <c r="AU174" s="16">
        <v>50</v>
      </c>
      <c r="AV174" s="18" t="s">
        <v>1652</v>
      </c>
      <c r="AW174" s="17"/>
      <c r="AX174" s="17">
        <v>45381</v>
      </c>
      <c r="AY174" s="17">
        <v>45381</v>
      </c>
    </row>
    <row r="175" spans="1:51" x14ac:dyDescent="0.35">
      <c r="A175" s="18" t="str">
        <f t="shared" si="2"/>
        <v>EDGH-E08018E</v>
      </c>
      <c r="B175" s="15" t="s">
        <v>1639</v>
      </c>
      <c r="C175" s="15" t="s">
        <v>9</v>
      </c>
      <c r="D175" s="15" t="s">
        <v>587</v>
      </c>
      <c r="E175" s="15" t="s">
        <v>1876</v>
      </c>
      <c r="F175" s="15" t="s">
        <v>1877</v>
      </c>
      <c r="G175" s="15" t="s">
        <v>1643</v>
      </c>
      <c r="H175" s="15" t="s">
        <v>2</v>
      </c>
      <c r="I175" s="15" t="s">
        <v>1637</v>
      </c>
      <c r="J175" s="15" t="s">
        <v>1640</v>
      </c>
      <c r="K175" s="15" t="s">
        <v>1773</v>
      </c>
      <c r="L175" s="15" t="s">
        <v>1645</v>
      </c>
      <c r="M175" s="15" t="s">
        <v>2</v>
      </c>
      <c r="N175" s="15" t="s">
        <v>2</v>
      </c>
      <c r="O175" s="15" t="s">
        <v>1639</v>
      </c>
      <c r="P175" s="15" t="s">
        <v>1637</v>
      </c>
      <c r="Q175" s="15" t="s">
        <v>2</v>
      </c>
      <c r="R175" s="15" t="s">
        <v>1639</v>
      </c>
      <c r="S175" s="15" t="s">
        <v>1637</v>
      </c>
      <c r="T175" s="15" t="s">
        <v>2</v>
      </c>
      <c r="U175" s="15" t="s">
        <v>1732</v>
      </c>
      <c r="V175" s="15" t="s">
        <v>1732</v>
      </c>
      <c r="W175" s="15" t="s">
        <v>1647</v>
      </c>
      <c r="X175" s="15" t="s">
        <v>2</v>
      </c>
      <c r="Y175" s="15" t="s">
        <v>2</v>
      </c>
      <c r="Z175" s="15" t="s">
        <v>2</v>
      </c>
      <c r="AA175" s="15" t="s">
        <v>1648</v>
      </c>
      <c r="AB175" s="15" t="s">
        <v>1648</v>
      </c>
      <c r="AC175" s="15" t="s">
        <v>1648</v>
      </c>
      <c r="AD175" s="15" t="s">
        <v>1648</v>
      </c>
      <c r="AE175" s="15" t="s">
        <v>1648</v>
      </c>
      <c r="AF175" s="15" t="s">
        <v>1648</v>
      </c>
      <c r="AG175" s="15" t="s">
        <v>1648</v>
      </c>
      <c r="AH175" s="15" t="s">
        <v>2</v>
      </c>
      <c r="AI175" s="15" t="s">
        <v>2</v>
      </c>
      <c r="AJ175" s="15" t="s">
        <v>1878</v>
      </c>
      <c r="AK175" s="15" t="s">
        <v>1662</v>
      </c>
      <c r="AL175" s="15" t="s">
        <v>475</v>
      </c>
      <c r="AM175" s="15" t="s">
        <v>1935</v>
      </c>
      <c r="AN175" s="16">
        <v>10</v>
      </c>
      <c r="AO175" s="16">
        <v>10</v>
      </c>
      <c r="AP175" s="17"/>
      <c r="AQ175" s="17"/>
      <c r="AR175" s="17">
        <v>45837</v>
      </c>
      <c r="AS175" s="17"/>
      <c r="AT175" s="17"/>
      <c r="AU175" s="16">
        <v>2</v>
      </c>
      <c r="AV175" s="18" t="s">
        <v>1652</v>
      </c>
      <c r="AW175" s="17"/>
      <c r="AX175" s="17">
        <v>45381</v>
      </c>
      <c r="AY175" s="17">
        <v>45381</v>
      </c>
    </row>
    <row r="176" spans="1:51" x14ac:dyDescent="0.35">
      <c r="A176" s="18" t="str">
        <f t="shared" si="2"/>
        <v>EDGH-ES045E</v>
      </c>
      <c r="B176" s="15" t="s">
        <v>1639</v>
      </c>
      <c r="C176" s="15" t="s">
        <v>9</v>
      </c>
      <c r="D176" s="15" t="s">
        <v>588</v>
      </c>
      <c r="E176" s="15" t="s">
        <v>1879</v>
      </c>
      <c r="F176" s="15" t="s">
        <v>1877</v>
      </c>
      <c r="G176" s="15" t="s">
        <v>1643</v>
      </c>
      <c r="H176" s="15" t="s">
        <v>2</v>
      </c>
      <c r="I176" s="15" t="s">
        <v>1637</v>
      </c>
      <c r="J176" s="15" t="s">
        <v>1640</v>
      </c>
      <c r="K176" s="15" t="s">
        <v>1773</v>
      </c>
      <c r="L176" s="15" t="s">
        <v>1645</v>
      </c>
      <c r="M176" s="15" t="s">
        <v>2</v>
      </c>
      <c r="N176" s="15" t="s">
        <v>2</v>
      </c>
      <c r="O176" s="15" t="s">
        <v>1639</v>
      </c>
      <c r="P176" s="15" t="s">
        <v>1637</v>
      </c>
      <c r="Q176" s="15" t="s">
        <v>2</v>
      </c>
      <c r="R176" s="15" t="s">
        <v>1639</v>
      </c>
      <c r="S176" s="15" t="s">
        <v>1637</v>
      </c>
      <c r="T176" s="15" t="s">
        <v>2</v>
      </c>
      <c r="U176" s="15" t="s">
        <v>1732</v>
      </c>
      <c r="V176" s="15" t="s">
        <v>1732</v>
      </c>
      <c r="W176" s="15" t="s">
        <v>1647</v>
      </c>
      <c r="X176" s="15" t="s">
        <v>2</v>
      </c>
      <c r="Y176" s="15" t="s">
        <v>2</v>
      </c>
      <c r="Z176" s="15" t="s">
        <v>2</v>
      </c>
      <c r="AA176" s="15" t="s">
        <v>1648</v>
      </c>
      <c r="AB176" s="15" t="s">
        <v>1648</v>
      </c>
      <c r="AC176" s="15" t="s">
        <v>1648</v>
      </c>
      <c r="AD176" s="15" t="s">
        <v>1648</v>
      </c>
      <c r="AE176" s="15" t="s">
        <v>1648</v>
      </c>
      <c r="AF176" s="15" t="s">
        <v>1648</v>
      </c>
      <c r="AG176" s="15" t="s">
        <v>1648</v>
      </c>
      <c r="AH176" s="15" t="s">
        <v>2</v>
      </c>
      <c r="AI176" s="15" t="s">
        <v>2</v>
      </c>
      <c r="AJ176" s="15" t="s">
        <v>1878</v>
      </c>
      <c r="AK176" s="15" t="s">
        <v>1662</v>
      </c>
      <c r="AL176" s="15" t="s">
        <v>475</v>
      </c>
      <c r="AM176" s="15" t="s">
        <v>1935</v>
      </c>
      <c r="AN176" s="16">
        <v>10</v>
      </c>
      <c r="AO176" s="16">
        <v>10</v>
      </c>
      <c r="AP176" s="17"/>
      <c r="AQ176" s="17"/>
      <c r="AR176" s="17">
        <v>45837</v>
      </c>
      <c r="AS176" s="17"/>
      <c r="AT176" s="17"/>
      <c r="AU176" s="16">
        <v>2</v>
      </c>
      <c r="AV176" s="18" t="s">
        <v>1652</v>
      </c>
      <c r="AW176" s="17"/>
      <c r="AX176" s="17">
        <v>45381</v>
      </c>
      <c r="AY176" s="17">
        <v>45381</v>
      </c>
    </row>
    <row r="177" spans="1:51" x14ac:dyDescent="0.35">
      <c r="A177" s="18" t="str">
        <f t="shared" si="2"/>
        <v>EDGH-ES12035E</v>
      </c>
      <c r="B177" s="15" t="s">
        <v>1639</v>
      </c>
      <c r="C177" s="15" t="s">
        <v>9</v>
      </c>
      <c r="D177" s="15" t="s">
        <v>589</v>
      </c>
      <c r="E177" s="15" t="s">
        <v>1880</v>
      </c>
      <c r="F177" s="15" t="s">
        <v>1877</v>
      </c>
      <c r="G177" s="15" t="s">
        <v>1643</v>
      </c>
      <c r="H177" s="15" t="s">
        <v>2</v>
      </c>
      <c r="I177" s="15" t="s">
        <v>1637</v>
      </c>
      <c r="J177" s="15" t="s">
        <v>1640</v>
      </c>
      <c r="K177" s="15" t="s">
        <v>1688</v>
      </c>
      <c r="L177" s="15" t="s">
        <v>1645</v>
      </c>
      <c r="M177" s="15" t="s">
        <v>2</v>
      </c>
      <c r="N177" s="15" t="s">
        <v>2</v>
      </c>
      <c r="O177" s="15" t="s">
        <v>1639</v>
      </c>
      <c r="P177" s="15" t="s">
        <v>1637</v>
      </c>
      <c r="Q177" s="15" t="s">
        <v>2</v>
      </c>
      <c r="R177" s="15" t="s">
        <v>1639</v>
      </c>
      <c r="S177" s="15" t="s">
        <v>1637</v>
      </c>
      <c r="T177" s="15" t="s">
        <v>2</v>
      </c>
      <c r="U177" s="15" t="s">
        <v>1732</v>
      </c>
      <c r="V177" s="15" t="s">
        <v>1732</v>
      </c>
      <c r="W177" s="15" t="s">
        <v>1647</v>
      </c>
      <c r="X177" s="15" t="s">
        <v>2</v>
      </c>
      <c r="Y177" s="15" t="s">
        <v>2</v>
      </c>
      <c r="Z177" s="15" t="s">
        <v>2</v>
      </c>
      <c r="AA177" s="15" t="s">
        <v>1648</v>
      </c>
      <c r="AB177" s="15" t="s">
        <v>1648</v>
      </c>
      <c r="AC177" s="15" t="s">
        <v>1648</v>
      </c>
      <c r="AD177" s="15" t="s">
        <v>1648</v>
      </c>
      <c r="AE177" s="15" t="s">
        <v>1648</v>
      </c>
      <c r="AF177" s="15" t="s">
        <v>1648</v>
      </c>
      <c r="AG177" s="15" t="s">
        <v>1648</v>
      </c>
      <c r="AH177" s="15" t="s">
        <v>2</v>
      </c>
      <c r="AI177" s="15" t="s">
        <v>2</v>
      </c>
      <c r="AJ177" s="15" t="s">
        <v>1878</v>
      </c>
      <c r="AK177" s="15" t="s">
        <v>1662</v>
      </c>
      <c r="AL177" s="15" t="s">
        <v>475</v>
      </c>
      <c r="AM177" s="15" t="s">
        <v>1935</v>
      </c>
      <c r="AN177" s="16">
        <v>10</v>
      </c>
      <c r="AO177" s="16">
        <v>10</v>
      </c>
      <c r="AP177" s="17"/>
      <c r="AQ177" s="17"/>
      <c r="AR177" s="17">
        <v>45837</v>
      </c>
      <c r="AS177" s="17"/>
      <c r="AT177" s="17"/>
      <c r="AU177" s="16">
        <v>2</v>
      </c>
      <c r="AV177" s="18" t="s">
        <v>1652</v>
      </c>
      <c r="AW177" s="17"/>
      <c r="AX177" s="17">
        <v>45381</v>
      </c>
      <c r="AY177" s="17">
        <v>45381</v>
      </c>
    </row>
    <row r="178" spans="1:51" x14ac:dyDescent="0.35">
      <c r="A178" s="18" t="str">
        <f t="shared" si="2"/>
        <v>EDGH-ES12060E</v>
      </c>
      <c r="B178" s="15" t="s">
        <v>1639</v>
      </c>
      <c r="C178" s="15" t="s">
        <v>9</v>
      </c>
      <c r="D178" s="15" t="s">
        <v>590</v>
      </c>
      <c r="E178" s="15" t="s">
        <v>1881</v>
      </c>
      <c r="F178" s="15" t="s">
        <v>1877</v>
      </c>
      <c r="G178" s="15" t="s">
        <v>1643</v>
      </c>
      <c r="H178" s="15" t="s">
        <v>2</v>
      </c>
      <c r="I178" s="15" t="s">
        <v>1637</v>
      </c>
      <c r="J178" s="15" t="s">
        <v>1640</v>
      </c>
      <c r="K178" s="15" t="s">
        <v>1773</v>
      </c>
      <c r="L178" s="15" t="s">
        <v>1645</v>
      </c>
      <c r="M178" s="15" t="s">
        <v>2</v>
      </c>
      <c r="N178" s="15" t="s">
        <v>2</v>
      </c>
      <c r="O178" s="15" t="s">
        <v>1639</v>
      </c>
      <c r="P178" s="15" t="s">
        <v>1637</v>
      </c>
      <c r="Q178" s="15" t="s">
        <v>2</v>
      </c>
      <c r="R178" s="15" t="s">
        <v>1639</v>
      </c>
      <c r="S178" s="15" t="s">
        <v>1637</v>
      </c>
      <c r="T178" s="15" t="s">
        <v>2</v>
      </c>
      <c r="U178" s="15" t="s">
        <v>1646</v>
      </c>
      <c r="V178" s="15" t="s">
        <v>1646</v>
      </c>
      <c r="W178" s="15" t="s">
        <v>1647</v>
      </c>
      <c r="X178" s="15" t="s">
        <v>2</v>
      </c>
      <c r="Y178" s="15" t="s">
        <v>2</v>
      </c>
      <c r="Z178" s="15" t="s">
        <v>2</v>
      </c>
      <c r="AA178" s="15" t="s">
        <v>1648</v>
      </c>
      <c r="AB178" s="15" t="s">
        <v>1648</v>
      </c>
      <c r="AC178" s="15" t="s">
        <v>1648</v>
      </c>
      <c r="AD178" s="15" t="s">
        <v>1648</v>
      </c>
      <c r="AE178" s="15" t="s">
        <v>1648</v>
      </c>
      <c r="AF178" s="15" t="s">
        <v>1648</v>
      </c>
      <c r="AG178" s="15" t="s">
        <v>1648</v>
      </c>
      <c r="AH178" s="15" t="s">
        <v>2</v>
      </c>
      <c r="AI178" s="15" t="s">
        <v>2</v>
      </c>
      <c r="AJ178" s="15" t="s">
        <v>1878</v>
      </c>
      <c r="AK178" s="15" t="s">
        <v>1662</v>
      </c>
      <c r="AL178" s="15" t="s">
        <v>475</v>
      </c>
      <c r="AM178" s="15" t="s">
        <v>1935</v>
      </c>
      <c r="AN178" s="16">
        <v>10</v>
      </c>
      <c r="AO178" s="16">
        <v>10</v>
      </c>
      <c r="AP178" s="17"/>
      <c r="AQ178" s="17"/>
      <c r="AR178" s="17">
        <v>45837</v>
      </c>
      <c r="AS178" s="17"/>
      <c r="AT178" s="17"/>
      <c r="AU178" s="16">
        <v>2</v>
      </c>
      <c r="AV178" s="18" t="s">
        <v>1652</v>
      </c>
      <c r="AW178" s="17"/>
      <c r="AX178" s="17">
        <v>45381</v>
      </c>
      <c r="AY178" s="17">
        <v>45381</v>
      </c>
    </row>
    <row r="179" spans="1:51" x14ac:dyDescent="0.35">
      <c r="A179" s="18" t="str">
        <f t="shared" si="2"/>
        <v>EDGH-ES35100E</v>
      </c>
      <c r="B179" s="15" t="s">
        <v>1639</v>
      </c>
      <c r="C179" s="15" t="s">
        <v>9</v>
      </c>
      <c r="D179" s="15" t="s">
        <v>591</v>
      </c>
      <c r="E179" s="15" t="s">
        <v>1882</v>
      </c>
      <c r="F179" s="15" t="s">
        <v>1877</v>
      </c>
      <c r="G179" s="15" t="s">
        <v>1643</v>
      </c>
      <c r="H179" s="15" t="s">
        <v>2</v>
      </c>
      <c r="I179" s="15" t="s">
        <v>1637</v>
      </c>
      <c r="J179" s="15" t="s">
        <v>1640</v>
      </c>
      <c r="K179" s="15" t="s">
        <v>1670</v>
      </c>
      <c r="L179" s="15" t="s">
        <v>1645</v>
      </c>
      <c r="M179" s="15" t="s">
        <v>2</v>
      </c>
      <c r="N179" s="15" t="s">
        <v>2</v>
      </c>
      <c r="O179" s="15" t="s">
        <v>1639</v>
      </c>
      <c r="P179" s="15" t="s">
        <v>1637</v>
      </c>
      <c r="Q179" s="15" t="s">
        <v>2</v>
      </c>
      <c r="R179" s="15" t="s">
        <v>1639</v>
      </c>
      <c r="S179" s="15" t="s">
        <v>1637</v>
      </c>
      <c r="T179" s="15" t="s">
        <v>2</v>
      </c>
      <c r="U179" s="15" t="s">
        <v>1646</v>
      </c>
      <c r="V179" s="15" t="s">
        <v>1646</v>
      </c>
      <c r="W179" s="15" t="s">
        <v>1647</v>
      </c>
      <c r="X179" s="15" t="s">
        <v>2</v>
      </c>
      <c r="Y179" s="15" t="s">
        <v>2</v>
      </c>
      <c r="Z179" s="15" t="s">
        <v>2</v>
      </c>
      <c r="AA179" s="15" t="s">
        <v>1648</v>
      </c>
      <c r="AB179" s="15" t="s">
        <v>1648</v>
      </c>
      <c r="AC179" s="15" t="s">
        <v>1648</v>
      </c>
      <c r="AD179" s="15" t="s">
        <v>1648</v>
      </c>
      <c r="AE179" s="15" t="s">
        <v>1648</v>
      </c>
      <c r="AF179" s="15" t="s">
        <v>1648</v>
      </c>
      <c r="AG179" s="15" t="s">
        <v>1648</v>
      </c>
      <c r="AH179" s="15" t="s">
        <v>2</v>
      </c>
      <c r="AI179" s="15" t="s">
        <v>2</v>
      </c>
      <c r="AJ179" s="15" t="s">
        <v>1878</v>
      </c>
      <c r="AK179" s="15" t="s">
        <v>1662</v>
      </c>
      <c r="AL179" s="15" t="s">
        <v>475</v>
      </c>
      <c r="AM179" s="15" t="s">
        <v>1935</v>
      </c>
      <c r="AN179" s="16">
        <v>10</v>
      </c>
      <c r="AO179" s="16">
        <v>10</v>
      </c>
      <c r="AP179" s="17"/>
      <c r="AQ179" s="17"/>
      <c r="AR179" s="17">
        <v>45837</v>
      </c>
      <c r="AS179" s="17"/>
      <c r="AT179" s="17"/>
      <c r="AU179" s="16">
        <v>2</v>
      </c>
      <c r="AV179" s="18" t="s">
        <v>1652</v>
      </c>
      <c r="AW179" s="17"/>
      <c r="AX179" s="17">
        <v>45381</v>
      </c>
      <c r="AY179" s="17">
        <v>45381</v>
      </c>
    </row>
    <row r="180" spans="1:51" x14ac:dyDescent="0.35">
      <c r="A180" s="18" t="str">
        <f t="shared" si="2"/>
        <v>EDGH-ES50200E9</v>
      </c>
      <c r="B180" s="15" t="s">
        <v>1639</v>
      </c>
      <c r="C180" s="15" t="s">
        <v>9</v>
      </c>
      <c r="D180" s="15" t="s">
        <v>592</v>
      </c>
      <c r="E180" s="15" t="s">
        <v>1883</v>
      </c>
      <c r="F180" s="15" t="s">
        <v>1877</v>
      </c>
      <c r="G180" s="15" t="s">
        <v>1643</v>
      </c>
      <c r="H180" s="15" t="s">
        <v>2</v>
      </c>
      <c r="I180" s="15" t="s">
        <v>1637</v>
      </c>
      <c r="J180" s="15" t="s">
        <v>1640</v>
      </c>
      <c r="K180" s="15" t="s">
        <v>1773</v>
      </c>
      <c r="L180" s="15" t="s">
        <v>1645</v>
      </c>
      <c r="M180" s="15" t="s">
        <v>2</v>
      </c>
      <c r="N180" s="15" t="s">
        <v>2</v>
      </c>
      <c r="O180" s="15" t="s">
        <v>1639</v>
      </c>
      <c r="P180" s="15" t="s">
        <v>1637</v>
      </c>
      <c r="Q180" s="15" t="s">
        <v>2</v>
      </c>
      <c r="R180" s="15" t="s">
        <v>1639</v>
      </c>
      <c r="S180" s="15" t="s">
        <v>1637</v>
      </c>
      <c r="T180" s="15" t="s">
        <v>2</v>
      </c>
      <c r="U180" s="15" t="s">
        <v>1646</v>
      </c>
      <c r="V180" s="15" t="s">
        <v>1646</v>
      </c>
      <c r="W180" s="15" t="s">
        <v>1647</v>
      </c>
      <c r="X180" s="15" t="s">
        <v>2</v>
      </c>
      <c r="Y180" s="15" t="s">
        <v>2</v>
      </c>
      <c r="Z180" s="15" t="s">
        <v>2</v>
      </c>
      <c r="AA180" s="15" t="s">
        <v>1648</v>
      </c>
      <c r="AB180" s="15" t="s">
        <v>1648</v>
      </c>
      <c r="AC180" s="15" t="s">
        <v>1648</v>
      </c>
      <c r="AD180" s="15" t="s">
        <v>1648</v>
      </c>
      <c r="AE180" s="15" t="s">
        <v>1648</v>
      </c>
      <c r="AF180" s="15" t="s">
        <v>1648</v>
      </c>
      <c r="AG180" s="15" t="s">
        <v>1648</v>
      </c>
      <c r="AH180" s="15" t="s">
        <v>2</v>
      </c>
      <c r="AI180" s="15" t="s">
        <v>2</v>
      </c>
      <c r="AJ180" s="15" t="s">
        <v>1878</v>
      </c>
      <c r="AK180" s="15" t="s">
        <v>1662</v>
      </c>
      <c r="AL180" s="15" t="s">
        <v>475</v>
      </c>
      <c r="AM180" s="15" t="s">
        <v>1935</v>
      </c>
      <c r="AN180" s="16">
        <v>10</v>
      </c>
      <c r="AO180" s="16">
        <v>10</v>
      </c>
      <c r="AP180" s="17"/>
      <c r="AQ180" s="17"/>
      <c r="AR180" s="17">
        <v>45837</v>
      </c>
      <c r="AS180" s="17"/>
      <c r="AT180" s="17"/>
      <c r="AU180" s="16">
        <v>2</v>
      </c>
      <c r="AV180" s="18" t="s">
        <v>1652</v>
      </c>
      <c r="AW180" s="17"/>
      <c r="AX180" s="17">
        <v>45381</v>
      </c>
      <c r="AY180" s="17">
        <v>45381</v>
      </c>
    </row>
    <row r="181" spans="1:51" x14ac:dyDescent="0.35">
      <c r="A181" s="18" t="str">
        <f t="shared" si="2"/>
        <v>EDGH-F007014E</v>
      </c>
      <c r="B181" s="15" t="s">
        <v>1639</v>
      </c>
      <c r="C181" s="15" t="s">
        <v>9</v>
      </c>
      <c r="D181" s="15" t="s">
        <v>593</v>
      </c>
      <c r="E181" s="15" t="s">
        <v>1884</v>
      </c>
      <c r="F181" s="15" t="s">
        <v>1877</v>
      </c>
      <c r="G181" s="15" t="s">
        <v>1643</v>
      </c>
      <c r="H181" s="15" t="s">
        <v>2</v>
      </c>
      <c r="I181" s="15" t="s">
        <v>1637</v>
      </c>
      <c r="J181" s="15" t="s">
        <v>1640</v>
      </c>
      <c r="K181" s="15" t="s">
        <v>1773</v>
      </c>
      <c r="L181" s="15" t="s">
        <v>1645</v>
      </c>
      <c r="M181" s="15" t="s">
        <v>2</v>
      </c>
      <c r="N181" s="15" t="s">
        <v>2</v>
      </c>
      <c r="O181" s="15" t="s">
        <v>1639</v>
      </c>
      <c r="P181" s="15" t="s">
        <v>1637</v>
      </c>
      <c r="Q181" s="15" t="s">
        <v>2</v>
      </c>
      <c r="R181" s="15" t="s">
        <v>1639</v>
      </c>
      <c r="S181" s="15" t="s">
        <v>1637</v>
      </c>
      <c r="T181" s="15" t="s">
        <v>2</v>
      </c>
      <c r="U181" s="15" t="s">
        <v>1732</v>
      </c>
      <c r="V181" s="15" t="s">
        <v>1732</v>
      </c>
      <c r="W181" s="15" t="s">
        <v>1647</v>
      </c>
      <c r="X181" s="15" t="s">
        <v>2</v>
      </c>
      <c r="Y181" s="15" t="s">
        <v>2</v>
      </c>
      <c r="Z181" s="15" t="s">
        <v>2</v>
      </c>
      <c r="AA181" s="15" t="s">
        <v>1648</v>
      </c>
      <c r="AB181" s="15" t="s">
        <v>1648</v>
      </c>
      <c r="AC181" s="15" t="s">
        <v>1648</v>
      </c>
      <c r="AD181" s="15" t="s">
        <v>1648</v>
      </c>
      <c r="AE181" s="15" t="s">
        <v>1648</v>
      </c>
      <c r="AF181" s="15" t="s">
        <v>1648</v>
      </c>
      <c r="AG181" s="15" t="s">
        <v>1648</v>
      </c>
      <c r="AH181" s="15" t="s">
        <v>2</v>
      </c>
      <c r="AI181" s="15" t="s">
        <v>2</v>
      </c>
      <c r="AJ181" s="15" t="s">
        <v>1878</v>
      </c>
      <c r="AK181" s="15" t="s">
        <v>1662</v>
      </c>
      <c r="AL181" s="15" t="s">
        <v>475</v>
      </c>
      <c r="AM181" s="15" t="s">
        <v>1935</v>
      </c>
      <c r="AN181" s="16">
        <v>10</v>
      </c>
      <c r="AO181" s="16">
        <v>10</v>
      </c>
      <c r="AP181" s="17"/>
      <c r="AQ181" s="17"/>
      <c r="AR181" s="17">
        <v>45837</v>
      </c>
      <c r="AS181" s="17"/>
      <c r="AT181" s="17"/>
      <c r="AU181" s="16">
        <v>2</v>
      </c>
      <c r="AV181" s="18" t="s">
        <v>1652</v>
      </c>
      <c r="AW181" s="17"/>
      <c r="AX181" s="17">
        <v>45381</v>
      </c>
      <c r="AY181" s="17">
        <v>45381</v>
      </c>
    </row>
    <row r="182" spans="1:51" x14ac:dyDescent="0.35">
      <c r="A182" s="18" t="str">
        <f t="shared" si="2"/>
        <v>EDGH-F008E</v>
      </c>
      <c r="B182" s="15" t="s">
        <v>1639</v>
      </c>
      <c r="C182" s="15" t="s">
        <v>9</v>
      </c>
      <c r="D182" s="15" t="s">
        <v>594</v>
      </c>
      <c r="E182" s="15" t="s">
        <v>1885</v>
      </c>
      <c r="F182" s="15" t="s">
        <v>1877</v>
      </c>
      <c r="G182" s="15" t="s">
        <v>1643</v>
      </c>
      <c r="H182" s="15" t="s">
        <v>2</v>
      </c>
      <c r="I182" s="15" t="s">
        <v>1637</v>
      </c>
      <c r="J182" s="15" t="s">
        <v>1640</v>
      </c>
      <c r="K182" s="15" t="s">
        <v>1773</v>
      </c>
      <c r="L182" s="15" t="s">
        <v>1645</v>
      </c>
      <c r="M182" s="15" t="s">
        <v>2</v>
      </c>
      <c r="N182" s="15" t="s">
        <v>2</v>
      </c>
      <c r="O182" s="15" t="s">
        <v>1639</v>
      </c>
      <c r="P182" s="15" t="s">
        <v>1637</v>
      </c>
      <c r="Q182" s="15" t="s">
        <v>2</v>
      </c>
      <c r="R182" s="15" t="s">
        <v>1639</v>
      </c>
      <c r="S182" s="15" t="s">
        <v>1637</v>
      </c>
      <c r="T182" s="15" t="s">
        <v>2</v>
      </c>
      <c r="U182" s="15" t="s">
        <v>1732</v>
      </c>
      <c r="V182" s="15" t="s">
        <v>1732</v>
      </c>
      <c r="W182" s="15" t="s">
        <v>1647</v>
      </c>
      <c r="X182" s="15" t="s">
        <v>2</v>
      </c>
      <c r="Y182" s="15" t="s">
        <v>2</v>
      </c>
      <c r="Z182" s="15" t="s">
        <v>2</v>
      </c>
      <c r="AA182" s="15" t="s">
        <v>1648</v>
      </c>
      <c r="AB182" s="15" t="s">
        <v>1648</v>
      </c>
      <c r="AC182" s="15" t="s">
        <v>1648</v>
      </c>
      <c r="AD182" s="15" t="s">
        <v>1648</v>
      </c>
      <c r="AE182" s="15" t="s">
        <v>1648</v>
      </c>
      <c r="AF182" s="15" t="s">
        <v>1648</v>
      </c>
      <c r="AG182" s="15" t="s">
        <v>1648</v>
      </c>
      <c r="AH182" s="15" t="s">
        <v>2</v>
      </c>
      <c r="AI182" s="15" t="s">
        <v>2</v>
      </c>
      <c r="AJ182" s="15" t="s">
        <v>1878</v>
      </c>
      <c r="AK182" s="15" t="s">
        <v>1662</v>
      </c>
      <c r="AL182" s="15" t="s">
        <v>475</v>
      </c>
      <c r="AM182" s="15" t="s">
        <v>1935</v>
      </c>
      <c r="AN182" s="16">
        <v>10</v>
      </c>
      <c r="AO182" s="16">
        <v>10</v>
      </c>
      <c r="AP182" s="17"/>
      <c r="AQ182" s="17"/>
      <c r="AR182" s="17">
        <v>45837</v>
      </c>
      <c r="AS182" s="17"/>
      <c r="AT182" s="17"/>
      <c r="AU182" s="16">
        <v>2</v>
      </c>
      <c r="AV182" s="18" t="s">
        <v>1652</v>
      </c>
      <c r="AW182" s="17"/>
      <c r="AX182" s="17">
        <v>45381</v>
      </c>
      <c r="AY182" s="17">
        <v>45381</v>
      </c>
    </row>
    <row r="183" spans="1:51" x14ac:dyDescent="0.35">
      <c r="A183" s="18" t="str">
        <f t="shared" si="2"/>
        <v>EDGH-FS12032E-K</v>
      </c>
      <c r="B183" s="15" t="s">
        <v>1639</v>
      </c>
      <c r="C183" s="15" t="s">
        <v>9</v>
      </c>
      <c r="D183" s="15" t="s">
        <v>595</v>
      </c>
      <c r="E183" s="15" t="s">
        <v>1730</v>
      </c>
      <c r="F183" s="15" t="s">
        <v>1877</v>
      </c>
      <c r="G183" s="15" t="s">
        <v>1643</v>
      </c>
      <c r="H183" s="15" t="s">
        <v>2</v>
      </c>
      <c r="I183" s="15" t="s">
        <v>1637</v>
      </c>
      <c r="J183" s="15" t="s">
        <v>1640</v>
      </c>
      <c r="K183" s="15" t="s">
        <v>1773</v>
      </c>
      <c r="L183" s="15" t="s">
        <v>1645</v>
      </c>
      <c r="M183" s="15" t="s">
        <v>2</v>
      </c>
      <c r="N183" s="15" t="s">
        <v>2</v>
      </c>
      <c r="O183" s="15" t="s">
        <v>1639</v>
      </c>
      <c r="P183" s="15" t="s">
        <v>1637</v>
      </c>
      <c r="Q183" s="15" t="s">
        <v>2</v>
      </c>
      <c r="R183" s="15" t="s">
        <v>1639</v>
      </c>
      <c r="S183" s="15" t="s">
        <v>1637</v>
      </c>
      <c r="T183" s="15" t="s">
        <v>2</v>
      </c>
      <c r="U183" s="15" t="s">
        <v>1646</v>
      </c>
      <c r="V183" s="15" t="s">
        <v>1646</v>
      </c>
      <c r="W183" s="15" t="s">
        <v>1647</v>
      </c>
      <c r="X183" s="15" t="s">
        <v>2</v>
      </c>
      <c r="Y183" s="15" t="s">
        <v>2</v>
      </c>
      <c r="Z183" s="15" t="s">
        <v>2</v>
      </c>
      <c r="AA183" s="15" t="s">
        <v>1648</v>
      </c>
      <c r="AB183" s="15" t="s">
        <v>1648</v>
      </c>
      <c r="AC183" s="15" t="s">
        <v>1648</v>
      </c>
      <c r="AD183" s="15" t="s">
        <v>1648</v>
      </c>
      <c r="AE183" s="15" t="s">
        <v>1648</v>
      </c>
      <c r="AF183" s="15" t="s">
        <v>1648</v>
      </c>
      <c r="AG183" s="15" t="s">
        <v>1648</v>
      </c>
      <c r="AH183" s="15" t="s">
        <v>2</v>
      </c>
      <c r="AI183" s="15" t="s">
        <v>2</v>
      </c>
      <c r="AJ183" s="15" t="s">
        <v>1878</v>
      </c>
      <c r="AK183" s="15" t="s">
        <v>1662</v>
      </c>
      <c r="AL183" s="15" t="s">
        <v>475</v>
      </c>
      <c r="AM183" s="15" t="s">
        <v>1935</v>
      </c>
      <c r="AN183" s="16">
        <v>10</v>
      </c>
      <c r="AO183" s="16">
        <v>10</v>
      </c>
      <c r="AP183" s="17"/>
      <c r="AQ183" s="17"/>
      <c r="AR183" s="17">
        <v>45837</v>
      </c>
      <c r="AS183" s="17"/>
      <c r="AT183" s="17"/>
      <c r="AU183" s="16">
        <v>2</v>
      </c>
      <c r="AV183" s="18" t="s">
        <v>1652</v>
      </c>
      <c r="AW183" s="17"/>
      <c r="AX183" s="17">
        <v>45381</v>
      </c>
      <c r="AY183" s="17">
        <v>45381</v>
      </c>
    </row>
    <row r="184" spans="1:51" x14ac:dyDescent="0.35">
      <c r="A184" s="18" t="str">
        <f t="shared" si="2"/>
        <v>EDGH-FS12060E</v>
      </c>
      <c r="B184" s="15" t="s">
        <v>1639</v>
      </c>
      <c r="C184" s="15" t="s">
        <v>9</v>
      </c>
      <c r="D184" s="15" t="s">
        <v>596</v>
      </c>
      <c r="E184" s="15" t="s">
        <v>1886</v>
      </c>
      <c r="F184" s="15" t="s">
        <v>1877</v>
      </c>
      <c r="G184" s="15" t="s">
        <v>1643</v>
      </c>
      <c r="H184" s="15" t="s">
        <v>2</v>
      </c>
      <c r="I184" s="15" t="s">
        <v>1637</v>
      </c>
      <c r="J184" s="15" t="s">
        <v>1640</v>
      </c>
      <c r="K184" s="15" t="s">
        <v>1773</v>
      </c>
      <c r="L184" s="15" t="s">
        <v>1645</v>
      </c>
      <c r="M184" s="15" t="s">
        <v>2</v>
      </c>
      <c r="N184" s="15" t="s">
        <v>2</v>
      </c>
      <c r="O184" s="15" t="s">
        <v>1639</v>
      </c>
      <c r="P184" s="15" t="s">
        <v>1637</v>
      </c>
      <c r="Q184" s="15" t="s">
        <v>2</v>
      </c>
      <c r="R184" s="15" t="s">
        <v>1639</v>
      </c>
      <c r="S184" s="15" t="s">
        <v>1637</v>
      </c>
      <c r="T184" s="15" t="s">
        <v>2</v>
      </c>
      <c r="U184" s="15" t="s">
        <v>1646</v>
      </c>
      <c r="V184" s="15" t="s">
        <v>1646</v>
      </c>
      <c r="W184" s="15" t="s">
        <v>1647</v>
      </c>
      <c r="X184" s="15" t="s">
        <v>2</v>
      </c>
      <c r="Y184" s="15" t="s">
        <v>2</v>
      </c>
      <c r="Z184" s="15" t="s">
        <v>2</v>
      </c>
      <c r="AA184" s="15" t="s">
        <v>1648</v>
      </c>
      <c r="AB184" s="15" t="s">
        <v>1648</v>
      </c>
      <c r="AC184" s="15" t="s">
        <v>1648</v>
      </c>
      <c r="AD184" s="15" t="s">
        <v>1648</v>
      </c>
      <c r="AE184" s="15" t="s">
        <v>1648</v>
      </c>
      <c r="AF184" s="15" t="s">
        <v>1648</v>
      </c>
      <c r="AG184" s="15" t="s">
        <v>1648</v>
      </c>
      <c r="AH184" s="15" t="s">
        <v>2</v>
      </c>
      <c r="AI184" s="15" t="s">
        <v>2</v>
      </c>
      <c r="AJ184" s="15" t="s">
        <v>1878</v>
      </c>
      <c r="AK184" s="15" t="s">
        <v>1662</v>
      </c>
      <c r="AL184" s="15" t="s">
        <v>475</v>
      </c>
      <c r="AM184" s="15" t="s">
        <v>1935</v>
      </c>
      <c r="AN184" s="16">
        <v>10</v>
      </c>
      <c r="AO184" s="16">
        <v>10</v>
      </c>
      <c r="AP184" s="17"/>
      <c r="AQ184" s="17"/>
      <c r="AR184" s="17">
        <v>45837</v>
      </c>
      <c r="AS184" s="17"/>
      <c r="AT184" s="17"/>
      <c r="AU184" s="16">
        <v>2</v>
      </c>
      <c r="AV184" s="18" t="s">
        <v>1652</v>
      </c>
      <c r="AW184" s="17"/>
      <c r="AX184" s="17">
        <v>45381</v>
      </c>
      <c r="AY184" s="17">
        <v>45381</v>
      </c>
    </row>
    <row r="185" spans="1:51" x14ac:dyDescent="0.35">
      <c r="A185" s="18" t="str">
        <f t="shared" si="2"/>
        <v>EDGH-FS35100E-K</v>
      </c>
      <c r="B185" s="15" t="s">
        <v>1639</v>
      </c>
      <c r="C185" s="15" t="s">
        <v>9</v>
      </c>
      <c r="D185" s="15" t="s">
        <v>597</v>
      </c>
      <c r="E185" s="15" t="s">
        <v>1887</v>
      </c>
      <c r="F185" s="15" t="s">
        <v>1877</v>
      </c>
      <c r="G185" s="15" t="s">
        <v>1643</v>
      </c>
      <c r="H185" s="15" t="s">
        <v>2</v>
      </c>
      <c r="I185" s="15" t="s">
        <v>1637</v>
      </c>
      <c r="J185" s="15" t="s">
        <v>1640</v>
      </c>
      <c r="K185" s="15" t="s">
        <v>1773</v>
      </c>
      <c r="L185" s="15" t="s">
        <v>1645</v>
      </c>
      <c r="M185" s="15" t="s">
        <v>2</v>
      </c>
      <c r="N185" s="15" t="s">
        <v>2</v>
      </c>
      <c r="O185" s="15" t="s">
        <v>1639</v>
      </c>
      <c r="P185" s="15" t="s">
        <v>1637</v>
      </c>
      <c r="Q185" s="15" t="s">
        <v>2</v>
      </c>
      <c r="R185" s="15" t="s">
        <v>1639</v>
      </c>
      <c r="S185" s="15" t="s">
        <v>1637</v>
      </c>
      <c r="T185" s="15" t="s">
        <v>2</v>
      </c>
      <c r="U185" s="15" t="s">
        <v>1646</v>
      </c>
      <c r="V185" s="15" t="s">
        <v>1646</v>
      </c>
      <c r="W185" s="15" t="s">
        <v>1647</v>
      </c>
      <c r="X185" s="15" t="s">
        <v>2</v>
      </c>
      <c r="Y185" s="15" t="s">
        <v>2</v>
      </c>
      <c r="Z185" s="15" t="s">
        <v>2</v>
      </c>
      <c r="AA185" s="15" t="s">
        <v>1648</v>
      </c>
      <c r="AB185" s="15" t="s">
        <v>1648</v>
      </c>
      <c r="AC185" s="15" t="s">
        <v>1648</v>
      </c>
      <c r="AD185" s="15" t="s">
        <v>1648</v>
      </c>
      <c r="AE185" s="15" t="s">
        <v>1648</v>
      </c>
      <c r="AF185" s="15" t="s">
        <v>1648</v>
      </c>
      <c r="AG185" s="15" t="s">
        <v>1648</v>
      </c>
      <c r="AH185" s="15" t="s">
        <v>2</v>
      </c>
      <c r="AI185" s="15" t="s">
        <v>2</v>
      </c>
      <c r="AJ185" s="15" t="s">
        <v>1878</v>
      </c>
      <c r="AK185" s="15" t="s">
        <v>1662</v>
      </c>
      <c r="AL185" s="15" t="s">
        <v>475</v>
      </c>
      <c r="AM185" s="15" t="s">
        <v>1935</v>
      </c>
      <c r="AN185" s="16">
        <v>10</v>
      </c>
      <c r="AO185" s="16">
        <v>10</v>
      </c>
      <c r="AP185" s="17"/>
      <c r="AQ185" s="17"/>
      <c r="AR185" s="17">
        <v>45837</v>
      </c>
      <c r="AS185" s="17"/>
      <c r="AT185" s="17"/>
      <c r="AU185" s="16">
        <v>2</v>
      </c>
      <c r="AV185" s="18" t="s">
        <v>1652</v>
      </c>
      <c r="AW185" s="17"/>
      <c r="AX185" s="17">
        <v>45381</v>
      </c>
      <c r="AY185" s="17">
        <v>45381</v>
      </c>
    </row>
    <row r="186" spans="1:51" x14ac:dyDescent="0.35">
      <c r="A186" s="18" t="str">
        <f t="shared" si="2"/>
        <v>EDGH-FS35100E-S</v>
      </c>
      <c r="B186" s="15" t="s">
        <v>1639</v>
      </c>
      <c r="C186" s="15" t="s">
        <v>9</v>
      </c>
      <c r="D186" s="15" t="s">
        <v>598</v>
      </c>
      <c r="E186" s="15" t="s">
        <v>1730</v>
      </c>
      <c r="F186" s="15" t="s">
        <v>1877</v>
      </c>
      <c r="G186" s="15" t="s">
        <v>1643</v>
      </c>
      <c r="H186" s="15" t="s">
        <v>2</v>
      </c>
      <c r="I186" s="15" t="s">
        <v>1637</v>
      </c>
      <c r="J186" s="15" t="s">
        <v>1640</v>
      </c>
      <c r="K186" s="15" t="s">
        <v>1773</v>
      </c>
      <c r="L186" s="15" t="s">
        <v>1645</v>
      </c>
      <c r="M186" s="15" t="s">
        <v>2</v>
      </c>
      <c r="N186" s="15" t="s">
        <v>2</v>
      </c>
      <c r="O186" s="15" t="s">
        <v>1639</v>
      </c>
      <c r="P186" s="15" t="s">
        <v>1637</v>
      </c>
      <c r="Q186" s="15" t="s">
        <v>2</v>
      </c>
      <c r="R186" s="15" t="s">
        <v>1639</v>
      </c>
      <c r="S186" s="15" t="s">
        <v>1637</v>
      </c>
      <c r="T186" s="15" t="s">
        <v>2</v>
      </c>
      <c r="U186" s="15" t="s">
        <v>1646</v>
      </c>
      <c r="V186" s="15" t="s">
        <v>1646</v>
      </c>
      <c r="W186" s="15" t="s">
        <v>1647</v>
      </c>
      <c r="X186" s="15" t="s">
        <v>2</v>
      </c>
      <c r="Y186" s="15" t="s">
        <v>1741</v>
      </c>
      <c r="Z186" s="15" t="s">
        <v>1742</v>
      </c>
      <c r="AA186" s="15" t="s">
        <v>1648</v>
      </c>
      <c r="AB186" s="15" t="s">
        <v>1648</v>
      </c>
      <c r="AC186" s="15" t="s">
        <v>1648</v>
      </c>
      <c r="AD186" s="15" t="s">
        <v>1648</v>
      </c>
      <c r="AE186" s="15" t="s">
        <v>1648</v>
      </c>
      <c r="AF186" s="15" t="s">
        <v>1648</v>
      </c>
      <c r="AG186" s="15" t="s">
        <v>1648</v>
      </c>
      <c r="AH186" s="15" t="s">
        <v>2</v>
      </c>
      <c r="AI186" s="15" t="s">
        <v>2</v>
      </c>
      <c r="AJ186" s="15" t="s">
        <v>1878</v>
      </c>
      <c r="AK186" s="15" t="s">
        <v>1662</v>
      </c>
      <c r="AL186" s="15" t="s">
        <v>475</v>
      </c>
      <c r="AM186" s="15" t="s">
        <v>1935</v>
      </c>
      <c r="AN186" s="16">
        <v>10</v>
      </c>
      <c r="AO186" s="16">
        <v>10</v>
      </c>
      <c r="AP186" s="17"/>
      <c r="AQ186" s="17"/>
      <c r="AR186" s="17">
        <v>45837</v>
      </c>
      <c r="AS186" s="17"/>
      <c r="AT186" s="17"/>
      <c r="AU186" s="16">
        <v>2</v>
      </c>
      <c r="AV186" s="18" t="s">
        <v>1652</v>
      </c>
      <c r="AW186" s="17"/>
      <c r="AX186" s="17">
        <v>45381</v>
      </c>
      <c r="AY186" s="17">
        <v>45381</v>
      </c>
    </row>
    <row r="187" spans="1:51" x14ac:dyDescent="0.35">
      <c r="A187" s="18" t="str">
        <f t="shared" si="2"/>
        <v>EDGH-FS45150EKA</v>
      </c>
      <c r="B187" s="15" t="s">
        <v>1639</v>
      </c>
      <c r="C187" s="15" t="s">
        <v>9</v>
      </c>
      <c r="D187" s="15" t="s">
        <v>599</v>
      </c>
      <c r="E187" s="15" t="s">
        <v>1888</v>
      </c>
      <c r="F187" s="15" t="s">
        <v>1877</v>
      </c>
      <c r="G187" s="15" t="s">
        <v>1643</v>
      </c>
      <c r="H187" s="15" t="s">
        <v>2</v>
      </c>
      <c r="I187" s="15" t="s">
        <v>1637</v>
      </c>
      <c r="J187" s="15" t="s">
        <v>1640</v>
      </c>
      <c r="K187" s="15" t="s">
        <v>1773</v>
      </c>
      <c r="L187" s="15" t="s">
        <v>1645</v>
      </c>
      <c r="M187" s="15" t="s">
        <v>2</v>
      </c>
      <c r="N187" s="15" t="s">
        <v>2</v>
      </c>
      <c r="O187" s="15" t="s">
        <v>1639</v>
      </c>
      <c r="P187" s="15" t="s">
        <v>1637</v>
      </c>
      <c r="Q187" s="15" t="s">
        <v>2</v>
      </c>
      <c r="R187" s="15" t="s">
        <v>1639</v>
      </c>
      <c r="S187" s="15" t="s">
        <v>1637</v>
      </c>
      <c r="T187" s="15" t="s">
        <v>2</v>
      </c>
      <c r="U187" s="15" t="s">
        <v>1646</v>
      </c>
      <c r="V187" s="15" t="s">
        <v>1646</v>
      </c>
      <c r="W187" s="15" t="s">
        <v>1647</v>
      </c>
      <c r="X187" s="15" t="s">
        <v>2</v>
      </c>
      <c r="Y187" s="15" t="s">
        <v>2</v>
      </c>
      <c r="Z187" s="15" t="s">
        <v>2</v>
      </c>
      <c r="AA187" s="15" t="s">
        <v>1648</v>
      </c>
      <c r="AB187" s="15" t="s">
        <v>1648</v>
      </c>
      <c r="AC187" s="15" t="s">
        <v>1648</v>
      </c>
      <c r="AD187" s="15" t="s">
        <v>1648</v>
      </c>
      <c r="AE187" s="15" t="s">
        <v>1648</v>
      </c>
      <c r="AF187" s="15" t="s">
        <v>1648</v>
      </c>
      <c r="AG187" s="15" t="s">
        <v>1648</v>
      </c>
      <c r="AH187" s="15" t="s">
        <v>2</v>
      </c>
      <c r="AI187" s="15" t="s">
        <v>2</v>
      </c>
      <c r="AJ187" s="15" t="s">
        <v>1878</v>
      </c>
      <c r="AK187" s="15" t="s">
        <v>1662</v>
      </c>
      <c r="AL187" s="15" t="s">
        <v>475</v>
      </c>
      <c r="AM187" s="15" t="s">
        <v>1935</v>
      </c>
      <c r="AN187" s="16">
        <v>10</v>
      </c>
      <c r="AO187" s="16">
        <v>10</v>
      </c>
      <c r="AP187" s="17"/>
      <c r="AQ187" s="17"/>
      <c r="AR187" s="17">
        <v>45837</v>
      </c>
      <c r="AS187" s="17"/>
      <c r="AT187" s="17"/>
      <c r="AU187" s="16">
        <v>2</v>
      </c>
      <c r="AV187" s="18" t="s">
        <v>1652</v>
      </c>
      <c r="AW187" s="17"/>
      <c r="AX187" s="17">
        <v>45381</v>
      </c>
      <c r="AY187" s="17">
        <v>45381</v>
      </c>
    </row>
    <row r="188" spans="1:51" x14ac:dyDescent="0.35">
      <c r="A188" s="18" t="str">
        <f t="shared" si="2"/>
        <v>EDGH-FSA100300E</v>
      </c>
      <c r="B188" s="15" t="s">
        <v>1639</v>
      </c>
      <c r="C188" s="15" t="s">
        <v>9</v>
      </c>
      <c r="D188" s="15" t="s">
        <v>600</v>
      </c>
      <c r="E188" s="15" t="s">
        <v>1889</v>
      </c>
      <c r="F188" s="15" t="s">
        <v>1877</v>
      </c>
      <c r="G188" s="15" t="s">
        <v>1643</v>
      </c>
      <c r="H188" s="15" t="s">
        <v>2</v>
      </c>
      <c r="I188" s="15" t="s">
        <v>1637</v>
      </c>
      <c r="J188" s="15" t="s">
        <v>1640</v>
      </c>
      <c r="K188" s="15" t="s">
        <v>1773</v>
      </c>
      <c r="L188" s="15" t="s">
        <v>1645</v>
      </c>
      <c r="M188" s="15" t="s">
        <v>2</v>
      </c>
      <c r="N188" s="15" t="s">
        <v>2</v>
      </c>
      <c r="O188" s="15" t="s">
        <v>1639</v>
      </c>
      <c r="P188" s="15" t="s">
        <v>1637</v>
      </c>
      <c r="Q188" s="15" t="s">
        <v>2</v>
      </c>
      <c r="R188" s="15" t="s">
        <v>1639</v>
      </c>
      <c r="S188" s="15" t="s">
        <v>1637</v>
      </c>
      <c r="T188" s="15" t="s">
        <v>2</v>
      </c>
      <c r="U188" s="15" t="s">
        <v>1732</v>
      </c>
      <c r="V188" s="15" t="s">
        <v>1732</v>
      </c>
      <c r="W188" s="15" t="s">
        <v>1647</v>
      </c>
      <c r="X188" s="15" t="s">
        <v>2</v>
      </c>
      <c r="Y188" s="15" t="s">
        <v>2</v>
      </c>
      <c r="Z188" s="15" t="s">
        <v>2</v>
      </c>
      <c r="AA188" s="15" t="s">
        <v>1648</v>
      </c>
      <c r="AB188" s="15" t="s">
        <v>1648</v>
      </c>
      <c r="AC188" s="15" t="s">
        <v>1648</v>
      </c>
      <c r="AD188" s="15" t="s">
        <v>1648</v>
      </c>
      <c r="AE188" s="15" t="s">
        <v>1648</v>
      </c>
      <c r="AF188" s="15" t="s">
        <v>1648</v>
      </c>
      <c r="AG188" s="15" t="s">
        <v>1648</v>
      </c>
      <c r="AH188" s="15" t="s">
        <v>2</v>
      </c>
      <c r="AI188" s="15" t="s">
        <v>2</v>
      </c>
      <c r="AJ188" s="15" t="s">
        <v>1878</v>
      </c>
      <c r="AK188" s="15" t="s">
        <v>1662</v>
      </c>
      <c r="AL188" s="15" t="s">
        <v>475</v>
      </c>
      <c r="AM188" s="15" t="s">
        <v>1935</v>
      </c>
      <c r="AN188" s="16">
        <v>10</v>
      </c>
      <c r="AO188" s="16">
        <v>10</v>
      </c>
      <c r="AP188" s="17"/>
      <c r="AQ188" s="17"/>
      <c r="AR188" s="17">
        <v>45837</v>
      </c>
      <c r="AS188" s="17"/>
      <c r="AT188" s="17"/>
      <c r="AU188" s="16">
        <v>2</v>
      </c>
      <c r="AV188" s="18" t="s">
        <v>1652</v>
      </c>
      <c r="AW188" s="17"/>
      <c r="AX188" s="17">
        <v>45381</v>
      </c>
      <c r="AY188" s="17">
        <v>45381</v>
      </c>
    </row>
    <row r="189" spans="1:51" x14ac:dyDescent="0.35">
      <c r="A189" s="18" t="str">
        <f t="shared" si="2"/>
        <v>EDGH-FSA14140E</v>
      </c>
      <c r="B189" s="15" t="s">
        <v>1639</v>
      </c>
      <c r="C189" s="15" t="s">
        <v>9</v>
      </c>
      <c r="D189" s="15" t="s">
        <v>601</v>
      </c>
      <c r="E189" s="15" t="s">
        <v>1890</v>
      </c>
      <c r="F189" s="15" t="s">
        <v>1877</v>
      </c>
      <c r="G189" s="15" t="s">
        <v>1643</v>
      </c>
      <c r="H189" s="15" t="s">
        <v>2</v>
      </c>
      <c r="I189" s="15" t="s">
        <v>1637</v>
      </c>
      <c r="J189" s="15" t="s">
        <v>1640</v>
      </c>
      <c r="K189" s="15" t="s">
        <v>1773</v>
      </c>
      <c r="L189" s="15" t="s">
        <v>1645</v>
      </c>
      <c r="M189" s="15" t="s">
        <v>2</v>
      </c>
      <c r="N189" s="15" t="s">
        <v>2</v>
      </c>
      <c r="O189" s="15" t="s">
        <v>1639</v>
      </c>
      <c r="P189" s="15" t="s">
        <v>1637</v>
      </c>
      <c r="Q189" s="15" t="s">
        <v>2</v>
      </c>
      <c r="R189" s="15" t="s">
        <v>1639</v>
      </c>
      <c r="S189" s="15" t="s">
        <v>1637</v>
      </c>
      <c r="T189" s="15" t="s">
        <v>2</v>
      </c>
      <c r="U189" s="15" t="s">
        <v>1646</v>
      </c>
      <c r="V189" s="15" t="s">
        <v>1646</v>
      </c>
      <c r="W189" s="15" t="s">
        <v>1647</v>
      </c>
      <c r="X189" s="15" t="s">
        <v>2</v>
      </c>
      <c r="Y189" s="15" t="s">
        <v>2</v>
      </c>
      <c r="Z189" s="15" t="s">
        <v>2</v>
      </c>
      <c r="AA189" s="15" t="s">
        <v>1648</v>
      </c>
      <c r="AB189" s="15" t="s">
        <v>1648</v>
      </c>
      <c r="AC189" s="15" t="s">
        <v>1648</v>
      </c>
      <c r="AD189" s="15" t="s">
        <v>1648</v>
      </c>
      <c r="AE189" s="15" t="s">
        <v>1648</v>
      </c>
      <c r="AF189" s="15" t="s">
        <v>1648</v>
      </c>
      <c r="AG189" s="15" t="s">
        <v>1648</v>
      </c>
      <c r="AH189" s="15" t="s">
        <v>2</v>
      </c>
      <c r="AI189" s="15" t="s">
        <v>2</v>
      </c>
      <c r="AJ189" s="15" t="s">
        <v>1878</v>
      </c>
      <c r="AK189" s="15" t="s">
        <v>1662</v>
      </c>
      <c r="AL189" s="15" t="s">
        <v>475</v>
      </c>
      <c r="AM189" s="15" t="s">
        <v>1935</v>
      </c>
      <c r="AN189" s="16">
        <v>10</v>
      </c>
      <c r="AO189" s="16">
        <v>10</v>
      </c>
      <c r="AP189" s="17"/>
      <c r="AQ189" s="17"/>
      <c r="AR189" s="17">
        <v>45837</v>
      </c>
      <c r="AS189" s="17"/>
      <c r="AT189" s="17"/>
      <c r="AU189" s="16">
        <v>2</v>
      </c>
      <c r="AV189" s="18" t="s">
        <v>1652</v>
      </c>
      <c r="AW189" s="17"/>
      <c r="AX189" s="17">
        <v>45381</v>
      </c>
      <c r="AY189" s="17">
        <v>45381</v>
      </c>
    </row>
    <row r="190" spans="1:51" x14ac:dyDescent="0.35">
      <c r="A190" s="18" t="str">
        <f t="shared" si="2"/>
        <v>EDGH-H020AE-K</v>
      </c>
      <c r="B190" s="15" t="s">
        <v>1639</v>
      </c>
      <c r="C190" s="15" t="s">
        <v>9</v>
      </c>
      <c r="D190" s="15" t="s">
        <v>602</v>
      </c>
      <c r="E190" s="15" t="s">
        <v>1891</v>
      </c>
      <c r="F190" s="15" t="s">
        <v>1877</v>
      </c>
      <c r="G190" s="15" t="s">
        <v>1643</v>
      </c>
      <c r="H190" s="15" t="s">
        <v>2</v>
      </c>
      <c r="I190" s="15" t="s">
        <v>1637</v>
      </c>
      <c r="J190" s="15" t="s">
        <v>1640</v>
      </c>
      <c r="K190" s="15" t="s">
        <v>1773</v>
      </c>
      <c r="L190" s="15" t="s">
        <v>1645</v>
      </c>
      <c r="M190" s="15" t="s">
        <v>2</v>
      </c>
      <c r="N190" s="15" t="s">
        <v>2</v>
      </c>
      <c r="O190" s="15" t="s">
        <v>1639</v>
      </c>
      <c r="P190" s="15" t="s">
        <v>1637</v>
      </c>
      <c r="Q190" s="15" t="s">
        <v>2</v>
      </c>
      <c r="R190" s="15" t="s">
        <v>1639</v>
      </c>
      <c r="S190" s="15" t="s">
        <v>1637</v>
      </c>
      <c r="T190" s="15" t="s">
        <v>2</v>
      </c>
      <c r="U190" s="15" t="s">
        <v>1732</v>
      </c>
      <c r="V190" s="15" t="s">
        <v>1732</v>
      </c>
      <c r="W190" s="15" t="s">
        <v>1647</v>
      </c>
      <c r="X190" s="15" t="s">
        <v>2</v>
      </c>
      <c r="Y190" s="15" t="s">
        <v>2</v>
      </c>
      <c r="Z190" s="15" t="s">
        <v>2</v>
      </c>
      <c r="AA190" s="15" t="s">
        <v>1648</v>
      </c>
      <c r="AB190" s="15" t="s">
        <v>1648</v>
      </c>
      <c r="AC190" s="15" t="s">
        <v>1648</v>
      </c>
      <c r="AD190" s="15" t="s">
        <v>1648</v>
      </c>
      <c r="AE190" s="15" t="s">
        <v>1648</v>
      </c>
      <c r="AF190" s="15" t="s">
        <v>1648</v>
      </c>
      <c r="AG190" s="15" t="s">
        <v>1648</v>
      </c>
      <c r="AH190" s="15" t="s">
        <v>2</v>
      </c>
      <c r="AI190" s="15" t="s">
        <v>2</v>
      </c>
      <c r="AJ190" s="15" t="s">
        <v>1878</v>
      </c>
      <c r="AK190" s="15" t="s">
        <v>1662</v>
      </c>
      <c r="AL190" s="15" t="s">
        <v>475</v>
      </c>
      <c r="AM190" s="15" t="s">
        <v>1935</v>
      </c>
      <c r="AN190" s="16">
        <v>10</v>
      </c>
      <c r="AO190" s="16">
        <v>10</v>
      </c>
      <c r="AP190" s="17"/>
      <c r="AQ190" s="17"/>
      <c r="AR190" s="17">
        <v>45837</v>
      </c>
      <c r="AS190" s="17"/>
      <c r="AT190" s="17"/>
      <c r="AU190" s="16">
        <v>2</v>
      </c>
      <c r="AV190" s="18" t="s">
        <v>1652</v>
      </c>
      <c r="AW190" s="17"/>
      <c r="AX190" s="17">
        <v>45381</v>
      </c>
      <c r="AY190" s="17">
        <v>45381</v>
      </c>
    </row>
    <row r="191" spans="1:51" x14ac:dyDescent="0.35">
      <c r="A191" s="18" t="str">
        <f t="shared" si="2"/>
        <v>EDGH-H020AE-S</v>
      </c>
      <c r="B191" s="15" t="s">
        <v>1639</v>
      </c>
      <c r="C191" s="15" t="s">
        <v>9</v>
      </c>
      <c r="D191" s="15" t="s">
        <v>603</v>
      </c>
      <c r="E191" s="15" t="s">
        <v>1892</v>
      </c>
      <c r="F191" s="15" t="s">
        <v>1877</v>
      </c>
      <c r="G191" s="15" t="s">
        <v>1643</v>
      </c>
      <c r="H191" s="15" t="s">
        <v>2</v>
      </c>
      <c r="I191" s="15" t="s">
        <v>1637</v>
      </c>
      <c r="J191" s="15" t="s">
        <v>1640</v>
      </c>
      <c r="K191" s="15" t="s">
        <v>1773</v>
      </c>
      <c r="L191" s="15" t="s">
        <v>1645</v>
      </c>
      <c r="M191" s="15" t="s">
        <v>2</v>
      </c>
      <c r="N191" s="15" t="s">
        <v>2</v>
      </c>
      <c r="O191" s="15" t="s">
        <v>1639</v>
      </c>
      <c r="P191" s="15" t="s">
        <v>1637</v>
      </c>
      <c r="Q191" s="15" t="s">
        <v>2</v>
      </c>
      <c r="R191" s="15" t="s">
        <v>1639</v>
      </c>
      <c r="S191" s="15" t="s">
        <v>1637</v>
      </c>
      <c r="T191" s="15" t="s">
        <v>2</v>
      </c>
      <c r="U191" s="15" t="s">
        <v>1732</v>
      </c>
      <c r="V191" s="15" t="s">
        <v>1732</v>
      </c>
      <c r="W191" s="15" t="s">
        <v>1647</v>
      </c>
      <c r="X191" s="15" t="s">
        <v>2</v>
      </c>
      <c r="Y191" s="15" t="s">
        <v>2</v>
      </c>
      <c r="Z191" s="15" t="s">
        <v>2</v>
      </c>
      <c r="AA191" s="15" t="s">
        <v>1648</v>
      </c>
      <c r="AB191" s="15" t="s">
        <v>1648</v>
      </c>
      <c r="AC191" s="15" t="s">
        <v>1648</v>
      </c>
      <c r="AD191" s="15" t="s">
        <v>1648</v>
      </c>
      <c r="AE191" s="15" t="s">
        <v>1648</v>
      </c>
      <c r="AF191" s="15" t="s">
        <v>1648</v>
      </c>
      <c r="AG191" s="15" t="s">
        <v>1648</v>
      </c>
      <c r="AH191" s="15" t="s">
        <v>2</v>
      </c>
      <c r="AI191" s="15" t="s">
        <v>2</v>
      </c>
      <c r="AJ191" s="15" t="s">
        <v>1878</v>
      </c>
      <c r="AK191" s="15" t="s">
        <v>1662</v>
      </c>
      <c r="AL191" s="15" t="s">
        <v>475</v>
      </c>
      <c r="AM191" s="15" t="s">
        <v>1935</v>
      </c>
      <c r="AN191" s="16">
        <v>10</v>
      </c>
      <c r="AO191" s="16">
        <v>10</v>
      </c>
      <c r="AP191" s="17"/>
      <c r="AQ191" s="17"/>
      <c r="AR191" s="17">
        <v>45837</v>
      </c>
      <c r="AS191" s="17"/>
      <c r="AT191" s="17"/>
      <c r="AU191" s="16">
        <v>2</v>
      </c>
      <c r="AV191" s="18" t="s">
        <v>1652</v>
      </c>
      <c r="AW191" s="17"/>
      <c r="AX191" s="17">
        <v>45381</v>
      </c>
      <c r="AY191" s="17">
        <v>45381</v>
      </c>
    </row>
    <row r="192" spans="1:51" x14ac:dyDescent="0.35">
      <c r="A192" s="18" t="str">
        <f t="shared" si="2"/>
        <v>EDGH-H025E-K</v>
      </c>
      <c r="B192" s="15" t="s">
        <v>1639</v>
      </c>
      <c r="C192" s="15" t="s">
        <v>9</v>
      </c>
      <c r="D192" s="15" t="s">
        <v>604</v>
      </c>
      <c r="E192" s="15" t="s">
        <v>1893</v>
      </c>
      <c r="F192" s="15" t="s">
        <v>1877</v>
      </c>
      <c r="G192" s="15" t="s">
        <v>1643</v>
      </c>
      <c r="H192" s="15" t="s">
        <v>2</v>
      </c>
      <c r="I192" s="15" t="s">
        <v>1637</v>
      </c>
      <c r="J192" s="15" t="s">
        <v>1640</v>
      </c>
      <c r="K192" s="15" t="s">
        <v>1773</v>
      </c>
      <c r="L192" s="15" t="s">
        <v>1645</v>
      </c>
      <c r="M192" s="15" t="s">
        <v>2</v>
      </c>
      <c r="N192" s="15" t="s">
        <v>2</v>
      </c>
      <c r="O192" s="15" t="s">
        <v>1639</v>
      </c>
      <c r="P192" s="15" t="s">
        <v>1637</v>
      </c>
      <c r="Q192" s="15" t="s">
        <v>2</v>
      </c>
      <c r="R192" s="15" t="s">
        <v>1639</v>
      </c>
      <c r="S192" s="15" t="s">
        <v>1637</v>
      </c>
      <c r="T192" s="15" t="s">
        <v>2</v>
      </c>
      <c r="U192" s="15" t="s">
        <v>1646</v>
      </c>
      <c r="V192" s="15" t="s">
        <v>1646</v>
      </c>
      <c r="W192" s="15" t="s">
        <v>1647</v>
      </c>
      <c r="X192" s="15" t="s">
        <v>2</v>
      </c>
      <c r="Y192" s="15" t="s">
        <v>2</v>
      </c>
      <c r="Z192" s="15" t="s">
        <v>2</v>
      </c>
      <c r="AA192" s="15" t="s">
        <v>1648</v>
      </c>
      <c r="AB192" s="15" t="s">
        <v>1648</v>
      </c>
      <c r="AC192" s="15" t="s">
        <v>1648</v>
      </c>
      <c r="AD192" s="15" t="s">
        <v>1648</v>
      </c>
      <c r="AE192" s="15" t="s">
        <v>1648</v>
      </c>
      <c r="AF192" s="15" t="s">
        <v>1648</v>
      </c>
      <c r="AG192" s="15" t="s">
        <v>1648</v>
      </c>
      <c r="AH192" s="15" t="s">
        <v>2</v>
      </c>
      <c r="AI192" s="15" t="s">
        <v>2</v>
      </c>
      <c r="AJ192" s="15" t="s">
        <v>1878</v>
      </c>
      <c r="AK192" s="15" t="s">
        <v>1662</v>
      </c>
      <c r="AL192" s="15" t="s">
        <v>475</v>
      </c>
      <c r="AM192" s="15" t="s">
        <v>1935</v>
      </c>
      <c r="AN192" s="16">
        <v>10</v>
      </c>
      <c r="AO192" s="16">
        <v>10</v>
      </c>
      <c r="AP192" s="17"/>
      <c r="AQ192" s="17"/>
      <c r="AR192" s="17">
        <v>45837</v>
      </c>
      <c r="AS192" s="17"/>
      <c r="AT192" s="17"/>
      <c r="AU192" s="16">
        <v>2</v>
      </c>
      <c r="AV192" s="18" t="s">
        <v>1652</v>
      </c>
      <c r="AW192" s="17"/>
      <c r="AX192" s="17">
        <v>45381</v>
      </c>
      <c r="AY192" s="17">
        <v>45381</v>
      </c>
    </row>
    <row r="193" spans="1:51" x14ac:dyDescent="0.35">
      <c r="A193" s="18" t="str">
        <f t="shared" si="2"/>
        <v>EDGH-H025E-S</v>
      </c>
      <c r="B193" s="15" t="s">
        <v>1639</v>
      </c>
      <c r="C193" s="15" t="s">
        <v>9</v>
      </c>
      <c r="D193" s="15" t="s">
        <v>605</v>
      </c>
      <c r="E193" s="15" t="s">
        <v>1894</v>
      </c>
      <c r="F193" s="15" t="s">
        <v>1877</v>
      </c>
      <c r="G193" s="15" t="s">
        <v>1643</v>
      </c>
      <c r="H193" s="15" t="s">
        <v>2</v>
      </c>
      <c r="I193" s="15" t="s">
        <v>1637</v>
      </c>
      <c r="J193" s="15" t="s">
        <v>1640</v>
      </c>
      <c r="K193" s="15" t="s">
        <v>1773</v>
      </c>
      <c r="L193" s="15" t="s">
        <v>1645</v>
      </c>
      <c r="M193" s="15" t="s">
        <v>2</v>
      </c>
      <c r="N193" s="15" t="s">
        <v>2</v>
      </c>
      <c r="O193" s="15" t="s">
        <v>1639</v>
      </c>
      <c r="P193" s="15" t="s">
        <v>1637</v>
      </c>
      <c r="Q193" s="15" t="s">
        <v>2</v>
      </c>
      <c r="R193" s="15" t="s">
        <v>1639</v>
      </c>
      <c r="S193" s="15" t="s">
        <v>1637</v>
      </c>
      <c r="T193" s="15" t="s">
        <v>2</v>
      </c>
      <c r="U193" s="15" t="s">
        <v>1646</v>
      </c>
      <c r="V193" s="15" t="s">
        <v>1646</v>
      </c>
      <c r="W193" s="15" t="s">
        <v>1647</v>
      </c>
      <c r="X193" s="15" t="s">
        <v>2</v>
      </c>
      <c r="Y193" s="15" t="s">
        <v>2</v>
      </c>
      <c r="Z193" s="15" t="s">
        <v>2</v>
      </c>
      <c r="AA193" s="15" t="s">
        <v>1648</v>
      </c>
      <c r="AB193" s="15" t="s">
        <v>1648</v>
      </c>
      <c r="AC193" s="15" t="s">
        <v>1648</v>
      </c>
      <c r="AD193" s="15" t="s">
        <v>1648</v>
      </c>
      <c r="AE193" s="15" t="s">
        <v>1648</v>
      </c>
      <c r="AF193" s="15" t="s">
        <v>1648</v>
      </c>
      <c r="AG193" s="15" t="s">
        <v>1648</v>
      </c>
      <c r="AH193" s="15" t="s">
        <v>2</v>
      </c>
      <c r="AI193" s="15" t="s">
        <v>2</v>
      </c>
      <c r="AJ193" s="15" t="s">
        <v>1878</v>
      </c>
      <c r="AK193" s="15" t="s">
        <v>1662</v>
      </c>
      <c r="AL193" s="15" t="s">
        <v>475</v>
      </c>
      <c r="AM193" s="15" t="s">
        <v>1935</v>
      </c>
      <c r="AN193" s="16">
        <v>10</v>
      </c>
      <c r="AO193" s="16">
        <v>10</v>
      </c>
      <c r="AP193" s="17"/>
      <c r="AQ193" s="17"/>
      <c r="AR193" s="17">
        <v>45837</v>
      </c>
      <c r="AS193" s="17"/>
      <c r="AT193" s="17"/>
      <c r="AU193" s="16">
        <v>2</v>
      </c>
      <c r="AV193" s="18" t="s">
        <v>1652</v>
      </c>
      <c r="AW193" s="17"/>
      <c r="AX193" s="17">
        <v>45381</v>
      </c>
      <c r="AY193" s="17">
        <v>45381</v>
      </c>
    </row>
    <row r="194" spans="1:51" x14ac:dyDescent="0.35">
      <c r="A194" s="18" t="str">
        <f t="shared" si="2"/>
        <v>EDGH-H025ME-K</v>
      </c>
      <c r="B194" s="15" t="s">
        <v>1639</v>
      </c>
      <c r="C194" s="15" t="s">
        <v>9</v>
      </c>
      <c r="D194" s="15" t="s">
        <v>606</v>
      </c>
      <c r="E194" s="15" t="s">
        <v>1895</v>
      </c>
      <c r="F194" s="15" t="s">
        <v>1877</v>
      </c>
      <c r="G194" s="15" t="s">
        <v>1643</v>
      </c>
      <c r="H194" s="15" t="s">
        <v>2</v>
      </c>
      <c r="I194" s="15" t="s">
        <v>1637</v>
      </c>
      <c r="J194" s="15" t="s">
        <v>1640</v>
      </c>
      <c r="K194" s="15" t="s">
        <v>1773</v>
      </c>
      <c r="L194" s="15" t="s">
        <v>1645</v>
      </c>
      <c r="M194" s="15" t="s">
        <v>2</v>
      </c>
      <c r="N194" s="15" t="s">
        <v>2</v>
      </c>
      <c r="O194" s="15" t="s">
        <v>1639</v>
      </c>
      <c r="P194" s="15" t="s">
        <v>1637</v>
      </c>
      <c r="Q194" s="15" t="s">
        <v>2</v>
      </c>
      <c r="R194" s="15" t="s">
        <v>1639</v>
      </c>
      <c r="S194" s="15" t="s">
        <v>1637</v>
      </c>
      <c r="T194" s="15" t="s">
        <v>2</v>
      </c>
      <c r="U194" s="15" t="s">
        <v>1646</v>
      </c>
      <c r="V194" s="15" t="s">
        <v>1646</v>
      </c>
      <c r="W194" s="15" t="s">
        <v>1647</v>
      </c>
      <c r="X194" s="15" t="s">
        <v>2</v>
      </c>
      <c r="Y194" s="15" t="s">
        <v>2</v>
      </c>
      <c r="Z194" s="15" t="s">
        <v>2</v>
      </c>
      <c r="AA194" s="15" t="s">
        <v>1648</v>
      </c>
      <c r="AB194" s="15" t="s">
        <v>1648</v>
      </c>
      <c r="AC194" s="15" t="s">
        <v>1648</v>
      </c>
      <c r="AD194" s="15" t="s">
        <v>1648</v>
      </c>
      <c r="AE194" s="15" t="s">
        <v>1648</v>
      </c>
      <c r="AF194" s="15" t="s">
        <v>1648</v>
      </c>
      <c r="AG194" s="15" t="s">
        <v>1648</v>
      </c>
      <c r="AH194" s="15" t="s">
        <v>2</v>
      </c>
      <c r="AI194" s="15" t="s">
        <v>2</v>
      </c>
      <c r="AJ194" s="15" t="s">
        <v>1878</v>
      </c>
      <c r="AK194" s="15" t="s">
        <v>1662</v>
      </c>
      <c r="AL194" s="15" t="s">
        <v>475</v>
      </c>
      <c r="AM194" s="15" t="s">
        <v>1935</v>
      </c>
      <c r="AN194" s="16">
        <v>10</v>
      </c>
      <c r="AO194" s="16">
        <v>10</v>
      </c>
      <c r="AP194" s="17"/>
      <c r="AQ194" s="17"/>
      <c r="AR194" s="17">
        <v>45837</v>
      </c>
      <c r="AS194" s="17"/>
      <c r="AT194" s="17"/>
      <c r="AU194" s="16">
        <v>2</v>
      </c>
      <c r="AV194" s="18" t="s">
        <v>1652</v>
      </c>
      <c r="AW194" s="17"/>
      <c r="AX194" s="17">
        <v>45381</v>
      </c>
      <c r="AY194" s="17">
        <v>45381</v>
      </c>
    </row>
    <row r="195" spans="1:51" x14ac:dyDescent="0.35">
      <c r="A195" s="18" t="str">
        <f t="shared" ref="A195:A258" si="3">C195&amp;D195</f>
        <v>EDGH-HS030E</v>
      </c>
      <c r="B195" s="15" t="s">
        <v>1639</v>
      </c>
      <c r="C195" s="15" t="s">
        <v>9</v>
      </c>
      <c r="D195" s="15" t="s">
        <v>607</v>
      </c>
      <c r="E195" s="15" t="s">
        <v>1896</v>
      </c>
      <c r="F195" s="15" t="s">
        <v>1877</v>
      </c>
      <c r="G195" s="15" t="s">
        <v>1643</v>
      </c>
      <c r="H195" s="15" t="s">
        <v>2</v>
      </c>
      <c r="I195" s="15" t="s">
        <v>1637</v>
      </c>
      <c r="J195" s="15" t="s">
        <v>1640</v>
      </c>
      <c r="K195" s="15" t="s">
        <v>1773</v>
      </c>
      <c r="L195" s="15" t="s">
        <v>1645</v>
      </c>
      <c r="M195" s="15" t="s">
        <v>2</v>
      </c>
      <c r="N195" s="15" t="s">
        <v>2</v>
      </c>
      <c r="O195" s="15" t="s">
        <v>1639</v>
      </c>
      <c r="P195" s="15" t="s">
        <v>1637</v>
      </c>
      <c r="Q195" s="15" t="s">
        <v>2</v>
      </c>
      <c r="R195" s="15" t="s">
        <v>1639</v>
      </c>
      <c r="S195" s="15" t="s">
        <v>1637</v>
      </c>
      <c r="T195" s="15" t="s">
        <v>2</v>
      </c>
      <c r="U195" s="15" t="s">
        <v>1732</v>
      </c>
      <c r="V195" s="15" t="s">
        <v>1732</v>
      </c>
      <c r="W195" s="15" t="s">
        <v>1647</v>
      </c>
      <c r="X195" s="15" t="s">
        <v>2</v>
      </c>
      <c r="Y195" s="15" t="s">
        <v>2</v>
      </c>
      <c r="Z195" s="15" t="s">
        <v>2</v>
      </c>
      <c r="AA195" s="15" t="s">
        <v>1648</v>
      </c>
      <c r="AB195" s="15" t="s">
        <v>1648</v>
      </c>
      <c r="AC195" s="15" t="s">
        <v>1648</v>
      </c>
      <c r="AD195" s="15" t="s">
        <v>1648</v>
      </c>
      <c r="AE195" s="15" t="s">
        <v>1648</v>
      </c>
      <c r="AF195" s="15" t="s">
        <v>1648</v>
      </c>
      <c r="AG195" s="15" t="s">
        <v>1648</v>
      </c>
      <c r="AH195" s="15" t="s">
        <v>2</v>
      </c>
      <c r="AI195" s="15" t="s">
        <v>2</v>
      </c>
      <c r="AJ195" s="15" t="s">
        <v>1878</v>
      </c>
      <c r="AK195" s="15" t="s">
        <v>1662</v>
      </c>
      <c r="AL195" s="15" t="s">
        <v>475</v>
      </c>
      <c r="AM195" s="15" t="s">
        <v>1935</v>
      </c>
      <c r="AN195" s="16">
        <v>10</v>
      </c>
      <c r="AO195" s="16">
        <v>10</v>
      </c>
      <c r="AP195" s="17"/>
      <c r="AQ195" s="17"/>
      <c r="AR195" s="17">
        <v>45837</v>
      </c>
      <c r="AS195" s="17"/>
      <c r="AT195" s="17"/>
      <c r="AU195" s="16">
        <v>2</v>
      </c>
      <c r="AV195" s="18" t="s">
        <v>1652</v>
      </c>
      <c r="AW195" s="17"/>
      <c r="AX195" s="17">
        <v>45381</v>
      </c>
      <c r="AY195" s="17">
        <v>45381</v>
      </c>
    </row>
    <row r="196" spans="1:51" x14ac:dyDescent="0.35">
      <c r="A196" s="18" t="str">
        <f t="shared" si="3"/>
        <v>EDGH-HS043E-K</v>
      </c>
      <c r="B196" s="15" t="s">
        <v>1639</v>
      </c>
      <c r="C196" s="15" t="s">
        <v>9</v>
      </c>
      <c r="D196" s="15" t="s">
        <v>608</v>
      </c>
      <c r="E196" s="15" t="s">
        <v>1897</v>
      </c>
      <c r="F196" s="15" t="s">
        <v>1877</v>
      </c>
      <c r="G196" s="15" t="s">
        <v>1643</v>
      </c>
      <c r="H196" s="15" t="s">
        <v>2</v>
      </c>
      <c r="I196" s="15" t="s">
        <v>1637</v>
      </c>
      <c r="J196" s="15" t="s">
        <v>1640</v>
      </c>
      <c r="K196" s="15" t="s">
        <v>1773</v>
      </c>
      <c r="L196" s="15" t="s">
        <v>1645</v>
      </c>
      <c r="M196" s="15" t="s">
        <v>2</v>
      </c>
      <c r="N196" s="15" t="s">
        <v>2</v>
      </c>
      <c r="O196" s="15" t="s">
        <v>1639</v>
      </c>
      <c r="P196" s="15" t="s">
        <v>1637</v>
      </c>
      <c r="Q196" s="15" t="s">
        <v>2</v>
      </c>
      <c r="R196" s="15" t="s">
        <v>1639</v>
      </c>
      <c r="S196" s="15" t="s">
        <v>1637</v>
      </c>
      <c r="T196" s="15" t="s">
        <v>2</v>
      </c>
      <c r="U196" s="15" t="s">
        <v>1732</v>
      </c>
      <c r="V196" s="15" t="s">
        <v>1732</v>
      </c>
      <c r="W196" s="15" t="s">
        <v>1647</v>
      </c>
      <c r="X196" s="15" t="s">
        <v>2</v>
      </c>
      <c r="Y196" s="15" t="s">
        <v>2</v>
      </c>
      <c r="Z196" s="15" t="s">
        <v>2</v>
      </c>
      <c r="AA196" s="15" t="s">
        <v>1648</v>
      </c>
      <c r="AB196" s="15" t="s">
        <v>1648</v>
      </c>
      <c r="AC196" s="15" t="s">
        <v>1648</v>
      </c>
      <c r="AD196" s="15" t="s">
        <v>1648</v>
      </c>
      <c r="AE196" s="15" t="s">
        <v>1648</v>
      </c>
      <c r="AF196" s="15" t="s">
        <v>1648</v>
      </c>
      <c r="AG196" s="15" t="s">
        <v>1648</v>
      </c>
      <c r="AH196" s="15" t="s">
        <v>2</v>
      </c>
      <c r="AI196" s="15" t="s">
        <v>2</v>
      </c>
      <c r="AJ196" s="15" t="s">
        <v>1878</v>
      </c>
      <c r="AK196" s="15" t="s">
        <v>1662</v>
      </c>
      <c r="AL196" s="15" t="s">
        <v>475</v>
      </c>
      <c r="AM196" s="15" t="s">
        <v>1935</v>
      </c>
      <c r="AN196" s="16">
        <v>10</v>
      </c>
      <c r="AO196" s="16">
        <v>10</v>
      </c>
      <c r="AP196" s="17"/>
      <c r="AQ196" s="17"/>
      <c r="AR196" s="17">
        <v>45837</v>
      </c>
      <c r="AS196" s="17"/>
      <c r="AT196" s="17"/>
      <c r="AU196" s="16">
        <v>2</v>
      </c>
      <c r="AV196" s="18" t="s">
        <v>1652</v>
      </c>
      <c r="AW196" s="17"/>
      <c r="AX196" s="17">
        <v>45381</v>
      </c>
      <c r="AY196" s="17">
        <v>45381</v>
      </c>
    </row>
    <row r="197" spans="1:51" x14ac:dyDescent="0.35">
      <c r="A197" s="18" t="str">
        <f t="shared" si="3"/>
        <v>EDGH-HS043E-S</v>
      </c>
      <c r="B197" s="15" t="s">
        <v>1639</v>
      </c>
      <c r="C197" s="15" t="s">
        <v>9</v>
      </c>
      <c r="D197" s="15" t="s">
        <v>609</v>
      </c>
      <c r="E197" s="15" t="s">
        <v>1898</v>
      </c>
      <c r="F197" s="15" t="s">
        <v>1877</v>
      </c>
      <c r="G197" s="15" t="s">
        <v>1643</v>
      </c>
      <c r="H197" s="15" t="s">
        <v>2</v>
      </c>
      <c r="I197" s="15" t="s">
        <v>1637</v>
      </c>
      <c r="J197" s="15" t="s">
        <v>1640</v>
      </c>
      <c r="K197" s="15" t="s">
        <v>1773</v>
      </c>
      <c r="L197" s="15" t="s">
        <v>1645</v>
      </c>
      <c r="M197" s="15" t="s">
        <v>2</v>
      </c>
      <c r="N197" s="15" t="s">
        <v>2</v>
      </c>
      <c r="O197" s="15" t="s">
        <v>1639</v>
      </c>
      <c r="P197" s="15" t="s">
        <v>1637</v>
      </c>
      <c r="Q197" s="15" t="s">
        <v>2</v>
      </c>
      <c r="R197" s="15" t="s">
        <v>1639</v>
      </c>
      <c r="S197" s="15" t="s">
        <v>1637</v>
      </c>
      <c r="T197" s="15" t="s">
        <v>2</v>
      </c>
      <c r="U197" s="15" t="s">
        <v>1732</v>
      </c>
      <c r="V197" s="15" t="s">
        <v>1732</v>
      </c>
      <c r="W197" s="15" t="s">
        <v>1647</v>
      </c>
      <c r="X197" s="15" t="s">
        <v>2</v>
      </c>
      <c r="Y197" s="15" t="s">
        <v>2</v>
      </c>
      <c r="Z197" s="15" t="s">
        <v>2</v>
      </c>
      <c r="AA197" s="15" t="s">
        <v>1648</v>
      </c>
      <c r="AB197" s="15" t="s">
        <v>1648</v>
      </c>
      <c r="AC197" s="15" t="s">
        <v>1648</v>
      </c>
      <c r="AD197" s="15" t="s">
        <v>1648</v>
      </c>
      <c r="AE197" s="15" t="s">
        <v>1648</v>
      </c>
      <c r="AF197" s="15" t="s">
        <v>1648</v>
      </c>
      <c r="AG197" s="15" t="s">
        <v>1648</v>
      </c>
      <c r="AH197" s="15" t="s">
        <v>2</v>
      </c>
      <c r="AI197" s="15" t="s">
        <v>2</v>
      </c>
      <c r="AJ197" s="15" t="s">
        <v>1878</v>
      </c>
      <c r="AK197" s="15" t="s">
        <v>1662</v>
      </c>
      <c r="AL197" s="15" t="s">
        <v>475</v>
      </c>
      <c r="AM197" s="15" t="s">
        <v>1935</v>
      </c>
      <c r="AN197" s="16">
        <v>10</v>
      </c>
      <c r="AO197" s="16">
        <v>10</v>
      </c>
      <c r="AP197" s="17"/>
      <c r="AQ197" s="17"/>
      <c r="AR197" s="17">
        <v>45837</v>
      </c>
      <c r="AS197" s="17"/>
      <c r="AT197" s="17"/>
      <c r="AU197" s="16">
        <v>2</v>
      </c>
      <c r="AV197" s="18" t="s">
        <v>1652</v>
      </c>
      <c r="AW197" s="17"/>
      <c r="AX197" s="17">
        <v>45381</v>
      </c>
      <c r="AY197" s="17">
        <v>45381</v>
      </c>
    </row>
    <row r="198" spans="1:51" x14ac:dyDescent="0.35">
      <c r="A198" s="18" t="str">
        <f t="shared" si="3"/>
        <v>EDGH-NS043E</v>
      </c>
      <c r="B198" s="15" t="s">
        <v>1639</v>
      </c>
      <c r="C198" s="15" t="s">
        <v>9</v>
      </c>
      <c r="D198" s="15" t="s">
        <v>610</v>
      </c>
      <c r="E198" s="15" t="s">
        <v>1899</v>
      </c>
      <c r="F198" s="15" t="s">
        <v>1877</v>
      </c>
      <c r="G198" s="15" t="s">
        <v>1643</v>
      </c>
      <c r="H198" s="15" t="s">
        <v>2</v>
      </c>
      <c r="I198" s="15" t="s">
        <v>1637</v>
      </c>
      <c r="J198" s="15" t="s">
        <v>1640</v>
      </c>
      <c r="K198" s="15" t="s">
        <v>1773</v>
      </c>
      <c r="L198" s="15" t="s">
        <v>1645</v>
      </c>
      <c r="M198" s="15" t="s">
        <v>2</v>
      </c>
      <c r="N198" s="15" t="s">
        <v>2</v>
      </c>
      <c r="O198" s="15" t="s">
        <v>1639</v>
      </c>
      <c r="P198" s="15" t="s">
        <v>1637</v>
      </c>
      <c r="Q198" s="15" t="s">
        <v>2</v>
      </c>
      <c r="R198" s="15" t="s">
        <v>1639</v>
      </c>
      <c r="S198" s="15" t="s">
        <v>1637</v>
      </c>
      <c r="T198" s="15" t="s">
        <v>2</v>
      </c>
      <c r="U198" s="15" t="s">
        <v>1732</v>
      </c>
      <c r="V198" s="15" t="s">
        <v>1732</v>
      </c>
      <c r="W198" s="15" t="s">
        <v>1647</v>
      </c>
      <c r="X198" s="15" t="s">
        <v>2</v>
      </c>
      <c r="Y198" s="15" t="s">
        <v>2</v>
      </c>
      <c r="Z198" s="15" t="s">
        <v>2</v>
      </c>
      <c r="AA198" s="15" t="s">
        <v>1648</v>
      </c>
      <c r="AB198" s="15" t="s">
        <v>1648</v>
      </c>
      <c r="AC198" s="15" t="s">
        <v>1648</v>
      </c>
      <c r="AD198" s="15" t="s">
        <v>1648</v>
      </c>
      <c r="AE198" s="15" t="s">
        <v>1648</v>
      </c>
      <c r="AF198" s="15" t="s">
        <v>1648</v>
      </c>
      <c r="AG198" s="15" t="s">
        <v>1648</v>
      </c>
      <c r="AH198" s="15" t="s">
        <v>2</v>
      </c>
      <c r="AI198" s="15" t="s">
        <v>2</v>
      </c>
      <c r="AJ198" s="15" t="s">
        <v>1878</v>
      </c>
      <c r="AK198" s="15" t="s">
        <v>1662</v>
      </c>
      <c r="AL198" s="15" t="s">
        <v>475</v>
      </c>
      <c r="AM198" s="15" t="s">
        <v>1935</v>
      </c>
      <c r="AN198" s="16">
        <v>10</v>
      </c>
      <c r="AO198" s="16">
        <v>10</v>
      </c>
      <c r="AP198" s="17"/>
      <c r="AQ198" s="17"/>
      <c r="AR198" s="17">
        <v>45837</v>
      </c>
      <c r="AS198" s="17"/>
      <c r="AT198" s="17"/>
      <c r="AU198" s="16">
        <v>2</v>
      </c>
      <c r="AV198" s="18" t="s">
        <v>1652</v>
      </c>
      <c r="AW198" s="17"/>
      <c r="AX198" s="17">
        <v>45381</v>
      </c>
      <c r="AY198" s="17">
        <v>45381</v>
      </c>
    </row>
    <row r="199" spans="1:51" x14ac:dyDescent="0.35">
      <c r="A199" s="18" t="str">
        <f t="shared" si="3"/>
        <v>EDGH-PS14042E-K</v>
      </c>
      <c r="B199" s="15" t="s">
        <v>1639</v>
      </c>
      <c r="C199" s="15" t="s">
        <v>9</v>
      </c>
      <c r="D199" s="15" t="s">
        <v>611</v>
      </c>
      <c r="E199" s="15" t="s">
        <v>1900</v>
      </c>
      <c r="F199" s="15" t="s">
        <v>1877</v>
      </c>
      <c r="G199" s="15" t="s">
        <v>1643</v>
      </c>
      <c r="H199" s="15" t="s">
        <v>2</v>
      </c>
      <c r="I199" s="15" t="s">
        <v>1637</v>
      </c>
      <c r="J199" s="15" t="s">
        <v>1640</v>
      </c>
      <c r="K199" s="15" t="s">
        <v>1773</v>
      </c>
      <c r="L199" s="15" t="s">
        <v>1645</v>
      </c>
      <c r="M199" s="15" t="s">
        <v>2</v>
      </c>
      <c r="N199" s="15" t="s">
        <v>2</v>
      </c>
      <c r="O199" s="15" t="s">
        <v>1639</v>
      </c>
      <c r="P199" s="15" t="s">
        <v>1637</v>
      </c>
      <c r="Q199" s="15" t="s">
        <v>2</v>
      </c>
      <c r="R199" s="15" t="s">
        <v>1639</v>
      </c>
      <c r="S199" s="15" t="s">
        <v>1637</v>
      </c>
      <c r="T199" s="15" t="s">
        <v>2</v>
      </c>
      <c r="U199" s="15" t="s">
        <v>1732</v>
      </c>
      <c r="V199" s="15" t="s">
        <v>1732</v>
      </c>
      <c r="W199" s="15" t="s">
        <v>1647</v>
      </c>
      <c r="X199" s="15" t="s">
        <v>2</v>
      </c>
      <c r="Y199" s="15" t="s">
        <v>2</v>
      </c>
      <c r="Z199" s="15" t="s">
        <v>2</v>
      </c>
      <c r="AA199" s="15" t="s">
        <v>1648</v>
      </c>
      <c r="AB199" s="15" t="s">
        <v>1648</v>
      </c>
      <c r="AC199" s="15" t="s">
        <v>1648</v>
      </c>
      <c r="AD199" s="15" t="s">
        <v>1648</v>
      </c>
      <c r="AE199" s="15" t="s">
        <v>1648</v>
      </c>
      <c r="AF199" s="15" t="s">
        <v>1648</v>
      </c>
      <c r="AG199" s="15" t="s">
        <v>1648</v>
      </c>
      <c r="AH199" s="15" t="s">
        <v>2</v>
      </c>
      <c r="AI199" s="15" t="s">
        <v>2</v>
      </c>
      <c r="AJ199" s="15" t="s">
        <v>1878</v>
      </c>
      <c r="AK199" s="15" t="s">
        <v>1662</v>
      </c>
      <c r="AL199" s="15" t="s">
        <v>475</v>
      </c>
      <c r="AM199" s="15" t="s">
        <v>1935</v>
      </c>
      <c r="AN199" s="16">
        <v>10</v>
      </c>
      <c r="AO199" s="16">
        <v>10</v>
      </c>
      <c r="AP199" s="17"/>
      <c r="AQ199" s="17"/>
      <c r="AR199" s="17">
        <v>45837</v>
      </c>
      <c r="AS199" s="17"/>
      <c r="AT199" s="17"/>
      <c r="AU199" s="16">
        <v>2</v>
      </c>
      <c r="AV199" s="18" t="s">
        <v>1652</v>
      </c>
      <c r="AW199" s="17"/>
      <c r="AX199" s="17">
        <v>45381</v>
      </c>
      <c r="AY199" s="17">
        <v>45381</v>
      </c>
    </row>
    <row r="200" spans="1:51" x14ac:dyDescent="0.35">
      <c r="A200" s="18" t="str">
        <f t="shared" si="3"/>
        <v>EDGH-PS14042E-S</v>
      </c>
      <c r="B200" s="15" t="s">
        <v>1639</v>
      </c>
      <c r="C200" s="15" t="s">
        <v>9</v>
      </c>
      <c r="D200" s="15" t="s">
        <v>612</v>
      </c>
      <c r="E200" s="15" t="s">
        <v>1730</v>
      </c>
      <c r="F200" s="15" t="s">
        <v>1877</v>
      </c>
      <c r="G200" s="15" t="s">
        <v>1643</v>
      </c>
      <c r="H200" s="15" t="s">
        <v>2</v>
      </c>
      <c r="I200" s="15" t="s">
        <v>1637</v>
      </c>
      <c r="J200" s="15" t="s">
        <v>1640</v>
      </c>
      <c r="K200" s="15" t="s">
        <v>1773</v>
      </c>
      <c r="L200" s="15" t="s">
        <v>1645</v>
      </c>
      <c r="M200" s="15" t="s">
        <v>2</v>
      </c>
      <c r="N200" s="15" t="s">
        <v>2</v>
      </c>
      <c r="O200" s="15" t="s">
        <v>1639</v>
      </c>
      <c r="P200" s="15" t="s">
        <v>1637</v>
      </c>
      <c r="Q200" s="15" t="s">
        <v>2</v>
      </c>
      <c r="R200" s="15" t="s">
        <v>1639</v>
      </c>
      <c r="S200" s="15" t="s">
        <v>1637</v>
      </c>
      <c r="T200" s="15" t="s">
        <v>2</v>
      </c>
      <c r="U200" s="15" t="s">
        <v>1732</v>
      </c>
      <c r="V200" s="15" t="s">
        <v>1732</v>
      </c>
      <c r="W200" s="15" t="s">
        <v>1647</v>
      </c>
      <c r="X200" s="15" t="s">
        <v>2</v>
      </c>
      <c r="Y200" s="15" t="s">
        <v>2</v>
      </c>
      <c r="Z200" s="15" t="s">
        <v>2</v>
      </c>
      <c r="AA200" s="15" t="s">
        <v>1648</v>
      </c>
      <c r="AB200" s="15" t="s">
        <v>1648</v>
      </c>
      <c r="AC200" s="15" t="s">
        <v>1648</v>
      </c>
      <c r="AD200" s="15" t="s">
        <v>1648</v>
      </c>
      <c r="AE200" s="15" t="s">
        <v>1648</v>
      </c>
      <c r="AF200" s="15" t="s">
        <v>1648</v>
      </c>
      <c r="AG200" s="15" t="s">
        <v>1648</v>
      </c>
      <c r="AH200" s="15" t="s">
        <v>2</v>
      </c>
      <c r="AI200" s="15" t="s">
        <v>2</v>
      </c>
      <c r="AJ200" s="15" t="s">
        <v>1878</v>
      </c>
      <c r="AK200" s="15" t="s">
        <v>1662</v>
      </c>
      <c r="AL200" s="15" t="s">
        <v>475</v>
      </c>
      <c r="AM200" s="15" t="s">
        <v>1935</v>
      </c>
      <c r="AN200" s="16">
        <v>10</v>
      </c>
      <c r="AO200" s="16">
        <v>10</v>
      </c>
      <c r="AP200" s="17"/>
      <c r="AQ200" s="17"/>
      <c r="AR200" s="17">
        <v>45837</v>
      </c>
      <c r="AS200" s="17"/>
      <c r="AT200" s="17"/>
      <c r="AU200" s="16">
        <v>2</v>
      </c>
      <c r="AV200" s="18" t="s">
        <v>1652</v>
      </c>
      <c r="AW200" s="17"/>
      <c r="AX200" s="17">
        <v>45381</v>
      </c>
      <c r="AY200" s="17">
        <v>45381</v>
      </c>
    </row>
    <row r="201" spans="1:51" x14ac:dyDescent="0.35">
      <c r="A201" s="18" t="str">
        <f t="shared" si="3"/>
        <v>EDGH-PS45175E-K</v>
      </c>
      <c r="B201" s="15" t="s">
        <v>1639</v>
      </c>
      <c r="C201" s="15" t="s">
        <v>9</v>
      </c>
      <c r="D201" s="15" t="s">
        <v>613</v>
      </c>
      <c r="E201" s="15" t="s">
        <v>1901</v>
      </c>
      <c r="F201" s="15" t="s">
        <v>1877</v>
      </c>
      <c r="G201" s="15" t="s">
        <v>1643</v>
      </c>
      <c r="H201" s="15" t="s">
        <v>2</v>
      </c>
      <c r="I201" s="15" t="s">
        <v>1637</v>
      </c>
      <c r="J201" s="15" t="s">
        <v>1640</v>
      </c>
      <c r="K201" s="15" t="s">
        <v>1773</v>
      </c>
      <c r="L201" s="15" t="s">
        <v>1645</v>
      </c>
      <c r="M201" s="15" t="s">
        <v>2</v>
      </c>
      <c r="N201" s="15" t="s">
        <v>2</v>
      </c>
      <c r="O201" s="15" t="s">
        <v>1639</v>
      </c>
      <c r="P201" s="15" t="s">
        <v>1637</v>
      </c>
      <c r="Q201" s="15" t="s">
        <v>2</v>
      </c>
      <c r="R201" s="15" t="s">
        <v>1639</v>
      </c>
      <c r="S201" s="15" t="s">
        <v>1637</v>
      </c>
      <c r="T201" s="15" t="s">
        <v>2</v>
      </c>
      <c r="U201" s="15" t="s">
        <v>1732</v>
      </c>
      <c r="V201" s="15" t="s">
        <v>1732</v>
      </c>
      <c r="W201" s="15" t="s">
        <v>1647</v>
      </c>
      <c r="X201" s="15" t="s">
        <v>2</v>
      </c>
      <c r="Y201" s="15" t="s">
        <v>2</v>
      </c>
      <c r="Z201" s="15" t="s">
        <v>2</v>
      </c>
      <c r="AA201" s="15" t="s">
        <v>1648</v>
      </c>
      <c r="AB201" s="15" t="s">
        <v>1648</v>
      </c>
      <c r="AC201" s="15" t="s">
        <v>1648</v>
      </c>
      <c r="AD201" s="15" t="s">
        <v>1648</v>
      </c>
      <c r="AE201" s="15" t="s">
        <v>1648</v>
      </c>
      <c r="AF201" s="15" t="s">
        <v>1648</v>
      </c>
      <c r="AG201" s="15" t="s">
        <v>1648</v>
      </c>
      <c r="AH201" s="15" t="s">
        <v>2</v>
      </c>
      <c r="AI201" s="15" t="s">
        <v>2</v>
      </c>
      <c r="AJ201" s="15" t="s">
        <v>1878</v>
      </c>
      <c r="AK201" s="15" t="s">
        <v>1662</v>
      </c>
      <c r="AL201" s="15" t="s">
        <v>475</v>
      </c>
      <c r="AM201" s="15" t="s">
        <v>1935</v>
      </c>
      <c r="AN201" s="16">
        <v>10</v>
      </c>
      <c r="AO201" s="16">
        <v>10</v>
      </c>
      <c r="AP201" s="17"/>
      <c r="AQ201" s="17"/>
      <c r="AR201" s="17">
        <v>45837</v>
      </c>
      <c r="AS201" s="17"/>
      <c r="AT201" s="17"/>
      <c r="AU201" s="16">
        <v>2</v>
      </c>
      <c r="AV201" s="18" t="s">
        <v>1652</v>
      </c>
      <c r="AW201" s="17"/>
      <c r="AX201" s="17">
        <v>45381</v>
      </c>
      <c r="AY201" s="17">
        <v>45381</v>
      </c>
    </row>
    <row r="202" spans="1:51" x14ac:dyDescent="0.35">
      <c r="A202" s="18" t="str">
        <f t="shared" si="3"/>
        <v>EDGH-RSA100400E</v>
      </c>
      <c r="B202" s="15" t="s">
        <v>1639</v>
      </c>
      <c r="C202" s="15" t="s">
        <v>9</v>
      </c>
      <c r="D202" s="15" t="s">
        <v>614</v>
      </c>
      <c r="E202" s="15" t="s">
        <v>1902</v>
      </c>
      <c r="F202" s="15" t="s">
        <v>1877</v>
      </c>
      <c r="G202" s="15" t="s">
        <v>1643</v>
      </c>
      <c r="H202" s="15" t="s">
        <v>2</v>
      </c>
      <c r="I202" s="15" t="s">
        <v>1637</v>
      </c>
      <c r="J202" s="15" t="s">
        <v>1640</v>
      </c>
      <c r="K202" s="15" t="s">
        <v>1670</v>
      </c>
      <c r="L202" s="15" t="s">
        <v>1645</v>
      </c>
      <c r="M202" s="15" t="s">
        <v>2</v>
      </c>
      <c r="N202" s="15" t="s">
        <v>2</v>
      </c>
      <c r="O202" s="15" t="s">
        <v>1639</v>
      </c>
      <c r="P202" s="15" t="s">
        <v>1637</v>
      </c>
      <c r="Q202" s="15" t="s">
        <v>2</v>
      </c>
      <c r="R202" s="15" t="s">
        <v>1639</v>
      </c>
      <c r="S202" s="15" t="s">
        <v>1637</v>
      </c>
      <c r="T202" s="15" t="s">
        <v>2</v>
      </c>
      <c r="U202" s="15" t="s">
        <v>1646</v>
      </c>
      <c r="V202" s="15" t="s">
        <v>1646</v>
      </c>
      <c r="W202" s="15" t="s">
        <v>1647</v>
      </c>
      <c r="X202" s="15" t="s">
        <v>2</v>
      </c>
      <c r="Y202" s="15" t="s">
        <v>2</v>
      </c>
      <c r="Z202" s="15" t="s">
        <v>2</v>
      </c>
      <c r="AA202" s="15" t="s">
        <v>1648</v>
      </c>
      <c r="AB202" s="15" t="s">
        <v>1648</v>
      </c>
      <c r="AC202" s="15" t="s">
        <v>1648</v>
      </c>
      <c r="AD202" s="15" t="s">
        <v>1648</v>
      </c>
      <c r="AE202" s="15" t="s">
        <v>1648</v>
      </c>
      <c r="AF202" s="15" t="s">
        <v>1648</v>
      </c>
      <c r="AG202" s="15" t="s">
        <v>1648</v>
      </c>
      <c r="AH202" s="15" t="s">
        <v>2</v>
      </c>
      <c r="AI202" s="15" t="s">
        <v>2</v>
      </c>
      <c r="AJ202" s="15" t="s">
        <v>1878</v>
      </c>
      <c r="AK202" s="15" t="s">
        <v>1662</v>
      </c>
      <c r="AL202" s="15" t="s">
        <v>475</v>
      </c>
      <c r="AM202" s="15" t="s">
        <v>1935</v>
      </c>
      <c r="AN202" s="16">
        <v>10</v>
      </c>
      <c r="AO202" s="16">
        <v>10</v>
      </c>
      <c r="AP202" s="17"/>
      <c r="AQ202" s="17"/>
      <c r="AR202" s="17">
        <v>45837</v>
      </c>
      <c r="AS202" s="17"/>
      <c r="AT202" s="17"/>
      <c r="AU202" s="16">
        <v>2</v>
      </c>
      <c r="AV202" s="18" t="s">
        <v>1652</v>
      </c>
      <c r="AW202" s="17"/>
      <c r="AX202" s="17">
        <v>45381</v>
      </c>
      <c r="AY202" s="17">
        <v>45381</v>
      </c>
    </row>
    <row r="203" spans="1:51" x14ac:dyDescent="0.35">
      <c r="A203" s="18" t="str">
        <f t="shared" si="3"/>
        <v>EDGH-X012E</v>
      </c>
      <c r="B203" s="15" t="s">
        <v>1639</v>
      </c>
      <c r="C203" s="15" t="s">
        <v>9</v>
      </c>
      <c r="D203" s="15" t="s">
        <v>615</v>
      </c>
      <c r="E203" s="15" t="s">
        <v>1903</v>
      </c>
      <c r="F203" s="15" t="s">
        <v>1877</v>
      </c>
      <c r="G203" s="15" t="s">
        <v>1643</v>
      </c>
      <c r="H203" s="15" t="s">
        <v>2</v>
      </c>
      <c r="I203" s="15" t="s">
        <v>1637</v>
      </c>
      <c r="J203" s="15" t="s">
        <v>1640</v>
      </c>
      <c r="K203" s="15" t="s">
        <v>1773</v>
      </c>
      <c r="L203" s="15" t="s">
        <v>1645</v>
      </c>
      <c r="M203" s="15" t="s">
        <v>2</v>
      </c>
      <c r="N203" s="15" t="s">
        <v>2</v>
      </c>
      <c r="O203" s="15" t="s">
        <v>1639</v>
      </c>
      <c r="P203" s="15" t="s">
        <v>1637</v>
      </c>
      <c r="Q203" s="15" t="s">
        <v>2</v>
      </c>
      <c r="R203" s="15" t="s">
        <v>1639</v>
      </c>
      <c r="S203" s="15" t="s">
        <v>1637</v>
      </c>
      <c r="T203" s="15" t="s">
        <v>2</v>
      </c>
      <c r="U203" s="15" t="s">
        <v>1732</v>
      </c>
      <c r="V203" s="15" t="s">
        <v>1732</v>
      </c>
      <c r="W203" s="15" t="s">
        <v>1647</v>
      </c>
      <c r="X203" s="15" t="s">
        <v>2</v>
      </c>
      <c r="Y203" s="15" t="s">
        <v>2</v>
      </c>
      <c r="Z203" s="15" t="s">
        <v>2</v>
      </c>
      <c r="AA203" s="15" t="s">
        <v>1648</v>
      </c>
      <c r="AB203" s="15" t="s">
        <v>1648</v>
      </c>
      <c r="AC203" s="15" t="s">
        <v>1648</v>
      </c>
      <c r="AD203" s="15" t="s">
        <v>1648</v>
      </c>
      <c r="AE203" s="15" t="s">
        <v>1648</v>
      </c>
      <c r="AF203" s="15" t="s">
        <v>1648</v>
      </c>
      <c r="AG203" s="15" t="s">
        <v>1648</v>
      </c>
      <c r="AH203" s="15" t="s">
        <v>2</v>
      </c>
      <c r="AI203" s="15" t="s">
        <v>2</v>
      </c>
      <c r="AJ203" s="15" t="s">
        <v>1878</v>
      </c>
      <c r="AK203" s="15" t="s">
        <v>1662</v>
      </c>
      <c r="AL203" s="15" t="s">
        <v>475</v>
      </c>
      <c r="AM203" s="15" t="s">
        <v>1935</v>
      </c>
      <c r="AN203" s="16">
        <v>10</v>
      </c>
      <c r="AO203" s="16">
        <v>10</v>
      </c>
      <c r="AP203" s="17"/>
      <c r="AQ203" s="17"/>
      <c r="AR203" s="17">
        <v>45837</v>
      </c>
      <c r="AS203" s="17"/>
      <c r="AT203" s="17"/>
      <c r="AU203" s="16">
        <v>2</v>
      </c>
      <c r="AV203" s="18" t="s">
        <v>1652</v>
      </c>
      <c r="AW203" s="17"/>
      <c r="AX203" s="17">
        <v>45381</v>
      </c>
      <c r="AY203" s="17">
        <v>45381</v>
      </c>
    </row>
    <row r="204" spans="1:51" x14ac:dyDescent="0.35">
      <c r="A204" s="18" t="str">
        <f t="shared" si="3"/>
        <v>EDGH-X015E9-K</v>
      </c>
      <c r="B204" s="15" t="s">
        <v>1639</v>
      </c>
      <c r="C204" s="15" t="s">
        <v>9</v>
      </c>
      <c r="D204" s="15" t="s">
        <v>616</v>
      </c>
      <c r="E204" s="15" t="s">
        <v>1904</v>
      </c>
      <c r="F204" s="15" t="s">
        <v>1877</v>
      </c>
      <c r="G204" s="15" t="s">
        <v>1643</v>
      </c>
      <c r="H204" s="15" t="s">
        <v>2</v>
      </c>
      <c r="I204" s="15" t="s">
        <v>1637</v>
      </c>
      <c r="J204" s="15" t="s">
        <v>1640</v>
      </c>
      <c r="K204" s="15" t="s">
        <v>1856</v>
      </c>
      <c r="L204" s="15" t="s">
        <v>1645</v>
      </c>
      <c r="M204" s="15" t="s">
        <v>2</v>
      </c>
      <c r="N204" s="15" t="s">
        <v>2</v>
      </c>
      <c r="O204" s="15" t="s">
        <v>1639</v>
      </c>
      <c r="P204" s="15" t="s">
        <v>1637</v>
      </c>
      <c r="Q204" s="15" t="s">
        <v>2</v>
      </c>
      <c r="R204" s="15" t="s">
        <v>1639</v>
      </c>
      <c r="S204" s="15" t="s">
        <v>1637</v>
      </c>
      <c r="T204" s="15" t="s">
        <v>2</v>
      </c>
      <c r="U204" s="15" t="s">
        <v>1646</v>
      </c>
      <c r="V204" s="15" t="s">
        <v>1646</v>
      </c>
      <c r="W204" s="15" t="s">
        <v>1647</v>
      </c>
      <c r="X204" s="15" t="s">
        <v>2</v>
      </c>
      <c r="Y204" s="15" t="s">
        <v>2</v>
      </c>
      <c r="Z204" s="15" t="s">
        <v>2</v>
      </c>
      <c r="AA204" s="15" t="s">
        <v>1648</v>
      </c>
      <c r="AB204" s="15" t="s">
        <v>1648</v>
      </c>
      <c r="AC204" s="15" t="s">
        <v>1648</v>
      </c>
      <c r="AD204" s="15" t="s">
        <v>1648</v>
      </c>
      <c r="AE204" s="15" t="s">
        <v>1648</v>
      </c>
      <c r="AF204" s="15" t="s">
        <v>1648</v>
      </c>
      <c r="AG204" s="15" t="s">
        <v>1648</v>
      </c>
      <c r="AH204" s="15" t="s">
        <v>2</v>
      </c>
      <c r="AI204" s="15" t="s">
        <v>2</v>
      </c>
      <c r="AJ204" s="15" t="s">
        <v>1878</v>
      </c>
      <c r="AK204" s="15" t="s">
        <v>1662</v>
      </c>
      <c r="AL204" s="15" t="s">
        <v>475</v>
      </c>
      <c r="AM204" s="15" t="s">
        <v>1935</v>
      </c>
      <c r="AN204" s="16">
        <v>10</v>
      </c>
      <c r="AO204" s="16">
        <v>10</v>
      </c>
      <c r="AP204" s="17"/>
      <c r="AQ204" s="17"/>
      <c r="AR204" s="17">
        <v>45837</v>
      </c>
      <c r="AS204" s="17"/>
      <c r="AT204" s="17"/>
      <c r="AU204" s="16">
        <v>2</v>
      </c>
      <c r="AV204" s="18" t="s">
        <v>1652</v>
      </c>
      <c r="AW204" s="17"/>
      <c r="AX204" s="17">
        <v>45381</v>
      </c>
      <c r="AY204" s="17">
        <v>45381</v>
      </c>
    </row>
    <row r="205" spans="1:51" x14ac:dyDescent="0.35">
      <c r="A205" s="18" t="str">
        <f t="shared" si="3"/>
        <v>EDGH-X09E</v>
      </c>
      <c r="B205" s="15" t="s">
        <v>1639</v>
      </c>
      <c r="C205" s="15" t="s">
        <v>9</v>
      </c>
      <c r="D205" s="15" t="s">
        <v>617</v>
      </c>
      <c r="E205" s="15" t="s">
        <v>1905</v>
      </c>
      <c r="F205" s="15" t="s">
        <v>1877</v>
      </c>
      <c r="G205" s="15" t="s">
        <v>1643</v>
      </c>
      <c r="H205" s="15" t="s">
        <v>2</v>
      </c>
      <c r="I205" s="15" t="s">
        <v>1637</v>
      </c>
      <c r="J205" s="15" t="s">
        <v>1640</v>
      </c>
      <c r="K205" s="15" t="s">
        <v>1826</v>
      </c>
      <c r="L205" s="15" t="s">
        <v>1645</v>
      </c>
      <c r="M205" s="15" t="s">
        <v>2</v>
      </c>
      <c r="N205" s="15" t="s">
        <v>2</v>
      </c>
      <c r="O205" s="15" t="s">
        <v>1639</v>
      </c>
      <c r="P205" s="15" t="s">
        <v>1637</v>
      </c>
      <c r="Q205" s="15" t="s">
        <v>2</v>
      </c>
      <c r="R205" s="15" t="s">
        <v>1639</v>
      </c>
      <c r="S205" s="15" t="s">
        <v>1637</v>
      </c>
      <c r="T205" s="15" t="s">
        <v>2</v>
      </c>
      <c r="U205" s="15" t="s">
        <v>1646</v>
      </c>
      <c r="V205" s="15" t="s">
        <v>1646</v>
      </c>
      <c r="W205" s="15" t="s">
        <v>1647</v>
      </c>
      <c r="X205" s="15" t="s">
        <v>2</v>
      </c>
      <c r="Y205" s="15" t="s">
        <v>2</v>
      </c>
      <c r="Z205" s="15" t="s">
        <v>2</v>
      </c>
      <c r="AA205" s="15" t="s">
        <v>1648</v>
      </c>
      <c r="AB205" s="15" t="s">
        <v>1648</v>
      </c>
      <c r="AC205" s="15" t="s">
        <v>1648</v>
      </c>
      <c r="AD205" s="15" t="s">
        <v>1648</v>
      </c>
      <c r="AE205" s="15" t="s">
        <v>1648</v>
      </c>
      <c r="AF205" s="15" t="s">
        <v>1648</v>
      </c>
      <c r="AG205" s="15" t="s">
        <v>1648</v>
      </c>
      <c r="AH205" s="15" t="s">
        <v>2</v>
      </c>
      <c r="AI205" s="15" t="s">
        <v>2</v>
      </c>
      <c r="AJ205" s="15" t="s">
        <v>1878</v>
      </c>
      <c r="AK205" s="15" t="s">
        <v>1662</v>
      </c>
      <c r="AL205" s="15" t="s">
        <v>475</v>
      </c>
      <c r="AM205" s="15" t="s">
        <v>1935</v>
      </c>
      <c r="AN205" s="16">
        <v>10</v>
      </c>
      <c r="AO205" s="16">
        <v>10</v>
      </c>
      <c r="AP205" s="17"/>
      <c r="AQ205" s="17"/>
      <c r="AR205" s="17">
        <v>45837</v>
      </c>
      <c r="AS205" s="17"/>
      <c r="AT205" s="17"/>
      <c r="AU205" s="16">
        <v>2</v>
      </c>
      <c r="AV205" s="18" t="s">
        <v>1652</v>
      </c>
      <c r="AW205" s="17"/>
      <c r="AX205" s="17">
        <v>45381</v>
      </c>
      <c r="AY205" s="17">
        <v>45381</v>
      </c>
    </row>
    <row r="206" spans="1:51" x14ac:dyDescent="0.35">
      <c r="A206" s="18" t="str">
        <f t="shared" si="3"/>
        <v>EDGH-X1025E</v>
      </c>
      <c r="B206" s="15" t="s">
        <v>1639</v>
      </c>
      <c r="C206" s="15" t="s">
        <v>9</v>
      </c>
      <c r="D206" s="15" t="s">
        <v>619</v>
      </c>
      <c r="E206" s="15" t="s">
        <v>1906</v>
      </c>
      <c r="F206" s="15" t="s">
        <v>1877</v>
      </c>
      <c r="G206" s="15" t="s">
        <v>1643</v>
      </c>
      <c r="H206" s="15" t="s">
        <v>2</v>
      </c>
      <c r="I206" s="15" t="s">
        <v>1637</v>
      </c>
      <c r="J206" s="15" t="s">
        <v>1640</v>
      </c>
      <c r="K206" s="15" t="s">
        <v>1773</v>
      </c>
      <c r="L206" s="15" t="s">
        <v>1645</v>
      </c>
      <c r="M206" s="15" t="s">
        <v>2</v>
      </c>
      <c r="N206" s="15" t="s">
        <v>2</v>
      </c>
      <c r="O206" s="15" t="s">
        <v>1639</v>
      </c>
      <c r="P206" s="15" t="s">
        <v>1637</v>
      </c>
      <c r="Q206" s="15" t="s">
        <v>2</v>
      </c>
      <c r="R206" s="15" t="s">
        <v>1639</v>
      </c>
      <c r="S206" s="15" t="s">
        <v>1637</v>
      </c>
      <c r="T206" s="15" t="s">
        <v>2</v>
      </c>
      <c r="U206" s="15" t="s">
        <v>1646</v>
      </c>
      <c r="V206" s="15" t="s">
        <v>1646</v>
      </c>
      <c r="W206" s="15" t="s">
        <v>1647</v>
      </c>
      <c r="X206" s="15" t="s">
        <v>2</v>
      </c>
      <c r="Y206" s="15" t="s">
        <v>2</v>
      </c>
      <c r="Z206" s="15" t="s">
        <v>2</v>
      </c>
      <c r="AA206" s="15" t="s">
        <v>1648</v>
      </c>
      <c r="AB206" s="15" t="s">
        <v>1648</v>
      </c>
      <c r="AC206" s="15" t="s">
        <v>1648</v>
      </c>
      <c r="AD206" s="15" t="s">
        <v>1648</v>
      </c>
      <c r="AE206" s="15" t="s">
        <v>1648</v>
      </c>
      <c r="AF206" s="15" t="s">
        <v>1648</v>
      </c>
      <c r="AG206" s="15" t="s">
        <v>1648</v>
      </c>
      <c r="AH206" s="15" t="s">
        <v>2</v>
      </c>
      <c r="AI206" s="15" t="s">
        <v>2</v>
      </c>
      <c r="AJ206" s="15" t="s">
        <v>1878</v>
      </c>
      <c r="AK206" s="15" t="s">
        <v>1662</v>
      </c>
      <c r="AL206" s="15" t="s">
        <v>475</v>
      </c>
      <c r="AM206" s="15" t="s">
        <v>1935</v>
      </c>
      <c r="AN206" s="16">
        <v>10</v>
      </c>
      <c r="AO206" s="16">
        <v>10</v>
      </c>
      <c r="AP206" s="17"/>
      <c r="AQ206" s="17"/>
      <c r="AR206" s="17">
        <v>45837</v>
      </c>
      <c r="AS206" s="17"/>
      <c r="AT206" s="17"/>
      <c r="AU206" s="16">
        <v>2</v>
      </c>
      <c r="AV206" s="18" t="s">
        <v>1652</v>
      </c>
      <c r="AW206" s="17"/>
      <c r="AX206" s="17">
        <v>45381</v>
      </c>
      <c r="AY206" s="17">
        <v>45381</v>
      </c>
    </row>
    <row r="207" spans="1:51" x14ac:dyDescent="0.35">
      <c r="A207" s="18" t="str">
        <f t="shared" si="3"/>
        <v>EDGH-X2550E</v>
      </c>
      <c r="B207" s="15" t="s">
        <v>1639</v>
      </c>
      <c r="C207" s="15" t="s">
        <v>9</v>
      </c>
      <c r="D207" s="15" t="s">
        <v>620</v>
      </c>
      <c r="E207" s="15" t="s">
        <v>1907</v>
      </c>
      <c r="F207" s="15" t="s">
        <v>1877</v>
      </c>
      <c r="G207" s="15" t="s">
        <v>1643</v>
      </c>
      <c r="H207" s="15" t="s">
        <v>2</v>
      </c>
      <c r="I207" s="15" t="s">
        <v>1637</v>
      </c>
      <c r="J207" s="15" t="s">
        <v>1640</v>
      </c>
      <c r="K207" s="15" t="s">
        <v>1773</v>
      </c>
      <c r="L207" s="15" t="s">
        <v>1645</v>
      </c>
      <c r="M207" s="15" t="s">
        <v>2</v>
      </c>
      <c r="N207" s="15" t="s">
        <v>2</v>
      </c>
      <c r="O207" s="15" t="s">
        <v>1639</v>
      </c>
      <c r="P207" s="15" t="s">
        <v>1637</v>
      </c>
      <c r="Q207" s="15" t="s">
        <v>2</v>
      </c>
      <c r="R207" s="15" t="s">
        <v>1639</v>
      </c>
      <c r="S207" s="15" t="s">
        <v>1637</v>
      </c>
      <c r="T207" s="15" t="s">
        <v>2</v>
      </c>
      <c r="U207" s="15" t="s">
        <v>1646</v>
      </c>
      <c r="V207" s="15" t="s">
        <v>1646</v>
      </c>
      <c r="W207" s="15" t="s">
        <v>1647</v>
      </c>
      <c r="X207" s="15" t="s">
        <v>2</v>
      </c>
      <c r="Y207" s="15" t="s">
        <v>2</v>
      </c>
      <c r="Z207" s="15" t="s">
        <v>2</v>
      </c>
      <c r="AA207" s="15" t="s">
        <v>1648</v>
      </c>
      <c r="AB207" s="15" t="s">
        <v>1648</v>
      </c>
      <c r="AC207" s="15" t="s">
        <v>1648</v>
      </c>
      <c r="AD207" s="15" t="s">
        <v>1648</v>
      </c>
      <c r="AE207" s="15" t="s">
        <v>1648</v>
      </c>
      <c r="AF207" s="15" t="s">
        <v>1648</v>
      </c>
      <c r="AG207" s="15" t="s">
        <v>1648</v>
      </c>
      <c r="AH207" s="15" t="s">
        <v>2</v>
      </c>
      <c r="AI207" s="15" t="s">
        <v>2</v>
      </c>
      <c r="AJ207" s="15" t="s">
        <v>1878</v>
      </c>
      <c r="AK207" s="15" t="s">
        <v>1662</v>
      </c>
      <c r="AL207" s="15" t="s">
        <v>475</v>
      </c>
      <c r="AM207" s="15" t="s">
        <v>1935</v>
      </c>
      <c r="AN207" s="16">
        <v>10</v>
      </c>
      <c r="AO207" s="16">
        <v>10</v>
      </c>
      <c r="AP207" s="17"/>
      <c r="AQ207" s="17"/>
      <c r="AR207" s="17">
        <v>45837</v>
      </c>
      <c r="AS207" s="17"/>
      <c r="AT207" s="17"/>
      <c r="AU207" s="16">
        <v>2</v>
      </c>
      <c r="AV207" s="18" t="s">
        <v>1652</v>
      </c>
      <c r="AW207" s="17"/>
      <c r="AX207" s="17">
        <v>45381</v>
      </c>
      <c r="AY207" s="17">
        <v>45381</v>
      </c>
    </row>
    <row r="208" spans="1:51" x14ac:dyDescent="0.35">
      <c r="A208" s="18" t="str">
        <f t="shared" si="3"/>
        <v>EDGH-XA025E</v>
      </c>
      <c r="B208" s="15" t="s">
        <v>1639</v>
      </c>
      <c r="C208" s="15" t="s">
        <v>9</v>
      </c>
      <c r="D208" s="15" t="s">
        <v>621</v>
      </c>
      <c r="E208" s="15" t="s">
        <v>1909</v>
      </c>
      <c r="F208" s="15" t="s">
        <v>1877</v>
      </c>
      <c r="G208" s="15" t="s">
        <v>1643</v>
      </c>
      <c r="H208" s="15" t="s">
        <v>2</v>
      </c>
      <c r="I208" s="15" t="s">
        <v>1637</v>
      </c>
      <c r="J208" s="15" t="s">
        <v>1640</v>
      </c>
      <c r="K208" s="15" t="s">
        <v>1773</v>
      </c>
      <c r="L208" s="15" t="s">
        <v>1645</v>
      </c>
      <c r="M208" s="15" t="s">
        <v>2</v>
      </c>
      <c r="N208" s="15" t="s">
        <v>2</v>
      </c>
      <c r="O208" s="15" t="s">
        <v>1639</v>
      </c>
      <c r="P208" s="15" t="s">
        <v>1637</v>
      </c>
      <c r="Q208" s="15" t="s">
        <v>2</v>
      </c>
      <c r="R208" s="15" t="s">
        <v>1639</v>
      </c>
      <c r="S208" s="15" t="s">
        <v>1637</v>
      </c>
      <c r="T208" s="15" t="s">
        <v>2</v>
      </c>
      <c r="U208" s="15" t="s">
        <v>1732</v>
      </c>
      <c r="V208" s="15" t="s">
        <v>1732</v>
      </c>
      <c r="W208" s="15" t="s">
        <v>1647</v>
      </c>
      <c r="X208" s="15" t="s">
        <v>2</v>
      </c>
      <c r="Y208" s="15" t="s">
        <v>2</v>
      </c>
      <c r="Z208" s="15" t="s">
        <v>2</v>
      </c>
      <c r="AA208" s="15" t="s">
        <v>1648</v>
      </c>
      <c r="AB208" s="15" t="s">
        <v>1648</v>
      </c>
      <c r="AC208" s="15" t="s">
        <v>1648</v>
      </c>
      <c r="AD208" s="15" t="s">
        <v>1648</v>
      </c>
      <c r="AE208" s="15" t="s">
        <v>1648</v>
      </c>
      <c r="AF208" s="15" t="s">
        <v>1648</v>
      </c>
      <c r="AG208" s="15" t="s">
        <v>1648</v>
      </c>
      <c r="AH208" s="15" t="s">
        <v>2</v>
      </c>
      <c r="AI208" s="15" t="s">
        <v>2</v>
      </c>
      <c r="AJ208" s="15" t="s">
        <v>1878</v>
      </c>
      <c r="AK208" s="15" t="s">
        <v>1662</v>
      </c>
      <c r="AL208" s="15" t="s">
        <v>475</v>
      </c>
      <c r="AM208" s="15" t="s">
        <v>1935</v>
      </c>
      <c r="AN208" s="16">
        <v>10</v>
      </c>
      <c r="AO208" s="16">
        <v>10</v>
      </c>
      <c r="AP208" s="17"/>
      <c r="AQ208" s="17"/>
      <c r="AR208" s="17">
        <v>45837</v>
      </c>
      <c r="AS208" s="17"/>
      <c r="AT208" s="17"/>
      <c r="AU208" s="16">
        <v>2</v>
      </c>
      <c r="AV208" s="18" t="s">
        <v>1652</v>
      </c>
      <c r="AW208" s="17"/>
      <c r="AX208" s="17">
        <v>45381</v>
      </c>
      <c r="AY208" s="17">
        <v>45381</v>
      </c>
    </row>
    <row r="209" spans="1:51" x14ac:dyDescent="0.35">
      <c r="A209" s="18" t="str">
        <f t="shared" si="3"/>
        <v>EDGHC-V380EG-K</v>
      </c>
      <c r="B209" s="15" t="s">
        <v>1639</v>
      </c>
      <c r="C209" s="15" t="s">
        <v>9</v>
      </c>
      <c r="D209" s="15" t="s">
        <v>622</v>
      </c>
      <c r="E209" s="15" t="s">
        <v>1910</v>
      </c>
      <c r="F209" s="15" t="s">
        <v>1642</v>
      </c>
      <c r="G209" s="15" t="s">
        <v>1643</v>
      </c>
      <c r="H209" s="15" t="s">
        <v>2</v>
      </c>
      <c r="I209" s="15" t="s">
        <v>1637</v>
      </c>
      <c r="J209" s="15" t="s">
        <v>1640</v>
      </c>
      <c r="K209" s="15" t="s">
        <v>1696</v>
      </c>
      <c r="L209" s="15" t="s">
        <v>1645</v>
      </c>
      <c r="M209" s="15" t="s">
        <v>2</v>
      </c>
      <c r="N209" s="15" t="s">
        <v>2</v>
      </c>
      <c r="O209" s="15" t="s">
        <v>1639</v>
      </c>
      <c r="P209" s="15" t="s">
        <v>1637</v>
      </c>
      <c r="Q209" s="15" t="s">
        <v>2</v>
      </c>
      <c r="R209" s="15" t="s">
        <v>1639</v>
      </c>
      <c r="S209" s="15" t="s">
        <v>1637</v>
      </c>
      <c r="T209" s="15" t="s">
        <v>2</v>
      </c>
      <c r="U209" s="15" t="s">
        <v>1911</v>
      </c>
      <c r="V209" s="15" t="s">
        <v>1911</v>
      </c>
      <c r="W209" s="15" t="s">
        <v>1647</v>
      </c>
      <c r="X209" s="15" t="s">
        <v>1648</v>
      </c>
      <c r="Y209" s="15" t="s">
        <v>1912</v>
      </c>
      <c r="Z209" s="15" t="s">
        <v>1913</v>
      </c>
      <c r="AA209" s="15" t="s">
        <v>1648</v>
      </c>
      <c r="AB209" s="15" t="s">
        <v>1648</v>
      </c>
      <c r="AC209" s="15" t="s">
        <v>1648</v>
      </c>
      <c r="AD209" s="15" t="s">
        <v>1648</v>
      </c>
      <c r="AE209" s="15" t="s">
        <v>1648</v>
      </c>
      <c r="AF209" s="15" t="s">
        <v>1648</v>
      </c>
      <c r="AG209" s="15" t="s">
        <v>1648</v>
      </c>
      <c r="AH209" s="15" t="s">
        <v>2</v>
      </c>
      <c r="AI209" s="15" t="s">
        <v>2</v>
      </c>
      <c r="AJ209" s="15" t="s">
        <v>1649</v>
      </c>
      <c r="AK209" s="15" t="s">
        <v>1650</v>
      </c>
      <c r="AL209" s="15" t="s">
        <v>475</v>
      </c>
      <c r="AM209" s="15" t="s">
        <v>1935</v>
      </c>
      <c r="AN209" s="16">
        <v>10</v>
      </c>
      <c r="AO209" s="16">
        <v>10</v>
      </c>
      <c r="AP209" s="17"/>
      <c r="AQ209" s="17"/>
      <c r="AR209" s="17">
        <v>45837</v>
      </c>
      <c r="AS209" s="17"/>
      <c r="AT209" s="17"/>
      <c r="AU209" s="16">
        <v>5</v>
      </c>
      <c r="AV209" s="18" t="s">
        <v>1652</v>
      </c>
      <c r="AW209" s="17"/>
      <c r="AX209" s="17">
        <v>45381</v>
      </c>
      <c r="AY209" s="17">
        <v>45381</v>
      </c>
    </row>
    <row r="210" spans="1:51" x14ac:dyDescent="0.35">
      <c r="A210" s="18" t="str">
        <f t="shared" si="3"/>
        <v>EDGHC-V900E-K</v>
      </c>
      <c r="B210" s="15" t="s">
        <v>1639</v>
      </c>
      <c r="C210" s="15" t="s">
        <v>9</v>
      </c>
      <c r="D210" s="15" t="s">
        <v>623</v>
      </c>
      <c r="E210" s="15" t="s">
        <v>1910</v>
      </c>
      <c r="F210" s="15" t="s">
        <v>1914</v>
      </c>
      <c r="G210" s="15" t="s">
        <v>1643</v>
      </c>
      <c r="H210" s="15" t="s">
        <v>2</v>
      </c>
      <c r="I210" s="15" t="s">
        <v>1637</v>
      </c>
      <c r="J210" s="15" t="s">
        <v>1640</v>
      </c>
      <c r="K210" s="15" t="s">
        <v>1915</v>
      </c>
      <c r="L210" s="15" t="s">
        <v>1645</v>
      </c>
      <c r="M210" s="15" t="s">
        <v>2</v>
      </c>
      <c r="N210" s="15" t="s">
        <v>2</v>
      </c>
      <c r="O210" s="15" t="s">
        <v>1639</v>
      </c>
      <c r="P210" s="15" t="s">
        <v>1637</v>
      </c>
      <c r="Q210" s="15" t="s">
        <v>2</v>
      </c>
      <c r="R210" s="15" t="s">
        <v>1639</v>
      </c>
      <c r="S210" s="15" t="s">
        <v>1637</v>
      </c>
      <c r="T210" s="15" t="s">
        <v>2</v>
      </c>
      <c r="U210" s="15" t="s">
        <v>1646</v>
      </c>
      <c r="V210" s="15" t="s">
        <v>1646</v>
      </c>
      <c r="W210" s="15" t="s">
        <v>1647</v>
      </c>
      <c r="X210" s="15" t="s">
        <v>2</v>
      </c>
      <c r="Y210" s="15" t="s">
        <v>2</v>
      </c>
      <c r="Z210" s="15" t="s">
        <v>2</v>
      </c>
      <c r="AA210" s="15" t="s">
        <v>1648</v>
      </c>
      <c r="AB210" s="15" t="s">
        <v>1648</v>
      </c>
      <c r="AC210" s="15" t="s">
        <v>1648</v>
      </c>
      <c r="AD210" s="15" t="s">
        <v>1648</v>
      </c>
      <c r="AE210" s="15" t="s">
        <v>1648</v>
      </c>
      <c r="AF210" s="15" t="s">
        <v>1648</v>
      </c>
      <c r="AG210" s="15" t="s">
        <v>1648</v>
      </c>
      <c r="AH210" s="15" t="s">
        <v>2</v>
      </c>
      <c r="AI210" s="15" t="s">
        <v>2</v>
      </c>
      <c r="AJ210" s="15" t="s">
        <v>1649</v>
      </c>
      <c r="AK210" s="15" t="s">
        <v>1650</v>
      </c>
      <c r="AL210" s="15" t="s">
        <v>475</v>
      </c>
      <c r="AM210" s="15" t="s">
        <v>2303</v>
      </c>
      <c r="AN210" s="16">
        <v>10</v>
      </c>
      <c r="AO210" s="16">
        <v>10</v>
      </c>
      <c r="AP210" s="17"/>
      <c r="AQ210" s="17"/>
      <c r="AR210" s="17">
        <v>45837</v>
      </c>
      <c r="AS210" s="17"/>
      <c r="AT210" s="17"/>
      <c r="AU210" s="16">
        <v>5</v>
      </c>
      <c r="AV210" s="18" t="s">
        <v>1652</v>
      </c>
      <c r="AW210" s="17"/>
      <c r="AX210" s="17">
        <v>45590</v>
      </c>
      <c r="AY210" s="17">
        <v>45537</v>
      </c>
    </row>
    <row r="211" spans="1:51" x14ac:dyDescent="0.35">
      <c r="A211" s="18" t="str">
        <f t="shared" si="3"/>
        <v>EDGHC-VX3E-K</v>
      </c>
      <c r="B211" s="15" t="s">
        <v>1639</v>
      </c>
      <c r="C211" s="15" t="s">
        <v>9</v>
      </c>
      <c r="D211" s="15" t="s">
        <v>624</v>
      </c>
      <c r="E211" s="15" t="s">
        <v>1917</v>
      </c>
      <c r="F211" s="15" t="s">
        <v>1914</v>
      </c>
      <c r="G211" s="15" t="s">
        <v>1643</v>
      </c>
      <c r="H211" s="15" t="s">
        <v>2</v>
      </c>
      <c r="I211" s="15" t="s">
        <v>1637</v>
      </c>
      <c r="J211" s="15" t="s">
        <v>1640</v>
      </c>
      <c r="K211" s="15" t="s">
        <v>1915</v>
      </c>
      <c r="L211" s="15" t="s">
        <v>1645</v>
      </c>
      <c r="M211" s="15" t="s">
        <v>2</v>
      </c>
      <c r="N211" s="15" t="s">
        <v>2</v>
      </c>
      <c r="O211" s="15" t="s">
        <v>1639</v>
      </c>
      <c r="P211" s="15" t="s">
        <v>1637</v>
      </c>
      <c r="Q211" s="15" t="s">
        <v>2</v>
      </c>
      <c r="R211" s="15" t="s">
        <v>1639</v>
      </c>
      <c r="S211" s="15" t="s">
        <v>1637</v>
      </c>
      <c r="T211" s="15" t="s">
        <v>2</v>
      </c>
      <c r="U211" s="15" t="s">
        <v>1646</v>
      </c>
      <c r="V211" s="15" t="s">
        <v>1646</v>
      </c>
      <c r="W211" s="15" t="s">
        <v>1647</v>
      </c>
      <c r="X211" s="15" t="s">
        <v>2</v>
      </c>
      <c r="Y211" s="15" t="s">
        <v>2</v>
      </c>
      <c r="Z211" s="15" t="s">
        <v>2</v>
      </c>
      <c r="AA211" s="15" t="s">
        <v>1648</v>
      </c>
      <c r="AB211" s="15" t="s">
        <v>1648</v>
      </c>
      <c r="AC211" s="15" t="s">
        <v>1648</v>
      </c>
      <c r="AD211" s="15" t="s">
        <v>1648</v>
      </c>
      <c r="AE211" s="15" t="s">
        <v>1648</v>
      </c>
      <c r="AF211" s="15" t="s">
        <v>1648</v>
      </c>
      <c r="AG211" s="15" t="s">
        <v>1648</v>
      </c>
      <c r="AH211" s="15" t="s">
        <v>2</v>
      </c>
      <c r="AI211" s="15" t="s">
        <v>2</v>
      </c>
      <c r="AJ211" s="15" t="s">
        <v>1649</v>
      </c>
      <c r="AK211" s="15" t="s">
        <v>1650</v>
      </c>
      <c r="AL211" s="15" t="s">
        <v>475</v>
      </c>
      <c r="AM211" s="15" t="s">
        <v>2303</v>
      </c>
      <c r="AN211" s="16">
        <v>10</v>
      </c>
      <c r="AO211" s="16">
        <v>10</v>
      </c>
      <c r="AP211" s="17"/>
      <c r="AQ211" s="17"/>
      <c r="AR211" s="17">
        <v>45837</v>
      </c>
      <c r="AS211" s="17"/>
      <c r="AT211" s="17"/>
      <c r="AU211" s="16">
        <v>5</v>
      </c>
      <c r="AV211" s="18" t="s">
        <v>1652</v>
      </c>
      <c r="AW211" s="17"/>
      <c r="AX211" s="17">
        <v>45590</v>
      </c>
      <c r="AY211" s="17">
        <v>45537</v>
      </c>
    </row>
    <row r="212" spans="1:51" x14ac:dyDescent="0.35">
      <c r="A212" s="18" t="str">
        <f t="shared" si="3"/>
        <v>EDGHC-VXF1EG-K</v>
      </c>
      <c r="B212" s="15" t="s">
        <v>1639</v>
      </c>
      <c r="C212" s="15" t="s">
        <v>9</v>
      </c>
      <c r="D212" s="15" t="s">
        <v>625</v>
      </c>
      <c r="E212" s="15" t="s">
        <v>1918</v>
      </c>
      <c r="F212" s="15" t="s">
        <v>1914</v>
      </c>
      <c r="G212" s="15" t="s">
        <v>1643</v>
      </c>
      <c r="H212" s="15" t="s">
        <v>2</v>
      </c>
      <c r="I212" s="15" t="s">
        <v>1637</v>
      </c>
      <c r="J212" s="15" t="s">
        <v>1640</v>
      </c>
      <c r="K212" s="15" t="s">
        <v>1696</v>
      </c>
      <c r="L212" s="15" t="s">
        <v>1645</v>
      </c>
      <c r="M212" s="15" t="s">
        <v>2</v>
      </c>
      <c r="N212" s="15" t="s">
        <v>2</v>
      </c>
      <c r="O212" s="15" t="s">
        <v>1639</v>
      </c>
      <c r="P212" s="15" t="s">
        <v>1637</v>
      </c>
      <c r="Q212" s="15" t="s">
        <v>2</v>
      </c>
      <c r="R212" s="15" t="s">
        <v>1639</v>
      </c>
      <c r="S212" s="15" t="s">
        <v>1637</v>
      </c>
      <c r="T212" s="15" t="s">
        <v>2</v>
      </c>
      <c r="U212" s="15" t="s">
        <v>1911</v>
      </c>
      <c r="V212" s="15" t="s">
        <v>1911</v>
      </c>
      <c r="W212" s="15" t="s">
        <v>1647</v>
      </c>
      <c r="X212" s="15" t="s">
        <v>1648</v>
      </c>
      <c r="Y212" s="15" t="s">
        <v>1912</v>
      </c>
      <c r="Z212" s="15" t="s">
        <v>1913</v>
      </c>
      <c r="AA212" s="15" t="s">
        <v>1648</v>
      </c>
      <c r="AB212" s="15" t="s">
        <v>1648</v>
      </c>
      <c r="AC212" s="15" t="s">
        <v>1648</v>
      </c>
      <c r="AD212" s="15" t="s">
        <v>1648</v>
      </c>
      <c r="AE212" s="15" t="s">
        <v>1648</v>
      </c>
      <c r="AF212" s="15" t="s">
        <v>1648</v>
      </c>
      <c r="AG212" s="15" t="s">
        <v>1648</v>
      </c>
      <c r="AH212" s="15" t="s">
        <v>2</v>
      </c>
      <c r="AI212" s="15" t="s">
        <v>2</v>
      </c>
      <c r="AJ212" s="15" t="s">
        <v>1649</v>
      </c>
      <c r="AK212" s="15" t="s">
        <v>1650</v>
      </c>
      <c r="AL212" s="15" t="s">
        <v>475</v>
      </c>
      <c r="AM212" s="15" t="s">
        <v>1935</v>
      </c>
      <c r="AN212" s="16">
        <v>10</v>
      </c>
      <c r="AO212" s="16">
        <v>10</v>
      </c>
      <c r="AP212" s="17"/>
      <c r="AQ212" s="17"/>
      <c r="AR212" s="17">
        <v>45837</v>
      </c>
      <c r="AS212" s="17"/>
      <c r="AT212" s="17"/>
      <c r="AU212" s="16">
        <v>5</v>
      </c>
      <c r="AV212" s="18" t="s">
        <v>1652</v>
      </c>
      <c r="AW212" s="17"/>
      <c r="AX212" s="17">
        <v>45381</v>
      </c>
      <c r="AY212" s="17">
        <v>45381</v>
      </c>
    </row>
    <row r="213" spans="1:51" x14ac:dyDescent="0.35">
      <c r="A213" s="18" t="str">
        <f t="shared" si="3"/>
        <v>EDGHC-X1200E</v>
      </c>
      <c r="B213" s="15" t="s">
        <v>1639</v>
      </c>
      <c r="C213" s="15" t="s">
        <v>9</v>
      </c>
      <c r="D213" s="15" t="s">
        <v>626</v>
      </c>
      <c r="E213" s="15" t="s">
        <v>1917</v>
      </c>
      <c r="F213" s="15" t="s">
        <v>1914</v>
      </c>
      <c r="G213" s="15" t="s">
        <v>1643</v>
      </c>
      <c r="H213" s="15" t="s">
        <v>2</v>
      </c>
      <c r="I213" s="15" t="s">
        <v>1637</v>
      </c>
      <c r="J213" s="15" t="s">
        <v>1640</v>
      </c>
      <c r="K213" s="15" t="s">
        <v>1644</v>
      </c>
      <c r="L213" s="15" t="s">
        <v>1645</v>
      </c>
      <c r="M213" s="15" t="s">
        <v>2</v>
      </c>
      <c r="N213" s="15" t="s">
        <v>2</v>
      </c>
      <c r="O213" s="15" t="s">
        <v>1639</v>
      </c>
      <c r="P213" s="15" t="s">
        <v>1637</v>
      </c>
      <c r="Q213" s="15" t="s">
        <v>2</v>
      </c>
      <c r="R213" s="15" t="s">
        <v>1639</v>
      </c>
      <c r="S213" s="15" t="s">
        <v>1637</v>
      </c>
      <c r="T213" s="15" t="s">
        <v>2</v>
      </c>
      <c r="U213" s="15" t="s">
        <v>1646</v>
      </c>
      <c r="V213" s="15" t="s">
        <v>1646</v>
      </c>
      <c r="W213" s="15" t="s">
        <v>1647</v>
      </c>
      <c r="X213" s="15" t="s">
        <v>2</v>
      </c>
      <c r="Y213" s="15" t="s">
        <v>2</v>
      </c>
      <c r="Z213" s="15" t="s">
        <v>2</v>
      </c>
      <c r="AA213" s="15" t="s">
        <v>1648</v>
      </c>
      <c r="AB213" s="15" t="s">
        <v>1648</v>
      </c>
      <c r="AC213" s="15" t="s">
        <v>1648</v>
      </c>
      <c r="AD213" s="15" t="s">
        <v>1648</v>
      </c>
      <c r="AE213" s="15" t="s">
        <v>1648</v>
      </c>
      <c r="AF213" s="15" t="s">
        <v>1648</v>
      </c>
      <c r="AG213" s="15" t="s">
        <v>1648</v>
      </c>
      <c r="AH213" s="15" t="s">
        <v>2</v>
      </c>
      <c r="AI213" s="15" t="s">
        <v>2</v>
      </c>
      <c r="AJ213" s="15" t="s">
        <v>1649</v>
      </c>
      <c r="AK213" s="15" t="s">
        <v>1650</v>
      </c>
      <c r="AL213" s="15" t="s">
        <v>475</v>
      </c>
      <c r="AM213" s="15" t="s">
        <v>1974</v>
      </c>
      <c r="AN213" s="16">
        <v>10</v>
      </c>
      <c r="AO213" s="16">
        <v>10</v>
      </c>
      <c r="AP213" s="17"/>
      <c r="AQ213" s="17"/>
      <c r="AR213" s="17">
        <v>45837</v>
      </c>
      <c r="AS213" s="17"/>
      <c r="AT213" s="17"/>
      <c r="AU213" s="16">
        <v>1</v>
      </c>
      <c r="AV213" s="18" t="s">
        <v>1652</v>
      </c>
      <c r="AW213" s="17"/>
      <c r="AX213" s="17">
        <v>45705</v>
      </c>
      <c r="AY213" s="17">
        <v>45631</v>
      </c>
    </row>
    <row r="214" spans="1:51" x14ac:dyDescent="0.35">
      <c r="A214" s="18" t="str">
        <f t="shared" si="3"/>
        <v>EDGHC-X1600E</v>
      </c>
      <c r="B214" s="15" t="s">
        <v>1639</v>
      </c>
      <c r="C214" s="15" t="s">
        <v>9</v>
      </c>
      <c r="D214" s="15" t="s">
        <v>627</v>
      </c>
      <c r="E214" s="15" t="s">
        <v>1917</v>
      </c>
      <c r="F214" s="15" t="s">
        <v>1914</v>
      </c>
      <c r="G214" s="15" t="s">
        <v>1643</v>
      </c>
      <c r="H214" s="15" t="s">
        <v>2</v>
      </c>
      <c r="I214" s="15" t="s">
        <v>1637</v>
      </c>
      <c r="J214" s="15" t="s">
        <v>1640</v>
      </c>
      <c r="K214" s="15" t="s">
        <v>1644</v>
      </c>
      <c r="L214" s="15" t="s">
        <v>1645</v>
      </c>
      <c r="M214" s="15" t="s">
        <v>2</v>
      </c>
      <c r="N214" s="15" t="s">
        <v>2</v>
      </c>
      <c r="O214" s="15" t="s">
        <v>1639</v>
      </c>
      <c r="P214" s="15" t="s">
        <v>1637</v>
      </c>
      <c r="Q214" s="15" t="s">
        <v>2</v>
      </c>
      <c r="R214" s="15" t="s">
        <v>1639</v>
      </c>
      <c r="S214" s="15" t="s">
        <v>1637</v>
      </c>
      <c r="T214" s="15" t="s">
        <v>2</v>
      </c>
      <c r="U214" s="15" t="s">
        <v>1646</v>
      </c>
      <c r="V214" s="15" t="s">
        <v>1646</v>
      </c>
      <c r="W214" s="15" t="s">
        <v>1647</v>
      </c>
      <c r="X214" s="15" t="s">
        <v>2</v>
      </c>
      <c r="Y214" s="15" t="s">
        <v>2</v>
      </c>
      <c r="Z214" s="15" t="s">
        <v>2</v>
      </c>
      <c r="AA214" s="15" t="s">
        <v>1648</v>
      </c>
      <c r="AB214" s="15" t="s">
        <v>1648</v>
      </c>
      <c r="AC214" s="15" t="s">
        <v>1648</v>
      </c>
      <c r="AD214" s="15" t="s">
        <v>1648</v>
      </c>
      <c r="AE214" s="15" t="s">
        <v>1648</v>
      </c>
      <c r="AF214" s="15" t="s">
        <v>1648</v>
      </c>
      <c r="AG214" s="15" t="s">
        <v>1648</v>
      </c>
      <c r="AH214" s="15" t="s">
        <v>2</v>
      </c>
      <c r="AI214" s="15" t="s">
        <v>2</v>
      </c>
      <c r="AJ214" s="15" t="s">
        <v>1649</v>
      </c>
      <c r="AK214" s="15" t="s">
        <v>1650</v>
      </c>
      <c r="AL214" s="15" t="s">
        <v>475</v>
      </c>
      <c r="AM214" s="15" t="s">
        <v>1974</v>
      </c>
      <c r="AN214" s="16">
        <v>10</v>
      </c>
      <c r="AO214" s="16">
        <v>10</v>
      </c>
      <c r="AP214" s="17"/>
      <c r="AQ214" s="17"/>
      <c r="AR214" s="17">
        <v>45837</v>
      </c>
      <c r="AS214" s="17"/>
      <c r="AT214" s="17"/>
      <c r="AU214" s="16">
        <v>1</v>
      </c>
      <c r="AV214" s="18" t="s">
        <v>1652</v>
      </c>
      <c r="AW214" s="17"/>
      <c r="AX214" s="17">
        <v>45705</v>
      </c>
      <c r="AY214" s="17">
        <v>45631</v>
      </c>
    </row>
    <row r="215" spans="1:51" x14ac:dyDescent="0.35">
      <c r="A215" s="18" t="str">
        <f t="shared" si="3"/>
        <v>EDGHC-X2000E</v>
      </c>
      <c r="B215" s="15" t="s">
        <v>1639</v>
      </c>
      <c r="C215" s="15" t="s">
        <v>9</v>
      </c>
      <c r="D215" s="15" t="s">
        <v>628</v>
      </c>
      <c r="E215" s="15" t="s">
        <v>1917</v>
      </c>
      <c r="F215" s="15" t="s">
        <v>1914</v>
      </c>
      <c r="G215" s="15" t="s">
        <v>1643</v>
      </c>
      <c r="H215" s="15" t="s">
        <v>2</v>
      </c>
      <c r="I215" s="15" t="s">
        <v>1637</v>
      </c>
      <c r="J215" s="15" t="s">
        <v>1640</v>
      </c>
      <c r="K215" s="15" t="s">
        <v>1696</v>
      </c>
      <c r="L215" s="15" t="s">
        <v>1645</v>
      </c>
      <c r="M215" s="15" t="s">
        <v>2</v>
      </c>
      <c r="N215" s="15" t="s">
        <v>2</v>
      </c>
      <c r="O215" s="15" t="s">
        <v>1639</v>
      </c>
      <c r="P215" s="15" t="s">
        <v>1637</v>
      </c>
      <c r="Q215" s="15" t="s">
        <v>2</v>
      </c>
      <c r="R215" s="15" t="s">
        <v>1639</v>
      </c>
      <c r="S215" s="15" t="s">
        <v>1637</v>
      </c>
      <c r="T215" s="15" t="s">
        <v>2</v>
      </c>
      <c r="U215" s="15" t="s">
        <v>1911</v>
      </c>
      <c r="V215" s="15" t="s">
        <v>1911</v>
      </c>
      <c r="W215" s="15" t="s">
        <v>1647</v>
      </c>
      <c r="X215" s="15" t="s">
        <v>1648</v>
      </c>
      <c r="Y215" s="15" t="s">
        <v>1920</v>
      </c>
      <c r="Z215" s="15" t="s">
        <v>1921</v>
      </c>
      <c r="AA215" s="15" t="s">
        <v>1648</v>
      </c>
      <c r="AB215" s="15" t="s">
        <v>1648</v>
      </c>
      <c r="AC215" s="15" t="s">
        <v>1648</v>
      </c>
      <c r="AD215" s="15" t="s">
        <v>1648</v>
      </c>
      <c r="AE215" s="15" t="s">
        <v>1648</v>
      </c>
      <c r="AF215" s="15" t="s">
        <v>1648</v>
      </c>
      <c r="AG215" s="15" t="s">
        <v>1648</v>
      </c>
      <c r="AH215" s="15" t="s">
        <v>2</v>
      </c>
      <c r="AI215" s="15" t="s">
        <v>2</v>
      </c>
      <c r="AJ215" s="15" t="s">
        <v>1649</v>
      </c>
      <c r="AK215" s="15" t="s">
        <v>1650</v>
      </c>
      <c r="AL215" s="15" t="s">
        <v>475</v>
      </c>
      <c r="AM215" s="15" t="s">
        <v>1935</v>
      </c>
      <c r="AN215" s="16">
        <v>10</v>
      </c>
      <c r="AO215" s="16">
        <v>10</v>
      </c>
      <c r="AP215" s="17"/>
      <c r="AQ215" s="17"/>
      <c r="AR215" s="17">
        <v>45837</v>
      </c>
      <c r="AS215" s="17"/>
      <c r="AT215" s="17"/>
      <c r="AU215" s="16">
        <v>1</v>
      </c>
      <c r="AV215" s="18" t="s">
        <v>1652</v>
      </c>
      <c r="AW215" s="17"/>
      <c r="AX215" s="17">
        <v>45381</v>
      </c>
      <c r="AY215" s="17">
        <v>45381</v>
      </c>
    </row>
    <row r="216" spans="1:51" x14ac:dyDescent="0.35">
      <c r="A216" s="18" t="str">
        <f t="shared" si="3"/>
        <v>EDGHC-X20E</v>
      </c>
      <c r="B216" s="15" t="s">
        <v>1639</v>
      </c>
      <c r="C216" s="15" t="s">
        <v>9</v>
      </c>
      <c r="D216" s="15" t="s">
        <v>629</v>
      </c>
      <c r="E216" s="15" t="s">
        <v>1917</v>
      </c>
      <c r="F216" s="15" t="s">
        <v>1914</v>
      </c>
      <c r="G216" s="15" t="s">
        <v>1643</v>
      </c>
      <c r="H216" s="15" t="s">
        <v>2</v>
      </c>
      <c r="I216" s="15" t="s">
        <v>1637</v>
      </c>
      <c r="J216" s="15" t="s">
        <v>1640</v>
      </c>
      <c r="K216" s="15" t="s">
        <v>1638</v>
      </c>
      <c r="L216" s="15" t="s">
        <v>1638</v>
      </c>
      <c r="M216" s="15" t="s">
        <v>2</v>
      </c>
      <c r="N216" s="15" t="s">
        <v>2</v>
      </c>
      <c r="O216" s="15" t="s">
        <v>1639</v>
      </c>
      <c r="P216" s="15" t="s">
        <v>1637</v>
      </c>
      <c r="Q216" s="15" t="s">
        <v>2</v>
      </c>
      <c r="R216" s="15" t="s">
        <v>1639</v>
      </c>
      <c r="S216" s="15" t="s">
        <v>1637</v>
      </c>
      <c r="T216" s="15" t="s">
        <v>1640</v>
      </c>
      <c r="U216" s="15" t="s">
        <v>1646</v>
      </c>
      <c r="V216" s="15" t="s">
        <v>2</v>
      </c>
      <c r="W216" s="15" t="s">
        <v>1647</v>
      </c>
      <c r="X216" s="15" t="s">
        <v>2</v>
      </c>
      <c r="Y216" s="15" t="s">
        <v>2</v>
      </c>
      <c r="Z216" s="15" t="s">
        <v>2</v>
      </c>
      <c r="AA216" s="15" t="s">
        <v>1648</v>
      </c>
      <c r="AB216" s="15" t="s">
        <v>1648</v>
      </c>
      <c r="AC216" s="15" t="s">
        <v>1648</v>
      </c>
      <c r="AD216" s="15" t="s">
        <v>1648</v>
      </c>
      <c r="AE216" s="15" t="s">
        <v>1648</v>
      </c>
      <c r="AF216" s="15" t="s">
        <v>1648</v>
      </c>
      <c r="AG216" s="15" t="s">
        <v>1648</v>
      </c>
      <c r="AH216" s="15" t="s">
        <v>2</v>
      </c>
      <c r="AI216" s="15" t="s">
        <v>2</v>
      </c>
      <c r="AJ216" s="15" t="s">
        <v>1649</v>
      </c>
      <c r="AK216" s="15" t="s">
        <v>1650</v>
      </c>
      <c r="AL216" s="15" t="s">
        <v>475</v>
      </c>
      <c r="AM216" s="15" t="s">
        <v>2305</v>
      </c>
      <c r="AN216" s="16">
        <v>10</v>
      </c>
      <c r="AO216" s="16">
        <v>10</v>
      </c>
      <c r="AP216" s="17"/>
      <c r="AQ216" s="17"/>
      <c r="AR216" s="17">
        <v>45837</v>
      </c>
      <c r="AS216" s="17"/>
      <c r="AT216" s="17"/>
      <c r="AU216" s="16">
        <v>1</v>
      </c>
      <c r="AV216" s="18" t="s">
        <v>1652</v>
      </c>
      <c r="AW216" s="17"/>
      <c r="AX216" s="17">
        <v>45387</v>
      </c>
      <c r="AY216" s="17">
        <v>45387</v>
      </c>
    </row>
    <row r="217" spans="1:51" x14ac:dyDescent="0.35">
      <c r="A217" s="18" t="str">
        <f t="shared" si="3"/>
        <v>EDGHC-X2E</v>
      </c>
      <c r="B217" s="15" t="s">
        <v>1639</v>
      </c>
      <c r="C217" s="15" t="s">
        <v>9</v>
      </c>
      <c r="D217" s="15" t="s">
        <v>630</v>
      </c>
      <c r="E217" s="15" t="s">
        <v>1917</v>
      </c>
      <c r="F217" s="15" t="s">
        <v>1914</v>
      </c>
      <c r="G217" s="15" t="s">
        <v>1643</v>
      </c>
      <c r="H217" s="15" t="s">
        <v>2</v>
      </c>
      <c r="I217" s="15" t="s">
        <v>1637</v>
      </c>
      <c r="J217" s="15" t="s">
        <v>1640</v>
      </c>
      <c r="K217" s="15" t="s">
        <v>1638</v>
      </c>
      <c r="L217" s="15" t="s">
        <v>1638</v>
      </c>
      <c r="M217" s="15" t="s">
        <v>2</v>
      </c>
      <c r="N217" s="15" t="s">
        <v>2</v>
      </c>
      <c r="O217" s="15" t="s">
        <v>1639</v>
      </c>
      <c r="P217" s="15" t="s">
        <v>1637</v>
      </c>
      <c r="Q217" s="15" t="s">
        <v>2</v>
      </c>
      <c r="R217" s="15" t="s">
        <v>1639</v>
      </c>
      <c r="S217" s="15" t="s">
        <v>1637</v>
      </c>
      <c r="T217" s="15" t="s">
        <v>1640</v>
      </c>
      <c r="U217" s="15" t="s">
        <v>1646</v>
      </c>
      <c r="V217" s="15" t="s">
        <v>2</v>
      </c>
      <c r="W217" s="15" t="s">
        <v>1647</v>
      </c>
      <c r="X217" s="15" t="s">
        <v>2</v>
      </c>
      <c r="Y217" s="15" t="s">
        <v>2</v>
      </c>
      <c r="Z217" s="15" t="s">
        <v>2</v>
      </c>
      <c r="AA217" s="15" t="s">
        <v>1648</v>
      </c>
      <c r="AB217" s="15" t="s">
        <v>1648</v>
      </c>
      <c r="AC217" s="15" t="s">
        <v>1648</v>
      </c>
      <c r="AD217" s="15" t="s">
        <v>1648</v>
      </c>
      <c r="AE217" s="15" t="s">
        <v>1648</v>
      </c>
      <c r="AF217" s="15" t="s">
        <v>1648</v>
      </c>
      <c r="AG217" s="15" t="s">
        <v>1648</v>
      </c>
      <c r="AH217" s="15" t="s">
        <v>2</v>
      </c>
      <c r="AI217" s="15" t="s">
        <v>2</v>
      </c>
      <c r="AJ217" s="15" t="s">
        <v>1649</v>
      </c>
      <c r="AK217" s="15" t="s">
        <v>1650</v>
      </c>
      <c r="AL217" s="15" t="s">
        <v>475</v>
      </c>
      <c r="AM217" s="15" t="s">
        <v>2305</v>
      </c>
      <c r="AN217" s="16">
        <v>10</v>
      </c>
      <c r="AO217" s="16">
        <v>10</v>
      </c>
      <c r="AP217" s="17"/>
      <c r="AQ217" s="17"/>
      <c r="AR217" s="17">
        <v>45837</v>
      </c>
      <c r="AS217" s="17"/>
      <c r="AT217" s="17"/>
      <c r="AU217" s="16">
        <v>1</v>
      </c>
      <c r="AV217" s="18" t="s">
        <v>1652</v>
      </c>
      <c r="AW217" s="17"/>
      <c r="AX217" s="17">
        <v>45387</v>
      </c>
      <c r="AY217" s="17">
        <v>45387</v>
      </c>
    </row>
    <row r="218" spans="1:51" x14ac:dyDescent="0.35">
      <c r="A218" s="18" t="str">
        <f t="shared" si="3"/>
        <v>EDGKX-TG1611GRC</v>
      </c>
      <c r="B218" s="15" t="s">
        <v>1639</v>
      </c>
      <c r="C218" s="15" t="s">
        <v>9</v>
      </c>
      <c r="D218" s="15" t="s">
        <v>26</v>
      </c>
      <c r="E218" s="15" t="s">
        <v>1927</v>
      </c>
      <c r="F218" s="15" t="s">
        <v>1928</v>
      </c>
      <c r="G218" s="15" t="s">
        <v>1643</v>
      </c>
      <c r="H218" s="15" t="s">
        <v>2</v>
      </c>
      <c r="I218" s="15" t="s">
        <v>1637</v>
      </c>
      <c r="J218" s="15" t="s">
        <v>1640</v>
      </c>
      <c r="K218" s="15" t="s">
        <v>2307</v>
      </c>
      <c r="L218" s="15" t="s">
        <v>1645</v>
      </c>
      <c r="M218" s="15" t="s">
        <v>2</v>
      </c>
      <c r="N218" s="15" t="s">
        <v>2</v>
      </c>
      <c r="O218" s="15" t="s">
        <v>1639</v>
      </c>
      <c r="P218" s="15" t="s">
        <v>1637</v>
      </c>
      <c r="Q218" s="15" t="s">
        <v>2</v>
      </c>
      <c r="R218" s="15" t="s">
        <v>1639</v>
      </c>
      <c r="S218" s="15" t="s">
        <v>1637</v>
      </c>
      <c r="T218" s="15" t="s">
        <v>2</v>
      </c>
      <c r="U218" s="15" t="s">
        <v>1930</v>
      </c>
      <c r="V218" s="15" t="s">
        <v>1930</v>
      </c>
      <c r="W218" s="15" t="s">
        <v>1647</v>
      </c>
      <c r="X218" s="15" t="s">
        <v>2</v>
      </c>
      <c r="Y218" s="15" t="s">
        <v>2</v>
      </c>
      <c r="Z218" s="15" t="s">
        <v>2</v>
      </c>
      <c r="AA218" s="15" t="s">
        <v>1648</v>
      </c>
      <c r="AB218" s="15" t="s">
        <v>1648</v>
      </c>
      <c r="AC218" s="15" t="s">
        <v>1648</v>
      </c>
      <c r="AD218" s="15" t="s">
        <v>1648</v>
      </c>
      <c r="AE218" s="15" t="s">
        <v>1648</v>
      </c>
      <c r="AF218" s="15" t="s">
        <v>1648</v>
      </c>
      <c r="AG218" s="15" t="s">
        <v>1648</v>
      </c>
      <c r="AH218" s="15" t="s">
        <v>2</v>
      </c>
      <c r="AI218" s="15" t="s">
        <v>2</v>
      </c>
      <c r="AJ218" s="15" t="s">
        <v>1933</v>
      </c>
      <c r="AK218" s="15" t="s">
        <v>1934</v>
      </c>
      <c r="AL218" s="15" t="s">
        <v>25</v>
      </c>
      <c r="AM218" s="15" t="s">
        <v>1935</v>
      </c>
      <c r="AN218" s="16">
        <v>10</v>
      </c>
      <c r="AO218" s="16">
        <v>10</v>
      </c>
      <c r="AP218" s="17"/>
      <c r="AQ218" s="17"/>
      <c r="AR218" s="17">
        <v>45837</v>
      </c>
      <c r="AS218" s="17"/>
      <c r="AT218" s="17"/>
      <c r="AU218" s="16">
        <v>3</v>
      </c>
      <c r="AV218" s="18" t="s">
        <v>1652</v>
      </c>
      <c r="AW218" s="17"/>
      <c r="AX218" s="17">
        <v>45381</v>
      </c>
      <c r="AY218" s="17">
        <v>45381</v>
      </c>
    </row>
    <row r="219" spans="1:51" x14ac:dyDescent="0.35">
      <c r="A219" s="18" t="str">
        <f t="shared" si="3"/>
        <v>EDGKX-TG1611GRF</v>
      </c>
      <c r="B219" s="15" t="s">
        <v>1639</v>
      </c>
      <c r="C219" s="15" t="s">
        <v>9</v>
      </c>
      <c r="D219" s="15" t="s">
        <v>27</v>
      </c>
      <c r="E219" s="15" t="s">
        <v>1927</v>
      </c>
      <c r="F219" s="15" t="s">
        <v>1928</v>
      </c>
      <c r="G219" s="15" t="s">
        <v>1643</v>
      </c>
      <c r="H219" s="15" t="s">
        <v>2</v>
      </c>
      <c r="I219" s="15" t="s">
        <v>1637</v>
      </c>
      <c r="J219" s="15" t="s">
        <v>1640</v>
      </c>
      <c r="K219" s="15" t="s">
        <v>2307</v>
      </c>
      <c r="L219" s="15" t="s">
        <v>1645</v>
      </c>
      <c r="M219" s="15" t="s">
        <v>2</v>
      </c>
      <c r="N219" s="15" t="s">
        <v>2</v>
      </c>
      <c r="O219" s="15" t="s">
        <v>1639</v>
      </c>
      <c r="P219" s="15" t="s">
        <v>1637</v>
      </c>
      <c r="Q219" s="15" t="s">
        <v>2</v>
      </c>
      <c r="R219" s="15" t="s">
        <v>1639</v>
      </c>
      <c r="S219" s="15" t="s">
        <v>1637</v>
      </c>
      <c r="T219" s="15" t="s">
        <v>2</v>
      </c>
      <c r="U219" s="15" t="s">
        <v>1930</v>
      </c>
      <c r="V219" s="15" t="s">
        <v>1930</v>
      </c>
      <c r="W219" s="15" t="s">
        <v>1647</v>
      </c>
      <c r="X219" s="15" t="s">
        <v>2</v>
      </c>
      <c r="Y219" s="15" t="s">
        <v>2</v>
      </c>
      <c r="Z219" s="15" t="s">
        <v>2</v>
      </c>
      <c r="AA219" s="15" t="s">
        <v>1648</v>
      </c>
      <c r="AB219" s="15" t="s">
        <v>1648</v>
      </c>
      <c r="AC219" s="15" t="s">
        <v>1648</v>
      </c>
      <c r="AD219" s="15" t="s">
        <v>1648</v>
      </c>
      <c r="AE219" s="15" t="s">
        <v>1648</v>
      </c>
      <c r="AF219" s="15" t="s">
        <v>1648</v>
      </c>
      <c r="AG219" s="15" t="s">
        <v>1648</v>
      </c>
      <c r="AH219" s="15" t="s">
        <v>2</v>
      </c>
      <c r="AI219" s="15" t="s">
        <v>2</v>
      </c>
      <c r="AJ219" s="15" t="s">
        <v>1933</v>
      </c>
      <c r="AK219" s="15" t="s">
        <v>1934</v>
      </c>
      <c r="AL219" s="15" t="s">
        <v>25</v>
      </c>
      <c r="AM219" s="15" t="s">
        <v>1935</v>
      </c>
      <c r="AN219" s="16">
        <v>10</v>
      </c>
      <c r="AO219" s="16">
        <v>10</v>
      </c>
      <c r="AP219" s="17"/>
      <c r="AQ219" s="17"/>
      <c r="AR219" s="17">
        <v>45837</v>
      </c>
      <c r="AS219" s="17"/>
      <c r="AT219" s="17"/>
      <c r="AU219" s="16">
        <v>3</v>
      </c>
      <c r="AV219" s="18" t="s">
        <v>1652</v>
      </c>
      <c r="AW219" s="17"/>
      <c r="AX219" s="17">
        <v>45381</v>
      </c>
      <c r="AY219" s="17">
        <v>45381</v>
      </c>
    </row>
    <row r="220" spans="1:51" x14ac:dyDescent="0.35">
      <c r="A220" s="18" t="str">
        <f t="shared" si="3"/>
        <v>EDGKX-TG1611GRG</v>
      </c>
      <c r="B220" s="15" t="s">
        <v>1639</v>
      </c>
      <c r="C220" s="15" t="s">
        <v>9</v>
      </c>
      <c r="D220" s="15" t="s">
        <v>28</v>
      </c>
      <c r="E220" s="15" t="s">
        <v>1927</v>
      </c>
      <c r="F220" s="15" t="s">
        <v>1928</v>
      </c>
      <c r="G220" s="15" t="s">
        <v>1643</v>
      </c>
      <c r="H220" s="15" t="s">
        <v>2</v>
      </c>
      <c r="I220" s="15" t="s">
        <v>1637</v>
      </c>
      <c r="J220" s="15" t="s">
        <v>1640</v>
      </c>
      <c r="K220" s="15" t="s">
        <v>2307</v>
      </c>
      <c r="L220" s="15" t="s">
        <v>1645</v>
      </c>
      <c r="M220" s="15" t="s">
        <v>2</v>
      </c>
      <c r="N220" s="15" t="s">
        <v>2</v>
      </c>
      <c r="O220" s="15" t="s">
        <v>1639</v>
      </c>
      <c r="P220" s="15" t="s">
        <v>1637</v>
      </c>
      <c r="Q220" s="15" t="s">
        <v>2</v>
      </c>
      <c r="R220" s="15" t="s">
        <v>1639</v>
      </c>
      <c r="S220" s="15" t="s">
        <v>1637</v>
      </c>
      <c r="T220" s="15" t="s">
        <v>2</v>
      </c>
      <c r="U220" s="15" t="s">
        <v>1930</v>
      </c>
      <c r="V220" s="15" t="s">
        <v>1930</v>
      </c>
      <c r="W220" s="15" t="s">
        <v>1647</v>
      </c>
      <c r="X220" s="15" t="s">
        <v>2</v>
      </c>
      <c r="Y220" s="15" t="s">
        <v>2</v>
      </c>
      <c r="Z220" s="15" t="s">
        <v>2</v>
      </c>
      <c r="AA220" s="15" t="s">
        <v>1648</v>
      </c>
      <c r="AB220" s="15" t="s">
        <v>1648</v>
      </c>
      <c r="AC220" s="15" t="s">
        <v>1648</v>
      </c>
      <c r="AD220" s="15" t="s">
        <v>1648</v>
      </c>
      <c r="AE220" s="15" t="s">
        <v>1648</v>
      </c>
      <c r="AF220" s="15" t="s">
        <v>1648</v>
      </c>
      <c r="AG220" s="15" t="s">
        <v>1648</v>
      </c>
      <c r="AH220" s="15" t="s">
        <v>2</v>
      </c>
      <c r="AI220" s="15" t="s">
        <v>2</v>
      </c>
      <c r="AJ220" s="15" t="s">
        <v>1933</v>
      </c>
      <c r="AK220" s="15" t="s">
        <v>1934</v>
      </c>
      <c r="AL220" s="15" t="s">
        <v>25</v>
      </c>
      <c r="AM220" s="15" t="s">
        <v>1935</v>
      </c>
      <c r="AN220" s="16">
        <v>10</v>
      </c>
      <c r="AO220" s="16">
        <v>10</v>
      </c>
      <c r="AP220" s="17"/>
      <c r="AQ220" s="17"/>
      <c r="AR220" s="17">
        <v>45837</v>
      </c>
      <c r="AS220" s="17"/>
      <c r="AT220" s="17"/>
      <c r="AU220" s="16">
        <v>3</v>
      </c>
      <c r="AV220" s="18" t="s">
        <v>1652</v>
      </c>
      <c r="AW220" s="17"/>
      <c r="AX220" s="17">
        <v>45381</v>
      </c>
      <c r="AY220" s="17">
        <v>45381</v>
      </c>
    </row>
    <row r="221" spans="1:51" x14ac:dyDescent="0.35">
      <c r="A221" s="18" t="str">
        <f t="shared" si="3"/>
        <v>EDGKX-TG1611GRH</v>
      </c>
      <c r="B221" s="15" t="s">
        <v>1639</v>
      </c>
      <c r="C221" s="15" t="s">
        <v>9</v>
      </c>
      <c r="D221" s="15" t="s">
        <v>29</v>
      </c>
      <c r="E221" s="15" t="s">
        <v>1927</v>
      </c>
      <c r="F221" s="15" t="s">
        <v>1928</v>
      </c>
      <c r="G221" s="15" t="s">
        <v>1643</v>
      </c>
      <c r="H221" s="15" t="s">
        <v>2</v>
      </c>
      <c r="I221" s="15" t="s">
        <v>1637</v>
      </c>
      <c r="J221" s="15" t="s">
        <v>1640</v>
      </c>
      <c r="K221" s="15" t="s">
        <v>2307</v>
      </c>
      <c r="L221" s="15" t="s">
        <v>1645</v>
      </c>
      <c r="M221" s="15" t="s">
        <v>2</v>
      </c>
      <c r="N221" s="15" t="s">
        <v>2</v>
      </c>
      <c r="O221" s="15" t="s">
        <v>1639</v>
      </c>
      <c r="P221" s="15" t="s">
        <v>1637</v>
      </c>
      <c r="Q221" s="15" t="s">
        <v>2</v>
      </c>
      <c r="R221" s="15" t="s">
        <v>1639</v>
      </c>
      <c r="S221" s="15" t="s">
        <v>1637</v>
      </c>
      <c r="T221" s="15" t="s">
        <v>2</v>
      </c>
      <c r="U221" s="15" t="s">
        <v>1930</v>
      </c>
      <c r="V221" s="15" t="s">
        <v>1930</v>
      </c>
      <c r="W221" s="15" t="s">
        <v>1647</v>
      </c>
      <c r="X221" s="15" t="s">
        <v>2</v>
      </c>
      <c r="Y221" s="15" t="s">
        <v>2</v>
      </c>
      <c r="Z221" s="15" t="s">
        <v>2</v>
      </c>
      <c r="AA221" s="15" t="s">
        <v>1648</v>
      </c>
      <c r="AB221" s="15" t="s">
        <v>1648</v>
      </c>
      <c r="AC221" s="15" t="s">
        <v>1648</v>
      </c>
      <c r="AD221" s="15" t="s">
        <v>1648</v>
      </c>
      <c r="AE221" s="15" t="s">
        <v>1648</v>
      </c>
      <c r="AF221" s="15" t="s">
        <v>1648</v>
      </c>
      <c r="AG221" s="15" t="s">
        <v>1648</v>
      </c>
      <c r="AH221" s="15" t="s">
        <v>2</v>
      </c>
      <c r="AI221" s="15" t="s">
        <v>2</v>
      </c>
      <c r="AJ221" s="15" t="s">
        <v>1933</v>
      </c>
      <c r="AK221" s="15" t="s">
        <v>1934</v>
      </c>
      <c r="AL221" s="15" t="s">
        <v>25</v>
      </c>
      <c r="AM221" s="15" t="s">
        <v>1935</v>
      </c>
      <c r="AN221" s="16">
        <v>10</v>
      </c>
      <c r="AO221" s="16">
        <v>10</v>
      </c>
      <c r="AP221" s="17"/>
      <c r="AQ221" s="17"/>
      <c r="AR221" s="17">
        <v>45837</v>
      </c>
      <c r="AS221" s="17"/>
      <c r="AT221" s="17"/>
      <c r="AU221" s="16">
        <v>3</v>
      </c>
      <c r="AV221" s="18" t="s">
        <v>1652</v>
      </c>
      <c r="AW221" s="17"/>
      <c r="AX221" s="17">
        <v>45381</v>
      </c>
      <c r="AY221" s="17">
        <v>45381</v>
      </c>
    </row>
    <row r="222" spans="1:51" x14ac:dyDescent="0.35">
      <c r="A222" s="18" t="str">
        <f t="shared" si="3"/>
        <v>EDGKX-TG1611GRR</v>
      </c>
      <c r="B222" s="15" t="s">
        <v>1639</v>
      </c>
      <c r="C222" s="15" t="s">
        <v>9</v>
      </c>
      <c r="D222" s="15" t="s">
        <v>30</v>
      </c>
      <c r="E222" s="15" t="s">
        <v>1927</v>
      </c>
      <c r="F222" s="15" t="s">
        <v>1928</v>
      </c>
      <c r="G222" s="15" t="s">
        <v>1643</v>
      </c>
      <c r="H222" s="15" t="s">
        <v>2</v>
      </c>
      <c r="I222" s="15" t="s">
        <v>1637</v>
      </c>
      <c r="J222" s="15" t="s">
        <v>1640</v>
      </c>
      <c r="K222" s="15" t="s">
        <v>2307</v>
      </c>
      <c r="L222" s="15" t="s">
        <v>1645</v>
      </c>
      <c r="M222" s="15" t="s">
        <v>2</v>
      </c>
      <c r="N222" s="15" t="s">
        <v>2</v>
      </c>
      <c r="O222" s="15" t="s">
        <v>1639</v>
      </c>
      <c r="P222" s="15" t="s">
        <v>1637</v>
      </c>
      <c r="Q222" s="15" t="s">
        <v>2</v>
      </c>
      <c r="R222" s="15" t="s">
        <v>1639</v>
      </c>
      <c r="S222" s="15" t="s">
        <v>1637</v>
      </c>
      <c r="T222" s="15" t="s">
        <v>2</v>
      </c>
      <c r="U222" s="15" t="s">
        <v>1930</v>
      </c>
      <c r="V222" s="15" t="s">
        <v>1930</v>
      </c>
      <c r="W222" s="15" t="s">
        <v>1647</v>
      </c>
      <c r="X222" s="15" t="s">
        <v>2</v>
      </c>
      <c r="Y222" s="15" t="s">
        <v>2</v>
      </c>
      <c r="Z222" s="15" t="s">
        <v>2</v>
      </c>
      <c r="AA222" s="15" t="s">
        <v>1648</v>
      </c>
      <c r="AB222" s="15" t="s">
        <v>1648</v>
      </c>
      <c r="AC222" s="15" t="s">
        <v>1648</v>
      </c>
      <c r="AD222" s="15" t="s">
        <v>1648</v>
      </c>
      <c r="AE222" s="15" t="s">
        <v>1648</v>
      </c>
      <c r="AF222" s="15" t="s">
        <v>1648</v>
      </c>
      <c r="AG222" s="15" t="s">
        <v>1648</v>
      </c>
      <c r="AH222" s="15" t="s">
        <v>2</v>
      </c>
      <c r="AI222" s="15" t="s">
        <v>2</v>
      </c>
      <c r="AJ222" s="15" t="s">
        <v>1933</v>
      </c>
      <c r="AK222" s="15" t="s">
        <v>1934</v>
      </c>
      <c r="AL222" s="15" t="s">
        <v>25</v>
      </c>
      <c r="AM222" s="15" t="s">
        <v>1935</v>
      </c>
      <c r="AN222" s="16">
        <v>10</v>
      </c>
      <c r="AO222" s="16">
        <v>10</v>
      </c>
      <c r="AP222" s="17"/>
      <c r="AQ222" s="17"/>
      <c r="AR222" s="17">
        <v>45837</v>
      </c>
      <c r="AS222" s="17"/>
      <c r="AT222" s="17"/>
      <c r="AU222" s="16">
        <v>3</v>
      </c>
      <c r="AV222" s="18" t="s">
        <v>1652</v>
      </c>
      <c r="AW222" s="17"/>
      <c r="AX222" s="17">
        <v>45381</v>
      </c>
      <c r="AY222" s="17">
        <v>45381</v>
      </c>
    </row>
    <row r="223" spans="1:51" x14ac:dyDescent="0.35">
      <c r="A223" s="18" t="str">
        <f t="shared" si="3"/>
        <v>EDGKX-TG1611GRW</v>
      </c>
      <c r="B223" s="15" t="s">
        <v>1639</v>
      </c>
      <c r="C223" s="15" t="s">
        <v>9</v>
      </c>
      <c r="D223" s="15" t="s">
        <v>31</v>
      </c>
      <c r="E223" s="15" t="s">
        <v>1927</v>
      </c>
      <c r="F223" s="15" t="s">
        <v>1928</v>
      </c>
      <c r="G223" s="15" t="s">
        <v>1643</v>
      </c>
      <c r="H223" s="15" t="s">
        <v>2</v>
      </c>
      <c r="I223" s="15" t="s">
        <v>1637</v>
      </c>
      <c r="J223" s="15" t="s">
        <v>1640</v>
      </c>
      <c r="K223" s="15" t="s">
        <v>2307</v>
      </c>
      <c r="L223" s="15" t="s">
        <v>1645</v>
      </c>
      <c r="M223" s="15" t="s">
        <v>2</v>
      </c>
      <c r="N223" s="15" t="s">
        <v>2</v>
      </c>
      <c r="O223" s="15" t="s">
        <v>1639</v>
      </c>
      <c r="P223" s="15" t="s">
        <v>1637</v>
      </c>
      <c r="Q223" s="15" t="s">
        <v>2</v>
      </c>
      <c r="R223" s="15" t="s">
        <v>1639</v>
      </c>
      <c r="S223" s="15" t="s">
        <v>1637</v>
      </c>
      <c r="T223" s="15" t="s">
        <v>2</v>
      </c>
      <c r="U223" s="15" t="s">
        <v>1930</v>
      </c>
      <c r="V223" s="15" t="s">
        <v>1930</v>
      </c>
      <c r="W223" s="15" t="s">
        <v>1647</v>
      </c>
      <c r="X223" s="15" t="s">
        <v>2</v>
      </c>
      <c r="Y223" s="15" t="s">
        <v>2</v>
      </c>
      <c r="Z223" s="15" t="s">
        <v>2</v>
      </c>
      <c r="AA223" s="15" t="s">
        <v>1648</v>
      </c>
      <c r="AB223" s="15" t="s">
        <v>1648</v>
      </c>
      <c r="AC223" s="15" t="s">
        <v>1648</v>
      </c>
      <c r="AD223" s="15" t="s">
        <v>1648</v>
      </c>
      <c r="AE223" s="15" t="s">
        <v>1648</v>
      </c>
      <c r="AF223" s="15" t="s">
        <v>1648</v>
      </c>
      <c r="AG223" s="15" t="s">
        <v>1648</v>
      </c>
      <c r="AH223" s="15" t="s">
        <v>2</v>
      </c>
      <c r="AI223" s="15" t="s">
        <v>2</v>
      </c>
      <c r="AJ223" s="15" t="s">
        <v>1933</v>
      </c>
      <c r="AK223" s="15" t="s">
        <v>1934</v>
      </c>
      <c r="AL223" s="15" t="s">
        <v>25</v>
      </c>
      <c r="AM223" s="15" t="s">
        <v>1935</v>
      </c>
      <c r="AN223" s="16">
        <v>10</v>
      </c>
      <c r="AO223" s="16">
        <v>10</v>
      </c>
      <c r="AP223" s="17"/>
      <c r="AQ223" s="17"/>
      <c r="AR223" s="17">
        <v>45837</v>
      </c>
      <c r="AS223" s="17"/>
      <c r="AT223" s="17"/>
      <c r="AU223" s="16">
        <v>3</v>
      </c>
      <c r="AV223" s="18" t="s">
        <v>1652</v>
      </c>
      <c r="AW223" s="17"/>
      <c r="AX223" s="17">
        <v>45381</v>
      </c>
      <c r="AY223" s="17">
        <v>45381</v>
      </c>
    </row>
    <row r="224" spans="1:51" x14ac:dyDescent="0.35">
      <c r="A224" s="18" t="str">
        <f t="shared" si="3"/>
        <v>EDGKX-TG2511GRM</v>
      </c>
      <c r="B224" s="15" t="s">
        <v>1639</v>
      </c>
      <c r="C224" s="15" t="s">
        <v>9</v>
      </c>
      <c r="D224" s="15" t="s">
        <v>32</v>
      </c>
      <c r="E224" s="15" t="s">
        <v>1927</v>
      </c>
      <c r="F224" s="15" t="s">
        <v>1928</v>
      </c>
      <c r="G224" s="15" t="s">
        <v>1643</v>
      </c>
      <c r="H224" s="15" t="s">
        <v>2</v>
      </c>
      <c r="I224" s="15" t="s">
        <v>1637</v>
      </c>
      <c r="J224" s="15" t="s">
        <v>1640</v>
      </c>
      <c r="K224" s="15" t="s">
        <v>1950</v>
      </c>
      <c r="L224" s="15" t="s">
        <v>1645</v>
      </c>
      <c r="M224" s="15" t="s">
        <v>2</v>
      </c>
      <c r="N224" s="15" t="s">
        <v>2</v>
      </c>
      <c r="O224" s="15" t="s">
        <v>1639</v>
      </c>
      <c r="P224" s="15" t="s">
        <v>1637</v>
      </c>
      <c r="Q224" s="15" t="s">
        <v>2</v>
      </c>
      <c r="R224" s="15" t="s">
        <v>1639</v>
      </c>
      <c r="S224" s="15" t="s">
        <v>1637</v>
      </c>
      <c r="T224" s="15" t="s">
        <v>2</v>
      </c>
      <c r="U224" s="15" t="s">
        <v>1762</v>
      </c>
      <c r="V224" s="15" t="s">
        <v>1762</v>
      </c>
      <c r="W224" s="15" t="s">
        <v>1647</v>
      </c>
      <c r="X224" s="15" t="s">
        <v>2</v>
      </c>
      <c r="Y224" s="15" t="s">
        <v>2</v>
      </c>
      <c r="Z224" s="15" t="s">
        <v>2</v>
      </c>
      <c r="AA224" s="15" t="s">
        <v>1648</v>
      </c>
      <c r="AB224" s="15" t="s">
        <v>1648</v>
      </c>
      <c r="AC224" s="15" t="s">
        <v>1648</v>
      </c>
      <c r="AD224" s="15" t="s">
        <v>1648</v>
      </c>
      <c r="AE224" s="15" t="s">
        <v>1648</v>
      </c>
      <c r="AF224" s="15" t="s">
        <v>1648</v>
      </c>
      <c r="AG224" s="15" t="s">
        <v>1648</v>
      </c>
      <c r="AH224" s="15" t="s">
        <v>2</v>
      </c>
      <c r="AI224" s="15" t="s">
        <v>2</v>
      </c>
      <c r="AJ224" s="15" t="s">
        <v>1933</v>
      </c>
      <c r="AK224" s="15" t="s">
        <v>1934</v>
      </c>
      <c r="AL224" s="15" t="s">
        <v>25</v>
      </c>
      <c r="AM224" s="15" t="s">
        <v>1935</v>
      </c>
      <c r="AN224" s="16">
        <v>10</v>
      </c>
      <c r="AO224" s="16">
        <v>10</v>
      </c>
      <c r="AP224" s="17"/>
      <c r="AQ224" s="17"/>
      <c r="AR224" s="17">
        <v>45837</v>
      </c>
      <c r="AS224" s="17"/>
      <c r="AT224" s="17"/>
      <c r="AU224" s="16">
        <v>3</v>
      </c>
      <c r="AV224" s="18" t="s">
        <v>1652</v>
      </c>
      <c r="AW224" s="17"/>
      <c r="AX224" s="17">
        <v>45381</v>
      </c>
      <c r="AY224" s="17">
        <v>45381</v>
      </c>
    </row>
    <row r="225" spans="1:51" x14ac:dyDescent="0.35">
      <c r="A225" s="18" t="str">
        <f t="shared" si="3"/>
        <v>EDGKX-TG2511GRT</v>
      </c>
      <c r="B225" s="15" t="s">
        <v>1639</v>
      </c>
      <c r="C225" s="15" t="s">
        <v>9</v>
      </c>
      <c r="D225" s="15" t="s">
        <v>33</v>
      </c>
      <c r="E225" s="15" t="s">
        <v>1927</v>
      </c>
      <c r="F225" s="15" t="s">
        <v>1928</v>
      </c>
      <c r="G225" s="15" t="s">
        <v>1643</v>
      </c>
      <c r="H225" s="15" t="s">
        <v>2</v>
      </c>
      <c r="I225" s="15" t="s">
        <v>1637</v>
      </c>
      <c r="J225" s="15" t="s">
        <v>1640</v>
      </c>
      <c r="K225" s="15" t="s">
        <v>1950</v>
      </c>
      <c r="L225" s="15" t="s">
        <v>1645</v>
      </c>
      <c r="M225" s="15" t="s">
        <v>2</v>
      </c>
      <c r="N225" s="15" t="s">
        <v>2</v>
      </c>
      <c r="O225" s="15" t="s">
        <v>1639</v>
      </c>
      <c r="P225" s="15" t="s">
        <v>1637</v>
      </c>
      <c r="Q225" s="15" t="s">
        <v>2</v>
      </c>
      <c r="R225" s="15" t="s">
        <v>1639</v>
      </c>
      <c r="S225" s="15" t="s">
        <v>1637</v>
      </c>
      <c r="T225" s="15" t="s">
        <v>2</v>
      </c>
      <c r="U225" s="15" t="s">
        <v>1762</v>
      </c>
      <c r="V225" s="15" t="s">
        <v>1762</v>
      </c>
      <c r="W225" s="15" t="s">
        <v>1647</v>
      </c>
      <c r="X225" s="15" t="s">
        <v>2</v>
      </c>
      <c r="Y225" s="15" t="s">
        <v>2</v>
      </c>
      <c r="Z225" s="15" t="s">
        <v>2</v>
      </c>
      <c r="AA225" s="15" t="s">
        <v>1648</v>
      </c>
      <c r="AB225" s="15" t="s">
        <v>1648</v>
      </c>
      <c r="AC225" s="15" t="s">
        <v>1648</v>
      </c>
      <c r="AD225" s="15" t="s">
        <v>1648</v>
      </c>
      <c r="AE225" s="15" t="s">
        <v>1648</v>
      </c>
      <c r="AF225" s="15" t="s">
        <v>1648</v>
      </c>
      <c r="AG225" s="15" t="s">
        <v>1648</v>
      </c>
      <c r="AH225" s="15" t="s">
        <v>2</v>
      </c>
      <c r="AI225" s="15" t="s">
        <v>2</v>
      </c>
      <c r="AJ225" s="15" t="s">
        <v>1933</v>
      </c>
      <c r="AK225" s="15" t="s">
        <v>1934</v>
      </c>
      <c r="AL225" s="15" t="s">
        <v>25</v>
      </c>
      <c r="AM225" s="15" t="s">
        <v>1935</v>
      </c>
      <c r="AN225" s="16">
        <v>10</v>
      </c>
      <c r="AO225" s="16">
        <v>10</v>
      </c>
      <c r="AP225" s="17"/>
      <c r="AQ225" s="17"/>
      <c r="AR225" s="17">
        <v>45837</v>
      </c>
      <c r="AS225" s="17"/>
      <c r="AT225" s="17"/>
      <c r="AU225" s="16">
        <v>3</v>
      </c>
      <c r="AV225" s="18" t="s">
        <v>1652</v>
      </c>
      <c r="AW225" s="17"/>
      <c r="AX225" s="17">
        <v>45381</v>
      </c>
      <c r="AY225" s="17">
        <v>45381</v>
      </c>
    </row>
    <row r="226" spans="1:51" x14ac:dyDescent="0.35">
      <c r="A226" s="18" t="str">
        <f t="shared" si="3"/>
        <v>EDGKX-TG6851GRA</v>
      </c>
      <c r="B226" s="15" t="s">
        <v>1639</v>
      </c>
      <c r="C226" s="15" t="s">
        <v>9</v>
      </c>
      <c r="D226" s="15" t="s">
        <v>34</v>
      </c>
      <c r="E226" s="15" t="s">
        <v>1927</v>
      </c>
      <c r="F226" s="15" t="s">
        <v>1928</v>
      </c>
      <c r="G226" s="15" t="s">
        <v>1643</v>
      </c>
      <c r="H226" s="15" t="s">
        <v>2</v>
      </c>
      <c r="I226" s="15" t="s">
        <v>1637</v>
      </c>
      <c r="J226" s="15" t="s">
        <v>1640</v>
      </c>
      <c r="K226" s="15" t="s">
        <v>1761</v>
      </c>
      <c r="L226" s="15" t="s">
        <v>1645</v>
      </c>
      <c r="M226" s="15" t="s">
        <v>2</v>
      </c>
      <c r="N226" s="15" t="s">
        <v>2</v>
      </c>
      <c r="O226" s="15" t="s">
        <v>1639</v>
      </c>
      <c r="P226" s="15" t="s">
        <v>1637</v>
      </c>
      <c r="Q226" s="15" t="s">
        <v>2</v>
      </c>
      <c r="R226" s="15" t="s">
        <v>1639</v>
      </c>
      <c r="S226" s="15" t="s">
        <v>1637</v>
      </c>
      <c r="T226" s="15" t="s">
        <v>2</v>
      </c>
      <c r="U226" s="15" t="s">
        <v>1762</v>
      </c>
      <c r="V226" s="15" t="s">
        <v>1762</v>
      </c>
      <c r="W226" s="15" t="s">
        <v>1647</v>
      </c>
      <c r="X226" s="15" t="s">
        <v>2</v>
      </c>
      <c r="Y226" s="15" t="s">
        <v>2</v>
      </c>
      <c r="Z226" s="15" t="s">
        <v>2</v>
      </c>
      <c r="AA226" s="15" t="s">
        <v>1648</v>
      </c>
      <c r="AB226" s="15" t="s">
        <v>1648</v>
      </c>
      <c r="AC226" s="15" t="s">
        <v>1648</v>
      </c>
      <c r="AD226" s="15" t="s">
        <v>1648</v>
      </c>
      <c r="AE226" s="15" t="s">
        <v>1648</v>
      </c>
      <c r="AF226" s="15" t="s">
        <v>1648</v>
      </c>
      <c r="AG226" s="15" t="s">
        <v>1648</v>
      </c>
      <c r="AH226" s="15" t="s">
        <v>2</v>
      </c>
      <c r="AI226" s="15" t="s">
        <v>2</v>
      </c>
      <c r="AJ226" s="15" t="s">
        <v>1933</v>
      </c>
      <c r="AK226" s="15" t="s">
        <v>1934</v>
      </c>
      <c r="AL226" s="15" t="s">
        <v>25</v>
      </c>
      <c r="AM226" s="15" t="s">
        <v>1935</v>
      </c>
      <c r="AN226" s="16">
        <v>10</v>
      </c>
      <c r="AO226" s="16">
        <v>10</v>
      </c>
      <c r="AP226" s="17"/>
      <c r="AQ226" s="17"/>
      <c r="AR226" s="17">
        <v>45837</v>
      </c>
      <c r="AS226" s="17"/>
      <c r="AT226" s="17"/>
      <c r="AU226" s="16">
        <v>3</v>
      </c>
      <c r="AV226" s="18" t="s">
        <v>1652</v>
      </c>
      <c r="AW226" s="17"/>
      <c r="AX226" s="17">
        <v>45381</v>
      </c>
      <c r="AY226" s="17">
        <v>45381</v>
      </c>
    </row>
    <row r="227" spans="1:51" x14ac:dyDescent="0.35">
      <c r="A227" s="18" t="str">
        <f t="shared" si="3"/>
        <v>EDGKX-TG6851GRB</v>
      </c>
      <c r="B227" s="15" t="s">
        <v>1639</v>
      </c>
      <c r="C227" s="15" t="s">
        <v>9</v>
      </c>
      <c r="D227" s="15" t="s">
        <v>35</v>
      </c>
      <c r="E227" s="15" t="s">
        <v>1927</v>
      </c>
      <c r="F227" s="15" t="s">
        <v>1928</v>
      </c>
      <c r="G227" s="15" t="s">
        <v>1643</v>
      </c>
      <c r="H227" s="15" t="s">
        <v>2</v>
      </c>
      <c r="I227" s="15" t="s">
        <v>1637</v>
      </c>
      <c r="J227" s="15" t="s">
        <v>1640</v>
      </c>
      <c r="K227" s="15" t="s">
        <v>1761</v>
      </c>
      <c r="L227" s="15" t="s">
        <v>1645</v>
      </c>
      <c r="M227" s="15" t="s">
        <v>2</v>
      </c>
      <c r="N227" s="15" t="s">
        <v>2</v>
      </c>
      <c r="O227" s="15" t="s">
        <v>1639</v>
      </c>
      <c r="P227" s="15" t="s">
        <v>1637</v>
      </c>
      <c r="Q227" s="15" t="s">
        <v>2</v>
      </c>
      <c r="R227" s="15" t="s">
        <v>1639</v>
      </c>
      <c r="S227" s="15" t="s">
        <v>1637</v>
      </c>
      <c r="T227" s="15" t="s">
        <v>2</v>
      </c>
      <c r="U227" s="15" t="s">
        <v>1762</v>
      </c>
      <c r="V227" s="15" t="s">
        <v>1762</v>
      </c>
      <c r="W227" s="15" t="s">
        <v>1647</v>
      </c>
      <c r="X227" s="15" t="s">
        <v>2</v>
      </c>
      <c r="Y227" s="15" t="s">
        <v>2</v>
      </c>
      <c r="Z227" s="15" t="s">
        <v>2</v>
      </c>
      <c r="AA227" s="15" t="s">
        <v>1648</v>
      </c>
      <c r="AB227" s="15" t="s">
        <v>1648</v>
      </c>
      <c r="AC227" s="15" t="s">
        <v>1648</v>
      </c>
      <c r="AD227" s="15" t="s">
        <v>1648</v>
      </c>
      <c r="AE227" s="15" t="s">
        <v>1648</v>
      </c>
      <c r="AF227" s="15" t="s">
        <v>1648</v>
      </c>
      <c r="AG227" s="15" t="s">
        <v>1648</v>
      </c>
      <c r="AH227" s="15" t="s">
        <v>2</v>
      </c>
      <c r="AI227" s="15" t="s">
        <v>2</v>
      </c>
      <c r="AJ227" s="15" t="s">
        <v>1933</v>
      </c>
      <c r="AK227" s="15" t="s">
        <v>1934</v>
      </c>
      <c r="AL227" s="15" t="s">
        <v>25</v>
      </c>
      <c r="AM227" s="15" t="s">
        <v>1935</v>
      </c>
      <c r="AN227" s="16">
        <v>10</v>
      </c>
      <c r="AO227" s="16">
        <v>10</v>
      </c>
      <c r="AP227" s="17"/>
      <c r="AQ227" s="17"/>
      <c r="AR227" s="17">
        <v>45837</v>
      </c>
      <c r="AS227" s="17"/>
      <c r="AT227" s="17"/>
      <c r="AU227" s="16">
        <v>3</v>
      </c>
      <c r="AV227" s="18" t="s">
        <v>1652</v>
      </c>
      <c r="AW227" s="17"/>
      <c r="AX227" s="17">
        <v>45381</v>
      </c>
      <c r="AY227" s="17">
        <v>45381</v>
      </c>
    </row>
    <row r="228" spans="1:51" x14ac:dyDescent="0.35">
      <c r="A228" s="18" t="str">
        <f t="shared" si="3"/>
        <v>EDGKX-TG6851GRM</v>
      </c>
      <c r="B228" s="15" t="s">
        <v>1639</v>
      </c>
      <c r="C228" s="15" t="s">
        <v>9</v>
      </c>
      <c r="D228" s="15" t="s">
        <v>36</v>
      </c>
      <c r="E228" s="15" t="s">
        <v>1927</v>
      </c>
      <c r="F228" s="15" t="s">
        <v>1928</v>
      </c>
      <c r="G228" s="15" t="s">
        <v>1643</v>
      </c>
      <c r="H228" s="15" t="s">
        <v>2</v>
      </c>
      <c r="I228" s="15" t="s">
        <v>1637</v>
      </c>
      <c r="J228" s="15" t="s">
        <v>1640</v>
      </c>
      <c r="K228" s="15" t="s">
        <v>1761</v>
      </c>
      <c r="L228" s="15" t="s">
        <v>1645</v>
      </c>
      <c r="M228" s="15" t="s">
        <v>2</v>
      </c>
      <c r="N228" s="15" t="s">
        <v>2</v>
      </c>
      <c r="O228" s="15" t="s">
        <v>1639</v>
      </c>
      <c r="P228" s="15" t="s">
        <v>1637</v>
      </c>
      <c r="Q228" s="15" t="s">
        <v>2</v>
      </c>
      <c r="R228" s="15" t="s">
        <v>1639</v>
      </c>
      <c r="S228" s="15" t="s">
        <v>1637</v>
      </c>
      <c r="T228" s="15" t="s">
        <v>2</v>
      </c>
      <c r="U228" s="15" t="s">
        <v>1762</v>
      </c>
      <c r="V228" s="15" t="s">
        <v>1762</v>
      </c>
      <c r="W228" s="15" t="s">
        <v>1647</v>
      </c>
      <c r="X228" s="15" t="s">
        <v>2</v>
      </c>
      <c r="Y228" s="15" t="s">
        <v>2</v>
      </c>
      <c r="Z228" s="15" t="s">
        <v>2</v>
      </c>
      <c r="AA228" s="15" t="s">
        <v>1648</v>
      </c>
      <c r="AB228" s="15" t="s">
        <v>1648</v>
      </c>
      <c r="AC228" s="15" t="s">
        <v>1648</v>
      </c>
      <c r="AD228" s="15" t="s">
        <v>1648</v>
      </c>
      <c r="AE228" s="15" t="s">
        <v>1648</v>
      </c>
      <c r="AF228" s="15" t="s">
        <v>1648</v>
      </c>
      <c r="AG228" s="15" t="s">
        <v>1648</v>
      </c>
      <c r="AH228" s="15" t="s">
        <v>2</v>
      </c>
      <c r="AI228" s="15" t="s">
        <v>2</v>
      </c>
      <c r="AJ228" s="15" t="s">
        <v>1933</v>
      </c>
      <c r="AK228" s="15" t="s">
        <v>1934</v>
      </c>
      <c r="AL228" s="15" t="s">
        <v>25</v>
      </c>
      <c r="AM228" s="15" t="s">
        <v>1935</v>
      </c>
      <c r="AN228" s="16">
        <v>10</v>
      </c>
      <c r="AO228" s="16">
        <v>10</v>
      </c>
      <c r="AP228" s="17"/>
      <c r="AQ228" s="17"/>
      <c r="AR228" s="17">
        <v>45837</v>
      </c>
      <c r="AS228" s="17"/>
      <c r="AT228" s="17"/>
      <c r="AU228" s="16">
        <v>3</v>
      </c>
      <c r="AV228" s="18" t="s">
        <v>1652</v>
      </c>
      <c r="AW228" s="17"/>
      <c r="AX228" s="17">
        <v>45381</v>
      </c>
      <c r="AY228" s="17">
        <v>45381</v>
      </c>
    </row>
    <row r="229" spans="1:51" x14ac:dyDescent="0.35">
      <c r="A229" s="18" t="str">
        <f t="shared" si="3"/>
        <v>EDGKX-TG6852GRB</v>
      </c>
      <c r="B229" s="15" t="s">
        <v>1639</v>
      </c>
      <c r="C229" s="15" t="s">
        <v>9</v>
      </c>
      <c r="D229" s="15" t="s">
        <v>37</v>
      </c>
      <c r="E229" s="15" t="s">
        <v>1927</v>
      </c>
      <c r="F229" s="15" t="s">
        <v>1928</v>
      </c>
      <c r="G229" s="15" t="s">
        <v>1643</v>
      </c>
      <c r="H229" s="15" t="s">
        <v>2</v>
      </c>
      <c r="I229" s="15" t="s">
        <v>1637</v>
      </c>
      <c r="J229" s="15" t="s">
        <v>1640</v>
      </c>
      <c r="K229" s="15" t="s">
        <v>1761</v>
      </c>
      <c r="L229" s="15" t="s">
        <v>1645</v>
      </c>
      <c r="M229" s="15" t="s">
        <v>2</v>
      </c>
      <c r="N229" s="15" t="s">
        <v>2</v>
      </c>
      <c r="O229" s="15" t="s">
        <v>1639</v>
      </c>
      <c r="P229" s="15" t="s">
        <v>1637</v>
      </c>
      <c r="Q229" s="15" t="s">
        <v>2</v>
      </c>
      <c r="R229" s="15" t="s">
        <v>1639</v>
      </c>
      <c r="S229" s="15" t="s">
        <v>1637</v>
      </c>
      <c r="T229" s="15" t="s">
        <v>2</v>
      </c>
      <c r="U229" s="15" t="s">
        <v>1762</v>
      </c>
      <c r="V229" s="15" t="s">
        <v>1762</v>
      </c>
      <c r="W229" s="15" t="s">
        <v>1647</v>
      </c>
      <c r="X229" s="15" t="s">
        <v>2</v>
      </c>
      <c r="Y229" s="15" t="s">
        <v>2</v>
      </c>
      <c r="Z229" s="15" t="s">
        <v>2</v>
      </c>
      <c r="AA229" s="15" t="s">
        <v>1648</v>
      </c>
      <c r="AB229" s="15" t="s">
        <v>1648</v>
      </c>
      <c r="AC229" s="15" t="s">
        <v>1648</v>
      </c>
      <c r="AD229" s="15" t="s">
        <v>1648</v>
      </c>
      <c r="AE229" s="15" t="s">
        <v>1648</v>
      </c>
      <c r="AF229" s="15" t="s">
        <v>1648</v>
      </c>
      <c r="AG229" s="15" t="s">
        <v>1648</v>
      </c>
      <c r="AH229" s="15" t="s">
        <v>2</v>
      </c>
      <c r="AI229" s="15" t="s">
        <v>2</v>
      </c>
      <c r="AJ229" s="15" t="s">
        <v>1933</v>
      </c>
      <c r="AK229" s="15" t="s">
        <v>1934</v>
      </c>
      <c r="AL229" s="15" t="s">
        <v>25</v>
      </c>
      <c r="AM229" s="15" t="s">
        <v>1935</v>
      </c>
      <c r="AN229" s="16">
        <v>10</v>
      </c>
      <c r="AO229" s="16">
        <v>10</v>
      </c>
      <c r="AP229" s="17"/>
      <c r="AQ229" s="17"/>
      <c r="AR229" s="17">
        <v>45837</v>
      </c>
      <c r="AS229" s="17"/>
      <c r="AT229" s="17"/>
      <c r="AU229" s="16">
        <v>3</v>
      </c>
      <c r="AV229" s="18" t="s">
        <v>1652</v>
      </c>
      <c r="AW229" s="17"/>
      <c r="AX229" s="17">
        <v>45381</v>
      </c>
      <c r="AY229" s="17">
        <v>45381</v>
      </c>
    </row>
    <row r="230" spans="1:51" x14ac:dyDescent="0.35">
      <c r="A230" s="18" t="str">
        <f t="shared" si="3"/>
        <v>EDGKX-TG6861GRB</v>
      </c>
      <c r="B230" s="15" t="s">
        <v>1639</v>
      </c>
      <c r="C230" s="15" t="s">
        <v>9</v>
      </c>
      <c r="D230" s="15" t="s">
        <v>38</v>
      </c>
      <c r="E230" s="15" t="s">
        <v>1927</v>
      </c>
      <c r="F230" s="15" t="s">
        <v>1928</v>
      </c>
      <c r="G230" s="15" t="s">
        <v>1643</v>
      </c>
      <c r="H230" s="15" t="s">
        <v>2</v>
      </c>
      <c r="I230" s="15" t="s">
        <v>1637</v>
      </c>
      <c r="J230" s="15" t="s">
        <v>1640</v>
      </c>
      <c r="K230" s="15" t="s">
        <v>1761</v>
      </c>
      <c r="L230" s="15" t="s">
        <v>1645</v>
      </c>
      <c r="M230" s="15" t="s">
        <v>2</v>
      </c>
      <c r="N230" s="15" t="s">
        <v>2</v>
      </c>
      <c r="O230" s="15" t="s">
        <v>1639</v>
      </c>
      <c r="P230" s="15" t="s">
        <v>1637</v>
      </c>
      <c r="Q230" s="15" t="s">
        <v>2</v>
      </c>
      <c r="R230" s="15" t="s">
        <v>1639</v>
      </c>
      <c r="S230" s="15" t="s">
        <v>1637</v>
      </c>
      <c r="T230" s="15" t="s">
        <v>2</v>
      </c>
      <c r="U230" s="15" t="s">
        <v>1762</v>
      </c>
      <c r="V230" s="15" t="s">
        <v>1762</v>
      </c>
      <c r="W230" s="15" t="s">
        <v>1647</v>
      </c>
      <c r="X230" s="15" t="s">
        <v>2</v>
      </c>
      <c r="Y230" s="15" t="s">
        <v>2</v>
      </c>
      <c r="Z230" s="15" t="s">
        <v>2</v>
      </c>
      <c r="AA230" s="15" t="s">
        <v>1648</v>
      </c>
      <c r="AB230" s="15" t="s">
        <v>1648</v>
      </c>
      <c r="AC230" s="15" t="s">
        <v>1648</v>
      </c>
      <c r="AD230" s="15" t="s">
        <v>1648</v>
      </c>
      <c r="AE230" s="15" t="s">
        <v>1648</v>
      </c>
      <c r="AF230" s="15" t="s">
        <v>1648</v>
      </c>
      <c r="AG230" s="15" t="s">
        <v>1648</v>
      </c>
      <c r="AH230" s="15" t="s">
        <v>2</v>
      </c>
      <c r="AI230" s="15" t="s">
        <v>2</v>
      </c>
      <c r="AJ230" s="15" t="s">
        <v>1933</v>
      </c>
      <c r="AK230" s="15" t="s">
        <v>1934</v>
      </c>
      <c r="AL230" s="15" t="s">
        <v>25</v>
      </c>
      <c r="AM230" s="15" t="s">
        <v>1935</v>
      </c>
      <c r="AN230" s="16">
        <v>10</v>
      </c>
      <c r="AO230" s="16">
        <v>10</v>
      </c>
      <c r="AP230" s="17"/>
      <c r="AQ230" s="17"/>
      <c r="AR230" s="17">
        <v>45837</v>
      </c>
      <c r="AS230" s="17"/>
      <c r="AT230" s="17"/>
      <c r="AU230" s="16">
        <v>3</v>
      </c>
      <c r="AV230" s="18" t="s">
        <v>1652</v>
      </c>
      <c r="AW230" s="17"/>
      <c r="AX230" s="17">
        <v>45381</v>
      </c>
      <c r="AY230" s="17">
        <v>45381</v>
      </c>
    </row>
    <row r="231" spans="1:51" x14ac:dyDescent="0.35">
      <c r="A231" s="18" t="str">
        <f t="shared" si="3"/>
        <v>EDGKX-TGA681EXB</v>
      </c>
      <c r="B231" s="15" t="s">
        <v>1639</v>
      </c>
      <c r="C231" s="15" t="s">
        <v>9</v>
      </c>
      <c r="D231" s="15" t="s">
        <v>803</v>
      </c>
      <c r="E231" s="15" t="s">
        <v>1927</v>
      </c>
      <c r="F231" s="15" t="s">
        <v>1944</v>
      </c>
      <c r="G231" s="15" t="s">
        <v>1643</v>
      </c>
      <c r="H231" s="15" t="s">
        <v>2</v>
      </c>
      <c r="I231" s="15" t="s">
        <v>1637</v>
      </c>
      <c r="J231" s="15" t="s">
        <v>1640</v>
      </c>
      <c r="K231" s="15" t="s">
        <v>1950</v>
      </c>
      <c r="L231" s="15" t="s">
        <v>1645</v>
      </c>
      <c r="M231" s="15" t="s">
        <v>2</v>
      </c>
      <c r="N231" s="15" t="s">
        <v>2</v>
      </c>
      <c r="O231" s="15" t="s">
        <v>1639</v>
      </c>
      <c r="P231" s="15" t="s">
        <v>1637</v>
      </c>
      <c r="Q231" s="15" t="s">
        <v>2</v>
      </c>
      <c r="R231" s="15" t="s">
        <v>1639</v>
      </c>
      <c r="S231" s="15" t="s">
        <v>1637</v>
      </c>
      <c r="T231" s="15" t="s">
        <v>2</v>
      </c>
      <c r="U231" s="15" t="s">
        <v>1762</v>
      </c>
      <c r="V231" s="15" t="s">
        <v>1762</v>
      </c>
      <c r="W231" s="15" t="s">
        <v>1647</v>
      </c>
      <c r="X231" s="15" t="s">
        <v>2</v>
      </c>
      <c r="Y231" s="15" t="s">
        <v>2</v>
      </c>
      <c r="Z231" s="15" t="s">
        <v>2</v>
      </c>
      <c r="AA231" s="15" t="s">
        <v>1648</v>
      </c>
      <c r="AB231" s="15" t="s">
        <v>1648</v>
      </c>
      <c r="AC231" s="15" t="s">
        <v>1648</v>
      </c>
      <c r="AD231" s="15" t="s">
        <v>1648</v>
      </c>
      <c r="AE231" s="15" t="s">
        <v>1648</v>
      </c>
      <c r="AF231" s="15" t="s">
        <v>1648</v>
      </c>
      <c r="AG231" s="15" t="s">
        <v>1648</v>
      </c>
      <c r="AH231" s="15" t="s">
        <v>2</v>
      </c>
      <c r="AI231" s="15" t="s">
        <v>2</v>
      </c>
      <c r="AJ231" s="15" t="s">
        <v>1945</v>
      </c>
      <c r="AK231" s="15" t="s">
        <v>1934</v>
      </c>
      <c r="AL231" s="15" t="s">
        <v>25</v>
      </c>
      <c r="AM231" s="15" t="s">
        <v>1935</v>
      </c>
      <c r="AN231" s="16">
        <v>10</v>
      </c>
      <c r="AO231" s="16">
        <v>10</v>
      </c>
      <c r="AP231" s="17"/>
      <c r="AQ231" s="17"/>
      <c r="AR231" s="17">
        <v>45837</v>
      </c>
      <c r="AS231" s="17"/>
      <c r="AT231" s="17"/>
      <c r="AU231" s="16">
        <v>5</v>
      </c>
      <c r="AV231" s="18" t="s">
        <v>1652</v>
      </c>
      <c r="AW231" s="17"/>
      <c r="AX231" s="17">
        <v>45381</v>
      </c>
      <c r="AY231" s="17">
        <v>45381</v>
      </c>
    </row>
    <row r="232" spans="1:51" x14ac:dyDescent="0.35">
      <c r="A232" s="18" t="str">
        <f t="shared" si="3"/>
        <v>EDGKX-TGB610GRB</v>
      </c>
      <c r="B232" s="15" t="s">
        <v>1639</v>
      </c>
      <c r="C232" s="15" t="s">
        <v>9</v>
      </c>
      <c r="D232" s="15" t="s">
        <v>39</v>
      </c>
      <c r="E232" s="15" t="s">
        <v>1927</v>
      </c>
      <c r="F232" s="15" t="s">
        <v>1928</v>
      </c>
      <c r="G232" s="15" t="s">
        <v>1643</v>
      </c>
      <c r="H232" s="15" t="s">
        <v>2</v>
      </c>
      <c r="I232" s="15" t="s">
        <v>1637</v>
      </c>
      <c r="J232" s="15" t="s">
        <v>1640</v>
      </c>
      <c r="K232" s="15" t="s">
        <v>2215</v>
      </c>
      <c r="L232" s="15" t="s">
        <v>1645</v>
      </c>
      <c r="M232" s="15" t="s">
        <v>2</v>
      </c>
      <c r="N232" s="15" t="s">
        <v>2</v>
      </c>
      <c r="O232" s="15" t="s">
        <v>1639</v>
      </c>
      <c r="P232" s="15" t="s">
        <v>1637</v>
      </c>
      <c r="Q232" s="15" t="s">
        <v>2</v>
      </c>
      <c r="R232" s="15" t="s">
        <v>1639</v>
      </c>
      <c r="S232" s="15" t="s">
        <v>1637</v>
      </c>
      <c r="T232" s="15" t="s">
        <v>2</v>
      </c>
      <c r="U232" s="15" t="s">
        <v>1762</v>
      </c>
      <c r="V232" s="15" t="s">
        <v>1762</v>
      </c>
      <c r="W232" s="15" t="s">
        <v>1647</v>
      </c>
      <c r="X232" s="15" t="s">
        <v>2</v>
      </c>
      <c r="Y232" s="15" t="s">
        <v>2</v>
      </c>
      <c r="Z232" s="15" t="s">
        <v>2</v>
      </c>
      <c r="AA232" s="15" t="s">
        <v>1648</v>
      </c>
      <c r="AB232" s="15" t="s">
        <v>1648</v>
      </c>
      <c r="AC232" s="15" t="s">
        <v>1648</v>
      </c>
      <c r="AD232" s="15" t="s">
        <v>1648</v>
      </c>
      <c r="AE232" s="15" t="s">
        <v>1648</v>
      </c>
      <c r="AF232" s="15" t="s">
        <v>1648</v>
      </c>
      <c r="AG232" s="15" t="s">
        <v>1648</v>
      </c>
      <c r="AH232" s="15" t="s">
        <v>2</v>
      </c>
      <c r="AI232" s="15" t="s">
        <v>2</v>
      </c>
      <c r="AJ232" s="15" t="s">
        <v>1933</v>
      </c>
      <c r="AK232" s="15" t="s">
        <v>1934</v>
      </c>
      <c r="AL232" s="15" t="s">
        <v>25</v>
      </c>
      <c r="AM232" s="15" t="s">
        <v>1935</v>
      </c>
      <c r="AN232" s="16">
        <v>10</v>
      </c>
      <c r="AO232" s="16">
        <v>10</v>
      </c>
      <c r="AP232" s="17"/>
      <c r="AQ232" s="17"/>
      <c r="AR232" s="17">
        <v>45837</v>
      </c>
      <c r="AS232" s="17"/>
      <c r="AT232" s="17"/>
      <c r="AU232" s="16">
        <v>3</v>
      </c>
      <c r="AV232" s="18" t="s">
        <v>1652</v>
      </c>
      <c r="AW232" s="17"/>
      <c r="AX232" s="17">
        <v>45381</v>
      </c>
      <c r="AY232" s="17">
        <v>45381</v>
      </c>
    </row>
    <row r="233" spans="1:51" x14ac:dyDescent="0.35">
      <c r="A233" s="18" t="str">
        <f t="shared" si="3"/>
        <v>EDGKX-TGB610GRR</v>
      </c>
      <c r="B233" s="15" t="s">
        <v>1639</v>
      </c>
      <c r="C233" s="15" t="s">
        <v>9</v>
      </c>
      <c r="D233" s="15" t="s">
        <v>40</v>
      </c>
      <c r="E233" s="15" t="s">
        <v>1927</v>
      </c>
      <c r="F233" s="15" t="s">
        <v>1928</v>
      </c>
      <c r="G233" s="15" t="s">
        <v>1643</v>
      </c>
      <c r="H233" s="15" t="s">
        <v>2</v>
      </c>
      <c r="I233" s="15" t="s">
        <v>1637</v>
      </c>
      <c r="J233" s="15" t="s">
        <v>1640</v>
      </c>
      <c r="K233" s="15" t="s">
        <v>2215</v>
      </c>
      <c r="L233" s="15" t="s">
        <v>1645</v>
      </c>
      <c r="M233" s="15" t="s">
        <v>2</v>
      </c>
      <c r="N233" s="15" t="s">
        <v>2</v>
      </c>
      <c r="O233" s="15" t="s">
        <v>1639</v>
      </c>
      <c r="P233" s="15" t="s">
        <v>1637</v>
      </c>
      <c r="Q233" s="15" t="s">
        <v>2</v>
      </c>
      <c r="R233" s="15" t="s">
        <v>1639</v>
      </c>
      <c r="S233" s="15" t="s">
        <v>1637</v>
      </c>
      <c r="T233" s="15" t="s">
        <v>2</v>
      </c>
      <c r="U233" s="15" t="s">
        <v>1762</v>
      </c>
      <c r="V233" s="15" t="s">
        <v>1762</v>
      </c>
      <c r="W233" s="15" t="s">
        <v>1647</v>
      </c>
      <c r="X233" s="15" t="s">
        <v>2</v>
      </c>
      <c r="Y233" s="15" t="s">
        <v>2</v>
      </c>
      <c r="Z233" s="15" t="s">
        <v>2</v>
      </c>
      <c r="AA233" s="15" t="s">
        <v>1648</v>
      </c>
      <c r="AB233" s="15" t="s">
        <v>1648</v>
      </c>
      <c r="AC233" s="15" t="s">
        <v>1648</v>
      </c>
      <c r="AD233" s="15" t="s">
        <v>1648</v>
      </c>
      <c r="AE233" s="15" t="s">
        <v>1648</v>
      </c>
      <c r="AF233" s="15" t="s">
        <v>1648</v>
      </c>
      <c r="AG233" s="15" t="s">
        <v>1648</v>
      </c>
      <c r="AH233" s="15" t="s">
        <v>2</v>
      </c>
      <c r="AI233" s="15" t="s">
        <v>2</v>
      </c>
      <c r="AJ233" s="15" t="s">
        <v>1933</v>
      </c>
      <c r="AK233" s="15" t="s">
        <v>1934</v>
      </c>
      <c r="AL233" s="15" t="s">
        <v>25</v>
      </c>
      <c r="AM233" s="15" t="s">
        <v>1935</v>
      </c>
      <c r="AN233" s="16">
        <v>10</v>
      </c>
      <c r="AO233" s="16">
        <v>10</v>
      </c>
      <c r="AP233" s="17"/>
      <c r="AQ233" s="17"/>
      <c r="AR233" s="17">
        <v>45837</v>
      </c>
      <c r="AS233" s="17"/>
      <c r="AT233" s="17"/>
      <c r="AU233" s="16">
        <v>3</v>
      </c>
      <c r="AV233" s="18" t="s">
        <v>1652</v>
      </c>
      <c r="AW233" s="17"/>
      <c r="AX233" s="17">
        <v>45381</v>
      </c>
      <c r="AY233" s="17">
        <v>45381</v>
      </c>
    </row>
    <row r="234" spans="1:51" x14ac:dyDescent="0.35">
      <c r="A234" s="18" t="str">
        <f t="shared" si="3"/>
        <v>EDGKX-TGB610GRW</v>
      </c>
      <c r="B234" s="15" t="s">
        <v>1639</v>
      </c>
      <c r="C234" s="15" t="s">
        <v>9</v>
      </c>
      <c r="D234" s="15" t="s">
        <v>41</v>
      </c>
      <c r="E234" s="15" t="s">
        <v>1927</v>
      </c>
      <c r="F234" s="15" t="s">
        <v>1928</v>
      </c>
      <c r="G234" s="15" t="s">
        <v>1643</v>
      </c>
      <c r="H234" s="15" t="s">
        <v>2</v>
      </c>
      <c r="I234" s="15" t="s">
        <v>1637</v>
      </c>
      <c r="J234" s="15" t="s">
        <v>1640</v>
      </c>
      <c r="K234" s="15" t="s">
        <v>2215</v>
      </c>
      <c r="L234" s="15" t="s">
        <v>1645</v>
      </c>
      <c r="M234" s="15" t="s">
        <v>2</v>
      </c>
      <c r="N234" s="15" t="s">
        <v>2</v>
      </c>
      <c r="O234" s="15" t="s">
        <v>1639</v>
      </c>
      <c r="P234" s="15" t="s">
        <v>1637</v>
      </c>
      <c r="Q234" s="15" t="s">
        <v>2</v>
      </c>
      <c r="R234" s="15" t="s">
        <v>1639</v>
      </c>
      <c r="S234" s="15" t="s">
        <v>1637</v>
      </c>
      <c r="T234" s="15" t="s">
        <v>2</v>
      </c>
      <c r="U234" s="15" t="s">
        <v>1762</v>
      </c>
      <c r="V234" s="15" t="s">
        <v>1762</v>
      </c>
      <c r="W234" s="15" t="s">
        <v>1647</v>
      </c>
      <c r="X234" s="15" t="s">
        <v>2</v>
      </c>
      <c r="Y234" s="15" t="s">
        <v>2</v>
      </c>
      <c r="Z234" s="15" t="s">
        <v>2</v>
      </c>
      <c r="AA234" s="15" t="s">
        <v>1648</v>
      </c>
      <c r="AB234" s="15" t="s">
        <v>1648</v>
      </c>
      <c r="AC234" s="15" t="s">
        <v>1648</v>
      </c>
      <c r="AD234" s="15" t="s">
        <v>1648</v>
      </c>
      <c r="AE234" s="15" t="s">
        <v>1648</v>
      </c>
      <c r="AF234" s="15" t="s">
        <v>1648</v>
      </c>
      <c r="AG234" s="15" t="s">
        <v>1648</v>
      </c>
      <c r="AH234" s="15" t="s">
        <v>2</v>
      </c>
      <c r="AI234" s="15" t="s">
        <v>2</v>
      </c>
      <c r="AJ234" s="15" t="s">
        <v>1933</v>
      </c>
      <c r="AK234" s="15" t="s">
        <v>1934</v>
      </c>
      <c r="AL234" s="15" t="s">
        <v>25</v>
      </c>
      <c r="AM234" s="15" t="s">
        <v>1935</v>
      </c>
      <c r="AN234" s="16">
        <v>10</v>
      </c>
      <c r="AO234" s="16">
        <v>10</v>
      </c>
      <c r="AP234" s="17"/>
      <c r="AQ234" s="17"/>
      <c r="AR234" s="17">
        <v>45837</v>
      </c>
      <c r="AS234" s="17"/>
      <c r="AT234" s="17"/>
      <c r="AU234" s="16">
        <v>3</v>
      </c>
      <c r="AV234" s="18" t="s">
        <v>1652</v>
      </c>
      <c r="AW234" s="17"/>
      <c r="AX234" s="17">
        <v>45381</v>
      </c>
      <c r="AY234" s="17">
        <v>45381</v>
      </c>
    </row>
    <row r="235" spans="1:51" x14ac:dyDescent="0.35">
      <c r="A235" s="18" t="str">
        <f t="shared" si="3"/>
        <v>EDGKX-TGC250GRB</v>
      </c>
      <c r="B235" s="15" t="s">
        <v>1639</v>
      </c>
      <c r="C235" s="15" t="s">
        <v>9</v>
      </c>
      <c r="D235" s="15" t="s">
        <v>42</v>
      </c>
      <c r="E235" s="15" t="s">
        <v>1927</v>
      </c>
      <c r="F235" s="15" t="s">
        <v>1928</v>
      </c>
      <c r="G235" s="15" t="s">
        <v>1643</v>
      </c>
      <c r="H235" s="15" t="s">
        <v>2</v>
      </c>
      <c r="I235" s="15" t="s">
        <v>1637</v>
      </c>
      <c r="J235" s="15" t="s">
        <v>1640</v>
      </c>
      <c r="K235" s="15" t="s">
        <v>1826</v>
      </c>
      <c r="L235" s="15" t="s">
        <v>1645</v>
      </c>
      <c r="M235" s="15" t="s">
        <v>2</v>
      </c>
      <c r="N235" s="15" t="s">
        <v>2</v>
      </c>
      <c r="O235" s="15" t="s">
        <v>1639</v>
      </c>
      <c r="P235" s="15" t="s">
        <v>1637</v>
      </c>
      <c r="Q235" s="15" t="s">
        <v>2</v>
      </c>
      <c r="R235" s="15" t="s">
        <v>1639</v>
      </c>
      <c r="S235" s="15" t="s">
        <v>1637</v>
      </c>
      <c r="T235" s="15" t="s">
        <v>2</v>
      </c>
      <c r="U235" s="15" t="s">
        <v>1762</v>
      </c>
      <c r="V235" s="15" t="s">
        <v>1762</v>
      </c>
      <c r="W235" s="15" t="s">
        <v>1647</v>
      </c>
      <c r="X235" s="15" t="s">
        <v>2</v>
      </c>
      <c r="Y235" s="15" t="s">
        <v>2</v>
      </c>
      <c r="Z235" s="15" t="s">
        <v>2</v>
      </c>
      <c r="AA235" s="15" t="s">
        <v>1648</v>
      </c>
      <c r="AB235" s="15" t="s">
        <v>1648</v>
      </c>
      <c r="AC235" s="15" t="s">
        <v>1648</v>
      </c>
      <c r="AD235" s="15" t="s">
        <v>1648</v>
      </c>
      <c r="AE235" s="15" t="s">
        <v>1648</v>
      </c>
      <c r="AF235" s="15" t="s">
        <v>1648</v>
      </c>
      <c r="AG235" s="15" t="s">
        <v>1648</v>
      </c>
      <c r="AH235" s="15" t="s">
        <v>2</v>
      </c>
      <c r="AI235" s="15" t="s">
        <v>2</v>
      </c>
      <c r="AJ235" s="15" t="s">
        <v>1933</v>
      </c>
      <c r="AK235" s="15" t="s">
        <v>1934</v>
      </c>
      <c r="AL235" s="15" t="s">
        <v>25</v>
      </c>
      <c r="AM235" s="15" t="s">
        <v>1935</v>
      </c>
      <c r="AN235" s="16">
        <v>10</v>
      </c>
      <c r="AO235" s="16">
        <v>10</v>
      </c>
      <c r="AP235" s="17"/>
      <c r="AQ235" s="17"/>
      <c r="AR235" s="17">
        <v>45837</v>
      </c>
      <c r="AS235" s="17"/>
      <c r="AT235" s="17"/>
      <c r="AU235" s="16">
        <v>3</v>
      </c>
      <c r="AV235" s="18" t="s">
        <v>1652</v>
      </c>
      <c r="AW235" s="17"/>
      <c r="AX235" s="17">
        <v>45381</v>
      </c>
      <c r="AY235" s="17">
        <v>45381</v>
      </c>
    </row>
    <row r="236" spans="1:51" x14ac:dyDescent="0.35">
      <c r="A236" s="18" t="str">
        <f t="shared" si="3"/>
        <v>EDGKX-TGC250GRS</v>
      </c>
      <c r="B236" s="15" t="s">
        <v>1639</v>
      </c>
      <c r="C236" s="15" t="s">
        <v>9</v>
      </c>
      <c r="D236" s="15" t="s">
        <v>43</v>
      </c>
      <c r="E236" s="15" t="s">
        <v>1927</v>
      </c>
      <c r="F236" s="15" t="s">
        <v>1928</v>
      </c>
      <c r="G236" s="15" t="s">
        <v>1643</v>
      </c>
      <c r="H236" s="15" t="s">
        <v>2</v>
      </c>
      <c r="I236" s="15" t="s">
        <v>1637</v>
      </c>
      <c r="J236" s="15" t="s">
        <v>1640</v>
      </c>
      <c r="K236" s="15" t="s">
        <v>1826</v>
      </c>
      <c r="L236" s="15" t="s">
        <v>1645</v>
      </c>
      <c r="M236" s="15" t="s">
        <v>2</v>
      </c>
      <c r="N236" s="15" t="s">
        <v>2</v>
      </c>
      <c r="O236" s="15" t="s">
        <v>1639</v>
      </c>
      <c r="P236" s="15" t="s">
        <v>1637</v>
      </c>
      <c r="Q236" s="15" t="s">
        <v>2</v>
      </c>
      <c r="R236" s="15" t="s">
        <v>1639</v>
      </c>
      <c r="S236" s="15" t="s">
        <v>1637</v>
      </c>
      <c r="T236" s="15" t="s">
        <v>2</v>
      </c>
      <c r="U236" s="15" t="s">
        <v>1762</v>
      </c>
      <c r="V236" s="15" t="s">
        <v>1762</v>
      </c>
      <c r="W236" s="15" t="s">
        <v>1647</v>
      </c>
      <c r="X236" s="15" t="s">
        <v>2</v>
      </c>
      <c r="Y236" s="15" t="s">
        <v>2</v>
      </c>
      <c r="Z236" s="15" t="s">
        <v>2</v>
      </c>
      <c r="AA236" s="15" t="s">
        <v>1648</v>
      </c>
      <c r="AB236" s="15" t="s">
        <v>1648</v>
      </c>
      <c r="AC236" s="15" t="s">
        <v>1648</v>
      </c>
      <c r="AD236" s="15" t="s">
        <v>1648</v>
      </c>
      <c r="AE236" s="15" t="s">
        <v>1648</v>
      </c>
      <c r="AF236" s="15" t="s">
        <v>1648</v>
      </c>
      <c r="AG236" s="15" t="s">
        <v>1648</v>
      </c>
      <c r="AH236" s="15" t="s">
        <v>2</v>
      </c>
      <c r="AI236" s="15" t="s">
        <v>2</v>
      </c>
      <c r="AJ236" s="15" t="s">
        <v>1933</v>
      </c>
      <c r="AK236" s="15" t="s">
        <v>1934</v>
      </c>
      <c r="AL236" s="15" t="s">
        <v>25</v>
      </c>
      <c r="AM236" s="15" t="s">
        <v>1935</v>
      </c>
      <c r="AN236" s="16">
        <v>10</v>
      </c>
      <c r="AO236" s="16">
        <v>10</v>
      </c>
      <c r="AP236" s="17"/>
      <c r="AQ236" s="17"/>
      <c r="AR236" s="17">
        <v>45837</v>
      </c>
      <c r="AS236" s="17"/>
      <c r="AT236" s="17"/>
      <c r="AU236" s="16">
        <v>3</v>
      </c>
      <c r="AV236" s="18" t="s">
        <v>1652</v>
      </c>
      <c r="AW236" s="17"/>
      <c r="AX236" s="17">
        <v>45381</v>
      </c>
      <c r="AY236" s="17">
        <v>45381</v>
      </c>
    </row>
    <row r="237" spans="1:51" x14ac:dyDescent="0.35">
      <c r="A237" s="18" t="str">
        <f t="shared" si="3"/>
        <v>EDGKX-TGC250GRW</v>
      </c>
      <c r="B237" s="15" t="s">
        <v>1639</v>
      </c>
      <c r="C237" s="15" t="s">
        <v>9</v>
      </c>
      <c r="D237" s="15" t="s">
        <v>44</v>
      </c>
      <c r="E237" s="15" t="s">
        <v>1927</v>
      </c>
      <c r="F237" s="15" t="s">
        <v>1928</v>
      </c>
      <c r="G237" s="15" t="s">
        <v>1643</v>
      </c>
      <c r="H237" s="15" t="s">
        <v>2</v>
      </c>
      <c r="I237" s="15" t="s">
        <v>1637</v>
      </c>
      <c r="J237" s="15" t="s">
        <v>1640</v>
      </c>
      <c r="K237" s="15" t="s">
        <v>1826</v>
      </c>
      <c r="L237" s="15" t="s">
        <v>1645</v>
      </c>
      <c r="M237" s="15" t="s">
        <v>2</v>
      </c>
      <c r="N237" s="15" t="s">
        <v>2</v>
      </c>
      <c r="O237" s="15" t="s">
        <v>1639</v>
      </c>
      <c r="P237" s="15" t="s">
        <v>1637</v>
      </c>
      <c r="Q237" s="15" t="s">
        <v>2</v>
      </c>
      <c r="R237" s="15" t="s">
        <v>1639</v>
      </c>
      <c r="S237" s="15" t="s">
        <v>1637</v>
      </c>
      <c r="T237" s="15" t="s">
        <v>2</v>
      </c>
      <c r="U237" s="15" t="s">
        <v>1762</v>
      </c>
      <c r="V237" s="15" t="s">
        <v>1762</v>
      </c>
      <c r="W237" s="15" t="s">
        <v>1647</v>
      </c>
      <c r="X237" s="15" t="s">
        <v>2</v>
      </c>
      <c r="Y237" s="15" t="s">
        <v>2</v>
      </c>
      <c r="Z237" s="15" t="s">
        <v>2</v>
      </c>
      <c r="AA237" s="15" t="s">
        <v>1648</v>
      </c>
      <c r="AB237" s="15" t="s">
        <v>1648</v>
      </c>
      <c r="AC237" s="15" t="s">
        <v>1648</v>
      </c>
      <c r="AD237" s="15" t="s">
        <v>1648</v>
      </c>
      <c r="AE237" s="15" t="s">
        <v>1648</v>
      </c>
      <c r="AF237" s="15" t="s">
        <v>1648</v>
      </c>
      <c r="AG237" s="15" t="s">
        <v>1648</v>
      </c>
      <c r="AH237" s="15" t="s">
        <v>2</v>
      </c>
      <c r="AI237" s="15" t="s">
        <v>2</v>
      </c>
      <c r="AJ237" s="15" t="s">
        <v>1933</v>
      </c>
      <c r="AK237" s="15" t="s">
        <v>1934</v>
      </c>
      <c r="AL237" s="15" t="s">
        <v>25</v>
      </c>
      <c r="AM237" s="15" t="s">
        <v>1935</v>
      </c>
      <c r="AN237" s="16">
        <v>10</v>
      </c>
      <c r="AO237" s="16">
        <v>10</v>
      </c>
      <c r="AP237" s="17"/>
      <c r="AQ237" s="17"/>
      <c r="AR237" s="17">
        <v>45837</v>
      </c>
      <c r="AS237" s="17"/>
      <c r="AT237" s="17"/>
      <c r="AU237" s="16">
        <v>3</v>
      </c>
      <c r="AV237" s="18" t="s">
        <v>1652</v>
      </c>
      <c r="AW237" s="17"/>
      <c r="AX237" s="17">
        <v>45381</v>
      </c>
      <c r="AY237" s="17">
        <v>45381</v>
      </c>
    </row>
    <row r="238" spans="1:51" x14ac:dyDescent="0.35">
      <c r="A238" s="18" t="str">
        <f t="shared" si="3"/>
        <v>EDGKX-TGC310GRB</v>
      </c>
      <c r="B238" s="15" t="s">
        <v>1639</v>
      </c>
      <c r="C238" s="15" t="s">
        <v>9</v>
      </c>
      <c r="D238" s="15" t="s">
        <v>45</v>
      </c>
      <c r="E238" s="15" t="s">
        <v>1927</v>
      </c>
      <c r="F238" s="15" t="s">
        <v>1928</v>
      </c>
      <c r="G238" s="15" t="s">
        <v>1643</v>
      </c>
      <c r="H238" s="15" t="s">
        <v>2</v>
      </c>
      <c r="I238" s="15" t="s">
        <v>1637</v>
      </c>
      <c r="J238" s="15" t="s">
        <v>1640</v>
      </c>
      <c r="K238" s="15" t="s">
        <v>2308</v>
      </c>
      <c r="L238" s="15" t="s">
        <v>1645</v>
      </c>
      <c r="M238" s="15" t="s">
        <v>2</v>
      </c>
      <c r="N238" s="15" t="s">
        <v>2</v>
      </c>
      <c r="O238" s="15" t="s">
        <v>1639</v>
      </c>
      <c r="P238" s="15" t="s">
        <v>1637</v>
      </c>
      <c r="Q238" s="15" t="s">
        <v>2</v>
      </c>
      <c r="R238" s="15" t="s">
        <v>1639</v>
      </c>
      <c r="S238" s="15" t="s">
        <v>1637</v>
      </c>
      <c r="T238" s="15" t="s">
        <v>2</v>
      </c>
      <c r="U238" s="15" t="s">
        <v>1930</v>
      </c>
      <c r="V238" s="15" t="s">
        <v>1930</v>
      </c>
      <c r="W238" s="15" t="s">
        <v>1647</v>
      </c>
      <c r="X238" s="15" t="s">
        <v>2</v>
      </c>
      <c r="Y238" s="15" t="s">
        <v>2</v>
      </c>
      <c r="Z238" s="15" t="s">
        <v>2</v>
      </c>
      <c r="AA238" s="15" t="s">
        <v>1648</v>
      </c>
      <c r="AB238" s="15" t="s">
        <v>1648</v>
      </c>
      <c r="AC238" s="15" t="s">
        <v>1648</v>
      </c>
      <c r="AD238" s="15" t="s">
        <v>1648</v>
      </c>
      <c r="AE238" s="15" t="s">
        <v>1648</v>
      </c>
      <c r="AF238" s="15" t="s">
        <v>1648</v>
      </c>
      <c r="AG238" s="15" t="s">
        <v>1648</v>
      </c>
      <c r="AH238" s="15" t="s">
        <v>2</v>
      </c>
      <c r="AI238" s="15" t="s">
        <v>2</v>
      </c>
      <c r="AJ238" s="15" t="s">
        <v>1933</v>
      </c>
      <c r="AK238" s="15" t="s">
        <v>1934</v>
      </c>
      <c r="AL238" s="15" t="s">
        <v>25</v>
      </c>
      <c r="AM238" s="15" t="s">
        <v>1935</v>
      </c>
      <c r="AN238" s="16">
        <v>10</v>
      </c>
      <c r="AO238" s="16">
        <v>10</v>
      </c>
      <c r="AP238" s="17"/>
      <c r="AQ238" s="17"/>
      <c r="AR238" s="17">
        <v>45837</v>
      </c>
      <c r="AS238" s="17"/>
      <c r="AT238" s="17"/>
      <c r="AU238" s="16">
        <v>3</v>
      </c>
      <c r="AV238" s="18" t="s">
        <v>1652</v>
      </c>
      <c r="AW238" s="17"/>
      <c r="AX238" s="17">
        <v>45381</v>
      </c>
      <c r="AY238" s="17">
        <v>45381</v>
      </c>
    </row>
    <row r="239" spans="1:51" x14ac:dyDescent="0.35">
      <c r="A239" s="18" t="str">
        <f t="shared" si="3"/>
        <v>EDGKX-TGC310GRW</v>
      </c>
      <c r="B239" s="15" t="s">
        <v>1639</v>
      </c>
      <c r="C239" s="15" t="s">
        <v>9</v>
      </c>
      <c r="D239" s="15" t="s">
        <v>46</v>
      </c>
      <c r="E239" s="15" t="s">
        <v>1927</v>
      </c>
      <c r="F239" s="15" t="s">
        <v>1928</v>
      </c>
      <c r="G239" s="15" t="s">
        <v>1643</v>
      </c>
      <c r="H239" s="15" t="s">
        <v>2</v>
      </c>
      <c r="I239" s="15" t="s">
        <v>1637</v>
      </c>
      <c r="J239" s="15" t="s">
        <v>1640</v>
      </c>
      <c r="K239" s="15" t="s">
        <v>2308</v>
      </c>
      <c r="L239" s="15" t="s">
        <v>1645</v>
      </c>
      <c r="M239" s="15" t="s">
        <v>2</v>
      </c>
      <c r="N239" s="15" t="s">
        <v>2</v>
      </c>
      <c r="O239" s="15" t="s">
        <v>1639</v>
      </c>
      <c r="P239" s="15" t="s">
        <v>1637</v>
      </c>
      <c r="Q239" s="15" t="s">
        <v>2</v>
      </c>
      <c r="R239" s="15" t="s">
        <v>1639</v>
      </c>
      <c r="S239" s="15" t="s">
        <v>1637</v>
      </c>
      <c r="T239" s="15" t="s">
        <v>2</v>
      </c>
      <c r="U239" s="15" t="s">
        <v>1930</v>
      </c>
      <c r="V239" s="15" t="s">
        <v>1930</v>
      </c>
      <c r="W239" s="15" t="s">
        <v>1647</v>
      </c>
      <c r="X239" s="15" t="s">
        <v>2</v>
      </c>
      <c r="Y239" s="15" t="s">
        <v>2</v>
      </c>
      <c r="Z239" s="15" t="s">
        <v>2</v>
      </c>
      <c r="AA239" s="15" t="s">
        <v>1648</v>
      </c>
      <c r="AB239" s="15" t="s">
        <v>1648</v>
      </c>
      <c r="AC239" s="15" t="s">
        <v>1648</v>
      </c>
      <c r="AD239" s="15" t="s">
        <v>1648</v>
      </c>
      <c r="AE239" s="15" t="s">
        <v>1648</v>
      </c>
      <c r="AF239" s="15" t="s">
        <v>1648</v>
      </c>
      <c r="AG239" s="15" t="s">
        <v>1648</v>
      </c>
      <c r="AH239" s="15" t="s">
        <v>2</v>
      </c>
      <c r="AI239" s="15" t="s">
        <v>2</v>
      </c>
      <c r="AJ239" s="15" t="s">
        <v>1933</v>
      </c>
      <c r="AK239" s="15" t="s">
        <v>1934</v>
      </c>
      <c r="AL239" s="15" t="s">
        <v>25</v>
      </c>
      <c r="AM239" s="15" t="s">
        <v>1935</v>
      </c>
      <c r="AN239" s="16">
        <v>10</v>
      </c>
      <c r="AO239" s="16">
        <v>10</v>
      </c>
      <c r="AP239" s="17"/>
      <c r="AQ239" s="17"/>
      <c r="AR239" s="17">
        <v>45837</v>
      </c>
      <c r="AS239" s="17"/>
      <c r="AT239" s="17"/>
      <c r="AU239" s="16">
        <v>3</v>
      </c>
      <c r="AV239" s="18" t="s">
        <v>1652</v>
      </c>
      <c r="AW239" s="17"/>
      <c r="AX239" s="17">
        <v>45381</v>
      </c>
      <c r="AY239" s="17">
        <v>45381</v>
      </c>
    </row>
    <row r="240" spans="1:51" x14ac:dyDescent="0.35">
      <c r="A240" s="18" t="str">
        <f t="shared" si="3"/>
        <v>EDGKX-TGF310EXM</v>
      </c>
      <c r="B240" s="15" t="s">
        <v>1639</v>
      </c>
      <c r="C240" s="15" t="s">
        <v>9</v>
      </c>
      <c r="D240" s="15" t="s">
        <v>47</v>
      </c>
      <c r="E240" s="15" t="s">
        <v>1927</v>
      </c>
      <c r="F240" s="15" t="s">
        <v>1928</v>
      </c>
      <c r="G240" s="15" t="s">
        <v>1643</v>
      </c>
      <c r="H240" s="15" t="s">
        <v>2</v>
      </c>
      <c r="I240" s="15" t="s">
        <v>1637</v>
      </c>
      <c r="J240" s="15" t="s">
        <v>1640</v>
      </c>
      <c r="K240" s="15" t="s">
        <v>1950</v>
      </c>
      <c r="L240" s="15" t="s">
        <v>1645</v>
      </c>
      <c r="M240" s="15" t="s">
        <v>2</v>
      </c>
      <c r="N240" s="15" t="s">
        <v>2</v>
      </c>
      <c r="O240" s="15" t="s">
        <v>1639</v>
      </c>
      <c r="P240" s="15" t="s">
        <v>1637</v>
      </c>
      <c r="Q240" s="15" t="s">
        <v>2</v>
      </c>
      <c r="R240" s="15" t="s">
        <v>1639</v>
      </c>
      <c r="S240" s="15" t="s">
        <v>1637</v>
      </c>
      <c r="T240" s="15" t="s">
        <v>2</v>
      </c>
      <c r="U240" s="15" t="s">
        <v>1762</v>
      </c>
      <c r="V240" s="15" t="s">
        <v>1762</v>
      </c>
      <c r="W240" s="15" t="s">
        <v>1647</v>
      </c>
      <c r="X240" s="15" t="s">
        <v>2</v>
      </c>
      <c r="Y240" s="15" t="s">
        <v>2</v>
      </c>
      <c r="Z240" s="15" t="s">
        <v>2</v>
      </c>
      <c r="AA240" s="15" t="s">
        <v>1648</v>
      </c>
      <c r="AB240" s="15" t="s">
        <v>1648</v>
      </c>
      <c r="AC240" s="15" t="s">
        <v>1648</v>
      </c>
      <c r="AD240" s="15" t="s">
        <v>1648</v>
      </c>
      <c r="AE240" s="15" t="s">
        <v>1648</v>
      </c>
      <c r="AF240" s="15" t="s">
        <v>1648</v>
      </c>
      <c r="AG240" s="15" t="s">
        <v>1648</v>
      </c>
      <c r="AH240" s="15" t="s">
        <v>2</v>
      </c>
      <c r="AI240" s="15" t="s">
        <v>2</v>
      </c>
      <c r="AJ240" s="15" t="s">
        <v>1933</v>
      </c>
      <c r="AK240" s="15" t="s">
        <v>1934</v>
      </c>
      <c r="AL240" s="15" t="s">
        <v>25</v>
      </c>
      <c r="AM240" s="15" t="s">
        <v>1935</v>
      </c>
      <c r="AN240" s="16">
        <v>10</v>
      </c>
      <c r="AO240" s="16">
        <v>10</v>
      </c>
      <c r="AP240" s="17"/>
      <c r="AQ240" s="17"/>
      <c r="AR240" s="17">
        <v>45837</v>
      </c>
      <c r="AS240" s="17"/>
      <c r="AT240" s="17"/>
      <c r="AU240" s="16">
        <v>3</v>
      </c>
      <c r="AV240" s="18" t="s">
        <v>1652</v>
      </c>
      <c r="AW240" s="17"/>
      <c r="AX240" s="17">
        <v>45381</v>
      </c>
      <c r="AY240" s="17">
        <v>45381</v>
      </c>
    </row>
    <row r="241" spans="1:51" x14ac:dyDescent="0.35">
      <c r="A241" s="18" t="str">
        <f t="shared" si="3"/>
        <v>EDGKX-TGFA30EXM</v>
      </c>
      <c r="B241" s="15" t="s">
        <v>1639</v>
      </c>
      <c r="C241" s="15" t="s">
        <v>9</v>
      </c>
      <c r="D241" s="15" t="s">
        <v>930</v>
      </c>
      <c r="E241" s="15" t="s">
        <v>1927</v>
      </c>
      <c r="F241" s="15" t="s">
        <v>1944</v>
      </c>
      <c r="G241" s="15" t="s">
        <v>1643</v>
      </c>
      <c r="H241" s="15" t="s">
        <v>2</v>
      </c>
      <c r="I241" s="15" t="s">
        <v>1637</v>
      </c>
      <c r="J241" s="15" t="s">
        <v>1640</v>
      </c>
      <c r="K241" s="15" t="s">
        <v>1950</v>
      </c>
      <c r="L241" s="15" t="s">
        <v>1645</v>
      </c>
      <c r="M241" s="15" t="s">
        <v>2</v>
      </c>
      <c r="N241" s="15" t="s">
        <v>2</v>
      </c>
      <c r="O241" s="15" t="s">
        <v>1639</v>
      </c>
      <c r="P241" s="15" t="s">
        <v>1637</v>
      </c>
      <c r="Q241" s="15" t="s">
        <v>2</v>
      </c>
      <c r="R241" s="15" t="s">
        <v>1639</v>
      </c>
      <c r="S241" s="15" t="s">
        <v>1637</v>
      </c>
      <c r="T241" s="15" t="s">
        <v>2</v>
      </c>
      <c r="U241" s="15" t="s">
        <v>1762</v>
      </c>
      <c r="V241" s="15" t="s">
        <v>1762</v>
      </c>
      <c r="W241" s="15" t="s">
        <v>1647</v>
      </c>
      <c r="X241" s="15" t="s">
        <v>2</v>
      </c>
      <c r="Y241" s="15" t="s">
        <v>2</v>
      </c>
      <c r="Z241" s="15" t="s">
        <v>2</v>
      </c>
      <c r="AA241" s="15" t="s">
        <v>1648</v>
      </c>
      <c r="AB241" s="15" t="s">
        <v>1648</v>
      </c>
      <c r="AC241" s="15" t="s">
        <v>1648</v>
      </c>
      <c r="AD241" s="15" t="s">
        <v>1648</v>
      </c>
      <c r="AE241" s="15" t="s">
        <v>1648</v>
      </c>
      <c r="AF241" s="15" t="s">
        <v>1648</v>
      </c>
      <c r="AG241" s="15" t="s">
        <v>1648</v>
      </c>
      <c r="AH241" s="15" t="s">
        <v>2</v>
      </c>
      <c r="AI241" s="15" t="s">
        <v>2</v>
      </c>
      <c r="AJ241" s="15" t="s">
        <v>1945</v>
      </c>
      <c r="AK241" s="15" t="s">
        <v>1934</v>
      </c>
      <c r="AL241" s="15" t="s">
        <v>25</v>
      </c>
      <c r="AM241" s="15" t="s">
        <v>1935</v>
      </c>
      <c r="AN241" s="16">
        <v>10</v>
      </c>
      <c r="AO241" s="16">
        <v>10</v>
      </c>
      <c r="AP241" s="17"/>
      <c r="AQ241" s="17"/>
      <c r="AR241" s="17">
        <v>45837</v>
      </c>
      <c r="AS241" s="17"/>
      <c r="AT241" s="17"/>
      <c r="AU241" s="16">
        <v>5</v>
      </c>
      <c r="AV241" s="18" t="s">
        <v>1652</v>
      </c>
      <c r="AW241" s="17"/>
      <c r="AX241" s="17">
        <v>45381</v>
      </c>
      <c r="AY241" s="17">
        <v>45381</v>
      </c>
    </row>
    <row r="242" spans="1:51" x14ac:dyDescent="0.35">
      <c r="A242" s="18" t="str">
        <f t="shared" si="3"/>
        <v>EDGKX-TGH220GRB</v>
      </c>
      <c r="B242" s="15" t="s">
        <v>1639</v>
      </c>
      <c r="C242" s="15" t="s">
        <v>9</v>
      </c>
      <c r="D242" s="15" t="s">
        <v>48</v>
      </c>
      <c r="E242" s="15" t="s">
        <v>1927</v>
      </c>
      <c r="F242" s="15" t="s">
        <v>1928</v>
      </c>
      <c r="G242" s="15" t="s">
        <v>1643</v>
      </c>
      <c r="H242" s="15" t="s">
        <v>2</v>
      </c>
      <c r="I242" s="15" t="s">
        <v>1637</v>
      </c>
      <c r="J242" s="15" t="s">
        <v>1640</v>
      </c>
      <c r="K242" s="15" t="s">
        <v>2309</v>
      </c>
      <c r="L242" s="15" t="s">
        <v>1645</v>
      </c>
      <c r="M242" s="15" t="s">
        <v>2</v>
      </c>
      <c r="N242" s="15" t="s">
        <v>2</v>
      </c>
      <c r="O242" s="15" t="s">
        <v>1639</v>
      </c>
      <c r="P242" s="15" t="s">
        <v>1637</v>
      </c>
      <c r="Q242" s="15" t="s">
        <v>2</v>
      </c>
      <c r="R242" s="15" t="s">
        <v>1639</v>
      </c>
      <c r="S242" s="15" t="s">
        <v>1637</v>
      </c>
      <c r="T242" s="15" t="s">
        <v>2</v>
      </c>
      <c r="U242" s="15" t="s">
        <v>1762</v>
      </c>
      <c r="V242" s="15" t="s">
        <v>1762</v>
      </c>
      <c r="W242" s="15" t="s">
        <v>1647</v>
      </c>
      <c r="X242" s="15" t="s">
        <v>2</v>
      </c>
      <c r="Y242" s="15" t="s">
        <v>2</v>
      </c>
      <c r="Z242" s="15" t="s">
        <v>2</v>
      </c>
      <c r="AA242" s="15" t="s">
        <v>1648</v>
      </c>
      <c r="AB242" s="15" t="s">
        <v>1648</v>
      </c>
      <c r="AC242" s="15" t="s">
        <v>1648</v>
      </c>
      <c r="AD242" s="15" t="s">
        <v>1648</v>
      </c>
      <c r="AE242" s="15" t="s">
        <v>1648</v>
      </c>
      <c r="AF242" s="15" t="s">
        <v>1648</v>
      </c>
      <c r="AG242" s="15" t="s">
        <v>1648</v>
      </c>
      <c r="AH242" s="15" t="s">
        <v>2</v>
      </c>
      <c r="AI242" s="15" t="s">
        <v>2</v>
      </c>
      <c r="AJ242" s="15" t="s">
        <v>1933</v>
      </c>
      <c r="AK242" s="15" t="s">
        <v>1934</v>
      </c>
      <c r="AL242" s="15" t="s">
        <v>25</v>
      </c>
      <c r="AM242" s="15" t="s">
        <v>1935</v>
      </c>
      <c r="AN242" s="16">
        <v>10</v>
      </c>
      <c r="AO242" s="16">
        <v>10</v>
      </c>
      <c r="AP242" s="17"/>
      <c r="AQ242" s="17"/>
      <c r="AR242" s="17">
        <v>45837</v>
      </c>
      <c r="AS242" s="17"/>
      <c r="AT242" s="17"/>
      <c r="AU242" s="16">
        <v>3</v>
      </c>
      <c r="AV242" s="18" t="s">
        <v>1652</v>
      </c>
      <c r="AW242" s="17"/>
      <c r="AX242" s="17">
        <v>45381</v>
      </c>
      <c r="AY242" s="17">
        <v>45381</v>
      </c>
    </row>
    <row r="243" spans="1:51" x14ac:dyDescent="0.35">
      <c r="A243" s="18" t="str">
        <f t="shared" si="3"/>
        <v>EDGKX-TGK210GRB</v>
      </c>
      <c r="B243" s="15" t="s">
        <v>1639</v>
      </c>
      <c r="C243" s="15" t="s">
        <v>9</v>
      </c>
      <c r="D243" s="15" t="s">
        <v>49</v>
      </c>
      <c r="E243" s="15" t="s">
        <v>1927</v>
      </c>
      <c r="F243" s="15" t="s">
        <v>1928</v>
      </c>
      <c r="G243" s="15" t="s">
        <v>1643</v>
      </c>
      <c r="H243" s="15" t="s">
        <v>2</v>
      </c>
      <c r="I243" s="15" t="s">
        <v>1637</v>
      </c>
      <c r="J243" s="15" t="s">
        <v>1640</v>
      </c>
      <c r="K243" s="15" t="s">
        <v>2307</v>
      </c>
      <c r="L243" s="15" t="s">
        <v>1645</v>
      </c>
      <c r="M243" s="15" t="s">
        <v>2</v>
      </c>
      <c r="N243" s="15" t="s">
        <v>2</v>
      </c>
      <c r="O243" s="15" t="s">
        <v>1639</v>
      </c>
      <c r="P243" s="15" t="s">
        <v>1637</v>
      </c>
      <c r="Q243" s="15" t="s">
        <v>2</v>
      </c>
      <c r="R243" s="15" t="s">
        <v>1639</v>
      </c>
      <c r="S243" s="15" t="s">
        <v>1637</v>
      </c>
      <c r="T243" s="15" t="s">
        <v>2</v>
      </c>
      <c r="U243" s="15" t="s">
        <v>1762</v>
      </c>
      <c r="V243" s="15" t="s">
        <v>1762</v>
      </c>
      <c r="W243" s="15" t="s">
        <v>1647</v>
      </c>
      <c r="X243" s="15" t="s">
        <v>2</v>
      </c>
      <c r="Y243" s="15" t="s">
        <v>2</v>
      </c>
      <c r="Z243" s="15" t="s">
        <v>2</v>
      </c>
      <c r="AA243" s="15" t="s">
        <v>1648</v>
      </c>
      <c r="AB243" s="15" t="s">
        <v>1648</v>
      </c>
      <c r="AC243" s="15" t="s">
        <v>1648</v>
      </c>
      <c r="AD243" s="15" t="s">
        <v>1648</v>
      </c>
      <c r="AE243" s="15" t="s">
        <v>1648</v>
      </c>
      <c r="AF243" s="15" t="s">
        <v>1648</v>
      </c>
      <c r="AG243" s="15" t="s">
        <v>1648</v>
      </c>
      <c r="AH243" s="15" t="s">
        <v>2</v>
      </c>
      <c r="AI243" s="15" t="s">
        <v>2</v>
      </c>
      <c r="AJ243" s="15" t="s">
        <v>1933</v>
      </c>
      <c r="AK243" s="15" t="s">
        <v>1934</v>
      </c>
      <c r="AL243" s="15" t="s">
        <v>25</v>
      </c>
      <c r="AM243" s="15" t="s">
        <v>1935</v>
      </c>
      <c r="AN243" s="16">
        <v>10</v>
      </c>
      <c r="AO243" s="16">
        <v>10</v>
      </c>
      <c r="AP243" s="17"/>
      <c r="AQ243" s="17"/>
      <c r="AR243" s="17">
        <v>45837</v>
      </c>
      <c r="AS243" s="17"/>
      <c r="AT243" s="17"/>
      <c r="AU243" s="16">
        <v>3</v>
      </c>
      <c r="AV243" s="18" t="s">
        <v>1652</v>
      </c>
      <c r="AW243" s="17"/>
      <c r="AX243" s="17">
        <v>45381</v>
      </c>
      <c r="AY243" s="17">
        <v>45381</v>
      </c>
    </row>
    <row r="244" spans="1:51" x14ac:dyDescent="0.35">
      <c r="A244" s="18" t="str">
        <f t="shared" si="3"/>
        <v>EDGKX-TGK210GRW</v>
      </c>
      <c r="B244" s="15" t="s">
        <v>1639</v>
      </c>
      <c r="C244" s="15" t="s">
        <v>9</v>
      </c>
      <c r="D244" s="15" t="s">
        <v>50</v>
      </c>
      <c r="E244" s="15" t="s">
        <v>1927</v>
      </c>
      <c r="F244" s="15" t="s">
        <v>1928</v>
      </c>
      <c r="G244" s="15" t="s">
        <v>1643</v>
      </c>
      <c r="H244" s="15" t="s">
        <v>2</v>
      </c>
      <c r="I244" s="15" t="s">
        <v>1637</v>
      </c>
      <c r="J244" s="15" t="s">
        <v>1640</v>
      </c>
      <c r="K244" s="15" t="s">
        <v>2307</v>
      </c>
      <c r="L244" s="15" t="s">
        <v>1645</v>
      </c>
      <c r="M244" s="15" t="s">
        <v>2</v>
      </c>
      <c r="N244" s="15" t="s">
        <v>2</v>
      </c>
      <c r="O244" s="15" t="s">
        <v>1639</v>
      </c>
      <c r="P244" s="15" t="s">
        <v>1637</v>
      </c>
      <c r="Q244" s="15" t="s">
        <v>2</v>
      </c>
      <c r="R244" s="15" t="s">
        <v>1639</v>
      </c>
      <c r="S244" s="15" t="s">
        <v>1637</v>
      </c>
      <c r="T244" s="15" t="s">
        <v>2</v>
      </c>
      <c r="U244" s="15" t="s">
        <v>1762</v>
      </c>
      <c r="V244" s="15" t="s">
        <v>1762</v>
      </c>
      <c r="W244" s="15" t="s">
        <v>1647</v>
      </c>
      <c r="X244" s="15" t="s">
        <v>2</v>
      </c>
      <c r="Y244" s="15" t="s">
        <v>2</v>
      </c>
      <c r="Z244" s="15" t="s">
        <v>2</v>
      </c>
      <c r="AA244" s="15" t="s">
        <v>1648</v>
      </c>
      <c r="AB244" s="15" t="s">
        <v>1648</v>
      </c>
      <c r="AC244" s="15" t="s">
        <v>1648</v>
      </c>
      <c r="AD244" s="15" t="s">
        <v>1648</v>
      </c>
      <c r="AE244" s="15" t="s">
        <v>1648</v>
      </c>
      <c r="AF244" s="15" t="s">
        <v>1648</v>
      </c>
      <c r="AG244" s="15" t="s">
        <v>1648</v>
      </c>
      <c r="AH244" s="15" t="s">
        <v>2</v>
      </c>
      <c r="AI244" s="15" t="s">
        <v>2</v>
      </c>
      <c r="AJ244" s="15" t="s">
        <v>1933</v>
      </c>
      <c r="AK244" s="15" t="s">
        <v>1934</v>
      </c>
      <c r="AL244" s="15" t="s">
        <v>25</v>
      </c>
      <c r="AM244" s="15" t="s">
        <v>1935</v>
      </c>
      <c r="AN244" s="16">
        <v>10</v>
      </c>
      <c r="AO244" s="16">
        <v>10</v>
      </c>
      <c r="AP244" s="17"/>
      <c r="AQ244" s="17"/>
      <c r="AR244" s="17">
        <v>45837</v>
      </c>
      <c r="AS244" s="17"/>
      <c r="AT244" s="17"/>
      <c r="AU244" s="16">
        <v>3</v>
      </c>
      <c r="AV244" s="18" t="s">
        <v>1652</v>
      </c>
      <c r="AW244" s="17"/>
      <c r="AX244" s="17">
        <v>45381</v>
      </c>
      <c r="AY244" s="17">
        <v>45381</v>
      </c>
    </row>
    <row r="245" spans="1:51" x14ac:dyDescent="0.35">
      <c r="A245" s="18" t="str">
        <f t="shared" si="3"/>
        <v>EDGKX-TGU110EXB</v>
      </c>
      <c r="B245" s="15" t="s">
        <v>1639</v>
      </c>
      <c r="C245" s="15" t="s">
        <v>9</v>
      </c>
      <c r="D245" s="15" t="s">
        <v>988</v>
      </c>
      <c r="E245" s="15" t="s">
        <v>1927</v>
      </c>
      <c r="F245" s="15" t="s">
        <v>1928</v>
      </c>
      <c r="G245" s="15" t="s">
        <v>1643</v>
      </c>
      <c r="H245" s="15" t="s">
        <v>2</v>
      </c>
      <c r="I245" s="15" t="s">
        <v>1637</v>
      </c>
      <c r="J245" s="15" t="s">
        <v>2</v>
      </c>
      <c r="K245" s="15" t="s">
        <v>1802</v>
      </c>
      <c r="L245" s="15" t="s">
        <v>1645</v>
      </c>
      <c r="M245" s="15" t="s">
        <v>2</v>
      </c>
      <c r="N245" s="15" t="s">
        <v>2</v>
      </c>
      <c r="O245" s="15" t="s">
        <v>1639</v>
      </c>
      <c r="P245" s="15" t="s">
        <v>1637</v>
      </c>
      <c r="Q245" s="15" t="s">
        <v>2</v>
      </c>
      <c r="R245" s="15" t="s">
        <v>1639</v>
      </c>
      <c r="S245" s="15" t="s">
        <v>1637</v>
      </c>
      <c r="T245" s="15" t="s">
        <v>2</v>
      </c>
      <c r="U245" s="15" t="s">
        <v>1762</v>
      </c>
      <c r="V245" s="15" t="s">
        <v>1762</v>
      </c>
      <c r="W245" s="15" t="s">
        <v>1647</v>
      </c>
      <c r="X245" s="15" t="s">
        <v>2</v>
      </c>
      <c r="Y245" s="15" t="s">
        <v>2</v>
      </c>
      <c r="Z245" s="15" t="s">
        <v>2</v>
      </c>
      <c r="AA245" s="15" t="s">
        <v>1648</v>
      </c>
      <c r="AB245" s="15" t="s">
        <v>1648</v>
      </c>
      <c r="AC245" s="15" t="s">
        <v>1648</v>
      </c>
      <c r="AD245" s="15" t="s">
        <v>1648</v>
      </c>
      <c r="AE245" s="15" t="s">
        <v>1648</v>
      </c>
      <c r="AF245" s="15" t="s">
        <v>1648</v>
      </c>
      <c r="AG245" s="15" t="s">
        <v>1648</v>
      </c>
      <c r="AH245" s="15" t="s">
        <v>2</v>
      </c>
      <c r="AI245" s="15" t="s">
        <v>2</v>
      </c>
      <c r="AJ245" s="15" t="s">
        <v>1933</v>
      </c>
      <c r="AK245" s="15" t="s">
        <v>1934</v>
      </c>
      <c r="AL245" s="15" t="s">
        <v>25</v>
      </c>
      <c r="AM245" s="15" t="s">
        <v>1935</v>
      </c>
      <c r="AN245" s="16">
        <v>10</v>
      </c>
      <c r="AO245" s="16">
        <v>10</v>
      </c>
      <c r="AP245" s="17"/>
      <c r="AQ245" s="17"/>
      <c r="AR245" s="17">
        <v>45837</v>
      </c>
      <c r="AS245" s="17"/>
      <c r="AT245" s="17"/>
      <c r="AU245" s="16">
        <v>3</v>
      </c>
      <c r="AV245" s="18" t="s">
        <v>1652</v>
      </c>
      <c r="AW245" s="17"/>
      <c r="AX245" s="17">
        <v>45381</v>
      </c>
      <c r="AY245" s="17">
        <v>45381</v>
      </c>
    </row>
    <row r="246" spans="1:51" x14ac:dyDescent="0.35">
      <c r="A246" s="18" t="str">
        <f t="shared" si="3"/>
        <v>EDGKX-TS500EXB</v>
      </c>
      <c r="B246" s="15" t="s">
        <v>1639</v>
      </c>
      <c r="C246" s="15" t="s">
        <v>9</v>
      </c>
      <c r="D246" s="15" t="s">
        <v>51</v>
      </c>
      <c r="E246" s="15" t="s">
        <v>1957</v>
      </c>
      <c r="F246" s="15" t="s">
        <v>1958</v>
      </c>
      <c r="G246" s="15" t="s">
        <v>1643</v>
      </c>
      <c r="H246" s="15" t="s">
        <v>2</v>
      </c>
      <c r="I246" s="15" t="s">
        <v>1637</v>
      </c>
      <c r="J246" s="15" t="s">
        <v>1640</v>
      </c>
      <c r="K246" s="15" t="s">
        <v>1950</v>
      </c>
      <c r="L246" s="15" t="s">
        <v>1645</v>
      </c>
      <c r="M246" s="15" t="s">
        <v>2</v>
      </c>
      <c r="N246" s="15" t="s">
        <v>2</v>
      </c>
      <c r="O246" s="15" t="s">
        <v>1639</v>
      </c>
      <c r="P246" s="15" t="s">
        <v>1637</v>
      </c>
      <c r="Q246" s="15" t="s">
        <v>2</v>
      </c>
      <c r="R246" s="15" t="s">
        <v>1639</v>
      </c>
      <c r="S246" s="15" t="s">
        <v>1637</v>
      </c>
      <c r="T246" s="15" t="s">
        <v>2</v>
      </c>
      <c r="U246" s="15" t="s">
        <v>1762</v>
      </c>
      <c r="V246" s="15" t="s">
        <v>1762</v>
      </c>
      <c r="W246" s="15" t="s">
        <v>1647</v>
      </c>
      <c r="X246" s="15" t="s">
        <v>2</v>
      </c>
      <c r="Y246" s="15" t="s">
        <v>2</v>
      </c>
      <c r="Z246" s="15" t="s">
        <v>2</v>
      </c>
      <c r="AA246" s="15" t="s">
        <v>1648</v>
      </c>
      <c r="AB246" s="15" t="s">
        <v>1648</v>
      </c>
      <c r="AC246" s="15" t="s">
        <v>1648</v>
      </c>
      <c r="AD246" s="15" t="s">
        <v>1648</v>
      </c>
      <c r="AE246" s="15" t="s">
        <v>1648</v>
      </c>
      <c r="AF246" s="15" t="s">
        <v>1648</v>
      </c>
      <c r="AG246" s="15" t="s">
        <v>1648</v>
      </c>
      <c r="AH246" s="15" t="s">
        <v>2</v>
      </c>
      <c r="AI246" s="15" t="s">
        <v>2</v>
      </c>
      <c r="AJ246" s="15" t="s">
        <v>1959</v>
      </c>
      <c r="AK246" s="15" t="s">
        <v>1934</v>
      </c>
      <c r="AL246" s="15" t="s">
        <v>25</v>
      </c>
      <c r="AM246" s="15" t="s">
        <v>1935</v>
      </c>
      <c r="AN246" s="16">
        <v>10</v>
      </c>
      <c r="AO246" s="16">
        <v>10</v>
      </c>
      <c r="AP246" s="17"/>
      <c r="AQ246" s="17"/>
      <c r="AR246" s="17">
        <v>45837</v>
      </c>
      <c r="AS246" s="17"/>
      <c r="AT246" s="17"/>
      <c r="AU246" s="16">
        <v>3</v>
      </c>
      <c r="AV246" s="18" t="s">
        <v>1652</v>
      </c>
      <c r="AW246" s="17"/>
      <c r="AX246" s="17">
        <v>45381</v>
      </c>
      <c r="AY246" s="17">
        <v>45381</v>
      </c>
    </row>
    <row r="247" spans="1:51" x14ac:dyDescent="0.35">
      <c r="A247" s="18" t="str">
        <f t="shared" si="3"/>
        <v>EDGKX-TS520EX2B</v>
      </c>
      <c r="B247" s="15" t="s">
        <v>1639</v>
      </c>
      <c r="C247" s="15" t="s">
        <v>9</v>
      </c>
      <c r="D247" s="15" t="s">
        <v>52</v>
      </c>
      <c r="E247" s="15" t="s">
        <v>1957</v>
      </c>
      <c r="F247" s="15" t="s">
        <v>1958</v>
      </c>
      <c r="G247" s="15" t="s">
        <v>1643</v>
      </c>
      <c r="H247" s="15" t="s">
        <v>2</v>
      </c>
      <c r="I247" s="15" t="s">
        <v>1637</v>
      </c>
      <c r="J247" s="15" t="s">
        <v>1640</v>
      </c>
      <c r="K247" s="15" t="s">
        <v>1950</v>
      </c>
      <c r="L247" s="15" t="s">
        <v>1645</v>
      </c>
      <c r="M247" s="15" t="s">
        <v>2</v>
      </c>
      <c r="N247" s="15" t="s">
        <v>2</v>
      </c>
      <c r="O247" s="15" t="s">
        <v>1639</v>
      </c>
      <c r="P247" s="15" t="s">
        <v>1637</v>
      </c>
      <c r="Q247" s="15" t="s">
        <v>2</v>
      </c>
      <c r="R247" s="15" t="s">
        <v>1639</v>
      </c>
      <c r="S247" s="15" t="s">
        <v>1637</v>
      </c>
      <c r="T247" s="15" t="s">
        <v>2</v>
      </c>
      <c r="U247" s="15" t="s">
        <v>1762</v>
      </c>
      <c r="V247" s="15" t="s">
        <v>1762</v>
      </c>
      <c r="W247" s="15" t="s">
        <v>1647</v>
      </c>
      <c r="X247" s="15" t="s">
        <v>2</v>
      </c>
      <c r="Y247" s="15" t="s">
        <v>2</v>
      </c>
      <c r="Z247" s="15" t="s">
        <v>2</v>
      </c>
      <c r="AA247" s="15" t="s">
        <v>1648</v>
      </c>
      <c r="AB247" s="15" t="s">
        <v>1648</v>
      </c>
      <c r="AC247" s="15" t="s">
        <v>1648</v>
      </c>
      <c r="AD247" s="15" t="s">
        <v>1648</v>
      </c>
      <c r="AE247" s="15" t="s">
        <v>1648</v>
      </c>
      <c r="AF247" s="15" t="s">
        <v>1648</v>
      </c>
      <c r="AG247" s="15" t="s">
        <v>1648</v>
      </c>
      <c r="AH247" s="15" t="s">
        <v>2</v>
      </c>
      <c r="AI247" s="15" t="s">
        <v>2</v>
      </c>
      <c r="AJ247" s="15" t="s">
        <v>1959</v>
      </c>
      <c r="AK247" s="15" t="s">
        <v>1934</v>
      </c>
      <c r="AL247" s="15" t="s">
        <v>25</v>
      </c>
      <c r="AM247" s="15" t="s">
        <v>1935</v>
      </c>
      <c r="AN247" s="16">
        <v>10</v>
      </c>
      <c r="AO247" s="16">
        <v>10</v>
      </c>
      <c r="AP247" s="17"/>
      <c r="AQ247" s="17"/>
      <c r="AR247" s="17">
        <v>45837</v>
      </c>
      <c r="AS247" s="17"/>
      <c r="AT247" s="17"/>
      <c r="AU247" s="16">
        <v>3</v>
      </c>
      <c r="AV247" s="18" t="s">
        <v>1652</v>
      </c>
      <c r="AW247" s="17"/>
      <c r="AX247" s="17">
        <v>45381</v>
      </c>
      <c r="AY247" s="17">
        <v>45381</v>
      </c>
    </row>
    <row r="248" spans="1:51" x14ac:dyDescent="0.35">
      <c r="A248" s="18" t="str">
        <f t="shared" si="3"/>
        <v>EDGKX-TS520EX2W</v>
      </c>
      <c r="B248" s="15" t="s">
        <v>1639</v>
      </c>
      <c r="C248" s="15" t="s">
        <v>9</v>
      </c>
      <c r="D248" s="15" t="s">
        <v>53</v>
      </c>
      <c r="E248" s="15" t="s">
        <v>1957</v>
      </c>
      <c r="F248" s="15" t="s">
        <v>1958</v>
      </c>
      <c r="G248" s="15" t="s">
        <v>1643</v>
      </c>
      <c r="H248" s="15" t="s">
        <v>2</v>
      </c>
      <c r="I248" s="15" t="s">
        <v>1637</v>
      </c>
      <c r="J248" s="15" t="s">
        <v>1640</v>
      </c>
      <c r="K248" s="15" t="s">
        <v>1950</v>
      </c>
      <c r="L248" s="15" t="s">
        <v>1645</v>
      </c>
      <c r="M248" s="15" t="s">
        <v>2</v>
      </c>
      <c r="N248" s="15" t="s">
        <v>2</v>
      </c>
      <c r="O248" s="15" t="s">
        <v>1639</v>
      </c>
      <c r="P248" s="15" t="s">
        <v>1637</v>
      </c>
      <c r="Q248" s="15" t="s">
        <v>2</v>
      </c>
      <c r="R248" s="15" t="s">
        <v>1639</v>
      </c>
      <c r="S248" s="15" t="s">
        <v>1637</v>
      </c>
      <c r="T248" s="15" t="s">
        <v>2</v>
      </c>
      <c r="U248" s="15" t="s">
        <v>1762</v>
      </c>
      <c r="V248" s="15" t="s">
        <v>1762</v>
      </c>
      <c r="W248" s="15" t="s">
        <v>1647</v>
      </c>
      <c r="X248" s="15" t="s">
        <v>2</v>
      </c>
      <c r="Y248" s="15" t="s">
        <v>2</v>
      </c>
      <c r="Z248" s="15" t="s">
        <v>2</v>
      </c>
      <c r="AA248" s="15" t="s">
        <v>1648</v>
      </c>
      <c r="AB248" s="15" t="s">
        <v>1648</v>
      </c>
      <c r="AC248" s="15" t="s">
        <v>1648</v>
      </c>
      <c r="AD248" s="15" t="s">
        <v>1648</v>
      </c>
      <c r="AE248" s="15" t="s">
        <v>1648</v>
      </c>
      <c r="AF248" s="15" t="s">
        <v>1648</v>
      </c>
      <c r="AG248" s="15" t="s">
        <v>1648</v>
      </c>
      <c r="AH248" s="15" t="s">
        <v>2</v>
      </c>
      <c r="AI248" s="15" t="s">
        <v>2</v>
      </c>
      <c r="AJ248" s="15" t="s">
        <v>1959</v>
      </c>
      <c r="AK248" s="15" t="s">
        <v>1934</v>
      </c>
      <c r="AL248" s="15" t="s">
        <v>25</v>
      </c>
      <c r="AM248" s="15" t="s">
        <v>1935</v>
      </c>
      <c r="AN248" s="16">
        <v>10</v>
      </c>
      <c r="AO248" s="16">
        <v>10</v>
      </c>
      <c r="AP248" s="17"/>
      <c r="AQ248" s="17"/>
      <c r="AR248" s="17">
        <v>45837</v>
      </c>
      <c r="AS248" s="17"/>
      <c r="AT248" s="17"/>
      <c r="AU248" s="16">
        <v>3</v>
      </c>
      <c r="AV248" s="18" t="s">
        <v>1652</v>
      </c>
      <c r="AW248" s="17"/>
      <c r="AX248" s="17">
        <v>45381</v>
      </c>
      <c r="AY248" s="17">
        <v>45381</v>
      </c>
    </row>
    <row r="249" spans="1:51" x14ac:dyDescent="0.35">
      <c r="A249" s="18" t="str">
        <f t="shared" si="3"/>
        <v>EDGKX-TS560EX2B</v>
      </c>
      <c r="B249" s="15" t="s">
        <v>1639</v>
      </c>
      <c r="C249" s="15" t="s">
        <v>9</v>
      </c>
      <c r="D249" s="15" t="s">
        <v>54</v>
      </c>
      <c r="E249" s="15" t="s">
        <v>1957</v>
      </c>
      <c r="F249" s="15" t="s">
        <v>1958</v>
      </c>
      <c r="G249" s="15" t="s">
        <v>1643</v>
      </c>
      <c r="H249" s="15" t="s">
        <v>2</v>
      </c>
      <c r="I249" s="15" t="s">
        <v>1637</v>
      </c>
      <c r="J249" s="15" t="s">
        <v>1640</v>
      </c>
      <c r="K249" s="15" t="s">
        <v>1950</v>
      </c>
      <c r="L249" s="15" t="s">
        <v>1645</v>
      </c>
      <c r="M249" s="15" t="s">
        <v>2</v>
      </c>
      <c r="N249" s="15" t="s">
        <v>2</v>
      </c>
      <c r="O249" s="15" t="s">
        <v>1639</v>
      </c>
      <c r="P249" s="15" t="s">
        <v>1637</v>
      </c>
      <c r="Q249" s="15" t="s">
        <v>2</v>
      </c>
      <c r="R249" s="15" t="s">
        <v>1639</v>
      </c>
      <c r="S249" s="15" t="s">
        <v>1637</v>
      </c>
      <c r="T249" s="15" t="s">
        <v>2</v>
      </c>
      <c r="U249" s="15" t="s">
        <v>1762</v>
      </c>
      <c r="V249" s="15" t="s">
        <v>1762</v>
      </c>
      <c r="W249" s="15" t="s">
        <v>1647</v>
      </c>
      <c r="X249" s="15" t="s">
        <v>2</v>
      </c>
      <c r="Y249" s="15" t="s">
        <v>2</v>
      </c>
      <c r="Z249" s="15" t="s">
        <v>2</v>
      </c>
      <c r="AA249" s="15" t="s">
        <v>1648</v>
      </c>
      <c r="AB249" s="15" t="s">
        <v>1648</v>
      </c>
      <c r="AC249" s="15" t="s">
        <v>1648</v>
      </c>
      <c r="AD249" s="15" t="s">
        <v>1648</v>
      </c>
      <c r="AE249" s="15" t="s">
        <v>1648</v>
      </c>
      <c r="AF249" s="15" t="s">
        <v>1648</v>
      </c>
      <c r="AG249" s="15" t="s">
        <v>1648</v>
      </c>
      <c r="AH249" s="15" t="s">
        <v>2</v>
      </c>
      <c r="AI249" s="15" t="s">
        <v>2</v>
      </c>
      <c r="AJ249" s="15" t="s">
        <v>1959</v>
      </c>
      <c r="AK249" s="15" t="s">
        <v>1934</v>
      </c>
      <c r="AL249" s="15" t="s">
        <v>25</v>
      </c>
      <c r="AM249" s="15" t="s">
        <v>1935</v>
      </c>
      <c r="AN249" s="16">
        <v>10</v>
      </c>
      <c r="AO249" s="16">
        <v>10</v>
      </c>
      <c r="AP249" s="17"/>
      <c r="AQ249" s="17"/>
      <c r="AR249" s="17">
        <v>45837</v>
      </c>
      <c r="AS249" s="17"/>
      <c r="AT249" s="17"/>
      <c r="AU249" s="16">
        <v>3</v>
      </c>
      <c r="AV249" s="18" t="s">
        <v>1652</v>
      </c>
      <c r="AW249" s="17"/>
      <c r="AX249" s="17">
        <v>45381</v>
      </c>
      <c r="AY249" s="17">
        <v>45381</v>
      </c>
    </row>
    <row r="250" spans="1:51" x14ac:dyDescent="0.35">
      <c r="A250" s="18" t="str">
        <f t="shared" si="3"/>
        <v>EDGKX-TS880EXB</v>
      </c>
      <c r="B250" s="15" t="s">
        <v>1639</v>
      </c>
      <c r="C250" s="15" t="s">
        <v>9</v>
      </c>
      <c r="D250" s="15" t="s">
        <v>55</v>
      </c>
      <c r="E250" s="15" t="s">
        <v>1957</v>
      </c>
      <c r="F250" s="15" t="s">
        <v>1958</v>
      </c>
      <c r="G250" s="15" t="s">
        <v>1643</v>
      </c>
      <c r="H250" s="15" t="s">
        <v>2</v>
      </c>
      <c r="I250" s="15" t="s">
        <v>1637</v>
      </c>
      <c r="J250" s="15" t="s">
        <v>1640</v>
      </c>
      <c r="K250" s="15" t="s">
        <v>1950</v>
      </c>
      <c r="L250" s="15" t="s">
        <v>1645</v>
      </c>
      <c r="M250" s="15" t="s">
        <v>2</v>
      </c>
      <c r="N250" s="15" t="s">
        <v>2</v>
      </c>
      <c r="O250" s="15" t="s">
        <v>1639</v>
      </c>
      <c r="P250" s="15" t="s">
        <v>1637</v>
      </c>
      <c r="Q250" s="15" t="s">
        <v>2</v>
      </c>
      <c r="R250" s="15" t="s">
        <v>1639</v>
      </c>
      <c r="S250" s="15" t="s">
        <v>1637</v>
      </c>
      <c r="T250" s="15" t="s">
        <v>2</v>
      </c>
      <c r="U250" s="15" t="s">
        <v>1762</v>
      </c>
      <c r="V250" s="15" t="s">
        <v>1762</v>
      </c>
      <c r="W250" s="15" t="s">
        <v>1647</v>
      </c>
      <c r="X250" s="15" t="s">
        <v>2</v>
      </c>
      <c r="Y250" s="15" t="s">
        <v>2</v>
      </c>
      <c r="Z250" s="15" t="s">
        <v>2</v>
      </c>
      <c r="AA250" s="15" t="s">
        <v>1648</v>
      </c>
      <c r="AB250" s="15" t="s">
        <v>1648</v>
      </c>
      <c r="AC250" s="15" t="s">
        <v>1648</v>
      </c>
      <c r="AD250" s="15" t="s">
        <v>1648</v>
      </c>
      <c r="AE250" s="15" t="s">
        <v>1648</v>
      </c>
      <c r="AF250" s="15" t="s">
        <v>1648</v>
      </c>
      <c r="AG250" s="15" t="s">
        <v>1648</v>
      </c>
      <c r="AH250" s="15" t="s">
        <v>2</v>
      </c>
      <c r="AI250" s="15" t="s">
        <v>2</v>
      </c>
      <c r="AJ250" s="15" t="s">
        <v>1959</v>
      </c>
      <c r="AK250" s="15" t="s">
        <v>1934</v>
      </c>
      <c r="AL250" s="15" t="s">
        <v>25</v>
      </c>
      <c r="AM250" s="15" t="s">
        <v>1935</v>
      </c>
      <c r="AN250" s="16">
        <v>10</v>
      </c>
      <c r="AO250" s="16">
        <v>10</v>
      </c>
      <c r="AP250" s="17"/>
      <c r="AQ250" s="17"/>
      <c r="AR250" s="17">
        <v>45837</v>
      </c>
      <c r="AS250" s="17"/>
      <c r="AT250" s="17"/>
      <c r="AU250" s="16">
        <v>3</v>
      </c>
      <c r="AV250" s="18" t="s">
        <v>1652</v>
      </c>
      <c r="AW250" s="17"/>
      <c r="AX250" s="17">
        <v>45381</v>
      </c>
      <c r="AY250" s="17">
        <v>45381</v>
      </c>
    </row>
    <row r="251" spans="1:51" x14ac:dyDescent="0.35">
      <c r="A251" s="18" t="str">
        <f t="shared" si="3"/>
        <v>EDGKX-TS880EXW</v>
      </c>
      <c r="B251" s="15" t="s">
        <v>1639</v>
      </c>
      <c r="C251" s="15" t="s">
        <v>9</v>
      </c>
      <c r="D251" s="15" t="s">
        <v>1023</v>
      </c>
      <c r="E251" s="15" t="s">
        <v>1957</v>
      </c>
      <c r="F251" s="15" t="s">
        <v>1958</v>
      </c>
      <c r="G251" s="15" t="s">
        <v>1643</v>
      </c>
      <c r="H251" s="15" t="s">
        <v>2</v>
      </c>
      <c r="I251" s="15" t="s">
        <v>1637</v>
      </c>
      <c r="J251" s="15" t="s">
        <v>1640</v>
      </c>
      <c r="K251" s="15" t="s">
        <v>1950</v>
      </c>
      <c r="L251" s="15" t="s">
        <v>1645</v>
      </c>
      <c r="M251" s="15" t="s">
        <v>2</v>
      </c>
      <c r="N251" s="15" t="s">
        <v>2</v>
      </c>
      <c r="O251" s="15" t="s">
        <v>1639</v>
      </c>
      <c r="P251" s="15" t="s">
        <v>1637</v>
      </c>
      <c r="Q251" s="15" t="s">
        <v>2</v>
      </c>
      <c r="R251" s="15" t="s">
        <v>1639</v>
      </c>
      <c r="S251" s="15" t="s">
        <v>1637</v>
      </c>
      <c r="T251" s="15" t="s">
        <v>2</v>
      </c>
      <c r="U251" s="15" t="s">
        <v>1762</v>
      </c>
      <c r="V251" s="15" t="s">
        <v>1762</v>
      </c>
      <c r="W251" s="15" t="s">
        <v>1647</v>
      </c>
      <c r="X251" s="15" t="s">
        <v>2</v>
      </c>
      <c r="Y251" s="15" t="s">
        <v>2</v>
      </c>
      <c r="Z251" s="15" t="s">
        <v>2</v>
      </c>
      <c r="AA251" s="15" t="s">
        <v>1648</v>
      </c>
      <c r="AB251" s="15" t="s">
        <v>1648</v>
      </c>
      <c r="AC251" s="15" t="s">
        <v>1648</v>
      </c>
      <c r="AD251" s="15" t="s">
        <v>1648</v>
      </c>
      <c r="AE251" s="15" t="s">
        <v>1648</v>
      </c>
      <c r="AF251" s="15" t="s">
        <v>1648</v>
      </c>
      <c r="AG251" s="15" t="s">
        <v>1648</v>
      </c>
      <c r="AH251" s="15" t="s">
        <v>2</v>
      </c>
      <c r="AI251" s="15" t="s">
        <v>2</v>
      </c>
      <c r="AJ251" s="15" t="s">
        <v>1959</v>
      </c>
      <c r="AK251" s="15" t="s">
        <v>1934</v>
      </c>
      <c r="AL251" s="15" t="s">
        <v>25</v>
      </c>
      <c r="AM251" s="15" t="s">
        <v>1935</v>
      </c>
      <c r="AN251" s="16">
        <v>10</v>
      </c>
      <c r="AO251" s="16">
        <v>10</v>
      </c>
      <c r="AP251" s="17"/>
      <c r="AQ251" s="17"/>
      <c r="AR251" s="17">
        <v>45837</v>
      </c>
      <c r="AS251" s="17"/>
      <c r="AT251" s="17"/>
      <c r="AU251" s="16">
        <v>3</v>
      </c>
      <c r="AV251" s="18" t="s">
        <v>1652</v>
      </c>
      <c r="AW251" s="17"/>
      <c r="AX251" s="17">
        <v>45381</v>
      </c>
      <c r="AY251" s="17">
        <v>45381</v>
      </c>
    </row>
    <row r="252" spans="1:51" x14ac:dyDescent="0.35">
      <c r="A252" s="18" t="str">
        <f t="shared" si="3"/>
        <v>EDGKX-TU110EXB</v>
      </c>
      <c r="B252" s="15" t="s">
        <v>1639</v>
      </c>
      <c r="C252" s="15" t="s">
        <v>9</v>
      </c>
      <c r="D252" s="15" t="s">
        <v>1028</v>
      </c>
      <c r="E252" s="15" t="s">
        <v>1960</v>
      </c>
      <c r="F252" s="15" t="s">
        <v>1923</v>
      </c>
      <c r="G252" s="15" t="s">
        <v>1643</v>
      </c>
      <c r="H252" s="15" t="s">
        <v>2</v>
      </c>
      <c r="I252" s="15" t="s">
        <v>1637</v>
      </c>
      <c r="J252" s="15" t="s">
        <v>2</v>
      </c>
      <c r="K252" s="15" t="s">
        <v>1638</v>
      </c>
      <c r="L252" s="15" t="s">
        <v>1638</v>
      </c>
      <c r="M252" s="15" t="s">
        <v>2</v>
      </c>
      <c r="N252" s="15" t="s">
        <v>2</v>
      </c>
      <c r="O252" s="15" t="s">
        <v>1639</v>
      </c>
      <c r="P252" s="15" t="s">
        <v>1637</v>
      </c>
      <c r="Q252" s="15" t="s">
        <v>2</v>
      </c>
      <c r="R252" s="15" t="s">
        <v>1639</v>
      </c>
      <c r="S252" s="15" t="s">
        <v>1637</v>
      </c>
      <c r="T252" s="15" t="s">
        <v>1640</v>
      </c>
      <c r="U252" s="15" t="s">
        <v>1924</v>
      </c>
      <c r="V252" s="15" t="s">
        <v>2</v>
      </c>
      <c r="W252" s="15" t="s">
        <v>1647</v>
      </c>
      <c r="X252" s="15" t="s">
        <v>2</v>
      </c>
      <c r="Y252" s="15" t="s">
        <v>2</v>
      </c>
      <c r="Z252" s="15" t="s">
        <v>2</v>
      </c>
      <c r="AA252" s="15" t="s">
        <v>1648</v>
      </c>
      <c r="AB252" s="15" t="s">
        <v>1648</v>
      </c>
      <c r="AC252" s="15" t="s">
        <v>1648</v>
      </c>
      <c r="AD252" s="15" t="s">
        <v>1648</v>
      </c>
      <c r="AE252" s="15" t="s">
        <v>1648</v>
      </c>
      <c r="AF252" s="15" t="s">
        <v>1648</v>
      </c>
      <c r="AG252" s="15" t="s">
        <v>1648</v>
      </c>
      <c r="AH252" s="15" t="s">
        <v>2</v>
      </c>
      <c r="AI252" s="15" t="s">
        <v>2</v>
      </c>
      <c r="AJ252" s="15" t="s">
        <v>1925</v>
      </c>
      <c r="AK252" s="15" t="s">
        <v>1926</v>
      </c>
      <c r="AL252" s="15" t="s">
        <v>25</v>
      </c>
      <c r="AM252" s="15" t="s">
        <v>2305</v>
      </c>
      <c r="AN252" s="16">
        <v>10</v>
      </c>
      <c r="AO252" s="16">
        <v>10</v>
      </c>
      <c r="AP252" s="17"/>
      <c r="AQ252" s="17"/>
      <c r="AR252" s="17">
        <v>45837</v>
      </c>
      <c r="AS252" s="17"/>
      <c r="AT252" s="17"/>
      <c r="AU252" s="16">
        <v>20</v>
      </c>
      <c r="AV252" s="18" t="s">
        <v>1652</v>
      </c>
      <c r="AW252" s="17"/>
      <c r="AX252" s="17">
        <v>45387</v>
      </c>
      <c r="AY252" s="17">
        <v>45387</v>
      </c>
    </row>
    <row r="253" spans="1:51" x14ac:dyDescent="0.35">
      <c r="A253" s="18" t="str">
        <f t="shared" si="3"/>
        <v>EDGKX-TU110EXC</v>
      </c>
      <c r="B253" s="15" t="s">
        <v>1639</v>
      </c>
      <c r="C253" s="15" t="s">
        <v>9</v>
      </c>
      <c r="D253" s="15" t="s">
        <v>1029</v>
      </c>
      <c r="E253" s="15" t="s">
        <v>1960</v>
      </c>
      <c r="F253" s="15" t="s">
        <v>1923</v>
      </c>
      <c r="G253" s="15" t="s">
        <v>1643</v>
      </c>
      <c r="H253" s="15" t="s">
        <v>2</v>
      </c>
      <c r="I253" s="15" t="s">
        <v>1637</v>
      </c>
      <c r="J253" s="15" t="s">
        <v>2</v>
      </c>
      <c r="K253" s="15" t="s">
        <v>1638</v>
      </c>
      <c r="L253" s="15" t="s">
        <v>1638</v>
      </c>
      <c r="M253" s="15" t="s">
        <v>2</v>
      </c>
      <c r="N253" s="15" t="s">
        <v>2</v>
      </c>
      <c r="O253" s="15" t="s">
        <v>1639</v>
      </c>
      <c r="P253" s="15" t="s">
        <v>1637</v>
      </c>
      <c r="Q253" s="15" t="s">
        <v>2</v>
      </c>
      <c r="R253" s="15" t="s">
        <v>1639</v>
      </c>
      <c r="S253" s="15" t="s">
        <v>1637</v>
      </c>
      <c r="T253" s="15" t="s">
        <v>1640</v>
      </c>
      <c r="U253" s="15" t="s">
        <v>1924</v>
      </c>
      <c r="V253" s="15" t="s">
        <v>2</v>
      </c>
      <c r="W253" s="15" t="s">
        <v>1647</v>
      </c>
      <c r="X253" s="15" t="s">
        <v>2</v>
      </c>
      <c r="Y253" s="15" t="s">
        <v>2</v>
      </c>
      <c r="Z253" s="15" t="s">
        <v>2</v>
      </c>
      <c r="AA253" s="15" t="s">
        <v>1648</v>
      </c>
      <c r="AB253" s="15" t="s">
        <v>1648</v>
      </c>
      <c r="AC253" s="15" t="s">
        <v>1648</v>
      </c>
      <c r="AD253" s="15" t="s">
        <v>1648</v>
      </c>
      <c r="AE253" s="15" t="s">
        <v>1648</v>
      </c>
      <c r="AF253" s="15" t="s">
        <v>1648</v>
      </c>
      <c r="AG253" s="15" t="s">
        <v>1648</v>
      </c>
      <c r="AH253" s="15" t="s">
        <v>2</v>
      </c>
      <c r="AI253" s="15" t="s">
        <v>2</v>
      </c>
      <c r="AJ253" s="15" t="s">
        <v>1925</v>
      </c>
      <c r="AK253" s="15" t="s">
        <v>1926</v>
      </c>
      <c r="AL253" s="15" t="s">
        <v>25</v>
      </c>
      <c r="AM253" s="15" t="s">
        <v>2305</v>
      </c>
      <c r="AN253" s="16">
        <v>10</v>
      </c>
      <c r="AO253" s="16">
        <v>10</v>
      </c>
      <c r="AP253" s="17"/>
      <c r="AQ253" s="17"/>
      <c r="AR253" s="17">
        <v>45837</v>
      </c>
      <c r="AS253" s="17"/>
      <c r="AT253" s="17"/>
      <c r="AU253" s="16">
        <v>20</v>
      </c>
      <c r="AV253" s="18" t="s">
        <v>1652</v>
      </c>
      <c r="AW253" s="17"/>
      <c r="AX253" s="17">
        <v>45387</v>
      </c>
      <c r="AY253" s="17">
        <v>45387</v>
      </c>
    </row>
    <row r="254" spans="1:51" x14ac:dyDescent="0.35">
      <c r="A254" s="18" t="str">
        <f t="shared" si="3"/>
        <v>EDGKX-TU155EXBN</v>
      </c>
      <c r="B254" s="15" t="s">
        <v>1639</v>
      </c>
      <c r="C254" s="15" t="s">
        <v>9</v>
      </c>
      <c r="D254" s="15" t="s">
        <v>1030</v>
      </c>
      <c r="E254" s="15" t="s">
        <v>1960</v>
      </c>
      <c r="F254" s="15" t="s">
        <v>1923</v>
      </c>
      <c r="G254" s="15" t="s">
        <v>1643</v>
      </c>
      <c r="H254" s="15" t="s">
        <v>2</v>
      </c>
      <c r="I254" s="15" t="s">
        <v>1637</v>
      </c>
      <c r="J254" s="15" t="s">
        <v>2</v>
      </c>
      <c r="K254" s="15" t="s">
        <v>1638</v>
      </c>
      <c r="L254" s="15" t="s">
        <v>1638</v>
      </c>
      <c r="M254" s="15" t="s">
        <v>2</v>
      </c>
      <c r="N254" s="15" t="s">
        <v>2</v>
      </c>
      <c r="O254" s="15" t="s">
        <v>1639</v>
      </c>
      <c r="P254" s="15" t="s">
        <v>1637</v>
      </c>
      <c r="Q254" s="15" t="s">
        <v>2</v>
      </c>
      <c r="R254" s="15" t="s">
        <v>1639</v>
      </c>
      <c r="S254" s="15" t="s">
        <v>1637</v>
      </c>
      <c r="T254" s="15" t="s">
        <v>1640</v>
      </c>
      <c r="U254" s="15" t="s">
        <v>1924</v>
      </c>
      <c r="V254" s="15" t="s">
        <v>2</v>
      </c>
      <c r="W254" s="15" t="s">
        <v>1647</v>
      </c>
      <c r="X254" s="15" t="s">
        <v>2</v>
      </c>
      <c r="Y254" s="15" t="s">
        <v>2</v>
      </c>
      <c r="Z254" s="15" t="s">
        <v>2</v>
      </c>
      <c r="AA254" s="15" t="s">
        <v>1648</v>
      </c>
      <c r="AB254" s="15" t="s">
        <v>1648</v>
      </c>
      <c r="AC254" s="15" t="s">
        <v>1648</v>
      </c>
      <c r="AD254" s="15" t="s">
        <v>1648</v>
      </c>
      <c r="AE254" s="15" t="s">
        <v>1648</v>
      </c>
      <c r="AF254" s="15" t="s">
        <v>1648</v>
      </c>
      <c r="AG254" s="15" t="s">
        <v>1648</v>
      </c>
      <c r="AH254" s="15" t="s">
        <v>2</v>
      </c>
      <c r="AI254" s="15" t="s">
        <v>2</v>
      </c>
      <c r="AJ254" s="15" t="s">
        <v>1925</v>
      </c>
      <c r="AK254" s="15" t="s">
        <v>1926</v>
      </c>
      <c r="AL254" s="15" t="s">
        <v>25</v>
      </c>
      <c r="AM254" s="15" t="s">
        <v>1974</v>
      </c>
      <c r="AN254" s="16">
        <v>10</v>
      </c>
      <c r="AO254" s="16">
        <v>10</v>
      </c>
      <c r="AP254" s="17"/>
      <c r="AQ254" s="17"/>
      <c r="AR254" s="17">
        <v>45837</v>
      </c>
      <c r="AS254" s="17"/>
      <c r="AT254" s="17"/>
      <c r="AU254" s="16">
        <v>10</v>
      </c>
      <c r="AV254" s="18" t="s">
        <v>1652</v>
      </c>
      <c r="AW254" s="17"/>
      <c r="AX254" s="17">
        <v>45631</v>
      </c>
      <c r="AY254" s="17">
        <v>45631</v>
      </c>
    </row>
    <row r="255" spans="1:51" x14ac:dyDescent="0.35">
      <c r="A255" s="18" t="str">
        <f t="shared" si="3"/>
        <v>EDGKX-TU160EXB</v>
      </c>
      <c r="B255" s="15" t="s">
        <v>1639</v>
      </c>
      <c r="C255" s="15" t="s">
        <v>9</v>
      </c>
      <c r="D255" s="15" t="s">
        <v>1033</v>
      </c>
      <c r="E255" s="15" t="s">
        <v>1960</v>
      </c>
      <c r="F255" s="15" t="s">
        <v>1923</v>
      </c>
      <c r="G255" s="15" t="s">
        <v>1643</v>
      </c>
      <c r="H255" s="15" t="s">
        <v>2</v>
      </c>
      <c r="I255" s="15" t="s">
        <v>1637</v>
      </c>
      <c r="J255" s="15" t="s">
        <v>2</v>
      </c>
      <c r="K255" s="15" t="s">
        <v>1638</v>
      </c>
      <c r="L255" s="15" t="s">
        <v>1638</v>
      </c>
      <c r="M255" s="15" t="s">
        <v>2</v>
      </c>
      <c r="N255" s="15" t="s">
        <v>2</v>
      </c>
      <c r="O255" s="15" t="s">
        <v>1639</v>
      </c>
      <c r="P255" s="15" t="s">
        <v>1637</v>
      </c>
      <c r="Q255" s="15" t="s">
        <v>2</v>
      </c>
      <c r="R255" s="15" t="s">
        <v>1639</v>
      </c>
      <c r="S255" s="15" t="s">
        <v>1637</v>
      </c>
      <c r="T255" s="15" t="s">
        <v>1640</v>
      </c>
      <c r="U255" s="15" t="s">
        <v>1924</v>
      </c>
      <c r="V255" s="15" t="s">
        <v>2</v>
      </c>
      <c r="W255" s="15" t="s">
        <v>1647</v>
      </c>
      <c r="X255" s="15" t="s">
        <v>2</v>
      </c>
      <c r="Y255" s="15" t="s">
        <v>2</v>
      </c>
      <c r="Z255" s="15" t="s">
        <v>2</v>
      </c>
      <c r="AA255" s="15" t="s">
        <v>1648</v>
      </c>
      <c r="AB255" s="15" t="s">
        <v>1648</v>
      </c>
      <c r="AC255" s="15" t="s">
        <v>1648</v>
      </c>
      <c r="AD255" s="15" t="s">
        <v>1648</v>
      </c>
      <c r="AE255" s="15" t="s">
        <v>1648</v>
      </c>
      <c r="AF255" s="15" t="s">
        <v>1648</v>
      </c>
      <c r="AG255" s="15" t="s">
        <v>1648</v>
      </c>
      <c r="AH255" s="15" t="s">
        <v>2</v>
      </c>
      <c r="AI255" s="15" t="s">
        <v>2</v>
      </c>
      <c r="AJ255" s="15" t="s">
        <v>1925</v>
      </c>
      <c r="AK255" s="15" t="s">
        <v>1926</v>
      </c>
      <c r="AL255" s="15" t="s">
        <v>25</v>
      </c>
      <c r="AM255" s="15" t="s">
        <v>2305</v>
      </c>
      <c r="AN255" s="16">
        <v>10</v>
      </c>
      <c r="AO255" s="16">
        <v>10</v>
      </c>
      <c r="AP255" s="17"/>
      <c r="AQ255" s="17"/>
      <c r="AR255" s="17">
        <v>45837</v>
      </c>
      <c r="AS255" s="17"/>
      <c r="AT255" s="17"/>
      <c r="AU255" s="16">
        <v>20</v>
      </c>
      <c r="AV255" s="18" t="s">
        <v>1652</v>
      </c>
      <c r="AW255" s="17"/>
      <c r="AX255" s="17">
        <v>45387</v>
      </c>
      <c r="AY255" s="17">
        <v>45387</v>
      </c>
    </row>
    <row r="256" spans="1:51" x14ac:dyDescent="0.35">
      <c r="A256" s="18" t="str">
        <f t="shared" si="3"/>
        <v>EDGKX-TU160EXG</v>
      </c>
      <c r="B256" s="15" t="s">
        <v>1639</v>
      </c>
      <c r="C256" s="15" t="s">
        <v>9</v>
      </c>
      <c r="D256" s="15" t="s">
        <v>1034</v>
      </c>
      <c r="E256" s="15" t="s">
        <v>1960</v>
      </c>
      <c r="F256" s="15" t="s">
        <v>1923</v>
      </c>
      <c r="G256" s="15" t="s">
        <v>1643</v>
      </c>
      <c r="H256" s="15" t="s">
        <v>2</v>
      </c>
      <c r="I256" s="15" t="s">
        <v>1637</v>
      </c>
      <c r="J256" s="15" t="s">
        <v>2</v>
      </c>
      <c r="K256" s="15" t="s">
        <v>1638</v>
      </c>
      <c r="L256" s="15" t="s">
        <v>1638</v>
      </c>
      <c r="M256" s="15" t="s">
        <v>2</v>
      </c>
      <c r="N256" s="15" t="s">
        <v>2</v>
      </c>
      <c r="O256" s="15" t="s">
        <v>1639</v>
      </c>
      <c r="P256" s="15" t="s">
        <v>1637</v>
      </c>
      <c r="Q256" s="15" t="s">
        <v>2</v>
      </c>
      <c r="R256" s="15" t="s">
        <v>1639</v>
      </c>
      <c r="S256" s="15" t="s">
        <v>1637</v>
      </c>
      <c r="T256" s="15" t="s">
        <v>1640</v>
      </c>
      <c r="U256" s="15" t="s">
        <v>1924</v>
      </c>
      <c r="V256" s="15" t="s">
        <v>2</v>
      </c>
      <c r="W256" s="15" t="s">
        <v>1647</v>
      </c>
      <c r="X256" s="15" t="s">
        <v>2</v>
      </c>
      <c r="Y256" s="15" t="s">
        <v>2</v>
      </c>
      <c r="Z256" s="15" t="s">
        <v>2</v>
      </c>
      <c r="AA256" s="15" t="s">
        <v>1648</v>
      </c>
      <c r="AB256" s="15" t="s">
        <v>1648</v>
      </c>
      <c r="AC256" s="15" t="s">
        <v>1648</v>
      </c>
      <c r="AD256" s="15" t="s">
        <v>1648</v>
      </c>
      <c r="AE256" s="15" t="s">
        <v>1648</v>
      </c>
      <c r="AF256" s="15" t="s">
        <v>1648</v>
      </c>
      <c r="AG256" s="15" t="s">
        <v>1648</v>
      </c>
      <c r="AH256" s="15" t="s">
        <v>2</v>
      </c>
      <c r="AI256" s="15" t="s">
        <v>2</v>
      </c>
      <c r="AJ256" s="15" t="s">
        <v>1925</v>
      </c>
      <c r="AK256" s="15" t="s">
        <v>1926</v>
      </c>
      <c r="AL256" s="15" t="s">
        <v>25</v>
      </c>
      <c r="AM256" s="15" t="s">
        <v>2305</v>
      </c>
      <c r="AN256" s="16">
        <v>10</v>
      </c>
      <c r="AO256" s="16">
        <v>10</v>
      </c>
      <c r="AP256" s="17"/>
      <c r="AQ256" s="17"/>
      <c r="AR256" s="17">
        <v>45837</v>
      </c>
      <c r="AS256" s="17"/>
      <c r="AT256" s="17"/>
      <c r="AU256" s="16">
        <v>20</v>
      </c>
      <c r="AV256" s="18" t="s">
        <v>1652</v>
      </c>
      <c r="AW256" s="17"/>
      <c r="AX256" s="17">
        <v>45387</v>
      </c>
      <c r="AY256" s="17">
        <v>45387</v>
      </c>
    </row>
    <row r="257" spans="1:51" x14ac:dyDescent="0.35">
      <c r="A257" s="18" t="str">
        <f t="shared" si="3"/>
        <v>EDGKX-TU250EXB</v>
      </c>
      <c r="B257" s="15" t="s">
        <v>1639</v>
      </c>
      <c r="C257" s="15" t="s">
        <v>9</v>
      </c>
      <c r="D257" s="15" t="s">
        <v>1035</v>
      </c>
      <c r="E257" s="15" t="s">
        <v>1961</v>
      </c>
      <c r="F257" s="15" t="s">
        <v>1923</v>
      </c>
      <c r="G257" s="15" t="s">
        <v>1643</v>
      </c>
      <c r="H257" s="15" t="s">
        <v>2</v>
      </c>
      <c r="I257" s="15" t="s">
        <v>1637</v>
      </c>
      <c r="J257" s="15" t="s">
        <v>2</v>
      </c>
      <c r="K257" s="15" t="s">
        <v>1638</v>
      </c>
      <c r="L257" s="15" t="s">
        <v>1638</v>
      </c>
      <c r="M257" s="15" t="s">
        <v>2</v>
      </c>
      <c r="N257" s="15" t="s">
        <v>2</v>
      </c>
      <c r="O257" s="15" t="s">
        <v>1639</v>
      </c>
      <c r="P257" s="15" t="s">
        <v>1637</v>
      </c>
      <c r="Q257" s="15" t="s">
        <v>2</v>
      </c>
      <c r="R257" s="15" t="s">
        <v>1639</v>
      </c>
      <c r="S257" s="15" t="s">
        <v>1637</v>
      </c>
      <c r="T257" s="15" t="s">
        <v>1640</v>
      </c>
      <c r="U257" s="15" t="s">
        <v>1924</v>
      </c>
      <c r="V257" s="15" t="s">
        <v>2</v>
      </c>
      <c r="W257" s="15" t="s">
        <v>1647</v>
      </c>
      <c r="X257" s="15" t="s">
        <v>2</v>
      </c>
      <c r="Y257" s="15" t="s">
        <v>2</v>
      </c>
      <c r="Z257" s="15" t="s">
        <v>2</v>
      </c>
      <c r="AA257" s="15" t="s">
        <v>1648</v>
      </c>
      <c r="AB257" s="15" t="s">
        <v>1648</v>
      </c>
      <c r="AC257" s="15" t="s">
        <v>1648</v>
      </c>
      <c r="AD257" s="15" t="s">
        <v>1648</v>
      </c>
      <c r="AE257" s="15" t="s">
        <v>1648</v>
      </c>
      <c r="AF257" s="15" t="s">
        <v>1648</v>
      </c>
      <c r="AG257" s="15" t="s">
        <v>1648</v>
      </c>
      <c r="AH257" s="15" t="s">
        <v>2</v>
      </c>
      <c r="AI257" s="15" t="s">
        <v>2</v>
      </c>
      <c r="AJ257" s="15" t="s">
        <v>1925</v>
      </c>
      <c r="AK257" s="15" t="s">
        <v>1926</v>
      </c>
      <c r="AL257" s="15" t="s">
        <v>25</v>
      </c>
      <c r="AM257" s="15" t="s">
        <v>2305</v>
      </c>
      <c r="AN257" s="16">
        <v>10</v>
      </c>
      <c r="AO257" s="16">
        <v>10</v>
      </c>
      <c r="AP257" s="17"/>
      <c r="AQ257" s="17"/>
      <c r="AR257" s="17">
        <v>45837</v>
      </c>
      <c r="AS257" s="17"/>
      <c r="AT257" s="17"/>
      <c r="AU257" s="16">
        <v>20</v>
      </c>
      <c r="AV257" s="18" t="s">
        <v>1652</v>
      </c>
      <c r="AW257" s="17"/>
      <c r="AX257" s="17">
        <v>45387</v>
      </c>
      <c r="AY257" s="17">
        <v>45387</v>
      </c>
    </row>
    <row r="258" spans="1:51" x14ac:dyDescent="0.35">
      <c r="A258" s="18" t="str">
        <f t="shared" si="3"/>
        <v>EDGKX-TU400EXG</v>
      </c>
      <c r="B258" s="15" t="s">
        <v>1639</v>
      </c>
      <c r="C258" s="15" t="s">
        <v>9</v>
      </c>
      <c r="D258" s="15" t="s">
        <v>1037</v>
      </c>
      <c r="E258" s="15" t="s">
        <v>1960</v>
      </c>
      <c r="F258" s="15" t="s">
        <v>1923</v>
      </c>
      <c r="G258" s="15" t="s">
        <v>1643</v>
      </c>
      <c r="H258" s="15" t="s">
        <v>2</v>
      </c>
      <c r="I258" s="15" t="s">
        <v>1637</v>
      </c>
      <c r="J258" s="15" t="s">
        <v>2</v>
      </c>
      <c r="K258" s="15" t="s">
        <v>1638</v>
      </c>
      <c r="L258" s="15" t="s">
        <v>1638</v>
      </c>
      <c r="M258" s="15" t="s">
        <v>2</v>
      </c>
      <c r="N258" s="15" t="s">
        <v>2</v>
      </c>
      <c r="O258" s="15" t="s">
        <v>1639</v>
      </c>
      <c r="P258" s="15" t="s">
        <v>1637</v>
      </c>
      <c r="Q258" s="15" t="s">
        <v>2</v>
      </c>
      <c r="R258" s="15" t="s">
        <v>1639</v>
      </c>
      <c r="S258" s="15" t="s">
        <v>1637</v>
      </c>
      <c r="T258" s="15" t="s">
        <v>1640</v>
      </c>
      <c r="U258" s="15" t="s">
        <v>1924</v>
      </c>
      <c r="V258" s="15" t="s">
        <v>2</v>
      </c>
      <c r="W258" s="15" t="s">
        <v>1647</v>
      </c>
      <c r="X258" s="15" t="s">
        <v>2</v>
      </c>
      <c r="Y258" s="15" t="s">
        <v>2</v>
      </c>
      <c r="Z258" s="15" t="s">
        <v>2</v>
      </c>
      <c r="AA258" s="15" t="s">
        <v>1648</v>
      </c>
      <c r="AB258" s="15" t="s">
        <v>1648</v>
      </c>
      <c r="AC258" s="15" t="s">
        <v>1648</v>
      </c>
      <c r="AD258" s="15" t="s">
        <v>1648</v>
      </c>
      <c r="AE258" s="15" t="s">
        <v>1648</v>
      </c>
      <c r="AF258" s="15" t="s">
        <v>1648</v>
      </c>
      <c r="AG258" s="15" t="s">
        <v>1648</v>
      </c>
      <c r="AH258" s="15" t="s">
        <v>2</v>
      </c>
      <c r="AI258" s="15" t="s">
        <v>2</v>
      </c>
      <c r="AJ258" s="15" t="s">
        <v>1925</v>
      </c>
      <c r="AK258" s="15" t="s">
        <v>1926</v>
      </c>
      <c r="AL258" s="15" t="s">
        <v>25</v>
      </c>
      <c r="AM258" s="15" t="s">
        <v>2305</v>
      </c>
      <c r="AN258" s="16">
        <v>10</v>
      </c>
      <c r="AO258" s="16">
        <v>10</v>
      </c>
      <c r="AP258" s="17"/>
      <c r="AQ258" s="17"/>
      <c r="AR258" s="17">
        <v>45837</v>
      </c>
      <c r="AS258" s="17"/>
      <c r="AT258" s="17"/>
      <c r="AU258" s="16">
        <v>10</v>
      </c>
      <c r="AV258" s="18" t="s">
        <v>1652</v>
      </c>
      <c r="AW258" s="17"/>
      <c r="AX258" s="17">
        <v>45387</v>
      </c>
      <c r="AY258" s="17">
        <v>45387</v>
      </c>
    </row>
    <row r="259" spans="1:51" x14ac:dyDescent="0.35">
      <c r="A259" s="18" t="str">
        <f t="shared" ref="A259:A322" si="4">C259&amp;D259</f>
        <v>EDGKX-TU400EXR</v>
      </c>
      <c r="B259" s="15" t="s">
        <v>1639</v>
      </c>
      <c r="C259" s="15" t="s">
        <v>9</v>
      </c>
      <c r="D259" s="15" t="s">
        <v>1038</v>
      </c>
      <c r="E259" s="15" t="s">
        <v>1960</v>
      </c>
      <c r="F259" s="15" t="s">
        <v>1923</v>
      </c>
      <c r="G259" s="15" t="s">
        <v>1643</v>
      </c>
      <c r="H259" s="15" t="s">
        <v>2</v>
      </c>
      <c r="I259" s="15" t="s">
        <v>1637</v>
      </c>
      <c r="J259" s="15" t="s">
        <v>2</v>
      </c>
      <c r="K259" s="15" t="s">
        <v>1638</v>
      </c>
      <c r="L259" s="15" t="s">
        <v>1638</v>
      </c>
      <c r="M259" s="15" t="s">
        <v>2</v>
      </c>
      <c r="N259" s="15" t="s">
        <v>2</v>
      </c>
      <c r="O259" s="15" t="s">
        <v>1639</v>
      </c>
      <c r="P259" s="15" t="s">
        <v>1637</v>
      </c>
      <c r="Q259" s="15" t="s">
        <v>2</v>
      </c>
      <c r="R259" s="15" t="s">
        <v>1639</v>
      </c>
      <c r="S259" s="15" t="s">
        <v>1637</v>
      </c>
      <c r="T259" s="15" t="s">
        <v>1640</v>
      </c>
      <c r="U259" s="15" t="s">
        <v>1924</v>
      </c>
      <c r="V259" s="15" t="s">
        <v>2</v>
      </c>
      <c r="W259" s="15" t="s">
        <v>1647</v>
      </c>
      <c r="X259" s="15" t="s">
        <v>2</v>
      </c>
      <c r="Y259" s="15" t="s">
        <v>2</v>
      </c>
      <c r="Z259" s="15" t="s">
        <v>2</v>
      </c>
      <c r="AA259" s="15" t="s">
        <v>1648</v>
      </c>
      <c r="AB259" s="15" t="s">
        <v>1648</v>
      </c>
      <c r="AC259" s="15" t="s">
        <v>1648</v>
      </c>
      <c r="AD259" s="15" t="s">
        <v>1648</v>
      </c>
      <c r="AE259" s="15" t="s">
        <v>1648</v>
      </c>
      <c r="AF259" s="15" t="s">
        <v>1648</v>
      </c>
      <c r="AG259" s="15" t="s">
        <v>1648</v>
      </c>
      <c r="AH259" s="15" t="s">
        <v>2</v>
      </c>
      <c r="AI259" s="15" t="s">
        <v>2</v>
      </c>
      <c r="AJ259" s="15" t="s">
        <v>1925</v>
      </c>
      <c r="AK259" s="15" t="s">
        <v>1926</v>
      </c>
      <c r="AL259" s="15" t="s">
        <v>25</v>
      </c>
      <c r="AM259" s="15" t="s">
        <v>2310</v>
      </c>
      <c r="AN259" s="16">
        <v>10</v>
      </c>
      <c r="AO259" s="16">
        <v>10</v>
      </c>
      <c r="AP259" s="17"/>
      <c r="AQ259" s="17"/>
      <c r="AR259" s="17">
        <v>45837</v>
      </c>
      <c r="AS259" s="17"/>
      <c r="AT259" s="17"/>
      <c r="AU259" s="16">
        <v>10</v>
      </c>
      <c r="AV259" s="18" t="s">
        <v>1652</v>
      </c>
      <c r="AW259" s="17"/>
      <c r="AX259" s="17">
        <v>45467</v>
      </c>
      <c r="AY259" s="17">
        <v>45467</v>
      </c>
    </row>
    <row r="260" spans="1:51" x14ac:dyDescent="0.35">
      <c r="A260" s="18" t="str">
        <f t="shared" si="4"/>
        <v>EDGKX-TU446EXB</v>
      </c>
      <c r="B260" s="15" t="s">
        <v>1639</v>
      </c>
      <c r="C260" s="15" t="s">
        <v>9</v>
      </c>
      <c r="D260" s="15" t="s">
        <v>1039</v>
      </c>
      <c r="E260" s="15" t="s">
        <v>1960</v>
      </c>
      <c r="F260" s="15" t="s">
        <v>1923</v>
      </c>
      <c r="G260" s="15" t="s">
        <v>1643</v>
      </c>
      <c r="H260" s="15" t="s">
        <v>2</v>
      </c>
      <c r="I260" s="15" t="s">
        <v>1637</v>
      </c>
      <c r="J260" s="15" t="s">
        <v>2</v>
      </c>
      <c r="K260" s="15" t="s">
        <v>1638</v>
      </c>
      <c r="L260" s="15" t="s">
        <v>1638</v>
      </c>
      <c r="M260" s="15" t="s">
        <v>2</v>
      </c>
      <c r="N260" s="15" t="s">
        <v>2</v>
      </c>
      <c r="O260" s="15" t="s">
        <v>1639</v>
      </c>
      <c r="P260" s="15" t="s">
        <v>1637</v>
      </c>
      <c r="Q260" s="15" t="s">
        <v>2</v>
      </c>
      <c r="R260" s="15" t="s">
        <v>1639</v>
      </c>
      <c r="S260" s="15" t="s">
        <v>1637</v>
      </c>
      <c r="T260" s="15" t="s">
        <v>1640</v>
      </c>
      <c r="U260" s="15" t="s">
        <v>1924</v>
      </c>
      <c r="V260" s="15" t="s">
        <v>2</v>
      </c>
      <c r="W260" s="15" t="s">
        <v>1647</v>
      </c>
      <c r="X260" s="15" t="s">
        <v>2</v>
      </c>
      <c r="Y260" s="15" t="s">
        <v>2</v>
      </c>
      <c r="Z260" s="15" t="s">
        <v>2</v>
      </c>
      <c r="AA260" s="15" t="s">
        <v>1648</v>
      </c>
      <c r="AB260" s="15" t="s">
        <v>1648</v>
      </c>
      <c r="AC260" s="15" t="s">
        <v>1648</v>
      </c>
      <c r="AD260" s="15" t="s">
        <v>1648</v>
      </c>
      <c r="AE260" s="15" t="s">
        <v>1648</v>
      </c>
      <c r="AF260" s="15" t="s">
        <v>1648</v>
      </c>
      <c r="AG260" s="15" t="s">
        <v>1648</v>
      </c>
      <c r="AH260" s="15" t="s">
        <v>2</v>
      </c>
      <c r="AI260" s="15" t="s">
        <v>2</v>
      </c>
      <c r="AJ260" s="15" t="s">
        <v>1925</v>
      </c>
      <c r="AK260" s="15" t="s">
        <v>1926</v>
      </c>
      <c r="AL260" s="15" t="s">
        <v>25</v>
      </c>
      <c r="AM260" s="15" t="s">
        <v>2311</v>
      </c>
      <c r="AN260" s="16">
        <v>10</v>
      </c>
      <c r="AO260" s="16">
        <v>10</v>
      </c>
      <c r="AP260" s="17"/>
      <c r="AQ260" s="17"/>
      <c r="AR260" s="17">
        <v>45837</v>
      </c>
      <c r="AS260" s="17"/>
      <c r="AT260" s="17"/>
      <c r="AU260" s="16">
        <v>10</v>
      </c>
      <c r="AV260" s="18" t="s">
        <v>1652</v>
      </c>
      <c r="AW260" s="17"/>
      <c r="AX260" s="17">
        <v>45632</v>
      </c>
      <c r="AY260" s="17">
        <v>45632</v>
      </c>
    </row>
    <row r="261" spans="1:51" x14ac:dyDescent="0.35">
      <c r="A261" s="18" t="str">
        <f t="shared" si="4"/>
        <v>EDGKX-TU550EXB</v>
      </c>
      <c r="B261" s="15" t="s">
        <v>1639</v>
      </c>
      <c r="C261" s="15" t="s">
        <v>9</v>
      </c>
      <c r="D261" s="15" t="s">
        <v>1042</v>
      </c>
      <c r="E261" s="15" t="s">
        <v>1961</v>
      </c>
      <c r="F261" s="15" t="s">
        <v>1923</v>
      </c>
      <c r="G261" s="15" t="s">
        <v>1643</v>
      </c>
      <c r="H261" s="15" t="s">
        <v>2</v>
      </c>
      <c r="I261" s="15" t="s">
        <v>1637</v>
      </c>
      <c r="J261" s="15" t="s">
        <v>2</v>
      </c>
      <c r="K261" s="15" t="s">
        <v>1638</v>
      </c>
      <c r="L261" s="15" t="s">
        <v>1638</v>
      </c>
      <c r="M261" s="15" t="s">
        <v>2</v>
      </c>
      <c r="N261" s="15" t="s">
        <v>2</v>
      </c>
      <c r="O261" s="15" t="s">
        <v>1639</v>
      </c>
      <c r="P261" s="15" t="s">
        <v>1637</v>
      </c>
      <c r="Q261" s="15" t="s">
        <v>2</v>
      </c>
      <c r="R261" s="15" t="s">
        <v>1639</v>
      </c>
      <c r="S261" s="15" t="s">
        <v>1637</v>
      </c>
      <c r="T261" s="15" t="s">
        <v>1640</v>
      </c>
      <c r="U261" s="15" t="s">
        <v>1924</v>
      </c>
      <c r="V261" s="15" t="s">
        <v>2</v>
      </c>
      <c r="W261" s="15" t="s">
        <v>1647</v>
      </c>
      <c r="X261" s="15" t="s">
        <v>2</v>
      </c>
      <c r="Y261" s="15" t="s">
        <v>2</v>
      </c>
      <c r="Z261" s="15" t="s">
        <v>2</v>
      </c>
      <c r="AA261" s="15" t="s">
        <v>1648</v>
      </c>
      <c r="AB261" s="15" t="s">
        <v>1648</v>
      </c>
      <c r="AC261" s="15" t="s">
        <v>1648</v>
      </c>
      <c r="AD261" s="15" t="s">
        <v>1648</v>
      </c>
      <c r="AE261" s="15" t="s">
        <v>1648</v>
      </c>
      <c r="AF261" s="15" t="s">
        <v>1648</v>
      </c>
      <c r="AG261" s="15" t="s">
        <v>1648</v>
      </c>
      <c r="AH261" s="15" t="s">
        <v>2</v>
      </c>
      <c r="AI261" s="15" t="s">
        <v>2</v>
      </c>
      <c r="AJ261" s="15" t="s">
        <v>1925</v>
      </c>
      <c r="AK261" s="15" t="s">
        <v>1926</v>
      </c>
      <c r="AL261" s="15" t="s">
        <v>25</v>
      </c>
      <c r="AM261" s="15" t="s">
        <v>2310</v>
      </c>
      <c r="AN261" s="16">
        <v>10</v>
      </c>
      <c r="AO261" s="16">
        <v>10</v>
      </c>
      <c r="AP261" s="17"/>
      <c r="AQ261" s="17"/>
      <c r="AR261" s="17">
        <v>45837</v>
      </c>
      <c r="AS261" s="17"/>
      <c r="AT261" s="17"/>
      <c r="AU261" s="16">
        <v>10</v>
      </c>
      <c r="AV261" s="18" t="s">
        <v>1652</v>
      </c>
      <c r="AW261" s="17"/>
      <c r="AX261" s="17">
        <v>45467</v>
      </c>
      <c r="AY261" s="17">
        <v>45467</v>
      </c>
    </row>
    <row r="262" spans="1:51" x14ac:dyDescent="0.35">
      <c r="A262" s="18" t="str">
        <f t="shared" si="4"/>
        <v>EDGKX-TU550EXC</v>
      </c>
      <c r="B262" s="15" t="s">
        <v>1639</v>
      </c>
      <c r="C262" s="15" t="s">
        <v>9</v>
      </c>
      <c r="D262" s="15" t="s">
        <v>1043</v>
      </c>
      <c r="E262" s="15" t="s">
        <v>1961</v>
      </c>
      <c r="F262" s="15" t="s">
        <v>1923</v>
      </c>
      <c r="G262" s="15" t="s">
        <v>1643</v>
      </c>
      <c r="H262" s="15" t="s">
        <v>2</v>
      </c>
      <c r="I262" s="15" t="s">
        <v>1637</v>
      </c>
      <c r="J262" s="15" t="s">
        <v>2</v>
      </c>
      <c r="K262" s="15" t="s">
        <v>1638</v>
      </c>
      <c r="L262" s="15" t="s">
        <v>1638</v>
      </c>
      <c r="M262" s="15" t="s">
        <v>2</v>
      </c>
      <c r="N262" s="15" t="s">
        <v>2</v>
      </c>
      <c r="O262" s="15" t="s">
        <v>1639</v>
      </c>
      <c r="P262" s="15" t="s">
        <v>1637</v>
      </c>
      <c r="Q262" s="15" t="s">
        <v>2</v>
      </c>
      <c r="R262" s="15" t="s">
        <v>1639</v>
      </c>
      <c r="S262" s="15" t="s">
        <v>1637</v>
      </c>
      <c r="T262" s="15" t="s">
        <v>1640</v>
      </c>
      <c r="U262" s="15" t="s">
        <v>1924</v>
      </c>
      <c r="V262" s="15" t="s">
        <v>2</v>
      </c>
      <c r="W262" s="15" t="s">
        <v>1647</v>
      </c>
      <c r="X262" s="15" t="s">
        <v>2</v>
      </c>
      <c r="Y262" s="15" t="s">
        <v>2</v>
      </c>
      <c r="Z262" s="15" t="s">
        <v>2</v>
      </c>
      <c r="AA262" s="15" t="s">
        <v>1648</v>
      </c>
      <c r="AB262" s="15" t="s">
        <v>1648</v>
      </c>
      <c r="AC262" s="15" t="s">
        <v>1648</v>
      </c>
      <c r="AD262" s="15" t="s">
        <v>1648</v>
      </c>
      <c r="AE262" s="15" t="s">
        <v>1648</v>
      </c>
      <c r="AF262" s="15" t="s">
        <v>1648</v>
      </c>
      <c r="AG262" s="15" t="s">
        <v>1648</v>
      </c>
      <c r="AH262" s="15" t="s">
        <v>2</v>
      </c>
      <c r="AI262" s="15" t="s">
        <v>2</v>
      </c>
      <c r="AJ262" s="15" t="s">
        <v>1925</v>
      </c>
      <c r="AK262" s="15" t="s">
        <v>1926</v>
      </c>
      <c r="AL262" s="15" t="s">
        <v>25</v>
      </c>
      <c r="AM262" s="15" t="s">
        <v>1974</v>
      </c>
      <c r="AN262" s="16">
        <v>10</v>
      </c>
      <c r="AO262" s="16">
        <v>10</v>
      </c>
      <c r="AP262" s="17"/>
      <c r="AQ262" s="17"/>
      <c r="AR262" s="17">
        <v>45837</v>
      </c>
      <c r="AS262" s="17"/>
      <c r="AT262" s="17"/>
      <c r="AU262" s="16">
        <v>10</v>
      </c>
      <c r="AV262" s="18" t="s">
        <v>1652</v>
      </c>
      <c r="AW262" s="17"/>
      <c r="AX262" s="17">
        <v>45631</v>
      </c>
      <c r="AY262" s="17">
        <v>45631</v>
      </c>
    </row>
    <row r="263" spans="1:51" x14ac:dyDescent="0.35">
      <c r="A263" s="18" t="str">
        <f t="shared" si="4"/>
        <v>EDGKX-TU550EXR</v>
      </c>
      <c r="B263" s="15" t="s">
        <v>1639</v>
      </c>
      <c r="C263" s="15" t="s">
        <v>9</v>
      </c>
      <c r="D263" s="15" t="s">
        <v>1044</v>
      </c>
      <c r="E263" s="15" t="s">
        <v>1961</v>
      </c>
      <c r="F263" s="15" t="s">
        <v>1923</v>
      </c>
      <c r="G263" s="15" t="s">
        <v>1643</v>
      </c>
      <c r="H263" s="15" t="s">
        <v>2</v>
      </c>
      <c r="I263" s="15" t="s">
        <v>1637</v>
      </c>
      <c r="J263" s="15" t="s">
        <v>2</v>
      </c>
      <c r="K263" s="15" t="s">
        <v>1638</v>
      </c>
      <c r="L263" s="15" t="s">
        <v>1638</v>
      </c>
      <c r="M263" s="15" t="s">
        <v>2</v>
      </c>
      <c r="N263" s="15" t="s">
        <v>2</v>
      </c>
      <c r="O263" s="15" t="s">
        <v>1639</v>
      </c>
      <c r="P263" s="15" t="s">
        <v>1637</v>
      </c>
      <c r="Q263" s="15" t="s">
        <v>2</v>
      </c>
      <c r="R263" s="15" t="s">
        <v>1639</v>
      </c>
      <c r="S263" s="15" t="s">
        <v>1637</v>
      </c>
      <c r="T263" s="15" t="s">
        <v>1640</v>
      </c>
      <c r="U263" s="15" t="s">
        <v>1924</v>
      </c>
      <c r="V263" s="15" t="s">
        <v>2</v>
      </c>
      <c r="W263" s="15" t="s">
        <v>1647</v>
      </c>
      <c r="X263" s="15" t="s">
        <v>2</v>
      </c>
      <c r="Y263" s="15" t="s">
        <v>2</v>
      </c>
      <c r="Z263" s="15" t="s">
        <v>2</v>
      </c>
      <c r="AA263" s="15" t="s">
        <v>1648</v>
      </c>
      <c r="AB263" s="15" t="s">
        <v>1648</v>
      </c>
      <c r="AC263" s="15" t="s">
        <v>1648</v>
      </c>
      <c r="AD263" s="15" t="s">
        <v>1648</v>
      </c>
      <c r="AE263" s="15" t="s">
        <v>1648</v>
      </c>
      <c r="AF263" s="15" t="s">
        <v>1648</v>
      </c>
      <c r="AG263" s="15" t="s">
        <v>1648</v>
      </c>
      <c r="AH263" s="15" t="s">
        <v>2</v>
      </c>
      <c r="AI263" s="15" t="s">
        <v>2</v>
      </c>
      <c r="AJ263" s="15" t="s">
        <v>1925</v>
      </c>
      <c r="AK263" s="15" t="s">
        <v>1926</v>
      </c>
      <c r="AL263" s="15" t="s">
        <v>25</v>
      </c>
      <c r="AM263" s="15" t="s">
        <v>2310</v>
      </c>
      <c r="AN263" s="16">
        <v>10</v>
      </c>
      <c r="AO263" s="16">
        <v>10</v>
      </c>
      <c r="AP263" s="17"/>
      <c r="AQ263" s="17"/>
      <c r="AR263" s="17">
        <v>45837</v>
      </c>
      <c r="AS263" s="17"/>
      <c r="AT263" s="17"/>
      <c r="AU263" s="16">
        <v>10</v>
      </c>
      <c r="AV263" s="18" t="s">
        <v>1652</v>
      </c>
      <c r="AW263" s="17"/>
      <c r="AX263" s="17">
        <v>45467</v>
      </c>
      <c r="AY263" s="17">
        <v>45467</v>
      </c>
    </row>
    <row r="264" spans="1:51" x14ac:dyDescent="0.35">
      <c r="A264" s="18" t="str">
        <f t="shared" si="4"/>
        <v>EDGNN-GM21QWEPG</v>
      </c>
      <c r="B264" s="15" t="s">
        <v>1639</v>
      </c>
      <c r="C264" s="15" t="s">
        <v>9</v>
      </c>
      <c r="D264" s="15" t="s">
        <v>1098</v>
      </c>
      <c r="E264" s="15" t="s">
        <v>1988</v>
      </c>
      <c r="F264" s="15" t="s">
        <v>1995</v>
      </c>
      <c r="G264" s="15" t="s">
        <v>1643</v>
      </c>
      <c r="H264" s="15" t="s">
        <v>2</v>
      </c>
      <c r="I264" s="15" t="s">
        <v>1637</v>
      </c>
      <c r="J264" s="15" t="s">
        <v>2</v>
      </c>
      <c r="K264" s="15" t="s">
        <v>1638</v>
      </c>
      <c r="L264" s="15" t="s">
        <v>1638</v>
      </c>
      <c r="M264" s="15" t="s">
        <v>2</v>
      </c>
      <c r="N264" s="15" t="s">
        <v>2</v>
      </c>
      <c r="O264" s="15" t="s">
        <v>1639</v>
      </c>
      <c r="P264" s="15" t="s">
        <v>1637</v>
      </c>
      <c r="Q264" s="15" t="s">
        <v>2</v>
      </c>
      <c r="R264" s="15" t="s">
        <v>1639</v>
      </c>
      <c r="S264" s="15" t="s">
        <v>1637</v>
      </c>
      <c r="T264" s="15" t="s">
        <v>1640</v>
      </c>
      <c r="U264" s="15" t="s">
        <v>1996</v>
      </c>
      <c r="V264" s="15" t="s">
        <v>2</v>
      </c>
      <c r="W264" s="15" t="s">
        <v>1647</v>
      </c>
      <c r="X264" s="15" t="s">
        <v>2</v>
      </c>
      <c r="Y264" s="15" t="s">
        <v>2</v>
      </c>
      <c r="Z264" s="15" t="s">
        <v>2</v>
      </c>
      <c r="AA264" s="15" t="s">
        <v>2</v>
      </c>
      <c r="AB264" s="15" t="s">
        <v>2</v>
      </c>
      <c r="AC264" s="15" t="s">
        <v>2</v>
      </c>
      <c r="AD264" s="15" t="s">
        <v>2</v>
      </c>
      <c r="AE264" s="15" t="s">
        <v>2</v>
      </c>
      <c r="AF264" s="15" t="s">
        <v>2</v>
      </c>
      <c r="AG264" s="15" t="s">
        <v>2</v>
      </c>
      <c r="AH264" s="15" t="s">
        <v>2</v>
      </c>
      <c r="AI264" s="15" t="s">
        <v>2</v>
      </c>
      <c r="AJ264" s="15" t="s">
        <v>1997</v>
      </c>
      <c r="AK264" s="15" t="s">
        <v>1991</v>
      </c>
      <c r="AL264" s="15" t="s">
        <v>1045</v>
      </c>
      <c r="AM264" s="15" t="s">
        <v>2303</v>
      </c>
      <c r="AN264" s="16">
        <v>10</v>
      </c>
      <c r="AO264" s="16">
        <v>10</v>
      </c>
      <c r="AP264" s="17"/>
      <c r="AQ264" s="17"/>
      <c r="AR264" s="17">
        <v>45837</v>
      </c>
      <c r="AS264" s="17"/>
      <c r="AT264" s="17"/>
      <c r="AU264" s="16">
        <v>1</v>
      </c>
      <c r="AV264" s="18" t="s">
        <v>1652</v>
      </c>
      <c r="AW264" s="17"/>
      <c r="AX264" s="17">
        <v>45537</v>
      </c>
      <c r="AY264" s="17">
        <v>45537</v>
      </c>
    </row>
    <row r="265" spans="1:51" x14ac:dyDescent="0.35">
      <c r="A265" s="18" t="str">
        <f t="shared" si="4"/>
        <v>EDGNN-GM22QBEPG</v>
      </c>
      <c r="B265" s="15" t="s">
        <v>1639</v>
      </c>
      <c r="C265" s="15" t="s">
        <v>9</v>
      </c>
      <c r="D265" s="15" t="s">
        <v>1099</v>
      </c>
      <c r="E265" s="15" t="s">
        <v>1988</v>
      </c>
      <c r="F265" s="15" t="s">
        <v>1995</v>
      </c>
      <c r="G265" s="15" t="s">
        <v>1643</v>
      </c>
      <c r="H265" s="15" t="s">
        <v>2</v>
      </c>
      <c r="I265" s="15" t="s">
        <v>1637</v>
      </c>
      <c r="J265" s="15" t="s">
        <v>2</v>
      </c>
      <c r="K265" s="15" t="s">
        <v>1638</v>
      </c>
      <c r="L265" s="15" t="s">
        <v>1638</v>
      </c>
      <c r="M265" s="15" t="s">
        <v>2</v>
      </c>
      <c r="N265" s="15" t="s">
        <v>2</v>
      </c>
      <c r="O265" s="15" t="s">
        <v>1639</v>
      </c>
      <c r="P265" s="15" t="s">
        <v>1637</v>
      </c>
      <c r="Q265" s="15" t="s">
        <v>2</v>
      </c>
      <c r="R265" s="15" t="s">
        <v>1639</v>
      </c>
      <c r="S265" s="15" t="s">
        <v>1637</v>
      </c>
      <c r="T265" s="15" t="s">
        <v>1640</v>
      </c>
      <c r="U265" s="15" t="s">
        <v>1996</v>
      </c>
      <c r="V265" s="15" t="s">
        <v>2</v>
      </c>
      <c r="W265" s="15" t="s">
        <v>1647</v>
      </c>
      <c r="X265" s="15" t="s">
        <v>2</v>
      </c>
      <c r="Y265" s="15" t="s">
        <v>2</v>
      </c>
      <c r="Z265" s="15" t="s">
        <v>2</v>
      </c>
      <c r="AA265" s="15" t="s">
        <v>2</v>
      </c>
      <c r="AB265" s="15" t="s">
        <v>2</v>
      </c>
      <c r="AC265" s="15" t="s">
        <v>2</v>
      </c>
      <c r="AD265" s="15" t="s">
        <v>2</v>
      </c>
      <c r="AE265" s="15" t="s">
        <v>2</v>
      </c>
      <c r="AF265" s="15" t="s">
        <v>2</v>
      </c>
      <c r="AG265" s="15" t="s">
        <v>2</v>
      </c>
      <c r="AH265" s="15" t="s">
        <v>2</v>
      </c>
      <c r="AI265" s="15" t="s">
        <v>2</v>
      </c>
      <c r="AJ265" s="15" t="s">
        <v>1997</v>
      </c>
      <c r="AK265" s="15" t="s">
        <v>1991</v>
      </c>
      <c r="AL265" s="15" t="s">
        <v>1045</v>
      </c>
      <c r="AM265" s="15" t="s">
        <v>2303</v>
      </c>
      <c r="AN265" s="16">
        <v>10</v>
      </c>
      <c r="AO265" s="16">
        <v>10</v>
      </c>
      <c r="AP265" s="17"/>
      <c r="AQ265" s="17"/>
      <c r="AR265" s="17">
        <v>45837</v>
      </c>
      <c r="AS265" s="17"/>
      <c r="AT265" s="17"/>
      <c r="AU265" s="16">
        <v>1</v>
      </c>
      <c r="AV265" s="18" t="s">
        <v>1652</v>
      </c>
      <c r="AW265" s="17"/>
      <c r="AX265" s="17">
        <v>45537</v>
      </c>
      <c r="AY265" s="17">
        <v>45537</v>
      </c>
    </row>
    <row r="266" spans="1:51" x14ac:dyDescent="0.35">
      <c r="A266" s="18" t="str">
        <f t="shared" si="4"/>
        <v>EDGNN-GM23QMEPG</v>
      </c>
      <c r="B266" s="15" t="s">
        <v>1639</v>
      </c>
      <c r="C266" s="15" t="s">
        <v>9</v>
      </c>
      <c r="D266" s="15" t="s">
        <v>1100</v>
      </c>
      <c r="E266" s="15" t="s">
        <v>1988</v>
      </c>
      <c r="F266" s="15" t="s">
        <v>1995</v>
      </c>
      <c r="G266" s="15" t="s">
        <v>1643</v>
      </c>
      <c r="H266" s="15" t="s">
        <v>2</v>
      </c>
      <c r="I266" s="15" t="s">
        <v>1637</v>
      </c>
      <c r="J266" s="15" t="s">
        <v>2</v>
      </c>
      <c r="K266" s="15" t="s">
        <v>1638</v>
      </c>
      <c r="L266" s="15" t="s">
        <v>1638</v>
      </c>
      <c r="M266" s="15" t="s">
        <v>2</v>
      </c>
      <c r="N266" s="15" t="s">
        <v>2</v>
      </c>
      <c r="O266" s="15" t="s">
        <v>1639</v>
      </c>
      <c r="P266" s="15" t="s">
        <v>1637</v>
      </c>
      <c r="Q266" s="15" t="s">
        <v>2</v>
      </c>
      <c r="R266" s="15" t="s">
        <v>1639</v>
      </c>
      <c r="S266" s="15" t="s">
        <v>1637</v>
      </c>
      <c r="T266" s="15" t="s">
        <v>1640</v>
      </c>
      <c r="U266" s="15" t="s">
        <v>1996</v>
      </c>
      <c r="V266" s="15" t="s">
        <v>2</v>
      </c>
      <c r="W266" s="15" t="s">
        <v>1647</v>
      </c>
      <c r="X266" s="15" t="s">
        <v>2</v>
      </c>
      <c r="Y266" s="15" t="s">
        <v>2</v>
      </c>
      <c r="Z266" s="15" t="s">
        <v>2</v>
      </c>
      <c r="AA266" s="15" t="s">
        <v>2</v>
      </c>
      <c r="AB266" s="15" t="s">
        <v>2</v>
      </c>
      <c r="AC266" s="15" t="s">
        <v>2</v>
      </c>
      <c r="AD266" s="15" t="s">
        <v>2</v>
      </c>
      <c r="AE266" s="15" t="s">
        <v>2</v>
      </c>
      <c r="AF266" s="15" t="s">
        <v>2</v>
      </c>
      <c r="AG266" s="15" t="s">
        <v>2</v>
      </c>
      <c r="AH266" s="15" t="s">
        <v>2</v>
      </c>
      <c r="AI266" s="15" t="s">
        <v>2</v>
      </c>
      <c r="AJ266" s="15" t="s">
        <v>1997</v>
      </c>
      <c r="AK266" s="15" t="s">
        <v>1991</v>
      </c>
      <c r="AL266" s="15" t="s">
        <v>1045</v>
      </c>
      <c r="AM266" s="15" t="s">
        <v>2303</v>
      </c>
      <c r="AN266" s="16">
        <v>10</v>
      </c>
      <c r="AO266" s="16">
        <v>10</v>
      </c>
      <c r="AP266" s="17"/>
      <c r="AQ266" s="17"/>
      <c r="AR266" s="17">
        <v>45837</v>
      </c>
      <c r="AS266" s="17"/>
      <c r="AT266" s="17"/>
      <c r="AU266" s="16">
        <v>1</v>
      </c>
      <c r="AV266" s="18" t="s">
        <v>1652</v>
      </c>
      <c r="AW266" s="17"/>
      <c r="AX266" s="17">
        <v>45537</v>
      </c>
      <c r="AY266" s="17">
        <v>45537</v>
      </c>
    </row>
    <row r="267" spans="1:51" x14ac:dyDescent="0.35">
      <c r="A267" s="18" t="str">
        <f t="shared" si="4"/>
        <v>EDGNN-GT21QWEPG</v>
      </c>
      <c r="B267" s="15" t="s">
        <v>1639</v>
      </c>
      <c r="C267" s="15" t="s">
        <v>9</v>
      </c>
      <c r="D267" s="15" t="s">
        <v>1101</v>
      </c>
      <c r="E267" s="15" t="s">
        <v>1988</v>
      </c>
      <c r="F267" s="15" t="s">
        <v>1995</v>
      </c>
      <c r="G267" s="15" t="s">
        <v>1643</v>
      </c>
      <c r="H267" s="15" t="s">
        <v>2</v>
      </c>
      <c r="I267" s="15" t="s">
        <v>1637</v>
      </c>
      <c r="J267" s="15" t="s">
        <v>2</v>
      </c>
      <c r="K267" s="15" t="s">
        <v>1638</v>
      </c>
      <c r="L267" s="15" t="s">
        <v>1638</v>
      </c>
      <c r="M267" s="15" t="s">
        <v>2</v>
      </c>
      <c r="N267" s="15" t="s">
        <v>2</v>
      </c>
      <c r="O267" s="15" t="s">
        <v>1639</v>
      </c>
      <c r="P267" s="15" t="s">
        <v>1637</v>
      </c>
      <c r="Q267" s="15" t="s">
        <v>2</v>
      </c>
      <c r="R267" s="15" t="s">
        <v>1639</v>
      </c>
      <c r="S267" s="15" t="s">
        <v>1637</v>
      </c>
      <c r="T267" s="15" t="s">
        <v>1640</v>
      </c>
      <c r="U267" s="15" t="s">
        <v>1996</v>
      </c>
      <c r="V267" s="15" t="s">
        <v>2</v>
      </c>
      <c r="W267" s="15" t="s">
        <v>1647</v>
      </c>
      <c r="X267" s="15" t="s">
        <v>2</v>
      </c>
      <c r="Y267" s="15" t="s">
        <v>2</v>
      </c>
      <c r="Z267" s="15" t="s">
        <v>2</v>
      </c>
      <c r="AA267" s="15" t="s">
        <v>2</v>
      </c>
      <c r="AB267" s="15" t="s">
        <v>2</v>
      </c>
      <c r="AC267" s="15" t="s">
        <v>2</v>
      </c>
      <c r="AD267" s="15" t="s">
        <v>2</v>
      </c>
      <c r="AE267" s="15" t="s">
        <v>2</v>
      </c>
      <c r="AF267" s="15" t="s">
        <v>2</v>
      </c>
      <c r="AG267" s="15" t="s">
        <v>2</v>
      </c>
      <c r="AH267" s="15" t="s">
        <v>2</v>
      </c>
      <c r="AI267" s="15" t="s">
        <v>2</v>
      </c>
      <c r="AJ267" s="15" t="s">
        <v>1997</v>
      </c>
      <c r="AK267" s="15" t="s">
        <v>1991</v>
      </c>
      <c r="AL267" s="15" t="s">
        <v>1045</v>
      </c>
      <c r="AM267" s="15" t="s">
        <v>2303</v>
      </c>
      <c r="AN267" s="16">
        <v>10</v>
      </c>
      <c r="AO267" s="16">
        <v>10</v>
      </c>
      <c r="AP267" s="17"/>
      <c r="AQ267" s="17"/>
      <c r="AR267" s="17">
        <v>45837</v>
      </c>
      <c r="AS267" s="17"/>
      <c r="AT267" s="17"/>
      <c r="AU267" s="16">
        <v>1</v>
      </c>
      <c r="AV267" s="18" t="s">
        <v>1652</v>
      </c>
      <c r="AW267" s="17"/>
      <c r="AX267" s="17">
        <v>45537</v>
      </c>
      <c r="AY267" s="17">
        <v>45537</v>
      </c>
    </row>
    <row r="268" spans="1:51" x14ac:dyDescent="0.35">
      <c r="A268" s="18" t="str">
        <f t="shared" si="4"/>
        <v>EDGNN-GT23QMBPQ</v>
      </c>
      <c r="B268" s="15" t="s">
        <v>1639</v>
      </c>
      <c r="C268" s="15" t="s">
        <v>9</v>
      </c>
      <c r="D268" s="15" t="s">
        <v>1102</v>
      </c>
      <c r="E268" s="15" t="s">
        <v>1988</v>
      </c>
      <c r="F268" s="15" t="s">
        <v>1995</v>
      </c>
      <c r="G268" s="15" t="s">
        <v>1643</v>
      </c>
      <c r="H268" s="15" t="s">
        <v>2</v>
      </c>
      <c r="I268" s="15" t="s">
        <v>1637</v>
      </c>
      <c r="J268" s="15" t="s">
        <v>2</v>
      </c>
      <c r="K268" s="15" t="s">
        <v>1638</v>
      </c>
      <c r="L268" s="15" t="s">
        <v>1638</v>
      </c>
      <c r="M268" s="15" t="s">
        <v>2</v>
      </c>
      <c r="N268" s="15" t="s">
        <v>2</v>
      </c>
      <c r="O268" s="15" t="s">
        <v>1639</v>
      </c>
      <c r="P268" s="15" t="s">
        <v>1637</v>
      </c>
      <c r="Q268" s="15" t="s">
        <v>2</v>
      </c>
      <c r="R268" s="15" t="s">
        <v>1639</v>
      </c>
      <c r="S268" s="15" t="s">
        <v>1637</v>
      </c>
      <c r="T268" s="15" t="s">
        <v>1640</v>
      </c>
      <c r="U268" s="15" t="s">
        <v>1996</v>
      </c>
      <c r="V268" s="15" t="s">
        <v>2</v>
      </c>
      <c r="W268" s="15" t="s">
        <v>1647</v>
      </c>
      <c r="X268" s="15" t="s">
        <v>2</v>
      </c>
      <c r="Y268" s="15" t="s">
        <v>2</v>
      </c>
      <c r="Z268" s="15" t="s">
        <v>2</v>
      </c>
      <c r="AA268" s="15" t="s">
        <v>2</v>
      </c>
      <c r="AB268" s="15" t="s">
        <v>2</v>
      </c>
      <c r="AC268" s="15" t="s">
        <v>2</v>
      </c>
      <c r="AD268" s="15" t="s">
        <v>2</v>
      </c>
      <c r="AE268" s="15" t="s">
        <v>2</v>
      </c>
      <c r="AF268" s="15" t="s">
        <v>2</v>
      </c>
      <c r="AG268" s="15" t="s">
        <v>2</v>
      </c>
      <c r="AH268" s="15" t="s">
        <v>2</v>
      </c>
      <c r="AI268" s="15" t="s">
        <v>2</v>
      </c>
      <c r="AJ268" s="15" t="s">
        <v>1997</v>
      </c>
      <c r="AK268" s="15" t="s">
        <v>1991</v>
      </c>
      <c r="AL268" s="15" t="s">
        <v>1045</v>
      </c>
      <c r="AM268" s="15" t="s">
        <v>2303</v>
      </c>
      <c r="AN268" s="16">
        <v>10</v>
      </c>
      <c r="AO268" s="16">
        <v>10</v>
      </c>
      <c r="AP268" s="17"/>
      <c r="AQ268" s="17"/>
      <c r="AR268" s="17">
        <v>45837</v>
      </c>
      <c r="AS268" s="17"/>
      <c r="AT268" s="17"/>
      <c r="AU268" s="16">
        <v>1</v>
      </c>
      <c r="AV268" s="18" t="s">
        <v>1652</v>
      </c>
      <c r="AW268" s="17"/>
      <c r="AX268" s="17">
        <v>45537</v>
      </c>
      <c r="AY268" s="17">
        <v>45537</v>
      </c>
    </row>
    <row r="269" spans="1:51" x14ac:dyDescent="0.35">
      <c r="A269" s="18" t="str">
        <f t="shared" si="4"/>
        <v>EDGNN-SM21QWEPG</v>
      </c>
      <c r="B269" s="15" t="s">
        <v>1639</v>
      </c>
      <c r="C269" s="15" t="s">
        <v>9</v>
      </c>
      <c r="D269" s="15" t="s">
        <v>1115</v>
      </c>
      <c r="E269" s="15" t="s">
        <v>1988</v>
      </c>
      <c r="F269" s="15" t="s">
        <v>1999</v>
      </c>
      <c r="G269" s="15" t="s">
        <v>1643</v>
      </c>
      <c r="H269" s="15" t="s">
        <v>2</v>
      </c>
      <c r="I269" s="15" t="s">
        <v>1637</v>
      </c>
      <c r="J269" s="15" t="s">
        <v>2</v>
      </c>
      <c r="K269" s="15" t="s">
        <v>1638</v>
      </c>
      <c r="L269" s="15" t="s">
        <v>1638</v>
      </c>
      <c r="M269" s="15" t="s">
        <v>2</v>
      </c>
      <c r="N269" s="15" t="s">
        <v>2</v>
      </c>
      <c r="O269" s="15" t="s">
        <v>1639</v>
      </c>
      <c r="P269" s="15" t="s">
        <v>1637</v>
      </c>
      <c r="Q269" s="15" t="s">
        <v>2</v>
      </c>
      <c r="R269" s="15" t="s">
        <v>1639</v>
      </c>
      <c r="S269" s="15" t="s">
        <v>1637</v>
      </c>
      <c r="T269" s="15" t="s">
        <v>1640</v>
      </c>
      <c r="U269" s="15" t="s">
        <v>1996</v>
      </c>
      <c r="V269" s="15" t="s">
        <v>2</v>
      </c>
      <c r="W269" s="15" t="s">
        <v>1647</v>
      </c>
      <c r="X269" s="15" t="s">
        <v>2</v>
      </c>
      <c r="Y269" s="15" t="s">
        <v>2</v>
      </c>
      <c r="Z269" s="15" t="s">
        <v>2</v>
      </c>
      <c r="AA269" s="15" t="s">
        <v>2</v>
      </c>
      <c r="AB269" s="15" t="s">
        <v>2</v>
      </c>
      <c r="AC269" s="15" t="s">
        <v>2</v>
      </c>
      <c r="AD269" s="15" t="s">
        <v>2</v>
      </c>
      <c r="AE269" s="15" t="s">
        <v>2</v>
      </c>
      <c r="AF269" s="15" t="s">
        <v>2</v>
      </c>
      <c r="AG269" s="15" t="s">
        <v>2</v>
      </c>
      <c r="AH269" s="15" t="s">
        <v>2</v>
      </c>
      <c r="AI269" s="15" t="s">
        <v>2</v>
      </c>
      <c r="AJ269" s="15" t="s">
        <v>2000</v>
      </c>
      <c r="AK269" s="15" t="s">
        <v>1991</v>
      </c>
      <c r="AL269" s="15" t="s">
        <v>1045</v>
      </c>
      <c r="AM269" s="15" t="s">
        <v>2303</v>
      </c>
      <c r="AN269" s="16">
        <v>10</v>
      </c>
      <c r="AO269" s="16">
        <v>10</v>
      </c>
      <c r="AP269" s="17"/>
      <c r="AQ269" s="17"/>
      <c r="AR269" s="17">
        <v>45837</v>
      </c>
      <c r="AS269" s="17"/>
      <c r="AT269" s="17"/>
      <c r="AU269" s="16">
        <v>1</v>
      </c>
      <c r="AV269" s="18" t="s">
        <v>1652</v>
      </c>
      <c r="AW269" s="17"/>
      <c r="AX269" s="17">
        <v>45537</v>
      </c>
      <c r="AY269" s="17">
        <v>45537</v>
      </c>
    </row>
    <row r="270" spans="1:51" x14ac:dyDescent="0.35">
      <c r="A270" s="18" t="str">
        <f t="shared" si="4"/>
        <v>EDGNN-SM22QBEPG</v>
      </c>
      <c r="B270" s="15" t="s">
        <v>1639</v>
      </c>
      <c r="C270" s="15" t="s">
        <v>9</v>
      </c>
      <c r="D270" s="15" t="s">
        <v>1117</v>
      </c>
      <c r="E270" s="15" t="s">
        <v>1988</v>
      </c>
      <c r="F270" s="15" t="s">
        <v>1999</v>
      </c>
      <c r="G270" s="15" t="s">
        <v>1643</v>
      </c>
      <c r="H270" s="15" t="s">
        <v>2</v>
      </c>
      <c r="I270" s="15" t="s">
        <v>1637</v>
      </c>
      <c r="J270" s="15" t="s">
        <v>2</v>
      </c>
      <c r="K270" s="15" t="s">
        <v>1638</v>
      </c>
      <c r="L270" s="15" t="s">
        <v>1638</v>
      </c>
      <c r="M270" s="15" t="s">
        <v>2</v>
      </c>
      <c r="N270" s="15" t="s">
        <v>2</v>
      </c>
      <c r="O270" s="15" t="s">
        <v>1639</v>
      </c>
      <c r="P270" s="15" t="s">
        <v>1637</v>
      </c>
      <c r="Q270" s="15" t="s">
        <v>2</v>
      </c>
      <c r="R270" s="15" t="s">
        <v>1639</v>
      </c>
      <c r="S270" s="15" t="s">
        <v>1637</v>
      </c>
      <c r="T270" s="15" t="s">
        <v>1640</v>
      </c>
      <c r="U270" s="15" t="s">
        <v>1996</v>
      </c>
      <c r="V270" s="15" t="s">
        <v>2</v>
      </c>
      <c r="W270" s="15" t="s">
        <v>1647</v>
      </c>
      <c r="X270" s="15" t="s">
        <v>2</v>
      </c>
      <c r="Y270" s="15" t="s">
        <v>2</v>
      </c>
      <c r="Z270" s="15" t="s">
        <v>2</v>
      </c>
      <c r="AA270" s="15" t="s">
        <v>2</v>
      </c>
      <c r="AB270" s="15" t="s">
        <v>2</v>
      </c>
      <c r="AC270" s="15" t="s">
        <v>2</v>
      </c>
      <c r="AD270" s="15" t="s">
        <v>2</v>
      </c>
      <c r="AE270" s="15" t="s">
        <v>2</v>
      </c>
      <c r="AF270" s="15" t="s">
        <v>2</v>
      </c>
      <c r="AG270" s="15" t="s">
        <v>2</v>
      </c>
      <c r="AH270" s="15" t="s">
        <v>2</v>
      </c>
      <c r="AI270" s="15" t="s">
        <v>2</v>
      </c>
      <c r="AJ270" s="15" t="s">
        <v>2000</v>
      </c>
      <c r="AK270" s="15" t="s">
        <v>1991</v>
      </c>
      <c r="AL270" s="15" t="s">
        <v>1045</v>
      </c>
      <c r="AM270" s="15" t="s">
        <v>2303</v>
      </c>
      <c r="AN270" s="16">
        <v>10</v>
      </c>
      <c r="AO270" s="16">
        <v>10</v>
      </c>
      <c r="AP270" s="17"/>
      <c r="AQ270" s="17"/>
      <c r="AR270" s="17">
        <v>45837</v>
      </c>
      <c r="AS270" s="17"/>
      <c r="AT270" s="17"/>
      <c r="AU270" s="16">
        <v>1</v>
      </c>
      <c r="AV270" s="18" t="s">
        <v>1652</v>
      </c>
      <c r="AW270" s="17"/>
      <c r="AX270" s="17">
        <v>45537</v>
      </c>
      <c r="AY270" s="17">
        <v>45537</v>
      </c>
    </row>
    <row r="271" spans="1:51" x14ac:dyDescent="0.35">
      <c r="A271" s="18" t="str">
        <f t="shared" si="4"/>
        <v>EDGNN-SM23QMEPG</v>
      </c>
      <c r="B271" s="15" t="s">
        <v>1639</v>
      </c>
      <c r="C271" s="15" t="s">
        <v>9</v>
      </c>
      <c r="D271" s="15" t="s">
        <v>1119</v>
      </c>
      <c r="E271" s="15" t="s">
        <v>1988</v>
      </c>
      <c r="F271" s="15" t="s">
        <v>1999</v>
      </c>
      <c r="G271" s="15" t="s">
        <v>1643</v>
      </c>
      <c r="H271" s="15" t="s">
        <v>2</v>
      </c>
      <c r="I271" s="15" t="s">
        <v>1637</v>
      </c>
      <c r="J271" s="15" t="s">
        <v>2</v>
      </c>
      <c r="K271" s="15" t="s">
        <v>1638</v>
      </c>
      <c r="L271" s="15" t="s">
        <v>1638</v>
      </c>
      <c r="M271" s="15" t="s">
        <v>2</v>
      </c>
      <c r="N271" s="15" t="s">
        <v>2</v>
      </c>
      <c r="O271" s="15" t="s">
        <v>1639</v>
      </c>
      <c r="P271" s="15" t="s">
        <v>1637</v>
      </c>
      <c r="Q271" s="15" t="s">
        <v>2</v>
      </c>
      <c r="R271" s="15" t="s">
        <v>1639</v>
      </c>
      <c r="S271" s="15" t="s">
        <v>1637</v>
      </c>
      <c r="T271" s="15" t="s">
        <v>1640</v>
      </c>
      <c r="U271" s="15" t="s">
        <v>1996</v>
      </c>
      <c r="V271" s="15" t="s">
        <v>2</v>
      </c>
      <c r="W271" s="15" t="s">
        <v>1647</v>
      </c>
      <c r="X271" s="15" t="s">
        <v>2</v>
      </c>
      <c r="Y271" s="15" t="s">
        <v>2</v>
      </c>
      <c r="Z271" s="15" t="s">
        <v>2</v>
      </c>
      <c r="AA271" s="15" t="s">
        <v>2</v>
      </c>
      <c r="AB271" s="15" t="s">
        <v>2</v>
      </c>
      <c r="AC271" s="15" t="s">
        <v>2</v>
      </c>
      <c r="AD271" s="15" t="s">
        <v>2</v>
      </c>
      <c r="AE271" s="15" t="s">
        <v>2</v>
      </c>
      <c r="AF271" s="15" t="s">
        <v>2</v>
      </c>
      <c r="AG271" s="15" t="s">
        <v>2</v>
      </c>
      <c r="AH271" s="15" t="s">
        <v>2</v>
      </c>
      <c r="AI271" s="15" t="s">
        <v>2</v>
      </c>
      <c r="AJ271" s="15" t="s">
        <v>2000</v>
      </c>
      <c r="AK271" s="15" t="s">
        <v>1991</v>
      </c>
      <c r="AL271" s="15" t="s">
        <v>1045</v>
      </c>
      <c r="AM271" s="15" t="s">
        <v>2303</v>
      </c>
      <c r="AN271" s="16">
        <v>10</v>
      </c>
      <c r="AO271" s="16">
        <v>10</v>
      </c>
      <c r="AP271" s="17"/>
      <c r="AQ271" s="17"/>
      <c r="AR271" s="17">
        <v>45837</v>
      </c>
      <c r="AS271" s="17"/>
      <c r="AT271" s="17"/>
      <c r="AU271" s="16">
        <v>1</v>
      </c>
      <c r="AV271" s="18" t="s">
        <v>1652</v>
      </c>
      <c r="AW271" s="17"/>
      <c r="AX271" s="17">
        <v>45537</v>
      </c>
      <c r="AY271" s="17">
        <v>45537</v>
      </c>
    </row>
    <row r="272" spans="1:51" x14ac:dyDescent="0.35">
      <c r="A272" s="18" t="str">
        <f t="shared" si="4"/>
        <v>EDGNN-ST21QWEPG</v>
      </c>
      <c r="B272" s="15" t="s">
        <v>1639</v>
      </c>
      <c r="C272" s="15" t="s">
        <v>9</v>
      </c>
      <c r="D272" s="15" t="s">
        <v>1121</v>
      </c>
      <c r="E272" s="15" t="s">
        <v>1988</v>
      </c>
      <c r="F272" s="15" t="s">
        <v>1999</v>
      </c>
      <c r="G272" s="15" t="s">
        <v>1643</v>
      </c>
      <c r="H272" s="15" t="s">
        <v>2</v>
      </c>
      <c r="I272" s="15" t="s">
        <v>1637</v>
      </c>
      <c r="J272" s="15" t="s">
        <v>2</v>
      </c>
      <c r="K272" s="15" t="s">
        <v>1638</v>
      </c>
      <c r="L272" s="15" t="s">
        <v>1638</v>
      </c>
      <c r="M272" s="15" t="s">
        <v>2</v>
      </c>
      <c r="N272" s="15" t="s">
        <v>2</v>
      </c>
      <c r="O272" s="15" t="s">
        <v>1639</v>
      </c>
      <c r="P272" s="15" t="s">
        <v>1637</v>
      </c>
      <c r="Q272" s="15" t="s">
        <v>2</v>
      </c>
      <c r="R272" s="15" t="s">
        <v>1639</v>
      </c>
      <c r="S272" s="15" t="s">
        <v>1637</v>
      </c>
      <c r="T272" s="15" t="s">
        <v>1640</v>
      </c>
      <c r="U272" s="15" t="s">
        <v>1996</v>
      </c>
      <c r="V272" s="15" t="s">
        <v>2</v>
      </c>
      <c r="W272" s="15" t="s">
        <v>1647</v>
      </c>
      <c r="X272" s="15" t="s">
        <v>2</v>
      </c>
      <c r="Y272" s="15" t="s">
        <v>2</v>
      </c>
      <c r="Z272" s="15" t="s">
        <v>2</v>
      </c>
      <c r="AA272" s="15" t="s">
        <v>2</v>
      </c>
      <c r="AB272" s="15" t="s">
        <v>2</v>
      </c>
      <c r="AC272" s="15" t="s">
        <v>2</v>
      </c>
      <c r="AD272" s="15" t="s">
        <v>2</v>
      </c>
      <c r="AE272" s="15" t="s">
        <v>2</v>
      </c>
      <c r="AF272" s="15" t="s">
        <v>2</v>
      </c>
      <c r="AG272" s="15" t="s">
        <v>2</v>
      </c>
      <c r="AH272" s="15" t="s">
        <v>2</v>
      </c>
      <c r="AI272" s="15" t="s">
        <v>2</v>
      </c>
      <c r="AJ272" s="15" t="s">
        <v>2000</v>
      </c>
      <c r="AK272" s="15" t="s">
        <v>1991</v>
      </c>
      <c r="AL272" s="15" t="s">
        <v>1045</v>
      </c>
      <c r="AM272" s="15" t="s">
        <v>2303</v>
      </c>
      <c r="AN272" s="16">
        <v>10</v>
      </c>
      <c r="AO272" s="16">
        <v>10</v>
      </c>
      <c r="AP272" s="17"/>
      <c r="AQ272" s="17"/>
      <c r="AR272" s="17">
        <v>45837</v>
      </c>
      <c r="AS272" s="17"/>
      <c r="AT272" s="17"/>
      <c r="AU272" s="16">
        <v>1</v>
      </c>
      <c r="AV272" s="18" t="s">
        <v>1652</v>
      </c>
      <c r="AW272" s="17"/>
      <c r="AX272" s="17">
        <v>45537</v>
      </c>
      <c r="AY272" s="17">
        <v>45537</v>
      </c>
    </row>
    <row r="273" spans="1:51" x14ac:dyDescent="0.35">
      <c r="A273" s="18" t="str">
        <f t="shared" si="4"/>
        <v>EDGNN-ST23QMBPQ</v>
      </c>
      <c r="B273" s="15" t="s">
        <v>1639</v>
      </c>
      <c r="C273" s="15" t="s">
        <v>9</v>
      </c>
      <c r="D273" s="15" t="s">
        <v>1124</v>
      </c>
      <c r="E273" s="15" t="s">
        <v>1988</v>
      </c>
      <c r="F273" s="15" t="s">
        <v>1999</v>
      </c>
      <c r="G273" s="15" t="s">
        <v>1643</v>
      </c>
      <c r="H273" s="15" t="s">
        <v>2</v>
      </c>
      <c r="I273" s="15" t="s">
        <v>1637</v>
      </c>
      <c r="J273" s="15" t="s">
        <v>2</v>
      </c>
      <c r="K273" s="15" t="s">
        <v>1638</v>
      </c>
      <c r="L273" s="15" t="s">
        <v>1638</v>
      </c>
      <c r="M273" s="15" t="s">
        <v>2</v>
      </c>
      <c r="N273" s="15" t="s">
        <v>2</v>
      </c>
      <c r="O273" s="15" t="s">
        <v>1639</v>
      </c>
      <c r="P273" s="15" t="s">
        <v>1637</v>
      </c>
      <c r="Q273" s="15" t="s">
        <v>2</v>
      </c>
      <c r="R273" s="15" t="s">
        <v>1639</v>
      </c>
      <c r="S273" s="15" t="s">
        <v>1637</v>
      </c>
      <c r="T273" s="15" t="s">
        <v>1640</v>
      </c>
      <c r="U273" s="15" t="s">
        <v>1996</v>
      </c>
      <c r="V273" s="15" t="s">
        <v>2</v>
      </c>
      <c r="W273" s="15" t="s">
        <v>1647</v>
      </c>
      <c r="X273" s="15" t="s">
        <v>2</v>
      </c>
      <c r="Y273" s="15" t="s">
        <v>2</v>
      </c>
      <c r="Z273" s="15" t="s">
        <v>2</v>
      </c>
      <c r="AA273" s="15" t="s">
        <v>2</v>
      </c>
      <c r="AB273" s="15" t="s">
        <v>2</v>
      </c>
      <c r="AC273" s="15" t="s">
        <v>2</v>
      </c>
      <c r="AD273" s="15" t="s">
        <v>2</v>
      </c>
      <c r="AE273" s="15" t="s">
        <v>2</v>
      </c>
      <c r="AF273" s="15" t="s">
        <v>2</v>
      </c>
      <c r="AG273" s="15" t="s">
        <v>2</v>
      </c>
      <c r="AH273" s="15" t="s">
        <v>2</v>
      </c>
      <c r="AI273" s="15" t="s">
        <v>2</v>
      </c>
      <c r="AJ273" s="15" t="s">
        <v>2000</v>
      </c>
      <c r="AK273" s="15" t="s">
        <v>1991</v>
      </c>
      <c r="AL273" s="15" t="s">
        <v>1045</v>
      </c>
      <c r="AM273" s="15" t="s">
        <v>2303</v>
      </c>
      <c r="AN273" s="16">
        <v>10</v>
      </c>
      <c r="AO273" s="16">
        <v>10</v>
      </c>
      <c r="AP273" s="17"/>
      <c r="AQ273" s="17"/>
      <c r="AR273" s="17">
        <v>45837</v>
      </c>
      <c r="AS273" s="17"/>
      <c r="AT273" s="17"/>
      <c r="AU273" s="16">
        <v>1</v>
      </c>
      <c r="AV273" s="18" t="s">
        <v>1652</v>
      </c>
      <c r="AW273" s="17"/>
      <c r="AX273" s="17">
        <v>45537</v>
      </c>
      <c r="AY273" s="17">
        <v>45537</v>
      </c>
    </row>
    <row r="274" spans="1:51" x14ac:dyDescent="0.35">
      <c r="A274" s="18" t="str">
        <f t="shared" si="4"/>
        <v>EDGRF-2400DEG-K</v>
      </c>
      <c r="B274" s="15" t="s">
        <v>1639</v>
      </c>
      <c r="C274" s="15" t="s">
        <v>9</v>
      </c>
      <c r="D274" s="15" t="s">
        <v>12</v>
      </c>
      <c r="E274" s="15" t="s">
        <v>2027</v>
      </c>
      <c r="F274" s="15" t="s">
        <v>2021</v>
      </c>
      <c r="G274" s="15" t="s">
        <v>1643</v>
      </c>
      <c r="H274" s="15" t="s">
        <v>2</v>
      </c>
      <c r="I274" s="15" t="s">
        <v>1637</v>
      </c>
      <c r="J274" s="15" t="s">
        <v>1640</v>
      </c>
      <c r="K274" s="15" t="s">
        <v>2029</v>
      </c>
      <c r="L274" s="15" t="s">
        <v>1645</v>
      </c>
      <c r="M274" s="15" t="s">
        <v>2</v>
      </c>
      <c r="N274" s="15" t="s">
        <v>2</v>
      </c>
      <c r="O274" s="15" t="s">
        <v>1639</v>
      </c>
      <c r="P274" s="15" t="s">
        <v>1637</v>
      </c>
      <c r="Q274" s="15" t="s">
        <v>2</v>
      </c>
      <c r="R274" s="15" t="s">
        <v>1639</v>
      </c>
      <c r="S274" s="15" t="s">
        <v>1637</v>
      </c>
      <c r="T274" s="15" t="s">
        <v>2</v>
      </c>
      <c r="U274" s="15" t="s">
        <v>2028</v>
      </c>
      <c r="V274" s="15" t="s">
        <v>2028</v>
      </c>
      <c r="W274" s="15" t="s">
        <v>1647</v>
      </c>
      <c r="X274" s="15" t="s">
        <v>2</v>
      </c>
      <c r="Y274" s="15" t="s">
        <v>2</v>
      </c>
      <c r="Z274" s="15" t="s">
        <v>2</v>
      </c>
      <c r="AA274" s="15" t="s">
        <v>1648</v>
      </c>
      <c r="AB274" s="15" t="s">
        <v>1648</v>
      </c>
      <c r="AC274" s="15" t="s">
        <v>1648</v>
      </c>
      <c r="AD274" s="15" t="s">
        <v>1648</v>
      </c>
      <c r="AE274" s="15" t="s">
        <v>1648</v>
      </c>
      <c r="AF274" s="15" t="s">
        <v>1648</v>
      </c>
      <c r="AG274" s="15" t="s">
        <v>1648</v>
      </c>
      <c r="AH274" s="15" t="s">
        <v>2</v>
      </c>
      <c r="AI274" s="15" t="s">
        <v>2</v>
      </c>
      <c r="AJ274" s="15" t="s">
        <v>2023</v>
      </c>
      <c r="AK274" s="15" t="s">
        <v>2024</v>
      </c>
      <c r="AL274" s="15" t="s">
        <v>10</v>
      </c>
      <c r="AM274" s="15" t="s">
        <v>1935</v>
      </c>
      <c r="AN274" s="16">
        <v>10</v>
      </c>
      <c r="AO274" s="16">
        <v>10</v>
      </c>
      <c r="AP274" s="17"/>
      <c r="AQ274" s="17"/>
      <c r="AR274" s="17">
        <v>45837</v>
      </c>
      <c r="AS274" s="17"/>
      <c r="AT274" s="17"/>
      <c r="AU274" s="16">
        <v>3</v>
      </c>
      <c r="AV274" s="18" t="s">
        <v>1652</v>
      </c>
      <c r="AW274" s="17"/>
      <c r="AX274" s="17">
        <v>45381</v>
      </c>
      <c r="AY274" s="17">
        <v>45381</v>
      </c>
    </row>
    <row r="275" spans="1:51" x14ac:dyDescent="0.35">
      <c r="A275" s="18" t="str">
        <f t="shared" si="4"/>
        <v>EDGRF-D100BTEGT</v>
      </c>
      <c r="B275" s="15" t="s">
        <v>1639</v>
      </c>
      <c r="C275" s="15" t="s">
        <v>9</v>
      </c>
      <c r="D275" s="15" t="s">
        <v>336</v>
      </c>
      <c r="E275" s="15" t="s">
        <v>2025</v>
      </c>
      <c r="F275" s="15" t="s">
        <v>2026</v>
      </c>
      <c r="G275" s="15" t="s">
        <v>1643</v>
      </c>
      <c r="H275" s="15" t="s">
        <v>2</v>
      </c>
      <c r="I275" s="15" t="s">
        <v>1637</v>
      </c>
      <c r="J275" s="15" t="s">
        <v>1640</v>
      </c>
      <c r="K275" s="15" t="s">
        <v>1861</v>
      </c>
      <c r="L275" s="15" t="s">
        <v>1645</v>
      </c>
      <c r="M275" s="15" t="s">
        <v>2</v>
      </c>
      <c r="N275" s="15" t="s">
        <v>2</v>
      </c>
      <c r="O275" s="15" t="s">
        <v>1639</v>
      </c>
      <c r="P275" s="15" t="s">
        <v>1637</v>
      </c>
      <c r="Q275" s="15" t="s">
        <v>2</v>
      </c>
      <c r="R275" s="15" t="s">
        <v>1639</v>
      </c>
      <c r="S275" s="15" t="s">
        <v>1637</v>
      </c>
      <c r="T275" s="15" t="s">
        <v>2</v>
      </c>
      <c r="U275" s="15" t="s">
        <v>2022</v>
      </c>
      <c r="V275" s="15" t="s">
        <v>2022</v>
      </c>
      <c r="W275" s="15" t="s">
        <v>1647</v>
      </c>
      <c r="X275" s="15" t="s">
        <v>2</v>
      </c>
      <c r="Y275" s="15" t="s">
        <v>2</v>
      </c>
      <c r="Z275" s="15" t="s">
        <v>2</v>
      </c>
      <c r="AA275" s="15" t="s">
        <v>1648</v>
      </c>
      <c r="AB275" s="15" t="s">
        <v>1648</v>
      </c>
      <c r="AC275" s="15" t="s">
        <v>1648</v>
      </c>
      <c r="AD275" s="15" t="s">
        <v>1648</v>
      </c>
      <c r="AE275" s="15" t="s">
        <v>1648</v>
      </c>
      <c r="AF275" s="15" t="s">
        <v>1648</v>
      </c>
      <c r="AG275" s="15" t="s">
        <v>1648</v>
      </c>
      <c r="AH275" s="15" t="s">
        <v>2</v>
      </c>
      <c r="AI275" s="15" t="s">
        <v>2</v>
      </c>
      <c r="AJ275" s="15" t="s">
        <v>2023</v>
      </c>
      <c r="AK275" s="15" t="s">
        <v>2024</v>
      </c>
      <c r="AL275" s="15" t="s">
        <v>10</v>
      </c>
      <c r="AM275" s="15" t="s">
        <v>1935</v>
      </c>
      <c r="AN275" s="16">
        <v>10</v>
      </c>
      <c r="AO275" s="16">
        <v>10</v>
      </c>
      <c r="AP275" s="17"/>
      <c r="AQ275" s="17"/>
      <c r="AR275" s="17">
        <v>45837</v>
      </c>
      <c r="AS275" s="17"/>
      <c r="AT275" s="17"/>
      <c r="AU275" s="16">
        <v>1</v>
      </c>
      <c r="AV275" s="18" t="s">
        <v>1652</v>
      </c>
      <c r="AW275" s="17"/>
      <c r="AX275" s="17">
        <v>45381</v>
      </c>
      <c r="AY275" s="17">
        <v>45381</v>
      </c>
    </row>
    <row r="276" spans="1:51" x14ac:dyDescent="0.35">
      <c r="A276" s="18" t="str">
        <f t="shared" si="4"/>
        <v>EDGRF-D30BTEG-K</v>
      </c>
      <c r="B276" s="15" t="s">
        <v>1639</v>
      </c>
      <c r="C276" s="15" t="s">
        <v>9</v>
      </c>
      <c r="D276" s="15" t="s">
        <v>341</v>
      </c>
      <c r="E276" s="15" t="s">
        <v>2025</v>
      </c>
      <c r="F276" s="15" t="s">
        <v>2026</v>
      </c>
      <c r="G276" s="15" t="s">
        <v>1643</v>
      </c>
      <c r="H276" s="15" t="s">
        <v>2</v>
      </c>
      <c r="I276" s="15" t="s">
        <v>1637</v>
      </c>
      <c r="J276" s="15" t="s">
        <v>1640</v>
      </c>
      <c r="K276" s="15" t="s">
        <v>1861</v>
      </c>
      <c r="L276" s="15" t="s">
        <v>1645</v>
      </c>
      <c r="M276" s="15" t="s">
        <v>2</v>
      </c>
      <c r="N276" s="15" t="s">
        <v>2</v>
      </c>
      <c r="O276" s="15" t="s">
        <v>1639</v>
      </c>
      <c r="P276" s="15" t="s">
        <v>1637</v>
      </c>
      <c r="Q276" s="15" t="s">
        <v>2</v>
      </c>
      <c r="R276" s="15" t="s">
        <v>1639</v>
      </c>
      <c r="S276" s="15" t="s">
        <v>1637</v>
      </c>
      <c r="T276" s="15" t="s">
        <v>2</v>
      </c>
      <c r="U276" s="15" t="s">
        <v>2022</v>
      </c>
      <c r="V276" s="15" t="s">
        <v>2022</v>
      </c>
      <c r="W276" s="15" t="s">
        <v>1647</v>
      </c>
      <c r="X276" s="15" t="s">
        <v>2</v>
      </c>
      <c r="Y276" s="15" t="s">
        <v>2</v>
      </c>
      <c r="Z276" s="15" t="s">
        <v>2</v>
      </c>
      <c r="AA276" s="15" t="s">
        <v>1648</v>
      </c>
      <c r="AB276" s="15" t="s">
        <v>1648</v>
      </c>
      <c r="AC276" s="15" t="s">
        <v>1648</v>
      </c>
      <c r="AD276" s="15" t="s">
        <v>1648</v>
      </c>
      <c r="AE276" s="15" t="s">
        <v>1648</v>
      </c>
      <c r="AF276" s="15" t="s">
        <v>1648</v>
      </c>
      <c r="AG276" s="15" t="s">
        <v>1648</v>
      </c>
      <c r="AH276" s="15" t="s">
        <v>2</v>
      </c>
      <c r="AI276" s="15" t="s">
        <v>2</v>
      </c>
      <c r="AJ276" s="15" t="s">
        <v>2023</v>
      </c>
      <c r="AK276" s="15" t="s">
        <v>2024</v>
      </c>
      <c r="AL276" s="15" t="s">
        <v>10</v>
      </c>
      <c r="AM276" s="15" t="s">
        <v>1935</v>
      </c>
      <c r="AN276" s="16">
        <v>10</v>
      </c>
      <c r="AO276" s="16">
        <v>10</v>
      </c>
      <c r="AP276" s="17"/>
      <c r="AQ276" s="17"/>
      <c r="AR276" s="17">
        <v>45837</v>
      </c>
      <c r="AS276" s="17"/>
      <c r="AT276" s="17"/>
      <c r="AU276" s="16">
        <v>1</v>
      </c>
      <c r="AV276" s="18" t="s">
        <v>1652</v>
      </c>
      <c r="AW276" s="17"/>
      <c r="AX276" s="17">
        <v>45381</v>
      </c>
      <c r="AY276" s="17">
        <v>45381</v>
      </c>
    </row>
    <row r="277" spans="1:51" x14ac:dyDescent="0.35">
      <c r="A277" s="18" t="str">
        <f t="shared" si="4"/>
        <v>EDGRF-D30BTEG-W</v>
      </c>
      <c r="B277" s="15" t="s">
        <v>1639</v>
      </c>
      <c r="C277" s="15" t="s">
        <v>9</v>
      </c>
      <c r="D277" s="15" t="s">
        <v>342</v>
      </c>
      <c r="E277" s="15" t="s">
        <v>2025</v>
      </c>
      <c r="F277" s="15" t="s">
        <v>2026</v>
      </c>
      <c r="G277" s="15" t="s">
        <v>1643</v>
      </c>
      <c r="H277" s="15" t="s">
        <v>2</v>
      </c>
      <c r="I277" s="15" t="s">
        <v>1637</v>
      </c>
      <c r="J277" s="15" t="s">
        <v>1640</v>
      </c>
      <c r="K277" s="15" t="s">
        <v>1861</v>
      </c>
      <c r="L277" s="15" t="s">
        <v>1645</v>
      </c>
      <c r="M277" s="15" t="s">
        <v>2</v>
      </c>
      <c r="N277" s="15" t="s">
        <v>2</v>
      </c>
      <c r="O277" s="15" t="s">
        <v>1639</v>
      </c>
      <c r="P277" s="15" t="s">
        <v>1637</v>
      </c>
      <c r="Q277" s="15" t="s">
        <v>2</v>
      </c>
      <c r="R277" s="15" t="s">
        <v>1639</v>
      </c>
      <c r="S277" s="15" t="s">
        <v>1637</v>
      </c>
      <c r="T277" s="15" t="s">
        <v>2</v>
      </c>
      <c r="U277" s="15" t="s">
        <v>2022</v>
      </c>
      <c r="V277" s="15" t="s">
        <v>2022</v>
      </c>
      <c r="W277" s="15" t="s">
        <v>1647</v>
      </c>
      <c r="X277" s="15" t="s">
        <v>2</v>
      </c>
      <c r="Y277" s="15" t="s">
        <v>2</v>
      </c>
      <c r="Z277" s="15" t="s">
        <v>2</v>
      </c>
      <c r="AA277" s="15" t="s">
        <v>1648</v>
      </c>
      <c r="AB277" s="15" t="s">
        <v>1648</v>
      </c>
      <c r="AC277" s="15" t="s">
        <v>1648</v>
      </c>
      <c r="AD277" s="15" t="s">
        <v>1648</v>
      </c>
      <c r="AE277" s="15" t="s">
        <v>1648</v>
      </c>
      <c r="AF277" s="15" t="s">
        <v>1648</v>
      </c>
      <c r="AG277" s="15" t="s">
        <v>1648</v>
      </c>
      <c r="AH277" s="15" t="s">
        <v>2</v>
      </c>
      <c r="AI277" s="15" t="s">
        <v>2</v>
      </c>
      <c r="AJ277" s="15" t="s">
        <v>2023</v>
      </c>
      <c r="AK277" s="15" t="s">
        <v>2024</v>
      </c>
      <c r="AL277" s="15" t="s">
        <v>10</v>
      </c>
      <c r="AM277" s="15" t="s">
        <v>1935</v>
      </c>
      <c r="AN277" s="16">
        <v>10</v>
      </c>
      <c r="AO277" s="16">
        <v>10</v>
      </c>
      <c r="AP277" s="17"/>
      <c r="AQ277" s="17"/>
      <c r="AR277" s="17">
        <v>45837</v>
      </c>
      <c r="AS277" s="17"/>
      <c r="AT277" s="17"/>
      <c r="AU277" s="16">
        <v>1</v>
      </c>
      <c r="AV277" s="18" t="s">
        <v>1652</v>
      </c>
      <c r="AW277" s="17"/>
      <c r="AX277" s="17">
        <v>45381</v>
      </c>
      <c r="AY277" s="17">
        <v>45381</v>
      </c>
    </row>
    <row r="278" spans="1:51" x14ac:dyDescent="0.35">
      <c r="A278" s="18" t="str">
        <f t="shared" si="4"/>
        <v>EDGRF-P150DEG-S</v>
      </c>
      <c r="B278" s="15" t="s">
        <v>1639</v>
      </c>
      <c r="C278" s="15" t="s">
        <v>9</v>
      </c>
      <c r="D278" s="15" t="s">
        <v>13</v>
      </c>
      <c r="E278" s="15" t="s">
        <v>2027</v>
      </c>
      <c r="F278" s="15" t="s">
        <v>2026</v>
      </c>
      <c r="G278" s="15" t="s">
        <v>1643</v>
      </c>
      <c r="H278" s="15" t="s">
        <v>2</v>
      </c>
      <c r="I278" s="15" t="s">
        <v>1637</v>
      </c>
      <c r="J278" s="15" t="s">
        <v>1640</v>
      </c>
      <c r="K278" s="15" t="s">
        <v>2029</v>
      </c>
      <c r="L278" s="15" t="s">
        <v>1645</v>
      </c>
      <c r="M278" s="15" t="s">
        <v>2</v>
      </c>
      <c r="N278" s="15" t="s">
        <v>2</v>
      </c>
      <c r="O278" s="15" t="s">
        <v>1639</v>
      </c>
      <c r="P278" s="15" t="s">
        <v>1637</v>
      </c>
      <c r="Q278" s="15" t="s">
        <v>2</v>
      </c>
      <c r="R278" s="15" t="s">
        <v>1639</v>
      </c>
      <c r="S278" s="15" t="s">
        <v>1637</v>
      </c>
      <c r="T278" s="15" t="s">
        <v>2</v>
      </c>
      <c r="U278" s="15" t="s">
        <v>2028</v>
      </c>
      <c r="V278" s="15" t="s">
        <v>2028</v>
      </c>
      <c r="W278" s="15" t="s">
        <v>1647</v>
      </c>
      <c r="X278" s="15" t="s">
        <v>2</v>
      </c>
      <c r="Y278" s="15" t="s">
        <v>2</v>
      </c>
      <c r="Z278" s="15" t="s">
        <v>2</v>
      </c>
      <c r="AA278" s="15" t="s">
        <v>1648</v>
      </c>
      <c r="AB278" s="15" t="s">
        <v>1648</v>
      </c>
      <c r="AC278" s="15" t="s">
        <v>1648</v>
      </c>
      <c r="AD278" s="15" t="s">
        <v>1648</v>
      </c>
      <c r="AE278" s="15" t="s">
        <v>1648</v>
      </c>
      <c r="AF278" s="15" t="s">
        <v>1648</v>
      </c>
      <c r="AG278" s="15" t="s">
        <v>1648</v>
      </c>
      <c r="AH278" s="15" t="s">
        <v>2</v>
      </c>
      <c r="AI278" s="15" t="s">
        <v>2</v>
      </c>
      <c r="AJ278" s="15" t="s">
        <v>2023</v>
      </c>
      <c r="AK278" s="15" t="s">
        <v>2024</v>
      </c>
      <c r="AL278" s="15" t="s">
        <v>10</v>
      </c>
      <c r="AM278" s="15" t="s">
        <v>1935</v>
      </c>
      <c r="AN278" s="16">
        <v>10</v>
      </c>
      <c r="AO278" s="16">
        <v>10</v>
      </c>
      <c r="AP278" s="17"/>
      <c r="AQ278" s="17"/>
      <c r="AR278" s="17">
        <v>45837</v>
      </c>
      <c r="AS278" s="17"/>
      <c r="AT278" s="17"/>
      <c r="AU278" s="16">
        <v>20</v>
      </c>
      <c r="AV278" s="18" t="s">
        <v>1652</v>
      </c>
      <c r="AW278" s="17"/>
      <c r="AX278" s="17">
        <v>45381</v>
      </c>
      <c r="AY278" s="17">
        <v>45381</v>
      </c>
    </row>
    <row r="279" spans="1:51" x14ac:dyDescent="0.35">
      <c r="A279" s="18" t="str">
        <f t="shared" si="4"/>
        <v>EDGRP-HF100E-A</v>
      </c>
      <c r="B279" s="15" t="s">
        <v>1639</v>
      </c>
      <c r="C279" s="15" t="s">
        <v>9</v>
      </c>
      <c r="D279" s="15" t="s">
        <v>675</v>
      </c>
      <c r="E279" s="15" t="s">
        <v>1771</v>
      </c>
      <c r="F279" s="15" t="s">
        <v>2031</v>
      </c>
      <c r="G279" s="15" t="s">
        <v>1643</v>
      </c>
      <c r="H279" s="15" t="s">
        <v>2</v>
      </c>
      <c r="I279" s="15" t="s">
        <v>1637</v>
      </c>
      <c r="J279" s="15" t="s">
        <v>1640</v>
      </c>
      <c r="K279" s="15" t="s">
        <v>2029</v>
      </c>
      <c r="L279" s="15" t="s">
        <v>1645</v>
      </c>
      <c r="M279" s="15" t="s">
        <v>2</v>
      </c>
      <c r="N279" s="15" t="s">
        <v>2</v>
      </c>
      <c r="O279" s="15" t="s">
        <v>1639</v>
      </c>
      <c r="P279" s="15" t="s">
        <v>1637</v>
      </c>
      <c r="Q279" s="15" t="s">
        <v>2</v>
      </c>
      <c r="R279" s="15" t="s">
        <v>1639</v>
      </c>
      <c r="S279" s="15" t="s">
        <v>1637</v>
      </c>
      <c r="T279" s="15" t="s">
        <v>2</v>
      </c>
      <c r="U279" s="15" t="s">
        <v>1774</v>
      </c>
      <c r="V279" s="15" t="s">
        <v>1774</v>
      </c>
      <c r="W279" s="15" t="s">
        <v>1647</v>
      </c>
      <c r="X279" s="15" t="s">
        <v>2</v>
      </c>
      <c r="Y279" s="15" t="s">
        <v>2</v>
      </c>
      <c r="Z279" s="15" t="s">
        <v>2</v>
      </c>
      <c r="AA279" s="15" t="s">
        <v>1648</v>
      </c>
      <c r="AB279" s="15" t="s">
        <v>1648</v>
      </c>
      <c r="AC279" s="15" t="s">
        <v>1648</v>
      </c>
      <c r="AD279" s="15" t="s">
        <v>1648</v>
      </c>
      <c r="AE279" s="15" t="s">
        <v>1648</v>
      </c>
      <c r="AF279" s="15" t="s">
        <v>1648</v>
      </c>
      <c r="AG279" s="15" t="s">
        <v>1648</v>
      </c>
      <c r="AH279" s="15" t="s">
        <v>2</v>
      </c>
      <c r="AI279" s="15" t="s">
        <v>2</v>
      </c>
      <c r="AJ279" s="15" t="s">
        <v>2011</v>
      </c>
      <c r="AK279" s="15" t="s">
        <v>2012</v>
      </c>
      <c r="AL279" s="15" t="s">
        <v>23</v>
      </c>
      <c r="AM279" s="15" t="s">
        <v>1935</v>
      </c>
      <c r="AN279" s="16">
        <v>10</v>
      </c>
      <c r="AO279" s="16">
        <v>10</v>
      </c>
      <c r="AP279" s="17"/>
      <c r="AQ279" s="17"/>
      <c r="AR279" s="17">
        <v>45837</v>
      </c>
      <c r="AS279" s="17"/>
      <c r="AT279" s="17"/>
      <c r="AU279" s="16">
        <v>10</v>
      </c>
      <c r="AV279" s="18" t="s">
        <v>1652</v>
      </c>
      <c r="AW279" s="17"/>
      <c r="AX279" s="17">
        <v>45381</v>
      </c>
      <c r="AY279" s="17">
        <v>45381</v>
      </c>
    </row>
    <row r="280" spans="1:51" x14ac:dyDescent="0.35">
      <c r="A280" s="18" t="str">
        <f t="shared" si="4"/>
        <v>EDGRP-HF100E-K</v>
      </c>
      <c r="B280" s="15" t="s">
        <v>1639</v>
      </c>
      <c r="C280" s="15" t="s">
        <v>9</v>
      </c>
      <c r="D280" s="15" t="s">
        <v>676</v>
      </c>
      <c r="E280" s="15" t="s">
        <v>1771</v>
      </c>
      <c r="F280" s="15" t="s">
        <v>2031</v>
      </c>
      <c r="G280" s="15" t="s">
        <v>1643</v>
      </c>
      <c r="H280" s="15" t="s">
        <v>2</v>
      </c>
      <c r="I280" s="15" t="s">
        <v>1637</v>
      </c>
      <c r="J280" s="15" t="s">
        <v>1640</v>
      </c>
      <c r="K280" s="15" t="s">
        <v>1801</v>
      </c>
      <c r="L280" s="15" t="s">
        <v>1645</v>
      </c>
      <c r="M280" s="15" t="s">
        <v>2</v>
      </c>
      <c r="N280" s="15" t="s">
        <v>2</v>
      </c>
      <c r="O280" s="15" t="s">
        <v>1639</v>
      </c>
      <c r="P280" s="15" t="s">
        <v>1637</v>
      </c>
      <c r="Q280" s="15" t="s">
        <v>2</v>
      </c>
      <c r="R280" s="15" t="s">
        <v>1639</v>
      </c>
      <c r="S280" s="15" t="s">
        <v>1637</v>
      </c>
      <c r="T280" s="15" t="s">
        <v>2</v>
      </c>
      <c r="U280" s="15" t="s">
        <v>1774</v>
      </c>
      <c r="V280" s="15" t="s">
        <v>1774</v>
      </c>
      <c r="W280" s="15" t="s">
        <v>1647</v>
      </c>
      <c r="X280" s="15" t="s">
        <v>2</v>
      </c>
      <c r="Y280" s="15" t="s">
        <v>2</v>
      </c>
      <c r="Z280" s="15" t="s">
        <v>2</v>
      </c>
      <c r="AA280" s="15" t="s">
        <v>1648</v>
      </c>
      <c r="AB280" s="15" t="s">
        <v>1648</v>
      </c>
      <c r="AC280" s="15" t="s">
        <v>1648</v>
      </c>
      <c r="AD280" s="15" t="s">
        <v>1648</v>
      </c>
      <c r="AE280" s="15" t="s">
        <v>1648</v>
      </c>
      <c r="AF280" s="15" t="s">
        <v>1648</v>
      </c>
      <c r="AG280" s="15" t="s">
        <v>1648</v>
      </c>
      <c r="AH280" s="15" t="s">
        <v>2</v>
      </c>
      <c r="AI280" s="15" t="s">
        <v>2</v>
      </c>
      <c r="AJ280" s="15" t="s">
        <v>2011</v>
      </c>
      <c r="AK280" s="15" t="s">
        <v>2012</v>
      </c>
      <c r="AL280" s="15" t="s">
        <v>23</v>
      </c>
      <c r="AM280" s="15" t="s">
        <v>1935</v>
      </c>
      <c r="AN280" s="16">
        <v>10</v>
      </c>
      <c r="AO280" s="16">
        <v>10</v>
      </c>
      <c r="AP280" s="17"/>
      <c r="AQ280" s="17"/>
      <c r="AR280" s="17">
        <v>45837</v>
      </c>
      <c r="AS280" s="17"/>
      <c r="AT280" s="17"/>
      <c r="AU280" s="16">
        <v>10</v>
      </c>
      <c r="AV280" s="18" t="s">
        <v>1652</v>
      </c>
      <c r="AW280" s="17"/>
      <c r="AX280" s="17">
        <v>45381</v>
      </c>
      <c r="AY280" s="17">
        <v>45381</v>
      </c>
    </row>
    <row r="281" spans="1:51" x14ac:dyDescent="0.35">
      <c r="A281" s="18" t="str">
        <f t="shared" si="4"/>
        <v>EDGRP-HF100ME-K</v>
      </c>
      <c r="B281" s="15" t="s">
        <v>1639</v>
      </c>
      <c r="C281" s="15" t="s">
        <v>9</v>
      </c>
      <c r="D281" s="15" t="s">
        <v>677</v>
      </c>
      <c r="E281" s="15" t="s">
        <v>1771</v>
      </c>
      <c r="F281" s="15" t="s">
        <v>2031</v>
      </c>
      <c r="G281" s="15" t="s">
        <v>1643</v>
      </c>
      <c r="H281" s="15" t="s">
        <v>2</v>
      </c>
      <c r="I281" s="15" t="s">
        <v>1637</v>
      </c>
      <c r="J281" s="15" t="s">
        <v>1640</v>
      </c>
      <c r="K281" s="15" t="s">
        <v>1773</v>
      </c>
      <c r="L281" s="15" t="s">
        <v>1645</v>
      </c>
      <c r="M281" s="15" t="s">
        <v>2</v>
      </c>
      <c r="N281" s="15" t="s">
        <v>2</v>
      </c>
      <c r="O281" s="15" t="s">
        <v>1639</v>
      </c>
      <c r="P281" s="15" t="s">
        <v>1637</v>
      </c>
      <c r="Q281" s="15" t="s">
        <v>2</v>
      </c>
      <c r="R281" s="15" t="s">
        <v>1639</v>
      </c>
      <c r="S281" s="15" t="s">
        <v>1637</v>
      </c>
      <c r="T281" s="15" t="s">
        <v>2</v>
      </c>
      <c r="U281" s="15" t="s">
        <v>1774</v>
      </c>
      <c r="V281" s="15" t="s">
        <v>1774</v>
      </c>
      <c r="W281" s="15" t="s">
        <v>1647</v>
      </c>
      <c r="X281" s="15" t="s">
        <v>2</v>
      </c>
      <c r="Y281" s="15" t="s">
        <v>2</v>
      </c>
      <c r="Z281" s="15" t="s">
        <v>2</v>
      </c>
      <c r="AA281" s="15" t="s">
        <v>1648</v>
      </c>
      <c r="AB281" s="15" t="s">
        <v>1648</v>
      </c>
      <c r="AC281" s="15" t="s">
        <v>1648</v>
      </c>
      <c r="AD281" s="15" t="s">
        <v>1648</v>
      </c>
      <c r="AE281" s="15" t="s">
        <v>1648</v>
      </c>
      <c r="AF281" s="15" t="s">
        <v>1648</v>
      </c>
      <c r="AG281" s="15" t="s">
        <v>1648</v>
      </c>
      <c r="AH281" s="15" t="s">
        <v>2</v>
      </c>
      <c r="AI281" s="15" t="s">
        <v>2</v>
      </c>
      <c r="AJ281" s="15" t="s">
        <v>2011</v>
      </c>
      <c r="AK281" s="15" t="s">
        <v>2012</v>
      </c>
      <c r="AL281" s="15" t="s">
        <v>23</v>
      </c>
      <c r="AM281" s="15" t="s">
        <v>1935</v>
      </c>
      <c r="AN281" s="16">
        <v>10</v>
      </c>
      <c r="AO281" s="16">
        <v>10</v>
      </c>
      <c r="AP281" s="17"/>
      <c r="AQ281" s="17"/>
      <c r="AR281" s="17">
        <v>45837</v>
      </c>
      <c r="AS281" s="17"/>
      <c r="AT281" s="17"/>
      <c r="AU281" s="16">
        <v>10</v>
      </c>
      <c r="AV281" s="18" t="s">
        <v>1652</v>
      </c>
      <c r="AW281" s="17"/>
      <c r="AX281" s="17">
        <v>45381</v>
      </c>
      <c r="AY281" s="17">
        <v>45381</v>
      </c>
    </row>
    <row r="282" spans="1:51" x14ac:dyDescent="0.35">
      <c r="A282" s="18" t="str">
        <f t="shared" si="4"/>
        <v>EDGRP-HJE125E-A</v>
      </c>
      <c r="B282" s="15" t="s">
        <v>1639</v>
      </c>
      <c r="C282" s="15" t="s">
        <v>9</v>
      </c>
      <c r="D282" s="15" t="s">
        <v>678</v>
      </c>
      <c r="E282" s="15" t="s">
        <v>2032</v>
      </c>
      <c r="F282" s="15" t="s">
        <v>2033</v>
      </c>
      <c r="G282" s="15" t="s">
        <v>1643</v>
      </c>
      <c r="H282" s="15" t="s">
        <v>2</v>
      </c>
      <c r="I282" s="15" t="s">
        <v>1637</v>
      </c>
      <c r="J282" s="15" t="s">
        <v>1640</v>
      </c>
      <c r="K282" s="15" t="s">
        <v>1773</v>
      </c>
      <c r="L282" s="15" t="s">
        <v>1645</v>
      </c>
      <c r="M282" s="15" t="s">
        <v>2</v>
      </c>
      <c r="N282" s="15" t="s">
        <v>2</v>
      </c>
      <c r="O282" s="15" t="s">
        <v>1639</v>
      </c>
      <c r="P282" s="15" t="s">
        <v>1637</v>
      </c>
      <c r="Q282" s="15" t="s">
        <v>2</v>
      </c>
      <c r="R282" s="15" t="s">
        <v>1639</v>
      </c>
      <c r="S282" s="15" t="s">
        <v>1637</v>
      </c>
      <c r="T282" s="15" t="s">
        <v>2</v>
      </c>
      <c r="U282" s="15" t="s">
        <v>1774</v>
      </c>
      <c r="V282" s="15" t="s">
        <v>1774</v>
      </c>
      <c r="W282" s="15" t="s">
        <v>1647</v>
      </c>
      <c r="X282" s="15" t="s">
        <v>2</v>
      </c>
      <c r="Y282" s="15" t="s">
        <v>2</v>
      </c>
      <c r="Z282" s="15" t="s">
        <v>2</v>
      </c>
      <c r="AA282" s="15" t="s">
        <v>1648</v>
      </c>
      <c r="AB282" s="15" t="s">
        <v>1648</v>
      </c>
      <c r="AC282" s="15" t="s">
        <v>1648</v>
      </c>
      <c r="AD282" s="15" t="s">
        <v>1648</v>
      </c>
      <c r="AE282" s="15" t="s">
        <v>1648</v>
      </c>
      <c r="AF282" s="15" t="s">
        <v>1648</v>
      </c>
      <c r="AG282" s="15" t="s">
        <v>1648</v>
      </c>
      <c r="AH282" s="15" t="s">
        <v>2</v>
      </c>
      <c r="AI282" s="15" t="s">
        <v>2</v>
      </c>
      <c r="AJ282" s="15" t="s">
        <v>2011</v>
      </c>
      <c r="AK282" s="15" t="s">
        <v>2012</v>
      </c>
      <c r="AL282" s="15" t="s">
        <v>23</v>
      </c>
      <c r="AM282" s="15" t="s">
        <v>1935</v>
      </c>
      <c r="AN282" s="16">
        <v>10</v>
      </c>
      <c r="AO282" s="16">
        <v>10</v>
      </c>
      <c r="AP282" s="17"/>
      <c r="AQ282" s="17"/>
      <c r="AR282" s="17">
        <v>45837</v>
      </c>
      <c r="AS282" s="17"/>
      <c r="AT282" s="17"/>
      <c r="AU282" s="16">
        <v>10</v>
      </c>
      <c r="AV282" s="18" t="s">
        <v>1652</v>
      </c>
      <c r="AW282" s="17"/>
      <c r="AX282" s="17">
        <v>45381</v>
      </c>
      <c r="AY282" s="17">
        <v>45381</v>
      </c>
    </row>
    <row r="283" spans="1:51" x14ac:dyDescent="0.35">
      <c r="A283" s="18" t="str">
        <f t="shared" si="4"/>
        <v>EDGRP-HJE125E-K</v>
      </c>
      <c r="B283" s="15" t="s">
        <v>1639</v>
      </c>
      <c r="C283" s="15" t="s">
        <v>9</v>
      </c>
      <c r="D283" s="15" t="s">
        <v>679</v>
      </c>
      <c r="E283" s="15" t="s">
        <v>2032</v>
      </c>
      <c r="F283" s="15" t="s">
        <v>2033</v>
      </c>
      <c r="G283" s="15" t="s">
        <v>1643</v>
      </c>
      <c r="H283" s="15" t="s">
        <v>2</v>
      </c>
      <c r="I283" s="15" t="s">
        <v>1637</v>
      </c>
      <c r="J283" s="15" t="s">
        <v>1640</v>
      </c>
      <c r="K283" s="15" t="s">
        <v>1773</v>
      </c>
      <c r="L283" s="15" t="s">
        <v>1645</v>
      </c>
      <c r="M283" s="15" t="s">
        <v>2</v>
      </c>
      <c r="N283" s="15" t="s">
        <v>2</v>
      </c>
      <c r="O283" s="15" t="s">
        <v>1639</v>
      </c>
      <c r="P283" s="15" t="s">
        <v>1637</v>
      </c>
      <c r="Q283" s="15" t="s">
        <v>2</v>
      </c>
      <c r="R283" s="15" t="s">
        <v>1639</v>
      </c>
      <c r="S283" s="15" t="s">
        <v>1637</v>
      </c>
      <c r="T283" s="15" t="s">
        <v>2</v>
      </c>
      <c r="U283" s="15" t="s">
        <v>1774</v>
      </c>
      <c r="V283" s="15" t="s">
        <v>1774</v>
      </c>
      <c r="W283" s="15" t="s">
        <v>1647</v>
      </c>
      <c r="X283" s="15" t="s">
        <v>2</v>
      </c>
      <c r="Y283" s="15" t="s">
        <v>2</v>
      </c>
      <c r="Z283" s="15" t="s">
        <v>2</v>
      </c>
      <c r="AA283" s="15" t="s">
        <v>1648</v>
      </c>
      <c r="AB283" s="15" t="s">
        <v>1648</v>
      </c>
      <c r="AC283" s="15" t="s">
        <v>1648</v>
      </c>
      <c r="AD283" s="15" t="s">
        <v>1648</v>
      </c>
      <c r="AE283" s="15" t="s">
        <v>1648</v>
      </c>
      <c r="AF283" s="15" t="s">
        <v>1648</v>
      </c>
      <c r="AG283" s="15" t="s">
        <v>1648</v>
      </c>
      <c r="AH283" s="15" t="s">
        <v>2</v>
      </c>
      <c r="AI283" s="15" t="s">
        <v>2</v>
      </c>
      <c r="AJ283" s="15" t="s">
        <v>2011</v>
      </c>
      <c r="AK283" s="15" t="s">
        <v>2012</v>
      </c>
      <c r="AL283" s="15" t="s">
        <v>23</v>
      </c>
      <c r="AM283" s="15" t="s">
        <v>1935</v>
      </c>
      <c r="AN283" s="16">
        <v>10</v>
      </c>
      <c r="AO283" s="16">
        <v>10</v>
      </c>
      <c r="AP283" s="17"/>
      <c r="AQ283" s="17"/>
      <c r="AR283" s="17">
        <v>45837</v>
      </c>
      <c r="AS283" s="17"/>
      <c r="AT283" s="17"/>
      <c r="AU283" s="16">
        <v>10</v>
      </c>
      <c r="AV283" s="18" t="s">
        <v>1652</v>
      </c>
      <c r="AW283" s="17"/>
      <c r="AX283" s="17">
        <v>45381</v>
      </c>
      <c r="AY283" s="17">
        <v>45381</v>
      </c>
    </row>
    <row r="284" spans="1:51" x14ac:dyDescent="0.35">
      <c r="A284" s="18" t="str">
        <f t="shared" si="4"/>
        <v>EDGRP-HJE125E-P</v>
      </c>
      <c r="B284" s="15" t="s">
        <v>1639</v>
      </c>
      <c r="C284" s="15" t="s">
        <v>9</v>
      </c>
      <c r="D284" s="15" t="s">
        <v>680</v>
      </c>
      <c r="E284" s="15" t="s">
        <v>2032</v>
      </c>
      <c r="F284" s="15" t="s">
        <v>2033</v>
      </c>
      <c r="G284" s="15" t="s">
        <v>1643</v>
      </c>
      <c r="H284" s="15" t="s">
        <v>2</v>
      </c>
      <c r="I284" s="15" t="s">
        <v>1637</v>
      </c>
      <c r="J284" s="15" t="s">
        <v>1640</v>
      </c>
      <c r="K284" s="15" t="s">
        <v>1826</v>
      </c>
      <c r="L284" s="15" t="s">
        <v>1645</v>
      </c>
      <c r="M284" s="15" t="s">
        <v>2</v>
      </c>
      <c r="N284" s="15" t="s">
        <v>2</v>
      </c>
      <c r="O284" s="15" t="s">
        <v>1639</v>
      </c>
      <c r="P284" s="15" t="s">
        <v>1637</v>
      </c>
      <c r="Q284" s="15" t="s">
        <v>2</v>
      </c>
      <c r="R284" s="15" t="s">
        <v>1639</v>
      </c>
      <c r="S284" s="15" t="s">
        <v>1637</v>
      </c>
      <c r="T284" s="15" t="s">
        <v>2</v>
      </c>
      <c r="U284" s="15" t="s">
        <v>1774</v>
      </c>
      <c r="V284" s="15" t="s">
        <v>1774</v>
      </c>
      <c r="W284" s="15" t="s">
        <v>1647</v>
      </c>
      <c r="X284" s="15" t="s">
        <v>2</v>
      </c>
      <c r="Y284" s="15" t="s">
        <v>2</v>
      </c>
      <c r="Z284" s="15" t="s">
        <v>2</v>
      </c>
      <c r="AA284" s="15" t="s">
        <v>1648</v>
      </c>
      <c r="AB284" s="15" t="s">
        <v>1648</v>
      </c>
      <c r="AC284" s="15" t="s">
        <v>1648</v>
      </c>
      <c r="AD284" s="15" t="s">
        <v>1648</v>
      </c>
      <c r="AE284" s="15" t="s">
        <v>1648</v>
      </c>
      <c r="AF284" s="15" t="s">
        <v>1648</v>
      </c>
      <c r="AG284" s="15" t="s">
        <v>1648</v>
      </c>
      <c r="AH284" s="15" t="s">
        <v>2</v>
      </c>
      <c r="AI284" s="15" t="s">
        <v>2</v>
      </c>
      <c r="AJ284" s="15" t="s">
        <v>2011</v>
      </c>
      <c r="AK284" s="15" t="s">
        <v>2012</v>
      </c>
      <c r="AL284" s="15" t="s">
        <v>23</v>
      </c>
      <c r="AM284" s="15" t="s">
        <v>1935</v>
      </c>
      <c r="AN284" s="16">
        <v>10</v>
      </c>
      <c r="AO284" s="16">
        <v>10</v>
      </c>
      <c r="AP284" s="17"/>
      <c r="AQ284" s="17"/>
      <c r="AR284" s="17">
        <v>45837</v>
      </c>
      <c r="AS284" s="17"/>
      <c r="AT284" s="17"/>
      <c r="AU284" s="16">
        <v>10</v>
      </c>
      <c r="AV284" s="18" t="s">
        <v>1652</v>
      </c>
      <c r="AW284" s="17"/>
      <c r="AX284" s="17">
        <v>45381</v>
      </c>
      <c r="AY284" s="17">
        <v>45381</v>
      </c>
    </row>
    <row r="285" spans="1:51" x14ac:dyDescent="0.35">
      <c r="A285" s="18" t="str">
        <f t="shared" si="4"/>
        <v>EDGRP-HJE125E-W</v>
      </c>
      <c r="B285" s="15" t="s">
        <v>1639</v>
      </c>
      <c r="C285" s="15" t="s">
        <v>9</v>
      </c>
      <c r="D285" s="15" t="s">
        <v>681</v>
      </c>
      <c r="E285" s="15" t="s">
        <v>2032</v>
      </c>
      <c r="F285" s="15" t="s">
        <v>2033</v>
      </c>
      <c r="G285" s="15" t="s">
        <v>1643</v>
      </c>
      <c r="H285" s="15" t="s">
        <v>2</v>
      </c>
      <c r="I285" s="15" t="s">
        <v>1637</v>
      </c>
      <c r="J285" s="15" t="s">
        <v>1640</v>
      </c>
      <c r="K285" s="15" t="s">
        <v>1773</v>
      </c>
      <c r="L285" s="15" t="s">
        <v>1645</v>
      </c>
      <c r="M285" s="15" t="s">
        <v>2</v>
      </c>
      <c r="N285" s="15" t="s">
        <v>2</v>
      </c>
      <c r="O285" s="15" t="s">
        <v>1639</v>
      </c>
      <c r="P285" s="15" t="s">
        <v>1637</v>
      </c>
      <c r="Q285" s="15" t="s">
        <v>2</v>
      </c>
      <c r="R285" s="15" t="s">
        <v>1639</v>
      </c>
      <c r="S285" s="15" t="s">
        <v>1637</v>
      </c>
      <c r="T285" s="15" t="s">
        <v>2</v>
      </c>
      <c r="U285" s="15" t="s">
        <v>1774</v>
      </c>
      <c r="V285" s="15" t="s">
        <v>1774</v>
      </c>
      <c r="W285" s="15" t="s">
        <v>1647</v>
      </c>
      <c r="X285" s="15" t="s">
        <v>2</v>
      </c>
      <c r="Y285" s="15" t="s">
        <v>2</v>
      </c>
      <c r="Z285" s="15" t="s">
        <v>2</v>
      </c>
      <c r="AA285" s="15" t="s">
        <v>1648</v>
      </c>
      <c r="AB285" s="15" t="s">
        <v>1648</v>
      </c>
      <c r="AC285" s="15" t="s">
        <v>1648</v>
      </c>
      <c r="AD285" s="15" t="s">
        <v>1648</v>
      </c>
      <c r="AE285" s="15" t="s">
        <v>1648</v>
      </c>
      <c r="AF285" s="15" t="s">
        <v>1648</v>
      </c>
      <c r="AG285" s="15" t="s">
        <v>1648</v>
      </c>
      <c r="AH285" s="15" t="s">
        <v>2</v>
      </c>
      <c r="AI285" s="15" t="s">
        <v>2</v>
      </c>
      <c r="AJ285" s="15" t="s">
        <v>2011</v>
      </c>
      <c r="AK285" s="15" t="s">
        <v>2012</v>
      </c>
      <c r="AL285" s="15" t="s">
        <v>23</v>
      </c>
      <c r="AM285" s="15" t="s">
        <v>1935</v>
      </c>
      <c r="AN285" s="16">
        <v>10</v>
      </c>
      <c r="AO285" s="16">
        <v>10</v>
      </c>
      <c r="AP285" s="17"/>
      <c r="AQ285" s="17"/>
      <c r="AR285" s="17">
        <v>45837</v>
      </c>
      <c r="AS285" s="17"/>
      <c r="AT285" s="17"/>
      <c r="AU285" s="16">
        <v>10</v>
      </c>
      <c r="AV285" s="18" t="s">
        <v>1652</v>
      </c>
      <c r="AW285" s="17"/>
      <c r="AX285" s="17">
        <v>45381</v>
      </c>
      <c r="AY285" s="17">
        <v>45381</v>
      </c>
    </row>
    <row r="286" spans="1:51" x14ac:dyDescent="0.35">
      <c r="A286" s="18" t="str">
        <f t="shared" si="4"/>
        <v>EDGRP-HS46E-K</v>
      </c>
      <c r="B286" s="15" t="s">
        <v>1639</v>
      </c>
      <c r="C286" s="15" t="s">
        <v>9</v>
      </c>
      <c r="D286" s="15" t="s">
        <v>682</v>
      </c>
      <c r="E286" s="15" t="s">
        <v>2032</v>
      </c>
      <c r="F286" s="15" t="s">
        <v>2034</v>
      </c>
      <c r="G286" s="15" t="s">
        <v>1643</v>
      </c>
      <c r="H286" s="15" t="s">
        <v>2</v>
      </c>
      <c r="I286" s="15" t="s">
        <v>1637</v>
      </c>
      <c r="J286" s="15" t="s">
        <v>1640</v>
      </c>
      <c r="K286" s="15" t="s">
        <v>1773</v>
      </c>
      <c r="L286" s="15" t="s">
        <v>1645</v>
      </c>
      <c r="M286" s="15" t="s">
        <v>2</v>
      </c>
      <c r="N286" s="15" t="s">
        <v>2</v>
      </c>
      <c r="O286" s="15" t="s">
        <v>1639</v>
      </c>
      <c r="P286" s="15" t="s">
        <v>1637</v>
      </c>
      <c r="Q286" s="15" t="s">
        <v>2</v>
      </c>
      <c r="R286" s="15" t="s">
        <v>1639</v>
      </c>
      <c r="S286" s="15" t="s">
        <v>1637</v>
      </c>
      <c r="T286" s="15" t="s">
        <v>2</v>
      </c>
      <c r="U286" s="15" t="s">
        <v>1774</v>
      </c>
      <c r="V286" s="15" t="s">
        <v>1774</v>
      </c>
      <c r="W286" s="15" t="s">
        <v>1647</v>
      </c>
      <c r="X286" s="15" t="s">
        <v>2</v>
      </c>
      <c r="Y286" s="15" t="s">
        <v>2</v>
      </c>
      <c r="Z286" s="15" t="s">
        <v>2</v>
      </c>
      <c r="AA286" s="15" t="s">
        <v>1648</v>
      </c>
      <c r="AB286" s="15" t="s">
        <v>1648</v>
      </c>
      <c r="AC286" s="15" t="s">
        <v>1648</v>
      </c>
      <c r="AD286" s="15" t="s">
        <v>1648</v>
      </c>
      <c r="AE286" s="15" t="s">
        <v>1648</v>
      </c>
      <c r="AF286" s="15" t="s">
        <v>1648</v>
      </c>
      <c r="AG286" s="15" t="s">
        <v>1648</v>
      </c>
      <c r="AH286" s="15" t="s">
        <v>2</v>
      </c>
      <c r="AI286" s="15" t="s">
        <v>2</v>
      </c>
      <c r="AJ286" s="15" t="s">
        <v>2011</v>
      </c>
      <c r="AK286" s="15" t="s">
        <v>2012</v>
      </c>
      <c r="AL286" s="15" t="s">
        <v>23</v>
      </c>
      <c r="AM286" s="15" t="s">
        <v>1935</v>
      </c>
      <c r="AN286" s="16">
        <v>10</v>
      </c>
      <c r="AO286" s="16">
        <v>10</v>
      </c>
      <c r="AP286" s="17"/>
      <c r="AQ286" s="17"/>
      <c r="AR286" s="17">
        <v>45837</v>
      </c>
      <c r="AS286" s="17"/>
      <c r="AT286" s="17"/>
      <c r="AU286" s="16">
        <v>10</v>
      </c>
      <c r="AV286" s="18" t="s">
        <v>1652</v>
      </c>
      <c r="AW286" s="17"/>
      <c r="AX286" s="17">
        <v>45381</v>
      </c>
      <c r="AY286" s="17">
        <v>45381</v>
      </c>
    </row>
    <row r="287" spans="1:51" x14ac:dyDescent="0.35">
      <c r="A287" s="18" t="str">
        <f t="shared" si="4"/>
        <v>EDGRP-HS46E-W</v>
      </c>
      <c r="B287" s="15" t="s">
        <v>1639</v>
      </c>
      <c r="C287" s="15" t="s">
        <v>9</v>
      </c>
      <c r="D287" s="15" t="s">
        <v>683</v>
      </c>
      <c r="E287" s="15" t="s">
        <v>2032</v>
      </c>
      <c r="F287" s="15" t="s">
        <v>2034</v>
      </c>
      <c r="G287" s="15" t="s">
        <v>1643</v>
      </c>
      <c r="H287" s="15" t="s">
        <v>2</v>
      </c>
      <c r="I287" s="15" t="s">
        <v>1637</v>
      </c>
      <c r="J287" s="15" t="s">
        <v>1640</v>
      </c>
      <c r="K287" s="15" t="s">
        <v>1801</v>
      </c>
      <c r="L287" s="15" t="s">
        <v>1645</v>
      </c>
      <c r="M287" s="15" t="s">
        <v>2</v>
      </c>
      <c r="N287" s="15" t="s">
        <v>2</v>
      </c>
      <c r="O287" s="15" t="s">
        <v>1639</v>
      </c>
      <c r="P287" s="15" t="s">
        <v>1637</v>
      </c>
      <c r="Q287" s="15" t="s">
        <v>2</v>
      </c>
      <c r="R287" s="15" t="s">
        <v>1639</v>
      </c>
      <c r="S287" s="15" t="s">
        <v>1637</v>
      </c>
      <c r="T287" s="15" t="s">
        <v>2</v>
      </c>
      <c r="U287" s="15" t="s">
        <v>1774</v>
      </c>
      <c r="V287" s="15" t="s">
        <v>1774</v>
      </c>
      <c r="W287" s="15" t="s">
        <v>1647</v>
      </c>
      <c r="X287" s="15" t="s">
        <v>2</v>
      </c>
      <c r="Y287" s="15" t="s">
        <v>2</v>
      </c>
      <c r="Z287" s="15" t="s">
        <v>2</v>
      </c>
      <c r="AA287" s="15" t="s">
        <v>1648</v>
      </c>
      <c r="AB287" s="15" t="s">
        <v>1648</v>
      </c>
      <c r="AC287" s="15" t="s">
        <v>1648</v>
      </c>
      <c r="AD287" s="15" t="s">
        <v>1648</v>
      </c>
      <c r="AE287" s="15" t="s">
        <v>1648</v>
      </c>
      <c r="AF287" s="15" t="s">
        <v>1648</v>
      </c>
      <c r="AG287" s="15" t="s">
        <v>1648</v>
      </c>
      <c r="AH287" s="15" t="s">
        <v>2</v>
      </c>
      <c r="AI287" s="15" t="s">
        <v>2</v>
      </c>
      <c r="AJ287" s="15" t="s">
        <v>2011</v>
      </c>
      <c r="AK287" s="15" t="s">
        <v>2012</v>
      </c>
      <c r="AL287" s="15" t="s">
        <v>23</v>
      </c>
      <c r="AM287" s="15" t="s">
        <v>1935</v>
      </c>
      <c r="AN287" s="16">
        <v>10</v>
      </c>
      <c r="AO287" s="16">
        <v>10</v>
      </c>
      <c r="AP287" s="17"/>
      <c r="AQ287" s="17"/>
      <c r="AR287" s="17">
        <v>45837</v>
      </c>
      <c r="AS287" s="17"/>
      <c r="AT287" s="17"/>
      <c r="AU287" s="16">
        <v>10</v>
      </c>
      <c r="AV287" s="18" t="s">
        <v>1652</v>
      </c>
      <c r="AW287" s="17"/>
      <c r="AX287" s="17">
        <v>45381</v>
      </c>
      <c r="AY287" s="17">
        <v>45381</v>
      </c>
    </row>
    <row r="288" spans="1:51" x14ac:dyDescent="0.35">
      <c r="A288" s="18" t="str">
        <f t="shared" si="4"/>
        <v>EDGRP-HT010E-A</v>
      </c>
      <c r="B288" s="15" t="s">
        <v>1639</v>
      </c>
      <c r="C288" s="15" t="s">
        <v>9</v>
      </c>
      <c r="D288" s="15" t="s">
        <v>684</v>
      </c>
      <c r="E288" s="15" t="s">
        <v>1771</v>
      </c>
      <c r="F288" s="15" t="s">
        <v>2035</v>
      </c>
      <c r="G288" s="15" t="s">
        <v>1643</v>
      </c>
      <c r="H288" s="15" t="s">
        <v>2</v>
      </c>
      <c r="I288" s="15" t="s">
        <v>1637</v>
      </c>
      <c r="J288" s="15" t="s">
        <v>1640</v>
      </c>
      <c r="K288" s="15" t="s">
        <v>1773</v>
      </c>
      <c r="L288" s="15" t="s">
        <v>1645</v>
      </c>
      <c r="M288" s="15" t="s">
        <v>2</v>
      </c>
      <c r="N288" s="15" t="s">
        <v>2</v>
      </c>
      <c r="O288" s="15" t="s">
        <v>1639</v>
      </c>
      <c r="P288" s="15" t="s">
        <v>1637</v>
      </c>
      <c r="Q288" s="15" t="s">
        <v>2</v>
      </c>
      <c r="R288" s="15" t="s">
        <v>1639</v>
      </c>
      <c r="S288" s="15" t="s">
        <v>1637</v>
      </c>
      <c r="T288" s="15" t="s">
        <v>2</v>
      </c>
      <c r="U288" s="15" t="s">
        <v>1774</v>
      </c>
      <c r="V288" s="15" t="s">
        <v>1774</v>
      </c>
      <c r="W288" s="15" t="s">
        <v>1647</v>
      </c>
      <c r="X288" s="15" t="s">
        <v>2</v>
      </c>
      <c r="Y288" s="15" t="s">
        <v>2</v>
      </c>
      <c r="Z288" s="15" t="s">
        <v>2</v>
      </c>
      <c r="AA288" s="15" t="s">
        <v>1648</v>
      </c>
      <c r="AB288" s="15" t="s">
        <v>1648</v>
      </c>
      <c r="AC288" s="15" t="s">
        <v>1648</v>
      </c>
      <c r="AD288" s="15" t="s">
        <v>1648</v>
      </c>
      <c r="AE288" s="15" t="s">
        <v>1648</v>
      </c>
      <c r="AF288" s="15" t="s">
        <v>1648</v>
      </c>
      <c r="AG288" s="15" t="s">
        <v>1648</v>
      </c>
      <c r="AH288" s="15" t="s">
        <v>2</v>
      </c>
      <c r="AI288" s="15" t="s">
        <v>2</v>
      </c>
      <c r="AJ288" s="15" t="s">
        <v>2011</v>
      </c>
      <c r="AK288" s="15" t="s">
        <v>2012</v>
      </c>
      <c r="AL288" s="15" t="s">
        <v>23</v>
      </c>
      <c r="AM288" s="15" t="s">
        <v>1935</v>
      </c>
      <c r="AN288" s="16">
        <v>10</v>
      </c>
      <c r="AO288" s="16">
        <v>10</v>
      </c>
      <c r="AP288" s="17"/>
      <c r="AQ288" s="17"/>
      <c r="AR288" s="17">
        <v>45837</v>
      </c>
      <c r="AS288" s="17"/>
      <c r="AT288" s="17"/>
      <c r="AU288" s="16">
        <v>10</v>
      </c>
      <c r="AV288" s="18" t="s">
        <v>1652</v>
      </c>
      <c r="AW288" s="17"/>
      <c r="AX288" s="17">
        <v>45381</v>
      </c>
      <c r="AY288" s="17">
        <v>45381</v>
      </c>
    </row>
    <row r="289" spans="1:51" x14ac:dyDescent="0.35">
      <c r="A289" s="18" t="str">
        <f t="shared" si="4"/>
        <v>EDGRP-HT030E-S</v>
      </c>
      <c r="B289" s="15" t="s">
        <v>1639</v>
      </c>
      <c r="C289" s="15" t="s">
        <v>9</v>
      </c>
      <c r="D289" s="15" t="s">
        <v>685</v>
      </c>
      <c r="E289" s="15" t="s">
        <v>1771</v>
      </c>
      <c r="F289" s="15" t="s">
        <v>2035</v>
      </c>
      <c r="G289" s="15" t="s">
        <v>1643</v>
      </c>
      <c r="H289" s="15" t="s">
        <v>2</v>
      </c>
      <c r="I289" s="15" t="s">
        <v>1637</v>
      </c>
      <c r="J289" s="15" t="s">
        <v>1640</v>
      </c>
      <c r="K289" s="15" t="s">
        <v>2036</v>
      </c>
      <c r="L289" s="15" t="s">
        <v>1645</v>
      </c>
      <c r="M289" s="15" t="s">
        <v>2</v>
      </c>
      <c r="N289" s="15" t="s">
        <v>2</v>
      </c>
      <c r="O289" s="15" t="s">
        <v>1639</v>
      </c>
      <c r="P289" s="15" t="s">
        <v>1637</v>
      </c>
      <c r="Q289" s="15" t="s">
        <v>2</v>
      </c>
      <c r="R289" s="15" t="s">
        <v>1639</v>
      </c>
      <c r="S289" s="15" t="s">
        <v>1637</v>
      </c>
      <c r="T289" s="15" t="s">
        <v>2</v>
      </c>
      <c r="U289" s="15" t="s">
        <v>1774</v>
      </c>
      <c r="V289" s="15" t="s">
        <v>1774</v>
      </c>
      <c r="W289" s="15" t="s">
        <v>1647</v>
      </c>
      <c r="X289" s="15" t="s">
        <v>2</v>
      </c>
      <c r="Y289" s="15" t="s">
        <v>2</v>
      </c>
      <c r="Z289" s="15" t="s">
        <v>2</v>
      </c>
      <c r="AA289" s="15" t="s">
        <v>1648</v>
      </c>
      <c r="AB289" s="15" t="s">
        <v>1648</v>
      </c>
      <c r="AC289" s="15" t="s">
        <v>1648</v>
      </c>
      <c r="AD289" s="15" t="s">
        <v>1648</v>
      </c>
      <c r="AE289" s="15" t="s">
        <v>1648</v>
      </c>
      <c r="AF289" s="15" t="s">
        <v>1648</v>
      </c>
      <c r="AG289" s="15" t="s">
        <v>1648</v>
      </c>
      <c r="AH289" s="15" t="s">
        <v>2</v>
      </c>
      <c r="AI289" s="15" t="s">
        <v>2</v>
      </c>
      <c r="AJ289" s="15" t="s">
        <v>2011</v>
      </c>
      <c r="AK289" s="15" t="s">
        <v>2012</v>
      </c>
      <c r="AL289" s="15" t="s">
        <v>23</v>
      </c>
      <c r="AM289" s="15" t="s">
        <v>1935</v>
      </c>
      <c r="AN289" s="16">
        <v>10</v>
      </c>
      <c r="AO289" s="16">
        <v>10</v>
      </c>
      <c r="AP289" s="17"/>
      <c r="AQ289" s="17"/>
      <c r="AR289" s="17">
        <v>45837</v>
      </c>
      <c r="AS289" s="17"/>
      <c r="AT289" s="17"/>
      <c r="AU289" s="16">
        <v>10</v>
      </c>
      <c r="AV289" s="18" t="s">
        <v>1652</v>
      </c>
      <c r="AW289" s="17"/>
      <c r="AX289" s="17">
        <v>45381</v>
      </c>
      <c r="AY289" s="17">
        <v>45381</v>
      </c>
    </row>
    <row r="290" spans="1:51" x14ac:dyDescent="0.35">
      <c r="A290" s="18" t="str">
        <f t="shared" si="4"/>
        <v>EDGRP-HT090E-H</v>
      </c>
      <c r="B290" s="15" t="s">
        <v>1639</v>
      </c>
      <c r="C290" s="15" t="s">
        <v>9</v>
      </c>
      <c r="D290" s="15" t="s">
        <v>24</v>
      </c>
      <c r="E290" s="15" t="s">
        <v>1771</v>
      </c>
      <c r="F290" s="15" t="s">
        <v>2035</v>
      </c>
      <c r="G290" s="15" t="s">
        <v>1643</v>
      </c>
      <c r="H290" s="15" t="s">
        <v>2</v>
      </c>
      <c r="I290" s="15" t="s">
        <v>1637</v>
      </c>
      <c r="J290" s="15" t="s">
        <v>1640</v>
      </c>
      <c r="K290" s="15" t="s">
        <v>1773</v>
      </c>
      <c r="L290" s="15" t="s">
        <v>1645</v>
      </c>
      <c r="M290" s="15" t="s">
        <v>2</v>
      </c>
      <c r="N290" s="15" t="s">
        <v>2</v>
      </c>
      <c r="O290" s="15" t="s">
        <v>1639</v>
      </c>
      <c r="P290" s="15" t="s">
        <v>1637</v>
      </c>
      <c r="Q290" s="15" t="s">
        <v>2</v>
      </c>
      <c r="R290" s="15" t="s">
        <v>1639</v>
      </c>
      <c r="S290" s="15" t="s">
        <v>1637</v>
      </c>
      <c r="T290" s="15" t="s">
        <v>2</v>
      </c>
      <c r="U290" s="15" t="s">
        <v>1774</v>
      </c>
      <c r="V290" s="15" t="s">
        <v>1774</v>
      </c>
      <c r="W290" s="15" t="s">
        <v>1647</v>
      </c>
      <c r="X290" s="15" t="s">
        <v>2</v>
      </c>
      <c r="Y290" s="15" t="s">
        <v>2</v>
      </c>
      <c r="Z290" s="15" t="s">
        <v>2</v>
      </c>
      <c r="AA290" s="15" t="s">
        <v>1648</v>
      </c>
      <c r="AB290" s="15" t="s">
        <v>1648</v>
      </c>
      <c r="AC290" s="15" t="s">
        <v>1648</v>
      </c>
      <c r="AD290" s="15" t="s">
        <v>1648</v>
      </c>
      <c r="AE290" s="15" t="s">
        <v>1648</v>
      </c>
      <c r="AF290" s="15" t="s">
        <v>1648</v>
      </c>
      <c r="AG290" s="15" t="s">
        <v>1648</v>
      </c>
      <c r="AH290" s="15" t="s">
        <v>2</v>
      </c>
      <c r="AI290" s="15" t="s">
        <v>2</v>
      </c>
      <c r="AJ290" s="15" t="s">
        <v>2011</v>
      </c>
      <c r="AK290" s="15" t="s">
        <v>2012</v>
      </c>
      <c r="AL290" s="15" t="s">
        <v>23</v>
      </c>
      <c r="AM290" s="15" t="s">
        <v>1935</v>
      </c>
      <c r="AN290" s="16">
        <v>10</v>
      </c>
      <c r="AO290" s="16">
        <v>10</v>
      </c>
      <c r="AP290" s="17"/>
      <c r="AQ290" s="17"/>
      <c r="AR290" s="17">
        <v>45837</v>
      </c>
      <c r="AS290" s="17"/>
      <c r="AT290" s="17"/>
      <c r="AU290" s="16">
        <v>10</v>
      </c>
      <c r="AV290" s="18" t="s">
        <v>1652</v>
      </c>
      <c r="AW290" s="17"/>
      <c r="AX290" s="17">
        <v>45381</v>
      </c>
      <c r="AY290" s="17">
        <v>45381</v>
      </c>
    </row>
    <row r="291" spans="1:51" x14ac:dyDescent="0.35">
      <c r="A291" s="18" t="str">
        <f t="shared" si="4"/>
        <v>EDGRP-HT161E-K</v>
      </c>
      <c r="B291" s="15" t="s">
        <v>1639</v>
      </c>
      <c r="C291" s="15" t="s">
        <v>9</v>
      </c>
      <c r="D291" s="15" t="s">
        <v>686</v>
      </c>
      <c r="E291" s="15" t="s">
        <v>1771</v>
      </c>
      <c r="F291" s="15" t="s">
        <v>2031</v>
      </c>
      <c r="G291" s="15" t="s">
        <v>1643</v>
      </c>
      <c r="H291" s="15" t="s">
        <v>2</v>
      </c>
      <c r="I291" s="15" t="s">
        <v>1637</v>
      </c>
      <c r="J291" s="15" t="s">
        <v>1640</v>
      </c>
      <c r="K291" s="15" t="s">
        <v>1773</v>
      </c>
      <c r="L291" s="15" t="s">
        <v>1645</v>
      </c>
      <c r="M291" s="15" t="s">
        <v>2</v>
      </c>
      <c r="N291" s="15" t="s">
        <v>2</v>
      </c>
      <c r="O291" s="15" t="s">
        <v>1639</v>
      </c>
      <c r="P291" s="15" t="s">
        <v>1637</v>
      </c>
      <c r="Q291" s="15" t="s">
        <v>2</v>
      </c>
      <c r="R291" s="15" t="s">
        <v>1639</v>
      </c>
      <c r="S291" s="15" t="s">
        <v>1637</v>
      </c>
      <c r="T291" s="15" t="s">
        <v>2</v>
      </c>
      <c r="U291" s="15" t="s">
        <v>1774</v>
      </c>
      <c r="V291" s="15" t="s">
        <v>1774</v>
      </c>
      <c r="W291" s="15" t="s">
        <v>1647</v>
      </c>
      <c r="X291" s="15" t="s">
        <v>2</v>
      </c>
      <c r="Y291" s="15" t="s">
        <v>2</v>
      </c>
      <c r="Z291" s="15" t="s">
        <v>2</v>
      </c>
      <c r="AA291" s="15" t="s">
        <v>1648</v>
      </c>
      <c r="AB291" s="15" t="s">
        <v>1648</v>
      </c>
      <c r="AC291" s="15" t="s">
        <v>1648</v>
      </c>
      <c r="AD291" s="15" t="s">
        <v>1648</v>
      </c>
      <c r="AE291" s="15" t="s">
        <v>1648</v>
      </c>
      <c r="AF291" s="15" t="s">
        <v>1648</v>
      </c>
      <c r="AG291" s="15" t="s">
        <v>1648</v>
      </c>
      <c r="AH291" s="15" t="s">
        <v>2</v>
      </c>
      <c r="AI291" s="15" t="s">
        <v>2</v>
      </c>
      <c r="AJ291" s="15" t="s">
        <v>2011</v>
      </c>
      <c r="AK291" s="15" t="s">
        <v>2012</v>
      </c>
      <c r="AL291" s="15" t="s">
        <v>23</v>
      </c>
      <c r="AM291" s="15" t="s">
        <v>1935</v>
      </c>
      <c r="AN291" s="16">
        <v>10</v>
      </c>
      <c r="AO291" s="16">
        <v>10</v>
      </c>
      <c r="AP291" s="17"/>
      <c r="AQ291" s="17"/>
      <c r="AR291" s="17">
        <v>45837</v>
      </c>
      <c r="AS291" s="17"/>
      <c r="AT291" s="17"/>
      <c r="AU291" s="16">
        <v>10</v>
      </c>
      <c r="AV291" s="18" t="s">
        <v>1652</v>
      </c>
      <c r="AW291" s="17"/>
      <c r="AX291" s="17">
        <v>45381</v>
      </c>
      <c r="AY291" s="17">
        <v>45381</v>
      </c>
    </row>
    <row r="292" spans="1:51" x14ac:dyDescent="0.35">
      <c r="A292" s="18" t="str">
        <f t="shared" si="4"/>
        <v>EDGRP-HT225E-K</v>
      </c>
      <c r="B292" s="15" t="s">
        <v>1639</v>
      </c>
      <c r="C292" s="15" t="s">
        <v>9</v>
      </c>
      <c r="D292" s="15" t="s">
        <v>687</v>
      </c>
      <c r="E292" s="15" t="s">
        <v>1771</v>
      </c>
      <c r="F292" s="15" t="s">
        <v>2031</v>
      </c>
      <c r="G292" s="15" t="s">
        <v>1643</v>
      </c>
      <c r="H292" s="15" t="s">
        <v>2</v>
      </c>
      <c r="I292" s="15" t="s">
        <v>1637</v>
      </c>
      <c r="J292" s="15" t="s">
        <v>1640</v>
      </c>
      <c r="K292" s="15" t="s">
        <v>1826</v>
      </c>
      <c r="L292" s="15" t="s">
        <v>1645</v>
      </c>
      <c r="M292" s="15" t="s">
        <v>2</v>
      </c>
      <c r="N292" s="15" t="s">
        <v>2</v>
      </c>
      <c r="O292" s="15" t="s">
        <v>1639</v>
      </c>
      <c r="P292" s="15" t="s">
        <v>1637</v>
      </c>
      <c r="Q292" s="15" t="s">
        <v>2</v>
      </c>
      <c r="R292" s="15" t="s">
        <v>1639</v>
      </c>
      <c r="S292" s="15" t="s">
        <v>1637</v>
      </c>
      <c r="T292" s="15" t="s">
        <v>2</v>
      </c>
      <c r="U292" s="15" t="s">
        <v>1774</v>
      </c>
      <c r="V292" s="15" t="s">
        <v>1774</v>
      </c>
      <c r="W292" s="15" t="s">
        <v>1647</v>
      </c>
      <c r="X292" s="15" t="s">
        <v>2</v>
      </c>
      <c r="Y292" s="15" t="s">
        <v>2</v>
      </c>
      <c r="Z292" s="15" t="s">
        <v>2</v>
      </c>
      <c r="AA292" s="15" t="s">
        <v>1648</v>
      </c>
      <c r="AB292" s="15" t="s">
        <v>1648</v>
      </c>
      <c r="AC292" s="15" t="s">
        <v>1648</v>
      </c>
      <c r="AD292" s="15" t="s">
        <v>1648</v>
      </c>
      <c r="AE292" s="15" t="s">
        <v>1648</v>
      </c>
      <c r="AF292" s="15" t="s">
        <v>1648</v>
      </c>
      <c r="AG292" s="15" t="s">
        <v>1648</v>
      </c>
      <c r="AH292" s="15" t="s">
        <v>2</v>
      </c>
      <c r="AI292" s="15" t="s">
        <v>2</v>
      </c>
      <c r="AJ292" s="15" t="s">
        <v>2011</v>
      </c>
      <c r="AK292" s="15" t="s">
        <v>2012</v>
      </c>
      <c r="AL292" s="15" t="s">
        <v>23</v>
      </c>
      <c r="AM292" s="15" t="s">
        <v>1935</v>
      </c>
      <c r="AN292" s="16">
        <v>10</v>
      </c>
      <c r="AO292" s="16">
        <v>10</v>
      </c>
      <c r="AP292" s="17"/>
      <c r="AQ292" s="17"/>
      <c r="AR292" s="17">
        <v>45837</v>
      </c>
      <c r="AS292" s="17"/>
      <c r="AT292" s="17"/>
      <c r="AU292" s="16">
        <v>5</v>
      </c>
      <c r="AV292" s="18" t="s">
        <v>1652</v>
      </c>
      <c r="AW292" s="17"/>
      <c r="AX292" s="17">
        <v>45381</v>
      </c>
      <c r="AY292" s="17">
        <v>45381</v>
      </c>
    </row>
    <row r="293" spans="1:51" x14ac:dyDescent="0.35">
      <c r="A293" s="18" t="str">
        <f t="shared" si="4"/>
        <v>EDGRP-HTF295E-K</v>
      </c>
      <c r="B293" s="15" t="s">
        <v>1639</v>
      </c>
      <c r="C293" s="15" t="s">
        <v>9</v>
      </c>
      <c r="D293" s="15" t="s">
        <v>688</v>
      </c>
      <c r="E293" s="15" t="s">
        <v>1771</v>
      </c>
      <c r="F293" s="15" t="s">
        <v>2031</v>
      </c>
      <c r="G293" s="15" t="s">
        <v>1643</v>
      </c>
      <c r="H293" s="15" t="s">
        <v>2</v>
      </c>
      <c r="I293" s="15" t="s">
        <v>1637</v>
      </c>
      <c r="J293" s="15" t="s">
        <v>1640</v>
      </c>
      <c r="K293" s="15" t="s">
        <v>1801</v>
      </c>
      <c r="L293" s="15" t="s">
        <v>1645</v>
      </c>
      <c r="M293" s="15" t="s">
        <v>2</v>
      </c>
      <c r="N293" s="15" t="s">
        <v>2</v>
      </c>
      <c r="O293" s="15" t="s">
        <v>1639</v>
      </c>
      <c r="P293" s="15" t="s">
        <v>1637</v>
      </c>
      <c r="Q293" s="15" t="s">
        <v>2</v>
      </c>
      <c r="R293" s="15" t="s">
        <v>1639</v>
      </c>
      <c r="S293" s="15" t="s">
        <v>1637</v>
      </c>
      <c r="T293" s="15" t="s">
        <v>2</v>
      </c>
      <c r="U293" s="15" t="s">
        <v>1774</v>
      </c>
      <c r="V293" s="15" t="s">
        <v>1774</v>
      </c>
      <c r="W293" s="15" t="s">
        <v>1647</v>
      </c>
      <c r="X293" s="15" t="s">
        <v>2</v>
      </c>
      <c r="Y293" s="15" t="s">
        <v>2</v>
      </c>
      <c r="Z293" s="15" t="s">
        <v>2</v>
      </c>
      <c r="AA293" s="15" t="s">
        <v>1648</v>
      </c>
      <c r="AB293" s="15" t="s">
        <v>1648</v>
      </c>
      <c r="AC293" s="15" t="s">
        <v>1648</v>
      </c>
      <c r="AD293" s="15" t="s">
        <v>1648</v>
      </c>
      <c r="AE293" s="15" t="s">
        <v>1648</v>
      </c>
      <c r="AF293" s="15" t="s">
        <v>1648</v>
      </c>
      <c r="AG293" s="15" t="s">
        <v>1648</v>
      </c>
      <c r="AH293" s="15" t="s">
        <v>2</v>
      </c>
      <c r="AI293" s="15" t="s">
        <v>2</v>
      </c>
      <c r="AJ293" s="15" t="s">
        <v>2011</v>
      </c>
      <c r="AK293" s="15" t="s">
        <v>2012</v>
      </c>
      <c r="AL293" s="15" t="s">
        <v>23</v>
      </c>
      <c r="AM293" s="15" t="s">
        <v>1935</v>
      </c>
      <c r="AN293" s="16">
        <v>10</v>
      </c>
      <c r="AO293" s="16">
        <v>10</v>
      </c>
      <c r="AP293" s="17"/>
      <c r="AQ293" s="17"/>
      <c r="AR293" s="17">
        <v>45837</v>
      </c>
      <c r="AS293" s="17"/>
      <c r="AT293" s="17"/>
      <c r="AU293" s="16">
        <v>5</v>
      </c>
      <c r="AV293" s="18" t="s">
        <v>1652</v>
      </c>
      <c r="AW293" s="17"/>
      <c r="AX293" s="17">
        <v>45381</v>
      </c>
      <c r="AY293" s="17">
        <v>45381</v>
      </c>
    </row>
    <row r="294" spans="1:51" x14ac:dyDescent="0.35">
      <c r="A294" s="18" t="str">
        <f t="shared" si="4"/>
        <v>EDGRP-HV094E-K</v>
      </c>
      <c r="B294" s="15" t="s">
        <v>1639</v>
      </c>
      <c r="C294" s="15" t="s">
        <v>9</v>
      </c>
      <c r="D294" s="15" t="s">
        <v>689</v>
      </c>
      <c r="E294" s="15" t="s">
        <v>2032</v>
      </c>
      <c r="F294" s="15" t="s">
        <v>2033</v>
      </c>
      <c r="G294" s="15" t="s">
        <v>1643</v>
      </c>
      <c r="H294" s="15" t="s">
        <v>2</v>
      </c>
      <c r="I294" s="15" t="s">
        <v>1637</v>
      </c>
      <c r="J294" s="15" t="s">
        <v>1640</v>
      </c>
      <c r="K294" s="15" t="s">
        <v>1801</v>
      </c>
      <c r="L294" s="15" t="s">
        <v>1645</v>
      </c>
      <c r="M294" s="15" t="s">
        <v>2</v>
      </c>
      <c r="N294" s="15" t="s">
        <v>2</v>
      </c>
      <c r="O294" s="15" t="s">
        <v>1639</v>
      </c>
      <c r="P294" s="15" t="s">
        <v>1637</v>
      </c>
      <c r="Q294" s="15" t="s">
        <v>2</v>
      </c>
      <c r="R294" s="15" t="s">
        <v>1639</v>
      </c>
      <c r="S294" s="15" t="s">
        <v>1637</v>
      </c>
      <c r="T294" s="15" t="s">
        <v>2</v>
      </c>
      <c r="U294" s="15" t="s">
        <v>1774</v>
      </c>
      <c r="V294" s="15" t="s">
        <v>1774</v>
      </c>
      <c r="W294" s="15" t="s">
        <v>1647</v>
      </c>
      <c r="X294" s="15" t="s">
        <v>2</v>
      </c>
      <c r="Y294" s="15" t="s">
        <v>2</v>
      </c>
      <c r="Z294" s="15" t="s">
        <v>2</v>
      </c>
      <c r="AA294" s="15" t="s">
        <v>1648</v>
      </c>
      <c r="AB294" s="15" t="s">
        <v>1648</v>
      </c>
      <c r="AC294" s="15" t="s">
        <v>1648</v>
      </c>
      <c r="AD294" s="15" t="s">
        <v>1648</v>
      </c>
      <c r="AE294" s="15" t="s">
        <v>1648</v>
      </c>
      <c r="AF294" s="15" t="s">
        <v>1648</v>
      </c>
      <c r="AG294" s="15" t="s">
        <v>1648</v>
      </c>
      <c r="AH294" s="15" t="s">
        <v>2</v>
      </c>
      <c r="AI294" s="15" t="s">
        <v>2</v>
      </c>
      <c r="AJ294" s="15" t="s">
        <v>2011</v>
      </c>
      <c r="AK294" s="15" t="s">
        <v>2012</v>
      </c>
      <c r="AL294" s="15" t="s">
        <v>23</v>
      </c>
      <c r="AM294" s="15" t="s">
        <v>1935</v>
      </c>
      <c r="AN294" s="16">
        <v>10</v>
      </c>
      <c r="AO294" s="16">
        <v>10</v>
      </c>
      <c r="AP294" s="17"/>
      <c r="AQ294" s="17"/>
      <c r="AR294" s="17">
        <v>45837</v>
      </c>
      <c r="AS294" s="17"/>
      <c r="AT294" s="17"/>
      <c r="AU294" s="16">
        <v>50</v>
      </c>
      <c r="AV294" s="18" t="s">
        <v>1652</v>
      </c>
      <c r="AW294" s="17"/>
      <c r="AX294" s="17">
        <v>45381</v>
      </c>
      <c r="AY294" s="17">
        <v>45381</v>
      </c>
    </row>
    <row r="295" spans="1:51" x14ac:dyDescent="0.35">
      <c r="A295" s="18" t="str">
        <f t="shared" si="4"/>
        <v>EDGRP-TCA430E-S</v>
      </c>
      <c r="B295" s="15" t="s">
        <v>1639</v>
      </c>
      <c r="C295" s="15" t="s">
        <v>9</v>
      </c>
      <c r="D295" s="15" t="s">
        <v>56</v>
      </c>
      <c r="E295" s="15" t="s">
        <v>2037</v>
      </c>
      <c r="F295" s="15" t="s">
        <v>2038</v>
      </c>
      <c r="G295" s="15" t="s">
        <v>1643</v>
      </c>
      <c r="H295" s="15" t="s">
        <v>2</v>
      </c>
      <c r="I295" s="15" t="s">
        <v>1637</v>
      </c>
      <c r="J295" s="15" t="s">
        <v>1640</v>
      </c>
      <c r="K295" s="15" t="s">
        <v>2036</v>
      </c>
      <c r="L295" s="15" t="s">
        <v>1645</v>
      </c>
      <c r="M295" s="15" t="s">
        <v>2</v>
      </c>
      <c r="N295" s="15" t="s">
        <v>2</v>
      </c>
      <c r="O295" s="15" t="s">
        <v>1639</v>
      </c>
      <c r="P295" s="15" t="s">
        <v>1637</v>
      </c>
      <c r="Q295" s="15" t="s">
        <v>2</v>
      </c>
      <c r="R295" s="15" t="s">
        <v>1639</v>
      </c>
      <c r="S295" s="15" t="s">
        <v>1637</v>
      </c>
      <c r="T295" s="15" t="s">
        <v>2</v>
      </c>
      <c r="U295" s="15" t="s">
        <v>1774</v>
      </c>
      <c r="V295" s="15" t="s">
        <v>1774</v>
      </c>
      <c r="W295" s="15" t="s">
        <v>1647</v>
      </c>
      <c r="X295" s="15" t="s">
        <v>2</v>
      </c>
      <c r="Y295" s="15" t="s">
        <v>2</v>
      </c>
      <c r="Z295" s="15" t="s">
        <v>2</v>
      </c>
      <c r="AA295" s="15" t="s">
        <v>1648</v>
      </c>
      <c r="AB295" s="15" t="s">
        <v>1648</v>
      </c>
      <c r="AC295" s="15" t="s">
        <v>1648</v>
      </c>
      <c r="AD295" s="15" t="s">
        <v>1648</v>
      </c>
      <c r="AE295" s="15" t="s">
        <v>1648</v>
      </c>
      <c r="AF295" s="15" t="s">
        <v>1648</v>
      </c>
      <c r="AG295" s="15" t="s">
        <v>1648</v>
      </c>
      <c r="AH295" s="15" t="s">
        <v>2</v>
      </c>
      <c r="AI295" s="15" t="s">
        <v>2</v>
      </c>
      <c r="AJ295" s="15" t="s">
        <v>2039</v>
      </c>
      <c r="AK295" s="15" t="s">
        <v>1934</v>
      </c>
      <c r="AL295" s="15" t="s">
        <v>25</v>
      </c>
      <c r="AM295" s="15" t="s">
        <v>1935</v>
      </c>
      <c r="AN295" s="16">
        <v>10</v>
      </c>
      <c r="AO295" s="16">
        <v>10</v>
      </c>
      <c r="AP295" s="17"/>
      <c r="AQ295" s="17"/>
      <c r="AR295" s="17">
        <v>45837</v>
      </c>
      <c r="AS295" s="17"/>
      <c r="AT295" s="17"/>
      <c r="AU295" s="16">
        <v>10</v>
      </c>
      <c r="AV295" s="18" t="s">
        <v>1652</v>
      </c>
      <c r="AW295" s="17"/>
      <c r="AX295" s="17">
        <v>45381</v>
      </c>
      <c r="AY295" s="17">
        <v>45381</v>
      </c>
    </row>
    <row r="296" spans="1:51" x14ac:dyDescent="0.35">
      <c r="A296" s="18" t="str">
        <f t="shared" si="4"/>
        <v>EDGRP-TCM115E-K</v>
      </c>
      <c r="B296" s="15" t="s">
        <v>1639</v>
      </c>
      <c r="C296" s="15" t="s">
        <v>9</v>
      </c>
      <c r="D296" s="15" t="s">
        <v>690</v>
      </c>
      <c r="E296" s="15" t="s">
        <v>2032</v>
      </c>
      <c r="F296" s="15" t="s">
        <v>2033</v>
      </c>
      <c r="G296" s="15" t="s">
        <v>1643</v>
      </c>
      <c r="H296" s="15" t="s">
        <v>2</v>
      </c>
      <c r="I296" s="15" t="s">
        <v>1637</v>
      </c>
      <c r="J296" s="15" t="s">
        <v>1640</v>
      </c>
      <c r="K296" s="15" t="s">
        <v>1773</v>
      </c>
      <c r="L296" s="15" t="s">
        <v>1645</v>
      </c>
      <c r="M296" s="15" t="s">
        <v>2</v>
      </c>
      <c r="N296" s="15" t="s">
        <v>2</v>
      </c>
      <c r="O296" s="15" t="s">
        <v>1639</v>
      </c>
      <c r="P296" s="15" t="s">
        <v>1637</v>
      </c>
      <c r="Q296" s="15" t="s">
        <v>2</v>
      </c>
      <c r="R296" s="15" t="s">
        <v>1639</v>
      </c>
      <c r="S296" s="15" t="s">
        <v>1637</v>
      </c>
      <c r="T296" s="15" t="s">
        <v>2</v>
      </c>
      <c r="U296" s="15" t="s">
        <v>1774</v>
      </c>
      <c r="V296" s="15" t="s">
        <v>1774</v>
      </c>
      <c r="W296" s="15" t="s">
        <v>1647</v>
      </c>
      <c r="X296" s="15" t="s">
        <v>2</v>
      </c>
      <c r="Y296" s="15" t="s">
        <v>2</v>
      </c>
      <c r="Z296" s="15" t="s">
        <v>2</v>
      </c>
      <c r="AA296" s="15" t="s">
        <v>1648</v>
      </c>
      <c r="AB296" s="15" t="s">
        <v>1648</v>
      </c>
      <c r="AC296" s="15" t="s">
        <v>1648</v>
      </c>
      <c r="AD296" s="15" t="s">
        <v>1648</v>
      </c>
      <c r="AE296" s="15" t="s">
        <v>1648</v>
      </c>
      <c r="AF296" s="15" t="s">
        <v>1648</v>
      </c>
      <c r="AG296" s="15" t="s">
        <v>1648</v>
      </c>
      <c r="AH296" s="15" t="s">
        <v>2</v>
      </c>
      <c r="AI296" s="15" t="s">
        <v>2</v>
      </c>
      <c r="AJ296" s="15" t="s">
        <v>2011</v>
      </c>
      <c r="AK296" s="15" t="s">
        <v>2012</v>
      </c>
      <c r="AL296" s="15" t="s">
        <v>23</v>
      </c>
      <c r="AM296" s="15" t="s">
        <v>1935</v>
      </c>
      <c r="AN296" s="16">
        <v>10</v>
      </c>
      <c r="AO296" s="16">
        <v>10</v>
      </c>
      <c r="AP296" s="17"/>
      <c r="AQ296" s="17"/>
      <c r="AR296" s="17">
        <v>45837</v>
      </c>
      <c r="AS296" s="17"/>
      <c r="AT296" s="17"/>
      <c r="AU296" s="16">
        <v>10</v>
      </c>
      <c r="AV296" s="18" t="s">
        <v>1652</v>
      </c>
      <c r="AW296" s="17"/>
      <c r="AX296" s="17">
        <v>45381</v>
      </c>
      <c r="AY296" s="17">
        <v>45381</v>
      </c>
    </row>
    <row r="297" spans="1:51" x14ac:dyDescent="0.35">
      <c r="A297" s="18" t="str">
        <f t="shared" si="4"/>
        <v>EDGRP-TCM55E-K</v>
      </c>
      <c r="B297" s="15" t="s">
        <v>1639</v>
      </c>
      <c r="C297" s="15" t="s">
        <v>9</v>
      </c>
      <c r="D297" s="15" t="s">
        <v>691</v>
      </c>
      <c r="E297" s="15" t="s">
        <v>2032</v>
      </c>
      <c r="F297" s="15" t="s">
        <v>2033</v>
      </c>
      <c r="G297" s="15" t="s">
        <v>1643</v>
      </c>
      <c r="H297" s="15" t="s">
        <v>2</v>
      </c>
      <c r="I297" s="15" t="s">
        <v>1637</v>
      </c>
      <c r="J297" s="15" t="s">
        <v>1640</v>
      </c>
      <c r="K297" s="15" t="s">
        <v>1773</v>
      </c>
      <c r="L297" s="15" t="s">
        <v>1645</v>
      </c>
      <c r="M297" s="15" t="s">
        <v>2</v>
      </c>
      <c r="N297" s="15" t="s">
        <v>2</v>
      </c>
      <c r="O297" s="15" t="s">
        <v>1639</v>
      </c>
      <c r="P297" s="15" t="s">
        <v>1637</v>
      </c>
      <c r="Q297" s="15" t="s">
        <v>2</v>
      </c>
      <c r="R297" s="15" t="s">
        <v>1639</v>
      </c>
      <c r="S297" s="15" t="s">
        <v>1637</v>
      </c>
      <c r="T297" s="15" t="s">
        <v>2</v>
      </c>
      <c r="U297" s="15" t="s">
        <v>1774</v>
      </c>
      <c r="V297" s="15" t="s">
        <v>1774</v>
      </c>
      <c r="W297" s="15" t="s">
        <v>1647</v>
      </c>
      <c r="X297" s="15" t="s">
        <v>2</v>
      </c>
      <c r="Y297" s="15" t="s">
        <v>2</v>
      </c>
      <c r="Z297" s="15" t="s">
        <v>2</v>
      </c>
      <c r="AA297" s="15" t="s">
        <v>1648</v>
      </c>
      <c r="AB297" s="15" t="s">
        <v>1648</v>
      </c>
      <c r="AC297" s="15" t="s">
        <v>1648</v>
      </c>
      <c r="AD297" s="15" t="s">
        <v>1648</v>
      </c>
      <c r="AE297" s="15" t="s">
        <v>1648</v>
      </c>
      <c r="AF297" s="15" t="s">
        <v>1648</v>
      </c>
      <c r="AG297" s="15" t="s">
        <v>1648</v>
      </c>
      <c r="AH297" s="15" t="s">
        <v>2</v>
      </c>
      <c r="AI297" s="15" t="s">
        <v>2</v>
      </c>
      <c r="AJ297" s="15" t="s">
        <v>2011</v>
      </c>
      <c r="AK297" s="15" t="s">
        <v>2012</v>
      </c>
      <c r="AL297" s="15" t="s">
        <v>23</v>
      </c>
      <c r="AM297" s="15" t="s">
        <v>1935</v>
      </c>
      <c r="AN297" s="16">
        <v>10</v>
      </c>
      <c r="AO297" s="16">
        <v>10</v>
      </c>
      <c r="AP297" s="17"/>
      <c r="AQ297" s="17"/>
      <c r="AR297" s="17">
        <v>45837</v>
      </c>
      <c r="AS297" s="17"/>
      <c r="AT297" s="17"/>
      <c r="AU297" s="16">
        <v>10</v>
      </c>
      <c r="AV297" s="18" t="s">
        <v>1652</v>
      </c>
      <c r="AW297" s="17"/>
      <c r="AX297" s="17">
        <v>45381</v>
      </c>
      <c r="AY297" s="17">
        <v>45381</v>
      </c>
    </row>
    <row r="298" spans="1:51" x14ac:dyDescent="0.35">
      <c r="A298" s="18" t="str">
        <f t="shared" si="4"/>
        <v>EDGRP-TCM55E-W</v>
      </c>
      <c r="B298" s="15" t="s">
        <v>1639</v>
      </c>
      <c r="C298" s="15" t="s">
        <v>9</v>
      </c>
      <c r="D298" s="15" t="s">
        <v>692</v>
      </c>
      <c r="E298" s="15" t="s">
        <v>2032</v>
      </c>
      <c r="F298" s="15" t="s">
        <v>2033</v>
      </c>
      <c r="G298" s="15" t="s">
        <v>1643</v>
      </c>
      <c r="H298" s="15" t="s">
        <v>2</v>
      </c>
      <c r="I298" s="15" t="s">
        <v>1637</v>
      </c>
      <c r="J298" s="15" t="s">
        <v>1640</v>
      </c>
      <c r="K298" s="15" t="s">
        <v>2036</v>
      </c>
      <c r="L298" s="15" t="s">
        <v>1645</v>
      </c>
      <c r="M298" s="15" t="s">
        <v>2</v>
      </c>
      <c r="N298" s="15" t="s">
        <v>2</v>
      </c>
      <c r="O298" s="15" t="s">
        <v>1639</v>
      </c>
      <c r="P298" s="15" t="s">
        <v>1637</v>
      </c>
      <c r="Q298" s="15" t="s">
        <v>2</v>
      </c>
      <c r="R298" s="15" t="s">
        <v>1639</v>
      </c>
      <c r="S298" s="15" t="s">
        <v>1637</v>
      </c>
      <c r="T298" s="15" t="s">
        <v>2</v>
      </c>
      <c r="U298" s="15" t="s">
        <v>1774</v>
      </c>
      <c r="V298" s="15" t="s">
        <v>1774</v>
      </c>
      <c r="W298" s="15" t="s">
        <v>1647</v>
      </c>
      <c r="X298" s="15" t="s">
        <v>2</v>
      </c>
      <c r="Y298" s="15" t="s">
        <v>2</v>
      </c>
      <c r="Z298" s="15" t="s">
        <v>2</v>
      </c>
      <c r="AA298" s="15" t="s">
        <v>1648</v>
      </c>
      <c r="AB298" s="15" t="s">
        <v>1648</v>
      </c>
      <c r="AC298" s="15" t="s">
        <v>1648</v>
      </c>
      <c r="AD298" s="15" t="s">
        <v>1648</v>
      </c>
      <c r="AE298" s="15" t="s">
        <v>1648</v>
      </c>
      <c r="AF298" s="15" t="s">
        <v>1648</v>
      </c>
      <c r="AG298" s="15" t="s">
        <v>1648</v>
      </c>
      <c r="AH298" s="15" t="s">
        <v>2</v>
      </c>
      <c r="AI298" s="15" t="s">
        <v>2</v>
      </c>
      <c r="AJ298" s="15" t="s">
        <v>2011</v>
      </c>
      <c r="AK298" s="15" t="s">
        <v>2012</v>
      </c>
      <c r="AL298" s="15" t="s">
        <v>23</v>
      </c>
      <c r="AM298" s="15" t="s">
        <v>1935</v>
      </c>
      <c r="AN298" s="16">
        <v>10</v>
      </c>
      <c r="AO298" s="16">
        <v>10</v>
      </c>
      <c r="AP298" s="17"/>
      <c r="AQ298" s="17"/>
      <c r="AR298" s="17">
        <v>45837</v>
      </c>
      <c r="AS298" s="17"/>
      <c r="AT298" s="17"/>
      <c r="AU298" s="16">
        <v>10</v>
      </c>
      <c r="AV298" s="18" t="s">
        <v>1652</v>
      </c>
      <c r="AW298" s="17"/>
      <c r="AX298" s="17">
        <v>45381</v>
      </c>
      <c r="AY298" s="17">
        <v>45381</v>
      </c>
    </row>
    <row r="299" spans="1:51" x14ac:dyDescent="0.35">
      <c r="A299" s="18" t="str">
        <f t="shared" si="4"/>
        <v>EDGRX-D500EG-K</v>
      </c>
      <c r="B299" s="15" t="s">
        <v>1639</v>
      </c>
      <c r="C299" s="15" t="s">
        <v>9</v>
      </c>
      <c r="D299" s="15" t="s">
        <v>345</v>
      </c>
      <c r="E299" s="15" t="s">
        <v>2040</v>
      </c>
      <c r="F299" s="15" t="s">
        <v>2041</v>
      </c>
      <c r="G299" s="15" t="s">
        <v>1643</v>
      </c>
      <c r="H299" s="15" t="s">
        <v>2</v>
      </c>
      <c r="I299" s="15" t="s">
        <v>1637</v>
      </c>
      <c r="J299" s="15" t="s">
        <v>1640</v>
      </c>
      <c r="K299" s="15" t="s">
        <v>1667</v>
      </c>
      <c r="L299" s="15" t="s">
        <v>1645</v>
      </c>
      <c r="M299" s="15" t="s">
        <v>2</v>
      </c>
      <c r="N299" s="15" t="s">
        <v>2</v>
      </c>
      <c r="O299" s="15" t="s">
        <v>1639</v>
      </c>
      <c r="P299" s="15" t="s">
        <v>1637</v>
      </c>
      <c r="Q299" s="15" t="s">
        <v>2</v>
      </c>
      <c r="R299" s="15" t="s">
        <v>1639</v>
      </c>
      <c r="S299" s="15" t="s">
        <v>1637</v>
      </c>
      <c r="T299" s="15" t="s">
        <v>2</v>
      </c>
      <c r="U299" s="15" t="s">
        <v>2042</v>
      </c>
      <c r="V299" s="15" t="s">
        <v>2042</v>
      </c>
      <c r="W299" s="15" t="s">
        <v>1647</v>
      </c>
      <c r="X299" s="15" t="s">
        <v>2</v>
      </c>
      <c r="Y299" s="15" t="s">
        <v>2</v>
      </c>
      <c r="Z299" s="15" t="s">
        <v>2</v>
      </c>
      <c r="AA299" s="15" t="s">
        <v>1648</v>
      </c>
      <c r="AB299" s="15" t="s">
        <v>1648</v>
      </c>
      <c r="AC299" s="15" t="s">
        <v>1648</v>
      </c>
      <c r="AD299" s="15" t="s">
        <v>1648</v>
      </c>
      <c r="AE299" s="15" t="s">
        <v>1648</v>
      </c>
      <c r="AF299" s="15" t="s">
        <v>1648</v>
      </c>
      <c r="AG299" s="15" t="s">
        <v>1648</v>
      </c>
      <c r="AH299" s="15" t="s">
        <v>2</v>
      </c>
      <c r="AI299" s="15" t="s">
        <v>2</v>
      </c>
      <c r="AJ299" s="15" t="s">
        <v>2023</v>
      </c>
      <c r="AK299" s="15" t="s">
        <v>2024</v>
      </c>
      <c r="AL299" s="15" t="s">
        <v>10</v>
      </c>
      <c r="AM299" s="15" t="s">
        <v>1935</v>
      </c>
      <c r="AN299" s="16">
        <v>10</v>
      </c>
      <c r="AO299" s="16">
        <v>10</v>
      </c>
      <c r="AP299" s="17"/>
      <c r="AQ299" s="17"/>
      <c r="AR299" s="17">
        <v>45837</v>
      </c>
      <c r="AS299" s="17"/>
      <c r="AT299" s="17"/>
      <c r="AU299" s="16">
        <v>1</v>
      </c>
      <c r="AV299" s="18" t="s">
        <v>1652</v>
      </c>
      <c r="AW299" s="17"/>
      <c r="AX299" s="17">
        <v>45381</v>
      </c>
      <c r="AY299" s="17">
        <v>45381</v>
      </c>
    </row>
    <row r="300" spans="1:51" x14ac:dyDescent="0.35">
      <c r="A300" s="18" t="str">
        <f t="shared" si="4"/>
        <v>EDGRX-D550E-K</v>
      </c>
      <c r="B300" s="15" t="s">
        <v>1639</v>
      </c>
      <c r="C300" s="15" t="s">
        <v>9</v>
      </c>
      <c r="D300" s="15" t="s">
        <v>346</v>
      </c>
      <c r="E300" s="15" t="s">
        <v>2040</v>
      </c>
      <c r="F300" s="15" t="s">
        <v>2041</v>
      </c>
      <c r="G300" s="15" t="s">
        <v>1643</v>
      </c>
      <c r="H300" s="15" t="s">
        <v>2</v>
      </c>
      <c r="I300" s="15" t="s">
        <v>1637</v>
      </c>
      <c r="J300" s="15" t="s">
        <v>1640</v>
      </c>
      <c r="K300" s="15" t="s">
        <v>1667</v>
      </c>
      <c r="L300" s="15" t="s">
        <v>1645</v>
      </c>
      <c r="M300" s="15" t="s">
        <v>2</v>
      </c>
      <c r="N300" s="15" t="s">
        <v>2</v>
      </c>
      <c r="O300" s="15" t="s">
        <v>1639</v>
      </c>
      <c r="P300" s="15" t="s">
        <v>1637</v>
      </c>
      <c r="Q300" s="15" t="s">
        <v>2</v>
      </c>
      <c r="R300" s="15" t="s">
        <v>1639</v>
      </c>
      <c r="S300" s="15" t="s">
        <v>1637</v>
      </c>
      <c r="T300" s="15" t="s">
        <v>2</v>
      </c>
      <c r="U300" s="15" t="s">
        <v>2042</v>
      </c>
      <c r="V300" s="15" t="s">
        <v>2042</v>
      </c>
      <c r="W300" s="15" t="s">
        <v>1647</v>
      </c>
      <c r="X300" s="15" t="s">
        <v>2</v>
      </c>
      <c r="Y300" s="15" t="s">
        <v>2</v>
      </c>
      <c r="Z300" s="15" t="s">
        <v>2</v>
      </c>
      <c r="AA300" s="15" t="s">
        <v>1648</v>
      </c>
      <c r="AB300" s="15" t="s">
        <v>1648</v>
      </c>
      <c r="AC300" s="15" t="s">
        <v>1648</v>
      </c>
      <c r="AD300" s="15" t="s">
        <v>1648</v>
      </c>
      <c r="AE300" s="15" t="s">
        <v>1648</v>
      </c>
      <c r="AF300" s="15" t="s">
        <v>1648</v>
      </c>
      <c r="AG300" s="15" t="s">
        <v>1648</v>
      </c>
      <c r="AH300" s="15" t="s">
        <v>2</v>
      </c>
      <c r="AI300" s="15" t="s">
        <v>2</v>
      </c>
      <c r="AJ300" s="15" t="s">
        <v>2023</v>
      </c>
      <c r="AK300" s="15" t="s">
        <v>2024</v>
      </c>
      <c r="AL300" s="15" t="s">
        <v>10</v>
      </c>
      <c r="AM300" s="15" t="s">
        <v>1935</v>
      </c>
      <c r="AN300" s="16">
        <v>10</v>
      </c>
      <c r="AO300" s="16">
        <v>10</v>
      </c>
      <c r="AP300" s="17"/>
      <c r="AQ300" s="17"/>
      <c r="AR300" s="17">
        <v>45837</v>
      </c>
      <c r="AS300" s="17"/>
      <c r="AT300" s="17"/>
      <c r="AU300" s="16">
        <v>1</v>
      </c>
      <c r="AV300" s="18" t="s">
        <v>1652</v>
      </c>
      <c r="AW300" s="17"/>
      <c r="AX300" s="17">
        <v>45381</v>
      </c>
      <c r="AY300" s="17">
        <v>45381</v>
      </c>
    </row>
    <row r="301" spans="1:51" x14ac:dyDescent="0.35">
      <c r="A301" s="18" t="str">
        <f t="shared" si="4"/>
        <v>EDGS-E100E</v>
      </c>
      <c r="B301" s="15" t="s">
        <v>1639</v>
      </c>
      <c r="C301" s="15" t="s">
        <v>9</v>
      </c>
      <c r="D301" s="15" t="s">
        <v>631</v>
      </c>
      <c r="E301" s="15" t="s">
        <v>2043</v>
      </c>
      <c r="F301" s="15" t="s">
        <v>2044</v>
      </c>
      <c r="G301" s="15" t="s">
        <v>1643</v>
      </c>
      <c r="H301" s="15" t="s">
        <v>2</v>
      </c>
      <c r="I301" s="15" t="s">
        <v>1637</v>
      </c>
      <c r="J301" s="15" t="s">
        <v>1640</v>
      </c>
      <c r="K301" s="15" t="s">
        <v>1667</v>
      </c>
      <c r="L301" s="15" t="s">
        <v>1645</v>
      </c>
      <c r="M301" s="15" t="s">
        <v>2</v>
      </c>
      <c r="N301" s="15" t="s">
        <v>2</v>
      </c>
      <c r="O301" s="15" t="s">
        <v>1639</v>
      </c>
      <c r="P301" s="15" t="s">
        <v>1637</v>
      </c>
      <c r="Q301" s="15" t="s">
        <v>2</v>
      </c>
      <c r="R301" s="15" t="s">
        <v>1639</v>
      </c>
      <c r="S301" s="15" t="s">
        <v>1637</v>
      </c>
      <c r="T301" s="15" t="s">
        <v>2</v>
      </c>
      <c r="U301" s="15" t="s">
        <v>1646</v>
      </c>
      <c r="V301" s="15" t="s">
        <v>1646</v>
      </c>
      <c r="W301" s="15" t="s">
        <v>1647</v>
      </c>
      <c r="X301" s="15" t="s">
        <v>2</v>
      </c>
      <c r="Y301" s="15" t="s">
        <v>2</v>
      </c>
      <c r="Z301" s="15" t="s">
        <v>2</v>
      </c>
      <c r="AA301" s="15" t="s">
        <v>1648</v>
      </c>
      <c r="AB301" s="15" t="s">
        <v>1648</v>
      </c>
      <c r="AC301" s="15" t="s">
        <v>1648</v>
      </c>
      <c r="AD301" s="15" t="s">
        <v>1648</v>
      </c>
      <c r="AE301" s="15" t="s">
        <v>1648</v>
      </c>
      <c r="AF301" s="15" t="s">
        <v>1648</v>
      </c>
      <c r="AG301" s="15" t="s">
        <v>1648</v>
      </c>
      <c r="AH301" s="15" t="s">
        <v>2</v>
      </c>
      <c r="AI301" s="15" t="s">
        <v>2</v>
      </c>
      <c r="AJ301" s="15" t="s">
        <v>1878</v>
      </c>
      <c r="AK301" s="15" t="s">
        <v>1662</v>
      </c>
      <c r="AL301" s="15" t="s">
        <v>475</v>
      </c>
      <c r="AM301" s="15" t="s">
        <v>1935</v>
      </c>
      <c r="AN301" s="16">
        <v>10</v>
      </c>
      <c r="AO301" s="16">
        <v>10</v>
      </c>
      <c r="AP301" s="17"/>
      <c r="AQ301" s="17"/>
      <c r="AR301" s="17">
        <v>45837</v>
      </c>
      <c r="AS301" s="17"/>
      <c r="AT301" s="17"/>
      <c r="AU301" s="16">
        <v>2</v>
      </c>
      <c r="AV301" s="18" t="s">
        <v>1652</v>
      </c>
      <c r="AW301" s="17"/>
      <c r="AX301" s="17">
        <v>45381</v>
      </c>
      <c r="AY301" s="17">
        <v>45381</v>
      </c>
    </row>
    <row r="302" spans="1:51" x14ac:dyDescent="0.35">
      <c r="A302" s="18" t="str">
        <f t="shared" si="4"/>
        <v>EDGS-E2470E</v>
      </c>
      <c r="B302" s="15" t="s">
        <v>1639</v>
      </c>
      <c r="C302" s="15" t="s">
        <v>9</v>
      </c>
      <c r="D302" s="15" t="s">
        <v>633</v>
      </c>
      <c r="E302" s="15" t="s">
        <v>2045</v>
      </c>
      <c r="F302" s="15" t="s">
        <v>2044</v>
      </c>
      <c r="G302" s="15" t="s">
        <v>1643</v>
      </c>
      <c r="H302" s="15" t="s">
        <v>2</v>
      </c>
      <c r="I302" s="15" t="s">
        <v>1637</v>
      </c>
      <c r="J302" s="15" t="s">
        <v>1640</v>
      </c>
      <c r="K302" s="15" t="s">
        <v>1773</v>
      </c>
      <c r="L302" s="15" t="s">
        <v>1645</v>
      </c>
      <c r="M302" s="15" t="s">
        <v>2</v>
      </c>
      <c r="N302" s="15" t="s">
        <v>2</v>
      </c>
      <c r="O302" s="15" t="s">
        <v>1639</v>
      </c>
      <c r="P302" s="15" t="s">
        <v>1637</v>
      </c>
      <c r="Q302" s="15" t="s">
        <v>2</v>
      </c>
      <c r="R302" s="15" t="s">
        <v>1639</v>
      </c>
      <c r="S302" s="15" t="s">
        <v>1637</v>
      </c>
      <c r="T302" s="15" t="s">
        <v>2</v>
      </c>
      <c r="U302" s="15" t="s">
        <v>1732</v>
      </c>
      <c r="V302" s="15" t="s">
        <v>1732</v>
      </c>
      <c r="W302" s="15" t="s">
        <v>1647</v>
      </c>
      <c r="X302" s="15" t="s">
        <v>2</v>
      </c>
      <c r="Y302" s="15" t="s">
        <v>2</v>
      </c>
      <c r="Z302" s="15" t="s">
        <v>2</v>
      </c>
      <c r="AA302" s="15" t="s">
        <v>1648</v>
      </c>
      <c r="AB302" s="15" t="s">
        <v>1648</v>
      </c>
      <c r="AC302" s="15" t="s">
        <v>1648</v>
      </c>
      <c r="AD302" s="15" t="s">
        <v>1648</v>
      </c>
      <c r="AE302" s="15" t="s">
        <v>1648</v>
      </c>
      <c r="AF302" s="15" t="s">
        <v>1648</v>
      </c>
      <c r="AG302" s="15" t="s">
        <v>1648</v>
      </c>
      <c r="AH302" s="15" t="s">
        <v>2</v>
      </c>
      <c r="AI302" s="15" t="s">
        <v>2</v>
      </c>
      <c r="AJ302" s="15" t="s">
        <v>1878</v>
      </c>
      <c r="AK302" s="15" t="s">
        <v>1662</v>
      </c>
      <c r="AL302" s="15" t="s">
        <v>475</v>
      </c>
      <c r="AM302" s="15" t="s">
        <v>1935</v>
      </c>
      <c r="AN302" s="16">
        <v>10</v>
      </c>
      <c r="AO302" s="16">
        <v>10</v>
      </c>
      <c r="AP302" s="17"/>
      <c r="AQ302" s="17"/>
      <c r="AR302" s="17">
        <v>45837</v>
      </c>
      <c r="AS302" s="17"/>
      <c r="AT302" s="17"/>
      <c r="AU302" s="16">
        <v>2</v>
      </c>
      <c r="AV302" s="18" t="s">
        <v>1652</v>
      </c>
      <c r="AW302" s="17"/>
      <c r="AX302" s="17">
        <v>45381</v>
      </c>
      <c r="AY302" s="17">
        <v>45381</v>
      </c>
    </row>
    <row r="303" spans="1:51" x14ac:dyDescent="0.35">
      <c r="A303" s="18" t="str">
        <f t="shared" si="4"/>
        <v>EDGS-E70200E</v>
      </c>
      <c r="B303" s="15" t="s">
        <v>1639</v>
      </c>
      <c r="C303" s="15" t="s">
        <v>9</v>
      </c>
      <c r="D303" s="15" t="s">
        <v>634</v>
      </c>
      <c r="E303" s="15" t="s">
        <v>2046</v>
      </c>
      <c r="F303" s="15" t="s">
        <v>2044</v>
      </c>
      <c r="G303" s="15" t="s">
        <v>1643</v>
      </c>
      <c r="H303" s="15" t="s">
        <v>2</v>
      </c>
      <c r="I303" s="15" t="s">
        <v>1637</v>
      </c>
      <c r="J303" s="15" t="s">
        <v>1640</v>
      </c>
      <c r="K303" s="15" t="s">
        <v>1773</v>
      </c>
      <c r="L303" s="15" t="s">
        <v>1645</v>
      </c>
      <c r="M303" s="15" t="s">
        <v>2</v>
      </c>
      <c r="N303" s="15" t="s">
        <v>2</v>
      </c>
      <c r="O303" s="15" t="s">
        <v>1639</v>
      </c>
      <c r="P303" s="15" t="s">
        <v>1637</v>
      </c>
      <c r="Q303" s="15" t="s">
        <v>2</v>
      </c>
      <c r="R303" s="15" t="s">
        <v>1639</v>
      </c>
      <c r="S303" s="15" t="s">
        <v>1637</v>
      </c>
      <c r="T303" s="15" t="s">
        <v>2</v>
      </c>
      <c r="U303" s="15" t="s">
        <v>1646</v>
      </c>
      <c r="V303" s="15" t="s">
        <v>1646</v>
      </c>
      <c r="W303" s="15" t="s">
        <v>1647</v>
      </c>
      <c r="X303" s="15" t="s">
        <v>1648</v>
      </c>
      <c r="Y303" s="15" t="s">
        <v>2</v>
      </c>
      <c r="Z303" s="15" t="s">
        <v>2</v>
      </c>
      <c r="AA303" s="15" t="s">
        <v>1648</v>
      </c>
      <c r="AB303" s="15" t="s">
        <v>1648</v>
      </c>
      <c r="AC303" s="15" t="s">
        <v>1648</v>
      </c>
      <c r="AD303" s="15" t="s">
        <v>1648</v>
      </c>
      <c r="AE303" s="15" t="s">
        <v>1648</v>
      </c>
      <c r="AF303" s="15" t="s">
        <v>1648</v>
      </c>
      <c r="AG303" s="15" t="s">
        <v>1648</v>
      </c>
      <c r="AH303" s="15" t="s">
        <v>2</v>
      </c>
      <c r="AI303" s="15" t="s">
        <v>2</v>
      </c>
      <c r="AJ303" s="15" t="s">
        <v>1878</v>
      </c>
      <c r="AK303" s="15" t="s">
        <v>1662</v>
      </c>
      <c r="AL303" s="15" t="s">
        <v>475</v>
      </c>
      <c r="AM303" s="15" t="s">
        <v>1935</v>
      </c>
      <c r="AN303" s="16">
        <v>10</v>
      </c>
      <c r="AO303" s="16">
        <v>10</v>
      </c>
      <c r="AP303" s="17"/>
      <c r="AQ303" s="17"/>
      <c r="AR303" s="17">
        <v>45837</v>
      </c>
      <c r="AS303" s="17"/>
      <c r="AT303" s="17"/>
      <c r="AU303" s="16">
        <v>2</v>
      </c>
      <c r="AV303" s="18" t="s">
        <v>1652</v>
      </c>
      <c r="AW303" s="17"/>
      <c r="AX303" s="17">
        <v>45381</v>
      </c>
      <c r="AY303" s="17">
        <v>45381</v>
      </c>
    </row>
    <row r="304" spans="1:51" x14ac:dyDescent="0.35">
      <c r="A304" s="18" t="str">
        <f t="shared" si="4"/>
        <v>EDGS-R1428E</v>
      </c>
      <c r="B304" s="15" t="s">
        <v>1639</v>
      </c>
      <c r="C304" s="15" t="s">
        <v>9</v>
      </c>
      <c r="D304" s="15" t="s">
        <v>636</v>
      </c>
      <c r="E304" s="15" t="s">
        <v>2048</v>
      </c>
      <c r="F304" s="15" t="s">
        <v>2044</v>
      </c>
      <c r="G304" s="15" t="s">
        <v>1643</v>
      </c>
      <c r="H304" s="15" t="s">
        <v>2</v>
      </c>
      <c r="I304" s="15" t="s">
        <v>1637</v>
      </c>
      <c r="J304" s="15" t="s">
        <v>1640</v>
      </c>
      <c r="K304" s="15" t="s">
        <v>1720</v>
      </c>
      <c r="L304" s="15" t="s">
        <v>1645</v>
      </c>
      <c r="M304" s="15" t="s">
        <v>2</v>
      </c>
      <c r="N304" s="15" t="s">
        <v>2</v>
      </c>
      <c r="O304" s="15" t="s">
        <v>1639</v>
      </c>
      <c r="P304" s="15" t="s">
        <v>1637</v>
      </c>
      <c r="Q304" s="15" t="s">
        <v>2</v>
      </c>
      <c r="R304" s="15" t="s">
        <v>1639</v>
      </c>
      <c r="S304" s="15" t="s">
        <v>1637</v>
      </c>
      <c r="T304" s="15" t="s">
        <v>2</v>
      </c>
      <c r="U304" s="15" t="s">
        <v>1646</v>
      </c>
      <c r="V304" s="15" t="s">
        <v>1646</v>
      </c>
      <c r="W304" s="15" t="s">
        <v>1647</v>
      </c>
      <c r="X304" s="15" t="s">
        <v>2</v>
      </c>
      <c r="Y304" s="15" t="s">
        <v>2</v>
      </c>
      <c r="Z304" s="15" t="s">
        <v>2</v>
      </c>
      <c r="AA304" s="15" t="s">
        <v>1648</v>
      </c>
      <c r="AB304" s="15" t="s">
        <v>1648</v>
      </c>
      <c r="AC304" s="15" t="s">
        <v>1648</v>
      </c>
      <c r="AD304" s="15" t="s">
        <v>1648</v>
      </c>
      <c r="AE304" s="15" t="s">
        <v>1648</v>
      </c>
      <c r="AF304" s="15" t="s">
        <v>1648</v>
      </c>
      <c r="AG304" s="15" t="s">
        <v>1648</v>
      </c>
      <c r="AH304" s="15" t="s">
        <v>2</v>
      </c>
      <c r="AI304" s="15" t="s">
        <v>2</v>
      </c>
      <c r="AJ304" s="15" t="s">
        <v>1878</v>
      </c>
      <c r="AK304" s="15" t="s">
        <v>1662</v>
      </c>
      <c r="AL304" s="15" t="s">
        <v>475</v>
      </c>
      <c r="AM304" s="15" t="s">
        <v>1935</v>
      </c>
      <c r="AN304" s="16">
        <v>10</v>
      </c>
      <c r="AO304" s="16">
        <v>10</v>
      </c>
      <c r="AP304" s="17"/>
      <c r="AQ304" s="17"/>
      <c r="AR304" s="17">
        <v>45837</v>
      </c>
      <c r="AS304" s="17"/>
      <c r="AT304" s="17"/>
      <c r="AU304" s="16">
        <v>2</v>
      </c>
      <c r="AV304" s="18" t="s">
        <v>1652</v>
      </c>
      <c r="AW304" s="17"/>
      <c r="AX304" s="17">
        <v>45381</v>
      </c>
      <c r="AY304" s="17">
        <v>45381</v>
      </c>
    </row>
    <row r="305" spans="1:51" x14ac:dyDescent="0.35">
      <c r="A305" s="18" t="str">
        <f t="shared" si="4"/>
        <v>EDGS-R1635E</v>
      </c>
      <c r="B305" s="15" t="s">
        <v>1639</v>
      </c>
      <c r="C305" s="15" t="s">
        <v>9</v>
      </c>
      <c r="D305" s="15" t="s">
        <v>637</v>
      </c>
      <c r="E305" s="15" t="s">
        <v>2049</v>
      </c>
      <c r="F305" s="15" t="s">
        <v>2044</v>
      </c>
      <c r="G305" s="15" t="s">
        <v>1643</v>
      </c>
      <c r="H305" s="15" t="s">
        <v>2</v>
      </c>
      <c r="I305" s="15" t="s">
        <v>1637</v>
      </c>
      <c r="J305" s="15" t="s">
        <v>1640</v>
      </c>
      <c r="K305" s="15" t="s">
        <v>1773</v>
      </c>
      <c r="L305" s="15" t="s">
        <v>1645</v>
      </c>
      <c r="M305" s="15" t="s">
        <v>2</v>
      </c>
      <c r="N305" s="15" t="s">
        <v>2</v>
      </c>
      <c r="O305" s="15" t="s">
        <v>1639</v>
      </c>
      <c r="P305" s="15" t="s">
        <v>1637</v>
      </c>
      <c r="Q305" s="15" t="s">
        <v>2</v>
      </c>
      <c r="R305" s="15" t="s">
        <v>1639</v>
      </c>
      <c r="S305" s="15" t="s">
        <v>1637</v>
      </c>
      <c r="T305" s="15" t="s">
        <v>2</v>
      </c>
      <c r="U305" s="15" t="s">
        <v>1646</v>
      </c>
      <c r="V305" s="15" t="s">
        <v>1646</v>
      </c>
      <c r="W305" s="15" t="s">
        <v>1647</v>
      </c>
      <c r="X305" s="15" t="s">
        <v>2</v>
      </c>
      <c r="Y305" s="15" t="s">
        <v>2</v>
      </c>
      <c r="Z305" s="15" t="s">
        <v>2</v>
      </c>
      <c r="AA305" s="15" t="s">
        <v>1648</v>
      </c>
      <c r="AB305" s="15" t="s">
        <v>1648</v>
      </c>
      <c r="AC305" s="15" t="s">
        <v>1648</v>
      </c>
      <c r="AD305" s="15" t="s">
        <v>1648</v>
      </c>
      <c r="AE305" s="15" t="s">
        <v>1648</v>
      </c>
      <c r="AF305" s="15" t="s">
        <v>1648</v>
      </c>
      <c r="AG305" s="15" t="s">
        <v>1648</v>
      </c>
      <c r="AH305" s="15" t="s">
        <v>2</v>
      </c>
      <c r="AI305" s="15" t="s">
        <v>2</v>
      </c>
      <c r="AJ305" s="15" t="s">
        <v>1878</v>
      </c>
      <c r="AK305" s="15" t="s">
        <v>1662</v>
      </c>
      <c r="AL305" s="15" t="s">
        <v>475</v>
      </c>
      <c r="AM305" s="15" t="s">
        <v>1935</v>
      </c>
      <c r="AN305" s="16">
        <v>10</v>
      </c>
      <c r="AO305" s="16">
        <v>10</v>
      </c>
      <c r="AP305" s="17"/>
      <c r="AQ305" s="17"/>
      <c r="AR305" s="17">
        <v>45837</v>
      </c>
      <c r="AS305" s="17"/>
      <c r="AT305" s="17"/>
      <c r="AU305" s="16">
        <v>2</v>
      </c>
      <c r="AV305" s="18" t="s">
        <v>1652</v>
      </c>
      <c r="AW305" s="17"/>
      <c r="AX305" s="17">
        <v>45381</v>
      </c>
      <c r="AY305" s="17">
        <v>45381</v>
      </c>
    </row>
    <row r="306" spans="1:51" x14ac:dyDescent="0.35">
      <c r="A306" s="18" t="str">
        <f t="shared" si="4"/>
        <v>EDGS-R1840E</v>
      </c>
      <c r="B306" s="15" t="s">
        <v>1639</v>
      </c>
      <c r="C306" s="15" t="s">
        <v>9</v>
      </c>
      <c r="D306" s="15" t="s">
        <v>1397</v>
      </c>
      <c r="E306" s="15" t="s">
        <v>1730</v>
      </c>
      <c r="F306" s="15" t="s">
        <v>2044</v>
      </c>
      <c r="G306" s="15" t="s">
        <v>1643</v>
      </c>
      <c r="H306" s="15" t="s">
        <v>2</v>
      </c>
      <c r="I306" s="15" t="s">
        <v>1637</v>
      </c>
      <c r="J306" s="15" t="s">
        <v>1640</v>
      </c>
      <c r="K306" s="15" t="s">
        <v>1681</v>
      </c>
      <c r="L306" s="15" t="s">
        <v>1645</v>
      </c>
      <c r="M306" s="15" t="s">
        <v>2</v>
      </c>
      <c r="N306" s="15" t="s">
        <v>2</v>
      </c>
      <c r="O306" s="15" t="s">
        <v>1639</v>
      </c>
      <c r="P306" s="15" t="s">
        <v>1637</v>
      </c>
      <c r="Q306" s="15" t="s">
        <v>2</v>
      </c>
      <c r="R306" s="15" t="s">
        <v>1639</v>
      </c>
      <c r="S306" s="15" t="s">
        <v>1637</v>
      </c>
      <c r="T306" s="15" t="s">
        <v>2</v>
      </c>
      <c r="U306" s="15" t="s">
        <v>1646</v>
      </c>
      <c r="V306" s="15" t="s">
        <v>1646</v>
      </c>
      <c r="W306" s="15" t="s">
        <v>1647</v>
      </c>
      <c r="X306" s="15" t="s">
        <v>2</v>
      </c>
      <c r="Y306" s="15" t="s">
        <v>2</v>
      </c>
      <c r="Z306" s="15" t="s">
        <v>2</v>
      </c>
      <c r="AA306" s="15" t="s">
        <v>1648</v>
      </c>
      <c r="AB306" s="15" t="s">
        <v>1648</v>
      </c>
      <c r="AC306" s="15" t="s">
        <v>1648</v>
      </c>
      <c r="AD306" s="15" t="s">
        <v>1648</v>
      </c>
      <c r="AE306" s="15" t="s">
        <v>1648</v>
      </c>
      <c r="AF306" s="15" t="s">
        <v>1648</v>
      </c>
      <c r="AG306" s="15" t="s">
        <v>1648</v>
      </c>
      <c r="AH306" s="15" t="s">
        <v>2</v>
      </c>
      <c r="AI306" s="15" t="s">
        <v>2</v>
      </c>
      <c r="AJ306" s="15" t="s">
        <v>1878</v>
      </c>
      <c r="AK306" s="15" t="s">
        <v>1662</v>
      </c>
      <c r="AL306" s="15" t="s">
        <v>475</v>
      </c>
      <c r="AM306" s="15" t="s">
        <v>2303</v>
      </c>
      <c r="AN306" s="16">
        <v>10</v>
      </c>
      <c r="AO306" s="16">
        <v>10</v>
      </c>
      <c r="AP306" s="17"/>
      <c r="AQ306" s="17"/>
      <c r="AR306" s="17">
        <v>45837</v>
      </c>
      <c r="AS306" s="17"/>
      <c r="AT306" s="17"/>
      <c r="AU306" s="16">
        <v>2</v>
      </c>
      <c r="AV306" s="18" t="s">
        <v>1652</v>
      </c>
      <c r="AW306" s="17"/>
      <c r="AX306" s="17">
        <v>45653</v>
      </c>
      <c r="AY306" s="17">
        <v>45537</v>
      </c>
    </row>
    <row r="307" spans="1:51" x14ac:dyDescent="0.35">
      <c r="A307" s="18" t="str">
        <f t="shared" si="4"/>
        <v>EDGS-R2060E</v>
      </c>
      <c r="B307" s="15" t="s">
        <v>1639</v>
      </c>
      <c r="C307" s="15" t="s">
        <v>9</v>
      </c>
      <c r="D307" s="15" t="s">
        <v>638</v>
      </c>
      <c r="E307" s="15" t="s">
        <v>2052</v>
      </c>
      <c r="F307" s="15" t="s">
        <v>2044</v>
      </c>
      <c r="G307" s="15" t="s">
        <v>1643</v>
      </c>
      <c r="H307" s="15" t="s">
        <v>2</v>
      </c>
      <c r="I307" s="15" t="s">
        <v>1637</v>
      </c>
      <c r="J307" s="15" t="s">
        <v>1640</v>
      </c>
      <c r="K307" s="15" t="s">
        <v>1773</v>
      </c>
      <c r="L307" s="15" t="s">
        <v>1645</v>
      </c>
      <c r="M307" s="15" t="s">
        <v>2</v>
      </c>
      <c r="N307" s="15" t="s">
        <v>2</v>
      </c>
      <c r="O307" s="15" t="s">
        <v>1639</v>
      </c>
      <c r="P307" s="15" t="s">
        <v>1637</v>
      </c>
      <c r="Q307" s="15" t="s">
        <v>2</v>
      </c>
      <c r="R307" s="15" t="s">
        <v>1639</v>
      </c>
      <c r="S307" s="15" t="s">
        <v>1637</v>
      </c>
      <c r="T307" s="15" t="s">
        <v>2</v>
      </c>
      <c r="U307" s="15" t="s">
        <v>1646</v>
      </c>
      <c r="V307" s="15" t="s">
        <v>1646</v>
      </c>
      <c r="W307" s="15" t="s">
        <v>1647</v>
      </c>
      <c r="X307" s="15" t="s">
        <v>2</v>
      </c>
      <c r="Y307" s="15" t="s">
        <v>2</v>
      </c>
      <c r="Z307" s="15" t="s">
        <v>2</v>
      </c>
      <c r="AA307" s="15" t="s">
        <v>1648</v>
      </c>
      <c r="AB307" s="15" t="s">
        <v>1648</v>
      </c>
      <c r="AC307" s="15" t="s">
        <v>1648</v>
      </c>
      <c r="AD307" s="15" t="s">
        <v>1648</v>
      </c>
      <c r="AE307" s="15" t="s">
        <v>1648</v>
      </c>
      <c r="AF307" s="15" t="s">
        <v>1648</v>
      </c>
      <c r="AG307" s="15" t="s">
        <v>1648</v>
      </c>
      <c r="AH307" s="15" t="s">
        <v>2</v>
      </c>
      <c r="AI307" s="15" t="s">
        <v>2</v>
      </c>
      <c r="AJ307" s="15" t="s">
        <v>1878</v>
      </c>
      <c r="AK307" s="15" t="s">
        <v>1662</v>
      </c>
      <c r="AL307" s="15" t="s">
        <v>475</v>
      </c>
      <c r="AM307" s="15" t="s">
        <v>1935</v>
      </c>
      <c r="AN307" s="16">
        <v>10</v>
      </c>
      <c r="AO307" s="16">
        <v>10</v>
      </c>
      <c r="AP307" s="17"/>
      <c r="AQ307" s="17"/>
      <c r="AR307" s="17">
        <v>45837</v>
      </c>
      <c r="AS307" s="17"/>
      <c r="AT307" s="17"/>
      <c r="AU307" s="16">
        <v>2</v>
      </c>
      <c r="AV307" s="18" t="s">
        <v>1652</v>
      </c>
      <c r="AW307" s="17"/>
      <c r="AX307" s="17">
        <v>45381</v>
      </c>
      <c r="AY307" s="17">
        <v>45381</v>
      </c>
    </row>
    <row r="308" spans="1:51" x14ac:dyDescent="0.35">
      <c r="A308" s="18" t="str">
        <f t="shared" si="4"/>
        <v>EDGS-R24105E</v>
      </c>
      <c r="B308" s="15" t="s">
        <v>1639</v>
      </c>
      <c r="C308" s="15" t="s">
        <v>9</v>
      </c>
      <c r="D308" s="15" t="s">
        <v>639</v>
      </c>
      <c r="E308" s="15" t="s">
        <v>2053</v>
      </c>
      <c r="F308" s="15" t="s">
        <v>2044</v>
      </c>
      <c r="G308" s="15" t="s">
        <v>1643</v>
      </c>
      <c r="H308" s="15" t="s">
        <v>2</v>
      </c>
      <c r="I308" s="15" t="s">
        <v>1637</v>
      </c>
      <c r="J308" s="15" t="s">
        <v>1640</v>
      </c>
      <c r="K308" s="15" t="s">
        <v>1773</v>
      </c>
      <c r="L308" s="15" t="s">
        <v>1645</v>
      </c>
      <c r="M308" s="15" t="s">
        <v>2</v>
      </c>
      <c r="N308" s="15" t="s">
        <v>2</v>
      </c>
      <c r="O308" s="15" t="s">
        <v>1639</v>
      </c>
      <c r="P308" s="15" t="s">
        <v>1637</v>
      </c>
      <c r="Q308" s="15" t="s">
        <v>2</v>
      </c>
      <c r="R308" s="15" t="s">
        <v>1639</v>
      </c>
      <c r="S308" s="15" t="s">
        <v>1637</v>
      </c>
      <c r="T308" s="15" t="s">
        <v>2</v>
      </c>
      <c r="U308" s="15" t="s">
        <v>1646</v>
      </c>
      <c r="V308" s="15" t="s">
        <v>1646</v>
      </c>
      <c r="W308" s="15" t="s">
        <v>1647</v>
      </c>
      <c r="X308" s="15" t="s">
        <v>2</v>
      </c>
      <c r="Y308" s="15" t="s">
        <v>2</v>
      </c>
      <c r="Z308" s="15" t="s">
        <v>2</v>
      </c>
      <c r="AA308" s="15" t="s">
        <v>1648</v>
      </c>
      <c r="AB308" s="15" t="s">
        <v>1648</v>
      </c>
      <c r="AC308" s="15" t="s">
        <v>1648</v>
      </c>
      <c r="AD308" s="15" t="s">
        <v>1648</v>
      </c>
      <c r="AE308" s="15" t="s">
        <v>1648</v>
      </c>
      <c r="AF308" s="15" t="s">
        <v>1648</v>
      </c>
      <c r="AG308" s="15" t="s">
        <v>1648</v>
      </c>
      <c r="AH308" s="15" t="s">
        <v>2</v>
      </c>
      <c r="AI308" s="15" t="s">
        <v>2</v>
      </c>
      <c r="AJ308" s="15" t="s">
        <v>1878</v>
      </c>
      <c r="AK308" s="15" t="s">
        <v>1662</v>
      </c>
      <c r="AL308" s="15" t="s">
        <v>475</v>
      </c>
      <c r="AM308" s="15" t="s">
        <v>1935</v>
      </c>
      <c r="AN308" s="16">
        <v>10</v>
      </c>
      <c r="AO308" s="16">
        <v>10</v>
      </c>
      <c r="AP308" s="17"/>
      <c r="AQ308" s="17"/>
      <c r="AR308" s="17">
        <v>45837</v>
      </c>
      <c r="AS308" s="17"/>
      <c r="AT308" s="17"/>
      <c r="AU308" s="16">
        <v>2</v>
      </c>
      <c r="AV308" s="18" t="s">
        <v>1652</v>
      </c>
      <c r="AW308" s="17"/>
      <c r="AX308" s="17">
        <v>45381</v>
      </c>
      <c r="AY308" s="17">
        <v>45381</v>
      </c>
    </row>
    <row r="309" spans="1:51" x14ac:dyDescent="0.35">
      <c r="A309" s="18" t="str">
        <f t="shared" si="4"/>
        <v>EDGS-R28200E</v>
      </c>
      <c r="B309" s="15" t="s">
        <v>1639</v>
      </c>
      <c r="C309" s="15" t="s">
        <v>9</v>
      </c>
      <c r="D309" s="15" t="s">
        <v>640</v>
      </c>
      <c r="E309" s="15" t="s">
        <v>2054</v>
      </c>
      <c r="F309" s="15" t="s">
        <v>2044</v>
      </c>
      <c r="G309" s="15" t="s">
        <v>1643</v>
      </c>
      <c r="H309" s="15" t="s">
        <v>2</v>
      </c>
      <c r="I309" s="15" t="s">
        <v>1637</v>
      </c>
      <c r="J309" s="15" t="s">
        <v>1640</v>
      </c>
      <c r="K309" s="15" t="s">
        <v>1861</v>
      </c>
      <c r="L309" s="15" t="s">
        <v>1645</v>
      </c>
      <c r="M309" s="15" t="s">
        <v>2</v>
      </c>
      <c r="N309" s="15" t="s">
        <v>2</v>
      </c>
      <c r="O309" s="15" t="s">
        <v>1639</v>
      </c>
      <c r="P309" s="15" t="s">
        <v>1637</v>
      </c>
      <c r="Q309" s="15" t="s">
        <v>2</v>
      </c>
      <c r="R309" s="15" t="s">
        <v>1639</v>
      </c>
      <c r="S309" s="15" t="s">
        <v>1637</v>
      </c>
      <c r="T309" s="15" t="s">
        <v>2</v>
      </c>
      <c r="U309" s="15" t="s">
        <v>1646</v>
      </c>
      <c r="V309" s="15" t="s">
        <v>1646</v>
      </c>
      <c r="W309" s="15" t="s">
        <v>1647</v>
      </c>
      <c r="X309" s="15" t="s">
        <v>2</v>
      </c>
      <c r="Y309" s="15" t="s">
        <v>2</v>
      </c>
      <c r="Z309" s="15" t="s">
        <v>2</v>
      </c>
      <c r="AA309" s="15" t="s">
        <v>1648</v>
      </c>
      <c r="AB309" s="15" t="s">
        <v>1648</v>
      </c>
      <c r="AC309" s="15" t="s">
        <v>1648</v>
      </c>
      <c r="AD309" s="15" t="s">
        <v>1648</v>
      </c>
      <c r="AE309" s="15" t="s">
        <v>1648</v>
      </c>
      <c r="AF309" s="15" t="s">
        <v>1648</v>
      </c>
      <c r="AG309" s="15" t="s">
        <v>1648</v>
      </c>
      <c r="AH309" s="15" t="s">
        <v>2</v>
      </c>
      <c r="AI309" s="15" t="s">
        <v>2</v>
      </c>
      <c r="AJ309" s="15" t="s">
        <v>1878</v>
      </c>
      <c r="AK309" s="15" t="s">
        <v>1662</v>
      </c>
      <c r="AL309" s="15" t="s">
        <v>475</v>
      </c>
      <c r="AM309" s="15" t="s">
        <v>1935</v>
      </c>
      <c r="AN309" s="16">
        <v>10</v>
      </c>
      <c r="AO309" s="16">
        <v>10</v>
      </c>
      <c r="AP309" s="17"/>
      <c r="AQ309" s="17"/>
      <c r="AR309" s="17">
        <v>45837</v>
      </c>
      <c r="AS309" s="17"/>
      <c r="AT309" s="17"/>
      <c r="AU309" s="16">
        <v>2</v>
      </c>
      <c r="AV309" s="18" t="s">
        <v>1652</v>
      </c>
      <c r="AW309" s="17"/>
      <c r="AX309" s="17">
        <v>45381</v>
      </c>
      <c r="AY309" s="17">
        <v>45381</v>
      </c>
    </row>
    <row r="310" spans="1:51" x14ac:dyDescent="0.35">
      <c r="A310" s="18" t="str">
        <f t="shared" si="4"/>
        <v>EDGS-R70200E</v>
      </c>
      <c r="B310" s="15" t="s">
        <v>1639</v>
      </c>
      <c r="C310" s="15" t="s">
        <v>9</v>
      </c>
      <c r="D310" s="15" t="s">
        <v>641</v>
      </c>
      <c r="E310" s="15" t="s">
        <v>2055</v>
      </c>
      <c r="F310" s="15" t="s">
        <v>2044</v>
      </c>
      <c r="G310" s="15" t="s">
        <v>1643</v>
      </c>
      <c r="H310" s="15" t="s">
        <v>2</v>
      </c>
      <c r="I310" s="15" t="s">
        <v>1637</v>
      </c>
      <c r="J310" s="15" t="s">
        <v>1640</v>
      </c>
      <c r="K310" s="15" t="s">
        <v>1773</v>
      </c>
      <c r="L310" s="15" t="s">
        <v>1645</v>
      </c>
      <c r="M310" s="15" t="s">
        <v>2</v>
      </c>
      <c r="N310" s="15" t="s">
        <v>2</v>
      </c>
      <c r="O310" s="15" t="s">
        <v>1639</v>
      </c>
      <c r="P310" s="15" t="s">
        <v>1637</v>
      </c>
      <c r="Q310" s="15" t="s">
        <v>2</v>
      </c>
      <c r="R310" s="15" t="s">
        <v>1639</v>
      </c>
      <c r="S310" s="15" t="s">
        <v>1637</v>
      </c>
      <c r="T310" s="15" t="s">
        <v>2</v>
      </c>
      <c r="U310" s="15" t="s">
        <v>1732</v>
      </c>
      <c r="V310" s="15" t="s">
        <v>1732</v>
      </c>
      <c r="W310" s="15" t="s">
        <v>1647</v>
      </c>
      <c r="X310" s="15" t="s">
        <v>2</v>
      </c>
      <c r="Y310" s="15" t="s">
        <v>2</v>
      </c>
      <c r="Z310" s="15" t="s">
        <v>2</v>
      </c>
      <c r="AA310" s="15" t="s">
        <v>1648</v>
      </c>
      <c r="AB310" s="15" t="s">
        <v>1648</v>
      </c>
      <c r="AC310" s="15" t="s">
        <v>1648</v>
      </c>
      <c r="AD310" s="15" t="s">
        <v>1648</v>
      </c>
      <c r="AE310" s="15" t="s">
        <v>1648</v>
      </c>
      <c r="AF310" s="15" t="s">
        <v>1648</v>
      </c>
      <c r="AG310" s="15" t="s">
        <v>1648</v>
      </c>
      <c r="AH310" s="15" t="s">
        <v>2</v>
      </c>
      <c r="AI310" s="15" t="s">
        <v>2</v>
      </c>
      <c r="AJ310" s="15" t="s">
        <v>1878</v>
      </c>
      <c r="AK310" s="15" t="s">
        <v>1662</v>
      </c>
      <c r="AL310" s="15" t="s">
        <v>475</v>
      </c>
      <c r="AM310" s="15" t="s">
        <v>1935</v>
      </c>
      <c r="AN310" s="16">
        <v>10</v>
      </c>
      <c r="AO310" s="16">
        <v>10</v>
      </c>
      <c r="AP310" s="17"/>
      <c r="AQ310" s="17"/>
      <c r="AR310" s="17">
        <v>45837</v>
      </c>
      <c r="AS310" s="17"/>
      <c r="AT310" s="17"/>
      <c r="AU310" s="16">
        <v>2</v>
      </c>
      <c r="AV310" s="18" t="s">
        <v>1652</v>
      </c>
      <c r="AW310" s="17"/>
      <c r="AX310" s="17">
        <v>45381</v>
      </c>
      <c r="AY310" s="17">
        <v>45381</v>
      </c>
    </row>
    <row r="311" spans="1:51" x14ac:dyDescent="0.35">
      <c r="A311" s="18" t="str">
        <f t="shared" si="4"/>
        <v>EDGS-R70300E</v>
      </c>
      <c r="B311" s="15" t="s">
        <v>1639</v>
      </c>
      <c r="C311" s="15" t="s">
        <v>9</v>
      </c>
      <c r="D311" s="15" t="s">
        <v>642</v>
      </c>
      <c r="E311" s="15" t="s">
        <v>2058</v>
      </c>
      <c r="F311" s="15" t="s">
        <v>2044</v>
      </c>
      <c r="G311" s="15" t="s">
        <v>1643</v>
      </c>
      <c r="H311" s="15" t="s">
        <v>2</v>
      </c>
      <c r="I311" s="15" t="s">
        <v>1637</v>
      </c>
      <c r="J311" s="15" t="s">
        <v>1640</v>
      </c>
      <c r="K311" s="15" t="s">
        <v>1773</v>
      </c>
      <c r="L311" s="15" t="s">
        <v>1645</v>
      </c>
      <c r="M311" s="15" t="s">
        <v>2</v>
      </c>
      <c r="N311" s="15" t="s">
        <v>2</v>
      </c>
      <c r="O311" s="15" t="s">
        <v>1639</v>
      </c>
      <c r="P311" s="15" t="s">
        <v>1637</v>
      </c>
      <c r="Q311" s="15" t="s">
        <v>2</v>
      </c>
      <c r="R311" s="15" t="s">
        <v>1639</v>
      </c>
      <c r="S311" s="15" t="s">
        <v>1637</v>
      </c>
      <c r="T311" s="15" t="s">
        <v>2</v>
      </c>
      <c r="U311" s="15" t="s">
        <v>1646</v>
      </c>
      <c r="V311" s="15" t="s">
        <v>1646</v>
      </c>
      <c r="W311" s="15" t="s">
        <v>1647</v>
      </c>
      <c r="X311" s="15" t="s">
        <v>2</v>
      </c>
      <c r="Y311" s="15" t="s">
        <v>2</v>
      </c>
      <c r="Z311" s="15" t="s">
        <v>2</v>
      </c>
      <c r="AA311" s="15" t="s">
        <v>1648</v>
      </c>
      <c r="AB311" s="15" t="s">
        <v>1648</v>
      </c>
      <c r="AC311" s="15" t="s">
        <v>1648</v>
      </c>
      <c r="AD311" s="15" t="s">
        <v>1648</v>
      </c>
      <c r="AE311" s="15" t="s">
        <v>1648</v>
      </c>
      <c r="AF311" s="15" t="s">
        <v>1648</v>
      </c>
      <c r="AG311" s="15" t="s">
        <v>1648</v>
      </c>
      <c r="AH311" s="15" t="s">
        <v>2</v>
      </c>
      <c r="AI311" s="15" t="s">
        <v>2</v>
      </c>
      <c r="AJ311" s="15" t="s">
        <v>1878</v>
      </c>
      <c r="AK311" s="15" t="s">
        <v>1662</v>
      </c>
      <c r="AL311" s="15" t="s">
        <v>475</v>
      </c>
      <c r="AM311" s="15" t="s">
        <v>1935</v>
      </c>
      <c r="AN311" s="16">
        <v>10</v>
      </c>
      <c r="AO311" s="16">
        <v>10</v>
      </c>
      <c r="AP311" s="17"/>
      <c r="AQ311" s="17"/>
      <c r="AR311" s="17">
        <v>45837</v>
      </c>
      <c r="AS311" s="17"/>
      <c r="AT311" s="17"/>
      <c r="AU311" s="16">
        <v>2</v>
      </c>
      <c r="AV311" s="18" t="s">
        <v>1652</v>
      </c>
      <c r="AW311" s="17"/>
      <c r="AX311" s="17">
        <v>45381</v>
      </c>
      <c r="AY311" s="17">
        <v>45381</v>
      </c>
    </row>
    <row r="312" spans="1:51" x14ac:dyDescent="0.35">
      <c r="A312" s="18" t="str">
        <f t="shared" si="4"/>
        <v>EDGS-S18E</v>
      </c>
      <c r="B312" s="15" t="s">
        <v>1639</v>
      </c>
      <c r="C312" s="15" t="s">
        <v>9</v>
      </c>
      <c r="D312" s="15" t="s">
        <v>643</v>
      </c>
      <c r="E312" s="15" t="s">
        <v>2059</v>
      </c>
      <c r="F312" s="15" t="s">
        <v>2044</v>
      </c>
      <c r="G312" s="15" t="s">
        <v>1643</v>
      </c>
      <c r="H312" s="15" t="s">
        <v>2</v>
      </c>
      <c r="I312" s="15" t="s">
        <v>1637</v>
      </c>
      <c r="J312" s="15" t="s">
        <v>1640</v>
      </c>
      <c r="K312" s="15" t="s">
        <v>1856</v>
      </c>
      <c r="L312" s="15" t="s">
        <v>1645</v>
      </c>
      <c r="M312" s="15" t="s">
        <v>2</v>
      </c>
      <c r="N312" s="15" t="s">
        <v>2</v>
      </c>
      <c r="O312" s="15" t="s">
        <v>1639</v>
      </c>
      <c r="P312" s="15" t="s">
        <v>1637</v>
      </c>
      <c r="Q312" s="15" t="s">
        <v>2</v>
      </c>
      <c r="R312" s="15" t="s">
        <v>1639</v>
      </c>
      <c r="S312" s="15" t="s">
        <v>1637</v>
      </c>
      <c r="T312" s="15" t="s">
        <v>2</v>
      </c>
      <c r="U312" s="15" t="s">
        <v>1646</v>
      </c>
      <c r="V312" s="15" t="s">
        <v>1646</v>
      </c>
      <c r="W312" s="15" t="s">
        <v>1647</v>
      </c>
      <c r="X312" s="15" t="s">
        <v>2</v>
      </c>
      <c r="Y312" s="15" t="s">
        <v>2</v>
      </c>
      <c r="Z312" s="15" t="s">
        <v>2</v>
      </c>
      <c r="AA312" s="15" t="s">
        <v>1648</v>
      </c>
      <c r="AB312" s="15" t="s">
        <v>1648</v>
      </c>
      <c r="AC312" s="15" t="s">
        <v>1648</v>
      </c>
      <c r="AD312" s="15" t="s">
        <v>1648</v>
      </c>
      <c r="AE312" s="15" t="s">
        <v>1648</v>
      </c>
      <c r="AF312" s="15" t="s">
        <v>1648</v>
      </c>
      <c r="AG312" s="15" t="s">
        <v>1648</v>
      </c>
      <c r="AH312" s="15" t="s">
        <v>2</v>
      </c>
      <c r="AI312" s="15" t="s">
        <v>2</v>
      </c>
      <c r="AJ312" s="15" t="s">
        <v>1878</v>
      </c>
      <c r="AK312" s="15" t="s">
        <v>1662</v>
      </c>
      <c r="AL312" s="15" t="s">
        <v>475</v>
      </c>
      <c r="AM312" s="15" t="s">
        <v>1935</v>
      </c>
      <c r="AN312" s="16">
        <v>10</v>
      </c>
      <c r="AO312" s="16">
        <v>10</v>
      </c>
      <c r="AP312" s="17"/>
      <c r="AQ312" s="17"/>
      <c r="AR312" s="17">
        <v>45837</v>
      </c>
      <c r="AS312" s="17"/>
      <c r="AT312" s="17"/>
      <c r="AU312" s="16">
        <v>2</v>
      </c>
      <c r="AV312" s="18" t="s">
        <v>1652</v>
      </c>
      <c r="AW312" s="17"/>
      <c r="AX312" s="17">
        <v>45381</v>
      </c>
      <c r="AY312" s="17">
        <v>45381</v>
      </c>
    </row>
    <row r="313" spans="1:51" x14ac:dyDescent="0.35">
      <c r="A313" s="18" t="str">
        <f t="shared" si="4"/>
        <v>EDGS-S24E</v>
      </c>
      <c r="B313" s="15" t="s">
        <v>1639</v>
      </c>
      <c r="C313" s="15" t="s">
        <v>9</v>
      </c>
      <c r="D313" s="15" t="s">
        <v>644</v>
      </c>
      <c r="E313" s="15" t="s">
        <v>2060</v>
      </c>
      <c r="F313" s="15" t="s">
        <v>2044</v>
      </c>
      <c r="G313" s="15" t="s">
        <v>1643</v>
      </c>
      <c r="H313" s="15" t="s">
        <v>2</v>
      </c>
      <c r="I313" s="15" t="s">
        <v>1637</v>
      </c>
      <c r="J313" s="15" t="s">
        <v>1640</v>
      </c>
      <c r="K313" s="15" t="s">
        <v>1773</v>
      </c>
      <c r="L313" s="15" t="s">
        <v>1645</v>
      </c>
      <c r="M313" s="15" t="s">
        <v>2</v>
      </c>
      <c r="N313" s="15" t="s">
        <v>2</v>
      </c>
      <c r="O313" s="15" t="s">
        <v>1639</v>
      </c>
      <c r="P313" s="15" t="s">
        <v>1637</v>
      </c>
      <c r="Q313" s="15" t="s">
        <v>2</v>
      </c>
      <c r="R313" s="15" t="s">
        <v>1639</v>
      </c>
      <c r="S313" s="15" t="s">
        <v>1637</v>
      </c>
      <c r="T313" s="15" t="s">
        <v>2</v>
      </c>
      <c r="U313" s="15" t="s">
        <v>1646</v>
      </c>
      <c r="V313" s="15" t="s">
        <v>1646</v>
      </c>
      <c r="W313" s="15" t="s">
        <v>1647</v>
      </c>
      <c r="X313" s="15" t="s">
        <v>2</v>
      </c>
      <c r="Y313" s="15" t="s">
        <v>2</v>
      </c>
      <c r="Z313" s="15" t="s">
        <v>2</v>
      </c>
      <c r="AA313" s="15" t="s">
        <v>1648</v>
      </c>
      <c r="AB313" s="15" t="s">
        <v>1648</v>
      </c>
      <c r="AC313" s="15" t="s">
        <v>1648</v>
      </c>
      <c r="AD313" s="15" t="s">
        <v>1648</v>
      </c>
      <c r="AE313" s="15" t="s">
        <v>1648</v>
      </c>
      <c r="AF313" s="15" t="s">
        <v>1648</v>
      </c>
      <c r="AG313" s="15" t="s">
        <v>1648</v>
      </c>
      <c r="AH313" s="15" t="s">
        <v>2</v>
      </c>
      <c r="AI313" s="15" t="s">
        <v>2</v>
      </c>
      <c r="AJ313" s="15" t="s">
        <v>1878</v>
      </c>
      <c r="AK313" s="15" t="s">
        <v>1662</v>
      </c>
      <c r="AL313" s="15" t="s">
        <v>475</v>
      </c>
      <c r="AM313" s="15" t="s">
        <v>1935</v>
      </c>
      <c r="AN313" s="16">
        <v>10</v>
      </c>
      <c r="AO313" s="16">
        <v>10</v>
      </c>
      <c r="AP313" s="17"/>
      <c r="AQ313" s="17"/>
      <c r="AR313" s="17">
        <v>45837</v>
      </c>
      <c r="AS313" s="17"/>
      <c r="AT313" s="17"/>
      <c r="AU313" s="16">
        <v>2</v>
      </c>
      <c r="AV313" s="18" t="s">
        <v>1652</v>
      </c>
      <c r="AW313" s="17"/>
      <c r="AX313" s="17">
        <v>45381</v>
      </c>
      <c r="AY313" s="17">
        <v>45381</v>
      </c>
    </row>
    <row r="314" spans="1:51" x14ac:dyDescent="0.35">
      <c r="A314" s="18" t="str">
        <f t="shared" si="4"/>
        <v>EDGS-S35E</v>
      </c>
      <c r="B314" s="15" t="s">
        <v>1639</v>
      </c>
      <c r="C314" s="15" t="s">
        <v>9</v>
      </c>
      <c r="D314" s="15" t="s">
        <v>645</v>
      </c>
      <c r="E314" s="15" t="s">
        <v>2061</v>
      </c>
      <c r="F314" s="15" t="s">
        <v>2044</v>
      </c>
      <c r="G314" s="15" t="s">
        <v>1643</v>
      </c>
      <c r="H314" s="15" t="s">
        <v>2</v>
      </c>
      <c r="I314" s="15" t="s">
        <v>1637</v>
      </c>
      <c r="J314" s="15" t="s">
        <v>1640</v>
      </c>
      <c r="K314" s="15" t="s">
        <v>1773</v>
      </c>
      <c r="L314" s="15" t="s">
        <v>1645</v>
      </c>
      <c r="M314" s="15" t="s">
        <v>2</v>
      </c>
      <c r="N314" s="15" t="s">
        <v>2</v>
      </c>
      <c r="O314" s="15" t="s">
        <v>1639</v>
      </c>
      <c r="P314" s="15" t="s">
        <v>1637</v>
      </c>
      <c r="Q314" s="15" t="s">
        <v>2</v>
      </c>
      <c r="R314" s="15" t="s">
        <v>1639</v>
      </c>
      <c r="S314" s="15" t="s">
        <v>1637</v>
      </c>
      <c r="T314" s="15" t="s">
        <v>2</v>
      </c>
      <c r="U314" s="15" t="s">
        <v>1646</v>
      </c>
      <c r="V314" s="15" t="s">
        <v>1646</v>
      </c>
      <c r="W314" s="15" t="s">
        <v>1647</v>
      </c>
      <c r="X314" s="15" t="s">
        <v>2</v>
      </c>
      <c r="Y314" s="15" t="s">
        <v>2</v>
      </c>
      <c r="Z314" s="15" t="s">
        <v>2</v>
      </c>
      <c r="AA314" s="15" t="s">
        <v>1648</v>
      </c>
      <c r="AB314" s="15" t="s">
        <v>1648</v>
      </c>
      <c r="AC314" s="15" t="s">
        <v>1648</v>
      </c>
      <c r="AD314" s="15" t="s">
        <v>1648</v>
      </c>
      <c r="AE314" s="15" t="s">
        <v>1648</v>
      </c>
      <c r="AF314" s="15" t="s">
        <v>1648</v>
      </c>
      <c r="AG314" s="15" t="s">
        <v>1648</v>
      </c>
      <c r="AH314" s="15" t="s">
        <v>2</v>
      </c>
      <c r="AI314" s="15" t="s">
        <v>2</v>
      </c>
      <c r="AJ314" s="15" t="s">
        <v>1878</v>
      </c>
      <c r="AK314" s="15" t="s">
        <v>1662</v>
      </c>
      <c r="AL314" s="15" t="s">
        <v>475</v>
      </c>
      <c r="AM314" s="15" t="s">
        <v>1935</v>
      </c>
      <c r="AN314" s="16">
        <v>10</v>
      </c>
      <c r="AO314" s="16">
        <v>10</v>
      </c>
      <c r="AP314" s="17"/>
      <c r="AQ314" s="17"/>
      <c r="AR314" s="17">
        <v>45837</v>
      </c>
      <c r="AS314" s="17"/>
      <c r="AT314" s="17"/>
      <c r="AU314" s="16">
        <v>2</v>
      </c>
      <c r="AV314" s="18" t="s">
        <v>1652</v>
      </c>
      <c r="AW314" s="17"/>
      <c r="AX314" s="17">
        <v>45381</v>
      </c>
      <c r="AY314" s="17">
        <v>45381</v>
      </c>
    </row>
    <row r="315" spans="1:51" x14ac:dyDescent="0.35">
      <c r="A315" s="18" t="str">
        <f t="shared" si="4"/>
        <v>EDGS-S50E</v>
      </c>
      <c r="B315" s="15" t="s">
        <v>1639</v>
      </c>
      <c r="C315" s="15" t="s">
        <v>9</v>
      </c>
      <c r="D315" s="15" t="s">
        <v>646</v>
      </c>
      <c r="E315" s="15" t="s">
        <v>2062</v>
      </c>
      <c r="F315" s="15" t="s">
        <v>2044</v>
      </c>
      <c r="G315" s="15" t="s">
        <v>1643</v>
      </c>
      <c r="H315" s="15" t="s">
        <v>2</v>
      </c>
      <c r="I315" s="15" t="s">
        <v>1637</v>
      </c>
      <c r="J315" s="15" t="s">
        <v>1640</v>
      </c>
      <c r="K315" s="15" t="s">
        <v>1773</v>
      </c>
      <c r="L315" s="15" t="s">
        <v>1645</v>
      </c>
      <c r="M315" s="15" t="s">
        <v>2</v>
      </c>
      <c r="N315" s="15" t="s">
        <v>2</v>
      </c>
      <c r="O315" s="15" t="s">
        <v>1639</v>
      </c>
      <c r="P315" s="15" t="s">
        <v>1637</v>
      </c>
      <c r="Q315" s="15" t="s">
        <v>2</v>
      </c>
      <c r="R315" s="15" t="s">
        <v>1639</v>
      </c>
      <c r="S315" s="15" t="s">
        <v>1637</v>
      </c>
      <c r="T315" s="15" t="s">
        <v>2</v>
      </c>
      <c r="U315" s="15" t="s">
        <v>1646</v>
      </c>
      <c r="V315" s="15" t="s">
        <v>1646</v>
      </c>
      <c r="W315" s="15" t="s">
        <v>1647</v>
      </c>
      <c r="X315" s="15" t="s">
        <v>2</v>
      </c>
      <c r="Y315" s="15" t="s">
        <v>2</v>
      </c>
      <c r="Z315" s="15" t="s">
        <v>2</v>
      </c>
      <c r="AA315" s="15" t="s">
        <v>1648</v>
      </c>
      <c r="AB315" s="15" t="s">
        <v>1648</v>
      </c>
      <c r="AC315" s="15" t="s">
        <v>1648</v>
      </c>
      <c r="AD315" s="15" t="s">
        <v>1648</v>
      </c>
      <c r="AE315" s="15" t="s">
        <v>1648</v>
      </c>
      <c r="AF315" s="15" t="s">
        <v>1648</v>
      </c>
      <c r="AG315" s="15" t="s">
        <v>1648</v>
      </c>
      <c r="AH315" s="15" t="s">
        <v>2</v>
      </c>
      <c r="AI315" s="15" t="s">
        <v>2</v>
      </c>
      <c r="AJ315" s="15" t="s">
        <v>1878</v>
      </c>
      <c r="AK315" s="15" t="s">
        <v>1662</v>
      </c>
      <c r="AL315" s="15" t="s">
        <v>475</v>
      </c>
      <c r="AM315" s="15" t="s">
        <v>1935</v>
      </c>
      <c r="AN315" s="16">
        <v>10</v>
      </c>
      <c r="AO315" s="16">
        <v>10</v>
      </c>
      <c r="AP315" s="17"/>
      <c r="AQ315" s="17"/>
      <c r="AR315" s="17">
        <v>45837</v>
      </c>
      <c r="AS315" s="17"/>
      <c r="AT315" s="17"/>
      <c r="AU315" s="16">
        <v>2</v>
      </c>
      <c r="AV315" s="18" t="s">
        <v>1652</v>
      </c>
      <c r="AW315" s="17"/>
      <c r="AX315" s="17">
        <v>45381</v>
      </c>
      <c r="AY315" s="17">
        <v>45381</v>
      </c>
    </row>
    <row r="316" spans="1:51" x14ac:dyDescent="0.35">
      <c r="A316" s="18" t="str">
        <f t="shared" si="4"/>
        <v>EDGS-S50ME</v>
      </c>
      <c r="B316" s="15" t="s">
        <v>1639</v>
      </c>
      <c r="C316" s="15" t="s">
        <v>9</v>
      </c>
      <c r="D316" s="15" t="s">
        <v>647</v>
      </c>
      <c r="E316" s="15" t="s">
        <v>2063</v>
      </c>
      <c r="F316" s="15" t="s">
        <v>2044</v>
      </c>
      <c r="G316" s="15" t="s">
        <v>1643</v>
      </c>
      <c r="H316" s="15" t="s">
        <v>2</v>
      </c>
      <c r="I316" s="15" t="s">
        <v>1637</v>
      </c>
      <c r="J316" s="15" t="s">
        <v>1640</v>
      </c>
      <c r="K316" s="15" t="s">
        <v>1773</v>
      </c>
      <c r="L316" s="15" t="s">
        <v>1645</v>
      </c>
      <c r="M316" s="15" t="s">
        <v>2</v>
      </c>
      <c r="N316" s="15" t="s">
        <v>2</v>
      </c>
      <c r="O316" s="15" t="s">
        <v>1639</v>
      </c>
      <c r="P316" s="15" t="s">
        <v>1637</v>
      </c>
      <c r="Q316" s="15" t="s">
        <v>2</v>
      </c>
      <c r="R316" s="15" t="s">
        <v>1639</v>
      </c>
      <c r="S316" s="15" t="s">
        <v>1637</v>
      </c>
      <c r="T316" s="15" t="s">
        <v>2</v>
      </c>
      <c r="U316" s="15" t="s">
        <v>1646</v>
      </c>
      <c r="V316" s="15" t="s">
        <v>1646</v>
      </c>
      <c r="W316" s="15" t="s">
        <v>1647</v>
      </c>
      <c r="X316" s="15" t="s">
        <v>2</v>
      </c>
      <c r="Y316" s="15" t="s">
        <v>2</v>
      </c>
      <c r="Z316" s="15" t="s">
        <v>2</v>
      </c>
      <c r="AA316" s="15" t="s">
        <v>1648</v>
      </c>
      <c r="AB316" s="15" t="s">
        <v>1648</v>
      </c>
      <c r="AC316" s="15" t="s">
        <v>1648</v>
      </c>
      <c r="AD316" s="15" t="s">
        <v>1648</v>
      </c>
      <c r="AE316" s="15" t="s">
        <v>1648</v>
      </c>
      <c r="AF316" s="15" t="s">
        <v>1648</v>
      </c>
      <c r="AG316" s="15" t="s">
        <v>1648</v>
      </c>
      <c r="AH316" s="15" t="s">
        <v>2</v>
      </c>
      <c r="AI316" s="15" t="s">
        <v>2</v>
      </c>
      <c r="AJ316" s="15" t="s">
        <v>1878</v>
      </c>
      <c r="AK316" s="15" t="s">
        <v>1662</v>
      </c>
      <c r="AL316" s="15" t="s">
        <v>475</v>
      </c>
      <c r="AM316" s="15" t="s">
        <v>1935</v>
      </c>
      <c r="AN316" s="16">
        <v>10</v>
      </c>
      <c r="AO316" s="16">
        <v>10</v>
      </c>
      <c r="AP316" s="17"/>
      <c r="AQ316" s="17"/>
      <c r="AR316" s="17">
        <v>45837</v>
      </c>
      <c r="AS316" s="17"/>
      <c r="AT316" s="17"/>
      <c r="AU316" s="16">
        <v>2</v>
      </c>
      <c r="AV316" s="18" t="s">
        <v>1652</v>
      </c>
      <c r="AW316" s="17"/>
      <c r="AX316" s="17">
        <v>45381</v>
      </c>
      <c r="AY316" s="17">
        <v>45381</v>
      </c>
    </row>
    <row r="317" spans="1:51" x14ac:dyDescent="0.35">
      <c r="A317" s="18" t="str">
        <f t="shared" si="4"/>
        <v>EDGS-S85E</v>
      </c>
      <c r="B317" s="15" t="s">
        <v>1639</v>
      </c>
      <c r="C317" s="15" t="s">
        <v>9</v>
      </c>
      <c r="D317" s="15" t="s">
        <v>648</v>
      </c>
      <c r="E317" s="15" t="s">
        <v>2064</v>
      </c>
      <c r="F317" s="15" t="s">
        <v>2044</v>
      </c>
      <c r="G317" s="15" t="s">
        <v>1643</v>
      </c>
      <c r="H317" s="15" t="s">
        <v>2</v>
      </c>
      <c r="I317" s="15" t="s">
        <v>1637</v>
      </c>
      <c r="J317" s="15" t="s">
        <v>1640</v>
      </c>
      <c r="K317" s="15" t="s">
        <v>1773</v>
      </c>
      <c r="L317" s="15" t="s">
        <v>1645</v>
      </c>
      <c r="M317" s="15" t="s">
        <v>2</v>
      </c>
      <c r="N317" s="15" t="s">
        <v>2</v>
      </c>
      <c r="O317" s="15" t="s">
        <v>1639</v>
      </c>
      <c r="P317" s="15" t="s">
        <v>1637</v>
      </c>
      <c r="Q317" s="15" t="s">
        <v>2</v>
      </c>
      <c r="R317" s="15" t="s">
        <v>1639</v>
      </c>
      <c r="S317" s="15" t="s">
        <v>1637</v>
      </c>
      <c r="T317" s="15" t="s">
        <v>2</v>
      </c>
      <c r="U317" s="15" t="s">
        <v>1646</v>
      </c>
      <c r="V317" s="15" t="s">
        <v>1646</v>
      </c>
      <c r="W317" s="15" t="s">
        <v>1647</v>
      </c>
      <c r="X317" s="15" t="s">
        <v>2</v>
      </c>
      <c r="Y317" s="15" t="s">
        <v>2</v>
      </c>
      <c r="Z317" s="15" t="s">
        <v>2</v>
      </c>
      <c r="AA317" s="15" t="s">
        <v>1648</v>
      </c>
      <c r="AB317" s="15" t="s">
        <v>1648</v>
      </c>
      <c r="AC317" s="15" t="s">
        <v>1648</v>
      </c>
      <c r="AD317" s="15" t="s">
        <v>1648</v>
      </c>
      <c r="AE317" s="15" t="s">
        <v>1648</v>
      </c>
      <c r="AF317" s="15" t="s">
        <v>1648</v>
      </c>
      <c r="AG317" s="15" t="s">
        <v>1648</v>
      </c>
      <c r="AH317" s="15" t="s">
        <v>2</v>
      </c>
      <c r="AI317" s="15" t="s">
        <v>2</v>
      </c>
      <c r="AJ317" s="15" t="s">
        <v>1878</v>
      </c>
      <c r="AK317" s="15" t="s">
        <v>1662</v>
      </c>
      <c r="AL317" s="15" t="s">
        <v>475</v>
      </c>
      <c r="AM317" s="15" t="s">
        <v>1935</v>
      </c>
      <c r="AN317" s="16">
        <v>10</v>
      </c>
      <c r="AO317" s="16">
        <v>10</v>
      </c>
      <c r="AP317" s="17"/>
      <c r="AQ317" s="17"/>
      <c r="AR317" s="17">
        <v>45837</v>
      </c>
      <c r="AS317" s="17"/>
      <c r="AT317" s="17"/>
      <c r="AU317" s="16">
        <v>2</v>
      </c>
      <c r="AV317" s="18" t="s">
        <v>1652</v>
      </c>
      <c r="AW317" s="17"/>
      <c r="AX317" s="17">
        <v>45381</v>
      </c>
      <c r="AY317" s="17">
        <v>45381</v>
      </c>
    </row>
    <row r="318" spans="1:51" x14ac:dyDescent="0.35">
      <c r="A318" s="18" t="str">
        <f t="shared" si="4"/>
        <v>EDGS-X50E</v>
      </c>
      <c r="B318" s="15" t="s">
        <v>1639</v>
      </c>
      <c r="C318" s="15" t="s">
        <v>9</v>
      </c>
      <c r="D318" s="15" t="s">
        <v>650</v>
      </c>
      <c r="E318" s="15" t="s">
        <v>2066</v>
      </c>
      <c r="F318" s="15" t="s">
        <v>2044</v>
      </c>
      <c r="G318" s="15" t="s">
        <v>1643</v>
      </c>
      <c r="H318" s="15" t="s">
        <v>2</v>
      </c>
      <c r="I318" s="15" t="s">
        <v>1637</v>
      </c>
      <c r="J318" s="15" t="s">
        <v>1640</v>
      </c>
      <c r="K318" s="15" t="s">
        <v>1773</v>
      </c>
      <c r="L318" s="15" t="s">
        <v>1645</v>
      </c>
      <c r="M318" s="15" t="s">
        <v>2</v>
      </c>
      <c r="N318" s="15" t="s">
        <v>2</v>
      </c>
      <c r="O318" s="15" t="s">
        <v>1639</v>
      </c>
      <c r="P318" s="15" t="s">
        <v>1637</v>
      </c>
      <c r="Q318" s="15" t="s">
        <v>2</v>
      </c>
      <c r="R318" s="15" t="s">
        <v>1639</v>
      </c>
      <c r="S318" s="15" t="s">
        <v>1637</v>
      </c>
      <c r="T318" s="15" t="s">
        <v>2</v>
      </c>
      <c r="U318" s="15" t="s">
        <v>1646</v>
      </c>
      <c r="V318" s="15" t="s">
        <v>1646</v>
      </c>
      <c r="W318" s="15" t="s">
        <v>1647</v>
      </c>
      <c r="X318" s="15" t="s">
        <v>2</v>
      </c>
      <c r="Y318" s="15" t="s">
        <v>2</v>
      </c>
      <c r="Z318" s="15" t="s">
        <v>2</v>
      </c>
      <c r="AA318" s="15" t="s">
        <v>1648</v>
      </c>
      <c r="AB318" s="15" t="s">
        <v>1648</v>
      </c>
      <c r="AC318" s="15" t="s">
        <v>1648</v>
      </c>
      <c r="AD318" s="15" t="s">
        <v>1648</v>
      </c>
      <c r="AE318" s="15" t="s">
        <v>1648</v>
      </c>
      <c r="AF318" s="15" t="s">
        <v>1648</v>
      </c>
      <c r="AG318" s="15" t="s">
        <v>1648</v>
      </c>
      <c r="AH318" s="15" t="s">
        <v>2</v>
      </c>
      <c r="AI318" s="15" t="s">
        <v>2</v>
      </c>
      <c r="AJ318" s="15" t="s">
        <v>1878</v>
      </c>
      <c r="AK318" s="15" t="s">
        <v>1662</v>
      </c>
      <c r="AL318" s="15" t="s">
        <v>475</v>
      </c>
      <c r="AM318" s="15" t="s">
        <v>1935</v>
      </c>
      <c r="AN318" s="16">
        <v>10</v>
      </c>
      <c r="AO318" s="16">
        <v>10</v>
      </c>
      <c r="AP318" s="17"/>
      <c r="AQ318" s="17"/>
      <c r="AR318" s="17">
        <v>45837</v>
      </c>
      <c r="AS318" s="17"/>
      <c r="AT318" s="17"/>
      <c r="AU318" s="16">
        <v>2</v>
      </c>
      <c r="AV318" s="18" t="s">
        <v>1652</v>
      </c>
      <c r="AW318" s="17"/>
      <c r="AX318" s="17">
        <v>45381</v>
      </c>
      <c r="AY318" s="17">
        <v>45381</v>
      </c>
    </row>
    <row r="319" spans="1:51" x14ac:dyDescent="0.35">
      <c r="A319" s="18" t="str">
        <f t="shared" si="4"/>
        <v>EDGSA-C600EG-K</v>
      </c>
      <c r="B319" s="15" t="s">
        <v>1639</v>
      </c>
      <c r="C319" s="15" t="s">
        <v>9</v>
      </c>
      <c r="D319" s="15" t="s">
        <v>355</v>
      </c>
      <c r="E319" s="15" t="s">
        <v>2069</v>
      </c>
      <c r="F319" s="15" t="s">
        <v>2074</v>
      </c>
      <c r="G319" s="15" t="s">
        <v>1643</v>
      </c>
      <c r="H319" s="15" t="s">
        <v>2</v>
      </c>
      <c r="I319" s="15" t="s">
        <v>1637</v>
      </c>
      <c r="J319" s="15" t="s">
        <v>2</v>
      </c>
      <c r="K319" s="15" t="s">
        <v>1861</v>
      </c>
      <c r="L319" s="15" t="s">
        <v>1645</v>
      </c>
      <c r="M319" s="15" t="s">
        <v>2</v>
      </c>
      <c r="N319" s="15" t="s">
        <v>2</v>
      </c>
      <c r="O319" s="15" t="s">
        <v>1639</v>
      </c>
      <c r="P319" s="15" t="s">
        <v>1637</v>
      </c>
      <c r="Q319" s="15" t="s">
        <v>2</v>
      </c>
      <c r="R319" s="15" t="s">
        <v>1639</v>
      </c>
      <c r="S319" s="15" t="s">
        <v>1637</v>
      </c>
      <c r="T319" s="15" t="s">
        <v>2</v>
      </c>
      <c r="U319" s="15" t="s">
        <v>2071</v>
      </c>
      <c r="V319" s="15" t="s">
        <v>2071</v>
      </c>
      <c r="W319" s="15" t="s">
        <v>1647</v>
      </c>
      <c r="X319" s="15" t="s">
        <v>2</v>
      </c>
      <c r="Y319" s="15" t="s">
        <v>2</v>
      </c>
      <c r="Z319" s="15" t="s">
        <v>2</v>
      </c>
      <c r="AA319" s="15" t="s">
        <v>1648</v>
      </c>
      <c r="AB319" s="15" t="s">
        <v>1648</v>
      </c>
      <c r="AC319" s="15" t="s">
        <v>1648</v>
      </c>
      <c r="AD319" s="15" t="s">
        <v>1648</v>
      </c>
      <c r="AE319" s="15" t="s">
        <v>1648</v>
      </c>
      <c r="AF319" s="15" t="s">
        <v>1648</v>
      </c>
      <c r="AG319" s="15" t="s">
        <v>1648</v>
      </c>
      <c r="AH319" s="15" t="s">
        <v>2</v>
      </c>
      <c r="AI319" s="15" t="s">
        <v>2</v>
      </c>
      <c r="AJ319" s="15" t="s">
        <v>2075</v>
      </c>
      <c r="AK319" s="15" t="s">
        <v>2073</v>
      </c>
      <c r="AL319" s="15" t="s">
        <v>10</v>
      </c>
      <c r="AM319" s="15" t="s">
        <v>1935</v>
      </c>
      <c r="AN319" s="16">
        <v>10</v>
      </c>
      <c r="AO319" s="16">
        <v>10</v>
      </c>
      <c r="AP319" s="17"/>
      <c r="AQ319" s="17"/>
      <c r="AR319" s="17">
        <v>45837</v>
      </c>
      <c r="AS319" s="17"/>
      <c r="AT319" s="17"/>
      <c r="AU319" s="16">
        <v>1</v>
      </c>
      <c r="AV319" s="18" t="s">
        <v>1652</v>
      </c>
      <c r="AW319" s="17"/>
      <c r="AX319" s="17">
        <v>45408</v>
      </c>
      <c r="AY319" s="17">
        <v>45381</v>
      </c>
    </row>
    <row r="320" spans="1:51" x14ac:dyDescent="0.35">
      <c r="A320" s="18" t="str">
        <f t="shared" si="4"/>
        <v>EDGSA-C600EG-S</v>
      </c>
      <c r="B320" s="15" t="s">
        <v>1639</v>
      </c>
      <c r="C320" s="15" t="s">
        <v>9</v>
      </c>
      <c r="D320" s="15" t="s">
        <v>356</v>
      </c>
      <c r="E320" s="15" t="s">
        <v>2069</v>
      </c>
      <c r="F320" s="15" t="s">
        <v>2074</v>
      </c>
      <c r="G320" s="15" t="s">
        <v>1643</v>
      </c>
      <c r="H320" s="15" t="s">
        <v>2</v>
      </c>
      <c r="I320" s="15" t="s">
        <v>1637</v>
      </c>
      <c r="J320" s="15" t="s">
        <v>2</v>
      </c>
      <c r="K320" s="15" t="s">
        <v>1861</v>
      </c>
      <c r="L320" s="15" t="s">
        <v>1645</v>
      </c>
      <c r="M320" s="15" t="s">
        <v>2</v>
      </c>
      <c r="N320" s="15" t="s">
        <v>2</v>
      </c>
      <c r="O320" s="15" t="s">
        <v>1639</v>
      </c>
      <c r="P320" s="15" t="s">
        <v>1637</v>
      </c>
      <c r="Q320" s="15" t="s">
        <v>2</v>
      </c>
      <c r="R320" s="15" t="s">
        <v>1639</v>
      </c>
      <c r="S320" s="15" t="s">
        <v>1637</v>
      </c>
      <c r="T320" s="15" t="s">
        <v>2</v>
      </c>
      <c r="U320" s="15" t="s">
        <v>2071</v>
      </c>
      <c r="V320" s="15" t="s">
        <v>2071</v>
      </c>
      <c r="W320" s="15" t="s">
        <v>1647</v>
      </c>
      <c r="X320" s="15" t="s">
        <v>2</v>
      </c>
      <c r="Y320" s="15" t="s">
        <v>2</v>
      </c>
      <c r="Z320" s="15" t="s">
        <v>2</v>
      </c>
      <c r="AA320" s="15" t="s">
        <v>1648</v>
      </c>
      <c r="AB320" s="15" t="s">
        <v>1648</v>
      </c>
      <c r="AC320" s="15" t="s">
        <v>1648</v>
      </c>
      <c r="AD320" s="15" t="s">
        <v>1648</v>
      </c>
      <c r="AE320" s="15" t="s">
        <v>1648</v>
      </c>
      <c r="AF320" s="15" t="s">
        <v>1648</v>
      </c>
      <c r="AG320" s="15" t="s">
        <v>1648</v>
      </c>
      <c r="AH320" s="15" t="s">
        <v>2</v>
      </c>
      <c r="AI320" s="15" t="s">
        <v>2</v>
      </c>
      <c r="AJ320" s="15" t="s">
        <v>2075</v>
      </c>
      <c r="AK320" s="15" t="s">
        <v>2073</v>
      </c>
      <c r="AL320" s="15" t="s">
        <v>10</v>
      </c>
      <c r="AM320" s="15" t="s">
        <v>1935</v>
      </c>
      <c r="AN320" s="16">
        <v>10</v>
      </c>
      <c r="AO320" s="16">
        <v>10</v>
      </c>
      <c r="AP320" s="17"/>
      <c r="AQ320" s="17"/>
      <c r="AR320" s="17">
        <v>45837</v>
      </c>
      <c r="AS320" s="17"/>
      <c r="AT320" s="17"/>
      <c r="AU320" s="16">
        <v>1</v>
      </c>
      <c r="AV320" s="18" t="s">
        <v>1652</v>
      </c>
      <c r="AW320" s="17"/>
      <c r="AX320" s="17">
        <v>45381</v>
      </c>
      <c r="AY320" s="17">
        <v>45381</v>
      </c>
    </row>
    <row r="321" spans="1:51" x14ac:dyDescent="0.35">
      <c r="A321" s="18" t="str">
        <f t="shared" si="4"/>
        <v>EDGSA-PMX802MEK</v>
      </c>
      <c r="B321" s="15" t="s">
        <v>1639</v>
      </c>
      <c r="C321" s="15" t="s">
        <v>9</v>
      </c>
      <c r="D321" s="15" t="s">
        <v>357</v>
      </c>
      <c r="E321" s="15" t="s">
        <v>2076</v>
      </c>
      <c r="F321" s="15" t="s">
        <v>2077</v>
      </c>
      <c r="G321" s="15" t="s">
        <v>1643</v>
      </c>
      <c r="H321" s="15" t="s">
        <v>2</v>
      </c>
      <c r="I321" s="15" t="s">
        <v>1637</v>
      </c>
      <c r="J321" s="15" t="s">
        <v>2</v>
      </c>
      <c r="K321" s="15" t="s">
        <v>1861</v>
      </c>
      <c r="L321" s="15" t="s">
        <v>1645</v>
      </c>
      <c r="M321" s="15" t="s">
        <v>2</v>
      </c>
      <c r="N321" s="15" t="s">
        <v>2</v>
      </c>
      <c r="O321" s="15" t="s">
        <v>1639</v>
      </c>
      <c r="P321" s="15" t="s">
        <v>1637</v>
      </c>
      <c r="Q321" s="15" t="s">
        <v>2</v>
      </c>
      <c r="R321" s="15" t="s">
        <v>1639</v>
      </c>
      <c r="S321" s="15" t="s">
        <v>1637</v>
      </c>
      <c r="T321" s="15" t="s">
        <v>2</v>
      </c>
      <c r="U321" s="15" t="s">
        <v>2042</v>
      </c>
      <c r="V321" s="15" t="s">
        <v>2042</v>
      </c>
      <c r="W321" s="15" t="s">
        <v>1647</v>
      </c>
      <c r="X321" s="15" t="s">
        <v>2</v>
      </c>
      <c r="Y321" s="15" t="s">
        <v>2</v>
      </c>
      <c r="Z321" s="15" t="s">
        <v>2</v>
      </c>
      <c r="AA321" s="15" t="s">
        <v>1648</v>
      </c>
      <c r="AB321" s="15" t="s">
        <v>1648</v>
      </c>
      <c r="AC321" s="15" t="s">
        <v>1648</v>
      </c>
      <c r="AD321" s="15" t="s">
        <v>1648</v>
      </c>
      <c r="AE321" s="15" t="s">
        <v>1648</v>
      </c>
      <c r="AF321" s="15" t="s">
        <v>1648</v>
      </c>
      <c r="AG321" s="15" t="s">
        <v>1648</v>
      </c>
      <c r="AH321" s="15" t="s">
        <v>2</v>
      </c>
      <c r="AI321" s="15" t="s">
        <v>2</v>
      </c>
      <c r="AJ321" s="15" t="s">
        <v>2078</v>
      </c>
      <c r="AK321" s="15" t="s">
        <v>2024</v>
      </c>
      <c r="AL321" s="15" t="s">
        <v>10</v>
      </c>
      <c r="AM321" s="15" t="s">
        <v>1935</v>
      </c>
      <c r="AN321" s="16">
        <v>10</v>
      </c>
      <c r="AO321" s="16">
        <v>10</v>
      </c>
      <c r="AP321" s="17"/>
      <c r="AQ321" s="17"/>
      <c r="AR321" s="17">
        <v>45837</v>
      </c>
      <c r="AS321" s="17"/>
      <c r="AT321" s="17"/>
      <c r="AU321" s="16">
        <v>1</v>
      </c>
      <c r="AV321" s="18" t="s">
        <v>1652</v>
      </c>
      <c r="AW321" s="17"/>
      <c r="AX321" s="17">
        <v>45408</v>
      </c>
      <c r="AY321" s="17">
        <v>45381</v>
      </c>
    </row>
    <row r="322" spans="1:51" x14ac:dyDescent="0.35">
      <c r="A322" s="18" t="str">
        <f t="shared" si="4"/>
        <v>EDGSB-C600E-K</v>
      </c>
      <c r="B322" s="15" t="s">
        <v>1639</v>
      </c>
      <c r="C322" s="15" t="s">
        <v>9</v>
      </c>
      <c r="D322" s="15" t="s">
        <v>358</v>
      </c>
      <c r="E322" s="15" t="s">
        <v>2079</v>
      </c>
      <c r="F322" s="15" t="s">
        <v>2080</v>
      </c>
      <c r="G322" s="15" t="s">
        <v>1643</v>
      </c>
      <c r="H322" s="15" t="s">
        <v>2</v>
      </c>
      <c r="I322" s="15" t="s">
        <v>1637</v>
      </c>
      <c r="J322" s="15" t="s">
        <v>2</v>
      </c>
      <c r="K322" s="15" t="s">
        <v>1861</v>
      </c>
      <c r="L322" s="15" t="s">
        <v>1645</v>
      </c>
      <c r="M322" s="15" t="s">
        <v>2</v>
      </c>
      <c r="N322" s="15" t="s">
        <v>2</v>
      </c>
      <c r="O322" s="15" t="s">
        <v>1639</v>
      </c>
      <c r="P322" s="15" t="s">
        <v>1637</v>
      </c>
      <c r="Q322" s="15" t="s">
        <v>2</v>
      </c>
      <c r="R322" s="15" t="s">
        <v>1639</v>
      </c>
      <c r="S322" s="15" t="s">
        <v>1637</v>
      </c>
      <c r="T322" s="15" t="s">
        <v>2</v>
      </c>
      <c r="U322" s="15" t="s">
        <v>2081</v>
      </c>
      <c r="V322" s="15" t="s">
        <v>2081</v>
      </c>
      <c r="W322" s="15" t="s">
        <v>1647</v>
      </c>
      <c r="X322" s="15" t="s">
        <v>2</v>
      </c>
      <c r="Y322" s="15" t="s">
        <v>2</v>
      </c>
      <c r="Z322" s="15" t="s">
        <v>2</v>
      </c>
      <c r="AA322" s="15" t="s">
        <v>1648</v>
      </c>
      <c r="AB322" s="15" t="s">
        <v>1648</v>
      </c>
      <c r="AC322" s="15" t="s">
        <v>1648</v>
      </c>
      <c r="AD322" s="15" t="s">
        <v>1648</v>
      </c>
      <c r="AE322" s="15" t="s">
        <v>1648</v>
      </c>
      <c r="AF322" s="15" t="s">
        <v>1648</v>
      </c>
      <c r="AG322" s="15" t="s">
        <v>1648</v>
      </c>
      <c r="AH322" s="15" t="s">
        <v>2</v>
      </c>
      <c r="AI322" s="15" t="s">
        <v>2</v>
      </c>
      <c r="AJ322" s="15" t="s">
        <v>2075</v>
      </c>
      <c r="AK322" s="15" t="s">
        <v>2073</v>
      </c>
      <c r="AL322" s="15" t="s">
        <v>10</v>
      </c>
      <c r="AM322" s="15" t="s">
        <v>1935</v>
      </c>
      <c r="AN322" s="16">
        <v>10</v>
      </c>
      <c r="AO322" s="16">
        <v>10</v>
      </c>
      <c r="AP322" s="17"/>
      <c r="AQ322" s="17"/>
      <c r="AR322" s="17">
        <v>45837</v>
      </c>
      <c r="AS322" s="17"/>
      <c r="AT322" s="17"/>
      <c r="AU322" s="16">
        <v>1</v>
      </c>
      <c r="AV322" s="18" t="s">
        <v>1652</v>
      </c>
      <c r="AW322" s="17"/>
      <c r="AX322" s="17">
        <v>45408</v>
      </c>
      <c r="AY322" s="17">
        <v>45381</v>
      </c>
    </row>
    <row r="323" spans="1:51" x14ac:dyDescent="0.35">
      <c r="A323" s="18" t="str">
        <f t="shared" ref="A323:A386" si="5">C323&amp;D323</f>
        <v>EDGSB-G90M2E-K</v>
      </c>
      <c r="B323" s="15" t="s">
        <v>1639</v>
      </c>
      <c r="C323" s="15" t="s">
        <v>9</v>
      </c>
      <c r="D323" s="15" t="s">
        <v>1362</v>
      </c>
      <c r="E323" s="15" t="s">
        <v>2079</v>
      </c>
      <c r="F323" s="15" t="s">
        <v>2082</v>
      </c>
      <c r="G323" s="15" t="s">
        <v>1643</v>
      </c>
      <c r="H323" s="15" t="s">
        <v>2</v>
      </c>
      <c r="I323" s="15" t="s">
        <v>1637</v>
      </c>
      <c r="J323" s="15" t="s">
        <v>1640</v>
      </c>
      <c r="K323" s="15" t="s">
        <v>1861</v>
      </c>
      <c r="L323" s="15" t="s">
        <v>1645</v>
      </c>
      <c r="M323" s="15" t="s">
        <v>2</v>
      </c>
      <c r="N323" s="15" t="s">
        <v>2</v>
      </c>
      <c r="O323" s="15" t="s">
        <v>1639</v>
      </c>
      <c r="P323" s="15" t="s">
        <v>1637</v>
      </c>
      <c r="Q323" s="15" t="s">
        <v>2</v>
      </c>
      <c r="R323" s="15" t="s">
        <v>1639</v>
      </c>
      <c r="S323" s="15" t="s">
        <v>1637</v>
      </c>
      <c r="T323" s="15" t="s">
        <v>2</v>
      </c>
      <c r="U323" s="15" t="s">
        <v>2081</v>
      </c>
      <c r="V323" s="15" t="s">
        <v>2081</v>
      </c>
      <c r="W323" s="15" t="s">
        <v>1647</v>
      </c>
      <c r="X323" s="15" t="s">
        <v>2</v>
      </c>
      <c r="Y323" s="15" t="s">
        <v>2</v>
      </c>
      <c r="Z323" s="15" t="s">
        <v>2</v>
      </c>
      <c r="AA323" s="15" t="s">
        <v>1648</v>
      </c>
      <c r="AB323" s="15" t="s">
        <v>1648</v>
      </c>
      <c r="AC323" s="15" t="s">
        <v>1648</v>
      </c>
      <c r="AD323" s="15" t="s">
        <v>1648</v>
      </c>
      <c r="AE323" s="15" t="s">
        <v>1648</v>
      </c>
      <c r="AF323" s="15" t="s">
        <v>1648</v>
      </c>
      <c r="AG323" s="15" t="s">
        <v>1648</v>
      </c>
      <c r="AH323" s="15" t="s">
        <v>2</v>
      </c>
      <c r="AI323" s="15" t="s">
        <v>2</v>
      </c>
      <c r="AJ323" s="15" t="s">
        <v>2083</v>
      </c>
      <c r="AK323" s="15" t="s">
        <v>2073</v>
      </c>
      <c r="AL323" s="15" t="s">
        <v>10</v>
      </c>
      <c r="AM323" s="15" t="s">
        <v>1935</v>
      </c>
      <c r="AN323" s="16">
        <v>10</v>
      </c>
      <c r="AO323" s="16">
        <v>10</v>
      </c>
      <c r="AP323" s="17"/>
      <c r="AQ323" s="17"/>
      <c r="AR323" s="17">
        <v>45837</v>
      </c>
      <c r="AS323" s="17"/>
      <c r="AT323" s="17"/>
      <c r="AU323" s="16">
        <v>1</v>
      </c>
      <c r="AV323" s="18" t="s">
        <v>1652</v>
      </c>
      <c r="AW323" s="17"/>
      <c r="AX323" s="17">
        <v>45381</v>
      </c>
      <c r="AY323" s="17">
        <v>45381</v>
      </c>
    </row>
    <row r="324" spans="1:51" x14ac:dyDescent="0.35">
      <c r="A324" s="18" t="str">
        <f t="shared" si="5"/>
        <v>EDGSC-AKX320E-K</v>
      </c>
      <c r="B324" s="15" t="s">
        <v>1639</v>
      </c>
      <c r="C324" s="15" t="s">
        <v>9</v>
      </c>
      <c r="D324" s="15" t="s">
        <v>359</v>
      </c>
      <c r="E324" s="15" t="s">
        <v>2076</v>
      </c>
      <c r="F324" s="15" t="s">
        <v>2084</v>
      </c>
      <c r="G324" s="15" t="s">
        <v>1643</v>
      </c>
      <c r="H324" s="15" t="s">
        <v>2</v>
      </c>
      <c r="I324" s="15" t="s">
        <v>1637</v>
      </c>
      <c r="J324" s="15" t="s">
        <v>1640</v>
      </c>
      <c r="K324" s="15" t="s">
        <v>1664</v>
      </c>
      <c r="L324" s="15" t="s">
        <v>1645</v>
      </c>
      <c r="M324" s="15" t="s">
        <v>2</v>
      </c>
      <c r="N324" s="15" t="s">
        <v>2</v>
      </c>
      <c r="O324" s="15" t="s">
        <v>1639</v>
      </c>
      <c r="P324" s="15" t="s">
        <v>1637</v>
      </c>
      <c r="Q324" s="15" t="s">
        <v>2</v>
      </c>
      <c r="R324" s="15" t="s">
        <v>1639</v>
      </c>
      <c r="S324" s="15" t="s">
        <v>1637</v>
      </c>
      <c r="T324" s="15" t="s">
        <v>2</v>
      </c>
      <c r="U324" s="15" t="s">
        <v>2042</v>
      </c>
      <c r="V324" s="15" t="s">
        <v>2042</v>
      </c>
      <c r="W324" s="15" t="s">
        <v>1647</v>
      </c>
      <c r="X324" s="15" t="s">
        <v>2</v>
      </c>
      <c r="Y324" s="15" t="s">
        <v>2</v>
      </c>
      <c r="Z324" s="15" t="s">
        <v>2</v>
      </c>
      <c r="AA324" s="15" t="s">
        <v>1648</v>
      </c>
      <c r="AB324" s="15" t="s">
        <v>1648</v>
      </c>
      <c r="AC324" s="15" t="s">
        <v>1648</v>
      </c>
      <c r="AD324" s="15" t="s">
        <v>1648</v>
      </c>
      <c r="AE324" s="15" t="s">
        <v>1648</v>
      </c>
      <c r="AF324" s="15" t="s">
        <v>1648</v>
      </c>
      <c r="AG324" s="15" t="s">
        <v>1648</v>
      </c>
      <c r="AH324" s="15" t="s">
        <v>2</v>
      </c>
      <c r="AI324" s="15" t="s">
        <v>2</v>
      </c>
      <c r="AJ324" s="15" t="s">
        <v>2085</v>
      </c>
      <c r="AK324" s="15" t="s">
        <v>2024</v>
      </c>
      <c r="AL324" s="15" t="s">
        <v>10</v>
      </c>
      <c r="AM324" s="15" t="s">
        <v>1935</v>
      </c>
      <c r="AN324" s="16">
        <v>10</v>
      </c>
      <c r="AO324" s="16">
        <v>10</v>
      </c>
      <c r="AP324" s="17"/>
      <c r="AQ324" s="17"/>
      <c r="AR324" s="17">
        <v>45837</v>
      </c>
      <c r="AS324" s="17"/>
      <c r="AT324" s="17"/>
      <c r="AU324" s="16">
        <v>1</v>
      </c>
      <c r="AV324" s="18" t="s">
        <v>1652</v>
      </c>
      <c r="AW324" s="17"/>
      <c r="AX324" s="17">
        <v>45381</v>
      </c>
      <c r="AY324" s="17">
        <v>45381</v>
      </c>
    </row>
    <row r="325" spans="1:51" x14ac:dyDescent="0.35">
      <c r="A325" s="18" t="str">
        <f t="shared" si="5"/>
        <v>EDGSC-AKX520E-K</v>
      </c>
      <c r="B325" s="15" t="s">
        <v>1639</v>
      </c>
      <c r="C325" s="15" t="s">
        <v>9</v>
      </c>
      <c r="D325" s="15" t="s">
        <v>360</v>
      </c>
      <c r="E325" s="15" t="s">
        <v>2076</v>
      </c>
      <c r="F325" s="15" t="s">
        <v>2084</v>
      </c>
      <c r="G325" s="15" t="s">
        <v>1643</v>
      </c>
      <c r="H325" s="15" t="s">
        <v>2</v>
      </c>
      <c r="I325" s="15" t="s">
        <v>1637</v>
      </c>
      <c r="J325" s="15" t="s">
        <v>2</v>
      </c>
      <c r="K325" s="15" t="s">
        <v>1861</v>
      </c>
      <c r="L325" s="15" t="s">
        <v>1645</v>
      </c>
      <c r="M325" s="15" t="s">
        <v>2</v>
      </c>
      <c r="N325" s="15" t="s">
        <v>2</v>
      </c>
      <c r="O325" s="15" t="s">
        <v>1639</v>
      </c>
      <c r="P325" s="15" t="s">
        <v>1637</v>
      </c>
      <c r="Q325" s="15" t="s">
        <v>2</v>
      </c>
      <c r="R325" s="15" t="s">
        <v>1639</v>
      </c>
      <c r="S325" s="15" t="s">
        <v>1637</v>
      </c>
      <c r="T325" s="15" t="s">
        <v>2</v>
      </c>
      <c r="U325" s="15" t="s">
        <v>2042</v>
      </c>
      <c r="V325" s="15" t="s">
        <v>2042</v>
      </c>
      <c r="W325" s="15" t="s">
        <v>1647</v>
      </c>
      <c r="X325" s="15" t="s">
        <v>2</v>
      </c>
      <c r="Y325" s="15" t="s">
        <v>2</v>
      </c>
      <c r="Z325" s="15" t="s">
        <v>2</v>
      </c>
      <c r="AA325" s="15" t="s">
        <v>1648</v>
      </c>
      <c r="AB325" s="15" t="s">
        <v>1648</v>
      </c>
      <c r="AC325" s="15" t="s">
        <v>1648</v>
      </c>
      <c r="AD325" s="15" t="s">
        <v>1648</v>
      </c>
      <c r="AE325" s="15" t="s">
        <v>1648</v>
      </c>
      <c r="AF325" s="15" t="s">
        <v>1648</v>
      </c>
      <c r="AG325" s="15" t="s">
        <v>1648</v>
      </c>
      <c r="AH325" s="15" t="s">
        <v>2</v>
      </c>
      <c r="AI325" s="15" t="s">
        <v>2</v>
      </c>
      <c r="AJ325" s="15" t="s">
        <v>2085</v>
      </c>
      <c r="AK325" s="15" t="s">
        <v>2024</v>
      </c>
      <c r="AL325" s="15" t="s">
        <v>10</v>
      </c>
      <c r="AM325" s="15" t="s">
        <v>1935</v>
      </c>
      <c r="AN325" s="16">
        <v>10</v>
      </c>
      <c r="AO325" s="16">
        <v>10</v>
      </c>
      <c r="AP325" s="17"/>
      <c r="AQ325" s="17"/>
      <c r="AR325" s="17">
        <v>45837</v>
      </c>
      <c r="AS325" s="17"/>
      <c r="AT325" s="17"/>
      <c r="AU325" s="16">
        <v>1</v>
      </c>
      <c r="AV325" s="18" t="s">
        <v>1652</v>
      </c>
      <c r="AW325" s="17"/>
      <c r="AX325" s="17">
        <v>45381</v>
      </c>
      <c r="AY325" s="17">
        <v>45381</v>
      </c>
    </row>
    <row r="326" spans="1:51" x14ac:dyDescent="0.35">
      <c r="A326" s="18" t="str">
        <f t="shared" si="5"/>
        <v>EDGSC-AKX710E-K</v>
      </c>
      <c r="B326" s="15" t="s">
        <v>1639</v>
      </c>
      <c r="C326" s="15" t="s">
        <v>9</v>
      </c>
      <c r="D326" s="15" t="s">
        <v>361</v>
      </c>
      <c r="E326" s="15" t="s">
        <v>2076</v>
      </c>
      <c r="F326" s="15" t="s">
        <v>2084</v>
      </c>
      <c r="G326" s="15" t="s">
        <v>1643</v>
      </c>
      <c r="H326" s="15" t="s">
        <v>2</v>
      </c>
      <c r="I326" s="15" t="s">
        <v>1637</v>
      </c>
      <c r="J326" s="15" t="s">
        <v>2</v>
      </c>
      <c r="K326" s="15" t="s">
        <v>1802</v>
      </c>
      <c r="L326" s="15" t="s">
        <v>1645</v>
      </c>
      <c r="M326" s="15" t="s">
        <v>2</v>
      </c>
      <c r="N326" s="15" t="s">
        <v>2</v>
      </c>
      <c r="O326" s="15" t="s">
        <v>1639</v>
      </c>
      <c r="P326" s="15" t="s">
        <v>1637</v>
      </c>
      <c r="Q326" s="15" t="s">
        <v>2</v>
      </c>
      <c r="R326" s="15" t="s">
        <v>1639</v>
      </c>
      <c r="S326" s="15" t="s">
        <v>1637</v>
      </c>
      <c r="T326" s="15" t="s">
        <v>2</v>
      </c>
      <c r="U326" s="15" t="s">
        <v>2042</v>
      </c>
      <c r="V326" s="15" t="s">
        <v>2042</v>
      </c>
      <c r="W326" s="15" t="s">
        <v>1647</v>
      </c>
      <c r="X326" s="15" t="s">
        <v>2</v>
      </c>
      <c r="Y326" s="15" t="s">
        <v>2</v>
      </c>
      <c r="Z326" s="15" t="s">
        <v>2</v>
      </c>
      <c r="AA326" s="15" t="s">
        <v>1648</v>
      </c>
      <c r="AB326" s="15" t="s">
        <v>1648</v>
      </c>
      <c r="AC326" s="15" t="s">
        <v>1648</v>
      </c>
      <c r="AD326" s="15" t="s">
        <v>1648</v>
      </c>
      <c r="AE326" s="15" t="s">
        <v>1648</v>
      </c>
      <c r="AF326" s="15" t="s">
        <v>1648</v>
      </c>
      <c r="AG326" s="15" t="s">
        <v>1648</v>
      </c>
      <c r="AH326" s="15" t="s">
        <v>2</v>
      </c>
      <c r="AI326" s="15" t="s">
        <v>2</v>
      </c>
      <c r="AJ326" s="15" t="s">
        <v>2085</v>
      </c>
      <c r="AK326" s="15" t="s">
        <v>2024</v>
      </c>
      <c r="AL326" s="15" t="s">
        <v>10</v>
      </c>
      <c r="AM326" s="15" t="s">
        <v>1935</v>
      </c>
      <c r="AN326" s="16">
        <v>10</v>
      </c>
      <c r="AO326" s="16">
        <v>10</v>
      </c>
      <c r="AP326" s="17"/>
      <c r="AQ326" s="17"/>
      <c r="AR326" s="17">
        <v>45837</v>
      </c>
      <c r="AS326" s="17"/>
      <c r="AT326" s="17"/>
      <c r="AU326" s="16">
        <v>1</v>
      </c>
      <c r="AV326" s="18" t="s">
        <v>1652</v>
      </c>
      <c r="AW326" s="17"/>
      <c r="AX326" s="17">
        <v>45381</v>
      </c>
      <c r="AY326" s="17">
        <v>45381</v>
      </c>
    </row>
    <row r="327" spans="1:51" x14ac:dyDescent="0.35">
      <c r="A327" s="18" t="str">
        <f t="shared" si="5"/>
        <v>EDGSC-BMAX10E-K</v>
      </c>
      <c r="B327" s="15" t="s">
        <v>1639</v>
      </c>
      <c r="C327" s="15" t="s">
        <v>9</v>
      </c>
      <c r="D327" s="15" t="s">
        <v>362</v>
      </c>
      <c r="E327" s="15" t="s">
        <v>2086</v>
      </c>
      <c r="F327" s="15" t="s">
        <v>2087</v>
      </c>
      <c r="G327" s="15" t="s">
        <v>1643</v>
      </c>
      <c r="H327" s="15" t="s">
        <v>2</v>
      </c>
      <c r="I327" s="15" t="s">
        <v>1637</v>
      </c>
      <c r="J327" s="15" t="s">
        <v>2</v>
      </c>
      <c r="K327" s="15" t="s">
        <v>2002</v>
      </c>
      <c r="L327" s="15" t="s">
        <v>1645</v>
      </c>
      <c r="M327" s="15" t="s">
        <v>2</v>
      </c>
      <c r="N327" s="15" t="s">
        <v>2</v>
      </c>
      <c r="O327" s="15" t="s">
        <v>1639</v>
      </c>
      <c r="P327" s="15" t="s">
        <v>1637</v>
      </c>
      <c r="Q327" s="15" t="s">
        <v>2</v>
      </c>
      <c r="R327" s="15" t="s">
        <v>1639</v>
      </c>
      <c r="S327" s="15" t="s">
        <v>1637</v>
      </c>
      <c r="T327" s="15" t="s">
        <v>2</v>
      </c>
      <c r="U327" s="15" t="s">
        <v>2022</v>
      </c>
      <c r="V327" s="15" t="s">
        <v>2022</v>
      </c>
      <c r="W327" s="15" t="s">
        <v>1647</v>
      </c>
      <c r="X327" s="15" t="s">
        <v>2</v>
      </c>
      <c r="Y327" s="15" t="s">
        <v>2</v>
      </c>
      <c r="Z327" s="15" t="s">
        <v>2</v>
      </c>
      <c r="AA327" s="15" t="s">
        <v>1648</v>
      </c>
      <c r="AB327" s="15" t="s">
        <v>1648</v>
      </c>
      <c r="AC327" s="15" t="s">
        <v>1648</v>
      </c>
      <c r="AD327" s="15" t="s">
        <v>1648</v>
      </c>
      <c r="AE327" s="15" t="s">
        <v>1648</v>
      </c>
      <c r="AF327" s="15" t="s">
        <v>1648</v>
      </c>
      <c r="AG327" s="15" t="s">
        <v>1648</v>
      </c>
      <c r="AH327" s="15" t="s">
        <v>2</v>
      </c>
      <c r="AI327" s="15" t="s">
        <v>2</v>
      </c>
      <c r="AJ327" s="15" t="s">
        <v>2088</v>
      </c>
      <c r="AK327" s="15" t="s">
        <v>2024</v>
      </c>
      <c r="AL327" s="15" t="s">
        <v>10</v>
      </c>
      <c r="AM327" s="15" t="s">
        <v>2303</v>
      </c>
      <c r="AN327" s="16">
        <v>10</v>
      </c>
      <c r="AO327" s="16">
        <v>10</v>
      </c>
      <c r="AP327" s="17"/>
      <c r="AQ327" s="17"/>
      <c r="AR327" s="17">
        <v>45837</v>
      </c>
      <c r="AS327" s="17"/>
      <c r="AT327" s="17"/>
      <c r="AU327" s="16">
        <v>1</v>
      </c>
      <c r="AV327" s="18" t="s">
        <v>1652</v>
      </c>
      <c r="AW327" s="17"/>
      <c r="AX327" s="17">
        <v>45537</v>
      </c>
      <c r="AY327" s="17">
        <v>45537</v>
      </c>
    </row>
    <row r="328" spans="1:51" x14ac:dyDescent="0.35">
      <c r="A328" s="18" t="str">
        <f t="shared" si="5"/>
        <v>EDGSC-BMAX5E-K</v>
      </c>
      <c r="B328" s="15" t="s">
        <v>1639</v>
      </c>
      <c r="C328" s="15" t="s">
        <v>9</v>
      </c>
      <c r="D328" s="15" t="s">
        <v>363</v>
      </c>
      <c r="E328" s="15" t="s">
        <v>2086</v>
      </c>
      <c r="F328" s="15" t="s">
        <v>2087</v>
      </c>
      <c r="G328" s="15" t="s">
        <v>1643</v>
      </c>
      <c r="H328" s="15" t="s">
        <v>2</v>
      </c>
      <c r="I328" s="15" t="s">
        <v>1637</v>
      </c>
      <c r="J328" s="15" t="s">
        <v>2</v>
      </c>
      <c r="K328" s="15" t="s">
        <v>2002</v>
      </c>
      <c r="L328" s="15" t="s">
        <v>1645</v>
      </c>
      <c r="M328" s="15" t="s">
        <v>2</v>
      </c>
      <c r="N328" s="15" t="s">
        <v>2</v>
      </c>
      <c r="O328" s="15" t="s">
        <v>1639</v>
      </c>
      <c r="P328" s="15" t="s">
        <v>1637</v>
      </c>
      <c r="Q328" s="15" t="s">
        <v>2</v>
      </c>
      <c r="R328" s="15" t="s">
        <v>1639</v>
      </c>
      <c r="S328" s="15" t="s">
        <v>1637</v>
      </c>
      <c r="T328" s="15" t="s">
        <v>2</v>
      </c>
      <c r="U328" s="15" t="s">
        <v>2022</v>
      </c>
      <c r="V328" s="15" t="s">
        <v>2022</v>
      </c>
      <c r="W328" s="15" t="s">
        <v>1647</v>
      </c>
      <c r="X328" s="15" t="s">
        <v>2</v>
      </c>
      <c r="Y328" s="15" t="s">
        <v>2</v>
      </c>
      <c r="Z328" s="15" t="s">
        <v>2</v>
      </c>
      <c r="AA328" s="15" t="s">
        <v>1648</v>
      </c>
      <c r="AB328" s="15" t="s">
        <v>1648</v>
      </c>
      <c r="AC328" s="15" t="s">
        <v>1648</v>
      </c>
      <c r="AD328" s="15" t="s">
        <v>1648</v>
      </c>
      <c r="AE328" s="15" t="s">
        <v>1648</v>
      </c>
      <c r="AF328" s="15" t="s">
        <v>1648</v>
      </c>
      <c r="AG328" s="15" t="s">
        <v>1648</v>
      </c>
      <c r="AH328" s="15" t="s">
        <v>2</v>
      </c>
      <c r="AI328" s="15" t="s">
        <v>2</v>
      </c>
      <c r="AJ328" s="15" t="s">
        <v>2088</v>
      </c>
      <c r="AK328" s="15" t="s">
        <v>2024</v>
      </c>
      <c r="AL328" s="15" t="s">
        <v>10</v>
      </c>
      <c r="AM328" s="15" t="s">
        <v>2303</v>
      </c>
      <c r="AN328" s="16">
        <v>10</v>
      </c>
      <c r="AO328" s="16">
        <v>10</v>
      </c>
      <c r="AP328" s="17"/>
      <c r="AQ328" s="17"/>
      <c r="AR328" s="17">
        <v>45837</v>
      </c>
      <c r="AS328" s="17"/>
      <c r="AT328" s="17"/>
      <c r="AU328" s="16">
        <v>1</v>
      </c>
      <c r="AV328" s="18" t="s">
        <v>1652</v>
      </c>
      <c r="AW328" s="17"/>
      <c r="AX328" s="17">
        <v>45537</v>
      </c>
      <c r="AY328" s="17">
        <v>45537</v>
      </c>
    </row>
    <row r="329" spans="1:51" x14ac:dyDescent="0.35">
      <c r="A329" s="18" t="str">
        <f t="shared" si="5"/>
        <v>EDGSC-C65EG-S</v>
      </c>
      <c r="B329" s="15" t="s">
        <v>1639</v>
      </c>
      <c r="C329" s="15" t="s">
        <v>9</v>
      </c>
      <c r="D329" s="15" t="s">
        <v>365</v>
      </c>
      <c r="E329" s="15" t="s">
        <v>2089</v>
      </c>
      <c r="F329" s="15" t="s">
        <v>2090</v>
      </c>
      <c r="G329" s="15" t="s">
        <v>1643</v>
      </c>
      <c r="H329" s="15" t="s">
        <v>2</v>
      </c>
      <c r="I329" s="15" t="s">
        <v>1637</v>
      </c>
      <c r="J329" s="15" t="s">
        <v>2</v>
      </c>
      <c r="K329" s="15" t="s">
        <v>1861</v>
      </c>
      <c r="L329" s="15" t="s">
        <v>1645</v>
      </c>
      <c r="M329" s="15" t="s">
        <v>2</v>
      </c>
      <c r="N329" s="15" t="s">
        <v>2</v>
      </c>
      <c r="O329" s="15" t="s">
        <v>1639</v>
      </c>
      <c r="P329" s="15" t="s">
        <v>1637</v>
      </c>
      <c r="Q329" s="15" t="s">
        <v>2</v>
      </c>
      <c r="R329" s="15" t="s">
        <v>1639</v>
      </c>
      <c r="S329" s="15" t="s">
        <v>1637</v>
      </c>
      <c r="T329" s="15" t="s">
        <v>2</v>
      </c>
      <c r="U329" s="15" t="s">
        <v>2071</v>
      </c>
      <c r="V329" s="15" t="s">
        <v>2071</v>
      </c>
      <c r="W329" s="15" t="s">
        <v>1647</v>
      </c>
      <c r="X329" s="15" t="s">
        <v>2</v>
      </c>
      <c r="Y329" s="15" t="s">
        <v>2</v>
      </c>
      <c r="Z329" s="15" t="s">
        <v>2</v>
      </c>
      <c r="AA329" s="15" t="s">
        <v>1648</v>
      </c>
      <c r="AB329" s="15" t="s">
        <v>1648</v>
      </c>
      <c r="AC329" s="15" t="s">
        <v>1648</v>
      </c>
      <c r="AD329" s="15" t="s">
        <v>1648</v>
      </c>
      <c r="AE329" s="15" t="s">
        <v>1648</v>
      </c>
      <c r="AF329" s="15" t="s">
        <v>1648</v>
      </c>
      <c r="AG329" s="15" t="s">
        <v>1648</v>
      </c>
      <c r="AH329" s="15" t="s">
        <v>2</v>
      </c>
      <c r="AI329" s="15" t="s">
        <v>2</v>
      </c>
      <c r="AJ329" s="15" t="s">
        <v>2072</v>
      </c>
      <c r="AK329" s="15" t="s">
        <v>2073</v>
      </c>
      <c r="AL329" s="15" t="s">
        <v>10</v>
      </c>
      <c r="AM329" s="15" t="s">
        <v>1935</v>
      </c>
      <c r="AN329" s="16">
        <v>10</v>
      </c>
      <c r="AO329" s="16">
        <v>10</v>
      </c>
      <c r="AP329" s="17"/>
      <c r="AQ329" s="17"/>
      <c r="AR329" s="17">
        <v>45837</v>
      </c>
      <c r="AS329" s="17"/>
      <c r="AT329" s="17"/>
      <c r="AU329" s="16">
        <v>1</v>
      </c>
      <c r="AV329" s="18" t="s">
        <v>1652</v>
      </c>
      <c r="AW329" s="17"/>
      <c r="AX329" s="17">
        <v>45381</v>
      </c>
      <c r="AY329" s="17">
        <v>45381</v>
      </c>
    </row>
    <row r="330" spans="1:51" x14ac:dyDescent="0.35">
      <c r="A330" s="18" t="str">
        <f t="shared" si="5"/>
        <v>EDGSC-C70MK2EGK</v>
      </c>
      <c r="B330" s="15" t="s">
        <v>1639</v>
      </c>
      <c r="C330" s="15" t="s">
        <v>9</v>
      </c>
      <c r="D330" s="15" t="s">
        <v>367</v>
      </c>
      <c r="E330" s="15" t="s">
        <v>2089</v>
      </c>
      <c r="F330" s="15" t="s">
        <v>2091</v>
      </c>
      <c r="G330" s="15" t="s">
        <v>1643</v>
      </c>
      <c r="H330" s="15" t="s">
        <v>2</v>
      </c>
      <c r="I330" s="15" t="s">
        <v>1637</v>
      </c>
      <c r="J330" s="15" t="s">
        <v>1640</v>
      </c>
      <c r="K330" s="15" t="s">
        <v>1861</v>
      </c>
      <c r="L330" s="15" t="s">
        <v>1645</v>
      </c>
      <c r="M330" s="15" t="s">
        <v>2</v>
      </c>
      <c r="N330" s="15" t="s">
        <v>2</v>
      </c>
      <c r="O330" s="15" t="s">
        <v>1639</v>
      </c>
      <c r="P330" s="15" t="s">
        <v>1637</v>
      </c>
      <c r="Q330" s="15" t="s">
        <v>2</v>
      </c>
      <c r="R330" s="15" t="s">
        <v>1639</v>
      </c>
      <c r="S330" s="15" t="s">
        <v>1637</v>
      </c>
      <c r="T330" s="15" t="s">
        <v>2</v>
      </c>
      <c r="U330" s="15" t="s">
        <v>2071</v>
      </c>
      <c r="V330" s="15" t="s">
        <v>2071</v>
      </c>
      <c r="W330" s="15" t="s">
        <v>1647</v>
      </c>
      <c r="X330" s="15" t="s">
        <v>2</v>
      </c>
      <c r="Y330" s="15" t="s">
        <v>2</v>
      </c>
      <c r="Z330" s="15" t="s">
        <v>2</v>
      </c>
      <c r="AA330" s="15" t="s">
        <v>1648</v>
      </c>
      <c r="AB330" s="15" t="s">
        <v>1648</v>
      </c>
      <c r="AC330" s="15" t="s">
        <v>1648</v>
      </c>
      <c r="AD330" s="15" t="s">
        <v>1648</v>
      </c>
      <c r="AE330" s="15" t="s">
        <v>1648</v>
      </c>
      <c r="AF330" s="15" t="s">
        <v>1648</v>
      </c>
      <c r="AG330" s="15" t="s">
        <v>1648</v>
      </c>
      <c r="AH330" s="15" t="s">
        <v>2</v>
      </c>
      <c r="AI330" s="15" t="s">
        <v>2</v>
      </c>
      <c r="AJ330" s="15" t="s">
        <v>2075</v>
      </c>
      <c r="AK330" s="15" t="s">
        <v>2073</v>
      </c>
      <c r="AL330" s="15" t="s">
        <v>10</v>
      </c>
      <c r="AM330" s="15" t="s">
        <v>1935</v>
      </c>
      <c r="AN330" s="16">
        <v>10</v>
      </c>
      <c r="AO330" s="16">
        <v>10</v>
      </c>
      <c r="AP330" s="17"/>
      <c r="AQ330" s="17"/>
      <c r="AR330" s="17">
        <v>45837</v>
      </c>
      <c r="AS330" s="17"/>
      <c r="AT330" s="17"/>
      <c r="AU330" s="16">
        <v>1</v>
      </c>
      <c r="AV330" s="18" t="s">
        <v>1652</v>
      </c>
      <c r="AW330" s="17"/>
      <c r="AX330" s="17">
        <v>45408</v>
      </c>
      <c r="AY330" s="17">
        <v>45381</v>
      </c>
    </row>
    <row r="331" spans="1:51" x14ac:dyDescent="0.35">
      <c r="A331" s="18" t="str">
        <f t="shared" si="5"/>
        <v>EDGSC-C70MK2EGS</v>
      </c>
      <c r="B331" s="15" t="s">
        <v>1639</v>
      </c>
      <c r="C331" s="15" t="s">
        <v>9</v>
      </c>
      <c r="D331" s="15" t="s">
        <v>368</v>
      </c>
      <c r="E331" s="15" t="s">
        <v>2089</v>
      </c>
      <c r="F331" s="15" t="s">
        <v>2091</v>
      </c>
      <c r="G331" s="15" t="s">
        <v>1643</v>
      </c>
      <c r="H331" s="15" t="s">
        <v>2</v>
      </c>
      <c r="I331" s="15" t="s">
        <v>1637</v>
      </c>
      <c r="J331" s="15" t="s">
        <v>1640</v>
      </c>
      <c r="K331" s="15" t="s">
        <v>1861</v>
      </c>
      <c r="L331" s="15" t="s">
        <v>1645</v>
      </c>
      <c r="M331" s="15" t="s">
        <v>2</v>
      </c>
      <c r="N331" s="15" t="s">
        <v>2</v>
      </c>
      <c r="O331" s="15" t="s">
        <v>1639</v>
      </c>
      <c r="P331" s="15" t="s">
        <v>1637</v>
      </c>
      <c r="Q331" s="15" t="s">
        <v>2</v>
      </c>
      <c r="R331" s="15" t="s">
        <v>1639</v>
      </c>
      <c r="S331" s="15" t="s">
        <v>1637</v>
      </c>
      <c r="T331" s="15" t="s">
        <v>2</v>
      </c>
      <c r="U331" s="15" t="s">
        <v>2071</v>
      </c>
      <c r="V331" s="15" t="s">
        <v>2071</v>
      </c>
      <c r="W331" s="15" t="s">
        <v>1647</v>
      </c>
      <c r="X331" s="15" t="s">
        <v>2</v>
      </c>
      <c r="Y331" s="15" t="s">
        <v>2</v>
      </c>
      <c r="Z331" s="15" t="s">
        <v>2</v>
      </c>
      <c r="AA331" s="15" t="s">
        <v>1648</v>
      </c>
      <c r="AB331" s="15" t="s">
        <v>1648</v>
      </c>
      <c r="AC331" s="15" t="s">
        <v>1648</v>
      </c>
      <c r="AD331" s="15" t="s">
        <v>1648</v>
      </c>
      <c r="AE331" s="15" t="s">
        <v>1648</v>
      </c>
      <c r="AF331" s="15" t="s">
        <v>1648</v>
      </c>
      <c r="AG331" s="15" t="s">
        <v>1648</v>
      </c>
      <c r="AH331" s="15" t="s">
        <v>2</v>
      </c>
      <c r="AI331" s="15" t="s">
        <v>2</v>
      </c>
      <c r="AJ331" s="15" t="s">
        <v>2075</v>
      </c>
      <c r="AK331" s="15" t="s">
        <v>2073</v>
      </c>
      <c r="AL331" s="15" t="s">
        <v>10</v>
      </c>
      <c r="AM331" s="15" t="s">
        <v>1935</v>
      </c>
      <c r="AN331" s="16">
        <v>10</v>
      </c>
      <c r="AO331" s="16">
        <v>10</v>
      </c>
      <c r="AP331" s="17"/>
      <c r="AQ331" s="17"/>
      <c r="AR331" s="17">
        <v>45837</v>
      </c>
      <c r="AS331" s="17"/>
      <c r="AT331" s="17"/>
      <c r="AU331" s="16">
        <v>1</v>
      </c>
      <c r="AV331" s="18" t="s">
        <v>1652</v>
      </c>
      <c r="AW331" s="17"/>
      <c r="AX331" s="17">
        <v>45408</v>
      </c>
      <c r="AY331" s="17">
        <v>45381</v>
      </c>
    </row>
    <row r="332" spans="1:51" x14ac:dyDescent="0.35">
      <c r="A332" s="18" t="str">
        <f t="shared" si="5"/>
        <v>EDGSC-CX700E-H</v>
      </c>
      <c r="B332" s="15" t="s">
        <v>1639</v>
      </c>
      <c r="C332" s="15" t="s">
        <v>9</v>
      </c>
      <c r="D332" s="15" t="s">
        <v>372</v>
      </c>
      <c r="E332" s="15" t="s">
        <v>2086</v>
      </c>
      <c r="F332" s="15" t="s">
        <v>2080</v>
      </c>
      <c r="G332" s="15" t="s">
        <v>1643</v>
      </c>
      <c r="H332" s="15" t="s">
        <v>2</v>
      </c>
      <c r="I332" s="15" t="s">
        <v>1637</v>
      </c>
      <c r="J332" s="15" t="s">
        <v>2</v>
      </c>
      <c r="K332" s="15" t="s">
        <v>1769</v>
      </c>
      <c r="L332" s="15" t="s">
        <v>1645</v>
      </c>
      <c r="M332" s="15" t="s">
        <v>2</v>
      </c>
      <c r="N332" s="15" t="s">
        <v>2</v>
      </c>
      <c r="O332" s="15" t="s">
        <v>1639</v>
      </c>
      <c r="P332" s="15" t="s">
        <v>1637</v>
      </c>
      <c r="Q332" s="15" t="s">
        <v>2</v>
      </c>
      <c r="R332" s="15" t="s">
        <v>1639</v>
      </c>
      <c r="S332" s="15" t="s">
        <v>1637</v>
      </c>
      <c r="T332" s="15" t="s">
        <v>2</v>
      </c>
      <c r="U332" s="15" t="s">
        <v>2071</v>
      </c>
      <c r="V332" s="15" t="s">
        <v>2071</v>
      </c>
      <c r="W332" s="15" t="s">
        <v>1647</v>
      </c>
      <c r="X332" s="15" t="s">
        <v>2</v>
      </c>
      <c r="Y332" s="15" t="s">
        <v>2</v>
      </c>
      <c r="Z332" s="15" t="s">
        <v>2</v>
      </c>
      <c r="AA332" s="15" t="s">
        <v>1648</v>
      </c>
      <c r="AB332" s="15" t="s">
        <v>1648</v>
      </c>
      <c r="AC332" s="15" t="s">
        <v>1648</v>
      </c>
      <c r="AD332" s="15" t="s">
        <v>1648</v>
      </c>
      <c r="AE332" s="15" t="s">
        <v>1648</v>
      </c>
      <c r="AF332" s="15" t="s">
        <v>1648</v>
      </c>
      <c r="AG332" s="15" t="s">
        <v>1648</v>
      </c>
      <c r="AH332" s="15" t="s">
        <v>2</v>
      </c>
      <c r="AI332" s="15" t="s">
        <v>2</v>
      </c>
      <c r="AJ332" s="15" t="s">
        <v>2075</v>
      </c>
      <c r="AK332" s="15" t="s">
        <v>2073</v>
      </c>
      <c r="AL332" s="15" t="s">
        <v>10</v>
      </c>
      <c r="AM332" s="15" t="s">
        <v>2303</v>
      </c>
      <c r="AN332" s="16">
        <v>10</v>
      </c>
      <c r="AO332" s="16">
        <v>10</v>
      </c>
      <c r="AP332" s="17"/>
      <c r="AQ332" s="17"/>
      <c r="AR332" s="17">
        <v>45837</v>
      </c>
      <c r="AS332" s="17"/>
      <c r="AT332" s="17"/>
      <c r="AU332" s="16">
        <v>1</v>
      </c>
      <c r="AV332" s="18" t="s">
        <v>1652</v>
      </c>
      <c r="AW332" s="17"/>
      <c r="AX332" s="17">
        <v>45537</v>
      </c>
      <c r="AY332" s="17">
        <v>45537</v>
      </c>
    </row>
    <row r="333" spans="1:51" x14ac:dyDescent="0.35">
      <c r="A333" s="18" t="str">
        <f t="shared" si="5"/>
        <v>EDGSC-CX700E-K</v>
      </c>
      <c r="B333" s="15" t="s">
        <v>1639</v>
      </c>
      <c r="C333" s="15" t="s">
        <v>9</v>
      </c>
      <c r="D333" s="15" t="s">
        <v>373</v>
      </c>
      <c r="E333" s="15" t="s">
        <v>2086</v>
      </c>
      <c r="F333" s="15" t="s">
        <v>2080</v>
      </c>
      <c r="G333" s="15" t="s">
        <v>1643</v>
      </c>
      <c r="H333" s="15" t="s">
        <v>2</v>
      </c>
      <c r="I333" s="15" t="s">
        <v>1637</v>
      </c>
      <c r="J333" s="15" t="s">
        <v>2</v>
      </c>
      <c r="K333" s="15" t="s">
        <v>1769</v>
      </c>
      <c r="L333" s="15" t="s">
        <v>1645</v>
      </c>
      <c r="M333" s="15" t="s">
        <v>2</v>
      </c>
      <c r="N333" s="15" t="s">
        <v>2</v>
      </c>
      <c r="O333" s="15" t="s">
        <v>1639</v>
      </c>
      <c r="P333" s="15" t="s">
        <v>1637</v>
      </c>
      <c r="Q333" s="15" t="s">
        <v>2</v>
      </c>
      <c r="R333" s="15" t="s">
        <v>1639</v>
      </c>
      <c r="S333" s="15" t="s">
        <v>1637</v>
      </c>
      <c r="T333" s="15" t="s">
        <v>2</v>
      </c>
      <c r="U333" s="15" t="s">
        <v>2071</v>
      </c>
      <c r="V333" s="15" t="s">
        <v>2071</v>
      </c>
      <c r="W333" s="15" t="s">
        <v>1647</v>
      </c>
      <c r="X333" s="15" t="s">
        <v>2</v>
      </c>
      <c r="Y333" s="15" t="s">
        <v>2</v>
      </c>
      <c r="Z333" s="15" t="s">
        <v>2</v>
      </c>
      <c r="AA333" s="15" t="s">
        <v>1648</v>
      </c>
      <c r="AB333" s="15" t="s">
        <v>1648</v>
      </c>
      <c r="AC333" s="15" t="s">
        <v>1648</v>
      </c>
      <c r="AD333" s="15" t="s">
        <v>1648</v>
      </c>
      <c r="AE333" s="15" t="s">
        <v>1648</v>
      </c>
      <c r="AF333" s="15" t="s">
        <v>1648</v>
      </c>
      <c r="AG333" s="15" t="s">
        <v>1648</v>
      </c>
      <c r="AH333" s="15" t="s">
        <v>2</v>
      </c>
      <c r="AI333" s="15" t="s">
        <v>2</v>
      </c>
      <c r="AJ333" s="15" t="s">
        <v>2075</v>
      </c>
      <c r="AK333" s="15" t="s">
        <v>2073</v>
      </c>
      <c r="AL333" s="15" t="s">
        <v>10</v>
      </c>
      <c r="AM333" s="15" t="s">
        <v>2303</v>
      </c>
      <c r="AN333" s="16">
        <v>10</v>
      </c>
      <c r="AO333" s="16">
        <v>10</v>
      </c>
      <c r="AP333" s="17"/>
      <c r="AQ333" s="17"/>
      <c r="AR333" s="17">
        <v>45837</v>
      </c>
      <c r="AS333" s="17"/>
      <c r="AT333" s="17"/>
      <c r="AU333" s="16">
        <v>1</v>
      </c>
      <c r="AV333" s="18" t="s">
        <v>1652</v>
      </c>
      <c r="AW333" s="17"/>
      <c r="AX333" s="17">
        <v>45537</v>
      </c>
      <c r="AY333" s="17">
        <v>45537</v>
      </c>
    </row>
    <row r="334" spans="1:51" x14ac:dyDescent="0.35">
      <c r="A334" s="18" t="str">
        <f t="shared" si="5"/>
        <v>EDGSC-CX700E-T</v>
      </c>
      <c r="B334" s="15" t="s">
        <v>1639</v>
      </c>
      <c r="C334" s="15" t="s">
        <v>9</v>
      </c>
      <c r="D334" s="15" t="s">
        <v>374</v>
      </c>
      <c r="E334" s="15" t="s">
        <v>2086</v>
      </c>
      <c r="F334" s="15" t="s">
        <v>2080</v>
      </c>
      <c r="G334" s="15" t="s">
        <v>1643</v>
      </c>
      <c r="H334" s="15" t="s">
        <v>2</v>
      </c>
      <c r="I334" s="15" t="s">
        <v>1637</v>
      </c>
      <c r="J334" s="15" t="s">
        <v>2</v>
      </c>
      <c r="K334" s="15" t="s">
        <v>1769</v>
      </c>
      <c r="L334" s="15" t="s">
        <v>1645</v>
      </c>
      <c r="M334" s="15" t="s">
        <v>2</v>
      </c>
      <c r="N334" s="15" t="s">
        <v>2</v>
      </c>
      <c r="O334" s="15" t="s">
        <v>1639</v>
      </c>
      <c r="P334" s="15" t="s">
        <v>1637</v>
      </c>
      <c r="Q334" s="15" t="s">
        <v>2</v>
      </c>
      <c r="R334" s="15" t="s">
        <v>1639</v>
      </c>
      <c r="S334" s="15" t="s">
        <v>1637</v>
      </c>
      <c r="T334" s="15" t="s">
        <v>2</v>
      </c>
      <c r="U334" s="15" t="s">
        <v>2071</v>
      </c>
      <c r="V334" s="15" t="s">
        <v>2071</v>
      </c>
      <c r="W334" s="15" t="s">
        <v>1647</v>
      </c>
      <c r="X334" s="15" t="s">
        <v>2</v>
      </c>
      <c r="Y334" s="15" t="s">
        <v>2</v>
      </c>
      <c r="Z334" s="15" t="s">
        <v>2</v>
      </c>
      <c r="AA334" s="15" t="s">
        <v>1648</v>
      </c>
      <c r="AB334" s="15" t="s">
        <v>1648</v>
      </c>
      <c r="AC334" s="15" t="s">
        <v>1648</v>
      </c>
      <c r="AD334" s="15" t="s">
        <v>1648</v>
      </c>
      <c r="AE334" s="15" t="s">
        <v>1648</v>
      </c>
      <c r="AF334" s="15" t="s">
        <v>1648</v>
      </c>
      <c r="AG334" s="15" t="s">
        <v>1648</v>
      </c>
      <c r="AH334" s="15" t="s">
        <v>2</v>
      </c>
      <c r="AI334" s="15" t="s">
        <v>2</v>
      </c>
      <c r="AJ334" s="15" t="s">
        <v>2075</v>
      </c>
      <c r="AK334" s="15" t="s">
        <v>2073</v>
      </c>
      <c r="AL334" s="15" t="s">
        <v>10</v>
      </c>
      <c r="AM334" s="15" t="s">
        <v>2303</v>
      </c>
      <c r="AN334" s="16">
        <v>10</v>
      </c>
      <c r="AO334" s="16">
        <v>10</v>
      </c>
      <c r="AP334" s="17"/>
      <c r="AQ334" s="17"/>
      <c r="AR334" s="17">
        <v>45837</v>
      </c>
      <c r="AS334" s="17"/>
      <c r="AT334" s="17"/>
      <c r="AU334" s="16">
        <v>1</v>
      </c>
      <c r="AV334" s="18" t="s">
        <v>1652</v>
      </c>
      <c r="AW334" s="17"/>
      <c r="AX334" s="17">
        <v>45537</v>
      </c>
      <c r="AY334" s="17">
        <v>45537</v>
      </c>
    </row>
    <row r="335" spans="1:51" x14ac:dyDescent="0.35">
      <c r="A335" s="18" t="str">
        <f t="shared" si="5"/>
        <v>EDGSC-DM502E-K</v>
      </c>
      <c r="B335" s="15" t="s">
        <v>1639</v>
      </c>
      <c r="C335" s="15" t="s">
        <v>9</v>
      </c>
      <c r="D335" s="15" t="s">
        <v>375</v>
      </c>
      <c r="E335" s="15" t="s">
        <v>2089</v>
      </c>
      <c r="F335" s="15" t="s">
        <v>2077</v>
      </c>
      <c r="G335" s="15" t="s">
        <v>1643</v>
      </c>
      <c r="H335" s="15" t="s">
        <v>2</v>
      </c>
      <c r="I335" s="15" t="s">
        <v>1637</v>
      </c>
      <c r="J335" s="15" t="s">
        <v>1640</v>
      </c>
      <c r="K335" s="15" t="s">
        <v>1861</v>
      </c>
      <c r="L335" s="15" t="s">
        <v>1645</v>
      </c>
      <c r="M335" s="15" t="s">
        <v>2</v>
      </c>
      <c r="N335" s="15" t="s">
        <v>2</v>
      </c>
      <c r="O335" s="15" t="s">
        <v>1639</v>
      </c>
      <c r="P335" s="15" t="s">
        <v>1637</v>
      </c>
      <c r="Q335" s="15" t="s">
        <v>2</v>
      </c>
      <c r="R335" s="15" t="s">
        <v>1639</v>
      </c>
      <c r="S335" s="15" t="s">
        <v>1637</v>
      </c>
      <c r="T335" s="15" t="s">
        <v>2</v>
      </c>
      <c r="U335" s="15" t="s">
        <v>2042</v>
      </c>
      <c r="V335" s="15" t="s">
        <v>2042</v>
      </c>
      <c r="W335" s="15" t="s">
        <v>1647</v>
      </c>
      <c r="X335" s="15" t="s">
        <v>2</v>
      </c>
      <c r="Y335" s="15" t="s">
        <v>2</v>
      </c>
      <c r="Z335" s="15" t="s">
        <v>2</v>
      </c>
      <c r="AA335" s="15" t="s">
        <v>1648</v>
      </c>
      <c r="AB335" s="15" t="s">
        <v>1648</v>
      </c>
      <c r="AC335" s="15" t="s">
        <v>1648</v>
      </c>
      <c r="AD335" s="15" t="s">
        <v>1648</v>
      </c>
      <c r="AE335" s="15" t="s">
        <v>1648</v>
      </c>
      <c r="AF335" s="15" t="s">
        <v>1648</v>
      </c>
      <c r="AG335" s="15" t="s">
        <v>1648</v>
      </c>
      <c r="AH335" s="15" t="s">
        <v>2</v>
      </c>
      <c r="AI335" s="15" t="s">
        <v>2</v>
      </c>
      <c r="AJ335" s="15" t="s">
        <v>2078</v>
      </c>
      <c r="AK335" s="15" t="s">
        <v>2024</v>
      </c>
      <c r="AL335" s="15" t="s">
        <v>10</v>
      </c>
      <c r="AM335" s="15" t="s">
        <v>1935</v>
      </c>
      <c r="AN335" s="16">
        <v>10</v>
      </c>
      <c r="AO335" s="16">
        <v>10</v>
      </c>
      <c r="AP335" s="17"/>
      <c r="AQ335" s="17"/>
      <c r="AR335" s="17">
        <v>45837</v>
      </c>
      <c r="AS335" s="17"/>
      <c r="AT335" s="17"/>
      <c r="AU335" s="16">
        <v>1</v>
      </c>
      <c r="AV335" s="18" t="s">
        <v>1652</v>
      </c>
      <c r="AW335" s="17"/>
      <c r="AX335" s="17">
        <v>45381</v>
      </c>
      <c r="AY335" s="17">
        <v>45381</v>
      </c>
    </row>
    <row r="336" spans="1:51" x14ac:dyDescent="0.35">
      <c r="A336" s="18" t="str">
        <f t="shared" si="5"/>
        <v>EDGSC-HC200EG-K</v>
      </c>
      <c r="B336" s="15" t="s">
        <v>1639</v>
      </c>
      <c r="C336" s="15" t="s">
        <v>9</v>
      </c>
      <c r="D336" s="15" t="s">
        <v>381</v>
      </c>
      <c r="E336" s="15" t="s">
        <v>2089</v>
      </c>
      <c r="F336" s="15" t="s">
        <v>2077</v>
      </c>
      <c r="G336" s="15" t="s">
        <v>1643</v>
      </c>
      <c r="H336" s="15" t="s">
        <v>2</v>
      </c>
      <c r="I336" s="15" t="s">
        <v>1637</v>
      </c>
      <c r="J336" s="15" t="s">
        <v>1640</v>
      </c>
      <c r="K336" s="15" t="s">
        <v>1664</v>
      </c>
      <c r="L336" s="15" t="s">
        <v>1645</v>
      </c>
      <c r="M336" s="15" t="s">
        <v>2</v>
      </c>
      <c r="N336" s="15" t="s">
        <v>2</v>
      </c>
      <c r="O336" s="15" t="s">
        <v>1639</v>
      </c>
      <c r="P336" s="15" t="s">
        <v>1637</v>
      </c>
      <c r="Q336" s="15" t="s">
        <v>2</v>
      </c>
      <c r="R336" s="15" t="s">
        <v>1639</v>
      </c>
      <c r="S336" s="15" t="s">
        <v>1637</v>
      </c>
      <c r="T336" s="15" t="s">
        <v>2</v>
      </c>
      <c r="U336" s="15" t="s">
        <v>2042</v>
      </c>
      <c r="V336" s="15" t="s">
        <v>2042</v>
      </c>
      <c r="W336" s="15" t="s">
        <v>1647</v>
      </c>
      <c r="X336" s="15" t="s">
        <v>2</v>
      </c>
      <c r="Y336" s="15" t="s">
        <v>2</v>
      </c>
      <c r="Z336" s="15" t="s">
        <v>2</v>
      </c>
      <c r="AA336" s="15" t="s">
        <v>1648</v>
      </c>
      <c r="AB336" s="15" t="s">
        <v>1648</v>
      </c>
      <c r="AC336" s="15" t="s">
        <v>1648</v>
      </c>
      <c r="AD336" s="15" t="s">
        <v>1648</v>
      </c>
      <c r="AE336" s="15" t="s">
        <v>1648</v>
      </c>
      <c r="AF336" s="15" t="s">
        <v>1648</v>
      </c>
      <c r="AG336" s="15" t="s">
        <v>1648</v>
      </c>
      <c r="AH336" s="15" t="s">
        <v>2</v>
      </c>
      <c r="AI336" s="15" t="s">
        <v>2</v>
      </c>
      <c r="AJ336" s="15" t="s">
        <v>2078</v>
      </c>
      <c r="AK336" s="15" t="s">
        <v>2024</v>
      </c>
      <c r="AL336" s="15" t="s">
        <v>10</v>
      </c>
      <c r="AM336" s="15" t="s">
        <v>1935</v>
      </c>
      <c r="AN336" s="16">
        <v>10</v>
      </c>
      <c r="AO336" s="16">
        <v>10</v>
      </c>
      <c r="AP336" s="17"/>
      <c r="AQ336" s="17"/>
      <c r="AR336" s="17">
        <v>45837</v>
      </c>
      <c r="AS336" s="17"/>
      <c r="AT336" s="17"/>
      <c r="AU336" s="16">
        <v>1</v>
      </c>
      <c r="AV336" s="18" t="s">
        <v>1652</v>
      </c>
      <c r="AW336" s="17"/>
      <c r="AX336" s="17">
        <v>45381</v>
      </c>
      <c r="AY336" s="17">
        <v>45381</v>
      </c>
    </row>
    <row r="337" spans="1:51" x14ac:dyDescent="0.35">
      <c r="A337" s="18" t="str">
        <f t="shared" si="5"/>
        <v>EDGSC-HC200EG-W</v>
      </c>
      <c r="B337" s="15" t="s">
        <v>1639</v>
      </c>
      <c r="C337" s="15" t="s">
        <v>9</v>
      </c>
      <c r="D337" s="15" t="s">
        <v>382</v>
      </c>
      <c r="E337" s="15" t="s">
        <v>2089</v>
      </c>
      <c r="F337" s="15" t="s">
        <v>2077</v>
      </c>
      <c r="G337" s="15" t="s">
        <v>1643</v>
      </c>
      <c r="H337" s="15" t="s">
        <v>2</v>
      </c>
      <c r="I337" s="15" t="s">
        <v>1637</v>
      </c>
      <c r="J337" s="15" t="s">
        <v>1640</v>
      </c>
      <c r="K337" s="15" t="s">
        <v>1802</v>
      </c>
      <c r="L337" s="15" t="s">
        <v>1645</v>
      </c>
      <c r="M337" s="15" t="s">
        <v>2</v>
      </c>
      <c r="N337" s="15" t="s">
        <v>2</v>
      </c>
      <c r="O337" s="15" t="s">
        <v>1639</v>
      </c>
      <c r="P337" s="15" t="s">
        <v>1637</v>
      </c>
      <c r="Q337" s="15" t="s">
        <v>2</v>
      </c>
      <c r="R337" s="15" t="s">
        <v>1639</v>
      </c>
      <c r="S337" s="15" t="s">
        <v>1637</v>
      </c>
      <c r="T337" s="15" t="s">
        <v>2</v>
      </c>
      <c r="U337" s="15" t="s">
        <v>2042</v>
      </c>
      <c r="V337" s="15" t="s">
        <v>2042</v>
      </c>
      <c r="W337" s="15" t="s">
        <v>1647</v>
      </c>
      <c r="X337" s="15" t="s">
        <v>2</v>
      </c>
      <c r="Y337" s="15" t="s">
        <v>2</v>
      </c>
      <c r="Z337" s="15" t="s">
        <v>2</v>
      </c>
      <c r="AA337" s="15" t="s">
        <v>1648</v>
      </c>
      <c r="AB337" s="15" t="s">
        <v>1648</v>
      </c>
      <c r="AC337" s="15" t="s">
        <v>1648</v>
      </c>
      <c r="AD337" s="15" t="s">
        <v>1648</v>
      </c>
      <c r="AE337" s="15" t="s">
        <v>1648</v>
      </c>
      <c r="AF337" s="15" t="s">
        <v>1648</v>
      </c>
      <c r="AG337" s="15" t="s">
        <v>1648</v>
      </c>
      <c r="AH337" s="15" t="s">
        <v>2</v>
      </c>
      <c r="AI337" s="15" t="s">
        <v>2</v>
      </c>
      <c r="AJ337" s="15" t="s">
        <v>2078</v>
      </c>
      <c r="AK337" s="15" t="s">
        <v>2024</v>
      </c>
      <c r="AL337" s="15" t="s">
        <v>10</v>
      </c>
      <c r="AM337" s="15" t="s">
        <v>1935</v>
      </c>
      <c r="AN337" s="16">
        <v>10</v>
      </c>
      <c r="AO337" s="16">
        <v>10</v>
      </c>
      <c r="AP337" s="17"/>
      <c r="AQ337" s="17"/>
      <c r="AR337" s="17">
        <v>45837</v>
      </c>
      <c r="AS337" s="17"/>
      <c r="AT337" s="17"/>
      <c r="AU337" s="16">
        <v>1</v>
      </c>
      <c r="AV337" s="18" t="s">
        <v>1652</v>
      </c>
      <c r="AW337" s="17"/>
      <c r="AX337" s="17">
        <v>45381</v>
      </c>
      <c r="AY337" s="17">
        <v>45381</v>
      </c>
    </row>
    <row r="338" spans="1:51" x14ac:dyDescent="0.35">
      <c r="A338" s="18" t="str">
        <f t="shared" si="5"/>
        <v>EDGSC-HC2020EGK</v>
      </c>
      <c r="B338" s="15" t="s">
        <v>1639</v>
      </c>
      <c r="C338" s="15" t="s">
        <v>9</v>
      </c>
      <c r="D338" s="15" t="s">
        <v>384</v>
      </c>
      <c r="E338" s="15" t="s">
        <v>2089</v>
      </c>
      <c r="F338" s="15" t="s">
        <v>2077</v>
      </c>
      <c r="G338" s="15" t="s">
        <v>1643</v>
      </c>
      <c r="H338" s="15" t="s">
        <v>2</v>
      </c>
      <c r="I338" s="15" t="s">
        <v>1637</v>
      </c>
      <c r="J338" s="15" t="s">
        <v>2</v>
      </c>
      <c r="K338" s="15" t="s">
        <v>1667</v>
      </c>
      <c r="L338" s="15" t="s">
        <v>1645</v>
      </c>
      <c r="M338" s="15" t="s">
        <v>2</v>
      </c>
      <c r="N338" s="15" t="s">
        <v>2</v>
      </c>
      <c r="O338" s="15" t="s">
        <v>1639</v>
      </c>
      <c r="P338" s="15" t="s">
        <v>1637</v>
      </c>
      <c r="Q338" s="15" t="s">
        <v>2</v>
      </c>
      <c r="R338" s="15" t="s">
        <v>1639</v>
      </c>
      <c r="S338" s="15" t="s">
        <v>1637</v>
      </c>
      <c r="T338" s="15" t="s">
        <v>2</v>
      </c>
      <c r="U338" s="15" t="s">
        <v>2042</v>
      </c>
      <c r="V338" s="15" t="s">
        <v>2042</v>
      </c>
      <c r="W338" s="15" t="s">
        <v>1647</v>
      </c>
      <c r="X338" s="15" t="s">
        <v>2</v>
      </c>
      <c r="Y338" s="15" t="s">
        <v>2</v>
      </c>
      <c r="Z338" s="15" t="s">
        <v>2</v>
      </c>
      <c r="AA338" s="15" t="s">
        <v>1648</v>
      </c>
      <c r="AB338" s="15" t="s">
        <v>1648</v>
      </c>
      <c r="AC338" s="15" t="s">
        <v>1648</v>
      </c>
      <c r="AD338" s="15" t="s">
        <v>1648</v>
      </c>
      <c r="AE338" s="15" t="s">
        <v>1648</v>
      </c>
      <c r="AF338" s="15" t="s">
        <v>1648</v>
      </c>
      <c r="AG338" s="15" t="s">
        <v>1648</v>
      </c>
      <c r="AH338" s="15" t="s">
        <v>2</v>
      </c>
      <c r="AI338" s="15" t="s">
        <v>2</v>
      </c>
      <c r="AJ338" s="15" t="s">
        <v>2078</v>
      </c>
      <c r="AK338" s="15" t="s">
        <v>2024</v>
      </c>
      <c r="AL338" s="15" t="s">
        <v>10</v>
      </c>
      <c r="AM338" s="15" t="s">
        <v>1935</v>
      </c>
      <c r="AN338" s="16">
        <v>10</v>
      </c>
      <c r="AO338" s="16">
        <v>10</v>
      </c>
      <c r="AP338" s="17"/>
      <c r="AQ338" s="17"/>
      <c r="AR338" s="17">
        <v>45837</v>
      </c>
      <c r="AS338" s="17"/>
      <c r="AT338" s="17"/>
      <c r="AU338" s="16">
        <v>1</v>
      </c>
      <c r="AV338" s="18" t="s">
        <v>1652</v>
      </c>
      <c r="AW338" s="17"/>
      <c r="AX338" s="17">
        <v>45381</v>
      </c>
      <c r="AY338" s="17">
        <v>45381</v>
      </c>
    </row>
    <row r="339" spans="1:51" x14ac:dyDescent="0.35">
      <c r="A339" s="18" t="str">
        <f t="shared" si="5"/>
        <v>EDGSC-HC212EG-K</v>
      </c>
      <c r="B339" s="15" t="s">
        <v>1639</v>
      </c>
      <c r="C339" s="15" t="s">
        <v>9</v>
      </c>
      <c r="D339" s="15" t="s">
        <v>385</v>
      </c>
      <c r="E339" s="15" t="s">
        <v>2089</v>
      </c>
      <c r="F339" s="15" t="s">
        <v>2077</v>
      </c>
      <c r="G339" s="15" t="s">
        <v>1643</v>
      </c>
      <c r="H339" s="15" t="s">
        <v>2</v>
      </c>
      <c r="I339" s="15" t="s">
        <v>1637</v>
      </c>
      <c r="J339" s="15" t="s">
        <v>2</v>
      </c>
      <c r="K339" s="15" t="s">
        <v>1861</v>
      </c>
      <c r="L339" s="15" t="s">
        <v>1645</v>
      </c>
      <c r="M339" s="15" t="s">
        <v>2</v>
      </c>
      <c r="N339" s="15" t="s">
        <v>2</v>
      </c>
      <c r="O339" s="15" t="s">
        <v>1639</v>
      </c>
      <c r="P339" s="15" t="s">
        <v>1637</v>
      </c>
      <c r="Q339" s="15" t="s">
        <v>2</v>
      </c>
      <c r="R339" s="15" t="s">
        <v>1639</v>
      </c>
      <c r="S339" s="15" t="s">
        <v>1637</v>
      </c>
      <c r="T339" s="15" t="s">
        <v>2</v>
      </c>
      <c r="U339" s="15" t="s">
        <v>2042</v>
      </c>
      <c r="V339" s="15" t="s">
        <v>2042</v>
      </c>
      <c r="W339" s="15" t="s">
        <v>1647</v>
      </c>
      <c r="X339" s="15" t="s">
        <v>2</v>
      </c>
      <c r="Y339" s="15" t="s">
        <v>2</v>
      </c>
      <c r="Z339" s="15" t="s">
        <v>2</v>
      </c>
      <c r="AA339" s="15" t="s">
        <v>1648</v>
      </c>
      <c r="AB339" s="15" t="s">
        <v>1648</v>
      </c>
      <c r="AC339" s="15" t="s">
        <v>1648</v>
      </c>
      <c r="AD339" s="15" t="s">
        <v>1648</v>
      </c>
      <c r="AE339" s="15" t="s">
        <v>1648</v>
      </c>
      <c r="AF339" s="15" t="s">
        <v>1648</v>
      </c>
      <c r="AG339" s="15" t="s">
        <v>1648</v>
      </c>
      <c r="AH339" s="15" t="s">
        <v>2</v>
      </c>
      <c r="AI339" s="15" t="s">
        <v>2</v>
      </c>
      <c r="AJ339" s="15" t="s">
        <v>2078</v>
      </c>
      <c r="AK339" s="15" t="s">
        <v>2024</v>
      </c>
      <c r="AL339" s="15" t="s">
        <v>10</v>
      </c>
      <c r="AM339" s="15" t="s">
        <v>1935</v>
      </c>
      <c r="AN339" s="16">
        <v>10</v>
      </c>
      <c r="AO339" s="16">
        <v>10</v>
      </c>
      <c r="AP339" s="17"/>
      <c r="AQ339" s="17"/>
      <c r="AR339" s="17">
        <v>45837</v>
      </c>
      <c r="AS339" s="17"/>
      <c r="AT339" s="17"/>
      <c r="AU339" s="16">
        <v>1</v>
      </c>
      <c r="AV339" s="18" t="s">
        <v>1652</v>
      </c>
      <c r="AW339" s="17"/>
      <c r="AX339" s="17">
        <v>45381</v>
      </c>
      <c r="AY339" s="17">
        <v>45381</v>
      </c>
    </row>
    <row r="340" spans="1:51" x14ac:dyDescent="0.35">
      <c r="A340" s="18" t="str">
        <f t="shared" si="5"/>
        <v>EDGSC-HC212EG-W</v>
      </c>
      <c r="B340" s="15" t="s">
        <v>1639</v>
      </c>
      <c r="C340" s="15" t="s">
        <v>9</v>
      </c>
      <c r="D340" s="15" t="s">
        <v>386</v>
      </c>
      <c r="E340" s="15" t="s">
        <v>2089</v>
      </c>
      <c r="F340" s="15" t="s">
        <v>2077</v>
      </c>
      <c r="G340" s="15" t="s">
        <v>1643</v>
      </c>
      <c r="H340" s="15" t="s">
        <v>2</v>
      </c>
      <c r="I340" s="15" t="s">
        <v>1637</v>
      </c>
      <c r="J340" s="15" t="s">
        <v>1640</v>
      </c>
      <c r="K340" s="15" t="s">
        <v>1802</v>
      </c>
      <c r="L340" s="15" t="s">
        <v>1645</v>
      </c>
      <c r="M340" s="15" t="s">
        <v>2</v>
      </c>
      <c r="N340" s="15" t="s">
        <v>2</v>
      </c>
      <c r="O340" s="15" t="s">
        <v>1639</v>
      </c>
      <c r="P340" s="15" t="s">
        <v>1637</v>
      </c>
      <c r="Q340" s="15" t="s">
        <v>2</v>
      </c>
      <c r="R340" s="15" t="s">
        <v>1639</v>
      </c>
      <c r="S340" s="15" t="s">
        <v>1637</v>
      </c>
      <c r="T340" s="15" t="s">
        <v>2</v>
      </c>
      <c r="U340" s="15" t="s">
        <v>2042</v>
      </c>
      <c r="V340" s="15" t="s">
        <v>2042</v>
      </c>
      <c r="W340" s="15" t="s">
        <v>1647</v>
      </c>
      <c r="X340" s="15" t="s">
        <v>2</v>
      </c>
      <c r="Y340" s="15" t="s">
        <v>2</v>
      </c>
      <c r="Z340" s="15" t="s">
        <v>2</v>
      </c>
      <c r="AA340" s="15" t="s">
        <v>1648</v>
      </c>
      <c r="AB340" s="15" t="s">
        <v>1648</v>
      </c>
      <c r="AC340" s="15" t="s">
        <v>1648</v>
      </c>
      <c r="AD340" s="15" t="s">
        <v>1648</v>
      </c>
      <c r="AE340" s="15" t="s">
        <v>1648</v>
      </c>
      <c r="AF340" s="15" t="s">
        <v>1648</v>
      </c>
      <c r="AG340" s="15" t="s">
        <v>1648</v>
      </c>
      <c r="AH340" s="15" t="s">
        <v>2</v>
      </c>
      <c r="AI340" s="15" t="s">
        <v>2</v>
      </c>
      <c r="AJ340" s="15" t="s">
        <v>2078</v>
      </c>
      <c r="AK340" s="15" t="s">
        <v>2024</v>
      </c>
      <c r="AL340" s="15" t="s">
        <v>10</v>
      </c>
      <c r="AM340" s="15" t="s">
        <v>1935</v>
      </c>
      <c r="AN340" s="16">
        <v>10</v>
      </c>
      <c r="AO340" s="16">
        <v>10</v>
      </c>
      <c r="AP340" s="17"/>
      <c r="AQ340" s="17"/>
      <c r="AR340" s="17">
        <v>45837</v>
      </c>
      <c r="AS340" s="17"/>
      <c r="AT340" s="17"/>
      <c r="AU340" s="16">
        <v>1</v>
      </c>
      <c r="AV340" s="18" t="s">
        <v>1652</v>
      </c>
      <c r="AW340" s="17"/>
      <c r="AX340" s="17">
        <v>45381</v>
      </c>
      <c r="AY340" s="17">
        <v>45381</v>
      </c>
    </row>
    <row r="341" spans="1:51" x14ac:dyDescent="0.35">
      <c r="A341" s="18" t="str">
        <f t="shared" si="5"/>
        <v>EDGSC-HC300EG-K</v>
      </c>
      <c r="B341" s="15" t="s">
        <v>1639</v>
      </c>
      <c r="C341" s="15" t="s">
        <v>9</v>
      </c>
      <c r="D341" s="15" t="s">
        <v>387</v>
      </c>
      <c r="E341" s="15" t="s">
        <v>2089</v>
      </c>
      <c r="F341" s="15" t="s">
        <v>2077</v>
      </c>
      <c r="G341" s="15" t="s">
        <v>1643</v>
      </c>
      <c r="H341" s="15" t="s">
        <v>2</v>
      </c>
      <c r="I341" s="15" t="s">
        <v>1637</v>
      </c>
      <c r="J341" s="15" t="s">
        <v>1640</v>
      </c>
      <c r="K341" s="15" t="s">
        <v>1664</v>
      </c>
      <c r="L341" s="15" t="s">
        <v>1645</v>
      </c>
      <c r="M341" s="15" t="s">
        <v>2</v>
      </c>
      <c r="N341" s="15" t="s">
        <v>2</v>
      </c>
      <c r="O341" s="15" t="s">
        <v>1639</v>
      </c>
      <c r="P341" s="15" t="s">
        <v>1637</v>
      </c>
      <c r="Q341" s="15" t="s">
        <v>2</v>
      </c>
      <c r="R341" s="15" t="s">
        <v>1639</v>
      </c>
      <c r="S341" s="15" t="s">
        <v>1637</v>
      </c>
      <c r="T341" s="15" t="s">
        <v>2</v>
      </c>
      <c r="U341" s="15" t="s">
        <v>2042</v>
      </c>
      <c r="V341" s="15" t="s">
        <v>2042</v>
      </c>
      <c r="W341" s="15" t="s">
        <v>1647</v>
      </c>
      <c r="X341" s="15" t="s">
        <v>2</v>
      </c>
      <c r="Y341" s="15" t="s">
        <v>2</v>
      </c>
      <c r="Z341" s="15" t="s">
        <v>2</v>
      </c>
      <c r="AA341" s="15" t="s">
        <v>1648</v>
      </c>
      <c r="AB341" s="15" t="s">
        <v>1648</v>
      </c>
      <c r="AC341" s="15" t="s">
        <v>1648</v>
      </c>
      <c r="AD341" s="15" t="s">
        <v>1648</v>
      </c>
      <c r="AE341" s="15" t="s">
        <v>1648</v>
      </c>
      <c r="AF341" s="15" t="s">
        <v>1648</v>
      </c>
      <c r="AG341" s="15" t="s">
        <v>1648</v>
      </c>
      <c r="AH341" s="15" t="s">
        <v>2</v>
      </c>
      <c r="AI341" s="15" t="s">
        <v>2</v>
      </c>
      <c r="AJ341" s="15" t="s">
        <v>2078</v>
      </c>
      <c r="AK341" s="15" t="s">
        <v>2024</v>
      </c>
      <c r="AL341" s="15" t="s">
        <v>10</v>
      </c>
      <c r="AM341" s="15" t="s">
        <v>1935</v>
      </c>
      <c r="AN341" s="16">
        <v>10</v>
      </c>
      <c r="AO341" s="16">
        <v>10</v>
      </c>
      <c r="AP341" s="17"/>
      <c r="AQ341" s="17"/>
      <c r="AR341" s="17">
        <v>45837</v>
      </c>
      <c r="AS341" s="17"/>
      <c r="AT341" s="17"/>
      <c r="AU341" s="16">
        <v>1</v>
      </c>
      <c r="AV341" s="18" t="s">
        <v>1652</v>
      </c>
      <c r="AW341" s="17"/>
      <c r="AX341" s="17">
        <v>45381</v>
      </c>
      <c r="AY341" s="17">
        <v>45381</v>
      </c>
    </row>
    <row r="342" spans="1:51" x14ac:dyDescent="0.35">
      <c r="A342" s="18" t="str">
        <f t="shared" si="5"/>
        <v>EDGSC-HC300EG-W</v>
      </c>
      <c r="B342" s="15" t="s">
        <v>1639</v>
      </c>
      <c r="C342" s="15" t="s">
        <v>9</v>
      </c>
      <c r="D342" s="15" t="s">
        <v>388</v>
      </c>
      <c r="E342" s="15" t="s">
        <v>2089</v>
      </c>
      <c r="F342" s="15" t="s">
        <v>2077</v>
      </c>
      <c r="G342" s="15" t="s">
        <v>1643</v>
      </c>
      <c r="H342" s="15" t="s">
        <v>2</v>
      </c>
      <c r="I342" s="15" t="s">
        <v>1637</v>
      </c>
      <c r="J342" s="15" t="s">
        <v>1640</v>
      </c>
      <c r="K342" s="15" t="s">
        <v>1861</v>
      </c>
      <c r="L342" s="15" t="s">
        <v>1645</v>
      </c>
      <c r="M342" s="15" t="s">
        <v>2</v>
      </c>
      <c r="N342" s="15" t="s">
        <v>2</v>
      </c>
      <c r="O342" s="15" t="s">
        <v>1639</v>
      </c>
      <c r="P342" s="15" t="s">
        <v>1637</v>
      </c>
      <c r="Q342" s="15" t="s">
        <v>2</v>
      </c>
      <c r="R342" s="15" t="s">
        <v>1639</v>
      </c>
      <c r="S342" s="15" t="s">
        <v>1637</v>
      </c>
      <c r="T342" s="15" t="s">
        <v>2</v>
      </c>
      <c r="U342" s="15" t="s">
        <v>2042</v>
      </c>
      <c r="V342" s="15" t="s">
        <v>2042</v>
      </c>
      <c r="W342" s="15" t="s">
        <v>1647</v>
      </c>
      <c r="X342" s="15" t="s">
        <v>2</v>
      </c>
      <c r="Y342" s="15" t="s">
        <v>2</v>
      </c>
      <c r="Z342" s="15" t="s">
        <v>2</v>
      </c>
      <c r="AA342" s="15" t="s">
        <v>1648</v>
      </c>
      <c r="AB342" s="15" t="s">
        <v>1648</v>
      </c>
      <c r="AC342" s="15" t="s">
        <v>1648</v>
      </c>
      <c r="AD342" s="15" t="s">
        <v>1648</v>
      </c>
      <c r="AE342" s="15" t="s">
        <v>1648</v>
      </c>
      <c r="AF342" s="15" t="s">
        <v>1648</v>
      </c>
      <c r="AG342" s="15" t="s">
        <v>1648</v>
      </c>
      <c r="AH342" s="15" t="s">
        <v>2</v>
      </c>
      <c r="AI342" s="15" t="s">
        <v>2</v>
      </c>
      <c r="AJ342" s="15" t="s">
        <v>2078</v>
      </c>
      <c r="AK342" s="15" t="s">
        <v>2024</v>
      </c>
      <c r="AL342" s="15" t="s">
        <v>10</v>
      </c>
      <c r="AM342" s="15" t="s">
        <v>1935</v>
      </c>
      <c r="AN342" s="16">
        <v>10</v>
      </c>
      <c r="AO342" s="16">
        <v>10</v>
      </c>
      <c r="AP342" s="17"/>
      <c r="AQ342" s="17"/>
      <c r="AR342" s="17">
        <v>45837</v>
      </c>
      <c r="AS342" s="17"/>
      <c r="AT342" s="17"/>
      <c r="AU342" s="16">
        <v>1</v>
      </c>
      <c r="AV342" s="18" t="s">
        <v>1652</v>
      </c>
      <c r="AW342" s="17"/>
      <c r="AX342" s="17">
        <v>45381</v>
      </c>
      <c r="AY342" s="17">
        <v>45381</v>
      </c>
    </row>
    <row r="343" spans="1:51" x14ac:dyDescent="0.35">
      <c r="A343" s="18" t="str">
        <f t="shared" si="5"/>
        <v>EDGSC-HC410EG-K</v>
      </c>
      <c r="B343" s="15" t="s">
        <v>1639</v>
      </c>
      <c r="C343" s="15" t="s">
        <v>9</v>
      </c>
      <c r="D343" s="15" t="s">
        <v>395</v>
      </c>
      <c r="E343" s="15" t="s">
        <v>2089</v>
      </c>
      <c r="F343" s="15" t="s">
        <v>2077</v>
      </c>
      <c r="G343" s="15" t="s">
        <v>1643</v>
      </c>
      <c r="H343" s="15" t="s">
        <v>2</v>
      </c>
      <c r="I343" s="15" t="s">
        <v>1637</v>
      </c>
      <c r="J343" s="15" t="s">
        <v>1640</v>
      </c>
      <c r="K343" s="15" t="s">
        <v>1802</v>
      </c>
      <c r="L343" s="15" t="s">
        <v>1645</v>
      </c>
      <c r="M343" s="15" t="s">
        <v>2</v>
      </c>
      <c r="N343" s="15" t="s">
        <v>2</v>
      </c>
      <c r="O343" s="15" t="s">
        <v>1639</v>
      </c>
      <c r="P343" s="15" t="s">
        <v>1637</v>
      </c>
      <c r="Q343" s="15" t="s">
        <v>2</v>
      </c>
      <c r="R343" s="15" t="s">
        <v>1639</v>
      </c>
      <c r="S343" s="15" t="s">
        <v>1637</v>
      </c>
      <c r="T343" s="15" t="s">
        <v>2</v>
      </c>
      <c r="U343" s="15" t="s">
        <v>2042</v>
      </c>
      <c r="V343" s="15" t="s">
        <v>2042</v>
      </c>
      <c r="W343" s="15" t="s">
        <v>1647</v>
      </c>
      <c r="X343" s="15" t="s">
        <v>2</v>
      </c>
      <c r="Y343" s="15" t="s">
        <v>2</v>
      </c>
      <c r="Z343" s="15" t="s">
        <v>2</v>
      </c>
      <c r="AA343" s="15" t="s">
        <v>1648</v>
      </c>
      <c r="AB343" s="15" t="s">
        <v>1648</v>
      </c>
      <c r="AC343" s="15" t="s">
        <v>1648</v>
      </c>
      <c r="AD343" s="15" t="s">
        <v>1648</v>
      </c>
      <c r="AE343" s="15" t="s">
        <v>1648</v>
      </c>
      <c r="AF343" s="15" t="s">
        <v>1648</v>
      </c>
      <c r="AG343" s="15" t="s">
        <v>1648</v>
      </c>
      <c r="AH343" s="15" t="s">
        <v>2</v>
      </c>
      <c r="AI343" s="15" t="s">
        <v>2</v>
      </c>
      <c r="AJ343" s="15" t="s">
        <v>2078</v>
      </c>
      <c r="AK343" s="15" t="s">
        <v>2024</v>
      </c>
      <c r="AL343" s="15" t="s">
        <v>10</v>
      </c>
      <c r="AM343" s="15" t="s">
        <v>1935</v>
      </c>
      <c r="AN343" s="16">
        <v>10</v>
      </c>
      <c r="AO343" s="16">
        <v>10</v>
      </c>
      <c r="AP343" s="17"/>
      <c r="AQ343" s="17"/>
      <c r="AR343" s="17">
        <v>45837</v>
      </c>
      <c r="AS343" s="17"/>
      <c r="AT343" s="17"/>
      <c r="AU343" s="16">
        <v>1</v>
      </c>
      <c r="AV343" s="18" t="s">
        <v>1652</v>
      </c>
      <c r="AW343" s="17"/>
      <c r="AX343" s="17">
        <v>45381</v>
      </c>
      <c r="AY343" s="17">
        <v>45381</v>
      </c>
    </row>
    <row r="344" spans="1:51" x14ac:dyDescent="0.35">
      <c r="A344" s="18" t="str">
        <f t="shared" si="5"/>
        <v>EDGSC-HC410EG-S</v>
      </c>
      <c r="B344" s="15" t="s">
        <v>1639</v>
      </c>
      <c r="C344" s="15" t="s">
        <v>9</v>
      </c>
      <c r="D344" s="15" t="s">
        <v>396</v>
      </c>
      <c r="E344" s="15" t="s">
        <v>2089</v>
      </c>
      <c r="F344" s="15" t="s">
        <v>2077</v>
      </c>
      <c r="G344" s="15" t="s">
        <v>1643</v>
      </c>
      <c r="H344" s="15" t="s">
        <v>2</v>
      </c>
      <c r="I344" s="15" t="s">
        <v>1637</v>
      </c>
      <c r="J344" s="15" t="s">
        <v>1640</v>
      </c>
      <c r="K344" s="15" t="s">
        <v>1802</v>
      </c>
      <c r="L344" s="15" t="s">
        <v>1645</v>
      </c>
      <c r="M344" s="15" t="s">
        <v>2</v>
      </c>
      <c r="N344" s="15" t="s">
        <v>2</v>
      </c>
      <c r="O344" s="15" t="s">
        <v>1639</v>
      </c>
      <c r="P344" s="15" t="s">
        <v>1637</v>
      </c>
      <c r="Q344" s="15" t="s">
        <v>2</v>
      </c>
      <c r="R344" s="15" t="s">
        <v>1639</v>
      </c>
      <c r="S344" s="15" t="s">
        <v>1637</v>
      </c>
      <c r="T344" s="15" t="s">
        <v>2</v>
      </c>
      <c r="U344" s="15" t="s">
        <v>2042</v>
      </c>
      <c r="V344" s="15" t="s">
        <v>2042</v>
      </c>
      <c r="W344" s="15" t="s">
        <v>1647</v>
      </c>
      <c r="X344" s="15" t="s">
        <v>2</v>
      </c>
      <c r="Y344" s="15" t="s">
        <v>2</v>
      </c>
      <c r="Z344" s="15" t="s">
        <v>2</v>
      </c>
      <c r="AA344" s="15" t="s">
        <v>1648</v>
      </c>
      <c r="AB344" s="15" t="s">
        <v>1648</v>
      </c>
      <c r="AC344" s="15" t="s">
        <v>1648</v>
      </c>
      <c r="AD344" s="15" t="s">
        <v>1648</v>
      </c>
      <c r="AE344" s="15" t="s">
        <v>1648</v>
      </c>
      <c r="AF344" s="15" t="s">
        <v>1648</v>
      </c>
      <c r="AG344" s="15" t="s">
        <v>1648</v>
      </c>
      <c r="AH344" s="15" t="s">
        <v>2</v>
      </c>
      <c r="AI344" s="15" t="s">
        <v>2</v>
      </c>
      <c r="AJ344" s="15" t="s">
        <v>2078</v>
      </c>
      <c r="AK344" s="15" t="s">
        <v>2024</v>
      </c>
      <c r="AL344" s="15" t="s">
        <v>10</v>
      </c>
      <c r="AM344" s="15" t="s">
        <v>1935</v>
      </c>
      <c r="AN344" s="16">
        <v>10</v>
      </c>
      <c r="AO344" s="16">
        <v>10</v>
      </c>
      <c r="AP344" s="17"/>
      <c r="AQ344" s="17"/>
      <c r="AR344" s="17">
        <v>45837</v>
      </c>
      <c r="AS344" s="17"/>
      <c r="AT344" s="17"/>
      <c r="AU344" s="16">
        <v>1</v>
      </c>
      <c r="AV344" s="18" t="s">
        <v>1652</v>
      </c>
      <c r="AW344" s="17"/>
      <c r="AX344" s="17">
        <v>45438</v>
      </c>
      <c r="AY344" s="17">
        <v>45381</v>
      </c>
    </row>
    <row r="345" spans="1:51" x14ac:dyDescent="0.35">
      <c r="A345" s="18" t="str">
        <f t="shared" si="5"/>
        <v>EDGSC-HC412EG-K</v>
      </c>
      <c r="B345" s="15" t="s">
        <v>1639</v>
      </c>
      <c r="C345" s="15" t="s">
        <v>9</v>
      </c>
      <c r="D345" s="15" t="s">
        <v>398</v>
      </c>
      <c r="E345" s="15" t="s">
        <v>2089</v>
      </c>
      <c r="F345" s="15" t="s">
        <v>2077</v>
      </c>
      <c r="G345" s="15" t="s">
        <v>1643</v>
      </c>
      <c r="H345" s="15" t="s">
        <v>2</v>
      </c>
      <c r="I345" s="15" t="s">
        <v>1637</v>
      </c>
      <c r="J345" s="15" t="s">
        <v>2</v>
      </c>
      <c r="K345" s="15" t="s">
        <v>1802</v>
      </c>
      <c r="L345" s="15" t="s">
        <v>1645</v>
      </c>
      <c r="M345" s="15" t="s">
        <v>2</v>
      </c>
      <c r="N345" s="15" t="s">
        <v>2</v>
      </c>
      <c r="O345" s="15" t="s">
        <v>1639</v>
      </c>
      <c r="P345" s="15" t="s">
        <v>1637</v>
      </c>
      <c r="Q345" s="15" t="s">
        <v>2</v>
      </c>
      <c r="R345" s="15" t="s">
        <v>1639</v>
      </c>
      <c r="S345" s="15" t="s">
        <v>1637</v>
      </c>
      <c r="T345" s="15" t="s">
        <v>2</v>
      </c>
      <c r="U345" s="15" t="s">
        <v>2042</v>
      </c>
      <c r="V345" s="15" t="s">
        <v>2042</v>
      </c>
      <c r="W345" s="15" t="s">
        <v>1647</v>
      </c>
      <c r="X345" s="15" t="s">
        <v>2</v>
      </c>
      <c r="Y345" s="15" t="s">
        <v>2</v>
      </c>
      <c r="Z345" s="15" t="s">
        <v>2</v>
      </c>
      <c r="AA345" s="15" t="s">
        <v>1648</v>
      </c>
      <c r="AB345" s="15" t="s">
        <v>1648</v>
      </c>
      <c r="AC345" s="15" t="s">
        <v>1648</v>
      </c>
      <c r="AD345" s="15" t="s">
        <v>1648</v>
      </c>
      <c r="AE345" s="15" t="s">
        <v>1648</v>
      </c>
      <c r="AF345" s="15" t="s">
        <v>1648</v>
      </c>
      <c r="AG345" s="15" t="s">
        <v>1648</v>
      </c>
      <c r="AH345" s="15" t="s">
        <v>2</v>
      </c>
      <c r="AI345" s="15" t="s">
        <v>2</v>
      </c>
      <c r="AJ345" s="15" t="s">
        <v>2078</v>
      </c>
      <c r="AK345" s="15" t="s">
        <v>2024</v>
      </c>
      <c r="AL345" s="15" t="s">
        <v>10</v>
      </c>
      <c r="AM345" s="15" t="s">
        <v>1935</v>
      </c>
      <c r="AN345" s="16">
        <v>10</v>
      </c>
      <c r="AO345" s="16">
        <v>10</v>
      </c>
      <c r="AP345" s="17"/>
      <c r="AQ345" s="17"/>
      <c r="AR345" s="17">
        <v>45837</v>
      </c>
      <c r="AS345" s="17"/>
      <c r="AT345" s="17"/>
      <c r="AU345" s="16">
        <v>1</v>
      </c>
      <c r="AV345" s="18" t="s">
        <v>1652</v>
      </c>
      <c r="AW345" s="17"/>
      <c r="AX345" s="17">
        <v>45381</v>
      </c>
      <c r="AY345" s="17">
        <v>45381</v>
      </c>
    </row>
    <row r="346" spans="1:51" x14ac:dyDescent="0.35">
      <c r="A346" s="18" t="str">
        <f t="shared" si="5"/>
        <v>EDGSC-HC412EG-S</v>
      </c>
      <c r="B346" s="15" t="s">
        <v>1639</v>
      </c>
      <c r="C346" s="15" t="s">
        <v>9</v>
      </c>
      <c r="D346" s="15" t="s">
        <v>399</v>
      </c>
      <c r="E346" s="15" t="s">
        <v>2089</v>
      </c>
      <c r="F346" s="15" t="s">
        <v>2077</v>
      </c>
      <c r="G346" s="15" t="s">
        <v>1643</v>
      </c>
      <c r="H346" s="15" t="s">
        <v>2</v>
      </c>
      <c r="I346" s="15" t="s">
        <v>1637</v>
      </c>
      <c r="J346" s="15" t="s">
        <v>2</v>
      </c>
      <c r="K346" s="15" t="s">
        <v>1861</v>
      </c>
      <c r="L346" s="15" t="s">
        <v>1645</v>
      </c>
      <c r="M346" s="15" t="s">
        <v>2</v>
      </c>
      <c r="N346" s="15" t="s">
        <v>2</v>
      </c>
      <c r="O346" s="15" t="s">
        <v>1639</v>
      </c>
      <c r="P346" s="15" t="s">
        <v>1637</v>
      </c>
      <c r="Q346" s="15" t="s">
        <v>2</v>
      </c>
      <c r="R346" s="15" t="s">
        <v>1639</v>
      </c>
      <c r="S346" s="15" t="s">
        <v>1637</v>
      </c>
      <c r="T346" s="15" t="s">
        <v>2</v>
      </c>
      <c r="U346" s="15" t="s">
        <v>2042</v>
      </c>
      <c r="V346" s="15" t="s">
        <v>2042</v>
      </c>
      <c r="W346" s="15" t="s">
        <v>1647</v>
      </c>
      <c r="X346" s="15" t="s">
        <v>2</v>
      </c>
      <c r="Y346" s="15" t="s">
        <v>2</v>
      </c>
      <c r="Z346" s="15" t="s">
        <v>2</v>
      </c>
      <c r="AA346" s="15" t="s">
        <v>1648</v>
      </c>
      <c r="AB346" s="15" t="s">
        <v>1648</v>
      </c>
      <c r="AC346" s="15" t="s">
        <v>1648</v>
      </c>
      <c r="AD346" s="15" t="s">
        <v>1648</v>
      </c>
      <c r="AE346" s="15" t="s">
        <v>1648</v>
      </c>
      <c r="AF346" s="15" t="s">
        <v>1648</v>
      </c>
      <c r="AG346" s="15" t="s">
        <v>1648</v>
      </c>
      <c r="AH346" s="15" t="s">
        <v>2</v>
      </c>
      <c r="AI346" s="15" t="s">
        <v>2</v>
      </c>
      <c r="AJ346" s="15" t="s">
        <v>2078</v>
      </c>
      <c r="AK346" s="15" t="s">
        <v>2024</v>
      </c>
      <c r="AL346" s="15" t="s">
        <v>10</v>
      </c>
      <c r="AM346" s="15" t="s">
        <v>1935</v>
      </c>
      <c r="AN346" s="16">
        <v>10</v>
      </c>
      <c r="AO346" s="16">
        <v>10</v>
      </c>
      <c r="AP346" s="17"/>
      <c r="AQ346" s="17"/>
      <c r="AR346" s="17">
        <v>45837</v>
      </c>
      <c r="AS346" s="17"/>
      <c r="AT346" s="17"/>
      <c r="AU346" s="16">
        <v>1</v>
      </c>
      <c r="AV346" s="18" t="s">
        <v>1652</v>
      </c>
      <c r="AW346" s="17"/>
      <c r="AX346" s="17">
        <v>45381</v>
      </c>
      <c r="AY346" s="17">
        <v>45381</v>
      </c>
    </row>
    <row r="347" spans="1:51" x14ac:dyDescent="0.35">
      <c r="A347" s="18" t="str">
        <f t="shared" si="5"/>
        <v>EDGSC-HTB200EGK</v>
      </c>
      <c r="B347" s="15" t="s">
        <v>1639</v>
      </c>
      <c r="C347" s="15" t="s">
        <v>9</v>
      </c>
      <c r="D347" s="15" t="s">
        <v>403</v>
      </c>
      <c r="E347" s="15" t="s">
        <v>2100</v>
      </c>
      <c r="F347" s="15" t="s">
        <v>2101</v>
      </c>
      <c r="G347" s="15" t="s">
        <v>1643</v>
      </c>
      <c r="H347" s="15" t="s">
        <v>2</v>
      </c>
      <c r="I347" s="15" t="s">
        <v>1637</v>
      </c>
      <c r="J347" s="15" t="s">
        <v>1640</v>
      </c>
      <c r="K347" s="15" t="s">
        <v>1861</v>
      </c>
      <c r="L347" s="15" t="s">
        <v>1645</v>
      </c>
      <c r="M347" s="15" t="s">
        <v>2</v>
      </c>
      <c r="N347" s="15" t="s">
        <v>2</v>
      </c>
      <c r="O347" s="15" t="s">
        <v>1639</v>
      </c>
      <c r="P347" s="15" t="s">
        <v>1637</v>
      </c>
      <c r="Q347" s="15" t="s">
        <v>2</v>
      </c>
      <c r="R347" s="15" t="s">
        <v>1639</v>
      </c>
      <c r="S347" s="15" t="s">
        <v>1637</v>
      </c>
      <c r="T347" s="15" t="s">
        <v>2</v>
      </c>
      <c r="U347" s="15" t="s">
        <v>2022</v>
      </c>
      <c r="V347" s="15" t="s">
        <v>2022</v>
      </c>
      <c r="W347" s="15" t="s">
        <v>1647</v>
      </c>
      <c r="X347" s="15" t="s">
        <v>2</v>
      </c>
      <c r="Y347" s="15" t="s">
        <v>2</v>
      </c>
      <c r="Z347" s="15" t="s">
        <v>2</v>
      </c>
      <c r="AA347" s="15" t="s">
        <v>1648</v>
      </c>
      <c r="AB347" s="15" t="s">
        <v>1648</v>
      </c>
      <c r="AC347" s="15" t="s">
        <v>1648</v>
      </c>
      <c r="AD347" s="15" t="s">
        <v>1648</v>
      </c>
      <c r="AE347" s="15" t="s">
        <v>1648</v>
      </c>
      <c r="AF347" s="15" t="s">
        <v>1648</v>
      </c>
      <c r="AG347" s="15" t="s">
        <v>1648</v>
      </c>
      <c r="AH347" s="15" t="s">
        <v>2</v>
      </c>
      <c r="AI347" s="15" t="s">
        <v>2</v>
      </c>
      <c r="AJ347" s="15" t="s">
        <v>2102</v>
      </c>
      <c r="AK347" s="15" t="s">
        <v>2024</v>
      </c>
      <c r="AL347" s="15" t="s">
        <v>10</v>
      </c>
      <c r="AM347" s="15" t="s">
        <v>1935</v>
      </c>
      <c r="AN347" s="16">
        <v>10</v>
      </c>
      <c r="AO347" s="16">
        <v>10</v>
      </c>
      <c r="AP347" s="17"/>
      <c r="AQ347" s="17"/>
      <c r="AR347" s="17">
        <v>45837</v>
      </c>
      <c r="AS347" s="17"/>
      <c r="AT347" s="17"/>
      <c r="AU347" s="16">
        <v>1</v>
      </c>
      <c r="AV347" s="18" t="s">
        <v>1652</v>
      </c>
      <c r="AW347" s="17"/>
      <c r="AX347" s="17">
        <v>45381</v>
      </c>
      <c r="AY347" s="17">
        <v>45381</v>
      </c>
    </row>
    <row r="348" spans="1:51" x14ac:dyDescent="0.35">
      <c r="A348" s="18" t="str">
        <f t="shared" si="5"/>
        <v>EDGSC-HTB250EGK</v>
      </c>
      <c r="B348" s="15" t="s">
        <v>1639</v>
      </c>
      <c r="C348" s="15" t="s">
        <v>9</v>
      </c>
      <c r="D348" s="15" t="s">
        <v>405</v>
      </c>
      <c r="E348" s="15" t="s">
        <v>2100</v>
      </c>
      <c r="F348" s="15" t="s">
        <v>2101</v>
      </c>
      <c r="G348" s="15" t="s">
        <v>1643</v>
      </c>
      <c r="H348" s="15" t="s">
        <v>2</v>
      </c>
      <c r="I348" s="15" t="s">
        <v>1637</v>
      </c>
      <c r="J348" s="15" t="s">
        <v>1640</v>
      </c>
      <c r="K348" s="15" t="s">
        <v>1861</v>
      </c>
      <c r="L348" s="15" t="s">
        <v>1645</v>
      </c>
      <c r="M348" s="15" t="s">
        <v>2</v>
      </c>
      <c r="N348" s="15" t="s">
        <v>2</v>
      </c>
      <c r="O348" s="15" t="s">
        <v>1639</v>
      </c>
      <c r="P348" s="15" t="s">
        <v>1637</v>
      </c>
      <c r="Q348" s="15" t="s">
        <v>2</v>
      </c>
      <c r="R348" s="15" t="s">
        <v>1639</v>
      </c>
      <c r="S348" s="15" t="s">
        <v>1637</v>
      </c>
      <c r="T348" s="15" t="s">
        <v>2</v>
      </c>
      <c r="U348" s="15" t="s">
        <v>2022</v>
      </c>
      <c r="V348" s="15" t="s">
        <v>2022</v>
      </c>
      <c r="W348" s="15" t="s">
        <v>1647</v>
      </c>
      <c r="X348" s="15" t="s">
        <v>2</v>
      </c>
      <c r="Y348" s="15" t="s">
        <v>2</v>
      </c>
      <c r="Z348" s="15" t="s">
        <v>2</v>
      </c>
      <c r="AA348" s="15" t="s">
        <v>1648</v>
      </c>
      <c r="AB348" s="15" t="s">
        <v>1648</v>
      </c>
      <c r="AC348" s="15" t="s">
        <v>1648</v>
      </c>
      <c r="AD348" s="15" t="s">
        <v>1648</v>
      </c>
      <c r="AE348" s="15" t="s">
        <v>1648</v>
      </c>
      <c r="AF348" s="15" t="s">
        <v>1648</v>
      </c>
      <c r="AG348" s="15" t="s">
        <v>1648</v>
      </c>
      <c r="AH348" s="15" t="s">
        <v>2</v>
      </c>
      <c r="AI348" s="15" t="s">
        <v>2</v>
      </c>
      <c r="AJ348" s="15" t="s">
        <v>2102</v>
      </c>
      <c r="AK348" s="15" t="s">
        <v>2024</v>
      </c>
      <c r="AL348" s="15" t="s">
        <v>10</v>
      </c>
      <c r="AM348" s="15" t="s">
        <v>1935</v>
      </c>
      <c r="AN348" s="16">
        <v>10</v>
      </c>
      <c r="AO348" s="16">
        <v>10</v>
      </c>
      <c r="AP348" s="17"/>
      <c r="AQ348" s="17"/>
      <c r="AR348" s="17">
        <v>45837</v>
      </c>
      <c r="AS348" s="17"/>
      <c r="AT348" s="17"/>
      <c r="AU348" s="16">
        <v>1</v>
      </c>
      <c r="AV348" s="18" t="s">
        <v>1652</v>
      </c>
      <c r="AW348" s="17"/>
      <c r="AX348" s="17">
        <v>45381</v>
      </c>
      <c r="AY348" s="17">
        <v>45381</v>
      </c>
    </row>
    <row r="349" spans="1:51" x14ac:dyDescent="0.35">
      <c r="A349" s="18" t="str">
        <f t="shared" si="5"/>
        <v>EDGSC-HTB490EGK</v>
      </c>
      <c r="B349" s="15" t="s">
        <v>1639</v>
      </c>
      <c r="C349" s="15" t="s">
        <v>9</v>
      </c>
      <c r="D349" s="15" t="s">
        <v>1567</v>
      </c>
      <c r="E349" s="15" t="s">
        <v>2100</v>
      </c>
      <c r="F349" s="15" t="s">
        <v>2101</v>
      </c>
      <c r="G349" s="15" t="s">
        <v>1643</v>
      </c>
      <c r="H349" s="15" t="s">
        <v>2</v>
      </c>
      <c r="I349" s="15" t="s">
        <v>1637</v>
      </c>
      <c r="J349" s="15" t="s">
        <v>1640</v>
      </c>
      <c r="K349" s="15" t="s">
        <v>1861</v>
      </c>
      <c r="L349" s="15" t="s">
        <v>1645</v>
      </c>
      <c r="M349" s="15" t="s">
        <v>2</v>
      </c>
      <c r="N349" s="15" t="s">
        <v>2</v>
      </c>
      <c r="O349" s="15" t="s">
        <v>1639</v>
      </c>
      <c r="P349" s="15" t="s">
        <v>1637</v>
      </c>
      <c r="Q349" s="15" t="s">
        <v>2</v>
      </c>
      <c r="R349" s="15" t="s">
        <v>1639</v>
      </c>
      <c r="S349" s="15" t="s">
        <v>1637</v>
      </c>
      <c r="T349" s="15" t="s">
        <v>2</v>
      </c>
      <c r="U349" s="15" t="s">
        <v>2022</v>
      </c>
      <c r="V349" s="15" t="s">
        <v>2022</v>
      </c>
      <c r="W349" s="15" t="s">
        <v>1647</v>
      </c>
      <c r="X349" s="15" t="s">
        <v>2</v>
      </c>
      <c r="Y349" s="15" t="s">
        <v>2</v>
      </c>
      <c r="Z349" s="15" t="s">
        <v>2</v>
      </c>
      <c r="AA349" s="15" t="s">
        <v>1648</v>
      </c>
      <c r="AB349" s="15" t="s">
        <v>1648</v>
      </c>
      <c r="AC349" s="15" t="s">
        <v>1648</v>
      </c>
      <c r="AD349" s="15" t="s">
        <v>1648</v>
      </c>
      <c r="AE349" s="15" t="s">
        <v>1648</v>
      </c>
      <c r="AF349" s="15" t="s">
        <v>1648</v>
      </c>
      <c r="AG349" s="15" t="s">
        <v>1648</v>
      </c>
      <c r="AH349" s="15" t="s">
        <v>2</v>
      </c>
      <c r="AI349" s="15" t="s">
        <v>2</v>
      </c>
      <c r="AJ349" s="15" t="s">
        <v>2102</v>
      </c>
      <c r="AK349" s="15" t="s">
        <v>2024</v>
      </c>
      <c r="AL349" s="15" t="s">
        <v>10</v>
      </c>
      <c r="AM349" s="15" t="s">
        <v>2105</v>
      </c>
      <c r="AN349" s="16">
        <v>10</v>
      </c>
      <c r="AO349" s="16">
        <v>10</v>
      </c>
      <c r="AP349" s="17"/>
      <c r="AQ349" s="17"/>
      <c r="AR349" s="17">
        <v>45837</v>
      </c>
      <c r="AS349" s="17"/>
      <c r="AT349" s="17"/>
      <c r="AU349" s="16">
        <v>1</v>
      </c>
      <c r="AV349" s="18" t="s">
        <v>1652</v>
      </c>
      <c r="AW349" s="17"/>
      <c r="AX349" s="17">
        <v>45543</v>
      </c>
      <c r="AY349" s="17">
        <v>45381</v>
      </c>
    </row>
    <row r="350" spans="1:51" x14ac:dyDescent="0.35">
      <c r="A350" s="18" t="str">
        <f t="shared" si="5"/>
        <v>EDGSC-HTB600EGK</v>
      </c>
      <c r="B350" s="15" t="s">
        <v>1639</v>
      </c>
      <c r="C350" s="15" t="s">
        <v>9</v>
      </c>
      <c r="D350" s="15" t="s">
        <v>410</v>
      </c>
      <c r="E350" s="15" t="s">
        <v>2100</v>
      </c>
      <c r="F350" s="15" t="s">
        <v>2101</v>
      </c>
      <c r="G350" s="15" t="s">
        <v>1643</v>
      </c>
      <c r="H350" s="15" t="s">
        <v>2</v>
      </c>
      <c r="I350" s="15" t="s">
        <v>1637</v>
      </c>
      <c r="J350" s="15" t="s">
        <v>1640</v>
      </c>
      <c r="K350" s="15" t="s">
        <v>1861</v>
      </c>
      <c r="L350" s="15" t="s">
        <v>1645</v>
      </c>
      <c r="M350" s="15" t="s">
        <v>2</v>
      </c>
      <c r="N350" s="15" t="s">
        <v>2</v>
      </c>
      <c r="O350" s="15" t="s">
        <v>1639</v>
      </c>
      <c r="P350" s="15" t="s">
        <v>1637</v>
      </c>
      <c r="Q350" s="15" t="s">
        <v>2</v>
      </c>
      <c r="R350" s="15" t="s">
        <v>1639</v>
      </c>
      <c r="S350" s="15" t="s">
        <v>1637</v>
      </c>
      <c r="T350" s="15" t="s">
        <v>2</v>
      </c>
      <c r="U350" s="15" t="s">
        <v>2022</v>
      </c>
      <c r="V350" s="15" t="s">
        <v>2022</v>
      </c>
      <c r="W350" s="15" t="s">
        <v>1647</v>
      </c>
      <c r="X350" s="15" t="s">
        <v>2</v>
      </c>
      <c r="Y350" s="15" t="s">
        <v>2</v>
      </c>
      <c r="Z350" s="15" t="s">
        <v>2</v>
      </c>
      <c r="AA350" s="15" t="s">
        <v>1648</v>
      </c>
      <c r="AB350" s="15" t="s">
        <v>1648</v>
      </c>
      <c r="AC350" s="15" t="s">
        <v>1648</v>
      </c>
      <c r="AD350" s="15" t="s">
        <v>1648</v>
      </c>
      <c r="AE350" s="15" t="s">
        <v>1648</v>
      </c>
      <c r="AF350" s="15" t="s">
        <v>1648</v>
      </c>
      <c r="AG350" s="15" t="s">
        <v>1648</v>
      </c>
      <c r="AH350" s="15" t="s">
        <v>2</v>
      </c>
      <c r="AI350" s="15" t="s">
        <v>2</v>
      </c>
      <c r="AJ350" s="15" t="s">
        <v>2102</v>
      </c>
      <c r="AK350" s="15" t="s">
        <v>2024</v>
      </c>
      <c r="AL350" s="15" t="s">
        <v>10</v>
      </c>
      <c r="AM350" s="15" t="s">
        <v>1935</v>
      </c>
      <c r="AN350" s="16">
        <v>10</v>
      </c>
      <c r="AO350" s="16">
        <v>10</v>
      </c>
      <c r="AP350" s="17"/>
      <c r="AQ350" s="17"/>
      <c r="AR350" s="17">
        <v>45837</v>
      </c>
      <c r="AS350" s="17"/>
      <c r="AT350" s="17"/>
      <c r="AU350" s="16">
        <v>1</v>
      </c>
      <c r="AV350" s="18" t="s">
        <v>1652</v>
      </c>
      <c r="AW350" s="17"/>
      <c r="AX350" s="17">
        <v>45381</v>
      </c>
      <c r="AY350" s="17">
        <v>45381</v>
      </c>
    </row>
    <row r="351" spans="1:51" x14ac:dyDescent="0.35">
      <c r="A351" s="18" t="str">
        <f t="shared" si="5"/>
        <v>EDGSC-MAX3500EK</v>
      </c>
      <c r="B351" s="15" t="s">
        <v>1639</v>
      </c>
      <c r="C351" s="15" t="s">
        <v>9</v>
      </c>
      <c r="D351" s="15" t="s">
        <v>412</v>
      </c>
      <c r="E351" s="15" t="s">
        <v>2076</v>
      </c>
      <c r="F351" s="15" t="s">
        <v>2084</v>
      </c>
      <c r="G351" s="15" t="s">
        <v>1643</v>
      </c>
      <c r="H351" s="15" t="s">
        <v>2</v>
      </c>
      <c r="I351" s="15" t="s">
        <v>1637</v>
      </c>
      <c r="J351" s="15" t="s">
        <v>2</v>
      </c>
      <c r="K351" s="15" t="s">
        <v>1664</v>
      </c>
      <c r="L351" s="15" t="s">
        <v>1645</v>
      </c>
      <c r="M351" s="15" t="s">
        <v>2</v>
      </c>
      <c r="N351" s="15" t="s">
        <v>2</v>
      </c>
      <c r="O351" s="15" t="s">
        <v>1639</v>
      </c>
      <c r="P351" s="15" t="s">
        <v>1637</v>
      </c>
      <c r="Q351" s="15" t="s">
        <v>2</v>
      </c>
      <c r="R351" s="15" t="s">
        <v>1639</v>
      </c>
      <c r="S351" s="15" t="s">
        <v>1637</v>
      </c>
      <c r="T351" s="15" t="s">
        <v>2</v>
      </c>
      <c r="U351" s="15" t="s">
        <v>2042</v>
      </c>
      <c r="V351" s="15" t="s">
        <v>2042</v>
      </c>
      <c r="W351" s="15" t="s">
        <v>1647</v>
      </c>
      <c r="X351" s="15" t="s">
        <v>2</v>
      </c>
      <c r="Y351" s="15" t="s">
        <v>2</v>
      </c>
      <c r="Z351" s="15" t="s">
        <v>2</v>
      </c>
      <c r="AA351" s="15" t="s">
        <v>1648</v>
      </c>
      <c r="AB351" s="15" t="s">
        <v>1648</v>
      </c>
      <c r="AC351" s="15" t="s">
        <v>1648</v>
      </c>
      <c r="AD351" s="15" t="s">
        <v>1648</v>
      </c>
      <c r="AE351" s="15" t="s">
        <v>1648</v>
      </c>
      <c r="AF351" s="15" t="s">
        <v>1648</v>
      </c>
      <c r="AG351" s="15" t="s">
        <v>1648</v>
      </c>
      <c r="AH351" s="15" t="s">
        <v>2</v>
      </c>
      <c r="AI351" s="15" t="s">
        <v>2</v>
      </c>
      <c r="AJ351" s="15" t="s">
        <v>2085</v>
      </c>
      <c r="AK351" s="15" t="s">
        <v>2024</v>
      </c>
      <c r="AL351" s="15" t="s">
        <v>10</v>
      </c>
      <c r="AM351" s="15" t="s">
        <v>1935</v>
      </c>
      <c r="AN351" s="16">
        <v>10</v>
      </c>
      <c r="AO351" s="16">
        <v>10</v>
      </c>
      <c r="AP351" s="17"/>
      <c r="AQ351" s="17"/>
      <c r="AR351" s="17">
        <v>45837</v>
      </c>
      <c r="AS351" s="17"/>
      <c r="AT351" s="17"/>
      <c r="AU351" s="16">
        <v>1</v>
      </c>
      <c r="AV351" s="18" t="s">
        <v>1652</v>
      </c>
      <c r="AW351" s="17"/>
      <c r="AX351" s="17">
        <v>45381</v>
      </c>
      <c r="AY351" s="17">
        <v>45381</v>
      </c>
    </row>
    <row r="352" spans="1:51" x14ac:dyDescent="0.35">
      <c r="A352" s="18" t="str">
        <f t="shared" si="5"/>
        <v>EDGSC-PM250EG-K</v>
      </c>
      <c r="B352" s="15" t="s">
        <v>1639</v>
      </c>
      <c r="C352" s="15" t="s">
        <v>9</v>
      </c>
      <c r="D352" s="15" t="s">
        <v>14</v>
      </c>
      <c r="E352" s="15" t="s">
        <v>2076</v>
      </c>
      <c r="F352" s="15" t="s">
        <v>2077</v>
      </c>
      <c r="G352" s="15" t="s">
        <v>1643</v>
      </c>
      <c r="H352" s="15" t="s">
        <v>2</v>
      </c>
      <c r="I352" s="15" t="s">
        <v>1637</v>
      </c>
      <c r="J352" s="15" t="s">
        <v>1640</v>
      </c>
      <c r="K352" s="15" t="s">
        <v>1664</v>
      </c>
      <c r="L352" s="15" t="s">
        <v>1645</v>
      </c>
      <c r="M352" s="15" t="s">
        <v>2</v>
      </c>
      <c r="N352" s="15" t="s">
        <v>2</v>
      </c>
      <c r="O352" s="15" t="s">
        <v>1639</v>
      </c>
      <c r="P352" s="15" t="s">
        <v>1637</v>
      </c>
      <c r="Q352" s="15" t="s">
        <v>2</v>
      </c>
      <c r="R352" s="15" t="s">
        <v>1639</v>
      </c>
      <c r="S352" s="15" t="s">
        <v>1637</v>
      </c>
      <c r="T352" s="15" t="s">
        <v>2</v>
      </c>
      <c r="U352" s="15" t="s">
        <v>2042</v>
      </c>
      <c r="V352" s="15" t="s">
        <v>2042</v>
      </c>
      <c r="W352" s="15" t="s">
        <v>1647</v>
      </c>
      <c r="X352" s="15" t="s">
        <v>2</v>
      </c>
      <c r="Y352" s="15" t="s">
        <v>2</v>
      </c>
      <c r="Z352" s="15" t="s">
        <v>2</v>
      </c>
      <c r="AA352" s="15" t="s">
        <v>1648</v>
      </c>
      <c r="AB352" s="15" t="s">
        <v>1648</v>
      </c>
      <c r="AC352" s="15" t="s">
        <v>1648</v>
      </c>
      <c r="AD352" s="15" t="s">
        <v>1648</v>
      </c>
      <c r="AE352" s="15" t="s">
        <v>1648</v>
      </c>
      <c r="AF352" s="15" t="s">
        <v>1648</v>
      </c>
      <c r="AG352" s="15" t="s">
        <v>1648</v>
      </c>
      <c r="AH352" s="15" t="s">
        <v>2</v>
      </c>
      <c r="AI352" s="15" t="s">
        <v>2</v>
      </c>
      <c r="AJ352" s="15" t="s">
        <v>2078</v>
      </c>
      <c r="AK352" s="15" t="s">
        <v>2024</v>
      </c>
      <c r="AL352" s="15" t="s">
        <v>10</v>
      </c>
      <c r="AM352" s="15" t="s">
        <v>1935</v>
      </c>
      <c r="AN352" s="16">
        <v>10</v>
      </c>
      <c r="AO352" s="16">
        <v>10</v>
      </c>
      <c r="AP352" s="17"/>
      <c r="AQ352" s="17"/>
      <c r="AR352" s="17">
        <v>45837</v>
      </c>
      <c r="AS352" s="17"/>
      <c r="AT352" s="17"/>
      <c r="AU352" s="16">
        <v>1</v>
      </c>
      <c r="AV352" s="18" t="s">
        <v>1652</v>
      </c>
      <c r="AW352" s="17"/>
      <c r="AX352" s="17">
        <v>45381</v>
      </c>
      <c r="AY352" s="17">
        <v>45381</v>
      </c>
    </row>
    <row r="353" spans="1:51" x14ac:dyDescent="0.35">
      <c r="A353" s="18" t="str">
        <f t="shared" si="5"/>
        <v>EDGSC-PM250EG-S</v>
      </c>
      <c r="B353" s="15" t="s">
        <v>1639</v>
      </c>
      <c r="C353" s="15" t="s">
        <v>9</v>
      </c>
      <c r="D353" s="15" t="s">
        <v>15</v>
      </c>
      <c r="E353" s="15" t="s">
        <v>2076</v>
      </c>
      <c r="F353" s="15" t="s">
        <v>2077</v>
      </c>
      <c r="G353" s="15" t="s">
        <v>1643</v>
      </c>
      <c r="H353" s="15" t="s">
        <v>2</v>
      </c>
      <c r="I353" s="15" t="s">
        <v>1637</v>
      </c>
      <c r="J353" s="15" t="s">
        <v>1640</v>
      </c>
      <c r="K353" s="15" t="s">
        <v>1664</v>
      </c>
      <c r="L353" s="15" t="s">
        <v>1645</v>
      </c>
      <c r="M353" s="15" t="s">
        <v>2</v>
      </c>
      <c r="N353" s="15" t="s">
        <v>2</v>
      </c>
      <c r="O353" s="15" t="s">
        <v>1639</v>
      </c>
      <c r="P353" s="15" t="s">
        <v>1637</v>
      </c>
      <c r="Q353" s="15" t="s">
        <v>2</v>
      </c>
      <c r="R353" s="15" t="s">
        <v>1639</v>
      </c>
      <c r="S353" s="15" t="s">
        <v>1637</v>
      </c>
      <c r="T353" s="15" t="s">
        <v>2</v>
      </c>
      <c r="U353" s="15" t="s">
        <v>2042</v>
      </c>
      <c r="V353" s="15" t="s">
        <v>2042</v>
      </c>
      <c r="W353" s="15" t="s">
        <v>1647</v>
      </c>
      <c r="X353" s="15" t="s">
        <v>2</v>
      </c>
      <c r="Y353" s="15" t="s">
        <v>2</v>
      </c>
      <c r="Z353" s="15" t="s">
        <v>2</v>
      </c>
      <c r="AA353" s="15" t="s">
        <v>1648</v>
      </c>
      <c r="AB353" s="15" t="s">
        <v>1648</v>
      </c>
      <c r="AC353" s="15" t="s">
        <v>1648</v>
      </c>
      <c r="AD353" s="15" t="s">
        <v>1648</v>
      </c>
      <c r="AE353" s="15" t="s">
        <v>1648</v>
      </c>
      <c r="AF353" s="15" t="s">
        <v>1648</v>
      </c>
      <c r="AG353" s="15" t="s">
        <v>1648</v>
      </c>
      <c r="AH353" s="15" t="s">
        <v>2</v>
      </c>
      <c r="AI353" s="15" t="s">
        <v>2</v>
      </c>
      <c r="AJ353" s="15" t="s">
        <v>2078</v>
      </c>
      <c r="AK353" s="15" t="s">
        <v>2024</v>
      </c>
      <c r="AL353" s="15" t="s">
        <v>10</v>
      </c>
      <c r="AM353" s="15" t="s">
        <v>1935</v>
      </c>
      <c r="AN353" s="16">
        <v>10</v>
      </c>
      <c r="AO353" s="16">
        <v>10</v>
      </c>
      <c r="AP353" s="17"/>
      <c r="AQ353" s="17"/>
      <c r="AR353" s="17">
        <v>45837</v>
      </c>
      <c r="AS353" s="17"/>
      <c r="AT353" s="17"/>
      <c r="AU353" s="16">
        <v>1</v>
      </c>
      <c r="AV353" s="18" t="s">
        <v>1652</v>
      </c>
      <c r="AW353" s="17"/>
      <c r="AX353" s="17">
        <v>45381</v>
      </c>
      <c r="AY353" s="17">
        <v>45381</v>
      </c>
    </row>
    <row r="354" spans="1:51" x14ac:dyDescent="0.35">
      <c r="A354" s="18" t="str">
        <f t="shared" si="5"/>
        <v>EDGSC-PM270EG-K</v>
      </c>
      <c r="B354" s="15" t="s">
        <v>1639</v>
      </c>
      <c r="C354" s="15" t="s">
        <v>9</v>
      </c>
      <c r="D354" s="15" t="s">
        <v>420</v>
      </c>
      <c r="E354" s="15" t="s">
        <v>2076</v>
      </c>
      <c r="F354" s="15" t="s">
        <v>2077</v>
      </c>
      <c r="G354" s="15" t="s">
        <v>1643</v>
      </c>
      <c r="H354" s="15" t="s">
        <v>2</v>
      </c>
      <c r="I354" s="15" t="s">
        <v>1637</v>
      </c>
      <c r="J354" s="15" t="s">
        <v>2</v>
      </c>
      <c r="K354" s="15" t="s">
        <v>1664</v>
      </c>
      <c r="L354" s="15" t="s">
        <v>1645</v>
      </c>
      <c r="M354" s="15" t="s">
        <v>2</v>
      </c>
      <c r="N354" s="15" t="s">
        <v>2</v>
      </c>
      <c r="O354" s="15" t="s">
        <v>1639</v>
      </c>
      <c r="P354" s="15" t="s">
        <v>1637</v>
      </c>
      <c r="Q354" s="15" t="s">
        <v>2</v>
      </c>
      <c r="R354" s="15" t="s">
        <v>1639</v>
      </c>
      <c r="S354" s="15" t="s">
        <v>1637</v>
      </c>
      <c r="T354" s="15" t="s">
        <v>2</v>
      </c>
      <c r="U354" s="15" t="s">
        <v>2042</v>
      </c>
      <c r="V354" s="15" t="s">
        <v>2042</v>
      </c>
      <c r="W354" s="15" t="s">
        <v>1647</v>
      </c>
      <c r="X354" s="15" t="s">
        <v>2</v>
      </c>
      <c r="Y354" s="15" t="s">
        <v>2</v>
      </c>
      <c r="Z354" s="15" t="s">
        <v>2</v>
      </c>
      <c r="AA354" s="15" t="s">
        <v>1648</v>
      </c>
      <c r="AB354" s="15" t="s">
        <v>1648</v>
      </c>
      <c r="AC354" s="15" t="s">
        <v>1648</v>
      </c>
      <c r="AD354" s="15" t="s">
        <v>1648</v>
      </c>
      <c r="AE354" s="15" t="s">
        <v>1648</v>
      </c>
      <c r="AF354" s="15" t="s">
        <v>1648</v>
      </c>
      <c r="AG354" s="15" t="s">
        <v>1648</v>
      </c>
      <c r="AH354" s="15" t="s">
        <v>2</v>
      </c>
      <c r="AI354" s="15" t="s">
        <v>2</v>
      </c>
      <c r="AJ354" s="15" t="s">
        <v>2078</v>
      </c>
      <c r="AK354" s="15" t="s">
        <v>2024</v>
      </c>
      <c r="AL354" s="15" t="s">
        <v>10</v>
      </c>
      <c r="AM354" s="15" t="s">
        <v>1935</v>
      </c>
      <c r="AN354" s="16">
        <v>10</v>
      </c>
      <c r="AO354" s="16">
        <v>10</v>
      </c>
      <c r="AP354" s="17"/>
      <c r="AQ354" s="17"/>
      <c r="AR354" s="17">
        <v>45837</v>
      </c>
      <c r="AS354" s="17"/>
      <c r="AT354" s="17"/>
      <c r="AU354" s="16">
        <v>1</v>
      </c>
      <c r="AV354" s="18" t="s">
        <v>1652</v>
      </c>
      <c r="AW354" s="17"/>
      <c r="AX354" s="17">
        <v>45381</v>
      </c>
      <c r="AY354" s="17">
        <v>45381</v>
      </c>
    </row>
    <row r="355" spans="1:51" x14ac:dyDescent="0.35">
      <c r="A355" s="18" t="str">
        <f t="shared" si="5"/>
        <v>EDGSC-PM270EG-S</v>
      </c>
      <c r="B355" s="15" t="s">
        <v>1639</v>
      </c>
      <c r="C355" s="15" t="s">
        <v>9</v>
      </c>
      <c r="D355" s="15" t="s">
        <v>421</v>
      </c>
      <c r="E355" s="15" t="s">
        <v>2076</v>
      </c>
      <c r="F355" s="15" t="s">
        <v>2077</v>
      </c>
      <c r="G355" s="15" t="s">
        <v>1643</v>
      </c>
      <c r="H355" s="15" t="s">
        <v>2</v>
      </c>
      <c r="I355" s="15" t="s">
        <v>1637</v>
      </c>
      <c r="J355" s="15" t="s">
        <v>2</v>
      </c>
      <c r="K355" s="15" t="s">
        <v>1664</v>
      </c>
      <c r="L355" s="15" t="s">
        <v>1645</v>
      </c>
      <c r="M355" s="15" t="s">
        <v>2</v>
      </c>
      <c r="N355" s="15" t="s">
        <v>2</v>
      </c>
      <c r="O355" s="15" t="s">
        <v>1639</v>
      </c>
      <c r="P355" s="15" t="s">
        <v>1637</v>
      </c>
      <c r="Q355" s="15" t="s">
        <v>2</v>
      </c>
      <c r="R355" s="15" t="s">
        <v>1639</v>
      </c>
      <c r="S355" s="15" t="s">
        <v>1637</v>
      </c>
      <c r="T355" s="15" t="s">
        <v>2</v>
      </c>
      <c r="U355" s="15" t="s">
        <v>2042</v>
      </c>
      <c r="V355" s="15" t="s">
        <v>2042</v>
      </c>
      <c r="W355" s="15" t="s">
        <v>1647</v>
      </c>
      <c r="X355" s="15" t="s">
        <v>2</v>
      </c>
      <c r="Y355" s="15" t="s">
        <v>2</v>
      </c>
      <c r="Z355" s="15" t="s">
        <v>2</v>
      </c>
      <c r="AA355" s="15" t="s">
        <v>1648</v>
      </c>
      <c r="AB355" s="15" t="s">
        <v>1648</v>
      </c>
      <c r="AC355" s="15" t="s">
        <v>1648</v>
      </c>
      <c r="AD355" s="15" t="s">
        <v>1648</v>
      </c>
      <c r="AE355" s="15" t="s">
        <v>1648</v>
      </c>
      <c r="AF355" s="15" t="s">
        <v>1648</v>
      </c>
      <c r="AG355" s="15" t="s">
        <v>1648</v>
      </c>
      <c r="AH355" s="15" t="s">
        <v>2</v>
      </c>
      <c r="AI355" s="15" t="s">
        <v>2</v>
      </c>
      <c r="AJ355" s="15" t="s">
        <v>2078</v>
      </c>
      <c r="AK355" s="15" t="s">
        <v>2024</v>
      </c>
      <c r="AL355" s="15" t="s">
        <v>10</v>
      </c>
      <c r="AM355" s="15" t="s">
        <v>1935</v>
      </c>
      <c r="AN355" s="16">
        <v>10</v>
      </c>
      <c r="AO355" s="16">
        <v>10</v>
      </c>
      <c r="AP355" s="17"/>
      <c r="AQ355" s="17"/>
      <c r="AR355" s="17">
        <v>45837</v>
      </c>
      <c r="AS355" s="17"/>
      <c r="AT355" s="17"/>
      <c r="AU355" s="16">
        <v>1</v>
      </c>
      <c r="AV355" s="18" t="s">
        <v>1652</v>
      </c>
      <c r="AW355" s="17"/>
      <c r="AX355" s="17">
        <v>45381</v>
      </c>
      <c r="AY355" s="17">
        <v>45381</v>
      </c>
    </row>
    <row r="356" spans="1:51" x14ac:dyDescent="0.35">
      <c r="A356" s="18" t="str">
        <f t="shared" si="5"/>
        <v>EDGSC-PM700EG-S</v>
      </c>
      <c r="B356" s="15" t="s">
        <v>1639</v>
      </c>
      <c r="C356" s="15" t="s">
        <v>9</v>
      </c>
      <c r="D356" s="15" t="s">
        <v>16</v>
      </c>
      <c r="E356" s="15" t="s">
        <v>2076</v>
      </c>
      <c r="F356" s="15" t="s">
        <v>2077</v>
      </c>
      <c r="G356" s="15" t="s">
        <v>1643</v>
      </c>
      <c r="H356" s="15" t="s">
        <v>2</v>
      </c>
      <c r="I356" s="15" t="s">
        <v>1637</v>
      </c>
      <c r="J356" s="15" t="s">
        <v>2</v>
      </c>
      <c r="K356" s="15" t="s">
        <v>1667</v>
      </c>
      <c r="L356" s="15" t="s">
        <v>1645</v>
      </c>
      <c r="M356" s="15" t="s">
        <v>2</v>
      </c>
      <c r="N356" s="15" t="s">
        <v>2</v>
      </c>
      <c r="O356" s="15" t="s">
        <v>1639</v>
      </c>
      <c r="P356" s="15" t="s">
        <v>1637</v>
      </c>
      <c r="Q356" s="15" t="s">
        <v>2</v>
      </c>
      <c r="R356" s="15" t="s">
        <v>1639</v>
      </c>
      <c r="S356" s="15" t="s">
        <v>1637</v>
      </c>
      <c r="T356" s="15" t="s">
        <v>2</v>
      </c>
      <c r="U356" s="15" t="s">
        <v>2042</v>
      </c>
      <c r="V356" s="15" t="s">
        <v>2042</v>
      </c>
      <c r="W356" s="15" t="s">
        <v>1647</v>
      </c>
      <c r="X356" s="15" t="s">
        <v>2</v>
      </c>
      <c r="Y356" s="15" t="s">
        <v>2</v>
      </c>
      <c r="Z356" s="15" t="s">
        <v>2</v>
      </c>
      <c r="AA356" s="15" t="s">
        <v>1648</v>
      </c>
      <c r="AB356" s="15" t="s">
        <v>1648</v>
      </c>
      <c r="AC356" s="15" t="s">
        <v>1648</v>
      </c>
      <c r="AD356" s="15" t="s">
        <v>1648</v>
      </c>
      <c r="AE356" s="15" t="s">
        <v>1648</v>
      </c>
      <c r="AF356" s="15" t="s">
        <v>1648</v>
      </c>
      <c r="AG356" s="15" t="s">
        <v>1648</v>
      </c>
      <c r="AH356" s="15" t="s">
        <v>2</v>
      </c>
      <c r="AI356" s="15" t="s">
        <v>2</v>
      </c>
      <c r="AJ356" s="15" t="s">
        <v>2078</v>
      </c>
      <c r="AK356" s="15" t="s">
        <v>2024</v>
      </c>
      <c r="AL356" s="15" t="s">
        <v>10</v>
      </c>
      <c r="AM356" s="15" t="s">
        <v>1935</v>
      </c>
      <c r="AN356" s="16">
        <v>10</v>
      </c>
      <c r="AO356" s="16">
        <v>10</v>
      </c>
      <c r="AP356" s="17"/>
      <c r="AQ356" s="17"/>
      <c r="AR356" s="17">
        <v>45837</v>
      </c>
      <c r="AS356" s="17"/>
      <c r="AT356" s="17"/>
      <c r="AU356" s="16">
        <v>1</v>
      </c>
      <c r="AV356" s="18" t="s">
        <v>1652</v>
      </c>
      <c r="AW356" s="17"/>
      <c r="AX356" s="17">
        <v>45381</v>
      </c>
      <c r="AY356" s="17">
        <v>45381</v>
      </c>
    </row>
    <row r="357" spans="1:51" x14ac:dyDescent="0.35">
      <c r="A357" s="18" t="str">
        <f t="shared" si="5"/>
        <v>EDGSC-PMX90EG-K</v>
      </c>
      <c r="B357" s="15" t="s">
        <v>1639</v>
      </c>
      <c r="C357" s="15" t="s">
        <v>9</v>
      </c>
      <c r="D357" s="15" t="s">
        <v>435</v>
      </c>
      <c r="E357" s="15" t="s">
        <v>2076</v>
      </c>
      <c r="F357" s="15" t="s">
        <v>2077</v>
      </c>
      <c r="G357" s="15" t="s">
        <v>1643</v>
      </c>
      <c r="H357" s="15" t="s">
        <v>2</v>
      </c>
      <c r="I357" s="15" t="s">
        <v>1637</v>
      </c>
      <c r="J357" s="15" t="s">
        <v>1640</v>
      </c>
      <c r="K357" s="15" t="s">
        <v>1861</v>
      </c>
      <c r="L357" s="15" t="s">
        <v>1645</v>
      </c>
      <c r="M357" s="15" t="s">
        <v>2</v>
      </c>
      <c r="N357" s="15" t="s">
        <v>2</v>
      </c>
      <c r="O357" s="15" t="s">
        <v>1639</v>
      </c>
      <c r="P357" s="15" t="s">
        <v>1637</v>
      </c>
      <c r="Q357" s="15" t="s">
        <v>2</v>
      </c>
      <c r="R357" s="15" t="s">
        <v>1639</v>
      </c>
      <c r="S357" s="15" t="s">
        <v>1637</v>
      </c>
      <c r="T357" s="15" t="s">
        <v>2</v>
      </c>
      <c r="U357" s="15" t="s">
        <v>2042</v>
      </c>
      <c r="V357" s="15" t="s">
        <v>2042</v>
      </c>
      <c r="W357" s="15" t="s">
        <v>1647</v>
      </c>
      <c r="X357" s="15" t="s">
        <v>2</v>
      </c>
      <c r="Y357" s="15" t="s">
        <v>2</v>
      </c>
      <c r="Z357" s="15" t="s">
        <v>2</v>
      </c>
      <c r="AA357" s="15" t="s">
        <v>1648</v>
      </c>
      <c r="AB357" s="15" t="s">
        <v>1648</v>
      </c>
      <c r="AC357" s="15" t="s">
        <v>1648</v>
      </c>
      <c r="AD357" s="15" t="s">
        <v>1648</v>
      </c>
      <c r="AE357" s="15" t="s">
        <v>1648</v>
      </c>
      <c r="AF357" s="15" t="s">
        <v>1648</v>
      </c>
      <c r="AG357" s="15" t="s">
        <v>1648</v>
      </c>
      <c r="AH357" s="15" t="s">
        <v>2</v>
      </c>
      <c r="AI357" s="15" t="s">
        <v>2</v>
      </c>
      <c r="AJ357" s="15" t="s">
        <v>2078</v>
      </c>
      <c r="AK357" s="15" t="s">
        <v>2024</v>
      </c>
      <c r="AL357" s="15" t="s">
        <v>10</v>
      </c>
      <c r="AM357" s="15" t="s">
        <v>1935</v>
      </c>
      <c r="AN357" s="16">
        <v>10</v>
      </c>
      <c r="AO357" s="16">
        <v>10</v>
      </c>
      <c r="AP357" s="17"/>
      <c r="AQ357" s="17"/>
      <c r="AR357" s="17">
        <v>45837</v>
      </c>
      <c r="AS357" s="17"/>
      <c r="AT357" s="17"/>
      <c r="AU357" s="16">
        <v>1</v>
      </c>
      <c r="AV357" s="18" t="s">
        <v>1652</v>
      </c>
      <c r="AW357" s="17"/>
      <c r="AX357" s="17">
        <v>45381</v>
      </c>
      <c r="AY357" s="17">
        <v>45381</v>
      </c>
    </row>
    <row r="358" spans="1:51" x14ac:dyDescent="0.35">
      <c r="A358" s="18" t="str">
        <f t="shared" si="5"/>
        <v>EDGSC-PMX90EG-S</v>
      </c>
      <c r="B358" s="15" t="s">
        <v>1639</v>
      </c>
      <c r="C358" s="15" t="s">
        <v>9</v>
      </c>
      <c r="D358" s="15" t="s">
        <v>436</v>
      </c>
      <c r="E358" s="15" t="s">
        <v>2076</v>
      </c>
      <c r="F358" s="15" t="s">
        <v>2077</v>
      </c>
      <c r="G358" s="15" t="s">
        <v>1643</v>
      </c>
      <c r="H358" s="15" t="s">
        <v>2</v>
      </c>
      <c r="I358" s="15" t="s">
        <v>1637</v>
      </c>
      <c r="J358" s="15" t="s">
        <v>1640</v>
      </c>
      <c r="K358" s="15" t="s">
        <v>1861</v>
      </c>
      <c r="L358" s="15" t="s">
        <v>1645</v>
      </c>
      <c r="M358" s="15" t="s">
        <v>2</v>
      </c>
      <c r="N358" s="15" t="s">
        <v>2</v>
      </c>
      <c r="O358" s="15" t="s">
        <v>1639</v>
      </c>
      <c r="P358" s="15" t="s">
        <v>1637</v>
      </c>
      <c r="Q358" s="15" t="s">
        <v>2</v>
      </c>
      <c r="R358" s="15" t="s">
        <v>1639</v>
      </c>
      <c r="S358" s="15" t="s">
        <v>1637</v>
      </c>
      <c r="T358" s="15" t="s">
        <v>2</v>
      </c>
      <c r="U358" s="15" t="s">
        <v>2042</v>
      </c>
      <c r="V358" s="15" t="s">
        <v>2042</v>
      </c>
      <c r="W358" s="15" t="s">
        <v>1647</v>
      </c>
      <c r="X358" s="15" t="s">
        <v>2</v>
      </c>
      <c r="Y358" s="15" t="s">
        <v>2</v>
      </c>
      <c r="Z358" s="15" t="s">
        <v>2</v>
      </c>
      <c r="AA358" s="15" t="s">
        <v>1648</v>
      </c>
      <c r="AB358" s="15" t="s">
        <v>1648</v>
      </c>
      <c r="AC358" s="15" t="s">
        <v>1648</v>
      </c>
      <c r="AD358" s="15" t="s">
        <v>1648</v>
      </c>
      <c r="AE358" s="15" t="s">
        <v>1648</v>
      </c>
      <c r="AF358" s="15" t="s">
        <v>1648</v>
      </c>
      <c r="AG358" s="15" t="s">
        <v>1648</v>
      </c>
      <c r="AH358" s="15" t="s">
        <v>2</v>
      </c>
      <c r="AI358" s="15" t="s">
        <v>2</v>
      </c>
      <c r="AJ358" s="15" t="s">
        <v>2078</v>
      </c>
      <c r="AK358" s="15" t="s">
        <v>2024</v>
      </c>
      <c r="AL358" s="15" t="s">
        <v>10</v>
      </c>
      <c r="AM358" s="15" t="s">
        <v>1935</v>
      </c>
      <c r="AN358" s="16">
        <v>10</v>
      </c>
      <c r="AO358" s="16">
        <v>10</v>
      </c>
      <c r="AP358" s="17"/>
      <c r="AQ358" s="17"/>
      <c r="AR358" s="17">
        <v>45837</v>
      </c>
      <c r="AS358" s="17"/>
      <c r="AT358" s="17"/>
      <c r="AU358" s="16">
        <v>1</v>
      </c>
      <c r="AV358" s="18" t="s">
        <v>1652</v>
      </c>
      <c r="AW358" s="17"/>
      <c r="AX358" s="17">
        <v>45381</v>
      </c>
      <c r="AY358" s="17">
        <v>45381</v>
      </c>
    </row>
    <row r="359" spans="1:51" x14ac:dyDescent="0.35">
      <c r="A359" s="18" t="str">
        <f t="shared" si="5"/>
        <v>EDGSC-TMAX45E-K</v>
      </c>
      <c r="B359" s="15" t="s">
        <v>1639</v>
      </c>
      <c r="C359" s="15" t="s">
        <v>9</v>
      </c>
      <c r="D359" s="15" t="s">
        <v>442</v>
      </c>
      <c r="E359" s="15" t="s">
        <v>2086</v>
      </c>
      <c r="F359" s="15" t="s">
        <v>2087</v>
      </c>
      <c r="G359" s="15" t="s">
        <v>1643</v>
      </c>
      <c r="H359" s="15" t="s">
        <v>2</v>
      </c>
      <c r="I359" s="15" t="s">
        <v>1637</v>
      </c>
      <c r="J359" s="15" t="s">
        <v>2</v>
      </c>
      <c r="K359" s="15" t="s">
        <v>1638</v>
      </c>
      <c r="L359" s="15" t="s">
        <v>1638</v>
      </c>
      <c r="M359" s="15" t="s">
        <v>2</v>
      </c>
      <c r="N359" s="15" t="s">
        <v>2</v>
      </c>
      <c r="O359" s="15" t="s">
        <v>1639</v>
      </c>
      <c r="P359" s="15" t="s">
        <v>1637</v>
      </c>
      <c r="Q359" s="15" t="s">
        <v>2</v>
      </c>
      <c r="R359" s="15" t="s">
        <v>1639</v>
      </c>
      <c r="S359" s="15" t="s">
        <v>1637</v>
      </c>
      <c r="T359" s="15" t="s">
        <v>1640</v>
      </c>
      <c r="U359" s="15" t="s">
        <v>2022</v>
      </c>
      <c r="V359" s="15" t="s">
        <v>2</v>
      </c>
      <c r="W359" s="15" t="s">
        <v>1647</v>
      </c>
      <c r="X359" s="15" t="s">
        <v>2</v>
      </c>
      <c r="Y359" s="15" t="s">
        <v>2</v>
      </c>
      <c r="Z359" s="15" t="s">
        <v>2</v>
      </c>
      <c r="AA359" s="15" t="s">
        <v>1648</v>
      </c>
      <c r="AB359" s="15" t="s">
        <v>1648</v>
      </c>
      <c r="AC359" s="15" t="s">
        <v>1648</v>
      </c>
      <c r="AD359" s="15" t="s">
        <v>1648</v>
      </c>
      <c r="AE359" s="15" t="s">
        <v>1648</v>
      </c>
      <c r="AF359" s="15" t="s">
        <v>1648</v>
      </c>
      <c r="AG359" s="15" t="s">
        <v>1648</v>
      </c>
      <c r="AH359" s="15" t="s">
        <v>2</v>
      </c>
      <c r="AI359" s="15" t="s">
        <v>2</v>
      </c>
      <c r="AJ359" s="15" t="s">
        <v>2088</v>
      </c>
      <c r="AK359" s="15" t="s">
        <v>2024</v>
      </c>
      <c r="AL359" s="15" t="s">
        <v>10</v>
      </c>
      <c r="AM359" s="15" t="s">
        <v>2303</v>
      </c>
      <c r="AN359" s="16">
        <v>10</v>
      </c>
      <c r="AO359" s="16">
        <v>10</v>
      </c>
      <c r="AP359" s="17"/>
      <c r="AQ359" s="17"/>
      <c r="AR359" s="17">
        <v>45837</v>
      </c>
      <c r="AS359" s="17"/>
      <c r="AT359" s="17"/>
      <c r="AU359" s="16">
        <v>1</v>
      </c>
      <c r="AV359" s="18" t="s">
        <v>1652</v>
      </c>
      <c r="AW359" s="17"/>
      <c r="AX359" s="17">
        <v>45537</v>
      </c>
      <c r="AY359" s="17">
        <v>45537</v>
      </c>
    </row>
    <row r="360" spans="1:51" x14ac:dyDescent="0.35">
      <c r="A360" s="18" t="str">
        <f t="shared" si="5"/>
        <v>EDGSC-TMAX45GSK</v>
      </c>
      <c r="B360" s="15" t="s">
        <v>1639</v>
      </c>
      <c r="C360" s="15" t="s">
        <v>9</v>
      </c>
      <c r="D360" s="15" t="s">
        <v>1377</v>
      </c>
      <c r="E360" s="15" t="s">
        <v>2086</v>
      </c>
      <c r="F360" s="15" t="s">
        <v>2107</v>
      </c>
      <c r="G360" s="15" t="s">
        <v>1643</v>
      </c>
      <c r="H360" s="15" t="s">
        <v>2</v>
      </c>
      <c r="I360" s="15" t="s">
        <v>1637</v>
      </c>
      <c r="J360" s="15" t="s">
        <v>2</v>
      </c>
      <c r="K360" s="15" t="s">
        <v>1638</v>
      </c>
      <c r="L360" s="15" t="s">
        <v>1638</v>
      </c>
      <c r="M360" s="15" t="s">
        <v>2</v>
      </c>
      <c r="N360" s="15" t="s">
        <v>2</v>
      </c>
      <c r="O360" s="15" t="s">
        <v>1639</v>
      </c>
      <c r="P360" s="15" t="s">
        <v>1637</v>
      </c>
      <c r="Q360" s="15" t="s">
        <v>2</v>
      </c>
      <c r="R360" s="15" t="s">
        <v>1639</v>
      </c>
      <c r="S360" s="15" t="s">
        <v>1637</v>
      </c>
      <c r="T360" s="15" t="s">
        <v>1640</v>
      </c>
      <c r="U360" s="15" t="s">
        <v>2022</v>
      </c>
      <c r="V360" s="15" t="s">
        <v>2</v>
      </c>
      <c r="W360" s="15" t="s">
        <v>1647</v>
      </c>
      <c r="X360" s="15" t="s">
        <v>2</v>
      </c>
      <c r="Y360" s="15" t="s">
        <v>2</v>
      </c>
      <c r="Z360" s="15" t="s">
        <v>2</v>
      </c>
      <c r="AA360" s="15" t="s">
        <v>1648</v>
      </c>
      <c r="AB360" s="15" t="s">
        <v>1648</v>
      </c>
      <c r="AC360" s="15" t="s">
        <v>1648</v>
      </c>
      <c r="AD360" s="15" t="s">
        <v>1648</v>
      </c>
      <c r="AE360" s="15" t="s">
        <v>1648</v>
      </c>
      <c r="AF360" s="15" t="s">
        <v>1648</v>
      </c>
      <c r="AG360" s="15" t="s">
        <v>1648</v>
      </c>
      <c r="AH360" s="15" t="s">
        <v>2</v>
      </c>
      <c r="AI360" s="15" t="s">
        <v>2</v>
      </c>
      <c r="AJ360" s="15" t="s">
        <v>2085</v>
      </c>
      <c r="AK360" s="15" t="s">
        <v>2024</v>
      </c>
      <c r="AL360" s="15" t="s">
        <v>10</v>
      </c>
      <c r="AM360" s="15" t="s">
        <v>2311</v>
      </c>
      <c r="AN360" s="16">
        <v>10</v>
      </c>
      <c r="AO360" s="16">
        <v>10</v>
      </c>
      <c r="AP360" s="17"/>
      <c r="AQ360" s="17"/>
      <c r="AR360" s="17">
        <v>45837</v>
      </c>
      <c r="AS360" s="17"/>
      <c r="AT360" s="17"/>
      <c r="AU360" s="16">
        <v>1</v>
      </c>
      <c r="AV360" s="18" t="s">
        <v>1652</v>
      </c>
      <c r="AW360" s="17"/>
      <c r="AX360" s="17">
        <v>45632</v>
      </c>
      <c r="AY360" s="17">
        <v>45632</v>
      </c>
    </row>
    <row r="361" spans="1:51" x14ac:dyDescent="0.35">
      <c r="A361" s="18" t="str">
        <f t="shared" si="5"/>
        <v>EDGSC-UA30E-K</v>
      </c>
      <c r="B361" s="15" t="s">
        <v>1639</v>
      </c>
      <c r="C361" s="15" t="s">
        <v>9</v>
      </c>
      <c r="D361" s="15" t="s">
        <v>443</v>
      </c>
      <c r="E361" s="15" t="s">
        <v>2086</v>
      </c>
      <c r="F361" s="15" t="s">
        <v>2107</v>
      </c>
      <c r="G361" s="15" t="s">
        <v>1643</v>
      </c>
      <c r="H361" s="15" t="s">
        <v>2</v>
      </c>
      <c r="I361" s="15" t="s">
        <v>1637</v>
      </c>
      <c r="J361" s="15" t="s">
        <v>1640</v>
      </c>
      <c r="K361" s="15" t="s">
        <v>1664</v>
      </c>
      <c r="L361" s="15" t="s">
        <v>1645</v>
      </c>
      <c r="M361" s="15" t="s">
        <v>2</v>
      </c>
      <c r="N361" s="15" t="s">
        <v>2</v>
      </c>
      <c r="O361" s="15" t="s">
        <v>1639</v>
      </c>
      <c r="P361" s="15" t="s">
        <v>1637</v>
      </c>
      <c r="Q361" s="15" t="s">
        <v>2</v>
      </c>
      <c r="R361" s="15" t="s">
        <v>1639</v>
      </c>
      <c r="S361" s="15" t="s">
        <v>1637</v>
      </c>
      <c r="T361" s="15" t="s">
        <v>2</v>
      </c>
      <c r="U361" s="15" t="s">
        <v>2042</v>
      </c>
      <c r="V361" s="15" t="s">
        <v>2042</v>
      </c>
      <c r="W361" s="15" t="s">
        <v>1647</v>
      </c>
      <c r="X361" s="15" t="s">
        <v>1648</v>
      </c>
      <c r="Y361" s="15" t="s">
        <v>2</v>
      </c>
      <c r="Z361" s="15" t="s">
        <v>2</v>
      </c>
      <c r="AA361" s="15" t="s">
        <v>1648</v>
      </c>
      <c r="AB361" s="15" t="s">
        <v>1648</v>
      </c>
      <c r="AC361" s="15" t="s">
        <v>1648</v>
      </c>
      <c r="AD361" s="15" t="s">
        <v>1648</v>
      </c>
      <c r="AE361" s="15" t="s">
        <v>1648</v>
      </c>
      <c r="AF361" s="15" t="s">
        <v>1648</v>
      </c>
      <c r="AG361" s="15" t="s">
        <v>1648</v>
      </c>
      <c r="AH361" s="15" t="s">
        <v>2</v>
      </c>
      <c r="AI361" s="15" t="s">
        <v>2</v>
      </c>
      <c r="AJ361" s="15" t="s">
        <v>2085</v>
      </c>
      <c r="AK361" s="15" t="s">
        <v>2024</v>
      </c>
      <c r="AL361" s="15" t="s">
        <v>10</v>
      </c>
      <c r="AM361" s="15" t="s">
        <v>1935</v>
      </c>
      <c r="AN361" s="16">
        <v>10</v>
      </c>
      <c r="AO361" s="16">
        <v>10</v>
      </c>
      <c r="AP361" s="17"/>
      <c r="AQ361" s="17"/>
      <c r="AR361" s="17">
        <v>45837</v>
      </c>
      <c r="AS361" s="17"/>
      <c r="AT361" s="17"/>
      <c r="AU361" s="16">
        <v>1</v>
      </c>
      <c r="AV361" s="18" t="s">
        <v>1652</v>
      </c>
      <c r="AW361" s="17"/>
      <c r="AX361" s="17">
        <v>45381</v>
      </c>
      <c r="AY361" s="17">
        <v>45381</v>
      </c>
    </row>
    <row r="362" spans="1:51" x14ac:dyDescent="0.35">
      <c r="A362" s="18" t="str">
        <f t="shared" si="5"/>
        <v>EDGSC-UX100E-K</v>
      </c>
      <c r="B362" s="15" t="s">
        <v>1639</v>
      </c>
      <c r="C362" s="15" t="s">
        <v>9</v>
      </c>
      <c r="D362" s="15" t="s">
        <v>17</v>
      </c>
      <c r="E362" s="15" t="s">
        <v>2076</v>
      </c>
      <c r="F362" s="15" t="s">
        <v>2084</v>
      </c>
      <c r="G362" s="15" t="s">
        <v>1643</v>
      </c>
      <c r="H362" s="15" t="s">
        <v>2</v>
      </c>
      <c r="I362" s="15" t="s">
        <v>1637</v>
      </c>
      <c r="J362" s="15" t="s">
        <v>1640</v>
      </c>
      <c r="K362" s="15" t="s">
        <v>1802</v>
      </c>
      <c r="L362" s="15" t="s">
        <v>1645</v>
      </c>
      <c r="M362" s="15" t="s">
        <v>2</v>
      </c>
      <c r="N362" s="15" t="s">
        <v>2</v>
      </c>
      <c r="O362" s="15" t="s">
        <v>1639</v>
      </c>
      <c r="P362" s="15" t="s">
        <v>1637</v>
      </c>
      <c r="Q362" s="15" t="s">
        <v>2</v>
      </c>
      <c r="R362" s="15" t="s">
        <v>1639</v>
      </c>
      <c r="S362" s="15" t="s">
        <v>1637</v>
      </c>
      <c r="T362" s="15" t="s">
        <v>2</v>
      </c>
      <c r="U362" s="15" t="s">
        <v>2042</v>
      </c>
      <c r="V362" s="15" t="s">
        <v>2042</v>
      </c>
      <c r="W362" s="15" t="s">
        <v>1647</v>
      </c>
      <c r="X362" s="15" t="s">
        <v>2</v>
      </c>
      <c r="Y362" s="15" t="s">
        <v>2</v>
      </c>
      <c r="Z362" s="15" t="s">
        <v>2</v>
      </c>
      <c r="AA362" s="15" t="s">
        <v>1648</v>
      </c>
      <c r="AB362" s="15" t="s">
        <v>1648</v>
      </c>
      <c r="AC362" s="15" t="s">
        <v>1648</v>
      </c>
      <c r="AD362" s="15" t="s">
        <v>1648</v>
      </c>
      <c r="AE362" s="15" t="s">
        <v>1648</v>
      </c>
      <c r="AF362" s="15" t="s">
        <v>1648</v>
      </c>
      <c r="AG362" s="15" t="s">
        <v>1648</v>
      </c>
      <c r="AH362" s="15" t="s">
        <v>2</v>
      </c>
      <c r="AI362" s="15" t="s">
        <v>2</v>
      </c>
      <c r="AJ362" s="15" t="s">
        <v>2085</v>
      </c>
      <c r="AK362" s="15" t="s">
        <v>2024</v>
      </c>
      <c r="AL362" s="15" t="s">
        <v>10</v>
      </c>
      <c r="AM362" s="15" t="s">
        <v>1935</v>
      </c>
      <c r="AN362" s="16">
        <v>10</v>
      </c>
      <c r="AO362" s="16">
        <v>10</v>
      </c>
      <c r="AP362" s="17"/>
      <c r="AQ362" s="17"/>
      <c r="AR362" s="17">
        <v>45837</v>
      </c>
      <c r="AS362" s="17"/>
      <c r="AT362" s="17"/>
      <c r="AU362" s="16">
        <v>1</v>
      </c>
      <c r="AV362" s="18" t="s">
        <v>1652</v>
      </c>
      <c r="AW362" s="17"/>
      <c r="AX362" s="17">
        <v>45381</v>
      </c>
      <c r="AY362" s="17">
        <v>45381</v>
      </c>
    </row>
    <row r="363" spans="1:51" x14ac:dyDescent="0.35">
      <c r="A363" s="18" t="str">
        <f t="shared" si="5"/>
        <v>EDGSL-100CEG-K</v>
      </c>
      <c r="B363" s="15" t="s">
        <v>1639</v>
      </c>
      <c r="C363" s="15" t="s">
        <v>9</v>
      </c>
      <c r="D363" s="15" t="s">
        <v>450</v>
      </c>
      <c r="E363" s="15" t="s">
        <v>2112</v>
      </c>
      <c r="F363" s="15" t="s">
        <v>2113</v>
      </c>
      <c r="G363" s="15" t="s">
        <v>1643</v>
      </c>
      <c r="H363" s="15" t="s">
        <v>2</v>
      </c>
      <c r="I363" s="15" t="s">
        <v>1637</v>
      </c>
      <c r="J363" s="15" t="s">
        <v>2</v>
      </c>
      <c r="K363" s="15" t="s">
        <v>1861</v>
      </c>
      <c r="L363" s="15" t="s">
        <v>1645</v>
      </c>
      <c r="M363" s="15" t="s">
        <v>2</v>
      </c>
      <c r="N363" s="15" t="s">
        <v>2</v>
      </c>
      <c r="O363" s="15" t="s">
        <v>1639</v>
      </c>
      <c r="P363" s="15" t="s">
        <v>1637</v>
      </c>
      <c r="Q363" s="15" t="s">
        <v>2</v>
      </c>
      <c r="R363" s="15" t="s">
        <v>1639</v>
      </c>
      <c r="S363" s="15" t="s">
        <v>1637</v>
      </c>
      <c r="T363" s="15" t="s">
        <v>2</v>
      </c>
      <c r="U363" s="15" t="s">
        <v>2071</v>
      </c>
      <c r="V363" s="15" t="s">
        <v>2071</v>
      </c>
      <c r="W363" s="15" t="s">
        <v>1647</v>
      </c>
      <c r="X363" s="15" t="s">
        <v>2</v>
      </c>
      <c r="Y363" s="15" t="s">
        <v>2</v>
      </c>
      <c r="Z363" s="15" t="s">
        <v>2</v>
      </c>
      <c r="AA363" s="15" t="s">
        <v>1648</v>
      </c>
      <c r="AB363" s="15" t="s">
        <v>1648</v>
      </c>
      <c r="AC363" s="15" t="s">
        <v>1648</v>
      </c>
      <c r="AD363" s="15" t="s">
        <v>1648</v>
      </c>
      <c r="AE363" s="15" t="s">
        <v>1648</v>
      </c>
      <c r="AF363" s="15" t="s">
        <v>1648</v>
      </c>
      <c r="AG363" s="15" t="s">
        <v>1648</v>
      </c>
      <c r="AH363" s="15" t="s">
        <v>2</v>
      </c>
      <c r="AI363" s="15" t="s">
        <v>2</v>
      </c>
      <c r="AJ363" s="15" t="s">
        <v>2072</v>
      </c>
      <c r="AK363" s="15" t="s">
        <v>2073</v>
      </c>
      <c r="AL363" s="15" t="s">
        <v>10</v>
      </c>
      <c r="AM363" s="15" t="s">
        <v>1935</v>
      </c>
      <c r="AN363" s="16">
        <v>10</v>
      </c>
      <c r="AO363" s="16">
        <v>10</v>
      </c>
      <c r="AP363" s="17"/>
      <c r="AQ363" s="17"/>
      <c r="AR363" s="17">
        <v>45837</v>
      </c>
      <c r="AS363" s="17"/>
      <c r="AT363" s="17"/>
      <c r="AU363" s="16">
        <v>1</v>
      </c>
      <c r="AV363" s="18" t="s">
        <v>1652</v>
      </c>
      <c r="AW363" s="17"/>
      <c r="AX363" s="17">
        <v>45381</v>
      </c>
      <c r="AY363" s="17">
        <v>45381</v>
      </c>
    </row>
    <row r="364" spans="1:51" x14ac:dyDescent="0.35">
      <c r="A364" s="18" t="str">
        <f t="shared" si="5"/>
        <v>EDGSL-1200GEG-S</v>
      </c>
      <c r="B364" s="15" t="s">
        <v>1639</v>
      </c>
      <c r="C364" s="15" t="s">
        <v>9</v>
      </c>
      <c r="D364" s="15" t="s">
        <v>451</v>
      </c>
      <c r="E364" s="15" t="s">
        <v>2112</v>
      </c>
      <c r="F364" s="15" t="s">
        <v>2114</v>
      </c>
      <c r="G364" s="15" t="s">
        <v>1643</v>
      </c>
      <c r="H364" s="15" t="s">
        <v>2</v>
      </c>
      <c r="I364" s="15" t="s">
        <v>1637</v>
      </c>
      <c r="J364" s="15" t="s">
        <v>1640</v>
      </c>
      <c r="K364" s="15" t="s">
        <v>1861</v>
      </c>
      <c r="L364" s="15" t="s">
        <v>1645</v>
      </c>
      <c r="M364" s="15" t="s">
        <v>2</v>
      </c>
      <c r="N364" s="15" t="s">
        <v>2</v>
      </c>
      <c r="O364" s="15" t="s">
        <v>1639</v>
      </c>
      <c r="P364" s="15" t="s">
        <v>1637</v>
      </c>
      <c r="Q364" s="15" t="s">
        <v>2</v>
      </c>
      <c r="R364" s="15" t="s">
        <v>1639</v>
      </c>
      <c r="S364" s="15" t="s">
        <v>1637</v>
      </c>
      <c r="T364" s="15" t="s">
        <v>2</v>
      </c>
      <c r="U364" s="15" t="s">
        <v>2071</v>
      </c>
      <c r="V364" s="15" t="s">
        <v>2071</v>
      </c>
      <c r="W364" s="15" t="s">
        <v>1647</v>
      </c>
      <c r="X364" s="15" t="s">
        <v>2</v>
      </c>
      <c r="Y364" s="15" t="s">
        <v>2</v>
      </c>
      <c r="Z364" s="15" t="s">
        <v>2</v>
      </c>
      <c r="AA364" s="15" t="s">
        <v>1648</v>
      </c>
      <c r="AB364" s="15" t="s">
        <v>1648</v>
      </c>
      <c r="AC364" s="15" t="s">
        <v>1648</v>
      </c>
      <c r="AD364" s="15" t="s">
        <v>1648</v>
      </c>
      <c r="AE364" s="15" t="s">
        <v>1648</v>
      </c>
      <c r="AF364" s="15" t="s">
        <v>1648</v>
      </c>
      <c r="AG364" s="15" t="s">
        <v>1648</v>
      </c>
      <c r="AH364" s="15" t="s">
        <v>2</v>
      </c>
      <c r="AI364" s="15" t="s">
        <v>2</v>
      </c>
      <c r="AJ364" s="15" t="s">
        <v>2083</v>
      </c>
      <c r="AK364" s="15" t="s">
        <v>2073</v>
      </c>
      <c r="AL364" s="15" t="s">
        <v>10</v>
      </c>
      <c r="AM364" s="15" t="s">
        <v>1935</v>
      </c>
      <c r="AN364" s="16">
        <v>10</v>
      </c>
      <c r="AO364" s="16">
        <v>10</v>
      </c>
      <c r="AP364" s="17"/>
      <c r="AQ364" s="17"/>
      <c r="AR364" s="17">
        <v>45837</v>
      </c>
      <c r="AS364" s="17"/>
      <c r="AT364" s="17"/>
      <c r="AU364" s="16">
        <v>1</v>
      </c>
      <c r="AV364" s="18" t="s">
        <v>1652</v>
      </c>
      <c r="AW364" s="17"/>
      <c r="AX364" s="17">
        <v>45381</v>
      </c>
      <c r="AY364" s="17">
        <v>45381</v>
      </c>
    </row>
    <row r="365" spans="1:51" x14ac:dyDescent="0.35">
      <c r="A365" s="18" t="str">
        <f t="shared" si="5"/>
        <v>EDGSL-1200GR2ES</v>
      </c>
      <c r="B365" s="15" t="s">
        <v>1639</v>
      </c>
      <c r="C365" s="15" t="s">
        <v>9</v>
      </c>
      <c r="D365" s="15" t="s">
        <v>453</v>
      </c>
      <c r="E365" s="15" t="s">
        <v>2112</v>
      </c>
      <c r="F365" s="15" t="s">
        <v>2114</v>
      </c>
      <c r="G365" s="15" t="s">
        <v>1643</v>
      </c>
      <c r="H365" s="15" t="s">
        <v>2</v>
      </c>
      <c r="I365" s="15" t="s">
        <v>1637</v>
      </c>
      <c r="J365" s="15" t="s">
        <v>2</v>
      </c>
      <c r="K365" s="15" t="s">
        <v>1664</v>
      </c>
      <c r="L365" s="15" t="s">
        <v>1645</v>
      </c>
      <c r="M365" s="15" t="s">
        <v>2</v>
      </c>
      <c r="N365" s="15" t="s">
        <v>2</v>
      </c>
      <c r="O365" s="15" t="s">
        <v>1639</v>
      </c>
      <c r="P365" s="15" t="s">
        <v>1637</v>
      </c>
      <c r="Q365" s="15" t="s">
        <v>2</v>
      </c>
      <c r="R365" s="15" t="s">
        <v>1639</v>
      </c>
      <c r="S365" s="15" t="s">
        <v>1637</v>
      </c>
      <c r="T365" s="15" t="s">
        <v>2</v>
      </c>
      <c r="U365" s="15" t="s">
        <v>2071</v>
      </c>
      <c r="V365" s="15" t="s">
        <v>2071</v>
      </c>
      <c r="W365" s="15" t="s">
        <v>1647</v>
      </c>
      <c r="X365" s="15" t="s">
        <v>2</v>
      </c>
      <c r="Y365" s="15" t="s">
        <v>2</v>
      </c>
      <c r="Z365" s="15" t="s">
        <v>2</v>
      </c>
      <c r="AA365" s="15" t="s">
        <v>1648</v>
      </c>
      <c r="AB365" s="15" t="s">
        <v>1648</v>
      </c>
      <c r="AC365" s="15" t="s">
        <v>1648</v>
      </c>
      <c r="AD365" s="15" t="s">
        <v>1648</v>
      </c>
      <c r="AE365" s="15" t="s">
        <v>1648</v>
      </c>
      <c r="AF365" s="15" t="s">
        <v>1648</v>
      </c>
      <c r="AG365" s="15" t="s">
        <v>1648</v>
      </c>
      <c r="AH365" s="15" t="s">
        <v>2</v>
      </c>
      <c r="AI365" s="15" t="s">
        <v>2</v>
      </c>
      <c r="AJ365" s="15" t="s">
        <v>2083</v>
      </c>
      <c r="AK365" s="15" t="s">
        <v>2073</v>
      </c>
      <c r="AL365" s="15" t="s">
        <v>10</v>
      </c>
      <c r="AM365" s="15" t="s">
        <v>1935</v>
      </c>
      <c r="AN365" s="16">
        <v>10</v>
      </c>
      <c r="AO365" s="16">
        <v>10</v>
      </c>
      <c r="AP365" s="17"/>
      <c r="AQ365" s="17"/>
      <c r="AR365" s="17">
        <v>45837</v>
      </c>
      <c r="AS365" s="17"/>
      <c r="AT365" s="17"/>
      <c r="AU365" s="16">
        <v>1</v>
      </c>
      <c r="AV365" s="18" t="s">
        <v>1652</v>
      </c>
      <c r="AW365" s="17"/>
      <c r="AX365" s="17">
        <v>45381</v>
      </c>
      <c r="AY365" s="17">
        <v>45381</v>
      </c>
    </row>
    <row r="366" spans="1:51" x14ac:dyDescent="0.35">
      <c r="A366" s="18" t="str">
        <f t="shared" si="5"/>
        <v>EDGSL-1200MK7EG</v>
      </c>
      <c r="B366" s="15" t="s">
        <v>1639</v>
      </c>
      <c r="C366" s="15" t="s">
        <v>9</v>
      </c>
      <c r="D366" s="15" t="s">
        <v>18</v>
      </c>
      <c r="E366" s="15" t="s">
        <v>2112</v>
      </c>
      <c r="F366" s="15" t="s">
        <v>2116</v>
      </c>
      <c r="G366" s="15" t="s">
        <v>1643</v>
      </c>
      <c r="H366" s="15" t="s">
        <v>2</v>
      </c>
      <c r="I366" s="15" t="s">
        <v>1637</v>
      </c>
      <c r="J366" s="15" t="s">
        <v>1640</v>
      </c>
      <c r="K366" s="15" t="s">
        <v>1861</v>
      </c>
      <c r="L366" s="15" t="s">
        <v>1645</v>
      </c>
      <c r="M366" s="15" t="s">
        <v>2</v>
      </c>
      <c r="N366" s="15" t="s">
        <v>2</v>
      </c>
      <c r="O366" s="15" t="s">
        <v>1639</v>
      </c>
      <c r="P366" s="15" t="s">
        <v>1637</v>
      </c>
      <c r="Q366" s="15" t="s">
        <v>2</v>
      </c>
      <c r="R366" s="15" t="s">
        <v>1639</v>
      </c>
      <c r="S366" s="15" t="s">
        <v>1637</v>
      </c>
      <c r="T366" s="15" t="s">
        <v>2</v>
      </c>
      <c r="U366" s="15" t="s">
        <v>2071</v>
      </c>
      <c r="V366" s="15" t="s">
        <v>2071</v>
      </c>
      <c r="W366" s="15" t="s">
        <v>1647</v>
      </c>
      <c r="X366" s="15" t="s">
        <v>2</v>
      </c>
      <c r="Y366" s="15" t="s">
        <v>2</v>
      </c>
      <c r="Z366" s="15" t="s">
        <v>2</v>
      </c>
      <c r="AA366" s="15" t="s">
        <v>1648</v>
      </c>
      <c r="AB366" s="15" t="s">
        <v>1648</v>
      </c>
      <c r="AC366" s="15" t="s">
        <v>1648</v>
      </c>
      <c r="AD366" s="15" t="s">
        <v>1648</v>
      </c>
      <c r="AE366" s="15" t="s">
        <v>1648</v>
      </c>
      <c r="AF366" s="15" t="s">
        <v>1648</v>
      </c>
      <c r="AG366" s="15" t="s">
        <v>1648</v>
      </c>
      <c r="AH366" s="15" t="s">
        <v>2</v>
      </c>
      <c r="AI366" s="15" t="s">
        <v>2</v>
      </c>
      <c r="AJ366" s="15" t="s">
        <v>2117</v>
      </c>
      <c r="AK366" s="15" t="s">
        <v>2073</v>
      </c>
      <c r="AL366" s="15" t="s">
        <v>10</v>
      </c>
      <c r="AM366" s="15" t="s">
        <v>1935</v>
      </c>
      <c r="AN366" s="16">
        <v>10</v>
      </c>
      <c r="AO366" s="16">
        <v>10</v>
      </c>
      <c r="AP366" s="17"/>
      <c r="AQ366" s="17"/>
      <c r="AR366" s="17">
        <v>45837</v>
      </c>
      <c r="AS366" s="17"/>
      <c r="AT366" s="17"/>
      <c r="AU366" s="16">
        <v>1</v>
      </c>
      <c r="AV366" s="18" t="s">
        <v>1652</v>
      </c>
      <c r="AW366" s="17"/>
      <c r="AX366" s="17">
        <v>45381</v>
      </c>
      <c r="AY366" s="17">
        <v>45381</v>
      </c>
    </row>
    <row r="367" spans="1:51" x14ac:dyDescent="0.35">
      <c r="A367" s="18" t="str">
        <f t="shared" si="5"/>
        <v>EDGSL-1210GEG-K</v>
      </c>
      <c r="B367" s="15" t="s">
        <v>1639</v>
      </c>
      <c r="C367" s="15" t="s">
        <v>9</v>
      </c>
      <c r="D367" s="15" t="s">
        <v>456</v>
      </c>
      <c r="E367" s="15" t="s">
        <v>2112</v>
      </c>
      <c r="F367" s="15" t="s">
        <v>2114</v>
      </c>
      <c r="G367" s="15" t="s">
        <v>1643</v>
      </c>
      <c r="H367" s="15" t="s">
        <v>2</v>
      </c>
      <c r="I367" s="15" t="s">
        <v>1637</v>
      </c>
      <c r="J367" s="15" t="s">
        <v>1640</v>
      </c>
      <c r="K367" s="15" t="s">
        <v>1861</v>
      </c>
      <c r="L367" s="15" t="s">
        <v>1645</v>
      </c>
      <c r="M367" s="15" t="s">
        <v>2</v>
      </c>
      <c r="N367" s="15" t="s">
        <v>2</v>
      </c>
      <c r="O367" s="15" t="s">
        <v>1639</v>
      </c>
      <c r="P367" s="15" t="s">
        <v>1637</v>
      </c>
      <c r="Q367" s="15" t="s">
        <v>2</v>
      </c>
      <c r="R367" s="15" t="s">
        <v>1639</v>
      </c>
      <c r="S367" s="15" t="s">
        <v>1637</v>
      </c>
      <c r="T367" s="15" t="s">
        <v>2</v>
      </c>
      <c r="U367" s="15" t="s">
        <v>2071</v>
      </c>
      <c r="V367" s="15" t="s">
        <v>2071</v>
      </c>
      <c r="W367" s="15" t="s">
        <v>1647</v>
      </c>
      <c r="X367" s="15" t="s">
        <v>2</v>
      </c>
      <c r="Y367" s="15" t="s">
        <v>2</v>
      </c>
      <c r="Z367" s="15" t="s">
        <v>2</v>
      </c>
      <c r="AA367" s="15" t="s">
        <v>1648</v>
      </c>
      <c r="AB367" s="15" t="s">
        <v>1648</v>
      </c>
      <c r="AC367" s="15" t="s">
        <v>1648</v>
      </c>
      <c r="AD367" s="15" t="s">
        <v>1648</v>
      </c>
      <c r="AE367" s="15" t="s">
        <v>1648</v>
      </c>
      <c r="AF367" s="15" t="s">
        <v>1648</v>
      </c>
      <c r="AG367" s="15" t="s">
        <v>1648</v>
      </c>
      <c r="AH367" s="15" t="s">
        <v>2</v>
      </c>
      <c r="AI367" s="15" t="s">
        <v>2</v>
      </c>
      <c r="AJ367" s="15" t="s">
        <v>2083</v>
      </c>
      <c r="AK367" s="15" t="s">
        <v>2073</v>
      </c>
      <c r="AL367" s="15" t="s">
        <v>10</v>
      </c>
      <c r="AM367" s="15" t="s">
        <v>1935</v>
      </c>
      <c r="AN367" s="16">
        <v>10</v>
      </c>
      <c r="AO367" s="16">
        <v>10</v>
      </c>
      <c r="AP367" s="17"/>
      <c r="AQ367" s="17"/>
      <c r="AR367" s="17">
        <v>45837</v>
      </c>
      <c r="AS367" s="17"/>
      <c r="AT367" s="17"/>
      <c r="AU367" s="16">
        <v>1</v>
      </c>
      <c r="AV367" s="18" t="s">
        <v>1652</v>
      </c>
      <c r="AW367" s="17"/>
      <c r="AX367" s="17">
        <v>45408</v>
      </c>
      <c r="AY367" s="17">
        <v>45381</v>
      </c>
    </row>
    <row r="368" spans="1:51" x14ac:dyDescent="0.35">
      <c r="A368" s="18" t="str">
        <f t="shared" si="5"/>
        <v>EDGSL-1210GR2EK</v>
      </c>
      <c r="B368" s="15" t="s">
        <v>1639</v>
      </c>
      <c r="C368" s="15" t="s">
        <v>9</v>
      </c>
      <c r="D368" s="15" t="s">
        <v>458</v>
      </c>
      <c r="E368" s="15" t="s">
        <v>2112</v>
      </c>
      <c r="F368" s="15" t="s">
        <v>2114</v>
      </c>
      <c r="G368" s="15" t="s">
        <v>1643</v>
      </c>
      <c r="H368" s="15" t="s">
        <v>2</v>
      </c>
      <c r="I368" s="15" t="s">
        <v>1637</v>
      </c>
      <c r="J368" s="15" t="s">
        <v>2</v>
      </c>
      <c r="K368" s="15" t="s">
        <v>1664</v>
      </c>
      <c r="L368" s="15" t="s">
        <v>1645</v>
      </c>
      <c r="M368" s="15" t="s">
        <v>2</v>
      </c>
      <c r="N368" s="15" t="s">
        <v>2</v>
      </c>
      <c r="O368" s="15" t="s">
        <v>1639</v>
      </c>
      <c r="P368" s="15" t="s">
        <v>1637</v>
      </c>
      <c r="Q368" s="15" t="s">
        <v>2</v>
      </c>
      <c r="R368" s="15" t="s">
        <v>1639</v>
      </c>
      <c r="S368" s="15" t="s">
        <v>1637</v>
      </c>
      <c r="T368" s="15" t="s">
        <v>2</v>
      </c>
      <c r="U368" s="15" t="s">
        <v>2071</v>
      </c>
      <c r="V368" s="15" t="s">
        <v>2071</v>
      </c>
      <c r="W368" s="15" t="s">
        <v>1647</v>
      </c>
      <c r="X368" s="15" t="s">
        <v>2</v>
      </c>
      <c r="Y368" s="15" t="s">
        <v>2</v>
      </c>
      <c r="Z368" s="15" t="s">
        <v>2</v>
      </c>
      <c r="AA368" s="15" t="s">
        <v>1648</v>
      </c>
      <c r="AB368" s="15" t="s">
        <v>1648</v>
      </c>
      <c r="AC368" s="15" t="s">
        <v>1648</v>
      </c>
      <c r="AD368" s="15" t="s">
        <v>1648</v>
      </c>
      <c r="AE368" s="15" t="s">
        <v>1648</v>
      </c>
      <c r="AF368" s="15" t="s">
        <v>1648</v>
      </c>
      <c r="AG368" s="15" t="s">
        <v>1648</v>
      </c>
      <c r="AH368" s="15" t="s">
        <v>2</v>
      </c>
      <c r="AI368" s="15" t="s">
        <v>2</v>
      </c>
      <c r="AJ368" s="15" t="s">
        <v>2083</v>
      </c>
      <c r="AK368" s="15" t="s">
        <v>2073</v>
      </c>
      <c r="AL368" s="15" t="s">
        <v>10</v>
      </c>
      <c r="AM368" s="15" t="s">
        <v>1935</v>
      </c>
      <c r="AN368" s="16">
        <v>10</v>
      </c>
      <c r="AO368" s="16">
        <v>10</v>
      </c>
      <c r="AP368" s="17"/>
      <c r="AQ368" s="17"/>
      <c r="AR368" s="17">
        <v>45837</v>
      </c>
      <c r="AS368" s="17"/>
      <c r="AT368" s="17"/>
      <c r="AU368" s="16">
        <v>1</v>
      </c>
      <c r="AV368" s="18" t="s">
        <v>1652</v>
      </c>
      <c r="AW368" s="17"/>
      <c r="AX368" s="17">
        <v>45381</v>
      </c>
      <c r="AY368" s="17">
        <v>45381</v>
      </c>
    </row>
    <row r="369" spans="1:51" x14ac:dyDescent="0.35">
      <c r="A369" s="18" t="str">
        <f t="shared" si="5"/>
        <v>EDGSL-1210MK7EG</v>
      </c>
      <c r="B369" s="15" t="s">
        <v>1639</v>
      </c>
      <c r="C369" s="15" t="s">
        <v>9</v>
      </c>
      <c r="D369" s="15" t="s">
        <v>19</v>
      </c>
      <c r="E369" s="15" t="s">
        <v>2112</v>
      </c>
      <c r="F369" s="15" t="s">
        <v>2116</v>
      </c>
      <c r="G369" s="15" t="s">
        <v>1643</v>
      </c>
      <c r="H369" s="15" t="s">
        <v>2</v>
      </c>
      <c r="I369" s="15" t="s">
        <v>1637</v>
      </c>
      <c r="J369" s="15" t="s">
        <v>1640</v>
      </c>
      <c r="K369" s="15" t="s">
        <v>1861</v>
      </c>
      <c r="L369" s="15" t="s">
        <v>1645</v>
      </c>
      <c r="M369" s="15" t="s">
        <v>2</v>
      </c>
      <c r="N369" s="15" t="s">
        <v>2</v>
      </c>
      <c r="O369" s="15" t="s">
        <v>1639</v>
      </c>
      <c r="P369" s="15" t="s">
        <v>1637</v>
      </c>
      <c r="Q369" s="15" t="s">
        <v>2</v>
      </c>
      <c r="R369" s="15" t="s">
        <v>1639</v>
      </c>
      <c r="S369" s="15" t="s">
        <v>1637</v>
      </c>
      <c r="T369" s="15" t="s">
        <v>2</v>
      </c>
      <c r="U369" s="15" t="s">
        <v>2071</v>
      </c>
      <c r="V369" s="15" t="s">
        <v>2071</v>
      </c>
      <c r="W369" s="15" t="s">
        <v>1647</v>
      </c>
      <c r="X369" s="15" t="s">
        <v>2</v>
      </c>
      <c r="Y369" s="15" t="s">
        <v>2</v>
      </c>
      <c r="Z369" s="15" t="s">
        <v>2</v>
      </c>
      <c r="AA369" s="15" t="s">
        <v>1648</v>
      </c>
      <c r="AB369" s="15" t="s">
        <v>1648</v>
      </c>
      <c r="AC369" s="15" t="s">
        <v>1648</v>
      </c>
      <c r="AD369" s="15" t="s">
        <v>1648</v>
      </c>
      <c r="AE369" s="15" t="s">
        <v>1648</v>
      </c>
      <c r="AF369" s="15" t="s">
        <v>1648</v>
      </c>
      <c r="AG369" s="15" t="s">
        <v>1648</v>
      </c>
      <c r="AH369" s="15" t="s">
        <v>2</v>
      </c>
      <c r="AI369" s="15" t="s">
        <v>2</v>
      </c>
      <c r="AJ369" s="15" t="s">
        <v>2117</v>
      </c>
      <c r="AK369" s="15" t="s">
        <v>2073</v>
      </c>
      <c r="AL369" s="15" t="s">
        <v>10</v>
      </c>
      <c r="AM369" s="15" t="s">
        <v>1935</v>
      </c>
      <c r="AN369" s="16">
        <v>10</v>
      </c>
      <c r="AO369" s="16">
        <v>10</v>
      </c>
      <c r="AP369" s="17"/>
      <c r="AQ369" s="17"/>
      <c r="AR369" s="17">
        <v>45837</v>
      </c>
      <c r="AS369" s="17"/>
      <c r="AT369" s="17"/>
      <c r="AU369" s="16">
        <v>1</v>
      </c>
      <c r="AV369" s="18" t="s">
        <v>1652</v>
      </c>
      <c r="AW369" s="17"/>
      <c r="AX369" s="17">
        <v>45381</v>
      </c>
      <c r="AY369" s="17">
        <v>45381</v>
      </c>
    </row>
    <row r="370" spans="1:51" x14ac:dyDescent="0.35">
      <c r="A370" s="18" t="str">
        <f t="shared" si="5"/>
        <v>EDGSL-1300GE-K</v>
      </c>
      <c r="B370" s="15" t="s">
        <v>1639</v>
      </c>
      <c r="C370" s="15" t="s">
        <v>9</v>
      </c>
      <c r="D370" s="15" t="s">
        <v>460</v>
      </c>
      <c r="E370" s="15" t="s">
        <v>2112</v>
      </c>
      <c r="F370" s="15" t="s">
        <v>2114</v>
      </c>
      <c r="G370" s="15" t="s">
        <v>1643</v>
      </c>
      <c r="H370" s="15" t="s">
        <v>2</v>
      </c>
      <c r="I370" s="15" t="s">
        <v>1637</v>
      </c>
      <c r="J370" s="15" t="s">
        <v>2</v>
      </c>
      <c r="K370" s="15" t="s">
        <v>1769</v>
      </c>
      <c r="L370" s="15" t="s">
        <v>1645</v>
      </c>
      <c r="M370" s="15" t="s">
        <v>2</v>
      </c>
      <c r="N370" s="15" t="s">
        <v>2</v>
      </c>
      <c r="O370" s="15" t="s">
        <v>1639</v>
      </c>
      <c r="P370" s="15" t="s">
        <v>1637</v>
      </c>
      <c r="Q370" s="15" t="s">
        <v>2</v>
      </c>
      <c r="R370" s="15" t="s">
        <v>1639</v>
      </c>
      <c r="S370" s="15" t="s">
        <v>1637</v>
      </c>
      <c r="T370" s="15" t="s">
        <v>2</v>
      </c>
      <c r="U370" s="15" t="s">
        <v>2071</v>
      </c>
      <c r="V370" s="15" t="s">
        <v>2071</v>
      </c>
      <c r="W370" s="15" t="s">
        <v>1647</v>
      </c>
      <c r="X370" s="15" t="s">
        <v>2</v>
      </c>
      <c r="Y370" s="15" t="s">
        <v>2</v>
      </c>
      <c r="Z370" s="15" t="s">
        <v>2</v>
      </c>
      <c r="AA370" s="15" t="s">
        <v>1648</v>
      </c>
      <c r="AB370" s="15" t="s">
        <v>1648</v>
      </c>
      <c r="AC370" s="15" t="s">
        <v>1648</v>
      </c>
      <c r="AD370" s="15" t="s">
        <v>1648</v>
      </c>
      <c r="AE370" s="15" t="s">
        <v>1648</v>
      </c>
      <c r="AF370" s="15" t="s">
        <v>1648</v>
      </c>
      <c r="AG370" s="15" t="s">
        <v>1648</v>
      </c>
      <c r="AH370" s="15" t="s">
        <v>2</v>
      </c>
      <c r="AI370" s="15" t="s">
        <v>2</v>
      </c>
      <c r="AJ370" s="15" t="s">
        <v>2083</v>
      </c>
      <c r="AK370" s="15" t="s">
        <v>2073</v>
      </c>
      <c r="AL370" s="15" t="s">
        <v>10</v>
      </c>
      <c r="AM370" s="15" t="s">
        <v>2303</v>
      </c>
      <c r="AN370" s="16">
        <v>10</v>
      </c>
      <c r="AO370" s="16">
        <v>10</v>
      </c>
      <c r="AP370" s="17"/>
      <c r="AQ370" s="17"/>
      <c r="AR370" s="17">
        <v>45837</v>
      </c>
      <c r="AS370" s="17"/>
      <c r="AT370" s="17"/>
      <c r="AU370" s="16">
        <v>1</v>
      </c>
      <c r="AV370" s="18" t="s">
        <v>1652</v>
      </c>
      <c r="AW370" s="17"/>
      <c r="AX370" s="17">
        <v>45537</v>
      </c>
      <c r="AY370" s="17">
        <v>45537</v>
      </c>
    </row>
    <row r="371" spans="1:51" x14ac:dyDescent="0.35">
      <c r="A371" s="18" t="str">
        <f t="shared" si="5"/>
        <v>EDGSL-1300GE-S</v>
      </c>
      <c r="B371" s="15" t="s">
        <v>1639</v>
      </c>
      <c r="C371" s="15" t="s">
        <v>9</v>
      </c>
      <c r="D371" s="15" t="s">
        <v>461</v>
      </c>
      <c r="E371" s="15" t="s">
        <v>2112</v>
      </c>
      <c r="F371" s="15" t="s">
        <v>2114</v>
      </c>
      <c r="G371" s="15" t="s">
        <v>1643</v>
      </c>
      <c r="H371" s="15" t="s">
        <v>2</v>
      </c>
      <c r="I371" s="15" t="s">
        <v>1637</v>
      </c>
      <c r="J371" s="15" t="s">
        <v>2</v>
      </c>
      <c r="K371" s="15" t="s">
        <v>1769</v>
      </c>
      <c r="L371" s="15" t="s">
        <v>1645</v>
      </c>
      <c r="M371" s="15" t="s">
        <v>2</v>
      </c>
      <c r="N371" s="15" t="s">
        <v>2</v>
      </c>
      <c r="O371" s="15" t="s">
        <v>1639</v>
      </c>
      <c r="P371" s="15" t="s">
        <v>1637</v>
      </c>
      <c r="Q371" s="15" t="s">
        <v>2</v>
      </c>
      <c r="R371" s="15" t="s">
        <v>1639</v>
      </c>
      <c r="S371" s="15" t="s">
        <v>1637</v>
      </c>
      <c r="T371" s="15" t="s">
        <v>2</v>
      </c>
      <c r="U371" s="15" t="s">
        <v>2071</v>
      </c>
      <c r="V371" s="15" t="s">
        <v>2071</v>
      </c>
      <c r="W371" s="15" t="s">
        <v>1647</v>
      </c>
      <c r="X371" s="15" t="s">
        <v>2</v>
      </c>
      <c r="Y371" s="15" t="s">
        <v>2</v>
      </c>
      <c r="Z371" s="15" t="s">
        <v>2</v>
      </c>
      <c r="AA371" s="15" t="s">
        <v>1648</v>
      </c>
      <c r="AB371" s="15" t="s">
        <v>1648</v>
      </c>
      <c r="AC371" s="15" t="s">
        <v>1648</v>
      </c>
      <c r="AD371" s="15" t="s">
        <v>1648</v>
      </c>
      <c r="AE371" s="15" t="s">
        <v>1648</v>
      </c>
      <c r="AF371" s="15" t="s">
        <v>1648</v>
      </c>
      <c r="AG371" s="15" t="s">
        <v>1648</v>
      </c>
      <c r="AH371" s="15" t="s">
        <v>2</v>
      </c>
      <c r="AI371" s="15" t="s">
        <v>2</v>
      </c>
      <c r="AJ371" s="15" t="s">
        <v>2083</v>
      </c>
      <c r="AK371" s="15" t="s">
        <v>2073</v>
      </c>
      <c r="AL371" s="15" t="s">
        <v>10</v>
      </c>
      <c r="AM371" s="15" t="s">
        <v>2303</v>
      </c>
      <c r="AN371" s="16">
        <v>10</v>
      </c>
      <c r="AO371" s="16">
        <v>10</v>
      </c>
      <c r="AP371" s="17"/>
      <c r="AQ371" s="17"/>
      <c r="AR371" s="17">
        <v>45837</v>
      </c>
      <c r="AS371" s="17"/>
      <c r="AT371" s="17"/>
      <c r="AU371" s="16">
        <v>1</v>
      </c>
      <c r="AV371" s="18" t="s">
        <v>1652</v>
      </c>
      <c r="AW371" s="17"/>
      <c r="AX371" s="17">
        <v>45537</v>
      </c>
      <c r="AY371" s="17">
        <v>45537</v>
      </c>
    </row>
    <row r="372" spans="1:51" x14ac:dyDescent="0.35">
      <c r="A372" s="18" t="str">
        <f t="shared" si="5"/>
        <v>EDGSL-1500CEG-K</v>
      </c>
      <c r="B372" s="15" t="s">
        <v>1639</v>
      </c>
      <c r="C372" s="15" t="s">
        <v>9</v>
      </c>
      <c r="D372" s="15" t="s">
        <v>465</v>
      </c>
      <c r="E372" s="15" t="s">
        <v>2112</v>
      </c>
      <c r="F372" s="15" t="s">
        <v>2119</v>
      </c>
      <c r="G372" s="15" t="s">
        <v>1643</v>
      </c>
      <c r="H372" s="15" t="s">
        <v>2</v>
      </c>
      <c r="I372" s="15" t="s">
        <v>1637</v>
      </c>
      <c r="J372" s="15" t="s">
        <v>1640</v>
      </c>
      <c r="K372" s="15" t="s">
        <v>1861</v>
      </c>
      <c r="L372" s="15" t="s">
        <v>1645</v>
      </c>
      <c r="M372" s="15" t="s">
        <v>2</v>
      </c>
      <c r="N372" s="15" t="s">
        <v>2</v>
      </c>
      <c r="O372" s="15" t="s">
        <v>1639</v>
      </c>
      <c r="P372" s="15" t="s">
        <v>1637</v>
      </c>
      <c r="Q372" s="15" t="s">
        <v>2</v>
      </c>
      <c r="R372" s="15" t="s">
        <v>1639</v>
      </c>
      <c r="S372" s="15" t="s">
        <v>1637</v>
      </c>
      <c r="T372" s="15" t="s">
        <v>2</v>
      </c>
      <c r="U372" s="15" t="s">
        <v>2071</v>
      </c>
      <c r="V372" s="15" t="s">
        <v>2071</v>
      </c>
      <c r="W372" s="15" t="s">
        <v>1647</v>
      </c>
      <c r="X372" s="15" t="s">
        <v>2</v>
      </c>
      <c r="Y372" s="15" t="s">
        <v>2</v>
      </c>
      <c r="Z372" s="15" t="s">
        <v>2</v>
      </c>
      <c r="AA372" s="15" t="s">
        <v>1648</v>
      </c>
      <c r="AB372" s="15" t="s">
        <v>1648</v>
      </c>
      <c r="AC372" s="15" t="s">
        <v>1648</v>
      </c>
      <c r="AD372" s="15" t="s">
        <v>1648</v>
      </c>
      <c r="AE372" s="15" t="s">
        <v>1648</v>
      </c>
      <c r="AF372" s="15" t="s">
        <v>1648</v>
      </c>
      <c r="AG372" s="15" t="s">
        <v>1648</v>
      </c>
      <c r="AH372" s="15" t="s">
        <v>2</v>
      </c>
      <c r="AI372" s="15" t="s">
        <v>2</v>
      </c>
      <c r="AJ372" s="15" t="s">
        <v>2075</v>
      </c>
      <c r="AK372" s="15" t="s">
        <v>2073</v>
      </c>
      <c r="AL372" s="15" t="s">
        <v>10</v>
      </c>
      <c r="AM372" s="15" t="s">
        <v>1935</v>
      </c>
      <c r="AN372" s="16">
        <v>10</v>
      </c>
      <c r="AO372" s="16">
        <v>10</v>
      </c>
      <c r="AP372" s="17"/>
      <c r="AQ372" s="17"/>
      <c r="AR372" s="17">
        <v>45837</v>
      </c>
      <c r="AS372" s="17"/>
      <c r="AT372" s="17"/>
      <c r="AU372" s="16">
        <v>1</v>
      </c>
      <c r="AV372" s="18" t="s">
        <v>1652</v>
      </c>
      <c r="AW372" s="17"/>
      <c r="AX372" s="17">
        <v>45381</v>
      </c>
      <c r="AY372" s="17">
        <v>45381</v>
      </c>
    </row>
    <row r="373" spans="1:51" x14ac:dyDescent="0.35">
      <c r="A373" s="18" t="str">
        <f t="shared" si="5"/>
        <v>EDGSL-1500CEG-S</v>
      </c>
      <c r="B373" s="15" t="s">
        <v>1639</v>
      </c>
      <c r="C373" s="15" t="s">
        <v>9</v>
      </c>
      <c r="D373" s="15" t="s">
        <v>466</v>
      </c>
      <c r="E373" s="15" t="s">
        <v>2112</v>
      </c>
      <c r="F373" s="15" t="s">
        <v>2119</v>
      </c>
      <c r="G373" s="15" t="s">
        <v>1643</v>
      </c>
      <c r="H373" s="15" t="s">
        <v>2</v>
      </c>
      <c r="I373" s="15" t="s">
        <v>1637</v>
      </c>
      <c r="J373" s="15" t="s">
        <v>1640</v>
      </c>
      <c r="K373" s="15" t="s">
        <v>1861</v>
      </c>
      <c r="L373" s="15" t="s">
        <v>1645</v>
      </c>
      <c r="M373" s="15" t="s">
        <v>2</v>
      </c>
      <c r="N373" s="15" t="s">
        <v>2</v>
      </c>
      <c r="O373" s="15" t="s">
        <v>1639</v>
      </c>
      <c r="P373" s="15" t="s">
        <v>1637</v>
      </c>
      <c r="Q373" s="15" t="s">
        <v>2</v>
      </c>
      <c r="R373" s="15" t="s">
        <v>1639</v>
      </c>
      <c r="S373" s="15" t="s">
        <v>1637</v>
      </c>
      <c r="T373" s="15" t="s">
        <v>2</v>
      </c>
      <c r="U373" s="15" t="s">
        <v>2071</v>
      </c>
      <c r="V373" s="15" t="s">
        <v>2071</v>
      </c>
      <c r="W373" s="15" t="s">
        <v>1647</v>
      </c>
      <c r="X373" s="15" t="s">
        <v>2</v>
      </c>
      <c r="Y373" s="15" t="s">
        <v>2</v>
      </c>
      <c r="Z373" s="15" t="s">
        <v>2</v>
      </c>
      <c r="AA373" s="15" t="s">
        <v>1648</v>
      </c>
      <c r="AB373" s="15" t="s">
        <v>1648</v>
      </c>
      <c r="AC373" s="15" t="s">
        <v>1648</v>
      </c>
      <c r="AD373" s="15" t="s">
        <v>1648</v>
      </c>
      <c r="AE373" s="15" t="s">
        <v>1648</v>
      </c>
      <c r="AF373" s="15" t="s">
        <v>1648</v>
      </c>
      <c r="AG373" s="15" t="s">
        <v>1648</v>
      </c>
      <c r="AH373" s="15" t="s">
        <v>2</v>
      </c>
      <c r="AI373" s="15" t="s">
        <v>2</v>
      </c>
      <c r="AJ373" s="15" t="s">
        <v>2075</v>
      </c>
      <c r="AK373" s="15" t="s">
        <v>2073</v>
      </c>
      <c r="AL373" s="15" t="s">
        <v>10</v>
      </c>
      <c r="AM373" s="15" t="s">
        <v>1935</v>
      </c>
      <c r="AN373" s="16">
        <v>10</v>
      </c>
      <c r="AO373" s="16">
        <v>10</v>
      </c>
      <c r="AP373" s="17"/>
      <c r="AQ373" s="17"/>
      <c r="AR373" s="17">
        <v>45837</v>
      </c>
      <c r="AS373" s="17"/>
      <c r="AT373" s="17"/>
      <c r="AU373" s="16">
        <v>1</v>
      </c>
      <c r="AV373" s="18" t="s">
        <v>1652</v>
      </c>
      <c r="AW373" s="17"/>
      <c r="AX373" s="17">
        <v>45381</v>
      </c>
      <c r="AY373" s="17">
        <v>45381</v>
      </c>
    </row>
    <row r="374" spans="1:51" x14ac:dyDescent="0.35">
      <c r="A374" s="18" t="str">
        <f t="shared" si="5"/>
        <v>EDGSL-1500CEG-W</v>
      </c>
      <c r="B374" s="15" t="s">
        <v>1639</v>
      </c>
      <c r="C374" s="15" t="s">
        <v>9</v>
      </c>
      <c r="D374" s="15" t="s">
        <v>467</v>
      </c>
      <c r="E374" s="15" t="s">
        <v>2112</v>
      </c>
      <c r="F374" s="15" t="s">
        <v>2120</v>
      </c>
      <c r="G374" s="15" t="s">
        <v>1643</v>
      </c>
      <c r="H374" s="15" t="s">
        <v>2</v>
      </c>
      <c r="I374" s="15" t="s">
        <v>1637</v>
      </c>
      <c r="J374" s="15" t="s">
        <v>2</v>
      </c>
      <c r="K374" s="15" t="s">
        <v>1861</v>
      </c>
      <c r="L374" s="15" t="s">
        <v>1645</v>
      </c>
      <c r="M374" s="15" t="s">
        <v>2</v>
      </c>
      <c r="N374" s="15" t="s">
        <v>2</v>
      </c>
      <c r="O374" s="15" t="s">
        <v>1639</v>
      </c>
      <c r="P374" s="15" t="s">
        <v>1637</v>
      </c>
      <c r="Q374" s="15" t="s">
        <v>2</v>
      </c>
      <c r="R374" s="15" t="s">
        <v>1639</v>
      </c>
      <c r="S374" s="15" t="s">
        <v>1637</v>
      </c>
      <c r="T374" s="15" t="s">
        <v>2</v>
      </c>
      <c r="U374" s="15" t="s">
        <v>2071</v>
      </c>
      <c r="V374" s="15" t="s">
        <v>2071</v>
      </c>
      <c r="W374" s="15" t="s">
        <v>1647</v>
      </c>
      <c r="X374" s="15" t="s">
        <v>2</v>
      </c>
      <c r="Y374" s="15" t="s">
        <v>2</v>
      </c>
      <c r="Z374" s="15" t="s">
        <v>2</v>
      </c>
      <c r="AA374" s="15" t="s">
        <v>1648</v>
      </c>
      <c r="AB374" s="15" t="s">
        <v>1648</v>
      </c>
      <c r="AC374" s="15" t="s">
        <v>1648</v>
      </c>
      <c r="AD374" s="15" t="s">
        <v>1648</v>
      </c>
      <c r="AE374" s="15" t="s">
        <v>1648</v>
      </c>
      <c r="AF374" s="15" t="s">
        <v>1648</v>
      </c>
      <c r="AG374" s="15" t="s">
        <v>1648</v>
      </c>
      <c r="AH374" s="15" t="s">
        <v>2</v>
      </c>
      <c r="AI374" s="15" t="s">
        <v>2</v>
      </c>
      <c r="AJ374" s="15" t="s">
        <v>2075</v>
      </c>
      <c r="AK374" s="15" t="s">
        <v>2073</v>
      </c>
      <c r="AL374" s="15" t="s">
        <v>10</v>
      </c>
      <c r="AM374" s="15" t="s">
        <v>1935</v>
      </c>
      <c r="AN374" s="16">
        <v>10</v>
      </c>
      <c r="AO374" s="16">
        <v>10</v>
      </c>
      <c r="AP374" s="17"/>
      <c r="AQ374" s="17"/>
      <c r="AR374" s="17">
        <v>45837</v>
      </c>
      <c r="AS374" s="17"/>
      <c r="AT374" s="17"/>
      <c r="AU374" s="16">
        <v>1</v>
      </c>
      <c r="AV374" s="18" t="s">
        <v>1652</v>
      </c>
      <c r="AW374" s="17"/>
      <c r="AX374" s="17">
        <v>45408</v>
      </c>
      <c r="AY374" s="17">
        <v>45381</v>
      </c>
    </row>
    <row r="375" spans="1:51" x14ac:dyDescent="0.35">
      <c r="A375" s="18" t="str">
        <f t="shared" si="5"/>
        <v>EDGSL-G700M2E-K</v>
      </c>
      <c r="B375" s="15" t="s">
        <v>1639</v>
      </c>
      <c r="C375" s="15" t="s">
        <v>9</v>
      </c>
      <c r="D375" s="15" t="s">
        <v>468</v>
      </c>
      <c r="E375" s="15" t="s">
        <v>2121</v>
      </c>
      <c r="F375" s="15" t="s">
        <v>2122</v>
      </c>
      <c r="G375" s="15" t="s">
        <v>1643</v>
      </c>
      <c r="H375" s="15" t="s">
        <v>2</v>
      </c>
      <c r="I375" s="15" t="s">
        <v>1637</v>
      </c>
      <c r="J375" s="15" t="s">
        <v>2</v>
      </c>
      <c r="K375" s="15" t="s">
        <v>1861</v>
      </c>
      <c r="L375" s="15" t="s">
        <v>1645</v>
      </c>
      <c r="M375" s="15" t="s">
        <v>2</v>
      </c>
      <c r="N375" s="15" t="s">
        <v>2</v>
      </c>
      <c r="O375" s="15" t="s">
        <v>1639</v>
      </c>
      <c r="P375" s="15" t="s">
        <v>1637</v>
      </c>
      <c r="Q375" s="15" t="s">
        <v>2</v>
      </c>
      <c r="R375" s="15" t="s">
        <v>1639</v>
      </c>
      <c r="S375" s="15" t="s">
        <v>1637</v>
      </c>
      <c r="T375" s="15" t="s">
        <v>2</v>
      </c>
      <c r="U375" s="15" t="s">
        <v>2071</v>
      </c>
      <c r="V375" s="15" t="s">
        <v>2071</v>
      </c>
      <c r="W375" s="15" t="s">
        <v>1647</v>
      </c>
      <c r="X375" s="15" t="s">
        <v>2</v>
      </c>
      <c r="Y375" s="15" t="s">
        <v>2</v>
      </c>
      <c r="Z375" s="15" t="s">
        <v>2</v>
      </c>
      <c r="AA375" s="15" t="s">
        <v>1648</v>
      </c>
      <c r="AB375" s="15" t="s">
        <v>1648</v>
      </c>
      <c r="AC375" s="15" t="s">
        <v>1648</v>
      </c>
      <c r="AD375" s="15" t="s">
        <v>1648</v>
      </c>
      <c r="AE375" s="15" t="s">
        <v>1648</v>
      </c>
      <c r="AF375" s="15" t="s">
        <v>1648</v>
      </c>
      <c r="AG375" s="15" t="s">
        <v>1648</v>
      </c>
      <c r="AH375" s="15" t="s">
        <v>2</v>
      </c>
      <c r="AI375" s="15" t="s">
        <v>2</v>
      </c>
      <c r="AJ375" s="15" t="s">
        <v>2083</v>
      </c>
      <c r="AK375" s="15" t="s">
        <v>2073</v>
      </c>
      <c r="AL375" s="15" t="s">
        <v>10</v>
      </c>
      <c r="AM375" s="15" t="s">
        <v>1935</v>
      </c>
      <c r="AN375" s="16">
        <v>10</v>
      </c>
      <c r="AO375" s="16">
        <v>10</v>
      </c>
      <c r="AP375" s="17"/>
      <c r="AQ375" s="17"/>
      <c r="AR375" s="17">
        <v>45837</v>
      </c>
      <c r="AS375" s="17"/>
      <c r="AT375" s="17"/>
      <c r="AU375" s="16">
        <v>1</v>
      </c>
      <c r="AV375" s="18" t="s">
        <v>1652</v>
      </c>
      <c r="AW375" s="17"/>
      <c r="AX375" s="17">
        <v>45408</v>
      </c>
      <c r="AY375" s="17">
        <v>45381</v>
      </c>
    </row>
    <row r="376" spans="1:51" x14ac:dyDescent="0.35">
      <c r="A376" s="18" t="str">
        <f t="shared" si="5"/>
        <v>EDGSL-G700M2E-S</v>
      </c>
      <c r="B376" s="15" t="s">
        <v>1639</v>
      </c>
      <c r="C376" s="15" t="s">
        <v>9</v>
      </c>
      <c r="D376" s="15" t="s">
        <v>469</v>
      </c>
      <c r="E376" s="15" t="s">
        <v>2121</v>
      </c>
      <c r="F376" s="15" t="s">
        <v>2122</v>
      </c>
      <c r="G376" s="15" t="s">
        <v>1643</v>
      </c>
      <c r="H376" s="15" t="s">
        <v>2</v>
      </c>
      <c r="I376" s="15" t="s">
        <v>1637</v>
      </c>
      <c r="J376" s="15" t="s">
        <v>2</v>
      </c>
      <c r="K376" s="15" t="s">
        <v>1861</v>
      </c>
      <c r="L376" s="15" t="s">
        <v>1645</v>
      </c>
      <c r="M376" s="15" t="s">
        <v>2</v>
      </c>
      <c r="N376" s="15" t="s">
        <v>2</v>
      </c>
      <c r="O376" s="15" t="s">
        <v>1639</v>
      </c>
      <c r="P376" s="15" t="s">
        <v>1637</v>
      </c>
      <c r="Q376" s="15" t="s">
        <v>2</v>
      </c>
      <c r="R376" s="15" t="s">
        <v>1639</v>
      </c>
      <c r="S376" s="15" t="s">
        <v>1637</v>
      </c>
      <c r="T376" s="15" t="s">
        <v>2</v>
      </c>
      <c r="U376" s="15" t="s">
        <v>2071</v>
      </c>
      <c r="V376" s="15" t="s">
        <v>2071</v>
      </c>
      <c r="W376" s="15" t="s">
        <v>1647</v>
      </c>
      <c r="X376" s="15" t="s">
        <v>2</v>
      </c>
      <c r="Y376" s="15" t="s">
        <v>2</v>
      </c>
      <c r="Z376" s="15" t="s">
        <v>2</v>
      </c>
      <c r="AA376" s="15" t="s">
        <v>1648</v>
      </c>
      <c r="AB376" s="15" t="s">
        <v>1648</v>
      </c>
      <c r="AC376" s="15" t="s">
        <v>1648</v>
      </c>
      <c r="AD376" s="15" t="s">
        <v>1648</v>
      </c>
      <c r="AE376" s="15" t="s">
        <v>1648</v>
      </c>
      <c r="AF376" s="15" t="s">
        <v>1648</v>
      </c>
      <c r="AG376" s="15" t="s">
        <v>1648</v>
      </c>
      <c r="AH376" s="15" t="s">
        <v>2</v>
      </c>
      <c r="AI376" s="15" t="s">
        <v>2</v>
      </c>
      <c r="AJ376" s="15" t="s">
        <v>2083</v>
      </c>
      <c r="AK376" s="15" t="s">
        <v>2073</v>
      </c>
      <c r="AL376" s="15" t="s">
        <v>10</v>
      </c>
      <c r="AM376" s="15" t="s">
        <v>1935</v>
      </c>
      <c r="AN376" s="16">
        <v>10</v>
      </c>
      <c r="AO376" s="16">
        <v>10</v>
      </c>
      <c r="AP376" s="17"/>
      <c r="AQ376" s="17"/>
      <c r="AR376" s="17">
        <v>45837</v>
      </c>
      <c r="AS376" s="17"/>
      <c r="AT376" s="17"/>
      <c r="AU376" s="16">
        <v>1</v>
      </c>
      <c r="AV376" s="18" t="s">
        <v>1652</v>
      </c>
      <c r="AW376" s="17"/>
      <c r="AX376" s="17">
        <v>45408</v>
      </c>
      <c r="AY376" s="17">
        <v>45381</v>
      </c>
    </row>
    <row r="377" spans="1:51" x14ac:dyDescent="0.35">
      <c r="A377" s="18" t="str">
        <f t="shared" si="5"/>
        <v>EDGSU-G700M2E-K</v>
      </c>
      <c r="B377" s="15" t="s">
        <v>1639</v>
      </c>
      <c r="C377" s="15" t="s">
        <v>9</v>
      </c>
      <c r="D377" s="15" t="s">
        <v>20</v>
      </c>
      <c r="E377" s="15" t="s">
        <v>2129</v>
      </c>
      <c r="F377" s="15" t="s">
        <v>2130</v>
      </c>
      <c r="G377" s="15" t="s">
        <v>1643</v>
      </c>
      <c r="H377" s="15" t="s">
        <v>2</v>
      </c>
      <c r="I377" s="15" t="s">
        <v>1637</v>
      </c>
      <c r="J377" s="15" t="s">
        <v>2</v>
      </c>
      <c r="K377" s="15" t="s">
        <v>1861</v>
      </c>
      <c r="L377" s="15" t="s">
        <v>1645</v>
      </c>
      <c r="M377" s="15" t="s">
        <v>2</v>
      </c>
      <c r="N377" s="15" t="s">
        <v>2</v>
      </c>
      <c r="O377" s="15" t="s">
        <v>1639</v>
      </c>
      <c r="P377" s="15" t="s">
        <v>1637</v>
      </c>
      <c r="Q377" s="15" t="s">
        <v>2</v>
      </c>
      <c r="R377" s="15" t="s">
        <v>1639</v>
      </c>
      <c r="S377" s="15" t="s">
        <v>1637</v>
      </c>
      <c r="T377" s="15" t="s">
        <v>2</v>
      </c>
      <c r="U377" s="15" t="s">
        <v>2071</v>
      </c>
      <c r="V377" s="15" t="s">
        <v>2071</v>
      </c>
      <c r="W377" s="15" t="s">
        <v>1647</v>
      </c>
      <c r="X377" s="15" t="s">
        <v>2</v>
      </c>
      <c r="Y377" s="15" t="s">
        <v>2</v>
      </c>
      <c r="Z377" s="15" t="s">
        <v>2</v>
      </c>
      <c r="AA377" s="15" t="s">
        <v>1648</v>
      </c>
      <c r="AB377" s="15" t="s">
        <v>1648</v>
      </c>
      <c r="AC377" s="15" t="s">
        <v>1648</v>
      </c>
      <c r="AD377" s="15" t="s">
        <v>1648</v>
      </c>
      <c r="AE377" s="15" t="s">
        <v>1648</v>
      </c>
      <c r="AF377" s="15" t="s">
        <v>1648</v>
      </c>
      <c r="AG377" s="15" t="s">
        <v>1648</v>
      </c>
      <c r="AH377" s="15" t="s">
        <v>2</v>
      </c>
      <c r="AI377" s="15" t="s">
        <v>2</v>
      </c>
      <c r="AJ377" s="15" t="s">
        <v>2083</v>
      </c>
      <c r="AK377" s="15" t="s">
        <v>2073</v>
      </c>
      <c r="AL377" s="15" t="s">
        <v>10</v>
      </c>
      <c r="AM377" s="15" t="s">
        <v>1935</v>
      </c>
      <c r="AN377" s="16">
        <v>10</v>
      </c>
      <c r="AO377" s="16">
        <v>10</v>
      </c>
      <c r="AP377" s="17"/>
      <c r="AQ377" s="17"/>
      <c r="AR377" s="17">
        <v>45837</v>
      </c>
      <c r="AS377" s="17"/>
      <c r="AT377" s="17"/>
      <c r="AU377" s="16">
        <v>1</v>
      </c>
      <c r="AV377" s="18" t="s">
        <v>1652</v>
      </c>
      <c r="AW377" s="17"/>
      <c r="AX377" s="17">
        <v>45381</v>
      </c>
      <c r="AY377" s="17">
        <v>45381</v>
      </c>
    </row>
    <row r="378" spans="1:51" x14ac:dyDescent="0.35">
      <c r="A378" s="18" t="str">
        <f t="shared" si="5"/>
        <v>EDGSU-G700M2E-S</v>
      </c>
      <c r="B378" s="15" t="s">
        <v>1639</v>
      </c>
      <c r="C378" s="15" t="s">
        <v>9</v>
      </c>
      <c r="D378" s="15" t="s">
        <v>470</v>
      </c>
      <c r="E378" s="15" t="s">
        <v>2129</v>
      </c>
      <c r="F378" s="15" t="s">
        <v>2130</v>
      </c>
      <c r="G378" s="15" t="s">
        <v>1643</v>
      </c>
      <c r="H378" s="15" t="s">
        <v>2</v>
      </c>
      <c r="I378" s="15" t="s">
        <v>1637</v>
      </c>
      <c r="J378" s="15" t="s">
        <v>1640</v>
      </c>
      <c r="K378" s="15" t="s">
        <v>1861</v>
      </c>
      <c r="L378" s="15" t="s">
        <v>1645</v>
      </c>
      <c r="M378" s="15" t="s">
        <v>2</v>
      </c>
      <c r="N378" s="15" t="s">
        <v>2</v>
      </c>
      <c r="O378" s="15" t="s">
        <v>1639</v>
      </c>
      <c r="P378" s="15" t="s">
        <v>1637</v>
      </c>
      <c r="Q378" s="15" t="s">
        <v>2</v>
      </c>
      <c r="R378" s="15" t="s">
        <v>1639</v>
      </c>
      <c r="S378" s="15" t="s">
        <v>1637</v>
      </c>
      <c r="T378" s="15" t="s">
        <v>2</v>
      </c>
      <c r="U378" s="15" t="s">
        <v>2071</v>
      </c>
      <c r="V378" s="15" t="s">
        <v>2071</v>
      </c>
      <c r="W378" s="15" t="s">
        <v>1647</v>
      </c>
      <c r="X378" s="15" t="s">
        <v>2</v>
      </c>
      <c r="Y378" s="15" t="s">
        <v>2</v>
      </c>
      <c r="Z378" s="15" t="s">
        <v>2</v>
      </c>
      <c r="AA378" s="15" t="s">
        <v>1648</v>
      </c>
      <c r="AB378" s="15" t="s">
        <v>1648</v>
      </c>
      <c r="AC378" s="15" t="s">
        <v>1648</v>
      </c>
      <c r="AD378" s="15" t="s">
        <v>1648</v>
      </c>
      <c r="AE378" s="15" t="s">
        <v>1648</v>
      </c>
      <c r="AF378" s="15" t="s">
        <v>1648</v>
      </c>
      <c r="AG378" s="15" t="s">
        <v>1648</v>
      </c>
      <c r="AH378" s="15" t="s">
        <v>2</v>
      </c>
      <c r="AI378" s="15" t="s">
        <v>2</v>
      </c>
      <c r="AJ378" s="15" t="s">
        <v>2083</v>
      </c>
      <c r="AK378" s="15" t="s">
        <v>2073</v>
      </c>
      <c r="AL378" s="15" t="s">
        <v>10</v>
      </c>
      <c r="AM378" s="15" t="s">
        <v>1935</v>
      </c>
      <c r="AN378" s="16">
        <v>10</v>
      </c>
      <c r="AO378" s="16">
        <v>10</v>
      </c>
      <c r="AP378" s="17"/>
      <c r="AQ378" s="17"/>
      <c r="AR378" s="17">
        <v>45837</v>
      </c>
      <c r="AS378" s="17"/>
      <c r="AT378" s="17"/>
      <c r="AU378" s="16">
        <v>1</v>
      </c>
      <c r="AV378" s="18" t="s">
        <v>1652</v>
      </c>
      <c r="AW378" s="17"/>
      <c r="AX378" s="17">
        <v>45408</v>
      </c>
      <c r="AY378" s="17">
        <v>45381</v>
      </c>
    </row>
    <row r="379" spans="1:51" x14ac:dyDescent="0.35">
      <c r="A379" s="18" t="str">
        <f t="shared" si="5"/>
        <v>EDGSU-GX70EG-K</v>
      </c>
      <c r="B379" s="15" t="s">
        <v>1639</v>
      </c>
      <c r="C379" s="15" t="s">
        <v>9</v>
      </c>
      <c r="D379" s="15" t="s">
        <v>472</v>
      </c>
      <c r="E379" s="15" t="s">
        <v>2131</v>
      </c>
      <c r="F379" s="15" t="s">
        <v>2132</v>
      </c>
      <c r="G379" s="15" t="s">
        <v>1643</v>
      </c>
      <c r="H379" s="15" t="s">
        <v>2</v>
      </c>
      <c r="I379" s="15" t="s">
        <v>1637</v>
      </c>
      <c r="J379" s="15" t="s">
        <v>2</v>
      </c>
      <c r="K379" s="15" t="s">
        <v>1861</v>
      </c>
      <c r="L379" s="15" t="s">
        <v>1645</v>
      </c>
      <c r="M379" s="15" t="s">
        <v>2</v>
      </c>
      <c r="N379" s="15" t="s">
        <v>2</v>
      </c>
      <c r="O379" s="15" t="s">
        <v>1639</v>
      </c>
      <c r="P379" s="15" t="s">
        <v>1637</v>
      </c>
      <c r="Q379" s="15" t="s">
        <v>2</v>
      </c>
      <c r="R379" s="15" t="s">
        <v>1639</v>
      </c>
      <c r="S379" s="15" t="s">
        <v>1637</v>
      </c>
      <c r="T379" s="15" t="s">
        <v>2</v>
      </c>
      <c r="U379" s="15" t="s">
        <v>2071</v>
      </c>
      <c r="V379" s="15" t="s">
        <v>2071</v>
      </c>
      <c r="W379" s="15" t="s">
        <v>1647</v>
      </c>
      <c r="X379" s="15" t="s">
        <v>2</v>
      </c>
      <c r="Y379" s="15" t="s">
        <v>2</v>
      </c>
      <c r="Z379" s="15" t="s">
        <v>2</v>
      </c>
      <c r="AA379" s="15" t="s">
        <v>1648</v>
      </c>
      <c r="AB379" s="15" t="s">
        <v>1648</v>
      </c>
      <c r="AC379" s="15" t="s">
        <v>1648</v>
      </c>
      <c r="AD379" s="15" t="s">
        <v>1648</v>
      </c>
      <c r="AE379" s="15" t="s">
        <v>1648</v>
      </c>
      <c r="AF379" s="15" t="s">
        <v>1648</v>
      </c>
      <c r="AG379" s="15" t="s">
        <v>1648</v>
      </c>
      <c r="AH379" s="15" t="s">
        <v>2</v>
      </c>
      <c r="AI379" s="15" t="s">
        <v>2</v>
      </c>
      <c r="AJ379" s="15" t="s">
        <v>2083</v>
      </c>
      <c r="AK379" s="15" t="s">
        <v>2073</v>
      </c>
      <c r="AL379" s="15" t="s">
        <v>10</v>
      </c>
      <c r="AM379" s="15" t="s">
        <v>1935</v>
      </c>
      <c r="AN379" s="16">
        <v>10</v>
      </c>
      <c r="AO379" s="16">
        <v>10</v>
      </c>
      <c r="AP379" s="17"/>
      <c r="AQ379" s="17"/>
      <c r="AR379" s="17">
        <v>45837</v>
      </c>
      <c r="AS379" s="17"/>
      <c r="AT379" s="17"/>
      <c r="AU379" s="16">
        <v>1</v>
      </c>
      <c r="AV379" s="18" t="s">
        <v>1652</v>
      </c>
      <c r="AW379" s="17"/>
      <c r="AX379" s="17">
        <v>45438</v>
      </c>
      <c r="AY379" s="17">
        <v>45381</v>
      </c>
    </row>
    <row r="380" spans="1:51" x14ac:dyDescent="0.35">
      <c r="A380" s="18" t="str">
        <f t="shared" si="5"/>
        <v>EDGSU-GX70EG-S</v>
      </c>
      <c r="B380" s="15" t="s">
        <v>1639</v>
      </c>
      <c r="C380" s="15" t="s">
        <v>9</v>
      </c>
      <c r="D380" s="15" t="s">
        <v>473</v>
      </c>
      <c r="E380" s="15" t="s">
        <v>2131</v>
      </c>
      <c r="F380" s="15" t="s">
        <v>2132</v>
      </c>
      <c r="G380" s="15" t="s">
        <v>1643</v>
      </c>
      <c r="H380" s="15" t="s">
        <v>2</v>
      </c>
      <c r="I380" s="15" t="s">
        <v>1637</v>
      </c>
      <c r="J380" s="15" t="s">
        <v>2</v>
      </c>
      <c r="K380" s="15" t="s">
        <v>1861</v>
      </c>
      <c r="L380" s="15" t="s">
        <v>1645</v>
      </c>
      <c r="M380" s="15" t="s">
        <v>2</v>
      </c>
      <c r="N380" s="15" t="s">
        <v>2</v>
      </c>
      <c r="O380" s="15" t="s">
        <v>1639</v>
      </c>
      <c r="P380" s="15" t="s">
        <v>1637</v>
      </c>
      <c r="Q380" s="15" t="s">
        <v>2</v>
      </c>
      <c r="R380" s="15" t="s">
        <v>1639</v>
      </c>
      <c r="S380" s="15" t="s">
        <v>1637</v>
      </c>
      <c r="T380" s="15" t="s">
        <v>2</v>
      </c>
      <c r="U380" s="15" t="s">
        <v>2071</v>
      </c>
      <c r="V380" s="15" t="s">
        <v>2071</v>
      </c>
      <c r="W380" s="15" t="s">
        <v>1647</v>
      </c>
      <c r="X380" s="15" t="s">
        <v>2</v>
      </c>
      <c r="Y380" s="15" t="s">
        <v>2</v>
      </c>
      <c r="Z380" s="15" t="s">
        <v>2</v>
      </c>
      <c r="AA380" s="15" t="s">
        <v>1648</v>
      </c>
      <c r="AB380" s="15" t="s">
        <v>1648</v>
      </c>
      <c r="AC380" s="15" t="s">
        <v>1648</v>
      </c>
      <c r="AD380" s="15" t="s">
        <v>1648</v>
      </c>
      <c r="AE380" s="15" t="s">
        <v>1648</v>
      </c>
      <c r="AF380" s="15" t="s">
        <v>1648</v>
      </c>
      <c r="AG380" s="15" t="s">
        <v>1648</v>
      </c>
      <c r="AH380" s="15" t="s">
        <v>2</v>
      </c>
      <c r="AI380" s="15" t="s">
        <v>2</v>
      </c>
      <c r="AJ380" s="15" t="s">
        <v>2083</v>
      </c>
      <c r="AK380" s="15" t="s">
        <v>2073</v>
      </c>
      <c r="AL380" s="15" t="s">
        <v>10</v>
      </c>
      <c r="AM380" s="15" t="s">
        <v>1935</v>
      </c>
      <c r="AN380" s="16">
        <v>10</v>
      </c>
      <c r="AO380" s="16">
        <v>10</v>
      </c>
      <c r="AP380" s="17"/>
      <c r="AQ380" s="17"/>
      <c r="AR380" s="17">
        <v>45837</v>
      </c>
      <c r="AS380" s="17"/>
      <c r="AT380" s="17"/>
      <c r="AU380" s="16">
        <v>1</v>
      </c>
      <c r="AV380" s="18" t="s">
        <v>1652</v>
      </c>
      <c r="AW380" s="17"/>
      <c r="AX380" s="17">
        <v>45438</v>
      </c>
      <c r="AY380" s="17">
        <v>45381</v>
      </c>
    </row>
    <row r="381" spans="1:51" x14ac:dyDescent="0.35">
      <c r="A381" s="18" t="str">
        <f t="shared" si="5"/>
        <v>EDGSU-R1000E-K</v>
      </c>
      <c r="B381" s="15" t="s">
        <v>1639</v>
      </c>
      <c r="C381" s="15" t="s">
        <v>9</v>
      </c>
      <c r="D381" s="15" t="s">
        <v>21</v>
      </c>
      <c r="E381" s="15" t="s">
        <v>2129</v>
      </c>
      <c r="F381" s="15" t="s">
        <v>2133</v>
      </c>
      <c r="G381" s="15" t="s">
        <v>1643</v>
      </c>
      <c r="H381" s="15" t="s">
        <v>2</v>
      </c>
      <c r="I381" s="15" t="s">
        <v>1637</v>
      </c>
      <c r="J381" s="15" t="s">
        <v>1640</v>
      </c>
      <c r="K381" s="15" t="s">
        <v>1802</v>
      </c>
      <c r="L381" s="15" t="s">
        <v>1645</v>
      </c>
      <c r="M381" s="15" t="s">
        <v>2</v>
      </c>
      <c r="N381" s="15" t="s">
        <v>2</v>
      </c>
      <c r="O381" s="15" t="s">
        <v>1639</v>
      </c>
      <c r="P381" s="15" t="s">
        <v>1637</v>
      </c>
      <c r="Q381" s="15" t="s">
        <v>2</v>
      </c>
      <c r="R381" s="15" t="s">
        <v>1639</v>
      </c>
      <c r="S381" s="15" t="s">
        <v>1637</v>
      </c>
      <c r="T381" s="15" t="s">
        <v>2</v>
      </c>
      <c r="U381" s="15" t="s">
        <v>2071</v>
      </c>
      <c r="V381" s="15" t="s">
        <v>2071</v>
      </c>
      <c r="W381" s="15" t="s">
        <v>2134</v>
      </c>
      <c r="X381" s="15" t="s">
        <v>2</v>
      </c>
      <c r="Y381" s="15" t="s">
        <v>2</v>
      </c>
      <c r="Z381" s="15" t="s">
        <v>2</v>
      </c>
      <c r="AA381" s="15" t="s">
        <v>1648</v>
      </c>
      <c r="AB381" s="15" t="s">
        <v>1648</v>
      </c>
      <c r="AC381" s="15" t="s">
        <v>1648</v>
      </c>
      <c r="AD381" s="15" t="s">
        <v>1648</v>
      </c>
      <c r="AE381" s="15" t="s">
        <v>1648</v>
      </c>
      <c r="AF381" s="15" t="s">
        <v>1648</v>
      </c>
      <c r="AG381" s="15" t="s">
        <v>1648</v>
      </c>
      <c r="AH381" s="15" t="s">
        <v>2</v>
      </c>
      <c r="AI381" s="15" t="s">
        <v>2</v>
      </c>
      <c r="AJ381" s="15" t="s">
        <v>2135</v>
      </c>
      <c r="AK381" s="15" t="s">
        <v>2073</v>
      </c>
      <c r="AL381" s="15" t="s">
        <v>10</v>
      </c>
      <c r="AM381" s="15" t="s">
        <v>1935</v>
      </c>
      <c r="AN381" s="16">
        <v>10</v>
      </c>
      <c r="AO381" s="16">
        <v>10</v>
      </c>
      <c r="AP381" s="17"/>
      <c r="AQ381" s="17"/>
      <c r="AR381" s="17">
        <v>45809</v>
      </c>
      <c r="AS381" s="17"/>
      <c r="AT381" s="17"/>
      <c r="AU381" s="16">
        <v>1</v>
      </c>
      <c r="AV381" s="18" t="s">
        <v>1652</v>
      </c>
      <c r="AW381" s="17"/>
      <c r="AX381" s="17">
        <v>45381</v>
      </c>
      <c r="AY381" s="17">
        <v>45381</v>
      </c>
    </row>
    <row r="382" spans="1:51" x14ac:dyDescent="0.35">
      <c r="A382" s="18" t="str">
        <f t="shared" si="5"/>
        <v>EDGSU-R1000E-S</v>
      </c>
      <c r="B382" s="15" t="s">
        <v>1639</v>
      </c>
      <c r="C382" s="15" t="s">
        <v>9</v>
      </c>
      <c r="D382" s="15" t="s">
        <v>22</v>
      </c>
      <c r="E382" s="15" t="s">
        <v>2129</v>
      </c>
      <c r="F382" s="15" t="s">
        <v>2133</v>
      </c>
      <c r="G382" s="15" t="s">
        <v>1643</v>
      </c>
      <c r="H382" s="15" t="s">
        <v>2</v>
      </c>
      <c r="I382" s="15" t="s">
        <v>1637</v>
      </c>
      <c r="J382" s="15" t="s">
        <v>1640</v>
      </c>
      <c r="K382" s="15" t="s">
        <v>1802</v>
      </c>
      <c r="L382" s="15" t="s">
        <v>1645</v>
      </c>
      <c r="M382" s="15" t="s">
        <v>2</v>
      </c>
      <c r="N382" s="15" t="s">
        <v>2</v>
      </c>
      <c r="O382" s="15" t="s">
        <v>1639</v>
      </c>
      <c r="P382" s="15" t="s">
        <v>1637</v>
      </c>
      <c r="Q382" s="15" t="s">
        <v>2</v>
      </c>
      <c r="R382" s="15" t="s">
        <v>1639</v>
      </c>
      <c r="S382" s="15" t="s">
        <v>1637</v>
      </c>
      <c r="T382" s="15" t="s">
        <v>2</v>
      </c>
      <c r="U382" s="15" t="s">
        <v>2071</v>
      </c>
      <c r="V382" s="15" t="s">
        <v>2071</v>
      </c>
      <c r="W382" s="15" t="s">
        <v>2134</v>
      </c>
      <c r="X382" s="15" t="s">
        <v>2</v>
      </c>
      <c r="Y382" s="15" t="s">
        <v>2</v>
      </c>
      <c r="Z382" s="15" t="s">
        <v>2</v>
      </c>
      <c r="AA382" s="15" t="s">
        <v>1648</v>
      </c>
      <c r="AB382" s="15" t="s">
        <v>1648</v>
      </c>
      <c r="AC382" s="15" t="s">
        <v>1648</v>
      </c>
      <c r="AD382" s="15" t="s">
        <v>1648</v>
      </c>
      <c r="AE382" s="15" t="s">
        <v>1648</v>
      </c>
      <c r="AF382" s="15" t="s">
        <v>1648</v>
      </c>
      <c r="AG382" s="15" t="s">
        <v>1648</v>
      </c>
      <c r="AH382" s="15" t="s">
        <v>2</v>
      </c>
      <c r="AI382" s="15" t="s">
        <v>2</v>
      </c>
      <c r="AJ382" s="15" t="s">
        <v>2135</v>
      </c>
      <c r="AK382" s="15" t="s">
        <v>2073</v>
      </c>
      <c r="AL382" s="15" t="s">
        <v>10</v>
      </c>
      <c r="AM382" s="15" t="s">
        <v>1935</v>
      </c>
      <c r="AN382" s="16">
        <v>10</v>
      </c>
      <c r="AO382" s="16">
        <v>10</v>
      </c>
      <c r="AP382" s="17"/>
      <c r="AQ382" s="17"/>
      <c r="AR382" s="17">
        <v>45809</v>
      </c>
      <c r="AS382" s="17"/>
      <c r="AT382" s="17"/>
      <c r="AU382" s="16">
        <v>1</v>
      </c>
      <c r="AV382" s="18" t="s">
        <v>1652</v>
      </c>
      <c r="AW382" s="17"/>
      <c r="AX382" s="17">
        <v>45381</v>
      </c>
      <c r="AY382" s="17">
        <v>45381</v>
      </c>
    </row>
    <row r="383" spans="1:51" x14ac:dyDescent="0.35">
      <c r="A383" s="18" t="str">
        <f t="shared" si="5"/>
        <v>EDGTB-24S40AEZ</v>
      </c>
      <c r="B383" s="15" t="s">
        <v>1639</v>
      </c>
      <c r="C383" s="15" t="s">
        <v>9</v>
      </c>
      <c r="D383" s="15" t="s">
        <v>84</v>
      </c>
      <c r="E383" s="15" t="s">
        <v>2136</v>
      </c>
      <c r="F383" s="15" t="s">
        <v>2137</v>
      </c>
      <c r="G383" s="15" t="s">
        <v>1643</v>
      </c>
      <c r="H383" s="15" t="s">
        <v>2</v>
      </c>
      <c r="I383" s="15" t="s">
        <v>1637</v>
      </c>
      <c r="J383" s="15" t="s">
        <v>1640</v>
      </c>
      <c r="K383" s="15" t="s">
        <v>1638</v>
      </c>
      <c r="L383" s="15" t="s">
        <v>1638</v>
      </c>
      <c r="M383" s="15" t="s">
        <v>2</v>
      </c>
      <c r="N383" s="15" t="s">
        <v>2</v>
      </c>
      <c r="O383" s="15" t="s">
        <v>1639</v>
      </c>
      <c r="P383" s="15" t="s">
        <v>1637</v>
      </c>
      <c r="Q383" s="15" t="s">
        <v>2</v>
      </c>
      <c r="R383" s="15" t="s">
        <v>1639</v>
      </c>
      <c r="S383" s="15" t="s">
        <v>1637</v>
      </c>
      <c r="T383" s="15" t="s">
        <v>1640</v>
      </c>
      <c r="U383" s="15" t="s">
        <v>2138</v>
      </c>
      <c r="V383" s="15" t="s">
        <v>2</v>
      </c>
      <c r="W383" s="15" t="s">
        <v>1647</v>
      </c>
      <c r="X383" s="15" t="s">
        <v>1648</v>
      </c>
      <c r="Y383" s="15" t="s">
        <v>2</v>
      </c>
      <c r="Z383" s="15" t="s">
        <v>2</v>
      </c>
      <c r="AA383" s="15" t="s">
        <v>1648</v>
      </c>
      <c r="AB383" s="15" t="s">
        <v>1648</v>
      </c>
      <c r="AC383" s="15" t="s">
        <v>1648</v>
      </c>
      <c r="AD383" s="15" t="s">
        <v>1648</v>
      </c>
      <c r="AE383" s="15" t="s">
        <v>1648</v>
      </c>
      <c r="AF383" s="15" t="s">
        <v>1648</v>
      </c>
      <c r="AG383" s="15" t="s">
        <v>1648</v>
      </c>
      <c r="AH383" s="15" t="s">
        <v>2</v>
      </c>
      <c r="AI383" s="15" t="s">
        <v>2</v>
      </c>
      <c r="AJ383" s="15" t="s">
        <v>2141</v>
      </c>
      <c r="AK383" s="15" t="s">
        <v>1752</v>
      </c>
      <c r="AL383" s="15" t="s">
        <v>80</v>
      </c>
      <c r="AM383" s="15" t="s">
        <v>2305</v>
      </c>
      <c r="AN383" s="16">
        <v>10</v>
      </c>
      <c r="AO383" s="16">
        <v>10</v>
      </c>
      <c r="AP383" s="17"/>
      <c r="AQ383" s="17"/>
      <c r="AR383" s="17">
        <v>45837</v>
      </c>
      <c r="AS383" s="17"/>
      <c r="AT383" s="17"/>
      <c r="AU383" s="16">
        <v>1</v>
      </c>
      <c r="AV383" s="18" t="s">
        <v>1652</v>
      </c>
      <c r="AW383" s="17"/>
      <c r="AX383" s="17">
        <v>45588</v>
      </c>
      <c r="AY383" s="17">
        <v>45387</v>
      </c>
    </row>
    <row r="384" spans="1:51" x14ac:dyDescent="0.35">
      <c r="A384" s="18" t="str">
        <f t="shared" si="5"/>
        <v>EDGTB-32S40AEZ</v>
      </c>
      <c r="B384" s="15" t="s">
        <v>1639</v>
      </c>
      <c r="C384" s="15" t="s">
        <v>9</v>
      </c>
      <c r="D384" s="15" t="s">
        <v>85</v>
      </c>
      <c r="E384" s="15" t="s">
        <v>2136</v>
      </c>
      <c r="F384" s="15" t="s">
        <v>2142</v>
      </c>
      <c r="G384" s="15" t="s">
        <v>1643</v>
      </c>
      <c r="H384" s="15" t="s">
        <v>2</v>
      </c>
      <c r="I384" s="15" t="s">
        <v>1637</v>
      </c>
      <c r="J384" s="15" t="s">
        <v>1640</v>
      </c>
      <c r="K384" s="15" t="s">
        <v>1638</v>
      </c>
      <c r="L384" s="15" t="s">
        <v>1638</v>
      </c>
      <c r="M384" s="15" t="s">
        <v>2</v>
      </c>
      <c r="N384" s="15" t="s">
        <v>2</v>
      </c>
      <c r="O384" s="15" t="s">
        <v>1639</v>
      </c>
      <c r="P384" s="15" t="s">
        <v>1637</v>
      </c>
      <c r="Q384" s="15" t="s">
        <v>2</v>
      </c>
      <c r="R384" s="15" t="s">
        <v>1639</v>
      </c>
      <c r="S384" s="15" t="s">
        <v>1637</v>
      </c>
      <c r="T384" s="15" t="s">
        <v>1640</v>
      </c>
      <c r="U384" s="15" t="s">
        <v>2138</v>
      </c>
      <c r="V384" s="15" t="s">
        <v>2</v>
      </c>
      <c r="W384" s="15" t="s">
        <v>1647</v>
      </c>
      <c r="X384" s="15" t="s">
        <v>1648</v>
      </c>
      <c r="Y384" s="15" t="s">
        <v>2</v>
      </c>
      <c r="Z384" s="15" t="s">
        <v>2</v>
      </c>
      <c r="AA384" s="15" t="s">
        <v>1648</v>
      </c>
      <c r="AB384" s="15" t="s">
        <v>1648</v>
      </c>
      <c r="AC384" s="15" t="s">
        <v>1648</v>
      </c>
      <c r="AD384" s="15" t="s">
        <v>1648</v>
      </c>
      <c r="AE384" s="15" t="s">
        <v>1648</v>
      </c>
      <c r="AF384" s="15" t="s">
        <v>1648</v>
      </c>
      <c r="AG384" s="15" t="s">
        <v>1648</v>
      </c>
      <c r="AH384" s="15" t="s">
        <v>2</v>
      </c>
      <c r="AI384" s="15" t="s">
        <v>2</v>
      </c>
      <c r="AJ384" s="15" t="s">
        <v>2141</v>
      </c>
      <c r="AK384" s="15" t="s">
        <v>1752</v>
      </c>
      <c r="AL384" s="15" t="s">
        <v>80</v>
      </c>
      <c r="AM384" s="15" t="s">
        <v>2305</v>
      </c>
      <c r="AN384" s="16">
        <v>10</v>
      </c>
      <c r="AO384" s="16">
        <v>10</v>
      </c>
      <c r="AP384" s="17"/>
      <c r="AQ384" s="17"/>
      <c r="AR384" s="17">
        <v>45837</v>
      </c>
      <c r="AS384" s="17"/>
      <c r="AT384" s="17"/>
      <c r="AU384" s="16">
        <v>1</v>
      </c>
      <c r="AV384" s="18" t="s">
        <v>1652</v>
      </c>
      <c r="AW384" s="17"/>
      <c r="AX384" s="17">
        <v>45588</v>
      </c>
      <c r="AY384" s="17">
        <v>45387</v>
      </c>
    </row>
    <row r="385" spans="1:51" x14ac:dyDescent="0.35">
      <c r="A385" s="18" t="str">
        <f t="shared" si="5"/>
        <v>EDGTB-32S45AEZ</v>
      </c>
      <c r="B385" s="15" t="s">
        <v>1639</v>
      </c>
      <c r="C385" s="15" t="s">
        <v>9</v>
      </c>
      <c r="D385" s="15" t="s">
        <v>87</v>
      </c>
      <c r="E385" s="15" t="s">
        <v>2136</v>
      </c>
      <c r="F385" s="15" t="s">
        <v>2143</v>
      </c>
      <c r="G385" s="15" t="s">
        <v>1643</v>
      </c>
      <c r="H385" s="15" t="s">
        <v>2</v>
      </c>
      <c r="I385" s="15" t="s">
        <v>1637</v>
      </c>
      <c r="J385" s="15" t="s">
        <v>1640</v>
      </c>
      <c r="K385" s="15" t="s">
        <v>1638</v>
      </c>
      <c r="L385" s="15" t="s">
        <v>1638</v>
      </c>
      <c r="M385" s="15" t="s">
        <v>2</v>
      </c>
      <c r="N385" s="15" t="s">
        <v>2</v>
      </c>
      <c r="O385" s="15" t="s">
        <v>1639</v>
      </c>
      <c r="P385" s="15" t="s">
        <v>1637</v>
      </c>
      <c r="Q385" s="15" t="s">
        <v>2</v>
      </c>
      <c r="R385" s="15" t="s">
        <v>1639</v>
      </c>
      <c r="S385" s="15" t="s">
        <v>1637</v>
      </c>
      <c r="T385" s="15" t="s">
        <v>1640</v>
      </c>
      <c r="U385" s="15" t="s">
        <v>2138</v>
      </c>
      <c r="V385" s="15" t="s">
        <v>2</v>
      </c>
      <c r="W385" s="15" t="s">
        <v>1647</v>
      </c>
      <c r="X385" s="15" t="s">
        <v>1648</v>
      </c>
      <c r="Y385" s="15" t="s">
        <v>2</v>
      </c>
      <c r="Z385" s="15" t="s">
        <v>2</v>
      </c>
      <c r="AA385" s="15" t="s">
        <v>1648</v>
      </c>
      <c r="AB385" s="15" t="s">
        <v>1648</v>
      </c>
      <c r="AC385" s="15" t="s">
        <v>1648</v>
      </c>
      <c r="AD385" s="15" t="s">
        <v>1648</v>
      </c>
      <c r="AE385" s="15" t="s">
        <v>1648</v>
      </c>
      <c r="AF385" s="15" t="s">
        <v>1648</v>
      </c>
      <c r="AG385" s="15" t="s">
        <v>1648</v>
      </c>
      <c r="AH385" s="15" t="s">
        <v>2</v>
      </c>
      <c r="AI385" s="15" t="s">
        <v>2</v>
      </c>
      <c r="AJ385" s="15" t="s">
        <v>2144</v>
      </c>
      <c r="AK385" s="15" t="s">
        <v>1752</v>
      </c>
      <c r="AL385" s="15" t="s">
        <v>80</v>
      </c>
      <c r="AM385" s="15" t="s">
        <v>2305</v>
      </c>
      <c r="AN385" s="16">
        <v>10</v>
      </c>
      <c r="AO385" s="16">
        <v>10</v>
      </c>
      <c r="AP385" s="17"/>
      <c r="AQ385" s="17"/>
      <c r="AR385" s="17">
        <v>45837</v>
      </c>
      <c r="AS385" s="17"/>
      <c r="AT385" s="17"/>
      <c r="AU385" s="16">
        <v>1</v>
      </c>
      <c r="AV385" s="18" t="s">
        <v>1652</v>
      </c>
      <c r="AW385" s="17"/>
      <c r="AX385" s="17">
        <v>45588</v>
      </c>
      <c r="AY385" s="17">
        <v>45387</v>
      </c>
    </row>
    <row r="386" spans="1:51" x14ac:dyDescent="0.35">
      <c r="A386" s="18" t="str">
        <f t="shared" si="5"/>
        <v>EDGTB-40S45AEZ</v>
      </c>
      <c r="B386" s="15" t="s">
        <v>1639</v>
      </c>
      <c r="C386" s="15" t="s">
        <v>9</v>
      </c>
      <c r="D386" s="15" t="s">
        <v>89</v>
      </c>
      <c r="E386" s="15" t="s">
        <v>2136</v>
      </c>
      <c r="F386" s="15" t="s">
        <v>2145</v>
      </c>
      <c r="G386" s="15" t="s">
        <v>1643</v>
      </c>
      <c r="H386" s="15" t="s">
        <v>2</v>
      </c>
      <c r="I386" s="15" t="s">
        <v>1637</v>
      </c>
      <c r="J386" s="15" t="s">
        <v>1640</v>
      </c>
      <c r="K386" s="15" t="s">
        <v>1638</v>
      </c>
      <c r="L386" s="15" t="s">
        <v>1638</v>
      </c>
      <c r="M386" s="15" t="s">
        <v>2</v>
      </c>
      <c r="N386" s="15" t="s">
        <v>2</v>
      </c>
      <c r="O386" s="15" t="s">
        <v>1639</v>
      </c>
      <c r="P386" s="15" t="s">
        <v>1637</v>
      </c>
      <c r="Q386" s="15" t="s">
        <v>2</v>
      </c>
      <c r="R386" s="15" t="s">
        <v>1639</v>
      </c>
      <c r="S386" s="15" t="s">
        <v>1637</v>
      </c>
      <c r="T386" s="15" t="s">
        <v>1640</v>
      </c>
      <c r="U386" s="15" t="s">
        <v>2138</v>
      </c>
      <c r="V386" s="15" t="s">
        <v>2</v>
      </c>
      <c r="W386" s="15" t="s">
        <v>1647</v>
      </c>
      <c r="X386" s="15" t="s">
        <v>2</v>
      </c>
      <c r="Y386" s="15" t="s">
        <v>2</v>
      </c>
      <c r="Z386" s="15" t="s">
        <v>2</v>
      </c>
      <c r="AA386" s="15" t="s">
        <v>1648</v>
      </c>
      <c r="AB386" s="15" t="s">
        <v>1648</v>
      </c>
      <c r="AC386" s="15" t="s">
        <v>1648</v>
      </c>
      <c r="AD386" s="15" t="s">
        <v>1648</v>
      </c>
      <c r="AE386" s="15" t="s">
        <v>1648</v>
      </c>
      <c r="AF386" s="15" t="s">
        <v>1648</v>
      </c>
      <c r="AG386" s="15" t="s">
        <v>1648</v>
      </c>
      <c r="AH386" s="15" t="s">
        <v>2</v>
      </c>
      <c r="AI386" s="15" t="s">
        <v>2</v>
      </c>
      <c r="AJ386" s="15" t="s">
        <v>2144</v>
      </c>
      <c r="AK386" s="15" t="s">
        <v>1752</v>
      </c>
      <c r="AL386" s="15" t="s">
        <v>80</v>
      </c>
      <c r="AM386" s="15" t="s">
        <v>1974</v>
      </c>
      <c r="AN386" s="16">
        <v>10</v>
      </c>
      <c r="AO386" s="16">
        <v>10</v>
      </c>
      <c r="AP386" s="17"/>
      <c r="AQ386" s="17"/>
      <c r="AR386" s="17">
        <v>45837</v>
      </c>
      <c r="AS386" s="17"/>
      <c r="AT386" s="17"/>
      <c r="AU386" s="16">
        <v>1</v>
      </c>
      <c r="AV386" s="18" t="s">
        <v>1652</v>
      </c>
      <c r="AW386" s="17"/>
      <c r="AX386" s="17">
        <v>45631</v>
      </c>
      <c r="AY386" s="17">
        <v>45631</v>
      </c>
    </row>
    <row r="387" spans="1:51" x14ac:dyDescent="0.35">
      <c r="A387" s="18" t="str">
        <f t="shared" ref="A387:A450" si="6">C387&amp;D387</f>
        <v>EDGTS-24N30AEZ</v>
      </c>
      <c r="B387" s="15" t="s">
        <v>1639</v>
      </c>
      <c r="C387" s="15" t="s">
        <v>9</v>
      </c>
      <c r="D387" s="15" t="s">
        <v>101</v>
      </c>
      <c r="E387" s="15" t="s">
        <v>2136</v>
      </c>
      <c r="F387" s="15" t="s">
        <v>2159</v>
      </c>
      <c r="G387" s="15" t="s">
        <v>1643</v>
      </c>
      <c r="H387" s="15" t="s">
        <v>2</v>
      </c>
      <c r="I387" s="15" t="s">
        <v>1637</v>
      </c>
      <c r="J387" s="15" t="s">
        <v>1640</v>
      </c>
      <c r="K387" s="15" t="s">
        <v>1638</v>
      </c>
      <c r="L387" s="15" t="s">
        <v>1638</v>
      </c>
      <c r="M387" s="15" t="s">
        <v>2</v>
      </c>
      <c r="N387" s="15" t="s">
        <v>2</v>
      </c>
      <c r="O387" s="15" t="s">
        <v>1639</v>
      </c>
      <c r="P387" s="15" t="s">
        <v>1637</v>
      </c>
      <c r="Q387" s="15" t="s">
        <v>2</v>
      </c>
      <c r="R387" s="15" t="s">
        <v>1639</v>
      </c>
      <c r="S387" s="15" t="s">
        <v>1637</v>
      </c>
      <c r="T387" s="15" t="s">
        <v>1640</v>
      </c>
      <c r="U387" s="15" t="s">
        <v>2138</v>
      </c>
      <c r="V387" s="15" t="s">
        <v>2</v>
      </c>
      <c r="W387" s="15" t="s">
        <v>1647</v>
      </c>
      <c r="X387" s="15" t="s">
        <v>2</v>
      </c>
      <c r="Y387" s="15" t="s">
        <v>2</v>
      </c>
      <c r="Z387" s="15" t="s">
        <v>2</v>
      </c>
      <c r="AA387" s="15" t="s">
        <v>1648</v>
      </c>
      <c r="AB387" s="15" t="s">
        <v>1648</v>
      </c>
      <c r="AC387" s="15" t="s">
        <v>1648</v>
      </c>
      <c r="AD387" s="15" t="s">
        <v>1648</v>
      </c>
      <c r="AE387" s="15" t="s">
        <v>1648</v>
      </c>
      <c r="AF387" s="15" t="s">
        <v>1648</v>
      </c>
      <c r="AG387" s="15" t="s">
        <v>1648</v>
      </c>
      <c r="AH387" s="15" t="s">
        <v>2</v>
      </c>
      <c r="AI387" s="15" t="s">
        <v>2</v>
      </c>
      <c r="AJ387" s="15" t="s">
        <v>2160</v>
      </c>
      <c r="AK387" s="15" t="s">
        <v>1752</v>
      </c>
      <c r="AL387" s="15" t="s">
        <v>80</v>
      </c>
      <c r="AM387" s="15" t="s">
        <v>1974</v>
      </c>
      <c r="AN387" s="16">
        <v>10</v>
      </c>
      <c r="AO387" s="16">
        <v>10</v>
      </c>
      <c r="AP387" s="17"/>
      <c r="AQ387" s="17"/>
      <c r="AR387" s="17">
        <v>45837</v>
      </c>
      <c r="AS387" s="17"/>
      <c r="AT387" s="17"/>
      <c r="AU387" s="16">
        <v>1</v>
      </c>
      <c r="AV387" s="18" t="s">
        <v>1652</v>
      </c>
      <c r="AW387" s="17"/>
      <c r="AX387" s="17">
        <v>45631</v>
      </c>
      <c r="AY387" s="17">
        <v>45631</v>
      </c>
    </row>
    <row r="388" spans="1:51" x14ac:dyDescent="0.35">
      <c r="A388" s="18" t="str">
        <f t="shared" si="6"/>
        <v>EDGTS-32N30AEZ</v>
      </c>
      <c r="B388" s="15" t="s">
        <v>1639</v>
      </c>
      <c r="C388" s="15" t="s">
        <v>9</v>
      </c>
      <c r="D388" s="15" t="s">
        <v>103</v>
      </c>
      <c r="E388" s="15" t="s">
        <v>2136</v>
      </c>
      <c r="F388" s="15" t="s">
        <v>2161</v>
      </c>
      <c r="G388" s="15" t="s">
        <v>1643</v>
      </c>
      <c r="H388" s="15" t="s">
        <v>2</v>
      </c>
      <c r="I388" s="15" t="s">
        <v>1637</v>
      </c>
      <c r="J388" s="15" t="s">
        <v>1640</v>
      </c>
      <c r="K388" s="15" t="s">
        <v>1638</v>
      </c>
      <c r="L388" s="15" t="s">
        <v>1638</v>
      </c>
      <c r="M388" s="15" t="s">
        <v>2</v>
      </c>
      <c r="N388" s="15" t="s">
        <v>2</v>
      </c>
      <c r="O388" s="15" t="s">
        <v>1639</v>
      </c>
      <c r="P388" s="15" t="s">
        <v>1637</v>
      </c>
      <c r="Q388" s="15" t="s">
        <v>2</v>
      </c>
      <c r="R388" s="15" t="s">
        <v>1639</v>
      </c>
      <c r="S388" s="15" t="s">
        <v>1637</v>
      </c>
      <c r="T388" s="15" t="s">
        <v>1640</v>
      </c>
      <c r="U388" s="15" t="s">
        <v>2138</v>
      </c>
      <c r="V388" s="15" t="s">
        <v>2</v>
      </c>
      <c r="W388" s="15" t="s">
        <v>1647</v>
      </c>
      <c r="X388" s="15" t="s">
        <v>2</v>
      </c>
      <c r="Y388" s="15" t="s">
        <v>2</v>
      </c>
      <c r="Z388" s="15" t="s">
        <v>2</v>
      </c>
      <c r="AA388" s="15" t="s">
        <v>1648</v>
      </c>
      <c r="AB388" s="15" t="s">
        <v>1648</v>
      </c>
      <c r="AC388" s="15" t="s">
        <v>1648</v>
      </c>
      <c r="AD388" s="15" t="s">
        <v>1648</v>
      </c>
      <c r="AE388" s="15" t="s">
        <v>1648</v>
      </c>
      <c r="AF388" s="15" t="s">
        <v>1648</v>
      </c>
      <c r="AG388" s="15" t="s">
        <v>1648</v>
      </c>
      <c r="AH388" s="15" t="s">
        <v>2</v>
      </c>
      <c r="AI388" s="15" t="s">
        <v>2</v>
      </c>
      <c r="AJ388" s="15" t="s">
        <v>2160</v>
      </c>
      <c r="AK388" s="15" t="s">
        <v>1752</v>
      </c>
      <c r="AL388" s="15" t="s">
        <v>80</v>
      </c>
      <c r="AM388" s="15" t="s">
        <v>1974</v>
      </c>
      <c r="AN388" s="16">
        <v>10</v>
      </c>
      <c r="AO388" s="16">
        <v>10</v>
      </c>
      <c r="AP388" s="17"/>
      <c r="AQ388" s="17"/>
      <c r="AR388" s="17">
        <v>45837</v>
      </c>
      <c r="AS388" s="17"/>
      <c r="AT388" s="17"/>
      <c r="AU388" s="16">
        <v>1</v>
      </c>
      <c r="AV388" s="18" t="s">
        <v>1652</v>
      </c>
      <c r="AW388" s="17"/>
      <c r="AX388" s="17">
        <v>45631</v>
      </c>
      <c r="AY388" s="17">
        <v>45631</v>
      </c>
    </row>
    <row r="389" spans="1:51" x14ac:dyDescent="0.35">
      <c r="A389" s="18" t="str">
        <f t="shared" si="6"/>
        <v>EDGTV-32S55AEZ</v>
      </c>
      <c r="B389" s="15" t="s">
        <v>1639</v>
      </c>
      <c r="C389" s="15" t="s">
        <v>9</v>
      </c>
      <c r="D389" s="15" t="s">
        <v>109</v>
      </c>
      <c r="E389" s="15" t="s">
        <v>2136</v>
      </c>
      <c r="F389" s="15" t="s">
        <v>2143</v>
      </c>
      <c r="G389" s="15" t="s">
        <v>1643</v>
      </c>
      <c r="H389" s="15" t="s">
        <v>2</v>
      </c>
      <c r="I389" s="15" t="s">
        <v>1637</v>
      </c>
      <c r="J389" s="15" t="s">
        <v>1640</v>
      </c>
      <c r="K389" s="15" t="s">
        <v>1638</v>
      </c>
      <c r="L389" s="15" t="s">
        <v>1638</v>
      </c>
      <c r="M389" s="15" t="s">
        <v>2</v>
      </c>
      <c r="N389" s="15" t="s">
        <v>2</v>
      </c>
      <c r="O389" s="15" t="s">
        <v>1639</v>
      </c>
      <c r="P389" s="15" t="s">
        <v>1637</v>
      </c>
      <c r="Q389" s="15" t="s">
        <v>2</v>
      </c>
      <c r="R389" s="15" t="s">
        <v>1639</v>
      </c>
      <c r="S389" s="15" t="s">
        <v>1637</v>
      </c>
      <c r="T389" s="15" t="s">
        <v>1640</v>
      </c>
      <c r="U389" s="15" t="s">
        <v>2138</v>
      </c>
      <c r="V389" s="15" t="s">
        <v>2</v>
      </c>
      <c r="W389" s="15" t="s">
        <v>1647</v>
      </c>
      <c r="X389" s="15" t="s">
        <v>2</v>
      </c>
      <c r="Y389" s="15" t="s">
        <v>2</v>
      </c>
      <c r="Z389" s="15" t="s">
        <v>2</v>
      </c>
      <c r="AA389" s="15" t="s">
        <v>1648</v>
      </c>
      <c r="AB389" s="15" t="s">
        <v>1648</v>
      </c>
      <c r="AC389" s="15" t="s">
        <v>1648</v>
      </c>
      <c r="AD389" s="15" t="s">
        <v>1648</v>
      </c>
      <c r="AE389" s="15" t="s">
        <v>1648</v>
      </c>
      <c r="AF389" s="15" t="s">
        <v>1648</v>
      </c>
      <c r="AG389" s="15" t="s">
        <v>1648</v>
      </c>
      <c r="AH389" s="15" t="s">
        <v>2</v>
      </c>
      <c r="AI389" s="15" t="s">
        <v>2</v>
      </c>
      <c r="AJ389" s="15" t="s">
        <v>2144</v>
      </c>
      <c r="AK389" s="15" t="s">
        <v>1752</v>
      </c>
      <c r="AL389" s="15" t="s">
        <v>80</v>
      </c>
      <c r="AM389" s="15" t="s">
        <v>1974</v>
      </c>
      <c r="AN389" s="16">
        <v>10</v>
      </c>
      <c r="AO389" s="16">
        <v>10</v>
      </c>
      <c r="AP389" s="17"/>
      <c r="AQ389" s="17"/>
      <c r="AR389" s="17">
        <v>45837</v>
      </c>
      <c r="AS389" s="17"/>
      <c r="AT389" s="17"/>
      <c r="AU389" s="16">
        <v>1</v>
      </c>
      <c r="AV389" s="18" t="s">
        <v>1652</v>
      </c>
      <c r="AW389" s="17"/>
      <c r="AX389" s="17">
        <v>45631</v>
      </c>
      <c r="AY389" s="17">
        <v>45631</v>
      </c>
    </row>
    <row r="390" spans="1:51" x14ac:dyDescent="0.35">
      <c r="A390" s="18" t="str">
        <f t="shared" si="6"/>
        <v>EDGTV-40S55AEZ</v>
      </c>
      <c r="B390" s="15" t="s">
        <v>1639</v>
      </c>
      <c r="C390" s="15" t="s">
        <v>9</v>
      </c>
      <c r="D390" s="15" t="s">
        <v>111</v>
      </c>
      <c r="E390" s="15" t="s">
        <v>2136</v>
      </c>
      <c r="F390" s="15" t="s">
        <v>2145</v>
      </c>
      <c r="G390" s="15" t="s">
        <v>1643</v>
      </c>
      <c r="H390" s="15" t="s">
        <v>2</v>
      </c>
      <c r="I390" s="15" t="s">
        <v>1637</v>
      </c>
      <c r="J390" s="15" t="s">
        <v>1640</v>
      </c>
      <c r="K390" s="15" t="s">
        <v>1638</v>
      </c>
      <c r="L390" s="15" t="s">
        <v>1638</v>
      </c>
      <c r="M390" s="15" t="s">
        <v>2</v>
      </c>
      <c r="N390" s="15" t="s">
        <v>2</v>
      </c>
      <c r="O390" s="15" t="s">
        <v>1639</v>
      </c>
      <c r="P390" s="15" t="s">
        <v>1637</v>
      </c>
      <c r="Q390" s="15" t="s">
        <v>2</v>
      </c>
      <c r="R390" s="15" t="s">
        <v>1639</v>
      </c>
      <c r="S390" s="15" t="s">
        <v>1637</v>
      </c>
      <c r="T390" s="15" t="s">
        <v>1640</v>
      </c>
      <c r="U390" s="15" t="s">
        <v>2138</v>
      </c>
      <c r="V390" s="15" t="s">
        <v>2</v>
      </c>
      <c r="W390" s="15" t="s">
        <v>1647</v>
      </c>
      <c r="X390" s="15" t="s">
        <v>1648</v>
      </c>
      <c r="Y390" s="15" t="s">
        <v>2</v>
      </c>
      <c r="Z390" s="15" t="s">
        <v>2</v>
      </c>
      <c r="AA390" s="15" t="s">
        <v>1648</v>
      </c>
      <c r="AB390" s="15" t="s">
        <v>1648</v>
      </c>
      <c r="AC390" s="15" t="s">
        <v>1648</v>
      </c>
      <c r="AD390" s="15" t="s">
        <v>1648</v>
      </c>
      <c r="AE390" s="15" t="s">
        <v>1648</v>
      </c>
      <c r="AF390" s="15" t="s">
        <v>1648</v>
      </c>
      <c r="AG390" s="15" t="s">
        <v>1648</v>
      </c>
      <c r="AH390" s="15" t="s">
        <v>2</v>
      </c>
      <c r="AI390" s="15" t="s">
        <v>2</v>
      </c>
      <c r="AJ390" s="15" t="s">
        <v>2144</v>
      </c>
      <c r="AK390" s="15" t="s">
        <v>1752</v>
      </c>
      <c r="AL390" s="15" t="s">
        <v>80</v>
      </c>
      <c r="AM390" s="15" t="s">
        <v>2305</v>
      </c>
      <c r="AN390" s="16">
        <v>10</v>
      </c>
      <c r="AO390" s="16">
        <v>10</v>
      </c>
      <c r="AP390" s="17"/>
      <c r="AQ390" s="17"/>
      <c r="AR390" s="17">
        <v>45837</v>
      </c>
      <c r="AS390" s="17"/>
      <c r="AT390" s="17"/>
      <c r="AU390" s="16">
        <v>1</v>
      </c>
      <c r="AV390" s="18" t="s">
        <v>1652</v>
      </c>
      <c r="AW390" s="17"/>
      <c r="AX390" s="17">
        <v>45588</v>
      </c>
      <c r="AY390" s="17">
        <v>45387</v>
      </c>
    </row>
    <row r="391" spans="1:51" x14ac:dyDescent="0.35">
      <c r="A391" s="18" t="str">
        <f t="shared" si="6"/>
        <v>EDGTV-43W80AEZ</v>
      </c>
      <c r="B391" s="15" t="s">
        <v>1639</v>
      </c>
      <c r="C391" s="15" t="s">
        <v>9</v>
      </c>
      <c r="D391" s="15" t="s">
        <v>119</v>
      </c>
      <c r="E391" s="15" t="s">
        <v>2136</v>
      </c>
      <c r="F391" s="15" t="s">
        <v>2169</v>
      </c>
      <c r="G391" s="15" t="s">
        <v>1643</v>
      </c>
      <c r="H391" s="15" t="s">
        <v>2</v>
      </c>
      <c r="I391" s="15" t="s">
        <v>1637</v>
      </c>
      <c r="J391" s="15" t="s">
        <v>1640</v>
      </c>
      <c r="K391" s="15" t="s">
        <v>1638</v>
      </c>
      <c r="L391" s="15" t="s">
        <v>1638</v>
      </c>
      <c r="M391" s="15" t="s">
        <v>2</v>
      </c>
      <c r="N391" s="15" t="s">
        <v>2</v>
      </c>
      <c r="O391" s="15" t="s">
        <v>1639</v>
      </c>
      <c r="P391" s="15" t="s">
        <v>1637</v>
      </c>
      <c r="Q391" s="15" t="s">
        <v>2</v>
      </c>
      <c r="R391" s="15" t="s">
        <v>1639</v>
      </c>
      <c r="S391" s="15" t="s">
        <v>1637</v>
      </c>
      <c r="T391" s="15" t="s">
        <v>1640</v>
      </c>
      <c r="U391" s="15" t="s">
        <v>2138</v>
      </c>
      <c r="V391" s="15" t="s">
        <v>2</v>
      </c>
      <c r="W391" s="15" t="s">
        <v>1647</v>
      </c>
      <c r="X391" s="15" t="s">
        <v>2</v>
      </c>
      <c r="Y391" s="15" t="s">
        <v>2</v>
      </c>
      <c r="Z391" s="15" t="s">
        <v>2</v>
      </c>
      <c r="AA391" s="15" t="s">
        <v>1648</v>
      </c>
      <c r="AB391" s="15" t="s">
        <v>1648</v>
      </c>
      <c r="AC391" s="15" t="s">
        <v>1648</v>
      </c>
      <c r="AD391" s="15" t="s">
        <v>1648</v>
      </c>
      <c r="AE391" s="15" t="s">
        <v>1648</v>
      </c>
      <c r="AF391" s="15" t="s">
        <v>1648</v>
      </c>
      <c r="AG391" s="15" t="s">
        <v>1648</v>
      </c>
      <c r="AH391" s="15" t="s">
        <v>2</v>
      </c>
      <c r="AI391" s="15" t="s">
        <v>2</v>
      </c>
      <c r="AJ391" s="15" t="s">
        <v>2170</v>
      </c>
      <c r="AK391" s="15" t="s">
        <v>1752</v>
      </c>
      <c r="AL391" s="15" t="s">
        <v>80</v>
      </c>
      <c r="AM391" s="15" t="s">
        <v>1974</v>
      </c>
      <c r="AN391" s="16">
        <v>10</v>
      </c>
      <c r="AO391" s="16">
        <v>10</v>
      </c>
      <c r="AP391" s="17"/>
      <c r="AQ391" s="17"/>
      <c r="AR391" s="17">
        <v>45837</v>
      </c>
      <c r="AS391" s="17"/>
      <c r="AT391" s="17"/>
      <c r="AU391" s="16">
        <v>1</v>
      </c>
      <c r="AV391" s="18" t="s">
        <v>1652</v>
      </c>
      <c r="AW391" s="17"/>
      <c r="AX391" s="17">
        <v>45631</v>
      </c>
      <c r="AY391" s="17">
        <v>45631</v>
      </c>
    </row>
    <row r="392" spans="1:51" x14ac:dyDescent="0.35">
      <c r="A392" s="18" t="str">
        <f t="shared" si="6"/>
        <v>EDGTV-48Z80AEZ</v>
      </c>
      <c r="B392" s="15" t="s">
        <v>1639</v>
      </c>
      <c r="C392" s="15" t="s">
        <v>9</v>
      </c>
      <c r="D392" s="15" t="s">
        <v>129</v>
      </c>
      <c r="E392" s="15" t="s">
        <v>2151</v>
      </c>
      <c r="F392" s="15" t="s">
        <v>2176</v>
      </c>
      <c r="G392" s="15" t="s">
        <v>1643</v>
      </c>
      <c r="H392" s="15" t="s">
        <v>2</v>
      </c>
      <c r="I392" s="15" t="s">
        <v>1637</v>
      </c>
      <c r="J392" s="15" t="s">
        <v>1640</v>
      </c>
      <c r="K392" s="15" t="s">
        <v>1638</v>
      </c>
      <c r="L392" s="15" t="s">
        <v>1638</v>
      </c>
      <c r="M392" s="15" t="s">
        <v>2</v>
      </c>
      <c r="N392" s="15" t="s">
        <v>2</v>
      </c>
      <c r="O392" s="15" t="s">
        <v>1639</v>
      </c>
      <c r="P392" s="15" t="s">
        <v>1637</v>
      </c>
      <c r="Q392" s="15" t="s">
        <v>2</v>
      </c>
      <c r="R392" s="15" t="s">
        <v>1639</v>
      </c>
      <c r="S392" s="15" t="s">
        <v>1637</v>
      </c>
      <c r="T392" s="15" t="s">
        <v>1640</v>
      </c>
      <c r="U392" s="15" t="s">
        <v>2138</v>
      </c>
      <c r="V392" s="15" t="s">
        <v>2</v>
      </c>
      <c r="W392" s="15" t="s">
        <v>1647</v>
      </c>
      <c r="X392" s="15" t="s">
        <v>2</v>
      </c>
      <c r="Y392" s="15" t="s">
        <v>2</v>
      </c>
      <c r="Z392" s="15" t="s">
        <v>2</v>
      </c>
      <c r="AA392" s="15" t="s">
        <v>1648</v>
      </c>
      <c r="AB392" s="15" t="s">
        <v>1648</v>
      </c>
      <c r="AC392" s="15" t="s">
        <v>1648</v>
      </c>
      <c r="AD392" s="15" t="s">
        <v>1648</v>
      </c>
      <c r="AE392" s="15" t="s">
        <v>1648</v>
      </c>
      <c r="AF392" s="15" t="s">
        <v>1648</v>
      </c>
      <c r="AG392" s="15" t="s">
        <v>1648</v>
      </c>
      <c r="AH392" s="15" t="s">
        <v>2</v>
      </c>
      <c r="AI392" s="15" t="s">
        <v>2</v>
      </c>
      <c r="AJ392" s="15" t="s">
        <v>2153</v>
      </c>
      <c r="AK392" s="15" t="s">
        <v>2154</v>
      </c>
      <c r="AL392" s="15" t="s">
        <v>80</v>
      </c>
      <c r="AM392" s="15" t="s">
        <v>1974</v>
      </c>
      <c r="AN392" s="16">
        <v>10</v>
      </c>
      <c r="AO392" s="16">
        <v>10</v>
      </c>
      <c r="AP392" s="17"/>
      <c r="AQ392" s="17"/>
      <c r="AR392" s="17">
        <v>45837</v>
      </c>
      <c r="AS392" s="17"/>
      <c r="AT392" s="17"/>
      <c r="AU392" s="16">
        <v>1</v>
      </c>
      <c r="AV392" s="18" t="s">
        <v>1652</v>
      </c>
      <c r="AW392" s="17"/>
      <c r="AX392" s="17">
        <v>45631</v>
      </c>
      <c r="AY392" s="17">
        <v>45631</v>
      </c>
    </row>
    <row r="393" spans="1:51" x14ac:dyDescent="0.35">
      <c r="A393" s="18" t="str">
        <f t="shared" si="6"/>
        <v>EDGTV-50W80AEZ</v>
      </c>
      <c r="B393" s="15" t="s">
        <v>1639</v>
      </c>
      <c r="C393" s="15" t="s">
        <v>9</v>
      </c>
      <c r="D393" s="15" t="s">
        <v>137</v>
      </c>
      <c r="E393" s="15" t="s">
        <v>2136</v>
      </c>
      <c r="F393" s="15" t="s">
        <v>2177</v>
      </c>
      <c r="G393" s="15" t="s">
        <v>1643</v>
      </c>
      <c r="H393" s="15" t="s">
        <v>2</v>
      </c>
      <c r="I393" s="15" t="s">
        <v>1637</v>
      </c>
      <c r="J393" s="15" t="s">
        <v>1640</v>
      </c>
      <c r="K393" s="15" t="s">
        <v>1638</v>
      </c>
      <c r="L393" s="15" t="s">
        <v>1638</v>
      </c>
      <c r="M393" s="15" t="s">
        <v>2</v>
      </c>
      <c r="N393" s="15" t="s">
        <v>2</v>
      </c>
      <c r="O393" s="15" t="s">
        <v>1639</v>
      </c>
      <c r="P393" s="15" t="s">
        <v>1637</v>
      </c>
      <c r="Q393" s="15" t="s">
        <v>2</v>
      </c>
      <c r="R393" s="15" t="s">
        <v>1639</v>
      </c>
      <c r="S393" s="15" t="s">
        <v>1637</v>
      </c>
      <c r="T393" s="15" t="s">
        <v>1640</v>
      </c>
      <c r="U393" s="15" t="s">
        <v>2138</v>
      </c>
      <c r="V393" s="15" t="s">
        <v>2</v>
      </c>
      <c r="W393" s="15" t="s">
        <v>1647</v>
      </c>
      <c r="X393" s="15" t="s">
        <v>2</v>
      </c>
      <c r="Y393" s="15" t="s">
        <v>2</v>
      </c>
      <c r="Z393" s="15" t="s">
        <v>2</v>
      </c>
      <c r="AA393" s="15" t="s">
        <v>1648</v>
      </c>
      <c r="AB393" s="15" t="s">
        <v>1648</v>
      </c>
      <c r="AC393" s="15" t="s">
        <v>1648</v>
      </c>
      <c r="AD393" s="15" t="s">
        <v>1648</v>
      </c>
      <c r="AE393" s="15" t="s">
        <v>1648</v>
      </c>
      <c r="AF393" s="15" t="s">
        <v>1648</v>
      </c>
      <c r="AG393" s="15" t="s">
        <v>1648</v>
      </c>
      <c r="AH393" s="15" t="s">
        <v>2</v>
      </c>
      <c r="AI393" s="15" t="s">
        <v>2</v>
      </c>
      <c r="AJ393" s="15" t="s">
        <v>2170</v>
      </c>
      <c r="AK393" s="15" t="s">
        <v>1752</v>
      </c>
      <c r="AL393" s="15" t="s">
        <v>80</v>
      </c>
      <c r="AM393" s="15" t="s">
        <v>1974</v>
      </c>
      <c r="AN393" s="16">
        <v>10</v>
      </c>
      <c r="AO393" s="16">
        <v>10</v>
      </c>
      <c r="AP393" s="17"/>
      <c r="AQ393" s="17"/>
      <c r="AR393" s="17">
        <v>45837</v>
      </c>
      <c r="AS393" s="17"/>
      <c r="AT393" s="17"/>
      <c r="AU393" s="16">
        <v>1</v>
      </c>
      <c r="AV393" s="18" t="s">
        <v>1652</v>
      </c>
      <c r="AW393" s="17"/>
      <c r="AX393" s="17">
        <v>45631</v>
      </c>
      <c r="AY393" s="17">
        <v>45631</v>
      </c>
    </row>
    <row r="394" spans="1:51" x14ac:dyDescent="0.35">
      <c r="A394" s="18" t="str">
        <f t="shared" si="6"/>
        <v>EDGTV-55W80AEZ</v>
      </c>
      <c r="B394" s="15" t="s">
        <v>1639</v>
      </c>
      <c r="C394" s="15" t="s">
        <v>9</v>
      </c>
      <c r="D394" s="15" t="s">
        <v>147</v>
      </c>
      <c r="E394" s="15" t="s">
        <v>2136</v>
      </c>
      <c r="F394" s="15" t="s">
        <v>2180</v>
      </c>
      <c r="G394" s="15" t="s">
        <v>1643</v>
      </c>
      <c r="H394" s="15" t="s">
        <v>2</v>
      </c>
      <c r="I394" s="15" t="s">
        <v>1637</v>
      </c>
      <c r="J394" s="15" t="s">
        <v>1640</v>
      </c>
      <c r="K394" s="15" t="s">
        <v>1638</v>
      </c>
      <c r="L394" s="15" t="s">
        <v>1638</v>
      </c>
      <c r="M394" s="15" t="s">
        <v>2</v>
      </c>
      <c r="N394" s="15" t="s">
        <v>2</v>
      </c>
      <c r="O394" s="15" t="s">
        <v>1639</v>
      </c>
      <c r="P394" s="15" t="s">
        <v>1637</v>
      </c>
      <c r="Q394" s="15" t="s">
        <v>2</v>
      </c>
      <c r="R394" s="15" t="s">
        <v>1639</v>
      </c>
      <c r="S394" s="15" t="s">
        <v>1637</v>
      </c>
      <c r="T394" s="15" t="s">
        <v>1640</v>
      </c>
      <c r="U394" s="15" t="s">
        <v>2138</v>
      </c>
      <c r="V394" s="15" t="s">
        <v>2</v>
      </c>
      <c r="W394" s="15" t="s">
        <v>1647</v>
      </c>
      <c r="X394" s="15" t="s">
        <v>2</v>
      </c>
      <c r="Y394" s="15" t="s">
        <v>2</v>
      </c>
      <c r="Z394" s="15" t="s">
        <v>2</v>
      </c>
      <c r="AA394" s="15" t="s">
        <v>1648</v>
      </c>
      <c r="AB394" s="15" t="s">
        <v>1648</v>
      </c>
      <c r="AC394" s="15" t="s">
        <v>1648</v>
      </c>
      <c r="AD394" s="15" t="s">
        <v>1648</v>
      </c>
      <c r="AE394" s="15" t="s">
        <v>1648</v>
      </c>
      <c r="AF394" s="15" t="s">
        <v>1648</v>
      </c>
      <c r="AG394" s="15" t="s">
        <v>1648</v>
      </c>
      <c r="AH394" s="15" t="s">
        <v>2</v>
      </c>
      <c r="AI394" s="15" t="s">
        <v>2</v>
      </c>
      <c r="AJ394" s="15" t="s">
        <v>2170</v>
      </c>
      <c r="AK394" s="15" t="s">
        <v>1752</v>
      </c>
      <c r="AL394" s="15" t="s">
        <v>80</v>
      </c>
      <c r="AM394" s="15" t="s">
        <v>1974</v>
      </c>
      <c r="AN394" s="16">
        <v>10</v>
      </c>
      <c r="AO394" s="16">
        <v>10</v>
      </c>
      <c r="AP394" s="17"/>
      <c r="AQ394" s="17"/>
      <c r="AR394" s="17">
        <v>45837</v>
      </c>
      <c r="AS394" s="17"/>
      <c r="AT394" s="17"/>
      <c r="AU394" s="16">
        <v>1</v>
      </c>
      <c r="AV394" s="18" t="s">
        <v>1652</v>
      </c>
      <c r="AW394" s="17"/>
      <c r="AX394" s="17">
        <v>45631</v>
      </c>
      <c r="AY394" s="17">
        <v>45631</v>
      </c>
    </row>
    <row r="395" spans="1:51" x14ac:dyDescent="0.35">
      <c r="A395" s="18" t="str">
        <f t="shared" si="6"/>
        <v>EDGTV-55Z80AEZ</v>
      </c>
      <c r="B395" s="15" t="s">
        <v>1639</v>
      </c>
      <c r="C395" s="15" t="s">
        <v>9</v>
      </c>
      <c r="D395" s="15" t="s">
        <v>159</v>
      </c>
      <c r="E395" s="15" t="s">
        <v>2151</v>
      </c>
      <c r="F395" s="15" t="s">
        <v>2152</v>
      </c>
      <c r="G395" s="15" t="s">
        <v>1643</v>
      </c>
      <c r="H395" s="15" t="s">
        <v>2</v>
      </c>
      <c r="I395" s="15" t="s">
        <v>1637</v>
      </c>
      <c r="J395" s="15" t="s">
        <v>1640</v>
      </c>
      <c r="K395" s="15" t="s">
        <v>1638</v>
      </c>
      <c r="L395" s="15" t="s">
        <v>1638</v>
      </c>
      <c r="M395" s="15" t="s">
        <v>2</v>
      </c>
      <c r="N395" s="15" t="s">
        <v>2</v>
      </c>
      <c r="O395" s="15" t="s">
        <v>1639</v>
      </c>
      <c r="P395" s="15" t="s">
        <v>1637</v>
      </c>
      <c r="Q395" s="15" t="s">
        <v>2</v>
      </c>
      <c r="R395" s="15" t="s">
        <v>1639</v>
      </c>
      <c r="S395" s="15" t="s">
        <v>1637</v>
      </c>
      <c r="T395" s="15" t="s">
        <v>1640</v>
      </c>
      <c r="U395" s="15" t="s">
        <v>2138</v>
      </c>
      <c r="V395" s="15" t="s">
        <v>2</v>
      </c>
      <c r="W395" s="15" t="s">
        <v>1647</v>
      </c>
      <c r="X395" s="15" t="s">
        <v>2</v>
      </c>
      <c r="Y395" s="15" t="s">
        <v>2</v>
      </c>
      <c r="Z395" s="15" t="s">
        <v>2</v>
      </c>
      <c r="AA395" s="15" t="s">
        <v>1648</v>
      </c>
      <c r="AB395" s="15" t="s">
        <v>1648</v>
      </c>
      <c r="AC395" s="15" t="s">
        <v>1648</v>
      </c>
      <c r="AD395" s="15" t="s">
        <v>1648</v>
      </c>
      <c r="AE395" s="15" t="s">
        <v>1648</v>
      </c>
      <c r="AF395" s="15" t="s">
        <v>1648</v>
      </c>
      <c r="AG395" s="15" t="s">
        <v>1648</v>
      </c>
      <c r="AH395" s="15" t="s">
        <v>2</v>
      </c>
      <c r="AI395" s="15" t="s">
        <v>2</v>
      </c>
      <c r="AJ395" s="15" t="s">
        <v>2153</v>
      </c>
      <c r="AK395" s="15" t="s">
        <v>2154</v>
      </c>
      <c r="AL395" s="15" t="s">
        <v>80</v>
      </c>
      <c r="AM395" s="15" t="s">
        <v>1974</v>
      </c>
      <c r="AN395" s="16">
        <v>10</v>
      </c>
      <c r="AO395" s="16">
        <v>10</v>
      </c>
      <c r="AP395" s="17"/>
      <c r="AQ395" s="17"/>
      <c r="AR395" s="17">
        <v>45837</v>
      </c>
      <c r="AS395" s="17"/>
      <c r="AT395" s="17"/>
      <c r="AU395" s="16">
        <v>1</v>
      </c>
      <c r="AV395" s="18" t="s">
        <v>1652</v>
      </c>
      <c r="AW395" s="17"/>
      <c r="AX395" s="17">
        <v>45631</v>
      </c>
      <c r="AY395" s="17">
        <v>45631</v>
      </c>
    </row>
    <row r="396" spans="1:51" x14ac:dyDescent="0.35">
      <c r="A396" s="18" t="str">
        <f t="shared" si="6"/>
        <v>EDGTV-55Z95AEG</v>
      </c>
      <c r="B396" s="15" t="s">
        <v>1639</v>
      </c>
      <c r="C396" s="15" t="s">
        <v>9</v>
      </c>
      <c r="D396" s="15" t="s">
        <v>171</v>
      </c>
      <c r="E396" s="15" t="s">
        <v>2162</v>
      </c>
      <c r="F396" s="15" t="s">
        <v>2152</v>
      </c>
      <c r="G396" s="15" t="s">
        <v>1643</v>
      </c>
      <c r="H396" s="15" t="s">
        <v>1640</v>
      </c>
      <c r="I396" s="15" t="s">
        <v>2184</v>
      </c>
      <c r="J396" s="15" t="s">
        <v>1640</v>
      </c>
      <c r="K396" s="15" t="s">
        <v>1802</v>
      </c>
      <c r="L396" s="15" t="s">
        <v>1645</v>
      </c>
      <c r="M396" s="15" t="s">
        <v>2</v>
      </c>
      <c r="N396" s="15" t="s">
        <v>2</v>
      </c>
      <c r="O396" s="15" t="s">
        <v>1639</v>
      </c>
      <c r="P396" s="15" t="s">
        <v>1637</v>
      </c>
      <c r="Q396" s="15" t="s">
        <v>2</v>
      </c>
      <c r="R396" s="15" t="s">
        <v>1639</v>
      </c>
      <c r="S396" s="15" t="s">
        <v>1637</v>
      </c>
      <c r="T396" s="15" t="s">
        <v>2</v>
      </c>
      <c r="U396" s="15" t="s">
        <v>2165</v>
      </c>
      <c r="V396" s="15" t="s">
        <v>2165</v>
      </c>
      <c r="W396" s="15" t="s">
        <v>1647</v>
      </c>
      <c r="X396" s="15" t="s">
        <v>1648</v>
      </c>
      <c r="Y396" s="15" t="s">
        <v>2312</v>
      </c>
      <c r="Z396" s="15" t="s">
        <v>1712</v>
      </c>
      <c r="AA396" s="15" t="s">
        <v>1648</v>
      </c>
      <c r="AB396" s="15" t="s">
        <v>1648</v>
      </c>
      <c r="AC396" s="15" t="s">
        <v>1648</v>
      </c>
      <c r="AD396" s="15" t="s">
        <v>1648</v>
      </c>
      <c r="AE396" s="15" t="s">
        <v>1648</v>
      </c>
      <c r="AF396" s="15" t="s">
        <v>1648</v>
      </c>
      <c r="AG396" s="15" t="s">
        <v>1648</v>
      </c>
      <c r="AH396" s="15" t="s">
        <v>2</v>
      </c>
      <c r="AI396" s="15" t="s">
        <v>2</v>
      </c>
      <c r="AJ396" s="15" t="s">
        <v>2153</v>
      </c>
      <c r="AK396" s="15" t="s">
        <v>2154</v>
      </c>
      <c r="AL396" s="15" t="s">
        <v>80</v>
      </c>
      <c r="AM396" s="15" t="s">
        <v>1935</v>
      </c>
      <c r="AN396" s="16">
        <v>0</v>
      </c>
      <c r="AO396" s="16">
        <v>0</v>
      </c>
      <c r="AP396" s="17"/>
      <c r="AQ396" s="17"/>
      <c r="AR396" s="17">
        <v>45837</v>
      </c>
      <c r="AS396" s="17"/>
      <c r="AT396" s="17"/>
      <c r="AU396" s="16">
        <v>1</v>
      </c>
      <c r="AV396" s="18" t="s">
        <v>1652</v>
      </c>
      <c r="AW396" s="17"/>
      <c r="AX396" s="17">
        <v>45394</v>
      </c>
      <c r="AY396" s="17">
        <v>45381</v>
      </c>
    </row>
    <row r="397" spans="1:51" x14ac:dyDescent="0.35">
      <c r="A397" s="18" t="str">
        <f t="shared" si="6"/>
        <v>EDGTV-55Z95BEG</v>
      </c>
      <c r="B397" s="15" t="s">
        <v>1639</v>
      </c>
      <c r="C397" s="15" t="s">
        <v>9</v>
      </c>
      <c r="D397" s="15" t="s">
        <v>173</v>
      </c>
      <c r="E397" s="15" t="s">
        <v>2151</v>
      </c>
      <c r="F397" s="15" t="s">
        <v>2152</v>
      </c>
      <c r="G397" s="15" t="s">
        <v>1643</v>
      </c>
      <c r="H397" s="15" t="s">
        <v>2</v>
      </c>
      <c r="I397" s="15" t="s">
        <v>1637</v>
      </c>
      <c r="J397" s="15" t="s">
        <v>1640</v>
      </c>
      <c r="K397" s="15" t="s">
        <v>1638</v>
      </c>
      <c r="L397" s="15" t="s">
        <v>1638</v>
      </c>
      <c r="M397" s="15" t="s">
        <v>2</v>
      </c>
      <c r="N397" s="15" t="s">
        <v>2</v>
      </c>
      <c r="O397" s="15" t="s">
        <v>1639</v>
      </c>
      <c r="P397" s="15" t="s">
        <v>1637</v>
      </c>
      <c r="Q397" s="15" t="s">
        <v>2</v>
      </c>
      <c r="R397" s="15" t="s">
        <v>1639</v>
      </c>
      <c r="S397" s="15" t="s">
        <v>1637</v>
      </c>
      <c r="T397" s="15" t="s">
        <v>1640</v>
      </c>
      <c r="U397" s="15" t="s">
        <v>2167</v>
      </c>
      <c r="V397" s="15" t="s">
        <v>2</v>
      </c>
      <c r="W397" s="15" t="s">
        <v>1647</v>
      </c>
      <c r="X397" s="15" t="s">
        <v>2</v>
      </c>
      <c r="Y397" s="15" t="s">
        <v>2</v>
      </c>
      <c r="Z397" s="15" t="s">
        <v>2</v>
      </c>
      <c r="AA397" s="15" t="s">
        <v>1648</v>
      </c>
      <c r="AB397" s="15" t="s">
        <v>1648</v>
      </c>
      <c r="AC397" s="15" t="s">
        <v>1648</v>
      </c>
      <c r="AD397" s="15" t="s">
        <v>1648</v>
      </c>
      <c r="AE397" s="15" t="s">
        <v>1648</v>
      </c>
      <c r="AF397" s="15" t="s">
        <v>1648</v>
      </c>
      <c r="AG397" s="15" t="s">
        <v>1648</v>
      </c>
      <c r="AH397" s="15" t="s">
        <v>2</v>
      </c>
      <c r="AI397" s="15" t="s">
        <v>2</v>
      </c>
      <c r="AJ397" s="15" t="s">
        <v>2153</v>
      </c>
      <c r="AK397" s="15" t="s">
        <v>2154</v>
      </c>
      <c r="AL397" s="15" t="s">
        <v>80</v>
      </c>
      <c r="AM397" s="15" t="s">
        <v>2311</v>
      </c>
      <c r="AN397" s="16">
        <v>10</v>
      </c>
      <c r="AO397" s="16">
        <v>10</v>
      </c>
      <c r="AP397" s="17"/>
      <c r="AQ397" s="17"/>
      <c r="AR397" s="17">
        <v>45837</v>
      </c>
      <c r="AS397" s="17"/>
      <c r="AT397" s="17"/>
      <c r="AU397" s="16">
        <v>10</v>
      </c>
      <c r="AV397" s="18" t="s">
        <v>1652</v>
      </c>
      <c r="AW397" s="17"/>
      <c r="AX397" s="17">
        <v>45664</v>
      </c>
      <c r="AY397" s="17">
        <v>45632</v>
      </c>
    </row>
    <row r="398" spans="1:51" x14ac:dyDescent="0.35">
      <c r="A398" s="18" t="str">
        <f t="shared" si="6"/>
        <v>EDGTV-65W80AEZ</v>
      </c>
      <c r="B398" s="15" t="s">
        <v>1639</v>
      </c>
      <c r="C398" s="15" t="s">
        <v>9</v>
      </c>
      <c r="D398" s="15" t="s">
        <v>176</v>
      </c>
      <c r="E398" s="15" t="s">
        <v>2136</v>
      </c>
      <c r="F398" s="15" t="s">
        <v>2185</v>
      </c>
      <c r="G398" s="15" t="s">
        <v>1643</v>
      </c>
      <c r="H398" s="15" t="s">
        <v>2</v>
      </c>
      <c r="I398" s="15" t="s">
        <v>1637</v>
      </c>
      <c r="J398" s="15" t="s">
        <v>1640</v>
      </c>
      <c r="K398" s="15" t="s">
        <v>1638</v>
      </c>
      <c r="L398" s="15" t="s">
        <v>1638</v>
      </c>
      <c r="M398" s="15" t="s">
        <v>2</v>
      </c>
      <c r="N398" s="15" t="s">
        <v>2</v>
      </c>
      <c r="O398" s="15" t="s">
        <v>1639</v>
      </c>
      <c r="P398" s="15" t="s">
        <v>1637</v>
      </c>
      <c r="Q398" s="15" t="s">
        <v>2</v>
      </c>
      <c r="R398" s="15" t="s">
        <v>1639</v>
      </c>
      <c r="S398" s="15" t="s">
        <v>1637</v>
      </c>
      <c r="T398" s="15" t="s">
        <v>1640</v>
      </c>
      <c r="U398" s="15" t="s">
        <v>2138</v>
      </c>
      <c r="V398" s="15" t="s">
        <v>2</v>
      </c>
      <c r="W398" s="15" t="s">
        <v>1647</v>
      </c>
      <c r="X398" s="15" t="s">
        <v>2</v>
      </c>
      <c r="Y398" s="15" t="s">
        <v>2</v>
      </c>
      <c r="Z398" s="15" t="s">
        <v>2</v>
      </c>
      <c r="AA398" s="15" t="s">
        <v>1648</v>
      </c>
      <c r="AB398" s="15" t="s">
        <v>1648</v>
      </c>
      <c r="AC398" s="15" t="s">
        <v>1648</v>
      </c>
      <c r="AD398" s="15" t="s">
        <v>1648</v>
      </c>
      <c r="AE398" s="15" t="s">
        <v>1648</v>
      </c>
      <c r="AF398" s="15" t="s">
        <v>1648</v>
      </c>
      <c r="AG398" s="15" t="s">
        <v>1648</v>
      </c>
      <c r="AH398" s="15" t="s">
        <v>2</v>
      </c>
      <c r="AI398" s="15" t="s">
        <v>2</v>
      </c>
      <c r="AJ398" s="15" t="s">
        <v>2170</v>
      </c>
      <c r="AK398" s="15" t="s">
        <v>1752</v>
      </c>
      <c r="AL398" s="15" t="s">
        <v>80</v>
      </c>
      <c r="AM398" s="15" t="s">
        <v>1974</v>
      </c>
      <c r="AN398" s="16">
        <v>10</v>
      </c>
      <c r="AO398" s="16">
        <v>10</v>
      </c>
      <c r="AP398" s="17"/>
      <c r="AQ398" s="17"/>
      <c r="AR398" s="17">
        <v>45837</v>
      </c>
      <c r="AS398" s="17"/>
      <c r="AT398" s="17"/>
      <c r="AU398" s="16">
        <v>1</v>
      </c>
      <c r="AV398" s="18" t="s">
        <v>1652</v>
      </c>
      <c r="AW398" s="17"/>
      <c r="AX398" s="17">
        <v>45631</v>
      </c>
      <c r="AY398" s="17">
        <v>45631</v>
      </c>
    </row>
    <row r="399" spans="1:51" x14ac:dyDescent="0.35">
      <c r="A399" s="18" t="str">
        <f t="shared" si="6"/>
        <v>EDGTV-65Z95BEG</v>
      </c>
      <c r="B399" s="15" t="s">
        <v>1639</v>
      </c>
      <c r="C399" s="15" t="s">
        <v>9</v>
      </c>
      <c r="D399" s="15" t="s">
        <v>202</v>
      </c>
      <c r="E399" s="15" t="s">
        <v>2151</v>
      </c>
      <c r="F399" s="15" t="s">
        <v>2158</v>
      </c>
      <c r="G399" s="15" t="s">
        <v>1643</v>
      </c>
      <c r="H399" s="15" t="s">
        <v>2</v>
      </c>
      <c r="I399" s="15" t="s">
        <v>1637</v>
      </c>
      <c r="J399" s="15" t="s">
        <v>1640</v>
      </c>
      <c r="K399" s="15" t="s">
        <v>1638</v>
      </c>
      <c r="L399" s="15" t="s">
        <v>1638</v>
      </c>
      <c r="M399" s="15" t="s">
        <v>2</v>
      </c>
      <c r="N399" s="15" t="s">
        <v>2</v>
      </c>
      <c r="O399" s="15" t="s">
        <v>1639</v>
      </c>
      <c r="P399" s="15" t="s">
        <v>1637</v>
      </c>
      <c r="Q399" s="15" t="s">
        <v>2</v>
      </c>
      <c r="R399" s="15" t="s">
        <v>1639</v>
      </c>
      <c r="S399" s="15" t="s">
        <v>1637</v>
      </c>
      <c r="T399" s="15" t="s">
        <v>1640</v>
      </c>
      <c r="U399" s="15" t="s">
        <v>2167</v>
      </c>
      <c r="V399" s="15" t="s">
        <v>2</v>
      </c>
      <c r="W399" s="15" t="s">
        <v>1647</v>
      </c>
      <c r="X399" s="15" t="s">
        <v>2</v>
      </c>
      <c r="Y399" s="15" t="s">
        <v>2</v>
      </c>
      <c r="Z399" s="15" t="s">
        <v>2</v>
      </c>
      <c r="AA399" s="15" t="s">
        <v>1648</v>
      </c>
      <c r="AB399" s="15" t="s">
        <v>1648</v>
      </c>
      <c r="AC399" s="15" t="s">
        <v>1648</v>
      </c>
      <c r="AD399" s="15" t="s">
        <v>1648</v>
      </c>
      <c r="AE399" s="15" t="s">
        <v>1648</v>
      </c>
      <c r="AF399" s="15" t="s">
        <v>1648</v>
      </c>
      <c r="AG399" s="15" t="s">
        <v>1648</v>
      </c>
      <c r="AH399" s="15" t="s">
        <v>2</v>
      </c>
      <c r="AI399" s="15" t="s">
        <v>2</v>
      </c>
      <c r="AJ399" s="15" t="s">
        <v>2153</v>
      </c>
      <c r="AK399" s="15" t="s">
        <v>2154</v>
      </c>
      <c r="AL399" s="15" t="s">
        <v>80</v>
      </c>
      <c r="AM399" s="15" t="s">
        <v>1974</v>
      </c>
      <c r="AN399" s="16">
        <v>10</v>
      </c>
      <c r="AO399" s="16">
        <v>10</v>
      </c>
      <c r="AP399" s="17"/>
      <c r="AQ399" s="17"/>
      <c r="AR399" s="17">
        <v>45837</v>
      </c>
      <c r="AS399" s="17"/>
      <c r="AT399" s="17"/>
      <c r="AU399" s="16">
        <v>10</v>
      </c>
      <c r="AV399" s="18" t="s">
        <v>1652</v>
      </c>
      <c r="AW399" s="17"/>
      <c r="AX399" s="17">
        <v>45665</v>
      </c>
      <c r="AY399" s="17">
        <v>45631</v>
      </c>
    </row>
    <row r="400" spans="1:51" x14ac:dyDescent="0.35">
      <c r="A400" s="18" t="str">
        <f t="shared" si="6"/>
        <v>EDGTX-40HX800E</v>
      </c>
      <c r="B400" s="15" t="s">
        <v>1639</v>
      </c>
      <c r="C400" s="15" t="s">
        <v>9</v>
      </c>
      <c r="D400" s="15" t="s">
        <v>219</v>
      </c>
      <c r="E400" s="15" t="s">
        <v>2136</v>
      </c>
      <c r="F400" s="15" t="s">
        <v>2169</v>
      </c>
      <c r="G400" s="15" t="s">
        <v>1643</v>
      </c>
      <c r="H400" s="15" t="s">
        <v>2</v>
      </c>
      <c r="I400" s="15" t="s">
        <v>1637</v>
      </c>
      <c r="J400" s="15" t="s">
        <v>1640</v>
      </c>
      <c r="K400" s="15" t="s">
        <v>2201</v>
      </c>
      <c r="L400" s="15" t="s">
        <v>1645</v>
      </c>
      <c r="M400" s="15" t="s">
        <v>2</v>
      </c>
      <c r="N400" s="15" t="s">
        <v>2</v>
      </c>
      <c r="O400" s="15" t="s">
        <v>1639</v>
      </c>
      <c r="P400" s="15" t="s">
        <v>1637</v>
      </c>
      <c r="Q400" s="15" t="s">
        <v>2</v>
      </c>
      <c r="R400" s="15" t="s">
        <v>1639</v>
      </c>
      <c r="S400" s="15" t="s">
        <v>1637</v>
      </c>
      <c r="T400" s="15" t="s">
        <v>2</v>
      </c>
      <c r="U400" s="15" t="s">
        <v>2202</v>
      </c>
      <c r="V400" s="15" t="s">
        <v>2202</v>
      </c>
      <c r="W400" s="15" t="s">
        <v>2168</v>
      </c>
      <c r="X400" s="15" t="s">
        <v>2</v>
      </c>
      <c r="Y400" s="15" t="s">
        <v>2</v>
      </c>
      <c r="Z400" s="15" t="s">
        <v>2</v>
      </c>
      <c r="AA400" s="15" t="s">
        <v>1648</v>
      </c>
      <c r="AB400" s="15" t="s">
        <v>1648</v>
      </c>
      <c r="AC400" s="15" t="s">
        <v>1648</v>
      </c>
      <c r="AD400" s="15" t="s">
        <v>1648</v>
      </c>
      <c r="AE400" s="15" t="s">
        <v>1648</v>
      </c>
      <c r="AF400" s="15" t="s">
        <v>1648</v>
      </c>
      <c r="AG400" s="15" t="s">
        <v>1648</v>
      </c>
      <c r="AH400" s="15" t="s">
        <v>2</v>
      </c>
      <c r="AI400" s="15" t="s">
        <v>2</v>
      </c>
      <c r="AJ400" s="15" t="s">
        <v>2170</v>
      </c>
      <c r="AK400" s="15" t="s">
        <v>1752</v>
      </c>
      <c r="AL400" s="15" t="s">
        <v>80</v>
      </c>
      <c r="AM400" s="15" t="s">
        <v>1935</v>
      </c>
      <c r="AN400" s="16">
        <v>10</v>
      </c>
      <c r="AO400" s="16">
        <v>10</v>
      </c>
      <c r="AP400" s="17"/>
      <c r="AQ400" s="17"/>
      <c r="AR400" s="17">
        <v>45809</v>
      </c>
      <c r="AS400" s="17"/>
      <c r="AT400" s="17"/>
      <c r="AU400" s="16">
        <v>1</v>
      </c>
      <c r="AV400" s="18" t="s">
        <v>1652</v>
      </c>
      <c r="AW400" s="17"/>
      <c r="AX400" s="17">
        <v>45381</v>
      </c>
      <c r="AY400" s="17">
        <v>45381</v>
      </c>
    </row>
    <row r="401" spans="1:51" x14ac:dyDescent="0.35">
      <c r="A401" s="18" t="str">
        <f t="shared" si="6"/>
        <v>EDGTX-40HX810E</v>
      </c>
      <c r="B401" s="15" t="s">
        <v>1639</v>
      </c>
      <c r="C401" s="15" t="s">
        <v>9</v>
      </c>
      <c r="D401" s="15" t="s">
        <v>220</v>
      </c>
      <c r="E401" s="15" t="s">
        <v>2136</v>
      </c>
      <c r="F401" s="15" t="s">
        <v>2169</v>
      </c>
      <c r="G401" s="15" t="s">
        <v>1643</v>
      </c>
      <c r="H401" s="15" t="s">
        <v>2</v>
      </c>
      <c r="I401" s="15" t="s">
        <v>1637</v>
      </c>
      <c r="J401" s="15" t="s">
        <v>1640</v>
      </c>
      <c r="K401" s="15" t="s">
        <v>2201</v>
      </c>
      <c r="L401" s="15" t="s">
        <v>1645</v>
      </c>
      <c r="M401" s="15" t="s">
        <v>2</v>
      </c>
      <c r="N401" s="15" t="s">
        <v>2</v>
      </c>
      <c r="O401" s="15" t="s">
        <v>1639</v>
      </c>
      <c r="P401" s="15" t="s">
        <v>1637</v>
      </c>
      <c r="Q401" s="15" t="s">
        <v>2</v>
      </c>
      <c r="R401" s="15" t="s">
        <v>1639</v>
      </c>
      <c r="S401" s="15" t="s">
        <v>1637</v>
      </c>
      <c r="T401" s="15" t="s">
        <v>2</v>
      </c>
      <c r="U401" s="15" t="s">
        <v>2202</v>
      </c>
      <c r="V401" s="15" t="s">
        <v>2202</v>
      </c>
      <c r="W401" s="15" t="s">
        <v>2168</v>
      </c>
      <c r="X401" s="15" t="s">
        <v>2</v>
      </c>
      <c r="Y401" s="15" t="s">
        <v>2</v>
      </c>
      <c r="Z401" s="15" t="s">
        <v>2</v>
      </c>
      <c r="AA401" s="15" t="s">
        <v>1648</v>
      </c>
      <c r="AB401" s="15" t="s">
        <v>1648</v>
      </c>
      <c r="AC401" s="15" t="s">
        <v>1648</v>
      </c>
      <c r="AD401" s="15" t="s">
        <v>1648</v>
      </c>
      <c r="AE401" s="15" t="s">
        <v>1648</v>
      </c>
      <c r="AF401" s="15" t="s">
        <v>1648</v>
      </c>
      <c r="AG401" s="15" t="s">
        <v>1648</v>
      </c>
      <c r="AH401" s="15" t="s">
        <v>2</v>
      </c>
      <c r="AI401" s="15" t="s">
        <v>2</v>
      </c>
      <c r="AJ401" s="15" t="s">
        <v>2170</v>
      </c>
      <c r="AK401" s="15" t="s">
        <v>1752</v>
      </c>
      <c r="AL401" s="15" t="s">
        <v>80</v>
      </c>
      <c r="AM401" s="15" t="s">
        <v>1935</v>
      </c>
      <c r="AN401" s="16">
        <v>10</v>
      </c>
      <c r="AO401" s="16">
        <v>10</v>
      </c>
      <c r="AP401" s="17"/>
      <c r="AQ401" s="17"/>
      <c r="AR401" s="17">
        <v>45809</v>
      </c>
      <c r="AS401" s="17"/>
      <c r="AT401" s="17"/>
      <c r="AU401" s="16">
        <v>1</v>
      </c>
      <c r="AV401" s="18" t="s">
        <v>1652</v>
      </c>
      <c r="AW401" s="17"/>
      <c r="AX401" s="17">
        <v>45381</v>
      </c>
      <c r="AY401" s="17">
        <v>45381</v>
      </c>
    </row>
    <row r="402" spans="1:51" x14ac:dyDescent="0.35">
      <c r="A402" s="18" t="str">
        <f t="shared" si="6"/>
        <v>EDGTX-40JX800E</v>
      </c>
      <c r="B402" s="15" t="s">
        <v>1639</v>
      </c>
      <c r="C402" s="15" t="s">
        <v>9</v>
      </c>
      <c r="D402" s="15" t="s">
        <v>221</v>
      </c>
      <c r="E402" s="15" t="s">
        <v>2136</v>
      </c>
      <c r="F402" s="15" t="s">
        <v>2169</v>
      </c>
      <c r="G402" s="15" t="s">
        <v>1643</v>
      </c>
      <c r="H402" s="15" t="s">
        <v>2</v>
      </c>
      <c r="I402" s="15" t="s">
        <v>1637</v>
      </c>
      <c r="J402" s="15" t="s">
        <v>1640</v>
      </c>
      <c r="K402" s="15" t="s">
        <v>1929</v>
      </c>
      <c r="L402" s="15" t="s">
        <v>1645</v>
      </c>
      <c r="M402" s="15" t="s">
        <v>2</v>
      </c>
      <c r="N402" s="15" t="s">
        <v>2</v>
      </c>
      <c r="O402" s="15" t="s">
        <v>1639</v>
      </c>
      <c r="P402" s="15" t="s">
        <v>1637</v>
      </c>
      <c r="Q402" s="15" t="s">
        <v>2</v>
      </c>
      <c r="R402" s="15" t="s">
        <v>1639</v>
      </c>
      <c r="S402" s="15" t="s">
        <v>1637</v>
      </c>
      <c r="T402" s="15" t="s">
        <v>2</v>
      </c>
      <c r="U402" s="15" t="s">
        <v>2202</v>
      </c>
      <c r="V402" s="15" t="s">
        <v>2202</v>
      </c>
      <c r="W402" s="15" t="s">
        <v>2168</v>
      </c>
      <c r="X402" s="15" t="s">
        <v>2</v>
      </c>
      <c r="Y402" s="15" t="s">
        <v>2</v>
      </c>
      <c r="Z402" s="15" t="s">
        <v>2</v>
      </c>
      <c r="AA402" s="15" t="s">
        <v>1648</v>
      </c>
      <c r="AB402" s="15" t="s">
        <v>1648</v>
      </c>
      <c r="AC402" s="15" t="s">
        <v>1648</v>
      </c>
      <c r="AD402" s="15" t="s">
        <v>1648</v>
      </c>
      <c r="AE402" s="15" t="s">
        <v>1648</v>
      </c>
      <c r="AF402" s="15" t="s">
        <v>1648</v>
      </c>
      <c r="AG402" s="15" t="s">
        <v>1648</v>
      </c>
      <c r="AH402" s="15" t="s">
        <v>2</v>
      </c>
      <c r="AI402" s="15" t="s">
        <v>2</v>
      </c>
      <c r="AJ402" s="15" t="s">
        <v>2170</v>
      </c>
      <c r="AK402" s="15" t="s">
        <v>1752</v>
      </c>
      <c r="AL402" s="15" t="s">
        <v>80</v>
      </c>
      <c r="AM402" s="15" t="s">
        <v>1935</v>
      </c>
      <c r="AN402" s="16">
        <v>10</v>
      </c>
      <c r="AO402" s="16">
        <v>10</v>
      </c>
      <c r="AP402" s="17"/>
      <c r="AQ402" s="17"/>
      <c r="AR402" s="17">
        <v>45809</v>
      </c>
      <c r="AS402" s="17"/>
      <c r="AT402" s="17"/>
      <c r="AU402" s="16">
        <v>1</v>
      </c>
      <c r="AV402" s="18" t="s">
        <v>1652</v>
      </c>
      <c r="AW402" s="17"/>
      <c r="AX402" s="17">
        <v>45381</v>
      </c>
      <c r="AY402" s="17">
        <v>45381</v>
      </c>
    </row>
    <row r="403" spans="1:51" x14ac:dyDescent="0.35">
      <c r="A403" s="18" t="str">
        <f t="shared" si="6"/>
        <v>EDGTX-40JX810E</v>
      </c>
      <c r="B403" s="15" t="s">
        <v>1639</v>
      </c>
      <c r="C403" s="15" t="s">
        <v>9</v>
      </c>
      <c r="D403" s="15" t="s">
        <v>222</v>
      </c>
      <c r="E403" s="15" t="s">
        <v>2136</v>
      </c>
      <c r="F403" s="15" t="s">
        <v>2169</v>
      </c>
      <c r="G403" s="15" t="s">
        <v>1643</v>
      </c>
      <c r="H403" s="15" t="s">
        <v>2</v>
      </c>
      <c r="I403" s="15" t="s">
        <v>1637</v>
      </c>
      <c r="J403" s="15" t="s">
        <v>1640</v>
      </c>
      <c r="K403" s="15" t="s">
        <v>1929</v>
      </c>
      <c r="L403" s="15" t="s">
        <v>1645</v>
      </c>
      <c r="M403" s="15" t="s">
        <v>2</v>
      </c>
      <c r="N403" s="15" t="s">
        <v>2</v>
      </c>
      <c r="O403" s="15" t="s">
        <v>1639</v>
      </c>
      <c r="P403" s="15" t="s">
        <v>1637</v>
      </c>
      <c r="Q403" s="15" t="s">
        <v>2</v>
      </c>
      <c r="R403" s="15" t="s">
        <v>1639</v>
      </c>
      <c r="S403" s="15" t="s">
        <v>1637</v>
      </c>
      <c r="T403" s="15" t="s">
        <v>2</v>
      </c>
      <c r="U403" s="15" t="s">
        <v>2202</v>
      </c>
      <c r="V403" s="15" t="s">
        <v>2202</v>
      </c>
      <c r="W403" s="15" t="s">
        <v>2168</v>
      </c>
      <c r="X403" s="15" t="s">
        <v>2</v>
      </c>
      <c r="Y403" s="15" t="s">
        <v>2</v>
      </c>
      <c r="Z403" s="15" t="s">
        <v>2</v>
      </c>
      <c r="AA403" s="15" t="s">
        <v>1648</v>
      </c>
      <c r="AB403" s="15" t="s">
        <v>1648</v>
      </c>
      <c r="AC403" s="15" t="s">
        <v>1648</v>
      </c>
      <c r="AD403" s="15" t="s">
        <v>1648</v>
      </c>
      <c r="AE403" s="15" t="s">
        <v>1648</v>
      </c>
      <c r="AF403" s="15" t="s">
        <v>1648</v>
      </c>
      <c r="AG403" s="15" t="s">
        <v>1648</v>
      </c>
      <c r="AH403" s="15" t="s">
        <v>2</v>
      </c>
      <c r="AI403" s="15" t="s">
        <v>2</v>
      </c>
      <c r="AJ403" s="15" t="s">
        <v>2170</v>
      </c>
      <c r="AK403" s="15" t="s">
        <v>1752</v>
      </c>
      <c r="AL403" s="15" t="s">
        <v>80</v>
      </c>
      <c r="AM403" s="15" t="s">
        <v>1935</v>
      </c>
      <c r="AN403" s="16">
        <v>10</v>
      </c>
      <c r="AO403" s="16">
        <v>10</v>
      </c>
      <c r="AP403" s="17"/>
      <c r="AQ403" s="17"/>
      <c r="AR403" s="17">
        <v>45809</v>
      </c>
      <c r="AS403" s="17"/>
      <c r="AT403" s="17"/>
      <c r="AU403" s="16">
        <v>1</v>
      </c>
      <c r="AV403" s="18" t="s">
        <v>1652</v>
      </c>
      <c r="AW403" s="17"/>
      <c r="AX403" s="17">
        <v>45381</v>
      </c>
      <c r="AY403" s="17">
        <v>45381</v>
      </c>
    </row>
    <row r="404" spans="1:51" x14ac:dyDescent="0.35">
      <c r="A404" s="18" t="str">
        <f t="shared" si="6"/>
        <v>EDGTX-40JX820E</v>
      </c>
      <c r="B404" s="15" t="s">
        <v>1639</v>
      </c>
      <c r="C404" s="15" t="s">
        <v>9</v>
      </c>
      <c r="D404" s="15" t="s">
        <v>223</v>
      </c>
      <c r="E404" s="15" t="s">
        <v>2136</v>
      </c>
      <c r="F404" s="15" t="s">
        <v>2169</v>
      </c>
      <c r="G404" s="15" t="s">
        <v>1643</v>
      </c>
      <c r="H404" s="15" t="s">
        <v>2</v>
      </c>
      <c r="I404" s="15" t="s">
        <v>1637</v>
      </c>
      <c r="J404" s="15" t="s">
        <v>1640</v>
      </c>
      <c r="K404" s="15" t="s">
        <v>1929</v>
      </c>
      <c r="L404" s="15" t="s">
        <v>1645</v>
      </c>
      <c r="M404" s="15" t="s">
        <v>2</v>
      </c>
      <c r="N404" s="15" t="s">
        <v>2</v>
      </c>
      <c r="O404" s="15" t="s">
        <v>1639</v>
      </c>
      <c r="P404" s="15" t="s">
        <v>1637</v>
      </c>
      <c r="Q404" s="15" t="s">
        <v>2</v>
      </c>
      <c r="R404" s="15" t="s">
        <v>1639</v>
      </c>
      <c r="S404" s="15" t="s">
        <v>1637</v>
      </c>
      <c r="T404" s="15" t="s">
        <v>2</v>
      </c>
      <c r="U404" s="15" t="s">
        <v>2202</v>
      </c>
      <c r="V404" s="15" t="s">
        <v>2202</v>
      </c>
      <c r="W404" s="15" t="s">
        <v>2168</v>
      </c>
      <c r="X404" s="15" t="s">
        <v>2</v>
      </c>
      <c r="Y404" s="15" t="s">
        <v>2</v>
      </c>
      <c r="Z404" s="15" t="s">
        <v>2</v>
      </c>
      <c r="AA404" s="15" t="s">
        <v>1648</v>
      </c>
      <c r="AB404" s="15" t="s">
        <v>1648</v>
      </c>
      <c r="AC404" s="15" t="s">
        <v>1648</v>
      </c>
      <c r="AD404" s="15" t="s">
        <v>1648</v>
      </c>
      <c r="AE404" s="15" t="s">
        <v>1648</v>
      </c>
      <c r="AF404" s="15" t="s">
        <v>1648</v>
      </c>
      <c r="AG404" s="15" t="s">
        <v>1648</v>
      </c>
      <c r="AH404" s="15" t="s">
        <v>2</v>
      </c>
      <c r="AI404" s="15" t="s">
        <v>2</v>
      </c>
      <c r="AJ404" s="15" t="s">
        <v>2170</v>
      </c>
      <c r="AK404" s="15" t="s">
        <v>1752</v>
      </c>
      <c r="AL404" s="15" t="s">
        <v>80</v>
      </c>
      <c r="AM404" s="15" t="s">
        <v>1935</v>
      </c>
      <c r="AN404" s="16">
        <v>10</v>
      </c>
      <c r="AO404" s="16">
        <v>10</v>
      </c>
      <c r="AP404" s="17"/>
      <c r="AQ404" s="17"/>
      <c r="AR404" s="17">
        <v>45809</v>
      </c>
      <c r="AS404" s="17"/>
      <c r="AT404" s="17"/>
      <c r="AU404" s="16">
        <v>1</v>
      </c>
      <c r="AV404" s="18" t="s">
        <v>1652</v>
      </c>
      <c r="AW404" s="17"/>
      <c r="AX404" s="17">
        <v>45381</v>
      </c>
      <c r="AY404" s="17">
        <v>45381</v>
      </c>
    </row>
    <row r="405" spans="1:51" x14ac:dyDescent="0.35">
      <c r="A405" s="18" t="str">
        <f t="shared" si="6"/>
        <v>EDGTX-43HX940E</v>
      </c>
      <c r="B405" s="15" t="s">
        <v>1639</v>
      </c>
      <c r="C405" s="15" t="s">
        <v>9</v>
      </c>
      <c r="D405" s="15" t="s">
        <v>227</v>
      </c>
      <c r="E405" s="15" t="s">
        <v>2136</v>
      </c>
      <c r="F405" s="15" t="s">
        <v>2169</v>
      </c>
      <c r="G405" s="15" t="s">
        <v>1643</v>
      </c>
      <c r="H405" s="15" t="s">
        <v>2</v>
      </c>
      <c r="I405" s="15" t="s">
        <v>1637</v>
      </c>
      <c r="J405" s="15" t="s">
        <v>1640</v>
      </c>
      <c r="K405" s="15" t="s">
        <v>2208</v>
      </c>
      <c r="L405" s="15" t="s">
        <v>1645</v>
      </c>
      <c r="M405" s="15" t="s">
        <v>2</v>
      </c>
      <c r="N405" s="15" t="s">
        <v>2</v>
      </c>
      <c r="O405" s="15" t="s">
        <v>1639</v>
      </c>
      <c r="P405" s="15" t="s">
        <v>1637</v>
      </c>
      <c r="Q405" s="15" t="s">
        <v>2</v>
      </c>
      <c r="R405" s="15" t="s">
        <v>1639</v>
      </c>
      <c r="S405" s="15" t="s">
        <v>1637</v>
      </c>
      <c r="T405" s="15" t="s">
        <v>2</v>
      </c>
      <c r="U405" s="15" t="s">
        <v>2202</v>
      </c>
      <c r="V405" s="15" t="s">
        <v>2202</v>
      </c>
      <c r="W405" s="15" t="s">
        <v>2168</v>
      </c>
      <c r="X405" s="15" t="s">
        <v>2</v>
      </c>
      <c r="Y405" s="15" t="s">
        <v>2</v>
      </c>
      <c r="Z405" s="15" t="s">
        <v>2</v>
      </c>
      <c r="AA405" s="15" t="s">
        <v>1648</v>
      </c>
      <c r="AB405" s="15" t="s">
        <v>1648</v>
      </c>
      <c r="AC405" s="15" t="s">
        <v>1648</v>
      </c>
      <c r="AD405" s="15" t="s">
        <v>1648</v>
      </c>
      <c r="AE405" s="15" t="s">
        <v>1648</v>
      </c>
      <c r="AF405" s="15" t="s">
        <v>1648</v>
      </c>
      <c r="AG405" s="15" t="s">
        <v>1648</v>
      </c>
      <c r="AH405" s="15" t="s">
        <v>2</v>
      </c>
      <c r="AI405" s="15" t="s">
        <v>2</v>
      </c>
      <c r="AJ405" s="15" t="s">
        <v>2170</v>
      </c>
      <c r="AK405" s="15" t="s">
        <v>1752</v>
      </c>
      <c r="AL405" s="15" t="s">
        <v>80</v>
      </c>
      <c r="AM405" s="15" t="s">
        <v>1935</v>
      </c>
      <c r="AN405" s="16">
        <v>10</v>
      </c>
      <c r="AO405" s="16">
        <v>10</v>
      </c>
      <c r="AP405" s="17"/>
      <c r="AQ405" s="17"/>
      <c r="AR405" s="17">
        <v>45809</v>
      </c>
      <c r="AS405" s="17"/>
      <c r="AT405" s="17"/>
      <c r="AU405" s="16">
        <v>1</v>
      </c>
      <c r="AV405" s="18" t="s">
        <v>1652</v>
      </c>
      <c r="AW405" s="17"/>
      <c r="AX405" s="17">
        <v>45381</v>
      </c>
      <c r="AY405" s="17">
        <v>45381</v>
      </c>
    </row>
    <row r="406" spans="1:51" x14ac:dyDescent="0.35">
      <c r="A406" s="18" t="str">
        <f t="shared" si="6"/>
        <v>EDGTX-43MX700E</v>
      </c>
      <c r="B406" s="15" t="s">
        <v>1639</v>
      </c>
      <c r="C406" s="15" t="s">
        <v>9</v>
      </c>
      <c r="D406" s="15" t="s">
        <v>228</v>
      </c>
      <c r="E406" s="15" t="s">
        <v>2136</v>
      </c>
      <c r="F406" s="15" t="s">
        <v>2146</v>
      </c>
      <c r="G406" s="15" t="s">
        <v>1643</v>
      </c>
      <c r="H406" s="15" t="s">
        <v>2</v>
      </c>
      <c r="I406" s="15" t="s">
        <v>1637</v>
      </c>
      <c r="J406" s="15" t="s">
        <v>1640</v>
      </c>
      <c r="K406" s="15" t="s">
        <v>1638</v>
      </c>
      <c r="L406" s="15" t="s">
        <v>1638</v>
      </c>
      <c r="M406" s="15" t="s">
        <v>2</v>
      </c>
      <c r="N406" s="15" t="s">
        <v>2</v>
      </c>
      <c r="O406" s="15" t="s">
        <v>1639</v>
      </c>
      <c r="P406" s="15" t="s">
        <v>1637</v>
      </c>
      <c r="Q406" s="15" t="s">
        <v>2</v>
      </c>
      <c r="R406" s="15" t="s">
        <v>1639</v>
      </c>
      <c r="S406" s="15" t="s">
        <v>1637</v>
      </c>
      <c r="T406" s="15" t="s">
        <v>1640</v>
      </c>
      <c r="U406" s="15" t="s">
        <v>2138</v>
      </c>
      <c r="V406" s="15" t="s">
        <v>2</v>
      </c>
      <c r="W406" s="15" t="s">
        <v>1647</v>
      </c>
      <c r="X406" s="15" t="s">
        <v>1648</v>
      </c>
      <c r="Y406" s="15" t="s">
        <v>2</v>
      </c>
      <c r="Z406" s="15" t="s">
        <v>2</v>
      </c>
      <c r="AA406" s="15" t="s">
        <v>1648</v>
      </c>
      <c r="AB406" s="15" t="s">
        <v>1648</v>
      </c>
      <c r="AC406" s="15" t="s">
        <v>1648</v>
      </c>
      <c r="AD406" s="15" t="s">
        <v>1648</v>
      </c>
      <c r="AE406" s="15" t="s">
        <v>1648</v>
      </c>
      <c r="AF406" s="15" t="s">
        <v>1648</v>
      </c>
      <c r="AG406" s="15" t="s">
        <v>1648</v>
      </c>
      <c r="AH406" s="15" t="s">
        <v>2</v>
      </c>
      <c r="AI406" s="15" t="s">
        <v>2</v>
      </c>
      <c r="AJ406" s="15" t="s">
        <v>2147</v>
      </c>
      <c r="AK406" s="15" t="s">
        <v>1752</v>
      </c>
      <c r="AL406" s="15" t="s">
        <v>80</v>
      </c>
      <c r="AM406" s="15" t="s">
        <v>2305</v>
      </c>
      <c r="AN406" s="16">
        <v>10</v>
      </c>
      <c r="AO406" s="16">
        <v>10</v>
      </c>
      <c r="AP406" s="17"/>
      <c r="AQ406" s="17"/>
      <c r="AR406" s="17">
        <v>45837</v>
      </c>
      <c r="AS406" s="17"/>
      <c r="AT406" s="17"/>
      <c r="AU406" s="16">
        <v>1</v>
      </c>
      <c r="AV406" s="18" t="s">
        <v>1652</v>
      </c>
      <c r="AW406" s="17"/>
      <c r="AX406" s="17">
        <v>45588</v>
      </c>
      <c r="AY406" s="17">
        <v>45387</v>
      </c>
    </row>
    <row r="407" spans="1:51" x14ac:dyDescent="0.35">
      <c r="A407" s="18" t="str">
        <f t="shared" si="6"/>
        <v>EDGTX-43MX940E</v>
      </c>
      <c r="B407" s="15" t="s">
        <v>1639</v>
      </c>
      <c r="C407" s="15" t="s">
        <v>9</v>
      </c>
      <c r="D407" s="15" t="s">
        <v>230</v>
      </c>
      <c r="E407" s="15" t="s">
        <v>2136</v>
      </c>
      <c r="F407" s="15" t="s">
        <v>2169</v>
      </c>
      <c r="G407" s="15" t="s">
        <v>1643</v>
      </c>
      <c r="H407" s="15" t="s">
        <v>2</v>
      </c>
      <c r="I407" s="15" t="s">
        <v>1637</v>
      </c>
      <c r="J407" s="15" t="s">
        <v>1640</v>
      </c>
      <c r="K407" s="15" t="s">
        <v>1740</v>
      </c>
      <c r="L407" s="15" t="s">
        <v>1645</v>
      </c>
      <c r="M407" s="15" t="s">
        <v>2</v>
      </c>
      <c r="N407" s="15" t="s">
        <v>2</v>
      </c>
      <c r="O407" s="15" t="s">
        <v>1639</v>
      </c>
      <c r="P407" s="15" t="s">
        <v>1637</v>
      </c>
      <c r="Q407" s="15" t="s">
        <v>2</v>
      </c>
      <c r="R407" s="15" t="s">
        <v>1639</v>
      </c>
      <c r="S407" s="15" t="s">
        <v>1637</v>
      </c>
      <c r="T407" s="15" t="s">
        <v>2</v>
      </c>
      <c r="U407" s="15" t="s">
        <v>2175</v>
      </c>
      <c r="V407" s="15" t="s">
        <v>2175</v>
      </c>
      <c r="W407" s="15" t="s">
        <v>2168</v>
      </c>
      <c r="X407" s="15" t="s">
        <v>1648</v>
      </c>
      <c r="Y407" s="15" t="s">
        <v>2313</v>
      </c>
      <c r="Z407" s="15" t="s">
        <v>1712</v>
      </c>
      <c r="AA407" s="15" t="s">
        <v>1648</v>
      </c>
      <c r="AB407" s="15" t="s">
        <v>1648</v>
      </c>
      <c r="AC407" s="15" t="s">
        <v>1648</v>
      </c>
      <c r="AD407" s="15" t="s">
        <v>1648</v>
      </c>
      <c r="AE407" s="15" t="s">
        <v>1648</v>
      </c>
      <c r="AF407" s="15" t="s">
        <v>1648</v>
      </c>
      <c r="AG407" s="15" t="s">
        <v>1648</v>
      </c>
      <c r="AH407" s="15" t="s">
        <v>2</v>
      </c>
      <c r="AI407" s="15" t="s">
        <v>2</v>
      </c>
      <c r="AJ407" s="15" t="s">
        <v>2170</v>
      </c>
      <c r="AK407" s="15" t="s">
        <v>1752</v>
      </c>
      <c r="AL407" s="15" t="s">
        <v>80</v>
      </c>
      <c r="AM407" s="15" t="s">
        <v>2212</v>
      </c>
      <c r="AN407" s="16">
        <v>0</v>
      </c>
      <c r="AO407" s="16">
        <v>0</v>
      </c>
      <c r="AP407" s="17"/>
      <c r="AQ407" s="17"/>
      <c r="AR407" s="17">
        <v>45837</v>
      </c>
      <c r="AS407" s="17"/>
      <c r="AT407" s="17"/>
      <c r="AU407" s="16">
        <v>1</v>
      </c>
      <c r="AV407" s="18" t="s">
        <v>1652</v>
      </c>
      <c r="AW407" s="17"/>
      <c r="AX407" s="17">
        <v>45381</v>
      </c>
      <c r="AY407" s="17">
        <v>45380</v>
      </c>
    </row>
    <row r="408" spans="1:51" x14ac:dyDescent="0.35">
      <c r="A408" s="18" t="str">
        <f t="shared" si="6"/>
        <v>EDGTX-48JZ1000E</v>
      </c>
      <c r="B408" s="15" t="s">
        <v>1639</v>
      </c>
      <c r="C408" s="15" t="s">
        <v>9</v>
      </c>
      <c r="D408" s="15" t="s">
        <v>231</v>
      </c>
      <c r="E408" s="15" t="s">
        <v>2151</v>
      </c>
      <c r="F408" s="15" t="s">
        <v>2176</v>
      </c>
      <c r="G408" s="15" t="s">
        <v>1643</v>
      </c>
      <c r="H408" s="15" t="s">
        <v>2</v>
      </c>
      <c r="I408" s="15" t="s">
        <v>1637</v>
      </c>
      <c r="J408" s="15" t="s">
        <v>1640</v>
      </c>
      <c r="K408" s="15" t="s">
        <v>1796</v>
      </c>
      <c r="L408" s="15" t="s">
        <v>1645</v>
      </c>
      <c r="M408" s="15" t="s">
        <v>2</v>
      </c>
      <c r="N408" s="15" t="s">
        <v>2</v>
      </c>
      <c r="O408" s="15" t="s">
        <v>1639</v>
      </c>
      <c r="P408" s="15" t="s">
        <v>1637</v>
      </c>
      <c r="Q408" s="15" t="s">
        <v>2</v>
      </c>
      <c r="R408" s="15" t="s">
        <v>1639</v>
      </c>
      <c r="S408" s="15" t="s">
        <v>1637</v>
      </c>
      <c r="T408" s="15" t="s">
        <v>2</v>
      </c>
      <c r="U408" s="15" t="s">
        <v>2202</v>
      </c>
      <c r="V408" s="15" t="s">
        <v>2202</v>
      </c>
      <c r="W408" s="15" t="s">
        <v>2168</v>
      </c>
      <c r="X408" s="15" t="s">
        <v>2</v>
      </c>
      <c r="Y408" s="15" t="s">
        <v>2</v>
      </c>
      <c r="Z408" s="15" t="s">
        <v>2</v>
      </c>
      <c r="AA408" s="15" t="s">
        <v>1648</v>
      </c>
      <c r="AB408" s="15" t="s">
        <v>1648</v>
      </c>
      <c r="AC408" s="15" t="s">
        <v>1648</v>
      </c>
      <c r="AD408" s="15" t="s">
        <v>1648</v>
      </c>
      <c r="AE408" s="15" t="s">
        <v>1648</v>
      </c>
      <c r="AF408" s="15" t="s">
        <v>1648</v>
      </c>
      <c r="AG408" s="15" t="s">
        <v>1648</v>
      </c>
      <c r="AH408" s="15" t="s">
        <v>2</v>
      </c>
      <c r="AI408" s="15" t="s">
        <v>2</v>
      </c>
      <c r="AJ408" s="15" t="s">
        <v>2153</v>
      </c>
      <c r="AK408" s="15" t="s">
        <v>2154</v>
      </c>
      <c r="AL408" s="15" t="s">
        <v>80</v>
      </c>
      <c r="AM408" s="15" t="s">
        <v>1935</v>
      </c>
      <c r="AN408" s="16">
        <v>10</v>
      </c>
      <c r="AO408" s="16">
        <v>10</v>
      </c>
      <c r="AP408" s="17"/>
      <c r="AQ408" s="17"/>
      <c r="AR408" s="17">
        <v>45809</v>
      </c>
      <c r="AS408" s="17"/>
      <c r="AT408" s="17"/>
      <c r="AU408" s="16">
        <v>1</v>
      </c>
      <c r="AV408" s="18" t="s">
        <v>1652</v>
      </c>
      <c r="AW408" s="17"/>
      <c r="AX408" s="17">
        <v>45381</v>
      </c>
      <c r="AY408" s="17">
        <v>45381</v>
      </c>
    </row>
    <row r="409" spans="1:51" x14ac:dyDescent="0.35">
      <c r="A409" s="18" t="str">
        <f t="shared" si="6"/>
        <v>EDGTX-48JZ1500E</v>
      </c>
      <c r="B409" s="15" t="s">
        <v>1639</v>
      </c>
      <c r="C409" s="15" t="s">
        <v>9</v>
      </c>
      <c r="D409" s="15" t="s">
        <v>232</v>
      </c>
      <c r="E409" s="15" t="s">
        <v>2151</v>
      </c>
      <c r="F409" s="15" t="s">
        <v>2176</v>
      </c>
      <c r="G409" s="15" t="s">
        <v>1643</v>
      </c>
      <c r="H409" s="15" t="s">
        <v>2</v>
      </c>
      <c r="I409" s="15" t="s">
        <v>1637</v>
      </c>
      <c r="J409" s="15" t="s">
        <v>1640</v>
      </c>
      <c r="K409" s="15" t="s">
        <v>1671</v>
      </c>
      <c r="L409" s="15" t="s">
        <v>1645</v>
      </c>
      <c r="M409" s="15" t="s">
        <v>2</v>
      </c>
      <c r="N409" s="15" t="s">
        <v>2</v>
      </c>
      <c r="O409" s="15" t="s">
        <v>1639</v>
      </c>
      <c r="P409" s="15" t="s">
        <v>1637</v>
      </c>
      <c r="Q409" s="15" t="s">
        <v>2</v>
      </c>
      <c r="R409" s="15" t="s">
        <v>1639</v>
      </c>
      <c r="S409" s="15" t="s">
        <v>1637</v>
      </c>
      <c r="T409" s="15" t="s">
        <v>2</v>
      </c>
      <c r="U409" s="15" t="s">
        <v>2202</v>
      </c>
      <c r="V409" s="15" t="s">
        <v>2202</v>
      </c>
      <c r="W409" s="15" t="s">
        <v>2168</v>
      </c>
      <c r="X409" s="15" t="s">
        <v>2</v>
      </c>
      <c r="Y409" s="15" t="s">
        <v>2</v>
      </c>
      <c r="Z409" s="15" t="s">
        <v>2</v>
      </c>
      <c r="AA409" s="15" t="s">
        <v>1648</v>
      </c>
      <c r="AB409" s="15" t="s">
        <v>1648</v>
      </c>
      <c r="AC409" s="15" t="s">
        <v>1648</v>
      </c>
      <c r="AD409" s="15" t="s">
        <v>1648</v>
      </c>
      <c r="AE409" s="15" t="s">
        <v>1648</v>
      </c>
      <c r="AF409" s="15" t="s">
        <v>1648</v>
      </c>
      <c r="AG409" s="15" t="s">
        <v>1648</v>
      </c>
      <c r="AH409" s="15" t="s">
        <v>2</v>
      </c>
      <c r="AI409" s="15" t="s">
        <v>2</v>
      </c>
      <c r="AJ409" s="15" t="s">
        <v>2153</v>
      </c>
      <c r="AK409" s="15" t="s">
        <v>2154</v>
      </c>
      <c r="AL409" s="15" t="s">
        <v>80</v>
      </c>
      <c r="AM409" s="15" t="s">
        <v>1935</v>
      </c>
      <c r="AN409" s="16">
        <v>10</v>
      </c>
      <c r="AO409" s="16">
        <v>10</v>
      </c>
      <c r="AP409" s="17"/>
      <c r="AQ409" s="17"/>
      <c r="AR409" s="17">
        <v>45809</v>
      </c>
      <c r="AS409" s="17"/>
      <c r="AT409" s="17"/>
      <c r="AU409" s="16">
        <v>1</v>
      </c>
      <c r="AV409" s="18" t="s">
        <v>1652</v>
      </c>
      <c r="AW409" s="17"/>
      <c r="AX409" s="17">
        <v>45381</v>
      </c>
      <c r="AY409" s="17">
        <v>45381</v>
      </c>
    </row>
    <row r="410" spans="1:51" x14ac:dyDescent="0.35">
      <c r="A410" s="18" t="str">
        <f t="shared" si="6"/>
        <v>EDGTX-48JZ980E</v>
      </c>
      <c r="B410" s="15" t="s">
        <v>1639</v>
      </c>
      <c r="C410" s="15" t="s">
        <v>9</v>
      </c>
      <c r="D410" s="15" t="s">
        <v>233</v>
      </c>
      <c r="E410" s="15" t="s">
        <v>2151</v>
      </c>
      <c r="F410" s="15" t="s">
        <v>2176</v>
      </c>
      <c r="G410" s="15" t="s">
        <v>1643</v>
      </c>
      <c r="H410" s="15" t="s">
        <v>2</v>
      </c>
      <c r="I410" s="15" t="s">
        <v>1637</v>
      </c>
      <c r="J410" s="15" t="s">
        <v>1640</v>
      </c>
      <c r="K410" s="15" t="s">
        <v>1796</v>
      </c>
      <c r="L410" s="15" t="s">
        <v>1645</v>
      </c>
      <c r="M410" s="15" t="s">
        <v>2</v>
      </c>
      <c r="N410" s="15" t="s">
        <v>2</v>
      </c>
      <c r="O410" s="15" t="s">
        <v>1639</v>
      </c>
      <c r="P410" s="15" t="s">
        <v>1637</v>
      </c>
      <c r="Q410" s="15" t="s">
        <v>2</v>
      </c>
      <c r="R410" s="15" t="s">
        <v>1639</v>
      </c>
      <c r="S410" s="15" t="s">
        <v>1637</v>
      </c>
      <c r="T410" s="15" t="s">
        <v>2</v>
      </c>
      <c r="U410" s="15" t="s">
        <v>2202</v>
      </c>
      <c r="V410" s="15" t="s">
        <v>2202</v>
      </c>
      <c r="W410" s="15" t="s">
        <v>2168</v>
      </c>
      <c r="X410" s="15" t="s">
        <v>2</v>
      </c>
      <c r="Y410" s="15" t="s">
        <v>2</v>
      </c>
      <c r="Z410" s="15" t="s">
        <v>2</v>
      </c>
      <c r="AA410" s="15" t="s">
        <v>1648</v>
      </c>
      <c r="AB410" s="15" t="s">
        <v>1648</v>
      </c>
      <c r="AC410" s="15" t="s">
        <v>1648</v>
      </c>
      <c r="AD410" s="15" t="s">
        <v>1648</v>
      </c>
      <c r="AE410" s="15" t="s">
        <v>1648</v>
      </c>
      <c r="AF410" s="15" t="s">
        <v>1648</v>
      </c>
      <c r="AG410" s="15" t="s">
        <v>1648</v>
      </c>
      <c r="AH410" s="15" t="s">
        <v>2</v>
      </c>
      <c r="AI410" s="15" t="s">
        <v>2</v>
      </c>
      <c r="AJ410" s="15" t="s">
        <v>2153</v>
      </c>
      <c r="AK410" s="15" t="s">
        <v>2154</v>
      </c>
      <c r="AL410" s="15" t="s">
        <v>80</v>
      </c>
      <c r="AM410" s="15" t="s">
        <v>1935</v>
      </c>
      <c r="AN410" s="16">
        <v>10</v>
      </c>
      <c r="AO410" s="16">
        <v>10</v>
      </c>
      <c r="AP410" s="17"/>
      <c r="AQ410" s="17"/>
      <c r="AR410" s="17">
        <v>45809</v>
      </c>
      <c r="AS410" s="17"/>
      <c r="AT410" s="17"/>
      <c r="AU410" s="16">
        <v>1</v>
      </c>
      <c r="AV410" s="18" t="s">
        <v>1652</v>
      </c>
      <c r="AW410" s="17"/>
      <c r="AX410" s="17">
        <v>45381</v>
      </c>
      <c r="AY410" s="17">
        <v>45381</v>
      </c>
    </row>
    <row r="411" spans="1:51" x14ac:dyDescent="0.35">
      <c r="A411" s="18" t="str">
        <f t="shared" si="6"/>
        <v>EDGTX-50HX800E</v>
      </c>
      <c r="B411" s="15" t="s">
        <v>1639</v>
      </c>
      <c r="C411" s="15" t="s">
        <v>9</v>
      </c>
      <c r="D411" s="15" t="s">
        <v>236</v>
      </c>
      <c r="E411" s="15" t="s">
        <v>2136</v>
      </c>
      <c r="F411" s="15" t="s">
        <v>2177</v>
      </c>
      <c r="G411" s="15" t="s">
        <v>1643</v>
      </c>
      <c r="H411" s="15" t="s">
        <v>2</v>
      </c>
      <c r="I411" s="15" t="s">
        <v>1637</v>
      </c>
      <c r="J411" s="15" t="s">
        <v>1640</v>
      </c>
      <c r="K411" s="15" t="s">
        <v>2201</v>
      </c>
      <c r="L411" s="15" t="s">
        <v>1645</v>
      </c>
      <c r="M411" s="15" t="s">
        <v>2</v>
      </c>
      <c r="N411" s="15" t="s">
        <v>2</v>
      </c>
      <c r="O411" s="15" t="s">
        <v>1639</v>
      </c>
      <c r="P411" s="15" t="s">
        <v>1637</v>
      </c>
      <c r="Q411" s="15" t="s">
        <v>2</v>
      </c>
      <c r="R411" s="15" t="s">
        <v>1639</v>
      </c>
      <c r="S411" s="15" t="s">
        <v>1637</v>
      </c>
      <c r="T411" s="15" t="s">
        <v>2</v>
      </c>
      <c r="U411" s="15" t="s">
        <v>2202</v>
      </c>
      <c r="V411" s="15" t="s">
        <v>2202</v>
      </c>
      <c r="W411" s="15" t="s">
        <v>2168</v>
      </c>
      <c r="X411" s="15" t="s">
        <v>2</v>
      </c>
      <c r="Y411" s="15" t="s">
        <v>2</v>
      </c>
      <c r="Z411" s="15" t="s">
        <v>2</v>
      </c>
      <c r="AA411" s="15" t="s">
        <v>1648</v>
      </c>
      <c r="AB411" s="15" t="s">
        <v>1648</v>
      </c>
      <c r="AC411" s="15" t="s">
        <v>1648</v>
      </c>
      <c r="AD411" s="15" t="s">
        <v>1648</v>
      </c>
      <c r="AE411" s="15" t="s">
        <v>1648</v>
      </c>
      <c r="AF411" s="15" t="s">
        <v>1648</v>
      </c>
      <c r="AG411" s="15" t="s">
        <v>1648</v>
      </c>
      <c r="AH411" s="15" t="s">
        <v>2</v>
      </c>
      <c r="AI411" s="15" t="s">
        <v>2</v>
      </c>
      <c r="AJ411" s="15" t="s">
        <v>2170</v>
      </c>
      <c r="AK411" s="15" t="s">
        <v>1752</v>
      </c>
      <c r="AL411" s="15" t="s">
        <v>80</v>
      </c>
      <c r="AM411" s="15" t="s">
        <v>1935</v>
      </c>
      <c r="AN411" s="16">
        <v>10</v>
      </c>
      <c r="AO411" s="16">
        <v>10</v>
      </c>
      <c r="AP411" s="17"/>
      <c r="AQ411" s="17"/>
      <c r="AR411" s="17">
        <v>45809</v>
      </c>
      <c r="AS411" s="17"/>
      <c r="AT411" s="17"/>
      <c r="AU411" s="16">
        <v>1</v>
      </c>
      <c r="AV411" s="18" t="s">
        <v>1652</v>
      </c>
      <c r="AW411" s="17"/>
      <c r="AX411" s="17">
        <v>45381</v>
      </c>
      <c r="AY411" s="17">
        <v>45381</v>
      </c>
    </row>
    <row r="412" spans="1:51" x14ac:dyDescent="0.35">
      <c r="A412" s="18" t="str">
        <f t="shared" si="6"/>
        <v>EDGTX-50HX830E</v>
      </c>
      <c r="B412" s="15" t="s">
        <v>1639</v>
      </c>
      <c r="C412" s="15" t="s">
        <v>9</v>
      </c>
      <c r="D412" s="15" t="s">
        <v>238</v>
      </c>
      <c r="E412" s="15" t="s">
        <v>2136</v>
      </c>
      <c r="F412" s="15" t="s">
        <v>2177</v>
      </c>
      <c r="G412" s="15" t="s">
        <v>1643</v>
      </c>
      <c r="H412" s="15" t="s">
        <v>2</v>
      </c>
      <c r="I412" s="15" t="s">
        <v>1637</v>
      </c>
      <c r="J412" s="15" t="s">
        <v>1640</v>
      </c>
      <c r="K412" s="15" t="s">
        <v>2201</v>
      </c>
      <c r="L412" s="15" t="s">
        <v>1645</v>
      </c>
      <c r="M412" s="15" t="s">
        <v>2</v>
      </c>
      <c r="N412" s="15" t="s">
        <v>2</v>
      </c>
      <c r="O412" s="15" t="s">
        <v>1639</v>
      </c>
      <c r="P412" s="15" t="s">
        <v>1637</v>
      </c>
      <c r="Q412" s="15" t="s">
        <v>2</v>
      </c>
      <c r="R412" s="15" t="s">
        <v>1639</v>
      </c>
      <c r="S412" s="15" t="s">
        <v>1637</v>
      </c>
      <c r="T412" s="15" t="s">
        <v>2</v>
      </c>
      <c r="U412" s="15" t="s">
        <v>2202</v>
      </c>
      <c r="V412" s="15" t="s">
        <v>2202</v>
      </c>
      <c r="W412" s="15" t="s">
        <v>2168</v>
      </c>
      <c r="X412" s="15" t="s">
        <v>2</v>
      </c>
      <c r="Y412" s="15" t="s">
        <v>2</v>
      </c>
      <c r="Z412" s="15" t="s">
        <v>2</v>
      </c>
      <c r="AA412" s="15" t="s">
        <v>1648</v>
      </c>
      <c r="AB412" s="15" t="s">
        <v>1648</v>
      </c>
      <c r="AC412" s="15" t="s">
        <v>1648</v>
      </c>
      <c r="AD412" s="15" t="s">
        <v>1648</v>
      </c>
      <c r="AE412" s="15" t="s">
        <v>1648</v>
      </c>
      <c r="AF412" s="15" t="s">
        <v>1648</v>
      </c>
      <c r="AG412" s="15" t="s">
        <v>1648</v>
      </c>
      <c r="AH412" s="15" t="s">
        <v>2</v>
      </c>
      <c r="AI412" s="15" t="s">
        <v>2</v>
      </c>
      <c r="AJ412" s="15" t="s">
        <v>2170</v>
      </c>
      <c r="AK412" s="15" t="s">
        <v>1752</v>
      </c>
      <c r="AL412" s="15" t="s">
        <v>80</v>
      </c>
      <c r="AM412" s="15" t="s">
        <v>1935</v>
      </c>
      <c r="AN412" s="16">
        <v>10</v>
      </c>
      <c r="AO412" s="16">
        <v>10</v>
      </c>
      <c r="AP412" s="17"/>
      <c r="AQ412" s="17"/>
      <c r="AR412" s="17">
        <v>45809</v>
      </c>
      <c r="AS412" s="17"/>
      <c r="AT412" s="17"/>
      <c r="AU412" s="16">
        <v>1</v>
      </c>
      <c r="AV412" s="18" t="s">
        <v>1652</v>
      </c>
      <c r="AW412" s="17"/>
      <c r="AX412" s="17">
        <v>45381</v>
      </c>
      <c r="AY412" s="17">
        <v>45381</v>
      </c>
    </row>
    <row r="413" spans="1:51" x14ac:dyDescent="0.35">
      <c r="A413" s="18" t="str">
        <f t="shared" si="6"/>
        <v>EDGTX-50JX800E</v>
      </c>
      <c r="B413" s="15" t="s">
        <v>1639</v>
      </c>
      <c r="C413" s="15" t="s">
        <v>9</v>
      </c>
      <c r="D413" s="15" t="s">
        <v>239</v>
      </c>
      <c r="E413" s="15" t="s">
        <v>2136</v>
      </c>
      <c r="F413" s="15" t="s">
        <v>2177</v>
      </c>
      <c r="G413" s="15" t="s">
        <v>1643</v>
      </c>
      <c r="H413" s="15" t="s">
        <v>2</v>
      </c>
      <c r="I413" s="15" t="s">
        <v>1637</v>
      </c>
      <c r="J413" s="15" t="s">
        <v>1640</v>
      </c>
      <c r="K413" s="15" t="s">
        <v>1929</v>
      </c>
      <c r="L413" s="15" t="s">
        <v>1645</v>
      </c>
      <c r="M413" s="15" t="s">
        <v>2</v>
      </c>
      <c r="N413" s="15" t="s">
        <v>2</v>
      </c>
      <c r="O413" s="15" t="s">
        <v>1639</v>
      </c>
      <c r="P413" s="15" t="s">
        <v>1637</v>
      </c>
      <c r="Q413" s="15" t="s">
        <v>2</v>
      </c>
      <c r="R413" s="15" t="s">
        <v>1639</v>
      </c>
      <c r="S413" s="15" t="s">
        <v>1637</v>
      </c>
      <c r="T413" s="15" t="s">
        <v>2</v>
      </c>
      <c r="U413" s="15" t="s">
        <v>2202</v>
      </c>
      <c r="V413" s="15" t="s">
        <v>2202</v>
      </c>
      <c r="W413" s="15" t="s">
        <v>2168</v>
      </c>
      <c r="X413" s="15" t="s">
        <v>2</v>
      </c>
      <c r="Y413" s="15" t="s">
        <v>2</v>
      </c>
      <c r="Z413" s="15" t="s">
        <v>2</v>
      </c>
      <c r="AA413" s="15" t="s">
        <v>1648</v>
      </c>
      <c r="AB413" s="15" t="s">
        <v>1648</v>
      </c>
      <c r="AC413" s="15" t="s">
        <v>1648</v>
      </c>
      <c r="AD413" s="15" t="s">
        <v>1648</v>
      </c>
      <c r="AE413" s="15" t="s">
        <v>1648</v>
      </c>
      <c r="AF413" s="15" t="s">
        <v>1648</v>
      </c>
      <c r="AG413" s="15" t="s">
        <v>1648</v>
      </c>
      <c r="AH413" s="15" t="s">
        <v>2</v>
      </c>
      <c r="AI413" s="15" t="s">
        <v>2</v>
      </c>
      <c r="AJ413" s="15" t="s">
        <v>2170</v>
      </c>
      <c r="AK413" s="15" t="s">
        <v>1752</v>
      </c>
      <c r="AL413" s="15" t="s">
        <v>80</v>
      </c>
      <c r="AM413" s="15" t="s">
        <v>1935</v>
      </c>
      <c r="AN413" s="16">
        <v>10</v>
      </c>
      <c r="AO413" s="16">
        <v>10</v>
      </c>
      <c r="AP413" s="17"/>
      <c r="AQ413" s="17"/>
      <c r="AR413" s="17">
        <v>45809</v>
      </c>
      <c r="AS413" s="17"/>
      <c r="AT413" s="17"/>
      <c r="AU413" s="16">
        <v>1</v>
      </c>
      <c r="AV413" s="18" t="s">
        <v>1652</v>
      </c>
      <c r="AW413" s="17"/>
      <c r="AX413" s="17">
        <v>45381</v>
      </c>
      <c r="AY413" s="17">
        <v>45381</v>
      </c>
    </row>
    <row r="414" spans="1:51" x14ac:dyDescent="0.35">
      <c r="A414" s="18" t="str">
        <f t="shared" si="6"/>
        <v>EDGTX-50JX810E</v>
      </c>
      <c r="B414" s="15" t="s">
        <v>1639</v>
      </c>
      <c r="C414" s="15" t="s">
        <v>9</v>
      </c>
      <c r="D414" s="15" t="s">
        <v>240</v>
      </c>
      <c r="E414" s="15" t="s">
        <v>2136</v>
      </c>
      <c r="F414" s="15" t="s">
        <v>2177</v>
      </c>
      <c r="G414" s="15" t="s">
        <v>1643</v>
      </c>
      <c r="H414" s="15" t="s">
        <v>2</v>
      </c>
      <c r="I414" s="15" t="s">
        <v>1637</v>
      </c>
      <c r="J414" s="15" t="s">
        <v>1640</v>
      </c>
      <c r="K414" s="15" t="s">
        <v>1929</v>
      </c>
      <c r="L414" s="15" t="s">
        <v>1645</v>
      </c>
      <c r="M414" s="15" t="s">
        <v>2</v>
      </c>
      <c r="N414" s="15" t="s">
        <v>2</v>
      </c>
      <c r="O414" s="15" t="s">
        <v>1639</v>
      </c>
      <c r="P414" s="15" t="s">
        <v>1637</v>
      </c>
      <c r="Q414" s="15" t="s">
        <v>2</v>
      </c>
      <c r="R414" s="15" t="s">
        <v>1639</v>
      </c>
      <c r="S414" s="15" t="s">
        <v>1637</v>
      </c>
      <c r="T414" s="15" t="s">
        <v>2</v>
      </c>
      <c r="U414" s="15" t="s">
        <v>2202</v>
      </c>
      <c r="V414" s="15" t="s">
        <v>2202</v>
      </c>
      <c r="W414" s="15" t="s">
        <v>2168</v>
      </c>
      <c r="X414" s="15" t="s">
        <v>2</v>
      </c>
      <c r="Y414" s="15" t="s">
        <v>2</v>
      </c>
      <c r="Z414" s="15" t="s">
        <v>2</v>
      </c>
      <c r="AA414" s="15" t="s">
        <v>1648</v>
      </c>
      <c r="AB414" s="15" t="s">
        <v>1648</v>
      </c>
      <c r="AC414" s="15" t="s">
        <v>1648</v>
      </c>
      <c r="AD414" s="15" t="s">
        <v>1648</v>
      </c>
      <c r="AE414" s="15" t="s">
        <v>1648</v>
      </c>
      <c r="AF414" s="15" t="s">
        <v>1648</v>
      </c>
      <c r="AG414" s="15" t="s">
        <v>1648</v>
      </c>
      <c r="AH414" s="15" t="s">
        <v>2</v>
      </c>
      <c r="AI414" s="15" t="s">
        <v>2</v>
      </c>
      <c r="AJ414" s="15" t="s">
        <v>2170</v>
      </c>
      <c r="AK414" s="15" t="s">
        <v>1752</v>
      </c>
      <c r="AL414" s="15" t="s">
        <v>80</v>
      </c>
      <c r="AM414" s="15" t="s">
        <v>1935</v>
      </c>
      <c r="AN414" s="16">
        <v>10</v>
      </c>
      <c r="AO414" s="16">
        <v>10</v>
      </c>
      <c r="AP414" s="17"/>
      <c r="AQ414" s="17"/>
      <c r="AR414" s="17">
        <v>45809</v>
      </c>
      <c r="AS414" s="17"/>
      <c r="AT414" s="17"/>
      <c r="AU414" s="16">
        <v>1</v>
      </c>
      <c r="AV414" s="18" t="s">
        <v>1652</v>
      </c>
      <c r="AW414" s="17"/>
      <c r="AX414" s="17">
        <v>45381</v>
      </c>
      <c r="AY414" s="17">
        <v>45381</v>
      </c>
    </row>
    <row r="415" spans="1:51" x14ac:dyDescent="0.35">
      <c r="A415" s="18" t="str">
        <f t="shared" si="6"/>
        <v>EDGTX-50JX820E</v>
      </c>
      <c r="B415" s="15" t="s">
        <v>1639</v>
      </c>
      <c r="C415" s="15" t="s">
        <v>9</v>
      </c>
      <c r="D415" s="15" t="s">
        <v>241</v>
      </c>
      <c r="E415" s="15" t="s">
        <v>2136</v>
      </c>
      <c r="F415" s="15" t="s">
        <v>2177</v>
      </c>
      <c r="G415" s="15" t="s">
        <v>1643</v>
      </c>
      <c r="H415" s="15" t="s">
        <v>2</v>
      </c>
      <c r="I415" s="15" t="s">
        <v>1637</v>
      </c>
      <c r="J415" s="15" t="s">
        <v>1640</v>
      </c>
      <c r="K415" s="15" t="s">
        <v>1929</v>
      </c>
      <c r="L415" s="15" t="s">
        <v>1645</v>
      </c>
      <c r="M415" s="15" t="s">
        <v>2</v>
      </c>
      <c r="N415" s="15" t="s">
        <v>2</v>
      </c>
      <c r="O415" s="15" t="s">
        <v>1639</v>
      </c>
      <c r="P415" s="15" t="s">
        <v>1637</v>
      </c>
      <c r="Q415" s="15" t="s">
        <v>2</v>
      </c>
      <c r="R415" s="15" t="s">
        <v>1639</v>
      </c>
      <c r="S415" s="15" t="s">
        <v>1637</v>
      </c>
      <c r="T415" s="15" t="s">
        <v>2</v>
      </c>
      <c r="U415" s="15" t="s">
        <v>2202</v>
      </c>
      <c r="V415" s="15" t="s">
        <v>2202</v>
      </c>
      <c r="W415" s="15" t="s">
        <v>2168</v>
      </c>
      <c r="X415" s="15" t="s">
        <v>2</v>
      </c>
      <c r="Y415" s="15" t="s">
        <v>2</v>
      </c>
      <c r="Z415" s="15" t="s">
        <v>2</v>
      </c>
      <c r="AA415" s="15" t="s">
        <v>1648</v>
      </c>
      <c r="AB415" s="15" t="s">
        <v>1648</v>
      </c>
      <c r="AC415" s="15" t="s">
        <v>1648</v>
      </c>
      <c r="AD415" s="15" t="s">
        <v>1648</v>
      </c>
      <c r="AE415" s="15" t="s">
        <v>1648</v>
      </c>
      <c r="AF415" s="15" t="s">
        <v>1648</v>
      </c>
      <c r="AG415" s="15" t="s">
        <v>1648</v>
      </c>
      <c r="AH415" s="15" t="s">
        <v>2</v>
      </c>
      <c r="AI415" s="15" t="s">
        <v>2</v>
      </c>
      <c r="AJ415" s="15" t="s">
        <v>2170</v>
      </c>
      <c r="AK415" s="15" t="s">
        <v>1752</v>
      </c>
      <c r="AL415" s="15" t="s">
        <v>80</v>
      </c>
      <c r="AM415" s="15" t="s">
        <v>1935</v>
      </c>
      <c r="AN415" s="16">
        <v>10</v>
      </c>
      <c r="AO415" s="16">
        <v>10</v>
      </c>
      <c r="AP415" s="17"/>
      <c r="AQ415" s="17"/>
      <c r="AR415" s="17">
        <v>45809</v>
      </c>
      <c r="AS415" s="17"/>
      <c r="AT415" s="17"/>
      <c r="AU415" s="16">
        <v>1</v>
      </c>
      <c r="AV415" s="18" t="s">
        <v>1652</v>
      </c>
      <c r="AW415" s="17"/>
      <c r="AX415" s="17">
        <v>45381</v>
      </c>
      <c r="AY415" s="17">
        <v>45381</v>
      </c>
    </row>
    <row r="416" spans="1:51" x14ac:dyDescent="0.35">
      <c r="A416" s="18" t="str">
        <f t="shared" si="6"/>
        <v>EDGTX-50MX700E</v>
      </c>
      <c r="B416" s="15" t="s">
        <v>1639</v>
      </c>
      <c r="C416" s="15" t="s">
        <v>9</v>
      </c>
      <c r="D416" s="15" t="s">
        <v>245</v>
      </c>
      <c r="E416" s="15" t="s">
        <v>2136</v>
      </c>
      <c r="F416" s="15" t="s">
        <v>2149</v>
      </c>
      <c r="G416" s="15" t="s">
        <v>1643</v>
      </c>
      <c r="H416" s="15" t="s">
        <v>2</v>
      </c>
      <c r="I416" s="15" t="s">
        <v>1637</v>
      </c>
      <c r="J416" s="15" t="s">
        <v>1640</v>
      </c>
      <c r="K416" s="15" t="s">
        <v>1638</v>
      </c>
      <c r="L416" s="15" t="s">
        <v>1638</v>
      </c>
      <c r="M416" s="15" t="s">
        <v>2</v>
      </c>
      <c r="N416" s="15" t="s">
        <v>2</v>
      </c>
      <c r="O416" s="15" t="s">
        <v>1639</v>
      </c>
      <c r="P416" s="15" t="s">
        <v>1637</v>
      </c>
      <c r="Q416" s="15" t="s">
        <v>2</v>
      </c>
      <c r="R416" s="15" t="s">
        <v>1639</v>
      </c>
      <c r="S416" s="15" t="s">
        <v>1637</v>
      </c>
      <c r="T416" s="15" t="s">
        <v>1640</v>
      </c>
      <c r="U416" s="15" t="s">
        <v>2138</v>
      </c>
      <c r="V416" s="15" t="s">
        <v>2</v>
      </c>
      <c r="W416" s="15" t="s">
        <v>1647</v>
      </c>
      <c r="X416" s="15" t="s">
        <v>1648</v>
      </c>
      <c r="Y416" s="15" t="s">
        <v>2</v>
      </c>
      <c r="Z416" s="15" t="s">
        <v>2</v>
      </c>
      <c r="AA416" s="15" t="s">
        <v>1648</v>
      </c>
      <c r="AB416" s="15" t="s">
        <v>1648</v>
      </c>
      <c r="AC416" s="15" t="s">
        <v>1648</v>
      </c>
      <c r="AD416" s="15" t="s">
        <v>1648</v>
      </c>
      <c r="AE416" s="15" t="s">
        <v>1648</v>
      </c>
      <c r="AF416" s="15" t="s">
        <v>1648</v>
      </c>
      <c r="AG416" s="15" t="s">
        <v>1648</v>
      </c>
      <c r="AH416" s="15" t="s">
        <v>2</v>
      </c>
      <c r="AI416" s="15" t="s">
        <v>2</v>
      </c>
      <c r="AJ416" s="15" t="s">
        <v>2147</v>
      </c>
      <c r="AK416" s="15" t="s">
        <v>1752</v>
      </c>
      <c r="AL416" s="15" t="s">
        <v>80</v>
      </c>
      <c r="AM416" s="15" t="s">
        <v>2305</v>
      </c>
      <c r="AN416" s="16">
        <v>10</v>
      </c>
      <c r="AO416" s="16">
        <v>10</v>
      </c>
      <c r="AP416" s="17"/>
      <c r="AQ416" s="17"/>
      <c r="AR416" s="17">
        <v>45837</v>
      </c>
      <c r="AS416" s="17"/>
      <c r="AT416" s="17"/>
      <c r="AU416" s="16">
        <v>1</v>
      </c>
      <c r="AV416" s="18" t="s">
        <v>1652</v>
      </c>
      <c r="AW416" s="17"/>
      <c r="AX416" s="17">
        <v>45588</v>
      </c>
      <c r="AY416" s="17">
        <v>45387</v>
      </c>
    </row>
    <row r="417" spans="1:51" x14ac:dyDescent="0.35">
      <c r="A417" s="18" t="str">
        <f t="shared" si="6"/>
        <v>EDGTX-55HX940E</v>
      </c>
      <c r="B417" s="15" t="s">
        <v>1639</v>
      </c>
      <c r="C417" s="15" t="s">
        <v>9</v>
      </c>
      <c r="D417" s="15" t="s">
        <v>247</v>
      </c>
      <c r="E417" s="15" t="s">
        <v>2136</v>
      </c>
      <c r="F417" s="15" t="s">
        <v>2180</v>
      </c>
      <c r="G417" s="15" t="s">
        <v>1643</v>
      </c>
      <c r="H417" s="15" t="s">
        <v>2</v>
      </c>
      <c r="I417" s="15" t="s">
        <v>1637</v>
      </c>
      <c r="J417" s="15" t="s">
        <v>1640</v>
      </c>
      <c r="K417" s="15" t="s">
        <v>2215</v>
      </c>
      <c r="L417" s="15" t="s">
        <v>1645</v>
      </c>
      <c r="M417" s="15" t="s">
        <v>2</v>
      </c>
      <c r="N417" s="15" t="s">
        <v>2</v>
      </c>
      <c r="O417" s="15" t="s">
        <v>1639</v>
      </c>
      <c r="P417" s="15" t="s">
        <v>1637</v>
      </c>
      <c r="Q417" s="15" t="s">
        <v>2</v>
      </c>
      <c r="R417" s="15" t="s">
        <v>1639</v>
      </c>
      <c r="S417" s="15" t="s">
        <v>1637</v>
      </c>
      <c r="T417" s="15" t="s">
        <v>2</v>
      </c>
      <c r="U417" s="15" t="s">
        <v>2202</v>
      </c>
      <c r="V417" s="15" t="s">
        <v>2202</v>
      </c>
      <c r="W417" s="15" t="s">
        <v>2168</v>
      </c>
      <c r="X417" s="15" t="s">
        <v>2</v>
      </c>
      <c r="Y417" s="15" t="s">
        <v>2</v>
      </c>
      <c r="Z417" s="15" t="s">
        <v>2</v>
      </c>
      <c r="AA417" s="15" t="s">
        <v>1648</v>
      </c>
      <c r="AB417" s="15" t="s">
        <v>1648</v>
      </c>
      <c r="AC417" s="15" t="s">
        <v>1648</v>
      </c>
      <c r="AD417" s="15" t="s">
        <v>1648</v>
      </c>
      <c r="AE417" s="15" t="s">
        <v>1648</v>
      </c>
      <c r="AF417" s="15" t="s">
        <v>1648</v>
      </c>
      <c r="AG417" s="15" t="s">
        <v>1648</v>
      </c>
      <c r="AH417" s="15" t="s">
        <v>2</v>
      </c>
      <c r="AI417" s="15" t="s">
        <v>2</v>
      </c>
      <c r="AJ417" s="15" t="s">
        <v>2170</v>
      </c>
      <c r="AK417" s="15" t="s">
        <v>1752</v>
      </c>
      <c r="AL417" s="15" t="s">
        <v>80</v>
      </c>
      <c r="AM417" s="15" t="s">
        <v>1935</v>
      </c>
      <c r="AN417" s="16">
        <v>10</v>
      </c>
      <c r="AO417" s="16">
        <v>10</v>
      </c>
      <c r="AP417" s="17"/>
      <c r="AQ417" s="17"/>
      <c r="AR417" s="17">
        <v>45809</v>
      </c>
      <c r="AS417" s="17"/>
      <c r="AT417" s="17"/>
      <c r="AU417" s="16">
        <v>1</v>
      </c>
      <c r="AV417" s="18" t="s">
        <v>1652</v>
      </c>
      <c r="AW417" s="17"/>
      <c r="AX417" s="17">
        <v>45381</v>
      </c>
      <c r="AY417" s="17">
        <v>45381</v>
      </c>
    </row>
    <row r="418" spans="1:51" x14ac:dyDescent="0.35">
      <c r="A418" s="18" t="str">
        <f t="shared" si="6"/>
        <v>EDGTX-55JX940E</v>
      </c>
      <c r="B418" s="15" t="s">
        <v>1639</v>
      </c>
      <c r="C418" s="15" t="s">
        <v>9</v>
      </c>
      <c r="D418" s="15" t="s">
        <v>248</v>
      </c>
      <c r="E418" s="15" t="s">
        <v>2136</v>
      </c>
      <c r="F418" s="15" t="s">
        <v>2180</v>
      </c>
      <c r="G418" s="15" t="s">
        <v>1643</v>
      </c>
      <c r="H418" s="15" t="s">
        <v>2</v>
      </c>
      <c r="I418" s="15" t="s">
        <v>1637</v>
      </c>
      <c r="J418" s="15" t="s">
        <v>1640</v>
      </c>
      <c r="K418" s="15" t="s">
        <v>1761</v>
      </c>
      <c r="L418" s="15" t="s">
        <v>1645</v>
      </c>
      <c r="M418" s="15" t="s">
        <v>2</v>
      </c>
      <c r="N418" s="15" t="s">
        <v>2</v>
      </c>
      <c r="O418" s="15" t="s">
        <v>1639</v>
      </c>
      <c r="P418" s="15" t="s">
        <v>1637</v>
      </c>
      <c r="Q418" s="15" t="s">
        <v>2</v>
      </c>
      <c r="R418" s="15" t="s">
        <v>1639</v>
      </c>
      <c r="S418" s="15" t="s">
        <v>1637</v>
      </c>
      <c r="T418" s="15" t="s">
        <v>2</v>
      </c>
      <c r="U418" s="15" t="s">
        <v>2202</v>
      </c>
      <c r="V418" s="15" t="s">
        <v>2202</v>
      </c>
      <c r="W418" s="15" t="s">
        <v>2168</v>
      </c>
      <c r="X418" s="15" t="s">
        <v>2</v>
      </c>
      <c r="Y418" s="15" t="s">
        <v>2</v>
      </c>
      <c r="Z418" s="15" t="s">
        <v>2</v>
      </c>
      <c r="AA418" s="15" t="s">
        <v>1648</v>
      </c>
      <c r="AB418" s="15" t="s">
        <v>1648</v>
      </c>
      <c r="AC418" s="15" t="s">
        <v>1648</v>
      </c>
      <c r="AD418" s="15" t="s">
        <v>1648</v>
      </c>
      <c r="AE418" s="15" t="s">
        <v>1648</v>
      </c>
      <c r="AF418" s="15" t="s">
        <v>1648</v>
      </c>
      <c r="AG418" s="15" t="s">
        <v>1648</v>
      </c>
      <c r="AH418" s="15" t="s">
        <v>2</v>
      </c>
      <c r="AI418" s="15" t="s">
        <v>2</v>
      </c>
      <c r="AJ418" s="15" t="s">
        <v>2170</v>
      </c>
      <c r="AK418" s="15" t="s">
        <v>1752</v>
      </c>
      <c r="AL418" s="15" t="s">
        <v>80</v>
      </c>
      <c r="AM418" s="15" t="s">
        <v>1935</v>
      </c>
      <c r="AN418" s="16">
        <v>10</v>
      </c>
      <c r="AO418" s="16">
        <v>10</v>
      </c>
      <c r="AP418" s="17"/>
      <c r="AQ418" s="17"/>
      <c r="AR418" s="17">
        <v>45809</v>
      </c>
      <c r="AS418" s="17"/>
      <c r="AT418" s="17"/>
      <c r="AU418" s="16">
        <v>1</v>
      </c>
      <c r="AV418" s="18" t="s">
        <v>1652</v>
      </c>
      <c r="AW418" s="17"/>
      <c r="AX418" s="17">
        <v>45381</v>
      </c>
      <c r="AY418" s="17">
        <v>45381</v>
      </c>
    </row>
    <row r="419" spans="1:51" x14ac:dyDescent="0.35">
      <c r="A419" s="18" t="str">
        <f t="shared" si="6"/>
        <v>EDGTX-55JZ1000E</v>
      </c>
      <c r="B419" s="15" t="s">
        <v>1639</v>
      </c>
      <c r="C419" s="15" t="s">
        <v>9</v>
      </c>
      <c r="D419" s="15" t="s">
        <v>251</v>
      </c>
      <c r="E419" s="15" t="s">
        <v>2151</v>
      </c>
      <c r="F419" s="15" t="s">
        <v>2152</v>
      </c>
      <c r="G419" s="15" t="s">
        <v>1643</v>
      </c>
      <c r="H419" s="15" t="s">
        <v>2</v>
      </c>
      <c r="I419" s="15" t="s">
        <v>1637</v>
      </c>
      <c r="J419" s="15" t="s">
        <v>1640</v>
      </c>
      <c r="K419" s="15" t="s">
        <v>1796</v>
      </c>
      <c r="L419" s="15" t="s">
        <v>1645</v>
      </c>
      <c r="M419" s="15" t="s">
        <v>2</v>
      </c>
      <c r="N419" s="15" t="s">
        <v>2</v>
      </c>
      <c r="O419" s="15" t="s">
        <v>1639</v>
      </c>
      <c r="P419" s="15" t="s">
        <v>1637</v>
      </c>
      <c r="Q419" s="15" t="s">
        <v>2</v>
      </c>
      <c r="R419" s="15" t="s">
        <v>1639</v>
      </c>
      <c r="S419" s="15" t="s">
        <v>1637</v>
      </c>
      <c r="T419" s="15" t="s">
        <v>2</v>
      </c>
      <c r="U419" s="15" t="s">
        <v>2202</v>
      </c>
      <c r="V419" s="15" t="s">
        <v>2202</v>
      </c>
      <c r="W419" s="15" t="s">
        <v>2168</v>
      </c>
      <c r="X419" s="15" t="s">
        <v>2</v>
      </c>
      <c r="Y419" s="15" t="s">
        <v>2</v>
      </c>
      <c r="Z419" s="15" t="s">
        <v>2</v>
      </c>
      <c r="AA419" s="15" t="s">
        <v>1648</v>
      </c>
      <c r="AB419" s="15" t="s">
        <v>1648</v>
      </c>
      <c r="AC419" s="15" t="s">
        <v>1648</v>
      </c>
      <c r="AD419" s="15" t="s">
        <v>1648</v>
      </c>
      <c r="AE419" s="15" t="s">
        <v>1648</v>
      </c>
      <c r="AF419" s="15" t="s">
        <v>1648</v>
      </c>
      <c r="AG419" s="15" t="s">
        <v>1648</v>
      </c>
      <c r="AH419" s="15" t="s">
        <v>2</v>
      </c>
      <c r="AI419" s="15" t="s">
        <v>2</v>
      </c>
      <c r="AJ419" s="15" t="s">
        <v>2153</v>
      </c>
      <c r="AK419" s="15" t="s">
        <v>2154</v>
      </c>
      <c r="AL419" s="15" t="s">
        <v>80</v>
      </c>
      <c r="AM419" s="15" t="s">
        <v>1935</v>
      </c>
      <c r="AN419" s="16">
        <v>10</v>
      </c>
      <c r="AO419" s="16">
        <v>10</v>
      </c>
      <c r="AP419" s="17"/>
      <c r="AQ419" s="17"/>
      <c r="AR419" s="17">
        <v>45809</v>
      </c>
      <c r="AS419" s="17"/>
      <c r="AT419" s="17"/>
      <c r="AU419" s="16">
        <v>1</v>
      </c>
      <c r="AV419" s="18" t="s">
        <v>1652</v>
      </c>
      <c r="AW419" s="17"/>
      <c r="AX419" s="17">
        <v>45381</v>
      </c>
      <c r="AY419" s="17">
        <v>45381</v>
      </c>
    </row>
    <row r="420" spans="1:51" x14ac:dyDescent="0.35">
      <c r="A420" s="18" t="str">
        <f t="shared" si="6"/>
        <v>EDGTX-55JZ1500E</v>
      </c>
      <c r="B420" s="15" t="s">
        <v>1639</v>
      </c>
      <c r="C420" s="15" t="s">
        <v>9</v>
      </c>
      <c r="D420" s="15" t="s">
        <v>252</v>
      </c>
      <c r="E420" s="15" t="s">
        <v>2151</v>
      </c>
      <c r="F420" s="15" t="s">
        <v>2152</v>
      </c>
      <c r="G420" s="15" t="s">
        <v>1643</v>
      </c>
      <c r="H420" s="15" t="s">
        <v>2</v>
      </c>
      <c r="I420" s="15" t="s">
        <v>1637</v>
      </c>
      <c r="J420" s="15" t="s">
        <v>1640</v>
      </c>
      <c r="K420" s="15" t="s">
        <v>1671</v>
      </c>
      <c r="L420" s="15" t="s">
        <v>1645</v>
      </c>
      <c r="M420" s="15" t="s">
        <v>2</v>
      </c>
      <c r="N420" s="15" t="s">
        <v>2</v>
      </c>
      <c r="O420" s="15" t="s">
        <v>1639</v>
      </c>
      <c r="P420" s="15" t="s">
        <v>1637</v>
      </c>
      <c r="Q420" s="15" t="s">
        <v>2</v>
      </c>
      <c r="R420" s="15" t="s">
        <v>1639</v>
      </c>
      <c r="S420" s="15" t="s">
        <v>1637</v>
      </c>
      <c r="T420" s="15" t="s">
        <v>2</v>
      </c>
      <c r="U420" s="15" t="s">
        <v>2202</v>
      </c>
      <c r="V420" s="15" t="s">
        <v>2202</v>
      </c>
      <c r="W420" s="15" t="s">
        <v>2168</v>
      </c>
      <c r="X420" s="15" t="s">
        <v>2</v>
      </c>
      <c r="Y420" s="15" t="s">
        <v>2</v>
      </c>
      <c r="Z420" s="15" t="s">
        <v>2</v>
      </c>
      <c r="AA420" s="15" t="s">
        <v>1648</v>
      </c>
      <c r="AB420" s="15" t="s">
        <v>1648</v>
      </c>
      <c r="AC420" s="15" t="s">
        <v>1648</v>
      </c>
      <c r="AD420" s="15" t="s">
        <v>1648</v>
      </c>
      <c r="AE420" s="15" t="s">
        <v>1648</v>
      </c>
      <c r="AF420" s="15" t="s">
        <v>1648</v>
      </c>
      <c r="AG420" s="15" t="s">
        <v>1648</v>
      </c>
      <c r="AH420" s="15" t="s">
        <v>2</v>
      </c>
      <c r="AI420" s="15" t="s">
        <v>2</v>
      </c>
      <c r="AJ420" s="15" t="s">
        <v>2153</v>
      </c>
      <c r="AK420" s="15" t="s">
        <v>2154</v>
      </c>
      <c r="AL420" s="15" t="s">
        <v>80</v>
      </c>
      <c r="AM420" s="15" t="s">
        <v>1935</v>
      </c>
      <c r="AN420" s="16">
        <v>10</v>
      </c>
      <c r="AO420" s="16">
        <v>10</v>
      </c>
      <c r="AP420" s="17"/>
      <c r="AQ420" s="17"/>
      <c r="AR420" s="17">
        <v>45809</v>
      </c>
      <c r="AS420" s="17"/>
      <c r="AT420" s="17"/>
      <c r="AU420" s="16">
        <v>1</v>
      </c>
      <c r="AV420" s="18" t="s">
        <v>1652</v>
      </c>
      <c r="AW420" s="17"/>
      <c r="AX420" s="17">
        <v>45381</v>
      </c>
      <c r="AY420" s="17">
        <v>45381</v>
      </c>
    </row>
    <row r="421" spans="1:51" x14ac:dyDescent="0.35">
      <c r="A421" s="18" t="str">
        <f t="shared" si="6"/>
        <v>EDGTX-55JZ2000E</v>
      </c>
      <c r="B421" s="15" t="s">
        <v>1639</v>
      </c>
      <c r="C421" s="15" t="s">
        <v>9</v>
      </c>
      <c r="D421" s="15" t="s">
        <v>253</v>
      </c>
      <c r="E421" s="15" t="s">
        <v>2151</v>
      </c>
      <c r="F421" s="15" t="s">
        <v>2152</v>
      </c>
      <c r="G421" s="15" t="s">
        <v>1643</v>
      </c>
      <c r="H421" s="15" t="s">
        <v>2</v>
      </c>
      <c r="I421" s="15" t="s">
        <v>1637</v>
      </c>
      <c r="J421" s="15" t="s">
        <v>1640</v>
      </c>
      <c r="K421" s="15" t="s">
        <v>1761</v>
      </c>
      <c r="L421" s="15" t="s">
        <v>1645</v>
      </c>
      <c r="M421" s="15" t="s">
        <v>2</v>
      </c>
      <c r="N421" s="15" t="s">
        <v>2</v>
      </c>
      <c r="O421" s="15" t="s">
        <v>1639</v>
      </c>
      <c r="P421" s="15" t="s">
        <v>1637</v>
      </c>
      <c r="Q421" s="15" t="s">
        <v>2</v>
      </c>
      <c r="R421" s="15" t="s">
        <v>1639</v>
      </c>
      <c r="S421" s="15" t="s">
        <v>1637</v>
      </c>
      <c r="T421" s="15" t="s">
        <v>2</v>
      </c>
      <c r="U421" s="15" t="s">
        <v>2202</v>
      </c>
      <c r="V421" s="15" t="s">
        <v>2202</v>
      </c>
      <c r="W421" s="15" t="s">
        <v>2168</v>
      </c>
      <c r="X421" s="15" t="s">
        <v>2</v>
      </c>
      <c r="Y421" s="15" t="s">
        <v>2</v>
      </c>
      <c r="Z421" s="15" t="s">
        <v>2</v>
      </c>
      <c r="AA421" s="15" t="s">
        <v>1648</v>
      </c>
      <c r="AB421" s="15" t="s">
        <v>1648</v>
      </c>
      <c r="AC421" s="15" t="s">
        <v>1648</v>
      </c>
      <c r="AD421" s="15" t="s">
        <v>1648</v>
      </c>
      <c r="AE421" s="15" t="s">
        <v>1648</v>
      </c>
      <c r="AF421" s="15" t="s">
        <v>1648</v>
      </c>
      <c r="AG421" s="15" t="s">
        <v>1648</v>
      </c>
      <c r="AH421" s="15" t="s">
        <v>2</v>
      </c>
      <c r="AI421" s="15" t="s">
        <v>2</v>
      </c>
      <c r="AJ421" s="15" t="s">
        <v>2153</v>
      </c>
      <c r="AK421" s="15" t="s">
        <v>2154</v>
      </c>
      <c r="AL421" s="15" t="s">
        <v>80</v>
      </c>
      <c r="AM421" s="15" t="s">
        <v>1935</v>
      </c>
      <c r="AN421" s="16">
        <v>10</v>
      </c>
      <c r="AO421" s="16">
        <v>10</v>
      </c>
      <c r="AP421" s="17"/>
      <c r="AQ421" s="17"/>
      <c r="AR421" s="17">
        <v>45809</v>
      </c>
      <c r="AS421" s="17"/>
      <c r="AT421" s="17"/>
      <c r="AU421" s="16">
        <v>1</v>
      </c>
      <c r="AV421" s="18" t="s">
        <v>1652</v>
      </c>
      <c r="AW421" s="17"/>
      <c r="AX421" s="17">
        <v>45381</v>
      </c>
      <c r="AY421" s="17">
        <v>45381</v>
      </c>
    </row>
    <row r="422" spans="1:51" x14ac:dyDescent="0.35">
      <c r="A422" s="18" t="str">
        <f t="shared" si="6"/>
        <v>EDGTX-55JZ980E</v>
      </c>
      <c r="B422" s="15" t="s">
        <v>1639</v>
      </c>
      <c r="C422" s="15" t="s">
        <v>9</v>
      </c>
      <c r="D422" s="15" t="s">
        <v>254</v>
      </c>
      <c r="E422" s="15" t="s">
        <v>2151</v>
      </c>
      <c r="F422" s="15" t="s">
        <v>2152</v>
      </c>
      <c r="G422" s="15" t="s">
        <v>1643</v>
      </c>
      <c r="H422" s="15" t="s">
        <v>2</v>
      </c>
      <c r="I422" s="15" t="s">
        <v>1637</v>
      </c>
      <c r="J422" s="15" t="s">
        <v>1640</v>
      </c>
      <c r="K422" s="15" t="s">
        <v>1761</v>
      </c>
      <c r="L422" s="15" t="s">
        <v>1645</v>
      </c>
      <c r="M422" s="15" t="s">
        <v>2</v>
      </c>
      <c r="N422" s="15" t="s">
        <v>2</v>
      </c>
      <c r="O422" s="15" t="s">
        <v>1639</v>
      </c>
      <c r="P422" s="15" t="s">
        <v>1637</v>
      </c>
      <c r="Q422" s="15" t="s">
        <v>2</v>
      </c>
      <c r="R422" s="15" t="s">
        <v>1639</v>
      </c>
      <c r="S422" s="15" t="s">
        <v>1637</v>
      </c>
      <c r="T422" s="15" t="s">
        <v>2</v>
      </c>
      <c r="U422" s="15" t="s">
        <v>2202</v>
      </c>
      <c r="V422" s="15" t="s">
        <v>2202</v>
      </c>
      <c r="W422" s="15" t="s">
        <v>2168</v>
      </c>
      <c r="X422" s="15" t="s">
        <v>2</v>
      </c>
      <c r="Y422" s="15" t="s">
        <v>2</v>
      </c>
      <c r="Z422" s="15" t="s">
        <v>2</v>
      </c>
      <c r="AA422" s="15" t="s">
        <v>1648</v>
      </c>
      <c r="AB422" s="15" t="s">
        <v>1648</v>
      </c>
      <c r="AC422" s="15" t="s">
        <v>1648</v>
      </c>
      <c r="AD422" s="15" t="s">
        <v>1648</v>
      </c>
      <c r="AE422" s="15" t="s">
        <v>1648</v>
      </c>
      <c r="AF422" s="15" t="s">
        <v>1648</v>
      </c>
      <c r="AG422" s="15" t="s">
        <v>1648</v>
      </c>
      <c r="AH422" s="15" t="s">
        <v>2</v>
      </c>
      <c r="AI422" s="15" t="s">
        <v>2</v>
      </c>
      <c r="AJ422" s="15" t="s">
        <v>2153</v>
      </c>
      <c r="AK422" s="15" t="s">
        <v>2154</v>
      </c>
      <c r="AL422" s="15" t="s">
        <v>80</v>
      </c>
      <c r="AM422" s="15" t="s">
        <v>1935</v>
      </c>
      <c r="AN422" s="16">
        <v>10</v>
      </c>
      <c r="AO422" s="16">
        <v>10</v>
      </c>
      <c r="AP422" s="17"/>
      <c r="AQ422" s="17"/>
      <c r="AR422" s="17">
        <v>45809</v>
      </c>
      <c r="AS422" s="17"/>
      <c r="AT422" s="17"/>
      <c r="AU422" s="16">
        <v>1</v>
      </c>
      <c r="AV422" s="18" t="s">
        <v>1652</v>
      </c>
      <c r="AW422" s="17"/>
      <c r="AX422" s="17">
        <v>45381</v>
      </c>
      <c r="AY422" s="17">
        <v>45381</v>
      </c>
    </row>
    <row r="423" spans="1:51" x14ac:dyDescent="0.35">
      <c r="A423" s="18" t="str">
        <f t="shared" si="6"/>
        <v>EDGTX-58HX800E</v>
      </c>
      <c r="B423" s="15" t="s">
        <v>1639</v>
      </c>
      <c r="C423" s="15" t="s">
        <v>9</v>
      </c>
      <c r="D423" s="15" t="s">
        <v>258</v>
      </c>
      <c r="E423" s="15" t="s">
        <v>2136</v>
      </c>
      <c r="F423" s="15" t="s">
        <v>2180</v>
      </c>
      <c r="G423" s="15" t="s">
        <v>1643</v>
      </c>
      <c r="H423" s="15" t="s">
        <v>2</v>
      </c>
      <c r="I423" s="15" t="s">
        <v>1637</v>
      </c>
      <c r="J423" s="15" t="s">
        <v>1640</v>
      </c>
      <c r="K423" s="15" t="s">
        <v>2208</v>
      </c>
      <c r="L423" s="15" t="s">
        <v>1645</v>
      </c>
      <c r="M423" s="15" t="s">
        <v>2</v>
      </c>
      <c r="N423" s="15" t="s">
        <v>2</v>
      </c>
      <c r="O423" s="15" t="s">
        <v>1639</v>
      </c>
      <c r="P423" s="15" t="s">
        <v>1637</v>
      </c>
      <c r="Q423" s="15" t="s">
        <v>2</v>
      </c>
      <c r="R423" s="15" t="s">
        <v>1639</v>
      </c>
      <c r="S423" s="15" t="s">
        <v>1637</v>
      </c>
      <c r="T423" s="15" t="s">
        <v>2</v>
      </c>
      <c r="U423" s="15" t="s">
        <v>2202</v>
      </c>
      <c r="V423" s="15" t="s">
        <v>2202</v>
      </c>
      <c r="W423" s="15" t="s">
        <v>2168</v>
      </c>
      <c r="X423" s="15" t="s">
        <v>2</v>
      </c>
      <c r="Y423" s="15" t="s">
        <v>2</v>
      </c>
      <c r="Z423" s="15" t="s">
        <v>2</v>
      </c>
      <c r="AA423" s="15" t="s">
        <v>1648</v>
      </c>
      <c r="AB423" s="15" t="s">
        <v>1648</v>
      </c>
      <c r="AC423" s="15" t="s">
        <v>1648</v>
      </c>
      <c r="AD423" s="15" t="s">
        <v>1648</v>
      </c>
      <c r="AE423" s="15" t="s">
        <v>1648</v>
      </c>
      <c r="AF423" s="15" t="s">
        <v>1648</v>
      </c>
      <c r="AG423" s="15" t="s">
        <v>1648</v>
      </c>
      <c r="AH423" s="15" t="s">
        <v>2</v>
      </c>
      <c r="AI423" s="15" t="s">
        <v>2</v>
      </c>
      <c r="AJ423" s="15" t="s">
        <v>2170</v>
      </c>
      <c r="AK423" s="15" t="s">
        <v>1752</v>
      </c>
      <c r="AL423" s="15" t="s">
        <v>80</v>
      </c>
      <c r="AM423" s="15" t="s">
        <v>1935</v>
      </c>
      <c r="AN423" s="16">
        <v>10</v>
      </c>
      <c r="AO423" s="16">
        <v>10</v>
      </c>
      <c r="AP423" s="17"/>
      <c r="AQ423" s="17"/>
      <c r="AR423" s="17">
        <v>45809</v>
      </c>
      <c r="AS423" s="17"/>
      <c r="AT423" s="17"/>
      <c r="AU423" s="16">
        <v>1</v>
      </c>
      <c r="AV423" s="18" t="s">
        <v>1652</v>
      </c>
      <c r="AW423" s="17"/>
      <c r="AX423" s="17">
        <v>45381</v>
      </c>
      <c r="AY423" s="17">
        <v>45381</v>
      </c>
    </row>
    <row r="424" spans="1:51" x14ac:dyDescent="0.35">
      <c r="A424" s="18" t="str">
        <f t="shared" si="6"/>
        <v>EDGTX-58HX830E</v>
      </c>
      <c r="B424" s="15" t="s">
        <v>1639</v>
      </c>
      <c r="C424" s="15" t="s">
        <v>9</v>
      </c>
      <c r="D424" s="15" t="s">
        <v>259</v>
      </c>
      <c r="E424" s="15" t="s">
        <v>2136</v>
      </c>
      <c r="F424" s="15" t="s">
        <v>2180</v>
      </c>
      <c r="G424" s="15" t="s">
        <v>1643</v>
      </c>
      <c r="H424" s="15" t="s">
        <v>2</v>
      </c>
      <c r="I424" s="15" t="s">
        <v>1637</v>
      </c>
      <c r="J424" s="15" t="s">
        <v>1640</v>
      </c>
      <c r="K424" s="15" t="s">
        <v>2208</v>
      </c>
      <c r="L424" s="15" t="s">
        <v>1645</v>
      </c>
      <c r="M424" s="15" t="s">
        <v>2</v>
      </c>
      <c r="N424" s="15" t="s">
        <v>2</v>
      </c>
      <c r="O424" s="15" t="s">
        <v>1639</v>
      </c>
      <c r="P424" s="15" t="s">
        <v>1637</v>
      </c>
      <c r="Q424" s="15" t="s">
        <v>2</v>
      </c>
      <c r="R424" s="15" t="s">
        <v>1639</v>
      </c>
      <c r="S424" s="15" t="s">
        <v>1637</v>
      </c>
      <c r="T424" s="15" t="s">
        <v>2</v>
      </c>
      <c r="U424" s="15" t="s">
        <v>2202</v>
      </c>
      <c r="V424" s="15" t="s">
        <v>2202</v>
      </c>
      <c r="W424" s="15" t="s">
        <v>2168</v>
      </c>
      <c r="X424" s="15" t="s">
        <v>2</v>
      </c>
      <c r="Y424" s="15" t="s">
        <v>2</v>
      </c>
      <c r="Z424" s="15" t="s">
        <v>2</v>
      </c>
      <c r="AA424" s="15" t="s">
        <v>1648</v>
      </c>
      <c r="AB424" s="15" t="s">
        <v>1648</v>
      </c>
      <c r="AC424" s="15" t="s">
        <v>1648</v>
      </c>
      <c r="AD424" s="15" t="s">
        <v>1648</v>
      </c>
      <c r="AE424" s="15" t="s">
        <v>1648</v>
      </c>
      <c r="AF424" s="15" t="s">
        <v>1648</v>
      </c>
      <c r="AG424" s="15" t="s">
        <v>1648</v>
      </c>
      <c r="AH424" s="15" t="s">
        <v>2</v>
      </c>
      <c r="AI424" s="15" t="s">
        <v>2</v>
      </c>
      <c r="AJ424" s="15" t="s">
        <v>2170</v>
      </c>
      <c r="AK424" s="15" t="s">
        <v>1752</v>
      </c>
      <c r="AL424" s="15" t="s">
        <v>80</v>
      </c>
      <c r="AM424" s="15" t="s">
        <v>1935</v>
      </c>
      <c r="AN424" s="16">
        <v>10</v>
      </c>
      <c r="AO424" s="16">
        <v>10</v>
      </c>
      <c r="AP424" s="17"/>
      <c r="AQ424" s="17"/>
      <c r="AR424" s="17">
        <v>45809</v>
      </c>
      <c r="AS424" s="17"/>
      <c r="AT424" s="17"/>
      <c r="AU424" s="16">
        <v>1</v>
      </c>
      <c r="AV424" s="18" t="s">
        <v>1652</v>
      </c>
      <c r="AW424" s="17"/>
      <c r="AX424" s="17">
        <v>45381</v>
      </c>
      <c r="AY424" s="17">
        <v>45381</v>
      </c>
    </row>
    <row r="425" spans="1:51" x14ac:dyDescent="0.35">
      <c r="A425" s="18" t="str">
        <f t="shared" si="6"/>
        <v>EDGTX-58JX800E</v>
      </c>
      <c r="B425" s="15" t="s">
        <v>1639</v>
      </c>
      <c r="C425" s="15" t="s">
        <v>9</v>
      </c>
      <c r="D425" s="15" t="s">
        <v>260</v>
      </c>
      <c r="E425" s="15" t="s">
        <v>2136</v>
      </c>
      <c r="F425" s="15" t="s">
        <v>2180</v>
      </c>
      <c r="G425" s="15" t="s">
        <v>1643</v>
      </c>
      <c r="H425" s="15" t="s">
        <v>2</v>
      </c>
      <c r="I425" s="15" t="s">
        <v>1637</v>
      </c>
      <c r="J425" s="15" t="s">
        <v>1640</v>
      </c>
      <c r="K425" s="15" t="s">
        <v>1929</v>
      </c>
      <c r="L425" s="15" t="s">
        <v>1645</v>
      </c>
      <c r="M425" s="15" t="s">
        <v>2</v>
      </c>
      <c r="N425" s="15" t="s">
        <v>2</v>
      </c>
      <c r="O425" s="15" t="s">
        <v>1639</v>
      </c>
      <c r="P425" s="15" t="s">
        <v>1637</v>
      </c>
      <c r="Q425" s="15" t="s">
        <v>2</v>
      </c>
      <c r="R425" s="15" t="s">
        <v>1639</v>
      </c>
      <c r="S425" s="15" t="s">
        <v>1637</v>
      </c>
      <c r="T425" s="15" t="s">
        <v>2</v>
      </c>
      <c r="U425" s="15" t="s">
        <v>2202</v>
      </c>
      <c r="V425" s="15" t="s">
        <v>2202</v>
      </c>
      <c r="W425" s="15" t="s">
        <v>2168</v>
      </c>
      <c r="X425" s="15" t="s">
        <v>2</v>
      </c>
      <c r="Y425" s="15" t="s">
        <v>2</v>
      </c>
      <c r="Z425" s="15" t="s">
        <v>2</v>
      </c>
      <c r="AA425" s="15" t="s">
        <v>1648</v>
      </c>
      <c r="AB425" s="15" t="s">
        <v>1648</v>
      </c>
      <c r="AC425" s="15" t="s">
        <v>1648</v>
      </c>
      <c r="AD425" s="15" t="s">
        <v>1648</v>
      </c>
      <c r="AE425" s="15" t="s">
        <v>1648</v>
      </c>
      <c r="AF425" s="15" t="s">
        <v>1648</v>
      </c>
      <c r="AG425" s="15" t="s">
        <v>1648</v>
      </c>
      <c r="AH425" s="15" t="s">
        <v>2</v>
      </c>
      <c r="AI425" s="15" t="s">
        <v>2</v>
      </c>
      <c r="AJ425" s="15" t="s">
        <v>2170</v>
      </c>
      <c r="AK425" s="15" t="s">
        <v>1752</v>
      </c>
      <c r="AL425" s="15" t="s">
        <v>80</v>
      </c>
      <c r="AM425" s="15" t="s">
        <v>1935</v>
      </c>
      <c r="AN425" s="16">
        <v>10</v>
      </c>
      <c r="AO425" s="16">
        <v>10</v>
      </c>
      <c r="AP425" s="17"/>
      <c r="AQ425" s="17"/>
      <c r="AR425" s="17">
        <v>45809</v>
      </c>
      <c r="AS425" s="17"/>
      <c r="AT425" s="17"/>
      <c r="AU425" s="16">
        <v>1</v>
      </c>
      <c r="AV425" s="18" t="s">
        <v>1652</v>
      </c>
      <c r="AW425" s="17"/>
      <c r="AX425" s="17">
        <v>45381</v>
      </c>
      <c r="AY425" s="17">
        <v>45381</v>
      </c>
    </row>
    <row r="426" spans="1:51" x14ac:dyDescent="0.35">
      <c r="A426" s="18" t="str">
        <f t="shared" si="6"/>
        <v>EDGTX-58JX810E</v>
      </c>
      <c r="B426" s="15" t="s">
        <v>1639</v>
      </c>
      <c r="C426" s="15" t="s">
        <v>9</v>
      </c>
      <c r="D426" s="15" t="s">
        <v>261</v>
      </c>
      <c r="E426" s="15" t="s">
        <v>2136</v>
      </c>
      <c r="F426" s="15" t="s">
        <v>2180</v>
      </c>
      <c r="G426" s="15" t="s">
        <v>1643</v>
      </c>
      <c r="H426" s="15" t="s">
        <v>2</v>
      </c>
      <c r="I426" s="15" t="s">
        <v>1637</v>
      </c>
      <c r="J426" s="15" t="s">
        <v>1640</v>
      </c>
      <c r="K426" s="15" t="s">
        <v>1929</v>
      </c>
      <c r="L426" s="15" t="s">
        <v>1645</v>
      </c>
      <c r="M426" s="15" t="s">
        <v>2</v>
      </c>
      <c r="N426" s="15" t="s">
        <v>2</v>
      </c>
      <c r="O426" s="15" t="s">
        <v>1639</v>
      </c>
      <c r="P426" s="15" t="s">
        <v>1637</v>
      </c>
      <c r="Q426" s="15" t="s">
        <v>2</v>
      </c>
      <c r="R426" s="15" t="s">
        <v>1639</v>
      </c>
      <c r="S426" s="15" t="s">
        <v>1637</v>
      </c>
      <c r="T426" s="15" t="s">
        <v>2</v>
      </c>
      <c r="U426" s="15" t="s">
        <v>2202</v>
      </c>
      <c r="V426" s="15" t="s">
        <v>2202</v>
      </c>
      <c r="W426" s="15" t="s">
        <v>2168</v>
      </c>
      <c r="X426" s="15" t="s">
        <v>2</v>
      </c>
      <c r="Y426" s="15" t="s">
        <v>2</v>
      </c>
      <c r="Z426" s="15" t="s">
        <v>2</v>
      </c>
      <c r="AA426" s="15" t="s">
        <v>1648</v>
      </c>
      <c r="AB426" s="15" t="s">
        <v>1648</v>
      </c>
      <c r="AC426" s="15" t="s">
        <v>1648</v>
      </c>
      <c r="AD426" s="15" t="s">
        <v>1648</v>
      </c>
      <c r="AE426" s="15" t="s">
        <v>1648</v>
      </c>
      <c r="AF426" s="15" t="s">
        <v>1648</v>
      </c>
      <c r="AG426" s="15" t="s">
        <v>1648</v>
      </c>
      <c r="AH426" s="15" t="s">
        <v>2</v>
      </c>
      <c r="AI426" s="15" t="s">
        <v>2</v>
      </c>
      <c r="AJ426" s="15" t="s">
        <v>2170</v>
      </c>
      <c r="AK426" s="15" t="s">
        <v>1752</v>
      </c>
      <c r="AL426" s="15" t="s">
        <v>80</v>
      </c>
      <c r="AM426" s="15" t="s">
        <v>1935</v>
      </c>
      <c r="AN426" s="16">
        <v>10</v>
      </c>
      <c r="AO426" s="16">
        <v>10</v>
      </c>
      <c r="AP426" s="17"/>
      <c r="AQ426" s="17"/>
      <c r="AR426" s="17">
        <v>45809</v>
      </c>
      <c r="AS426" s="17"/>
      <c r="AT426" s="17"/>
      <c r="AU426" s="16">
        <v>1</v>
      </c>
      <c r="AV426" s="18" t="s">
        <v>1652</v>
      </c>
      <c r="AW426" s="17"/>
      <c r="AX426" s="17">
        <v>45381</v>
      </c>
      <c r="AY426" s="17">
        <v>45381</v>
      </c>
    </row>
    <row r="427" spans="1:51" x14ac:dyDescent="0.35">
      <c r="A427" s="18" t="str">
        <f t="shared" si="6"/>
        <v>EDGTX-58JX820E</v>
      </c>
      <c r="B427" s="15" t="s">
        <v>1639</v>
      </c>
      <c r="C427" s="15" t="s">
        <v>9</v>
      </c>
      <c r="D427" s="15" t="s">
        <v>262</v>
      </c>
      <c r="E427" s="15" t="s">
        <v>2136</v>
      </c>
      <c r="F427" s="15" t="s">
        <v>2180</v>
      </c>
      <c r="G427" s="15" t="s">
        <v>1643</v>
      </c>
      <c r="H427" s="15" t="s">
        <v>2</v>
      </c>
      <c r="I427" s="15" t="s">
        <v>1637</v>
      </c>
      <c r="J427" s="15" t="s">
        <v>1640</v>
      </c>
      <c r="K427" s="15" t="s">
        <v>1929</v>
      </c>
      <c r="L427" s="15" t="s">
        <v>1645</v>
      </c>
      <c r="M427" s="15" t="s">
        <v>2</v>
      </c>
      <c r="N427" s="15" t="s">
        <v>2</v>
      </c>
      <c r="O427" s="15" t="s">
        <v>1639</v>
      </c>
      <c r="P427" s="15" t="s">
        <v>1637</v>
      </c>
      <c r="Q427" s="15" t="s">
        <v>2</v>
      </c>
      <c r="R427" s="15" t="s">
        <v>1639</v>
      </c>
      <c r="S427" s="15" t="s">
        <v>1637</v>
      </c>
      <c r="T427" s="15" t="s">
        <v>2</v>
      </c>
      <c r="U427" s="15" t="s">
        <v>2202</v>
      </c>
      <c r="V427" s="15" t="s">
        <v>2202</v>
      </c>
      <c r="W427" s="15" t="s">
        <v>2168</v>
      </c>
      <c r="X427" s="15" t="s">
        <v>2</v>
      </c>
      <c r="Y427" s="15" t="s">
        <v>2</v>
      </c>
      <c r="Z427" s="15" t="s">
        <v>2</v>
      </c>
      <c r="AA427" s="15" t="s">
        <v>1648</v>
      </c>
      <c r="AB427" s="15" t="s">
        <v>1648</v>
      </c>
      <c r="AC427" s="15" t="s">
        <v>1648</v>
      </c>
      <c r="AD427" s="15" t="s">
        <v>1648</v>
      </c>
      <c r="AE427" s="15" t="s">
        <v>1648</v>
      </c>
      <c r="AF427" s="15" t="s">
        <v>1648</v>
      </c>
      <c r="AG427" s="15" t="s">
        <v>1648</v>
      </c>
      <c r="AH427" s="15" t="s">
        <v>2</v>
      </c>
      <c r="AI427" s="15" t="s">
        <v>2</v>
      </c>
      <c r="AJ427" s="15" t="s">
        <v>2170</v>
      </c>
      <c r="AK427" s="15" t="s">
        <v>1752</v>
      </c>
      <c r="AL427" s="15" t="s">
        <v>80</v>
      </c>
      <c r="AM427" s="15" t="s">
        <v>1935</v>
      </c>
      <c r="AN427" s="16">
        <v>10</v>
      </c>
      <c r="AO427" s="16">
        <v>10</v>
      </c>
      <c r="AP427" s="17"/>
      <c r="AQ427" s="17"/>
      <c r="AR427" s="17">
        <v>45809</v>
      </c>
      <c r="AS427" s="17"/>
      <c r="AT427" s="17"/>
      <c r="AU427" s="16">
        <v>1</v>
      </c>
      <c r="AV427" s="18" t="s">
        <v>1652</v>
      </c>
      <c r="AW427" s="17"/>
      <c r="AX427" s="17">
        <v>45381</v>
      </c>
      <c r="AY427" s="17">
        <v>45381</v>
      </c>
    </row>
    <row r="428" spans="1:51" x14ac:dyDescent="0.35">
      <c r="A428" s="18" t="str">
        <f t="shared" si="6"/>
        <v>EDGTX-65JX810E</v>
      </c>
      <c r="B428" s="15" t="s">
        <v>1639</v>
      </c>
      <c r="C428" s="15" t="s">
        <v>9</v>
      </c>
      <c r="D428" s="15" t="s">
        <v>266</v>
      </c>
      <c r="E428" s="15" t="s">
        <v>2136</v>
      </c>
      <c r="F428" s="15" t="s">
        <v>2185</v>
      </c>
      <c r="G428" s="15" t="s">
        <v>1643</v>
      </c>
      <c r="H428" s="15" t="s">
        <v>2</v>
      </c>
      <c r="I428" s="15" t="s">
        <v>1637</v>
      </c>
      <c r="J428" s="15" t="s">
        <v>1640</v>
      </c>
      <c r="K428" s="15" t="s">
        <v>1929</v>
      </c>
      <c r="L428" s="15" t="s">
        <v>1645</v>
      </c>
      <c r="M428" s="15" t="s">
        <v>2</v>
      </c>
      <c r="N428" s="15" t="s">
        <v>2</v>
      </c>
      <c r="O428" s="15" t="s">
        <v>1639</v>
      </c>
      <c r="P428" s="15" t="s">
        <v>1637</v>
      </c>
      <c r="Q428" s="15" t="s">
        <v>2</v>
      </c>
      <c r="R428" s="15" t="s">
        <v>1639</v>
      </c>
      <c r="S428" s="15" t="s">
        <v>1637</v>
      </c>
      <c r="T428" s="15" t="s">
        <v>2</v>
      </c>
      <c r="U428" s="15" t="s">
        <v>2202</v>
      </c>
      <c r="V428" s="15" t="s">
        <v>2202</v>
      </c>
      <c r="W428" s="15" t="s">
        <v>2168</v>
      </c>
      <c r="X428" s="15" t="s">
        <v>2</v>
      </c>
      <c r="Y428" s="15" t="s">
        <v>2</v>
      </c>
      <c r="Z428" s="15" t="s">
        <v>2</v>
      </c>
      <c r="AA428" s="15" t="s">
        <v>1648</v>
      </c>
      <c r="AB428" s="15" t="s">
        <v>1648</v>
      </c>
      <c r="AC428" s="15" t="s">
        <v>1648</v>
      </c>
      <c r="AD428" s="15" t="s">
        <v>1648</v>
      </c>
      <c r="AE428" s="15" t="s">
        <v>1648</v>
      </c>
      <c r="AF428" s="15" t="s">
        <v>1648</v>
      </c>
      <c r="AG428" s="15" t="s">
        <v>1648</v>
      </c>
      <c r="AH428" s="15" t="s">
        <v>2</v>
      </c>
      <c r="AI428" s="15" t="s">
        <v>2</v>
      </c>
      <c r="AJ428" s="15" t="s">
        <v>2170</v>
      </c>
      <c r="AK428" s="15" t="s">
        <v>1752</v>
      </c>
      <c r="AL428" s="15" t="s">
        <v>80</v>
      </c>
      <c r="AM428" s="15" t="s">
        <v>1935</v>
      </c>
      <c r="AN428" s="16">
        <v>10</v>
      </c>
      <c r="AO428" s="16">
        <v>10</v>
      </c>
      <c r="AP428" s="17"/>
      <c r="AQ428" s="17"/>
      <c r="AR428" s="17">
        <v>45809</v>
      </c>
      <c r="AS428" s="17"/>
      <c r="AT428" s="17"/>
      <c r="AU428" s="16">
        <v>1</v>
      </c>
      <c r="AV428" s="18" t="s">
        <v>1652</v>
      </c>
      <c r="AW428" s="17"/>
      <c r="AX428" s="17">
        <v>45381</v>
      </c>
      <c r="AY428" s="17">
        <v>45381</v>
      </c>
    </row>
    <row r="429" spans="1:51" x14ac:dyDescent="0.35">
      <c r="A429" s="18" t="str">
        <f t="shared" si="6"/>
        <v>EDGTX-65JX820E</v>
      </c>
      <c r="B429" s="15" t="s">
        <v>1639</v>
      </c>
      <c r="C429" s="15" t="s">
        <v>9</v>
      </c>
      <c r="D429" s="15" t="s">
        <v>267</v>
      </c>
      <c r="E429" s="15" t="s">
        <v>2136</v>
      </c>
      <c r="F429" s="15" t="s">
        <v>2185</v>
      </c>
      <c r="G429" s="15" t="s">
        <v>1643</v>
      </c>
      <c r="H429" s="15" t="s">
        <v>2</v>
      </c>
      <c r="I429" s="15" t="s">
        <v>1637</v>
      </c>
      <c r="J429" s="15" t="s">
        <v>1640</v>
      </c>
      <c r="K429" s="15" t="s">
        <v>1929</v>
      </c>
      <c r="L429" s="15" t="s">
        <v>1645</v>
      </c>
      <c r="M429" s="15" t="s">
        <v>2</v>
      </c>
      <c r="N429" s="15" t="s">
        <v>2</v>
      </c>
      <c r="O429" s="15" t="s">
        <v>1639</v>
      </c>
      <c r="P429" s="15" t="s">
        <v>1637</v>
      </c>
      <c r="Q429" s="15" t="s">
        <v>2</v>
      </c>
      <c r="R429" s="15" t="s">
        <v>1639</v>
      </c>
      <c r="S429" s="15" t="s">
        <v>1637</v>
      </c>
      <c r="T429" s="15" t="s">
        <v>2</v>
      </c>
      <c r="U429" s="15" t="s">
        <v>2202</v>
      </c>
      <c r="V429" s="15" t="s">
        <v>2202</v>
      </c>
      <c r="W429" s="15" t="s">
        <v>2168</v>
      </c>
      <c r="X429" s="15" t="s">
        <v>2</v>
      </c>
      <c r="Y429" s="15" t="s">
        <v>2</v>
      </c>
      <c r="Z429" s="15" t="s">
        <v>2</v>
      </c>
      <c r="AA429" s="15" t="s">
        <v>1648</v>
      </c>
      <c r="AB429" s="15" t="s">
        <v>1648</v>
      </c>
      <c r="AC429" s="15" t="s">
        <v>1648</v>
      </c>
      <c r="AD429" s="15" t="s">
        <v>1648</v>
      </c>
      <c r="AE429" s="15" t="s">
        <v>1648</v>
      </c>
      <c r="AF429" s="15" t="s">
        <v>1648</v>
      </c>
      <c r="AG429" s="15" t="s">
        <v>1648</v>
      </c>
      <c r="AH429" s="15" t="s">
        <v>2</v>
      </c>
      <c r="AI429" s="15" t="s">
        <v>2</v>
      </c>
      <c r="AJ429" s="15" t="s">
        <v>2170</v>
      </c>
      <c r="AK429" s="15" t="s">
        <v>1752</v>
      </c>
      <c r="AL429" s="15" t="s">
        <v>80</v>
      </c>
      <c r="AM429" s="15" t="s">
        <v>1935</v>
      </c>
      <c r="AN429" s="16">
        <v>10</v>
      </c>
      <c r="AO429" s="16">
        <v>10</v>
      </c>
      <c r="AP429" s="17"/>
      <c r="AQ429" s="17"/>
      <c r="AR429" s="17">
        <v>45809</v>
      </c>
      <c r="AS429" s="17"/>
      <c r="AT429" s="17"/>
      <c r="AU429" s="16">
        <v>1</v>
      </c>
      <c r="AV429" s="18" t="s">
        <v>1652</v>
      </c>
      <c r="AW429" s="17"/>
      <c r="AX429" s="17">
        <v>45381</v>
      </c>
      <c r="AY429" s="17">
        <v>45381</v>
      </c>
    </row>
    <row r="430" spans="1:51" x14ac:dyDescent="0.35">
      <c r="A430" s="18" t="str">
        <f t="shared" si="6"/>
        <v>EDGTX-65JX940E</v>
      </c>
      <c r="B430" s="15" t="s">
        <v>1639</v>
      </c>
      <c r="C430" s="15" t="s">
        <v>9</v>
      </c>
      <c r="D430" s="15" t="s">
        <v>269</v>
      </c>
      <c r="E430" s="15" t="s">
        <v>2136</v>
      </c>
      <c r="F430" s="15" t="s">
        <v>2185</v>
      </c>
      <c r="G430" s="15" t="s">
        <v>1643</v>
      </c>
      <c r="H430" s="15" t="s">
        <v>2</v>
      </c>
      <c r="I430" s="15" t="s">
        <v>1637</v>
      </c>
      <c r="J430" s="15" t="s">
        <v>1640</v>
      </c>
      <c r="K430" s="15" t="s">
        <v>1761</v>
      </c>
      <c r="L430" s="15" t="s">
        <v>1645</v>
      </c>
      <c r="M430" s="15" t="s">
        <v>2</v>
      </c>
      <c r="N430" s="15" t="s">
        <v>2</v>
      </c>
      <c r="O430" s="15" t="s">
        <v>1639</v>
      </c>
      <c r="P430" s="15" t="s">
        <v>1637</v>
      </c>
      <c r="Q430" s="15" t="s">
        <v>2</v>
      </c>
      <c r="R430" s="15" t="s">
        <v>1639</v>
      </c>
      <c r="S430" s="15" t="s">
        <v>1637</v>
      </c>
      <c r="T430" s="15" t="s">
        <v>2</v>
      </c>
      <c r="U430" s="15" t="s">
        <v>2202</v>
      </c>
      <c r="V430" s="15" t="s">
        <v>2202</v>
      </c>
      <c r="W430" s="15" t="s">
        <v>2168</v>
      </c>
      <c r="X430" s="15" t="s">
        <v>2</v>
      </c>
      <c r="Y430" s="15" t="s">
        <v>2</v>
      </c>
      <c r="Z430" s="15" t="s">
        <v>2</v>
      </c>
      <c r="AA430" s="15" t="s">
        <v>1648</v>
      </c>
      <c r="AB430" s="15" t="s">
        <v>1648</v>
      </c>
      <c r="AC430" s="15" t="s">
        <v>1648</v>
      </c>
      <c r="AD430" s="15" t="s">
        <v>1648</v>
      </c>
      <c r="AE430" s="15" t="s">
        <v>1648</v>
      </c>
      <c r="AF430" s="15" t="s">
        <v>1648</v>
      </c>
      <c r="AG430" s="15" t="s">
        <v>1648</v>
      </c>
      <c r="AH430" s="15" t="s">
        <v>2</v>
      </c>
      <c r="AI430" s="15" t="s">
        <v>2</v>
      </c>
      <c r="AJ430" s="15" t="s">
        <v>2170</v>
      </c>
      <c r="AK430" s="15" t="s">
        <v>1752</v>
      </c>
      <c r="AL430" s="15" t="s">
        <v>80</v>
      </c>
      <c r="AM430" s="15" t="s">
        <v>1935</v>
      </c>
      <c r="AN430" s="16">
        <v>10</v>
      </c>
      <c r="AO430" s="16">
        <v>10</v>
      </c>
      <c r="AP430" s="17"/>
      <c r="AQ430" s="17"/>
      <c r="AR430" s="17">
        <v>45809</v>
      </c>
      <c r="AS430" s="17"/>
      <c r="AT430" s="17"/>
      <c r="AU430" s="16">
        <v>1</v>
      </c>
      <c r="AV430" s="18" t="s">
        <v>1652</v>
      </c>
      <c r="AW430" s="17"/>
      <c r="AX430" s="17">
        <v>45381</v>
      </c>
      <c r="AY430" s="17">
        <v>45381</v>
      </c>
    </row>
    <row r="431" spans="1:51" x14ac:dyDescent="0.35">
      <c r="A431" s="18" t="str">
        <f t="shared" si="6"/>
        <v>EDGTX-65JZ1000E</v>
      </c>
      <c r="B431" s="15" t="s">
        <v>1639</v>
      </c>
      <c r="C431" s="15" t="s">
        <v>9</v>
      </c>
      <c r="D431" s="15" t="s">
        <v>273</v>
      </c>
      <c r="E431" s="15" t="s">
        <v>2151</v>
      </c>
      <c r="F431" s="15" t="s">
        <v>2158</v>
      </c>
      <c r="G431" s="15" t="s">
        <v>1643</v>
      </c>
      <c r="H431" s="15" t="s">
        <v>2</v>
      </c>
      <c r="I431" s="15" t="s">
        <v>1637</v>
      </c>
      <c r="J431" s="15" t="s">
        <v>1640</v>
      </c>
      <c r="K431" s="15" t="s">
        <v>1796</v>
      </c>
      <c r="L431" s="15" t="s">
        <v>1645</v>
      </c>
      <c r="M431" s="15" t="s">
        <v>2</v>
      </c>
      <c r="N431" s="15" t="s">
        <v>2</v>
      </c>
      <c r="O431" s="15" t="s">
        <v>1639</v>
      </c>
      <c r="P431" s="15" t="s">
        <v>1637</v>
      </c>
      <c r="Q431" s="15" t="s">
        <v>2</v>
      </c>
      <c r="R431" s="15" t="s">
        <v>1639</v>
      </c>
      <c r="S431" s="15" t="s">
        <v>1637</v>
      </c>
      <c r="T431" s="15" t="s">
        <v>2</v>
      </c>
      <c r="U431" s="15" t="s">
        <v>2202</v>
      </c>
      <c r="V431" s="15" t="s">
        <v>2202</v>
      </c>
      <c r="W431" s="15" t="s">
        <v>2168</v>
      </c>
      <c r="X431" s="15" t="s">
        <v>2</v>
      </c>
      <c r="Y431" s="15" t="s">
        <v>2</v>
      </c>
      <c r="Z431" s="15" t="s">
        <v>2</v>
      </c>
      <c r="AA431" s="15" t="s">
        <v>1648</v>
      </c>
      <c r="AB431" s="15" t="s">
        <v>1648</v>
      </c>
      <c r="AC431" s="15" t="s">
        <v>1648</v>
      </c>
      <c r="AD431" s="15" t="s">
        <v>1648</v>
      </c>
      <c r="AE431" s="15" t="s">
        <v>1648</v>
      </c>
      <c r="AF431" s="15" t="s">
        <v>1648</v>
      </c>
      <c r="AG431" s="15" t="s">
        <v>1648</v>
      </c>
      <c r="AH431" s="15" t="s">
        <v>2</v>
      </c>
      <c r="AI431" s="15" t="s">
        <v>2</v>
      </c>
      <c r="AJ431" s="15" t="s">
        <v>2153</v>
      </c>
      <c r="AK431" s="15" t="s">
        <v>2154</v>
      </c>
      <c r="AL431" s="15" t="s">
        <v>80</v>
      </c>
      <c r="AM431" s="15" t="s">
        <v>1935</v>
      </c>
      <c r="AN431" s="16">
        <v>10</v>
      </c>
      <c r="AO431" s="16">
        <v>10</v>
      </c>
      <c r="AP431" s="17"/>
      <c r="AQ431" s="17"/>
      <c r="AR431" s="17">
        <v>45809</v>
      </c>
      <c r="AS431" s="17"/>
      <c r="AT431" s="17"/>
      <c r="AU431" s="16">
        <v>1</v>
      </c>
      <c r="AV431" s="18" t="s">
        <v>1652</v>
      </c>
      <c r="AW431" s="17"/>
      <c r="AX431" s="17">
        <v>45381</v>
      </c>
      <c r="AY431" s="17">
        <v>45381</v>
      </c>
    </row>
    <row r="432" spans="1:51" x14ac:dyDescent="0.35">
      <c r="A432" s="18" t="str">
        <f t="shared" si="6"/>
        <v>EDGTX-65JZ1500E</v>
      </c>
      <c r="B432" s="15" t="s">
        <v>1639</v>
      </c>
      <c r="C432" s="15" t="s">
        <v>9</v>
      </c>
      <c r="D432" s="15" t="s">
        <v>274</v>
      </c>
      <c r="E432" s="15" t="s">
        <v>2151</v>
      </c>
      <c r="F432" s="15" t="s">
        <v>2158</v>
      </c>
      <c r="G432" s="15" t="s">
        <v>1643</v>
      </c>
      <c r="H432" s="15" t="s">
        <v>2</v>
      </c>
      <c r="I432" s="15" t="s">
        <v>1637</v>
      </c>
      <c r="J432" s="15" t="s">
        <v>1640</v>
      </c>
      <c r="K432" s="15" t="s">
        <v>1671</v>
      </c>
      <c r="L432" s="15" t="s">
        <v>1645</v>
      </c>
      <c r="M432" s="15" t="s">
        <v>2</v>
      </c>
      <c r="N432" s="15" t="s">
        <v>2</v>
      </c>
      <c r="O432" s="15" t="s">
        <v>1639</v>
      </c>
      <c r="P432" s="15" t="s">
        <v>1637</v>
      </c>
      <c r="Q432" s="15" t="s">
        <v>2</v>
      </c>
      <c r="R432" s="15" t="s">
        <v>1639</v>
      </c>
      <c r="S432" s="15" t="s">
        <v>1637</v>
      </c>
      <c r="T432" s="15" t="s">
        <v>2</v>
      </c>
      <c r="U432" s="15" t="s">
        <v>2202</v>
      </c>
      <c r="V432" s="15" t="s">
        <v>2202</v>
      </c>
      <c r="W432" s="15" t="s">
        <v>2168</v>
      </c>
      <c r="X432" s="15" t="s">
        <v>2</v>
      </c>
      <c r="Y432" s="15" t="s">
        <v>2</v>
      </c>
      <c r="Z432" s="15" t="s">
        <v>2</v>
      </c>
      <c r="AA432" s="15" t="s">
        <v>1648</v>
      </c>
      <c r="AB432" s="15" t="s">
        <v>1648</v>
      </c>
      <c r="AC432" s="15" t="s">
        <v>1648</v>
      </c>
      <c r="AD432" s="15" t="s">
        <v>1648</v>
      </c>
      <c r="AE432" s="15" t="s">
        <v>1648</v>
      </c>
      <c r="AF432" s="15" t="s">
        <v>1648</v>
      </c>
      <c r="AG432" s="15" t="s">
        <v>1648</v>
      </c>
      <c r="AH432" s="15" t="s">
        <v>2</v>
      </c>
      <c r="AI432" s="15" t="s">
        <v>2</v>
      </c>
      <c r="AJ432" s="15" t="s">
        <v>2153</v>
      </c>
      <c r="AK432" s="15" t="s">
        <v>2154</v>
      </c>
      <c r="AL432" s="15" t="s">
        <v>80</v>
      </c>
      <c r="AM432" s="15" t="s">
        <v>1935</v>
      </c>
      <c r="AN432" s="16">
        <v>10</v>
      </c>
      <c r="AO432" s="16">
        <v>10</v>
      </c>
      <c r="AP432" s="17"/>
      <c r="AQ432" s="17"/>
      <c r="AR432" s="17">
        <v>45809</v>
      </c>
      <c r="AS432" s="17"/>
      <c r="AT432" s="17"/>
      <c r="AU432" s="16">
        <v>1</v>
      </c>
      <c r="AV432" s="18" t="s">
        <v>1652</v>
      </c>
      <c r="AW432" s="17"/>
      <c r="AX432" s="17">
        <v>45381</v>
      </c>
      <c r="AY432" s="17">
        <v>45381</v>
      </c>
    </row>
    <row r="433" spans="1:51" x14ac:dyDescent="0.35">
      <c r="A433" s="18" t="str">
        <f t="shared" si="6"/>
        <v>EDGTX-65JZ2000E</v>
      </c>
      <c r="B433" s="15" t="s">
        <v>1639</v>
      </c>
      <c r="C433" s="15" t="s">
        <v>9</v>
      </c>
      <c r="D433" s="15" t="s">
        <v>275</v>
      </c>
      <c r="E433" s="15" t="s">
        <v>2151</v>
      </c>
      <c r="F433" s="15" t="s">
        <v>2158</v>
      </c>
      <c r="G433" s="15" t="s">
        <v>1643</v>
      </c>
      <c r="H433" s="15" t="s">
        <v>2</v>
      </c>
      <c r="I433" s="15" t="s">
        <v>1637</v>
      </c>
      <c r="J433" s="15" t="s">
        <v>1640</v>
      </c>
      <c r="K433" s="15" t="s">
        <v>1761</v>
      </c>
      <c r="L433" s="15" t="s">
        <v>1645</v>
      </c>
      <c r="M433" s="15" t="s">
        <v>2</v>
      </c>
      <c r="N433" s="15" t="s">
        <v>2</v>
      </c>
      <c r="O433" s="15" t="s">
        <v>1639</v>
      </c>
      <c r="P433" s="15" t="s">
        <v>1637</v>
      </c>
      <c r="Q433" s="15" t="s">
        <v>2</v>
      </c>
      <c r="R433" s="15" t="s">
        <v>1639</v>
      </c>
      <c r="S433" s="15" t="s">
        <v>1637</v>
      </c>
      <c r="T433" s="15" t="s">
        <v>2</v>
      </c>
      <c r="U433" s="15" t="s">
        <v>2202</v>
      </c>
      <c r="V433" s="15" t="s">
        <v>2202</v>
      </c>
      <c r="W433" s="15" t="s">
        <v>2168</v>
      </c>
      <c r="X433" s="15" t="s">
        <v>2</v>
      </c>
      <c r="Y433" s="15" t="s">
        <v>2</v>
      </c>
      <c r="Z433" s="15" t="s">
        <v>2</v>
      </c>
      <c r="AA433" s="15" t="s">
        <v>1648</v>
      </c>
      <c r="AB433" s="15" t="s">
        <v>1648</v>
      </c>
      <c r="AC433" s="15" t="s">
        <v>1648</v>
      </c>
      <c r="AD433" s="15" t="s">
        <v>1648</v>
      </c>
      <c r="AE433" s="15" t="s">
        <v>1648</v>
      </c>
      <c r="AF433" s="15" t="s">
        <v>1648</v>
      </c>
      <c r="AG433" s="15" t="s">
        <v>1648</v>
      </c>
      <c r="AH433" s="15" t="s">
        <v>2</v>
      </c>
      <c r="AI433" s="15" t="s">
        <v>2</v>
      </c>
      <c r="AJ433" s="15" t="s">
        <v>2153</v>
      </c>
      <c r="AK433" s="15" t="s">
        <v>2154</v>
      </c>
      <c r="AL433" s="15" t="s">
        <v>80</v>
      </c>
      <c r="AM433" s="15" t="s">
        <v>1935</v>
      </c>
      <c r="AN433" s="16">
        <v>10</v>
      </c>
      <c r="AO433" s="16">
        <v>10</v>
      </c>
      <c r="AP433" s="17"/>
      <c r="AQ433" s="17"/>
      <c r="AR433" s="17">
        <v>45809</v>
      </c>
      <c r="AS433" s="17"/>
      <c r="AT433" s="17"/>
      <c r="AU433" s="16">
        <v>1</v>
      </c>
      <c r="AV433" s="18" t="s">
        <v>1652</v>
      </c>
      <c r="AW433" s="17"/>
      <c r="AX433" s="17">
        <v>45381</v>
      </c>
      <c r="AY433" s="17">
        <v>45381</v>
      </c>
    </row>
    <row r="434" spans="1:51" x14ac:dyDescent="0.35">
      <c r="A434" s="18" t="str">
        <f t="shared" si="6"/>
        <v>EDGTX-65JZ980E</v>
      </c>
      <c r="B434" s="15" t="s">
        <v>1639</v>
      </c>
      <c r="C434" s="15" t="s">
        <v>9</v>
      </c>
      <c r="D434" s="15" t="s">
        <v>276</v>
      </c>
      <c r="E434" s="15" t="s">
        <v>2151</v>
      </c>
      <c r="F434" s="15" t="s">
        <v>2158</v>
      </c>
      <c r="G434" s="15" t="s">
        <v>1643</v>
      </c>
      <c r="H434" s="15" t="s">
        <v>2</v>
      </c>
      <c r="I434" s="15" t="s">
        <v>1637</v>
      </c>
      <c r="J434" s="15" t="s">
        <v>1640</v>
      </c>
      <c r="K434" s="15" t="s">
        <v>1761</v>
      </c>
      <c r="L434" s="15" t="s">
        <v>1645</v>
      </c>
      <c r="M434" s="15" t="s">
        <v>2</v>
      </c>
      <c r="N434" s="15" t="s">
        <v>2</v>
      </c>
      <c r="O434" s="15" t="s">
        <v>1639</v>
      </c>
      <c r="P434" s="15" t="s">
        <v>1637</v>
      </c>
      <c r="Q434" s="15" t="s">
        <v>2</v>
      </c>
      <c r="R434" s="15" t="s">
        <v>1639</v>
      </c>
      <c r="S434" s="15" t="s">
        <v>1637</v>
      </c>
      <c r="T434" s="15" t="s">
        <v>2</v>
      </c>
      <c r="U434" s="15" t="s">
        <v>2202</v>
      </c>
      <c r="V434" s="15" t="s">
        <v>2202</v>
      </c>
      <c r="W434" s="15" t="s">
        <v>2168</v>
      </c>
      <c r="X434" s="15" t="s">
        <v>2</v>
      </c>
      <c r="Y434" s="15" t="s">
        <v>2</v>
      </c>
      <c r="Z434" s="15" t="s">
        <v>2</v>
      </c>
      <c r="AA434" s="15" t="s">
        <v>1648</v>
      </c>
      <c r="AB434" s="15" t="s">
        <v>1648</v>
      </c>
      <c r="AC434" s="15" t="s">
        <v>1648</v>
      </c>
      <c r="AD434" s="15" t="s">
        <v>1648</v>
      </c>
      <c r="AE434" s="15" t="s">
        <v>1648</v>
      </c>
      <c r="AF434" s="15" t="s">
        <v>1648</v>
      </c>
      <c r="AG434" s="15" t="s">
        <v>1648</v>
      </c>
      <c r="AH434" s="15" t="s">
        <v>2</v>
      </c>
      <c r="AI434" s="15" t="s">
        <v>2</v>
      </c>
      <c r="AJ434" s="15" t="s">
        <v>2153</v>
      </c>
      <c r="AK434" s="15" t="s">
        <v>2154</v>
      </c>
      <c r="AL434" s="15" t="s">
        <v>80</v>
      </c>
      <c r="AM434" s="15" t="s">
        <v>1935</v>
      </c>
      <c r="AN434" s="16">
        <v>10</v>
      </c>
      <c r="AO434" s="16">
        <v>10</v>
      </c>
      <c r="AP434" s="17"/>
      <c r="AQ434" s="17"/>
      <c r="AR434" s="17">
        <v>45809</v>
      </c>
      <c r="AS434" s="17"/>
      <c r="AT434" s="17"/>
      <c r="AU434" s="16">
        <v>1</v>
      </c>
      <c r="AV434" s="18" t="s">
        <v>1652</v>
      </c>
      <c r="AW434" s="17"/>
      <c r="AX434" s="17">
        <v>45381</v>
      </c>
      <c r="AY434" s="17">
        <v>45381</v>
      </c>
    </row>
    <row r="435" spans="1:51" x14ac:dyDescent="0.35">
      <c r="A435" s="18" t="str">
        <f t="shared" si="6"/>
        <v>EDGVW-HU1E-K</v>
      </c>
      <c r="B435" s="15" t="s">
        <v>1639</v>
      </c>
      <c r="C435" s="15" t="s">
        <v>9</v>
      </c>
      <c r="D435" s="15" t="s">
        <v>652</v>
      </c>
      <c r="E435" s="15" t="s">
        <v>2222</v>
      </c>
      <c r="F435" s="15" t="s">
        <v>1654</v>
      </c>
      <c r="G435" s="15" t="s">
        <v>1643</v>
      </c>
      <c r="H435" s="15" t="s">
        <v>2</v>
      </c>
      <c r="I435" s="15" t="s">
        <v>1637</v>
      </c>
      <c r="J435" s="15" t="s">
        <v>1640</v>
      </c>
      <c r="K435" s="15" t="s">
        <v>1985</v>
      </c>
      <c r="L435" s="15" t="s">
        <v>1645</v>
      </c>
      <c r="M435" s="15" t="s">
        <v>2</v>
      </c>
      <c r="N435" s="15" t="s">
        <v>2</v>
      </c>
      <c r="O435" s="15" t="s">
        <v>1639</v>
      </c>
      <c r="P435" s="15" t="s">
        <v>1637</v>
      </c>
      <c r="Q435" s="15" t="s">
        <v>2</v>
      </c>
      <c r="R435" s="15" t="s">
        <v>1639</v>
      </c>
      <c r="S435" s="15" t="s">
        <v>1637</v>
      </c>
      <c r="T435" s="15" t="s">
        <v>2</v>
      </c>
      <c r="U435" s="15" t="s">
        <v>1911</v>
      </c>
      <c r="V435" s="15" t="s">
        <v>1911</v>
      </c>
      <c r="W435" s="15" t="s">
        <v>1647</v>
      </c>
      <c r="X435" s="15" t="s">
        <v>2</v>
      </c>
      <c r="Y435" s="15" t="s">
        <v>2</v>
      </c>
      <c r="Z435" s="15" t="s">
        <v>2</v>
      </c>
      <c r="AA435" s="15" t="s">
        <v>1648</v>
      </c>
      <c r="AB435" s="15" t="s">
        <v>1648</v>
      </c>
      <c r="AC435" s="15" t="s">
        <v>1648</v>
      </c>
      <c r="AD435" s="15" t="s">
        <v>1648</v>
      </c>
      <c r="AE435" s="15" t="s">
        <v>1648</v>
      </c>
      <c r="AF435" s="15" t="s">
        <v>1648</v>
      </c>
      <c r="AG435" s="15" t="s">
        <v>1648</v>
      </c>
      <c r="AH435" s="15" t="s">
        <v>2</v>
      </c>
      <c r="AI435" s="15" t="s">
        <v>2</v>
      </c>
      <c r="AJ435" s="15" t="s">
        <v>1656</v>
      </c>
      <c r="AK435" s="15" t="s">
        <v>1650</v>
      </c>
      <c r="AL435" s="15" t="s">
        <v>475</v>
      </c>
      <c r="AM435" s="15" t="s">
        <v>1935</v>
      </c>
      <c r="AN435" s="16">
        <v>10</v>
      </c>
      <c r="AO435" s="16">
        <v>10</v>
      </c>
      <c r="AP435" s="17"/>
      <c r="AQ435" s="17"/>
      <c r="AR435" s="17">
        <v>45837</v>
      </c>
      <c r="AS435" s="17"/>
      <c r="AT435" s="17"/>
      <c r="AU435" s="16">
        <v>5</v>
      </c>
      <c r="AV435" s="18" t="s">
        <v>1652</v>
      </c>
      <c r="AW435" s="17"/>
      <c r="AX435" s="17">
        <v>45381</v>
      </c>
      <c r="AY435" s="17">
        <v>45381</v>
      </c>
    </row>
    <row r="436" spans="1:51" x14ac:dyDescent="0.35">
      <c r="A436" s="18" t="str">
        <f t="shared" si="6"/>
        <v>EDGVW-VBT190E-K</v>
      </c>
      <c r="B436" s="15" t="s">
        <v>1639</v>
      </c>
      <c r="C436" s="15" t="s">
        <v>9</v>
      </c>
      <c r="D436" s="15" t="s">
        <v>653</v>
      </c>
      <c r="E436" s="15" t="s">
        <v>2222</v>
      </c>
      <c r="F436" s="15" t="s">
        <v>2223</v>
      </c>
      <c r="G436" s="15" t="s">
        <v>1643</v>
      </c>
      <c r="H436" s="15" t="s">
        <v>2</v>
      </c>
      <c r="I436" s="15" t="s">
        <v>1637</v>
      </c>
      <c r="J436" s="15" t="s">
        <v>1640</v>
      </c>
      <c r="K436" s="15" t="s">
        <v>1939</v>
      </c>
      <c r="L436" s="15" t="s">
        <v>1645</v>
      </c>
      <c r="M436" s="15" t="s">
        <v>2</v>
      </c>
      <c r="N436" s="15" t="s">
        <v>2</v>
      </c>
      <c r="O436" s="15" t="s">
        <v>1639</v>
      </c>
      <c r="P436" s="15" t="s">
        <v>1637</v>
      </c>
      <c r="Q436" s="15" t="s">
        <v>2</v>
      </c>
      <c r="R436" s="15" t="s">
        <v>1639</v>
      </c>
      <c r="S436" s="15" t="s">
        <v>1637</v>
      </c>
      <c r="T436" s="15" t="s">
        <v>2</v>
      </c>
      <c r="U436" s="15" t="s">
        <v>1646</v>
      </c>
      <c r="V436" s="15" t="s">
        <v>1646</v>
      </c>
      <c r="W436" s="15" t="s">
        <v>1647</v>
      </c>
      <c r="X436" s="15" t="s">
        <v>1648</v>
      </c>
      <c r="Y436" s="15" t="s">
        <v>1913</v>
      </c>
      <c r="Z436" s="15" t="s">
        <v>2314</v>
      </c>
      <c r="AA436" s="15" t="s">
        <v>1648</v>
      </c>
      <c r="AB436" s="15" t="s">
        <v>1648</v>
      </c>
      <c r="AC436" s="15" t="s">
        <v>1648</v>
      </c>
      <c r="AD436" s="15" t="s">
        <v>1648</v>
      </c>
      <c r="AE436" s="15" t="s">
        <v>1648</v>
      </c>
      <c r="AF436" s="15" t="s">
        <v>1648</v>
      </c>
      <c r="AG436" s="15" t="s">
        <v>1648</v>
      </c>
      <c r="AH436" s="15" t="s">
        <v>2</v>
      </c>
      <c r="AI436" s="15" t="s">
        <v>2</v>
      </c>
      <c r="AJ436" s="15" t="s">
        <v>1656</v>
      </c>
      <c r="AK436" s="15" t="s">
        <v>1650</v>
      </c>
      <c r="AL436" s="15" t="s">
        <v>475</v>
      </c>
      <c r="AM436" s="15" t="s">
        <v>1935</v>
      </c>
      <c r="AN436" s="16">
        <v>10</v>
      </c>
      <c r="AO436" s="16">
        <v>10</v>
      </c>
      <c r="AP436" s="17"/>
      <c r="AQ436" s="17"/>
      <c r="AR436" s="17">
        <v>45837</v>
      </c>
      <c r="AS436" s="17"/>
      <c r="AT436" s="17"/>
      <c r="AU436" s="16">
        <v>20</v>
      </c>
      <c r="AV436" s="18" t="s">
        <v>1652</v>
      </c>
      <c r="AW436" s="17"/>
      <c r="AX436" s="17">
        <v>45381</v>
      </c>
      <c r="AY436" s="17">
        <v>45381</v>
      </c>
    </row>
    <row r="437" spans="1:51" x14ac:dyDescent="0.35">
      <c r="A437" s="18" t="str">
        <f t="shared" si="6"/>
        <v>EDGVW-VBT380E-K</v>
      </c>
      <c r="B437" s="15" t="s">
        <v>1639</v>
      </c>
      <c r="C437" s="15" t="s">
        <v>9</v>
      </c>
      <c r="D437" s="15" t="s">
        <v>654</v>
      </c>
      <c r="E437" s="15" t="s">
        <v>2222</v>
      </c>
      <c r="F437" s="15" t="s">
        <v>2223</v>
      </c>
      <c r="G437" s="15" t="s">
        <v>1643</v>
      </c>
      <c r="H437" s="15" t="s">
        <v>2</v>
      </c>
      <c r="I437" s="15" t="s">
        <v>1637</v>
      </c>
      <c r="J437" s="15" t="s">
        <v>1640</v>
      </c>
      <c r="K437" s="15" t="s">
        <v>1670</v>
      </c>
      <c r="L437" s="15" t="s">
        <v>1645</v>
      </c>
      <c r="M437" s="15" t="s">
        <v>2</v>
      </c>
      <c r="N437" s="15" t="s">
        <v>2</v>
      </c>
      <c r="O437" s="15" t="s">
        <v>1639</v>
      </c>
      <c r="P437" s="15" t="s">
        <v>1637</v>
      </c>
      <c r="Q437" s="15" t="s">
        <v>2</v>
      </c>
      <c r="R437" s="15" t="s">
        <v>1639</v>
      </c>
      <c r="S437" s="15" t="s">
        <v>1637</v>
      </c>
      <c r="T437" s="15" t="s">
        <v>2</v>
      </c>
      <c r="U437" s="15" t="s">
        <v>1646</v>
      </c>
      <c r="V437" s="15" t="s">
        <v>1646</v>
      </c>
      <c r="W437" s="15" t="s">
        <v>1647</v>
      </c>
      <c r="X437" s="15" t="s">
        <v>1648</v>
      </c>
      <c r="Y437" s="15" t="s">
        <v>1913</v>
      </c>
      <c r="Z437" s="15" t="s">
        <v>2314</v>
      </c>
      <c r="AA437" s="15" t="s">
        <v>1648</v>
      </c>
      <c r="AB437" s="15" t="s">
        <v>1648</v>
      </c>
      <c r="AC437" s="15" t="s">
        <v>1648</v>
      </c>
      <c r="AD437" s="15" t="s">
        <v>1648</v>
      </c>
      <c r="AE437" s="15" t="s">
        <v>1648</v>
      </c>
      <c r="AF437" s="15" t="s">
        <v>1648</v>
      </c>
      <c r="AG437" s="15" t="s">
        <v>1648</v>
      </c>
      <c r="AH437" s="15" t="s">
        <v>2</v>
      </c>
      <c r="AI437" s="15" t="s">
        <v>2</v>
      </c>
      <c r="AJ437" s="15" t="s">
        <v>1656</v>
      </c>
      <c r="AK437" s="15" t="s">
        <v>1650</v>
      </c>
      <c r="AL437" s="15" t="s">
        <v>475</v>
      </c>
      <c r="AM437" s="15" t="s">
        <v>1935</v>
      </c>
      <c r="AN437" s="16">
        <v>10</v>
      </c>
      <c r="AO437" s="16">
        <v>10</v>
      </c>
      <c r="AP437" s="17"/>
      <c r="AQ437" s="17"/>
      <c r="AR437" s="17">
        <v>45837</v>
      </c>
      <c r="AS437" s="17"/>
      <c r="AT437" s="17"/>
      <c r="AU437" s="16">
        <v>20</v>
      </c>
      <c r="AV437" s="18" t="s">
        <v>1652</v>
      </c>
      <c r="AW437" s="17"/>
      <c r="AX437" s="17">
        <v>45381</v>
      </c>
      <c r="AY437" s="17">
        <v>45381</v>
      </c>
    </row>
    <row r="438" spans="1:51" x14ac:dyDescent="0.35">
      <c r="A438" s="18" t="str">
        <f t="shared" si="6"/>
        <v>EDGVW-VMS10E-K</v>
      </c>
      <c r="B438" s="15" t="s">
        <v>1639</v>
      </c>
      <c r="C438" s="15" t="s">
        <v>9</v>
      </c>
      <c r="D438" s="15" t="s">
        <v>655</v>
      </c>
      <c r="E438" s="15" t="s">
        <v>2222</v>
      </c>
      <c r="F438" s="15" t="s">
        <v>1654</v>
      </c>
      <c r="G438" s="15" t="s">
        <v>1643</v>
      </c>
      <c r="H438" s="15" t="s">
        <v>2</v>
      </c>
      <c r="I438" s="15" t="s">
        <v>1637</v>
      </c>
      <c r="J438" s="15" t="s">
        <v>1640</v>
      </c>
      <c r="K438" s="15" t="s">
        <v>2224</v>
      </c>
      <c r="L438" s="15" t="s">
        <v>1645</v>
      </c>
      <c r="M438" s="15" t="s">
        <v>2</v>
      </c>
      <c r="N438" s="15" t="s">
        <v>2</v>
      </c>
      <c r="O438" s="15" t="s">
        <v>1639</v>
      </c>
      <c r="P438" s="15" t="s">
        <v>1637</v>
      </c>
      <c r="Q438" s="15" t="s">
        <v>2</v>
      </c>
      <c r="R438" s="15" t="s">
        <v>1639</v>
      </c>
      <c r="S438" s="15" t="s">
        <v>1637</v>
      </c>
      <c r="T438" s="15" t="s">
        <v>2</v>
      </c>
      <c r="U438" s="15" t="s">
        <v>1646</v>
      </c>
      <c r="V438" s="15" t="s">
        <v>1646</v>
      </c>
      <c r="W438" s="15" t="s">
        <v>1647</v>
      </c>
      <c r="X438" s="15" t="s">
        <v>2</v>
      </c>
      <c r="Y438" s="15" t="s">
        <v>2</v>
      </c>
      <c r="Z438" s="15" t="s">
        <v>2</v>
      </c>
      <c r="AA438" s="15" t="s">
        <v>1648</v>
      </c>
      <c r="AB438" s="15" t="s">
        <v>1648</v>
      </c>
      <c r="AC438" s="15" t="s">
        <v>1648</v>
      </c>
      <c r="AD438" s="15" t="s">
        <v>1648</v>
      </c>
      <c r="AE438" s="15" t="s">
        <v>1648</v>
      </c>
      <c r="AF438" s="15" t="s">
        <v>1648</v>
      </c>
      <c r="AG438" s="15" t="s">
        <v>1648</v>
      </c>
      <c r="AH438" s="15" t="s">
        <v>2</v>
      </c>
      <c r="AI438" s="15" t="s">
        <v>2</v>
      </c>
      <c r="AJ438" s="15" t="s">
        <v>1656</v>
      </c>
      <c r="AK438" s="15" t="s">
        <v>1650</v>
      </c>
      <c r="AL438" s="15" t="s">
        <v>475</v>
      </c>
      <c r="AM438" s="15" t="s">
        <v>1935</v>
      </c>
      <c r="AN438" s="16">
        <v>10</v>
      </c>
      <c r="AO438" s="16">
        <v>10</v>
      </c>
      <c r="AP438" s="17"/>
      <c r="AQ438" s="17"/>
      <c r="AR438" s="17">
        <v>45837</v>
      </c>
      <c r="AS438" s="17"/>
      <c r="AT438" s="17"/>
      <c r="AU438" s="16">
        <v>10</v>
      </c>
      <c r="AV438" s="18" t="s">
        <v>1652</v>
      </c>
      <c r="AW438" s="17"/>
      <c r="AX438" s="17">
        <v>45381</v>
      </c>
      <c r="AY438" s="17">
        <v>45381</v>
      </c>
    </row>
    <row r="439" spans="1:51" x14ac:dyDescent="0.35">
      <c r="A439" s="18" t="str">
        <f t="shared" si="6"/>
        <v>EDGWER-9P30-Y</v>
      </c>
      <c r="B439" s="15" t="s">
        <v>1639</v>
      </c>
      <c r="C439" s="15" t="s">
        <v>9</v>
      </c>
      <c r="D439" s="15" t="s">
        <v>1301</v>
      </c>
      <c r="E439" s="15" t="s">
        <v>2225</v>
      </c>
      <c r="F439" s="15" t="s">
        <v>2226</v>
      </c>
      <c r="G439" s="15" t="s">
        <v>1643</v>
      </c>
      <c r="H439" s="15" t="s">
        <v>2</v>
      </c>
      <c r="I439" s="15" t="s">
        <v>1637</v>
      </c>
      <c r="J439" s="15" t="s">
        <v>1640</v>
      </c>
      <c r="K439" s="15" t="s">
        <v>1844</v>
      </c>
      <c r="L439" s="15" t="s">
        <v>1645</v>
      </c>
      <c r="M439" s="15" t="s">
        <v>2</v>
      </c>
      <c r="N439" s="15" t="s">
        <v>2</v>
      </c>
      <c r="O439" s="15" t="s">
        <v>1639</v>
      </c>
      <c r="P439" s="15" t="s">
        <v>1637</v>
      </c>
      <c r="Q439" s="15" t="s">
        <v>2</v>
      </c>
      <c r="R439" s="15" t="s">
        <v>1639</v>
      </c>
      <c r="S439" s="15" t="s">
        <v>1637</v>
      </c>
      <c r="T439" s="15" t="s">
        <v>2</v>
      </c>
      <c r="U439" s="15" t="s">
        <v>1822</v>
      </c>
      <c r="V439" s="15" t="s">
        <v>1822</v>
      </c>
      <c r="W439" s="15" t="s">
        <v>1647</v>
      </c>
      <c r="X439" s="15" t="s">
        <v>2</v>
      </c>
      <c r="Y439" s="15" t="s">
        <v>2</v>
      </c>
      <c r="Z439" s="15" t="s">
        <v>2</v>
      </c>
      <c r="AA439" s="15" t="s">
        <v>1648</v>
      </c>
      <c r="AB439" s="15" t="s">
        <v>1648</v>
      </c>
      <c r="AC439" s="15" t="s">
        <v>1648</v>
      </c>
      <c r="AD439" s="15" t="s">
        <v>1648</v>
      </c>
      <c r="AE439" s="15" t="s">
        <v>1648</v>
      </c>
      <c r="AF439" s="15" t="s">
        <v>1648</v>
      </c>
      <c r="AG439" s="15" t="s">
        <v>1648</v>
      </c>
      <c r="AH439" s="15" t="s">
        <v>2</v>
      </c>
      <c r="AI439" s="15" t="s">
        <v>2</v>
      </c>
      <c r="AJ439" s="15" t="s">
        <v>2228</v>
      </c>
      <c r="AK439" s="15" t="s">
        <v>1824</v>
      </c>
      <c r="AL439" s="15" t="s">
        <v>57</v>
      </c>
      <c r="AM439" s="15" t="s">
        <v>1935</v>
      </c>
      <c r="AN439" s="16">
        <v>10</v>
      </c>
      <c r="AO439" s="16">
        <v>10</v>
      </c>
      <c r="AP439" s="17"/>
      <c r="AQ439" s="17"/>
      <c r="AR439" s="17">
        <v>45837</v>
      </c>
      <c r="AS439" s="17"/>
      <c r="AT439" s="17"/>
      <c r="AU439" s="16">
        <v>20</v>
      </c>
      <c r="AV439" s="18" t="s">
        <v>1652</v>
      </c>
      <c r="AW439" s="17"/>
      <c r="AX439" s="17">
        <v>45381</v>
      </c>
      <c r="AY439" s="17">
        <v>45381</v>
      </c>
    </row>
    <row r="440" spans="1:51" x14ac:dyDescent="0.35">
      <c r="A440" s="18" t="str">
        <f t="shared" si="6"/>
        <v>EDGWER9352Y1361</v>
      </c>
      <c r="B440" s="15" t="s">
        <v>1639</v>
      </c>
      <c r="C440" s="15" t="s">
        <v>9</v>
      </c>
      <c r="D440" s="15" t="s">
        <v>1302</v>
      </c>
      <c r="E440" s="15" t="s">
        <v>1845</v>
      </c>
      <c r="F440" s="15" t="s">
        <v>2226</v>
      </c>
      <c r="G440" s="15" t="s">
        <v>1643</v>
      </c>
      <c r="H440" s="15" t="s">
        <v>2</v>
      </c>
      <c r="I440" s="15" t="s">
        <v>1637</v>
      </c>
      <c r="J440" s="15" t="s">
        <v>1640</v>
      </c>
      <c r="K440" s="15" t="s">
        <v>1870</v>
      </c>
      <c r="L440" s="15" t="s">
        <v>1645</v>
      </c>
      <c r="M440" s="15" t="s">
        <v>2</v>
      </c>
      <c r="N440" s="15" t="s">
        <v>2</v>
      </c>
      <c r="O440" s="15" t="s">
        <v>1639</v>
      </c>
      <c r="P440" s="15" t="s">
        <v>1637</v>
      </c>
      <c r="Q440" s="15" t="s">
        <v>2</v>
      </c>
      <c r="R440" s="15" t="s">
        <v>1639</v>
      </c>
      <c r="S440" s="15" t="s">
        <v>1637</v>
      </c>
      <c r="T440" s="15" t="s">
        <v>2</v>
      </c>
      <c r="U440" s="15" t="s">
        <v>1822</v>
      </c>
      <c r="V440" s="15" t="s">
        <v>1822</v>
      </c>
      <c r="W440" s="15" t="s">
        <v>1647</v>
      </c>
      <c r="X440" s="15" t="s">
        <v>2</v>
      </c>
      <c r="Y440" s="15" t="s">
        <v>2</v>
      </c>
      <c r="Z440" s="15" t="s">
        <v>2</v>
      </c>
      <c r="AA440" s="15" t="s">
        <v>1648</v>
      </c>
      <c r="AB440" s="15" t="s">
        <v>1648</v>
      </c>
      <c r="AC440" s="15" t="s">
        <v>1648</v>
      </c>
      <c r="AD440" s="15" t="s">
        <v>1648</v>
      </c>
      <c r="AE440" s="15" t="s">
        <v>1648</v>
      </c>
      <c r="AF440" s="15" t="s">
        <v>1648</v>
      </c>
      <c r="AG440" s="15" t="s">
        <v>1648</v>
      </c>
      <c r="AH440" s="15" t="s">
        <v>2</v>
      </c>
      <c r="AI440" s="15" t="s">
        <v>2</v>
      </c>
      <c r="AJ440" s="15" t="s">
        <v>2228</v>
      </c>
      <c r="AK440" s="15" t="s">
        <v>1824</v>
      </c>
      <c r="AL440" s="15" t="s">
        <v>57</v>
      </c>
      <c r="AM440" s="15" t="s">
        <v>1935</v>
      </c>
      <c r="AN440" s="16">
        <v>10</v>
      </c>
      <c r="AO440" s="16">
        <v>10</v>
      </c>
      <c r="AP440" s="17"/>
      <c r="AQ440" s="17"/>
      <c r="AR440" s="17">
        <v>45837</v>
      </c>
      <c r="AS440" s="17"/>
      <c r="AT440" s="17"/>
      <c r="AU440" s="16">
        <v>20</v>
      </c>
      <c r="AV440" s="18" t="s">
        <v>1652</v>
      </c>
      <c r="AW440" s="17"/>
      <c r="AX440" s="17">
        <v>45381</v>
      </c>
      <c r="AY440" s="17">
        <v>45381</v>
      </c>
    </row>
    <row r="441" spans="1:51" x14ac:dyDescent="0.35">
      <c r="A441" s="18" t="str">
        <f t="shared" si="6"/>
        <v>EDGWER9601Y136</v>
      </c>
      <c r="B441" s="15" t="s">
        <v>1639</v>
      </c>
      <c r="C441" s="15" t="s">
        <v>9</v>
      </c>
      <c r="D441" s="15" t="s">
        <v>1305</v>
      </c>
      <c r="E441" s="15" t="s">
        <v>1845</v>
      </c>
      <c r="F441" s="15" t="s">
        <v>1846</v>
      </c>
      <c r="G441" s="15" t="s">
        <v>1643</v>
      </c>
      <c r="H441" s="15" t="s">
        <v>2</v>
      </c>
      <c r="I441" s="15" t="s">
        <v>1637</v>
      </c>
      <c r="J441" s="15" t="s">
        <v>1640</v>
      </c>
      <c r="K441" s="15" t="s">
        <v>1844</v>
      </c>
      <c r="L441" s="15" t="s">
        <v>1645</v>
      </c>
      <c r="M441" s="15" t="s">
        <v>2</v>
      </c>
      <c r="N441" s="15" t="s">
        <v>2</v>
      </c>
      <c r="O441" s="15" t="s">
        <v>1639</v>
      </c>
      <c r="P441" s="15" t="s">
        <v>1637</v>
      </c>
      <c r="Q441" s="15" t="s">
        <v>2</v>
      </c>
      <c r="R441" s="15" t="s">
        <v>1639</v>
      </c>
      <c r="S441" s="15" t="s">
        <v>1637</v>
      </c>
      <c r="T441" s="15" t="s">
        <v>2</v>
      </c>
      <c r="U441" s="15" t="s">
        <v>1822</v>
      </c>
      <c r="V441" s="15" t="s">
        <v>1822</v>
      </c>
      <c r="W441" s="15" t="s">
        <v>1647</v>
      </c>
      <c r="X441" s="15" t="s">
        <v>2</v>
      </c>
      <c r="Y441" s="15" t="s">
        <v>2</v>
      </c>
      <c r="Z441" s="15" t="s">
        <v>2</v>
      </c>
      <c r="AA441" s="15" t="s">
        <v>1648</v>
      </c>
      <c r="AB441" s="15" t="s">
        <v>1648</v>
      </c>
      <c r="AC441" s="15" t="s">
        <v>1648</v>
      </c>
      <c r="AD441" s="15" t="s">
        <v>1648</v>
      </c>
      <c r="AE441" s="15" t="s">
        <v>1648</v>
      </c>
      <c r="AF441" s="15" t="s">
        <v>1648</v>
      </c>
      <c r="AG441" s="15" t="s">
        <v>1648</v>
      </c>
      <c r="AH441" s="15" t="s">
        <v>2</v>
      </c>
      <c r="AI441" s="15" t="s">
        <v>2</v>
      </c>
      <c r="AJ441" s="15" t="s">
        <v>1812</v>
      </c>
      <c r="AK441" s="15" t="s">
        <v>1780</v>
      </c>
      <c r="AL441" s="15" t="s">
        <v>57</v>
      </c>
      <c r="AM441" s="15" t="s">
        <v>1935</v>
      </c>
      <c r="AN441" s="16">
        <v>10</v>
      </c>
      <c r="AO441" s="16">
        <v>10</v>
      </c>
      <c r="AP441" s="17"/>
      <c r="AQ441" s="17"/>
      <c r="AR441" s="17">
        <v>45837</v>
      </c>
      <c r="AS441" s="17"/>
      <c r="AT441" s="17"/>
      <c r="AU441" s="16">
        <v>20</v>
      </c>
      <c r="AV441" s="18" t="s">
        <v>1652</v>
      </c>
      <c r="AW441" s="17"/>
      <c r="AX441" s="17">
        <v>45381</v>
      </c>
      <c r="AY441" s="17">
        <v>45381</v>
      </c>
    </row>
    <row r="442" spans="1:51" x14ac:dyDescent="0.35">
      <c r="A442" s="18" t="str">
        <f t="shared" si="6"/>
        <v>EDGWER9602Y136</v>
      </c>
      <c r="B442" s="15" t="s">
        <v>1639</v>
      </c>
      <c r="C442" s="15" t="s">
        <v>9</v>
      </c>
      <c r="D442" s="15" t="s">
        <v>1306</v>
      </c>
      <c r="E442" s="15" t="s">
        <v>2225</v>
      </c>
      <c r="F442" s="15" t="s">
        <v>1846</v>
      </c>
      <c r="G442" s="15" t="s">
        <v>1643</v>
      </c>
      <c r="H442" s="15" t="s">
        <v>2</v>
      </c>
      <c r="I442" s="15" t="s">
        <v>1637</v>
      </c>
      <c r="J442" s="15" t="s">
        <v>1640</v>
      </c>
      <c r="K442" s="15" t="s">
        <v>1844</v>
      </c>
      <c r="L442" s="15" t="s">
        <v>1645</v>
      </c>
      <c r="M442" s="15" t="s">
        <v>2</v>
      </c>
      <c r="N442" s="15" t="s">
        <v>2</v>
      </c>
      <c r="O442" s="15" t="s">
        <v>1639</v>
      </c>
      <c r="P442" s="15" t="s">
        <v>1637</v>
      </c>
      <c r="Q442" s="15" t="s">
        <v>2</v>
      </c>
      <c r="R442" s="15" t="s">
        <v>1639</v>
      </c>
      <c r="S442" s="15" t="s">
        <v>1637</v>
      </c>
      <c r="T442" s="15" t="s">
        <v>2</v>
      </c>
      <c r="U442" s="15" t="s">
        <v>1822</v>
      </c>
      <c r="V442" s="15" t="s">
        <v>1822</v>
      </c>
      <c r="W442" s="15" t="s">
        <v>1647</v>
      </c>
      <c r="X442" s="15" t="s">
        <v>2</v>
      </c>
      <c r="Y442" s="15" t="s">
        <v>2</v>
      </c>
      <c r="Z442" s="15" t="s">
        <v>2</v>
      </c>
      <c r="AA442" s="15" t="s">
        <v>1648</v>
      </c>
      <c r="AB442" s="15" t="s">
        <v>1648</v>
      </c>
      <c r="AC442" s="15" t="s">
        <v>1648</v>
      </c>
      <c r="AD442" s="15" t="s">
        <v>1648</v>
      </c>
      <c r="AE442" s="15" t="s">
        <v>1648</v>
      </c>
      <c r="AF442" s="15" t="s">
        <v>1648</v>
      </c>
      <c r="AG442" s="15" t="s">
        <v>1648</v>
      </c>
      <c r="AH442" s="15" t="s">
        <v>2</v>
      </c>
      <c r="AI442" s="15" t="s">
        <v>2</v>
      </c>
      <c r="AJ442" s="15" t="s">
        <v>1812</v>
      </c>
      <c r="AK442" s="15" t="s">
        <v>1780</v>
      </c>
      <c r="AL442" s="15" t="s">
        <v>57</v>
      </c>
      <c r="AM442" s="15" t="s">
        <v>1935</v>
      </c>
      <c r="AN442" s="16">
        <v>10</v>
      </c>
      <c r="AO442" s="16">
        <v>10</v>
      </c>
      <c r="AP442" s="17"/>
      <c r="AQ442" s="17"/>
      <c r="AR442" s="17">
        <v>45837</v>
      </c>
      <c r="AS442" s="17"/>
      <c r="AT442" s="17"/>
      <c r="AU442" s="16">
        <v>20</v>
      </c>
      <c r="AV442" s="18" t="s">
        <v>1652</v>
      </c>
      <c r="AW442" s="17"/>
      <c r="AX442" s="17">
        <v>45381</v>
      </c>
      <c r="AY442" s="17">
        <v>45381</v>
      </c>
    </row>
    <row r="443" spans="1:51" x14ac:dyDescent="0.35">
      <c r="A443" s="18" t="str">
        <f t="shared" si="6"/>
        <v>EDGWER9605Y136</v>
      </c>
      <c r="B443" s="15" t="s">
        <v>1639</v>
      </c>
      <c r="C443" s="15" t="s">
        <v>9</v>
      </c>
      <c r="D443" s="15" t="s">
        <v>1307</v>
      </c>
      <c r="E443" s="15" t="s">
        <v>2225</v>
      </c>
      <c r="F443" s="15" t="s">
        <v>1846</v>
      </c>
      <c r="G443" s="15" t="s">
        <v>1643</v>
      </c>
      <c r="H443" s="15" t="s">
        <v>2</v>
      </c>
      <c r="I443" s="15" t="s">
        <v>1637</v>
      </c>
      <c r="J443" s="15" t="s">
        <v>1640</v>
      </c>
      <c r="K443" s="15" t="s">
        <v>1844</v>
      </c>
      <c r="L443" s="15" t="s">
        <v>1645</v>
      </c>
      <c r="M443" s="15" t="s">
        <v>2</v>
      </c>
      <c r="N443" s="15" t="s">
        <v>2</v>
      </c>
      <c r="O443" s="15" t="s">
        <v>1639</v>
      </c>
      <c r="P443" s="15" t="s">
        <v>1637</v>
      </c>
      <c r="Q443" s="15" t="s">
        <v>2</v>
      </c>
      <c r="R443" s="15" t="s">
        <v>1639</v>
      </c>
      <c r="S443" s="15" t="s">
        <v>1637</v>
      </c>
      <c r="T443" s="15" t="s">
        <v>2</v>
      </c>
      <c r="U443" s="15" t="s">
        <v>1822</v>
      </c>
      <c r="V443" s="15" t="s">
        <v>1822</v>
      </c>
      <c r="W443" s="15" t="s">
        <v>1647</v>
      </c>
      <c r="X443" s="15" t="s">
        <v>2</v>
      </c>
      <c r="Y443" s="15" t="s">
        <v>2</v>
      </c>
      <c r="Z443" s="15" t="s">
        <v>2</v>
      </c>
      <c r="AA443" s="15" t="s">
        <v>1648</v>
      </c>
      <c r="AB443" s="15" t="s">
        <v>1648</v>
      </c>
      <c r="AC443" s="15" t="s">
        <v>1648</v>
      </c>
      <c r="AD443" s="15" t="s">
        <v>1648</v>
      </c>
      <c r="AE443" s="15" t="s">
        <v>1648</v>
      </c>
      <c r="AF443" s="15" t="s">
        <v>1648</v>
      </c>
      <c r="AG443" s="15" t="s">
        <v>1648</v>
      </c>
      <c r="AH443" s="15" t="s">
        <v>2</v>
      </c>
      <c r="AI443" s="15" t="s">
        <v>2</v>
      </c>
      <c r="AJ443" s="15" t="s">
        <v>1812</v>
      </c>
      <c r="AK443" s="15" t="s">
        <v>1780</v>
      </c>
      <c r="AL443" s="15" t="s">
        <v>57</v>
      </c>
      <c r="AM443" s="15" t="s">
        <v>1935</v>
      </c>
      <c r="AN443" s="16">
        <v>10</v>
      </c>
      <c r="AO443" s="16">
        <v>10</v>
      </c>
      <c r="AP443" s="17"/>
      <c r="AQ443" s="17"/>
      <c r="AR443" s="17">
        <v>45837</v>
      </c>
      <c r="AS443" s="17"/>
      <c r="AT443" s="17"/>
      <c r="AU443" s="16">
        <v>20</v>
      </c>
      <c r="AV443" s="18" t="s">
        <v>1652</v>
      </c>
      <c r="AW443" s="17"/>
      <c r="AX443" s="17">
        <v>45381</v>
      </c>
      <c r="AY443" s="17">
        <v>45381</v>
      </c>
    </row>
    <row r="444" spans="1:51" x14ac:dyDescent="0.35">
      <c r="A444" s="18" t="str">
        <f t="shared" si="6"/>
        <v>EDGWER9606Y136</v>
      </c>
      <c r="B444" s="15" t="s">
        <v>1639</v>
      </c>
      <c r="C444" s="15" t="s">
        <v>9</v>
      </c>
      <c r="D444" s="15" t="s">
        <v>1308</v>
      </c>
      <c r="E444" s="15" t="s">
        <v>1845</v>
      </c>
      <c r="F444" s="15" t="s">
        <v>1846</v>
      </c>
      <c r="G444" s="15" t="s">
        <v>1643</v>
      </c>
      <c r="H444" s="15" t="s">
        <v>2</v>
      </c>
      <c r="I444" s="15" t="s">
        <v>1637</v>
      </c>
      <c r="J444" s="15" t="s">
        <v>1640</v>
      </c>
      <c r="K444" s="15" t="s">
        <v>1844</v>
      </c>
      <c r="L444" s="15" t="s">
        <v>1645</v>
      </c>
      <c r="M444" s="15" t="s">
        <v>2</v>
      </c>
      <c r="N444" s="15" t="s">
        <v>2</v>
      </c>
      <c r="O444" s="15" t="s">
        <v>1639</v>
      </c>
      <c r="P444" s="15" t="s">
        <v>1637</v>
      </c>
      <c r="Q444" s="15" t="s">
        <v>2</v>
      </c>
      <c r="R444" s="15" t="s">
        <v>1639</v>
      </c>
      <c r="S444" s="15" t="s">
        <v>1637</v>
      </c>
      <c r="T444" s="15" t="s">
        <v>2</v>
      </c>
      <c r="U444" s="15" t="s">
        <v>1822</v>
      </c>
      <c r="V444" s="15" t="s">
        <v>1822</v>
      </c>
      <c r="W444" s="15" t="s">
        <v>1647</v>
      </c>
      <c r="X444" s="15" t="s">
        <v>2</v>
      </c>
      <c r="Y444" s="15" t="s">
        <v>2</v>
      </c>
      <c r="Z444" s="15" t="s">
        <v>2</v>
      </c>
      <c r="AA444" s="15" t="s">
        <v>1648</v>
      </c>
      <c r="AB444" s="15" t="s">
        <v>1648</v>
      </c>
      <c r="AC444" s="15" t="s">
        <v>1648</v>
      </c>
      <c r="AD444" s="15" t="s">
        <v>1648</v>
      </c>
      <c r="AE444" s="15" t="s">
        <v>1648</v>
      </c>
      <c r="AF444" s="15" t="s">
        <v>1648</v>
      </c>
      <c r="AG444" s="15" t="s">
        <v>1648</v>
      </c>
      <c r="AH444" s="15" t="s">
        <v>2</v>
      </c>
      <c r="AI444" s="15" t="s">
        <v>2</v>
      </c>
      <c r="AJ444" s="15" t="s">
        <v>1812</v>
      </c>
      <c r="AK444" s="15" t="s">
        <v>1780</v>
      </c>
      <c r="AL444" s="15" t="s">
        <v>57</v>
      </c>
      <c r="AM444" s="15" t="s">
        <v>1935</v>
      </c>
      <c r="AN444" s="16">
        <v>10</v>
      </c>
      <c r="AO444" s="16">
        <v>10</v>
      </c>
      <c r="AP444" s="17"/>
      <c r="AQ444" s="17"/>
      <c r="AR444" s="17">
        <v>45837</v>
      </c>
      <c r="AS444" s="17"/>
      <c r="AT444" s="17"/>
      <c r="AU444" s="16">
        <v>20</v>
      </c>
      <c r="AV444" s="18" t="s">
        <v>1652</v>
      </c>
      <c r="AW444" s="17"/>
      <c r="AX444" s="17">
        <v>45381</v>
      </c>
      <c r="AY444" s="17">
        <v>45381</v>
      </c>
    </row>
    <row r="445" spans="1:51" x14ac:dyDescent="0.35">
      <c r="A445" s="18" t="str">
        <f t="shared" si="6"/>
        <v>EDGWER9620Y1361</v>
      </c>
      <c r="B445" s="15" t="s">
        <v>1639</v>
      </c>
      <c r="C445" s="15" t="s">
        <v>9</v>
      </c>
      <c r="D445" s="15" t="s">
        <v>1310</v>
      </c>
      <c r="E445" s="15" t="s">
        <v>2230</v>
      </c>
      <c r="F445" s="15" t="s">
        <v>1846</v>
      </c>
      <c r="G445" s="15" t="s">
        <v>1643</v>
      </c>
      <c r="H445" s="15" t="s">
        <v>2</v>
      </c>
      <c r="I445" s="15" t="s">
        <v>1637</v>
      </c>
      <c r="J445" s="15" t="s">
        <v>1640</v>
      </c>
      <c r="K445" s="15" t="s">
        <v>2315</v>
      </c>
      <c r="L445" s="15" t="s">
        <v>1645</v>
      </c>
      <c r="M445" s="15" t="s">
        <v>2</v>
      </c>
      <c r="N445" s="15" t="s">
        <v>2</v>
      </c>
      <c r="O445" s="15" t="s">
        <v>1639</v>
      </c>
      <c r="P445" s="15" t="s">
        <v>1637</v>
      </c>
      <c r="Q445" s="15" t="s">
        <v>2</v>
      </c>
      <c r="R445" s="15" t="s">
        <v>1639</v>
      </c>
      <c r="S445" s="15" t="s">
        <v>1637</v>
      </c>
      <c r="T445" s="15" t="s">
        <v>2</v>
      </c>
      <c r="U445" s="15" t="s">
        <v>1822</v>
      </c>
      <c r="V445" s="15" t="s">
        <v>1822</v>
      </c>
      <c r="W445" s="15" t="s">
        <v>1647</v>
      </c>
      <c r="X445" s="15" t="s">
        <v>2</v>
      </c>
      <c r="Y445" s="15" t="s">
        <v>2</v>
      </c>
      <c r="Z445" s="15" t="s">
        <v>2</v>
      </c>
      <c r="AA445" s="15" t="s">
        <v>1648</v>
      </c>
      <c r="AB445" s="15" t="s">
        <v>1648</v>
      </c>
      <c r="AC445" s="15" t="s">
        <v>1648</v>
      </c>
      <c r="AD445" s="15" t="s">
        <v>1648</v>
      </c>
      <c r="AE445" s="15" t="s">
        <v>1648</v>
      </c>
      <c r="AF445" s="15" t="s">
        <v>1648</v>
      </c>
      <c r="AG445" s="15" t="s">
        <v>1648</v>
      </c>
      <c r="AH445" s="15" t="s">
        <v>2</v>
      </c>
      <c r="AI445" s="15" t="s">
        <v>2</v>
      </c>
      <c r="AJ445" s="15" t="s">
        <v>1812</v>
      </c>
      <c r="AK445" s="15" t="s">
        <v>1780</v>
      </c>
      <c r="AL445" s="15" t="s">
        <v>57</v>
      </c>
      <c r="AM445" s="15" t="s">
        <v>1935</v>
      </c>
      <c r="AN445" s="16">
        <v>10</v>
      </c>
      <c r="AO445" s="16">
        <v>10</v>
      </c>
      <c r="AP445" s="17"/>
      <c r="AQ445" s="17"/>
      <c r="AR445" s="17">
        <v>45837</v>
      </c>
      <c r="AS445" s="17"/>
      <c r="AT445" s="17"/>
      <c r="AU445" s="16">
        <v>20</v>
      </c>
      <c r="AV445" s="18" t="s">
        <v>1652</v>
      </c>
      <c r="AW445" s="17"/>
      <c r="AX445" s="17">
        <v>45381</v>
      </c>
      <c r="AY445" s="17">
        <v>45381</v>
      </c>
    </row>
    <row r="446" spans="1:51" x14ac:dyDescent="0.35">
      <c r="A446" s="18" t="str">
        <f t="shared" si="6"/>
        <v>EDGWER9621Y1361</v>
      </c>
      <c r="B446" s="15" t="s">
        <v>1639</v>
      </c>
      <c r="C446" s="15" t="s">
        <v>9</v>
      </c>
      <c r="D446" s="15" t="s">
        <v>1311</v>
      </c>
      <c r="E446" s="15" t="s">
        <v>2230</v>
      </c>
      <c r="F446" s="15" t="s">
        <v>1846</v>
      </c>
      <c r="G446" s="15" t="s">
        <v>1643</v>
      </c>
      <c r="H446" s="15" t="s">
        <v>2</v>
      </c>
      <c r="I446" s="15" t="s">
        <v>1637</v>
      </c>
      <c r="J446" s="15" t="s">
        <v>2</v>
      </c>
      <c r="K446" s="15" t="s">
        <v>1660</v>
      </c>
      <c r="L446" s="15" t="s">
        <v>1645</v>
      </c>
      <c r="M446" s="15" t="s">
        <v>2</v>
      </c>
      <c r="N446" s="15" t="s">
        <v>2</v>
      </c>
      <c r="O446" s="15" t="s">
        <v>1639</v>
      </c>
      <c r="P446" s="15" t="s">
        <v>1637</v>
      </c>
      <c r="Q446" s="15" t="s">
        <v>2</v>
      </c>
      <c r="R446" s="15" t="s">
        <v>1639</v>
      </c>
      <c r="S446" s="15" t="s">
        <v>1637</v>
      </c>
      <c r="T446" s="15" t="s">
        <v>2</v>
      </c>
      <c r="U446" s="15" t="s">
        <v>1822</v>
      </c>
      <c r="V446" s="15" t="s">
        <v>1822</v>
      </c>
      <c r="W446" s="15" t="s">
        <v>1647</v>
      </c>
      <c r="X446" s="15" t="s">
        <v>2</v>
      </c>
      <c r="Y446" s="15" t="s">
        <v>2</v>
      </c>
      <c r="Z446" s="15" t="s">
        <v>2</v>
      </c>
      <c r="AA446" s="15" t="s">
        <v>1648</v>
      </c>
      <c r="AB446" s="15" t="s">
        <v>1648</v>
      </c>
      <c r="AC446" s="15" t="s">
        <v>1648</v>
      </c>
      <c r="AD446" s="15" t="s">
        <v>1648</v>
      </c>
      <c r="AE446" s="15" t="s">
        <v>1648</v>
      </c>
      <c r="AF446" s="15" t="s">
        <v>1648</v>
      </c>
      <c r="AG446" s="15" t="s">
        <v>1648</v>
      </c>
      <c r="AH446" s="15" t="s">
        <v>2</v>
      </c>
      <c r="AI446" s="15" t="s">
        <v>2</v>
      </c>
      <c r="AJ446" s="15" t="s">
        <v>1812</v>
      </c>
      <c r="AK446" s="15" t="s">
        <v>1780</v>
      </c>
      <c r="AL446" s="15" t="s">
        <v>57</v>
      </c>
      <c r="AM446" s="15" t="s">
        <v>2303</v>
      </c>
      <c r="AN446" s="16">
        <v>10</v>
      </c>
      <c r="AO446" s="16">
        <v>10</v>
      </c>
      <c r="AP446" s="17"/>
      <c r="AQ446" s="17"/>
      <c r="AR446" s="17">
        <v>45837</v>
      </c>
      <c r="AS446" s="17"/>
      <c r="AT446" s="17"/>
      <c r="AU446" s="16">
        <v>20</v>
      </c>
      <c r="AV446" s="18" t="s">
        <v>1652</v>
      </c>
      <c r="AW446" s="17"/>
      <c r="AX446" s="17">
        <v>45537</v>
      </c>
      <c r="AY446" s="17">
        <v>45537</v>
      </c>
    </row>
    <row r="447" spans="1:51" x14ac:dyDescent="0.35">
      <c r="A447" s="18" t="str">
        <f t="shared" si="6"/>
        <v>EDGWER9713Y136</v>
      </c>
      <c r="B447" s="15" t="s">
        <v>1639</v>
      </c>
      <c r="C447" s="15" t="s">
        <v>9</v>
      </c>
      <c r="D447" s="15" t="s">
        <v>1312</v>
      </c>
      <c r="E447" s="15" t="s">
        <v>2233</v>
      </c>
      <c r="F447" s="15" t="s">
        <v>2226</v>
      </c>
      <c r="G447" s="15" t="s">
        <v>1643</v>
      </c>
      <c r="H447" s="15" t="s">
        <v>2</v>
      </c>
      <c r="I447" s="15" t="s">
        <v>1637</v>
      </c>
      <c r="J447" s="15" t="s">
        <v>1640</v>
      </c>
      <c r="K447" s="15" t="s">
        <v>1844</v>
      </c>
      <c r="L447" s="15" t="s">
        <v>1645</v>
      </c>
      <c r="M447" s="15" t="s">
        <v>2</v>
      </c>
      <c r="N447" s="15" t="s">
        <v>2</v>
      </c>
      <c r="O447" s="15" t="s">
        <v>1639</v>
      </c>
      <c r="P447" s="15" t="s">
        <v>1637</v>
      </c>
      <c r="Q447" s="15" t="s">
        <v>2</v>
      </c>
      <c r="R447" s="15" t="s">
        <v>1639</v>
      </c>
      <c r="S447" s="15" t="s">
        <v>1637</v>
      </c>
      <c r="T447" s="15" t="s">
        <v>2</v>
      </c>
      <c r="U447" s="15" t="s">
        <v>1822</v>
      </c>
      <c r="V447" s="15" t="s">
        <v>1822</v>
      </c>
      <c r="W447" s="15" t="s">
        <v>1647</v>
      </c>
      <c r="X447" s="15" t="s">
        <v>2</v>
      </c>
      <c r="Y447" s="15" t="s">
        <v>2</v>
      </c>
      <c r="Z447" s="15" t="s">
        <v>2</v>
      </c>
      <c r="AA447" s="15" t="s">
        <v>1648</v>
      </c>
      <c r="AB447" s="15" t="s">
        <v>1648</v>
      </c>
      <c r="AC447" s="15" t="s">
        <v>1648</v>
      </c>
      <c r="AD447" s="15" t="s">
        <v>1648</v>
      </c>
      <c r="AE447" s="15" t="s">
        <v>1648</v>
      </c>
      <c r="AF447" s="15" t="s">
        <v>1648</v>
      </c>
      <c r="AG447" s="15" t="s">
        <v>1648</v>
      </c>
      <c r="AH447" s="15" t="s">
        <v>2</v>
      </c>
      <c r="AI447" s="15" t="s">
        <v>2</v>
      </c>
      <c r="AJ447" s="15" t="s">
        <v>2228</v>
      </c>
      <c r="AK447" s="15" t="s">
        <v>1824</v>
      </c>
      <c r="AL447" s="15" t="s">
        <v>57</v>
      </c>
      <c r="AM447" s="15" t="s">
        <v>1935</v>
      </c>
      <c r="AN447" s="16">
        <v>10</v>
      </c>
      <c r="AO447" s="16">
        <v>10</v>
      </c>
      <c r="AP447" s="17"/>
      <c r="AQ447" s="17"/>
      <c r="AR447" s="17">
        <v>45837</v>
      </c>
      <c r="AS447" s="17"/>
      <c r="AT447" s="17"/>
      <c r="AU447" s="16">
        <v>20</v>
      </c>
      <c r="AV447" s="18" t="s">
        <v>1652</v>
      </c>
      <c r="AW447" s="17"/>
      <c r="AX447" s="17">
        <v>45381</v>
      </c>
      <c r="AY447" s="17">
        <v>45381</v>
      </c>
    </row>
    <row r="448" spans="1:51" x14ac:dyDescent="0.35">
      <c r="A448" s="18" t="str">
        <f t="shared" si="6"/>
        <v>EDGWER9902Y1361</v>
      </c>
      <c r="B448" s="15" t="s">
        <v>1639</v>
      </c>
      <c r="C448" s="15" t="s">
        <v>9</v>
      </c>
      <c r="D448" s="15" t="s">
        <v>1313</v>
      </c>
      <c r="E448" s="15" t="s">
        <v>2230</v>
      </c>
      <c r="F448" s="15" t="s">
        <v>2226</v>
      </c>
      <c r="G448" s="15" t="s">
        <v>1643</v>
      </c>
      <c r="H448" s="15" t="s">
        <v>2</v>
      </c>
      <c r="I448" s="15" t="s">
        <v>1637</v>
      </c>
      <c r="J448" s="15" t="s">
        <v>1640</v>
      </c>
      <c r="K448" s="15" t="s">
        <v>2234</v>
      </c>
      <c r="L448" s="15" t="s">
        <v>1645</v>
      </c>
      <c r="M448" s="15" t="s">
        <v>2</v>
      </c>
      <c r="N448" s="15" t="s">
        <v>2</v>
      </c>
      <c r="O448" s="15" t="s">
        <v>1639</v>
      </c>
      <c r="P448" s="15" t="s">
        <v>1637</v>
      </c>
      <c r="Q448" s="15" t="s">
        <v>2</v>
      </c>
      <c r="R448" s="15" t="s">
        <v>1639</v>
      </c>
      <c r="S448" s="15" t="s">
        <v>1637</v>
      </c>
      <c r="T448" s="15" t="s">
        <v>2</v>
      </c>
      <c r="U448" s="15" t="s">
        <v>1822</v>
      </c>
      <c r="V448" s="15" t="s">
        <v>1822</v>
      </c>
      <c r="W448" s="15" t="s">
        <v>1647</v>
      </c>
      <c r="X448" s="15" t="s">
        <v>2</v>
      </c>
      <c r="Y448" s="15" t="s">
        <v>2</v>
      </c>
      <c r="Z448" s="15" t="s">
        <v>2</v>
      </c>
      <c r="AA448" s="15" t="s">
        <v>1648</v>
      </c>
      <c r="AB448" s="15" t="s">
        <v>1648</v>
      </c>
      <c r="AC448" s="15" t="s">
        <v>1648</v>
      </c>
      <c r="AD448" s="15" t="s">
        <v>1648</v>
      </c>
      <c r="AE448" s="15" t="s">
        <v>1648</v>
      </c>
      <c r="AF448" s="15" t="s">
        <v>1648</v>
      </c>
      <c r="AG448" s="15" t="s">
        <v>1648</v>
      </c>
      <c r="AH448" s="15" t="s">
        <v>2</v>
      </c>
      <c r="AI448" s="15" t="s">
        <v>2</v>
      </c>
      <c r="AJ448" s="15" t="s">
        <v>2228</v>
      </c>
      <c r="AK448" s="15" t="s">
        <v>1824</v>
      </c>
      <c r="AL448" s="15" t="s">
        <v>57</v>
      </c>
      <c r="AM448" s="15" t="s">
        <v>1935</v>
      </c>
      <c r="AN448" s="16">
        <v>10</v>
      </c>
      <c r="AO448" s="16">
        <v>10</v>
      </c>
      <c r="AP448" s="17"/>
      <c r="AQ448" s="17"/>
      <c r="AR448" s="17">
        <v>45837</v>
      </c>
      <c r="AS448" s="17"/>
      <c r="AT448" s="17"/>
      <c r="AU448" s="16">
        <v>20</v>
      </c>
      <c r="AV448" s="18" t="s">
        <v>1652</v>
      </c>
      <c r="AW448" s="17"/>
      <c r="AX448" s="17">
        <v>45381</v>
      </c>
      <c r="AY448" s="17">
        <v>45381</v>
      </c>
    </row>
    <row r="449" spans="1:51" x14ac:dyDescent="0.35">
      <c r="A449" s="18" t="str">
        <f t="shared" si="6"/>
        <v>EDGWER9920Y1361</v>
      </c>
      <c r="B449" s="15" t="s">
        <v>1639</v>
      </c>
      <c r="C449" s="15" t="s">
        <v>9</v>
      </c>
      <c r="D449" s="15" t="s">
        <v>1314</v>
      </c>
      <c r="E449" s="15" t="s">
        <v>2230</v>
      </c>
      <c r="F449" s="15" t="s">
        <v>2226</v>
      </c>
      <c r="G449" s="15" t="s">
        <v>1643</v>
      </c>
      <c r="H449" s="15" t="s">
        <v>2</v>
      </c>
      <c r="I449" s="15" t="s">
        <v>1637</v>
      </c>
      <c r="J449" s="15" t="s">
        <v>1640</v>
      </c>
      <c r="K449" s="15" t="s">
        <v>2235</v>
      </c>
      <c r="L449" s="15" t="s">
        <v>1645</v>
      </c>
      <c r="M449" s="15" t="s">
        <v>2</v>
      </c>
      <c r="N449" s="15" t="s">
        <v>2</v>
      </c>
      <c r="O449" s="15" t="s">
        <v>1639</v>
      </c>
      <c r="P449" s="15" t="s">
        <v>1637</v>
      </c>
      <c r="Q449" s="15" t="s">
        <v>2</v>
      </c>
      <c r="R449" s="15" t="s">
        <v>1639</v>
      </c>
      <c r="S449" s="15" t="s">
        <v>1637</v>
      </c>
      <c r="T449" s="15" t="s">
        <v>2</v>
      </c>
      <c r="U449" s="15" t="s">
        <v>1822</v>
      </c>
      <c r="V449" s="15" t="s">
        <v>1822</v>
      </c>
      <c r="W449" s="15" t="s">
        <v>1647</v>
      </c>
      <c r="X449" s="15" t="s">
        <v>2</v>
      </c>
      <c r="Y449" s="15" t="s">
        <v>2</v>
      </c>
      <c r="Z449" s="15" t="s">
        <v>2</v>
      </c>
      <c r="AA449" s="15" t="s">
        <v>1648</v>
      </c>
      <c r="AB449" s="15" t="s">
        <v>1648</v>
      </c>
      <c r="AC449" s="15" t="s">
        <v>1648</v>
      </c>
      <c r="AD449" s="15" t="s">
        <v>1648</v>
      </c>
      <c r="AE449" s="15" t="s">
        <v>1648</v>
      </c>
      <c r="AF449" s="15" t="s">
        <v>1648</v>
      </c>
      <c r="AG449" s="15" t="s">
        <v>1648</v>
      </c>
      <c r="AH449" s="15" t="s">
        <v>2</v>
      </c>
      <c r="AI449" s="15" t="s">
        <v>2</v>
      </c>
      <c r="AJ449" s="15" t="s">
        <v>2228</v>
      </c>
      <c r="AK449" s="15" t="s">
        <v>1824</v>
      </c>
      <c r="AL449" s="15" t="s">
        <v>57</v>
      </c>
      <c r="AM449" s="15" t="s">
        <v>1935</v>
      </c>
      <c r="AN449" s="16">
        <v>10</v>
      </c>
      <c r="AO449" s="16">
        <v>10</v>
      </c>
      <c r="AP449" s="17"/>
      <c r="AQ449" s="17"/>
      <c r="AR449" s="17">
        <v>45837</v>
      </c>
      <c r="AS449" s="17"/>
      <c r="AT449" s="17"/>
      <c r="AU449" s="16">
        <v>20</v>
      </c>
      <c r="AV449" s="18" t="s">
        <v>1652</v>
      </c>
      <c r="AW449" s="17"/>
      <c r="AX449" s="17">
        <v>45381</v>
      </c>
      <c r="AY449" s="17">
        <v>45381</v>
      </c>
    </row>
    <row r="450" spans="1:51" x14ac:dyDescent="0.35">
      <c r="A450" s="18" t="str">
        <f t="shared" si="6"/>
        <v>EDGWES035K503</v>
      </c>
      <c r="B450" s="15" t="s">
        <v>1639</v>
      </c>
      <c r="C450" s="15" t="s">
        <v>9</v>
      </c>
      <c r="D450" s="15" t="s">
        <v>1315</v>
      </c>
      <c r="E450" s="15" t="s">
        <v>2236</v>
      </c>
      <c r="F450" s="15" t="s">
        <v>1863</v>
      </c>
      <c r="G450" s="15" t="s">
        <v>1643</v>
      </c>
      <c r="H450" s="15" t="s">
        <v>2</v>
      </c>
      <c r="I450" s="15" t="s">
        <v>1637</v>
      </c>
      <c r="J450" s="15" t="s">
        <v>1640</v>
      </c>
      <c r="K450" s="15" t="s">
        <v>1829</v>
      </c>
      <c r="L450" s="15" t="s">
        <v>1645</v>
      </c>
      <c r="M450" s="15" t="s">
        <v>2</v>
      </c>
      <c r="N450" s="15" t="s">
        <v>2</v>
      </c>
      <c r="O450" s="15" t="s">
        <v>1639</v>
      </c>
      <c r="P450" s="15" t="s">
        <v>1637</v>
      </c>
      <c r="Q450" s="15" t="s">
        <v>2</v>
      </c>
      <c r="R450" s="15" t="s">
        <v>1639</v>
      </c>
      <c r="S450" s="15" t="s">
        <v>1637</v>
      </c>
      <c r="T450" s="15" t="s">
        <v>2</v>
      </c>
      <c r="U450" s="15" t="s">
        <v>1817</v>
      </c>
      <c r="V450" s="15" t="s">
        <v>1817</v>
      </c>
      <c r="W450" s="15" t="s">
        <v>1647</v>
      </c>
      <c r="X450" s="15" t="s">
        <v>2</v>
      </c>
      <c r="Y450" s="15" t="s">
        <v>2</v>
      </c>
      <c r="Z450" s="15" t="s">
        <v>2</v>
      </c>
      <c r="AA450" s="15" t="s">
        <v>1648</v>
      </c>
      <c r="AB450" s="15" t="s">
        <v>1648</v>
      </c>
      <c r="AC450" s="15" t="s">
        <v>1648</v>
      </c>
      <c r="AD450" s="15" t="s">
        <v>1648</v>
      </c>
      <c r="AE450" s="15" t="s">
        <v>1648</v>
      </c>
      <c r="AF450" s="15" t="s">
        <v>1648</v>
      </c>
      <c r="AG450" s="15" t="s">
        <v>1648</v>
      </c>
      <c r="AH450" s="15" t="s">
        <v>2</v>
      </c>
      <c r="AI450" s="15" t="s">
        <v>2</v>
      </c>
      <c r="AJ450" s="15" t="s">
        <v>1812</v>
      </c>
      <c r="AK450" s="15" t="s">
        <v>1780</v>
      </c>
      <c r="AL450" s="15" t="s">
        <v>57</v>
      </c>
      <c r="AM450" s="15" t="s">
        <v>1935</v>
      </c>
      <c r="AN450" s="16">
        <v>10</v>
      </c>
      <c r="AO450" s="16">
        <v>10</v>
      </c>
      <c r="AP450" s="17"/>
      <c r="AQ450" s="17"/>
      <c r="AR450" s="17">
        <v>45837</v>
      </c>
      <c r="AS450" s="17"/>
      <c r="AT450" s="17"/>
      <c r="AU450" s="16">
        <v>20</v>
      </c>
      <c r="AV450" s="18" t="s">
        <v>1652</v>
      </c>
      <c r="AW450" s="17"/>
      <c r="AX450" s="17">
        <v>45381</v>
      </c>
      <c r="AY450" s="17">
        <v>45381</v>
      </c>
    </row>
    <row r="451" spans="1:51" x14ac:dyDescent="0.35">
      <c r="A451" s="18" t="str">
        <f t="shared" ref="A451:A514" si="7">C451&amp;D451</f>
        <v>EDGWES2W31Y1361</v>
      </c>
      <c r="B451" s="15" t="s">
        <v>1639</v>
      </c>
      <c r="C451" s="15" t="s">
        <v>9</v>
      </c>
      <c r="D451" s="15" t="s">
        <v>1316</v>
      </c>
      <c r="E451" s="15" t="s">
        <v>2237</v>
      </c>
      <c r="F451" s="15" t="s">
        <v>2238</v>
      </c>
      <c r="G451" s="15" t="s">
        <v>1643</v>
      </c>
      <c r="H451" s="15" t="s">
        <v>2</v>
      </c>
      <c r="I451" s="15" t="s">
        <v>1637</v>
      </c>
      <c r="J451" s="15" t="s">
        <v>1640</v>
      </c>
      <c r="K451" s="15" t="s">
        <v>1829</v>
      </c>
      <c r="L451" s="15" t="s">
        <v>1645</v>
      </c>
      <c r="M451" s="15" t="s">
        <v>2</v>
      </c>
      <c r="N451" s="15" t="s">
        <v>2</v>
      </c>
      <c r="O451" s="15" t="s">
        <v>1639</v>
      </c>
      <c r="P451" s="15" t="s">
        <v>1637</v>
      </c>
      <c r="Q451" s="15" t="s">
        <v>2</v>
      </c>
      <c r="R451" s="15" t="s">
        <v>1639</v>
      </c>
      <c r="S451" s="15" t="s">
        <v>1637</v>
      </c>
      <c r="T451" s="15" t="s">
        <v>2</v>
      </c>
      <c r="U451" s="15" t="s">
        <v>1806</v>
      </c>
      <c r="V451" s="15" t="s">
        <v>1806</v>
      </c>
      <c r="W451" s="15" t="s">
        <v>1647</v>
      </c>
      <c r="X451" s="15" t="s">
        <v>2</v>
      </c>
      <c r="Y451" s="15" t="s">
        <v>2</v>
      </c>
      <c r="Z451" s="15" t="s">
        <v>2</v>
      </c>
      <c r="AA451" s="15" t="s">
        <v>1648</v>
      </c>
      <c r="AB451" s="15" t="s">
        <v>1648</v>
      </c>
      <c r="AC451" s="15" t="s">
        <v>1648</v>
      </c>
      <c r="AD451" s="15" t="s">
        <v>1648</v>
      </c>
      <c r="AE451" s="15" t="s">
        <v>1648</v>
      </c>
      <c r="AF451" s="15" t="s">
        <v>1648</v>
      </c>
      <c r="AG451" s="15" t="s">
        <v>1648</v>
      </c>
      <c r="AH451" s="15" t="s">
        <v>2</v>
      </c>
      <c r="AI451" s="15" t="s">
        <v>2</v>
      </c>
      <c r="AJ451" s="15" t="s">
        <v>1812</v>
      </c>
      <c r="AK451" s="15" t="s">
        <v>1780</v>
      </c>
      <c r="AL451" s="15" t="s">
        <v>57</v>
      </c>
      <c r="AM451" s="15" t="s">
        <v>1935</v>
      </c>
      <c r="AN451" s="16">
        <v>10</v>
      </c>
      <c r="AO451" s="16">
        <v>10</v>
      </c>
      <c r="AP451" s="17"/>
      <c r="AQ451" s="17"/>
      <c r="AR451" s="17">
        <v>45837</v>
      </c>
      <c r="AS451" s="17"/>
      <c r="AT451" s="17"/>
      <c r="AU451" s="16">
        <v>20</v>
      </c>
      <c r="AV451" s="18" t="s">
        <v>1652</v>
      </c>
      <c r="AW451" s="17"/>
      <c r="AX451" s="17">
        <v>45381</v>
      </c>
      <c r="AY451" s="17">
        <v>45381</v>
      </c>
    </row>
    <row r="452" spans="1:51" x14ac:dyDescent="0.35">
      <c r="A452" s="18" t="str">
        <f t="shared" si="7"/>
        <v>EDGWES4L03-803</v>
      </c>
      <c r="B452" s="15" t="s">
        <v>1639</v>
      </c>
      <c r="C452" s="15" t="s">
        <v>9</v>
      </c>
      <c r="D452" s="15" t="s">
        <v>1317</v>
      </c>
      <c r="E452" s="15" t="s">
        <v>2239</v>
      </c>
      <c r="F452" s="15" t="s">
        <v>1863</v>
      </c>
      <c r="G452" s="15" t="s">
        <v>1643</v>
      </c>
      <c r="H452" s="15" t="s">
        <v>2</v>
      </c>
      <c r="I452" s="15" t="s">
        <v>1637</v>
      </c>
      <c r="J452" s="15" t="s">
        <v>1640</v>
      </c>
      <c r="K452" s="15" t="s">
        <v>2240</v>
      </c>
      <c r="L452" s="15" t="s">
        <v>1645</v>
      </c>
      <c r="M452" s="15" t="s">
        <v>2</v>
      </c>
      <c r="N452" s="15" t="s">
        <v>2</v>
      </c>
      <c r="O452" s="15" t="s">
        <v>1639</v>
      </c>
      <c r="P452" s="15" t="s">
        <v>1637</v>
      </c>
      <c r="Q452" s="15" t="s">
        <v>2</v>
      </c>
      <c r="R452" s="15" t="s">
        <v>1639</v>
      </c>
      <c r="S452" s="15" t="s">
        <v>1637</v>
      </c>
      <c r="T452" s="15" t="s">
        <v>2</v>
      </c>
      <c r="U452" s="15" t="s">
        <v>1822</v>
      </c>
      <c r="V452" s="15" t="s">
        <v>1822</v>
      </c>
      <c r="W452" s="15" t="s">
        <v>1647</v>
      </c>
      <c r="X452" s="15" t="s">
        <v>2</v>
      </c>
      <c r="Y452" s="15" t="s">
        <v>2</v>
      </c>
      <c r="Z452" s="15" t="s">
        <v>2</v>
      </c>
      <c r="AA452" s="15" t="s">
        <v>1648</v>
      </c>
      <c r="AB452" s="15" t="s">
        <v>1648</v>
      </c>
      <c r="AC452" s="15" t="s">
        <v>1648</v>
      </c>
      <c r="AD452" s="15" t="s">
        <v>1648</v>
      </c>
      <c r="AE452" s="15" t="s">
        <v>1648</v>
      </c>
      <c r="AF452" s="15" t="s">
        <v>1648</v>
      </c>
      <c r="AG452" s="15" t="s">
        <v>1648</v>
      </c>
      <c r="AH452" s="15" t="s">
        <v>2</v>
      </c>
      <c r="AI452" s="15" t="s">
        <v>2</v>
      </c>
      <c r="AJ452" s="15" t="s">
        <v>1812</v>
      </c>
      <c r="AK452" s="15" t="s">
        <v>1780</v>
      </c>
      <c r="AL452" s="15" t="s">
        <v>57</v>
      </c>
      <c r="AM452" s="15" t="s">
        <v>1935</v>
      </c>
      <c r="AN452" s="16">
        <v>10</v>
      </c>
      <c r="AO452" s="16">
        <v>10</v>
      </c>
      <c r="AP452" s="17"/>
      <c r="AQ452" s="17"/>
      <c r="AR452" s="17">
        <v>45837</v>
      </c>
      <c r="AS452" s="17"/>
      <c r="AT452" s="17"/>
      <c r="AU452" s="16">
        <v>100</v>
      </c>
      <c r="AV452" s="18" t="s">
        <v>1652</v>
      </c>
      <c r="AW452" s="17"/>
      <c r="AX452" s="17">
        <v>45381</v>
      </c>
      <c r="AY452" s="17">
        <v>45381</v>
      </c>
    </row>
    <row r="453" spans="1:51" x14ac:dyDescent="0.35">
      <c r="A453" s="18" t="str">
        <f t="shared" si="7"/>
        <v>EDGWES9011Y1361</v>
      </c>
      <c r="B453" s="15" t="s">
        <v>1639</v>
      </c>
      <c r="C453" s="15" t="s">
        <v>9</v>
      </c>
      <c r="D453" s="15" t="s">
        <v>1318</v>
      </c>
      <c r="E453" s="15" t="s">
        <v>2241</v>
      </c>
      <c r="F453" s="15" t="s">
        <v>1863</v>
      </c>
      <c r="G453" s="15" t="s">
        <v>1643</v>
      </c>
      <c r="H453" s="15" t="s">
        <v>2</v>
      </c>
      <c r="I453" s="15" t="s">
        <v>1637</v>
      </c>
      <c r="J453" s="15" t="s">
        <v>1640</v>
      </c>
      <c r="K453" s="15" t="s">
        <v>1844</v>
      </c>
      <c r="L453" s="15" t="s">
        <v>1645</v>
      </c>
      <c r="M453" s="15" t="s">
        <v>2</v>
      </c>
      <c r="N453" s="15" t="s">
        <v>2</v>
      </c>
      <c r="O453" s="15" t="s">
        <v>1639</v>
      </c>
      <c r="P453" s="15" t="s">
        <v>1637</v>
      </c>
      <c r="Q453" s="15" t="s">
        <v>2</v>
      </c>
      <c r="R453" s="15" t="s">
        <v>1639</v>
      </c>
      <c r="S453" s="15" t="s">
        <v>1637</v>
      </c>
      <c r="T453" s="15" t="s">
        <v>2</v>
      </c>
      <c r="U453" s="15" t="s">
        <v>1822</v>
      </c>
      <c r="V453" s="15" t="s">
        <v>1822</v>
      </c>
      <c r="W453" s="15" t="s">
        <v>1647</v>
      </c>
      <c r="X453" s="15" t="s">
        <v>2</v>
      </c>
      <c r="Y453" s="15" t="s">
        <v>2</v>
      </c>
      <c r="Z453" s="15" t="s">
        <v>2</v>
      </c>
      <c r="AA453" s="15" t="s">
        <v>1648</v>
      </c>
      <c r="AB453" s="15" t="s">
        <v>1648</v>
      </c>
      <c r="AC453" s="15" t="s">
        <v>1648</v>
      </c>
      <c r="AD453" s="15" t="s">
        <v>1648</v>
      </c>
      <c r="AE453" s="15" t="s">
        <v>1648</v>
      </c>
      <c r="AF453" s="15" t="s">
        <v>1648</v>
      </c>
      <c r="AG453" s="15" t="s">
        <v>1648</v>
      </c>
      <c r="AH453" s="15" t="s">
        <v>2</v>
      </c>
      <c r="AI453" s="15" t="s">
        <v>2</v>
      </c>
      <c r="AJ453" s="15" t="s">
        <v>1812</v>
      </c>
      <c r="AK453" s="15" t="s">
        <v>1780</v>
      </c>
      <c r="AL453" s="15" t="s">
        <v>57</v>
      </c>
      <c r="AM453" s="15" t="s">
        <v>1935</v>
      </c>
      <c r="AN453" s="16">
        <v>10</v>
      </c>
      <c r="AO453" s="16">
        <v>10</v>
      </c>
      <c r="AP453" s="17"/>
      <c r="AQ453" s="17"/>
      <c r="AR453" s="17">
        <v>45837</v>
      </c>
      <c r="AS453" s="17"/>
      <c r="AT453" s="17"/>
      <c r="AU453" s="16">
        <v>20</v>
      </c>
      <c r="AV453" s="18" t="s">
        <v>1652</v>
      </c>
      <c r="AW453" s="17"/>
      <c r="AX453" s="17">
        <v>45381</v>
      </c>
      <c r="AY453" s="17">
        <v>45381</v>
      </c>
    </row>
    <row r="454" spans="1:51" x14ac:dyDescent="0.35">
      <c r="A454" s="18" t="str">
        <f t="shared" si="7"/>
        <v>EDGWES9012Y1361</v>
      </c>
      <c r="B454" s="15" t="s">
        <v>1639</v>
      </c>
      <c r="C454" s="15" t="s">
        <v>9</v>
      </c>
      <c r="D454" s="15" t="s">
        <v>1319</v>
      </c>
      <c r="E454" s="15" t="s">
        <v>2241</v>
      </c>
      <c r="F454" s="15" t="s">
        <v>1863</v>
      </c>
      <c r="G454" s="15" t="s">
        <v>1643</v>
      </c>
      <c r="H454" s="15" t="s">
        <v>2</v>
      </c>
      <c r="I454" s="15" t="s">
        <v>1637</v>
      </c>
      <c r="J454" s="15" t="s">
        <v>1640</v>
      </c>
      <c r="K454" s="15" t="s">
        <v>1844</v>
      </c>
      <c r="L454" s="15" t="s">
        <v>1645</v>
      </c>
      <c r="M454" s="15" t="s">
        <v>2</v>
      </c>
      <c r="N454" s="15" t="s">
        <v>2</v>
      </c>
      <c r="O454" s="15" t="s">
        <v>1639</v>
      </c>
      <c r="P454" s="15" t="s">
        <v>1637</v>
      </c>
      <c r="Q454" s="15" t="s">
        <v>2</v>
      </c>
      <c r="R454" s="15" t="s">
        <v>1639</v>
      </c>
      <c r="S454" s="15" t="s">
        <v>1637</v>
      </c>
      <c r="T454" s="15" t="s">
        <v>2</v>
      </c>
      <c r="U454" s="15" t="s">
        <v>1822</v>
      </c>
      <c r="V454" s="15" t="s">
        <v>1822</v>
      </c>
      <c r="W454" s="15" t="s">
        <v>1647</v>
      </c>
      <c r="X454" s="15" t="s">
        <v>2</v>
      </c>
      <c r="Y454" s="15" t="s">
        <v>2</v>
      </c>
      <c r="Z454" s="15" t="s">
        <v>2</v>
      </c>
      <c r="AA454" s="15" t="s">
        <v>1648</v>
      </c>
      <c r="AB454" s="15" t="s">
        <v>1648</v>
      </c>
      <c r="AC454" s="15" t="s">
        <v>1648</v>
      </c>
      <c r="AD454" s="15" t="s">
        <v>1648</v>
      </c>
      <c r="AE454" s="15" t="s">
        <v>1648</v>
      </c>
      <c r="AF454" s="15" t="s">
        <v>1648</v>
      </c>
      <c r="AG454" s="15" t="s">
        <v>1648</v>
      </c>
      <c r="AH454" s="15" t="s">
        <v>2</v>
      </c>
      <c r="AI454" s="15" t="s">
        <v>2</v>
      </c>
      <c r="AJ454" s="15" t="s">
        <v>1812</v>
      </c>
      <c r="AK454" s="15" t="s">
        <v>1780</v>
      </c>
      <c r="AL454" s="15" t="s">
        <v>57</v>
      </c>
      <c r="AM454" s="15" t="s">
        <v>1935</v>
      </c>
      <c r="AN454" s="16">
        <v>10</v>
      </c>
      <c r="AO454" s="16">
        <v>10</v>
      </c>
      <c r="AP454" s="17"/>
      <c r="AQ454" s="17"/>
      <c r="AR454" s="17">
        <v>45837</v>
      </c>
      <c r="AS454" s="17"/>
      <c r="AT454" s="17"/>
      <c r="AU454" s="16">
        <v>20</v>
      </c>
      <c r="AV454" s="18" t="s">
        <v>1652</v>
      </c>
      <c r="AW454" s="17"/>
      <c r="AX454" s="17">
        <v>45381</v>
      </c>
      <c r="AY454" s="17">
        <v>45381</v>
      </c>
    </row>
    <row r="455" spans="1:51" x14ac:dyDescent="0.35">
      <c r="A455" s="18" t="str">
        <f t="shared" si="7"/>
        <v>EDGWES9013Y1361</v>
      </c>
      <c r="B455" s="15" t="s">
        <v>1639</v>
      </c>
      <c r="C455" s="15" t="s">
        <v>9</v>
      </c>
      <c r="D455" s="15" t="s">
        <v>1320</v>
      </c>
      <c r="E455" s="15" t="s">
        <v>2241</v>
      </c>
      <c r="F455" s="15" t="s">
        <v>1863</v>
      </c>
      <c r="G455" s="15" t="s">
        <v>1643</v>
      </c>
      <c r="H455" s="15" t="s">
        <v>2</v>
      </c>
      <c r="I455" s="15" t="s">
        <v>1637</v>
      </c>
      <c r="J455" s="15" t="s">
        <v>1640</v>
      </c>
      <c r="K455" s="15" t="s">
        <v>1844</v>
      </c>
      <c r="L455" s="15" t="s">
        <v>1645</v>
      </c>
      <c r="M455" s="15" t="s">
        <v>2</v>
      </c>
      <c r="N455" s="15" t="s">
        <v>2</v>
      </c>
      <c r="O455" s="15" t="s">
        <v>1639</v>
      </c>
      <c r="P455" s="15" t="s">
        <v>1637</v>
      </c>
      <c r="Q455" s="15" t="s">
        <v>2</v>
      </c>
      <c r="R455" s="15" t="s">
        <v>1639</v>
      </c>
      <c r="S455" s="15" t="s">
        <v>1637</v>
      </c>
      <c r="T455" s="15" t="s">
        <v>2</v>
      </c>
      <c r="U455" s="15" t="s">
        <v>1822</v>
      </c>
      <c r="V455" s="15" t="s">
        <v>1822</v>
      </c>
      <c r="W455" s="15" t="s">
        <v>1647</v>
      </c>
      <c r="X455" s="15" t="s">
        <v>2</v>
      </c>
      <c r="Y455" s="15" t="s">
        <v>2</v>
      </c>
      <c r="Z455" s="15" t="s">
        <v>2</v>
      </c>
      <c r="AA455" s="15" t="s">
        <v>1648</v>
      </c>
      <c r="AB455" s="15" t="s">
        <v>1648</v>
      </c>
      <c r="AC455" s="15" t="s">
        <v>1648</v>
      </c>
      <c r="AD455" s="15" t="s">
        <v>1648</v>
      </c>
      <c r="AE455" s="15" t="s">
        <v>1648</v>
      </c>
      <c r="AF455" s="15" t="s">
        <v>1648</v>
      </c>
      <c r="AG455" s="15" t="s">
        <v>1648</v>
      </c>
      <c r="AH455" s="15" t="s">
        <v>2</v>
      </c>
      <c r="AI455" s="15" t="s">
        <v>2</v>
      </c>
      <c r="AJ455" s="15" t="s">
        <v>1812</v>
      </c>
      <c r="AK455" s="15" t="s">
        <v>1780</v>
      </c>
      <c r="AL455" s="15" t="s">
        <v>57</v>
      </c>
      <c r="AM455" s="15" t="s">
        <v>1935</v>
      </c>
      <c r="AN455" s="16">
        <v>10</v>
      </c>
      <c r="AO455" s="16">
        <v>10</v>
      </c>
      <c r="AP455" s="17"/>
      <c r="AQ455" s="17"/>
      <c r="AR455" s="17">
        <v>45837</v>
      </c>
      <c r="AS455" s="17"/>
      <c r="AT455" s="17"/>
      <c r="AU455" s="16">
        <v>20</v>
      </c>
      <c r="AV455" s="18" t="s">
        <v>1652</v>
      </c>
      <c r="AW455" s="17"/>
      <c r="AX455" s="17">
        <v>45381</v>
      </c>
      <c r="AY455" s="17">
        <v>45381</v>
      </c>
    </row>
    <row r="456" spans="1:51" x14ac:dyDescent="0.35">
      <c r="A456" s="18" t="str">
        <f t="shared" si="7"/>
        <v>EDGWES9020Y1361</v>
      </c>
      <c r="B456" s="15" t="s">
        <v>1639</v>
      </c>
      <c r="C456" s="15" t="s">
        <v>9</v>
      </c>
      <c r="D456" s="15" t="s">
        <v>1322</v>
      </c>
      <c r="E456" s="15" t="s">
        <v>2241</v>
      </c>
      <c r="F456" s="15" t="s">
        <v>1863</v>
      </c>
      <c r="G456" s="15" t="s">
        <v>1643</v>
      </c>
      <c r="H456" s="15" t="s">
        <v>2</v>
      </c>
      <c r="I456" s="15" t="s">
        <v>1637</v>
      </c>
      <c r="J456" s="15" t="s">
        <v>1640</v>
      </c>
      <c r="K456" s="15" t="s">
        <v>1844</v>
      </c>
      <c r="L456" s="15" t="s">
        <v>1645</v>
      </c>
      <c r="M456" s="15" t="s">
        <v>2</v>
      </c>
      <c r="N456" s="15" t="s">
        <v>2</v>
      </c>
      <c r="O456" s="15" t="s">
        <v>1639</v>
      </c>
      <c r="P456" s="15" t="s">
        <v>1637</v>
      </c>
      <c r="Q456" s="15" t="s">
        <v>2</v>
      </c>
      <c r="R456" s="15" t="s">
        <v>1639</v>
      </c>
      <c r="S456" s="15" t="s">
        <v>1637</v>
      </c>
      <c r="T456" s="15" t="s">
        <v>2</v>
      </c>
      <c r="U456" s="15" t="s">
        <v>1822</v>
      </c>
      <c r="V456" s="15" t="s">
        <v>1822</v>
      </c>
      <c r="W456" s="15" t="s">
        <v>1647</v>
      </c>
      <c r="X456" s="15" t="s">
        <v>2</v>
      </c>
      <c r="Y456" s="15" t="s">
        <v>2</v>
      </c>
      <c r="Z456" s="15" t="s">
        <v>2</v>
      </c>
      <c r="AA456" s="15" t="s">
        <v>1648</v>
      </c>
      <c r="AB456" s="15" t="s">
        <v>1648</v>
      </c>
      <c r="AC456" s="15" t="s">
        <v>1648</v>
      </c>
      <c r="AD456" s="15" t="s">
        <v>1648</v>
      </c>
      <c r="AE456" s="15" t="s">
        <v>1648</v>
      </c>
      <c r="AF456" s="15" t="s">
        <v>1648</v>
      </c>
      <c r="AG456" s="15" t="s">
        <v>1648</v>
      </c>
      <c r="AH456" s="15" t="s">
        <v>2</v>
      </c>
      <c r="AI456" s="15" t="s">
        <v>2</v>
      </c>
      <c r="AJ456" s="15" t="s">
        <v>1812</v>
      </c>
      <c r="AK456" s="15" t="s">
        <v>1780</v>
      </c>
      <c r="AL456" s="15" t="s">
        <v>57</v>
      </c>
      <c r="AM456" s="15" t="s">
        <v>1935</v>
      </c>
      <c r="AN456" s="16">
        <v>10</v>
      </c>
      <c r="AO456" s="16">
        <v>10</v>
      </c>
      <c r="AP456" s="17"/>
      <c r="AQ456" s="17"/>
      <c r="AR456" s="17">
        <v>45837</v>
      </c>
      <c r="AS456" s="17"/>
      <c r="AT456" s="17"/>
      <c r="AU456" s="16">
        <v>20</v>
      </c>
      <c r="AV456" s="18" t="s">
        <v>1652</v>
      </c>
      <c r="AW456" s="17"/>
      <c r="AX456" s="17">
        <v>45381</v>
      </c>
      <c r="AY456" s="17">
        <v>45381</v>
      </c>
    </row>
    <row r="457" spans="1:51" x14ac:dyDescent="0.35">
      <c r="A457" s="18" t="str">
        <f t="shared" si="7"/>
        <v>EDGWES9025Y1361</v>
      </c>
      <c r="B457" s="15" t="s">
        <v>1639</v>
      </c>
      <c r="C457" s="15" t="s">
        <v>9</v>
      </c>
      <c r="D457" s="15" t="s">
        <v>1323</v>
      </c>
      <c r="E457" s="15" t="s">
        <v>2241</v>
      </c>
      <c r="F457" s="15" t="s">
        <v>1863</v>
      </c>
      <c r="G457" s="15" t="s">
        <v>1643</v>
      </c>
      <c r="H457" s="15" t="s">
        <v>2</v>
      </c>
      <c r="I457" s="15" t="s">
        <v>1637</v>
      </c>
      <c r="J457" s="15" t="s">
        <v>1640</v>
      </c>
      <c r="K457" s="15" t="s">
        <v>1844</v>
      </c>
      <c r="L457" s="15" t="s">
        <v>1645</v>
      </c>
      <c r="M457" s="15" t="s">
        <v>2</v>
      </c>
      <c r="N457" s="15" t="s">
        <v>2</v>
      </c>
      <c r="O457" s="15" t="s">
        <v>1639</v>
      </c>
      <c r="P457" s="15" t="s">
        <v>1637</v>
      </c>
      <c r="Q457" s="15" t="s">
        <v>2</v>
      </c>
      <c r="R457" s="15" t="s">
        <v>1639</v>
      </c>
      <c r="S457" s="15" t="s">
        <v>1637</v>
      </c>
      <c r="T457" s="15" t="s">
        <v>2</v>
      </c>
      <c r="U457" s="15" t="s">
        <v>1822</v>
      </c>
      <c r="V457" s="15" t="s">
        <v>1822</v>
      </c>
      <c r="W457" s="15" t="s">
        <v>1647</v>
      </c>
      <c r="X457" s="15" t="s">
        <v>2</v>
      </c>
      <c r="Y457" s="15" t="s">
        <v>2</v>
      </c>
      <c r="Z457" s="15" t="s">
        <v>2</v>
      </c>
      <c r="AA457" s="15" t="s">
        <v>1648</v>
      </c>
      <c r="AB457" s="15" t="s">
        <v>1648</v>
      </c>
      <c r="AC457" s="15" t="s">
        <v>1648</v>
      </c>
      <c r="AD457" s="15" t="s">
        <v>1648</v>
      </c>
      <c r="AE457" s="15" t="s">
        <v>1648</v>
      </c>
      <c r="AF457" s="15" t="s">
        <v>1648</v>
      </c>
      <c r="AG457" s="15" t="s">
        <v>1648</v>
      </c>
      <c r="AH457" s="15" t="s">
        <v>2</v>
      </c>
      <c r="AI457" s="15" t="s">
        <v>2</v>
      </c>
      <c r="AJ457" s="15" t="s">
        <v>1812</v>
      </c>
      <c r="AK457" s="15" t="s">
        <v>1780</v>
      </c>
      <c r="AL457" s="15" t="s">
        <v>57</v>
      </c>
      <c r="AM457" s="15" t="s">
        <v>1935</v>
      </c>
      <c r="AN457" s="16">
        <v>10</v>
      </c>
      <c r="AO457" s="16">
        <v>10</v>
      </c>
      <c r="AP457" s="17"/>
      <c r="AQ457" s="17"/>
      <c r="AR457" s="17">
        <v>45837</v>
      </c>
      <c r="AS457" s="17"/>
      <c r="AT457" s="17"/>
      <c r="AU457" s="16">
        <v>20</v>
      </c>
      <c r="AV457" s="18" t="s">
        <v>1652</v>
      </c>
      <c r="AW457" s="17"/>
      <c r="AX457" s="17">
        <v>45381</v>
      </c>
      <c r="AY457" s="17">
        <v>45381</v>
      </c>
    </row>
    <row r="458" spans="1:51" x14ac:dyDescent="0.35">
      <c r="A458" s="18" t="str">
        <f t="shared" si="7"/>
        <v>EDGWES9027Y1361</v>
      </c>
      <c r="B458" s="15" t="s">
        <v>1639</v>
      </c>
      <c r="C458" s="15" t="s">
        <v>9</v>
      </c>
      <c r="D458" s="15" t="s">
        <v>1324</v>
      </c>
      <c r="E458" s="15" t="s">
        <v>2241</v>
      </c>
      <c r="F458" s="15" t="s">
        <v>1863</v>
      </c>
      <c r="G458" s="15" t="s">
        <v>1643</v>
      </c>
      <c r="H458" s="15" t="s">
        <v>2</v>
      </c>
      <c r="I458" s="15" t="s">
        <v>1637</v>
      </c>
      <c r="J458" s="15" t="s">
        <v>1640</v>
      </c>
      <c r="K458" s="15" t="s">
        <v>1844</v>
      </c>
      <c r="L458" s="15" t="s">
        <v>1645</v>
      </c>
      <c r="M458" s="15" t="s">
        <v>2</v>
      </c>
      <c r="N458" s="15" t="s">
        <v>2</v>
      </c>
      <c r="O458" s="15" t="s">
        <v>1639</v>
      </c>
      <c r="P458" s="15" t="s">
        <v>1637</v>
      </c>
      <c r="Q458" s="15" t="s">
        <v>2</v>
      </c>
      <c r="R458" s="15" t="s">
        <v>1639</v>
      </c>
      <c r="S458" s="15" t="s">
        <v>1637</v>
      </c>
      <c r="T458" s="15" t="s">
        <v>2</v>
      </c>
      <c r="U458" s="15" t="s">
        <v>1822</v>
      </c>
      <c r="V458" s="15" t="s">
        <v>1822</v>
      </c>
      <c r="W458" s="15" t="s">
        <v>1647</v>
      </c>
      <c r="X458" s="15" t="s">
        <v>2</v>
      </c>
      <c r="Y458" s="15" t="s">
        <v>2</v>
      </c>
      <c r="Z458" s="15" t="s">
        <v>2</v>
      </c>
      <c r="AA458" s="15" t="s">
        <v>1648</v>
      </c>
      <c r="AB458" s="15" t="s">
        <v>1648</v>
      </c>
      <c r="AC458" s="15" t="s">
        <v>1648</v>
      </c>
      <c r="AD458" s="15" t="s">
        <v>1648</v>
      </c>
      <c r="AE458" s="15" t="s">
        <v>1648</v>
      </c>
      <c r="AF458" s="15" t="s">
        <v>1648</v>
      </c>
      <c r="AG458" s="15" t="s">
        <v>1648</v>
      </c>
      <c r="AH458" s="15" t="s">
        <v>2</v>
      </c>
      <c r="AI458" s="15" t="s">
        <v>2</v>
      </c>
      <c r="AJ458" s="15" t="s">
        <v>1812</v>
      </c>
      <c r="AK458" s="15" t="s">
        <v>1780</v>
      </c>
      <c r="AL458" s="15" t="s">
        <v>57</v>
      </c>
      <c r="AM458" s="15" t="s">
        <v>1935</v>
      </c>
      <c r="AN458" s="16">
        <v>10</v>
      </c>
      <c r="AO458" s="16">
        <v>10</v>
      </c>
      <c r="AP458" s="17"/>
      <c r="AQ458" s="17"/>
      <c r="AR458" s="17">
        <v>45837</v>
      </c>
      <c r="AS458" s="17"/>
      <c r="AT458" s="17"/>
      <c r="AU458" s="16">
        <v>20</v>
      </c>
      <c r="AV458" s="18" t="s">
        <v>1652</v>
      </c>
      <c r="AW458" s="17"/>
      <c r="AX458" s="17">
        <v>45381</v>
      </c>
      <c r="AY458" s="17">
        <v>45381</v>
      </c>
    </row>
    <row r="459" spans="1:51" x14ac:dyDescent="0.35">
      <c r="A459" s="18" t="str">
        <f t="shared" si="7"/>
        <v>EDGWES9032Y1361</v>
      </c>
      <c r="B459" s="15" t="s">
        <v>1639</v>
      </c>
      <c r="C459" s="15" t="s">
        <v>9</v>
      </c>
      <c r="D459" s="15" t="s">
        <v>1325</v>
      </c>
      <c r="E459" s="15" t="s">
        <v>2242</v>
      </c>
      <c r="F459" s="15" t="s">
        <v>1863</v>
      </c>
      <c r="G459" s="15" t="s">
        <v>1643</v>
      </c>
      <c r="H459" s="15" t="s">
        <v>2</v>
      </c>
      <c r="I459" s="15" t="s">
        <v>1637</v>
      </c>
      <c r="J459" s="15" t="s">
        <v>1640</v>
      </c>
      <c r="K459" s="15" t="s">
        <v>2240</v>
      </c>
      <c r="L459" s="15" t="s">
        <v>1645</v>
      </c>
      <c r="M459" s="15" t="s">
        <v>2</v>
      </c>
      <c r="N459" s="15" t="s">
        <v>2</v>
      </c>
      <c r="O459" s="15" t="s">
        <v>1639</v>
      </c>
      <c r="P459" s="15" t="s">
        <v>1637</v>
      </c>
      <c r="Q459" s="15" t="s">
        <v>2</v>
      </c>
      <c r="R459" s="15" t="s">
        <v>1639</v>
      </c>
      <c r="S459" s="15" t="s">
        <v>1637</v>
      </c>
      <c r="T459" s="15" t="s">
        <v>2</v>
      </c>
      <c r="U459" s="15" t="s">
        <v>1822</v>
      </c>
      <c r="V459" s="15" t="s">
        <v>1822</v>
      </c>
      <c r="W459" s="15" t="s">
        <v>1647</v>
      </c>
      <c r="X459" s="15" t="s">
        <v>2</v>
      </c>
      <c r="Y459" s="15" t="s">
        <v>2</v>
      </c>
      <c r="Z459" s="15" t="s">
        <v>2</v>
      </c>
      <c r="AA459" s="15" t="s">
        <v>1648</v>
      </c>
      <c r="AB459" s="15" t="s">
        <v>1648</v>
      </c>
      <c r="AC459" s="15" t="s">
        <v>1648</v>
      </c>
      <c r="AD459" s="15" t="s">
        <v>1648</v>
      </c>
      <c r="AE459" s="15" t="s">
        <v>1648</v>
      </c>
      <c r="AF459" s="15" t="s">
        <v>1648</v>
      </c>
      <c r="AG459" s="15" t="s">
        <v>1648</v>
      </c>
      <c r="AH459" s="15" t="s">
        <v>2</v>
      </c>
      <c r="AI459" s="15" t="s">
        <v>2</v>
      </c>
      <c r="AJ459" s="15" t="s">
        <v>1812</v>
      </c>
      <c r="AK459" s="15" t="s">
        <v>1780</v>
      </c>
      <c r="AL459" s="15" t="s">
        <v>57</v>
      </c>
      <c r="AM459" s="15" t="s">
        <v>1935</v>
      </c>
      <c r="AN459" s="16">
        <v>10</v>
      </c>
      <c r="AO459" s="16">
        <v>10</v>
      </c>
      <c r="AP459" s="17"/>
      <c r="AQ459" s="17"/>
      <c r="AR459" s="17">
        <v>45837</v>
      </c>
      <c r="AS459" s="17"/>
      <c r="AT459" s="17"/>
      <c r="AU459" s="16">
        <v>20</v>
      </c>
      <c r="AV459" s="18" t="s">
        <v>1652</v>
      </c>
      <c r="AW459" s="17"/>
      <c r="AX459" s="17">
        <v>45381</v>
      </c>
      <c r="AY459" s="17">
        <v>45381</v>
      </c>
    </row>
    <row r="460" spans="1:51" x14ac:dyDescent="0.35">
      <c r="A460" s="18" t="str">
        <f t="shared" si="7"/>
        <v>EDGWES9064Y1361</v>
      </c>
      <c r="B460" s="15" t="s">
        <v>1639</v>
      </c>
      <c r="C460" s="15" t="s">
        <v>9</v>
      </c>
      <c r="D460" s="15" t="s">
        <v>1328</v>
      </c>
      <c r="E460" s="15" t="s">
        <v>2243</v>
      </c>
      <c r="F460" s="15" t="s">
        <v>1863</v>
      </c>
      <c r="G460" s="15" t="s">
        <v>1643</v>
      </c>
      <c r="H460" s="15" t="s">
        <v>2</v>
      </c>
      <c r="I460" s="15" t="s">
        <v>1637</v>
      </c>
      <c r="J460" s="15" t="s">
        <v>1640</v>
      </c>
      <c r="K460" s="15" t="s">
        <v>1844</v>
      </c>
      <c r="L460" s="15" t="s">
        <v>1645</v>
      </c>
      <c r="M460" s="15" t="s">
        <v>2</v>
      </c>
      <c r="N460" s="15" t="s">
        <v>2</v>
      </c>
      <c r="O460" s="15" t="s">
        <v>1639</v>
      </c>
      <c r="P460" s="15" t="s">
        <v>1637</v>
      </c>
      <c r="Q460" s="15" t="s">
        <v>2</v>
      </c>
      <c r="R460" s="15" t="s">
        <v>1639</v>
      </c>
      <c r="S460" s="15" t="s">
        <v>1637</v>
      </c>
      <c r="T460" s="15" t="s">
        <v>2</v>
      </c>
      <c r="U460" s="15" t="s">
        <v>1822</v>
      </c>
      <c r="V460" s="15" t="s">
        <v>1822</v>
      </c>
      <c r="W460" s="15" t="s">
        <v>1647</v>
      </c>
      <c r="X460" s="15" t="s">
        <v>2</v>
      </c>
      <c r="Y460" s="15" t="s">
        <v>2</v>
      </c>
      <c r="Z460" s="15" t="s">
        <v>2</v>
      </c>
      <c r="AA460" s="15" t="s">
        <v>1648</v>
      </c>
      <c r="AB460" s="15" t="s">
        <v>1648</v>
      </c>
      <c r="AC460" s="15" t="s">
        <v>1648</v>
      </c>
      <c r="AD460" s="15" t="s">
        <v>1648</v>
      </c>
      <c r="AE460" s="15" t="s">
        <v>1648</v>
      </c>
      <c r="AF460" s="15" t="s">
        <v>1648</v>
      </c>
      <c r="AG460" s="15" t="s">
        <v>1648</v>
      </c>
      <c r="AH460" s="15" t="s">
        <v>2</v>
      </c>
      <c r="AI460" s="15" t="s">
        <v>2</v>
      </c>
      <c r="AJ460" s="15" t="s">
        <v>1812</v>
      </c>
      <c r="AK460" s="15" t="s">
        <v>1780</v>
      </c>
      <c r="AL460" s="15" t="s">
        <v>57</v>
      </c>
      <c r="AM460" s="15" t="s">
        <v>1935</v>
      </c>
      <c r="AN460" s="16">
        <v>10</v>
      </c>
      <c r="AO460" s="16">
        <v>10</v>
      </c>
      <c r="AP460" s="17"/>
      <c r="AQ460" s="17"/>
      <c r="AR460" s="17">
        <v>45837</v>
      </c>
      <c r="AS460" s="17"/>
      <c r="AT460" s="17"/>
      <c r="AU460" s="16">
        <v>20</v>
      </c>
      <c r="AV460" s="18" t="s">
        <v>1652</v>
      </c>
      <c r="AW460" s="17"/>
      <c r="AX460" s="17">
        <v>45381</v>
      </c>
      <c r="AY460" s="17">
        <v>45381</v>
      </c>
    </row>
    <row r="461" spans="1:51" x14ac:dyDescent="0.35">
      <c r="A461" s="18" t="str">
        <f t="shared" si="7"/>
        <v>EDGWES9065Y1361</v>
      </c>
      <c r="B461" s="15" t="s">
        <v>1639</v>
      </c>
      <c r="C461" s="15" t="s">
        <v>9</v>
      </c>
      <c r="D461" s="15" t="s">
        <v>1329</v>
      </c>
      <c r="E461" s="15" t="s">
        <v>2244</v>
      </c>
      <c r="F461" s="15" t="s">
        <v>1863</v>
      </c>
      <c r="G461" s="15" t="s">
        <v>1643</v>
      </c>
      <c r="H461" s="15" t="s">
        <v>2</v>
      </c>
      <c r="I461" s="15" t="s">
        <v>1637</v>
      </c>
      <c r="J461" s="15" t="s">
        <v>1640</v>
      </c>
      <c r="K461" s="15" t="s">
        <v>1844</v>
      </c>
      <c r="L461" s="15" t="s">
        <v>1645</v>
      </c>
      <c r="M461" s="15" t="s">
        <v>2</v>
      </c>
      <c r="N461" s="15" t="s">
        <v>2</v>
      </c>
      <c r="O461" s="15" t="s">
        <v>1639</v>
      </c>
      <c r="P461" s="15" t="s">
        <v>1637</v>
      </c>
      <c r="Q461" s="15" t="s">
        <v>2</v>
      </c>
      <c r="R461" s="15" t="s">
        <v>1639</v>
      </c>
      <c r="S461" s="15" t="s">
        <v>1637</v>
      </c>
      <c r="T461" s="15" t="s">
        <v>2</v>
      </c>
      <c r="U461" s="15" t="s">
        <v>1822</v>
      </c>
      <c r="V461" s="15" t="s">
        <v>1822</v>
      </c>
      <c r="W461" s="15" t="s">
        <v>1647</v>
      </c>
      <c r="X461" s="15" t="s">
        <v>2</v>
      </c>
      <c r="Y461" s="15" t="s">
        <v>2</v>
      </c>
      <c r="Z461" s="15" t="s">
        <v>2</v>
      </c>
      <c r="AA461" s="15" t="s">
        <v>1648</v>
      </c>
      <c r="AB461" s="15" t="s">
        <v>1648</v>
      </c>
      <c r="AC461" s="15" t="s">
        <v>1648</v>
      </c>
      <c r="AD461" s="15" t="s">
        <v>1648</v>
      </c>
      <c r="AE461" s="15" t="s">
        <v>1648</v>
      </c>
      <c r="AF461" s="15" t="s">
        <v>1648</v>
      </c>
      <c r="AG461" s="15" t="s">
        <v>1648</v>
      </c>
      <c r="AH461" s="15" t="s">
        <v>2</v>
      </c>
      <c r="AI461" s="15" t="s">
        <v>2</v>
      </c>
      <c r="AJ461" s="15" t="s">
        <v>1812</v>
      </c>
      <c r="AK461" s="15" t="s">
        <v>1780</v>
      </c>
      <c r="AL461" s="15" t="s">
        <v>57</v>
      </c>
      <c r="AM461" s="15" t="s">
        <v>1935</v>
      </c>
      <c r="AN461" s="16">
        <v>10</v>
      </c>
      <c r="AO461" s="16">
        <v>10</v>
      </c>
      <c r="AP461" s="17"/>
      <c r="AQ461" s="17"/>
      <c r="AR461" s="17">
        <v>45837</v>
      </c>
      <c r="AS461" s="17"/>
      <c r="AT461" s="17"/>
      <c r="AU461" s="16">
        <v>20</v>
      </c>
      <c r="AV461" s="18" t="s">
        <v>1652</v>
      </c>
      <c r="AW461" s="17"/>
      <c r="AX461" s="17">
        <v>45381</v>
      </c>
      <c r="AY461" s="17">
        <v>45381</v>
      </c>
    </row>
    <row r="462" spans="1:51" x14ac:dyDescent="0.35">
      <c r="A462" s="18" t="str">
        <f t="shared" si="7"/>
        <v>EDGWES9068Y1361</v>
      </c>
      <c r="B462" s="15" t="s">
        <v>1639</v>
      </c>
      <c r="C462" s="15" t="s">
        <v>9</v>
      </c>
      <c r="D462" s="15" t="s">
        <v>1330</v>
      </c>
      <c r="E462" s="15" t="s">
        <v>2242</v>
      </c>
      <c r="F462" s="15" t="s">
        <v>1863</v>
      </c>
      <c r="G462" s="15" t="s">
        <v>1643</v>
      </c>
      <c r="H462" s="15" t="s">
        <v>2</v>
      </c>
      <c r="I462" s="15" t="s">
        <v>1637</v>
      </c>
      <c r="J462" s="15" t="s">
        <v>1640</v>
      </c>
      <c r="K462" s="15" t="s">
        <v>1844</v>
      </c>
      <c r="L462" s="15" t="s">
        <v>1645</v>
      </c>
      <c r="M462" s="15" t="s">
        <v>2</v>
      </c>
      <c r="N462" s="15" t="s">
        <v>2</v>
      </c>
      <c r="O462" s="15" t="s">
        <v>1639</v>
      </c>
      <c r="P462" s="15" t="s">
        <v>1637</v>
      </c>
      <c r="Q462" s="15" t="s">
        <v>2</v>
      </c>
      <c r="R462" s="15" t="s">
        <v>1639</v>
      </c>
      <c r="S462" s="15" t="s">
        <v>1637</v>
      </c>
      <c r="T462" s="15" t="s">
        <v>2</v>
      </c>
      <c r="U462" s="15" t="s">
        <v>1822</v>
      </c>
      <c r="V462" s="15" t="s">
        <v>1822</v>
      </c>
      <c r="W462" s="15" t="s">
        <v>1647</v>
      </c>
      <c r="X462" s="15" t="s">
        <v>2</v>
      </c>
      <c r="Y462" s="15" t="s">
        <v>2</v>
      </c>
      <c r="Z462" s="15" t="s">
        <v>2</v>
      </c>
      <c r="AA462" s="15" t="s">
        <v>1648</v>
      </c>
      <c r="AB462" s="15" t="s">
        <v>1648</v>
      </c>
      <c r="AC462" s="15" t="s">
        <v>1648</v>
      </c>
      <c r="AD462" s="15" t="s">
        <v>1648</v>
      </c>
      <c r="AE462" s="15" t="s">
        <v>1648</v>
      </c>
      <c r="AF462" s="15" t="s">
        <v>1648</v>
      </c>
      <c r="AG462" s="15" t="s">
        <v>1648</v>
      </c>
      <c r="AH462" s="15" t="s">
        <v>2</v>
      </c>
      <c r="AI462" s="15" t="s">
        <v>2</v>
      </c>
      <c r="AJ462" s="15" t="s">
        <v>1812</v>
      </c>
      <c r="AK462" s="15" t="s">
        <v>1780</v>
      </c>
      <c r="AL462" s="15" t="s">
        <v>57</v>
      </c>
      <c r="AM462" s="15" t="s">
        <v>1935</v>
      </c>
      <c r="AN462" s="16">
        <v>10</v>
      </c>
      <c r="AO462" s="16">
        <v>10</v>
      </c>
      <c r="AP462" s="17"/>
      <c r="AQ462" s="17"/>
      <c r="AR462" s="17">
        <v>45837</v>
      </c>
      <c r="AS462" s="17"/>
      <c r="AT462" s="17"/>
      <c r="AU462" s="16">
        <v>20</v>
      </c>
      <c r="AV462" s="18" t="s">
        <v>1652</v>
      </c>
      <c r="AW462" s="17"/>
      <c r="AX462" s="17">
        <v>45381</v>
      </c>
      <c r="AY462" s="17">
        <v>45381</v>
      </c>
    </row>
    <row r="463" spans="1:51" x14ac:dyDescent="0.35">
      <c r="A463" s="18" t="str">
        <f t="shared" si="7"/>
        <v>EDGWES9077Y1361</v>
      </c>
      <c r="B463" s="15" t="s">
        <v>1639</v>
      </c>
      <c r="C463" s="15" t="s">
        <v>9</v>
      </c>
      <c r="D463" s="15" t="s">
        <v>1331</v>
      </c>
      <c r="E463" s="15" t="s">
        <v>1862</v>
      </c>
      <c r="F463" s="15" t="s">
        <v>1863</v>
      </c>
      <c r="G463" s="15" t="s">
        <v>1643</v>
      </c>
      <c r="H463" s="15" t="s">
        <v>2</v>
      </c>
      <c r="I463" s="15" t="s">
        <v>1637</v>
      </c>
      <c r="J463" s="15" t="s">
        <v>1640</v>
      </c>
      <c r="K463" s="15" t="s">
        <v>1844</v>
      </c>
      <c r="L463" s="15" t="s">
        <v>1645</v>
      </c>
      <c r="M463" s="15" t="s">
        <v>2</v>
      </c>
      <c r="N463" s="15" t="s">
        <v>2</v>
      </c>
      <c r="O463" s="15" t="s">
        <v>1639</v>
      </c>
      <c r="P463" s="15" t="s">
        <v>1637</v>
      </c>
      <c r="Q463" s="15" t="s">
        <v>2</v>
      </c>
      <c r="R463" s="15" t="s">
        <v>1639</v>
      </c>
      <c r="S463" s="15" t="s">
        <v>1637</v>
      </c>
      <c r="T463" s="15" t="s">
        <v>2</v>
      </c>
      <c r="U463" s="15" t="s">
        <v>1822</v>
      </c>
      <c r="V463" s="15" t="s">
        <v>1822</v>
      </c>
      <c r="W463" s="15" t="s">
        <v>1647</v>
      </c>
      <c r="X463" s="15" t="s">
        <v>2</v>
      </c>
      <c r="Y463" s="15" t="s">
        <v>2</v>
      </c>
      <c r="Z463" s="15" t="s">
        <v>2</v>
      </c>
      <c r="AA463" s="15" t="s">
        <v>1648</v>
      </c>
      <c r="AB463" s="15" t="s">
        <v>1648</v>
      </c>
      <c r="AC463" s="15" t="s">
        <v>1648</v>
      </c>
      <c r="AD463" s="15" t="s">
        <v>1648</v>
      </c>
      <c r="AE463" s="15" t="s">
        <v>1648</v>
      </c>
      <c r="AF463" s="15" t="s">
        <v>1648</v>
      </c>
      <c r="AG463" s="15" t="s">
        <v>1648</v>
      </c>
      <c r="AH463" s="15" t="s">
        <v>2</v>
      </c>
      <c r="AI463" s="15" t="s">
        <v>2</v>
      </c>
      <c r="AJ463" s="15" t="s">
        <v>1812</v>
      </c>
      <c r="AK463" s="15" t="s">
        <v>1780</v>
      </c>
      <c r="AL463" s="15" t="s">
        <v>57</v>
      </c>
      <c r="AM463" s="15" t="s">
        <v>1935</v>
      </c>
      <c r="AN463" s="16">
        <v>10</v>
      </c>
      <c r="AO463" s="16">
        <v>10</v>
      </c>
      <c r="AP463" s="17"/>
      <c r="AQ463" s="17"/>
      <c r="AR463" s="17">
        <v>45837</v>
      </c>
      <c r="AS463" s="17"/>
      <c r="AT463" s="17"/>
      <c r="AU463" s="16">
        <v>20</v>
      </c>
      <c r="AV463" s="18" t="s">
        <v>1652</v>
      </c>
      <c r="AW463" s="17"/>
      <c r="AX463" s="17">
        <v>45381</v>
      </c>
      <c r="AY463" s="17">
        <v>45381</v>
      </c>
    </row>
    <row r="464" spans="1:51" x14ac:dyDescent="0.35">
      <c r="A464" s="18" t="str">
        <f t="shared" si="7"/>
        <v>EDGWES9085Y1361</v>
      </c>
      <c r="B464" s="15" t="s">
        <v>1639</v>
      </c>
      <c r="C464" s="15" t="s">
        <v>9</v>
      </c>
      <c r="D464" s="15" t="s">
        <v>1332</v>
      </c>
      <c r="E464" s="15" t="s">
        <v>1862</v>
      </c>
      <c r="F464" s="15" t="s">
        <v>1863</v>
      </c>
      <c r="G464" s="15" t="s">
        <v>1643</v>
      </c>
      <c r="H464" s="15" t="s">
        <v>2</v>
      </c>
      <c r="I464" s="15" t="s">
        <v>1637</v>
      </c>
      <c r="J464" s="15" t="s">
        <v>1640</v>
      </c>
      <c r="K464" s="15" t="s">
        <v>1844</v>
      </c>
      <c r="L464" s="15" t="s">
        <v>1645</v>
      </c>
      <c r="M464" s="15" t="s">
        <v>2</v>
      </c>
      <c r="N464" s="15" t="s">
        <v>2</v>
      </c>
      <c r="O464" s="15" t="s">
        <v>1639</v>
      </c>
      <c r="P464" s="15" t="s">
        <v>1637</v>
      </c>
      <c r="Q464" s="15" t="s">
        <v>2</v>
      </c>
      <c r="R464" s="15" t="s">
        <v>1639</v>
      </c>
      <c r="S464" s="15" t="s">
        <v>1637</v>
      </c>
      <c r="T464" s="15" t="s">
        <v>2</v>
      </c>
      <c r="U464" s="15" t="s">
        <v>1822</v>
      </c>
      <c r="V464" s="15" t="s">
        <v>1822</v>
      </c>
      <c r="W464" s="15" t="s">
        <v>1647</v>
      </c>
      <c r="X464" s="15" t="s">
        <v>2</v>
      </c>
      <c r="Y464" s="15" t="s">
        <v>2</v>
      </c>
      <c r="Z464" s="15" t="s">
        <v>2</v>
      </c>
      <c r="AA464" s="15" t="s">
        <v>1648</v>
      </c>
      <c r="AB464" s="15" t="s">
        <v>1648</v>
      </c>
      <c r="AC464" s="15" t="s">
        <v>1648</v>
      </c>
      <c r="AD464" s="15" t="s">
        <v>1648</v>
      </c>
      <c r="AE464" s="15" t="s">
        <v>1648</v>
      </c>
      <c r="AF464" s="15" t="s">
        <v>1648</v>
      </c>
      <c r="AG464" s="15" t="s">
        <v>1648</v>
      </c>
      <c r="AH464" s="15" t="s">
        <v>2</v>
      </c>
      <c r="AI464" s="15" t="s">
        <v>2</v>
      </c>
      <c r="AJ464" s="15" t="s">
        <v>1812</v>
      </c>
      <c r="AK464" s="15" t="s">
        <v>1780</v>
      </c>
      <c r="AL464" s="15" t="s">
        <v>57</v>
      </c>
      <c r="AM464" s="15" t="s">
        <v>1935</v>
      </c>
      <c r="AN464" s="16">
        <v>10</v>
      </c>
      <c r="AO464" s="16">
        <v>10</v>
      </c>
      <c r="AP464" s="17"/>
      <c r="AQ464" s="17"/>
      <c r="AR464" s="17">
        <v>45837</v>
      </c>
      <c r="AS464" s="17"/>
      <c r="AT464" s="17"/>
      <c r="AU464" s="16">
        <v>20</v>
      </c>
      <c r="AV464" s="18" t="s">
        <v>1652</v>
      </c>
      <c r="AW464" s="17"/>
      <c r="AX464" s="17">
        <v>45381</v>
      </c>
      <c r="AY464" s="17">
        <v>45381</v>
      </c>
    </row>
    <row r="465" spans="1:51" x14ac:dyDescent="0.35">
      <c r="A465" s="18" t="str">
        <f t="shared" si="7"/>
        <v>EDGWES9087Y1361</v>
      </c>
      <c r="B465" s="15" t="s">
        <v>1639</v>
      </c>
      <c r="C465" s="15" t="s">
        <v>9</v>
      </c>
      <c r="D465" s="15" t="s">
        <v>1333</v>
      </c>
      <c r="E465" s="15" t="s">
        <v>2244</v>
      </c>
      <c r="F465" s="15" t="s">
        <v>1863</v>
      </c>
      <c r="G465" s="15" t="s">
        <v>1643</v>
      </c>
      <c r="H465" s="15" t="s">
        <v>2</v>
      </c>
      <c r="I465" s="15" t="s">
        <v>1637</v>
      </c>
      <c r="J465" s="15" t="s">
        <v>1640</v>
      </c>
      <c r="K465" s="15" t="s">
        <v>1844</v>
      </c>
      <c r="L465" s="15" t="s">
        <v>1645</v>
      </c>
      <c r="M465" s="15" t="s">
        <v>2</v>
      </c>
      <c r="N465" s="15" t="s">
        <v>2</v>
      </c>
      <c r="O465" s="15" t="s">
        <v>1639</v>
      </c>
      <c r="P465" s="15" t="s">
        <v>1637</v>
      </c>
      <c r="Q465" s="15" t="s">
        <v>2</v>
      </c>
      <c r="R465" s="15" t="s">
        <v>1639</v>
      </c>
      <c r="S465" s="15" t="s">
        <v>1637</v>
      </c>
      <c r="T465" s="15" t="s">
        <v>2</v>
      </c>
      <c r="U465" s="15" t="s">
        <v>1822</v>
      </c>
      <c r="V465" s="15" t="s">
        <v>1822</v>
      </c>
      <c r="W465" s="15" t="s">
        <v>1647</v>
      </c>
      <c r="X465" s="15" t="s">
        <v>2</v>
      </c>
      <c r="Y465" s="15" t="s">
        <v>2</v>
      </c>
      <c r="Z465" s="15" t="s">
        <v>2</v>
      </c>
      <c r="AA465" s="15" t="s">
        <v>1648</v>
      </c>
      <c r="AB465" s="15" t="s">
        <v>1648</v>
      </c>
      <c r="AC465" s="15" t="s">
        <v>1648</v>
      </c>
      <c r="AD465" s="15" t="s">
        <v>1648</v>
      </c>
      <c r="AE465" s="15" t="s">
        <v>1648</v>
      </c>
      <c r="AF465" s="15" t="s">
        <v>1648</v>
      </c>
      <c r="AG465" s="15" t="s">
        <v>1648</v>
      </c>
      <c r="AH465" s="15" t="s">
        <v>2</v>
      </c>
      <c r="AI465" s="15" t="s">
        <v>2</v>
      </c>
      <c r="AJ465" s="15" t="s">
        <v>1812</v>
      </c>
      <c r="AK465" s="15" t="s">
        <v>1780</v>
      </c>
      <c r="AL465" s="15" t="s">
        <v>57</v>
      </c>
      <c r="AM465" s="15" t="s">
        <v>1935</v>
      </c>
      <c r="AN465" s="16">
        <v>10</v>
      </c>
      <c r="AO465" s="16">
        <v>10</v>
      </c>
      <c r="AP465" s="17"/>
      <c r="AQ465" s="17"/>
      <c r="AR465" s="17">
        <v>45837</v>
      </c>
      <c r="AS465" s="17"/>
      <c r="AT465" s="17"/>
      <c r="AU465" s="16">
        <v>20</v>
      </c>
      <c r="AV465" s="18" t="s">
        <v>1652</v>
      </c>
      <c r="AW465" s="17"/>
      <c r="AX465" s="17">
        <v>45381</v>
      </c>
      <c r="AY465" s="17">
        <v>45381</v>
      </c>
    </row>
    <row r="466" spans="1:51" x14ac:dyDescent="0.35">
      <c r="A466" s="18" t="str">
        <f t="shared" si="7"/>
        <v>EDGWES9161Y1361</v>
      </c>
      <c r="B466" s="15" t="s">
        <v>1639</v>
      </c>
      <c r="C466" s="15" t="s">
        <v>9</v>
      </c>
      <c r="D466" s="15" t="s">
        <v>1335</v>
      </c>
      <c r="E466" s="15" t="s">
        <v>2244</v>
      </c>
      <c r="F466" s="15" t="s">
        <v>1863</v>
      </c>
      <c r="G466" s="15" t="s">
        <v>1643</v>
      </c>
      <c r="H466" s="15" t="s">
        <v>2</v>
      </c>
      <c r="I466" s="15" t="s">
        <v>1637</v>
      </c>
      <c r="J466" s="15" t="s">
        <v>1640</v>
      </c>
      <c r="K466" s="15" t="s">
        <v>1844</v>
      </c>
      <c r="L466" s="15" t="s">
        <v>1645</v>
      </c>
      <c r="M466" s="15" t="s">
        <v>2</v>
      </c>
      <c r="N466" s="15" t="s">
        <v>2</v>
      </c>
      <c r="O466" s="15" t="s">
        <v>1639</v>
      </c>
      <c r="P466" s="15" t="s">
        <v>1637</v>
      </c>
      <c r="Q466" s="15" t="s">
        <v>2</v>
      </c>
      <c r="R466" s="15" t="s">
        <v>1639</v>
      </c>
      <c r="S466" s="15" t="s">
        <v>1637</v>
      </c>
      <c r="T466" s="15" t="s">
        <v>2</v>
      </c>
      <c r="U466" s="15" t="s">
        <v>1822</v>
      </c>
      <c r="V466" s="15" t="s">
        <v>1822</v>
      </c>
      <c r="W466" s="15" t="s">
        <v>1647</v>
      </c>
      <c r="X466" s="15" t="s">
        <v>2</v>
      </c>
      <c r="Y466" s="15" t="s">
        <v>2</v>
      </c>
      <c r="Z466" s="15" t="s">
        <v>2</v>
      </c>
      <c r="AA466" s="15" t="s">
        <v>1648</v>
      </c>
      <c r="AB466" s="15" t="s">
        <v>1648</v>
      </c>
      <c r="AC466" s="15" t="s">
        <v>1648</v>
      </c>
      <c r="AD466" s="15" t="s">
        <v>1648</v>
      </c>
      <c r="AE466" s="15" t="s">
        <v>1648</v>
      </c>
      <c r="AF466" s="15" t="s">
        <v>1648</v>
      </c>
      <c r="AG466" s="15" t="s">
        <v>1648</v>
      </c>
      <c r="AH466" s="15" t="s">
        <v>2</v>
      </c>
      <c r="AI466" s="15" t="s">
        <v>2</v>
      </c>
      <c r="AJ466" s="15" t="s">
        <v>1812</v>
      </c>
      <c r="AK466" s="15" t="s">
        <v>1780</v>
      </c>
      <c r="AL466" s="15" t="s">
        <v>57</v>
      </c>
      <c r="AM466" s="15" t="s">
        <v>1935</v>
      </c>
      <c r="AN466" s="16">
        <v>10</v>
      </c>
      <c r="AO466" s="16">
        <v>10</v>
      </c>
      <c r="AP466" s="17"/>
      <c r="AQ466" s="17"/>
      <c r="AR466" s="17">
        <v>45837</v>
      </c>
      <c r="AS466" s="17"/>
      <c r="AT466" s="17"/>
      <c r="AU466" s="16">
        <v>20</v>
      </c>
      <c r="AV466" s="18" t="s">
        <v>1652</v>
      </c>
      <c r="AW466" s="17"/>
      <c r="AX466" s="17">
        <v>45381</v>
      </c>
      <c r="AY466" s="17">
        <v>45381</v>
      </c>
    </row>
    <row r="467" spans="1:51" x14ac:dyDescent="0.35">
      <c r="A467" s="18" t="str">
        <f t="shared" si="7"/>
        <v>EDGWES9165Y1361</v>
      </c>
      <c r="B467" s="15" t="s">
        <v>1639</v>
      </c>
      <c r="C467" s="15" t="s">
        <v>9</v>
      </c>
      <c r="D467" s="15" t="s">
        <v>1336</v>
      </c>
      <c r="E467" s="15" t="s">
        <v>2244</v>
      </c>
      <c r="F467" s="15" t="s">
        <v>1863</v>
      </c>
      <c r="G467" s="15" t="s">
        <v>1643</v>
      </c>
      <c r="H467" s="15" t="s">
        <v>2</v>
      </c>
      <c r="I467" s="15" t="s">
        <v>1637</v>
      </c>
      <c r="J467" s="15" t="s">
        <v>1640</v>
      </c>
      <c r="K467" s="15" t="s">
        <v>1844</v>
      </c>
      <c r="L467" s="15" t="s">
        <v>1645</v>
      </c>
      <c r="M467" s="15" t="s">
        <v>2</v>
      </c>
      <c r="N467" s="15" t="s">
        <v>2</v>
      </c>
      <c r="O467" s="15" t="s">
        <v>1639</v>
      </c>
      <c r="P467" s="15" t="s">
        <v>1637</v>
      </c>
      <c r="Q467" s="15" t="s">
        <v>2</v>
      </c>
      <c r="R467" s="15" t="s">
        <v>1639</v>
      </c>
      <c r="S467" s="15" t="s">
        <v>1637</v>
      </c>
      <c r="T467" s="15" t="s">
        <v>2</v>
      </c>
      <c r="U467" s="15" t="s">
        <v>1822</v>
      </c>
      <c r="V467" s="15" t="s">
        <v>1822</v>
      </c>
      <c r="W467" s="15" t="s">
        <v>1647</v>
      </c>
      <c r="X467" s="15" t="s">
        <v>2</v>
      </c>
      <c r="Y467" s="15" t="s">
        <v>2</v>
      </c>
      <c r="Z467" s="15" t="s">
        <v>2</v>
      </c>
      <c r="AA467" s="15" t="s">
        <v>1648</v>
      </c>
      <c r="AB467" s="15" t="s">
        <v>1648</v>
      </c>
      <c r="AC467" s="15" t="s">
        <v>1648</v>
      </c>
      <c r="AD467" s="15" t="s">
        <v>1648</v>
      </c>
      <c r="AE467" s="15" t="s">
        <v>1648</v>
      </c>
      <c r="AF467" s="15" t="s">
        <v>1648</v>
      </c>
      <c r="AG467" s="15" t="s">
        <v>1648</v>
      </c>
      <c r="AH467" s="15" t="s">
        <v>2</v>
      </c>
      <c r="AI467" s="15" t="s">
        <v>2</v>
      </c>
      <c r="AJ467" s="15" t="s">
        <v>1812</v>
      </c>
      <c r="AK467" s="15" t="s">
        <v>1780</v>
      </c>
      <c r="AL467" s="15" t="s">
        <v>57</v>
      </c>
      <c r="AM467" s="15" t="s">
        <v>1935</v>
      </c>
      <c r="AN467" s="16">
        <v>10</v>
      </c>
      <c r="AO467" s="16">
        <v>10</v>
      </c>
      <c r="AP467" s="17"/>
      <c r="AQ467" s="17"/>
      <c r="AR467" s="17">
        <v>45837</v>
      </c>
      <c r="AS467" s="17"/>
      <c r="AT467" s="17"/>
      <c r="AU467" s="16">
        <v>20</v>
      </c>
      <c r="AV467" s="18" t="s">
        <v>1652</v>
      </c>
      <c r="AW467" s="17"/>
      <c r="AX467" s="17">
        <v>45381</v>
      </c>
      <c r="AY467" s="17">
        <v>45381</v>
      </c>
    </row>
    <row r="468" spans="1:51" x14ac:dyDescent="0.35">
      <c r="A468" s="18" t="str">
        <f t="shared" si="7"/>
        <v>EDGWES9167Y1361</v>
      </c>
      <c r="B468" s="15" t="s">
        <v>1639</v>
      </c>
      <c r="C468" s="15" t="s">
        <v>9</v>
      </c>
      <c r="D468" s="15" t="s">
        <v>1337</v>
      </c>
      <c r="E468" s="15" t="s">
        <v>1862</v>
      </c>
      <c r="F468" s="15" t="s">
        <v>1863</v>
      </c>
      <c r="G468" s="15" t="s">
        <v>1643</v>
      </c>
      <c r="H468" s="15" t="s">
        <v>2</v>
      </c>
      <c r="I468" s="15" t="s">
        <v>1637</v>
      </c>
      <c r="J468" s="15" t="s">
        <v>1640</v>
      </c>
      <c r="K468" s="15" t="s">
        <v>1844</v>
      </c>
      <c r="L468" s="15" t="s">
        <v>1645</v>
      </c>
      <c r="M468" s="15" t="s">
        <v>2</v>
      </c>
      <c r="N468" s="15" t="s">
        <v>2</v>
      </c>
      <c r="O468" s="15" t="s">
        <v>1639</v>
      </c>
      <c r="P468" s="15" t="s">
        <v>1637</v>
      </c>
      <c r="Q468" s="15" t="s">
        <v>2</v>
      </c>
      <c r="R468" s="15" t="s">
        <v>1639</v>
      </c>
      <c r="S468" s="15" t="s">
        <v>1637</v>
      </c>
      <c r="T468" s="15" t="s">
        <v>2</v>
      </c>
      <c r="U468" s="15" t="s">
        <v>1822</v>
      </c>
      <c r="V468" s="15" t="s">
        <v>1822</v>
      </c>
      <c r="W468" s="15" t="s">
        <v>1647</v>
      </c>
      <c r="X468" s="15" t="s">
        <v>2</v>
      </c>
      <c r="Y468" s="15" t="s">
        <v>2</v>
      </c>
      <c r="Z468" s="15" t="s">
        <v>2</v>
      </c>
      <c r="AA468" s="15" t="s">
        <v>1648</v>
      </c>
      <c r="AB468" s="15" t="s">
        <v>1648</v>
      </c>
      <c r="AC468" s="15" t="s">
        <v>1648</v>
      </c>
      <c r="AD468" s="15" t="s">
        <v>1648</v>
      </c>
      <c r="AE468" s="15" t="s">
        <v>1648</v>
      </c>
      <c r="AF468" s="15" t="s">
        <v>1648</v>
      </c>
      <c r="AG468" s="15" t="s">
        <v>1648</v>
      </c>
      <c r="AH468" s="15" t="s">
        <v>2</v>
      </c>
      <c r="AI468" s="15" t="s">
        <v>2</v>
      </c>
      <c r="AJ468" s="15" t="s">
        <v>1812</v>
      </c>
      <c r="AK468" s="15" t="s">
        <v>1780</v>
      </c>
      <c r="AL468" s="15" t="s">
        <v>57</v>
      </c>
      <c r="AM468" s="15" t="s">
        <v>1935</v>
      </c>
      <c r="AN468" s="16">
        <v>10</v>
      </c>
      <c r="AO468" s="16">
        <v>10</v>
      </c>
      <c r="AP468" s="17"/>
      <c r="AQ468" s="17"/>
      <c r="AR468" s="17">
        <v>45837</v>
      </c>
      <c r="AS468" s="17"/>
      <c r="AT468" s="17"/>
      <c r="AU468" s="16">
        <v>20</v>
      </c>
      <c r="AV468" s="18" t="s">
        <v>1652</v>
      </c>
      <c r="AW468" s="17"/>
      <c r="AX468" s="17">
        <v>45381</v>
      </c>
      <c r="AY468" s="17">
        <v>45381</v>
      </c>
    </row>
    <row r="469" spans="1:51" x14ac:dyDescent="0.35">
      <c r="A469" s="18" t="str">
        <f t="shared" si="7"/>
        <v>EDGWES9173Y1361</v>
      </c>
      <c r="B469" s="15" t="s">
        <v>1639</v>
      </c>
      <c r="C469" s="15" t="s">
        <v>9</v>
      </c>
      <c r="D469" s="15" t="s">
        <v>1339</v>
      </c>
      <c r="E469" s="15" t="s">
        <v>2244</v>
      </c>
      <c r="F469" s="15" t="s">
        <v>1863</v>
      </c>
      <c r="G469" s="15" t="s">
        <v>1643</v>
      </c>
      <c r="H469" s="15" t="s">
        <v>2</v>
      </c>
      <c r="I469" s="15" t="s">
        <v>1637</v>
      </c>
      <c r="J469" s="15" t="s">
        <v>1640</v>
      </c>
      <c r="K469" s="15" t="s">
        <v>2240</v>
      </c>
      <c r="L469" s="15" t="s">
        <v>1645</v>
      </c>
      <c r="M469" s="15" t="s">
        <v>2</v>
      </c>
      <c r="N469" s="15" t="s">
        <v>2</v>
      </c>
      <c r="O469" s="15" t="s">
        <v>1639</v>
      </c>
      <c r="P469" s="15" t="s">
        <v>1637</v>
      </c>
      <c r="Q469" s="15" t="s">
        <v>2</v>
      </c>
      <c r="R469" s="15" t="s">
        <v>1639</v>
      </c>
      <c r="S469" s="15" t="s">
        <v>1637</v>
      </c>
      <c r="T469" s="15" t="s">
        <v>2</v>
      </c>
      <c r="U469" s="15" t="s">
        <v>1822</v>
      </c>
      <c r="V469" s="15" t="s">
        <v>1822</v>
      </c>
      <c r="W469" s="15" t="s">
        <v>1647</v>
      </c>
      <c r="X469" s="15" t="s">
        <v>2</v>
      </c>
      <c r="Y469" s="15" t="s">
        <v>2</v>
      </c>
      <c r="Z469" s="15" t="s">
        <v>2</v>
      </c>
      <c r="AA469" s="15" t="s">
        <v>1648</v>
      </c>
      <c r="AB469" s="15" t="s">
        <v>1648</v>
      </c>
      <c r="AC469" s="15" t="s">
        <v>1648</v>
      </c>
      <c r="AD469" s="15" t="s">
        <v>1648</v>
      </c>
      <c r="AE469" s="15" t="s">
        <v>1648</v>
      </c>
      <c r="AF469" s="15" t="s">
        <v>1648</v>
      </c>
      <c r="AG469" s="15" t="s">
        <v>1648</v>
      </c>
      <c r="AH469" s="15" t="s">
        <v>2</v>
      </c>
      <c r="AI469" s="15" t="s">
        <v>2</v>
      </c>
      <c r="AJ469" s="15" t="s">
        <v>1812</v>
      </c>
      <c r="AK469" s="15" t="s">
        <v>1780</v>
      </c>
      <c r="AL469" s="15" t="s">
        <v>57</v>
      </c>
      <c r="AM469" s="15" t="s">
        <v>1935</v>
      </c>
      <c r="AN469" s="16">
        <v>10</v>
      </c>
      <c r="AO469" s="16">
        <v>10</v>
      </c>
      <c r="AP469" s="17"/>
      <c r="AQ469" s="17"/>
      <c r="AR469" s="17">
        <v>45837</v>
      </c>
      <c r="AS469" s="17"/>
      <c r="AT469" s="17"/>
      <c r="AU469" s="16">
        <v>20</v>
      </c>
      <c r="AV469" s="18" t="s">
        <v>1652</v>
      </c>
      <c r="AW469" s="17"/>
      <c r="AX469" s="17">
        <v>45381</v>
      </c>
      <c r="AY469" s="17">
        <v>45381</v>
      </c>
    </row>
    <row r="470" spans="1:51" x14ac:dyDescent="0.35">
      <c r="A470" s="18" t="str">
        <f t="shared" si="7"/>
        <v>EDGWES9839Y1361</v>
      </c>
      <c r="B470" s="15" t="s">
        <v>1639</v>
      </c>
      <c r="C470" s="15" t="s">
        <v>9</v>
      </c>
      <c r="D470" s="15" t="s">
        <v>1342</v>
      </c>
      <c r="E470" s="15" t="s">
        <v>2241</v>
      </c>
      <c r="F470" s="15" t="s">
        <v>1863</v>
      </c>
      <c r="G470" s="15" t="s">
        <v>1643</v>
      </c>
      <c r="H470" s="15" t="s">
        <v>2</v>
      </c>
      <c r="I470" s="15" t="s">
        <v>1637</v>
      </c>
      <c r="J470" s="15" t="s">
        <v>1640</v>
      </c>
      <c r="K470" s="15" t="s">
        <v>1844</v>
      </c>
      <c r="L470" s="15" t="s">
        <v>1645</v>
      </c>
      <c r="M470" s="15" t="s">
        <v>2</v>
      </c>
      <c r="N470" s="15" t="s">
        <v>2</v>
      </c>
      <c r="O470" s="15" t="s">
        <v>1639</v>
      </c>
      <c r="P470" s="15" t="s">
        <v>1637</v>
      </c>
      <c r="Q470" s="15" t="s">
        <v>2</v>
      </c>
      <c r="R470" s="15" t="s">
        <v>1639</v>
      </c>
      <c r="S470" s="15" t="s">
        <v>1637</v>
      </c>
      <c r="T470" s="15" t="s">
        <v>2</v>
      </c>
      <c r="U470" s="15" t="s">
        <v>1822</v>
      </c>
      <c r="V470" s="15" t="s">
        <v>1822</v>
      </c>
      <c r="W470" s="15" t="s">
        <v>1647</v>
      </c>
      <c r="X470" s="15" t="s">
        <v>2</v>
      </c>
      <c r="Y470" s="15" t="s">
        <v>2</v>
      </c>
      <c r="Z470" s="15" t="s">
        <v>2</v>
      </c>
      <c r="AA470" s="15" t="s">
        <v>1648</v>
      </c>
      <c r="AB470" s="15" t="s">
        <v>1648</v>
      </c>
      <c r="AC470" s="15" t="s">
        <v>1648</v>
      </c>
      <c r="AD470" s="15" t="s">
        <v>1648</v>
      </c>
      <c r="AE470" s="15" t="s">
        <v>1648</v>
      </c>
      <c r="AF470" s="15" t="s">
        <v>1648</v>
      </c>
      <c r="AG470" s="15" t="s">
        <v>1648</v>
      </c>
      <c r="AH470" s="15" t="s">
        <v>2</v>
      </c>
      <c r="AI470" s="15" t="s">
        <v>2</v>
      </c>
      <c r="AJ470" s="15" t="s">
        <v>1812</v>
      </c>
      <c r="AK470" s="15" t="s">
        <v>1780</v>
      </c>
      <c r="AL470" s="15" t="s">
        <v>57</v>
      </c>
      <c r="AM470" s="15" t="s">
        <v>1935</v>
      </c>
      <c r="AN470" s="16">
        <v>10</v>
      </c>
      <c r="AO470" s="16">
        <v>10</v>
      </c>
      <c r="AP470" s="17"/>
      <c r="AQ470" s="17"/>
      <c r="AR470" s="17">
        <v>45837</v>
      </c>
      <c r="AS470" s="17"/>
      <c r="AT470" s="17"/>
      <c r="AU470" s="16">
        <v>20</v>
      </c>
      <c r="AV470" s="18" t="s">
        <v>1652</v>
      </c>
      <c r="AW470" s="17"/>
      <c r="AX470" s="17">
        <v>45381</v>
      </c>
      <c r="AY470" s="17">
        <v>45381</v>
      </c>
    </row>
    <row r="471" spans="1:51" x14ac:dyDescent="0.35">
      <c r="A471" s="18" t="str">
        <f t="shared" si="7"/>
        <v>EDGWEW0908W830</v>
      </c>
      <c r="B471" s="15" t="s">
        <v>1639</v>
      </c>
      <c r="C471" s="15" t="s">
        <v>9</v>
      </c>
      <c r="D471" s="15" t="s">
        <v>1343</v>
      </c>
      <c r="E471" s="15" t="s">
        <v>1808</v>
      </c>
      <c r="F471" s="15" t="s">
        <v>1872</v>
      </c>
      <c r="G471" s="15" t="s">
        <v>1643</v>
      </c>
      <c r="H471" s="15" t="s">
        <v>2</v>
      </c>
      <c r="I471" s="15" t="s">
        <v>1637</v>
      </c>
      <c r="J471" s="15" t="s">
        <v>1640</v>
      </c>
      <c r="K471" s="15" t="s">
        <v>2245</v>
      </c>
      <c r="L471" s="15" t="s">
        <v>1645</v>
      </c>
      <c r="M471" s="15" t="s">
        <v>2</v>
      </c>
      <c r="N471" s="15" t="s">
        <v>2</v>
      </c>
      <c r="O471" s="15" t="s">
        <v>1639</v>
      </c>
      <c r="P471" s="15" t="s">
        <v>1637</v>
      </c>
      <c r="Q471" s="15" t="s">
        <v>2</v>
      </c>
      <c r="R471" s="15" t="s">
        <v>1639</v>
      </c>
      <c r="S471" s="15" t="s">
        <v>1637</v>
      </c>
      <c r="T471" s="15" t="s">
        <v>2</v>
      </c>
      <c r="U471" s="15" t="s">
        <v>1822</v>
      </c>
      <c r="V471" s="15" t="s">
        <v>1822</v>
      </c>
      <c r="W471" s="15" t="s">
        <v>1647</v>
      </c>
      <c r="X471" s="15" t="s">
        <v>2</v>
      </c>
      <c r="Y471" s="15" t="s">
        <v>2</v>
      </c>
      <c r="Z471" s="15" t="s">
        <v>2</v>
      </c>
      <c r="AA471" s="15" t="s">
        <v>1648</v>
      </c>
      <c r="AB471" s="15" t="s">
        <v>1648</v>
      </c>
      <c r="AC471" s="15" t="s">
        <v>1648</v>
      </c>
      <c r="AD471" s="15" t="s">
        <v>1648</v>
      </c>
      <c r="AE471" s="15" t="s">
        <v>1648</v>
      </c>
      <c r="AF471" s="15" t="s">
        <v>1648</v>
      </c>
      <c r="AG471" s="15" t="s">
        <v>1648</v>
      </c>
      <c r="AH471" s="15" t="s">
        <v>2</v>
      </c>
      <c r="AI471" s="15" t="s">
        <v>2</v>
      </c>
      <c r="AJ471" s="15" t="s">
        <v>1812</v>
      </c>
      <c r="AK471" s="15" t="s">
        <v>1780</v>
      </c>
      <c r="AL471" s="15" t="s">
        <v>57</v>
      </c>
      <c r="AM471" s="15" t="s">
        <v>1935</v>
      </c>
      <c r="AN471" s="16">
        <v>10</v>
      </c>
      <c r="AO471" s="16">
        <v>10</v>
      </c>
      <c r="AP471" s="17"/>
      <c r="AQ471" s="17"/>
      <c r="AR471" s="17">
        <v>45837</v>
      </c>
      <c r="AS471" s="17"/>
      <c r="AT471" s="17"/>
      <c r="AU471" s="16">
        <v>50</v>
      </c>
      <c r="AV471" s="18" t="s">
        <v>1652</v>
      </c>
      <c r="AW471" s="17"/>
      <c r="AX471" s="17">
        <v>45381</v>
      </c>
      <c r="AY471" s="17">
        <v>45381</v>
      </c>
    </row>
    <row r="472" spans="1:51" x14ac:dyDescent="0.35">
      <c r="A472" s="18" t="str">
        <f t="shared" si="7"/>
        <v>EDGWEW0929W830</v>
      </c>
      <c r="B472" s="15" t="s">
        <v>1639</v>
      </c>
      <c r="C472" s="15" t="s">
        <v>9</v>
      </c>
      <c r="D472" s="15" t="s">
        <v>1345</v>
      </c>
      <c r="E472" s="15" t="s">
        <v>1808</v>
      </c>
      <c r="F472" s="15" t="s">
        <v>1872</v>
      </c>
      <c r="G472" s="15" t="s">
        <v>1643</v>
      </c>
      <c r="H472" s="15" t="s">
        <v>2</v>
      </c>
      <c r="I472" s="15" t="s">
        <v>1637</v>
      </c>
      <c r="J472" s="15" t="s">
        <v>1640</v>
      </c>
      <c r="K472" s="15" t="s">
        <v>2245</v>
      </c>
      <c r="L472" s="15" t="s">
        <v>1645</v>
      </c>
      <c r="M472" s="15" t="s">
        <v>2</v>
      </c>
      <c r="N472" s="15" t="s">
        <v>2</v>
      </c>
      <c r="O472" s="15" t="s">
        <v>1639</v>
      </c>
      <c r="P472" s="15" t="s">
        <v>1637</v>
      </c>
      <c r="Q472" s="15" t="s">
        <v>2</v>
      </c>
      <c r="R472" s="15" t="s">
        <v>1639</v>
      </c>
      <c r="S472" s="15" t="s">
        <v>1637</v>
      </c>
      <c r="T472" s="15" t="s">
        <v>2</v>
      </c>
      <c r="U472" s="15" t="s">
        <v>1822</v>
      </c>
      <c r="V472" s="15" t="s">
        <v>1822</v>
      </c>
      <c r="W472" s="15" t="s">
        <v>1647</v>
      </c>
      <c r="X472" s="15" t="s">
        <v>2</v>
      </c>
      <c r="Y472" s="15" t="s">
        <v>2</v>
      </c>
      <c r="Z472" s="15" t="s">
        <v>2</v>
      </c>
      <c r="AA472" s="15" t="s">
        <v>1648</v>
      </c>
      <c r="AB472" s="15" t="s">
        <v>1648</v>
      </c>
      <c r="AC472" s="15" t="s">
        <v>1648</v>
      </c>
      <c r="AD472" s="15" t="s">
        <v>1648</v>
      </c>
      <c r="AE472" s="15" t="s">
        <v>1648</v>
      </c>
      <c r="AF472" s="15" t="s">
        <v>1648</v>
      </c>
      <c r="AG472" s="15" t="s">
        <v>1648</v>
      </c>
      <c r="AH472" s="15" t="s">
        <v>2</v>
      </c>
      <c r="AI472" s="15" t="s">
        <v>2</v>
      </c>
      <c r="AJ472" s="15" t="s">
        <v>1812</v>
      </c>
      <c r="AK472" s="15" t="s">
        <v>1780</v>
      </c>
      <c r="AL472" s="15" t="s">
        <v>57</v>
      </c>
      <c r="AM472" s="15" t="s">
        <v>1935</v>
      </c>
      <c r="AN472" s="16">
        <v>10</v>
      </c>
      <c r="AO472" s="16">
        <v>10</v>
      </c>
      <c r="AP472" s="17"/>
      <c r="AQ472" s="17"/>
      <c r="AR472" s="17">
        <v>45837</v>
      </c>
      <c r="AS472" s="17"/>
      <c r="AT472" s="17"/>
      <c r="AU472" s="16">
        <v>50</v>
      </c>
      <c r="AV472" s="18" t="s">
        <v>1652</v>
      </c>
      <c r="AW472" s="17"/>
      <c r="AX472" s="17">
        <v>45381</v>
      </c>
      <c r="AY472" s="17">
        <v>45381</v>
      </c>
    </row>
    <row r="473" spans="1:51" x14ac:dyDescent="0.35">
      <c r="A473" s="18" t="str">
        <f t="shared" si="7"/>
        <v>PMEAG-CX18EH</v>
      </c>
      <c r="B473" s="15" t="s">
        <v>1639</v>
      </c>
      <c r="C473" s="15" t="s">
        <v>79</v>
      </c>
      <c r="D473" s="15" t="s">
        <v>476</v>
      </c>
      <c r="E473" s="15" t="s">
        <v>1641</v>
      </c>
      <c r="F473" s="15" t="s">
        <v>1642</v>
      </c>
      <c r="G473" s="15" t="s">
        <v>1643</v>
      </c>
      <c r="H473" s="15" t="s">
        <v>2</v>
      </c>
      <c r="I473" s="15" t="s">
        <v>1637</v>
      </c>
      <c r="J473" s="15" t="s">
        <v>1640</v>
      </c>
      <c r="K473" s="15" t="s">
        <v>1644</v>
      </c>
      <c r="L473" s="15" t="s">
        <v>1645</v>
      </c>
      <c r="M473" s="15" t="s">
        <v>2</v>
      </c>
      <c r="N473" s="15" t="s">
        <v>2</v>
      </c>
      <c r="O473" s="15" t="s">
        <v>1639</v>
      </c>
      <c r="P473" s="15" t="s">
        <v>1637</v>
      </c>
      <c r="Q473" s="15" t="s">
        <v>2</v>
      </c>
      <c r="R473" s="15" t="s">
        <v>1639</v>
      </c>
      <c r="S473" s="15" t="s">
        <v>1637</v>
      </c>
      <c r="T473" s="15" t="s">
        <v>2</v>
      </c>
      <c r="U473" s="15" t="s">
        <v>1646</v>
      </c>
      <c r="V473" s="15" t="s">
        <v>1646</v>
      </c>
      <c r="W473" s="15" t="s">
        <v>1647</v>
      </c>
      <c r="X473" s="15" t="s">
        <v>2</v>
      </c>
      <c r="Y473" s="15" t="s">
        <v>2</v>
      </c>
      <c r="Z473" s="15" t="s">
        <v>2</v>
      </c>
      <c r="AA473" s="15" t="s">
        <v>1648</v>
      </c>
      <c r="AB473" s="15" t="s">
        <v>1648</v>
      </c>
      <c r="AC473" s="15" t="s">
        <v>1648</v>
      </c>
      <c r="AD473" s="15" t="s">
        <v>1648</v>
      </c>
      <c r="AE473" s="15" t="s">
        <v>1648</v>
      </c>
      <c r="AF473" s="15" t="s">
        <v>1648</v>
      </c>
      <c r="AG473" s="15" t="s">
        <v>1648</v>
      </c>
      <c r="AH473" s="15" t="s">
        <v>2</v>
      </c>
      <c r="AI473" s="15" t="s">
        <v>2</v>
      </c>
      <c r="AJ473" s="15" t="s">
        <v>1649</v>
      </c>
      <c r="AK473" s="15" t="s">
        <v>1650</v>
      </c>
      <c r="AL473" s="15" t="s">
        <v>475</v>
      </c>
      <c r="AM473" s="15" t="s">
        <v>1651</v>
      </c>
      <c r="AN473" s="16">
        <v>10</v>
      </c>
      <c r="AO473" s="16">
        <v>10</v>
      </c>
      <c r="AP473" s="17"/>
      <c r="AQ473" s="17"/>
      <c r="AR473" s="17">
        <v>45837</v>
      </c>
      <c r="AS473" s="17"/>
      <c r="AT473" s="17"/>
      <c r="AU473" s="16">
        <v>1</v>
      </c>
      <c r="AV473" s="18" t="s">
        <v>1652</v>
      </c>
      <c r="AW473" s="17"/>
      <c r="AX473" s="17">
        <v>45602</v>
      </c>
      <c r="AY473" s="17">
        <v>45602</v>
      </c>
    </row>
    <row r="474" spans="1:51" x14ac:dyDescent="0.35">
      <c r="A474" s="18" t="str">
        <f t="shared" si="7"/>
        <v>PMEAG-MC200GC</v>
      </c>
      <c r="B474" s="15" t="s">
        <v>1639</v>
      </c>
      <c r="C474" s="15" t="s">
        <v>79</v>
      </c>
      <c r="D474" s="15" t="s">
        <v>477</v>
      </c>
      <c r="E474" s="15" t="s">
        <v>1653</v>
      </c>
      <c r="F474" s="15" t="s">
        <v>1654</v>
      </c>
      <c r="G474" s="15" t="s">
        <v>1643</v>
      </c>
      <c r="H474" s="15" t="s">
        <v>2</v>
      </c>
      <c r="I474" s="15" t="s">
        <v>1637</v>
      </c>
      <c r="J474" s="15" t="s">
        <v>1640</v>
      </c>
      <c r="K474" s="15" t="s">
        <v>1638</v>
      </c>
      <c r="L474" s="15" t="s">
        <v>1638</v>
      </c>
      <c r="M474" s="15" t="s">
        <v>2</v>
      </c>
      <c r="N474" s="15" t="s">
        <v>2</v>
      </c>
      <c r="O474" s="15" t="s">
        <v>1639</v>
      </c>
      <c r="P474" s="15" t="s">
        <v>1637</v>
      </c>
      <c r="Q474" s="15" t="s">
        <v>2</v>
      </c>
      <c r="R474" s="15" t="s">
        <v>1639</v>
      </c>
      <c r="S474" s="15" t="s">
        <v>1637</v>
      </c>
      <c r="T474" s="15" t="s">
        <v>1640</v>
      </c>
      <c r="U474" s="15" t="s">
        <v>1655</v>
      </c>
      <c r="V474" s="15" t="s">
        <v>2</v>
      </c>
      <c r="W474" s="15" t="s">
        <v>1647</v>
      </c>
      <c r="X474" s="15" t="s">
        <v>2</v>
      </c>
      <c r="Y474" s="15" t="s">
        <v>2</v>
      </c>
      <c r="Z474" s="15" t="s">
        <v>2</v>
      </c>
      <c r="AA474" s="15" t="s">
        <v>1648</v>
      </c>
      <c r="AB474" s="15" t="s">
        <v>1648</v>
      </c>
      <c r="AC474" s="15" t="s">
        <v>1648</v>
      </c>
      <c r="AD474" s="15" t="s">
        <v>1648</v>
      </c>
      <c r="AE474" s="15" t="s">
        <v>1648</v>
      </c>
      <c r="AF474" s="15" t="s">
        <v>1648</v>
      </c>
      <c r="AG474" s="15" t="s">
        <v>1648</v>
      </c>
      <c r="AH474" s="15" t="s">
        <v>2</v>
      </c>
      <c r="AI474" s="15" t="s">
        <v>2</v>
      </c>
      <c r="AJ474" s="15" t="s">
        <v>1656</v>
      </c>
      <c r="AK474" s="15" t="s">
        <v>1650</v>
      </c>
      <c r="AL474" s="15" t="s">
        <v>475</v>
      </c>
      <c r="AM474" s="15" t="s">
        <v>1657</v>
      </c>
      <c r="AN474" s="16">
        <v>10</v>
      </c>
      <c r="AO474" s="16">
        <v>10</v>
      </c>
      <c r="AP474" s="17"/>
      <c r="AQ474" s="17"/>
      <c r="AR474" s="17">
        <v>45872</v>
      </c>
      <c r="AS474" s="17"/>
      <c r="AT474" s="17"/>
      <c r="AU474" s="16">
        <v>1</v>
      </c>
      <c r="AV474" s="18" t="s">
        <v>1652</v>
      </c>
      <c r="AW474" s="17"/>
      <c r="AX474" s="17">
        <v>45401</v>
      </c>
      <c r="AY474" s="17">
        <v>45381</v>
      </c>
    </row>
    <row r="475" spans="1:51" x14ac:dyDescent="0.35">
      <c r="A475" s="18" t="str">
        <f t="shared" si="7"/>
        <v>PMEDC-FZ82DE-K</v>
      </c>
      <c r="B475" s="15" t="s">
        <v>1639</v>
      </c>
      <c r="C475" s="15" t="s">
        <v>79</v>
      </c>
      <c r="D475" s="15" t="s">
        <v>1386</v>
      </c>
      <c r="E475" s="15" t="s">
        <v>1658</v>
      </c>
      <c r="F475" s="15" t="s">
        <v>1659</v>
      </c>
      <c r="G475" s="15" t="s">
        <v>1643</v>
      </c>
      <c r="H475" s="15" t="s">
        <v>2</v>
      </c>
      <c r="I475" s="15" t="s">
        <v>1637</v>
      </c>
      <c r="J475" s="15" t="s">
        <v>1640</v>
      </c>
      <c r="K475" s="15" t="s">
        <v>1660</v>
      </c>
      <c r="L475" s="15" t="s">
        <v>1645</v>
      </c>
      <c r="M475" s="15" t="s">
        <v>2</v>
      </c>
      <c r="N475" s="15" t="s">
        <v>2</v>
      </c>
      <c r="O475" s="15" t="s">
        <v>1639</v>
      </c>
      <c r="P475" s="15" t="s">
        <v>1637</v>
      </c>
      <c r="Q475" s="15" t="s">
        <v>2</v>
      </c>
      <c r="R475" s="15" t="s">
        <v>1639</v>
      </c>
      <c r="S475" s="15" t="s">
        <v>1637</v>
      </c>
      <c r="T475" s="15" t="s">
        <v>2</v>
      </c>
      <c r="U475" s="15" t="s">
        <v>1646</v>
      </c>
      <c r="V475" s="15" t="s">
        <v>1646</v>
      </c>
      <c r="W475" s="15" t="s">
        <v>1647</v>
      </c>
      <c r="X475" s="15" t="s">
        <v>2</v>
      </c>
      <c r="Y475" s="15" t="s">
        <v>2</v>
      </c>
      <c r="Z475" s="15" t="s">
        <v>2</v>
      </c>
      <c r="AA475" s="15" t="s">
        <v>1648</v>
      </c>
      <c r="AB475" s="15" t="s">
        <v>1648</v>
      </c>
      <c r="AC475" s="15" t="s">
        <v>1648</v>
      </c>
      <c r="AD475" s="15" t="s">
        <v>1648</v>
      </c>
      <c r="AE475" s="15" t="s">
        <v>1648</v>
      </c>
      <c r="AF475" s="15" t="s">
        <v>1648</v>
      </c>
      <c r="AG475" s="15" t="s">
        <v>1648</v>
      </c>
      <c r="AH475" s="15" t="s">
        <v>2</v>
      </c>
      <c r="AI475" s="15" t="s">
        <v>2</v>
      </c>
      <c r="AJ475" s="15" t="s">
        <v>1661</v>
      </c>
      <c r="AK475" s="15" t="s">
        <v>1662</v>
      </c>
      <c r="AL475" s="15" t="s">
        <v>475</v>
      </c>
      <c r="AM475" s="15" t="s">
        <v>1657</v>
      </c>
      <c r="AN475" s="16">
        <v>10</v>
      </c>
      <c r="AO475" s="16">
        <v>10</v>
      </c>
      <c r="AP475" s="17"/>
      <c r="AQ475" s="17"/>
      <c r="AR475" s="17">
        <v>45837</v>
      </c>
      <c r="AS475" s="17"/>
      <c r="AT475" s="17"/>
      <c r="AU475" s="16">
        <v>5</v>
      </c>
      <c r="AV475" s="18" t="s">
        <v>1652</v>
      </c>
      <c r="AW475" s="17"/>
      <c r="AX475" s="17">
        <v>45406</v>
      </c>
      <c r="AY475" s="17">
        <v>45381</v>
      </c>
    </row>
    <row r="476" spans="1:51" x14ac:dyDescent="0.35">
      <c r="A476" s="18" t="str">
        <f t="shared" si="7"/>
        <v>PMEDC-G100DKEBK</v>
      </c>
      <c r="B476" s="15" t="s">
        <v>1639</v>
      </c>
      <c r="C476" s="15" t="s">
        <v>79</v>
      </c>
      <c r="D476" s="15" t="s">
        <v>478</v>
      </c>
      <c r="E476" s="15" t="s">
        <v>1658</v>
      </c>
      <c r="F476" s="15" t="s">
        <v>1663</v>
      </c>
      <c r="G476" s="15" t="s">
        <v>1643</v>
      </c>
      <c r="H476" s="15" t="s">
        <v>2</v>
      </c>
      <c r="I476" s="15" t="s">
        <v>1637</v>
      </c>
      <c r="J476" s="15" t="s">
        <v>1640</v>
      </c>
      <c r="K476" s="15" t="s">
        <v>1664</v>
      </c>
      <c r="L476" s="15" t="s">
        <v>1645</v>
      </c>
      <c r="M476" s="15" t="s">
        <v>2</v>
      </c>
      <c r="N476" s="15" t="s">
        <v>2</v>
      </c>
      <c r="O476" s="15" t="s">
        <v>1639</v>
      </c>
      <c r="P476" s="15" t="s">
        <v>1637</v>
      </c>
      <c r="Q476" s="15" t="s">
        <v>2</v>
      </c>
      <c r="R476" s="15" t="s">
        <v>1639</v>
      </c>
      <c r="S476" s="15" t="s">
        <v>1637</v>
      </c>
      <c r="T476" s="15" t="s">
        <v>2</v>
      </c>
      <c r="U476" s="15" t="s">
        <v>1646</v>
      </c>
      <c r="V476" s="15" t="s">
        <v>1646</v>
      </c>
      <c r="W476" s="15" t="s">
        <v>1647</v>
      </c>
      <c r="X476" s="15" t="s">
        <v>2</v>
      </c>
      <c r="Y476" s="15" t="s">
        <v>2</v>
      </c>
      <c r="Z476" s="15" t="s">
        <v>2</v>
      </c>
      <c r="AA476" s="15" t="s">
        <v>1648</v>
      </c>
      <c r="AB476" s="15" t="s">
        <v>1648</v>
      </c>
      <c r="AC476" s="15" t="s">
        <v>1648</v>
      </c>
      <c r="AD476" s="15" t="s">
        <v>1648</v>
      </c>
      <c r="AE476" s="15" t="s">
        <v>1648</v>
      </c>
      <c r="AF476" s="15" t="s">
        <v>1648</v>
      </c>
      <c r="AG476" s="15" t="s">
        <v>1648</v>
      </c>
      <c r="AH476" s="15" t="s">
        <v>2</v>
      </c>
      <c r="AI476" s="15" t="s">
        <v>2</v>
      </c>
      <c r="AJ476" s="15" t="s">
        <v>1665</v>
      </c>
      <c r="AK476" s="15" t="s">
        <v>1662</v>
      </c>
      <c r="AL476" s="15" t="s">
        <v>475</v>
      </c>
      <c r="AM476" s="15" t="s">
        <v>1666</v>
      </c>
      <c r="AN476" s="16">
        <v>10</v>
      </c>
      <c r="AO476" s="16">
        <v>10</v>
      </c>
      <c r="AP476" s="17"/>
      <c r="AQ476" s="17"/>
      <c r="AR476" s="17">
        <v>45837</v>
      </c>
      <c r="AS476" s="17"/>
      <c r="AT476" s="17"/>
      <c r="AU476" s="16">
        <v>4</v>
      </c>
      <c r="AV476" s="18" t="s">
        <v>1652</v>
      </c>
      <c r="AW476" s="17"/>
      <c r="AX476" s="17">
        <v>45381</v>
      </c>
      <c r="AY476" s="17">
        <v>45381</v>
      </c>
    </row>
    <row r="477" spans="1:51" x14ac:dyDescent="0.35">
      <c r="A477" s="18" t="str">
        <f t="shared" si="7"/>
        <v>PMEDC-G100DKEGK</v>
      </c>
      <c r="B477" s="15" t="s">
        <v>1639</v>
      </c>
      <c r="C477" s="15" t="s">
        <v>79</v>
      </c>
      <c r="D477" s="15" t="s">
        <v>479</v>
      </c>
      <c r="E477" s="15" t="s">
        <v>1658</v>
      </c>
      <c r="F477" s="15" t="s">
        <v>1663</v>
      </c>
      <c r="G477" s="15" t="s">
        <v>1643</v>
      </c>
      <c r="H477" s="15" t="s">
        <v>2</v>
      </c>
      <c r="I477" s="15" t="s">
        <v>1637</v>
      </c>
      <c r="J477" s="15" t="s">
        <v>1640</v>
      </c>
      <c r="K477" s="15" t="s">
        <v>1667</v>
      </c>
      <c r="L477" s="15" t="s">
        <v>1645</v>
      </c>
      <c r="M477" s="15" t="s">
        <v>2</v>
      </c>
      <c r="N477" s="15" t="s">
        <v>2</v>
      </c>
      <c r="O477" s="15" t="s">
        <v>1639</v>
      </c>
      <c r="P477" s="15" t="s">
        <v>1637</v>
      </c>
      <c r="Q477" s="15" t="s">
        <v>2</v>
      </c>
      <c r="R477" s="15" t="s">
        <v>1639</v>
      </c>
      <c r="S477" s="15" t="s">
        <v>1637</v>
      </c>
      <c r="T477" s="15" t="s">
        <v>2</v>
      </c>
      <c r="U477" s="15" t="s">
        <v>1646</v>
      </c>
      <c r="V477" s="15" t="s">
        <v>1646</v>
      </c>
      <c r="W477" s="15" t="s">
        <v>1647</v>
      </c>
      <c r="X477" s="15" t="s">
        <v>2</v>
      </c>
      <c r="Y477" s="15" t="s">
        <v>2</v>
      </c>
      <c r="Z477" s="15" t="s">
        <v>2</v>
      </c>
      <c r="AA477" s="15" t="s">
        <v>1648</v>
      </c>
      <c r="AB477" s="15" t="s">
        <v>1648</v>
      </c>
      <c r="AC477" s="15" t="s">
        <v>1648</v>
      </c>
      <c r="AD477" s="15" t="s">
        <v>1648</v>
      </c>
      <c r="AE477" s="15" t="s">
        <v>1648</v>
      </c>
      <c r="AF477" s="15" t="s">
        <v>1648</v>
      </c>
      <c r="AG477" s="15" t="s">
        <v>1648</v>
      </c>
      <c r="AH477" s="15" t="s">
        <v>2</v>
      </c>
      <c r="AI477" s="15" t="s">
        <v>2</v>
      </c>
      <c r="AJ477" s="15" t="s">
        <v>1665</v>
      </c>
      <c r="AK477" s="15" t="s">
        <v>1662</v>
      </c>
      <c r="AL477" s="15" t="s">
        <v>475</v>
      </c>
      <c r="AM477" s="15" t="s">
        <v>1657</v>
      </c>
      <c r="AN477" s="16">
        <v>10</v>
      </c>
      <c r="AO477" s="16">
        <v>10</v>
      </c>
      <c r="AP477" s="17"/>
      <c r="AQ477" s="17"/>
      <c r="AR477" s="17">
        <v>45837</v>
      </c>
      <c r="AS477" s="17"/>
      <c r="AT477" s="17"/>
      <c r="AU477" s="16">
        <v>4</v>
      </c>
      <c r="AV477" s="18" t="s">
        <v>1652</v>
      </c>
      <c r="AW477" s="17"/>
      <c r="AX477" s="17">
        <v>45381</v>
      </c>
      <c r="AY477" s="17">
        <v>45381</v>
      </c>
    </row>
    <row r="478" spans="1:51" x14ac:dyDescent="0.35">
      <c r="A478" s="18" t="str">
        <f t="shared" si="7"/>
        <v>PMEDC-G100DVEBK</v>
      </c>
      <c r="B478" s="15" t="s">
        <v>1639</v>
      </c>
      <c r="C478" s="15" t="s">
        <v>79</v>
      </c>
      <c r="D478" s="15" t="s">
        <v>480</v>
      </c>
      <c r="E478" s="15" t="s">
        <v>1658</v>
      </c>
      <c r="F478" s="15" t="s">
        <v>1663</v>
      </c>
      <c r="G478" s="15" t="s">
        <v>1643</v>
      </c>
      <c r="H478" s="15" t="s">
        <v>2</v>
      </c>
      <c r="I478" s="15" t="s">
        <v>1637</v>
      </c>
      <c r="J478" s="15" t="s">
        <v>1640</v>
      </c>
      <c r="K478" s="15" t="s">
        <v>1664</v>
      </c>
      <c r="L478" s="15" t="s">
        <v>1645</v>
      </c>
      <c r="M478" s="15" t="s">
        <v>2</v>
      </c>
      <c r="N478" s="15" t="s">
        <v>2</v>
      </c>
      <c r="O478" s="15" t="s">
        <v>1639</v>
      </c>
      <c r="P478" s="15" t="s">
        <v>1637</v>
      </c>
      <c r="Q478" s="15" t="s">
        <v>2</v>
      </c>
      <c r="R478" s="15" t="s">
        <v>1639</v>
      </c>
      <c r="S478" s="15" t="s">
        <v>1637</v>
      </c>
      <c r="T478" s="15" t="s">
        <v>2</v>
      </c>
      <c r="U478" s="15" t="s">
        <v>1646</v>
      </c>
      <c r="V478" s="15" t="s">
        <v>1646</v>
      </c>
      <c r="W478" s="15" t="s">
        <v>1647</v>
      </c>
      <c r="X478" s="15" t="s">
        <v>2</v>
      </c>
      <c r="Y478" s="15" t="s">
        <v>2</v>
      </c>
      <c r="Z478" s="15" t="s">
        <v>2</v>
      </c>
      <c r="AA478" s="15" t="s">
        <v>1648</v>
      </c>
      <c r="AB478" s="15" t="s">
        <v>1648</v>
      </c>
      <c r="AC478" s="15" t="s">
        <v>1648</v>
      </c>
      <c r="AD478" s="15" t="s">
        <v>1648</v>
      </c>
      <c r="AE478" s="15" t="s">
        <v>1648</v>
      </c>
      <c r="AF478" s="15" t="s">
        <v>1648</v>
      </c>
      <c r="AG478" s="15" t="s">
        <v>1648</v>
      </c>
      <c r="AH478" s="15" t="s">
        <v>2</v>
      </c>
      <c r="AI478" s="15" t="s">
        <v>2</v>
      </c>
      <c r="AJ478" s="15" t="s">
        <v>1665</v>
      </c>
      <c r="AK478" s="15" t="s">
        <v>1662</v>
      </c>
      <c r="AL478" s="15" t="s">
        <v>475</v>
      </c>
      <c r="AM478" s="15" t="s">
        <v>1666</v>
      </c>
      <c r="AN478" s="16">
        <v>10</v>
      </c>
      <c r="AO478" s="16">
        <v>10</v>
      </c>
      <c r="AP478" s="17"/>
      <c r="AQ478" s="17"/>
      <c r="AR478" s="17">
        <v>45837</v>
      </c>
      <c r="AS478" s="17"/>
      <c r="AT478" s="17"/>
      <c r="AU478" s="16">
        <v>4</v>
      </c>
      <c r="AV478" s="18" t="s">
        <v>1652</v>
      </c>
      <c r="AW478" s="17"/>
      <c r="AX478" s="17">
        <v>45381</v>
      </c>
      <c r="AY478" s="17">
        <v>45381</v>
      </c>
    </row>
    <row r="479" spans="1:51" x14ac:dyDescent="0.35">
      <c r="A479" s="18" t="str">
        <f t="shared" si="7"/>
        <v>PMEDC-G100DVEGK</v>
      </c>
      <c r="B479" s="15" t="s">
        <v>1639</v>
      </c>
      <c r="C479" s="15" t="s">
        <v>79</v>
      </c>
      <c r="D479" s="15" t="s">
        <v>481</v>
      </c>
      <c r="E479" s="15" t="s">
        <v>1658</v>
      </c>
      <c r="F479" s="15" t="s">
        <v>1663</v>
      </c>
      <c r="G479" s="15" t="s">
        <v>1643</v>
      </c>
      <c r="H479" s="15" t="s">
        <v>2</v>
      </c>
      <c r="I479" s="15" t="s">
        <v>1637</v>
      </c>
      <c r="J479" s="15" t="s">
        <v>1640</v>
      </c>
      <c r="K479" s="15" t="s">
        <v>1667</v>
      </c>
      <c r="L479" s="15" t="s">
        <v>1645</v>
      </c>
      <c r="M479" s="15" t="s">
        <v>2</v>
      </c>
      <c r="N479" s="15" t="s">
        <v>2</v>
      </c>
      <c r="O479" s="15" t="s">
        <v>1639</v>
      </c>
      <c r="P479" s="15" t="s">
        <v>1637</v>
      </c>
      <c r="Q479" s="15" t="s">
        <v>2</v>
      </c>
      <c r="R479" s="15" t="s">
        <v>1639</v>
      </c>
      <c r="S479" s="15" t="s">
        <v>1637</v>
      </c>
      <c r="T479" s="15" t="s">
        <v>2</v>
      </c>
      <c r="U479" s="15" t="s">
        <v>1646</v>
      </c>
      <c r="V479" s="15" t="s">
        <v>1646</v>
      </c>
      <c r="W479" s="15" t="s">
        <v>1647</v>
      </c>
      <c r="X479" s="15" t="s">
        <v>2</v>
      </c>
      <c r="Y479" s="15" t="s">
        <v>2</v>
      </c>
      <c r="Z479" s="15" t="s">
        <v>2</v>
      </c>
      <c r="AA479" s="15" t="s">
        <v>1648</v>
      </c>
      <c r="AB479" s="15" t="s">
        <v>1648</v>
      </c>
      <c r="AC479" s="15" t="s">
        <v>1648</v>
      </c>
      <c r="AD479" s="15" t="s">
        <v>1648</v>
      </c>
      <c r="AE479" s="15" t="s">
        <v>1648</v>
      </c>
      <c r="AF479" s="15" t="s">
        <v>1648</v>
      </c>
      <c r="AG479" s="15" t="s">
        <v>1648</v>
      </c>
      <c r="AH479" s="15" t="s">
        <v>2</v>
      </c>
      <c r="AI479" s="15" t="s">
        <v>2</v>
      </c>
      <c r="AJ479" s="15" t="s">
        <v>1665</v>
      </c>
      <c r="AK479" s="15" t="s">
        <v>1662</v>
      </c>
      <c r="AL479" s="15" t="s">
        <v>475</v>
      </c>
      <c r="AM479" s="15" t="s">
        <v>1657</v>
      </c>
      <c r="AN479" s="16">
        <v>10</v>
      </c>
      <c r="AO479" s="16">
        <v>10</v>
      </c>
      <c r="AP479" s="17"/>
      <c r="AQ479" s="17"/>
      <c r="AR479" s="17">
        <v>45837</v>
      </c>
      <c r="AS479" s="17"/>
      <c r="AT479" s="17"/>
      <c r="AU479" s="16">
        <v>4</v>
      </c>
      <c r="AV479" s="18" t="s">
        <v>1652</v>
      </c>
      <c r="AW479" s="17"/>
      <c r="AX479" s="17">
        <v>45381</v>
      </c>
      <c r="AY479" s="17">
        <v>45381</v>
      </c>
    </row>
    <row r="480" spans="1:51" x14ac:dyDescent="0.35">
      <c r="A480" s="18" t="str">
        <f t="shared" si="7"/>
        <v>PMEDC-G100DWEGK</v>
      </c>
      <c r="B480" s="15" t="s">
        <v>1639</v>
      </c>
      <c r="C480" s="15" t="s">
        <v>79</v>
      </c>
      <c r="D480" s="15" t="s">
        <v>482</v>
      </c>
      <c r="E480" s="15" t="s">
        <v>1658</v>
      </c>
      <c r="F480" s="15" t="s">
        <v>1663</v>
      </c>
      <c r="G480" s="15" t="s">
        <v>1643</v>
      </c>
      <c r="H480" s="15" t="s">
        <v>2</v>
      </c>
      <c r="I480" s="15" t="s">
        <v>1637</v>
      </c>
      <c r="J480" s="15" t="s">
        <v>1640</v>
      </c>
      <c r="K480" s="15" t="s">
        <v>1667</v>
      </c>
      <c r="L480" s="15" t="s">
        <v>1645</v>
      </c>
      <c r="M480" s="15" t="s">
        <v>2</v>
      </c>
      <c r="N480" s="15" t="s">
        <v>2</v>
      </c>
      <c r="O480" s="15" t="s">
        <v>1639</v>
      </c>
      <c r="P480" s="15" t="s">
        <v>1637</v>
      </c>
      <c r="Q480" s="15" t="s">
        <v>2</v>
      </c>
      <c r="R480" s="15" t="s">
        <v>1639</v>
      </c>
      <c r="S480" s="15" t="s">
        <v>1637</v>
      </c>
      <c r="T480" s="15" t="s">
        <v>2</v>
      </c>
      <c r="U480" s="15" t="s">
        <v>1646</v>
      </c>
      <c r="V480" s="15" t="s">
        <v>1646</v>
      </c>
      <c r="W480" s="15" t="s">
        <v>1647</v>
      </c>
      <c r="X480" s="15" t="s">
        <v>2</v>
      </c>
      <c r="Y480" s="15" t="s">
        <v>2</v>
      </c>
      <c r="Z480" s="15" t="s">
        <v>2</v>
      </c>
      <c r="AA480" s="15" t="s">
        <v>1648</v>
      </c>
      <c r="AB480" s="15" t="s">
        <v>1648</v>
      </c>
      <c r="AC480" s="15" t="s">
        <v>1648</v>
      </c>
      <c r="AD480" s="15" t="s">
        <v>1648</v>
      </c>
      <c r="AE480" s="15" t="s">
        <v>1648</v>
      </c>
      <c r="AF480" s="15" t="s">
        <v>1648</v>
      </c>
      <c r="AG480" s="15" t="s">
        <v>1648</v>
      </c>
      <c r="AH480" s="15" t="s">
        <v>2</v>
      </c>
      <c r="AI480" s="15" t="s">
        <v>2</v>
      </c>
      <c r="AJ480" s="15" t="s">
        <v>1665</v>
      </c>
      <c r="AK480" s="15" t="s">
        <v>1662</v>
      </c>
      <c r="AL480" s="15" t="s">
        <v>475</v>
      </c>
      <c r="AM480" s="15" t="s">
        <v>1657</v>
      </c>
      <c r="AN480" s="16">
        <v>10</v>
      </c>
      <c r="AO480" s="16">
        <v>10</v>
      </c>
      <c r="AP480" s="17"/>
      <c r="AQ480" s="17"/>
      <c r="AR480" s="17">
        <v>45837</v>
      </c>
      <c r="AS480" s="17"/>
      <c r="AT480" s="17"/>
      <c r="AU480" s="16">
        <v>4</v>
      </c>
      <c r="AV480" s="18" t="s">
        <v>1652</v>
      </c>
      <c r="AW480" s="17"/>
      <c r="AX480" s="17">
        <v>45381</v>
      </c>
      <c r="AY480" s="17">
        <v>45381</v>
      </c>
    </row>
    <row r="481" spans="1:51" x14ac:dyDescent="0.35">
      <c r="A481" s="18" t="str">
        <f t="shared" si="7"/>
        <v>PMEDC-G97E</v>
      </c>
      <c r="B481" s="15" t="s">
        <v>1639</v>
      </c>
      <c r="C481" s="15" t="s">
        <v>79</v>
      </c>
      <c r="D481" s="15" t="s">
        <v>483</v>
      </c>
      <c r="E481" s="15" t="s">
        <v>1658</v>
      </c>
      <c r="F481" s="15" t="s">
        <v>1668</v>
      </c>
      <c r="G481" s="15" t="s">
        <v>1643</v>
      </c>
      <c r="H481" s="15" t="s">
        <v>2</v>
      </c>
      <c r="I481" s="15" t="s">
        <v>1637</v>
      </c>
      <c r="J481" s="15" t="s">
        <v>1640</v>
      </c>
      <c r="K481" s="15" t="s">
        <v>1644</v>
      </c>
      <c r="L481" s="15" t="s">
        <v>1645</v>
      </c>
      <c r="M481" s="15" t="s">
        <v>2</v>
      </c>
      <c r="N481" s="15" t="s">
        <v>2</v>
      </c>
      <c r="O481" s="15" t="s">
        <v>1639</v>
      </c>
      <c r="P481" s="15" t="s">
        <v>1637</v>
      </c>
      <c r="Q481" s="15" t="s">
        <v>2</v>
      </c>
      <c r="R481" s="15" t="s">
        <v>1639</v>
      </c>
      <c r="S481" s="15" t="s">
        <v>1637</v>
      </c>
      <c r="T481" s="15" t="s">
        <v>2</v>
      </c>
      <c r="U481" s="15" t="s">
        <v>1646</v>
      </c>
      <c r="V481" s="15" t="s">
        <v>1646</v>
      </c>
      <c r="W481" s="15" t="s">
        <v>1647</v>
      </c>
      <c r="X481" s="15" t="s">
        <v>2</v>
      </c>
      <c r="Y481" s="15" t="s">
        <v>2</v>
      </c>
      <c r="Z481" s="15" t="s">
        <v>2</v>
      </c>
      <c r="AA481" s="15" t="s">
        <v>1648</v>
      </c>
      <c r="AB481" s="15" t="s">
        <v>1648</v>
      </c>
      <c r="AC481" s="15" t="s">
        <v>1648</v>
      </c>
      <c r="AD481" s="15" t="s">
        <v>1648</v>
      </c>
      <c r="AE481" s="15" t="s">
        <v>1648</v>
      </c>
      <c r="AF481" s="15" t="s">
        <v>1648</v>
      </c>
      <c r="AG481" s="15" t="s">
        <v>1648</v>
      </c>
      <c r="AH481" s="15" t="s">
        <v>2</v>
      </c>
      <c r="AI481" s="15" t="s">
        <v>2</v>
      </c>
      <c r="AJ481" s="15" t="s">
        <v>1665</v>
      </c>
      <c r="AK481" s="15" t="s">
        <v>1662</v>
      </c>
      <c r="AL481" s="15" t="s">
        <v>475</v>
      </c>
      <c r="AM481" s="15" t="s">
        <v>1669</v>
      </c>
      <c r="AN481" s="16">
        <v>10</v>
      </c>
      <c r="AO481" s="16">
        <v>10</v>
      </c>
      <c r="AP481" s="17"/>
      <c r="AQ481" s="17"/>
      <c r="AR481" s="17">
        <v>45837</v>
      </c>
      <c r="AS481" s="17"/>
      <c r="AT481" s="17"/>
      <c r="AU481" s="16">
        <v>2</v>
      </c>
      <c r="AV481" s="18" t="s">
        <v>1652</v>
      </c>
      <c r="AW481" s="17"/>
      <c r="AX481" s="17">
        <v>45673</v>
      </c>
      <c r="AY481" s="17">
        <v>45541</v>
      </c>
    </row>
    <row r="482" spans="1:51" x14ac:dyDescent="0.35">
      <c r="A482" s="18" t="str">
        <f t="shared" si="7"/>
        <v>PMEDC-G97HE</v>
      </c>
      <c r="B482" s="15" t="s">
        <v>1639</v>
      </c>
      <c r="C482" s="15" t="s">
        <v>79</v>
      </c>
      <c r="D482" s="15" t="s">
        <v>484</v>
      </c>
      <c r="E482" s="15" t="s">
        <v>1658</v>
      </c>
      <c r="F482" s="15" t="s">
        <v>1663</v>
      </c>
      <c r="G482" s="15" t="s">
        <v>1643</v>
      </c>
      <c r="H482" s="15" t="s">
        <v>2</v>
      </c>
      <c r="I482" s="15" t="s">
        <v>1637</v>
      </c>
      <c r="J482" s="15" t="s">
        <v>1640</v>
      </c>
      <c r="K482" s="15" t="s">
        <v>1644</v>
      </c>
      <c r="L482" s="15" t="s">
        <v>1645</v>
      </c>
      <c r="M482" s="15" t="s">
        <v>2</v>
      </c>
      <c r="N482" s="15" t="s">
        <v>2</v>
      </c>
      <c r="O482" s="15" t="s">
        <v>1639</v>
      </c>
      <c r="P482" s="15" t="s">
        <v>1637</v>
      </c>
      <c r="Q482" s="15" t="s">
        <v>2</v>
      </c>
      <c r="R482" s="15" t="s">
        <v>1639</v>
      </c>
      <c r="S482" s="15" t="s">
        <v>1637</v>
      </c>
      <c r="T482" s="15" t="s">
        <v>2</v>
      </c>
      <c r="U482" s="15" t="s">
        <v>1646</v>
      </c>
      <c r="V482" s="15" t="s">
        <v>1646</v>
      </c>
      <c r="W482" s="15" t="s">
        <v>1647</v>
      </c>
      <c r="X482" s="15" t="s">
        <v>2</v>
      </c>
      <c r="Y482" s="15" t="s">
        <v>2</v>
      </c>
      <c r="Z482" s="15" t="s">
        <v>2</v>
      </c>
      <c r="AA482" s="15" t="s">
        <v>1648</v>
      </c>
      <c r="AB482" s="15" t="s">
        <v>1648</v>
      </c>
      <c r="AC482" s="15" t="s">
        <v>1648</v>
      </c>
      <c r="AD482" s="15" t="s">
        <v>1648</v>
      </c>
      <c r="AE482" s="15" t="s">
        <v>1648</v>
      </c>
      <c r="AF482" s="15" t="s">
        <v>1648</v>
      </c>
      <c r="AG482" s="15" t="s">
        <v>1648</v>
      </c>
      <c r="AH482" s="15" t="s">
        <v>2</v>
      </c>
      <c r="AI482" s="15" t="s">
        <v>2</v>
      </c>
      <c r="AJ482" s="15" t="s">
        <v>1665</v>
      </c>
      <c r="AK482" s="15" t="s">
        <v>1662</v>
      </c>
      <c r="AL482" s="15" t="s">
        <v>475</v>
      </c>
      <c r="AM482" s="15" t="s">
        <v>1669</v>
      </c>
      <c r="AN482" s="16">
        <v>10</v>
      </c>
      <c r="AO482" s="16">
        <v>10</v>
      </c>
      <c r="AP482" s="17"/>
      <c r="AQ482" s="17"/>
      <c r="AR482" s="17">
        <v>45837</v>
      </c>
      <c r="AS482" s="17"/>
      <c r="AT482" s="17"/>
      <c r="AU482" s="16">
        <v>2</v>
      </c>
      <c r="AV482" s="18" t="s">
        <v>1652</v>
      </c>
      <c r="AW482" s="17"/>
      <c r="AX482" s="17">
        <v>45673</v>
      </c>
      <c r="AY482" s="17">
        <v>45541</v>
      </c>
    </row>
    <row r="483" spans="1:51" x14ac:dyDescent="0.35">
      <c r="A483" s="18" t="str">
        <f t="shared" si="7"/>
        <v>PMEDC-G97ME</v>
      </c>
      <c r="B483" s="15" t="s">
        <v>1639</v>
      </c>
      <c r="C483" s="15" t="s">
        <v>79</v>
      </c>
      <c r="D483" s="15" t="s">
        <v>485</v>
      </c>
      <c r="E483" s="15" t="s">
        <v>1658</v>
      </c>
      <c r="F483" s="15" t="s">
        <v>1663</v>
      </c>
      <c r="G483" s="15" t="s">
        <v>1643</v>
      </c>
      <c r="H483" s="15" t="s">
        <v>2</v>
      </c>
      <c r="I483" s="15" t="s">
        <v>1637</v>
      </c>
      <c r="J483" s="15" t="s">
        <v>1640</v>
      </c>
      <c r="K483" s="15" t="s">
        <v>1644</v>
      </c>
      <c r="L483" s="15" t="s">
        <v>1645</v>
      </c>
      <c r="M483" s="15" t="s">
        <v>2</v>
      </c>
      <c r="N483" s="15" t="s">
        <v>2</v>
      </c>
      <c r="O483" s="15" t="s">
        <v>1639</v>
      </c>
      <c r="P483" s="15" t="s">
        <v>1637</v>
      </c>
      <c r="Q483" s="15" t="s">
        <v>2</v>
      </c>
      <c r="R483" s="15" t="s">
        <v>1639</v>
      </c>
      <c r="S483" s="15" t="s">
        <v>1637</v>
      </c>
      <c r="T483" s="15" t="s">
        <v>2</v>
      </c>
      <c r="U483" s="15" t="s">
        <v>1646</v>
      </c>
      <c r="V483" s="15" t="s">
        <v>1646</v>
      </c>
      <c r="W483" s="15" t="s">
        <v>1647</v>
      </c>
      <c r="X483" s="15" t="s">
        <v>2</v>
      </c>
      <c r="Y483" s="15" t="s">
        <v>2</v>
      </c>
      <c r="Z483" s="15" t="s">
        <v>2</v>
      </c>
      <c r="AA483" s="15" t="s">
        <v>1648</v>
      </c>
      <c r="AB483" s="15" t="s">
        <v>1648</v>
      </c>
      <c r="AC483" s="15" t="s">
        <v>1648</v>
      </c>
      <c r="AD483" s="15" t="s">
        <v>1648</v>
      </c>
      <c r="AE483" s="15" t="s">
        <v>1648</v>
      </c>
      <c r="AF483" s="15" t="s">
        <v>1648</v>
      </c>
      <c r="AG483" s="15" t="s">
        <v>1648</v>
      </c>
      <c r="AH483" s="15" t="s">
        <v>2</v>
      </c>
      <c r="AI483" s="15" t="s">
        <v>2</v>
      </c>
      <c r="AJ483" s="15" t="s">
        <v>1665</v>
      </c>
      <c r="AK483" s="15" t="s">
        <v>1662</v>
      </c>
      <c r="AL483" s="15" t="s">
        <v>475</v>
      </c>
      <c r="AM483" s="15" t="s">
        <v>1669</v>
      </c>
      <c r="AN483" s="16">
        <v>10</v>
      </c>
      <c r="AO483" s="16">
        <v>10</v>
      </c>
      <c r="AP483" s="17"/>
      <c r="AQ483" s="17"/>
      <c r="AR483" s="17">
        <v>45837</v>
      </c>
      <c r="AS483" s="17"/>
      <c r="AT483" s="17"/>
      <c r="AU483" s="16">
        <v>2</v>
      </c>
      <c r="AV483" s="18" t="s">
        <v>1652</v>
      </c>
      <c r="AW483" s="17"/>
      <c r="AX483" s="17">
        <v>45673</v>
      </c>
      <c r="AY483" s="17">
        <v>45541</v>
      </c>
    </row>
    <row r="484" spans="1:51" x14ac:dyDescent="0.35">
      <c r="A484" s="18" t="str">
        <f t="shared" si="7"/>
        <v>PMEDC-G9M2E</v>
      </c>
      <c r="B484" s="15" t="s">
        <v>1639</v>
      </c>
      <c r="C484" s="15" t="s">
        <v>79</v>
      </c>
      <c r="D484" s="15" t="s">
        <v>486</v>
      </c>
      <c r="E484" s="15" t="s">
        <v>1658</v>
      </c>
      <c r="F484" s="15" t="s">
        <v>1668</v>
      </c>
      <c r="G484" s="15" t="s">
        <v>1643</v>
      </c>
      <c r="H484" s="15" t="s">
        <v>2</v>
      </c>
      <c r="I484" s="15" t="s">
        <v>1637</v>
      </c>
      <c r="J484" s="15" t="s">
        <v>1640</v>
      </c>
      <c r="K484" s="15" t="s">
        <v>1670</v>
      </c>
      <c r="L484" s="15" t="s">
        <v>1645</v>
      </c>
      <c r="M484" s="15" t="s">
        <v>2</v>
      </c>
      <c r="N484" s="15" t="s">
        <v>2</v>
      </c>
      <c r="O484" s="15" t="s">
        <v>1639</v>
      </c>
      <c r="P484" s="15" t="s">
        <v>1637</v>
      </c>
      <c r="Q484" s="15" t="s">
        <v>2</v>
      </c>
      <c r="R484" s="15" t="s">
        <v>1639</v>
      </c>
      <c r="S484" s="15" t="s">
        <v>1637</v>
      </c>
      <c r="T484" s="15" t="s">
        <v>2</v>
      </c>
      <c r="U484" s="15" t="s">
        <v>1646</v>
      </c>
      <c r="V484" s="15" t="s">
        <v>1646</v>
      </c>
      <c r="W484" s="15" t="s">
        <v>1647</v>
      </c>
      <c r="X484" s="15" t="s">
        <v>2</v>
      </c>
      <c r="Y484" s="15" t="s">
        <v>2</v>
      </c>
      <c r="Z484" s="15" t="s">
        <v>2</v>
      </c>
      <c r="AA484" s="15" t="s">
        <v>1648</v>
      </c>
      <c r="AB484" s="15" t="s">
        <v>1648</v>
      </c>
      <c r="AC484" s="15" t="s">
        <v>1648</v>
      </c>
      <c r="AD484" s="15" t="s">
        <v>1648</v>
      </c>
      <c r="AE484" s="15" t="s">
        <v>1648</v>
      </c>
      <c r="AF484" s="15" t="s">
        <v>1648</v>
      </c>
      <c r="AG484" s="15" t="s">
        <v>1648</v>
      </c>
      <c r="AH484" s="15" t="s">
        <v>2</v>
      </c>
      <c r="AI484" s="15" t="s">
        <v>2</v>
      </c>
      <c r="AJ484" s="15" t="s">
        <v>1665</v>
      </c>
      <c r="AK484" s="15" t="s">
        <v>1662</v>
      </c>
      <c r="AL484" s="15" t="s">
        <v>475</v>
      </c>
      <c r="AM484" s="15" t="s">
        <v>1657</v>
      </c>
      <c r="AN484" s="16">
        <v>10</v>
      </c>
      <c r="AO484" s="16">
        <v>10</v>
      </c>
      <c r="AP484" s="17"/>
      <c r="AQ484" s="17"/>
      <c r="AR484" s="17">
        <v>45837</v>
      </c>
      <c r="AS484" s="17"/>
      <c r="AT484" s="17"/>
      <c r="AU484" s="16">
        <v>2</v>
      </c>
      <c r="AV484" s="18" t="s">
        <v>1652</v>
      </c>
      <c r="AW484" s="17"/>
      <c r="AX484" s="17">
        <v>45381</v>
      </c>
      <c r="AY484" s="17">
        <v>45381</v>
      </c>
    </row>
    <row r="485" spans="1:51" x14ac:dyDescent="0.35">
      <c r="A485" s="18" t="str">
        <f t="shared" si="7"/>
        <v>PMEDC-G9M2LE</v>
      </c>
      <c r="B485" s="15" t="s">
        <v>1639</v>
      </c>
      <c r="C485" s="15" t="s">
        <v>79</v>
      </c>
      <c r="D485" s="15" t="s">
        <v>487</v>
      </c>
      <c r="E485" s="15" t="s">
        <v>1658</v>
      </c>
      <c r="F485" s="15" t="s">
        <v>1663</v>
      </c>
      <c r="G485" s="15" t="s">
        <v>1643</v>
      </c>
      <c r="H485" s="15" t="s">
        <v>2</v>
      </c>
      <c r="I485" s="15" t="s">
        <v>1637</v>
      </c>
      <c r="J485" s="15" t="s">
        <v>1640</v>
      </c>
      <c r="K485" s="15" t="s">
        <v>1670</v>
      </c>
      <c r="L485" s="15" t="s">
        <v>1645</v>
      </c>
      <c r="M485" s="15" t="s">
        <v>2</v>
      </c>
      <c r="N485" s="15" t="s">
        <v>2</v>
      </c>
      <c r="O485" s="15" t="s">
        <v>1639</v>
      </c>
      <c r="P485" s="15" t="s">
        <v>1637</v>
      </c>
      <c r="Q485" s="15" t="s">
        <v>2</v>
      </c>
      <c r="R485" s="15" t="s">
        <v>1639</v>
      </c>
      <c r="S485" s="15" t="s">
        <v>1637</v>
      </c>
      <c r="T485" s="15" t="s">
        <v>2</v>
      </c>
      <c r="U485" s="15" t="s">
        <v>1646</v>
      </c>
      <c r="V485" s="15" t="s">
        <v>1646</v>
      </c>
      <c r="W485" s="15" t="s">
        <v>1647</v>
      </c>
      <c r="X485" s="15" t="s">
        <v>2</v>
      </c>
      <c r="Y485" s="15" t="s">
        <v>2</v>
      </c>
      <c r="Z485" s="15" t="s">
        <v>2</v>
      </c>
      <c r="AA485" s="15" t="s">
        <v>1648</v>
      </c>
      <c r="AB485" s="15" t="s">
        <v>1648</v>
      </c>
      <c r="AC485" s="15" t="s">
        <v>1648</v>
      </c>
      <c r="AD485" s="15" t="s">
        <v>1648</v>
      </c>
      <c r="AE485" s="15" t="s">
        <v>1648</v>
      </c>
      <c r="AF485" s="15" t="s">
        <v>1648</v>
      </c>
      <c r="AG485" s="15" t="s">
        <v>1648</v>
      </c>
      <c r="AH485" s="15" t="s">
        <v>2</v>
      </c>
      <c r="AI485" s="15" t="s">
        <v>2</v>
      </c>
      <c r="AJ485" s="15" t="s">
        <v>1665</v>
      </c>
      <c r="AK485" s="15" t="s">
        <v>1662</v>
      </c>
      <c r="AL485" s="15" t="s">
        <v>475</v>
      </c>
      <c r="AM485" s="15" t="s">
        <v>1657</v>
      </c>
      <c r="AN485" s="16">
        <v>10</v>
      </c>
      <c r="AO485" s="16">
        <v>10</v>
      </c>
      <c r="AP485" s="17"/>
      <c r="AQ485" s="17"/>
      <c r="AR485" s="17">
        <v>45837</v>
      </c>
      <c r="AS485" s="17"/>
      <c r="AT485" s="17"/>
      <c r="AU485" s="16">
        <v>2</v>
      </c>
      <c r="AV485" s="18" t="s">
        <v>1652</v>
      </c>
      <c r="AW485" s="17"/>
      <c r="AX485" s="17">
        <v>45381</v>
      </c>
      <c r="AY485" s="17">
        <v>45381</v>
      </c>
    </row>
    <row r="486" spans="1:51" x14ac:dyDescent="0.35">
      <c r="A486" s="18" t="str">
        <f t="shared" si="7"/>
        <v>PMEDC-G9M2ME</v>
      </c>
      <c r="B486" s="15" t="s">
        <v>1639</v>
      </c>
      <c r="C486" s="15" t="s">
        <v>79</v>
      </c>
      <c r="D486" s="15" t="s">
        <v>488</v>
      </c>
      <c r="E486" s="15" t="s">
        <v>1658</v>
      </c>
      <c r="F486" s="15" t="s">
        <v>1663</v>
      </c>
      <c r="G486" s="15" t="s">
        <v>1643</v>
      </c>
      <c r="H486" s="15" t="s">
        <v>2</v>
      </c>
      <c r="I486" s="15" t="s">
        <v>1637</v>
      </c>
      <c r="J486" s="15" t="s">
        <v>1640</v>
      </c>
      <c r="K486" s="15" t="s">
        <v>1670</v>
      </c>
      <c r="L486" s="15" t="s">
        <v>1645</v>
      </c>
      <c r="M486" s="15" t="s">
        <v>2</v>
      </c>
      <c r="N486" s="15" t="s">
        <v>2</v>
      </c>
      <c r="O486" s="15" t="s">
        <v>1639</v>
      </c>
      <c r="P486" s="15" t="s">
        <v>1637</v>
      </c>
      <c r="Q486" s="15" t="s">
        <v>2</v>
      </c>
      <c r="R486" s="15" t="s">
        <v>1639</v>
      </c>
      <c r="S486" s="15" t="s">
        <v>1637</v>
      </c>
      <c r="T486" s="15" t="s">
        <v>2</v>
      </c>
      <c r="U486" s="15" t="s">
        <v>1646</v>
      </c>
      <c r="V486" s="15" t="s">
        <v>1646</v>
      </c>
      <c r="W486" s="15" t="s">
        <v>1647</v>
      </c>
      <c r="X486" s="15" t="s">
        <v>2</v>
      </c>
      <c r="Y486" s="15" t="s">
        <v>2</v>
      </c>
      <c r="Z486" s="15" t="s">
        <v>2</v>
      </c>
      <c r="AA486" s="15" t="s">
        <v>1648</v>
      </c>
      <c r="AB486" s="15" t="s">
        <v>1648</v>
      </c>
      <c r="AC486" s="15" t="s">
        <v>1648</v>
      </c>
      <c r="AD486" s="15" t="s">
        <v>1648</v>
      </c>
      <c r="AE486" s="15" t="s">
        <v>1648</v>
      </c>
      <c r="AF486" s="15" t="s">
        <v>1648</v>
      </c>
      <c r="AG486" s="15" t="s">
        <v>1648</v>
      </c>
      <c r="AH486" s="15" t="s">
        <v>2</v>
      </c>
      <c r="AI486" s="15" t="s">
        <v>2</v>
      </c>
      <c r="AJ486" s="15" t="s">
        <v>1665</v>
      </c>
      <c r="AK486" s="15" t="s">
        <v>1662</v>
      </c>
      <c r="AL486" s="15" t="s">
        <v>475</v>
      </c>
      <c r="AM486" s="15" t="s">
        <v>1657</v>
      </c>
      <c r="AN486" s="16">
        <v>10</v>
      </c>
      <c r="AO486" s="16">
        <v>10</v>
      </c>
      <c r="AP486" s="17"/>
      <c r="AQ486" s="17"/>
      <c r="AR486" s="17">
        <v>45837</v>
      </c>
      <c r="AS486" s="17"/>
      <c r="AT486" s="17"/>
      <c r="AU486" s="16">
        <v>2</v>
      </c>
      <c r="AV486" s="18" t="s">
        <v>1652</v>
      </c>
      <c r="AW486" s="17"/>
      <c r="AX486" s="17">
        <v>45381</v>
      </c>
      <c r="AY486" s="17">
        <v>45381</v>
      </c>
    </row>
    <row r="487" spans="1:51" x14ac:dyDescent="0.35">
      <c r="A487" s="18" t="str">
        <f t="shared" si="7"/>
        <v>PMEDC-GH5M2E</v>
      </c>
      <c r="B487" s="15" t="s">
        <v>1639</v>
      </c>
      <c r="C487" s="15" t="s">
        <v>79</v>
      </c>
      <c r="D487" s="15" t="s">
        <v>489</v>
      </c>
      <c r="E487" s="15" t="s">
        <v>1658</v>
      </c>
      <c r="F487" s="15" t="s">
        <v>1668</v>
      </c>
      <c r="G487" s="15" t="s">
        <v>1643</v>
      </c>
      <c r="H487" s="15" t="s">
        <v>2</v>
      </c>
      <c r="I487" s="15" t="s">
        <v>1637</v>
      </c>
      <c r="J487" s="15" t="s">
        <v>1640</v>
      </c>
      <c r="K487" s="15" t="s">
        <v>1671</v>
      </c>
      <c r="L487" s="15" t="s">
        <v>1645</v>
      </c>
      <c r="M487" s="15" t="s">
        <v>2</v>
      </c>
      <c r="N487" s="15" t="s">
        <v>2</v>
      </c>
      <c r="O487" s="15" t="s">
        <v>1639</v>
      </c>
      <c r="P487" s="15" t="s">
        <v>1637</v>
      </c>
      <c r="Q487" s="15" t="s">
        <v>2</v>
      </c>
      <c r="R487" s="15" t="s">
        <v>1639</v>
      </c>
      <c r="S487" s="15" t="s">
        <v>1637</v>
      </c>
      <c r="T487" s="15" t="s">
        <v>2</v>
      </c>
      <c r="U487" s="15" t="s">
        <v>1646</v>
      </c>
      <c r="V487" s="15" t="s">
        <v>1646</v>
      </c>
      <c r="W487" s="15" t="s">
        <v>1647</v>
      </c>
      <c r="X487" s="15" t="s">
        <v>1648</v>
      </c>
      <c r="Y487" s="15" t="s">
        <v>2</v>
      </c>
      <c r="Z487" s="15" t="s">
        <v>2</v>
      </c>
      <c r="AA487" s="15" t="s">
        <v>1648</v>
      </c>
      <c r="AB487" s="15" t="s">
        <v>1648</v>
      </c>
      <c r="AC487" s="15" t="s">
        <v>1648</v>
      </c>
      <c r="AD487" s="15" t="s">
        <v>1648</v>
      </c>
      <c r="AE487" s="15" t="s">
        <v>1648</v>
      </c>
      <c r="AF487" s="15" t="s">
        <v>1648</v>
      </c>
      <c r="AG487" s="15" t="s">
        <v>1648</v>
      </c>
      <c r="AH487" s="15" t="s">
        <v>2</v>
      </c>
      <c r="AI487" s="15" t="s">
        <v>2</v>
      </c>
      <c r="AJ487" s="15" t="s">
        <v>1665</v>
      </c>
      <c r="AK487" s="15" t="s">
        <v>1662</v>
      </c>
      <c r="AL487" s="15" t="s">
        <v>475</v>
      </c>
      <c r="AM487" s="15" t="s">
        <v>1657</v>
      </c>
      <c r="AN487" s="16">
        <v>10</v>
      </c>
      <c r="AO487" s="16">
        <v>10</v>
      </c>
      <c r="AP487" s="17"/>
      <c r="AQ487" s="17"/>
      <c r="AR487" s="17">
        <v>45837</v>
      </c>
      <c r="AS487" s="17"/>
      <c r="AT487" s="17"/>
      <c r="AU487" s="16">
        <v>2</v>
      </c>
      <c r="AV487" s="18" t="s">
        <v>1652</v>
      </c>
      <c r="AW487" s="17"/>
      <c r="AX487" s="17">
        <v>45381</v>
      </c>
      <c r="AY487" s="17">
        <v>45381</v>
      </c>
    </row>
    <row r="488" spans="1:51" x14ac:dyDescent="0.35">
      <c r="A488" s="18" t="str">
        <f t="shared" si="7"/>
        <v>PMEDC-GH5M2LE</v>
      </c>
      <c r="B488" s="15" t="s">
        <v>1639</v>
      </c>
      <c r="C488" s="15" t="s">
        <v>79</v>
      </c>
      <c r="D488" s="15" t="s">
        <v>490</v>
      </c>
      <c r="E488" s="15" t="s">
        <v>1658</v>
      </c>
      <c r="F488" s="15" t="s">
        <v>1663</v>
      </c>
      <c r="G488" s="15" t="s">
        <v>1643</v>
      </c>
      <c r="H488" s="15" t="s">
        <v>2</v>
      </c>
      <c r="I488" s="15" t="s">
        <v>1637</v>
      </c>
      <c r="J488" s="15" t="s">
        <v>1640</v>
      </c>
      <c r="K488" s="15" t="s">
        <v>1671</v>
      </c>
      <c r="L488" s="15" t="s">
        <v>1645</v>
      </c>
      <c r="M488" s="15" t="s">
        <v>2</v>
      </c>
      <c r="N488" s="15" t="s">
        <v>2</v>
      </c>
      <c r="O488" s="15" t="s">
        <v>1639</v>
      </c>
      <c r="P488" s="15" t="s">
        <v>1637</v>
      </c>
      <c r="Q488" s="15" t="s">
        <v>2</v>
      </c>
      <c r="R488" s="15" t="s">
        <v>1639</v>
      </c>
      <c r="S488" s="15" t="s">
        <v>1637</v>
      </c>
      <c r="T488" s="15" t="s">
        <v>2</v>
      </c>
      <c r="U488" s="15" t="s">
        <v>1646</v>
      </c>
      <c r="V488" s="15" t="s">
        <v>1646</v>
      </c>
      <c r="W488" s="15" t="s">
        <v>1647</v>
      </c>
      <c r="X488" s="15" t="s">
        <v>2</v>
      </c>
      <c r="Y488" s="15" t="s">
        <v>2</v>
      </c>
      <c r="Z488" s="15" t="s">
        <v>2</v>
      </c>
      <c r="AA488" s="15" t="s">
        <v>1648</v>
      </c>
      <c r="AB488" s="15" t="s">
        <v>1648</v>
      </c>
      <c r="AC488" s="15" t="s">
        <v>1648</v>
      </c>
      <c r="AD488" s="15" t="s">
        <v>1648</v>
      </c>
      <c r="AE488" s="15" t="s">
        <v>1648</v>
      </c>
      <c r="AF488" s="15" t="s">
        <v>1648</v>
      </c>
      <c r="AG488" s="15" t="s">
        <v>1648</v>
      </c>
      <c r="AH488" s="15" t="s">
        <v>2</v>
      </c>
      <c r="AI488" s="15" t="s">
        <v>2</v>
      </c>
      <c r="AJ488" s="15" t="s">
        <v>1665</v>
      </c>
      <c r="AK488" s="15" t="s">
        <v>1662</v>
      </c>
      <c r="AL488" s="15" t="s">
        <v>475</v>
      </c>
      <c r="AM488" s="15" t="s">
        <v>1657</v>
      </c>
      <c r="AN488" s="16">
        <v>10</v>
      </c>
      <c r="AO488" s="16">
        <v>10</v>
      </c>
      <c r="AP488" s="17"/>
      <c r="AQ488" s="17"/>
      <c r="AR488" s="17">
        <v>45837</v>
      </c>
      <c r="AS488" s="17"/>
      <c r="AT488" s="17"/>
      <c r="AU488" s="16">
        <v>2</v>
      </c>
      <c r="AV488" s="18" t="s">
        <v>1652</v>
      </c>
      <c r="AW488" s="17"/>
      <c r="AX488" s="17">
        <v>45381</v>
      </c>
      <c r="AY488" s="17">
        <v>45381</v>
      </c>
    </row>
    <row r="489" spans="1:51" x14ac:dyDescent="0.35">
      <c r="A489" s="18" t="str">
        <f t="shared" si="7"/>
        <v>PMEDC-GH5M2LE-BAT</v>
      </c>
      <c r="B489" s="15" t="s">
        <v>1639</v>
      </c>
      <c r="C489" s="15" t="s">
        <v>79</v>
      </c>
      <c r="D489" s="15" t="s">
        <v>491</v>
      </c>
      <c r="E489" s="15" t="s">
        <v>1672</v>
      </c>
      <c r="F489" s="15" t="s">
        <v>1663</v>
      </c>
      <c r="G489" s="15" t="s">
        <v>1643</v>
      </c>
      <c r="H489" s="15" t="s">
        <v>2</v>
      </c>
      <c r="I489" s="15" t="s">
        <v>1637</v>
      </c>
      <c r="J489" s="15" t="s">
        <v>1640</v>
      </c>
      <c r="K489" s="15" t="s">
        <v>1638</v>
      </c>
      <c r="L489" s="15" t="s">
        <v>1638</v>
      </c>
      <c r="M489" s="15" t="s">
        <v>2</v>
      </c>
      <c r="N489" s="15" t="s">
        <v>2</v>
      </c>
      <c r="O489" s="15" t="s">
        <v>1639</v>
      </c>
      <c r="P489" s="15" t="s">
        <v>1637</v>
      </c>
      <c r="Q489" s="15" t="s">
        <v>2</v>
      </c>
      <c r="R489" s="15" t="s">
        <v>1639</v>
      </c>
      <c r="S489" s="15" t="s">
        <v>1637</v>
      </c>
      <c r="T489" s="15" t="s">
        <v>1640</v>
      </c>
      <c r="U489" s="15" t="s">
        <v>1655</v>
      </c>
      <c r="V489" s="15" t="s">
        <v>2</v>
      </c>
      <c r="W489" s="15" t="s">
        <v>1647</v>
      </c>
      <c r="X489" s="15" t="s">
        <v>2</v>
      </c>
      <c r="Y489" s="15" t="s">
        <v>2</v>
      </c>
      <c r="Z489" s="15" t="s">
        <v>2</v>
      </c>
      <c r="AA489" s="15" t="s">
        <v>1648</v>
      </c>
      <c r="AB489" s="15" t="s">
        <v>1648</v>
      </c>
      <c r="AC489" s="15" t="s">
        <v>1648</v>
      </c>
      <c r="AD489" s="15" t="s">
        <v>1648</v>
      </c>
      <c r="AE489" s="15" t="s">
        <v>1648</v>
      </c>
      <c r="AF489" s="15" t="s">
        <v>1648</v>
      </c>
      <c r="AG489" s="15" t="s">
        <v>1648</v>
      </c>
      <c r="AH489" s="15" t="s">
        <v>2</v>
      </c>
      <c r="AI489" s="15" t="s">
        <v>2</v>
      </c>
      <c r="AJ489" s="15" t="s">
        <v>1665</v>
      </c>
      <c r="AK489" s="15" t="s">
        <v>1662</v>
      </c>
      <c r="AL489" s="15" t="s">
        <v>475</v>
      </c>
      <c r="AM489" s="15" t="s">
        <v>1666</v>
      </c>
      <c r="AN489" s="16">
        <v>10</v>
      </c>
      <c r="AO489" s="16">
        <v>10</v>
      </c>
      <c r="AP489" s="17"/>
      <c r="AQ489" s="17"/>
      <c r="AR489" s="17">
        <v>45872</v>
      </c>
      <c r="AS489" s="17"/>
      <c r="AT489" s="17"/>
      <c r="AU489" s="16">
        <v>1</v>
      </c>
      <c r="AV489" s="18" t="s">
        <v>1652</v>
      </c>
      <c r="AW489" s="17"/>
      <c r="AX489" s="17">
        <v>45454</v>
      </c>
      <c r="AY489" s="17">
        <v>45381</v>
      </c>
    </row>
    <row r="490" spans="1:51" x14ac:dyDescent="0.35">
      <c r="A490" s="18" t="str">
        <f t="shared" si="7"/>
        <v>PMEDC-GH5M2ME</v>
      </c>
      <c r="B490" s="15" t="s">
        <v>1639</v>
      </c>
      <c r="C490" s="15" t="s">
        <v>79</v>
      </c>
      <c r="D490" s="15" t="s">
        <v>492</v>
      </c>
      <c r="E490" s="15" t="s">
        <v>1658</v>
      </c>
      <c r="F490" s="15" t="s">
        <v>1663</v>
      </c>
      <c r="G490" s="15" t="s">
        <v>1643</v>
      </c>
      <c r="H490" s="15" t="s">
        <v>2</v>
      </c>
      <c r="I490" s="15" t="s">
        <v>1637</v>
      </c>
      <c r="J490" s="15" t="s">
        <v>1640</v>
      </c>
      <c r="K490" s="15" t="s">
        <v>1671</v>
      </c>
      <c r="L490" s="15" t="s">
        <v>1645</v>
      </c>
      <c r="M490" s="15" t="s">
        <v>2</v>
      </c>
      <c r="N490" s="15" t="s">
        <v>2</v>
      </c>
      <c r="O490" s="15" t="s">
        <v>1639</v>
      </c>
      <c r="P490" s="15" t="s">
        <v>1637</v>
      </c>
      <c r="Q490" s="15" t="s">
        <v>2</v>
      </c>
      <c r="R490" s="15" t="s">
        <v>1639</v>
      </c>
      <c r="S490" s="15" t="s">
        <v>1637</v>
      </c>
      <c r="T490" s="15" t="s">
        <v>2</v>
      </c>
      <c r="U490" s="15" t="s">
        <v>1646</v>
      </c>
      <c r="V490" s="15" t="s">
        <v>1646</v>
      </c>
      <c r="W490" s="15" t="s">
        <v>1647</v>
      </c>
      <c r="X490" s="15" t="s">
        <v>2</v>
      </c>
      <c r="Y490" s="15" t="s">
        <v>2</v>
      </c>
      <c r="Z490" s="15" t="s">
        <v>2</v>
      </c>
      <c r="AA490" s="15" t="s">
        <v>1648</v>
      </c>
      <c r="AB490" s="15" t="s">
        <v>1648</v>
      </c>
      <c r="AC490" s="15" t="s">
        <v>1648</v>
      </c>
      <c r="AD490" s="15" t="s">
        <v>1648</v>
      </c>
      <c r="AE490" s="15" t="s">
        <v>1648</v>
      </c>
      <c r="AF490" s="15" t="s">
        <v>1648</v>
      </c>
      <c r="AG490" s="15" t="s">
        <v>1648</v>
      </c>
      <c r="AH490" s="15" t="s">
        <v>2</v>
      </c>
      <c r="AI490" s="15" t="s">
        <v>2</v>
      </c>
      <c r="AJ490" s="15" t="s">
        <v>1665</v>
      </c>
      <c r="AK490" s="15" t="s">
        <v>1662</v>
      </c>
      <c r="AL490" s="15" t="s">
        <v>475</v>
      </c>
      <c r="AM490" s="15" t="s">
        <v>1657</v>
      </c>
      <c r="AN490" s="16">
        <v>10</v>
      </c>
      <c r="AO490" s="16">
        <v>10</v>
      </c>
      <c r="AP490" s="17"/>
      <c r="AQ490" s="17"/>
      <c r="AR490" s="17">
        <v>45837</v>
      </c>
      <c r="AS490" s="17"/>
      <c r="AT490" s="17"/>
      <c r="AU490" s="16">
        <v>2</v>
      </c>
      <c r="AV490" s="18" t="s">
        <v>1652</v>
      </c>
      <c r="AW490" s="17"/>
      <c r="AX490" s="17">
        <v>45381</v>
      </c>
      <c r="AY490" s="17">
        <v>45381</v>
      </c>
    </row>
    <row r="491" spans="1:51" x14ac:dyDescent="0.35">
      <c r="A491" s="18" t="str">
        <f t="shared" si="7"/>
        <v>PMEDC-GH7E</v>
      </c>
      <c r="B491" s="15" t="s">
        <v>1639</v>
      </c>
      <c r="C491" s="15" t="s">
        <v>79</v>
      </c>
      <c r="D491" s="15" t="s">
        <v>493</v>
      </c>
      <c r="E491" s="15" t="s">
        <v>1658</v>
      </c>
      <c r="F491" s="15" t="s">
        <v>1668</v>
      </c>
      <c r="G491" s="15" t="s">
        <v>1643</v>
      </c>
      <c r="H491" s="15" t="s">
        <v>2</v>
      </c>
      <c r="I491" s="15" t="s">
        <v>1637</v>
      </c>
      <c r="J491" s="15" t="s">
        <v>1640</v>
      </c>
      <c r="K491" s="15" t="s">
        <v>1673</v>
      </c>
      <c r="L491" s="15" t="s">
        <v>1645</v>
      </c>
      <c r="M491" s="15" t="s">
        <v>2</v>
      </c>
      <c r="N491" s="15" t="s">
        <v>2</v>
      </c>
      <c r="O491" s="15" t="s">
        <v>1639</v>
      </c>
      <c r="P491" s="15" t="s">
        <v>1637</v>
      </c>
      <c r="Q491" s="15" t="s">
        <v>2</v>
      </c>
      <c r="R491" s="15" t="s">
        <v>1639</v>
      </c>
      <c r="S491" s="15" t="s">
        <v>1637</v>
      </c>
      <c r="T491" s="15" t="s">
        <v>2</v>
      </c>
      <c r="U491" s="15" t="s">
        <v>1646</v>
      </c>
      <c r="V491" s="15" t="s">
        <v>1646</v>
      </c>
      <c r="W491" s="15" t="s">
        <v>1647</v>
      </c>
      <c r="X491" s="15" t="s">
        <v>2</v>
      </c>
      <c r="Y491" s="15" t="s">
        <v>2</v>
      </c>
      <c r="Z491" s="15" t="s">
        <v>2</v>
      </c>
      <c r="AA491" s="15" t="s">
        <v>1648</v>
      </c>
      <c r="AB491" s="15" t="s">
        <v>1648</v>
      </c>
      <c r="AC491" s="15" t="s">
        <v>1648</v>
      </c>
      <c r="AD491" s="15" t="s">
        <v>1648</v>
      </c>
      <c r="AE491" s="15" t="s">
        <v>1648</v>
      </c>
      <c r="AF491" s="15" t="s">
        <v>1648</v>
      </c>
      <c r="AG491" s="15" t="s">
        <v>1648</v>
      </c>
      <c r="AH491" s="15" t="s">
        <v>2</v>
      </c>
      <c r="AI491" s="15" t="s">
        <v>2</v>
      </c>
      <c r="AJ491" s="15" t="s">
        <v>1665</v>
      </c>
      <c r="AK491" s="15" t="s">
        <v>1662</v>
      </c>
      <c r="AL491" s="15" t="s">
        <v>475</v>
      </c>
      <c r="AM491" s="15" t="s">
        <v>1657</v>
      </c>
      <c r="AN491" s="16">
        <v>10</v>
      </c>
      <c r="AO491" s="16">
        <v>10</v>
      </c>
      <c r="AP491" s="17"/>
      <c r="AQ491" s="17"/>
      <c r="AR491" s="17">
        <v>45837</v>
      </c>
      <c r="AS491" s="17"/>
      <c r="AT491" s="17"/>
      <c r="AU491" s="16">
        <v>2</v>
      </c>
      <c r="AV491" s="18" t="s">
        <v>1652</v>
      </c>
      <c r="AW491" s="17"/>
      <c r="AX491" s="17">
        <v>45427</v>
      </c>
      <c r="AY491" s="17">
        <v>45381</v>
      </c>
    </row>
    <row r="492" spans="1:51" x14ac:dyDescent="0.35">
      <c r="A492" s="18" t="str">
        <f t="shared" si="7"/>
        <v>PMEDC-GH7LE</v>
      </c>
      <c r="B492" s="15" t="s">
        <v>1639</v>
      </c>
      <c r="C492" s="15" t="s">
        <v>79</v>
      </c>
      <c r="D492" s="15" t="s">
        <v>494</v>
      </c>
      <c r="E492" s="15" t="s">
        <v>1658</v>
      </c>
      <c r="F492" s="15" t="s">
        <v>1663</v>
      </c>
      <c r="G492" s="15" t="s">
        <v>1643</v>
      </c>
      <c r="H492" s="15" t="s">
        <v>2</v>
      </c>
      <c r="I492" s="15" t="s">
        <v>1637</v>
      </c>
      <c r="J492" s="15" t="s">
        <v>1640</v>
      </c>
      <c r="K492" s="15" t="s">
        <v>1673</v>
      </c>
      <c r="L492" s="15" t="s">
        <v>1645</v>
      </c>
      <c r="M492" s="15" t="s">
        <v>2</v>
      </c>
      <c r="N492" s="15" t="s">
        <v>2</v>
      </c>
      <c r="O492" s="15" t="s">
        <v>1639</v>
      </c>
      <c r="P492" s="15" t="s">
        <v>1637</v>
      </c>
      <c r="Q492" s="15" t="s">
        <v>2</v>
      </c>
      <c r="R492" s="15" t="s">
        <v>1639</v>
      </c>
      <c r="S492" s="15" t="s">
        <v>1637</v>
      </c>
      <c r="T492" s="15" t="s">
        <v>2</v>
      </c>
      <c r="U492" s="15" t="s">
        <v>1646</v>
      </c>
      <c r="V492" s="15" t="s">
        <v>1646</v>
      </c>
      <c r="W492" s="15" t="s">
        <v>1647</v>
      </c>
      <c r="X492" s="15" t="s">
        <v>2</v>
      </c>
      <c r="Y492" s="15" t="s">
        <v>2</v>
      </c>
      <c r="Z492" s="15" t="s">
        <v>2</v>
      </c>
      <c r="AA492" s="15" t="s">
        <v>1648</v>
      </c>
      <c r="AB492" s="15" t="s">
        <v>1648</v>
      </c>
      <c r="AC492" s="15" t="s">
        <v>1648</v>
      </c>
      <c r="AD492" s="15" t="s">
        <v>1648</v>
      </c>
      <c r="AE492" s="15" t="s">
        <v>1648</v>
      </c>
      <c r="AF492" s="15" t="s">
        <v>1648</v>
      </c>
      <c r="AG492" s="15" t="s">
        <v>1648</v>
      </c>
      <c r="AH492" s="15" t="s">
        <v>2</v>
      </c>
      <c r="AI492" s="15" t="s">
        <v>2</v>
      </c>
      <c r="AJ492" s="15" t="s">
        <v>1665</v>
      </c>
      <c r="AK492" s="15" t="s">
        <v>1662</v>
      </c>
      <c r="AL492" s="15" t="s">
        <v>475</v>
      </c>
      <c r="AM492" s="15" t="s">
        <v>1657</v>
      </c>
      <c r="AN492" s="16">
        <v>10</v>
      </c>
      <c r="AO492" s="16">
        <v>10</v>
      </c>
      <c r="AP492" s="17"/>
      <c r="AQ492" s="17"/>
      <c r="AR492" s="17">
        <v>45837</v>
      </c>
      <c r="AS492" s="17"/>
      <c r="AT492" s="17"/>
      <c r="AU492" s="16">
        <v>2</v>
      </c>
      <c r="AV492" s="18" t="s">
        <v>1652</v>
      </c>
      <c r="AW492" s="17"/>
      <c r="AX492" s="17">
        <v>45406</v>
      </c>
      <c r="AY492" s="17">
        <v>45381</v>
      </c>
    </row>
    <row r="493" spans="1:51" x14ac:dyDescent="0.35">
      <c r="A493" s="18" t="str">
        <f t="shared" si="7"/>
        <v>PMEDC-GH7ME</v>
      </c>
      <c r="B493" s="15" t="s">
        <v>1639</v>
      </c>
      <c r="C493" s="15" t="s">
        <v>79</v>
      </c>
      <c r="D493" s="15" t="s">
        <v>495</v>
      </c>
      <c r="E493" s="15" t="s">
        <v>1658</v>
      </c>
      <c r="F493" s="15" t="s">
        <v>1663</v>
      </c>
      <c r="G493" s="15" t="s">
        <v>1643</v>
      </c>
      <c r="H493" s="15" t="s">
        <v>2</v>
      </c>
      <c r="I493" s="15" t="s">
        <v>1637</v>
      </c>
      <c r="J493" s="15" t="s">
        <v>1640</v>
      </c>
      <c r="K493" s="15" t="s">
        <v>1673</v>
      </c>
      <c r="L493" s="15" t="s">
        <v>1645</v>
      </c>
      <c r="M493" s="15" t="s">
        <v>2</v>
      </c>
      <c r="N493" s="15" t="s">
        <v>2</v>
      </c>
      <c r="O493" s="15" t="s">
        <v>1639</v>
      </c>
      <c r="P493" s="15" t="s">
        <v>1637</v>
      </c>
      <c r="Q493" s="15" t="s">
        <v>2</v>
      </c>
      <c r="R493" s="15" t="s">
        <v>1639</v>
      </c>
      <c r="S493" s="15" t="s">
        <v>1637</v>
      </c>
      <c r="T493" s="15" t="s">
        <v>2</v>
      </c>
      <c r="U493" s="15" t="s">
        <v>1646</v>
      </c>
      <c r="V493" s="15" t="s">
        <v>1646</v>
      </c>
      <c r="W493" s="15" t="s">
        <v>1647</v>
      </c>
      <c r="X493" s="15" t="s">
        <v>2</v>
      </c>
      <c r="Y493" s="15" t="s">
        <v>2</v>
      </c>
      <c r="Z493" s="15" t="s">
        <v>2</v>
      </c>
      <c r="AA493" s="15" t="s">
        <v>1648</v>
      </c>
      <c r="AB493" s="15" t="s">
        <v>1648</v>
      </c>
      <c r="AC493" s="15" t="s">
        <v>1648</v>
      </c>
      <c r="AD493" s="15" t="s">
        <v>1648</v>
      </c>
      <c r="AE493" s="15" t="s">
        <v>1648</v>
      </c>
      <c r="AF493" s="15" t="s">
        <v>1648</v>
      </c>
      <c r="AG493" s="15" t="s">
        <v>1648</v>
      </c>
      <c r="AH493" s="15" t="s">
        <v>2</v>
      </c>
      <c r="AI493" s="15" t="s">
        <v>2</v>
      </c>
      <c r="AJ493" s="15" t="s">
        <v>1665</v>
      </c>
      <c r="AK493" s="15" t="s">
        <v>1662</v>
      </c>
      <c r="AL493" s="15" t="s">
        <v>475</v>
      </c>
      <c r="AM493" s="15" t="s">
        <v>1657</v>
      </c>
      <c r="AN493" s="16">
        <v>10</v>
      </c>
      <c r="AO493" s="16">
        <v>10</v>
      </c>
      <c r="AP493" s="17"/>
      <c r="AQ493" s="17"/>
      <c r="AR493" s="17">
        <v>45837</v>
      </c>
      <c r="AS493" s="17"/>
      <c r="AT493" s="17"/>
      <c r="AU493" s="16">
        <v>2</v>
      </c>
      <c r="AV493" s="18" t="s">
        <v>1652</v>
      </c>
      <c r="AW493" s="17"/>
      <c r="AX493" s="17">
        <v>45471</v>
      </c>
      <c r="AY493" s="17">
        <v>45381</v>
      </c>
    </row>
    <row r="494" spans="1:51" x14ac:dyDescent="0.35">
      <c r="A494" s="18" t="str">
        <f t="shared" si="7"/>
        <v>PMEDC-S1M2E</v>
      </c>
      <c r="B494" s="15" t="s">
        <v>1639</v>
      </c>
      <c r="C494" s="15" t="s">
        <v>79</v>
      </c>
      <c r="D494" s="15" t="s">
        <v>496</v>
      </c>
      <c r="E494" s="15" t="s">
        <v>1658</v>
      </c>
      <c r="F494" s="15" t="s">
        <v>1674</v>
      </c>
      <c r="G494" s="15" t="s">
        <v>1643</v>
      </c>
      <c r="H494" s="15" t="s">
        <v>2</v>
      </c>
      <c r="I494" s="15" t="s">
        <v>1637</v>
      </c>
      <c r="J494" s="15" t="s">
        <v>1640</v>
      </c>
      <c r="K494" s="15" t="s">
        <v>1675</v>
      </c>
      <c r="L494" s="15" t="s">
        <v>1645</v>
      </c>
      <c r="M494" s="15" t="s">
        <v>2</v>
      </c>
      <c r="N494" s="15" t="s">
        <v>2</v>
      </c>
      <c r="O494" s="15" t="s">
        <v>1639</v>
      </c>
      <c r="P494" s="15" t="s">
        <v>1637</v>
      </c>
      <c r="Q494" s="15" t="s">
        <v>2</v>
      </c>
      <c r="R494" s="15" t="s">
        <v>1639</v>
      </c>
      <c r="S494" s="15" t="s">
        <v>1637</v>
      </c>
      <c r="T494" s="15" t="s">
        <v>2</v>
      </c>
      <c r="U494" s="15" t="s">
        <v>1646</v>
      </c>
      <c r="V494" s="15" t="s">
        <v>1646</v>
      </c>
      <c r="W494" s="15" t="s">
        <v>1647</v>
      </c>
      <c r="X494" s="15" t="s">
        <v>2</v>
      </c>
      <c r="Y494" s="15" t="s">
        <v>2</v>
      </c>
      <c r="Z494" s="15" t="s">
        <v>2</v>
      </c>
      <c r="AA494" s="15" t="s">
        <v>1648</v>
      </c>
      <c r="AB494" s="15" t="s">
        <v>1648</v>
      </c>
      <c r="AC494" s="15" t="s">
        <v>1648</v>
      </c>
      <c r="AD494" s="15" t="s">
        <v>1648</v>
      </c>
      <c r="AE494" s="15" t="s">
        <v>1648</v>
      </c>
      <c r="AF494" s="15" t="s">
        <v>1648</v>
      </c>
      <c r="AG494" s="15" t="s">
        <v>1648</v>
      </c>
      <c r="AH494" s="15" t="s">
        <v>2</v>
      </c>
      <c r="AI494" s="15" t="s">
        <v>2</v>
      </c>
      <c r="AJ494" s="15" t="s">
        <v>1665</v>
      </c>
      <c r="AK494" s="15" t="s">
        <v>1662</v>
      </c>
      <c r="AL494" s="15" t="s">
        <v>475</v>
      </c>
      <c r="AM494" s="15" t="s">
        <v>1676</v>
      </c>
      <c r="AN494" s="16">
        <v>10</v>
      </c>
      <c r="AO494" s="16">
        <v>10</v>
      </c>
      <c r="AP494" s="17"/>
      <c r="AQ494" s="17"/>
      <c r="AR494" s="17">
        <v>45837</v>
      </c>
      <c r="AS494" s="17"/>
      <c r="AT494" s="17"/>
      <c r="AU494" s="16">
        <v>2</v>
      </c>
      <c r="AV494" s="18" t="s">
        <v>1652</v>
      </c>
      <c r="AW494" s="17"/>
      <c r="AX494" s="17">
        <v>45628</v>
      </c>
      <c r="AY494" s="17">
        <v>45628</v>
      </c>
    </row>
    <row r="495" spans="1:51" x14ac:dyDescent="0.35">
      <c r="A495" s="18" t="str">
        <f t="shared" si="7"/>
        <v>PMEDC-S1M2ESE</v>
      </c>
      <c r="B495" s="15" t="s">
        <v>1639</v>
      </c>
      <c r="C495" s="15" t="s">
        <v>79</v>
      </c>
      <c r="D495" s="15" t="s">
        <v>497</v>
      </c>
      <c r="E495" s="15" t="s">
        <v>1658</v>
      </c>
      <c r="F495" s="15" t="s">
        <v>1674</v>
      </c>
      <c r="G495" s="15" t="s">
        <v>1643</v>
      </c>
      <c r="H495" s="15" t="s">
        <v>2</v>
      </c>
      <c r="I495" s="15" t="s">
        <v>1637</v>
      </c>
      <c r="J495" s="15" t="s">
        <v>1640</v>
      </c>
      <c r="K495" s="15" t="s">
        <v>1675</v>
      </c>
      <c r="L495" s="15" t="s">
        <v>1645</v>
      </c>
      <c r="M495" s="15" t="s">
        <v>2</v>
      </c>
      <c r="N495" s="15" t="s">
        <v>2</v>
      </c>
      <c r="O495" s="15" t="s">
        <v>1639</v>
      </c>
      <c r="P495" s="15" t="s">
        <v>1637</v>
      </c>
      <c r="Q495" s="15" t="s">
        <v>2</v>
      </c>
      <c r="R495" s="15" t="s">
        <v>1639</v>
      </c>
      <c r="S495" s="15" t="s">
        <v>1637</v>
      </c>
      <c r="T495" s="15" t="s">
        <v>2</v>
      </c>
      <c r="U495" s="15" t="s">
        <v>1646</v>
      </c>
      <c r="V495" s="15" t="s">
        <v>1646</v>
      </c>
      <c r="W495" s="15" t="s">
        <v>1647</v>
      </c>
      <c r="X495" s="15" t="s">
        <v>2</v>
      </c>
      <c r="Y495" s="15" t="s">
        <v>2</v>
      </c>
      <c r="Z495" s="15" t="s">
        <v>2</v>
      </c>
      <c r="AA495" s="15" t="s">
        <v>1648</v>
      </c>
      <c r="AB495" s="15" t="s">
        <v>1648</v>
      </c>
      <c r="AC495" s="15" t="s">
        <v>1648</v>
      </c>
      <c r="AD495" s="15" t="s">
        <v>1648</v>
      </c>
      <c r="AE495" s="15" t="s">
        <v>1648</v>
      </c>
      <c r="AF495" s="15" t="s">
        <v>1648</v>
      </c>
      <c r="AG495" s="15" t="s">
        <v>1648</v>
      </c>
      <c r="AH495" s="15" t="s">
        <v>2</v>
      </c>
      <c r="AI495" s="15" t="s">
        <v>2</v>
      </c>
      <c r="AJ495" s="15" t="s">
        <v>1665</v>
      </c>
      <c r="AK495" s="15" t="s">
        <v>1662</v>
      </c>
      <c r="AL495" s="15" t="s">
        <v>475</v>
      </c>
      <c r="AM495" s="15" t="s">
        <v>1676</v>
      </c>
      <c r="AN495" s="16">
        <v>10</v>
      </c>
      <c r="AO495" s="16">
        <v>10</v>
      </c>
      <c r="AP495" s="17"/>
      <c r="AQ495" s="17"/>
      <c r="AR495" s="17">
        <v>45837</v>
      </c>
      <c r="AS495" s="17"/>
      <c r="AT495" s="17"/>
      <c r="AU495" s="16">
        <v>2</v>
      </c>
      <c r="AV495" s="18" t="s">
        <v>1652</v>
      </c>
      <c r="AW495" s="17"/>
      <c r="AX495" s="17">
        <v>45628</v>
      </c>
      <c r="AY495" s="17">
        <v>45628</v>
      </c>
    </row>
    <row r="496" spans="1:51" x14ac:dyDescent="0.35">
      <c r="A496" s="18" t="str">
        <f t="shared" si="7"/>
        <v>PMEDC-S1M2ESKE</v>
      </c>
      <c r="B496" s="15" t="s">
        <v>1639</v>
      </c>
      <c r="C496" s="15" t="s">
        <v>79</v>
      </c>
      <c r="D496" s="15" t="s">
        <v>498</v>
      </c>
      <c r="E496" s="15" t="s">
        <v>1677</v>
      </c>
      <c r="F496" s="15" t="s">
        <v>1678</v>
      </c>
      <c r="G496" s="15" t="s">
        <v>1643</v>
      </c>
      <c r="H496" s="15" t="s">
        <v>2</v>
      </c>
      <c r="I496" s="15" t="s">
        <v>1637</v>
      </c>
      <c r="J496" s="15" t="s">
        <v>1640</v>
      </c>
      <c r="K496" s="15" t="s">
        <v>1638</v>
      </c>
      <c r="L496" s="15" t="s">
        <v>1638</v>
      </c>
      <c r="M496" s="15" t="s">
        <v>2</v>
      </c>
      <c r="N496" s="15" t="s">
        <v>2</v>
      </c>
      <c r="O496" s="15" t="s">
        <v>1639</v>
      </c>
      <c r="P496" s="15" t="s">
        <v>1637</v>
      </c>
      <c r="Q496" s="15" t="s">
        <v>2</v>
      </c>
      <c r="R496" s="15" t="s">
        <v>1639</v>
      </c>
      <c r="S496" s="15" t="s">
        <v>1637</v>
      </c>
      <c r="T496" s="15" t="s">
        <v>1640</v>
      </c>
      <c r="U496" s="15" t="s">
        <v>1646</v>
      </c>
      <c r="V496" s="15" t="s">
        <v>2</v>
      </c>
      <c r="W496" s="15" t="s">
        <v>1647</v>
      </c>
      <c r="X496" s="15" t="s">
        <v>2</v>
      </c>
      <c r="Y496" s="15" t="s">
        <v>2</v>
      </c>
      <c r="Z496" s="15" t="s">
        <v>2</v>
      </c>
      <c r="AA496" s="15" t="s">
        <v>1648</v>
      </c>
      <c r="AB496" s="15" t="s">
        <v>1648</v>
      </c>
      <c r="AC496" s="15" t="s">
        <v>1648</v>
      </c>
      <c r="AD496" s="15" t="s">
        <v>1648</v>
      </c>
      <c r="AE496" s="15" t="s">
        <v>1648</v>
      </c>
      <c r="AF496" s="15" t="s">
        <v>1648</v>
      </c>
      <c r="AG496" s="15" t="s">
        <v>1648</v>
      </c>
      <c r="AH496" s="15" t="s">
        <v>2</v>
      </c>
      <c r="AI496" s="15" t="s">
        <v>2</v>
      </c>
      <c r="AJ496" s="15" t="s">
        <v>1665</v>
      </c>
      <c r="AK496" s="15" t="s">
        <v>1662</v>
      </c>
      <c r="AL496" s="15" t="s">
        <v>475</v>
      </c>
      <c r="AM496" s="15" t="s">
        <v>1676</v>
      </c>
      <c r="AN496" s="16">
        <v>10</v>
      </c>
      <c r="AO496" s="16">
        <v>10</v>
      </c>
      <c r="AP496" s="17"/>
      <c r="AQ496" s="17"/>
      <c r="AR496" s="17">
        <v>45837</v>
      </c>
      <c r="AS496" s="17"/>
      <c r="AT496" s="17"/>
      <c r="AU496" s="16">
        <v>2</v>
      </c>
      <c r="AV496" s="18" t="s">
        <v>1652</v>
      </c>
      <c r="AW496" s="17"/>
      <c r="AX496" s="17">
        <v>45628</v>
      </c>
      <c r="AY496" s="17">
        <v>45628</v>
      </c>
    </row>
    <row r="497" spans="1:51" x14ac:dyDescent="0.35">
      <c r="A497" s="18" t="str">
        <f t="shared" si="7"/>
        <v>PMEDC-S1M2ESME</v>
      </c>
      <c r="B497" s="15" t="s">
        <v>1639</v>
      </c>
      <c r="C497" s="15" t="s">
        <v>79</v>
      </c>
      <c r="D497" s="15" t="s">
        <v>499</v>
      </c>
      <c r="E497" s="15" t="s">
        <v>1658</v>
      </c>
      <c r="F497" s="15" t="s">
        <v>1678</v>
      </c>
      <c r="G497" s="15" t="s">
        <v>1643</v>
      </c>
      <c r="H497" s="15" t="s">
        <v>2</v>
      </c>
      <c r="I497" s="15" t="s">
        <v>1637</v>
      </c>
      <c r="J497" s="15" t="s">
        <v>1640</v>
      </c>
      <c r="K497" s="15" t="s">
        <v>1675</v>
      </c>
      <c r="L497" s="15" t="s">
        <v>1645</v>
      </c>
      <c r="M497" s="15" t="s">
        <v>2</v>
      </c>
      <c r="N497" s="15" t="s">
        <v>2</v>
      </c>
      <c r="O497" s="15" t="s">
        <v>1639</v>
      </c>
      <c r="P497" s="15" t="s">
        <v>1637</v>
      </c>
      <c r="Q497" s="15" t="s">
        <v>2</v>
      </c>
      <c r="R497" s="15" t="s">
        <v>1639</v>
      </c>
      <c r="S497" s="15" t="s">
        <v>1637</v>
      </c>
      <c r="T497" s="15" t="s">
        <v>2</v>
      </c>
      <c r="U497" s="15" t="s">
        <v>1646</v>
      </c>
      <c r="V497" s="15" t="s">
        <v>1646</v>
      </c>
      <c r="W497" s="15" t="s">
        <v>1647</v>
      </c>
      <c r="X497" s="15" t="s">
        <v>2</v>
      </c>
      <c r="Y497" s="15" t="s">
        <v>2</v>
      </c>
      <c r="Z497" s="15" t="s">
        <v>2</v>
      </c>
      <c r="AA497" s="15" t="s">
        <v>1648</v>
      </c>
      <c r="AB497" s="15" t="s">
        <v>1648</v>
      </c>
      <c r="AC497" s="15" t="s">
        <v>1648</v>
      </c>
      <c r="AD497" s="15" t="s">
        <v>1648</v>
      </c>
      <c r="AE497" s="15" t="s">
        <v>1648</v>
      </c>
      <c r="AF497" s="15" t="s">
        <v>1648</v>
      </c>
      <c r="AG497" s="15" t="s">
        <v>1648</v>
      </c>
      <c r="AH497" s="15" t="s">
        <v>2</v>
      </c>
      <c r="AI497" s="15" t="s">
        <v>2</v>
      </c>
      <c r="AJ497" s="15" t="s">
        <v>1665</v>
      </c>
      <c r="AK497" s="15" t="s">
        <v>1662</v>
      </c>
      <c r="AL497" s="15" t="s">
        <v>475</v>
      </c>
      <c r="AM497" s="15" t="s">
        <v>1676</v>
      </c>
      <c r="AN497" s="16">
        <v>10</v>
      </c>
      <c r="AO497" s="16">
        <v>10</v>
      </c>
      <c r="AP497" s="17"/>
      <c r="AQ497" s="17"/>
      <c r="AR497" s="17">
        <v>45837</v>
      </c>
      <c r="AS497" s="17"/>
      <c r="AT497" s="17"/>
      <c r="AU497" s="16">
        <v>2</v>
      </c>
      <c r="AV497" s="18" t="s">
        <v>1652</v>
      </c>
      <c r="AW497" s="17"/>
      <c r="AX497" s="17">
        <v>45628</v>
      </c>
      <c r="AY497" s="17">
        <v>45628</v>
      </c>
    </row>
    <row r="498" spans="1:51" x14ac:dyDescent="0.35">
      <c r="A498" s="18" t="str">
        <f t="shared" si="7"/>
        <v>PMEDC-S1M2KE</v>
      </c>
      <c r="B498" s="15" t="s">
        <v>1639</v>
      </c>
      <c r="C498" s="15" t="s">
        <v>79</v>
      </c>
      <c r="D498" s="15" t="s">
        <v>500</v>
      </c>
      <c r="E498" s="15" t="s">
        <v>1677</v>
      </c>
      <c r="F498" s="15" t="s">
        <v>1678</v>
      </c>
      <c r="G498" s="15" t="s">
        <v>1643</v>
      </c>
      <c r="H498" s="15" t="s">
        <v>2</v>
      </c>
      <c r="I498" s="15" t="s">
        <v>1637</v>
      </c>
      <c r="J498" s="15" t="s">
        <v>1640</v>
      </c>
      <c r="K498" s="15" t="s">
        <v>1638</v>
      </c>
      <c r="L498" s="15" t="s">
        <v>1638</v>
      </c>
      <c r="M498" s="15" t="s">
        <v>2</v>
      </c>
      <c r="N498" s="15" t="s">
        <v>2</v>
      </c>
      <c r="O498" s="15" t="s">
        <v>1639</v>
      </c>
      <c r="P498" s="15" t="s">
        <v>1637</v>
      </c>
      <c r="Q498" s="15" t="s">
        <v>2</v>
      </c>
      <c r="R498" s="15" t="s">
        <v>1639</v>
      </c>
      <c r="S498" s="15" t="s">
        <v>1637</v>
      </c>
      <c r="T498" s="15" t="s">
        <v>1640</v>
      </c>
      <c r="U498" s="15" t="s">
        <v>1646</v>
      </c>
      <c r="V498" s="15" t="s">
        <v>2</v>
      </c>
      <c r="W498" s="15" t="s">
        <v>1647</v>
      </c>
      <c r="X498" s="15" t="s">
        <v>2</v>
      </c>
      <c r="Y498" s="15" t="s">
        <v>2</v>
      </c>
      <c r="Z498" s="15" t="s">
        <v>2</v>
      </c>
      <c r="AA498" s="15" t="s">
        <v>1648</v>
      </c>
      <c r="AB498" s="15" t="s">
        <v>1648</v>
      </c>
      <c r="AC498" s="15" t="s">
        <v>1648</v>
      </c>
      <c r="AD498" s="15" t="s">
        <v>1648</v>
      </c>
      <c r="AE498" s="15" t="s">
        <v>1648</v>
      </c>
      <c r="AF498" s="15" t="s">
        <v>1648</v>
      </c>
      <c r="AG498" s="15" t="s">
        <v>1648</v>
      </c>
      <c r="AH498" s="15" t="s">
        <v>2</v>
      </c>
      <c r="AI498" s="15" t="s">
        <v>2</v>
      </c>
      <c r="AJ498" s="15" t="s">
        <v>1665</v>
      </c>
      <c r="AK498" s="15" t="s">
        <v>1662</v>
      </c>
      <c r="AL498" s="15" t="s">
        <v>475</v>
      </c>
      <c r="AM498" s="15" t="s">
        <v>1676</v>
      </c>
      <c r="AN498" s="16">
        <v>10</v>
      </c>
      <c r="AO498" s="16">
        <v>10</v>
      </c>
      <c r="AP498" s="17"/>
      <c r="AQ498" s="17"/>
      <c r="AR498" s="17">
        <v>45837</v>
      </c>
      <c r="AS498" s="17"/>
      <c r="AT498" s="17"/>
      <c r="AU498" s="16">
        <v>2</v>
      </c>
      <c r="AV498" s="18" t="s">
        <v>1652</v>
      </c>
      <c r="AW498" s="17"/>
      <c r="AX498" s="17">
        <v>45628</v>
      </c>
      <c r="AY498" s="17">
        <v>45628</v>
      </c>
    </row>
    <row r="499" spans="1:51" x14ac:dyDescent="0.35">
      <c r="A499" s="18" t="str">
        <f t="shared" si="7"/>
        <v>PMEDC-S1M2ME</v>
      </c>
      <c r="B499" s="15" t="s">
        <v>1639</v>
      </c>
      <c r="C499" s="15" t="s">
        <v>79</v>
      </c>
      <c r="D499" s="15" t="s">
        <v>501</v>
      </c>
      <c r="E499" s="15" t="s">
        <v>1658</v>
      </c>
      <c r="F499" s="15" t="s">
        <v>1678</v>
      </c>
      <c r="G499" s="15" t="s">
        <v>1643</v>
      </c>
      <c r="H499" s="15" t="s">
        <v>2</v>
      </c>
      <c r="I499" s="15" t="s">
        <v>1637</v>
      </c>
      <c r="J499" s="15" t="s">
        <v>1640</v>
      </c>
      <c r="K499" s="15" t="s">
        <v>1675</v>
      </c>
      <c r="L499" s="15" t="s">
        <v>1645</v>
      </c>
      <c r="M499" s="15" t="s">
        <v>2</v>
      </c>
      <c r="N499" s="15" t="s">
        <v>2</v>
      </c>
      <c r="O499" s="15" t="s">
        <v>1639</v>
      </c>
      <c r="P499" s="15" t="s">
        <v>1637</v>
      </c>
      <c r="Q499" s="15" t="s">
        <v>2</v>
      </c>
      <c r="R499" s="15" t="s">
        <v>1639</v>
      </c>
      <c r="S499" s="15" t="s">
        <v>1637</v>
      </c>
      <c r="T499" s="15" t="s">
        <v>2</v>
      </c>
      <c r="U499" s="15" t="s">
        <v>1646</v>
      </c>
      <c r="V499" s="15" t="s">
        <v>1646</v>
      </c>
      <c r="W499" s="15" t="s">
        <v>1647</v>
      </c>
      <c r="X499" s="15" t="s">
        <v>2</v>
      </c>
      <c r="Y499" s="15" t="s">
        <v>2</v>
      </c>
      <c r="Z499" s="15" t="s">
        <v>2</v>
      </c>
      <c r="AA499" s="15" t="s">
        <v>1648</v>
      </c>
      <c r="AB499" s="15" t="s">
        <v>1648</v>
      </c>
      <c r="AC499" s="15" t="s">
        <v>1648</v>
      </c>
      <c r="AD499" s="15" t="s">
        <v>1648</v>
      </c>
      <c r="AE499" s="15" t="s">
        <v>1648</v>
      </c>
      <c r="AF499" s="15" t="s">
        <v>1648</v>
      </c>
      <c r="AG499" s="15" t="s">
        <v>1648</v>
      </c>
      <c r="AH499" s="15" t="s">
        <v>2</v>
      </c>
      <c r="AI499" s="15" t="s">
        <v>2</v>
      </c>
      <c r="AJ499" s="15" t="s">
        <v>1665</v>
      </c>
      <c r="AK499" s="15" t="s">
        <v>1662</v>
      </c>
      <c r="AL499" s="15" t="s">
        <v>475</v>
      </c>
      <c r="AM499" s="15" t="s">
        <v>1676</v>
      </c>
      <c r="AN499" s="16">
        <v>10</v>
      </c>
      <c r="AO499" s="16">
        <v>10</v>
      </c>
      <c r="AP499" s="17"/>
      <c r="AQ499" s="17"/>
      <c r="AR499" s="17">
        <v>45837</v>
      </c>
      <c r="AS499" s="17"/>
      <c r="AT499" s="17"/>
      <c r="AU499" s="16">
        <v>2</v>
      </c>
      <c r="AV499" s="18" t="s">
        <v>1652</v>
      </c>
      <c r="AW499" s="17"/>
      <c r="AX499" s="17">
        <v>45628</v>
      </c>
      <c r="AY499" s="17">
        <v>45628</v>
      </c>
    </row>
    <row r="500" spans="1:51" x14ac:dyDescent="0.35">
      <c r="A500" s="18" t="str">
        <f t="shared" si="7"/>
        <v>PMEDC-S1RM2E</v>
      </c>
      <c r="B500" s="15" t="s">
        <v>1639</v>
      </c>
      <c r="C500" s="15" t="s">
        <v>79</v>
      </c>
      <c r="D500" s="15" t="s">
        <v>502</v>
      </c>
      <c r="E500" s="15" t="s">
        <v>1658</v>
      </c>
      <c r="F500" s="15" t="s">
        <v>1674</v>
      </c>
      <c r="G500" s="15" t="s">
        <v>1643</v>
      </c>
      <c r="H500" s="15" t="s">
        <v>2</v>
      </c>
      <c r="I500" s="15" t="s">
        <v>1637</v>
      </c>
      <c r="J500" s="15" t="s">
        <v>1640</v>
      </c>
      <c r="K500" s="15" t="s">
        <v>1679</v>
      </c>
      <c r="L500" s="15" t="s">
        <v>1645</v>
      </c>
      <c r="M500" s="15" t="s">
        <v>2</v>
      </c>
      <c r="N500" s="15" t="s">
        <v>2</v>
      </c>
      <c r="O500" s="15" t="s">
        <v>1639</v>
      </c>
      <c r="P500" s="15" t="s">
        <v>1637</v>
      </c>
      <c r="Q500" s="15" t="s">
        <v>2</v>
      </c>
      <c r="R500" s="15" t="s">
        <v>1639</v>
      </c>
      <c r="S500" s="15" t="s">
        <v>1637</v>
      </c>
      <c r="T500" s="15" t="s">
        <v>2</v>
      </c>
      <c r="U500" s="15" t="s">
        <v>1646</v>
      </c>
      <c r="V500" s="15" t="s">
        <v>1646</v>
      </c>
      <c r="W500" s="15" t="s">
        <v>1647</v>
      </c>
      <c r="X500" s="15" t="s">
        <v>2</v>
      </c>
      <c r="Y500" s="15" t="s">
        <v>2</v>
      </c>
      <c r="Z500" s="15" t="s">
        <v>2</v>
      </c>
      <c r="AA500" s="15" t="s">
        <v>1648</v>
      </c>
      <c r="AB500" s="15" t="s">
        <v>1648</v>
      </c>
      <c r="AC500" s="15" t="s">
        <v>1648</v>
      </c>
      <c r="AD500" s="15" t="s">
        <v>1648</v>
      </c>
      <c r="AE500" s="15" t="s">
        <v>1648</v>
      </c>
      <c r="AF500" s="15" t="s">
        <v>1648</v>
      </c>
      <c r="AG500" s="15" t="s">
        <v>1648</v>
      </c>
      <c r="AH500" s="15" t="s">
        <v>2</v>
      </c>
      <c r="AI500" s="15" t="s">
        <v>2</v>
      </c>
      <c r="AJ500" s="15" t="s">
        <v>1665</v>
      </c>
      <c r="AK500" s="15" t="s">
        <v>1662</v>
      </c>
      <c r="AL500" s="15" t="s">
        <v>475</v>
      </c>
      <c r="AM500" s="15" t="s">
        <v>1669</v>
      </c>
      <c r="AN500" s="16">
        <v>10</v>
      </c>
      <c r="AO500" s="16">
        <v>10</v>
      </c>
      <c r="AP500" s="17"/>
      <c r="AQ500" s="17"/>
      <c r="AR500" s="17">
        <v>45837</v>
      </c>
      <c r="AS500" s="17"/>
      <c r="AT500" s="17"/>
      <c r="AU500" s="16">
        <v>2</v>
      </c>
      <c r="AV500" s="18" t="s">
        <v>1652</v>
      </c>
      <c r="AW500" s="17"/>
      <c r="AX500" s="17">
        <v>45719</v>
      </c>
      <c r="AY500" s="17">
        <v>45541</v>
      </c>
    </row>
    <row r="501" spans="1:51" x14ac:dyDescent="0.35">
      <c r="A501" s="18" t="str">
        <f t="shared" si="7"/>
        <v>PMEDC-S1RM2ME</v>
      </c>
      <c r="B501" s="15" t="s">
        <v>1639</v>
      </c>
      <c r="C501" s="15" t="s">
        <v>79</v>
      </c>
      <c r="D501" s="15" t="s">
        <v>503</v>
      </c>
      <c r="E501" s="15" t="s">
        <v>1658</v>
      </c>
      <c r="F501" s="15" t="s">
        <v>1678</v>
      </c>
      <c r="G501" s="15" t="s">
        <v>1643</v>
      </c>
      <c r="H501" s="15" t="s">
        <v>2</v>
      </c>
      <c r="I501" s="15" t="s">
        <v>1637</v>
      </c>
      <c r="J501" s="15" t="s">
        <v>1640</v>
      </c>
      <c r="K501" s="15" t="s">
        <v>1679</v>
      </c>
      <c r="L501" s="15" t="s">
        <v>1645</v>
      </c>
      <c r="M501" s="15" t="s">
        <v>2</v>
      </c>
      <c r="N501" s="15" t="s">
        <v>2</v>
      </c>
      <c r="O501" s="15" t="s">
        <v>1639</v>
      </c>
      <c r="P501" s="15" t="s">
        <v>1637</v>
      </c>
      <c r="Q501" s="15" t="s">
        <v>2</v>
      </c>
      <c r="R501" s="15" t="s">
        <v>1639</v>
      </c>
      <c r="S501" s="15" t="s">
        <v>1637</v>
      </c>
      <c r="T501" s="15" t="s">
        <v>2</v>
      </c>
      <c r="U501" s="15" t="s">
        <v>1646</v>
      </c>
      <c r="V501" s="15" t="s">
        <v>1646</v>
      </c>
      <c r="W501" s="15" t="s">
        <v>1647</v>
      </c>
      <c r="X501" s="15" t="s">
        <v>2</v>
      </c>
      <c r="Y501" s="15" t="s">
        <v>2</v>
      </c>
      <c r="Z501" s="15" t="s">
        <v>2</v>
      </c>
      <c r="AA501" s="15" t="s">
        <v>1648</v>
      </c>
      <c r="AB501" s="15" t="s">
        <v>1648</v>
      </c>
      <c r="AC501" s="15" t="s">
        <v>1648</v>
      </c>
      <c r="AD501" s="15" t="s">
        <v>1648</v>
      </c>
      <c r="AE501" s="15" t="s">
        <v>1648</v>
      </c>
      <c r="AF501" s="15" t="s">
        <v>1648</v>
      </c>
      <c r="AG501" s="15" t="s">
        <v>1648</v>
      </c>
      <c r="AH501" s="15" t="s">
        <v>2</v>
      </c>
      <c r="AI501" s="15" t="s">
        <v>2</v>
      </c>
      <c r="AJ501" s="15" t="s">
        <v>1665</v>
      </c>
      <c r="AK501" s="15" t="s">
        <v>1662</v>
      </c>
      <c r="AL501" s="15" t="s">
        <v>475</v>
      </c>
      <c r="AM501" s="15" t="s">
        <v>1669</v>
      </c>
      <c r="AN501" s="16">
        <v>10</v>
      </c>
      <c r="AO501" s="16">
        <v>10</v>
      </c>
      <c r="AP501" s="17"/>
      <c r="AQ501" s="17"/>
      <c r="AR501" s="17">
        <v>45837</v>
      </c>
      <c r="AS501" s="17"/>
      <c r="AT501" s="17"/>
      <c r="AU501" s="16">
        <v>2</v>
      </c>
      <c r="AV501" s="18" t="s">
        <v>1652</v>
      </c>
      <c r="AW501" s="17"/>
      <c r="AX501" s="17">
        <v>45719</v>
      </c>
      <c r="AY501" s="17">
        <v>45541</v>
      </c>
    </row>
    <row r="502" spans="1:51" x14ac:dyDescent="0.35">
      <c r="A502" s="18" t="str">
        <f t="shared" si="7"/>
        <v>PMEDC-S5AMKB</v>
      </c>
      <c r="B502" s="15" t="s">
        <v>1639</v>
      </c>
      <c r="C502" s="15" t="s">
        <v>79</v>
      </c>
      <c r="D502" s="15" t="s">
        <v>504</v>
      </c>
      <c r="E502" s="15" t="s">
        <v>1680</v>
      </c>
      <c r="F502" s="15" t="s">
        <v>1678</v>
      </c>
      <c r="G502" s="15" t="s">
        <v>1643</v>
      </c>
      <c r="H502" s="15" t="s">
        <v>2</v>
      </c>
      <c r="I502" s="15" t="s">
        <v>1637</v>
      </c>
      <c r="J502" s="15" t="s">
        <v>1640</v>
      </c>
      <c r="K502" s="15" t="s">
        <v>1638</v>
      </c>
      <c r="L502" s="15" t="s">
        <v>1638</v>
      </c>
      <c r="M502" s="15" t="s">
        <v>2</v>
      </c>
      <c r="N502" s="15" t="s">
        <v>2</v>
      </c>
      <c r="O502" s="15" t="s">
        <v>1639</v>
      </c>
      <c r="P502" s="15" t="s">
        <v>1637</v>
      </c>
      <c r="Q502" s="15" t="s">
        <v>2</v>
      </c>
      <c r="R502" s="15" t="s">
        <v>1639</v>
      </c>
      <c r="S502" s="15" t="s">
        <v>1637</v>
      </c>
      <c r="T502" s="15" t="s">
        <v>1640</v>
      </c>
      <c r="U502" s="15" t="s">
        <v>1655</v>
      </c>
      <c r="V502" s="15" t="s">
        <v>2</v>
      </c>
      <c r="W502" s="15" t="s">
        <v>1647</v>
      </c>
      <c r="X502" s="15" t="s">
        <v>2</v>
      </c>
      <c r="Y502" s="15" t="s">
        <v>2</v>
      </c>
      <c r="Z502" s="15" t="s">
        <v>2</v>
      </c>
      <c r="AA502" s="15" t="s">
        <v>1648</v>
      </c>
      <c r="AB502" s="15" t="s">
        <v>1648</v>
      </c>
      <c r="AC502" s="15" t="s">
        <v>1648</v>
      </c>
      <c r="AD502" s="15" t="s">
        <v>1648</v>
      </c>
      <c r="AE502" s="15" t="s">
        <v>1648</v>
      </c>
      <c r="AF502" s="15" t="s">
        <v>1648</v>
      </c>
      <c r="AG502" s="15" t="s">
        <v>1648</v>
      </c>
      <c r="AH502" s="15" t="s">
        <v>2</v>
      </c>
      <c r="AI502" s="15" t="s">
        <v>2</v>
      </c>
      <c r="AJ502" s="15" t="s">
        <v>1665</v>
      </c>
      <c r="AK502" s="15" t="s">
        <v>1662</v>
      </c>
      <c r="AL502" s="15" t="s">
        <v>475</v>
      </c>
      <c r="AM502" s="15" t="s">
        <v>1657</v>
      </c>
      <c r="AN502" s="16">
        <v>10</v>
      </c>
      <c r="AO502" s="16">
        <v>10</v>
      </c>
      <c r="AP502" s="17"/>
      <c r="AQ502" s="17"/>
      <c r="AR502" s="17">
        <v>45872</v>
      </c>
      <c r="AS502" s="17"/>
      <c r="AT502" s="17"/>
      <c r="AU502" s="16">
        <v>2</v>
      </c>
      <c r="AV502" s="18" t="s">
        <v>1652</v>
      </c>
      <c r="AW502" s="17"/>
      <c r="AX502" s="17">
        <v>45415</v>
      </c>
      <c r="AY502" s="17">
        <v>45381</v>
      </c>
    </row>
    <row r="503" spans="1:51" x14ac:dyDescent="0.35">
      <c r="A503" s="18" t="str">
        <f t="shared" si="7"/>
        <v>PMEDC-S5DHE-K</v>
      </c>
      <c r="B503" s="15" t="s">
        <v>1639</v>
      </c>
      <c r="C503" s="15" t="s">
        <v>79</v>
      </c>
      <c r="D503" s="15" t="s">
        <v>505</v>
      </c>
      <c r="E503" s="15" t="s">
        <v>1658</v>
      </c>
      <c r="F503" s="15" t="s">
        <v>1678</v>
      </c>
      <c r="G503" s="15" t="s">
        <v>1643</v>
      </c>
      <c r="H503" s="15" t="s">
        <v>2</v>
      </c>
      <c r="I503" s="15" t="s">
        <v>1637</v>
      </c>
      <c r="J503" s="15" t="s">
        <v>1640</v>
      </c>
      <c r="K503" s="15" t="s">
        <v>1681</v>
      </c>
      <c r="L503" s="15" t="s">
        <v>1645</v>
      </c>
      <c r="M503" s="15" t="s">
        <v>2</v>
      </c>
      <c r="N503" s="15" t="s">
        <v>2</v>
      </c>
      <c r="O503" s="15" t="s">
        <v>1639</v>
      </c>
      <c r="P503" s="15" t="s">
        <v>1637</v>
      </c>
      <c r="Q503" s="15" t="s">
        <v>2</v>
      </c>
      <c r="R503" s="15" t="s">
        <v>1639</v>
      </c>
      <c r="S503" s="15" t="s">
        <v>1637</v>
      </c>
      <c r="T503" s="15" t="s">
        <v>2</v>
      </c>
      <c r="U503" s="15" t="s">
        <v>1646</v>
      </c>
      <c r="V503" s="15" t="s">
        <v>1646</v>
      </c>
      <c r="W503" s="15" t="s">
        <v>1647</v>
      </c>
      <c r="X503" s="15" t="s">
        <v>2</v>
      </c>
      <c r="Y503" s="15" t="s">
        <v>2</v>
      </c>
      <c r="Z503" s="15" t="s">
        <v>2</v>
      </c>
      <c r="AA503" s="15" t="s">
        <v>1648</v>
      </c>
      <c r="AB503" s="15" t="s">
        <v>1648</v>
      </c>
      <c r="AC503" s="15" t="s">
        <v>1648</v>
      </c>
      <c r="AD503" s="15" t="s">
        <v>1648</v>
      </c>
      <c r="AE503" s="15" t="s">
        <v>1648</v>
      </c>
      <c r="AF503" s="15" t="s">
        <v>1648</v>
      </c>
      <c r="AG503" s="15" t="s">
        <v>1648</v>
      </c>
      <c r="AH503" s="15" t="s">
        <v>2</v>
      </c>
      <c r="AI503" s="15" t="s">
        <v>2</v>
      </c>
      <c r="AJ503" s="15" t="s">
        <v>1665</v>
      </c>
      <c r="AK503" s="15" t="s">
        <v>1662</v>
      </c>
      <c r="AL503" s="15" t="s">
        <v>475</v>
      </c>
      <c r="AM503" s="15" t="s">
        <v>1682</v>
      </c>
      <c r="AN503" s="16">
        <v>10</v>
      </c>
      <c r="AO503" s="16">
        <v>10</v>
      </c>
      <c r="AP503" s="17"/>
      <c r="AQ503" s="17"/>
      <c r="AR503" s="17">
        <v>45837</v>
      </c>
      <c r="AS503" s="17"/>
      <c r="AT503" s="17"/>
      <c r="AU503" s="16">
        <v>2</v>
      </c>
      <c r="AV503" s="18" t="s">
        <v>1652</v>
      </c>
      <c r="AW503" s="17"/>
      <c r="AX503" s="17">
        <v>45562</v>
      </c>
      <c r="AY503" s="17">
        <v>45454</v>
      </c>
    </row>
    <row r="504" spans="1:51" x14ac:dyDescent="0.35">
      <c r="A504" s="18" t="str">
        <f t="shared" si="7"/>
        <v>PMEDC-S5DNE-K</v>
      </c>
      <c r="B504" s="15" t="s">
        <v>1639</v>
      </c>
      <c r="C504" s="15" t="s">
        <v>79</v>
      </c>
      <c r="D504" s="15" t="s">
        <v>506</v>
      </c>
      <c r="E504" s="15" t="s">
        <v>1658</v>
      </c>
      <c r="F504" s="15" t="s">
        <v>1678</v>
      </c>
      <c r="G504" s="15" t="s">
        <v>1643</v>
      </c>
      <c r="H504" s="15" t="s">
        <v>2</v>
      </c>
      <c r="I504" s="15" t="s">
        <v>1637</v>
      </c>
      <c r="J504" s="15" t="s">
        <v>1640</v>
      </c>
      <c r="K504" s="15" t="s">
        <v>1681</v>
      </c>
      <c r="L504" s="15" t="s">
        <v>1645</v>
      </c>
      <c r="M504" s="15" t="s">
        <v>2</v>
      </c>
      <c r="N504" s="15" t="s">
        <v>2</v>
      </c>
      <c r="O504" s="15" t="s">
        <v>1639</v>
      </c>
      <c r="P504" s="15" t="s">
        <v>1637</v>
      </c>
      <c r="Q504" s="15" t="s">
        <v>2</v>
      </c>
      <c r="R504" s="15" t="s">
        <v>1639</v>
      </c>
      <c r="S504" s="15" t="s">
        <v>1637</v>
      </c>
      <c r="T504" s="15" t="s">
        <v>2</v>
      </c>
      <c r="U504" s="15" t="s">
        <v>1646</v>
      </c>
      <c r="V504" s="15" t="s">
        <v>1646</v>
      </c>
      <c r="W504" s="15" t="s">
        <v>1647</v>
      </c>
      <c r="X504" s="15" t="s">
        <v>2</v>
      </c>
      <c r="Y504" s="15" t="s">
        <v>2</v>
      </c>
      <c r="Z504" s="15" t="s">
        <v>2</v>
      </c>
      <c r="AA504" s="15" t="s">
        <v>1648</v>
      </c>
      <c r="AB504" s="15" t="s">
        <v>1648</v>
      </c>
      <c r="AC504" s="15" t="s">
        <v>1648</v>
      </c>
      <c r="AD504" s="15" t="s">
        <v>1648</v>
      </c>
      <c r="AE504" s="15" t="s">
        <v>1648</v>
      </c>
      <c r="AF504" s="15" t="s">
        <v>1648</v>
      </c>
      <c r="AG504" s="15" t="s">
        <v>1648</v>
      </c>
      <c r="AH504" s="15" t="s">
        <v>2</v>
      </c>
      <c r="AI504" s="15" t="s">
        <v>2</v>
      </c>
      <c r="AJ504" s="15" t="s">
        <v>1665</v>
      </c>
      <c r="AK504" s="15" t="s">
        <v>1662</v>
      </c>
      <c r="AL504" s="15" t="s">
        <v>475</v>
      </c>
      <c r="AM504" s="15" t="s">
        <v>1683</v>
      </c>
      <c r="AN504" s="16">
        <v>10</v>
      </c>
      <c r="AO504" s="16">
        <v>10</v>
      </c>
      <c r="AP504" s="17"/>
      <c r="AQ504" s="17"/>
      <c r="AR504" s="17">
        <v>45837</v>
      </c>
      <c r="AS504" s="17"/>
      <c r="AT504" s="17"/>
      <c r="AU504" s="16">
        <v>2</v>
      </c>
      <c r="AV504" s="18" t="s">
        <v>1652</v>
      </c>
      <c r="AW504" s="17"/>
      <c r="AX504" s="17">
        <v>45562</v>
      </c>
      <c r="AY504" s="17">
        <v>45435</v>
      </c>
    </row>
    <row r="505" spans="1:51" x14ac:dyDescent="0.35">
      <c r="A505" s="18" t="str">
        <f t="shared" si="7"/>
        <v>PMEDC-S5DWE</v>
      </c>
      <c r="B505" s="15" t="s">
        <v>1639</v>
      </c>
      <c r="C505" s="15" t="s">
        <v>79</v>
      </c>
      <c r="D505" s="15" t="s">
        <v>1573</v>
      </c>
      <c r="E505" s="15" t="s">
        <v>1684</v>
      </c>
      <c r="F505" s="15" t="s">
        <v>1678</v>
      </c>
      <c r="G505" s="15" t="s">
        <v>1643</v>
      </c>
      <c r="H505" s="15" t="s">
        <v>2</v>
      </c>
      <c r="I505" s="15" t="s">
        <v>1637</v>
      </c>
      <c r="J505" s="15" t="s">
        <v>1640</v>
      </c>
      <c r="K505" s="15" t="s">
        <v>1638</v>
      </c>
      <c r="L505" s="15" t="s">
        <v>1638</v>
      </c>
      <c r="M505" s="15" t="s">
        <v>2</v>
      </c>
      <c r="N505" s="15" t="s">
        <v>2</v>
      </c>
      <c r="O505" s="15" t="s">
        <v>1639</v>
      </c>
      <c r="P505" s="15" t="s">
        <v>1637</v>
      </c>
      <c r="Q505" s="15" t="s">
        <v>2</v>
      </c>
      <c r="R505" s="15" t="s">
        <v>1639</v>
      </c>
      <c r="S505" s="15" t="s">
        <v>1637</v>
      </c>
      <c r="T505" s="15" t="s">
        <v>1640</v>
      </c>
      <c r="U505" s="15" t="s">
        <v>1685</v>
      </c>
      <c r="V505" s="15" t="s">
        <v>2</v>
      </c>
      <c r="W505" s="15" t="s">
        <v>1647</v>
      </c>
      <c r="X505" s="15" t="s">
        <v>2</v>
      </c>
      <c r="Y505" s="15" t="s">
        <v>2</v>
      </c>
      <c r="Z505" s="15" t="s">
        <v>2</v>
      </c>
      <c r="AA505" s="15" t="s">
        <v>1686</v>
      </c>
      <c r="AB505" s="15" t="s">
        <v>1686</v>
      </c>
      <c r="AC505" s="15" t="s">
        <v>1686</v>
      </c>
      <c r="AD505" s="15" t="s">
        <v>1686</v>
      </c>
      <c r="AE505" s="15" t="s">
        <v>1686</v>
      </c>
      <c r="AF505" s="15" t="s">
        <v>1686</v>
      </c>
      <c r="AG505" s="15" t="s">
        <v>1686</v>
      </c>
      <c r="AH505" s="15" t="s">
        <v>2</v>
      </c>
      <c r="AI505" s="15" t="s">
        <v>2</v>
      </c>
      <c r="AJ505" s="15" t="s">
        <v>1665</v>
      </c>
      <c r="AK505" s="15" t="s">
        <v>1662</v>
      </c>
      <c r="AL505" s="15" t="s">
        <v>475</v>
      </c>
      <c r="AM505" s="15" t="s">
        <v>1682</v>
      </c>
      <c r="AN505" s="16">
        <v>10</v>
      </c>
      <c r="AO505" s="16">
        <v>10</v>
      </c>
      <c r="AP505" s="17"/>
      <c r="AQ505" s="17"/>
      <c r="AR505" s="17">
        <v>45837</v>
      </c>
      <c r="AS505" s="17"/>
      <c r="AT505" s="17"/>
      <c r="AU505" s="16">
        <v>2</v>
      </c>
      <c r="AV505" s="18" t="s">
        <v>1652</v>
      </c>
      <c r="AW505" s="17"/>
      <c r="AX505" s="17">
        <v>45497</v>
      </c>
      <c r="AY505" s="17">
        <v>45454</v>
      </c>
    </row>
    <row r="506" spans="1:51" x14ac:dyDescent="0.35">
      <c r="A506" s="18" t="str">
        <f t="shared" si="7"/>
        <v>PMEDC-S5KE-K-BAT</v>
      </c>
      <c r="B506" s="15" t="s">
        <v>1639</v>
      </c>
      <c r="C506" s="15" t="s">
        <v>79</v>
      </c>
      <c r="D506" s="15" t="s">
        <v>507</v>
      </c>
      <c r="E506" s="15" t="s">
        <v>1687</v>
      </c>
      <c r="F506" s="15" t="s">
        <v>1678</v>
      </c>
      <c r="G506" s="15" t="s">
        <v>1643</v>
      </c>
      <c r="H506" s="15" t="s">
        <v>2</v>
      </c>
      <c r="I506" s="15" t="s">
        <v>1637</v>
      </c>
      <c r="J506" s="15" t="s">
        <v>1640</v>
      </c>
      <c r="K506" s="15" t="s">
        <v>1638</v>
      </c>
      <c r="L506" s="15" t="s">
        <v>1638</v>
      </c>
      <c r="M506" s="15" t="s">
        <v>2</v>
      </c>
      <c r="N506" s="15" t="s">
        <v>2</v>
      </c>
      <c r="O506" s="15" t="s">
        <v>1639</v>
      </c>
      <c r="P506" s="15" t="s">
        <v>1637</v>
      </c>
      <c r="Q506" s="15" t="s">
        <v>2</v>
      </c>
      <c r="R506" s="15" t="s">
        <v>1639</v>
      </c>
      <c r="S506" s="15" t="s">
        <v>1637</v>
      </c>
      <c r="T506" s="15" t="s">
        <v>1640</v>
      </c>
      <c r="U506" s="15" t="s">
        <v>1655</v>
      </c>
      <c r="V506" s="15" t="s">
        <v>2</v>
      </c>
      <c r="W506" s="15" t="s">
        <v>1647</v>
      </c>
      <c r="X506" s="15" t="s">
        <v>2</v>
      </c>
      <c r="Y506" s="15" t="s">
        <v>2</v>
      </c>
      <c r="Z506" s="15" t="s">
        <v>2</v>
      </c>
      <c r="AA506" s="15" t="s">
        <v>1648</v>
      </c>
      <c r="AB506" s="15" t="s">
        <v>1648</v>
      </c>
      <c r="AC506" s="15" t="s">
        <v>1648</v>
      </c>
      <c r="AD506" s="15" t="s">
        <v>1648</v>
      </c>
      <c r="AE506" s="15" t="s">
        <v>1648</v>
      </c>
      <c r="AF506" s="15" t="s">
        <v>1648</v>
      </c>
      <c r="AG506" s="15" t="s">
        <v>1648</v>
      </c>
      <c r="AH506" s="15" t="s">
        <v>2</v>
      </c>
      <c r="AI506" s="15" t="s">
        <v>2</v>
      </c>
      <c r="AJ506" s="15" t="s">
        <v>1665</v>
      </c>
      <c r="AK506" s="15" t="s">
        <v>1662</v>
      </c>
      <c r="AL506" s="15" t="s">
        <v>475</v>
      </c>
      <c r="AM506" s="15" t="s">
        <v>1666</v>
      </c>
      <c r="AN506" s="16">
        <v>10</v>
      </c>
      <c r="AO506" s="16">
        <v>10</v>
      </c>
      <c r="AP506" s="17"/>
      <c r="AQ506" s="17"/>
      <c r="AR506" s="17">
        <v>45872</v>
      </c>
      <c r="AS506" s="17"/>
      <c r="AT506" s="17"/>
      <c r="AU506" s="16">
        <v>2</v>
      </c>
      <c r="AV506" s="18" t="s">
        <v>1652</v>
      </c>
      <c r="AW506" s="17"/>
      <c r="AX506" s="17">
        <v>45381</v>
      </c>
      <c r="AY506" s="17">
        <v>45381</v>
      </c>
    </row>
    <row r="507" spans="1:51" x14ac:dyDescent="0.35">
      <c r="A507" s="18" t="str">
        <f t="shared" si="7"/>
        <v>PMEDC-S5M2CE</v>
      </c>
      <c r="B507" s="15" t="s">
        <v>1639</v>
      </c>
      <c r="C507" s="15" t="s">
        <v>79</v>
      </c>
      <c r="D507" s="15" t="s">
        <v>508</v>
      </c>
      <c r="E507" s="15" t="s">
        <v>1658</v>
      </c>
      <c r="F507" s="15" t="s">
        <v>1678</v>
      </c>
      <c r="G507" s="15" t="s">
        <v>1643</v>
      </c>
      <c r="H507" s="15" t="s">
        <v>2</v>
      </c>
      <c r="I507" s="15" t="s">
        <v>1637</v>
      </c>
      <c r="J507" s="15" t="s">
        <v>1640</v>
      </c>
      <c r="K507" s="15" t="s">
        <v>1688</v>
      </c>
      <c r="L507" s="15" t="s">
        <v>1645</v>
      </c>
      <c r="M507" s="15" t="s">
        <v>2</v>
      </c>
      <c r="N507" s="15" t="s">
        <v>2</v>
      </c>
      <c r="O507" s="15" t="s">
        <v>1639</v>
      </c>
      <c r="P507" s="15" t="s">
        <v>1637</v>
      </c>
      <c r="Q507" s="15" t="s">
        <v>2</v>
      </c>
      <c r="R507" s="15" t="s">
        <v>1639</v>
      </c>
      <c r="S507" s="15" t="s">
        <v>1637</v>
      </c>
      <c r="T507" s="15" t="s">
        <v>2</v>
      </c>
      <c r="U507" s="15" t="s">
        <v>1646</v>
      </c>
      <c r="V507" s="15" t="s">
        <v>1646</v>
      </c>
      <c r="W507" s="15" t="s">
        <v>1647</v>
      </c>
      <c r="X507" s="15" t="s">
        <v>2</v>
      </c>
      <c r="Y507" s="15" t="s">
        <v>2</v>
      </c>
      <c r="Z507" s="15" t="s">
        <v>2</v>
      </c>
      <c r="AA507" s="15" t="s">
        <v>1648</v>
      </c>
      <c r="AB507" s="15" t="s">
        <v>1648</v>
      </c>
      <c r="AC507" s="15" t="s">
        <v>1648</v>
      </c>
      <c r="AD507" s="15" t="s">
        <v>1648</v>
      </c>
      <c r="AE507" s="15" t="s">
        <v>1648</v>
      </c>
      <c r="AF507" s="15" t="s">
        <v>1648</v>
      </c>
      <c r="AG507" s="15" t="s">
        <v>1648</v>
      </c>
      <c r="AH507" s="15" t="s">
        <v>2</v>
      </c>
      <c r="AI507" s="15" t="s">
        <v>2</v>
      </c>
      <c r="AJ507" s="15" t="s">
        <v>1665</v>
      </c>
      <c r="AK507" s="15" t="s">
        <v>1662</v>
      </c>
      <c r="AL507" s="15" t="s">
        <v>475</v>
      </c>
      <c r="AM507" s="15" t="s">
        <v>1657</v>
      </c>
      <c r="AN507" s="16">
        <v>10</v>
      </c>
      <c r="AO507" s="16">
        <v>10</v>
      </c>
      <c r="AP507" s="17"/>
      <c r="AQ507" s="17"/>
      <c r="AR507" s="17">
        <v>45837</v>
      </c>
      <c r="AS507" s="17"/>
      <c r="AT507" s="17"/>
      <c r="AU507" s="16">
        <v>2</v>
      </c>
      <c r="AV507" s="18" t="s">
        <v>1652</v>
      </c>
      <c r="AW507" s="17"/>
      <c r="AX507" s="17">
        <v>45537</v>
      </c>
      <c r="AY507" s="17">
        <v>45381</v>
      </c>
    </row>
    <row r="508" spans="1:51" x14ac:dyDescent="0.35">
      <c r="A508" s="18" t="str">
        <f t="shared" si="7"/>
        <v>PMEDC-S5M2E</v>
      </c>
      <c r="B508" s="15" t="s">
        <v>1639</v>
      </c>
      <c r="C508" s="15" t="s">
        <v>79</v>
      </c>
      <c r="D508" s="15" t="s">
        <v>509</v>
      </c>
      <c r="E508" s="15" t="s">
        <v>1689</v>
      </c>
      <c r="F508" s="15" t="s">
        <v>1674</v>
      </c>
      <c r="G508" s="15" t="s">
        <v>1643</v>
      </c>
      <c r="H508" s="15" t="s">
        <v>2</v>
      </c>
      <c r="I508" s="15" t="s">
        <v>1637</v>
      </c>
      <c r="J508" s="15" t="s">
        <v>1640</v>
      </c>
      <c r="K508" s="15" t="s">
        <v>1688</v>
      </c>
      <c r="L508" s="15" t="s">
        <v>1645</v>
      </c>
      <c r="M508" s="15" t="s">
        <v>2</v>
      </c>
      <c r="N508" s="15" t="s">
        <v>2</v>
      </c>
      <c r="O508" s="15" t="s">
        <v>1639</v>
      </c>
      <c r="P508" s="15" t="s">
        <v>1637</v>
      </c>
      <c r="Q508" s="15" t="s">
        <v>2</v>
      </c>
      <c r="R508" s="15" t="s">
        <v>1639</v>
      </c>
      <c r="S508" s="15" t="s">
        <v>1637</v>
      </c>
      <c r="T508" s="15" t="s">
        <v>2</v>
      </c>
      <c r="U508" s="15" t="s">
        <v>1646</v>
      </c>
      <c r="V508" s="15" t="s">
        <v>1646</v>
      </c>
      <c r="W508" s="15" t="s">
        <v>1647</v>
      </c>
      <c r="X508" s="15" t="s">
        <v>2</v>
      </c>
      <c r="Y508" s="15" t="s">
        <v>2</v>
      </c>
      <c r="Z508" s="15" t="s">
        <v>2</v>
      </c>
      <c r="AA508" s="15" t="s">
        <v>1648</v>
      </c>
      <c r="AB508" s="15" t="s">
        <v>1648</v>
      </c>
      <c r="AC508" s="15" t="s">
        <v>1648</v>
      </c>
      <c r="AD508" s="15" t="s">
        <v>1648</v>
      </c>
      <c r="AE508" s="15" t="s">
        <v>1648</v>
      </c>
      <c r="AF508" s="15" t="s">
        <v>1648</v>
      </c>
      <c r="AG508" s="15" t="s">
        <v>1648</v>
      </c>
      <c r="AH508" s="15" t="s">
        <v>2</v>
      </c>
      <c r="AI508" s="15" t="s">
        <v>2</v>
      </c>
      <c r="AJ508" s="15" t="s">
        <v>1665</v>
      </c>
      <c r="AK508" s="15" t="s">
        <v>1662</v>
      </c>
      <c r="AL508" s="15" t="s">
        <v>475</v>
      </c>
      <c r="AM508" s="15" t="s">
        <v>1657</v>
      </c>
      <c r="AN508" s="16">
        <v>10</v>
      </c>
      <c r="AO508" s="16">
        <v>10</v>
      </c>
      <c r="AP508" s="17"/>
      <c r="AQ508" s="17"/>
      <c r="AR508" s="17">
        <v>45837</v>
      </c>
      <c r="AS508" s="17"/>
      <c r="AT508" s="17"/>
      <c r="AU508" s="16">
        <v>2</v>
      </c>
      <c r="AV508" s="18" t="s">
        <v>1652</v>
      </c>
      <c r="AW508" s="17"/>
      <c r="AX508" s="17">
        <v>45381</v>
      </c>
      <c r="AY508" s="17">
        <v>45381</v>
      </c>
    </row>
    <row r="509" spans="1:51" x14ac:dyDescent="0.35">
      <c r="A509" s="18" t="str">
        <f t="shared" si="7"/>
        <v>PMEDC-S5M2E-BAT</v>
      </c>
      <c r="B509" s="15" t="s">
        <v>1639</v>
      </c>
      <c r="C509" s="15" t="s">
        <v>79</v>
      </c>
      <c r="D509" s="15" t="s">
        <v>510</v>
      </c>
      <c r="E509" s="15" t="s">
        <v>1690</v>
      </c>
      <c r="F509" s="15" t="s">
        <v>1678</v>
      </c>
      <c r="G509" s="15" t="s">
        <v>1643</v>
      </c>
      <c r="H509" s="15" t="s">
        <v>2</v>
      </c>
      <c r="I509" s="15" t="s">
        <v>1637</v>
      </c>
      <c r="J509" s="15" t="s">
        <v>1640</v>
      </c>
      <c r="K509" s="15" t="s">
        <v>1638</v>
      </c>
      <c r="L509" s="15" t="s">
        <v>1638</v>
      </c>
      <c r="M509" s="15" t="s">
        <v>2</v>
      </c>
      <c r="N509" s="15" t="s">
        <v>2</v>
      </c>
      <c r="O509" s="15" t="s">
        <v>1639</v>
      </c>
      <c r="P509" s="15" t="s">
        <v>1637</v>
      </c>
      <c r="Q509" s="15" t="s">
        <v>2</v>
      </c>
      <c r="R509" s="15" t="s">
        <v>1639</v>
      </c>
      <c r="S509" s="15" t="s">
        <v>1637</v>
      </c>
      <c r="T509" s="15" t="s">
        <v>1640</v>
      </c>
      <c r="U509" s="15" t="s">
        <v>1655</v>
      </c>
      <c r="V509" s="15" t="s">
        <v>2</v>
      </c>
      <c r="W509" s="15" t="s">
        <v>1647</v>
      </c>
      <c r="X509" s="15" t="s">
        <v>2</v>
      </c>
      <c r="Y509" s="15" t="s">
        <v>2</v>
      </c>
      <c r="Z509" s="15" t="s">
        <v>2</v>
      </c>
      <c r="AA509" s="15" t="s">
        <v>1648</v>
      </c>
      <c r="AB509" s="15" t="s">
        <v>1648</v>
      </c>
      <c r="AC509" s="15" t="s">
        <v>1648</v>
      </c>
      <c r="AD509" s="15" t="s">
        <v>1648</v>
      </c>
      <c r="AE509" s="15" t="s">
        <v>1648</v>
      </c>
      <c r="AF509" s="15" t="s">
        <v>1648</v>
      </c>
      <c r="AG509" s="15" t="s">
        <v>1648</v>
      </c>
      <c r="AH509" s="15" t="s">
        <v>2</v>
      </c>
      <c r="AI509" s="15" t="s">
        <v>2</v>
      </c>
      <c r="AJ509" s="15" t="s">
        <v>1665</v>
      </c>
      <c r="AK509" s="15" t="s">
        <v>1662</v>
      </c>
      <c r="AL509" s="15" t="s">
        <v>475</v>
      </c>
      <c r="AM509" s="15" t="s">
        <v>1657</v>
      </c>
      <c r="AN509" s="16">
        <v>10</v>
      </c>
      <c r="AO509" s="16">
        <v>10</v>
      </c>
      <c r="AP509" s="17"/>
      <c r="AQ509" s="17"/>
      <c r="AR509" s="17">
        <v>45872</v>
      </c>
      <c r="AS509" s="17"/>
      <c r="AT509" s="17"/>
      <c r="AU509" s="16">
        <v>2</v>
      </c>
      <c r="AV509" s="18" t="s">
        <v>1652</v>
      </c>
      <c r="AW509" s="17"/>
      <c r="AX509" s="17">
        <v>45381</v>
      </c>
      <c r="AY509" s="17">
        <v>45381</v>
      </c>
    </row>
    <row r="510" spans="1:51" x14ac:dyDescent="0.35">
      <c r="A510" s="18" t="str">
        <f t="shared" si="7"/>
        <v>PMEDC-S5M2HE</v>
      </c>
      <c r="B510" s="15" t="s">
        <v>1639</v>
      </c>
      <c r="C510" s="15" t="s">
        <v>79</v>
      </c>
      <c r="D510" s="15" t="s">
        <v>511</v>
      </c>
      <c r="E510" s="15" t="s">
        <v>1691</v>
      </c>
      <c r="F510" s="15" t="s">
        <v>1678</v>
      </c>
      <c r="G510" s="15" t="s">
        <v>1643</v>
      </c>
      <c r="H510" s="15" t="s">
        <v>2</v>
      </c>
      <c r="I510" s="15" t="s">
        <v>1637</v>
      </c>
      <c r="J510" s="15" t="s">
        <v>1640</v>
      </c>
      <c r="K510" s="15" t="s">
        <v>1638</v>
      </c>
      <c r="L510" s="15" t="s">
        <v>1638</v>
      </c>
      <c r="M510" s="15" t="s">
        <v>2</v>
      </c>
      <c r="N510" s="15" t="s">
        <v>2</v>
      </c>
      <c r="O510" s="15" t="s">
        <v>1639</v>
      </c>
      <c r="P510" s="15" t="s">
        <v>1637</v>
      </c>
      <c r="Q510" s="15" t="s">
        <v>2</v>
      </c>
      <c r="R510" s="15" t="s">
        <v>1639</v>
      </c>
      <c r="S510" s="15" t="s">
        <v>1637</v>
      </c>
      <c r="T510" s="15" t="s">
        <v>1640</v>
      </c>
      <c r="U510" s="15" t="s">
        <v>2</v>
      </c>
      <c r="V510" s="15" t="s">
        <v>2</v>
      </c>
      <c r="W510" s="15" t="s">
        <v>1647</v>
      </c>
      <c r="X510" s="15" t="s">
        <v>2</v>
      </c>
      <c r="Y510" s="15" t="s">
        <v>2</v>
      </c>
      <c r="Z510" s="15" t="s">
        <v>2</v>
      </c>
      <c r="AA510" s="15" t="s">
        <v>1648</v>
      </c>
      <c r="AB510" s="15" t="s">
        <v>1648</v>
      </c>
      <c r="AC510" s="15" t="s">
        <v>1648</v>
      </c>
      <c r="AD510" s="15" t="s">
        <v>1648</v>
      </c>
      <c r="AE510" s="15" t="s">
        <v>1648</v>
      </c>
      <c r="AF510" s="15" t="s">
        <v>1648</v>
      </c>
      <c r="AG510" s="15" t="s">
        <v>1648</v>
      </c>
      <c r="AH510" s="15" t="s">
        <v>2</v>
      </c>
      <c r="AI510" s="15" t="s">
        <v>2</v>
      </c>
      <c r="AJ510" s="15" t="s">
        <v>1665</v>
      </c>
      <c r="AK510" s="15" t="s">
        <v>1662</v>
      </c>
      <c r="AL510" s="15" t="s">
        <v>475</v>
      </c>
      <c r="AM510" s="15" t="s">
        <v>1692</v>
      </c>
      <c r="AN510" s="16">
        <v>10</v>
      </c>
      <c r="AO510" s="16">
        <v>10</v>
      </c>
      <c r="AP510" s="17"/>
      <c r="AQ510" s="17"/>
      <c r="AR510" s="17">
        <v>45837</v>
      </c>
      <c r="AS510" s="17"/>
      <c r="AT510" s="17"/>
      <c r="AU510" s="16">
        <v>1</v>
      </c>
      <c r="AV510" s="18" t="s">
        <v>1652</v>
      </c>
      <c r="AW510" s="17"/>
      <c r="AX510" s="17">
        <v>45503</v>
      </c>
      <c r="AY510" s="17">
        <v>45503</v>
      </c>
    </row>
    <row r="511" spans="1:51" x14ac:dyDescent="0.35">
      <c r="A511" s="18" t="str">
        <f t="shared" si="7"/>
        <v>PMEDC-S5M2KE</v>
      </c>
      <c r="B511" s="15" t="s">
        <v>1639</v>
      </c>
      <c r="C511" s="15" t="s">
        <v>79</v>
      </c>
      <c r="D511" s="15" t="s">
        <v>512</v>
      </c>
      <c r="E511" s="15" t="s">
        <v>1693</v>
      </c>
      <c r="F511" s="15" t="s">
        <v>1678</v>
      </c>
      <c r="G511" s="15" t="s">
        <v>1643</v>
      </c>
      <c r="H511" s="15" t="s">
        <v>2</v>
      </c>
      <c r="I511" s="15" t="s">
        <v>1637</v>
      </c>
      <c r="J511" s="15" t="s">
        <v>1640</v>
      </c>
      <c r="K511" s="15" t="s">
        <v>1688</v>
      </c>
      <c r="L511" s="15" t="s">
        <v>1645</v>
      </c>
      <c r="M511" s="15" t="s">
        <v>2</v>
      </c>
      <c r="N511" s="15" t="s">
        <v>2</v>
      </c>
      <c r="O511" s="15" t="s">
        <v>1639</v>
      </c>
      <c r="P511" s="15" t="s">
        <v>1637</v>
      </c>
      <c r="Q511" s="15" t="s">
        <v>2</v>
      </c>
      <c r="R511" s="15" t="s">
        <v>1639</v>
      </c>
      <c r="S511" s="15" t="s">
        <v>1637</v>
      </c>
      <c r="T511" s="15" t="s">
        <v>2</v>
      </c>
      <c r="U511" s="15" t="s">
        <v>1646</v>
      </c>
      <c r="V511" s="15" t="s">
        <v>1646</v>
      </c>
      <c r="W511" s="15" t="s">
        <v>1647</v>
      </c>
      <c r="X511" s="15" t="s">
        <v>2</v>
      </c>
      <c r="Y511" s="15" t="s">
        <v>2</v>
      </c>
      <c r="Z511" s="15" t="s">
        <v>2</v>
      </c>
      <c r="AA511" s="15" t="s">
        <v>1648</v>
      </c>
      <c r="AB511" s="15" t="s">
        <v>1648</v>
      </c>
      <c r="AC511" s="15" t="s">
        <v>1648</v>
      </c>
      <c r="AD511" s="15" t="s">
        <v>1648</v>
      </c>
      <c r="AE511" s="15" t="s">
        <v>1648</v>
      </c>
      <c r="AF511" s="15" t="s">
        <v>1648</v>
      </c>
      <c r="AG511" s="15" t="s">
        <v>1648</v>
      </c>
      <c r="AH511" s="15" t="s">
        <v>2</v>
      </c>
      <c r="AI511" s="15" t="s">
        <v>2</v>
      </c>
      <c r="AJ511" s="15" t="s">
        <v>1665</v>
      </c>
      <c r="AK511" s="15" t="s">
        <v>1662</v>
      </c>
      <c r="AL511" s="15" t="s">
        <v>475</v>
      </c>
      <c r="AM511" s="15" t="s">
        <v>1657</v>
      </c>
      <c r="AN511" s="16">
        <v>10</v>
      </c>
      <c r="AO511" s="16">
        <v>10</v>
      </c>
      <c r="AP511" s="17"/>
      <c r="AQ511" s="17"/>
      <c r="AR511" s="17">
        <v>45837</v>
      </c>
      <c r="AS511" s="17"/>
      <c r="AT511" s="17"/>
      <c r="AU511" s="16">
        <v>2</v>
      </c>
      <c r="AV511" s="18" t="s">
        <v>1652</v>
      </c>
      <c r="AW511" s="17"/>
      <c r="AX511" s="17">
        <v>45381</v>
      </c>
      <c r="AY511" s="17">
        <v>45381</v>
      </c>
    </row>
    <row r="512" spans="1:51" x14ac:dyDescent="0.35">
      <c r="A512" s="18" t="str">
        <f t="shared" si="7"/>
        <v>PMEDC-S5M2KE-BAT</v>
      </c>
      <c r="B512" s="15" t="s">
        <v>1639</v>
      </c>
      <c r="C512" s="15" t="s">
        <v>79</v>
      </c>
      <c r="D512" s="15" t="s">
        <v>513</v>
      </c>
      <c r="E512" s="15" t="s">
        <v>1690</v>
      </c>
      <c r="F512" s="15" t="s">
        <v>1678</v>
      </c>
      <c r="G512" s="15" t="s">
        <v>1643</v>
      </c>
      <c r="H512" s="15" t="s">
        <v>2</v>
      </c>
      <c r="I512" s="15" t="s">
        <v>1637</v>
      </c>
      <c r="J512" s="15" t="s">
        <v>1640</v>
      </c>
      <c r="K512" s="15" t="s">
        <v>1638</v>
      </c>
      <c r="L512" s="15" t="s">
        <v>1638</v>
      </c>
      <c r="M512" s="15" t="s">
        <v>2</v>
      </c>
      <c r="N512" s="15" t="s">
        <v>2</v>
      </c>
      <c r="O512" s="15" t="s">
        <v>1639</v>
      </c>
      <c r="P512" s="15" t="s">
        <v>1637</v>
      </c>
      <c r="Q512" s="15" t="s">
        <v>2</v>
      </c>
      <c r="R512" s="15" t="s">
        <v>1639</v>
      </c>
      <c r="S512" s="15" t="s">
        <v>1637</v>
      </c>
      <c r="T512" s="15" t="s">
        <v>1640</v>
      </c>
      <c r="U512" s="15" t="s">
        <v>1655</v>
      </c>
      <c r="V512" s="15" t="s">
        <v>2</v>
      </c>
      <c r="W512" s="15" t="s">
        <v>1647</v>
      </c>
      <c r="X512" s="15" t="s">
        <v>2</v>
      </c>
      <c r="Y512" s="15" t="s">
        <v>2</v>
      </c>
      <c r="Z512" s="15" t="s">
        <v>2</v>
      </c>
      <c r="AA512" s="15" t="s">
        <v>1648</v>
      </c>
      <c r="AB512" s="15" t="s">
        <v>1648</v>
      </c>
      <c r="AC512" s="15" t="s">
        <v>1648</v>
      </c>
      <c r="AD512" s="15" t="s">
        <v>1648</v>
      </c>
      <c r="AE512" s="15" t="s">
        <v>1648</v>
      </c>
      <c r="AF512" s="15" t="s">
        <v>1648</v>
      </c>
      <c r="AG512" s="15" t="s">
        <v>1648</v>
      </c>
      <c r="AH512" s="15" t="s">
        <v>2</v>
      </c>
      <c r="AI512" s="15" t="s">
        <v>2</v>
      </c>
      <c r="AJ512" s="15" t="s">
        <v>1665</v>
      </c>
      <c r="AK512" s="15" t="s">
        <v>1662</v>
      </c>
      <c r="AL512" s="15" t="s">
        <v>475</v>
      </c>
      <c r="AM512" s="15" t="s">
        <v>1657</v>
      </c>
      <c r="AN512" s="16">
        <v>10</v>
      </c>
      <c r="AO512" s="16">
        <v>10</v>
      </c>
      <c r="AP512" s="17"/>
      <c r="AQ512" s="17"/>
      <c r="AR512" s="17">
        <v>45872</v>
      </c>
      <c r="AS512" s="17"/>
      <c r="AT512" s="17"/>
      <c r="AU512" s="16">
        <v>2</v>
      </c>
      <c r="AV512" s="18" t="s">
        <v>1652</v>
      </c>
      <c r="AW512" s="17"/>
      <c r="AX512" s="17">
        <v>45381</v>
      </c>
      <c r="AY512" s="17">
        <v>45381</v>
      </c>
    </row>
    <row r="513" spans="1:51" x14ac:dyDescent="0.35">
      <c r="A513" s="18" t="str">
        <f t="shared" si="7"/>
        <v>PMEDC-S5M2ME</v>
      </c>
      <c r="B513" s="15" t="s">
        <v>1639</v>
      </c>
      <c r="C513" s="15" t="s">
        <v>79</v>
      </c>
      <c r="D513" s="15" t="s">
        <v>514</v>
      </c>
      <c r="E513" s="15" t="s">
        <v>1694</v>
      </c>
      <c r="F513" s="15" t="s">
        <v>1678</v>
      </c>
      <c r="G513" s="15" t="s">
        <v>1643</v>
      </c>
      <c r="H513" s="15" t="s">
        <v>2</v>
      </c>
      <c r="I513" s="15" t="s">
        <v>1637</v>
      </c>
      <c r="J513" s="15" t="s">
        <v>1640</v>
      </c>
      <c r="K513" s="15" t="s">
        <v>1638</v>
      </c>
      <c r="L513" s="15" t="s">
        <v>1638</v>
      </c>
      <c r="M513" s="15" t="s">
        <v>2</v>
      </c>
      <c r="N513" s="15" t="s">
        <v>2</v>
      </c>
      <c r="O513" s="15" t="s">
        <v>1639</v>
      </c>
      <c r="P513" s="15" t="s">
        <v>1637</v>
      </c>
      <c r="Q513" s="15" t="s">
        <v>2</v>
      </c>
      <c r="R513" s="15" t="s">
        <v>1639</v>
      </c>
      <c r="S513" s="15" t="s">
        <v>1637</v>
      </c>
      <c r="T513" s="15" t="s">
        <v>1640</v>
      </c>
      <c r="U513" s="15" t="s">
        <v>1655</v>
      </c>
      <c r="V513" s="15" t="s">
        <v>2</v>
      </c>
      <c r="W513" s="15" t="s">
        <v>1647</v>
      </c>
      <c r="X513" s="15" t="s">
        <v>2</v>
      </c>
      <c r="Y513" s="15" t="s">
        <v>2</v>
      </c>
      <c r="Z513" s="15" t="s">
        <v>2</v>
      </c>
      <c r="AA513" s="15" t="s">
        <v>1648</v>
      </c>
      <c r="AB513" s="15" t="s">
        <v>1648</v>
      </c>
      <c r="AC513" s="15" t="s">
        <v>1648</v>
      </c>
      <c r="AD513" s="15" t="s">
        <v>1648</v>
      </c>
      <c r="AE513" s="15" t="s">
        <v>1648</v>
      </c>
      <c r="AF513" s="15" t="s">
        <v>1648</v>
      </c>
      <c r="AG513" s="15" t="s">
        <v>1648</v>
      </c>
      <c r="AH513" s="15" t="s">
        <v>2</v>
      </c>
      <c r="AI513" s="15" t="s">
        <v>2</v>
      </c>
      <c r="AJ513" s="15" t="s">
        <v>1665</v>
      </c>
      <c r="AK513" s="15" t="s">
        <v>1662</v>
      </c>
      <c r="AL513" s="15" t="s">
        <v>475</v>
      </c>
      <c r="AM513" s="15" t="s">
        <v>1657</v>
      </c>
      <c r="AN513" s="16">
        <v>10</v>
      </c>
      <c r="AO513" s="16">
        <v>10</v>
      </c>
      <c r="AP513" s="17"/>
      <c r="AQ513" s="17"/>
      <c r="AR513" s="17">
        <v>45872</v>
      </c>
      <c r="AS513" s="17"/>
      <c r="AT513" s="17"/>
      <c r="AU513" s="16">
        <v>1</v>
      </c>
      <c r="AV513" s="18" t="s">
        <v>1652</v>
      </c>
      <c r="AW513" s="17"/>
      <c r="AX513" s="17">
        <v>45415</v>
      </c>
      <c r="AY513" s="17">
        <v>45381</v>
      </c>
    </row>
    <row r="514" spans="1:51" x14ac:dyDescent="0.35">
      <c r="A514" s="18" t="str">
        <f t="shared" si="7"/>
        <v>PMEDC-S5M2NE</v>
      </c>
      <c r="B514" s="15" t="s">
        <v>1639</v>
      </c>
      <c r="C514" s="15" t="s">
        <v>79</v>
      </c>
      <c r="D514" s="15" t="s">
        <v>515</v>
      </c>
      <c r="E514" s="15" t="s">
        <v>1658</v>
      </c>
      <c r="F514" s="15" t="s">
        <v>1678</v>
      </c>
      <c r="G514" s="15" t="s">
        <v>1643</v>
      </c>
      <c r="H514" s="15" t="s">
        <v>2</v>
      </c>
      <c r="I514" s="15" t="s">
        <v>1637</v>
      </c>
      <c r="J514" s="15" t="s">
        <v>1640</v>
      </c>
      <c r="K514" s="15" t="s">
        <v>1679</v>
      </c>
      <c r="L514" s="15" t="s">
        <v>1645</v>
      </c>
      <c r="M514" s="15" t="s">
        <v>2</v>
      </c>
      <c r="N514" s="15" t="s">
        <v>2</v>
      </c>
      <c r="O514" s="15" t="s">
        <v>1639</v>
      </c>
      <c r="P514" s="15" t="s">
        <v>1637</v>
      </c>
      <c r="Q514" s="15" t="s">
        <v>2</v>
      </c>
      <c r="R514" s="15" t="s">
        <v>1639</v>
      </c>
      <c r="S514" s="15" t="s">
        <v>1637</v>
      </c>
      <c r="T514" s="15" t="s">
        <v>2</v>
      </c>
      <c r="U514" s="15" t="s">
        <v>1646</v>
      </c>
      <c r="V514" s="15" t="s">
        <v>1646</v>
      </c>
      <c r="W514" s="15" t="s">
        <v>1647</v>
      </c>
      <c r="X514" s="15" t="s">
        <v>2</v>
      </c>
      <c r="Y514" s="15" t="s">
        <v>2</v>
      </c>
      <c r="Z514" s="15" t="s">
        <v>2</v>
      </c>
      <c r="AA514" s="15" t="s">
        <v>1648</v>
      </c>
      <c r="AB514" s="15" t="s">
        <v>1648</v>
      </c>
      <c r="AC514" s="15" t="s">
        <v>1648</v>
      </c>
      <c r="AD514" s="15" t="s">
        <v>1648</v>
      </c>
      <c r="AE514" s="15" t="s">
        <v>1648</v>
      </c>
      <c r="AF514" s="15" t="s">
        <v>1648</v>
      </c>
      <c r="AG514" s="15" t="s">
        <v>1648</v>
      </c>
      <c r="AH514" s="15" t="s">
        <v>2</v>
      </c>
      <c r="AI514" s="15" t="s">
        <v>2</v>
      </c>
      <c r="AJ514" s="15" t="s">
        <v>1665</v>
      </c>
      <c r="AK514" s="15" t="s">
        <v>1662</v>
      </c>
      <c r="AL514" s="15" t="s">
        <v>475</v>
      </c>
      <c r="AM514" s="15" t="s">
        <v>1669</v>
      </c>
      <c r="AN514" s="16">
        <v>10</v>
      </c>
      <c r="AO514" s="16">
        <v>10</v>
      </c>
      <c r="AP514" s="17"/>
      <c r="AQ514" s="17"/>
      <c r="AR514" s="17">
        <v>45837</v>
      </c>
      <c r="AS514" s="17"/>
      <c r="AT514" s="17"/>
      <c r="AU514" s="16">
        <v>2</v>
      </c>
      <c r="AV514" s="18" t="s">
        <v>1652</v>
      </c>
      <c r="AW514" s="17"/>
      <c r="AX514" s="17">
        <v>45681</v>
      </c>
      <c r="AY514" s="17">
        <v>45541</v>
      </c>
    </row>
    <row r="515" spans="1:51" x14ac:dyDescent="0.35">
      <c r="A515" s="18" t="str">
        <f t="shared" ref="A515:A578" si="8">C515&amp;D515</f>
        <v>PMEDC-S5M2WE</v>
      </c>
      <c r="B515" s="15" t="s">
        <v>1639</v>
      </c>
      <c r="C515" s="15" t="s">
        <v>79</v>
      </c>
      <c r="D515" s="15" t="s">
        <v>516</v>
      </c>
      <c r="E515" s="15" t="s">
        <v>1695</v>
      </c>
      <c r="F515" s="15" t="s">
        <v>1678</v>
      </c>
      <c r="G515" s="15" t="s">
        <v>1643</v>
      </c>
      <c r="H515" s="15" t="s">
        <v>2</v>
      </c>
      <c r="I515" s="15" t="s">
        <v>1637</v>
      </c>
      <c r="J515" s="15" t="s">
        <v>1640</v>
      </c>
      <c r="K515" s="15" t="s">
        <v>1688</v>
      </c>
      <c r="L515" s="15" t="s">
        <v>1645</v>
      </c>
      <c r="M515" s="15" t="s">
        <v>2</v>
      </c>
      <c r="N515" s="15" t="s">
        <v>2</v>
      </c>
      <c r="O515" s="15" t="s">
        <v>1639</v>
      </c>
      <c r="P515" s="15" t="s">
        <v>1637</v>
      </c>
      <c r="Q515" s="15" t="s">
        <v>2</v>
      </c>
      <c r="R515" s="15" t="s">
        <v>1639</v>
      </c>
      <c r="S515" s="15" t="s">
        <v>1637</v>
      </c>
      <c r="T515" s="15" t="s">
        <v>2</v>
      </c>
      <c r="U515" s="15" t="s">
        <v>1646</v>
      </c>
      <c r="V515" s="15" t="s">
        <v>1646</v>
      </c>
      <c r="W515" s="15" t="s">
        <v>1647</v>
      </c>
      <c r="X515" s="15" t="s">
        <v>2</v>
      </c>
      <c r="Y515" s="15" t="s">
        <v>2</v>
      </c>
      <c r="Z515" s="15" t="s">
        <v>2</v>
      </c>
      <c r="AA515" s="15" t="s">
        <v>1648</v>
      </c>
      <c r="AB515" s="15" t="s">
        <v>1648</v>
      </c>
      <c r="AC515" s="15" t="s">
        <v>1648</v>
      </c>
      <c r="AD515" s="15" t="s">
        <v>1648</v>
      </c>
      <c r="AE515" s="15" t="s">
        <v>1648</v>
      </c>
      <c r="AF515" s="15" t="s">
        <v>1648</v>
      </c>
      <c r="AG515" s="15" t="s">
        <v>1648</v>
      </c>
      <c r="AH515" s="15" t="s">
        <v>2</v>
      </c>
      <c r="AI515" s="15" t="s">
        <v>2</v>
      </c>
      <c r="AJ515" s="15" t="s">
        <v>1665</v>
      </c>
      <c r="AK515" s="15" t="s">
        <v>1662</v>
      </c>
      <c r="AL515" s="15" t="s">
        <v>475</v>
      </c>
      <c r="AM515" s="15" t="s">
        <v>1657</v>
      </c>
      <c r="AN515" s="16">
        <v>10</v>
      </c>
      <c r="AO515" s="16">
        <v>10</v>
      </c>
      <c r="AP515" s="17"/>
      <c r="AQ515" s="17"/>
      <c r="AR515" s="17">
        <v>45837</v>
      </c>
      <c r="AS515" s="17"/>
      <c r="AT515" s="17"/>
      <c r="AU515" s="16">
        <v>2</v>
      </c>
      <c r="AV515" s="18" t="s">
        <v>1652</v>
      </c>
      <c r="AW515" s="17"/>
      <c r="AX515" s="17">
        <v>45537</v>
      </c>
      <c r="AY515" s="17">
        <v>45381</v>
      </c>
    </row>
    <row r="516" spans="1:51" x14ac:dyDescent="0.35">
      <c r="A516" s="18" t="str">
        <f t="shared" si="8"/>
        <v>PMEDC-S5M2XCE</v>
      </c>
      <c r="B516" s="15" t="s">
        <v>1639</v>
      </c>
      <c r="C516" s="15" t="s">
        <v>79</v>
      </c>
      <c r="D516" s="15" t="s">
        <v>517</v>
      </c>
      <c r="E516" s="15" t="s">
        <v>1658</v>
      </c>
      <c r="F516" s="15" t="s">
        <v>1678</v>
      </c>
      <c r="G516" s="15" t="s">
        <v>1643</v>
      </c>
      <c r="H516" s="15" t="s">
        <v>2</v>
      </c>
      <c r="I516" s="15" t="s">
        <v>1637</v>
      </c>
      <c r="J516" s="15" t="s">
        <v>1640</v>
      </c>
      <c r="K516" s="15" t="s">
        <v>1696</v>
      </c>
      <c r="L516" s="15" t="s">
        <v>1645</v>
      </c>
      <c r="M516" s="15" t="s">
        <v>2</v>
      </c>
      <c r="N516" s="15" t="s">
        <v>2</v>
      </c>
      <c r="O516" s="15" t="s">
        <v>1639</v>
      </c>
      <c r="P516" s="15" t="s">
        <v>1637</v>
      </c>
      <c r="Q516" s="15" t="s">
        <v>2</v>
      </c>
      <c r="R516" s="15" t="s">
        <v>1639</v>
      </c>
      <c r="S516" s="15" t="s">
        <v>1637</v>
      </c>
      <c r="T516" s="15" t="s">
        <v>2</v>
      </c>
      <c r="U516" s="15" t="s">
        <v>1646</v>
      </c>
      <c r="V516" s="15" t="s">
        <v>1646</v>
      </c>
      <c r="W516" s="15" t="s">
        <v>1647</v>
      </c>
      <c r="X516" s="15" t="s">
        <v>2</v>
      </c>
      <c r="Y516" s="15" t="s">
        <v>2</v>
      </c>
      <c r="Z516" s="15" t="s">
        <v>2</v>
      </c>
      <c r="AA516" s="15" t="s">
        <v>1648</v>
      </c>
      <c r="AB516" s="15" t="s">
        <v>1648</v>
      </c>
      <c r="AC516" s="15" t="s">
        <v>1648</v>
      </c>
      <c r="AD516" s="15" t="s">
        <v>1648</v>
      </c>
      <c r="AE516" s="15" t="s">
        <v>1648</v>
      </c>
      <c r="AF516" s="15" t="s">
        <v>1648</v>
      </c>
      <c r="AG516" s="15" t="s">
        <v>1648</v>
      </c>
      <c r="AH516" s="15" t="s">
        <v>2</v>
      </c>
      <c r="AI516" s="15" t="s">
        <v>2</v>
      </c>
      <c r="AJ516" s="15" t="s">
        <v>1665</v>
      </c>
      <c r="AK516" s="15" t="s">
        <v>1662</v>
      </c>
      <c r="AL516" s="15" t="s">
        <v>475</v>
      </c>
      <c r="AM516" s="15" t="s">
        <v>1657</v>
      </c>
      <c r="AN516" s="16">
        <v>10</v>
      </c>
      <c r="AO516" s="16">
        <v>10</v>
      </c>
      <c r="AP516" s="17"/>
      <c r="AQ516" s="17"/>
      <c r="AR516" s="17">
        <v>45837</v>
      </c>
      <c r="AS516" s="17"/>
      <c r="AT516" s="17"/>
      <c r="AU516" s="16">
        <v>2</v>
      </c>
      <c r="AV516" s="18" t="s">
        <v>1652</v>
      </c>
      <c r="AW516" s="17"/>
      <c r="AX516" s="17">
        <v>45381</v>
      </c>
      <c r="AY516" s="17">
        <v>45381</v>
      </c>
    </row>
    <row r="517" spans="1:51" x14ac:dyDescent="0.35">
      <c r="A517" s="18" t="str">
        <f t="shared" si="8"/>
        <v>PMEDC-S5M2XE</v>
      </c>
      <c r="B517" s="15" t="s">
        <v>1639</v>
      </c>
      <c r="C517" s="15" t="s">
        <v>79</v>
      </c>
      <c r="D517" s="15" t="s">
        <v>518</v>
      </c>
      <c r="E517" s="15" t="s">
        <v>1697</v>
      </c>
      <c r="F517" s="15" t="s">
        <v>1674</v>
      </c>
      <c r="G517" s="15" t="s">
        <v>1643</v>
      </c>
      <c r="H517" s="15" t="s">
        <v>2</v>
      </c>
      <c r="I517" s="15" t="s">
        <v>1637</v>
      </c>
      <c r="J517" s="15" t="s">
        <v>1640</v>
      </c>
      <c r="K517" s="15" t="s">
        <v>1696</v>
      </c>
      <c r="L517" s="15" t="s">
        <v>1645</v>
      </c>
      <c r="M517" s="15" t="s">
        <v>2</v>
      </c>
      <c r="N517" s="15" t="s">
        <v>2</v>
      </c>
      <c r="O517" s="15" t="s">
        <v>1639</v>
      </c>
      <c r="P517" s="15" t="s">
        <v>1637</v>
      </c>
      <c r="Q517" s="15" t="s">
        <v>2</v>
      </c>
      <c r="R517" s="15" t="s">
        <v>1639</v>
      </c>
      <c r="S517" s="15" t="s">
        <v>1637</v>
      </c>
      <c r="T517" s="15" t="s">
        <v>2</v>
      </c>
      <c r="U517" s="15" t="s">
        <v>1646</v>
      </c>
      <c r="V517" s="15" t="s">
        <v>1646</v>
      </c>
      <c r="W517" s="15" t="s">
        <v>1647</v>
      </c>
      <c r="X517" s="15" t="s">
        <v>2</v>
      </c>
      <c r="Y517" s="15" t="s">
        <v>2</v>
      </c>
      <c r="Z517" s="15" t="s">
        <v>2</v>
      </c>
      <c r="AA517" s="15" t="s">
        <v>1648</v>
      </c>
      <c r="AB517" s="15" t="s">
        <v>1648</v>
      </c>
      <c r="AC517" s="15" t="s">
        <v>1648</v>
      </c>
      <c r="AD517" s="15" t="s">
        <v>1648</v>
      </c>
      <c r="AE517" s="15" t="s">
        <v>1648</v>
      </c>
      <c r="AF517" s="15" t="s">
        <v>1648</v>
      </c>
      <c r="AG517" s="15" t="s">
        <v>1648</v>
      </c>
      <c r="AH517" s="15" t="s">
        <v>2</v>
      </c>
      <c r="AI517" s="15" t="s">
        <v>2</v>
      </c>
      <c r="AJ517" s="15" t="s">
        <v>1665</v>
      </c>
      <c r="AK517" s="15" t="s">
        <v>1662</v>
      </c>
      <c r="AL517" s="15" t="s">
        <v>475</v>
      </c>
      <c r="AM517" s="15" t="s">
        <v>1657</v>
      </c>
      <c r="AN517" s="16">
        <v>10</v>
      </c>
      <c r="AO517" s="16">
        <v>10</v>
      </c>
      <c r="AP517" s="17"/>
      <c r="AQ517" s="17"/>
      <c r="AR517" s="17">
        <v>45837</v>
      </c>
      <c r="AS517" s="17"/>
      <c r="AT517" s="17"/>
      <c r="AU517" s="16">
        <v>2</v>
      </c>
      <c r="AV517" s="18" t="s">
        <v>1652</v>
      </c>
      <c r="AW517" s="17"/>
      <c r="AX517" s="17">
        <v>45381</v>
      </c>
      <c r="AY517" s="17">
        <v>45381</v>
      </c>
    </row>
    <row r="518" spans="1:51" x14ac:dyDescent="0.35">
      <c r="A518" s="18" t="str">
        <f t="shared" si="8"/>
        <v>PMEDC-S5M2XKE</v>
      </c>
      <c r="B518" s="15" t="s">
        <v>1639</v>
      </c>
      <c r="C518" s="15" t="s">
        <v>79</v>
      </c>
      <c r="D518" s="15" t="s">
        <v>519</v>
      </c>
      <c r="E518" s="15" t="s">
        <v>1698</v>
      </c>
      <c r="F518" s="15" t="s">
        <v>1678</v>
      </c>
      <c r="G518" s="15" t="s">
        <v>1643</v>
      </c>
      <c r="H518" s="15" t="s">
        <v>2</v>
      </c>
      <c r="I518" s="15" t="s">
        <v>1637</v>
      </c>
      <c r="J518" s="15" t="s">
        <v>1640</v>
      </c>
      <c r="K518" s="15" t="s">
        <v>1696</v>
      </c>
      <c r="L518" s="15" t="s">
        <v>1645</v>
      </c>
      <c r="M518" s="15" t="s">
        <v>2</v>
      </c>
      <c r="N518" s="15" t="s">
        <v>2</v>
      </c>
      <c r="O518" s="15" t="s">
        <v>1639</v>
      </c>
      <c r="P518" s="15" t="s">
        <v>1637</v>
      </c>
      <c r="Q518" s="15" t="s">
        <v>2</v>
      </c>
      <c r="R518" s="15" t="s">
        <v>1639</v>
      </c>
      <c r="S518" s="15" t="s">
        <v>1637</v>
      </c>
      <c r="T518" s="15" t="s">
        <v>2</v>
      </c>
      <c r="U518" s="15" t="s">
        <v>1646</v>
      </c>
      <c r="V518" s="15" t="s">
        <v>1646</v>
      </c>
      <c r="W518" s="15" t="s">
        <v>1647</v>
      </c>
      <c r="X518" s="15" t="s">
        <v>2</v>
      </c>
      <c r="Y518" s="15" t="s">
        <v>2</v>
      </c>
      <c r="Z518" s="15" t="s">
        <v>2</v>
      </c>
      <c r="AA518" s="15" t="s">
        <v>1648</v>
      </c>
      <c r="AB518" s="15" t="s">
        <v>1648</v>
      </c>
      <c r="AC518" s="15" t="s">
        <v>1648</v>
      </c>
      <c r="AD518" s="15" t="s">
        <v>1648</v>
      </c>
      <c r="AE518" s="15" t="s">
        <v>1648</v>
      </c>
      <c r="AF518" s="15" t="s">
        <v>1648</v>
      </c>
      <c r="AG518" s="15" t="s">
        <v>1648</v>
      </c>
      <c r="AH518" s="15" t="s">
        <v>2</v>
      </c>
      <c r="AI518" s="15" t="s">
        <v>2</v>
      </c>
      <c r="AJ518" s="15" t="s">
        <v>1665</v>
      </c>
      <c r="AK518" s="15" t="s">
        <v>1662</v>
      </c>
      <c r="AL518" s="15" t="s">
        <v>475</v>
      </c>
      <c r="AM518" s="15" t="s">
        <v>1657</v>
      </c>
      <c r="AN518" s="16">
        <v>10</v>
      </c>
      <c r="AO518" s="16">
        <v>10</v>
      </c>
      <c r="AP518" s="17"/>
      <c r="AQ518" s="17"/>
      <c r="AR518" s="17">
        <v>45837</v>
      </c>
      <c r="AS518" s="17"/>
      <c r="AT518" s="17"/>
      <c r="AU518" s="16">
        <v>2</v>
      </c>
      <c r="AV518" s="18" t="s">
        <v>1652</v>
      </c>
      <c r="AW518" s="17"/>
      <c r="AX518" s="17">
        <v>45381</v>
      </c>
      <c r="AY518" s="17">
        <v>45381</v>
      </c>
    </row>
    <row r="519" spans="1:51" x14ac:dyDescent="0.35">
      <c r="A519" s="18" t="str">
        <f t="shared" si="8"/>
        <v>PMEDC-S5M2XME</v>
      </c>
      <c r="B519" s="15" t="s">
        <v>1639</v>
      </c>
      <c r="C519" s="15" t="s">
        <v>79</v>
      </c>
      <c r="D519" s="15" t="s">
        <v>520</v>
      </c>
      <c r="E519" s="15" t="s">
        <v>1699</v>
      </c>
      <c r="F519" s="15" t="s">
        <v>1678</v>
      </c>
      <c r="G519" s="15" t="s">
        <v>1643</v>
      </c>
      <c r="H519" s="15" t="s">
        <v>2</v>
      </c>
      <c r="I519" s="15" t="s">
        <v>1637</v>
      </c>
      <c r="J519" s="15" t="s">
        <v>1640</v>
      </c>
      <c r="K519" s="15" t="s">
        <v>1638</v>
      </c>
      <c r="L519" s="15" t="s">
        <v>1638</v>
      </c>
      <c r="M519" s="15" t="s">
        <v>2</v>
      </c>
      <c r="N519" s="15" t="s">
        <v>2</v>
      </c>
      <c r="O519" s="15" t="s">
        <v>1639</v>
      </c>
      <c r="P519" s="15" t="s">
        <v>1637</v>
      </c>
      <c r="Q519" s="15" t="s">
        <v>2</v>
      </c>
      <c r="R519" s="15" t="s">
        <v>1639</v>
      </c>
      <c r="S519" s="15" t="s">
        <v>1637</v>
      </c>
      <c r="T519" s="15" t="s">
        <v>1640</v>
      </c>
      <c r="U519" s="15" t="s">
        <v>1655</v>
      </c>
      <c r="V519" s="15" t="s">
        <v>2</v>
      </c>
      <c r="W519" s="15" t="s">
        <v>1647</v>
      </c>
      <c r="X519" s="15" t="s">
        <v>2</v>
      </c>
      <c r="Y519" s="15" t="s">
        <v>2</v>
      </c>
      <c r="Z519" s="15" t="s">
        <v>2</v>
      </c>
      <c r="AA519" s="15" t="s">
        <v>1648</v>
      </c>
      <c r="AB519" s="15" t="s">
        <v>1648</v>
      </c>
      <c r="AC519" s="15" t="s">
        <v>1648</v>
      </c>
      <c r="AD519" s="15" t="s">
        <v>1648</v>
      </c>
      <c r="AE519" s="15" t="s">
        <v>1648</v>
      </c>
      <c r="AF519" s="15" t="s">
        <v>1648</v>
      </c>
      <c r="AG519" s="15" t="s">
        <v>1648</v>
      </c>
      <c r="AH519" s="15" t="s">
        <v>2</v>
      </c>
      <c r="AI519" s="15" t="s">
        <v>2</v>
      </c>
      <c r="AJ519" s="15" t="s">
        <v>1665</v>
      </c>
      <c r="AK519" s="15" t="s">
        <v>1662</v>
      </c>
      <c r="AL519" s="15" t="s">
        <v>475</v>
      </c>
      <c r="AM519" s="15" t="s">
        <v>1657</v>
      </c>
      <c r="AN519" s="16">
        <v>10</v>
      </c>
      <c r="AO519" s="16">
        <v>10</v>
      </c>
      <c r="AP519" s="17"/>
      <c r="AQ519" s="17"/>
      <c r="AR519" s="17">
        <v>45872</v>
      </c>
      <c r="AS519" s="17"/>
      <c r="AT519" s="17"/>
      <c r="AU519" s="16">
        <v>1</v>
      </c>
      <c r="AV519" s="18" t="s">
        <v>1652</v>
      </c>
      <c r="AW519" s="17"/>
      <c r="AX519" s="17">
        <v>45415</v>
      </c>
      <c r="AY519" s="17">
        <v>45381</v>
      </c>
    </row>
    <row r="520" spans="1:51" x14ac:dyDescent="0.35">
      <c r="A520" s="18" t="str">
        <f t="shared" si="8"/>
        <v>PMEDC-S5M2XNE</v>
      </c>
      <c r="B520" s="15" t="s">
        <v>1639</v>
      </c>
      <c r="C520" s="15" t="s">
        <v>79</v>
      </c>
      <c r="D520" s="15" t="s">
        <v>521</v>
      </c>
      <c r="E520" s="15" t="s">
        <v>1658</v>
      </c>
      <c r="F520" s="15" t="s">
        <v>1678</v>
      </c>
      <c r="G520" s="15" t="s">
        <v>1643</v>
      </c>
      <c r="H520" s="15" t="s">
        <v>2</v>
      </c>
      <c r="I520" s="15" t="s">
        <v>1637</v>
      </c>
      <c r="J520" s="15" t="s">
        <v>1640</v>
      </c>
      <c r="K520" s="15" t="s">
        <v>1679</v>
      </c>
      <c r="L520" s="15" t="s">
        <v>1645</v>
      </c>
      <c r="M520" s="15" t="s">
        <v>2</v>
      </c>
      <c r="N520" s="15" t="s">
        <v>2</v>
      </c>
      <c r="O520" s="15" t="s">
        <v>1639</v>
      </c>
      <c r="P520" s="15" t="s">
        <v>1637</v>
      </c>
      <c r="Q520" s="15" t="s">
        <v>2</v>
      </c>
      <c r="R520" s="15" t="s">
        <v>1639</v>
      </c>
      <c r="S520" s="15" t="s">
        <v>1637</v>
      </c>
      <c r="T520" s="15" t="s">
        <v>2</v>
      </c>
      <c r="U520" s="15" t="s">
        <v>1646</v>
      </c>
      <c r="V520" s="15" t="s">
        <v>1646</v>
      </c>
      <c r="W520" s="15" t="s">
        <v>1647</v>
      </c>
      <c r="X520" s="15" t="s">
        <v>2</v>
      </c>
      <c r="Y520" s="15" t="s">
        <v>2</v>
      </c>
      <c r="Z520" s="15" t="s">
        <v>2</v>
      </c>
      <c r="AA520" s="15" t="s">
        <v>1648</v>
      </c>
      <c r="AB520" s="15" t="s">
        <v>1648</v>
      </c>
      <c r="AC520" s="15" t="s">
        <v>1648</v>
      </c>
      <c r="AD520" s="15" t="s">
        <v>1648</v>
      </c>
      <c r="AE520" s="15" t="s">
        <v>1648</v>
      </c>
      <c r="AF520" s="15" t="s">
        <v>1648</v>
      </c>
      <c r="AG520" s="15" t="s">
        <v>1648</v>
      </c>
      <c r="AH520" s="15" t="s">
        <v>2</v>
      </c>
      <c r="AI520" s="15" t="s">
        <v>2</v>
      </c>
      <c r="AJ520" s="15" t="s">
        <v>1665</v>
      </c>
      <c r="AK520" s="15" t="s">
        <v>1662</v>
      </c>
      <c r="AL520" s="15" t="s">
        <v>475</v>
      </c>
      <c r="AM520" s="15" t="s">
        <v>1669</v>
      </c>
      <c r="AN520" s="16">
        <v>10</v>
      </c>
      <c r="AO520" s="16">
        <v>10</v>
      </c>
      <c r="AP520" s="17"/>
      <c r="AQ520" s="17"/>
      <c r="AR520" s="17">
        <v>45837</v>
      </c>
      <c r="AS520" s="17"/>
      <c r="AT520" s="17"/>
      <c r="AU520" s="16">
        <v>2</v>
      </c>
      <c r="AV520" s="18" t="s">
        <v>1652</v>
      </c>
      <c r="AW520" s="17"/>
      <c r="AX520" s="17">
        <v>45653</v>
      </c>
      <c r="AY520" s="17">
        <v>45541</v>
      </c>
    </row>
    <row r="521" spans="1:51" x14ac:dyDescent="0.35">
      <c r="A521" s="18" t="str">
        <f t="shared" si="8"/>
        <v>PMEDC-S5M2XWE</v>
      </c>
      <c r="B521" s="15" t="s">
        <v>1639</v>
      </c>
      <c r="C521" s="15" t="s">
        <v>79</v>
      </c>
      <c r="D521" s="15" t="s">
        <v>522</v>
      </c>
      <c r="E521" s="15" t="s">
        <v>1700</v>
      </c>
      <c r="F521" s="15" t="s">
        <v>1678</v>
      </c>
      <c r="G521" s="15" t="s">
        <v>1643</v>
      </c>
      <c r="H521" s="15" t="s">
        <v>2</v>
      </c>
      <c r="I521" s="15" t="s">
        <v>1637</v>
      </c>
      <c r="J521" s="15" t="s">
        <v>1640</v>
      </c>
      <c r="K521" s="15" t="s">
        <v>1696</v>
      </c>
      <c r="L521" s="15" t="s">
        <v>1645</v>
      </c>
      <c r="M521" s="15" t="s">
        <v>2</v>
      </c>
      <c r="N521" s="15" t="s">
        <v>2</v>
      </c>
      <c r="O521" s="15" t="s">
        <v>1639</v>
      </c>
      <c r="P521" s="15" t="s">
        <v>1637</v>
      </c>
      <c r="Q521" s="15" t="s">
        <v>2</v>
      </c>
      <c r="R521" s="15" t="s">
        <v>1639</v>
      </c>
      <c r="S521" s="15" t="s">
        <v>1637</v>
      </c>
      <c r="T521" s="15" t="s">
        <v>2</v>
      </c>
      <c r="U521" s="15" t="s">
        <v>1646</v>
      </c>
      <c r="V521" s="15" t="s">
        <v>1646</v>
      </c>
      <c r="W521" s="15" t="s">
        <v>1647</v>
      </c>
      <c r="X521" s="15" t="s">
        <v>2</v>
      </c>
      <c r="Y521" s="15" t="s">
        <v>2</v>
      </c>
      <c r="Z521" s="15" t="s">
        <v>2</v>
      </c>
      <c r="AA521" s="15" t="s">
        <v>1648</v>
      </c>
      <c r="AB521" s="15" t="s">
        <v>1648</v>
      </c>
      <c r="AC521" s="15" t="s">
        <v>1648</v>
      </c>
      <c r="AD521" s="15" t="s">
        <v>1648</v>
      </c>
      <c r="AE521" s="15" t="s">
        <v>1648</v>
      </c>
      <c r="AF521" s="15" t="s">
        <v>1648</v>
      </c>
      <c r="AG521" s="15" t="s">
        <v>1648</v>
      </c>
      <c r="AH521" s="15" t="s">
        <v>2</v>
      </c>
      <c r="AI521" s="15" t="s">
        <v>2</v>
      </c>
      <c r="AJ521" s="15" t="s">
        <v>1665</v>
      </c>
      <c r="AK521" s="15" t="s">
        <v>1662</v>
      </c>
      <c r="AL521" s="15" t="s">
        <v>475</v>
      </c>
      <c r="AM521" s="15" t="s">
        <v>1657</v>
      </c>
      <c r="AN521" s="16">
        <v>10</v>
      </c>
      <c r="AO521" s="16">
        <v>10</v>
      </c>
      <c r="AP521" s="17"/>
      <c r="AQ521" s="17"/>
      <c r="AR521" s="17">
        <v>45837</v>
      </c>
      <c r="AS521" s="17"/>
      <c r="AT521" s="17"/>
      <c r="AU521" s="16">
        <v>2</v>
      </c>
      <c r="AV521" s="18" t="s">
        <v>1652</v>
      </c>
      <c r="AW521" s="17"/>
      <c r="AX521" s="17">
        <v>45381</v>
      </c>
      <c r="AY521" s="17">
        <v>45381</v>
      </c>
    </row>
    <row r="522" spans="1:51" x14ac:dyDescent="0.35">
      <c r="A522" s="18" t="str">
        <f t="shared" si="8"/>
        <v>PMEDC-S9E-G</v>
      </c>
      <c r="B522" s="15" t="s">
        <v>1639</v>
      </c>
      <c r="C522" s="15" t="s">
        <v>79</v>
      </c>
      <c r="D522" s="15" t="s">
        <v>523</v>
      </c>
      <c r="E522" s="15" t="s">
        <v>1658</v>
      </c>
      <c r="F522" s="15" t="s">
        <v>1674</v>
      </c>
      <c r="G522" s="15" t="s">
        <v>1643</v>
      </c>
      <c r="H522" s="15" t="s">
        <v>2</v>
      </c>
      <c r="I522" s="15" t="s">
        <v>1637</v>
      </c>
      <c r="J522" s="15" t="s">
        <v>1640</v>
      </c>
      <c r="K522" s="15" t="s">
        <v>1673</v>
      </c>
      <c r="L522" s="15" t="s">
        <v>1645</v>
      </c>
      <c r="M522" s="15" t="s">
        <v>2</v>
      </c>
      <c r="N522" s="15" t="s">
        <v>2</v>
      </c>
      <c r="O522" s="15" t="s">
        <v>1639</v>
      </c>
      <c r="P522" s="15" t="s">
        <v>1637</v>
      </c>
      <c r="Q522" s="15" t="s">
        <v>2</v>
      </c>
      <c r="R522" s="15" t="s">
        <v>1639</v>
      </c>
      <c r="S522" s="15" t="s">
        <v>1637</v>
      </c>
      <c r="T522" s="15" t="s">
        <v>2</v>
      </c>
      <c r="U522" s="15" t="s">
        <v>1646</v>
      </c>
      <c r="V522" s="15" t="s">
        <v>1646</v>
      </c>
      <c r="W522" s="15" t="s">
        <v>1647</v>
      </c>
      <c r="X522" s="15" t="s">
        <v>2</v>
      </c>
      <c r="Y522" s="15" t="s">
        <v>2</v>
      </c>
      <c r="Z522" s="15" t="s">
        <v>2</v>
      </c>
      <c r="AA522" s="15" t="s">
        <v>1648</v>
      </c>
      <c r="AB522" s="15" t="s">
        <v>1648</v>
      </c>
      <c r="AC522" s="15" t="s">
        <v>1648</v>
      </c>
      <c r="AD522" s="15" t="s">
        <v>1648</v>
      </c>
      <c r="AE522" s="15" t="s">
        <v>1648</v>
      </c>
      <c r="AF522" s="15" t="s">
        <v>1648</v>
      </c>
      <c r="AG522" s="15" t="s">
        <v>1648</v>
      </c>
      <c r="AH522" s="15" t="s">
        <v>2</v>
      </c>
      <c r="AI522" s="15" t="s">
        <v>2</v>
      </c>
      <c r="AJ522" s="15" t="s">
        <v>1665</v>
      </c>
      <c r="AK522" s="15" t="s">
        <v>1662</v>
      </c>
      <c r="AL522" s="15" t="s">
        <v>475</v>
      </c>
      <c r="AM522" s="15" t="s">
        <v>1657</v>
      </c>
      <c r="AN522" s="16">
        <v>10</v>
      </c>
      <c r="AO522" s="16">
        <v>10</v>
      </c>
      <c r="AP522" s="17"/>
      <c r="AQ522" s="17"/>
      <c r="AR522" s="17">
        <v>45837</v>
      </c>
      <c r="AS522" s="17"/>
      <c r="AT522" s="17"/>
      <c r="AU522" s="16">
        <v>2</v>
      </c>
      <c r="AV522" s="18" t="s">
        <v>1652</v>
      </c>
      <c r="AW522" s="17"/>
      <c r="AX522" s="17">
        <v>45381</v>
      </c>
      <c r="AY522" s="17">
        <v>45381</v>
      </c>
    </row>
    <row r="523" spans="1:51" x14ac:dyDescent="0.35">
      <c r="A523" s="18" t="str">
        <f t="shared" si="8"/>
        <v>PMEDC-S9E-R</v>
      </c>
      <c r="B523" s="15" t="s">
        <v>1639</v>
      </c>
      <c r="C523" s="15" t="s">
        <v>79</v>
      </c>
      <c r="D523" s="15" t="s">
        <v>524</v>
      </c>
      <c r="E523" s="15" t="s">
        <v>1658</v>
      </c>
      <c r="F523" s="15" t="s">
        <v>1674</v>
      </c>
      <c r="G523" s="15" t="s">
        <v>1643</v>
      </c>
      <c r="H523" s="15" t="s">
        <v>2</v>
      </c>
      <c r="I523" s="15" t="s">
        <v>1637</v>
      </c>
      <c r="J523" s="15" t="s">
        <v>1640</v>
      </c>
      <c r="K523" s="15" t="s">
        <v>1673</v>
      </c>
      <c r="L523" s="15" t="s">
        <v>1645</v>
      </c>
      <c r="M523" s="15" t="s">
        <v>2</v>
      </c>
      <c r="N523" s="15" t="s">
        <v>2</v>
      </c>
      <c r="O523" s="15" t="s">
        <v>1639</v>
      </c>
      <c r="P523" s="15" t="s">
        <v>1637</v>
      </c>
      <c r="Q523" s="15" t="s">
        <v>2</v>
      </c>
      <c r="R523" s="15" t="s">
        <v>1639</v>
      </c>
      <c r="S523" s="15" t="s">
        <v>1637</v>
      </c>
      <c r="T523" s="15" t="s">
        <v>2</v>
      </c>
      <c r="U523" s="15" t="s">
        <v>1646</v>
      </c>
      <c r="V523" s="15" t="s">
        <v>1646</v>
      </c>
      <c r="W523" s="15" t="s">
        <v>1647</v>
      </c>
      <c r="X523" s="15" t="s">
        <v>2</v>
      </c>
      <c r="Y523" s="15" t="s">
        <v>2</v>
      </c>
      <c r="Z523" s="15" t="s">
        <v>2</v>
      </c>
      <c r="AA523" s="15" t="s">
        <v>1648</v>
      </c>
      <c r="AB523" s="15" t="s">
        <v>1648</v>
      </c>
      <c r="AC523" s="15" t="s">
        <v>1648</v>
      </c>
      <c r="AD523" s="15" t="s">
        <v>1648</v>
      </c>
      <c r="AE523" s="15" t="s">
        <v>1648</v>
      </c>
      <c r="AF523" s="15" t="s">
        <v>1648</v>
      </c>
      <c r="AG523" s="15" t="s">
        <v>1648</v>
      </c>
      <c r="AH523" s="15" t="s">
        <v>2</v>
      </c>
      <c r="AI523" s="15" t="s">
        <v>2</v>
      </c>
      <c r="AJ523" s="15" t="s">
        <v>1665</v>
      </c>
      <c r="AK523" s="15" t="s">
        <v>1662</v>
      </c>
      <c r="AL523" s="15" t="s">
        <v>475</v>
      </c>
      <c r="AM523" s="15" t="s">
        <v>1657</v>
      </c>
      <c r="AN523" s="16">
        <v>10</v>
      </c>
      <c r="AO523" s="16">
        <v>10</v>
      </c>
      <c r="AP523" s="17"/>
      <c r="AQ523" s="17"/>
      <c r="AR523" s="17">
        <v>45837</v>
      </c>
      <c r="AS523" s="17"/>
      <c r="AT523" s="17"/>
      <c r="AU523" s="16">
        <v>2</v>
      </c>
      <c r="AV523" s="18" t="s">
        <v>1652</v>
      </c>
      <c r="AW523" s="17"/>
      <c r="AX523" s="17">
        <v>45381</v>
      </c>
      <c r="AY523" s="17">
        <v>45381</v>
      </c>
    </row>
    <row r="524" spans="1:51" x14ac:dyDescent="0.35">
      <c r="A524" s="18" t="str">
        <f t="shared" si="8"/>
        <v>PMEDC-S9E-W</v>
      </c>
      <c r="B524" s="15" t="s">
        <v>1639</v>
      </c>
      <c r="C524" s="15" t="s">
        <v>79</v>
      </c>
      <c r="D524" s="15" t="s">
        <v>525</v>
      </c>
      <c r="E524" s="15" t="s">
        <v>1658</v>
      </c>
      <c r="F524" s="15" t="s">
        <v>1674</v>
      </c>
      <c r="G524" s="15" t="s">
        <v>1643</v>
      </c>
      <c r="H524" s="15" t="s">
        <v>2</v>
      </c>
      <c r="I524" s="15" t="s">
        <v>1637</v>
      </c>
      <c r="J524" s="15" t="s">
        <v>1640</v>
      </c>
      <c r="K524" s="15" t="s">
        <v>1681</v>
      </c>
      <c r="L524" s="15" t="s">
        <v>1645</v>
      </c>
      <c r="M524" s="15" t="s">
        <v>2</v>
      </c>
      <c r="N524" s="15" t="s">
        <v>2</v>
      </c>
      <c r="O524" s="15" t="s">
        <v>1639</v>
      </c>
      <c r="P524" s="15" t="s">
        <v>1637</v>
      </c>
      <c r="Q524" s="15" t="s">
        <v>2</v>
      </c>
      <c r="R524" s="15" t="s">
        <v>1639</v>
      </c>
      <c r="S524" s="15" t="s">
        <v>1637</v>
      </c>
      <c r="T524" s="15" t="s">
        <v>2</v>
      </c>
      <c r="U524" s="15" t="s">
        <v>1646</v>
      </c>
      <c r="V524" s="15" t="s">
        <v>1646</v>
      </c>
      <c r="W524" s="15" t="s">
        <v>1647</v>
      </c>
      <c r="X524" s="15" t="s">
        <v>2</v>
      </c>
      <c r="Y524" s="15" t="s">
        <v>2</v>
      </c>
      <c r="Z524" s="15" t="s">
        <v>2</v>
      </c>
      <c r="AA524" s="15" t="s">
        <v>1648</v>
      </c>
      <c r="AB524" s="15" t="s">
        <v>1648</v>
      </c>
      <c r="AC524" s="15" t="s">
        <v>1648</v>
      </c>
      <c r="AD524" s="15" t="s">
        <v>1648</v>
      </c>
      <c r="AE524" s="15" t="s">
        <v>1648</v>
      </c>
      <c r="AF524" s="15" t="s">
        <v>1648</v>
      </c>
      <c r="AG524" s="15" t="s">
        <v>1648</v>
      </c>
      <c r="AH524" s="15" t="s">
        <v>2</v>
      </c>
      <c r="AI524" s="15" t="s">
        <v>2</v>
      </c>
      <c r="AJ524" s="15" t="s">
        <v>1665</v>
      </c>
      <c r="AK524" s="15" t="s">
        <v>1662</v>
      </c>
      <c r="AL524" s="15" t="s">
        <v>475</v>
      </c>
      <c r="AM524" s="15" t="s">
        <v>1683</v>
      </c>
      <c r="AN524" s="16">
        <v>10</v>
      </c>
      <c r="AO524" s="16">
        <v>10</v>
      </c>
      <c r="AP524" s="17"/>
      <c r="AQ524" s="17"/>
      <c r="AR524" s="17">
        <v>45837</v>
      </c>
      <c r="AS524" s="17"/>
      <c r="AT524" s="17"/>
      <c r="AU524" s="16">
        <v>2</v>
      </c>
      <c r="AV524" s="18" t="s">
        <v>1652</v>
      </c>
      <c r="AW524" s="17"/>
      <c r="AX524" s="17">
        <v>45562</v>
      </c>
      <c r="AY524" s="17">
        <v>45435</v>
      </c>
    </row>
    <row r="525" spans="1:51" x14ac:dyDescent="0.35">
      <c r="A525" s="18" t="str">
        <f t="shared" si="8"/>
        <v>PMEDC-S9NE-A</v>
      </c>
      <c r="B525" s="15" t="s">
        <v>1639</v>
      </c>
      <c r="C525" s="15" t="s">
        <v>79</v>
      </c>
      <c r="D525" s="15" t="s">
        <v>526</v>
      </c>
      <c r="E525" s="15" t="s">
        <v>1658</v>
      </c>
      <c r="F525" s="15" t="s">
        <v>1678</v>
      </c>
      <c r="G525" s="15" t="s">
        <v>1643</v>
      </c>
      <c r="H525" s="15" t="s">
        <v>2</v>
      </c>
      <c r="I525" s="15" t="s">
        <v>1637</v>
      </c>
      <c r="J525" s="15" t="s">
        <v>1640</v>
      </c>
      <c r="K525" s="15" t="s">
        <v>1681</v>
      </c>
      <c r="L525" s="15" t="s">
        <v>1645</v>
      </c>
      <c r="M525" s="15" t="s">
        <v>2</v>
      </c>
      <c r="N525" s="15" t="s">
        <v>2</v>
      </c>
      <c r="O525" s="15" t="s">
        <v>1639</v>
      </c>
      <c r="P525" s="15" t="s">
        <v>1637</v>
      </c>
      <c r="Q525" s="15" t="s">
        <v>2</v>
      </c>
      <c r="R525" s="15" t="s">
        <v>1639</v>
      </c>
      <c r="S525" s="15" t="s">
        <v>1637</v>
      </c>
      <c r="T525" s="15" t="s">
        <v>2</v>
      </c>
      <c r="U525" s="15" t="s">
        <v>1646</v>
      </c>
      <c r="V525" s="15" t="s">
        <v>1646</v>
      </c>
      <c r="W525" s="15" t="s">
        <v>1647</v>
      </c>
      <c r="X525" s="15" t="s">
        <v>2</v>
      </c>
      <c r="Y525" s="15" t="s">
        <v>2</v>
      </c>
      <c r="Z525" s="15" t="s">
        <v>2</v>
      </c>
      <c r="AA525" s="15" t="s">
        <v>1648</v>
      </c>
      <c r="AB525" s="15" t="s">
        <v>1648</v>
      </c>
      <c r="AC525" s="15" t="s">
        <v>1648</v>
      </c>
      <c r="AD525" s="15" t="s">
        <v>1648</v>
      </c>
      <c r="AE525" s="15" t="s">
        <v>1648</v>
      </c>
      <c r="AF525" s="15" t="s">
        <v>1648</v>
      </c>
      <c r="AG525" s="15" t="s">
        <v>1648</v>
      </c>
      <c r="AH525" s="15" t="s">
        <v>2</v>
      </c>
      <c r="AI525" s="15" t="s">
        <v>2</v>
      </c>
      <c r="AJ525" s="15" t="s">
        <v>1665</v>
      </c>
      <c r="AK525" s="15" t="s">
        <v>1662</v>
      </c>
      <c r="AL525" s="15" t="s">
        <v>475</v>
      </c>
      <c r="AM525" s="15" t="s">
        <v>1683</v>
      </c>
      <c r="AN525" s="16">
        <v>10</v>
      </c>
      <c r="AO525" s="16">
        <v>10</v>
      </c>
      <c r="AP525" s="17"/>
      <c r="AQ525" s="17"/>
      <c r="AR525" s="17">
        <v>45837</v>
      </c>
      <c r="AS525" s="17"/>
      <c r="AT525" s="17"/>
      <c r="AU525" s="16">
        <v>2</v>
      </c>
      <c r="AV525" s="18" t="s">
        <v>1652</v>
      </c>
      <c r="AW525" s="17"/>
      <c r="AX525" s="17">
        <v>45562</v>
      </c>
      <c r="AY525" s="17">
        <v>45435</v>
      </c>
    </row>
    <row r="526" spans="1:51" x14ac:dyDescent="0.35">
      <c r="A526" s="18" t="str">
        <f t="shared" si="8"/>
        <v>PMEDC-S9NE-G</v>
      </c>
      <c r="B526" s="15" t="s">
        <v>1639</v>
      </c>
      <c r="C526" s="15" t="s">
        <v>79</v>
      </c>
      <c r="D526" s="15" t="s">
        <v>527</v>
      </c>
      <c r="E526" s="15" t="s">
        <v>1658</v>
      </c>
      <c r="F526" s="15" t="s">
        <v>1678</v>
      </c>
      <c r="G526" s="15" t="s">
        <v>1643</v>
      </c>
      <c r="H526" s="15" t="s">
        <v>2</v>
      </c>
      <c r="I526" s="15" t="s">
        <v>1637</v>
      </c>
      <c r="J526" s="15" t="s">
        <v>1640</v>
      </c>
      <c r="K526" s="15" t="s">
        <v>1681</v>
      </c>
      <c r="L526" s="15" t="s">
        <v>1645</v>
      </c>
      <c r="M526" s="15" t="s">
        <v>2</v>
      </c>
      <c r="N526" s="15" t="s">
        <v>2</v>
      </c>
      <c r="O526" s="15" t="s">
        <v>1639</v>
      </c>
      <c r="P526" s="15" t="s">
        <v>1637</v>
      </c>
      <c r="Q526" s="15" t="s">
        <v>2</v>
      </c>
      <c r="R526" s="15" t="s">
        <v>1639</v>
      </c>
      <c r="S526" s="15" t="s">
        <v>1637</v>
      </c>
      <c r="T526" s="15" t="s">
        <v>2</v>
      </c>
      <c r="U526" s="15" t="s">
        <v>1646</v>
      </c>
      <c r="V526" s="15" t="s">
        <v>1646</v>
      </c>
      <c r="W526" s="15" t="s">
        <v>1647</v>
      </c>
      <c r="X526" s="15" t="s">
        <v>2</v>
      </c>
      <c r="Y526" s="15" t="s">
        <v>2</v>
      </c>
      <c r="Z526" s="15" t="s">
        <v>2</v>
      </c>
      <c r="AA526" s="15" t="s">
        <v>1648</v>
      </c>
      <c r="AB526" s="15" t="s">
        <v>1648</v>
      </c>
      <c r="AC526" s="15" t="s">
        <v>1648</v>
      </c>
      <c r="AD526" s="15" t="s">
        <v>1648</v>
      </c>
      <c r="AE526" s="15" t="s">
        <v>1648</v>
      </c>
      <c r="AF526" s="15" t="s">
        <v>1648</v>
      </c>
      <c r="AG526" s="15" t="s">
        <v>1648</v>
      </c>
      <c r="AH526" s="15" t="s">
        <v>2</v>
      </c>
      <c r="AI526" s="15" t="s">
        <v>2</v>
      </c>
      <c r="AJ526" s="15" t="s">
        <v>1665</v>
      </c>
      <c r="AK526" s="15" t="s">
        <v>1662</v>
      </c>
      <c r="AL526" s="15" t="s">
        <v>475</v>
      </c>
      <c r="AM526" s="15" t="s">
        <v>1683</v>
      </c>
      <c r="AN526" s="16">
        <v>10</v>
      </c>
      <c r="AO526" s="16">
        <v>10</v>
      </c>
      <c r="AP526" s="17"/>
      <c r="AQ526" s="17"/>
      <c r="AR526" s="17">
        <v>45837</v>
      </c>
      <c r="AS526" s="17"/>
      <c r="AT526" s="17"/>
      <c r="AU526" s="16">
        <v>2</v>
      </c>
      <c r="AV526" s="18" t="s">
        <v>1652</v>
      </c>
      <c r="AW526" s="17"/>
      <c r="AX526" s="17">
        <v>45590</v>
      </c>
      <c r="AY526" s="17">
        <v>45435</v>
      </c>
    </row>
    <row r="527" spans="1:51" x14ac:dyDescent="0.35">
      <c r="A527" s="18" t="str">
        <f t="shared" si="8"/>
        <v>PMEDC-S9NE-K</v>
      </c>
      <c r="B527" s="15" t="s">
        <v>1639</v>
      </c>
      <c r="C527" s="15" t="s">
        <v>79</v>
      </c>
      <c r="D527" s="15" t="s">
        <v>528</v>
      </c>
      <c r="E527" s="15" t="s">
        <v>1658</v>
      </c>
      <c r="F527" s="15" t="s">
        <v>1678</v>
      </c>
      <c r="G527" s="15" t="s">
        <v>1643</v>
      </c>
      <c r="H527" s="15" t="s">
        <v>2</v>
      </c>
      <c r="I527" s="15" t="s">
        <v>1637</v>
      </c>
      <c r="J527" s="15" t="s">
        <v>1640</v>
      </c>
      <c r="K527" s="15" t="s">
        <v>1681</v>
      </c>
      <c r="L527" s="15" t="s">
        <v>1645</v>
      </c>
      <c r="M527" s="15" t="s">
        <v>2</v>
      </c>
      <c r="N527" s="15" t="s">
        <v>2</v>
      </c>
      <c r="O527" s="15" t="s">
        <v>1639</v>
      </c>
      <c r="P527" s="15" t="s">
        <v>1637</v>
      </c>
      <c r="Q527" s="15" t="s">
        <v>2</v>
      </c>
      <c r="R527" s="15" t="s">
        <v>1639</v>
      </c>
      <c r="S527" s="15" t="s">
        <v>1637</v>
      </c>
      <c r="T527" s="15" t="s">
        <v>2</v>
      </c>
      <c r="U527" s="15" t="s">
        <v>1646</v>
      </c>
      <c r="V527" s="15" t="s">
        <v>1646</v>
      </c>
      <c r="W527" s="15" t="s">
        <v>1647</v>
      </c>
      <c r="X527" s="15" t="s">
        <v>2</v>
      </c>
      <c r="Y527" s="15" t="s">
        <v>2</v>
      </c>
      <c r="Z527" s="15" t="s">
        <v>2</v>
      </c>
      <c r="AA527" s="15" t="s">
        <v>1648</v>
      </c>
      <c r="AB527" s="15" t="s">
        <v>1648</v>
      </c>
      <c r="AC527" s="15" t="s">
        <v>1648</v>
      </c>
      <c r="AD527" s="15" t="s">
        <v>1648</v>
      </c>
      <c r="AE527" s="15" t="s">
        <v>1648</v>
      </c>
      <c r="AF527" s="15" t="s">
        <v>1648</v>
      </c>
      <c r="AG527" s="15" t="s">
        <v>1648</v>
      </c>
      <c r="AH527" s="15" t="s">
        <v>2</v>
      </c>
      <c r="AI527" s="15" t="s">
        <v>2</v>
      </c>
      <c r="AJ527" s="15" t="s">
        <v>1665</v>
      </c>
      <c r="AK527" s="15" t="s">
        <v>1662</v>
      </c>
      <c r="AL527" s="15" t="s">
        <v>475</v>
      </c>
      <c r="AM527" s="15" t="s">
        <v>1657</v>
      </c>
      <c r="AN527" s="16">
        <v>10</v>
      </c>
      <c r="AO527" s="16">
        <v>10</v>
      </c>
      <c r="AP527" s="17"/>
      <c r="AQ527" s="17"/>
      <c r="AR527" s="17">
        <v>45837</v>
      </c>
      <c r="AS527" s="17"/>
      <c r="AT527" s="17"/>
      <c r="AU527" s="16">
        <v>2</v>
      </c>
      <c r="AV527" s="18" t="s">
        <v>1652</v>
      </c>
      <c r="AW527" s="17"/>
      <c r="AX527" s="17">
        <v>45590</v>
      </c>
      <c r="AY527" s="17">
        <v>45381</v>
      </c>
    </row>
    <row r="528" spans="1:51" x14ac:dyDescent="0.35">
      <c r="A528" s="18" t="str">
        <f t="shared" si="8"/>
        <v>PMEDC-S9NE-R</v>
      </c>
      <c r="B528" s="15" t="s">
        <v>1639</v>
      </c>
      <c r="C528" s="15" t="s">
        <v>79</v>
      </c>
      <c r="D528" s="15" t="s">
        <v>529</v>
      </c>
      <c r="E528" s="15" t="s">
        <v>1658</v>
      </c>
      <c r="F528" s="15" t="s">
        <v>1678</v>
      </c>
      <c r="G528" s="15" t="s">
        <v>1643</v>
      </c>
      <c r="H528" s="15" t="s">
        <v>2</v>
      </c>
      <c r="I528" s="15" t="s">
        <v>1637</v>
      </c>
      <c r="J528" s="15" t="s">
        <v>1640</v>
      </c>
      <c r="K528" s="15" t="s">
        <v>1681</v>
      </c>
      <c r="L528" s="15" t="s">
        <v>1645</v>
      </c>
      <c r="M528" s="15" t="s">
        <v>2</v>
      </c>
      <c r="N528" s="15" t="s">
        <v>2</v>
      </c>
      <c r="O528" s="15" t="s">
        <v>1639</v>
      </c>
      <c r="P528" s="15" t="s">
        <v>1637</v>
      </c>
      <c r="Q528" s="15" t="s">
        <v>2</v>
      </c>
      <c r="R528" s="15" t="s">
        <v>1639</v>
      </c>
      <c r="S528" s="15" t="s">
        <v>1637</v>
      </c>
      <c r="T528" s="15" t="s">
        <v>2</v>
      </c>
      <c r="U528" s="15" t="s">
        <v>1646</v>
      </c>
      <c r="V528" s="15" t="s">
        <v>1646</v>
      </c>
      <c r="W528" s="15" t="s">
        <v>1647</v>
      </c>
      <c r="X528" s="15" t="s">
        <v>2</v>
      </c>
      <c r="Y528" s="15" t="s">
        <v>2</v>
      </c>
      <c r="Z528" s="15" t="s">
        <v>2</v>
      </c>
      <c r="AA528" s="15" t="s">
        <v>1648</v>
      </c>
      <c r="AB528" s="15" t="s">
        <v>1648</v>
      </c>
      <c r="AC528" s="15" t="s">
        <v>1648</v>
      </c>
      <c r="AD528" s="15" t="s">
        <v>1648</v>
      </c>
      <c r="AE528" s="15" t="s">
        <v>1648</v>
      </c>
      <c r="AF528" s="15" t="s">
        <v>1648</v>
      </c>
      <c r="AG528" s="15" t="s">
        <v>1648</v>
      </c>
      <c r="AH528" s="15" t="s">
        <v>2</v>
      </c>
      <c r="AI528" s="15" t="s">
        <v>2</v>
      </c>
      <c r="AJ528" s="15" t="s">
        <v>1665</v>
      </c>
      <c r="AK528" s="15" t="s">
        <v>1662</v>
      </c>
      <c r="AL528" s="15" t="s">
        <v>475</v>
      </c>
      <c r="AM528" s="15" t="s">
        <v>1683</v>
      </c>
      <c r="AN528" s="16">
        <v>10</v>
      </c>
      <c r="AO528" s="16">
        <v>10</v>
      </c>
      <c r="AP528" s="17"/>
      <c r="AQ528" s="17"/>
      <c r="AR528" s="17">
        <v>45837</v>
      </c>
      <c r="AS528" s="17"/>
      <c r="AT528" s="17"/>
      <c r="AU528" s="16">
        <v>2</v>
      </c>
      <c r="AV528" s="18" t="s">
        <v>1652</v>
      </c>
      <c r="AW528" s="17"/>
      <c r="AX528" s="17">
        <v>45590</v>
      </c>
      <c r="AY528" s="17">
        <v>45435</v>
      </c>
    </row>
    <row r="529" spans="1:51" x14ac:dyDescent="0.35">
      <c r="A529" s="18" t="str">
        <f t="shared" si="8"/>
        <v>PMEDC-S9NE-W</v>
      </c>
      <c r="B529" s="15" t="s">
        <v>1639</v>
      </c>
      <c r="C529" s="15" t="s">
        <v>79</v>
      </c>
      <c r="D529" s="15" t="s">
        <v>530</v>
      </c>
      <c r="E529" s="15" t="s">
        <v>1658</v>
      </c>
      <c r="F529" s="15" t="s">
        <v>1678</v>
      </c>
      <c r="G529" s="15" t="s">
        <v>1643</v>
      </c>
      <c r="H529" s="15" t="s">
        <v>2</v>
      </c>
      <c r="I529" s="15" t="s">
        <v>1637</v>
      </c>
      <c r="J529" s="15" t="s">
        <v>1640</v>
      </c>
      <c r="K529" s="15" t="s">
        <v>1681</v>
      </c>
      <c r="L529" s="15" t="s">
        <v>1645</v>
      </c>
      <c r="M529" s="15" t="s">
        <v>2</v>
      </c>
      <c r="N529" s="15" t="s">
        <v>2</v>
      </c>
      <c r="O529" s="15" t="s">
        <v>1639</v>
      </c>
      <c r="P529" s="15" t="s">
        <v>1637</v>
      </c>
      <c r="Q529" s="15" t="s">
        <v>2</v>
      </c>
      <c r="R529" s="15" t="s">
        <v>1639</v>
      </c>
      <c r="S529" s="15" t="s">
        <v>1637</v>
      </c>
      <c r="T529" s="15" t="s">
        <v>2</v>
      </c>
      <c r="U529" s="15" t="s">
        <v>1646</v>
      </c>
      <c r="V529" s="15" t="s">
        <v>1646</v>
      </c>
      <c r="W529" s="15" t="s">
        <v>1647</v>
      </c>
      <c r="X529" s="15" t="s">
        <v>2</v>
      </c>
      <c r="Y529" s="15" t="s">
        <v>2</v>
      </c>
      <c r="Z529" s="15" t="s">
        <v>2</v>
      </c>
      <c r="AA529" s="15" t="s">
        <v>1648</v>
      </c>
      <c r="AB529" s="15" t="s">
        <v>1648</v>
      </c>
      <c r="AC529" s="15" t="s">
        <v>1648</v>
      </c>
      <c r="AD529" s="15" t="s">
        <v>1648</v>
      </c>
      <c r="AE529" s="15" t="s">
        <v>1648</v>
      </c>
      <c r="AF529" s="15" t="s">
        <v>1648</v>
      </c>
      <c r="AG529" s="15" t="s">
        <v>1648</v>
      </c>
      <c r="AH529" s="15" t="s">
        <v>2</v>
      </c>
      <c r="AI529" s="15" t="s">
        <v>2</v>
      </c>
      <c r="AJ529" s="15" t="s">
        <v>1665</v>
      </c>
      <c r="AK529" s="15" t="s">
        <v>1662</v>
      </c>
      <c r="AL529" s="15" t="s">
        <v>475</v>
      </c>
      <c r="AM529" s="15" t="s">
        <v>1683</v>
      </c>
      <c r="AN529" s="16">
        <v>10</v>
      </c>
      <c r="AO529" s="16">
        <v>10</v>
      </c>
      <c r="AP529" s="17"/>
      <c r="AQ529" s="17"/>
      <c r="AR529" s="17">
        <v>45837</v>
      </c>
      <c r="AS529" s="17"/>
      <c r="AT529" s="17"/>
      <c r="AU529" s="16">
        <v>2</v>
      </c>
      <c r="AV529" s="18" t="s">
        <v>1652</v>
      </c>
      <c r="AW529" s="17"/>
      <c r="AX529" s="17">
        <v>45562</v>
      </c>
      <c r="AY529" s="17">
        <v>45435</v>
      </c>
    </row>
    <row r="530" spans="1:51" x14ac:dyDescent="0.35">
      <c r="A530" s="18" t="str">
        <f t="shared" si="8"/>
        <v>PMEDC-TZ99E-K</v>
      </c>
      <c r="B530" s="15" t="s">
        <v>1639</v>
      </c>
      <c r="C530" s="15" t="s">
        <v>79</v>
      </c>
      <c r="D530" s="15" t="s">
        <v>531</v>
      </c>
      <c r="E530" s="15" t="s">
        <v>1658</v>
      </c>
      <c r="F530" s="15" t="s">
        <v>1701</v>
      </c>
      <c r="G530" s="15" t="s">
        <v>1643</v>
      </c>
      <c r="H530" s="15" t="s">
        <v>2</v>
      </c>
      <c r="I530" s="15" t="s">
        <v>1637</v>
      </c>
      <c r="J530" s="15" t="s">
        <v>1640</v>
      </c>
      <c r="K530" s="15" t="s">
        <v>1679</v>
      </c>
      <c r="L530" s="15" t="s">
        <v>1645</v>
      </c>
      <c r="M530" s="15" t="s">
        <v>2</v>
      </c>
      <c r="N530" s="15" t="s">
        <v>2</v>
      </c>
      <c r="O530" s="15" t="s">
        <v>1639</v>
      </c>
      <c r="P530" s="15" t="s">
        <v>1637</v>
      </c>
      <c r="Q530" s="15" t="s">
        <v>2</v>
      </c>
      <c r="R530" s="15" t="s">
        <v>1639</v>
      </c>
      <c r="S530" s="15" t="s">
        <v>1637</v>
      </c>
      <c r="T530" s="15" t="s">
        <v>2</v>
      </c>
      <c r="U530" s="15" t="s">
        <v>1646</v>
      </c>
      <c r="V530" s="15" t="s">
        <v>1646</v>
      </c>
      <c r="W530" s="15" t="s">
        <v>1647</v>
      </c>
      <c r="X530" s="15" t="s">
        <v>2</v>
      </c>
      <c r="Y530" s="15" t="s">
        <v>2</v>
      </c>
      <c r="Z530" s="15" t="s">
        <v>2</v>
      </c>
      <c r="AA530" s="15" t="s">
        <v>1648</v>
      </c>
      <c r="AB530" s="15" t="s">
        <v>1648</v>
      </c>
      <c r="AC530" s="15" t="s">
        <v>1648</v>
      </c>
      <c r="AD530" s="15" t="s">
        <v>1648</v>
      </c>
      <c r="AE530" s="15" t="s">
        <v>1648</v>
      </c>
      <c r="AF530" s="15" t="s">
        <v>1648</v>
      </c>
      <c r="AG530" s="15" t="s">
        <v>1648</v>
      </c>
      <c r="AH530" s="15" t="s">
        <v>2</v>
      </c>
      <c r="AI530" s="15" t="s">
        <v>2</v>
      </c>
      <c r="AJ530" s="15" t="s">
        <v>1661</v>
      </c>
      <c r="AK530" s="15" t="s">
        <v>1662</v>
      </c>
      <c r="AL530" s="15" t="s">
        <v>475</v>
      </c>
      <c r="AM530" s="15" t="s">
        <v>1657</v>
      </c>
      <c r="AN530" s="16">
        <v>10</v>
      </c>
      <c r="AO530" s="16">
        <v>10</v>
      </c>
      <c r="AP530" s="17"/>
      <c r="AQ530" s="17"/>
      <c r="AR530" s="17">
        <v>45837</v>
      </c>
      <c r="AS530" s="17"/>
      <c r="AT530" s="17"/>
      <c r="AU530" s="16">
        <v>5</v>
      </c>
      <c r="AV530" s="18" t="s">
        <v>1652</v>
      </c>
      <c r="AW530" s="17"/>
      <c r="AX530" s="17">
        <v>45673</v>
      </c>
      <c r="AY530" s="17">
        <v>45381</v>
      </c>
    </row>
    <row r="531" spans="1:51" x14ac:dyDescent="0.35">
      <c r="A531" s="18" t="str">
        <f t="shared" si="8"/>
        <v>PMEDC-TZ99E-S</v>
      </c>
      <c r="B531" s="15" t="s">
        <v>1639</v>
      </c>
      <c r="C531" s="15" t="s">
        <v>79</v>
      </c>
      <c r="D531" s="15" t="s">
        <v>532</v>
      </c>
      <c r="E531" s="15" t="s">
        <v>1658</v>
      </c>
      <c r="F531" s="15" t="s">
        <v>1701</v>
      </c>
      <c r="G531" s="15" t="s">
        <v>1643</v>
      </c>
      <c r="H531" s="15" t="s">
        <v>2</v>
      </c>
      <c r="I531" s="15" t="s">
        <v>1637</v>
      </c>
      <c r="J531" s="15" t="s">
        <v>1640</v>
      </c>
      <c r="K531" s="15" t="s">
        <v>1679</v>
      </c>
      <c r="L531" s="15" t="s">
        <v>1645</v>
      </c>
      <c r="M531" s="15" t="s">
        <v>2</v>
      </c>
      <c r="N531" s="15" t="s">
        <v>2</v>
      </c>
      <c r="O531" s="15" t="s">
        <v>1639</v>
      </c>
      <c r="P531" s="15" t="s">
        <v>1637</v>
      </c>
      <c r="Q531" s="15" t="s">
        <v>2</v>
      </c>
      <c r="R531" s="15" t="s">
        <v>1639</v>
      </c>
      <c r="S531" s="15" t="s">
        <v>1637</v>
      </c>
      <c r="T531" s="15" t="s">
        <v>2</v>
      </c>
      <c r="U531" s="15" t="s">
        <v>1646</v>
      </c>
      <c r="V531" s="15" t="s">
        <v>1646</v>
      </c>
      <c r="W531" s="15" t="s">
        <v>1647</v>
      </c>
      <c r="X531" s="15" t="s">
        <v>2</v>
      </c>
      <c r="Y531" s="15" t="s">
        <v>2</v>
      </c>
      <c r="Z531" s="15" t="s">
        <v>2</v>
      </c>
      <c r="AA531" s="15" t="s">
        <v>1648</v>
      </c>
      <c r="AB531" s="15" t="s">
        <v>1648</v>
      </c>
      <c r="AC531" s="15" t="s">
        <v>1648</v>
      </c>
      <c r="AD531" s="15" t="s">
        <v>1648</v>
      </c>
      <c r="AE531" s="15" t="s">
        <v>1648</v>
      </c>
      <c r="AF531" s="15" t="s">
        <v>1648</v>
      </c>
      <c r="AG531" s="15" t="s">
        <v>1648</v>
      </c>
      <c r="AH531" s="15" t="s">
        <v>2</v>
      </c>
      <c r="AI531" s="15" t="s">
        <v>2</v>
      </c>
      <c r="AJ531" s="15" t="s">
        <v>1661</v>
      </c>
      <c r="AK531" s="15" t="s">
        <v>1662</v>
      </c>
      <c r="AL531" s="15" t="s">
        <v>475</v>
      </c>
      <c r="AM531" s="15" t="s">
        <v>1669</v>
      </c>
      <c r="AN531" s="16">
        <v>10</v>
      </c>
      <c r="AO531" s="16">
        <v>10</v>
      </c>
      <c r="AP531" s="17"/>
      <c r="AQ531" s="17"/>
      <c r="AR531" s="17">
        <v>45837</v>
      </c>
      <c r="AS531" s="17"/>
      <c r="AT531" s="17"/>
      <c r="AU531" s="16">
        <v>5</v>
      </c>
      <c r="AV531" s="18" t="s">
        <v>1652</v>
      </c>
      <c r="AW531" s="17"/>
      <c r="AX531" s="17">
        <v>45673</v>
      </c>
      <c r="AY531" s="17">
        <v>45541</v>
      </c>
    </row>
    <row r="532" spans="1:51" x14ac:dyDescent="0.35">
      <c r="A532" s="18" t="str">
        <f t="shared" si="8"/>
        <v>PMEDMC-G70KAEGK</v>
      </c>
      <c r="B532" s="15" t="s">
        <v>1639</v>
      </c>
      <c r="C532" s="15" t="s">
        <v>79</v>
      </c>
      <c r="D532" s="15" t="s">
        <v>533</v>
      </c>
      <c r="E532" s="15" t="s">
        <v>1658</v>
      </c>
      <c r="F532" s="15" t="s">
        <v>1663</v>
      </c>
      <c r="G532" s="15" t="s">
        <v>1643</v>
      </c>
      <c r="H532" s="15" t="s">
        <v>2</v>
      </c>
      <c r="I532" s="15" t="s">
        <v>1637</v>
      </c>
      <c r="J532" s="15" t="s">
        <v>1640</v>
      </c>
      <c r="K532" s="15" t="s">
        <v>1671</v>
      </c>
      <c r="L532" s="15" t="s">
        <v>1645</v>
      </c>
      <c r="M532" s="15" t="s">
        <v>2</v>
      </c>
      <c r="N532" s="15" t="s">
        <v>2</v>
      </c>
      <c r="O532" s="15" t="s">
        <v>1639</v>
      </c>
      <c r="P532" s="15" t="s">
        <v>1637</v>
      </c>
      <c r="Q532" s="15" t="s">
        <v>2</v>
      </c>
      <c r="R532" s="15" t="s">
        <v>1639</v>
      </c>
      <c r="S532" s="15" t="s">
        <v>1637</v>
      </c>
      <c r="T532" s="15" t="s">
        <v>2</v>
      </c>
      <c r="U532" s="15" t="s">
        <v>1646</v>
      </c>
      <c r="V532" s="15" t="s">
        <v>1646</v>
      </c>
      <c r="W532" s="15" t="s">
        <v>1647</v>
      </c>
      <c r="X532" s="15" t="s">
        <v>2</v>
      </c>
      <c r="Y532" s="15" t="s">
        <v>2</v>
      </c>
      <c r="Z532" s="15" t="s">
        <v>2</v>
      </c>
      <c r="AA532" s="15" t="s">
        <v>1648</v>
      </c>
      <c r="AB532" s="15" t="s">
        <v>1648</v>
      </c>
      <c r="AC532" s="15" t="s">
        <v>1648</v>
      </c>
      <c r="AD532" s="15" t="s">
        <v>1648</v>
      </c>
      <c r="AE532" s="15" t="s">
        <v>1648</v>
      </c>
      <c r="AF532" s="15" t="s">
        <v>1648</v>
      </c>
      <c r="AG532" s="15" t="s">
        <v>1648</v>
      </c>
      <c r="AH532" s="15" t="s">
        <v>2</v>
      </c>
      <c r="AI532" s="15" t="s">
        <v>2</v>
      </c>
      <c r="AJ532" s="15" t="s">
        <v>1665</v>
      </c>
      <c r="AK532" s="15" t="s">
        <v>1662</v>
      </c>
      <c r="AL532" s="15" t="s">
        <v>475</v>
      </c>
      <c r="AM532" s="15" t="s">
        <v>1657</v>
      </c>
      <c r="AN532" s="16">
        <v>10</v>
      </c>
      <c r="AO532" s="16">
        <v>10</v>
      </c>
      <c r="AP532" s="17"/>
      <c r="AQ532" s="17"/>
      <c r="AR532" s="17">
        <v>45837</v>
      </c>
      <c r="AS532" s="17"/>
      <c r="AT532" s="17"/>
      <c r="AU532" s="16">
        <v>4</v>
      </c>
      <c r="AV532" s="18" t="s">
        <v>1652</v>
      </c>
      <c r="AW532" s="17"/>
      <c r="AX532" s="17">
        <v>45381</v>
      </c>
      <c r="AY532" s="17">
        <v>45381</v>
      </c>
    </row>
    <row r="533" spans="1:51" x14ac:dyDescent="0.35">
      <c r="A533" s="18" t="str">
        <f t="shared" si="8"/>
        <v>PMEDMC-G70MEG-K</v>
      </c>
      <c r="B533" s="15" t="s">
        <v>1639</v>
      </c>
      <c r="C533" s="15" t="s">
        <v>79</v>
      </c>
      <c r="D533" s="15" t="s">
        <v>534</v>
      </c>
      <c r="E533" s="15" t="s">
        <v>1658</v>
      </c>
      <c r="F533" s="15" t="s">
        <v>1663</v>
      </c>
      <c r="G533" s="15" t="s">
        <v>1643</v>
      </c>
      <c r="H533" s="15" t="s">
        <v>2</v>
      </c>
      <c r="I533" s="15" t="s">
        <v>1637</v>
      </c>
      <c r="J533" s="15" t="s">
        <v>1640</v>
      </c>
      <c r="K533" s="15" t="s">
        <v>1671</v>
      </c>
      <c r="L533" s="15" t="s">
        <v>1645</v>
      </c>
      <c r="M533" s="15" t="s">
        <v>2</v>
      </c>
      <c r="N533" s="15" t="s">
        <v>2</v>
      </c>
      <c r="O533" s="15" t="s">
        <v>1639</v>
      </c>
      <c r="P533" s="15" t="s">
        <v>1637</v>
      </c>
      <c r="Q533" s="15" t="s">
        <v>2</v>
      </c>
      <c r="R533" s="15" t="s">
        <v>1639</v>
      </c>
      <c r="S533" s="15" t="s">
        <v>1637</v>
      </c>
      <c r="T533" s="15" t="s">
        <v>2</v>
      </c>
      <c r="U533" s="15" t="s">
        <v>1646</v>
      </c>
      <c r="V533" s="15" t="s">
        <v>1646</v>
      </c>
      <c r="W533" s="15" t="s">
        <v>1647</v>
      </c>
      <c r="X533" s="15" t="s">
        <v>1648</v>
      </c>
      <c r="Y533" s="15" t="s">
        <v>2</v>
      </c>
      <c r="Z533" s="15" t="s">
        <v>2</v>
      </c>
      <c r="AA533" s="15" t="s">
        <v>1648</v>
      </c>
      <c r="AB533" s="15" t="s">
        <v>1648</v>
      </c>
      <c r="AC533" s="15" t="s">
        <v>1648</v>
      </c>
      <c r="AD533" s="15" t="s">
        <v>1648</v>
      </c>
      <c r="AE533" s="15" t="s">
        <v>1648</v>
      </c>
      <c r="AF533" s="15" t="s">
        <v>1648</v>
      </c>
      <c r="AG533" s="15" t="s">
        <v>1648</v>
      </c>
      <c r="AH533" s="15" t="s">
        <v>2</v>
      </c>
      <c r="AI533" s="15" t="s">
        <v>2</v>
      </c>
      <c r="AJ533" s="15" t="s">
        <v>1665</v>
      </c>
      <c r="AK533" s="15" t="s">
        <v>1662</v>
      </c>
      <c r="AL533" s="15" t="s">
        <v>475</v>
      </c>
      <c r="AM533" s="15" t="s">
        <v>1657</v>
      </c>
      <c r="AN533" s="16">
        <v>10</v>
      </c>
      <c r="AO533" s="16">
        <v>10</v>
      </c>
      <c r="AP533" s="17"/>
      <c r="AQ533" s="17"/>
      <c r="AR533" s="17">
        <v>45837</v>
      </c>
      <c r="AS533" s="17"/>
      <c r="AT533" s="17"/>
      <c r="AU533" s="16">
        <v>4</v>
      </c>
      <c r="AV533" s="18" t="s">
        <v>1652</v>
      </c>
      <c r="AW533" s="17"/>
      <c r="AX533" s="17">
        <v>45381</v>
      </c>
      <c r="AY533" s="17">
        <v>45381</v>
      </c>
    </row>
    <row r="534" spans="1:51" x14ac:dyDescent="0.35">
      <c r="A534" s="18" t="str">
        <f t="shared" si="8"/>
        <v>PMEDMC-G70START</v>
      </c>
      <c r="B534" s="15" t="s">
        <v>1639</v>
      </c>
      <c r="C534" s="15" t="s">
        <v>79</v>
      </c>
      <c r="D534" s="15" t="s">
        <v>535</v>
      </c>
      <c r="E534" s="15" t="s">
        <v>1702</v>
      </c>
      <c r="F534" s="15" t="s">
        <v>1663</v>
      </c>
      <c r="G534" s="15" t="s">
        <v>1643</v>
      </c>
      <c r="H534" s="15" t="s">
        <v>2</v>
      </c>
      <c r="I534" s="15" t="s">
        <v>1637</v>
      </c>
      <c r="J534" s="15" t="s">
        <v>1640</v>
      </c>
      <c r="K534" s="15" t="s">
        <v>1638</v>
      </c>
      <c r="L534" s="15" t="s">
        <v>1638</v>
      </c>
      <c r="M534" s="15" t="s">
        <v>2</v>
      </c>
      <c r="N534" s="15" t="s">
        <v>2</v>
      </c>
      <c r="O534" s="15" t="s">
        <v>1639</v>
      </c>
      <c r="P534" s="15" t="s">
        <v>1637</v>
      </c>
      <c r="Q534" s="15" t="s">
        <v>2</v>
      </c>
      <c r="R534" s="15" t="s">
        <v>1639</v>
      </c>
      <c r="S534" s="15" t="s">
        <v>1637</v>
      </c>
      <c r="T534" s="15" t="s">
        <v>1640</v>
      </c>
      <c r="U534" s="15" t="s">
        <v>1655</v>
      </c>
      <c r="V534" s="15" t="s">
        <v>2</v>
      </c>
      <c r="W534" s="15" t="s">
        <v>1647</v>
      </c>
      <c r="X534" s="15" t="s">
        <v>2</v>
      </c>
      <c r="Y534" s="15" t="s">
        <v>2</v>
      </c>
      <c r="Z534" s="15" t="s">
        <v>2</v>
      </c>
      <c r="AA534" s="15" t="s">
        <v>1648</v>
      </c>
      <c r="AB534" s="15" t="s">
        <v>1648</v>
      </c>
      <c r="AC534" s="15" t="s">
        <v>1648</v>
      </c>
      <c r="AD534" s="15" t="s">
        <v>1648</v>
      </c>
      <c r="AE534" s="15" t="s">
        <v>1648</v>
      </c>
      <c r="AF534" s="15" t="s">
        <v>1648</v>
      </c>
      <c r="AG534" s="15" t="s">
        <v>1648</v>
      </c>
      <c r="AH534" s="15" t="s">
        <v>2</v>
      </c>
      <c r="AI534" s="15" t="s">
        <v>2</v>
      </c>
      <c r="AJ534" s="15" t="s">
        <v>1665</v>
      </c>
      <c r="AK534" s="15" t="s">
        <v>1662</v>
      </c>
      <c r="AL534" s="15" t="s">
        <v>475</v>
      </c>
      <c r="AM534" s="15" t="s">
        <v>1657</v>
      </c>
      <c r="AN534" s="16">
        <v>10</v>
      </c>
      <c r="AO534" s="16">
        <v>10</v>
      </c>
      <c r="AP534" s="17"/>
      <c r="AQ534" s="17"/>
      <c r="AR534" s="17">
        <v>45872</v>
      </c>
      <c r="AS534" s="17"/>
      <c r="AT534" s="17"/>
      <c r="AU534" s="16">
        <v>1</v>
      </c>
      <c r="AV534" s="18" t="s">
        <v>1652</v>
      </c>
      <c r="AW534" s="17"/>
      <c r="AX534" s="17">
        <v>45381</v>
      </c>
      <c r="AY534" s="17">
        <v>45381</v>
      </c>
    </row>
    <row r="535" spans="1:51" x14ac:dyDescent="0.35">
      <c r="A535" s="18" t="str">
        <f t="shared" si="8"/>
        <v>PMEDMC-G7KEG-K</v>
      </c>
      <c r="B535" s="15" t="s">
        <v>1639</v>
      </c>
      <c r="C535" s="15" t="s">
        <v>79</v>
      </c>
      <c r="D535" s="15" t="s">
        <v>536</v>
      </c>
      <c r="E535" s="15" t="s">
        <v>1658</v>
      </c>
      <c r="F535" s="15" t="s">
        <v>1663</v>
      </c>
      <c r="G535" s="15" t="s">
        <v>1643</v>
      </c>
      <c r="H535" s="15" t="s">
        <v>2</v>
      </c>
      <c r="I535" s="15" t="s">
        <v>1637</v>
      </c>
      <c r="J535" s="15" t="s">
        <v>1640</v>
      </c>
      <c r="K535" s="15" t="s">
        <v>1671</v>
      </c>
      <c r="L535" s="15" t="s">
        <v>1645</v>
      </c>
      <c r="M535" s="15" t="s">
        <v>2</v>
      </c>
      <c r="N535" s="15" t="s">
        <v>2</v>
      </c>
      <c r="O535" s="15" t="s">
        <v>1639</v>
      </c>
      <c r="P535" s="15" t="s">
        <v>1637</v>
      </c>
      <c r="Q535" s="15" t="s">
        <v>2</v>
      </c>
      <c r="R535" s="15" t="s">
        <v>1639</v>
      </c>
      <c r="S535" s="15" t="s">
        <v>1637</v>
      </c>
      <c r="T535" s="15" t="s">
        <v>2</v>
      </c>
      <c r="U535" s="15" t="s">
        <v>1646</v>
      </c>
      <c r="V535" s="15" t="s">
        <v>1646</v>
      </c>
      <c r="W535" s="15" t="s">
        <v>1647</v>
      </c>
      <c r="X535" s="15" t="s">
        <v>2</v>
      </c>
      <c r="Y535" s="15" t="s">
        <v>2</v>
      </c>
      <c r="Z535" s="15" t="s">
        <v>2</v>
      </c>
      <c r="AA535" s="15" t="s">
        <v>1648</v>
      </c>
      <c r="AB535" s="15" t="s">
        <v>1648</v>
      </c>
      <c r="AC535" s="15" t="s">
        <v>1648</v>
      </c>
      <c r="AD535" s="15" t="s">
        <v>1648</v>
      </c>
      <c r="AE535" s="15" t="s">
        <v>1648</v>
      </c>
      <c r="AF535" s="15" t="s">
        <v>1648</v>
      </c>
      <c r="AG535" s="15" t="s">
        <v>1648</v>
      </c>
      <c r="AH535" s="15" t="s">
        <v>2</v>
      </c>
      <c r="AI535" s="15" t="s">
        <v>2</v>
      </c>
      <c r="AJ535" s="15" t="s">
        <v>1665</v>
      </c>
      <c r="AK535" s="15" t="s">
        <v>1662</v>
      </c>
      <c r="AL535" s="15" t="s">
        <v>475</v>
      </c>
      <c r="AM535" s="15" t="s">
        <v>1657</v>
      </c>
      <c r="AN535" s="16">
        <v>10</v>
      </c>
      <c r="AO535" s="16">
        <v>10</v>
      </c>
      <c r="AP535" s="17"/>
      <c r="AQ535" s="17"/>
      <c r="AR535" s="17">
        <v>45837</v>
      </c>
      <c r="AS535" s="17"/>
      <c r="AT535" s="17"/>
      <c r="AU535" s="16">
        <v>4</v>
      </c>
      <c r="AV535" s="18" t="s">
        <v>1652</v>
      </c>
      <c r="AW535" s="17"/>
      <c r="AX535" s="17">
        <v>45381</v>
      </c>
      <c r="AY535" s="17">
        <v>45381</v>
      </c>
    </row>
    <row r="536" spans="1:51" x14ac:dyDescent="0.35">
      <c r="A536" s="18" t="str">
        <f t="shared" si="8"/>
        <v>PMEDMC-G7MEG-K</v>
      </c>
      <c r="B536" s="15" t="s">
        <v>1639</v>
      </c>
      <c r="C536" s="15" t="s">
        <v>79</v>
      </c>
      <c r="D536" s="15" t="s">
        <v>537</v>
      </c>
      <c r="E536" s="15" t="s">
        <v>1658</v>
      </c>
      <c r="F536" s="15" t="s">
        <v>1663</v>
      </c>
      <c r="G536" s="15" t="s">
        <v>1643</v>
      </c>
      <c r="H536" s="15" t="s">
        <v>2</v>
      </c>
      <c r="I536" s="15" t="s">
        <v>1637</v>
      </c>
      <c r="J536" s="15" t="s">
        <v>1640</v>
      </c>
      <c r="K536" s="15" t="s">
        <v>1671</v>
      </c>
      <c r="L536" s="15" t="s">
        <v>1645</v>
      </c>
      <c r="M536" s="15" t="s">
        <v>2</v>
      </c>
      <c r="N536" s="15" t="s">
        <v>2</v>
      </c>
      <c r="O536" s="15" t="s">
        <v>1639</v>
      </c>
      <c r="P536" s="15" t="s">
        <v>1637</v>
      </c>
      <c r="Q536" s="15" t="s">
        <v>2</v>
      </c>
      <c r="R536" s="15" t="s">
        <v>1639</v>
      </c>
      <c r="S536" s="15" t="s">
        <v>1637</v>
      </c>
      <c r="T536" s="15" t="s">
        <v>2</v>
      </c>
      <c r="U536" s="15" t="s">
        <v>1646</v>
      </c>
      <c r="V536" s="15" t="s">
        <v>1646</v>
      </c>
      <c r="W536" s="15" t="s">
        <v>1647</v>
      </c>
      <c r="X536" s="15" t="s">
        <v>1648</v>
      </c>
      <c r="Y536" s="15" t="s">
        <v>2</v>
      </c>
      <c r="Z536" s="15" t="s">
        <v>2</v>
      </c>
      <c r="AA536" s="15" t="s">
        <v>1648</v>
      </c>
      <c r="AB536" s="15" t="s">
        <v>1648</v>
      </c>
      <c r="AC536" s="15" t="s">
        <v>1648</v>
      </c>
      <c r="AD536" s="15" t="s">
        <v>1648</v>
      </c>
      <c r="AE536" s="15" t="s">
        <v>1648</v>
      </c>
      <c r="AF536" s="15" t="s">
        <v>1648</v>
      </c>
      <c r="AG536" s="15" t="s">
        <v>1648</v>
      </c>
      <c r="AH536" s="15" t="s">
        <v>2</v>
      </c>
      <c r="AI536" s="15" t="s">
        <v>2</v>
      </c>
      <c r="AJ536" s="15" t="s">
        <v>1665</v>
      </c>
      <c r="AK536" s="15" t="s">
        <v>1662</v>
      </c>
      <c r="AL536" s="15" t="s">
        <v>475</v>
      </c>
      <c r="AM536" s="15" t="s">
        <v>1703</v>
      </c>
      <c r="AN536" s="16">
        <v>10</v>
      </c>
      <c r="AO536" s="16">
        <v>10</v>
      </c>
      <c r="AP536" s="17"/>
      <c r="AQ536" s="17"/>
      <c r="AR536" s="17">
        <v>45837</v>
      </c>
      <c r="AS536" s="17"/>
      <c r="AT536" s="17"/>
      <c r="AU536" s="16">
        <v>4</v>
      </c>
      <c r="AV536" s="18" t="s">
        <v>1652</v>
      </c>
      <c r="AW536" s="17"/>
      <c r="AX536" s="17">
        <v>45381</v>
      </c>
      <c r="AY536" s="17">
        <v>45381</v>
      </c>
    </row>
    <row r="537" spans="1:51" x14ac:dyDescent="0.35">
      <c r="A537" s="18" t="str">
        <f t="shared" si="8"/>
        <v>PMEDMC-G80MEC-K</v>
      </c>
      <c r="B537" s="15" t="s">
        <v>1639</v>
      </c>
      <c r="C537" s="15" t="s">
        <v>79</v>
      </c>
      <c r="D537" s="15" t="s">
        <v>538</v>
      </c>
      <c r="E537" s="15" t="s">
        <v>1658</v>
      </c>
      <c r="F537" s="15" t="s">
        <v>1663</v>
      </c>
      <c r="G537" s="15" t="s">
        <v>1643</v>
      </c>
      <c r="H537" s="15" t="s">
        <v>2</v>
      </c>
      <c r="I537" s="15" t="s">
        <v>1637</v>
      </c>
      <c r="J537" s="15" t="s">
        <v>1640</v>
      </c>
      <c r="K537" s="15" t="s">
        <v>1671</v>
      </c>
      <c r="L537" s="15" t="s">
        <v>1645</v>
      </c>
      <c r="M537" s="15" t="s">
        <v>2</v>
      </c>
      <c r="N537" s="15" t="s">
        <v>2</v>
      </c>
      <c r="O537" s="15" t="s">
        <v>1639</v>
      </c>
      <c r="P537" s="15" t="s">
        <v>1637</v>
      </c>
      <c r="Q537" s="15" t="s">
        <v>2</v>
      </c>
      <c r="R537" s="15" t="s">
        <v>1639</v>
      </c>
      <c r="S537" s="15" t="s">
        <v>1637</v>
      </c>
      <c r="T537" s="15" t="s">
        <v>2</v>
      </c>
      <c r="U537" s="15" t="s">
        <v>1646</v>
      </c>
      <c r="V537" s="15" t="s">
        <v>1646</v>
      </c>
      <c r="W537" s="15" t="s">
        <v>1647</v>
      </c>
      <c r="X537" s="15" t="s">
        <v>2</v>
      </c>
      <c r="Y537" s="15" t="s">
        <v>2</v>
      </c>
      <c r="Z537" s="15" t="s">
        <v>2</v>
      </c>
      <c r="AA537" s="15" t="s">
        <v>1648</v>
      </c>
      <c r="AB537" s="15" t="s">
        <v>1648</v>
      </c>
      <c r="AC537" s="15" t="s">
        <v>1648</v>
      </c>
      <c r="AD537" s="15" t="s">
        <v>1648</v>
      </c>
      <c r="AE537" s="15" t="s">
        <v>1648</v>
      </c>
      <c r="AF537" s="15" t="s">
        <v>1648</v>
      </c>
      <c r="AG537" s="15" t="s">
        <v>1648</v>
      </c>
      <c r="AH537" s="15" t="s">
        <v>2</v>
      </c>
      <c r="AI537" s="15" t="s">
        <v>2</v>
      </c>
      <c r="AJ537" s="15" t="s">
        <v>1665</v>
      </c>
      <c r="AK537" s="15" t="s">
        <v>1662</v>
      </c>
      <c r="AL537" s="15" t="s">
        <v>475</v>
      </c>
      <c r="AM537" s="15" t="s">
        <v>1704</v>
      </c>
      <c r="AN537" s="16">
        <v>10</v>
      </c>
      <c r="AO537" s="16">
        <v>10</v>
      </c>
      <c r="AP537" s="17"/>
      <c r="AQ537" s="17"/>
      <c r="AR537" s="17">
        <v>45837</v>
      </c>
      <c r="AS537" s="17"/>
      <c r="AT537" s="17"/>
      <c r="AU537" s="16">
        <v>4</v>
      </c>
      <c r="AV537" s="18" t="s">
        <v>1652</v>
      </c>
      <c r="AW537" s="17"/>
      <c r="AX537" s="17">
        <v>45381</v>
      </c>
      <c r="AY537" s="17">
        <v>45381</v>
      </c>
    </row>
    <row r="538" spans="1:51" x14ac:dyDescent="0.35">
      <c r="A538" s="18" t="str">
        <f t="shared" si="8"/>
        <v>PMEDMC-G80MEG-K</v>
      </c>
      <c r="B538" s="15" t="s">
        <v>1639</v>
      </c>
      <c r="C538" s="15" t="s">
        <v>79</v>
      </c>
      <c r="D538" s="15" t="s">
        <v>539</v>
      </c>
      <c r="E538" s="15" t="s">
        <v>1658</v>
      </c>
      <c r="F538" s="15" t="s">
        <v>1663</v>
      </c>
      <c r="G538" s="15" t="s">
        <v>1643</v>
      </c>
      <c r="H538" s="15" t="s">
        <v>2</v>
      </c>
      <c r="I538" s="15" t="s">
        <v>1637</v>
      </c>
      <c r="J538" s="15" t="s">
        <v>1640</v>
      </c>
      <c r="K538" s="15" t="s">
        <v>1671</v>
      </c>
      <c r="L538" s="15" t="s">
        <v>1645</v>
      </c>
      <c r="M538" s="15" t="s">
        <v>2</v>
      </c>
      <c r="N538" s="15" t="s">
        <v>2</v>
      </c>
      <c r="O538" s="15" t="s">
        <v>1639</v>
      </c>
      <c r="P538" s="15" t="s">
        <v>1637</v>
      </c>
      <c r="Q538" s="15" t="s">
        <v>2</v>
      </c>
      <c r="R538" s="15" t="s">
        <v>1639</v>
      </c>
      <c r="S538" s="15" t="s">
        <v>1637</v>
      </c>
      <c r="T538" s="15" t="s">
        <v>2</v>
      </c>
      <c r="U538" s="15" t="s">
        <v>1646</v>
      </c>
      <c r="V538" s="15" t="s">
        <v>1646</v>
      </c>
      <c r="W538" s="15" t="s">
        <v>1647</v>
      </c>
      <c r="X538" s="15" t="s">
        <v>2</v>
      </c>
      <c r="Y538" s="15" t="s">
        <v>2</v>
      </c>
      <c r="Z538" s="15" t="s">
        <v>2</v>
      </c>
      <c r="AA538" s="15" t="s">
        <v>1648</v>
      </c>
      <c r="AB538" s="15" t="s">
        <v>1648</v>
      </c>
      <c r="AC538" s="15" t="s">
        <v>1648</v>
      </c>
      <c r="AD538" s="15" t="s">
        <v>1648</v>
      </c>
      <c r="AE538" s="15" t="s">
        <v>1648</v>
      </c>
      <c r="AF538" s="15" t="s">
        <v>1648</v>
      </c>
      <c r="AG538" s="15" t="s">
        <v>1648</v>
      </c>
      <c r="AH538" s="15" t="s">
        <v>2</v>
      </c>
      <c r="AI538" s="15" t="s">
        <v>2</v>
      </c>
      <c r="AJ538" s="15" t="s">
        <v>1665</v>
      </c>
      <c r="AK538" s="15" t="s">
        <v>1662</v>
      </c>
      <c r="AL538" s="15" t="s">
        <v>475</v>
      </c>
      <c r="AM538" s="15" t="s">
        <v>1657</v>
      </c>
      <c r="AN538" s="16">
        <v>10</v>
      </c>
      <c r="AO538" s="16">
        <v>10</v>
      </c>
      <c r="AP538" s="17"/>
      <c r="AQ538" s="17"/>
      <c r="AR538" s="17">
        <v>45837</v>
      </c>
      <c r="AS538" s="17"/>
      <c r="AT538" s="17"/>
      <c r="AU538" s="16">
        <v>4</v>
      </c>
      <c r="AV538" s="18" t="s">
        <v>1652</v>
      </c>
      <c r="AW538" s="17"/>
      <c r="AX538" s="17">
        <v>45381</v>
      </c>
      <c r="AY538" s="17">
        <v>45381</v>
      </c>
    </row>
    <row r="539" spans="1:51" x14ac:dyDescent="0.35">
      <c r="A539" s="18" t="str">
        <f t="shared" si="8"/>
        <v>PMEDMC-G81HAEGK</v>
      </c>
      <c r="B539" s="15" t="s">
        <v>1639</v>
      </c>
      <c r="C539" s="15" t="s">
        <v>79</v>
      </c>
      <c r="D539" s="15" t="s">
        <v>540</v>
      </c>
      <c r="E539" s="15" t="s">
        <v>1658</v>
      </c>
      <c r="F539" s="15" t="s">
        <v>1663</v>
      </c>
      <c r="G539" s="15" t="s">
        <v>1643</v>
      </c>
      <c r="H539" s="15" t="s">
        <v>2</v>
      </c>
      <c r="I539" s="15" t="s">
        <v>1637</v>
      </c>
      <c r="J539" s="15" t="s">
        <v>1640</v>
      </c>
      <c r="K539" s="15" t="s">
        <v>1671</v>
      </c>
      <c r="L539" s="15" t="s">
        <v>1645</v>
      </c>
      <c r="M539" s="15" t="s">
        <v>2</v>
      </c>
      <c r="N539" s="15" t="s">
        <v>2</v>
      </c>
      <c r="O539" s="15" t="s">
        <v>1639</v>
      </c>
      <c r="P539" s="15" t="s">
        <v>1637</v>
      </c>
      <c r="Q539" s="15" t="s">
        <v>2</v>
      </c>
      <c r="R539" s="15" t="s">
        <v>1639</v>
      </c>
      <c r="S539" s="15" t="s">
        <v>1637</v>
      </c>
      <c r="T539" s="15" t="s">
        <v>2</v>
      </c>
      <c r="U539" s="15" t="s">
        <v>1646</v>
      </c>
      <c r="V539" s="15" t="s">
        <v>1646</v>
      </c>
      <c r="W539" s="15" t="s">
        <v>1647</v>
      </c>
      <c r="X539" s="15" t="s">
        <v>1648</v>
      </c>
      <c r="Y539" s="15" t="s">
        <v>2</v>
      </c>
      <c r="Z539" s="15" t="s">
        <v>2</v>
      </c>
      <c r="AA539" s="15" t="s">
        <v>1648</v>
      </c>
      <c r="AB539" s="15" t="s">
        <v>1648</v>
      </c>
      <c r="AC539" s="15" t="s">
        <v>1648</v>
      </c>
      <c r="AD539" s="15" t="s">
        <v>1648</v>
      </c>
      <c r="AE539" s="15" t="s">
        <v>1648</v>
      </c>
      <c r="AF539" s="15" t="s">
        <v>1648</v>
      </c>
      <c r="AG539" s="15" t="s">
        <v>1648</v>
      </c>
      <c r="AH539" s="15" t="s">
        <v>2</v>
      </c>
      <c r="AI539" s="15" t="s">
        <v>2</v>
      </c>
      <c r="AJ539" s="15" t="s">
        <v>1665</v>
      </c>
      <c r="AK539" s="15" t="s">
        <v>1662</v>
      </c>
      <c r="AL539" s="15" t="s">
        <v>475</v>
      </c>
      <c r="AM539" s="15" t="s">
        <v>1657</v>
      </c>
      <c r="AN539" s="16">
        <v>10</v>
      </c>
      <c r="AO539" s="16">
        <v>10</v>
      </c>
      <c r="AP539" s="17"/>
      <c r="AQ539" s="17"/>
      <c r="AR539" s="17">
        <v>45837</v>
      </c>
      <c r="AS539" s="17"/>
      <c r="AT539" s="17"/>
      <c r="AU539" s="16">
        <v>4</v>
      </c>
      <c r="AV539" s="18" t="s">
        <v>1652</v>
      </c>
      <c r="AW539" s="17"/>
      <c r="AX539" s="17">
        <v>45381</v>
      </c>
      <c r="AY539" s="17">
        <v>45381</v>
      </c>
    </row>
    <row r="540" spans="1:51" x14ac:dyDescent="0.35">
      <c r="A540" s="18" t="str">
        <f t="shared" si="8"/>
        <v>PMEDMC-G81MEG-K</v>
      </c>
      <c r="B540" s="15" t="s">
        <v>1639</v>
      </c>
      <c r="C540" s="15" t="s">
        <v>79</v>
      </c>
      <c r="D540" s="15" t="s">
        <v>541</v>
      </c>
      <c r="E540" s="15" t="s">
        <v>1658</v>
      </c>
      <c r="F540" s="15" t="s">
        <v>1663</v>
      </c>
      <c r="G540" s="15" t="s">
        <v>1643</v>
      </c>
      <c r="H540" s="15" t="s">
        <v>2</v>
      </c>
      <c r="I540" s="15" t="s">
        <v>1637</v>
      </c>
      <c r="J540" s="15" t="s">
        <v>1640</v>
      </c>
      <c r="K540" s="15" t="s">
        <v>1671</v>
      </c>
      <c r="L540" s="15" t="s">
        <v>1645</v>
      </c>
      <c r="M540" s="15" t="s">
        <v>2</v>
      </c>
      <c r="N540" s="15" t="s">
        <v>2</v>
      </c>
      <c r="O540" s="15" t="s">
        <v>1639</v>
      </c>
      <c r="P540" s="15" t="s">
        <v>1637</v>
      </c>
      <c r="Q540" s="15" t="s">
        <v>2</v>
      </c>
      <c r="R540" s="15" t="s">
        <v>1639</v>
      </c>
      <c r="S540" s="15" t="s">
        <v>1637</v>
      </c>
      <c r="T540" s="15" t="s">
        <v>2</v>
      </c>
      <c r="U540" s="15" t="s">
        <v>1646</v>
      </c>
      <c r="V540" s="15" t="s">
        <v>1646</v>
      </c>
      <c r="W540" s="15" t="s">
        <v>1647</v>
      </c>
      <c r="X540" s="15" t="s">
        <v>2</v>
      </c>
      <c r="Y540" s="15" t="s">
        <v>2</v>
      </c>
      <c r="Z540" s="15" t="s">
        <v>2</v>
      </c>
      <c r="AA540" s="15" t="s">
        <v>1648</v>
      </c>
      <c r="AB540" s="15" t="s">
        <v>1648</v>
      </c>
      <c r="AC540" s="15" t="s">
        <v>1648</v>
      </c>
      <c r="AD540" s="15" t="s">
        <v>1648</v>
      </c>
      <c r="AE540" s="15" t="s">
        <v>1648</v>
      </c>
      <c r="AF540" s="15" t="s">
        <v>1648</v>
      </c>
      <c r="AG540" s="15" t="s">
        <v>1648</v>
      </c>
      <c r="AH540" s="15" t="s">
        <v>2</v>
      </c>
      <c r="AI540" s="15" t="s">
        <v>2</v>
      </c>
      <c r="AJ540" s="15" t="s">
        <v>1665</v>
      </c>
      <c r="AK540" s="15" t="s">
        <v>1662</v>
      </c>
      <c r="AL540" s="15" t="s">
        <v>475</v>
      </c>
      <c r="AM540" s="15" t="s">
        <v>1657</v>
      </c>
      <c r="AN540" s="16">
        <v>10</v>
      </c>
      <c r="AO540" s="16">
        <v>10</v>
      </c>
      <c r="AP540" s="17"/>
      <c r="AQ540" s="17"/>
      <c r="AR540" s="17">
        <v>45837</v>
      </c>
      <c r="AS540" s="17"/>
      <c r="AT540" s="17"/>
      <c r="AU540" s="16">
        <v>4</v>
      </c>
      <c r="AV540" s="18" t="s">
        <v>1652</v>
      </c>
      <c r="AW540" s="17"/>
      <c r="AX540" s="17">
        <v>45381</v>
      </c>
      <c r="AY540" s="17">
        <v>45381</v>
      </c>
    </row>
    <row r="541" spans="1:51" x14ac:dyDescent="0.35">
      <c r="A541" s="18" t="str">
        <f t="shared" si="8"/>
        <v>PMEDMP-BD843EGK</v>
      </c>
      <c r="B541" s="15" t="s">
        <v>1639</v>
      </c>
      <c r="C541" s="15" t="s">
        <v>79</v>
      </c>
      <c r="D541" s="15" t="s">
        <v>280</v>
      </c>
      <c r="E541" s="15" t="s">
        <v>1705</v>
      </c>
      <c r="F541" s="15" t="s">
        <v>1706</v>
      </c>
      <c r="G541" s="15" t="s">
        <v>1643</v>
      </c>
      <c r="H541" s="15" t="s">
        <v>2</v>
      </c>
      <c r="I541" s="15" t="s">
        <v>1637</v>
      </c>
      <c r="J541" s="15" t="s">
        <v>1640</v>
      </c>
      <c r="K541" s="15" t="s">
        <v>1707</v>
      </c>
      <c r="L541" s="15" t="s">
        <v>1645</v>
      </c>
      <c r="M541" s="15" t="s">
        <v>2</v>
      </c>
      <c r="N541" s="15" t="s">
        <v>2</v>
      </c>
      <c r="O541" s="15" t="s">
        <v>1639</v>
      </c>
      <c r="P541" s="15" t="s">
        <v>1637</v>
      </c>
      <c r="Q541" s="15" t="s">
        <v>1640</v>
      </c>
      <c r="R541" s="15" t="s">
        <v>1708</v>
      </c>
      <c r="S541" s="15" t="s">
        <v>1709</v>
      </c>
      <c r="T541" s="15" t="s">
        <v>2</v>
      </c>
      <c r="U541" s="15" t="s">
        <v>1710</v>
      </c>
      <c r="V541" s="15" t="s">
        <v>1710</v>
      </c>
      <c r="W541" s="15" t="s">
        <v>1647</v>
      </c>
      <c r="X541" s="15" t="s">
        <v>1648</v>
      </c>
      <c r="Y541" s="15" t="s">
        <v>1711</v>
      </c>
      <c r="Z541" s="15" t="s">
        <v>1712</v>
      </c>
      <c r="AA541" s="15" t="s">
        <v>1648</v>
      </c>
      <c r="AB541" s="15" t="s">
        <v>1648</v>
      </c>
      <c r="AC541" s="15" t="s">
        <v>1648</v>
      </c>
      <c r="AD541" s="15" t="s">
        <v>1648</v>
      </c>
      <c r="AE541" s="15" t="s">
        <v>1648</v>
      </c>
      <c r="AF541" s="15" t="s">
        <v>1648</v>
      </c>
      <c r="AG541" s="15" t="s">
        <v>1648</v>
      </c>
      <c r="AH541" s="15" t="s">
        <v>2</v>
      </c>
      <c r="AI541" s="15" t="s">
        <v>2</v>
      </c>
      <c r="AJ541" s="15" t="s">
        <v>1713</v>
      </c>
      <c r="AK541" s="15" t="s">
        <v>1714</v>
      </c>
      <c r="AL541" s="15" t="s">
        <v>10</v>
      </c>
      <c r="AM541" s="15" t="s">
        <v>1715</v>
      </c>
      <c r="AN541" s="16">
        <v>10</v>
      </c>
      <c r="AO541" s="16">
        <v>10</v>
      </c>
      <c r="AP541" s="17"/>
      <c r="AQ541" s="17"/>
      <c r="AR541" s="17">
        <v>45837</v>
      </c>
      <c r="AS541" s="17"/>
      <c r="AT541" s="17"/>
      <c r="AU541" s="16">
        <v>1</v>
      </c>
      <c r="AV541" s="18" t="s">
        <v>1652</v>
      </c>
      <c r="AW541" s="17"/>
      <c r="AX541" s="17">
        <v>45699</v>
      </c>
      <c r="AY541" s="17">
        <v>45381</v>
      </c>
    </row>
    <row r="542" spans="1:51" x14ac:dyDescent="0.35">
      <c r="A542" s="18" t="str">
        <f t="shared" si="8"/>
        <v>PMEDMP-BD84EB-K</v>
      </c>
      <c r="B542" s="15" t="s">
        <v>1639</v>
      </c>
      <c r="C542" s="15" t="s">
        <v>79</v>
      </c>
      <c r="D542" s="15" t="s">
        <v>281</v>
      </c>
      <c r="E542" s="15" t="s">
        <v>1705</v>
      </c>
      <c r="F542" s="15" t="s">
        <v>1706</v>
      </c>
      <c r="G542" s="15" t="s">
        <v>1643</v>
      </c>
      <c r="H542" s="15" t="s">
        <v>2</v>
      </c>
      <c r="I542" s="15" t="s">
        <v>1637</v>
      </c>
      <c r="J542" s="15" t="s">
        <v>1640</v>
      </c>
      <c r="K542" s="15" t="s">
        <v>1664</v>
      </c>
      <c r="L542" s="15" t="s">
        <v>1645</v>
      </c>
      <c r="M542" s="15" t="s">
        <v>2</v>
      </c>
      <c r="N542" s="15" t="s">
        <v>2</v>
      </c>
      <c r="O542" s="15" t="s">
        <v>1639</v>
      </c>
      <c r="P542" s="15" t="s">
        <v>1637</v>
      </c>
      <c r="Q542" s="15" t="s">
        <v>1640</v>
      </c>
      <c r="R542" s="15" t="s">
        <v>1708</v>
      </c>
      <c r="S542" s="15" t="s">
        <v>1709</v>
      </c>
      <c r="T542" s="15" t="s">
        <v>2</v>
      </c>
      <c r="U542" s="15" t="s">
        <v>1710</v>
      </c>
      <c r="V542" s="15" t="s">
        <v>1710</v>
      </c>
      <c r="W542" s="15" t="s">
        <v>1647</v>
      </c>
      <c r="X542" s="15" t="s">
        <v>2</v>
      </c>
      <c r="Y542" s="15" t="s">
        <v>2</v>
      </c>
      <c r="Z542" s="15" t="s">
        <v>2</v>
      </c>
      <c r="AA542" s="15" t="s">
        <v>1648</v>
      </c>
      <c r="AB542" s="15" t="s">
        <v>1648</v>
      </c>
      <c r="AC542" s="15" t="s">
        <v>1648</v>
      </c>
      <c r="AD542" s="15" t="s">
        <v>1648</v>
      </c>
      <c r="AE542" s="15" t="s">
        <v>1648</v>
      </c>
      <c r="AF542" s="15" t="s">
        <v>1648</v>
      </c>
      <c r="AG542" s="15" t="s">
        <v>1648</v>
      </c>
      <c r="AH542" s="15" t="s">
        <v>2</v>
      </c>
      <c r="AI542" s="15" t="s">
        <v>2</v>
      </c>
      <c r="AJ542" s="15" t="s">
        <v>1713</v>
      </c>
      <c r="AK542" s="15" t="s">
        <v>1714</v>
      </c>
      <c r="AL542" s="15" t="s">
        <v>10</v>
      </c>
      <c r="AM542" s="15" t="s">
        <v>1666</v>
      </c>
      <c r="AN542" s="16">
        <v>10</v>
      </c>
      <c r="AO542" s="16">
        <v>10</v>
      </c>
      <c r="AP542" s="17"/>
      <c r="AQ542" s="17"/>
      <c r="AR542" s="17">
        <v>45837</v>
      </c>
      <c r="AS542" s="17"/>
      <c r="AT542" s="17"/>
      <c r="AU542" s="16">
        <v>1</v>
      </c>
      <c r="AV542" s="18" t="s">
        <v>1652</v>
      </c>
      <c r="AW542" s="17"/>
      <c r="AX542" s="17">
        <v>45381</v>
      </c>
      <c r="AY542" s="17">
        <v>45381</v>
      </c>
    </row>
    <row r="543" spans="1:51" x14ac:dyDescent="0.35">
      <c r="A543" s="18" t="str">
        <f t="shared" si="8"/>
        <v>PMEDMP-BD84EG-K</v>
      </c>
      <c r="B543" s="15" t="s">
        <v>1639</v>
      </c>
      <c r="C543" s="15" t="s">
        <v>79</v>
      </c>
      <c r="D543" s="15" t="s">
        <v>282</v>
      </c>
      <c r="E543" s="15" t="s">
        <v>1705</v>
      </c>
      <c r="F543" s="15" t="s">
        <v>1706</v>
      </c>
      <c r="G543" s="15" t="s">
        <v>1643</v>
      </c>
      <c r="H543" s="15" t="s">
        <v>2</v>
      </c>
      <c r="I543" s="15" t="s">
        <v>1637</v>
      </c>
      <c r="J543" s="15" t="s">
        <v>1640</v>
      </c>
      <c r="K543" s="15" t="s">
        <v>1707</v>
      </c>
      <c r="L543" s="15" t="s">
        <v>1645</v>
      </c>
      <c r="M543" s="15" t="s">
        <v>2</v>
      </c>
      <c r="N543" s="15" t="s">
        <v>2</v>
      </c>
      <c r="O543" s="15" t="s">
        <v>1639</v>
      </c>
      <c r="P543" s="15" t="s">
        <v>1637</v>
      </c>
      <c r="Q543" s="15" t="s">
        <v>1640</v>
      </c>
      <c r="R543" s="15" t="s">
        <v>1708</v>
      </c>
      <c r="S543" s="15" t="s">
        <v>1709</v>
      </c>
      <c r="T543" s="15" t="s">
        <v>2</v>
      </c>
      <c r="U543" s="15" t="s">
        <v>1710</v>
      </c>
      <c r="V543" s="15" t="s">
        <v>1710</v>
      </c>
      <c r="W543" s="15" t="s">
        <v>1647</v>
      </c>
      <c r="X543" s="15" t="s">
        <v>2</v>
      </c>
      <c r="Y543" s="15" t="s">
        <v>2</v>
      </c>
      <c r="Z543" s="15" t="s">
        <v>2</v>
      </c>
      <c r="AA543" s="15" t="s">
        <v>1648</v>
      </c>
      <c r="AB543" s="15" t="s">
        <v>1648</v>
      </c>
      <c r="AC543" s="15" t="s">
        <v>1648</v>
      </c>
      <c r="AD543" s="15" t="s">
        <v>1648</v>
      </c>
      <c r="AE543" s="15" t="s">
        <v>1648</v>
      </c>
      <c r="AF543" s="15" t="s">
        <v>1648</v>
      </c>
      <c r="AG543" s="15" t="s">
        <v>1648</v>
      </c>
      <c r="AH543" s="15" t="s">
        <v>2</v>
      </c>
      <c r="AI543" s="15" t="s">
        <v>2</v>
      </c>
      <c r="AJ543" s="15" t="s">
        <v>1713</v>
      </c>
      <c r="AK543" s="15" t="s">
        <v>1714</v>
      </c>
      <c r="AL543" s="15" t="s">
        <v>10</v>
      </c>
      <c r="AM543" s="15" t="s">
        <v>1657</v>
      </c>
      <c r="AN543" s="16">
        <v>10</v>
      </c>
      <c r="AO543" s="16">
        <v>10</v>
      </c>
      <c r="AP543" s="17"/>
      <c r="AQ543" s="17"/>
      <c r="AR543" s="17">
        <v>45837</v>
      </c>
      <c r="AS543" s="17"/>
      <c r="AT543" s="17"/>
      <c r="AU543" s="16">
        <v>1</v>
      </c>
      <c r="AV543" s="18" t="s">
        <v>1652</v>
      </c>
      <c r="AW543" s="17"/>
      <c r="AX543" s="17">
        <v>45381</v>
      </c>
      <c r="AY543" s="17">
        <v>45381</v>
      </c>
    </row>
    <row r="544" spans="1:51" x14ac:dyDescent="0.35">
      <c r="A544" s="18" t="str">
        <f t="shared" si="8"/>
        <v>PMEDMP-BD84EG-S</v>
      </c>
      <c r="B544" s="15" t="s">
        <v>1639</v>
      </c>
      <c r="C544" s="15" t="s">
        <v>79</v>
      </c>
      <c r="D544" s="15" t="s">
        <v>283</v>
      </c>
      <c r="E544" s="15" t="s">
        <v>1705</v>
      </c>
      <c r="F544" s="15" t="s">
        <v>1706</v>
      </c>
      <c r="G544" s="15" t="s">
        <v>1643</v>
      </c>
      <c r="H544" s="15" t="s">
        <v>2</v>
      </c>
      <c r="I544" s="15" t="s">
        <v>1637</v>
      </c>
      <c r="J544" s="15" t="s">
        <v>1640</v>
      </c>
      <c r="K544" s="15" t="s">
        <v>1707</v>
      </c>
      <c r="L544" s="15" t="s">
        <v>1645</v>
      </c>
      <c r="M544" s="15" t="s">
        <v>2</v>
      </c>
      <c r="N544" s="15" t="s">
        <v>2</v>
      </c>
      <c r="O544" s="15" t="s">
        <v>1639</v>
      </c>
      <c r="P544" s="15" t="s">
        <v>1637</v>
      </c>
      <c r="Q544" s="15" t="s">
        <v>1640</v>
      </c>
      <c r="R544" s="15" t="s">
        <v>1708</v>
      </c>
      <c r="S544" s="15" t="s">
        <v>1709</v>
      </c>
      <c r="T544" s="15" t="s">
        <v>2</v>
      </c>
      <c r="U544" s="15" t="s">
        <v>1710</v>
      </c>
      <c r="V544" s="15" t="s">
        <v>1710</v>
      </c>
      <c r="W544" s="15" t="s">
        <v>1647</v>
      </c>
      <c r="X544" s="15" t="s">
        <v>1648</v>
      </c>
      <c r="Y544" s="15" t="s">
        <v>2</v>
      </c>
      <c r="Z544" s="15" t="s">
        <v>2</v>
      </c>
      <c r="AA544" s="15" t="s">
        <v>1648</v>
      </c>
      <c r="AB544" s="15" t="s">
        <v>1648</v>
      </c>
      <c r="AC544" s="15" t="s">
        <v>1648</v>
      </c>
      <c r="AD544" s="15" t="s">
        <v>1648</v>
      </c>
      <c r="AE544" s="15" t="s">
        <v>1648</v>
      </c>
      <c r="AF544" s="15" t="s">
        <v>1648</v>
      </c>
      <c r="AG544" s="15" t="s">
        <v>1648</v>
      </c>
      <c r="AH544" s="15" t="s">
        <v>2</v>
      </c>
      <c r="AI544" s="15" t="s">
        <v>2</v>
      </c>
      <c r="AJ544" s="15" t="s">
        <v>1713</v>
      </c>
      <c r="AK544" s="15" t="s">
        <v>1714</v>
      </c>
      <c r="AL544" s="15" t="s">
        <v>10</v>
      </c>
      <c r="AM544" s="15" t="s">
        <v>1657</v>
      </c>
      <c r="AN544" s="16">
        <v>10</v>
      </c>
      <c r="AO544" s="16">
        <v>10</v>
      </c>
      <c r="AP544" s="17"/>
      <c r="AQ544" s="17"/>
      <c r="AR544" s="17">
        <v>45837</v>
      </c>
      <c r="AS544" s="17"/>
      <c r="AT544" s="17"/>
      <c r="AU544" s="16">
        <v>1</v>
      </c>
      <c r="AV544" s="18" t="s">
        <v>1652</v>
      </c>
      <c r="AW544" s="17"/>
      <c r="AX544" s="17">
        <v>45381</v>
      </c>
      <c r="AY544" s="17">
        <v>45381</v>
      </c>
    </row>
    <row r="545" spans="1:51" x14ac:dyDescent="0.35">
      <c r="A545" s="18" t="str">
        <f t="shared" si="8"/>
        <v>PMEDMP-BDT167EB</v>
      </c>
      <c r="B545" s="15" t="s">
        <v>1639</v>
      </c>
      <c r="C545" s="15" t="s">
        <v>79</v>
      </c>
      <c r="D545" s="15" t="s">
        <v>284</v>
      </c>
      <c r="E545" s="15" t="s">
        <v>1705</v>
      </c>
      <c r="F545" s="15" t="s">
        <v>1706</v>
      </c>
      <c r="G545" s="15" t="s">
        <v>1643</v>
      </c>
      <c r="H545" s="15" t="s">
        <v>2</v>
      </c>
      <c r="I545" s="15" t="s">
        <v>1637</v>
      </c>
      <c r="J545" s="15" t="s">
        <v>1640</v>
      </c>
      <c r="K545" s="15" t="s">
        <v>1664</v>
      </c>
      <c r="L545" s="15" t="s">
        <v>1645</v>
      </c>
      <c r="M545" s="15" t="s">
        <v>2</v>
      </c>
      <c r="N545" s="15" t="s">
        <v>2</v>
      </c>
      <c r="O545" s="15" t="s">
        <v>1639</v>
      </c>
      <c r="P545" s="15" t="s">
        <v>1637</v>
      </c>
      <c r="Q545" s="15" t="s">
        <v>1640</v>
      </c>
      <c r="R545" s="15" t="s">
        <v>1708</v>
      </c>
      <c r="S545" s="15" t="s">
        <v>1709</v>
      </c>
      <c r="T545" s="15" t="s">
        <v>2</v>
      </c>
      <c r="U545" s="15" t="s">
        <v>1710</v>
      </c>
      <c r="V545" s="15" t="s">
        <v>1710</v>
      </c>
      <c r="W545" s="15" t="s">
        <v>1647</v>
      </c>
      <c r="X545" s="15" t="s">
        <v>2</v>
      </c>
      <c r="Y545" s="15" t="s">
        <v>2</v>
      </c>
      <c r="Z545" s="15" t="s">
        <v>2</v>
      </c>
      <c r="AA545" s="15" t="s">
        <v>1648</v>
      </c>
      <c r="AB545" s="15" t="s">
        <v>1648</v>
      </c>
      <c r="AC545" s="15" t="s">
        <v>1648</v>
      </c>
      <c r="AD545" s="15" t="s">
        <v>1648</v>
      </c>
      <c r="AE545" s="15" t="s">
        <v>1648</v>
      </c>
      <c r="AF545" s="15" t="s">
        <v>1648</v>
      </c>
      <c r="AG545" s="15" t="s">
        <v>1648</v>
      </c>
      <c r="AH545" s="15" t="s">
        <v>2</v>
      </c>
      <c r="AI545" s="15" t="s">
        <v>2</v>
      </c>
      <c r="AJ545" s="15" t="s">
        <v>1713</v>
      </c>
      <c r="AK545" s="15" t="s">
        <v>1714</v>
      </c>
      <c r="AL545" s="15" t="s">
        <v>10</v>
      </c>
      <c r="AM545" s="15" t="s">
        <v>1666</v>
      </c>
      <c r="AN545" s="16">
        <v>10</v>
      </c>
      <c r="AO545" s="16">
        <v>10</v>
      </c>
      <c r="AP545" s="17"/>
      <c r="AQ545" s="17"/>
      <c r="AR545" s="17">
        <v>45837</v>
      </c>
      <c r="AS545" s="17"/>
      <c r="AT545" s="17"/>
      <c r="AU545" s="16">
        <v>1</v>
      </c>
      <c r="AV545" s="18" t="s">
        <v>1652</v>
      </c>
      <c r="AW545" s="17"/>
      <c r="AX545" s="17">
        <v>45387</v>
      </c>
      <c r="AY545" s="17">
        <v>45381</v>
      </c>
    </row>
    <row r="546" spans="1:51" x14ac:dyDescent="0.35">
      <c r="A546" s="18" t="str">
        <f t="shared" si="8"/>
        <v>PMEDMP-BDT167EF</v>
      </c>
      <c r="B546" s="15" t="s">
        <v>1639</v>
      </c>
      <c r="C546" s="15" t="s">
        <v>79</v>
      </c>
      <c r="D546" s="15" t="s">
        <v>285</v>
      </c>
      <c r="E546" s="15" t="s">
        <v>1705</v>
      </c>
      <c r="F546" s="15" t="s">
        <v>1706</v>
      </c>
      <c r="G546" s="15" t="s">
        <v>1643</v>
      </c>
      <c r="H546" s="15" t="s">
        <v>2</v>
      </c>
      <c r="I546" s="15" t="s">
        <v>1637</v>
      </c>
      <c r="J546" s="15" t="s">
        <v>1640</v>
      </c>
      <c r="K546" s="15" t="s">
        <v>1707</v>
      </c>
      <c r="L546" s="15" t="s">
        <v>1645</v>
      </c>
      <c r="M546" s="15" t="s">
        <v>2</v>
      </c>
      <c r="N546" s="15" t="s">
        <v>2</v>
      </c>
      <c r="O546" s="15" t="s">
        <v>1639</v>
      </c>
      <c r="P546" s="15" t="s">
        <v>1637</v>
      </c>
      <c r="Q546" s="15" t="s">
        <v>1640</v>
      </c>
      <c r="R546" s="15" t="s">
        <v>1708</v>
      </c>
      <c r="S546" s="15" t="s">
        <v>1709</v>
      </c>
      <c r="T546" s="15" t="s">
        <v>2</v>
      </c>
      <c r="U546" s="15" t="s">
        <v>1710</v>
      </c>
      <c r="V546" s="15" t="s">
        <v>1710</v>
      </c>
      <c r="W546" s="15" t="s">
        <v>1647</v>
      </c>
      <c r="X546" s="15" t="s">
        <v>2</v>
      </c>
      <c r="Y546" s="15" t="s">
        <v>2</v>
      </c>
      <c r="Z546" s="15" t="s">
        <v>2</v>
      </c>
      <c r="AA546" s="15" t="s">
        <v>1648</v>
      </c>
      <c r="AB546" s="15" t="s">
        <v>1648</v>
      </c>
      <c r="AC546" s="15" t="s">
        <v>1648</v>
      </c>
      <c r="AD546" s="15" t="s">
        <v>1648</v>
      </c>
      <c r="AE546" s="15" t="s">
        <v>1648</v>
      </c>
      <c r="AF546" s="15" t="s">
        <v>1648</v>
      </c>
      <c r="AG546" s="15" t="s">
        <v>1648</v>
      </c>
      <c r="AH546" s="15" t="s">
        <v>2</v>
      </c>
      <c r="AI546" s="15" t="s">
        <v>2</v>
      </c>
      <c r="AJ546" s="15" t="s">
        <v>1713</v>
      </c>
      <c r="AK546" s="15" t="s">
        <v>1714</v>
      </c>
      <c r="AL546" s="15" t="s">
        <v>10</v>
      </c>
      <c r="AM546" s="15" t="s">
        <v>1716</v>
      </c>
      <c r="AN546" s="16">
        <v>10</v>
      </c>
      <c r="AO546" s="16">
        <v>10</v>
      </c>
      <c r="AP546" s="17"/>
      <c r="AQ546" s="17"/>
      <c r="AR546" s="17">
        <v>45837</v>
      </c>
      <c r="AS546" s="17"/>
      <c r="AT546" s="17"/>
      <c r="AU546" s="16">
        <v>1</v>
      </c>
      <c r="AV546" s="18" t="s">
        <v>1652</v>
      </c>
      <c r="AW546" s="17"/>
      <c r="AX546" s="17">
        <v>45381</v>
      </c>
      <c r="AY546" s="17">
        <v>45381</v>
      </c>
    </row>
    <row r="547" spans="1:51" x14ac:dyDescent="0.35">
      <c r="A547" s="18" t="str">
        <f t="shared" si="8"/>
        <v>PMEDMP-BDT167EG</v>
      </c>
      <c r="B547" s="15" t="s">
        <v>1639</v>
      </c>
      <c r="C547" s="15" t="s">
        <v>79</v>
      </c>
      <c r="D547" s="15" t="s">
        <v>286</v>
      </c>
      <c r="E547" s="15" t="s">
        <v>1705</v>
      </c>
      <c r="F547" s="15" t="s">
        <v>1706</v>
      </c>
      <c r="G547" s="15" t="s">
        <v>1643</v>
      </c>
      <c r="H547" s="15" t="s">
        <v>2</v>
      </c>
      <c r="I547" s="15" t="s">
        <v>1637</v>
      </c>
      <c r="J547" s="15" t="s">
        <v>1640</v>
      </c>
      <c r="K547" s="15" t="s">
        <v>1707</v>
      </c>
      <c r="L547" s="15" t="s">
        <v>1645</v>
      </c>
      <c r="M547" s="15" t="s">
        <v>2</v>
      </c>
      <c r="N547" s="15" t="s">
        <v>2</v>
      </c>
      <c r="O547" s="15" t="s">
        <v>1639</v>
      </c>
      <c r="P547" s="15" t="s">
        <v>1637</v>
      </c>
      <c r="Q547" s="15" t="s">
        <v>1640</v>
      </c>
      <c r="R547" s="15" t="s">
        <v>1708</v>
      </c>
      <c r="S547" s="15" t="s">
        <v>1709</v>
      </c>
      <c r="T547" s="15" t="s">
        <v>2</v>
      </c>
      <c r="U547" s="15" t="s">
        <v>1710</v>
      </c>
      <c r="V547" s="15" t="s">
        <v>1710</v>
      </c>
      <c r="W547" s="15" t="s">
        <v>1647</v>
      </c>
      <c r="X547" s="15" t="s">
        <v>2</v>
      </c>
      <c r="Y547" s="15" t="s">
        <v>2</v>
      </c>
      <c r="Z547" s="15" t="s">
        <v>2</v>
      </c>
      <c r="AA547" s="15" t="s">
        <v>1648</v>
      </c>
      <c r="AB547" s="15" t="s">
        <v>1648</v>
      </c>
      <c r="AC547" s="15" t="s">
        <v>1648</v>
      </c>
      <c r="AD547" s="15" t="s">
        <v>1648</v>
      </c>
      <c r="AE547" s="15" t="s">
        <v>1648</v>
      </c>
      <c r="AF547" s="15" t="s">
        <v>1648</v>
      </c>
      <c r="AG547" s="15" t="s">
        <v>1648</v>
      </c>
      <c r="AH547" s="15" t="s">
        <v>2</v>
      </c>
      <c r="AI547" s="15" t="s">
        <v>2</v>
      </c>
      <c r="AJ547" s="15" t="s">
        <v>1713</v>
      </c>
      <c r="AK547" s="15" t="s">
        <v>1714</v>
      </c>
      <c r="AL547" s="15" t="s">
        <v>10</v>
      </c>
      <c r="AM547" s="15" t="s">
        <v>1717</v>
      </c>
      <c r="AN547" s="16">
        <v>10</v>
      </c>
      <c r="AO547" s="16">
        <v>10</v>
      </c>
      <c r="AP547" s="17"/>
      <c r="AQ547" s="17"/>
      <c r="AR547" s="17">
        <v>45837</v>
      </c>
      <c r="AS547" s="17"/>
      <c r="AT547" s="17"/>
      <c r="AU547" s="16">
        <v>1</v>
      </c>
      <c r="AV547" s="18" t="s">
        <v>1652</v>
      </c>
      <c r="AW547" s="17"/>
      <c r="AX547" s="17">
        <v>45381</v>
      </c>
      <c r="AY547" s="17">
        <v>45380</v>
      </c>
    </row>
    <row r="548" spans="1:51" x14ac:dyDescent="0.35">
      <c r="A548" s="18" t="str">
        <f t="shared" si="8"/>
        <v>PMEDMP-BDT168EG</v>
      </c>
      <c r="B548" s="15" t="s">
        <v>1639</v>
      </c>
      <c r="C548" s="15" t="s">
        <v>79</v>
      </c>
      <c r="D548" s="15" t="s">
        <v>287</v>
      </c>
      <c r="E548" s="15" t="s">
        <v>1705</v>
      </c>
      <c r="F548" s="15" t="s">
        <v>1706</v>
      </c>
      <c r="G548" s="15" t="s">
        <v>1643</v>
      </c>
      <c r="H548" s="15" t="s">
        <v>2</v>
      </c>
      <c r="I548" s="15" t="s">
        <v>1637</v>
      </c>
      <c r="J548" s="15" t="s">
        <v>1640</v>
      </c>
      <c r="K548" s="15" t="s">
        <v>1707</v>
      </c>
      <c r="L548" s="15" t="s">
        <v>1645</v>
      </c>
      <c r="M548" s="15" t="s">
        <v>2</v>
      </c>
      <c r="N548" s="15" t="s">
        <v>2</v>
      </c>
      <c r="O548" s="15" t="s">
        <v>1639</v>
      </c>
      <c r="P548" s="15" t="s">
        <v>1637</v>
      </c>
      <c r="Q548" s="15" t="s">
        <v>1640</v>
      </c>
      <c r="R548" s="15" t="s">
        <v>1708</v>
      </c>
      <c r="S548" s="15" t="s">
        <v>1709</v>
      </c>
      <c r="T548" s="15" t="s">
        <v>2</v>
      </c>
      <c r="U548" s="15" t="s">
        <v>1710</v>
      </c>
      <c r="V548" s="15" t="s">
        <v>1710</v>
      </c>
      <c r="W548" s="15" t="s">
        <v>1647</v>
      </c>
      <c r="X548" s="15" t="s">
        <v>2</v>
      </c>
      <c r="Y548" s="15" t="s">
        <v>2</v>
      </c>
      <c r="Z548" s="15" t="s">
        <v>2</v>
      </c>
      <c r="AA548" s="15" t="s">
        <v>1648</v>
      </c>
      <c r="AB548" s="15" t="s">
        <v>1648</v>
      </c>
      <c r="AC548" s="15" t="s">
        <v>1648</v>
      </c>
      <c r="AD548" s="15" t="s">
        <v>1648</v>
      </c>
      <c r="AE548" s="15" t="s">
        <v>1648</v>
      </c>
      <c r="AF548" s="15" t="s">
        <v>1648</v>
      </c>
      <c r="AG548" s="15" t="s">
        <v>1648</v>
      </c>
      <c r="AH548" s="15" t="s">
        <v>2</v>
      </c>
      <c r="AI548" s="15" t="s">
        <v>2</v>
      </c>
      <c r="AJ548" s="15" t="s">
        <v>1713</v>
      </c>
      <c r="AK548" s="15" t="s">
        <v>1714</v>
      </c>
      <c r="AL548" s="15" t="s">
        <v>10</v>
      </c>
      <c r="AM548" s="15" t="s">
        <v>1657</v>
      </c>
      <c r="AN548" s="16">
        <v>10</v>
      </c>
      <c r="AO548" s="16">
        <v>10</v>
      </c>
      <c r="AP548" s="17"/>
      <c r="AQ548" s="17"/>
      <c r="AR548" s="17">
        <v>45837</v>
      </c>
      <c r="AS548" s="17"/>
      <c r="AT548" s="17"/>
      <c r="AU548" s="16">
        <v>1</v>
      </c>
      <c r="AV548" s="18" t="s">
        <v>1652</v>
      </c>
      <c r="AW548" s="17"/>
      <c r="AX548" s="17">
        <v>45381</v>
      </c>
      <c r="AY548" s="17">
        <v>45381</v>
      </c>
    </row>
    <row r="549" spans="1:51" x14ac:dyDescent="0.35">
      <c r="A549" s="18" t="str">
        <f t="shared" si="8"/>
        <v>PMEDMP-BDT180EB</v>
      </c>
      <c r="B549" s="15" t="s">
        <v>1639</v>
      </c>
      <c r="C549" s="15" t="s">
        <v>79</v>
      </c>
      <c r="D549" s="15" t="s">
        <v>288</v>
      </c>
      <c r="E549" s="15" t="s">
        <v>1705</v>
      </c>
      <c r="F549" s="15" t="s">
        <v>1706</v>
      </c>
      <c r="G549" s="15" t="s">
        <v>1643</v>
      </c>
      <c r="H549" s="15" t="s">
        <v>2</v>
      </c>
      <c r="I549" s="15" t="s">
        <v>1637</v>
      </c>
      <c r="J549" s="15" t="s">
        <v>1640</v>
      </c>
      <c r="K549" s="15" t="s">
        <v>1664</v>
      </c>
      <c r="L549" s="15" t="s">
        <v>1645</v>
      </c>
      <c r="M549" s="15" t="s">
        <v>2</v>
      </c>
      <c r="N549" s="15" t="s">
        <v>2</v>
      </c>
      <c r="O549" s="15" t="s">
        <v>1639</v>
      </c>
      <c r="P549" s="15" t="s">
        <v>1637</v>
      </c>
      <c r="Q549" s="15" t="s">
        <v>1640</v>
      </c>
      <c r="R549" s="15" t="s">
        <v>1708</v>
      </c>
      <c r="S549" s="15" t="s">
        <v>1709</v>
      </c>
      <c r="T549" s="15" t="s">
        <v>2</v>
      </c>
      <c r="U549" s="15" t="s">
        <v>1710</v>
      </c>
      <c r="V549" s="15" t="s">
        <v>1710</v>
      </c>
      <c r="W549" s="15" t="s">
        <v>1647</v>
      </c>
      <c r="X549" s="15" t="s">
        <v>1648</v>
      </c>
      <c r="Y549" s="15" t="s">
        <v>1711</v>
      </c>
      <c r="Z549" s="15" t="s">
        <v>1712</v>
      </c>
      <c r="AA549" s="15" t="s">
        <v>1648</v>
      </c>
      <c r="AB549" s="15" t="s">
        <v>1648</v>
      </c>
      <c r="AC549" s="15" t="s">
        <v>1648</v>
      </c>
      <c r="AD549" s="15" t="s">
        <v>1648</v>
      </c>
      <c r="AE549" s="15" t="s">
        <v>1648</v>
      </c>
      <c r="AF549" s="15" t="s">
        <v>1648</v>
      </c>
      <c r="AG549" s="15" t="s">
        <v>1648</v>
      </c>
      <c r="AH549" s="15" t="s">
        <v>2</v>
      </c>
      <c r="AI549" s="15" t="s">
        <v>2</v>
      </c>
      <c r="AJ549" s="15" t="s">
        <v>1713</v>
      </c>
      <c r="AK549" s="15" t="s">
        <v>1714</v>
      </c>
      <c r="AL549" s="15" t="s">
        <v>10</v>
      </c>
      <c r="AM549" s="15" t="s">
        <v>1715</v>
      </c>
      <c r="AN549" s="16">
        <v>10</v>
      </c>
      <c r="AO549" s="16">
        <v>10</v>
      </c>
      <c r="AP549" s="17"/>
      <c r="AQ549" s="17"/>
      <c r="AR549" s="17">
        <v>45837</v>
      </c>
      <c r="AS549" s="17"/>
      <c r="AT549" s="17"/>
      <c r="AU549" s="16">
        <v>1</v>
      </c>
      <c r="AV549" s="18" t="s">
        <v>1652</v>
      </c>
      <c r="AW549" s="17"/>
      <c r="AX549" s="17">
        <v>45697</v>
      </c>
      <c r="AY549" s="17">
        <v>45381</v>
      </c>
    </row>
    <row r="550" spans="1:51" x14ac:dyDescent="0.35">
      <c r="A550" s="18" t="str">
        <f t="shared" si="8"/>
        <v>PMEDMP-BDT180EF</v>
      </c>
      <c r="B550" s="15" t="s">
        <v>1639</v>
      </c>
      <c r="C550" s="15" t="s">
        <v>79</v>
      </c>
      <c r="D550" s="15" t="s">
        <v>289</v>
      </c>
      <c r="E550" s="15" t="s">
        <v>1705</v>
      </c>
      <c r="F550" s="15" t="s">
        <v>1706</v>
      </c>
      <c r="G550" s="15" t="s">
        <v>1643</v>
      </c>
      <c r="H550" s="15" t="s">
        <v>2</v>
      </c>
      <c r="I550" s="15" t="s">
        <v>1637</v>
      </c>
      <c r="J550" s="15" t="s">
        <v>1640</v>
      </c>
      <c r="K550" s="15" t="s">
        <v>1707</v>
      </c>
      <c r="L550" s="15" t="s">
        <v>1645</v>
      </c>
      <c r="M550" s="15" t="s">
        <v>2</v>
      </c>
      <c r="N550" s="15" t="s">
        <v>2</v>
      </c>
      <c r="O550" s="15" t="s">
        <v>1639</v>
      </c>
      <c r="P550" s="15" t="s">
        <v>1637</v>
      </c>
      <c r="Q550" s="15" t="s">
        <v>1640</v>
      </c>
      <c r="R550" s="15" t="s">
        <v>1708</v>
      </c>
      <c r="S550" s="15" t="s">
        <v>1709</v>
      </c>
      <c r="T550" s="15" t="s">
        <v>2</v>
      </c>
      <c r="U550" s="15" t="s">
        <v>1710</v>
      </c>
      <c r="V550" s="15" t="s">
        <v>1710</v>
      </c>
      <c r="W550" s="15" t="s">
        <v>1647</v>
      </c>
      <c r="X550" s="15" t="s">
        <v>1648</v>
      </c>
      <c r="Y550" s="15" t="s">
        <v>1711</v>
      </c>
      <c r="Z550" s="15" t="s">
        <v>1712</v>
      </c>
      <c r="AA550" s="15" t="s">
        <v>1648</v>
      </c>
      <c r="AB550" s="15" t="s">
        <v>1648</v>
      </c>
      <c r="AC550" s="15" t="s">
        <v>1648</v>
      </c>
      <c r="AD550" s="15" t="s">
        <v>1648</v>
      </c>
      <c r="AE550" s="15" t="s">
        <v>1648</v>
      </c>
      <c r="AF550" s="15" t="s">
        <v>1648</v>
      </c>
      <c r="AG550" s="15" t="s">
        <v>1648</v>
      </c>
      <c r="AH550" s="15" t="s">
        <v>2</v>
      </c>
      <c r="AI550" s="15" t="s">
        <v>2</v>
      </c>
      <c r="AJ550" s="15" t="s">
        <v>1713</v>
      </c>
      <c r="AK550" s="15" t="s">
        <v>1714</v>
      </c>
      <c r="AL550" s="15" t="s">
        <v>10</v>
      </c>
      <c r="AM550" s="15" t="s">
        <v>1715</v>
      </c>
      <c r="AN550" s="16">
        <v>10</v>
      </c>
      <c r="AO550" s="16">
        <v>10</v>
      </c>
      <c r="AP550" s="17"/>
      <c r="AQ550" s="17"/>
      <c r="AR550" s="17">
        <v>45837</v>
      </c>
      <c r="AS550" s="17"/>
      <c r="AT550" s="17"/>
      <c r="AU550" s="16">
        <v>1</v>
      </c>
      <c r="AV550" s="18" t="s">
        <v>1652</v>
      </c>
      <c r="AW550" s="17"/>
      <c r="AX550" s="17">
        <v>45697</v>
      </c>
      <c r="AY550" s="17">
        <v>45381</v>
      </c>
    </row>
    <row r="551" spans="1:51" x14ac:dyDescent="0.35">
      <c r="A551" s="18" t="str">
        <f t="shared" si="8"/>
        <v>PMEDMP-BDT180EG</v>
      </c>
      <c r="B551" s="15" t="s">
        <v>1639</v>
      </c>
      <c r="C551" s="15" t="s">
        <v>79</v>
      </c>
      <c r="D551" s="15" t="s">
        <v>290</v>
      </c>
      <c r="E551" s="15" t="s">
        <v>1705</v>
      </c>
      <c r="F551" s="15" t="s">
        <v>1706</v>
      </c>
      <c r="G551" s="15" t="s">
        <v>1643</v>
      </c>
      <c r="H551" s="15" t="s">
        <v>2</v>
      </c>
      <c r="I551" s="15" t="s">
        <v>1637</v>
      </c>
      <c r="J551" s="15" t="s">
        <v>1640</v>
      </c>
      <c r="K551" s="15" t="s">
        <v>1707</v>
      </c>
      <c r="L551" s="15" t="s">
        <v>1645</v>
      </c>
      <c r="M551" s="15" t="s">
        <v>2</v>
      </c>
      <c r="N551" s="15" t="s">
        <v>2</v>
      </c>
      <c r="O551" s="15" t="s">
        <v>1639</v>
      </c>
      <c r="P551" s="15" t="s">
        <v>1637</v>
      </c>
      <c r="Q551" s="15" t="s">
        <v>1640</v>
      </c>
      <c r="R551" s="15" t="s">
        <v>1708</v>
      </c>
      <c r="S551" s="15" t="s">
        <v>1709</v>
      </c>
      <c r="T551" s="15" t="s">
        <v>2</v>
      </c>
      <c r="U551" s="15" t="s">
        <v>1710</v>
      </c>
      <c r="V551" s="15" t="s">
        <v>1710</v>
      </c>
      <c r="W551" s="15" t="s">
        <v>1647</v>
      </c>
      <c r="X551" s="15" t="s">
        <v>1648</v>
      </c>
      <c r="Y551" s="15" t="s">
        <v>1711</v>
      </c>
      <c r="Z551" s="15" t="s">
        <v>1712</v>
      </c>
      <c r="AA551" s="15" t="s">
        <v>1648</v>
      </c>
      <c r="AB551" s="15" t="s">
        <v>1648</v>
      </c>
      <c r="AC551" s="15" t="s">
        <v>1648</v>
      </c>
      <c r="AD551" s="15" t="s">
        <v>1648</v>
      </c>
      <c r="AE551" s="15" t="s">
        <v>1648</v>
      </c>
      <c r="AF551" s="15" t="s">
        <v>1648</v>
      </c>
      <c r="AG551" s="15" t="s">
        <v>1648</v>
      </c>
      <c r="AH551" s="15" t="s">
        <v>2</v>
      </c>
      <c r="AI551" s="15" t="s">
        <v>2</v>
      </c>
      <c r="AJ551" s="15" t="s">
        <v>1713</v>
      </c>
      <c r="AK551" s="15" t="s">
        <v>1714</v>
      </c>
      <c r="AL551" s="15" t="s">
        <v>10</v>
      </c>
      <c r="AM551" s="15" t="s">
        <v>1715</v>
      </c>
      <c r="AN551" s="16">
        <v>10</v>
      </c>
      <c r="AO551" s="16">
        <v>10</v>
      </c>
      <c r="AP551" s="17"/>
      <c r="AQ551" s="17"/>
      <c r="AR551" s="17">
        <v>45837</v>
      </c>
      <c r="AS551" s="17"/>
      <c r="AT551" s="17"/>
      <c r="AU551" s="16">
        <v>1</v>
      </c>
      <c r="AV551" s="18" t="s">
        <v>1652</v>
      </c>
      <c r="AW551" s="17"/>
      <c r="AX551" s="17">
        <v>45697</v>
      </c>
      <c r="AY551" s="17">
        <v>45381</v>
      </c>
    </row>
    <row r="552" spans="1:51" x14ac:dyDescent="0.35">
      <c r="A552" s="18" t="str">
        <f t="shared" si="8"/>
        <v>PMEDMP-BDT181EF</v>
      </c>
      <c r="B552" s="15" t="s">
        <v>1639</v>
      </c>
      <c r="C552" s="15" t="s">
        <v>79</v>
      </c>
      <c r="D552" s="15" t="s">
        <v>291</v>
      </c>
      <c r="E552" s="15" t="s">
        <v>1705</v>
      </c>
      <c r="F552" s="15" t="s">
        <v>1706</v>
      </c>
      <c r="G552" s="15" t="s">
        <v>1643</v>
      </c>
      <c r="H552" s="15" t="s">
        <v>2</v>
      </c>
      <c r="I552" s="15" t="s">
        <v>1637</v>
      </c>
      <c r="J552" s="15" t="s">
        <v>1640</v>
      </c>
      <c r="K552" s="15" t="s">
        <v>1707</v>
      </c>
      <c r="L552" s="15" t="s">
        <v>1645</v>
      </c>
      <c r="M552" s="15" t="s">
        <v>2</v>
      </c>
      <c r="N552" s="15" t="s">
        <v>2</v>
      </c>
      <c r="O552" s="15" t="s">
        <v>1639</v>
      </c>
      <c r="P552" s="15" t="s">
        <v>1637</v>
      </c>
      <c r="Q552" s="15" t="s">
        <v>1640</v>
      </c>
      <c r="R552" s="15" t="s">
        <v>1708</v>
      </c>
      <c r="S552" s="15" t="s">
        <v>1709</v>
      </c>
      <c r="T552" s="15" t="s">
        <v>2</v>
      </c>
      <c r="U552" s="15" t="s">
        <v>1710</v>
      </c>
      <c r="V552" s="15" t="s">
        <v>1710</v>
      </c>
      <c r="W552" s="15" t="s">
        <v>1647</v>
      </c>
      <c r="X552" s="15" t="s">
        <v>1648</v>
      </c>
      <c r="Y552" s="15" t="s">
        <v>1711</v>
      </c>
      <c r="Z552" s="15" t="s">
        <v>1712</v>
      </c>
      <c r="AA552" s="15" t="s">
        <v>1648</v>
      </c>
      <c r="AB552" s="15" t="s">
        <v>1648</v>
      </c>
      <c r="AC552" s="15" t="s">
        <v>1648</v>
      </c>
      <c r="AD552" s="15" t="s">
        <v>1648</v>
      </c>
      <c r="AE552" s="15" t="s">
        <v>1648</v>
      </c>
      <c r="AF552" s="15" t="s">
        <v>1648</v>
      </c>
      <c r="AG552" s="15" t="s">
        <v>1648</v>
      </c>
      <c r="AH552" s="15" t="s">
        <v>2</v>
      </c>
      <c r="AI552" s="15" t="s">
        <v>2</v>
      </c>
      <c r="AJ552" s="15" t="s">
        <v>1713</v>
      </c>
      <c r="AK552" s="15" t="s">
        <v>1714</v>
      </c>
      <c r="AL552" s="15" t="s">
        <v>10</v>
      </c>
      <c r="AM552" s="15" t="s">
        <v>1715</v>
      </c>
      <c r="AN552" s="16">
        <v>10</v>
      </c>
      <c r="AO552" s="16">
        <v>10</v>
      </c>
      <c r="AP552" s="17"/>
      <c r="AQ552" s="17"/>
      <c r="AR552" s="17">
        <v>45837</v>
      </c>
      <c r="AS552" s="17"/>
      <c r="AT552" s="17"/>
      <c r="AU552" s="16">
        <v>1</v>
      </c>
      <c r="AV552" s="18" t="s">
        <v>1652</v>
      </c>
      <c r="AW552" s="17"/>
      <c r="AX552" s="17">
        <v>45697</v>
      </c>
      <c r="AY552" s="17">
        <v>45381</v>
      </c>
    </row>
    <row r="553" spans="1:51" x14ac:dyDescent="0.35">
      <c r="A553" s="18" t="str">
        <f t="shared" si="8"/>
        <v>PMEDMP-BDT181EG</v>
      </c>
      <c r="B553" s="15" t="s">
        <v>1639</v>
      </c>
      <c r="C553" s="15" t="s">
        <v>79</v>
      </c>
      <c r="D553" s="15" t="s">
        <v>292</v>
      </c>
      <c r="E553" s="15" t="s">
        <v>1705</v>
      </c>
      <c r="F553" s="15" t="s">
        <v>1706</v>
      </c>
      <c r="G553" s="15" t="s">
        <v>1643</v>
      </c>
      <c r="H553" s="15" t="s">
        <v>2</v>
      </c>
      <c r="I553" s="15" t="s">
        <v>1637</v>
      </c>
      <c r="J553" s="15" t="s">
        <v>1640</v>
      </c>
      <c r="K553" s="15" t="s">
        <v>1707</v>
      </c>
      <c r="L553" s="15" t="s">
        <v>1645</v>
      </c>
      <c r="M553" s="15" t="s">
        <v>2</v>
      </c>
      <c r="N553" s="15" t="s">
        <v>2</v>
      </c>
      <c r="O553" s="15" t="s">
        <v>1639</v>
      </c>
      <c r="P553" s="15" t="s">
        <v>1637</v>
      </c>
      <c r="Q553" s="15" t="s">
        <v>1640</v>
      </c>
      <c r="R553" s="15" t="s">
        <v>1708</v>
      </c>
      <c r="S553" s="15" t="s">
        <v>1709</v>
      </c>
      <c r="T553" s="15" t="s">
        <v>2</v>
      </c>
      <c r="U553" s="15" t="s">
        <v>1710</v>
      </c>
      <c r="V553" s="15" t="s">
        <v>1710</v>
      </c>
      <c r="W553" s="15" t="s">
        <v>1647</v>
      </c>
      <c r="X553" s="15" t="s">
        <v>1648</v>
      </c>
      <c r="Y553" s="15" t="s">
        <v>1711</v>
      </c>
      <c r="Z553" s="15" t="s">
        <v>1712</v>
      </c>
      <c r="AA553" s="15" t="s">
        <v>1648</v>
      </c>
      <c r="AB553" s="15" t="s">
        <v>1648</v>
      </c>
      <c r="AC553" s="15" t="s">
        <v>1648</v>
      </c>
      <c r="AD553" s="15" t="s">
        <v>1648</v>
      </c>
      <c r="AE553" s="15" t="s">
        <v>1648</v>
      </c>
      <c r="AF553" s="15" t="s">
        <v>1648</v>
      </c>
      <c r="AG553" s="15" t="s">
        <v>1648</v>
      </c>
      <c r="AH553" s="15" t="s">
        <v>2</v>
      </c>
      <c r="AI553" s="15" t="s">
        <v>2</v>
      </c>
      <c r="AJ553" s="15" t="s">
        <v>1713</v>
      </c>
      <c r="AK553" s="15" t="s">
        <v>1714</v>
      </c>
      <c r="AL553" s="15" t="s">
        <v>10</v>
      </c>
      <c r="AM553" s="15" t="s">
        <v>1715</v>
      </c>
      <c r="AN553" s="16">
        <v>10</v>
      </c>
      <c r="AO553" s="16">
        <v>10</v>
      </c>
      <c r="AP553" s="17"/>
      <c r="AQ553" s="17"/>
      <c r="AR553" s="17">
        <v>45837</v>
      </c>
      <c r="AS553" s="17"/>
      <c r="AT553" s="17"/>
      <c r="AU553" s="16">
        <v>1</v>
      </c>
      <c r="AV553" s="18" t="s">
        <v>1652</v>
      </c>
      <c r="AW553" s="17"/>
      <c r="AX553" s="17">
        <v>45697</v>
      </c>
      <c r="AY553" s="17">
        <v>45381</v>
      </c>
    </row>
    <row r="554" spans="1:51" x14ac:dyDescent="0.35">
      <c r="A554" s="18" t="str">
        <f t="shared" si="8"/>
        <v>PMEDMP-BDT184EG</v>
      </c>
      <c r="B554" s="15" t="s">
        <v>1639</v>
      </c>
      <c r="C554" s="15" t="s">
        <v>79</v>
      </c>
      <c r="D554" s="15" t="s">
        <v>293</v>
      </c>
      <c r="E554" s="15" t="s">
        <v>1705</v>
      </c>
      <c r="F554" s="15" t="s">
        <v>1706</v>
      </c>
      <c r="G554" s="15" t="s">
        <v>1643</v>
      </c>
      <c r="H554" s="15" t="s">
        <v>2</v>
      </c>
      <c r="I554" s="15" t="s">
        <v>1637</v>
      </c>
      <c r="J554" s="15" t="s">
        <v>1640</v>
      </c>
      <c r="K554" s="15" t="s">
        <v>1707</v>
      </c>
      <c r="L554" s="15" t="s">
        <v>1645</v>
      </c>
      <c r="M554" s="15" t="s">
        <v>2</v>
      </c>
      <c r="N554" s="15" t="s">
        <v>2</v>
      </c>
      <c r="O554" s="15" t="s">
        <v>1639</v>
      </c>
      <c r="P554" s="15" t="s">
        <v>1637</v>
      </c>
      <c r="Q554" s="15" t="s">
        <v>1640</v>
      </c>
      <c r="R554" s="15" t="s">
        <v>1708</v>
      </c>
      <c r="S554" s="15" t="s">
        <v>1709</v>
      </c>
      <c r="T554" s="15" t="s">
        <v>2</v>
      </c>
      <c r="U554" s="15" t="s">
        <v>1710</v>
      </c>
      <c r="V554" s="15" t="s">
        <v>1710</v>
      </c>
      <c r="W554" s="15" t="s">
        <v>1647</v>
      </c>
      <c r="X554" s="15" t="s">
        <v>1648</v>
      </c>
      <c r="Y554" s="15" t="s">
        <v>1711</v>
      </c>
      <c r="Z554" s="15" t="s">
        <v>1712</v>
      </c>
      <c r="AA554" s="15" t="s">
        <v>1648</v>
      </c>
      <c r="AB554" s="15" t="s">
        <v>1648</v>
      </c>
      <c r="AC554" s="15" t="s">
        <v>1648</v>
      </c>
      <c r="AD554" s="15" t="s">
        <v>1648</v>
      </c>
      <c r="AE554" s="15" t="s">
        <v>1648</v>
      </c>
      <c r="AF554" s="15" t="s">
        <v>1648</v>
      </c>
      <c r="AG554" s="15" t="s">
        <v>1648</v>
      </c>
      <c r="AH554" s="15" t="s">
        <v>2</v>
      </c>
      <c r="AI554" s="15" t="s">
        <v>2</v>
      </c>
      <c r="AJ554" s="15" t="s">
        <v>1713</v>
      </c>
      <c r="AK554" s="15" t="s">
        <v>1714</v>
      </c>
      <c r="AL554" s="15" t="s">
        <v>10</v>
      </c>
      <c r="AM554" s="15" t="s">
        <v>1715</v>
      </c>
      <c r="AN554" s="16">
        <v>10</v>
      </c>
      <c r="AO554" s="16">
        <v>10</v>
      </c>
      <c r="AP554" s="17"/>
      <c r="AQ554" s="17"/>
      <c r="AR554" s="17">
        <v>45837</v>
      </c>
      <c r="AS554" s="17"/>
      <c r="AT554" s="17"/>
      <c r="AU554" s="16">
        <v>1</v>
      </c>
      <c r="AV554" s="18" t="s">
        <v>1652</v>
      </c>
      <c r="AW554" s="17"/>
      <c r="AX554" s="17">
        <v>45697</v>
      </c>
      <c r="AY554" s="17">
        <v>45381</v>
      </c>
    </row>
    <row r="555" spans="1:51" x14ac:dyDescent="0.35">
      <c r="A555" s="18" t="str">
        <f t="shared" si="8"/>
        <v>PMEDMP-BDT185EG</v>
      </c>
      <c r="B555" s="15" t="s">
        <v>1639</v>
      </c>
      <c r="C555" s="15" t="s">
        <v>79</v>
      </c>
      <c r="D555" s="15" t="s">
        <v>294</v>
      </c>
      <c r="E555" s="15" t="s">
        <v>1705</v>
      </c>
      <c r="F555" s="15" t="s">
        <v>1706</v>
      </c>
      <c r="G555" s="15" t="s">
        <v>1643</v>
      </c>
      <c r="H555" s="15" t="s">
        <v>2</v>
      </c>
      <c r="I555" s="15" t="s">
        <v>1637</v>
      </c>
      <c r="J555" s="15" t="s">
        <v>1640</v>
      </c>
      <c r="K555" s="15" t="s">
        <v>1707</v>
      </c>
      <c r="L555" s="15" t="s">
        <v>1645</v>
      </c>
      <c r="M555" s="15" t="s">
        <v>2</v>
      </c>
      <c r="N555" s="15" t="s">
        <v>2</v>
      </c>
      <c r="O555" s="15" t="s">
        <v>1639</v>
      </c>
      <c r="P555" s="15" t="s">
        <v>1637</v>
      </c>
      <c r="Q555" s="15" t="s">
        <v>1640</v>
      </c>
      <c r="R555" s="15" t="s">
        <v>1708</v>
      </c>
      <c r="S555" s="15" t="s">
        <v>1709</v>
      </c>
      <c r="T555" s="15" t="s">
        <v>2</v>
      </c>
      <c r="U555" s="15" t="s">
        <v>1710</v>
      </c>
      <c r="V555" s="15" t="s">
        <v>1710</v>
      </c>
      <c r="W555" s="15" t="s">
        <v>1647</v>
      </c>
      <c r="X555" s="15" t="s">
        <v>1648</v>
      </c>
      <c r="Y555" s="15" t="s">
        <v>1711</v>
      </c>
      <c r="Z555" s="15" t="s">
        <v>1712</v>
      </c>
      <c r="AA555" s="15" t="s">
        <v>1648</v>
      </c>
      <c r="AB555" s="15" t="s">
        <v>1648</v>
      </c>
      <c r="AC555" s="15" t="s">
        <v>1648</v>
      </c>
      <c r="AD555" s="15" t="s">
        <v>1648</v>
      </c>
      <c r="AE555" s="15" t="s">
        <v>1648</v>
      </c>
      <c r="AF555" s="15" t="s">
        <v>1648</v>
      </c>
      <c r="AG555" s="15" t="s">
        <v>1648</v>
      </c>
      <c r="AH555" s="15" t="s">
        <v>2</v>
      </c>
      <c r="AI555" s="15" t="s">
        <v>2</v>
      </c>
      <c r="AJ555" s="15" t="s">
        <v>1713</v>
      </c>
      <c r="AK555" s="15" t="s">
        <v>1714</v>
      </c>
      <c r="AL555" s="15" t="s">
        <v>10</v>
      </c>
      <c r="AM555" s="15" t="s">
        <v>1715</v>
      </c>
      <c r="AN555" s="16">
        <v>10</v>
      </c>
      <c r="AO555" s="16">
        <v>10</v>
      </c>
      <c r="AP555" s="17"/>
      <c r="AQ555" s="17"/>
      <c r="AR555" s="17">
        <v>45837</v>
      </c>
      <c r="AS555" s="17"/>
      <c r="AT555" s="17"/>
      <c r="AU555" s="16">
        <v>1</v>
      </c>
      <c r="AV555" s="18" t="s">
        <v>1652</v>
      </c>
      <c r="AW555" s="17"/>
      <c r="AX555" s="17">
        <v>45697</v>
      </c>
      <c r="AY555" s="17">
        <v>45381</v>
      </c>
    </row>
    <row r="556" spans="1:51" x14ac:dyDescent="0.35">
      <c r="A556" s="18" t="str">
        <f t="shared" si="8"/>
        <v>PMEDMP-BDT280B</v>
      </c>
      <c r="B556" s="15" t="s">
        <v>1639</v>
      </c>
      <c r="C556" s="15" t="s">
        <v>79</v>
      </c>
      <c r="D556" s="15" t="s">
        <v>295</v>
      </c>
      <c r="E556" s="15" t="s">
        <v>1705</v>
      </c>
      <c r="F556" s="15" t="s">
        <v>1706</v>
      </c>
      <c r="G556" s="15" t="s">
        <v>1643</v>
      </c>
      <c r="H556" s="15" t="s">
        <v>2</v>
      </c>
      <c r="I556" s="15" t="s">
        <v>1637</v>
      </c>
      <c r="J556" s="15" t="s">
        <v>1640</v>
      </c>
      <c r="K556" s="15" t="s">
        <v>1664</v>
      </c>
      <c r="L556" s="15" t="s">
        <v>1645</v>
      </c>
      <c r="M556" s="15" t="s">
        <v>2</v>
      </c>
      <c r="N556" s="15" t="s">
        <v>2</v>
      </c>
      <c r="O556" s="15" t="s">
        <v>1639</v>
      </c>
      <c r="P556" s="15" t="s">
        <v>1637</v>
      </c>
      <c r="Q556" s="15" t="s">
        <v>1640</v>
      </c>
      <c r="R556" s="15" t="s">
        <v>1708</v>
      </c>
      <c r="S556" s="15" t="s">
        <v>1709</v>
      </c>
      <c r="T556" s="15" t="s">
        <v>2</v>
      </c>
      <c r="U556" s="15" t="s">
        <v>1710</v>
      </c>
      <c r="V556" s="15" t="s">
        <v>1710</v>
      </c>
      <c r="W556" s="15" t="s">
        <v>1647</v>
      </c>
      <c r="X556" s="15" t="s">
        <v>1648</v>
      </c>
      <c r="Y556" s="15" t="s">
        <v>1711</v>
      </c>
      <c r="Z556" s="15" t="s">
        <v>1712</v>
      </c>
      <c r="AA556" s="15" t="s">
        <v>1648</v>
      </c>
      <c r="AB556" s="15" t="s">
        <v>1648</v>
      </c>
      <c r="AC556" s="15" t="s">
        <v>1648</v>
      </c>
      <c r="AD556" s="15" t="s">
        <v>1648</v>
      </c>
      <c r="AE556" s="15" t="s">
        <v>1648</v>
      </c>
      <c r="AF556" s="15" t="s">
        <v>1648</v>
      </c>
      <c r="AG556" s="15" t="s">
        <v>1648</v>
      </c>
      <c r="AH556" s="15" t="s">
        <v>2</v>
      </c>
      <c r="AI556" s="15" t="s">
        <v>2</v>
      </c>
      <c r="AJ556" s="15" t="s">
        <v>1713</v>
      </c>
      <c r="AK556" s="15" t="s">
        <v>1714</v>
      </c>
      <c r="AL556" s="15" t="s">
        <v>10</v>
      </c>
      <c r="AM556" s="15" t="s">
        <v>1715</v>
      </c>
      <c r="AN556" s="16">
        <v>10</v>
      </c>
      <c r="AO556" s="16">
        <v>10</v>
      </c>
      <c r="AP556" s="17"/>
      <c r="AQ556" s="17"/>
      <c r="AR556" s="17">
        <v>45837</v>
      </c>
      <c r="AS556" s="17"/>
      <c r="AT556" s="17"/>
      <c r="AU556" s="16">
        <v>1</v>
      </c>
      <c r="AV556" s="18" t="s">
        <v>1652</v>
      </c>
      <c r="AW556" s="17"/>
      <c r="AX556" s="17">
        <v>45697</v>
      </c>
      <c r="AY556" s="17">
        <v>45381</v>
      </c>
    </row>
    <row r="557" spans="1:51" x14ac:dyDescent="0.35">
      <c r="A557" s="18" t="str">
        <f t="shared" si="8"/>
        <v>PMEDMP-BDT280EG</v>
      </c>
      <c r="B557" s="15" t="s">
        <v>1639</v>
      </c>
      <c r="C557" s="15" t="s">
        <v>79</v>
      </c>
      <c r="D557" s="15" t="s">
        <v>296</v>
      </c>
      <c r="E557" s="15" t="s">
        <v>1705</v>
      </c>
      <c r="F557" s="15" t="s">
        <v>1706</v>
      </c>
      <c r="G557" s="15" t="s">
        <v>1643</v>
      </c>
      <c r="H557" s="15" t="s">
        <v>2</v>
      </c>
      <c r="I557" s="15" t="s">
        <v>1637</v>
      </c>
      <c r="J557" s="15" t="s">
        <v>1640</v>
      </c>
      <c r="K557" s="15" t="s">
        <v>1707</v>
      </c>
      <c r="L557" s="15" t="s">
        <v>1645</v>
      </c>
      <c r="M557" s="15" t="s">
        <v>2</v>
      </c>
      <c r="N557" s="15" t="s">
        <v>2</v>
      </c>
      <c r="O557" s="15" t="s">
        <v>1639</v>
      </c>
      <c r="P557" s="15" t="s">
        <v>1637</v>
      </c>
      <c r="Q557" s="15" t="s">
        <v>1640</v>
      </c>
      <c r="R557" s="15" t="s">
        <v>1708</v>
      </c>
      <c r="S557" s="15" t="s">
        <v>1709</v>
      </c>
      <c r="T557" s="15" t="s">
        <v>2</v>
      </c>
      <c r="U557" s="15" t="s">
        <v>1710</v>
      </c>
      <c r="V557" s="15" t="s">
        <v>1710</v>
      </c>
      <c r="W557" s="15" t="s">
        <v>1647</v>
      </c>
      <c r="X557" s="15" t="s">
        <v>1648</v>
      </c>
      <c r="Y557" s="15" t="s">
        <v>1711</v>
      </c>
      <c r="Z557" s="15" t="s">
        <v>1712</v>
      </c>
      <c r="AA557" s="15" t="s">
        <v>1648</v>
      </c>
      <c r="AB557" s="15" t="s">
        <v>1648</v>
      </c>
      <c r="AC557" s="15" t="s">
        <v>1648</v>
      </c>
      <c r="AD557" s="15" t="s">
        <v>1648</v>
      </c>
      <c r="AE557" s="15" t="s">
        <v>1648</v>
      </c>
      <c r="AF557" s="15" t="s">
        <v>1648</v>
      </c>
      <c r="AG557" s="15" t="s">
        <v>1648</v>
      </c>
      <c r="AH557" s="15" t="s">
        <v>2</v>
      </c>
      <c r="AI557" s="15" t="s">
        <v>2</v>
      </c>
      <c r="AJ557" s="15" t="s">
        <v>1713</v>
      </c>
      <c r="AK557" s="15" t="s">
        <v>1714</v>
      </c>
      <c r="AL557" s="15" t="s">
        <v>10</v>
      </c>
      <c r="AM557" s="15" t="s">
        <v>1715</v>
      </c>
      <c r="AN557" s="16">
        <v>10</v>
      </c>
      <c r="AO557" s="16">
        <v>10</v>
      </c>
      <c r="AP557" s="17"/>
      <c r="AQ557" s="17"/>
      <c r="AR557" s="17">
        <v>45837</v>
      </c>
      <c r="AS557" s="17"/>
      <c r="AT557" s="17"/>
      <c r="AU557" s="16">
        <v>1</v>
      </c>
      <c r="AV557" s="18" t="s">
        <v>1652</v>
      </c>
      <c r="AW557" s="17"/>
      <c r="AX557" s="17">
        <v>45697</v>
      </c>
      <c r="AY557" s="17">
        <v>45381</v>
      </c>
    </row>
    <row r="558" spans="1:51" x14ac:dyDescent="0.35">
      <c r="A558" s="18" t="str">
        <f t="shared" si="8"/>
        <v>PMEDMP-BDT384EG</v>
      </c>
      <c r="B558" s="15" t="s">
        <v>1639</v>
      </c>
      <c r="C558" s="15" t="s">
        <v>79</v>
      </c>
      <c r="D558" s="15" t="s">
        <v>297</v>
      </c>
      <c r="E558" s="15" t="s">
        <v>1705</v>
      </c>
      <c r="F558" s="15" t="s">
        <v>1706</v>
      </c>
      <c r="G558" s="15" t="s">
        <v>1643</v>
      </c>
      <c r="H558" s="15" t="s">
        <v>2</v>
      </c>
      <c r="I558" s="15" t="s">
        <v>1637</v>
      </c>
      <c r="J558" s="15" t="s">
        <v>1640</v>
      </c>
      <c r="K558" s="15" t="s">
        <v>1707</v>
      </c>
      <c r="L558" s="15" t="s">
        <v>1645</v>
      </c>
      <c r="M558" s="15" t="s">
        <v>2</v>
      </c>
      <c r="N558" s="15" t="s">
        <v>2</v>
      </c>
      <c r="O558" s="15" t="s">
        <v>1639</v>
      </c>
      <c r="P558" s="15" t="s">
        <v>1637</v>
      </c>
      <c r="Q558" s="15" t="s">
        <v>1640</v>
      </c>
      <c r="R558" s="15" t="s">
        <v>1708</v>
      </c>
      <c r="S558" s="15" t="s">
        <v>1709</v>
      </c>
      <c r="T558" s="15" t="s">
        <v>2</v>
      </c>
      <c r="U558" s="15" t="s">
        <v>1710</v>
      </c>
      <c r="V558" s="15" t="s">
        <v>1710</v>
      </c>
      <c r="W558" s="15" t="s">
        <v>1647</v>
      </c>
      <c r="X558" s="15" t="s">
        <v>1648</v>
      </c>
      <c r="Y558" s="15" t="s">
        <v>1711</v>
      </c>
      <c r="Z558" s="15" t="s">
        <v>1712</v>
      </c>
      <c r="AA558" s="15" t="s">
        <v>1648</v>
      </c>
      <c r="AB558" s="15" t="s">
        <v>1648</v>
      </c>
      <c r="AC558" s="15" t="s">
        <v>1648</v>
      </c>
      <c r="AD558" s="15" t="s">
        <v>1648</v>
      </c>
      <c r="AE558" s="15" t="s">
        <v>1648</v>
      </c>
      <c r="AF558" s="15" t="s">
        <v>1648</v>
      </c>
      <c r="AG558" s="15" t="s">
        <v>1648</v>
      </c>
      <c r="AH558" s="15" t="s">
        <v>2</v>
      </c>
      <c r="AI558" s="15" t="s">
        <v>2</v>
      </c>
      <c r="AJ558" s="15" t="s">
        <v>1713</v>
      </c>
      <c r="AK558" s="15" t="s">
        <v>1714</v>
      </c>
      <c r="AL558" s="15" t="s">
        <v>10</v>
      </c>
      <c r="AM558" s="15" t="s">
        <v>1715</v>
      </c>
      <c r="AN558" s="16">
        <v>10</v>
      </c>
      <c r="AO558" s="16">
        <v>10</v>
      </c>
      <c r="AP558" s="17"/>
      <c r="AQ558" s="17"/>
      <c r="AR558" s="17">
        <v>45837</v>
      </c>
      <c r="AS558" s="17"/>
      <c r="AT558" s="17"/>
      <c r="AU558" s="16">
        <v>1</v>
      </c>
      <c r="AV558" s="18" t="s">
        <v>1652</v>
      </c>
      <c r="AW558" s="17"/>
      <c r="AX558" s="17">
        <v>45697</v>
      </c>
      <c r="AY558" s="17">
        <v>45381</v>
      </c>
    </row>
    <row r="559" spans="1:51" x14ac:dyDescent="0.35">
      <c r="A559" s="18" t="str">
        <f t="shared" si="8"/>
        <v>PMEDMP-BDT385EG</v>
      </c>
      <c r="B559" s="15" t="s">
        <v>1639</v>
      </c>
      <c r="C559" s="15" t="s">
        <v>79</v>
      </c>
      <c r="D559" s="15" t="s">
        <v>298</v>
      </c>
      <c r="E559" s="15" t="s">
        <v>1705</v>
      </c>
      <c r="F559" s="15" t="s">
        <v>1706</v>
      </c>
      <c r="G559" s="15" t="s">
        <v>1643</v>
      </c>
      <c r="H559" s="15" t="s">
        <v>2</v>
      </c>
      <c r="I559" s="15" t="s">
        <v>1637</v>
      </c>
      <c r="J559" s="15" t="s">
        <v>1640</v>
      </c>
      <c r="K559" s="15" t="s">
        <v>1707</v>
      </c>
      <c r="L559" s="15" t="s">
        <v>1645</v>
      </c>
      <c r="M559" s="15" t="s">
        <v>2</v>
      </c>
      <c r="N559" s="15" t="s">
        <v>2</v>
      </c>
      <c r="O559" s="15" t="s">
        <v>1639</v>
      </c>
      <c r="P559" s="15" t="s">
        <v>1637</v>
      </c>
      <c r="Q559" s="15" t="s">
        <v>1640</v>
      </c>
      <c r="R559" s="15" t="s">
        <v>1708</v>
      </c>
      <c r="S559" s="15" t="s">
        <v>1709</v>
      </c>
      <c r="T559" s="15" t="s">
        <v>2</v>
      </c>
      <c r="U559" s="15" t="s">
        <v>1710</v>
      </c>
      <c r="V559" s="15" t="s">
        <v>1710</v>
      </c>
      <c r="W559" s="15" t="s">
        <v>1647</v>
      </c>
      <c r="X559" s="15" t="s">
        <v>1648</v>
      </c>
      <c r="Y559" s="15" t="s">
        <v>1711</v>
      </c>
      <c r="Z559" s="15" t="s">
        <v>1712</v>
      </c>
      <c r="AA559" s="15" t="s">
        <v>1648</v>
      </c>
      <c r="AB559" s="15" t="s">
        <v>1648</v>
      </c>
      <c r="AC559" s="15" t="s">
        <v>1648</v>
      </c>
      <c r="AD559" s="15" t="s">
        <v>1648</v>
      </c>
      <c r="AE559" s="15" t="s">
        <v>1648</v>
      </c>
      <c r="AF559" s="15" t="s">
        <v>1648</v>
      </c>
      <c r="AG559" s="15" t="s">
        <v>1648</v>
      </c>
      <c r="AH559" s="15" t="s">
        <v>2</v>
      </c>
      <c r="AI559" s="15" t="s">
        <v>2</v>
      </c>
      <c r="AJ559" s="15" t="s">
        <v>1713</v>
      </c>
      <c r="AK559" s="15" t="s">
        <v>1714</v>
      </c>
      <c r="AL559" s="15" t="s">
        <v>10</v>
      </c>
      <c r="AM559" s="15" t="s">
        <v>1715</v>
      </c>
      <c r="AN559" s="16">
        <v>10</v>
      </c>
      <c r="AO559" s="16">
        <v>10</v>
      </c>
      <c r="AP559" s="17"/>
      <c r="AQ559" s="17"/>
      <c r="AR559" s="17">
        <v>45837</v>
      </c>
      <c r="AS559" s="17"/>
      <c r="AT559" s="17"/>
      <c r="AU559" s="16">
        <v>1</v>
      </c>
      <c r="AV559" s="18" t="s">
        <v>1652</v>
      </c>
      <c r="AW559" s="17"/>
      <c r="AX559" s="17">
        <v>45697</v>
      </c>
      <c r="AY559" s="17">
        <v>45381</v>
      </c>
    </row>
    <row r="560" spans="1:51" x14ac:dyDescent="0.35">
      <c r="A560" s="18" t="str">
        <f t="shared" si="8"/>
        <v>PMEDMR-BCT760AG</v>
      </c>
      <c r="B560" s="15" t="s">
        <v>1639</v>
      </c>
      <c r="C560" s="15" t="s">
        <v>79</v>
      </c>
      <c r="D560" s="15" t="s">
        <v>299</v>
      </c>
      <c r="E560" s="15" t="s">
        <v>1718</v>
      </c>
      <c r="F560" s="15" t="s">
        <v>1719</v>
      </c>
      <c r="G560" s="15" t="s">
        <v>1643</v>
      </c>
      <c r="H560" s="15" t="s">
        <v>2</v>
      </c>
      <c r="I560" s="15" t="s">
        <v>1637</v>
      </c>
      <c r="J560" s="15" t="s">
        <v>1640</v>
      </c>
      <c r="K560" s="15" t="s">
        <v>1720</v>
      </c>
      <c r="L560" s="15" t="s">
        <v>1645</v>
      </c>
      <c r="M560" s="15" t="s">
        <v>2</v>
      </c>
      <c r="N560" s="15" t="s">
        <v>2</v>
      </c>
      <c r="O560" s="15" t="s">
        <v>1639</v>
      </c>
      <c r="P560" s="15" t="s">
        <v>1637</v>
      </c>
      <c r="Q560" s="15" t="s">
        <v>1640</v>
      </c>
      <c r="R560" s="15" t="s">
        <v>1708</v>
      </c>
      <c r="S560" s="15" t="s">
        <v>1709</v>
      </c>
      <c r="T560" s="15" t="s">
        <v>2</v>
      </c>
      <c r="U560" s="15" t="s">
        <v>1710</v>
      </c>
      <c r="V560" s="15" t="s">
        <v>1710</v>
      </c>
      <c r="W560" s="15" t="s">
        <v>1647</v>
      </c>
      <c r="X560" s="15" t="s">
        <v>1648</v>
      </c>
      <c r="Y560" s="15" t="s">
        <v>1721</v>
      </c>
      <c r="Z560" s="15" t="s">
        <v>1722</v>
      </c>
      <c r="AA560" s="15" t="s">
        <v>1648</v>
      </c>
      <c r="AB560" s="15" t="s">
        <v>1648</v>
      </c>
      <c r="AC560" s="15" t="s">
        <v>1648</v>
      </c>
      <c r="AD560" s="15" t="s">
        <v>1648</v>
      </c>
      <c r="AE560" s="15" t="s">
        <v>1648</v>
      </c>
      <c r="AF560" s="15" t="s">
        <v>1648</v>
      </c>
      <c r="AG560" s="15" t="s">
        <v>1648</v>
      </c>
      <c r="AH560" s="15" t="s">
        <v>2</v>
      </c>
      <c r="AI560" s="15" t="s">
        <v>2</v>
      </c>
      <c r="AJ560" s="15" t="s">
        <v>1723</v>
      </c>
      <c r="AK560" s="15" t="s">
        <v>1714</v>
      </c>
      <c r="AL560" s="15" t="s">
        <v>10</v>
      </c>
      <c r="AM560" s="15" t="s">
        <v>1657</v>
      </c>
      <c r="AN560" s="16">
        <v>10</v>
      </c>
      <c r="AO560" s="16">
        <v>10</v>
      </c>
      <c r="AP560" s="17"/>
      <c r="AQ560" s="17"/>
      <c r="AR560" s="17">
        <v>45837</v>
      </c>
      <c r="AS560" s="17"/>
      <c r="AT560" s="17"/>
      <c r="AU560" s="16">
        <v>1</v>
      </c>
      <c r="AV560" s="18" t="s">
        <v>1652</v>
      </c>
      <c r="AW560" s="17"/>
      <c r="AX560" s="17">
        <v>45381</v>
      </c>
      <c r="AY560" s="17">
        <v>45381</v>
      </c>
    </row>
    <row r="561" spans="1:51" x14ac:dyDescent="0.35">
      <c r="A561" s="18" t="str">
        <f t="shared" si="8"/>
        <v>PMEDMR-BCT765AG</v>
      </c>
      <c r="B561" s="15" t="s">
        <v>1639</v>
      </c>
      <c r="C561" s="15" t="s">
        <v>79</v>
      </c>
      <c r="D561" s="15" t="s">
        <v>300</v>
      </c>
      <c r="E561" s="15" t="s">
        <v>1718</v>
      </c>
      <c r="F561" s="15" t="s">
        <v>1719</v>
      </c>
      <c r="G561" s="15" t="s">
        <v>1643</v>
      </c>
      <c r="H561" s="15" t="s">
        <v>2</v>
      </c>
      <c r="I561" s="15" t="s">
        <v>1637</v>
      </c>
      <c r="J561" s="15" t="s">
        <v>1640</v>
      </c>
      <c r="K561" s="15" t="s">
        <v>1720</v>
      </c>
      <c r="L561" s="15" t="s">
        <v>1645</v>
      </c>
      <c r="M561" s="15" t="s">
        <v>2</v>
      </c>
      <c r="N561" s="15" t="s">
        <v>2</v>
      </c>
      <c r="O561" s="15" t="s">
        <v>1639</v>
      </c>
      <c r="P561" s="15" t="s">
        <v>1637</v>
      </c>
      <c r="Q561" s="15" t="s">
        <v>1640</v>
      </c>
      <c r="R561" s="15" t="s">
        <v>1708</v>
      </c>
      <c r="S561" s="15" t="s">
        <v>1709</v>
      </c>
      <c r="T561" s="15" t="s">
        <v>2</v>
      </c>
      <c r="U561" s="15" t="s">
        <v>1710</v>
      </c>
      <c r="V561" s="15" t="s">
        <v>1710</v>
      </c>
      <c r="W561" s="15" t="s">
        <v>1647</v>
      </c>
      <c r="X561" s="15" t="s">
        <v>1648</v>
      </c>
      <c r="Y561" s="15" t="s">
        <v>1721</v>
      </c>
      <c r="Z561" s="15" t="s">
        <v>1722</v>
      </c>
      <c r="AA561" s="15" t="s">
        <v>1648</v>
      </c>
      <c r="AB561" s="15" t="s">
        <v>1648</v>
      </c>
      <c r="AC561" s="15" t="s">
        <v>1648</v>
      </c>
      <c r="AD561" s="15" t="s">
        <v>1648</v>
      </c>
      <c r="AE561" s="15" t="s">
        <v>1648</v>
      </c>
      <c r="AF561" s="15" t="s">
        <v>1648</v>
      </c>
      <c r="AG561" s="15" t="s">
        <v>1648</v>
      </c>
      <c r="AH561" s="15" t="s">
        <v>2</v>
      </c>
      <c r="AI561" s="15" t="s">
        <v>2</v>
      </c>
      <c r="AJ561" s="15" t="s">
        <v>1723</v>
      </c>
      <c r="AK561" s="15" t="s">
        <v>1714</v>
      </c>
      <c r="AL561" s="15" t="s">
        <v>10</v>
      </c>
      <c r="AM561" s="15" t="s">
        <v>1657</v>
      </c>
      <c r="AN561" s="16">
        <v>10</v>
      </c>
      <c r="AO561" s="16">
        <v>10</v>
      </c>
      <c r="AP561" s="17"/>
      <c r="AQ561" s="17"/>
      <c r="AR561" s="17">
        <v>45837</v>
      </c>
      <c r="AS561" s="17"/>
      <c r="AT561" s="17"/>
      <c r="AU561" s="16">
        <v>1</v>
      </c>
      <c r="AV561" s="18" t="s">
        <v>1652</v>
      </c>
      <c r="AW561" s="17"/>
      <c r="AX561" s="17">
        <v>45381</v>
      </c>
      <c r="AY561" s="17">
        <v>45381</v>
      </c>
    </row>
    <row r="562" spans="1:51" x14ac:dyDescent="0.35">
      <c r="A562" s="18" t="str">
        <f t="shared" si="8"/>
        <v>PMEDMR-BST760AG</v>
      </c>
      <c r="B562" s="15" t="s">
        <v>1639</v>
      </c>
      <c r="C562" s="15" t="s">
        <v>79</v>
      </c>
      <c r="D562" s="15" t="s">
        <v>301</v>
      </c>
      <c r="E562" s="15" t="s">
        <v>1718</v>
      </c>
      <c r="F562" s="15" t="s">
        <v>1719</v>
      </c>
      <c r="G562" s="15" t="s">
        <v>1643</v>
      </c>
      <c r="H562" s="15" t="s">
        <v>2</v>
      </c>
      <c r="I562" s="15" t="s">
        <v>1637</v>
      </c>
      <c r="J562" s="15" t="s">
        <v>1640</v>
      </c>
      <c r="K562" s="15" t="s">
        <v>1720</v>
      </c>
      <c r="L562" s="15" t="s">
        <v>1645</v>
      </c>
      <c r="M562" s="15" t="s">
        <v>2</v>
      </c>
      <c r="N562" s="15" t="s">
        <v>2</v>
      </c>
      <c r="O562" s="15" t="s">
        <v>1639</v>
      </c>
      <c r="P562" s="15" t="s">
        <v>1637</v>
      </c>
      <c r="Q562" s="15" t="s">
        <v>1640</v>
      </c>
      <c r="R562" s="15" t="s">
        <v>1708</v>
      </c>
      <c r="S562" s="15" t="s">
        <v>1709</v>
      </c>
      <c r="T562" s="15" t="s">
        <v>2</v>
      </c>
      <c r="U562" s="15" t="s">
        <v>1710</v>
      </c>
      <c r="V562" s="15" t="s">
        <v>1710</v>
      </c>
      <c r="W562" s="15" t="s">
        <v>1647</v>
      </c>
      <c r="X562" s="15" t="s">
        <v>1648</v>
      </c>
      <c r="Y562" s="15" t="s">
        <v>1721</v>
      </c>
      <c r="Z562" s="15" t="s">
        <v>1722</v>
      </c>
      <c r="AA562" s="15" t="s">
        <v>1648</v>
      </c>
      <c r="AB562" s="15" t="s">
        <v>1648</v>
      </c>
      <c r="AC562" s="15" t="s">
        <v>1648</v>
      </c>
      <c r="AD562" s="15" t="s">
        <v>1648</v>
      </c>
      <c r="AE562" s="15" t="s">
        <v>1648</v>
      </c>
      <c r="AF562" s="15" t="s">
        <v>1648</v>
      </c>
      <c r="AG562" s="15" t="s">
        <v>1648</v>
      </c>
      <c r="AH562" s="15" t="s">
        <v>2</v>
      </c>
      <c r="AI562" s="15" t="s">
        <v>2</v>
      </c>
      <c r="AJ562" s="15" t="s">
        <v>1723</v>
      </c>
      <c r="AK562" s="15" t="s">
        <v>1714</v>
      </c>
      <c r="AL562" s="15" t="s">
        <v>10</v>
      </c>
      <c r="AM562" s="15" t="s">
        <v>1657</v>
      </c>
      <c r="AN562" s="16">
        <v>10</v>
      </c>
      <c r="AO562" s="16">
        <v>10</v>
      </c>
      <c r="AP562" s="17"/>
      <c r="AQ562" s="17"/>
      <c r="AR562" s="17">
        <v>45837</v>
      </c>
      <c r="AS562" s="17"/>
      <c r="AT562" s="17"/>
      <c r="AU562" s="16">
        <v>1</v>
      </c>
      <c r="AV562" s="18" t="s">
        <v>1652</v>
      </c>
      <c r="AW562" s="17"/>
      <c r="AX562" s="17">
        <v>45381</v>
      </c>
      <c r="AY562" s="17">
        <v>45381</v>
      </c>
    </row>
    <row r="563" spans="1:51" x14ac:dyDescent="0.35">
      <c r="A563" s="18" t="str">
        <f t="shared" si="8"/>
        <v>PMEDMR-BST765AG</v>
      </c>
      <c r="B563" s="15" t="s">
        <v>1639</v>
      </c>
      <c r="C563" s="15" t="s">
        <v>79</v>
      </c>
      <c r="D563" s="15" t="s">
        <v>302</v>
      </c>
      <c r="E563" s="15" t="s">
        <v>1718</v>
      </c>
      <c r="F563" s="15" t="s">
        <v>1719</v>
      </c>
      <c r="G563" s="15" t="s">
        <v>1643</v>
      </c>
      <c r="H563" s="15" t="s">
        <v>2</v>
      </c>
      <c r="I563" s="15" t="s">
        <v>1637</v>
      </c>
      <c r="J563" s="15" t="s">
        <v>1640</v>
      </c>
      <c r="K563" s="15" t="s">
        <v>1720</v>
      </c>
      <c r="L563" s="15" t="s">
        <v>1645</v>
      </c>
      <c r="M563" s="15" t="s">
        <v>2</v>
      </c>
      <c r="N563" s="15" t="s">
        <v>2</v>
      </c>
      <c r="O563" s="15" t="s">
        <v>1639</v>
      </c>
      <c r="P563" s="15" t="s">
        <v>1637</v>
      </c>
      <c r="Q563" s="15" t="s">
        <v>1640</v>
      </c>
      <c r="R563" s="15" t="s">
        <v>1708</v>
      </c>
      <c r="S563" s="15" t="s">
        <v>1709</v>
      </c>
      <c r="T563" s="15" t="s">
        <v>2</v>
      </c>
      <c r="U563" s="15" t="s">
        <v>1710</v>
      </c>
      <c r="V563" s="15" t="s">
        <v>1710</v>
      </c>
      <c r="W563" s="15" t="s">
        <v>1647</v>
      </c>
      <c r="X563" s="15" t="s">
        <v>1648</v>
      </c>
      <c r="Y563" s="15" t="s">
        <v>1721</v>
      </c>
      <c r="Z563" s="15" t="s">
        <v>1722</v>
      </c>
      <c r="AA563" s="15" t="s">
        <v>1648</v>
      </c>
      <c r="AB563" s="15" t="s">
        <v>1648</v>
      </c>
      <c r="AC563" s="15" t="s">
        <v>1648</v>
      </c>
      <c r="AD563" s="15" t="s">
        <v>1648</v>
      </c>
      <c r="AE563" s="15" t="s">
        <v>1648</v>
      </c>
      <c r="AF563" s="15" t="s">
        <v>1648</v>
      </c>
      <c r="AG563" s="15" t="s">
        <v>1648</v>
      </c>
      <c r="AH563" s="15" t="s">
        <v>2</v>
      </c>
      <c r="AI563" s="15" t="s">
        <v>2</v>
      </c>
      <c r="AJ563" s="15" t="s">
        <v>1723</v>
      </c>
      <c r="AK563" s="15" t="s">
        <v>1714</v>
      </c>
      <c r="AL563" s="15" t="s">
        <v>10</v>
      </c>
      <c r="AM563" s="15" t="s">
        <v>1657</v>
      </c>
      <c r="AN563" s="16">
        <v>10</v>
      </c>
      <c r="AO563" s="16">
        <v>10</v>
      </c>
      <c r="AP563" s="17"/>
      <c r="AQ563" s="17"/>
      <c r="AR563" s="17">
        <v>45837</v>
      </c>
      <c r="AS563" s="17"/>
      <c r="AT563" s="17"/>
      <c r="AU563" s="16">
        <v>1</v>
      </c>
      <c r="AV563" s="18" t="s">
        <v>1652</v>
      </c>
      <c r="AW563" s="17"/>
      <c r="AX563" s="17">
        <v>45381</v>
      </c>
      <c r="AY563" s="17">
        <v>45381</v>
      </c>
    </row>
    <row r="564" spans="1:51" x14ac:dyDescent="0.35">
      <c r="A564" s="18" t="str">
        <f t="shared" si="8"/>
        <v>PMEDMR-BWT850EB</v>
      </c>
      <c r="B564" s="15" t="s">
        <v>1639</v>
      </c>
      <c r="C564" s="15" t="s">
        <v>79</v>
      </c>
      <c r="D564" s="15" t="s">
        <v>303</v>
      </c>
      <c r="E564" s="15" t="s">
        <v>1718</v>
      </c>
      <c r="F564" s="15" t="s">
        <v>1719</v>
      </c>
      <c r="G564" s="15" t="s">
        <v>1643</v>
      </c>
      <c r="H564" s="15" t="s">
        <v>2</v>
      </c>
      <c r="I564" s="15" t="s">
        <v>1637</v>
      </c>
      <c r="J564" s="15" t="s">
        <v>1640</v>
      </c>
      <c r="K564" s="15" t="s">
        <v>1664</v>
      </c>
      <c r="L564" s="15" t="s">
        <v>1645</v>
      </c>
      <c r="M564" s="15" t="s">
        <v>2</v>
      </c>
      <c r="N564" s="15" t="s">
        <v>2</v>
      </c>
      <c r="O564" s="15" t="s">
        <v>1639</v>
      </c>
      <c r="P564" s="15" t="s">
        <v>1637</v>
      </c>
      <c r="Q564" s="15" t="s">
        <v>1640</v>
      </c>
      <c r="R564" s="15" t="s">
        <v>1708</v>
      </c>
      <c r="S564" s="15" t="s">
        <v>1709</v>
      </c>
      <c r="T564" s="15" t="s">
        <v>2</v>
      </c>
      <c r="U564" s="15" t="s">
        <v>1710</v>
      </c>
      <c r="V564" s="15" t="s">
        <v>1710</v>
      </c>
      <c r="W564" s="15" t="s">
        <v>1647</v>
      </c>
      <c r="X564" s="15" t="s">
        <v>1648</v>
      </c>
      <c r="Y564" s="15" t="s">
        <v>1721</v>
      </c>
      <c r="Z564" s="15" t="s">
        <v>1722</v>
      </c>
      <c r="AA564" s="15" t="s">
        <v>1648</v>
      </c>
      <c r="AB564" s="15" t="s">
        <v>1648</v>
      </c>
      <c r="AC564" s="15" t="s">
        <v>1648</v>
      </c>
      <c r="AD564" s="15" t="s">
        <v>1648</v>
      </c>
      <c r="AE564" s="15" t="s">
        <v>1648</v>
      </c>
      <c r="AF564" s="15" t="s">
        <v>1648</v>
      </c>
      <c r="AG564" s="15" t="s">
        <v>1648</v>
      </c>
      <c r="AH564" s="15" t="s">
        <v>2</v>
      </c>
      <c r="AI564" s="15" t="s">
        <v>2</v>
      </c>
      <c r="AJ564" s="15" t="s">
        <v>1723</v>
      </c>
      <c r="AK564" s="15" t="s">
        <v>1714</v>
      </c>
      <c r="AL564" s="15" t="s">
        <v>10</v>
      </c>
      <c r="AM564" s="15" t="s">
        <v>1666</v>
      </c>
      <c r="AN564" s="16">
        <v>10</v>
      </c>
      <c r="AO564" s="16">
        <v>10</v>
      </c>
      <c r="AP564" s="17"/>
      <c r="AQ564" s="17"/>
      <c r="AR564" s="17">
        <v>45837</v>
      </c>
      <c r="AS564" s="17"/>
      <c r="AT564" s="17"/>
      <c r="AU564" s="16">
        <v>1</v>
      </c>
      <c r="AV564" s="18" t="s">
        <v>1652</v>
      </c>
      <c r="AW564" s="17"/>
      <c r="AX564" s="17">
        <v>45381</v>
      </c>
      <c r="AY564" s="17">
        <v>45381</v>
      </c>
    </row>
    <row r="565" spans="1:51" x14ac:dyDescent="0.35">
      <c r="A565" s="18" t="str">
        <f t="shared" si="8"/>
        <v>PMEDMR-BWT850EC</v>
      </c>
      <c r="B565" s="15" t="s">
        <v>1639</v>
      </c>
      <c r="C565" s="15" t="s">
        <v>79</v>
      </c>
      <c r="D565" s="15" t="s">
        <v>304</v>
      </c>
      <c r="E565" s="15" t="s">
        <v>1718</v>
      </c>
      <c r="F565" s="15" t="s">
        <v>1719</v>
      </c>
      <c r="G565" s="15" t="s">
        <v>1643</v>
      </c>
      <c r="H565" s="15" t="s">
        <v>2</v>
      </c>
      <c r="I565" s="15" t="s">
        <v>1637</v>
      </c>
      <c r="J565" s="15" t="s">
        <v>1640</v>
      </c>
      <c r="K565" s="15" t="s">
        <v>1720</v>
      </c>
      <c r="L565" s="15" t="s">
        <v>1645</v>
      </c>
      <c r="M565" s="15" t="s">
        <v>2</v>
      </c>
      <c r="N565" s="15" t="s">
        <v>2</v>
      </c>
      <c r="O565" s="15" t="s">
        <v>1639</v>
      </c>
      <c r="P565" s="15" t="s">
        <v>1637</v>
      </c>
      <c r="Q565" s="15" t="s">
        <v>1640</v>
      </c>
      <c r="R565" s="15" t="s">
        <v>1708</v>
      </c>
      <c r="S565" s="15" t="s">
        <v>1709</v>
      </c>
      <c r="T565" s="15" t="s">
        <v>2</v>
      </c>
      <c r="U565" s="15" t="s">
        <v>1710</v>
      </c>
      <c r="V565" s="15" t="s">
        <v>1710</v>
      </c>
      <c r="W565" s="15" t="s">
        <v>1647</v>
      </c>
      <c r="X565" s="15" t="s">
        <v>1648</v>
      </c>
      <c r="Y565" s="15" t="s">
        <v>1721</v>
      </c>
      <c r="Z565" s="15" t="s">
        <v>1722</v>
      </c>
      <c r="AA565" s="15" t="s">
        <v>1648</v>
      </c>
      <c r="AB565" s="15" t="s">
        <v>1648</v>
      </c>
      <c r="AC565" s="15" t="s">
        <v>1648</v>
      </c>
      <c r="AD565" s="15" t="s">
        <v>1648</v>
      </c>
      <c r="AE565" s="15" t="s">
        <v>1648</v>
      </c>
      <c r="AF565" s="15" t="s">
        <v>1648</v>
      </c>
      <c r="AG565" s="15" t="s">
        <v>1648</v>
      </c>
      <c r="AH565" s="15" t="s">
        <v>2</v>
      </c>
      <c r="AI565" s="15" t="s">
        <v>2</v>
      </c>
      <c r="AJ565" s="15" t="s">
        <v>1723</v>
      </c>
      <c r="AK565" s="15" t="s">
        <v>1714</v>
      </c>
      <c r="AL565" s="15" t="s">
        <v>10</v>
      </c>
      <c r="AM565" s="15" t="s">
        <v>1716</v>
      </c>
      <c r="AN565" s="16">
        <v>10</v>
      </c>
      <c r="AO565" s="16">
        <v>10</v>
      </c>
      <c r="AP565" s="17"/>
      <c r="AQ565" s="17"/>
      <c r="AR565" s="17">
        <v>45837</v>
      </c>
      <c r="AS565" s="17"/>
      <c r="AT565" s="17"/>
      <c r="AU565" s="16">
        <v>1</v>
      </c>
      <c r="AV565" s="18" t="s">
        <v>1652</v>
      </c>
      <c r="AW565" s="17"/>
      <c r="AX565" s="17">
        <v>45381</v>
      </c>
      <c r="AY565" s="17">
        <v>45381</v>
      </c>
    </row>
    <row r="566" spans="1:51" x14ac:dyDescent="0.35">
      <c r="A566" s="18" t="str">
        <f t="shared" si="8"/>
        <v>PMEDMR-EX97EB-K</v>
      </c>
      <c r="B566" s="15" t="s">
        <v>1639</v>
      </c>
      <c r="C566" s="15" t="s">
        <v>79</v>
      </c>
      <c r="D566" s="15" t="s">
        <v>305</v>
      </c>
      <c r="E566" s="15" t="s">
        <v>1724</v>
      </c>
      <c r="F566" s="15" t="s">
        <v>1725</v>
      </c>
      <c r="G566" s="15" t="s">
        <v>1643</v>
      </c>
      <c r="H566" s="15" t="s">
        <v>2</v>
      </c>
      <c r="I566" s="15" t="s">
        <v>1637</v>
      </c>
      <c r="J566" s="15" t="s">
        <v>1640</v>
      </c>
      <c r="K566" s="15" t="s">
        <v>1664</v>
      </c>
      <c r="L566" s="15" t="s">
        <v>1645</v>
      </c>
      <c r="M566" s="15" t="s">
        <v>2</v>
      </c>
      <c r="N566" s="15" t="s">
        <v>2</v>
      </c>
      <c r="O566" s="15" t="s">
        <v>1639</v>
      </c>
      <c r="P566" s="15" t="s">
        <v>1637</v>
      </c>
      <c r="Q566" s="15" t="s">
        <v>1640</v>
      </c>
      <c r="R566" s="15" t="s">
        <v>1708</v>
      </c>
      <c r="S566" s="15" t="s">
        <v>1709</v>
      </c>
      <c r="T566" s="15" t="s">
        <v>2</v>
      </c>
      <c r="U566" s="15" t="s">
        <v>1710</v>
      </c>
      <c r="V566" s="15" t="s">
        <v>1710</v>
      </c>
      <c r="W566" s="15" t="s">
        <v>1647</v>
      </c>
      <c r="X566" s="15" t="s">
        <v>1648</v>
      </c>
      <c r="Y566" s="15" t="s">
        <v>1721</v>
      </c>
      <c r="Z566" s="15" t="s">
        <v>1722</v>
      </c>
      <c r="AA566" s="15" t="s">
        <v>1648</v>
      </c>
      <c r="AB566" s="15" t="s">
        <v>1648</v>
      </c>
      <c r="AC566" s="15" t="s">
        <v>1648</v>
      </c>
      <c r="AD566" s="15" t="s">
        <v>1648</v>
      </c>
      <c r="AE566" s="15" t="s">
        <v>1648</v>
      </c>
      <c r="AF566" s="15" t="s">
        <v>1648</v>
      </c>
      <c r="AG566" s="15" t="s">
        <v>1648</v>
      </c>
      <c r="AH566" s="15" t="s">
        <v>2</v>
      </c>
      <c r="AI566" s="15" t="s">
        <v>2</v>
      </c>
      <c r="AJ566" s="15" t="s">
        <v>1726</v>
      </c>
      <c r="AK566" s="15" t="s">
        <v>1714</v>
      </c>
      <c r="AL566" s="15" t="s">
        <v>10</v>
      </c>
      <c r="AM566" s="15" t="s">
        <v>1666</v>
      </c>
      <c r="AN566" s="16">
        <v>10</v>
      </c>
      <c r="AO566" s="16">
        <v>10</v>
      </c>
      <c r="AP566" s="17"/>
      <c r="AQ566" s="17"/>
      <c r="AR566" s="17">
        <v>45837</v>
      </c>
      <c r="AS566" s="17"/>
      <c r="AT566" s="17"/>
      <c r="AU566" s="16">
        <v>1</v>
      </c>
      <c r="AV566" s="18" t="s">
        <v>1652</v>
      </c>
      <c r="AW566" s="17"/>
      <c r="AX566" s="17">
        <v>45381</v>
      </c>
      <c r="AY566" s="17">
        <v>45381</v>
      </c>
    </row>
    <row r="567" spans="1:51" x14ac:dyDescent="0.35">
      <c r="A567" s="18" t="str">
        <f t="shared" si="8"/>
        <v>PMEDMR-PWT550EB</v>
      </c>
      <c r="B567" s="15" t="s">
        <v>1639</v>
      </c>
      <c r="C567" s="15" t="s">
        <v>79</v>
      </c>
      <c r="D567" s="15" t="s">
        <v>306</v>
      </c>
      <c r="E567" s="15" t="s">
        <v>1727</v>
      </c>
      <c r="F567" s="15" t="s">
        <v>1728</v>
      </c>
      <c r="G567" s="15" t="s">
        <v>1643</v>
      </c>
      <c r="H567" s="15" t="s">
        <v>2</v>
      </c>
      <c r="I567" s="15" t="s">
        <v>1637</v>
      </c>
      <c r="J567" s="15" t="s">
        <v>1640</v>
      </c>
      <c r="K567" s="15" t="s">
        <v>1664</v>
      </c>
      <c r="L567" s="15" t="s">
        <v>1645</v>
      </c>
      <c r="M567" s="15" t="s">
        <v>2</v>
      </c>
      <c r="N567" s="15" t="s">
        <v>2</v>
      </c>
      <c r="O567" s="15" t="s">
        <v>1639</v>
      </c>
      <c r="P567" s="15" t="s">
        <v>1637</v>
      </c>
      <c r="Q567" s="15" t="s">
        <v>1640</v>
      </c>
      <c r="R567" s="15" t="s">
        <v>1708</v>
      </c>
      <c r="S567" s="15" t="s">
        <v>1709</v>
      </c>
      <c r="T567" s="15" t="s">
        <v>2</v>
      </c>
      <c r="U567" s="15" t="s">
        <v>1710</v>
      </c>
      <c r="V567" s="15" t="s">
        <v>1710</v>
      </c>
      <c r="W567" s="15" t="s">
        <v>1647</v>
      </c>
      <c r="X567" s="15" t="s">
        <v>1648</v>
      </c>
      <c r="Y567" s="15" t="s">
        <v>1721</v>
      </c>
      <c r="Z567" s="15" t="s">
        <v>1722</v>
      </c>
      <c r="AA567" s="15" t="s">
        <v>1648</v>
      </c>
      <c r="AB567" s="15" t="s">
        <v>1648</v>
      </c>
      <c r="AC567" s="15" t="s">
        <v>1648</v>
      </c>
      <c r="AD567" s="15" t="s">
        <v>1648</v>
      </c>
      <c r="AE567" s="15" t="s">
        <v>1648</v>
      </c>
      <c r="AF567" s="15" t="s">
        <v>1648</v>
      </c>
      <c r="AG567" s="15" t="s">
        <v>1648</v>
      </c>
      <c r="AH567" s="15" t="s">
        <v>2</v>
      </c>
      <c r="AI567" s="15" t="s">
        <v>2</v>
      </c>
      <c r="AJ567" s="15" t="s">
        <v>1729</v>
      </c>
      <c r="AK567" s="15" t="s">
        <v>1714</v>
      </c>
      <c r="AL567" s="15" t="s">
        <v>10</v>
      </c>
      <c r="AM567" s="15" t="s">
        <v>1666</v>
      </c>
      <c r="AN567" s="16">
        <v>10</v>
      </c>
      <c r="AO567" s="16">
        <v>10</v>
      </c>
      <c r="AP567" s="17"/>
      <c r="AQ567" s="17"/>
      <c r="AR567" s="17">
        <v>45837</v>
      </c>
      <c r="AS567" s="17"/>
      <c r="AT567" s="17"/>
      <c r="AU567" s="16">
        <v>1</v>
      </c>
      <c r="AV567" s="18" t="s">
        <v>1652</v>
      </c>
      <c r="AW567" s="17"/>
      <c r="AX567" s="17">
        <v>45381</v>
      </c>
      <c r="AY567" s="17">
        <v>45381</v>
      </c>
    </row>
    <row r="568" spans="1:51" x14ac:dyDescent="0.35">
      <c r="A568" s="18" t="str">
        <f t="shared" si="8"/>
        <v>PMEDMR-PWT655EB</v>
      </c>
      <c r="B568" s="15" t="s">
        <v>1639</v>
      </c>
      <c r="C568" s="15" t="s">
        <v>79</v>
      </c>
      <c r="D568" s="15" t="s">
        <v>307</v>
      </c>
      <c r="E568" s="15" t="s">
        <v>1727</v>
      </c>
      <c r="F568" s="15" t="s">
        <v>1728</v>
      </c>
      <c r="G568" s="15" t="s">
        <v>1643</v>
      </c>
      <c r="H568" s="15" t="s">
        <v>2</v>
      </c>
      <c r="I568" s="15" t="s">
        <v>1637</v>
      </c>
      <c r="J568" s="15" t="s">
        <v>1640</v>
      </c>
      <c r="K568" s="15" t="s">
        <v>1664</v>
      </c>
      <c r="L568" s="15" t="s">
        <v>1645</v>
      </c>
      <c r="M568" s="15" t="s">
        <v>2</v>
      </c>
      <c r="N568" s="15" t="s">
        <v>2</v>
      </c>
      <c r="O568" s="15" t="s">
        <v>1639</v>
      </c>
      <c r="P568" s="15" t="s">
        <v>1637</v>
      </c>
      <c r="Q568" s="15" t="s">
        <v>1640</v>
      </c>
      <c r="R568" s="15" t="s">
        <v>1708</v>
      </c>
      <c r="S568" s="15" t="s">
        <v>1709</v>
      </c>
      <c r="T568" s="15" t="s">
        <v>2</v>
      </c>
      <c r="U568" s="15" t="s">
        <v>1710</v>
      </c>
      <c r="V568" s="15" t="s">
        <v>1710</v>
      </c>
      <c r="W568" s="15" t="s">
        <v>1647</v>
      </c>
      <c r="X568" s="15" t="s">
        <v>1648</v>
      </c>
      <c r="Y568" s="15" t="s">
        <v>1721</v>
      </c>
      <c r="Z568" s="15" t="s">
        <v>1722</v>
      </c>
      <c r="AA568" s="15" t="s">
        <v>1648</v>
      </c>
      <c r="AB568" s="15" t="s">
        <v>1648</v>
      </c>
      <c r="AC568" s="15" t="s">
        <v>1648</v>
      </c>
      <c r="AD568" s="15" t="s">
        <v>1648</v>
      </c>
      <c r="AE568" s="15" t="s">
        <v>1648</v>
      </c>
      <c r="AF568" s="15" t="s">
        <v>1648</v>
      </c>
      <c r="AG568" s="15" t="s">
        <v>1648</v>
      </c>
      <c r="AH568" s="15" t="s">
        <v>2</v>
      </c>
      <c r="AI568" s="15" t="s">
        <v>2</v>
      </c>
      <c r="AJ568" s="15" t="s">
        <v>1729</v>
      </c>
      <c r="AK568" s="15" t="s">
        <v>1714</v>
      </c>
      <c r="AL568" s="15" t="s">
        <v>10</v>
      </c>
      <c r="AM568" s="15" t="s">
        <v>1666</v>
      </c>
      <c r="AN568" s="16">
        <v>10</v>
      </c>
      <c r="AO568" s="16">
        <v>10</v>
      </c>
      <c r="AP568" s="17"/>
      <c r="AQ568" s="17"/>
      <c r="AR568" s="17">
        <v>45837</v>
      </c>
      <c r="AS568" s="17"/>
      <c r="AT568" s="17"/>
      <c r="AU568" s="16">
        <v>1</v>
      </c>
      <c r="AV568" s="18" t="s">
        <v>1652</v>
      </c>
      <c r="AW568" s="17"/>
      <c r="AX568" s="17">
        <v>45381</v>
      </c>
      <c r="AY568" s="17">
        <v>45381</v>
      </c>
    </row>
    <row r="569" spans="1:51" x14ac:dyDescent="0.35">
      <c r="A569" s="18" t="str">
        <f t="shared" si="8"/>
        <v>PMEDMR-UBC70EGK</v>
      </c>
      <c r="B569" s="15" t="s">
        <v>1639</v>
      </c>
      <c r="C569" s="15" t="s">
        <v>79</v>
      </c>
      <c r="D569" s="15" t="s">
        <v>308</v>
      </c>
      <c r="E569" s="15" t="s">
        <v>1718</v>
      </c>
      <c r="F569" s="15" t="s">
        <v>1719</v>
      </c>
      <c r="G569" s="15" t="s">
        <v>1643</v>
      </c>
      <c r="H569" s="15" t="s">
        <v>2</v>
      </c>
      <c r="I569" s="15" t="s">
        <v>1637</v>
      </c>
      <c r="J569" s="15" t="s">
        <v>1640</v>
      </c>
      <c r="K569" s="15" t="s">
        <v>1720</v>
      </c>
      <c r="L569" s="15" t="s">
        <v>1645</v>
      </c>
      <c r="M569" s="15" t="s">
        <v>2</v>
      </c>
      <c r="N569" s="15" t="s">
        <v>2</v>
      </c>
      <c r="O569" s="15" t="s">
        <v>1639</v>
      </c>
      <c r="P569" s="15" t="s">
        <v>1637</v>
      </c>
      <c r="Q569" s="15" t="s">
        <v>1640</v>
      </c>
      <c r="R569" s="15" t="s">
        <v>1708</v>
      </c>
      <c r="S569" s="15" t="s">
        <v>1709</v>
      </c>
      <c r="T569" s="15" t="s">
        <v>2</v>
      </c>
      <c r="U569" s="15" t="s">
        <v>1710</v>
      </c>
      <c r="V569" s="15" t="s">
        <v>1710</v>
      </c>
      <c r="W569" s="15" t="s">
        <v>1647</v>
      </c>
      <c r="X569" s="15" t="s">
        <v>1648</v>
      </c>
      <c r="Y569" s="15" t="s">
        <v>1721</v>
      </c>
      <c r="Z569" s="15" t="s">
        <v>1722</v>
      </c>
      <c r="AA569" s="15" t="s">
        <v>1648</v>
      </c>
      <c r="AB569" s="15" t="s">
        <v>1648</v>
      </c>
      <c r="AC569" s="15" t="s">
        <v>1648</v>
      </c>
      <c r="AD569" s="15" t="s">
        <v>1648</v>
      </c>
      <c r="AE569" s="15" t="s">
        <v>1648</v>
      </c>
      <c r="AF569" s="15" t="s">
        <v>1648</v>
      </c>
      <c r="AG569" s="15" t="s">
        <v>1648</v>
      </c>
      <c r="AH569" s="15" t="s">
        <v>2</v>
      </c>
      <c r="AI569" s="15" t="s">
        <v>2</v>
      </c>
      <c r="AJ569" s="15" t="s">
        <v>1723</v>
      </c>
      <c r="AK569" s="15" t="s">
        <v>1714</v>
      </c>
      <c r="AL569" s="15" t="s">
        <v>10</v>
      </c>
      <c r="AM569" s="15" t="s">
        <v>1657</v>
      </c>
      <c r="AN569" s="16">
        <v>10</v>
      </c>
      <c r="AO569" s="16">
        <v>10</v>
      </c>
      <c r="AP569" s="17"/>
      <c r="AQ569" s="17"/>
      <c r="AR569" s="17">
        <v>45837</v>
      </c>
      <c r="AS569" s="17"/>
      <c r="AT569" s="17"/>
      <c r="AU569" s="16">
        <v>1</v>
      </c>
      <c r="AV569" s="18" t="s">
        <v>1652</v>
      </c>
      <c r="AW569" s="17"/>
      <c r="AX569" s="17">
        <v>45381</v>
      </c>
      <c r="AY569" s="17">
        <v>45381</v>
      </c>
    </row>
    <row r="570" spans="1:51" x14ac:dyDescent="0.35">
      <c r="A570" s="18" t="str">
        <f t="shared" si="8"/>
        <v>PMEDMR-UBC70EGS</v>
      </c>
      <c r="B570" s="15" t="s">
        <v>1639</v>
      </c>
      <c r="C570" s="15" t="s">
        <v>79</v>
      </c>
      <c r="D570" s="15" t="s">
        <v>309</v>
      </c>
      <c r="E570" s="15" t="s">
        <v>1718</v>
      </c>
      <c r="F570" s="15" t="s">
        <v>1719</v>
      </c>
      <c r="G570" s="15" t="s">
        <v>1643</v>
      </c>
      <c r="H570" s="15" t="s">
        <v>2</v>
      </c>
      <c r="I570" s="15" t="s">
        <v>1637</v>
      </c>
      <c r="J570" s="15" t="s">
        <v>1640</v>
      </c>
      <c r="K570" s="15" t="s">
        <v>1720</v>
      </c>
      <c r="L570" s="15" t="s">
        <v>1645</v>
      </c>
      <c r="M570" s="15" t="s">
        <v>2</v>
      </c>
      <c r="N570" s="15" t="s">
        <v>2</v>
      </c>
      <c r="O570" s="15" t="s">
        <v>1639</v>
      </c>
      <c r="P570" s="15" t="s">
        <v>1637</v>
      </c>
      <c r="Q570" s="15" t="s">
        <v>1640</v>
      </c>
      <c r="R570" s="15" t="s">
        <v>1708</v>
      </c>
      <c r="S570" s="15" t="s">
        <v>1709</v>
      </c>
      <c r="T570" s="15" t="s">
        <v>2</v>
      </c>
      <c r="U570" s="15" t="s">
        <v>1710</v>
      </c>
      <c r="V570" s="15" t="s">
        <v>1710</v>
      </c>
      <c r="W570" s="15" t="s">
        <v>1647</v>
      </c>
      <c r="X570" s="15" t="s">
        <v>1648</v>
      </c>
      <c r="Y570" s="15" t="s">
        <v>1721</v>
      </c>
      <c r="Z570" s="15" t="s">
        <v>1722</v>
      </c>
      <c r="AA570" s="15" t="s">
        <v>1648</v>
      </c>
      <c r="AB570" s="15" t="s">
        <v>1648</v>
      </c>
      <c r="AC570" s="15" t="s">
        <v>1648</v>
      </c>
      <c r="AD570" s="15" t="s">
        <v>1648</v>
      </c>
      <c r="AE570" s="15" t="s">
        <v>1648</v>
      </c>
      <c r="AF570" s="15" t="s">
        <v>1648</v>
      </c>
      <c r="AG570" s="15" t="s">
        <v>1648</v>
      </c>
      <c r="AH570" s="15" t="s">
        <v>2</v>
      </c>
      <c r="AI570" s="15" t="s">
        <v>2</v>
      </c>
      <c r="AJ570" s="15" t="s">
        <v>1723</v>
      </c>
      <c r="AK570" s="15" t="s">
        <v>1714</v>
      </c>
      <c r="AL570" s="15" t="s">
        <v>10</v>
      </c>
      <c r="AM570" s="15" t="s">
        <v>1657</v>
      </c>
      <c r="AN570" s="16">
        <v>10</v>
      </c>
      <c r="AO570" s="16">
        <v>10</v>
      </c>
      <c r="AP570" s="17"/>
      <c r="AQ570" s="17"/>
      <c r="AR570" s="17">
        <v>45837</v>
      </c>
      <c r="AS570" s="17"/>
      <c r="AT570" s="17"/>
      <c r="AU570" s="16">
        <v>1</v>
      </c>
      <c r="AV570" s="18" t="s">
        <v>1652</v>
      </c>
      <c r="AW570" s="17"/>
      <c r="AX570" s="17">
        <v>45381</v>
      </c>
      <c r="AY570" s="17">
        <v>45381</v>
      </c>
    </row>
    <row r="571" spans="1:51" x14ac:dyDescent="0.35">
      <c r="A571" s="18" t="str">
        <f t="shared" si="8"/>
        <v>PMEDMR-UBC90EGK</v>
      </c>
      <c r="B571" s="15" t="s">
        <v>1639</v>
      </c>
      <c r="C571" s="15" t="s">
        <v>79</v>
      </c>
      <c r="D571" s="15" t="s">
        <v>310</v>
      </c>
      <c r="E571" s="15" t="s">
        <v>1718</v>
      </c>
      <c r="F571" s="15" t="s">
        <v>1719</v>
      </c>
      <c r="G571" s="15" t="s">
        <v>1643</v>
      </c>
      <c r="H571" s="15" t="s">
        <v>2</v>
      </c>
      <c r="I571" s="15" t="s">
        <v>1637</v>
      </c>
      <c r="J571" s="15" t="s">
        <v>1640</v>
      </c>
      <c r="K571" s="15" t="s">
        <v>1720</v>
      </c>
      <c r="L571" s="15" t="s">
        <v>1645</v>
      </c>
      <c r="M571" s="15" t="s">
        <v>2</v>
      </c>
      <c r="N571" s="15" t="s">
        <v>2</v>
      </c>
      <c r="O571" s="15" t="s">
        <v>1639</v>
      </c>
      <c r="P571" s="15" t="s">
        <v>1637</v>
      </c>
      <c r="Q571" s="15" t="s">
        <v>1640</v>
      </c>
      <c r="R571" s="15" t="s">
        <v>1708</v>
      </c>
      <c r="S571" s="15" t="s">
        <v>1709</v>
      </c>
      <c r="T571" s="15" t="s">
        <v>2</v>
      </c>
      <c r="U571" s="15" t="s">
        <v>1710</v>
      </c>
      <c r="V571" s="15" t="s">
        <v>1710</v>
      </c>
      <c r="W571" s="15" t="s">
        <v>1647</v>
      </c>
      <c r="X571" s="15" t="s">
        <v>1648</v>
      </c>
      <c r="Y571" s="15" t="s">
        <v>1721</v>
      </c>
      <c r="Z571" s="15" t="s">
        <v>1722</v>
      </c>
      <c r="AA571" s="15" t="s">
        <v>1648</v>
      </c>
      <c r="AB571" s="15" t="s">
        <v>1648</v>
      </c>
      <c r="AC571" s="15" t="s">
        <v>1648</v>
      </c>
      <c r="AD571" s="15" t="s">
        <v>1648</v>
      </c>
      <c r="AE571" s="15" t="s">
        <v>1648</v>
      </c>
      <c r="AF571" s="15" t="s">
        <v>1648</v>
      </c>
      <c r="AG571" s="15" t="s">
        <v>1648</v>
      </c>
      <c r="AH571" s="15" t="s">
        <v>2</v>
      </c>
      <c r="AI571" s="15" t="s">
        <v>2</v>
      </c>
      <c r="AJ571" s="15" t="s">
        <v>1723</v>
      </c>
      <c r="AK571" s="15" t="s">
        <v>1714</v>
      </c>
      <c r="AL571" s="15" t="s">
        <v>10</v>
      </c>
      <c r="AM571" s="15" t="s">
        <v>1657</v>
      </c>
      <c r="AN571" s="16">
        <v>10</v>
      </c>
      <c r="AO571" s="16">
        <v>10</v>
      </c>
      <c r="AP571" s="17"/>
      <c r="AQ571" s="17"/>
      <c r="AR571" s="17">
        <v>45837</v>
      </c>
      <c r="AS571" s="17"/>
      <c r="AT571" s="17"/>
      <c r="AU571" s="16">
        <v>1</v>
      </c>
      <c r="AV571" s="18" t="s">
        <v>1652</v>
      </c>
      <c r="AW571" s="17"/>
      <c r="AX571" s="17">
        <v>45381</v>
      </c>
      <c r="AY571" s="17">
        <v>45381</v>
      </c>
    </row>
    <row r="572" spans="1:51" x14ac:dyDescent="0.35">
      <c r="A572" s="18" t="str">
        <f t="shared" si="8"/>
        <v>PMEDMR-UBS70EGK</v>
      </c>
      <c r="B572" s="15" t="s">
        <v>1639</v>
      </c>
      <c r="C572" s="15" t="s">
        <v>79</v>
      </c>
      <c r="D572" s="15" t="s">
        <v>311</v>
      </c>
      <c r="E572" s="15" t="s">
        <v>1718</v>
      </c>
      <c r="F572" s="15" t="s">
        <v>1719</v>
      </c>
      <c r="G572" s="15" t="s">
        <v>1643</v>
      </c>
      <c r="H572" s="15" t="s">
        <v>2</v>
      </c>
      <c r="I572" s="15" t="s">
        <v>1637</v>
      </c>
      <c r="J572" s="15" t="s">
        <v>1640</v>
      </c>
      <c r="K572" s="15" t="s">
        <v>1720</v>
      </c>
      <c r="L572" s="15" t="s">
        <v>1645</v>
      </c>
      <c r="M572" s="15" t="s">
        <v>2</v>
      </c>
      <c r="N572" s="15" t="s">
        <v>2</v>
      </c>
      <c r="O572" s="15" t="s">
        <v>1639</v>
      </c>
      <c r="P572" s="15" t="s">
        <v>1637</v>
      </c>
      <c r="Q572" s="15" t="s">
        <v>1640</v>
      </c>
      <c r="R572" s="15" t="s">
        <v>1708</v>
      </c>
      <c r="S572" s="15" t="s">
        <v>1709</v>
      </c>
      <c r="T572" s="15" t="s">
        <v>2</v>
      </c>
      <c r="U572" s="15" t="s">
        <v>1710</v>
      </c>
      <c r="V572" s="15" t="s">
        <v>1710</v>
      </c>
      <c r="W572" s="15" t="s">
        <v>1647</v>
      </c>
      <c r="X572" s="15" t="s">
        <v>1648</v>
      </c>
      <c r="Y572" s="15" t="s">
        <v>1721</v>
      </c>
      <c r="Z572" s="15" t="s">
        <v>1722</v>
      </c>
      <c r="AA572" s="15" t="s">
        <v>1648</v>
      </c>
      <c r="AB572" s="15" t="s">
        <v>1648</v>
      </c>
      <c r="AC572" s="15" t="s">
        <v>1648</v>
      </c>
      <c r="AD572" s="15" t="s">
        <v>1648</v>
      </c>
      <c r="AE572" s="15" t="s">
        <v>1648</v>
      </c>
      <c r="AF572" s="15" t="s">
        <v>1648</v>
      </c>
      <c r="AG572" s="15" t="s">
        <v>1648</v>
      </c>
      <c r="AH572" s="15" t="s">
        <v>2</v>
      </c>
      <c r="AI572" s="15" t="s">
        <v>2</v>
      </c>
      <c r="AJ572" s="15" t="s">
        <v>1723</v>
      </c>
      <c r="AK572" s="15" t="s">
        <v>1714</v>
      </c>
      <c r="AL572" s="15" t="s">
        <v>10</v>
      </c>
      <c r="AM572" s="15" t="s">
        <v>1657</v>
      </c>
      <c r="AN572" s="16">
        <v>10</v>
      </c>
      <c r="AO572" s="16">
        <v>10</v>
      </c>
      <c r="AP572" s="17"/>
      <c r="AQ572" s="17"/>
      <c r="AR572" s="17">
        <v>45837</v>
      </c>
      <c r="AS572" s="17"/>
      <c r="AT572" s="17"/>
      <c r="AU572" s="16">
        <v>1</v>
      </c>
      <c r="AV572" s="18" t="s">
        <v>1652</v>
      </c>
      <c r="AW572" s="17"/>
      <c r="AX572" s="17">
        <v>45381</v>
      </c>
      <c r="AY572" s="17">
        <v>45381</v>
      </c>
    </row>
    <row r="573" spans="1:51" x14ac:dyDescent="0.35">
      <c r="A573" s="18" t="str">
        <f t="shared" si="8"/>
        <v>PMEDMR-UBS70EGS</v>
      </c>
      <c r="B573" s="15" t="s">
        <v>1639</v>
      </c>
      <c r="C573" s="15" t="s">
        <v>79</v>
      </c>
      <c r="D573" s="15" t="s">
        <v>312</v>
      </c>
      <c r="E573" s="15" t="s">
        <v>1718</v>
      </c>
      <c r="F573" s="15" t="s">
        <v>1719</v>
      </c>
      <c r="G573" s="15" t="s">
        <v>1643</v>
      </c>
      <c r="H573" s="15" t="s">
        <v>2</v>
      </c>
      <c r="I573" s="15" t="s">
        <v>1637</v>
      </c>
      <c r="J573" s="15" t="s">
        <v>1640</v>
      </c>
      <c r="K573" s="15" t="s">
        <v>1720</v>
      </c>
      <c r="L573" s="15" t="s">
        <v>1645</v>
      </c>
      <c r="M573" s="15" t="s">
        <v>2</v>
      </c>
      <c r="N573" s="15" t="s">
        <v>2</v>
      </c>
      <c r="O573" s="15" t="s">
        <v>1639</v>
      </c>
      <c r="P573" s="15" t="s">
        <v>1637</v>
      </c>
      <c r="Q573" s="15" t="s">
        <v>1640</v>
      </c>
      <c r="R573" s="15" t="s">
        <v>1708</v>
      </c>
      <c r="S573" s="15" t="s">
        <v>1709</v>
      </c>
      <c r="T573" s="15" t="s">
        <v>2</v>
      </c>
      <c r="U573" s="15" t="s">
        <v>1710</v>
      </c>
      <c r="V573" s="15" t="s">
        <v>1710</v>
      </c>
      <c r="W573" s="15" t="s">
        <v>1647</v>
      </c>
      <c r="X573" s="15" t="s">
        <v>1648</v>
      </c>
      <c r="Y573" s="15" t="s">
        <v>1721</v>
      </c>
      <c r="Z573" s="15" t="s">
        <v>1722</v>
      </c>
      <c r="AA573" s="15" t="s">
        <v>1648</v>
      </c>
      <c r="AB573" s="15" t="s">
        <v>1648</v>
      </c>
      <c r="AC573" s="15" t="s">
        <v>1648</v>
      </c>
      <c r="AD573" s="15" t="s">
        <v>1648</v>
      </c>
      <c r="AE573" s="15" t="s">
        <v>1648</v>
      </c>
      <c r="AF573" s="15" t="s">
        <v>1648</v>
      </c>
      <c r="AG573" s="15" t="s">
        <v>1648</v>
      </c>
      <c r="AH573" s="15" t="s">
        <v>2</v>
      </c>
      <c r="AI573" s="15" t="s">
        <v>2</v>
      </c>
      <c r="AJ573" s="15" t="s">
        <v>1723</v>
      </c>
      <c r="AK573" s="15" t="s">
        <v>1714</v>
      </c>
      <c r="AL573" s="15" t="s">
        <v>10</v>
      </c>
      <c r="AM573" s="15" t="s">
        <v>1657</v>
      </c>
      <c r="AN573" s="16">
        <v>10</v>
      </c>
      <c r="AO573" s="16">
        <v>10</v>
      </c>
      <c r="AP573" s="17"/>
      <c r="AQ573" s="17"/>
      <c r="AR573" s="17">
        <v>45837</v>
      </c>
      <c r="AS573" s="17"/>
      <c r="AT573" s="17"/>
      <c r="AU573" s="16">
        <v>1</v>
      </c>
      <c r="AV573" s="18" t="s">
        <v>1652</v>
      </c>
      <c r="AW573" s="17"/>
      <c r="AX573" s="17">
        <v>45381</v>
      </c>
      <c r="AY573" s="17">
        <v>45381</v>
      </c>
    </row>
    <row r="574" spans="1:51" x14ac:dyDescent="0.35">
      <c r="A574" s="18" t="str">
        <f t="shared" si="8"/>
        <v>PMEDMR-UBS90EGK</v>
      </c>
      <c r="B574" s="15" t="s">
        <v>1639</v>
      </c>
      <c r="C574" s="15" t="s">
        <v>79</v>
      </c>
      <c r="D574" s="15" t="s">
        <v>313</v>
      </c>
      <c r="E574" s="15" t="s">
        <v>1718</v>
      </c>
      <c r="F574" s="15" t="s">
        <v>1719</v>
      </c>
      <c r="G574" s="15" t="s">
        <v>1643</v>
      </c>
      <c r="H574" s="15" t="s">
        <v>2</v>
      </c>
      <c r="I574" s="15" t="s">
        <v>1637</v>
      </c>
      <c r="J574" s="15" t="s">
        <v>1640</v>
      </c>
      <c r="K574" s="15" t="s">
        <v>1720</v>
      </c>
      <c r="L574" s="15" t="s">
        <v>1645</v>
      </c>
      <c r="M574" s="15" t="s">
        <v>2</v>
      </c>
      <c r="N574" s="15" t="s">
        <v>2</v>
      </c>
      <c r="O574" s="15" t="s">
        <v>1639</v>
      </c>
      <c r="P574" s="15" t="s">
        <v>1637</v>
      </c>
      <c r="Q574" s="15" t="s">
        <v>1640</v>
      </c>
      <c r="R574" s="15" t="s">
        <v>1708</v>
      </c>
      <c r="S574" s="15" t="s">
        <v>1709</v>
      </c>
      <c r="T574" s="15" t="s">
        <v>2</v>
      </c>
      <c r="U574" s="15" t="s">
        <v>1710</v>
      </c>
      <c r="V574" s="15" t="s">
        <v>1710</v>
      </c>
      <c r="W574" s="15" t="s">
        <v>1647</v>
      </c>
      <c r="X574" s="15" t="s">
        <v>1648</v>
      </c>
      <c r="Y574" s="15" t="s">
        <v>1721</v>
      </c>
      <c r="Z574" s="15" t="s">
        <v>1722</v>
      </c>
      <c r="AA574" s="15" t="s">
        <v>1648</v>
      </c>
      <c r="AB574" s="15" t="s">
        <v>1648</v>
      </c>
      <c r="AC574" s="15" t="s">
        <v>1648</v>
      </c>
      <c r="AD574" s="15" t="s">
        <v>1648</v>
      </c>
      <c r="AE574" s="15" t="s">
        <v>1648</v>
      </c>
      <c r="AF574" s="15" t="s">
        <v>1648</v>
      </c>
      <c r="AG574" s="15" t="s">
        <v>1648</v>
      </c>
      <c r="AH574" s="15" t="s">
        <v>2</v>
      </c>
      <c r="AI574" s="15" t="s">
        <v>2</v>
      </c>
      <c r="AJ574" s="15" t="s">
        <v>1723</v>
      </c>
      <c r="AK574" s="15" t="s">
        <v>1714</v>
      </c>
      <c r="AL574" s="15" t="s">
        <v>10</v>
      </c>
      <c r="AM574" s="15" t="s">
        <v>1657</v>
      </c>
      <c r="AN574" s="16">
        <v>10</v>
      </c>
      <c r="AO574" s="16">
        <v>10</v>
      </c>
      <c r="AP574" s="17"/>
      <c r="AQ574" s="17"/>
      <c r="AR574" s="17">
        <v>45837</v>
      </c>
      <c r="AS574" s="17"/>
      <c r="AT574" s="17"/>
      <c r="AU574" s="16">
        <v>1</v>
      </c>
      <c r="AV574" s="18" t="s">
        <v>1652</v>
      </c>
      <c r="AW574" s="17"/>
      <c r="AX574" s="17">
        <v>45381</v>
      </c>
      <c r="AY574" s="17">
        <v>45381</v>
      </c>
    </row>
    <row r="575" spans="1:51" x14ac:dyDescent="0.35">
      <c r="A575" s="18" t="str">
        <f t="shared" si="8"/>
        <v>PMEDMR-UBT1EC-K</v>
      </c>
      <c r="B575" s="15" t="s">
        <v>1639</v>
      </c>
      <c r="C575" s="15" t="s">
        <v>79</v>
      </c>
      <c r="D575" s="15" t="s">
        <v>314</v>
      </c>
      <c r="E575" s="15" t="s">
        <v>1718</v>
      </c>
      <c r="F575" s="15" t="s">
        <v>1719</v>
      </c>
      <c r="G575" s="15" t="s">
        <v>1643</v>
      </c>
      <c r="H575" s="15" t="s">
        <v>2</v>
      </c>
      <c r="I575" s="15" t="s">
        <v>1637</v>
      </c>
      <c r="J575" s="15" t="s">
        <v>1640</v>
      </c>
      <c r="K575" s="15" t="s">
        <v>1720</v>
      </c>
      <c r="L575" s="15" t="s">
        <v>1645</v>
      </c>
      <c r="M575" s="15" t="s">
        <v>2</v>
      </c>
      <c r="N575" s="15" t="s">
        <v>2</v>
      </c>
      <c r="O575" s="15" t="s">
        <v>1639</v>
      </c>
      <c r="P575" s="15" t="s">
        <v>1637</v>
      </c>
      <c r="Q575" s="15" t="s">
        <v>1640</v>
      </c>
      <c r="R575" s="15" t="s">
        <v>1708</v>
      </c>
      <c r="S575" s="15" t="s">
        <v>1709</v>
      </c>
      <c r="T575" s="15" t="s">
        <v>2</v>
      </c>
      <c r="U575" s="15" t="s">
        <v>1710</v>
      </c>
      <c r="V575" s="15" t="s">
        <v>1710</v>
      </c>
      <c r="W575" s="15" t="s">
        <v>1647</v>
      </c>
      <c r="X575" s="15" t="s">
        <v>1648</v>
      </c>
      <c r="Y575" s="15" t="s">
        <v>1721</v>
      </c>
      <c r="Z575" s="15" t="s">
        <v>1722</v>
      </c>
      <c r="AA575" s="15" t="s">
        <v>1648</v>
      </c>
      <c r="AB575" s="15" t="s">
        <v>1648</v>
      </c>
      <c r="AC575" s="15" t="s">
        <v>1648</v>
      </c>
      <c r="AD575" s="15" t="s">
        <v>1648</v>
      </c>
      <c r="AE575" s="15" t="s">
        <v>1648</v>
      </c>
      <c r="AF575" s="15" t="s">
        <v>1648</v>
      </c>
      <c r="AG575" s="15" t="s">
        <v>1648</v>
      </c>
      <c r="AH575" s="15" t="s">
        <v>2</v>
      </c>
      <c r="AI575" s="15" t="s">
        <v>2</v>
      </c>
      <c r="AJ575" s="15" t="s">
        <v>1723</v>
      </c>
      <c r="AK575" s="15" t="s">
        <v>1714</v>
      </c>
      <c r="AL575" s="15" t="s">
        <v>10</v>
      </c>
      <c r="AM575" s="15" t="s">
        <v>1657</v>
      </c>
      <c r="AN575" s="16">
        <v>10</v>
      </c>
      <c r="AO575" s="16">
        <v>10</v>
      </c>
      <c r="AP575" s="17"/>
      <c r="AQ575" s="17"/>
      <c r="AR575" s="17">
        <v>45837</v>
      </c>
      <c r="AS575" s="17"/>
      <c r="AT575" s="17"/>
      <c r="AU575" s="16">
        <v>1</v>
      </c>
      <c r="AV575" s="18" t="s">
        <v>1652</v>
      </c>
      <c r="AW575" s="17"/>
      <c r="AX575" s="17">
        <v>45381</v>
      </c>
      <c r="AY575" s="17">
        <v>45381</v>
      </c>
    </row>
    <row r="576" spans="1:51" x14ac:dyDescent="0.35">
      <c r="A576" s="18" t="str">
        <f t="shared" si="8"/>
        <v>PMEDMW-AC10E</v>
      </c>
      <c r="B576" s="15" t="s">
        <v>1639</v>
      </c>
      <c r="C576" s="15" t="s">
        <v>79</v>
      </c>
      <c r="D576" s="15" t="s">
        <v>542</v>
      </c>
      <c r="E576" s="15" t="s">
        <v>1730</v>
      </c>
      <c r="F576" s="15" t="s">
        <v>1731</v>
      </c>
      <c r="G576" s="15" t="s">
        <v>1643</v>
      </c>
      <c r="H576" s="15" t="s">
        <v>2</v>
      </c>
      <c r="I576" s="15" t="s">
        <v>1637</v>
      </c>
      <c r="J576" s="15" t="s">
        <v>1640</v>
      </c>
      <c r="K576" s="15" t="s">
        <v>1671</v>
      </c>
      <c r="L576" s="15" t="s">
        <v>1645</v>
      </c>
      <c r="M576" s="15" t="s">
        <v>2</v>
      </c>
      <c r="N576" s="15" t="s">
        <v>2</v>
      </c>
      <c r="O576" s="15" t="s">
        <v>1639</v>
      </c>
      <c r="P576" s="15" t="s">
        <v>1637</v>
      </c>
      <c r="Q576" s="15" t="s">
        <v>2</v>
      </c>
      <c r="R576" s="15" t="s">
        <v>1639</v>
      </c>
      <c r="S576" s="15" t="s">
        <v>1637</v>
      </c>
      <c r="T576" s="15" t="s">
        <v>2</v>
      </c>
      <c r="U576" s="15" t="s">
        <v>1732</v>
      </c>
      <c r="V576" s="15" t="s">
        <v>1732</v>
      </c>
      <c r="W576" s="15" t="s">
        <v>1647</v>
      </c>
      <c r="X576" s="15" t="s">
        <v>2</v>
      </c>
      <c r="Y576" s="15" t="s">
        <v>2</v>
      </c>
      <c r="Z576" s="15" t="s">
        <v>2</v>
      </c>
      <c r="AA576" s="15" t="s">
        <v>1648</v>
      </c>
      <c r="AB576" s="15" t="s">
        <v>1648</v>
      </c>
      <c r="AC576" s="15" t="s">
        <v>1648</v>
      </c>
      <c r="AD576" s="15" t="s">
        <v>1648</v>
      </c>
      <c r="AE576" s="15" t="s">
        <v>1648</v>
      </c>
      <c r="AF576" s="15" t="s">
        <v>1648</v>
      </c>
      <c r="AG576" s="15" t="s">
        <v>1648</v>
      </c>
      <c r="AH576" s="15" t="s">
        <v>2</v>
      </c>
      <c r="AI576" s="15" t="s">
        <v>2</v>
      </c>
      <c r="AJ576" s="15" t="s">
        <v>1733</v>
      </c>
      <c r="AK576" s="15" t="s">
        <v>1662</v>
      </c>
      <c r="AL576" s="15" t="s">
        <v>475</v>
      </c>
      <c r="AM576" s="15" t="s">
        <v>1657</v>
      </c>
      <c r="AN576" s="16">
        <v>10</v>
      </c>
      <c r="AO576" s="16">
        <v>10</v>
      </c>
      <c r="AP576" s="17"/>
      <c r="AQ576" s="17"/>
      <c r="AR576" s="17">
        <v>45837</v>
      </c>
      <c r="AS576" s="17"/>
      <c r="AT576" s="17"/>
      <c r="AU576" s="16">
        <v>10</v>
      </c>
      <c r="AV576" s="18" t="s">
        <v>1652</v>
      </c>
      <c r="AW576" s="17"/>
      <c r="AX576" s="17">
        <v>45381</v>
      </c>
      <c r="AY576" s="17">
        <v>45381</v>
      </c>
    </row>
    <row r="577" spans="1:51" x14ac:dyDescent="0.35">
      <c r="A577" s="18" t="str">
        <f t="shared" si="8"/>
        <v>PMEDMW-AC11E</v>
      </c>
      <c r="B577" s="15" t="s">
        <v>1639</v>
      </c>
      <c r="C577" s="15" t="s">
        <v>79</v>
      </c>
      <c r="D577" s="15" t="s">
        <v>543</v>
      </c>
      <c r="E577" s="15" t="s">
        <v>1730</v>
      </c>
      <c r="F577" s="15" t="s">
        <v>1731</v>
      </c>
      <c r="G577" s="15" t="s">
        <v>1643</v>
      </c>
      <c r="H577" s="15" t="s">
        <v>2</v>
      </c>
      <c r="I577" s="15" t="s">
        <v>1637</v>
      </c>
      <c r="J577" s="15" t="s">
        <v>1640</v>
      </c>
      <c r="K577" s="15" t="s">
        <v>1673</v>
      </c>
      <c r="L577" s="15" t="s">
        <v>1645</v>
      </c>
      <c r="M577" s="15" t="s">
        <v>2</v>
      </c>
      <c r="N577" s="15" t="s">
        <v>2</v>
      </c>
      <c r="O577" s="15" t="s">
        <v>1639</v>
      </c>
      <c r="P577" s="15" t="s">
        <v>1637</v>
      </c>
      <c r="Q577" s="15" t="s">
        <v>2</v>
      </c>
      <c r="R577" s="15" t="s">
        <v>1639</v>
      </c>
      <c r="S577" s="15" t="s">
        <v>1637</v>
      </c>
      <c r="T577" s="15" t="s">
        <v>2</v>
      </c>
      <c r="U577" s="15" t="s">
        <v>1646</v>
      </c>
      <c r="V577" s="15" t="s">
        <v>1646</v>
      </c>
      <c r="W577" s="15" t="s">
        <v>1647</v>
      </c>
      <c r="X577" s="15" t="s">
        <v>2</v>
      </c>
      <c r="Y577" s="15" t="s">
        <v>2</v>
      </c>
      <c r="Z577" s="15" t="s">
        <v>2</v>
      </c>
      <c r="AA577" s="15" t="s">
        <v>1648</v>
      </c>
      <c r="AB577" s="15" t="s">
        <v>1648</v>
      </c>
      <c r="AC577" s="15" t="s">
        <v>1648</v>
      </c>
      <c r="AD577" s="15" t="s">
        <v>1648</v>
      </c>
      <c r="AE577" s="15" t="s">
        <v>1648</v>
      </c>
      <c r="AF577" s="15" t="s">
        <v>1648</v>
      </c>
      <c r="AG577" s="15" t="s">
        <v>1648</v>
      </c>
      <c r="AH577" s="15" t="s">
        <v>2</v>
      </c>
      <c r="AI577" s="15" t="s">
        <v>2</v>
      </c>
      <c r="AJ577" s="15" t="s">
        <v>1733</v>
      </c>
      <c r="AK577" s="15" t="s">
        <v>1662</v>
      </c>
      <c r="AL577" s="15" t="s">
        <v>475</v>
      </c>
      <c r="AM577" s="15" t="s">
        <v>1657</v>
      </c>
      <c r="AN577" s="16">
        <v>10</v>
      </c>
      <c r="AO577" s="16">
        <v>10</v>
      </c>
      <c r="AP577" s="17"/>
      <c r="AQ577" s="17"/>
      <c r="AR577" s="17">
        <v>45837</v>
      </c>
      <c r="AS577" s="17"/>
      <c r="AT577" s="17"/>
      <c r="AU577" s="16">
        <v>10</v>
      </c>
      <c r="AV577" s="18" t="s">
        <v>1652</v>
      </c>
      <c r="AW577" s="17"/>
      <c r="AX577" s="17">
        <v>45381</v>
      </c>
      <c r="AY577" s="17">
        <v>45381</v>
      </c>
    </row>
    <row r="578" spans="1:51" x14ac:dyDescent="0.35">
      <c r="A578" s="18" t="str">
        <f t="shared" si="8"/>
        <v>PMEDMW-BCG10E</v>
      </c>
      <c r="B578" s="15" t="s">
        <v>1639</v>
      </c>
      <c r="C578" s="15" t="s">
        <v>79</v>
      </c>
      <c r="D578" s="15" t="s">
        <v>544</v>
      </c>
      <c r="E578" s="15" t="s">
        <v>1730</v>
      </c>
      <c r="F578" s="15" t="s">
        <v>1734</v>
      </c>
      <c r="G578" s="15" t="s">
        <v>1643</v>
      </c>
      <c r="H578" s="15" t="s">
        <v>2</v>
      </c>
      <c r="I578" s="15" t="s">
        <v>1637</v>
      </c>
      <c r="J578" s="15" t="s">
        <v>1640</v>
      </c>
      <c r="K578" s="15" t="s">
        <v>1671</v>
      </c>
      <c r="L578" s="15" t="s">
        <v>1645</v>
      </c>
      <c r="M578" s="15" t="s">
        <v>2</v>
      </c>
      <c r="N578" s="15" t="s">
        <v>2</v>
      </c>
      <c r="O578" s="15" t="s">
        <v>1639</v>
      </c>
      <c r="P578" s="15" t="s">
        <v>1637</v>
      </c>
      <c r="Q578" s="15" t="s">
        <v>2</v>
      </c>
      <c r="R578" s="15" t="s">
        <v>1639</v>
      </c>
      <c r="S578" s="15" t="s">
        <v>1637</v>
      </c>
      <c r="T578" s="15" t="s">
        <v>2</v>
      </c>
      <c r="U578" s="15" t="s">
        <v>1732</v>
      </c>
      <c r="V578" s="15" t="s">
        <v>1732</v>
      </c>
      <c r="W578" s="15" t="s">
        <v>1647</v>
      </c>
      <c r="X578" s="15" t="s">
        <v>2</v>
      </c>
      <c r="Y578" s="15" t="s">
        <v>2</v>
      </c>
      <c r="Z578" s="15" t="s">
        <v>2</v>
      </c>
      <c r="AA578" s="15" t="s">
        <v>1648</v>
      </c>
      <c r="AB578" s="15" t="s">
        <v>1648</v>
      </c>
      <c r="AC578" s="15" t="s">
        <v>1648</v>
      </c>
      <c r="AD578" s="15" t="s">
        <v>1648</v>
      </c>
      <c r="AE578" s="15" t="s">
        <v>1648</v>
      </c>
      <c r="AF578" s="15" t="s">
        <v>1648</v>
      </c>
      <c r="AG578" s="15" t="s">
        <v>1648</v>
      </c>
      <c r="AH578" s="15" t="s">
        <v>2</v>
      </c>
      <c r="AI578" s="15" t="s">
        <v>2</v>
      </c>
      <c r="AJ578" s="15" t="s">
        <v>1733</v>
      </c>
      <c r="AK578" s="15" t="s">
        <v>1662</v>
      </c>
      <c r="AL578" s="15" t="s">
        <v>475</v>
      </c>
      <c r="AM578" s="15" t="s">
        <v>1657</v>
      </c>
      <c r="AN578" s="16">
        <v>10</v>
      </c>
      <c r="AO578" s="16">
        <v>10</v>
      </c>
      <c r="AP578" s="17"/>
      <c r="AQ578" s="17"/>
      <c r="AR578" s="17">
        <v>45837</v>
      </c>
      <c r="AS578" s="17"/>
      <c r="AT578" s="17"/>
      <c r="AU578" s="16">
        <v>20</v>
      </c>
      <c r="AV578" s="18" t="s">
        <v>1652</v>
      </c>
      <c r="AW578" s="17"/>
      <c r="AX578" s="17">
        <v>45381</v>
      </c>
      <c r="AY578" s="17">
        <v>45381</v>
      </c>
    </row>
    <row r="579" spans="1:51" x14ac:dyDescent="0.35">
      <c r="A579" s="18" t="str">
        <f t="shared" ref="A579:A642" si="9">C579&amp;D579</f>
        <v>PMEDMW-BCL7E</v>
      </c>
      <c r="B579" s="15" t="s">
        <v>1639</v>
      </c>
      <c r="C579" s="15" t="s">
        <v>79</v>
      </c>
      <c r="D579" s="15" t="s">
        <v>545</v>
      </c>
      <c r="E579" s="15" t="s">
        <v>1730</v>
      </c>
      <c r="F579" s="15" t="s">
        <v>1734</v>
      </c>
      <c r="G579" s="15" t="s">
        <v>1643</v>
      </c>
      <c r="H579" s="15" t="s">
        <v>2</v>
      </c>
      <c r="I579" s="15" t="s">
        <v>1637</v>
      </c>
      <c r="J579" s="15" t="s">
        <v>1640</v>
      </c>
      <c r="K579" s="15" t="s">
        <v>1671</v>
      </c>
      <c r="L579" s="15" t="s">
        <v>1645</v>
      </c>
      <c r="M579" s="15" t="s">
        <v>2</v>
      </c>
      <c r="N579" s="15" t="s">
        <v>2</v>
      </c>
      <c r="O579" s="15" t="s">
        <v>1639</v>
      </c>
      <c r="P579" s="15" t="s">
        <v>1637</v>
      </c>
      <c r="Q579" s="15" t="s">
        <v>2</v>
      </c>
      <c r="R579" s="15" t="s">
        <v>1639</v>
      </c>
      <c r="S579" s="15" t="s">
        <v>1637</v>
      </c>
      <c r="T579" s="15" t="s">
        <v>2</v>
      </c>
      <c r="U579" s="15" t="s">
        <v>1732</v>
      </c>
      <c r="V579" s="15" t="s">
        <v>1732</v>
      </c>
      <c r="W579" s="15" t="s">
        <v>1647</v>
      </c>
      <c r="X579" s="15" t="s">
        <v>2</v>
      </c>
      <c r="Y579" s="15" t="s">
        <v>2</v>
      </c>
      <c r="Z579" s="15" t="s">
        <v>2</v>
      </c>
      <c r="AA579" s="15" t="s">
        <v>1648</v>
      </c>
      <c r="AB579" s="15" t="s">
        <v>1648</v>
      </c>
      <c r="AC579" s="15" t="s">
        <v>1648</v>
      </c>
      <c r="AD579" s="15" t="s">
        <v>1648</v>
      </c>
      <c r="AE579" s="15" t="s">
        <v>1648</v>
      </c>
      <c r="AF579" s="15" t="s">
        <v>1648</v>
      </c>
      <c r="AG579" s="15" t="s">
        <v>1648</v>
      </c>
      <c r="AH579" s="15" t="s">
        <v>2</v>
      </c>
      <c r="AI579" s="15" t="s">
        <v>2</v>
      </c>
      <c r="AJ579" s="15" t="s">
        <v>1733</v>
      </c>
      <c r="AK579" s="15" t="s">
        <v>1662</v>
      </c>
      <c r="AL579" s="15" t="s">
        <v>475</v>
      </c>
      <c r="AM579" s="15" t="s">
        <v>1657</v>
      </c>
      <c r="AN579" s="16">
        <v>10</v>
      </c>
      <c r="AO579" s="16">
        <v>10</v>
      </c>
      <c r="AP579" s="17"/>
      <c r="AQ579" s="17"/>
      <c r="AR579" s="17">
        <v>45837</v>
      </c>
      <c r="AS579" s="17"/>
      <c r="AT579" s="17"/>
      <c r="AU579" s="16">
        <v>20</v>
      </c>
      <c r="AV579" s="18" t="s">
        <v>1652</v>
      </c>
      <c r="AW579" s="17"/>
      <c r="AX579" s="17">
        <v>45381</v>
      </c>
      <c r="AY579" s="17">
        <v>45381</v>
      </c>
    </row>
    <row r="580" spans="1:51" x14ac:dyDescent="0.35">
      <c r="A580" s="18" t="str">
        <f t="shared" si="9"/>
        <v>PMEDMW-BDC1GU</v>
      </c>
      <c r="B580" s="15" t="s">
        <v>1639</v>
      </c>
      <c r="C580" s="15" t="s">
        <v>79</v>
      </c>
      <c r="D580" s="15" t="s">
        <v>546</v>
      </c>
      <c r="E580" s="15" t="s">
        <v>1730</v>
      </c>
      <c r="F580" s="15" t="s">
        <v>1731</v>
      </c>
      <c r="G580" s="15" t="s">
        <v>1643</v>
      </c>
      <c r="H580" s="15" t="s">
        <v>2</v>
      </c>
      <c r="I580" s="15" t="s">
        <v>1637</v>
      </c>
      <c r="J580" s="15" t="s">
        <v>1640</v>
      </c>
      <c r="K580" s="15" t="s">
        <v>1671</v>
      </c>
      <c r="L580" s="15" t="s">
        <v>1645</v>
      </c>
      <c r="M580" s="15" t="s">
        <v>2</v>
      </c>
      <c r="N580" s="15" t="s">
        <v>2</v>
      </c>
      <c r="O580" s="15" t="s">
        <v>1639</v>
      </c>
      <c r="P580" s="15" t="s">
        <v>1637</v>
      </c>
      <c r="Q580" s="15" t="s">
        <v>2</v>
      </c>
      <c r="R580" s="15" t="s">
        <v>1639</v>
      </c>
      <c r="S580" s="15" t="s">
        <v>1637</v>
      </c>
      <c r="T580" s="15" t="s">
        <v>2</v>
      </c>
      <c r="U580" s="15" t="s">
        <v>1732</v>
      </c>
      <c r="V580" s="15" t="s">
        <v>1732</v>
      </c>
      <c r="W580" s="15" t="s">
        <v>1647</v>
      </c>
      <c r="X580" s="15" t="s">
        <v>2</v>
      </c>
      <c r="Y580" s="15" t="s">
        <v>2</v>
      </c>
      <c r="Z580" s="15" t="s">
        <v>2</v>
      </c>
      <c r="AA580" s="15" t="s">
        <v>1648</v>
      </c>
      <c r="AB580" s="15" t="s">
        <v>1648</v>
      </c>
      <c r="AC580" s="15" t="s">
        <v>1648</v>
      </c>
      <c r="AD580" s="15" t="s">
        <v>1648</v>
      </c>
      <c r="AE580" s="15" t="s">
        <v>1648</v>
      </c>
      <c r="AF580" s="15" t="s">
        <v>1648</v>
      </c>
      <c r="AG580" s="15" t="s">
        <v>1648</v>
      </c>
      <c r="AH580" s="15" t="s">
        <v>2</v>
      </c>
      <c r="AI580" s="15" t="s">
        <v>2</v>
      </c>
      <c r="AJ580" s="15" t="s">
        <v>1733</v>
      </c>
      <c r="AK580" s="15" t="s">
        <v>1662</v>
      </c>
      <c r="AL580" s="15" t="s">
        <v>475</v>
      </c>
      <c r="AM580" s="15" t="s">
        <v>1657</v>
      </c>
      <c r="AN580" s="16">
        <v>10</v>
      </c>
      <c r="AO580" s="16">
        <v>10</v>
      </c>
      <c r="AP580" s="17"/>
      <c r="AQ580" s="17"/>
      <c r="AR580" s="17">
        <v>45837</v>
      </c>
      <c r="AS580" s="17"/>
      <c r="AT580" s="17"/>
      <c r="AU580" s="16">
        <v>10</v>
      </c>
      <c r="AV580" s="18" t="s">
        <v>1652</v>
      </c>
      <c r="AW580" s="17"/>
      <c r="AX580" s="17">
        <v>45381</v>
      </c>
      <c r="AY580" s="17">
        <v>45381</v>
      </c>
    </row>
    <row r="581" spans="1:51" x14ac:dyDescent="0.35">
      <c r="A581" s="18" t="str">
        <f t="shared" si="9"/>
        <v>PMEDMW-BG2E</v>
      </c>
      <c r="B581" s="15" t="s">
        <v>1639</v>
      </c>
      <c r="C581" s="15" t="s">
        <v>79</v>
      </c>
      <c r="D581" s="15" t="s">
        <v>547</v>
      </c>
      <c r="E581" s="15" t="s">
        <v>1730</v>
      </c>
      <c r="F581" s="15" t="s">
        <v>1731</v>
      </c>
      <c r="G581" s="15" t="s">
        <v>1643</v>
      </c>
      <c r="H581" s="15" t="s">
        <v>2</v>
      </c>
      <c r="I581" s="15" t="s">
        <v>1637</v>
      </c>
      <c r="J581" s="15" t="s">
        <v>1640</v>
      </c>
      <c r="K581" s="15" t="s">
        <v>1679</v>
      </c>
      <c r="L581" s="15" t="s">
        <v>1645</v>
      </c>
      <c r="M581" s="15" t="s">
        <v>2</v>
      </c>
      <c r="N581" s="15" t="s">
        <v>2</v>
      </c>
      <c r="O581" s="15" t="s">
        <v>1639</v>
      </c>
      <c r="P581" s="15" t="s">
        <v>1637</v>
      </c>
      <c r="Q581" s="15" t="s">
        <v>2</v>
      </c>
      <c r="R581" s="15" t="s">
        <v>1639</v>
      </c>
      <c r="S581" s="15" t="s">
        <v>1637</v>
      </c>
      <c r="T581" s="15" t="s">
        <v>2</v>
      </c>
      <c r="U581" s="15" t="s">
        <v>1646</v>
      </c>
      <c r="V581" s="15" t="s">
        <v>1646</v>
      </c>
      <c r="W581" s="15" t="s">
        <v>1647</v>
      </c>
      <c r="X581" s="15" t="s">
        <v>2</v>
      </c>
      <c r="Y581" s="15" t="s">
        <v>2</v>
      </c>
      <c r="Z581" s="15" t="s">
        <v>2</v>
      </c>
      <c r="AA581" s="15" t="s">
        <v>1648</v>
      </c>
      <c r="AB581" s="15" t="s">
        <v>1648</v>
      </c>
      <c r="AC581" s="15" t="s">
        <v>1648</v>
      </c>
      <c r="AD581" s="15" t="s">
        <v>1648</v>
      </c>
      <c r="AE581" s="15" t="s">
        <v>1648</v>
      </c>
      <c r="AF581" s="15" t="s">
        <v>1648</v>
      </c>
      <c r="AG581" s="15" t="s">
        <v>1648</v>
      </c>
      <c r="AH581" s="15" t="s">
        <v>2</v>
      </c>
      <c r="AI581" s="15" t="s">
        <v>2</v>
      </c>
      <c r="AJ581" s="15" t="s">
        <v>1733</v>
      </c>
      <c r="AK581" s="15" t="s">
        <v>1662</v>
      </c>
      <c r="AL581" s="15" t="s">
        <v>475</v>
      </c>
      <c r="AM581" s="15" t="s">
        <v>1669</v>
      </c>
      <c r="AN581" s="16">
        <v>10</v>
      </c>
      <c r="AO581" s="16">
        <v>10</v>
      </c>
      <c r="AP581" s="17"/>
      <c r="AQ581" s="17"/>
      <c r="AR581" s="17">
        <v>45837</v>
      </c>
      <c r="AS581" s="17"/>
      <c r="AT581" s="17"/>
      <c r="AU581" s="16">
        <v>10</v>
      </c>
      <c r="AV581" s="18" t="s">
        <v>1652</v>
      </c>
      <c r="AW581" s="17"/>
      <c r="AX581" s="17">
        <v>45653</v>
      </c>
      <c r="AY581" s="17">
        <v>45541</v>
      </c>
    </row>
    <row r="582" spans="1:51" x14ac:dyDescent="0.35">
      <c r="A582" s="18" t="str">
        <f t="shared" si="9"/>
        <v>PMEDMW-BGS5E</v>
      </c>
      <c r="B582" s="15" t="s">
        <v>1639</v>
      </c>
      <c r="C582" s="15" t="s">
        <v>79</v>
      </c>
      <c r="D582" s="15" t="s">
        <v>548</v>
      </c>
      <c r="E582" s="15" t="s">
        <v>1730</v>
      </c>
      <c r="F582" s="15" t="s">
        <v>1731</v>
      </c>
      <c r="G582" s="15" t="s">
        <v>1643</v>
      </c>
      <c r="H582" s="15" t="s">
        <v>2</v>
      </c>
      <c r="I582" s="15" t="s">
        <v>1637</v>
      </c>
      <c r="J582" s="15" t="s">
        <v>1640</v>
      </c>
      <c r="K582" s="15" t="s">
        <v>1671</v>
      </c>
      <c r="L582" s="15" t="s">
        <v>1645</v>
      </c>
      <c r="M582" s="15" t="s">
        <v>2</v>
      </c>
      <c r="N582" s="15" t="s">
        <v>2</v>
      </c>
      <c r="O582" s="15" t="s">
        <v>1639</v>
      </c>
      <c r="P582" s="15" t="s">
        <v>1637</v>
      </c>
      <c r="Q582" s="15" t="s">
        <v>2</v>
      </c>
      <c r="R582" s="15" t="s">
        <v>1639</v>
      </c>
      <c r="S582" s="15" t="s">
        <v>1637</v>
      </c>
      <c r="T582" s="15" t="s">
        <v>2</v>
      </c>
      <c r="U582" s="15" t="s">
        <v>1646</v>
      </c>
      <c r="V582" s="15" t="s">
        <v>1646</v>
      </c>
      <c r="W582" s="15" t="s">
        <v>1647</v>
      </c>
      <c r="X582" s="15" t="s">
        <v>2</v>
      </c>
      <c r="Y582" s="15" t="s">
        <v>1735</v>
      </c>
      <c r="Z582" s="15" t="s">
        <v>1736</v>
      </c>
      <c r="AA582" s="15" t="s">
        <v>1648</v>
      </c>
      <c r="AB582" s="15" t="s">
        <v>1648</v>
      </c>
      <c r="AC582" s="15" t="s">
        <v>1648</v>
      </c>
      <c r="AD582" s="15" t="s">
        <v>1648</v>
      </c>
      <c r="AE582" s="15" t="s">
        <v>1648</v>
      </c>
      <c r="AF582" s="15" t="s">
        <v>1648</v>
      </c>
      <c r="AG582" s="15" t="s">
        <v>1648</v>
      </c>
      <c r="AH582" s="15" t="s">
        <v>2</v>
      </c>
      <c r="AI582" s="15" t="s">
        <v>2</v>
      </c>
      <c r="AJ582" s="15" t="s">
        <v>1733</v>
      </c>
      <c r="AK582" s="15" t="s">
        <v>1662</v>
      </c>
      <c r="AL582" s="15" t="s">
        <v>475</v>
      </c>
      <c r="AM582" s="15" t="s">
        <v>1657</v>
      </c>
      <c r="AN582" s="16">
        <v>10</v>
      </c>
      <c r="AO582" s="16">
        <v>10</v>
      </c>
      <c r="AP582" s="17"/>
      <c r="AQ582" s="17"/>
      <c r="AR582" s="17">
        <v>45837</v>
      </c>
      <c r="AS582" s="17"/>
      <c r="AT582" s="17"/>
      <c r="AU582" s="16">
        <v>10</v>
      </c>
      <c r="AV582" s="18" t="s">
        <v>1652</v>
      </c>
      <c r="AW582" s="17"/>
      <c r="AX582" s="17">
        <v>45381</v>
      </c>
      <c r="AY582" s="17">
        <v>45381</v>
      </c>
    </row>
    <row r="583" spans="1:51" x14ac:dyDescent="0.35">
      <c r="A583" s="18" t="str">
        <f t="shared" si="9"/>
        <v>PMEDMW-BLC12E</v>
      </c>
      <c r="B583" s="15" t="s">
        <v>1639</v>
      </c>
      <c r="C583" s="15" t="s">
        <v>79</v>
      </c>
      <c r="D583" s="15" t="s">
        <v>549</v>
      </c>
      <c r="E583" s="15" t="s">
        <v>1730</v>
      </c>
      <c r="F583" s="15" t="s">
        <v>1734</v>
      </c>
      <c r="G583" s="15" t="s">
        <v>1643</v>
      </c>
      <c r="H583" s="15" t="s">
        <v>2</v>
      </c>
      <c r="I583" s="15" t="s">
        <v>1637</v>
      </c>
      <c r="J583" s="15" t="s">
        <v>1640</v>
      </c>
      <c r="K583" s="15" t="s">
        <v>1696</v>
      </c>
      <c r="L583" s="15" t="s">
        <v>1645</v>
      </c>
      <c r="M583" s="15" t="s">
        <v>2</v>
      </c>
      <c r="N583" s="15" t="s">
        <v>2</v>
      </c>
      <c r="O583" s="15" t="s">
        <v>1639</v>
      </c>
      <c r="P583" s="15" t="s">
        <v>1637</v>
      </c>
      <c r="Q583" s="15" t="s">
        <v>2</v>
      </c>
      <c r="R583" s="15" t="s">
        <v>1639</v>
      </c>
      <c r="S583" s="15" t="s">
        <v>1637</v>
      </c>
      <c r="T583" s="15" t="s">
        <v>2</v>
      </c>
      <c r="U583" s="15" t="s">
        <v>1646</v>
      </c>
      <c r="V583" s="15" t="s">
        <v>1646</v>
      </c>
      <c r="W583" s="15" t="s">
        <v>1647</v>
      </c>
      <c r="X583" s="15" t="s">
        <v>2</v>
      </c>
      <c r="Y583" s="15" t="s">
        <v>2</v>
      </c>
      <c r="Z583" s="15" t="s">
        <v>2</v>
      </c>
      <c r="AA583" s="15" t="s">
        <v>1648</v>
      </c>
      <c r="AB583" s="15" t="s">
        <v>1648</v>
      </c>
      <c r="AC583" s="15" t="s">
        <v>1648</v>
      </c>
      <c r="AD583" s="15" t="s">
        <v>1648</v>
      </c>
      <c r="AE583" s="15" t="s">
        <v>1648</v>
      </c>
      <c r="AF583" s="15" t="s">
        <v>1648</v>
      </c>
      <c r="AG583" s="15" t="s">
        <v>1648</v>
      </c>
      <c r="AH583" s="15" t="s">
        <v>2</v>
      </c>
      <c r="AI583" s="15" t="s">
        <v>2</v>
      </c>
      <c r="AJ583" s="15" t="s">
        <v>1733</v>
      </c>
      <c r="AK583" s="15" t="s">
        <v>1662</v>
      </c>
      <c r="AL583" s="15" t="s">
        <v>475</v>
      </c>
      <c r="AM583" s="15" t="s">
        <v>1657</v>
      </c>
      <c r="AN583" s="16">
        <v>10</v>
      </c>
      <c r="AO583" s="16">
        <v>10</v>
      </c>
      <c r="AP583" s="17"/>
      <c r="AQ583" s="17"/>
      <c r="AR583" s="17">
        <v>45837</v>
      </c>
      <c r="AS583" s="17"/>
      <c r="AT583" s="17"/>
      <c r="AU583" s="16">
        <v>20</v>
      </c>
      <c r="AV583" s="18" t="s">
        <v>1652</v>
      </c>
      <c r="AW583" s="17"/>
      <c r="AX583" s="17">
        <v>45381</v>
      </c>
      <c r="AY583" s="17">
        <v>45381</v>
      </c>
    </row>
    <row r="584" spans="1:51" x14ac:dyDescent="0.35">
      <c r="A584" s="18" t="str">
        <f t="shared" si="9"/>
        <v>PMEDMW-BLF19E</v>
      </c>
      <c r="B584" s="15" t="s">
        <v>1639</v>
      </c>
      <c r="C584" s="15" t="s">
        <v>79</v>
      </c>
      <c r="D584" s="15" t="s">
        <v>550</v>
      </c>
      <c r="E584" s="15" t="s">
        <v>1730</v>
      </c>
      <c r="F584" s="15" t="s">
        <v>1734</v>
      </c>
      <c r="G584" s="15" t="s">
        <v>1643</v>
      </c>
      <c r="H584" s="15" t="s">
        <v>2</v>
      </c>
      <c r="I584" s="15" t="s">
        <v>1637</v>
      </c>
      <c r="J584" s="15" t="s">
        <v>1640</v>
      </c>
      <c r="K584" s="15" t="s">
        <v>1737</v>
      </c>
      <c r="L584" s="15" t="s">
        <v>1645</v>
      </c>
      <c r="M584" s="15" t="s">
        <v>2</v>
      </c>
      <c r="N584" s="15" t="s">
        <v>2</v>
      </c>
      <c r="O584" s="15" t="s">
        <v>1639</v>
      </c>
      <c r="P584" s="15" t="s">
        <v>1637</v>
      </c>
      <c r="Q584" s="15" t="s">
        <v>2</v>
      </c>
      <c r="R584" s="15" t="s">
        <v>1639</v>
      </c>
      <c r="S584" s="15" t="s">
        <v>1637</v>
      </c>
      <c r="T584" s="15" t="s">
        <v>2</v>
      </c>
      <c r="U584" s="15" t="s">
        <v>1646</v>
      </c>
      <c r="V584" s="15" t="s">
        <v>1646</v>
      </c>
      <c r="W584" s="15" t="s">
        <v>1647</v>
      </c>
      <c r="X584" s="15" t="s">
        <v>2</v>
      </c>
      <c r="Y584" s="15" t="s">
        <v>2</v>
      </c>
      <c r="Z584" s="15" t="s">
        <v>2</v>
      </c>
      <c r="AA584" s="15" t="s">
        <v>1648</v>
      </c>
      <c r="AB584" s="15" t="s">
        <v>1648</v>
      </c>
      <c r="AC584" s="15" t="s">
        <v>1648</v>
      </c>
      <c r="AD584" s="15" t="s">
        <v>1648</v>
      </c>
      <c r="AE584" s="15" t="s">
        <v>1648</v>
      </c>
      <c r="AF584" s="15" t="s">
        <v>1648</v>
      </c>
      <c r="AG584" s="15" t="s">
        <v>1648</v>
      </c>
      <c r="AH584" s="15" t="s">
        <v>2</v>
      </c>
      <c r="AI584" s="15" t="s">
        <v>2</v>
      </c>
      <c r="AJ584" s="15" t="s">
        <v>1733</v>
      </c>
      <c r="AK584" s="15" t="s">
        <v>1662</v>
      </c>
      <c r="AL584" s="15" t="s">
        <v>475</v>
      </c>
      <c r="AM584" s="15" t="s">
        <v>1657</v>
      </c>
      <c r="AN584" s="16">
        <v>10</v>
      </c>
      <c r="AO584" s="16">
        <v>10</v>
      </c>
      <c r="AP584" s="17"/>
      <c r="AQ584" s="17"/>
      <c r="AR584" s="17">
        <v>45837</v>
      </c>
      <c r="AS584" s="17"/>
      <c r="AT584" s="17"/>
      <c r="AU584" s="16">
        <v>20</v>
      </c>
      <c r="AV584" s="18" t="s">
        <v>1652</v>
      </c>
      <c r="AW584" s="17"/>
      <c r="AX584" s="17">
        <v>45381</v>
      </c>
      <c r="AY584" s="17">
        <v>45381</v>
      </c>
    </row>
    <row r="585" spans="1:51" x14ac:dyDescent="0.35">
      <c r="A585" s="18" t="str">
        <f t="shared" si="9"/>
        <v>PMEDMW-BLG10E</v>
      </c>
      <c r="B585" s="15" t="s">
        <v>1639</v>
      </c>
      <c r="C585" s="15" t="s">
        <v>79</v>
      </c>
      <c r="D585" s="15" t="s">
        <v>551</v>
      </c>
      <c r="E585" s="15" t="s">
        <v>1730</v>
      </c>
      <c r="F585" s="15" t="s">
        <v>1734</v>
      </c>
      <c r="G585" s="15" t="s">
        <v>1643</v>
      </c>
      <c r="H585" s="15" t="s">
        <v>2</v>
      </c>
      <c r="I585" s="15" t="s">
        <v>1637</v>
      </c>
      <c r="J585" s="15" t="s">
        <v>1640</v>
      </c>
      <c r="K585" s="15" t="s">
        <v>1696</v>
      </c>
      <c r="L585" s="15" t="s">
        <v>1645</v>
      </c>
      <c r="M585" s="15" t="s">
        <v>2</v>
      </c>
      <c r="N585" s="15" t="s">
        <v>2</v>
      </c>
      <c r="O585" s="15" t="s">
        <v>1639</v>
      </c>
      <c r="P585" s="15" t="s">
        <v>1637</v>
      </c>
      <c r="Q585" s="15" t="s">
        <v>2</v>
      </c>
      <c r="R585" s="15" t="s">
        <v>1639</v>
      </c>
      <c r="S585" s="15" t="s">
        <v>1637</v>
      </c>
      <c r="T585" s="15" t="s">
        <v>2</v>
      </c>
      <c r="U585" s="15" t="s">
        <v>1646</v>
      </c>
      <c r="V585" s="15" t="s">
        <v>1646</v>
      </c>
      <c r="W585" s="15" t="s">
        <v>1647</v>
      </c>
      <c r="X585" s="15" t="s">
        <v>2</v>
      </c>
      <c r="Y585" s="15" t="s">
        <v>2</v>
      </c>
      <c r="Z585" s="15" t="s">
        <v>2</v>
      </c>
      <c r="AA585" s="15" t="s">
        <v>1648</v>
      </c>
      <c r="AB585" s="15" t="s">
        <v>1648</v>
      </c>
      <c r="AC585" s="15" t="s">
        <v>1648</v>
      </c>
      <c r="AD585" s="15" t="s">
        <v>1648</v>
      </c>
      <c r="AE585" s="15" t="s">
        <v>1648</v>
      </c>
      <c r="AF585" s="15" t="s">
        <v>1648</v>
      </c>
      <c r="AG585" s="15" t="s">
        <v>1648</v>
      </c>
      <c r="AH585" s="15" t="s">
        <v>2</v>
      </c>
      <c r="AI585" s="15" t="s">
        <v>2</v>
      </c>
      <c r="AJ585" s="15" t="s">
        <v>1733</v>
      </c>
      <c r="AK585" s="15" t="s">
        <v>1662</v>
      </c>
      <c r="AL585" s="15" t="s">
        <v>475</v>
      </c>
      <c r="AM585" s="15" t="s">
        <v>1657</v>
      </c>
      <c r="AN585" s="16">
        <v>10</v>
      </c>
      <c r="AO585" s="16">
        <v>10</v>
      </c>
      <c r="AP585" s="17"/>
      <c r="AQ585" s="17"/>
      <c r="AR585" s="17">
        <v>45837</v>
      </c>
      <c r="AS585" s="17"/>
      <c r="AT585" s="17"/>
      <c r="AU585" s="16">
        <v>20</v>
      </c>
      <c r="AV585" s="18" t="s">
        <v>1652</v>
      </c>
      <c r="AW585" s="17"/>
      <c r="AX585" s="17">
        <v>45381</v>
      </c>
      <c r="AY585" s="17">
        <v>45381</v>
      </c>
    </row>
    <row r="586" spans="1:51" x14ac:dyDescent="0.35">
      <c r="A586" s="18" t="str">
        <f t="shared" si="9"/>
        <v>PMEDMW-BLH7E</v>
      </c>
      <c r="B586" s="15" t="s">
        <v>1639</v>
      </c>
      <c r="C586" s="15" t="s">
        <v>79</v>
      </c>
      <c r="D586" s="15" t="s">
        <v>552</v>
      </c>
      <c r="E586" s="15" t="s">
        <v>1730</v>
      </c>
      <c r="F586" s="15" t="s">
        <v>1734</v>
      </c>
      <c r="G586" s="15" t="s">
        <v>1643</v>
      </c>
      <c r="H586" s="15" t="s">
        <v>2</v>
      </c>
      <c r="I586" s="15" t="s">
        <v>1637</v>
      </c>
      <c r="J586" s="15" t="s">
        <v>1640</v>
      </c>
      <c r="K586" s="15" t="s">
        <v>1738</v>
      </c>
      <c r="L586" s="15" t="s">
        <v>1645</v>
      </c>
      <c r="M586" s="15" t="s">
        <v>2</v>
      </c>
      <c r="N586" s="15" t="s">
        <v>2</v>
      </c>
      <c r="O586" s="15" t="s">
        <v>1639</v>
      </c>
      <c r="P586" s="15" t="s">
        <v>1637</v>
      </c>
      <c r="Q586" s="15" t="s">
        <v>2</v>
      </c>
      <c r="R586" s="15" t="s">
        <v>1639</v>
      </c>
      <c r="S586" s="15" t="s">
        <v>1637</v>
      </c>
      <c r="T586" s="15" t="s">
        <v>2</v>
      </c>
      <c r="U586" s="15" t="s">
        <v>1646</v>
      </c>
      <c r="V586" s="15" t="s">
        <v>1646</v>
      </c>
      <c r="W586" s="15" t="s">
        <v>1647</v>
      </c>
      <c r="X586" s="15" t="s">
        <v>2</v>
      </c>
      <c r="Y586" s="15" t="s">
        <v>2</v>
      </c>
      <c r="Z586" s="15" t="s">
        <v>2</v>
      </c>
      <c r="AA586" s="15" t="s">
        <v>1648</v>
      </c>
      <c r="AB586" s="15" t="s">
        <v>1648</v>
      </c>
      <c r="AC586" s="15" t="s">
        <v>1648</v>
      </c>
      <c r="AD586" s="15" t="s">
        <v>1648</v>
      </c>
      <c r="AE586" s="15" t="s">
        <v>1648</v>
      </c>
      <c r="AF586" s="15" t="s">
        <v>1648</v>
      </c>
      <c r="AG586" s="15" t="s">
        <v>1648</v>
      </c>
      <c r="AH586" s="15" t="s">
        <v>2</v>
      </c>
      <c r="AI586" s="15" t="s">
        <v>2</v>
      </c>
      <c r="AJ586" s="15" t="s">
        <v>1733</v>
      </c>
      <c r="AK586" s="15" t="s">
        <v>1662</v>
      </c>
      <c r="AL586" s="15" t="s">
        <v>475</v>
      </c>
      <c r="AM586" s="15" t="s">
        <v>1657</v>
      </c>
      <c r="AN586" s="16">
        <v>10</v>
      </c>
      <c r="AO586" s="16">
        <v>10</v>
      </c>
      <c r="AP586" s="17"/>
      <c r="AQ586" s="17"/>
      <c r="AR586" s="17">
        <v>45837</v>
      </c>
      <c r="AS586" s="17"/>
      <c r="AT586" s="17"/>
      <c r="AU586" s="16">
        <v>20</v>
      </c>
      <c r="AV586" s="18" t="s">
        <v>1652</v>
      </c>
      <c r="AW586" s="17"/>
      <c r="AX586" s="17">
        <v>45381</v>
      </c>
      <c r="AY586" s="17">
        <v>45381</v>
      </c>
    </row>
    <row r="587" spans="1:51" x14ac:dyDescent="0.35">
      <c r="A587" s="18" t="str">
        <f t="shared" si="9"/>
        <v>PMEDMW-BLJ31E</v>
      </c>
      <c r="B587" s="15" t="s">
        <v>1639</v>
      </c>
      <c r="C587" s="15" t="s">
        <v>79</v>
      </c>
      <c r="D587" s="15" t="s">
        <v>553</v>
      </c>
      <c r="E587" s="15" t="s">
        <v>1730</v>
      </c>
      <c r="F587" s="15" t="s">
        <v>1734</v>
      </c>
      <c r="G587" s="15" t="s">
        <v>1643</v>
      </c>
      <c r="H587" s="15" t="s">
        <v>2</v>
      </c>
      <c r="I587" s="15" t="s">
        <v>1637</v>
      </c>
      <c r="J587" s="15" t="s">
        <v>1640</v>
      </c>
      <c r="K587" s="15" t="s">
        <v>1737</v>
      </c>
      <c r="L587" s="15" t="s">
        <v>1645</v>
      </c>
      <c r="M587" s="15" t="s">
        <v>2</v>
      </c>
      <c r="N587" s="15" t="s">
        <v>2</v>
      </c>
      <c r="O587" s="15" t="s">
        <v>1639</v>
      </c>
      <c r="P587" s="15" t="s">
        <v>1637</v>
      </c>
      <c r="Q587" s="15" t="s">
        <v>2</v>
      </c>
      <c r="R587" s="15" t="s">
        <v>1639</v>
      </c>
      <c r="S587" s="15" t="s">
        <v>1637</v>
      </c>
      <c r="T587" s="15" t="s">
        <v>2</v>
      </c>
      <c r="U587" s="15" t="s">
        <v>1646</v>
      </c>
      <c r="V587" s="15" t="s">
        <v>1646</v>
      </c>
      <c r="W587" s="15" t="s">
        <v>1647</v>
      </c>
      <c r="X587" s="15" t="s">
        <v>1648</v>
      </c>
      <c r="Y587" s="15" t="s">
        <v>2</v>
      </c>
      <c r="Z587" s="15" t="s">
        <v>2</v>
      </c>
      <c r="AA587" s="15" t="s">
        <v>1648</v>
      </c>
      <c r="AB587" s="15" t="s">
        <v>1648</v>
      </c>
      <c r="AC587" s="15" t="s">
        <v>1648</v>
      </c>
      <c r="AD587" s="15" t="s">
        <v>1648</v>
      </c>
      <c r="AE587" s="15" t="s">
        <v>1648</v>
      </c>
      <c r="AF587" s="15" t="s">
        <v>1648</v>
      </c>
      <c r="AG587" s="15" t="s">
        <v>1648</v>
      </c>
      <c r="AH587" s="15" t="s">
        <v>2</v>
      </c>
      <c r="AI587" s="15" t="s">
        <v>2</v>
      </c>
      <c r="AJ587" s="15" t="s">
        <v>1733</v>
      </c>
      <c r="AK587" s="15" t="s">
        <v>1662</v>
      </c>
      <c r="AL587" s="15" t="s">
        <v>475</v>
      </c>
      <c r="AM587" s="15" t="s">
        <v>1657</v>
      </c>
      <c r="AN587" s="16">
        <v>10</v>
      </c>
      <c r="AO587" s="16">
        <v>10</v>
      </c>
      <c r="AP587" s="17"/>
      <c r="AQ587" s="17"/>
      <c r="AR587" s="17">
        <v>45837</v>
      </c>
      <c r="AS587" s="17"/>
      <c r="AT587" s="17"/>
      <c r="AU587" s="16">
        <v>20</v>
      </c>
      <c r="AV587" s="18" t="s">
        <v>1652</v>
      </c>
      <c r="AW587" s="17"/>
      <c r="AX587" s="17">
        <v>45381</v>
      </c>
      <c r="AY587" s="17">
        <v>45381</v>
      </c>
    </row>
    <row r="588" spans="1:51" x14ac:dyDescent="0.35">
      <c r="A588" s="18" t="str">
        <f t="shared" si="9"/>
        <v>PMEDMW-BLK22E</v>
      </c>
      <c r="B588" s="15" t="s">
        <v>1639</v>
      </c>
      <c r="C588" s="15" t="s">
        <v>79</v>
      </c>
      <c r="D588" s="15" t="s">
        <v>554</v>
      </c>
      <c r="E588" s="15" t="s">
        <v>1730</v>
      </c>
      <c r="F588" s="15" t="s">
        <v>1734</v>
      </c>
      <c r="G588" s="15" t="s">
        <v>1643</v>
      </c>
      <c r="H588" s="15" t="s">
        <v>2</v>
      </c>
      <c r="I588" s="15" t="s">
        <v>1637</v>
      </c>
      <c r="J588" s="15" t="s">
        <v>1640</v>
      </c>
      <c r="K588" s="15" t="s">
        <v>1671</v>
      </c>
      <c r="L588" s="15" t="s">
        <v>1645</v>
      </c>
      <c r="M588" s="15" t="s">
        <v>2</v>
      </c>
      <c r="N588" s="15" t="s">
        <v>2</v>
      </c>
      <c r="O588" s="15" t="s">
        <v>1639</v>
      </c>
      <c r="P588" s="15" t="s">
        <v>1637</v>
      </c>
      <c r="Q588" s="15" t="s">
        <v>2</v>
      </c>
      <c r="R588" s="15" t="s">
        <v>1639</v>
      </c>
      <c r="S588" s="15" t="s">
        <v>1637</v>
      </c>
      <c r="T588" s="15" t="s">
        <v>2</v>
      </c>
      <c r="U588" s="15" t="s">
        <v>1646</v>
      </c>
      <c r="V588" s="15" t="s">
        <v>1646</v>
      </c>
      <c r="W588" s="15" t="s">
        <v>1647</v>
      </c>
      <c r="X588" s="15" t="s">
        <v>2</v>
      </c>
      <c r="Y588" s="15" t="s">
        <v>2</v>
      </c>
      <c r="Z588" s="15" t="s">
        <v>2</v>
      </c>
      <c r="AA588" s="15" t="s">
        <v>1648</v>
      </c>
      <c r="AB588" s="15" t="s">
        <v>1648</v>
      </c>
      <c r="AC588" s="15" t="s">
        <v>1648</v>
      </c>
      <c r="AD588" s="15" t="s">
        <v>1648</v>
      </c>
      <c r="AE588" s="15" t="s">
        <v>1648</v>
      </c>
      <c r="AF588" s="15" t="s">
        <v>1648</v>
      </c>
      <c r="AG588" s="15" t="s">
        <v>1648</v>
      </c>
      <c r="AH588" s="15" t="s">
        <v>2</v>
      </c>
      <c r="AI588" s="15" t="s">
        <v>2</v>
      </c>
      <c r="AJ588" s="15" t="s">
        <v>1733</v>
      </c>
      <c r="AK588" s="15" t="s">
        <v>1662</v>
      </c>
      <c r="AL588" s="15" t="s">
        <v>475</v>
      </c>
      <c r="AM588" s="15" t="s">
        <v>1657</v>
      </c>
      <c r="AN588" s="16">
        <v>10</v>
      </c>
      <c r="AO588" s="16">
        <v>10</v>
      </c>
      <c r="AP588" s="17"/>
      <c r="AQ588" s="17"/>
      <c r="AR588" s="17">
        <v>45837</v>
      </c>
      <c r="AS588" s="17"/>
      <c r="AT588" s="17"/>
      <c r="AU588" s="16">
        <v>20</v>
      </c>
      <c r="AV588" s="18" t="s">
        <v>1652</v>
      </c>
      <c r="AW588" s="17"/>
      <c r="AX588" s="17">
        <v>45381</v>
      </c>
      <c r="AY588" s="17">
        <v>45381</v>
      </c>
    </row>
    <row r="589" spans="1:51" x14ac:dyDescent="0.35">
      <c r="A589" s="18" t="str">
        <f t="shared" si="9"/>
        <v>PMEDMW-BLK22EB</v>
      </c>
      <c r="B589" s="15" t="s">
        <v>1639</v>
      </c>
      <c r="C589" s="15" t="s">
        <v>79</v>
      </c>
      <c r="D589" s="15" t="s">
        <v>555</v>
      </c>
      <c r="E589" s="15" t="s">
        <v>1739</v>
      </c>
      <c r="F589" s="15" t="s">
        <v>1734</v>
      </c>
      <c r="G589" s="15" t="s">
        <v>1643</v>
      </c>
      <c r="H589" s="15" t="s">
        <v>2</v>
      </c>
      <c r="I589" s="15" t="s">
        <v>1637</v>
      </c>
      <c r="J589" s="15" t="s">
        <v>1640</v>
      </c>
      <c r="K589" s="15" t="s">
        <v>1638</v>
      </c>
      <c r="L589" s="15" t="s">
        <v>1638</v>
      </c>
      <c r="M589" s="15" t="s">
        <v>2</v>
      </c>
      <c r="N589" s="15" t="s">
        <v>2</v>
      </c>
      <c r="O589" s="15" t="s">
        <v>1639</v>
      </c>
      <c r="P589" s="15" t="s">
        <v>1637</v>
      </c>
      <c r="Q589" s="15" t="s">
        <v>2</v>
      </c>
      <c r="R589" s="15" t="s">
        <v>1639</v>
      </c>
      <c r="S589" s="15" t="s">
        <v>1637</v>
      </c>
      <c r="T589" s="15" t="s">
        <v>1640</v>
      </c>
      <c r="U589" s="15" t="s">
        <v>1646</v>
      </c>
      <c r="V589" s="15" t="s">
        <v>2</v>
      </c>
      <c r="W589" s="15" t="s">
        <v>1647</v>
      </c>
      <c r="X589" s="15" t="s">
        <v>2</v>
      </c>
      <c r="Y589" s="15" t="s">
        <v>2</v>
      </c>
      <c r="Z589" s="15" t="s">
        <v>2</v>
      </c>
      <c r="AA589" s="15" t="s">
        <v>1648</v>
      </c>
      <c r="AB589" s="15" t="s">
        <v>1648</v>
      </c>
      <c r="AC589" s="15" t="s">
        <v>1648</v>
      </c>
      <c r="AD589" s="15" t="s">
        <v>1648</v>
      </c>
      <c r="AE589" s="15" t="s">
        <v>1648</v>
      </c>
      <c r="AF589" s="15" t="s">
        <v>1648</v>
      </c>
      <c r="AG589" s="15" t="s">
        <v>1648</v>
      </c>
      <c r="AH589" s="15" t="s">
        <v>2</v>
      </c>
      <c r="AI589" s="15" t="s">
        <v>2</v>
      </c>
      <c r="AJ589" s="15" t="s">
        <v>1733</v>
      </c>
      <c r="AK589" s="15" t="s">
        <v>1662</v>
      </c>
      <c r="AL589" s="15" t="s">
        <v>475</v>
      </c>
      <c r="AM589" s="15" t="s">
        <v>1657</v>
      </c>
      <c r="AN589" s="16">
        <v>10</v>
      </c>
      <c r="AO589" s="16">
        <v>10</v>
      </c>
      <c r="AP589" s="17"/>
      <c r="AQ589" s="17"/>
      <c r="AR589" s="17">
        <v>45837</v>
      </c>
      <c r="AS589" s="17"/>
      <c r="AT589" s="17"/>
      <c r="AU589" s="16">
        <v>80</v>
      </c>
      <c r="AV589" s="18" t="s">
        <v>1652</v>
      </c>
      <c r="AW589" s="17"/>
      <c r="AX589" s="17">
        <v>45381</v>
      </c>
      <c r="AY589" s="17">
        <v>45381</v>
      </c>
    </row>
    <row r="590" spans="1:51" x14ac:dyDescent="0.35">
      <c r="A590" s="18" t="str">
        <f t="shared" si="9"/>
        <v>PMEDMW-BMB9E</v>
      </c>
      <c r="B590" s="15" t="s">
        <v>1639</v>
      </c>
      <c r="C590" s="15" t="s">
        <v>79</v>
      </c>
      <c r="D590" s="15" t="s">
        <v>556</v>
      </c>
      <c r="E590" s="15" t="s">
        <v>1730</v>
      </c>
      <c r="F590" s="15" t="s">
        <v>1734</v>
      </c>
      <c r="G590" s="15" t="s">
        <v>1643</v>
      </c>
      <c r="H590" s="15" t="s">
        <v>2</v>
      </c>
      <c r="I590" s="15" t="s">
        <v>1637</v>
      </c>
      <c r="J590" s="15" t="s">
        <v>1640</v>
      </c>
      <c r="K590" s="15" t="s">
        <v>1696</v>
      </c>
      <c r="L590" s="15" t="s">
        <v>1645</v>
      </c>
      <c r="M590" s="15" t="s">
        <v>2</v>
      </c>
      <c r="N590" s="15" t="s">
        <v>2</v>
      </c>
      <c r="O590" s="15" t="s">
        <v>1639</v>
      </c>
      <c r="P590" s="15" t="s">
        <v>1637</v>
      </c>
      <c r="Q590" s="15" t="s">
        <v>2</v>
      </c>
      <c r="R590" s="15" t="s">
        <v>1639</v>
      </c>
      <c r="S590" s="15" t="s">
        <v>1637</v>
      </c>
      <c r="T590" s="15" t="s">
        <v>2</v>
      </c>
      <c r="U590" s="15" t="s">
        <v>1646</v>
      </c>
      <c r="V590" s="15" t="s">
        <v>1646</v>
      </c>
      <c r="W590" s="15" t="s">
        <v>1647</v>
      </c>
      <c r="X590" s="15" t="s">
        <v>2</v>
      </c>
      <c r="Y590" s="15" t="s">
        <v>2</v>
      </c>
      <c r="Z590" s="15" t="s">
        <v>2</v>
      </c>
      <c r="AA590" s="15" t="s">
        <v>1648</v>
      </c>
      <c r="AB590" s="15" t="s">
        <v>1648</v>
      </c>
      <c r="AC590" s="15" t="s">
        <v>1648</v>
      </c>
      <c r="AD590" s="15" t="s">
        <v>1648</v>
      </c>
      <c r="AE590" s="15" t="s">
        <v>1648</v>
      </c>
      <c r="AF590" s="15" t="s">
        <v>1648</v>
      </c>
      <c r="AG590" s="15" t="s">
        <v>1648</v>
      </c>
      <c r="AH590" s="15" t="s">
        <v>2</v>
      </c>
      <c r="AI590" s="15" t="s">
        <v>2</v>
      </c>
      <c r="AJ590" s="15" t="s">
        <v>1733</v>
      </c>
      <c r="AK590" s="15" t="s">
        <v>1662</v>
      </c>
      <c r="AL590" s="15" t="s">
        <v>475</v>
      </c>
      <c r="AM590" s="15" t="s">
        <v>1657</v>
      </c>
      <c r="AN590" s="16">
        <v>10</v>
      </c>
      <c r="AO590" s="16">
        <v>10</v>
      </c>
      <c r="AP590" s="17"/>
      <c r="AQ590" s="17"/>
      <c r="AR590" s="17">
        <v>45837</v>
      </c>
      <c r="AS590" s="17"/>
      <c r="AT590" s="17"/>
      <c r="AU590" s="16">
        <v>20</v>
      </c>
      <c r="AV590" s="18" t="s">
        <v>1652</v>
      </c>
      <c r="AW590" s="17"/>
      <c r="AX590" s="17">
        <v>45381</v>
      </c>
      <c r="AY590" s="17">
        <v>45381</v>
      </c>
    </row>
    <row r="591" spans="1:51" x14ac:dyDescent="0.35">
      <c r="A591" s="18" t="str">
        <f t="shared" si="9"/>
        <v>PMEDMW-BTC12E</v>
      </c>
      <c r="B591" s="15" t="s">
        <v>1639</v>
      </c>
      <c r="C591" s="15" t="s">
        <v>79</v>
      </c>
      <c r="D591" s="15" t="s">
        <v>557</v>
      </c>
      <c r="E591" s="15" t="s">
        <v>1730</v>
      </c>
      <c r="F591" s="15" t="s">
        <v>1731</v>
      </c>
      <c r="G591" s="15" t="s">
        <v>1643</v>
      </c>
      <c r="H591" s="15" t="s">
        <v>2</v>
      </c>
      <c r="I591" s="15" t="s">
        <v>1637</v>
      </c>
      <c r="J591" s="15" t="s">
        <v>1640</v>
      </c>
      <c r="K591" s="15" t="s">
        <v>1696</v>
      </c>
      <c r="L591" s="15" t="s">
        <v>1645</v>
      </c>
      <c r="M591" s="15" t="s">
        <v>2</v>
      </c>
      <c r="N591" s="15" t="s">
        <v>2</v>
      </c>
      <c r="O591" s="15" t="s">
        <v>1639</v>
      </c>
      <c r="P591" s="15" t="s">
        <v>1637</v>
      </c>
      <c r="Q591" s="15" t="s">
        <v>2</v>
      </c>
      <c r="R591" s="15" t="s">
        <v>1639</v>
      </c>
      <c r="S591" s="15" t="s">
        <v>1637</v>
      </c>
      <c r="T591" s="15" t="s">
        <v>2</v>
      </c>
      <c r="U591" s="15" t="s">
        <v>1646</v>
      </c>
      <c r="V591" s="15" t="s">
        <v>1646</v>
      </c>
      <c r="W591" s="15" t="s">
        <v>1647</v>
      </c>
      <c r="X591" s="15" t="s">
        <v>1648</v>
      </c>
      <c r="Y591" s="15" t="s">
        <v>2</v>
      </c>
      <c r="Z591" s="15" t="s">
        <v>2</v>
      </c>
      <c r="AA591" s="15" t="s">
        <v>1648</v>
      </c>
      <c r="AB591" s="15" t="s">
        <v>1648</v>
      </c>
      <c r="AC591" s="15" t="s">
        <v>1648</v>
      </c>
      <c r="AD591" s="15" t="s">
        <v>1648</v>
      </c>
      <c r="AE591" s="15" t="s">
        <v>1648</v>
      </c>
      <c r="AF591" s="15" t="s">
        <v>1648</v>
      </c>
      <c r="AG591" s="15" t="s">
        <v>1648</v>
      </c>
      <c r="AH591" s="15" t="s">
        <v>2</v>
      </c>
      <c r="AI591" s="15" t="s">
        <v>2</v>
      </c>
      <c r="AJ591" s="15" t="s">
        <v>1733</v>
      </c>
      <c r="AK591" s="15" t="s">
        <v>1662</v>
      </c>
      <c r="AL591" s="15" t="s">
        <v>475</v>
      </c>
      <c r="AM591" s="15" t="s">
        <v>1657</v>
      </c>
      <c r="AN591" s="16">
        <v>10</v>
      </c>
      <c r="AO591" s="16">
        <v>10</v>
      </c>
      <c r="AP591" s="17"/>
      <c r="AQ591" s="17"/>
      <c r="AR591" s="17">
        <v>45837</v>
      </c>
      <c r="AS591" s="17"/>
      <c r="AT591" s="17"/>
      <c r="AU591" s="16">
        <v>10</v>
      </c>
      <c r="AV591" s="18" t="s">
        <v>1652</v>
      </c>
      <c r="AW591" s="17"/>
      <c r="AX591" s="17">
        <v>45381</v>
      </c>
      <c r="AY591" s="17">
        <v>45381</v>
      </c>
    </row>
    <row r="592" spans="1:51" x14ac:dyDescent="0.35">
      <c r="A592" s="18" t="str">
        <f t="shared" si="9"/>
        <v>PMEDMW-BTC12EB</v>
      </c>
      <c r="B592" s="15" t="s">
        <v>1639</v>
      </c>
      <c r="C592" s="15" t="s">
        <v>79</v>
      </c>
      <c r="D592" s="15" t="s">
        <v>558</v>
      </c>
      <c r="E592" s="15" t="s">
        <v>1730</v>
      </c>
      <c r="F592" s="15" t="s">
        <v>1734</v>
      </c>
      <c r="G592" s="15" t="s">
        <v>1643</v>
      </c>
      <c r="H592" s="15" t="s">
        <v>2</v>
      </c>
      <c r="I592" s="15" t="s">
        <v>1637</v>
      </c>
      <c r="J592" s="15" t="s">
        <v>1640</v>
      </c>
      <c r="K592" s="15" t="s">
        <v>1664</v>
      </c>
      <c r="L592" s="15" t="s">
        <v>1645</v>
      </c>
      <c r="M592" s="15" t="s">
        <v>2</v>
      </c>
      <c r="N592" s="15" t="s">
        <v>2</v>
      </c>
      <c r="O592" s="15" t="s">
        <v>1639</v>
      </c>
      <c r="P592" s="15" t="s">
        <v>1637</v>
      </c>
      <c r="Q592" s="15" t="s">
        <v>2</v>
      </c>
      <c r="R592" s="15" t="s">
        <v>1639</v>
      </c>
      <c r="S592" s="15" t="s">
        <v>1637</v>
      </c>
      <c r="T592" s="15" t="s">
        <v>2</v>
      </c>
      <c r="U592" s="15" t="s">
        <v>1646</v>
      </c>
      <c r="V592" s="15" t="s">
        <v>1646</v>
      </c>
      <c r="W592" s="15" t="s">
        <v>1647</v>
      </c>
      <c r="X592" s="15" t="s">
        <v>2</v>
      </c>
      <c r="Y592" s="15" t="s">
        <v>2</v>
      </c>
      <c r="Z592" s="15" t="s">
        <v>2</v>
      </c>
      <c r="AA592" s="15" t="s">
        <v>1648</v>
      </c>
      <c r="AB592" s="15" t="s">
        <v>1648</v>
      </c>
      <c r="AC592" s="15" t="s">
        <v>1648</v>
      </c>
      <c r="AD592" s="15" t="s">
        <v>1648</v>
      </c>
      <c r="AE592" s="15" t="s">
        <v>1648</v>
      </c>
      <c r="AF592" s="15" t="s">
        <v>1648</v>
      </c>
      <c r="AG592" s="15" t="s">
        <v>1648</v>
      </c>
      <c r="AH592" s="15" t="s">
        <v>2</v>
      </c>
      <c r="AI592" s="15" t="s">
        <v>2</v>
      </c>
      <c r="AJ592" s="15" t="s">
        <v>1733</v>
      </c>
      <c r="AK592" s="15" t="s">
        <v>1662</v>
      </c>
      <c r="AL592" s="15" t="s">
        <v>475</v>
      </c>
      <c r="AM592" s="15" t="s">
        <v>1666</v>
      </c>
      <c r="AN592" s="16">
        <v>10</v>
      </c>
      <c r="AO592" s="16">
        <v>10</v>
      </c>
      <c r="AP592" s="17"/>
      <c r="AQ592" s="17"/>
      <c r="AR592" s="17">
        <v>45837</v>
      </c>
      <c r="AS592" s="17"/>
      <c r="AT592" s="17"/>
      <c r="AU592" s="16">
        <v>10</v>
      </c>
      <c r="AV592" s="18" t="s">
        <v>1652</v>
      </c>
      <c r="AW592" s="17"/>
      <c r="AX592" s="17">
        <v>45381</v>
      </c>
      <c r="AY592" s="17">
        <v>45381</v>
      </c>
    </row>
    <row r="593" spans="1:51" x14ac:dyDescent="0.35">
      <c r="A593" s="18" t="str">
        <f t="shared" si="9"/>
        <v>PMEDMW-BTC13E</v>
      </c>
      <c r="B593" s="15" t="s">
        <v>1639</v>
      </c>
      <c r="C593" s="15" t="s">
        <v>79</v>
      </c>
      <c r="D593" s="15" t="s">
        <v>559</v>
      </c>
      <c r="E593" s="15" t="s">
        <v>1730</v>
      </c>
      <c r="F593" s="15" t="s">
        <v>1731</v>
      </c>
      <c r="G593" s="15" t="s">
        <v>1643</v>
      </c>
      <c r="H593" s="15" t="s">
        <v>2</v>
      </c>
      <c r="I593" s="15" t="s">
        <v>1637</v>
      </c>
      <c r="J593" s="15" t="s">
        <v>1640</v>
      </c>
      <c r="K593" s="15" t="s">
        <v>1671</v>
      </c>
      <c r="L593" s="15" t="s">
        <v>1645</v>
      </c>
      <c r="M593" s="15" t="s">
        <v>2</v>
      </c>
      <c r="N593" s="15" t="s">
        <v>2</v>
      </c>
      <c r="O593" s="15" t="s">
        <v>1639</v>
      </c>
      <c r="P593" s="15" t="s">
        <v>1637</v>
      </c>
      <c r="Q593" s="15" t="s">
        <v>2</v>
      </c>
      <c r="R593" s="15" t="s">
        <v>1639</v>
      </c>
      <c r="S593" s="15" t="s">
        <v>1637</v>
      </c>
      <c r="T593" s="15" t="s">
        <v>2</v>
      </c>
      <c r="U593" s="15" t="s">
        <v>1732</v>
      </c>
      <c r="V593" s="15" t="s">
        <v>1732</v>
      </c>
      <c r="W593" s="15" t="s">
        <v>1647</v>
      </c>
      <c r="X593" s="15" t="s">
        <v>1648</v>
      </c>
      <c r="Y593" s="15" t="s">
        <v>2</v>
      </c>
      <c r="Z593" s="15" t="s">
        <v>2</v>
      </c>
      <c r="AA593" s="15" t="s">
        <v>1648</v>
      </c>
      <c r="AB593" s="15" t="s">
        <v>1648</v>
      </c>
      <c r="AC593" s="15" t="s">
        <v>1648</v>
      </c>
      <c r="AD593" s="15" t="s">
        <v>1648</v>
      </c>
      <c r="AE593" s="15" t="s">
        <v>1648</v>
      </c>
      <c r="AF593" s="15" t="s">
        <v>1648</v>
      </c>
      <c r="AG593" s="15" t="s">
        <v>1648</v>
      </c>
      <c r="AH593" s="15" t="s">
        <v>2</v>
      </c>
      <c r="AI593" s="15" t="s">
        <v>2</v>
      </c>
      <c r="AJ593" s="15" t="s">
        <v>1733</v>
      </c>
      <c r="AK593" s="15" t="s">
        <v>1662</v>
      </c>
      <c r="AL593" s="15" t="s">
        <v>475</v>
      </c>
      <c r="AM593" s="15" t="s">
        <v>1657</v>
      </c>
      <c r="AN593" s="16">
        <v>10</v>
      </c>
      <c r="AO593" s="16">
        <v>10</v>
      </c>
      <c r="AP593" s="17"/>
      <c r="AQ593" s="17"/>
      <c r="AR593" s="17">
        <v>45837</v>
      </c>
      <c r="AS593" s="17"/>
      <c r="AT593" s="17"/>
      <c r="AU593" s="16">
        <v>10</v>
      </c>
      <c r="AV593" s="18" t="s">
        <v>1652</v>
      </c>
      <c r="AW593" s="17"/>
      <c r="AX593" s="17">
        <v>45381</v>
      </c>
      <c r="AY593" s="17">
        <v>45381</v>
      </c>
    </row>
    <row r="594" spans="1:51" x14ac:dyDescent="0.35">
      <c r="A594" s="18" t="str">
        <f t="shared" si="9"/>
        <v>PMEDMW-BTC14E</v>
      </c>
      <c r="B594" s="15" t="s">
        <v>1639</v>
      </c>
      <c r="C594" s="15" t="s">
        <v>79</v>
      </c>
      <c r="D594" s="15" t="s">
        <v>560</v>
      </c>
      <c r="E594" s="15" t="s">
        <v>1730</v>
      </c>
      <c r="F594" s="15" t="s">
        <v>1731</v>
      </c>
      <c r="G594" s="15" t="s">
        <v>1643</v>
      </c>
      <c r="H594" s="15" t="s">
        <v>2</v>
      </c>
      <c r="I594" s="15" t="s">
        <v>1637</v>
      </c>
      <c r="J594" s="15" t="s">
        <v>1640</v>
      </c>
      <c r="K594" s="15" t="s">
        <v>1671</v>
      </c>
      <c r="L594" s="15" t="s">
        <v>1645</v>
      </c>
      <c r="M594" s="15" t="s">
        <v>2</v>
      </c>
      <c r="N594" s="15" t="s">
        <v>2</v>
      </c>
      <c r="O594" s="15" t="s">
        <v>1639</v>
      </c>
      <c r="P594" s="15" t="s">
        <v>1637</v>
      </c>
      <c r="Q594" s="15" t="s">
        <v>2</v>
      </c>
      <c r="R594" s="15" t="s">
        <v>1639</v>
      </c>
      <c r="S594" s="15" t="s">
        <v>1637</v>
      </c>
      <c r="T594" s="15" t="s">
        <v>2</v>
      </c>
      <c r="U594" s="15" t="s">
        <v>1732</v>
      </c>
      <c r="V594" s="15" t="s">
        <v>1732</v>
      </c>
      <c r="W594" s="15" t="s">
        <v>1647</v>
      </c>
      <c r="X594" s="15" t="s">
        <v>2</v>
      </c>
      <c r="Y594" s="15" t="s">
        <v>2</v>
      </c>
      <c r="Z594" s="15" t="s">
        <v>2</v>
      </c>
      <c r="AA594" s="15" t="s">
        <v>1648</v>
      </c>
      <c r="AB594" s="15" t="s">
        <v>1648</v>
      </c>
      <c r="AC594" s="15" t="s">
        <v>1648</v>
      </c>
      <c r="AD594" s="15" t="s">
        <v>1648</v>
      </c>
      <c r="AE594" s="15" t="s">
        <v>1648</v>
      </c>
      <c r="AF594" s="15" t="s">
        <v>1648</v>
      </c>
      <c r="AG594" s="15" t="s">
        <v>1648</v>
      </c>
      <c r="AH594" s="15" t="s">
        <v>2</v>
      </c>
      <c r="AI594" s="15" t="s">
        <v>2</v>
      </c>
      <c r="AJ594" s="15" t="s">
        <v>1733</v>
      </c>
      <c r="AK594" s="15" t="s">
        <v>1662</v>
      </c>
      <c r="AL594" s="15" t="s">
        <v>475</v>
      </c>
      <c r="AM594" s="15" t="s">
        <v>1657</v>
      </c>
      <c r="AN594" s="16">
        <v>10</v>
      </c>
      <c r="AO594" s="16">
        <v>10</v>
      </c>
      <c r="AP594" s="17"/>
      <c r="AQ594" s="17"/>
      <c r="AR594" s="17">
        <v>45837</v>
      </c>
      <c r="AS594" s="17"/>
      <c r="AT594" s="17"/>
      <c r="AU594" s="16">
        <v>5</v>
      </c>
      <c r="AV594" s="18" t="s">
        <v>1652</v>
      </c>
      <c r="AW594" s="17"/>
      <c r="AX594" s="17">
        <v>45381</v>
      </c>
      <c r="AY594" s="17">
        <v>45381</v>
      </c>
    </row>
    <row r="595" spans="1:51" x14ac:dyDescent="0.35">
      <c r="A595" s="18" t="str">
        <f t="shared" si="9"/>
        <v>PMEDMW-BTC15E</v>
      </c>
      <c r="B595" s="15" t="s">
        <v>1639</v>
      </c>
      <c r="C595" s="15" t="s">
        <v>79</v>
      </c>
      <c r="D595" s="15" t="s">
        <v>561</v>
      </c>
      <c r="E595" s="15" t="s">
        <v>1730</v>
      </c>
      <c r="F595" s="15" t="s">
        <v>1731</v>
      </c>
      <c r="G595" s="15" t="s">
        <v>1643</v>
      </c>
      <c r="H595" s="15" t="s">
        <v>2</v>
      </c>
      <c r="I595" s="15" t="s">
        <v>1637</v>
      </c>
      <c r="J595" s="15" t="s">
        <v>1640</v>
      </c>
      <c r="K595" s="15" t="s">
        <v>1671</v>
      </c>
      <c r="L595" s="15" t="s">
        <v>1645</v>
      </c>
      <c r="M595" s="15" t="s">
        <v>2</v>
      </c>
      <c r="N595" s="15" t="s">
        <v>2</v>
      </c>
      <c r="O595" s="15" t="s">
        <v>1639</v>
      </c>
      <c r="P595" s="15" t="s">
        <v>1637</v>
      </c>
      <c r="Q595" s="15" t="s">
        <v>2</v>
      </c>
      <c r="R595" s="15" t="s">
        <v>1639</v>
      </c>
      <c r="S595" s="15" t="s">
        <v>1637</v>
      </c>
      <c r="T595" s="15" t="s">
        <v>2</v>
      </c>
      <c r="U595" s="15" t="s">
        <v>1646</v>
      </c>
      <c r="V595" s="15" t="s">
        <v>1646</v>
      </c>
      <c r="W595" s="15" t="s">
        <v>1647</v>
      </c>
      <c r="X595" s="15" t="s">
        <v>2</v>
      </c>
      <c r="Y595" s="15" t="s">
        <v>2</v>
      </c>
      <c r="Z595" s="15" t="s">
        <v>2</v>
      </c>
      <c r="AA595" s="15" t="s">
        <v>1648</v>
      </c>
      <c r="AB595" s="15" t="s">
        <v>1648</v>
      </c>
      <c r="AC595" s="15" t="s">
        <v>1648</v>
      </c>
      <c r="AD595" s="15" t="s">
        <v>1648</v>
      </c>
      <c r="AE595" s="15" t="s">
        <v>1648</v>
      </c>
      <c r="AF595" s="15" t="s">
        <v>1648</v>
      </c>
      <c r="AG595" s="15" t="s">
        <v>1648</v>
      </c>
      <c r="AH595" s="15" t="s">
        <v>2</v>
      </c>
      <c r="AI595" s="15" t="s">
        <v>2</v>
      </c>
      <c r="AJ595" s="15" t="s">
        <v>1733</v>
      </c>
      <c r="AK595" s="15" t="s">
        <v>1662</v>
      </c>
      <c r="AL595" s="15" t="s">
        <v>475</v>
      </c>
      <c r="AM595" s="15" t="s">
        <v>1657</v>
      </c>
      <c r="AN595" s="16">
        <v>10</v>
      </c>
      <c r="AO595" s="16">
        <v>10</v>
      </c>
      <c r="AP595" s="17"/>
      <c r="AQ595" s="17"/>
      <c r="AR595" s="17">
        <v>45837</v>
      </c>
      <c r="AS595" s="17"/>
      <c r="AT595" s="17"/>
      <c r="AU595" s="16">
        <v>5</v>
      </c>
      <c r="AV595" s="18" t="s">
        <v>1652</v>
      </c>
      <c r="AW595" s="17"/>
      <c r="AX595" s="17">
        <v>45381</v>
      </c>
      <c r="AY595" s="17">
        <v>45381</v>
      </c>
    </row>
    <row r="596" spans="1:51" x14ac:dyDescent="0.35">
      <c r="A596" s="18" t="str">
        <f t="shared" si="9"/>
        <v>PMEDMW-BTCD15E</v>
      </c>
      <c r="B596" s="15" t="s">
        <v>1639</v>
      </c>
      <c r="C596" s="15" t="s">
        <v>79</v>
      </c>
      <c r="D596" s="15" t="s">
        <v>562</v>
      </c>
      <c r="E596" s="15" t="s">
        <v>1730</v>
      </c>
      <c r="F596" s="15" t="s">
        <v>1731</v>
      </c>
      <c r="G596" s="15" t="s">
        <v>1643</v>
      </c>
      <c r="H596" s="15" t="s">
        <v>2</v>
      </c>
      <c r="I596" s="15" t="s">
        <v>1637</v>
      </c>
      <c r="J596" s="15" t="s">
        <v>1640</v>
      </c>
      <c r="K596" s="15" t="s">
        <v>1673</v>
      </c>
      <c r="L596" s="15" t="s">
        <v>1645</v>
      </c>
      <c r="M596" s="15" t="s">
        <v>2</v>
      </c>
      <c r="N596" s="15" t="s">
        <v>2</v>
      </c>
      <c r="O596" s="15" t="s">
        <v>1639</v>
      </c>
      <c r="P596" s="15" t="s">
        <v>1637</v>
      </c>
      <c r="Q596" s="15" t="s">
        <v>2</v>
      </c>
      <c r="R596" s="15" t="s">
        <v>1639</v>
      </c>
      <c r="S596" s="15" t="s">
        <v>1637</v>
      </c>
      <c r="T596" s="15" t="s">
        <v>2</v>
      </c>
      <c r="U596" s="15" t="s">
        <v>1646</v>
      </c>
      <c r="V596" s="15" t="s">
        <v>1646</v>
      </c>
      <c r="W596" s="15" t="s">
        <v>1647</v>
      </c>
      <c r="X596" s="15" t="s">
        <v>2</v>
      </c>
      <c r="Y596" s="15" t="s">
        <v>2</v>
      </c>
      <c r="Z596" s="15" t="s">
        <v>2</v>
      </c>
      <c r="AA596" s="15" t="s">
        <v>1648</v>
      </c>
      <c r="AB596" s="15" t="s">
        <v>1648</v>
      </c>
      <c r="AC596" s="15" t="s">
        <v>1648</v>
      </c>
      <c r="AD596" s="15" t="s">
        <v>1648</v>
      </c>
      <c r="AE596" s="15" t="s">
        <v>1648</v>
      </c>
      <c r="AF596" s="15" t="s">
        <v>1648</v>
      </c>
      <c r="AG596" s="15" t="s">
        <v>1648</v>
      </c>
      <c r="AH596" s="15" t="s">
        <v>2</v>
      </c>
      <c r="AI596" s="15" t="s">
        <v>2</v>
      </c>
      <c r="AJ596" s="15" t="s">
        <v>1733</v>
      </c>
      <c r="AK596" s="15" t="s">
        <v>1662</v>
      </c>
      <c r="AL596" s="15" t="s">
        <v>475</v>
      </c>
      <c r="AM596" s="15" t="s">
        <v>1657</v>
      </c>
      <c r="AN596" s="16">
        <v>10</v>
      </c>
      <c r="AO596" s="16">
        <v>10</v>
      </c>
      <c r="AP596" s="17"/>
      <c r="AQ596" s="17"/>
      <c r="AR596" s="17">
        <v>45837</v>
      </c>
      <c r="AS596" s="17"/>
      <c r="AT596" s="17"/>
      <c r="AU596" s="16">
        <v>10</v>
      </c>
      <c r="AV596" s="18" t="s">
        <v>1652</v>
      </c>
      <c r="AW596" s="17"/>
      <c r="AX596" s="17">
        <v>45381</v>
      </c>
      <c r="AY596" s="17">
        <v>45381</v>
      </c>
    </row>
    <row r="597" spans="1:51" x14ac:dyDescent="0.35">
      <c r="A597" s="18" t="str">
        <f t="shared" si="9"/>
        <v>PMEDMW-DCC12GU</v>
      </c>
      <c r="B597" s="15" t="s">
        <v>1639</v>
      </c>
      <c r="C597" s="15" t="s">
        <v>79</v>
      </c>
      <c r="D597" s="15" t="s">
        <v>563</v>
      </c>
      <c r="E597" s="15" t="s">
        <v>1730</v>
      </c>
      <c r="F597" s="15" t="s">
        <v>1731</v>
      </c>
      <c r="G597" s="15" t="s">
        <v>1643</v>
      </c>
      <c r="H597" s="15" t="s">
        <v>2</v>
      </c>
      <c r="I597" s="15" t="s">
        <v>1637</v>
      </c>
      <c r="J597" s="15" t="s">
        <v>1640</v>
      </c>
      <c r="K597" s="15" t="s">
        <v>1740</v>
      </c>
      <c r="L597" s="15" t="s">
        <v>1645</v>
      </c>
      <c r="M597" s="15" t="s">
        <v>2</v>
      </c>
      <c r="N597" s="15" t="s">
        <v>2</v>
      </c>
      <c r="O597" s="15" t="s">
        <v>1639</v>
      </c>
      <c r="P597" s="15" t="s">
        <v>1637</v>
      </c>
      <c r="Q597" s="15" t="s">
        <v>2</v>
      </c>
      <c r="R597" s="15" t="s">
        <v>1639</v>
      </c>
      <c r="S597" s="15" t="s">
        <v>1637</v>
      </c>
      <c r="T597" s="15" t="s">
        <v>2</v>
      </c>
      <c r="U597" s="15" t="s">
        <v>1646</v>
      </c>
      <c r="V597" s="15" t="s">
        <v>1646</v>
      </c>
      <c r="W597" s="15" t="s">
        <v>1647</v>
      </c>
      <c r="X597" s="15" t="s">
        <v>2</v>
      </c>
      <c r="Y597" s="15" t="s">
        <v>2</v>
      </c>
      <c r="Z597" s="15" t="s">
        <v>2</v>
      </c>
      <c r="AA597" s="15" t="s">
        <v>1648</v>
      </c>
      <c r="AB597" s="15" t="s">
        <v>1648</v>
      </c>
      <c r="AC597" s="15" t="s">
        <v>1648</v>
      </c>
      <c r="AD597" s="15" t="s">
        <v>1648</v>
      </c>
      <c r="AE597" s="15" t="s">
        <v>1648</v>
      </c>
      <c r="AF597" s="15" t="s">
        <v>1648</v>
      </c>
      <c r="AG597" s="15" t="s">
        <v>1648</v>
      </c>
      <c r="AH597" s="15" t="s">
        <v>2</v>
      </c>
      <c r="AI597" s="15" t="s">
        <v>2</v>
      </c>
      <c r="AJ597" s="15" t="s">
        <v>1733</v>
      </c>
      <c r="AK597" s="15" t="s">
        <v>1662</v>
      </c>
      <c r="AL597" s="15" t="s">
        <v>475</v>
      </c>
      <c r="AM597" s="15" t="s">
        <v>1657</v>
      </c>
      <c r="AN597" s="16">
        <v>10</v>
      </c>
      <c r="AO597" s="16">
        <v>10</v>
      </c>
      <c r="AP597" s="17"/>
      <c r="AQ597" s="17"/>
      <c r="AR597" s="17">
        <v>45837</v>
      </c>
      <c r="AS597" s="17"/>
      <c r="AT597" s="17"/>
      <c r="AU597" s="16">
        <v>10</v>
      </c>
      <c r="AV597" s="18" t="s">
        <v>1652</v>
      </c>
      <c r="AW597" s="17"/>
      <c r="AX597" s="17">
        <v>45381</v>
      </c>
      <c r="AY597" s="17">
        <v>45381</v>
      </c>
    </row>
    <row r="598" spans="1:51" x14ac:dyDescent="0.35">
      <c r="A598" s="18" t="str">
        <f t="shared" si="9"/>
        <v>PMEDMW-DCC16GU</v>
      </c>
      <c r="B598" s="15" t="s">
        <v>1639</v>
      </c>
      <c r="C598" s="15" t="s">
        <v>79</v>
      </c>
      <c r="D598" s="15" t="s">
        <v>564</v>
      </c>
      <c r="E598" s="15" t="s">
        <v>1730</v>
      </c>
      <c r="F598" s="15" t="s">
        <v>1731</v>
      </c>
      <c r="G598" s="15" t="s">
        <v>1643</v>
      </c>
      <c r="H598" s="15" t="s">
        <v>2</v>
      </c>
      <c r="I598" s="15" t="s">
        <v>1637</v>
      </c>
      <c r="J598" s="15" t="s">
        <v>1640</v>
      </c>
      <c r="K598" s="15" t="s">
        <v>1671</v>
      </c>
      <c r="L598" s="15" t="s">
        <v>1645</v>
      </c>
      <c r="M598" s="15" t="s">
        <v>2</v>
      </c>
      <c r="N598" s="15" t="s">
        <v>2</v>
      </c>
      <c r="O598" s="15" t="s">
        <v>1639</v>
      </c>
      <c r="P598" s="15" t="s">
        <v>1637</v>
      </c>
      <c r="Q598" s="15" t="s">
        <v>2</v>
      </c>
      <c r="R598" s="15" t="s">
        <v>1639</v>
      </c>
      <c r="S598" s="15" t="s">
        <v>1637</v>
      </c>
      <c r="T598" s="15" t="s">
        <v>2</v>
      </c>
      <c r="U598" s="15" t="s">
        <v>1732</v>
      </c>
      <c r="V598" s="15" t="s">
        <v>1732</v>
      </c>
      <c r="W598" s="15" t="s">
        <v>1647</v>
      </c>
      <c r="X598" s="15" t="s">
        <v>2</v>
      </c>
      <c r="Y598" s="15" t="s">
        <v>2</v>
      </c>
      <c r="Z598" s="15" t="s">
        <v>2</v>
      </c>
      <c r="AA598" s="15" t="s">
        <v>1648</v>
      </c>
      <c r="AB598" s="15" t="s">
        <v>1648</v>
      </c>
      <c r="AC598" s="15" t="s">
        <v>1648</v>
      </c>
      <c r="AD598" s="15" t="s">
        <v>1648</v>
      </c>
      <c r="AE598" s="15" t="s">
        <v>1648</v>
      </c>
      <c r="AF598" s="15" t="s">
        <v>1648</v>
      </c>
      <c r="AG598" s="15" t="s">
        <v>1648</v>
      </c>
      <c r="AH598" s="15" t="s">
        <v>2</v>
      </c>
      <c r="AI598" s="15" t="s">
        <v>2</v>
      </c>
      <c r="AJ598" s="15" t="s">
        <v>1733</v>
      </c>
      <c r="AK598" s="15" t="s">
        <v>1662</v>
      </c>
      <c r="AL598" s="15" t="s">
        <v>475</v>
      </c>
      <c r="AM598" s="15" t="s">
        <v>1657</v>
      </c>
      <c r="AN598" s="16">
        <v>10</v>
      </c>
      <c r="AO598" s="16">
        <v>10</v>
      </c>
      <c r="AP598" s="17"/>
      <c r="AQ598" s="17"/>
      <c r="AR598" s="17">
        <v>45837</v>
      </c>
      <c r="AS598" s="17"/>
      <c r="AT598" s="17"/>
      <c r="AU598" s="16">
        <v>10</v>
      </c>
      <c r="AV598" s="18" t="s">
        <v>1652</v>
      </c>
      <c r="AW598" s="17"/>
      <c r="AX598" s="17">
        <v>45381</v>
      </c>
      <c r="AY598" s="17">
        <v>45381</v>
      </c>
    </row>
    <row r="599" spans="1:51" x14ac:dyDescent="0.35">
      <c r="A599" s="18" t="str">
        <f t="shared" si="9"/>
        <v>PMEDMW-DCC17GU</v>
      </c>
      <c r="B599" s="15" t="s">
        <v>1639</v>
      </c>
      <c r="C599" s="15" t="s">
        <v>79</v>
      </c>
      <c r="D599" s="15" t="s">
        <v>565</v>
      </c>
      <c r="E599" s="15" t="s">
        <v>1730</v>
      </c>
      <c r="F599" s="15" t="s">
        <v>1731</v>
      </c>
      <c r="G599" s="15" t="s">
        <v>1643</v>
      </c>
      <c r="H599" s="15" t="s">
        <v>2</v>
      </c>
      <c r="I599" s="15" t="s">
        <v>1637</v>
      </c>
      <c r="J599" s="15" t="s">
        <v>1640</v>
      </c>
      <c r="K599" s="15" t="s">
        <v>1671</v>
      </c>
      <c r="L599" s="15" t="s">
        <v>1645</v>
      </c>
      <c r="M599" s="15" t="s">
        <v>2</v>
      </c>
      <c r="N599" s="15" t="s">
        <v>2</v>
      </c>
      <c r="O599" s="15" t="s">
        <v>1639</v>
      </c>
      <c r="P599" s="15" t="s">
        <v>1637</v>
      </c>
      <c r="Q599" s="15" t="s">
        <v>2</v>
      </c>
      <c r="R599" s="15" t="s">
        <v>1639</v>
      </c>
      <c r="S599" s="15" t="s">
        <v>1637</v>
      </c>
      <c r="T599" s="15" t="s">
        <v>2</v>
      </c>
      <c r="U599" s="15" t="s">
        <v>1646</v>
      </c>
      <c r="V599" s="15" t="s">
        <v>1646</v>
      </c>
      <c r="W599" s="15" t="s">
        <v>1647</v>
      </c>
      <c r="X599" s="15" t="s">
        <v>2</v>
      </c>
      <c r="Y599" s="15" t="s">
        <v>2</v>
      </c>
      <c r="Z599" s="15" t="s">
        <v>2</v>
      </c>
      <c r="AA599" s="15" t="s">
        <v>1648</v>
      </c>
      <c r="AB599" s="15" t="s">
        <v>1648</v>
      </c>
      <c r="AC599" s="15" t="s">
        <v>1648</v>
      </c>
      <c r="AD599" s="15" t="s">
        <v>1648</v>
      </c>
      <c r="AE599" s="15" t="s">
        <v>1648</v>
      </c>
      <c r="AF599" s="15" t="s">
        <v>1648</v>
      </c>
      <c r="AG599" s="15" t="s">
        <v>1648</v>
      </c>
      <c r="AH599" s="15" t="s">
        <v>2</v>
      </c>
      <c r="AI599" s="15" t="s">
        <v>2</v>
      </c>
      <c r="AJ599" s="15" t="s">
        <v>1733</v>
      </c>
      <c r="AK599" s="15" t="s">
        <v>1662</v>
      </c>
      <c r="AL599" s="15" t="s">
        <v>475</v>
      </c>
      <c r="AM599" s="15" t="s">
        <v>1657</v>
      </c>
      <c r="AN599" s="16">
        <v>10</v>
      </c>
      <c r="AO599" s="16">
        <v>10</v>
      </c>
      <c r="AP599" s="17"/>
      <c r="AQ599" s="17"/>
      <c r="AR599" s="17">
        <v>45837</v>
      </c>
      <c r="AS599" s="17"/>
      <c r="AT599" s="17"/>
      <c r="AU599" s="16">
        <v>10</v>
      </c>
      <c r="AV599" s="18" t="s">
        <v>1652</v>
      </c>
      <c r="AW599" s="17"/>
      <c r="AX599" s="17">
        <v>45381</v>
      </c>
      <c r="AY599" s="17">
        <v>45381</v>
      </c>
    </row>
    <row r="600" spans="1:51" x14ac:dyDescent="0.35">
      <c r="A600" s="18" t="str">
        <f t="shared" si="9"/>
        <v>PMEDMW-DCC18GU</v>
      </c>
      <c r="B600" s="15" t="s">
        <v>1639</v>
      </c>
      <c r="C600" s="15" t="s">
        <v>79</v>
      </c>
      <c r="D600" s="15" t="s">
        <v>566</v>
      </c>
      <c r="E600" s="15" t="s">
        <v>1730</v>
      </c>
      <c r="F600" s="15" t="s">
        <v>1731</v>
      </c>
      <c r="G600" s="15" t="s">
        <v>1643</v>
      </c>
      <c r="H600" s="15" t="s">
        <v>2</v>
      </c>
      <c r="I600" s="15" t="s">
        <v>1637</v>
      </c>
      <c r="J600" s="15" t="s">
        <v>1640</v>
      </c>
      <c r="K600" s="15" t="s">
        <v>1673</v>
      </c>
      <c r="L600" s="15" t="s">
        <v>1645</v>
      </c>
      <c r="M600" s="15" t="s">
        <v>2</v>
      </c>
      <c r="N600" s="15" t="s">
        <v>2</v>
      </c>
      <c r="O600" s="15" t="s">
        <v>1639</v>
      </c>
      <c r="P600" s="15" t="s">
        <v>1637</v>
      </c>
      <c r="Q600" s="15" t="s">
        <v>2</v>
      </c>
      <c r="R600" s="15" t="s">
        <v>1639</v>
      </c>
      <c r="S600" s="15" t="s">
        <v>1637</v>
      </c>
      <c r="T600" s="15" t="s">
        <v>2</v>
      </c>
      <c r="U600" s="15" t="s">
        <v>1646</v>
      </c>
      <c r="V600" s="15" t="s">
        <v>1646</v>
      </c>
      <c r="W600" s="15" t="s">
        <v>1647</v>
      </c>
      <c r="X600" s="15" t="s">
        <v>2</v>
      </c>
      <c r="Y600" s="15" t="s">
        <v>2</v>
      </c>
      <c r="Z600" s="15" t="s">
        <v>2</v>
      </c>
      <c r="AA600" s="15" t="s">
        <v>1648</v>
      </c>
      <c r="AB600" s="15" t="s">
        <v>1648</v>
      </c>
      <c r="AC600" s="15" t="s">
        <v>1648</v>
      </c>
      <c r="AD600" s="15" t="s">
        <v>1648</v>
      </c>
      <c r="AE600" s="15" t="s">
        <v>1648</v>
      </c>
      <c r="AF600" s="15" t="s">
        <v>1648</v>
      </c>
      <c r="AG600" s="15" t="s">
        <v>1648</v>
      </c>
      <c r="AH600" s="15" t="s">
        <v>2</v>
      </c>
      <c r="AI600" s="15" t="s">
        <v>2</v>
      </c>
      <c r="AJ600" s="15" t="s">
        <v>1733</v>
      </c>
      <c r="AK600" s="15" t="s">
        <v>1662</v>
      </c>
      <c r="AL600" s="15" t="s">
        <v>475</v>
      </c>
      <c r="AM600" s="15" t="s">
        <v>1657</v>
      </c>
      <c r="AN600" s="16">
        <v>10</v>
      </c>
      <c r="AO600" s="16">
        <v>10</v>
      </c>
      <c r="AP600" s="17"/>
      <c r="AQ600" s="17"/>
      <c r="AR600" s="17">
        <v>45837</v>
      </c>
      <c r="AS600" s="17"/>
      <c r="AT600" s="17"/>
      <c r="AU600" s="16">
        <v>10</v>
      </c>
      <c r="AV600" s="18" t="s">
        <v>1652</v>
      </c>
      <c r="AW600" s="17"/>
      <c r="AX600" s="17">
        <v>45381</v>
      </c>
      <c r="AY600" s="17">
        <v>45381</v>
      </c>
    </row>
    <row r="601" spans="1:51" x14ac:dyDescent="0.35">
      <c r="A601" s="18" t="str">
        <f t="shared" si="9"/>
        <v>PMEDMW-DCC8GU9</v>
      </c>
      <c r="B601" s="15" t="s">
        <v>1639</v>
      </c>
      <c r="C601" s="15" t="s">
        <v>79</v>
      </c>
      <c r="D601" s="15" t="s">
        <v>567</v>
      </c>
      <c r="E601" s="15" t="s">
        <v>1730</v>
      </c>
      <c r="F601" s="15" t="s">
        <v>1731</v>
      </c>
      <c r="G601" s="15" t="s">
        <v>1643</v>
      </c>
      <c r="H601" s="15" t="s">
        <v>2</v>
      </c>
      <c r="I601" s="15" t="s">
        <v>1637</v>
      </c>
      <c r="J601" s="15" t="s">
        <v>1640</v>
      </c>
      <c r="K601" s="15" t="s">
        <v>1671</v>
      </c>
      <c r="L601" s="15" t="s">
        <v>1645</v>
      </c>
      <c r="M601" s="15" t="s">
        <v>2</v>
      </c>
      <c r="N601" s="15" t="s">
        <v>2</v>
      </c>
      <c r="O601" s="15" t="s">
        <v>1639</v>
      </c>
      <c r="P601" s="15" t="s">
        <v>1637</v>
      </c>
      <c r="Q601" s="15" t="s">
        <v>2</v>
      </c>
      <c r="R601" s="15" t="s">
        <v>1639</v>
      </c>
      <c r="S601" s="15" t="s">
        <v>1637</v>
      </c>
      <c r="T601" s="15" t="s">
        <v>2</v>
      </c>
      <c r="U601" s="15" t="s">
        <v>1732</v>
      </c>
      <c r="V601" s="15" t="s">
        <v>1732</v>
      </c>
      <c r="W601" s="15" t="s">
        <v>1647</v>
      </c>
      <c r="X601" s="15" t="s">
        <v>2</v>
      </c>
      <c r="Y601" s="15" t="s">
        <v>2</v>
      </c>
      <c r="Z601" s="15" t="s">
        <v>2</v>
      </c>
      <c r="AA601" s="15" t="s">
        <v>1648</v>
      </c>
      <c r="AB601" s="15" t="s">
        <v>1648</v>
      </c>
      <c r="AC601" s="15" t="s">
        <v>1648</v>
      </c>
      <c r="AD601" s="15" t="s">
        <v>1648</v>
      </c>
      <c r="AE601" s="15" t="s">
        <v>1648</v>
      </c>
      <c r="AF601" s="15" t="s">
        <v>1648</v>
      </c>
      <c r="AG601" s="15" t="s">
        <v>1648</v>
      </c>
      <c r="AH601" s="15" t="s">
        <v>2</v>
      </c>
      <c r="AI601" s="15" t="s">
        <v>2</v>
      </c>
      <c r="AJ601" s="15" t="s">
        <v>1733</v>
      </c>
      <c r="AK601" s="15" t="s">
        <v>1662</v>
      </c>
      <c r="AL601" s="15" t="s">
        <v>475</v>
      </c>
      <c r="AM601" s="15" t="s">
        <v>1657</v>
      </c>
      <c r="AN601" s="16">
        <v>10</v>
      </c>
      <c r="AO601" s="16">
        <v>10</v>
      </c>
      <c r="AP601" s="17"/>
      <c r="AQ601" s="17"/>
      <c r="AR601" s="17">
        <v>45837</v>
      </c>
      <c r="AS601" s="17"/>
      <c r="AT601" s="17"/>
      <c r="AU601" s="16">
        <v>10</v>
      </c>
      <c r="AV601" s="18" t="s">
        <v>1652</v>
      </c>
      <c r="AW601" s="17"/>
      <c r="AX601" s="17">
        <v>45381</v>
      </c>
      <c r="AY601" s="17">
        <v>45381</v>
      </c>
    </row>
    <row r="602" spans="1:51" x14ac:dyDescent="0.35">
      <c r="A602" s="18" t="str">
        <f t="shared" si="9"/>
        <v>PMEDMW-EC4GU-K</v>
      </c>
      <c r="B602" s="15" t="s">
        <v>1639</v>
      </c>
      <c r="C602" s="15" t="s">
        <v>79</v>
      </c>
      <c r="D602" s="15" t="s">
        <v>568</v>
      </c>
      <c r="E602" s="15" t="s">
        <v>1730</v>
      </c>
      <c r="F602" s="15" t="s">
        <v>1731</v>
      </c>
      <c r="G602" s="15" t="s">
        <v>1643</v>
      </c>
      <c r="H602" s="15" t="s">
        <v>2</v>
      </c>
      <c r="I602" s="15" t="s">
        <v>1637</v>
      </c>
      <c r="J602" s="15" t="s">
        <v>1640</v>
      </c>
      <c r="K602" s="15" t="s">
        <v>1671</v>
      </c>
      <c r="L602" s="15" t="s">
        <v>1645</v>
      </c>
      <c r="M602" s="15" t="s">
        <v>2</v>
      </c>
      <c r="N602" s="15" t="s">
        <v>2</v>
      </c>
      <c r="O602" s="15" t="s">
        <v>1639</v>
      </c>
      <c r="P602" s="15" t="s">
        <v>1637</v>
      </c>
      <c r="Q602" s="15" t="s">
        <v>2</v>
      </c>
      <c r="R602" s="15" t="s">
        <v>1639</v>
      </c>
      <c r="S602" s="15" t="s">
        <v>1637</v>
      </c>
      <c r="T602" s="15" t="s">
        <v>2</v>
      </c>
      <c r="U602" s="15" t="s">
        <v>1646</v>
      </c>
      <c r="V602" s="15" t="s">
        <v>1646</v>
      </c>
      <c r="W602" s="15" t="s">
        <v>1647</v>
      </c>
      <c r="X602" s="15" t="s">
        <v>2</v>
      </c>
      <c r="Y602" s="15" t="s">
        <v>2</v>
      </c>
      <c r="Z602" s="15" t="s">
        <v>2</v>
      </c>
      <c r="AA602" s="15" t="s">
        <v>1648</v>
      </c>
      <c r="AB602" s="15" t="s">
        <v>1648</v>
      </c>
      <c r="AC602" s="15" t="s">
        <v>1648</v>
      </c>
      <c r="AD602" s="15" t="s">
        <v>1648</v>
      </c>
      <c r="AE602" s="15" t="s">
        <v>1648</v>
      </c>
      <c r="AF602" s="15" t="s">
        <v>1648</v>
      </c>
      <c r="AG602" s="15" t="s">
        <v>1648</v>
      </c>
      <c r="AH602" s="15" t="s">
        <v>2</v>
      </c>
      <c r="AI602" s="15" t="s">
        <v>2</v>
      </c>
      <c r="AJ602" s="15" t="s">
        <v>1733</v>
      </c>
      <c r="AK602" s="15" t="s">
        <v>1662</v>
      </c>
      <c r="AL602" s="15" t="s">
        <v>475</v>
      </c>
      <c r="AM602" s="15" t="s">
        <v>1657</v>
      </c>
      <c r="AN602" s="16">
        <v>10</v>
      </c>
      <c r="AO602" s="16">
        <v>10</v>
      </c>
      <c r="AP602" s="17"/>
      <c r="AQ602" s="17"/>
      <c r="AR602" s="17">
        <v>45837</v>
      </c>
      <c r="AS602" s="17"/>
      <c r="AT602" s="17"/>
      <c r="AU602" s="16">
        <v>10</v>
      </c>
      <c r="AV602" s="18" t="s">
        <v>1652</v>
      </c>
      <c r="AW602" s="17"/>
      <c r="AX602" s="17">
        <v>45381</v>
      </c>
      <c r="AY602" s="17">
        <v>45381</v>
      </c>
    </row>
    <row r="603" spans="1:51" x14ac:dyDescent="0.35">
      <c r="A603" s="18" t="str">
        <f t="shared" si="9"/>
        <v>PMEDMW-EC5GU-K</v>
      </c>
      <c r="B603" s="15" t="s">
        <v>1639</v>
      </c>
      <c r="C603" s="15" t="s">
        <v>79</v>
      </c>
      <c r="D603" s="15" t="s">
        <v>569</v>
      </c>
      <c r="E603" s="15" t="s">
        <v>1730</v>
      </c>
      <c r="F603" s="15" t="s">
        <v>1731</v>
      </c>
      <c r="G603" s="15" t="s">
        <v>1643</v>
      </c>
      <c r="H603" s="15" t="s">
        <v>2</v>
      </c>
      <c r="I603" s="15" t="s">
        <v>1637</v>
      </c>
      <c r="J603" s="15" t="s">
        <v>1640</v>
      </c>
      <c r="K603" s="15" t="s">
        <v>1671</v>
      </c>
      <c r="L603" s="15" t="s">
        <v>1645</v>
      </c>
      <c r="M603" s="15" t="s">
        <v>2</v>
      </c>
      <c r="N603" s="15" t="s">
        <v>2</v>
      </c>
      <c r="O603" s="15" t="s">
        <v>1639</v>
      </c>
      <c r="P603" s="15" t="s">
        <v>1637</v>
      </c>
      <c r="Q603" s="15" t="s">
        <v>2</v>
      </c>
      <c r="R603" s="15" t="s">
        <v>1639</v>
      </c>
      <c r="S603" s="15" t="s">
        <v>1637</v>
      </c>
      <c r="T603" s="15" t="s">
        <v>2</v>
      </c>
      <c r="U603" s="15" t="s">
        <v>1646</v>
      </c>
      <c r="V603" s="15" t="s">
        <v>1646</v>
      </c>
      <c r="W603" s="15" t="s">
        <v>1647</v>
      </c>
      <c r="X603" s="15" t="s">
        <v>2</v>
      </c>
      <c r="Y603" s="15" t="s">
        <v>2</v>
      </c>
      <c r="Z603" s="15" t="s">
        <v>2</v>
      </c>
      <c r="AA603" s="15" t="s">
        <v>1648</v>
      </c>
      <c r="AB603" s="15" t="s">
        <v>1648</v>
      </c>
      <c r="AC603" s="15" t="s">
        <v>1648</v>
      </c>
      <c r="AD603" s="15" t="s">
        <v>1648</v>
      </c>
      <c r="AE603" s="15" t="s">
        <v>1648</v>
      </c>
      <c r="AF603" s="15" t="s">
        <v>1648</v>
      </c>
      <c r="AG603" s="15" t="s">
        <v>1648</v>
      </c>
      <c r="AH603" s="15" t="s">
        <v>2</v>
      </c>
      <c r="AI603" s="15" t="s">
        <v>2</v>
      </c>
      <c r="AJ603" s="15" t="s">
        <v>1733</v>
      </c>
      <c r="AK603" s="15" t="s">
        <v>1662</v>
      </c>
      <c r="AL603" s="15" t="s">
        <v>475</v>
      </c>
      <c r="AM603" s="15" t="s">
        <v>1657</v>
      </c>
      <c r="AN603" s="16">
        <v>10</v>
      </c>
      <c r="AO603" s="16">
        <v>10</v>
      </c>
      <c r="AP603" s="17"/>
      <c r="AQ603" s="17"/>
      <c r="AR603" s="17">
        <v>45837</v>
      </c>
      <c r="AS603" s="17"/>
      <c r="AT603" s="17"/>
      <c r="AU603" s="16">
        <v>10</v>
      </c>
      <c r="AV603" s="18" t="s">
        <v>1652</v>
      </c>
      <c r="AW603" s="17"/>
      <c r="AX603" s="17">
        <v>45381</v>
      </c>
      <c r="AY603" s="17">
        <v>45381</v>
      </c>
    </row>
    <row r="604" spans="1:51" x14ac:dyDescent="0.35">
      <c r="A604" s="18" t="str">
        <f t="shared" si="9"/>
        <v>PMEDMW-EC6GU-K</v>
      </c>
      <c r="B604" s="15" t="s">
        <v>1639</v>
      </c>
      <c r="C604" s="15" t="s">
        <v>79</v>
      </c>
      <c r="D604" s="15" t="s">
        <v>570</v>
      </c>
      <c r="E604" s="15" t="s">
        <v>1730</v>
      </c>
      <c r="F604" s="15" t="s">
        <v>1731</v>
      </c>
      <c r="G604" s="15" t="s">
        <v>1643</v>
      </c>
      <c r="H604" s="15" t="s">
        <v>2</v>
      </c>
      <c r="I604" s="15" t="s">
        <v>1637</v>
      </c>
      <c r="J604" s="15" t="s">
        <v>1640</v>
      </c>
      <c r="K604" s="15" t="s">
        <v>1671</v>
      </c>
      <c r="L604" s="15" t="s">
        <v>1645</v>
      </c>
      <c r="M604" s="15" t="s">
        <v>2</v>
      </c>
      <c r="N604" s="15" t="s">
        <v>2</v>
      </c>
      <c r="O604" s="15" t="s">
        <v>1639</v>
      </c>
      <c r="P604" s="15" t="s">
        <v>1637</v>
      </c>
      <c r="Q604" s="15" t="s">
        <v>2</v>
      </c>
      <c r="R604" s="15" t="s">
        <v>1639</v>
      </c>
      <c r="S604" s="15" t="s">
        <v>1637</v>
      </c>
      <c r="T604" s="15" t="s">
        <v>2</v>
      </c>
      <c r="U604" s="15" t="s">
        <v>1646</v>
      </c>
      <c r="V604" s="15" t="s">
        <v>1646</v>
      </c>
      <c r="W604" s="15" t="s">
        <v>1647</v>
      </c>
      <c r="X604" s="15" t="s">
        <v>2</v>
      </c>
      <c r="Y604" s="15" t="s">
        <v>2</v>
      </c>
      <c r="Z604" s="15" t="s">
        <v>2</v>
      </c>
      <c r="AA604" s="15" t="s">
        <v>1648</v>
      </c>
      <c r="AB604" s="15" t="s">
        <v>1648</v>
      </c>
      <c r="AC604" s="15" t="s">
        <v>1648</v>
      </c>
      <c r="AD604" s="15" t="s">
        <v>1648</v>
      </c>
      <c r="AE604" s="15" t="s">
        <v>1648</v>
      </c>
      <c r="AF604" s="15" t="s">
        <v>1648</v>
      </c>
      <c r="AG604" s="15" t="s">
        <v>1648</v>
      </c>
      <c r="AH604" s="15" t="s">
        <v>2</v>
      </c>
      <c r="AI604" s="15" t="s">
        <v>2</v>
      </c>
      <c r="AJ604" s="15" t="s">
        <v>1733</v>
      </c>
      <c r="AK604" s="15" t="s">
        <v>1662</v>
      </c>
      <c r="AL604" s="15" t="s">
        <v>475</v>
      </c>
      <c r="AM604" s="15" t="s">
        <v>1657</v>
      </c>
      <c r="AN604" s="16">
        <v>10</v>
      </c>
      <c r="AO604" s="16">
        <v>10</v>
      </c>
      <c r="AP604" s="17"/>
      <c r="AQ604" s="17"/>
      <c r="AR604" s="17">
        <v>45837</v>
      </c>
      <c r="AS604" s="17"/>
      <c r="AT604" s="17"/>
      <c r="AU604" s="16">
        <v>10</v>
      </c>
      <c r="AV604" s="18" t="s">
        <v>1652</v>
      </c>
      <c r="AW604" s="17"/>
      <c r="AX604" s="17">
        <v>45381</v>
      </c>
      <c r="AY604" s="17">
        <v>45381</v>
      </c>
    </row>
    <row r="605" spans="1:51" x14ac:dyDescent="0.35">
      <c r="A605" s="18" t="str">
        <f t="shared" si="9"/>
        <v>PMEDMW-FL200LE</v>
      </c>
      <c r="B605" s="15" t="s">
        <v>1639</v>
      </c>
      <c r="C605" s="15" t="s">
        <v>79</v>
      </c>
      <c r="D605" s="15" t="s">
        <v>571</v>
      </c>
      <c r="E605" s="15" t="s">
        <v>1730</v>
      </c>
      <c r="F605" s="15" t="s">
        <v>1731</v>
      </c>
      <c r="G605" s="15" t="s">
        <v>1643</v>
      </c>
      <c r="H605" s="15" t="s">
        <v>2</v>
      </c>
      <c r="I605" s="15" t="s">
        <v>1637</v>
      </c>
      <c r="J605" s="15" t="s">
        <v>1640</v>
      </c>
      <c r="K605" s="15" t="s">
        <v>1671</v>
      </c>
      <c r="L605" s="15" t="s">
        <v>1645</v>
      </c>
      <c r="M605" s="15" t="s">
        <v>2</v>
      </c>
      <c r="N605" s="15" t="s">
        <v>2</v>
      </c>
      <c r="O605" s="15" t="s">
        <v>1639</v>
      </c>
      <c r="P605" s="15" t="s">
        <v>1637</v>
      </c>
      <c r="Q605" s="15" t="s">
        <v>2</v>
      </c>
      <c r="R605" s="15" t="s">
        <v>1639</v>
      </c>
      <c r="S605" s="15" t="s">
        <v>1637</v>
      </c>
      <c r="T605" s="15" t="s">
        <v>2</v>
      </c>
      <c r="U605" s="15" t="s">
        <v>1732</v>
      </c>
      <c r="V605" s="15" t="s">
        <v>1732</v>
      </c>
      <c r="W605" s="15" t="s">
        <v>1647</v>
      </c>
      <c r="X605" s="15" t="s">
        <v>2</v>
      </c>
      <c r="Y605" s="15" t="s">
        <v>1741</v>
      </c>
      <c r="Z605" s="15" t="s">
        <v>1742</v>
      </c>
      <c r="AA605" s="15" t="s">
        <v>1648</v>
      </c>
      <c r="AB605" s="15" t="s">
        <v>1648</v>
      </c>
      <c r="AC605" s="15" t="s">
        <v>1648</v>
      </c>
      <c r="AD605" s="15" t="s">
        <v>1648</v>
      </c>
      <c r="AE605" s="15" t="s">
        <v>1648</v>
      </c>
      <c r="AF605" s="15" t="s">
        <v>1648</v>
      </c>
      <c r="AG605" s="15" t="s">
        <v>1648</v>
      </c>
      <c r="AH605" s="15" t="s">
        <v>2</v>
      </c>
      <c r="AI605" s="15" t="s">
        <v>2</v>
      </c>
      <c r="AJ605" s="15" t="s">
        <v>1733</v>
      </c>
      <c r="AK605" s="15" t="s">
        <v>1662</v>
      </c>
      <c r="AL605" s="15" t="s">
        <v>475</v>
      </c>
      <c r="AM605" s="15" t="s">
        <v>1657</v>
      </c>
      <c r="AN605" s="16">
        <v>10</v>
      </c>
      <c r="AO605" s="16">
        <v>10</v>
      </c>
      <c r="AP605" s="17"/>
      <c r="AQ605" s="17"/>
      <c r="AR605" s="17">
        <v>45837</v>
      </c>
      <c r="AS605" s="17"/>
      <c r="AT605" s="17"/>
      <c r="AU605" s="16">
        <v>10</v>
      </c>
      <c r="AV605" s="18" t="s">
        <v>1652</v>
      </c>
      <c r="AW605" s="17"/>
      <c r="AX605" s="17">
        <v>45381</v>
      </c>
      <c r="AY605" s="17">
        <v>45381</v>
      </c>
    </row>
    <row r="606" spans="1:51" x14ac:dyDescent="0.35">
      <c r="A606" s="18" t="str">
        <f t="shared" si="9"/>
        <v>PMEDMW-LA8GU</v>
      </c>
      <c r="B606" s="15" t="s">
        <v>1639</v>
      </c>
      <c r="C606" s="15" t="s">
        <v>79</v>
      </c>
      <c r="D606" s="15" t="s">
        <v>572</v>
      </c>
      <c r="E606" s="15" t="s">
        <v>1730</v>
      </c>
      <c r="F606" s="15" t="s">
        <v>1731</v>
      </c>
      <c r="G606" s="15" t="s">
        <v>1643</v>
      </c>
      <c r="H606" s="15" t="s">
        <v>2</v>
      </c>
      <c r="I606" s="15" t="s">
        <v>1637</v>
      </c>
      <c r="J606" s="15" t="s">
        <v>1640</v>
      </c>
      <c r="K606" s="15" t="s">
        <v>1671</v>
      </c>
      <c r="L606" s="15" t="s">
        <v>1645</v>
      </c>
      <c r="M606" s="15" t="s">
        <v>2</v>
      </c>
      <c r="N606" s="15" t="s">
        <v>2</v>
      </c>
      <c r="O606" s="15" t="s">
        <v>1639</v>
      </c>
      <c r="P606" s="15" t="s">
        <v>1637</v>
      </c>
      <c r="Q606" s="15" t="s">
        <v>2</v>
      </c>
      <c r="R606" s="15" t="s">
        <v>1639</v>
      </c>
      <c r="S606" s="15" t="s">
        <v>1637</v>
      </c>
      <c r="T606" s="15" t="s">
        <v>2</v>
      </c>
      <c r="U606" s="15" t="s">
        <v>1732</v>
      </c>
      <c r="V606" s="15" t="s">
        <v>1732</v>
      </c>
      <c r="W606" s="15" t="s">
        <v>1647</v>
      </c>
      <c r="X606" s="15" t="s">
        <v>1648</v>
      </c>
      <c r="Y606" s="15" t="s">
        <v>2</v>
      </c>
      <c r="Z606" s="15" t="s">
        <v>2</v>
      </c>
      <c r="AA606" s="15" t="s">
        <v>1648</v>
      </c>
      <c r="AB606" s="15" t="s">
        <v>1648</v>
      </c>
      <c r="AC606" s="15" t="s">
        <v>1648</v>
      </c>
      <c r="AD606" s="15" t="s">
        <v>1648</v>
      </c>
      <c r="AE606" s="15" t="s">
        <v>1648</v>
      </c>
      <c r="AF606" s="15" t="s">
        <v>1648</v>
      </c>
      <c r="AG606" s="15" t="s">
        <v>1648</v>
      </c>
      <c r="AH606" s="15" t="s">
        <v>2</v>
      </c>
      <c r="AI606" s="15" t="s">
        <v>2</v>
      </c>
      <c r="AJ606" s="15" t="s">
        <v>1733</v>
      </c>
      <c r="AK606" s="15" t="s">
        <v>1662</v>
      </c>
      <c r="AL606" s="15" t="s">
        <v>475</v>
      </c>
      <c r="AM606" s="15" t="s">
        <v>1657</v>
      </c>
      <c r="AN606" s="16">
        <v>10</v>
      </c>
      <c r="AO606" s="16">
        <v>10</v>
      </c>
      <c r="AP606" s="17"/>
      <c r="AQ606" s="17"/>
      <c r="AR606" s="17">
        <v>45837</v>
      </c>
      <c r="AS606" s="17"/>
      <c r="AT606" s="17"/>
      <c r="AU606" s="16">
        <v>10</v>
      </c>
      <c r="AV606" s="18" t="s">
        <v>1652</v>
      </c>
      <c r="AW606" s="17"/>
      <c r="AX606" s="17">
        <v>45381</v>
      </c>
      <c r="AY606" s="17">
        <v>45381</v>
      </c>
    </row>
    <row r="607" spans="1:51" x14ac:dyDescent="0.35">
      <c r="A607" s="18" t="str">
        <f t="shared" si="9"/>
        <v>PMEDMW-LFC46GU</v>
      </c>
      <c r="B607" s="15" t="s">
        <v>1639</v>
      </c>
      <c r="C607" s="15" t="s">
        <v>79</v>
      </c>
      <c r="D607" s="15" t="s">
        <v>573</v>
      </c>
      <c r="E607" s="15" t="s">
        <v>1730</v>
      </c>
      <c r="F607" s="15" t="s">
        <v>1731</v>
      </c>
      <c r="G607" s="15" t="s">
        <v>1643</v>
      </c>
      <c r="H607" s="15" t="s">
        <v>2</v>
      </c>
      <c r="I607" s="15" t="s">
        <v>1637</v>
      </c>
      <c r="J607" s="15" t="s">
        <v>1640</v>
      </c>
      <c r="K607" s="15" t="s">
        <v>1671</v>
      </c>
      <c r="L607" s="15" t="s">
        <v>1645</v>
      </c>
      <c r="M607" s="15" t="s">
        <v>2</v>
      </c>
      <c r="N607" s="15" t="s">
        <v>2</v>
      </c>
      <c r="O607" s="15" t="s">
        <v>1639</v>
      </c>
      <c r="P607" s="15" t="s">
        <v>1637</v>
      </c>
      <c r="Q607" s="15" t="s">
        <v>2</v>
      </c>
      <c r="R607" s="15" t="s">
        <v>1639</v>
      </c>
      <c r="S607" s="15" t="s">
        <v>1637</v>
      </c>
      <c r="T607" s="15" t="s">
        <v>2</v>
      </c>
      <c r="U607" s="15" t="s">
        <v>1732</v>
      </c>
      <c r="V607" s="15" t="s">
        <v>1732</v>
      </c>
      <c r="W607" s="15" t="s">
        <v>1647</v>
      </c>
      <c r="X607" s="15" t="s">
        <v>2</v>
      </c>
      <c r="Y607" s="15" t="s">
        <v>2</v>
      </c>
      <c r="Z607" s="15" t="s">
        <v>2</v>
      </c>
      <c r="AA607" s="15" t="s">
        <v>1648</v>
      </c>
      <c r="AB607" s="15" t="s">
        <v>1648</v>
      </c>
      <c r="AC607" s="15" t="s">
        <v>1648</v>
      </c>
      <c r="AD607" s="15" t="s">
        <v>1648</v>
      </c>
      <c r="AE607" s="15" t="s">
        <v>1648</v>
      </c>
      <c r="AF607" s="15" t="s">
        <v>1648</v>
      </c>
      <c r="AG607" s="15" t="s">
        <v>1648</v>
      </c>
      <c r="AH607" s="15" t="s">
        <v>2</v>
      </c>
      <c r="AI607" s="15" t="s">
        <v>2</v>
      </c>
      <c r="AJ607" s="15" t="s">
        <v>1733</v>
      </c>
      <c r="AK607" s="15" t="s">
        <v>1662</v>
      </c>
      <c r="AL607" s="15" t="s">
        <v>475</v>
      </c>
      <c r="AM607" s="15" t="s">
        <v>1657</v>
      </c>
      <c r="AN607" s="16">
        <v>10</v>
      </c>
      <c r="AO607" s="16">
        <v>10</v>
      </c>
      <c r="AP607" s="17"/>
      <c r="AQ607" s="17"/>
      <c r="AR607" s="17">
        <v>45837</v>
      </c>
      <c r="AS607" s="17"/>
      <c r="AT607" s="17"/>
      <c r="AU607" s="16">
        <v>10</v>
      </c>
      <c r="AV607" s="18" t="s">
        <v>1652</v>
      </c>
      <c r="AW607" s="17"/>
      <c r="AX607" s="17">
        <v>45381</v>
      </c>
      <c r="AY607" s="17">
        <v>45381</v>
      </c>
    </row>
    <row r="608" spans="1:51" x14ac:dyDescent="0.35">
      <c r="A608" s="18" t="str">
        <f t="shared" si="9"/>
        <v>PMEDMW-LFC52GU</v>
      </c>
      <c r="B608" s="15" t="s">
        <v>1639</v>
      </c>
      <c r="C608" s="15" t="s">
        <v>79</v>
      </c>
      <c r="D608" s="15" t="s">
        <v>574</v>
      </c>
      <c r="E608" s="15" t="s">
        <v>1730</v>
      </c>
      <c r="F608" s="15" t="s">
        <v>1731</v>
      </c>
      <c r="G608" s="15" t="s">
        <v>1643</v>
      </c>
      <c r="H608" s="15" t="s">
        <v>2</v>
      </c>
      <c r="I608" s="15" t="s">
        <v>1637</v>
      </c>
      <c r="J608" s="15" t="s">
        <v>1640</v>
      </c>
      <c r="K608" s="15" t="s">
        <v>1671</v>
      </c>
      <c r="L608" s="15" t="s">
        <v>1645</v>
      </c>
      <c r="M608" s="15" t="s">
        <v>2</v>
      </c>
      <c r="N608" s="15" t="s">
        <v>2</v>
      </c>
      <c r="O608" s="15" t="s">
        <v>1639</v>
      </c>
      <c r="P608" s="15" t="s">
        <v>1637</v>
      </c>
      <c r="Q608" s="15" t="s">
        <v>2</v>
      </c>
      <c r="R608" s="15" t="s">
        <v>1639</v>
      </c>
      <c r="S608" s="15" t="s">
        <v>1637</v>
      </c>
      <c r="T608" s="15" t="s">
        <v>2</v>
      </c>
      <c r="U608" s="15" t="s">
        <v>1732</v>
      </c>
      <c r="V608" s="15" t="s">
        <v>1732</v>
      </c>
      <c r="W608" s="15" t="s">
        <v>1647</v>
      </c>
      <c r="X608" s="15" t="s">
        <v>2</v>
      </c>
      <c r="Y608" s="15" t="s">
        <v>2</v>
      </c>
      <c r="Z608" s="15" t="s">
        <v>2</v>
      </c>
      <c r="AA608" s="15" t="s">
        <v>1648</v>
      </c>
      <c r="AB608" s="15" t="s">
        <v>1648</v>
      </c>
      <c r="AC608" s="15" t="s">
        <v>1648</v>
      </c>
      <c r="AD608" s="15" t="s">
        <v>1648</v>
      </c>
      <c r="AE608" s="15" t="s">
        <v>1648</v>
      </c>
      <c r="AF608" s="15" t="s">
        <v>1648</v>
      </c>
      <c r="AG608" s="15" t="s">
        <v>1648</v>
      </c>
      <c r="AH608" s="15" t="s">
        <v>2</v>
      </c>
      <c r="AI608" s="15" t="s">
        <v>2</v>
      </c>
      <c r="AJ608" s="15" t="s">
        <v>1733</v>
      </c>
      <c r="AK608" s="15" t="s">
        <v>1662</v>
      </c>
      <c r="AL608" s="15" t="s">
        <v>475</v>
      </c>
      <c r="AM608" s="15" t="s">
        <v>1657</v>
      </c>
      <c r="AN608" s="16">
        <v>10</v>
      </c>
      <c r="AO608" s="16">
        <v>10</v>
      </c>
      <c r="AP608" s="17"/>
      <c r="AQ608" s="17"/>
      <c r="AR608" s="17">
        <v>45837</v>
      </c>
      <c r="AS608" s="17"/>
      <c r="AT608" s="17"/>
      <c r="AU608" s="16">
        <v>10</v>
      </c>
      <c r="AV608" s="18" t="s">
        <v>1652</v>
      </c>
      <c r="AW608" s="17"/>
      <c r="AX608" s="17">
        <v>45381</v>
      </c>
      <c r="AY608" s="17">
        <v>45381</v>
      </c>
    </row>
    <row r="609" spans="1:51" x14ac:dyDescent="0.35">
      <c r="A609" s="18" t="str">
        <f t="shared" si="9"/>
        <v>PMEDMW-LFC62GU</v>
      </c>
      <c r="B609" s="15" t="s">
        <v>1639</v>
      </c>
      <c r="C609" s="15" t="s">
        <v>79</v>
      </c>
      <c r="D609" s="15" t="s">
        <v>575</v>
      </c>
      <c r="E609" s="15" t="s">
        <v>1730</v>
      </c>
      <c r="F609" s="15" t="s">
        <v>1731</v>
      </c>
      <c r="G609" s="15" t="s">
        <v>1643</v>
      </c>
      <c r="H609" s="15" t="s">
        <v>2</v>
      </c>
      <c r="I609" s="15" t="s">
        <v>1637</v>
      </c>
      <c r="J609" s="15" t="s">
        <v>1640</v>
      </c>
      <c r="K609" s="15" t="s">
        <v>1671</v>
      </c>
      <c r="L609" s="15" t="s">
        <v>1645</v>
      </c>
      <c r="M609" s="15" t="s">
        <v>2</v>
      </c>
      <c r="N609" s="15" t="s">
        <v>2</v>
      </c>
      <c r="O609" s="15" t="s">
        <v>1639</v>
      </c>
      <c r="P609" s="15" t="s">
        <v>1637</v>
      </c>
      <c r="Q609" s="15" t="s">
        <v>2</v>
      </c>
      <c r="R609" s="15" t="s">
        <v>1639</v>
      </c>
      <c r="S609" s="15" t="s">
        <v>1637</v>
      </c>
      <c r="T609" s="15" t="s">
        <v>2</v>
      </c>
      <c r="U609" s="15" t="s">
        <v>1732</v>
      </c>
      <c r="V609" s="15" t="s">
        <v>1732</v>
      </c>
      <c r="W609" s="15" t="s">
        <v>1647</v>
      </c>
      <c r="X609" s="15" t="s">
        <v>2</v>
      </c>
      <c r="Y609" s="15" t="s">
        <v>2</v>
      </c>
      <c r="Z609" s="15" t="s">
        <v>2</v>
      </c>
      <c r="AA609" s="15" t="s">
        <v>1648</v>
      </c>
      <c r="AB609" s="15" t="s">
        <v>1648</v>
      </c>
      <c r="AC609" s="15" t="s">
        <v>1648</v>
      </c>
      <c r="AD609" s="15" t="s">
        <v>1648</v>
      </c>
      <c r="AE609" s="15" t="s">
        <v>1648</v>
      </c>
      <c r="AF609" s="15" t="s">
        <v>1648</v>
      </c>
      <c r="AG609" s="15" t="s">
        <v>1648</v>
      </c>
      <c r="AH609" s="15" t="s">
        <v>2</v>
      </c>
      <c r="AI609" s="15" t="s">
        <v>2</v>
      </c>
      <c r="AJ609" s="15" t="s">
        <v>1733</v>
      </c>
      <c r="AK609" s="15" t="s">
        <v>1662</v>
      </c>
      <c r="AL609" s="15" t="s">
        <v>475</v>
      </c>
      <c r="AM609" s="15" t="s">
        <v>1657</v>
      </c>
      <c r="AN609" s="16">
        <v>10</v>
      </c>
      <c r="AO609" s="16">
        <v>10</v>
      </c>
      <c r="AP609" s="17"/>
      <c r="AQ609" s="17"/>
      <c r="AR609" s="17">
        <v>45837</v>
      </c>
      <c r="AS609" s="17"/>
      <c r="AT609" s="17"/>
      <c r="AU609" s="16">
        <v>10</v>
      </c>
      <c r="AV609" s="18" t="s">
        <v>1652</v>
      </c>
      <c r="AW609" s="17"/>
      <c r="AX609" s="17">
        <v>45381</v>
      </c>
      <c r="AY609" s="17">
        <v>45381</v>
      </c>
    </row>
    <row r="610" spans="1:51" x14ac:dyDescent="0.35">
      <c r="A610" s="18" t="str">
        <f t="shared" si="9"/>
        <v>PMEDMW-LRC1GU</v>
      </c>
      <c r="B610" s="15" t="s">
        <v>1639</v>
      </c>
      <c r="C610" s="15" t="s">
        <v>79</v>
      </c>
      <c r="D610" s="15" t="s">
        <v>576</v>
      </c>
      <c r="E610" s="15" t="s">
        <v>1730</v>
      </c>
      <c r="F610" s="15" t="s">
        <v>1731</v>
      </c>
      <c r="G610" s="15" t="s">
        <v>1643</v>
      </c>
      <c r="H610" s="15" t="s">
        <v>2</v>
      </c>
      <c r="I610" s="15" t="s">
        <v>1637</v>
      </c>
      <c r="J610" s="15" t="s">
        <v>1640</v>
      </c>
      <c r="K610" s="15" t="s">
        <v>1740</v>
      </c>
      <c r="L610" s="15" t="s">
        <v>1645</v>
      </c>
      <c r="M610" s="15" t="s">
        <v>2</v>
      </c>
      <c r="N610" s="15" t="s">
        <v>2</v>
      </c>
      <c r="O610" s="15" t="s">
        <v>1639</v>
      </c>
      <c r="P610" s="15" t="s">
        <v>1637</v>
      </c>
      <c r="Q610" s="15" t="s">
        <v>2</v>
      </c>
      <c r="R610" s="15" t="s">
        <v>1639</v>
      </c>
      <c r="S610" s="15" t="s">
        <v>1637</v>
      </c>
      <c r="T610" s="15" t="s">
        <v>2</v>
      </c>
      <c r="U610" s="15" t="s">
        <v>1646</v>
      </c>
      <c r="V610" s="15" t="s">
        <v>1646</v>
      </c>
      <c r="W610" s="15" t="s">
        <v>1647</v>
      </c>
      <c r="X610" s="15" t="s">
        <v>2</v>
      </c>
      <c r="Y610" s="15" t="s">
        <v>2</v>
      </c>
      <c r="Z610" s="15" t="s">
        <v>2</v>
      </c>
      <c r="AA610" s="15" t="s">
        <v>1648</v>
      </c>
      <c r="AB610" s="15" t="s">
        <v>1648</v>
      </c>
      <c r="AC610" s="15" t="s">
        <v>1648</v>
      </c>
      <c r="AD610" s="15" t="s">
        <v>1648</v>
      </c>
      <c r="AE610" s="15" t="s">
        <v>1648</v>
      </c>
      <c r="AF610" s="15" t="s">
        <v>1648</v>
      </c>
      <c r="AG610" s="15" t="s">
        <v>1648</v>
      </c>
      <c r="AH610" s="15" t="s">
        <v>2</v>
      </c>
      <c r="AI610" s="15" t="s">
        <v>2</v>
      </c>
      <c r="AJ610" s="15" t="s">
        <v>1733</v>
      </c>
      <c r="AK610" s="15" t="s">
        <v>1662</v>
      </c>
      <c r="AL610" s="15" t="s">
        <v>475</v>
      </c>
      <c r="AM610" s="15" t="s">
        <v>1657</v>
      </c>
      <c r="AN610" s="16">
        <v>10</v>
      </c>
      <c r="AO610" s="16">
        <v>10</v>
      </c>
      <c r="AP610" s="17"/>
      <c r="AQ610" s="17"/>
      <c r="AR610" s="17">
        <v>45837</v>
      </c>
      <c r="AS610" s="17"/>
      <c r="AT610" s="17"/>
      <c r="AU610" s="16">
        <v>10</v>
      </c>
      <c r="AV610" s="18" t="s">
        <v>1652</v>
      </c>
      <c r="AW610" s="17"/>
      <c r="AX610" s="17">
        <v>45381</v>
      </c>
      <c r="AY610" s="17">
        <v>45381</v>
      </c>
    </row>
    <row r="611" spans="1:51" x14ac:dyDescent="0.35">
      <c r="A611" s="18" t="str">
        <f t="shared" si="9"/>
        <v>PMEDMW-PGH68XEK</v>
      </c>
      <c r="B611" s="15" t="s">
        <v>1639</v>
      </c>
      <c r="C611" s="15" t="s">
        <v>79</v>
      </c>
      <c r="D611" s="15" t="s">
        <v>577</v>
      </c>
      <c r="E611" s="15" t="s">
        <v>1730</v>
      </c>
      <c r="F611" s="15" t="s">
        <v>1743</v>
      </c>
      <c r="G611" s="15" t="s">
        <v>1643</v>
      </c>
      <c r="H611" s="15" t="s">
        <v>2</v>
      </c>
      <c r="I611" s="15" t="s">
        <v>1637</v>
      </c>
      <c r="J611" s="15" t="s">
        <v>1640</v>
      </c>
      <c r="K611" s="15" t="s">
        <v>1638</v>
      </c>
      <c r="L611" s="15" t="s">
        <v>1638</v>
      </c>
      <c r="M611" s="15" t="s">
        <v>2</v>
      </c>
      <c r="N611" s="15" t="s">
        <v>2</v>
      </c>
      <c r="O611" s="15" t="s">
        <v>1639</v>
      </c>
      <c r="P611" s="15" t="s">
        <v>1637</v>
      </c>
      <c r="Q611" s="15" t="s">
        <v>2</v>
      </c>
      <c r="R611" s="15" t="s">
        <v>1639</v>
      </c>
      <c r="S611" s="15" t="s">
        <v>1637</v>
      </c>
      <c r="T611" s="15" t="s">
        <v>1640</v>
      </c>
      <c r="U611" s="15" t="s">
        <v>1732</v>
      </c>
      <c r="V611" s="15" t="s">
        <v>2</v>
      </c>
      <c r="W611" s="15" t="s">
        <v>1647</v>
      </c>
      <c r="X611" s="15" t="s">
        <v>2</v>
      </c>
      <c r="Y611" s="15" t="s">
        <v>2</v>
      </c>
      <c r="Z611" s="15" t="s">
        <v>2</v>
      </c>
      <c r="AA611" s="15" t="s">
        <v>1648</v>
      </c>
      <c r="AB611" s="15" t="s">
        <v>1648</v>
      </c>
      <c r="AC611" s="15" t="s">
        <v>1648</v>
      </c>
      <c r="AD611" s="15" t="s">
        <v>1648</v>
      </c>
      <c r="AE611" s="15" t="s">
        <v>1648</v>
      </c>
      <c r="AF611" s="15" t="s">
        <v>1648</v>
      </c>
      <c r="AG611" s="15" t="s">
        <v>1648</v>
      </c>
      <c r="AH611" s="15" t="s">
        <v>2</v>
      </c>
      <c r="AI611" s="15" t="s">
        <v>2</v>
      </c>
      <c r="AJ611" s="15" t="s">
        <v>1733</v>
      </c>
      <c r="AK611" s="15" t="s">
        <v>1662</v>
      </c>
      <c r="AL611" s="15" t="s">
        <v>475</v>
      </c>
      <c r="AM611" s="15" t="s">
        <v>1657</v>
      </c>
      <c r="AN611" s="16">
        <v>10</v>
      </c>
      <c r="AO611" s="16">
        <v>10</v>
      </c>
      <c r="AP611" s="17"/>
      <c r="AQ611" s="17"/>
      <c r="AR611" s="17">
        <v>45837</v>
      </c>
      <c r="AS611" s="17"/>
      <c r="AT611" s="17"/>
      <c r="AU611" s="16">
        <v>24</v>
      </c>
      <c r="AV611" s="18" t="s">
        <v>1652</v>
      </c>
      <c r="AW611" s="17"/>
      <c r="AX611" s="17">
        <v>45387</v>
      </c>
      <c r="AY611" s="17">
        <v>45381</v>
      </c>
    </row>
    <row r="612" spans="1:51" x14ac:dyDescent="0.35">
      <c r="A612" s="18" t="str">
        <f t="shared" si="9"/>
        <v>PMEDMW-PHS82XE1</v>
      </c>
      <c r="B612" s="15" t="s">
        <v>1639</v>
      </c>
      <c r="C612" s="15" t="s">
        <v>79</v>
      </c>
      <c r="D612" s="15" t="s">
        <v>578</v>
      </c>
      <c r="E612" s="15" t="s">
        <v>1744</v>
      </c>
      <c r="F612" s="15" t="s">
        <v>1743</v>
      </c>
      <c r="G612" s="15" t="s">
        <v>1643</v>
      </c>
      <c r="H612" s="15" t="s">
        <v>2</v>
      </c>
      <c r="I612" s="15" t="s">
        <v>1637</v>
      </c>
      <c r="J612" s="15" t="s">
        <v>1640</v>
      </c>
      <c r="K612" s="15" t="s">
        <v>1638</v>
      </c>
      <c r="L612" s="15" t="s">
        <v>1638</v>
      </c>
      <c r="M612" s="15" t="s">
        <v>2</v>
      </c>
      <c r="N612" s="15" t="s">
        <v>2</v>
      </c>
      <c r="O612" s="15" t="s">
        <v>1639</v>
      </c>
      <c r="P612" s="15" t="s">
        <v>1637</v>
      </c>
      <c r="Q612" s="15" t="s">
        <v>2</v>
      </c>
      <c r="R612" s="15" t="s">
        <v>1639</v>
      </c>
      <c r="S612" s="15" t="s">
        <v>1637</v>
      </c>
      <c r="T612" s="15" t="s">
        <v>1640</v>
      </c>
      <c r="U612" s="15" t="s">
        <v>1745</v>
      </c>
      <c r="V612" s="15" t="s">
        <v>2</v>
      </c>
      <c r="W612" s="15" t="s">
        <v>1647</v>
      </c>
      <c r="X612" s="15" t="s">
        <v>2</v>
      </c>
      <c r="Y612" s="15" t="s">
        <v>2</v>
      </c>
      <c r="Z612" s="15" t="s">
        <v>2</v>
      </c>
      <c r="AA612" s="15" t="s">
        <v>1648</v>
      </c>
      <c r="AB612" s="15" t="s">
        <v>1648</v>
      </c>
      <c r="AC612" s="15" t="s">
        <v>1648</v>
      </c>
      <c r="AD612" s="15" t="s">
        <v>1648</v>
      </c>
      <c r="AE612" s="15" t="s">
        <v>1648</v>
      </c>
      <c r="AF612" s="15" t="s">
        <v>1648</v>
      </c>
      <c r="AG612" s="15" t="s">
        <v>1648</v>
      </c>
      <c r="AH612" s="15" t="s">
        <v>2</v>
      </c>
      <c r="AI612" s="15" t="s">
        <v>2</v>
      </c>
      <c r="AJ612" s="15" t="s">
        <v>1733</v>
      </c>
      <c r="AK612" s="15" t="s">
        <v>1662</v>
      </c>
      <c r="AL612" s="15" t="s">
        <v>475</v>
      </c>
      <c r="AM612" s="15" t="s">
        <v>1657</v>
      </c>
      <c r="AN612" s="16">
        <v>10</v>
      </c>
      <c r="AO612" s="16">
        <v>10</v>
      </c>
      <c r="AP612" s="17"/>
      <c r="AQ612" s="17"/>
      <c r="AR612" s="17">
        <v>45837</v>
      </c>
      <c r="AS612" s="17"/>
      <c r="AT612" s="17"/>
      <c r="AU612" s="16">
        <v>60</v>
      </c>
      <c r="AV612" s="18" t="s">
        <v>1652</v>
      </c>
      <c r="AW612" s="17"/>
      <c r="AX612" s="17">
        <v>45381</v>
      </c>
      <c r="AY612" s="17">
        <v>45381</v>
      </c>
    </row>
    <row r="613" spans="1:51" x14ac:dyDescent="0.35">
      <c r="A613" s="18" t="str">
        <f t="shared" si="9"/>
        <v>PMEDMW-RS2E</v>
      </c>
      <c r="B613" s="15" t="s">
        <v>1639</v>
      </c>
      <c r="C613" s="15" t="s">
        <v>79</v>
      </c>
      <c r="D613" s="15" t="s">
        <v>579</v>
      </c>
      <c r="E613" s="15" t="s">
        <v>1730</v>
      </c>
      <c r="F613" s="15" t="s">
        <v>1731</v>
      </c>
      <c r="G613" s="15" t="s">
        <v>1643</v>
      </c>
      <c r="H613" s="15" t="s">
        <v>2</v>
      </c>
      <c r="I613" s="15" t="s">
        <v>1637</v>
      </c>
      <c r="J613" s="15" t="s">
        <v>1640</v>
      </c>
      <c r="K613" s="15" t="s">
        <v>1671</v>
      </c>
      <c r="L613" s="15" t="s">
        <v>1645</v>
      </c>
      <c r="M613" s="15" t="s">
        <v>2</v>
      </c>
      <c r="N613" s="15" t="s">
        <v>2</v>
      </c>
      <c r="O613" s="15" t="s">
        <v>1639</v>
      </c>
      <c r="P613" s="15" t="s">
        <v>1637</v>
      </c>
      <c r="Q613" s="15" t="s">
        <v>2</v>
      </c>
      <c r="R613" s="15" t="s">
        <v>1639</v>
      </c>
      <c r="S613" s="15" t="s">
        <v>1637</v>
      </c>
      <c r="T613" s="15" t="s">
        <v>2</v>
      </c>
      <c r="U613" s="15" t="s">
        <v>1732</v>
      </c>
      <c r="V613" s="15" t="s">
        <v>1732</v>
      </c>
      <c r="W613" s="15" t="s">
        <v>1647</v>
      </c>
      <c r="X613" s="15" t="s">
        <v>2</v>
      </c>
      <c r="Y613" s="15" t="s">
        <v>2</v>
      </c>
      <c r="Z613" s="15" t="s">
        <v>2</v>
      </c>
      <c r="AA613" s="15" t="s">
        <v>1648</v>
      </c>
      <c r="AB613" s="15" t="s">
        <v>1648</v>
      </c>
      <c r="AC613" s="15" t="s">
        <v>1648</v>
      </c>
      <c r="AD613" s="15" t="s">
        <v>1648</v>
      </c>
      <c r="AE613" s="15" t="s">
        <v>1648</v>
      </c>
      <c r="AF613" s="15" t="s">
        <v>1648</v>
      </c>
      <c r="AG613" s="15" t="s">
        <v>1648</v>
      </c>
      <c r="AH613" s="15" t="s">
        <v>2</v>
      </c>
      <c r="AI613" s="15" t="s">
        <v>2</v>
      </c>
      <c r="AJ613" s="15" t="s">
        <v>1733</v>
      </c>
      <c r="AK613" s="15" t="s">
        <v>1662</v>
      </c>
      <c r="AL613" s="15" t="s">
        <v>475</v>
      </c>
      <c r="AM613" s="15" t="s">
        <v>1657</v>
      </c>
      <c r="AN613" s="16">
        <v>10</v>
      </c>
      <c r="AO613" s="16">
        <v>10</v>
      </c>
      <c r="AP613" s="17"/>
      <c r="AQ613" s="17"/>
      <c r="AR613" s="17">
        <v>45837</v>
      </c>
      <c r="AS613" s="17"/>
      <c r="AT613" s="17"/>
      <c r="AU613" s="16">
        <v>10</v>
      </c>
      <c r="AV613" s="18" t="s">
        <v>1652</v>
      </c>
      <c r="AW613" s="17"/>
      <c r="AX613" s="17">
        <v>45381</v>
      </c>
      <c r="AY613" s="17">
        <v>45381</v>
      </c>
    </row>
    <row r="614" spans="1:51" x14ac:dyDescent="0.35">
      <c r="A614" s="18" t="str">
        <f t="shared" si="9"/>
        <v>PMEDMW-SHGR1E</v>
      </c>
      <c r="B614" s="15" t="s">
        <v>1639</v>
      </c>
      <c r="C614" s="15" t="s">
        <v>79</v>
      </c>
      <c r="D614" s="15" t="s">
        <v>580</v>
      </c>
      <c r="E614" s="15" t="s">
        <v>1746</v>
      </c>
      <c r="F614" s="15" t="s">
        <v>1731</v>
      </c>
      <c r="G614" s="15" t="s">
        <v>1643</v>
      </c>
      <c r="H614" s="15" t="s">
        <v>2</v>
      </c>
      <c r="I614" s="15" t="s">
        <v>1637</v>
      </c>
      <c r="J614" s="15" t="s">
        <v>1640</v>
      </c>
      <c r="K614" s="15" t="s">
        <v>1671</v>
      </c>
      <c r="L614" s="15" t="s">
        <v>1645</v>
      </c>
      <c r="M614" s="15" t="s">
        <v>2</v>
      </c>
      <c r="N614" s="15" t="s">
        <v>2</v>
      </c>
      <c r="O614" s="15" t="s">
        <v>1639</v>
      </c>
      <c r="P614" s="15" t="s">
        <v>1637</v>
      </c>
      <c r="Q614" s="15" t="s">
        <v>2</v>
      </c>
      <c r="R614" s="15" t="s">
        <v>1639</v>
      </c>
      <c r="S614" s="15" t="s">
        <v>1637</v>
      </c>
      <c r="T614" s="15" t="s">
        <v>2</v>
      </c>
      <c r="U614" s="15" t="s">
        <v>1646</v>
      </c>
      <c r="V614" s="15" t="s">
        <v>1646</v>
      </c>
      <c r="W614" s="15" t="s">
        <v>1647</v>
      </c>
      <c r="X614" s="15" t="s">
        <v>2</v>
      </c>
      <c r="Y614" s="15" t="s">
        <v>2</v>
      </c>
      <c r="Z614" s="15" t="s">
        <v>2</v>
      </c>
      <c r="AA614" s="15" t="s">
        <v>1648</v>
      </c>
      <c r="AB614" s="15" t="s">
        <v>1648</v>
      </c>
      <c r="AC614" s="15" t="s">
        <v>1648</v>
      </c>
      <c r="AD614" s="15" t="s">
        <v>1648</v>
      </c>
      <c r="AE614" s="15" t="s">
        <v>1648</v>
      </c>
      <c r="AF614" s="15" t="s">
        <v>1648</v>
      </c>
      <c r="AG614" s="15" t="s">
        <v>1648</v>
      </c>
      <c r="AH614" s="15" t="s">
        <v>2</v>
      </c>
      <c r="AI614" s="15" t="s">
        <v>2</v>
      </c>
      <c r="AJ614" s="15" t="s">
        <v>1733</v>
      </c>
      <c r="AK614" s="15" t="s">
        <v>1662</v>
      </c>
      <c r="AL614" s="15" t="s">
        <v>475</v>
      </c>
      <c r="AM614" s="15" t="s">
        <v>1657</v>
      </c>
      <c r="AN614" s="16">
        <v>10</v>
      </c>
      <c r="AO614" s="16">
        <v>10</v>
      </c>
      <c r="AP614" s="17"/>
      <c r="AQ614" s="17"/>
      <c r="AR614" s="17">
        <v>45837</v>
      </c>
      <c r="AS614" s="17"/>
      <c r="AT614" s="17"/>
      <c r="AU614" s="16">
        <v>10</v>
      </c>
      <c r="AV614" s="18" t="s">
        <v>1652</v>
      </c>
      <c r="AW614" s="17"/>
      <c r="AX614" s="17">
        <v>45381</v>
      </c>
      <c r="AY614" s="17">
        <v>45381</v>
      </c>
    </row>
    <row r="615" spans="1:51" x14ac:dyDescent="0.35">
      <c r="A615" s="18" t="str">
        <f t="shared" si="9"/>
        <v>PMEDMW-SHGR2E</v>
      </c>
      <c r="B615" s="15" t="s">
        <v>1639</v>
      </c>
      <c r="C615" s="15" t="s">
        <v>79</v>
      </c>
      <c r="D615" s="15" t="s">
        <v>581</v>
      </c>
      <c r="E615" s="15" t="s">
        <v>1746</v>
      </c>
      <c r="F615" s="15" t="s">
        <v>1731</v>
      </c>
      <c r="G615" s="15" t="s">
        <v>1643</v>
      </c>
      <c r="H615" s="15" t="s">
        <v>2</v>
      </c>
      <c r="I615" s="15" t="s">
        <v>1637</v>
      </c>
      <c r="J615" s="15" t="s">
        <v>1640</v>
      </c>
      <c r="K615" s="15" t="s">
        <v>1667</v>
      </c>
      <c r="L615" s="15" t="s">
        <v>1645</v>
      </c>
      <c r="M615" s="15" t="s">
        <v>2</v>
      </c>
      <c r="N615" s="15" t="s">
        <v>2</v>
      </c>
      <c r="O615" s="15" t="s">
        <v>1639</v>
      </c>
      <c r="P615" s="15" t="s">
        <v>1637</v>
      </c>
      <c r="Q615" s="15" t="s">
        <v>2</v>
      </c>
      <c r="R615" s="15" t="s">
        <v>1639</v>
      </c>
      <c r="S615" s="15" t="s">
        <v>1637</v>
      </c>
      <c r="T615" s="15" t="s">
        <v>2</v>
      </c>
      <c r="U615" s="15" t="s">
        <v>1646</v>
      </c>
      <c r="V615" s="15" t="s">
        <v>1646</v>
      </c>
      <c r="W615" s="15" t="s">
        <v>1647</v>
      </c>
      <c r="X615" s="15" t="s">
        <v>2</v>
      </c>
      <c r="Y615" s="15" t="s">
        <v>2</v>
      </c>
      <c r="Z615" s="15" t="s">
        <v>2</v>
      </c>
      <c r="AA615" s="15" t="s">
        <v>1648</v>
      </c>
      <c r="AB615" s="15" t="s">
        <v>1648</v>
      </c>
      <c r="AC615" s="15" t="s">
        <v>1648</v>
      </c>
      <c r="AD615" s="15" t="s">
        <v>1648</v>
      </c>
      <c r="AE615" s="15" t="s">
        <v>1648</v>
      </c>
      <c r="AF615" s="15" t="s">
        <v>1648</v>
      </c>
      <c r="AG615" s="15" t="s">
        <v>1648</v>
      </c>
      <c r="AH615" s="15" t="s">
        <v>2</v>
      </c>
      <c r="AI615" s="15" t="s">
        <v>2</v>
      </c>
      <c r="AJ615" s="15" t="s">
        <v>1733</v>
      </c>
      <c r="AK615" s="15" t="s">
        <v>1662</v>
      </c>
      <c r="AL615" s="15" t="s">
        <v>475</v>
      </c>
      <c r="AM615" s="15" t="s">
        <v>1657</v>
      </c>
      <c r="AN615" s="16">
        <v>10</v>
      </c>
      <c r="AO615" s="16">
        <v>10</v>
      </c>
      <c r="AP615" s="17"/>
      <c r="AQ615" s="17"/>
      <c r="AR615" s="17">
        <v>45837</v>
      </c>
      <c r="AS615" s="17"/>
      <c r="AT615" s="17"/>
      <c r="AU615" s="16">
        <v>10</v>
      </c>
      <c r="AV615" s="18" t="s">
        <v>1652</v>
      </c>
      <c r="AW615" s="17"/>
      <c r="AX615" s="17">
        <v>45381</v>
      </c>
      <c r="AY615" s="17">
        <v>45381</v>
      </c>
    </row>
    <row r="616" spans="1:51" x14ac:dyDescent="0.35">
      <c r="A616" s="18" t="str">
        <f t="shared" si="9"/>
        <v>PMEDMW-STC14E</v>
      </c>
      <c r="B616" s="15" t="s">
        <v>1639</v>
      </c>
      <c r="C616" s="15" t="s">
        <v>79</v>
      </c>
      <c r="D616" s="15" t="s">
        <v>582</v>
      </c>
      <c r="E616" s="15" t="s">
        <v>1730</v>
      </c>
      <c r="F616" s="15" t="s">
        <v>1731</v>
      </c>
      <c r="G616" s="15" t="s">
        <v>1643</v>
      </c>
      <c r="H616" s="15" t="s">
        <v>2</v>
      </c>
      <c r="I616" s="15" t="s">
        <v>1637</v>
      </c>
      <c r="J616" s="15" t="s">
        <v>1640</v>
      </c>
      <c r="K616" s="15" t="s">
        <v>1671</v>
      </c>
      <c r="L616" s="15" t="s">
        <v>1645</v>
      </c>
      <c r="M616" s="15" t="s">
        <v>2</v>
      </c>
      <c r="N616" s="15" t="s">
        <v>2</v>
      </c>
      <c r="O616" s="15" t="s">
        <v>1639</v>
      </c>
      <c r="P616" s="15" t="s">
        <v>1637</v>
      </c>
      <c r="Q616" s="15" t="s">
        <v>2</v>
      </c>
      <c r="R616" s="15" t="s">
        <v>1639</v>
      </c>
      <c r="S616" s="15" t="s">
        <v>1637</v>
      </c>
      <c r="T616" s="15" t="s">
        <v>2</v>
      </c>
      <c r="U616" s="15" t="s">
        <v>1732</v>
      </c>
      <c r="V616" s="15" t="s">
        <v>1732</v>
      </c>
      <c r="W616" s="15" t="s">
        <v>1647</v>
      </c>
      <c r="X616" s="15" t="s">
        <v>2</v>
      </c>
      <c r="Y616" s="15" t="s">
        <v>1735</v>
      </c>
      <c r="Z616" s="15" t="s">
        <v>1736</v>
      </c>
      <c r="AA616" s="15" t="s">
        <v>1648</v>
      </c>
      <c r="AB616" s="15" t="s">
        <v>1648</v>
      </c>
      <c r="AC616" s="15" t="s">
        <v>1648</v>
      </c>
      <c r="AD616" s="15" t="s">
        <v>1648</v>
      </c>
      <c r="AE616" s="15" t="s">
        <v>1648</v>
      </c>
      <c r="AF616" s="15" t="s">
        <v>1648</v>
      </c>
      <c r="AG616" s="15" t="s">
        <v>1648</v>
      </c>
      <c r="AH616" s="15" t="s">
        <v>2</v>
      </c>
      <c r="AI616" s="15" t="s">
        <v>2</v>
      </c>
      <c r="AJ616" s="15" t="s">
        <v>1733</v>
      </c>
      <c r="AK616" s="15" t="s">
        <v>1662</v>
      </c>
      <c r="AL616" s="15" t="s">
        <v>475</v>
      </c>
      <c r="AM616" s="15" t="s">
        <v>1657</v>
      </c>
      <c r="AN616" s="16">
        <v>10</v>
      </c>
      <c r="AO616" s="16">
        <v>10</v>
      </c>
      <c r="AP616" s="17"/>
      <c r="AQ616" s="17"/>
      <c r="AR616" s="17">
        <v>45837</v>
      </c>
      <c r="AS616" s="17"/>
      <c r="AT616" s="17"/>
      <c r="AU616" s="16">
        <v>2</v>
      </c>
      <c r="AV616" s="18" t="s">
        <v>1652</v>
      </c>
      <c r="AW616" s="17"/>
      <c r="AX616" s="17">
        <v>45381</v>
      </c>
      <c r="AY616" s="17">
        <v>45381</v>
      </c>
    </row>
    <row r="617" spans="1:51" x14ac:dyDescent="0.35">
      <c r="A617" s="18" t="str">
        <f t="shared" si="9"/>
        <v>PMEDMW-STC20E</v>
      </c>
      <c r="B617" s="15" t="s">
        <v>1639</v>
      </c>
      <c r="C617" s="15" t="s">
        <v>79</v>
      </c>
      <c r="D617" s="15" t="s">
        <v>583</v>
      </c>
      <c r="E617" s="15" t="s">
        <v>1730</v>
      </c>
      <c r="F617" s="15" t="s">
        <v>1731</v>
      </c>
      <c r="G617" s="15" t="s">
        <v>1643</v>
      </c>
      <c r="H617" s="15" t="s">
        <v>2</v>
      </c>
      <c r="I617" s="15" t="s">
        <v>1637</v>
      </c>
      <c r="J617" s="15" t="s">
        <v>1640</v>
      </c>
      <c r="K617" s="15" t="s">
        <v>1671</v>
      </c>
      <c r="L617" s="15" t="s">
        <v>1645</v>
      </c>
      <c r="M617" s="15" t="s">
        <v>2</v>
      </c>
      <c r="N617" s="15" t="s">
        <v>2</v>
      </c>
      <c r="O617" s="15" t="s">
        <v>1639</v>
      </c>
      <c r="P617" s="15" t="s">
        <v>1637</v>
      </c>
      <c r="Q617" s="15" t="s">
        <v>2</v>
      </c>
      <c r="R617" s="15" t="s">
        <v>1639</v>
      </c>
      <c r="S617" s="15" t="s">
        <v>1637</v>
      </c>
      <c r="T617" s="15" t="s">
        <v>2</v>
      </c>
      <c r="U617" s="15" t="s">
        <v>1732</v>
      </c>
      <c r="V617" s="15" t="s">
        <v>1732</v>
      </c>
      <c r="W617" s="15" t="s">
        <v>1647</v>
      </c>
      <c r="X617" s="15" t="s">
        <v>2</v>
      </c>
      <c r="Y617" s="15" t="s">
        <v>2</v>
      </c>
      <c r="Z617" s="15" t="s">
        <v>2</v>
      </c>
      <c r="AA617" s="15" t="s">
        <v>1648</v>
      </c>
      <c r="AB617" s="15" t="s">
        <v>1648</v>
      </c>
      <c r="AC617" s="15" t="s">
        <v>1648</v>
      </c>
      <c r="AD617" s="15" t="s">
        <v>1648</v>
      </c>
      <c r="AE617" s="15" t="s">
        <v>1648</v>
      </c>
      <c r="AF617" s="15" t="s">
        <v>1648</v>
      </c>
      <c r="AG617" s="15" t="s">
        <v>1648</v>
      </c>
      <c r="AH617" s="15" t="s">
        <v>2</v>
      </c>
      <c r="AI617" s="15" t="s">
        <v>2</v>
      </c>
      <c r="AJ617" s="15" t="s">
        <v>1733</v>
      </c>
      <c r="AK617" s="15" t="s">
        <v>1662</v>
      </c>
      <c r="AL617" s="15" t="s">
        <v>475</v>
      </c>
      <c r="AM617" s="15" t="s">
        <v>1657</v>
      </c>
      <c r="AN617" s="16">
        <v>10</v>
      </c>
      <c r="AO617" s="16">
        <v>10</v>
      </c>
      <c r="AP617" s="17"/>
      <c r="AQ617" s="17"/>
      <c r="AR617" s="17">
        <v>45837</v>
      </c>
      <c r="AS617" s="17"/>
      <c r="AT617" s="17"/>
      <c r="AU617" s="16">
        <v>2</v>
      </c>
      <c r="AV617" s="18" t="s">
        <v>1652</v>
      </c>
      <c r="AW617" s="17"/>
      <c r="AX617" s="17">
        <v>45381</v>
      </c>
      <c r="AY617" s="17">
        <v>45381</v>
      </c>
    </row>
    <row r="618" spans="1:51" x14ac:dyDescent="0.35">
      <c r="A618" s="18" t="str">
        <f t="shared" si="9"/>
        <v>PMEDMW-TC20E</v>
      </c>
      <c r="B618" s="15" t="s">
        <v>1639</v>
      </c>
      <c r="C618" s="15" t="s">
        <v>79</v>
      </c>
      <c r="D618" s="15" t="s">
        <v>584</v>
      </c>
      <c r="E618" s="15" t="s">
        <v>1730</v>
      </c>
      <c r="F618" s="15" t="s">
        <v>1731</v>
      </c>
      <c r="G618" s="15" t="s">
        <v>1643</v>
      </c>
      <c r="H618" s="15" t="s">
        <v>2</v>
      </c>
      <c r="I618" s="15" t="s">
        <v>1637</v>
      </c>
      <c r="J618" s="15" t="s">
        <v>1640</v>
      </c>
      <c r="K618" s="15" t="s">
        <v>1670</v>
      </c>
      <c r="L618" s="15" t="s">
        <v>1645</v>
      </c>
      <c r="M618" s="15" t="s">
        <v>2</v>
      </c>
      <c r="N618" s="15" t="s">
        <v>2</v>
      </c>
      <c r="O618" s="15" t="s">
        <v>1639</v>
      </c>
      <c r="P618" s="15" t="s">
        <v>1637</v>
      </c>
      <c r="Q618" s="15" t="s">
        <v>2</v>
      </c>
      <c r="R618" s="15" t="s">
        <v>1639</v>
      </c>
      <c r="S618" s="15" t="s">
        <v>1637</v>
      </c>
      <c r="T618" s="15" t="s">
        <v>2</v>
      </c>
      <c r="U618" s="15" t="s">
        <v>1646</v>
      </c>
      <c r="V618" s="15" t="s">
        <v>1646</v>
      </c>
      <c r="W618" s="15" t="s">
        <v>1647</v>
      </c>
      <c r="X618" s="15" t="s">
        <v>2</v>
      </c>
      <c r="Y618" s="15" t="s">
        <v>2</v>
      </c>
      <c r="Z618" s="15" t="s">
        <v>2</v>
      </c>
      <c r="AA618" s="15" t="s">
        <v>1648</v>
      </c>
      <c r="AB618" s="15" t="s">
        <v>1648</v>
      </c>
      <c r="AC618" s="15" t="s">
        <v>1648</v>
      </c>
      <c r="AD618" s="15" t="s">
        <v>1648</v>
      </c>
      <c r="AE618" s="15" t="s">
        <v>1648</v>
      </c>
      <c r="AF618" s="15" t="s">
        <v>1648</v>
      </c>
      <c r="AG618" s="15" t="s">
        <v>1648</v>
      </c>
      <c r="AH618" s="15" t="s">
        <v>2</v>
      </c>
      <c r="AI618" s="15" t="s">
        <v>2</v>
      </c>
      <c r="AJ618" s="15" t="s">
        <v>1733</v>
      </c>
      <c r="AK618" s="15" t="s">
        <v>1662</v>
      </c>
      <c r="AL618" s="15" t="s">
        <v>475</v>
      </c>
      <c r="AM618" s="15" t="s">
        <v>1657</v>
      </c>
      <c r="AN618" s="16">
        <v>10</v>
      </c>
      <c r="AO618" s="16">
        <v>10</v>
      </c>
      <c r="AP618" s="17"/>
      <c r="AQ618" s="17"/>
      <c r="AR618" s="17">
        <v>45837</v>
      </c>
      <c r="AS618" s="17"/>
      <c r="AT618" s="17"/>
      <c r="AU618" s="16">
        <v>2</v>
      </c>
      <c r="AV618" s="18" t="s">
        <v>1652</v>
      </c>
      <c r="AW618" s="17"/>
      <c r="AX618" s="17">
        <v>45381</v>
      </c>
      <c r="AY618" s="17">
        <v>45381</v>
      </c>
    </row>
    <row r="619" spans="1:51" x14ac:dyDescent="0.35">
      <c r="A619" s="18" t="str">
        <f t="shared" si="9"/>
        <v>PMEDMW-XLR1E</v>
      </c>
      <c r="B619" s="15" t="s">
        <v>1639</v>
      </c>
      <c r="C619" s="15" t="s">
        <v>79</v>
      </c>
      <c r="D619" s="15" t="s">
        <v>585</v>
      </c>
      <c r="E619" s="15" t="s">
        <v>1747</v>
      </c>
      <c r="F619" s="15" t="s">
        <v>1731</v>
      </c>
      <c r="G619" s="15" t="s">
        <v>1643</v>
      </c>
      <c r="H619" s="15" t="s">
        <v>2</v>
      </c>
      <c r="I619" s="15" t="s">
        <v>1637</v>
      </c>
      <c r="J619" s="15" t="s">
        <v>1640</v>
      </c>
      <c r="K619" s="15" t="s">
        <v>1671</v>
      </c>
      <c r="L619" s="15" t="s">
        <v>1645</v>
      </c>
      <c r="M619" s="15" t="s">
        <v>2</v>
      </c>
      <c r="N619" s="15" t="s">
        <v>2</v>
      </c>
      <c r="O619" s="15" t="s">
        <v>1639</v>
      </c>
      <c r="P619" s="15" t="s">
        <v>1637</v>
      </c>
      <c r="Q619" s="15" t="s">
        <v>2</v>
      </c>
      <c r="R619" s="15" t="s">
        <v>1639</v>
      </c>
      <c r="S619" s="15" t="s">
        <v>1637</v>
      </c>
      <c r="T619" s="15" t="s">
        <v>2</v>
      </c>
      <c r="U619" s="15" t="s">
        <v>1646</v>
      </c>
      <c r="V619" s="15" t="s">
        <v>1646</v>
      </c>
      <c r="W619" s="15" t="s">
        <v>1647</v>
      </c>
      <c r="X619" s="15" t="s">
        <v>1648</v>
      </c>
      <c r="Y619" s="15" t="s">
        <v>2</v>
      </c>
      <c r="Z619" s="15" t="s">
        <v>2</v>
      </c>
      <c r="AA619" s="15" t="s">
        <v>1648</v>
      </c>
      <c r="AB619" s="15" t="s">
        <v>1648</v>
      </c>
      <c r="AC619" s="15" t="s">
        <v>1648</v>
      </c>
      <c r="AD619" s="15" t="s">
        <v>1648</v>
      </c>
      <c r="AE619" s="15" t="s">
        <v>1648</v>
      </c>
      <c r="AF619" s="15" t="s">
        <v>1648</v>
      </c>
      <c r="AG619" s="15" t="s">
        <v>1648</v>
      </c>
      <c r="AH619" s="15" t="s">
        <v>2</v>
      </c>
      <c r="AI619" s="15" t="s">
        <v>2</v>
      </c>
      <c r="AJ619" s="15" t="s">
        <v>1733</v>
      </c>
      <c r="AK619" s="15" t="s">
        <v>1662</v>
      </c>
      <c r="AL619" s="15" t="s">
        <v>475</v>
      </c>
      <c r="AM619" s="15" t="s">
        <v>1657</v>
      </c>
      <c r="AN619" s="16">
        <v>10</v>
      </c>
      <c r="AO619" s="16">
        <v>10</v>
      </c>
      <c r="AP619" s="17"/>
      <c r="AQ619" s="17"/>
      <c r="AR619" s="17">
        <v>45837</v>
      </c>
      <c r="AS619" s="17"/>
      <c r="AT619" s="17"/>
      <c r="AU619" s="16">
        <v>10</v>
      </c>
      <c r="AV619" s="18" t="s">
        <v>1652</v>
      </c>
      <c r="AW619" s="17"/>
      <c r="AX619" s="17">
        <v>45381</v>
      </c>
      <c r="AY619" s="17">
        <v>45381</v>
      </c>
    </row>
    <row r="620" spans="1:51" x14ac:dyDescent="0.35">
      <c r="A620" s="18" t="str">
        <f t="shared" si="9"/>
        <v>PMEDMW-XLR2E</v>
      </c>
      <c r="B620" s="15" t="s">
        <v>1639</v>
      </c>
      <c r="C620" s="15" t="s">
        <v>79</v>
      </c>
      <c r="D620" s="15" t="s">
        <v>586</v>
      </c>
      <c r="E620" s="15" t="s">
        <v>1747</v>
      </c>
      <c r="F620" s="15" t="s">
        <v>1731</v>
      </c>
      <c r="G620" s="15" t="s">
        <v>1643</v>
      </c>
      <c r="H620" s="15" t="s">
        <v>2</v>
      </c>
      <c r="I620" s="15" t="s">
        <v>1637</v>
      </c>
      <c r="J620" s="15" t="s">
        <v>1640</v>
      </c>
      <c r="K620" s="15" t="s">
        <v>1673</v>
      </c>
      <c r="L620" s="15" t="s">
        <v>1645</v>
      </c>
      <c r="M620" s="15" t="s">
        <v>2</v>
      </c>
      <c r="N620" s="15" t="s">
        <v>2</v>
      </c>
      <c r="O620" s="15" t="s">
        <v>1639</v>
      </c>
      <c r="P620" s="15" t="s">
        <v>1637</v>
      </c>
      <c r="Q620" s="15" t="s">
        <v>2</v>
      </c>
      <c r="R620" s="15" t="s">
        <v>1639</v>
      </c>
      <c r="S620" s="15" t="s">
        <v>1637</v>
      </c>
      <c r="T620" s="15" t="s">
        <v>2</v>
      </c>
      <c r="U620" s="15" t="s">
        <v>1646</v>
      </c>
      <c r="V620" s="15" t="s">
        <v>1646</v>
      </c>
      <c r="W620" s="15" t="s">
        <v>1647</v>
      </c>
      <c r="X620" s="15" t="s">
        <v>2</v>
      </c>
      <c r="Y620" s="15" t="s">
        <v>2</v>
      </c>
      <c r="Z620" s="15" t="s">
        <v>2</v>
      </c>
      <c r="AA620" s="15" t="s">
        <v>1648</v>
      </c>
      <c r="AB620" s="15" t="s">
        <v>1648</v>
      </c>
      <c r="AC620" s="15" t="s">
        <v>1648</v>
      </c>
      <c r="AD620" s="15" t="s">
        <v>1648</v>
      </c>
      <c r="AE620" s="15" t="s">
        <v>1648</v>
      </c>
      <c r="AF620" s="15" t="s">
        <v>1648</v>
      </c>
      <c r="AG620" s="15" t="s">
        <v>1648</v>
      </c>
      <c r="AH620" s="15" t="s">
        <v>2</v>
      </c>
      <c r="AI620" s="15" t="s">
        <v>2</v>
      </c>
      <c r="AJ620" s="15" t="s">
        <v>1733</v>
      </c>
      <c r="AK620" s="15" t="s">
        <v>1662</v>
      </c>
      <c r="AL620" s="15" t="s">
        <v>475</v>
      </c>
      <c r="AM620" s="15" t="s">
        <v>1657</v>
      </c>
      <c r="AN620" s="16">
        <v>10</v>
      </c>
      <c r="AO620" s="16">
        <v>10</v>
      </c>
      <c r="AP620" s="17"/>
      <c r="AQ620" s="17"/>
      <c r="AR620" s="17">
        <v>45837</v>
      </c>
      <c r="AS620" s="17"/>
      <c r="AT620" s="17"/>
      <c r="AU620" s="16">
        <v>10</v>
      </c>
      <c r="AV620" s="18" t="s">
        <v>1652</v>
      </c>
      <c r="AW620" s="17"/>
      <c r="AX620" s="17">
        <v>45381</v>
      </c>
      <c r="AY620" s="17">
        <v>45381</v>
      </c>
    </row>
    <row r="621" spans="1:51" x14ac:dyDescent="0.35">
      <c r="A621" s="18" t="str">
        <f t="shared" si="9"/>
        <v>PMEDP-UB150EB-K</v>
      </c>
      <c r="B621" s="15" t="s">
        <v>1639</v>
      </c>
      <c r="C621" s="15" t="s">
        <v>79</v>
      </c>
      <c r="D621" s="15" t="s">
        <v>315</v>
      </c>
      <c r="E621" s="15" t="s">
        <v>1705</v>
      </c>
      <c r="F621" s="15" t="s">
        <v>1748</v>
      </c>
      <c r="G621" s="15" t="s">
        <v>1643</v>
      </c>
      <c r="H621" s="15" t="s">
        <v>2</v>
      </c>
      <c r="I621" s="15" t="s">
        <v>1637</v>
      </c>
      <c r="J621" s="15" t="s">
        <v>1640</v>
      </c>
      <c r="K621" s="15" t="s">
        <v>1664</v>
      </c>
      <c r="L621" s="15" t="s">
        <v>1645</v>
      </c>
      <c r="M621" s="15" t="s">
        <v>2</v>
      </c>
      <c r="N621" s="15" t="s">
        <v>2</v>
      </c>
      <c r="O621" s="15" t="s">
        <v>1639</v>
      </c>
      <c r="P621" s="15" t="s">
        <v>1637</v>
      </c>
      <c r="Q621" s="15" t="s">
        <v>1640</v>
      </c>
      <c r="R621" s="15" t="s">
        <v>1708</v>
      </c>
      <c r="S621" s="15" t="s">
        <v>1709</v>
      </c>
      <c r="T621" s="15" t="s">
        <v>2</v>
      </c>
      <c r="U621" s="15" t="s">
        <v>1710</v>
      </c>
      <c r="V621" s="15" t="s">
        <v>1710</v>
      </c>
      <c r="W621" s="15" t="s">
        <v>1647</v>
      </c>
      <c r="X621" s="15" t="s">
        <v>2</v>
      </c>
      <c r="Y621" s="15" t="s">
        <v>2</v>
      </c>
      <c r="Z621" s="15" t="s">
        <v>2</v>
      </c>
      <c r="AA621" s="15" t="s">
        <v>1648</v>
      </c>
      <c r="AB621" s="15" t="s">
        <v>1648</v>
      </c>
      <c r="AC621" s="15" t="s">
        <v>1648</v>
      </c>
      <c r="AD621" s="15" t="s">
        <v>1648</v>
      </c>
      <c r="AE621" s="15" t="s">
        <v>1648</v>
      </c>
      <c r="AF621" s="15" t="s">
        <v>1648</v>
      </c>
      <c r="AG621" s="15" t="s">
        <v>1648</v>
      </c>
      <c r="AH621" s="15" t="s">
        <v>2</v>
      </c>
      <c r="AI621" s="15" t="s">
        <v>2</v>
      </c>
      <c r="AJ621" s="15" t="s">
        <v>1713</v>
      </c>
      <c r="AK621" s="15" t="s">
        <v>1714</v>
      </c>
      <c r="AL621" s="15" t="s">
        <v>10</v>
      </c>
      <c r="AM621" s="15" t="s">
        <v>1666</v>
      </c>
      <c r="AN621" s="16">
        <v>10</v>
      </c>
      <c r="AO621" s="16">
        <v>10</v>
      </c>
      <c r="AP621" s="17"/>
      <c r="AQ621" s="17"/>
      <c r="AR621" s="17">
        <v>45837</v>
      </c>
      <c r="AS621" s="17"/>
      <c r="AT621" s="17"/>
      <c r="AU621" s="16">
        <v>1</v>
      </c>
      <c r="AV621" s="18" t="s">
        <v>1652</v>
      </c>
      <c r="AW621" s="17"/>
      <c r="AX621" s="17">
        <v>45381</v>
      </c>
      <c r="AY621" s="17">
        <v>45381</v>
      </c>
    </row>
    <row r="622" spans="1:51" x14ac:dyDescent="0.35">
      <c r="A622" s="18" t="str">
        <f t="shared" si="9"/>
        <v>PMEDP-UB150EF-K</v>
      </c>
      <c r="B622" s="15" t="s">
        <v>1639</v>
      </c>
      <c r="C622" s="15" t="s">
        <v>79</v>
      </c>
      <c r="D622" s="15" t="s">
        <v>316</v>
      </c>
      <c r="E622" s="15" t="s">
        <v>1705</v>
      </c>
      <c r="F622" s="15" t="s">
        <v>1748</v>
      </c>
      <c r="G622" s="15" t="s">
        <v>1643</v>
      </c>
      <c r="H622" s="15" t="s">
        <v>2</v>
      </c>
      <c r="I622" s="15" t="s">
        <v>1637</v>
      </c>
      <c r="J622" s="15" t="s">
        <v>1640</v>
      </c>
      <c r="K622" s="15" t="s">
        <v>1707</v>
      </c>
      <c r="L622" s="15" t="s">
        <v>1645</v>
      </c>
      <c r="M622" s="15" t="s">
        <v>2</v>
      </c>
      <c r="N622" s="15" t="s">
        <v>2</v>
      </c>
      <c r="O622" s="15" t="s">
        <v>1639</v>
      </c>
      <c r="P622" s="15" t="s">
        <v>1637</v>
      </c>
      <c r="Q622" s="15" t="s">
        <v>1640</v>
      </c>
      <c r="R622" s="15" t="s">
        <v>1708</v>
      </c>
      <c r="S622" s="15" t="s">
        <v>1709</v>
      </c>
      <c r="T622" s="15" t="s">
        <v>2</v>
      </c>
      <c r="U622" s="15" t="s">
        <v>1710</v>
      </c>
      <c r="V622" s="15" t="s">
        <v>1710</v>
      </c>
      <c r="W622" s="15" t="s">
        <v>1647</v>
      </c>
      <c r="X622" s="15" t="s">
        <v>2</v>
      </c>
      <c r="Y622" s="15" t="s">
        <v>2</v>
      </c>
      <c r="Z622" s="15" t="s">
        <v>2</v>
      </c>
      <c r="AA622" s="15" t="s">
        <v>1648</v>
      </c>
      <c r="AB622" s="15" t="s">
        <v>1648</v>
      </c>
      <c r="AC622" s="15" t="s">
        <v>1648</v>
      </c>
      <c r="AD622" s="15" t="s">
        <v>1648</v>
      </c>
      <c r="AE622" s="15" t="s">
        <v>1648</v>
      </c>
      <c r="AF622" s="15" t="s">
        <v>1648</v>
      </c>
      <c r="AG622" s="15" t="s">
        <v>1648</v>
      </c>
      <c r="AH622" s="15" t="s">
        <v>2</v>
      </c>
      <c r="AI622" s="15" t="s">
        <v>2</v>
      </c>
      <c r="AJ622" s="15" t="s">
        <v>1713</v>
      </c>
      <c r="AK622" s="15" t="s">
        <v>1714</v>
      </c>
      <c r="AL622" s="15" t="s">
        <v>10</v>
      </c>
      <c r="AM622" s="15" t="s">
        <v>1657</v>
      </c>
      <c r="AN622" s="16">
        <v>10</v>
      </c>
      <c r="AO622" s="16">
        <v>10</v>
      </c>
      <c r="AP622" s="17"/>
      <c r="AQ622" s="17"/>
      <c r="AR622" s="17">
        <v>45837</v>
      </c>
      <c r="AS622" s="17"/>
      <c r="AT622" s="17"/>
      <c r="AU622" s="16">
        <v>1</v>
      </c>
      <c r="AV622" s="18" t="s">
        <v>1652</v>
      </c>
      <c r="AW622" s="17"/>
      <c r="AX622" s="17">
        <v>45381</v>
      </c>
      <c r="AY622" s="17">
        <v>45381</v>
      </c>
    </row>
    <row r="623" spans="1:51" x14ac:dyDescent="0.35">
      <c r="A623" s="18" t="str">
        <f t="shared" si="9"/>
        <v>PMEDP-UB150EG-K</v>
      </c>
      <c r="B623" s="15" t="s">
        <v>1639</v>
      </c>
      <c r="C623" s="15" t="s">
        <v>79</v>
      </c>
      <c r="D623" s="15" t="s">
        <v>317</v>
      </c>
      <c r="E623" s="15" t="s">
        <v>1705</v>
      </c>
      <c r="F623" s="15" t="s">
        <v>1748</v>
      </c>
      <c r="G623" s="15" t="s">
        <v>1643</v>
      </c>
      <c r="H623" s="15" t="s">
        <v>2</v>
      </c>
      <c r="I623" s="15" t="s">
        <v>1637</v>
      </c>
      <c r="J623" s="15" t="s">
        <v>1640</v>
      </c>
      <c r="K623" s="15" t="s">
        <v>1707</v>
      </c>
      <c r="L623" s="15" t="s">
        <v>1645</v>
      </c>
      <c r="M623" s="15" t="s">
        <v>2</v>
      </c>
      <c r="N623" s="15" t="s">
        <v>2</v>
      </c>
      <c r="O623" s="15" t="s">
        <v>1639</v>
      </c>
      <c r="P623" s="15" t="s">
        <v>1637</v>
      </c>
      <c r="Q623" s="15" t="s">
        <v>1640</v>
      </c>
      <c r="R623" s="15" t="s">
        <v>1708</v>
      </c>
      <c r="S623" s="15" t="s">
        <v>1709</v>
      </c>
      <c r="T623" s="15" t="s">
        <v>2</v>
      </c>
      <c r="U623" s="15" t="s">
        <v>1710</v>
      </c>
      <c r="V623" s="15" t="s">
        <v>1710</v>
      </c>
      <c r="W623" s="15" t="s">
        <v>1647</v>
      </c>
      <c r="X623" s="15" t="s">
        <v>2</v>
      </c>
      <c r="Y623" s="15" t="s">
        <v>2</v>
      </c>
      <c r="Z623" s="15" t="s">
        <v>2</v>
      </c>
      <c r="AA623" s="15" t="s">
        <v>1648</v>
      </c>
      <c r="AB623" s="15" t="s">
        <v>1648</v>
      </c>
      <c r="AC623" s="15" t="s">
        <v>1648</v>
      </c>
      <c r="AD623" s="15" t="s">
        <v>1648</v>
      </c>
      <c r="AE623" s="15" t="s">
        <v>1648</v>
      </c>
      <c r="AF623" s="15" t="s">
        <v>1648</v>
      </c>
      <c r="AG623" s="15" t="s">
        <v>1648</v>
      </c>
      <c r="AH623" s="15" t="s">
        <v>2</v>
      </c>
      <c r="AI623" s="15" t="s">
        <v>2</v>
      </c>
      <c r="AJ623" s="15" t="s">
        <v>1713</v>
      </c>
      <c r="AK623" s="15" t="s">
        <v>1714</v>
      </c>
      <c r="AL623" s="15" t="s">
        <v>10</v>
      </c>
      <c r="AM623" s="15" t="s">
        <v>1657</v>
      </c>
      <c r="AN623" s="16">
        <v>10</v>
      </c>
      <c r="AO623" s="16">
        <v>10</v>
      </c>
      <c r="AP623" s="17"/>
      <c r="AQ623" s="17"/>
      <c r="AR623" s="17">
        <v>45837</v>
      </c>
      <c r="AS623" s="17"/>
      <c r="AT623" s="17"/>
      <c r="AU623" s="16">
        <v>1</v>
      </c>
      <c r="AV623" s="18" t="s">
        <v>1652</v>
      </c>
      <c r="AW623" s="17"/>
      <c r="AX623" s="17">
        <v>45381</v>
      </c>
      <c r="AY623" s="17">
        <v>45381</v>
      </c>
    </row>
    <row r="624" spans="1:51" x14ac:dyDescent="0.35">
      <c r="A624" s="18" t="str">
        <f t="shared" si="9"/>
        <v>PMEDP-UB154EB-K</v>
      </c>
      <c r="B624" s="15" t="s">
        <v>1639</v>
      </c>
      <c r="C624" s="15" t="s">
        <v>79</v>
      </c>
      <c r="D624" s="15" t="s">
        <v>318</v>
      </c>
      <c r="E624" s="15" t="s">
        <v>1705</v>
      </c>
      <c r="F624" s="15" t="s">
        <v>1748</v>
      </c>
      <c r="G624" s="15" t="s">
        <v>1643</v>
      </c>
      <c r="H624" s="15" t="s">
        <v>2</v>
      </c>
      <c r="I624" s="15" t="s">
        <v>1637</v>
      </c>
      <c r="J624" s="15" t="s">
        <v>1640</v>
      </c>
      <c r="K624" s="15" t="s">
        <v>1664</v>
      </c>
      <c r="L624" s="15" t="s">
        <v>1645</v>
      </c>
      <c r="M624" s="15" t="s">
        <v>2</v>
      </c>
      <c r="N624" s="15" t="s">
        <v>2</v>
      </c>
      <c r="O624" s="15" t="s">
        <v>1639</v>
      </c>
      <c r="P624" s="15" t="s">
        <v>1637</v>
      </c>
      <c r="Q624" s="15" t="s">
        <v>1640</v>
      </c>
      <c r="R624" s="15" t="s">
        <v>1708</v>
      </c>
      <c r="S624" s="15" t="s">
        <v>1709</v>
      </c>
      <c r="T624" s="15" t="s">
        <v>2</v>
      </c>
      <c r="U624" s="15" t="s">
        <v>1710</v>
      </c>
      <c r="V624" s="15" t="s">
        <v>1710</v>
      </c>
      <c r="W624" s="15" t="s">
        <v>1647</v>
      </c>
      <c r="X624" s="15" t="s">
        <v>2</v>
      </c>
      <c r="Y624" s="15" t="s">
        <v>2</v>
      </c>
      <c r="Z624" s="15" t="s">
        <v>2</v>
      </c>
      <c r="AA624" s="15" t="s">
        <v>1648</v>
      </c>
      <c r="AB624" s="15" t="s">
        <v>1648</v>
      </c>
      <c r="AC624" s="15" t="s">
        <v>1648</v>
      </c>
      <c r="AD624" s="15" t="s">
        <v>1648</v>
      </c>
      <c r="AE624" s="15" t="s">
        <v>1648</v>
      </c>
      <c r="AF624" s="15" t="s">
        <v>1648</v>
      </c>
      <c r="AG624" s="15" t="s">
        <v>1648</v>
      </c>
      <c r="AH624" s="15" t="s">
        <v>2</v>
      </c>
      <c r="AI624" s="15" t="s">
        <v>2</v>
      </c>
      <c r="AJ624" s="15" t="s">
        <v>1713</v>
      </c>
      <c r="AK624" s="15" t="s">
        <v>1714</v>
      </c>
      <c r="AL624" s="15" t="s">
        <v>10</v>
      </c>
      <c r="AM624" s="15" t="s">
        <v>1666</v>
      </c>
      <c r="AN624" s="16">
        <v>10</v>
      </c>
      <c r="AO624" s="16">
        <v>10</v>
      </c>
      <c r="AP624" s="17"/>
      <c r="AQ624" s="17"/>
      <c r="AR624" s="17">
        <v>45837</v>
      </c>
      <c r="AS624" s="17"/>
      <c r="AT624" s="17"/>
      <c r="AU624" s="16">
        <v>1</v>
      </c>
      <c r="AV624" s="18" t="s">
        <v>1652</v>
      </c>
      <c r="AW624" s="17"/>
      <c r="AX624" s="17">
        <v>45381</v>
      </c>
      <c r="AY624" s="17">
        <v>45381</v>
      </c>
    </row>
    <row r="625" spans="1:51" x14ac:dyDescent="0.35">
      <c r="A625" s="18" t="str">
        <f t="shared" si="9"/>
        <v>PMEDP-UB154EG-K</v>
      </c>
      <c r="B625" s="15" t="s">
        <v>1639</v>
      </c>
      <c r="C625" s="15" t="s">
        <v>79</v>
      </c>
      <c r="D625" s="15" t="s">
        <v>319</v>
      </c>
      <c r="E625" s="15" t="s">
        <v>1705</v>
      </c>
      <c r="F625" s="15" t="s">
        <v>1748</v>
      </c>
      <c r="G625" s="15" t="s">
        <v>1643</v>
      </c>
      <c r="H625" s="15" t="s">
        <v>2</v>
      </c>
      <c r="I625" s="15" t="s">
        <v>1637</v>
      </c>
      <c r="J625" s="15" t="s">
        <v>1640</v>
      </c>
      <c r="K625" s="15" t="s">
        <v>1707</v>
      </c>
      <c r="L625" s="15" t="s">
        <v>1645</v>
      </c>
      <c r="M625" s="15" t="s">
        <v>2</v>
      </c>
      <c r="N625" s="15" t="s">
        <v>2</v>
      </c>
      <c r="O625" s="15" t="s">
        <v>1639</v>
      </c>
      <c r="P625" s="15" t="s">
        <v>1637</v>
      </c>
      <c r="Q625" s="15" t="s">
        <v>1640</v>
      </c>
      <c r="R625" s="15" t="s">
        <v>1708</v>
      </c>
      <c r="S625" s="15" t="s">
        <v>1709</v>
      </c>
      <c r="T625" s="15" t="s">
        <v>2</v>
      </c>
      <c r="U625" s="15" t="s">
        <v>1710</v>
      </c>
      <c r="V625" s="15" t="s">
        <v>1710</v>
      </c>
      <c r="W625" s="15" t="s">
        <v>1647</v>
      </c>
      <c r="X625" s="15" t="s">
        <v>2</v>
      </c>
      <c r="Y625" s="15" t="s">
        <v>2</v>
      </c>
      <c r="Z625" s="15" t="s">
        <v>2</v>
      </c>
      <c r="AA625" s="15" t="s">
        <v>1648</v>
      </c>
      <c r="AB625" s="15" t="s">
        <v>1648</v>
      </c>
      <c r="AC625" s="15" t="s">
        <v>1648</v>
      </c>
      <c r="AD625" s="15" t="s">
        <v>1648</v>
      </c>
      <c r="AE625" s="15" t="s">
        <v>1648</v>
      </c>
      <c r="AF625" s="15" t="s">
        <v>1648</v>
      </c>
      <c r="AG625" s="15" t="s">
        <v>1648</v>
      </c>
      <c r="AH625" s="15" t="s">
        <v>2</v>
      </c>
      <c r="AI625" s="15" t="s">
        <v>2</v>
      </c>
      <c r="AJ625" s="15" t="s">
        <v>1713</v>
      </c>
      <c r="AK625" s="15" t="s">
        <v>1714</v>
      </c>
      <c r="AL625" s="15" t="s">
        <v>10</v>
      </c>
      <c r="AM625" s="15" t="s">
        <v>1657</v>
      </c>
      <c r="AN625" s="16">
        <v>10</v>
      </c>
      <c r="AO625" s="16">
        <v>10</v>
      </c>
      <c r="AP625" s="17"/>
      <c r="AQ625" s="17"/>
      <c r="AR625" s="17">
        <v>45837</v>
      </c>
      <c r="AS625" s="17"/>
      <c r="AT625" s="17"/>
      <c r="AU625" s="16">
        <v>1</v>
      </c>
      <c r="AV625" s="18" t="s">
        <v>1652</v>
      </c>
      <c r="AW625" s="17"/>
      <c r="AX625" s="17">
        <v>45381</v>
      </c>
      <c r="AY625" s="17">
        <v>45381</v>
      </c>
    </row>
    <row r="626" spans="1:51" x14ac:dyDescent="0.35">
      <c r="A626" s="18" t="str">
        <f t="shared" si="9"/>
        <v>PMEDP-UB159EB-K</v>
      </c>
      <c r="B626" s="15" t="s">
        <v>1639</v>
      </c>
      <c r="C626" s="15" t="s">
        <v>79</v>
      </c>
      <c r="D626" s="15" t="s">
        <v>320</v>
      </c>
      <c r="E626" s="15" t="s">
        <v>1705</v>
      </c>
      <c r="F626" s="15" t="s">
        <v>1748</v>
      </c>
      <c r="G626" s="15" t="s">
        <v>1643</v>
      </c>
      <c r="H626" s="15" t="s">
        <v>2</v>
      </c>
      <c r="I626" s="15" t="s">
        <v>1637</v>
      </c>
      <c r="J626" s="15" t="s">
        <v>1640</v>
      </c>
      <c r="K626" s="15" t="s">
        <v>1664</v>
      </c>
      <c r="L626" s="15" t="s">
        <v>1645</v>
      </c>
      <c r="M626" s="15" t="s">
        <v>2</v>
      </c>
      <c r="N626" s="15" t="s">
        <v>2</v>
      </c>
      <c r="O626" s="15" t="s">
        <v>1639</v>
      </c>
      <c r="P626" s="15" t="s">
        <v>1637</v>
      </c>
      <c r="Q626" s="15" t="s">
        <v>1640</v>
      </c>
      <c r="R626" s="15" t="s">
        <v>1708</v>
      </c>
      <c r="S626" s="15" t="s">
        <v>1709</v>
      </c>
      <c r="T626" s="15" t="s">
        <v>2</v>
      </c>
      <c r="U626" s="15" t="s">
        <v>1710</v>
      </c>
      <c r="V626" s="15" t="s">
        <v>1710</v>
      </c>
      <c r="W626" s="15" t="s">
        <v>1647</v>
      </c>
      <c r="X626" s="15" t="s">
        <v>2</v>
      </c>
      <c r="Y626" s="15" t="s">
        <v>2</v>
      </c>
      <c r="Z626" s="15" t="s">
        <v>2</v>
      </c>
      <c r="AA626" s="15" t="s">
        <v>1648</v>
      </c>
      <c r="AB626" s="15" t="s">
        <v>1648</v>
      </c>
      <c r="AC626" s="15" t="s">
        <v>1648</v>
      </c>
      <c r="AD626" s="15" t="s">
        <v>1648</v>
      </c>
      <c r="AE626" s="15" t="s">
        <v>1648</v>
      </c>
      <c r="AF626" s="15" t="s">
        <v>1648</v>
      </c>
      <c r="AG626" s="15" t="s">
        <v>1648</v>
      </c>
      <c r="AH626" s="15" t="s">
        <v>2</v>
      </c>
      <c r="AI626" s="15" t="s">
        <v>2</v>
      </c>
      <c r="AJ626" s="15" t="s">
        <v>1713</v>
      </c>
      <c r="AK626" s="15" t="s">
        <v>1714</v>
      </c>
      <c r="AL626" s="15" t="s">
        <v>10</v>
      </c>
      <c r="AM626" s="15" t="s">
        <v>1666</v>
      </c>
      <c r="AN626" s="16">
        <v>10</v>
      </c>
      <c r="AO626" s="16">
        <v>10</v>
      </c>
      <c r="AP626" s="17"/>
      <c r="AQ626" s="17"/>
      <c r="AR626" s="17">
        <v>45837</v>
      </c>
      <c r="AS626" s="17"/>
      <c r="AT626" s="17"/>
      <c r="AU626" s="16">
        <v>1</v>
      </c>
      <c r="AV626" s="18" t="s">
        <v>1652</v>
      </c>
      <c r="AW626" s="17"/>
      <c r="AX626" s="17">
        <v>45381</v>
      </c>
      <c r="AY626" s="17">
        <v>45381</v>
      </c>
    </row>
    <row r="627" spans="1:51" x14ac:dyDescent="0.35">
      <c r="A627" s="18" t="str">
        <f t="shared" si="9"/>
        <v>PMEDP-UB420EGK</v>
      </c>
      <c r="B627" s="15" t="s">
        <v>1639</v>
      </c>
      <c r="C627" s="15" t="s">
        <v>79</v>
      </c>
      <c r="D627" s="15" t="s">
        <v>321</v>
      </c>
      <c r="E627" s="15" t="s">
        <v>1705</v>
      </c>
      <c r="F627" s="15" t="s">
        <v>1748</v>
      </c>
      <c r="G627" s="15" t="s">
        <v>1643</v>
      </c>
      <c r="H627" s="15" t="s">
        <v>2</v>
      </c>
      <c r="I627" s="15" t="s">
        <v>1637</v>
      </c>
      <c r="J627" s="15" t="s">
        <v>1640</v>
      </c>
      <c r="K627" s="15" t="s">
        <v>1720</v>
      </c>
      <c r="L627" s="15" t="s">
        <v>1645</v>
      </c>
      <c r="M627" s="15" t="s">
        <v>2</v>
      </c>
      <c r="N627" s="15" t="s">
        <v>2</v>
      </c>
      <c r="O627" s="15" t="s">
        <v>1639</v>
      </c>
      <c r="P627" s="15" t="s">
        <v>1637</v>
      </c>
      <c r="Q627" s="15" t="s">
        <v>1640</v>
      </c>
      <c r="R627" s="15" t="s">
        <v>1708</v>
      </c>
      <c r="S627" s="15" t="s">
        <v>1709</v>
      </c>
      <c r="T627" s="15" t="s">
        <v>2</v>
      </c>
      <c r="U627" s="15" t="s">
        <v>1710</v>
      </c>
      <c r="V627" s="15" t="s">
        <v>1710</v>
      </c>
      <c r="W627" s="15" t="s">
        <v>1647</v>
      </c>
      <c r="X627" s="15" t="s">
        <v>1648</v>
      </c>
      <c r="Y627" s="15" t="s">
        <v>1721</v>
      </c>
      <c r="Z627" s="15" t="s">
        <v>1722</v>
      </c>
      <c r="AA627" s="15" t="s">
        <v>1648</v>
      </c>
      <c r="AB627" s="15" t="s">
        <v>1648</v>
      </c>
      <c r="AC627" s="15" t="s">
        <v>1648</v>
      </c>
      <c r="AD627" s="15" t="s">
        <v>1648</v>
      </c>
      <c r="AE627" s="15" t="s">
        <v>1648</v>
      </c>
      <c r="AF627" s="15" t="s">
        <v>1648</v>
      </c>
      <c r="AG627" s="15" t="s">
        <v>1648</v>
      </c>
      <c r="AH627" s="15" t="s">
        <v>2</v>
      </c>
      <c r="AI627" s="15" t="s">
        <v>2</v>
      </c>
      <c r="AJ627" s="15" t="s">
        <v>1713</v>
      </c>
      <c r="AK627" s="15" t="s">
        <v>1714</v>
      </c>
      <c r="AL627" s="15" t="s">
        <v>10</v>
      </c>
      <c r="AM627" s="15" t="s">
        <v>1657</v>
      </c>
      <c r="AN627" s="16">
        <v>10</v>
      </c>
      <c r="AO627" s="16">
        <v>10</v>
      </c>
      <c r="AP627" s="17"/>
      <c r="AQ627" s="17"/>
      <c r="AR627" s="17">
        <v>45837</v>
      </c>
      <c r="AS627" s="17"/>
      <c r="AT627" s="17"/>
      <c r="AU627" s="16">
        <v>1</v>
      </c>
      <c r="AV627" s="18" t="s">
        <v>1652</v>
      </c>
      <c r="AW627" s="17"/>
      <c r="AX627" s="17">
        <v>45381</v>
      </c>
      <c r="AY627" s="17">
        <v>45381</v>
      </c>
    </row>
    <row r="628" spans="1:51" x14ac:dyDescent="0.35">
      <c r="A628" s="18" t="str">
        <f t="shared" si="9"/>
        <v>PMEDP-UB424EGK</v>
      </c>
      <c r="B628" s="15" t="s">
        <v>1639</v>
      </c>
      <c r="C628" s="15" t="s">
        <v>79</v>
      </c>
      <c r="D628" s="15" t="s">
        <v>322</v>
      </c>
      <c r="E628" s="15" t="s">
        <v>1705</v>
      </c>
      <c r="F628" s="15" t="s">
        <v>1748</v>
      </c>
      <c r="G628" s="15" t="s">
        <v>1643</v>
      </c>
      <c r="H628" s="15" t="s">
        <v>2</v>
      </c>
      <c r="I628" s="15" t="s">
        <v>1637</v>
      </c>
      <c r="J628" s="15" t="s">
        <v>1640</v>
      </c>
      <c r="K628" s="15" t="s">
        <v>1720</v>
      </c>
      <c r="L628" s="15" t="s">
        <v>1645</v>
      </c>
      <c r="M628" s="15" t="s">
        <v>2</v>
      </c>
      <c r="N628" s="15" t="s">
        <v>2</v>
      </c>
      <c r="O628" s="15" t="s">
        <v>1639</v>
      </c>
      <c r="P628" s="15" t="s">
        <v>1637</v>
      </c>
      <c r="Q628" s="15" t="s">
        <v>1640</v>
      </c>
      <c r="R628" s="15" t="s">
        <v>1708</v>
      </c>
      <c r="S628" s="15" t="s">
        <v>1709</v>
      </c>
      <c r="T628" s="15" t="s">
        <v>2</v>
      </c>
      <c r="U628" s="15" t="s">
        <v>1710</v>
      </c>
      <c r="V628" s="15" t="s">
        <v>1710</v>
      </c>
      <c r="W628" s="15" t="s">
        <v>1647</v>
      </c>
      <c r="X628" s="15" t="s">
        <v>1648</v>
      </c>
      <c r="Y628" s="15" t="s">
        <v>1721</v>
      </c>
      <c r="Z628" s="15" t="s">
        <v>1722</v>
      </c>
      <c r="AA628" s="15" t="s">
        <v>1648</v>
      </c>
      <c r="AB628" s="15" t="s">
        <v>1648</v>
      </c>
      <c r="AC628" s="15" t="s">
        <v>1648</v>
      </c>
      <c r="AD628" s="15" t="s">
        <v>1648</v>
      </c>
      <c r="AE628" s="15" t="s">
        <v>1648</v>
      </c>
      <c r="AF628" s="15" t="s">
        <v>1648</v>
      </c>
      <c r="AG628" s="15" t="s">
        <v>1648</v>
      </c>
      <c r="AH628" s="15" t="s">
        <v>2</v>
      </c>
      <c r="AI628" s="15" t="s">
        <v>2</v>
      </c>
      <c r="AJ628" s="15" t="s">
        <v>1713</v>
      </c>
      <c r="AK628" s="15" t="s">
        <v>1714</v>
      </c>
      <c r="AL628" s="15" t="s">
        <v>10</v>
      </c>
      <c r="AM628" s="15" t="s">
        <v>1657</v>
      </c>
      <c r="AN628" s="16">
        <v>10</v>
      </c>
      <c r="AO628" s="16">
        <v>10</v>
      </c>
      <c r="AP628" s="17"/>
      <c r="AQ628" s="17"/>
      <c r="AR628" s="17">
        <v>45837</v>
      </c>
      <c r="AS628" s="17"/>
      <c r="AT628" s="17"/>
      <c r="AU628" s="16">
        <v>1</v>
      </c>
      <c r="AV628" s="18" t="s">
        <v>1652</v>
      </c>
      <c r="AW628" s="17"/>
      <c r="AX628" s="17">
        <v>45381</v>
      </c>
      <c r="AY628" s="17">
        <v>45381</v>
      </c>
    </row>
    <row r="629" spans="1:51" x14ac:dyDescent="0.35">
      <c r="A629" s="18" t="str">
        <f t="shared" si="9"/>
        <v>PMEDP-UB424EGS</v>
      </c>
      <c r="B629" s="15" t="s">
        <v>1639</v>
      </c>
      <c r="C629" s="15" t="s">
        <v>79</v>
      </c>
      <c r="D629" s="15" t="s">
        <v>323</v>
      </c>
      <c r="E629" s="15" t="s">
        <v>1705</v>
      </c>
      <c r="F629" s="15" t="s">
        <v>1748</v>
      </c>
      <c r="G629" s="15" t="s">
        <v>1643</v>
      </c>
      <c r="H629" s="15" t="s">
        <v>2</v>
      </c>
      <c r="I629" s="15" t="s">
        <v>1637</v>
      </c>
      <c r="J629" s="15" t="s">
        <v>1640</v>
      </c>
      <c r="K629" s="15" t="s">
        <v>1720</v>
      </c>
      <c r="L629" s="15" t="s">
        <v>1645</v>
      </c>
      <c r="M629" s="15" t="s">
        <v>2</v>
      </c>
      <c r="N629" s="15" t="s">
        <v>2</v>
      </c>
      <c r="O629" s="15" t="s">
        <v>1639</v>
      </c>
      <c r="P629" s="15" t="s">
        <v>1637</v>
      </c>
      <c r="Q629" s="15" t="s">
        <v>1640</v>
      </c>
      <c r="R629" s="15" t="s">
        <v>1708</v>
      </c>
      <c r="S629" s="15" t="s">
        <v>1709</v>
      </c>
      <c r="T629" s="15" t="s">
        <v>2</v>
      </c>
      <c r="U629" s="15" t="s">
        <v>1710</v>
      </c>
      <c r="V629" s="15" t="s">
        <v>1710</v>
      </c>
      <c r="W629" s="15" t="s">
        <v>1647</v>
      </c>
      <c r="X629" s="15" t="s">
        <v>1648</v>
      </c>
      <c r="Y629" s="15" t="s">
        <v>1721</v>
      </c>
      <c r="Z629" s="15" t="s">
        <v>1722</v>
      </c>
      <c r="AA629" s="15" t="s">
        <v>1648</v>
      </c>
      <c r="AB629" s="15" t="s">
        <v>1648</v>
      </c>
      <c r="AC629" s="15" t="s">
        <v>1648</v>
      </c>
      <c r="AD629" s="15" t="s">
        <v>1648</v>
      </c>
      <c r="AE629" s="15" t="s">
        <v>1648</v>
      </c>
      <c r="AF629" s="15" t="s">
        <v>1648</v>
      </c>
      <c r="AG629" s="15" t="s">
        <v>1648</v>
      </c>
      <c r="AH629" s="15" t="s">
        <v>2</v>
      </c>
      <c r="AI629" s="15" t="s">
        <v>2</v>
      </c>
      <c r="AJ629" s="15" t="s">
        <v>1713</v>
      </c>
      <c r="AK629" s="15" t="s">
        <v>1714</v>
      </c>
      <c r="AL629" s="15" t="s">
        <v>10</v>
      </c>
      <c r="AM629" s="15" t="s">
        <v>1657</v>
      </c>
      <c r="AN629" s="16">
        <v>10</v>
      </c>
      <c r="AO629" s="16">
        <v>10</v>
      </c>
      <c r="AP629" s="17"/>
      <c r="AQ629" s="17"/>
      <c r="AR629" s="17">
        <v>45837</v>
      </c>
      <c r="AS629" s="17"/>
      <c r="AT629" s="17"/>
      <c r="AU629" s="16">
        <v>1</v>
      </c>
      <c r="AV629" s="18" t="s">
        <v>1652</v>
      </c>
      <c r="AW629" s="17"/>
      <c r="AX629" s="17">
        <v>45381</v>
      </c>
      <c r="AY629" s="17">
        <v>45381</v>
      </c>
    </row>
    <row r="630" spans="1:51" x14ac:dyDescent="0.35">
      <c r="A630" s="18" t="str">
        <f t="shared" si="9"/>
        <v>PMEDP-UB450EB-K</v>
      </c>
      <c r="B630" s="15" t="s">
        <v>1639</v>
      </c>
      <c r="C630" s="15" t="s">
        <v>79</v>
      </c>
      <c r="D630" s="15" t="s">
        <v>324</v>
      </c>
      <c r="E630" s="15" t="s">
        <v>1705</v>
      </c>
      <c r="F630" s="15" t="s">
        <v>1748</v>
      </c>
      <c r="G630" s="15" t="s">
        <v>1643</v>
      </c>
      <c r="H630" s="15" t="s">
        <v>2</v>
      </c>
      <c r="I630" s="15" t="s">
        <v>1637</v>
      </c>
      <c r="J630" s="15" t="s">
        <v>1640</v>
      </c>
      <c r="K630" s="15" t="s">
        <v>1664</v>
      </c>
      <c r="L630" s="15" t="s">
        <v>1645</v>
      </c>
      <c r="M630" s="15" t="s">
        <v>2</v>
      </c>
      <c r="N630" s="15" t="s">
        <v>2</v>
      </c>
      <c r="O630" s="15" t="s">
        <v>1639</v>
      </c>
      <c r="P630" s="15" t="s">
        <v>1637</v>
      </c>
      <c r="Q630" s="15" t="s">
        <v>1640</v>
      </c>
      <c r="R630" s="15" t="s">
        <v>1708</v>
      </c>
      <c r="S630" s="15" t="s">
        <v>1709</v>
      </c>
      <c r="T630" s="15" t="s">
        <v>2</v>
      </c>
      <c r="U630" s="15" t="s">
        <v>1710</v>
      </c>
      <c r="V630" s="15" t="s">
        <v>1710</v>
      </c>
      <c r="W630" s="15" t="s">
        <v>1647</v>
      </c>
      <c r="X630" s="15" t="s">
        <v>2</v>
      </c>
      <c r="Y630" s="15" t="s">
        <v>2</v>
      </c>
      <c r="Z630" s="15" t="s">
        <v>2</v>
      </c>
      <c r="AA630" s="15" t="s">
        <v>1648</v>
      </c>
      <c r="AB630" s="15" t="s">
        <v>1648</v>
      </c>
      <c r="AC630" s="15" t="s">
        <v>1648</v>
      </c>
      <c r="AD630" s="15" t="s">
        <v>1648</v>
      </c>
      <c r="AE630" s="15" t="s">
        <v>1648</v>
      </c>
      <c r="AF630" s="15" t="s">
        <v>1648</v>
      </c>
      <c r="AG630" s="15" t="s">
        <v>1648</v>
      </c>
      <c r="AH630" s="15" t="s">
        <v>2</v>
      </c>
      <c r="AI630" s="15" t="s">
        <v>2</v>
      </c>
      <c r="AJ630" s="15" t="s">
        <v>1713</v>
      </c>
      <c r="AK630" s="15" t="s">
        <v>1714</v>
      </c>
      <c r="AL630" s="15" t="s">
        <v>10</v>
      </c>
      <c r="AM630" s="15" t="s">
        <v>1666</v>
      </c>
      <c r="AN630" s="16">
        <v>10</v>
      </c>
      <c r="AO630" s="16">
        <v>10</v>
      </c>
      <c r="AP630" s="17"/>
      <c r="AQ630" s="17"/>
      <c r="AR630" s="17">
        <v>45837</v>
      </c>
      <c r="AS630" s="17"/>
      <c r="AT630" s="17"/>
      <c r="AU630" s="16">
        <v>1</v>
      </c>
      <c r="AV630" s="18" t="s">
        <v>1652</v>
      </c>
      <c r="AW630" s="17"/>
      <c r="AX630" s="17">
        <v>45381</v>
      </c>
      <c r="AY630" s="17">
        <v>45381</v>
      </c>
    </row>
    <row r="631" spans="1:51" x14ac:dyDescent="0.35">
      <c r="A631" s="18" t="str">
        <f t="shared" si="9"/>
        <v>PMEDP-UB450EG-K</v>
      </c>
      <c r="B631" s="15" t="s">
        <v>1639</v>
      </c>
      <c r="C631" s="15" t="s">
        <v>79</v>
      </c>
      <c r="D631" s="15" t="s">
        <v>325</v>
      </c>
      <c r="E631" s="15" t="s">
        <v>1705</v>
      </c>
      <c r="F631" s="15" t="s">
        <v>1748</v>
      </c>
      <c r="G631" s="15" t="s">
        <v>1643</v>
      </c>
      <c r="H631" s="15" t="s">
        <v>2</v>
      </c>
      <c r="I631" s="15" t="s">
        <v>1637</v>
      </c>
      <c r="J631" s="15" t="s">
        <v>1640</v>
      </c>
      <c r="K631" s="15" t="s">
        <v>1707</v>
      </c>
      <c r="L631" s="15" t="s">
        <v>1645</v>
      </c>
      <c r="M631" s="15" t="s">
        <v>2</v>
      </c>
      <c r="N631" s="15" t="s">
        <v>2</v>
      </c>
      <c r="O631" s="15" t="s">
        <v>1639</v>
      </c>
      <c r="P631" s="15" t="s">
        <v>1637</v>
      </c>
      <c r="Q631" s="15" t="s">
        <v>1640</v>
      </c>
      <c r="R631" s="15" t="s">
        <v>1708</v>
      </c>
      <c r="S631" s="15" t="s">
        <v>1709</v>
      </c>
      <c r="T631" s="15" t="s">
        <v>2</v>
      </c>
      <c r="U631" s="15" t="s">
        <v>1710</v>
      </c>
      <c r="V631" s="15" t="s">
        <v>1710</v>
      </c>
      <c r="W631" s="15" t="s">
        <v>1647</v>
      </c>
      <c r="X631" s="15" t="s">
        <v>2</v>
      </c>
      <c r="Y631" s="15" t="s">
        <v>2</v>
      </c>
      <c r="Z631" s="15" t="s">
        <v>2</v>
      </c>
      <c r="AA631" s="15" t="s">
        <v>1648</v>
      </c>
      <c r="AB631" s="15" t="s">
        <v>1648</v>
      </c>
      <c r="AC631" s="15" t="s">
        <v>1648</v>
      </c>
      <c r="AD631" s="15" t="s">
        <v>1648</v>
      </c>
      <c r="AE631" s="15" t="s">
        <v>1648</v>
      </c>
      <c r="AF631" s="15" t="s">
        <v>1648</v>
      </c>
      <c r="AG631" s="15" t="s">
        <v>1648</v>
      </c>
      <c r="AH631" s="15" t="s">
        <v>2</v>
      </c>
      <c r="AI631" s="15" t="s">
        <v>2</v>
      </c>
      <c r="AJ631" s="15" t="s">
        <v>1713</v>
      </c>
      <c r="AK631" s="15" t="s">
        <v>1714</v>
      </c>
      <c r="AL631" s="15" t="s">
        <v>10</v>
      </c>
      <c r="AM631" s="15" t="s">
        <v>1657</v>
      </c>
      <c r="AN631" s="16">
        <v>10</v>
      </c>
      <c r="AO631" s="16">
        <v>10</v>
      </c>
      <c r="AP631" s="17"/>
      <c r="AQ631" s="17"/>
      <c r="AR631" s="17">
        <v>45837</v>
      </c>
      <c r="AS631" s="17"/>
      <c r="AT631" s="17"/>
      <c r="AU631" s="16">
        <v>1</v>
      </c>
      <c r="AV631" s="18" t="s">
        <v>1652</v>
      </c>
      <c r="AW631" s="17"/>
      <c r="AX631" s="17">
        <v>45381</v>
      </c>
      <c r="AY631" s="17">
        <v>45381</v>
      </c>
    </row>
    <row r="632" spans="1:51" x14ac:dyDescent="0.35">
      <c r="A632" s="18" t="str">
        <f t="shared" si="9"/>
        <v>PMEDP-UB820EBK</v>
      </c>
      <c r="B632" s="15" t="s">
        <v>1639</v>
      </c>
      <c r="C632" s="15" t="s">
        <v>79</v>
      </c>
      <c r="D632" s="15" t="s">
        <v>326</v>
      </c>
      <c r="E632" s="15" t="s">
        <v>1705</v>
      </c>
      <c r="F632" s="15" t="s">
        <v>1748</v>
      </c>
      <c r="G632" s="15" t="s">
        <v>1643</v>
      </c>
      <c r="H632" s="15" t="s">
        <v>2</v>
      </c>
      <c r="I632" s="15" t="s">
        <v>1637</v>
      </c>
      <c r="J632" s="15" t="s">
        <v>1640</v>
      </c>
      <c r="K632" s="15" t="s">
        <v>1664</v>
      </c>
      <c r="L632" s="15" t="s">
        <v>1645</v>
      </c>
      <c r="M632" s="15" t="s">
        <v>2</v>
      </c>
      <c r="N632" s="15" t="s">
        <v>2</v>
      </c>
      <c r="O632" s="15" t="s">
        <v>1639</v>
      </c>
      <c r="P632" s="15" t="s">
        <v>1637</v>
      </c>
      <c r="Q632" s="15" t="s">
        <v>1640</v>
      </c>
      <c r="R632" s="15" t="s">
        <v>1708</v>
      </c>
      <c r="S632" s="15" t="s">
        <v>1709</v>
      </c>
      <c r="T632" s="15" t="s">
        <v>2</v>
      </c>
      <c r="U632" s="15" t="s">
        <v>1710</v>
      </c>
      <c r="V632" s="15" t="s">
        <v>1710</v>
      </c>
      <c r="W632" s="15" t="s">
        <v>1647</v>
      </c>
      <c r="X632" s="15" t="s">
        <v>1648</v>
      </c>
      <c r="Y632" s="15" t="s">
        <v>1721</v>
      </c>
      <c r="Z632" s="15" t="s">
        <v>1722</v>
      </c>
      <c r="AA632" s="15" t="s">
        <v>1648</v>
      </c>
      <c r="AB632" s="15" t="s">
        <v>1648</v>
      </c>
      <c r="AC632" s="15" t="s">
        <v>1648</v>
      </c>
      <c r="AD632" s="15" t="s">
        <v>1648</v>
      </c>
      <c r="AE632" s="15" t="s">
        <v>1648</v>
      </c>
      <c r="AF632" s="15" t="s">
        <v>1648</v>
      </c>
      <c r="AG632" s="15" t="s">
        <v>1648</v>
      </c>
      <c r="AH632" s="15" t="s">
        <v>2</v>
      </c>
      <c r="AI632" s="15" t="s">
        <v>2</v>
      </c>
      <c r="AJ632" s="15" t="s">
        <v>1713</v>
      </c>
      <c r="AK632" s="15" t="s">
        <v>1714</v>
      </c>
      <c r="AL632" s="15" t="s">
        <v>10</v>
      </c>
      <c r="AM632" s="15" t="s">
        <v>1666</v>
      </c>
      <c r="AN632" s="16">
        <v>10</v>
      </c>
      <c r="AO632" s="16">
        <v>10</v>
      </c>
      <c r="AP632" s="17"/>
      <c r="AQ632" s="17"/>
      <c r="AR632" s="17">
        <v>45837</v>
      </c>
      <c r="AS632" s="17"/>
      <c r="AT632" s="17"/>
      <c r="AU632" s="16">
        <v>1</v>
      </c>
      <c r="AV632" s="18" t="s">
        <v>1652</v>
      </c>
      <c r="AW632" s="17"/>
      <c r="AX632" s="17">
        <v>45381</v>
      </c>
      <c r="AY632" s="17">
        <v>45381</v>
      </c>
    </row>
    <row r="633" spans="1:51" x14ac:dyDescent="0.35">
      <c r="A633" s="18" t="str">
        <f t="shared" si="9"/>
        <v>PMEDP-UB820EFK</v>
      </c>
      <c r="B633" s="15" t="s">
        <v>1639</v>
      </c>
      <c r="C633" s="15" t="s">
        <v>79</v>
      </c>
      <c r="D633" s="15" t="s">
        <v>327</v>
      </c>
      <c r="E633" s="15" t="s">
        <v>1705</v>
      </c>
      <c r="F633" s="15" t="s">
        <v>1748</v>
      </c>
      <c r="G633" s="15" t="s">
        <v>1643</v>
      </c>
      <c r="H633" s="15" t="s">
        <v>2</v>
      </c>
      <c r="I633" s="15" t="s">
        <v>1637</v>
      </c>
      <c r="J633" s="15" t="s">
        <v>1640</v>
      </c>
      <c r="K633" s="15" t="s">
        <v>1720</v>
      </c>
      <c r="L633" s="15" t="s">
        <v>1645</v>
      </c>
      <c r="M633" s="15" t="s">
        <v>2</v>
      </c>
      <c r="N633" s="15" t="s">
        <v>2</v>
      </c>
      <c r="O633" s="15" t="s">
        <v>1639</v>
      </c>
      <c r="P633" s="15" t="s">
        <v>1637</v>
      </c>
      <c r="Q633" s="15" t="s">
        <v>1640</v>
      </c>
      <c r="R633" s="15" t="s">
        <v>1708</v>
      </c>
      <c r="S633" s="15" t="s">
        <v>1709</v>
      </c>
      <c r="T633" s="15" t="s">
        <v>2</v>
      </c>
      <c r="U633" s="15" t="s">
        <v>1710</v>
      </c>
      <c r="V633" s="15" t="s">
        <v>1710</v>
      </c>
      <c r="W633" s="15" t="s">
        <v>1647</v>
      </c>
      <c r="X633" s="15" t="s">
        <v>1648</v>
      </c>
      <c r="Y633" s="15" t="s">
        <v>1721</v>
      </c>
      <c r="Z633" s="15" t="s">
        <v>1722</v>
      </c>
      <c r="AA633" s="15" t="s">
        <v>1648</v>
      </c>
      <c r="AB633" s="15" t="s">
        <v>1648</v>
      </c>
      <c r="AC633" s="15" t="s">
        <v>1648</v>
      </c>
      <c r="AD633" s="15" t="s">
        <v>1648</v>
      </c>
      <c r="AE633" s="15" t="s">
        <v>1648</v>
      </c>
      <c r="AF633" s="15" t="s">
        <v>1648</v>
      </c>
      <c r="AG633" s="15" t="s">
        <v>1648</v>
      </c>
      <c r="AH633" s="15" t="s">
        <v>2</v>
      </c>
      <c r="AI633" s="15" t="s">
        <v>2</v>
      </c>
      <c r="AJ633" s="15" t="s">
        <v>1713</v>
      </c>
      <c r="AK633" s="15" t="s">
        <v>1714</v>
      </c>
      <c r="AL633" s="15" t="s">
        <v>10</v>
      </c>
      <c r="AM633" s="15" t="s">
        <v>1657</v>
      </c>
      <c r="AN633" s="16">
        <v>10</v>
      </c>
      <c r="AO633" s="16">
        <v>10</v>
      </c>
      <c r="AP633" s="17"/>
      <c r="AQ633" s="17"/>
      <c r="AR633" s="17">
        <v>45837</v>
      </c>
      <c r="AS633" s="17"/>
      <c r="AT633" s="17"/>
      <c r="AU633" s="16">
        <v>1</v>
      </c>
      <c r="AV633" s="18" t="s">
        <v>1652</v>
      </c>
      <c r="AW633" s="17"/>
      <c r="AX633" s="17">
        <v>45381</v>
      </c>
      <c r="AY633" s="17">
        <v>45381</v>
      </c>
    </row>
    <row r="634" spans="1:51" x14ac:dyDescent="0.35">
      <c r="A634" s="18" t="str">
        <f t="shared" si="9"/>
        <v>PMEDP-UB820EGK</v>
      </c>
      <c r="B634" s="15" t="s">
        <v>1639</v>
      </c>
      <c r="C634" s="15" t="s">
        <v>79</v>
      </c>
      <c r="D634" s="15" t="s">
        <v>11</v>
      </c>
      <c r="E634" s="15" t="s">
        <v>1705</v>
      </c>
      <c r="F634" s="15" t="s">
        <v>1748</v>
      </c>
      <c r="G634" s="15" t="s">
        <v>1643</v>
      </c>
      <c r="H634" s="15" t="s">
        <v>2</v>
      </c>
      <c r="I634" s="15" t="s">
        <v>1637</v>
      </c>
      <c r="J634" s="15" t="s">
        <v>1640</v>
      </c>
      <c r="K634" s="15" t="s">
        <v>1720</v>
      </c>
      <c r="L634" s="15" t="s">
        <v>1645</v>
      </c>
      <c r="M634" s="15" t="s">
        <v>2</v>
      </c>
      <c r="N634" s="15" t="s">
        <v>2</v>
      </c>
      <c r="O634" s="15" t="s">
        <v>1639</v>
      </c>
      <c r="P634" s="15" t="s">
        <v>1637</v>
      </c>
      <c r="Q634" s="15" t="s">
        <v>1640</v>
      </c>
      <c r="R634" s="15" t="s">
        <v>1708</v>
      </c>
      <c r="S634" s="15" t="s">
        <v>1709</v>
      </c>
      <c r="T634" s="15" t="s">
        <v>2</v>
      </c>
      <c r="U634" s="15" t="s">
        <v>1710</v>
      </c>
      <c r="V634" s="15" t="s">
        <v>1710</v>
      </c>
      <c r="W634" s="15" t="s">
        <v>1647</v>
      </c>
      <c r="X634" s="15" t="s">
        <v>1648</v>
      </c>
      <c r="Y634" s="15" t="s">
        <v>1721</v>
      </c>
      <c r="Z634" s="15" t="s">
        <v>1722</v>
      </c>
      <c r="AA634" s="15" t="s">
        <v>1648</v>
      </c>
      <c r="AB634" s="15" t="s">
        <v>1648</v>
      </c>
      <c r="AC634" s="15" t="s">
        <v>1648</v>
      </c>
      <c r="AD634" s="15" t="s">
        <v>1648</v>
      </c>
      <c r="AE634" s="15" t="s">
        <v>1648</v>
      </c>
      <c r="AF634" s="15" t="s">
        <v>1648</v>
      </c>
      <c r="AG634" s="15" t="s">
        <v>1648</v>
      </c>
      <c r="AH634" s="15" t="s">
        <v>2</v>
      </c>
      <c r="AI634" s="15" t="s">
        <v>2</v>
      </c>
      <c r="AJ634" s="15" t="s">
        <v>1713</v>
      </c>
      <c r="AK634" s="15" t="s">
        <v>1714</v>
      </c>
      <c r="AL634" s="15" t="s">
        <v>10</v>
      </c>
      <c r="AM634" s="15" t="s">
        <v>1657</v>
      </c>
      <c r="AN634" s="16">
        <v>10</v>
      </c>
      <c r="AO634" s="16">
        <v>10</v>
      </c>
      <c r="AP634" s="17"/>
      <c r="AQ634" s="17"/>
      <c r="AR634" s="17">
        <v>45837</v>
      </c>
      <c r="AS634" s="17"/>
      <c r="AT634" s="17"/>
      <c r="AU634" s="16">
        <v>1</v>
      </c>
      <c r="AV634" s="18" t="s">
        <v>1652</v>
      </c>
      <c r="AW634" s="17"/>
      <c r="AX634" s="17">
        <v>45381</v>
      </c>
      <c r="AY634" s="17">
        <v>45381</v>
      </c>
    </row>
    <row r="635" spans="1:51" x14ac:dyDescent="0.35">
      <c r="A635" s="18" t="str">
        <f t="shared" si="9"/>
        <v>PMEDP-UB824EGK</v>
      </c>
      <c r="B635" s="15" t="s">
        <v>1639</v>
      </c>
      <c r="C635" s="15" t="s">
        <v>79</v>
      </c>
      <c r="D635" s="15" t="s">
        <v>328</v>
      </c>
      <c r="E635" s="15" t="s">
        <v>1705</v>
      </c>
      <c r="F635" s="15" t="s">
        <v>1748</v>
      </c>
      <c r="G635" s="15" t="s">
        <v>1643</v>
      </c>
      <c r="H635" s="15" t="s">
        <v>2</v>
      </c>
      <c r="I635" s="15" t="s">
        <v>1637</v>
      </c>
      <c r="J635" s="15" t="s">
        <v>1640</v>
      </c>
      <c r="K635" s="15" t="s">
        <v>1720</v>
      </c>
      <c r="L635" s="15" t="s">
        <v>1645</v>
      </c>
      <c r="M635" s="15" t="s">
        <v>2</v>
      </c>
      <c r="N635" s="15" t="s">
        <v>2</v>
      </c>
      <c r="O635" s="15" t="s">
        <v>1639</v>
      </c>
      <c r="P635" s="15" t="s">
        <v>1637</v>
      </c>
      <c r="Q635" s="15" t="s">
        <v>1640</v>
      </c>
      <c r="R635" s="15" t="s">
        <v>1708</v>
      </c>
      <c r="S635" s="15" t="s">
        <v>1709</v>
      </c>
      <c r="T635" s="15" t="s">
        <v>2</v>
      </c>
      <c r="U635" s="15" t="s">
        <v>1710</v>
      </c>
      <c r="V635" s="15" t="s">
        <v>1710</v>
      </c>
      <c r="W635" s="15" t="s">
        <v>1647</v>
      </c>
      <c r="X635" s="15" t="s">
        <v>1648</v>
      </c>
      <c r="Y635" s="15" t="s">
        <v>1721</v>
      </c>
      <c r="Z635" s="15" t="s">
        <v>1722</v>
      </c>
      <c r="AA635" s="15" t="s">
        <v>1648</v>
      </c>
      <c r="AB635" s="15" t="s">
        <v>1648</v>
      </c>
      <c r="AC635" s="15" t="s">
        <v>1648</v>
      </c>
      <c r="AD635" s="15" t="s">
        <v>1648</v>
      </c>
      <c r="AE635" s="15" t="s">
        <v>1648</v>
      </c>
      <c r="AF635" s="15" t="s">
        <v>1648</v>
      </c>
      <c r="AG635" s="15" t="s">
        <v>1648</v>
      </c>
      <c r="AH635" s="15" t="s">
        <v>2</v>
      </c>
      <c r="AI635" s="15" t="s">
        <v>2</v>
      </c>
      <c r="AJ635" s="15" t="s">
        <v>1713</v>
      </c>
      <c r="AK635" s="15" t="s">
        <v>1714</v>
      </c>
      <c r="AL635" s="15" t="s">
        <v>10</v>
      </c>
      <c r="AM635" s="15" t="s">
        <v>1657</v>
      </c>
      <c r="AN635" s="16">
        <v>10</v>
      </c>
      <c r="AO635" s="16">
        <v>10</v>
      </c>
      <c r="AP635" s="17"/>
      <c r="AQ635" s="17"/>
      <c r="AR635" s="17">
        <v>45837</v>
      </c>
      <c r="AS635" s="17"/>
      <c r="AT635" s="17"/>
      <c r="AU635" s="16">
        <v>1</v>
      </c>
      <c r="AV635" s="18" t="s">
        <v>1652</v>
      </c>
      <c r="AW635" s="17"/>
      <c r="AX635" s="17">
        <v>45381</v>
      </c>
      <c r="AY635" s="17">
        <v>45381</v>
      </c>
    </row>
    <row r="636" spans="1:51" x14ac:dyDescent="0.35">
      <c r="A636" s="18" t="str">
        <f t="shared" si="9"/>
        <v>PMEDP-UB9000EB1</v>
      </c>
      <c r="B636" s="15" t="s">
        <v>1639</v>
      </c>
      <c r="C636" s="15" t="s">
        <v>79</v>
      </c>
      <c r="D636" s="15" t="s">
        <v>329</v>
      </c>
      <c r="E636" s="15" t="s">
        <v>1705</v>
      </c>
      <c r="F636" s="15" t="s">
        <v>1748</v>
      </c>
      <c r="G636" s="15" t="s">
        <v>1643</v>
      </c>
      <c r="H636" s="15" t="s">
        <v>2</v>
      </c>
      <c r="I636" s="15" t="s">
        <v>1637</v>
      </c>
      <c r="J636" s="15" t="s">
        <v>1640</v>
      </c>
      <c r="K636" s="15" t="s">
        <v>1664</v>
      </c>
      <c r="L636" s="15" t="s">
        <v>1645</v>
      </c>
      <c r="M636" s="15" t="s">
        <v>2</v>
      </c>
      <c r="N636" s="15" t="s">
        <v>2</v>
      </c>
      <c r="O636" s="15" t="s">
        <v>1639</v>
      </c>
      <c r="P636" s="15" t="s">
        <v>1637</v>
      </c>
      <c r="Q636" s="15" t="s">
        <v>1640</v>
      </c>
      <c r="R636" s="15" t="s">
        <v>1708</v>
      </c>
      <c r="S636" s="15" t="s">
        <v>1709</v>
      </c>
      <c r="T636" s="15" t="s">
        <v>2</v>
      </c>
      <c r="U636" s="15" t="s">
        <v>1710</v>
      </c>
      <c r="V636" s="15" t="s">
        <v>1710</v>
      </c>
      <c r="W636" s="15" t="s">
        <v>1647</v>
      </c>
      <c r="X636" s="15" t="s">
        <v>1648</v>
      </c>
      <c r="Y636" s="15" t="s">
        <v>1721</v>
      </c>
      <c r="Z636" s="15" t="s">
        <v>1722</v>
      </c>
      <c r="AA636" s="15" t="s">
        <v>1648</v>
      </c>
      <c r="AB636" s="15" t="s">
        <v>1648</v>
      </c>
      <c r="AC636" s="15" t="s">
        <v>1648</v>
      </c>
      <c r="AD636" s="15" t="s">
        <v>1648</v>
      </c>
      <c r="AE636" s="15" t="s">
        <v>1648</v>
      </c>
      <c r="AF636" s="15" t="s">
        <v>1648</v>
      </c>
      <c r="AG636" s="15" t="s">
        <v>1648</v>
      </c>
      <c r="AH636" s="15" t="s">
        <v>2</v>
      </c>
      <c r="AI636" s="15" t="s">
        <v>2</v>
      </c>
      <c r="AJ636" s="15" t="s">
        <v>1713</v>
      </c>
      <c r="AK636" s="15" t="s">
        <v>1714</v>
      </c>
      <c r="AL636" s="15" t="s">
        <v>10</v>
      </c>
      <c r="AM636" s="15" t="s">
        <v>1666</v>
      </c>
      <c r="AN636" s="16">
        <v>10</v>
      </c>
      <c r="AO636" s="16">
        <v>10</v>
      </c>
      <c r="AP636" s="17"/>
      <c r="AQ636" s="17"/>
      <c r="AR636" s="17">
        <v>45837</v>
      </c>
      <c r="AS636" s="17"/>
      <c r="AT636" s="17"/>
      <c r="AU636" s="16">
        <v>1</v>
      </c>
      <c r="AV636" s="18" t="s">
        <v>1652</v>
      </c>
      <c r="AW636" s="17"/>
      <c r="AX636" s="17">
        <v>45381</v>
      </c>
      <c r="AY636" s="17">
        <v>45381</v>
      </c>
    </row>
    <row r="637" spans="1:51" x14ac:dyDescent="0.35">
      <c r="A637" s="18" t="str">
        <f t="shared" si="9"/>
        <v>PMEDP-UB9000EG1</v>
      </c>
      <c r="B637" s="15" t="s">
        <v>1639</v>
      </c>
      <c r="C637" s="15" t="s">
        <v>79</v>
      </c>
      <c r="D637" s="15" t="s">
        <v>330</v>
      </c>
      <c r="E637" s="15" t="s">
        <v>1705</v>
      </c>
      <c r="F637" s="15" t="s">
        <v>1748</v>
      </c>
      <c r="G637" s="15" t="s">
        <v>1643</v>
      </c>
      <c r="H637" s="15" t="s">
        <v>2</v>
      </c>
      <c r="I637" s="15" t="s">
        <v>1637</v>
      </c>
      <c r="J637" s="15" t="s">
        <v>1640</v>
      </c>
      <c r="K637" s="15" t="s">
        <v>1720</v>
      </c>
      <c r="L637" s="15" t="s">
        <v>1645</v>
      </c>
      <c r="M637" s="15" t="s">
        <v>2</v>
      </c>
      <c r="N637" s="15" t="s">
        <v>2</v>
      </c>
      <c r="O637" s="15" t="s">
        <v>1639</v>
      </c>
      <c r="P637" s="15" t="s">
        <v>1637</v>
      </c>
      <c r="Q637" s="15" t="s">
        <v>1640</v>
      </c>
      <c r="R637" s="15" t="s">
        <v>1708</v>
      </c>
      <c r="S637" s="15" t="s">
        <v>1709</v>
      </c>
      <c r="T637" s="15" t="s">
        <v>2</v>
      </c>
      <c r="U637" s="15" t="s">
        <v>1710</v>
      </c>
      <c r="V637" s="15" t="s">
        <v>1710</v>
      </c>
      <c r="W637" s="15" t="s">
        <v>1647</v>
      </c>
      <c r="X637" s="15" t="s">
        <v>1648</v>
      </c>
      <c r="Y637" s="15" t="s">
        <v>1721</v>
      </c>
      <c r="Z637" s="15" t="s">
        <v>1722</v>
      </c>
      <c r="AA637" s="15" t="s">
        <v>1648</v>
      </c>
      <c r="AB637" s="15" t="s">
        <v>1648</v>
      </c>
      <c r="AC637" s="15" t="s">
        <v>1648</v>
      </c>
      <c r="AD637" s="15" t="s">
        <v>1648</v>
      </c>
      <c r="AE637" s="15" t="s">
        <v>1648</v>
      </c>
      <c r="AF637" s="15" t="s">
        <v>1648</v>
      </c>
      <c r="AG637" s="15" t="s">
        <v>1648</v>
      </c>
      <c r="AH637" s="15" t="s">
        <v>2</v>
      </c>
      <c r="AI637" s="15" t="s">
        <v>2</v>
      </c>
      <c r="AJ637" s="15" t="s">
        <v>1713</v>
      </c>
      <c r="AK637" s="15" t="s">
        <v>1714</v>
      </c>
      <c r="AL637" s="15" t="s">
        <v>10</v>
      </c>
      <c r="AM637" s="15" t="s">
        <v>1657</v>
      </c>
      <c r="AN637" s="16">
        <v>10</v>
      </c>
      <c r="AO637" s="16">
        <v>10</v>
      </c>
      <c r="AP637" s="17"/>
      <c r="AQ637" s="17"/>
      <c r="AR637" s="17">
        <v>45837</v>
      </c>
      <c r="AS637" s="17"/>
      <c r="AT637" s="17"/>
      <c r="AU637" s="16">
        <v>1</v>
      </c>
      <c r="AV637" s="18" t="s">
        <v>1652</v>
      </c>
      <c r="AW637" s="17"/>
      <c r="AX637" s="17">
        <v>45381</v>
      </c>
      <c r="AY637" s="17">
        <v>45381</v>
      </c>
    </row>
    <row r="638" spans="1:51" x14ac:dyDescent="0.35">
      <c r="A638" s="18" t="str">
        <f t="shared" si="9"/>
        <v>PMEDP-UB9004EG1</v>
      </c>
      <c r="B638" s="15" t="s">
        <v>1639</v>
      </c>
      <c r="C638" s="15" t="s">
        <v>79</v>
      </c>
      <c r="D638" s="15" t="s">
        <v>331</v>
      </c>
      <c r="E638" s="15" t="s">
        <v>1705</v>
      </c>
      <c r="F638" s="15" t="s">
        <v>1748</v>
      </c>
      <c r="G638" s="15" t="s">
        <v>1643</v>
      </c>
      <c r="H638" s="15" t="s">
        <v>2</v>
      </c>
      <c r="I638" s="15" t="s">
        <v>1637</v>
      </c>
      <c r="J638" s="15" t="s">
        <v>1640</v>
      </c>
      <c r="K638" s="15" t="s">
        <v>1720</v>
      </c>
      <c r="L638" s="15" t="s">
        <v>1645</v>
      </c>
      <c r="M638" s="15" t="s">
        <v>2</v>
      </c>
      <c r="N638" s="15" t="s">
        <v>2</v>
      </c>
      <c r="O638" s="15" t="s">
        <v>1639</v>
      </c>
      <c r="P638" s="15" t="s">
        <v>1637</v>
      </c>
      <c r="Q638" s="15" t="s">
        <v>1640</v>
      </c>
      <c r="R638" s="15" t="s">
        <v>1708</v>
      </c>
      <c r="S638" s="15" t="s">
        <v>1709</v>
      </c>
      <c r="T638" s="15" t="s">
        <v>2</v>
      </c>
      <c r="U638" s="15" t="s">
        <v>1710</v>
      </c>
      <c r="V638" s="15" t="s">
        <v>1710</v>
      </c>
      <c r="W638" s="15" t="s">
        <v>1647</v>
      </c>
      <c r="X638" s="15" t="s">
        <v>1648</v>
      </c>
      <c r="Y638" s="15" t="s">
        <v>1721</v>
      </c>
      <c r="Z638" s="15" t="s">
        <v>1722</v>
      </c>
      <c r="AA638" s="15" t="s">
        <v>1648</v>
      </c>
      <c r="AB638" s="15" t="s">
        <v>1648</v>
      </c>
      <c r="AC638" s="15" t="s">
        <v>1648</v>
      </c>
      <c r="AD638" s="15" t="s">
        <v>1648</v>
      </c>
      <c r="AE638" s="15" t="s">
        <v>1648</v>
      </c>
      <c r="AF638" s="15" t="s">
        <v>1648</v>
      </c>
      <c r="AG638" s="15" t="s">
        <v>1648</v>
      </c>
      <c r="AH638" s="15" t="s">
        <v>2</v>
      </c>
      <c r="AI638" s="15" t="s">
        <v>2</v>
      </c>
      <c r="AJ638" s="15" t="s">
        <v>1713</v>
      </c>
      <c r="AK638" s="15" t="s">
        <v>1714</v>
      </c>
      <c r="AL638" s="15" t="s">
        <v>10</v>
      </c>
      <c r="AM638" s="15" t="s">
        <v>1657</v>
      </c>
      <c r="AN638" s="16">
        <v>10</v>
      </c>
      <c r="AO638" s="16">
        <v>10</v>
      </c>
      <c r="AP638" s="17"/>
      <c r="AQ638" s="17"/>
      <c r="AR638" s="17">
        <v>45837</v>
      </c>
      <c r="AS638" s="17"/>
      <c r="AT638" s="17"/>
      <c r="AU638" s="16">
        <v>1</v>
      </c>
      <c r="AV638" s="18" t="s">
        <v>1652</v>
      </c>
      <c r="AW638" s="17"/>
      <c r="AX638" s="17">
        <v>45381</v>
      </c>
      <c r="AY638" s="17">
        <v>45381</v>
      </c>
    </row>
    <row r="639" spans="1:51" x14ac:dyDescent="0.35">
      <c r="A639" s="18" t="str">
        <f t="shared" si="9"/>
        <v>PMEDUMMY_MA_0102</v>
      </c>
      <c r="B639" s="15" t="s">
        <v>1639</v>
      </c>
      <c r="C639" s="15" t="s">
        <v>79</v>
      </c>
      <c r="D639" s="15" t="s">
        <v>1568</v>
      </c>
      <c r="E639" s="15" t="s">
        <v>1749</v>
      </c>
      <c r="F639" s="15" t="s">
        <v>1750</v>
      </c>
      <c r="G639" s="15" t="s">
        <v>1643</v>
      </c>
      <c r="H639" s="15" t="s">
        <v>2</v>
      </c>
      <c r="I639" s="15" t="s">
        <v>1637</v>
      </c>
      <c r="J639" s="15" t="s">
        <v>1640</v>
      </c>
      <c r="K639" s="15" t="s">
        <v>1638</v>
      </c>
      <c r="L639" s="15" t="s">
        <v>1638</v>
      </c>
      <c r="M639" s="15" t="s">
        <v>2</v>
      </c>
      <c r="N639" s="15" t="s">
        <v>2</v>
      </c>
      <c r="O639" s="15" t="s">
        <v>1639</v>
      </c>
      <c r="P639" s="15" t="s">
        <v>1637</v>
      </c>
      <c r="Q639" s="15" t="s">
        <v>2</v>
      </c>
      <c r="R639" s="15" t="s">
        <v>1639</v>
      </c>
      <c r="S639" s="15" t="s">
        <v>1637</v>
      </c>
      <c r="T639" s="15" t="s">
        <v>1640</v>
      </c>
      <c r="U639" s="15" t="s">
        <v>1655</v>
      </c>
      <c r="V639" s="15" t="s">
        <v>2</v>
      </c>
      <c r="W639" s="15" t="s">
        <v>1647</v>
      </c>
      <c r="X639" s="15" t="s">
        <v>2</v>
      </c>
      <c r="Y639" s="15" t="s">
        <v>2</v>
      </c>
      <c r="Z639" s="15" t="s">
        <v>2</v>
      </c>
      <c r="AA639" s="15" t="s">
        <v>1648</v>
      </c>
      <c r="AB639" s="15" t="s">
        <v>1648</v>
      </c>
      <c r="AC639" s="15" t="s">
        <v>1648</v>
      </c>
      <c r="AD639" s="15" t="s">
        <v>1648</v>
      </c>
      <c r="AE639" s="15" t="s">
        <v>1648</v>
      </c>
      <c r="AF639" s="15" t="s">
        <v>1648</v>
      </c>
      <c r="AG639" s="15" t="s">
        <v>1648</v>
      </c>
      <c r="AH639" s="15" t="s">
        <v>2</v>
      </c>
      <c r="AI639" s="15" t="s">
        <v>2</v>
      </c>
      <c r="AJ639" s="15" t="s">
        <v>1751</v>
      </c>
      <c r="AK639" s="15" t="s">
        <v>1752</v>
      </c>
      <c r="AL639" s="15" t="s">
        <v>80</v>
      </c>
      <c r="AM639" s="15" t="s">
        <v>1666</v>
      </c>
      <c r="AN639" s="16">
        <v>10</v>
      </c>
      <c r="AO639" s="16">
        <v>10</v>
      </c>
      <c r="AP639" s="17"/>
      <c r="AQ639" s="17"/>
      <c r="AR639" s="17">
        <v>45872</v>
      </c>
      <c r="AS639" s="17"/>
      <c r="AT639" s="17"/>
      <c r="AU639" s="16">
        <v>1</v>
      </c>
      <c r="AV639" s="18" t="s">
        <v>1652</v>
      </c>
      <c r="AW639" s="17"/>
      <c r="AX639" s="17">
        <v>45381</v>
      </c>
      <c r="AY639" s="17">
        <v>45381</v>
      </c>
    </row>
    <row r="640" spans="1:51" x14ac:dyDescent="0.35">
      <c r="A640" s="18" t="str">
        <f t="shared" si="9"/>
        <v>PMEDUMMY_MA_0102_CZ</v>
      </c>
      <c r="B640" s="15" t="s">
        <v>1639</v>
      </c>
      <c r="C640" s="15" t="s">
        <v>79</v>
      </c>
      <c r="D640" s="15" t="s">
        <v>1569</v>
      </c>
      <c r="E640" s="15" t="s">
        <v>1753</v>
      </c>
      <c r="F640" s="15" t="s">
        <v>1754</v>
      </c>
      <c r="G640" s="15" t="s">
        <v>1643</v>
      </c>
      <c r="H640" s="15" t="s">
        <v>2</v>
      </c>
      <c r="I640" s="15" t="s">
        <v>1637</v>
      </c>
      <c r="J640" s="15" t="s">
        <v>1640</v>
      </c>
      <c r="K640" s="15" t="s">
        <v>1638</v>
      </c>
      <c r="L640" s="15" t="s">
        <v>1638</v>
      </c>
      <c r="M640" s="15" t="s">
        <v>2</v>
      </c>
      <c r="N640" s="15" t="s">
        <v>2</v>
      </c>
      <c r="O640" s="15" t="s">
        <v>1639</v>
      </c>
      <c r="P640" s="15" t="s">
        <v>1637</v>
      </c>
      <c r="Q640" s="15" t="s">
        <v>2</v>
      </c>
      <c r="R640" s="15" t="s">
        <v>1639</v>
      </c>
      <c r="S640" s="15" t="s">
        <v>1637</v>
      </c>
      <c r="T640" s="15" t="s">
        <v>1640</v>
      </c>
      <c r="U640" s="15" t="s">
        <v>1655</v>
      </c>
      <c r="V640" s="15" t="s">
        <v>2</v>
      </c>
      <c r="W640" s="15" t="s">
        <v>1647</v>
      </c>
      <c r="X640" s="15" t="s">
        <v>2</v>
      </c>
      <c r="Y640" s="15" t="s">
        <v>2</v>
      </c>
      <c r="Z640" s="15" t="s">
        <v>2</v>
      </c>
      <c r="AA640" s="15" t="s">
        <v>1648</v>
      </c>
      <c r="AB640" s="15" t="s">
        <v>1648</v>
      </c>
      <c r="AC640" s="15" t="s">
        <v>1648</v>
      </c>
      <c r="AD640" s="15" t="s">
        <v>1648</v>
      </c>
      <c r="AE640" s="15" t="s">
        <v>1648</v>
      </c>
      <c r="AF640" s="15" t="s">
        <v>1648</v>
      </c>
      <c r="AG640" s="15" t="s">
        <v>1648</v>
      </c>
      <c r="AH640" s="15" t="s">
        <v>2</v>
      </c>
      <c r="AI640" s="15" t="s">
        <v>2</v>
      </c>
      <c r="AJ640" s="15" t="s">
        <v>1755</v>
      </c>
      <c r="AK640" s="15" t="s">
        <v>1752</v>
      </c>
      <c r="AL640" s="15" t="s">
        <v>80</v>
      </c>
      <c r="AM640" s="15" t="s">
        <v>1666</v>
      </c>
      <c r="AN640" s="16">
        <v>10</v>
      </c>
      <c r="AO640" s="16">
        <v>10</v>
      </c>
      <c r="AP640" s="17"/>
      <c r="AQ640" s="17"/>
      <c r="AR640" s="17">
        <v>45872</v>
      </c>
      <c r="AS640" s="17"/>
      <c r="AT640" s="17"/>
      <c r="AU640" s="16">
        <v>1</v>
      </c>
      <c r="AV640" s="18" t="s">
        <v>1652</v>
      </c>
      <c r="AW640" s="17"/>
      <c r="AX640" s="17">
        <v>45381</v>
      </c>
      <c r="AY640" s="17">
        <v>45381</v>
      </c>
    </row>
    <row r="641" spans="1:51" x14ac:dyDescent="0.35">
      <c r="A641" s="18" t="str">
        <f t="shared" si="9"/>
        <v>PMEDUMMY_RTN_0102</v>
      </c>
      <c r="B641" s="15" t="s">
        <v>1639</v>
      </c>
      <c r="C641" s="15" t="s">
        <v>79</v>
      </c>
      <c r="D641" s="15" t="s">
        <v>81</v>
      </c>
      <c r="E641" s="15" t="s">
        <v>1756</v>
      </c>
      <c r="F641" s="15" t="s">
        <v>1750</v>
      </c>
      <c r="G641" s="15" t="s">
        <v>1643</v>
      </c>
      <c r="H641" s="15" t="s">
        <v>2</v>
      </c>
      <c r="I641" s="15" t="s">
        <v>1637</v>
      </c>
      <c r="J641" s="15" t="s">
        <v>1640</v>
      </c>
      <c r="K641" s="15" t="s">
        <v>1638</v>
      </c>
      <c r="L641" s="15" t="s">
        <v>1638</v>
      </c>
      <c r="M641" s="15" t="s">
        <v>2</v>
      </c>
      <c r="N641" s="15" t="s">
        <v>2</v>
      </c>
      <c r="O641" s="15" t="s">
        <v>1639</v>
      </c>
      <c r="P641" s="15" t="s">
        <v>1637</v>
      </c>
      <c r="Q641" s="15" t="s">
        <v>2</v>
      </c>
      <c r="R641" s="15" t="s">
        <v>1639</v>
      </c>
      <c r="S641" s="15" t="s">
        <v>1637</v>
      </c>
      <c r="T641" s="15" t="s">
        <v>1640</v>
      </c>
      <c r="U641" s="15" t="s">
        <v>1655</v>
      </c>
      <c r="V641" s="15" t="s">
        <v>2</v>
      </c>
      <c r="W641" s="15" t="s">
        <v>1647</v>
      </c>
      <c r="X641" s="15" t="s">
        <v>2</v>
      </c>
      <c r="Y641" s="15" t="s">
        <v>2</v>
      </c>
      <c r="Z641" s="15" t="s">
        <v>2</v>
      </c>
      <c r="AA641" s="15" t="s">
        <v>1648</v>
      </c>
      <c r="AB641" s="15" t="s">
        <v>1648</v>
      </c>
      <c r="AC641" s="15" t="s">
        <v>1648</v>
      </c>
      <c r="AD641" s="15" t="s">
        <v>1648</v>
      </c>
      <c r="AE641" s="15" t="s">
        <v>1648</v>
      </c>
      <c r="AF641" s="15" t="s">
        <v>1648</v>
      </c>
      <c r="AG641" s="15" t="s">
        <v>1648</v>
      </c>
      <c r="AH641" s="15" t="s">
        <v>2</v>
      </c>
      <c r="AI641" s="15" t="s">
        <v>2</v>
      </c>
      <c r="AJ641" s="15" t="s">
        <v>1751</v>
      </c>
      <c r="AK641" s="15" t="s">
        <v>1752</v>
      </c>
      <c r="AL641" s="15" t="s">
        <v>80</v>
      </c>
      <c r="AM641" s="15" t="s">
        <v>1666</v>
      </c>
      <c r="AN641" s="16">
        <v>10</v>
      </c>
      <c r="AO641" s="16">
        <v>10</v>
      </c>
      <c r="AP641" s="17"/>
      <c r="AQ641" s="17"/>
      <c r="AR641" s="17">
        <v>45872</v>
      </c>
      <c r="AS641" s="17"/>
      <c r="AT641" s="17"/>
      <c r="AU641" s="16">
        <v>1</v>
      </c>
      <c r="AV641" s="18" t="s">
        <v>1652</v>
      </c>
      <c r="AW641" s="17"/>
      <c r="AX641" s="17">
        <v>45381</v>
      </c>
      <c r="AY641" s="17">
        <v>45381</v>
      </c>
    </row>
    <row r="642" spans="1:51" x14ac:dyDescent="0.35">
      <c r="A642" s="18" t="str">
        <f t="shared" si="9"/>
        <v>PMEDUMMY_RTN_0102_CZ</v>
      </c>
      <c r="B642" s="15" t="s">
        <v>1639</v>
      </c>
      <c r="C642" s="15" t="s">
        <v>79</v>
      </c>
      <c r="D642" s="15" t="s">
        <v>82</v>
      </c>
      <c r="E642" s="15" t="s">
        <v>1757</v>
      </c>
      <c r="F642" s="15" t="s">
        <v>1754</v>
      </c>
      <c r="G642" s="15" t="s">
        <v>1643</v>
      </c>
      <c r="H642" s="15" t="s">
        <v>2</v>
      </c>
      <c r="I642" s="15" t="s">
        <v>1637</v>
      </c>
      <c r="J642" s="15" t="s">
        <v>1640</v>
      </c>
      <c r="K642" s="15" t="s">
        <v>1638</v>
      </c>
      <c r="L642" s="15" t="s">
        <v>1638</v>
      </c>
      <c r="M642" s="15" t="s">
        <v>2</v>
      </c>
      <c r="N642" s="15" t="s">
        <v>2</v>
      </c>
      <c r="O642" s="15" t="s">
        <v>1639</v>
      </c>
      <c r="P642" s="15" t="s">
        <v>1637</v>
      </c>
      <c r="Q642" s="15" t="s">
        <v>2</v>
      </c>
      <c r="R642" s="15" t="s">
        <v>1639</v>
      </c>
      <c r="S642" s="15" t="s">
        <v>1637</v>
      </c>
      <c r="T642" s="15" t="s">
        <v>1640</v>
      </c>
      <c r="U642" s="15" t="s">
        <v>1655</v>
      </c>
      <c r="V642" s="15" t="s">
        <v>2</v>
      </c>
      <c r="W642" s="15" t="s">
        <v>1647</v>
      </c>
      <c r="X642" s="15" t="s">
        <v>2</v>
      </c>
      <c r="Y642" s="15" t="s">
        <v>2</v>
      </c>
      <c r="Z642" s="15" t="s">
        <v>2</v>
      </c>
      <c r="AA642" s="15" t="s">
        <v>1648</v>
      </c>
      <c r="AB642" s="15" t="s">
        <v>1648</v>
      </c>
      <c r="AC642" s="15" t="s">
        <v>1648</v>
      </c>
      <c r="AD642" s="15" t="s">
        <v>1648</v>
      </c>
      <c r="AE642" s="15" t="s">
        <v>1648</v>
      </c>
      <c r="AF642" s="15" t="s">
        <v>1648</v>
      </c>
      <c r="AG642" s="15" t="s">
        <v>1648</v>
      </c>
      <c r="AH642" s="15" t="s">
        <v>2</v>
      </c>
      <c r="AI642" s="15" t="s">
        <v>2</v>
      </c>
      <c r="AJ642" s="15" t="s">
        <v>1755</v>
      </c>
      <c r="AK642" s="15" t="s">
        <v>1752</v>
      </c>
      <c r="AL642" s="15" t="s">
        <v>80</v>
      </c>
      <c r="AM642" s="15" t="s">
        <v>1666</v>
      </c>
      <c r="AN642" s="16">
        <v>10</v>
      </c>
      <c r="AO642" s="16">
        <v>10</v>
      </c>
      <c r="AP642" s="17"/>
      <c r="AQ642" s="17"/>
      <c r="AR642" s="17">
        <v>45872</v>
      </c>
      <c r="AS642" s="17"/>
      <c r="AT642" s="17"/>
      <c r="AU642" s="16">
        <v>1</v>
      </c>
      <c r="AV642" s="18" t="s">
        <v>1652</v>
      </c>
      <c r="AW642" s="17"/>
      <c r="AX642" s="17">
        <v>45381</v>
      </c>
      <c r="AY642" s="17">
        <v>45381</v>
      </c>
    </row>
    <row r="643" spans="1:51" x14ac:dyDescent="0.35">
      <c r="A643" s="18" t="str">
        <f t="shared" ref="A643:A706" si="10">C643&amp;D643</f>
        <v>PMEDUMMY_SC_0102_CZ</v>
      </c>
      <c r="B643" s="15" t="s">
        <v>1639</v>
      </c>
      <c r="C643" s="15" t="s">
        <v>79</v>
      </c>
      <c r="D643" s="15" t="s">
        <v>1570</v>
      </c>
      <c r="E643" s="15" t="s">
        <v>1758</v>
      </c>
      <c r="F643" s="15" t="s">
        <v>1754</v>
      </c>
      <c r="G643" s="15" t="s">
        <v>1643</v>
      </c>
      <c r="H643" s="15" t="s">
        <v>2</v>
      </c>
      <c r="I643" s="15" t="s">
        <v>1637</v>
      </c>
      <c r="J643" s="15" t="s">
        <v>1640</v>
      </c>
      <c r="K643" s="15" t="s">
        <v>1638</v>
      </c>
      <c r="L643" s="15" t="s">
        <v>1638</v>
      </c>
      <c r="M643" s="15" t="s">
        <v>2</v>
      </c>
      <c r="N643" s="15" t="s">
        <v>2</v>
      </c>
      <c r="O643" s="15" t="s">
        <v>1639</v>
      </c>
      <c r="P643" s="15" t="s">
        <v>1637</v>
      </c>
      <c r="Q643" s="15" t="s">
        <v>2</v>
      </c>
      <c r="R643" s="15" t="s">
        <v>1639</v>
      </c>
      <c r="S643" s="15" t="s">
        <v>1637</v>
      </c>
      <c r="T643" s="15" t="s">
        <v>1640</v>
      </c>
      <c r="U643" s="15" t="s">
        <v>1655</v>
      </c>
      <c r="V643" s="15" t="s">
        <v>2</v>
      </c>
      <c r="W643" s="15" t="s">
        <v>1647</v>
      </c>
      <c r="X643" s="15" t="s">
        <v>2</v>
      </c>
      <c r="Y643" s="15" t="s">
        <v>2</v>
      </c>
      <c r="Z643" s="15" t="s">
        <v>2</v>
      </c>
      <c r="AA643" s="15" t="s">
        <v>1648</v>
      </c>
      <c r="AB643" s="15" t="s">
        <v>1648</v>
      </c>
      <c r="AC643" s="15" t="s">
        <v>1648</v>
      </c>
      <c r="AD643" s="15" t="s">
        <v>1648</v>
      </c>
      <c r="AE643" s="15" t="s">
        <v>1648</v>
      </c>
      <c r="AF643" s="15" t="s">
        <v>1648</v>
      </c>
      <c r="AG643" s="15" t="s">
        <v>1648</v>
      </c>
      <c r="AH643" s="15" t="s">
        <v>2</v>
      </c>
      <c r="AI643" s="15" t="s">
        <v>2</v>
      </c>
      <c r="AJ643" s="15" t="s">
        <v>1755</v>
      </c>
      <c r="AK643" s="15" t="s">
        <v>1752</v>
      </c>
      <c r="AL643" s="15" t="s">
        <v>80</v>
      </c>
      <c r="AM643" s="15" t="s">
        <v>1666</v>
      </c>
      <c r="AN643" s="16">
        <v>10</v>
      </c>
      <c r="AO643" s="16">
        <v>10</v>
      </c>
      <c r="AP643" s="17"/>
      <c r="AQ643" s="17"/>
      <c r="AR643" s="17">
        <v>45872</v>
      </c>
      <c r="AS643" s="17"/>
      <c r="AT643" s="17"/>
      <c r="AU643" s="16">
        <v>1</v>
      </c>
      <c r="AV643" s="18" t="s">
        <v>1652</v>
      </c>
      <c r="AW643" s="17"/>
      <c r="AX643" s="17">
        <v>45381</v>
      </c>
      <c r="AY643" s="17">
        <v>45381</v>
      </c>
    </row>
    <row r="644" spans="1:51" x14ac:dyDescent="0.35">
      <c r="A644" s="18" t="str">
        <f t="shared" si="10"/>
        <v>PMEEAH-A800E-K</v>
      </c>
      <c r="B644" s="15" t="s">
        <v>1639</v>
      </c>
      <c r="C644" s="15" t="s">
        <v>79</v>
      </c>
      <c r="D644" s="15" t="s">
        <v>656</v>
      </c>
      <c r="E644" s="15" t="s">
        <v>1759</v>
      </c>
      <c r="F644" s="15" t="s">
        <v>1760</v>
      </c>
      <c r="G644" s="15" t="s">
        <v>1643</v>
      </c>
      <c r="H644" s="15" t="s">
        <v>2</v>
      </c>
      <c r="I644" s="15" t="s">
        <v>1637</v>
      </c>
      <c r="J644" s="15" t="s">
        <v>1640</v>
      </c>
      <c r="K644" s="15" t="s">
        <v>1761</v>
      </c>
      <c r="L644" s="15" t="s">
        <v>1645</v>
      </c>
      <c r="M644" s="15" t="s">
        <v>2</v>
      </c>
      <c r="N644" s="15" t="s">
        <v>2</v>
      </c>
      <c r="O644" s="15" t="s">
        <v>1639</v>
      </c>
      <c r="P644" s="15" t="s">
        <v>1637</v>
      </c>
      <c r="Q644" s="15" t="s">
        <v>2</v>
      </c>
      <c r="R644" s="15" t="s">
        <v>1639</v>
      </c>
      <c r="S644" s="15" t="s">
        <v>1637</v>
      </c>
      <c r="T644" s="15" t="s">
        <v>2</v>
      </c>
      <c r="U644" s="15" t="s">
        <v>1762</v>
      </c>
      <c r="V644" s="15" t="s">
        <v>1762</v>
      </c>
      <c r="W644" s="15" t="s">
        <v>1647</v>
      </c>
      <c r="X644" s="15" t="s">
        <v>2</v>
      </c>
      <c r="Y644" s="15" t="s">
        <v>2</v>
      </c>
      <c r="Z644" s="15" t="s">
        <v>2</v>
      </c>
      <c r="AA644" s="15" t="s">
        <v>1648</v>
      </c>
      <c r="AB644" s="15" t="s">
        <v>1648</v>
      </c>
      <c r="AC644" s="15" t="s">
        <v>1648</v>
      </c>
      <c r="AD644" s="15" t="s">
        <v>1648</v>
      </c>
      <c r="AE644" s="15" t="s">
        <v>1648</v>
      </c>
      <c r="AF644" s="15" t="s">
        <v>1648</v>
      </c>
      <c r="AG644" s="15" t="s">
        <v>1648</v>
      </c>
      <c r="AH644" s="15" t="s">
        <v>2</v>
      </c>
      <c r="AI644" s="15" t="s">
        <v>2</v>
      </c>
      <c r="AJ644" s="15" t="s">
        <v>1763</v>
      </c>
      <c r="AK644" s="15" t="s">
        <v>1764</v>
      </c>
      <c r="AL644" s="15" t="s">
        <v>23</v>
      </c>
      <c r="AM644" s="15" t="s">
        <v>1657</v>
      </c>
      <c r="AN644" s="16">
        <v>10</v>
      </c>
      <c r="AO644" s="16">
        <v>10</v>
      </c>
      <c r="AP644" s="17"/>
      <c r="AQ644" s="17"/>
      <c r="AR644" s="17">
        <v>45837</v>
      </c>
      <c r="AS644" s="17"/>
      <c r="AT644" s="17"/>
      <c r="AU644" s="16">
        <v>5</v>
      </c>
      <c r="AV644" s="18" t="s">
        <v>1652</v>
      </c>
      <c r="AW644" s="17"/>
      <c r="AX644" s="17">
        <v>45381</v>
      </c>
      <c r="AY644" s="17">
        <v>45381</v>
      </c>
    </row>
    <row r="645" spans="1:51" x14ac:dyDescent="0.35">
      <c r="A645" s="18" t="str">
        <f t="shared" si="10"/>
        <v>PMEEAH-A800E-S</v>
      </c>
      <c r="B645" s="15" t="s">
        <v>1639</v>
      </c>
      <c r="C645" s="15" t="s">
        <v>79</v>
      </c>
      <c r="D645" s="15" t="s">
        <v>657</v>
      </c>
      <c r="E645" s="15" t="s">
        <v>1759</v>
      </c>
      <c r="F645" s="15" t="s">
        <v>1760</v>
      </c>
      <c r="G645" s="15" t="s">
        <v>1643</v>
      </c>
      <c r="H645" s="15" t="s">
        <v>2</v>
      </c>
      <c r="I645" s="15" t="s">
        <v>1637</v>
      </c>
      <c r="J645" s="15" t="s">
        <v>1640</v>
      </c>
      <c r="K645" s="15" t="s">
        <v>1761</v>
      </c>
      <c r="L645" s="15" t="s">
        <v>1645</v>
      </c>
      <c r="M645" s="15" t="s">
        <v>2</v>
      </c>
      <c r="N645" s="15" t="s">
        <v>2</v>
      </c>
      <c r="O645" s="15" t="s">
        <v>1639</v>
      </c>
      <c r="P645" s="15" t="s">
        <v>1637</v>
      </c>
      <c r="Q645" s="15" t="s">
        <v>2</v>
      </c>
      <c r="R645" s="15" t="s">
        <v>1639</v>
      </c>
      <c r="S645" s="15" t="s">
        <v>1637</v>
      </c>
      <c r="T645" s="15" t="s">
        <v>2</v>
      </c>
      <c r="U645" s="15" t="s">
        <v>1762</v>
      </c>
      <c r="V645" s="15" t="s">
        <v>1762</v>
      </c>
      <c r="W645" s="15" t="s">
        <v>1647</v>
      </c>
      <c r="X645" s="15" t="s">
        <v>2</v>
      </c>
      <c r="Y645" s="15" t="s">
        <v>2</v>
      </c>
      <c r="Z645" s="15" t="s">
        <v>2</v>
      </c>
      <c r="AA645" s="15" t="s">
        <v>1648</v>
      </c>
      <c r="AB645" s="15" t="s">
        <v>1648</v>
      </c>
      <c r="AC645" s="15" t="s">
        <v>1648</v>
      </c>
      <c r="AD645" s="15" t="s">
        <v>1648</v>
      </c>
      <c r="AE645" s="15" t="s">
        <v>1648</v>
      </c>
      <c r="AF645" s="15" t="s">
        <v>1648</v>
      </c>
      <c r="AG645" s="15" t="s">
        <v>1648</v>
      </c>
      <c r="AH645" s="15" t="s">
        <v>2</v>
      </c>
      <c r="AI645" s="15" t="s">
        <v>2</v>
      </c>
      <c r="AJ645" s="15" t="s">
        <v>1763</v>
      </c>
      <c r="AK645" s="15" t="s">
        <v>1764</v>
      </c>
      <c r="AL645" s="15" t="s">
        <v>23</v>
      </c>
      <c r="AM645" s="15" t="s">
        <v>1657</v>
      </c>
      <c r="AN645" s="16">
        <v>10</v>
      </c>
      <c r="AO645" s="16">
        <v>10</v>
      </c>
      <c r="AP645" s="17"/>
      <c r="AQ645" s="17"/>
      <c r="AR645" s="17">
        <v>45837</v>
      </c>
      <c r="AS645" s="17"/>
      <c r="AT645" s="17"/>
      <c r="AU645" s="16">
        <v>5</v>
      </c>
      <c r="AV645" s="18" t="s">
        <v>1652</v>
      </c>
      <c r="AW645" s="17"/>
      <c r="AX645" s="17">
        <v>45381</v>
      </c>
      <c r="AY645" s="17">
        <v>45381</v>
      </c>
    </row>
    <row r="646" spans="1:51" x14ac:dyDescent="0.35">
      <c r="A646" s="18" t="str">
        <f t="shared" si="10"/>
        <v>PMEEAH-AZ100E-K</v>
      </c>
      <c r="B646" s="15" t="s">
        <v>1639</v>
      </c>
      <c r="C646" s="15" t="s">
        <v>79</v>
      </c>
      <c r="D646" s="15" t="s">
        <v>658</v>
      </c>
      <c r="E646" s="15" t="s">
        <v>1765</v>
      </c>
      <c r="F646" s="15" t="s">
        <v>1766</v>
      </c>
      <c r="G646" s="15" t="s">
        <v>1643</v>
      </c>
      <c r="H646" s="15" t="s">
        <v>2</v>
      </c>
      <c r="I646" s="15" t="s">
        <v>1637</v>
      </c>
      <c r="J646" s="15" t="s">
        <v>2</v>
      </c>
      <c r="K646" s="15" t="s">
        <v>1767</v>
      </c>
      <c r="L646" s="15" t="s">
        <v>1645</v>
      </c>
      <c r="M646" s="15" t="s">
        <v>2</v>
      </c>
      <c r="N646" s="15" t="s">
        <v>2</v>
      </c>
      <c r="O646" s="15" t="s">
        <v>1639</v>
      </c>
      <c r="P646" s="15" t="s">
        <v>1637</v>
      </c>
      <c r="Q646" s="15" t="s">
        <v>2</v>
      </c>
      <c r="R646" s="15" t="s">
        <v>1639</v>
      </c>
      <c r="S646" s="15" t="s">
        <v>1637</v>
      </c>
      <c r="T646" s="15" t="s">
        <v>2</v>
      </c>
      <c r="U646" s="15" t="s">
        <v>1762</v>
      </c>
      <c r="V646" s="15" t="s">
        <v>1762</v>
      </c>
      <c r="W646" s="15" t="s">
        <v>1647</v>
      </c>
      <c r="X646" s="15" t="s">
        <v>2</v>
      </c>
      <c r="Y646" s="15" t="s">
        <v>2</v>
      </c>
      <c r="Z646" s="15" t="s">
        <v>2</v>
      </c>
      <c r="AA646" s="15" t="s">
        <v>1648</v>
      </c>
      <c r="AB646" s="15" t="s">
        <v>1648</v>
      </c>
      <c r="AC646" s="15" t="s">
        <v>1648</v>
      </c>
      <c r="AD646" s="15" t="s">
        <v>1648</v>
      </c>
      <c r="AE646" s="15" t="s">
        <v>1648</v>
      </c>
      <c r="AF646" s="15" t="s">
        <v>1648</v>
      </c>
      <c r="AG646" s="15" t="s">
        <v>1648</v>
      </c>
      <c r="AH646" s="15" t="s">
        <v>2</v>
      </c>
      <c r="AI646" s="15" t="s">
        <v>2</v>
      </c>
      <c r="AJ646" s="15" t="s">
        <v>1768</v>
      </c>
      <c r="AK646" s="15" t="s">
        <v>1764</v>
      </c>
      <c r="AL646" s="15" t="s">
        <v>23</v>
      </c>
      <c r="AM646" s="15" t="s">
        <v>1657</v>
      </c>
      <c r="AN646" s="16">
        <v>10</v>
      </c>
      <c r="AO646" s="16">
        <v>10</v>
      </c>
      <c r="AP646" s="17"/>
      <c r="AQ646" s="17"/>
      <c r="AR646" s="17">
        <v>45837</v>
      </c>
      <c r="AS646" s="17"/>
      <c r="AT646" s="17"/>
      <c r="AU646" s="16">
        <v>5</v>
      </c>
      <c r="AV646" s="18" t="s">
        <v>1652</v>
      </c>
      <c r="AW646" s="17"/>
      <c r="AX646" s="17">
        <v>45496</v>
      </c>
      <c r="AY646" s="17">
        <v>45381</v>
      </c>
    </row>
    <row r="647" spans="1:51" x14ac:dyDescent="0.35">
      <c r="A647" s="18" t="str">
        <f t="shared" si="10"/>
        <v>PMEEAH-AZ100E-S</v>
      </c>
      <c r="B647" s="15" t="s">
        <v>1639</v>
      </c>
      <c r="C647" s="15" t="s">
        <v>79</v>
      </c>
      <c r="D647" s="15" t="s">
        <v>659</v>
      </c>
      <c r="E647" s="15" t="s">
        <v>1765</v>
      </c>
      <c r="F647" s="15" t="s">
        <v>1766</v>
      </c>
      <c r="G647" s="15" t="s">
        <v>1643</v>
      </c>
      <c r="H647" s="15" t="s">
        <v>2</v>
      </c>
      <c r="I647" s="15" t="s">
        <v>1637</v>
      </c>
      <c r="J647" s="15" t="s">
        <v>2</v>
      </c>
      <c r="K647" s="15" t="s">
        <v>1767</v>
      </c>
      <c r="L647" s="15" t="s">
        <v>1645</v>
      </c>
      <c r="M647" s="15" t="s">
        <v>2</v>
      </c>
      <c r="N647" s="15" t="s">
        <v>2</v>
      </c>
      <c r="O647" s="15" t="s">
        <v>1639</v>
      </c>
      <c r="P647" s="15" t="s">
        <v>1637</v>
      </c>
      <c r="Q647" s="15" t="s">
        <v>2</v>
      </c>
      <c r="R647" s="15" t="s">
        <v>1639</v>
      </c>
      <c r="S647" s="15" t="s">
        <v>1637</v>
      </c>
      <c r="T647" s="15" t="s">
        <v>2</v>
      </c>
      <c r="U647" s="15" t="s">
        <v>1762</v>
      </c>
      <c r="V647" s="15" t="s">
        <v>1762</v>
      </c>
      <c r="W647" s="15" t="s">
        <v>1647</v>
      </c>
      <c r="X647" s="15" t="s">
        <v>2</v>
      </c>
      <c r="Y647" s="15" t="s">
        <v>2</v>
      </c>
      <c r="Z647" s="15" t="s">
        <v>2</v>
      </c>
      <c r="AA647" s="15" t="s">
        <v>1648</v>
      </c>
      <c r="AB647" s="15" t="s">
        <v>1648</v>
      </c>
      <c r="AC647" s="15" t="s">
        <v>1648</v>
      </c>
      <c r="AD647" s="15" t="s">
        <v>1648</v>
      </c>
      <c r="AE647" s="15" t="s">
        <v>1648</v>
      </c>
      <c r="AF647" s="15" t="s">
        <v>1648</v>
      </c>
      <c r="AG647" s="15" t="s">
        <v>1648</v>
      </c>
      <c r="AH647" s="15" t="s">
        <v>2</v>
      </c>
      <c r="AI647" s="15" t="s">
        <v>2</v>
      </c>
      <c r="AJ647" s="15" t="s">
        <v>1768</v>
      </c>
      <c r="AK647" s="15" t="s">
        <v>1764</v>
      </c>
      <c r="AL647" s="15" t="s">
        <v>23</v>
      </c>
      <c r="AM647" s="15" t="s">
        <v>1657</v>
      </c>
      <c r="AN647" s="16">
        <v>10</v>
      </c>
      <c r="AO647" s="16">
        <v>10</v>
      </c>
      <c r="AP647" s="17"/>
      <c r="AQ647" s="17"/>
      <c r="AR647" s="17">
        <v>45837</v>
      </c>
      <c r="AS647" s="17"/>
      <c r="AT647" s="17"/>
      <c r="AU647" s="16">
        <v>5</v>
      </c>
      <c r="AV647" s="18" t="s">
        <v>1652</v>
      </c>
      <c r="AW647" s="17"/>
      <c r="AX647" s="17">
        <v>45496</v>
      </c>
      <c r="AY647" s="17">
        <v>45381</v>
      </c>
    </row>
    <row r="648" spans="1:51" x14ac:dyDescent="0.35">
      <c r="A648" s="18" t="str">
        <f t="shared" si="10"/>
        <v>PMEEAH-AZ40M2EK</v>
      </c>
      <c r="B648" s="15" t="s">
        <v>1639</v>
      </c>
      <c r="C648" s="15" t="s">
        <v>79</v>
      </c>
      <c r="D648" s="15" t="s">
        <v>660</v>
      </c>
      <c r="E648" s="15" t="s">
        <v>1765</v>
      </c>
      <c r="F648" s="15" t="s">
        <v>1766</v>
      </c>
      <c r="G648" s="15" t="s">
        <v>1643</v>
      </c>
      <c r="H648" s="15" t="s">
        <v>2</v>
      </c>
      <c r="I648" s="15" t="s">
        <v>1637</v>
      </c>
      <c r="J648" s="15" t="s">
        <v>2</v>
      </c>
      <c r="K648" s="15" t="s">
        <v>1740</v>
      </c>
      <c r="L648" s="15" t="s">
        <v>1645</v>
      </c>
      <c r="M648" s="15" t="s">
        <v>2</v>
      </c>
      <c r="N648" s="15" t="s">
        <v>2</v>
      </c>
      <c r="O648" s="15" t="s">
        <v>1639</v>
      </c>
      <c r="P648" s="15" t="s">
        <v>1637</v>
      </c>
      <c r="Q648" s="15" t="s">
        <v>2</v>
      </c>
      <c r="R648" s="15" t="s">
        <v>1639</v>
      </c>
      <c r="S648" s="15" t="s">
        <v>1637</v>
      </c>
      <c r="T648" s="15" t="s">
        <v>2</v>
      </c>
      <c r="U648" s="15" t="s">
        <v>1762</v>
      </c>
      <c r="V648" s="15" t="s">
        <v>1762</v>
      </c>
      <c r="W648" s="15" t="s">
        <v>1647</v>
      </c>
      <c r="X648" s="15" t="s">
        <v>2</v>
      </c>
      <c r="Y648" s="15" t="s">
        <v>2</v>
      </c>
      <c r="Z648" s="15" t="s">
        <v>2</v>
      </c>
      <c r="AA648" s="15" t="s">
        <v>1648</v>
      </c>
      <c r="AB648" s="15" t="s">
        <v>1648</v>
      </c>
      <c r="AC648" s="15" t="s">
        <v>1648</v>
      </c>
      <c r="AD648" s="15" t="s">
        <v>1648</v>
      </c>
      <c r="AE648" s="15" t="s">
        <v>1648</v>
      </c>
      <c r="AF648" s="15" t="s">
        <v>1648</v>
      </c>
      <c r="AG648" s="15" t="s">
        <v>1648</v>
      </c>
      <c r="AH648" s="15" t="s">
        <v>2</v>
      </c>
      <c r="AI648" s="15" t="s">
        <v>2</v>
      </c>
      <c r="AJ648" s="15" t="s">
        <v>1768</v>
      </c>
      <c r="AK648" s="15" t="s">
        <v>1764</v>
      </c>
      <c r="AL648" s="15" t="s">
        <v>23</v>
      </c>
      <c r="AM648" s="15" t="s">
        <v>1657</v>
      </c>
      <c r="AN648" s="16">
        <v>10</v>
      </c>
      <c r="AO648" s="16">
        <v>10</v>
      </c>
      <c r="AP648" s="17"/>
      <c r="AQ648" s="17"/>
      <c r="AR648" s="17">
        <v>45837</v>
      </c>
      <c r="AS648" s="17"/>
      <c r="AT648" s="17"/>
      <c r="AU648" s="16">
        <v>5</v>
      </c>
      <c r="AV648" s="18" t="s">
        <v>1652</v>
      </c>
      <c r="AW648" s="17"/>
      <c r="AX648" s="17">
        <v>45381</v>
      </c>
      <c r="AY648" s="17">
        <v>45381</v>
      </c>
    </row>
    <row r="649" spans="1:51" x14ac:dyDescent="0.35">
      <c r="A649" s="18" t="str">
        <f t="shared" si="10"/>
        <v>PMEEAH-AZ40M2EN</v>
      </c>
      <c r="B649" s="15" t="s">
        <v>1639</v>
      </c>
      <c r="C649" s="15" t="s">
        <v>79</v>
      </c>
      <c r="D649" s="15" t="s">
        <v>661</v>
      </c>
      <c r="E649" s="15" t="s">
        <v>1765</v>
      </c>
      <c r="F649" s="15" t="s">
        <v>1766</v>
      </c>
      <c r="G649" s="15" t="s">
        <v>1643</v>
      </c>
      <c r="H649" s="15" t="s">
        <v>2</v>
      </c>
      <c r="I649" s="15" t="s">
        <v>1637</v>
      </c>
      <c r="J649" s="15" t="s">
        <v>2</v>
      </c>
      <c r="K649" s="15" t="s">
        <v>1740</v>
      </c>
      <c r="L649" s="15" t="s">
        <v>1645</v>
      </c>
      <c r="M649" s="15" t="s">
        <v>2</v>
      </c>
      <c r="N649" s="15" t="s">
        <v>2</v>
      </c>
      <c r="O649" s="15" t="s">
        <v>1639</v>
      </c>
      <c r="P649" s="15" t="s">
        <v>1637</v>
      </c>
      <c r="Q649" s="15" t="s">
        <v>2</v>
      </c>
      <c r="R649" s="15" t="s">
        <v>1639</v>
      </c>
      <c r="S649" s="15" t="s">
        <v>1637</v>
      </c>
      <c r="T649" s="15" t="s">
        <v>2</v>
      </c>
      <c r="U649" s="15" t="s">
        <v>1762</v>
      </c>
      <c r="V649" s="15" t="s">
        <v>1762</v>
      </c>
      <c r="W649" s="15" t="s">
        <v>1647</v>
      </c>
      <c r="X649" s="15" t="s">
        <v>2</v>
      </c>
      <c r="Y649" s="15" t="s">
        <v>2</v>
      </c>
      <c r="Z649" s="15" t="s">
        <v>2</v>
      </c>
      <c r="AA649" s="15" t="s">
        <v>1648</v>
      </c>
      <c r="AB649" s="15" t="s">
        <v>1648</v>
      </c>
      <c r="AC649" s="15" t="s">
        <v>1648</v>
      </c>
      <c r="AD649" s="15" t="s">
        <v>1648</v>
      </c>
      <c r="AE649" s="15" t="s">
        <v>1648</v>
      </c>
      <c r="AF649" s="15" t="s">
        <v>1648</v>
      </c>
      <c r="AG649" s="15" t="s">
        <v>1648</v>
      </c>
      <c r="AH649" s="15" t="s">
        <v>2</v>
      </c>
      <c r="AI649" s="15" t="s">
        <v>2</v>
      </c>
      <c r="AJ649" s="15" t="s">
        <v>1768</v>
      </c>
      <c r="AK649" s="15" t="s">
        <v>1764</v>
      </c>
      <c r="AL649" s="15" t="s">
        <v>23</v>
      </c>
      <c r="AM649" s="15" t="s">
        <v>1657</v>
      </c>
      <c r="AN649" s="16">
        <v>10</v>
      </c>
      <c r="AO649" s="16">
        <v>10</v>
      </c>
      <c r="AP649" s="17"/>
      <c r="AQ649" s="17"/>
      <c r="AR649" s="17">
        <v>45837</v>
      </c>
      <c r="AS649" s="17"/>
      <c r="AT649" s="17"/>
      <c r="AU649" s="16">
        <v>5</v>
      </c>
      <c r="AV649" s="18" t="s">
        <v>1652</v>
      </c>
      <c r="AW649" s="17"/>
      <c r="AX649" s="17">
        <v>45381</v>
      </c>
      <c r="AY649" s="17">
        <v>45381</v>
      </c>
    </row>
    <row r="650" spans="1:51" x14ac:dyDescent="0.35">
      <c r="A650" s="18" t="str">
        <f t="shared" si="10"/>
        <v>PMEEAH-AZ40M2ES</v>
      </c>
      <c r="B650" s="15" t="s">
        <v>1639</v>
      </c>
      <c r="C650" s="15" t="s">
        <v>79</v>
      </c>
      <c r="D650" s="15" t="s">
        <v>662</v>
      </c>
      <c r="E650" s="15" t="s">
        <v>1765</v>
      </c>
      <c r="F650" s="15" t="s">
        <v>1766</v>
      </c>
      <c r="G650" s="15" t="s">
        <v>1643</v>
      </c>
      <c r="H650" s="15" t="s">
        <v>2</v>
      </c>
      <c r="I650" s="15" t="s">
        <v>1637</v>
      </c>
      <c r="J650" s="15" t="s">
        <v>2</v>
      </c>
      <c r="K650" s="15" t="s">
        <v>1740</v>
      </c>
      <c r="L650" s="15" t="s">
        <v>1645</v>
      </c>
      <c r="M650" s="15" t="s">
        <v>2</v>
      </c>
      <c r="N650" s="15" t="s">
        <v>2</v>
      </c>
      <c r="O650" s="15" t="s">
        <v>1639</v>
      </c>
      <c r="P650" s="15" t="s">
        <v>1637</v>
      </c>
      <c r="Q650" s="15" t="s">
        <v>2</v>
      </c>
      <c r="R650" s="15" t="s">
        <v>1639</v>
      </c>
      <c r="S650" s="15" t="s">
        <v>1637</v>
      </c>
      <c r="T650" s="15" t="s">
        <v>2</v>
      </c>
      <c r="U650" s="15" t="s">
        <v>1762</v>
      </c>
      <c r="V650" s="15" t="s">
        <v>1762</v>
      </c>
      <c r="W650" s="15" t="s">
        <v>1647</v>
      </c>
      <c r="X650" s="15" t="s">
        <v>2</v>
      </c>
      <c r="Y650" s="15" t="s">
        <v>2</v>
      </c>
      <c r="Z650" s="15" t="s">
        <v>2</v>
      </c>
      <c r="AA650" s="15" t="s">
        <v>1648</v>
      </c>
      <c r="AB650" s="15" t="s">
        <v>1648</v>
      </c>
      <c r="AC650" s="15" t="s">
        <v>1648</v>
      </c>
      <c r="AD650" s="15" t="s">
        <v>1648</v>
      </c>
      <c r="AE650" s="15" t="s">
        <v>1648</v>
      </c>
      <c r="AF650" s="15" t="s">
        <v>1648</v>
      </c>
      <c r="AG650" s="15" t="s">
        <v>1648</v>
      </c>
      <c r="AH650" s="15" t="s">
        <v>2</v>
      </c>
      <c r="AI650" s="15" t="s">
        <v>2</v>
      </c>
      <c r="AJ650" s="15" t="s">
        <v>1768</v>
      </c>
      <c r="AK650" s="15" t="s">
        <v>1764</v>
      </c>
      <c r="AL650" s="15" t="s">
        <v>23</v>
      </c>
      <c r="AM650" s="15" t="s">
        <v>1657</v>
      </c>
      <c r="AN650" s="16">
        <v>10</v>
      </c>
      <c r="AO650" s="16">
        <v>10</v>
      </c>
      <c r="AP650" s="17"/>
      <c r="AQ650" s="17"/>
      <c r="AR650" s="17">
        <v>45837</v>
      </c>
      <c r="AS650" s="17"/>
      <c r="AT650" s="17"/>
      <c r="AU650" s="16">
        <v>5</v>
      </c>
      <c r="AV650" s="18" t="s">
        <v>1652</v>
      </c>
      <c r="AW650" s="17"/>
      <c r="AX650" s="17">
        <v>45381</v>
      </c>
      <c r="AY650" s="17">
        <v>45381</v>
      </c>
    </row>
    <row r="651" spans="1:51" x14ac:dyDescent="0.35">
      <c r="A651" s="18" t="str">
        <f t="shared" si="10"/>
        <v>PMEEAH-AZ80E-A</v>
      </c>
      <c r="B651" s="15" t="s">
        <v>1639</v>
      </c>
      <c r="C651" s="15" t="s">
        <v>79</v>
      </c>
      <c r="D651" s="15" t="s">
        <v>663</v>
      </c>
      <c r="E651" s="15" t="s">
        <v>1765</v>
      </c>
      <c r="F651" s="15" t="s">
        <v>1766</v>
      </c>
      <c r="G651" s="15" t="s">
        <v>1643</v>
      </c>
      <c r="H651" s="15" t="s">
        <v>2</v>
      </c>
      <c r="I651" s="15" t="s">
        <v>1637</v>
      </c>
      <c r="J651" s="15" t="s">
        <v>2</v>
      </c>
      <c r="K651" s="15" t="s">
        <v>1769</v>
      </c>
      <c r="L651" s="15" t="s">
        <v>1645</v>
      </c>
      <c r="M651" s="15" t="s">
        <v>2</v>
      </c>
      <c r="N651" s="15" t="s">
        <v>2</v>
      </c>
      <c r="O651" s="15" t="s">
        <v>1639</v>
      </c>
      <c r="P651" s="15" t="s">
        <v>1637</v>
      </c>
      <c r="Q651" s="15" t="s">
        <v>2</v>
      </c>
      <c r="R651" s="15" t="s">
        <v>1639</v>
      </c>
      <c r="S651" s="15" t="s">
        <v>1637</v>
      </c>
      <c r="T651" s="15" t="s">
        <v>2</v>
      </c>
      <c r="U651" s="15" t="s">
        <v>1762</v>
      </c>
      <c r="V651" s="15" t="s">
        <v>1762</v>
      </c>
      <c r="W651" s="15" t="s">
        <v>1647</v>
      </c>
      <c r="X651" s="15" t="s">
        <v>2</v>
      </c>
      <c r="Y651" s="15" t="s">
        <v>2</v>
      </c>
      <c r="Z651" s="15" t="s">
        <v>2</v>
      </c>
      <c r="AA651" s="15" t="s">
        <v>1648</v>
      </c>
      <c r="AB651" s="15" t="s">
        <v>1648</v>
      </c>
      <c r="AC651" s="15" t="s">
        <v>1648</v>
      </c>
      <c r="AD651" s="15" t="s">
        <v>1648</v>
      </c>
      <c r="AE651" s="15" t="s">
        <v>1648</v>
      </c>
      <c r="AF651" s="15" t="s">
        <v>1648</v>
      </c>
      <c r="AG651" s="15" t="s">
        <v>1648</v>
      </c>
      <c r="AH651" s="15" t="s">
        <v>2</v>
      </c>
      <c r="AI651" s="15" t="s">
        <v>2</v>
      </c>
      <c r="AJ651" s="15" t="s">
        <v>1768</v>
      </c>
      <c r="AK651" s="15" t="s">
        <v>1764</v>
      </c>
      <c r="AL651" s="15" t="s">
        <v>23</v>
      </c>
      <c r="AM651" s="15" t="s">
        <v>1770</v>
      </c>
      <c r="AN651" s="16">
        <v>10</v>
      </c>
      <c r="AO651" s="16">
        <v>10</v>
      </c>
      <c r="AP651" s="17"/>
      <c r="AQ651" s="17"/>
      <c r="AR651" s="17">
        <v>45837</v>
      </c>
      <c r="AS651" s="17"/>
      <c r="AT651" s="17"/>
      <c r="AU651" s="16">
        <v>5</v>
      </c>
      <c r="AV651" s="18" t="s">
        <v>1652</v>
      </c>
      <c r="AW651" s="17"/>
      <c r="AX651" s="17">
        <v>45449</v>
      </c>
      <c r="AY651" s="17">
        <v>45449</v>
      </c>
    </row>
    <row r="652" spans="1:51" x14ac:dyDescent="0.35">
      <c r="A652" s="18" t="str">
        <f t="shared" si="10"/>
        <v>PMEEAH-AZ80E-K</v>
      </c>
      <c r="B652" s="15" t="s">
        <v>1639</v>
      </c>
      <c r="C652" s="15" t="s">
        <v>79</v>
      </c>
      <c r="D652" s="15" t="s">
        <v>664</v>
      </c>
      <c r="E652" s="15" t="s">
        <v>1765</v>
      </c>
      <c r="F652" s="15" t="s">
        <v>1766</v>
      </c>
      <c r="G652" s="15" t="s">
        <v>1643</v>
      </c>
      <c r="H652" s="15" t="s">
        <v>2</v>
      </c>
      <c r="I652" s="15" t="s">
        <v>1637</v>
      </c>
      <c r="J652" s="15" t="s">
        <v>2</v>
      </c>
      <c r="K652" s="15" t="s">
        <v>1720</v>
      </c>
      <c r="L652" s="15" t="s">
        <v>1645</v>
      </c>
      <c r="M652" s="15" t="s">
        <v>2</v>
      </c>
      <c r="N652" s="15" t="s">
        <v>2</v>
      </c>
      <c r="O652" s="15" t="s">
        <v>1639</v>
      </c>
      <c r="P652" s="15" t="s">
        <v>1637</v>
      </c>
      <c r="Q652" s="15" t="s">
        <v>2</v>
      </c>
      <c r="R652" s="15" t="s">
        <v>1639</v>
      </c>
      <c r="S652" s="15" t="s">
        <v>1637</v>
      </c>
      <c r="T652" s="15" t="s">
        <v>2</v>
      </c>
      <c r="U652" s="15" t="s">
        <v>1762</v>
      </c>
      <c r="V652" s="15" t="s">
        <v>1762</v>
      </c>
      <c r="W652" s="15" t="s">
        <v>1647</v>
      </c>
      <c r="X652" s="15" t="s">
        <v>2</v>
      </c>
      <c r="Y652" s="15" t="s">
        <v>2</v>
      </c>
      <c r="Z652" s="15" t="s">
        <v>2</v>
      </c>
      <c r="AA652" s="15" t="s">
        <v>1648</v>
      </c>
      <c r="AB652" s="15" t="s">
        <v>1648</v>
      </c>
      <c r="AC652" s="15" t="s">
        <v>1648</v>
      </c>
      <c r="AD652" s="15" t="s">
        <v>1648</v>
      </c>
      <c r="AE652" s="15" t="s">
        <v>1648</v>
      </c>
      <c r="AF652" s="15" t="s">
        <v>1648</v>
      </c>
      <c r="AG652" s="15" t="s">
        <v>1648</v>
      </c>
      <c r="AH652" s="15" t="s">
        <v>2</v>
      </c>
      <c r="AI652" s="15" t="s">
        <v>2</v>
      </c>
      <c r="AJ652" s="15" t="s">
        <v>1768</v>
      </c>
      <c r="AK652" s="15" t="s">
        <v>1764</v>
      </c>
      <c r="AL652" s="15" t="s">
        <v>23</v>
      </c>
      <c r="AM652" s="15" t="s">
        <v>1657</v>
      </c>
      <c r="AN652" s="16">
        <v>10</v>
      </c>
      <c r="AO652" s="16">
        <v>10</v>
      </c>
      <c r="AP652" s="17"/>
      <c r="AQ652" s="17"/>
      <c r="AR652" s="17">
        <v>45837</v>
      </c>
      <c r="AS652" s="17"/>
      <c r="AT652" s="17"/>
      <c r="AU652" s="16">
        <v>5</v>
      </c>
      <c r="AV652" s="18" t="s">
        <v>1652</v>
      </c>
      <c r="AW652" s="17"/>
      <c r="AX652" s="17">
        <v>45381</v>
      </c>
      <c r="AY652" s="17">
        <v>45381</v>
      </c>
    </row>
    <row r="653" spans="1:51" x14ac:dyDescent="0.35">
      <c r="A653" s="18" t="str">
        <f t="shared" si="10"/>
        <v>PMEEAH-AZ80E-S</v>
      </c>
      <c r="B653" s="15" t="s">
        <v>1639</v>
      </c>
      <c r="C653" s="15" t="s">
        <v>79</v>
      </c>
      <c r="D653" s="15" t="s">
        <v>665</v>
      </c>
      <c r="E653" s="15" t="s">
        <v>1765</v>
      </c>
      <c r="F653" s="15" t="s">
        <v>1766</v>
      </c>
      <c r="G653" s="15" t="s">
        <v>1643</v>
      </c>
      <c r="H653" s="15" t="s">
        <v>2</v>
      </c>
      <c r="I653" s="15" t="s">
        <v>1637</v>
      </c>
      <c r="J653" s="15" t="s">
        <v>2</v>
      </c>
      <c r="K653" s="15" t="s">
        <v>1720</v>
      </c>
      <c r="L653" s="15" t="s">
        <v>1645</v>
      </c>
      <c r="M653" s="15" t="s">
        <v>2</v>
      </c>
      <c r="N653" s="15" t="s">
        <v>2</v>
      </c>
      <c r="O653" s="15" t="s">
        <v>1639</v>
      </c>
      <c r="P653" s="15" t="s">
        <v>1637</v>
      </c>
      <c r="Q653" s="15" t="s">
        <v>2</v>
      </c>
      <c r="R653" s="15" t="s">
        <v>1639</v>
      </c>
      <c r="S653" s="15" t="s">
        <v>1637</v>
      </c>
      <c r="T653" s="15" t="s">
        <v>2</v>
      </c>
      <c r="U653" s="15" t="s">
        <v>1762</v>
      </c>
      <c r="V653" s="15" t="s">
        <v>1762</v>
      </c>
      <c r="W653" s="15" t="s">
        <v>1647</v>
      </c>
      <c r="X653" s="15" t="s">
        <v>2</v>
      </c>
      <c r="Y653" s="15" t="s">
        <v>2</v>
      </c>
      <c r="Z653" s="15" t="s">
        <v>2</v>
      </c>
      <c r="AA653" s="15" t="s">
        <v>1648</v>
      </c>
      <c r="AB653" s="15" t="s">
        <v>1648</v>
      </c>
      <c r="AC653" s="15" t="s">
        <v>1648</v>
      </c>
      <c r="AD653" s="15" t="s">
        <v>1648</v>
      </c>
      <c r="AE653" s="15" t="s">
        <v>1648</v>
      </c>
      <c r="AF653" s="15" t="s">
        <v>1648</v>
      </c>
      <c r="AG653" s="15" t="s">
        <v>1648</v>
      </c>
      <c r="AH653" s="15" t="s">
        <v>2</v>
      </c>
      <c r="AI653" s="15" t="s">
        <v>2</v>
      </c>
      <c r="AJ653" s="15" t="s">
        <v>1768</v>
      </c>
      <c r="AK653" s="15" t="s">
        <v>1764</v>
      </c>
      <c r="AL653" s="15" t="s">
        <v>23</v>
      </c>
      <c r="AM653" s="15" t="s">
        <v>1657</v>
      </c>
      <c r="AN653" s="16">
        <v>10</v>
      </c>
      <c r="AO653" s="16">
        <v>10</v>
      </c>
      <c r="AP653" s="17"/>
      <c r="AQ653" s="17"/>
      <c r="AR653" s="17">
        <v>45837</v>
      </c>
      <c r="AS653" s="17"/>
      <c r="AT653" s="17"/>
      <c r="AU653" s="16">
        <v>5</v>
      </c>
      <c r="AV653" s="18" t="s">
        <v>1652</v>
      </c>
      <c r="AW653" s="17"/>
      <c r="AX653" s="17">
        <v>45381</v>
      </c>
      <c r="AY653" s="17">
        <v>45381</v>
      </c>
    </row>
    <row r="654" spans="1:51" x14ac:dyDescent="0.35">
      <c r="A654" s="18" t="str">
        <f t="shared" si="10"/>
        <v>PMEEAH-DJ1200EK</v>
      </c>
      <c r="B654" s="15" t="s">
        <v>1639</v>
      </c>
      <c r="C654" s="15" t="s">
        <v>79</v>
      </c>
      <c r="D654" s="15" t="s">
        <v>666</v>
      </c>
      <c r="E654" s="15" t="s">
        <v>1771</v>
      </c>
      <c r="F654" s="15" t="s">
        <v>1772</v>
      </c>
      <c r="G654" s="15" t="s">
        <v>1643</v>
      </c>
      <c r="H654" s="15" t="s">
        <v>2</v>
      </c>
      <c r="I654" s="15" t="s">
        <v>1637</v>
      </c>
      <c r="J654" s="15" t="s">
        <v>1640</v>
      </c>
      <c r="K654" s="15" t="s">
        <v>1773</v>
      </c>
      <c r="L654" s="15" t="s">
        <v>1645</v>
      </c>
      <c r="M654" s="15" t="s">
        <v>2</v>
      </c>
      <c r="N654" s="15" t="s">
        <v>2</v>
      </c>
      <c r="O654" s="15" t="s">
        <v>1639</v>
      </c>
      <c r="P654" s="15" t="s">
        <v>1637</v>
      </c>
      <c r="Q654" s="15" t="s">
        <v>2</v>
      </c>
      <c r="R654" s="15" t="s">
        <v>1639</v>
      </c>
      <c r="S654" s="15" t="s">
        <v>1637</v>
      </c>
      <c r="T654" s="15" t="s">
        <v>2</v>
      </c>
      <c r="U654" s="15" t="s">
        <v>1774</v>
      </c>
      <c r="V654" s="15" t="s">
        <v>1774</v>
      </c>
      <c r="W654" s="15" t="s">
        <v>1647</v>
      </c>
      <c r="X654" s="15" t="s">
        <v>1648</v>
      </c>
      <c r="Y654" s="15" t="s">
        <v>2</v>
      </c>
      <c r="Z654" s="15" t="s">
        <v>2</v>
      </c>
      <c r="AA654" s="15" t="s">
        <v>1648</v>
      </c>
      <c r="AB654" s="15" t="s">
        <v>1648</v>
      </c>
      <c r="AC654" s="15" t="s">
        <v>1648</v>
      </c>
      <c r="AD654" s="15" t="s">
        <v>1648</v>
      </c>
      <c r="AE654" s="15" t="s">
        <v>1648</v>
      </c>
      <c r="AF654" s="15" t="s">
        <v>1648</v>
      </c>
      <c r="AG654" s="15" t="s">
        <v>1648</v>
      </c>
      <c r="AH654" s="15" t="s">
        <v>2</v>
      </c>
      <c r="AI654" s="15" t="s">
        <v>2</v>
      </c>
      <c r="AJ654" s="15" t="s">
        <v>1775</v>
      </c>
      <c r="AK654" s="15" t="s">
        <v>1764</v>
      </c>
      <c r="AL654" s="15" t="s">
        <v>23</v>
      </c>
      <c r="AM654" s="15" t="s">
        <v>1657</v>
      </c>
      <c r="AN654" s="16">
        <v>10</v>
      </c>
      <c r="AO654" s="16">
        <v>10</v>
      </c>
      <c r="AP654" s="17"/>
      <c r="AQ654" s="17"/>
      <c r="AR654" s="17">
        <v>45837</v>
      </c>
      <c r="AS654" s="17"/>
      <c r="AT654" s="17"/>
      <c r="AU654" s="16">
        <v>5</v>
      </c>
      <c r="AV654" s="18" t="s">
        <v>1652</v>
      </c>
      <c r="AW654" s="17"/>
      <c r="AX654" s="17">
        <v>45381</v>
      </c>
      <c r="AY654" s="17">
        <v>45381</v>
      </c>
    </row>
    <row r="655" spans="1:51" x14ac:dyDescent="0.35">
      <c r="A655" s="18" t="str">
        <f t="shared" si="10"/>
        <v>PMEEH-4R02-103</v>
      </c>
      <c r="B655" s="15" t="s">
        <v>1639</v>
      </c>
      <c r="C655" s="15" t="s">
        <v>79</v>
      </c>
      <c r="D655" s="15" t="s">
        <v>1574</v>
      </c>
      <c r="E655" s="15" t="s">
        <v>1776</v>
      </c>
      <c r="F655" s="15" t="s">
        <v>1777</v>
      </c>
      <c r="G655" s="15" t="s">
        <v>1643</v>
      </c>
      <c r="H655" s="15" t="s">
        <v>2</v>
      </c>
      <c r="I655" s="15" t="s">
        <v>1637</v>
      </c>
      <c r="J655" s="15" t="s">
        <v>1640</v>
      </c>
      <c r="K655" s="15" t="s">
        <v>1638</v>
      </c>
      <c r="L655" s="15" t="s">
        <v>1638</v>
      </c>
      <c r="M655" s="15" t="s">
        <v>2</v>
      </c>
      <c r="N655" s="15" t="s">
        <v>2</v>
      </c>
      <c r="O655" s="15" t="s">
        <v>1639</v>
      </c>
      <c r="P655" s="15" t="s">
        <v>1637</v>
      </c>
      <c r="Q655" s="15" t="s">
        <v>2</v>
      </c>
      <c r="R655" s="15" t="s">
        <v>1639</v>
      </c>
      <c r="S655" s="15" t="s">
        <v>1637</v>
      </c>
      <c r="T655" s="15" t="s">
        <v>1640</v>
      </c>
      <c r="U655" s="15" t="s">
        <v>1778</v>
      </c>
      <c r="V655" s="15" t="s">
        <v>2</v>
      </c>
      <c r="W655" s="15" t="s">
        <v>1647</v>
      </c>
      <c r="X655" s="15" t="s">
        <v>2</v>
      </c>
      <c r="Y655" s="15" t="s">
        <v>2</v>
      </c>
      <c r="Z655" s="15" t="s">
        <v>2</v>
      </c>
      <c r="AA655" s="15" t="s">
        <v>1648</v>
      </c>
      <c r="AB655" s="15" t="s">
        <v>1648</v>
      </c>
      <c r="AC655" s="15" t="s">
        <v>1648</v>
      </c>
      <c r="AD655" s="15" t="s">
        <v>1648</v>
      </c>
      <c r="AE655" s="15" t="s">
        <v>1648</v>
      </c>
      <c r="AF655" s="15" t="s">
        <v>1648</v>
      </c>
      <c r="AG655" s="15" t="s">
        <v>1648</v>
      </c>
      <c r="AH655" s="15" t="s">
        <v>2</v>
      </c>
      <c r="AI655" s="15" t="s">
        <v>2</v>
      </c>
      <c r="AJ655" s="15" t="s">
        <v>1779</v>
      </c>
      <c r="AK655" s="15" t="s">
        <v>1780</v>
      </c>
      <c r="AL655" s="15" t="s">
        <v>57</v>
      </c>
      <c r="AM655" s="15" t="s">
        <v>1657</v>
      </c>
      <c r="AN655" s="16">
        <v>10</v>
      </c>
      <c r="AO655" s="16">
        <v>10</v>
      </c>
      <c r="AP655" s="17"/>
      <c r="AQ655" s="17"/>
      <c r="AR655" s="17">
        <v>45837</v>
      </c>
      <c r="AS655" s="17"/>
      <c r="AT655" s="17"/>
      <c r="AU655" s="16">
        <v>20</v>
      </c>
      <c r="AV655" s="18" t="s">
        <v>1652</v>
      </c>
      <c r="AW655" s="17"/>
      <c r="AX655" s="17">
        <v>45381</v>
      </c>
      <c r="AY655" s="17">
        <v>45381</v>
      </c>
    </row>
    <row r="656" spans="1:51" x14ac:dyDescent="0.35">
      <c r="A656" s="18" t="str">
        <f t="shared" si="10"/>
        <v>PMEEH-CH2-HS0E-PACK</v>
      </c>
      <c r="B656" s="15" t="s">
        <v>1639</v>
      </c>
      <c r="C656" s="15" t="s">
        <v>79</v>
      </c>
      <c r="D656" s="15" t="s">
        <v>1145</v>
      </c>
      <c r="E656" s="15" t="s">
        <v>1781</v>
      </c>
      <c r="F656" s="15" t="s">
        <v>1782</v>
      </c>
      <c r="G656" s="15" t="s">
        <v>1643</v>
      </c>
      <c r="H656" s="15" t="s">
        <v>2</v>
      </c>
      <c r="I656" s="15" t="s">
        <v>1637</v>
      </c>
      <c r="J656" s="15" t="s">
        <v>2</v>
      </c>
      <c r="K656" s="15" t="s">
        <v>1638</v>
      </c>
      <c r="L656" s="15" t="s">
        <v>1638</v>
      </c>
      <c r="M656" s="15" t="s">
        <v>2</v>
      </c>
      <c r="N656" s="15" t="s">
        <v>2</v>
      </c>
      <c r="O656" s="15" t="s">
        <v>1639</v>
      </c>
      <c r="P656" s="15" t="s">
        <v>1637</v>
      </c>
      <c r="Q656" s="15" t="s">
        <v>2</v>
      </c>
      <c r="R656" s="15" t="s">
        <v>1639</v>
      </c>
      <c r="S656" s="15" t="s">
        <v>1637</v>
      </c>
      <c r="T656" s="15" t="s">
        <v>1640</v>
      </c>
      <c r="U656" s="15" t="s">
        <v>1655</v>
      </c>
      <c r="V656" s="15" t="s">
        <v>2</v>
      </c>
      <c r="W656" s="15" t="s">
        <v>1647</v>
      </c>
      <c r="X656" s="15" t="s">
        <v>2</v>
      </c>
      <c r="Y656" s="15" t="s">
        <v>2</v>
      </c>
      <c r="Z656" s="15" t="s">
        <v>2</v>
      </c>
      <c r="AA656" s="15" t="s">
        <v>1648</v>
      </c>
      <c r="AB656" s="15" t="s">
        <v>1648</v>
      </c>
      <c r="AC656" s="15" t="s">
        <v>1648</v>
      </c>
      <c r="AD656" s="15" t="s">
        <v>1648</v>
      </c>
      <c r="AE656" s="15" t="s">
        <v>1648</v>
      </c>
      <c r="AF656" s="15" t="s">
        <v>1648</v>
      </c>
      <c r="AG656" s="15" t="s">
        <v>1648</v>
      </c>
      <c r="AH656" s="15" t="s">
        <v>2</v>
      </c>
      <c r="AI656" s="15" t="s">
        <v>2</v>
      </c>
      <c r="AJ656" s="15" t="s">
        <v>1783</v>
      </c>
      <c r="AK656" s="15" t="s">
        <v>1780</v>
      </c>
      <c r="AL656" s="15" t="s">
        <v>57</v>
      </c>
      <c r="AM656" s="15" t="s">
        <v>1784</v>
      </c>
      <c r="AN656" s="16">
        <v>10</v>
      </c>
      <c r="AO656" s="16">
        <v>10</v>
      </c>
      <c r="AP656" s="17"/>
      <c r="AQ656" s="17"/>
      <c r="AR656" s="17">
        <v>45872</v>
      </c>
      <c r="AS656" s="17"/>
      <c r="AT656" s="17"/>
      <c r="AU656" s="16">
        <v>10</v>
      </c>
      <c r="AV656" s="18" t="s">
        <v>1652</v>
      </c>
      <c r="AW656" s="17"/>
      <c r="AX656" s="17">
        <v>45588</v>
      </c>
      <c r="AY656" s="17">
        <v>45524</v>
      </c>
    </row>
    <row r="657" spans="1:51" x14ac:dyDescent="0.35">
      <c r="A657" s="18" t="str">
        <f t="shared" si="10"/>
        <v>PMEEH-CH2-NA0J-PACK</v>
      </c>
      <c r="B657" s="15" t="s">
        <v>1639</v>
      </c>
      <c r="C657" s="15" t="s">
        <v>79</v>
      </c>
      <c r="D657" s="15" t="s">
        <v>1146</v>
      </c>
      <c r="E657" s="15" t="s">
        <v>1785</v>
      </c>
      <c r="F657" s="15" t="s">
        <v>1786</v>
      </c>
      <c r="G657" s="15" t="s">
        <v>1643</v>
      </c>
      <c r="H657" s="15" t="s">
        <v>2</v>
      </c>
      <c r="I657" s="15" t="s">
        <v>1637</v>
      </c>
      <c r="J657" s="15" t="s">
        <v>2</v>
      </c>
      <c r="K657" s="15" t="s">
        <v>1638</v>
      </c>
      <c r="L657" s="15" t="s">
        <v>1638</v>
      </c>
      <c r="M657" s="15" t="s">
        <v>2</v>
      </c>
      <c r="N657" s="15" t="s">
        <v>2</v>
      </c>
      <c r="O657" s="15" t="s">
        <v>1639</v>
      </c>
      <c r="P657" s="15" t="s">
        <v>1637</v>
      </c>
      <c r="Q657" s="15" t="s">
        <v>2</v>
      </c>
      <c r="R657" s="15" t="s">
        <v>1639</v>
      </c>
      <c r="S657" s="15" t="s">
        <v>1637</v>
      </c>
      <c r="T657" s="15" t="s">
        <v>1640</v>
      </c>
      <c r="U657" s="15" t="s">
        <v>1655</v>
      </c>
      <c r="V657" s="15" t="s">
        <v>2</v>
      </c>
      <c r="W657" s="15" t="s">
        <v>1647</v>
      </c>
      <c r="X657" s="15" t="s">
        <v>2</v>
      </c>
      <c r="Y657" s="15" t="s">
        <v>2</v>
      </c>
      <c r="Z657" s="15" t="s">
        <v>2</v>
      </c>
      <c r="AA657" s="15" t="s">
        <v>1648</v>
      </c>
      <c r="AB657" s="15" t="s">
        <v>1648</v>
      </c>
      <c r="AC657" s="15" t="s">
        <v>1648</v>
      </c>
      <c r="AD657" s="15" t="s">
        <v>1648</v>
      </c>
      <c r="AE657" s="15" t="s">
        <v>1648</v>
      </c>
      <c r="AF657" s="15" t="s">
        <v>1648</v>
      </c>
      <c r="AG657" s="15" t="s">
        <v>1648</v>
      </c>
      <c r="AH657" s="15" t="s">
        <v>2</v>
      </c>
      <c r="AI657" s="15" t="s">
        <v>2</v>
      </c>
      <c r="AJ657" s="15" t="s">
        <v>1783</v>
      </c>
      <c r="AK657" s="15" t="s">
        <v>1780</v>
      </c>
      <c r="AL657" s="15" t="s">
        <v>57</v>
      </c>
      <c r="AM657" s="15" t="s">
        <v>1784</v>
      </c>
      <c r="AN657" s="16">
        <v>10</v>
      </c>
      <c r="AO657" s="16">
        <v>10</v>
      </c>
      <c r="AP657" s="17"/>
      <c r="AQ657" s="17"/>
      <c r="AR657" s="17">
        <v>45872</v>
      </c>
      <c r="AS657" s="17"/>
      <c r="AT657" s="17"/>
      <c r="AU657" s="16">
        <v>5</v>
      </c>
      <c r="AV657" s="18" t="s">
        <v>1652</v>
      </c>
      <c r="AW657" s="17"/>
      <c r="AX657" s="17">
        <v>45531</v>
      </c>
      <c r="AY657" s="17">
        <v>45524</v>
      </c>
    </row>
    <row r="658" spans="1:51" x14ac:dyDescent="0.35">
      <c r="A658" s="18" t="str">
        <f t="shared" si="10"/>
        <v>PMEEH-CH2-NA63C-PACK</v>
      </c>
      <c r="B658" s="15" t="s">
        <v>1639</v>
      </c>
      <c r="C658" s="15" t="s">
        <v>79</v>
      </c>
      <c r="D658" s="15" t="s">
        <v>1147</v>
      </c>
      <c r="E658" s="15" t="s">
        <v>1787</v>
      </c>
      <c r="F658" s="15" t="s">
        <v>1786</v>
      </c>
      <c r="G658" s="15" t="s">
        <v>1643</v>
      </c>
      <c r="H658" s="15" t="s">
        <v>2</v>
      </c>
      <c r="I658" s="15" t="s">
        <v>1637</v>
      </c>
      <c r="J658" s="15" t="s">
        <v>2</v>
      </c>
      <c r="K658" s="15" t="s">
        <v>1638</v>
      </c>
      <c r="L658" s="15" t="s">
        <v>1638</v>
      </c>
      <c r="M658" s="15" t="s">
        <v>2</v>
      </c>
      <c r="N658" s="15" t="s">
        <v>2</v>
      </c>
      <c r="O658" s="15" t="s">
        <v>1639</v>
      </c>
      <c r="P658" s="15" t="s">
        <v>1637</v>
      </c>
      <c r="Q658" s="15" t="s">
        <v>2</v>
      </c>
      <c r="R658" s="15" t="s">
        <v>1639</v>
      </c>
      <c r="S658" s="15" t="s">
        <v>1637</v>
      </c>
      <c r="T658" s="15" t="s">
        <v>1640</v>
      </c>
      <c r="U658" s="15" t="s">
        <v>2</v>
      </c>
      <c r="V658" s="15" t="s">
        <v>2</v>
      </c>
      <c r="W658" s="15" t="s">
        <v>1647</v>
      </c>
      <c r="X658" s="15" t="s">
        <v>2</v>
      </c>
      <c r="Y658" s="15" t="s">
        <v>2</v>
      </c>
      <c r="Z658" s="15" t="s">
        <v>2</v>
      </c>
      <c r="AA658" s="15" t="s">
        <v>1648</v>
      </c>
      <c r="AB658" s="15" t="s">
        <v>1648</v>
      </c>
      <c r="AC658" s="15" t="s">
        <v>1648</v>
      </c>
      <c r="AD658" s="15" t="s">
        <v>1648</v>
      </c>
      <c r="AE658" s="15" t="s">
        <v>1648</v>
      </c>
      <c r="AF658" s="15" t="s">
        <v>1648</v>
      </c>
      <c r="AG658" s="15" t="s">
        <v>1648</v>
      </c>
      <c r="AH658" s="15" t="s">
        <v>2</v>
      </c>
      <c r="AI658" s="15" t="s">
        <v>2</v>
      </c>
      <c r="AJ658" s="15" t="s">
        <v>1783</v>
      </c>
      <c r="AK658" s="15" t="s">
        <v>1780</v>
      </c>
      <c r="AL658" s="15" t="s">
        <v>57</v>
      </c>
      <c r="AM658" s="15" t="s">
        <v>1788</v>
      </c>
      <c r="AN658" s="16">
        <v>10</v>
      </c>
      <c r="AO658" s="16">
        <v>10</v>
      </c>
      <c r="AP658" s="17"/>
      <c r="AQ658" s="17"/>
      <c r="AR658" s="17">
        <v>45837</v>
      </c>
      <c r="AS658" s="17"/>
      <c r="AT658" s="17"/>
      <c r="AU658" s="16">
        <v>5</v>
      </c>
      <c r="AV658" s="18" t="s">
        <v>1652</v>
      </c>
      <c r="AW658" s="17"/>
      <c r="AX658" s="17">
        <v>45548</v>
      </c>
      <c r="AY658" s="17">
        <v>45548</v>
      </c>
    </row>
    <row r="659" spans="1:51" x14ac:dyDescent="0.35">
      <c r="A659" s="18" t="str">
        <f t="shared" si="10"/>
        <v>PMEEH-HS0E-K825</v>
      </c>
      <c r="B659" s="15" t="s">
        <v>1639</v>
      </c>
      <c r="C659" s="15" t="s">
        <v>79</v>
      </c>
      <c r="D659" s="15" t="s">
        <v>1148</v>
      </c>
      <c r="E659" s="15" t="s">
        <v>1789</v>
      </c>
      <c r="F659" s="15" t="s">
        <v>1782</v>
      </c>
      <c r="G659" s="15" t="s">
        <v>1643</v>
      </c>
      <c r="H659" s="15" t="s">
        <v>2</v>
      </c>
      <c r="I659" s="15" t="s">
        <v>1637</v>
      </c>
      <c r="J659" s="15" t="s">
        <v>1640</v>
      </c>
      <c r="K659" s="15" t="s">
        <v>1761</v>
      </c>
      <c r="L659" s="15" t="s">
        <v>1645</v>
      </c>
      <c r="M659" s="15" t="s">
        <v>2</v>
      </c>
      <c r="N659" s="15" t="s">
        <v>2</v>
      </c>
      <c r="O659" s="15" t="s">
        <v>1639</v>
      </c>
      <c r="P659" s="15" t="s">
        <v>1637</v>
      </c>
      <c r="Q659" s="15" t="s">
        <v>2</v>
      </c>
      <c r="R659" s="15" t="s">
        <v>1639</v>
      </c>
      <c r="S659" s="15" t="s">
        <v>1637</v>
      </c>
      <c r="T659" s="15" t="s">
        <v>2</v>
      </c>
      <c r="U659" s="15" t="s">
        <v>1790</v>
      </c>
      <c r="V659" s="15" t="s">
        <v>1790</v>
      </c>
      <c r="W659" s="15" t="s">
        <v>1647</v>
      </c>
      <c r="X659" s="15" t="s">
        <v>2</v>
      </c>
      <c r="Y659" s="15" t="s">
        <v>2</v>
      </c>
      <c r="Z659" s="15" t="s">
        <v>2</v>
      </c>
      <c r="AA659" s="15" t="s">
        <v>1648</v>
      </c>
      <c r="AB659" s="15" t="s">
        <v>1648</v>
      </c>
      <c r="AC659" s="15" t="s">
        <v>1648</v>
      </c>
      <c r="AD659" s="15" t="s">
        <v>1648</v>
      </c>
      <c r="AE659" s="15" t="s">
        <v>1648</v>
      </c>
      <c r="AF659" s="15" t="s">
        <v>1648</v>
      </c>
      <c r="AG659" s="15" t="s">
        <v>1648</v>
      </c>
      <c r="AH659" s="15" t="s">
        <v>2</v>
      </c>
      <c r="AI659" s="15" t="s">
        <v>2</v>
      </c>
      <c r="AJ659" s="15" t="s">
        <v>1783</v>
      </c>
      <c r="AK659" s="15" t="s">
        <v>1780</v>
      </c>
      <c r="AL659" s="15" t="s">
        <v>57</v>
      </c>
      <c r="AM659" s="15" t="s">
        <v>1657</v>
      </c>
      <c r="AN659" s="16">
        <v>10</v>
      </c>
      <c r="AO659" s="16">
        <v>10</v>
      </c>
      <c r="AP659" s="17"/>
      <c r="AQ659" s="17"/>
      <c r="AR659" s="17">
        <v>45837</v>
      </c>
      <c r="AS659" s="17"/>
      <c r="AT659" s="17"/>
      <c r="AU659" s="16">
        <v>10</v>
      </c>
      <c r="AV659" s="18" t="s">
        <v>1652</v>
      </c>
      <c r="AW659" s="17"/>
      <c r="AX659" s="17">
        <v>45381</v>
      </c>
      <c r="AY659" s="17">
        <v>45381</v>
      </c>
    </row>
    <row r="660" spans="1:51" x14ac:dyDescent="0.35">
      <c r="A660" s="18" t="str">
        <f t="shared" si="10"/>
        <v>PMEEH-HS0E-K895</v>
      </c>
      <c r="B660" s="15" t="s">
        <v>1639</v>
      </c>
      <c r="C660" s="15" t="s">
        <v>79</v>
      </c>
      <c r="D660" s="15" t="s">
        <v>1149</v>
      </c>
      <c r="E660" s="15" t="s">
        <v>1791</v>
      </c>
      <c r="F660" s="15" t="s">
        <v>1782</v>
      </c>
      <c r="G660" s="15" t="s">
        <v>1643</v>
      </c>
      <c r="H660" s="15" t="s">
        <v>2</v>
      </c>
      <c r="I660" s="15" t="s">
        <v>1637</v>
      </c>
      <c r="J660" s="15" t="s">
        <v>1640</v>
      </c>
      <c r="K660" s="15" t="s">
        <v>1664</v>
      </c>
      <c r="L660" s="15" t="s">
        <v>1645</v>
      </c>
      <c r="M660" s="15" t="s">
        <v>2</v>
      </c>
      <c r="N660" s="15" t="s">
        <v>2</v>
      </c>
      <c r="O660" s="15" t="s">
        <v>1639</v>
      </c>
      <c r="P660" s="15" t="s">
        <v>1637</v>
      </c>
      <c r="Q660" s="15" t="s">
        <v>2</v>
      </c>
      <c r="R660" s="15" t="s">
        <v>1639</v>
      </c>
      <c r="S660" s="15" t="s">
        <v>1637</v>
      </c>
      <c r="T660" s="15" t="s">
        <v>2</v>
      </c>
      <c r="U660" s="15" t="s">
        <v>1790</v>
      </c>
      <c r="V660" s="15" t="s">
        <v>1790</v>
      </c>
      <c r="W660" s="15" t="s">
        <v>1647</v>
      </c>
      <c r="X660" s="15" t="s">
        <v>2</v>
      </c>
      <c r="Y660" s="15" t="s">
        <v>2</v>
      </c>
      <c r="Z660" s="15" t="s">
        <v>2</v>
      </c>
      <c r="AA660" s="15" t="s">
        <v>1648</v>
      </c>
      <c r="AB660" s="15" t="s">
        <v>1648</v>
      </c>
      <c r="AC660" s="15" t="s">
        <v>1648</v>
      </c>
      <c r="AD660" s="15" t="s">
        <v>1648</v>
      </c>
      <c r="AE660" s="15" t="s">
        <v>1648</v>
      </c>
      <c r="AF660" s="15" t="s">
        <v>1648</v>
      </c>
      <c r="AG660" s="15" t="s">
        <v>1648</v>
      </c>
      <c r="AH660" s="15" t="s">
        <v>2</v>
      </c>
      <c r="AI660" s="15" t="s">
        <v>2</v>
      </c>
      <c r="AJ660" s="15" t="s">
        <v>1783</v>
      </c>
      <c r="AK660" s="15" t="s">
        <v>1780</v>
      </c>
      <c r="AL660" s="15" t="s">
        <v>57</v>
      </c>
      <c r="AM660" s="15" t="s">
        <v>1703</v>
      </c>
      <c r="AN660" s="16">
        <v>10</v>
      </c>
      <c r="AO660" s="16">
        <v>10</v>
      </c>
      <c r="AP660" s="17"/>
      <c r="AQ660" s="17"/>
      <c r="AR660" s="17">
        <v>45837</v>
      </c>
      <c r="AS660" s="17"/>
      <c r="AT660" s="17"/>
      <c r="AU660" s="16">
        <v>10</v>
      </c>
      <c r="AV660" s="18" t="s">
        <v>1652</v>
      </c>
      <c r="AW660" s="17"/>
      <c r="AX660" s="17">
        <v>45381</v>
      </c>
      <c r="AY660" s="17">
        <v>45381</v>
      </c>
    </row>
    <row r="661" spans="1:51" x14ac:dyDescent="0.35">
      <c r="A661" s="18" t="str">
        <f t="shared" si="10"/>
        <v>PMEEH-HS99-K895</v>
      </c>
      <c r="B661" s="15" t="s">
        <v>1639</v>
      </c>
      <c r="C661" s="15" t="s">
        <v>79</v>
      </c>
      <c r="D661" s="15" t="s">
        <v>1150</v>
      </c>
      <c r="E661" s="15" t="s">
        <v>1791</v>
      </c>
      <c r="F661" s="15" t="s">
        <v>1782</v>
      </c>
      <c r="G661" s="15" t="s">
        <v>1643</v>
      </c>
      <c r="H661" s="15" t="s">
        <v>2</v>
      </c>
      <c r="I661" s="15" t="s">
        <v>1637</v>
      </c>
      <c r="J661" s="15" t="s">
        <v>1640</v>
      </c>
      <c r="K661" s="15" t="s">
        <v>1664</v>
      </c>
      <c r="L661" s="15" t="s">
        <v>1645</v>
      </c>
      <c r="M661" s="15" t="s">
        <v>2</v>
      </c>
      <c r="N661" s="15" t="s">
        <v>2</v>
      </c>
      <c r="O661" s="15" t="s">
        <v>1639</v>
      </c>
      <c r="P661" s="15" t="s">
        <v>1637</v>
      </c>
      <c r="Q661" s="15" t="s">
        <v>2</v>
      </c>
      <c r="R661" s="15" t="s">
        <v>1639</v>
      </c>
      <c r="S661" s="15" t="s">
        <v>1637</v>
      </c>
      <c r="T661" s="15" t="s">
        <v>2</v>
      </c>
      <c r="U661" s="15" t="s">
        <v>1790</v>
      </c>
      <c r="V661" s="15" t="s">
        <v>1790</v>
      </c>
      <c r="W661" s="15" t="s">
        <v>1647</v>
      </c>
      <c r="X661" s="15" t="s">
        <v>2</v>
      </c>
      <c r="Y661" s="15" t="s">
        <v>2</v>
      </c>
      <c r="Z661" s="15" t="s">
        <v>2</v>
      </c>
      <c r="AA661" s="15" t="s">
        <v>1648</v>
      </c>
      <c r="AB661" s="15" t="s">
        <v>1648</v>
      </c>
      <c r="AC661" s="15" t="s">
        <v>1648</v>
      </c>
      <c r="AD661" s="15" t="s">
        <v>1648</v>
      </c>
      <c r="AE661" s="15" t="s">
        <v>1648</v>
      </c>
      <c r="AF661" s="15" t="s">
        <v>1648</v>
      </c>
      <c r="AG661" s="15" t="s">
        <v>1648</v>
      </c>
      <c r="AH661" s="15" t="s">
        <v>2</v>
      </c>
      <c r="AI661" s="15" t="s">
        <v>2</v>
      </c>
      <c r="AJ661" s="15" t="s">
        <v>1783</v>
      </c>
      <c r="AK661" s="15" t="s">
        <v>1780</v>
      </c>
      <c r="AL661" s="15" t="s">
        <v>57</v>
      </c>
      <c r="AM661" s="15" t="s">
        <v>1666</v>
      </c>
      <c r="AN661" s="16">
        <v>10</v>
      </c>
      <c r="AO661" s="16">
        <v>10</v>
      </c>
      <c r="AP661" s="17"/>
      <c r="AQ661" s="17"/>
      <c r="AR661" s="17">
        <v>45837</v>
      </c>
      <c r="AS661" s="17"/>
      <c r="AT661" s="17"/>
      <c r="AU661" s="16">
        <v>10</v>
      </c>
      <c r="AV661" s="18" t="s">
        <v>1652</v>
      </c>
      <c r="AW661" s="17"/>
      <c r="AX661" s="17">
        <v>45381</v>
      </c>
      <c r="AY661" s="17">
        <v>45381</v>
      </c>
    </row>
    <row r="662" spans="1:51" x14ac:dyDescent="0.35">
      <c r="A662" s="18" t="str">
        <f t="shared" si="10"/>
        <v>PMEEH-NA0J-N825</v>
      </c>
      <c r="B662" s="15" t="s">
        <v>1639</v>
      </c>
      <c r="C662" s="15" t="s">
        <v>79</v>
      </c>
      <c r="D662" s="15" t="s">
        <v>58</v>
      </c>
      <c r="E662" s="15" t="s">
        <v>1792</v>
      </c>
      <c r="F662" s="15" t="s">
        <v>1786</v>
      </c>
      <c r="G662" s="15" t="s">
        <v>1643</v>
      </c>
      <c r="H662" s="15" t="s">
        <v>2</v>
      </c>
      <c r="I662" s="15" t="s">
        <v>1637</v>
      </c>
      <c r="J662" s="15" t="s">
        <v>2</v>
      </c>
      <c r="K662" s="15" t="s">
        <v>1738</v>
      </c>
      <c r="L662" s="15" t="s">
        <v>1645</v>
      </c>
      <c r="M662" s="15" t="s">
        <v>2</v>
      </c>
      <c r="N662" s="15" t="s">
        <v>2</v>
      </c>
      <c r="O662" s="15" t="s">
        <v>1639</v>
      </c>
      <c r="P662" s="15" t="s">
        <v>1637</v>
      </c>
      <c r="Q662" s="15" t="s">
        <v>2</v>
      </c>
      <c r="R662" s="15" t="s">
        <v>1639</v>
      </c>
      <c r="S662" s="15" t="s">
        <v>1637</v>
      </c>
      <c r="T662" s="15" t="s">
        <v>2</v>
      </c>
      <c r="U662" s="15" t="s">
        <v>1790</v>
      </c>
      <c r="V662" s="15" t="s">
        <v>1790</v>
      </c>
      <c r="W662" s="15" t="s">
        <v>1647</v>
      </c>
      <c r="X662" s="15" t="s">
        <v>2</v>
      </c>
      <c r="Y662" s="15" t="s">
        <v>2</v>
      </c>
      <c r="Z662" s="15" t="s">
        <v>2</v>
      </c>
      <c r="AA662" s="15" t="s">
        <v>1648</v>
      </c>
      <c r="AB662" s="15" t="s">
        <v>1648</v>
      </c>
      <c r="AC662" s="15" t="s">
        <v>1648</v>
      </c>
      <c r="AD662" s="15" t="s">
        <v>1648</v>
      </c>
      <c r="AE662" s="15" t="s">
        <v>1648</v>
      </c>
      <c r="AF662" s="15" t="s">
        <v>1648</v>
      </c>
      <c r="AG662" s="15" t="s">
        <v>1648</v>
      </c>
      <c r="AH662" s="15" t="s">
        <v>2</v>
      </c>
      <c r="AI662" s="15" t="s">
        <v>2</v>
      </c>
      <c r="AJ662" s="15" t="s">
        <v>1783</v>
      </c>
      <c r="AK662" s="15" t="s">
        <v>1780</v>
      </c>
      <c r="AL662" s="15" t="s">
        <v>57</v>
      </c>
      <c r="AM662" s="15" t="s">
        <v>1657</v>
      </c>
      <c r="AN662" s="16">
        <v>10</v>
      </c>
      <c r="AO662" s="16">
        <v>10</v>
      </c>
      <c r="AP662" s="17"/>
      <c r="AQ662" s="17"/>
      <c r="AR662" s="17">
        <v>45837</v>
      </c>
      <c r="AS662" s="17"/>
      <c r="AT662" s="17"/>
      <c r="AU662" s="16">
        <v>5</v>
      </c>
      <c r="AV662" s="18" t="s">
        <v>1652</v>
      </c>
      <c r="AW662" s="17"/>
      <c r="AX662" s="17">
        <v>45381</v>
      </c>
      <c r="AY662" s="17">
        <v>45381</v>
      </c>
    </row>
    <row r="663" spans="1:51" x14ac:dyDescent="0.35">
      <c r="A663" s="18" t="str">
        <f t="shared" si="10"/>
        <v>PMEEH-NA0J-N895</v>
      </c>
      <c r="B663" s="15" t="s">
        <v>1639</v>
      </c>
      <c r="C663" s="15" t="s">
        <v>79</v>
      </c>
      <c r="D663" s="15" t="s">
        <v>1151</v>
      </c>
      <c r="E663" s="15" t="s">
        <v>1792</v>
      </c>
      <c r="F663" s="15" t="s">
        <v>1786</v>
      </c>
      <c r="G663" s="15" t="s">
        <v>1643</v>
      </c>
      <c r="H663" s="15" t="s">
        <v>2</v>
      </c>
      <c r="I663" s="15" t="s">
        <v>1637</v>
      </c>
      <c r="J663" s="15" t="s">
        <v>2</v>
      </c>
      <c r="K663" s="15" t="s">
        <v>1664</v>
      </c>
      <c r="L663" s="15" t="s">
        <v>1645</v>
      </c>
      <c r="M663" s="15" t="s">
        <v>2</v>
      </c>
      <c r="N663" s="15" t="s">
        <v>2</v>
      </c>
      <c r="O663" s="15" t="s">
        <v>1639</v>
      </c>
      <c r="P663" s="15" t="s">
        <v>1637</v>
      </c>
      <c r="Q663" s="15" t="s">
        <v>2</v>
      </c>
      <c r="R663" s="15" t="s">
        <v>1639</v>
      </c>
      <c r="S663" s="15" t="s">
        <v>1637</v>
      </c>
      <c r="T663" s="15" t="s">
        <v>2</v>
      </c>
      <c r="U663" s="15" t="s">
        <v>1790</v>
      </c>
      <c r="V663" s="15" t="s">
        <v>1790</v>
      </c>
      <c r="W663" s="15" t="s">
        <v>1647</v>
      </c>
      <c r="X663" s="15" t="s">
        <v>2</v>
      </c>
      <c r="Y663" s="15" t="s">
        <v>2</v>
      </c>
      <c r="Z663" s="15" t="s">
        <v>2</v>
      </c>
      <c r="AA663" s="15" t="s">
        <v>1648</v>
      </c>
      <c r="AB663" s="15" t="s">
        <v>1648</v>
      </c>
      <c r="AC663" s="15" t="s">
        <v>1648</v>
      </c>
      <c r="AD663" s="15" t="s">
        <v>1648</v>
      </c>
      <c r="AE663" s="15" t="s">
        <v>1648</v>
      </c>
      <c r="AF663" s="15" t="s">
        <v>1648</v>
      </c>
      <c r="AG663" s="15" t="s">
        <v>1648</v>
      </c>
      <c r="AH663" s="15" t="s">
        <v>2</v>
      </c>
      <c r="AI663" s="15" t="s">
        <v>2</v>
      </c>
      <c r="AJ663" s="15" t="s">
        <v>1783</v>
      </c>
      <c r="AK663" s="15" t="s">
        <v>1780</v>
      </c>
      <c r="AL663" s="15" t="s">
        <v>57</v>
      </c>
      <c r="AM663" s="15" t="s">
        <v>1666</v>
      </c>
      <c r="AN663" s="16">
        <v>10</v>
      </c>
      <c r="AO663" s="16">
        <v>10</v>
      </c>
      <c r="AP663" s="17"/>
      <c r="AQ663" s="17"/>
      <c r="AR663" s="17">
        <v>45837</v>
      </c>
      <c r="AS663" s="17"/>
      <c r="AT663" s="17"/>
      <c r="AU663" s="16">
        <v>5</v>
      </c>
      <c r="AV663" s="18" t="s">
        <v>1652</v>
      </c>
      <c r="AW663" s="17"/>
      <c r="AX663" s="17">
        <v>45381</v>
      </c>
      <c r="AY663" s="17">
        <v>45381</v>
      </c>
    </row>
    <row r="664" spans="1:51" x14ac:dyDescent="0.35">
      <c r="A664" s="18" t="str">
        <f t="shared" si="10"/>
        <v>PMEEH-NA63CN825</v>
      </c>
      <c r="B664" s="15" t="s">
        <v>1639</v>
      </c>
      <c r="C664" s="15" t="s">
        <v>79</v>
      </c>
      <c r="D664" s="15" t="s">
        <v>1152</v>
      </c>
      <c r="E664" s="15" t="s">
        <v>1792</v>
      </c>
      <c r="F664" s="15" t="s">
        <v>1786</v>
      </c>
      <c r="G664" s="15" t="s">
        <v>1643</v>
      </c>
      <c r="H664" s="15" t="s">
        <v>2</v>
      </c>
      <c r="I664" s="15" t="s">
        <v>1637</v>
      </c>
      <c r="J664" s="15" t="s">
        <v>1640</v>
      </c>
      <c r="K664" s="15" t="s">
        <v>1761</v>
      </c>
      <c r="L664" s="15" t="s">
        <v>1645</v>
      </c>
      <c r="M664" s="15" t="s">
        <v>2</v>
      </c>
      <c r="N664" s="15" t="s">
        <v>2</v>
      </c>
      <c r="O664" s="15" t="s">
        <v>1639</v>
      </c>
      <c r="P664" s="15" t="s">
        <v>1637</v>
      </c>
      <c r="Q664" s="15" t="s">
        <v>2</v>
      </c>
      <c r="R664" s="15" t="s">
        <v>1639</v>
      </c>
      <c r="S664" s="15" t="s">
        <v>1637</v>
      </c>
      <c r="T664" s="15" t="s">
        <v>2</v>
      </c>
      <c r="U664" s="15" t="s">
        <v>1790</v>
      </c>
      <c r="V664" s="15" t="s">
        <v>1790</v>
      </c>
      <c r="W664" s="15" t="s">
        <v>1647</v>
      </c>
      <c r="X664" s="15" t="s">
        <v>2</v>
      </c>
      <c r="Y664" s="15" t="s">
        <v>2</v>
      </c>
      <c r="Z664" s="15" t="s">
        <v>2</v>
      </c>
      <c r="AA664" s="15" t="s">
        <v>1648</v>
      </c>
      <c r="AB664" s="15" t="s">
        <v>1648</v>
      </c>
      <c r="AC664" s="15" t="s">
        <v>1648</v>
      </c>
      <c r="AD664" s="15" t="s">
        <v>1648</v>
      </c>
      <c r="AE664" s="15" t="s">
        <v>1648</v>
      </c>
      <c r="AF664" s="15" t="s">
        <v>1648</v>
      </c>
      <c r="AG664" s="15" t="s">
        <v>1648</v>
      </c>
      <c r="AH664" s="15" t="s">
        <v>2</v>
      </c>
      <c r="AI664" s="15" t="s">
        <v>2</v>
      </c>
      <c r="AJ664" s="15" t="s">
        <v>1783</v>
      </c>
      <c r="AK664" s="15" t="s">
        <v>1780</v>
      </c>
      <c r="AL664" s="15" t="s">
        <v>57</v>
      </c>
      <c r="AM664" s="15" t="s">
        <v>1657</v>
      </c>
      <c r="AN664" s="16">
        <v>10</v>
      </c>
      <c r="AO664" s="16">
        <v>10</v>
      </c>
      <c r="AP664" s="17"/>
      <c r="AQ664" s="17"/>
      <c r="AR664" s="17">
        <v>45837</v>
      </c>
      <c r="AS664" s="17"/>
      <c r="AT664" s="17"/>
      <c r="AU664" s="16">
        <v>5</v>
      </c>
      <c r="AV664" s="18" t="s">
        <v>1652</v>
      </c>
      <c r="AW664" s="17"/>
      <c r="AX664" s="17">
        <v>45381</v>
      </c>
      <c r="AY664" s="17">
        <v>45381</v>
      </c>
    </row>
    <row r="665" spans="1:51" x14ac:dyDescent="0.35">
      <c r="A665" s="18" t="str">
        <f t="shared" si="10"/>
        <v>PMEEH-NA65-K825</v>
      </c>
      <c r="B665" s="15" t="s">
        <v>1639</v>
      </c>
      <c r="C665" s="15" t="s">
        <v>79</v>
      </c>
      <c r="D665" s="15" t="s">
        <v>1153</v>
      </c>
      <c r="E665" s="15" t="s">
        <v>1792</v>
      </c>
      <c r="F665" s="15" t="s">
        <v>1786</v>
      </c>
      <c r="G665" s="15" t="s">
        <v>1643</v>
      </c>
      <c r="H665" s="15" t="s">
        <v>2</v>
      </c>
      <c r="I665" s="15" t="s">
        <v>1637</v>
      </c>
      <c r="J665" s="15" t="s">
        <v>1640</v>
      </c>
      <c r="K665" s="15" t="s">
        <v>1761</v>
      </c>
      <c r="L665" s="15" t="s">
        <v>1793</v>
      </c>
      <c r="M665" s="15" t="s">
        <v>2</v>
      </c>
      <c r="N665" s="15" t="s">
        <v>2</v>
      </c>
      <c r="O665" s="15" t="s">
        <v>1639</v>
      </c>
      <c r="P665" s="15" t="s">
        <v>1637</v>
      </c>
      <c r="Q665" s="15" t="s">
        <v>1640</v>
      </c>
      <c r="R665" s="15" t="s">
        <v>1794</v>
      </c>
      <c r="S665" s="15" t="s">
        <v>1795</v>
      </c>
      <c r="T665" s="15" t="s">
        <v>2</v>
      </c>
      <c r="U665" s="15" t="s">
        <v>1790</v>
      </c>
      <c r="V665" s="15" t="s">
        <v>1790</v>
      </c>
      <c r="W665" s="15" t="s">
        <v>1647</v>
      </c>
      <c r="X665" s="15" t="s">
        <v>2</v>
      </c>
      <c r="Y665" s="15" t="s">
        <v>2</v>
      </c>
      <c r="Z665" s="15" t="s">
        <v>2</v>
      </c>
      <c r="AA665" s="15" t="s">
        <v>1648</v>
      </c>
      <c r="AB665" s="15" t="s">
        <v>1648</v>
      </c>
      <c r="AC665" s="15" t="s">
        <v>1648</v>
      </c>
      <c r="AD665" s="15" t="s">
        <v>1648</v>
      </c>
      <c r="AE665" s="15" t="s">
        <v>1648</v>
      </c>
      <c r="AF665" s="15" t="s">
        <v>1648</v>
      </c>
      <c r="AG665" s="15" t="s">
        <v>1648</v>
      </c>
      <c r="AH665" s="15" t="s">
        <v>2</v>
      </c>
      <c r="AI665" s="15" t="s">
        <v>2</v>
      </c>
      <c r="AJ665" s="15" t="s">
        <v>1783</v>
      </c>
      <c r="AK665" s="15" t="s">
        <v>1780</v>
      </c>
      <c r="AL665" s="15" t="s">
        <v>57</v>
      </c>
      <c r="AM665" s="15" t="s">
        <v>1657</v>
      </c>
      <c r="AN665" s="16">
        <v>10</v>
      </c>
      <c r="AO665" s="16">
        <v>10</v>
      </c>
      <c r="AP665" s="17"/>
      <c r="AQ665" s="17"/>
      <c r="AR665" s="17"/>
      <c r="AS665" s="17"/>
      <c r="AT665" s="17"/>
      <c r="AU665" s="16">
        <v>5</v>
      </c>
      <c r="AV665" s="18" t="s">
        <v>1652</v>
      </c>
      <c r="AW665" s="17"/>
      <c r="AX665" s="17">
        <v>45381</v>
      </c>
      <c r="AY665" s="17">
        <v>45381</v>
      </c>
    </row>
    <row r="666" spans="1:51" x14ac:dyDescent="0.35">
      <c r="A666" s="18" t="str">
        <f t="shared" si="10"/>
        <v>PMEEH-NA65-K895</v>
      </c>
      <c r="B666" s="15" t="s">
        <v>1639</v>
      </c>
      <c r="C666" s="15" t="s">
        <v>79</v>
      </c>
      <c r="D666" s="15" t="s">
        <v>1154</v>
      </c>
      <c r="E666" s="15" t="s">
        <v>1792</v>
      </c>
      <c r="F666" s="15" t="s">
        <v>1786</v>
      </c>
      <c r="G666" s="15" t="s">
        <v>1643</v>
      </c>
      <c r="H666" s="15" t="s">
        <v>2</v>
      </c>
      <c r="I666" s="15" t="s">
        <v>1637</v>
      </c>
      <c r="J666" s="15" t="s">
        <v>1640</v>
      </c>
      <c r="K666" s="15" t="s">
        <v>1664</v>
      </c>
      <c r="L666" s="15" t="s">
        <v>1645</v>
      </c>
      <c r="M666" s="15" t="s">
        <v>2</v>
      </c>
      <c r="N666" s="15" t="s">
        <v>2</v>
      </c>
      <c r="O666" s="15" t="s">
        <v>1639</v>
      </c>
      <c r="P666" s="15" t="s">
        <v>1637</v>
      </c>
      <c r="Q666" s="15" t="s">
        <v>2</v>
      </c>
      <c r="R666" s="15" t="s">
        <v>1639</v>
      </c>
      <c r="S666" s="15" t="s">
        <v>1637</v>
      </c>
      <c r="T666" s="15" t="s">
        <v>2</v>
      </c>
      <c r="U666" s="15" t="s">
        <v>1790</v>
      </c>
      <c r="V666" s="15" t="s">
        <v>1790</v>
      </c>
      <c r="W666" s="15" t="s">
        <v>1647</v>
      </c>
      <c r="X666" s="15" t="s">
        <v>2</v>
      </c>
      <c r="Y666" s="15" t="s">
        <v>2</v>
      </c>
      <c r="Z666" s="15" t="s">
        <v>2</v>
      </c>
      <c r="AA666" s="15" t="s">
        <v>1648</v>
      </c>
      <c r="AB666" s="15" t="s">
        <v>1648</v>
      </c>
      <c r="AC666" s="15" t="s">
        <v>1648</v>
      </c>
      <c r="AD666" s="15" t="s">
        <v>1648</v>
      </c>
      <c r="AE666" s="15" t="s">
        <v>1648</v>
      </c>
      <c r="AF666" s="15" t="s">
        <v>1648</v>
      </c>
      <c r="AG666" s="15" t="s">
        <v>1648</v>
      </c>
      <c r="AH666" s="15" t="s">
        <v>2</v>
      </c>
      <c r="AI666" s="15" t="s">
        <v>2</v>
      </c>
      <c r="AJ666" s="15" t="s">
        <v>1783</v>
      </c>
      <c r="AK666" s="15" t="s">
        <v>1780</v>
      </c>
      <c r="AL666" s="15" t="s">
        <v>57</v>
      </c>
      <c r="AM666" s="15" t="s">
        <v>1666</v>
      </c>
      <c r="AN666" s="16">
        <v>10</v>
      </c>
      <c r="AO666" s="16">
        <v>10</v>
      </c>
      <c r="AP666" s="17"/>
      <c r="AQ666" s="17"/>
      <c r="AR666" s="17">
        <v>45837</v>
      </c>
      <c r="AS666" s="17"/>
      <c r="AT666" s="17"/>
      <c r="AU666" s="16">
        <v>5</v>
      </c>
      <c r="AV666" s="18" t="s">
        <v>1652</v>
      </c>
      <c r="AW666" s="17"/>
      <c r="AX666" s="17">
        <v>45381</v>
      </c>
      <c r="AY666" s="17">
        <v>45381</v>
      </c>
    </row>
    <row r="667" spans="1:51" x14ac:dyDescent="0.35">
      <c r="A667" s="18" t="str">
        <f t="shared" si="10"/>
        <v>PMEEH-NA65CN825</v>
      </c>
      <c r="B667" s="15" t="s">
        <v>1639</v>
      </c>
      <c r="C667" s="15" t="s">
        <v>79</v>
      </c>
      <c r="D667" s="15" t="s">
        <v>1155</v>
      </c>
      <c r="E667" s="15" t="s">
        <v>1792</v>
      </c>
      <c r="F667" s="15" t="s">
        <v>1786</v>
      </c>
      <c r="G667" s="15" t="s">
        <v>1643</v>
      </c>
      <c r="H667" s="15" t="s">
        <v>2</v>
      </c>
      <c r="I667" s="15" t="s">
        <v>1637</v>
      </c>
      <c r="J667" s="15" t="s">
        <v>1640</v>
      </c>
      <c r="K667" s="15" t="s">
        <v>1761</v>
      </c>
      <c r="L667" s="15" t="s">
        <v>1793</v>
      </c>
      <c r="M667" s="15" t="s">
        <v>2</v>
      </c>
      <c r="N667" s="15" t="s">
        <v>2</v>
      </c>
      <c r="O667" s="15" t="s">
        <v>1639</v>
      </c>
      <c r="P667" s="15" t="s">
        <v>1637</v>
      </c>
      <c r="Q667" s="15" t="s">
        <v>2</v>
      </c>
      <c r="R667" s="15" t="s">
        <v>1639</v>
      </c>
      <c r="S667" s="15" t="s">
        <v>1637</v>
      </c>
      <c r="T667" s="15" t="s">
        <v>2</v>
      </c>
      <c r="U667" s="15" t="s">
        <v>1790</v>
      </c>
      <c r="V667" s="15" t="s">
        <v>1790</v>
      </c>
      <c r="W667" s="15" t="s">
        <v>1647</v>
      </c>
      <c r="X667" s="15" t="s">
        <v>2</v>
      </c>
      <c r="Y667" s="15" t="s">
        <v>2</v>
      </c>
      <c r="Z667" s="15" t="s">
        <v>2</v>
      </c>
      <c r="AA667" s="15" t="s">
        <v>1648</v>
      </c>
      <c r="AB667" s="15" t="s">
        <v>1648</v>
      </c>
      <c r="AC667" s="15" t="s">
        <v>1648</v>
      </c>
      <c r="AD667" s="15" t="s">
        <v>1648</v>
      </c>
      <c r="AE667" s="15" t="s">
        <v>1648</v>
      </c>
      <c r="AF667" s="15" t="s">
        <v>1648</v>
      </c>
      <c r="AG667" s="15" t="s">
        <v>1648</v>
      </c>
      <c r="AH667" s="15" t="s">
        <v>2</v>
      </c>
      <c r="AI667" s="15" t="s">
        <v>2</v>
      </c>
      <c r="AJ667" s="15" t="s">
        <v>1783</v>
      </c>
      <c r="AK667" s="15" t="s">
        <v>1780</v>
      </c>
      <c r="AL667" s="15" t="s">
        <v>57</v>
      </c>
      <c r="AM667" s="15" t="s">
        <v>1657</v>
      </c>
      <c r="AN667" s="16">
        <v>10</v>
      </c>
      <c r="AO667" s="16">
        <v>10</v>
      </c>
      <c r="AP667" s="17"/>
      <c r="AQ667" s="17"/>
      <c r="AR667" s="17"/>
      <c r="AS667" s="17"/>
      <c r="AT667" s="17"/>
      <c r="AU667" s="16">
        <v>5</v>
      </c>
      <c r="AV667" s="18" t="s">
        <v>1652</v>
      </c>
      <c r="AW667" s="17"/>
      <c r="AX667" s="17">
        <v>45381</v>
      </c>
      <c r="AY667" s="17">
        <v>45381</v>
      </c>
    </row>
    <row r="668" spans="1:51" x14ac:dyDescent="0.35">
      <c r="A668" s="18" t="str">
        <f t="shared" si="10"/>
        <v>PMEEH-NA65CN895</v>
      </c>
      <c r="B668" s="15" t="s">
        <v>1639</v>
      </c>
      <c r="C668" s="15" t="s">
        <v>79</v>
      </c>
      <c r="D668" s="15" t="s">
        <v>1156</v>
      </c>
      <c r="E668" s="15" t="s">
        <v>1792</v>
      </c>
      <c r="F668" s="15" t="s">
        <v>1786</v>
      </c>
      <c r="G668" s="15" t="s">
        <v>1643</v>
      </c>
      <c r="H668" s="15" t="s">
        <v>2</v>
      </c>
      <c r="I668" s="15" t="s">
        <v>1637</v>
      </c>
      <c r="J668" s="15" t="s">
        <v>1640</v>
      </c>
      <c r="K668" s="15" t="s">
        <v>1664</v>
      </c>
      <c r="L668" s="15" t="s">
        <v>1645</v>
      </c>
      <c r="M668" s="15" t="s">
        <v>2</v>
      </c>
      <c r="N668" s="15" t="s">
        <v>2</v>
      </c>
      <c r="O668" s="15" t="s">
        <v>1639</v>
      </c>
      <c r="P668" s="15" t="s">
        <v>1637</v>
      </c>
      <c r="Q668" s="15" t="s">
        <v>2</v>
      </c>
      <c r="R668" s="15" t="s">
        <v>1639</v>
      </c>
      <c r="S668" s="15" t="s">
        <v>1637</v>
      </c>
      <c r="T668" s="15" t="s">
        <v>2</v>
      </c>
      <c r="U668" s="15" t="s">
        <v>1790</v>
      </c>
      <c r="V668" s="15" t="s">
        <v>1790</v>
      </c>
      <c r="W668" s="15" t="s">
        <v>1647</v>
      </c>
      <c r="X668" s="15" t="s">
        <v>2</v>
      </c>
      <c r="Y668" s="15" t="s">
        <v>2</v>
      </c>
      <c r="Z668" s="15" t="s">
        <v>2</v>
      </c>
      <c r="AA668" s="15" t="s">
        <v>1648</v>
      </c>
      <c r="AB668" s="15" t="s">
        <v>1648</v>
      </c>
      <c r="AC668" s="15" t="s">
        <v>1648</v>
      </c>
      <c r="AD668" s="15" t="s">
        <v>1648</v>
      </c>
      <c r="AE668" s="15" t="s">
        <v>1648</v>
      </c>
      <c r="AF668" s="15" t="s">
        <v>1648</v>
      </c>
      <c r="AG668" s="15" t="s">
        <v>1648</v>
      </c>
      <c r="AH668" s="15" t="s">
        <v>2</v>
      </c>
      <c r="AI668" s="15" t="s">
        <v>2</v>
      </c>
      <c r="AJ668" s="15" t="s">
        <v>1783</v>
      </c>
      <c r="AK668" s="15" t="s">
        <v>1780</v>
      </c>
      <c r="AL668" s="15" t="s">
        <v>57</v>
      </c>
      <c r="AM668" s="15" t="s">
        <v>1666</v>
      </c>
      <c r="AN668" s="16">
        <v>10</v>
      </c>
      <c r="AO668" s="16">
        <v>10</v>
      </c>
      <c r="AP668" s="17"/>
      <c r="AQ668" s="17"/>
      <c r="AR668" s="17">
        <v>45837</v>
      </c>
      <c r="AS668" s="17"/>
      <c r="AT668" s="17"/>
      <c r="AU668" s="16">
        <v>5</v>
      </c>
      <c r="AV668" s="18" t="s">
        <v>1652</v>
      </c>
      <c r="AW668" s="17"/>
      <c r="AX668" s="17">
        <v>45381</v>
      </c>
      <c r="AY668" s="17">
        <v>45381</v>
      </c>
    </row>
    <row r="669" spans="1:51" x14ac:dyDescent="0.35">
      <c r="A669" s="18" t="str">
        <f t="shared" si="10"/>
        <v>PMEEH-NA67-K825</v>
      </c>
      <c r="B669" s="15" t="s">
        <v>1639</v>
      </c>
      <c r="C669" s="15" t="s">
        <v>79</v>
      </c>
      <c r="D669" s="15" t="s">
        <v>1157</v>
      </c>
      <c r="E669" s="15" t="s">
        <v>1792</v>
      </c>
      <c r="F669" s="15" t="s">
        <v>1786</v>
      </c>
      <c r="G669" s="15" t="s">
        <v>1643</v>
      </c>
      <c r="H669" s="15" t="s">
        <v>2</v>
      </c>
      <c r="I669" s="15" t="s">
        <v>1637</v>
      </c>
      <c r="J669" s="15" t="s">
        <v>1640</v>
      </c>
      <c r="K669" s="15" t="s">
        <v>1796</v>
      </c>
      <c r="L669" s="15" t="s">
        <v>1793</v>
      </c>
      <c r="M669" s="15" t="s">
        <v>2</v>
      </c>
      <c r="N669" s="15" t="s">
        <v>2</v>
      </c>
      <c r="O669" s="15" t="s">
        <v>1639</v>
      </c>
      <c r="P669" s="15" t="s">
        <v>1637</v>
      </c>
      <c r="Q669" s="15" t="s">
        <v>2</v>
      </c>
      <c r="R669" s="15" t="s">
        <v>1639</v>
      </c>
      <c r="S669" s="15" t="s">
        <v>1637</v>
      </c>
      <c r="T669" s="15" t="s">
        <v>2</v>
      </c>
      <c r="U669" s="15" t="s">
        <v>1790</v>
      </c>
      <c r="V669" s="15" t="s">
        <v>1790</v>
      </c>
      <c r="W669" s="15" t="s">
        <v>1647</v>
      </c>
      <c r="X669" s="15" t="s">
        <v>2</v>
      </c>
      <c r="Y669" s="15" t="s">
        <v>2</v>
      </c>
      <c r="Z669" s="15" t="s">
        <v>2</v>
      </c>
      <c r="AA669" s="15" t="s">
        <v>1648</v>
      </c>
      <c r="AB669" s="15" t="s">
        <v>1648</v>
      </c>
      <c r="AC669" s="15" t="s">
        <v>1648</v>
      </c>
      <c r="AD669" s="15" t="s">
        <v>1648</v>
      </c>
      <c r="AE669" s="15" t="s">
        <v>1648</v>
      </c>
      <c r="AF669" s="15" t="s">
        <v>1648</v>
      </c>
      <c r="AG669" s="15" t="s">
        <v>1648</v>
      </c>
      <c r="AH669" s="15" t="s">
        <v>2</v>
      </c>
      <c r="AI669" s="15" t="s">
        <v>2</v>
      </c>
      <c r="AJ669" s="15" t="s">
        <v>1783</v>
      </c>
      <c r="AK669" s="15" t="s">
        <v>1780</v>
      </c>
      <c r="AL669" s="15" t="s">
        <v>57</v>
      </c>
      <c r="AM669" s="15" t="s">
        <v>1657</v>
      </c>
      <c r="AN669" s="16">
        <v>10</v>
      </c>
      <c r="AO669" s="16">
        <v>10</v>
      </c>
      <c r="AP669" s="17"/>
      <c r="AQ669" s="17"/>
      <c r="AR669" s="17"/>
      <c r="AS669" s="17"/>
      <c r="AT669" s="17"/>
      <c r="AU669" s="16">
        <v>5</v>
      </c>
      <c r="AV669" s="18" t="s">
        <v>1652</v>
      </c>
      <c r="AW669" s="17"/>
      <c r="AX669" s="17">
        <v>45381</v>
      </c>
      <c r="AY669" s="17">
        <v>45381</v>
      </c>
    </row>
    <row r="670" spans="1:51" x14ac:dyDescent="0.35">
      <c r="A670" s="18" t="str">
        <f t="shared" si="10"/>
        <v>PMEEH-NA67-K895</v>
      </c>
      <c r="B670" s="15" t="s">
        <v>1639</v>
      </c>
      <c r="C670" s="15" t="s">
        <v>79</v>
      </c>
      <c r="D670" s="15" t="s">
        <v>1158</v>
      </c>
      <c r="E670" s="15" t="s">
        <v>1792</v>
      </c>
      <c r="F670" s="15" t="s">
        <v>1786</v>
      </c>
      <c r="G670" s="15" t="s">
        <v>1643</v>
      </c>
      <c r="H670" s="15" t="s">
        <v>2</v>
      </c>
      <c r="I670" s="15" t="s">
        <v>1637</v>
      </c>
      <c r="J670" s="15" t="s">
        <v>1640</v>
      </c>
      <c r="K670" s="15" t="s">
        <v>1664</v>
      </c>
      <c r="L670" s="15" t="s">
        <v>1645</v>
      </c>
      <c r="M670" s="15" t="s">
        <v>2</v>
      </c>
      <c r="N670" s="15" t="s">
        <v>2</v>
      </c>
      <c r="O670" s="15" t="s">
        <v>1639</v>
      </c>
      <c r="P670" s="15" t="s">
        <v>1637</v>
      </c>
      <c r="Q670" s="15" t="s">
        <v>2</v>
      </c>
      <c r="R670" s="15" t="s">
        <v>1639</v>
      </c>
      <c r="S670" s="15" t="s">
        <v>1709</v>
      </c>
      <c r="T670" s="15" t="s">
        <v>2</v>
      </c>
      <c r="U670" s="15" t="s">
        <v>1790</v>
      </c>
      <c r="V670" s="15" t="s">
        <v>1790</v>
      </c>
      <c r="W670" s="15" t="s">
        <v>1647</v>
      </c>
      <c r="X670" s="15" t="s">
        <v>2</v>
      </c>
      <c r="Y670" s="15" t="s">
        <v>2</v>
      </c>
      <c r="Z670" s="15" t="s">
        <v>2</v>
      </c>
      <c r="AA670" s="15" t="s">
        <v>1648</v>
      </c>
      <c r="AB670" s="15" t="s">
        <v>1648</v>
      </c>
      <c r="AC670" s="15" t="s">
        <v>1648</v>
      </c>
      <c r="AD670" s="15" t="s">
        <v>1648</v>
      </c>
      <c r="AE670" s="15" t="s">
        <v>1648</v>
      </c>
      <c r="AF670" s="15" t="s">
        <v>1648</v>
      </c>
      <c r="AG670" s="15" t="s">
        <v>1648</v>
      </c>
      <c r="AH670" s="15" t="s">
        <v>2</v>
      </c>
      <c r="AI670" s="15" t="s">
        <v>2</v>
      </c>
      <c r="AJ670" s="15" t="s">
        <v>1783</v>
      </c>
      <c r="AK670" s="15" t="s">
        <v>1780</v>
      </c>
      <c r="AL670" s="15" t="s">
        <v>57</v>
      </c>
      <c r="AM670" s="15" t="s">
        <v>1666</v>
      </c>
      <c r="AN670" s="16">
        <v>10</v>
      </c>
      <c r="AO670" s="16">
        <v>10</v>
      </c>
      <c r="AP670" s="17"/>
      <c r="AQ670" s="17"/>
      <c r="AR670" s="17">
        <v>45837</v>
      </c>
      <c r="AS670" s="17"/>
      <c r="AT670" s="17"/>
      <c r="AU670" s="16">
        <v>5</v>
      </c>
      <c r="AV670" s="18" t="s">
        <v>1652</v>
      </c>
      <c r="AW670" s="17"/>
      <c r="AX670" s="17">
        <v>45381</v>
      </c>
      <c r="AY670" s="17">
        <v>45381</v>
      </c>
    </row>
    <row r="671" spans="1:51" x14ac:dyDescent="0.35">
      <c r="A671" s="18" t="str">
        <f t="shared" si="10"/>
        <v>PMEEH-NA67PN825</v>
      </c>
      <c r="B671" s="15" t="s">
        <v>1639</v>
      </c>
      <c r="C671" s="15" t="s">
        <v>79</v>
      </c>
      <c r="D671" s="15" t="s">
        <v>1159</v>
      </c>
      <c r="E671" s="15" t="s">
        <v>1792</v>
      </c>
      <c r="F671" s="15" t="s">
        <v>1786</v>
      </c>
      <c r="G671" s="15" t="s">
        <v>1643</v>
      </c>
      <c r="H671" s="15" t="s">
        <v>2</v>
      </c>
      <c r="I671" s="15" t="s">
        <v>1637</v>
      </c>
      <c r="J671" s="15" t="s">
        <v>1640</v>
      </c>
      <c r="K671" s="15" t="s">
        <v>1797</v>
      </c>
      <c r="L671" s="15" t="s">
        <v>1793</v>
      </c>
      <c r="M671" s="15" t="s">
        <v>2</v>
      </c>
      <c r="N671" s="15" t="s">
        <v>2</v>
      </c>
      <c r="O671" s="15" t="s">
        <v>1639</v>
      </c>
      <c r="P671" s="15" t="s">
        <v>1637</v>
      </c>
      <c r="Q671" s="15" t="s">
        <v>2</v>
      </c>
      <c r="R671" s="15" t="s">
        <v>1639</v>
      </c>
      <c r="S671" s="15" t="s">
        <v>1637</v>
      </c>
      <c r="T671" s="15" t="s">
        <v>2</v>
      </c>
      <c r="U671" s="15" t="s">
        <v>1790</v>
      </c>
      <c r="V671" s="15" t="s">
        <v>1790</v>
      </c>
      <c r="W671" s="15" t="s">
        <v>1647</v>
      </c>
      <c r="X671" s="15" t="s">
        <v>2</v>
      </c>
      <c r="Y671" s="15" t="s">
        <v>2</v>
      </c>
      <c r="Z671" s="15" t="s">
        <v>2</v>
      </c>
      <c r="AA671" s="15" t="s">
        <v>1648</v>
      </c>
      <c r="AB671" s="15" t="s">
        <v>1648</v>
      </c>
      <c r="AC671" s="15" t="s">
        <v>1648</v>
      </c>
      <c r="AD671" s="15" t="s">
        <v>1648</v>
      </c>
      <c r="AE671" s="15" t="s">
        <v>1648</v>
      </c>
      <c r="AF671" s="15" t="s">
        <v>1648</v>
      </c>
      <c r="AG671" s="15" t="s">
        <v>1648</v>
      </c>
      <c r="AH671" s="15" t="s">
        <v>2</v>
      </c>
      <c r="AI671" s="15" t="s">
        <v>2</v>
      </c>
      <c r="AJ671" s="15" t="s">
        <v>1783</v>
      </c>
      <c r="AK671" s="15" t="s">
        <v>1780</v>
      </c>
      <c r="AL671" s="15" t="s">
        <v>57</v>
      </c>
      <c r="AM671" s="15" t="s">
        <v>1657</v>
      </c>
      <c r="AN671" s="16">
        <v>10</v>
      </c>
      <c r="AO671" s="16">
        <v>10</v>
      </c>
      <c r="AP671" s="17"/>
      <c r="AQ671" s="17"/>
      <c r="AR671" s="17"/>
      <c r="AS671" s="17"/>
      <c r="AT671" s="17"/>
      <c r="AU671" s="16">
        <v>5</v>
      </c>
      <c r="AV671" s="18" t="s">
        <v>1652</v>
      </c>
      <c r="AW671" s="17"/>
      <c r="AX671" s="17">
        <v>45381</v>
      </c>
      <c r="AY671" s="17">
        <v>45381</v>
      </c>
    </row>
    <row r="672" spans="1:51" x14ac:dyDescent="0.35">
      <c r="A672" s="18" t="str">
        <f t="shared" si="10"/>
        <v>PMEEH-NA67PN895</v>
      </c>
      <c r="B672" s="15" t="s">
        <v>1639</v>
      </c>
      <c r="C672" s="15" t="s">
        <v>79</v>
      </c>
      <c r="D672" s="15" t="s">
        <v>1160</v>
      </c>
      <c r="E672" s="15" t="s">
        <v>1792</v>
      </c>
      <c r="F672" s="15" t="s">
        <v>1786</v>
      </c>
      <c r="G672" s="15" t="s">
        <v>1643</v>
      </c>
      <c r="H672" s="15" t="s">
        <v>2</v>
      </c>
      <c r="I672" s="15" t="s">
        <v>1637</v>
      </c>
      <c r="J672" s="15" t="s">
        <v>2</v>
      </c>
      <c r="K672" s="15" t="s">
        <v>1664</v>
      </c>
      <c r="L672" s="15" t="s">
        <v>1645</v>
      </c>
      <c r="M672" s="15" t="s">
        <v>2</v>
      </c>
      <c r="N672" s="15" t="s">
        <v>2</v>
      </c>
      <c r="O672" s="15" t="s">
        <v>1639</v>
      </c>
      <c r="P672" s="15" t="s">
        <v>1637</v>
      </c>
      <c r="Q672" s="15" t="s">
        <v>2</v>
      </c>
      <c r="R672" s="15" t="s">
        <v>1639</v>
      </c>
      <c r="S672" s="15" t="s">
        <v>1637</v>
      </c>
      <c r="T672" s="15" t="s">
        <v>2</v>
      </c>
      <c r="U672" s="15" t="s">
        <v>1790</v>
      </c>
      <c r="V672" s="15" t="s">
        <v>1790</v>
      </c>
      <c r="W672" s="15" t="s">
        <v>1647</v>
      </c>
      <c r="X672" s="15" t="s">
        <v>2</v>
      </c>
      <c r="Y672" s="15" t="s">
        <v>2</v>
      </c>
      <c r="Z672" s="15" t="s">
        <v>2</v>
      </c>
      <c r="AA672" s="15" t="s">
        <v>1648</v>
      </c>
      <c r="AB672" s="15" t="s">
        <v>1648</v>
      </c>
      <c r="AC672" s="15" t="s">
        <v>1648</v>
      </c>
      <c r="AD672" s="15" t="s">
        <v>1648</v>
      </c>
      <c r="AE672" s="15" t="s">
        <v>1648</v>
      </c>
      <c r="AF672" s="15" t="s">
        <v>1648</v>
      </c>
      <c r="AG672" s="15" t="s">
        <v>1648</v>
      </c>
      <c r="AH672" s="15" t="s">
        <v>2</v>
      </c>
      <c r="AI672" s="15" t="s">
        <v>2</v>
      </c>
      <c r="AJ672" s="15" t="s">
        <v>1783</v>
      </c>
      <c r="AK672" s="15" t="s">
        <v>1780</v>
      </c>
      <c r="AL672" s="15" t="s">
        <v>57</v>
      </c>
      <c r="AM672" s="15" t="s">
        <v>1666</v>
      </c>
      <c r="AN672" s="16">
        <v>10</v>
      </c>
      <c r="AO672" s="16">
        <v>10</v>
      </c>
      <c r="AP672" s="17"/>
      <c r="AQ672" s="17"/>
      <c r="AR672" s="17">
        <v>45837</v>
      </c>
      <c r="AS672" s="17"/>
      <c r="AT672" s="17"/>
      <c r="AU672" s="16">
        <v>5</v>
      </c>
      <c r="AV672" s="18" t="s">
        <v>1652</v>
      </c>
      <c r="AW672" s="17"/>
      <c r="AX672" s="17">
        <v>45381</v>
      </c>
      <c r="AY672" s="17">
        <v>45381</v>
      </c>
    </row>
    <row r="673" spans="1:51" x14ac:dyDescent="0.35">
      <c r="A673" s="18" t="str">
        <f t="shared" si="10"/>
        <v>PMEEH-NA7M-H825</v>
      </c>
      <c r="B673" s="15" t="s">
        <v>1639</v>
      </c>
      <c r="C673" s="15" t="s">
        <v>79</v>
      </c>
      <c r="D673" s="15" t="s">
        <v>1161</v>
      </c>
      <c r="E673" s="15" t="s">
        <v>1792</v>
      </c>
      <c r="F673" s="15" t="s">
        <v>1786</v>
      </c>
      <c r="G673" s="15" t="s">
        <v>1643</v>
      </c>
      <c r="H673" s="15" t="s">
        <v>2</v>
      </c>
      <c r="I673" s="15" t="s">
        <v>1637</v>
      </c>
      <c r="J673" s="15" t="s">
        <v>2</v>
      </c>
      <c r="K673" s="15" t="s">
        <v>1793</v>
      </c>
      <c r="L673" s="15" t="s">
        <v>1645</v>
      </c>
      <c r="M673" s="15" t="s">
        <v>2</v>
      </c>
      <c r="N673" s="15" t="s">
        <v>2</v>
      </c>
      <c r="O673" s="15" t="s">
        <v>1639</v>
      </c>
      <c r="P673" s="15" t="s">
        <v>1637</v>
      </c>
      <c r="Q673" s="15" t="s">
        <v>2</v>
      </c>
      <c r="R673" s="15" t="s">
        <v>1639</v>
      </c>
      <c r="S673" s="15" t="s">
        <v>1637</v>
      </c>
      <c r="T673" s="15" t="s">
        <v>2</v>
      </c>
      <c r="U673" s="15" t="s">
        <v>1790</v>
      </c>
      <c r="V673" s="15" t="s">
        <v>1790</v>
      </c>
      <c r="W673" s="15" t="s">
        <v>1647</v>
      </c>
      <c r="X673" s="15" t="s">
        <v>2</v>
      </c>
      <c r="Y673" s="15" t="s">
        <v>2</v>
      </c>
      <c r="Z673" s="15" t="s">
        <v>2</v>
      </c>
      <c r="AA673" s="15" t="s">
        <v>1648</v>
      </c>
      <c r="AB673" s="15" t="s">
        <v>1648</v>
      </c>
      <c r="AC673" s="15" t="s">
        <v>1648</v>
      </c>
      <c r="AD673" s="15" t="s">
        <v>1648</v>
      </c>
      <c r="AE673" s="15" t="s">
        <v>1648</v>
      </c>
      <c r="AF673" s="15" t="s">
        <v>1648</v>
      </c>
      <c r="AG673" s="15" t="s">
        <v>1648</v>
      </c>
      <c r="AH673" s="15" t="s">
        <v>2</v>
      </c>
      <c r="AI673" s="15" t="s">
        <v>2</v>
      </c>
      <c r="AJ673" s="15" t="s">
        <v>1783</v>
      </c>
      <c r="AK673" s="15" t="s">
        <v>1780</v>
      </c>
      <c r="AL673" s="15" t="s">
        <v>57</v>
      </c>
      <c r="AM673" s="15" t="s">
        <v>1798</v>
      </c>
      <c r="AN673" s="16">
        <v>10</v>
      </c>
      <c r="AO673" s="16">
        <v>10</v>
      </c>
      <c r="AP673" s="17"/>
      <c r="AQ673" s="17"/>
      <c r="AR673" s="17">
        <v>45837</v>
      </c>
      <c r="AS673" s="17"/>
      <c r="AT673" s="17"/>
      <c r="AU673" s="16">
        <v>10</v>
      </c>
      <c r="AV673" s="18" t="s">
        <v>1652</v>
      </c>
      <c r="AW673" s="17"/>
      <c r="AX673" s="17">
        <v>45381</v>
      </c>
      <c r="AY673" s="17">
        <v>45381</v>
      </c>
    </row>
    <row r="674" spans="1:51" x14ac:dyDescent="0.35">
      <c r="A674" s="18" t="str">
        <f t="shared" si="10"/>
        <v>PMEEH-NA7M-H895</v>
      </c>
      <c r="B674" s="15" t="s">
        <v>1639</v>
      </c>
      <c r="C674" s="15" t="s">
        <v>79</v>
      </c>
      <c r="D674" s="15" t="s">
        <v>1162</v>
      </c>
      <c r="E674" s="15" t="s">
        <v>1792</v>
      </c>
      <c r="F674" s="15" t="s">
        <v>1786</v>
      </c>
      <c r="G674" s="15" t="s">
        <v>1643</v>
      </c>
      <c r="H674" s="15" t="s">
        <v>2</v>
      </c>
      <c r="I674" s="15" t="s">
        <v>1637</v>
      </c>
      <c r="J674" s="15" t="s">
        <v>2</v>
      </c>
      <c r="K674" s="15" t="s">
        <v>1793</v>
      </c>
      <c r="L674" s="15" t="s">
        <v>1645</v>
      </c>
      <c r="M674" s="15" t="s">
        <v>2</v>
      </c>
      <c r="N674" s="15" t="s">
        <v>2</v>
      </c>
      <c r="O674" s="15" t="s">
        <v>1639</v>
      </c>
      <c r="P674" s="15" t="s">
        <v>1637</v>
      </c>
      <c r="Q674" s="15" t="s">
        <v>2</v>
      </c>
      <c r="R674" s="15" t="s">
        <v>1639</v>
      </c>
      <c r="S674" s="15" t="s">
        <v>1637</v>
      </c>
      <c r="T674" s="15" t="s">
        <v>2</v>
      </c>
      <c r="U674" s="15" t="s">
        <v>1790</v>
      </c>
      <c r="V674" s="15" t="s">
        <v>1790</v>
      </c>
      <c r="W674" s="15" t="s">
        <v>1647</v>
      </c>
      <c r="X674" s="15" t="s">
        <v>2</v>
      </c>
      <c r="Y674" s="15" t="s">
        <v>2</v>
      </c>
      <c r="Z674" s="15" t="s">
        <v>2</v>
      </c>
      <c r="AA674" s="15" t="s">
        <v>1648</v>
      </c>
      <c r="AB674" s="15" t="s">
        <v>1648</v>
      </c>
      <c r="AC674" s="15" t="s">
        <v>1648</v>
      </c>
      <c r="AD674" s="15" t="s">
        <v>1648</v>
      </c>
      <c r="AE674" s="15" t="s">
        <v>1648</v>
      </c>
      <c r="AF674" s="15" t="s">
        <v>1648</v>
      </c>
      <c r="AG674" s="15" t="s">
        <v>1648</v>
      </c>
      <c r="AH674" s="15" t="s">
        <v>2</v>
      </c>
      <c r="AI674" s="15" t="s">
        <v>2</v>
      </c>
      <c r="AJ674" s="15" t="s">
        <v>1783</v>
      </c>
      <c r="AK674" s="15" t="s">
        <v>1780</v>
      </c>
      <c r="AL674" s="15" t="s">
        <v>57</v>
      </c>
      <c r="AM674" s="15" t="s">
        <v>1666</v>
      </c>
      <c r="AN674" s="16">
        <v>10</v>
      </c>
      <c r="AO674" s="16">
        <v>10</v>
      </c>
      <c r="AP674" s="17"/>
      <c r="AQ674" s="17"/>
      <c r="AR674" s="17">
        <v>45837</v>
      </c>
      <c r="AS674" s="17"/>
      <c r="AT674" s="17"/>
      <c r="AU674" s="16">
        <v>10</v>
      </c>
      <c r="AV674" s="18" t="s">
        <v>1652</v>
      </c>
      <c r="AW674" s="17"/>
      <c r="AX674" s="17">
        <v>45381</v>
      </c>
      <c r="AY674" s="17">
        <v>45381</v>
      </c>
    </row>
    <row r="675" spans="1:51" x14ac:dyDescent="0.35">
      <c r="A675" s="18" t="str">
        <f t="shared" si="10"/>
        <v>PMEEH-NA7M-P825</v>
      </c>
      <c r="B675" s="15" t="s">
        <v>1639</v>
      </c>
      <c r="C675" s="15" t="s">
        <v>79</v>
      </c>
      <c r="D675" s="15" t="s">
        <v>1163</v>
      </c>
      <c r="E675" s="15" t="s">
        <v>1792</v>
      </c>
      <c r="F675" s="15" t="s">
        <v>1786</v>
      </c>
      <c r="G675" s="15" t="s">
        <v>1643</v>
      </c>
      <c r="H675" s="15" t="s">
        <v>2</v>
      </c>
      <c r="I675" s="15" t="s">
        <v>1637</v>
      </c>
      <c r="J675" s="15" t="s">
        <v>2</v>
      </c>
      <c r="K675" s="15" t="s">
        <v>1793</v>
      </c>
      <c r="L675" s="15" t="s">
        <v>1645</v>
      </c>
      <c r="M675" s="15" t="s">
        <v>2</v>
      </c>
      <c r="N675" s="15" t="s">
        <v>2</v>
      </c>
      <c r="O675" s="15" t="s">
        <v>1639</v>
      </c>
      <c r="P675" s="15" t="s">
        <v>1637</v>
      </c>
      <c r="Q675" s="15" t="s">
        <v>2</v>
      </c>
      <c r="R675" s="15" t="s">
        <v>1639</v>
      </c>
      <c r="S675" s="15" t="s">
        <v>1637</v>
      </c>
      <c r="T675" s="15" t="s">
        <v>2</v>
      </c>
      <c r="U675" s="15" t="s">
        <v>1790</v>
      </c>
      <c r="V675" s="15" t="s">
        <v>1790</v>
      </c>
      <c r="W675" s="15" t="s">
        <v>1647</v>
      </c>
      <c r="X675" s="15" t="s">
        <v>2</v>
      </c>
      <c r="Y675" s="15" t="s">
        <v>2</v>
      </c>
      <c r="Z675" s="15" t="s">
        <v>2</v>
      </c>
      <c r="AA675" s="15" t="s">
        <v>1648</v>
      </c>
      <c r="AB675" s="15" t="s">
        <v>1648</v>
      </c>
      <c r="AC675" s="15" t="s">
        <v>1648</v>
      </c>
      <c r="AD675" s="15" t="s">
        <v>1648</v>
      </c>
      <c r="AE675" s="15" t="s">
        <v>1648</v>
      </c>
      <c r="AF675" s="15" t="s">
        <v>1648</v>
      </c>
      <c r="AG675" s="15" t="s">
        <v>1648</v>
      </c>
      <c r="AH675" s="15" t="s">
        <v>2</v>
      </c>
      <c r="AI675" s="15" t="s">
        <v>2</v>
      </c>
      <c r="AJ675" s="15" t="s">
        <v>1783</v>
      </c>
      <c r="AK675" s="15" t="s">
        <v>1780</v>
      </c>
      <c r="AL675" s="15" t="s">
        <v>57</v>
      </c>
      <c r="AM675" s="15" t="s">
        <v>1799</v>
      </c>
      <c r="AN675" s="16">
        <v>10</v>
      </c>
      <c r="AO675" s="16">
        <v>10</v>
      </c>
      <c r="AP675" s="17"/>
      <c r="AQ675" s="17"/>
      <c r="AR675" s="17">
        <v>45837</v>
      </c>
      <c r="AS675" s="17"/>
      <c r="AT675" s="17"/>
      <c r="AU675" s="16">
        <v>10</v>
      </c>
      <c r="AV675" s="18" t="s">
        <v>1652</v>
      </c>
      <c r="AW675" s="17"/>
      <c r="AX675" s="17">
        <v>45609</v>
      </c>
      <c r="AY675" s="17">
        <v>45609</v>
      </c>
    </row>
    <row r="676" spans="1:51" x14ac:dyDescent="0.35">
      <c r="A676" s="18" t="str">
        <f t="shared" si="10"/>
        <v>PMEEH-NA7M-P895</v>
      </c>
      <c r="B676" s="15" t="s">
        <v>1639</v>
      </c>
      <c r="C676" s="15" t="s">
        <v>79</v>
      </c>
      <c r="D676" s="15" t="s">
        <v>1164</v>
      </c>
      <c r="E676" s="15" t="s">
        <v>1792</v>
      </c>
      <c r="F676" s="15" t="s">
        <v>1786</v>
      </c>
      <c r="G676" s="15" t="s">
        <v>1643</v>
      </c>
      <c r="H676" s="15" t="s">
        <v>2</v>
      </c>
      <c r="I676" s="15" t="s">
        <v>1637</v>
      </c>
      <c r="J676" s="15" t="s">
        <v>2</v>
      </c>
      <c r="K676" s="15" t="s">
        <v>1793</v>
      </c>
      <c r="L676" s="15" t="s">
        <v>1645</v>
      </c>
      <c r="M676" s="15" t="s">
        <v>2</v>
      </c>
      <c r="N676" s="15" t="s">
        <v>2</v>
      </c>
      <c r="O676" s="15" t="s">
        <v>1639</v>
      </c>
      <c r="P676" s="15" t="s">
        <v>1637</v>
      </c>
      <c r="Q676" s="15" t="s">
        <v>2</v>
      </c>
      <c r="R676" s="15" t="s">
        <v>1639</v>
      </c>
      <c r="S676" s="15" t="s">
        <v>1637</v>
      </c>
      <c r="T676" s="15" t="s">
        <v>2</v>
      </c>
      <c r="U676" s="15" t="s">
        <v>1790</v>
      </c>
      <c r="V676" s="15" t="s">
        <v>1790</v>
      </c>
      <c r="W676" s="15" t="s">
        <v>1647</v>
      </c>
      <c r="X676" s="15" t="s">
        <v>2</v>
      </c>
      <c r="Y676" s="15" t="s">
        <v>2</v>
      </c>
      <c r="Z676" s="15" t="s">
        <v>2</v>
      </c>
      <c r="AA676" s="15" t="s">
        <v>1648</v>
      </c>
      <c r="AB676" s="15" t="s">
        <v>1648</v>
      </c>
      <c r="AC676" s="15" t="s">
        <v>1648</v>
      </c>
      <c r="AD676" s="15" t="s">
        <v>1648</v>
      </c>
      <c r="AE676" s="15" t="s">
        <v>1648</v>
      </c>
      <c r="AF676" s="15" t="s">
        <v>1648</v>
      </c>
      <c r="AG676" s="15" t="s">
        <v>1648</v>
      </c>
      <c r="AH676" s="15" t="s">
        <v>2</v>
      </c>
      <c r="AI676" s="15" t="s">
        <v>2</v>
      </c>
      <c r="AJ676" s="15" t="s">
        <v>1783</v>
      </c>
      <c r="AK676" s="15" t="s">
        <v>1780</v>
      </c>
      <c r="AL676" s="15" t="s">
        <v>57</v>
      </c>
      <c r="AM676" s="15" t="s">
        <v>1800</v>
      </c>
      <c r="AN676" s="16">
        <v>10</v>
      </c>
      <c r="AO676" s="16">
        <v>10</v>
      </c>
      <c r="AP676" s="17"/>
      <c r="AQ676" s="17"/>
      <c r="AR676" s="17">
        <v>45837</v>
      </c>
      <c r="AS676" s="17"/>
      <c r="AT676" s="17"/>
      <c r="AU676" s="16">
        <v>10</v>
      </c>
      <c r="AV676" s="18" t="s">
        <v>1652</v>
      </c>
      <c r="AW676" s="17"/>
      <c r="AX676" s="17">
        <v>45611</v>
      </c>
      <c r="AY676" s="17">
        <v>45608</v>
      </c>
    </row>
    <row r="677" spans="1:51" x14ac:dyDescent="0.35">
      <c r="A677" s="18" t="str">
        <f t="shared" si="10"/>
        <v>PMEEH-NA9J-K825</v>
      </c>
      <c r="B677" s="15" t="s">
        <v>1639</v>
      </c>
      <c r="C677" s="15" t="s">
        <v>79</v>
      </c>
      <c r="D677" s="15" t="s">
        <v>1165</v>
      </c>
      <c r="E677" s="15" t="s">
        <v>1792</v>
      </c>
      <c r="F677" s="15" t="s">
        <v>1786</v>
      </c>
      <c r="G677" s="15" t="s">
        <v>1643</v>
      </c>
      <c r="H677" s="15" t="s">
        <v>2</v>
      </c>
      <c r="I677" s="15" t="s">
        <v>1637</v>
      </c>
      <c r="J677" s="15" t="s">
        <v>1640</v>
      </c>
      <c r="K677" s="15" t="s">
        <v>1801</v>
      </c>
      <c r="L677" s="15" t="s">
        <v>1793</v>
      </c>
      <c r="M677" s="15" t="s">
        <v>2</v>
      </c>
      <c r="N677" s="15" t="s">
        <v>2</v>
      </c>
      <c r="O677" s="15" t="s">
        <v>1639</v>
      </c>
      <c r="P677" s="15" t="s">
        <v>1637</v>
      </c>
      <c r="Q677" s="15" t="s">
        <v>2</v>
      </c>
      <c r="R677" s="15" t="s">
        <v>1639</v>
      </c>
      <c r="S677" s="15" t="s">
        <v>1637</v>
      </c>
      <c r="T677" s="15" t="s">
        <v>2</v>
      </c>
      <c r="U677" s="15" t="s">
        <v>1790</v>
      </c>
      <c r="V677" s="15" t="s">
        <v>1790</v>
      </c>
      <c r="W677" s="15" t="s">
        <v>1647</v>
      </c>
      <c r="X677" s="15" t="s">
        <v>2</v>
      </c>
      <c r="Y677" s="15" t="s">
        <v>2</v>
      </c>
      <c r="Z677" s="15" t="s">
        <v>2</v>
      </c>
      <c r="AA677" s="15" t="s">
        <v>1648</v>
      </c>
      <c r="AB677" s="15" t="s">
        <v>1648</v>
      </c>
      <c r="AC677" s="15" t="s">
        <v>1648</v>
      </c>
      <c r="AD677" s="15" t="s">
        <v>1648</v>
      </c>
      <c r="AE677" s="15" t="s">
        <v>1648</v>
      </c>
      <c r="AF677" s="15" t="s">
        <v>1648</v>
      </c>
      <c r="AG677" s="15" t="s">
        <v>1648</v>
      </c>
      <c r="AH677" s="15" t="s">
        <v>2</v>
      </c>
      <c r="AI677" s="15" t="s">
        <v>2</v>
      </c>
      <c r="AJ677" s="15" t="s">
        <v>1783</v>
      </c>
      <c r="AK677" s="15" t="s">
        <v>1780</v>
      </c>
      <c r="AL677" s="15" t="s">
        <v>57</v>
      </c>
      <c r="AM677" s="15" t="s">
        <v>1657</v>
      </c>
      <c r="AN677" s="16">
        <v>10</v>
      </c>
      <c r="AO677" s="16">
        <v>10</v>
      </c>
      <c r="AP677" s="17"/>
      <c r="AQ677" s="17"/>
      <c r="AR677" s="17"/>
      <c r="AS677" s="17"/>
      <c r="AT677" s="17"/>
      <c r="AU677" s="16">
        <v>5</v>
      </c>
      <c r="AV677" s="18" t="s">
        <v>1652</v>
      </c>
      <c r="AW677" s="17"/>
      <c r="AX677" s="17">
        <v>45381</v>
      </c>
      <c r="AY677" s="17">
        <v>45381</v>
      </c>
    </row>
    <row r="678" spans="1:51" x14ac:dyDescent="0.35">
      <c r="A678" s="18" t="str">
        <f t="shared" si="10"/>
        <v>PMEEH-NA9J-K895</v>
      </c>
      <c r="B678" s="15" t="s">
        <v>1639</v>
      </c>
      <c r="C678" s="15" t="s">
        <v>79</v>
      </c>
      <c r="D678" s="15" t="s">
        <v>1166</v>
      </c>
      <c r="E678" s="15" t="s">
        <v>1792</v>
      </c>
      <c r="F678" s="15" t="s">
        <v>1786</v>
      </c>
      <c r="G678" s="15" t="s">
        <v>1643</v>
      </c>
      <c r="H678" s="15" t="s">
        <v>2</v>
      </c>
      <c r="I678" s="15" t="s">
        <v>1637</v>
      </c>
      <c r="J678" s="15" t="s">
        <v>1640</v>
      </c>
      <c r="K678" s="15" t="s">
        <v>1664</v>
      </c>
      <c r="L678" s="15" t="s">
        <v>1645</v>
      </c>
      <c r="M678" s="15" t="s">
        <v>2</v>
      </c>
      <c r="N678" s="15" t="s">
        <v>2</v>
      </c>
      <c r="O678" s="15" t="s">
        <v>1639</v>
      </c>
      <c r="P678" s="15" t="s">
        <v>1637</v>
      </c>
      <c r="Q678" s="15" t="s">
        <v>2</v>
      </c>
      <c r="R678" s="15" t="s">
        <v>1639</v>
      </c>
      <c r="S678" s="15" t="s">
        <v>1637</v>
      </c>
      <c r="T678" s="15" t="s">
        <v>2</v>
      </c>
      <c r="U678" s="15" t="s">
        <v>1790</v>
      </c>
      <c r="V678" s="15" t="s">
        <v>1790</v>
      </c>
      <c r="W678" s="15" t="s">
        <v>1647</v>
      </c>
      <c r="X678" s="15" t="s">
        <v>2</v>
      </c>
      <c r="Y678" s="15" t="s">
        <v>2</v>
      </c>
      <c r="Z678" s="15" t="s">
        <v>2</v>
      </c>
      <c r="AA678" s="15" t="s">
        <v>1648</v>
      </c>
      <c r="AB678" s="15" t="s">
        <v>1648</v>
      </c>
      <c r="AC678" s="15" t="s">
        <v>1648</v>
      </c>
      <c r="AD678" s="15" t="s">
        <v>1648</v>
      </c>
      <c r="AE678" s="15" t="s">
        <v>1648</v>
      </c>
      <c r="AF678" s="15" t="s">
        <v>1648</v>
      </c>
      <c r="AG678" s="15" t="s">
        <v>1648</v>
      </c>
      <c r="AH678" s="15" t="s">
        <v>2</v>
      </c>
      <c r="AI678" s="15" t="s">
        <v>2</v>
      </c>
      <c r="AJ678" s="15" t="s">
        <v>1783</v>
      </c>
      <c r="AK678" s="15" t="s">
        <v>1780</v>
      </c>
      <c r="AL678" s="15" t="s">
        <v>57</v>
      </c>
      <c r="AM678" s="15" t="s">
        <v>1666</v>
      </c>
      <c r="AN678" s="16">
        <v>10</v>
      </c>
      <c r="AO678" s="16">
        <v>10</v>
      </c>
      <c r="AP678" s="17"/>
      <c r="AQ678" s="17"/>
      <c r="AR678" s="17">
        <v>45837</v>
      </c>
      <c r="AS678" s="17"/>
      <c r="AT678" s="17"/>
      <c r="AU678" s="16">
        <v>5</v>
      </c>
      <c r="AV678" s="18" t="s">
        <v>1652</v>
      </c>
      <c r="AW678" s="17"/>
      <c r="AX678" s="17">
        <v>45381</v>
      </c>
      <c r="AY678" s="17">
        <v>45381</v>
      </c>
    </row>
    <row r="679" spans="1:51" x14ac:dyDescent="0.35">
      <c r="A679" s="18" t="str">
        <f t="shared" si="10"/>
        <v>PMEEH-NA9J-N825</v>
      </c>
      <c r="B679" s="15" t="s">
        <v>1639</v>
      </c>
      <c r="C679" s="15" t="s">
        <v>79</v>
      </c>
      <c r="D679" s="15" t="s">
        <v>1167</v>
      </c>
      <c r="E679" s="15" t="s">
        <v>1792</v>
      </c>
      <c r="F679" s="15" t="s">
        <v>1786</v>
      </c>
      <c r="G679" s="15" t="s">
        <v>1643</v>
      </c>
      <c r="H679" s="15" t="s">
        <v>2</v>
      </c>
      <c r="I679" s="15" t="s">
        <v>1637</v>
      </c>
      <c r="J679" s="15" t="s">
        <v>1640</v>
      </c>
      <c r="K679" s="15" t="s">
        <v>1801</v>
      </c>
      <c r="L679" s="15" t="s">
        <v>1793</v>
      </c>
      <c r="M679" s="15" t="s">
        <v>2</v>
      </c>
      <c r="N679" s="15" t="s">
        <v>2</v>
      </c>
      <c r="O679" s="15" t="s">
        <v>1639</v>
      </c>
      <c r="P679" s="15" t="s">
        <v>1637</v>
      </c>
      <c r="Q679" s="15" t="s">
        <v>2</v>
      </c>
      <c r="R679" s="15" t="s">
        <v>1639</v>
      </c>
      <c r="S679" s="15" t="s">
        <v>1637</v>
      </c>
      <c r="T679" s="15" t="s">
        <v>2</v>
      </c>
      <c r="U679" s="15" t="s">
        <v>1790</v>
      </c>
      <c r="V679" s="15" t="s">
        <v>1790</v>
      </c>
      <c r="W679" s="15" t="s">
        <v>1647</v>
      </c>
      <c r="X679" s="15" t="s">
        <v>2</v>
      </c>
      <c r="Y679" s="15" t="s">
        <v>2</v>
      </c>
      <c r="Z679" s="15" t="s">
        <v>2</v>
      </c>
      <c r="AA679" s="15" t="s">
        <v>1648</v>
      </c>
      <c r="AB679" s="15" t="s">
        <v>1648</v>
      </c>
      <c r="AC679" s="15" t="s">
        <v>1648</v>
      </c>
      <c r="AD679" s="15" t="s">
        <v>1648</v>
      </c>
      <c r="AE679" s="15" t="s">
        <v>1648</v>
      </c>
      <c r="AF679" s="15" t="s">
        <v>1648</v>
      </c>
      <c r="AG679" s="15" t="s">
        <v>1648</v>
      </c>
      <c r="AH679" s="15" t="s">
        <v>2</v>
      </c>
      <c r="AI679" s="15" t="s">
        <v>2</v>
      </c>
      <c r="AJ679" s="15" t="s">
        <v>1783</v>
      </c>
      <c r="AK679" s="15" t="s">
        <v>1780</v>
      </c>
      <c r="AL679" s="15" t="s">
        <v>57</v>
      </c>
      <c r="AM679" s="15" t="s">
        <v>1657</v>
      </c>
      <c r="AN679" s="16">
        <v>10</v>
      </c>
      <c r="AO679" s="16">
        <v>10</v>
      </c>
      <c r="AP679" s="17"/>
      <c r="AQ679" s="17"/>
      <c r="AR679" s="17"/>
      <c r="AS679" s="17"/>
      <c r="AT679" s="17"/>
      <c r="AU679" s="16">
        <v>5</v>
      </c>
      <c r="AV679" s="18" t="s">
        <v>1652</v>
      </c>
      <c r="AW679" s="17"/>
      <c r="AX679" s="17">
        <v>45381</v>
      </c>
      <c r="AY679" s="17">
        <v>45381</v>
      </c>
    </row>
    <row r="680" spans="1:51" x14ac:dyDescent="0.35">
      <c r="A680" s="18" t="str">
        <f t="shared" si="10"/>
        <v>PMEEH-NA9N-E825</v>
      </c>
      <c r="B680" s="15" t="s">
        <v>1639</v>
      </c>
      <c r="C680" s="15" t="s">
        <v>79</v>
      </c>
      <c r="D680" s="15" t="s">
        <v>1168</v>
      </c>
      <c r="E680" s="15" t="s">
        <v>1792</v>
      </c>
      <c r="F680" s="15" t="s">
        <v>1786</v>
      </c>
      <c r="G680" s="15" t="s">
        <v>1643</v>
      </c>
      <c r="H680" s="15" t="s">
        <v>2</v>
      </c>
      <c r="I680" s="15" t="s">
        <v>1637</v>
      </c>
      <c r="J680" s="15" t="s">
        <v>2</v>
      </c>
      <c r="K680" s="15" t="s">
        <v>1793</v>
      </c>
      <c r="L680" s="15" t="s">
        <v>1645</v>
      </c>
      <c r="M680" s="15" t="s">
        <v>2</v>
      </c>
      <c r="N680" s="15" t="s">
        <v>2</v>
      </c>
      <c r="O680" s="15" t="s">
        <v>1639</v>
      </c>
      <c r="P680" s="15" t="s">
        <v>1637</v>
      </c>
      <c r="Q680" s="15" t="s">
        <v>2</v>
      </c>
      <c r="R680" s="15" t="s">
        <v>1639</v>
      </c>
      <c r="S680" s="15" t="s">
        <v>1637</v>
      </c>
      <c r="T680" s="15" t="s">
        <v>2</v>
      </c>
      <c r="U680" s="15" t="s">
        <v>1790</v>
      </c>
      <c r="V680" s="15" t="s">
        <v>1790</v>
      </c>
      <c r="W680" s="15" t="s">
        <v>1647</v>
      </c>
      <c r="X680" s="15" t="s">
        <v>2</v>
      </c>
      <c r="Y680" s="15" t="s">
        <v>2</v>
      </c>
      <c r="Z680" s="15" t="s">
        <v>2</v>
      </c>
      <c r="AA680" s="15" t="s">
        <v>1648</v>
      </c>
      <c r="AB680" s="15" t="s">
        <v>1648</v>
      </c>
      <c r="AC680" s="15" t="s">
        <v>1648</v>
      </c>
      <c r="AD680" s="15" t="s">
        <v>1648</v>
      </c>
      <c r="AE680" s="15" t="s">
        <v>1648</v>
      </c>
      <c r="AF680" s="15" t="s">
        <v>1648</v>
      </c>
      <c r="AG680" s="15" t="s">
        <v>1648</v>
      </c>
      <c r="AH680" s="15" t="s">
        <v>2</v>
      </c>
      <c r="AI680" s="15" t="s">
        <v>2</v>
      </c>
      <c r="AJ680" s="15" t="s">
        <v>1783</v>
      </c>
      <c r="AK680" s="15" t="s">
        <v>1780</v>
      </c>
      <c r="AL680" s="15" t="s">
        <v>57</v>
      </c>
      <c r="AM680" s="15" t="s">
        <v>1799</v>
      </c>
      <c r="AN680" s="16">
        <v>10</v>
      </c>
      <c r="AO680" s="16">
        <v>10</v>
      </c>
      <c r="AP680" s="17"/>
      <c r="AQ680" s="17"/>
      <c r="AR680" s="17">
        <v>45837</v>
      </c>
      <c r="AS680" s="17"/>
      <c r="AT680" s="17"/>
      <c r="AU680" s="16">
        <v>5</v>
      </c>
      <c r="AV680" s="18" t="s">
        <v>1652</v>
      </c>
      <c r="AW680" s="17"/>
      <c r="AX680" s="17">
        <v>45609</v>
      </c>
      <c r="AY680" s="17">
        <v>45609</v>
      </c>
    </row>
    <row r="681" spans="1:51" x14ac:dyDescent="0.35">
      <c r="A681" s="18" t="str">
        <f t="shared" si="10"/>
        <v>PMEEH-NA9N-H825</v>
      </c>
      <c r="B681" s="15" t="s">
        <v>1639</v>
      </c>
      <c r="C681" s="15" t="s">
        <v>79</v>
      </c>
      <c r="D681" s="15" t="s">
        <v>1169</v>
      </c>
      <c r="E681" s="15" t="s">
        <v>1792</v>
      </c>
      <c r="F681" s="15" t="s">
        <v>1786</v>
      </c>
      <c r="G681" s="15" t="s">
        <v>1643</v>
      </c>
      <c r="H681" s="15" t="s">
        <v>2</v>
      </c>
      <c r="I681" s="15" t="s">
        <v>1637</v>
      </c>
      <c r="J681" s="15" t="s">
        <v>2</v>
      </c>
      <c r="K681" s="15" t="s">
        <v>1793</v>
      </c>
      <c r="L681" s="15" t="s">
        <v>1645</v>
      </c>
      <c r="M681" s="15" t="s">
        <v>2</v>
      </c>
      <c r="N681" s="15" t="s">
        <v>2</v>
      </c>
      <c r="O681" s="15" t="s">
        <v>1639</v>
      </c>
      <c r="P681" s="15" t="s">
        <v>1637</v>
      </c>
      <c r="Q681" s="15" t="s">
        <v>2</v>
      </c>
      <c r="R681" s="15" t="s">
        <v>1639</v>
      </c>
      <c r="S681" s="15" t="s">
        <v>1637</v>
      </c>
      <c r="T681" s="15" t="s">
        <v>2</v>
      </c>
      <c r="U681" s="15" t="s">
        <v>1790</v>
      </c>
      <c r="V681" s="15" t="s">
        <v>1790</v>
      </c>
      <c r="W681" s="15" t="s">
        <v>1647</v>
      </c>
      <c r="X681" s="15" t="s">
        <v>2</v>
      </c>
      <c r="Y681" s="15" t="s">
        <v>2</v>
      </c>
      <c r="Z681" s="15" t="s">
        <v>2</v>
      </c>
      <c r="AA681" s="15" t="s">
        <v>1648</v>
      </c>
      <c r="AB681" s="15" t="s">
        <v>1648</v>
      </c>
      <c r="AC681" s="15" t="s">
        <v>1648</v>
      </c>
      <c r="AD681" s="15" t="s">
        <v>1648</v>
      </c>
      <c r="AE681" s="15" t="s">
        <v>1648</v>
      </c>
      <c r="AF681" s="15" t="s">
        <v>1648</v>
      </c>
      <c r="AG681" s="15" t="s">
        <v>1648</v>
      </c>
      <c r="AH681" s="15" t="s">
        <v>2</v>
      </c>
      <c r="AI681" s="15" t="s">
        <v>2</v>
      </c>
      <c r="AJ681" s="15" t="s">
        <v>1783</v>
      </c>
      <c r="AK681" s="15" t="s">
        <v>1780</v>
      </c>
      <c r="AL681" s="15" t="s">
        <v>57</v>
      </c>
      <c r="AM681" s="15" t="s">
        <v>1798</v>
      </c>
      <c r="AN681" s="16">
        <v>10</v>
      </c>
      <c r="AO681" s="16">
        <v>10</v>
      </c>
      <c r="AP681" s="17"/>
      <c r="AQ681" s="17"/>
      <c r="AR681" s="17">
        <v>45837</v>
      </c>
      <c r="AS681" s="17"/>
      <c r="AT681" s="17"/>
      <c r="AU681" s="16">
        <v>5</v>
      </c>
      <c r="AV681" s="18" t="s">
        <v>1652</v>
      </c>
      <c r="AW681" s="17"/>
      <c r="AX681" s="17">
        <v>45381</v>
      </c>
      <c r="AY681" s="17">
        <v>45381</v>
      </c>
    </row>
    <row r="682" spans="1:51" x14ac:dyDescent="0.35">
      <c r="A682" s="18" t="str">
        <f t="shared" si="10"/>
        <v>PMEEH-NA9N-H895</v>
      </c>
      <c r="B682" s="15" t="s">
        <v>1639</v>
      </c>
      <c r="C682" s="15" t="s">
        <v>79</v>
      </c>
      <c r="D682" s="15" t="s">
        <v>1170</v>
      </c>
      <c r="E682" s="15" t="s">
        <v>1792</v>
      </c>
      <c r="F682" s="15" t="s">
        <v>1786</v>
      </c>
      <c r="G682" s="15" t="s">
        <v>1643</v>
      </c>
      <c r="H682" s="15" t="s">
        <v>2</v>
      </c>
      <c r="I682" s="15" t="s">
        <v>1637</v>
      </c>
      <c r="J682" s="15" t="s">
        <v>2</v>
      </c>
      <c r="K682" s="15" t="s">
        <v>1793</v>
      </c>
      <c r="L682" s="15" t="s">
        <v>1645</v>
      </c>
      <c r="M682" s="15" t="s">
        <v>2</v>
      </c>
      <c r="N682" s="15" t="s">
        <v>2</v>
      </c>
      <c r="O682" s="15" t="s">
        <v>1639</v>
      </c>
      <c r="P682" s="15" t="s">
        <v>1637</v>
      </c>
      <c r="Q682" s="15" t="s">
        <v>2</v>
      </c>
      <c r="R682" s="15" t="s">
        <v>1639</v>
      </c>
      <c r="S682" s="15" t="s">
        <v>1637</v>
      </c>
      <c r="T682" s="15" t="s">
        <v>2</v>
      </c>
      <c r="U682" s="15" t="s">
        <v>1790</v>
      </c>
      <c r="V682" s="15" t="s">
        <v>1790</v>
      </c>
      <c r="W682" s="15" t="s">
        <v>1647</v>
      </c>
      <c r="X682" s="15" t="s">
        <v>2</v>
      </c>
      <c r="Y682" s="15" t="s">
        <v>2</v>
      </c>
      <c r="Z682" s="15" t="s">
        <v>2</v>
      </c>
      <c r="AA682" s="15" t="s">
        <v>1648</v>
      </c>
      <c r="AB682" s="15" t="s">
        <v>1648</v>
      </c>
      <c r="AC682" s="15" t="s">
        <v>1648</v>
      </c>
      <c r="AD682" s="15" t="s">
        <v>1648</v>
      </c>
      <c r="AE682" s="15" t="s">
        <v>1648</v>
      </c>
      <c r="AF682" s="15" t="s">
        <v>1648</v>
      </c>
      <c r="AG682" s="15" t="s">
        <v>1648</v>
      </c>
      <c r="AH682" s="15" t="s">
        <v>2</v>
      </c>
      <c r="AI682" s="15" t="s">
        <v>2</v>
      </c>
      <c r="AJ682" s="15" t="s">
        <v>1783</v>
      </c>
      <c r="AK682" s="15" t="s">
        <v>1780</v>
      </c>
      <c r="AL682" s="15" t="s">
        <v>57</v>
      </c>
      <c r="AM682" s="15" t="s">
        <v>1666</v>
      </c>
      <c r="AN682" s="16">
        <v>10</v>
      </c>
      <c r="AO682" s="16">
        <v>10</v>
      </c>
      <c r="AP682" s="17"/>
      <c r="AQ682" s="17"/>
      <c r="AR682" s="17">
        <v>45837</v>
      </c>
      <c r="AS682" s="17"/>
      <c r="AT682" s="17"/>
      <c r="AU682" s="16">
        <v>5</v>
      </c>
      <c r="AV682" s="18" t="s">
        <v>1652</v>
      </c>
      <c r="AW682" s="17"/>
      <c r="AX682" s="17">
        <v>45381</v>
      </c>
      <c r="AY682" s="17">
        <v>45381</v>
      </c>
    </row>
    <row r="683" spans="1:51" x14ac:dyDescent="0.35">
      <c r="A683" s="18" t="str">
        <f t="shared" si="10"/>
        <v>PMEEH-NE85-K825</v>
      </c>
      <c r="B683" s="15" t="s">
        <v>1639</v>
      </c>
      <c r="C683" s="15" t="s">
        <v>79</v>
      </c>
      <c r="D683" s="15" t="s">
        <v>1171</v>
      </c>
      <c r="E683" s="15" t="s">
        <v>1792</v>
      </c>
      <c r="F683" s="15" t="s">
        <v>1786</v>
      </c>
      <c r="G683" s="15" t="s">
        <v>1643</v>
      </c>
      <c r="H683" s="15" t="s">
        <v>2</v>
      </c>
      <c r="I683" s="15" t="s">
        <v>1637</v>
      </c>
      <c r="J683" s="15" t="s">
        <v>2</v>
      </c>
      <c r="K683" s="15" t="s">
        <v>1802</v>
      </c>
      <c r="L683" s="15" t="s">
        <v>1645</v>
      </c>
      <c r="M683" s="15" t="s">
        <v>2</v>
      </c>
      <c r="N683" s="15" t="s">
        <v>2</v>
      </c>
      <c r="O683" s="15" t="s">
        <v>1639</v>
      </c>
      <c r="P683" s="15" t="s">
        <v>1637</v>
      </c>
      <c r="Q683" s="15" t="s">
        <v>2</v>
      </c>
      <c r="R683" s="15" t="s">
        <v>1639</v>
      </c>
      <c r="S683" s="15" t="s">
        <v>1637</v>
      </c>
      <c r="T683" s="15" t="s">
        <v>2</v>
      </c>
      <c r="U683" s="15" t="s">
        <v>1790</v>
      </c>
      <c r="V683" s="15" t="s">
        <v>1790</v>
      </c>
      <c r="W683" s="15" t="s">
        <v>1647</v>
      </c>
      <c r="X683" s="15" t="s">
        <v>2</v>
      </c>
      <c r="Y683" s="15" t="s">
        <v>2</v>
      </c>
      <c r="Z683" s="15" t="s">
        <v>2</v>
      </c>
      <c r="AA683" s="15" t="s">
        <v>1648</v>
      </c>
      <c r="AB683" s="15" t="s">
        <v>1648</v>
      </c>
      <c r="AC683" s="15" t="s">
        <v>1648</v>
      </c>
      <c r="AD683" s="15" t="s">
        <v>1648</v>
      </c>
      <c r="AE683" s="15" t="s">
        <v>1648</v>
      </c>
      <c r="AF683" s="15" t="s">
        <v>1648</v>
      </c>
      <c r="AG683" s="15" t="s">
        <v>1648</v>
      </c>
      <c r="AH683" s="15" t="s">
        <v>2</v>
      </c>
      <c r="AI683" s="15" t="s">
        <v>2</v>
      </c>
      <c r="AJ683" s="15" t="s">
        <v>1783</v>
      </c>
      <c r="AK683" s="15" t="s">
        <v>1780</v>
      </c>
      <c r="AL683" s="15" t="s">
        <v>57</v>
      </c>
      <c r="AM683" s="15" t="s">
        <v>1657</v>
      </c>
      <c r="AN683" s="16">
        <v>10</v>
      </c>
      <c r="AO683" s="16">
        <v>10</v>
      </c>
      <c r="AP683" s="17"/>
      <c r="AQ683" s="17"/>
      <c r="AR683" s="17">
        <v>45837</v>
      </c>
      <c r="AS683" s="17"/>
      <c r="AT683" s="17"/>
      <c r="AU683" s="16">
        <v>5</v>
      </c>
      <c r="AV683" s="18" t="s">
        <v>1652</v>
      </c>
      <c r="AW683" s="17"/>
      <c r="AX683" s="17">
        <v>45381</v>
      </c>
      <c r="AY683" s="17">
        <v>45381</v>
      </c>
    </row>
    <row r="684" spans="1:51" x14ac:dyDescent="0.35">
      <c r="A684" s="18" t="str">
        <f t="shared" si="10"/>
        <v>PMEEH-NE85-K865</v>
      </c>
      <c r="B684" s="15" t="s">
        <v>1639</v>
      </c>
      <c r="C684" s="15" t="s">
        <v>79</v>
      </c>
      <c r="D684" s="15" t="s">
        <v>1484</v>
      </c>
      <c r="E684" s="15" t="s">
        <v>1792</v>
      </c>
      <c r="F684" s="15" t="s">
        <v>1786</v>
      </c>
      <c r="G684" s="15" t="s">
        <v>1643</v>
      </c>
      <c r="H684" s="15" t="s">
        <v>2</v>
      </c>
      <c r="I684" s="15" t="s">
        <v>1637</v>
      </c>
      <c r="J684" s="15" t="s">
        <v>2</v>
      </c>
      <c r="K684" s="15" t="s">
        <v>1638</v>
      </c>
      <c r="L684" s="15" t="s">
        <v>1638</v>
      </c>
      <c r="M684" s="15" t="s">
        <v>2</v>
      </c>
      <c r="N684" s="15" t="s">
        <v>2</v>
      </c>
      <c r="O684" s="15" t="s">
        <v>1639</v>
      </c>
      <c r="P684" s="15" t="s">
        <v>1637</v>
      </c>
      <c r="Q684" s="15" t="s">
        <v>2</v>
      </c>
      <c r="R684" s="15" t="s">
        <v>1639</v>
      </c>
      <c r="S684" s="15" t="s">
        <v>1637</v>
      </c>
      <c r="T684" s="15" t="s">
        <v>1640</v>
      </c>
      <c r="U684" s="15" t="s">
        <v>1790</v>
      </c>
      <c r="V684" s="15" t="s">
        <v>2</v>
      </c>
      <c r="W684" s="15" t="s">
        <v>1647</v>
      </c>
      <c r="X684" s="15" t="s">
        <v>2</v>
      </c>
      <c r="Y684" s="15" t="s">
        <v>2</v>
      </c>
      <c r="Z684" s="15" t="s">
        <v>2</v>
      </c>
      <c r="AA684" s="15" t="s">
        <v>1648</v>
      </c>
      <c r="AB684" s="15" t="s">
        <v>1648</v>
      </c>
      <c r="AC684" s="15" t="s">
        <v>1648</v>
      </c>
      <c r="AD684" s="15" t="s">
        <v>1648</v>
      </c>
      <c r="AE684" s="15" t="s">
        <v>1648</v>
      </c>
      <c r="AF684" s="15" t="s">
        <v>1648</v>
      </c>
      <c r="AG684" s="15" t="s">
        <v>1648</v>
      </c>
      <c r="AH684" s="15" t="s">
        <v>2</v>
      </c>
      <c r="AI684" s="15" t="s">
        <v>2</v>
      </c>
      <c r="AJ684" s="15" t="s">
        <v>1783</v>
      </c>
      <c r="AK684" s="15" t="s">
        <v>1780</v>
      </c>
      <c r="AL684" s="15" t="s">
        <v>57</v>
      </c>
      <c r="AM684" s="15" t="s">
        <v>1799</v>
      </c>
      <c r="AN684" s="16">
        <v>10</v>
      </c>
      <c r="AO684" s="16">
        <v>10</v>
      </c>
      <c r="AP684" s="17"/>
      <c r="AQ684" s="17"/>
      <c r="AR684" s="17">
        <v>45837</v>
      </c>
      <c r="AS684" s="17"/>
      <c r="AT684" s="17"/>
      <c r="AU684" s="16">
        <v>5</v>
      </c>
      <c r="AV684" s="18" t="s">
        <v>1652</v>
      </c>
      <c r="AW684" s="17"/>
      <c r="AX684" s="17">
        <v>45609</v>
      </c>
      <c r="AY684" s="17">
        <v>45609</v>
      </c>
    </row>
    <row r="685" spans="1:51" x14ac:dyDescent="0.35">
      <c r="A685" s="18" t="str">
        <f t="shared" si="10"/>
        <v>PMEEH-NE87-K825</v>
      </c>
      <c r="B685" s="15" t="s">
        <v>1639</v>
      </c>
      <c r="C685" s="15" t="s">
        <v>79</v>
      </c>
      <c r="D685" s="15" t="s">
        <v>1172</v>
      </c>
      <c r="E685" s="15" t="s">
        <v>1792</v>
      </c>
      <c r="F685" s="15" t="s">
        <v>1786</v>
      </c>
      <c r="G685" s="15" t="s">
        <v>1643</v>
      </c>
      <c r="H685" s="15" t="s">
        <v>2</v>
      </c>
      <c r="I685" s="15" t="s">
        <v>1637</v>
      </c>
      <c r="J685" s="15" t="s">
        <v>2</v>
      </c>
      <c r="K685" s="15" t="s">
        <v>1802</v>
      </c>
      <c r="L685" s="15" t="s">
        <v>1645</v>
      </c>
      <c r="M685" s="15" t="s">
        <v>2</v>
      </c>
      <c r="N685" s="15" t="s">
        <v>2</v>
      </c>
      <c r="O685" s="15" t="s">
        <v>1639</v>
      </c>
      <c r="P685" s="15" t="s">
        <v>1637</v>
      </c>
      <c r="Q685" s="15" t="s">
        <v>2</v>
      </c>
      <c r="R685" s="15" t="s">
        <v>1639</v>
      </c>
      <c r="S685" s="15" t="s">
        <v>1637</v>
      </c>
      <c r="T685" s="15" t="s">
        <v>2</v>
      </c>
      <c r="U685" s="15" t="s">
        <v>1790</v>
      </c>
      <c r="V685" s="15" t="s">
        <v>1790</v>
      </c>
      <c r="W685" s="15" t="s">
        <v>1647</v>
      </c>
      <c r="X685" s="15" t="s">
        <v>2</v>
      </c>
      <c r="Y685" s="15" t="s">
        <v>2</v>
      </c>
      <c r="Z685" s="15" t="s">
        <v>2</v>
      </c>
      <c r="AA685" s="15" t="s">
        <v>1648</v>
      </c>
      <c r="AB685" s="15" t="s">
        <v>1648</v>
      </c>
      <c r="AC685" s="15" t="s">
        <v>1648</v>
      </c>
      <c r="AD685" s="15" t="s">
        <v>1648</v>
      </c>
      <c r="AE685" s="15" t="s">
        <v>1648</v>
      </c>
      <c r="AF685" s="15" t="s">
        <v>1648</v>
      </c>
      <c r="AG685" s="15" t="s">
        <v>1648</v>
      </c>
      <c r="AH685" s="15" t="s">
        <v>2</v>
      </c>
      <c r="AI685" s="15" t="s">
        <v>2</v>
      </c>
      <c r="AJ685" s="15" t="s">
        <v>1783</v>
      </c>
      <c r="AK685" s="15" t="s">
        <v>1780</v>
      </c>
      <c r="AL685" s="15" t="s">
        <v>57</v>
      </c>
      <c r="AM685" s="15" t="s">
        <v>1657</v>
      </c>
      <c r="AN685" s="16">
        <v>10</v>
      </c>
      <c r="AO685" s="16">
        <v>10</v>
      </c>
      <c r="AP685" s="17"/>
      <c r="AQ685" s="17"/>
      <c r="AR685" s="17">
        <v>45837</v>
      </c>
      <c r="AS685" s="17"/>
      <c r="AT685" s="17"/>
      <c r="AU685" s="16">
        <v>5</v>
      </c>
      <c r="AV685" s="18" t="s">
        <v>1652</v>
      </c>
      <c r="AW685" s="17"/>
      <c r="AX685" s="17">
        <v>45381</v>
      </c>
      <c r="AY685" s="17">
        <v>45381</v>
      </c>
    </row>
    <row r="686" spans="1:51" x14ac:dyDescent="0.35">
      <c r="A686" s="18" t="str">
        <f t="shared" si="10"/>
        <v>PMEEH-XS01-N511</v>
      </c>
      <c r="B686" s="15" t="s">
        <v>1639</v>
      </c>
      <c r="C686" s="15" t="s">
        <v>79</v>
      </c>
      <c r="D686" s="15" t="s">
        <v>1173</v>
      </c>
      <c r="E686" s="15" t="s">
        <v>1803</v>
      </c>
      <c r="F686" s="15" t="s">
        <v>1777</v>
      </c>
      <c r="G686" s="15" t="s">
        <v>1643</v>
      </c>
      <c r="H686" s="15" t="s">
        <v>2</v>
      </c>
      <c r="I686" s="15" t="s">
        <v>1637</v>
      </c>
      <c r="J686" s="15" t="s">
        <v>1640</v>
      </c>
      <c r="K686" s="15" t="s">
        <v>1664</v>
      </c>
      <c r="L686" s="15" t="s">
        <v>1645</v>
      </c>
      <c r="M686" s="15" t="s">
        <v>2</v>
      </c>
      <c r="N686" s="15" t="s">
        <v>2</v>
      </c>
      <c r="O686" s="15" t="s">
        <v>1639</v>
      </c>
      <c r="P686" s="15" t="s">
        <v>1637</v>
      </c>
      <c r="Q686" s="15" t="s">
        <v>1640</v>
      </c>
      <c r="R686" s="15" t="s">
        <v>1804</v>
      </c>
      <c r="S686" s="15" t="s">
        <v>1805</v>
      </c>
      <c r="T686" s="15" t="s">
        <v>2</v>
      </c>
      <c r="U686" s="15" t="s">
        <v>1806</v>
      </c>
      <c r="V686" s="15" t="s">
        <v>1806</v>
      </c>
      <c r="W686" s="15" t="s">
        <v>1647</v>
      </c>
      <c r="X686" s="15" t="s">
        <v>2</v>
      </c>
      <c r="Y686" s="15" t="s">
        <v>2</v>
      </c>
      <c r="Z686" s="15" t="s">
        <v>2</v>
      </c>
      <c r="AA686" s="15" t="s">
        <v>1648</v>
      </c>
      <c r="AB686" s="15" t="s">
        <v>1648</v>
      </c>
      <c r="AC686" s="15" t="s">
        <v>1648</v>
      </c>
      <c r="AD686" s="15" t="s">
        <v>1648</v>
      </c>
      <c r="AE686" s="15" t="s">
        <v>1648</v>
      </c>
      <c r="AF686" s="15" t="s">
        <v>1648</v>
      </c>
      <c r="AG686" s="15" t="s">
        <v>1648</v>
      </c>
      <c r="AH686" s="15" t="s">
        <v>2</v>
      </c>
      <c r="AI686" s="15" t="s">
        <v>2</v>
      </c>
      <c r="AJ686" s="15" t="s">
        <v>1779</v>
      </c>
      <c r="AK686" s="15" t="s">
        <v>1780</v>
      </c>
      <c r="AL686" s="15" t="s">
        <v>57</v>
      </c>
      <c r="AM686" s="15" t="s">
        <v>1666</v>
      </c>
      <c r="AN686" s="16">
        <v>10</v>
      </c>
      <c r="AO686" s="16">
        <v>10</v>
      </c>
      <c r="AP686" s="17"/>
      <c r="AQ686" s="17"/>
      <c r="AR686" s="17">
        <v>45837</v>
      </c>
      <c r="AS686" s="17"/>
      <c r="AT686" s="17"/>
      <c r="AU686" s="16">
        <v>3</v>
      </c>
      <c r="AV686" s="18" t="s">
        <v>1652</v>
      </c>
      <c r="AW686" s="17"/>
      <c r="AX686" s="17">
        <v>45381</v>
      </c>
      <c r="AY686" s="17">
        <v>45381</v>
      </c>
    </row>
    <row r="687" spans="1:51" x14ac:dyDescent="0.35">
      <c r="A687" s="18" t="str">
        <f t="shared" si="10"/>
        <v>PMEEH-XT20-N511</v>
      </c>
      <c r="B687" s="15" t="s">
        <v>1639</v>
      </c>
      <c r="C687" s="15" t="s">
        <v>79</v>
      </c>
      <c r="D687" s="15" t="s">
        <v>1174</v>
      </c>
      <c r="E687" s="15" t="s">
        <v>1807</v>
      </c>
      <c r="F687" s="15" t="s">
        <v>1777</v>
      </c>
      <c r="G687" s="15" t="s">
        <v>1643</v>
      </c>
      <c r="H687" s="15" t="s">
        <v>2</v>
      </c>
      <c r="I687" s="15" t="s">
        <v>1637</v>
      </c>
      <c r="J687" s="15" t="s">
        <v>1640</v>
      </c>
      <c r="K687" s="15" t="s">
        <v>1664</v>
      </c>
      <c r="L687" s="15" t="s">
        <v>1645</v>
      </c>
      <c r="M687" s="15" t="s">
        <v>2</v>
      </c>
      <c r="N687" s="15" t="s">
        <v>2</v>
      </c>
      <c r="O687" s="15" t="s">
        <v>1639</v>
      </c>
      <c r="P687" s="15" t="s">
        <v>1637</v>
      </c>
      <c r="Q687" s="15" t="s">
        <v>2</v>
      </c>
      <c r="R687" s="15" t="s">
        <v>1639</v>
      </c>
      <c r="S687" s="15" t="s">
        <v>1637</v>
      </c>
      <c r="T687" s="15" t="s">
        <v>2</v>
      </c>
      <c r="U687" s="15" t="s">
        <v>1806</v>
      </c>
      <c r="V687" s="15" t="s">
        <v>1806</v>
      </c>
      <c r="W687" s="15" t="s">
        <v>1647</v>
      </c>
      <c r="X687" s="15" t="s">
        <v>2</v>
      </c>
      <c r="Y687" s="15" t="s">
        <v>2</v>
      </c>
      <c r="Z687" s="15" t="s">
        <v>2</v>
      </c>
      <c r="AA687" s="15" t="s">
        <v>1648</v>
      </c>
      <c r="AB687" s="15" t="s">
        <v>1648</v>
      </c>
      <c r="AC687" s="15" t="s">
        <v>1648</v>
      </c>
      <c r="AD687" s="15" t="s">
        <v>1648</v>
      </c>
      <c r="AE687" s="15" t="s">
        <v>1648</v>
      </c>
      <c r="AF687" s="15" t="s">
        <v>1648</v>
      </c>
      <c r="AG687" s="15" t="s">
        <v>1648</v>
      </c>
      <c r="AH687" s="15" t="s">
        <v>2</v>
      </c>
      <c r="AI687" s="15" t="s">
        <v>2</v>
      </c>
      <c r="AJ687" s="15" t="s">
        <v>1779</v>
      </c>
      <c r="AK687" s="15" t="s">
        <v>1780</v>
      </c>
      <c r="AL687" s="15" t="s">
        <v>57</v>
      </c>
      <c r="AM687" s="15" t="s">
        <v>1666</v>
      </c>
      <c r="AN687" s="16">
        <v>10</v>
      </c>
      <c r="AO687" s="16">
        <v>10</v>
      </c>
      <c r="AP687" s="17"/>
      <c r="AQ687" s="17"/>
      <c r="AR687" s="17">
        <v>45837</v>
      </c>
      <c r="AS687" s="17"/>
      <c r="AT687" s="17"/>
      <c r="AU687" s="16">
        <v>5</v>
      </c>
      <c r="AV687" s="18" t="s">
        <v>1652</v>
      </c>
      <c r="AW687" s="17"/>
      <c r="AX687" s="17">
        <v>45381</v>
      </c>
      <c r="AY687" s="17">
        <v>45381</v>
      </c>
    </row>
    <row r="688" spans="1:51" x14ac:dyDescent="0.35">
      <c r="A688" s="18" t="str">
        <f t="shared" si="10"/>
        <v>PMEER-6CT01A303</v>
      </c>
      <c r="B688" s="15" t="s">
        <v>1639</v>
      </c>
      <c r="C688" s="15" t="s">
        <v>79</v>
      </c>
      <c r="D688" s="15" t="s">
        <v>1175</v>
      </c>
      <c r="E688" s="15" t="s">
        <v>1808</v>
      </c>
      <c r="F688" s="15" t="s">
        <v>1809</v>
      </c>
      <c r="G688" s="15" t="s">
        <v>1643</v>
      </c>
      <c r="H688" s="15" t="s">
        <v>2</v>
      </c>
      <c r="I688" s="15" t="s">
        <v>1637</v>
      </c>
      <c r="J688" s="15" t="s">
        <v>2</v>
      </c>
      <c r="K688" s="15" t="s">
        <v>1810</v>
      </c>
      <c r="L688" s="15" t="s">
        <v>1645</v>
      </c>
      <c r="M688" s="15" t="s">
        <v>2</v>
      </c>
      <c r="N688" s="15" t="s">
        <v>2</v>
      </c>
      <c r="O688" s="15" t="s">
        <v>1639</v>
      </c>
      <c r="P688" s="15" t="s">
        <v>1637</v>
      </c>
      <c r="Q688" s="15" t="s">
        <v>2</v>
      </c>
      <c r="R688" s="15" t="s">
        <v>1639</v>
      </c>
      <c r="S688" s="15" t="s">
        <v>1637</v>
      </c>
      <c r="T688" s="15" t="s">
        <v>2</v>
      </c>
      <c r="U688" s="15" t="s">
        <v>1811</v>
      </c>
      <c r="V688" s="15" t="s">
        <v>1811</v>
      </c>
      <c r="W688" s="15" t="s">
        <v>1647</v>
      </c>
      <c r="X688" s="15" t="s">
        <v>2</v>
      </c>
      <c r="Y688" s="15" t="s">
        <v>2</v>
      </c>
      <c r="Z688" s="15" t="s">
        <v>2</v>
      </c>
      <c r="AA688" s="15" t="s">
        <v>1648</v>
      </c>
      <c r="AB688" s="15" t="s">
        <v>1648</v>
      </c>
      <c r="AC688" s="15" t="s">
        <v>1648</v>
      </c>
      <c r="AD688" s="15" t="s">
        <v>1648</v>
      </c>
      <c r="AE688" s="15" t="s">
        <v>1648</v>
      </c>
      <c r="AF688" s="15" t="s">
        <v>1648</v>
      </c>
      <c r="AG688" s="15" t="s">
        <v>1648</v>
      </c>
      <c r="AH688" s="15" t="s">
        <v>2</v>
      </c>
      <c r="AI688" s="15" t="s">
        <v>2</v>
      </c>
      <c r="AJ688" s="15" t="s">
        <v>1812</v>
      </c>
      <c r="AK688" s="15" t="s">
        <v>1780</v>
      </c>
      <c r="AL688" s="15" t="s">
        <v>57</v>
      </c>
      <c r="AM688" s="15" t="s">
        <v>1657</v>
      </c>
      <c r="AN688" s="16">
        <v>10</v>
      </c>
      <c r="AO688" s="16">
        <v>10</v>
      </c>
      <c r="AP688" s="17"/>
      <c r="AQ688" s="17"/>
      <c r="AR688" s="17">
        <v>45837</v>
      </c>
      <c r="AS688" s="17"/>
      <c r="AT688" s="17"/>
      <c r="AU688" s="16">
        <v>50</v>
      </c>
      <c r="AV688" s="18" t="s">
        <v>1652</v>
      </c>
      <c r="AW688" s="17"/>
      <c r="AX688" s="17">
        <v>45381</v>
      </c>
      <c r="AY688" s="17">
        <v>45381</v>
      </c>
    </row>
    <row r="689" spans="1:51" x14ac:dyDescent="0.35">
      <c r="A689" s="18" t="str">
        <f t="shared" si="10"/>
        <v>PMEER-6CT02A303</v>
      </c>
      <c r="B689" s="15" t="s">
        <v>1639</v>
      </c>
      <c r="C689" s="15" t="s">
        <v>79</v>
      </c>
      <c r="D689" s="15" t="s">
        <v>1176</v>
      </c>
      <c r="E689" s="15" t="s">
        <v>1808</v>
      </c>
      <c r="F689" s="15" t="s">
        <v>1809</v>
      </c>
      <c r="G689" s="15" t="s">
        <v>1643</v>
      </c>
      <c r="H689" s="15" t="s">
        <v>2</v>
      </c>
      <c r="I689" s="15" t="s">
        <v>1637</v>
      </c>
      <c r="J689" s="15" t="s">
        <v>2</v>
      </c>
      <c r="K689" s="15" t="s">
        <v>1810</v>
      </c>
      <c r="L689" s="15" t="s">
        <v>1645</v>
      </c>
      <c r="M689" s="15" t="s">
        <v>2</v>
      </c>
      <c r="N689" s="15" t="s">
        <v>2</v>
      </c>
      <c r="O689" s="15" t="s">
        <v>1639</v>
      </c>
      <c r="P689" s="15" t="s">
        <v>1637</v>
      </c>
      <c r="Q689" s="15" t="s">
        <v>2</v>
      </c>
      <c r="R689" s="15" t="s">
        <v>1639</v>
      </c>
      <c r="S689" s="15" t="s">
        <v>1637</v>
      </c>
      <c r="T689" s="15" t="s">
        <v>2</v>
      </c>
      <c r="U689" s="15" t="s">
        <v>1811</v>
      </c>
      <c r="V689" s="15" t="s">
        <v>1811</v>
      </c>
      <c r="W689" s="15" t="s">
        <v>1647</v>
      </c>
      <c r="X689" s="15" t="s">
        <v>2</v>
      </c>
      <c r="Y689" s="15" t="s">
        <v>2</v>
      </c>
      <c r="Z689" s="15" t="s">
        <v>2</v>
      </c>
      <c r="AA689" s="15" t="s">
        <v>1648</v>
      </c>
      <c r="AB689" s="15" t="s">
        <v>1648</v>
      </c>
      <c r="AC689" s="15" t="s">
        <v>1648</v>
      </c>
      <c r="AD689" s="15" t="s">
        <v>1648</v>
      </c>
      <c r="AE689" s="15" t="s">
        <v>1648</v>
      </c>
      <c r="AF689" s="15" t="s">
        <v>1648</v>
      </c>
      <c r="AG689" s="15" t="s">
        <v>1648</v>
      </c>
      <c r="AH689" s="15" t="s">
        <v>2</v>
      </c>
      <c r="AI689" s="15" t="s">
        <v>2</v>
      </c>
      <c r="AJ689" s="15" t="s">
        <v>1812</v>
      </c>
      <c r="AK689" s="15" t="s">
        <v>1780</v>
      </c>
      <c r="AL689" s="15" t="s">
        <v>57</v>
      </c>
      <c r="AM689" s="15" t="s">
        <v>1657</v>
      </c>
      <c r="AN689" s="16">
        <v>10</v>
      </c>
      <c r="AO689" s="16">
        <v>10</v>
      </c>
      <c r="AP689" s="17"/>
      <c r="AQ689" s="17"/>
      <c r="AR689" s="17">
        <v>45837</v>
      </c>
      <c r="AS689" s="17"/>
      <c r="AT689" s="17"/>
      <c r="AU689" s="16">
        <v>50</v>
      </c>
      <c r="AV689" s="18" t="s">
        <v>1652</v>
      </c>
      <c r="AW689" s="17"/>
      <c r="AX689" s="17">
        <v>45381</v>
      </c>
      <c r="AY689" s="17">
        <v>45381</v>
      </c>
    </row>
    <row r="690" spans="1:51" x14ac:dyDescent="0.35">
      <c r="A690" s="18" t="str">
        <f t="shared" si="10"/>
        <v>PMEER-CBL1-A301</v>
      </c>
      <c r="B690" s="15" t="s">
        <v>1639</v>
      </c>
      <c r="C690" s="15" t="s">
        <v>79</v>
      </c>
      <c r="D690" s="15" t="s">
        <v>1177</v>
      </c>
      <c r="E690" s="15" t="s">
        <v>1813</v>
      </c>
      <c r="F690" s="15" t="s">
        <v>1814</v>
      </c>
      <c r="G690" s="15" t="s">
        <v>1643</v>
      </c>
      <c r="H690" s="15" t="s">
        <v>2</v>
      </c>
      <c r="I690" s="15" t="s">
        <v>1637</v>
      </c>
      <c r="J690" s="15" t="s">
        <v>1640</v>
      </c>
      <c r="K690" s="15" t="s">
        <v>1801</v>
      </c>
      <c r="L690" s="15" t="s">
        <v>1645</v>
      </c>
      <c r="M690" s="15" t="s">
        <v>2</v>
      </c>
      <c r="N690" s="15" t="s">
        <v>2</v>
      </c>
      <c r="O690" s="15" t="s">
        <v>1639</v>
      </c>
      <c r="P690" s="15" t="s">
        <v>1637</v>
      </c>
      <c r="Q690" s="15" t="s">
        <v>2</v>
      </c>
      <c r="R690" s="15" t="s">
        <v>1639</v>
      </c>
      <c r="S690" s="15" t="s">
        <v>1637</v>
      </c>
      <c r="T690" s="15" t="s">
        <v>2</v>
      </c>
      <c r="U690" s="15" t="s">
        <v>1811</v>
      </c>
      <c r="V690" s="15" t="s">
        <v>1811</v>
      </c>
      <c r="W690" s="15" t="s">
        <v>1647</v>
      </c>
      <c r="X690" s="15" t="s">
        <v>2</v>
      </c>
      <c r="Y690" s="15" t="s">
        <v>2</v>
      </c>
      <c r="Z690" s="15" t="s">
        <v>2</v>
      </c>
      <c r="AA690" s="15" t="s">
        <v>1648</v>
      </c>
      <c r="AB690" s="15" t="s">
        <v>1648</v>
      </c>
      <c r="AC690" s="15" t="s">
        <v>1648</v>
      </c>
      <c r="AD690" s="15" t="s">
        <v>1648</v>
      </c>
      <c r="AE690" s="15" t="s">
        <v>1648</v>
      </c>
      <c r="AF690" s="15" t="s">
        <v>1648</v>
      </c>
      <c r="AG690" s="15" t="s">
        <v>1648</v>
      </c>
      <c r="AH690" s="15" t="s">
        <v>2</v>
      </c>
      <c r="AI690" s="15" t="s">
        <v>2</v>
      </c>
      <c r="AJ690" s="15" t="s">
        <v>1815</v>
      </c>
      <c r="AK690" s="15" t="s">
        <v>1780</v>
      </c>
      <c r="AL690" s="15" t="s">
        <v>57</v>
      </c>
      <c r="AM690" s="15" t="s">
        <v>1657</v>
      </c>
      <c r="AN690" s="16">
        <v>10</v>
      </c>
      <c r="AO690" s="16">
        <v>10</v>
      </c>
      <c r="AP690" s="17"/>
      <c r="AQ690" s="17"/>
      <c r="AR690" s="17">
        <v>45837</v>
      </c>
      <c r="AS690" s="17"/>
      <c r="AT690" s="17"/>
      <c r="AU690" s="16">
        <v>10</v>
      </c>
      <c r="AV690" s="18" t="s">
        <v>1652</v>
      </c>
      <c r="AW690" s="17"/>
      <c r="AX690" s="17">
        <v>45381</v>
      </c>
      <c r="AY690" s="17">
        <v>45381</v>
      </c>
    </row>
    <row r="691" spans="1:51" x14ac:dyDescent="0.35">
      <c r="A691" s="18" t="str">
        <f t="shared" si="10"/>
        <v>PMEER-CBL1-A311</v>
      </c>
      <c r="B691" s="15" t="s">
        <v>1639</v>
      </c>
      <c r="C691" s="15" t="s">
        <v>79</v>
      </c>
      <c r="D691" s="15" t="s">
        <v>1178</v>
      </c>
      <c r="E691" s="15" t="s">
        <v>1813</v>
      </c>
      <c r="F691" s="15" t="s">
        <v>1814</v>
      </c>
      <c r="G691" s="15" t="s">
        <v>1643</v>
      </c>
      <c r="H691" s="15" t="s">
        <v>2</v>
      </c>
      <c r="I691" s="15" t="s">
        <v>1637</v>
      </c>
      <c r="J691" s="15" t="s">
        <v>1640</v>
      </c>
      <c r="K691" s="15" t="s">
        <v>1664</v>
      </c>
      <c r="L691" s="15" t="s">
        <v>1645</v>
      </c>
      <c r="M691" s="15" t="s">
        <v>2</v>
      </c>
      <c r="N691" s="15" t="s">
        <v>2</v>
      </c>
      <c r="O691" s="15" t="s">
        <v>1639</v>
      </c>
      <c r="P691" s="15" t="s">
        <v>1637</v>
      </c>
      <c r="Q691" s="15" t="s">
        <v>2</v>
      </c>
      <c r="R691" s="15" t="s">
        <v>1639</v>
      </c>
      <c r="S691" s="15" t="s">
        <v>1637</v>
      </c>
      <c r="T691" s="15" t="s">
        <v>2</v>
      </c>
      <c r="U691" s="15" t="s">
        <v>1811</v>
      </c>
      <c r="V691" s="15" t="s">
        <v>1811</v>
      </c>
      <c r="W691" s="15" t="s">
        <v>1647</v>
      </c>
      <c r="X691" s="15" t="s">
        <v>2</v>
      </c>
      <c r="Y691" s="15" t="s">
        <v>2</v>
      </c>
      <c r="Z691" s="15" t="s">
        <v>2</v>
      </c>
      <c r="AA691" s="15" t="s">
        <v>1648</v>
      </c>
      <c r="AB691" s="15" t="s">
        <v>1648</v>
      </c>
      <c r="AC691" s="15" t="s">
        <v>1648</v>
      </c>
      <c r="AD691" s="15" t="s">
        <v>1648</v>
      </c>
      <c r="AE691" s="15" t="s">
        <v>1648</v>
      </c>
      <c r="AF691" s="15" t="s">
        <v>1648</v>
      </c>
      <c r="AG691" s="15" t="s">
        <v>1648</v>
      </c>
      <c r="AH691" s="15" t="s">
        <v>2</v>
      </c>
      <c r="AI691" s="15" t="s">
        <v>2</v>
      </c>
      <c r="AJ691" s="15" t="s">
        <v>1815</v>
      </c>
      <c r="AK691" s="15" t="s">
        <v>1780</v>
      </c>
      <c r="AL691" s="15" t="s">
        <v>57</v>
      </c>
      <c r="AM691" s="15" t="s">
        <v>1666</v>
      </c>
      <c r="AN691" s="16">
        <v>10</v>
      </c>
      <c r="AO691" s="16">
        <v>10</v>
      </c>
      <c r="AP691" s="17"/>
      <c r="AQ691" s="17"/>
      <c r="AR691" s="17">
        <v>45837</v>
      </c>
      <c r="AS691" s="17"/>
      <c r="AT691" s="17"/>
      <c r="AU691" s="16">
        <v>10</v>
      </c>
      <c r="AV691" s="18" t="s">
        <v>1652</v>
      </c>
      <c r="AW691" s="17"/>
      <c r="AX691" s="17">
        <v>45381</v>
      </c>
      <c r="AY691" s="17">
        <v>45381</v>
      </c>
    </row>
    <row r="692" spans="1:51" x14ac:dyDescent="0.35">
      <c r="A692" s="18" t="str">
        <f t="shared" si="10"/>
        <v>PMEER-CBN1-A301</v>
      </c>
      <c r="B692" s="15" t="s">
        <v>1639</v>
      </c>
      <c r="C692" s="15" t="s">
        <v>79</v>
      </c>
      <c r="D692" s="15" t="s">
        <v>1179</v>
      </c>
      <c r="E692" s="15" t="s">
        <v>1813</v>
      </c>
      <c r="F692" s="15" t="s">
        <v>1814</v>
      </c>
      <c r="G692" s="15" t="s">
        <v>1643</v>
      </c>
      <c r="H692" s="15" t="s">
        <v>2</v>
      </c>
      <c r="I692" s="15" t="s">
        <v>1637</v>
      </c>
      <c r="J692" s="15" t="s">
        <v>1640</v>
      </c>
      <c r="K692" s="15" t="s">
        <v>1801</v>
      </c>
      <c r="L692" s="15" t="s">
        <v>1645</v>
      </c>
      <c r="M692" s="15" t="s">
        <v>2</v>
      </c>
      <c r="N692" s="15" t="s">
        <v>2</v>
      </c>
      <c r="O692" s="15" t="s">
        <v>1639</v>
      </c>
      <c r="P692" s="15" t="s">
        <v>1637</v>
      </c>
      <c r="Q692" s="15" t="s">
        <v>2</v>
      </c>
      <c r="R692" s="15" t="s">
        <v>1639</v>
      </c>
      <c r="S692" s="15" t="s">
        <v>1637</v>
      </c>
      <c r="T692" s="15" t="s">
        <v>2</v>
      </c>
      <c r="U692" s="15" t="s">
        <v>1811</v>
      </c>
      <c r="V692" s="15" t="s">
        <v>1811</v>
      </c>
      <c r="W692" s="15" t="s">
        <v>1647</v>
      </c>
      <c r="X692" s="15" t="s">
        <v>2</v>
      </c>
      <c r="Y692" s="15" t="s">
        <v>2</v>
      </c>
      <c r="Z692" s="15" t="s">
        <v>2</v>
      </c>
      <c r="AA692" s="15" t="s">
        <v>1648</v>
      </c>
      <c r="AB692" s="15" t="s">
        <v>1648</v>
      </c>
      <c r="AC692" s="15" t="s">
        <v>1648</v>
      </c>
      <c r="AD692" s="15" t="s">
        <v>1648</v>
      </c>
      <c r="AE692" s="15" t="s">
        <v>1648</v>
      </c>
      <c r="AF692" s="15" t="s">
        <v>1648</v>
      </c>
      <c r="AG692" s="15" t="s">
        <v>1648</v>
      </c>
      <c r="AH692" s="15" t="s">
        <v>2</v>
      </c>
      <c r="AI692" s="15" t="s">
        <v>2</v>
      </c>
      <c r="AJ692" s="15" t="s">
        <v>1815</v>
      </c>
      <c r="AK692" s="15" t="s">
        <v>1780</v>
      </c>
      <c r="AL692" s="15" t="s">
        <v>57</v>
      </c>
      <c r="AM692" s="15" t="s">
        <v>1657</v>
      </c>
      <c r="AN692" s="16">
        <v>10</v>
      </c>
      <c r="AO692" s="16">
        <v>10</v>
      </c>
      <c r="AP692" s="17"/>
      <c r="AQ692" s="17"/>
      <c r="AR692" s="17">
        <v>45837</v>
      </c>
      <c r="AS692" s="17"/>
      <c r="AT692" s="17"/>
      <c r="AU692" s="16">
        <v>10</v>
      </c>
      <c r="AV692" s="18" t="s">
        <v>1652</v>
      </c>
      <c r="AW692" s="17"/>
      <c r="AX692" s="17">
        <v>45381</v>
      </c>
      <c r="AY692" s="17">
        <v>45381</v>
      </c>
    </row>
    <row r="693" spans="1:51" x14ac:dyDescent="0.35">
      <c r="A693" s="18" t="str">
        <f t="shared" si="10"/>
        <v>PMEER-CBN1-A311</v>
      </c>
      <c r="B693" s="15" t="s">
        <v>1639</v>
      </c>
      <c r="C693" s="15" t="s">
        <v>79</v>
      </c>
      <c r="D693" s="15" t="s">
        <v>1180</v>
      </c>
      <c r="E693" s="15" t="s">
        <v>1813</v>
      </c>
      <c r="F693" s="15" t="s">
        <v>1814</v>
      </c>
      <c r="G693" s="15" t="s">
        <v>1643</v>
      </c>
      <c r="H693" s="15" t="s">
        <v>2</v>
      </c>
      <c r="I693" s="15" t="s">
        <v>1637</v>
      </c>
      <c r="J693" s="15" t="s">
        <v>1640</v>
      </c>
      <c r="K693" s="15" t="s">
        <v>1664</v>
      </c>
      <c r="L693" s="15" t="s">
        <v>1645</v>
      </c>
      <c r="M693" s="15" t="s">
        <v>2</v>
      </c>
      <c r="N693" s="15" t="s">
        <v>2</v>
      </c>
      <c r="O693" s="15" t="s">
        <v>1639</v>
      </c>
      <c r="P693" s="15" t="s">
        <v>1637</v>
      </c>
      <c r="Q693" s="15" t="s">
        <v>2</v>
      </c>
      <c r="R693" s="15" t="s">
        <v>1639</v>
      </c>
      <c r="S693" s="15" t="s">
        <v>1637</v>
      </c>
      <c r="T693" s="15" t="s">
        <v>2</v>
      </c>
      <c r="U693" s="15" t="s">
        <v>1811</v>
      </c>
      <c r="V693" s="15" t="s">
        <v>1811</v>
      </c>
      <c r="W693" s="15" t="s">
        <v>1647</v>
      </c>
      <c r="X693" s="15" t="s">
        <v>2</v>
      </c>
      <c r="Y693" s="15" t="s">
        <v>2</v>
      </c>
      <c r="Z693" s="15" t="s">
        <v>2</v>
      </c>
      <c r="AA693" s="15" t="s">
        <v>1648</v>
      </c>
      <c r="AB693" s="15" t="s">
        <v>1648</v>
      </c>
      <c r="AC693" s="15" t="s">
        <v>1648</v>
      </c>
      <c r="AD693" s="15" t="s">
        <v>1648</v>
      </c>
      <c r="AE693" s="15" t="s">
        <v>1648</v>
      </c>
      <c r="AF693" s="15" t="s">
        <v>1648</v>
      </c>
      <c r="AG693" s="15" t="s">
        <v>1648</v>
      </c>
      <c r="AH693" s="15" t="s">
        <v>2</v>
      </c>
      <c r="AI693" s="15" t="s">
        <v>2</v>
      </c>
      <c r="AJ693" s="15" t="s">
        <v>1815</v>
      </c>
      <c r="AK693" s="15" t="s">
        <v>1780</v>
      </c>
      <c r="AL693" s="15" t="s">
        <v>57</v>
      </c>
      <c r="AM693" s="15" t="s">
        <v>1666</v>
      </c>
      <c r="AN693" s="16">
        <v>10</v>
      </c>
      <c r="AO693" s="16">
        <v>10</v>
      </c>
      <c r="AP693" s="17"/>
      <c r="AQ693" s="17"/>
      <c r="AR693" s="17">
        <v>45837</v>
      </c>
      <c r="AS693" s="17"/>
      <c r="AT693" s="17"/>
      <c r="AU693" s="16">
        <v>10</v>
      </c>
      <c r="AV693" s="18" t="s">
        <v>1652</v>
      </c>
      <c r="AW693" s="17"/>
      <c r="AX693" s="17">
        <v>45381</v>
      </c>
      <c r="AY693" s="17">
        <v>45381</v>
      </c>
    </row>
    <row r="694" spans="1:51" x14ac:dyDescent="0.35">
      <c r="A694" s="18" t="str">
        <f t="shared" si="10"/>
        <v>PMEER-CDT1-A301</v>
      </c>
      <c r="B694" s="15" t="s">
        <v>1639</v>
      </c>
      <c r="C694" s="15" t="s">
        <v>79</v>
      </c>
      <c r="D694" s="15" t="s">
        <v>1181</v>
      </c>
      <c r="E694" s="15" t="s">
        <v>1813</v>
      </c>
      <c r="F694" s="15" t="s">
        <v>1814</v>
      </c>
      <c r="G694" s="15" t="s">
        <v>1643</v>
      </c>
      <c r="H694" s="15" t="s">
        <v>2</v>
      </c>
      <c r="I694" s="15" t="s">
        <v>1637</v>
      </c>
      <c r="J694" s="15" t="s">
        <v>2</v>
      </c>
      <c r="K694" s="15" t="s">
        <v>1660</v>
      </c>
      <c r="L694" s="15" t="s">
        <v>1645</v>
      </c>
      <c r="M694" s="15" t="s">
        <v>2</v>
      </c>
      <c r="N694" s="15" t="s">
        <v>2</v>
      </c>
      <c r="O694" s="15" t="s">
        <v>1639</v>
      </c>
      <c r="P694" s="15" t="s">
        <v>1637</v>
      </c>
      <c r="Q694" s="15" t="s">
        <v>2</v>
      </c>
      <c r="R694" s="15" t="s">
        <v>1639</v>
      </c>
      <c r="S694" s="15" t="s">
        <v>1637</v>
      </c>
      <c r="T694" s="15" t="s">
        <v>2</v>
      </c>
      <c r="U694" s="15" t="s">
        <v>1811</v>
      </c>
      <c r="V694" s="15" t="s">
        <v>1811</v>
      </c>
      <c r="W694" s="15" t="s">
        <v>1647</v>
      </c>
      <c r="X694" s="15" t="s">
        <v>2</v>
      </c>
      <c r="Y694" s="15" t="s">
        <v>2</v>
      </c>
      <c r="Z694" s="15" t="s">
        <v>2</v>
      </c>
      <c r="AA694" s="15" t="s">
        <v>1648</v>
      </c>
      <c r="AB694" s="15" t="s">
        <v>1648</v>
      </c>
      <c r="AC694" s="15" t="s">
        <v>1648</v>
      </c>
      <c r="AD694" s="15" t="s">
        <v>1648</v>
      </c>
      <c r="AE694" s="15" t="s">
        <v>1648</v>
      </c>
      <c r="AF694" s="15" t="s">
        <v>1648</v>
      </c>
      <c r="AG694" s="15" t="s">
        <v>1648</v>
      </c>
      <c r="AH694" s="15" t="s">
        <v>2</v>
      </c>
      <c r="AI694" s="15" t="s">
        <v>2</v>
      </c>
      <c r="AJ694" s="15" t="s">
        <v>1815</v>
      </c>
      <c r="AK694" s="15" t="s">
        <v>1780</v>
      </c>
      <c r="AL694" s="15" t="s">
        <v>57</v>
      </c>
      <c r="AM694" s="15" t="s">
        <v>1657</v>
      </c>
      <c r="AN694" s="16">
        <v>10</v>
      </c>
      <c r="AO694" s="16">
        <v>10</v>
      </c>
      <c r="AP694" s="17"/>
      <c r="AQ694" s="17"/>
      <c r="AR694" s="17">
        <v>45837</v>
      </c>
      <c r="AS694" s="17"/>
      <c r="AT694" s="17"/>
      <c r="AU694" s="16">
        <v>10</v>
      </c>
      <c r="AV694" s="18" t="s">
        <v>1652</v>
      </c>
      <c r="AW694" s="17"/>
      <c r="AX694" s="17">
        <v>45471</v>
      </c>
      <c r="AY694" s="17">
        <v>45381</v>
      </c>
    </row>
    <row r="695" spans="1:51" x14ac:dyDescent="0.35">
      <c r="A695" s="18" t="str">
        <f t="shared" si="10"/>
        <v>PMEER-CFB1-A503</v>
      </c>
      <c r="B695" s="15" t="s">
        <v>1639</v>
      </c>
      <c r="C695" s="15" t="s">
        <v>79</v>
      </c>
      <c r="D695" s="15" t="s">
        <v>1182</v>
      </c>
      <c r="E695" s="15" t="s">
        <v>1816</v>
      </c>
      <c r="F695" s="15" t="s">
        <v>1814</v>
      </c>
      <c r="G695" s="15" t="s">
        <v>1643</v>
      </c>
      <c r="H695" s="15" t="s">
        <v>2</v>
      </c>
      <c r="I695" s="15" t="s">
        <v>1637</v>
      </c>
      <c r="J695" s="15" t="s">
        <v>2</v>
      </c>
      <c r="K695" s="15" t="s">
        <v>1660</v>
      </c>
      <c r="L695" s="15" t="s">
        <v>1645</v>
      </c>
      <c r="M695" s="15" t="s">
        <v>2</v>
      </c>
      <c r="N695" s="15" t="s">
        <v>2</v>
      </c>
      <c r="O695" s="15" t="s">
        <v>1639</v>
      </c>
      <c r="P695" s="15" t="s">
        <v>1637</v>
      </c>
      <c r="Q695" s="15" t="s">
        <v>2</v>
      </c>
      <c r="R695" s="15" t="s">
        <v>1639</v>
      </c>
      <c r="S695" s="15" t="s">
        <v>1637</v>
      </c>
      <c r="T695" s="15" t="s">
        <v>2</v>
      </c>
      <c r="U695" s="15" t="s">
        <v>1817</v>
      </c>
      <c r="V695" s="15" t="s">
        <v>1817</v>
      </c>
      <c r="W695" s="15" t="s">
        <v>1647</v>
      </c>
      <c r="X695" s="15" t="s">
        <v>2</v>
      </c>
      <c r="Y695" s="15" t="s">
        <v>2</v>
      </c>
      <c r="Z695" s="15" t="s">
        <v>2</v>
      </c>
      <c r="AA695" s="15" t="s">
        <v>1648</v>
      </c>
      <c r="AB695" s="15" t="s">
        <v>1648</v>
      </c>
      <c r="AC695" s="15" t="s">
        <v>1648</v>
      </c>
      <c r="AD695" s="15" t="s">
        <v>1648</v>
      </c>
      <c r="AE695" s="15" t="s">
        <v>1648</v>
      </c>
      <c r="AF695" s="15" t="s">
        <v>1648</v>
      </c>
      <c r="AG695" s="15" t="s">
        <v>1648</v>
      </c>
      <c r="AH695" s="15" t="s">
        <v>2</v>
      </c>
      <c r="AI695" s="15" t="s">
        <v>2</v>
      </c>
      <c r="AJ695" s="15" t="s">
        <v>1815</v>
      </c>
      <c r="AK695" s="15" t="s">
        <v>1780</v>
      </c>
      <c r="AL695" s="15" t="s">
        <v>57</v>
      </c>
      <c r="AM695" s="15" t="s">
        <v>1657</v>
      </c>
      <c r="AN695" s="16">
        <v>10</v>
      </c>
      <c r="AO695" s="16">
        <v>10</v>
      </c>
      <c r="AP695" s="17"/>
      <c r="AQ695" s="17"/>
      <c r="AR695" s="17">
        <v>45837</v>
      </c>
      <c r="AS695" s="17"/>
      <c r="AT695" s="17"/>
      <c r="AU695" s="16">
        <v>10</v>
      </c>
      <c r="AV695" s="18" t="s">
        <v>1652</v>
      </c>
      <c r="AW695" s="17"/>
      <c r="AX695" s="17">
        <v>45471</v>
      </c>
      <c r="AY695" s="17">
        <v>45381</v>
      </c>
    </row>
    <row r="696" spans="1:51" x14ac:dyDescent="0.35">
      <c r="A696" s="18" t="str">
        <f t="shared" si="10"/>
        <v>PMEER-CFC1-A503</v>
      </c>
      <c r="B696" s="15" t="s">
        <v>1639</v>
      </c>
      <c r="C696" s="15" t="s">
        <v>79</v>
      </c>
      <c r="D696" s="15" t="s">
        <v>1183</v>
      </c>
      <c r="E696" s="15" t="s">
        <v>1813</v>
      </c>
      <c r="F696" s="15" t="s">
        <v>1814</v>
      </c>
      <c r="G696" s="15" t="s">
        <v>1643</v>
      </c>
      <c r="H696" s="15" t="s">
        <v>2</v>
      </c>
      <c r="I696" s="15" t="s">
        <v>1637</v>
      </c>
      <c r="J696" s="15" t="s">
        <v>2</v>
      </c>
      <c r="K696" s="15" t="s">
        <v>1660</v>
      </c>
      <c r="L696" s="15" t="s">
        <v>1645</v>
      </c>
      <c r="M696" s="15" t="s">
        <v>2</v>
      </c>
      <c r="N696" s="15" t="s">
        <v>2</v>
      </c>
      <c r="O696" s="15" t="s">
        <v>1639</v>
      </c>
      <c r="P696" s="15" t="s">
        <v>1637</v>
      </c>
      <c r="Q696" s="15" t="s">
        <v>2</v>
      </c>
      <c r="R696" s="15" t="s">
        <v>1639</v>
      </c>
      <c r="S696" s="15" t="s">
        <v>1637</v>
      </c>
      <c r="T696" s="15" t="s">
        <v>2</v>
      </c>
      <c r="U696" s="15" t="s">
        <v>1817</v>
      </c>
      <c r="V696" s="15" t="s">
        <v>1817</v>
      </c>
      <c r="W696" s="15" t="s">
        <v>1647</v>
      </c>
      <c r="X696" s="15" t="s">
        <v>2</v>
      </c>
      <c r="Y696" s="15" t="s">
        <v>2</v>
      </c>
      <c r="Z696" s="15" t="s">
        <v>2</v>
      </c>
      <c r="AA696" s="15" t="s">
        <v>1648</v>
      </c>
      <c r="AB696" s="15" t="s">
        <v>1648</v>
      </c>
      <c r="AC696" s="15" t="s">
        <v>1648</v>
      </c>
      <c r="AD696" s="15" t="s">
        <v>1648</v>
      </c>
      <c r="AE696" s="15" t="s">
        <v>1648</v>
      </c>
      <c r="AF696" s="15" t="s">
        <v>1648</v>
      </c>
      <c r="AG696" s="15" t="s">
        <v>1648</v>
      </c>
      <c r="AH696" s="15" t="s">
        <v>2</v>
      </c>
      <c r="AI696" s="15" t="s">
        <v>2</v>
      </c>
      <c r="AJ696" s="15" t="s">
        <v>1815</v>
      </c>
      <c r="AK696" s="15" t="s">
        <v>1780</v>
      </c>
      <c r="AL696" s="15" t="s">
        <v>57</v>
      </c>
      <c r="AM696" s="15" t="s">
        <v>1657</v>
      </c>
      <c r="AN696" s="16">
        <v>10</v>
      </c>
      <c r="AO696" s="16">
        <v>10</v>
      </c>
      <c r="AP696" s="17"/>
      <c r="AQ696" s="17"/>
      <c r="AR696" s="17">
        <v>45837</v>
      </c>
      <c r="AS696" s="17"/>
      <c r="AT696" s="17"/>
      <c r="AU696" s="16">
        <v>10</v>
      </c>
      <c r="AV696" s="18" t="s">
        <v>1652</v>
      </c>
      <c r="AW696" s="17"/>
      <c r="AX696" s="17">
        <v>45471</v>
      </c>
      <c r="AY696" s="17">
        <v>45381</v>
      </c>
    </row>
    <row r="697" spans="1:51" x14ac:dyDescent="0.35">
      <c r="A697" s="18" t="str">
        <f t="shared" si="10"/>
        <v>PMEER-CHC1-A301</v>
      </c>
      <c r="B697" s="15" t="s">
        <v>1639</v>
      </c>
      <c r="C697" s="15" t="s">
        <v>79</v>
      </c>
      <c r="D697" s="15" t="s">
        <v>1184</v>
      </c>
      <c r="E697" s="15" t="s">
        <v>1813</v>
      </c>
      <c r="F697" s="15" t="s">
        <v>1814</v>
      </c>
      <c r="G697" s="15" t="s">
        <v>1643</v>
      </c>
      <c r="H697" s="15" t="s">
        <v>2</v>
      </c>
      <c r="I697" s="15" t="s">
        <v>1637</v>
      </c>
      <c r="J697" s="15" t="s">
        <v>2</v>
      </c>
      <c r="K697" s="15" t="s">
        <v>1660</v>
      </c>
      <c r="L697" s="15" t="s">
        <v>1645</v>
      </c>
      <c r="M697" s="15" t="s">
        <v>2</v>
      </c>
      <c r="N697" s="15" t="s">
        <v>2</v>
      </c>
      <c r="O697" s="15" t="s">
        <v>1639</v>
      </c>
      <c r="P697" s="15" t="s">
        <v>1637</v>
      </c>
      <c r="Q697" s="15" t="s">
        <v>2</v>
      </c>
      <c r="R697" s="15" t="s">
        <v>1639</v>
      </c>
      <c r="S697" s="15" t="s">
        <v>1637</v>
      </c>
      <c r="T697" s="15" t="s">
        <v>2</v>
      </c>
      <c r="U697" s="15" t="s">
        <v>1811</v>
      </c>
      <c r="V697" s="15" t="s">
        <v>1811</v>
      </c>
      <c r="W697" s="15" t="s">
        <v>1647</v>
      </c>
      <c r="X697" s="15" t="s">
        <v>2</v>
      </c>
      <c r="Y697" s="15" t="s">
        <v>2</v>
      </c>
      <c r="Z697" s="15" t="s">
        <v>2</v>
      </c>
      <c r="AA697" s="15" t="s">
        <v>1648</v>
      </c>
      <c r="AB697" s="15" t="s">
        <v>1648</v>
      </c>
      <c r="AC697" s="15" t="s">
        <v>1648</v>
      </c>
      <c r="AD697" s="15" t="s">
        <v>1648</v>
      </c>
      <c r="AE697" s="15" t="s">
        <v>1648</v>
      </c>
      <c r="AF697" s="15" t="s">
        <v>1648</v>
      </c>
      <c r="AG697" s="15" t="s">
        <v>1648</v>
      </c>
      <c r="AH697" s="15" t="s">
        <v>2</v>
      </c>
      <c r="AI697" s="15" t="s">
        <v>2</v>
      </c>
      <c r="AJ697" s="15" t="s">
        <v>1815</v>
      </c>
      <c r="AK697" s="15" t="s">
        <v>1780</v>
      </c>
      <c r="AL697" s="15" t="s">
        <v>57</v>
      </c>
      <c r="AM697" s="15" t="s">
        <v>1657</v>
      </c>
      <c r="AN697" s="16">
        <v>10</v>
      </c>
      <c r="AO697" s="16">
        <v>10</v>
      </c>
      <c r="AP697" s="17"/>
      <c r="AQ697" s="17"/>
      <c r="AR697" s="17">
        <v>45837</v>
      </c>
      <c r="AS697" s="17"/>
      <c r="AT697" s="17"/>
      <c r="AU697" s="16">
        <v>10</v>
      </c>
      <c r="AV697" s="18" t="s">
        <v>1652</v>
      </c>
      <c r="AW697" s="17"/>
      <c r="AX697" s="17">
        <v>45471</v>
      </c>
      <c r="AY697" s="17">
        <v>45381</v>
      </c>
    </row>
    <row r="698" spans="1:51" x14ac:dyDescent="0.35">
      <c r="A698" s="18" t="str">
        <f t="shared" si="10"/>
        <v>PMEER-CKL1-A301</v>
      </c>
      <c r="B698" s="15" t="s">
        <v>1639</v>
      </c>
      <c r="C698" s="15" t="s">
        <v>79</v>
      </c>
      <c r="D698" s="15" t="s">
        <v>1185</v>
      </c>
      <c r="E698" s="15" t="s">
        <v>1818</v>
      </c>
      <c r="F698" s="15" t="s">
        <v>1814</v>
      </c>
      <c r="G698" s="15" t="s">
        <v>1643</v>
      </c>
      <c r="H698" s="15" t="s">
        <v>2</v>
      </c>
      <c r="I698" s="15" t="s">
        <v>1637</v>
      </c>
      <c r="J698" s="15" t="s">
        <v>1640</v>
      </c>
      <c r="K698" s="15" t="s">
        <v>1801</v>
      </c>
      <c r="L698" s="15" t="s">
        <v>1645</v>
      </c>
      <c r="M698" s="15" t="s">
        <v>2</v>
      </c>
      <c r="N698" s="15" t="s">
        <v>2</v>
      </c>
      <c r="O698" s="15" t="s">
        <v>1639</v>
      </c>
      <c r="P698" s="15" t="s">
        <v>1637</v>
      </c>
      <c r="Q698" s="15" t="s">
        <v>2</v>
      </c>
      <c r="R698" s="15" t="s">
        <v>1639</v>
      </c>
      <c r="S698" s="15" t="s">
        <v>1637</v>
      </c>
      <c r="T698" s="15" t="s">
        <v>2</v>
      </c>
      <c r="U698" s="15" t="s">
        <v>1811</v>
      </c>
      <c r="V698" s="15" t="s">
        <v>1811</v>
      </c>
      <c r="W698" s="15" t="s">
        <v>1647</v>
      </c>
      <c r="X698" s="15" t="s">
        <v>2</v>
      </c>
      <c r="Y698" s="15" t="s">
        <v>2</v>
      </c>
      <c r="Z698" s="15" t="s">
        <v>2</v>
      </c>
      <c r="AA698" s="15" t="s">
        <v>1648</v>
      </c>
      <c r="AB698" s="15" t="s">
        <v>1648</v>
      </c>
      <c r="AC698" s="15" t="s">
        <v>1648</v>
      </c>
      <c r="AD698" s="15" t="s">
        <v>1648</v>
      </c>
      <c r="AE698" s="15" t="s">
        <v>1648</v>
      </c>
      <c r="AF698" s="15" t="s">
        <v>1648</v>
      </c>
      <c r="AG698" s="15" t="s">
        <v>1648</v>
      </c>
      <c r="AH698" s="15" t="s">
        <v>2</v>
      </c>
      <c r="AI698" s="15" t="s">
        <v>2</v>
      </c>
      <c r="AJ698" s="15" t="s">
        <v>1815</v>
      </c>
      <c r="AK698" s="15" t="s">
        <v>1780</v>
      </c>
      <c r="AL698" s="15" t="s">
        <v>57</v>
      </c>
      <c r="AM698" s="15" t="s">
        <v>1657</v>
      </c>
      <c r="AN698" s="16">
        <v>10</v>
      </c>
      <c r="AO698" s="16">
        <v>10</v>
      </c>
      <c r="AP698" s="17"/>
      <c r="AQ698" s="17"/>
      <c r="AR698" s="17">
        <v>45837</v>
      </c>
      <c r="AS698" s="17"/>
      <c r="AT698" s="17"/>
      <c r="AU698" s="16">
        <v>5</v>
      </c>
      <c r="AV698" s="18" t="s">
        <v>1652</v>
      </c>
      <c r="AW698" s="17"/>
      <c r="AX698" s="17">
        <v>45381</v>
      </c>
      <c r="AY698" s="17">
        <v>45381</v>
      </c>
    </row>
    <row r="699" spans="1:51" x14ac:dyDescent="0.35">
      <c r="A699" s="18" t="str">
        <f t="shared" si="10"/>
        <v>PMEER-CKL2-A301</v>
      </c>
      <c r="B699" s="15" t="s">
        <v>1639</v>
      </c>
      <c r="C699" s="15" t="s">
        <v>79</v>
      </c>
      <c r="D699" s="15" t="s">
        <v>1186</v>
      </c>
      <c r="E699" s="15" t="s">
        <v>1818</v>
      </c>
      <c r="F699" s="15" t="s">
        <v>1814</v>
      </c>
      <c r="G699" s="15" t="s">
        <v>1643</v>
      </c>
      <c r="H699" s="15" t="s">
        <v>2</v>
      </c>
      <c r="I699" s="15" t="s">
        <v>1637</v>
      </c>
      <c r="J699" s="15" t="s">
        <v>1640</v>
      </c>
      <c r="K699" s="15" t="s">
        <v>1801</v>
      </c>
      <c r="L699" s="15" t="s">
        <v>1645</v>
      </c>
      <c r="M699" s="15" t="s">
        <v>2</v>
      </c>
      <c r="N699" s="15" t="s">
        <v>2</v>
      </c>
      <c r="O699" s="15" t="s">
        <v>1639</v>
      </c>
      <c r="P699" s="15" t="s">
        <v>1637</v>
      </c>
      <c r="Q699" s="15" t="s">
        <v>2</v>
      </c>
      <c r="R699" s="15" t="s">
        <v>1639</v>
      </c>
      <c r="S699" s="15" t="s">
        <v>1637</v>
      </c>
      <c r="T699" s="15" t="s">
        <v>2</v>
      </c>
      <c r="U699" s="15" t="s">
        <v>1811</v>
      </c>
      <c r="V699" s="15" t="s">
        <v>1811</v>
      </c>
      <c r="W699" s="15" t="s">
        <v>1647</v>
      </c>
      <c r="X699" s="15" t="s">
        <v>2</v>
      </c>
      <c r="Y699" s="15" t="s">
        <v>2</v>
      </c>
      <c r="Z699" s="15" t="s">
        <v>2</v>
      </c>
      <c r="AA699" s="15" t="s">
        <v>1648</v>
      </c>
      <c r="AB699" s="15" t="s">
        <v>1648</v>
      </c>
      <c r="AC699" s="15" t="s">
        <v>1648</v>
      </c>
      <c r="AD699" s="15" t="s">
        <v>1648</v>
      </c>
      <c r="AE699" s="15" t="s">
        <v>1648</v>
      </c>
      <c r="AF699" s="15" t="s">
        <v>1648</v>
      </c>
      <c r="AG699" s="15" t="s">
        <v>1648</v>
      </c>
      <c r="AH699" s="15" t="s">
        <v>2</v>
      </c>
      <c r="AI699" s="15" t="s">
        <v>2</v>
      </c>
      <c r="AJ699" s="15" t="s">
        <v>1815</v>
      </c>
      <c r="AK699" s="15" t="s">
        <v>1780</v>
      </c>
      <c r="AL699" s="15" t="s">
        <v>57</v>
      </c>
      <c r="AM699" s="15" t="s">
        <v>1657</v>
      </c>
      <c r="AN699" s="16">
        <v>10</v>
      </c>
      <c r="AO699" s="16">
        <v>10</v>
      </c>
      <c r="AP699" s="17"/>
      <c r="AQ699" s="17"/>
      <c r="AR699" s="17">
        <v>45837</v>
      </c>
      <c r="AS699" s="17"/>
      <c r="AT699" s="17"/>
      <c r="AU699" s="16">
        <v>5</v>
      </c>
      <c r="AV699" s="18" t="s">
        <v>1652</v>
      </c>
      <c r="AW699" s="17"/>
      <c r="AX699" s="17">
        <v>45381</v>
      </c>
      <c r="AY699" s="17">
        <v>45381</v>
      </c>
    </row>
    <row r="700" spans="1:51" x14ac:dyDescent="0.35">
      <c r="A700" s="18" t="str">
        <f t="shared" si="10"/>
        <v>PMEER-CKL2-A311</v>
      </c>
      <c r="B700" s="15" t="s">
        <v>1639</v>
      </c>
      <c r="C700" s="15" t="s">
        <v>79</v>
      </c>
      <c r="D700" s="15" t="s">
        <v>1187</v>
      </c>
      <c r="E700" s="15" t="s">
        <v>1818</v>
      </c>
      <c r="F700" s="15" t="s">
        <v>1814</v>
      </c>
      <c r="G700" s="15" t="s">
        <v>1643</v>
      </c>
      <c r="H700" s="15" t="s">
        <v>2</v>
      </c>
      <c r="I700" s="15" t="s">
        <v>1637</v>
      </c>
      <c r="J700" s="15" t="s">
        <v>1640</v>
      </c>
      <c r="K700" s="15" t="s">
        <v>1664</v>
      </c>
      <c r="L700" s="15" t="s">
        <v>1645</v>
      </c>
      <c r="M700" s="15" t="s">
        <v>2</v>
      </c>
      <c r="N700" s="15" t="s">
        <v>2</v>
      </c>
      <c r="O700" s="15" t="s">
        <v>1639</v>
      </c>
      <c r="P700" s="15" t="s">
        <v>1637</v>
      </c>
      <c r="Q700" s="15" t="s">
        <v>2</v>
      </c>
      <c r="R700" s="15" t="s">
        <v>1639</v>
      </c>
      <c r="S700" s="15" t="s">
        <v>1637</v>
      </c>
      <c r="T700" s="15" t="s">
        <v>2</v>
      </c>
      <c r="U700" s="15" t="s">
        <v>1811</v>
      </c>
      <c r="V700" s="15" t="s">
        <v>1811</v>
      </c>
      <c r="W700" s="15" t="s">
        <v>1647</v>
      </c>
      <c r="X700" s="15" t="s">
        <v>2</v>
      </c>
      <c r="Y700" s="15" t="s">
        <v>2</v>
      </c>
      <c r="Z700" s="15" t="s">
        <v>2</v>
      </c>
      <c r="AA700" s="15" t="s">
        <v>1648</v>
      </c>
      <c r="AB700" s="15" t="s">
        <v>1648</v>
      </c>
      <c r="AC700" s="15" t="s">
        <v>1648</v>
      </c>
      <c r="AD700" s="15" t="s">
        <v>1648</v>
      </c>
      <c r="AE700" s="15" t="s">
        <v>1648</v>
      </c>
      <c r="AF700" s="15" t="s">
        <v>1648</v>
      </c>
      <c r="AG700" s="15" t="s">
        <v>1648</v>
      </c>
      <c r="AH700" s="15" t="s">
        <v>2</v>
      </c>
      <c r="AI700" s="15" t="s">
        <v>2</v>
      </c>
      <c r="AJ700" s="15" t="s">
        <v>1815</v>
      </c>
      <c r="AK700" s="15" t="s">
        <v>1780</v>
      </c>
      <c r="AL700" s="15" t="s">
        <v>57</v>
      </c>
      <c r="AM700" s="15" t="s">
        <v>1666</v>
      </c>
      <c r="AN700" s="16">
        <v>10</v>
      </c>
      <c r="AO700" s="16">
        <v>10</v>
      </c>
      <c r="AP700" s="17"/>
      <c r="AQ700" s="17"/>
      <c r="AR700" s="17">
        <v>45837</v>
      </c>
      <c r="AS700" s="17"/>
      <c r="AT700" s="17"/>
      <c r="AU700" s="16">
        <v>5</v>
      </c>
      <c r="AV700" s="18" t="s">
        <v>1652</v>
      </c>
      <c r="AW700" s="17"/>
      <c r="AX700" s="17">
        <v>45381</v>
      </c>
      <c r="AY700" s="17">
        <v>45381</v>
      </c>
    </row>
    <row r="701" spans="1:51" x14ac:dyDescent="0.35">
      <c r="A701" s="18" t="str">
        <f t="shared" si="10"/>
        <v>PMEER-CKL3-A301</v>
      </c>
      <c r="B701" s="15" t="s">
        <v>1639</v>
      </c>
      <c r="C701" s="15" t="s">
        <v>79</v>
      </c>
      <c r="D701" s="15" t="s">
        <v>1188</v>
      </c>
      <c r="E701" s="15" t="s">
        <v>1818</v>
      </c>
      <c r="F701" s="15" t="s">
        <v>1814</v>
      </c>
      <c r="G701" s="15" t="s">
        <v>1643</v>
      </c>
      <c r="H701" s="15" t="s">
        <v>2</v>
      </c>
      <c r="I701" s="15" t="s">
        <v>1637</v>
      </c>
      <c r="J701" s="15" t="s">
        <v>2</v>
      </c>
      <c r="K701" s="15" t="s">
        <v>1660</v>
      </c>
      <c r="L701" s="15" t="s">
        <v>1645</v>
      </c>
      <c r="M701" s="15" t="s">
        <v>2</v>
      </c>
      <c r="N701" s="15" t="s">
        <v>2</v>
      </c>
      <c r="O701" s="15" t="s">
        <v>1639</v>
      </c>
      <c r="P701" s="15" t="s">
        <v>1637</v>
      </c>
      <c r="Q701" s="15" t="s">
        <v>2</v>
      </c>
      <c r="R701" s="15" t="s">
        <v>1639</v>
      </c>
      <c r="S701" s="15" t="s">
        <v>1637</v>
      </c>
      <c r="T701" s="15" t="s">
        <v>2</v>
      </c>
      <c r="U701" s="15" t="s">
        <v>1811</v>
      </c>
      <c r="V701" s="15" t="s">
        <v>1811</v>
      </c>
      <c r="W701" s="15" t="s">
        <v>1647</v>
      </c>
      <c r="X701" s="15" t="s">
        <v>2</v>
      </c>
      <c r="Y701" s="15" t="s">
        <v>2</v>
      </c>
      <c r="Z701" s="15" t="s">
        <v>2</v>
      </c>
      <c r="AA701" s="15" t="s">
        <v>1648</v>
      </c>
      <c r="AB701" s="15" t="s">
        <v>1648</v>
      </c>
      <c r="AC701" s="15" t="s">
        <v>1648</v>
      </c>
      <c r="AD701" s="15" t="s">
        <v>1648</v>
      </c>
      <c r="AE701" s="15" t="s">
        <v>1648</v>
      </c>
      <c r="AF701" s="15" t="s">
        <v>1648</v>
      </c>
      <c r="AG701" s="15" t="s">
        <v>1648</v>
      </c>
      <c r="AH701" s="15" t="s">
        <v>2</v>
      </c>
      <c r="AI701" s="15" t="s">
        <v>2</v>
      </c>
      <c r="AJ701" s="15" t="s">
        <v>1815</v>
      </c>
      <c r="AK701" s="15" t="s">
        <v>1780</v>
      </c>
      <c r="AL701" s="15" t="s">
        <v>57</v>
      </c>
      <c r="AM701" s="15" t="s">
        <v>1657</v>
      </c>
      <c r="AN701" s="16">
        <v>10</v>
      </c>
      <c r="AO701" s="16">
        <v>10</v>
      </c>
      <c r="AP701" s="17"/>
      <c r="AQ701" s="17"/>
      <c r="AR701" s="17">
        <v>45837</v>
      </c>
      <c r="AS701" s="17"/>
      <c r="AT701" s="17"/>
      <c r="AU701" s="16">
        <v>5</v>
      </c>
      <c r="AV701" s="18" t="s">
        <v>1652</v>
      </c>
      <c r="AW701" s="17"/>
      <c r="AX701" s="17">
        <v>45381</v>
      </c>
      <c r="AY701" s="17">
        <v>45381</v>
      </c>
    </row>
    <row r="702" spans="1:51" x14ac:dyDescent="0.35">
      <c r="A702" s="18" t="str">
        <f t="shared" si="10"/>
        <v>PMEER-CKN1-A301</v>
      </c>
      <c r="B702" s="15" t="s">
        <v>1639</v>
      </c>
      <c r="C702" s="15" t="s">
        <v>79</v>
      </c>
      <c r="D702" s="15" t="s">
        <v>1189</v>
      </c>
      <c r="E702" s="15" t="s">
        <v>1818</v>
      </c>
      <c r="F702" s="15" t="s">
        <v>1814</v>
      </c>
      <c r="G702" s="15" t="s">
        <v>1643</v>
      </c>
      <c r="H702" s="15" t="s">
        <v>2</v>
      </c>
      <c r="I702" s="15" t="s">
        <v>1637</v>
      </c>
      <c r="J702" s="15" t="s">
        <v>1640</v>
      </c>
      <c r="K702" s="15" t="s">
        <v>1801</v>
      </c>
      <c r="L702" s="15" t="s">
        <v>1645</v>
      </c>
      <c r="M702" s="15" t="s">
        <v>2</v>
      </c>
      <c r="N702" s="15" t="s">
        <v>2</v>
      </c>
      <c r="O702" s="15" t="s">
        <v>1639</v>
      </c>
      <c r="P702" s="15" t="s">
        <v>1637</v>
      </c>
      <c r="Q702" s="15" t="s">
        <v>2</v>
      </c>
      <c r="R702" s="15" t="s">
        <v>1639</v>
      </c>
      <c r="S702" s="15" t="s">
        <v>1637</v>
      </c>
      <c r="T702" s="15" t="s">
        <v>2</v>
      </c>
      <c r="U702" s="15" t="s">
        <v>1811</v>
      </c>
      <c r="V702" s="15" t="s">
        <v>1811</v>
      </c>
      <c r="W702" s="15" t="s">
        <v>1647</v>
      </c>
      <c r="X702" s="15" t="s">
        <v>2</v>
      </c>
      <c r="Y702" s="15" t="s">
        <v>2</v>
      </c>
      <c r="Z702" s="15" t="s">
        <v>2</v>
      </c>
      <c r="AA702" s="15" t="s">
        <v>1648</v>
      </c>
      <c r="AB702" s="15" t="s">
        <v>1648</v>
      </c>
      <c r="AC702" s="15" t="s">
        <v>1648</v>
      </c>
      <c r="AD702" s="15" t="s">
        <v>1648</v>
      </c>
      <c r="AE702" s="15" t="s">
        <v>1648</v>
      </c>
      <c r="AF702" s="15" t="s">
        <v>1648</v>
      </c>
      <c r="AG702" s="15" t="s">
        <v>1648</v>
      </c>
      <c r="AH702" s="15" t="s">
        <v>2</v>
      </c>
      <c r="AI702" s="15" t="s">
        <v>2</v>
      </c>
      <c r="AJ702" s="15" t="s">
        <v>1815</v>
      </c>
      <c r="AK702" s="15" t="s">
        <v>1780</v>
      </c>
      <c r="AL702" s="15" t="s">
        <v>57</v>
      </c>
      <c r="AM702" s="15" t="s">
        <v>1657</v>
      </c>
      <c r="AN702" s="16">
        <v>10</v>
      </c>
      <c r="AO702" s="16">
        <v>10</v>
      </c>
      <c r="AP702" s="17"/>
      <c r="AQ702" s="17"/>
      <c r="AR702" s="17">
        <v>45837</v>
      </c>
      <c r="AS702" s="17"/>
      <c r="AT702" s="17"/>
      <c r="AU702" s="16">
        <v>5</v>
      </c>
      <c r="AV702" s="18" t="s">
        <v>1652</v>
      </c>
      <c r="AW702" s="17"/>
      <c r="AX702" s="17">
        <v>45381</v>
      </c>
      <c r="AY702" s="17">
        <v>45381</v>
      </c>
    </row>
    <row r="703" spans="1:51" x14ac:dyDescent="0.35">
      <c r="A703" s="18" t="str">
        <f t="shared" si="10"/>
        <v>PMEER-CKN1-A311</v>
      </c>
      <c r="B703" s="15" t="s">
        <v>1639</v>
      </c>
      <c r="C703" s="15" t="s">
        <v>79</v>
      </c>
      <c r="D703" s="15" t="s">
        <v>1190</v>
      </c>
      <c r="E703" s="15" t="s">
        <v>1818</v>
      </c>
      <c r="F703" s="15" t="s">
        <v>1814</v>
      </c>
      <c r="G703" s="15" t="s">
        <v>1643</v>
      </c>
      <c r="H703" s="15" t="s">
        <v>2</v>
      </c>
      <c r="I703" s="15" t="s">
        <v>1637</v>
      </c>
      <c r="J703" s="15" t="s">
        <v>1640</v>
      </c>
      <c r="K703" s="15" t="s">
        <v>1664</v>
      </c>
      <c r="L703" s="15" t="s">
        <v>1645</v>
      </c>
      <c r="M703" s="15" t="s">
        <v>2</v>
      </c>
      <c r="N703" s="15" t="s">
        <v>2</v>
      </c>
      <c r="O703" s="15" t="s">
        <v>1639</v>
      </c>
      <c r="P703" s="15" t="s">
        <v>1637</v>
      </c>
      <c r="Q703" s="15" t="s">
        <v>2</v>
      </c>
      <c r="R703" s="15" t="s">
        <v>1639</v>
      </c>
      <c r="S703" s="15" t="s">
        <v>1637</v>
      </c>
      <c r="T703" s="15" t="s">
        <v>2</v>
      </c>
      <c r="U703" s="15" t="s">
        <v>1811</v>
      </c>
      <c r="V703" s="15" t="s">
        <v>1811</v>
      </c>
      <c r="W703" s="15" t="s">
        <v>1647</v>
      </c>
      <c r="X703" s="15" t="s">
        <v>2</v>
      </c>
      <c r="Y703" s="15" t="s">
        <v>2</v>
      </c>
      <c r="Z703" s="15" t="s">
        <v>2</v>
      </c>
      <c r="AA703" s="15" t="s">
        <v>1648</v>
      </c>
      <c r="AB703" s="15" t="s">
        <v>1648</v>
      </c>
      <c r="AC703" s="15" t="s">
        <v>1648</v>
      </c>
      <c r="AD703" s="15" t="s">
        <v>1648</v>
      </c>
      <c r="AE703" s="15" t="s">
        <v>1648</v>
      </c>
      <c r="AF703" s="15" t="s">
        <v>1648</v>
      </c>
      <c r="AG703" s="15" t="s">
        <v>1648</v>
      </c>
      <c r="AH703" s="15" t="s">
        <v>2</v>
      </c>
      <c r="AI703" s="15" t="s">
        <v>2</v>
      </c>
      <c r="AJ703" s="15" t="s">
        <v>1815</v>
      </c>
      <c r="AK703" s="15" t="s">
        <v>1780</v>
      </c>
      <c r="AL703" s="15" t="s">
        <v>57</v>
      </c>
      <c r="AM703" s="15" t="s">
        <v>1666</v>
      </c>
      <c r="AN703" s="16">
        <v>10</v>
      </c>
      <c r="AO703" s="16">
        <v>10</v>
      </c>
      <c r="AP703" s="17"/>
      <c r="AQ703" s="17"/>
      <c r="AR703" s="17">
        <v>45837</v>
      </c>
      <c r="AS703" s="17"/>
      <c r="AT703" s="17"/>
      <c r="AU703" s="16">
        <v>5</v>
      </c>
      <c r="AV703" s="18" t="s">
        <v>1652</v>
      </c>
      <c r="AW703" s="17"/>
      <c r="AX703" s="17">
        <v>45381</v>
      </c>
      <c r="AY703" s="17">
        <v>45381</v>
      </c>
    </row>
    <row r="704" spans="1:51" x14ac:dyDescent="0.35">
      <c r="A704" s="18" t="str">
        <f t="shared" si="10"/>
        <v>PMEER-CKN2-A301</v>
      </c>
      <c r="B704" s="15" t="s">
        <v>1639</v>
      </c>
      <c r="C704" s="15" t="s">
        <v>79</v>
      </c>
      <c r="D704" s="15" t="s">
        <v>1191</v>
      </c>
      <c r="E704" s="15" t="s">
        <v>1818</v>
      </c>
      <c r="F704" s="15" t="s">
        <v>1814</v>
      </c>
      <c r="G704" s="15" t="s">
        <v>1643</v>
      </c>
      <c r="H704" s="15" t="s">
        <v>2</v>
      </c>
      <c r="I704" s="15" t="s">
        <v>1637</v>
      </c>
      <c r="J704" s="15" t="s">
        <v>1640</v>
      </c>
      <c r="K704" s="15" t="s">
        <v>1801</v>
      </c>
      <c r="L704" s="15" t="s">
        <v>1645</v>
      </c>
      <c r="M704" s="15" t="s">
        <v>2</v>
      </c>
      <c r="N704" s="15" t="s">
        <v>2</v>
      </c>
      <c r="O704" s="15" t="s">
        <v>1639</v>
      </c>
      <c r="P704" s="15" t="s">
        <v>1637</v>
      </c>
      <c r="Q704" s="15" t="s">
        <v>2</v>
      </c>
      <c r="R704" s="15" t="s">
        <v>1639</v>
      </c>
      <c r="S704" s="15" t="s">
        <v>1637</v>
      </c>
      <c r="T704" s="15" t="s">
        <v>2</v>
      </c>
      <c r="U704" s="15" t="s">
        <v>1811</v>
      </c>
      <c r="V704" s="15" t="s">
        <v>1811</v>
      </c>
      <c r="W704" s="15" t="s">
        <v>1647</v>
      </c>
      <c r="X704" s="15" t="s">
        <v>2</v>
      </c>
      <c r="Y704" s="15" t="s">
        <v>2</v>
      </c>
      <c r="Z704" s="15" t="s">
        <v>2</v>
      </c>
      <c r="AA704" s="15" t="s">
        <v>1648</v>
      </c>
      <c r="AB704" s="15" t="s">
        <v>1648</v>
      </c>
      <c r="AC704" s="15" t="s">
        <v>1648</v>
      </c>
      <c r="AD704" s="15" t="s">
        <v>1648</v>
      </c>
      <c r="AE704" s="15" t="s">
        <v>1648</v>
      </c>
      <c r="AF704" s="15" t="s">
        <v>1648</v>
      </c>
      <c r="AG704" s="15" t="s">
        <v>1648</v>
      </c>
      <c r="AH704" s="15" t="s">
        <v>2</v>
      </c>
      <c r="AI704" s="15" t="s">
        <v>2</v>
      </c>
      <c r="AJ704" s="15" t="s">
        <v>1815</v>
      </c>
      <c r="AK704" s="15" t="s">
        <v>1780</v>
      </c>
      <c r="AL704" s="15" t="s">
        <v>57</v>
      </c>
      <c r="AM704" s="15" t="s">
        <v>1657</v>
      </c>
      <c r="AN704" s="16">
        <v>10</v>
      </c>
      <c r="AO704" s="16">
        <v>10</v>
      </c>
      <c r="AP704" s="17"/>
      <c r="AQ704" s="17"/>
      <c r="AR704" s="17">
        <v>45837</v>
      </c>
      <c r="AS704" s="17"/>
      <c r="AT704" s="17"/>
      <c r="AU704" s="16">
        <v>5</v>
      </c>
      <c r="AV704" s="18" t="s">
        <v>1652</v>
      </c>
      <c r="AW704" s="17"/>
      <c r="AX704" s="17">
        <v>45381</v>
      </c>
      <c r="AY704" s="17">
        <v>45381</v>
      </c>
    </row>
    <row r="705" spans="1:51" x14ac:dyDescent="0.35">
      <c r="A705" s="18" t="str">
        <f t="shared" si="10"/>
        <v>PMEER-CNT1-A301</v>
      </c>
      <c r="B705" s="15" t="s">
        <v>1639</v>
      </c>
      <c r="C705" s="15" t="s">
        <v>79</v>
      </c>
      <c r="D705" s="15" t="s">
        <v>1192</v>
      </c>
      <c r="E705" s="15" t="s">
        <v>1813</v>
      </c>
      <c r="F705" s="15" t="s">
        <v>1814</v>
      </c>
      <c r="G705" s="15" t="s">
        <v>1643</v>
      </c>
      <c r="H705" s="15" t="s">
        <v>2</v>
      </c>
      <c r="I705" s="15" t="s">
        <v>1637</v>
      </c>
      <c r="J705" s="15" t="s">
        <v>1640</v>
      </c>
      <c r="K705" s="15" t="s">
        <v>1801</v>
      </c>
      <c r="L705" s="15" t="s">
        <v>1645</v>
      </c>
      <c r="M705" s="15" t="s">
        <v>2</v>
      </c>
      <c r="N705" s="15" t="s">
        <v>2</v>
      </c>
      <c r="O705" s="15" t="s">
        <v>1639</v>
      </c>
      <c r="P705" s="15" t="s">
        <v>1637</v>
      </c>
      <c r="Q705" s="15" t="s">
        <v>2</v>
      </c>
      <c r="R705" s="15" t="s">
        <v>1639</v>
      </c>
      <c r="S705" s="15" t="s">
        <v>1637</v>
      </c>
      <c r="T705" s="15" t="s">
        <v>2</v>
      </c>
      <c r="U705" s="15" t="s">
        <v>1811</v>
      </c>
      <c r="V705" s="15" t="s">
        <v>1811</v>
      </c>
      <c r="W705" s="15" t="s">
        <v>1647</v>
      </c>
      <c r="X705" s="15" t="s">
        <v>2</v>
      </c>
      <c r="Y705" s="15" t="s">
        <v>2</v>
      </c>
      <c r="Z705" s="15" t="s">
        <v>2</v>
      </c>
      <c r="AA705" s="15" t="s">
        <v>1648</v>
      </c>
      <c r="AB705" s="15" t="s">
        <v>1648</v>
      </c>
      <c r="AC705" s="15" t="s">
        <v>1648</v>
      </c>
      <c r="AD705" s="15" t="s">
        <v>1648</v>
      </c>
      <c r="AE705" s="15" t="s">
        <v>1648</v>
      </c>
      <c r="AF705" s="15" t="s">
        <v>1648</v>
      </c>
      <c r="AG705" s="15" t="s">
        <v>1648</v>
      </c>
      <c r="AH705" s="15" t="s">
        <v>2</v>
      </c>
      <c r="AI705" s="15" t="s">
        <v>2</v>
      </c>
      <c r="AJ705" s="15" t="s">
        <v>1815</v>
      </c>
      <c r="AK705" s="15" t="s">
        <v>1780</v>
      </c>
      <c r="AL705" s="15" t="s">
        <v>57</v>
      </c>
      <c r="AM705" s="15" t="s">
        <v>1657</v>
      </c>
      <c r="AN705" s="16">
        <v>10</v>
      </c>
      <c r="AO705" s="16">
        <v>10</v>
      </c>
      <c r="AP705" s="17"/>
      <c r="AQ705" s="17"/>
      <c r="AR705" s="17">
        <v>45837</v>
      </c>
      <c r="AS705" s="17"/>
      <c r="AT705" s="17"/>
      <c r="AU705" s="16">
        <v>10</v>
      </c>
      <c r="AV705" s="18" t="s">
        <v>1652</v>
      </c>
      <c r="AW705" s="17"/>
      <c r="AX705" s="17">
        <v>45381</v>
      </c>
      <c r="AY705" s="17">
        <v>45381</v>
      </c>
    </row>
    <row r="706" spans="1:51" x14ac:dyDescent="0.35">
      <c r="A706" s="18" t="str">
        <f t="shared" si="10"/>
        <v>PMEER-CNT1-A311</v>
      </c>
      <c r="B706" s="15" t="s">
        <v>1639</v>
      </c>
      <c r="C706" s="15" t="s">
        <v>79</v>
      </c>
      <c r="D706" s="15" t="s">
        <v>1193</v>
      </c>
      <c r="E706" s="15" t="s">
        <v>1813</v>
      </c>
      <c r="F706" s="15" t="s">
        <v>1814</v>
      </c>
      <c r="G706" s="15" t="s">
        <v>1643</v>
      </c>
      <c r="H706" s="15" t="s">
        <v>2</v>
      </c>
      <c r="I706" s="15" t="s">
        <v>1637</v>
      </c>
      <c r="J706" s="15" t="s">
        <v>1640</v>
      </c>
      <c r="K706" s="15" t="s">
        <v>1664</v>
      </c>
      <c r="L706" s="15" t="s">
        <v>1645</v>
      </c>
      <c r="M706" s="15" t="s">
        <v>2</v>
      </c>
      <c r="N706" s="15" t="s">
        <v>2</v>
      </c>
      <c r="O706" s="15" t="s">
        <v>1639</v>
      </c>
      <c r="P706" s="15" t="s">
        <v>1637</v>
      </c>
      <c r="Q706" s="15" t="s">
        <v>2</v>
      </c>
      <c r="R706" s="15" t="s">
        <v>1639</v>
      </c>
      <c r="S706" s="15" t="s">
        <v>1637</v>
      </c>
      <c r="T706" s="15" t="s">
        <v>2</v>
      </c>
      <c r="U706" s="15" t="s">
        <v>1811</v>
      </c>
      <c r="V706" s="15" t="s">
        <v>1811</v>
      </c>
      <c r="W706" s="15" t="s">
        <v>1647</v>
      </c>
      <c r="X706" s="15" t="s">
        <v>2</v>
      </c>
      <c r="Y706" s="15" t="s">
        <v>2</v>
      </c>
      <c r="Z706" s="15" t="s">
        <v>2</v>
      </c>
      <c r="AA706" s="15" t="s">
        <v>1648</v>
      </c>
      <c r="AB706" s="15" t="s">
        <v>1648</v>
      </c>
      <c r="AC706" s="15" t="s">
        <v>1648</v>
      </c>
      <c r="AD706" s="15" t="s">
        <v>1648</v>
      </c>
      <c r="AE706" s="15" t="s">
        <v>1648</v>
      </c>
      <c r="AF706" s="15" t="s">
        <v>1648</v>
      </c>
      <c r="AG706" s="15" t="s">
        <v>1648</v>
      </c>
      <c r="AH706" s="15" t="s">
        <v>2</v>
      </c>
      <c r="AI706" s="15" t="s">
        <v>2</v>
      </c>
      <c r="AJ706" s="15" t="s">
        <v>1815</v>
      </c>
      <c r="AK706" s="15" t="s">
        <v>1780</v>
      </c>
      <c r="AL706" s="15" t="s">
        <v>57</v>
      </c>
      <c r="AM706" s="15" t="s">
        <v>1666</v>
      </c>
      <c r="AN706" s="16">
        <v>10</v>
      </c>
      <c r="AO706" s="16">
        <v>10</v>
      </c>
      <c r="AP706" s="17"/>
      <c r="AQ706" s="17"/>
      <c r="AR706" s="17">
        <v>45837</v>
      </c>
      <c r="AS706" s="17"/>
      <c r="AT706" s="17"/>
      <c r="AU706" s="16">
        <v>10</v>
      </c>
      <c r="AV706" s="18" t="s">
        <v>1652</v>
      </c>
      <c r="AW706" s="17"/>
      <c r="AX706" s="17">
        <v>45381</v>
      </c>
      <c r="AY706" s="17">
        <v>45381</v>
      </c>
    </row>
    <row r="707" spans="1:51" x14ac:dyDescent="0.35">
      <c r="A707" s="18" t="str">
        <f t="shared" ref="A707:A770" si="11">C707&amp;D707</f>
        <v>PMEER-CSF1-A301</v>
      </c>
      <c r="B707" s="15" t="s">
        <v>1639</v>
      </c>
      <c r="C707" s="15" t="s">
        <v>79</v>
      </c>
      <c r="D707" s="15" t="s">
        <v>1194</v>
      </c>
      <c r="E707" s="15" t="s">
        <v>1813</v>
      </c>
      <c r="F707" s="15" t="s">
        <v>1814</v>
      </c>
      <c r="G707" s="15" t="s">
        <v>1643</v>
      </c>
      <c r="H707" s="15" t="s">
        <v>2</v>
      </c>
      <c r="I707" s="15" t="s">
        <v>1637</v>
      </c>
      <c r="J707" s="15" t="s">
        <v>1640</v>
      </c>
      <c r="K707" s="15" t="s">
        <v>1801</v>
      </c>
      <c r="L707" s="15" t="s">
        <v>1645</v>
      </c>
      <c r="M707" s="15" t="s">
        <v>2</v>
      </c>
      <c r="N707" s="15" t="s">
        <v>2</v>
      </c>
      <c r="O707" s="15" t="s">
        <v>1639</v>
      </c>
      <c r="P707" s="15" t="s">
        <v>1637</v>
      </c>
      <c r="Q707" s="15" t="s">
        <v>2</v>
      </c>
      <c r="R707" s="15" t="s">
        <v>1639</v>
      </c>
      <c r="S707" s="15" t="s">
        <v>1637</v>
      </c>
      <c r="T707" s="15" t="s">
        <v>2</v>
      </c>
      <c r="U707" s="15" t="s">
        <v>1811</v>
      </c>
      <c r="V707" s="15" t="s">
        <v>1811</v>
      </c>
      <c r="W707" s="15" t="s">
        <v>1647</v>
      </c>
      <c r="X707" s="15" t="s">
        <v>2</v>
      </c>
      <c r="Y707" s="15" t="s">
        <v>2</v>
      </c>
      <c r="Z707" s="15" t="s">
        <v>2</v>
      </c>
      <c r="AA707" s="15" t="s">
        <v>1648</v>
      </c>
      <c r="AB707" s="15" t="s">
        <v>1648</v>
      </c>
      <c r="AC707" s="15" t="s">
        <v>1648</v>
      </c>
      <c r="AD707" s="15" t="s">
        <v>1648</v>
      </c>
      <c r="AE707" s="15" t="s">
        <v>1648</v>
      </c>
      <c r="AF707" s="15" t="s">
        <v>1648</v>
      </c>
      <c r="AG707" s="15" t="s">
        <v>1648</v>
      </c>
      <c r="AH707" s="15" t="s">
        <v>2</v>
      </c>
      <c r="AI707" s="15" t="s">
        <v>2</v>
      </c>
      <c r="AJ707" s="15" t="s">
        <v>1815</v>
      </c>
      <c r="AK707" s="15" t="s">
        <v>1780</v>
      </c>
      <c r="AL707" s="15" t="s">
        <v>57</v>
      </c>
      <c r="AM707" s="15" t="s">
        <v>1657</v>
      </c>
      <c r="AN707" s="16">
        <v>10</v>
      </c>
      <c r="AO707" s="16">
        <v>10</v>
      </c>
      <c r="AP707" s="17"/>
      <c r="AQ707" s="17"/>
      <c r="AR707" s="17">
        <v>45837</v>
      </c>
      <c r="AS707" s="17"/>
      <c r="AT707" s="17"/>
      <c r="AU707" s="16">
        <v>10</v>
      </c>
      <c r="AV707" s="18" t="s">
        <v>1652</v>
      </c>
      <c r="AW707" s="17"/>
      <c r="AX707" s="17">
        <v>45381</v>
      </c>
      <c r="AY707" s="17">
        <v>45381</v>
      </c>
    </row>
    <row r="708" spans="1:51" x14ac:dyDescent="0.35">
      <c r="A708" s="18" t="str">
        <f t="shared" si="11"/>
        <v>PMEER-CSF1-A311</v>
      </c>
      <c r="B708" s="15" t="s">
        <v>1639</v>
      </c>
      <c r="C708" s="15" t="s">
        <v>79</v>
      </c>
      <c r="D708" s="15" t="s">
        <v>1195</v>
      </c>
      <c r="E708" s="15" t="s">
        <v>1813</v>
      </c>
      <c r="F708" s="15" t="s">
        <v>1814</v>
      </c>
      <c r="G708" s="15" t="s">
        <v>1643</v>
      </c>
      <c r="H708" s="15" t="s">
        <v>2</v>
      </c>
      <c r="I708" s="15" t="s">
        <v>1637</v>
      </c>
      <c r="J708" s="15" t="s">
        <v>1640</v>
      </c>
      <c r="K708" s="15" t="s">
        <v>1664</v>
      </c>
      <c r="L708" s="15" t="s">
        <v>1645</v>
      </c>
      <c r="M708" s="15" t="s">
        <v>2</v>
      </c>
      <c r="N708" s="15" t="s">
        <v>2</v>
      </c>
      <c r="O708" s="15" t="s">
        <v>1639</v>
      </c>
      <c r="P708" s="15" t="s">
        <v>1637</v>
      </c>
      <c r="Q708" s="15" t="s">
        <v>2</v>
      </c>
      <c r="R708" s="15" t="s">
        <v>1639</v>
      </c>
      <c r="S708" s="15" t="s">
        <v>1637</v>
      </c>
      <c r="T708" s="15" t="s">
        <v>2</v>
      </c>
      <c r="U708" s="15" t="s">
        <v>1811</v>
      </c>
      <c r="V708" s="15" t="s">
        <v>1811</v>
      </c>
      <c r="W708" s="15" t="s">
        <v>1647</v>
      </c>
      <c r="X708" s="15" t="s">
        <v>2</v>
      </c>
      <c r="Y708" s="15" t="s">
        <v>2</v>
      </c>
      <c r="Z708" s="15" t="s">
        <v>2</v>
      </c>
      <c r="AA708" s="15" t="s">
        <v>1648</v>
      </c>
      <c r="AB708" s="15" t="s">
        <v>1648</v>
      </c>
      <c r="AC708" s="15" t="s">
        <v>1648</v>
      </c>
      <c r="AD708" s="15" t="s">
        <v>1648</v>
      </c>
      <c r="AE708" s="15" t="s">
        <v>1648</v>
      </c>
      <c r="AF708" s="15" t="s">
        <v>1648</v>
      </c>
      <c r="AG708" s="15" t="s">
        <v>1648</v>
      </c>
      <c r="AH708" s="15" t="s">
        <v>2</v>
      </c>
      <c r="AI708" s="15" t="s">
        <v>2</v>
      </c>
      <c r="AJ708" s="15" t="s">
        <v>1815</v>
      </c>
      <c r="AK708" s="15" t="s">
        <v>1780</v>
      </c>
      <c r="AL708" s="15" t="s">
        <v>57</v>
      </c>
      <c r="AM708" s="15" t="s">
        <v>1666</v>
      </c>
      <c r="AN708" s="16">
        <v>10</v>
      </c>
      <c r="AO708" s="16">
        <v>10</v>
      </c>
      <c r="AP708" s="17"/>
      <c r="AQ708" s="17"/>
      <c r="AR708" s="17">
        <v>45837</v>
      </c>
      <c r="AS708" s="17"/>
      <c r="AT708" s="17"/>
      <c r="AU708" s="16">
        <v>10</v>
      </c>
      <c r="AV708" s="18" t="s">
        <v>1652</v>
      </c>
      <c r="AW708" s="17"/>
      <c r="AX708" s="17">
        <v>45381</v>
      </c>
      <c r="AY708" s="17">
        <v>45381</v>
      </c>
    </row>
    <row r="709" spans="1:51" x14ac:dyDescent="0.35">
      <c r="A709" s="18" t="str">
        <f t="shared" si="11"/>
        <v>PMEER-CTB1-A301</v>
      </c>
      <c r="B709" s="15" t="s">
        <v>1639</v>
      </c>
      <c r="C709" s="15" t="s">
        <v>79</v>
      </c>
      <c r="D709" s="15" t="s">
        <v>1196</v>
      </c>
      <c r="E709" s="15" t="s">
        <v>1819</v>
      </c>
      <c r="F709" s="15" t="s">
        <v>1814</v>
      </c>
      <c r="G709" s="15" t="s">
        <v>1643</v>
      </c>
      <c r="H709" s="15" t="s">
        <v>2</v>
      </c>
      <c r="I709" s="15" t="s">
        <v>1637</v>
      </c>
      <c r="J709" s="15" t="s">
        <v>1640</v>
      </c>
      <c r="K709" s="15" t="s">
        <v>1801</v>
      </c>
      <c r="L709" s="15" t="s">
        <v>1645</v>
      </c>
      <c r="M709" s="15" t="s">
        <v>2</v>
      </c>
      <c r="N709" s="15" t="s">
        <v>2</v>
      </c>
      <c r="O709" s="15" t="s">
        <v>1639</v>
      </c>
      <c r="P709" s="15" t="s">
        <v>1637</v>
      </c>
      <c r="Q709" s="15" t="s">
        <v>2</v>
      </c>
      <c r="R709" s="15" t="s">
        <v>1639</v>
      </c>
      <c r="S709" s="15" t="s">
        <v>1637</v>
      </c>
      <c r="T709" s="15" t="s">
        <v>2</v>
      </c>
      <c r="U709" s="15" t="s">
        <v>1811</v>
      </c>
      <c r="V709" s="15" t="s">
        <v>1811</v>
      </c>
      <c r="W709" s="15" t="s">
        <v>1647</v>
      </c>
      <c r="X709" s="15" t="s">
        <v>2</v>
      </c>
      <c r="Y709" s="15" t="s">
        <v>2</v>
      </c>
      <c r="Z709" s="15" t="s">
        <v>2</v>
      </c>
      <c r="AA709" s="15" t="s">
        <v>1648</v>
      </c>
      <c r="AB709" s="15" t="s">
        <v>1648</v>
      </c>
      <c r="AC709" s="15" t="s">
        <v>1648</v>
      </c>
      <c r="AD709" s="15" t="s">
        <v>1648</v>
      </c>
      <c r="AE709" s="15" t="s">
        <v>1648</v>
      </c>
      <c r="AF709" s="15" t="s">
        <v>1648</v>
      </c>
      <c r="AG709" s="15" t="s">
        <v>1648</v>
      </c>
      <c r="AH709" s="15" t="s">
        <v>2</v>
      </c>
      <c r="AI709" s="15" t="s">
        <v>2</v>
      </c>
      <c r="AJ709" s="15" t="s">
        <v>1815</v>
      </c>
      <c r="AK709" s="15" t="s">
        <v>1780</v>
      </c>
      <c r="AL709" s="15" t="s">
        <v>57</v>
      </c>
      <c r="AM709" s="15" t="s">
        <v>1657</v>
      </c>
      <c r="AN709" s="16">
        <v>10</v>
      </c>
      <c r="AO709" s="16">
        <v>10</v>
      </c>
      <c r="AP709" s="17"/>
      <c r="AQ709" s="17"/>
      <c r="AR709" s="17">
        <v>45837</v>
      </c>
      <c r="AS709" s="17"/>
      <c r="AT709" s="17"/>
      <c r="AU709" s="16">
        <v>10</v>
      </c>
      <c r="AV709" s="18" t="s">
        <v>1652</v>
      </c>
      <c r="AW709" s="17"/>
      <c r="AX709" s="17">
        <v>45381</v>
      </c>
      <c r="AY709" s="17">
        <v>45381</v>
      </c>
    </row>
    <row r="710" spans="1:51" x14ac:dyDescent="0.35">
      <c r="A710" s="18" t="str">
        <f t="shared" si="11"/>
        <v>PMEER-CTB1-A311</v>
      </c>
      <c r="B710" s="15" t="s">
        <v>1639</v>
      </c>
      <c r="C710" s="15" t="s">
        <v>79</v>
      </c>
      <c r="D710" s="15" t="s">
        <v>1197</v>
      </c>
      <c r="E710" s="15" t="s">
        <v>1819</v>
      </c>
      <c r="F710" s="15" t="s">
        <v>1814</v>
      </c>
      <c r="G710" s="15" t="s">
        <v>1643</v>
      </c>
      <c r="H710" s="15" t="s">
        <v>2</v>
      </c>
      <c r="I710" s="15" t="s">
        <v>1637</v>
      </c>
      <c r="J710" s="15" t="s">
        <v>1640</v>
      </c>
      <c r="K710" s="15" t="s">
        <v>1664</v>
      </c>
      <c r="L710" s="15" t="s">
        <v>1645</v>
      </c>
      <c r="M710" s="15" t="s">
        <v>2</v>
      </c>
      <c r="N710" s="15" t="s">
        <v>2</v>
      </c>
      <c r="O710" s="15" t="s">
        <v>1639</v>
      </c>
      <c r="P710" s="15" t="s">
        <v>1637</v>
      </c>
      <c r="Q710" s="15" t="s">
        <v>2</v>
      </c>
      <c r="R710" s="15" t="s">
        <v>1639</v>
      </c>
      <c r="S710" s="15" t="s">
        <v>1637</v>
      </c>
      <c r="T710" s="15" t="s">
        <v>2</v>
      </c>
      <c r="U710" s="15" t="s">
        <v>1811</v>
      </c>
      <c r="V710" s="15" t="s">
        <v>1811</v>
      </c>
      <c r="W710" s="15" t="s">
        <v>1647</v>
      </c>
      <c r="X710" s="15" t="s">
        <v>2</v>
      </c>
      <c r="Y710" s="15" t="s">
        <v>2</v>
      </c>
      <c r="Z710" s="15" t="s">
        <v>2</v>
      </c>
      <c r="AA710" s="15" t="s">
        <v>1648</v>
      </c>
      <c r="AB710" s="15" t="s">
        <v>1648</v>
      </c>
      <c r="AC710" s="15" t="s">
        <v>1648</v>
      </c>
      <c r="AD710" s="15" t="s">
        <v>1648</v>
      </c>
      <c r="AE710" s="15" t="s">
        <v>1648</v>
      </c>
      <c r="AF710" s="15" t="s">
        <v>1648</v>
      </c>
      <c r="AG710" s="15" t="s">
        <v>1648</v>
      </c>
      <c r="AH710" s="15" t="s">
        <v>2</v>
      </c>
      <c r="AI710" s="15" t="s">
        <v>2</v>
      </c>
      <c r="AJ710" s="15" t="s">
        <v>1815</v>
      </c>
      <c r="AK710" s="15" t="s">
        <v>1780</v>
      </c>
      <c r="AL710" s="15" t="s">
        <v>57</v>
      </c>
      <c r="AM710" s="15" t="s">
        <v>1666</v>
      </c>
      <c r="AN710" s="16">
        <v>10</v>
      </c>
      <c r="AO710" s="16">
        <v>10</v>
      </c>
      <c r="AP710" s="17"/>
      <c r="AQ710" s="17"/>
      <c r="AR710" s="17">
        <v>45837</v>
      </c>
      <c r="AS710" s="17"/>
      <c r="AT710" s="17"/>
      <c r="AU710" s="16">
        <v>10</v>
      </c>
      <c r="AV710" s="18" t="s">
        <v>1652</v>
      </c>
      <c r="AW710" s="17"/>
      <c r="AX710" s="17">
        <v>45381</v>
      </c>
      <c r="AY710" s="17">
        <v>45381</v>
      </c>
    </row>
    <row r="711" spans="1:51" x14ac:dyDescent="0.35">
      <c r="A711" s="18" t="str">
        <f t="shared" si="11"/>
        <v>PMEER-CTN1-A301</v>
      </c>
      <c r="B711" s="15" t="s">
        <v>1639</v>
      </c>
      <c r="C711" s="15" t="s">
        <v>79</v>
      </c>
      <c r="D711" s="15" t="s">
        <v>1198</v>
      </c>
      <c r="E711" s="15" t="s">
        <v>1813</v>
      </c>
      <c r="F711" s="15" t="s">
        <v>1814</v>
      </c>
      <c r="G711" s="15" t="s">
        <v>1643</v>
      </c>
      <c r="H711" s="15" t="s">
        <v>2</v>
      </c>
      <c r="I711" s="15" t="s">
        <v>1637</v>
      </c>
      <c r="J711" s="15" t="s">
        <v>1640</v>
      </c>
      <c r="K711" s="15" t="s">
        <v>1801</v>
      </c>
      <c r="L711" s="15" t="s">
        <v>1645</v>
      </c>
      <c r="M711" s="15" t="s">
        <v>2</v>
      </c>
      <c r="N711" s="15" t="s">
        <v>2</v>
      </c>
      <c r="O711" s="15" t="s">
        <v>1639</v>
      </c>
      <c r="P711" s="15" t="s">
        <v>1637</v>
      </c>
      <c r="Q711" s="15" t="s">
        <v>2</v>
      </c>
      <c r="R711" s="15" t="s">
        <v>1639</v>
      </c>
      <c r="S711" s="15" t="s">
        <v>1637</v>
      </c>
      <c r="T711" s="15" t="s">
        <v>2</v>
      </c>
      <c r="U711" s="15" t="s">
        <v>1811</v>
      </c>
      <c r="V711" s="15" t="s">
        <v>1811</v>
      </c>
      <c r="W711" s="15" t="s">
        <v>1647</v>
      </c>
      <c r="X711" s="15" t="s">
        <v>2</v>
      </c>
      <c r="Y711" s="15" t="s">
        <v>2</v>
      </c>
      <c r="Z711" s="15" t="s">
        <v>2</v>
      </c>
      <c r="AA711" s="15" t="s">
        <v>1648</v>
      </c>
      <c r="AB711" s="15" t="s">
        <v>1648</v>
      </c>
      <c r="AC711" s="15" t="s">
        <v>1648</v>
      </c>
      <c r="AD711" s="15" t="s">
        <v>1648</v>
      </c>
      <c r="AE711" s="15" t="s">
        <v>1648</v>
      </c>
      <c r="AF711" s="15" t="s">
        <v>1648</v>
      </c>
      <c r="AG711" s="15" t="s">
        <v>1648</v>
      </c>
      <c r="AH711" s="15" t="s">
        <v>2</v>
      </c>
      <c r="AI711" s="15" t="s">
        <v>2</v>
      </c>
      <c r="AJ711" s="15" t="s">
        <v>1815</v>
      </c>
      <c r="AK711" s="15" t="s">
        <v>1780</v>
      </c>
      <c r="AL711" s="15" t="s">
        <v>57</v>
      </c>
      <c r="AM711" s="15" t="s">
        <v>1657</v>
      </c>
      <c r="AN711" s="16">
        <v>10</v>
      </c>
      <c r="AO711" s="16">
        <v>10</v>
      </c>
      <c r="AP711" s="17"/>
      <c r="AQ711" s="17"/>
      <c r="AR711" s="17">
        <v>45837</v>
      </c>
      <c r="AS711" s="17"/>
      <c r="AT711" s="17"/>
      <c r="AU711" s="16">
        <v>10</v>
      </c>
      <c r="AV711" s="18" t="s">
        <v>1652</v>
      </c>
      <c r="AW711" s="17"/>
      <c r="AX711" s="17">
        <v>45381</v>
      </c>
      <c r="AY711" s="17">
        <v>45381</v>
      </c>
    </row>
    <row r="712" spans="1:51" x14ac:dyDescent="0.35">
      <c r="A712" s="18" t="str">
        <f t="shared" si="11"/>
        <v>PMEER-CTN1-A311</v>
      </c>
      <c r="B712" s="15" t="s">
        <v>1639</v>
      </c>
      <c r="C712" s="15" t="s">
        <v>79</v>
      </c>
      <c r="D712" s="15" t="s">
        <v>1199</v>
      </c>
      <c r="E712" s="15" t="s">
        <v>1813</v>
      </c>
      <c r="F712" s="15" t="s">
        <v>1814</v>
      </c>
      <c r="G712" s="15" t="s">
        <v>1643</v>
      </c>
      <c r="H712" s="15" t="s">
        <v>2</v>
      </c>
      <c r="I712" s="15" t="s">
        <v>1637</v>
      </c>
      <c r="J712" s="15" t="s">
        <v>1640</v>
      </c>
      <c r="K712" s="15" t="s">
        <v>1664</v>
      </c>
      <c r="L712" s="15" t="s">
        <v>1645</v>
      </c>
      <c r="M712" s="15" t="s">
        <v>2</v>
      </c>
      <c r="N712" s="15" t="s">
        <v>2</v>
      </c>
      <c r="O712" s="15" t="s">
        <v>1639</v>
      </c>
      <c r="P712" s="15" t="s">
        <v>1637</v>
      </c>
      <c r="Q712" s="15" t="s">
        <v>2</v>
      </c>
      <c r="R712" s="15" t="s">
        <v>1639</v>
      </c>
      <c r="S712" s="15" t="s">
        <v>1637</v>
      </c>
      <c r="T712" s="15" t="s">
        <v>2</v>
      </c>
      <c r="U712" s="15" t="s">
        <v>1811</v>
      </c>
      <c r="V712" s="15" t="s">
        <v>1811</v>
      </c>
      <c r="W712" s="15" t="s">
        <v>1647</v>
      </c>
      <c r="X712" s="15" t="s">
        <v>2</v>
      </c>
      <c r="Y712" s="15" t="s">
        <v>2</v>
      </c>
      <c r="Z712" s="15" t="s">
        <v>2</v>
      </c>
      <c r="AA712" s="15" t="s">
        <v>1648</v>
      </c>
      <c r="AB712" s="15" t="s">
        <v>1648</v>
      </c>
      <c r="AC712" s="15" t="s">
        <v>1648</v>
      </c>
      <c r="AD712" s="15" t="s">
        <v>1648</v>
      </c>
      <c r="AE712" s="15" t="s">
        <v>1648</v>
      </c>
      <c r="AF712" s="15" t="s">
        <v>1648</v>
      </c>
      <c r="AG712" s="15" t="s">
        <v>1648</v>
      </c>
      <c r="AH712" s="15" t="s">
        <v>2</v>
      </c>
      <c r="AI712" s="15" t="s">
        <v>2</v>
      </c>
      <c r="AJ712" s="15" t="s">
        <v>1815</v>
      </c>
      <c r="AK712" s="15" t="s">
        <v>1780</v>
      </c>
      <c r="AL712" s="15" t="s">
        <v>57</v>
      </c>
      <c r="AM712" s="15" t="s">
        <v>1666</v>
      </c>
      <c r="AN712" s="16">
        <v>10</v>
      </c>
      <c r="AO712" s="16">
        <v>10</v>
      </c>
      <c r="AP712" s="17"/>
      <c r="AQ712" s="17"/>
      <c r="AR712" s="17">
        <v>45837</v>
      </c>
      <c r="AS712" s="17"/>
      <c r="AT712" s="17"/>
      <c r="AU712" s="16">
        <v>10</v>
      </c>
      <c r="AV712" s="18" t="s">
        <v>1652</v>
      </c>
      <c r="AW712" s="17"/>
      <c r="AX712" s="17">
        <v>45381</v>
      </c>
      <c r="AY712" s="17">
        <v>45381</v>
      </c>
    </row>
    <row r="713" spans="1:51" x14ac:dyDescent="0.35">
      <c r="A713" s="18" t="str">
        <f t="shared" si="11"/>
        <v>PMEER-CTW1-A301</v>
      </c>
      <c r="B713" s="15" t="s">
        <v>1639</v>
      </c>
      <c r="C713" s="15" t="s">
        <v>79</v>
      </c>
      <c r="D713" s="15" t="s">
        <v>1200</v>
      </c>
      <c r="E713" s="15" t="s">
        <v>1813</v>
      </c>
      <c r="F713" s="15" t="s">
        <v>1814</v>
      </c>
      <c r="G713" s="15" t="s">
        <v>1643</v>
      </c>
      <c r="H713" s="15" t="s">
        <v>2</v>
      </c>
      <c r="I713" s="15" t="s">
        <v>1637</v>
      </c>
      <c r="J713" s="15" t="s">
        <v>1640</v>
      </c>
      <c r="K713" s="15" t="s">
        <v>1801</v>
      </c>
      <c r="L713" s="15" t="s">
        <v>1645</v>
      </c>
      <c r="M713" s="15" t="s">
        <v>2</v>
      </c>
      <c r="N713" s="15" t="s">
        <v>2</v>
      </c>
      <c r="O713" s="15" t="s">
        <v>1639</v>
      </c>
      <c r="P713" s="15" t="s">
        <v>1637</v>
      </c>
      <c r="Q713" s="15" t="s">
        <v>2</v>
      </c>
      <c r="R713" s="15" t="s">
        <v>1639</v>
      </c>
      <c r="S713" s="15" t="s">
        <v>1637</v>
      </c>
      <c r="T713" s="15" t="s">
        <v>2</v>
      </c>
      <c r="U713" s="15" t="s">
        <v>1811</v>
      </c>
      <c r="V713" s="15" t="s">
        <v>1811</v>
      </c>
      <c r="W713" s="15" t="s">
        <v>1647</v>
      </c>
      <c r="X713" s="15" t="s">
        <v>2</v>
      </c>
      <c r="Y713" s="15" t="s">
        <v>2</v>
      </c>
      <c r="Z713" s="15" t="s">
        <v>2</v>
      </c>
      <c r="AA713" s="15" t="s">
        <v>1648</v>
      </c>
      <c r="AB713" s="15" t="s">
        <v>1648</v>
      </c>
      <c r="AC713" s="15" t="s">
        <v>1648</v>
      </c>
      <c r="AD713" s="15" t="s">
        <v>1648</v>
      </c>
      <c r="AE713" s="15" t="s">
        <v>1648</v>
      </c>
      <c r="AF713" s="15" t="s">
        <v>1648</v>
      </c>
      <c r="AG713" s="15" t="s">
        <v>1648</v>
      </c>
      <c r="AH713" s="15" t="s">
        <v>2</v>
      </c>
      <c r="AI713" s="15" t="s">
        <v>2</v>
      </c>
      <c r="AJ713" s="15" t="s">
        <v>1815</v>
      </c>
      <c r="AK713" s="15" t="s">
        <v>1780</v>
      </c>
      <c r="AL713" s="15" t="s">
        <v>57</v>
      </c>
      <c r="AM713" s="15" t="s">
        <v>1657</v>
      </c>
      <c r="AN713" s="16">
        <v>10</v>
      </c>
      <c r="AO713" s="16">
        <v>10</v>
      </c>
      <c r="AP713" s="17"/>
      <c r="AQ713" s="17"/>
      <c r="AR713" s="17">
        <v>45837</v>
      </c>
      <c r="AS713" s="17"/>
      <c r="AT713" s="17"/>
      <c r="AU713" s="16">
        <v>10</v>
      </c>
      <c r="AV713" s="18" t="s">
        <v>1652</v>
      </c>
      <c r="AW713" s="17"/>
      <c r="AX713" s="17">
        <v>45381</v>
      </c>
      <c r="AY713" s="17">
        <v>45381</v>
      </c>
    </row>
    <row r="714" spans="1:51" x14ac:dyDescent="0.35">
      <c r="A714" s="18" t="str">
        <f t="shared" si="11"/>
        <v>PMEER-CTW1-A311</v>
      </c>
      <c r="B714" s="15" t="s">
        <v>1639</v>
      </c>
      <c r="C714" s="15" t="s">
        <v>79</v>
      </c>
      <c r="D714" s="15" t="s">
        <v>1201</v>
      </c>
      <c r="E714" s="15" t="s">
        <v>1813</v>
      </c>
      <c r="F714" s="15" t="s">
        <v>1814</v>
      </c>
      <c r="G714" s="15" t="s">
        <v>1643</v>
      </c>
      <c r="H714" s="15" t="s">
        <v>2</v>
      </c>
      <c r="I714" s="15" t="s">
        <v>1637</v>
      </c>
      <c r="J714" s="15" t="s">
        <v>1640</v>
      </c>
      <c r="K714" s="15" t="s">
        <v>1664</v>
      </c>
      <c r="L714" s="15" t="s">
        <v>1645</v>
      </c>
      <c r="M714" s="15" t="s">
        <v>2</v>
      </c>
      <c r="N714" s="15" t="s">
        <v>2</v>
      </c>
      <c r="O714" s="15" t="s">
        <v>1639</v>
      </c>
      <c r="P714" s="15" t="s">
        <v>1637</v>
      </c>
      <c r="Q714" s="15" t="s">
        <v>2</v>
      </c>
      <c r="R714" s="15" t="s">
        <v>1639</v>
      </c>
      <c r="S714" s="15" t="s">
        <v>1637</v>
      </c>
      <c r="T714" s="15" t="s">
        <v>2</v>
      </c>
      <c r="U714" s="15" t="s">
        <v>1811</v>
      </c>
      <c r="V714" s="15" t="s">
        <v>1811</v>
      </c>
      <c r="W714" s="15" t="s">
        <v>1647</v>
      </c>
      <c r="X714" s="15" t="s">
        <v>2</v>
      </c>
      <c r="Y714" s="15" t="s">
        <v>2</v>
      </c>
      <c r="Z714" s="15" t="s">
        <v>2</v>
      </c>
      <c r="AA714" s="15" t="s">
        <v>1648</v>
      </c>
      <c r="AB714" s="15" t="s">
        <v>1648</v>
      </c>
      <c r="AC714" s="15" t="s">
        <v>1648</v>
      </c>
      <c r="AD714" s="15" t="s">
        <v>1648</v>
      </c>
      <c r="AE714" s="15" t="s">
        <v>1648</v>
      </c>
      <c r="AF714" s="15" t="s">
        <v>1648</v>
      </c>
      <c r="AG714" s="15" t="s">
        <v>1648</v>
      </c>
      <c r="AH714" s="15" t="s">
        <v>2</v>
      </c>
      <c r="AI714" s="15" t="s">
        <v>2</v>
      </c>
      <c r="AJ714" s="15" t="s">
        <v>1815</v>
      </c>
      <c r="AK714" s="15" t="s">
        <v>1780</v>
      </c>
      <c r="AL714" s="15" t="s">
        <v>57</v>
      </c>
      <c r="AM714" s="15" t="s">
        <v>1666</v>
      </c>
      <c r="AN714" s="16">
        <v>10</v>
      </c>
      <c r="AO714" s="16">
        <v>10</v>
      </c>
      <c r="AP714" s="17"/>
      <c r="AQ714" s="17"/>
      <c r="AR714" s="17">
        <v>45837</v>
      </c>
      <c r="AS714" s="17"/>
      <c r="AT714" s="17"/>
      <c r="AU714" s="16">
        <v>10</v>
      </c>
      <c r="AV714" s="18" t="s">
        <v>1652</v>
      </c>
      <c r="AW714" s="17"/>
      <c r="AX714" s="17">
        <v>45381</v>
      </c>
      <c r="AY714" s="17">
        <v>45381</v>
      </c>
    </row>
    <row r="715" spans="1:51" x14ac:dyDescent="0.35">
      <c r="A715" s="18" t="str">
        <f t="shared" si="11"/>
        <v>PMEER-DGP65K801</v>
      </c>
      <c r="B715" s="15" t="s">
        <v>1639</v>
      </c>
      <c r="C715" s="15" t="s">
        <v>79</v>
      </c>
      <c r="D715" s="15" t="s">
        <v>1202</v>
      </c>
      <c r="E715" s="15" t="s">
        <v>1820</v>
      </c>
      <c r="F715" s="15" t="s">
        <v>1821</v>
      </c>
      <c r="G715" s="15" t="s">
        <v>1643</v>
      </c>
      <c r="H715" s="15" t="s">
        <v>2</v>
      </c>
      <c r="I715" s="15" t="s">
        <v>1637</v>
      </c>
      <c r="J715" s="15" t="s">
        <v>2</v>
      </c>
      <c r="K715" s="15" t="s">
        <v>1738</v>
      </c>
      <c r="L715" s="15" t="s">
        <v>1645</v>
      </c>
      <c r="M715" s="15" t="s">
        <v>2</v>
      </c>
      <c r="N715" s="15" t="s">
        <v>2</v>
      </c>
      <c r="O715" s="15" t="s">
        <v>1639</v>
      </c>
      <c r="P715" s="15" t="s">
        <v>1637</v>
      </c>
      <c r="Q715" s="15" t="s">
        <v>2</v>
      </c>
      <c r="R715" s="15" t="s">
        <v>1639</v>
      </c>
      <c r="S715" s="15" t="s">
        <v>1637</v>
      </c>
      <c r="T715" s="15" t="s">
        <v>2</v>
      </c>
      <c r="U715" s="15" t="s">
        <v>1822</v>
      </c>
      <c r="V715" s="15" t="s">
        <v>1822</v>
      </c>
      <c r="W715" s="15" t="s">
        <v>1647</v>
      </c>
      <c r="X715" s="15" t="s">
        <v>2</v>
      </c>
      <c r="Y715" s="15" t="s">
        <v>2</v>
      </c>
      <c r="Z715" s="15" t="s">
        <v>2</v>
      </c>
      <c r="AA715" s="15" t="s">
        <v>1648</v>
      </c>
      <c r="AB715" s="15" t="s">
        <v>1648</v>
      </c>
      <c r="AC715" s="15" t="s">
        <v>1648</v>
      </c>
      <c r="AD715" s="15" t="s">
        <v>1648</v>
      </c>
      <c r="AE715" s="15" t="s">
        <v>1648</v>
      </c>
      <c r="AF715" s="15" t="s">
        <v>1648</v>
      </c>
      <c r="AG715" s="15" t="s">
        <v>1648</v>
      </c>
      <c r="AH715" s="15" t="s">
        <v>2</v>
      </c>
      <c r="AI715" s="15" t="s">
        <v>2</v>
      </c>
      <c r="AJ715" s="15" t="s">
        <v>1823</v>
      </c>
      <c r="AK715" s="15" t="s">
        <v>1824</v>
      </c>
      <c r="AL715" s="15" t="s">
        <v>57</v>
      </c>
      <c r="AM715" s="15" t="s">
        <v>1657</v>
      </c>
      <c r="AN715" s="16">
        <v>10</v>
      </c>
      <c r="AO715" s="16">
        <v>10</v>
      </c>
      <c r="AP715" s="17"/>
      <c r="AQ715" s="17"/>
      <c r="AR715" s="17">
        <v>45837</v>
      </c>
      <c r="AS715" s="17"/>
      <c r="AT715" s="17"/>
      <c r="AU715" s="16">
        <v>5</v>
      </c>
      <c r="AV715" s="18" t="s">
        <v>1652</v>
      </c>
      <c r="AW715" s="17"/>
      <c r="AX715" s="17">
        <v>45381</v>
      </c>
      <c r="AY715" s="17">
        <v>45381</v>
      </c>
    </row>
    <row r="716" spans="1:51" x14ac:dyDescent="0.35">
      <c r="A716" s="18" t="str">
        <f t="shared" si="11"/>
        <v>PMEER-DGP84K801</v>
      </c>
      <c r="B716" s="15" t="s">
        <v>1639</v>
      </c>
      <c r="C716" s="15" t="s">
        <v>79</v>
      </c>
      <c r="D716" s="15" t="s">
        <v>1203</v>
      </c>
      <c r="E716" s="15" t="s">
        <v>1820</v>
      </c>
      <c r="F716" s="15" t="s">
        <v>1821</v>
      </c>
      <c r="G716" s="15" t="s">
        <v>1643</v>
      </c>
      <c r="H716" s="15" t="s">
        <v>2</v>
      </c>
      <c r="I716" s="15" t="s">
        <v>1637</v>
      </c>
      <c r="J716" s="15" t="s">
        <v>1640</v>
      </c>
      <c r="K716" s="15" t="s">
        <v>1825</v>
      </c>
      <c r="L716" s="15" t="s">
        <v>1645</v>
      </c>
      <c r="M716" s="15" t="s">
        <v>2</v>
      </c>
      <c r="N716" s="15" t="s">
        <v>2</v>
      </c>
      <c r="O716" s="15" t="s">
        <v>1639</v>
      </c>
      <c r="P716" s="15" t="s">
        <v>1637</v>
      </c>
      <c r="Q716" s="15" t="s">
        <v>2</v>
      </c>
      <c r="R716" s="15" t="s">
        <v>1639</v>
      </c>
      <c r="S716" s="15" t="s">
        <v>1637</v>
      </c>
      <c r="T716" s="15" t="s">
        <v>2</v>
      </c>
      <c r="U716" s="15" t="s">
        <v>1822</v>
      </c>
      <c r="V716" s="15" t="s">
        <v>1822</v>
      </c>
      <c r="W716" s="15" t="s">
        <v>1647</v>
      </c>
      <c r="X716" s="15" t="s">
        <v>2</v>
      </c>
      <c r="Y716" s="15" t="s">
        <v>2</v>
      </c>
      <c r="Z716" s="15" t="s">
        <v>2</v>
      </c>
      <c r="AA716" s="15" t="s">
        <v>1648</v>
      </c>
      <c r="AB716" s="15" t="s">
        <v>1648</v>
      </c>
      <c r="AC716" s="15" t="s">
        <v>1648</v>
      </c>
      <c r="AD716" s="15" t="s">
        <v>1648</v>
      </c>
      <c r="AE716" s="15" t="s">
        <v>1648</v>
      </c>
      <c r="AF716" s="15" t="s">
        <v>1648</v>
      </c>
      <c r="AG716" s="15" t="s">
        <v>1648</v>
      </c>
      <c r="AH716" s="15" t="s">
        <v>2</v>
      </c>
      <c r="AI716" s="15" t="s">
        <v>2</v>
      </c>
      <c r="AJ716" s="15" t="s">
        <v>1823</v>
      </c>
      <c r="AK716" s="15" t="s">
        <v>1824</v>
      </c>
      <c r="AL716" s="15" t="s">
        <v>57</v>
      </c>
      <c r="AM716" s="15" t="s">
        <v>1657</v>
      </c>
      <c r="AN716" s="16">
        <v>10</v>
      </c>
      <c r="AO716" s="16">
        <v>10</v>
      </c>
      <c r="AP716" s="17"/>
      <c r="AQ716" s="17"/>
      <c r="AR716" s="17">
        <v>45837</v>
      </c>
      <c r="AS716" s="17"/>
      <c r="AT716" s="17"/>
      <c r="AU716" s="16">
        <v>5</v>
      </c>
      <c r="AV716" s="18" t="s">
        <v>1652</v>
      </c>
      <c r="AW716" s="17"/>
      <c r="AX716" s="17">
        <v>45381</v>
      </c>
      <c r="AY716" s="17">
        <v>45381</v>
      </c>
    </row>
    <row r="717" spans="1:51" x14ac:dyDescent="0.35">
      <c r="A717" s="18" t="str">
        <f t="shared" si="11"/>
        <v>PMEER-DGP86K801</v>
      </c>
      <c r="B717" s="15" t="s">
        <v>1639</v>
      </c>
      <c r="C717" s="15" t="s">
        <v>79</v>
      </c>
      <c r="D717" s="15" t="s">
        <v>1204</v>
      </c>
      <c r="E717" s="15" t="s">
        <v>1820</v>
      </c>
      <c r="F717" s="15" t="s">
        <v>1821</v>
      </c>
      <c r="G717" s="15" t="s">
        <v>1643</v>
      </c>
      <c r="H717" s="15" t="s">
        <v>2</v>
      </c>
      <c r="I717" s="15" t="s">
        <v>1637</v>
      </c>
      <c r="J717" s="15" t="s">
        <v>1640</v>
      </c>
      <c r="K717" s="15" t="s">
        <v>1826</v>
      </c>
      <c r="L717" s="15" t="s">
        <v>1645</v>
      </c>
      <c r="M717" s="15" t="s">
        <v>2</v>
      </c>
      <c r="N717" s="15" t="s">
        <v>2</v>
      </c>
      <c r="O717" s="15" t="s">
        <v>1639</v>
      </c>
      <c r="P717" s="15" t="s">
        <v>1637</v>
      </c>
      <c r="Q717" s="15" t="s">
        <v>2</v>
      </c>
      <c r="R717" s="15" t="s">
        <v>1639</v>
      </c>
      <c r="S717" s="15" t="s">
        <v>1637</v>
      </c>
      <c r="T717" s="15" t="s">
        <v>2</v>
      </c>
      <c r="U717" s="15" t="s">
        <v>1822</v>
      </c>
      <c r="V717" s="15" t="s">
        <v>1822</v>
      </c>
      <c r="W717" s="15" t="s">
        <v>1647</v>
      </c>
      <c r="X717" s="15" t="s">
        <v>2</v>
      </c>
      <c r="Y717" s="15" t="s">
        <v>2</v>
      </c>
      <c r="Z717" s="15" t="s">
        <v>2</v>
      </c>
      <c r="AA717" s="15" t="s">
        <v>1648</v>
      </c>
      <c r="AB717" s="15" t="s">
        <v>1648</v>
      </c>
      <c r="AC717" s="15" t="s">
        <v>1648</v>
      </c>
      <c r="AD717" s="15" t="s">
        <v>1648</v>
      </c>
      <c r="AE717" s="15" t="s">
        <v>1648</v>
      </c>
      <c r="AF717" s="15" t="s">
        <v>1648</v>
      </c>
      <c r="AG717" s="15" t="s">
        <v>1648</v>
      </c>
      <c r="AH717" s="15" t="s">
        <v>2</v>
      </c>
      <c r="AI717" s="15" t="s">
        <v>2</v>
      </c>
      <c r="AJ717" s="15" t="s">
        <v>1823</v>
      </c>
      <c r="AK717" s="15" t="s">
        <v>1824</v>
      </c>
      <c r="AL717" s="15" t="s">
        <v>57</v>
      </c>
      <c r="AM717" s="15" t="s">
        <v>1657</v>
      </c>
      <c r="AN717" s="16">
        <v>10</v>
      </c>
      <c r="AO717" s="16">
        <v>10</v>
      </c>
      <c r="AP717" s="17"/>
      <c r="AQ717" s="17"/>
      <c r="AR717" s="17">
        <v>45837</v>
      </c>
      <c r="AS717" s="17"/>
      <c r="AT717" s="17"/>
      <c r="AU717" s="16">
        <v>5</v>
      </c>
      <c r="AV717" s="18" t="s">
        <v>1652</v>
      </c>
      <c r="AW717" s="17"/>
      <c r="AX717" s="17">
        <v>45381</v>
      </c>
      <c r="AY717" s="17">
        <v>45381</v>
      </c>
    </row>
    <row r="718" spans="1:51" x14ac:dyDescent="0.35">
      <c r="A718" s="18" t="str">
        <f t="shared" si="11"/>
        <v>PMEER-DGP90K801</v>
      </c>
      <c r="B718" s="15" t="s">
        <v>1639</v>
      </c>
      <c r="C718" s="15" t="s">
        <v>79</v>
      </c>
      <c r="D718" s="15" t="s">
        <v>1205</v>
      </c>
      <c r="E718" s="15" t="s">
        <v>1820</v>
      </c>
      <c r="F718" s="15" t="s">
        <v>1821</v>
      </c>
      <c r="G718" s="15" t="s">
        <v>1643</v>
      </c>
      <c r="H718" s="15" t="s">
        <v>2</v>
      </c>
      <c r="I718" s="15" t="s">
        <v>1637</v>
      </c>
      <c r="J718" s="15" t="s">
        <v>2</v>
      </c>
      <c r="K718" s="15" t="s">
        <v>1738</v>
      </c>
      <c r="L718" s="15" t="s">
        <v>1645</v>
      </c>
      <c r="M718" s="15" t="s">
        <v>2</v>
      </c>
      <c r="N718" s="15" t="s">
        <v>2</v>
      </c>
      <c r="O718" s="15" t="s">
        <v>1639</v>
      </c>
      <c r="P718" s="15" t="s">
        <v>1637</v>
      </c>
      <c r="Q718" s="15" t="s">
        <v>2</v>
      </c>
      <c r="R718" s="15" t="s">
        <v>1639</v>
      </c>
      <c r="S718" s="15" t="s">
        <v>1637</v>
      </c>
      <c r="T718" s="15" t="s">
        <v>2</v>
      </c>
      <c r="U718" s="15" t="s">
        <v>1822</v>
      </c>
      <c r="V718" s="15" t="s">
        <v>1822</v>
      </c>
      <c r="W718" s="15" t="s">
        <v>1647</v>
      </c>
      <c r="X718" s="15" t="s">
        <v>2</v>
      </c>
      <c r="Y718" s="15" t="s">
        <v>2</v>
      </c>
      <c r="Z718" s="15" t="s">
        <v>2</v>
      </c>
      <c r="AA718" s="15" t="s">
        <v>1648</v>
      </c>
      <c r="AB718" s="15" t="s">
        <v>1648</v>
      </c>
      <c r="AC718" s="15" t="s">
        <v>1648</v>
      </c>
      <c r="AD718" s="15" t="s">
        <v>1648</v>
      </c>
      <c r="AE718" s="15" t="s">
        <v>1648</v>
      </c>
      <c r="AF718" s="15" t="s">
        <v>1648</v>
      </c>
      <c r="AG718" s="15" t="s">
        <v>1648</v>
      </c>
      <c r="AH718" s="15" t="s">
        <v>2</v>
      </c>
      <c r="AI718" s="15" t="s">
        <v>2</v>
      </c>
      <c r="AJ718" s="15" t="s">
        <v>1823</v>
      </c>
      <c r="AK718" s="15" t="s">
        <v>1824</v>
      </c>
      <c r="AL718" s="15" t="s">
        <v>57</v>
      </c>
      <c r="AM718" s="15" t="s">
        <v>1657</v>
      </c>
      <c r="AN718" s="16">
        <v>10</v>
      </c>
      <c r="AO718" s="16">
        <v>10</v>
      </c>
      <c r="AP718" s="17"/>
      <c r="AQ718" s="17"/>
      <c r="AR718" s="17">
        <v>45837</v>
      </c>
      <c r="AS718" s="17"/>
      <c r="AT718" s="17"/>
      <c r="AU718" s="16">
        <v>5</v>
      </c>
      <c r="AV718" s="18" t="s">
        <v>1652</v>
      </c>
      <c r="AW718" s="17"/>
      <c r="AX718" s="17">
        <v>45381</v>
      </c>
      <c r="AY718" s="17">
        <v>45381</v>
      </c>
    </row>
    <row r="719" spans="1:51" x14ac:dyDescent="0.35">
      <c r="A719" s="18" t="str">
        <f t="shared" si="11"/>
        <v>PMEER-FGP65K802</v>
      </c>
      <c r="B719" s="15" t="s">
        <v>1639</v>
      </c>
      <c r="C719" s="15" t="s">
        <v>79</v>
      </c>
      <c r="D719" s="15" t="s">
        <v>1206</v>
      </c>
      <c r="E719" s="15" t="s">
        <v>1820</v>
      </c>
      <c r="F719" s="15" t="s">
        <v>1821</v>
      </c>
      <c r="G719" s="15" t="s">
        <v>1643</v>
      </c>
      <c r="H719" s="15" t="s">
        <v>2</v>
      </c>
      <c r="I719" s="15" t="s">
        <v>1637</v>
      </c>
      <c r="J719" s="15" t="s">
        <v>2</v>
      </c>
      <c r="K719" s="15" t="s">
        <v>1738</v>
      </c>
      <c r="L719" s="15" t="s">
        <v>1645</v>
      </c>
      <c r="M719" s="15" t="s">
        <v>2</v>
      </c>
      <c r="N719" s="15" t="s">
        <v>2</v>
      </c>
      <c r="O719" s="15" t="s">
        <v>1639</v>
      </c>
      <c r="P719" s="15" t="s">
        <v>1637</v>
      </c>
      <c r="Q719" s="15" t="s">
        <v>2</v>
      </c>
      <c r="R719" s="15" t="s">
        <v>1639</v>
      </c>
      <c r="S719" s="15" t="s">
        <v>1637</v>
      </c>
      <c r="T719" s="15" t="s">
        <v>2</v>
      </c>
      <c r="U719" s="15" t="s">
        <v>1822</v>
      </c>
      <c r="V719" s="15" t="s">
        <v>1822</v>
      </c>
      <c r="W719" s="15" t="s">
        <v>1647</v>
      </c>
      <c r="X719" s="15" t="s">
        <v>2</v>
      </c>
      <c r="Y719" s="15" t="s">
        <v>2</v>
      </c>
      <c r="Z719" s="15" t="s">
        <v>2</v>
      </c>
      <c r="AA719" s="15" t="s">
        <v>1648</v>
      </c>
      <c r="AB719" s="15" t="s">
        <v>1648</v>
      </c>
      <c r="AC719" s="15" t="s">
        <v>1648</v>
      </c>
      <c r="AD719" s="15" t="s">
        <v>1648</v>
      </c>
      <c r="AE719" s="15" t="s">
        <v>1648</v>
      </c>
      <c r="AF719" s="15" t="s">
        <v>1648</v>
      </c>
      <c r="AG719" s="15" t="s">
        <v>1648</v>
      </c>
      <c r="AH719" s="15" t="s">
        <v>2</v>
      </c>
      <c r="AI719" s="15" t="s">
        <v>2</v>
      </c>
      <c r="AJ719" s="15" t="s">
        <v>1823</v>
      </c>
      <c r="AK719" s="15" t="s">
        <v>1824</v>
      </c>
      <c r="AL719" s="15" t="s">
        <v>57</v>
      </c>
      <c r="AM719" s="15" t="s">
        <v>1657</v>
      </c>
      <c r="AN719" s="16">
        <v>10</v>
      </c>
      <c r="AO719" s="16">
        <v>10</v>
      </c>
      <c r="AP719" s="17"/>
      <c r="AQ719" s="17"/>
      <c r="AR719" s="17">
        <v>45837</v>
      </c>
      <c r="AS719" s="17"/>
      <c r="AT719" s="17"/>
      <c r="AU719" s="16">
        <v>5</v>
      </c>
      <c r="AV719" s="18" t="s">
        <v>1652</v>
      </c>
      <c r="AW719" s="17"/>
      <c r="AX719" s="17">
        <v>45381</v>
      </c>
      <c r="AY719" s="17">
        <v>45381</v>
      </c>
    </row>
    <row r="720" spans="1:51" x14ac:dyDescent="0.35">
      <c r="A720" s="18" t="str">
        <f t="shared" si="11"/>
        <v>PMEER-FGP84K802</v>
      </c>
      <c r="B720" s="15" t="s">
        <v>1639</v>
      </c>
      <c r="C720" s="15" t="s">
        <v>79</v>
      </c>
      <c r="D720" s="15" t="s">
        <v>1207</v>
      </c>
      <c r="E720" s="15" t="s">
        <v>1820</v>
      </c>
      <c r="F720" s="15" t="s">
        <v>1821</v>
      </c>
      <c r="G720" s="15" t="s">
        <v>1643</v>
      </c>
      <c r="H720" s="15" t="s">
        <v>2</v>
      </c>
      <c r="I720" s="15" t="s">
        <v>1637</v>
      </c>
      <c r="J720" s="15" t="s">
        <v>1640</v>
      </c>
      <c r="K720" s="15" t="s">
        <v>1825</v>
      </c>
      <c r="L720" s="15" t="s">
        <v>1645</v>
      </c>
      <c r="M720" s="15" t="s">
        <v>2</v>
      </c>
      <c r="N720" s="15" t="s">
        <v>2</v>
      </c>
      <c r="O720" s="15" t="s">
        <v>1639</v>
      </c>
      <c r="P720" s="15" t="s">
        <v>1637</v>
      </c>
      <c r="Q720" s="15" t="s">
        <v>2</v>
      </c>
      <c r="R720" s="15" t="s">
        <v>1639</v>
      </c>
      <c r="S720" s="15" t="s">
        <v>1637</v>
      </c>
      <c r="T720" s="15" t="s">
        <v>2</v>
      </c>
      <c r="U720" s="15" t="s">
        <v>1822</v>
      </c>
      <c r="V720" s="15" t="s">
        <v>1822</v>
      </c>
      <c r="W720" s="15" t="s">
        <v>1647</v>
      </c>
      <c r="X720" s="15" t="s">
        <v>2</v>
      </c>
      <c r="Y720" s="15" t="s">
        <v>2</v>
      </c>
      <c r="Z720" s="15" t="s">
        <v>2</v>
      </c>
      <c r="AA720" s="15" t="s">
        <v>1648</v>
      </c>
      <c r="AB720" s="15" t="s">
        <v>1648</v>
      </c>
      <c r="AC720" s="15" t="s">
        <v>1648</v>
      </c>
      <c r="AD720" s="15" t="s">
        <v>1648</v>
      </c>
      <c r="AE720" s="15" t="s">
        <v>1648</v>
      </c>
      <c r="AF720" s="15" t="s">
        <v>1648</v>
      </c>
      <c r="AG720" s="15" t="s">
        <v>1648</v>
      </c>
      <c r="AH720" s="15" t="s">
        <v>2</v>
      </c>
      <c r="AI720" s="15" t="s">
        <v>2</v>
      </c>
      <c r="AJ720" s="15" t="s">
        <v>1823</v>
      </c>
      <c r="AK720" s="15" t="s">
        <v>1824</v>
      </c>
      <c r="AL720" s="15" t="s">
        <v>57</v>
      </c>
      <c r="AM720" s="15" t="s">
        <v>1657</v>
      </c>
      <c r="AN720" s="16">
        <v>10</v>
      </c>
      <c r="AO720" s="16">
        <v>10</v>
      </c>
      <c r="AP720" s="17"/>
      <c r="AQ720" s="17"/>
      <c r="AR720" s="17">
        <v>45837</v>
      </c>
      <c r="AS720" s="17"/>
      <c r="AT720" s="17"/>
      <c r="AU720" s="16">
        <v>5</v>
      </c>
      <c r="AV720" s="18" t="s">
        <v>1652</v>
      </c>
      <c r="AW720" s="17"/>
      <c r="AX720" s="17">
        <v>45381</v>
      </c>
      <c r="AY720" s="17">
        <v>45381</v>
      </c>
    </row>
    <row r="721" spans="1:51" x14ac:dyDescent="0.35">
      <c r="A721" s="18" t="str">
        <f t="shared" si="11"/>
        <v>PMEER-FGP86K802</v>
      </c>
      <c r="B721" s="15" t="s">
        <v>1639</v>
      </c>
      <c r="C721" s="15" t="s">
        <v>79</v>
      </c>
      <c r="D721" s="15" t="s">
        <v>1208</v>
      </c>
      <c r="E721" s="15" t="s">
        <v>1820</v>
      </c>
      <c r="F721" s="15" t="s">
        <v>1821</v>
      </c>
      <c r="G721" s="15" t="s">
        <v>1643</v>
      </c>
      <c r="H721" s="15" t="s">
        <v>2</v>
      </c>
      <c r="I721" s="15" t="s">
        <v>1637</v>
      </c>
      <c r="J721" s="15" t="s">
        <v>1640</v>
      </c>
      <c r="K721" s="15" t="s">
        <v>1826</v>
      </c>
      <c r="L721" s="15" t="s">
        <v>1645</v>
      </c>
      <c r="M721" s="15" t="s">
        <v>2</v>
      </c>
      <c r="N721" s="15" t="s">
        <v>2</v>
      </c>
      <c r="O721" s="15" t="s">
        <v>1639</v>
      </c>
      <c r="P721" s="15" t="s">
        <v>1637</v>
      </c>
      <c r="Q721" s="15" t="s">
        <v>2</v>
      </c>
      <c r="R721" s="15" t="s">
        <v>1639</v>
      </c>
      <c r="S721" s="15" t="s">
        <v>1637</v>
      </c>
      <c r="T721" s="15" t="s">
        <v>2</v>
      </c>
      <c r="U721" s="15" t="s">
        <v>1822</v>
      </c>
      <c r="V721" s="15" t="s">
        <v>1822</v>
      </c>
      <c r="W721" s="15" t="s">
        <v>1647</v>
      </c>
      <c r="X721" s="15" t="s">
        <v>2</v>
      </c>
      <c r="Y721" s="15" t="s">
        <v>2</v>
      </c>
      <c r="Z721" s="15" t="s">
        <v>2</v>
      </c>
      <c r="AA721" s="15" t="s">
        <v>1648</v>
      </c>
      <c r="AB721" s="15" t="s">
        <v>1648</v>
      </c>
      <c r="AC721" s="15" t="s">
        <v>1648</v>
      </c>
      <c r="AD721" s="15" t="s">
        <v>1648</v>
      </c>
      <c r="AE721" s="15" t="s">
        <v>1648</v>
      </c>
      <c r="AF721" s="15" t="s">
        <v>1648</v>
      </c>
      <c r="AG721" s="15" t="s">
        <v>1648</v>
      </c>
      <c r="AH721" s="15" t="s">
        <v>2</v>
      </c>
      <c r="AI721" s="15" t="s">
        <v>2</v>
      </c>
      <c r="AJ721" s="15" t="s">
        <v>1823</v>
      </c>
      <c r="AK721" s="15" t="s">
        <v>1824</v>
      </c>
      <c r="AL721" s="15" t="s">
        <v>57</v>
      </c>
      <c r="AM721" s="15" t="s">
        <v>1657</v>
      </c>
      <c r="AN721" s="16">
        <v>10</v>
      </c>
      <c r="AO721" s="16">
        <v>10</v>
      </c>
      <c r="AP721" s="17"/>
      <c r="AQ721" s="17"/>
      <c r="AR721" s="17">
        <v>45837</v>
      </c>
      <c r="AS721" s="17"/>
      <c r="AT721" s="17"/>
      <c r="AU721" s="16">
        <v>5</v>
      </c>
      <c r="AV721" s="18" t="s">
        <v>1652</v>
      </c>
      <c r="AW721" s="17"/>
      <c r="AX721" s="17">
        <v>45381</v>
      </c>
      <c r="AY721" s="17">
        <v>45381</v>
      </c>
    </row>
    <row r="722" spans="1:51" x14ac:dyDescent="0.35">
      <c r="A722" s="18" t="str">
        <f t="shared" si="11"/>
        <v>PMEER-GB37-K503</v>
      </c>
      <c r="B722" s="15" t="s">
        <v>1639</v>
      </c>
      <c r="C722" s="15" t="s">
        <v>79</v>
      </c>
      <c r="D722" s="15" t="s">
        <v>59</v>
      </c>
      <c r="E722" s="15" t="s">
        <v>1827</v>
      </c>
      <c r="F722" s="15" t="s">
        <v>1828</v>
      </c>
      <c r="G722" s="15" t="s">
        <v>1643</v>
      </c>
      <c r="H722" s="15" t="s">
        <v>2</v>
      </c>
      <c r="I722" s="15" t="s">
        <v>1637</v>
      </c>
      <c r="J722" s="15" t="s">
        <v>1640</v>
      </c>
      <c r="K722" s="15" t="s">
        <v>1829</v>
      </c>
      <c r="L722" s="15" t="s">
        <v>1645</v>
      </c>
      <c r="M722" s="15" t="s">
        <v>2</v>
      </c>
      <c r="N722" s="15" t="s">
        <v>2</v>
      </c>
      <c r="O722" s="15" t="s">
        <v>1639</v>
      </c>
      <c r="P722" s="15" t="s">
        <v>1637</v>
      </c>
      <c r="Q722" s="15" t="s">
        <v>1640</v>
      </c>
      <c r="R722" s="15" t="s">
        <v>1830</v>
      </c>
      <c r="S722" s="15" t="s">
        <v>1709</v>
      </c>
      <c r="T722" s="15" t="s">
        <v>2</v>
      </c>
      <c r="U722" s="15" t="s">
        <v>1817</v>
      </c>
      <c r="V722" s="15" t="s">
        <v>1817</v>
      </c>
      <c r="W722" s="15" t="s">
        <v>1647</v>
      </c>
      <c r="X722" s="15" t="s">
        <v>2</v>
      </c>
      <c r="Y722" s="15" t="s">
        <v>2</v>
      </c>
      <c r="Z722" s="15" t="s">
        <v>2</v>
      </c>
      <c r="AA722" s="15" t="s">
        <v>1648</v>
      </c>
      <c r="AB722" s="15" t="s">
        <v>1648</v>
      </c>
      <c r="AC722" s="15" t="s">
        <v>1648</v>
      </c>
      <c r="AD722" s="15" t="s">
        <v>1648</v>
      </c>
      <c r="AE722" s="15" t="s">
        <v>1648</v>
      </c>
      <c r="AF722" s="15" t="s">
        <v>1648</v>
      </c>
      <c r="AG722" s="15" t="s">
        <v>1648</v>
      </c>
      <c r="AH722" s="15" t="s">
        <v>2</v>
      </c>
      <c r="AI722" s="15" t="s">
        <v>2</v>
      </c>
      <c r="AJ722" s="15" t="s">
        <v>1831</v>
      </c>
      <c r="AK722" s="15" t="s">
        <v>1780</v>
      </c>
      <c r="AL722" s="15" t="s">
        <v>57</v>
      </c>
      <c r="AM722" s="15" t="s">
        <v>1657</v>
      </c>
      <c r="AN722" s="16">
        <v>10</v>
      </c>
      <c r="AO722" s="16">
        <v>10</v>
      </c>
      <c r="AP722" s="17"/>
      <c r="AQ722" s="17"/>
      <c r="AR722" s="17">
        <v>45837</v>
      </c>
      <c r="AS722" s="17"/>
      <c r="AT722" s="17"/>
      <c r="AU722" s="16">
        <v>5</v>
      </c>
      <c r="AV722" s="18" t="s">
        <v>1652</v>
      </c>
      <c r="AW722" s="17"/>
      <c r="AX722" s="17">
        <v>45381</v>
      </c>
      <c r="AY722" s="17">
        <v>45381</v>
      </c>
    </row>
    <row r="723" spans="1:51" x14ac:dyDescent="0.35">
      <c r="A723" s="18" t="str">
        <f t="shared" si="11"/>
        <v>PMEER-GB37-K511</v>
      </c>
      <c r="B723" s="15" t="s">
        <v>1639</v>
      </c>
      <c r="C723" s="15" t="s">
        <v>79</v>
      </c>
      <c r="D723" s="15" t="s">
        <v>1209</v>
      </c>
      <c r="E723" s="15" t="s">
        <v>1827</v>
      </c>
      <c r="F723" s="15" t="s">
        <v>1828</v>
      </c>
      <c r="G723" s="15" t="s">
        <v>1643</v>
      </c>
      <c r="H723" s="15" t="s">
        <v>2</v>
      </c>
      <c r="I723" s="15" t="s">
        <v>1637</v>
      </c>
      <c r="J723" s="15" t="s">
        <v>1640</v>
      </c>
      <c r="K723" s="15" t="s">
        <v>1664</v>
      </c>
      <c r="L723" s="15" t="s">
        <v>1645</v>
      </c>
      <c r="M723" s="15" t="s">
        <v>2</v>
      </c>
      <c r="N723" s="15" t="s">
        <v>2</v>
      </c>
      <c r="O723" s="15" t="s">
        <v>1639</v>
      </c>
      <c r="P723" s="15" t="s">
        <v>1637</v>
      </c>
      <c r="Q723" s="15" t="s">
        <v>2</v>
      </c>
      <c r="R723" s="15" t="s">
        <v>1639</v>
      </c>
      <c r="S723" s="15" t="s">
        <v>1637</v>
      </c>
      <c r="T723" s="15" t="s">
        <v>2</v>
      </c>
      <c r="U723" s="15" t="s">
        <v>1817</v>
      </c>
      <c r="V723" s="15" t="s">
        <v>1817</v>
      </c>
      <c r="W723" s="15" t="s">
        <v>1647</v>
      </c>
      <c r="X723" s="15" t="s">
        <v>2</v>
      </c>
      <c r="Y723" s="15" t="s">
        <v>2</v>
      </c>
      <c r="Z723" s="15" t="s">
        <v>2</v>
      </c>
      <c r="AA723" s="15" t="s">
        <v>1648</v>
      </c>
      <c r="AB723" s="15" t="s">
        <v>1648</v>
      </c>
      <c r="AC723" s="15" t="s">
        <v>1648</v>
      </c>
      <c r="AD723" s="15" t="s">
        <v>1648</v>
      </c>
      <c r="AE723" s="15" t="s">
        <v>1648</v>
      </c>
      <c r="AF723" s="15" t="s">
        <v>1648</v>
      </c>
      <c r="AG723" s="15" t="s">
        <v>1648</v>
      </c>
      <c r="AH723" s="15" t="s">
        <v>2</v>
      </c>
      <c r="AI723" s="15" t="s">
        <v>2</v>
      </c>
      <c r="AJ723" s="15" t="s">
        <v>1831</v>
      </c>
      <c r="AK723" s="15" t="s">
        <v>1780</v>
      </c>
      <c r="AL723" s="15" t="s">
        <v>57</v>
      </c>
      <c r="AM723" s="15" t="s">
        <v>1666</v>
      </c>
      <c r="AN723" s="16">
        <v>10</v>
      </c>
      <c r="AO723" s="16">
        <v>10</v>
      </c>
      <c r="AP723" s="17"/>
      <c r="AQ723" s="17"/>
      <c r="AR723" s="17">
        <v>45837</v>
      </c>
      <c r="AS723" s="17"/>
      <c r="AT723" s="17"/>
      <c r="AU723" s="16">
        <v>5</v>
      </c>
      <c r="AV723" s="18" t="s">
        <v>1652</v>
      </c>
      <c r="AW723" s="17"/>
      <c r="AX723" s="17">
        <v>45381</v>
      </c>
      <c r="AY723" s="17">
        <v>45381</v>
      </c>
    </row>
    <row r="724" spans="1:51" x14ac:dyDescent="0.35">
      <c r="A724" s="18" t="str">
        <f t="shared" si="11"/>
        <v>PMEER-GB42-K511</v>
      </c>
      <c r="B724" s="15" t="s">
        <v>1639</v>
      </c>
      <c r="C724" s="15" t="s">
        <v>79</v>
      </c>
      <c r="D724" s="15" t="s">
        <v>1210</v>
      </c>
      <c r="E724" s="15" t="s">
        <v>1827</v>
      </c>
      <c r="F724" s="15" t="s">
        <v>1828</v>
      </c>
      <c r="G724" s="15" t="s">
        <v>1643</v>
      </c>
      <c r="H724" s="15" t="s">
        <v>2</v>
      </c>
      <c r="I724" s="15" t="s">
        <v>1637</v>
      </c>
      <c r="J724" s="15" t="s">
        <v>1640</v>
      </c>
      <c r="K724" s="15" t="s">
        <v>1664</v>
      </c>
      <c r="L724" s="15" t="s">
        <v>1645</v>
      </c>
      <c r="M724" s="15" t="s">
        <v>2</v>
      </c>
      <c r="N724" s="15" t="s">
        <v>2</v>
      </c>
      <c r="O724" s="15" t="s">
        <v>1639</v>
      </c>
      <c r="P724" s="15" t="s">
        <v>1637</v>
      </c>
      <c r="Q724" s="15" t="s">
        <v>2</v>
      </c>
      <c r="R724" s="15" t="s">
        <v>1639</v>
      </c>
      <c r="S724" s="15" t="s">
        <v>1637</v>
      </c>
      <c r="T724" s="15" t="s">
        <v>2</v>
      </c>
      <c r="U724" s="15" t="s">
        <v>1817</v>
      </c>
      <c r="V724" s="15" t="s">
        <v>1817</v>
      </c>
      <c r="W724" s="15" t="s">
        <v>1647</v>
      </c>
      <c r="X724" s="15" t="s">
        <v>2</v>
      </c>
      <c r="Y724" s="15" t="s">
        <v>2</v>
      </c>
      <c r="Z724" s="15" t="s">
        <v>2</v>
      </c>
      <c r="AA724" s="15" t="s">
        <v>1648</v>
      </c>
      <c r="AB724" s="15" t="s">
        <v>1648</v>
      </c>
      <c r="AC724" s="15" t="s">
        <v>1648</v>
      </c>
      <c r="AD724" s="15" t="s">
        <v>1648</v>
      </c>
      <c r="AE724" s="15" t="s">
        <v>1648</v>
      </c>
      <c r="AF724" s="15" t="s">
        <v>1648</v>
      </c>
      <c r="AG724" s="15" t="s">
        <v>1648</v>
      </c>
      <c r="AH724" s="15" t="s">
        <v>2</v>
      </c>
      <c r="AI724" s="15" t="s">
        <v>2</v>
      </c>
      <c r="AJ724" s="15" t="s">
        <v>1831</v>
      </c>
      <c r="AK724" s="15" t="s">
        <v>1780</v>
      </c>
      <c r="AL724" s="15" t="s">
        <v>57</v>
      </c>
      <c r="AM724" s="15" t="s">
        <v>1666</v>
      </c>
      <c r="AN724" s="16">
        <v>10</v>
      </c>
      <c r="AO724" s="16">
        <v>10</v>
      </c>
      <c r="AP724" s="17"/>
      <c r="AQ724" s="17"/>
      <c r="AR724" s="17">
        <v>45837</v>
      </c>
      <c r="AS724" s="17"/>
      <c r="AT724" s="17"/>
      <c r="AU724" s="16">
        <v>5</v>
      </c>
      <c r="AV724" s="18" t="s">
        <v>1652</v>
      </c>
      <c r="AW724" s="17"/>
      <c r="AX724" s="17">
        <v>45381</v>
      </c>
      <c r="AY724" s="17">
        <v>45381</v>
      </c>
    </row>
    <row r="725" spans="1:51" x14ac:dyDescent="0.35">
      <c r="A725" s="18" t="str">
        <f t="shared" si="11"/>
        <v>PMEER-GB43-K503</v>
      </c>
      <c r="B725" s="15" t="s">
        <v>1639</v>
      </c>
      <c r="C725" s="15" t="s">
        <v>79</v>
      </c>
      <c r="D725" s="15" t="s">
        <v>60</v>
      </c>
      <c r="E725" s="15" t="s">
        <v>1827</v>
      </c>
      <c r="F725" s="15" t="s">
        <v>1828</v>
      </c>
      <c r="G725" s="15" t="s">
        <v>1643</v>
      </c>
      <c r="H725" s="15" t="s">
        <v>2</v>
      </c>
      <c r="I725" s="15" t="s">
        <v>1637</v>
      </c>
      <c r="J725" s="15" t="s">
        <v>1640</v>
      </c>
      <c r="K725" s="15" t="s">
        <v>1829</v>
      </c>
      <c r="L725" s="15" t="s">
        <v>1645</v>
      </c>
      <c r="M725" s="15" t="s">
        <v>2</v>
      </c>
      <c r="N725" s="15" t="s">
        <v>2</v>
      </c>
      <c r="O725" s="15" t="s">
        <v>1639</v>
      </c>
      <c r="P725" s="15" t="s">
        <v>1637</v>
      </c>
      <c r="Q725" s="15" t="s">
        <v>1640</v>
      </c>
      <c r="R725" s="15" t="s">
        <v>1830</v>
      </c>
      <c r="S725" s="15" t="s">
        <v>1795</v>
      </c>
      <c r="T725" s="15" t="s">
        <v>2</v>
      </c>
      <c r="U725" s="15" t="s">
        <v>1817</v>
      </c>
      <c r="V725" s="15" t="s">
        <v>1817</v>
      </c>
      <c r="W725" s="15" t="s">
        <v>1647</v>
      </c>
      <c r="X725" s="15" t="s">
        <v>2</v>
      </c>
      <c r="Y725" s="15" t="s">
        <v>2</v>
      </c>
      <c r="Z725" s="15" t="s">
        <v>2</v>
      </c>
      <c r="AA725" s="15" t="s">
        <v>1648</v>
      </c>
      <c r="AB725" s="15" t="s">
        <v>1648</v>
      </c>
      <c r="AC725" s="15" t="s">
        <v>1648</v>
      </c>
      <c r="AD725" s="15" t="s">
        <v>1648</v>
      </c>
      <c r="AE725" s="15" t="s">
        <v>1648</v>
      </c>
      <c r="AF725" s="15" t="s">
        <v>1648</v>
      </c>
      <c r="AG725" s="15" t="s">
        <v>1648</v>
      </c>
      <c r="AH725" s="15" t="s">
        <v>2</v>
      </c>
      <c r="AI725" s="15" t="s">
        <v>2</v>
      </c>
      <c r="AJ725" s="15" t="s">
        <v>1831</v>
      </c>
      <c r="AK725" s="15" t="s">
        <v>1780</v>
      </c>
      <c r="AL725" s="15" t="s">
        <v>57</v>
      </c>
      <c r="AM725" s="15" t="s">
        <v>1657</v>
      </c>
      <c r="AN725" s="16">
        <v>10</v>
      </c>
      <c r="AO725" s="16">
        <v>10</v>
      </c>
      <c r="AP725" s="17"/>
      <c r="AQ725" s="17"/>
      <c r="AR725" s="17">
        <v>45837</v>
      </c>
      <c r="AS725" s="17"/>
      <c r="AT725" s="17"/>
      <c r="AU725" s="16">
        <v>5</v>
      </c>
      <c r="AV725" s="18" t="s">
        <v>1652</v>
      </c>
      <c r="AW725" s="17"/>
      <c r="AX725" s="17">
        <v>45381</v>
      </c>
      <c r="AY725" s="17">
        <v>45381</v>
      </c>
    </row>
    <row r="726" spans="1:51" x14ac:dyDescent="0.35">
      <c r="A726" s="18" t="str">
        <f t="shared" si="11"/>
        <v>PMEER-GB44-H503</v>
      </c>
      <c r="B726" s="15" t="s">
        <v>1639</v>
      </c>
      <c r="C726" s="15" t="s">
        <v>79</v>
      </c>
      <c r="D726" s="15" t="s">
        <v>1211</v>
      </c>
      <c r="E726" s="15" t="s">
        <v>1827</v>
      </c>
      <c r="F726" s="15" t="s">
        <v>1828</v>
      </c>
      <c r="G726" s="15" t="s">
        <v>1643</v>
      </c>
      <c r="H726" s="15" t="s">
        <v>2</v>
      </c>
      <c r="I726" s="15" t="s">
        <v>1637</v>
      </c>
      <c r="J726" s="15" t="s">
        <v>1640</v>
      </c>
      <c r="K726" s="15" t="s">
        <v>1829</v>
      </c>
      <c r="L726" s="15" t="s">
        <v>1645</v>
      </c>
      <c r="M726" s="15" t="s">
        <v>2</v>
      </c>
      <c r="N726" s="15" t="s">
        <v>2</v>
      </c>
      <c r="O726" s="15" t="s">
        <v>1639</v>
      </c>
      <c r="P726" s="15" t="s">
        <v>1637</v>
      </c>
      <c r="Q726" s="15" t="s">
        <v>1640</v>
      </c>
      <c r="R726" s="15" t="s">
        <v>1830</v>
      </c>
      <c r="S726" s="15" t="s">
        <v>1795</v>
      </c>
      <c r="T726" s="15" t="s">
        <v>2</v>
      </c>
      <c r="U726" s="15" t="s">
        <v>1817</v>
      </c>
      <c r="V726" s="15" t="s">
        <v>1817</v>
      </c>
      <c r="W726" s="15" t="s">
        <v>1647</v>
      </c>
      <c r="X726" s="15" t="s">
        <v>2</v>
      </c>
      <c r="Y726" s="15" t="s">
        <v>2</v>
      </c>
      <c r="Z726" s="15" t="s">
        <v>2</v>
      </c>
      <c r="AA726" s="15" t="s">
        <v>1648</v>
      </c>
      <c r="AB726" s="15" t="s">
        <v>1648</v>
      </c>
      <c r="AC726" s="15" t="s">
        <v>1648</v>
      </c>
      <c r="AD726" s="15" t="s">
        <v>1648</v>
      </c>
      <c r="AE726" s="15" t="s">
        <v>1648</v>
      </c>
      <c r="AF726" s="15" t="s">
        <v>1648</v>
      </c>
      <c r="AG726" s="15" t="s">
        <v>1648</v>
      </c>
      <c r="AH726" s="15" t="s">
        <v>2</v>
      </c>
      <c r="AI726" s="15" t="s">
        <v>2</v>
      </c>
      <c r="AJ726" s="15" t="s">
        <v>1831</v>
      </c>
      <c r="AK726" s="15" t="s">
        <v>1780</v>
      </c>
      <c r="AL726" s="15" t="s">
        <v>57</v>
      </c>
      <c r="AM726" s="15" t="s">
        <v>1657</v>
      </c>
      <c r="AN726" s="16">
        <v>10</v>
      </c>
      <c r="AO726" s="16">
        <v>10</v>
      </c>
      <c r="AP726" s="17"/>
      <c r="AQ726" s="17"/>
      <c r="AR726" s="17">
        <v>45837</v>
      </c>
      <c r="AS726" s="17"/>
      <c r="AT726" s="17"/>
      <c r="AU726" s="16">
        <v>5</v>
      </c>
      <c r="AV726" s="18" t="s">
        <v>1652</v>
      </c>
      <c r="AW726" s="17"/>
      <c r="AX726" s="17">
        <v>45381</v>
      </c>
      <c r="AY726" s="17">
        <v>45381</v>
      </c>
    </row>
    <row r="727" spans="1:51" x14ac:dyDescent="0.35">
      <c r="A727" s="18" t="str">
        <f t="shared" si="11"/>
        <v>PMEER-GB61-K503</v>
      </c>
      <c r="B727" s="15" t="s">
        <v>1639</v>
      </c>
      <c r="C727" s="15" t="s">
        <v>79</v>
      </c>
      <c r="D727" s="15" t="s">
        <v>61</v>
      </c>
      <c r="E727" s="15" t="s">
        <v>1832</v>
      </c>
      <c r="F727" s="15" t="s">
        <v>1828</v>
      </c>
      <c r="G727" s="15" t="s">
        <v>1643</v>
      </c>
      <c r="H727" s="15" t="s">
        <v>2</v>
      </c>
      <c r="I727" s="15" t="s">
        <v>1637</v>
      </c>
      <c r="J727" s="15" t="s">
        <v>1640</v>
      </c>
      <c r="K727" s="15" t="s">
        <v>1829</v>
      </c>
      <c r="L727" s="15" t="s">
        <v>1645</v>
      </c>
      <c r="M727" s="15" t="s">
        <v>2</v>
      </c>
      <c r="N727" s="15" t="s">
        <v>2</v>
      </c>
      <c r="O727" s="15" t="s">
        <v>1639</v>
      </c>
      <c r="P727" s="15" t="s">
        <v>1637</v>
      </c>
      <c r="Q727" s="15" t="s">
        <v>2</v>
      </c>
      <c r="R727" s="15" t="s">
        <v>1639</v>
      </c>
      <c r="S727" s="15" t="s">
        <v>1637</v>
      </c>
      <c r="T727" s="15" t="s">
        <v>2</v>
      </c>
      <c r="U727" s="15" t="s">
        <v>1817</v>
      </c>
      <c r="V727" s="15" t="s">
        <v>1817</v>
      </c>
      <c r="W727" s="15" t="s">
        <v>1647</v>
      </c>
      <c r="X727" s="15" t="s">
        <v>2</v>
      </c>
      <c r="Y727" s="15" t="s">
        <v>2</v>
      </c>
      <c r="Z727" s="15" t="s">
        <v>2</v>
      </c>
      <c r="AA727" s="15" t="s">
        <v>1648</v>
      </c>
      <c r="AB727" s="15" t="s">
        <v>1648</v>
      </c>
      <c r="AC727" s="15" t="s">
        <v>1648</v>
      </c>
      <c r="AD727" s="15" t="s">
        <v>1648</v>
      </c>
      <c r="AE727" s="15" t="s">
        <v>1648</v>
      </c>
      <c r="AF727" s="15" t="s">
        <v>1648</v>
      </c>
      <c r="AG727" s="15" t="s">
        <v>1648</v>
      </c>
      <c r="AH727" s="15" t="s">
        <v>2</v>
      </c>
      <c r="AI727" s="15" t="s">
        <v>2</v>
      </c>
      <c r="AJ727" s="15" t="s">
        <v>1831</v>
      </c>
      <c r="AK727" s="15" t="s">
        <v>1780</v>
      </c>
      <c r="AL727" s="15" t="s">
        <v>57</v>
      </c>
      <c r="AM727" s="15" t="s">
        <v>1657</v>
      </c>
      <c r="AN727" s="16">
        <v>10</v>
      </c>
      <c r="AO727" s="16">
        <v>10</v>
      </c>
      <c r="AP727" s="17"/>
      <c r="AQ727" s="17"/>
      <c r="AR727" s="17">
        <v>45837</v>
      </c>
      <c r="AS727" s="17"/>
      <c r="AT727" s="17"/>
      <c r="AU727" s="16">
        <v>5</v>
      </c>
      <c r="AV727" s="18" t="s">
        <v>1652</v>
      </c>
      <c r="AW727" s="17"/>
      <c r="AX727" s="17">
        <v>45381</v>
      </c>
      <c r="AY727" s="17">
        <v>45381</v>
      </c>
    </row>
    <row r="728" spans="1:51" x14ac:dyDescent="0.35">
      <c r="A728" s="18" t="str">
        <f t="shared" si="11"/>
        <v>PMEER-GB62-H503</v>
      </c>
      <c r="B728" s="15" t="s">
        <v>1639</v>
      </c>
      <c r="C728" s="15" t="s">
        <v>79</v>
      </c>
      <c r="D728" s="15" t="s">
        <v>1212</v>
      </c>
      <c r="E728" s="15" t="s">
        <v>1832</v>
      </c>
      <c r="F728" s="15" t="s">
        <v>1828</v>
      </c>
      <c r="G728" s="15" t="s">
        <v>1643</v>
      </c>
      <c r="H728" s="15" t="s">
        <v>2</v>
      </c>
      <c r="I728" s="15" t="s">
        <v>1637</v>
      </c>
      <c r="J728" s="15" t="s">
        <v>1640</v>
      </c>
      <c r="K728" s="15" t="s">
        <v>1829</v>
      </c>
      <c r="L728" s="15" t="s">
        <v>1645</v>
      </c>
      <c r="M728" s="15" t="s">
        <v>2</v>
      </c>
      <c r="N728" s="15" t="s">
        <v>2</v>
      </c>
      <c r="O728" s="15" t="s">
        <v>1639</v>
      </c>
      <c r="P728" s="15" t="s">
        <v>1637</v>
      </c>
      <c r="Q728" s="15" t="s">
        <v>2</v>
      </c>
      <c r="R728" s="15" t="s">
        <v>1639</v>
      </c>
      <c r="S728" s="15" t="s">
        <v>1637</v>
      </c>
      <c r="T728" s="15" t="s">
        <v>2</v>
      </c>
      <c r="U728" s="15" t="s">
        <v>1817</v>
      </c>
      <c r="V728" s="15" t="s">
        <v>1817</v>
      </c>
      <c r="W728" s="15" t="s">
        <v>1647</v>
      </c>
      <c r="X728" s="15" t="s">
        <v>2</v>
      </c>
      <c r="Y728" s="15" t="s">
        <v>2</v>
      </c>
      <c r="Z728" s="15" t="s">
        <v>2</v>
      </c>
      <c r="AA728" s="15" t="s">
        <v>1648</v>
      </c>
      <c r="AB728" s="15" t="s">
        <v>1648</v>
      </c>
      <c r="AC728" s="15" t="s">
        <v>1648</v>
      </c>
      <c r="AD728" s="15" t="s">
        <v>1648</v>
      </c>
      <c r="AE728" s="15" t="s">
        <v>1648</v>
      </c>
      <c r="AF728" s="15" t="s">
        <v>1648</v>
      </c>
      <c r="AG728" s="15" t="s">
        <v>1648</v>
      </c>
      <c r="AH728" s="15" t="s">
        <v>2</v>
      </c>
      <c r="AI728" s="15" t="s">
        <v>2</v>
      </c>
      <c r="AJ728" s="15" t="s">
        <v>1831</v>
      </c>
      <c r="AK728" s="15" t="s">
        <v>1780</v>
      </c>
      <c r="AL728" s="15" t="s">
        <v>57</v>
      </c>
      <c r="AM728" s="15" t="s">
        <v>1657</v>
      </c>
      <c r="AN728" s="16">
        <v>10</v>
      </c>
      <c r="AO728" s="16">
        <v>10</v>
      </c>
      <c r="AP728" s="17"/>
      <c r="AQ728" s="17"/>
      <c r="AR728" s="17">
        <v>45837</v>
      </c>
      <c r="AS728" s="17"/>
      <c r="AT728" s="17"/>
      <c r="AU728" s="16">
        <v>5</v>
      </c>
      <c r="AV728" s="18" t="s">
        <v>1652</v>
      </c>
      <c r="AW728" s="17"/>
      <c r="AX728" s="17">
        <v>45381</v>
      </c>
      <c r="AY728" s="17">
        <v>45381</v>
      </c>
    </row>
    <row r="729" spans="1:51" x14ac:dyDescent="0.35">
      <c r="A729" s="18" t="str">
        <f t="shared" si="11"/>
        <v>PMEER-GB62-H511</v>
      </c>
      <c r="B729" s="15" t="s">
        <v>1639</v>
      </c>
      <c r="C729" s="15" t="s">
        <v>79</v>
      </c>
      <c r="D729" s="15" t="s">
        <v>1213</v>
      </c>
      <c r="E729" s="15" t="s">
        <v>1832</v>
      </c>
      <c r="F729" s="15" t="s">
        <v>1828</v>
      </c>
      <c r="G729" s="15" t="s">
        <v>1643</v>
      </c>
      <c r="H729" s="15" t="s">
        <v>2</v>
      </c>
      <c r="I729" s="15" t="s">
        <v>1637</v>
      </c>
      <c r="J729" s="15" t="s">
        <v>1640</v>
      </c>
      <c r="K729" s="15" t="s">
        <v>1664</v>
      </c>
      <c r="L729" s="15" t="s">
        <v>1645</v>
      </c>
      <c r="M729" s="15" t="s">
        <v>2</v>
      </c>
      <c r="N729" s="15" t="s">
        <v>2</v>
      </c>
      <c r="O729" s="15" t="s">
        <v>1639</v>
      </c>
      <c r="P729" s="15" t="s">
        <v>1637</v>
      </c>
      <c r="Q729" s="15" t="s">
        <v>2</v>
      </c>
      <c r="R729" s="15" t="s">
        <v>1639</v>
      </c>
      <c r="S729" s="15" t="s">
        <v>1637</v>
      </c>
      <c r="T729" s="15" t="s">
        <v>2</v>
      </c>
      <c r="U729" s="15" t="s">
        <v>1817</v>
      </c>
      <c r="V729" s="15" t="s">
        <v>1817</v>
      </c>
      <c r="W729" s="15" t="s">
        <v>1647</v>
      </c>
      <c r="X729" s="15" t="s">
        <v>2</v>
      </c>
      <c r="Y729" s="15" t="s">
        <v>2</v>
      </c>
      <c r="Z729" s="15" t="s">
        <v>2</v>
      </c>
      <c r="AA729" s="15" t="s">
        <v>1648</v>
      </c>
      <c r="AB729" s="15" t="s">
        <v>1648</v>
      </c>
      <c r="AC729" s="15" t="s">
        <v>1648</v>
      </c>
      <c r="AD729" s="15" t="s">
        <v>1648</v>
      </c>
      <c r="AE729" s="15" t="s">
        <v>1648</v>
      </c>
      <c r="AF729" s="15" t="s">
        <v>1648</v>
      </c>
      <c r="AG729" s="15" t="s">
        <v>1648</v>
      </c>
      <c r="AH729" s="15" t="s">
        <v>2</v>
      </c>
      <c r="AI729" s="15" t="s">
        <v>2</v>
      </c>
      <c r="AJ729" s="15" t="s">
        <v>1831</v>
      </c>
      <c r="AK729" s="15" t="s">
        <v>1780</v>
      </c>
      <c r="AL729" s="15" t="s">
        <v>57</v>
      </c>
      <c r="AM729" s="15" t="s">
        <v>1657</v>
      </c>
      <c r="AN729" s="16">
        <v>10</v>
      </c>
      <c r="AO729" s="16">
        <v>10</v>
      </c>
      <c r="AP729" s="17"/>
      <c r="AQ729" s="17"/>
      <c r="AR729" s="17">
        <v>45837</v>
      </c>
      <c r="AS729" s="17"/>
      <c r="AT729" s="17"/>
      <c r="AU729" s="16">
        <v>5</v>
      </c>
      <c r="AV729" s="18" t="s">
        <v>1652</v>
      </c>
      <c r="AW729" s="17"/>
      <c r="AX729" s="17">
        <v>45381</v>
      </c>
      <c r="AY729" s="17">
        <v>45381</v>
      </c>
    </row>
    <row r="730" spans="1:51" x14ac:dyDescent="0.35">
      <c r="A730" s="18" t="str">
        <f t="shared" si="11"/>
        <v>PMEER-GB80-H503</v>
      </c>
      <c r="B730" s="15" t="s">
        <v>1639</v>
      </c>
      <c r="C730" s="15" t="s">
        <v>79</v>
      </c>
      <c r="D730" s="15" t="s">
        <v>62</v>
      </c>
      <c r="E730" s="15" t="s">
        <v>1832</v>
      </c>
      <c r="F730" s="15" t="s">
        <v>1828</v>
      </c>
      <c r="G730" s="15" t="s">
        <v>1643</v>
      </c>
      <c r="H730" s="15" t="s">
        <v>2</v>
      </c>
      <c r="I730" s="15" t="s">
        <v>1637</v>
      </c>
      <c r="J730" s="15" t="s">
        <v>1640</v>
      </c>
      <c r="K730" s="15" t="s">
        <v>1829</v>
      </c>
      <c r="L730" s="15" t="s">
        <v>1645</v>
      </c>
      <c r="M730" s="15" t="s">
        <v>2</v>
      </c>
      <c r="N730" s="15" t="s">
        <v>2</v>
      </c>
      <c r="O730" s="15" t="s">
        <v>1639</v>
      </c>
      <c r="P730" s="15" t="s">
        <v>1637</v>
      </c>
      <c r="Q730" s="15" t="s">
        <v>2</v>
      </c>
      <c r="R730" s="15" t="s">
        <v>1639</v>
      </c>
      <c r="S730" s="15" t="s">
        <v>1637</v>
      </c>
      <c r="T730" s="15" t="s">
        <v>2</v>
      </c>
      <c r="U730" s="15" t="s">
        <v>1817</v>
      </c>
      <c r="V730" s="15" t="s">
        <v>1817</v>
      </c>
      <c r="W730" s="15" t="s">
        <v>1647</v>
      </c>
      <c r="X730" s="15" t="s">
        <v>2</v>
      </c>
      <c r="Y730" s="15" t="s">
        <v>2</v>
      </c>
      <c r="Z730" s="15" t="s">
        <v>2</v>
      </c>
      <c r="AA730" s="15" t="s">
        <v>1648</v>
      </c>
      <c r="AB730" s="15" t="s">
        <v>1648</v>
      </c>
      <c r="AC730" s="15" t="s">
        <v>1648</v>
      </c>
      <c r="AD730" s="15" t="s">
        <v>1648</v>
      </c>
      <c r="AE730" s="15" t="s">
        <v>1648</v>
      </c>
      <c r="AF730" s="15" t="s">
        <v>1648</v>
      </c>
      <c r="AG730" s="15" t="s">
        <v>1648</v>
      </c>
      <c r="AH730" s="15" t="s">
        <v>2</v>
      </c>
      <c r="AI730" s="15" t="s">
        <v>2</v>
      </c>
      <c r="AJ730" s="15" t="s">
        <v>1831</v>
      </c>
      <c r="AK730" s="15" t="s">
        <v>1780</v>
      </c>
      <c r="AL730" s="15" t="s">
        <v>57</v>
      </c>
      <c r="AM730" s="15" t="s">
        <v>1657</v>
      </c>
      <c r="AN730" s="16">
        <v>10</v>
      </c>
      <c r="AO730" s="16">
        <v>10</v>
      </c>
      <c r="AP730" s="17"/>
      <c r="AQ730" s="17"/>
      <c r="AR730" s="17">
        <v>45837</v>
      </c>
      <c r="AS730" s="17"/>
      <c r="AT730" s="17"/>
      <c r="AU730" s="16">
        <v>5</v>
      </c>
      <c r="AV730" s="18" t="s">
        <v>1652</v>
      </c>
      <c r="AW730" s="17"/>
      <c r="AX730" s="17">
        <v>45381</v>
      </c>
      <c r="AY730" s="17">
        <v>45381</v>
      </c>
    </row>
    <row r="731" spans="1:51" x14ac:dyDescent="0.35">
      <c r="A731" s="18" t="str">
        <f t="shared" si="11"/>
        <v>PMEER-GB80-H511</v>
      </c>
      <c r="B731" s="15" t="s">
        <v>1639</v>
      </c>
      <c r="C731" s="15" t="s">
        <v>79</v>
      </c>
      <c r="D731" s="15" t="s">
        <v>1214</v>
      </c>
      <c r="E731" s="15" t="s">
        <v>1832</v>
      </c>
      <c r="F731" s="15" t="s">
        <v>1828</v>
      </c>
      <c r="G731" s="15" t="s">
        <v>1643</v>
      </c>
      <c r="H731" s="15" t="s">
        <v>2</v>
      </c>
      <c r="I731" s="15" t="s">
        <v>1637</v>
      </c>
      <c r="J731" s="15" t="s">
        <v>1640</v>
      </c>
      <c r="K731" s="15" t="s">
        <v>1664</v>
      </c>
      <c r="L731" s="15" t="s">
        <v>1645</v>
      </c>
      <c r="M731" s="15" t="s">
        <v>2</v>
      </c>
      <c r="N731" s="15" t="s">
        <v>2</v>
      </c>
      <c r="O731" s="15" t="s">
        <v>1639</v>
      </c>
      <c r="P731" s="15" t="s">
        <v>1637</v>
      </c>
      <c r="Q731" s="15" t="s">
        <v>2</v>
      </c>
      <c r="R731" s="15" t="s">
        <v>1639</v>
      </c>
      <c r="S731" s="15" t="s">
        <v>1637</v>
      </c>
      <c r="T731" s="15" t="s">
        <v>2</v>
      </c>
      <c r="U731" s="15" t="s">
        <v>1817</v>
      </c>
      <c r="V731" s="15" t="s">
        <v>1817</v>
      </c>
      <c r="W731" s="15" t="s">
        <v>1647</v>
      </c>
      <c r="X731" s="15" t="s">
        <v>2</v>
      </c>
      <c r="Y731" s="15" t="s">
        <v>2</v>
      </c>
      <c r="Z731" s="15" t="s">
        <v>2</v>
      </c>
      <c r="AA731" s="15" t="s">
        <v>1648</v>
      </c>
      <c r="AB731" s="15" t="s">
        <v>1648</v>
      </c>
      <c r="AC731" s="15" t="s">
        <v>1648</v>
      </c>
      <c r="AD731" s="15" t="s">
        <v>1648</v>
      </c>
      <c r="AE731" s="15" t="s">
        <v>1648</v>
      </c>
      <c r="AF731" s="15" t="s">
        <v>1648</v>
      </c>
      <c r="AG731" s="15" t="s">
        <v>1648</v>
      </c>
      <c r="AH731" s="15" t="s">
        <v>2</v>
      </c>
      <c r="AI731" s="15" t="s">
        <v>2</v>
      </c>
      <c r="AJ731" s="15" t="s">
        <v>1831</v>
      </c>
      <c r="AK731" s="15" t="s">
        <v>1780</v>
      </c>
      <c r="AL731" s="15" t="s">
        <v>57</v>
      </c>
      <c r="AM731" s="15" t="s">
        <v>1657</v>
      </c>
      <c r="AN731" s="16">
        <v>10</v>
      </c>
      <c r="AO731" s="16">
        <v>10</v>
      </c>
      <c r="AP731" s="17"/>
      <c r="AQ731" s="17"/>
      <c r="AR731" s="17">
        <v>45837</v>
      </c>
      <c r="AS731" s="17"/>
      <c r="AT731" s="17"/>
      <c r="AU731" s="16">
        <v>5</v>
      </c>
      <c r="AV731" s="18" t="s">
        <v>1652</v>
      </c>
      <c r="AW731" s="17"/>
      <c r="AX731" s="17">
        <v>45381</v>
      </c>
      <c r="AY731" s="17">
        <v>45381</v>
      </c>
    </row>
    <row r="732" spans="1:51" x14ac:dyDescent="0.35">
      <c r="A732" s="18" t="str">
        <f t="shared" si="11"/>
        <v>PMEER-GB86-K503</v>
      </c>
      <c r="B732" s="15" t="s">
        <v>1639</v>
      </c>
      <c r="C732" s="15" t="s">
        <v>79</v>
      </c>
      <c r="D732" s="15" t="s">
        <v>1215</v>
      </c>
      <c r="E732" s="15" t="s">
        <v>1832</v>
      </c>
      <c r="F732" s="15" t="s">
        <v>1828</v>
      </c>
      <c r="G732" s="15" t="s">
        <v>1643</v>
      </c>
      <c r="H732" s="15" t="s">
        <v>2</v>
      </c>
      <c r="I732" s="15" t="s">
        <v>1637</v>
      </c>
      <c r="J732" s="15" t="s">
        <v>1640</v>
      </c>
      <c r="K732" s="15" t="s">
        <v>1829</v>
      </c>
      <c r="L732" s="15" t="s">
        <v>1645</v>
      </c>
      <c r="M732" s="15" t="s">
        <v>2</v>
      </c>
      <c r="N732" s="15" t="s">
        <v>2</v>
      </c>
      <c r="O732" s="15" t="s">
        <v>1639</v>
      </c>
      <c r="P732" s="15" t="s">
        <v>1637</v>
      </c>
      <c r="Q732" s="15" t="s">
        <v>1640</v>
      </c>
      <c r="R732" s="15" t="s">
        <v>1830</v>
      </c>
      <c r="S732" s="15" t="s">
        <v>1709</v>
      </c>
      <c r="T732" s="15" t="s">
        <v>2</v>
      </c>
      <c r="U732" s="15" t="s">
        <v>1817</v>
      </c>
      <c r="V732" s="15" t="s">
        <v>1817</v>
      </c>
      <c r="W732" s="15" t="s">
        <v>1647</v>
      </c>
      <c r="X732" s="15" t="s">
        <v>2</v>
      </c>
      <c r="Y732" s="15" t="s">
        <v>2</v>
      </c>
      <c r="Z732" s="15" t="s">
        <v>2</v>
      </c>
      <c r="AA732" s="15" t="s">
        <v>1648</v>
      </c>
      <c r="AB732" s="15" t="s">
        <v>1648</v>
      </c>
      <c r="AC732" s="15" t="s">
        <v>1648</v>
      </c>
      <c r="AD732" s="15" t="s">
        <v>1648</v>
      </c>
      <c r="AE732" s="15" t="s">
        <v>1648</v>
      </c>
      <c r="AF732" s="15" t="s">
        <v>1648</v>
      </c>
      <c r="AG732" s="15" t="s">
        <v>1648</v>
      </c>
      <c r="AH732" s="15" t="s">
        <v>2</v>
      </c>
      <c r="AI732" s="15" t="s">
        <v>2</v>
      </c>
      <c r="AJ732" s="15" t="s">
        <v>1831</v>
      </c>
      <c r="AK732" s="15" t="s">
        <v>1780</v>
      </c>
      <c r="AL732" s="15" t="s">
        <v>57</v>
      </c>
      <c r="AM732" s="15" t="s">
        <v>1657</v>
      </c>
      <c r="AN732" s="16">
        <v>10</v>
      </c>
      <c r="AO732" s="16">
        <v>10</v>
      </c>
      <c r="AP732" s="17"/>
      <c r="AQ732" s="17"/>
      <c r="AR732" s="17">
        <v>45837</v>
      </c>
      <c r="AS732" s="17"/>
      <c r="AT732" s="17"/>
      <c r="AU732" s="16">
        <v>5</v>
      </c>
      <c r="AV732" s="18" t="s">
        <v>1652</v>
      </c>
      <c r="AW732" s="17"/>
      <c r="AX732" s="17">
        <v>45381</v>
      </c>
      <c r="AY732" s="17">
        <v>45381</v>
      </c>
    </row>
    <row r="733" spans="1:51" x14ac:dyDescent="0.35">
      <c r="A733" s="18" t="str">
        <f t="shared" si="11"/>
        <v>PMEER-GB86-K511</v>
      </c>
      <c r="B733" s="15" t="s">
        <v>1639</v>
      </c>
      <c r="C733" s="15" t="s">
        <v>79</v>
      </c>
      <c r="D733" s="15" t="s">
        <v>1216</v>
      </c>
      <c r="E733" s="15" t="s">
        <v>1832</v>
      </c>
      <c r="F733" s="15" t="s">
        <v>1828</v>
      </c>
      <c r="G733" s="15" t="s">
        <v>1643</v>
      </c>
      <c r="H733" s="15" t="s">
        <v>2</v>
      </c>
      <c r="I733" s="15" t="s">
        <v>1637</v>
      </c>
      <c r="J733" s="15" t="s">
        <v>1640</v>
      </c>
      <c r="K733" s="15" t="s">
        <v>1664</v>
      </c>
      <c r="L733" s="15" t="s">
        <v>1645</v>
      </c>
      <c r="M733" s="15" t="s">
        <v>2</v>
      </c>
      <c r="N733" s="15" t="s">
        <v>2</v>
      </c>
      <c r="O733" s="15" t="s">
        <v>1639</v>
      </c>
      <c r="P733" s="15" t="s">
        <v>1637</v>
      </c>
      <c r="Q733" s="15" t="s">
        <v>1640</v>
      </c>
      <c r="R733" s="15" t="s">
        <v>1830</v>
      </c>
      <c r="S733" s="15" t="s">
        <v>1709</v>
      </c>
      <c r="T733" s="15" t="s">
        <v>2</v>
      </c>
      <c r="U733" s="15" t="s">
        <v>1817</v>
      </c>
      <c r="V733" s="15" t="s">
        <v>1817</v>
      </c>
      <c r="W733" s="15" t="s">
        <v>1647</v>
      </c>
      <c r="X733" s="15" t="s">
        <v>2</v>
      </c>
      <c r="Y733" s="15" t="s">
        <v>2</v>
      </c>
      <c r="Z733" s="15" t="s">
        <v>2</v>
      </c>
      <c r="AA733" s="15" t="s">
        <v>1648</v>
      </c>
      <c r="AB733" s="15" t="s">
        <v>1648</v>
      </c>
      <c r="AC733" s="15" t="s">
        <v>1648</v>
      </c>
      <c r="AD733" s="15" t="s">
        <v>1648</v>
      </c>
      <c r="AE733" s="15" t="s">
        <v>1648</v>
      </c>
      <c r="AF733" s="15" t="s">
        <v>1648</v>
      </c>
      <c r="AG733" s="15" t="s">
        <v>1648</v>
      </c>
      <c r="AH733" s="15" t="s">
        <v>2</v>
      </c>
      <c r="AI733" s="15" t="s">
        <v>2</v>
      </c>
      <c r="AJ733" s="15" t="s">
        <v>1831</v>
      </c>
      <c r="AK733" s="15" t="s">
        <v>1780</v>
      </c>
      <c r="AL733" s="15" t="s">
        <v>57</v>
      </c>
      <c r="AM733" s="15" t="s">
        <v>1657</v>
      </c>
      <c r="AN733" s="16">
        <v>10</v>
      </c>
      <c r="AO733" s="16">
        <v>10</v>
      </c>
      <c r="AP733" s="17"/>
      <c r="AQ733" s="17"/>
      <c r="AR733" s="17">
        <v>45837</v>
      </c>
      <c r="AS733" s="17"/>
      <c r="AT733" s="17"/>
      <c r="AU733" s="16">
        <v>5</v>
      </c>
      <c r="AV733" s="18" t="s">
        <v>1652</v>
      </c>
      <c r="AW733" s="17"/>
      <c r="AX733" s="17">
        <v>45381</v>
      </c>
      <c r="AY733" s="17">
        <v>45381</v>
      </c>
    </row>
    <row r="734" spans="1:51" x14ac:dyDescent="0.35">
      <c r="A734" s="18" t="str">
        <f t="shared" si="11"/>
        <v>PMEER-GB96-K503</v>
      </c>
      <c r="B734" s="15" t="s">
        <v>1639</v>
      </c>
      <c r="C734" s="15" t="s">
        <v>79</v>
      </c>
      <c r="D734" s="15" t="s">
        <v>1217</v>
      </c>
      <c r="E734" s="15" t="s">
        <v>1832</v>
      </c>
      <c r="F734" s="15" t="s">
        <v>1828</v>
      </c>
      <c r="G734" s="15" t="s">
        <v>1643</v>
      </c>
      <c r="H734" s="15" t="s">
        <v>2</v>
      </c>
      <c r="I734" s="15" t="s">
        <v>1637</v>
      </c>
      <c r="J734" s="15" t="s">
        <v>1640</v>
      </c>
      <c r="K734" s="15" t="s">
        <v>1829</v>
      </c>
      <c r="L734" s="15" t="s">
        <v>1645</v>
      </c>
      <c r="M734" s="15" t="s">
        <v>2</v>
      </c>
      <c r="N734" s="15" t="s">
        <v>2</v>
      </c>
      <c r="O734" s="15" t="s">
        <v>1639</v>
      </c>
      <c r="P734" s="15" t="s">
        <v>1637</v>
      </c>
      <c r="Q734" s="15" t="s">
        <v>1640</v>
      </c>
      <c r="R734" s="15" t="s">
        <v>1830</v>
      </c>
      <c r="S734" s="15" t="s">
        <v>1709</v>
      </c>
      <c r="T734" s="15" t="s">
        <v>2</v>
      </c>
      <c r="U734" s="15" t="s">
        <v>1817</v>
      </c>
      <c r="V734" s="15" t="s">
        <v>1817</v>
      </c>
      <c r="W734" s="15" t="s">
        <v>1647</v>
      </c>
      <c r="X734" s="15" t="s">
        <v>2</v>
      </c>
      <c r="Y734" s="15" t="s">
        <v>2</v>
      </c>
      <c r="Z734" s="15" t="s">
        <v>2</v>
      </c>
      <c r="AA734" s="15" t="s">
        <v>1648</v>
      </c>
      <c r="AB734" s="15" t="s">
        <v>1648</v>
      </c>
      <c r="AC734" s="15" t="s">
        <v>1648</v>
      </c>
      <c r="AD734" s="15" t="s">
        <v>1648</v>
      </c>
      <c r="AE734" s="15" t="s">
        <v>1648</v>
      </c>
      <c r="AF734" s="15" t="s">
        <v>1648</v>
      </c>
      <c r="AG734" s="15" t="s">
        <v>1648</v>
      </c>
      <c r="AH734" s="15" t="s">
        <v>2</v>
      </c>
      <c r="AI734" s="15" t="s">
        <v>2</v>
      </c>
      <c r="AJ734" s="15" t="s">
        <v>1831</v>
      </c>
      <c r="AK734" s="15" t="s">
        <v>1780</v>
      </c>
      <c r="AL734" s="15" t="s">
        <v>57</v>
      </c>
      <c r="AM734" s="15" t="s">
        <v>1657</v>
      </c>
      <c r="AN734" s="16">
        <v>10</v>
      </c>
      <c r="AO734" s="16">
        <v>10</v>
      </c>
      <c r="AP734" s="17"/>
      <c r="AQ734" s="17"/>
      <c r="AR734" s="17">
        <v>45837</v>
      </c>
      <c r="AS734" s="17"/>
      <c r="AT734" s="17"/>
      <c r="AU734" s="16">
        <v>5</v>
      </c>
      <c r="AV734" s="18" t="s">
        <v>1652</v>
      </c>
      <c r="AW734" s="17"/>
      <c r="AX734" s="17">
        <v>45381</v>
      </c>
      <c r="AY734" s="17">
        <v>45381</v>
      </c>
    </row>
    <row r="735" spans="1:51" x14ac:dyDescent="0.35">
      <c r="A735" s="18" t="str">
        <f t="shared" si="11"/>
        <v>PMEER-GC20-K503</v>
      </c>
      <c r="B735" s="15" t="s">
        <v>1639</v>
      </c>
      <c r="C735" s="15" t="s">
        <v>79</v>
      </c>
      <c r="D735" s="15" t="s">
        <v>63</v>
      </c>
      <c r="E735" s="15" t="s">
        <v>1833</v>
      </c>
      <c r="F735" s="15" t="s">
        <v>1834</v>
      </c>
      <c r="G735" s="15" t="s">
        <v>1643</v>
      </c>
      <c r="H735" s="15" t="s">
        <v>2</v>
      </c>
      <c r="I735" s="15" t="s">
        <v>1637</v>
      </c>
      <c r="J735" s="15" t="s">
        <v>1640</v>
      </c>
      <c r="K735" s="15" t="s">
        <v>1829</v>
      </c>
      <c r="L735" s="15" t="s">
        <v>1645</v>
      </c>
      <c r="M735" s="15" t="s">
        <v>2</v>
      </c>
      <c r="N735" s="15" t="s">
        <v>2</v>
      </c>
      <c r="O735" s="15" t="s">
        <v>1639</v>
      </c>
      <c r="P735" s="15" t="s">
        <v>1637</v>
      </c>
      <c r="Q735" s="15" t="s">
        <v>1640</v>
      </c>
      <c r="R735" s="15" t="s">
        <v>1639</v>
      </c>
      <c r="S735" s="15" t="s">
        <v>1637</v>
      </c>
      <c r="T735" s="15" t="s">
        <v>2</v>
      </c>
      <c r="U735" s="15" t="s">
        <v>1817</v>
      </c>
      <c r="V735" s="15" t="s">
        <v>1817</v>
      </c>
      <c r="W735" s="15" t="s">
        <v>1647</v>
      </c>
      <c r="X735" s="15" t="s">
        <v>2</v>
      </c>
      <c r="Y735" s="15" t="s">
        <v>2</v>
      </c>
      <c r="Z735" s="15" t="s">
        <v>2</v>
      </c>
      <c r="AA735" s="15" t="s">
        <v>1648</v>
      </c>
      <c r="AB735" s="15" t="s">
        <v>1648</v>
      </c>
      <c r="AC735" s="15" t="s">
        <v>1648</v>
      </c>
      <c r="AD735" s="15" t="s">
        <v>1648</v>
      </c>
      <c r="AE735" s="15" t="s">
        <v>1648</v>
      </c>
      <c r="AF735" s="15" t="s">
        <v>1648</v>
      </c>
      <c r="AG735" s="15" t="s">
        <v>1648</v>
      </c>
      <c r="AH735" s="15" t="s">
        <v>2</v>
      </c>
      <c r="AI735" s="15" t="s">
        <v>2</v>
      </c>
      <c r="AJ735" s="15" t="s">
        <v>1831</v>
      </c>
      <c r="AK735" s="15" t="s">
        <v>1780</v>
      </c>
      <c r="AL735" s="15" t="s">
        <v>57</v>
      </c>
      <c r="AM735" s="15" t="s">
        <v>1657</v>
      </c>
      <c r="AN735" s="16">
        <v>10</v>
      </c>
      <c r="AO735" s="16">
        <v>10</v>
      </c>
      <c r="AP735" s="17"/>
      <c r="AQ735" s="17"/>
      <c r="AR735" s="17">
        <v>45837</v>
      </c>
      <c r="AS735" s="17"/>
      <c r="AT735" s="17"/>
      <c r="AU735" s="16">
        <v>10</v>
      </c>
      <c r="AV735" s="18" t="s">
        <v>1652</v>
      </c>
      <c r="AW735" s="17"/>
      <c r="AX735" s="17">
        <v>45381</v>
      </c>
      <c r="AY735" s="17">
        <v>45381</v>
      </c>
    </row>
    <row r="736" spans="1:51" x14ac:dyDescent="0.35">
      <c r="A736" s="18" t="str">
        <f t="shared" si="11"/>
        <v>PMEER-GC53-K503</v>
      </c>
      <c r="B736" s="15" t="s">
        <v>1639</v>
      </c>
      <c r="C736" s="15" t="s">
        <v>79</v>
      </c>
      <c r="D736" s="15" t="s">
        <v>64</v>
      </c>
      <c r="E736" s="15" t="s">
        <v>1820</v>
      </c>
      <c r="F736" s="15" t="s">
        <v>1834</v>
      </c>
      <c r="G736" s="15" t="s">
        <v>1643</v>
      </c>
      <c r="H736" s="15" t="s">
        <v>2</v>
      </c>
      <c r="I736" s="15" t="s">
        <v>1637</v>
      </c>
      <c r="J736" s="15" t="s">
        <v>1640</v>
      </c>
      <c r="K736" s="15" t="s">
        <v>1829</v>
      </c>
      <c r="L736" s="15" t="s">
        <v>1645</v>
      </c>
      <c r="M736" s="15" t="s">
        <v>2</v>
      </c>
      <c r="N736" s="15" t="s">
        <v>2</v>
      </c>
      <c r="O736" s="15" t="s">
        <v>1639</v>
      </c>
      <c r="P736" s="15" t="s">
        <v>1637</v>
      </c>
      <c r="Q736" s="15" t="s">
        <v>1640</v>
      </c>
      <c r="R736" s="15" t="s">
        <v>1830</v>
      </c>
      <c r="S736" s="15" t="s">
        <v>1709</v>
      </c>
      <c r="T736" s="15" t="s">
        <v>2</v>
      </c>
      <c r="U736" s="15" t="s">
        <v>1817</v>
      </c>
      <c r="V736" s="15" t="s">
        <v>1817</v>
      </c>
      <c r="W736" s="15" t="s">
        <v>1647</v>
      </c>
      <c r="X736" s="15" t="s">
        <v>2</v>
      </c>
      <c r="Y736" s="15" t="s">
        <v>2</v>
      </c>
      <c r="Z736" s="15" t="s">
        <v>2</v>
      </c>
      <c r="AA736" s="15" t="s">
        <v>1648</v>
      </c>
      <c r="AB736" s="15" t="s">
        <v>1648</v>
      </c>
      <c r="AC736" s="15" t="s">
        <v>1648</v>
      </c>
      <c r="AD736" s="15" t="s">
        <v>1648</v>
      </c>
      <c r="AE736" s="15" t="s">
        <v>1648</v>
      </c>
      <c r="AF736" s="15" t="s">
        <v>1648</v>
      </c>
      <c r="AG736" s="15" t="s">
        <v>1648</v>
      </c>
      <c r="AH736" s="15" t="s">
        <v>2</v>
      </c>
      <c r="AI736" s="15" t="s">
        <v>2</v>
      </c>
      <c r="AJ736" s="15" t="s">
        <v>1831</v>
      </c>
      <c r="AK736" s="15" t="s">
        <v>1780</v>
      </c>
      <c r="AL736" s="15" t="s">
        <v>57</v>
      </c>
      <c r="AM736" s="15" t="s">
        <v>1657</v>
      </c>
      <c r="AN736" s="16">
        <v>10</v>
      </c>
      <c r="AO736" s="16">
        <v>10</v>
      </c>
      <c r="AP736" s="17"/>
      <c r="AQ736" s="17"/>
      <c r="AR736" s="17">
        <v>45837</v>
      </c>
      <c r="AS736" s="17"/>
      <c r="AT736" s="17"/>
      <c r="AU736" s="16">
        <v>5</v>
      </c>
      <c r="AV736" s="18" t="s">
        <v>1652</v>
      </c>
      <c r="AW736" s="17"/>
      <c r="AX736" s="17">
        <v>45381</v>
      </c>
      <c r="AY736" s="17">
        <v>45381</v>
      </c>
    </row>
    <row r="737" spans="1:51" x14ac:dyDescent="0.35">
      <c r="A737" s="18" t="str">
        <f t="shared" si="11"/>
        <v>PMEER-GC71-S503</v>
      </c>
      <c r="B737" s="15" t="s">
        <v>1639</v>
      </c>
      <c r="C737" s="15" t="s">
        <v>79</v>
      </c>
      <c r="D737" s="15" t="s">
        <v>65</v>
      </c>
      <c r="E737" s="15" t="s">
        <v>1820</v>
      </c>
      <c r="F737" s="15" t="s">
        <v>1834</v>
      </c>
      <c r="G737" s="15" t="s">
        <v>1643</v>
      </c>
      <c r="H737" s="15" t="s">
        <v>2</v>
      </c>
      <c r="I737" s="15" t="s">
        <v>1637</v>
      </c>
      <c r="J737" s="15" t="s">
        <v>1640</v>
      </c>
      <c r="K737" s="15" t="s">
        <v>1829</v>
      </c>
      <c r="L737" s="15" t="s">
        <v>1645</v>
      </c>
      <c r="M737" s="15" t="s">
        <v>2</v>
      </c>
      <c r="N737" s="15" t="s">
        <v>2</v>
      </c>
      <c r="O737" s="15" t="s">
        <v>1639</v>
      </c>
      <c r="P737" s="15" t="s">
        <v>1637</v>
      </c>
      <c r="Q737" s="15" t="s">
        <v>1640</v>
      </c>
      <c r="R737" s="15" t="s">
        <v>1639</v>
      </c>
      <c r="S737" s="15" t="s">
        <v>1637</v>
      </c>
      <c r="T737" s="15" t="s">
        <v>2</v>
      </c>
      <c r="U737" s="15" t="s">
        <v>1817</v>
      </c>
      <c r="V737" s="15" t="s">
        <v>1817</v>
      </c>
      <c r="W737" s="15" t="s">
        <v>1647</v>
      </c>
      <c r="X737" s="15" t="s">
        <v>2</v>
      </c>
      <c r="Y737" s="15" t="s">
        <v>2</v>
      </c>
      <c r="Z737" s="15" t="s">
        <v>2</v>
      </c>
      <c r="AA737" s="15" t="s">
        <v>1648</v>
      </c>
      <c r="AB737" s="15" t="s">
        <v>1648</v>
      </c>
      <c r="AC737" s="15" t="s">
        <v>1648</v>
      </c>
      <c r="AD737" s="15" t="s">
        <v>1648</v>
      </c>
      <c r="AE737" s="15" t="s">
        <v>1648</v>
      </c>
      <c r="AF737" s="15" t="s">
        <v>1648</v>
      </c>
      <c r="AG737" s="15" t="s">
        <v>1648</v>
      </c>
      <c r="AH737" s="15" t="s">
        <v>2</v>
      </c>
      <c r="AI737" s="15" t="s">
        <v>2</v>
      </c>
      <c r="AJ737" s="15" t="s">
        <v>1831</v>
      </c>
      <c r="AK737" s="15" t="s">
        <v>1780</v>
      </c>
      <c r="AL737" s="15" t="s">
        <v>57</v>
      </c>
      <c r="AM737" s="15" t="s">
        <v>1657</v>
      </c>
      <c r="AN737" s="16">
        <v>10</v>
      </c>
      <c r="AO737" s="16">
        <v>10</v>
      </c>
      <c r="AP737" s="17"/>
      <c r="AQ737" s="17"/>
      <c r="AR737" s="17">
        <v>45837</v>
      </c>
      <c r="AS737" s="17"/>
      <c r="AT737" s="17"/>
      <c r="AU737" s="16">
        <v>5</v>
      </c>
      <c r="AV737" s="18" t="s">
        <v>1652</v>
      </c>
      <c r="AW737" s="17"/>
      <c r="AX737" s="17">
        <v>45381</v>
      </c>
      <c r="AY737" s="17">
        <v>45381</v>
      </c>
    </row>
    <row r="738" spans="1:51" x14ac:dyDescent="0.35">
      <c r="A738" s="18" t="str">
        <f t="shared" si="11"/>
        <v>PMEER-GK60-S503</v>
      </c>
      <c r="B738" s="15" t="s">
        <v>1639</v>
      </c>
      <c r="C738" s="15" t="s">
        <v>79</v>
      </c>
      <c r="D738" s="15" t="s">
        <v>66</v>
      </c>
      <c r="E738" s="15" t="s">
        <v>1835</v>
      </c>
      <c r="F738" s="15" t="s">
        <v>1828</v>
      </c>
      <c r="G738" s="15" t="s">
        <v>1643</v>
      </c>
      <c r="H738" s="15" t="s">
        <v>2</v>
      </c>
      <c r="I738" s="15" t="s">
        <v>1637</v>
      </c>
      <c r="J738" s="15" t="s">
        <v>1640</v>
      </c>
      <c r="K738" s="15" t="s">
        <v>1829</v>
      </c>
      <c r="L738" s="15" t="s">
        <v>1645</v>
      </c>
      <c r="M738" s="15" t="s">
        <v>2</v>
      </c>
      <c r="N738" s="15" t="s">
        <v>2</v>
      </c>
      <c r="O738" s="15" t="s">
        <v>1639</v>
      </c>
      <c r="P738" s="15" t="s">
        <v>1637</v>
      </c>
      <c r="Q738" s="15" t="s">
        <v>1640</v>
      </c>
      <c r="R738" s="15" t="s">
        <v>1639</v>
      </c>
      <c r="S738" s="15" t="s">
        <v>1637</v>
      </c>
      <c r="T738" s="15" t="s">
        <v>2</v>
      </c>
      <c r="U738" s="15" t="s">
        <v>1817</v>
      </c>
      <c r="V738" s="15" t="s">
        <v>1817</v>
      </c>
      <c r="W738" s="15" t="s">
        <v>1647</v>
      </c>
      <c r="X738" s="15" t="s">
        <v>2</v>
      </c>
      <c r="Y738" s="15" t="s">
        <v>2</v>
      </c>
      <c r="Z738" s="15" t="s">
        <v>2</v>
      </c>
      <c r="AA738" s="15" t="s">
        <v>1648</v>
      </c>
      <c r="AB738" s="15" t="s">
        <v>1648</v>
      </c>
      <c r="AC738" s="15" t="s">
        <v>1648</v>
      </c>
      <c r="AD738" s="15" t="s">
        <v>1648</v>
      </c>
      <c r="AE738" s="15" t="s">
        <v>1648</v>
      </c>
      <c r="AF738" s="15" t="s">
        <v>1648</v>
      </c>
      <c r="AG738" s="15" t="s">
        <v>1648</v>
      </c>
      <c r="AH738" s="15" t="s">
        <v>2</v>
      </c>
      <c r="AI738" s="15" t="s">
        <v>2</v>
      </c>
      <c r="AJ738" s="15" t="s">
        <v>1831</v>
      </c>
      <c r="AK738" s="15" t="s">
        <v>1780</v>
      </c>
      <c r="AL738" s="15" t="s">
        <v>57</v>
      </c>
      <c r="AM738" s="15" t="s">
        <v>1657</v>
      </c>
      <c r="AN738" s="16">
        <v>10</v>
      </c>
      <c r="AO738" s="16">
        <v>10</v>
      </c>
      <c r="AP738" s="17"/>
      <c r="AQ738" s="17"/>
      <c r="AR738" s="17">
        <v>45837</v>
      </c>
      <c r="AS738" s="17"/>
      <c r="AT738" s="17"/>
      <c r="AU738" s="16">
        <v>5</v>
      </c>
      <c r="AV738" s="18" t="s">
        <v>1652</v>
      </c>
      <c r="AW738" s="17"/>
      <c r="AX738" s="17">
        <v>45381</v>
      </c>
      <c r="AY738" s="17">
        <v>45381</v>
      </c>
    </row>
    <row r="739" spans="1:51" x14ac:dyDescent="0.35">
      <c r="A739" s="18" t="str">
        <f t="shared" si="11"/>
        <v>PMEER-GK80-S503</v>
      </c>
      <c r="B739" s="15" t="s">
        <v>1639</v>
      </c>
      <c r="C739" s="15" t="s">
        <v>79</v>
      </c>
      <c r="D739" s="15" t="s">
        <v>67</v>
      </c>
      <c r="E739" s="15" t="s">
        <v>1836</v>
      </c>
      <c r="F739" s="15" t="s">
        <v>1828</v>
      </c>
      <c r="G739" s="15" t="s">
        <v>1643</v>
      </c>
      <c r="H739" s="15" t="s">
        <v>2</v>
      </c>
      <c r="I739" s="15" t="s">
        <v>1637</v>
      </c>
      <c r="J739" s="15" t="s">
        <v>1640</v>
      </c>
      <c r="K739" s="15" t="s">
        <v>1829</v>
      </c>
      <c r="L739" s="15" t="s">
        <v>1645</v>
      </c>
      <c r="M739" s="15" t="s">
        <v>2</v>
      </c>
      <c r="N739" s="15" t="s">
        <v>2</v>
      </c>
      <c r="O739" s="15" t="s">
        <v>1639</v>
      </c>
      <c r="P739" s="15" t="s">
        <v>1637</v>
      </c>
      <c r="Q739" s="15" t="s">
        <v>1640</v>
      </c>
      <c r="R739" s="15" t="s">
        <v>1830</v>
      </c>
      <c r="S739" s="15" t="s">
        <v>1709</v>
      </c>
      <c r="T739" s="15" t="s">
        <v>2</v>
      </c>
      <c r="U739" s="15" t="s">
        <v>1817</v>
      </c>
      <c r="V739" s="15" t="s">
        <v>1817</v>
      </c>
      <c r="W739" s="15" t="s">
        <v>1647</v>
      </c>
      <c r="X739" s="15" t="s">
        <v>2</v>
      </c>
      <c r="Y739" s="15" t="s">
        <v>2</v>
      </c>
      <c r="Z739" s="15" t="s">
        <v>2</v>
      </c>
      <c r="AA739" s="15" t="s">
        <v>1648</v>
      </c>
      <c r="AB739" s="15" t="s">
        <v>1648</v>
      </c>
      <c r="AC739" s="15" t="s">
        <v>1648</v>
      </c>
      <c r="AD739" s="15" t="s">
        <v>1648</v>
      </c>
      <c r="AE739" s="15" t="s">
        <v>1648</v>
      </c>
      <c r="AF739" s="15" t="s">
        <v>1648</v>
      </c>
      <c r="AG739" s="15" t="s">
        <v>1648</v>
      </c>
      <c r="AH739" s="15" t="s">
        <v>2</v>
      </c>
      <c r="AI739" s="15" t="s">
        <v>2</v>
      </c>
      <c r="AJ739" s="15" t="s">
        <v>1831</v>
      </c>
      <c r="AK739" s="15" t="s">
        <v>1780</v>
      </c>
      <c r="AL739" s="15" t="s">
        <v>57</v>
      </c>
      <c r="AM739" s="15" t="s">
        <v>1657</v>
      </c>
      <c r="AN739" s="16">
        <v>10</v>
      </c>
      <c r="AO739" s="16">
        <v>10</v>
      </c>
      <c r="AP739" s="17"/>
      <c r="AQ739" s="17"/>
      <c r="AR739" s="17">
        <v>45837</v>
      </c>
      <c r="AS739" s="17"/>
      <c r="AT739" s="17"/>
      <c r="AU739" s="16">
        <v>5</v>
      </c>
      <c r="AV739" s="18" t="s">
        <v>1652</v>
      </c>
      <c r="AW739" s="17"/>
      <c r="AX739" s="17">
        <v>45381</v>
      </c>
      <c r="AY739" s="17">
        <v>45381</v>
      </c>
    </row>
    <row r="740" spans="1:51" x14ac:dyDescent="0.35">
      <c r="A740" s="18" t="str">
        <f t="shared" si="11"/>
        <v>PMEER-GN30-K503</v>
      </c>
      <c r="B740" s="15" t="s">
        <v>1639</v>
      </c>
      <c r="C740" s="15" t="s">
        <v>79</v>
      </c>
      <c r="D740" s="15" t="s">
        <v>68</v>
      </c>
      <c r="E740" s="15" t="s">
        <v>1837</v>
      </c>
      <c r="F740" s="15" t="s">
        <v>1838</v>
      </c>
      <c r="G740" s="15" t="s">
        <v>1643</v>
      </c>
      <c r="H740" s="15" t="s">
        <v>2</v>
      </c>
      <c r="I740" s="15" t="s">
        <v>1637</v>
      </c>
      <c r="J740" s="15" t="s">
        <v>1640</v>
      </c>
      <c r="K740" s="15" t="s">
        <v>1829</v>
      </c>
      <c r="L740" s="15" t="s">
        <v>1645</v>
      </c>
      <c r="M740" s="15" t="s">
        <v>2</v>
      </c>
      <c r="N740" s="15" t="s">
        <v>2</v>
      </c>
      <c r="O740" s="15" t="s">
        <v>1639</v>
      </c>
      <c r="P740" s="15" t="s">
        <v>1637</v>
      </c>
      <c r="Q740" s="15" t="s">
        <v>1640</v>
      </c>
      <c r="R740" s="15" t="s">
        <v>1639</v>
      </c>
      <c r="S740" s="15" t="s">
        <v>1637</v>
      </c>
      <c r="T740" s="15" t="s">
        <v>2</v>
      </c>
      <c r="U740" s="15" t="s">
        <v>1817</v>
      </c>
      <c r="V740" s="15" t="s">
        <v>1817</v>
      </c>
      <c r="W740" s="15" t="s">
        <v>1647</v>
      </c>
      <c r="X740" s="15" t="s">
        <v>2</v>
      </c>
      <c r="Y740" s="15" t="s">
        <v>2</v>
      </c>
      <c r="Z740" s="15" t="s">
        <v>2</v>
      </c>
      <c r="AA740" s="15" t="s">
        <v>1648</v>
      </c>
      <c r="AB740" s="15" t="s">
        <v>1648</v>
      </c>
      <c r="AC740" s="15" t="s">
        <v>1648</v>
      </c>
      <c r="AD740" s="15" t="s">
        <v>1648</v>
      </c>
      <c r="AE740" s="15" t="s">
        <v>1648</v>
      </c>
      <c r="AF740" s="15" t="s">
        <v>1648</v>
      </c>
      <c r="AG740" s="15" t="s">
        <v>1648</v>
      </c>
      <c r="AH740" s="15" t="s">
        <v>2</v>
      </c>
      <c r="AI740" s="15" t="s">
        <v>2</v>
      </c>
      <c r="AJ740" s="15" t="s">
        <v>1831</v>
      </c>
      <c r="AK740" s="15" t="s">
        <v>1780</v>
      </c>
      <c r="AL740" s="15" t="s">
        <v>57</v>
      </c>
      <c r="AM740" s="15" t="s">
        <v>1657</v>
      </c>
      <c r="AN740" s="16">
        <v>10</v>
      </c>
      <c r="AO740" s="16">
        <v>10</v>
      </c>
      <c r="AP740" s="17"/>
      <c r="AQ740" s="17"/>
      <c r="AR740" s="17">
        <v>45837</v>
      </c>
      <c r="AS740" s="17"/>
      <c r="AT740" s="17"/>
      <c r="AU740" s="16">
        <v>10</v>
      </c>
      <c r="AV740" s="18" t="s">
        <v>1652</v>
      </c>
      <c r="AW740" s="17"/>
      <c r="AX740" s="17">
        <v>45381</v>
      </c>
      <c r="AY740" s="17">
        <v>45381</v>
      </c>
    </row>
    <row r="741" spans="1:51" x14ac:dyDescent="0.35">
      <c r="A741" s="18" t="str">
        <f t="shared" si="11"/>
        <v>PMEER-GN300K503</v>
      </c>
      <c r="B741" s="15" t="s">
        <v>1639</v>
      </c>
      <c r="C741" s="15" t="s">
        <v>79</v>
      </c>
      <c r="D741" s="15" t="s">
        <v>1218</v>
      </c>
      <c r="E741" s="15" t="s">
        <v>1837</v>
      </c>
      <c r="F741" s="15" t="s">
        <v>1838</v>
      </c>
      <c r="G741" s="15" t="s">
        <v>1643</v>
      </c>
      <c r="H741" s="15" t="s">
        <v>2</v>
      </c>
      <c r="I741" s="15" t="s">
        <v>1637</v>
      </c>
      <c r="J741" s="15" t="s">
        <v>1640</v>
      </c>
      <c r="K741" s="15" t="s">
        <v>1829</v>
      </c>
      <c r="L741" s="15" t="s">
        <v>1645</v>
      </c>
      <c r="M741" s="15" t="s">
        <v>2</v>
      </c>
      <c r="N741" s="15" t="s">
        <v>2</v>
      </c>
      <c r="O741" s="15" t="s">
        <v>1639</v>
      </c>
      <c r="P741" s="15" t="s">
        <v>1637</v>
      </c>
      <c r="Q741" s="15" t="s">
        <v>1640</v>
      </c>
      <c r="R741" s="15" t="s">
        <v>1830</v>
      </c>
      <c r="S741" s="15" t="s">
        <v>1709</v>
      </c>
      <c r="T741" s="15" t="s">
        <v>2</v>
      </c>
      <c r="U741" s="15" t="s">
        <v>1817</v>
      </c>
      <c r="V741" s="15" t="s">
        <v>1817</v>
      </c>
      <c r="W741" s="15" t="s">
        <v>1647</v>
      </c>
      <c r="X741" s="15" t="s">
        <v>2</v>
      </c>
      <c r="Y741" s="15" t="s">
        <v>2</v>
      </c>
      <c r="Z741" s="15" t="s">
        <v>2</v>
      </c>
      <c r="AA741" s="15" t="s">
        <v>1648</v>
      </c>
      <c r="AB741" s="15" t="s">
        <v>1648</v>
      </c>
      <c r="AC741" s="15" t="s">
        <v>1648</v>
      </c>
      <c r="AD741" s="15" t="s">
        <v>1648</v>
      </c>
      <c r="AE741" s="15" t="s">
        <v>1648</v>
      </c>
      <c r="AF741" s="15" t="s">
        <v>1648</v>
      </c>
      <c r="AG741" s="15" t="s">
        <v>1648</v>
      </c>
      <c r="AH741" s="15" t="s">
        <v>2</v>
      </c>
      <c r="AI741" s="15" t="s">
        <v>2</v>
      </c>
      <c r="AJ741" s="15" t="s">
        <v>1831</v>
      </c>
      <c r="AK741" s="15" t="s">
        <v>1780</v>
      </c>
      <c r="AL741" s="15" t="s">
        <v>57</v>
      </c>
      <c r="AM741" s="15" t="s">
        <v>1657</v>
      </c>
      <c r="AN741" s="16">
        <v>10</v>
      </c>
      <c r="AO741" s="16">
        <v>10</v>
      </c>
      <c r="AP741" s="17"/>
      <c r="AQ741" s="17"/>
      <c r="AR741" s="17">
        <v>45837</v>
      </c>
      <c r="AS741" s="17"/>
      <c r="AT741" s="17"/>
      <c r="AU741" s="16">
        <v>10</v>
      </c>
      <c r="AV741" s="18" t="s">
        <v>1652</v>
      </c>
      <c r="AW741" s="17"/>
      <c r="AX741" s="17">
        <v>45381</v>
      </c>
      <c r="AY741" s="17">
        <v>45381</v>
      </c>
    </row>
    <row r="742" spans="1:51" x14ac:dyDescent="0.35">
      <c r="A742" s="18" t="str">
        <f t="shared" si="11"/>
        <v>PMEER-GN33-H301</v>
      </c>
      <c r="B742" s="15" t="s">
        <v>1639</v>
      </c>
      <c r="C742" s="15" t="s">
        <v>79</v>
      </c>
      <c r="D742" s="15" t="s">
        <v>1219</v>
      </c>
      <c r="E742" s="15" t="s">
        <v>1837</v>
      </c>
      <c r="F742" s="15" t="s">
        <v>1838</v>
      </c>
      <c r="G742" s="15" t="s">
        <v>1643</v>
      </c>
      <c r="H742" s="15" t="s">
        <v>2</v>
      </c>
      <c r="I742" s="15" t="s">
        <v>1637</v>
      </c>
      <c r="J742" s="15" t="s">
        <v>2</v>
      </c>
      <c r="K742" s="15" t="s">
        <v>1644</v>
      </c>
      <c r="L742" s="15" t="s">
        <v>1645</v>
      </c>
      <c r="M742" s="15" t="s">
        <v>2</v>
      </c>
      <c r="N742" s="15" t="s">
        <v>2</v>
      </c>
      <c r="O742" s="15" t="s">
        <v>1639</v>
      </c>
      <c r="P742" s="15" t="s">
        <v>1637</v>
      </c>
      <c r="Q742" s="15" t="s">
        <v>2</v>
      </c>
      <c r="R742" s="15" t="s">
        <v>1639</v>
      </c>
      <c r="S742" s="15" t="s">
        <v>1637</v>
      </c>
      <c r="T742" s="15" t="s">
        <v>2</v>
      </c>
      <c r="U742" s="15" t="s">
        <v>1811</v>
      </c>
      <c r="V742" s="15" t="s">
        <v>1811</v>
      </c>
      <c r="W742" s="15" t="s">
        <v>1647</v>
      </c>
      <c r="X742" s="15" t="s">
        <v>2</v>
      </c>
      <c r="Y742" s="15" t="s">
        <v>2</v>
      </c>
      <c r="Z742" s="15" t="s">
        <v>2</v>
      </c>
      <c r="AA742" s="15" t="s">
        <v>1648</v>
      </c>
      <c r="AB742" s="15" t="s">
        <v>1648</v>
      </c>
      <c r="AC742" s="15" t="s">
        <v>1648</v>
      </c>
      <c r="AD742" s="15" t="s">
        <v>1648</v>
      </c>
      <c r="AE742" s="15" t="s">
        <v>1648</v>
      </c>
      <c r="AF742" s="15" t="s">
        <v>1648</v>
      </c>
      <c r="AG742" s="15" t="s">
        <v>1648</v>
      </c>
      <c r="AH742" s="15" t="s">
        <v>2</v>
      </c>
      <c r="AI742" s="15" t="s">
        <v>2</v>
      </c>
      <c r="AJ742" s="15" t="s">
        <v>1831</v>
      </c>
      <c r="AK742" s="15" t="s">
        <v>1780</v>
      </c>
      <c r="AL742" s="15" t="s">
        <v>57</v>
      </c>
      <c r="AM742" s="15" t="s">
        <v>1799</v>
      </c>
      <c r="AN742" s="16">
        <v>10</v>
      </c>
      <c r="AO742" s="16">
        <v>10</v>
      </c>
      <c r="AP742" s="17"/>
      <c r="AQ742" s="17"/>
      <c r="AR742" s="17">
        <v>45837</v>
      </c>
      <c r="AS742" s="17"/>
      <c r="AT742" s="17"/>
      <c r="AU742" s="16">
        <v>10</v>
      </c>
      <c r="AV742" s="18" t="s">
        <v>1652</v>
      </c>
      <c r="AW742" s="17"/>
      <c r="AX742" s="17">
        <v>45609</v>
      </c>
      <c r="AY742" s="17">
        <v>45609</v>
      </c>
    </row>
    <row r="743" spans="1:51" x14ac:dyDescent="0.35">
      <c r="A743" s="18" t="str">
        <f t="shared" si="11"/>
        <v>PMEER-GP21-K801</v>
      </c>
      <c r="B743" s="15" t="s">
        <v>1639</v>
      </c>
      <c r="C743" s="15" t="s">
        <v>79</v>
      </c>
      <c r="D743" s="15" t="s">
        <v>1220</v>
      </c>
      <c r="E743" s="15" t="s">
        <v>1839</v>
      </c>
      <c r="F743" s="15" t="s">
        <v>1821</v>
      </c>
      <c r="G743" s="15" t="s">
        <v>1643</v>
      </c>
      <c r="H743" s="15" t="s">
        <v>2</v>
      </c>
      <c r="I743" s="15" t="s">
        <v>1637</v>
      </c>
      <c r="J743" s="15" t="s">
        <v>1640</v>
      </c>
      <c r="K743" s="15" t="s">
        <v>1840</v>
      </c>
      <c r="L743" s="15" t="s">
        <v>1645</v>
      </c>
      <c r="M743" s="15" t="s">
        <v>2</v>
      </c>
      <c r="N743" s="15" t="s">
        <v>2</v>
      </c>
      <c r="O743" s="15" t="s">
        <v>1639</v>
      </c>
      <c r="P743" s="15" t="s">
        <v>1637</v>
      </c>
      <c r="Q743" s="15" t="s">
        <v>1640</v>
      </c>
      <c r="R743" s="15" t="s">
        <v>1841</v>
      </c>
      <c r="S743" s="15" t="s">
        <v>1795</v>
      </c>
      <c r="T743" s="15" t="s">
        <v>2</v>
      </c>
      <c r="U743" s="15" t="s">
        <v>1822</v>
      </c>
      <c r="V743" s="15" t="s">
        <v>1822</v>
      </c>
      <c r="W743" s="15" t="s">
        <v>1647</v>
      </c>
      <c r="X743" s="15" t="s">
        <v>2</v>
      </c>
      <c r="Y743" s="15" t="s">
        <v>2</v>
      </c>
      <c r="Z743" s="15" t="s">
        <v>2</v>
      </c>
      <c r="AA743" s="15" t="s">
        <v>1648</v>
      </c>
      <c r="AB743" s="15" t="s">
        <v>1648</v>
      </c>
      <c r="AC743" s="15" t="s">
        <v>1648</v>
      </c>
      <c r="AD743" s="15" t="s">
        <v>1648</v>
      </c>
      <c r="AE743" s="15" t="s">
        <v>1648</v>
      </c>
      <c r="AF743" s="15" t="s">
        <v>1648</v>
      </c>
      <c r="AG743" s="15" t="s">
        <v>1648</v>
      </c>
      <c r="AH743" s="15" t="s">
        <v>2</v>
      </c>
      <c r="AI743" s="15" t="s">
        <v>2</v>
      </c>
      <c r="AJ743" s="15" t="s">
        <v>1823</v>
      </c>
      <c r="AK743" s="15" t="s">
        <v>1824</v>
      </c>
      <c r="AL743" s="15" t="s">
        <v>57</v>
      </c>
      <c r="AM743" s="15" t="s">
        <v>1657</v>
      </c>
      <c r="AN743" s="16">
        <v>10</v>
      </c>
      <c r="AO743" s="16">
        <v>10</v>
      </c>
      <c r="AP743" s="17"/>
      <c r="AQ743" s="17"/>
      <c r="AR743" s="17">
        <v>45837</v>
      </c>
      <c r="AS743" s="17"/>
      <c r="AT743" s="17"/>
      <c r="AU743" s="16">
        <v>5</v>
      </c>
      <c r="AV743" s="18" t="s">
        <v>1652</v>
      </c>
      <c r="AW743" s="17"/>
      <c r="AX743" s="17">
        <v>45381</v>
      </c>
      <c r="AY743" s="17">
        <v>45381</v>
      </c>
    </row>
    <row r="744" spans="1:51" x14ac:dyDescent="0.35">
      <c r="A744" s="18" t="str">
        <f t="shared" si="11"/>
        <v>PMEER-GP84-N801</v>
      </c>
      <c r="B744" s="15" t="s">
        <v>1639</v>
      </c>
      <c r="C744" s="15" t="s">
        <v>79</v>
      </c>
      <c r="D744" s="15" t="s">
        <v>1221</v>
      </c>
      <c r="E744" s="15" t="s">
        <v>1820</v>
      </c>
      <c r="F744" s="15" t="s">
        <v>1821</v>
      </c>
      <c r="G744" s="15" t="s">
        <v>1643</v>
      </c>
      <c r="H744" s="15" t="s">
        <v>2</v>
      </c>
      <c r="I744" s="15" t="s">
        <v>1637</v>
      </c>
      <c r="J744" s="15" t="s">
        <v>1640</v>
      </c>
      <c r="K744" s="15" t="s">
        <v>1797</v>
      </c>
      <c r="L744" s="15" t="s">
        <v>1645</v>
      </c>
      <c r="M744" s="15" t="s">
        <v>2</v>
      </c>
      <c r="N744" s="15" t="s">
        <v>2</v>
      </c>
      <c r="O744" s="15" t="s">
        <v>1639</v>
      </c>
      <c r="P744" s="15" t="s">
        <v>1637</v>
      </c>
      <c r="Q744" s="15" t="s">
        <v>2</v>
      </c>
      <c r="R744" s="15" t="s">
        <v>1639</v>
      </c>
      <c r="S744" s="15" t="s">
        <v>1637</v>
      </c>
      <c r="T744" s="15" t="s">
        <v>2</v>
      </c>
      <c r="U744" s="15" t="s">
        <v>1822</v>
      </c>
      <c r="V744" s="15" t="s">
        <v>1822</v>
      </c>
      <c r="W744" s="15" t="s">
        <v>1647</v>
      </c>
      <c r="X744" s="15" t="s">
        <v>2</v>
      </c>
      <c r="Y744" s="15" t="s">
        <v>2</v>
      </c>
      <c r="Z744" s="15" t="s">
        <v>2</v>
      </c>
      <c r="AA744" s="15" t="s">
        <v>1648</v>
      </c>
      <c r="AB744" s="15" t="s">
        <v>1648</v>
      </c>
      <c r="AC744" s="15" t="s">
        <v>1648</v>
      </c>
      <c r="AD744" s="15" t="s">
        <v>1648</v>
      </c>
      <c r="AE744" s="15" t="s">
        <v>1648</v>
      </c>
      <c r="AF744" s="15" t="s">
        <v>1648</v>
      </c>
      <c r="AG744" s="15" t="s">
        <v>1648</v>
      </c>
      <c r="AH744" s="15" t="s">
        <v>2</v>
      </c>
      <c r="AI744" s="15" t="s">
        <v>2</v>
      </c>
      <c r="AJ744" s="15" t="s">
        <v>1823</v>
      </c>
      <c r="AK744" s="15" t="s">
        <v>1824</v>
      </c>
      <c r="AL744" s="15" t="s">
        <v>57</v>
      </c>
      <c r="AM744" s="15" t="s">
        <v>1657</v>
      </c>
      <c r="AN744" s="16">
        <v>10</v>
      </c>
      <c r="AO744" s="16">
        <v>10</v>
      </c>
      <c r="AP744" s="17"/>
      <c r="AQ744" s="17"/>
      <c r="AR744" s="17">
        <v>45837</v>
      </c>
      <c r="AS744" s="17"/>
      <c r="AT744" s="17"/>
      <c r="AU744" s="16">
        <v>5</v>
      </c>
      <c r="AV744" s="18" t="s">
        <v>1652</v>
      </c>
      <c r="AW744" s="17"/>
      <c r="AX744" s="17">
        <v>45381</v>
      </c>
      <c r="AY744" s="17">
        <v>45381</v>
      </c>
    </row>
    <row r="745" spans="1:51" x14ac:dyDescent="0.35">
      <c r="A745" s="18" t="str">
        <f t="shared" si="11"/>
        <v>PMEER-GY10CM504</v>
      </c>
      <c r="B745" s="15" t="s">
        <v>1639</v>
      </c>
      <c r="C745" s="15" t="s">
        <v>79</v>
      </c>
      <c r="D745" s="15" t="s">
        <v>1222</v>
      </c>
      <c r="E745" s="15" t="s">
        <v>1827</v>
      </c>
      <c r="F745" s="15" t="s">
        <v>1828</v>
      </c>
      <c r="G745" s="15" t="s">
        <v>1643</v>
      </c>
      <c r="H745" s="15" t="s">
        <v>2</v>
      </c>
      <c r="I745" s="15" t="s">
        <v>1637</v>
      </c>
      <c r="J745" s="15" t="s">
        <v>1640</v>
      </c>
      <c r="K745" s="15" t="s">
        <v>1829</v>
      </c>
      <c r="L745" s="15" t="s">
        <v>1645</v>
      </c>
      <c r="M745" s="15" t="s">
        <v>2</v>
      </c>
      <c r="N745" s="15" t="s">
        <v>2</v>
      </c>
      <c r="O745" s="15" t="s">
        <v>1639</v>
      </c>
      <c r="P745" s="15" t="s">
        <v>1637</v>
      </c>
      <c r="Q745" s="15" t="s">
        <v>1640</v>
      </c>
      <c r="R745" s="15" t="s">
        <v>1639</v>
      </c>
      <c r="S745" s="15" t="s">
        <v>1637</v>
      </c>
      <c r="T745" s="15" t="s">
        <v>2</v>
      </c>
      <c r="U745" s="15" t="s">
        <v>1817</v>
      </c>
      <c r="V745" s="15" t="s">
        <v>1817</v>
      </c>
      <c r="W745" s="15" t="s">
        <v>1647</v>
      </c>
      <c r="X745" s="15" t="s">
        <v>2</v>
      </c>
      <c r="Y745" s="15" t="s">
        <v>2</v>
      </c>
      <c r="Z745" s="15" t="s">
        <v>2</v>
      </c>
      <c r="AA745" s="15" t="s">
        <v>1648</v>
      </c>
      <c r="AB745" s="15" t="s">
        <v>1648</v>
      </c>
      <c r="AC745" s="15" t="s">
        <v>1648</v>
      </c>
      <c r="AD745" s="15" t="s">
        <v>1648</v>
      </c>
      <c r="AE745" s="15" t="s">
        <v>1648</v>
      </c>
      <c r="AF745" s="15" t="s">
        <v>1648</v>
      </c>
      <c r="AG745" s="15" t="s">
        <v>1648</v>
      </c>
      <c r="AH745" s="15" t="s">
        <v>2</v>
      </c>
      <c r="AI745" s="15" t="s">
        <v>2</v>
      </c>
      <c r="AJ745" s="15" t="s">
        <v>1831</v>
      </c>
      <c r="AK745" s="15" t="s">
        <v>1780</v>
      </c>
      <c r="AL745" s="15" t="s">
        <v>57</v>
      </c>
      <c r="AM745" s="15" t="s">
        <v>1657</v>
      </c>
      <c r="AN745" s="16">
        <v>10</v>
      </c>
      <c r="AO745" s="16">
        <v>10</v>
      </c>
      <c r="AP745" s="17"/>
      <c r="AQ745" s="17"/>
      <c r="AR745" s="17">
        <v>45837</v>
      </c>
      <c r="AS745" s="17"/>
      <c r="AT745" s="17"/>
      <c r="AU745" s="16">
        <v>10</v>
      </c>
      <c r="AV745" s="18" t="s">
        <v>1652</v>
      </c>
      <c r="AW745" s="17"/>
      <c r="AX745" s="17">
        <v>45381</v>
      </c>
      <c r="AY745" s="17">
        <v>45381</v>
      </c>
    </row>
    <row r="746" spans="1:51" x14ac:dyDescent="0.35">
      <c r="A746" s="18" t="str">
        <f t="shared" si="11"/>
        <v>PMEER-GY60-H503</v>
      </c>
      <c r="B746" s="15" t="s">
        <v>1639</v>
      </c>
      <c r="C746" s="15" t="s">
        <v>79</v>
      </c>
      <c r="D746" s="15" t="s">
        <v>1223</v>
      </c>
      <c r="E746" s="15" t="s">
        <v>1827</v>
      </c>
      <c r="F746" s="15" t="s">
        <v>1828</v>
      </c>
      <c r="G746" s="15" t="s">
        <v>1643</v>
      </c>
      <c r="H746" s="15" t="s">
        <v>2</v>
      </c>
      <c r="I746" s="15" t="s">
        <v>1637</v>
      </c>
      <c r="J746" s="15" t="s">
        <v>1640</v>
      </c>
      <c r="K746" s="15" t="s">
        <v>1829</v>
      </c>
      <c r="L746" s="15" t="s">
        <v>1645</v>
      </c>
      <c r="M746" s="15" t="s">
        <v>2</v>
      </c>
      <c r="N746" s="15" t="s">
        <v>2</v>
      </c>
      <c r="O746" s="15" t="s">
        <v>1639</v>
      </c>
      <c r="P746" s="15" t="s">
        <v>1637</v>
      </c>
      <c r="Q746" s="15" t="s">
        <v>1640</v>
      </c>
      <c r="R746" s="15" t="s">
        <v>1830</v>
      </c>
      <c r="S746" s="15" t="s">
        <v>1709</v>
      </c>
      <c r="T746" s="15" t="s">
        <v>2</v>
      </c>
      <c r="U746" s="15" t="s">
        <v>1817</v>
      </c>
      <c r="V746" s="15" t="s">
        <v>1817</v>
      </c>
      <c r="W746" s="15" t="s">
        <v>1647</v>
      </c>
      <c r="X746" s="15" t="s">
        <v>2</v>
      </c>
      <c r="Y746" s="15" t="s">
        <v>2</v>
      </c>
      <c r="Z746" s="15" t="s">
        <v>2</v>
      </c>
      <c r="AA746" s="15" t="s">
        <v>1648</v>
      </c>
      <c r="AB746" s="15" t="s">
        <v>1648</v>
      </c>
      <c r="AC746" s="15" t="s">
        <v>1648</v>
      </c>
      <c r="AD746" s="15" t="s">
        <v>1648</v>
      </c>
      <c r="AE746" s="15" t="s">
        <v>1648</v>
      </c>
      <c r="AF746" s="15" t="s">
        <v>1648</v>
      </c>
      <c r="AG746" s="15" t="s">
        <v>1648</v>
      </c>
      <c r="AH746" s="15" t="s">
        <v>2</v>
      </c>
      <c r="AI746" s="15" t="s">
        <v>2</v>
      </c>
      <c r="AJ746" s="15" t="s">
        <v>1831</v>
      </c>
      <c r="AK746" s="15" t="s">
        <v>1780</v>
      </c>
      <c r="AL746" s="15" t="s">
        <v>57</v>
      </c>
      <c r="AM746" s="15" t="s">
        <v>1657</v>
      </c>
      <c r="AN746" s="16">
        <v>10</v>
      </c>
      <c r="AO746" s="16">
        <v>10</v>
      </c>
      <c r="AP746" s="17"/>
      <c r="AQ746" s="17"/>
      <c r="AR746" s="17">
        <v>45837</v>
      </c>
      <c r="AS746" s="17"/>
      <c r="AT746" s="17"/>
      <c r="AU746" s="16">
        <v>5</v>
      </c>
      <c r="AV746" s="18" t="s">
        <v>1652</v>
      </c>
      <c r="AW746" s="17"/>
      <c r="AX746" s="17">
        <v>45381</v>
      </c>
      <c r="AY746" s="17">
        <v>45381</v>
      </c>
    </row>
    <row r="747" spans="1:51" x14ac:dyDescent="0.35">
      <c r="A747" s="18" t="str">
        <f t="shared" si="11"/>
        <v>PMEER-HGP65K803</v>
      </c>
      <c r="B747" s="15" t="s">
        <v>1639</v>
      </c>
      <c r="C747" s="15" t="s">
        <v>79</v>
      </c>
      <c r="D747" s="15" t="s">
        <v>69</v>
      </c>
      <c r="E747" s="15" t="s">
        <v>1820</v>
      </c>
      <c r="F747" s="15" t="s">
        <v>1821</v>
      </c>
      <c r="G747" s="15" t="s">
        <v>1643</v>
      </c>
      <c r="H747" s="15" t="s">
        <v>2</v>
      </c>
      <c r="I747" s="15" t="s">
        <v>1637</v>
      </c>
      <c r="J747" s="15" t="s">
        <v>2</v>
      </c>
      <c r="K747" s="15" t="s">
        <v>1738</v>
      </c>
      <c r="L747" s="15" t="s">
        <v>1645</v>
      </c>
      <c r="M747" s="15" t="s">
        <v>2</v>
      </c>
      <c r="N747" s="15" t="s">
        <v>2</v>
      </c>
      <c r="O747" s="15" t="s">
        <v>1639</v>
      </c>
      <c r="P747" s="15" t="s">
        <v>1637</v>
      </c>
      <c r="Q747" s="15" t="s">
        <v>2</v>
      </c>
      <c r="R747" s="15" t="s">
        <v>1639</v>
      </c>
      <c r="S747" s="15" t="s">
        <v>1637</v>
      </c>
      <c r="T747" s="15" t="s">
        <v>2</v>
      </c>
      <c r="U747" s="15" t="s">
        <v>1822</v>
      </c>
      <c r="V747" s="15" t="s">
        <v>1822</v>
      </c>
      <c r="W747" s="15" t="s">
        <v>1647</v>
      </c>
      <c r="X747" s="15" t="s">
        <v>2</v>
      </c>
      <c r="Y747" s="15" t="s">
        <v>2</v>
      </c>
      <c r="Z747" s="15" t="s">
        <v>2</v>
      </c>
      <c r="AA747" s="15" t="s">
        <v>1648</v>
      </c>
      <c r="AB747" s="15" t="s">
        <v>1648</v>
      </c>
      <c r="AC747" s="15" t="s">
        <v>1648</v>
      </c>
      <c r="AD747" s="15" t="s">
        <v>1648</v>
      </c>
      <c r="AE747" s="15" t="s">
        <v>1648</v>
      </c>
      <c r="AF747" s="15" t="s">
        <v>1648</v>
      </c>
      <c r="AG747" s="15" t="s">
        <v>1648</v>
      </c>
      <c r="AH747" s="15" t="s">
        <v>2</v>
      </c>
      <c r="AI747" s="15" t="s">
        <v>2</v>
      </c>
      <c r="AJ747" s="15" t="s">
        <v>1823</v>
      </c>
      <c r="AK747" s="15" t="s">
        <v>1824</v>
      </c>
      <c r="AL747" s="15" t="s">
        <v>57</v>
      </c>
      <c r="AM747" s="15" t="s">
        <v>1657</v>
      </c>
      <c r="AN747" s="16">
        <v>10</v>
      </c>
      <c r="AO747" s="16">
        <v>10</v>
      </c>
      <c r="AP747" s="17"/>
      <c r="AQ747" s="17"/>
      <c r="AR747" s="17">
        <v>45837</v>
      </c>
      <c r="AS747" s="17"/>
      <c r="AT747" s="17"/>
      <c r="AU747" s="16">
        <v>5</v>
      </c>
      <c r="AV747" s="18" t="s">
        <v>1652</v>
      </c>
      <c r="AW747" s="17"/>
      <c r="AX747" s="17">
        <v>45381</v>
      </c>
      <c r="AY747" s="17">
        <v>45381</v>
      </c>
    </row>
    <row r="748" spans="1:51" x14ac:dyDescent="0.35">
      <c r="A748" s="18" t="str">
        <f t="shared" si="11"/>
        <v>PMEER-HGP84K803</v>
      </c>
      <c r="B748" s="15" t="s">
        <v>1639</v>
      </c>
      <c r="C748" s="15" t="s">
        <v>79</v>
      </c>
      <c r="D748" s="15" t="s">
        <v>70</v>
      </c>
      <c r="E748" s="15" t="s">
        <v>1820</v>
      </c>
      <c r="F748" s="15" t="s">
        <v>1821</v>
      </c>
      <c r="G748" s="15" t="s">
        <v>1643</v>
      </c>
      <c r="H748" s="15" t="s">
        <v>2</v>
      </c>
      <c r="I748" s="15" t="s">
        <v>1637</v>
      </c>
      <c r="J748" s="15" t="s">
        <v>1640</v>
      </c>
      <c r="K748" s="15" t="s">
        <v>1825</v>
      </c>
      <c r="L748" s="15" t="s">
        <v>1645</v>
      </c>
      <c r="M748" s="15" t="s">
        <v>2</v>
      </c>
      <c r="N748" s="15" t="s">
        <v>2</v>
      </c>
      <c r="O748" s="15" t="s">
        <v>1639</v>
      </c>
      <c r="P748" s="15" t="s">
        <v>1637</v>
      </c>
      <c r="Q748" s="15" t="s">
        <v>2</v>
      </c>
      <c r="R748" s="15" t="s">
        <v>1639</v>
      </c>
      <c r="S748" s="15" t="s">
        <v>1637</v>
      </c>
      <c r="T748" s="15" t="s">
        <v>2</v>
      </c>
      <c r="U748" s="15" t="s">
        <v>1822</v>
      </c>
      <c r="V748" s="15" t="s">
        <v>1822</v>
      </c>
      <c r="W748" s="15" t="s">
        <v>1647</v>
      </c>
      <c r="X748" s="15" t="s">
        <v>2</v>
      </c>
      <c r="Y748" s="15" t="s">
        <v>2</v>
      </c>
      <c r="Z748" s="15" t="s">
        <v>2</v>
      </c>
      <c r="AA748" s="15" t="s">
        <v>1648</v>
      </c>
      <c r="AB748" s="15" t="s">
        <v>1648</v>
      </c>
      <c r="AC748" s="15" t="s">
        <v>1648</v>
      </c>
      <c r="AD748" s="15" t="s">
        <v>1648</v>
      </c>
      <c r="AE748" s="15" t="s">
        <v>1648</v>
      </c>
      <c r="AF748" s="15" t="s">
        <v>1648</v>
      </c>
      <c r="AG748" s="15" t="s">
        <v>1648</v>
      </c>
      <c r="AH748" s="15" t="s">
        <v>2</v>
      </c>
      <c r="AI748" s="15" t="s">
        <v>2</v>
      </c>
      <c r="AJ748" s="15" t="s">
        <v>1823</v>
      </c>
      <c r="AK748" s="15" t="s">
        <v>1824</v>
      </c>
      <c r="AL748" s="15" t="s">
        <v>57</v>
      </c>
      <c r="AM748" s="15" t="s">
        <v>1657</v>
      </c>
      <c r="AN748" s="16">
        <v>10</v>
      </c>
      <c r="AO748" s="16">
        <v>10</v>
      </c>
      <c r="AP748" s="17"/>
      <c r="AQ748" s="17"/>
      <c r="AR748" s="17">
        <v>45837</v>
      </c>
      <c r="AS748" s="17"/>
      <c r="AT748" s="17"/>
      <c r="AU748" s="16">
        <v>5</v>
      </c>
      <c r="AV748" s="18" t="s">
        <v>1652</v>
      </c>
      <c r="AW748" s="17"/>
      <c r="AX748" s="17">
        <v>45381</v>
      </c>
      <c r="AY748" s="17">
        <v>45381</v>
      </c>
    </row>
    <row r="749" spans="1:51" x14ac:dyDescent="0.35">
      <c r="A749" s="18" t="str">
        <f t="shared" si="11"/>
        <v>PMEER-HGP86K803</v>
      </c>
      <c r="B749" s="15" t="s">
        <v>1639</v>
      </c>
      <c r="C749" s="15" t="s">
        <v>79</v>
      </c>
      <c r="D749" s="15" t="s">
        <v>71</v>
      </c>
      <c r="E749" s="15" t="s">
        <v>1820</v>
      </c>
      <c r="F749" s="15" t="s">
        <v>1821</v>
      </c>
      <c r="G749" s="15" t="s">
        <v>1643</v>
      </c>
      <c r="H749" s="15" t="s">
        <v>2</v>
      </c>
      <c r="I749" s="15" t="s">
        <v>1637</v>
      </c>
      <c r="J749" s="15" t="s">
        <v>1640</v>
      </c>
      <c r="K749" s="15" t="s">
        <v>1826</v>
      </c>
      <c r="L749" s="15" t="s">
        <v>1645</v>
      </c>
      <c r="M749" s="15" t="s">
        <v>2</v>
      </c>
      <c r="N749" s="15" t="s">
        <v>2</v>
      </c>
      <c r="O749" s="15" t="s">
        <v>1639</v>
      </c>
      <c r="P749" s="15" t="s">
        <v>1637</v>
      </c>
      <c r="Q749" s="15" t="s">
        <v>2</v>
      </c>
      <c r="R749" s="15" t="s">
        <v>1639</v>
      </c>
      <c r="S749" s="15" t="s">
        <v>1637</v>
      </c>
      <c r="T749" s="15" t="s">
        <v>2</v>
      </c>
      <c r="U749" s="15" t="s">
        <v>1822</v>
      </c>
      <c r="V749" s="15" t="s">
        <v>1822</v>
      </c>
      <c r="W749" s="15" t="s">
        <v>1647</v>
      </c>
      <c r="X749" s="15" t="s">
        <v>2</v>
      </c>
      <c r="Y749" s="15" t="s">
        <v>2</v>
      </c>
      <c r="Z749" s="15" t="s">
        <v>2</v>
      </c>
      <c r="AA749" s="15" t="s">
        <v>1648</v>
      </c>
      <c r="AB749" s="15" t="s">
        <v>1648</v>
      </c>
      <c r="AC749" s="15" t="s">
        <v>1648</v>
      </c>
      <c r="AD749" s="15" t="s">
        <v>1648</v>
      </c>
      <c r="AE749" s="15" t="s">
        <v>1648</v>
      </c>
      <c r="AF749" s="15" t="s">
        <v>1648</v>
      </c>
      <c r="AG749" s="15" t="s">
        <v>1648</v>
      </c>
      <c r="AH749" s="15" t="s">
        <v>2</v>
      </c>
      <c r="AI749" s="15" t="s">
        <v>2</v>
      </c>
      <c r="AJ749" s="15" t="s">
        <v>1823</v>
      </c>
      <c r="AK749" s="15" t="s">
        <v>1824</v>
      </c>
      <c r="AL749" s="15" t="s">
        <v>57</v>
      </c>
      <c r="AM749" s="15" t="s">
        <v>1657</v>
      </c>
      <c r="AN749" s="16">
        <v>10</v>
      </c>
      <c r="AO749" s="16">
        <v>10</v>
      </c>
      <c r="AP749" s="17"/>
      <c r="AQ749" s="17"/>
      <c r="AR749" s="17">
        <v>45837</v>
      </c>
      <c r="AS749" s="17"/>
      <c r="AT749" s="17"/>
      <c r="AU749" s="16">
        <v>5</v>
      </c>
      <c r="AV749" s="18" t="s">
        <v>1652</v>
      </c>
      <c r="AW749" s="17"/>
      <c r="AX749" s="17">
        <v>45381</v>
      </c>
      <c r="AY749" s="17">
        <v>45381</v>
      </c>
    </row>
    <row r="750" spans="1:51" x14ac:dyDescent="0.35">
      <c r="A750" s="18" t="str">
        <f t="shared" si="11"/>
        <v>PMEER-HGP90K803</v>
      </c>
      <c r="B750" s="15" t="s">
        <v>1639</v>
      </c>
      <c r="C750" s="15" t="s">
        <v>79</v>
      </c>
      <c r="D750" s="15" t="s">
        <v>72</v>
      </c>
      <c r="E750" s="15" t="s">
        <v>1820</v>
      </c>
      <c r="F750" s="15" t="s">
        <v>1821</v>
      </c>
      <c r="G750" s="15" t="s">
        <v>1643</v>
      </c>
      <c r="H750" s="15" t="s">
        <v>2</v>
      </c>
      <c r="I750" s="15" t="s">
        <v>1637</v>
      </c>
      <c r="J750" s="15" t="s">
        <v>2</v>
      </c>
      <c r="K750" s="15" t="s">
        <v>1738</v>
      </c>
      <c r="L750" s="15" t="s">
        <v>1645</v>
      </c>
      <c r="M750" s="15" t="s">
        <v>2</v>
      </c>
      <c r="N750" s="15" t="s">
        <v>2</v>
      </c>
      <c r="O750" s="15" t="s">
        <v>1639</v>
      </c>
      <c r="P750" s="15" t="s">
        <v>1637</v>
      </c>
      <c r="Q750" s="15" t="s">
        <v>2</v>
      </c>
      <c r="R750" s="15" t="s">
        <v>1639</v>
      </c>
      <c r="S750" s="15" t="s">
        <v>1637</v>
      </c>
      <c r="T750" s="15" t="s">
        <v>2</v>
      </c>
      <c r="U750" s="15" t="s">
        <v>1822</v>
      </c>
      <c r="V750" s="15" t="s">
        <v>1822</v>
      </c>
      <c r="W750" s="15" t="s">
        <v>1647</v>
      </c>
      <c r="X750" s="15" t="s">
        <v>2</v>
      </c>
      <c r="Y750" s="15" t="s">
        <v>2</v>
      </c>
      <c r="Z750" s="15" t="s">
        <v>2</v>
      </c>
      <c r="AA750" s="15" t="s">
        <v>1648</v>
      </c>
      <c r="AB750" s="15" t="s">
        <v>1648</v>
      </c>
      <c r="AC750" s="15" t="s">
        <v>1648</v>
      </c>
      <c r="AD750" s="15" t="s">
        <v>1648</v>
      </c>
      <c r="AE750" s="15" t="s">
        <v>1648</v>
      </c>
      <c r="AF750" s="15" t="s">
        <v>1648</v>
      </c>
      <c r="AG750" s="15" t="s">
        <v>1648</v>
      </c>
      <c r="AH750" s="15" t="s">
        <v>2</v>
      </c>
      <c r="AI750" s="15" t="s">
        <v>2</v>
      </c>
      <c r="AJ750" s="15" t="s">
        <v>1823</v>
      </c>
      <c r="AK750" s="15" t="s">
        <v>1824</v>
      </c>
      <c r="AL750" s="15" t="s">
        <v>57</v>
      </c>
      <c r="AM750" s="15" t="s">
        <v>1657</v>
      </c>
      <c r="AN750" s="16">
        <v>10</v>
      </c>
      <c r="AO750" s="16">
        <v>10</v>
      </c>
      <c r="AP750" s="17"/>
      <c r="AQ750" s="17"/>
      <c r="AR750" s="17">
        <v>45837</v>
      </c>
      <c r="AS750" s="17"/>
      <c r="AT750" s="17"/>
      <c r="AU750" s="16">
        <v>5</v>
      </c>
      <c r="AV750" s="18" t="s">
        <v>1652</v>
      </c>
      <c r="AW750" s="17"/>
      <c r="AX750" s="17">
        <v>45381</v>
      </c>
      <c r="AY750" s="17">
        <v>45381</v>
      </c>
    </row>
    <row r="751" spans="1:51" x14ac:dyDescent="0.35">
      <c r="A751" s="18" t="str">
        <f t="shared" si="11"/>
        <v>PMEER-SB40-K803</v>
      </c>
      <c r="B751" s="15" t="s">
        <v>1639</v>
      </c>
      <c r="C751" s="15" t="s">
        <v>79</v>
      </c>
      <c r="D751" s="15" t="s">
        <v>1224</v>
      </c>
      <c r="E751" s="15" t="s">
        <v>1832</v>
      </c>
      <c r="F751" s="15" t="s">
        <v>1828</v>
      </c>
      <c r="G751" s="15" t="s">
        <v>1643</v>
      </c>
      <c r="H751" s="15" t="s">
        <v>2</v>
      </c>
      <c r="I751" s="15" t="s">
        <v>1637</v>
      </c>
      <c r="J751" s="15" t="s">
        <v>1640</v>
      </c>
      <c r="K751" s="15" t="s">
        <v>1842</v>
      </c>
      <c r="L751" s="15" t="s">
        <v>1645</v>
      </c>
      <c r="M751" s="15" t="s">
        <v>2</v>
      </c>
      <c r="N751" s="15" t="s">
        <v>2</v>
      </c>
      <c r="O751" s="15" t="s">
        <v>1639</v>
      </c>
      <c r="P751" s="15" t="s">
        <v>1637</v>
      </c>
      <c r="Q751" s="15" t="s">
        <v>1640</v>
      </c>
      <c r="R751" s="15" t="s">
        <v>1639</v>
      </c>
      <c r="S751" s="15" t="s">
        <v>1637</v>
      </c>
      <c r="T751" s="15" t="s">
        <v>2</v>
      </c>
      <c r="U751" s="15" t="s">
        <v>1822</v>
      </c>
      <c r="V751" s="15" t="s">
        <v>1822</v>
      </c>
      <c r="W751" s="15" t="s">
        <v>1647</v>
      </c>
      <c r="X751" s="15" t="s">
        <v>2</v>
      </c>
      <c r="Y751" s="15" t="s">
        <v>2</v>
      </c>
      <c r="Z751" s="15" t="s">
        <v>2</v>
      </c>
      <c r="AA751" s="15" t="s">
        <v>1648</v>
      </c>
      <c r="AB751" s="15" t="s">
        <v>1648</v>
      </c>
      <c r="AC751" s="15" t="s">
        <v>1648</v>
      </c>
      <c r="AD751" s="15" t="s">
        <v>1648</v>
      </c>
      <c r="AE751" s="15" t="s">
        <v>1648</v>
      </c>
      <c r="AF751" s="15" t="s">
        <v>1648</v>
      </c>
      <c r="AG751" s="15" t="s">
        <v>1648</v>
      </c>
      <c r="AH751" s="15" t="s">
        <v>2</v>
      </c>
      <c r="AI751" s="15" t="s">
        <v>2</v>
      </c>
      <c r="AJ751" s="15" t="s">
        <v>1831</v>
      </c>
      <c r="AK751" s="15" t="s">
        <v>1780</v>
      </c>
      <c r="AL751" s="15" t="s">
        <v>57</v>
      </c>
      <c r="AM751" s="15" t="s">
        <v>1657</v>
      </c>
      <c r="AN751" s="16">
        <v>10</v>
      </c>
      <c r="AO751" s="16">
        <v>10</v>
      </c>
      <c r="AP751" s="17"/>
      <c r="AQ751" s="17"/>
      <c r="AR751" s="17">
        <v>45837</v>
      </c>
      <c r="AS751" s="17"/>
      <c r="AT751" s="17"/>
      <c r="AU751" s="16">
        <v>5</v>
      </c>
      <c r="AV751" s="18" t="s">
        <v>1652</v>
      </c>
      <c r="AW751" s="17"/>
      <c r="AX751" s="17">
        <v>45381</v>
      </c>
      <c r="AY751" s="17">
        <v>45381</v>
      </c>
    </row>
    <row r="752" spans="1:51" x14ac:dyDescent="0.35">
      <c r="A752" s="18" t="str">
        <f t="shared" si="11"/>
        <v>PMEER-SB60-S803</v>
      </c>
      <c r="B752" s="15" t="s">
        <v>1639</v>
      </c>
      <c r="C752" s="15" t="s">
        <v>79</v>
      </c>
      <c r="D752" s="15" t="s">
        <v>1225</v>
      </c>
      <c r="E752" s="15" t="s">
        <v>1832</v>
      </c>
      <c r="F752" s="15" t="s">
        <v>1828</v>
      </c>
      <c r="G752" s="15" t="s">
        <v>1643</v>
      </c>
      <c r="H752" s="15" t="s">
        <v>2</v>
      </c>
      <c r="I752" s="15" t="s">
        <v>1637</v>
      </c>
      <c r="J752" s="15" t="s">
        <v>1640</v>
      </c>
      <c r="K752" s="15" t="s">
        <v>1842</v>
      </c>
      <c r="L752" s="15" t="s">
        <v>1645</v>
      </c>
      <c r="M752" s="15" t="s">
        <v>2</v>
      </c>
      <c r="N752" s="15" t="s">
        <v>2</v>
      </c>
      <c r="O752" s="15" t="s">
        <v>1639</v>
      </c>
      <c r="P752" s="15" t="s">
        <v>1637</v>
      </c>
      <c r="Q752" s="15" t="s">
        <v>1640</v>
      </c>
      <c r="R752" s="15" t="s">
        <v>1639</v>
      </c>
      <c r="S752" s="15" t="s">
        <v>1637</v>
      </c>
      <c r="T752" s="15" t="s">
        <v>2</v>
      </c>
      <c r="U752" s="15" t="s">
        <v>1822</v>
      </c>
      <c r="V752" s="15" t="s">
        <v>1822</v>
      </c>
      <c r="W752" s="15" t="s">
        <v>1647</v>
      </c>
      <c r="X752" s="15" t="s">
        <v>2</v>
      </c>
      <c r="Y752" s="15" t="s">
        <v>2</v>
      </c>
      <c r="Z752" s="15" t="s">
        <v>2</v>
      </c>
      <c r="AA752" s="15" t="s">
        <v>1648</v>
      </c>
      <c r="AB752" s="15" t="s">
        <v>1648</v>
      </c>
      <c r="AC752" s="15" t="s">
        <v>1648</v>
      </c>
      <c r="AD752" s="15" t="s">
        <v>1648</v>
      </c>
      <c r="AE752" s="15" t="s">
        <v>1648</v>
      </c>
      <c r="AF752" s="15" t="s">
        <v>1648</v>
      </c>
      <c r="AG752" s="15" t="s">
        <v>1648</v>
      </c>
      <c r="AH752" s="15" t="s">
        <v>2</v>
      </c>
      <c r="AI752" s="15" t="s">
        <v>2</v>
      </c>
      <c r="AJ752" s="15" t="s">
        <v>1831</v>
      </c>
      <c r="AK752" s="15" t="s">
        <v>1780</v>
      </c>
      <c r="AL752" s="15" t="s">
        <v>57</v>
      </c>
      <c r="AM752" s="15" t="s">
        <v>1657</v>
      </c>
      <c r="AN752" s="16">
        <v>10</v>
      </c>
      <c r="AO752" s="16">
        <v>10</v>
      </c>
      <c r="AP752" s="17"/>
      <c r="AQ752" s="17"/>
      <c r="AR752" s="17">
        <v>45837</v>
      </c>
      <c r="AS752" s="17"/>
      <c r="AT752" s="17"/>
      <c r="AU752" s="16">
        <v>5</v>
      </c>
      <c r="AV752" s="18" t="s">
        <v>1652</v>
      </c>
      <c r="AW752" s="17"/>
      <c r="AX752" s="17">
        <v>45381</v>
      </c>
      <c r="AY752" s="17">
        <v>45381</v>
      </c>
    </row>
    <row r="753" spans="1:51" x14ac:dyDescent="0.35">
      <c r="A753" s="18" t="str">
        <f t="shared" si="11"/>
        <v>PMEER-SC40-K803</v>
      </c>
      <c r="B753" s="15" t="s">
        <v>1639</v>
      </c>
      <c r="C753" s="15" t="s">
        <v>79</v>
      </c>
      <c r="D753" s="15" t="s">
        <v>1226</v>
      </c>
      <c r="E753" s="15" t="s">
        <v>1820</v>
      </c>
      <c r="F753" s="15" t="s">
        <v>1834</v>
      </c>
      <c r="G753" s="15" t="s">
        <v>1643</v>
      </c>
      <c r="H753" s="15" t="s">
        <v>2</v>
      </c>
      <c r="I753" s="15" t="s">
        <v>1637</v>
      </c>
      <c r="J753" s="15" t="s">
        <v>1640</v>
      </c>
      <c r="K753" s="15" t="s">
        <v>1842</v>
      </c>
      <c r="L753" s="15" t="s">
        <v>1645</v>
      </c>
      <c r="M753" s="15" t="s">
        <v>2</v>
      </c>
      <c r="N753" s="15" t="s">
        <v>2</v>
      </c>
      <c r="O753" s="15" t="s">
        <v>1639</v>
      </c>
      <c r="P753" s="15" t="s">
        <v>1637</v>
      </c>
      <c r="Q753" s="15" t="s">
        <v>1640</v>
      </c>
      <c r="R753" s="15" t="s">
        <v>1639</v>
      </c>
      <c r="S753" s="15" t="s">
        <v>1637</v>
      </c>
      <c r="T753" s="15" t="s">
        <v>2</v>
      </c>
      <c r="U753" s="15" t="s">
        <v>1822</v>
      </c>
      <c r="V753" s="15" t="s">
        <v>1822</v>
      </c>
      <c r="W753" s="15" t="s">
        <v>1647</v>
      </c>
      <c r="X753" s="15" t="s">
        <v>2</v>
      </c>
      <c r="Y753" s="15" t="s">
        <v>2</v>
      </c>
      <c r="Z753" s="15" t="s">
        <v>2</v>
      </c>
      <c r="AA753" s="15" t="s">
        <v>1648</v>
      </c>
      <c r="AB753" s="15" t="s">
        <v>1648</v>
      </c>
      <c r="AC753" s="15" t="s">
        <v>1648</v>
      </c>
      <c r="AD753" s="15" t="s">
        <v>1648</v>
      </c>
      <c r="AE753" s="15" t="s">
        <v>1648</v>
      </c>
      <c r="AF753" s="15" t="s">
        <v>1648</v>
      </c>
      <c r="AG753" s="15" t="s">
        <v>1648</v>
      </c>
      <c r="AH753" s="15" t="s">
        <v>2</v>
      </c>
      <c r="AI753" s="15" t="s">
        <v>2</v>
      </c>
      <c r="AJ753" s="15" t="s">
        <v>1831</v>
      </c>
      <c r="AK753" s="15" t="s">
        <v>1780</v>
      </c>
      <c r="AL753" s="15" t="s">
        <v>57</v>
      </c>
      <c r="AM753" s="15" t="s">
        <v>1657</v>
      </c>
      <c r="AN753" s="16">
        <v>10</v>
      </c>
      <c r="AO753" s="16">
        <v>10</v>
      </c>
      <c r="AP753" s="17"/>
      <c r="AQ753" s="17"/>
      <c r="AR753" s="17">
        <v>45837</v>
      </c>
      <c r="AS753" s="17"/>
      <c r="AT753" s="17"/>
      <c r="AU753" s="16">
        <v>5</v>
      </c>
      <c r="AV753" s="18" t="s">
        <v>1652</v>
      </c>
      <c r="AW753" s="17"/>
      <c r="AX753" s="17">
        <v>45381</v>
      </c>
      <c r="AY753" s="17">
        <v>45381</v>
      </c>
    </row>
    <row r="754" spans="1:51" x14ac:dyDescent="0.35">
      <c r="A754" s="18" t="str">
        <f t="shared" si="11"/>
        <v>PMEER-SC60-S803</v>
      </c>
      <c r="B754" s="15" t="s">
        <v>1639</v>
      </c>
      <c r="C754" s="15" t="s">
        <v>79</v>
      </c>
      <c r="D754" s="15" t="s">
        <v>1227</v>
      </c>
      <c r="E754" s="15" t="s">
        <v>1820</v>
      </c>
      <c r="F754" s="15" t="s">
        <v>1834</v>
      </c>
      <c r="G754" s="15" t="s">
        <v>1643</v>
      </c>
      <c r="H754" s="15" t="s">
        <v>2</v>
      </c>
      <c r="I754" s="15" t="s">
        <v>1637</v>
      </c>
      <c r="J754" s="15" t="s">
        <v>1640</v>
      </c>
      <c r="K754" s="15" t="s">
        <v>1842</v>
      </c>
      <c r="L754" s="15" t="s">
        <v>1645</v>
      </c>
      <c r="M754" s="15" t="s">
        <v>2</v>
      </c>
      <c r="N754" s="15" t="s">
        <v>2</v>
      </c>
      <c r="O754" s="15" t="s">
        <v>1639</v>
      </c>
      <c r="P754" s="15" t="s">
        <v>1637</v>
      </c>
      <c r="Q754" s="15" t="s">
        <v>1640</v>
      </c>
      <c r="R754" s="15" t="s">
        <v>1639</v>
      </c>
      <c r="S754" s="15" t="s">
        <v>1637</v>
      </c>
      <c r="T754" s="15" t="s">
        <v>2</v>
      </c>
      <c r="U754" s="15" t="s">
        <v>1822</v>
      </c>
      <c r="V754" s="15" t="s">
        <v>1822</v>
      </c>
      <c r="W754" s="15" t="s">
        <v>1647</v>
      </c>
      <c r="X754" s="15" t="s">
        <v>2</v>
      </c>
      <c r="Y754" s="15" t="s">
        <v>2</v>
      </c>
      <c r="Z754" s="15" t="s">
        <v>2</v>
      </c>
      <c r="AA754" s="15" t="s">
        <v>1648</v>
      </c>
      <c r="AB754" s="15" t="s">
        <v>1648</v>
      </c>
      <c r="AC754" s="15" t="s">
        <v>1648</v>
      </c>
      <c r="AD754" s="15" t="s">
        <v>1648</v>
      </c>
      <c r="AE754" s="15" t="s">
        <v>1648</v>
      </c>
      <c r="AF754" s="15" t="s">
        <v>1648</v>
      </c>
      <c r="AG754" s="15" t="s">
        <v>1648</v>
      </c>
      <c r="AH754" s="15" t="s">
        <v>2</v>
      </c>
      <c r="AI754" s="15" t="s">
        <v>2</v>
      </c>
      <c r="AJ754" s="15" t="s">
        <v>1831</v>
      </c>
      <c r="AK754" s="15" t="s">
        <v>1780</v>
      </c>
      <c r="AL754" s="15" t="s">
        <v>57</v>
      </c>
      <c r="AM754" s="15" t="s">
        <v>1657</v>
      </c>
      <c r="AN754" s="16">
        <v>10</v>
      </c>
      <c r="AO754" s="16">
        <v>10</v>
      </c>
      <c r="AP754" s="17"/>
      <c r="AQ754" s="17"/>
      <c r="AR754" s="17">
        <v>45837</v>
      </c>
      <c r="AS754" s="17"/>
      <c r="AT754" s="17"/>
      <c r="AU754" s="16">
        <v>5</v>
      </c>
      <c r="AV754" s="18" t="s">
        <v>1652</v>
      </c>
      <c r="AW754" s="17"/>
      <c r="AX754" s="17">
        <v>45381</v>
      </c>
      <c r="AY754" s="17">
        <v>45381</v>
      </c>
    </row>
    <row r="755" spans="1:51" x14ac:dyDescent="0.35">
      <c r="A755" s="18" t="str">
        <f t="shared" si="11"/>
        <v>PMEER-SP20-K801</v>
      </c>
      <c r="B755" s="15" t="s">
        <v>1639</v>
      </c>
      <c r="C755" s="15" t="s">
        <v>79</v>
      </c>
      <c r="D755" s="15" t="s">
        <v>1228</v>
      </c>
      <c r="E755" s="15" t="s">
        <v>1843</v>
      </c>
      <c r="F755" s="15" t="s">
        <v>1821</v>
      </c>
      <c r="G755" s="15" t="s">
        <v>1643</v>
      </c>
      <c r="H755" s="15" t="s">
        <v>2</v>
      </c>
      <c r="I755" s="15" t="s">
        <v>1637</v>
      </c>
      <c r="J755" s="15" t="s">
        <v>1640</v>
      </c>
      <c r="K755" s="15" t="s">
        <v>1826</v>
      </c>
      <c r="L755" s="15" t="s">
        <v>1645</v>
      </c>
      <c r="M755" s="15" t="s">
        <v>2</v>
      </c>
      <c r="N755" s="15" t="s">
        <v>2</v>
      </c>
      <c r="O755" s="15" t="s">
        <v>1639</v>
      </c>
      <c r="P755" s="15" t="s">
        <v>1637</v>
      </c>
      <c r="Q755" s="15" t="s">
        <v>2</v>
      </c>
      <c r="R755" s="15" t="s">
        <v>1639</v>
      </c>
      <c r="S755" s="15" t="s">
        <v>1637</v>
      </c>
      <c r="T755" s="15" t="s">
        <v>2</v>
      </c>
      <c r="U755" s="15" t="s">
        <v>1822</v>
      </c>
      <c r="V755" s="15" t="s">
        <v>1822</v>
      </c>
      <c r="W755" s="15" t="s">
        <v>1647</v>
      </c>
      <c r="X755" s="15" t="s">
        <v>2</v>
      </c>
      <c r="Y755" s="15" t="s">
        <v>2</v>
      </c>
      <c r="Z755" s="15" t="s">
        <v>2</v>
      </c>
      <c r="AA755" s="15" t="s">
        <v>1648</v>
      </c>
      <c r="AB755" s="15" t="s">
        <v>1648</v>
      </c>
      <c r="AC755" s="15" t="s">
        <v>1648</v>
      </c>
      <c r="AD755" s="15" t="s">
        <v>1648</v>
      </c>
      <c r="AE755" s="15" t="s">
        <v>1648</v>
      </c>
      <c r="AF755" s="15" t="s">
        <v>1648</v>
      </c>
      <c r="AG755" s="15" t="s">
        <v>1648</v>
      </c>
      <c r="AH755" s="15" t="s">
        <v>2</v>
      </c>
      <c r="AI755" s="15" t="s">
        <v>2</v>
      </c>
      <c r="AJ755" s="15" t="s">
        <v>1823</v>
      </c>
      <c r="AK755" s="15" t="s">
        <v>1824</v>
      </c>
      <c r="AL755" s="15" t="s">
        <v>57</v>
      </c>
      <c r="AM755" s="15" t="s">
        <v>1657</v>
      </c>
      <c r="AN755" s="16">
        <v>10</v>
      </c>
      <c r="AO755" s="16">
        <v>10</v>
      </c>
      <c r="AP755" s="17"/>
      <c r="AQ755" s="17"/>
      <c r="AR755" s="17">
        <v>45837</v>
      </c>
      <c r="AS755" s="17"/>
      <c r="AT755" s="17"/>
      <c r="AU755" s="16">
        <v>5</v>
      </c>
      <c r="AV755" s="18" t="s">
        <v>1652</v>
      </c>
      <c r="AW755" s="17"/>
      <c r="AX755" s="17">
        <v>45381</v>
      </c>
      <c r="AY755" s="17">
        <v>45381</v>
      </c>
    </row>
    <row r="756" spans="1:51" x14ac:dyDescent="0.35">
      <c r="A756" s="18" t="str">
        <f t="shared" si="11"/>
        <v>PMEER1411S501</v>
      </c>
      <c r="B756" s="15" t="s">
        <v>1639</v>
      </c>
      <c r="C756" s="15" t="s">
        <v>79</v>
      </c>
      <c r="D756" s="15" t="s">
        <v>73</v>
      </c>
      <c r="E756" s="15" t="s">
        <v>1820</v>
      </c>
      <c r="F756" s="15" t="s">
        <v>1821</v>
      </c>
      <c r="G756" s="15" t="s">
        <v>1643</v>
      </c>
      <c r="H756" s="15" t="s">
        <v>2</v>
      </c>
      <c r="I756" s="15" t="s">
        <v>1637</v>
      </c>
      <c r="J756" s="15" t="s">
        <v>1640</v>
      </c>
      <c r="K756" s="15" t="s">
        <v>1829</v>
      </c>
      <c r="L756" s="15" t="s">
        <v>1645</v>
      </c>
      <c r="M756" s="15" t="s">
        <v>2</v>
      </c>
      <c r="N756" s="15" t="s">
        <v>2</v>
      </c>
      <c r="O756" s="15" t="s">
        <v>1639</v>
      </c>
      <c r="P756" s="15" t="s">
        <v>1637</v>
      </c>
      <c r="Q756" s="15" t="s">
        <v>1640</v>
      </c>
      <c r="R756" s="15" t="s">
        <v>1841</v>
      </c>
      <c r="S756" s="15" t="s">
        <v>1795</v>
      </c>
      <c r="T756" s="15" t="s">
        <v>2</v>
      </c>
      <c r="U756" s="15" t="s">
        <v>1817</v>
      </c>
      <c r="V756" s="15" t="s">
        <v>1817</v>
      </c>
      <c r="W756" s="15" t="s">
        <v>1647</v>
      </c>
      <c r="X756" s="15" t="s">
        <v>2</v>
      </c>
      <c r="Y756" s="15" t="s">
        <v>2</v>
      </c>
      <c r="Z756" s="15" t="s">
        <v>2</v>
      </c>
      <c r="AA756" s="15" t="s">
        <v>1648</v>
      </c>
      <c r="AB756" s="15" t="s">
        <v>1648</v>
      </c>
      <c r="AC756" s="15" t="s">
        <v>1648</v>
      </c>
      <c r="AD756" s="15" t="s">
        <v>1648</v>
      </c>
      <c r="AE756" s="15" t="s">
        <v>1648</v>
      </c>
      <c r="AF756" s="15" t="s">
        <v>1648</v>
      </c>
      <c r="AG756" s="15" t="s">
        <v>1648</v>
      </c>
      <c r="AH756" s="15" t="s">
        <v>2</v>
      </c>
      <c r="AI756" s="15" t="s">
        <v>2</v>
      </c>
      <c r="AJ756" s="15" t="s">
        <v>1823</v>
      </c>
      <c r="AK756" s="15" t="s">
        <v>1824</v>
      </c>
      <c r="AL756" s="15" t="s">
        <v>57</v>
      </c>
      <c r="AM756" s="15" t="s">
        <v>1657</v>
      </c>
      <c r="AN756" s="16">
        <v>10</v>
      </c>
      <c r="AO756" s="16">
        <v>10</v>
      </c>
      <c r="AP756" s="17"/>
      <c r="AQ756" s="17"/>
      <c r="AR756" s="17">
        <v>45837</v>
      </c>
      <c r="AS756" s="17"/>
      <c r="AT756" s="17"/>
      <c r="AU756" s="16">
        <v>5</v>
      </c>
      <c r="AV756" s="18" t="s">
        <v>1652</v>
      </c>
      <c r="AW756" s="17"/>
      <c r="AX756" s="17">
        <v>45381</v>
      </c>
      <c r="AY756" s="17">
        <v>45381</v>
      </c>
    </row>
    <row r="757" spans="1:51" x14ac:dyDescent="0.35">
      <c r="A757" s="18" t="str">
        <f t="shared" si="11"/>
        <v>PMEER1421S501</v>
      </c>
      <c r="B757" s="15" t="s">
        <v>1639</v>
      </c>
      <c r="C757" s="15" t="s">
        <v>79</v>
      </c>
      <c r="D757" s="15" t="s">
        <v>1229</v>
      </c>
      <c r="E757" s="15" t="s">
        <v>1820</v>
      </c>
      <c r="F757" s="15" t="s">
        <v>1821</v>
      </c>
      <c r="G757" s="15" t="s">
        <v>1643</v>
      </c>
      <c r="H757" s="15" t="s">
        <v>2</v>
      </c>
      <c r="I757" s="15" t="s">
        <v>1637</v>
      </c>
      <c r="J757" s="15" t="s">
        <v>1640</v>
      </c>
      <c r="K757" s="15" t="s">
        <v>1829</v>
      </c>
      <c r="L757" s="15" t="s">
        <v>1645</v>
      </c>
      <c r="M757" s="15" t="s">
        <v>2</v>
      </c>
      <c r="N757" s="15" t="s">
        <v>2</v>
      </c>
      <c r="O757" s="15" t="s">
        <v>1639</v>
      </c>
      <c r="P757" s="15" t="s">
        <v>1637</v>
      </c>
      <c r="Q757" s="15" t="s">
        <v>1640</v>
      </c>
      <c r="R757" s="15" t="s">
        <v>1841</v>
      </c>
      <c r="S757" s="15" t="s">
        <v>1795</v>
      </c>
      <c r="T757" s="15" t="s">
        <v>2</v>
      </c>
      <c r="U757" s="15" t="s">
        <v>1817</v>
      </c>
      <c r="V757" s="15" t="s">
        <v>1817</v>
      </c>
      <c r="W757" s="15" t="s">
        <v>1647</v>
      </c>
      <c r="X757" s="15" t="s">
        <v>2</v>
      </c>
      <c r="Y757" s="15" t="s">
        <v>2</v>
      </c>
      <c r="Z757" s="15" t="s">
        <v>2</v>
      </c>
      <c r="AA757" s="15" t="s">
        <v>1648</v>
      </c>
      <c r="AB757" s="15" t="s">
        <v>1648</v>
      </c>
      <c r="AC757" s="15" t="s">
        <v>1648</v>
      </c>
      <c r="AD757" s="15" t="s">
        <v>1648</v>
      </c>
      <c r="AE757" s="15" t="s">
        <v>1648</v>
      </c>
      <c r="AF757" s="15" t="s">
        <v>1648</v>
      </c>
      <c r="AG757" s="15" t="s">
        <v>1648</v>
      </c>
      <c r="AH757" s="15" t="s">
        <v>2</v>
      </c>
      <c r="AI757" s="15" t="s">
        <v>2</v>
      </c>
      <c r="AJ757" s="15" t="s">
        <v>1823</v>
      </c>
      <c r="AK757" s="15" t="s">
        <v>1824</v>
      </c>
      <c r="AL757" s="15" t="s">
        <v>57</v>
      </c>
      <c r="AM757" s="15" t="s">
        <v>1657</v>
      </c>
      <c r="AN757" s="16">
        <v>10</v>
      </c>
      <c r="AO757" s="16">
        <v>10</v>
      </c>
      <c r="AP757" s="17"/>
      <c r="AQ757" s="17"/>
      <c r="AR757" s="17">
        <v>45837</v>
      </c>
      <c r="AS757" s="17"/>
      <c r="AT757" s="17"/>
      <c r="AU757" s="16">
        <v>5</v>
      </c>
      <c r="AV757" s="18" t="s">
        <v>1652</v>
      </c>
      <c r="AW757" s="17"/>
      <c r="AX757" s="17">
        <v>45381</v>
      </c>
      <c r="AY757" s="17">
        <v>45381</v>
      </c>
    </row>
    <row r="758" spans="1:51" x14ac:dyDescent="0.35">
      <c r="A758" s="18" t="str">
        <f t="shared" si="11"/>
        <v>PMEER1512K801</v>
      </c>
      <c r="B758" s="15" t="s">
        <v>1639</v>
      </c>
      <c r="C758" s="15" t="s">
        <v>79</v>
      </c>
      <c r="D758" s="15" t="s">
        <v>74</v>
      </c>
      <c r="E758" s="15" t="s">
        <v>1820</v>
      </c>
      <c r="F758" s="15" t="s">
        <v>1821</v>
      </c>
      <c r="G758" s="15" t="s">
        <v>1643</v>
      </c>
      <c r="H758" s="15" t="s">
        <v>2</v>
      </c>
      <c r="I758" s="15" t="s">
        <v>1637</v>
      </c>
      <c r="J758" s="15" t="s">
        <v>1640</v>
      </c>
      <c r="K758" s="15" t="s">
        <v>1844</v>
      </c>
      <c r="L758" s="15" t="s">
        <v>1645</v>
      </c>
      <c r="M758" s="15" t="s">
        <v>2</v>
      </c>
      <c r="N758" s="15" t="s">
        <v>2</v>
      </c>
      <c r="O758" s="15" t="s">
        <v>1639</v>
      </c>
      <c r="P758" s="15" t="s">
        <v>1637</v>
      </c>
      <c r="Q758" s="15" t="s">
        <v>1640</v>
      </c>
      <c r="R758" s="15" t="s">
        <v>1841</v>
      </c>
      <c r="S758" s="15" t="s">
        <v>1795</v>
      </c>
      <c r="T758" s="15" t="s">
        <v>2</v>
      </c>
      <c r="U758" s="15" t="s">
        <v>1822</v>
      </c>
      <c r="V758" s="15" t="s">
        <v>1822</v>
      </c>
      <c r="W758" s="15" t="s">
        <v>1647</v>
      </c>
      <c r="X758" s="15" t="s">
        <v>2</v>
      </c>
      <c r="Y758" s="15" t="s">
        <v>2</v>
      </c>
      <c r="Z758" s="15" t="s">
        <v>2</v>
      </c>
      <c r="AA758" s="15" t="s">
        <v>1648</v>
      </c>
      <c r="AB758" s="15" t="s">
        <v>1648</v>
      </c>
      <c r="AC758" s="15" t="s">
        <v>1648</v>
      </c>
      <c r="AD758" s="15" t="s">
        <v>1648</v>
      </c>
      <c r="AE758" s="15" t="s">
        <v>1648</v>
      </c>
      <c r="AF758" s="15" t="s">
        <v>1648</v>
      </c>
      <c r="AG758" s="15" t="s">
        <v>1648</v>
      </c>
      <c r="AH758" s="15" t="s">
        <v>2</v>
      </c>
      <c r="AI758" s="15" t="s">
        <v>2</v>
      </c>
      <c r="AJ758" s="15" t="s">
        <v>1823</v>
      </c>
      <c r="AK758" s="15" t="s">
        <v>1824</v>
      </c>
      <c r="AL758" s="15" t="s">
        <v>57</v>
      </c>
      <c r="AM758" s="15" t="s">
        <v>1657</v>
      </c>
      <c r="AN758" s="16">
        <v>10</v>
      </c>
      <c r="AO758" s="16">
        <v>10</v>
      </c>
      <c r="AP758" s="17"/>
      <c r="AQ758" s="17"/>
      <c r="AR758" s="17">
        <v>45837</v>
      </c>
      <c r="AS758" s="17"/>
      <c r="AT758" s="17"/>
      <c r="AU758" s="16">
        <v>5</v>
      </c>
      <c r="AV758" s="18" t="s">
        <v>1652</v>
      </c>
      <c r="AW758" s="17"/>
      <c r="AX758" s="17">
        <v>45381</v>
      </c>
      <c r="AY758" s="17">
        <v>45381</v>
      </c>
    </row>
    <row r="759" spans="1:51" x14ac:dyDescent="0.35">
      <c r="A759" s="18" t="str">
        <f t="shared" si="11"/>
        <v>PMEER412N501</v>
      </c>
      <c r="B759" s="15" t="s">
        <v>1639</v>
      </c>
      <c r="C759" s="15" t="s">
        <v>79</v>
      </c>
      <c r="D759" s="15" t="s">
        <v>1230</v>
      </c>
      <c r="E759" s="15" t="s">
        <v>1837</v>
      </c>
      <c r="F759" s="15" t="s">
        <v>1838</v>
      </c>
      <c r="G759" s="15" t="s">
        <v>1643</v>
      </c>
      <c r="H759" s="15" t="s">
        <v>2</v>
      </c>
      <c r="I759" s="15" t="s">
        <v>1637</v>
      </c>
      <c r="J759" s="15" t="s">
        <v>1640</v>
      </c>
      <c r="K759" s="15" t="s">
        <v>1829</v>
      </c>
      <c r="L759" s="15" t="s">
        <v>1645</v>
      </c>
      <c r="M759" s="15" t="s">
        <v>2</v>
      </c>
      <c r="N759" s="15" t="s">
        <v>2</v>
      </c>
      <c r="O759" s="15" t="s">
        <v>1639</v>
      </c>
      <c r="P759" s="15" t="s">
        <v>1637</v>
      </c>
      <c r="Q759" s="15" t="s">
        <v>1640</v>
      </c>
      <c r="R759" s="15" t="s">
        <v>1639</v>
      </c>
      <c r="S759" s="15" t="s">
        <v>1637</v>
      </c>
      <c r="T759" s="15" t="s">
        <v>2</v>
      </c>
      <c r="U759" s="15" t="s">
        <v>1817</v>
      </c>
      <c r="V759" s="15" t="s">
        <v>1817</v>
      </c>
      <c r="W759" s="15" t="s">
        <v>1647</v>
      </c>
      <c r="X759" s="15" t="s">
        <v>2</v>
      </c>
      <c r="Y759" s="15" t="s">
        <v>2</v>
      </c>
      <c r="Z759" s="15" t="s">
        <v>2</v>
      </c>
      <c r="AA759" s="15" t="s">
        <v>1648</v>
      </c>
      <c r="AB759" s="15" t="s">
        <v>1648</v>
      </c>
      <c r="AC759" s="15" t="s">
        <v>1648</v>
      </c>
      <c r="AD759" s="15" t="s">
        <v>1648</v>
      </c>
      <c r="AE759" s="15" t="s">
        <v>1648</v>
      </c>
      <c r="AF759" s="15" t="s">
        <v>1648</v>
      </c>
      <c r="AG759" s="15" t="s">
        <v>1648</v>
      </c>
      <c r="AH759" s="15" t="s">
        <v>2</v>
      </c>
      <c r="AI759" s="15" t="s">
        <v>2</v>
      </c>
      <c r="AJ759" s="15" t="s">
        <v>1831</v>
      </c>
      <c r="AK759" s="15" t="s">
        <v>1780</v>
      </c>
      <c r="AL759" s="15" t="s">
        <v>57</v>
      </c>
      <c r="AM759" s="15" t="s">
        <v>1657</v>
      </c>
      <c r="AN759" s="16">
        <v>10</v>
      </c>
      <c r="AO759" s="16">
        <v>10</v>
      </c>
      <c r="AP759" s="17"/>
      <c r="AQ759" s="17"/>
      <c r="AR759" s="17">
        <v>45837</v>
      </c>
      <c r="AS759" s="17"/>
      <c r="AT759" s="17"/>
      <c r="AU759" s="16">
        <v>10</v>
      </c>
      <c r="AV759" s="18" t="s">
        <v>1652</v>
      </c>
      <c r="AW759" s="17"/>
      <c r="AX759" s="17">
        <v>45381</v>
      </c>
      <c r="AY759" s="17">
        <v>45381</v>
      </c>
    </row>
    <row r="760" spans="1:51" x14ac:dyDescent="0.35">
      <c r="A760" s="18" t="str">
        <f t="shared" si="11"/>
        <v>PMEER961136</v>
      </c>
      <c r="B760" s="15" t="s">
        <v>1639</v>
      </c>
      <c r="C760" s="15" t="s">
        <v>79</v>
      </c>
      <c r="D760" s="15" t="s">
        <v>1231</v>
      </c>
      <c r="E760" s="15" t="s">
        <v>1845</v>
      </c>
      <c r="F760" s="15" t="s">
        <v>1846</v>
      </c>
      <c r="G760" s="15" t="s">
        <v>1643</v>
      </c>
      <c r="H760" s="15" t="s">
        <v>2</v>
      </c>
      <c r="I760" s="15" t="s">
        <v>1637</v>
      </c>
      <c r="J760" s="15" t="s">
        <v>1640</v>
      </c>
      <c r="K760" s="15" t="s">
        <v>1844</v>
      </c>
      <c r="L760" s="15" t="s">
        <v>1645</v>
      </c>
      <c r="M760" s="15" t="s">
        <v>2</v>
      </c>
      <c r="N760" s="15" t="s">
        <v>2</v>
      </c>
      <c r="O760" s="15" t="s">
        <v>1639</v>
      </c>
      <c r="P760" s="15" t="s">
        <v>1637</v>
      </c>
      <c r="Q760" s="15" t="s">
        <v>1640</v>
      </c>
      <c r="R760" s="15" t="s">
        <v>1639</v>
      </c>
      <c r="S760" s="15" t="s">
        <v>1637</v>
      </c>
      <c r="T760" s="15" t="s">
        <v>2</v>
      </c>
      <c r="U760" s="15" t="s">
        <v>1822</v>
      </c>
      <c r="V760" s="15" t="s">
        <v>1822</v>
      </c>
      <c r="W760" s="15" t="s">
        <v>1647</v>
      </c>
      <c r="X760" s="15" t="s">
        <v>2</v>
      </c>
      <c r="Y760" s="15" t="s">
        <v>2</v>
      </c>
      <c r="Z760" s="15" t="s">
        <v>2</v>
      </c>
      <c r="AA760" s="15" t="s">
        <v>1648</v>
      </c>
      <c r="AB760" s="15" t="s">
        <v>1648</v>
      </c>
      <c r="AC760" s="15" t="s">
        <v>1648</v>
      </c>
      <c r="AD760" s="15" t="s">
        <v>1648</v>
      </c>
      <c r="AE760" s="15" t="s">
        <v>1648</v>
      </c>
      <c r="AF760" s="15" t="s">
        <v>1648</v>
      </c>
      <c r="AG760" s="15" t="s">
        <v>1648</v>
      </c>
      <c r="AH760" s="15" t="s">
        <v>2</v>
      </c>
      <c r="AI760" s="15" t="s">
        <v>2</v>
      </c>
      <c r="AJ760" s="15" t="s">
        <v>1812</v>
      </c>
      <c r="AK760" s="15" t="s">
        <v>1780</v>
      </c>
      <c r="AL760" s="15" t="s">
        <v>57</v>
      </c>
      <c r="AM760" s="15" t="s">
        <v>1657</v>
      </c>
      <c r="AN760" s="16">
        <v>10</v>
      </c>
      <c r="AO760" s="16">
        <v>10</v>
      </c>
      <c r="AP760" s="17"/>
      <c r="AQ760" s="17"/>
      <c r="AR760" s="17">
        <v>45837</v>
      </c>
      <c r="AS760" s="17"/>
      <c r="AT760" s="17"/>
      <c r="AU760" s="16">
        <v>20</v>
      </c>
      <c r="AV760" s="18" t="s">
        <v>1652</v>
      </c>
      <c r="AW760" s="17"/>
      <c r="AX760" s="17">
        <v>45381</v>
      </c>
      <c r="AY760" s="17">
        <v>45381</v>
      </c>
    </row>
    <row r="761" spans="1:51" x14ac:dyDescent="0.35">
      <c r="A761" s="18" t="str">
        <f t="shared" si="11"/>
        <v>PMEER965136</v>
      </c>
      <c r="B761" s="15" t="s">
        <v>1639</v>
      </c>
      <c r="C761" s="15" t="s">
        <v>79</v>
      </c>
      <c r="D761" s="15" t="s">
        <v>1232</v>
      </c>
      <c r="E761" s="15" t="s">
        <v>1845</v>
      </c>
      <c r="F761" s="15" t="s">
        <v>1846</v>
      </c>
      <c r="G761" s="15" t="s">
        <v>1643</v>
      </c>
      <c r="H761" s="15" t="s">
        <v>2</v>
      </c>
      <c r="I761" s="15" t="s">
        <v>1637</v>
      </c>
      <c r="J761" s="15" t="s">
        <v>1640</v>
      </c>
      <c r="K761" s="15" t="s">
        <v>1847</v>
      </c>
      <c r="L761" s="15" t="s">
        <v>1645</v>
      </c>
      <c r="M761" s="15" t="s">
        <v>2</v>
      </c>
      <c r="N761" s="15" t="s">
        <v>2</v>
      </c>
      <c r="O761" s="15" t="s">
        <v>1639</v>
      </c>
      <c r="P761" s="15" t="s">
        <v>1637</v>
      </c>
      <c r="Q761" s="15" t="s">
        <v>1640</v>
      </c>
      <c r="R761" s="15" t="s">
        <v>1639</v>
      </c>
      <c r="S761" s="15" t="s">
        <v>1637</v>
      </c>
      <c r="T761" s="15" t="s">
        <v>2</v>
      </c>
      <c r="U761" s="15" t="s">
        <v>1822</v>
      </c>
      <c r="V761" s="15" t="s">
        <v>1822</v>
      </c>
      <c r="W761" s="15" t="s">
        <v>1647</v>
      </c>
      <c r="X761" s="15" t="s">
        <v>2</v>
      </c>
      <c r="Y761" s="15" t="s">
        <v>2</v>
      </c>
      <c r="Z761" s="15" t="s">
        <v>2</v>
      </c>
      <c r="AA761" s="15" t="s">
        <v>1648</v>
      </c>
      <c r="AB761" s="15" t="s">
        <v>1648</v>
      </c>
      <c r="AC761" s="15" t="s">
        <v>1648</v>
      </c>
      <c r="AD761" s="15" t="s">
        <v>1648</v>
      </c>
      <c r="AE761" s="15" t="s">
        <v>1648</v>
      </c>
      <c r="AF761" s="15" t="s">
        <v>1648</v>
      </c>
      <c r="AG761" s="15" t="s">
        <v>1648</v>
      </c>
      <c r="AH761" s="15" t="s">
        <v>2</v>
      </c>
      <c r="AI761" s="15" t="s">
        <v>2</v>
      </c>
      <c r="AJ761" s="15" t="s">
        <v>1812</v>
      </c>
      <c r="AK761" s="15" t="s">
        <v>1780</v>
      </c>
      <c r="AL761" s="15" t="s">
        <v>57</v>
      </c>
      <c r="AM761" s="15" t="s">
        <v>1657</v>
      </c>
      <c r="AN761" s="16">
        <v>10</v>
      </c>
      <c r="AO761" s="16">
        <v>10</v>
      </c>
      <c r="AP761" s="17"/>
      <c r="AQ761" s="17"/>
      <c r="AR761" s="17">
        <v>45837</v>
      </c>
      <c r="AS761" s="17"/>
      <c r="AT761" s="17"/>
      <c r="AU761" s="16">
        <v>20</v>
      </c>
      <c r="AV761" s="18" t="s">
        <v>1652</v>
      </c>
      <c r="AW761" s="17"/>
      <c r="AX761" s="17">
        <v>45381</v>
      </c>
      <c r="AY761" s="17">
        <v>45381</v>
      </c>
    </row>
    <row r="762" spans="1:51" x14ac:dyDescent="0.35">
      <c r="A762" s="18" t="str">
        <f t="shared" si="11"/>
        <v>PMEES-2D01-W503</v>
      </c>
      <c r="B762" s="15" t="s">
        <v>1639</v>
      </c>
      <c r="C762" s="15" t="s">
        <v>79</v>
      </c>
      <c r="D762" s="15" t="s">
        <v>1233</v>
      </c>
      <c r="E762" s="15" t="s">
        <v>1848</v>
      </c>
      <c r="F762" s="15" t="s">
        <v>1849</v>
      </c>
      <c r="G762" s="15" t="s">
        <v>1643</v>
      </c>
      <c r="H762" s="15" t="s">
        <v>2</v>
      </c>
      <c r="I762" s="15" t="s">
        <v>1637</v>
      </c>
      <c r="J762" s="15" t="s">
        <v>1640</v>
      </c>
      <c r="K762" s="15" t="s">
        <v>1829</v>
      </c>
      <c r="L762" s="15" t="s">
        <v>1645</v>
      </c>
      <c r="M762" s="15" t="s">
        <v>2</v>
      </c>
      <c r="N762" s="15" t="s">
        <v>2</v>
      </c>
      <c r="O762" s="15" t="s">
        <v>1639</v>
      </c>
      <c r="P762" s="15" t="s">
        <v>1637</v>
      </c>
      <c r="Q762" s="15" t="s">
        <v>1640</v>
      </c>
      <c r="R762" s="15" t="s">
        <v>1804</v>
      </c>
      <c r="S762" s="15" t="s">
        <v>1709</v>
      </c>
      <c r="T762" s="15" t="s">
        <v>2</v>
      </c>
      <c r="U762" s="15" t="s">
        <v>1806</v>
      </c>
      <c r="V762" s="15" t="s">
        <v>1806</v>
      </c>
      <c r="W762" s="15" t="s">
        <v>1647</v>
      </c>
      <c r="X762" s="15" t="s">
        <v>2</v>
      </c>
      <c r="Y762" s="15" t="s">
        <v>2</v>
      </c>
      <c r="Z762" s="15" t="s">
        <v>2</v>
      </c>
      <c r="AA762" s="15" t="s">
        <v>1648</v>
      </c>
      <c r="AB762" s="15" t="s">
        <v>1648</v>
      </c>
      <c r="AC762" s="15" t="s">
        <v>1648</v>
      </c>
      <c r="AD762" s="15" t="s">
        <v>1648</v>
      </c>
      <c r="AE762" s="15" t="s">
        <v>1648</v>
      </c>
      <c r="AF762" s="15" t="s">
        <v>1648</v>
      </c>
      <c r="AG762" s="15" t="s">
        <v>1648</v>
      </c>
      <c r="AH762" s="15" t="s">
        <v>2</v>
      </c>
      <c r="AI762" s="15" t="s">
        <v>2</v>
      </c>
      <c r="AJ762" s="15" t="s">
        <v>1779</v>
      </c>
      <c r="AK762" s="15" t="s">
        <v>1780</v>
      </c>
      <c r="AL762" s="15" t="s">
        <v>57</v>
      </c>
      <c r="AM762" s="15" t="s">
        <v>1657</v>
      </c>
      <c r="AN762" s="16">
        <v>10</v>
      </c>
      <c r="AO762" s="16">
        <v>10</v>
      </c>
      <c r="AP762" s="17"/>
      <c r="AQ762" s="17"/>
      <c r="AR762" s="17">
        <v>45837</v>
      </c>
      <c r="AS762" s="17"/>
      <c r="AT762" s="17"/>
      <c r="AU762" s="16">
        <v>40</v>
      </c>
      <c r="AV762" s="18" t="s">
        <v>1652</v>
      </c>
      <c r="AW762" s="17"/>
      <c r="AX762" s="17">
        <v>45381</v>
      </c>
      <c r="AY762" s="17">
        <v>45381</v>
      </c>
    </row>
    <row r="763" spans="1:51" x14ac:dyDescent="0.35">
      <c r="A763" s="18" t="str">
        <f t="shared" si="11"/>
        <v>PMEES-2D02-W503</v>
      </c>
      <c r="B763" s="15" t="s">
        <v>1639</v>
      </c>
      <c r="C763" s="15" t="s">
        <v>79</v>
      </c>
      <c r="D763" s="15" t="s">
        <v>1234</v>
      </c>
      <c r="E763" s="15" t="s">
        <v>1848</v>
      </c>
      <c r="F763" s="15" t="s">
        <v>1849</v>
      </c>
      <c r="G763" s="15" t="s">
        <v>1643</v>
      </c>
      <c r="H763" s="15" t="s">
        <v>2</v>
      </c>
      <c r="I763" s="15" t="s">
        <v>1637</v>
      </c>
      <c r="J763" s="15" t="s">
        <v>1640</v>
      </c>
      <c r="K763" s="15" t="s">
        <v>1829</v>
      </c>
      <c r="L763" s="15" t="s">
        <v>1645</v>
      </c>
      <c r="M763" s="15" t="s">
        <v>2</v>
      </c>
      <c r="N763" s="15" t="s">
        <v>2</v>
      </c>
      <c r="O763" s="15" t="s">
        <v>1639</v>
      </c>
      <c r="P763" s="15" t="s">
        <v>1637</v>
      </c>
      <c r="Q763" s="15" t="s">
        <v>1640</v>
      </c>
      <c r="R763" s="15" t="s">
        <v>1804</v>
      </c>
      <c r="S763" s="15" t="s">
        <v>1850</v>
      </c>
      <c r="T763" s="15" t="s">
        <v>2</v>
      </c>
      <c r="U763" s="15" t="s">
        <v>1806</v>
      </c>
      <c r="V763" s="15" t="s">
        <v>1806</v>
      </c>
      <c r="W763" s="15" t="s">
        <v>1647</v>
      </c>
      <c r="X763" s="15" t="s">
        <v>2</v>
      </c>
      <c r="Y763" s="15" t="s">
        <v>2</v>
      </c>
      <c r="Z763" s="15" t="s">
        <v>2</v>
      </c>
      <c r="AA763" s="15" t="s">
        <v>1648</v>
      </c>
      <c r="AB763" s="15" t="s">
        <v>1648</v>
      </c>
      <c r="AC763" s="15" t="s">
        <v>1648</v>
      </c>
      <c r="AD763" s="15" t="s">
        <v>1648</v>
      </c>
      <c r="AE763" s="15" t="s">
        <v>1648</v>
      </c>
      <c r="AF763" s="15" t="s">
        <v>1648</v>
      </c>
      <c r="AG763" s="15" t="s">
        <v>1648</v>
      </c>
      <c r="AH763" s="15" t="s">
        <v>2</v>
      </c>
      <c r="AI763" s="15" t="s">
        <v>2</v>
      </c>
      <c r="AJ763" s="15" t="s">
        <v>1779</v>
      </c>
      <c r="AK763" s="15" t="s">
        <v>1780</v>
      </c>
      <c r="AL763" s="15" t="s">
        <v>57</v>
      </c>
      <c r="AM763" s="15" t="s">
        <v>1657</v>
      </c>
      <c r="AN763" s="16">
        <v>10</v>
      </c>
      <c r="AO763" s="16">
        <v>10</v>
      </c>
      <c r="AP763" s="17"/>
      <c r="AQ763" s="17"/>
      <c r="AR763" s="17">
        <v>45837</v>
      </c>
      <c r="AS763" s="17"/>
      <c r="AT763" s="17"/>
      <c r="AU763" s="16">
        <v>40</v>
      </c>
      <c r="AV763" s="18" t="s">
        <v>1652</v>
      </c>
      <c r="AW763" s="17"/>
      <c r="AX763" s="17">
        <v>45381</v>
      </c>
      <c r="AY763" s="17">
        <v>45381</v>
      </c>
    </row>
    <row r="764" spans="1:51" x14ac:dyDescent="0.35">
      <c r="A764" s="18" t="str">
        <f t="shared" si="11"/>
        <v>PMEES-2D03-W503</v>
      </c>
      <c r="B764" s="15" t="s">
        <v>1639</v>
      </c>
      <c r="C764" s="15" t="s">
        <v>79</v>
      </c>
      <c r="D764" s="15" t="s">
        <v>1235</v>
      </c>
      <c r="E764" s="15" t="s">
        <v>1848</v>
      </c>
      <c r="F764" s="15" t="s">
        <v>1849</v>
      </c>
      <c r="G764" s="15" t="s">
        <v>1643</v>
      </c>
      <c r="H764" s="15" t="s">
        <v>2</v>
      </c>
      <c r="I764" s="15" t="s">
        <v>1637</v>
      </c>
      <c r="J764" s="15" t="s">
        <v>1640</v>
      </c>
      <c r="K764" s="15" t="s">
        <v>1829</v>
      </c>
      <c r="L764" s="15" t="s">
        <v>1645</v>
      </c>
      <c r="M764" s="15" t="s">
        <v>2</v>
      </c>
      <c r="N764" s="15" t="s">
        <v>2</v>
      </c>
      <c r="O764" s="15" t="s">
        <v>1639</v>
      </c>
      <c r="P764" s="15" t="s">
        <v>1637</v>
      </c>
      <c r="Q764" s="15" t="s">
        <v>1640</v>
      </c>
      <c r="R764" s="15" t="s">
        <v>1804</v>
      </c>
      <c r="S764" s="15" t="s">
        <v>1850</v>
      </c>
      <c r="T764" s="15" t="s">
        <v>2</v>
      </c>
      <c r="U764" s="15" t="s">
        <v>1806</v>
      </c>
      <c r="V764" s="15" t="s">
        <v>1806</v>
      </c>
      <c r="W764" s="15" t="s">
        <v>1647</v>
      </c>
      <c r="X764" s="15" t="s">
        <v>2</v>
      </c>
      <c r="Y764" s="15" t="s">
        <v>2</v>
      </c>
      <c r="Z764" s="15" t="s">
        <v>2</v>
      </c>
      <c r="AA764" s="15" t="s">
        <v>1648</v>
      </c>
      <c r="AB764" s="15" t="s">
        <v>1648</v>
      </c>
      <c r="AC764" s="15" t="s">
        <v>1648</v>
      </c>
      <c r="AD764" s="15" t="s">
        <v>1648</v>
      </c>
      <c r="AE764" s="15" t="s">
        <v>1648</v>
      </c>
      <c r="AF764" s="15" t="s">
        <v>1648</v>
      </c>
      <c r="AG764" s="15" t="s">
        <v>1648</v>
      </c>
      <c r="AH764" s="15" t="s">
        <v>2</v>
      </c>
      <c r="AI764" s="15" t="s">
        <v>2</v>
      </c>
      <c r="AJ764" s="15" t="s">
        <v>1779</v>
      </c>
      <c r="AK764" s="15" t="s">
        <v>1780</v>
      </c>
      <c r="AL764" s="15" t="s">
        <v>57</v>
      </c>
      <c r="AM764" s="15" t="s">
        <v>1657</v>
      </c>
      <c r="AN764" s="16">
        <v>10</v>
      </c>
      <c r="AO764" s="16">
        <v>10</v>
      </c>
      <c r="AP764" s="17"/>
      <c r="AQ764" s="17"/>
      <c r="AR764" s="17">
        <v>45837</v>
      </c>
      <c r="AS764" s="17"/>
      <c r="AT764" s="17"/>
      <c r="AU764" s="16">
        <v>40</v>
      </c>
      <c r="AV764" s="18" t="s">
        <v>1652</v>
      </c>
      <c r="AW764" s="17"/>
      <c r="AX764" s="17">
        <v>45381</v>
      </c>
      <c r="AY764" s="17">
        <v>45381</v>
      </c>
    </row>
    <row r="765" spans="1:51" x14ac:dyDescent="0.35">
      <c r="A765" s="18" t="str">
        <f t="shared" si="11"/>
        <v>PMEES-2D04-W503</v>
      </c>
      <c r="B765" s="15" t="s">
        <v>1639</v>
      </c>
      <c r="C765" s="15" t="s">
        <v>79</v>
      </c>
      <c r="D765" s="15" t="s">
        <v>1236</v>
      </c>
      <c r="E765" s="15" t="s">
        <v>1848</v>
      </c>
      <c r="F765" s="15" t="s">
        <v>1849</v>
      </c>
      <c r="G765" s="15" t="s">
        <v>1643</v>
      </c>
      <c r="H765" s="15" t="s">
        <v>2</v>
      </c>
      <c r="I765" s="15" t="s">
        <v>1637</v>
      </c>
      <c r="J765" s="15" t="s">
        <v>1640</v>
      </c>
      <c r="K765" s="15" t="s">
        <v>1829</v>
      </c>
      <c r="L765" s="15" t="s">
        <v>1645</v>
      </c>
      <c r="M765" s="15" t="s">
        <v>2</v>
      </c>
      <c r="N765" s="15" t="s">
        <v>2</v>
      </c>
      <c r="O765" s="15" t="s">
        <v>1639</v>
      </c>
      <c r="P765" s="15" t="s">
        <v>1637</v>
      </c>
      <c r="Q765" s="15" t="s">
        <v>1640</v>
      </c>
      <c r="R765" s="15" t="s">
        <v>1804</v>
      </c>
      <c r="S765" s="15" t="s">
        <v>1851</v>
      </c>
      <c r="T765" s="15" t="s">
        <v>2</v>
      </c>
      <c r="U765" s="15" t="s">
        <v>1806</v>
      </c>
      <c r="V765" s="15" t="s">
        <v>1806</v>
      </c>
      <c r="W765" s="15" t="s">
        <v>1647</v>
      </c>
      <c r="X765" s="15" t="s">
        <v>2</v>
      </c>
      <c r="Y765" s="15" t="s">
        <v>2</v>
      </c>
      <c r="Z765" s="15" t="s">
        <v>2</v>
      </c>
      <c r="AA765" s="15" t="s">
        <v>1648</v>
      </c>
      <c r="AB765" s="15" t="s">
        <v>1648</v>
      </c>
      <c r="AC765" s="15" t="s">
        <v>1648</v>
      </c>
      <c r="AD765" s="15" t="s">
        <v>1648</v>
      </c>
      <c r="AE765" s="15" t="s">
        <v>1648</v>
      </c>
      <c r="AF765" s="15" t="s">
        <v>1648</v>
      </c>
      <c r="AG765" s="15" t="s">
        <v>1648</v>
      </c>
      <c r="AH765" s="15" t="s">
        <v>2</v>
      </c>
      <c r="AI765" s="15" t="s">
        <v>2</v>
      </c>
      <c r="AJ765" s="15" t="s">
        <v>1779</v>
      </c>
      <c r="AK765" s="15" t="s">
        <v>1780</v>
      </c>
      <c r="AL765" s="15" t="s">
        <v>57</v>
      </c>
      <c r="AM765" s="15" t="s">
        <v>1657</v>
      </c>
      <c r="AN765" s="16">
        <v>10</v>
      </c>
      <c r="AO765" s="16">
        <v>10</v>
      </c>
      <c r="AP765" s="17"/>
      <c r="AQ765" s="17"/>
      <c r="AR765" s="17">
        <v>45837</v>
      </c>
      <c r="AS765" s="17"/>
      <c r="AT765" s="17"/>
      <c r="AU765" s="16">
        <v>40</v>
      </c>
      <c r="AV765" s="18" t="s">
        <v>1652</v>
      </c>
      <c r="AW765" s="17"/>
      <c r="AX765" s="17">
        <v>45381</v>
      </c>
      <c r="AY765" s="17">
        <v>45381</v>
      </c>
    </row>
    <row r="766" spans="1:51" x14ac:dyDescent="0.35">
      <c r="A766" s="18" t="str">
        <f t="shared" si="11"/>
        <v>PMEES-ACM3BW503</v>
      </c>
      <c r="B766" s="15" t="s">
        <v>1639</v>
      </c>
      <c r="C766" s="15" t="s">
        <v>79</v>
      </c>
      <c r="D766" s="15" t="s">
        <v>1237</v>
      </c>
      <c r="E766" s="15" t="s">
        <v>1852</v>
      </c>
      <c r="F766" s="15" t="s">
        <v>1853</v>
      </c>
      <c r="G766" s="15" t="s">
        <v>1643</v>
      </c>
      <c r="H766" s="15" t="s">
        <v>2</v>
      </c>
      <c r="I766" s="15" t="s">
        <v>1637</v>
      </c>
      <c r="J766" s="15" t="s">
        <v>2</v>
      </c>
      <c r="K766" s="15" t="s">
        <v>1673</v>
      </c>
      <c r="L766" s="15" t="s">
        <v>1645</v>
      </c>
      <c r="M766" s="15" t="s">
        <v>2</v>
      </c>
      <c r="N766" s="15" t="s">
        <v>2</v>
      </c>
      <c r="O766" s="15" t="s">
        <v>1639</v>
      </c>
      <c r="P766" s="15" t="s">
        <v>1637</v>
      </c>
      <c r="Q766" s="15" t="s">
        <v>2</v>
      </c>
      <c r="R766" s="15" t="s">
        <v>1639</v>
      </c>
      <c r="S766" s="15" t="s">
        <v>1637</v>
      </c>
      <c r="T766" s="15" t="s">
        <v>2</v>
      </c>
      <c r="U766" s="15" t="s">
        <v>1817</v>
      </c>
      <c r="V766" s="15" t="s">
        <v>1817</v>
      </c>
      <c r="W766" s="15" t="s">
        <v>1647</v>
      </c>
      <c r="X766" s="15" t="s">
        <v>2</v>
      </c>
      <c r="Y766" s="15" t="s">
        <v>2</v>
      </c>
      <c r="Z766" s="15" t="s">
        <v>2</v>
      </c>
      <c r="AA766" s="15" t="s">
        <v>1648</v>
      </c>
      <c r="AB766" s="15" t="s">
        <v>1648</v>
      </c>
      <c r="AC766" s="15" t="s">
        <v>1648</v>
      </c>
      <c r="AD766" s="15" t="s">
        <v>1648</v>
      </c>
      <c r="AE766" s="15" t="s">
        <v>1648</v>
      </c>
      <c r="AF766" s="15" t="s">
        <v>1648</v>
      </c>
      <c r="AG766" s="15" t="s">
        <v>1648</v>
      </c>
      <c r="AH766" s="15" t="s">
        <v>2</v>
      </c>
      <c r="AI766" s="15" t="s">
        <v>2</v>
      </c>
      <c r="AJ766" s="15" t="s">
        <v>1854</v>
      </c>
      <c r="AK766" s="15" t="s">
        <v>1780</v>
      </c>
      <c r="AL766" s="15" t="s">
        <v>57</v>
      </c>
      <c r="AM766" s="15" t="s">
        <v>1657</v>
      </c>
      <c r="AN766" s="16">
        <v>10</v>
      </c>
      <c r="AO766" s="16">
        <v>10</v>
      </c>
      <c r="AP766" s="17"/>
      <c r="AQ766" s="17"/>
      <c r="AR766" s="17">
        <v>45837</v>
      </c>
      <c r="AS766" s="17"/>
      <c r="AT766" s="17"/>
      <c r="AU766" s="16">
        <v>10</v>
      </c>
      <c r="AV766" s="18" t="s">
        <v>1652</v>
      </c>
      <c r="AW766" s="17"/>
      <c r="AX766" s="17">
        <v>45438</v>
      </c>
      <c r="AY766" s="17">
        <v>45381</v>
      </c>
    </row>
    <row r="767" spans="1:51" x14ac:dyDescent="0.35">
      <c r="A767" s="18" t="str">
        <f t="shared" si="11"/>
        <v>PMEES-ALT4BA811</v>
      </c>
      <c r="B767" s="15" t="s">
        <v>1639</v>
      </c>
      <c r="C767" s="15" t="s">
        <v>79</v>
      </c>
      <c r="D767" s="15" t="s">
        <v>1238</v>
      </c>
      <c r="E767" s="15" t="s">
        <v>1852</v>
      </c>
      <c r="F767" s="15" t="s">
        <v>1853</v>
      </c>
      <c r="G767" s="15" t="s">
        <v>1643</v>
      </c>
      <c r="H767" s="15" t="s">
        <v>2</v>
      </c>
      <c r="I767" s="15" t="s">
        <v>1637</v>
      </c>
      <c r="J767" s="15" t="s">
        <v>2</v>
      </c>
      <c r="K767" s="15" t="s">
        <v>1664</v>
      </c>
      <c r="L767" s="15" t="s">
        <v>1645</v>
      </c>
      <c r="M767" s="15" t="s">
        <v>2</v>
      </c>
      <c r="N767" s="15" t="s">
        <v>2</v>
      </c>
      <c r="O767" s="15" t="s">
        <v>1639</v>
      </c>
      <c r="P767" s="15" t="s">
        <v>1637</v>
      </c>
      <c r="Q767" s="15" t="s">
        <v>2</v>
      </c>
      <c r="R767" s="15" t="s">
        <v>1639</v>
      </c>
      <c r="S767" s="15" t="s">
        <v>1637</v>
      </c>
      <c r="T767" s="15" t="s">
        <v>2</v>
      </c>
      <c r="U767" s="15" t="s">
        <v>1822</v>
      </c>
      <c r="V767" s="15" t="s">
        <v>1822</v>
      </c>
      <c r="W767" s="15" t="s">
        <v>1647</v>
      </c>
      <c r="X767" s="15" t="s">
        <v>2</v>
      </c>
      <c r="Y767" s="15" t="s">
        <v>2</v>
      </c>
      <c r="Z767" s="15" t="s">
        <v>2</v>
      </c>
      <c r="AA767" s="15" t="s">
        <v>1648</v>
      </c>
      <c r="AB767" s="15" t="s">
        <v>1648</v>
      </c>
      <c r="AC767" s="15" t="s">
        <v>1648</v>
      </c>
      <c r="AD767" s="15" t="s">
        <v>1648</v>
      </c>
      <c r="AE767" s="15" t="s">
        <v>1648</v>
      </c>
      <c r="AF767" s="15" t="s">
        <v>1648</v>
      </c>
      <c r="AG767" s="15" t="s">
        <v>1648</v>
      </c>
      <c r="AH767" s="15" t="s">
        <v>2</v>
      </c>
      <c r="AI767" s="15" t="s">
        <v>2</v>
      </c>
      <c r="AJ767" s="15" t="s">
        <v>1854</v>
      </c>
      <c r="AK767" s="15" t="s">
        <v>1780</v>
      </c>
      <c r="AL767" s="15" t="s">
        <v>57</v>
      </c>
      <c r="AM767" s="15" t="s">
        <v>1666</v>
      </c>
      <c r="AN767" s="16">
        <v>10</v>
      </c>
      <c r="AO767" s="16">
        <v>10</v>
      </c>
      <c r="AP767" s="17"/>
      <c r="AQ767" s="17"/>
      <c r="AR767" s="17">
        <v>45837</v>
      </c>
      <c r="AS767" s="17"/>
      <c r="AT767" s="17"/>
      <c r="AU767" s="16">
        <v>5</v>
      </c>
      <c r="AV767" s="18" t="s">
        <v>1652</v>
      </c>
      <c r="AW767" s="17"/>
      <c r="AX767" s="17">
        <v>45381</v>
      </c>
      <c r="AY767" s="17">
        <v>45381</v>
      </c>
    </row>
    <row r="768" spans="1:51" x14ac:dyDescent="0.35">
      <c r="A768" s="18" t="str">
        <f t="shared" si="11"/>
        <v>PMEES-CM3BKS503</v>
      </c>
      <c r="B768" s="15" t="s">
        <v>1639</v>
      </c>
      <c r="C768" s="15" t="s">
        <v>79</v>
      </c>
      <c r="D768" s="15" t="s">
        <v>75</v>
      </c>
      <c r="E768" s="15" t="s">
        <v>1852</v>
      </c>
      <c r="F768" s="15" t="s">
        <v>1853</v>
      </c>
      <c r="G768" s="15" t="s">
        <v>1643</v>
      </c>
      <c r="H768" s="15" t="s">
        <v>2</v>
      </c>
      <c r="I768" s="15" t="s">
        <v>1637</v>
      </c>
      <c r="J768" s="15" t="s">
        <v>2</v>
      </c>
      <c r="K768" s="15" t="s">
        <v>1673</v>
      </c>
      <c r="L768" s="15" t="s">
        <v>1645</v>
      </c>
      <c r="M768" s="15" t="s">
        <v>2</v>
      </c>
      <c r="N768" s="15" t="s">
        <v>2</v>
      </c>
      <c r="O768" s="15" t="s">
        <v>1639</v>
      </c>
      <c r="P768" s="15" t="s">
        <v>1637</v>
      </c>
      <c r="Q768" s="15" t="s">
        <v>2</v>
      </c>
      <c r="R768" s="15" t="s">
        <v>1639</v>
      </c>
      <c r="S768" s="15" t="s">
        <v>1637</v>
      </c>
      <c r="T768" s="15" t="s">
        <v>2</v>
      </c>
      <c r="U768" s="15" t="s">
        <v>1817</v>
      </c>
      <c r="V768" s="15" t="s">
        <v>1817</v>
      </c>
      <c r="W768" s="15" t="s">
        <v>1647</v>
      </c>
      <c r="X768" s="15" t="s">
        <v>2</v>
      </c>
      <c r="Y768" s="15" t="s">
        <v>2</v>
      </c>
      <c r="Z768" s="15" t="s">
        <v>2</v>
      </c>
      <c r="AA768" s="15" t="s">
        <v>1648</v>
      </c>
      <c r="AB768" s="15" t="s">
        <v>1648</v>
      </c>
      <c r="AC768" s="15" t="s">
        <v>1648</v>
      </c>
      <c r="AD768" s="15" t="s">
        <v>1648</v>
      </c>
      <c r="AE768" s="15" t="s">
        <v>1648</v>
      </c>
      <c r="AF768" s="15" t="s">
        <v>1648</v>
      </c>
      <c r="AG768" s="15" t="s">
        <v>1648</v>
      </c>
      <c r="AH768" s="15" t="s">
        <v>2</v>
      </c>
      <c r="AI768" s="15" t="s">
        <v>2</v>
      </c>
      <c r="AJ768" s="15" t="s">
        <v>1854</v>
      </c>
      <c r="AK768" s="15" t="s">
        <v>1780</v>
      </c>
      <c r="AL768" s="15" t="s">
        <v>57</v>
      </c>
      <c r="AM768" s="15" t="s">
        <v>1657</v>
      </c>
      <c r="AN768" s="16">
        <v>10</v>
      </c>
      <c r="AO768" s="16">
        <v>10</v>
      </c>
      <c r="AP768" s="17"/>
      <c r="AQ768" s="17"/>
      <c r="AR768" s="17">
        <v>45837</v>
      </c>
      <c r="AS768" s="17"/>
      <c r="AT768" s="17"/>
      <c r="AU768" s="16">
        <v>10</v>
      </c>
      <c r="AV768" s="18" t="s">
        <v>1652</v>
      </c>
      <c r="AW768" s="17"/>
      <c r="AX768" s="17">
        <v>45438</v>
      </c>
      <c r="AY768" s="17">
        <v>45381</v>
      </c>
    </row>
    <row r="769" spans="1:51" x14ac:dyDescent="0.35">
      <c r="A769" s="18" t="str">
        <f t="shared" si="11"/>
        <v>PMEES-CM3BKS511</v>
      </c>
      <c r="B769" s="15" t="s">
        <v>1639</v>
      </c>
      <c r="C769" s="15" t="s">
        <v>79</v>
      </c>
      <c r="D769" s="15" t="s">
        <v>1239</v>
      </c>
      <c r="E769" s="15" t="s">
        <v>1852</v>
      </c>
      <c r="F769" s="15" t="s">
        <v>1853</v>
      </c>
      <c r="G769" s="15" t="s">
        <v>1643</v>
      </c>
      <c r="H769" s="15" t="s">
        <v>2</v>
      </c>
      <c r="I769" s="15" t="s">
        <v>1637</v>
      </c>
      <c r="J769" s="15" t="s">
        <v>2</v>
      </c>
      <c r="K769" s="15" t="s">
        <v>1664</v>
      </c>
      <c r="L769" s="15" t="s">
        <v>1645</v>
      </c>
      <c r="M769" s="15" t="s">
        <v>2</v>
      </c>
      <c r="N769" s="15" t="s">
        <v>2</v>
      </c>
      <c r="O769" s="15" t="s">
        <v>1639</v>
      </c>
      <c r="P769" s="15" t="s">
        <v>1637</v>
      </c>
      <c r="Q769" s="15" t="s">
        <v>2</v>
      </c>
      <c r="R769" s="15" t="s">
        <v>1639</v>
      </c>
      <c r="S769" s="15" t="s">
        <v>1637</v>
      </c>
      <c r="T769" s="15" t="s">
        <v>2</v>
      </c>
      <c r="U769" s="15" t="s">
        <v>1817</v>
      </c>
      <c r="V769" s="15" t="s">
        <v>1817</v>
      </c>
      <c r="W769" s="15" t="s">
        <v>1647</v>
      </c>
      <c r="X769" s="15" t="s">
        <v>2</v>
      </c>
      <c r="Y769" s="15" t="s">
        <v>2</v>
      </c>
      <c r="Z769" s="15" t="s">
        <v>2</v>
      </c>
      <c r="AA769" s="15" t="s">
        <v>1648</v>
      </c>
      <c r="AB769" s="15" t="s">
        <v>1648</v>
      </c>
      <c r="AC769" s="15" t="s">
        <v>1648</v>
      </c>
      <c r="AD769" s="15" t="s">
        <v>1648</v>
      </c>
      <c r="AE769" s="15" t="s">
        <v>1648</v>
      </c>
      <c r="AF769" s="15" t="s">
        <v>1648</v>
      </c>
      <c r="AG769" s="15" t="s">
        <v>1648</v>
      </c>
      <c r="AH769" s="15" t="s">
        <v>2</v>
      </c>
      <c r="AI769" s="15" t="s">
        <v>2</v>
      </c>
      <c r="AJ769" s="15" t="s">
        <v>1854</v>
      </c>
      <c r="AK769" s="15" t="s">
        <v>1780</v>
      </c>
      <c r="AL769" s="15" t="s">
        <v>57</v>
      </c>
      <c r="AM769" s="15" t="s">
        <v>1666</v>
      </c>
      <c r="AN769" s="16">
        <v>10</v>
      </c>
      <c r="AO769" s="16">
        <v>10</v>
      </c>
      <c r="AP769" s="17"/>
      <c r="AQ769" s="17"/>
      <c r="AR769" s="17">
        <v>45837</v>
      </c>
      <c r="AS769" s="17"/>
      <c r="AT769" s="17"/>
      <c r="AU769" s="16">
        <v>10</v>
      </c>
      <c r="AV769" s="18" t="s">
        <v>1652</v>
      </c>
      <c r="AW769" s="17"/>
      <c r="AX769" s="17">
        <v>45438</v>
      </c>
      <c r="AY769" s="17">
        <v>45381</v>
      </c>
    </row>
    <row r="770" spans="1:51" x14ac:dyDescent="0.35">
      <c r="A770" s="18" t="str">
        <f t="shared" si="11"/>
        <v>PMEES-EY30-V503</v>
      </c>
      <c r="B770" s="15" t="s">
        <v>1639</v>
      </c>
      <c r="C770" s="15" t="s">
        <v>79</v>
      </c>
      <c r="D770" s="15" t="s">
        <v>76</v>
      </c>
      <c r="E770" s="15" t="s">
        <v>1855</v>
      </c>
      <c r="F770" s="15" t="s">
        <v>1849</v>
      </c>
      <c r="G770" s="15" t="s">
        <v>1643</v>
      </c>
      <c r="H770" s="15" t="s">
        <v>2</v>
      </c>
      <c r="I770" s="15" t="s">
        <v>1637</v>
      </c>
      <c r="J770" s="15" t="s">
        <v>1640</v>
      </c>
      <c r="K770" s="15" t="s">
        <v>1856</v>
      </c>
      <c r="L770" s="15" t="s">
        <v>1645</v>
      </c>
      <c r="M770" s="15" t="s">
        <v>2</v>
      </c>
      <c r="N770" s="15" t="s">
        <v>2</v>
      </c>
      <c r="O770" s="15" t="s">
        <v>1639</v>
      </c>
      <c r="P770" s="15" t="s">
        <v>1637</v>
      </c>
      <c r="Q770" s="15" t="s">
        <v>2</v>
      </c>
      <c r="R770" s="15" t="s">
        <v>1639</v>
      </c>
      <c r="S770" s="15" t="s">
        <v>1637</v>
      </c>
      <c r="T770" s="15" t="s">
        <v>2</v>
      </c>
      <c r="U770" s="15" t="s">
        <v>1806</v>
      </c>
      <c r="V770" s="15" t="s">
        <v>1806</v>
      </c>
      <c r="W770" s="15" t="s">
        <v>1647</v>
      </c>
      <c r="X770" s="15" t="s">
        <v>2</v>
      </c>
      <c r="Y770" s="15" t="s">
        <v>2</v>
      </c>
      <c r="Z770" s="15" t="s">
        <v>2</v>
      </c>
      <c r="AA770" s="15" t="s">
        <v>1648</v>
      </c>
      <c r="AB770" s="15" t="s">
        <v>1648</v>
      </c>
      <c r="AC770" s="15" t="s">
        <v>1648</v>
      </c>
      <c r="AD770" s="15" t="s">
        <v>1648</v>
      </c>
      <c r="AE770" s="15" t="s">
        <v>1648</v>
      </c>
      <c r="AF770" s="15" t="s">
        <v>1648</v>
      </c>
      <c r="AG770" s="15" t="s">
        <v>1648</v>
      </c>
      <c r="AH770" s="15" t="s">
        <v>2</v>
      </c>
      <c r="AI770" s="15" t="s">
        <v>2</v>
      </c>
      <c r="AJ770" s="15" t="s">
        <v>1779</v>
      </c>
      <c r="AK770" s="15" t="s">
        <v>1780</v>
      </c>
      <c r="AL770" s="15" t="s">
        <v>57</v>
      </c>
      <c r="AM770" s="15" t="s">
        <v>1657</v>
      </c>
      <c r="AN770" s="16">
        <v>10</v>
      </c>
      <c r="AO770" s="16">
        <v>10</v>
      </c>
      <c r="AP770" s="17"/>
      <c r="AQ770" s="17"/>
      <c r="AR770" s="17">
        <v>45837</v>
      </c>
      <c r="AS770" s="17"/>
      <c r="AT770" s="17"/>
      <c r="AU770" s="16">
        <v>5</v>
      </c>
      <c r="AV770" s="18" t="s">
        <v>1652</v>
      </c>
      <c r="AW770" s="17"/>
      <c r="AX770" s="17">
        <v>45381</v>
      </c>
      <c r="AY770" s="17">
        <v>45381</v>
      </c>
    </row>
    <row r="771" spans="1:51" x14ac:dyDescent="0.35">
      <c r="A771" s="18" t="str">
        <f t="shared" ref="A771:A834" si="12">C771&amp;D771</f>
        <v>PMEES-EY30AV503</v>
      </c>
      <c r="B771" s="15" t="s">
        <v>1639</v>
      </c>
      <c r="C771" s="15" t="s">
        <v>79</v>
      </c>
      <c r="D771" s="15" t="s">
        <v>1240</v>
      </c>
      <c r="E771" s="15" t="s">
        <v>1855</v>
      </c>
      <c r="F771" s="15" t="s">
        <v>1849</v>
      </c>
      <c r="G771" s="15" t="s">
        <v>1643</v>
      </c>
      <c r="H771" s="15" t="s">
        <v>2</v>
      </c>
      <c r="I771" s="15" t="s">
        <v>1637</v>
      </c>
      <c r="J771" s="15" t="s">
        <v>2</v>
      </c>
      <c r="K771" s="15" t="s">
        <v>1679</v>
      </c>
      <c r="L771" s="15" t="s">
        <v>1645</v>
      </c>
      <c r="M771" s="15" t="s">
        <v>2</v>
      </c>
      <c r="N771" s="15" t="s">
        <v>2</v>
      </c>
      <c r="O771" s="15" t="s">
        <v>1639</v>
      </c>
      <c r="P771" s="15" t="s">
        <v>1637</v>
      </c>
      <c r="Q771" s="15" t="s">
        <v>2</v>
      </c>
      <c r="R771" s="15" t="s">
        <v>1639</v>
      </c>
      <c r="S771" s="15" t="s">
        <v>1637</v>
      </c>
      <c r="T771" s="15" t="s">
        <v>2</v>
      </c>
      <c r="U771" s="15" t="s">
        <v>1806</v>
      </c>
      <c r="V771" s="15" t="s">
        <v>1806</v>
      </c>
      <c r="W771" s="15" t="s">
        <v>1647</v>
      </c>
      <c r="X771" s="15" t="s">
        <v>2</v>
      </c>
      <c r="Y771" s="15" t="s">
        <v>2</v>
      </c>
      <c r="Z771" s="15" t="s">
        <v>2</v>
      </c>
      <c r="AA771" s="15" t="s">
        <v>1648</v>
      </c>
      <c r="AB771" s="15" t="s">
        <v>1648</v>
      </c>
      <c r="AC771" s="15" t="s">
        <v>1648</v>
      </c>
      <c r="AD771" s="15" t="s">
        <v>1648</v>
      </c>
      <c r="AE771" s="15" t="s">
        <v>1648</v>
      </c>
      <c r="AF771" s="15" t="s">
        <v>1648</v>
      </c>
      <c r="AG771" s="15" t="s">
        <v>1648</v>
      </c>
      <c r="AH771" s="15" t="s">
        <v>2</v>
      </c>
      <c r="AI771" s="15" t="s">
        <v>2</v>
      </c>
      <c r="AJ771" s="15" t="s">
        <v>1779</v>
      </c>
      <c r="AK771" s="15" t="s">
        <v>1780</v>
      </c>
      <c r="AL771" s="15" t="s">
        <v>57</v>
      </c>
      <c r="AM771" s="15" t="s">
        <v>1857</v>
      </c>
      <c r="AN771" s="16">
        <v>10</v>
      </c>
      <c r="AO771" s="16">
        <v>10</v>
      </c>
      <c r="AP771" s="17"/>
      <c r="AQ771" s="17"/>
      <c r="AR771" s="17">
        <v>45837</v>
      </c>
      <c r="AS771" s="17"/>
      <c r="AT771" s="17"/>
      <c r="AU771" s="16">
        <v>5</v>
      </c>
      <c r="AV771" s="18" t="s">
        <v>1652</v>
      </c>
      <c r="AW771" s="17"/>
      <c r="AX771" s="17">
        <v>45614</v>
      </c>
      <c r="AY771" s="17">
        <v>45614</v>
      </c>
    </row>
    <row r="772" spans="1:51" x14ac:dyDescent="0.35">
      <c r="A772" s="18" t="str">
        <f t="shared" si="12"/>
        <v>PMEES-EY31-W503</v>
      </c>
      <c r="B772" s="15" t="s">
        <v>1639</v>
      </c>
      <c r="C772" s="15" t="s">
        <v>79</v>
      </c>
      <c r="D772" s="15" t="s">
        <v>1241</v>
      </c>
      <c r="E772" s="15" t="s">
        <v>1855</v>
      </c>
      <c r="F772" s="15" t="s">
        <v>1849</v>
      </c>
      <c r="G772" s="15" t="s">
        <v>1643</v>
      </c>
      <c r="H772" s="15" t="s">
        <v>2</v>
      </c>
      <c r="I772" s="15" t="s">
        <v>1637</v>
      </c>
      <c r="J772" s="15" t="s">
        <v>1640</v>
      </c>
      <c r="K772" s="15" t="s">
        <v>1856</v>
      </c>
      <c r="L772" s="15" t="s">
        <v>1645</v>
      </c>
      <c r="M772" s="15" t="s">
        <v>2</v>
      </c>
      <c r="N772" s="15" t="s">
        <v>2</v>
      </c>
      <c r="O772" s="15" t="s">
        <v>1639</v>
      </c>
      <c r="P772" s="15" t="s">
        <v>1637</v>
      </c>
      <c r="Q772" s="15" t="s">
        <v>2</v>
      </c>
      <c r="R772" s="15" t="s">
        <v>1639</v>
      </c>
      <c r="S772" s="15" t="s">
        <v>1637</v>
      </c>
      <c r="T772" s="15" t="s">
        <v>2</v>
      </c>
      <c r="U772" s="15" t="s">
        <v>1806</v>
      </c>
      <c r="V772" s="15" t="s">
        <v>1806</v>
      </c>
      <c r="W772" s="15" t="s">
        <v>1647</v>
      </c>
      <c r="X772" s="15" t="s">
        <v>2</v>
      </c>
      <c r="Y772" s="15" t="s">
        <v>2</v>
      </c>
      <c r="Z772" s="15" t="s">
        <v>2</v>
      </c>
      <c r="AA772" s="15" t="s">
        <v>1648</v>
      </c>
      <c r="AB772" s="15" t="s">
        <v>1648</v>
      </c>
      <c r="AC772" s="15" t="s">
        <v>1648</v>
      </c>
      <c r="AD772" s="15" t="s">
        <v>1648</v>
      </c>
      <c r="AE772" s="15" t="s">
        <v>1648</v>
      </c>
      <c r="AF772" s="15" t="s">
        <v>1648</v>
      </c>
      <c r="AG772" s="15" t="s">
        <v>1648</v>
      </c>
      <c r="AH772" s="15" t="s">
        <v>2</v>
      </c>
      <c r="AI772" s="15" t="s">
        <v>2</v>
      </c>
      <c r="AJ772" s="15" t="s">
        <v>1779</v>
      </c>
      <c r="AK772" s="15" t="s">
        <v>1780</v>
      </c>
      <c r="AL772" s="15" t="s">
        <v>57</v>
      </c>
      <c r="AM772" s="15" t="s">
        <v>1657</v>
      </c>
      <c r="AN772" s="16">
        <v>10</v>
      </c>
      <c r="AO772" s="16">
        <v>10</v>
      </c>
      <c r="AP772" s="17"/>
      <c r="AQ772" s="17"/>
      <c r="AR772" s="17">
        <v>45837</v>
      </c>
      <c r="AS772" s="17"/>
      <c r="AT772" s="17"/>
      <c r="AU772" s="16">
        <v>5</v>
      </c>
      <c r="AV772" s="18" t="s">
        <v>1652</v>
      </c>
      <c r="AW772" s="17"/>
      <c r="AX772" s="17">
        <v>45381</v>
      </c>
      <c r="AY772" s="17">
        <v>45381</v>
      </c>
    </row>
    <row r="773" spans="1:51" x14ac:dyDescent="0.35">
      <c r="A773" s="18" t="str">
        <f t="shared" si="12"/>
        <v>PMEES-EY70-G503</v>
      </c>
      <c r="B773" s="15" t="s">
        <v>1639</v>
      </c>
      <c r="C773" s="15" t="s">
        <v>79</v>
      </c>
      <c r="D773" s="15" t="s">
        <v>1242</v>
      </c>
      <c r="E773" s="15" t="s">
        <v>1855</v>
      </c>
      <c r="F773" s="15" t="s">
        <v>1849</v>
      </c>
      <c r="G773" s="15" t="s">
        <v>1643</v>
      </c>
      <c r="H773" s="15" t="s">
        <v>2</v>
      </c>
      <c r="I773" s="15" t="s">
        <v>1637</v>
      </c>
      <c r="J773" s="15" t="s">
        <v>1640</v>
      </c>
      <c r="K773" s="15" t="s">
        <v>1856</v>
      </c>
      <c r="L773" s="15" t="s">
        <v>1645</v>
      </c>
      <c r="M773" s="15" t="s">
        <v>2</v>
      </c>
      <c r="N773" s="15" t="s">
        <v>2</v>
      </c>
      <c r="O773" s="15" t="s">
        <v>1639</v>
      </c>
      <c r="P773" s="15" t="s">
        <v>1637</v>
      </c>
      <c r="Q773" s="15" t="s">
        <v>2</v>
      </c>
      <c r="R773" s="15" t="s">
        <v>1639</v>
      </c>
      <c r="S773" s="15" t="s">
        <v>1637</v>
      </c>
      <c r="T773" s="15" t="s">
        <v>2</v>
      </c>
      <c r="U773" s="15" t="s">
        <v>1806</v>
      </c>
      <c r="V773" s="15" t="s">
        <v>1806</v>
      </c>
      <c r="W773" s="15" t="s">
        <v>1647</v>
      </c>
      <c r="X773" s="15" t="s">
        <v>2</v>
      </c>
      <c r="Y773" s="15" t="s">
        <v>2</v>
      </c>
      <c r="Z773" s="15" t="s">
        <v>2</v>
      </c>
      <c r="AA773" s="15" t="s">
        <v>1648</v>
      </c>
      <c r="AB773" s="15" t="s">
        <v>1648</v>
      </c>
      <c r="AC773" s="15" t="s">
        <v>1648</v>
      </c>
      <c r="AD773" s="15" t="s">
        <v>1648</v>
      </c>
      <c r="AE773" s="15" t="s">
        <v>1648</v>
      </c>
      <c r="AF773" s="15" t="s">
        <v>1648</v>
      </c>
      <c r="AG773" s="15" t="s">
        <v>1648</v>
      </c>
      <c r="AH773" s="15" t="s">
        <v>2</v>
      </c>
      <c r="AI773" s="15" t="s">
        <v>2</v>
      </c>
      <c r="AJ773" s="15" t="s">
        <v>1779</v>
      </c>
      <c r="AK773" s="15" t="s">
        <v>1780</v>
      </c>
      <c r="AL773" s="15" t="s">
        <v>57</v>
      </c>
      <c r="AM773" s="15" t="s">
        <v>1657</v>
      </c>
      <c r="AN773" s="16">
        <v>10</v>
      </c>
      <c r="AO773" s="16">
        <v>10</v>
      </c>
      <c r="AP773" s="17"/>
      <c r="AQ773" s="17"/>
      <c r="AR773" s="17">
        <v>45837</v>
      </c>
      <c r="AS773" s="17"/>
      <c r="AT773" s="17"/>
      <c r="AU773" s="16">
        <v>5</v>
      </c>
      <c r="AV773" s="18" t="s">
        <v>1652</v>
      </c>
      <c r="AW773" s="17"/>
      <c r="AX773" s="17">
        <v>45381</v>
      </c>
      <c r="AY773" s="17">
        <v>45381</v>
      </c>
    </row>
    <row r="774" spans="1:51" x14ac:dyDescent="0.35">
      <c r="A774" s="18" t="str">
        <f t="shared" si="12"/>
        <v>PMEES-EY70AG503</v>
      </c>
      <c r="B774" s="15" t="s">
        <v>1639</v>
      </c>
      <c r="C774" s="15" t="s">
        <v>79</v>
      </c>
      <c r="D774" s="15" t="s">
        <v>1243</v>
      </c>
      <c r="E774" s="15" t="s">
        <v>1855</v>
      </c>
      <c r="F774" s="15" t="s">
        <v>1849</v>
      </c>
      <c r="G774" s="15" t="s">
        <v>1643</v>
      </c>
      <c r="H774" s="15" t="s">
        <v>2</v>
      </c>
      <c r="I774" s="15" t="s">
        <v>1637</v>
      </c>
      <c r="J774" s="15" t="s">
        <v>2</v>
      </c>
      <c r="K774" s="15" t="s">
        <v>1679</v>
      </c>
      <c r="L774" s="15" t="s">
        <v>1645</v>
      </c>
      <c r="M774" s="15" t="s">
        <v>2</v>
      </c>
      <c r="N774" s="15" t="s">
        <v>2</v>
      </c>
      <c r="O774" s="15" t="s">
        <v>1639</v>
      </c>
      <c r="P774" s="15" t="s">
        <v>1637</v>
      </c>
      <c r="Q774" s="15" t="s">
        <v>2</v>
      </c>
      <c r="R774" s="15" t="s">
        <v>1639</v>
      </c>
      <c r="S774" s="15" t="s">
        <v>1637</v>
      </c>
      <c r="T774" s="15" t="s">
        <v>2</v>
      </c>
      <c r="U774" s="15" t="s">
        <v>1806</v>
      </c>
      <c r="V774" s="15" t="s">
        <v>1806</v>
      </c>
      <c r="W774" s="15" t="s">
        <v>1647</v>
      </c>
      <c r="X774" s="15" t="s">
        <v>2</v>
      </c>
      <c r="Y774" s="15" t="s">
        <v>2</v>
      </c>
      <c r="Z774" s="15" t="s">
        <v>2</v>
      </c>
      <c r="AA774" s="15" t="s">
        <v>1648</v>
      </c>
      <c r="AB774" s="15" t="s">
        <v>1648</v>
      </c>
      <c r="AC774" s="15" t="s">
        <v>1648</v>
      </c>
      <c r="AD774" s="15" t="s">
        <v>1648</v>
      </c>
      <c r="AE774" s="15" t="s">
        <v>1648</v>
      </c>
      <c r="AF774" s="15" t="s">
        <v>1648</v>
      </c>
      <c r="AG774" s="15" t="s">
        <v>1648</v>
      </c>
      <c r="AH774" s="15" t="s">
        <v>2</v>
      </c>
      <c r="AI774" s="15" t="s">
        <v>2</v>
      </c>
      <c r="AJ774" s="15" t="s">
        <v>1779</v>
      </c>
      <c r="AK774" s="15" t="s">
        <v>1780</v>
      </c>
      <c r="AL774" s="15" t="s">
        <v>57</v>
      </c>
      <c r="AM774" s="15" t="s">
        <v>1857</v>
      </c>
      <c r="AN774" s="16">
        <v>10</v>
      </c>
      <c r="AO774" s="16">
        <v>10</v>
      </c>
      <c r="AP774" s="17"/>
      <c r="AQ774" s="17"/>
      <c r="AR774" s="17">
        <v>45837</v>
      </c>
      <c r="AS774" s="17"/>
      <c r="AT774" s="17"/>
      <c r="AU774" s="16">
        <v>5</v>
      </c>
      <c r="AV774" s="18" t="s">
        <v>1652</v>
      </c>
      <c r="AW774" s="17"/>
      <c r="AX774" s="17">
        <v>45614</v>
      </c>
      <c r="AY774" s="17">
        <v>45614</v>
      </c>
    </row>
    <row r="775" spans="1:51" x14ac:dyDescent="0.35">
      <c r="A775" s="18" t="str">
        <f t="shared" si="12"/>
        <v>PMEES-EY80-P503</v>
      </c>
      <c r="B775" s="15" t="s">
        <v>1639</v>
      </c>
      <c r="C775" s="15" t="s">
        <v>79</v>
      </c>
      <c r="D775" s="15" t="s">
        <v>1244</v>
      </c>
      <c r="E775" s="15" t="s">
        <v>1855</v>
      </c>
      <c r="F775" s="15" t="s">
        <v>1849</v>
      </c>
      <c r="G775" s="15" t="s">
        <v>1643</v>
      </c>
      <c r="H775" s="15" t="s">
        <v>2</v>
      </c>
      <c r="I775" s="15" t="s">
        <v>1637</v>
      </c>
      <c r="J775" s="15" t="s">
        <v>1640</v>
      </c>
      <c r="K775" s="15" t="s">
        <v>1856</v>
      </c>
      <c r="L775" s="15" t="s">
        <v>1645</v>
      </c>
      <c r="M775" s="15" t="s">
        <v>2</v>
      </c>
      <c r="N775" s="15" t="s">
        <v>2</v>
      </c>
      <c r="O775" s="15" t="s">
        <v>1639</v>
      </c>
      <c r="P775" s="15" t="s">
        <v>1637</v>
      </c>
      <c r="Q775" s="15" t="s">
        <v>2</v>
      </c>
      <c r="R775" s="15" t="s">
        <v>1639</v>
      </c>
      <c r="S775" s="15" t="s">
        <v>1637</v>
      </c>
      <c r="T775" s="15" t="s">
        <v>2</v>
      </c>
      <c r="U775" s="15" t="s">
        <v>1806</v>
      </c>
      <c r="V775" s="15" t="s">
        <v>1806</v>
      </c>
      <c r="W775" s="15" t="s">
        <v>1647</v>
      </c>
      <c r="X775" s="15" t="s">
        <v>2</v>
      </c>
      <c r="Y775" s="15" t="s">
        <v>2</v>
      </c>
      <c r="Z775" s="15" t="s">
        <v>2</v>
      </c>
      <c r="AA775" s="15" t="s">
        <v>1648</v>
      </c>
      <c r="AB775" s="15" t="s">
        <v>1648</v>
      </c>
      <c r="AC775" s="15" t="s">
        <v>1648</v>
      </c>
      <c r="AD775" s="15" t="s">
        <v>1648</v>
      </c>
      <c r="AE775" s="15" t="s">
        <v>1648</v>
      </c>
      <c r="AF775" s="15" t="s">
        <v>1648</v>
      </c>
      <c r="AG775" s="15" t="s">
        <v>1648</v>
      </c>
      <c r="AH775" s="15" t="s">
        <v>2</v>
      </c>
      <c r="AI775" s="15" t="s">
        <v>2</v>
      </c>
      <c r="AJ775" s="15" t="s">
        <v>1779</v>
      </c>
      <c r="AK775" s="15" t="s">
        <v>1780</v>
      </c>
      <c r="AL775" s="15" t="s">
        <v>57</v>
      </c>
      <c r="AM775" s="15" t="s">
        <v>1657</v>
      </c>
      <c r="AN775" s="16">
        <v>10</v>
      </c>
      <c r="AO775" s="16">
        <v>10</v>
      </c>
      <c r="AP775" s="17"/>
      <c r="AQ775" s="17"/>
      <c r="AR775" s="17">
        <v>45837</v>
      </c>
      <c r="AS775" s="17"/>
      <c r="AT775" s="17"/>
      <c r="AU775" s="16">
        <v>5</v>
      </c>
      <c r="AV775" s="18" t="s">
        <v>1652</v>
      </c>
      <c r="AW775" s="17"/>
      <c r="AX775" s="17">
        <v>45381</v>
      </c>
      <c r="AY775" s="17">
        <v>45381</v>
      </c>
    </row>
    <row r="776" spans="1:51" x14ac:dyDescent="0.35">
      <c r="A776" s="18" t="str">
        <f t="shared" si="12"/>
        <v>PMEES-EY90-A503</v>
      </c>
      <c r="B776" s="15" t="s">
        <v>1639</v>
      </c>
      <c r="C776" s="15" t="s">
        <v>79</v>
      </c>
      <c r="D776" s="15" t="s">
        <v>1245</v>
      </c>
      <c r="E776" s="15" t="s">
        <v>1855</v>
      </c>
      <c r="F776" s="15" t="s">
        <v>1849</v>
      </c>
      <c r="G776" s="15" t="s">
        <v>1643</v>
      </c>
      <c r="H776" s="15" t="s">
        <v>2</v>
      </c>
      <c r="I776" s="15" t="s">
        <v>1637</v>
      </c>
      <c r="J776" s="15" t="s">
        <v>1640</v>
      </c>
      <c r="K776" s="15" t="s">
        <v>1856</v>
      </c>
      <c r="L776" s="15" t="s">
        <v>1645</v>
      </c>
      <c r="M776" s="15" t="s">
        <v>2</v>
      </c>
      <c r="N776" s="15" t="s">
        <v>2</v>
      </c>
      <c r="O776" s="15" t="s">
        <v>1639</v>
      </c>
      <c r="P776" s="15" t="s">
        <v>1637</v>
      </c>
      <c r="Q776" s="15" t="s">
        <v>2</v>
      </c>
      <c r="R776" s="15" t="s">
        <v>1639</v>
      </c>
      <c r="S776" s="15" t="s">
        <v>1637</v>
      </c>
      <c r="T776" s="15" t="s">
        <v>2</v>
      </c>
      <c r="U776" s="15" t="s">
        <v>1806</v>
      </c>
      <c r="V776" s="15" t="s">
        <v>1806</v>
      </c>
      <c r="W776" s="15" t="s">
        <v>1647</v>
      </c>
      <c r="X776" s="15" t="s">
        <v>2</v>
      </c>
      <c r="Y776" s="15" t="s">
        <v>2</v>
      </c>
      <c r="Z776" s="15" t="s">
        <v>2</v>
      </c>
      <c r="AA776" s="15" t="s">
        <v>1648</v>
      </c>
      <c r="AB776" s="15" t="s">
        <v>1648</v>
      </c>
      <c r="AC776" s="15" t="s">
        <v>1648</v>
      </c>
      <c r="AD776" s="15" t="s">
        <v>1648</v>
      </c>
      <c r="AE776" s="15" t="s">
        <v>1648</v>
      </c>
      <c r="AF776" s="15" t="s">
        <v>1648</v>
      </c>
      <c r="AG776" s="15" t="s">
        <v>1648</v>
      </c>
      <c r="AH776" s="15" t="s">
        <v>2</v>
      </c>
      <c r="AI776" s="15" t="s">
        <v>2</v>
      </c>
      <c r="AJ776" s="15" t="s">
        <v>1779</v>
      </c>
      <c r="AK776" s="15" t="s">
        <v>1780</v>
      </c>
      <c r="AL776" s="15" t="s">
        <v>57</v>
      </c>
      <c r="AM776" s="15" t="s">
        <v>1657</v>
      </c>
      <c r="AN776" s="16">
        <v>10</v>
      </c>
      <c r="AO776" s="16">
        <v>10</v>
      </c>
      <c r="AP776" s="17"/>
      <c r="AQ776" s="17"/>
      <c r="AR776" s="17">
        <v>45837</v>
      </c>
      <c r="AS776" s="17"/>
      <c r="AT776" s="17"/>
      <c r="AU776" s="16">
        <v>5</v>
      </c>
      <c r="AV776" s="18" t="s">
        <v>1652</v>
      </c>
      <c r="AW776" s="17"/>
      <c r="AX776" s="17">
        <v>45381</v>
      </c>
      <c r="AY776" s="17">
        <v>45381</v>
      </c>
    </row>
    <row r="777" spans="1:51" x14ac:dyDescent="0.35">
      <c r="A777" s="18" t="str">
        <f t="shared" si="12"/>
        <v>PMEES-EY90-A511</v>
      </c>
      <c r="B777" s="15" t="s">
        <v>1639</v>
      </c>
      <c r="C777" s="15" t="s">
        <v>79</v>
      </c>
      <c r="D777" s="15" t="s">
        <v>1246</v>
      </c>
      <c r="E777" s="15" t="s">
        <v>1855</v>
      </c>
      <c r="F777" s="15" t="s">
        <v>1849</v>
      </c>
      <c r="G777" s="15" t="s">
        <v>1643</v>
      </c>
      <c r="H777" s="15" t="s">
        <v>2</v>
      </c>
      <c r="I777" s="15" t="s">
        <v>1637</v>
      </c>
      <c r="J777" s="15" t="s">
        <v>2</v>
      </c>
      <c r="K777" s="15" t="s">
        <v>1664</v>
      </c>
      <c r="L777" s="15" t="s">
        <v>1645</v>
      </c>
      <c r="M777" s="15" t="s">
        <v>2</v>
      </c>
      <c r="N777" s="15" t="s">
        <v>2</v>
      </c>
      <c r="O777" s="15" t="s">
        <v>1639</v>
      </c>
      <c r="P777" s="15" t="s">
        <v>1637</v>
      </c>
      <c r="Q777" s="15" t="s">
        <v>2</v>
      </c>
      <c r="R777" s="15" t="s">
        <v>1639</v>
      </c>
      <c r="S777" s="15" t="s">
        <v>1637</v>
      </c>
      <c r="T777" s="15" t="s">
        <v>2</v>
      </c>
      <c r="U777" s="15" t="s">
        <v>1806</v>
      </c>
      <c r="V777" s="15" t="s">
        <v>1806</v>
      </c>
      <c r="W777" s="15" t="s">
        <v>1647</v>
      </c>
      <c r="X777" s="15" t="s">
        <v>2</v>
      </c>
      <c r="Y777" s="15" t="s">
        <v>2</v>
      </c>
      <c r="Z777" s="15" t="s">
        <v>2</v>
      </c>
      <c r="AA777" s="15" t="s">
        <v>1648</v>
      </c>
      <c r="AB777" s="15" t="s">
        <v>1648</v>
      </c>
      <c r="AC777" s="15" t="s">
        <v>1648</v>
      </c>
      <c r="AD777" s="15" t="s">
        <v>1648</v>
      </c>
      <c r="AE777" s="15" t="s">
        <v>1648</v>
      </c>
      <c r="AF777" s="15" t="s">
        <v>1648</v>
      </c>
      <c r="AG777" s="15" t="s">
        <v>1648</v>
      </c>
      <c r="AH777" s="15" t="s">
        <v>2</v>
      </c>
      <c r="AI777" s="15" t="s">
        <v>2</v>
      </c>
      <c r="AJ777" s="15" t="s">
        <v>1779</v>
      </c>
      <c r="AK777" s="15" t="s">
        <v>1780</v>
      </c>
      <c r="AL777" s="15" t="s">
        <v>57</v>
      </c>
      <c r="AM777" s="15" t="s">
        <v>1666</v>
      </c>
      <c r="AN777" s="16">
        <v>10</v>
      </c>
      <c r="AO777" s="16">
        <v>10</v>
      </c>
      <c r="AP777" s="17"/>
      <c r="AQ777" s="17"/>
      <c r="AR777" s="17">
        <v>45837</v>
      </c>
      <c r="AS777" s="17"/>
      <c r="AT777" s="17"/>
      <c r="AU777" s="16">
        <v>5</v>
      </c>
      <c r="AV777" s="18" t="s">
        <v>1652</v>
      </c>
      <c r="AW777" s="17"/>
      <c r="AX777" s="17">
        <v>45381</v>
      </c>
      <c r="AY777" s="17">
        <v>45381</v>
      </c>
    </row>
    <row r="778" spans="1:51" x14ac:dyDescent="0.35">
      <c r="A778" s="18" t="str">
        <f t="shared" si="12"/>
        <v>PMEES-LL41-K503</v>
      </c>
      <c r="B778" s="15" t="s">
        <v>1639</v>
      </c>
      <c r="C778" s="15" t="s">
        <v>79</v>
      </c>
      <c r="D778" s="15" t="s">
        <v>77</v>
      </c>
      <c r="E778" s="15" t="s">
        <v>1852</v>
      </c>
      <c r="F778" s="15" t="s">
        <v>1853</v>
      </c>
      <c r="G778" s="15" t="s">
        <v>1643</v>
      </c>
      <c r="H778" s="15" t="s">
        <v>2</v>
      </c>
      <c r="I778" s="15" t="s">
        <v>1637</v>
      </c>
      <c r="J778" s="15" t="s">
        <v>1640</v>
      </c>
      <c r="K778" s="15" t="s">
        <v>1829</v>
      </c>
      <c r="L778" s="15" t="s">
        <v>1645</v>
      </c>
      <c r="M778" s="15" t="s">
        <v>2</v>
      </c>
      <c r="N778" s="15" t="s">
        <v>2</v>
      </c>
      <c r="O778" s="15" t="s">
        <v>1639</v>
      </c>
      <c r="P778" s="15" t="s">
        <v>1637</v>
      </c>
      <c r="Q778" s="15" t="s">
        <v>1640</v>
      </c>
      <c r="R778" s="15" t="s">
        <v>1830</v>
      </c>
      <c r="S778" s="15" t="s">
        <v>1709</v>
      </c>
      <c r="T778" s="15" t="s">
        <v>2</v>
      </c>
      <c r="U778" s="15" t="s">
        <v>1817</v>
      </c>
      <c r="V778" s="15" t="s">
        <v>1817</v>
      </c>
      <c r="W778" s="15" t="s">
        <v>1647</v>
      </c>
      <c r="X778" s="15" t="s">
        <v>2</v>
      </c>
      <c r="Y778" s="15" t="s">
        <v>2</v>
      </c>
      <c r="Z778" s="15" t="s">
        <v>2</v>
      </c>
      <c r="AA778" s="15" t="s">
        <v>1648</v>
      </c>
      <c r="AB778" s="15" t="s">
        <v>1648</v>
      </c>
      <c r="AC778" s="15" t="s">
        <v>1648</v>
      </c>
      <c r="AD778" s="15" t="s">
        <v>1648</v>
      </c>
      <c r="AE778" s="15" t="s">
        <v>1648</v>
      </c>
      <c r="AF778" s="15" t="s">
        <v>1648</v>
      </c>
      <c r="AG778" s="15" t="s">
        <v>1648</v>
      </c>
      <c r="AH778" s="15" t="s">
        <v>2</v>
      </c>
      <c r="AI778" s="15" t="s">
        <v>2</v>
      </c>
      <c r="AJ778" s="15" t="s">
        <v>1854</v>
      </c>
      <c r="AK778" s="15" t="s">
        <v>1780</v>
      </c>
      <c r="AL778" s="15" t="s">
        <v>57</v>
      </c>
      <c r="AM778" s="15" t="s">
        <v>1657</v>
      </c>
      <c r="AN778" s="16">
        <v>10</v>
      </c>
      <c r="AO778" s="16">
        <v>10</v>
      </c>
      <c r="AP778" s="17"/>
      <c r="AQ778" s="17"/>
      <c r="AR778" s="17">
        <v>45837</v>
      </c>
      <c r="AS778" s="17"/>
      <c r="AT778" s="17"/>
      <c r="AU778" s="16">
        <v>5</v>
      </c>
      <c r="AV778" s="18" t="s">
        <v>1652</v>
      </c>
      <c r="AW778" s="17"/>
      <c r="AX778" s="17">
        <v>45381</v>
      </c>
      <c r="AY778" s="17">
        <v>45381</v>
      </c>
    </row>
    <row r="779" spans="1:51" x14ac:dyDescent="0.35">
      <c r="A779" s="18" t="str">
        <f t="shared" si="12"/>
        <v>PMEES-LS6A-K803</v>
      </c>
      <c r="B779" s="15" t="s">
        <v>1639</v>
      </c>
      <c r="C779" s="15" t="s">
        <v>79</v>
      </c>
      <c r="D779" s="15" t="s">
        <v>1247</v>
      </c>
      <c r="E779" s="15" t="s">
        <v>1852</v>
      </c>
      <c r="F779" s="15" t="s">
        <v>1853</v>
      </c>
      <c r="G779" s="15" t="s">
        <v>1643</v>
      </c>
      <c r="H779" s="15" t="s">
        <v>2</v>
      </c>
      <c r="I779" s="15" t="s">
        <v>1637</v>
      </c>
      <c r="J779" s="15" t="s">
        <v>1640</v>
      </c>
      <c r="K779" s="15" t="s">
        <v>1773</v>
      </c>
      <c r="L779" s="15" t="s">
        <v>1645</v>
      </c>
      <c r="M779" s="15" t="s">
        <v>2</v>
      </c>
      <c r="N779" s="15" t="s">
        <v>2</v>
      </c>
      <c r="O779" s="15" t="s">
        <v>1639</v>
      </c>
      <c r="P779" s="15" t="s">
        <v>1637</v>
      </c>
      <c r="Q779" s="15" t="s">
        <v>2</v>
      </c>
      <c r="R779" s="15" t="s">
        <v>1639</v>
      </c>
      <c r="S779" s="15" t="s">
        <v>1637</v>
      </c>
      <c r="T779" s="15" t="s">
        <v>2</v>
      </c>
      <c r="U779" s="15" t="s">
        <v>1822</v>
      </c>
      <c r="V779" s="15" t="s">
        <v>1822</v>
      </c>
      <c r="W779" s="15" t="s">
        <v>1647</v>
      </c>
      <c r="X779" s="15" t="s">
        <v>2</v>
      </c>
      <c r="Y779" s="15" t="s">
        <v>2</v>
      </c>
      <c r="Z779" s="15" t="s">
        <v>2</v>
      </c>
      <c r="AA779" s="15" t="s">
        <v>1648</v>
      </c>
      <c r="AB779" s="15" t="s">
        <v>1648</v>
      </c>
      <c r="AC779" s="15" t="s">
        <v>1648</v>
      </c>
      <c r="AD779" s="15" t="s">
        <v>1648</v>
      </c>
      <c r="AE779" s="15" t="s">
        <v>1648</v>
      </c>
      <c r="AF779" s="15" t="s">
        <v>1648</v>
      </c>
      <c r="AG779" s="15" t="s">
        <v>1648</v>
      </c>
      <c r="AH779" s="15" t="s">
        <v>2</v>
      </c>
      <c r="AI779" s="15" t="s">
        <v>2</v>
      </c>
      <c r="AJ779" s="15" t="s">
        <v>1854</v>
      </c>
      <c r="AK779" s="15" t="s">
        <v>1780</v>
      </c>
      <c r="AL779" s="15" t="s">
        <v>57</v>
      </c>
      <c r="AM779" s="15" t="s">
        <v>1657</v>
      </c>
      <c r="AN779" s="16">
        <v>10</v>
      </c>
      <c r="AO779" s="16">
        <v>10</v>
      </c>
      <c r="AP779" s="17"/>
      <c r="AQ779" s="17"/>
      <c r="AR779" s="17">
        <v>45837</v>
      </c>
      <c r="AS779" s="17"/>
      <c r="AT779" s="17"/>
      <c r="AU779" s="16">
        <v>5</v>
      </c>
      <c r="AV779" s="18" t="s">
        <v>1652</v>
      </c>
      <c r="AW779" s="17"/>
      <c r="AX779" s="17">
        <v>45381</v>
      </c>
      <c r="AY779" s="17">
        <v>45381</v>
      </c>
    </row>
    <row r="780" spans="1:51" x14ac:dyDescent="0.35">
      <c r="A780" s="18" t="str">
        <f t="shared" si="12"/>
        <v>PMEES-LS9A-K803</v>
      </c>
      <c r="B780" s="15" t="s">
        <v>1639</v>
      </c>
      <c r="C780" s="15" t="s">
        <v>79</v>
      </c>
      <c r="D780" s="15" t="s">
        <v>1248</v>
      </c>
      <c r="E780" s="15" t="s">
        <v>1852</v>
      </c>
      <c r="F780" s="15" t="s">
        <v>1853</v>
      </c>
      <c r="G780" s="15" t="s">
        <v>1643</v>
      </c>
      <c r="H780" s="15" t="s">
        <v>2</v>
      </c>
      <c r="I780" s="15" t="s">
        <v>1637</v>
      </c>
      <c r="J780" s="15" t="s">
        <v>1640</v>
      </c>
      <c r="K780" s="15" t="s">
        <v>1773</v>
      </c>
      <c r="L780" s="15" t="s">
        <v>1645</v>
      </c>
      <c r="M780" s="15" t="s">
        <v>2</v>
      </c>
      <c r="N780" s="15" t="s">
        <v>2</v>
      </c>
      <c r="O780" s="15" t="s">
        <v>1639</v>
      </c>
      <c r="P780" s="15" t="s">
        <v>1637</v>
      </c>
      <c r="Q780" s="15" t="s">
        <v>2</v>
      </c>
      <c r="R780" s="15" t="s">
        <v>1639</v>
      </c>
      <c r="S780" s="15" t="s">
        <v>1637</v>
      </c>
      <c r="T780" s="15" t="s">
        <v>2</v>
      </c>
      <c r="U780" s="15" t="s">
        <v>1822</v>
      </c>
      <c r="V780" s="15" t="s">
        <v>1822</v>
      </c>
      <c r="W780" s="15" t="s">
        <v>1647</v>
      </c>
      <c r="X780" s="15" t="s">
        <v>2</v>
      </c>
      <c r="Y780" s="15" t="s">
        <v>2</v>
      </c>
      <c r="Z780" s="15" t="s">
        <v>2</v>
      </c>
      <c r="AA780" s="15" t="s">
        <v>1648</v>
      </c>
      <c r="AB780" s="15" t="s">
        <v>1648</v>
      </c>
      <c r="AC780" s="15" t="s">
        <v>1648</v>
      </c>
      <c r="AD780" s="15" t="s">
        <v>1648</v>
      </c>
      <c r="AE780" s="15" t="s">
        <v>1648</v>
      </c>
      <c r="AF780" s="15" t="s">
        <v>1648</v>
      </c>
      <c r="AG780" s="15" t="s">
        <v>1648</v>
      </c>
      <c r="AH780" s="15" t="s">
        <v>2</v>
      </c>
      <c r="AI780" s="15" t="s">
        <v>2</v>
      </c>
      <c r="AJ780" s="15" t="s">
        <v>1854</v>
      </c>
      <c r="AK780" s="15" t="s">
        <v>1780</v>
      </c>
      <c r="AL780" s="15" t="s">
        <v>57</v>
      </c>
      <c r="AM780" s="15" t="s">
        <v>1657</v>
      </c>
      <c r="AN780" s="16">
        <v>10</v>
      </c>
      <c r="AO780" s="16">
        <v>10</v>
      </c>
      <c r="AP780" s="17"/>
      <c r="AQ780" s="17"/>
      <c r="AR780" s="17">
        <v>45837</v>
      </c>
      <c r="AS780" s="17"/>
      <c r="AT780" s="17"/>
      <c r="AU780" s="16">
        <v>5</v>
      </c>
      <c r="AV780" s="18" t="s">
        <v>1652</v>
      </c>
      <c r="AW780" s="17"/>
      <c r="AX780" s="17">
        <v>45381</v>
      </c>
      <c r="AY780" s="17">
        <v>45381</v>
      </c>
    </row>
    <row r="781" spans="1:51" x14ac:dyDescent="0.35">
      <c r="A781" s="18" t="str">
        <f t="shared" si="12"/>
        <v>PMEES-LS9A-K811</v>
      </c>
      <c r="B781" s="15" t="s">
        <v>1639</v>
      </c>
      <c r="C781" s="15" t="s">
        <v>79</v>
      </c>
      <c r="D781" s="15" t="s">
        <v>1249</v>
      </c>
      <c r="E781" s="15" t="s">
        <v>1852</v>
      </c>
      <c r="F781" s="15" t="s">
        <v>1853</v>
      </c>
      <c r="G781" s="15" t="s">
        <v>1643</v>
      </c>
      <c r="H781" s="15" t="s">
        <v>2</v>
      </c>
      <c r="I781" s="15" t="s">
        <v>1637</v>
      </c>
      <c r="J781" s="15" t="s">
        <v>1640</v>
      </c>
      <c r="K781" s="15" t="s">
        <v>1664</v>
      </c>
      <c r="L781" s="15" t="s">
        <v>1645</v>
      </c>
      <c r="M781" s="15" t="s">
        <v>2</v>
      </c>
      <c r="N781" s="15" t="s">
        <v>2</v>
      </c>
      <c r="O781" s="15" t="s">
        <v>1639</v>
      </c>
      <c r="P781" s="15" t="s">
        <v>1637</v>
      </c>
      <c r="Q781" s="15" t="s">
        <v>2</v>
      </c>
      <c r="R781" s="15" t="s">
        <v>1639</v>
      </c>
      <c r="S781" s="15" t="s">
        <v>1637</v>
      </c>
      <c r="T781" s="15" t="s">
        <v>2</v>
      </c>
      <c r="U781" s="15" t="s">
        <v>1822</v>
      </c>
      <c r="V781" s="15" t="s">
        <v>1822</v>
      </c>
      <c r="W781" s="15" t="s">
        <v>1647</v>
      </c>
      <c r="X781" s="15" t="s">
        <v>2</v>
      </c>
      <c r="Y781" s="15" t="s">
        <v>2</v>
      </c>
      <c r="Z781" s="15" t="s">
        <v>2</v>
      </c>
      <c r="AA781" s="15" t="s">
        <v>1648</v>
      </c>
      <c r="AB781" s="15" t="s">
        <v>1648</v>
      </c>
      <c r="AC781" s="15" t="s">
        <v>1648</v>
      </c>
      <c r="AD781" s="15" t="s">
        <v>1648</v>
      </c>
      <c r="AE781" s="15" t="s">
        <v>1648</v>
      </c>
      <c r="AF781" s="15" t="s">
        <v>1648</v>
      </c>
      <c r="AG781" s="15" t="s">
        <v>1648</v>
      </c>
      <c r="AH781" s="15" t="s">
        <v>2</v>
      </c>
      <c r="AI781" s="15" t="s">
        <v>2</v>
      </c>
      <c r="AJ781" s="15" t="s">
        <v>1854</v>
      </c>
      <c r="AK781" s="15" t="s">
        <v>1780</v>
      </c>
      <c r="AL781" s="15" t="s">
        <v>57</v>
      </c>
      <c r="AM781" s="15" t="s">
        <v>1666</v>
      </c>
      <c r="AN781" s="16">
        <v>10</v>
      </c>
      <c r="AO781" s="16">
        <v>10</v>
      </c>
      <c r="AP781" s="17"/>
      <c r="AQ781" s="17"/>
      <c r="AR781" s="17">
        <v>45837</v>
      </c>
      <c r="AS781" s="17"/>
      <c r="AT781" s="17"/>
      <c r="AU781" s="16">
        <v>5</v>
      </c>
      <c r="AV781" s="18" t="s">
        <v>1652</v>
      </c>
      <c r="AW781" s="17"/>
      <c r="AX781" s="17">
        <v>45381</v>
      </c>
      <c r="AY781" s="17">
        <v>45381</v>
      </c>
    </row>
    <row r="782" spans="1:51" x14ac:dyDescent="0.35">
      <c r="A782" s="18" t="str">
        <f t="shared" si="12"/>
        <v>PMEES-LT4B-A803</v>
      </c>
      <c r="B782" s="15" t="s">
        <v>1639</v>
      </c>
      <c r="C782" s="15" t="s">
        <v>79</v>
      </c>
      <c r="D782" s="15" t="s">
        <v>1250</v>
      </c>
      <c r="E782" s="15" t="s">
        <v>1852</v>
      </c>
      <c r="F782" s="15" t="s">
        <v>1853</v>
      </c>
      <c r="G782" s="15" t="s">
        <v>1643</v>
      </c>
      <c r="H782" s="15" t="s">
        <v>2</v>
      </c>
      <c r="I782" s="15" t="s">
        <v>1637</v>
      </c>
      <c r="J782" s="15" t="s">
        <v>2</v>
      </c>
      <c r="K782" s="15" t="s">
        <v>1858</v>
      </c>
      <c r="L782" s="15" t="s">
        <v>1645</v>
      </c>
      <c r="M782" s="15" t="s">
        <v>2</v>
      </c>
      <c r="N782" s="15" t="s">
        <v>2</v>
      </c>
      <c r="O782" s="15" t="s">
        <v>1639</v>
      </c>
      <c r="P782" s="15" t="s">
        <v>1637</v>
      </c>
      <c r="Q782" s="15" t="s">
        <v>2</v>
      </c>
      <c r="R782" s="15" t="s">
        <v>1639</v>
      </c>
      <c r="S782" s="15" t="s">
        <v>1637</v>
      </c>
      <c r="T782" s="15" t="s">
        <v>2</v>
      </c>
      <c r="U782" s="15" t="s">
        <v>1822</v>
      </c>
      <c r="V782" s="15" t="s">
        <v>1822</v>
      </c>
      <c r="W782" s="15" t="s">
        <v>1647</v>
      </c>
      <c r="X782" s="15" t="s">
        <v>2</v>
      </c>
      <c r="Y782" s="15" t="s">
        <v>2</v>
      </c>
      <c r="Z782" s="15" t="s">
        <v>2</v>
      </c>
      <c r="AA782" s="15" t="s">
        <v>1648</v>
      </c>
      <c r="AB782" s="15" t="s">
        <v>1648</v>
      </c>
      <c r="AC782" s="15" t="s">
        <v>1648</v>
      </c>
      <c r="AD782" s="15" t="s">
        <v>1648</v>
      </c>
      <c r="AE782" s="15" t="s">
        <v>1648</v>
      </c>
      <c r="AF782" s="15" t="s">
        <v>1648</v>
      </c>
      <c r="AG782" s="15" t="s">
        <v>1648</v>
      </c>
      <c r="AH782" s="15" t="s">
        <v>2</v>
      </c>
      <c r="AI782" s="15" t="s">
        <v>2</v>
      </c>
      <c r="AJ782" s="15" t="s">
        <v>1854</v>
      </c>
      <c r="AK782" s="15" t="s">
        <v>1780</v>
      </c>
      <c r="AL782" s="15" t="s">
        <v>57</v>
      </c>
      <c r="AM782" s="15" t="s">
        <v>1657</v>
      </c>
      <c r="AN782" s="16">
        <v>10</v>
      </c>
      <c r="AO782" s="16">
        <v>10</v>
      </c>
      <c r="AP782" s="17"/>
      <c r="AQ782" s="17"/>
      <c r="AR782" s="17">
        <v>45837</v>
      </c>
      <c r="AS782" s="17"/>
      <c r="AT782" s="17"/>
      <c r="AU782" s="16">
        <v>5</v>
      </c>
      <c r="AV782" s="18" t="s">
        <v>1652</v>
      </c>
      <c r="AW782" s="17"/>
      <c r="AX782" s="17">
        <v>45381</v>
      </c>
      <c r="AY782" s="17">
        <v>45381</v>
      </c>
    </row>
    <row r="783" spans="1:51" x14ac:dyDescent="0.35">
      <c r="A783" s="18" t="str">
        <f t="shared" si="12"/>
        <v>PMEES-LV67-A803</v>
      </c>
      <c r="B783" s="15" t="s">
        <v>1639</v>
      </c>
      <c r="C783" s="15" t="s">
        <v>79</v>
      </c>
      <c r="D783" s="15" t="s">
        <v>1251</v>
      </c>
      <c r="E783" s="15" t="s">
        <v>1843</v>
      </c>
      <c r="F783" s="15" t="s">
        <v>1853</v>
      </c>
      <c r="G783" s="15" t="s">
        <v>1643</v>
      </c>
      <c r="H783" s="15" t="s">
        <v>2</v>
      </c>
      <c r="I783" s="15" t="s">
        <v>1637</v>
      </c>
      <c r="J783" s="15" t="s">
        <v>1640</v>
      </c>
      <c r="K783" s="15" t="s">
        <v>1859</v>
      </c>
      <c r="L783" s="15" t="s">
        <v>1645</v>
      </c>
      <c r="M783" s="15" t="s">
        <v>2</v>
      </c>
      <c r="N783" s="15" t="s">
        <v>2</v>
      </c>
      <c r="O783" s="15" t="s">
        <v>1639</v>
      </c>
      <c r="P783" s="15" t="s">
        <v>1637</v>
      </c>
      <c r="Q783" s="15" t="s">
        <v>2</v>
      </c>
      <c r="R783" s="15" t="s">
        <v>1639</v>
      </c>
      <c r="S783" s="15" t="s">
        <v>1637</v>
      </c>
      <c r="T783" s="15" t="s">
        <v>2</v>
      </c>
      <c r="U783" s="15" t="s">
        <v>1822</v>
      </c>
      <c r="V783" s="15" t="s">
        <v>1822</v>
      </c>
      <c r="W783" s="15" t="s">
        <v>1647</v>
      </c>
      <c r="X783" s="15" t="s">
        <v>2</v>
      </c>
      <c r="Y783" s="15" t="s">
        <v>2</v>
      </c>
      <c r="Z783" s="15" t="s">
        <v>2</v>
      </c>
      <c r="AA783" s="15" t="s">
        <v>1648</v>
      </c>
      <c r="AB783" s="15" t="s">
        <v>1648</v>
      </c>
      <c r="AC783" s="15" t="s">
        <v>1648</v>
      </c>
      <c r="AD783" s="15" t="s">
        <v>1648</v>
      </c>
      <c r="AE783" s="15" t="s">
        <v>1648</v>
      </c>
      <c r="AF783" s="15" t="s">
        <v>1648</v>
      </c>
      <c r="AG783" s="15" t="s">
        <v>1648</v>
      </c>
      <c r="AH783" s="15" t="s">
        <v>2</v>
      </c>
      <c r="AI783" s="15" t="s">
        <v>2</v>
      </c>
      <c r="AJ783" s="15" t="s">
        <v>1854</v>
      </c>
      <c r="AK783" s="15" t="s">
        <v>1780</v>
      </c>
      <c r="AL783" s="15" t="s">
        <v>57</v>
      </c>
      <c r="AM783" s="15" t="s">
        <v>1657</v>
      </c>
      <c r="AN783" s="16">
        <v>10</v>
      </c>
      <c r="AO783" s="16">
        <v>10</v>
      </c>
      <c r="AP783" s="17"/>
      <c r="AQ783" s="17"/>
      <c r="AR783" s="17">
        <v>45837</v>
      </c>
      <c r="AS783" s="17"/>
      <c r="AT783" s="17"/>
      <c r="AU783" s="16">
        <v>5</v>
      </c>
      <c r="AV783" s="18" t="s">
        <v>1652</v>
      </c>
      <c r="AW783" s="17"/>
      <c r="AX783" s="17">
        <v>45381</v>
      </c>
      <c r="AY783" s="17">
        <v>45381</v>
      </c>
    </row>
    <row r="784" spans="1:51" x14ac:dyDescent="0.35">
      <c r="A784" s="18" t="str">
        <f t="shared" si="12"/>
        <v>PMEES-LV67-A811</v>
      </c>
      <c r="B784" s="15" t="s">
        <v>1639</v>
      </c>
      <c r="C784" s="15" t="s">
        <v>79</v>
      </c>
      <c r="D784" s="15" t="s">
        <v>1252</v>
      </c>
      <c r="E784" s="15" t="s">
        <v>1843</v>
      </c>
      <c r="F784" s="15" t="s">
        <v>1853</v>
      </c>
      <c r="G784" s="15" t="s">
        <v>1643</v>
      </c>
      <c r="H784" s="15" t="s">
        <v>2</v>
      </c>
      <c r="I784" s="15" t="s">
        <v>1637</v>
      </c>
      <c r="J784" s="15" t="s">
        <v>1640</v>
      </c>
      <c r="K784" s="15" t="s">
        <v>1664</v>
      </c>
      <c r="L784" s="15" t="s">
        <v>1645</v>
      </c>
      <c r="M784" s="15" t="s">
        <v>2</v>
      </c>
      <c r="N784" s="15" t="s">
        <v>2</v>
      </c>
      <c r="O784" s="15" t="s">
        <v>1639</v>
      </c>
      <c r="P784" s="15" t="s">
        <v>1637</v>
      </c>
      <c r="Q784" s="15" t="s">
        <v>2</v>
      </c>
      <c r="R784" s="15" t="s">
        <v>1639</v>
      </c>
      <c r="S784" s="15" t="s">
        <v>1637</v>
      </c>
      <c r="T784" s="15" t="s">
        <v>2</v>
      </c>
      <c r="U784" s="15" t="s">
        <v>1822</v>
      </c>
      <c r="V784" s="15" t="s">
        <v>1822</v>
      </c>
      <c r="W784" s="15" t="s">
        <v>1647</v>
      </c>
      <c r="X784" s="15" t="s">
        <v>2</v>
      </c>
      <c r="Y784" s="15" t="s">
        <v>2</v>
      </c>
      <c r="Z784" s="15" t="s">
        <v>2</v>
      </c>
      <c r="AA784" s="15" t="s">
        <v>1648</v>
      </c>
      <c r="AB784" s="15" t="s">
        <v>1648</v>
      </c>
      <c r="AC784" s="15" t="s">
        <v>1648</v>
      </c>
      <c r="AD784" s="15" t="s">
        <v>1648</v>
      </c>
      <c r="AE784" s="15" t="s">
        <v>1648</v>
      </c>
      <c r="AF784" s="15" t="s">
        <v>1648</v>
      </c>
      <c r="AG784" s="15" t="s">
        <v>1648</v>
      </c>
      <c r="AH784" s="15" t="s">
        <v>2</v>
      </c>
      <c r="AI784" s="15" t="s">
        <v>2</v>
      </c>
      <c r="AJ784" s="15" t="s">
        <v>1854</v>
      </c>
      <c r="AK784" s="15" t="s">
        <v>1780</v>
      </c>
      <c r="AL784" s="15" t="s">
        <v>57</v>
      </c>
      <c r="AM784" s="15" t="s">
        <v>1666</v>
      </c>
      <c r="AN784" s="16">
        <v>10</v>
      </c>
      <c r="AO784" s="16">
        <v>10</v>
      </c>
      <c r="AP784" s="17"/>
      <c r="AQ784" s="17"/>
      <c r="AR784" s="17">
        <v>45837</v>
      </c>
      <c r="AS784" s="17"/>
      <c r="AT784" s="17"/>
      <c r="AU784" s="16">
        <v>5</v>
      </c>
      <c r="AV784" s="18" t="s">
        <v>1652</v>
      </c>
      <c r="AW784" s="17"/>
      <c r="AX784" s="17">
        <v>45381</v>
      </c>
      <c r="AY784" s="17">
        <v>45381</v>
      </c>
    </row>
    <row r="785" spans="1:51" x14ac:dyDescent="0.35">
      <c r="A785" s="18" t="str">
        <f t="shared" si="12"/>
        <v>PMEES-LV69-S803</v>
      </c>
      <c r="B785" s="15" t="s">
        <v>1639</v>
      </c>
      <c r="C785" s="15" t="s">
        <v>79</v>
      </c>
      <c r="D785" s="15" t="s">
        <v>1253</v>
      </c>
      <c r="E785" s="15" t="s">
        <v>1852</v>
      </c>
      <c r="F785" s="15" t="s">
        <v>1853</v>
      </c>
      <c r="G785" s="15" t="s">
        <v>1643</v>
      </c>
      <c r="H785" s="15" t="s">
        <v>2</v>
      </c>
      <c r="I785" s="15" t="s">
        <v>1637</v>
      </c>
      <c r="J785" s="15" t="s">
        <v>2</v>
      </c>
      <c r="K785" s="15" t="s">
        <v>1720</v>
      </c>
      <c r="L785" s="15" t="s">
        <v>1645</v>
      </c>
      <c r="M785" s="15" t="s">
        <v>2</v>
      </c>
      <c r="N785" s="15" t="s">
        <v>2</v>
      </c>
      <c r="O785" s="15" t="s">
        <v>1639</v>
      </c>
      <c r="P785" s="15" t="s">
        <v>1637</v>
      </c>
      <c r="Q785" s="15" t="s">
        <v>2</v>
      </c>
      <c r="R785" s="15" t="s">
        <v>1639</v>
      </c>
      <c r="S785" s="15" t="s">
        <v>1637</v>
      </c>
      <c r="T785" s="15" t="s">
        <v>2</v>
      </c>
      <c r="U785" s="15" t="s">
        <v>1822</v>
      </c>
      <c r="V785" s="15" t="s">
        <v>1822</v>
      </c>
      <c r="W785" s="15" t="s">
        <v>1647</v>
      </c>
      <c r="X785" s="15" t="s">
        <v>2</v>
      </c>
      <c r="Y785" s="15" t="s">
        <v>2</v>
      </c>
      <c r="Z785" s="15" t="s">
        <v>2</v>
      </c>
      <c r="AA785" s="15" t="s">
        <v>1648</v>
      </c>
      <c r="AB785" s="15" t="s">
        <v>1648</v>
      </c>
      <c r="AC785" s="15" t="s">
        <v>1648</v>
      </c>
      <c r="AD785" s="15" t="s">
        <v>1648</v>
      </c>
      <c r="AE785" s="15" t="s">
        <v>1648</v>
      </c>
      <c r="AF785" s="15" t="s">
        <v>1648</v>
      </c>
      <c r="AG785" s="15" t="s">
        <v>1648</v>
      </c>
      <c r="AH785" s="15" t="s">
        <v>2</v>
      </c>
      <c r="AI785" s="15" t="s">
        <v>2</v>
      </c>
      <c r="AJ785" s="15" t="s">
        <v>1854</v>
      </c>
      <c r="AK785" s="15" t="s">
        <v>1780</v>
      </c>
      <c r="AL785" s="15" t="s">
        <v>57</v>
      </c>
      <c r="AM785" s="15" t="s">
        <v>1657</v>
      </c>
      <c r="AN785" s="16">
        <v>10</v>
      </c>
      <c r="AO785" s="16">
        <v>10</v>
      </c>
      <c r="AP785" s="17"/>
      <c r="AQ785" s="17"/>
      <c r="AR785" s="17">
        <v>45837</v>
      </c>
      <c r="AS785" s="17"/>
      <c r="AT785" s="17"/>
      <c r="AU785" s="16">
        <v>5</v>
      </c>
      <c r="AV785" s="18" t="s">
        <v>1652</v>
      </c>
      <c r="AW785" s="17"/>
      <c r="AX785" s="17">
        <v>45381</v>
      </c>
      <c r="AY785" s="17">
        <v>45381</v>
      </c>
    </row>
    <row r="786" spans="1:51" x14ac:dyDescent="0.35">
      <c r="A786" s="18" t="str">
        <f t="shared" si="12"/>
        <v>PMEES-LV6U-K803</v>
      </c>
      <c r="B786" s="15" t="s">
        <v>1639</v>
      </c>
      <c r="C786" s="15" t="s">
        <v>79</v>
      </c>
      <c r="D786" s="15" t="s">
        <v>1254</v>
      </c>
      <c r="E786" s="15" t="s">
        <v>1852</v>
      </c>
      <c r="F786" s="15" t="s">
        <v>1853</v>
      </c>
      <c r="G786" s="15" t="s">
        <v>1643</v>
      </c>
      <c r="H786" s="15" t="s">
        <v>2</v>
      </c>
      <c r="I786" s="15" t="s">
        <v>1637</v>
      </c>
      <c r="J786" s="15" t="s">
        <v>1640</v>
      </c>
      <c r="K786" s="15" t="s">
        <v>1773</v>
      </c>
      <c r="L786" s="15" t="s">
        <v>1645</v>
      </c>
      <c r="M786" s="15" t="s">
        <v>2</v>
      </c>
      <c r="N786" s="15" t="s">
        <v>2</v>
      </c>
      <c r="O786" s="15" t="s">
        <v>1639</v>
      </c>
      <c r="P786" s="15" t="s">
        <v>1637</v>
      </c>
      <c r="Q786" s="15" t="s">
        <v>2</v>
      </c>
      <c r="R786" s="15" t="s">
        <v>1639</v>
      </c>
      <c r="S786" s="15" t="s">
        <v>1637</v>
      </c>
      <c r="T786" s="15" t="s">
        <v>2</v>
      </c>
      <c r="U786" s="15" t="s">
        <v>1822</v>
      </c>
      <c r="V786" s="15" t="s">
        <v>1822</v>
      </c>
      <c r="W786" s="15" t="s">
        <v>1647</v>
      </c>
      <c r="X786" s="15" t="s">
        <v>2</v>
      </c>
      <c r="Y786" s="15" t="s">
        <v>2</v>
      </c>
      <c r="Z786" s="15" t="s">
        <v>2</v>
      </c>
      <c r="AA786" s="15" t="s">
        <v>1648</v>
      </c>
      <c r="AB786" s="15" t="s">
        <v>1648</v>
      </c>
      <c r="AC786" s="15" t="s">
        <v>1648</v>
      </c>
      <c r="AD786" s="15" t="s">
        <v>1648</v>
      </c>
      <c r="AE786" s="15" t="s">
        <v>1648</v>
      </c>
      <c r="AF786" s="15" t="s">
        <v>1648</v>
      </c>
      <c r="AG786" s="15" t="s">
        <v>1648</v>
      </c>
      <c r="AH786" s="15" t="s">
        <v>2</v>
      </c>
      <c r="AI786" s="15" t="s">
        <v>2</v>
      </c>
      <c r="AJ786" s="15" t="s">
        <v>1854</v>
      </c>
      <c r="AK786" s="15" t="s">
        <v>1780</v>
      </c>
      <c r="AL786" s="15" t="s">
        <v>57</v>
      </c>
      <c r="AM786" s="15" t="s">
        <v>1657</v>
      </c>
      <c r="AN786" s="16">
        <v>10</v>
      </c>
      <c r="AO786" s="16">
        <v>10</v>
      </c>
      <c r="AP786" s="17"/>
      <c r="AQ786" s="17"/>
      <c r="AR786" s="17">
        <v>45837</v>
      </c>
      <c r="AS786" s="17"/>
      <c r="AT786" s="17"/>
      <c r="AU786" s="16">
        <v>5</v>
      </c>
      <c r="AV786" s="18" t="s">
        <v>1652</v>
      </c>
      <c r="AW786" s="17"/>
      <c r="AX786" s="17">
        <v>45381</v>
      </c>
      <c r="AY786" s="17">
        <v>45381</v>
      </c>
    </row>
    <row r="787" spans="1:51" x14ac:dyDescent="0.35">
      <c r="A787" s="18" t="str">
        <f t="shared" si="12"/>
        <v>PMEES-LV6U-K811</v>
      </c>
      <c r="B787" s="15" t="s">
        <v>1639</v>
      </c>
      <c r="C787" s="15" t="s">
        <v>79</v>
      </c>
      <c r="D787" s="15" t="s">
        <v>1255</v>
      </c>
      <c r="E787" s="15" t="s">
        <v>1852</v>
      </c>
      <c r="F787" s="15" t="s">
        <v>1853</v>
      </c>
      <c r="G787" s="15" t="s">
        <v>1643</v>
      </c>
      <c r="H787" s="15" t="s">
        <v>2</v>
      </c>
      <c r="I787" s="15" t="s">
        <v>1637</v>
      </c>
      <c r="J787" s="15" t="s">
        <v>1640</v>
      </c>
      <c r="K787" s="15" t="s">
        <v>1664</v>
      </c>
      <c r="L787" s="15" t="s">
        <v>1645</v>
      </c>
      <c r="M787" s="15" t="s">
        <v>2</v>
      </c>
      <c r="N787" s="15" t="s">
        <v>2</v>
      </c>
      <c r="O787" s="15" t="s">
        <v>1639</v>
      </c>
      <c r="P787" s="15" t="s">
        <v>1637</v>
      </c>
      <c r="Q787" s="15" t="s">
        <v>2</v>
      </c>
      <c r="R787" s="15" t="s">
        <v>1639</v>
      </c>
      <c r="S787" s="15" t="s">
        <v>1637</v>
      </c>
      <c r="T787" s="15" t="s">
        <v>2</v>
      </c>
      <c r="U787" s="15" t="s">
        <v>1822</v>
      </c>
      <c r="V787" s="15" t="s">
        <v>1822</v>
      </c>
      <c r="W787" s="15" t="s">
        <v>1647</v>
      </c>
      <c r="X787" s="15" t="s">
        <v>2</v>
      </c>
      <c r="Y787" s="15" t="s">
        <v>2</v>
      </c>
      <c r="Z787" s="15" t="s">
        <v>2</v>
      </c>
      <c r="AA787" s="15" t="s">
        <v>1648</v>
      </c>
      <c r="AB787" s="15" t="s">
        <v>1648</v>
      </c>
      <c r="AC787" s="15" t="s">
        <v>1648</v>
      </c>
      <c r="AD787" s="15" t="s">
        <v>1648</v>
      </c>
      <c r="AE787" s="15" t="s">
        <v>1648</v>
      </c>
      <c r="AF787" s="15" t="s">
        <v>1648</v>
      </c>
      <c r="AG787" s="15" t="s">
        <v>1648</v>
      </c>
      <c r="AH787" s="15" t="s">
        <v>2</v>
      </c>
      <c r="AI787" s="15" t="s">
        <v>2</v>
      </c>
      <c r="AJ787" s="15" t="s">
        <v>1854</v>
      </c>
      <c r="AK787" s="15" t="s">
        <v>1780</v>
      </c>
      <c r="AL787" s="15" t="s">
        <v>57</v>
      </c>
      <c r="AM787" s="15" t="s">
        <v>1666</v>
      </c>
      <c r="AN787" s="16">
        <v>10</v>
      </c>
      <c r="AO787" s="16">
        <v>10</v>
      </c>
      <c r="AP787" s="17"/>
      <c r="AQ787" s="17"/>
      <c r="AR787" s="17">
        <v>45837</v>
      </c>
      <c r="AS787" s="17"/>
      <c r="AT787" s="17"/>
      <c r="AU787" s="16">
        <v>5</v>
      </c>
      <c r="AV787" s="18" t="s">
        <v>1652</v>
      </c>
      <c r="AW787" s="17"/>
      <c r="AX787" s="17">
        <v>45381</v>
      </c>
      <c r="AY787" s="17">
        <v>45381</v>
      </c>
    </row>
    <row r="788" spans="1:51" x14ac:dyDescent="0.35">
      <c r="A788" s="18" t="str">
        <f t="shared" si="12"/>
        <v>PMEES-LV97-K803</v>
      </c>
      <c r="B788" s="15" t="s">
        <v>1639</v>
      </c>
      <c r="C788" s="15" t="s">
        <v>79</v>
      </c>
      <c r="D788" s="15" t="s">
        <v>1256</v>
      </c>
      <c r="E788" s="15" t="s">
        <v>1843</v>
      </c>
      <c r="F788" s="15" t="s">
        <v>1853</v>
      </c>
      <c r="G788" s="15" t="s">
        <v>1643</v>
      </c>
      <c r="H788" s="15" t="s">
        <v>2</v>
      </c>
      <c r="I788" s="15" t="s">
        <v>1637</v>
      </c>
      <c r="J788" s="15" t="s">
        <v>1640</v>
      </c>
      <c r="K788" s="15" t="s">
        <v>1859</v>
      </c>
      <c r="L788" s="15" t="s">
        <v>1645</v>
      </c>
      <c r="M788" s="15" t="s">
        <v>2</v>
      </c>
      <c r="N788" s="15" t="s">
        <v>2</v>
      </c>
      <c r="O788" s="15" t="s">
        <v>1639</v>
      </c>
      <c r="P788" s="15" t="s">
        <v>1637</v>
      </c>
      <c r="Q788" s="15" t="s">
        <v>2</v>
      </c>
      <c r="R788" s="15" t="s">
        <v>1639</v>
      </c>
      <c r="S788" s="15" t="s">
        <v>1637</v>
      </c>
      <c r="T788" s="15" t="s">
        <v>2</v>
      </c>
      <c r="U788" s="15" t="s">
        <v>1822</v>
      </c>
      <c r="V788" s="15" t="s">
        <v>1822</v>
      </c>
      <c r="W788" s="15" t="s">
        <v>1647</v>
      </c>
      <c r="X788" s="15" t="s">
        <v>2</v>
      </c>
      <c r="Y788" s="15" t="s">
        <v>2</v>
      </c>
      <c r="Z788" s="15" t="s">
        <v>2</v>
      </c>
      <c r="AA788" s="15" t="s">
        <v>1648</v>
      </c>
      <c r="AB788" s="15" t="s">
        <v>1648</v>
      </c>
      <c r="AC788" s="15" t="s">
        <v>1648</v>
      </c>
      <c r="AD788" s="15" t="s">
        <v>1648</v>
      </c>
      <c r="AE788" s="15" t="s">
        <v>1648</v>
      </c>
      <c r="AF788" s="15" t="s">
        <v>1648</v>
      </c>
      <c r="AG788" s="15" t="s">
        <v>1648</v>
      </c>
      <c r="AH788" s="15" t="s">
        <v>2</v>
      </c>
      <c r="AI788" s="15" t="s">
        <v>2</v>
      </c>
      <c r="AJ788" s="15" t="s">
        <v>1854</v>
      </c>
      <c r="AK788" s="15" t="s">
        <v>1780</v>
      </c>
      <c r="AL788" s="15" t="s">
        <v>57</v>
      </c>
      <c r="AM788" s="15" t="s">
        <v>1657</v>
      </c>
      <c r="AN788" s="16">
        <v>10</v>
      </c>
      <c r="AO788" s="16">
        <v>10</v>
      </c>
      <c r="AP788" s="17"/>
      <c r="AQ788" s="17"/>
      <c r="AR788" s="17">
        <v>45837</v>
      </c>
      <c r="AS788" s="17"/>
      <c r="AT788" s="17"/>
      <c r="AU788" s="16">
        <v>5</v>
      </c>
      <c r="AV788" s="18" t="s">
        <v>1652</v>
      </c>
      <c r="AW788" s="17"/>
      <c r="AX788" s="17">
        <v>45381</v>
      </c>
      <c r="AY788" s="17">
        <v>45381</v>
      </c>
    </row>
    <row r="789" spans="1:51" x14ac:dyDescent="0.35">
      <c r="A789" s="18" t="str">
        <f t="shared" si="12"/>
        <v>PMEES-LV97-K811</v>
      </c>
      <c r="B789" s="15" t="s">
        <v>1639</v>
      </c>
      <c r="C789" s="15" t="s">
        <v>79</v>
      </c>
      <c r="D789" s="15" t="s">
        <v>1257</v>
      </c>
      <c r="E789" s="15" t="s">
        <v>1843</v>
      </c>
      <c r="F789" s="15" t="s">
        <v>1853</v>
      </c>
      <c r="G789" s="15" t="s">
        <v>1643</v>
      </c>
      <c r="H789" s="15" t="s">
        <v>2</v>
      </c>
      <c r="I789" s="15" t="s">
        <v>1637</v>
      </c>
      <c r="J789" s="15" t="s">
        <v>1640</v>
      </c>
      <c r="K789" s="15" t="s">
        <v>1664</v>
      </c>
      <c r="L789" s="15" t="s">
        <v>1645</v>
      </c>
      <c r="M789" s="15" t="s">
        <v>2</v>
      </c>
      <c r="N789" s="15" t="s">
        <v>2</v>
      </c>
      <c r="O789" s="15" t="s">
        <v>1639</v>
      </c>
      <c r="P789" s="15" t="s">
        <v>1637</v>
      </c>
      <c r="Q789" s="15" t="s">
        <v>2</v>
      </c>
      <c r="R789" s="15" t="s">
        <v>1639</v>
      </c>
      <c r="S789" s="15" t="s">
        <v>1637</v>
      </c>
      <c r="T789" s="15" t="s">
        <v>2</v>
      </c>
      <c r="U789" s="15" t="s">
        <v>1822</v>
      </c>
      <c r="V789" s="15" t="s">
        <v>1822</v>
      </c>
      <c r="W789" s="15" t="s">
        <v>1647</v>
      </c>
      <c r="X789" s="15" t="s">
        <v>2</v>
      </c>
      <c r="Y789" s="15" t="s">
        <v>2</v>
      </c>
      <c r="Z789" s="15" t="s">
        <v>2</v>
      </c>
      <c r="AA789" s="15" t="s">
        <v>1648</v>
      </c>
      <c r="AB789" s="15" t="s">
        <v>1648</v>
      </c>
      <c r="AC789" s="15" t="s">
        <v>1648</v>
      </c>
      <c r="AD789" s="15" t="s">
        <v>1648</v>
      </c>
      <c r="AE789" s="15" t="s">
        <v>1648</v>
      </c>
      <c r="AF789" s="15" t="s">
        <v>1648</v>
      </c>
      <c r="AG789" s="15" t="s">
        <v>1648</v>
      </c>
      <c r="AH789" s="15" t="s">
        <v>2</v>
      </c>
      <c r="AI789" s="15" t="s">
        <v>2</v>
      </c>
      <c r="AJ789" s="15" t="s">
        <v>1854</v>
      </c>
      <c r="AK789" s="15" t="s">
        <v>1780</v>
      </c>
      <c r="AL789" s="15" t="s">
        <v>57</v>
      </c>
      <c r="AM789" s="15" t="s">
        <v>1666</v>
      </c>
      <c r="AN789" s="16">
        <v>10</v>
      </c>
      <c r="AO789" s="16">
        <v>10</v>
      </c>
      <c r="AP789" s="17"/>
      <c r="AQ789" s="17"/>
      <c r="AR789" s="17">
        <v>45837</v>
      </c>
      <c r="AS789" s="17"/>
      <c r="AT789" s="17"/>
      <c r="AU789" s="16">
        <v>5</v>
      </c>
      <c r="AV789" s="18" t="s">
        <v>1652</v>
      </c>
      <c r="AW789" s="17"/>
      <c r="AX789" s="17">
        <v>45381</v>
      </c>
      <c r="AY789" s="17">
        <v>45381</v>
      </c>
    </row>
    <row r="790" spans="1:51" x14ac:dyDescent="0.35">
      <c r="A790" s="18" t="str">
        <f t="shared" si="12"/>
        <v>PMEES-LV9U-K803</v>
      </c>
      <c r="B790" s="15" t="s">
        <v>1639</v>
      </c>
      <c r="C790" s="15" t="s">
        <v>79</v>
      </c>
      <c r="D790" s="15" t="s">
        <v>1258</v>
      </c>
      <c r="E790" s="15" t="s">
        <v>1852</v>
      </c>
      <c r="F790" s="15" t="s">
        <v>1853</v>
      </c>
      <c r="G790" s="15" t="s">
        <v>1643</v>
      </c>
      <c r="H790" s="15" t="s">
        <v>2</v>
      </c>
      <c r="I790" s="15" t="s">
        <v>1637</v>
      </c>
      <c r="J790" s="15" t="s">
        <v>1640</v>
      </c>
      <c r="K790" s="15" t="s">
        <v>1773</v>
      </c>
      <c r="L790" s="15" t="s">
        <v>1645</v>
      </c>
      <c r="M790" s="15" t="s">
        <v>2</v>
      </c>
      <c r="N790" s="15" t="s">
        <v>2</v>
      </c>
      <c r="O790" s="15" t="s">
        <v>1639</v>
      </c>
      <c r="P790" s="15" t="s">
        <v>1637</v>
      </c>
      <c r="Q790" s="15" t="s">
        <v>2</v>
      </c>
      <c r="R790" s="15" t="s">
        <v>1639</v>
      </c>
      <c r="S790" s="15" t="s">
        <v>1637</v>
      </c>
      <c r="T790" s="15" t="s">
        <v>2</v>
      </c>
      <c r="U790" s="15" t="s">
        <v>1822</v>
      </c>
      <c r="V790" s="15" t="s">
        <v>1822</v>
      </c>
      <c r="W790" s="15" t="s">
        <v>1647</v>
      </c>
      <c r="X790" s="15" t="s">
        <v>2</v>
      </c>
      <c r="Y790" s="15" t="s">
        <v>2</v>
      </c>
      <c r="Z790" s="15" t="s">
        <v>2</v>
      </c>
      <c r="AA790" s="15" t="s">
        <v>1648</v>
      </c>
      <c r="AB790" s="15" t="s">
        <v>1648</v>
      </c>
      <c r="AC790" s="15" t="s">
        <v>1648</v>
      </c>
      <c r="AD790" s="15" t="s">
        <v>1648</v>
      </c>
      <c r="AE790" s="15" t="s">
        <v>1648</v>
      </c>
      <c r="AF790" s="15" t="s">
        <v>1648</v>
      </c>
      <c r="AG790" s="15" t="s">
        <v>1648</v>
      </c>
      <c r="AH790" s="15" t="s">
        <v>2</v>
      </c>
      <c r="AI790" s="15" t="s">
        <v>2</v>
      </c>
      <c r="AJ790" s="15" t="s">
        <v>1854</v>
      </c>
      <c r="AK790" s="15" t="s">
        <v>1780</v>
      </c>
      <c r="AL790" s="15" t="s">
        <v>57</v>
      </c>
      <c r="AM790" s="15" t="s">
        <v>1657</v>
      </c>
      <c r="AN790" s="16">
        <v>10</v>
      </c>
      <c r="AO790" s="16">
        <v>10</v>
      </c>
      <c r="AP790" s="17"/>
      <c r="AQ790" s="17"/>
      <c r="AR790" s="17">
        <v>45837</v>
      </c>
      <c r="AS790" s="17"/>
      <c r="AT790" s="17"/>
      <c r="AU790" s="16">
        <v>5</v>
      </c>
      <c r="AV790" s="18" t="s">
        <v>1652</v>
      </c>
      <c r="AW790" s="17"/>
      <c r="AX790" s="17">
        <v>45381</v>
      </c>
      <c r="AY790" s="17">
        <v>45381</v>
      </c>
    </row>
    <row r="791" spans="1:51" x14ac:dyDescent="0.35">
      <c r="A791" s="18" t="str">
        <f t="shared" si="12"/>
        <v>PMEES-LV9U-K811</v>
      </c>
      <c r="B791" s="15" t="s">
        <v>1639</v>
      </c>
      <c r="C791" s="15" t="s">
        <v>79</v>
      </c>
      <c r="D791" s="15" t="s">
        <v>1259</v>
      </c>
      <c r="E791" s="15" t="s">
        <v>1852</v>
      </c>
      <c r="F791" s="15" t="s">
        <v>1853</v>
      </c>
      <c r="G791" s="15" t="s">
        <v>1643</v>
      </c>
      <c r="H791" s="15" t="s">
        <v>2</v>
      </c>
      <c r="I791" s="15" t="s">
        <v>1637</v>
      </c>
      <c r="J791" s="15" t="s">
        <v>1640</v>
      </c>
      <c r="K791" s="15" t="s">
        <v>1664</v>
      </c>
      <c r="L791" s="15" t="s">
        <v>1645</v>
      </c>
      <c r="M791" s="15" t="s">
        <v>2</v>
      </c>
      <c r="N791" s="15" t="s">
        <v>2</v>
      </c>
      <c r="O791" s="15" t="s">
        <v>1639</v>
      </c>
      <c r="P791" s="15" t="s">
        <v>1637</v>
      </c>
      <c r="Q791" s="15" t="s">
        <v>2</v>
      </c>
      <c r="R791" s="15" t="s">
        <v>1639</v>
      </c>
      <c r="S791" s="15" t="s">
        <v>1637</v>
      </c>
      <c r="T791" s="15" t="s">
        <v>2</v>
      </c>
      <c r="U791" s="15" t="s">
        <v>1822</v>
      </c>
      <c r="V791" s="15" t="s">
        <v>1822</v>
      </c>
      <c r="W791" s="15" t="s">
        <v>1647</v>
      </c>
      <c r="X791" s="15" t="s">
        <v>2</v>
      </c>
      <c r="Y791" s="15" t="s">
        <v>2</v>
      </c>
      <c r="Z791" s="15" t="s">
        <v>2</v>
      </c>
      <c r="AA791" s="15" t="s">
        <v>1648</v>
      </c>
      <c r="AB791" s="15" t="s">
        <v>1648</v>
      </c>
      <c r="AC791" s="15" t="s">
        <v>1648</v>
      </c>
      <c r="AD791" s="15" t="s">
        <v>1648</v>
      </c>
      <c r="AE791" s="15" t="s">
        <v>1648</v>
      </c>
      <c r="AF791" s="15" t="s">
        <v>1648</v>
      </c>
      <c r="AG791" s="15" t="s">
        <v>1648</v>
      </c>
      <c r="AH791" s="15" t="s">
        <v>2</v>
      </c>
      <c r="AI791" s="15" t="s">
        <v>2</v>
      </c>
      <c r="AJ791" s="15" t="s">
        <v>1854</v>
      </c>
      <c r="AK791" s="15" t="s">
        <v>1780</v>
      </c>
      <c r="AL791" s="15" t="s">
        <v>57</v>
      </c>
      <c r="AM791" s="15" t="s">
        <v>1666</v>
      </c>
      <c r="AN791" s="16">
        <v>10</v>
      </c>
      <c r="AO791" s="16">
        <v>10</v>
      </c>
      <c r="AP791" s="17"/>
      <c r="AQ791" s="17"/>
      <c r="AR791" s="17">
        <v>45837</v>
      </c>
      <c r="AS791" s="17"/>
      <c r="AT791" s="17"/>
      <c r="AU791" s="16">
        <v>5</v>
      </c>
      <c r="AV791" s="18" t="s">
        <v>1652</v>
      </c>
      <c r="AW791" s="17"/>
      <c r="AX791" s="17">
        <v>45381</v>
      </c>
      <c r="AY791" s="17">
        <v>45381</v>
      </c>
    </row>
    <row r="792" spans="1:51" x14ac:dyDescent="0.35">
      <c r="A792" s="18" t="str">
        <f t="shared" si="12"/>
        <v>PMEES-PV3B-K803</v>
      </c>
      <c r="B792" s="15" t="s">
        <v>1639</v>
      </c>
      <c r="C792" s="15" t="s">
        <v>79</v>
      </c>
      <c r="D792" s="15" t="s">
        <v>1260</v>
      </c>
      <c r="E792" s="15" t="s">
        <v>1852</v>
      </c>
      <c r="F792" s="15" t="s">
        <v>1853</v>
      </c>
      <c r="G792" s="15" t="s">
        <v>1643</v>
      </c>
      <c r="H792" s="15" t="s">
        <v>2</v>
      </c>
      <c r="I792" s="15" t="s">
        <v>1637</v>
      </c>
      <c r="J792" s="15" t="s">
        <v>2</v>
      </c>
      <c r="K792" s="15" t="s">
        <v>1673</v>
      </c>
      <c r="L792" s="15" t="s">
        <v>1645</v>
      </c>
      <c r="M792" s="15" t="s">
        <v>2</v>
      </c>
      <c r="N792" s="15" t="s">
        <v>2</v>
      </c>
      <c r="O792" s="15" t="s">
        <v>1639</v>
      </c>
      <c r="P792" s="15" t="s">
        <v>1637</v>
      </c>
      <c r="Q792" s="15" t="s">
        <v>2</v>
      </c>
      <c r="R792" s="15" t="s">
        <v>1639</v>
      </c>
      <c r="S792" s="15" t="s">
        <v>1637</v>
      </c>
      <c r="T792" s="15" t="s">
        <v>2</v>
      </c>
      <c r="U792" s="15" t="s">
        <v>1822</v>
      </c>
      <c r="V792" s="15" t="s">
        <v>1822</v>
      </c>
      <c r="W792" s="15" t="s">
        <v>1647</v>
      </c>
      <c r="X792" s="15" t="s">
        <v>2</v>
      </c>
      <c r="Y792" s="15" t="s">
        <v>2</v>
      </c>
      <c r="Z792" s="15" t="s">
        <v>2</v>
      </c>
      <c r="AA792" s="15" t="s">
        <v>1648</v>
      </c>
      <c r="AB792" s="15" t="s">
        <v>1648</v>
      </c>
      <c r="AC792" s="15" t="s">
        <v>1648</v>
      </c>
      <c r="AD792" s="15" t="s">
        <v>1648</v>
      </c>
      <c r="AE792" s="15" t="s">
        <v>1648</v>
      </c>
      <c r="AF792" s="15" t="s">
        <v>1648</v>
      </c>
      <c r="AG792" s="15" t="s">
        <v>1648</v>
      </c>
      <c r="AH792" s="15" t="s">
        <v>2</v>
      </c>
      <c r="AI792" s="15" t="s">
        <v>2</v>
      </c>
      <c r="AJ792" s="15" t="s">
        <v>1854</v>
      </c>
      <c r="AK792" s="15" t="s">
        <v>1780</v>
      </c>
      <c r="AL792" s="15" t="s">
        <v>57</v>
      </c>
      <c r="AM792" s="15" t="s">
        <v>1657</v>
      </c>
      <c r="AN792" s="16">
        <v>10</v>
      </c>
      <c r="AO792" s="16">
        <v>10</v>
      </c>
      <c r="AP792" s="17"/>
      <c r="AQ792" s="17"/>
      <c r="AR792" s="17">
        <v>45837</v>
      </c>
      <c r="AS792" s="17"/>
      <c r="AT792" s="17"/>
      <c r="AU792" s="16">
        <v>5</v>
      </c>
      <c r="AV792" s="18" t="s">
        <v>1652</v>
      </c>
      <c r="AW792" s="17"/>
      <c r="AX792" s="17">
        <v>45381</v>
      </c>
      <c r="AY792" s="17">
        <v>45381</v>
      </c>
    </row>
    <row r="793" spans="1:51" x14ac:dyDescent="0.35">
      <c r="A793" s="18" t="str">
        <f t="shared" si="12"/>
        <v>PMEES-PV3B-K811</v>
      </c>
      <c r="B793" s="15" t="s">
        <v>1639</v>
      </c>
      <c r="C793" s="15" t="s">
        <v>79</v>
      </c>
      <c r="D793" s="15" t="s">
        <v>1261</v>
      </c>
      <c r="E793" s="15" t="s">
        <v>1852</v>
      </c>
      <c r="F793" s="15" t="s">
        <v>1853</v>
      </c>
      <c r="G793" s="15" t="s">
        <v>1643</v>
      </c>
      <c r="H793" s="15" t="s">
        <v>2</v>
      </c>
      <c r="I793" s="15" t="s">
        <v>1637</v>
      </c>
      <c r="J793" s="15" t="s">
        <v>2</v>
      </c>
      <c r="K793" s="15" t="s">
        <v>1664</v>
      </c>
      <c r="L793" s="15" t="s">
        <v>1645</v>
      </c>
      <c r="M793" s="15" t="s">
        <v>2</v>
      </c>
      <c r="N793" s="15" t="s">
        <v>2</v>
      </c>
      <c r="O793" s="15" t="s">
        <v>1639</v>
      </c>
      <c r="P793" s="15" t="s">
        <v>1637</v>
      </c>
      <c r="Q793" s="15" t="s">
        <v>2</v>
      </c>
      <c r="R793" s="15" t="s">
        <v>1639</v>
      </c>
      <c r="S793" s="15" t="s">
        <v>1637</v>
      </c>
      <c r="T793" s="15" t="s">
        <v>2</v>
      </c>
      <c r="U793" s="15" t="s">
        <v>1822</v>
      </c>
      <c r="V793" s="15" t="s">
        <v>1822</v>
      </c>
      <c r="W793" s="15" t="s">
        <v>1647</v>
      </c>
      <c r="X793" s="15" t="s">
        <v>2</v>
      </c>
      <c r="Y793" s="15" t="s">
        <v>2</v>
      </c>
      <c r="Z793" s="15" t="s">
        <v>2</v>
      </c>
      <c r="AA793" s="15" t="s">
        <v>1648</v>
      </c>
      <c r="AB793" s="15" t="s">
        <v>1648</v>
      </c>
      <c r="AC793" s="15" t="s">
        <v>1648</v>
      </c>
      <c r="AD793" s="15" t="s">
        <v>1648</v>
      </c>
      <c r="AE793" s="15" t="s">
        <v>1648</v>
      </c>
      <c r="AF793" s="15" t="s">
        <v>1648</v>
      </c>
      <c r="AG793" s="15" t="s">
        <v>1648</v>
      </c>
      <c r="AH793" s="15" t="s">
        <v>2</v>
      </c>
      <c r="AI793" s="15" t="s">
        <v>2</v>
      </c>
      <c r="AJ793" s="15" t="s">
        <v>1854</v>
      </c>
      <c r="AK793" s="15" t="s">
        <v>1780</v>
      </c>
      <c r="AL793" s="15" t="s">
        <v>57</v>
      </c>
      <c r="AM793" s="15" t="s">
        <v>1666</v>
      </c>
      <c r="AN793" s="16">
        <v>10</v>
      </c>
      <c r="AO793" s="16">
        <v>10</v>
      </c>
      <c r="AP793" s="17"/>
      <c r="AQ793" s="17"/>
      <c r="AR793" s="17">
        <v>45837</v>
      </c>
      <c r="AS793" s="17"/>
      <c r="AT793" s="17"/>
      <c r="AU793" s="16">
        <v>5</v>
      </c>
      <c r="AV793" s="18" t="s">
        <v>1652</v>
      </c>
      <c r="AW793" s="17"/>
      <c r="AX793" s="17">
        <v>45381</v>
      </c>
      <c r="AY793" s="17">
        <v>45381</v>
      </c>
    </row>
    <row r="794" spans="1:51" x14ac:dyDescent="0.35">
      <c r="A794" s="18" t="str">
        <f t="shared" si="12"/>
        <v>PMEES-PV6B-W803</v>
      </c>
      <c r="B794" s="15" t="s">
        <v>1639</v>
      </c>
      <c r="C794" s="15" t="s">
        <v>79</v>
      </c>
      <c r="D794" s="15" t="s">
        <v>1262</v>
      </c>
      <c r="E794" s="15" t="s">
        <v>1852</v>
      </c>
      <c r="F794" s="15" t="s">
        <v>1853</v>
      </c>
      <c r="G794" s="15" t="s">
        <v>1643</v>
      </c>
      <c r="H794" s="15" t="s">
        <v>2</v>
      </c>
      <c r="I794" s="15" t="s">
        <v>1637</v>
      </c>
      <c r="J794" s="15" t="s">
        <v>2</v>
      </c>
      <c r="K794" s="15" t="s">
        <v>1673</v>
      </c>
      <c r="L794" s="15" t="s">
        <v>1645</v>
      </c>
      <c r="M794" s="15" t="s">
        <v>2</v>
      </c>
      <c r="N794" s="15" t="s">
        <v>2</v>
      </c>
      <c r="O794" s="15" t="s">
        <v>1639</v>
      </c>
      <c r="P794" s="15" t="s">
        <v>1637</v>
      </c>
      <c r="Q794" s="15" t="s">
        <v>2</v>
      </c>
      <c r="R794" s="15" t="s">
        <v>1639</v>
      </c>
      <c r="S794" s="15" t="s">
        <v>1637</v>
      </c>
      <c r="T794" s="15" t="s">
        <v>2</v>
      </c>
      <c r="U794" s="15" t="s">
        <v>1822</v>
      </c>
      <c r="V794" s="15" t="s">
        <v>1822</v>
      </c>
      <c r="W794" s="15" t="s">
        <v>1647</v>
      </c>
      <c r="X794" s="15" t="s">
        <v>2</v>
      </c>
      <c r="Y794" s="15" t="s">
        <v>2</v>
      </c>
      <c r="Z794" s="15" t="s">
        <v>2</v>
      </c>
      <c r="AA794" s="15" t="s">
        <v>1648</v>
      </c>
      <c r="AB794" s="15" t="s">
        <v>1648</v>
      </c>
      <c r="AC794" s="15" t="s">
        <v>1648</v>
      </c>
      <c r="AD794" s="15" t="s">
        <v>1648</v>
      </c>
      <c r="AE794" s="15" t="s">
        <v>1648</v>
      </c>
      <c r="AF794" s="15" t="s">
        <v>1648</v>
      </c>
      <c r="AG794" s="15" t="s">
        <v>1648</v>
      </c>
      <c r="AH794" s="15" t="s">
        <v>2</v>
      </c>
      <c r="AI794" s="15" t="s">
        <v>2</v>
      </c>
      <c r="AJ794" s="15" t="s">
        <v>1854</v>
      </c>
      <c r="AK794" s="15" t="s">
        <v>1780</v>
      </c>
      <c r="AL794" s="15" t="s">
        <v>57</v>
      </c>
      <c r="AM794" s="15" t="s">
        <v>1657</v>
      </c>
      <c r="AN794" s="16">
        <v>10</v>
      </c>
      <c r="AO794" s="16">
        <v>10</v>
      </c>
      <c r="AP794" s="17"/>
      <c r="AQ794" s="17"/>
      <c r="AR794" s="17">
        <v>45837</v>
      </c>
      <c r="AS794" s="17"/>
      <c r="AT794" s="17"/>
      <c r="AU794" s="16">
        <v>5</v>
      </c>
      <c r="AV794" s="18" t="s">
        <v>1652</v>
      </c>
      <c r="AW794" s="17"/>
      <c r="AX794" s="17">
        <v>45381</v>
      </c>
      <c r="AY794" s="17">
        <v>45381</v>
      </c>
    </row>
    <row r="795" spans="1:51" x14ac:dyDescent="0.35">
      <c r="A795" s="18" t="str">
        <f t="shared" si="12"/>
        <v>PMEES-PV6B-W811</v>
      </c>
      <c r="B795" s="15" t="s">
        <v>1639</v>
      </c>
      <c r="C795" s="15" t="s">
        <v>79</v>
      </c>
      <c r="D795" s="15" t="s">
        <v>1263</v>
      </c>
      <c r="E795" s="15" t="s">
        <v>1852</v>
      </c>
      <c r="F795" s="15" t="s">
        <v>1853</v>
      </c>
      <c r="G795" s="15" t="s">
        <v>1643</v>
      </c>
      <c r="H795" s="15" t="s">
        <v>2</v>
      </c>
      <c r="I795" s="15" t="s">
        <v>1637</v>
      </c>
      <c r="J795" s="15" t="s">
        <v>2</v>
      </c>
      <c r="K795" s="15" t="s">
        <v>1664</v>
      </c>
      <c r="L795" s="15" t="s">
        <v>1645</v>
      </c>
      <c r="M795" s="15" t="s">
        <v>2</v>
      </c>
      <c r="N795" s="15" t="s">
        <v>2</v>
      </c>
      <c r="O795" s="15" t="s">
        <v>1639</v>
      </c>
      <c r="P795" s="15" t="s">
        <v>1637</v>
      </c>
      <c r="Q795" s="15" t="s">
        <v>2</v>
      </c>
      <c r="R795" s="15" t="s">
        <v>1639</v>
      </c>
      <c r="S795" s="15" t="s">
        <v>1637</v>
      </c>
      <c r="T795" s="15" t="s">
        <v>2</v>
      </c>
      <c r="U795" s="15" t="s">
        <v>1822</v>
      </c>
      <c r="V795" s="15" t="s">
        <v>1822</v>
      </c>
      <c r="W795" s="15" t="s">
        <v>1647</v>
      </c>
      <c r="X795" s="15" t="s">
        <v>2</v>
      </c>
      <c r="Y795" s="15" t="s">
        <v>2</v>
      </c>
      <c r="Z795" s="15" t="s">
        <v>2</v>
      </c>
      <c r="AA795" s="15" t="s">
        <v>1648</v>
      </c>
      <c r="AB795" s="15" t="s">
        <v>1648</v>
      </c>
      <c r="AC795" s="15" t="s">
        <v>1648</v>
      </c>
      <c r="AD795" s="15" t="s">
        <v>1648</v>
      </c>
      <c r="AE795" s="15" t="s">
        <v>1648</v>
      </c>
      <c r="AF795" s="15" t="s">
        <v>1648</v>
      </c>
      <c r="AG795" s="15" t="s">
        <v>1648</v>
      </c>
      <c r="AH795" s="15" t="s">
        <v>2</v>
      </c>
      <c r="AI795" s="15" t="s">
        <v>2</v>
      </c>
      <c r="AJ795" s="15" t="s">
        <v>1854</v>
      </c>
      <c r="AK795" s="15" t="s">
        <v>1780</v>
      </c>
      <c r="AL795" s="15" t="s">
        <v>57</v>
      </c>
      <c r="AM795" s="15" t="s">
        <v>1666</v>
      </c>
      <c r="AN795" s="16">
        <v>10</v>
      </c>
      <c r="AO795" s="16">
        <v>10</v>
      </c>
      <c r="AP795" s="17"/>
      <c r="AQ795" s="17"/>
      <c r="AR795" s="17">
        <v>45837</v>
      </c>
      <c r="AS795" s="17"/>
      <c r="AT795" s="17"/>
      <c r="AU795" s="16">
        <v>5</v>
      </c>
      <c r="AV795" s="18" t="s">
        <v>1652</v>
      </c>
      <c r="AW795" s="17"/>
      <c r="AX795" s="17">
        <v>45381</v>
      </c>
      <c r="AY795" s="17">
        <v>45381</v>
      </c>
    </row>
    <row r="796" spans="1:51" x14ac:dyDescent="0.35">
      <c r="A796" s="18" t="str">
        <f t="shared" si="12"/>
        <v>PMEES-RF31-S511</v>
      </c>
      <c r="B796" s="15" t="s">
        <v>1639</v>
      </c>
      <c r="C796" s="15" t="s">
        <v>79</v>
      </c>
      <c r="D796" s="15" t="s">
        <v>1264</v>
      </c>
      <c r="E796" s="15" t="s">
        <v>1852</v>
      </c>
      <c r="F796" s="15" t="s">
        <v>1853</v>
      </c>
      <c r="G796" s="15" t="s">
        <v>1643</v>
      </c>
      <c r="H796" s="15" t="s">
        <v>2</v>
      </c>
      <c r="I796" s="15" t="s">
        <v>1637</v>
      </c>
      <c r="J796" s="15" t="s">
        <v>1640</v>
      </c>
      <c r="K796" s="15" t="s">
        <v>1664</v>
      </c>
      <c r="L796" s="15" t="s">
        <v>1645</v>
      </c>
      <c r="M796" s="15" t="s">
        <v>2</v>
      </c>
      <c r="N796" s="15" t="s">
        <v>2</v>
      </c>
      <c r="O796" s="15" t="s">
        <v>1639</v>
      </c>
      <c r="P796" s="15" t="s">
        <v>1637</v>
      </c>
      <c r="Q796" s="15" t="s">
        <v>2</v>
      </c>
      <c r="R796" s="15" t="s">
        <v>1639</v>
      </c>
      <c r="S796" s="15" t="s">
        <v>1637</v>
      </c>
      <c r="T796" s="15" t="s">
        <v>2</v>
      </c>
      <c r="U796" s="15" t="s">
        <v>1817</v>
      </c>
      <c r="V796" s="15" t="s">
        <v>1817</v>
      </c>
      <c r="W796" s="15" t="s">
        <v>1647</v>
      </c>
      <c r="X796" s="15" t="s">
        <v>2</v>
      </c>
      <c r="Y796" s="15" t="s">
        <v>2</v>
      </c>
      <c r="Z796" s="15" t="s">
        <v>2</v>
      </c>
      <c r="AA796" s="15" t="s">
        <v>1648</v>
      </c>
      <c r="AB796" s="15" t="s">
        <v>1648</v>
      </c>
      <c r="AC796" s="15" t="s">
        <v>1648</v>
      </c>
      <c r="AD796" s="15" t="s">
        <v>1648</v>
      </c>
      <c r="AE796" s="15" t="s">
        <v>1648</v>
      </c>
      <c r="AF796" s="15" t="s">
        <v>1648</v>
      </c>
      <c r="AG796" s="15" t="s">
        <v>1648</v>
      </c>
      <c r="AH796" s="15" t="s">
        <v>2</v>
      </c>
      <c r="AI796" s="15" t="s">
        <v>2</v>
      </c>
      <c r="AJ796" s="15" t="s">
        <v>1854</v>
      </c>
      <c r="AK796" s="15" t="s">
        <v>1780</v>
      </c>
      <c r="AL796" s="15" t="s">
        <v>57</v>
      </c>
      <c r="AM796" s="15" t="s">
        <v>1666</v>
      </c>
      <c r="AN796" s="16">
        <v>10</v>
      </c>
      <c r="AO796" s="16">
        <v>10</v>
      </c>
      <c r="AP796" s="17"/>
      <c r="AQ796" s="17"/>
      <c r="AR796" s="17">
        <v>45837</v>
      </c>
      <c r="AS796" s="17"/>
      <c r="AT796" s="17"/>
      <c r="AU796" s="16">
        <v>5</v>
      </c>
      <c r="AV796" s="18" t="s">
        <v>1652</v>
      </c>
      <c r="AW796" s="17"/>
      <c r="AX796" s="17">
        <v>45381</v>
      </c>
      <c r="AY796" s="17">
        <v>45381</v>
      </c>
    </row>
    <row r="797" spans="1:51" x14ac:dyDescent="0.35">
      <c r="A797" s="18" t="str">
        <f t="shared" si="12"/>
        <v>PMEES-RT37-K503</v>
      </c>
      <c r="B797" s="15" t="s">
        <v>1639</v>
      </c>
      <c r="C797" s="15" t="s">
        <v>79</v>
      </c>
      <c r="D797" s="15" t="s">
        <v>1265</v>
      </c>
      <c r="E797" s="15" t="s">
        <v>1852</v>
      </c>
      <c r="F797" s="15" t="s">
        <v>1853</v>
      </c>
      <c r="G797" s="15" t="s">
        <v>1643</v>
      </c>
      <c r="H797" s="15" t="s">
        <v>2</v>
      </c>
      <c r="I797" s="15" t="s">
        <v>1637</v>
      </c>
      <c r="J797" s="15" t="s">
        <v>1640</v>
      </c>
      <c r="K797" s="15" t="s">
        <v>1829</v>
      </c>
      <c r="L797" s="15" t="s">
        <v>1645</v>
      </c>
      <c r="M797" s="15" t="s">
        <v>2</v>
      </c>
      <c r="N797" s="15" t="s">
        <v>2</v>
      </c>
      <c r="O797" s="15" t="s">
        <v>1639</v>
      </c>
      <c r="P797" s="15" t="s">
        <v>1637</v>
      </c>
      <c r="Q797" s="15" t="s">
        <v>2</v>
      </c>
      <c r="R797" s="15" t="s">
        <v>1639</v>
      </c>
      <c r="S797" s="15" t="s">
        <v>1637</v>
      </c>
      <c r="T797" s="15" t="s">
        <v>2</v>
      </c>
      <c r="U797" s="15" t="s">
        <v>1817</v>
      </c>
      <c r="V797" s="15" t="s">
        <v>1817</v>
      </c>
      <c r="W797" s="15" t="s">
        <v>1647</v>
      </c>
      <c r="X797" s="15" t="s">
        <v>2</v>
      </c>
      <c r="Y797" s="15" t="s">
        <v>2</v>
      </c>
      <c r="Z797" s="15" t="s">
        <v>2</v>
      </c>
      <c r="AA797" s="15" t="s">
        <v>1648</v>
      </c>
      <c r="AB797" s="15" t="s">
        <v>1648</v>
      </c>
      <c r="AC797" s="15" t="s">
        <v>1648</v>
      </c>
      <c r="AD797" s="15" t="s">
        <v>1648</v>
      </c>
      <c r="AE797" s="15" t="s">
        <v>1648</v>
      </c>
      <c r="AF797" s="15" t="s">
        <v>1648</v>
      </c>
      <c r="AG797" s="15" t="s">
        <v>1648</v>
      </c>
      <c r="AH797" s="15" t="s">
        <v>2</v>
      </c>
      <c r="AI797" s="15" t="s">
        <v>2</v>
      </c>
      <c r="AJ797" s="15" t="s">
        <v>1854</v>
      </c>
      <c r="AK797" s="15" t="s">
        <v>1780</v>
      </c>
      <c r="AL797" s="15" t="s">
        <v>57</v>
      </c>
      <c r="AM797" s="15" t="s">
        <v>1657</v>
      </c>
      <c r="AN797" s="16">
        <v>10</v>
      </c>
      <c r="AO797" s="16">
        <v>10</v>
      </c>
      <c r="AP797" s="17"/>
      <c r="AQ797" s="17"/>
      <c r="AR797" s="17">
        <v>45837</v>
      </c>
      <c r="AS797" s="17"/>
      <c r="AT797" s="17"/>
      <c r="AU797" s="16">
        <v>5</v>
      </c>
      <c r="AV797" s="18" t="s">
        <v>1652</v>
      </c>
      <c r="AW797" s="17"/>
      <c r="AX797" s="17">
        <v>45381</v>
      </c>
      <c r="AY797" s="17">
        <v>45381</v>
      </c>
    </row>
    <row r="798" spans="1:51" x14ac:dyDescent="0.35">
      <c r="A798" s="18" t="str">
        <f t="shared" si="12"/>
        <v>PMEES-RT37-K511</v>
      </c>
      <c r="B798" s="15" t="s">
        <v>1639</v>
      </c>
      <c r="C798" s="15" t="s">
        <v>79</v>
      </c>
      <c r="D798" s="15" t="s">
        <v>1266</v>
      </c>
      <c r="E798" s="15" t="s">
        <v>1852</v>
      </c>
      <c r="F798" s="15" t="s">
        <v>1853</v>
      </c>
      <c r="G798" s="15" t="s">
        <v>1643</v>
      </c>
      <c r="H798" s="15" t="s">
        <v>2</v>
      </c>
      <c r="I798" s="15" t="s">
        <v>1637</v>
      </c>
      <c r="J798" s="15" t="s">
        <v>1640</v>
      </c>
      <c r="K798" s="15" t="s">
        <v>1664</v>
      </c>
      <c r="L798" s="15" t="s">
        <v>1645</v>
      </c>
      <c r="M798" s="15" t="s">
        <v>2</v>
      </c>
      <c r="N798" s="15" t="s">
        <v>2</v>
      </c>
      <c r="O798" s="15" t="s">
        <v>1639</v>
      </c>
      <c r="P798" s="15" t="s">
        <v>1637</v>
      </c>
      <c r="Q798" s="15" t="s">
        <v>2</v>
      </c>
      <c r="R798" s="15" t="s">
        <v>1639</v>
      </c>
      <c r="S798" s="15" t="s">
        <v>1637</v>
      </c>
      <c r="T798" s="15" t="s">
        <v>2</v>
      </c>
      <c r="U798" s="15" t="s">
        <v>1817</v>
      </c>
      <c r="V798" s="15" t="s">
        <v>1817</v>
      </c>
      <c r="W798" s="15" t="s">
        <v>1647</v>
      </c>
      <c r="X798" s="15" t="s">
        <v>2</v>
      </c>
      <c r="Y798" s="15" t="s">
        <v>2</v>
      </c>
      <c r="Z798" s="15" t="s">
        <v>2</v>
      </c>
      <c r="AA798" s="15" t="s">
        <v>1648</v>
      </c>
      <c r="AB798" s="15" t="s">
        <v>1648</v>
      </c>
      <c r="AC798" s="15" t="s">
        <v>1648</v>
      </c>
      <c r="AD798" s="15" t="s">
        <v>1648</v>
      </c>
      <c r="AE798" s="15" t="s">
        <v>1648</v>
      </c>
      <c r="AF798" s="15" t="s">
        <v>1648</v>
      </c>
      <c r="AG798" s="15" t="s">
        <v>1648</v>
      </c>
      <c r="AH798" s="15" t="s">
        <v>2</v>
      </c>
      <c r="AI798" s="15" t="s">
        <v>2</v>
      </c>
      <c r="AJ798" s="15" t="s">
        <v>1854</v>
      </c>
      <c r="AK798" s="15" t="s">
        <v>1780</v>
      </c>
      <c r="AL798" s="15" t="s">
        <v>57</v>
      </c>
      <c r="AM798" s="15" t="s">
        <v>1657</v>
      </c>
      <c r="AN798" s="16">
        <v>10</v>
      </c>
      <c r="AO798" s="16">
        <v>10</v>
      </c>
      <c r="AP798" s="17"/>
      <c r="AQ798" s="17"/>
      <c r="AR798" s="17">
        <v>45837</v>
      </c>
      <c r="AS798" s="17"/>
      <c r="AT798" s="17"/>
      <c r="AU798" s="16">
        <v>5</v>
      </c>
      <c r="AV798" s="18" t="s">
        <v>1652</v>
      </c>
      <c r="AW798" s="17"/>
      <c r="AX798" s="17">
        <v>45381</v>
      </c>
      <c r="AY798" s="17">
        <v>45381</v>
      </c>
    </row>
    <row r="799" spans="1:51" x14ac:dyDescent="0.35">
      <c r="A799" s="18" t="str">
        <f t="shared" si="12"/>
        <v>PMEES-RT67-S503</v>
      </c>
      <c r="B799" s="15" t="s">
        <v>1639</v>
      </c>
      <c r="C799" s="15" t="s">
        <v>79</v>
      </c>
      <c r="D799" s="15" t="s">
        <v>1267</v>
      </c>
      <c r="E799" s="15" t="s">
        <v>1852</v>
      </c>
      <c r="F799" s="15" t="s">
        <v>1853</v>
      </c>
      <c r="G799" s="15" t="s">
        <v>1643</v>
      </c>
      <c r="H799" s="15" t="s">
        <v>2</v>
      </c>
      <c r="I799" s="15" t="s">
        <v>1637</v>
      </c>
      <c r="J799" s="15" t="s">
        <v>1640</v>
      </c>
      <c r="K799" s="15" t="s">
        <v>1829</v>
      </c>
      <c r="L799" s="15" t="s">
        <v>1645</v>
      </c>
      <c r="M799" s="15" t="s">
        <v>2</v>
      </c>
      <c r="N799" s="15" t="s">
        <v>2</v>
      </c>
      <c r="O799" s="15" t="s">
        <v>1639</v>
      </c>
      <c r="P799" s="15" t="s">
        <v>1637</v>
      </c>
      <c r="Q799" s="15" t="s">
        <v>1640</v>
      </c>
      <c r="R799" s="15" t="s">
        <v>1639</v>
      </c>
      <c r="S799" s="15" t="s">
        <v>1637</v>
      </c>
      <c r="T799" s="15" t="s">
        <v>2</v>
      </c>
      <c r="U799" s="15" t="s">
        <v>1817</v>
      </c>
      <c r="V799" s="15" t="s">
        <v>1817</v>
      </c>
      <c r="W799" s="15" t="s">
        <v>1647</v>
      </c>
      <c r="X799" s="15" t="s">
        <v>2</v>
      </c>
      <c r="Y799" s="15" t="s">
        <v>2</v>
      </c>
      <c r="Z799" s="15" t="s">
        <v>2</v>
      </c>
      <c r="AA799" s="15" t="s">
        <v>1648</v>
      </c>
      <c r="AB799" s="15" t="s">
        <v>1648</v>
      </c>
      <c r="AC799" s="15" t="s">
        <v>1648</v>
      </c>
      <c r="AD799" s="15" t="s">
        <v>1648</v>
      </c>
      <c r="AE799" s="15" t="s">
        <v>1648</v>
      </c>
      <c r="AF799" s="15" t="s">
        <v>1648</v>
      </c>
      <c r="AG799" s="15" t="s">
        <v>1648</v>
      </c>
      <c r="AH799" s="15" t="s">
        <v>2</v>
      </c>
      <c r="AI799" s="15" t="s">
        <v>2</v>
      </c>
      <c r="AJ799" s="15" t="s">
        <v>1854</v>
      </c>
      <c r="AK799" s="15" t="s">
        <v>1780</v>
      </c>
      <c r="AL799" s="15" t="s">
        <v>57</v>
      </c>
      <c r="AM799" s="15" t="s">
        <v>1657</v>
      </c>
      <c r="AN799" s="16">
        <v>10</v>
      </c>
      <c r="AO799" s="16">
        <v>10</v>
      </c>
      <c r="AP799" s="17"/>
      <c r="AQ799" s="17"/>
      <c r="AR799" s="17">
        <v>45837</v>
      </c>
      <c r="AS799" s="17"/>
      <c r="AT799" s="17"/>
      <c r="AU799" s="16">
        <v>5</v>
      </c>
      <c r="AV799" s="18" t="s">
        <v>1652</v>
      </c>
      <c r="AW799" s="17"/>
      <c r="AX799" s="17">
        <v>45381</v>
      </c>
      <c r="AY799" s="17">
        <v>45381</v>
      </c>
    </row>
    <row r="800" spans="1:51" x14ac:dyDescent="0.35">
      <c r="A800" s="18" t="str">
        <f t="shared" si="12"/>
        <v>PMEES-RW31-K503</v>
      </c>
      <c r="B800" s="15" t="s">
        <v>1639</v>
      </c>
      <c r="C800" s="15" t="s">
        <v>79</v>
      </c>
      <c r="D800" s="15" t="s">
        <v>1268</v>
      </c>
      <c r="E800" s="15" t="s">
        <v>1852</v>
      </c>
      <c r="F800" s="15" t="s">
        <v>1853</v>
      </c>
      <c r="G800" s="15" t="s">
        <v>1643</v>
      </c>
      <c r="H800" s="15" t="s">
        <v>2</v>
      </c>
      <c r="I800" s="15" t="s">
        <v>1637</v>
      </c>
      <c r="J800" s="15" t="s">
        <v>1640</v>
      </c>
      <c r="K800" s="15" t="s">
        <v>1829</v>
      </c>
      <c r="L800" s="15" t="s">
        <v>1645</v>
      </c>
      <c r="M800" s="15" t="s">
        <v>2</v>
      </c>
      <c r="N800" s="15" t="s">
        <v>2</v>
      </c>
      <c r="O800" s="15" t="s">
        <v>1639</v>
      </c>
      <c r="P800" s="15" t="s">
        <v>1637</v>
      </c>
      <c r="Q800" s="15" t="s">
        <v>1640</v>
      </c>
      <c r="R800" s="15" t="s">
        <v>1830</v>
      </c>
      <c r="S800" s="15" t="s">
        <v>1795</v>
      </c>
      <c r="T800" s="15" t="s">
        <v>2</v>
      </c>
      <c r="U800" s="15" t="s">
        <v>1817</v>
      </c>
      <c r="V800" s="15" t="s">
        <v>1817</v>
      </c>
      <c r="W800" s="15" t="s">
        <v>1647</v>
      </c>
      <c r="X800" s="15" t="s">
        <v>2</v>
      </c>
      <c r="Y800" s="15" t="s">
        <v>2</v>
      </c>
      <c r="Z800" s="15" t="s">
        <v>2</v>
      </c>
      <c r="AA800" s="15" t="s">
        <v>1648</v>
      </c>
      <c r="AB800" s="15" t="s">
        <v>1648</v>
      </c>
      <c r="AC800" s="15" t="s">
        <v>1648</v>
      </c>
      <c r="AD800" s="15" t="s">
        <v>1648</v>
      </c>
      <c r="AE800" s="15" t="s">
        <v>1648</v>
      </c>
      <c r="AF800" s="15" t="s">
        <v>1648</v>
      </c>
      <c r="AG800" s="15" t="s">
        <v>1648</v>
      </c>
      <c r="AH800" s="15" t="s">
        <v>2</v>
      </c>
      <c r="AI800" s="15" t="s">
        <v>2</v>
      </c>
      <c r="AJ800" s="15" t="s">
        <v>1854</v>
      </c>
      <c r="AK800" s="15" t="s">
        <v>1780</v>
      </c>
      <c r="AL800" s="15" t="s">
        <v>57</v>
      </c>
      <c r="AM800" s="15" t="s">
        <v>1657</v>
      </c>
      <c r="AN800" s="16">
        <v>10</v>
      </c>
      <c r="AO800" s="16">
        <v>10</v>
      </c>
      <c r="AP800" s="17"/>
      <c r="AQ800" s="17"/>
      <c r="AR800" s="17">
        <v>45837</v>
      </c>
      <c r="AS800" s="17"/>
      <c r="AT800" s="17"/>
      <c r="AU800" s="16">
        <v>5</v>
      </c>
      <c r="AV800" s="18" t="s">
        <v>1652</v>
      </c>
      <c r="AW800" s="17"/>
      <c r="AX800" s="17">
        <v>45381</v>
      </c>
      <c r="AY800" s="17">
        <v>45381</v>
      </c>
    </row>
    <row r="801" spans="1:51" x14ac:dyDescent="0.35">
      <c r="A801" s="18" t="str">
        <f t="shared" si="12"/>
        <v>PMEES-RW33-H503</v>
      </c>
      <c r="B801" s="15" t="s">
        <v>1639</v>
      </c>
      <c r="C801" s="15" t="s">
        <v>79</v>
      </c>
      <c r="D801" s="15" t="s">
        <v>1269</v>
      </c>
      <c r="E801" s="15" t="s">
        <v>1852</v>
      </c>
      <c r="F801" s="15" t="s">
        <v>1853</v>
      </c>
      <c r="G801" s="15" t="s">
        <v>1643</v>
      </c>
      <c r="H801" s="15" t="s">
        <v>2</v>
      </c>
      <c r="I801" s="15" t="s">
        <v>1637</v>
      </c>
      <c r="J801" s="15" t="s">
        <v>1640</v>
      </c>
      <c r="K801" s="15" t="s">
        <v>1829</v>
      </c>
      <c r="L801" s="15" t="s">
        <v>1645</v>
      </c>
      <c r="M801" s="15" t="s">
        <v>2</v>
      </c>
      <c r="N801" s="15" t="s">
        <v>2</v>
      </c>
      <c r="O801" s="15" t="s">
        <v>1639</v>
      </c>
      <c r="P801" s="15" t="s">
        <v>1637</v>
      </c>
      <c r="Q801" s="15" t="s">
        <v>1640</v>
      </c>
      <c r="R801" s="15" t="s">
        <v>1830</v>
      </c>
      <c r="S801" s="15" t="s">
        <v>1795</v>
      </c>
      <c r="T801" s="15" t="s">
        <v>2</v>
      </c>
      <c r="U801" s="15" t="s">
        <v>1817</v>
      </c>
      <c r="V801" s="15" t="s">
        <v>1817</v>
      </c>
      <c r="W801" s="15" t="s">
        <v>1647</v>
      </c>
      <c r="X801" s="15" t="s">
        <v>2</v>
      </c>
      <c r="Y801" s="15" t="s">
        <v>2</v>
      </c>
      <c r="Z801" s="15" t="s">
        <v>2</v>
      </c>
      <c r="AA801" s="15" t="s">
        <v>1648</v>
      </c>
      <c r="AB801" s="15" t="s">
        <v>1648</v>
      </c>
      <c r="AC801" s="15" t="s">
        <v>1648</v>
      </c>
      <c r="AD801" s="15" t="s">
        <v>1648</v>
      </c>
      <c r="AE801" s="15" t="s">
        <v>1648</v>
      </c>
      <c r="AF801" s="15" t="s">
        <v>1648</v>
      </c>
      <c r="AG801" s="15" t="s">
        <v>1648</v>
      </c>
      <c r="AH801" s="15" t="s">
        <v>2</v>
      </c>
      <c r="AI801" s="15" t="s">
        <v>2</v>
      </c>
      <c r="AJ801" s="15" t="s">
        <v>1854</v>
      </c>
      <c r="AK801" s="15" t="s">
        <v>1780</v>
      </c>
      <c r="AL801" s="15" t="s">
        <v>57</v>
      </c>
      <c r="AM801" s="15" t="s">
        <v>1657</v>
      </c>
      <c r="AN801" s="16">
        <v>10</v>
      </c>
      <c r="AO801" s="16">
        <v>10</v>
      </c>
      <c r="AP801" s="17"/>
      <c r="AQ801" s="17"/>
      <c r="AR801" s="17">
        <v>45837</v>
      </c>
      <c r="AS801" s="17"/>
      <c r="AT801" s="17"/>
      <c r="AU801" s="16">
        <v>5</v>
      </c>
      <c r="AV801" s="18" t="s">
        <v>1652</v>
      </c>
      <c r="AW801" s="17"/>
      <c r="AX801" s="17">
        <v>45381</v>
      </c>
      <c r="AY801" s="17">
        <v>45381</v>
      </c>
    </row>
    <row r="802" spans="1:51" x14ac:dyDescent="0.35">
      <c r="A802" s="18" t="str">
        <f t="shared" si="12"/>
        <v>PMEES-SL41-S511</v>
      </c>
      <c r="B802" s="15" t="s">
        <v>1639</v>
      </c>
      <c r="C802" s="15" t="s">
        <v>79</v>
      </c>
      <c r="D802" s="15" t="s">
        <v>1270</v>
      </c>
      <c r="E802" s="15" t="s">
        <v>1852</v>
      </c>
      <c r="F802" s="15" t="s">
        <v>1853</v>
      </c>
      <c r="G802" s="15" t="s">
        <v>1643</v>
      </c>
      <c r="H802" s="15" t="s">
        <v>2</v>
      </c>
      <c r="I802" s="15" t="s">
        <v>1637</v>
      </c>
      <c r="J802" s="15" t="s">
        <v>1640</v>
      </c>
      <c r="K802" s="15" t="s">
        <v>1664</v>
      </c>
      <c r="L802" s="15" t="s">
        <v>1645</v>
      </c>
      <c r="M802" s="15" t="s">
        <v>2</v>
      </c>
      <c r="N802" s="15" t="s">
        <v>2</v>
      </c>
      <c r="O802" s="15" t="s">
        <v>1639</v>
      </c>
      <c r="P802" s="15" t="s">
        <v>1637</v>
      </c>
      <c r="Q802" s="15" t="s">
        <v>2</v>
      </c>
      <c r="R802" s="15" t="s">
        <v>1639</v>
      </c>
      <c r="S802" s="15" t="s">
        <v>1637</v>
      </c>
      <c r="T802" s="15" t="s">
        <v>2</v>
      </c>
      <c r="U802" s="15" t="s">
        <v>1817</v>
      </c>
      <c r="V802" s="15" t="s">
        <v>1817</v>
      </c>
      <c r="W802" s="15" t="s">
        <v>1647</v>
      </c>
      <c r="X802" s="15" t="s">
        <v>2</v>
      </c>
      <c r="Y802" s="15" t="s">
        <v>2</v>
      </c>
      <c r="Z802" s="15" t="s">
        <v>2</v>
      </c>
      <c r="AA802" s="15" t="s">
        <v>1648</v>
      </c>
      <c r="AB802" s="15" t="s">
        <v>1648</v>
      </c>
      <c r="AC802" s="15" t="s">
        <v>1648</v>
      </c>
      <c r="AD802" s="15" t="s">
        <v>1648</v>
      </c>
      <c r="AE802" s="15" t="s">
        <v>1648</v>
      </c>
      <c r="AF802" s="15" t="s">
        <v>1648</v>
      </c>
      <c r="AG802" s="15" t="s">
        <v>1648</v>
      </c>
      <c r="AH802" s="15" t="s">
        <v>2</v>
      </c>
      <c r="AI802" s="15" t="s">
        <v>2</v>
      </c>
      <c r="AJ802" s="15" t="s">
        <v>1854</v>
      </c>
      <c r="AK802" s="15" t="s">
        <v>1780</v>
      </c>
      <c r="AL802" s="15" t="s">
        <v>57</v>
      </c>
      <c r="AM802" s="15" t="s">
        <v>1666</v>
      </c>
      <c r="AN802" s="16">
        <v>10</v>
      </c>
      <c r="AO802" s="16">
        <v>10</v>
      </c>
      <c r="AP802" s="17"/>
      <c r="AQ802" s="17"/>
      <c r="AR802" s="17">
        <v>45837</v>
      </c>
      <c r="AS802" s="17"/>
      <c r="AT802" s="17"/>
      <c r="AU802" s="16">
        <v>5</v>
      </c>
      <c r="AV802" s="18" t="s">
        <v>1652</v>
      </c>
      <c r="AW802" s="17"/>
      <c r="AX802" s="17">
        <v>45381</v>
      </c>
      <c r="AY802" s="17">
        <v>45381</v>
      </c>
    </row>
    <row r="803" spans="1:51" x14ac:dyDescent="0.35">
      <c r="A803" s="18" t="str">
        <f t="shared" si="12"/>
        <v>PMEES-WM31-P301</v>
      </c>
      <c r="B803" s="15" t="s">
        <v>1639</v>
      </c>
      <c r="C803" s="15" t="s">
        <v>79</v>
      </c>
      <c r="D803" s="15" t="s">
        <v>1271</v>
      </c>
      <c r="E803" s="15" t="s">
        <v>1860</v>
      </c>
      <c r="F803" s="15" t="s">
        <v>1849</v>
      </c>
      <c r="G803" s="15" t="s">
        <v>1643</v>
      </c>
      <c r="H803" s="15" t="s">
        <v>2</v>
      </c>
      <c r="I803" s="15" t="s">
        <v>1637</v>
      </c>
      <c r="J803" s="15" t="s">
        <v>2</v>
      </c>
      <c r="K803" s="15" t="s">
        <v>1861</v>
      </c>
      <c r="L803" s="15" t="s">
        <v>1645</v>
      </c>
      <c r="M803" s="15" t="s">
        <v>2</v>
      </c>
      <c r="N803" s="15" t="s">
        <v>2</v>
      </c>
      <c r="O803" s="15" t="s">
        <v>1639</v>
      </c>
      <c r="P803" s="15" t="s">
        <v>1637</v>
      </c>
      <c r="Q803" s="15" t="s">
        <v>2</v>
      </c>
      <c r="R803" s="15" t="s">
        <v>1639</v>
      </c>
      <c r="S803" s="15" t="s">
        <v>1637</v>
      </c>
      <c r="T803" s="15" t="s">
        <v>2</v>
      </c>
      <c r="U803" s="15" t="s">
        <v>1790</v>
      </c>
      <c r="V803" s="15" t="s">
        <v>1790</v>
      </c>
      <c r="W803" s="15" t="s">
        <v>1647</v>
      </c>
      <c r="X803" s="15" t="s">
        <v>2</v>
      </c>
      <c r="Y803" s="15" t="s">
        <v>2</v>
      </c>
      <c r="Z803" s="15" t="s">
        <v>2</v>
      </c>
      <c r="AA803" s="15" t="s">
        <v>1648</v>
      </c>
      <c r="AB803" s="15" t="s">
        <v>1648</v>
      </c>
      <c r="AC803" s="15" t="s">
        <v>1648</v>
      </c>
      <c r="AD803" s="15" t="s">
        <v>1648</v>
      </c>
      <c r="AE803" s="15" t="s">
        <v>1648</v>
      </c>
      <c r="AF803" s="15" t="s">
        <v>1648</v>
      </c>
      <c r="AG803" s="15" t="s">
        <v>1648</v>
      </c>
      <c r="AH803" s="15" t="s">
        <v>2</v>
      </c>
      <c r="AI803" s="15" t="s">
        <v>2</v>
      </c>
      <c r="AJ803" s="15" t="s">
        <v>1779</v>
      </c>
      <c r="AK803" s="15" t="s">
        <v>1780</v>
      </c>
      <c r="AL803" s="15" t="s">
        <v>57</v>
      </c>
      <c r="AM803" s="15" t="s">
        <v>1657</v>
      </c>
      <c r="AN803" s="16">
        <v>10</v>
      </c>
      <c r="AO803" s="16">
        <v>10</v>
      </c>
      <c r="AP803" s="17"/>
      <c r="AQ803" s="17"/>
      <c r="AR803" s="17">
        <v>45837</v>
      </c>
      <c r="AS803" s="17"/>
      <c r="AT803" s="17"/>
      <c r="AU803" s="16">
        <v>20</v>
      </c>
      <c r="AV803" s="18" t="s">
        <v>1652</v>
      </c>
      <c r="AW803" s="17"/>
      <c r="AX803" s="17">
        <v>45381</v>
      </c>
      <c r="AY803" s="17">
        <v>45381</v>
      </c>
    </row>
    <row r="804" spans="1:51" x14ac:dyDescent="0.35">
      <c r="A804" s="18" t="str">
        <f t="shared" si="12"/>
        <v>PMEES-WR51-P503</v>
      </c>
      <c r="B804" s="15" t="s">
        <v>1639</v>
      </c>
      <c r="C804" s="15" t="s">
        <v>79</v>
      </c>
      <c r="D804" s="15" t="s">
        <v>78</v>
      </c>
      <c r="E804" s="15" t="s">
        <v>1836</v>
      </c>
      <c r="F804" s="15" t="s">
        <v>1849</v>
      </c>
      <c r="G804" s="15" t="s">
        <v>1643</v>
      </c>
      <c r="H804" s="15" t="s">
        <v>2</v>
      </c>
      <c r="I804" s="15" t="s">
        <v>1637</v>
      </c>
      <c r="J804" s="15" t="s">
        <v>2</v>
      </c>
      <c r="K804" s="15" t="s">
        <v>1861</v>
      </c>
      <c r="L804" s="15" t="s">
        <v>1645</v>
      </c>
      <c r="M804" s="15" t="s">
        <v>2</v>
      </c>
      <c r="N804" s="15" t="s">
        <v>2</v>
      </c>
      <c r="O804" s="15" t="s">
        <v>1639</v>
      </c>
      <c r="P804" s="15" t="s">
        <v>1637</v>
      </c>
      <c r="Q804" s="15" t="s">
        <v>2</v>
      </c>
      <c r="R804" s="15" t="s">
        <v>1639</v>
      </c>
      <c r="S804" s="15" t="s">
        <v>1637</v>
      </c>
      <c r="T804" s="15" t="s">
        <v>2</v>
      </c>
      <c r="U804" s="15" t="s">
        <v>1806</v>
      </c>
      <c r="V804" s="15" t="s">
        <v>1806</v>
      </c>
      <c r="W804" s="15" t="s">
        <v>1647</v>
      </c>
      <c r="X804" s="15" t="s">
        <v>2</v>
      </c>
      <c r="Y804" s="15" t="s">
        <v>2</v>
      </c>
      <c r="Z804" s="15" t="s">
        <v>2</v>
      </c>
      <c r="AA804" s="15" t="s">
        <v>1648</v>
      </c>
      <c r="AB804" s="15" t="s">
        <v>1648</v>
      </c>
      <c r="AC804" s="15" t="s">
        <v>1648</v>
      </c>
      <c r="AD804" s="15" t="s">
        <v>1648</v>
      </c>
      <c r="AE804" s="15" t="s">
        <v>1648</v>
      </c>
      <c r="AF804" s="15" t="s">
        <v>1648</v>
      </c>
      <c r="AG804" s="15" t="s">
        <v>1648</v>
      </c>
      <c r="AH804" s="15" t="s">
        <v>2</v>
      </c>
      <c r="AI804" s="15" t="s">
        <v>2</v>
      </c>
      <c r="AJ804" s="15" t="s">
        <v>1779</v>
      </c>
      <c r="AK804" s="15" t="s">
        <v>1780</v>
      </c>
      <c r="AL804" s="15" t="s">
        <v>57</v>
      </c>
      <c r="AM804" s="15" t="s">
        <v>1657</v>
      </c>
      <c r="AN804" s="16">
        <v>10</v>
      </c>
      <c r="AO804" s="16">
        <v>10</v>
      </c>
      <c r="AP804" s="17"/>
      <c r="AQ804" s="17"/>
      <c r="AR804" s="17">
        <v>45837</v>
      </c>
      <c r="AS804" s="17"/>
      <c r="AT804" s="17"/>
      <c r="AU804" s="16">
        <v>20</v>
      </c>
      <c r="AV804" s="18" t="s">
        <v>1652</v>
      </c>
      <c r="AW804" s="17"/>
      <c r="AX804" s="17">
        <v>45381</v>
      </c>
      <c r="AY804" s="17">
        <v>45381</v>
      </c>
    </row>
    <row r="805" spans="1:51" x14ac:dyDescent="0.35">
      <c r="A805" s="18" t="str">
        <f t="shared" si="12"/>
        <v>PMEES9835136</v>
      </c>
      <c r="B805" s="15" t="s">
        <v>1639</v>
      </c>
      <c r="C805" s="15" t="s">
        <v>79</v>
      </c>
      <c r="D805" s="15" t="s">
        <v>1272</v>
      </c>
      <c r="E805" s="15" t="s">
        <v>1862</v>
      </c>
      <c r="F805" s="15" t="s">
        <v>1863</v>
      </c>
      <c r="G805" s="15" t="s">
        <v>1643</v>
      </c>
      <c r="H805" s="15" t="s">
        <v>2</v>
      </c>
      <c r="I805" s="15" t="s">
        <v>1637</v>
      </c>
      <c r="J805" s="15" t="s">
        <v>1640</v>
      </c>
      <c r="K805" s="15" t="s">
        <v>1844</v>
      </c>
      <c r="L805" s="15" t="s">
        <v>1645</v>
      </c>
      <c r="M805" s="15" t="s">
        <v>2</v>
      </c>
      <c r="N805" s="15" t="s">
        <v>2</v>
      </c>
      <c r="O805" s="15" t="s">
        <v>1639</v>
      </c>
      <c r="P805" s="15" t="s">
        <v>1637</v>
      </c>
      <c r="Q805" s="15" t="s">
        <v>1640</v>
      </c>
      <c r="R805" s="15" t="s">
        <v>1639</v>
      </c>
      <c r="S805" s="15" t="s">
        <v>1637</v>
      </c>
      <c r="T805" s="15" t="s">
        <v>2</v>
      </c>
      <c r="U805" s="15" t="s">
        <v>1822</v>
      </c>
      <c r="V805" s="15" t="s">
        <v>1822</v>
      </c>
      <c r="W805" s="15" t="s">
        <v>1647</v>
      </c>
      <c r="X805" s="15" t="s">
        <v>2</v>
      </c>
      <c r="Y805" s="15" t="s">
        <v>2</v>
      </c>
      <c r="Z805" s="15" t="s">
        <v>2</v>
      </c>
      <c r="AA805" s="15" t="s">
        <v>1648</v>
      </c>
      <c r="AB805" s="15" t="s">
        <v>1648</v>
      </c>
      <c r="AC805" s="15" t="s">
        <v>1648</v>
      </c>
      <c r="AD805" s="15" t="s">
        <v>1648</v>
      </c>
      <c r="AE805" s="15" t="s">
        <v>1648</v>
      </c>
      <c r="AF805" s="15" t="s">
        <v>1648</v>
      </c>
      <c r="AG805" s="15" t="s">
        <v>1648</v>
      </c>
      <c r="AH805" s="15" t="s">
        <v>2</v>
      </c>
      <c r="AI805" s="15" t="s">
        <v>2</v>
      </c>
      <c r="AJ805" s="15" t="s">
        <v>1812</v>
      </c>
      <c r="AK805" s="15" t="s">
        <v>1780</v>
      </c>
      <c r="AL805" s="15" t="s">
        <v>57</v>
      </c>
      <c r="AM805" s="15" t="s">
        <v>1657</v>
      </c>
      <c r="AN805" s="16">
        <v>10</v>
      </c>
      <c r="AO805" s="16">
        <v>10</v>
      </c>
      <c r="AP805" s="17"/>
      <c r="AQ805" s="17"/>
      <c r="AR805" s="17">
        <v>45837</v>
      </c>
      <c r="AS805" s="17"/>
      <c r="AT805" s="17"/>
      <c r="AU805" s="16">
        <v>20</v>
      </c>
      <c r="AV805" s="18" t="s">
        <v>1652</v>
      </c>
      <c r="AW805" s="17"/>
      <c r="AX805" s="17">
        <v>45381</v>
      </c>
      <c r="AY805" s="17">
        <v>45381</v>
      </c>
    </row>
    <row r="806" spans="1:51" x14ac:dyDescent="0.35">
      <c r="A806" s="18" t="str">
        <f t="shared" si="12"/>
        <v>PMEEW-DC12-W503</v>
      </c>
      <c r="B806" s="15" t="s">
        <v>1639</v>
      </c>
      <c r="C806" s="15" t="s">
        <v>79</v>
      </c>
      <c r="D806" s="15" t="s">
        <v>1273</v>
      </c>
      <c r="E806" s="15" t="s">
        <v>1864</v>
      </c>
      <c r="F806" s="15" t="s">
        <v>1865</v>
      </c>
      <c r="G806" s="15" t="s">
        <v>1643</v>
      </c>
      <c r="H806" s="15" t="s">
        <v>2</v>
      </c>
      <c r="I806" s="15" t="s">
        <v>1637</v>
      </c>
      <c r="J806" s="15" t="s">
        <v>1640</v>
      </c>
      <c r="K806" s="15" t="s">
        <v>1796</v>
      </c>
      <c r="L806" s="15" t="s">
        <v>1645</v>
      </c>
      <c r="M806" s="15" t="s">
        <v>2</v>
      </c>
      <c r="N806" s="15" t="s">
        <v>2</v>
      </c>
      <c r="O806" s="15" t="s">
        <v>1639</v>
      </c>
      <c r="P806" s="15" t="s">
        <v>1637</v>
      </c>
      <c r="Q806" s="15" t="s">
        <v>2</v>
      </c>
      <c r="R806" s="15" t="s">
        <v>1639</v>
      </c>
      <c r="S806" s="15" t="s">
        <v>1637</v>
      </c>
      <c r="T806" s="15" t="s">
        <v>2</v>
      </c>
      <c r="U806" s="15" t="s">
        <v>1817</v>
      </c>
      <c r="V806" s="15" t="s">
        <v>1817</v>
      </c>
      <c r="W806" s="15" t="s">
        <v>1647</v>
      </c>
      <c r="X806" s="15" t="s">
        <v>2</v>
      </c>
      <c r="Y806" s="15" t="s">
        <v>2</v>
      </c>
      <c r="Z806" s="15" t="s">
        <v>2</v>
      </c>
      <c r="AA806" s="15" t="s">
        <v>1648</v>
      </c>
      <c r="AB806" s="15" t="s">
        <v>1648</v>
      </c>
      <c r="AC806" s="15" t="s">
        <v>1648</v>
      </c>
      <c r="AD806" s="15" t="s">
        <v>1648</v>
      </c>
      <c r="AE806" s="15" t="s">
        <v>1648</v>
      </c>
      <c r="AF806" s="15" t="s">
        <v>1648</v>
      </c>
      <c r="AG806" s="15" t="s">
        <v>1648</v>
      </c>
      <c r="AH806" s="15" t="s">
        <v>2</v>
      </c>
      <c r="AI806" s="15" t="s">
        <v>2</v>
      </c>
      <c r="AJ806" s="15" t="s">
        <v>1866</v>
      </c>
      <c r="AK806" s="15" t="s">
        <v>1780</v>
      </c>
      <c r="AL806" s="15" t="s">
        <v>57</v>
      </c>
      <c r="AM806" s="15" t="s">
        <v>1657</v>
      </c>
      <c r="AN806" s="16">
        <v>10</v>
      </c>
      <c r="AO806" s="16">
        <v>10</v>
      </c>
      <c r="AP806" s="17"/>
      <c r="AQ806" s="17"/>
      <c r="AR806" s="17">
        <v>45837</v>
      </c>
      <c r="AS806" s="17"/>
      <c r="AT806" s="17"/>
      <c r="AU806" s="16">
        <v>5</v>
      </c>
      <c r="AV806" s="18" t="s">
        <v>1652</v>
      </c>
      <c r="AW806" s="17"/>
      <c r="AX806" s="17">
        <v>45381</v>
      </c>
      <c r="AY806" s="17">
        <v>45381</v>
      </c>
    </row>
    <row r="807" spans="1:51" x14ac:dyDescent="0.35">
      <c r="A807" s="18" t="str">
        <f t="shared" si="12"/>
        <v>PMEEW-DJ11-A503</v>
      </c>
      <c r="B807" s="15" t="s">
        <v>1639</v>
      </c>
      <c r="C807" s="15" t="s">
        <v>79</v>
      </c>
      <c r="D807" s="15" t="s">
        <v>1274</v>
      </c>
      <c r="E807" s="15" t="s">
        <v>1867</v>
      </c>
      <c r="F807" s="15" t="s">
        <v>1868</v>
      </c>
      <c r="G807" s="15" t="s">
        <v>1643</v>
      </c>
      <c r="H807" s="15" t="s">
        <v>2</v>
      </c>
      <c r="I807" s="15" t="s">
        <v>1637</v>
      </c>
      <c r="J807" s="15" t="s">
        <v>1640</v>
      </c>
      <c r="K807" s="15" t="s">
        <v>1810</v>
      </c>
      <c r="L807" s="15" t="s">
        <v>1645</v>
      </c>
      <c r="M807" s="15" t="s">
        <v>2</v>
      </c>
      <c r="N807" s="15" t="s">
        <v>2</v>
      </c>
      <c r="O807" s="15" t="s">
        <v>1639</v>
      </c>
      <c r="P807" s="15" t="s">
        <v>1637</v>
      </c>
      <c r="Q807" s="15" t="s">
        <v>2</v>
      </c>
      <c r="R807" s="15" t="s">
        <v>1639</v>
      </c>
      <c r="S807" s="15" t="s">
        <v>1637</v>
      </c>
      <c r="T807" s="15" t="s">
        <v>2</v>
      </c>
      <c r="U807" s="15" t="s">
        <v>1817</v>
      </c>
      <c r="V807" s="15" t="s">
        <v>1817</v>
      </c>
      <c r="W807" s="15" t="s">
        <v>1647</v>
      </c>
      <c r="X807" s="15" t="s">
        <v>2</v>
      </c>
      <c r="Y807" s="15" t="s">
        <v>2</v>
      </c>
      <c r="Z807" s="15" t="s">
        <v>2</v>
      </c>
      <c r="AA807" s="15" t="s">
        <v>1648</v>
      </c>
      <c r="AB807" s="15" t="s">
        <v>1648</v>
      </c>
      <c r="AC807" s="15" t="s">
        <v>1648</v>
      </c>
      <c r="AD807" s="15" t="s">
        <v>1648</v>
      </c>
      <c r="AE807" s="15" t="s">
        <v>1648</v>
      </c>
      <c r="AF807" s="15" t="s">
        <v>1648</v>
      </c>
      <c r="AG807" s="15" t="s">
        <v>1648</v>
      </c>
      <c r="AH807" s="15" t="s">
        <v>2</v>
      </c>
      <c r="AI807" s="15" t="s">
        <v>2</v>
      </c>
      <c r="AJ807" s="15" t="s">
        <v>1866</v>
      </c>
      <c r="AK807" s="15" t="s">
        <v>1780</v>
      </c>
      <c r="AL807" s="15" t="s">
        <v>57</v>
      </c>
      <c r="AM807" s="15" t="s">
        <v>1657</v>
      </c>
      <c r="AN807" s="16">
        <v>10</v>
      </c>
      <c r="AO807" s="16">
        <v>10</v>
      </c>
      <c r="AP807" s="17"/>
      <c r="AQ807" s="17"/>
      <c r="AR807" s="17">
        <v>45837</v>
      </c>
      <c r="AS807" s="17"/>
      <c r="AT807" s="17"/>
      <c r="AU807" s="16">
        <v>5</v>
      </c>
      <c r="AV807" s="18" t="s">
        <v>1652</v>
      </c>
      <c r="AW807" s="17"/>
      <c r="AX807" s="17">
        <v>45381</v>
      </c>
      <c r="AY807" s="17">
        <v>45381</v>
      </c>
    </row>
    <row r="808" spans="1:51" x14ac:dyDescent="0.35">
      <c r="A808" s="18" t="str">
        <f t="shared" si="12"/>
        <v>PMEEW-DJ11-A511</v>
      </c>
      <c r="B808" s="15" t="s">
        <v>1639</v>
      </c>
      <c r="C808" s="15" t="s">
        <v>79</v>
      </c>
      <c r="D808" s="15" t="s">
        <v>1275</v>
      </c>
      <c r="E808" s="15" t="s">
        <v>1867</v>
      </c>
      <c r="F808" s="15" t="s">
        <v>1868</v>
      </c>
      <c r="G808" s="15" t="s">
        <v>1643</v>
      </c>
      <c r="H808" s="15" t="s">
        <v>2</v>
      </c>
      <c r="I808" s="15" t="s">
        <v>1637</v>
      </c>
      <c r="J808" s="15" t="s">
        <v>1640</v>
      </c>
      <c r="K808" s="15" t="s">
        <v>1664</v>
      </c>
      <c r="L808" s="15" t="s">
        <v>1645</v>
      </c>
      <c r="M808" s="15" t="s">
        <v>2</v>
      </c>
      <c r="N808" s="15" t="s">
        <v>2</v>
      </c>
      <c r="O808" s="15" t="s">
        <v>1639</v>
      </c>
      <c r="P808" s="15" t="s">
        <v>1637</v>
      </c>
      <c r="Q808" s="15" t="s">
        <v>2</v>
      </c>
      <c r="R808" s="15" t="s">
        <v>1639</v>
      </c>
      <c r="S808" s="15" t="s">
        <v>1637</v>
      </c>
      <c r="T808" s="15" t="s">
        <v>2</v>
      </c>
      <c r="U808" s="15" t="s">
        <v>1817</v>
      </c>
      <c r="V808" s="15" t="s">
        <v>1817</v>
      </c>
      <c r="W808" s="15" t="s">
        <v>1647</v>
      </c>
      <c r="X808" s="15" t="s">
        <v>2</v>
      </c>
      <c r="Y808" s="15" t="s">
        <v>2</v>
      </c>
      <c r="Z808" s="15" t="s">
        <v>2</v>
      </c>
      <c r="AA808" s="15" t="s">
        <v>1648</v>
      </c>
      <c r="AB808" s="15" t="s">
        <v>1648</v>
      </c>
      <c r="AC808" s="15" t="s">
        <v>1648</v>
      </c>
      <c r="AD808" s="15" t="s">
        <v>1648</v>
      </c>
      <c r="AE808" s="15" t="s">
        <v>1648</v>
      </c>
      <c r="AF808" s="15" t="s">
        <v>1648</v>
      </c>
      <c r="AG808" s="15" t="s">
        <v>1648</v>
      </c>
      <c r="AH808" s="15" t="s">
        <v>2</v>
      </c>
      <c r="AI808" s="15" t="s">
        <v>2</v>
      </c>
      <c r="AJ808" s="15" t="s">
        <v>1866</v>
      </c>
      <c r="AK808" s="15" t="s">
        <v>1780</v>
      </c>
      <c r="AL808" s="15" t="s">
        <v>57</v>
      </c>
      <c r="AM808" s="15" t="s">
        <v>1666</v>
      </c>
      <c r="AN808" s="16">
        <v>10</v>
      </c>
      <c r="AO808" s="16">
        <v>10</v>
      </c>
      <c r="AP808" s="17"/>
      <c r="AQ808" s="17"/>
      <c r="AR808" s="17">
        <v>45837</v>
      </c>
      <c r="AS808" s="17"/>
      <c r="AT808" s="17"/>
      <c r="AU808" s="16">
        <v>5</v>
      </c>
      <c r="AV808" s="18" t="s">
        <v>1652</v>
      </c>
      <c r="AW808" s="17"/>
      <c r="AX808" s="17">
        <v>45381</v>
      </c>
      <c r="AY808" s="17">
        <v>45381</v>
      </c>
    </row>
    <row r="809" spans="1:51" x14ac:dyDescent="0.35">
      <c r="A809" s="18" t="str">
        <f t="shared" si="12"/>
        <v>PMEEW-DJ26-A303</v>
      </c>
      <c r="B809" s="15" t="s">
        <v>1639</v>
      </c>
      <c r="C809" s="15" t="s">
        <v>79</v>
      </c>
      <c r="D809" s="15" t="s">
        <v>1276</v>
      </c>
      <c r="E809" s="15" t="s">
        <v>1869</v>
      </c>
      <c r="F809" s="15" t="s">
        <v>1868</v>
      </c>
      <c r="G809" s="15" t="s">
        <v>1643</v>
      </c>
      <c r="H809" s="15" t="s">
        <v>2</v>
      </c>
      <c r="I809" s="15" t="s">
        <v>1637</v>
      </c>
      <c r="J809" s="15" t="s">
        <v>2</v>
      </c>
      <c r="K809" s="15" t="s">
        <v>1861</v>
      </c>
      <c r="L809" s="15" t="s">
        <v>1645</v>
      </c>
      <c r="M809" s="15" t="s">
        <v>2</v>
      </c>
      <c r="N809" s="15" t="s">
        <v>2</v>
      </c>
      <c r="O809" s="15" t="s">
        <v>1639</v>
      </c>
      <c r="P809" s="15" t="s">
        <v>1637</v>
      </c>
      <c r="Q809" s="15" t="s">
        <v>2</v>
      </c>
      <c r="R809" s="15" t="s">
        <v>1639</v>
      </c>
      <c r="S809" s="15" t="s">
        <v>1637</v>
      </c>
      <c r="T809" s="15" t="s">
        <v>2</v>
      </c>
      <c r="U809" s="15" t="s">
        <v>1811</v>
      </c>
      <c r="V809" s="15" t="s">
        <v>1811</v>
      </c>
      <c r="W809" s="15" t="s">
        <v>1647</v>
      </c>
      <c r="X809" s="15" t="s">
        <v>2</v>
      </c>
      <c r="Y809" s="15" t="s">
        <v>2</v>
      </c>
      <c r="Z809" s="15" t="s">
        <v>2</v>
      </c>
      <c r="AA809" s="15" t="s">
        <v>1648</v>
      </c>
      <c r="AB809" s="15" t="s">
        <v>1648</v>
      </c>
      <c r="AC809" s="15" t="s">
        <v>1648</v>
      </c>
      <c r="AD809" s="15" t="s">
        <v>1648</v>
      </c>
      <c r="AE809" s="15" t="s">
        <v>1648</v>
      </c>
      <c r="AF809" s="15" t="s">
        <v>1648</v>
      </c>
      <c r="AG809" s="15" t="s">
        <v>1648</v>
      </c>
      <c r="AH809" s="15" t="s">
        <v>2</v>
      </c>
      <c r="AI809" s="15" t="s">
        <v>2</v>
      </c>
      <c r="AJ809" s="15" t="s">
        <v>1866</v>
      </c>
      <c r="AK809" s="15" t="s">
        <v>1780</v>
      </c>
      <c r="AL809" s="15" t="s">
        <v>57</v>
      </c>
      <c r="AM809" s="15" t="s">
        <v>1657</v>
      </c>
      <c r="AN809" s="16">
        <v>10</v>
      </c>
      <c r="AO809" s="16">
        <v>10</v>
      </c>
      <c r="AP809" s="17"/>
      <c r="AQ809" s="17"/>
      <c r="AR809" s="17">
        <v>45837</v>
      </c>
      <c r="AS809" s="17"/>
      <c r="AT809" s="17"/>
      <c r="AU809" s="16">
        <v>5</v>
      </c>
      <c r="AV809" s="18" t="s">
        <v>1652</v>
      </c>
      <c r="AW809" s="17"/>
      <c r="AX809" s="17">
        <v>45381</v>
      </c>
      <c r="AY809" s="17">
        <v>45381</v>
      </c>
    </row>
    <row r="810" spans="1:51" x14ac:dyDescent="0.35">
      <c r="A810" s="18" t="str">
        <f t="shared" si="12"/>
        <v>PMEEW-DJ26-A321</v>
      </c>
      <c r="B810" s="15" t="s">
        <v>1639</v>
      </c>
      <c r="C810" s="15" t="s">
        <v>79</v>
      </c>
      <c r="D810" s="15" t="s">
        <v>1533</v>
      </c>
      <c r="E810" s="15" t="s">
        <v>1869</v>
      </c>
      <c r="F810" s="15" t="s">
        <v>1868</v>
      </c>
      <c r="G810" s="15" t="s">
        <v>1643</v>
      </c>
      <c r="H810" s="15" t="s">
        <v>2</v>
      </c>
      <c r="I810" s="15" t="s">
        <v>1637</v>
      </c>
      <c r="J810" s="15" t="s">
        <v>2</v>
      </c>
      <c r="K810" s="15" t="s">
        <v>1638</v>
      </c>
      <c r="L810" s="15" t="s">
        <v>1638</v>
      </c>
      <c r="M810" s="15" t="s">
        <v>2</v>
      </c>
      <c r="N810" s="15" t="s">
        <v>2</v>
      </c>
      <c r="O810" s="15" t="s">
        <v>1639</v>
      </c>
      <c r="P810" s="15" t="s">
        <v>1637</v>
      </c>
      <c r="Q810" s="15" t="s">
        <v>2</v>
      </c>
      <c r="R810" s="15" t="s">
        <v>1639</v>
      </c>
      <c r="S810" s="15" t="s">
        <v>1637</v>
      </c>
      <c r="T810" s="15" t="s">
        <v>1640</v>
      </c>
      <c r="U810" s="15" t="s">
        <v>1811</v>
      </c>
      <c r="V810" s="15" t="s">
        <v>2</v>
      </c>
      <c r="W810" s="15" t="s">
        <v>1647</v>
      </c>
      <c r="X810" s="15" t="s">
        <v>2</v>
      </c>
      <c r="Y810" s="15" t="s">
        <v>2</v>
      </c>
      <c r="Z810" s="15" t="s">
        <v>2</v>
      </c>
      <c r="AA810" s="15" t="s">
        <v>1648</v>
      </c>
      <c r="AB810" s="15" t="s">
        <v>1648</v>
      </c>
      <c r="AC810" s="15" t="s">
        <v>1648</v>
      </c>
      <c r="AD810" s="15" t="s">
        <v>1648</v>
      </c>
      <c r="AE810" s="15" t="s">
        <v>1648</v>
      </c>
      <c r="AF810" s="15" t="s">
        <v>1648</v>
      </c>
      <c r="AG810" s="15" t="s">
        <v>1648</v>
      </c>
      <c r="AH810" s="15" t="s">
        <v>2</v>
      </c>
      <c r="AI810" s="15" t="s">
        <v>2</v>
      </c>
      <c r="AJ810" s="15" t="s">
        <v>1866</v>
      </c>
      <c r="AK810" s="15" t="s">
        <v>1780</v>
      </c>
      <c r="AL810" s="15" t="s">
        <v>57</v>
      </c>
      <c r="AM810" s="15" t="s">
        <v>1799</v>
      </c>
      <c r="AN810" s="16">
        <v>10</v>
      </c>
      <c r="AO810" s="16">
        <v>10</v>
      </c>
      <c r="AP810" s="17"/>
      <c r="AQ810" s="17"/>
      <c r="AR810" s="17">
        <v>45837</v>
      </c>
      <c r="AS810" s="17"/>
      <c r="AT810" s="17"/>
      <c r="AU810" s="16">
        <v>5</v>
      </c>
      <c r="AV810" s="18" t="s">
        <v>1652</v>
      </c>
      <c r="AW810" s="17"/>
      <c r="AX810" s="17">
        <v>45609</v>
      </c>
      <c r="AY810" s="17">
        <v>45609</v>
      </c>
    </row>
    <row r="811" spans="1:51" x14ac:dyDescent="0.35">
      <c r="A811" s="18" t="str">
        <f t="shared" si="12"/>
        <v>PMEEW-DJ26-V303</v>
      </c>
      <c r="B811" s="15" t="s">
        <v>1639</v>
      </c>
      <c r="C811" s="15" t="s">
        <v>79</v>
      </c>
      <c r="D811" s="15" t="s">
        <v>1277</v>
      </c>
      <c r="E811" s="15" t="s">
        <v>1869</v>
      </c>
      <c r="F811" s="15" t="s">
        <v>1868</v>
      </c>
      <c r="G811" s="15" t="s">
        <v>1643</v>
      </c>
      <c r="H811" s="15" t="s">
        <v>2</v>
      </c>
      <c r="I811" s="15" t="s">
        <v>1637</v>
      </c>
      <c r="J811" s="15" t="s">
        <v>2</v>
      </c>
      <c r="K811" s="15" t="s">
        <v>1861</v>
      </c>
      <c r="L811" s="15" t="s">
        <v>1645</v>
      </c>
      <c r="M811" s="15" t="s">
        <v>2</v>
      </c>
      <c r="N811" s="15" t="s">
        <v>2</v>
      </c>
      <c r="O811" s="15" t="s">
        <v>1639</v>
      </c>
      <c r="P811" s="15" t="s">
        <v>1637</v>
      </c>
      <c r="Q811" s="15" t="s">
        <v>2</v>
      </c>
      <c r="R811" s="15" t="s">
        <v>1639</v>
      </c>
      <c r="S811" s="15" t="s">
        <v>1637</v>
      </c>
      <c r="T811" s="15" t="s">
        <v>2</v>
      </c>
      <c r="U811" s="15" t="s">
        <v>1811</v>
      </c>
      <c r="V811" s="15" t="s">
        <v>1811</v>
      </c>
      <c r="W811" s="15" t="s">
        <v>1647</v>
      </c>
      <c r="X811" s="15" t="s">
        <v>2</v>
      </c>
      <c r="Y811" s="15" t="s">
        <v>2</v>
      </c>
      <c r="Z811" s="15" t="s">
        <v>2</v>
      </c>
      <c r="AA811" s="15" t="s">
        <v>1648</v>
      </c>
      <c r="AB811" s="15" t="s">
        <v>1648</v>
      </c>
      <c r="AC811" s="15" t="s">
        <v>1648</v>
      </c>
      <c r="AD811" s="15" t="s">
        <v>1648</v>
      </c>
      <c r="AE811" s="15" t="s">
        <v>1648</v>
      </c>
      <c r="AF811" s="15" t="s">
        <v>1648</v>
      </c>
      <c r="AG811" s="15" t="s">
        <v>1648</v>
      </c>
      <c r="AH811" s="15" t="s">
        <v>2</v>
      </c>
      <c r="AI811" s="15" t="s">
        <v>2</v>
      </c>
      <c r="AJ811" s="15" t="s">
        <v>1866</v>
      </c>
      <c r="AK811" s="15" t="s">
        <v>1780</v>
      </c>
      <c r="AL811" s="15" t="s">
        <v>57</v>
      </c>
      <c r="AM811" s="15" t="s">
        <v>1657</v>
      </c>
      <c r="AN811" s="16">
        <v>10</v>
      </c>
      <c r="AO811" s="16">
        <v>10</v>
      </c>
      <c r="AP811" s="17"/>
      <c r="AQ811" s="17"/>
      <c r="AR811" s="17">
        <v>45837</v>
      </c>
      <c r="AS811" s="17"/>
      <c r="AT811" s="17"/>
      <c r="AU811" s="16">
        <v>5</v>
      </c>
      <c r="AV811" s="18" t="s">
        <v>1652</v>
      </c>
      <c r="AW811" s="17"/>
      <c r="AX811" s="17">
        <v>45381</v>
      </c>
      <c r="AY811" s="17">
        <v>45381</v>
      </c>
    </row>
    <row r="812" spans="1:51" x14ac:dyDescent="0.35">
      <c r="A812" s="18" t="str">
        <f t="shared" si="12"/>
        <v>PMEEW-DJ26-V311</v>
      </c>
      <c r="B812" s="15" t="s">
        <v>1639</v>
      </c>
      <c r="C812" s="15" t="s">
        <v>79</v>
      </c>
      <c r="D812" s="15" t="s">
        <v>1278</v>
      </c>
      <c r="E812" s="15" t="s">
        <v>1869</v>
      </c>
      <c r="F812" s="15" t="s">
        <v>1868</v>
      </c>
      <c r="G812" s="15" t="s">
        <v>1643</v>
      </c>
      <c r="H812" s="15" t="s">
        <v>2</v>
      </c>
      <c r="I812" s="15" t="s">
        <v>1637</v>
      </c>
      <c r="J812" s="15" t="s">
        <v>2</v>
      </c>
      <c r="K812" s="15" t="s">
        <v>1664</v>
      </c>
      <c r="L812" s="15" t="s">
        <v>1645</v>
      </c>
      <c r="M812" s="15" t="s">
        <v>2</v>
      </c>
      <c r="N812" s="15" t="s">
        <v>2</v>
      </c>
      <c r="O812" s="15" t="s">
        <v>1639</v>
      </c>
      <c r="P812" s="15" t="s">
        <v>1637</v>
      </c>
      <c r="Q812" s="15" t="s">
        <v>2</v>
      </c>
      <c r="R812" s="15" t="s">
        <v>1639</v>
      </c>
      <c r="S812" s="15" t="s">
        <v>1637</v>
      </c>
      <c r="T812" s="15" t="s">
        <v>2</v>
      </c>
      <c r="U812" s="15" t="s">
        <v>1811</v>
      </c>
      <c r="V812" s="15" t="s">
        <v>1811</v>
      </c>
      <c r="W812" s="15" t="s">
        <v>1647</v>
      </c>
      <c r="X812" s="15" t="s">
        <v>2</v>
      </c>
      <c r="Y812" s="15" t="s">
        <v>2</v>
      </c>
      <c r="Z812" s="15" t="s">
        <v>2</v>
      </c>
      <c r="AA812" s="15" t="s">
        <v>1648</v>
      </c>
      <c r="AB812" s="15" t="s">
        <v>1648</v>
      </c>
      <c r="AC812" s="15" t="s">
        <v>1648</v>
      </c>
      <c r="AD812" s="15" t="s">
        <v>1648</v>
      </c>
      <c r="AE812" s="15" t="s">
        <v>1648</v>
      </c>
      <c r="AF812" s="15" t="s">
        <v>1648</v>
      </c>
      <c r="AG812" s="15" t="s">
        <v>1648</v>
      </c>
      <c r="AH812" s="15" t="s">
        <v>2</v>
      </c>
      <c r="AI812" s="15" t="s">
        <v>2</v>
      </c>
      <c r="AJ812" s="15" t="s">
        <v>1866</v>
      </c>
      <c r="AK812" s="15" t="s">
        <v>1780</v>
      </c>
      <c r="AL812" s="15" t="s">
        <v>57</v>
      </c>
      <c r="AM812" s="15" t="s">
        <v>1666</v>
      </c>
      <c r="AN812" s="16">
        <v>10</v>
      </c>
      <c r="AO812" s="16">
        <v>10</v>
      </c>
      <c r="AP812" s="17"/>
      <c r="AQ812" s="17"/>
      <c r="AR812" s="17">
        <v>45837</v>
      </c>
      <c r="AS812" s="17"/>
      <c r="AT812" s="17"/>
      <c r="AU812" s="16">
        <v>5</v>
      </c>
      <c r="AV812" s="18" t="s">
        <v>1652</v>
      </c>
      <c r="AW812" s="17"/>
      <c r="AX812" s="17">
        <v>45381</v>
      </c>
      <c r="AY812" s="17">
        <v>45381</v>
      </c>
    </row>
    <row r="813" spans="1:51" x14ac:dyDescent="0.35">
      <c r="A813" s="18" t="str">
        <f t="shared" si="12"/>
        <v>PMEEW-DJ27-A303</v>
      </c>
      <c r="B813" s="15" t="s">
        <v>1639</v>
      </c>
      <c r="C813" s="15" t="s">
        <v>79</v>
      </c>
      <c r="D813" s="15" t="s">
        <v>1279</v>
      </c>
      <c r="E813" s="15" t="s">
        <v>1869</v>
      </c>
      <c r="F813" s="15" t="s">
        <v>1868</v>
      </c>
      <c r="G813" s="15" t="s">
        <v>1643</v>
      </c>
      <c r="H813" s="15" t="s">
        <v>2</v>
      </c>
      <c r="I813" s="15" t="s">
        <v>1637</v>
      </c>
      <c r="J813" s="15" t="s">
        <v>2</v>
      </c>
      <c r="K813" s="15" t="s">
        <v>1861</v>
      </c>
      <c r="L813" s="15" t="s">
        <v>1645</v>
      </c>
      <c r="M813" s="15" t="s">
        <v>2</v>
      </c>
      <c r="N813" s="15" t="s">
        <v>2</v>
      </c>
      <c r="O813" s="15" t="s">
        <v>1639</v>
      </c>
      <c r="P813" s="15" t="s">
        <v>1637</v>
      </c>
      <c r="Q813" s="15" t="s">
        <v>2</v>
      </c>
      <c r="R813" s="15" t="s">
        <v>1639</v>
      </c>
      <c r="S813" s="15" t="s">
        <v>1637</v>
      </c>
      <c r="T813" s="15" t="s">
        <v>2</v>
      </c>
      <c r="U813" s="15" t="s">
        <v>1811</v>
      </c>
      <c r="V813" s="15" t="s">
        <v>1811</v>
      </c>
      <c r="W813" s="15" t="s">
        <v>1647</v>
      </c>
      <c r="X813" s="15" t="s">
        <v>2</v>
      </c>
      <c r="Y813" s="15" t="s">
        <v>2</v>
      </c>
      <c r="Z813" s="15" t="s">
        <v>2</v>
      </c>
      <c r="AA813" s="15" t="s">
        <v>1648</v>
      </c>
      <c r="AB813" s="15" t="s">
        <v>1648</v>
      </c>
      <c r="AC813" s="15" t="s">
        <v>1648</v>
      </c>
      <c r="AD813" s="15" t="s">
        <v>1648</v>
      </c>
      <c r="AE813" s="15" t="s">
        <v>1648</v>
      </c>
      <c r="AF813" s="15" t="s">
        <v>1648</v>
      </c>
      <c r="AG813" s="15" t="s">
        <v>1648</v>
      </c>
      <c r="AH813" s="15" t="s">
        <v>2</v>
      </c>
      <c r="AI813" s="15" t="s">
        <v>2</v>
      </c>
      <c r="AJ813" s="15" t="s">
        <v>1866</v>
      </c>
      <c r="AK813" s="15" t="s">
        <v>1780</v>
      </c>
      <c r="AL813" s="15" t="s">
        <v>57</v>
      </c>
      <c r="AM813" s="15" t="s">
        <v>1657</v>
      </c>
      <c r="AN813" s="16">
        <v>10</v>
      </c>
      <c r="AO813" s="16">
        <v>10</v>
      </c>
      <c r="AP813" s="17"/>
      <c r="AQ813" s="17"/>
      <c r="AR813" s="17">
        <v>45837</v>
      </c>
      <c r="AS813" s="17"/>
      <c r="AT813" s="17"/>
      <c r="AU813" s="16">
        <v>5</v>
      </c>
      <c r="AV813" s="18" t="s">
        <v>1652</v>
      </c>
      <c r="AW813" s="17"/>
      <c r="AX813" s="17">
        <v>45381</v>
      </c>
      <c r="AY813" s="17">
        <v>45381</v>
      </c>
    </row>
    <row r="814" spans="1:51" x14ac:dyDescent="0.35">
      <c r="A814" s="18" t="str">
        <f t="shared" si="12"/>
        <v>PMEEW-DJ27-A311</v>
      </c>
      <c r="B814" s="15" t="s">
        <v>1639</v>
      </c>
      <c r="C814" s="15" t="s">
        <v>79</v>
      </c>
      <c r="D814" s="15" t="s">
        <v>1280</v>
      </c>
      <c r="E814" s="15" t="s">
        <v>1869</v>
      </c>
      <c r="F814" s="15" t="s">
        <v>1868</v>
      </c>
      <c r="G814" s="15" t="s">
        <v>1643</v>
      </c>
      <c r="H814" s="15" t="s">
        <v>2</v>
      </c>
      <c r="I814" s="15" t="s">
        <v>1637</v>
      </c>
      <c r="J814" s="15" t="s">
        <v>2</v>
      </c>
      <c r="K814" s="15" t="s">
        <v>1664</v>
      </c>
      <c r="L814" s="15" t="s">
        <v>1645</v>
      </c>
      <c r="M814" s="15" t="s">
        <v>2</v>
      </c>
      <c r="N814" s="15" t="s">
        <v>2</v>
      </c>
      <c r="O814" s="15" t="s">
        <v>1639</v>
      </c>
      <c r="P814" s="15" t="s">
        <v>1637</v>
      </c>
      <c r="Q814" s="15" t="s">
        <v>2</v>
      </c>
      <c r="R814" s="15" t="s">
        <v>1639</v>
      </c>
      <c r="S814" s="15" t="s">
        <v>1637</v>
      </c>
      <c r="T814" s="15" t="s">
        <v>2</v>
      </c>
      <c r="U814" s="15" t="s">
        <v>1811</v>
      </c>
      <c r="V814" s="15" t="s">
        <v>1811</v>
      </c>
      <c r="W814" s="15" t="s">
        <v>1647</v>
      </c>
      <c r="X814" s="15" t="s">
        <v>2</v>
      </c>
      <c r="Y814" s="15" t="s">
        <v>2</v>
      </c>
      <c r="Z814" s="15" t="s">
        <v>2</v>
      </c>
      <c r="AA814" s="15" t="s">
        <v>1648</v>
      </c>
      <c r="AB814" s="15" t="s">
        <v>1648</v>
      </c>
      <c r="AC814" s="15" t="s">
        <v>1648</v>
      </c>
      <c r="AD814" s="15" t="s">
        <v>1648</v>
      </c>
      <c r="AE814" s="15" t="s">
        <v>1648</v>
      </c>
      <c r="AF814" s="15" t="s">
        <v>1648</v>
      </c>
      <c r="AG814" s="15" t="s">
        <v>1648</v>
      </c>
      <c r="AH814" s="15" t="s">
        <v>2</v>
      </c>
      <c r="AI814" s="15" t="s">
        <v>2</v>
      </c>
      <c r="AJ814" s="15" t="s">
        <v>1866</v>
      </c>
      <c r="AK814" s="15" t="s">
        <v>1780</v>
      </c>
      <c r="AL814" s="15" t="s">
        <v>57</v>
      </c>
      <c r="AM814" s="15" t="s">
        <v>1666</v>
      </c>
      <c r="AN814" s="16">
        <v>10</v>
      </c>
      <c r="AO814" s="16">
        <v>10</v>
      </c>
      <c r="AP814" s="17"/>
      <c r="AQ814" s="17"/>
      <c r="AR814" s="17">
        <v>45837</v>
      </c>
      <c r="AS814" s="17"/>
      <c r="AT814" s="17"/>
      <c r="AU814" s="16">
        <v>5</v>
      </c>
      <c r="AV814" s="18" t="s">
        <v>1652</v>
      </c>
      <c r="AW814" s="17"/>
      <c r="AX814" s="17">
        <v>45381</v>
      </c>
      <c r="AY814" s="17">
        <v>45381</v>
      </c>
    </row>
    <row r="815" spans="1:51" x14ac:dyDescent="0.35">
      <c r="A815" s="18" t="str">
        <f t="shared" si="12"/>
        <v>PMEEW-DJ27-V303</v>
      </c>
      <c r="B815" s="15" t="s">
        <v>1639</v>
      </c>
      <c r="C815" s="15" t="s">
        <v>79</v>
      </c>
      <c r="D815" s="15" t="s">
        <v>1281</v>
      </c>
      <c r="E815" s="15" t="s">
        <v>1869</v>
      </c>
      <c r="F815" s="15" t="s">
        <v>1868</v>
      </c>
      <c r="G815" s="15" t="s">
        <v>1643</v>
      </c>
      <c r="H815" s="15" t="s">
        <v>2</v>
      </c>
      <c r="I815" s="15" t="s">
        <v>1637</v>
      </c>
      <c r="J815" s="15" t="s">
        <v>2</v>
      </c>
      <c r="K815" s="15" t="s">
        <v>1861</v>
      </c>
      <c r="L815" s="15" t="s">
        <v>1645</v>
      </c>
      <c r="M815" s="15" t="s">
        <v>2</v>
      </c>
      <c r="N815" s="15" t="s">
        <v>2</v>
      </c>
      <c r="O815" s="15" t="s">
        <v>1639</v>
      </c>
      <c r="P815" s="15" t="s">
        <v>1637</v>
      </c>
      <c r="Q815" s="15" t="s">
        <v>2</v>
      </c>
      <c r="R815" s="15" t="s">
        <v>1639</v>
      </c>
      <c r="S815" s="15" t="s">
        <v>1637</v>
      </c>
      <c r="T815" s="15" t="s">
        <v>2</v>
      </c>
      <c r="U815" s="15" t="s">
        <v>1811</v>
      </c>
      <c r="V815" s="15" t="s">
        <v>1811</v>
      </c>
      <c r="W815" s="15" t="s">
        <v>1647</v>
      </c>
      <c r="X815" s="15" t="s">
        <v>2</v>
      </c>
      <c r="Y815" s="15" t="s">
        <v>2</v>
      </c>
      <c r="Z815" s="15" t="s">
        <v>2</v>
      </c>
      <c r="AA815" s="15" t="s">
        <v>1648</v>
      </c>
      <c r="AB815" s="15" t="s">
        <v>1648</v>
      </c>
      <c r="AC815" s="15" t="s">
        <v>1648</v>
      </c>
      <c r="AD815" s="15" t="s">
        <v>1648</v>
      </c>
      <c r="AE815" s="15" t="s">
        <v>1648</v>
      </c>
      <c r="AF815" s="15" t="s">
        <v>1648</v>
      </c>
      <c r="AG815" s="15" t="s">
        <v>1648</v>
      </c>
      <c r="AH815" s="15" t="s">
        <v>2</v>
      </c>
      <c r="AI815" s="15" t="s">
        <v>2</v>
      </c>
      <c r="AJ815" s="15" t="s">
        <v>1866</v>
      </c>
      <c r="AK815" s="15" t="s">
        <v>1780</v>
      </c>
      <c r="AL815" s="15" t="s">
        <v>57</v>
      </c>
      <c r="AM815" s="15" t="s">
        <v>1657</v>
      </c>
      <c r="AN815" s="16">
        <v>10</v>
      </c>
      <c r="AO815" s="16">
        <v>10</v>
      </c>
      <c r="AP815" s="17"/>
      <c r="AQ815" s="17"/>
      <c r="AR815" s="17">
        <v>45837</v>
      </c>
      <c r="AS815" s="17"/>
      <c r="AT815" s="17"/>
      <c r="AU815" s="16">
        <v>5</v>
      </c>
      <c r="AV815" s="18" t="s">
        <v>1652</v>
      </c>
      <c r="AW815" s="17"/>
      <c r="AX815" s="17">
        <v>45381</v>
      </c>
      <c r="AY815" s="17">
        <v>45381</v>
      </c>
    </row>
    <row r="816" spans="1:51" x14ac:dyDescent="0.35">
      <c r="A816" s="18" t="str">
        <f t="shared" si="12"/>
        <v>PMEEW-DJ4B-G503</v>
      </c>
      <c r="B816" s="15" t="s">
        <v>1639</v>
      </c>
      <c r="C816" s="15" t="s">
        <v>79</v>
      </c>
      <c r="D816" s="15" t="s">
        <v>1282</v>
      </c>
      <c r="E816" s="15" t="s">
        <v>1869</v>
      </c>
      <c r="F816" s="15" t="s">
        <v>1868</v>
      </c>
      <c r="G816" s="15" t="s">
        <v>1643</v>
      </c>
      <c r="H816" s="15" t="s">
        <v>2</v>
      </c>
      <c r="I816" s="15" t="s">
        <v>1637</v>
      </c>
      <c r="J816" s="15" t="s">
        <v>1640</v>
      </c>
      <c r="K816" s="15" t="s">
        <v>1801</v>
      </c>
      <c r="L816" s="15" t="s">
        <v>1645</v>
      </c>
      <c r="M816" s="15" t="s">
        <v>2</v>
      </c>
      <c r="N816" s="15" t="s">
        <v>2</v>
      </c>
      <c r="O816" s="15" t="s">
        <v>1639</v>
      </c>
      <c r="P816" s="15" t="s">
        <v>1637</v>
      </c>
      <c r="Q816" s="15" t="s">
        <v>2</v>
      </c>
      <c r="R816" s="15" t="s">
        <v>1639</v>
      </c>
      <c r="S816" s="15" t="s">
        <v>1637</v>
      </c>
      <c r="T816" s="15" t="s">
        <v>2</v>
      </c>
      <c r="U816" s="15" t="s">
        <v>1817</v>
      </c>
      <c r="V816" s="15" t="s">
        <v>1817</v>
      </c>
      <c r="W816" s="15" t="s">
        <v>1647</v>
      </c>
      <c r="X816" s="15" t="s">
        <v>2</v>
      </c>
      <c r="Y816" s="15" t="s">
        <v>2</v>
      </c>
      <c r="Z816" s="15" t="s">
        <v>2</v>
      </c>
      <c r="AA816" s="15" t="s">
        <v>1648</v>
      </c>
      <c r="AB816" s="15" t="s">
        <v>1648</v>
      </c>
      <c r="AC816" s="15" t="s">
        <v>1648</v>
      </c>
      <c r="AD816" s="15" t="s">
        <v>1648</v>
      </c>
      <c r="AE816" s="15" t="s">
        <v>1648</v>
      </c>
      <c r="AF816" s="15" t="s">
        <v>1648</v>
      </c>
      <c r="AG816" s="15" t="s">
        <v>1648</v>
      </c>
      <c r="AH816" s="15" t="s">
        <v>2</v>
      </c>
      <c r="AI816" s="15" t="s">
        <v>2</v>
      </c>
      <c r="AJ816" s="15" t="s">
        <v>1866</v>
      </c>
      <c r="AK816" s="15" t="s">
        <v>1780</v>
      </c>
      <c r="AL816" s="15" t="s">
        <v>57</v>
      </c>
      <c r="AM816" s="15" t="s">
        <v>1657</v>
      </c>
      <c r="AN816" s="16">
        <v>10</v>
      </c>
      <c r="AO816" s="16">
        <v>10</v>
      </c>
      <c r="AP816" s="17"/>
      <c r="AQ816" s="17"/>
      <c r="AR816" s="17">
        <v>45837</v>
      </c>
      <c r="AS816" s="17"/>
      <c r="AT816" s="17"/>
      <c r="AU816" s="16">
        <v>5</v>
      </c>
      <c r="AV816" s="18" t="s">
        <v>1652</v>
      </c>
      <c r="AW816" s="17"/>
      <c r="AX816" s="17">
        <v>45381</v>
      </c>
      <c r="AY816" s="17">
        <v>45381</v>
      </c>
    </row>
    <row r="817" spans="1:51" x14ac:dyDescent="0.35">
      <c r="A817" s="18" t="str">
        <f t="shared" si="12"/>
        <v>PMEEW-DJ4B-G511</v>
      </c>
      <c r="B817" s="15" t="s">
        <v>1639</v>
      </c>
      <c r="C817" s="15" t="s">
        <v>79</v>
      </c>
      <c r="D817" s="15" t="s">
        <v>1283</v>
      </c>
      <c r="E817" s="15" t="s">
        <v>1869</v>
      </c>
      <c r="F817" s="15" t="s">
        <v>1868</v>
      </c>
      <c r="G817" s="15" t="s">
        <v>1643</v>
      </c>
      <c r="H817" s="15" t="s">
        <v>2</v>
      </c>
      <c r="I817" s="15" t="s">
        <v>1637</v>
      </c>
      <c r="J817" s="15" t="s">
        <v>2</v>
      </c>
      <c r="K817" s="15" t="s">
        <v>1664</v>
      </c>
      <c r="L817" s="15" t="s">
        <v>1645</v>
      </c>
      <c r="M817" s="15" t="s">
        <v>2</v>
      </c>
      <c r="N817" s="15" t="s">
        <v>2</v>
      </c>
      <c r="O817" s="15" t="s">
        <v>1639</v>
      </c>
      <c r="P817" s="15" t="s">
        <v>1637</v>
      </c>
      <c r="Q817" s="15" t="s">
        <v>2</v>
      </c>
      <c r="R817" s="15" t="s">
        <v>1639</v>
      </c>
      <c r="S817" s="15" t="s">
        <v>1637</v>
      </c>
      <c r="T817" s="15" t="s">
        <v>2</v>
      </c>
      <c r="U817" s="15" t="s">
        <v>1817</v>
      </c>
      <c r="V817" s="15" t="s">
        <v>1817</v>
      </c>
      <c r="W817" s="15" t="s">
        <v>1647</v>
      </c>
      <c r="X817" s="15" t="s">
        <v>2</v>
      </c>
      <c r="Y817" s="15" t="s">
        <v>2</v>
      </c>
      <c r="Z817" s="15" t="s">
        <v>2</v>
      </c>
      <c r="AA817" s="15" t="s">
        <v>1648</v>
      </c>
      <c r="AB817" s="15" t="s">
        <v>1648</v>
      </c>
      <c r="AC817" s="15" t="s">
        <v>1648</v>
      </c>
      <c r="AD817" s="15" t="s">
        <v>1648</v>
      </c>
      <c r="AE817" s="15" t="s">
        <v>1648</v>
      </c>
      <c r="AF817" s="15" t="s">
        <v>1648</v>
      </c>
      <c r="AG817" s="15" t="s">
        <v>1648</v>
      </c>
      <c r="AH817" s="15" t="s">
        <v>2</v>
      </c>
      <c r="AI817" s="15" t="s">
        <v>2</v>
      </c>
      <c r="AJ817" s="15" t="s">
        <v>1866</v>
      </c>
      <c r="AK817" s="15" t="s">
        <v>1780</v>
      </c>
      <c r="AL817" s="15" t="s">
        <v>57</v>
      </c>
      <c r="AM817" s="15" t="s">
        <v>1666</v>
      </c>
      <c r="AN817" s="16">
        <v>10</v>
      </c>
      <c r="AO817" s="16">
        <v>10</v>
      </c>
      <c r="AP817" s="17"/>
      <c r="AQ817" s="17"/>
      <c r="AR817" s="17">
        <v>45837</v>
      </c>
      <c r="AS817" s="17"/>
      <c r="AT817" s="17"/>
      <c r="AU817" s="16">
        <v>5</v>
      </c>
      <c r="AV817" s="18" t="s">
        <v>1652</v>
      </c>
      <c r="AW817" s="17"/>
      <c r="AX817" s="17">
        <v>45387</v>
      </c>
      <c r="AY817" s="17">
        <v>45381</v>
      </c>
    </row>
    <row r="818" spans="1:51" x14ac:dyDescent="0.35">
      <c r="A818" s="18" t="str">
        <f t="shared" si="12"/>
        <v>PMEEW-DJ4B-W503</v>
      </c>
      <c r="B818" s="15" t="s">
        <v>1639</v>
      </c>
      <c r="C818" s="15" t="s">
        <v>79</v>
      </c>
      <c r="D818" s="15" t="s">
        <v>1284</v>
      </c>
      <c r="E818" s="15" t="s">
        <v>1869</v>
      </c>
      <c r="F818" s="15" t="s">
        <v>1868</v>
      </c>
      <c r="G818" s="15" t="s">
        <v>1643</v>
      </c>
      <c r="H818" s="15" t="s">
        <v>2</v>
      </c>
      <c r="I818" s="15" t="s">
        <v>1637</v>
      </c>
      <c r="J818" s="15" t="s">
        <v>1640</v>
      </c>
      <c r="K818" s="15" t="s">
        <v>1801</v>
      </c>
      <c r="L818" s="15" t="s">
        <v>1645</v>
      </c>
      <c r="M818" s="15" t="s">
        <v>2</v>
      </c>
      <c r="N818" s="15" t="s">
        <v>2</v>
      </c>
      <c r="O818" s="15" t="s">
        <v>1639</v>
      </c>
      <c r="P818" s="15" t="s">
        <v>1637</v>
      </c>
      <c r="Q818" s="15" t="s">
        <v>2</v>
      </c>
      <c r="R818" s="15" t="s">
        <v>1639</v>
      </c>
      <c r="S818" s="15" t="s">
        <v>1637</v>
      </c>
      <c r="T818" s="15" t="s">
        <v>2</v>
      </c>
      <c r="U818" s="15" t="s">
        <v>1817</v>
      </c>
      <c r="V818" s="15" t="s">
        <v>1817</v>
      </c>
      <c r="W818" s="15" t="s">
        <v>1647</v>
      </c>
      <c r="X818" s="15" t="s">
        <v>2</v>
      </c>
      <c r="Y818" s="15" t="s">
        <v>2</v>
      </c>
      <c r="Z818" s="15" t="s">
        <v>2</v>
      </c>
      <c r="AA818" s="15" t="s">
        <v>1648</v>
      </c>
      <c r="AB818" s="15" t="s">
        <v>1648</v>
      </c>
      <c r="AC818" s="15" t="s">
        <v>1648</v>
      </c>
      <c r="AD818" s="15" t="s">
        <v>1648</v>
      </c>
      <c r="AE818" s="15" t="s">
        <v>1648</v>
      </c>
      <c r="AF818" s="15" t="s">
        <v>1648</v>
      </c>
      <c r="AG818" s="15" t="s">
        <v>1648</v>
      </c>
      <c r="AH818" s="15" t="s">
        <v>2</v>
      </c>
      <c r="AI818" s="15" t="s">
        <v>2</v>
      </c>
      <c r="AJ818" s="15" t="s">
        <v>1866</v>
      </c>
      <c r="AK818" s="15" t="s">
        <v>1780</v>
      </c>
      <c r="AL818" s="15" t="s">
        <v>57</v>
      </c>
      <c r="AM818" s="15" t="s">
        <v>1657</v>
      </c>
      <c r="AN818" s="16">
        <v>10</v>
      </c>
      <c r="AO818" s="16">
        <v>10</v>
      </c>
      <c r="AP818" s="17"/>
      <c r="AQ818" s="17"/>
      <c r="AR818" s="17">
        <v>45837</v>
      </c>
      <c r="AS818" s="17"/>
      <c r="AT818" s="17"/>
      <c r="AU818" s="16">
        <v>5</v>
      </c>
      <c r="AV818" s="18" t="s">
        <v>1652</v>
      </c>
      <c r="AW818" s="17"/>
      <c r="AX818" s="17">
        <v>45381</v>
      </c>
      <c r="AY818" s="17">
        <v>45381</v>
      </c>
    </row>
    <row r="819" spans="1:51" x14ac:dyDescent="0.35">
      <c r="A819" s="18" t="str">
        <f t="shared" si="12"/>
        <v>PMEEW-DJ66-A303</v>
      </c>
      <c r="B819" s="15" t="s">
        <v>1639</v>
      </c>
      <c r="C819" s="15" t="s">
        <v>79</v>
      </c>
      <c r="D819" s="15" t="s">
        <v>1285</v>
      </c>
      <c r="E819" s="15" t="s">
        <v>1869</v>
      </c>
      <c r="F819" s="15" t="s">
        <v>1868</v>
      </c>
      <c r="G819" s="15" t="s">
        <v>1643</v>
      </c>
      <c r="H819" s="15" t="s">
        <v>2</v>
      </c>
      <c r="I819" s="15" t="s">
        <v>1637</v>
      </c>
      <c r="J819" s="15" t="s">
        <v>2</v>
      </c>
      <c r="K819" s="15" t="s">
        <v>1861</v>
      </c>
      <c r="L819" s="15" t="s">
        <v>1645</v>
      </c>
      <c r="M819" s="15" t="s">
        <v>2</v>
      </c>
      <c r="N819" s="15" t="s">
        <v>2</v>
      </c>
      <c r="O819" s="15" t="s">
        <v>1639</v>
      </c>
      <c r="P819" s="15" t="s">
        <v>1637</v>
      </c>
      <c r="Q819" s="15" t="s">
        <v>2</v>
      </c>
      <c r="R819" s="15" t="s">
        <v>1639</v>
      </c>
      <c r="S819" s="15" t="s">
        <v>1637</v>
      </c>
      <c r="T819" s="15" t="s">
        <v>2</v>
      </c>
      <c r="U819" s="15" t="s">
        <v>1811</v>
      </c>
      <c r="V819" s="15" t="s">
        <v>1811</v>
      </c>
      <c r="W819" s="15" t="s">
        <v>1647</v>
      </c>
      <c r="X819" s="15" t="s">
        <v>2</v>
      </c>
      <c r="Y819" s="15" t="s">
        <v>2</v>
      </c>
      <c r="Z819" s="15" t="s">
        <v>2</v>
      </c>
      <c r="AA819" s="15" t="s">
        <v>1648</v>
      </c>
      <c r="AB819" s="15" t="s">
        <v>1648</v>
      </c>
      <c r="AC819" s="15" t="s">
        <v>1648</v>
      </c>
      <c r="AD819" s="15" t="s">
        <v>1648</v>
      </c>
      <c r="AE819" s="15" t="s">
        <v>1648</v>
      </c>
      <c r="AF819" s="15" t="s">
        <v>1648</v>
      </c>
      <c r="AG819" s="15" t="s">
        <v>1648</v>
      </c>
      <c r="AH819" s="15" t="s">
        <v>2</v>
      </c>
      <c r="AI819" s="15" t="s">
        <v>2</v>
      </c>
      <c r="AJ819" s="15" t="s">
        <v>1866</v>
      </c>
      <c r="AK819" s="15" t="s">
        <v>1780</v>
      </c>
      <c r="AL819" s="15" t="s">
        <v>57</v>
      </c>
      <c r="AM819" s="15" t="s">
        <v>1657</v>
      </c>
      <c r="AN819" s="16">
        <v>10</v>
      </c>
      <c r="AO819" s="16">
        <v>10</v>
      </c>
      <c r="AP819" s="17"/>
      <c r="AQ819" s="17"/>
      <c r="AR819" s="17">
        <v>45837</v>
      </c>
      <c r="AS819" s="17"/>
      <c r="AT819" s="17"/>
      <c r="AU819" s="16">
        <v>5</v>
      </c>
      <c r="AV819" s="18" t="s">
        <v>1652</v>
      </c>
      <c r="AW819" s="17"/>
      <c r="AX819" s="17">
        <v>45381</v>
      </c>
      <c r="AY819" s="17">
        <v>45381</v>
      </c>
    </row>
    <row r="820" spans="1:51" x14ac:dyDescent="0.35">
      <c r="A820" s="18" t="str">
        <f t="shared" si="12"/>
        <v>PMEEW-DJ66-W303</v>
      </c>
      <c r="B820" s="15" t="s">
        <v>1639</v>
      </c>
      <c r="C820" s="15" t="s">
        <v>79</v>
      </c>
      <c r="D820" s="15" t="s">
        <v>1286</v>
      </c>
      <c r="E820" s="15" t="s">
        <v>1869</v>
      </c>
      <c r="F820" s="15" t="s">
        <v>1868</v>
      </c>
      <c r="G820" s="15" t="s">
        <v>1643</v>
      </c>
      <c r="H820" s="15" t="s">
        <v>2</v>
      </c>
      <c r="I820" s="15" t="s">
        <v>1637</v>
      </c>
      <c r="J820" s="15" t="s">
        <v>2</v>
      </c>
      <c r="K820" s="15" t="s">
        <v>1861</v>
      </c>
      <c r="L820" s="15" t="s">
        <v>1645</v>
      </c>
      <c r="M820" s="15" t="s">
        <v>2</v>
      </c>
      <c r="N820" s="15" t="s">
        <v>2</v>
      </c>
      <c r="O820" s="15" t="s">
        <v>1639</v>
      </c>
      <c r="P820" s="15" t="s">
        <v>1637</v>
      </c>
      <c r="Q820" s="15" t="s">
        <v>2</v>
      </c>
      <c r="R820" s="15" t="s">
        <v>1639</v>
      </c>
      <c r="S820" s="15" t="s">
        <v>1637</v>
      </c>
      <c r="T820" s="15" t="s">
        <v>2</v>
      </c>
      <c r="U820" s="15" t="s">
        <v>1811</v>
      </c>
      <c r="V820" s="15" t="s">
        <v>1811</v>
      </c>
      <c r="W820" s="15" t="s">
        <v>1647</v>
      </c>
      <c r="X820" s="15" t="s">
        <v>2</v>
      </c>
      <c r="Y820" s="15" t="s">
        <v>2</v>
      </c>
      <c r="Z820" s="15" t="s">
        <v>2</v>
      </c>
      <c r="AA820" s="15" t="s">
        <v>1648</v>
      </c>
      <c r="AB820" s="15" t="s">
        <v>1648</v>
      </c>
      <c r="AC820" s="15" t="s">
        <v>1648</v>
      </c>
      <c r="AD820" s="15" t="s">
        <v>1648</v>
      </c>
      <c r="AE820" s="15" t="s">
        <v>1648</v>
      </c>
      <c r="AF820" s="15" t="s">
        <v>1648</v>
      </c>
      <c r="AG820" s="15" t="s">
        <v>1648</v>
      </c>
      <c r="AH820" s="15" t="s">
        <v>2</v>
      </c>
      <c r="AI820" s="15" t="s">
        <v>2</v>
      </c>
      <c r="AJ820" s="15" t="s">
        <v>1866</v>
      </c>
      <c r="AK820" s="15" t="s">
        <v>1780</v>
      </c>
      <c r="AL820" s="15" t="s">
        <v>57</v>
      </c>
      <c r="AM820" s="15" t="s">
        <v>1657</v>
      </c>
      <c r="AN820" s="16">
        <v>10</v>
      </c>
      <c r="AO820" s="16">
        <v>10</v>
      </c>
      <c r="AP820" s="17"/>
      <c r="AQ820" s="17"/>
      <c r="AR820" s="17">
        <v>45837</v>
      </c>
      <c r="AS820" s="17"/>
      <c r="AT820" s="17"/>
      <c r="AU820" s="16">
        <v>5</v>
      </c>
      <c r="AV820" s="18" t="s">
        <v>1652</v>
      </c>
      <c r="AW820" s="17"/>
      <c r="AX820" s="17">
        <v>45381</v>
      </c>
      <c r="AY820" s="17">
        <v>45381</v>
      </c>
    </row>
    <row r="821" spans="1:51" x14ac:dyDescent="0.35">
      <c r="A821" s="18" t="str">
        <f t="shared" si="12"/>
        <v>PMEEW-DJ66-W321</v>
      </c>
      <c r="B821" s="15" t="s">
        <v>1639</v>
      </c>
      <c r="C821" s="15" t="s">
        <v>79</v>
      </c>
      <c r="D821" s="15" t="s">
        <v>1535</v>
      </c>
      <c r="E821" s="15" t="s">
        <v>1869</v>
      </c>
      <c r="F821" s="15" t="s">
        <v>1868</v>
      </c>
      <c r="G821" s="15" t="s">
        <v>1643</v>
      </c>
      <c r="H821" s="15" t="s">
        <v>2</v>
      </c>
      <c r="I821" s="15" t="s">
        <v>1637</v>
      </c>
      <c r="J821" s="15" t="s">
        <v>2</v>
      </c>
      <c r="K821" s="15" t="s">
        <v>1638</v>
      </c>
      <c r="L821" s="15" t="s">
        <v>1638</v>
      </c>
      <c r="M821" s="15" t="s">
        <v>2</v>
      </c>
      <c r="N821" s="15" t="s">
        <v>2</v>
      </c>
      <c r="O821" s="15" t="s">
        <v>1639</v>
      </c>
      <c r="P821" s="15" t="s">
        <v>1637</v>
      </c>
      <c r="Q821" s="15" t="s">
        <v>2</v>
      </c>
      <c r="R821" s="15" t="s">
        <v>1639</v>
      </c>
      <c r="S821" s="15" t="s">
        <v>1637</v>
      </c>
      <c r="T821" s="15" t="s">
        <v>1640</v>
      </c>
      <c r="U821" s="15" t="s">
        <v>1811</v>
      </c>
      <c r="V821" s="15" t="s">
        <v>2</v>
      </c>
      <c r="W821" s="15" t="s">
        <v>1647</v>
      </c>
      <c r="X821" s="15" t="s">
        <v>2</v>
      </c>
      <c r="Y821" s="15" t="s">
        <v>2</v>
      </c>
      <c r="Z821" s="15" t="s">
        <v>2</v>
      </c>
      <c r="AA821" s="15" t="s">
        <v>1648</v>
      </c>
      <c r="AB821" s="15" t="s">
        <v>1648</v>
      </c>
      <c r="AC821" s="15" t="s">
        <v>1648</v>
      </c>
      <c r="AD821" s="15" t="s">
        <v>1648</v>
      </c>
      <c r="AE821" s="15" t="s">
        <v>1648</v>
      </c>
      <c r="AF821" s="15" t="s">
        <v>1648</v>
      </c>
      <c r="AG821" s="15" t="s">
        <v>1648</v>
      </c>
      <c r="AH821" s="15" t="s">
        <v>2</v>
      </c>
      <c r="AI821" s="15" t="s">
        <v>2</v>
      </c>
      <c r="AJ821" s="15" t="s">
        <v>1866</v>
      </c>
      <c r="AK821" s="15" t="s">
        <v>1780</v>
      </c>
      <c r="AL821" s="15" t="s">
        <v>57</v>
      </c>
      <c r="AM821" s="15" t="s">
        <v>1799</v>
      </c>
      <c r="AN821" s="16">
        <v>10</v>
      </c>
      <c r="AO821" s="16">
        <v>10</v>
      </c>
      <c r="AP821" s="17"/>
      <c r="AQ821" s="17"/>
      <c r="AR821" s="17">
        <v>45837</v>
      </c>
      <c r="AS821" s="17"/>
      <c r="AT821" s="17"/>
      <c r="AU821" s="16">
        <v>5</v>
      </c>
      <c r="AV821" s="18" t="s">
        <v>1652</v>
      </c>
      <c r="AW821" s="17"/>
      <c r="AX821" s="17">
        <v>45609</v>
      </c>
      <c r="AY821" s="17">
        <v>45609</v>
      </c>
    </row>
    <row r="822" spans="1:51" x14ac:dyDescent="0.35">
      <c r="A822" s="18" t="str">
        <f t="shared" si="12"/>
        <v>PMEEW-DJ86-K503</v>
      </c>
      <c r="B822" s="15" t="s">
        <v>1639</v>
      </c>
      <c r="C822" s="15" t="s">
        <v>79</v>
      </c>
      <c r="D822" s="15" t="s">
        <v>1287</v>
      </c>
      <c r="E822" s="15" t="s">
        <v>1869</v>
      </c>
      <c r="F822" s="15" t="s">
        <v>1868</v>
      </c>
      <c r="G822" s="15" t="s">
        <v>1643</v>
      </c>
      <c r="H822" s="15" t="s">
        <v>2</v>
      </c>
      <c r="I822" s="15" t="s">
        <v>1637</v>
      </c>
      <c r="J822" s="15" t="s">
        <v>2</v>
      </c>
      <c r="K822" s="15" t="s">
        <v>1664</v>
      </c>
      <c r="L822" s="15" t="s">
        <v>1645</v>
      </c>
      <c r="M822" s="15" t="s">
        <v>2</v>
      </c>
      <c r="N822" s="15" t="s">
        <v>2</v>
      </c>
      <c r="O822" s="15" t="s">
        <v>1639</v>
      </c>
      <c r="P822" s="15" t="s">
        <v>1637</v>
      </c>
      <c r="Q822" s="15" t="s">
        <v>2</v>
      </c>
      <c r="R822" s="15" t="s">
        <v>1639</v>
      </c>
      <c r="S822" s="15" t="s">
        <v>1637</v>
      </c>
      <c r="T822" s="15" t="s">
        <v>2</v>
      </c>
      <c r="U822" s="15" t="s">
        <v>1817</v>
      </c>
      <c r="V822" s="15" t="s">
        <v>1817</v>
      </c>
      <c r="W822" s="15" t="s">
        <v>1647</v>
      </c>
      <c r="X822" s="15" t="s">
        <v>2</v>
      </c>
      <c r="Y822" s="15" t="s">
        <v>2</v>
      </c>
      <c r="Z822" s="15" t="s">
        <v>2</v>
      </c>
      <c r="AA822" s="15" t="s">
        <v>1648</v>
      </c>
      <c r="AB822" s="15" t="s">
        <v>1648</v>
      </c>
      <c r="AC822" s="15" t="s">
        <v>1648</v>
      </c>
      <c r="AD822" s="15" t="s">
        <v>1648</v>
      </c>
      <c r="AE822" s="15" t="s">
        <v>1648</v>
      </c>
      <c r="AF822" s="15" t="s">
        <v>1648</v>
      </c>
      <c r="AG822" s="15" t="s">
        <v>1648</v>
      </c>
      <c r="AH822" s="15" t="s">
        <v>2</v>
      </c>
      <c r="AI822" s="15" t="s">
        <v>2</v>
      </c>
      <c r="AJ822" s="15" t="s">
        <v>1866</v>
      </c>
      <c r="AK822" s="15" t="s">
        <v>1780</v>
      </c>
      <c r="AL822" s="15" t="s">
        <v>57</v>
      </c>
      <c r="AM822" s="15" t="s">
        <v>1657</v>
      </c>
      <c r="AN822" s="16">
        <v>10</v>
      </c>
      <c r="AO822" s="16">
        <v>10</v>
      </c>
      <c r="AP822" s="17"/>
      <c r="AQ822" s="17"/>
      <c r="AR822" s="17">
        <v>45837</v>
      </c>
      <c r="AS822" s="17"/>
      <c r="AT822" s="17"/>
      <c r="AU822" s="16">
        <v>5</v>
      </c>
      <c r="AV822" s="18" t="s">
        <v>1652</v>
      </c>
      <c r="AW822" s="17"/>
      <c r="AX822" s="17">
        <v>45381</v>
      </c>
      <c r="AY822" s="17">
        <v>45381</v>
      </c>
    </row>
    <row r="823" spans="1:51" x14ac:dyDescent="0.35">
      <c r="A823" s="18" t="str">
        <f t="shared" si="12"/>
        <v>PMEEW-DJ86-K511</v>
      </c>
      <c r="B823" s="15" t="s">
        <v>1639</v>
      </c>
      <c r="C823" s="15" t="s">
        <v>79</v>
      </c>
      <c r="D823" s="15" t="s">
        <v>1288</v>
      </c>
      <c r="E823" s="15" t="s">
        <v>1869</v>
      </c>
      <c r="F823" s="15" t="s">
        <v>1868</v>
      </c>
      <c r="G823" s="15" t="s">
        <v>1643</v>
      </c>
      <c r="H823" s="15" t="s">
        <v>2</v>
      </c>
      <c r="I823" s="15" t="s">
        <v>1637</v>
      </c>
      <c r="J823" s="15" t="s">
        <v>2</v>
      </c>
      <c r="K823" s="15" t="s">
        <v>1664</v>
      </c>
      <c r="L823" s="15" t="s">
        <v>1645</v>
      </c>
      <c r="M823" s="15" t="s">
        <v>2</v>
      </c>
      <c r="N823" s="15" t="s">
        <v>2</v>
      </c>
      <c r="O823" s="15" t="s">
        <v>1639</v>
      </c>
      <c r="P823" s="15" t="s">
        <v>1637</v>
      </c>
      <c r="Q823" s="15" t="s">
        <v>2</v>
      </c>
      <c r="R823" s="15" t="s">
        <v>1639</v>
      </c>
      <c r="S823" s="15" t="s">
        <v>1637</v>
      </c>
      <c r="T823" s="15" t="s">
        <v>2</v>
      </c>
      <c r="U823" s="15" t="s">
        <v>1817</v>
      </c>
      <c r="V823" s="15" t="s">
        <v>1817</v>
      </c>
      <c r="W823" s="15" t="s">
        <v>1647</v>
      </c>
      <c r="X823" s="15" t="s">
        <v>2</v>
      </c>
      <c r="Y823" s="15" t="s">
        <v>2</v>
      </c>
      <c r="Z823" s="15" t="s">
        <v>2</v>
      </c>
      <c r="AA823" s="15" t="s">
        <v>1648</v>
      </c>
      <c r="AB823" s="15" t="s">
        <v>1648</v>
      </c>
      <c r="AC823" s="15" t="s">
        <v>1648</v>
      </c>
      <c r="AD823" s="15" t="s">
        <v>1648</v>
      </c>
      <c r="AE823" s="15" t="s">
        <v>1648</v>
      </c>
      <c r="AF823" s="15" t="s">
        <v>1648</v>
      </c>
      <c r="AG823" s="15" t="s">
        <v>1648</v>
      </c>
      <c r="AH823" s="15" t="s">
        <v>2</v>
      </c>
      <c r="AI823" s="15" t="s">
        <v>2</v>
      </c>
      <c r="AJ823" s="15" t="s">
        <v>1866</v>
      </c>
      <c r="AK823" s="15" t="s">
        <v>1780</v>
      </c>
      <c r="AL823" s="15" t="s">
        <v>57</v>
      </c>
      <c r="AM823" s="15" t="s">
        <v>1666</v>
      </c>
      <c r="AN823" s="16">
        <v>10</v>
      </c>
      <c r="AO823" s="16">
        <v>10</v>
      </c>
      <c r="AP823" s="17"/>
      <c r="AQ823" s="17"/>
      <c r="AR823" s="17">
        <v>45837</v>
      </c>
      <c r="AS823" s="17"/>
      <c r="AT823" s="17"/>
      <c r="AU823" s="16">
        <v>5</v>
      </c>
      <c r="AV823" s="18" t="s">
        <v>1652</v>
      </c>
      <c r="AW823" s="17"/>
      <c r="AX823" s="17">
        <v>45381</v>
      </c>
      <c r="AY823" s="17">
        <v>45381</v>
      </c>
    </row>
    <row r="824" spans="1:51" x14ac:dyDescent="0.35">
      <c r="A824" s="18" t="str">
        <f t="shared" si="12"/>
        <v>PMEEW-DJ86-W503</v>
      </c>
      <c r="B824" s="15" t="s">
        <v>1639</v>
      </c>
      <c r="C824" s="15" t="s">
        <v>79</v>
      </c>
      <c r="D824" s="15" t="s">
        <v>1289</v>
      </c>
      <c r="E824" s="15" t="s">
        <v>1869</v>
      </c>
      <c r="F824" s="15" t="s">
        <v>1868</v>
      </c>
      <c r="G824" s="15" t="s">
        <v>1643</v>
      </c>
      <c r="H824" s="15" t="s">
        <v>2</v>
      </c>
      <c r="I824" s="15" t="s">
        <v>1637</v>
      </c>
      <c r="J824" s="15" t="s">
        <v>2</v>
      </c>
      <c r="K824" s="15" t="s">
        <v>1664</v>
      </c>
      <c r="L824" s="15" t="s">
        <v>1645</v>
      </c>
      <c r="M824" s="15" t="s">
        <v>2</v>
      </c>
      <c r="N824" s="15" t="s">
        <v>2</v>
      </c>
      <c r="O824" s="15" t="s">
        <v>1639</v>
      </c>
      <c r="P824" s="15" t="s">
        <v>1637</v>
      </c>
      <c r="Q824" s="15" t="s">
        <v>2</v>
      </c>
      <c r="R824" s="15" t="s">
        <v>1639</v>
      </c>
      <c r="S824" s="15" t="s">
        <v>1637</v>
      </c>
      <c r="T824" s="15" t="s">
        <v>2</v>
      </c>
      <c r="U824" s="15" t="s">
        <v>1817</v>
      </c>
      <c r="V824" s="15" t="s">
        <v>1817</v>
      </c>
      <c r="W824" s="15" t="s">
        <v>1647</v>
      </c>
      <c r="X824" s="15" t="s">
        <v>2</v>
      </c>
      <c r="Y824" s="15" t="s">
        <v>2</v>
      </c>
      <c r="Z824" s="15" t="s">
        <v>2</v>
      </c>
      <c r="AA824" s="15" t="s">
        <v>1648</v>
      </c>
      <c r="AB824" s="15" t="s">
        <v>1648</v>
      </c>
      <c r="AC824" s="15" t="s">
        <v>1648</v>
      </c>
      <c r="AD824" s="15" t="s">
        <v>1648</v>
      </c>
      <c r="AE824" s="15" t="s">
        <v>1648</v>
      </c>
      <c r="AF824" s="15" t="s">
        <v>1648</v>
      </c>
      <c r="AG824" s="15" t="s">
        <v>1648</v>
      </c>
      <c r="AH824" s="15" t="s">
        <v>2</v>
      </c>
      <c r="AI824" s="15" t="s">
        <v>2</v>
      </c>
      <c r="AJ824" s="15" t="s">
        <v>1866</v>
      </c>
      <c r="AK824" s="15" t="s">
        <v>1780</v>
      </c>
      <c r="AL824" s="15" t="s">
        <v>57</v>
      </c>
      <c r="AM824" s="15" t="s">
        <v>1657</v>
      </c>
      <c r="AN824" s="16">
        <v>10</v>
      </c>
      <c r="AO824" s="16">
        <v>10</v>
      </c>
      <c r="AP824" s="17"/>
      <c r="AQ824" s="17"/>
      <c r="AR824" s="17">
        <v>45837</v>
      </c>
      <c r="AS824" s="17"/>
      <c r="AT824" s="17"/>
      <c r="AU824" s="16">
        <v>5</v>
      </c>
      <c r="AV824" s="18" t="s">
        <v>1652</v>
      </c>
      <c r="AW824" s="17"/>
      <c r="AX824" s="17">
        <v>45381</v>
      </c>
      <c r="AY824" s="17">
        <v>45381</v>
      </c>
    </row>
    <row r="825" spans="1:51" x14ac:dyDescent="0.35">
      <c r="A825" s="18" t="str">
        <f t="shared" si="12"/>
        <v>PMEEW-DL83-W803</v>
      </c>
      <c r="B825" s="15" t="s">
        <v>1639</v>
      </c>
      <c r="C825" s="15" t="s">
        <v>79</v>
      </c>
      <c r="D825" s="15" t="s">
        <v>1290</v>
      </c>
      <c r="E825" s="15" t="s">
        <v>1864</v>
      </c>
      <c r="F825" s="15" t="s">
        <v>1865</v>
      </c>
      <c r="G825" s="15" t="s">
        <v>1643</v>
      </c>
      <c r="H825" s="15" t="s">
        <v>2</v>
      </c>
      <c r="I825" s="15" t="s">
        <v>1637</v>
      </c>
      <c r="J825" s="15" t="s">
        <v>1640</v>
      </c>
      <c r="K825" s="15" t="s">
        <v>1870</v>
      </c>
      <c r="L825" s="15" t="s">
        <v>1645</v>
      </c>
      <c r="M825" s="15" t="s">
        <v>2</v>
      </c>
      <c r="N825" s="15" t="s">
        <v>2</v>
      </c>
      <c r="O825" s="15" t="s">
        <v>1639</v>
      </c>
      <c r="P825" s="15" t="s">
        <v>1637</v>
      </c>
      <c r="Q825" s="15" t="s">
        <v>1640</v>
      </c>
      <c r="R825" s="15" t="s">
        <v>1639</v>
      </c>
      <c r="S825" s="15" t="s">
        <v>1637</v>
      </c>
      <c r="T825" s="15" t="s">
        <v>2</v>
      </c>
      <c r="U825" s="15" t="s">
        <v>1822</v>
      </c>
      <c r="V825" s="15" t="s">
        <v>1822</v>
      </c>
      <c r="W825" s="15" t="s">
        <v>1647</v>
      </c>
      <c r="X825" s="15" t="s">
        <v>2</v>
      </c>
      <c r="Y825" s="15" t="s">
        <v>2</v>
      </c>
      <c r="Z825" s="15" t="s">
        <v>2</v>
      </c>
      <c r="AA825" s="15" t="s">
        <v>1648</v>
      </c>
      <c r="AB825" s="15" t="s">
        <v>1648</v>
      </c>
      <c r="AC825" s="15" t="s">
        <v>1648</v>
      </c>
      <c r="AD825" s="15" t="s">
        <v>1648</v>
      </c>
      <c r="AE825" s="15" t="s">
        <v>1648</v>
      </c>
      <c r="AF825" s="15" t="s">
        <v>1648</v>
      </c>
      <c r="AG825" s="15" t="s">
        <v>1648</v>
      </c>
      <c r="AH825" s="15" t="s">
        <v>2</v>
      </c>
      <c r="AI825" s="15" t="s">
        <v>2</v>
      </c>
      <c r="AJ825" s="15" t="s">
        <v>1866</v>
      </c>
      <c r="AK825" s="15" t="s">
        <v>1780</v>
      </c>
      <c r="AL825" s="15" t="s">
        <v>57</v>
      </c>
      <c r="AM825" s="15" t="s">
        <v>1657</v>
      </c>
      <c r="AN825" s="16">
        <v>10</v>
      </c>
      <c r="AO825" s="16">
        <v>10</v>
      </c>
      <c r="AP825" s="17"/>
      <c r="AQ825" s="17"/>
      <c r="AR825" s="17">
        <v>45837</v>
      </c>
      <c r="AS825" s="17"/>
      <c r="AT825" s="17"/>
      <c r="AU825" s="16">
        <v>5</v>
      </c>
      <c r="AV825" s="18" t="s">
        <v>1652</v>
      </c>
      <c r="AW825" s="17"/>
      <c r="AX825" s="17">
        <v>45381</v>
      </c>
      <c r="AY825" s="17">
        <v>45381</v>
      </c>
    </row>
    <row r="826" spans="1:51" x14ac:dyDescent="0.35">
      <c r="A826" s="18" t="str">
        <f t="shared" si="12"/>
        <v>PMEEW-DM81-G503</v>
      </c>
      <c r="B826" s="15" t="s">
        <v>1639</v>
      </c>
      <c r="C826" s="15" t="s">
        <v>79</v>
      </c>
      <c r="D826" s="15" t="s">
        <v>1291</v>
      </c>
      <c r="E826" s="15" t="s">
        <v>1864</v>
      </c>
      <c r="F826" s="15" t="s">
        <v>1865</v>
      </c>
      <c r="G826" s="15" t="s">
        <v>1643</v>
      </c>
      <c r="H826" s="15" t="s">
        <v>2</v>
      </c>
      <c r="I826" s="15" t="s">
        <v>1637</v>
      </c>
      <c r="J826" s="15" t="s">
        <v>1640</v>
      </c>
      <c r="K826" s="15" t="s">
        <v>1829</v>
      </c>
      <c r="L826" s="15" t="s">
        <v>1645</v>
      </c>
      <c r="M826" s="15" t="s">
        <v>2</v>
      </c>
      <c r="N826" s="15" t="s">
        <v>2</v>
      </c>
      <c r="O826" s="15" t="s">
        <v>1639</v>
      </c>
      <c r="P826" s="15" t="s">
        <v>1637</v>
      </c>
      <c r="Q826" s="15" t="s">
        <v>2</v>
      </c>
      <c r="R826" s="15" t="s">
        <v>1639</v>
      </c>
      <c r="S826" s="15" t="s">
        <v>1637</v>
      </c>
      <c r="T826" s="15" t="s">
        <v>2</v>
      </c>
      <c r="U826" s="15" t="s">
        <v>1817</v>
      </c>
      <c r="V826" s="15" t="s">
        <v>1817</v>
      </c>
      <c r="W826" s="15" t="s">
        <v>1647</v>
      </c>
      <c r="X826" s="15" t="s">
        <v>2</v>
      </c>
      <c r="Y826" s="15" t="s">
        <v>2</v>
      </c>
      <c r="Z826" s="15" t="s">
        <v>2</v>
      </c>
      <c r="AA826" s="15" t="s">
        <v>1648</v>
      </c>
      <c r="AB826" s="15" t="s">
        <v>1648</v>
      </c>
      <c r="AC826" s="15" t="s">
        <v>1648</v>
      </c>
      <c r="AD826" s="15" t="s">
        <v>1648</v>
      </c>
      <c r="AE826" s="15" t="s">
        <v>1648</v>
      </c>
      <c r="AF826" s="15" t="s">
        <v>1648</v>
      </c>
      <c r="AG826" s="15" t="s">
        <v>1648</v>
      </c>
      <c r="AH826" s="15" t="s">
        <v>2</v>
      </c>
      <c r="AI826" s="15" t="s">
        <v>2</v>
      </c>
      <c r="AJ826" s="15" t="s">
        <v>1866</v>
      </c>
      <c r="AK826" s="15" t="s">
        <v>1780</v>
      </c>
      <c r="AL826" s="15" t="s">
        <v>57</v>
      </c>
      <c r="AM826" s="15" t="s">
        <v>1657</v>
      </c>
      <c r="AN826" s="16">
        <v>10</v>
      </c>
      <c r="AO826" s="16">
        <v>10</v>
      </c>
      <c r="AP826" s="17"/>
      <c r="AQ826" s="17"/>
      <c r="AR826" s="17">
        <v>45837</v>
      </c>
      <c r="AS826" s="17"/>
      <c r="AT826" s="17"/>
      <c r="AU826" s="16">
        <v>5</v>
      </c>
      <c r="AV826" s="18" t="s">
        <v>1652</v>
      </c>
      <c r="AW826" s="17"/>
      <c r="AX826" s="17">
        <v>45381</v>
      </c>
      <c r="AY826" s="17">
        <v>45381</v>
      </c>
    </row>
    <row r="827" spans="1:51" x14ac:dyDescent="0.35">
      <c r="A827" s="18" t="str">
        <f t="shared" si="12"/>
        <v>PMEEW-DM81-K503</v>
      </c>
      <c r="B827" s="15" t="s">
        <v>1639</v>
      </c>
      <c r="C827" s="15" t="s">
        <v>79</v>
      </c>
      <c r="D827" s="15" t="s">
        <v>1292</v>
      </c>
      <c r="E827" s="15" t="s">
        <v>1864</v>
      </c>
      <c r="F827" s="15" t="s">
        <v>1865</v>
      </c>
      <c r="G827" s="15" t="s">
        <v>1643</v>
      </c>
      <c r="H827" s="15" t="s">
        <v>2</v>
      </c>
      <c r="I827" s="15" t="s">
        <v>1637</v>
      </c>
      <c r="J827" s="15" t="s">
        <v>1640</v>
      </c>
      <c r="K827" s="15" t="s">
        <v>1829</v>
      </c>
      <c r="L827" s="15" t="s">
        <v>1645</v>
      </c>
      <c r="M827" s="15" t="s">
        <v>2</v>
      </c>
      <c r="N827" s="15" t="s">
        <v>2</v>
      </c>
      <c r="O827" s="15" t="s">
        <v>1639</v>
      </c>
      <c r="P827" s="15" t="s">
        <v>1637</v>
      </c>
      <c r="Q827" s="15" t="s">
        <v>2</v>
      </c>
      <c r="R827" s="15" t="s">
        <v>1639</v>
      </c>
      <c r="S827" s="15" t="s">
        <v>1637</v>
      </c>
      <c r="T827" s="15" t="s">
        <v>2</v>
      </c>
      <c r="U827" s="15" t="s">
        <v>1817</v>
      </c>
      <c r="V827" s="15" t="s">
        <v>1817</v>
      </c>
      <c r="W827" s="15" t="s">
        <v>1647</v>
      </c>
      <c r="X827" s="15" t="s">
        <v>2</v>
      </c>
      <c r="Y827" s="15" t="s">
        <v>2</v>
      </c>
      <c r="Z827" s="15" t="s">
        <v>2</v>
      </c>
      <c r="AA827" s="15" t="s">
        <v>1648</v>
      </c>
      <c r="AB827" s="15" t="s">
        <v>1648</v>
      </c>
      <c r="AC827" s="15" t="s">
        <v>1648</v>
      </c>
      <c r="AD827" s="15" t="s">
        <v>1648</v>
      </c>
      <c r="AE827" s="15" t="s">
        <v>1648</v>
      </c>
      <c r="AF827" s="15" t="s">
        <v>1648</v>
      </c>
      <c r="AG827" s="15" t="s">
        <v>1648</v>
      </c>
      <c r="AH827" s="15" t="s">
        <v>2</v>
      </c>
      <c r="AI827" s="15" t="s">
        <v>2</v>
      </c>
      <c r="AJ827" s="15" t="s">
        <v>1866</v>
      </c>
      <c r="AK827" s="15" t="s">
        <v>1780</v>
      </c>
      <c r="AL827" s="15" t="s">
        <v>57</v>
      </c>
      <c r="AM827" s="15" t="s">
        <v>1657</v>
      </c>
      <c r="AN827" s="16">
        <v>10</v>
      </c>
      <c r="AO827" s="16">
        <v>10</v>
      </c>
      <c r="AP827" s="17"/>
      <c r="AQ827" s="17"/>
      <c r="AR827" s="17">
        <v>45837</v>
      </c>
      <c r="AS827" s="17"/>
      <c r="AT827" s="17"/>
      <c r="AU827" s="16">
        <v>5</v>
      </c>
      <c r="AV827" s="18" t="s">
        <v>1652</v>
      </c>
      <c r="AW827" s="17"/>
      <c r="AX827" s="17">
        <v>45381</v>
      </c>
      <c r="AY827" s="17">
        <v>45381</v>
      </c>
    </row>
    <row r="828" spans="1:51" x14ac:dyDescent="0.35">
      <c r="A828" s="18" t="str">
        <f t="shared" si="12"/>
        <v>PMEEW-DM81-W503</v>
      </c>
      <c r="B828" s="15" t="s">
        <v>1639</v>
      </c>
      <c r="C828" s="15" t="s">
        <v>79</v>
      </c>
      <c r="D828" s="15" t="s">
        <v>1293</v>
      </c>
      <c r="E828" s="15" t="s">
        <v>1864</v>
      </c>
      <c r="F828" s="15" t="s">
        <v>1865</v>
      </c>
      <c r="G828" s="15" t="s">
        <v>1643</v>
      </c>
      <c r="H828" s="15" t="s">
        <v>2</v>
      </c>
      <c r="I828" s="15" t="s">
        <v>1637</v>
      </c>
      <c r="J828" s="15" t="s">
        <v>1640</v>
      </c>
      <c r="K828" s="15" t="s">
        <v>1829</v>
      </c>
      <c r="L828" s="15" t="s">
        <v>1645</v>
      </c>
      <c r="M828" s="15" t="s">
        <v>2</v>
      </c>
      <c r="N828" s="15" t="s">
        <v>2</v>
      </c>
      <c r="O828" s="15" t="s">
        <v>1639</v>
      </c>
      <c r="P828" s="15" t="s">
        <v>1637</v>
      </c>
      <c r="Q828" s="15" t="s">
        <v>1640</v>
      </c>
      <c r="R828" s="15" t="s">
        <v>1639</v>
      </c>
      <c r="S828" s="15" t="s">
        <v>1637</v>
      </c>
      <c r="T828" s="15" t="s">
        <v>2</v>
      </c>
      <c r="U828" s="15" t="s">
        <v>1817</v>
      </c>
      <c r="V828" s="15" t="s">
        <v>1817</v>
      </c>
      <c r="W828" s="15" t="s">
        <v>1647</v>
      </c>
      <c r="X828" s="15" t="s">
        <v>2</v>
      </c>
      <c r="Y828" s="15" t="s">
        <v>2</v>
      </c>
      <c r="Z828" s="15" t="s">
        <v>2</v>
      </c>
      <c r="AA828" s="15" t="s">
        <v>1648</v>
      </c>
      <c r="AB828" s="15" t="s">
        <v>1648</v>
      </c>
      <c r="AC828" s="15" t="s">
        <v>1648</v>
      </c>
      <c r="AD828" s="15" t="s">
        <v>1648</v>
      </c>
      <c r="AE828" s="15" t="s">
        <v>1648</v>
      </c>
      <c r="AF828" s="15" t="s">
        <v>1648</v>
      </c>
      <c r="AG828" s="15" t="s">
        <v>1648</v>
      </c>
      <c r="AH828" s="15" t="s">
        <v>2</v>
      </c>
      <c r="AI828" s="15" t="s">
        <v>2</v>
      </c>
      <c r="AJ828" s="15" t="s">
        <v>1866</v>
      </c>
      <c r="AK828" s="15" t="s">
        <v>1780</v>
      </c>
      <c r="AL828" s="15" t="s">
        <v>57</v>
      </c>
      <c r="AM828" s="15" t="s">
        <v>1657</v>
      </c>
      <c r="AN828" s="16">
        <v>10</v>
      </c>
      <c r="AO828" s="16">
        <v>10</v>
      </c>
      <c r="AP828" s="17"/>
      <c r="AQ828" s="17"/>
      <c r="AR828" s="17">
        <v>45837</v>
      </c>
      <c r="AS828" s="17"/>
      <c r="AT828" s="17"/>
      <c r="AU828" s="16">
        <v>5</v>
      </c>
      <c r="AV828" s="18" t="s">
        <v>1652</v>
      </c>
      <c r="AW828" s="17"/>
      <c r="AX828" s="17">
        <v>45381</v>
      </c>
      <c r="AY828" s="17">
        <v>45381</v>
      </c>
    </row>
    <row r="829" spans="1:51" x14ac:dyDescent="0.35">
      <c r="A829" s="18" t="str">
        <f t="shared" si="12"/>
        <v>PMEEW-DP52-K803</v>
      </c>
      <c r="B829" s="15" t="s">
        <v>1639</v>
      </c>
      <c r="C829" s="15" t="s">
        <v>79</v>
      </c>
      <c r="D829" s="15" t="s">
        <v>1294</v>
      </c>
      <c r="E829" s="15" t="s">
        <v>1864</v>
      </c>
      <c r="F829" s="15" t="s">
        <v>1865</v>
      </c>
      <c r="G829" s="15" t="s">
        <v>1643</v>
      </c>
      <c r="H829" s="15" t="s">
        <v>2</v>
      </c>
      <c r="I829" s="15" t="s">
        <v>1637</v>
      </c>
      <c r="J829" s="15" t="s">
        <v>1640</v>
      </c>
      <c r="K829" s="15" t="s">
        <v>1871</v>
      </c>
      <c r="L829" s="15" t="s">
        <v>1645</v>
      </c>
      <c r="M829" s="15" t="s">
        <v>2</v>
      </c>
      <c r="N829" s="15" t="s">
        <v>2</v>
      </c>
      <c r="O829" s="15" t="s">
        <v>1639</v>
      </c>
      <c r="P829" s="15" t="s">
        <v>1637</v>
      </c>
      <c r="Q829" s="15" t="s">
        <v>2</v>
      </c>
      <c r="R829" s="15" t="s">
        <v>1639</v>
      </c>
      <c r="S829" s="15" t="s">
        <v>1637</v>
      </c>
      <c r="T829" s="15" t="s">
        <v>2</v>
      </c>
      <c r="U829" s="15" t="s">
        <v>1822</v>
      </c>
      <c r="V829" s="15" t="s">
        <v>1822</v>
      </c>
      <c r="W829" s="15" t="s">
        <v>1647</v>
      </c>
      <c r="X829" s="15" t="s">
        <v>2</v>
      </c>
      <c r="Y829" s="15" t="s">
        <v>2</v>
      </c>
      <c r="Z829" s="15" t="s">
        <v>2</v>
      </c>
      <c r="AA829" s="15" t="s">
        <v>1648</v>
      </c>
      <c r="AB829" s="15" t="s">
        <v>1648</v>
      </c>
      <c r="AC829" s="15" t="s">
        <v>1648</v>
      </c>
      <c r="AD829" s="15" t="s">
        <v>1648</v>
      </c>
      <c r="AE829" s="15" t="s">
        <v>1648</v>
      </c>
      <c r="AF829" s="15" t="s">
        <v>1648</v>
      </c>
      <c r="AG829" s="15" t="s">
        <v>1648</v>
      </c>
      <c r="AH829" s="15" t="s">
        <v>2</v>
      </c>
      <c r="AI829" s="15" t="s">
        <v>2</v>
      </c>
      <c r="AJ829" s="15" t="s">
        <v>1866</v>
      </c>
      <c r="AK829" s="15" t="s">
        <v>1780</v>
      </c>
      <c r="AL829" s="15" t="s">
        <v>57</v>
      </c>
      <c r="AM829" s="15" t="s">
        <v>1657</v>
      </c>
      <c r="AN829" s="16">
        <v>10</v>
      </c>
      <c r="AO829" s="16">
        <v>10</v>
      </c>
      <c r="AP829" s="17"/>
      <c r="AQ829" s="17"/>
      <c r="AR829" s="17">
        <v>45837</v>
      </c>
      <c r="AS829" s="17"/>
      <c r="AT829" s="17"/>
      <c r="AU829" s="16">
        <v>5</v>
      </c>
      <c r="AV829" s="18" t="s">
        <v>1652</v>
      </c>
      <c r="AW829" s="17"/>
      <c r="AX829" s="17">
        <v>45381</v>
      </c>
      <c r="AY829" s="17">
        <v>45381</v>
      </c>
    </row>
    <row r="830" spans="1:51" x14ac:dyDescent="0.35">
      <c r="A830" s="18" t="str">
        <f t="shared" si="12"/>
        <v>PMEEW0911W835</v>
      </c>
      <c r="B830" s="15" t="s">
        <v>1639</v>
      </c>
      <c r="C830" s="15" t="s">
        <v>79</v>
      </c>
      <c r="D830" s="15" t="s">
        <v>1295</v>
      </c>
      <c r="E830" s="15" t="s">
        <v>1808</v>
      </c>
      <c r="F830" s="15" t="s">
        <v>1872</v>
      </c>
      <c r="G830" s="15" t="s">
        <v>1643</v>
      </c>
      <c r="H830" s="15" t="s">
        <v>2</v>
      </c>
      <c r="I830" s="15" t="s">
        <v>1637</v>
      </c>
      <c r="J830" s="15" t="s">
        <v>1640</v>
      </c>
      <c r="K830" s="15" t="s">
        <v>1761</v>
      </c>
      <c r="L830" s="15" t="s">
        <v>1645</v>
      </c>
      <c r="M830" s="15" t="s">
        <v>2</v>
      </c>
      <c r="N830" s="15" t="s">
        <v>2</v>
      </c>
      <c r="O830" s="15" t="s">
        <v>1639</v>
      </c>
      <c r="P830" s="15" t="s">
        <v>1637</v>
      </c>
      <c r="Q830" s="15" t="s">
        <v>1640</v>
      </c>
      <c r="R830" s="15" t="s">
        <v>1873</v>
      </c>
      <c r="S830" s="15" t="s">
        <v>1709</v>
      </c>
      <c r="T830" s="15" t="s">
        <v>2</v>
      </c>
      <c r="U830" s="15" t="s">
        <v>1811</v>
      </c>
      <c r="V830" s="15" t="s">
        <v>1811</v>
      </c>
      <c r="W830" s="15" t="s">
        <v>1647</v>
      </c>
      <c r="X830" s="15" t="s">
        <v>2</v>
      </c>
      <c r="Y830" s="15" t="s">
        <v>2</v>
      </c>
      <c r="Z830" s="15" t="s">
        <v>2</v>
      </c>
      <c r="AA830" s="15" t="s">
        <v>1648</v>
      </c>
      <c r="AB830" s="15" t="s">
        <v>1648</v>
      </c>
      <c r="AC830" s="15" t="s">
        <v>1648</v>
      </c>
      <c r="AD830" s="15" t="s">
        <v>1648</v>
      </c>
      <c r="AE830" s="15" t="s">
        <v>1648</v>
      </c>
      <c r="AF830" s="15" t="s">
        <v>1648</v>
      </c>
      <c r="AG830" s="15" t="s">
        <v>1648</v>
      </c>
      <c r="AH830" s="15" t="s">
        <v>2</v>
      </c>
      <c r="AI830" s="15" t="s">
        <v>2</v>
      </c>
      <c r="AJ830" s="15" t="s">
        <v>1812</v>
      </c>
      <c r="AK830" s="15" t="s">
        <v>1780</v>
      </c>
      <c r="AL830" s="15" t="s">
        <v>57</v>
      </c>
      <c r="AM830" s="15" t="s">
        <v>1657</v>
      </c>
      <c r="AN830" s="16">
        <v>10</v>
      </c>
      <c r="AO830" s="16">
        <v>10</v>
      </c>
      <c r="AP830" s="17"/>
      <c r="AQ830" s="17"/>
      <c r="AR830" s="17">
        <v>45837</v>
      </c>
      <c r="AS830" s="17"/>
      <c r="AT830" s="17"/>
      <c r="AU830" s="16">
        <v>50</v>
      </c>
      <c r="AV830" s="18" t="s">
        <v>1652</v>
      </c>
      <c r="AW830" s="17"/>
      <c r="AX830" s="17">
        <v>45381</v>
      </c>
      <c r="AY830" s="17">
        <v>45381</v>
      </c>
    </row>
    <row r="831" spans="1:51" x14ac:dyDescent="0.35">
      <c r="A831" s="18" t="str">
        <f t="shared" si="12"/>
        <v>PMEEW0923W835</v>
      </c>
      <c r="B831" s="15" t="s">
        <v>1639</v>
      </c>
      <c r="C831" s="15" t="s">
        <v>79</v>
      </c>
      <c r="D831" s="15" t="s">
        <v>1296</v>
      </c>
      <c r="E831" s="15" t="s">
        <v>1808</v>
      </c>
      <c r="F831" s="15" t="s">
        <v>1872</v>
      </c>
      <c r="G831" s="15" t="s">
        <v>1643</v>
      </c>
      <c r="H831" s="15" t="s">
        <v>2</v>
      </c>
      <c r="I831" s="15" t="s">
        <v>1637</v>
      </c>
      <c r="J831" s="15" t="s">
        <v>1640</v>
      </c>
      <c r="K831" s="15" t="s">
        <v>1761</v>
      </c>
      <c r="L831" s="15" t="s">
        <v>1645</v>
      </c>
      <c r="M831" s="15" t="s">
        <v>2</v>
      </c>
      <c r="N831" s="15" t="s">
        <v>2</v>
      </c>
      <c r="O831" s="15" t="s">
        <v>1639</v>
      </c>
      <c r="P831" s="15" t="s">
        <v>1637</v>
      </c>
      <c r="Q831" s="15" t="s">
        <v>1640</v>
      </c>
      <c r="R831" s="15" t="s">
        <v>1873</v>
      </c>
      <c r="S831" s="15" t="s">
        <v>1709</v>
      </c>
      <c r="T831" s="15" t="s">
        <v>2</v>
      </c>
      <c r="U831" s="15" t="s">
        <v>1811</v>
      </c>
      <c r="V831" s="15" t="s">
        <v>1811</v>
      </c>
      <c r="W831" s="15" t="s">
        <v>1647</v>
      </c>
      <c r="X831" s="15" t="s">
        <v>2</v>
      </c>
      <c r="Y831" s="15" t="s">
        <v>2</v>
      </c>
      <c r="Z831" s="15" t="s">
        <v>2</v>
      </c>
      <c r="AA831" s="15" t="s">
        <v>1648</v>
      </c>
      <c r="AB831" s="15" t="s">
        <v>1648</v>
      </c>
      <c r="AC831" s="15" t="s">
        <v>1648</v>
      </c>
      <c r="AD831" s="15" t="s">
        <v>1648</v>
      </c>
      <c r="AE831" s="15" t="s">
        <v>1648</v>
      </c>
      <c r="AF831" s="15" t="s">
        <v>1648</v>
      </c>
      <c r="AG831" s="15" t="s">
        <v>1648</v>
      </c>
      <c r="AH831" s="15" t="s">
        <v>2</v>
      </c>
      <c r="AI831" s="15" t="s">
        <v>2</v>
      </c>
      <c r="AJ831" s="15" t="s">
        <v>1812</v>
      </c>
      <c r="AK831" s="15" t="s">
        <v>1780</v>
      </c>
      <c r="AL831" s="15" t="s">
        <v>57</v>
      </c>
      <c r="AM831" s="15" t="s">
        <v>1657</v>
      </c>
      <c r="AN831" s="16">
        <v>10</v>
      </c>
      <c r="AO831" s="16">
        <v>10</v>
      </c>
      <c r="AP831" s="17"/>
      <c r="AQ831" s="17"/>
      <c r="AR831" s="17">
        <v>45837</v>
      </c>
      <c r="AS831" s="17"/>
      <c r="AT831" s="17"/>
      <c r="AU831" s="16">
        <v>50</v>
      </c>
      <c r="AV831" s="18" t="s">
        <v>1652</v>
      </c>
      <c r="AW831" s="17"/>
      <c r="AX831" s="17">
        <v>45381</v>
      </c>
      <c r="AY831" s="17">
        <v>45381</v>
      </c>
    </row>
    <row r="832" spans="1:51" x14ac:dyDescent="0.35">
      <c r="A832" s="18" t="str">
        <f t="shared" si="12"/>
        <v>PMEEW0925Y1361</v>
      </c>
      <c r="B832" s="15" t="s">
        <v>1639</v>
      </c>
      <c r="C832" s="15" t="s">
        <v>79</v>
      </c>
      <c r="D832" s="15" t="s">
        <v>1297</v>
      </c>
      <c r="E832" s="15" t="s">
        <v>1808</v>
      </c>
      <c r="F832" s="15" t="s">
        <v>1872</v>
      </c>
      <c r="G832" s="15" t="s">
        <v>1643</v>
      </c>
      <c r="H832" s="15" t="s">
        <v>2</v>
      </c>
      <c r="I832" s="15" t="s">
        <v>1637</v>
      </c>
      <c r="J832" s="15" t="s">
        <v>1640</v>
      </c>
      <c r="K832" s="15" t="s">
        <v>1847</v>
      </c>
      <c r="L832" s="15" t="s">
        <v>1645</v>
      </c>
      <c r="M832" s="15" t="s">
        <v>2</v>
      </c>
      <c r="N832" s="15" t="s">
        <v>2</v>
      </c>
      <c r="O832" s="15" t="s">
        <v>1639</v>
      </c>
      <c r="P832" s="15" t="s">
        <v>1637</v>
      </c>
      <c r="Q832" s="15" t="s">
        <v>1640</v>
      </c>
      <c r="R832" s="15" t="s">
        <v>1873</v>
      </c>
      <c r="S832" s="15" t="s">
        <v>1709</v>
      </c>
      <c r="T832" s="15" t="s">
        <v>2</v>
      </c>
      <c r="U832" s="15" t="s">
        <v>1822</v>
      </c>
      <c r="V832" s="15" t="s">
        <v>1822</v>
      </c>
      <c r="W832" s="15" t="s">
        <v>1647</v>
      </c>
      <c r="X832" s="15" t="s">
        <v>2</v>
      </c>
      <c r="Y832" s="15" t="s">
        <v>2</v>
      </c>
      <c r="Z832" s="15" t="s">
        <v>2</v>
      </c>
      <c r="AA832" s="15" t="s">
        <v>1648</v>
      </c>
      <c r="AB832" s="15" t="s">
        <v>1648</v>
      </c>
      <c r="AC832" s="15" t="s">
        <v>1648</v>
      </c>
      <c r="AD832" s="15" t="s">
        <v>1648</v>
      </c>
      <c r="AE832" s="15" t="s">
        <v>1648</v>
      </c>
      <c r="AF832" s="15" t="s">
        <v>1648</v>
      </c>
      <c r="AG832" s="15" t="s">
        <v>1648</v>
      </c>
      <c r="AH832" s="15" t="s">
        <v>2</v>
      </c>
      <c r="AI832" s="15" t="s">
        <v>2</v>
      </c>
      <c r="AJ832" s="15" t="s">
        <v>1812</v>
      </c>
      <c r="AK832" s="15" t="s">
        <v>1780</v>
      </c>
      <c r="AL832" s="15" t="s">
        <v>57</v>
      </c>
      <c r="AM832" s="15" t="s">
        <v>1657</v>
      </c>
      <c r="AN832" s="16">
        <v>10</v>
      </c>
      <c r="AO832" s="16">
        <v>10</v>
      </c>
      <c r="AP832" s="17"/>
      <c r="AQ832" s="17"/>
      <c r="AR832" s="17">
        <v>45837</v>
      </c>
      <c r="AS832" s="17"/>
      <c r="AT832" s="17"/>
      <c r="AU832" s="16">
        <v>50</v>
      </c>
      <c r="AV832" s="18" t="s">
        <v>1652</v>
      </c>
      <c r="AW832" s="17"/>
      <c r="AX832" s="17">
        <v>45381</v>
      </c>
      <c r="AY832" s="17">
        <v>45381</v>
      </c>
    </row>
    <row r="833" spans="1:51" x14ac:dyDescent="0.35">
      <c r="A833" s="18" t="str">
        <f t="shared" si="12"/>
        <v>PMEEW0950W835</v>
      </c>
      <c r="B833" s="15" t="s">
        <v>1639</v>
      </c>
      <c r="C833" s="15" t="s">
        <v>79</v>
      </c>
      <c r="D833" s="15" t="s">
        <v>1298</v>
      </c>
      <c r="E833" s="15" t="s">
        <v>1874</v>
      </c>
      <c r="F833" s="15" t="s">
        <v>1872</v>
      </c>
      <c r="G833" s="15" t="s">
        <v>1643</v>
      </c>
      <c r="H833" s="15" t="s">
        <v>2</v>
      </c>
      <c r="I833" s="15" t="s">
        <v>1637</v>
      </c>
      <c r="J833" s="15" t="s">
        <v>1640</v>
      </c>
      <c r="K833" s="15" t="s">
        <v>1761</v>
      </c>
      <c r="L833" s="15" t="s">
        <v>1645</v>
      </c>
      <c r="M833" s="15" t="s">
        <v>2</v>
      </c>
      <c r="N833" s="15" t="s">
        <v>2</v>
      </c>
      <c r="O833" s="15" t="s">
        <v>1639</v>
      </c>
      <c r="P833" s="15" t="s">
        <v>1637</v>
      </c>
      <c r="Q833" s="15" t="s">
        <v>1640</v>
      </c>
      <c r="R833" s="15" t="s">
        <v>1873</v>
      </c>
      <c r="S833" s="15" t="s">
        <v>1709</v>
      </c>
      <c r="T833" s="15" t="s">
        <v>2</v>
      </c>
      <c r="U833" s="15" t="s">
        <v>1811</v>
      </c>
      <c r="V833" s="15" t="s">
        <v>1811</v>
      </c>
      <c r="W833" s="15" t="s">
        <v>1647</v>
      </c>
      <c r="X833" s="15" t="s">
        <v>2</v>
      </c>
      <c r="Y833" s="15" t="s">
        <v>2</v>
      </c>
      <c r="Z833" s="15" t="s">
        <v>2</v>
      </c>
      <c r="AA833" s="15" t="s">
        <v>1648</v>
      </c>
      <c r="AB833" s="15" t="s">
        <v>1648</v>
      </c>
      <c r="AC833" s="15" t="s">
        <v>1648</v>
      </c>
      <c r="AD833" s="15" t="s">
        <v>1648</v>
      </c>
      <c r="AE833" s="15" t="s">
        <v>1648</v>
      </c>
      <c r="AF833" s="15" t="s">
        <v>1648</v>
      </c>
      <c r="AG833" s="15" t="s">
        <v>1648</v>
      </c>
      <c r="AH833" s="15" t="s">
        <v>2</v>
      </c>
      <c r="AI833" s="15" t="s">
        <v>2</v>
      </c>
      <c r="AJ833" s="15" t="s">
        <v>1812</v>
      </c>
      <c r="AK833" s="15" t="s">
        <v>1780</v>
      </c>
      <c r="AL833" s="15" t="s">
        <v>57</v>
      </c>
      <c r="AM833" s="15" t="s">
        <v>1657</v>
      </c>
      <c r="AN833" s="16">
        <v>10</v>
      </c>
      <c r="AO833" s="16">
        <v>10</v>
      </c>
      <c r="AP833" s="17"/>
      <c r="AQ833" s="17"/>
      <c r="AR833" s="17">
        <v>45837</v>
      </c>
      <c r="AS833" s="17"/>
      <c r="AT833" s="17"/>
      <c r="AU833" s="16">
        <v>50</v>
      </c>
      <c r="AV833" s="18" t="s">
        <v>1652</v>
      </c>
      <c r="AW833" s="17"/>
      <c r="AX833" s="17">
        <v>45381</v>
      </c>
      <c r="AY833" s="17">
        <v>45381</v>
      </c>
    </row>
    <row r="834" spans="1:51" x14ac:dyDescent="0.35">
      <c r="A834" s="18" t="str">
        <f t="shared" si="12"/>
        <v>PMEEW0955W503</v>
      </c>
      <c r="B834" s="15" t="s">
        <v>1639</v>
      </c>
      <c r="C834" s="15" t="s">
        <v>79</v>
      </c>
      <c r="D834" s="15" t="s">
        <v>1299</v>
      </c>
      <c r="E834" s="15" t="s">
        <v>1874</v>
      </c>
      <c r="F834" s="15" t="s">
        <v>1872</v>
      </c>
      <c r="G834" s="15" t="s">
        <v>1643</v>
      </c>
      <c r="H834" s="15" t="s">
        <v>2</v>
      </c>
      <c r="I834" s="15" t="s">
        <v>1637</v>
      </c>
      <c r="J834" s="15" t="s">
        <v>1640</v>
      </c>
      <c r="K834" s="15" t="s">
        <v>1829</v>
      </c>
      <c r="L834" s="15" t="s">
        <v>1645</v>
      </c>
      <c r="M834" s="15" t="s">
        <v>2</v>
      </c>
      <c r="N834" s="15" t="s">
        <v>2</v>
      </c>
      <c r="O834" s="15" t="s">
        <v>1639</v>
      </c>
      <c r="P834" s="15" t="s">
        <v>1637</v>
      </c>
      <c r="Q834" s="15" t="s">
        <v>1640</v>
      </c>
      <c r="R834" s="15" t="s">
        <v>1873</v>
      </c>
      <c r="S834" s="15" t="s">
        <v>1709</v>
      </c>
      <c r="T834" s="15" t="s">
        <v>2</v>
      </c>
      <c r="U834" s="15" t="s">
        <v>1817</v>
      </c>
      <c r="V834" s="15" t="s">
        <v>1817</v>
      </c>
      <c r="W834" s="15" t="s">
        <v>1647</v>
      </c>
      <c r="X834" s="15" t="s">
        <v>2</v>
      </c>
      <c r="Y834" s="15" t="s">
        <v>2</v>
      </c>
      <c r="Z834" s="15" t="s">
        <v>2</v>
      </c>
      <c r="AA834" s="15" t="s">
        <v>1648</v>
      </c>
      <c r="AB834" s="15" t="s">
        <v>1648</v>
      </c>
      <c r="AC834" s="15" t="s">
        <v>1648</v>
      </c>
      <c r="AD834" s="15" t="s">
        <v>1648</v>
      </c>
      <c r="AE834" s="15" t="s">
        <v>1648</v>
      </c>
      <c r="AF834" s="15" t="s">
        <v>1648</v>
      </c>
      <c r="AG834" s="15" t="s">
        <v>1648</v>
      </c>
      <c r="AH834" s="15" t="s">
        <v>2</v>
      </c>
      <c r="AI834" s="15" t="s">
        <v>2</v>
      </c>
      <c r="AJ834" s="15" t="s">
        <v>1812</v>
      </c>
      <c r="AK834" s="15" t="s">
        <v>1780</v>
      </c>
      <c r="AL834" s="15" t="s">
        <v>57</v>
      </c>
      <c r="AM834" s="15" t="s">
        <v>1657</v>
      </c>
      <c r="AN834" s="16">
        <v>10</v>
      </c>
      <c r="AO834" s="16">
        <v>10</v>
      </c>
      <c r="AP834" s="17"/>
      <c r="AQ834" s="17"/>
      <c r="AR834" s="17">
        <v>45837</v>
      </c>
      <c r="AS834" s="17"/>
      <c r="AT834" s="17"/>
      <c r="AU834" s="16">
        <v>50</v>
      </c>
      <c r="AV834" s="18" t="s">
        <v>1652</v>
      </c>
      <c r="AW834" s="17"/>
      <c r="AX834" s="17">
        <v>45381</v>
      </c>
      <c r="AY834" s="17">
        <v>45381</v>
      </c>
    </row>
    <row r="835" spans="1:51" x14ac:dyDescent="0.35">
      <c r="A835" s="18" t="str">
        <f t="shared" ref="A835:A898" si="13">C835&amp;D835</f>
        <v>PMEEW1311G311</v>
      </c>
      <c r="B835" s="15" t="s">
        <v>1639</v>
      </c>
      <c r="C835" s="15" t="s">
        <v>79</v>
      </c>
      <c r="D835" s="15" t="s">
        <v>1575</v>
      </c>
      <c r="E835" s="15" t="s">
        <v>1869</v>
      </c>
      <c r="F835" s="15" t="s">
        <v>1868</v>
      </c>
      <c r="G835" s="15" t="s">
        <v>1643</v>
      </c>
      <c r="H835" s="15" t="s">
        <v>2</v>
      </c>
      <c r="I835" s="15" t="s">
        <v>1637</v>
      </c>
      <c r="J835" s="15" t="s">
        <v>1640</v>
      </c>
      <c r="K835" s="15" t="s">
        <v>1638</v>
      </c>
      <c r="L835" s="15" t="s">
        <v>1638</v>
      </c>
      <c r="M835" s="15" t="s">
        <v>2</v>
      </c>
      <c r="N835" s="15" t="s">
        <v>2</v>
      </c>
      <c r="O835" s="15" t="s">
        <v>1639</v>
      </c>
      <c r="P835" s="15" t="s">
        <v>1637</v>
      </c>
      <c r="Q835" s="15" t="s">
        <v>2</v>
      </c>
      <c r="R835" s="15" t="s">
        <v>1639</v>
      </c>
      <c r="S835" s="15" t="s">
        <v>1637</v>
      </c>
      <c r="T835" s="15" t="s">
        <v>1640</v>
      </c>
      <c r="U835" s="15" t="s">
        <v>1811</v>
      </c>
      <c r="V835" s="15" t="s">
        <v>2</v>
      </c>
      <c r="W835" s="15" t="s">
        <v>1647</v>
      </c>
      <c r="X835" s="15" t="s">
        <v>2</v>
      </c>
      <c r="Y835" s="15" t="s">
        <v>2</v>
      </c>
      <c r="Z835" s="15" t="s">
        <v>2</v>
      </c>
      <c r="AA835" s="15" t="s">
        <v>1648</v>
      </c>
      <c r="AB835" s="15" t="s">
        <v>1648</v>
      </c>
      <c r="AC835" s="15" t="s">
        <v>1648</v>
      </c>
      <c r="AD835" s="15" t="s">
        <v>1648</v>
      </c>
      <c r="AE835" s="15" t="s">
        <v>1648</v>
      </c>
      <c r="AF835" s="15" t="s">
        <v>1648</v>
      </c>
      <c r="AG835" s="15" t="s">
        <v>1648</v>
      </c>
      <c r="AH835" s="15" t="s">
        <v>2</v>
      </c>
      <c r="AI835" s="15" t="s">
        <v>2</v>
      </c>
      <c r="AJ835" s="15" t="s">
        <v>1866</v>
      </c>
      <c r="AK835" s="15" t="s">
        <v>1780</v>
      </c>
      <c r="AL835" s="15" t="s">
        <v>57</v>
      </c>
      <c r="AM835" s="15" t="s">
        <v>1666</v>
      </c>
      <c r="AN835" s="16">
        <v>10</v>
      </c>
      <c r="AO835" s="16">
        <v>10</v>
      </c>
      <c r="AP835" s="17"/>
      <c r="AQ835" s="17"/>
      <c r="AR835" s="17">
        <v>45837</v>
      </c>
      <c r="AS835" s="17"/>
      <c r="AT835" s="17"/>
      <c r="AU835" s="16">
        <v>5</v>
      </c>
      <c r="AV835" s="18" t="s">
        <v>1652</v>
      </c>
      <c r="AW835" s="17"/>
      <c r="AX835" s="17">
        <v>45381</v>
      </c>
      <c r="AY835" s="17">
        <v>45381</v>
      </c>
    </row>
    <row r="836" spans="1:51" x14ac:dyDescent="0.35">
      <c r="A836" s="18" t="str">
        <f t="shared" si="13"/>
        <v>PMEEW1411H311</v>
      </c>
      <c r="B836" s="15" t="s">
        <v>1639</v>
      </c>
      <c r="C836" s="15" t="s">
        <v>79</v>
      </c>
      <c r="D836" s="15" t="s">
        <v>1576</v>
      </c>
      <c r="E836" s="15" t="s">
        <v>1869</v>
      </c>
      <c r="F836" s="15" t="s">
        <v>1868</v>
      </c>
      <c r="G836" s="15" t="s">
        <v>1643</v>
      </c>
      <c r="H836" s="15" t="s">
        <v>2</v>
      </c>
      <c r="I836" s="15" t="s">
        <v>1637</v>
      </c>
      <c r="J836" s="15" t="s">
        <v>1640</v>
      </c>
      <c r="K836" s="15" t="s">
        <v>1638</v>
      </c>
      <c r="L836" s="15" t="s">
        <v>1638</v>
      </c>
      <c r="M836" s="15" t="s">
        <v>2</v>
      </c>
      <c r="N836" s="15" t="s">
        <v>2</v>
      </c>
      <c r="O836" s="15" t="s">
        <v>1639</v>
      </c>
      <c r="P836" s="15" t="s">
        <v>1637</v>
      </c>
      <c r="Q836" s="15" t="s">
        <v>2</v>
      </c>
      <c r="R836" s="15" t="s">
        <v>1639</v>
      </c>
      <c r="S836" s="15" t="s">
        <v>1637</v>
      </c>
      <c r="T836" s="15" t="s">
        <v>1640</v>
      </c>
      <c r="U836" s="15" t="s">
        <v>1811</v>
      </c>
      <c r="V836" s="15" t="s">
        <v>2</v>
      </c>
      <c r="W836" s="15" t="s">
        <v>1647</v>
      </c>
      <c r="X836" s="15" t="s">
        <v>2</v>
      </c>
      <c r="Y836" s="15" t="s">
        <v>2</v>
      </c>
      <c r="Z836" s="15" t="s">
        <v>2</v>
      </c>
      <c r="AA836" s="15" t="s">
        <v>1648</v>
      </c>
      <c r="AB836" s="15" t="s">
        <v>1648</v>
      </c>
      <c r="AC836" s="15" t="s">
        <v>1648</v>
      </c>
      <c r="AD836" s="15" t="s">
        <v>1648</v>
      </c>
      <c r="AE836" s="15" t="s">
        <v>1648</v>
      </c>
      <c r="AF836" s="15" t="s">
        <v>1648</v>
      </c>
      <c r="AG836" s="15" t="s">
        <v>1648</v>
      </c>
      <c r="AH836" s="15" t="s">
        <v>2</v>
      </c>
      <c r="AI836" s="15" t="s">
        <v>2</v>
      </c>
      <c r="AJ836" s="15" t="s">
        <v>1866</v>
      </c>
      <c r="AK836" s="15" t="s">
        <v>1780</v>
      </c>
      <c r="AL836" s="15" t="s">
        <v>57</v>
      </c>
      <c r="AM836" s="15" t="s">
        <v>1666</v>
      </c>
      <c r="AN836" s="16">
        <v>10</v>
      </c>
      <c r="AO836" s="16">
        <v>10</v>
      </c>
      <c r="AP836" s="17"/>
      <c r="AQ836" s="17"/>
      <c r="AR836" s="17">
        <v>45837</v>
      </c>
      <c r="AS836" s="17"/>
      <c r="AT836" s="17"/>
      <c r="AU836" s="16">
        <v>5</v>
      </c>
      <c r="AV836" s="18" t="s">
        <v>1652</v>
      </c>
      <c r="AW836" s="17"/>
      <c r="AX836" s="17">
        <v>45381</v>
      </c>
      <c r="AY836" s="17">
        <v>45381</v>
      </c>
    </row>
    <row r="837" spans="1:51" x14ac:dyDescent="0.35">
      <c r="A837" s="18" t="str">
        <f t="shared" si="13"/>
        <v>PMEEW1614W503</v>
      </c>
      <c r="B837" s="15" t="s">
        <v>1639</v>
      </c>
      <c r="C837" s="15" t="s">
        <v>79</v>
      </c>
      <c r="D837" s="15" t="s">
        <v>1300</v>
      </c>
      <c r="E837" s="15" t="s">
        <v>1869</v>
      </c>
      <c r="F837" s="15" t="s">
        <v>1868</v>
      </c>
      <c r="G837" s="15" t="s">
        <v>1643</v>
      </c>
      <c r="H837" s="15" t="s">
        <v>2</v>
      </c>
      <c r="I837" s="15" t="s">
        <v>1637</v>
      </c>
      <c r="J837" s="15" t="s">
        <v>2</v>
      </c>
      <c r="K837" s="15" t="s">
        <v>1740</v>
      </c>
      <c r="L837" s="15" t="s">
        <v>1645</v>
      </c>
      <c r="M837" s="15" t="s">
        <v>2</v>
      </c>
      <c r="N837" s="15" t="s">
        <v>2</v>
      </c>
      <c r="O837" s="15" t="s">
        <v>1639</v>
      </c>
      <c r="P837" s="15" t="s">
        <v>1637</v>
      </c>
      <c r="Q837" s="15" t="s">
        <v>2</v>
      </c>
      <c r="R837" s="15" t="s">
        <v>1639</v>
      </c>
      <c r="S837" s="15" t="s">
        <v>1637</v>
      </c>
      <c r="T837" s="15" t="s">
        <v>2</v>
      </c>
      <c r="U837" s="15" t="s">
        <v>1817</v>
      </c>
      <c r="V837" s="15" t="s">
        <v>1817</v>
      </c>
      <c r="W837" s="15" t="s">
        <v>1647</v>
      </c>
      <c r="X837" s="15" t="s">
        <v>2</v>
      </c>
      <c r="Y837" s="15" t="s">
        <v>2</v>
      </c>
      <c r="Z837" s="15" t="s">
        <v>2</v>
      </c>
      <c r="AA837" s="15" t="s">
        <v>1648</v>
      </c>
      <c r="AB837" s="15" t="s">
        <v>1648</v>
      </c>
      <c r="AC837" s="15" t="s">
        <v>1648</v>
      </c>
      <c r="AD837" s="15" t="s">
        <v>1648</v>
      </c>
      <c r="AE837" s="15" t="s">
        <v>1648</v>
      </c>
      <c r="AF837" s="15" t="s">
        <v>1648</v>
      </c>
      <c r="AG837" s="15" t="s">
        <v>1648</v>
      </c>
      <c r="AH837" s="15" t="s">
        <v>2</v>
      </c>
      <c r="AI837" s="15" t="s">
        <v>2</v>
      </c>
      <c r="AJ837" s="15" t="s">
        <v>1866</v>
      </c>
      <c r="AK837" s="15" t="s">
        <v>1780</v>
      </c>
      <c r="AL837" s="15" t="s">
        <v>57</v>
      </c>
      <c r="AM837" s="15" t="s">
        <v>1657</v>
      </c>
      <c r="AN837" s="16">
        <v>10</v>
      </c>
      <c r="AO837" s="16">
        <v>10</v>
      </c>
      <c r="AP837" s="17"/>
      <c r="AQ837" s="17"/>
      <c r="AR837" s="17">
        <v>45837</v>
      </c>
      <c r="AS837" s="17"/>
      <c r="AT837" s="17"/>
      <c r="AU837" s="16">
        <v>3</v>
      </c>
      <c r="AV837" s="18" t="s">
        <v>1652</v>
      </c>
      <c r="AW837" s="17"/>
      <c r="AX837" s="17">
        <v>45381</v>
      </c>
      <c r="AY837" s="17">
        <v>45381</v>
      </c>
    </row>
    <row r="838" spans="1:51" x14ac:dyDescent="0.35">
      <c r="A838" s="18" t="str">
        <f t="shared" si="13"/>
        <v>PMEEW1614W520</v>
      </c>
      <c r="B838" s="15" t="s">
        <v>1639</v>
      </c>
      <c r="C838" s="15" t="s">
        <v>79</v>
      </c>
      <c r="D838" s="15" t="s">
        <v>1536</v>
      </c>
      <c r="E838" s="15" t="s">
        <v>1875</v>
      </c>
      <c r="F838" s="15" t="s">
        <v>1868</v>
      </c>
      <c r="G838" s="15" t="s">
        <v>1643</v>
      </c>
      <c r="H838" s="15" t="s">
        <v>2</v>
      </c>
      <c r="I838" s="15" t="s">
        <v>1637</v>
      </c>
      <c r="J838" s="15" t="s">
        <v>2</v>
      </c>
      <c r="K838" s="15" t="s">
        <v>1638</v>
      </c>
      <c r="L838" s="15" t="s">
        <v>1638</v>
      </c>
      <c r="M838" s="15" t="s">
        <v>2</v>
      </c>
      <c r="N838" s="15" t="s">
        <v>2</v>
      </c>
      <c r="O838" s="15" t="s">
        <v>1639</v>
      </c>
      <c r="P838" s="15" t="s">
        <v>1637</v>
      </c>
      <c r="Q838" s="15" t="s">
        <v>2</v>
      </c>
      <c r="R838" s="15" t="s">
        <v>1639</v>
      </c>
      <c r="S838" s="15" t="s">
        <v>1637</v>
      </c>
      <c r="T838" s="15" t="s">
        <v>1640</v>
      </c>
      <c r="U838" s="15" t="s">
        <v>1817</v>
      </c>
      <c r="V838" s="15" t="s">
        <v>2</v>
      </c>
      <c r="W838" s="15" t="s">
        <v>1647</v>
      </c>
      <c r="X838" s="15" t="s">
        <v>2</v>
      </c>
      <c r="Y838" s="15" t="s">
        <v>2</v>
      </c>
      <c r="Z838" s="15" t="s">
        <v>2</v>
      </c>
      <c r="AA838" s="15" t="s">
        <v>1648</v>
      </c>
      <c r="AB838" s="15" t="s">
        <v>1648</v>
      </c>
      <c r="AC838" s="15" t="s">
        <v>1648</v>
      </c>
      <c r="AD838" s="15" t="s">
        <v>1648</v>
      </c>
      <c r="AE838" s="15" t="s">
        <v>1648</v>
      </c>
      <c r="AF838" s="15" t="s">
        <v>1648</v>
      </c>
      <c r="AG838" s="15" t="s">
        <v>1648</v>
      </c>
      <c r="AH838" s="15" t="s">
        <v>2</v>
      </c>
      <c r="AI838" s="15" t="s">
        <v>2</v>
      </c>
      <c r="AJ838" s="15" t="s">
        <v>1866</v>
      </c>
      <c r="AK838" s="15" t="s">
        <v>1780</v>
      </c>
      <c r="AL838" s="15" t="s">
        <v>57</v>
      </c>
      <c r="AM838" s="15" t="s">
        <v>1799</v>
      </c>
      <c r="AN838" s="16">
        <v>10</v>
      </c>
      <c r="AO838" s="16">
        <v>10</v>
      </c>
      <c r="AP838" s="17"/>
      <c r="AQ838" s="17"/>
      <c r="AR838" s="17">
        <v>45837</v>
      </c>
      <c r="AS838" s="17"/>
      <c r="AT838" s="17"/>
      <c r="AU838" s="16">
        <v>3</v>
      </c>
      <c r="AV838" s="18" t="s">
        <v>1652</v>
      </c>
      <c r="AW838" s="17"/>
      <c r="AX838" s="17">
        <v>45609</v>
      </c>
      <c r="AY838" s="17">
        <v>45609</v>
      </c>
    </row>
    <row r="839" spans="1:51" x14ac:dyDescent="0.35">
      <c r="A839" s="18" t="str">
        <f t="shared" si="13"/>
        <v>PMEH-E08018E</v>
      </c>
      <c r="B839" s="15" t="s">
        <v>1639</v>
      </c>
      <c r="C839" s="15" t="s">
        <v>79</v>
      </c>
      <c r="D839" s="15" t="s">
        <v>587</v>
      </c>
      <c r="E839" s="15" t="s">
        <v>1876</v>
      </c>
      <c r="F839" s="15" t="s">
        <v>1877</v>
      </c>
      <c r="G839" s="15" t="s">
        <v>1643</v>
      </c>
      <c r="H839" s="15" t="s">
        <v>2</v>
      </c>
      <c r="I839" s="15" t="s">
        <v>1637</v>
      </c>
      <c r="J839" s="15" t="s">
        <v>1640</v>
      </c>
      <c r="K839" s="15" t="s">
        <v>1671</v>
      </c>
      <c r="L839" s="15" t="s">
        <v>1645</v>
      </c>
      <c r="M839" s="15" t="s">
        <v>2</v>
      </c>
      <c r="N839" s="15" t="s">
        <v>2</v>
      </c>
      <c r="O839" s="15" t="s">
        <v>1639</v>
      </c>
      <c r="P839" s="15" t="s">
        <v>1637</v>
      </c>
      <c r="Q839" s="15" t="s">
        <v>2</v>
      </c>
      <c r="R839" s="15" t="s">
        <v>1639</v>
      </c>
      <c r="S839" s="15" t="s">
        <v>1637</v>
      </c>
      <c r="T839" s="15" t="s">
        <v>2</v>
      </c>
      <c r="U839" s="15" t="s">
        <v>1732</v>
      </c>
      <c r="V839" s="15" t="s">
        <v>1732</v>
      </c>
      <c r="W839" s="15" t="s">
        <v>1647</v>
      </c>
      <c r="X839" s="15" t="s">
        <v>1648</v>
      </c>
      <c r="Y839" s="15" t="s">
        <v>2</v>
      </c>
      <c r="Z839" s="15" t="s">
        <v>2</v>
      </c>
      <c r="AA839" s="15" t="s">
        <v>1648</v>
      </c>
      <c r="AB839" s="15" t="s">
        <v>1648</v>
      </c>
      <c r="AC839" s="15" t="s">
        <v>1648</v>
      </c>
      <c r="AD839" s="15" t="s">
        <v>1648</v>
      </c>
      <c r="AE839" s="15" t="s">
        <v>1648</v>
      </c>
      <c r="AF839" s="15" t="s">
        <v>1648</v>
      </c>
      <c r="AG839" s="15" t="s">
        <v>1648</v>
      </c>
      <c r="AH839" s="15" t="s">
        <v>2</v>
      </c>
      <c r="AI839" s="15" t="s">
        <v>2</v>
      </c>
      <c r="AJ839" s="15" t="s">
        <v>1878</v>
      </c>
      <c r="AK839" s="15" t="s">
        <v>1662</v>
      </c>
      <c r="AL839" s="15" t="s">
        <v>475</v>
      </c>
      <c r="AM839" s="15" t="s">
        <v>1657</v>
      </c>
      <c r="AN839" s="16">
        <v>10</v>
      </c>
      <c r="AO839" s="16">
        <v>10</v>
      </c>
      <c r="AP839" s="17"/>
      <c r="AQ839" s="17"/>
      <c r="AR839" s="17">
        <v>45837</v>
      </c>
      <c r="AS839" s="17"/>
      <c r="AT839" s="17"/>
      <c r="AU839" s="16">
        <v>2</v>
      </c>
      <c r="AV839" s="18" t="s">
        <v>1652</v>
      </c>
      <c r="AW839" s="17"/>
      <c r="AX839" s="17">
        <v>45381</v>
      </c>
      <c r="AY839" s="17">
        <v>45381</v>
      </c>
    </row>
    <row r="840" spans="1:51" x14ac:dyDescent="0.35">
      <c r="A840" s="18" t="str">
        <f t="shared" si="13"/>
        <v>PMEH-ES045E</v>
      </c>
      <c r="B840" s="15" t="s">
        <v>1639</v>
      </c>
      <c r="C840" s="15" t="s">
        <v>79</v>
      </c>
      <c r="D840" s="15" t="s">
        <v>588</v>
      </c>
      <c r="E840" s="15" t="s">
        <v>1879</v>
      </c>
      <c r="F840" s="15" t="s">
        <v>1877</v>
      </c>
      <c r="G840" s="15" t="s">
        <v>1643</v>
      </c>
      <c r="H840" s="15" t="s">
        <v>2</v>
      </c>
      <c r="I840" s="15" t="s">
        <v>1637</v>
      </c>
      <c r="J840" s="15" t="s">
        <v>1640</v>
      </c>
      <c r="K840" s="15" t="s">
        <v>1671</v>
      </c>
      <c r="L840" s="15" t="s">
        <v>1645</v>
      </c>
      <c r="M840" s="15" t="s">
        <v>2</v>
      </c>
      <c r="N840" s="15" t="s">
        <v>2</v>
      </c>
      <c r="O840" s="15" t="s">
        <v>1639</v>
      </c>
      <c r="P840" s="15" t="s">
        <v>1637</v>
      </c>
      <c r="Q840" s="15" t="s">
        <v>2</v>
      </c>
      <c r="R840" s="15" t="s">
        <v>1639</v>
      </c>
      <c r="S840" s="15" t="s">
        <v>1637</v>
      </c>
      <c r="T840" s="15" t="s">
        <v>2</v>
      </c>
      <c r="U840" s="15" t="s">
        <v>1732</v>
      </c>
      <c r="V840" s="15" t="s">
        <v>1732</v>
      </c>
      <c r="W840" s="15" t="s">
        <v>1647</v>
      </c>
      <c r="X840" s="15" t="s">
        <v>2</v>
      </c>
      <c r="Y840" s="15" t="s">
        <v>2</v>
      </c>
      <c r="Z840" s="15" t="s">
        <v>2</v>
      </c>
      <c r="AA840" s="15" t="s">
        <v>1648</v>
      </c>
      <c r="AB840" s="15" t="s">
        <v>1648</v>
      </c>
      <c r="AC840" s="15" t="s">
        <v>1648</v>
      </c>
      <c r="AD840" s="15" t="s">
        <v>1648</v>
      </c>
      <c r="AE840" s="15" t="s">
        <v>1648</v>
      </c>
      <c r="AF840" s="15" t="s">
        <v>1648</v>
      </c>
      <c r="AG840" s="15" t="s">
        <v>1648</v>
      </c>
      <c r="AH840" s="15" t="s">
        <v>2</v>
      </c>
      <c r="AI840" s="15" t="s">
        <v>2</v>
      </c>
      <c r="AJ840" s="15" t="s">
        <v>1878</v>
      </c>
      <c r="AK840" s="15" t="s">
        <v>1662</v>
      </c>
      <c r="AL840" s="15" t="s">
        <v>475</v>
      </c>
      <c r="AM840" s="15" t="s">
        <v>1657</v>
      </c>
      <c r="AN840" s="16">
        <v>10</v>
      </c>
      <c r="AO840" s="16">
        <v>10</v>
      </c>
      <c r="AP840" s="17"/>
      <c r="AQ840" s="17"/>
      <c r="AR840" s="17">
        <v>45837</v>
      </c>
      <c r="AS840" s="17"/>
      <c r="AT840" s="17"/>
      <c r="AU840" s="16">
        <v>2</v>
      </c>
      <c r="AV840" s="18" t="s">
        <v>1652</v>
      </c>
      <c r="AW840" s="17"/>
      <c r="AX840" s="17">
        <v>45381</v>
      </c>
      <c r="AY840" s="17">
        <v>45381</v>
      </c>
    </row>
    <row r="841" spans="1:51" x14ac:dyDescent="0.35">
      <c r="A841" s="18" t="str">
        <f t="shared" si="13"/>
        <v>PMEH-ES12035E</v>
      </c>
      <c r="B841" s="15" t="s">
        <v>1639</v>
      </c>
      <c r="C841" s="15" t="s">
        <v>79</v>
      </c>
      <c r="D841" s="15" t="s">
        <v>589</v>
      </c>
      <c r="E841" s="15" t="s">
        <v>1880</v>
      </c>
      <c r="F841" s="15" t="s">
        <v>1877</v>
      </c>
      <c r="G841" s="15" t="s">
        <v>1643</v>
      </c>
      <c r="H841" s="15" t="s">
        <v>2</v>
      </c>
      <c r="I841" s="15" t="s">
        <v>1637</v>
      </c>
      <c r="J841" s="15" t="s">
        <v>1640</v>
      </c>
      <c r="K841" s="15" t="s">
        <v>1688</v>
      </c>
      <c r="L841" s="15" t="s">
        <v>1645</v>
      </c>
      <c r="M841" s="15" t="s">
        <v>2</v>
      </c>
      <c r="N841" s="15" t="s">
        <v>2</v>
      </c>
      <c r="O841" s="15" t="s">
        <v>1639</v>
      </c>
      <c r="P841" s="15" t="s">
        <v>1637</v>
      </c>
      <c r="Q841" s="15" t="s">
        <v>2</v>
      </c>
      <c r="R841" s="15" t="s">
        <v>1639</v>
      </c>
      <c r="S841" s="15" t="s">
        <v>1637</v>
      </c>
      <c r="T841" s="15" t="s">
        <v>2</v>
      </c>
      <c r="U841" s="15" t="s">
        <v>1732</v>
      </c>
      <c r="V841" s="15" t="s">
        <v>1732</v>
      </c>
      <c r="W841" s="15" t="s">
        <v>1647</v>
      </c>
      <c r="X841" s="15" t="s">
        <v>2</v>
      </c>
      <c r="Y841" s="15" t="s">
        <v>2</v>
      </c>
      <c r="Z841" s="15" t="s">
        <v>2</v>
      </c>
      <c r="AA841" s="15" t="s">
        <v>1648</v>
      </c>
      <c r="AB841" s="15" t="s">
        <v>1648</v>
      </c>
      <c r="AC841" s="15" t="s">
        <v>1648</v>
      </c>
      <c r="AD841" s="15" t="s">
        <v>1648</v>
      </c>
      <c r="AE841" s="15" t="s">
        <v>1648</v>
      </c>
      <c r="AF841" s="15" t="s">
        <v>1648</v>
      </c>
      <c r="AG841" s="15" t="s">
        <v>1648</v>
      </c>
      <c r="AH841" s="15" t="s">
        <v>2</v>
      </c>
      <c r="AI841" s="15" t="s">
        <v>2</v>
      </c>
      <c r="AJ841" s="15" t="s">
        <v>1878</v>
      </c>
      <c r="AK841" s="15" t="s">
        <v>1662</v>
      </c>
      <c r="AL841" s="15" t="s">
        <v>475</v>
      </c>
      <c r="AM841" s="15" t="s">
        <v>1657</v>
      </c>
      <c r="AN841" s="16">
        <v>10</v>
      </c>
      <c r="AO841" s="16">
        <v>10</v>
      </c>
      <c r="AP841" s="17"/>
      <c r="AQ841" s="17"/>
      <c r="AR841" s="17">
        <v>45837</v>
      </c>
      <c r="AS841" s="17"/>
      <c r="AT841" s="17"/>
      <c r="AU841" s="16">
        <v>2</v>
      </c>
      <c r="AV841" s="18" t="s">
        <v>1652</v>
      </c>
      <c r="AW841" s="17"/>
      <c r="AX841" s="17">
        <v>45381</v>
      </c>
      <c r="AY841" s="17">
        <v>45381</v>
      </c>
    </row>
    <row r="842" spans="1:51" x14ac:dyDescent="0.35">
      <c r="A842" s="18" t="str">
        <f t="shared" si="13"/>
        <v>PMEH-ES12060E</v>
      </c>
      <c r="B842" s="15" t="s">
        <v>1639</v>
      </c>
      <c r="C842" s="15" t="s">
        <v>79</v>
      </c>
      <c r="D842" s="15" t="s">
        <v>590</v>
      </c>
      <c r="E842" s="15" t="s">
        <v>1881</v>
      </c>
      <c r="F842" s="15" t="s">
        <v>1877</v>
      </c>
      <c r="G842" s="15" t="s">
        <v>1643</v>
      </c>
      <c r="H842" s="15" t="s">
        <v>2</v>
      </c>
      <c r="I842" s="15" t="s">
        <v>1637</v>
      </c>
      <c r="J842" s="15" t="s">
        <v>1640</v>
      </c>
      <c r="K842" s="15" t="s">
        <v>1671</v>
      </c>
      <c r="L842" s="15" t="s">
        <v>1645</v>
      </c>
      <c r="M842" s="15" t="s">
        <v>2</v>
      </c>
      <c r="N842" s="15" t="s">
        <v>2</v>
      </c>
      <c r="O842" s="15" t="s">
        <v>1639</v>
      </c>
      <c r="P842" s="15" t="s">
        <v>1637</v>
      </c>
      <c r="Q842" s="15" t="s">
        <v>2</v>
      </c>
      <c r="R842" s="15" t="s">
        <v>1639</v>
      </c>
      <c r="S842" s="15" t="s">
        <v>1637</v>
      </c>
      <c r="T842" s="15" t="s">
        <v>2</v>
      </c>
      <c r="U842" s="15" t="s">
        <v>1646</v>
      </c>
      <c r="V842" s="15" t="s">
        <v>1646</v>
      </c>
      <c r="W842" s="15" t="s">
        <v>1647</v>
      </c>
      <c r="X842" s="15" t="s">
        <v>2</v>
      </c>
      <c r="Y842" s="15" t="s">
        <v>2</v>
      </c>
      <c r="Z842" s="15" t="s">
        <v>2</v>
      </c>
      <c r="AA842" s="15" t="s">
        <v>1648</v>
      </c>
      <c r="AB842" s="15" t="s">
        <v>1648</v>
      </c>
      <c r="AC842" s="15" t="s">
        <v>1648</v>
      </c>
      <c r="AD842" s="15" t="s">
        <v>1648</v>
      </c>
      <c r="AE842" s="15" t="s">
        <v>1648</v>
      </c>
      <c r="AF842" s="15" t="s">
        <v>1648</v>
      </c>
      <c r="AG842" s="15" t="s">
        <v>1648</v>
      </c>
      <c r="AH842" s="15" t="s">
        <v>2</v>
      </c>
      <c r="AI842" s="15" t="s">
        <v>2</v>
      </c>
      <c r="AJ842" s="15" t="s">
        <v>1878</v>
      </c>
      <c r="AK842" s="15" t="s">
        <v>1662</v>
      </c>
      <c r="AL842" s="15" t="s">
        <v>475</v>
      </c>
      <c r="AM842" s="15" t="s">
        <v>1657</v>
      </c>
      <c r="AN842" s="16">
        <v>10</v>
      </c>
      <c r="AO842" s="16">
        <v>10</v>
      </c>
      <c r="AP842" s="17"/>
      <c r="AQ842" s="17"/>
      <c r="AR842" s="17">
        <v>45837</v>
      </c>
      <c r="AS842" s="17"/>
      <c r="AT842" s="17"/>
      <c r="AU842" s="16">
        <v>2</v>
      </c>
      <c r="AV842" s="18" t="s">
        <v>1652</v>
      </c>
      <c r="AW842" s="17"/>
      <c r="AX842" s="17">
        <v>45381</v>
      </c>
      <c r="AY842" s="17">
        <v>45381</v>
      </c>
    </row>
    <row r="843" spans="1:51" x14ac:dyDescent="0.35">
      <c r="A843" s="18" t="str">
        <f t="shared" si="13"/>
        <v>PMEH-ES35100E</v>
      </c>
      <c r="B843" s="15" t="s">
        <v>1639</v>
      </c>
      <c r="C843" s="15" t="s">
        <v>79</v>
      </c>
      <c r="D843" s="15" t="s">
        <v>591</v>
      </c>
      <c r="E843" s="15" t="s">
        <v>1882</v>
      </c>
      <c r="F843" s="15" t="s">
        <v>1877</v>
      </c>
      <c r="G843" s="15" t="s">
        <v>1643</v>
      </c>
      <c r="H843" s="15" t="s">
        <v>2</v>
      </c>
      <c r="I843" s="15" t="s">
        <v>1637</v>
      </c>
      <c r="J843" s="15" t="s">
        <v>1640</v>
      </c>
      <c r="K843" s="15" t="s">
        <v>1670</v>
      </c>
      <c r="L843" s="15" t="s">
        <v>1645</v>
      </c>
      <c r="M843" s="15" t="s">
        <v>2</v>
      </c>
      <c r="N843" s="15" t="s">
        <v>2</v>
      </c>
      <c r="O843" s="15" t="s">
        <v>1639</v>
      </c>
      <c r="P843" s="15" t="s">
        <v>1637</v>
      </c>
      <c r="Q843" s="15" t="s">
        <v>2</v>
      </c>
      <c r="R843" s="15" t="s">
        <v>1639</v>
      </c>
      <c r="S843" s="15" t="s">
        <v>1637</v>
      </c>
      <c r="T843" s="15" t="s">
        <v>2</v>
      </c>
      <c r="U843" s="15" t="s">
        <v>1646</v>
      </c>
      <c r="V843" s="15" t="s">
        <v>1646</v>
      </c>
      <c r="W843" s="15" t="s">
        <v>1647</v>
      </c>
      <c r="X843" s="15" t="s">
        <v>2</v>
      </c>
      <c r="Y843" s="15" t="s">
        <v>2</v>
      </c>
      <c r="Z843" s="15" t="s">
        <v>2</v>
      </c>
      <c r="AA843" s="15" t="s">
        <v>1648</v>
      </c>
      <c r="AB843" s="15" t="s">
        <v>1648</v>
      </c>
      <c r="AC843" s="15" t="s">
        <v>1648</v>
      </c>
      <c r="AD843" s="15" t="s">
        <v>1648</v>
      </c>
      <c r="AE843" s="15" t="s">
        <v>1648</v>
      </c>
      <c r="AF843" s="15" t="s">
        <v>1648</v>
      </c>
      <c r="AG843" s="15" t="s">
        <v>1648</v>
      </c>
      <c r="AH843" s="15" t="s">
        <v>2</v>
      </c>
      <c r="AI843" s="15" t="s">
        <v>2</v>
      </c>
      <c r="AJ843" s="15" t="s">
        <v>1878</v>
      </c>
      <c r="AK843" s="15" t="s">
        <v>1662</v>
      </c>
      <c r="AL843" s="15" t="s">
        <v>475</v>
      </c>
      <c r="AM843" s="15" t="s">
        <v>1657</v>
      </c>
      <c r="AN843" s="16">
        <v>10</v>
      </c>
      <c r="AO843" s="16">
        <v>10</v>
      </c>
      <c r="AP843" s="17"/>
      <c r="AQ843" s="17"/>
      <c r="AR843" s="17">
        <v>45837</v>
      </c>
      <c r="AS843" s="17"/>
      <c r="AT843" s="17"/>
      <c r="AU843" s="16">
        <v>2</v>
      </c>
      <c r="AV843" s="18" t="s">
        <v>1652</v>
      </c>
      <c r="AW843" s="17"/>
      <c r="AX843" s="17">
        <v>45381</v>
      </c>
      <c r="AY843" s="17">
        <v>45381</v>
      </c>
    </row>
    <row r="844" spans="1:51" x14ac:dyDescent="0.35">
      <c r="A844" s="18" t="str">
        <f t="shared" si="13"/>
        <v>PMEH-ES50200E9</v>
      </c>
      <c r="B844" s="15" t="s">
        <v>1639</v>
      </c>
      <c r="C844" s="15" t="s">
        <v>79</v>
      </c>
      <c r="D844" s="15" t="s">
        <v>592</v>
      </c>
      <c r="E844" s="15" t="s">
        <v>1883</v>
      </c>
      <c r="F844" s="15" t="s">
        <v>1877</v>
      </c>
      <c r="G844" s="15" t="s">
        <v>1643</v>
      </c>
      <c r="H844" s="15" t="s">
        <v>2</v>
      </c>
      <c r="I844" s="15" t="s">
        <v>1637</v>
      </c>
      <c r="J844" s="15" t="s">
        <v>1640</v>
      </c>
      <c r="K844" s="15" t="s">
        <v>1671</v>
      </c>
      <c r="L844" s="15" t="s">
        <v>1645</v>
      </c>
      <c r="M844" s="15" t="s">
        <v>2</v>
      </c>
      <c r="N844" s="15" t="s">
        <v>2</v>
      </c>
      <c r="O844" s="15" t="s">
        <v>1639</v>
      </c>
      <c r="P844" s="15" t="s">
        <v>1637</v>
      </c>
      <c r="Q844" s="15" t="s">
        <v>2</v>
      </c>
      <c r="R844" s="15" t="s">
        <v>1639</v>
      </c>
      <c r="S844" s="15" t="s">
        <v>1637</v>
      </c>
      <c r="T844" s="15" t="s">
        <v>2</v>
      </c>
      <c r="U844" s="15" t="s">
        <v>1646</v>
      </c>
      <c r="V844" s="15" t="s">
        <v>1646</v>
      </c>
      <c r="W844" s="15" t="s">
        <v>1647</v>
      </c>
      <c r="X844" s="15" t="s">
        <v>2</v>
      </c>
      <c r="Y844" s="15" t="s">
        <v>2</v>
      </c>
      <c r="Z844" s="15" t="s">
        <v>2</v>
      </c>
      <c r="AA844" s="15" t="s">
        <v>1648</v>
      </c>
      <c r="AB844" s="15" t="s">
        <v>1648</v>
      </c>
      <c r="AC844" s="15" t="s">
        <v>1648</v>
      </c>
      <c r="AD844" s="15" t="s">
        <v>1648</v>
      </c>
      <c r="AE844" s="15" t="s">
        <v>1648</v>
      </c>
      <c r="AF844" s="15" t="s">
        <v>1648</v>
      </c>
      <c r="AG844" s="15" t="s">
        <v>1648</v>
      </c>
      <c r="AH844" s="15" t="s">
        <v>2</v>
      </c>
      <c r="AI844" s="15" t="s">
        <v>2</v>
      </c>
      <c r="AJ844" s="15" t="s">
        <v>1878</v>
      </c>
      <c r="AK844" s="15" t="s">
        <v>1662</v>
      </c>
      <c r="AL844" s="15" t="s">
        <v>475</v>
      </c>
      <c r="AM844" s="15" t="s">
        <v>1657</v>
      </c>
      <c r="AN844" s="16">
        <v>10</v>
      </c>
      <c r="AO844" s="16">
        <v>10</v>
      </c>
      <c r="AP844" s="17"/>
      <c r="AQ844" s="17"/>
      <c r="AR844" s="17">
        <v>45837</v>
      </c>
      <c r="AS844" s="17"/>
      <c r="AT844" s="17"/>
      <c r="AU844" s="16">
        <v>2</v>
      </c>
      <c r="AV844" s="18" t="s">
        <v>1652</v>
      </c>
      <c r="AW844" s="17"/>
      <c r="AX844" s="17">
        <v>45381</v>
      </c>
      <c r="AY844" s="17">
        <v>45381</v>
      </c>
    </row>
    <row r="845" spans="1:51" x14ac:dyDescent="0.35">
      <c r="A845" s="18" t="str">
        <f t="shared" si="13"/>
        <v>PMEH-F007014E</v>
      </c>
      <c r="B845" s="15" t="s">
        <v>1639</v>
      </c>
      <c r="C845" s="15" t="s">
        <v>79</v>
      </c>
      <c r="D845" s="15" t="s">
        <v>593</v>
      </c>
      <c r="E845" s="15" t="s">
        <v>1884</v>
      </c>
      <c r="F845" s="15" t="s">
        <v>1877</v>
      </c>
      <c r="G845" s="15" t="s">
        <v>1643</v>
      </c>
      <c r="H845" s="15" t="s">
        <v>2</v>
      </c>
      <c r="I845" s="15" t="s">
        <v>1637</v>
      </c>
      <c r="J845" s="15" t="s">
        <v>1640</v>
      </c>
      <c r="K845" s="15" t="s">
        <v>1671</v>
      </c>
      <c r="L845" s="15" t="s">
        <v>1645</v>
      </c>
      <c r="M845" s="15" t="s">
        <v>2</v>
      </c>
      <c r="N845" s="15" t="s">
        <v>2</v>
      </c>
      <c r="O845" s="15" t="s">
        <v>1639</v>
      </c>
      <c r="P845" s="15" t="s">
        <v>1637</v>
      </c>
      <c r="Q845" s="15" t="s">
        <v>2</v>
      </c>
      <c r="R845" s="15" t="s">
        <v>1639</v>
      </c>
      <c r="S845" s="15" t="s">
        <v>1637</v>
      </c>
      <c r="T845" s="15" t="s">
        <v>2</v>
      </c>
      <c r="U845" s="15" t="s">
        <v>1732</v>
      </c>
      <c r="V845" s="15" t="s">
        <v>1732</v>
      </c>
      <c r="W845" s="15" t="s">
        <v>1647</v>
      </c>
      <c r="X845" s="15" t="s">
        <v>2</v>
      </c>
      <c r="Y845" s="15" t="s">
        <v>2</v>
      </c>
      <c r="Z845" s="15" t="s">
        <v>2</v>
      </c>
      <c r="AA845" s="15" t="s">
        <v>1648</v>
      </c>
      <c r="AB845" s="15" t="s">
        <v>1648</v>
      </c>
      <c r="AC845" s="15" t="s">
        <v>1648</v>
      </c>
      <c r="AD845" s="15" t="s">
        <v>1648</v>
      </c>
      <c r="AE845" s="15" t="s">
        <v>1648</v>
      </c>
      <c r="AF845" s="15" t="s">
        <v>1648</v>
      </c>
      <c r="AG845" s="15" t="s">
        <v>1648</v>
      </c>
      <c r="AH845" s="15" t="s">
        <v>2</v>
      </c>
      <c r="AI845" s="15" t="s">
        <v>2</v>
      </c>
      <c r="AJ845" s="15" t="s">
        <v>1878</v>
      </c>
      <c r="AK845" s="15" t="s">
        <v>1662</v>
      </c>
      <c r="AL845" s="15" t="s">
        <v>475</v>
      </c>
      <c r="AM845" s="15" t="s">
        <v>1657</v>
      </c>
      <c r="AN845" s="16">
        <v>10</v>
      </c>
      <c r="AO845" s="16">
        <v>10</v>
      </c>
      <c r="AP845" s="17"/>
      <c r="AQ845" s="17"/>
      <c r="AR845" s="17">
        <v>45837</v>
      </c>
      <c r="AS845" s="17"/>
      <c r="AT845" s="17"/>
      <c r="AU845" s="16">
        <v>2</v>
      </c>
      <c r="AV845" s="18" t="s">
        <v>1652</v>
      </c>
      <c r="AW845" s="17"/>
      <c r="AX845" s="17">
        <v>45381</v>
      </c>
      <c r="AY845" s="17">
        <v>45381</v>
      </c>
    </row>
    <row r="846" spans="1:51" x14ac:dyDescent="0.35">
      <c r="A846" s="18" t="str">
        <f t="shared" si="13"/>
        <v>PMEH-F008E</v>
      </c>
      <c r="B846" s="15" t="s">
        <v>1639</v>
      </c>
      <c r="C846" s="15" t="s">
        <v>79</v>
      </c>
      <c r="D846" s="15" t="s">
        <v>594</v>
      </c>
      <c r="E846" s="15" t="s">
        <v>1885</v>
      </c>
      <c r="F846" s="15" t="s">
        <v>1877</v>
      </c>
      <c r="G846" s="15" t="s">
        <v>1643</v>
      </c>
      <c r="H846" s="15" t="s">
        <v>2</v>
      </c>
      <c r="I846" s="15" t="s">
        <v>1637</v>
      </c>
      <c r="J846" s="15" t="s">
        <v>1640</v>
      </c>
      <c r="K846" s="15" t="s">
        <v>1671</v>
      </c>
      <c r="L846" s="15" t="s">
        <v>1645</v>
      </c>
      <c r="M846" s="15" t="s">
        <v>2</v>
      </c>
      <c r="N846" s="15" t="s">
        <v>2</v>
      </c>
      <c r="O846" s="15" t="s">
        <v>1639</v>
      </c>
      <c r="P846" s="15" t="s">
        <v>1637</v>
      </c>
      <c r="Q846" s="15" t="s">
        <v>2</v>
      </c>
      <c r="R846" s="15" t="s">
        <v>1639</v>
      </c>
      <c r="S846" s="15" t="s">
        <v>1637</v>
      </c>
      <c r="T846" s="15" t="s">
        <v>2</v>
      </c>
      <c r="U846" s="15" t="s">
        <v>1732</v>
      </c>
      <c r="V846" s="15" t="s">
        <v>1732</v>
      </c>
      <c r="W846" s="15" t="s">
        <v>1647</v>
      </c>
      <c r="X846" s="15" t="s">
        <v>2</v>
      </c>
      <c r="Y846" s="15" t="s">
        <v>2</v>
      </c>
      <c r="Z846" s="15" t="s">
        <v>2</v>
      </c>
      <c r="AA846" s="15" t="s">
        <v>1648</v>
      </c>
      <c r="AB846" s="15" t="s">
        <v>1648</v>
      </c>
      <c r="AC846" s="15" t="s">
        <v>1648</v>
      </c>
      <c r="AD846" s="15" t="s">
        <v>1648</v>
      </c>
      <c r="AE846" s="15" t="s">
        <v>1648</v>
      </c>
      <c r="AF846" s="15" t="s">
        <v>1648</v>
      </c>
      <c r="AG846" s="15" t="s">
        <v>1648</v>
      </c>
      <c r="AH846" s="15" t="s">
        <v>2</v>
      </c>
      <c r="AI846" s="15" t="s">
        <v>2</v>
      </c>
      <c r="AJ846" s="15" t="s">
        <v>1878</v>
      </c>
      <c r="AK846" s="15" t="s">
        <v>1662</v>
      </c>
      <c r="AL846" s="15" t="s">
        <v>475</v>
      </c>
      <c r="AM846" s="15" t="s">
        <v>1657</v>
      </c>
      <c r="AN846" s="16">
        <v>10</v>
      </c>
      <c r="AO846" s="16">
        <v>10</v>
      </c>
      <c r="AP846" s="17"/>
      <c r="AQ846" s="17"/>
      <c r="AR846" s="17">
        <v>45837</v>
      </c>
      <c r="AS846" s="17"/>
      <c r="AT846" s="17"/>
      <c r="AU846" s="16">
        <v>2</v>
      </c>
      <c r="AV846" s="18" t="s">
        <v>1652</v>
      </c>
      <c r="AW846" s="17"/>
      <c r="AX846" s="17">
        <v>45381</v>
      </c>
      <c r="AY846" s="17">
        <v>45381</v>
      </c>
    </row>
    <row r="847" spans="1:51" x14ac:dyDescent="0.35">
      <c r="A847" s="18" t="str">
        <f t="shared" si="13"/>
        <v>PMEH-FS12032E-K</v>
      </c>
      <c r="B847" s="15" t="s">
        <v>1639</v>
      </c>
      <c r="C847" s="15" t="s">
        <v>79</v>
      </c>
      <c r="D847" s="15" t="s">
        <v>595</v>
      </c>
      <c r="E847" s="15" t="s">
        <v>1730</v>
      </c>
      <c r="F847" s="15" t="s">
        <v>1877</v>
      </c>
      <c r="G847" s="15" t="s">
        <v>1643</v>
      </c>
      <c r="H847" s="15" t="s">
        <v>2</v>
      </c>
      <c r="I847" s="15" t="s">
        <v>1637</v>
      </c>
      <c r="J847" s="15" t="s">
        <v>1640</v>
      </c>
      <c r="K847" s="15" t="s">
        <v>1671</v>
      </c>
      <c r="L847" s="15" t="s">
        <v>1645</v>
      </c>
      <c r="M847" s="15" t="s">
        <v>2</v>
      </c>
      <c r="N847" s="15" t="s">
        <v>2</v>
      </c>
      <c r="O847" s="15" t="s">
        <v>1639</v>
      </c>
      <c r="P847" s="15" t="s">
        <v>1637</v>
      </c>
      <c r="Q847" s="15" t="s">
        <v>2</v>
      </c>
      <c r="R847" s="15" t="s">
        <v>1639</v>
      </c>
      <c r="S847" s="15" t="s">
        <v>1637</v>
      </c>
      <c r="T847" s="15" t="s">
        <v>2</v>
      </c>
      <c r="U847" s="15" t="s">
        <v>1646</v>
      </c>
      <c r="V847" s="15" t="s">
        <v>1646</v>
      </c>
      <c r="W847" s="15" t="s">
        <v>1647</v>
      </c>
      <c r="X847" s="15" t="s">
        <v>2</v>
      </c>
      <c r="Y847" s="15" t="s">
        <v>2</v>
      </c>
      <c r="Z847" s="15" t="s">
        <v>2</v>
      </c>
      <c r="AA847" s="15" t="s">
        <v>1648</v>
      </c>
      <c r="AB847" s="15" t="s">
        <v>1648</v>
      </c>
      <c r="AC847" s="15" t="s">
        <v>1648</v>
      </c>
      <c r="AD847" s="15" t="s">
        <v>1648</v>
      </c>
      <c r="AE847" s="15" t="s">
        <v>1648</v>
      </c>
      <c r="AF847" s="15" t="s">
        <v>1648</v>
      </c>
      <c r="AG847" s="15" t="s">
        <v>1648</v>
      </c>
      <c r="AH847" s="15" t="s">
        <v>2</v>
      </c>
      <c r="AI847" s="15" t="s">
        <v>2</v>
      </c>
      <c r="AJ847" s="15" t="s">
        <v>1878</v>
      </c>
      <c r="AK847" s="15" t="s">
        <v>1662</v>
      </c>
      <c r="AL847" s="15" t="s">
        <v>475</v>
      </c>
      <c r="AM847" s="15" t="s">
        <v>1657</v>
      </c>
      <c r="AN847" s="16">
        <v>10</v>
      </c>
      <c r="AO847" s="16">
        <v>10</v>
      </c>
      <c r="AP847" s="17"/>
      <c r="AQ847" s="17"/>
      <c r="AR847" s="17">
        <v>45837</v>
      </c>
      <c r="AS847" s="17"/>
      <c r="AT847" s="17"/>
      <c r="AU847" s="16">
        <v>2</v>
      </c>
      <c r="AV847" s="18" t="s">
        <v>1652</v>
      </c>
      <c r="AW847" s="17"/>
      <c r="AX847" s="17">
        <v>45381</v>
      </c>
      <c r="AY847" s="17">
        <v>45381</v>
      </c>
    </row>
    <row r="848" spans="1:51" x14ac:dyDescent="0.35">
      <c r="A848" s="18" t="str">
        <f t="shared" si="13"/>
        <v>PMEH-FS12060E</v>
      </c>
      <c r="B848" s="15" t="s">
        <v>1639</v>
      </c>
      <c r="C848" s="15" t="s">
        <v>79</v>
      </c>
      <c r="D848" s="15" t="s">
        <v>596</v>
      </c>
      <c r="E848" s="15" t="s">
        <v>1886</v>
      </c>
      <c r="F848" s="15" t="s">
        <v>1877</v>
      </c>
      <c r="G848" s="15" t="s">
        <v>1643</v>
      </c>
      <c r="H848" s="15" t="s">
        <v>2</v>
      </c>
      <c r="I848" s="15" t="s">
        <v>1637</v>
      </c>
      <c r="J848" s="15" t="s">
        <v>1640</v>
      </c>
      <c r="K848" s="15" t="s">
        <v>1671</v>
      </c>
      <c r="L848" s="15" t="s">
        <v>1645</v>
      </c>
      <c r="M848" s="15" t="s">
        <v>2</v>
      </c>
      <c r="N848" s="15" t="s">
        <v>2</v>
      </c>
      <c r="O848" s="15" t="s">
        <v>1639</v>
      </c>
      <c r="P848" s="15" t="s">
        <v>1637</v>
      </c>
      <c r="Q848" s="15" t="s">
        <v>2</v>
      </c>
      <c r="R848" s="15" t="s">
        <v>1639</v>
      </c>
      <c r="S848" s="15" t="s">
        <v>1637</v>
      </c>
      <c r="T848" s="15" t="s">
        <v>2</v>
      </c>
      <c r="U848" s="15" t="s">
        <v>1646</v>
      </c>
      <c r="V848" s="15" t="s">
        <v>1646</v>
      </c>
      <c r="W848" s="15" t="s">
        <v>1647</v>
      </c>
      <c r="X848" s="15" t="s">
        <v>2</v>
      </c>
      <c r="Y848" s="15" t="s">
        <v>2</v>
      </c>
      <c r="Z848" s="15" t="s">
        <v>2</v>
      </c>
      <c r="AA848" s="15" t="s">
        <v>1648</v>
      </c>
      <c r="AB848" s="15" t="s">
        <v>1648</v>
      </c>
      <c r="AC848" s="15" t="s">
        <v>1648</v>
      </c>
      <c r="AD848" s="15" t="s">
        <v>1648</v>
      </c>
      <c r="AE848" s="15" t="s">
        <v>1648</v>
      </c>
      <c r="AF848" s="15" t="s">
        <v>1648</v>
      </c>
      <c r="AG848" s="15" t="s">
        <v>1648</v>
      </c>
      <c r="AH848" s="15" t="s">
        <v>2</v>
      </c>
      <c r="AI848" s="15" t="s">
        <v>2</v>
      </c>
      <c r="AJ848" s="15" t="s">
        <v>1878</v>
      </c>
      <c r="AK848" s="15" t="s">
        <v>1662</v>
      </c>
      <c r="AL848" s="15" t="s">
        <v>475</v>
      </c>
      <c r="AM848" s="15" t="s">
        <v>1657</v>
      </c>
      <c r="AN848" s="16">
        <v>10</v>
      </c>
      <c r="AO848" s="16">
        <v>10</v>
      </c>
      <c r="AP848" s="17"/>
      <c r="AQ848" s="17"/>
      <c r="AR848" s="17">
        <v>45837</v>
      </c>
      <c r="AS848" s="17"/>
      <c r="AT848" s="17"/>
      <c r="AU848" s="16">
        <v>2</v>
      </c>
      <c r="AV848" s="18" t="s">
        <v>1652</v>
      </c>
      <c r="AW848" s="17"/>
      <c r="AX848" s="17">
        <v>45381</v>
      </c>
      <c r="AY848" s="17">
        <v>45381</v>
      </c>
    </row>
    <row r="849" spans="1:51" x14ac:dyDescent="0.35">
      <c r="A849" s="18" t="str">
        <f t="shared" si="13"/>
        <v>PMEH-FS35100E-K</v>
      </c>
      <c r="B849" s="15" t="s">
        <v>1639</v>
      </c>
      <c r="C849" s="15" t="s">
        <v>79</v>
      </c>
      <c r="D849" s="15" t="s">
        <v>597</v>
      </c>
      <c r="E849" s="15" t="s">
        <v>1887</v>
      </c>
      <c r="F849" s="15" t="s">
        <v>1877</v>
      </c>
      <c r="G849" s="15" t="s">
        <v>1643</v>
      </c>
      <c r="H849" s="15" t="s">
        <v>2</v>
      </c>
      <c r="I849" s="15" t="s">
        <v>1637</v>
      </c>
      <c r="J849" s="15" t="s">
        <v>1640</v>
      </c>
      <c r="K849" s="15" t="s">
        <v>1671</v>
      </c>
      <c r="L849" s="15" t="s">
        <v>1645</v>
      </c>
      <c r="M849" s="15" t="s">
        <v>2</v>
      </c>
      <c r="N849" s="15" t="s">
        <v>2</v>
      </c>
      <c r="O849" s="15" t="s">
        <v>1639</v>
      </c>
      <c r="P849" s="15" t="s">
        <v>1637</v>
      </c>
      <c r="Q849" s="15" t="s">
        <v>2</v>
      </c>
      <c r="R849" s="15" t="s">
        <v>1639</v>
      </c>
      <c r="S849" s="15" t="s">
        <v>1637</v>
      </c>
      <c r="T849" s="15" t="s">
        <v>2</v>
      </c>
      <c r="U849" s="15" t="s">
        <v>1646</v>
      </c>
      <c r="V849" s="15" t="s">
        <v>1646</v>
      </c>
      <c r="W849" s="15" t="s">
        <v>1647</v>
      </c>
      <c r="X849" s="15" t="s">
        <v>2</v>
      </c>
      <c r="Y849" s="15" t="s">
        <v>2</v>
      </c>
      <c r="Z849" s="15" t="s">
        <v>2</v>
      </c>
      <c r="AA849" s="15" t="s">
        <v>1648</v>
      </c>
      <c r="AB849" s="15" t="s">
        <v>1648</v>
      </c>
      <c r="AC849" s="15" t="s">
        <v>1648</v>
      </c>
      <c r="AD849" s="15" t="s">
        <v>1648</v>
      </c>
      <c r="AE849" s="15" t="s">
        <v>1648</v>
      </c>
      <c r="AF849" s="15" t="s">
        <v>1648</v>
      </c>
      <c r="AG849" s="15" t="s">
        <v>1648</v>
      </c>
      <c r="AH849" s="15" t="s">
        <v>2</v>
      </c>
      <c r="AI849" s="15" t="s">
        <v>2</v>
      </c>
      <c r="AJ849" s="15" t="s">
        <v>1878</v>
      </c>
      <c r="AK849" s="15" t="s">
        <v>1662</v>
      </c>
      <c r="AL849" s="15" t="s">
        <v>475</v>
      </c>
      <c r="AM849" s="15" t="s">
        <v>1657</v>
      </c>
      <c r="AN849" s="16">
        <v>10</v>
      </c>
      <c r="AO849" s="16">
        <v>10</v>
      </c>
      <c r="AP849" s="17"/>
      <c r="AQ849" s="17"/>
      <c r="AR849" s="17">
        <v>45837</v>
      </c>
      <c r="AS849" s="17"/>
      <c r="AT849" s="17"/>
      <c r="AU849" s="16">
        <v>2</v>
      </c>
      <c r="AV849" s="18" t="s">
        <v>1652</v>
      </c>
      <c r="AW849" s="17"/>
      <c r="AX849" s="17">
        <v>45381</v>
      </c>
      <c r="AY849" s="17">
        <v>45381</v>
      </c>
    </row>
    <row r="850" spans="1:51" x14ac:dyDescent="0.35">
      <c r="A850" s="18" t="str">
        <f t="shared" si="13"/>
        <v>PMEH-FS35100E-S</v>
      </c>
      <c r="B850" s="15" t="s">
        <v>1639</v>
      </c>
      <c r="C850" s="15" t="s">
        <v>79</v>
      </c>
      <c r="D850" s="15" t="s">
        <v>598</v>
      </c>
      <c r="E850" s="15" t="s">
        <v>1730</v>
      </c>
      <c r="F850" s="15" t="s">
        <v>1877</v>
      </c>
      <c r="G850" s="15" t="s">
        <v>1643</v>
      </c>
      <c r="H850" s="15" t="s">
        <v>2</v>
      </c>
      <c r="I850" s="15" t="s">
        <v>1637</v>
      </c>
      <c r="J850" s="15" t="s">
        <v>1640</v>
      </c>
      <c r="K850" s="15" t="s">
        <v>1671</v>
      </c>
      <c r="L850" s="15" t="s">
        <v>1645</v>
      </c>
      <c r="M850" s="15" t="s">
        <v>2</v>
      </c>
      <c r="N850" s="15" t="s">
        <v>2</v>
      </c>
      <c r="O850" s="15" t="s">
        <v>1639</v>
      </c>
      <c r="P850" s="15" t="s">
        <v>1637</v>
      </c>
      <c r="Q850" s="15" t="s">
        <v>2</v>
      </c>
      <c r="R850" s="15" t="s">
        <v>1639</v>
      </c>
      <c r="S850" s="15" t="s">
        <v>1637</v>
      </c>
      <c r="T850" s="15" t="s">
        <v>2</v>
      </c>
      <c r="U850" s="15" t="s">
        <v>1646</v>
      </c>
      <c r="V850" s="15" t="s">
        <v>1646</v>
      </c>
      <c r="W850" s="15" t="s">
        <v>1647</v>
      </c>
      <c r="X850" s="15" t="s">
        <v>2</v>
      </c>
      <c r="Y850" s="15" t="s">
        <v>1741</v>
      </c>
      <c r="Z850" s="15" t="s">
        <v>1742</v>
      </c>
      <c r="AA850" s="15" t="s">
        <v>1648</v>
      </c>
      <c r="AB850" s="15" t="s">
        <v>1648</v>
      </c>
      <c r="AC850" s="15" t="s">
        <v>1648</v>
      </c>
      <c r="AD850" s="15" t="s">
        <v>1648</v>
      </c>
      <c r="AE850" s="15" t="s">
        <v>1648</v>
      </c>
      <c r="AF850" s="15" t="s">
        <v>1648</v>
      </c>
      <c r="AG850" s="15" t="s">
        <v>1648</v>
      </c>
      <c r="AH850" s="15" t="s">
        <v>2</v>
      </c>
      <c r="AI850" s="15" t="s">
        <v>2</v>
      </c>
      <c r="AJ850" s="15" t="s">
        <v>1878</v>
      </c>
      <c r="AK850" s="15" t="s">
        <v>1662</v>
      </c>
      <c r="AL850" s="15" t="s">
        <v>475</v>
      </c>
      <c r="AM850" s="15" t="s">
        <v>1657</v>
      </c>
      <c r="AN850" s="16">
        <v>10</v>
      </c>
      <c r="AO850" s="16">
        <v>10</v>
      </c>
      <c r="AP850" s="17"/>
      <c r="AQ850" s="17"/>
      <c r="AR850" s="17">
        <v>45837</v>
      </c>
      <c r="AS850" s="17"/>
      <c r="AT850" s="17"/>
      <c r="AU850" s="16">
        <v>2</v>
      </c>
      <c r="AV850" s="18" t="s">
        <v>1652</v>
      </c>
      <c r="AW850" s="17"/>
      <c r="AX850" s="17">
        <v>45381</v>
      </c>
      <c r="AY850" s="17">
        <v>45381</v>
      </c>
    </row>
    <row r="851" spans="1:51" x14ac:dyDescent="0.35">
      <c r="A851" s="18" t="str">
        <f t="shared" si="13"/>
        <v>PMEH-FS45150EKA</v>
      </c>
      <c r="B851" s="15" t="s">
        <v>1639</v>
      </c>
      <c r="C851" s="15" t="s">
        <v>79</v>
      </c>
      <c r="D851" s="15" t="s">
        <v>599</v>
      </c>
      <c r="E851" s="15" t="s">
        <v>1888</v>
      </c>
      <c r="F851" s="15" t="s">
        <v>1877</v>
      </c>
      <c r="G851" s="15" t="s">
        <v>1643</v>
      </c>
      <c r="H851" s="15" t="s">
        <v>2</v>
      </c>
      <c r="I851" s="15" t="s">
        <v>1637</v>
      </c>
      <c r="J851" s="15" t="s">
        <v>1640</v>
      </c>
      <c r="K851" s="15" t="s">
        <v>1671</v>
      </c>
      <c r="L851" s="15" t="s">
        <v>1645</v>
      </c>
      <c r="M851" s="15" t="s">
        <v>2</v>
      </c>
      <c r="N851" s="15" t="s">
        <v>2</v>
      </c>
      <c r="O851" s="15" t="s">
        <v>1639</v>
      </c>
      <c r="P851" s="15" t="s">
        <v>1637</v>
      </c>
      <c r="Q851" s="15" t="s">
        <v>2</v>
      </c>
      <c r="R851" s="15" t="s">
        <v>1639</v>
      </c>
      <c r="S851" s="15" t="s">
        <v>1637</v>
      </c>
      <c r="T851" s="15" t="s">
        <v>2</v>
      </c>
      <c r="U851" s="15" t="s">
        <v>1646</v>
      </c>
      <c r="V851" s="15" t="s">
        <v>1646</v>
      </c>
      <c r="W851" s="15" t="s">
        <v>1647</v>
      </c>
      <c r="X851" s="15" t="s">
        <v>2</v>
      </c>
      <c r="Y851" s="15" t="s">
        <v>2</v>
      </c>
      <c r="Z851" s="15" t="s">
        <v>2</v>
      </c>
      <c r="AA851" s="15" t="s">
        <v>1648</v>
      </c>
      <c r="AB851" s="15" t="s">
        <v>1648</v>
      </c>
      <c r="AC851" s="15" t="s">
        <v>1648</v>
      </c>
      <c r="AD851" s="15" t="s">
        <v>1648</v>
      </c>
      <c r="AE851" s="15" t="s">
        <v>1648</v>
      </c>
      <c r="AF851" s="15" t="s">
        <v>1648</v>
      </c>
      <c r="AG851" s="15" t="s">
        <v>1648</v>
      </c>
      <c r="AH851" s="15" t="s">
        <v>2</v>
      </c>
      <c r="AI851" s="15" t="s">
        <v>2</v>
      </c>
      <c r="AJ851" s="15" t="s">
        <v>1878</v>
      </c>
      <c r="AK851" s="15" t="s">
        <v>1662</v>
      </c>
      <c r="AL851" s="15" t="s">
        <v>475</v>
      </c>
      <c r="AM851" s="15" t="s">
        <v>1657</v>
      </c>
      <c r="AN851" s="16">
        <v>10</v>
      </c>
      <c r="AO851" s="16">
        <v>10</v>
      </c>
      <c r="AP851" s="17"/>
      <c r="AQ851" s="17"/>
      <c r="AR851" s="17">
        <v>45837</v>
      </c>
      <c r="AS851" s="17"/>
      <c r="AT851" s="17"/>
      <c r="AU851" s="16">
        <v>2</v>
      </c>
      <c r="AV851" s="18" t="s">
        <v>1652</v>
      </c>
      <c r="AW851" s="17"/>
      <c r="AX851" s="17">
        <v>45381</v>
      </c>
      <c r="AY851" s="17">
        <v>45381</v>
      </c>
    </row>
    <row r="852" spans="1:51" x14ac:dyDescent="0.35">
      <c r="A852" s="18" t="str">
        <f t="shared" si="13"/>
        <v>PMEH-FSA100300E</v>
      </c>
      <c r="B852" s="15" t="s">
        <v>1639</v>
      </c>
      <c r="C852" s="15" t="s">
        <v>79</v>
      </c>
      <c r="D852" s="15" t="s">
        <v>600</v>
      </c>
      <c r="E852" s="15" t="s">
        <v>1889</v>
      </c>
      <c r="F852" s="15" t="s">
        <v>1877</v>
      </c>
      <c r="G852" s="15" t="s">
        <v>1643</v>
      </c>
      <c r="H852" s="15" t="s">
        <v>2</v>
      </c>
      <c r="I852" s="15" t="s">
        <v>1637</v>
      </c>
      <c r="J852" s="15" t="s">
        <v>1640</v>
      </c>
      <c r="K852" s="15" t="s">
        <v>1671</v>
      </c>
      <c r="L852" s="15" t="s">
        <v>1645</v>
      </c>
      <c r="M852" s="15" t="s">
        <v>2</v>
      </c>
      <c r="N852" s="15" t="s">
        <v>2</v>
      </c>
      <c r="O852" s="15" t="s">
        <v>1639</v>
      </c>
      <c r="P852" s="15" t="s">
        <v>1637</v>
      </c>
      <c r="Q852" s="15" t="s">
        <v>2</v>
      </c>
      <c r="R852" s="15" t="s">
        <v>1639</v>
      </c>
      <c r="S852" s="15" t="s">
        <v>1637</v>
      </c>
      <c r="T852" s="15" t="s">
        <v>2</v>
      </c>
      <c r="U852" s="15" t="s">
        <v>1732</v>
      </c>
      <c r="V852" s="15" t="s">
        <v>1732</v>
      </c>
      <c r="W852" s="15" t="s">
        <v>1647</v>
      </c>
      <c r="X852" s="15" t="s">
        <v>2</v>
      </c>
      <c r="Y852" s="15" t="s">
        <v>2</v>
      </c>
      <c r="Z852" s="15" t="s">
        <v>2</v>
      </c>
      <c r="AA852" s="15" t="s">
        <v>1648</v>
      </c>
      <c r="AB852" s="15" t="s">
        <v>1648</v>
      </c>
      <c r="AC852" s="15" t="s">
        <v>1648</v>
      </c>
      <c r="AD852" s="15" t="s">
        <v>1648</v>
      </c>
      <c r="AE852" s="15" t="s">
        <v>1648</v>
      </c>
      <c r="AF852" s="15" t="s">
        <v>1648</v>
      </c>
      <c r="AG852" s="15" t="s">
        <v>1648</v>
      </c>
      <c r="AH852" s="15" t="s">
        <v>2</v>
      </c>
      <c r="AI852" s="15" t="s">
        <v>2</v>
      </c>
      <c r="AJ852" s="15" t="s">
        <v>1878</v>
      </c>
      <c r="AK852" s="15" t="s">
        <v>1662</v>
      </c>
      <c r="AL852" s="15" t="s">
        <v>475</v>
      </c>
      <c r="AM852" s="15" t="s">
        <v>1657</v>
      </c>
      <c r="AN852" s="16">
        <v>10</v>
      </c>
      <c r="AO852" s="16">
        <v>10</v>
      </c>
      <c r="AP852" s="17"/>
      <c r="AQ852" s="17"/>
      <c r="AR852" s="17">
        <v>45837</v>
      </c>
      <c r="AS852" s="17"/>
      <c r="AT852" s="17"/>
      <c r="AU852" s="16">
        <v>2</v>
      </c>
      <c r="AV852" s="18" t="s">
        <v>1652</v>
      </c>
      <c r="AW852" s="17"/>
      <c r="AX852" s="17">
        <v>45381</v>
      </c>
      <c r="AY852" s="17">
        <v>45381</v>
      </c>
    </row>
    <row r="853" spans="1:51" x14ac:dyDescent="0.35">
      <c r="A853" s="18" t="str">
        <f t="shared" si="13"/>
        <v>PMEH-FSA14140E</v>
      </c>
      <c r="B853" s="15" t="s">
        <v>1639</v>
      </c>
      <c r="C853" s="15" t="s">
        <v>79</v>
      </c>
      <c r="D853" s="15" t="s">
        <v>601</v>
      </c>
      <c r="E853" s="15" t="s">
        <v>1890</v>
      </c>
      <c r="F853" s="15" t="s">
        <v>1877</v>
      </c>
      <c r="G853" s="15" t="s">
        <v>1643</v>
      </c>
      <c r="H853" s="15" t="s">
        <v>2</v>
      </c>
      <c r="I853" s="15" t="s">
        <v>1637</v>
      </c>
      <c r="J853" s="15" t="s">
        <v>1640</v>
      </c>
      <c r="K853" s="15" t="s">
        <v>1671</v>
      </c>
      <c r="L853" s="15" t="s">
        <v>1645</v>
      </c>
      <c r="M853" s="15" t="s">
        <v>2</v>
      </c>
      <c r="N853" s="15" t="s">
        <v>2</v>
      </c>
      <c r="O853" s="15" t="s">
        <v>1639</v>
      </c>
      <c r="P853" s="15" t="s">
        <v>1637</v>
      </c>
      <c r="Q853" s="15" t="s">
        <v>2</v>
      </c>
      <c r="R853" s="15" t="s">
        <v>1639</v>
      </c>
      <c r="S853" s="15" t="s">
        <v>1637</v>
      </c>
      <c r="T853" s="15" t="s">
        <v>2</v>
      </c>
      <c r="U853" s="15" t="s">
        <v>1646</v>
      </c>
      <c r="V853" s="15" t="s">
        <v>1646</v>
      </c>
      <c r="W853" s="15" t="s">
        <v>1647</v>
      </c>
      <c r="X853" s="15" t="s">
        <v>2</v>
      </c>
      <c r="Y853" s="15" t="s">
        <v>2</v>
      </c>
      <c r="Z853" s="15" t="s">
        <v>2</v>
      </c>
      <c r="AA853" s="15" t="s">
        <v>1648</v>
      </c>
      <c r="AB853" s="15" t="s">
        <v>1648</v>
      </c>
      <c r="AC853" s="15" t="s">
        <v>1648</v>
      </c>
      <c r="AD853" s="15" t="s">
        <v>1648</v>
      </c>
      <c r="AE853" s="15" t="s">
        <v>1648</v>
      </c>
      <c r="AF853" s="15" t="s">
        <v>1648</v>
      </c>
      <c r="AG853" s="15" t="s">
        <v>1648</v>
      </c>
      <c r="AH853" s="15" t="s">
        <v>2</v>
      </c>
      <c r="AI853" s="15" t="s">
        <v>2</v>
      </c>
      <c r="AJ853" s="15" t="s">
        <v>1878</v>
      </c>
      <c r="AK853" s="15" t="s">
        <v>1662</v>
      </c>
      <c r="AL853" s="15" t="s">
        <v>475</v>
      </c>
      <c r="AM853" s="15" t="s">
        <v>1657</v>
      </c>
      <c r="AN853" s="16">
        <v>10</v>
      </c>
      <c r="AO853" s="16">
        <v>10</v>
      </c>
      <c r="AP853" s="17"/>
      <c r="AQ853" s="17"/>
      <c r="AR853" s="17">
        <v>45837</v>
      </c>
      <c r="AS853" s="17"/>
      <c r="AT853" s="17"/>
      <c r="AU853" s="16">
        <v>2</v>
      </c>
      <c r="AV853" s="18" t="s">
        <v>1652</v>
      </c>
      <c r="AW853" s="17"/>
      <c r="AX853" s="17">
        <v>45381</v>
      </c>
      <c r="AY853" s="17">
        <v>45381</v>
      </c>
    </row>
    <row r="854" spans="1:51" x14ac:dyDescent="0.35">
      <c r="A854" s="18" t="str">
        <f t="shared" si="13"/>
        <v>PMEH-H020AE-K</v>
      </c>
      <c r="B854" s="15" t="s">
        <v>1639</v>
      </c>
      <c r="C854" s="15" t="s">
        <v>79</v>
      </c>
      <c r="D854" s="15" t="s">
        <v>602</v>
      </c>
      <c r="E854" s="15" t="s">
        <v>1891</v>
      </c>
      <c r="F854" s="15" t="s">
        <v>1877</v>
      </c>
      <c r="G854" s="15" t="s">
        <v>1643</v>
      </c>
      <c r="H854" s="15" t="s">
        <v>2</v>
      </c>
      <c r="I854" s="15" t="s">
        <v>1637</v>
      </c>
      <c r="J854" s="15" t="s">
        <v>1640</v>
      </c>
      <c r="K854" s="15" t="s">
        <v>1671</v>
      </c>
      <c r="L854" s="15" t="s">
        <v>1645</v>
      </c>
      <c r="M854" s="15" t="s">
        <v>2</v>
      </c>
      <c r="N854" s="15" t="s">
        <v>2</v>
      </c>
      <c r="O854" s="15" t="s">
        <v>1639</v>
      </c>
      <c r="P854" s="15" t="s">
        <v>1637</v>
      </c>
      <c r="Q854" s="15" t="s">
        <v>2</v>
      </c>
      <c r="R854" s="15" t="s">
        <v>1639</v>
      </c>
      <c r="S854" s="15" t="s">
        <v>1637</v>
      </c>
      <c r="T854" s="15" t="s">
        <v>2</v>
      </c>
      <c r="U854" s="15" t="s">
        <v>1732</v>
      </c>
      <c r="V854" s="15" t="s">
        <v>1732</v>
      </c>
      <c r="W854" s="15" t="s">
        <v>1647</v>
      </c>
      <c r="X854" s="15" t="s">
        <v>2</v>
      </c>
      <c r="Y854" s="15" t="s">
        <v>2</v>
      </c>
      <c r="Z854" s="15" t="s">
        <v>2</v>
      </c>
      <c r="AA854" s="15" t="s">
        <v>1648</v>
      </c>
      <c r="AB854" s="15" t="s">
        <v>1648</v>
      </c>
      <c r="AC854" s="15" t="s">
        <v>1648</v>
      </c>
      <c r="AD854" s="15" t="s">
        <v>1648</v>
      </c>
      <c r="AE854" s="15" t="s">
        <v>1648</v>
      </c>
      <c r="AF854" s="15" t="s">
        <v>1648</v>
      </c>
      <c r="AG854" s="15" t="s">
        <v>1648</v>
      </c>
      <c r="AH854" s="15" t="s">
        <v>2</v>
      </c>
      <c r="AI854" s="15" t="s">
        <v>2</v>
      </c>
      <c r="AJ854" s="15" t="s">
        <v>1878</v>
      </c>
      <c r="AK854" s="15" t="s">
        <v>1662</v>
      </c>
      <c r="AL854" s="15" t="s">
        <v>475</v>
      </c>
      <c r="AM854" s="15" t="s">
        <v>1657</v>
      </c>
      <c r="AN854" s="16">
        <v>10</v>
      </c>
      <c r="AO854" s="16">
        <v>10</v>
      </c>
      <c r="AP854" s="17"/>
      <c r="AQ854" s="17"/>
      <c r="AR854" s="17">
        <v>45837</v>
      </c>
      <c r="AS854" s="17"/>
      <c r="AT854" s="17"/>
      <c r="AU854" s="16">
        <v>2</v>
      </c>
      <c r="AV854" s="18" t="s">
        <v>1652</v>
      </c>
      <c r="AW854" s="17"/>
      <c r="AX854" s="17">
        <v>45381</v>
      </c>
      <c r="AY854" s="17">
        <v>45381</v>
      </c>
    </row>
    <row r="855" spans="1:51" x14ac:dyDescent="0.35">
      <c r="A855" s="18" t="str">
        <f t="shared" si="13"/>
        <v>PMEH-H020AE-S</v>
      </c>
      <c r="B855" s="15" t="s">
        <v>1639</v>
      </c>
      <c r="C855" s="15" t="s">
        <v>79</v>
      </c>
      <c r="D855" s="15" t="s">
        <v>603</v>
      </c>
      <c r="E855" s="15" t="s">
        <v>1892</v>
      </c>
      <c r="F855" s="15" t="s">
        <v>1877</v>
      </c>
      <c r="G855" s="15" t="s">
        <v>1643</v>
      </c>
      <c r="H855" s="15" t="s">
        <v>2</v>
      </c>
      <c r="I855" s="15" t="s">
        <v>1637</v>
      </c>
      <c r="J855" s="15" t="s">
        <v>1640</v>
      </c>
      <c r="K855" s="15" t="s">
        <v>1671</v>
      </c>
      <c r="L855" s="15" t="s">
        <v>1645</v>
      </c>
      <c r="M855" s="15" t="s">
        <v>2</v>
      </c>
      <c r="N855" s="15" t="s">
        <v>2</v>
      </c>
      <c r="O855" s="15" t="s">
        <v>1639</v>
      </c>
      <c r="P855" s="15" t="s">
        <v>1637</v>
      </c>
      <c r="Q855" s="15" t="s">
        <v>2</v>
      </c>
      <c r="R855" s="15" t="s">
        <v>1639</v>
      </c>
      <c r="S855" s="15" t="s">
        <v>1637</v>
      </c>
      <c r="T855" s="15" t="s">
        <v>2</v>
      </c>
      <c r="U855" s="15" t="s">
        <v>1732</v>
      </c>
      <c r="V855" s="15" t="s">
        <v>1732</v>
      </c>
      <c r="W855" s="15" t="s">
        <v>1647</v>
      </c>
      <c r="X855" s="15" t="s">
        <v>2</v>
      </c>
      <c r="Y855" s="15" t="s">
        <v>2</v>
      </c>
      <c r="Z855" s="15" t="s">
        <v>2</v>
      </c>
      <c r="AA855" s="15" t="s">
        <v>1648</v>
      </c>
      <c r="AB855" s="15" t="s">
        <v>1648</v>
      </c>
      <c r="AC855" s="15" t="s">
        <v>1648</v>
      </c>
      <c r="AD855" s="15" t="s">
        <v>1648</v>
      </c>
      <c r="AE855" s="15" t="s">
        <v>1648</v>
      </c>
      <c r="AF855" s="15" t="s">
        <v>1648</v>
      </c>
      <c r="AG855" s="15" t="s">
        <v>1648</v>
      </c>
      <c r="AH855" s="15" t="s">
        <v>2</v>
      </c>
      <c r="AI855" s="15" t="s">
        <v>2</v>
      </c>
      <c r="AJ855" s="15" t="s">
        <v>1878</v>
      </c>
      <c r="AK855" s="15" t="s">
        <v>1662</v>
      </c>
      <c r="AL855" s="15" t="s">
        <v>475</v>
      </c>
      <c r="AM855" s="15" t="s">
        <v>1657</v>
      </c>
      <c r="AN855" s="16">
        <v>10</v>
      </c>
      <c r="AO855" s="16">
        <v>10</v>
      </c>
      <c r="AP855" s="17"/>
      <c r="AQ855" s="17"/>
      <c r="AR855" s="17">
        <v>45837</v>
      </c>
      <c r="AS855" s="17"/>
      <c r="AT855" s="17"/>
      <c r="AU855" s="16">
        <v>2</v>
      </c>
      <c r="AV855" s="18" t="s">
        <v>1652</v>
      </c>
      <c r="AW855" s="17"/>
      <c r="AX855" s="17">
        <v>45381</v>
      </c>
      <c r="AY855" s="17">
        <v>45381</v>
      </c>
    </row>
    <row r="856" spans="1:51" x14ac:dyDescent="0.35">
      <c r="A856" s="18" t="str">
        <f t="shared" si="13"/>
        <v>PMEH-H025E-K</v>
      </c>
      <c r="B856" s="15" t="s">
        <v>1639</v>
      </c>
      <c r="C856" s="15" t="s">
        <v>79</v>
      </c>
      <c r="D856" s="15" t="s">
        <v>604</v>
      </c>
      <c r="E856" s="15" t="s">
        <v>1893</v>
      </c>
      <c r="F856" s="15" t="s">
        <v>1877</v>
      </c>
      <c r="G856" s="15" t="s">
        <v>1643</v>
      </c>
      <c r="H856" s="15" t="s">
        <v>2</v>
      </c>
      <c r="I856" s="15" t="s">
        <v>1637</v>
      </c>
      <c r="J856" s="15" t="s">
        <v>1640</v>
      </c>
      <c r="K856" s="15" t="s">
        <v>1671</v>
      </c>
      <c r="L856" s="15" t="s">
        <v>1645</v>
      </c>
      <c r="M856" s="15" t="s">
        <v>2</v>
      </c>
      <c r="N856" s="15" t="s">
        <v>2</v>
      </c>
      <c r="O856" s="15" t="s">
        <v>1639</v>
      </c>
      <c r="P856" s="15" t="s">
        <v>1637</v>
      </c>
      <c r="Q856" s="15" t="s">
        <v>2</v>
      </c>
      <c r="R856" s="15" t="s">
        <v>1639</v>
      </c>
      <c r="S856" s="15" t="s">
        <v>1637</v>
      </c>
      <c r="T856" s="15" t="s">
        <v>2</v>
      </c>
      <c r="U856" s="15" t="s">
        <v>1646</v>
      </c>
      <c r="V856" s="15" t="s">
        <v>1646</v>
      </c>
      <c r="W856" s="15" t="s">
        <v>1647</v>
      </c>
      <c r="X856" s="15" t="s">
        <v>2</v>
      </c>
      <c r="Y856" s="15" t="s">
        <v>1741</v>
      </c>
      <c r="Z856" s="15" t="s">
        <v>1742</v>
      </c>
      <c r="AA856" s="15" t="s">
        <v>1648</v>
      </c>
      <c r="AB856" s="15" t="s">
        <v>1648</v>
      </c>
      <c r="AC856" s="15" t="s">
        <v>1648</v>
      </c>
      <c r="AD856" s="15" t="s">
        <v>1648</v>
      </c>
      <c r="AE856" s="15" t="s">
        <v>1648</v>
      </c>
      <c r="AF856" s="15" t="s">
        <v>1648</v>
      </c>
      <c r="AG856" s="15" t="s">
        <v>1648</v>
      </c>
      <c r="AH856" s="15" t="s">
        <v>2</v>
      </c>
      <c r="AI856" s="15" t="s">
        <v>2</v>
      </c>
      <c r="AJ856" s="15" t="s">
        <v>1878</v>
      </c>
      <c r="AK856" s="15" t="s">
        <v>1662</v>
      </c>
      <c r="AL856" s="15" t="s">
        <v>475</v>
      </c>
      <c r="AM856" s="15" t="s">
        <v>1657</v>
      </c>
      <c r="AN856" s="16">
        <v>10</v>
      </c>
      <c r="AO856" s="16">
        <v>10</v>
      </c>
      <c r="AP856" s="17"/>
      <c r="AQ856" s="17"/>
      <c r="AR856" s="17">
        <v>45837</v>
      </c>
      <c r="AS856" s="17"/>
      <c r="AT856" s="17"/>
      <c r="AU856" s="16">
        <v>2</v>
      </c>
      <c r="AV856" s="18" t="s">
        <v>1652</v>
      </c>
      <c r="AW856" s="17"/>
      <c r="AX856" s="17">
        <v>45381</v>
      </c>
      <c r="AY856" s="17">
        <v>45381</v>
      </c>
    </row>
    <row r="857" spans="1:51" x14ac:dyDescent="0.35">
      <c r="A857" s="18" t="str">
        <f t="shared" si="13"/>
        <v>PMEH-H025E-S</v>
      </c>
      <c r="B857" s="15" t="s">
        <v>1639</v>
      </c>
      <c r="C857" s="15" t="s">
        <v>79</v>
      </c>
      <c r="D857" s="15" t="s">
        <v>605</v>
      </c>
      <c r="E857" s="15" t="s">
        <v>1894</v>
      </c>
      <c r="F857" s="15" t="s">
        <v>1877</v>
      </c>
      <c r="G857" s="15" t="s">
        <v>1643</v>
      </c>
      <c r="H857" s="15" t="s">
        <v>2</v>
      </c>
      <c r="I857" s="15" t="s">
        <v>1637</v>
      </c>
      <c r="J857" s="15" t="s">
        <v>1640</v>
      </c>
      <c r="K857" s="15" t="s">
        <v>1671</v>
      </c>
      <c r="L857" s="15" t="s">
        <v>1645</v>
      </c>
      <c r="M857" s="15" t="s">
        <v>2</v>
      </c>
      <c r="N857" s="15" t="s">
        <v>2</v>
      </c>
      <c r="O857" s="15" t="s">
        <v>1639</v>
      </c>
      <c r="P857" s="15" t="s">
        <v>1637</v>
      </c>
      <c r="Q857" s="15" t="s">
        <v>2</v>
      </c>
      <c r="R857" s="15" t="s">
        <v>1639</v>
      </c>
      <c r="S857" s="15" t="s">
        <v>1637</v>
      </c>
      <c r="T857" s="15" t="s">
        <v>2</v>
      </c>
      <c r="U857" s="15" t="s">
        <v>1646</v>
      </c>
      <c r="V857" s="15" t="s">
        <v>1646</v>
      </c>
      <c r="W857" s="15" t="s">
        <v>1647</v>
      </c>
      <c r="X857" s="15" t="s">
        <v>2</v>
      </c>
      <c r="Y857" s="15" t="s">
        <v>1741</v>
      </c>
      <c r="Z857" s="15" t="s">
        <v>1742</v>
      </c>
      <c r="AA857" s="15" t="s">
        <v>1648</v>
      </c>
      <c r="AB857" s="15" t="s">
        <v>1648</v>
      </c>
      <c r="AC857" s="15" t="s">
        <v>1648</v>
      </c>
      <c r="AD857" s="15" t="s">
        <v>1648</v>
      </c>
      <c r="AE857" s="15" t="s">
        <v>1648</v>
      </c>
      <c r="AF857" s="15" t="s">
        <v>1648</v>
      </c>
      <c r="AG857" s="15" t="s">
        <v>1648</v>
      </c>
      <c r="AH857" s="15" t="s">
        <v>2</v>
      </c>
      <c r="AI857" s="15" t="s">
        <v>2</v>
      </c>
      <c r="AJ857" s="15" t="s">
        <v>1878</v>
      </c>
      <c r="AK857" s="15" t="s">
        <v>1662</v>
      </c>
      <c r="AL857" s="15" t="s">
        <v>475</v>
      </c>
      <c r="AM857" s="15" t="s">
        <v>1657</v>
      </c>
      <c r="AN857" s="16">
        <v>10</v>
      </c>
      <c r="AO857" s="16">
        <v>10</v>
      </c>
      <c r="AP857" s="17"/>
      <c r="AQ857" s="17"/>
      <c r="AR857" s="17">
        <v>45837</v>
      </c>
      <c r="AS857" s="17"/>
      <c r="AT857" s="17"/>
      <c r="AU857" s="16">
        <v>2</v>
      </c>
      <c r="AV857" s="18" t="s">
        <v>1652</v>
      </c>
      <c r="AW857" s="17"/>
      <c r="AX857" s="17">
        <v>45381</v>
      </c>
      <c r="AY857" s="17">
        <v>45381</v>
      </c>
    </row>
    <row r="858" spans="1:51" x14ac:dyDescent="0.35">
      <c r="A858" s="18" t="str">
        <f t="shared" si="13"/>
        <v>PMEH-H025ME-K</v>
      </c>
      <c r="B858" s="15" t="s">
        <v>1639</v>
      </c>
      <c r="C858" s="15" t="s">
        <v>79</v>
      </c>
      <c r="D858" s="15" t="s">
        <v>606</v>
      </c>
      <c r="E858" s="15" t="s">
        <v>1895</v>
      </c>
      <c r="F858" s="15" t="s">
        <v>1877</v>
      </c>
      <c r="G858" s="15" t="s">
        <v>1643</v>
      </c>
      <c r="H858" s="15" t="s">
        <v>2</v>
      </c>
      <c r="I858" s="15" t="s">
        <v>1637</v>
      </c>
      <c r="J858" s="15" t="s">
        <v>1640</v>
      </c>
      <c r="K858" s="15" t="s">
        <v>1671</v>
      </c>
      <c r="L858" s="15" t="s">
        <v>1645</v>
      </c>
      <c r="M858" s="15" t="s">
        <v>2</v>
      </c>
      <c r="N858" s="15" t="s">
        <v>2</v>
      </c>
      <c r="O858" s="15" t="s">
        <v>1639</v>
      </c>
      <c r="P858" s="15" t="s">
        <v>1637</v>
      </c>
      <c r="Q858" s="15" t="s">
        <v>2</v>
      </c>
      <c r="R858" s="15" t="s">
        <v>1639</v>
      </c>
      <c r="S858" s="15" t="s">
        <v>1637</v>
      </c>
      <c r="T858" s="15" t="s">
        <v>2</v>
      </c>
      <c r="U858" s="15" t="s">
        <v>1646</v>
      </c>
      <c r="V858" s="15" t="s">
        <v>1646</v>
      </c>
      <c r="W858" s="15" t="s">
        <v>1647</v>
      </c>
      <c r="X858" s="15" t="s">
        <v>2</v>
      </c>
      <c r="Y858" s="15" t="s">
        <v>1741</v>
      </c>
      <c r="Z858" s="15" t="s">
        <v>1742</v>
      </c>
      <c r="AA858" s="15" t="s">
        <v>1648</v>
      </c>
      <c r="AB858" s="15" t="s">
        <v>1648</v>
      </c>
      <c r="AC858" s="15" t="s">
        <v>1648</v>
      </c>
      <c r="AD858" s="15" t="s">
        <v>1648</v>
      </c>
      <c r="AE858" s="15" t="s">
        <v>1648</v>
      </c>
      <c r="AF858" s="15" t="s">
        <v>1648</v>
      </c>
      <c r="AG858" s="15" t="s">
        <v>1648</v>
      </c>
      <c r="AH858" s="15" t="s">
        <v>2</v>
      </c>
      <c r="AI858" s="15" t="s">
        <v>2</v>
      </c>
      <c r="AJ858" s="15" t="s">
        <v>1878</v>
      </c>
      <c r="AK858" s="15" t="s">
        <v>1662</v>
      </c>
      <c r="AL858" s="15" t="s">
        <v>475</v>
      </c>
      <c r="AM858" s="15" t="s">
        <v>1657</v>
      </c>
      <c r="AN858" s="16">
        <v>10</v>
      </c>
      <c r="AO858" s="16">
        <v>10</v>
      </c>
      <c r="AP858" s="17"/>
      <c r="AQ858" s="17"/>
      <c r="AR858" s="17">
        <v>45837</v>
      </c>
      <c r="AS858" s="17"/>
      <c r="AT858" s="17"/>
      <c r="AU858" s="16">
        <v>2</v>
      </c>
      <c r="AV858" s="18" t="s">
        <v>1652</v>
      </c>
      <c r="AW858" s="17"/>
      <c r="AX858" s="17">
        <v>45381</v>
      </c>
      <c r="AY858" s="17">
        <v>45381</v>
      </c>
    </row>
    <row r="859" spans="1:51" x14ac:dyDescent="0.35">
      <c r="A859" s="18" t="str">
        <f t="shared" si="13"/>
        <v>PMEH-HS030E</v>
      </c>
      <c r="B859" s="15" t="s">
        <v>1639</v>
      </c>
      <c r="C859" s="15" t="s">
        <v>79</v>
      </c>
      <c r="D859" s="15" t="s">
        <v>607</v>
      </c>
      <c r="E859" s="15" t="s">
        <v>1896</v>
      </c>
      <c r="F859" s="15" t="s">
        <v>1877</v>
      </c>
      <c r="G859" s="15" t="s">
        <v>1643</v>
      </c>
      <c r="H859" s="15" t="s">
        <v>2</v>
      </c>
      <c r="I859" s="15" t="s">
        <v>1637</v>
      </c>
      <c r="J859" s="15" t="s">
        <v>1640</v>
      </c>
      <c r="K859" s="15" t="s">
        <v>1671</v>
      </c>
      <c r="L859" s="15" t="s">
        <v>1645</v>
      </c>
      <c r="M859" s="15" t="s">
        <v>2</v>
      </c>
      <c r="N859" s="15" t="s">
        <v>2</v>
      </c>
      <c r="O859" s="15" t="s">
        <v>1639</v>
      </c>
      <c r="P859" s="15" t="s">
        <v>1637</v>
      </c>
      <c r="Q859" s="15" t="s">
        <v>2</v>
      </c>
      <c r="R859" s="15" t="s">
        <v>1639</v>
      </c>
      <c r="S859" s="15" t="s">
        <v>1637</v>
      </c>
      <c r="T859" s="15" t="s">
        <v>2</v>
      </c>
      <c r="U859" s="15" t="s">
        <v>1732</v>
      </c>
      <c r="V859" s="15" t="s">
        <v>1732</v>
      </c>
      <c r="W859" s="15" t="s">
        <v>1647</v>
      </c>
      <c r="X859" s="15" t="s">
        <v>2</v>
      </c>
      <c r="Y859" s="15" t="s">
        <v>2</v>
      </c>
      <c r="Z859" s="15" t="s">
        <v>2</v>
      </c>
      <c r="AA859" s="15" t="s">
        <v>1648</v>
      </c>
      <c r="AB859" s="15" t="s">
        <v>1648</v>
      </c>
      <c r="AC859" s="15" t="s">
        <v>1648</v>
      </c>
      <c r="AD859" s="15" t="s">
        <v>1648</v>
      </c>
      <c r="AE859" s="15" t="s">
        <v>1648</v>
      </c>
      <c r="AF859" s="15" t="s">
        <v>1648</v>
      </c>
      <c r="AG859" s="15" t="s">
        <v>1648</v>
      </c>
      <c r="AH859" s="15" t="s">
        <v>2</v>
      </c>
      <c r="AI859" s="15" t="s">
        <v>2</v>
      </c>
      <c r="AJ859" s="15" t="s">
        <v>1878</v>
      </c>
      <c r="AK859" s="15" t="s">
        <v>1662</v>
      </c>
      <c r="AL859" s="15" t="s">
        <v>475</v>
      </c>
      <c r="AM859" s="15" t="s">
        <v>1657</v>
      </c>
      <c r="AN859" s="16">
        <v>10</v>
      </c>
      <c r="AO859" s="16">
        <v>10</v>
      </c>
      <c r="AP859" s="17"/>
      <c r="AQ859" s="17"/>
      <c r="AR859" s="17">
        <v>45837</v>
      </c>
      <c r="AS859" s="17"/>
      <c r="AT859" s="17"/>
      <c r="AU859" s="16">
        <v>2</v>
      </c>
      <c r="AV859" s="18" t="s">
        <v>1652</v>
      </c>
      <c r="AW859" s="17"/>
      <c r="AX859" s="17">
        <v>45381</v>
      </c>
      <c r="AY859" s="17">
        <v>45381</v>
      </c>
    </row>
    <row r="860" spans="1:51" x14ac:dyDescent="0.35">
      <c r="A860" s="18" t="str">
        <f t="shared" si="13"/>
        <v>PMEH-HS043E-K</v>
      </c>
      <c r="B860" s="15" t="s">
        <v>1639</v>
      </c>
      <c r="C860" s="15" t="s">
        <v>79</v>
      </c>
      <c r="D860" s="15" t="s">
        <v>608</v>
      </c>
      <c r="E860" s="15" t="s">
        <v>1897</v>
      </c>
      <c r="F860" s="15" t="s">
        <v>1877</v>
      </c>
      <c r="G860" s="15" t="s">
        <v>1643</v>
      </c>
      <c r="H860" s="15" t="s">
        <v>2</v>
      </c>
      <c r="I860" s="15" t="s">
        <v>1637</v>
      </c>
      <c r="J860" s="15" t="s">
        <v>1640</v>
      </c>
      <c r="K860" s="15" t="s">
        <v>1671</v>
      </c>
      <c r="L860" s="15" t="s">
        <v>1645</v>
      </c>
      <c r="M860" s="15" t="s">
        <v>2</v>
      </c>
      <c r="N860" s="15" t="s">
        <v>2</v>
      </c>
      <c r="O860" s="15" t="s">
        <v>1639</v>
      </c>
      <c r="P860" s="15" t="s">
        <v>1637</v>
      </c>
      <c r="Q860" s="15" t="s">
        <v>2</v>
      </c>
      <c r="R860" s="15" t="s">
        <v>1639</v>
      </c>
      <c r="S860" s="15" t="s">
        <v>1637</v>
      </c>
      <c r="T860" s="15" t="s">
        <v>2</v>
      </c>
      <c r="U860" s="15" t="s">
        <v>1732</v>
      </c>
      <c r="V860" s="15" t="s">
        <v>1732</v>
      </c>
      <c r="W860" s="15" t="s">
        <v>1647</v>
      </c>
      <c r="X860" s="15" t="s">
        <v>2</v>
      </c>
      <c r="Y860" s="15" t="s">
        <v>2</v>
      </c>
      <c r="Z860" s="15" t="s">
        <v>2</v>
      </c>
      <c r="AA860" s="15" t="s">
        <v>1648</v>
      </c>
      <c r="AB860" s="15" t="s">
        <v>1648</v>
      </c>
      <c r="AC860" s="15" t="s">
        <v>1648</v>
      </c>
      <c r="AD860" s="15" t="s">
        <v>1648</v>
      </c>
      <c r="AE860" s="15" t="s">
        <v>1648</v>
      </c>
      <c r="AF860" s="15" t="s">
        <v>1648</v>
      </c>
      <c r="AG860" s="15" t="s">
        <v>1648</v>
      </c>
      <c r="AH860" s="15" t="s">
        <v>2</v>
      </c>
      <c r="AI860" s="15" t="s">
        <v>2</v>
      </c>
      <c r="AJ860" s="15" t="s">
        <v>1878</v>
      </c>
      <c r="AK860" s="15" t="s">
        <v>1662</v>
      </c>
      <c r="AL860" s="15" t="s">
        <v>475</v>
      </c>
      <c r="AM860" s="15" t="s">
        <v>1657</v>
      </c>
      <c r="AN860" s="16">
        <v>10</v>
      </c>
      <c r="AO860" s="16">
        <v>10</v>
      </c>
      <c r="AP860" s="17"/>
      <c r="AQ860" s="17"/>
      <c r="AR860" s="17">
        <v>45837</v>
      </c>
      <c r="AS860" s="17"/>
      <c r="AT860" s="17"/>
      <c r="AU860" s="16">
        <v>2</v>
      </c>
      <c r="AV860" s="18" t="s">
        <v>1652</v>
      </c>
      <c r="AW860" s="17"/>
      <c r="AX860" s="17">
        <v>45381</v>
      </c>
      <c r="AY860" s="17">
        <v>45381</v>
      </c>
    </row>
    <row r="861" spans="1:51" x14ac:dyDescent="0.35">
      <c r="A861" s="18" t="str">
        <f t="shared" si="13"/>
        <v>PMEH-HS043E-S</v>
      </c>
      <c r="B861" s="15" t="s">
        <v>1639</v>
      </c>
      <c r="C861" s="15" t="s">
        <v>79</v>
      </c>
      <c r="D861" s="15" t="s">
        <v>609</v>
      </c>
      <c r="E861" s="15" t="s">
        <v>1898</v>
      </c>
      <c r="F861" s="15" t="s">
        <v>1877</v>
      </c>
      <c r="G861" s="15" t="s">
        <v>1643</v>
      </c>
      <c r="H861" s="15" t="s">
        <v>2</v>
      </c>
      <c r="I861" s="15" t="s">
        <v>1637</v>
      </c>
      <c r="J861" s="15" t="s">
        <v>1640</v>
      </c>
      <c r="K861" s="15" t="s">
        <v>1671</v>
      </c>
      <c r="L861" s="15" t="s">
        <v>1645</v>
      </c>
      <c r="M861" s="15" t="s">
        <v>2</v>
      </c>
      <c r="N861" s="15" t="s">
        <v>2</v>
      </c>
      <c r="O861" s="15" t="s">
        <v>1639</v>
      </c>
      <c r="P861" s="15" t="s">
        <v>1637</v>
      </c>
      <c r="Q861" s="15" t="s">
        <v>2</v>
      </c>
      <c r="R861" s="15" t="s">
        <v>1639</v>
      </c>
      <c r="S861" s="15" t="s">
        <v>1637</v>
      </c>
      <c r="T861" s="15" t="s">
        <v>2</v>
      </c>
      <c r="U861" s="15" t="s">
        <v>1732</v>
      </c>
      <c r="V861" s="15" t="s">
        <v>1732</v>
      </c>
      <c r="W861" s="15" t="s">
        <v>1647</v>
      </c>
      <c r="X861" s="15" t="s">
        <v>2</v>
      </c>
      <c r="Y861" s="15" t="s">
        <v>2</v>
      </c>
      <c r="Z861" s="15" t="s">
        <v>2</v>
      </c>
      <c r="AA861" s="15" t="s">
        <v>1648</v>
      </c>
      <c r="AB861" s="15" t="s">
        <v>1648</v>
      </c>
      <c r="AC861" s="15" t="s">
        <v>1648</v>
      </c>
      <c r="AD861" s="15" t="s">
        <v>1648</v>
      </c>
      <c r="AE861" s="15" t="s">
        <v>1648</v>
      </c>
      <c r="AF861" s="15" t="s">
        <v>1648</v>
      </c>
      <c r="AG861" s="15" t="s">
        <v>1648</v>
      </c>
      <c r="AH861" s="15" t="s">
        <v>2</v>
      </c>
      <c r="AI861" s="15" t="s">
        <v>2</v>
      </c>
      <c r="AJ861" s="15" t="s">
        <v>1878</v>
      </c>
      <c r="AK861" s="15" t="s">
        <v>1662</v>
      </c>
      <c r="AL861" s="15" t="s">
        <v>475</v>
      </c>
      <c r="AM861" s="15" t="s">
        <v>1657</v>
      </c>
      <c r="AN861" s="16">
        <v>10</v>
      </c>
      <c r="AO861" s="16">
        <v>10</v>
      </c>
      <c r="AP861" s="17"/>
      <c r="AQ861" s="17"/>
      <c r="AR861" s="17">
        <v>45837</v>
      </c>
      <c r="AS861" s="17"/>
      <c r="AT861" s="17"/>
      <c r="AU861" s="16">
        <v>2</v>
      </c>
      <c r="AV861" s="18" t="s">
        <v>1652</v>
      </c>
      <c r="AW861" s="17"/>
      <c r="AX861" s="17">
        <v>45381</v>
      </c>
      <c r="AY861" s="17">
        <v>45381</v>
      </c>
    </row>
    <row r="862" spans="1:51" x14ac:dyDescent="0.35">
      <c r="A862" s="18" t="str">
        <f t="shared" si="13"/>
        <v>PMEH-NS043E</v>
      </c>
      <c r="B862" s="15" t="s">
        <v>1639</v>
      </c>
      <c r="C862" s="15" t="s">
        <v>79</v>
      </c>
      <c r="D862" s="15" t="s">
        <v>610</v>
      </c>
      <c r="E862" s="15" t="s">
        <v>1899</v>
      </c>
      <c r="F862" s="15" t="s">
        <v>1877</v>
      </c>
      <c r="G862" s="15" t="s">
        <v>1643</v>
      </c>
      <c r="H862" s="15" t="s">
        <v>2</v>
      </c>
      <c r="I862" s="15" t="s">
        <v>1637</v>
      </c>
      <c r="J862" s="15" t="s">
        <v>1640</v>
      </c>
      <c r="K862" s="15" t="s">
        <v>1671</v>
      </c>
      <c r="L862" s="15" t="s">
        <v>1645</v>
      </c>
      <c r="M862" s="15" t="s">
        <v>2</v>
      </c>
      <c r="N862" s="15" t="s">
        <v>2</v>
      </c>
      <c r="O862" s="15" t="s">
        <v>1639</v>
      </c>
      <c r="P862" s="15" t="s">
        <v>1637</v>
      </c>
      <c r="Q862" s="15" t="s">
        <v>2</v>
      </c>
      <c r="R862" s="15" t="s">
        <v>1639</v>
      </c>
      <c r="S862" s="15" t="s">
        <v>1637</v>
      </c>
      <c r="T862" s="15" t="s">
        <v>2</v>
      </c>
      <c r="U862" s="15" t="s">
        <v>1732</v>
      </c>
      <c r="V862" s="15" t="s">
        <v>1732</v>
      </c>
      <c r="W862" s="15" t="s">
        <v>1647</v>
      </c>
      <c r="X862" s="15" t="s">
        <v>2</v>
      </c>
      <c r="Y862" s="15" t="s">
        <v>2</v>
      </c>
      <c r="Z862" s="15" t="s">
        <v>2</v>
      </c>
      <c r="AA862" s="15" t="s">
        <v>1648</v>
      </c>
      <c r="AB862" s="15" t="s">
        <v>1648</v>
      </c>
      <c r="AC862" s="15" t="s">
        <v>1648</v>
      </c>
      <c r="AD862" s="15" t="s">
        <v>1648</v>
      </c>
      <c r="AE862" s="15" t="s">
        <v>1648</v>
      </c>
      <c r="AF862" s="15" t="s">
        <v>1648</v>
      </c>
      <c r="AG862" s="15" t="s">
        <v>1648</v>
      </c>
      <c r="AH862" s="15" t="s">
        <v>2</v>
      </c>
      <c r="AI862" s="15" t="s">
        <v>2</v>
      </c>
      <c r="AJ862" s="15" t="s">
        <v>1878</v>
      </c>
      <c r="AK862" s="15" t="s">
        <v>1662</v>
      </c>
      <c r="AL862" s="15" t="s">
        <v>475</v>
      </c>
      <c r="AM862" s="15" t="s">
        <v>1657</v>
      </c>
      <c r="AN862" s="16">
        <v>10</v>
      </c>
      <c r="AO862" s="16">
        <v>10</v>
      </c>
      <c r="AP862" s="17"/>
      <c r="AQ862" s="17"/>
      <c r="AR862" s="17">
        <v>45837</v>
      </c>
      <c r="AS862" s="17"/>
      <c r="AT862" s="17"/>
      <c r="AU862" s="16">
        <v>2</v>
      </c>
      <c r="AV862" s="18" t="s">
        <v>1652</v>
      </c>
      <c r="AW862" s="17"/>
      <c r="AX862" s="17">
        <v>45381</v>
      </c>
      <c r="AY862" s="17">
        <v>45381</v>
      </c>
    </row>
    <row r="863" spans="1:51" x14ac:dyDescent="0.35">
      <c r="A863" s="18" t="str">
        <f t="shared" si="13"/>
        <v>PMEH-PS14042E-K</v>
      </c>
      <c r="B863" s="15" t="s">
        <v>1639</v>
      </c>
      <c r="C863" s="15" t="s">
        <v>79</v>
      </c>
      <c r="D863" s="15" t="s">
        <v>611</v>
      </c>
      <c r="E863" s="15" t="s">
        <v>1900</v>
      </c>
      <c r="F863" s="15" t="s">
        <v>1877</v>
      </c>
      <c r="G863" s="15" t="s">
        <v>1643</v>
      </c>
      <c r="H863" s="15" t="s">
        <v>2</v>
      </c>
      <c r="I863" s="15" t="s">
        <v>1637</v>
      </c>
      <c r="J863" s="15" t="s">
        <v>1640</v>
      </c>
      <c r="K863" s="15" t="s">
        <v>1671</v>
      </c>
      <c r="L863" s="15" t="s">
        <v>1645</v>
      </c>
      <c r="M863" s="15" t="s">
        <v>2</v>
      </c>
      <c r="N863" s="15" t="s">
        <v>2</v>
      </c>
      <c r="O863" s="15" t="s">
        <v>1639</v>
      </c>
      <c r="P863" s="15" t="s">
        <v>1637</v>
      </c>
      <c r="Q863" s="15" t="s">
        <v>2</v>
      </c>
      <c r="R863" s="15" t="s">
        <v>1639</v>
      </c>
      <c r="S863" s="15" t="s">
        <v>1637</v>
      </c>
      <c r="T863" s="15" t="s">
        <v>2</v>
      </c>
      <c r="U863" s="15" t="s">
        <v>1732</v>
      </c>
      <c r="V863" s="15" t="s">
        <v>1732</v>
      </c>
      <c r="W863" s="15" t="s">
        <v>1647</v>
      </c>
      <c r="X863" s="15" t="s">
        <v>2</v>
      </c>
      <c r="Y863" s="15" t="s">
        <v>2</v>
      </c>
      <c r="Z863" s="15" t="s">
        <v>2</v>
      </c>
      <c r="AA863" s="15" t="s">
        <v>1648</v>
      </c>
      <c r="AB863" s="15" t="s">
        <v>1648</v>
      </c>
      <c r="AC863" s="15" t="s">
        <v>1648</v>
      </c>
      <c r="AD863" s="15" t="s">
        <v>1648</v>
      </c>
      <c r="AE863" s="15" t="s">
        <v>1648</v>
      </c>
      <c r="AF863" s="15" t="s">
        <v>1648</v>
      </c>
      <c r="AG863" s="15" t="s">
        <v>1648</v>
      </c>
      <c r="AH863" s="15" t="s">
        <v>2</v>
      </c>
      <c r="AI863" s="15" t="s">
        <v>2</v>
      </c>
      <c r="AJ863" s="15" t="s">
        <v>1878</v>
      </c>
      <c r="AK863" s="15" t="s">
        <v>1662</v>
      </c>
      <c r="AL863" s="15" t="s">
        <v>475</v>
      </c>
      <c r="AM863" s="15" t="s">
        <v>1657</v>
      </c>
      <c r="AN863" s="16">
        <v>10</v>
      </c>
      <c r="AO863" s="16">
        <v>10</v>
      </c>
      <c r="AP863" s="17"/>
      <c r="AQ863" s="17"/>
      <c r="AR863" s="17">
        <v>45837</v>
      </c>
      <c r="AS863" s="17"/>
      <c r="AT863" s="17"/>
      <c r="AU863" s="16">
        <v>2</v>
      </c>
      <c r="AV863" s="18" t="s">
        <v>1652</v>
      </c>
      <c r="AW863" s="17"/>
      <c r="AX863" s="17">
        <v>45381</v>
      </c>
      <c r="AY863" s="17">
        <v>45381</v>
      </c>
    </row>
    <row r="864" spans="1:51" x14ac:dyDescent="0.35">
      <c r="A864" s="18" t="str">
        <f t="shared" si="13"/>
        <v>PMEH-PS14042E-S</v>
      </c>
      <c r="B864" s="15" t="s">
        <v>1639</v>
      </c>
      <c r="C864" s="15" t="s">
        <v>79</v>
      </c>
      <c r="D864" s="15" t="s">
        <v>612</v>
      </c>
      <c r="E864" s="15" t="s">
        <v>1730</v>
      </c>
      <c r="F864" s="15" t="s">
        <v>1877</v>
      </c>
      <c r="G864" s="15" t="s">
        <v>1643</v>
      </c>
      <c r="H864" s="15" t="s">
        <v>2</v>
      </c>
      <c r="I864" s="15" t="s">
        <v>1637</v>
      </c>
      <c r="J864" s="15" t="s">
        <v>1640</v>
      </c>
      <c r="K864" s="15" t="s">
        <v>1671</v>
      </c>
      <c r="L864" s="15" t="s">
        <v>1645</v>
      </c>
      <c r="M864" s="15" t="s">
        <v>2</v>
      </c>
      <c r="N864" s="15" t="s">
        <v>2</v>
      </c>
      <c r="O864" s="15" t="s">
        <v>1639</v>
      </c>
      <c r="P864" s="15" t="s">
        <v>1637</v>
      </c>
      <c r="Q864" s="15" t="s">
        <v>2</v>
      </c>
      <c r="R864" s="15" t="s">
        <v>1639</v>
      </c>
      <c r="S864" s="15" t="s">
        <v>1637</v>
      </c>
      <c r="T864" s="15" t="s">
        <v>2</v>
      </c>
      <c r="U864" s="15" t="s">
        <v>1732</v>
      </c>
      <c r="V864" s="15" t="s">
        <v>1732</v>
      </c>
      <c r="W864" s="15" t="s">
        <v>1647</v>
      </c>
      <c r="X864" s="15" t="s">
        <v>2</v>
      </c>
      <c r="Y864" s="15" t="s">
        <v>2</v>
      </c>
      <c r="Z864" s="15" t="s">
        <v>2</v>
      </c>
      <c r="AA864" s="15" t="s">
        <v>1648</v>
      </c>
      <c r="AB864" s="15" t="s">
        <v>1648</v>
      </c>
      <c r="AC864" s="15" t="s">
        <v>1648</v>
      </c>
      <c r="AD864" s="15" t="s">
        <v>1648</v>
      </c>
      <c r="AE864" s="15" t="s">
        <v>1648</v>
      </c>
      <c r="AF864" s="15" t="s">
        <v>1648</v>
      </c>
      <c r="AG864" s="15" t="s">
        <v>1648</v>
      </c>
      <c r="AH864" s="15" t="s">
        <v>2</v>
      </c>
      <c r="AI864" s="15" t="s">
        <v>2</v>
      </c>
      <c r="AJ864" s="15" t="s">
        <v>1878</v>
      </c>
      <c r="AK864" s="15" t="s">
        <v>1662</v>
      </c>
      <c r="AL864" s="15" t="s">
        <v>475</v>
      </c>
      <c r="AM864" s="15" t="s">
        <v>1657</v>
      </c>
      <c r="AN864" s="16">
        <v>10</v>
      </c>
      <c r="AO864" s="16">
        <v>10</v>
      </c>
      <c r="AP864" s="17"/>
      <c r="AQ864" s="17"/>
      <c r="AR864" s="17">
        <v>45837</v>
      </c>
      <c r="AS864" s="17"/>
      <c r="AT864" s="17"/>
      <c r="AU864" s="16">
        <v>2</v>
      </c>
      <c r="AV864" s="18" t="s">
        <v>1652</v>
      </c>
      <c r="AW864" s="17"/>
      <c r="AX864" s="17">
        <v>45381</v>
      </c>
      <c r="AY864" s="17">
        <v>45381</v>
      </c>
    </row>
    <row r="865" spans="1:51" x14ac:dyDescent="0.35">
      <c r="A865" s="18" t="str">
        <f t="shared" si="13"/>
        <v>PMEH-PS45175E-K</v>
      </c>
      <c r="B865" s="15" t="s">
        <v>1639</v>
      </c>
      <c r="C865" s="15" t="s">
        <v>79</v>
      </c>
      <c r="D865" s="15" t="s">
        <v>613</v>
      </c>
      <c r="E865" s="15" t="s">
        <v>1901</v>
      </c>
      <c r="F865" s="15" t="s">
        <v>1877</v>
      </c>
      <c r="G865" s="15" t="s">
        <v>1643</v>
      </c>
      <c r="H865" s="15" t="s">
        <v>2</v>
      </c>
      <c r="I865" s="15" t="s">
        <v>1637</v>
      </c>
      <c r="J865" s="15" t="s">
        <v>1640</v>
      </c>
      <c r="K865" s="15" t="s">
        <v>1671</v>
      </c>
      <c r="L865" s="15" t="s">
        <v>1645</v>
      </c>
      <c r="M865" s="15" t="s">
        <v>2</v>
      </c>
      <c r="N865" s="15" t="s">
        <v>2</v>
      </c>
      <c r="O865" s="15" t="s">
        <v>1639</v>
      </c>
      <c r="P865" s="15" t="s">
        <v>1637</v>
      </c>
      <c r="Q865" s="15" t="s">
        <v>2</v>
      </c>
      <c r="R865" s="15" t="s">
        <v>1639</v>
      </c>
      <c r="S865" s="15" t="s">
        <v>1637</v>
      </c>
      <c r="T865" s="15" t="s">
        <v>2</v>
      </c>
      <c r="U865" s="15" t="s">
        <v>1732</v>
      </c>
      <c r="V865" s="15" t="s">
        <v>1732</v>
      </c>
      <c r="W865" s="15" t="s">
        <v>1647</v>
      </c>
      <c r="X865" s="15" t="s">
        <v>2</v>
      </c>
      <c r="Y865" s="15" t="s">
        <v>2</v>
      </c>
      <c r="Z865" s="15" t="s">
        <v>2</v>
      </c>
      <c r="AA865" s="15" t="s">
        <v>1648</v>
      </c>
      <c r="AB865" s="15" t="s">
        <v>1648</v>
      </c>
      <c r="AC865" s="15" t="s">
        <v>1648</v>
      </c>
      <c r="AD865" s="15" t="s">
        <v>1648</v>
      </c>
      <c r="AE865" s="15" t="s">
        <v>1648</v>
      </c>
      <c r="AF865" s="15" t="s">
        <v>1648</v>
      </c>
      <c r="AG865" s="15" t="s">
        <v>1648</v>
      </c>
      <c r="AH865" s="15" t="s">
        <v>2</v>
      </c>
      <c r="AI865" s="15" t="s">
        <v>2</v>
      </c>
      <c r="AJ865" s="15" t="s">
        <v>1878</v>
      </c>
      <c r="AK865" s="15" t="s">
        <v>1662</v>
      </c>
      <c r="AL865" s="15" t="s">
        <v>475</v>
      </c>
      <c r="AM865" s="15" t="s">
        <v>1657</v>
      </c>
      <c r="AN865" s="16">
        <v>10</v>
      </c>
      <c r="AO865" s="16">
        <v>10</v>
      </c>
      <c r="AP865" s="17"/>
      <c r="AQ865" s="17"/>
      <c r="AR865" s="17">
        <v>45837</v>
      </c>
      <c r="AS865" s="17"/>
      <c r="AT865" s="17"/>
      <c r="AU865" s="16">
        <v>2</v>
      </c>
      <c r="AV865" s="18" t="s">
        <v>1652</v>
      </c>
      <c r="AW865" s="17"/>
      <c r="AX865" s="17">
        <v>45381</v>
      </c>
      <c r="AY865" s="17">
        <v>45381</v>
      </c>
    </row>
    <row r="866" spans="1:51" x14ac:dyDescent="0.35">
      <c r="A866" s="18" t="str">
        <f t="shared" si="13"/>
        <v>PMEH-RSA100400E</v>
      </c>
      <c r="B866" s="15" t="s">
        <v>1639</v>
      </c>
      <c r="C866" s="15" t="s">
        <v>79</v>
      </c>
      <c r="D866" s="15" t="s">
        <v>614</v>
      </c>
      <c r="E866" s="15" t="s">
        <v>1902</v>
      </c>
      <c r="F866" s="15" t="s">
        <v>1877</v>
      </c>
      <c r="G866" s="15" t="s">
        <v>1643</v>
      </c>
      <c r="H866" s="15" t="s">
        <v>2</v>
      </c>
      <c r="I866" s="15" t="s">
        <v>1637</v>
      </c>
      <c r="J866" s="15" t="s">
        <v>1640</v>
      </c>
      <c r="K866" s="15" t="s">
        <v>1670</v>
      </c>
      <c r="L866" s="15" t="s">
        <v>1645</v>
      </c>
      <c r="M866" s="15" t="s">
        <v>2</v>
      </c>
      <c r="N866" s="15" t="s">
        <v>2</v>
      </c>
      <c r="O866" s="15" t="s">
        <v>1639</v>
      </c>
      <c r="P866" s="15" t="s">
        <v>1637</v>
      </c>
      <c r="Q866" s="15" t="s">
        <v>2</v>
      </c>
      <c r="R866" s="15" t="s">
        <v>1639</v>
      </c>
      <c r="S866" s="15" t="s">
        <v>1637</v>
      </c>
      <c r="T866" s="15" t="s">
        <v>2</v>
      </c>
      <c r="U866" s="15" t="s">
        <v>1646</v>
      </c>
      <c r="V866" s="15" t="s">
        <v>1646</v>
      </c>
      <c r="W866" s="15" t="s">
        <v>1647</v>
      </c>
      <c r="X866" s="15" t="s">
        <v>2</v>
      </c>
      <c r="Y866" s="15" t="s">
        <v>2</v>
      </c>
      <c r="Z866" s="15" t="s">
        <v>2</v>
      </c>
      <c r="AA866" s="15" t="s">
        <v>1648</v>
      </c>
      <c r="AB866" s="15" t="s">
        <v>1648</v>
      </c>
      <c r="AC866" s="15" t="s">
        <v>1648</v>
      </c>
      <c r="AD866" s="15" t="s">
        <v>1648</v>
      </c>
      <c r="AE866" s="15" t="s">
        <v>1648</v>
      </c>
      <c r="AF866" s="15" t="s">
        <v>1648</v>
      </c>
      <c r="AG866" s="15" t="s">
        <v>1648</v>
      </c>
      <c r="AH866" s="15" t="s">
        <v>2</v>
      </c>
      <c r="AI866" s="15" t="s">
        <v>2</v>
      </c>
      <c r="AJ866" s="15" t="s">
        <v>1878</v>
      </c>
      <c r="AK866" s="15" t="s">
        <v>1662</v>
      </c>
      <c r="AL866" s="15" t="s">
        <v>475</v>
      </c>
      <c r="AM866" s="15" t="s">
        <v>1657</v>
      </c>
      <c r="AN866" s="16">
        <v>10</v>
      </c>
      <c r="AO866" s="16">
        <v>10</v>
      </c>
      <c r="AP866" s="17"/>
      <c r="AQ866" s="17"/>
      <c r="AR866" s="17">
        <v>45837</v>
      </c>
      <c r="AS866" s="17"/>
      <c r="AT866" s="17"/>
      <c r="AU866" s="16">
        <v>2</v>
      </c>
      <c r="AV866" s="18" t="s">
        <v>1652</v>
      </c>
      <c r="AW866" s="17"/>
      <c r="AX866" s="17">
        <v>45381</v>
      </c>
      <c r="AY866" s="17">
        <v>45381</v>
      </c>
    </row>
    <row r="867" spans="1:51" x14ac:dyDescent="0.35">
      <c r="A867" s="18" t="str">
        <f t="shared" si="13"/>
        <v>PMEH-X012E</v>
      </c>
      <c r="B867" s="15" t="s">
        <v>1639</v>
      </c>
      <c r="C867" s="15" t="s">
        <v>79</v>
      </c>
      <c r="D867" s="15" t="s">
        <v>615</v>
      </c>
      <c r="E867" s="15" t="s">
        <v>1903</v>
      </c>
      <c r="F867" s="15" t="s">
        <v>1877</v>
      </c>
      <c r="G867" s="15" t="s">
        <v>1643</v>
      </c>
      <c r="H867" s="15" t="s">
        <v>2</v>
      </c>
      <c r="I867" s="15" t="s">
        <v>1637</v>
      </c>
      <c r="J867" s="15" t="s">
        <v>1640</v>
      </c>
      <c r="K867" s="15" t="s">
        <v>1671</v>
      </c>
      <c r="L867" s="15" t="s">
        <v>1645</v>
      </c>
      <c r="M867" s="15" t="s">
        <v>2</v>
      </c>
      <c r="N867" s="15" t="s">
        <v>2</v>
      </c>
      <c r="O867" s="15" t="s">
        <v>1639</v>
      </c>
      <c r="P867" s="15" t="s">
        <v>1637</v>
      </c>
      <c r="Q867" s="15" t="s">
        <v>2</v>
      </c>
      <c r="R867" s="15" t="s">
        <v>1639</v>
      </c>
      <c r="S867" s="15" t="s">
        <v>1637</v>
      </c>
      <c r="T867" s="15" t="s">
        <v>2</v>
      </c>
      <c r="U867" s="15" t="s">
        <v>1732</v>
      </c>
      <c r="V867" s="15" t="s">
        <v>1732</v>
      </c>
      <c r="W867" s="15" t="s">
        <v>1647</v>
      </c>
      <c r="X867" s="15" t="s">
        <v>2</v>
      </c>
      <c r="Y867" s="15" t="s">
        <v>2</v>
      </c>
      <c r="Z867" s="15" t="s">
        <v>2</v>
      </c>
      <c r="AA867" s="15" t="s">
        <v>1648</v>
      </c>
      <c r="AB867" s="15" t="s">
        <v>1648</v>
      </c>
      <c r="AC867" s="15" t="s">
        <v>1648</v>
      </c>
      <c r="AD867" s="15" t="s">
        <v>1648</v>
      </c>
      <c r="AE867" s="15" t="s">
        <v>1648</v>
      </c>
      <c r="AF867" s="15" t="s">
        <v>1648</v>
      </c>
      <c r="AG867" s="15" t="s">
        <v>1648</v>
      </c>
      <c r="AH867" s="15" t="s">
        <v>2</v>
      </c>
      <c r="AI867" s="15" t="s">
        <v>2</v>
      </c>
      <c r="AJ867" s="15" t="s">
        <v>1878</v>
      </c>
      <c r="AK867" s="15" t="s">
        <v>1662</v>
      </c>
      <c r="AL867" s="15" t="s">
        <v>475</v>
      </c>
      <c r="AM867" s="15" t="s">
        <v>1657</v>
      </c>
      <c r="AN867" s="16">
        <v>10</v>
      </c>
      <c r="AO867" s="16">
        <v>10</v>
      </c>
      <c r="AP867" s="17"/>
      <c r="AQ867" s="17"/>
      <c r="AR867" s="17">
        <v>45837</v>
      </c>
      <c r="AS867" s="17"/>
      <c r="AT867" s="17"/>
      <c r="AU867" s="16">
        <v>2</v>
      </c>
      <c r="AV867" s="18" t="s">
        <v>1652</v>
      </c>
      <c r="AW867" s="17"/>
      <c r="AX867" s="17">
        <v>45381</v>
      </c>
      <c r="AY867" s="17">
        <v>45381</v>
      </c>
    </row>
    <row r="868" spans="1:51" x14ac:dyDescent="0.35">
      <c r="A868" s="18" t="str">
        <f t="shared" si="13"/>
        <v>PMEH-X015E9-K</v>
      </c>
      <c r="B868" s="15" t="s">
        <v>1639</v>
      </c>
      <c r="C868" s="15" t="s">
        <v>79</v>
      </c>
      <c r="D868" s="15" t="s">
        <v>616</v>
      </c>
      <c r="E868" s="15" t="s">
        <v>1904</v>
      </c>
      <c r="F868" s="15" t="s">
        <v>1877</v>
      </c>
      <c r="G868" s="15" t="s">
        <v>1643</v>
      </c>
      <c r="H868" s="15" t="s">
        <v>2</v>
      </c>
      <c r="I868" s="15" t="s">
        <v>1637</v>
      </c>
      <c r="J868" s="15" t="s">
        <v>1640</v>
      </c>
      <c r="K868" s="15" t="s">
        <v>1856</v>
      </c>
      <c r="L868" s="15" t="s">
        <v>1645</v>
      </c>
      <c r="M868" s="15" t="s">
        <v>2</v>
      </c>
      <c r="N868" s="15" t="s">
        <v>2</v>
      </c>
      <c r="O868" s="15" t="s">
        <v>1639</v>
      </c>
      <c r="P868" s="15" t="s">
        <v>1637</v>
      </c>
      <c r="Q868" s="15" t="s">
        <v>2</v>
      </c>
      <c r="R868" s="15" t="s">
        <v>1639</v>
      </c>
      <c r="S868" s="15" t="s">
        <v>1637</v>
      </c>
      <c r="T868" s="15" t="s">
        <v>2</v>
      </c>
      <c r="U868" s="15" t="s">
        <v>1646</v>
      </c>
      <c r="V868" s="15" t="s">
        <v>1646</v>
      </c>
      <c r="W868" s="15" t="s">
        <v>1647</v>
      </c>
      <c r="X868" s="15" t="s">
        <v>2</v>
      </c>
      <c r="Y868" s="15" t="s">
        <v>2</v>
      </c>
      <c r="Z868" s="15" t="s">
        <v>2</v>
      </c>
      <c r="AA868" s="15" t="s">
        <v>1648</v>
      </c>
      <c r="AB868" s="15" t="s">
        <v>1648</v>
      </c>
      <c r="AC868" s="15" t="s">
        <v>1648</v>
      </c>
      <c r="AD868" s="15" t="s">
        <v>1648</v>
      </c>
      <c r="AE868" s="15" t="s">
        <v>1648</v>
      </c>
      <c r="AF868" s="15" t="s">
        <v>1648</v>
      </c>
      <c r="AG868" s="15" t="s">
        <v>1648</v>
      </c>
      <c r="AH868" s="15" t="s">
        <v>2</v>
      </c>
      <c r="AI868" s="15" t="s">
        <v>2</v>
      </c>
      <c r="AJ868" s="15" t="s">
        <v>1878</v>
      </c>
      <c r="AK868" s="15" t="s">
        <v>1662</v>
      </c>
      <c r="AL868" s="15" t="s">
        <v>475</v>
      </c>
      <c r="AM868" s="15" t="s">
        <v>1657</v>
      </c>
      <c r="AN868" s="16">
        <v>10</v>
      </c>
      <c r="AO868" s="16">
        <v>10</v>
      </c>
      <c r="AP868" s="17"/>
      <c r="AQ868" s="17"/>
      <c r="AR868" s="17">
        <v>45837</v>
      </c>
      <c r="AS868" s="17"/>
      <c r="AT868" s="17"/>
      <c r="AU868" s="16">
        <v>2</v>
      </c>
      <c r="AV868" s="18" t="s">
        <v>1652</v>
      </c>
      <c r="AW868" s="17"/>
      <c r="AX868" s="17">
        <v>45381</v>
      </c>
      <c r="AY868" s="17">
        <v>45381</v>
      </c>
    </row>
    <row r="869" spans="1:51" x14ac:dyDescent="0.35">
      <c r="A869" s="18" t="str">
        <f t="shared" si="13"/>
        <v>PMEH-X09E</v>
      </c>
      <c r="B869" s="15" t="s">
        <v>1639</v>
      </c>
      <c r="C869" s="15" t="s">
        <v>79</v>
      </c>
      <c r="D869" s="15" t="s">
        <v>617</v>
      </c>
      <c r="E869" s="15" t="s">
        <v>1905</v>
      </c>
      <c r="F869" s="15" t="s">
        <v>1877</v>
      </c>
      <c r="G869" s="15" t="s">
        <v>1643</v>
      </c>
      <c r="H869" s="15" t="s">
        <v>2</v>
      </c>
      <c r="I869" s="15" t="s">
        <v>1637</v>
      </c>
      <c r="J869" s="15" t="s">
        <v>1640</v>
      </c>
      <c r="K869" s="15" t="s">
        <v>1826</v>
      </c>
      <c r="L869" s="15" t="s">
        <v>1645</v>
      </c>
      <c r="M869" s="15" t="s">
        <v>2</v>
      </c>
      <c r="N869" s="15" t="s">
        <v>2</v>
      </c>
      <c r="O869" s="15" t="s">
        <v>1639</v>
      </c>
      <c r="P869" s="15" t="s">
        <v>1637</v>
      </c>
      <c r="Q869" s="15" t="s">
        <v>2</v>
      </c>
      <c r="R869" s="15" t="s">
        <v>1639</v>
      </c>
      <c r="S869" s="15" t="s">
        <v>1637</v>
      </c>
      <c r="T869" s="15" t="s">
        <v>2</v>
      </c>
      <c r="U869" s="15" t="s">
        <v>1646</v>
      </c>
      <c r="V869" s="15" t="s">
        <v>1646</v>
      </c>
      <c r="W869" s="15" t="s">
        <v>1647</v>
      </c>
      <c r="X869" s="15" t="s">
        <v>2</v>
      </c>
      <c r="Y869" s="15" t="s">
        <v>2</v>
      </c>
      <c r="Z869" s="15" t="s">
        <v>2</v>
      </c>
      <c r="AA869" s="15" t="s">
        <v>1648</v>
      </c>
      <c r="AB869" s="15" t="s">
        <v>1648</v>
      </c>
      <c r="AC869" s="15" t="s">
        <v>1648</v>
      </c>
      <c r="AD869" s="15" t="s">
        <v>1648</v>
      </c>
      <c r="AE869" s="15" t="s">
        <v>1648</v>
      </c>
      <c r="AF869" s="15" t="s">
        <v>1648</v>
      </c>
      <c r="AG869" s="15" t="s">
        <v>1648</v>
      </c>
      <c r="AH869" s="15" t="s">
        <v>2</v>
      </c>
      <c r="AI869" s="15" t="s">
        <v>2</v>
      </c>
      <c r="AJ869" s="15" t="s">
        <v>1878</v>
      </c>
      <c r="AK869" s="15" t="s">
        <v>1662</v>
      </c>
      <c r="AL869" s="15" t="s">
        <v>475</v>
      </c>
      <c r="AM869" s="15" t="s">
        <v>1657</v>
      </c>
      <c r="AN869" s="16">
        <v>10</v>
      </c>
      <c r="AO869" s="16">
        <v>10</v>
      </c>
      <c r="AP869" s="17"/>
      <c r="AQ869" s="17"/>
      <c r="AR869" s="17">
        <v>45837</v>
      </c>
      <c r="AS869" s="17"/>
      <c r="AT869" s="17"/>
      <c r="AU869" s="16">
        <v>2</v>
      </c>
      <c r="AV869" s="18" t="s">
        <v>1652</v>
      </c>
      <c r="AW869" s="17"/>
      <c r="AX869" s="17">
        <v>45381</v>
      </c>
      <c r="AY869" s="17">
        <v>45381</v>
      </c>
    </row>
    <row r="870" spans="1:51" x14ac:dyDescent="0.35">
      <c r="A870" s="18" t="str">
        <f t="shared" si="13"/>
        <v>PMEH-X09ME</v>
      </c>
      <c r="B870" s="15" t="s">
        <v>1639</v>
      </c>
      <c r="C870" s="15" t="s">
        <v>79</v>
      </c>
      <c r="D870" s="15" t="s">
        <v>618</v>
      </c>
      <c r="E870" s="15" t="s">
        <v>1730</v>
      </c>
      <c r="F870" s="15" t="s">
        <v>1877</v>
      </c>
      <c r="G870" s="15" t="s">
        <v>1643</v>
      </c>
      <c r="H870" s="15" t="s">
        <v>2</v>
      </c>
      <c r="I870" s="15" t="s">
        <v>1637</v>
      </c>
      <c r="J870" s="15" t="s">
        <v>1640</v>
      </c>
      <c r="K870" s="15" t="s">
        <v>1740</v>
      </c>
      <c r="L870" s="15" t="s">
        <v>1645</v>
      </c>
      <c r="M870" s="15" t="s">
        <v>2</v>
      </c>
      <c r="N870" s="15" t="s">
        <v>2</v>
      </c>
      <c r="O870" s="15" t="s">
        <v>1639</v>
      </c>
      <c r="P870" s="15" t="s">
        <v>1637</v>
      </c>
      <c r="Q870" s="15" t="s">
        <v>2</v>
      </c>
      <c r="R870" s="15" t="s">
        <v>1639</v>
      </c>
      <c r="S870" s="15" t="s">
        <v>1637</v>
      </c>
      <c r="T870" s="15" t="s">
        <v>2</v>
      </c>
      <c r="U870" s="15" t="s">
        <v>1646</v>
      </c>
      <c r="V870" s="15" t="s">
        <v>1646</v>
      </c>
      <c r="W870" s="15" t="s">
        <v>1647</v>
      </c>
      <c r="X870" s="15" t="s">
        <v>2</v>
      </c>
      <c r="Y870" s="15" t="s">
        <v>2</v>
      </c>
      <c r="Z870" s="15" t="s">
        <v>2</v>
      </c>
      <c r="AA870" s="15" t="s">
        <v>1648</v>
      </c>
      <c r="AB870" s="15" t="s">
        <v>1648</v>
      </c>
      <c r="AC870" s="15" t="s">
        <v>1648</v>
      </c>
      <c r="AD870" s="15" t="s">
        <v>1648</v>
      </c>
      <c r="AE870" s="15" t="s">
        <v>1648</v>
      </c>
      <c r="AF870" s="15" t="s">
        <v>1648</v>
      </c>
      <c r="AG870" s="15" t="s">
        <v>1648</v>
      </c>
      <c r="AH870" s="15" t="s">
        <v>2</v>
      </c>
      <c r="AI870" s="15" t="s">
        <v>2</v>
      </c>
      <c r="AJ870" s="15" t="s">
        <v>1878</v>
      </c>
      <c r="AK870" s="15" t="s">
        <v>1662</v>
      </c>
      <c r="AL870" s="15" t="s">
        <v>475</v>
      </c>
      <c r="AM870" s="15" t="s">
        <v>1657</v>
      </c>
      <c r="AN870" s="16">
        <v>10</v>
      </c>
      <c r="AO870" s="16">
        <v>10</v>
      </c>
      <c r="AP870" s="17"/>
      <c r="AQ870" s="17"/>
      <c r="AR870" s="17">
        <v>45837</v>
      </c>
      <c r="AS870" s="17"/>
      <c r="AT870" s="17"/>
      <c r="AU870" s="16">
        <v>2</v>
      </c>
      <c r="AV870" s="18" t="s">
        <v>1652</v>
      </c>
      <c r="AW870" s="17"/>
      <c r="AX870" s="17">
        <v>45381</v>
      </c>
      <c r="AY870" s="17">
        <v>45381</v>
      </c>
    </row>
    <row r="871" spans="1:51" x14ac:dyDescent="0.35">
      <c r="A871" s="18" t="str">
        <f t="shared" si="13"/>
        <v>PMEH-X1025E</v>
      </c>
      <c r="B871" s="15" t="s">
        <v>1639</v>
      </c>
      <c r="C871" s="15" t="s">
        <v>79</v>
      </c>
      <c r="D871" s="15" t="s">
        <v>619</v>
      </c>
      <c r="E871" s="15" t="s">
        <v>1906</v>
      </c>
      <c r="F871" s="15" t="s">
        <v>1877</v>
      </c>
      <c r="G871" s="15" t="s">
        <v>1643</v>
      </c>
      <c r="H871" s="15" t="s">
        <v>2</v>
      </c>
      <c r="I871" s="15" t="s">
        <v>1637</v>
      </c>
      <c r="J871" s="15" t="s">
        <v>1640</v>
      </c>
      <c r="K871" s="15" t="s">
        <v>1671</v>
      </c>
      <c r="L871" s="15" t="s">
        <v>1645</v>
      </c>
      <c r="M871" s="15" t="s">
        <v>2</v>
      </c>
      <c r="N871" s="15" t="s">
        <v>2</v>
      </c>
      <c r="O871" s="15" t="s">
        <v>1639</v>
      </c>
      <c r="P871" s="15" t="s">
        <v>1637</v>
      </c>
      <c r="Q871" s="15" t="s">
        <v>2</v>
      </c>
      <c r="R871" s="15" t="s">
        <v>1639</v>
      </c>
      <c r="S871" s="15" t="s">
        <v>1637</v>
      </c>
      <c r="T871" s="15" t="s">
        <v>2</v>
      </c>
      <c r="U871" s="15" t="s">
        <v>1646</v>
      </c>
      <c r="V871" s="15" t="s">
        <v>1646</v>
      </c>
      <c r="W871" s="15" t="s">
        <v>1647</v>
      </c>
      <c r="X871" s="15" t="s">
        <v>2</v>
      </c>
      <c r="Y871" s="15" t="s">
        <v>2</v>
      </c>
      <c r="Z871" s="15" t="s">
        <v>2</v>
      </c>
      <c r="AA871" s="15" t="s">
        <v>1648</v>
      </c>
      <c r="AB871" s="15" t="s">
        <v>1648</v>
      </c>
      <c r="AC871" s="15" t="s">
        <v>1648</v>
      </c>
      <c r="AD871" s="15" t="s">
        <v>1648</v>
      </c>
      <c r="AE871" s="15" t="s">
        <v>1648</v>
      </c>
      <c r="AF871" s="15" t="s">
        <v>1648</v>
      </c>
      <c r="AG871" s="15" t="s">
        <v>1648</v>
      </c>
      <c r="AH871" s="15" t="s">
        <v>2</v>
      </c>
      <c r="AI871" s="15" t="s">
        <v>2</v>
      </c>
      <c r="AJ871" s="15" t="s">
        <v>1878</v>
      </c>
      <c r="AK871" s="15" t="s">
        <v>1662</v>
      </c>
      <c r="AL871" s="15" t="s">
        <v>475</v>
      </c>
      <c r="AM871" s="15" t="s">
        <v>1657</v>
      </c>
      <c r="AN871" s="16">
        <v>10</v>
      </c>
      <c r="AO871" s="16">
        <v>10</v>
      </c>
      <c r="AP871" s="17"/>
      <c r="AQ871" s="17"/>
      <c r="AR871" s="17">
        <v>45837</v>
      </c>
      <c r="AS871" s="17"/>
      <c r="AT871" s="17"/>
      <c r="AU871" s="16">
        <v>2</v>
      </c>
      <c r="AV871" s="18" t="s">
        <v>1652</v>
      </c>
      <c r="AW871" s="17"/>
      <c r="AX871" s="17">
        <v>45381</v>
      </c>
      <c r="AY871" s="17">
        <v>45381</v>
      </c>
    </row>
    <row r="872" spans="1:51" x14ac:dyDescent="0.35">
      <c r="A872" s="18" t="str">
        <f t="shared" si="13"/>
        <v>PMEH-X2550E</v>
      </c>
      <c r="B872" s="15" t="s">
        <v>1639</v>
      </c>
      <c r="C872" s="15" t="s">
        <v>79</v>
      </c>
      <c r="D872" s="15" t="s">
        <v>620</v>
      </c>
      <c r="E872" s="15" t="s">
        <v>1907</v>
      </c>
      <c r="F872" s="15" t="s">
        <v>1877</v>
      </c>
      <c r="G872" s="15" t="s">
        <v>1643</v>
      </c>
      <c r="H872" s="15" t="s">
        <v>2</v>
      </c>
      <c r="I872" s="15" t="s">
        <v>1637</v>
      </c>
      <c r="J872" s="15" t="s">
        <v>1640</v>
      </c>
      <c r="K872" s="15" t="s">
        <v>1908</v>
      </c>
      <c r="L872" s="15" t="s">
        <v>1645</v>
      </c>
      <c r="M872" s="15" t="s">
        <v>2</v>
      </c>
      <c r="N872" s="15" t="s">
        <v>2</v>
      </c>
      <c r="O872" s="15" t="s">
        <v>1639</v>
      </c>
      <c r="P872" s="15" t="s">
        <v>1637</v>
      </c>
      <c r="Q872" s="15" t="s">
        <v>2</v>
      </c>
      <c r="R872" s="15" t="s">
        <v>1639</v>
      </c>
      <c r="S872" s="15" t="s">
        <v>1637</v>
      </c>
      <c r="T872" s="15" t="s">
        <v>2</v>
      </c>
      <c r="U872" s="15" t="s">
        <v>1646</v>
      </c>
      <c r="V872" s="15" t="s">
        <v>1646</v>
      </c>
      <c r="W872" s="15" t="s">
        <v>1647</v>
      </c>
      <c r="X872" s="15" t="s">
        <v>2</v>
      </c>
      <c r="Y872" s="15" t="s">
        <v>2</v>
      </c>
      <c r="Z872" s="15" t="s">
        <v>2</v>
      </c>
      <c r="AA872" s="15" t="s">
        <v>1648</v>
      </c>
      <c r="AB872" s="15" t="s">
        <v>1648</v>
      </c>
      <c r="AC872" s="15" t="s">
        <v>1648</v>
      </c>
      <c r="AD872" s="15" t="s">
        <v>1648</v>
      </c>
      <c r="AE872" s="15" t="s">
        <v>1648</v>
      </c>
      <c r="AF872" s="15" t="s">
        <v>1648</v>
      </c>
      <c r="AG872" s="15" t="s">
        <v>1648</v>
      </c>
      <c r="AH872" s="15" t="s">
        <v>2</v>
      </c>
      <c r="AI872" s="15" t="s">
        <v>2</v>
      </c>
      <c r="AJ872" s="15" t="s">
        <v>1878</v>
      </c>
      <c r="AK872" s="15" t="s">
        <v>1662</v>
      </c>
      <c r="AL872" s="15" t="s">
        <v>475</v>
      </c>
      <c r="AM872" s="15" t="s">
        <v>1657</v>
      </c>
      <c r="AN872" s="16">
        <v>10</v>
      </c>
      <c r="AO872" s="16">
        <v>10</v>
      </c>
      <c r="AP872" s="17"/>
      <c r="AQ872" s="17"/>
      <c r="AR872" s="17">
        <v>45837</v>
      </c>
      <c r="AS872" s="17"/>
      <c r="AT872" s="17"/>
      <c r="AU872" s="16">
        <v>2</v>
      </c>
      <c r="AV872" s="18" t="s">
        <v>1652</v>
      </c>
      <c r="AW872" s="17"/>
      <c r="AX872" s="17">
        <v>45381</v>
      </c>
      <c r="AY872" s="17">
        <v>45381</v>
      </c>
    </row>
    <row r="873" spans="1:51" x14ac:dyDescent="0.35">
      <c r="A873" s="18" t="str">
        <f t="shared" si="13"/>
        <v>PMEH-XA025E</v>
      </c>
      <c r="B873" s="15" t="s">
        <v>1639</v>
      </c>
      <c r="C873" s="15" t="s">
        <v>79</v>
      </c>
      <c r="D873" s="15" t="s">
        <v>621</v>
      </c>
      <c r="E873" s="15" t="s">
        <v>1909</v>
      </c>
      <c r="F873" s="15" t="s">
        <v>1877</v>
      </c>
      <c r="G873" s="15" t="s">
        <v>1643</v>
      </c>
      <c r="H873" s="15" t="s">
        <v>2</v>
      </c>
      <c r="I873" s="15" t="s">
        <v>1637</v>
      </c>
      <c r="J873" s="15" t="s">
        <v>1640</v>
      </c>
      <c r="K873" s="15" t="s">
        <v>1671</v>
      </c>
      <c r="L873" s="15" t="s">
        <v>1645</v>
      </c>
      <c r="M873" s="15" t="s">
        <v>2</v>
      </c>
      <c r="N873" s="15" t="s">
        <v>2</v>
      </c>
      <c r="O873" s="15" t="s">
        <v>1639</v>
      </c>
      <c r="P873" s="15" t="s">
        <v>1637</v>
      </c>
      <c r="Q873" s="15" t="s">
        <v>2</v>
      </c>
      <c r="R873" s="15" t="s">
        <v>1639</v>
      </c>
      <c r="S873" s="15" t="s">
        <v>1637</v>
      </c>
      <c r="T873" s="15" t="s">
        <v>2</v>
      </c>
      <c r="U873" s="15" t="s">
        <v>1732</v>
      </c>
      <c r="V873" s="15" t="s">
        <v>1732</v>
      </c>
      <c r="W873" s="15" t="s">
        <v>1647</v>
      </c>
      <c r="X873" s="15" t="s">
        <v>2</v>
      </c>
      <c r="Y873" s="15" t="s">
        <v>2</v>
      </c>
      <c r="Z873" s="15" t="s">
        <v>2</v>
      </c>
      <c r="AA873" s="15" t="s">
        <v>1648</v>
      </c>
      <c r="AB873" s="15" t="s">
        <v>1648</v>
      </c>
      <c r="AC873" s="15" t="s">
        <v>1648</v>
      </c>
      <c r="AD873" s="15" t="s">
        <v>1648</v>
      </c>
      <c r="AE873" s="15" t="s">
        <v>1648</v>
      </c>
      <c r="AF873" s="15" t="s">
        <v>1648</v>
      </c>
      <c r="AG873" s="15" t="s">
        <v>1648</v>
      </c>
      <c r="AH873" s="15" t="s">
        <v>2</v>
      </c>
      <c r="AI873" s="15" t="s">
        <v>2</v>
      </c>
      <c r="AJ873" s="15" t="s">
        <v>1878</v>
      </c>
      <c r="AK873" s="15" t="s">
        <v>1662</v>
      </c>
      <c r="AL873" s="15" t="s">
        <v>475</v>
      </c>
      <c r="AM873" s="15" t="s">
        <v>1657</v>
      </c>
      <c r="AN873" s="16">
        <v>10</v>
      </c>
      <c r="AO873" s="16">
        <v>10</v>
      </c>
      <c r="AP873" s="17"/>
      <c r="AQ873" s="17"/>
      <c r="AR873" s="17">
        <v>45837</v>
      </c>
      <c r="AS873" s="17"/>
      <c r="AT873" s="17"/>
      <c r="AU873" s="16">
        <v>2</v>
      </c>
      <c r="AV873" s="18" t="s">
        <v>1652</v>
      </c>
      <c r="AW873" s="17"/>
      <c r="AX873" s="17">
        <v>45381</v>
      </c>
      <c r="AY873" s="17">
        <v>45381</v>
      </c>
    </row>
    <row r="874" spans="1:51" x14ac:dyDescent="0.35">
      <c r="A874" s="18" t="str">
        <f t="shared" si="13"/>
        <v>PMEHC-V380EG-K</v>
      </c>
      <c r="B874" s="15" t="s">
        <v>1639</v>
      </c>
      <c r="C874" s="15" t="s">
        <v>79</v>
      </c>
      <c r="D874" s="15" t="s">
        <v>622</v>
      </c>
      <c r="E874" s="15" t="s">
        <v>1910</v>
      </c>
      <c r="F874" s="15" t="s">
        <v>1642</v>
      </c>
      <c r="G874" s="15" t="s">
        <v>1643</v>
      </c>
      <c r="H874" s="15" t="s">
        <v>2</v>
      </c>
      <c r="I874" s="15" t="s">
        <v>1637</v>
      </c>
      <c r="J874" s="15" t="s">
        <v>1640</v>
      </c>
      <c r="K874" s="15" t="s">
        <v>1696</v>
      </c>
      <c r="L874" s="15" t="s">
        <v>1645</v>
      </c>
      <c r="M874" s="15" t="s">
        <v>2</v>
      </c>
      <c r="N874" s="15" t="s">
        <v>2</v>
      </c>
      <c r="O874" s="15" t="s">
        <v>1639</v>
      </c>
      <c r="P874" s="15" t="s">
        <v>1637</v>
      </c>
      <c r="Q874" s="15" t="s">
        <v>2</v>
      </c>
      <c r="R874" s="15" t="s">
        <v>1639</v>
      </c>
      <c r="S874" s="15" t="s">
        <v>1637</v>
      </c>
      <c r="T874" s="15" t="s">
        <v>2</v>
      </c>
      <c r="U874" s="15" t="s">
        <v>1911</v>
      </c>
      <c r="V874" s="15" t="s">
        <v>1911</v>
      </c>
      <c r="W874" s="15" t="s">
        <v>1647</v>
      </c>
      <c r="X874" s="15" t="s">
        <v>1648</v>
      </c>
      <c r="Y874" s="15" t="s">
        <v>1912</v>
      </c>
      <c r="Z874" s="15" t="s">
        <v>1913</v>
      </c>
      <c r="AA874" s="15" t="s">
        <v>1648</v>
      </c>
      <c r="AB874" s="15" t="s">
        <v>1648</v>
      </c>
      <c r="AC874" s="15" t="s">
        <v>1648</v>
      </c>
      <c r="AD874" s="15" t="s">
        <v>1648</v>
      </c>
      <c r="AE874" s="15" t="s">
        <v>1648</v>
      </c>
      <c r="AF874" s="15" t="s">
        <v>1648</v>
      </c>
      <c r="AG874" s="15" t="s">
        <v>1648</v>
      </c>
      <c r="AH874" s="15" t="s">
        <v>2</v>
      </c>
      <c r="AI874" s="15" t="s">
        <v>2</v>
      </c>
      <c r="AJ874" s="15" t="s">
        <v>1649</v>
      </c>
      <c r="AK874" s="15" t="s">
        <v>1650</v>
      </c>
      <c r="AL874" s="15" t="s">
        <v>475</v>
      </c>
      <c r="AM874" s="15" t="s">
        <v>1657</v>
      </c>
      <c r="AN874" s="16">
        <v>10</v>
      </c>
      <c r="AO874" s="16">
        <v>10</v>
      </c>
      <c r="AP874" s="17"/>
      <c r="AQ874" s="17"/>
      <c r="AR874" s="17">
        <v>45837</v>
      </c>
      <c r="AS874" s="17"/>
      <c r="AT874" s="17"/>
      <c r="AU874" s="16">
        <v>5</v>
      </c>
      <c r="AV874" s="18" t="s">
        <v>1652</v>
      </c>
      <c r="AW874" s="17"/>
      <c r="AX874" s="17">
        <v>45381</v>
      </c>
      <c r="AY874" s="17">
        <v>45381</v>
      </c>
    </row>
    <row r="875" spans="1:51" x14ac:dyDescent="0.35">
      <c r="A875" s="18" t="str">
        <f t="shared" si="13"/>
        <v>PMEHC-V900E-K</v>
      </c>
      <c r="B875" s="15" t="s">
        <v>1639</v>
      </c>
      <c r="C875" s="15" t="s">
        <v>79</v>
      </c>
      <c r="D875" s="15" t="s">
        <v>623</v>
      </c>
      <c r="E875" s="15" t="s">
        <v>1910</v>
      </c>
      <c r="F875" s="15" t="s">
        <v>1914</v>
      </c>
      <c r="G875" s="15" t="s">
        <v>1643</v>
      </c>
      <c r="H875" s="15" t="s">
        <v>2</v>
      </c>
      <c r="I875" s="15" t="s">
        <v>1637</v>
      </c>
      <c r="J875" s="15" t="s">
        <v>1640</v>
      </c>
      <c r="K875" s="15" t="s">
        <v>1915</v>
      </c>
      <c r="L875" s="15" t="s">
        <v>1645</v>
      </c>
      <c r="M875" s="15" t="s">
        <v>2</v>
      </c>
      <c r="N875" s="15" t="s">
        <v>2</v>
      </c>
      <c r="O875" s="15" t="s">
        <v>1639</v>
      </c>
      <c r="P875" s="15" t="s">
        <v>1637</v>
      </c>
      <c r="Q875" s="15" t="s">
        <v>2</v>
      </c>
      <c r="R875" s="15" t="s">
        <v>1639</v>
      </c>
      <c r="S875" s="15" t="s">
        <v>1637</v>
      </c>
      <c r="T875" s="15" t="s">
        <v>2</v>
      </c>
      <c r="U875" s="15" t="s">
        <v>1646</v>
      </c>
      <c r="V875" s="15" t="s">
        <v>1646</v>
      </c>
      <c r="W875" s="15" t="s">
        <v>1647</v>
      </c>
      <c r="X875" s="15" t="s">
        <v>2</v>
      </c>
      <c r="Y875" s="15" t="s">
        <v>2</v>
      </c>
      <c r="Z875" s="15" t="s">
        <v>2</v>
      </c>
      <c r="AA875" s="15" t="s">
        <v>1648</v>
      </c>
      <c r="AB875" s="15" t="s">
        <v>1648</v>
      </c>
      <c r="AC875" s="15" t="s">
        <v>1648</v>
      </c>
      <c r="AD875" s="15" t="s">
        <v>1648</v>
      </c>
      <c r="AE875" s="15" t="s">
        <v>1648</v>
      </c>
      <c r="AF875" s="15" t="s">
        <v>1648</v>
      </c>
      <c r="AG875" s="15" t="s">
        <v>1648</v>
      </c>
      <c r="AH875" s="15" t="s">
        <v>2</v>
      </c>
      <c r="AI875" s="15" t="s">
        <v>2</v>
      </c>
      <c r="AJ875" s="15" t="s">
        <v>1649</v>
      </c>
      <c r="AK875" s="15" t="s">
        <v>1650</v>
      </c>
      <c r="AL875" s="15" t="s">
        <v>475</v>
      </c>
      <c r="AM875" s="15" t="s">
        <v>1916</v>
      </c>
      <c r="AN875" s="16">
        <v>10</v>
      </c>
      <c r="AO875" s="16">
        <v>10</v>
      </c>
      <c r="AP875" s="17"/>
      <c r="AQ875" s="17"/>
      <c r="AR875" s="17">
        <v>45837</v>
      </c>
      <c r="AS875" s="17"/>
      <c r="AT875" s="17"/>
      <c r="AU875" s="16">
        <v>5</v>
      </c>
      <c r="AV875" s="18" t="s">
        <v>1652</v>
      </c>
      <c r="AW875" s="17"/>
      <c r="AX875" s="17">
        <v>45590</v>
      </c>
      <c r="AY875" s="17">
        <v>45478</v>
      </c>
    </row>
    <row r="876" spans="1:51" x14ac:dyDescent="0.35">
      <c r="A876" s="18" t="str">
        <f t="shared" si="13"/>
        <v>PMEHC-VX3E-K</v>
      </c>
      <c r="B876" s="15" t="s">
        <v>1639</v>
      </c>
      <c r="C876" s="15" t="s">
        <v>79</v>
      </c>
      <c r="D876" s="15" t="s">
        <v>624</v>
      </c>
      <c r="E876" s="15" t="s">
        <v>1917</v>
      </c>
      <c r="F876" s="15" t="s">
        <v>1914</v>
      </c>
      <c r="G876" s="15" t="s">
        <v>1643</v>
      </c>
      <c r="H876" s="15" t="s">
        <v>2</v>
      </c>
      <c r="I876" s="15" t="s">
        <v>1637</v>
      </c>
      <c r="J876" s="15" t="s">
        <v>1640</v>
      </c>
      <c r="K876" s="15" t="s">
        <v>1915</v>
      </c>
      <c r="L876" s="15" t="s">
        <v>1645</v>
      </c>
      <c r="M876" s="15" t="s">
        <v>2</v>
      </c>
      <c r="N876" s="15" t="s">
        <v>2</v>
      </c>
      <c r="O876" s="15" t="s">
        <v>1639</v>
      </c>
      <c r="P876" s="15" t="s">
        <v>1637</v>
      </c>
      <c r="Q876" s="15" t="s">
        <v>2</v>
      </c>
      <c r="R876" s="15" t="s">
        <v>1639</v>
      </c>
      <c r="S876" s="15" t="s">
        <v>1637</v>
      </c>
      <c r="T876" s="15" t="s">
        <v>2</v>
      </c>
      <c r="U876" s="15" t="s">
        <v>1646</v>
      </c>
      <c r="V876" s="15" t="s">
        <v>1646</v>
      </c>
      <c r="W876" s="15" t="s">
        <v>1647</v>
      </c>
      <c r="X876" s="15" t="s">
        <v>2</v>
      </c>
      <c r="Y876" s="15" t="s">
        <v>2</v>
      </c>
      <c r="Z876" s="15" t="s">
        <v>2</v>
      </c>
      <c r="AA876" s="15" t="s">
        <v>1648</v>
      </c>
      <c r="AB876" s="15" t="s">
        <v>1648</v>
      </c>
      <c r="AC876" s="15" t="s">
        <v>1648</v>
      </c>
      <c r="AD876" s="15" t="s">
        <v>1648</v>
      </c>
      <c r="AE876" s="15" t="s">
        <v>1648</v>
      </c>
      <c r="AF876" s="15" t="s">
        <v>1648</v>
      </c>
      <c r="AG876" s="15" t="s">
        <v>1648</v>
      </c>
      <c r="AH876" s="15" t="s">
        <v>2</v>
      </c>
      <c r="AI876" s="15" t="s">
        <v>2</v>
      </c>
      <c r="AJ876" s="15" t="s">
        <v>1649</v>
      </c>
      <c r="AK876" s="15" t="s">
        <v>1650</v>
      </c>
      <c r="AL876" s="15" t="s">
        <v>475</v>
      </c>
      <c r="AM876" s="15" t="s">
        <v>1916</v>
      </c>
      <c r="AN876" s="16">
        <v>10</v>
      </c>
      <c r="AO876" s="16">
        <v>10</v>
      </c>
      <c r="AP876" s="17"/>
      <c r="AQ876" s="17"/>
      <c r="AR876" s="17">
        <v>45837</v>
      </c>
      <c r="AS876" s="17"/>
      <c r="AT876" s="17"/>
      <c r="AU876" s="16">
        <v>5</v>
      </c>
      <c r="AV876" s="18" t="s">
        <v>1652</v>
      </c>
      <c r="AW876" s="17"/>
      <c r="AX876" s="17">
        <v>45590</v>
      </c>
      <c r="AY876" s="17">
        <v>45478</v>
      </c>
    </row>
    <row r="877" spans="1:51" x14ac:dyDescent="0.35">
      <c r="A877" s="18" t="str">
        <f t="shared" si="13"/>
        <v>PMEHC-VXF1EG-K</v>
      </c>
      <c r="B877" s="15" t="s">
        <v>1639</v>
      </c>
      <c r="C877" s="15" t="s">
        <v>79</v>
      </c>
      <c r="D877" s="15" t="s">
        <v>625</v>
      </c>
      <c r="E877" s="15" t="s">
        <v>1918</v>
      </c>
      <c r="F877" s="15" t="s">
        <v>1914</v>
      </c>
      <c r="G877" s="15" t="s">
        <v>1643</v>
      </c>
      <c r="H877" s="15" t="s">
        <v>2</v>
      </c>
      <c r="I877" s="15" t="s">
        <v>1637</v>
      </c>
      <c r="J877" s="15" t="s">
        <v>1640</v>
      </c>
      <c r="K877" s="15" t="s">
        <v>1696</v>
      </c>
      <c r="L877" s="15" t="s">
        <v>1645</v>
      </c>
      <c r="M877" s="15" t="s">
        <v>2</v>
      </c>
      <c r="N877" s="15" t="s">
        <v>2</v>
      </c>
      <c r="O877" s="15" t="s">
        <v>1639</v>
      </c>
      <c r="P877" s="15" t="s">
        <v>1637</v>
      </c>
      <c r="Q877" s="15" t="s">
        <v>2</v>
      </c>
      <c r="R877" s="15" t="s">
        <v>1639</v>
      </c>
      <c r="S877" s="15" t="s">
        <v>1637</v>
      </c>
      <c r="T877" s="15" t="s">
        <v>2</v>
      </c>
      <c r="U877" s="15" t="s">
        <v>1911</v>
      </c>
      <c r="V877" s="15" t="s">
        <v>1911</v>
      </c>
      <c r="W877" s="15" t="s">
        <v>1647</v>
      </c>
      <c r="X877" s="15" t="s">
        <v>1648</v>
      </c>
      <c r="Y877" s="15" t="s">
        <v>1912</v>
      </c>
      <c r="Z877" s="15" t="s">
        <v>1913</v>
      </c>
      <c r="AA877" s="15" t="s">
        <v>1648</v>
      </c>
      <c r="AB877" s="15" t="s">
        <v>1648</v>
      </c>
      <c r="AC877" s="15" t="s">
        <v>1648</v>
      </c>
      <c r="AD877" s="15" t="s">
        <v>1648</v>
      </c>
      <c r="AE877" s="15" t="s">
        <v>1648</v>
      </c>
      <c r="AF877" s="15" t="s">
        <v>1648</v>
      </c>
      <c r="AG877" s="15" t="s">
        <v>1648</v>
      </c>
      <c r="AH877" s="15" t="s">
        <v>2</v>
      </c>
      <c r="AI877" s="15" t="s">
        <v>2</v>
      </c>
      <c r="AJ877" s="15" t="s">
        <v>1649</v>
      </c>
      <c r="AK877" s="15" t="s">
        <v>1650</v>
      </c>
      <c r="AL877" s="15" t="s">
        <v>475</v>
      </c>
      <c r="AM877" s="15" t="s">
        <v>1657</v>
      </c>
      <c r="AN877" s="16">
        <v>10</v>
      </c>
      <c r="AO877" s="16">
        <v>10</v>
      </c>
      <c r="AP877" s="17"/>
      <c r="AQ877" s="17"/>
      <c r="AR877" s="17">
        <v>45837</v>
      </c>
      <c r="AS877" s="17"/>
      <c r="AT877" s="17"/>
      <c r="AU877" s="16">
        <v>5</v>
      </c>
      <c r="AV877" s="18" t="s">
        <v>1652</v>
      </c>
      <c r="AW877" s="17"/>
      <c r="AX877" s="17">
        <v>45381</v>
      </c>
      <c r="AY877" s="17">
        <v>45381</v>
      </c>
    </row>
    <row r="878" spans="1:51" x14ac:dyDescent="0.35">
      <c r="A878" s="18" t="str">
        <f t="shared" si="13"/>
        <v>PMEHC-X1200E</v>
      </c>
      <c r="B878" s="15" t="s">
        <v>1639</v>
      </c>
      <c r="C878" s="15" t="s">
        <v>79</v>
      </c>
      <c r="D878" s="15" t="s">
        <v>626</v>
      </c>
      <c r="E878" s="15" t="s">
        <v>1917</v>
      </c>
      <c r="F878" s="15" t="s">
        <v>1914</v>
      </c>
      <c r="G878" s="15" t="s">
        <v>1643</v>
      </c>
      <c r="H878" s="15" t="s">
        <v>2</v>
      </c>
      <c r="I878" s="15" t="s">
        <v>1637</v>
      </c>
      <c r="J878" s="15" t="s">
        <v>1640</v>
      </c>
      <c r="K878" s="15" t="s">
        <v>1644</v>
      </c>
      <c r="L878" s="15" t="s">
        <v>1645</v>
      </c>
      <c r="M878" s="15" t="s">
        <v>2</v>
      </c>
      <c r="N878" s="15" t="s">
        <v>2</v>
      </c>
      <c r="O878" s="15" t="s">
        <v>1639</v>
      </c>
      <c r="P878" s="15" t="s">
        <v>1637</v>
      </c>
      <c r="Q878" s="15" t="s">
        <v>2</v>
      </c>
      <c r="R878" s="15" t="s">
        <v>1639</v>
      </c>
      <c r="S878" s="15" t="s">
        <v>1637</v>
      </c>
      <c r="T878" s="15" t="s">
        <v>2</v>
      </c>
      <c r="U878" s="15" t="s">
        <v>1646</v>
      </c>
      <c r="V878" s="15" t="s">
        <v>1646</v>
      </c>
      <c r="W878" s="15" t="s">
        <v>1647</v>
      </c>
      <c r="X878" s="15" t="s">
        <v>2</v>
      </c>
      <c r="Y878" s="15" t="s">
        <v>2</v>
      </c>
      <c r="Z878" s="15" t="s">
        <v>2</v>
      </c>
      <c r="AA878" s="15" t="s">
        <v>1648</v>
      </c>
      <c r="AB878" s="15" t="s">
        <v>1648</v>
      </c>
      <c r="AC878" s="15" t="s">
        <v>1648</v>
      </c>
      <c r="AD878" s="15" t="s">
        <v>1648</v>
      </c>
      <c r="AE878" s="15" t="s">
        <v>1648</v>
      </c>
      <c r="AF878" s="15" t="s">
        <v>1648</v>
      </c>
      <c r="AG878" s="15" t="s">
        <v>1648</v>
      </c>
      <c r="AH878" s="15" t="s">
        <v>2</v>
      </c>
      <c r="AI878" s="15" t="s">
        <v>2</v>
      </c>
      <c r="AJ878" s="15" t="s">
        <v>1649</v>
      </c>
      <c r="AK878" s="15" t="s">
        <v>1650</v>
      </c>
      <c r="AL878" s="15" t="s">
        <v>475</v>
      </c>
      <c r="AM878" s="15" t="s">
        <v>1919</v>
      </c>
      <c r="AN878" s="16">
        <v>10</v>
      </c>
      <c r="AO878" s="16">
        <v>10</v>
      </c>
      <c r="AP878" s="17"/>
      <c r="AQ878" s="17"/>
      <c r="AR878" s="17">
        <v>45837</v>
      </c>
      <c r="AS878" s="17"/>
      <c r="AT878" s="17"/>
      <c r="AU878" s="16">
        <v>1</v>
      </c>
      <c r="AV878" s="18" t="s">
        <v>1652</v>
      </c>
      <c r="AW878" s="17"/>
      <c r="AX878" s="17">
        <v>45705</v>
      </c>
      <c r="AY878" s="17">
        <v>45544</v>
      </c>
    </row>
    <row r="879" spans="1:51" x14ac:dyDescent="0.35">
      <c r="A879" s="18" t="str">
        <f t="shared" si="13"/>
        <v>PMEHC-X1600E</v>
      </c>
      <c r="B879" s="15" t="s">
        <v>1639</v>
      </c>
      <c r="C879" s="15" t="s">
        <v>79</v>
      </c>
      <c r="D879" s="15" t="s">
        <v>627</v>
      </c>
      <c r="E879" s="15" t="s">
        <v>1917</v>
      </c>
      <c r="F879" s="15" t="s">
        <v>1914</v>
      </c>
      <c r="G879" s="15" t="s">
        <v>1643</v>
      </c>
      <c r="H879" s="15" t="s">
        <v>2</v>
      </c>
      <c r="I879" s="15" t="s">
        <v>1637</v>
      </c>
      <c r="J879" s="15" t="s">
        <v>1640</v>
      </c>
      <c r="K879" s="15" t="s">
        <v>1644</v>
      </c>
      <c r="L879" s="15" t="s">
        <v>1645</v>
      </c>
      <c r="M879" s="15" t="s">
        <v>2</v>
      </c>
      <c r="N879" s="15" t="s">
        <v>2</v>
      </c>
      <c r="O879" s="15" t="s">
        <v>1639</v>
      </c>
      <c r="P879" s="15" t="s">
        <v>1637</v>
      </c>
      <c r="Q879" s="15" t="s">
        <v>2</v>
      </c>
      <c r="R879" s="15" t="s">
        <v>1639</v>
      </c>
      <c r="S879" s="15" t="s">
        <v>1637</v>
      </c>
      <c r="T879" s="15" t="s">
        <v>2</v>
      </c>
      <c r="U879" s="15" t="s">
        <v>1646</v>
      </c>
      <c r="V879" s="15" t="s">
        <v>1646</v>
      </c>
      <c r="W879" s="15" t="s">
        <v>1647</v>
      </c>
      <c r="X879" s="15" t="s">
        <v>2</v>
      </c>
      <c r="Y879" s="15" t="s">
        <v>2</v>
      </c>
      <c r="Z879" s="15" t="s">
        <v>2</v>
      </c>
      <c r="AA879" s="15" t="s">
        <v>1648</v>
      </c>
      <c r="AB879" s="15" t="s">
        <v>1648</v>
      </c>
      <c r="AC879" s="15" t="s">
        <v>1648</v>
      </c>
      <c r="AD879" s="15" t="s">
        <v>1648</v>
      </c>
      <c r="AE879" s="15" t="s">
        <v>1648</v>
      </c>
      <c r="AF879" s="15" t="s">
        <v>1648</v>
      </c>
      <c r="AG879" s="15" t="s">
        <v>1648</v>
      </c>
      <c r="AH879" s="15" t="s">
        <v>2</v>
      </c>
      <c r="AI879" s="15" t="s">
        <v>2</v>
      </c>
      <c r="AJ879" s="15" t="s">
        <v>1649</v>
      </c>
      <c r="AK879" s="15" t="s">
        <v>1650</v>
      </c>
      <c r="AL879" s="15" t="s">
        <v>475</v>
      </c>
      <c r="AM879" s="15" t="s">
        <v>1919</v>
      </c>
      <c r="AN879" s="16">
        <v>10</v>
      </c>
      <c r="AO879" s="16">
        <v>10</v>
      </c>
      <c r="AP879" s="17"/>
      <c r="AQ879" s="17"/>
      <c r="AR879" s="17">
        <v>45837</v>
      </c>
      <c r="AS879" s="17"/>
      <c r="AT879" s="17"/>
      <c r="AU879" s="16">
        <v>1</v>
      </c>
      <c r="AV879" s="18" t="s">
        <v>1652</v>
      </c>
      <c r="AW879" s="17"/>
      <c r="AX879" s="17">
        <v>45705</v>
      </c>
      <c r="AY879" s="17">
        <v>45544</v>
      </c>
    </row>
    <row r="880" spans="1:51" x14ac:dyDescent="0.35">
      <c r="A880" s="18" t="str">
        <f t="shared" si="13"/>
        <v>PMEHC-X2000E</v>
      </c>
      <c r="B880" s="15" t="s">
        <v>1639</v>
      </c>
      <c r="C880" s="15" t="s">
        <v>79</v>
      </c>
      <c r="D880" s="15" t="s">
        <v>628</v>
      </c>
      <c r="E880" s="15" t="s">
        <v>1917</v>
      </c>
      <c r="F880" s="15" t="s">
        <v>1914</v>
      </c>
      <c r="G880" s="15" t="s">
        <v>1643</v>
      </c>
      <c r="H880" s="15" t="s">
        <v>2</v>
      </c>
      <c r="I880" s="15" t="s">
        <v>1637</v>
      </c>
      <c r="J880" s="15" t="s">
        <v>1640</v>
      </c>
      <c r="K880" s="15" t="s">
        <v>1696</v>
      </c>
      <c r="L880" s="15" t="s">
        <v>1645</v>
      </c>
      <c r="M880" s="15" t="s">
        <v>2</v>
      </c>
      <c r="N880" s="15" t="s">
        <v>2</v>
      </c>
      <c r="O880" s="15" t="s">
        <v>1639</v>
      </c>
      <c r="P880" s="15" t="s">
        <v>1637</v>
      </c>
      <c r="Q880" s="15" t="s">
        <v>2</v>
      </c>
      <c r="R880" s="15" t="s">
        <v>1639</v>
      </c>
      <c r="S880" s="15" t="s">
        <v>1637</v>
      </c>
      <c r="T880" s="15" t="s">
        <v>2</v>
      </c>
      <c r="U880" s="15" t="s">
        <v>1911</v>
      </c>
      <c r="V880" s="15" t="s">
        <v>1911</v>
      </c>
      <c r="W880" s="15" t="s">
        <v>1647</v>
      </c>
      <c r="X880" s="15" t="s">
        <v>1648</v>
      </c>
      <c r="Y880" s="15" t="s">
        <v>1920</v>
      </c>
      <c r="Z880" s="15" t="s">
        <v>1921</v>
      </c>
      <c r="AA880" s="15" t="s">
        <v>1648</v>
      </c>
      <c r="AB880" s="15" t="s">
        <v>1648</v>
      </c>
      <c r="AC880" s="15" t="s">
        <v>1648</v>
      </c>
      <c r="AD880" s="15" t="s">
        <v>1648</v>
      </c>
      <c r="AE880" s="15" t="s">
        <v>1648</v>
      </c>
      <c r="AF880" s="15" t="s">
        <v>1648</v>
      </c>
      <c r="AG880" s="15" t="s">
        <v>1648</v>
      </c>
      <c r="AH880" s="15" t="s">
        <v>2</v>
      </c>
      <c r="AI880" s="15" t="s">
        <v>2</v>
      </c>
      <c r="AJ880" s="15" t="s">
        <v>1649</v>
      </c>
      <c r="AK880" s="15" t="s">
        <v>1650</v>
      </c>
      <c r="AL880" s="15" t="s">
        <v>475</v>
      </c>
      <c r="AM880" s="15" t="s">
        <v>1657</v>
      </c>
      <c r="AN880" s="16">
        <v>10</v>
      </c>
      <c r="AO880" s="16">
        <v>10</v>
      </c>
      <c r="AP880" s="17"/>
      <c r="AQ880" s="17"/>
      <c r="AR880" s="17">
        <v>45837</v>
      </c>
      <c r="AS880" s="17"/>
      <c r="AT880" s="17"/>
      <c r="AU880" s="16">
        <v>1</v>
      </c>
      <c r="AV880" s="18" t="s">
        <v>1652</v>
      </c>
      <c r="AW880" s="17"/>
      <c r="AX880" s="17">
        <v>45381</v>
      </c>
      <c r="AY880" s="17">
        <v>45381</v>
      </c>
    </row>
    <row r="881" spans="1:51" x14ac:dyDescent="0.35">
      <c r="A881" s="18" t="str">
        <f t="shared" si="13"/>
        <v>PMEHC-X20E</v>
      </c>
      <c r="B881" s="15" t="s">
        <v>1639</v>
      </c>
      <c r="C881" s="15" t="s">
        <v>79</v>
      </c>
      <c r="D881" s="15" t="s">
        <v>629</v>
      </c>
      <c r="E881" s="15" t="s">
        <v>1917</v>
      </c>
      <c r="F881" s="15" t="s">
        <v>1914</v>
      </c>
      <c r="G881" s="15" t="s">
        <v>1643</v>
      </c>
      <c r="H881" s="15" t="s">
        <v>2</v>
      </c>
      <c r="I881" s="15" t="s">
        <v>1637</v>
      </c>
      <c r="J881" s="15" t="s">
        <v>1640</v>
      </c>
      <c r="K881" s="15" t="s">
        <v>1696</v>
      </c>
      <c r="L881" s="15" t="s">
        <v>1645</v>
      </c>
      <c r="M881" s="15" t="s">
        <v>2</v>
      </c>
      <c r="N881" s="15" t="s">
        <v>2</v>
      </c>
      <c r="O881" s="15" t="s">
        <v>1639</v>
      </c>
      <c r="P881" s="15" t="s">
        <v>1637</v>
      </c>
      <c r="Q881" s="15" t="s">
        <v>2</v>
      </c>
      <c r="R881" s="15" t="s">
        <v>1639</v>
      </c>
      <c r="S881" s="15" t="s">
        <v>1637</v>
      </c>
      <c r="T881" s="15" t="s">
        <v>2</v>
      </c>
      <c r="U881" s="15" t="s">
        <v>1646</v>
      </c>
      <c r="V881" s="15" t="s">
        <v>1646</v>
      </c>
      <c r="W881" s="15" t="s">
        <v>1647</v>
      </c>
      <c r="X881" s="15" t="s">
        <v>1648</v>
      </c>
      <c r="Y881" s="15" t="s">
        <v>1920</v>
      </c>
      <c r="Z881" s="15" t="s">
        <v>1921</v>
      </c>
      <c r="AA881" s="15" t="s">
        <v>1648</v>
      </c>
      <c r="AB881" s="15" t="s">
        <v>1648</v>
      </c>
      <c r="AC881" s="15" t="s">
        <v>1648</v>
      </c>
      <c r="AD881" s="15" t="s">
        <v>1648</v>
      </c>
      <c r="AE881" s="15" t="s">
        <v>1648</v>
      </c>
      <c r="AF881" s="15" t="s">
        <v>1648</v>
      </c>
      <c r="AG881" s="15" t="s">
        <v>1648</v>
      </c>
      <c r="AH881" s="15" t="s">
        <v>2</v>
      </c>
      <c r="AI881" s="15" t="s">
        <v>2</v>
      </c>
      <c r="AJ881" s="15" t="s">
        <v>1649</v>
      </c>
      <c r="AK881" s="15" t="s">
        <v>1650</v>
      </c>
      <c r="AL881" s="15" t="s">
        <v>475</v>
      </c>
      <c r="AM881" s="15" t="s">
        <v>1657</v>
      </c>
      <c r="AN881" s="16">
        <v>10</v>
      </c>
      <c r="AO881" s="16">
        <v>10</v>
      </c>
      <c r="AP881" s="17"/>
      <c r="AQ881" s="17"/>
      <c r="AR881" s="17">
        <v>45837</v>
      </c>
      <c r="AS881" s="17"/>
      <c r="AT881" s="17"/>
      <c r="AU881" s="16">
        <v>1</v>
      </c>
      <c r="AV881" s="18" t="s">
        <v>1652</v>
      </c>
      <c r="AW881" s="17"/>
      <c r="AX881" s="17">
        <v>45381</v>
      </c>
      <c r="AY881" s="17">
        <v>45381</v>
      </c>
    </row>
    <row r="882" spans="1:51" x14ac:dyDescent="0.35">
      <c r="A882" s="18" t="str">
        <f t="shared" si="13"/>
        <v>PMEHC-X2E</v>
      </c>
      <c r="B882" s="15" t="s">
        <v>1639</v>
      </c>
      <c r="C882" s="15" t="s">
        <v>79</v>
      </c>
      <c r="D882" s="15" t="s">
        <v>630</v>
      </c>
      <c r="E882" s="15" t="s">
        <v>1917</v>
      </c>
      <c r="F882" s="15" t="s">
        <v>1914</v>
      </c>
      <c r="G882" s="15" t="s">
        <v>1643</v>
      </c>
      <c r="H882" s="15" t="s">
        <v>2</v>
      </c>
      <c r="I882" s="15" t="s">
        <v>1637</v>
      </c>
      <c r="J882" s="15" t="s">
        <v>1640</v>
      </c>
      <c r="K882" s="15" t="s">
        <v>1696</v>
      </c>
      <c r="L882" s="15" t="s">
        <v>1645</v>
      </c>
      <c r="M882" s="15" t="s">
        <v>2</v>
      </c>
      <c r="N882" s="15" t="s">
        <v>2</v>
      </c>
      <c r="O882" s="15" t="s">
        <v>1639</v>
      </c>
      <c r="P882" s="15" t="s">
        <v>1637</v>
      </c>
      <c r="Q882" s="15" t="s">
        <v>2</v>
      </c>
      <c r="R882" s="15" t="s">
        <v>1639</v>
      </c>
      <c r="S882" s="15" t="s">
        <v>1637</v>
      </c>
      <c r="T882" s="15" t="s">
        <v>2</v>
      </c>
      <c r="U882" s="15" t="s">
        <v>1646</v>
      </c>
      <c r="V882" s="15" t="s">
        <v>1646</v>
      </c>
      <c r="W882" s="15" t="s">
        <v>1647</v>
      </c>
      <c r="X882" s="15" t="s">
        <v>1648</v>
      </c>
      <c r="Y882" s="15" t="s">
        <v>1920</v>
      </c>
      <c r="Z882" s="15" t="s">
        <v>1921</v>
      </c>
      <c r="AA882" s="15" t="s">
        <v>1648</v>
      </c>
      <c r="AB882" s="15" t="s">
        <v>1648</v>
      </c>
      <c r="AC882" s="15" t="s">
        <v>1648</v>
      </c>
      <c r="AD882" s="15" t="s">
        <v>1648</v>
      </c>
      <c r="AE882" s="15" t="s">
        <v>1648</v>
      </c>
      <c r="AF882" s="15" t="s">
        <v>1648</v>
      </c>
      <c r="AG882" s="15" t="s">
        <v>1648</v>
      </c>
      <c r="AH882" s="15" t="s">
        <v>2</v>
      </c>
      <c r="AI882" s="15" t="s">
        <v>2</v>
      </c>
      <c r="AJ882" s="15" t="s">
        <v>1649</v>
      </c>
      <c r="AK882" s="15" t="s">
        <v>1650</v>
      </c>
      <c r="AL882" s="15" t="s">
        <v>475</v>
      </c>
      <c r="AM882" s="15" t="s">
        <v>1657</v>
      </c>
      <c r="AN882" s="16">
        <v>10</v>
      </c>
      <c r="AO882" s="16">
        <v>10</v>
      </c>
      <c r="AP882" s="17"/>
      <c r="AQ882" s="17"/>
      <c r="AR882" s="17">
        <v>45837</v>
      </c>
      <c r="AS882" s="17"/>
      <c r="AT882" s="17"/>
      <c r="AU882" s="16">
        <v>1</v>
      </c>
      <c r="AV882" s="18" t="s">
        <v>1652</v>
      </c>
      <c r="AW882" s="17"/>
      <c r="AX882" s="17">
        <v>45381</v>
      </c>
      <c r="AY882" s="17">
        <v>45381</v>
      </c>
    </row>
    <row r="883" spans="1:51" x14ac:dyDescent="0.35">
      <c r="A883" s="18" t="str">
        <f t="shared" si="13"/>
        <v>PMEKX-TF200</v>
      </c>
      <c r="B883" s="15" t="s">
        <v>1639</v>
      </c>
      <c r="C883" s="15" t="s">
        <v>79</v>
      </c>
      <c r="D883" s="15" t="s">
        <v>694</v>
      </c>
      <c r="E883" s="15" t="s">
        <v>1922</v>
      </c>
      <c r="F883" s="15" t="s">
        <v>1923</v>
      </c>
      <c r="G883" s="15" t="s">
        <v>1643</v>
      </c>
      <c r="H883" s="15" t="s">
        <v>2</v>
      </c>
      <c r="I883" s="15" t="s">
        <v>1637</v>
      </c>
      <c r="J883" s="15" t="s">
        <v>2</v>
      </c>
      <c r="K883" s="15" t="s">
        <v>1638</v>
      </c>
      <c r="L883" s="15" t="s">
        <v>1638</v>
      </c>
      <c r="M883" s="15" t="s">
        <v>2</v>
      </c>
      <c r="N883" s="15" t="s">
        <v>2</v>
      </c>
      <c r="O883" s="15" t="s">
        <v>1639</v>
      </c>
      <c r="P883" s="15" t="s">
        <v>1637</v>
      </c>
      <c r="Q883" s="15" t="s">
        <v>2</v>
      </c>
      <c r="R883" s="15" t="s">
        <v>1639</v>
      </c>
      <c r="S883" s="15" t="s">
        <v>1637</v>
      </c>
      <c r="T883" s="15" t="s">
        <v>1640</v>
      </c>
      <c r="U883" s="15" t="s">
        <v>1924</v>
      </c>
      <c r="V883" s="15" t="s">
        <v>2</v>
      </c>
      <c r="W883" s="15" t="s">
        <v>1647</v>
      </c>
      <c r="X883" s="15" t="s">
        <v>2</v>
      </c>
      <c r="Y883" s="15" t="s">
        <v>2</v>
      </c>
      <c r="Z883" s="15" t="s">
        <v>2</v>
      </c>
      <c r="AA883" s="15" t="s">
        <v>1648</v>
      </c>
      <c r="AB883" s="15" t="s">
        <v>1648</v>
      </c>
      <c r="AC883" s="15" t="s">
        <v>1648</v>
      </c>
      <c r="AD883" s="15" t="s">
        <v>1648</v>
      </c>
      <c r="AE883" s="15" t="s">
        <v>1648</v>
      </c>
      <c r="AF883" s="15" t="s">
        <v>1648</v>
      </c>
      <c r="AG883" s="15" t="s">
        <v>1648</v>
      </c>
      <c r="AH883" s="15" t="s">
        <v>2</v>
      </c>
      <c r="AI883" s="15" t="s">
        <v>2</v>
      </c>
      <c r="AJ883" s="15" t="s">
        <v>1925</v>
      </c>
      <c r="AK883" s="15" t="s">
        <v>1926</v>
      </c>
      <c r="AL883" s="15" t="s">
        <v>25</v>
      </c>
      <c r="AM883" s="15" t="s">
        <v>1657</v>
      </c>
      <c r="AN883" s="16">
        <v>10</v>
      </c>
      <c r="AO883" s="16">
        <v>10</v>
      </c>
      <c r="AP883" s="17"/>
      <c r="AQ883" s="17"/>
      <c r="AR883" s="17">
        <v>45837</v>
      </c>
      <c r="AS883" s="17"/>
      <c r="AT883" s="17"/>
      <c r="AU883" s="16">
        <v>10</v>
      </c>
      <c r="AV883" s="18" t="s">
        <v>1652</v>
      </c>
      <c r="AW883" s="17"/>
      <c r="AX883" s="17">
        <v>45381</v>
      </c>
      <c r="AY883" s="17">
        <v>45381</v>
      </c>
    </row>
    <row r="884" spans="1:51" x14ac:dyDescent="0.35">
      <c r="A884" s="18" t="str">
        <f t="shared" si="13"/>
        <v>PMEKX-TF400EXB</v>
      </c>
      <c r="B884" s="15" t="s">
        <v>1639</v>
      </c>
      <c r="C884" s="15" t="s">
        <v>79</v>
      </c>
      <c r="D884" s="15" t="s">
        <v>695</v>
      </c>
      <c r="E884" s="15" t="s">
        <v>1922</v>
      </c>
      <c r="F884" s="15" t="s">
        <v>1923</v>
      </c>
      <c r="G884" s="15" t="s">
        <v>1643</v>
      </c>
      <c r="H884" s="15" t="s">
        <v>2</v>
      </c>
      <c r="I884" s="15" t="s">
        <v>1637</v>
      </c>
      <c r="J884" s="15" t="s">
        <v>2</v>
      </c>
      <c r="K884" s="15" t="s">
        <v>1638</v>
      </c>
      <c r="L884" s="15" t="s">
        <v>1638</v>
      </c>
      <c r="M884" s="15" t="s">
        <v>2</v>
      </c>
      <c r="N884" s="15" t="s">
        <v>2</v>
      </c>
      <c r="O884" s="15" t="s">
        <v>1639</v>
      </c>
      <c r="P884" s="15" t="s">
        <v>1637</v>
      </c>
      <c r="Q884" s="15" t="s">
        <v>2</v>
      </c>
      <c r="R884" s="15" t="s">
        <v>1639</v>
      </c>
      <c r="S884" s="15" t="s">
        <v>1637</v>
      </c>
      <c r="T884" s="15" t="s">
        <v>1640</v>
      </c>
      <c r="U884" s="15" t="s">
        <v>1924</v>
      </c>
      <c r="V884" s="15" t="s">
        <v>2</v>
      </c>
      <c r="W884" s="15" t="s">
        <v>1647</v>
      </c>
      <c r="X884" s="15" t="s">
        <v>2</v>
      </c>
      <c r="Y884" s="15" t="s">
        <v>2</v>
      </c>
      <c r="Z884" s="15" t="s">
        <v>2</v>
      </c>
      <c r="AA884" s="15" t="s">
        <v>1648</v>
      </c>
      <c r="AB884" s="15" t="s">
        <v>1648</v>
      </c>
      <c r="AC884" s="15" t="s">
        <v>1648</v>
      </c>
      <c r="AD884" s="15" t="s">
        <v>1648</v>
      </c>
      <c r="AE884" s="15" t="s">
        <v>1648</v>
      </c>
      <c r="AF884" s="15" t="s">
        <v>1648</v>
      </c>
      <c r="AG884" s="15" t="s">
        <v>1648</v>
      </c>
      <c r="AH884" s="15" t="s">
        <v>2</v>
      </c>
      <c r="AI884" s="15" t="s">
        <v>2</v>
      </c>
      <c r="AJ884" s="15" t="s">
        <v>1925</v>
      </c>
      <c r="AK884" s="15" t="s">
        <v>1926</v>
      </c>
      <c r="AL884" s="15" t="s">
        <v>25</v>
      </c>
      <c r="AM884" s="15" t="s">
        <v>1676</v>
      </c>
      <c r="AN884" s="16">
        <v>10</v>
      </c>
      <c r="AO884" s="16">
        <v>10</v>
      </c>
      <c r="AP884" s="17"/>
      <c r="AQ884" s="17"/>
      <c r="AR884" s="17">
        <v>45837</v>
      </c>
      <c r="AS884" s="17"/>
      <c r="AT884" s="17"/>
      <c r="AU884" s="16">
        <v>10</v>
      </c>
      <c r="AV884" s="18" t="s">
        <v>1652</v>
      </c>
      <c r="AW884" s="17"/>
      <c r="AX884" s="17">
        <v>45628</v>
      </c>
      <c r="AY884" s="17">
        <v>45628</v>
      </c>
    </row>
    <row r="885" spans="1:51" x14ac:dyDescent="0.35">
      <c r="A885" s="18" t="str">
        <f t="shared" si="13"/>
        <v>PMEKX-TF400EXC</v>
      </c>
      <c r="B885" s="15" t="s">
        <v>1639</v>
      </c>
      <c r="C885" s="15" t="s">
        <v>79</v>
      </c>
      <c r="D885" s="15" t="s">
        <v>696</v>
      </c>
      <c r="E885" s="15" t="s">
        <v>1922</v>
      </c>
      <c r="F885" s="15" t="s">
        <v>1923</v>
      </c>
      <c r="G885" s="15" t="s">
        <v>1643</v>
      </c>
      <c r="H885" s="15" t="s">
        <v>2</v>
      </c>
      <c r="I885" s="15" t="s">
        <v>1637</v>
      </c>
      <c r="J885" s="15" t="s">
        <v>2</v>
      </c>
      <c r="K885" s="15" t="s">
        <v>1638</v>
      </c>
      <c r="L885" s="15" t="s">
        <v>1638</v>
      </c>
      <c r="M885" s="15" t="s">
        <v>2</v>
      </c>
      <c r="N885" s="15" t="s">
        <v>2</v>
      </c>
      <c r="O885" s="15" t="s">
        <v>1639</v>
      </c>
      <c r="P885" s="15" t="s">
        <v>1637</v>
      </c>
      <c r="Q885" s="15" t="s">
        <v>2</v>
      </c>
      <c r="R885" s="15" t="s">
        <v>1639</v>
      </c>
      <c r="S885" s="15" t="s">
        <v>1637</v>
      </c>
      <c r="T885" s="15" t="s">
        <v>1640</v>
      </c>
      <c r="U885" s="15" t="s">
        <v>1924</v>
      </c>
      <c r="V885" s="15" t="s">
        <v>2</v>
      </c>
      <c r="W885" s="15" t="s">
        <v>1647</v>
      </c>
      <c r="X885" s="15" t="s">
        <v>2</v>
      </c>
      <c r="Y885" s="15" t="s">
        <v>2</v>
      </c>
      <c r="Z885" s="15" t="s">
        <v>2</v>
      </c>
      <c r="AA885" s="15" t="s">
        <v>1648</v>
      </c>
      <c r="AB885" s="15" t="s">
        <v>1648</v>
      </c>
      <c r="AC885" s="15" t="s">
        <v>1648</v>
      </c>
      <c r="AD885" s="15" t="s">
        <v>1648</v>
      </c>
      <c r="AE885" s="15" t="s">
        <v>1648</v>
      </c>
      <c r="AF885" s="15" t="s">
        <v>1648</v>
      </c>
      <c r="AG885" s="15" t="s">
        <v>1648</v>
      </c>
      <c r="AH885" s="15" t="s">
        <v>2</v>
      </c>
      <c r="AI885" s="15" t="s">
        <v>2</v>
      </c>
      <c r="AJ885" s="15" t="s">
        <v>1925</v>
      </c>
      <c r="AK885" s="15" t="s">
        <v>1926</v>
      </c>
      <c r="AL885" s="15" t="s">
        <v>25</v>
      </c>
      <c r="AM885" s="15" t="s">
        <v>1676</v>
      </c>
      <c r="AN885" s="16">
        <v>10</v>
      </c>
      <c r="AO885" s="16">
        <v>10</v>
      </c>
      <c r="AP885" s="17"/>
      <c r="AQ885" s="17"/>
      <c r="AR885" s="17">
        <v>45837</v>
      </c>
      <c r="AS885" s="17"/>
      <c r="AT885" s="17"/>
      <c r="AU885" s="16">
        <v>10</v>
      </c>
      <c r="AV885" s="18" t="s">
        <v>1652</v>
      </c>
      <c r="AW885" s="17"/>
      <c r="AX885" s="17">
        <v>45628</v>
      </c>
      <c r="AY885" s="17">
        <v>45628</v>
      </c>
    </row>
    <row r="886" spans="1:51" x14ac:dyDescent="0.35">
      <c r="A886" s="18" t="str">
        <f t="shared" si="13"/>
        <v>PMEKX-TF400EXR</v>
      </c>
      <c r="B886" s="15" t="s">
        <v>1639</v>
      </c>
      <c r="C886" s="15" t="s">
        <v>79</v>
      </c>
      <c r="D886" s="15" t="s">
        <v>697</v>
      </c>
      <c r="E886" s="15" t="s">
        <v>1922</v>
      </c>
      <c r="F886" s="15" t="s">
        <v>1923</v>
      </c>
      <c r="G886" s="15" t="s">
        <v>1643</v>
      </c>
      <c r="H886" s="15" t="s">
        <v>2</v>
      </c>
      <c r="I886" s="15" t="s">
        <v>1637</v>
      </c>
      <c r="J886" s="15" t="s">
        <v>2</v>
      </c>
      <c r="K886" s="15" t="s">
        <v>1638</v>
      </c>
      <c r="L886" s="15" t="s">
        <v>1638</v>
      </c>
      <c r="M886" s="15" t="s">
        <v>2</v>
      </c>
      <c r="N886" s="15" t="s">
        <v>2</v>
      </c>
      <c r="O886" s="15" t="s">
        <v>1639</v>
      </c>
      <c r="P886" s="15" t="s">
        <v>1637</v>
      </c>
      <c r="Q886" s="15" t="s">
        <v>2</v>
      </c>
      <c r="R886" s="15" t="s">
        <v>1639</v>
      </c>
      <c r="S886" s="15" t="s">
        <v>1637</v>
      </c>
      <c r="T886" s="15" t="s">
        <v>1640</v>
      </c>
      <c r="U886" s="15" t="s">
        <v>1924</v>
      </c>
      <c r="V886" s="15" t="s">
        <v>2</v>
      </c>
      <c r="W886" s="15" t="s">
        <v>1647</v>
      </c>
      <c r="X886" s="15" t="s">
        <v>2</v>
      </c>
      <c r="Y886" s="15" t="s">
        <v>2</v>
      </c>
      <c r="Z886" s="15" t="s">
        <v>2</v>
      </c>
      <c r="AA886" s="15" t="s">
        <v>1648</v>
      </c>
      <c r="AB886" s="15" t="s">
        <v>1648</v>
      </c>
      <c r="AC886" s="15" t="s">
        <v>1648</v>
      </c>
      <c r="AD886" s="15" t="s">
        <v>1648</v>
      </c>
      <c r="AE886" s="15" t="s">
        <v>1648</v>
      </c>
      <c r="AF886" s="15" t="s">
        <v>1648</v>
      </c>
      <c r="AG886" s="15" t="s">
        <v>1648</v>
      </c>
      <c r="AH886" s="15" t="s">
        <v>2</v>
      </c>
      <c r="AI886" s="15" t="s">
        <v>2</v>
      </c>
      <c r="AJ886" s="15" t="s">
        <v>1925</v>
      </c>
      <c r="AK886" s="15" t="s">
        <v>1926</v>
      </c>
      <c r="AL886" s="15" t="s">
        <v>25</v>
      </c>
      <c r="AM886" s="15" t="s">
        <v>1676</v>
      </c>
      <c r="AN886" s="16">
        <v>10</v>
      </c>
      <c r="AO886" s="16">
        <v>10</v>
      </c>
      <c r="AP886" s="17"/>
      <c r="AQ886" s="17"/>
      <c r="AR886" s="17">
        <v>45837</v>
      </c>
      <c r="AS886" s="17"/>
      <c r="AT886" s="17"/>
      <c r="AU886" s="16">
        <v>10</v>
      </c>
      <c r="AV886" s="18" t="s">
        <v>1652</v>
      </c>
      <c r="AW886" s="17"/>
      <c r="AX886" s="17">
        <v>45628</v>
      </c>
      <c r="AY886" s="17">
        <v>45628</v>
      </c>
    </row>
    <row r="887" spans="1:51" x14ac:dyDescent="0.35">
      <c r="A887" s="18" t="str">
        <f t="shared" si="13"/>
        <v>PMEKX-TF600EXB</v>
      </c>
      <c r="B887" s="15" t="s">
        <v>1639</v>
      </c>
      <c r="C887" s="15" t="s">
        <v>79</v>
      </c>
      <c r="D887" s="15" t="s">
        <v>698</v>
      </c>
      <c r="E887" s="15" t="s">
        <v>1922</v>
      </c>
      <c r="F887" s="15" t="s">
        <v>1923</v>
      </c>
      <c r="G887" s="15" t="s">
        <v>1643</v>
      </c>
      <c r="H887" s="15" t="s">
        <v>2</v>
      </c>
      <c r="I887" s="15" t="s">
        <v>1637</v>
      </c>
      <c r="J887" s="15" t="s">
        <v>2</v>
      </c>
      <c r="K887" s="15" t="s">
        <v>1638</v>
      </c>
      <c r="L887" s="15" t="s">
        <v>1638</v>
      </c>
      <c r="M887" s="15" t="s">
        <v>2</v>
      </c>
      <c r="N887" s="15" t="s">
        <v>2</v>
      </c>
      <c r="O887" s="15" t="s">
        <v>1639</v>
      </c>
      <c r="P887" s="15" t="s">
        <v>1637</v>
      </c>
      <c r="Q887" s="15" t="s">
        <v>2</v>
      </c>
      <c r="R887" s="15" t="s">
        <v>1639</v>
      </c>
      <c r="S887" s="15" t="s">
        <v>1637</v>
      </c>
      <c r="T887" s="15" t="s">
        <v>1640</v>
      </c>
      <c r="U887" s="15" t="s">
        <v>1924</v>
      </c>
      <c r="V887" s="15" t="s">
        <v>2</v>
      </c>
      <c r="W887" s="15" t="s">
        <v>1647</v>
      </c>
      <c r="X887" s="15" t="s">
        <v>2</v>
      </c>
      <c r="Y887" s="15" t="s">
        <v>2</v>
      </c>
      <c r="Z887" s="15" t="s">
        <v>2</v>
      </c>
      <c r="AA887" s="15" t="s">
        <v>1648</v>
      </c>
      <c r="AB887" s="15" t="s">
        <v>1648</v>
      </c>
      <c r="AC887" s="15" t="s">
        <v>1648</v>
      </c>
      <c r="AD887" s="15" t="s">
        <v>1648</v>
      </c>
      <c r="AE887" s="15" t="s">
        <v>1648</v>
      </c>
      <c r="AF887" s="15" t="s">
        <v>1648</v>
      </c>
      <c r="AG887" s="15" t="s">
        <v>1648</v>
      </c>
      <c r="AH887" s="15" t="s">
        <v>2</v>
      </c>
      <c r="AI887" s="15" t="s">
        <v>2</v>
      </c>
      <c r="AJ887" s="15" t="s">
        <v>1925</v>
      </c>
      <c r="AK887" s="15" t="s">
        <v>1926</v>
      </c>
      <c r="AL887" s="15" t="s">
        <v>25</v>
      </c>
      <c r="AM887" s="15" t="s">
        <v>1676</v>
      </c>
      <c r="AN887" s="16">
        <v>10</v>
      </c>
      <c r="AO887" s="16">
        <v>10</v>
      </c>
      <c r="AP887" s="17"/>
      <c r="AQ887" s="17"/>
      <c r="AR887" s="17">
        <v>45837</v>
      </c>
      <c r="AS887" s="17"/>
      <c r="AT887" s="17"/>
      <c r="AU887" s="16">
        <v>10</v>
      </c>
      <c r="AV887" s="18" t="s">
        <v>1652</v>
      </c>
      <c r="AW887" s="17"/>
      <c r="AX887" s="17">
        <v>45628</v>
      </c>
      <c r="AY887" s="17">
        <v>45628</v>
      </c>
    </row>
    <row r="888" spans="1:51" x14ac:dyDescent="0.35">
      <c r="A888" s="18" t="str">
        <f t="shared" si="13"/>
        <v>PMEKX-TF600EXC</v>
      </c>
      <c r="B888" s="15" t="s">
        <v>1639</v>
      </c>
      <c r="C888" s="15" t="s">
        <v>79</v>
      </c>
      <c r="D888" s="15" t="s">
        <v>699</v>
      </c>
      <c r="E888" s="15" t="s">
        <v>1922</v>
      </c>
      <c r="F888" s="15" t="s">
        <v>1923</v>
      </c>
      <c r="G888" s="15" t="s">
        <v>1643</v>
      </c>
      <c r="H888" s="15" t="s">
        <v>2</v>
      </c>
      <c r="I888" s="15" t="s">
        <v>1637</v>
      </c>
      <c r="J888" s="15" t="s">
        <v>2</v>
      </c>
      <c r="K888" s="15" t="s">
        <v>1638</v>
      </c>
      <c r="L888" s="15" t="s">
        <v>1638</v>
      </c>
      <c r="M888" s="15" t="s">
        <v>2</v>
      </c>
      <c r="N888" s="15" t="s">
        <v>2</v>
      </c>
      <c r="O888" s="15" t="s">
        <v>1639</v>
      </c>
      <c r="P888" s="15" t="s">
        <v>1637</v>
      </c>
      <c r="Q888" s="15" t="s">
        <v>2</v>
      </c>
      <c r="R888" s="15" t="s">
        <v>1639</v>
      </c>
      <c r="S888" s="15" t="s">
        <v>1637</v>
      </c>
      <c r="T888" s="15" t="s">
        <v>1640</v>
      </c>
      <c r="U888" s="15" t="s">
        <v>1924</v>
      </c>
      <c r="V888" s="15" t="s">
        <v>2</v>
      </c>
      <c r="W888" s="15" t="s">
        <v>1647</v>
      </c>
      <c r="X888" s="15" t="s">
        <v>2</v>
      </c>
      <c r="Y888" s="15" t="s">
        <v>2</v>
      </c>
      <c r="Z888" s="15" t="s">
        <v>2</v>
      </c>
      <c r="AA888" s="15" t="s">
        <v>1648</v>
      </c>
      <c r="AB888" s="15" t="s">
        <v>1648</v>
      </c>
      <c r="AC888" s="15" t="s">
        <v>1648</v>
      </c>
      <c r="AD888" s="15" t="s">
        <v>1648</v>
      </c>
      <c r="AE888" s="15" t="s">
        <v>1648</v>
      </c>
      <c r="AF888" s="15" t="s">
        <v>1648</v>
      </c>
      <c r="AG888" s="15" t="s">
        <v>1648</v>
      </c>
      <c r="AH888" s="15" t="s">
        <v>2</v>
      </c>
      <c r="AI888" s="15" t="s">
        <v>2</v>
      </c>
      <c r="AJ888" s="15" t="s">
        <v>1925</v>
      </c>
      <c r="AK888" s="15" t="s">
        <v>1926</v>
      </c>
      <c r="AL888" s="15" t="s">
        <v>25</v>
      </c>
      <c r="AM888" s="15" t="s">
        <v>1676</v>
      </c>
      <c r="AN888" s="16">
        <v>10</v>
      </c>
      <c r="AO888" s="16">
        <v>10</v>
      </c>
      <c r="AP888" s="17"/>
      <c r="AQ888" s="17"/>
      <c r="AR888" s="17">
        <v>45837</v>
      </c>
      <c r="AS888" s="17"/>
      <c r="AT888" s="17"/>
      <c r="AU888" s="16">
        <v>10</v>
      </c>
      <c r="AV888" s="18" t="s">
        <v>1652</v>
      </c>
      <c r="AW888" s="17"/>
      <c r="AX888" s="17">
        <v>45628</v>
      </c>
      <c r="AY888" s="17">
        <v>45628</v>
      </c>
    </row>
    <row r="889" spans="1:51" x14ac:dyDescent="0.35">
      <c r="A889" s="18" t="str">
        <f t="shared" si="13"/>
        <v>PMEKX-TF600EXR</v>
      </c>
      <c r="B889" s="15" t="s">
        <v>1639</v>
      </c>
      <c r="C889" s="15" t="s">
        <v>79</v>
      </c>
      <c r="D889" s="15" t="s">
        <v>700</v>
      </c>
      <c r="E889" s="15" t="s">
        <v>1922</v>
      </c>
      <c r="F889" s="15" t="s">
        <v>1923</v>
      </c>
      <c r="G889" s="15" t="s">
        <v>1643</v>
      </c>
      <c r="H889" s="15" t="s">
        <v>2</v>
      </c>
      <c r="I889" s="15" t="s">
        <v>1637</v>
      </c>
      <c r="J889" s="15" t="s">
        <v>2</v>
      </c>
      <c r="K889" s="15" t="s">
        <v>1638</v>
      </c>
      <c r="L889" s="15" t="s">
        <v>1638</v>
      </c>
      <c r="M889" s="15" t="s">
        <v>2</v>
      </c>
      <c r="N889" s="15" t="s">
        <v>2</v>
      </c>
      <c r="O889" s="15" t="s">
        <v>1639</v>
      </c>
      <c r="P889" s="15" t="s">
        <v>1637</v>
      </c>
      <c r="Q889" s="15" t="s">
        <v>2</v>
      </c>
      <c r="R889" s="15" t="s">
        <v>1639</v>
      </c>
      <c r="S889" s="15" t="s">
        <v>1637</v>
      </c>
      <c r="T889" s="15" t="s">
        <v>1640</v>
      </c>
      <c r="U889" s="15" t="s">
        <v>1924</v>
      </c>
      <c r="V889" s="15" t="s">
        <v>2</v>
      </c>
      <c r="W889" s="15" t="s">
        <v>1647</v>
      </c>
      <c r="X889" s="15" t="s">
        <v>2</v>
      </c>
      <c r="Y889" s="15" t="s">
        <v>2</v>
      </c>
      <c r="Z889" s="15" t="s">
        <v>2</v>
      </c>
      <c r="AA889" s="15" t="s">
        <v>1648</v>
      </c>
      <c r="AB889" s="15" t="s">
        <v>1648</v>
      </c>
      <c r="AC889" s="15" t="s">
        <v>1648</v>
      </c>
      <c r="AD889" s="15" t="s">
        <v>1648</v>
      </c>
      <c r="AE889" s="15" t="s">
        <v>1648</v>
      </c>
      <c r="AF889" s="15" t="s">
        <v>1648</v>
      </c>
      <c r="AG889" s="15" t="s">
        <v>1648</v>
      </c>
      <c r="AH889" s="15" t="s">
        <v>2</v>
      </c>
      <c r="AI889" s="15" t="s">
        <v>2</v>
      </c>
      <c r="AJ889" s="15" t="s">
        <v>1925</v>
      </c>
      <c r="AK889" s="15" t="s">
        <v>1926</v>
      </c>
      <c r="AL889" s="15" t="s">
        <v>25</v>
      </c>
      <c r="AM889" s="15" t="s">
        <v>1676</v>
      </c>
      <c r="AN889" s="16">
        <v>10</v>
      </c>
      <c r="AO889" s="16">
        <v>10</v>
      </c>
      <c r="AP889" s="17"/>
      <c r="AQ889" s="17"/>
      <c r="AR889" s="17">
        <v>45837</v>
      </c>
      <c r="AS889" s="17"/>
      <c r="AT889" s="17"/>
      <c r="AU889" s="16">
        <v>10</v>
      </c>
      <c r="AV889" s="18" t="s">
        <v>1652</v>
      </c>
      <c r="AW889" s="17"/>
      <c r="AX889" s="17">
        <v>45628</v>
      </c>
      <c r="AY889" s="17">
        <v>45628</v>
      </c>
    </row>
    <row r="890" spans="1:51" x14ac:dyDescent="0.35">
      <c r="A890" s="18" t="str">
        <f t="shared" si="13"/>
        <v>PMEKX-TG1611BLH</v>
      </c>
      <c r="B890" s="15" t="s">
        <v>1639</v>
      </c>
      <c r="C890" s="15" t="s">
        <v>79</v>
      </c>
      <c r="D890" s="15" t="s">
        <v>701</v>
      </c>
      <c r="E890" s="15" t="s">
        <v>1927</v>
      </c>
      <c r="F890" s="15" t="s">
        <v>1928</v>
      </c>
      <c r="G890" s="15" t="s">
        <v>1643</v>
      </c>
      <c r="H890" s="15" t="s">
        <v>2</v>
      </c>
      <c r="I890" s="15" t="s">
        <v>1637</v>
      </c>
      <c r="J890" s="15" t="s">
        <v>1640</v>
      </c>
      <c r="K890" s="15" t="s">
        <v>1929</v>
      </c>
      <c r="L890" s="15" t="s">
        <v>1645</v>
      </c>
      <c r="M890" s="15" t="s">
        <v>2</v>
      </c>
      <c r="N890" s="15" t="s">
        <v>2</v>
      </c>
      <c r="O890" s="15" t="s">
        <v>1639</v>
      </c>
      <c r="P890" s="15" t="s">
        <v>1637</v>
      </c>
      <c r="Q890" s="15" t="s">
        <v>2</v>
      </c>
      <c r="R890" s="15" t="s">
        <v>1639</v>
      </c>
      <c r="S890" s="15" t="s">
        <v>1637</v>
      </c>
      <c r="T890" s="15" t="s">
        <v>2</v>
      </c>
      <c r="U890" s="15" t="s">
        <v>1930</v>
      </c>
      <c r="V890" s="15" t="s">
        <v>1930</v>
      </c>
      <c r="W890" s="15" t="s">
        <v>1647</v>
      </c>
      <c r="X890" s="15" t="s">
        <v>1648</v>
      </c>
      <c r="Y890" s="15" t="s">
        <v>1931</v>
      </c>
      <c r="Z890" s="15" t="s">
        <v>1932</v>
      </c>
      <c r="AA890" s="15" t="s">
        <v>1648</v>
      </c>
      <c r="AB890" s="15" t="s">
        <v>1648</v>
      </c>
      <c r="AC890" s="15" t="s">
        <v>1648</v>
      </c>
      <c r="AD890" s="15" t="s">
        <v>1648</v>
      </c>
      <c r="AE890" s="15" t="s">
        <v>1648</v>
      </c>
      <c r="AF890" s="15" t="s">
        <v>1648</v>
      </c>
      <c r="AG890" s="15" t="s">
        <v>1648</v>
      </c>
      <c r="AH890" s="15" t="s">
        <v>2</v>
      </c>
      <c r="AI890" s="15" t="s">
        <v>2</v>
      </c>
      <c r="AJ890" s="15" t="s">
        <v>1933</v>
      </c>
      <c r="AK890" s="15" t="s">
        <v>1934</v>
      </c>
      <c r="AL890" s="15" t="s">
        <v>25</v>
      </c>
      <c r="AM890" s="15" t="s">
        <v>1716</v>
      </c>
      <c r="AN890" s="16">
        <v>10</v>
      </c>
      <c r="AO890" s="16">
        <v>10</v>
      </c>
      <c r="AP890" s="17"/>
      <c r="AQ890" s="17"/>
      <c r="AR890" s="17">
        <v>45837</v>
      </c>
      <c r="AS890" s="17"/>
      <c r="AT890" s="17"/>
      <c r="AU890" s="16">
        <v>3</v>
      </c>
      <c r="AV890" s="18" t="s">
        <v>1652</v>
      </c>
      <c r="AW890" s="17"/>
      <c r="AX890" s="17">
        <v>45381</v>
      </c>
      <c r="AY890" s="17">
        <v>45381</v>
      </c>
    </row>
    <row r="891" spans="1:51" x14ac:dyDescent="0.35">
      <c r="A891" s="18" t="str">
        <f t="shared" si="13"/>
        <v>PMEKX-TG1611FRC</v>
      </c>
      <c r="B891" s="15" t="s">
        <v>1639</v>
      </c>
      <c r="C891" s="15" t="s">
        <v>79</v>
      </c>
      <c r="D891" s="15" t="s">
        <v>702</v>
      </c>
      <c r="E891" s="15" t="s">
        <v>1927</v>
      </c>
      <c r="F891" s="15" t="s">
        <v>1928</v>
      </c>
      <c r="G891" s="15" t="s">
        <v>1643</v>
      </c>
      <c r="H891" s="15" t="s">
        <v>2</v>
      </c>
      <c r="I891" s="15" t="s">
        <v>1637</v>
      </c>
      <c r="J891" s="15" t="s">
        <v>1640</v>
      </c>
      <c r="K891" s="15" t="s">
        <v>1929</v>
      </c>
      <c r="L891" s="15" t="s">
        <v>1645</v>
      </c>
      <c r="M891" s="15" t="s">
        <v>2</v>
      </c>
      <c r="N891" s="15" t="s">
        <v>2</v>
      </c>
      <c r="O891" s="15" t="s">
        <v>1639</v>
      </c>
      <c r="P891" s="15" t="s">
        <v>1637</v>
      </c>
      <c r="Q891" s="15" t="s">
        <v>2</v>
      </c>
      <c r="R891" s="15" t="s">
        <v>1639</v>
      </c>
      <c r="S891" s="15" t="s">
        <v>1637</v>
      </c>
      <c r="T891" s="15" t="s">
        <v>2</v>
      </c>
      <c r="U891" s="15" t="s">
        <v>1930</v>
      </c>
      <c r="V891" s="15" t="s">
        <v>1930</v>
      </c>
      <c r="W891" s="15" t="s">
        <v>1647</v>
      </c>
      <c r="X891" s="15" t="s">
        <v>1648</v>
      </c>
      <c r="Y891" s="15" t="s">
        <v>1931</v>
      </c>
      <c r="Z891" s="15" t="s">
        <v>1932</v>
      </c>
      <c r="AA891" s="15" t="s">
        <v>1648</v>
      </c>
      <c r="AB891" s="15" t="s">
        <v>1648</v>
      </c>
      <c r="AC891" s="15" t="s">
        <v>1648</v>
      </c>
      <c r="AD891" s="15" t="s">
        <v>1648</v>
      </c>
      <c r="AE891" s="15" t="s">
        <v>1648</v>
      </c>
      <c r="AF891" s="15" t="s">
        <v>1648</v>
      </c>
      <c r="AG891" s="15" t="s">
        <v>1648</v>
      </c>
      <c r="AH891" s="15" t="s">
        <v>2</v>
      </c>
      <c r="AI891" s="15" t="s">
        <v>2</v>
      </c>
      <c r="AJ891" s="15" t="s">
        <v>1933</v>
      </c>
      <c r="AK891" s="15" t="s">
        <v>1934</v>
      </c>
      <c r="AL891" s="15" t="s">
        <v>25</v>
      </c>
      <c r="AM891" s="15" t="s">
        <v>1716</v>
      </c>
      <c r="AN891" s="16">
        <v>10</v>
      </c>
      <c r="AO891" s="16">
        <v>10</v>
      </c>
      <c r="AP891" s="17"/>
      <c r="AQ891" s="17"/>
      <c r="AR891" s="17">
        <v>45837</v>
      </c>
      <c r="AS891" s="17"/>
      <c r="AT891" s="17"/>
      <c r="AU891" s="16">
        <v>3</v>
      </c>
      <c r="AV891" s="18" t="s">
        <v>1652</v>
      </c>
      <c r="AW891" s="17"/>
      <c r="AX891" s="17">
        <v>45381</v>
      </c>
      <c r="AY891" s="17">
        <v>45381</v>
      </c>
    </row>
    <row r="892" spans="1:51" x14ac:dyDescent="0.35">
      <c r="A892" s="18" t="str">
        <f t="shared" si="13"/>
        <v>PMEKX-TG1611FRF</v>
      </c>
      <c r="B892" s="15" t="s">
        <v>1639</v>
      </c>
      <c r="C892" s="15" t="s">
        <v>79</v>
      </c>
      <c r="D892" s="15" t="s">
        <v>703</v>
      </c>
      <c r="E892" s="15" t="s">
        <v>1927</v>
      </c>
      <c r="F892" s="15" t="s">
        <v>1928</v>
      </c>
      <c r="G892" s="15" t="s">
        <v>1643</v>
      </c>
      <c r="H892" s="15" t="s">
        <v>2</v>
      </c>
      <c r="I892" s="15" t="s">
        <v>1637</v>
      </c>
      <c r="J892" s="15" t="s">
        <v>1640</v>
      </c>
      <c r="K892" s="15" t="s">
        <v>1929</v>
      </c>
      <c r="L892" s="15" t="s">
        <v>1645</v>
      </c>
      <c r="M892" s="15" t="s">
        <v>2</v>
      </c>
      <c r="N892" s="15" t="s">
        <v>2</v>
      </c>
      <c r="O892" s="15" t="s">
        <v>1639</v>
      </c>
      <c r="P892" s="15" t="s">
        <v>1637</v>
      </c>
      <c r="Q892" s="15" t="s">
        <v>2</v>
      </c>
      <c r="R892" s="15" t="s">
        <v>1639</v>
      </c>
      <c r="S892" s="15" t="s">
        <v>1637</v>
      </c>
      <c r="T892" s="15" t="s">
        <v>2</v>
      </c>
      <c r="U892" s="15" t="s">
        <v>1930</v>
      </c>
      <c r="V892" s="15" t="s">
        <v>1930</v>
      </c>
      <c r="W892" s="15" t="s">
        <v>1647</v>
      </c>
      <c r="X892" s="15" t="s">
        <v>1648</v>
      </c>
      <c r="Y892" s="15" t="s">
        <v>1931</v>
      </c>
      <c r="Z892" s="15" t="s">
        <v>1932</v>
      </c>
      <c r="AA892" s="15" t="s">
        <v>1648</v>
      </c>
      <c r="AB892" s="15" t="s">
        <v>1648</v>
      </c>
      <c r="AC892" s="15" t="s">
        <v>1648</v>
      </c>
      <c r="AD892" s="15" t="s">
        <v>1648</v>
      </c>
      <c r="AE892" s="15" t="s">
        <v>1648</v>
      </c>
      <c r="AF892" s="15" t="s">
        <v>1648</v>
      </c>
      <c r="AG892" s="15" t="s">
        <v>1648</v>
      </c>
      <c r="AH892" s="15" t="s">
        <v>2</v>
      </c>
      <c r="AI892" s="15" t="s">
        <v>2</v>
      </c>
      <c r="AJ892" s="15" t="s">
        <v>1933</v>
      </c>
      <c r="AK892" s="15" t="s">
        <v>1934</v>
      </c>
      <c r="AL892" s="15" t="s">
        <v>25</v>
      </c>
      <c r="AM892" s="15" t="s">
        <v>1716</v>
      </c>
      <c r="AN892" s="16">
        <v>10</v>
      </c>
      <c r="AO892" s="16">
        <v>10</v>
      </c>
      <c r="AP892" s="17"/>
      <c r="AQ892" s="17"/>
      <c r="AR892" s="17">
        <v>45837</v>
      </c>
      <c r="AS892" s="17"/>
      <c r="AT892" s="17"/>
      <c r="AU892" s="16">
        <v>3</v>
      </c>
      <c r="AV892" s="18" t="s">
        <v>1652</v>
      </c>
      <c r="AW892" s="17"/>
      <c r="AX892" s="17">
        <v>45381</v>
      </c>
      <c r="AY892" s="17">
        <v>45381</v>
      </c>
    </row>
    <row r="893" spans="1:51" x14ac:dyDescent="0.35">
      <c r="A893" s="18" t="str">
        <f t="shared" si="13"/>
        <v>PMEKX-TG1611FRH</v>
      </c>
      <c r="B893" s="15" t="s">
        <v>1639</v>
      </c>
      <c r="C893" s="15" t="s">
        <v>79</v>
      </c>
      <c r="D893" s="15" t="s">
        <v>704</v>
      </c>
      <c r="E893" s="15" t="s">
        <v>1927</v>
      </c>
      <c r="F893" s="15" t="s">
        <v>1928</v>
      </c>
      <c r="G893" s="15" t="s">
        <v>1643</v>
      </c>
      <c r="H893" s="15" t="s">
        <v>2</v>
      </c>
      <c r="I893" s="15" t="s">
        <v>1637</v>
      </c>
      <c r="J893" s="15" t="s">
        <v>1640</v>
      </c>
      <c r="K893" s="15" t="s">
        <v>1929</v>
      </c>
      <c r="L893" s="15" t="s">
        <v>1645</v>
      </c>
      <c r="M893" s="15" t="s">
        <v>2</v>
      </c>
      <c r="N893" s="15" t="s">
        <v>2</v>
      </c>
      <c r="O893" s="15" t="s">
        <v>1639</v>
      </c>
      <c r="P893" s="15" t="s">
        <v>1637</v>
      </c>
      <c r="Q893" s="15" t="s">
        <v>2</v>
      </c>
      <c r="R893" s="15" t="s">
        <v>1639</v>
      </c>
      <c r="S893" s="15" t="s">
        <v>1637</v>
      </c>
      <c r="T893" s="15" t="s">
        <v>2</v>
      </c>
      <c r="U893" s="15" t="s">
        <v>1930</v>
      </c>
      <c r="V893" s="15" t="s">
        <v>1930</v>
      </c>
      <c r="W893" s="15" t="s">
        <v>1647</v>
      </c>
      <c r="X893" s="15" t="s">
        <v>1648</v>
      </c>
      <c r="Y893" s="15" t="s">
        <v>1931</v>
      </c>
      <c r="Z893" s="15" t="s">
        <v>1932</v>
      </c>
      <c r="AA893" s="15" t="s">
        <v>1648</v>
      </c>
      <c r="AB893" s="15" t="s">
        <v>1648</v>
      </c>
      <c r="AC893" s="15" t="s">
        <v>1648</v>
      </c>
      <c r="AD893" s="15" t="s">
        <v>1648</v>
      </c>
      <c r="AE893" s="15" t="s">
        <v>1648</v>
      </c>
      <c r="AF893" s="15" t="s">
        <v>1648</v>
      </c>
      <c r="AG893" s="15" t="s">
        <v>1648</v>
      </c>
      <c r="AH893" s="15" t="s">
        <v>2</v>
      </c>
      <c r="AI893" s="15" t="s">
        <v>2</v>
      </c>
      <c r="AJ893" s="15" t="s">
        <v>1933</v>
      </c>
      <c r="AK893" s="15" t="s">
        <v>1934</v>
      </c>
      <c r="AL893" s="15" t="s">
        <v>25</v>
      </c>
      <c r="AM893" s="15" t="s">
        <v>1716</v>
      </c>
      <c r="AN893" s="16">
        <v>10</v>
      </c>
      <c r="AO893" s="16">
        <v>10</v>
      </c>
      <c r="AP893" s="17"/>
      <c r="AQ893" s="17"/>
      <c r="AR893" s="17">
        <v>45837</v>
      </c>
      <c r="AS893" s="17"/>
      <c r="AT893" s="17"/>
      <c r="AU893" s="16">
        <v>3</v>
      </c>
      <c r="AV893" s="18" t="s">
        <v>1652</v>
      </c>
      <c r="AW893" s="17"/>
      <c r="AX893" s="17">
        <v>45381</v>
      </c>
      <c r="AY893" s="17">
        <v>45381</v>
      </c>
    </row>
    <row r="894" spans="1:51" x14ac:dyDescent="0.35">
      <c r="A894" s="18" t="str">
        <f t="shared" si="13"/>
        <v>PMEKX-TG1611FXC</v>
      </c>
      <c r="B894" s="15" t="s">
        <v>1639</v>
      </c>
      <c r="C894" s="15" t="s">
        <v>79</v>
      </c>
      <c r="D894" s="15" t="s">
        <v>705</v>
      </c>
      <c r="E894" s="15" t="s">
        <v>1927</v>
      </c>
      <c r="F894" s="15" t="s">
        <v>1928</v>
      </c>
      <c r="G894" s="15" t="s">
        <v>1643</v>
      </c>
      <c r="H894" s="15" t="s">
        <v>2</v>
      </c>
      <c r="I894" s="15" t="s">
        <v>1637</v>
      </c>
      <c r="J894" s="15" t="s">
        <v>1640</v>
      </c>
      <c r="K894" s="15" t="s">
        <v>1929</v>
      </c>
      <c r="L894" s="15" t="s">
        <v>1645</v>
      </c>
      <c r="M894" s="15" t="s">
        <v>2</v>
      </c>
      <c r="N894" s="15" t="s">
        <v>2</v>
      </c>
      <c r="O894" s="15" t="s">
        <v>1639</v>
      </c>
      <c r="P894" s="15" t="s">
        <v>1637</v>
      </c>
      <c r="Q894" s="15" t="s">
        <v>2</v>
      </c>
      <c r="R894" s="15" t="s">
        <v>1639</v>
      </c>
      <c r="S894" s="15" t="s">
        <v>1637</v>
      </c>
      <c r="T894" s="15" t="s">
        <v>2</v>
      </c>
      <c r="U894" s="15" t="s">
        <v>1930</v>
      </c>
      <c r="V894" s="15" t="s">
        <v>1930</v>
      </c>
      <c r="W894" s="15" t="s">
        <v>1647</v>
      </c>
      <c r="X894" s="15" t="s">
        <v>1648</v>
      </c>
      <c r="Y894" s="15" t="s">
        <v>1931</v>
      </c>
      <c r="Z894" s="15" t="s">
        <v>1932</v>
      </c>
      <c r="AA894" s="15" t="s">
        <v>1648</v>
      </c>
      <c r="AB894" s="15" t="s">
        <v>1648</v>
      </c>
      <c r="AC894" s="15" t="s">
        <v>1648</v>
      </c>
      <c r="AD894" s="15" t="s">
        <v>1648</v>
      </c>
      <c r="AE894" s="15" t="s">
        <v>1648</v>
      </c>
      <c r="AF894" s="15" t="s">
        <v>1648</v>
      </c>
      <c r="AG894" s="15" t="s">
        <v>1648</v>
      </c>
      <c r="AH894" s="15" t="s">
        <v>2</v>
      </c>
      <c r="AI894" s="15" t="s">
        <v>2</v>
      </c>
      <c r="AJ894" s="15" t="s">
        <v>1933</v>
      </c>
      <c r="AK894" s="15" t="s">
        <v>1934</v>
      </c>
      <c r="AL894" s="15" t="s">
        <v>25</v>
      </c>
      <c r="AM894" s="15" t="s">
        <v>1704</v>
      </c>
      <c r="AN894" s="16">
        <v>10</v>
      </c>
      <c r="AO894" s="16">
        <v>10</v>
      </c>
      <c r="AP894" s="17"/>
      <c r="AQ894" s="17"/>
      <c r="AR894" s="17">
        <v>45837</v>
      </c>
      <c r="AS894" s="17"/>
      <c r="AT894" s="17"/>
      <c r="AU894" s="16">
        <v>3</v>
      </c>
      <c r="AV894" s="18" t="s">
        <v>1652</v>
      </c>
      <c r="AW894" s="17"/>
      <c r="AX894" s="17">
        <v>45381</v>
      </c>
      <c r="AY894" s="17">
        <v>45381</v>
      </c>
    </row>
    <row r="895" spans="1:51" x14ac:dyDescent="0.35">
      <c r="A895" s="18" t="str">
        <f t="shared" si="13"/>
        <v>PMEKX-TG1611FXF</v>
      </c>
      <c r="B895" s="15" t="s">
        <v>1639</v>
      </c>
      <c r="C895" s="15" t="s">
        <v>79</v>
      </c>
      <c r="D895" s="15" t="s">
        <v>706</v>
      </c>
      <c r="E895" s="15" t="s">
        <v>1927</v>
      </c>
      <c r="F895" s="15" t="s">
        <v>1928</v>
      </c>
      <c r="G895" s="15" t="s">
        <v>1643</v>
      </c>
      <c r="H895" s="15" t="s">
        <v>2</v>
      </c>
      <c r="I895" s="15" t="s">
        <v>1637</v>
      </c>
      <c r="J895" s="15" t="s">
        <v>1640</v>
      </c>
      <c r="K895" s="15" t="s">
        <v>1929</v>
      </c>
      <c r="L895" s="15" t="s">
        <v>1645</v>
      </c>
      <c r="M895" s="15" t="s">
        <v>2</v>
      </c>
      <c r="N895" s="15" t="s">
        <v>2</v>
      </c>
      <c r="O895" s="15" t="s">
        <v>1639</v>
      </c>
      <c r="P895" s="15" t="s">
        <v>1637</v>
      </c>
      <c r="Q895" s="15" t="s">
        <v>2</v>
      </c>
      <c r="R895" s="15" t="s">
        <v>1639</v>
      </c>
      <c r="S895" s="15" t="s">
        <v>1637</v>
      </c>
      <c r="T895" s="15" t="s">
        <v>2</v>
      </c>
      <c r="U895" s="15" t="s">
        <v>1930</v>
      </c>
      <c r="V895" s="15" t="s">
        <v>1930</v>
      </c>
      <c r="W895" s="15" t="s">
        <v>1647</v>
      </c>
      <c r="X895" s="15" t="s">
        <v>1648</v>
      </c>
      <c r="Y895" s="15" t="s">
        <v>1931</v>
      </c>
      <c r="Z895" s="15" t="s">
        <v>1932</v>
      </c>
      <c r="AA895" s="15" t="s">
        <v>1648</v>
      </c>
      <c r="AB895" s="15" t="s">
        <v>1648</v>
      </c>
      <c r="AC895" s="15" t="s">
        <v>1648</v>
      </c>
      <c r="AD895" s="15" t="s">
        <v>1648</v>
      </c>
      <c r="AE895" s="15" t="s">
        <v>1648</v>
      </c>
      <c r="AF895" s="15" t="s">
        <v>1648</v>
      </c>
      <c r="AG895" s="15" t="s">
        <v>1648</v>
      </c>
      <c r="AH895" s="15" t="s">
        <v>2</v>
      </c>
      <c r="AI895" s="15" t="s">
        <v>2</v>
      </c>
      <c r="AJ895" s="15" t="s">
        <v>1933</v>
      </c>
      <c r="AK895" s="15" t="s">
        <v>1934</v>
      </c>
      <c r="AL895" s="15" t="s">
        <v>25</v>
      </c>
      <c r="AM895" s="15" t="s">
        <v>1704</v>
      </c>
      <c r="AN895" s="16">
        <v>10</v>
      </c>
      <c r="AO895" s="16">
        <v>10</v>
      </c>
      <c r="AP895" s="17"/>
      <c r="AQ895" s="17"/>
      <c r="AR895" s="17">
        <v>45837</v>
      </c>
      <c r="AS895" s="17"/>
      <c r="AT895" s="17"/>
      <c r="AU895" s="16">
        <v>3</v>
      </c>
      <c r="AV895" s="18" t="s">
        <v>1652</v>
      </c>
      <c r="AW895" s="17"/>
      <c r="AX895" s="17">
        <v>45381</v>
      </c>
      <c r="AY895" s="17">
        <v>45381</v>
      </c>
    </row>
    <row r="896" spans="1:51" x14ac:dyDescent="0.35">
      <c r="A896" s="18" t="str">
        <f t="shared" si="13"/>
        <v>PMEKX-TG1611FXH</v>
      </c>
      <c r="B896" s="15" t="s">
        <v>1639</v>
      </c>
      <c r="C896" s="15" t="s">
        <v>79</v>
      </c>
      <c r="D896" s="15" t="s">
        <v>707</v>
      </c>
      <c r="E896" s="15" t="s">
        <v>1927</v>
      </c>
      <c r="F896" s="15" t="s">
        <v>1928</v>
      </c>
      <c r="G896" s="15" t="s">
        <v>1643</v>
      </c>
      <c r="H896" s="15" t="s">
        <v>2</v>
      </c>
      <c r="I896" s="15" t="s">
        <v>1637</v>
      </c>
      <c r="J896" s="15" t="s">
        <v>1640</v>
      </c>
      <c r="K896" s="15" t="s">
        <v>1929</v>
      </c>
      <c r="L896" s="15" t="s">
        <v>1645</v>
      </c>
      <c r="M896" s="15" t="s">
        <v>2</v>
      </c>
      <c r="N896" s="15" t="s">
        <v>2</v>
      </c>
      <c r="O896" s="15" t="s">
        <v>1639</v>
      </c>
      <c r="P896" s="15" t="s">
        <v>1637</v>
      </c>
      <c r="Q896" s="15" t="s">
        <v>2</v>
      </c>
      <c r="R896" s="15" t="s">
        <v>1639</v>
      </c>
      <c r="S896" s="15" t="s">
        <v>1637</v>
      </c>
      <c r="T896" s="15" t="s">
        <v>2</v>
      </c>
      <c r="U896" s="15" t="s">
        <v>1930</v>
      </c>
      <c r="V896" s="15" t="s">
        <v>1930</v>
      </c>
      <c r="W896" s="15" t="s">
        <v>1647</v>
      </c>
      <c r="X896" s="15" t="s">
        <v>1648</v>
      </c>
      <c r="Y896" s="15" t="s">
        <v>1931</v>
      </c>
      <c r="Z896" s="15" t="s">
        <v>1932</v>
      </c>
      <c r="AA896" s="15" t="s">
        <v>1648</v>
      </c>
      <c r="AB896" s="15" t="s">
        <v>1648</v>
      </c>
      <c r="AC896" s="15" t="s">
        <v>1648</v>
      </c>
      <c r="AD896" s="15" t="s">
        <v>1648</v>
      </c>
      <c r="AE896" s="15" t="s">
        <v>1648</v>
      </c>
      <c r="AF896" s="15" t="s">
        <v>1648</v>
      </c>
      <c r="AG896" s="15" t="s">
        <v>1648</v>
      </c>
      <c r="AH896" s="15" t="s">
        <v>2</v>
      </c>
      <c r="AI896" s="15" t="s">
        <v>2</v>
      </c>
      <c r="AJ896" s="15" t="s">
        <v>1933</v>
      </c>
      <c r="AK896" s="15" t="s">
        <v>1934</v>
      </c>
      <c r="AL896" s="15" t="s">
        <v>25</v>
      </c>
      <c r="AM896" s="15" t="s">
        <v>1704</v>
      </c>
      <c r="AN896" s="16">
        <v>10</v>
      </c>
      <c r="AO896" s="16">
        <v>10</v>
      </c>
      <c r="AP896" s="17"/>
      <c r="AQ896" s="17"/>
      <c r="AR896" s="17">
        <v>45837</v>
      </c>
      <c r="AS896" s="17"/>
      <c r="AT896" s="17"/>
      <c r="AU896" s="16">
        <v>3</v>
      </c>
      <c r="AV896" s="18" t="s">
        <v>1652</v>
      </c>
      <c r="AW896" s="17"/>
      <c r="AX896" s="17">
        <v>45381</v>
      </c>
      <c r="AY896" s="17">
        <v>45381</v>
      </c>
    </row>
    <row r="897" spans="1:51" x14ac:dyDescent="0.35">
      <c r="A897" s="18" t="str">
        <f t="shared" si="13"/>
        <v>PMEKX-TG1611FXR</v>
      </c>
      <c r="B897" s="15" t="s">
        <v>1639</v>
      </c>
      <c r="C897" s="15" t="s">
        <v>79</v>
      </c>
      <c r="D897" s="15" t="s">
        <v>708</v>
      </c>
      <c r="E897" s="15" t="s">
        <v>1927</v>
      </c>
      <c r="F897" s="15" t="s">
        <v>1928</v>
      </c>
      <c r="G897" s="15" t="s">
        <v>1643</v>
      </c>
      <c r="H897" s="15" t="s">
        <v>2</v>
      </c>
      <c r="I897" s="15" t="s">
        <v>1637</v>
      </c>
      <c r="J897" s="15" t="s">
        <v>1640</v>
      </c>
      <c r="K897" s="15" t="s">
        <v>1929</v>
      </c>
      <c r="L897" s="15" t="s">
        <v>1645</v>
      </c>
      <c r="M897" s="15" t="s">
        <v>2</v>
      </c>
      <c r="N897" s="15" t="s">
        <v>2</v>
      </c>
      <c r="O897" s="15" t="s">
        <v>1639</v>
      </c>
      <c r="P897" s="15" t="s">
        <v>1637</v>
      </c>
      <c r="Q897" s="15" t="s">
        <v>2</v>
      </c>
      <c r="R897" s="15" t="s">
        <v>1639</v>
      </c>
      <c r="S897" s="15" t="s">
        <v>1637</v>
      </c>
      <c r="T897" s="15" t="s">
        <v>2</v>
      </c>
      <c r="U897" s="15" t="s">
        <v>1930</v>
      </c>
      <c r="V897" s="15" t="s">
        <v>1930</v>
      </c>
      <c r="W897" s="15" t="s">
        <v>1647</v>
      </c>
      <c r="X897" s="15" t="s">
        <v>1648</v>
      </c>
      <c r="Y897" s="15" t="s">
        <v>1931</v>
      </c>
      <c r="Z897" s="15" t="s">
        <v>1932</v>
      </c>
      <c r="AA897" s="15" t="s">
        <v>1648</v>
      </c>
      <c r="AB897" s="15" t="s">
        <v>1648</v>
      </c>
      <c r="AC897" s="15" t="s">
        <v>1648</v>
      </c>
      <c r="AD897" s="15" t="s">
        <v>1648</v>
      </c>
      <c r="AE897" s="15" t="s">
        <v>1648</v>
      </c>
      <c r="AF897" s="15" t="s">
        <v>1648</v>
      </c>
      <c r="AG897" s="15" t="s">
        <v>1648</v>
      </c>
      <c r="AH897" s="15" t="s">
        <v>2</v>
      </c>
      <c r="AI897" s="15" t="s">
        <v>2</v>
      </c>
      <c r="AJ897" s="15" t="s">
        <v>1933</v>
      </c>
      <c r="AK897" s="15" t="s">
        <v>1934</v>
      </c>
      <c r="AL897" s="15" t="s">
        <v>25</v>
      </c>
      <c r="AM897" s="15" t="s">
        <v>1704</v>
      </c>
      <c r="AN897" s="16">
        <v>10</v>
      </c>
      <c r="AO897" s="16">
        <v>10</v>
      </c>
      <c r="AP897" s="17"/>
      <c r="AQ897" s="17"/>
      <c r="AR897" s="17">
        <v>45837</v>
      </c>
      <c r="AS897" s="17"/>
      <c r="AT897" s="17"/>
      <c r="AU897" s="16">
        <v>3</v>
      </c>
      <c r="AV897" s="18" t="s">
        <v>1652</v>
      </c>
      <c r="AW897" s="17"/>
      <c r="AX897" s="17">
        <v>45381</v>
      </c>
      <c r="AY897" s="17">
        <v>45381</v>
      </c>
    </row>
    <row r="898" spans="1:51" x14ac:dyDescent="0.35">
      <c r="A898" s="18" t="str">
        <f t="shared" si="13"/>
        <v>PMEKX-TG1611FXW</v>
      </c>
      <c r="B898" s="15" t="s">
        <v>1639</v>
      </c>
      <c r="C898" s="15" t="s">
        <v>79</v>
      </c>
      <c r="D898" s="15" t="s">
        <v>709</v>
      </c>
      <c r="E898" s="15" t="s">
        <v>1927</v>
      </c>
      <c r="F898" s="15" t="s">
        <v>1928</v>
      </c>
      <c r="G898" s="15" t="s">
        <v>1643</v>
      </c>
      <c r="H898" s="15" t="s">
        <v>2</v>
      </c>
      <c r="I898" s="15" t="s">
        <v>1637</v>
      </c>
      <c r="J898" s="15" t="s">
        <v>1640</v>
      </c>
      <c r="K898" s="15" t="s">
        <v>1929</v>
      </c>
      <c r="L898" s="15" t="s">
        <v>1645</v>
      </c>
      <c r="M898" s="15" t="s">
        <v>2</v>
      </c>
      <c r="N898" s="15" t="s">
        <v>2</v>
      </c>
      <c r="O898" s="15" t="s">
        <v>1639</v>
      </c>
      <c r="P898" s="15" t="s">
        <v>1637</v>
      </c>
      <c r="Q898" s="15" t="s">
        <v>2</v>
      </c>
      <c r="R898" s="15" t="s">
        <v>1639</v>
      </c>
      <c r="S898" s="15" t="s">
        <v>1637</v>
      </c>
      <c r="T898" s="15" t="s">
        <v>2</v>
      </c>
      <c r="U898" s="15" t="s">
        <v>1930</v>
      </c>
      <c r="V898" s="15" t="s">
        <v>1930</v>
      </c>
      <c r="W898" s="15" t="s">
        <v>1647</v>
      </c>
      <c r="X898" s="15" t="s">
        <v>1648</v>
      </c>
      <c r="Y898" s="15" t="s">
        <v>1931</v>
      </c>
      <c r="Z898" s="15" t="s">
        <v>1932</v>
      </c>
      <c r="AA898" s="15" t="s">
        <v>1648</v>
      </c>
      <c r="AB898" s="15" t="s">
        <v>1648</v>
      </c>
      <c r="AC898" s="15" t="s">
        <v>1648</v>
      </c>
      <c r="AD898" s="15" t="s">
        <v>1648</v>
      </c>
      <c r="AE898" s="15" t="s">
        <v>1648</v>
      </c>
      <c r="AF898" s="15" t="s">
        <v>1648</v>
      </c>
      <c r="AG898" s="15" t="s">
        <v>1648</v>
      </c>
      <c r="AH898" s="15" t="s">
        <v>2</v>
      </c>
      <c r="AI898" s="15" t="s">
        <v>2</v>
      </c>
      <c r="AJ898" s="15" t="s">
        <v>1933</v>
      </c>
      <c r="AK898" s="15" t="s">
        <v>1934</v>
      </c>
      <c r="AL898" s="15" t="s">
        <v>25</v>
      </c>
      <c r="AM898" s="15" t="s">
        <v>1704</v>
      </c>
      <c r="AN898" s="16">
        <v>10</v>
      </c>
      <c r="AO898" s="16">
        <v>10</v>
      </c>
      <c r="AP898" s="17"/>
      <c r="AQ898" s="17"/>
      <c r="AR898" s="17">
        <v>45837</v>
      </c>
      <c r="AS898" s="17"/>
      <c r="AT898" s="17"/>
      <c r="AU898" s="16">
        <v>3</v>
      </c>
      <c r="AV898" s="18" t="s">
        <v>1652</v>
      </c>
      <c r="AW898" s="17"/>
      <c r="AX898" s="17">
        <v>45381</v>
      </c>
      <c r="AY898" s="17">
        <v>45381</v>
      </c>
    </row>
    <row r="899" spans="1:51" x14ac:dyDescent="0.35">
      <c r="A899" s="18" t="str">
        <f t="shared" ref="A899:A962" si="14">C899&amp;D899</f>
        <v>PMEKX-TG1611GRC</v>
      </c>
      <c r="B899" s="15" t="s">
        <v>1639</v>
      </c>
      <c r="C899" s="15" t="s">
        <v>79</v>
      </c>
      <c r="D899" s="15" t="s">
        <v>26</v>
      </c>
      <c r="E899" s="15" t="s">
        <v>1927</v>
      </c>
      <c r="F899" s="15" t="s">
        <v>1928</v>
      </c>
      <c r="G899" s="15" t="s">
        <v>1643</v>
      </c>
      <c r="H899" s="15" t="s">
        <v>2</v>
      </c>
      <c r="I899" s="15" t="s">
        <v>1637</v>
      </c>
      <c r="J899" s="15" t="s">
        <v>1640</v>
      </c>
      <c r="K899" s="15" t="s">
        <v>1638</v>
      </c>
      <c r="L899" s="15" t="s">
        <v>1638</v>
      </c>
      <c r="M899" s="15" t="s">
        <v>2</v>
      </c>
      <c r="N899" s="15" t="s">
        <v>2</v>
      </c>
      <c r="O899" s="15" t="s">
        <v>1639</v>
      </c>
      <c r="P899" s="15" t="s">
        <v>1637</v>
      </c>
      <c r="Q899" s="15" t="s">
        <v>2</v>
      </c>
      <c r="R899" s="15" t="s">
        <v>1639</v>
      </c>
      <c r="S899" s="15" t="s">
        <v>1637</v>
      </c>
      <c r="T899" s="15" t="s">
        <v>1640</v>
      </c>
      <c r="U899" s="15" t="s">
        <v>1930</v>
      </c>
      <c r="V899" s="15" t="s">
        <v>2</v>
      </c>
      <c r="W899" s="15" t="s">
        <v>1647</v>
      </c>
      <c r="X899" s="15" t="s">
        <v>2</v>
      </c>
      <c r="Y899" s="15" t="s">
        <v>2</v>
      </c>
      <c r="Z899" s="15" t="s">
        <v>2</v>
      </c>
      <c r="AA899" s="15" t="s">
        <v>1648</v>
      </c>
      <c r="AB899" s="15" t="s">
        <v>1648</v>
      </c>
      <c r="AC899" s="15" t="s">
        <v>1648</v>
      </c>
      <c r="AD899" s="15" t="s">
        <v>1648</v>
      </c>
      <c r="AE899" s="15" t="s">
        <v>1648</v>
      </c>
      <c r="AF899" s="15" t="s">
        <v>1648</v>
      </c>
      <c r="AG899" s="15" t="s">
        <v>1648</v>
      </c>
      <c r="AH899" s="15" t="s">
        <v>2</v>
      </c>
      <c r="AI899" s="15" t="s">
        <v>2</v>
      </c>
      <c r="AJ899" s="15" t="s">
        <v>1933</v>
      </c>
      <c r="AK899" s="15" t="s">
        <v>1934</v>
      </c>
      <c r="AL899" s="15" t="s">
        <v>25</v>
      </c>
      <c r="AM899" s="15" t="s">
        <v>1935</v>
      </c>
      <c r="AN899" s="16">
        <v>10</v>
      </c>
      <c r="AO899" s="16">
        <v>10</v>
      </c>
      <c r="AP899" s="17"/>
      <c r="AQ899" s="17"/>
      <c r="AR899" s="17">
        <v>45837</v>
      </c>
      <c r="AS899" s="17"/>
      <c r="AT899" s="17"/>
      <c r="AU899" s="16">
        <v>3</v>
      </c>
      <c r="AV899" s="18" t="s">
        <v>1652</v>
      </c>
      <c r="AW899" s="17"/>
      <c r="AX899" s="17">
        <v>45381</v>
      </c>
      <c r="AY899" s="17">
        <v>45381</v>
      </c>
    </row>
    <row r="900" spans="1:51" x14ac:dyDescent="0.35">
      <c r="A900" s="18" t="str">
        <f t="shared" si="14"/>
        <v>PMEKX-TG1611GRG</v>
      </c>
      <c r="B900" s="15" t="s">
        <v>1639</v>
      </c>
      <c r="C900" s="15" t="s">
        <v>79</v>
      </c>
      <c r="D900" s="15" t="s">
        <v>28</v>
      </c>
      <c r="E900" s="15" t="s">
        <v>1927</v>
      </c>
      <c r="F900" s="15" t="s">
        <v>1928</v>
      </c>
      <c r="G900" s="15" t="s">
        <v>1643</v>
      </c>
      <c r="H900" s="15" t="s">
        <v>2</v>
      </c>
      <c r="I900" s="15" t="s">
        <v>1637</v>
      </c>
      <c r="J900" s="15" t="s">
        <v>1640</v>
      </c>
      <c r="K900" s="15" t="s">
        <v>1638</v>
      </c>
      <c r="L900" s="15" t="s">
        <v>1638</v>
      </c>
      <c r="M900" s="15" t="s">
        <v>2</v>
      </c>
      <c r="N900" s="15" t="s">
        <v>2</v>
      </c>
      <c r="O900" s="15" t="s">
        <v>1639</v>
      </c>
      <c r="P900" s="15" t="s">
        <v>1637</v>
      </c>
      <c r="Q900" s="15" t="s">
        <v>2</v>
      </c>
      <c r="R900" s="15" t="s">
        <v>1639</v>
      </c>
      <c r="S900" s="15" t="s">
        <v>1637</v>
      </c>
      <c r="T900" s="15" t="s">
        <v>1640</v>
      </c>
      <c r="U900" s="15" t="s">
        <v>1930</v>
      </c>
      <c r="V900" s="15" t="s">
        <v>2</v>
      </c>
      <c r="W900" s="15" t="s">
        <v>1647</v>
      </c>
      <c r="X900" s="15" t="s">
        <v>2</v>
      </c>
      <c r="Y900" s="15" t="s">
        <v>2</v>
      </c>
      <c r="Z900" s="15" t="s">
        <v>2</v>
      </c>
      <c r="AA900" s="15" t="s">
        <v>1648</v>
      </c>
      <c r="AB900" s="15" t="s">
        <v>1648</v>
      </c>
      <c r="AC900" s="15" t="s">
        <v>1648</v>
      </c>
      <c r="AD900" s="15" t="s">
        <v>1648</v>
      </c>
      <c r="AE900" s="15" t="s">
        <v>1648</v>
      </c>
      <c r="AF900" s="15" t="s">
        <v>1648</v>
      </c>
      <c r="AG900" s="15" t="s">
        <v>1648</v>
      </c>
      <c r="AH900" s="15" t="s">
        <v>2</v>
      </c>
      <c r="AI900" s="15" t="s">
        <v>2</v>
      </c>
      <c r="AJ900" s="15" t="s">
        <v>1933</v>
      </c>
      <c r="AK900" s="15" t="s">
        <v>1934</v>
      </c>
      <c r="AL900" s="15" t="s">
        <v>25</v>
      </c>
      <c r="AM900" s="15" t="s">
        <v>1935</v>
      </c>
      <c r="AN900" s="16">
        <v>10</v>
      </c>
      <c r="AO900" s="16">
        <v>10</v>
      </c>
      <c r="AP900" s="17"/>
      <c r="AQ900" s="17"/>
      <c r="AR900" s="17">
        <v>45837</v>
      </c>
      <c r="AS900" s="17"/>
      <c r="AT900" s="17"/>
      <c r="AU900" s="16">
        <v>3</v>
      </c>
      <c r="AV900" s="18" t="s">
        <v>1652</v>
      </c>
      <c r="AW900" s="17"/>
      <c r="AX900" s="17">
        <v>45381</v>
      </c>
      <c r="AY900" s="17">
        <v>45381</v>
      </c>
    </row>
    <row r="901" spans="1:51" x14ac:dyDescent="0.35">
      <c r="A901" s="18" t="str">
        <f t="shared" si="14"/>
        <v>PMEKX-TG1611HGH</v>
      </c>
      <c r="B901" s="15" t="s">
        <v>1639</v>
      </c>
      <c r="C901" s="15" t="s">
        <v>79</v>
      </c>
      <c r="D901" s="15" t="s">
        <v>710</v>
      </c>
      <c r="E901" s="15" t="s">
        <v>1927</v>
      </c>
      <c r="F901" s="15" t="s">
        <v>1928</v>
      </c>
      <c r="G901" s="15" t="s">
        <v>1643</v>
      </c>
      <c r="H901" s="15" t="s">
        <v>2</v>
      </c>
      <c r="I901" s="15" t="s">
        <v>1637</v>
      </c>
      <c r="J901" s="15" t="s">
        <v>1640</v>
      </c>
      <c r="K901" s="15" t="s">
        <v>1929</v>
      </c>
      <c r="L901" s="15" t="s">
        <v>1645</v>
      </c>
      <c r="M901" s="15" t="s">
        <v>2</v>
      </c>
      <c r="N901" s="15" t="s">
        <v>2</v>
      </c>
      <c r="O901" s="15" t="s">
        <v>1639</v>
      </c>
      <c r="P901" s="15" t="s">
        <v>1637</v>
      </c>
      <c r="Q901" s="15" t="s">
        <v>2</v>
      </c>
      <c r="R901" s="15" t="s">
        <v>1639</v>
      </c>
      <c r="S901" s="15" t="s">
        <v>1637</v>
      </c>
      <c r="T901" s="15" t="s">
        <v>2</v>
      </c>
      <c r="U901" s="15" t="s">
        <v>1930</v>
      </c>
      <c r="V901" s="15" t="s">
        <v>1930</v>
      </c>
      <c r="W901" s="15" t="s">
        <v>1647</v>
      </c>
      <c r="X901" s="15" t="s">
        <v>1648</v>
      </c>
      <c r="Y901" s="15" t="s">
        <v>1931</v>
      </c>
      <c r="Z901" s="15" t="s">
        <v>1932</v>
      </c>
      <c r="AA901" s="15" t="s">
        <v>1648</v>
      </c>
      <c r="AB901" s="15" t="s">
        <v>1648</v>
      </c>
      <c r="AC901" s="15" t="s">
        <v>1648</v>
      </c>
      <c r="AD901" s="15" t="s">
        <v>1648</v>
      </c>
      <c r="AE901" s="15" t="s">
        <v>1648</v>
      </c>
      <c r="AF901" s="15" t="s">
        <v>1648</v>
      </c>
      <c r="AG901" s="15" t="s">
        <v>1648</v>
      </c>
      <c r="AH901" s="15" t="s">
        <v>2</v>
      </c>
      <c r="AI901" s="15" t="s">
        <v>2</v>
      </c>
      <c r="AJ901" s="15" t="s">
        <v>1933</v>
      </c>
      <c r="AK901" s="15" t="s">
        <v>1934</v>
      </c>
      <c r="AL901" s="15" t="s">
        <v>25</v>
      </c>
      <c r="AM901" s="15" t="s">
        <v>1704</v>
      </c>
      <c r="AN901" s="16">
        <v>10</v>
      </c>
      <c r="AO901" s="16">
        <v>10</v>
      </c>
      <c r="AP901" s="17"/>
      <c r="AQ901" s="17"/>
      <c r="AR901" s="17">
        <v>45837</v>
      </c>
      <c r="AS901" s="17"/>
      <c r="AT901" s="17"/>
      <c r="AU901" s="16">
        <v>3</v>
      </c>
      <c r="AV901" s="18" t="s">
        <v>1652</v>
      </c>
      <c r="AW901" s="17"/>
      <c r="AX901" s="17">
        <v>45381</v>
      </c>
      <c r="AY901" s="17">
        <v>45381</v>
      </c>
    </row>
    <row r="902" spans="1:51" x14ac:dyDescent="0.35">
      <c r="A902" s="18" t="str">
        <f t="shared" si="14"/>
        <v>PMEKX-TG1611JTH</v>
      </c>
      <c r="B902" s="15" t="s">
        <v>1639</v>
      </c>
      <c r="C902" s="15" t="s">
        <v>79</v>
      </c>
      <c r="D902" s="15" t="s">
        <v>711</v>
      </c>
      <c r="E902" s="15" t="s">
        <v>1927</v>
      </c>
      <c r="F902" s="15" t="s">
        <v>1928</v>
      </c>
      <c r="G902" s="15" t="s">
        <v>1643</v>
      </c>
      <c r="H902" s="15" t="s">
        <v>2</v>
      </c>
      <c r="I902" s="15" t="s">
        <v>1637</v>
      </c>
      <c r="J902" s="15" t="s">
        <v>1640</v>
      </c>
      <c r="K902" s="15" t="s">
        <v>1929</v>
      </c>
      <c r="L902" s="15" t="s">
        <v>1645</v>
      </c>
      <c r="M902" s="15" t="s">
        <v>2</v>
      </c>
      <c r="N902" s="15" t="s">
        <v>2</v>
      </c>
      <c r="O902" s="15" t="s">
        <v>1639</v>
      </c>
      <c r="P902" s="15" t="s">
        <v>1637</v>
      </c>
      <c r="Q902" s="15" t="s">
        <v>2</v>
      </c>
      <c r="R902" s="15" t="s">
        <v>1639</v>
      </c>
      <c r="S902" s="15" t="s">
        <v>1637</v>
      </c>
      <c r="T902" s="15" t="s">
        <v>2</v>
      </c>
      <c r="U902" s="15" t="s">
        <v>1930</v>
      </c>
      <c r="V902" s="15" t="s">
        <v>1930</v>
      </c>
      <c r="W902" s="15" t="s">
        <v>1647</v>
      </c>
      <c r="X902" s="15" t="s">
        <v>1648</v>
      </c>
      <c r="Y902" s="15" t="s">
        <v>1931</v>
      </c>
      <c r="Z902" s="15" t="s">
        <v>1932</v>
      </c>
      <c r="AA902" s="15" t="s">
        <v>1648</v>
      </c>
      <c r="AB902" s="15" t="s">
        <v>1648</v>
      </c>
      <c r="AC902" s="15" t="s">
        <v>1648</v>
      </c>
      <c r="AD902" s="15" t="s">
        <v>1648</v>
      </c>
      <c r="AE902" s="15" t="s">
        <v>1648</v>
      </c>
      <c r="AF902" s="15" t="s">
        <v>1648</v>
      </c>
      <c r="AG902" s="15" t="s">
        <v>1648</v>
      </c>
      <c r="AH902" s="15" t="s">
        <v>2</v>
      </c>
      <c r="AI902" s="15" t="s">
        <v>2</v>
      </c>
      <c r="AJ902" s="15" t="s">
        <v>1933</v>
      </c>
      <c r="AK902" s="15" t="s">
        <v>1934</v>
      </c>
      <c r="AL902" s="15" t="s">
        <v>25</v>
      </c>
      <c r="AM902" s="15" t="s">
        <v>1935</v>
      </c>
      <c r="AN902" s="16">
        <v>10</v>
      </c>
      <c r="AO902" s="16">
        <v>10</v>
      </c>
      <c r="AP902" s="17"/>
      <c r="AQ902" s="17"/>
      <c r="AR902" s="17">
        <v>45837</v>
      </c>
      <c r="AS902" s="17"/>
      <c r="AT902" s="17"/>
      <c r="AU902" s="16">
        <v>3</v>
      </c>
      <c r="AV902" s="18" t="s">
        <v>1652</v>
      </c>
      <c r="AW902" s="17"/>
      <c r="AX902" s="17">
        <v>45381</v>
      </c>
      <c r="AY902" s="17">
        <v>45381</v>
      </c>
    </row>
    <row r="903" spans="1:51" x14ac:dyDescent="0.35">
      <c r="A903" s="18" t="str">
        <f t="shared" si="14"/>
        <v>PMEKX-TG1611JTW</v>
      </c>
      <c r="B903" s="15" t="s">
        <v>1639</v>
      </c>
      <c r="C903" s="15" t="s">
        <v>79</v>
      </c>
      <c r="D903" s="15" t="s">
        <v>712</v>
      </c>
      <c r="E903" s="15" t="s">
        <v>1927</v>
      </c>
      <c r="F903" s="15" t="s">
        <v>1928</v>
      </c>
      <c r="G903" s="15" t="s">
        <v>1643</v>
      </c>
      <c r="H903" s="15" t="s">
        <v>2</v>
      </c>
      <c r="I903" s="15" t="s">
        <v>1637</v>
      </c>
      <c r="J903" s="15" t="s">
        <v>1640</v>
      </c>
      <c r="K903" s="15" t="s">
        <v>1929</v>
      </c>
      <c r="L903" s="15" t="s">
        <v>1645</v>
      </c>
      <c r="M903" s="15" t="s">
        <v>2</v>
      </c>
      <c r="N903" s="15" t="s">
        <v>2</v>
      </c>
      <c r="O903" s="15" t="s">
        <v>1639</v>
      </c>
      <c r="P903" s="15" t="s">
        <v>1637</v>
      </c>
      <c r="Q903" s="15" t="s">
        <v>2</v>
      </c>
      <c r="R903" s="15" t="s">
        <v>1639</v>
      </c>
      <c r="S903" s="15" t="s">
        <v>1637</v>
      </c>
      <c r="T903" s="15" t="s">
        <v>2</v>
      </c>
      <c r="U903" s="15" t="s">
        <v>1930</v>
      </c>
      <c r="V903" s="15" t="s">
        <v>1930</v>
      </c>
      <c r="W903" s="15" t="s">
        <v>1647</v>
      </c>
      <c r="X903" s="15" t="s">
        <v>1648</v>
      </c>
      <c r="Y903" s="15" t="s">
        <v>1931</v>
      </c>
      <c r="Z903" s="15" t="s">
        <v>1932</v>
      </c>
      <c r="AA903" s="15" t="s">
        <v>1648</v>
      </c>
      <c r="AB903" s="15" t="s">
        <v>1648</v>
      </c>
      <c r="AC903" s="15" t="s">
        <v>1648</v>
      </c>
      <c r="AD903" s="15" t="s">
        <v>1648</v>
      </c>
      <c r="AE903" s="15" t="s">
        <v>1648</v>
      </c>
      <c r="AF903" s="15" t="s">
        <v>1648</v>
      </c>
      <c r="AG903" s="15" t="s">
        <v>1648</v>
      </c>
      <c r="AH903" s="15" t="s">
        <v>2</v>
      </c>
      <c r="AI903" s="15" t="s">
        <v>2</v>
      </c>
      <c r="AJ903" s="15" t="s">
        <v>1933</v>
      </c>
      <c r="AK903" s="15" t="s">
        <v>1934</v>
      </c>
      <c r="AL903" s="15" t="s">
        <v>25</v>
      </c>
      <c r="AM903" s="15" t="s">
        <v>1716</v>
      </c>
      <c r="AN903" s="16">
        <v>10</v>
      </c>
      <c r="AO903" s="16">
        <v>10</v>
      </c>
      <c r="AP903" s="17"/>
      <c r="AQ903" s="17"/>
      <c r="AR903" s="17">
        <v>45837</v>
      </c>
      <c r="AS903" s="17"/>
      <c r="AT903" s="17"/>
      <c r="AU903" s="16">
        <v>3</v>
      </c>
      <c r="AV903" s="18" t="s">
        <v>1652</v>
      </c>
      <c r="AW903" s="17"/>
      <c r="AX903" s="17">
        <v>45381</v>
      </c>
      <c r="AY903" s="17">
        <v>45381</v>
      </c>
    </row>
    <row r="904" spans="1:51" x14ac:dyDescent="0.35">
      <c r="A904" s="18" t="str">
        <f t="shared" si="14"/>
        <v>PMEKX-TG1611PDH</v>
      </c>
      <c r="B904" s="15" t="s">
        <v>1639</v>
      </c>
      <c r="C904" s="15" t="s">
        <v>79</v>
      </c>
      <c r="D904" s="15" t="s">
        <v>713</v>
      </c>
      <c r="E904" s="15" t="s">
        <v>1927</v>
      </c>
      <c r="F904" s="15" t="s">
        <v>1928</v>
      </c>
      <c r="G904" s="15" t="s">
        <v>1643</v>
      </c>
      <c r="H904" s="15" t="s">
        <v>2</v>
      </c>
      <c r="I904" s="15" t="s">
        <v>1637</v>
      </c>
      <c r="J904" s="15" t="s">
        <v>1640</v>
      </c>
      <c r="K904" s="15" t="s">
        <v>1929</v>
      </c>
      <c r="L904" s="15" t="s">
        <v>1645</v>
      </c>
      <c r="M904" s="15" t="s">
        <v>2</v>
      </c>
      <c r="N904" s="15" t="s">
        <v>2</v>
      </c>
      <c r="O904" s="15" t="s">
        <v>1639</v>
      </c>
      <c r="P904" s="15" t="s">
        <v>1637</v>
      </c>
      <c r="Q904" s="15" t="s">
        <v>2</v>
      </c>
      <c r="R904" s="15" t="s">
        <v>1639</v>
      </c>
      <c r="S904" s="15" t="s">
        <v>1637</v>
      </c>
      <c r="T904" s="15" t="s">
        <v>2</v>
      </c>
      <c r="U904" s="15" t="s">
        <v>1930</v>
      </c>
      <c r="V904" s="15" t="s">
        <v>1930</v>
      </c>
      <c r="W904" s="15" t="s">
        <v>1647</v>
      </c>
      <c r="X904" s="15" t="s">
        <v>1648</v>
      </c>
      <c r="Y904" s="15" t="s">
        <v>1931</v>
      </c>
      <c r="Z904" s="15" t="s">
        <v>1932</v>
      </c>
      <c r="AA904" s="15" t="s">
        <v>1648</v>
      </c>
      <c r="AB904" s="15" t="s">
        <v>1648</v>
      </c>
      <c r="AC904" s="15" t="s">
        <v>1648</v>
      </c>
      <c r="AD904" s="15" t="s">
        <v>1648</v>
      </c>
      <c r="AE904" s="15" t="s">
        <v>1648</v>
      </c>
      <c r="AF904" s="15" t="s">
        <v>1648</v>
      </c>
      <c r="AG904" s="15" t="s">
        <v>1648</v>
      </c>
      <c r="AH904" s="15" t="s">
        <v>2</v>
      </c>
      <c r="AI904" s="15" t="s">
        <v>2</v>
      </c>
      <c r="AJ904" s="15" t="s">
        <v>1933</v>
      </c>
      <c r="AK904" s="15" t="s">
        <v>1934</v>
      </c>
      <c r="AL904" s="15" t="s">
        <v>25</v>
      </c>
      <c r="AM904" s="15" t="s">
        <v>1704</v>
      </c>
      <c r="AN904" s="16">
        <v>10</v>
      </c>
      <c r="AO904" s="16">
        <v>10</v>
      </c>
      <c r="AP904" s="17"/>
      <c r="AQ904" s="17"/>
      <c r="AR904" s="17">
        <v>45837</v>
      </c>
      <c r="AS904" s="17"/>
      <c r="AT904" s="17"/>
      <c r="AU904" s="16">
        <v>3</v>
      </c>
      <c r="AV904" s="18" t="s">
        <v>1652</v>
      </c>
      <c r="AW904" s="17"/>
      <c r="AX904" s="17">
        <v>45381</v>
      </c>
      <c r="AY904" s="17">
        <v>45381</v>
      </c>
    </row>
    <row r="905" spans="1:51" x14ac:dyDescent="0.35">
      <c r="A905" s="18" t="str">
        <f t="shared" si="14"/>
        <v>PMEKX-TG1611SPC</v>
      </c>
      <c r="B905" s="15" t="s">
        <v>1639</v>
      </c>
      <c r="C905" s="15" t="s">
        <v>79</v>
      </c>
      <c r="D905" s="15" t="s">
        <v>714</v>
      </c>
      <c r="E905" s="15" t="s">
        <v>1927</v>
      </c>
      <c r="F905" s="15" t="s">
        <v>1928</v>
      </c>
      <c r="G905" s="15" t="s">
        <v>1643</v>
      </c>
      <c r="H905" s="15" t="s">
        <v>2</v>
      </c>
      <c r="I905" s="15" t="s">
        <v>1637</v>
      </c>
      <c r="J905" s="15" t="s">
        <v>1640</v>
      </c>
      <c r="K905" s="15" t="s">
        <v>1929</v>
      </c>
      <c r="L905" s="15" t="s">
        <v>1645</v>
      </c>
      <c r="M905" s="15" t="s">
        <v>2</v>
      </c>
      <c r="N905" s="15" t="s">
        <v>2</v>
      </c>
      <c r="O905" s="15" t="s">
        <v>1639</v>
      </c>
      <c r="P905" s="15" t="s">
        <v>1637</v>
      </c>
      <c r="Q905" s="15" t="s">
        <v>2</v>
      </c>
      <c r="R905" s="15" t="s">
        <v>1639</v>
      </c>
      <c r="S905" s="15" t="s">
        <v>1637</v>
      </c>
      <c r="T905" s="15" t="s">
        <v>2</v>
      </c>
      <c r="U905" s="15" t="s">
        <v>1930</v>
      </c>
      <c r="V905" s="15" t="s">
        <v>1930</v>
      </c>
      <c r="W905" s="15" t="s">
        <v>1647</v>
      </c>
      <c r="X905" s="15" t="s">
        <v>1648</v>
      </c>
      <c r="Y905" s="15" t="s">
        <v>1931</v>
      </c>
      <c r="Z905" s="15" t="s">
        <v>1932</v>
      </c>
      <c r="AA905" s="15" t="s">
        <v>1648</v>
      </c>
      <c r="AB905" s="15" t="s">
        <v>1648</v>
      </c>
      <c r="AC905" s="15" t="s">
        <v>1648</v>
      </c>
      <c r="AD905" s="15" t="s">
        <v>1648</v>
      </c>
      <c r="AE905" s="15" t="s">
        <v>1648</v>
      </c>
      <c r="AF905" s="15" t="s">
        <v>1648</v>
      </c>
      <c r="AG905" s="15" t="s">
        <v>1648</v>
      </c>
      <c r="AH905" s="15" t="s">
        <v>2</v>
      </c>
      <c r="AI905" s="15" t="s">
        <v>2</v>
      </c>
      <c r="AJ905" s="15" t="s">
        <v>1933</v>
      </c>
      <c r="AK905" s="15" t="s">
        <v>1934</v>
      </c>
      <c r="AL905" s="15" t="s">
        <v>25</v>
      </c>
      <c r="AM905" s="15" t="s">
        <v>1704</v>
      </c>
      <c r="AN905" s="16">
        <v>10</v>
      </c>
      <c r="AO905" s="16">
        <v>10</v>
      </c>
      <c r="AP905" s="17"/>
      <c r="AQ905" s="17"/>
      <c r="AR905" s="17">
        <v>45837</v>
      </c>
      <c r="AS905" s="17"/>
      <c r="AT905" s="17"/>
      <c r="AU905" s="16">
        <v>3</v>
      </c>
      <c r="AV905" s="18" t="s">
        <v>1652</v>
      </c>
      <c r="AW905" s="17"/>
      <c r="AX905" s="17">
        <v>45381</v>
      </c>
      <c r="AY905" s="17">
        <v>45381</v>
      </c>
    </row>
    <row r="906" spans="1:51" x14ac:dyDescent="0.35">
      <c r="A906" s="18" t="str">
        <f t="shared" si="14"/>
        <v>PMEKX-TG1611SPH</v>
      </c>
      <c r="B906" s="15" t="s">
        <v>1639</v>
      </c>
      <c r="C906" s="15" t="s">
        <v>79</v>
      </c>
      <c r="D906" s="15" t="s">
        <v>715</v>
      </c>
      <c r="E906" s="15" t="s">
        <v>1927</v>
      </c>
      <c r="F906" s="15" t="s">
        <v>1928</v>
      </c>
      <c r="G906" s="15" t="s">
        <v>1643</v>
      </c>
      <c r="H906" s="15" t="s">
        <v>2</v>
      </c>
      <c r="I906" s="15" t="s">
        <v>1637</v>
      </c>
      <c r="J906" s="15" t="s">
        <v>1640</v>
      </c>
      <c r="K906" s="15" t="s">
        <v>1929</v>
      </c>
      <c r="L906" s="15" t="s">
        <v>1645</v>
      </c>
      <c r="M906" s="15" t="s">
        <v>2</v>
      </c>
      <c r="N906" s="15" t="s">
        <v>2</v>
      </c>
      <c r="O906" s="15" t="s">
        <v>1639</v>
      </c>
      <c r="P906" s="15" t="s">
        <v>1637</v>
      </c>
      <c r="Q906" s="15" t="s">
        <v>2</v>
      </c>
      <c r="R906" s="15" t="s">
        <v>1639</v>
      </c>
      <c r="S906" s="15" t="s">
        <v>1637</v>
      </c>
      <c r="T906" s="15" t="s">
        <v>2</v>
      </c>
      <c r="U906" s="15" t="s">
        <v>1930</v>
      </c>
      <c r="V906" s="15" t="s">
        <v>1930</v>
      </c>
      <c r="W906" s="15" t="s">
        <v>1647</v>
      </c>
      <c r="X906" s="15" t="s">
        <v>1648</v>
      </c>
      <c r="Y906" s="15" t="s">
        <v>1931</v>
      </c>
      <c r="Z906" s="15" t="s">
        <v>1932</v>
      </c>
      <c r="AA906" s="15" t="s">
        <v>1648</v>
      </c>
      <c r="AB906" s="15" t="s">
        <v>1648</v>
      </c>
      <c r="AC906" s="15" t="s">
        <v>1648</v>
      </c>
      <c r="AD906" s="15" t="s">
        <v>1648</v>
      </c>
      <c r="AE906" s="15" t="s">
        <v>1648</v>
      </c>
      <c r="AF906" s="15" t="s">
        <v>1648</v>
      </c>
      <c r="AG906" s="15" t="s">
        <v>1648</v>
      </c>
      <c r="AH906" s="15" t="s">
        <v>2</v>
      </c>
      <c r="AI906" s="15" t="s">
        <v>2</v>
      </c>
      <c r="AJ906" s="15" t="s">
        <v>1933</v>
      </c>
      <c r="AK906" s="15" t="s">
        <v>1934</v>
      </c>
      <c r="AL906" s="15" t="s">
        <v>25</v>
      </c>
      <c r="AM906" s="15" t="s">
        <v>1657</v>
      </c>
      <c r="AN906" s="16">
        <v>10</v>
      </c>
      <c r="AO906" s="16">
        <v>10</v>
      </c>
      <c r="AP906" s="17"/>
      <c r="AQ906" s="17"/>
      <c r="AR906" s="17">
        <v>45837</v>
      </c>
      <c r="AS906" s="17"/>
      <c r="AT906" s="17"/>
      <c r="AU906" s="16">
        <v>3</v>
      </c>
      <c r="AV906" s="18" t="s">
        <v>1652</v>
      </c>
      <c r="AW906" s="17"/>
      <c r="AX906" s="17">
        <v>45381</v>
      </c>
      <c r="AY906" s="17">
        <v>45381</v>
      </c>
    </row>
    <row r="907" spans="1:51" x14ac:dyDescent="0.35">
      <c r="A907" s="18" t="str">
        <f t="shared" si="14"/>
        <v>PMEKX-TG1611SPR</v>
      </c>
      <c r="B907" s="15" t="s">
        <v>1639</v>
      </c>
      <c r="C907" s="15" t="s">
        <v>79</v>
      </c>
      <c r="D907" s="15" t="s">
        <v>716</v>
      </c>
      <c r="E907" s="15" t="s">
        <v>1927</v>
      </c>
      <c r="F907" s="15" t="s">
        <v>1928</v>
      </c>
      <c r="G907" s="15" t="s">
        <v>1643</v>
      </c>
      <c r="H907" s="15" t="s">
        <v>2</v>
      </c>
      <c r="I907" s="15" t="s">
        <v>1637</v>
      </c>
      <c r="J907" s="15" t="s">
        <v>1640</v>
      </c>
      <c r="K907" s="15" t="s">
        <v>1929</v>
      </c>
      <c r="L907" s="15" t="s">
        <v>1645</v>
      </c>
      <c r="M907" s="15" t="s">
        <v>2</v>
      </c>
      <c r="N907" s="15" t="s">
        <v>2</v>
      </c>
      <c r="O907" s="15" t="s">
        <v>1639</v>
      </c>
      <c r="P907" s="15" t="s">
        <v>1637</v>
      </c>
      <c r="Q907" s="15" t="s">
        <v>2</v>
      </c>
      <c r="R907" s="15" t="s">
        <v>1639</v>
      </c>
      <c r="S907" s="15" t="s">
        <v>1637</v>
      </c>
      <c r="T907" s="15" t="s">
        <v>2</v>
      </c>
      <c r="U907" s="15" t="s">
        <v>1930</v>
      </c>
      <c r="V907" s="15" t="s">
        <v>1930</v>
      </c>
      <c r="W907" s="15" t="s">
        <v>1647</v>
      </c>
      <c r="X907" s="15" t="s">
        <v>1648</v>
      </c>
      <c r="Y907" s="15" t="s">
        <v>1931</v>
      </c>
      <c r="Z907" s="15" t="s">
        <v>1932</v>
      </c>
      <c r="AA907" s="15" t="s">
        <v>1648</v>
      </c>
      <c r="AB907" s="15" t="s">
        <v>1648</v>
      </c>
      <c r="AC907" s="15" t="s">
        <v>1648</v>
      </c>
      <c r="AD907" s="15" t="s">
        <v>1648</v>
      </c>
      <c r="AE907" s="15" t="s">
        <v>1648</v>
      </c>
      <c r="AF907" s="15" t="s">
        <v>1648</v>
      </c>
      <c r="AG907" s="15" t="s">
        <v>1648</v>
      </c>
      <c r="AH907" s="15" t="s">
        <v>2</v>
      </c>
      <c r="AI907" s="15" t="s">
        <v>2</v>
      </c>
      <c r="AJ907" s="15" t="s">
        <v>1933</v>
      </c>
      <c r="AK907" s="15" t="s">
        <v>1934</v>
      </c>
      <c r="AL907" s="15" t="s">
        <v>25</v>
      </c>
      <c r="AM907" s="15" t="s">
        <v>1704</v>
      </c>
      <c r="AN907" s="16">
        <v>10</v>
      </c>
      <c r="AO907" s="16">
        <v>10</v>
      </c>
      <c r="AP907" s="17"/>
      <c r="AQ907" s="17"/>
      <c r="AR907" s="17">
        <v>45837</v>
      </c>
      <c r="AS907" s="17"/>
      <c r="AT907" s="17"/>
      <c r="AU907" s="16">
        <v>3</v>
      </c>
      <c r="AV907" s="18" t="s">
        <v>1652</v>
      </c>
      <c r="AW907" s="17"/>
      <c r="AX907" s="17">
        <v>45381</v>
      </c>
      <c r="AY907" s="17">
        <v>45381</v>
      </c>
    </row>
    <row r="908" spans="1:51" x14ac:dyDescent="0.35">
      <c r="A908" s="18" t="str">
        <f t="shared" si="14"/>
        <v>PMEKX-TG1611SPW</v>
      </c>
      <c r="B908" s="15" t="s">
        <v>1639</v>
      </c>
      <c r="C908" s="15" t="s">
        <v>79</v>
      </c>
      <c r="D908" s="15" t="s">
        <v>717</v>
      </c>
      <c r="E908" s="15" t="s">
        <v>1927</v>
      </c>
      <c r="F908" s="15" t="s">
        <v>1928</v>
      </c>
      <c r="G908" s="15" t="s">
        <v>1643</v>
      </c>
      <c r="H908" s="15" t="s">
        <v>2</v>
      </c>
      <c r="I908" s="15" t="s">
        <v>1637</v>
      </c>
      <c r="J908" s="15" t="s">
        <v>1640</v>
      </c>
      <c r="K908" s="15" t="s">
        <v>1929</v>
      </c>
      <c r="L908" s="15" t="s">
        <v>1645</v>
      </c>
      <c r="M908" s="15" t="s">
        <v>2</v>
      </c>
      <c r="N908" s="15" t="s">
        <v>2</v>
      </c>
      <c r="O908" s="15" t="s">
        <v>1639</v>
      </c>
      <c r="P908" s="15" t="s">
        <v>1637</v>
      </c>
      <c r="Q908" s="15" t="s">
        <v>2</v>
      </c>
      <c r="R908" s="15" t="s">
        <v>1639</v>
      </c>
      <c r="S908" s="15" t="s">
        <v>1637</v>
      </c>
      <c r="T908" s="15" t="s">
        <v>2</v>
      </c>
      <c r="U908" s="15" t="s">
        <v>1930</v>
      </c>
      <c r="V908" s="15" t="s">
        <v>1930</v>
      </c>
      <c r="W908" s="15" t="s">
        <v>1647</v>
      </c>
      <c r="X908" s="15" t="s">
        <v>1648</v>
      </c>
      <c r="Y908" s="15" t="s">
        <v>1931</v>
      </c>
      <c r="Z908" s="15" t="s">
        <v>1932</v>
      </c>
      <c r="AA908" s="15" t="s">
        <v>1648</v>
      </c>
      <c r="AB908" s="15" t="s">
        <v>1648</v>
      </c>
      <c r="AC908" s="15" t="s">
        <v>1648</v>
      </c>
      <c r="AD908" s="15" t="s">
        <v>1648</v>
      </c>
      <c r="AE908" s="15" t="s">
        <v>1648</v>
      </c>
      <c r="AF908" s="15" t="s">
        <v>1648</v>
      </c>
      <c r="AG908" s="15" t="s">
        <v>1648</v>
      </c>
      <c r="AH908" s="15" t="s">
        <v>2</v>
      </c>
      <c r="AI908" s="15" t="s">
        <v>2</v>
      </c>
      <c r="AJ908" s="15" t="s">
        <v>1933</v>
      </c>
      <c r="AK908" s="15" t="s">
        <v>1934</v>
      </c>
      <c r="AL908" s="15" t="s">
        <v>25</v>
      </c>
      <c r="AM908" s="15" t="s">
        <v>1704</v>
      </c>
      <c r="AN908" s="16">
        <v>10</v>
      </c>
      <c r="AO908" s="16">
        <v>10</v>
      </c>
      <c r="AP908" s="17"/>
      <c r="AQ908" s="17"/>
      <c r="AR908" s="17">
        <v>45837</v>
      </c>
      <c r="AS908" s="17"/>
      <c r="AT908" s="17"/>
      <c r="AU908" s="16">
        <v>3</v>
      </c>
      <c r="AV908" s="18" t="s">
        <v>1652</v>
      </c>
      <c r="AW908" s="17"/>
      <c r="AX908" s="17">
        <v>45381</v>
      </c>
      <c r="AY908" s="17">
        <v>45381</v>
      </c>
    </row>
    <row r="909" spans="1:51" x14ac:dyDescent="0.35">
      <c r="A909" s="18" t="str">
        <f t="shared" si="14"/>
        <v>PMEKX-TG1612BLH</v>
      </c>
      <c r="B909" s="15" t="s">
        <v>1639</v>
      </c>
      <c r="C909" s="15" t="s">
        <v>79</v>
      </c>
      <c r="D909" s="15" t="s">
        <v>718</v>
      </c>
      <c r="E909" s="15" t="s">
        <v>1927</v>
      </c>
      <c r="F909" s="15" t="s">
        <v>1928</v>
      </c>
      <c r="G909" s="15" t="s">
        <v>1643</v>
      </c>
      <c r="H909" s="15" t="s">
        <v>2</v>
      </c>
      <c r="I909" s="15" t="s">
        <v>1637</v>
      </c>
      <c r="J909" s="15" t="s">
        <v>1640</v>
      </c>
      <c r="K909" s="15" t="s">
        <v>1929</v>
      </c>
      <c r="L909" s="15" t="s">
        <v>1645</v>
      </c>
      <c r="M909" s="15" t="s">
        <v>2</v>
      </c>
      <c r="N909" s="15" t="s">
        <v>2</v>
      </c>
      <c r="O909" s="15" t="s">
        <v>1639</v>
      </c>
      <c r="P909" s="15" t="s">
        <v>1637</v>
      </c>
      <c r="Q909" s="15" t="s">
        <v>2</v>
      </c>
      <c r="R909" s="15" t="s">
        <v>1639</v>
      </c>
      <c r="S909" s="15" t="s">
        <v>1637</v>
      </c>
      <c r="T909" s="15" t="s">
        <v>2</v>
      </c>
      <c r="U909" s="15" t="s">
        <v>1930</v>
      </c>
      <c r="V909" s="15" t="s">
        <v>1930</v>
      </c>
      <c r="W909" s="15" t="s">
        <v>1647</v>
      </c>
      <c r="X909" s="15" t="s">
        <v>1648</v>
      </c>
      <c r="Y909" s="15" t="s">
        <v>1931</v>
      </c>
      <c r="Z909" s="15" t="s">
        <v>1932</v>
      </c>
      <c r="AA909" s="15" t="s">
        <v>1648</v>
      </c>
      <c r="AB909" s="15" t="s">
        <v>1648</v>
      </c>
      <c r="AC909" s="15" t="s">
        <v>1648</v>
      </c>
      <c r="AD909" s="15" t="s">
        <v>1648</v>
      </c>
      <c r="AE909" s="15" t="s">
        <v>1648</v>
      </c>
      <c r="AF909" s="15" t="s">
        <v>1648</v>
      </c>
      <c r="AG909" s="15" t="s">
        <v>1648</v>
      </c>
      <c r="AH909" s="15" t="s">
        <v>2</v>
      </c>
      <c r="AI909" s="15" t="s">
        <v>2</v>
      </c>
      <c r="AJ909" s="15" t="s">
        <v>1933</v>
      </c>
      <c r="AK909" s="15" t="s">
        <v>1934</v>
      </c>
      <c r="AL909" s="15" t="s">
        <v>25</v>
      </c>
      <c r="AM909" s="15" t="s">
        <v>1716</v>
      </c>
      <c r="AN909" s="16">
        <v>10</v>
      </c>
      <c r="AO909" s="16">
        <v>10</v>
      </c>
      <c r="AP909" s="17"/>
      <c r="AQ909" s="17"/>
      <c r="AR909" s="17">
        <v>45837</v>
      </c>
      <c r="AS909" s="17"/>
      <c r="AT909" s="17"/>
      <c r="AU909" s="16">
        <v>3</v>
      </c>
      <c r="AV909" s="18" t="s">
        <v>1652</v>
      </c>
      <c r="AW909" s="17"/>
      <c r="AX909" s="17">
        <v>45381</v>
      </c>
      <c r="AY909" s="17">
        <v>45381</v>
      </c>
    </row>
    <row r="910" spans="1:51" x14ac:dyDescent="0.35">
      <c r="A910" s="18" t="str">
        <f t="shared" si="14"/>
        <v>PMEKX-TG1612FRC</v>
      </c>
      <c r="B910" s="15" t="s">
        <v>1639</v>
      </c>
      <c r="C910" s="15" t="s">
        <v>79</v>
      </c>
      <c r="D910" s="15" t="s">
        <v>719</v>
      </c>
      <c r="E910" s="15" t="s">
        <v>1927</v>
      </c>
      <c r="F910" s="15" t="s">
        <v>1928</v>
      </c>
      <c r="G910" s="15" t="s">
        <v>1643</v>
      </c>
      <c r="H910" s="15" t="s">
        <v>2</v>
      </c>
      <c r="I910" s="15" t="s">
        <v>1637</v>
      </c>
      <c r="J910" s="15" t="s">
        <v>1640</v>
      </c>
      <c r="K910" s="15" t="s">
        <v>1929</v>
      </c>
      <c r="L910" s="15" t="s">
        <v>1645</v>
      </c>
      <c r="M910" s="15" t="s">
        <v>2</v>
      </c>
      <c r="N910" s="15" t="s">
        <v>2</v>
      </c>
      <c r="O910" s="15" t="s">
        <v>1639</v>
      </c>
      <c r="P910" s="15" t="s">
        <v>1637</v>
      </c>
      <c r="Q910" s="15" t="s">
        <v>2</v>
      </c>
      <c r="R910" s="15" t="s">
        <v>1639</v>
      </c>
      <c r="S910" s="15" t="s">
        <v>1637</v>
      </c>
      <c r="T910" s="15" t="s">
        <v>2</v>
      </c>
      <c r="U910" s="15" t="s">
        <v>1930</v>
      </c>
      <c r="V910" s="15" t="s">
        <v>1930</v>
      </c>
      <c r="W910" s="15" t="s">
        <v>1647</v>
      </c>
      <c r="X910" s="15" t="s">
        <v>1648</v>
      </c>
      <c r="Y910" s="15" t="s">
        <v>1931</v>
      </c>
      <c r="Z910" s="15" t="s">
        <v>1932</v>
      </c>
      <c r="AA910" s="15" t="s">
        <v>1648</v>
      </c>
      <c r="AB910" s="15" t="s">
        <v>1648</v>
      </c>
      <c r="AC910" s="15" t="s">
        <v>1648</v>
      </c>
      <c r="AD910" s="15" t="s">
        <v>1648</v>
      </c>
      <c r="AE910" s="15" t="s">
        <v>1648</v>
      </c>
      <c r="AF910" s="15" t="s">
        <v>1648</v>
      </c>
      <c r="AG910" s="15" t="s">
        <v>1648</v>
      </c>
      <c r="AH910" s="15" t="s">
        <v>2</v>
      </c>
      <c r="AI910" s="15" t="s">
        <v>2</v>
      </c>
      <c r="AJ910" s="15" t="s">
        <v>1933</v>
      </c>
      <c r="AK910" s="15" t="s">
        <v>1934</v>
      </c>
      <c r="AL910" s="15" t="s">
        <v>25</v>
      </c>
      <c r="AM910" s="15" t="s">
        <v>1716</v>
      </c>
      <c r="AN910" s="16">
        <v>10</v>
      </c>
      <c r="AO910" s="16">
        <v>10</v>
      </c>
      <c r="AP910" s="17"/>
      <c r="AQ910" s="17"/>
      <c r="AR910" s="17">
        <v>45837</v>
      </c>
      <c r="AS910" s="17"/>
      <c r="AT910" s="17"/>
      <c r="AU910" s="16">
        <v>3</v>
      </c>
      <c r="AV910" s="18" t="s">
        <v>1652</v>
      </c>
      <c r="AW910" s="17"/>
      <c r="AX910" s="17">
        <v>45616</v>
      </c>
      <c r="AY910" s="17">
        <v>45381</v>
      </c>
    </row>
    <row r="911" spans="1:51" x14ac:dyDescent="0.35">
      <c r="A911" s="18" t="str">
        <f t="shared" si="14"/>
        <v>PMEKX-TG1612FRH</v>
      </c>
      <c r="B911" s="15" t="s">
        <v>1639</v>
      </c>
      <c r="C911" s="15" t="s">
        <v>79</v>
      </c>
      <c r="D911" s="15" t="s">
        <v>720</v>
      </c>
      <c r="E911" s="15" t="s">
        <v>1927</v>
      </c>
      <c r="F911" s="15" t="s">
        <v>1928</v>
      </c>
      <c r="G911" s="15" t="s">
        <v>1643</v>
      </c>
      <c r="H911" s="15" t="s">
        <v>2</v>
      </c>
      <c r="I911" s="15" t="s">
        <v>1637</v>
      </c>
      <c r="J911" s="15" t="s">
        <v>1640</v>
      </c>
      <c r="K911" s="15" t="s">
        <v>1929</v>
      </c>
      <c r="L911" s="15" t="s">
        <v>1645</v>
      </c>
      <c r="M911" s="15" t="s">
        <v>2</v>
      </c>
      <c r="N911" s="15" t="s">
        <v>2</v>
      </c>
      <c r="O911" s="15" t="s">
        <v>1639</v>
      </c>
      <c r="P911" s="15" t="s">
        <v>1637</v>
      </c>
      <c r="Q911" s="15" t="s">
        <v>2</v>
      </c>
      <c r="R911" s="15" t="s">
        <v>1639</v>
      </c>
      <c r="S911" s="15" t="s">
        <v>1637</v>
      </c>
      <c r="T911" s="15" t="s">
        <v>2</v>
      </c>
      <c r="U911" s="15" t="s">
        <v>1930</v>
      </c>
      <c r="V911" s="15" t="s">
        <v>1930</v>
      </c>
      <c r="W911" s="15" t="s">
        <v>1647</v>
      </c>
      <c r="X911" s="15" t="s">
        <v>1648</v>
      </c>
      <c r="Y911" s="15" t="s">
        <v>1931</v>
      </c>
      <c r="Z911" s="15" t="s">
        <v>1932</v>
      </c>
      <c r="AA911" s="15" t="s">
        <v>1648</v>
      </c>
      <c r="AB911" s="15" t="s">
        <v>1648</v>
      </c>
      <c r="AC911" s="15" t="s">
        <v>1648</v>
      </c>
      <c r="AD911" s="15" t="s">
        <v>1648</v>
      </c>
      <c r="AE911" s="15" t="s">
        <v>1648</v>
      </c>
      <c r="AF911" s="15" t="s">
        <v>1648</v>
      </c>
      <c r="AG911" s="15" t="s">
        <v>1648</v>
      </c>
      <c r="AH911" s="15" t="s">
        <v>2</v>
      </c>
      <c r="AI911" s="15" t="s">
        <v>2</v>
      </c>
      <c r="AJ911" s="15" t="s">
        <v>1933</v>
      </c>
      <c r="AK911" s="15" t="s">
        <v>1934</v>
      </c>
      <c r="AL911" s="15" t="s">
        <v>25</v>
      </c>
      <c r="AM911" s="15" t="s">
        <v>1716</v>
      </c>
      <c r="AN911" s="16">
        <v>10</v>
      </c>
      <c r="AO911" s="16">
        <v>10</v>
      </c>
      <c r="AP911" s="17"/>
      <c r="AQ911" s="17"/>
      <c r="AR911" s="17">
        <v>45837</v>
      </c>
      <c r="AS911" s="17"/>
      <c r="AT911" s="17"/>
      <c r="AU911" s="16">
        <v>3</v>
      </c>
      <c r="AV911" s="18" t="s">
        <v>1652</v>
      </c>
      <c r="AW911" s="17"/>
      <c r="AX911" s="17">
        <v>45381</v>
      </c>
      <c r="AY911" s="17">
        <v>45381</v>
      </c>
    </row>
    <row r="912" spans="1:51" x14ac:dyDescent="0.35">
      <c r="A912" s="18" t="str">
        <f t="shared" si="14"/>
        <v>PMEKX-TG1612FXH</v>
      </c>
      <c r="B912" s="15" t="s">
        <v>1639</v>
      </c>
      <c r="C912" s="15" t="s">
        <v>79</v>
      </c>
      <c r="D912" s="15" t="s">
        <v>721</v>
      </c>
      <c r="E912" s="15" t="s">
        <v>1927</v>
      </c>
      <c r="F912" s="15" t="s">
        <v>1928</v>
      </c>
      <c r="G912" s="15" t="s">
        <v>1643</v>
      </c>
      <c r="H912" s="15" t="s">
        <v>2</v>
      </c>
      <c r="I912" s="15" t="s">
        <v>1637</v>
      </c>
      <c r="J912" s="15" t="s">
        <v>1640</v>
      </c>
      <c r="K912" s="15" t="s">
        <v>1929</v>
      </c>
      <c r="L912" s="15" t="s">
        <v>1645</v>
      </c>
      <c r="M912" s="15" t="s">
        <v>2</v>
      </c>
      <c r="N912" s="15" t="s">
        <v>2</v>
      </c>
      <c r="O912" s="15" t="s">
        <v>1639</v>
      </c>
      <c r="P912" s="15" t="s">
        <v>1637</v>
      </c>
      <c r="Q912" s="15" t="s">
        <v>2</v>
      </c>
      <c r="R912" s="15" t="s">
        <v>1639</v>
      </c>
      <c r="S912" s="15" t="s">
        <v>1637</v>
      </c>
      <c r="T912" s="15" t="s">
        <v>2</v>
      </c>
      <c r="U912" s="15" t="s">
        <v>1930</v>
      </c>
      <c r="V912" s="15" t="s">
        <v>1930</v>
      </c>
      <c r="W912" s="15" t="s">
        <v>1647</v>
      </c>
      <c r="X912" s="15" t="s">
        <v>1648</v>
      </c>
      <c r="Y912" s="15" t="s">
        <v>1931</v>
      </c>
      <c r="Z912" s="15" t="s">
        <v>1932</v>
      </c>
      <c r="AA912" s="15" t="s">
        <v>1648</v>
      </c>
      <c r="AB912" s="15" t="s">
        <v>1648</v>
      </c>
      <c r="AC912" s="15" t="s">
        <v>1648</v>
      </c>
      <c r="AD912" s="15" t="s">
        <v>1648</v>
      </c>
      <c r="AE912" s="15" t="s">
        <v>1648</v>
      </c>
      <c r="AF912" s="15" t="s">
        <v>1648</v>
      </c>
      <c r="AG912" s="15" t="s">
        <v>1648</v>
      </c>
      <c r="AH912" s="15" t="s">
        <v>2</v>
      </c>
      <c r="AI912" s="15" t="s">
        <v>2</v>
      </c>
      <c r="AJ912" s="15" t="s">
        <v>1933</v>
      </c>
      <c r="AK912" s="15" t="s">
        <v>1934</v>
      </c>
      <c r="AL912" s="15" t="s">
        <v>25</v>
      </c>
      <c r="AM912" s="15" t="s">
        <v>1704</v>
      </c>
      <c r="AN912" s="16">
        <v>10</v>
      </c>
      <c r="AO912" s="16">
        <v>10</v>
      </c>
      <c r="AP912" s="17"/>
      <c r="AQ912" s="17"/>
      <c r="AR912" s="17">
        <v>45837</v>
      </c>
      <c r="AS912" s="17"/>
      <c r="AT912" s="17"/>
      <c r="AU912" s="16">
        <v>3</v>
      </c>
      <c r="AV912" s="18" t="s">
        <v>1652</v>
      </c>
      <c r="AW912" s="17"/>
      <c r="AX912" s="17">
        <v>45381</v>
      </c>
      <c r="AY912" s="17">
        <v>45381</v>
      </c>
    </row>
    <row r="913" spans="1:51" x14ac:dyDescent="0.35">
      <c r="A913" s="18" t="str">
        <f t="shared" si="14"/>
        <v>PMEKX-TG1612JTW</v>
      </c>
      <c r="B913" s="15" t="s">
        <v>1639</v>
      </c>
      <c r="C913" s="15" t="s">
        <v>79</v>
      </c>
      <c r="D913" s="15" t="s">
        <v>722</v>
      </c>
      <c r="E913" s="15" t="s">
        <v>1927</v>
      </c>
      <c r="F913" s="15" t="s">
        <v>1928</v>
      </c>
      <c r="G913" s="15" t="s">
        <v>1643</v>
      </c>
      <c r="H913" s="15" t="s">
        <v>2</v>
      </c>
      <c r="I913" s="15" t="s">
        <v>1637</v>
      </c>
      <c r="J913" s="15" t="s">
        <v>1640</v>
      </c>
      <c r="K913" s="15" t="s">
        <v>1929</v>
      </c>
      <c r="L913" s="15" t="s">
        <v>1645</v>
      </c>
      <c r="M913" s="15" t="s">
        <v>2</v>
      </c>
      <c r="N913" s="15" t="s">
        <v>2</v>
      </c>
      <c r="O913" s="15" t="s">
        <v>1639</v>
      </c>
      <c r="P913" s="15" t="s">
        <v>1637</v>
      </c>
      <c r="Q913" s="15" t="s">
        <v>2</v>
      </c>
      <c r="R913" s="15" t="s">
        <v>1639</v>
      </c>
      <c r="S913" s="15" t="s">
        <v>1637</v>
      </c>
      <c r="T913" s="15" t="s">
        <v>2</v>
      </c>
      <c r="U913" s="15" t="s">
        <v>1930</v>
      </c>
      <c r="V913" s="15" t="s">
        <v>1930</v>
      </c>
      <c r="W913" s="15" t="s">
        <v>1647</v>
      </c>
      <c r="X913" s="15" t="s">
        <v>1648</v>
      </c>
      <c r="Y913" s="15" t="s">
        <v>1931</v>
      </c>
      <c r="Z913" s="15" t="s">
        <v>1932</v>
      </c>
      <c r="AA913" s="15" t="s">
        <v>1648</v>
      </c>
      <c r="AB913" s="15" t="s">
        <v>1648</v>
      </c>
      <c r="AC913" s="15" t="s">
        <v>1648</v>
      </c>
      <c r="AD913" s="15" t="s">
        <v>1648</v>
      </c>
      <c r="AE913" s="15" t="s">
        <v>1648</v>
      </c>
      <c r="AF913" s="15" t="s">
        <v>1648</v>
      </c>
      <c r="AG913" s="15" t="s">
        <v>1648</v>
      </c>
      <c r="AH913" s="15" t="s">
        <v>2</v>
      </c>
      <c r="AI913" s="15" t="s">
        <v>2</v>
      </c>
      <c r="AJ913" s="15" t="s">
        <v>1933</v>
      </c>
      <c r="AK913" s="15" t="s">
        <v>1934</v>
      </c>
      <c r="AL913" s="15" t="s">
        <v>25</v>
      </c>
      <c r="AM913" s="15" t="s">
        <v>1935</v>
      </c>
      <c r="AN913" s="16">
        <v>10</v>
      </c>
      <c r="AO913" s="16">
        <v>10</v>
      </c>
      <c r="AP913" s="17"/>
      <c r="AQ913" s="17"/>
      <c r="AR913" s="17">
        <v>45837</v>
      </c>
      <c r="AS913" s="17"/>
      <c r="AT913" s="17"/>
      <c r="AU913" s="16">
        <v>3</v>
      </c>
      <c r="AV913" s="18" t="s">
        <v>1652</v>
      </c>
      <c r="AW913" s="17"/>
      <c r="AX913" s="17">
        <v>45381</v>
      </c>
      <c r="AY913" s="17">
        <v>45381</v>
      </c>
    </row>
    <row r="914" spans="1:51" x14ac:dyDescent="0.35">
      <c r="A914" s="18" t="str">
        <f t="shared" si="14"/>
        <v>PMEKX-TG1612SP1</v>
      </c>
      <c r="B914" s="15" t="s">
        <v>1639</v>
      </c>
      <c r="C914" s="15" t="s">
        <v>79</v>
      </c>
      <c r="D914" s="15" t="s">
        <v>723</v>
      </c>
      <c r="E914" s="15" t="s">
        <v>1927</v>
      </c>
      <c r="F914" s="15" t="s">
        <v>1928</v>
      </c>
      <c r="G914" s="15" t="s">
        <v>1643</v>
      </c>
      <c r="H914" s="15" t="s">
        <v>2</v>
      </c>
      <c r="I914" s="15" t="s">
        <v>1637</v>
      </c>
      <c r="J914" s="15" t="s">
        <v>1640</v>
      </c>
      <c r="K914" s="15" t="s">
        <v>1929</v>
      </c>
      <c r="L914" s="15" t="s">
        <v>1645</v>
      </c>
      <c r="M914" s="15" t="s">
        <v>2</v>
      </c>
      <c r="N914" s="15" t="s">
        <v>2</v>
      </c>
      <c r="O914" s="15" t="s">
        <v>1639</v>
      </c>
      <c r="P914" s="15" t="s">
        <v>1637</v>
      </c>
      <c r="Q914" s="15" t="s">
        <v>2</v>
      </c>
      <c r="R914" s="15" t="s">
        <v>1639</v>
      </c>
      <c r="S914" s="15" t="s">
        <v>1637</v>
      </c>
      <c r="T914" s="15" t="s">
        <v>2</v>
      </c>
      <c r="U914" s="15" t="s">
        <v>1930</v>
      </c>
      <c r="V914" s="15" t="s">
        <v>1930</v>
      </c>
      <c r="W914" s="15" t="s">
        <v>1647</v>
      </c>
      <c r="X914" s="15" t="s">
        <v>1648</v>
      </c>
      <c r="Y914" s="15" t="s">
        <v>1931</v>
      </c>
      <c r="Z914" s="15" t="s">
        <v>1932</v>
      </c>
      <c r="AA914" s="15" t="s">
        <v>1648</v>
      </c>
      <c r="AB914" s="15" t="s">
        <v>1648</v>
      </c>
      <c r="AC914" s="15" t="s">
        <v>1648</v>
      </c>
      <c r="AD914" s="15" t="s">
        <v>1648</v>
      </c>
      <c r="AE914" s="15" t="s">
        <v>1648</v>
      </c>
      <c r="AF914" s="15" t="s">
        <v>1648</v>
      </c>
      <c r="AG914" s="15" t="s">
        <v>1648</v>
      </c>
      <c r="AH914" s="15" t="s">
        <v>2</v>
      </c>
      <c r="AI914" s="15" t="s">
        <v>2</v>
      </c>
      <c r="AJ914" s="15" t="s">
        <v>1933</v>
      </c>
      <c r="AK914" s="15" t="s">
        <v>1934</v>
      </c>
      <c r="AL914" s="15" t="s">
        <v>25</v>
      </c>
      <c r="AM914" s="15" t="s">
        <v>1704</v>
      </c>
      <c r="AN914" s="16">
        <v>10</v>
      </c>
      <c r="AO914" s="16">
        <v>10</v>
      </c>
      <c r="AP914" s="17"/>
      <c r="AQ914" s="17"/>
      <c r="AR914" s="17">
        <v>45837</v>
      </c>
      <c r="AS914" s="17"/>
      <c r="AT914" s="17"/>
      <c r="AU914" s="16">
        <v>3</v>
      </c>
      <c r="AV914" s="18" t="s">
        <v>1652</v>
      </c>
      <c r="AW914" s="17"/>
      <c r="AX914" s="17">
        <v>45381</v>
      </c>
      <c r="AY914" s="17">
        <v>45381</v>
      </c>
    </row>
    <row r="915" spans="1:51" x14ac:dyDescent="0.35">
      <c r="A915" s="18" t="str">
        <f t="shared" si="14"/>
        <v>PMEKX-TG1612SPR</v>
      </c>
      <c r="B915" s="15" t="s">
        <v>1639</v>
      </c>
      <c r="C915" s="15" t="s">
        <v>79</v>
      </c>
      <c r="D915" s="15" t="s">
        <v>724</v>
      </c>
      <c r="E915" s="15" t="s">
        <v>1927</v>
      </c>
      <c r="F915" s="15" t="s">
        <v>1928</v>
      </c>
      <c r="G915" s="15" t="s">
        <v>1643</v>
      </c>
      <c r="H915" s="15" t="s">
        <v>2</v>
      </c>
      <c r="I915" s="15" t="s">
        <v>1637</v>
      </c>
      <c r="J915" s="15" t="s">
        <v>1640</v>
      </c>
      <c r="K915" s="15" t="s">
        <v>1929</v>
      </c>
      <c r="L915" s="15" t="s">
        <v>1645</v>
      </c>
      <c r="M915" s="15" t="s">
        <v>2</v>
      </c>
      <c r="N915" s="15" t="s">
        <v>2</v>
      </c>
      <c r="O915" s="15" t="s">
        <v>1639</v>
      </c>
      <c r="P915" s="15" t="s">
        <v>1637</v>
      </c>
      <c r="Q915" s="15" t="s">
        <v>2</v>
      </c>
      <c r="R915" s="15" t="s">
        <v>1639</v>
      </c>
      <c r="S915" s="15" t="s">
        <v>1637</v>
      </c>
      <c r="T915" s="15" t="s">
        <v>2</v>
      </c>
      <c r="U915" s="15" t="s">
        <v>1930</v>
      </c>
      <c r="V915" s="15" t="s">
        <v>1930</v>
      </c>
      <c r="W915" s="15" t="s">
        <v>1647</v>
      </c>
      <c r="X915" s="15" t="s">
        <v>1648</v>
      </c>
      <c r="Y915" s="15" t="s">
        <v>1931</v>
      </c>
      <c r="Z915" s="15" t="s">
        <v>1932</v>
      </c>
      <c r="AA915" s="15" t="s">
        <v>1648</v>
      </c>
      <c r="AB915" s="15" t="s">
        <v>1648</v>
      </c>
      <c r="AC915" s="15" t="s">
        <v>1648</v>
      </c>
      <c r="AD915" s="15" t="s">
        <v>1648</v>
      </c>
      <c r="AE915" s="15" t="s">
        <v>1648</v>
      </c>
      <c r="AF915" s="15" t="s">
        <v>1648</v>
      </c>
      <c r="AG915" s="15" t="s">
        <v>1648</v>
      </c>
      <c r="AH915" s="15" t="s">
        <v>2</v>
      </c>
      <c r="AI915" s="15" t="s">
        <v>2</v>
      </c>
      <c r="AJ915" s="15" t="s">
        <v>1933</v>
      </c>
      <c r="AK915" s="15" t="s">
        <v>1934</v>
      </c>
      <c r="AL915" s="15" t="s">
        <v>25</v>
      </c>
      <c r="AM915" s="15" t="s">
        <v>1704</v>
      </c>
      <c r="AN915" s="16">
        <v>10</v>
      </c>
      <c r="AO915" s="16">
        <v>10</v>
      </c>
      <c r="AP915" s="17"/>
      <c r="AQ915" s="17"/>
      <c r="AR915" s="17">
        <v>45837</v>
      </c>
      <c r="AS915" s="17"/>
      <c r="AT915" s="17"/>
      <c r="AU915" s="16">
        <v>3</v>
      </c>
      <c r="AV915" s="18" t="s">
        <v>1652</v>
      </c>
      <c r="AW915" s="17"/>
      <c r="AX915" s="17">
        <v>45381</v>
      </c>
      <c r="AY915" s="17">
        <v>45381</v>
      </c>
    </row>
    <row r="916" spans="1:51" x14ac:dyDescent="0.35">
      <c r="A916" s="18" t="str">
        <f t="shared" si="14"/>
        <v>PMEKX-TG1613BLH</v>
      </c>
      <c r="B916" s="15" t="s">
        <v>1639</v>
      </c>
      <c r="C916" s="15" t="s">
        <v>79</v>
      </c>
      <c r="D916" s="15" t="s">
        <v>725</v>
      </c>
      <c r="E916" s="15" t="s">
        <v>1927</v>
      </c>
      <c r="F916" s="15" t="s">
        <v>1928</v>
      </c>
      <c r="G916" s="15" t="s">
        <v>1643</v>
      </c>
      <c r="H916" s="15" t="s">
        <v>2</v>
      </c>
      <c r="I916" s="15" t="s">
        <v>1637</v>
      </c>
      <c r="J916" s="15" t="s">
        <v>1640</v>
      </c>
      <c r="K916" s="15" t="s">
        <v>1929</v>
      </c>
      <c r="L916" s="15" t="s">
        <v>1645</v>
      </c>
      <c r="M916" s="15" t="s">
        <v>2</v>
      </c>
      <c r="N916" s="15" t="s">
        <v>2</v>
      </c>
      <c r="O916" s="15" t="s">
        <v>1639</v>
      </c>
      <c r="P916" s="15" t="s">
        <v>1637</v>
      </c>
      <c r="Q916" s="15" t="s">
        <v>2</v>
      </c>
      <c r="R916" s="15" t="s">
        <v>1639</v>
      </c>
      <c r="S916" s="15" t="s">
        <v>1637</v>
      </c>
      <c r="T916" s="15" t="s">
        <v>2</v>
      </c>
      <c r="U916" s="15" t="s">
        <v>1930</v>
      </c>
      <c r="V916" s="15" t="s">
        <v>1930</v>
      </c>
      <c r="W916" s="15" t="s">
        <v>1647</v>
      </c>
      <c r="X916" s="15" t="s">
        <v>1648</v>
      </c>
      <c r="Y916" s="15" t="s">
        <v>1931</v>
      </c>
      <c r="Z916" s="15" t="s">
        <v>1932</v>
      </c>
      <c r="AA916" s="15" t="s">
        <v>1648</v>
      </c>
      <c r="AB916" s="15" t="s">
        <v>1648</v>
      </c>
      <c r="AC916" s="15" t="s">
        <v>1648</v>
      </c>
      <c r="AD916" s="15" t="s">
        <v>1648</v>
      </c>
      <c r="AE916" s="15" t="s">
        <v>1648</v>
      </c>
      <c r="AF916" s="15" t="s">
        <v>1648</v>
      </c>
      <c r="AG916" s="15" t="s">
        <v>1648</v>
      </c>
      <c r="AH916" s="15" t="s">
        <v>2</v>
      </c>
      <c r="AI916" s="15" t="s">
        <v>2</v>
      </c>
      <c r="AJ916" s="15" t="s">
        <v>1933</v>
      </c>
      <c r="AK916" s="15" t="s">
        <v>1934</v>
      </c>
      <c r="AL916" s="15" t="s">
        <v>25</v>
      </c>
      <c r="AM916" s="15" t="s">
        <v>1716</v>
      </c>
      <c r="AN916" s="16">
        <v>10</v>
      </c>
      <c r="AO916" s="16">
        <v>10</v>
      </c>
      <c r="AP916" s="17"/>
      <c r="AQ916" s="17"/>
      <c r="AR916" s="17">
        <v>45837</v>
      </c>
      <c r="AS916" s="17"/>
      <c r="AT916" s="17"/>
      <c r="AU916" s="16">
        <v>3</v>
      </c>
      <c r="AV916" s="18" t="s">
        <v>1652</v>
      </c>
      <c r="AW916" s="17"/>
      <c r="AX916" s="17">
        <v>45381</v>
      </c>
      <c r="AY916" s="17">
        <v>45381</v>
      </c>
    </row>
    <row r="917" spans="1:51" x14ac:dyDescent="0.35">
      <c r="A917" s="18" t="str">
        <f t="shared" si="14"/>
        <v>PMEKX-TG1911FXG</v>
      </c>
      <c r="B917" s="15" t="s">
        <v>1639</v>
      </c>
      <c r="C917" s="15" t="s">
        <v>79</v>
      </c>
      <c r="D917" s="15" t="s">
        <v>726</v>
      </c>
      <c r="E917" s="15" t="s">
        <v>1927</v>
      </c>
      <c r="F917" s="15" t="s">
        <v>1928</v>
      </c>
      <c r="G917" s="15" t="s">
        <v>1643</v>
      </c>
      <c r="H917" s="15" t="s">
        <v>2</v>
      </c>
      <c r="I917" s="15" t="s">
        <v>1637</v>
      </c>
      <c r="J917" s="15" t="s">
        <v>1640</v>
      </c>
      <c r="K917" s="15" t="s">
        <v>1929</v>
      </c>
      <c r="L917" s="15" t="s">
        <v>1645</v>
      </c>
      <c r="M917" s="15" t="s">
        <v>2</v>
      </c>
      <c r="N917" s="15" t="s">
        <v>2</v>
      </c>
      <c r="O917" s="15" t="s">
        <v>1639</v>
      </c>
      <c r="P917" s="15" t="s">
        <v>1637</v>
      </c>
      <c r="Q917" s="15" t="s">
        <v>2</v>
      </c>
      <c r="R917" s="15" t="s">
        <v>1639</v>
      </c>
      <c r="S917" s="15" t="s">
        <v>1637</v>
      </c>
      <c r="T917" s="15" t="s">
        <v>2</v>
      </c>
      <c r="U917" s="15" t="s">
        <v>1930</v>
      </c>
      <c r="V917" s="15" t="s">
        <v>1930</v>
      </c>
      <c r="W917" s="15" t="s">
        <v>1647</v>
      </c>
      <c r="X917" s="15" t="s">
        <v>1648</v>
      </c>
      <c r="Y917" s="15" t="s">
        <v>1931</v>
      </c>
      <c r="Z917" s="15" t="s">
        <v>1932</v>
      </c>
      <c r="AA917" s="15" t="s">
        <v>1648</v>
      </c>
      <c r="AB917" s="15" t="s">
        <v>1648</v>
      </c>
      <c r="AC917" s="15" t="s">
        <v>1648</v>
      </c>
      <c r="AD917" s="15" t="s">
        <v>1648</v>
      </c>
      <c r="AE917" s="15" t="s">
        <v>1648</v>
      </c>
      <c r="AF917" s="15" t="s">
        <v>1648</v>
      </c>
      <c r="AG917" s="15" t="s">
        <v>1648</v>
      </c>
      <c r="AH917" s="15" t="s">
        <v>2</v>
      </c>
      <c r="AI917" s="15" t="s">
        <v>2</v>
      </c>
      <c r="AJ917" s="15" t="s">
        <v>1933</v>
      </c>
      <c r="AK917" s="15" t="s">
        <v>1934</v>
      </c>
      <c r="AL917" s="15" t="s">
        <v>25</v>
      </c>
      <c r="AM917" s="15" t="s">
        <v>1703</v>
      </c>
      <c r="AN917" s="16">
        <v>10</v>
      </c>
      <c r="AO917" s="16">
        <v>10</v>
      </c>
      <c r="AP917" s="17"/>
      <c r="AQ917" s="17"/>
      <c r="AR917" s="17">
        <v>45837</v>
      </c>
      <c r="AS917" s="17"/>
      <c r="AT917" s="17"/>
      <c r="AU917" s="16">
        <v>3</v>
      </c>
      <c r="AV917" s="18" t="s">
        <v>1652</v>
      </c>
      <c r="AW917" s="17"/>
      <c r="AX917" s="17">
        <v>45381</v>
      </c>
      <c r="AY917" s="17">
        <v>45381</v>
      </c>
    </row>
    <row r="918" spans="1:51" x14ac:dyDescent="0.35">
      <c r="A918" s="18" t="str">
        <f t="shared" si="14"/>
        <v>PMEKX-TG1911HGG</v>
      </c>
      <c r="B918" s="15" t="s">
        <v>1639</v>
      </c>
      <c r="C918" s="15" t="s">
        <v>79</v>
      </c>
      <c r="D918" s="15" t="s">
        <v>727</v>
      </c>
      <c r="E918" s="15" t="s">
        <v>1927</v>
      </c>
      <c r="F918" s="15" t="s">
        <v>1928</v>
      </c>
      <c r="G918" s="15" t="s">
        <v>1643</v>
      </c>
      <c r="H918" s="15" t="s">
        <v>2</v>
      </c>
      <c r="I918" s="15" t="s">
        <v>1637</v>
      </c>
      <c r="J918" s="15" t="s">
        <v>1640</v>
      </c>
      <c r="K918" s="15" t="s">
        <v>1929</v>
      </c>
      <c r="L918" s="15" t="s">
        <v>1645</v>
      </c>
      <c r="M918" s="15" t="s">
        <v>2</v>
      </c>
      <c r="N918" s="15" t="s">
        <v>2</v>
      </c>
      <c r="O918" s="15" t="s">
        <v>1639</v>
      </c>
      <c r="P918" s="15" t="s">
        <v>1637</v>
      </c>
      <c r="Q918" s="15" t="s">
        <v>2</v>
      </c>
      <c r="R918" s="15" t="s">
        <v>1639</v>
      </c>
      <c r="S918" s="15" t="s">
        <v>1637</v>
      </c>
      <c r="T918" s="15" t="s">
        <v>2</v>
      </c>
      <c r="U918" s="15" t="s">
        <v>1930</v>
      </c>
      <c r="V918" s="15" t="s">
        <v>1930</v>
      </c>
      <c r="W918" s="15" t="s">
        <v>1647</v>
      </c>
      <c r="X918" s="15" t="s">
        <v>1648</v>
      </c>
      <c r="Y918" s="15" t="s">
        <v>1931</v>
      </c>
      <c r="Z918" s="15" t="s">
        <v>1932</v>
      </c>
      <c r="AA918" s="15" t="s">
        <v>1648</v>
      </c>
      <c r="AB918" s="15" t="s">
        <v>1648</v>
      </c>
      <c r="AC918" s="15" t="s">
        <v>1648</v>
      </c>
      <c r="AD918" s="15" t="s">
        <v>1648</v>
      </c>
      <c r="AE918" s="15" t="s">
        <v>1648</v>
      </c>
      <c r="AF918" s="15" t="s">
        <v>1648</v>
      </c>
      <c r="AG918" s="15" t="s">
        <v>1648</v>
      </c>
      <c r="AH918" s="15" t="s">
        <v>2</v>
      </c>
      <c r="AI918" s="15" t="s">
        <v>2</v>
      </c>
      <c r="AJ918" s="15" t="s">
        <v>1933</v>
      </c>
      <c r="AK918" s="15" t="s">
        <v>1934</v>
      </c>
      <c r="AL918" s="15" t="s">
        <v>25</v>
      </c>
      <c r="AM918" s="15" t="s">
        <v>1703</v>
      </c>
      <c r="AN918" s="16">
        <v>10</v>
      </c>
      <c r="AO918" s="16">
        <v>10</v>
      </c>
      <c r="AP918" s="17"/>
      <c r="AQ918" s="17"/>
      <c r="AR918" s="17">
        <v>45837</v>
      </c>
      <c r="AS918" s="17"/>
      <c r="AT918" s="17"/>
      <c r="AU918" s="16">
        <v>3</v>
      </c>
      <c r="AV918" s="18" t="s">
        <v>1652</v>
      </c>
      <c r="AW918" s="17"/>
      <c r="AX918" s="17">
        <v>45381</v>
      </c>
      <c r="AY918" s="17">
        <v>45381</v>
      </c>
    </row>
    <row r="919" spans="1:51" x14ac:dyDescent="0.35">
      <c r="A919" s="18" t="str">
        <f t="shared" si="14"/>
        <v>PMEKX-TG2511FXM</v>
      </c>
      <c r="B919" s="15" t="s">
        <v>1639</v>
      </c>
      <c r="C919" s="15" t="s">
        <v>79</v>
      </c>
      <c r="D919" s="15" t="s">
        <v>728</v>
      </c>
      <c r="E919" s="15" t="s">
        <v>1927</v>
      </c>
      <c r="F919" s="15" t="s">
        <v>1928</v>
      </c>
      <c r="G919" s="15" t="s">
        <v>1643</v>
      </c>
      <c r="H919" s="15" t="s">
        <v>2</v>
      </c>
      <c r="I919" s="15" t="s">
        <v>1637</v>
      </c>
      <c r="J919" s="15" t="s">
        <v>1640</v>
      </c>
      <c r="K919" s="15" t="s">
        <v>1929</v>
      </c>
      <c r="L919" s="15" t="s">
        <v>1645</v>
      </c>
      <c r="M919" s="15" t="s">
        <v>2</v>
      </c>
      <c r="N919" s="15" t="s">
        <v>2</v>
      </c>
      <c r="O919" s="15" t="s">
        <v>1639</v>
      </c>
      <c r="P919" s="15" t="s">
        <v>1637</v>
      </c>
      <c r="Q919" s="15" t="s">
        <v>1640</v>
      </c>
      <c r="R919" s="15" t="s">
        <v>1873</v>
      </c>
      <c r="S919" s="15" t="s">
        <v>1936</v>
      </c>
      <c r="T919" s="15" t="s">
        <v>2</v>
      </c>
      <c r="U919" s="15" t="s">
        <v>1762</v>
      </c>
      <c r="V919" s="15" t="s">
        <v>1762</v>
      </c>
      <c r="W919" s="15" t="s">
        <v>1647</v>
      </c>
      <c r="X919" s="15" t="s">
        <v>1648</v>
      </c>
      <c r="Y919" s="15" t="s">
        <v>1931</v>
      </c>
      <c r="Z919" s="15" t="s">
        <v>1932</v>
      </c>
      <c r="AA919" s="15" t="s">
        <v>1648</v>
      </c>
      <c r="AB919" s="15" t="s">
        <v>1648</v>
      </c>
      <c r="AC919" s="15" t="s">
        <v>1648</v>
      </c>
      <c r="AD919" s="15" t="s">
        <v>1648</v>
      </c>
      <c r="AE919" s="15" t="s">
        <v>1648</v>
      </c>
      <c r="AF919" s="15" t="s">
        <v>1648</v>
      </c>
      <c r="AG919" s="15" t="s">
        <v>1648</v>
      </c>
      <c r="AH919" s="15" t="s">
        <v>2</v>
      </c>
      <c r="AI919" s="15" t="s">
        <v>2</v>
      </c>
      <c r="AJ919" s="15" t="s">
        <v>1933</v>
      </c>
      <c r="AK919" s="15" t="s">
        <v>1934</v>
      </c>
      <c r="AL919" s="15" t="s">
        <v>25</v>
      </c>
      <c r="AM919" s="15" t="s">
        <v>1703</v>
      </c>
      <c r="AN919" s="16">
        <v>10</v>
      </c>
      <c r="AO919" s="16">
        <v>10</v>
      </c>
      <c r="AP919" s="17"/>
      <c r="AQ919" s="17"/>
      <c r="AR919" s="17">
        <v>45837</v>
      </c>
      <c r="AS919" s="17"/>
      <c r="AT919" s="17"/>
      <c r="AU919" s="16">
        <v>3</v>
      </c>
      <c r="AV919" s="18" t="s">
        <v>1652</v>
      </c>
      <c r="AW919" s="17"/>
      <c r="AX919" s="17">
        <v>45623</v>
      </c>
      <c r="AY919" s="17">
        <v>45381</v>
      </c>
    </row>
    <row r="920" spans="1:51" x14ac:dyDescent="0.35">
      <c r="A920" s="18" t="str">
        <f t="shared" si="14"/>
        <v>PMEKX-TG2511FXT</v>
      </c>
      <c r="B920" s="15" t="s">
        <v>1639</v>
      </c>
      <c r="C920" s="15" t="s">
        <v>79</v>
      </c>
      <c r="D920" s="15" t="s">
        <v>729</v>
      </c>
      <c r="E920" s="15" t="s">
        <v>1927</v>
      </c>
      <c r="F920" s="15" t="s">
        <v>1928</v>
      </c>
      <c r="G920" s="15" t="s">
        <v>1643</v>
      </c>
      <c r="H920" s="15" t="s">
        <v>2</v>
      </c>
      <c r="I920" s="15" t="s">
        <v>1637</v>
      </c>
      <c r="J920" s="15" t="s">
        <v>1640</v>
      </c>
      <c r="K920" s="15" t="s">
        <v>1929</v>
      </c>
      <c r="L920" s="15" t="s">
        <v>1645</v>
      </c>
      <c r="M920" s="15" t="s">
        <v>2</v>
      </c>
      <c r="N920" s="15" t="s">
        <v>2</v>
      </c>
      <c r="O920" s="15" t="s">
        <v>1639</v>
      </c>
      <c r="P920" s="15" t="s">
        <v>1637</v>
      </c>
      <c r="Q920" s="15" t="s">
        <v>1640</v>
      </c>
      <c r="R920" s="15" t="s">
        <v>1873</v>
      </c>
      <c r="S920" s="15" t="s">
        <v>1936</v>
      </c>
      <c r="T920" s="15" t="s">
        <v>2</v>
      </c>
      <c r="U920" s="15" t="s">
        <v>1762</v>
      </c>
      <c r="V920" s="15" t="s">
        <v>1762</v>
      </c>
      <c r="W920" s="15" t="s">
        <v>1647</v>
      </c>
      <c r="X920" s="15" t="s">
        <v>1648</v>
      </c>
      <c r="Y920" s="15" t="s">
        <v>1931</v>
      </c>
      <c r="Z920" s="15" t="s">
        <v>1932</v>
      </c>
      <c r="AA920" s="15" t="s">
        <v>1648</v>
      </c>
      <c r="AB920" s="15" t="s">
        <v>1648</v>
      </c>
      <c r="AC920" s="15" t="s">
        <v>1648</v>
      </c>
      <c r="AD920" s="15" t="s">
        <v>1648</v>
      </c>
      <c r="AE920" s="15" t="s">
        <v>1648</v>
      </c>
      <c r="AF920" s="15" t="s">
        <v>1648</v>
      </c>
      <c r="AG920" s="15" t="s">
        <v>1648</v>
      </c>
      <c r="AH920" s="15" t="s">
        <v>2</v>
      </c>
      <c r="AI920" s="15" t="s">
        <v>2</v>
      </c>
      <c r="AJ920" s="15" t="s">
        <v>1933</v>
      </c>
      <c r="AK920" s="15" t="s">
        <v>1934</v>
      </c>
      <c r="AL920" s="15" t="s">
        <v>25</v>
      </c>
      <c r="AM920" s="15" t="s">
        <v>1703</v>
      </c>
      <c r="AN920" s="16">
        <v>10</v>
      </c>
      <c r="AO920" s="16">
        <v>10</v>
      </c>
      <c r="AP920" s="17"/>
      <c r="AQ920" s="17"/>
      <c r="AR920" s="17">
        <v>45837</v>
      </c>
      <c r="AS920" s="17"/>
      <c r="AT920" s="17"/>
      <c r="AU920" s="16">
        <v>3</v>
      </c>
      <c r="AV920" s="18" t="s">
        <v>1652</v>
      </c>
      <c r="AW920" s="17"/>
      <c r="AX920" s="17">
        <v>45623</v>
      </c>
      <c r="AY920" s="17">
        <v>45381</v>
      </c>
    </row>
    <row r="921" spans="1:51" x14ac:dyDescent="0.35">
      <c r="A921" s="18" t="str">
        <f t="shared" si="14"/>
        <v>PMEKX-TG2511HGT</v>
      </c>
      <c r="B921" s="15" t="s">
        <v>1639</v>
      </c>
      <c r="C921" s="15" t="s">
        <v>79</v>
      </c>
      <c r="D921" s="15" t="s">
        <v>730</v>
      </c>
      <c r="E921" s="15" t="s">
        <v>1927</v>
      </c>
      <c r="F921" s="15" t="s">
        <v>1928</v>
      </c>
      <c r="G921" s="15" t="s">
        <v>1643</v>
      </c>
      <c r="H921" s="15" t="s">
        <v>2</v>
      </c>
      <c r="I921" s="15" t="s">
        <v>1637</v>
      </c>
      <c r="J921" s="15" t="s">
        <v>1640</v>
      </c>
      <c r="K921" s="15" t="s">
        <v>1929</v>
      </c>
      <c r="L921" s="15" t="s">
        <v>1645</v>
      </c>
      <c r="M921" s="15" t="s">
        <v>2</v>
      </c>
      <c r="N921" s="15" t="s">
        <v>2</v>
      </c>
      <c r="O921" s="15" t="s">
        <v>1639</v>
      </c>
      <c r="P921" s="15" t="s">
        <v>1637</v>
      </c>
      <c r="Q921" s="15" t="s">
        <v>1640</v>
      </c>
      <c r="R921" s="15" t="s">
        <v>1873</v>
      </c>
      <c r="S921" s="15" t="s">
        <v>1936</v>
      </c>
      <c r="T921" s="15" t="s">
        <v>2</v>
      </c>
      <c r="U921" s="15" t="s">
        <v>1762</v>
      </c>
      <c r="V921" s="15" t="s">
        <v>1762</v>
      </c>
      <c r="W921" s="15" t="s">
        <v>1647</v>
      </c>
      <c r="X921" s="15" t="s">
        <v>1648</v>
      </c>
      <c r="Y921" s="15" t="s">
        <v>1931</v>
      </c>
      <c r="Z921" s="15" t="s">
        <v>1932</v>
      </c>
      <c r="AA921" s="15" t="s">
        <v>1648</v>
      </c>
      <c r="AB921" s="15" t="s">
        <v>1648</v>
      </c>
      <c r="AC921" s="15" t="s">
        <v>1648</v>
      </c>
      <c r="AD921" s="15" t="s">
        <v>1648</v>
      </c>
      <c r="AE921" s="15" t="s">
        <v>1648</v>
      </c>
      <c r="AF921" s="15" t="s">
        <v>1648</v>
      </c>
      <c r="AG921" s="15" t="s">
        <v>1648</v>
      </c>
      <c r="AH921" s="15" t="s">
        <v>2</v>
      </c>
      <c r="AI921" s="15" t="s">
        <v>2</v>
      </c>
      <c r="AJ921" s="15" t="s">
        <v>1933</v>
      </c>
      <c r="AK921" s="15" t="s">
        <v>1934</v>
      </c>
      <c r="AL921" s="15" t="s">
        <v>25</v>
      </c>
      <c r="AM921" s="15" t="s">
        <v>1703</v>
      </c>
      <c r="AN921" s="16">
        <v>10</v>
      </c>
      <c r="AO921" s="16">
        <v>10</v>
      </c>
      <c r="AP921" s="17"/>
      <c r="AQ921" s="17"/>
      <c r="AR921" s="17">
        <v>45837</v>
      </c>
      <c r="AS921" s="17"/>
      <c r="AT921" s="17"/>
      <c r="AU921" s="16">
        <v>3</v>
      </c>
      <c r="AV921" s="18" t="s">
        <v>1652</v>
      </c>
      <c r="AW921" s="17"/>
      <c r="AX921" s="17">
        <v>45623</v>
      </c>
      <c r="AY921" s="17">
        <v>45381</v>
      </c>
    </row>
    <row r="922" spans="1:51" x14ac:dyDescent="0.35">
      <c r="A922" s="18" t="str">
        <f t="shared" si="14"/>
        <v>PMEKX-TG2511JTC</v>
      </c>
      <c r="B922" s="15" t="s">
        <v>1639</v>
      </c>
      <c r="C922" s="15" t="s">
        <v>79</v>
      </c>
      <c r="D922" s="15" t="s">
        <v>731</v>
      </c>
      <c r="E922" s="15" t="s">
        <v>1927</v>
      </c>
      <c r="F922" s="15" t="s">
        <v>1928</v>
      </c>
      <c r="G922" s="15" t="s">
        <v>1643</v>
      </c>
      <c r="H922" s="15" t="s">
        <v>2</v>
      </c>
      <c r="I922" s="15" t="s">
        <v>1637</v>
      </c>
      <c r="J922" s="15" t="s">
        <v>1640</v>
      </c>
      <c r="K922" s="15" t="s">
        <v>1929</v>
      </c>
      <c r="L922" s="15" t="s">
        <v>1645</v>
      </c>
      <c r="M922" s="15" t="s">
        <v>2</v>
      </c>
      <c r="N922" s="15" t="s">
        <v>2</v>
      </c>
      <c r="O922" s="15" t="s">
        <v>1639</v>
      </c>
      <c r="P922" s="15" t="s">
        <v>1637</v>
      </c>
      <c r="Q922" s="15" t="s">
        <v>1640</v>
      </c>
      <c r="R922" s="15" t="s">
        <v>1873</v>
      </c>
      <c r="S922" s="15" t="s">
        <v>1936</v>
      </c>
      <c r="T922" s="15" t="s">
        <v>2</v>
      </c>
      <c r="U922" s="15" t="s">
        <v>1762</v>
      </c>
      <c r="V922" s="15" t="s">
        <v>1762</v>
      </c>
      <c r="W922" s="15" t="s">
        <v>1647</v>
      </c>
      <c r="X922" s="15" t="s">
        <v>1648</v>
      </c>
      <c r="Y922" s="15" t="s">
        <v>1931</v>
      </c>
      <c r="Z922" s="15" t="s">
        <v>1932</v>
      </c>
      <c r="AA922" s="15" t="s">
        <v>1648</v>
      </c>
      <c r="AB922" s="15" t="s">
        <v>1648</v>
      </c>
      <c r="AC922" s="15" t="s">
        <v>1648</v>
      </c>
      <c r="AD922" s="15" t="s">
        <v>1648</v>
      </c>
      <c r="AE922" s="15" t="s">
        <v>1648</v>
      </c>
      <c r="AF922" s="15" t="s">
        <v>1648</v>
      </c>
      <c r="AG922" s="15" t="s">
        <v>1648</v>
      </c>
      <c r="AH922" s="15" t="s">
        <v>2</v>
      </c>
      <c r="AI922" s="15" t="s">
        <v>2</v>
      </c>
      <c r="AJ922" s="15" t="s">
        <v>1933</v>
      </c>
      <c r="AK922" s="15" t="s">
        <v>1934</v>
      </c>
      <c r="AL922" s="15" t="s">
        <v>25</v>
      </c>
      <c r="AM922" s="15" t="s">
        <v>1935</v>
      </c>
      <c r="AN922" s="16">
        <v>10</v>
      </c>
      <c r="AO922" s="16">
        <v>10</v>
      </c>
      <c r="AP922" s="17"/>
      <c r="AQ922" s="17"/>
      <c r="AR922" s="17">
        <v>45837</v>
      </c>
      <c r="AS922" s="17"/>
      <c r="AT922" s="17"/>
      <c r="AU922" s="16">
        <v>3</v>
      </c>
      <c r="AV922" s="18" t="s">
        <v>1652</v>
      </c>
      <c r="AW922" s="17"/>
      <c r="AX922" s="17">
        <v>45623</v>
      </c>
      <c r="AY922" s="17">
        <v>45381</v>
      </c>
    </row>
    <row r="923" spans="1:51" x14ac:dyDescent="0.35">
      <c r="A923" s="18" t="str">
        <f t="shared" si="14"/>
        <v>PMEKX-TG2511JTM</v>
      </c>
      <c r="B923" s="15" t="s">
        <v>1639</v>
      </c>
      <c r="C923" s="15" t="s">
        <v>79</v>
      </c>
      <c r="D923" s="15" t="s">
        <v>732</v>
      </c>
      <c r="E923" s="15" t="s">
        <v>1927</v>
      </c>
      <c r="F923" s="15" t="s">
        <v>1928</v>
      </c>
      <c r="G923" s="15" t="s">
        <v>1643</v>
      </c>
      <c r="H923" s="15" t="s">
        <v>2</v>
      </c>
      <c r="I923" s="15" t="s">
        <v>1637</v>
      </c>
      <c r="J923" s="15" t="s">
        <v>1640</v>
      </c>
      <c r="K923" s="15" t="s">
        <v>1929</v>
      </c>
      <c r="L923" s="15" t="s">
        <v>1645</v>
      </c>
      <c r="M923" s="15" t="s">
        <v>2</v>
      </c>
      <c r="N923" s="15" t="s">
        <v>2</v>
      </c>
      <c r="O923" s="15" t="s">
        <v>1639</v>
      </c>
      <c r="P923" s="15" t="s">
        <v>1637</v>
      </c>
      <c r="Q923" s="15" t="s">
        <v>1640</v>
      </c>
      <c r="R923" s="15" t="s">
        <v>1873</v>
      </c>
      <c r="S923" s="15" t="s">
        <v>1936</v>
      </c>
      <c r="T923" s="15" t="s">
        <v>2</v>
      </c>
      <c r="U923" s="15" t="s">
        <v>1762</v>
      </c>
      <c r="V923" s="15" t="s">
        <v>1762</v>
      </c>
      <c r="W923" s="15" t="s">
        <v>1647</v>
      </c>
      <c r="X923" s="15" t="s">
        <v>1648</v>
      </c>
      <c r="Y923" s="15" t="s">
        <v>1931</v>
      </c>
      <c r="Z923" s="15" t="s">
        <v>1932</v>
      </c>
      <c r="AA923" s="15" t="s">
        <v>1648</v>
      </c>
      <c r="AB923" s="15" t="s">
        <v>1648</v>
      </c>
      <c r="AC923" s="15" t="s">
        <v>1648</v>
      </c>
      <c r="AD923" s="15" t="s">
        <v>1648</v>
      </c>
      <c r="AE923" s="15" t="s">
        <v>1648</v>
      </c>
      <c r="AF923" s="15" t="s">
        <v>1648</v>
      </c>
      <c r="AG923" s="15" t="s">
        <v>1648</v>
      </c>
      <c r="AH923" s="15" t="s">
        <v>2</v>
      </c>
      <c r="AI923" s="15" t="s">
        <v>2</v>
      </c>
      <c r="AJ923" s="15" t="s">
        <v>1933</v>
      </c>
      <c r="AK923" s="15" t="s">
        <v>1934</v>
      </c>
      <c r="AL923" s="15" t="s">
        <v>25</v>
      </c>
      <c r="AM923" s="15" t="s">
        <v>1935</v>
      </c>
      <c r="AN923" s="16">
        <v>10</v>
      </c>
      <c r="AO923" s="16">
        <v>10</v>
      </c>
      <c r="AP923" s="17"/>
      <c r="AQ923" s="17"/>
      <c r="AR923" s="17">
        <v>45837</v>
      </c>
      <c r="AS923" s="17"/>
      <c r="AT923" s="17"/>
      <c r="AU923" s="16">
        <v>3</v>
      </c>
      <c r="AV923" s="18" t="s">
        <v>1652</v>
      </c>
      <c r="AW923" s="17"/>
      <c r="AX923" s="17">
        <v>45623</v>
      </c>
      <c r="AY923" s="17">
        <v>45381</v>
      </c>
    </row>
    <row r="924" spans="1:51" x14ac:dyDescent="0.35">
      <c r="A924" s="18" t="str">
        <f t="shared" si="14"/>
        <v>PMEKX-TG2511JTT</v>
      </c>
      <c r="B924" s="15" t="s">
        <v>1639</v>
      </c>
      <c r="C924" s="15" t="s">
        <v>79</v>
      </c>
      <c r="D924" s="15" t="s">
        <v>733</v>
      </c>
      <c r="E924" s="15" t="s">
        <v>1927</v>
      </c>
      <c r="F924" s="15" t="s">
        <v>1928</v>
      </c>
      <c r="G924" s="15" t="s">
        <v>1643</v>
      </c>
      <c r="H924" s="15" t="s">
        <v>2</v>
      </c>
      <c r="I924" s="15" t="s">
        <v>1637</v>
      </c>
      <c r="J924" s="15" t="s">
        <v>1640</v>
      </c>
      <c r="K924" s="15" t="s">
        <v>1929</v>
      </c>
      <c r="L924" s="15" t="s">
        <v>1645</v>
      </c>
      <c r="M924" s="15" t="s">
        <v>2</v>
      </c>
      <c r="N924" s="15" t="s">
        <v>2</v>
      </c>
      <c r="O924" s="15" t="s">
        <v>1639</v>
      </c>
      <c r="P924" s="15" t="s">
        <v>1637</v>
      </c>
      <c r="Q924" s="15" t="s">
        <v>2</v>
      </c>
      <c r="R924" s="15" t="s">
        <v>1639</v>
      </c>
      <c r="S924" s="15" t="s">
        <v>1637</v>
      </c>
      <c r="T924" s="15" t="s">
        <v>2</v>
      </c>
      <c r="U924" s="15" t="s">
        <v>1762</v>
      </c>
      <c r="V924" s="15" t="s">
        <v>1762</v>
      </c>
      <c r="W924" s="15" t="s">
        <v>1647</v>
      </c>
      <c r="X924" s="15" t="s">
        <v>1648</v>
      </c>
      <c r="Y924" s="15" t="s">
        <v>1931</v>
      </c>
      <c r="Z924" s="15" t="s">
        <v>1932</v>
      </c>
      <c r="AA924" s="15" t="s">
        <v>1648</v>
      </c>
      <c r="AB924" s="15" t="s">
        <v>1648</v>
      </c>
      <c r="AC924" s="15" t="s">
        <v>1648</v>
      </c>
      <c r="AD924" s="15" t="s">
        <v>1648</v>
      </c>
      <c r="AE924" s="15" t="s">
        <v>1648</v>
      </c>
      <c r="AF924" s="15" t="s">
        <v>1648</v>
      </c>
      <c r="AG924" s="15" t="s">
        <v>1648</v>
      </c>
      <c r="AH924" s="15" t="s">
        <v>2</v>
      </c>
      <c r="AI924" s="15" t="s">
        <v>2</v>
      </c>
      <c r="AJ924" s="15" t="s">
        <v>1933</v>
      </c>
      <c r="AK924" s="15" t="s">
        <v>1934</v>
      </c>
      <c r="AL924" s="15" t="s">
        <v>25</v>
      </c>
      <c r="AM924" s="15" t="s">
        <v>1937</v>
      </c>
      <c r="AN924" s="16">
        <v>10</v>
      </c>
      <c r="AO924" s="16">
        <v>10</v>
      </c>
      <c r="AP924" s="17"/>
      <c r="AQ924" s="17"/>
      <c r="AR924" s="17">
        <v>45837</v>
      </c>
      <c r="AS924" s="17"/>
      <c r="AT924" s="17"/>
      <c r="AU924" s="16">
        <v>3</v>
      </c>
      <c r="AV924" s="18" t="s">
        <v>1652</v>
      </c>
      <c r="AW924" s="17"/>
      <c r="AX924" s="17">
        <v>45381</v>
      </c>
      <c r="AY924" s="17">
        <v>45381</v>
      </c>
    </row>
    <row r="925" spans="1:51" x14ac:dyDescent="0.35">
      <c r="A925" s="18" t="str">
        <f t="shared" si="14"/>
        <v>PMEKX-TG2511PDM</v>
      </c>
      <c r="B925" s="15" t="s">
        <v>1639</v>
      </c>
      <c r="C925" s="15" t="s">
        <v>79</v>
      </c>
      <c r="D925" s="15" t="s">
        <v>734</v>
      </c>
      <c r="E925" s="15" t="s">
        <v>1927</v>
      </c>
      <c r="F925" s="15" t="s">
        <v>1928</v>
      </c>
      <c r="G925" s="15" t="s">
        <v>1643</v>
      </c>
      <c r="H925" s="15" t="s">
        <v>2</v>
      </c>
      <c r="I925" s="15" t="s">
        <v>1637</v>
      </c>
      <c r="J925" s="15" t="s">
        <v>1640</v>
      </c>
      <c r="K925" s="15" t="s">
        <v>1929</v>
      </c>
      <c r="L925" s="15" t="s">
        <v>1645</v>
      </c>
      <c r="M925" s="15" t="s">
        <v>2</v>
      </c>
      <c r="N925" s="15" t="s">
        <v>2</v>
      </c>
      <c r="O925" s="15" t="s">
        <v>1639</v>
      </c>
      <c r="P925" s="15" t="s">
        <v>1637</v>
      </c>
      <c r="Q925" s="15" t="s">
        <v>2</v>
      </c>
      <c r="R925" s="15" t="s">
        <v>1639</v>
      </c>
      <c r="S925" s="15" t="s">
        <v>1637</v>
      </c>
      <c r="T925" s="15" t="s">
        <v>2</v>
      </c>
      <c r="U925" s="15" t="s">
        <v>1762</v>
      </c>
      <c r="V925" s="15" t="s">
        <v>1762</v>
      </c>
      <c r="W925" s="15" t="s">
        <v>1647</v>
      </c>
      <c r="X925" s="15" t="s">
        <v>1648</v>
      </c>
      <c r="Y925" s="15" t="s">
        <v>1931</v>
      </c>
      <c r="Z925" s="15" t="s">
        <v>1932</v>
      </c>
      <c r="AA925" s="15" t="s">
        <v>1648</v>
      </c>
      <c r="AB925" s="15" t="s">
        <v>1648</v>
      </c>
      <c r="AC925" s="15" t="s">
        <v>1648</v>
      </c>
      <c r="AD925" s="15" t="s">
        <v>1648</v>
      </c>
      <c r="AE925" s="15" t="s">
        <v>1648</v>
      </c>
      <c r="AF925" s="15" t="s">
        <v>1648</v>
      </c>
      <c r="AG925" s="15" t="s">
        <v>1648</v>
      </c>
      <c r="AH925" s="15" t="s">
        <v>2</v>
      </c>
      <c r="AI925" s="15" t="s">
        <v>2</v>
      </c>
      <c r="AJ925" s="15" t="s">
        <v>1933</v>
      </c>
      <c r="AK925" s="15" t="s">
        <v>1934</v>
      </c>
      <c r="AL925" s="15" t="s">
        <v>25</v>
      </c>
      <c r="AM925" s="15" t="s">
        <v>1703</v>
      </c>
      <c r="AN925" s="16">
        <v>10</v>
      </c>
      <c r="AO925" s="16">
        <v>10</v>
      </c>
      <c r="AP925" s="17"/>
      <c r="AQ925" s="17"/>
      <c r="AR925" s="17">
        <v>45837</v>
      </c>
      <c r="AS925" s="17"/>
      <c r="AT925" s="17"/>
      <c r="AU925" s="16">
        <v>3</v>
      </c>
      <c r="AV925" s="18" t="s">
        <v>1652</v>
      </c>
      <c r="AW925" s="17"/>
      <c r="AX925" s="17">
        <v>45381</v>
      </c>
      <c r="AY925" s="17">
        <v>45381</v>
      </c>
    </row>
    <row r="926" spans="1:51" x14ac:dyDescent="0.35">
      <c r="A926" s="18" t="str">
        <f t="shared" si="14"/>
        <v>PMEKX-TG2511PDT</v>
      </c>
      <c r="B926" s="15" t="s">
        <v>1639</v>
      </c>
      <c r="C926" s="15" t="s">
        <v>79</v>
      </c>
      <c r="D926" s="15" t="s">
        <v>735</v>
      </c>
      <c r="E926" s="15" t="s">
        <v>1927</v>
      </c>
      <c r="F926" s="15" t="s">
        <v>1928</v>
      </c>
      <c r="G926" s="15" t="s">
        <v>1643</v>
      </c>
      <c r="H926" s="15" t="s">
        <v>2</v>
      </c>
      <c r="I926" s="15" t="s">
        <v>1637</v>
      </c>
      <c r="J926" s="15" t="s">
        <v>1640</v>
      </c>
      <c r="K926" s="15" t="s">
        <v>1929</v>
      </c>
      <c r="L926" s="15" t="s">
        <v>1645</v>
      </c>
      <c r="M926" s="15" t="s">
        <v>2</v>
      </c>
      <c r="N926" s="15" t="s">
        <v>2</v>
      </c>
      <c r="O926" s="15" t="s">
        <v>1639</v>
      </c>
      <c r="P926" s="15" t="s">
        <v>1637</v>
      </c>
      <c r="Q926" s="15" t="s">
        <v>2</v>
      </c>
      <c r="R926" s="15" t="s">
        <v>1639</v>
      </c>
      <c r="S926" s="15" t="s">
        <v>1637</v>
      </c>
      <c r="T926" s="15" t="s">
        <v>2</v>
      </c>
      <c r="U926" s="15" t="s">
        <v>1762</v>
      </c>
      <c r="V926" s="15" t="s">
        <v>1762</v>
      </c>
      <c r="W926" s="15" t="s">
        <v>1647</v>
      </c>
      <c r="X926" s="15" t="s">
        <v>1648</v>
      </c>
      <c r="Y926" s="15" t="s">
        <v>1931</v>
      </c>
      <c r="Z926" s="15" t="s">
        <v>1932</v>
      </c>
      <c r="AA926" s="15" t="s">
        <v>1648</v>
      </c>
      <c r="AB926" s="15" t="s">
        <v>1648</v>
      </c>
      <c r="AC926" s="15" t="s">
        <v>1648</v>
      </c>
      <c r="AD926" s="15" t="s">
        <v>1648</v>
      </c>
      <c r="AE926" s="15" t="s">
        <v>1648</v>
      </c>
      <c r="AF926" s="15" t="s">
        <v>1648</v>
      </c>
      <c r="AG926" s="15" t="s">
        <v>1648</v>
      </c>
      <c r="AH926" s="15" t="s">
        <v>2</v>
      </c>
      <c r="AI926" s="15" t="s">
        <v>2</v>
      </c>
      <c r="AJ926" s="15" t="s">
        <v>1933</v>
      </c>
      <c r="AK926" s="15" t="s">
        <v>1934</v>
      </c>
      <c r="AL926" s="15" t="s">
        <v>25</v>
      </c>
      <c r="AM926" s="15" t="s">
        <v>1703</v>
      </c>
      <c r="AN926" s="16">
        <v>10</v>
      </c>
      <c r="AO926" s="16">
        <v>10</v>
      </c>
      <c r="AP926" s="17"/>
      <c r="AQ926" s="17"/>
      <c r="AR926" s="17">
        <v>45837</v>
      </c>
      <c r="AS926" s="17"/>
      <c r="AT926" s="17"/>
      <c r="AU926" s="16">
        <v>3</v>
      </c>
      <c r="AV926" s="18" t="s">
        <v>1652</v>
      </c>
      <c r="AW926" s="17"/>
      <c r="AX926" s="17">
        <v>45381</v>
      </c>
      <c r="AY926" s="17">
        <v>45381</v>
      </c>
    </row>
    <row r="927" spans="1:51" x14ac:dyDescent="0.35">
      <c r="A927" s="18" t="str">
        <f t="shared" si="14"/>
        <v>PMEKX-TG2512FXT</v>
      </c>
      <c r="B927" s="15" t="s">
        <v>1639</v>
      </c>
      <c r="C927" s="15" t="s">
        <v>79</v>
      </c>
      <c r="D927" s="15" t="s">
        <v>736</v>
      </c>
      <c r="E927" s="15" t="s">
        <v>1927</v>
      </c>
      <c r="F927" s="15" t="s">
        <v>1928</v>
      </c>
      <c r="G927" s="15" t="s">
        <v>1643</v>
      </c>
      <c r="H927" s="15" t="s">
        <v>2</v>
      </c>
      <c r="I927" s="15" t="s">
        <v>1637</v>
      </c>
      <c r="J927" s="15" t="s">
        <v>1640</v>
      </c>
      <c r="K927" s="15" t="s">
        <v>1929</v>
      </c>
      <c r="L927" s="15" t="s">
        <v>1645</v>
      </c>
      <c r="M927" s="15" t="s">
        <v>2</v>
      </c>
      <c r="N927" s="15" t="s">
        <v>2</v>
      </c>
      <c r="O927" s="15" t="s">
        <v>1639</v>
      </c>
      <c r="P927" s="15" t="s">
        <v>1637</v>
      </c>
      <c r="Q927" s="15" t="s">
        <v>1640</v>
      </c>
      <c r="R927" s="15" t="s">
        <v>1873</v>
      </c>
      <c r="S927" s="15" t="s">
        <v>1936</v>
      </c>
      <c r="T927" s="15" t="s">
        <v>2</v>
      </c>
      <c r="U927" s="15" t="s">
        <v>1762</v>
      </c>
      <c r="V927" s="15" t="s">
        <v>1762</v>
      </c>
      <c r="W927" s="15" t="s">
        <v>1647</v>
      </c>
      <c r="X927" s="15" t="s">
        <v>1648</v>
      </c>
      <c r="Y927" s="15" t="s">
        <v>1931</v>
      </c>
      <c r="Z927" s="15" t="s">
        <v>1932</v>
      </c>
      <c r="AA927" s="15" t="s">
        <v>1648</v>
      </c>
      <c r="AB927" s="15" t="s">
        <v>1648</v>
      </c>
      <c r="AC927" s="15" t="s">
        <v>1648</v>
      </c>
      <c r="AD927" s="15" t="s">
        <v>1648</v>
      </c>
      <c r="AE927" s="15" t="s">
        <v>1648</v>
      </c>
      <c r="AF927" s="15" t="s">
        <v>1648</v>
      </c>
      <c r="AG927" s="15" t="s">
        <v>1648</v>
      </c>
      <c r="AH927" s="15" t="s">
        <v>2</v>
      </c>
      <c r="AI927" s="15" t="s">
        <v>2</v>
      </c>
      <c r="AJ927" s="15" t="s">
        <v>1933</v>
      </c>
      <c r="AK927" s="15" t="s">
        <v>1934</v>
      </c>
      <c r="AL927" s="15" t="s">
        <v>25</v>
      </c>
      <c r="AM927" s="15" t="s">
        <v>1657</v>
      </c>
      <c r="AN927" s="16">
        <v>10</v>
      </c>
      <c r="AO927" s="16">
        <v>10</v>
      </c>
      <c r="AP927" s="17"/>
      <c r="AQ927" s="17"/>
      <c r="AR927" s="17">
        <v>45837</v>
      </c>
      <c r="AS927" s="17"/>
      <c r="AT927" s="17"/>
      <c r="AU927" s="16">
        <v>3</v>
      </c>
      <c r="AV927" s="18" t="s">
        <v>1652</v>
      </c>
      <c r="AW927" s="17"/>
      <c r="AX927" s="17">
        <v>45623</v>
      </c>
      <c r="AY927" s="17">
        <v>45381</v>
      </c>
    </row>
    <row r="928" spans="1:51" x14ac:dyDescent="0.35">
      <c r="A928" s="18" t="str">
        <f t="shared" si="14"/>
        <v>PMEKX-TG2512PDM</v>
      </c>
      <c r="B928" s="15" t="s">
        <v>1639</v>
      </c>
      <c r="C928" s="15" t="s">
        <v>79</v>
      </c>
      <c r="D928" s="15" t="s">
        <v>737</v>
      </c>
      <c r="E928" s="15" t="s">
        <v>1927</v>
      </c>
      <c r="F928" s="15" t="s">
        <v>1928</v>
      </c>
      <c r="G928" s="15" t="s">
        <v>1643</v>
      </c>
      <c r="H928" s="15" t="s">
        <v>2</v>
      </c>
      <c r="I928" s="15" t="s">
        <v>1637</v>
      </c>
      <c r="J928" s="15" t="s">
        <v>1640</v>
      </c>
      <c r="K928" s="15" t="s">
        <v>1929</v>
      </c>
      <c r="L928" s="15" t="s">
        <v>1645</v>
      </c>
      <c r="M928" s="15" t="s">
        <v>2</v>
      </c>
      <c r="N928" s="15" t="s">
        <v>2</v>
      </c>
      <c r="O928" s="15" t="s">
        <v>1639</v>
      </c>
      <c r="P928" s="15" t="s">
        <v>1637</v>
      </c>
      <c r="Q928" s="15" t="s">
        <v>2</v>
      </c>
      <c r="R928" s="15" t="s">
        <v>1639</v>
      </c>
      <c r="S928" s="15" t="s">
        <v>1637</v>
      </c>
      <c r="T928" s="15" t="s">
        <v>2</v>
      </c>
      <c r="U928" s="15" t="s">
        <v>1762</v>
      </c>
      <c r="V928" s="15" t="s">
        <v>1762</v>
      </c>
      <c r="W928" s="15" t="s">
        <v>1647</v>
      </c>
      <c r="X928" s="15" t="s">
        <v>1648</v>
      </c>
      <c r="Y928" s="15" t="s">
        <v>1931</v>
      </c>
      <c r="Z928" s="15" t="s">
        <v>1932</v>
      </c>
      <c r="AA928" s="15" t="s">
        <v>1648</v>
      </c>
      <c r="AB928" s="15" t="s">
        <v>1648</v>
      </c>
      <c r="AC928" s="15" t="s">
        <v>1648</v>
      </c>
      <c r="AD928" s="15" t="s">
        <v>1648</v>
      </c>
      <c r="AE928" s="15" t="s">
        <v>1648</v>
      </c>
      <c r="AF928" s="15" t="s">
        <v>1648</v>
      </c>
      <c r="AG928" s="15" t="s">
        <v>1648</v>
      </c>
      <c r="AH928" s="15" t="s">
        <v>2</v>
      </c>
      <c r="AI928" s="15" t="s">
        <v>2</v>
      </c>
      <c r="AJ928" s="15" t="s">
        <v>1933</v>
      </c>
      <c r="AK928" s="15" t="s">
        <v>1934</v>
      </c>
      <c r="AL928" s="15" t="s">
        <v>25</v>
      </c>
      <c r="AM928" s="15" t="s">
        <v>1703</v>
      </c>
      <c r="AN928" s="16">
        <v>10</v>
      </c>
      <c r="AO928" s="16">
        <v>10</v>
      </c>
      <c r="AP928" s="17"/>
      <c r="AQ928" s="17"/>
      <c r="AR928" s="17">
        <v>45837</v>
      </c>
      <c r="AS928" s="17"/>
      <c r="AT928" s="17"/>
      <c r="AU928" s="16">
        <v>3</v>
      </c>
      <c r="AV928" s="18" t="s">
        <v>1652</v>
      </c>
      <c r="AW928" s="17"/>
      <c r="AX928" s="17">
        <v>45381</v>
      </c>
      <c r="AY928" s="17">
        <v>45381</v>
      </c>
    </row>
    <row r="929" spans="1:51" x14ac:dyDescent="0.35">
      <c r="A929" s="18" t="str">
        <f t="shared" si="14"/>
        <v>PMEKX-TG2512PDT</v>
      </c>
      <c r="B929" s="15" t="s">
        <v>1639</v>
      </c>
      <c r="C929" s="15" t="s">
        <v>79</v>
      </c>
      <c r="D929" s="15" t="s">
        <v>738</v>
      </c>
      <c r="E929" s="15" t="s">
        <v>1927</v>
      </c>
      <c r="F929" s="15" t="s">
        <v>1928</v>
      </c>
      <c r="G929" s="15" t="s">
        <v>1643</v>
      </c>
      <c r="H929" s="15" t="s">
        <v>2</v>
      </c>
      <c r="I929" s="15" t="s">
        <v>1637</v>
      </c>
      <c r="J929" s="15" t="s">
        <v>1640</v>
      </c>
      <c r="K929" s="15" t="s">
        <v>1929</v>
      </c>
      <c r="L929" s="15" t="s">
        <v>1645</v>
      </c>
      <c r="M929" s="15" t="s">
        <v>2</v>
      </c>
      <c r="N929" s="15" t="s">
        <v>2</v>
      </c>
      <c r="O929" s="15" t="s">
        <v>1639</v>
      </c>
      <c r="P929" s="15" t="s">
        <v>1637</v>
      </c>
      <c r="Q929" s="15" t="s">
        <v>2</v>
      </c>
      <c r="R929" s="15" t="s">
        <v>1639</v>
      </c>
      <c r="S929" s="15" t="s">
        <v>1637</v>
      </c>
      <c r="T929" s="15" t="s">
        <v>2</v>
      </c>
      <c r="U929" s="15" t="s">
        <v>1762</v>
      </c>
      <c r="V929" s="15" t="s">
        <v>1762</v>
      </c>
      <c r="W929" s="15" t="s">
        <v>1647</v>
      </c>
      <c r="X929" s="15" t="s">
        <v>1648</v>
      </c>
      <c r="Y929" s="15" t="s">
        <v>1931</v>
      </c>
      <c r="Z929" s="15" t="s">
        <v>1932</v>
      </c>
      <c r="AA929" s="15" t="s">
        <v>1648</v>
      </c>
      <c r="AB929" s="15" t="s">
        <v>1648</v>
      </c>
      <c r="AC929" s="15" t="s">
        <v>1648</v>
      </c>
      <c r="AD929" s="15" t="s">
        <v>1648</v>
      </c>
      <c r="AE929" s="15" t="s">
        <v>1648</v>
      </c>
      <c r="AF929" s="15" t="s">
        <v>1648</v>
      </c>
      <c r="AG929" s="15" t="s">
        <v>1648</v>
      </c>
      <c r="AH929" s="15" t="s">
        <v>2</v>
      </c>
      <c r="AI929" s="15" t="s">
        <v>2</v>
      </c>
      <c r="AJ929" s="15" t="s">
        <v>1933</v>
      </c>
      <c r="AK929" s="15" t="s">
        <v>1934</v>
      </c>
      <c r="AL929" s="15" t="s">
        <v>25</v>
      </c>
      <c r="AM929" s="15" t="s">
        <v>1703</v>
      </c>
      <c r="AN929" s="16">
        <v>10</v>
      </c>
      <c r="AO929" s="16">
        <v>10</v>
      </c>
      <c r="AP929" s="17"/>
      <c r="AQ929" s="17"/>
      <c r="AR929" s="17">
        <v>45837</v>
      </c>
      <c r="AS929" s="17"/>
      <c r="AT929" s="17"/>
      <c r="AU929" s="16">
        <v>3</v>
      </c>
      <c r="AV929" s="18" t="s">
        <v>1652</v>
      </c>
      <c r="AW929" s="17"/>
      <c r="AX929" s="17">
        <v>45381</v>
      </c>
      <c r="AY929" s="17">
        <v>45381</v>
      </c>
    </row>
    <row r="930" spans="1:51" x14ac:dyDescent="0.35">
      <c r="A930" s="18" t="str">
        <f t="shared" si="14"/>
        <v>PMEKX-TG2521JTT</v>
      </c>
      <c r="B930" s="15" t="s">
        <v>1639</v>
      </c>
      <c r="C930" s="15" t="s">
        <v>79</v>
      </c>
      <c r="D930" s="15" t="s">
        <v>739</v>
      </c>
      <c r="E930" s="15" t="s">
        <v>1927</v>
      </c>
      <c r="F930" s="15" t="s">
        <v>1928</v>
      </c>
      <c r="G930" s="15" t="s">
        <v>1643</v>
      </c>
      <c r="H930" s="15" t="s">
        <v>2</v>
      </c>
      <c r="I930" s="15" t="s">
        <v>1637</v>
      </c>
      <c r="J930" s="15" t="s">
        <v>1640</v>
      </c>
      <c r="K930" s="15" t="s">
        <v>1929</v>
      </c>
      <c r="L930" s="15" t="s">
        <v>1645</v>
      </c>
      <c r="M930" s="15" t="s">
        <v>2</v>
      </c>
      <c r="N930" s="15" t="s">
        <v>2</v>
      </c>
      <c r="O930" s="15" t="s">
        <v>1639</v>
      </c>
      <c r="P930" s="15" t="s">
        <v>1637</v>
      </c>
      <c r="Q930" s="15" t="s">
        <v>2</v>
      </c>
      <c r="R930" s="15" t="s">
        <v>1639</v>
      </c>
      <c r="S930" s="15" t="s">
        <v>1637</v>
      </c>
      <c r="T930" s="15" t="s">
        <v>2</v>
      </c>
      <c r="U930" s="15" t="s">
        <v>1762</v>
      </c>
      <c r="V930" s="15" t="s">
        <v>1762</v>
      </c>
      <c r="W930" s="15" t="s">
        <v>1647</v>
      </c>
      <c r="X930" s="15" t="s">
        <v>1648</v>
      </c>
      <c r="Y930" s="15" t="s">
        <v>1931</v>
      </c>
      <c r="Z930" s="15" t="s">
        <v>1932</v>
      </c>
      <c r="AA930" s="15" t="s">
        <v>1648</v>
      </c>
      <c r="AB930" s="15" t="s">
        <v>1648</v>
      </c>
      <c r="AC930" s="15" t="s">
        <v>1648</v>
      </c>
      <c r="AD930" s="15" t="s">
        <v>1648</v>
      </c>
      <c r="AE930" s="15" t="s">
        <v>1648</v>
      </c>
      <c r="AF930" s="15" t="s">
        <v>1648</v>
      </c>
      <c r="AG930" s="15" t="s">
        <v>1648</v>
      </c>
      <c r="AH930" s="15" t="s">
        <v>2</v>
      </c>
      <c r="AI930" s="15" t="s">
        <v>2</v>
      </c>
      <c r="AJ930" s="15" t="s">
        <v>1933</v>
      </c>
      <c r="AK930" s="15" t="s">
        <v>1934</v>
      </c>
      <c r="AL930" s="15" t="s">
        <v>25</v>
      </c>
      <c r="AM930" s="15" t="s">
        <v>1935</v>
      </c>
      <c r="AN930" s="16">
        <v>10</v>
      </c>
      <c r="AO930" s="16">
        <v>10</v>
      </c>
      <c r="AP930" s="17"/>
      <c r="AQ930" s="17"/>
      <c r="AR930" s="17">
        <v>45837</v>
      </c>
      <c r="AS930" s="17"/>
      <c r="AT930" s="17"/>
      <c r="AU930" s="16">
        <v>3</v>
      </c>
      <c r="AV930" s="18" t="s">
        <v>1652</v>
      </c>
      <c r="AW930" s="17"/>
      <c r="AX930" s="17">
        <v>45381</v>
      </c>
      <c r="AY930" s="17">
        <v>45381</v>
      </c>
    </row>
    <row r="931" spans="1:51" x14ac:dyDescent="0.35">
      <c r="A931" s="18" t="str">
        <f t="shared" si="14"/>
        <v>PMEKX-TG6811FRB</v>
      </c>
      <c r="B931" s="15" t="s">
        <v>1639</v>
      </c>
      <c r="C931" s="15" t="s">
        <v>79</v>
      </c>
      <c r="D931" s="15" t="s">
        <v>740</v>
      </c>
      <c r="E931" s="15" t="s">
        <v>1927</v>
      </c>
      <c r="F931" s="15" t="s">
        <v>1928</v>
      </c>
      <c r="G931" s="15" t="s">
        <v>1643</v>
      </c>
      <c r="H931" s="15" t="s">
        <v>2</v>
      </c>
      <c r="I931" s="15" t="s">
        <v>1637</v>
      </c>
      <c r="J931" s="15" t="s">
        <v>1640</v>
      </c>
      <c r="K931" s="15" t="s">
        <v>1929</v>
      </c>
      <c r="L931" s="15" t="s">
        <v>1645</v>
      </c>
      <c r="M931" s="15" t="s">
        <v>2</v>
      </c>
      <c r="N931" s="15" t="s">
        <v>2</v>
      </c>
      <c r="O931" s="15" t="s">
        <v>1639</v>
      </c>
      <c r="P931" s="15" t="s">
        <v>1637</v>
      </c>
      <c r="Q931" s="15" t="s">
        <v>2</v>
      </c>
      <c r="R931" s="15" t="s">
        <v>1639</v>
      </c>
      <c r="S931" s="15" t="s">
        <v>1637</v>
      </c>
      <c r="T931" s="15" t="s">
        <v>2</v>
      </c>
      <c r="U931" s="15" t="s">
        <v>1762</v>
      </c>
      <c r="V931" s="15" t="s">
        <v>1762</v>
      </c>
      <c r="W931" s="15" t="s">
        <v>1647</v>
      </c>
      <c r="X931" s="15" t="s">
        <v>1648</v>
      </c>
      <c r="Y931" s="15" t="s">
        <v>1931</v>
      </c>
      <c r="Z931" s="15" t="s">
        <v>1932</v>
      </c>
      <c r="AA931" s="15" t="s">
        <v>1648</v>
      </c>
      <c r="AB931" s="15" t="s">
        <v>1648</v>
      </c>
      <c r="AC931" s="15" t="s">
        <v>1648</v>
      </c>
      <c r="AD931" s="15" t="s">
        <v>1648</v>
      </c>
      <c r="AE931" s="15" t="s">
        <v>1648</v>
      </c>
      <c r="AF931" s="15" t="s">
        <v>1648</v>
      </c>
      <c r="AG931" s="15" t="s">
        <v>1648</v>
      </c>
      <c r="AH931" s="15" t="s">
        <v>2</v>
      </c>
      <c r="AI931" s="15" t="s">
        <v>2</v>
      </c>
      <c r="AJ931" s="15" t="s">
        <v>1933</v>
      </c>
      <c r="AK931" s="15" t="s">
        <v>1934</v>
      </c>
      <c r="AL931" s="15" t="s">
        <v>25</v>
      </c>
      <c r="AM931" s="15" t="s">
        <v>1716</v>
      </c>
      <c r="AN931" s="16">
        <v>10</v>
      </c>
      <c r="AO931" s="16">
        <v>10</v>
      </c>
      <c r="AP931" s="17"/>
      <c r="AQ931" s="17"/>
      <c r="AR931" s="17">
        <v>45837</v>
      </c>
      <c r="AS931" s="17"/>
      <c r="AT931" s="17"/>
      <c r="AU931" s="16">
        <v>3</v>
      </c>
      <c r="AV931" s="18" t="s">
        <v>1652</v>
      </c>
      <c r="AW931" s="17"/>
      <c r="AX931" s="17">
        <v>45381</v>
      </c>
      <c r="AY931" s="17">
        <v>45381</v>
      </c>
    </row>
    <row r="932" spans="1:51" x14ac:dyDescent="0.35">
      <c r="A932" s="18" t="str">
        <f t="shared" si="14"/>
        <v>PMEKX-TG6811FXB</v>
      </c>
      <c r="B932" s="15" t="s">
        <v>1639</v>
      </c>
      <c r="C932" s="15" t="s">
        <v>79</v>
      </c>
      <c r="D932" s="15" t="s">
        <v>741</v>
      </c>
      <c r="E932" s="15" t="s">
        <v>1927</v>
      </c>
      <c r="F932" s="15" t="s">
        <v>1928</v>
      </c>
      <c r="G932" s="15" t="s">
        <v>1643</v>
      </c>
      <c r="H932" s="15" t="s">
        <v>2</v>
      </c>
      <c r="I932" s="15" t="s">
        <v>1637</v>
      </c>
      <c r="J932" s="15" t="s">
        <v>1640</v>
      </c>
      <c r="K932" s="15" t="s">
        <v>1929</v>
      </c>
      <c r="L932" s="15" t="s">
        <v>1645</v>
      </c>
      <c r="M932" s="15" t="s">
        <v>2</v>
      </c>
      <c r="N932" s="15" t="s">
        <v>2</v>
      </c>
      <c r="O932" s="15" t="s">
        <v>1639</v>
      </c>
      <c r="P932" s="15" t="s">
        <v>1637</v>
      </c>
      <c r="Q932" s="15" t="s">
        <v>1640</v>
      </c>
      <c r="R932" s="15" t="s">
        <v>1873</v>
      </c>
      <c r="S932" s="15" t="s">
        <v>1936</v>
      </c>
      <c r="T932" s="15" t="s">
        <v>2</v>
      </c>
      <c r="U932" s="15" t="s">
        <v>1762</v>
      </c>
      <c r="V932" s="15" t="s">
        <v>1762</v>
      </c>
      <c r="W932" s="15" t="s">
        <v>1647</v>
      </c>
      <c r="X932" s="15" t="s">
        <v>1648</v>
      </c>
      <c r="Y932" s="15" t="s">
        <v>1931</v>
      </c>
      <c r="Z932" s="15" t="s">
        <v>1932</v>
      </c>
      <c r="AA932" s="15" t="s">
        <v>1648</v>
      </c>
      <c r="AB932" s="15" t="s">
        <v>1648</v>
      </c>
      <c r="AC932" s="15" t="s">
        <v>1648</v>
      </c>
      <c r="AD932" s="15" t="s">
        <v>1648</v>
      </c>
      <c r="AE932" s="15" t="s">
        <v>1648</v>
      </c>
      <c r="AF932" s="15" t="s">
        <v>1648</v>
      </c>
      <c r="AG932" s="15" t="s">
        <v>1648</v>
      </c>
      <c r="AH932" s="15" t="s">
        <v>2</v>
      </c>
      <c r="AI932" s="15" t="s">
        <v>2</v>
      </c>
      <c r="AJ932" s="15" t="s">
        <v>1933</v>
      </c>
      <c r="AK932" s="15" t="s">
        <v>1934</v>
      </c>
      <c r="AL932" s="15" t="s">
        <v>25</v>
      </c>
      <c r="AM932" s="15" t="s">
        <v>1703</v>
      </c>
      <c r="AN932" s="16">
        <v>10</v>
      </c>
      <c r="AO932" s="16">
        <v>10</v>
      </c>
      <c r="AP932" s="17"/>
      <c r="AQ932" s="17"/>
      <c r="AR932" s="17">
        <v>45837</v>
      </c>
      <c r="AS932" s="17"/>
      <c r="AT932" s="17"/>
      <c r="AU932" s="16">
        <v>3</v>
      </c>
      <c r="AV932" s="18" t="s">
        <v>1652</v>
      </c>
      <c r="AW932" s="17"/>
      <c r="AX932" s="17">
        <v>45623</v>
      </c>
      <c r="AY932" s="17">
        <v>45381</v>
      </c>
    </row>
    <row r="933" spans="1:51" x14ac:dyDescent="0.35">
      <c r="A933" s="18" t="str">
        <f t="shared" si="14"/>
        <v>PMEKX-TG6811FXM</v>
      </c>
      <c r="B933" s="15" t="s">
        <v>1639</v>
      </c>
      <c r="C933" s="15" t="s">
        <v>79</v>
      </c>
      <c r="D933" s="15" t="s">
        <v>742</v>
      </c>
      <c r="E933" s="15" t="s">
        <v>1927</v>
      </c>
      <c r="F933" s="15" t="s">
        <v>1928</v>
      </c>
      <c r="G933" s="15" t="s">
        <v>1643</v>
      </c>
      <c r="H933" s="15" t="s">
        <v>2</v>
      </c>
      <c r="I933" s="15" t="s">
        <v>1637</v>
      </c>
      <c r="J933" s="15" t="s">
        <v>1640</v>
      </c>
      <c r="K933" s="15" t="s">
        <v>1929</v>
      </c>
      <c r="L933" s="15" t="s">
        <v>1645</v>
      </c>
      <c r="M933" s="15" t="s">
        <v>2</v>
      </c>
      <c r="N933" s="15" t="s">
        <v>2</v>
      </c>
      <c r="O933" s="15" t="s">
        <v>1639</v>
      </c>
      <c r="P933" s="15" t="s">
        <v>1637</v>
      </c>
      <c r="Q933" s="15" t="s">
        <v>2</v>
      </c>
      <c r="R933" s="15" t="s">
        <v>1639</v>
      </c>
      <c r="S933" s="15" t="s">
        <v>1637</v>
      </c>
      <c r="T933" s="15" t="s">
        <v>2</v>
      </c>
      <c r="U933" s="15" t="s">
        <v>1762</v>
      </c>
      <c r="V933" s="15" t="s">
        <v>1762</v>
      </c>
      <c r="W933" s="15" t="s">
        <v>1647</v>
      </c>
      <c r="X933" s="15" t="s">
        <v>1648</v>
      </c>
      <c r="Y933" s="15" t="s">
        <v>1931</v>
      </c>
      <c r="Z933" s="15" t="s">
        <v>1932</v>
      </c>
      <c r="AA933" s="15" t="s">
        <v>1648</v>
      </c>
      <c r="AB933" s="15" t="s">
        <v>1648</v>
      </c>
      <c r="AC933" s="15" t="s">
        <v>1648</v>
      </c>
      <c r="AD933" s="15" t="s">
        <v>1648</v>
      </c>
      <c r="AE933" s="15" t="s">
        <v>1648</v>
      </c>
      <c r="AF933" s="15" t="s">
        <v>1648</v>
      </c>
      <c r="AG933" s="15" t="s">
        <v>1648</v>
      </c>
      <c r="AH933" s="15" t="s">
        <v>2</v>
      </c>
      <c r="AI933" s="15" t="s">
        <v>2</v>
      </c>
      <c r="AJ933" s="15" t="s">
        <v>1933</v>
      </c>
      <c r="AK933" s="15" t="s">
        <v>1934</v>
      </c>
      <c r="AL933" s="15" t="s">
        <v>25</v>
      </c>
      <c r="AM933" s="15" t="s">
        <v>1703</v>
      </c>
      <c r="AN933" s="16">
        <v>10</v>
      </c>
      <c r="AO933" s="16">
        <v>10</v>
      </c>
      <c r="AP933" s="17"/>
      <c r="AQ933" s="17"/>
      <c r="AR933" s="17">
        <v>45837</v>
      </c>
      <c r="AS933" s="17"/>
      <c r="AT933" s="17"/>
      <c r="AU933" s="16">
        <v>3</v>
      </c>
      <c r="AV933" s="18" t="s">
        <v>1652</v>
      </c>
      <c r="AW933" s="17"/>
      <c r="AX933" s="17">
        <v>45381</v>
      </c>
      <c r="AY933" s="17">
        <v>45381</v>
      </c>
    </row>
    <row r="934" spans="1:51" x14ac:dyDescent="0.35">
      <c r="A934" s="18" t="str">
        <f t="shared" si="14"/>
        <v>PMEKX-TG6811GA</v>
      </c>
      <c r="B934" s="15" t="s">
        <v>1639</v>
      </c>
      <c r="C934" s="15" t="s">
        <v>79</v>
      </c>
      <c r="D934" s="15" t="s">
        <v>743</v>
      </c>
      <c r="E934" s="15" t="s">
        <v>1927</v>
      </c>
      <c r="F934" s="15" t="s">
        <v>1928</v>
      </c>
      <c r="G934" s="15" t="s">
        <v>1643</v>
      </c>
      <c r="H934" s="15" t="s">
        <v>2</v>
      </c>
      <c r="I934" s="15" t="s">
        <v>1637</v>
      </c>
      <c r="J934" s="15" t="s">
        <v>1640</v>
      </c>
      <c r="K934" s="15" t="s">
        <v>1929</v>
      </c>
      <c r="L934" s="15" t="s">
        <v>1645</v>
      </c>
      <c r="M934" s="15" t="s">
        <v>2</v>
      </c>
      <c r="N934" s="15" t="s">
        <v>2</v>
      </c>
      <c r="O934" s="15" t="s">
        <v>1639</v>
      </c>
      <c r="P934" s="15" t="s">
        <v>1637</v>
      </c>
      <c r="Q934" s="15" t="s">
        <v>2</v>
      </c>
      <c r="R934" s="15" t="s">
        <v>1639</v>
      </c>
      <c r="S934" s="15" t="s">
        <v>1637</v>
      </c>
      <c r="T934" s="15" t="s">
        <v>2</v>
      </c>
      <c r="U934" s="15" t="s">
        <v>1762</v>
      </c>
      <c r="V934" s="15" t="s">
        <v>1762</v>
      </c>
      <c r="W934" s="15" t="s">
        <v>1647</v>
      </c>
      <c r="X934" s="15" t="s">
        <v>1648</v>
      </c>
      <c r="Y934" s="15" t="s">
        <v>1931</v>
      </c>
      <c r="Z934" s="15" t="s">
        <v>1932</v>
      </c>
      <c r="AA934" s="15" t="s">
        <v>1648</v>
      </c>
      <c r="AB934" s="15" t="s">
        <v>1648</v>
      </c>
      <c r="AC934" s="15" t="s">
        <v>1648</v>
      </c>
      <c r="AD934" s="15" t="s">
        <v>1648</v>
      </c>
      <c r="AE934" s="15" t="s">
        <v>1648</v>
      </c>
      <c r="AF934" s="15" t="s">
        <v>1648</v>
      </c>
      <c r="AG934" s="15" t="s">
        <v>1648</v>
      </c>
      <c r="AH934" s="15" t="s">
        <v>2</v>
      </c>
      <c r="AI934" s="15" t="s">
        <v>2</v>
      </c>
      <c r="AJ934" s="15" t="s">
        <v>1933</v>
      </c>
      <c r="AK934" s="15" t="s">
        <v>1934</v>
      </c>
      <c r="AL934" s="15" t="s">
        <v>25</v>
      </c>
      <c r="AM934" s="15" t="s">
        <v>1657</v>
      </c>
      <c r="AN934" s="16">
        <v>10</v>
      </c>
      <c r="AO934" s="16">
        <v>10</v>
      </c>
      <c r="AP934" s="17"/>
      <c r="AQ934" s="17"/>
      <c r="AR934" s="17">
        <v>45837</v>
      </c>
      <c r="AS934" s="17"/>
      <c r="AT934" s="17"/>
      <c r="AU934" s="16">
        <v>3</v>
      </c>
      <c r="AV934" s="18" t="s">
        <v>1652</v>
      </c>
      <c r="AW934" s="17"/>
      <c r="AX934" s="17">
        <v>45381</v>
      </c>
      <c r="AY934" s="17">
        <v>45381</v>
      </c>
    </row>
    <row r="935" spans="1:51" x14ac:dyDescent="0.35">
      <c r="A935" s="18" t="str">
        <f t="shared" si="14"/>
        <v>PMEKX-TG6811GB</v>
      </c>
      <c r="B935" s="15" t="s">
        <v>1639</v>
      </c>
      <c r="C935" s="15" t="s">
        <v>79</v>
      </c>
      <c r="D935" s="15" t="s">
        <v>744</v>
      </c>
      <c r="E935" s="15" t="s">
        <v>1927</v>
      </c>
      <c r="F935" s="15" t="s">
        <v>1928</v>
      </c>
      <c r="G935" s="15" t="s">
        <v>1643</v>
      </c>
      <c r="H935" s="15" t="s">
        <v>2</v>
      </c>
      <c r="I935" s="15" t="s">
        <v>1637</v>
      </c>
      <c r="J935" s="15" t="s">
        <v>1640</v>
      </c>
      <c r="K935" s="15" t="s">
        <v>1929</v>
      </c>
      <c r="L935" s="15" t="s">
        <v>1645</v>
      </c>
      <c r="M935" s="15" t="s">
        <v>2</v>
      </c>
      <c r="N935" s="15" t="s">
        <v>2</v>
      </c>
      <c r="O935" s="15" t="s">
        <v>1639</v>
      </c>
      <c r="P935" s="15" t="s">
        <v>1637</v>
      </c>
      <c r="Q935" s="15" t="s">
        <v>2</v>
      </c>
      <c r="R935" s="15" t="s">
        <v>1639</v>
      </c>
      <c r="S935" s="15" t="s">
        <v>1637</v>
      </c>
      <c r="T935" s="15" t="s">
        <v>2</v>
      </c>
      <c r="U935" s="15" t="s">
        <v>1762</v>
      </c>
      <c r="V935" s="15" t="s">
        <v>1762</v>
      </c>
      <c r="W935" s="15" t="s">
        <v>1647</v>
      </c>
      <c r="X935" s="15" t="s">
        <v>1648</v>
      </c>
      <c r="Y935" s="15" t="s">
        <v>1931</v>
      </c>
      <c r="Z935" s="15" t="s">
        <v>1932</v>
      </c>
      <c r="AA935" s="15" t="s">
        <v>1648</v>
      </c>
      <c r="AB935" s="15" t="s">
        <v>1648</v>
      </c>
      <c r="AC935" s="15" t="s">
        <v>1648</v>
      </c>
      <c r="AD935" s="15" t="s">
        <v>1648</v>
      </c>
      <c r="AE935" s="15" t="s">
        <v>1648</v>
      </c>
      <c r="AF935" s="15" t="s">
        <v>1648</v>
      </c>
      <c r="AG935" s="15" t="s">
        <v>1648</v>
      </c>
      <c r="AH935" s="15" t="s">
        <v>2</v>
      </c>
      <c r="AI935" s="15" t="s">
        <v>2</v>
      </c>
      <c r="AJ935" s="15" t="s">
        <v>1933</v>
      </c>
      <c r="AK935" s="15" t="s">
        <v>1934</v>
      </c>
      <c r="AL935" s="15" t="s">
        <v>25</v>
      </c>
      <c r="AM935" s="15" t="s">
        <v>1657</v>
      </c>
      <c r="AN935" s="16">
        <v>10</v>
      </c>
      <c r="AO935" s="16">
        <v>10</v>
      </c>
      <c r="AP935" s="17"/>
      <c r="AQ935" s="17"/>
      <c r="AR935" s="17">
        <v>45837</v>
      </c>
      <c r="AS935" s="17"/>
      <c r="AT935" s="17"/>
      <c r="AU935" s="16">
        <v>3</v>
      </c>
      <c r="AV935" s="18" t="s">
        <v>1652</v>
      </c>
      <c r="AW935" s="17"/>
      <c r="AX935" s="17">
        <v>45381</v>
      </c>
      <c r="AY935" s="17">
        <v>45381</v>
      </c>
    </row>
    <row r="936" spans="1:51" x14ac:dyDescent="0.35">
      <c r="A936" s="18" t="str">
        <f t="shared" si="14"/>
        <v>PMEKX-TG6811GS</v>
      </c>
      <c r="B936" s="15" t="s">
        <v>1639</v>
      </c>
      <c r="C936" s="15" t="s">
        <v>79</v>
      </c>
      <c r="D936" s="15" t="s">
        <v>745</v>
      </c>
      <c r="E936" s="15" t="s">
        <v>1927</v>
      </c>
      <c r="F936" s="15" t="s">
        <v>1928</v>
      </c>
      <c r="G936" s="15" t="s">
        <v>1643</v>
      </c>
      <c r="H936" s="15" t="s">
        <v>2</v>
      </c>
      <c r="I936" s="15" t="s">
        <v>1637</v>
      </c>
      <c r="J936" s="15" t="s">
        <v>1640</v>
      </c>
      <c r="K936" s="15" t="s">
        <v>1929</v>
      </c>
      <c r="L936" s="15" t="s">
        <v>1645</v>
      </c>
      <c r="M936" s="15" t="s">
        <v>2</v>
      </c>
      <c r="N936" s="15" t="s">
        <v>2</v>
      </c>
      <c r="O936" s="15" t="s">
        <v>1639</v>
      </c>
      <c r="P936" s="15" t="s">
        <v>1637</v>
      </c>
      <c r="Q936" s="15" t="s">
        <v>1640</v>
      </c>
      <c r="R936" s="15" t="s">
        <v>1873</v>
      </c>
      <c r="S936" s="15" t="s">
        <v>1936</v>
      </c>
      <c r="T936" s="15" t="s">
        <v>2</v>
      </c>
      <c r="U936" s="15" t="s">
        <v>1762</v>
      </c>
      <c r="V936" s="15" t="s">
        <v>1762</v>
      </c>
      <c r="W936" s="15" t="s">
        <v>1647</v>
      </c>
      <c r="X936" s="15" t="s">
        <v>1648</v>
      </c>
      <c r="Y936" s="15" t="s">
        <v>1931</v>
      </c>
      <c r="Z936" s="15" t="s">
        <v>1932</v>
      </c>
      <c r="AA936" s="15" t="s">
        <v>1648</v>
      </c>
      <c r="AB936" s="15" t="s">
        <v>1648</v>
      </c>
      <c r="AC936" s="15" t="s">
        <v>1648</v>
      </c>
      <c r="AD936" s="15" t="s">
        <v>1648</v>
      </c>
      <c r="AE936" s="15" t="s">
        <v>1648</v>
      </c>
      <c r="AF936" s="15" t="s">
        <v>1648</v>
      </c>
      <c r="AG936" s="15" t="s">
        <v>1648</v>
      </c>
      <c r="AH936" s="15" t="s">
        <v>2</v>
      </c>
      <c r="AI936" s="15" t="s">
        <v>2</v>
      </c>
      <c r="AJ936" s="15" t="s">
        <v>1933</v>
      </c>
      <c r="AK936" s="15" t="s">
        <v>1934</v>
      </c>
      <c r="AL936" s="15" t="s">
        <v>25</v>
      </c>
      <c r="AM936" s="15" t="s">
        <v>1657</v>
      </c>
      <c r="AN936" s="16">
        <v>10</v>
      </c>
      <c r="AO936" s="16">
        <v>10</v>
      </c>
      <c r="AP936" s="17"/>
      <c r="AQ936" s="17"/>
      <c r="AR936" s="17">
        <v>45837</v>
      </c>
      <c r="AS936" s="17"/>
      <c r="AT936" s="17"/>
      <c r="AU936" s="16">
        <v>3</v>
      </c>
      <c r="AV936" s="18" t="s">
        <v>1652</v>
      </c>
      <c r="AW936" s="17"/>
      <c r="AX936" s="17">
        <v>45623</v>
      </c>
      <c r="AY936" s="17">
        <v>45381</v>
      </c>
    </row>
    <row r="937" spans="1:51" x14ac:dyDescent="0.35">
      <c r="A937" s="18" t="str">
        <f t="shared" si="14"/>
        <v>PMEKX-TG6811PDB</v>
      </c>
      <c r="B937" s="15" t="s">
        <v>1639</v>
      </c>
      <c r="C937" s="15" t="s">
        <v>79</v>
      </c>
      <c r="D937" s="15" t="s">
        <v>746</v>
      </c>
      <c r="E937" s="15" t="s">
        <v>1927</v>
      </c>
      <c r="F937" s="15" t="s">
        <v>1928</v>
      </c>
      <c r="G937" s="15" t="s">
        <v>1643</v>
      </c>
      <c r="H937" s="15" t="s">
        <v>2</v>
      </c>
      <c r="I937" s="15" t="s">
        <v>1637</v>
      </c>
      <c r="J937" s="15" t="s">
        <v>1640</v>
      </c>
      <c r="K937" s="15" t="s">
        <v>1929</v>
      </c>
      <c r="L937" s="15" t="s">
        <v>1645</v>
      </c>
      <c r="M937" s="15" t="s">
        <v>2</v>
      </c>
      <c r="N937" s="15" t="s">
        <v>2</v>
      </c>
      <c r="O937" s="15" t="s">
        <v>1639</v>
      </c>
      <c r="P937" s="15" t="s">
        <v>1637</v>
      </c>
      <c r="Q937" s="15" t="s">
        <v>2</v>
      </c>
      <c r="R937" s="15" t="s">
        <v>1639</v>
      </c>
      <c r="S937" s="15" t="s">
        <v>1637</v>
      </c>
      <c r="T937" s="15" t="s">
        <v>2</v>
      </c>
      <c r="U937" s="15" t="s">
        <v>1762</v>
      </c>
      <c r="V937" s="15" t="s">
        <v>1762</v>
      </c>
      <c r="W937" s="15" t="s">
        <v>1647</v>
      </c>
      <c r="X937" s="15" t="s">
        <v>1648</v>
      </c>
      <c r="Y937" s="15" t="s">
        <v>1931</v>
      </c>
      <c r="Z937" s="15" t="s">
        <v>1932</v>
      </c>
      <c r="AA937" s="15" t="s">
        <v>1648</v>
      </c>
      <c r="AB937" s="15" t="s">
        <v>1648</v>
      </c>
      <c r="AC937" s="15" t="s">
        <v>1648</v>
      </c>
      <c r="AD937" s="15" t="s">
        <v>1648</v>
      </c>
      <c r="AE937" s="15" t="s">
        <v>1648</v>
      </c>
      <c r="AF937" s="15" t="s">
        <v>1648</v>
      </c>
      <c r="AG937" s="15" t="s">
        <v>1648</v>
      </c>
      <c r="AH937" s="15" t="s">
        <v>2</v>
      </c>
      <c r="AI937" s="15" t="s">
        <v>2</v>
      </c>
      <c r="AJ937" s="15" t="s">
        <v>1933</v>
      </c>
      <c r="AK937" s="15" t="s">
        <v>1934</v>
      </c>
      <c r="AL937" s="15" t="s">
        <v>25</v>
      </c>
      <c r="AM937" s="15" t="s">
        <v>1703</v>
      </c>
      <c r="AN937" s="16">
        <v>10</v>
      </c>
      <c r="AO937" s="16">
        <v>10</v>
      </c>
      <c r="AP937" s="17"/>
      <c r="AQ937" s="17"/>
      <c r="AR937" s="17">
        <v>45837</v>
      </c>
      <c r="AS937" s="17"/>
      <c r="AT937" s="17"/>
      <c r="AU937" s="16">
        <v>3</v>
      </c>
      <c r="AV937" s="18" t="s">
        <v>1652</v>
      </c>
      <c r="AW937" s="17"/>
      <c r="AX937" s="17">
        <v>45381</v>
      </c>
      <c r="AY937" s="17">
        <v>45381</v>
      </c>
    </row>
    <row r="938" spans="1:51" x14ac:dyDescent="0.35">
      <c r="A938" s="18" t="str">
        <f t="shared" si="14"/>
        <v>PMEKX-TG6812EB</v>
      </c>
      <c r="B938" s="15" t="s">
        <v>1639</v>
      </c>
      <c r="C938" s="15" t="s">
        <v>79</v>
      </c>
      <c r="D938" s="15" t="s">
        <v>747</v>
      </c>
      <c r="E938" s="15" t="s">
        <v>1927</v>
      </c>
      <c r="F938" s="15" t="s">
        <v>1928</v>
      </c>
      <c r="G938" s="15" t="s">
        <v>1643</v>
      </c>
      <c r="H938" s="15" t="s">
        <v>2</v>
      </c>
      <c r="I938" s="15" t="s">
        <v>1637</v>
      </c>
      <c r="J938" s="15" t="s">
        <v>1640</v>
      </c>
      <c r="K938" s="15" t="s">
        <v>1929</v>
      </c>
      <c r="L938" s="15" t="s">
        <v>1645</v>
      </c>
      <c r="M938" s="15" t="s">
        <v>2</v>
      </c>
      <c r="N938" s="15" t="s">
        <v>2</v>
      </c>
      <c r="O938" s="15" t="s">
        <v>1639</v>
      </c>
      <c r="P938" s="15" t="s">
        <v>1637</v>
      </c>
      <c r="Q938" s="15" t="s">
        <v>2</v>
      </c>
      <c r="R938" s="15" t="s">
        <v>1639</v>
      </c>
      <c r="S938" s="15" t="s">
        <v>1637</v>
      </c>
      <c r="T938" s="15" t="s">
        <v>2</v>
      </c>
      <c r="U938" s="15" t="s">
        <v>1762</v>
      </c>
      <c r="V938" s="15" t="s">
        <v>1762</v>
      </c>
      <c r="W938" s="15" t="s">
        <v>1647</v>
      </c>
      <c r="X938" s="15" t="s">
        <v>1648</v>
      </c>
      <c r="Y938" s="15" t="s">
        <v>1931</v>
      </c>
      <c r="Z938" s="15" t="s">
        <v>1932</v>
      </c>
      <c r="AA938" s="15" t="s">
        <v>1648</v>
      </c>
      <c r="AB938" s="15" t="s">
        <v>1648</v>
      </c>
      <c r="AC938" s="15" t="s">
        <v>1648</v>
      </c>
      <c r="AD938" s="15" t="s">
        <v>1648</v>
      </c>
      <c r="AE938" s="15" t="s">
        <v>1648</v>
      </c>
      <c r="AF938" s="15" t="s">
        <v>1648</v>
      </c>
      <c r="AG938" s="15" t="s">
        <v>1648</v>
      </c>
      <c r="AH938" s="15" t="s">
        <v>2</v>
      </c>
      <c r="AI938" s="15" t="s">
        <v>2</v>
      </c>
      <c r="AJ938" s="15" t="s">
        <v>1933</v>
      </c>
      <c r="AK938" s="15" t="s">
        <v>1934</v>
      </c>
      <c r="AL938" s="15" t="s">
        <v>25</v>
      </c>
      <c r="AM938" s="15" t="s">
        <v>1937</v>
      </c>
      <c r="AN938" s="16">
        <v>10</v>
      </c>
      <c r="AO938" s="16">
        <v>10</v>
      </c>
      <c r="AP938" s="17"/>
      <c r="AQ938" s="17"/>
      <c r="AR938" s="17">
        <v>45837</v>
      </c>
      <c r="AS938" s="17"/>
      <c r="AT938" s="17"/>
      <c r="AU938" s="16">
        <v>3</v>
      </c>
      <c r="AV938" s="18" t="s">
        <v>1652</v>
      </c>
      <c r="AW938" s="17"/>
      <c r="AX938" s="17">
        <v>45381</v>
      </c>
      <c r="AY938" s="17">
        <v>45381</v>
      </c>
    </row>
    <row r="939" spans="1:51" x14ac:dyDescent="0.35">
      <c r="A939" s="18" t="str">
        <f t="shared" si="14"/>
        <v>PMEKX-TG6812FRB</v>
      </c>
      <c r="B939" s="15" t="s">
        <v>1639</v>
      </c>
      <c r="C939" s="15" t="s">
        <v>79</v>
      </c>
      <c r="D939" s="15" t="s">
        <v>748</v>
      </c>
      <c r="E939" s="15" t="s">
        <v>1927</v>
      </c>
      <c r="F939" s="15" t="s">
        <v>1928</v>
      </c>
      <c r="G939" s="15" t="s">
        <v>1643</v>
      </c>
      <c r="H939" s="15" t="s">
        <v>2</v>
      </c>
      <c r="I939" s="15" t="s">
        <v>1637</v>
      </c>
      <c r="J939" s="15" t="s">
        <v>1640</v>
      </c>
      <c r="K939" s="15" t="s">
        <v>1929</v>
      </c>
      <c r="L939" s="15" t="s">
        <v>1645</v>
      </c>
      <c r="M939" s="15" t="s">
        <v>2</v>
      </c>
      <c r="N939" s="15" t="s">
        <v>2</v>
      </c>
      <c r="O939" s="15" t="s">
        <v>1639</v>
      </c>
      <c r="P939" s="15" t="s">
        <v>1637</v>
      </c>
      <c r="Q939" s="15" t="s">
        <v>2</v>
      </c>
      <c r="R939" s="15" t="s">
        <v>1639</v>
      </c>
      <c r="S939" s="15" t="s">
        <v>1637</v>
      </c>
      <c r="T939" s="15" t="s">
        <v>2</v>
      </c>
      <c r="U939" s="15" t="s">
        <v>1762</v>
      </c>
      <c r="V939" s="15" t="s">
        <v>1762</v>
      </c>
      <c r="W939" s="15" t="s">
        <v>1647</v>
      </c>
      <c r="X939" s="15" t="s">
        <v>1648</v>
      </c>
      <c r="Y939" s="15" t="s">
        <v>1931</v>
      </c>
      <c r="Z939" s="15" t="s">
        <v>1932</v>
      </c>
      <c r="AA939" s="15" t="s">
        <v>1648</v>
      </c>
      <c r="AB939" s="15" t="s">
        <v>1648</v>
      </c>
      <c r="AC939" s="15" t="s">
        <v>1648</v>
      </c>
      <c r="AD939" s="15" t="s">
        <v>1648</v>
      </c>
      <c r="AE939" s="15" t="s">
        <v>1648</v>
      </c>
      <c r="AF939" s="15" t="s">
        <v>1648</v>
      </c>
      <c r="AG939" s="15" t="s">
        <v>1648</v>
      </c>
      <c r="AH939" s="15" t="s">
        <v>2</v>
      </c>
      <c r="AI939" s="15" t="s">
        <v>2</v>
      </c>
      <c r="AJ939" s="15" t="s">
        <v>1933</v>
      </c>
      <c r="AK939" s="15" t="s">
        <v>1934</v>
      </c>
      <c r="AL939" s="15" t="s">
        <v>25</v>
      </c>
      <c r="AM939" s="15" t="s">
        <v>1716</v>
      </c>
      <c r="AN939" s="16">
        <v>10</v>
      </c>
      <c r="AO939" s="16">
        <v>10</v>
      </c>
      <c r="AP939" s="17"/>
      <c r="AQ939" s="17"/>
      <c r="AR939" s="17">
        <v>45837</v>
      </c>
      <c r="AS939" s="17"/>
      <c r="AT939" s="17"/>
      <c r="AU939" s="16">
        <v>3</v>
      </c>
      <c r="AV939" s="18" t="s">
        <v>1652</v>
      </c>
      <c r="AW939" s="17"/>
      <c r="AX939" s="17">
        <v>45381</v>
      </c>
      <c r="AY939" s="17">
        <v>45381</v>
      </c>
    </row>
    <row r="940" spans="1:51" x14ac:dyDescent="0.35">
      <c r="A940" s="18" t="str">
        <f t="shared" si="14"/>
        <v>PMEKX-TG6812FXB</v>
      </c>
      <c r="B940" s="15" t="s">
        <v>1639</v>
      </c>
      <c r="C940" s="15" t="s">
        <v>79</v>
      </c>
      <c r="D940" s="15" t="s">
        <v>749</v>
      </c>
      <c r="E940" s="15" t="s">
        <v>1927</v>
      </c>
      <c r="F940" s="15" t="s">
        <v>1928</v>
      </c>
      <c r="G940" s="15" t="s">
        <v>1643</v>
      </c>
      <c r="H940" s="15" t="s">
        <v>2</v>
      </c>
      <c r="I940" s="15" t="s">
        <v>1637</v>
      </c>
      <c r="J940" s="15" t="s">
        <v>1640</v>
      </c>
      <c r="K940" s="15" t="s">
        <v>1929</v>
      </c>
      <c r="L940" s="15" t="s">
        <v>1645</v>
      </c>
      <c r="M940" s="15" t="s">
        <v>2</v>
      </c>
      <c r="N940" s="15" t="s">
        <v>2</v>
      </c>
      <c r="O940" s="15" t="s">
        <v>1639</v>
      </c>
      <c r="P940" s="15" t="s">
        <v>1637</v>
      </c>
      <c r="Q940" s="15" t="s">
        <v>2</v>
      </c>
      <c r="R940" s="15" t="s">
        <v>1639</v>
      </c>
      <c r="S940" s="15" t="s">
        <v>1637</v>
      </c>
      <c r="T940" s="15" t="s">
        <v>2</v>
      </c>
      <c r="U940" s="15" t="s">
        <v>1762</v>
      </c>
      <c r="V940" s="15" t="s">
        <v>1762</v>
      </c>
      <c r="W940" s="15" t="s">
        <v>1647</v>
      </c>
      <c r="X940" s="15" t="s">
        <v>1648</v>
      </c>
      <c r="Y940" s="15" t="s">
        <v>1931</v>
      </c>
      <c r="Z940" s="15" t="s">
        <v>1932</v>
      </c>
      <c r="AA940" s="15" t="s">
        <v>1648</v>
      </c>
      <c r="AB940" s="15" t="s">
        <v>1648</v>
      </c>
      <c r="AC940" s="15" t="s">
        <v>1648</v>
      </c>
      <c r="AD940" s="15" t="s">
        <v>1648</v>
      </c>
      <c r="AE940" s="15" t="s">
        <v>1648</v>
      </c>
      <c r="AF940" s="15" t="s">
        <v>1648</v>
      </c>
      <c r="AG940" s="15" t="s">
        <v>1648</v>
      </c>
      <c r="AH940" s="15" t="s">
        <v>2</v>
      </c>
      <c r="AI940" s="15" t="s">
        <v>2</v>
      </c>
      <c r="AJ940" s="15" t="s">
        <v>1933</v>
      </c>
      <c r="AK940" s="15" t="s">
        <v>1934</v>
      </c>
      <c r="AL940" s="15" t="s">
        <v>25</v>
      </c>
      <c r="AM940" s="15" t="s">
        <v>1703</v>
      </c>
      <c r="AN940" s="16">
        <v>10</v>
      </c>
      <c r="AO940" s="16">
        <v>10</v>
      </c>
      <c r="AP940" s="17"/>
      <c r="AQ940" s="17"/>
      <c r="AR940" s="17">
        <v>45837</v>
      </c>
      <c r="AS940" s="17"/>
      <c r="AT940" s="17"/>
      <c r="AU940" s="16">
        <v>3</v>
      </c>
      <c r="AV940" s="18" t="s">
        <v>1652</v>
      </c>
      <c r="AW940" s="17"/>
      <c r="AX940" s="17">
        <v>45381</v>
      </c>
      <c r="AY940" s="17">
        <v>45381</v>
      </c>
    </row>
    <row r="941" spans="1:51" x14ac:dyDescent="0.35">
      <c r="A941" s="18" t="str">
        <f t="shared" si="14"/>
        <v>PMEKX-TG6812GB</v>
      </c>
      <c r="B941" s="15" t="s">
        <v>1639</v>
      </c>
      <c r="C941" s="15" t="s">
        <v>79</v>
      </c>
      <c r="D941" s="15" t="s">
        <v>750</v>
      </c>
      <c r="E941" s="15" t="s">
        <v>1927</v>
      </c>
      <c r="F941" s="15" t="s">
        <v>1928</v>
      </c>
      <c r="G941" s="15" t="s">
        <v>1643</v>
      </c>
      <c r="H941" s="15" t="s">
        <v>2</v>
      </c>
      <c r="I941" s="15" t="s">
        <v>1637</v>
      </c>
      <c r="J941" s="15" t="s">
        <v>1640</v>
      </c>
      <c r="K941" s="15" t="s">
        <v>1929</v>
      </c>
      <c r="L941" s="15" t="s">
        <v>1645</v>
      </c>
      <c r="M941" s="15" t="s">
        <v>2</v>
      </c>
      <c r="N941" s="15" t="s">
        <v>2</v>
      </c>
      <c r="O941" s="15" t="s">
        <v>1639</v>
      </c>
      <c r="P941" s="15" t="s">
        <v>1637</v>
      </c>
      <c r="Q941" s="15" t="s">
        <v>1640</v>
      </c>
      <c r="R941" s="15" t="s">
        <v>1873</v>
      </c>
      <c r="S941" s="15" t="s">
        <v>1936</v>
      </c>
      <c r="T941" s="15" t="s">
        <v>2</v>
      </c>
      <c r="U941" s="15" t="s">
        <v>1762</v>
      </c>
      <c r="V941" s="15" t="s">
        <v>1762</v>
      </c>
      <c r="W941" s="15" t="s">
        <v>1647</v>
      </c>
      <c r="X941" s="15" t="s">
        <v>1648</v>
      </c>
      <c r="Y941" s="15" t="s">
        <v>1931</v>
      </c>
      <c r="Z941" s="15" t="s">
        <v>1932</v>
      </c>
      <c r="AA941" s="15" t="s">
        <v>1648</v>
      </c>
      <c r="AB941" s="15" t="s">
        <v>1648</v>
      </c>
      <c r="AC941" s="15" t="s">
        <v>1648</v>
      </c>
      <c r="AD941" s="15" t="s">
        <v>1648</v>
      </c>
      <c r="AE941" s="15" t="s">
        <v>1648</v>
      </c>
      <c r="AF941" s="15" t="s">
        <v>1648</v>
      </c>
      <c r="AG941" s="15" t="s">
        <v>1648</v>
      </c>
      <c r="AH941" s="15" t="s">
        <v>2</v>
      </c>
      <c r="AI941" s="15" t="s">
        <v>2</v>
      </c>
      <c r="AJ941" s="15" t="s">
        <v>1933</v>
      </c>
      <c r="AK941" s="15" t="s">
        <v>1934</v>
      </c>
      <c r="AL941" s="15" t="s">
        <v>25</v>
      </c>
      <c r="AM941" s="15" t="s">
        <v>1657</v>
      </c>
      <c r="AN941" s="16">
        <v>10</v>
      </c>
      <c r="AO941" s="16">
        <v>10</v>
      </c>
      <c r="AP941" s="17"/>
      <c r="AQ941" s="17"/>
      <c r="AR941" s="17">
        <v>45837</v>
      </c>
      <c r="AS941" s="17"/>
      <c r="AT941" s="17"/>
      <c r="AU941" s="16">
        <v>3</v>
      </c>
      <c r="AV941" s="18" t="s">
        <v>1652</v>
      </c>
      <c r="AW941" s="17"/>
      <c r="AX941" s="17">
        <v>45623</v>
      </c>
      <c r="AY941" s="17">
        <v>45381</v>
      </c>
    </row>
    <row r="942" spans="1:51" x14ac:dyDescent="0.35">
      <c r="A942" s="18" t="str">
        <f t="shared" si="14"/>
        <v>PMEKX-TG6812PDB</v>
      </c>
      <c r="B942" s="15" t="s">
        <v>1639</v>
      </c>
      <c r="C942" s="15" t="s">
        <v>79</v>
      </c>
      <c r="D942" s="15" t="s">
        <v>751</v>
      </c>
      <c r="E942" s="15" t="s">
        <v>1927</v>
      </c>
      <c r="F942" s="15" t="s">
        <v>1928</v>
      </c>
      <c r="G942" s="15" t="s">
        <v>1643</v>
      </c>
      <c r="H942" s="15" t="s">
        <v>2</v>
      </c>
      <c r="I942" s="15" t="s">
        <v>1637</v>
      </c>
      <c r="J942" s="15" t="s">
        <v>1640</v>
      </c>
      <c r="K942" s="15" t="s">
        <v>1929</v>
      </c>
      <c r="L942" s="15" t="s">
        <v>1645</v>
      </c>
      <c r="M942" s="15" t="s">
        <v>2</v>
      </c>
      <c r="N942" s="15" t="s">
        <v>2</v>
      </c>
      <c r="O942" s="15" t="s">
        <v>1639</v>
      </c>
      <c r="P942" s="15" t="s">
        <v>1637</v>
      </c>
      <c r="Q942" s="15" t="s">
        <v>2</v>
      </c>
      <c r="R942" s="15" t="s">
        <v>1639</v>
      </c>
      <c r="S942" s="15" t="s">
        <v>1637</v>
      </c>
      <c r="T942" s="15" t="s">
        <v>2</v>
      </c>
      <c r="U942" s="15" t="s">
        <v>1762</v>
      </c>
      <c r="V942" s="15" t="s">
        <v>1762</v>
      </c>
      <c r="W942" s="15" t="s">
        <v>1647</v>
      </c>
      <c r="X942" s="15" t="s">
        <v>1648</v>
      </c>
      <c r="Y942" s="15" t="s">
        <v>1931</v>
      </c>
      <c r="Z942" s="15" t="s">
        <v>1932</v>
      </c>
      <c r="AA942" s="15" t="s">
        <v>1648</v>
      </c>
      <c r="AB942" s="15" t="s">
        <v>1648</v>
      </c>
      <c r="AC942" s="15" t="s">
        <v>1648</v>
      </c>
      <c r="AD942" s="15" t="s">
        <v>1648</v>
      </c>
      <c r="AE942" s="15" t="s">
        <v>1648</v>
      </c>
      <c r="AF942" s="15" t="s">
        <v>1648</v>
      </c>
      <c r="AG942" s="15" t="s">
        <v>1648</v>
      </c>
      <c r="AH942" s="15" t="s">
        <v>2</v>
      </c>
      <c r="AI942" s="15" t="s">
        <v>2</v>
      </c>
      <c r="AJ942" s="15" t="s">
        <v>1933</v>
      </c>
      <c r="AK942" s="15" t="s">
        <v>1934</v>
      </c>
      <c r="AL942" s="15" t="s">
        <v>25</v>
      </c>
      <c r="AM942" s="15" t="s">
        <v>1703</v>
      </c>
      <c r="AN942" s="16">
        <v>10</v>
      </c>
      <c r="AO942" s="16">
        <v>10</v>
      </c>
      <c r="AP942" s="17"/>
      <c r="AQ942" s="17"/>
      <c r="AR942" s="17">
        <v>45837</v>
      </c>
      <c r="AS942" s="17"/>
      <c r="AT942" s="17"/>
      <c r="AU942" s="16">
        <v>3</v>
      </c>
      <c r="AV942" s="18" t="s">
        <v>1652</v>
      </c>
      <c r="AW942" s="17"/>
      <c r="AX942" s="17">
        <v>45381</v>
      </c>
      <c r="AY942" s="17">
        <v>45381</v>
      </c>
    </row>
    <row r="943" spans="1:51" x14ac:dyDescent="0.35">
      <c r="A943" s="18" t="str">
        <f t="shared" si="14"/>
        <v>PMEKX-TG6821EB</v>
      </c>
      <c r="B943" s="15" t="s">
        <v>1639</v>
      </c>
      <c r="C943" s="15" t="s">
        <v>79</v>
      </c>
      <c r="D943" s="15" t="s">
        <v>752</v>
      </c>
      <c r="E943" s="15" t="s">
        <v>1927</v>
      </c>
      <c r="F943" s="15" t="s">
        <v>1928</v>
      </c>
      <c r="G943" s="15" t="s">
        <v>1643</v>
      </c>
      <c r="H943" s="15" t="s">
        <v>2</v>
      </c>
      <c r="I943" s="15" t="s">
        <v>1637</v>
      </c>
      <c r="J943" s="15" t="s">
        <v>1640</v>
      </c>
      <c r="K943" s="15" t="s">
        <v>1929</v>
      </c>
      <c r="L943" s="15" t="s">
        <v>1645</v>
      </c>
      <c r="M943" s="15" t="s">
        <v>2</v>
      </c>
      <c r="N943" s="15" t="s">
        <v>2</v>
      </c>
      <c r="O943" s="15" t="s">
        <v>1639</v>
      </c>
      <c r="P943" s="15" t="s">
        <v>1637</v>
      </c>
      <c r="Q943" s="15" t="s">
        <v>1640</v>
      </c>
      <c r="R943" s="15" t="s">
        <v>1873</v>
      </c>
      <c r="S943" s="15" t="s">
        <v>1936</v>
      </c>
      <c r="T943" s="15" t="s">
        <v>2</v>
      </c>
      <c r="U943" s="15" t="s">
        <v>1762</v>
      </c>
      <c r="V943" s="15" t="s">
        <v>1762</v>
      </c>
      <c r="W943" s="15" t="s">
        <v>1647</v>
      </c>
      <c r="X943" s="15" t="s">
        <v>1648</v>
      </c>
      <c r="Y943" s="15" t="s">
        <v>1931</v>
      </c>
      <c r="Z943" s="15" t="s">
        <v>1932</v>
      </c>
      <c r="AA943" s="15" t="s">
        <v>1648</v>
      </c>
      <c r="AB943" s="15" t="s">
        <v>1648</v>
      </c>
      <c r="AC943" s="15" t="s">
        <v>1648</v>
      </c>
      <c r="AD943" s="15" t="s">
        <v>1648</v>
      </c>
      <c r="AE943" s="15" t="s">
        <v>1648</v>
      </c>
      <c r="AF943" s="15" t="s">
        <v>1648</v>
      </c>
      <c r="AG943" s="15" t="s">
        <v>1648</v>
      </c>
      <c r="AH943" s="15" t="s">
        <v>2</v>
      </c>
      <c r="AI943" s="15" t="s">
        <v>2</v>
      </c>
      <c r="AJ943" s="15" t="s">
        <v>1933</v>
      </c>
      <c r="AK943" s="15" t="s">
        <v>1934</v>
      </c>
      <c r="AL943" s="15" t="s">
        <v>25</v>
      </c>
      <c r="AM943" s="15" t="s">
        <v>1937</v>
      </c>
      <c r="AN943" s="16">
        <v>10</v>
      </c>
      <c r="AO943" s="16">
        <v>10</v>
      </c>
      <c r="AP943" s="17"/>
      <c r="AQ943" s="17"/>
      <c r="AR943" s="17">
        <v>45837</v>
      </c>
      <c r="AS943" s="17"/>
      <c r="AT943" s="17"/>
      <c r="AU943" s="16">
        <v>3</v>
      </c>
      <c r="AV943" s="18" t="s">
        <v>1652</v>
      </c>
      <c r="AW943" s="17"/>
      <c r="AX943" s="17">
        <v>45623</v>
      </c>
      <c r="AY943" s="17">
        <v>45381</v>
      </c>
    </row>
    <row r="944" spans="1:51" x14ac:dyDescent="0.35">
      <c r="A944" s="18" t="str">
        <f t="shared" si="14"/>
        <v>PMEKX-TG6821FRB</v>
      </c>
      <c r="B944" s="15" t="s">
        <v>1639</v>
      </c>
      <c r="C944" s="15" t="s">
        <v>79</v>
      </c>
      <c r="D944" s="15" t="s">
        <v>753</v>
      </c>
      <c r="E944" s="15" t="s">
        <v>1927</v>
      </c>
      <c r="F944" s="15" t="s">
        <v>1928</v>
      </c>
      <c r="G944" s="15" t="s">
        <v>1643</v>
      </c>
      <c r="H944" s="15" t="s">
        <v>2</v>
      </c>
      <c r="I944" s="15" t="s">
        <v>1637</v>
      </c>
      <c r="J944" s="15" t="s">
        <v>1640</v>
      </c>
      <c r="K944" s="15" t="s">
        <v>1929</v>
      </c>
      <c r="L944" s="15" t="s">
        <v>1645</v>
      </c>
      <c r="M944" s="15" t="s">
        <v>2</v>
      </c>
      <c r="N944" s="15" t="s">
        <v>2</v>
      </c>
      <c r="O944" s="15" t="s">
        <v>1639</v>
      </c>
      <c r="P944" s="15" t="s">
        <v>1637</v>
      </c>
      <c r="Q944" s="15" t="s">
        <v>2</v>
      </c>
      <c r="R944" s="15" t="s">
        <v>1639</v>
      </c>
      <c r="S944" s="15" t="s">
        <v>1637</v>
      </c>
      <c r="T944" s="15" t="s">
        <v>2</v>
      </c>
      <c r="U944" s="15" t="s">
        <v>1762</v>
      </c>
      <c r="V944" s="15" t="s">
        <v>1762</v>
      </c>
      <c r="W944" s="15" t="s">
        <v>1647</v>
      </c>
      <c r="X944" s="15" t="s">
        <v>1648</v>
      </c>
      <c r="Y944" s="15" t="s">
        <v>1931</v>
      </c>
      <c r="Z944" s="15" t="s">
        <v>1932</v>
      </c>
      <c r="AA944" s="15" t="s">
        <v>1648</v>
      </c>
      <c r="AB944" s="15" t="s">
        <v>1648</v>
      </c>
      <c r="AC944" s="15" t="s">
        <v>1648</v>
      </c>
      <c r="AD944" s="15" t="s">
        <v>1648</v>
      </c>
      <c r="AE944" s="15" t="s">
        <v>1648</v>
      </c>
      <c r="AF944" s="15" t="s">
        <v>1648</v>
      </c>
      <c r="AG944" s="15" t="s">
        <v>1648</v>
      </c>
      <c r="AH944" s="15" t="s">
        <v>2</v>
      </c>
      <c r="AI944" s="15" t="s">
        <v>2</v>
      </c>
      <c r="AJ944" s="15" t="s">
        <v>1933</v>
      </c>
      <c r="AK944" s="15" t="s">
        <v>1934</v>
      </c>
      <c r="AL944" s="15" t="s">
        <v>25</v>
      </c>
      <c r="AM944" s="15" t="s">
        <v>1716</v>
      </c>
      <c r="AN944" s="16">
        <v>10</v>
      </c>
      <c r="AO944" s="16">
        <v>10</v>
      </c>
      <c r="AP944" s="17"/>
      <c r="AQ944" s="17"/>
      <c r="AR944" s="17">
        <v>45837</v>
      </c>
      <c r="AS944" s="17"/>
      <c r="AT944" s="17"/>
      <c r="AU944" s="16">
        <v>3</v>
      </c>
      <c r="AV944" s="18" t="s">
        <v>1652</v>
      </c>
      <c r="AW944" s="17"/>
      <c r="AX944" s="17">
        <v>45381</v>
      </c>
      <c r="AY944" s="17">
        <v>45381</v>
      </c>
    </row>
    <row r="945" spans="1:51" x14ac:dyDescent="0.35">
      <c r="A945" s="18" t="str">
        <f t="shared" si="14"/>
        <v>PMEKX-TG6821FXB</v>
      </c>
      <c r="B945" s="15" t="s">
        <v>1639</v>
      </c>
      <c r="C945" s="15" t="s">
        <v>79</v>
      </c>
      <c r="D945" s="15" t="s">
        <v>754</v>
      </c>
      <c r="E945" s="15" t="s">
        <v>1927</v>
      </c>
      <c r="F945" s="15" t="s">
        <v>1928</v>
      </c>
      <c r="G945" s="15" t="s">
        <v>1643</v>
      </c>
      <c r="H945" s="15" t="s">
        <v>2</v>
      </c>
      <c r="I945" s="15" t="s">
        <v>1637</v>
      </c>
      <c r="J945" s="15" t="s">
        <v>1640</v>
      </c>
      <c r="K945" s="15" t="s">
        <v>1929</v>
      </c>
      <c r="L945" s="15" t="s">
        <v>1645</v>
      </c>
      <c r="M945" s="15" t="s">
        <v>2</v>
      </c>
      <c r="N945" s="15" t="s">
        <v>2</v>
      </c>
      <c r="O945" s="15" t="s">
        <v>1639</v>
      </c>
      <c r="P945" s="15" t="s">
        <v>1637</v>
      </c>
      <c r="Q945" s="15" t="s">
        <v>2</v>
      </c>
      <c r="R945" s="15" t="s">
        <v>1639</v>
      </c>
      <c r="S945" s="15" t="s">
        <v>1637</v>
      </c>
      <c r="T945" s="15" t="s">
        <v>2</v>
      </c>
      <c r="U945" s="15" t="s">
        <v>1762</v>
      </c>
      <c r="V945" s="15" t="s">
        <v>1762</v>
      </c>
      <c r="W945" s="15" t="s">
        <v>1647</v>
      </c>
      <c r="X945" s="15" t="s">
        <v>1648</v>
      </c>
      <c r="Y945" s="15" t="s">
        <v>1931</v>
      </c>
      <c r="Z945" s="15" t="s">
        <v>1932</v>
      </c>
      <c r="AA945" s="15" t="s">
        <v>1648</v>
      </c>
      <c r="AB945" s="15" t="s">
        <v>1648</v>
      </c>
      <c r="AC945" s="15" t="s">
        <v>1648</v>
      </c>
      <c r="AD945" s="15" t="s">
        <v>1648</v>
      </c>
      <c r="AE945" s="15" t="s">
        <v>1648</v>
      </c>
      <c r="AF945" s="15" t="s">
        <v>1648</v>
      </c>
      <c r="AG945" s="15" t="s">
        <v>1648</v>
      </c>
      <c r="AH945" s="15" t="s">
        <v>2</v>
      </c>
      <c r="AI945" s="15" t="s">
        <v>2</v>
      </c>
      <c r="AJ945" s="15" t="s">
        <v>1933</v>
      </c>
      <c r="AK945" s="15" t="s">
        <v>1934</v>
      </c>
      <c r="AL945" s="15" t="s">
        <v>25</v>
      </c>
      <c r="AM945" s="15" t="s">
        <v>1703</v>
      </c>
      <c r="AN945" s="16">
        <v>10</v>
      </c>
      <c r="AO945" s="16">
        <v>10</v>
      </c>
      <c r="AP945" s="17"/>
      <c r="AQ945" s="17"/>
      <c r="AR945" s="17">
        <v>45837</v>
      </c>
      <c r="AS945" s="17"/>
      <c r="AT945" s="17"/>
      <c r="AU945" s="16">
        <v>3</v>
      </c>
      <c r="AV945" s="18" t="s">
        <v>1652</v>
      </c>
      <c r="AW945" s="17"/>
      <c r="AX945" s="17">
        <v>45381</v>
      </c>
      <c r="AY945" s="17">
        <v>45381</v>
      </c>
    </row>
    <row r="946" spans="1:51" x14ac:dyDescent="0.35">
      <c r="A946" s="18" t="str">
        <f t="shared" si="14"/>
        <v>PMEKX-TG6821GA</v>
      </c>
      <c r="B946" s="15" t="s">
        <v>1639</v>
      </c>
      <c r="C946" s="15" t="s">
        <v>79</v>
      </c>
      <c r="D946" s="15" t="s">
        <v>755</v>
      </c>
      <c r="E946" s="15" t="s">
        <v>1927</v>
      </c>
      <c r="F946" s="15" t="s">
        <v>1928</v>
      </c>
      <c r="G946" s="15" t="s">
        <v>1643</v>
      </c>
      <c r="H946" s="15" t="s">
        <v>2</v>
      </c>
      <c r="I946" s="15" t="s">
        <v>1637</v>
      </c>
      <c r="J946" s="15" t="s">
        <v>1640</v>
      </c>
      <c r="K946" s="15" t="s">
        <v>1929</v>
      </c>
      <c r="L946" s="15" t="s">
        <v>1645</v>
      </c>
      <c r="M946" s="15" t="s">
        <v>2</v>
      </c>
      <c r="N946" s="15" t="s">
        <v>2</v>
      </c>
      <c r="O946" s="15" t="s">
        <v>1639</v>
      </c>
      <c r="P946" s="15" t="s">
        <v>1637</v>
      </c>
      <c r="Q946" s="15" t="s">
        <v>1640</v>
      </c>
      <c r="R946" s="15" t="s">
        <v>1873</v>
      </c>
      <c r="S946" s="15" t="s">
        <v>1936</v>
      </c>
      <c r="T946" s="15" t="s">
        <v>2</v>
      </c>
      <c r="U946" s="15" t="s">
        <v>1762</v>
      </c>
      <c r="V946" s="15" t="s">
        <v>1762</v>
      </c>
      <c r="W946" s="15" t="s">
        <v>1647</v>
      </c>
      <c r="X946" s="15" t="s">
        <v>1648</v>
      </c>
      <c r="Y946" s="15" t="s">
        <v>1931</v>
      </c>
      <c r="Z946" s="15" t="s">
        <v>1932</v>
      </c>
      <c r="AA946" s="15" t="s">
        <v>1648</v>
      </c>
      <c r="AB946" s="15" t="s">
        <v>1648</v>
      </c>
      <c r="AC946" s="15" t="s">
        <v>1648</v>
      </c>
      <c r="AD946" s="15" t="s">
        <v>1648</v>
      </c>
      <c r="AE946" s="15" t="s">
        <v>1648</v>
      </c>
      <c r="AF946" s="15" t="s">
        <v>1648</v>
      </c>
      <c r="AG946" s="15" t="s">
        <v>1648</v>
      </c>
      <c r="AH946" s="15" t="s">
        <v>2</v>
      </c>
      <c r="AI946" s="15" t="s">
        <v>2</v>
      </c>
      <c r="AJ946" s="15" t="s">
        <v>1933</v>
      </c>
      <c r="AK946" s="15" t="s">
        <v>1934</v>
      </c>
      <c r="AL946" s="15" t="s">
        <v>25</v>
      </c>
      <c r="AM946" s="15" t="s">
        <v>1657</v>
      </c>
      <c r="AN946" s="16">
        <v>10</v>
      </c>
      <c r="AO946" s="16">
        <v>10</v>
      </c>
      <c r="AP946" s="17"/>
      <c r="AQ946" s="17"/>
      <c r="AR946" s="17">
        <v>45837</v>
      </c>
      <c r="AS946" s="17"/>
      <c r="AT946" s="17"/>
      <c r="AU946" s="16">
        <v>3</v>
      </c>
      <c r="AV946" s="18" t="s">
        <v>1652</v>
      </c>
      <c r="AW946" s="17"/>
      <c r="AX946" s="17">
        <v>45623</v>
      </c>
      <c r="AY946" s="17">
        <v>45381</v>
      </c>
    </row>
    <row r="947" spans="1:51" x14ac:dyDescent="0.35">
      <c r="A947" s="18" t="str">
        <f t="shared" si="14"/>
        <v>PMEKX-TG6821GB</v>
      </c>
      <c r="B947" s="15" t="s">
        <v>1639</v>
      </c>
      <c r="C947" s="15" t="s">
        <v>79</v>
      </c>
      <c r="D947" s="15" t="s">
        <v>756</v>
      </c>
      <c r="E947" s="15" t="s">
        <v>1927</v>
      </c>
      <c r="F947" s="15" t="s">
        <v>1928</v>
      </c>
      <c r="G947" s="15" t="s">
        <v>1643</v>
      </c>
      <c r="H947" s="15" t="s">
        <v>2</v>
      </c>
      <c r="I947" s="15" t="s">
        <v>1637</v>
      </c>
      <c r="J947" s="15" t="s">
        <v>1640</v>
      </c>
      <c r="K947" s="15" t="s">
        <v>1929</v>
      </c>
      <c r="L947" s="15" t="s">
        <v>1645</v>
      </c>
      <c r="M947" s="15" t="s">
        <v>2</v>
      </c>
      <c r="N947" s="15" t="s">
        <v>2</v>
      </c>
      <c r="O947" s="15" t="s">
        <v>1639</v>
      </c>
      <c r="P947" s="15" t="s">
        <v>1637</v>
      </c>
      <c r="Q947" s="15" t="s">
        <v>2</v>
      </c>
      <c r="R947" s="15" t="s">
        <v>1639</v>
      </c>
      <c r="S947" s="15" t="s">
        <v>1637</v>
      </c>
      <c r="T947" s="15" t="s">
        <v>2</v>
      </c>
      <c r="U947" s="15" t="s">
        <v>1762</v>
      </c>
      <c r="V947" s="15" t="s">
        <v>1762</v>
      </c>
      <c r="W947" s="15" t="s">
        <v>1647</v>
      </c>
      <c r="X947" s="15" t="s">
        <v>1648</v>
      </c>
      <c r="Y947" s="15" t="s">
        <v>1931</v>
      </c>
      <c r="Z947" s="15" t="s">
        <v>1932</v>
      </c>
      <c r="AA947" s="15" t="s">
        <v>1648</v>
      </c>
      <c r="AB947" s="15" t="s">
        <v>1648</v>
      </c>
      <c r="AC947" s="15" t="s">
        <v>1648</v>
      </c>
      <c r="AD947" s="15" t="s">
        <v>1648</v>
      </c>
      <c r="AE947" s="15" t="s">
        <v>1648</v>
      </c>
      <c r="AF947" s="15" t="s">
        <v>1648</v>
      </c>
      <c r="AG947" s="15" t="s">
        <v>1648</v>
      </c>
      <c r="AH947" s="15" t="s">
        <v>2</v>
      </c>
      <c r="AI947" s="15" t="s">
        <v>2</v>
      </c>
      <c r="AJ947" s="15" t="s">
        <v>1933</v>
      </c>
      <c r="AK947" s="15" t="s">
        <v>1934</v>
      </c>
      <c r="AL947" s="15" t="s">
        <v>25</v>
      </c>
      <c r="AM947" s="15" t="s">
        <v>1657</v>
      </c>
      <c r="AN947" s="16">
        <v>10</v>
      </c>
      <c r="AO947" s="16">
        <v>10</v>
      </c>
      <c r="AP947" s="17"/>
      <c r="AQ947" s="17"/>
      <c r="AR947" s="17">
        <v>45837</v>
      </c>
      <c r="AS947" s="17"/>
      <c r="AT947" s="17"/>
      <c r="AU947" s="16">
        <v>3</v>
      </c>
      <c r="AV947" s="18" t="s">
        <v>1652</v>
      </c>
      <c r="AW947" s="17"/>
      <c r="AX947" s="17">
        <v>45381</v>
      </c>
      <c r="AY947" s="17">
        <v>45381</v>
      </c>
    </row>
    <row r="948" spans="1:51" x14ac:dyDescent="0.35">
      <c r="A948" s="18" t="str">
        <f t="shared" si="14"/>
        <v>PMEKX-TG6821GS</v>
      </c>
      <c r="B948" s="15" t="s">
        <v>1639</v>
      </c>
      <c r="C948" s="15" t="s">
        <v>79</v>
      </c>
      <c r="D948" s="15" t="s">
        <v>757</v>
      </c>
      <c r="E948" s="15" t="s">
        <v>1927</v>
      </c>
      <c r="F948" s="15" t="s">
        <v>1928</v>
      </c>
      <c r="G948" s="15" t="s">
        <v>1643</v>
      </c>
      <c r="H948" s="15" t="s">
        <v>2</v>
      </c>
      <c r="I948" s="15" t="s">
        <v>1637</v>
      </c>
      <c r="J948" s="15" t="s">
        <v>1640</v>
      </c>
      <c r="K948" s="15" t="s">
        <v>1929</v>
      </c>
      <c r="L948" s="15" t="s">
        <v>1645</v>
      </c>
      <c r="M948" s="15" t="s">
        <v>2</v>
      </c>
      <c r="N948" s="15" t="s">
        <v>2</v>
      </c>
      <c r="O948" s="15" t="s">
        <v>1639</v>
      </c>
      <c r="P948" s="15" t="s">
        <v>1637</v>
      </c>
      <c r="Q948" s="15" t="s">
        <v>1640</v>
      </c>
      <c r="R948" s="15" t="s">
        <v>1873</v>
      </c>
      <c r="S948" s="15" t="s">
        <v>1936</v>
      </c>
      <c r="T948" s="15" t="s">
        <v>2</v>
      </c>
      <c r="U948" s="15" t="s">
        <v>1762</v>
      </c>
      <c r="V948" s="15" t="s">
        <v>1762</v>
      </c>
      <c r="W948" s="15" t="s">
        <v>1647</v>
      </c>
      <c r="X948" s="15" t="s">
        <v>1648</v>
      </c>
      <c r="Y948" s="15" t="s">
        <v>1931</v>
      </c>
      <c r="Z948" s="15" t="s">
        <v>1932</v>
      </c>
      <c r="AA948" s="15" t="s">
        <v>1648</v>
      </c>
      <c r="AB948" s="15" t="s">
        <v>1648</v>
      </c>
      <c r="AC948" s="15" t="s">
        <v>1648</v>
      </c>
      <c r="AD948" s="15" t="s">
        <v>1648</v>
      </c>
      <c r="AE948" s="15" t="s">
        <v>1648</v>
      </c>
      <c r="AF948" s="15" t="s">
        <v>1648</v>
      </c>
      <c r="AG948" s="15" t="s">
        <v>1648</v>
      </c>
      <c r="AH948" s="15" t="s">
        <v>2</v>
      </c>
      <c r="AI948" s="15" t="s">
        <v>2</v>
      </c>
      <c r="AJ948" s="15" t="s">
        <v>1933</v>
      </c>
      <c r="AK948" s="15" t="s">
        <v>1934</v>
      </c>
      <c r="AL948" s="15" t="s">
        <v>25</v>
      </c>
      <c r="AM948" s="15" t="s">
        <v>1657</v>
      </c>
      <c r="AN948" s="16">
        <v>10</v>
      </c>
      <c r="AO948" s="16">
        <v>10</v>
      </c>
      <c r="AP948" s="17"/>
      <c r="AQ948" s="17"/>
      <c r="AR948" s="17">
        <v>45837</v>
      </c>
      <c r="AS948" s="17"/>
      <c r="AT948" s="17"/>
      <c r="AU948" s="16">
        <v>3</v>
      </c>
      <c r="AV948" s="18" t="s">
        <v>1652</v>
      </c>
      <c r="AW948" s="17"/>
      <c r="AX948" s="17">
        <v>45623</v>
      </c>
      <c r="AY948" s="17">
        <v>45381</v>
      </c>
    </row>
    <row r="949" spans="1:51" x14ac:dyDescent="0.35">
      <c r="A949" s="18" t="str">
        <f t="shared" si="14"/>
        <v>PMEKX-TG6821PDB</v>
      </c>
      <c r="B949" s="15" t="s">
        <v>1639</v>
      </c>
      <c r="C949" s="15" t="s">
        <v>79</v>
      </c>
      <c r="D949" s="15" t="s">
        <v>758</v>
      </c>
      <c r="E949" s="15" t="s">
        <v>1927</v>
      </c>
      <c r="F949" s="15" t="s">
        <v>1928</v>
      </c>
      <c r="G949" s="15" t="s">
        <v>1643</v>
      </c>
      <c r="H949" s="15" t="s">
        <v>2</v>
      </c>
      <c r="I949" s="15" t="s">
        <v>1637</v>
      </c>
      <c r="J949" s="15" t="s">
        <v>1640</v>
      </c>
      <c r="K949" s="15" t="s">
        <v>1929</v>
      </c>
      <c r="L949" s="15" t="s">
        <v>1645</v>
      </c>
      <c r="M949" s="15" t="s">
        <v>2</v>
      </c>
      <c r="N949" s="15" t="s">
        <v>2</v>
      </c>
      <c r="O949" s="15" t="s">
        <v>1639</v>
      </c>
      <c r="P949" s="15" t="s">
        <v>1637</v>
      </c>
      <c r="Q949" s="15" t="s">
        <v>2</v>
      </c>
      <c r="R949" s="15" t="s">
        <v>1639</v>
      </c>
      <c r="S949" s="15" t="s">
        <v>1637</v>
      </c>
      <c r="T949" s="15" t="s">
        <v>2</v>
      </c>
      <c r="U949" s="15" t="s">
        <v>1762</v>
      </c>
      <c r="V949" s="15" t="s">
        <v>1762</v>
      </c>
      <c r="W949" s="15" t="s">
        <v>1647</v>
      </c>
      <c r="X949" s="15" t="s">
        <v>1648</v>
      </c>
      <c r="Y949" s="15" t="s">
        <v>1931</v>
      </c>
      <c r="Z949" s="15" t="s">
        <v>1932</v>
      </c>
      <c r="AA949" s="15" t="s">
        <v>1648</v>
      </c>
      <c r="AB949" s="15" t="s">
        <v>1648</v>
      </c>
      <c r="AC949" s="15" t="s">
        <v>1648</v>
      </c>
      <c r="AD949" s="15" t="s">
        <v>1648</v>
      </c>
      <c r="AE949" s="15" t="s">
        <v>1648</v>
      </c>
      <c r="AF949" s="15" t="s">
        <v>1648</v>
      </c>
      <c r="AG949" s="15" t="s">
        <v>1648</v>
      </c>
      <c r="AH949" s="15" t="s">
        <v>2</v>
      </c>
      <c r="AI949" s="15" t="s">
        <v>2</v>
      </c>
      <c r="AJ949" s="15" t="s">
        <v>1933</v>
      </c>
      <c r="AK949" s="15" t="s">
        <v>1934</v>
      </c>
      <c r="AL949" s="15" t="s">
        <v>25</v>
      </c>
      <c r="AM949" s="15" t="s">
        <v>1703</v>
      </c>
      <c r="AN949" s="16">
        <v>10</v>
      </c>
      <c r="AO949" s="16">
        <v>10</v>
      </c>
      <c r="AP949" s="17"/>
      <c r="AQ949" s="17"/>
      <c r="AR949" s="17">
        <v>45837</v>
      </c>
      <c r="AS949" s="17"/>
      <c r="AT949" s="17"/>
      <c r="AU949" s="16">
        <v>3</v>
      </c>
      <c r="AV949" s="18" t="s">
        <v>1652</v>
      </c>
      <c r="AW949" s="17"/>
      <c r="AX949" s="17">
        <v>45381</v>
      </c>
      <c r="AY949" s="17">
        <v>45381</v>
      </c>
    </row>
    <row r="950" spans="1:51" x14ac:dyDescent="0.35">
      <c r="A950" s="18" t="str">
        <f t="shared" si="14"/>
        <v>PMEKX-TG6821SLB</v>
      </c>
      <c r="B950" s="15" t="s">
        <v>1639</v>
      </c>
      <c r="C950" s="15" t="s">
        <v>79</v>
      </c>
      <c r="D950" s="15" t="s">
        <v>759</v>
      </c>
      <c r="E950" s="15" t="s">
        <v>1927</v>
      </c>
      <c r="F950" s="15" t="s">
        <v>1928</v>
      </c>
      <c r="G950" s="15" t="s">
        <v>1643</v>
      </c>
      <c r="H950" s="15" t="s">
        <v>2</v>
      </c>
      <c r="I950" s="15" t="s">
        <v>1637</v>
      </c>
      <c r="J950" s="15" t="s">
        <v>1640</v>
      </c>
      <c r="K950" s="15" t="s">
        <v>1929</v>
      </c>
      <c r="L950" s="15" t="s">
        <v>1645</v>
      </c>
      <c r="M950" s="15" t="s">
        <v>2</v>
      </c>
      <c r="N950" s="15" t="s">
        <v>2</v>
      </c>
      <c r="O950" s="15" t="s">
        <v>1639</v>
      </c>
      <c r="P950" s="15" t="s">
        <v>1637</v>
      </c>
      <c r="Q950" s="15" t="s">
        <v>2</v>
      </c>
      <c r="R950" s="15" t="s">
        <v>1639</v>
      </c>
      <c r="S950" s="15" t="s">
        <v>1637</v>
      </c>
      <c r="T950" s="15" t="s">
        <v>2</v>
      </c>
      <c r="U950" s="15" t="s">
        <v>1762</v>
      </c>
      <c r="V950" s="15" t="s">
        <v>1762</v>
      </c>
      <c r="W950" s="15" t="s">
        <v>1647</v>
      </c>
      <c r="X950" s="15" t="s">
        <v>1648</v>
      </c>
      <c r="Y950" s="15" t="s">
        <v>1931</v>
      </c>
      <c r="Z950" s="15" t="s">
        <v>1932</v>
      </c>
      <c r="AA950" s="15" t="s">
        <v>1648</v>
      </c>
      <c r="AB950" s="15" t="s">
        <v>1648</v>
      </c>
      <c r="AC950" s="15" t="s">
        <v>1648</v>
      </c>
      <c r="AD950" s="15" t="s">
        <v>1648</v>
      </c>
      <c r="AE950" s="15" t="s">
        <v>1648</v>
      </c>
      <c r="AF950" s="15" t="s">
        <v>1648</v>
      </c>
      <c r="AG950" s="15" t="s">
        <v>1648</v>
      </c>
      <c r="AH950" s="15" t="s">
        <v>2</v>
      </c>
      <c r="AI950" s="15" t="s">
        <v>2</v>
      </c>
      <c r="AJ950" s="15" t="s">
        <v>1933</v>
      </c>
      <c r="AK950" s="15" t="s">
        <v>1934</v>
      </c>
      <c r="AL950" s="15" t="s">
        <v>25</v>
      </c>
      <c r="AM950" s="15" t="s">
        <v>1703</v>
      </c>
      <c r="AN950" s="16">
        <v>10</v>
      </c>
      <c r="AO950" s="16">
        <v>10</v>
      </c>
      <c r="AP950" s="17"/>
      <c r="AQ950" s="17"/>
      <c r="AR950" s="17">
        <v>45837</v>
      </c>
      <c r="AS950" s="17"/>
      <c r="AT950" s="17"/>
      <c r="AU950" s="16">
        <v>3</v>
      </c>
      <c r="AV950" s="18" t="s">
        <v>1652</v>
      </c>
      <c r="AW950" s="17"/>
      <c r="AX950" s="17">
        <v>45381</v>
      </c>
      <c r="AY950" s="17">
        <v>45381</v>
      </c>
    </row>
    <row r="951" spans="1:51" x14ac:dyDescent="0.35">
      <c r="A951" s="18" t="str">
        <f t="shared" si="14"/>
        <v>PMEKX-TG6822EB</v>
      </c>
      <c r="B951" s="15" t="s">
        <v>1639</v>
      </c>
      <c r="C951" s="15" t="s">
        <v>79</v>
      </c>
      <c r="D951" s="15" t="s">
        <v>760</v>
      </c>
      <c r="E951" s="15" t="s">
        <v>1927</v>
      </c>
      <c r="F951" s="15" t="s">
        <v>1928</v>
      </c>
      <c r="G951" s="15" t="s">
        <v>1643</v>
      </c>
      <c r="H951" s="15" t="s">
        <v>2</v>
      </c>
      <c r="I951" s="15" t="s">
        <v>1637</v>
      </c>
      <c r="J951" s="15" t="s">
        <v>1640</v>
      </c>
      <c r="K951" s="15" t="s">
        <v>1929</v>
      </c>
      <c r="L951" s="15" t="s">
        <v>1645</v>
      </c>
      <c r="M951" s="15" t="s">
        <v>2</v>
      </c>
      <c r="N951" s="15" t="s">
        <v>2</v>
      </c>
      <c r="O951" s="15" t="s">
        <v>1639</v>
      </c>
      <c r="P951" s="15" t="s">
        <v>1637</v>
      </c>
      <c r="Q951" s="15" t="s">
        <v>1640</v>
      </c>
      <c r="R951" s="15" t="s">
        <v>1873</v>
      </c>
      <c r="S951" s="15" t="s">
        <v>1936</v>
      </c>
      <c r="T951" s="15" t="s">
        <v>2</v>
      </c>
      <c r="U951" s="15" t="s">
        <v>1762</v>
      </c>
      <c r="V951" s="15" t="s">
        <v>1762</v>
      </c>
      <c r="W951" s="15" t="s">
        <v>1647</v>
      </c>
      <c r="X951" s="15" t="s">
        <v>1648</v>
      </c>
      <c r="Y951" s="15" t="s">
        <v>1931</v>
      </c>
      <c r="Z951" s="15" t="s">
        <v>1932</v>
      </c>
      <c r="AA951" s="15" t="s">
        <v>1648</v>
      </c>
      <c r="AB951" s="15" t="s">
        <v>1648</v>
      </c>
      <c r="AC951" s="15" t="s">
        <v>1648</v>
      </c>
      <c r="AD951" s="15" t="s">
        <v>1648</v>
      </c>
      <c r="AE951" s="15" t="s">
        <v>1648</v>
      </c>
      <c r="AF951" s="15" t="s">
        <v>1648</v>
      </c>
      <c r="AG951" s="15" t="s">
        <v>1648</v>
      </c>
      <c r="AH951" s="15" t="s">
        <v>2</v>
      </c>
      <c r="AI951" s="15" t="s">
        <v>2</v>
      </c>
      <c r="AJ951" s="15" t="s">
        <v>1933</v>
      </c>
      <c r="AK951" s="15" t="s">
        <v>1934</v>
      </c>
      <c r="AL951" s="15" t="s">
        <v>25</v>
      </c>
      <c r="AM951" s="15" t="s">
        <v>1937</v>
      </c>
      <c r="AN951" s="16">
        <v>10</v>
      </c>
      <c r="AO951" s="16">
        <v>10</v>
      </c>
      <c r="AP951" s="17"/>
      <c r="AQ951" s="17"/>
      <c r="AR951" s="17">
        <v>45837</v>
      </c>
      <c r="AS951" s="17"/>
      <c r="AT951" s="17"/>
      <c r="AU951" s="16">
        <v>3</v>
      </c>
      <c r="AV951" s="18" t="s">
        <v>1652</v>
      </c>
      <c r="AW951" s="17"/>
      <c r="AX951" s="17">
        <v>45623</v>
      </c>
      <c r="AY951" s="17">
        <v>45381</v>
      </c>
    </row>
    <row r="952" spans="1:51" x14ac:dyDescent="0.35">
      <c r="A952" s="18" t="str">
        <f t="shared" si="14"/>
        <v>PMEKX-TG6822FRB</v>
      </c>
      <c r="B952" s="15" t="s">
        <v>1639</v>
      </c>
      <c r="C952" s="15" t="s">
        <v>79</v>
      </c>
      <c r="D952" s="15" t="s">
        <v>761</v>
      </c>
      <c r="E952" s="15" t="s">
        <v>1927</v>
      </c>
      <c r="F952" s="15" t="s">
        <v>1928</v>
      </c>
      <c r="G952" s="15" t="s">
        <v>1643</v>
      </c>
      <c r="H952" s="15" t="s">
        <v>2</v>
      </c>
      <c r="I952" s="15" t="s">
        <v>1637</v>
      </c>
      <c r="J952" s="15" t="s">
        <v>1640</v>
      </c>
      <c r="K952" s="15" t="s">
        <v>1929</v>
      </c>
      <c r="L952" s="15" t="s">
        <v>1645</v>
      </c>
      <c r="M952" s="15" t="s">
        <v>2</v>
      </c>
      <c r="N952" s="15" t="s">
        <v>2</v>
      </c>
      <c r="O952" s="15" t="s">
        <v>1639</v>
      </c>
      <c r="P952" s="15" t="s">
        <v>1637</v>
      </c>
      <c r="Q952" s="15" t="s">
        <v>2</v>
      </c>
      <c r="R952" s="15" t="s">
        <v>1639</v>
      </c>
      <c r="S952" s="15" t="s">
        <v>1637</v>
      </c>
      <c r="T952" s="15" t="s">
        <v>2</v>
      </c>
      <c r="U952" s="15" t="s">
        <v>1762</v>
      </c>
      <c r="V952" s="15" t="s">
        <v>1762</v>
      </c>
      <c r="W952" s="15" t="s">
        <v>1647</v>
      </c>
      <c r="X952" s="15" t="s">
        <v>1648</v>
      </c>
      <c r="Y952" s="15" t="s">
        <v>1931</v>
      </c>
      <c r="Z952" s="15" t="s">
        <v>1932</v>
      </c>
      <c r="AA952" s="15" t="s">
        <v>1648</v>
      </c>
      <c r="AB952" s="15" t="s">
        <v>1648</v>
      </c>
      <c r="AC952" s="15" t="s">
        <v>1648</v>
      </c>
      <c r="AD952" s="15" t="s">
        <v>1648</v>
      </c>
      <c r="AE952" s="15" t="s">
        <v>1648</v>
      </c>
      <c r="AF952" s="15" t="s">
        <v>1648</v>
      </c>
      <c r="AG952" s="15" t="s">
        <v>1648</v>
      </c>
      <c r="AH952" s="15" t="s">
        <v>2</v>
      </c>
      <c r="AI952" s="15" t="s">
        <v>2</v>
      </c>
      <c r="AJ952" s="15" t="s">
        <v>1933</v>
      </c>
      <c r="AK952" s="15" t="s">
        <v>1934</v>
      </c>
      <c r="AL952" s="15" t="s">
        <v>25</v>
      </c>
      <c r="AM952" s="15" t="s">
        <v>1716</v>
      </c>
      <c r="AN952" s="16">
        <v>10</v>
      </c>
      <c r="AO952" s="16">
        <v>10</v>
      </c>
      <c r="AP952" s="17"/>
      <c r="AQ952" s="17"/>
      <c r="AR952" s="17">
        <v>45837</v>
      </c>
      <c r="AS952" s="17"/>
      <c r="AT952" s="17"/>
      <c r="AU952" s="16">
        <v>3</v>
      </c>
      <c r="AV952" s="18" t="s">
        <v>1652</v>
      </c>
      <c r="AW952" s="17"/>
      <c r="AX952" s="17">
        <v>45381</v>
      </c>
      <c r="AY952" s="17">
        <v>45381</v>
      </c>
    </row>
    <row r="953" spans="1:51" x14ac:dyDescent="0.35">
      <c r="A953" s="18" t="str">
        <f t="shared" si="14"/>
        <v>PMEKX-TG6822GB</v>
      </c>
      <c r="B953" s="15" t="s">
        <v>1639</v>
      </c>
      <c r="C953" s="15" t="s">
        <v>79</v>
      </c>
      <c r="D953" s="15" t="s">
        <v>762</v>
      </c>
      <c r="E953" s="15" t="s">
        <v>1927</v>
      </c>
      <c r="F953" s="15" t="s">
        <v>1928</v>
      </c>
      <c r="G953" s="15" t="s">
        <v>1643</v>
      </c>
      <c r="H953" s="15" t="s">
        <v>2</v>
      </c>
      <c r="I953" s="15" t="s">
        <v>1637</v>
      </c>
      <c r="J953" s="15" t="s">
        <v>1640</v>
      </c>
      <c r="K953" s="15" t="s">
        <v>1929</v>
      </c>
      <c r="L953" s="15" t="s">
        <v>1645</v>
      </c>
      <c r="M953" s="15" t="s">
        <v>2</v>
      </c>
      <c r="N953" s="15" t="s">
        <v>2</v>
      </c>
      <c r="O953" s="15" t="s">
        <v>1639</v>
      </c>
      <c r="P953" s="15" t="s">
        <v>1637</v>
      </c>
      <c r="Q953" s="15" t="s">
        <v>2</v>
      </c>
      <c r="R953" s="15" t="s">
        <v>1639</v>
      </c>
      <c r="S953" s="15" t="s">
        <v>1637</v>
      </c>
      <c r="T953" s="15" t="s">
        <v>2</v>
      </c>
      <c r="U953" s="15" t="s">
        <v>1762</v>
      </c>
      <c r="V953" s="15" t="s">
        <v>1762</v>
      </c>
      <c r="W953" s="15" t="s">
        <v>1647</v>
      </c>
      <c r="X953" s="15" t="s">
        <v>1648</v>
      </c>
      <c r="Y953" s="15" t="s">
        <v>1931</v>
      </c>
      <c r="Z953" s="15" t="s">
        <v>1932</v>
      </c>
      <c r="AA953" s="15" t="s">
        <v>1648</v>
      </c>
      <c r="AB953" s="15" t="s">
        <v>1648</v>
      </c>
      <c r="AC953" s="15" t="s">
        <v>1648</v>
      </c>
      <c r="AD953" s="15" t="s">
        <v>1648</v>
      </c>
      <c r="AE953" s="15" t="s">
        <v>1648</v>
      </c>
      <c r="AF953" s="15" t="s">
        <v>1648</v>
      </c>
      <c r="AG953" s="15" t="s">
        <v>1648</v>
      </c>
      <c r="AH953" s="15" t="s">
        <v>2</v>
      </c>
      <c r="AI953" s="15" t="s">
        <v>2</v>
      </c>
      <c r="AJ953" s="15" t="s">
        <v>1933</v>
      </c>
      <c r="AK953" s="15" t="s">
        <v>1934</v>
      </c>
      <c r="AL953" s="15" t="s">
        <v>25</v>
      </c>
      <c r="AM953" s="15" t="s">
        <v>1657</v>
      </c>
      <c r="AN953" s="16">
        <v>10</v>
      </c>
      <c r="AO953" s="16">
        <v>10</v>
      </c>
      <c r="AP953" s="17"/>
      <c r="AQ953" s="17"/>
      <c r="AR953" s="17">
        <v>45837</v>
      </c>
      <c r="AS953" s="17"/>
      <c r="AT953" s="17"/>
      <c r="AU953" s="16">
        <v>3</v>
      </c>
      <c r="AV953" s="18" t="s">
        <v>1652</v>
      </c>
      <c r="AW953" s="17"/>
      <c r="AX953" s="17">
        <v>45381</v>
      </c>
      <c r="AY953" s="17">
        <v>45381</v>
      </c>
    </row>
    <row r="954" spans="1:51" x14ac:dyDescent="0.35">
      <c r="A954" s="18" t="str">
        <f t="shared" si="14"/>
        <v>PMEKX-TG6822GS</v>
      </c>
      <c r="B954" s="15" t="s">
        <v>1639</v>
      </c>
      <c r="C954" s="15" t="s">
        <v>79</v>
      </c>
      <c r="D954" s="15" t="s">
        <v>763</v>
      </c>
      <c r="E954" s="15" t="s">
        <v>1927</v>
      </c>
      <c r="F954" s="15" t="s">
        <v>1928</v>
      </c>
      <c r="G954" s="15" t="s">
        <v>1643</v>
      </c>
      <c r="H954" s="15" t="s">
        <v>2</v>
      </c>
      <c r="I954" s="15" t="s">
        <v>1637</v>
      </c>
      <c r="J954" s="15" t="s">
        <v>1640</v>
      </c>
      <c r="K954" s="15" t="s">
        <v>1929</v>
      </c>
      <c r="L954" s="15" t="s">
        <v>1645</v>
      </c>
      <c r="M954" s="15" t="s">
        <v>2</v>
      </c>
      <c r="N954" s="15" t="s">
        <v>2</v>
      </c>
      <c r="O954" s="15" t="s">
        <v>1639</v>
      </c>
      <c r="P954" s="15" t="s">
        <v>1637</v>
      </c>
      <c r="Q954" s="15" t="s">
        <v>2</v>
      </c>
      <c r="R954" s="15" t="s">
        <v>1639</v>
      </c>
      <c r="S954" s="15" t="s">
        <v>1637</v>
      </c>
      <c r="T954" s="15" t="s">
        <v>2</v>
      </c>
      <c r="U954" s="15" t="s">
        <v>1762</v>
      </c>
      <c r="V954" s="15" t="s">
        <v>1762</v>
      </c>
      <c r="W954" s="15" t="s">
        <v>1647</v>
      </c>
      <c r="X954" s="15" t="s">
        <v>1648</v>
      </c>
      <c r="Y954" s="15" t="s">
        <v>1931</v>
      </c>
      <c r="Z954" s="15" t="s">
        <v>1932</v>
      </c>
      <c r="AA954" s="15" t="s">
        <v>1648</v>
      </c>
      <c r="AB954" s="15" t="s">
        <v>1648</v>
      </c>
      <c r="AC954" s="15" t="s">
        <v>1648</v>
      </c>
      <c r="AD954" s="15" t="s">
        <v>1648</v>
      </c>
      <c r="AE954" s="15" t="s">
        <v>1648</v>
      </c>
      <c r="AF954" s="15" t="s">
        <v>1648</v>
      </c>
      <c r="AG954" s="15" t="s">
        <v>1648</v>
      </c>
      <c r="AH954" s="15" t="s">
        <v>2</v>
      </c>
      <c r="AI954" s="15" t="s">
        <v>2</v>
      </c>
      <c r="AJ954" s="15" t="s">
        <v>1933</v>
      </c>
      <c r="AK954" s="15" t="s">
        <v>1934</v>
      </c>
      <c r="AL954" s="15" t="s">
        <v>25</v>
      </c>
      <c r="AM954" s="15" t="s">
        <v>1657</v>
      </c>
      <c r="AN954" s="16">
        <v>10</v>
      </c>
      <c r="AO954" s="16">
        <v>10</v>
      </c>
      <c r="AP954" s="17"/>
      <c r="AQ954" s="17"/>
      <c r="AR954" s="17">
        <v>45837</v>
      </c>
      <c r="AS954" s="17"/>
      <c r="AT954" s="17"/>
      <c r="AU954" s="16">
        <v>3</v>
      </c>
      <c r="AV954" s="18" t="s">
        <v>1652</v>
      </c>
      <c r="AW954" s="17"/>
      <c r="AX954" s="17">
        <v>45381</v>
      </c>
      <c r="AY954" s="17">
        <v>45381</v>
      </c>
    </row>
    <row r="955" spans="1:51" x14ac:dyDescent="0.35">
      <c r="A955" s="18" t="str">
        <f t="shared" si="14"/>
        <v>PMEKX-TG6823EB</v>
      </c>
      <c r="B955" s="15" t="s">
        <v>1639</v>
      </c>
      <c r="C955" s="15" t="s">
        <v>79</v>
      </c>
      <c r="D955" s="15" t="s">
        <v>764</v>
      </c>
      <c r="E955" s="15" t="s">
        <v>1927</v>
      </c>
      <c r="F955" s="15" t="s">
        <v>1928</v>
      </c>
      <c r="G955" s="15" t="s">
        <v>1643</v>
      </c>
      <c r="H955" s="15" t="s">
        <v>2</v>
      </c>
      <c r="I955" s="15" t="s">
        <v>1637</v>
      </c>
      <c r="J955" s="15" t="s">
        <v>1640</v>
      </c>
      <c r="K955" s="15" t="s">
        <v>1664</v>
      </c>
      <c r="L955" s="15" t="s">
        <v>1645</v>
      </c>
      <c r="M955" s="15" t="s">
        <v>2</v>
      </c>
      <c r="N955" s="15" t="s">
        <v>2</v>
      </c>
      <c r="O955" s="15" t="s">
        <v>1639</v>
      </c>
      <c r="P955" s="15" t="s">
        <v>1637</v>
      </c>
      <c r="Q955" s="15" t="s">
        <v>1640</v>
      </c>
      <c r="R955" s="15" t="s">
        <v>1873</v>
      </c>
      <c r="S955" s="15" t="s">
        <v>1936</v>
      </c>
      <c r="T955" s="15" t="s">
        <v>2</v>
      </c>
      <c r="U955" s="15" t="s">
        <v>1762</v>
      </c>
      <c r="V955" s="15" t="s">
        <v>1762</v>
      </c>
      <c r="W955" s="15" t="s">
        <v>1647</v>
      </c>
      <c r="X955" s="15" t="s">
        <v>1648</v>
      </c>
      <c r="Y955" s="15" t="s">
        <v>1931</v>
      </c>
      <c r="Z955" s="15" t="s">
        <v>1932</v>
      </c>
      <c r="AA955" s="15" t="s">
        <v>1648</v>
      </c>
      <c r="AB955" s="15" t="s">
        <v>1648</v>
      </c>
      <c r="AC955" s="15" t="s">
        <v>1648</v>
      </c>
      <c r="AD955" s="15" t="s">
        <v>1648</v>
      </c>
      <c r="AE955" s="15" t="s">
        <v>1648</v>
      </c>
      <c r="AF955" s="15" t="s">
        <v>1648</v>
      </c>
      <c r="AG955" s="15" t="s">
        <v>1648</v>
      </c>
      <c r="AH955" s="15" t="s">
        <v>2</v>
      </c>
      <c r="AI955" s="15" t="s">
        <v>2</v>
      </c>
      <c r="AJ955" s="15" t="s">
        <v>1933</v>
      </c>
      <c r="AK955" s="15" t="s">
        <v>1934</v>
      </c>
      <c r="AL955" s="15" t="s">
        <v>25</v>
      </c>
      <c r="AM955" s="15" t="s">
        <v>1666</v>
      </c>
      <c r="AN955" s="16">
        <v>10</v>
      </c>
      <c r="AO955" s="16">
        <v>10</v>
      </c>
      <c r="AP955" s="17"/>
      <c r="AQ955" s="17"/>
      <c r="AR955" s="17">
        <v>45837</v>
      </c>
      <c r="AS955" s="17"/>
      <c r="AT955" s="17"/>
      <c r="AU955" s="16">
        <v>3</v>
      </c>
      <c r="AV955" s="18" t="s">
        <v>1652</v>
      </c>
      <c r="AW955" s="17"/>
      <c r="AX955" s="17">
        <v>45623</v>
      </c>
      <c r="AY955" s="17">
        <v>45381</v>
      </c>
    </row>
    <row r="956" spans="1:51" x14ac:dyDescent="0.35">
      <c r="A956" s="18" t="str">
        <f t="shared" si="14"/>
        <v>PMEKX-TG6823FRB</v>
      </c>
      <c r="B956" s="15" t="s">
        <v>1639</v>
      </c>
      <c r="C956" s="15" t="s">
        <v>79</v>
      </c>
      <c r="D956" s="15" t="s">
        <v>765</v>
      </c>
      <c r="E956" s="15" t="s">
        <v>1927</v>
      </c>
      <c r="F956" s="15" t="s">
        <v>1928</v>
      </c>
      <c r="G956" s="15" t="s">
        <v>1643</v>
      </c>
      <c r="H956" s="15" t="s">
        <v>2</v>
      </c>
      <c r="I956" s="15" t="s">
        <v>1637</v>
      </c>
      <c r="J956" s="15" t="s">
        <v>1640</v>
      </c>
      <c r="K956" s="15" t="s">
        <v>1929</v>
      </c>
      <c r="L956" s="15" t="s">
        <v>1645</v>
      </c>
      <c r="M956" s="15" t="s">
        <v>2</v>
      </c>
      <c r="N956" s="15" t="s">
        <v>2</v>
      </c>
      <c r="O956" s="15" t="s">
        <v>1639</v>
      </c>
      <c r="P956" s="15" t="s">
        <v>1637</v>
      </c>
      <c r="Q956" s="15" t="s">
        <v>1640</v>
      </c>
      <c r="R956" s="15" t="s">
        <v>1873</v>
      </c>
      <c r="S956" s="15" t="s">
        <v>1936</v>
      </c>
      <c r="T956" s="15" t="s">
        <v>2</v>
      </c>
      <c r="U956" s="15" t="s">
        <v>1762</v>
      </c>
      <c r="V956" s="15" t="s">
        <v>1762</v>
      </c>
      <c r="W956" s="15" t="s">
        <v>1647</v>
      </c>
      <c r="X956" s="15" t="s">
        <v>1648</v>
      </c>
      <c r="Y956" s="15" t="s">
        <v>1931</v>
      </c>
      <c r="Z956" s="15" t="s">
        <v>1932</v>
      </c>
      <c r="AA956" s="15" t="s">
        <v>1648</v>
      </c>
      <c r="AB956" s="15" t="s">
        <v>1648</v>
      </c>
      <c r="AC956" s="15" t="s">
        <v>1648</v>
      </c>
      <c r="AD956" s="15" t="s">
        <v>1648</v>
      </c>
      <c r="AE956" s="15" t="s">
        <v>1648</v>
      </c>
      <c r="AF956" s="15" t="s">
        <v>1648</v>
      </c>
      <c r="AG956" s="15" t="s">
        <v>1648</v>
      </c>
      <c r="AH956" s="15" t="s">
        <v>2</v>
      </c>
      <c r="AI956" s="15" t="s">
        <v>2</v>
      </c>
      <c r="AJ956" s="15" t="s">
        <v>1933</v>
      </c>
      <c r="AK956" s="15" t="s">
        <v>1934</v>
      </c>
      <c r="AL956" s="15" t="s">
        <v>25</v>
      </c>
      <c r="AM956" s="15" t="s">
        <v>1716</v>
      </c>
      <c r="AN956" s="16">
        <v>10</v>
      </c>
      <c r="AO956" s="16">
        <v>10</v>
      </c>
      <c r="AP956" s="17"/>
      <c r="AQ956" s="17"/>
      <c r="AR956" s="17">
        <v>45837</v>
      </c>
      <c r="AS956" s="17"/>
      <c r="AT956" s="17"/>
      <c r="AU956" s="16">
        <v>3</v>
      </c>
      <c r="AV956" s="18" t="s">
        <v>1652</v>
      </c>
      <c r="AW956" s="17"/>
      <c r="AX956" s="17">
        <v>45623</v>
      </c>
      <c r="AY956" s="17">
        <v>45381</v>
      </c>
    </row>
    <row r="957" spans="1:51" x14ac:dyDescent="0.35">
      <c r="A957" s="18" t="str">
        <f t="shared" si="14"/>
        <v>PMEKX-TG6823GB</v>
      </c>
      <c r="B957" s="15" t="s">
        <v>1639</v>
      </c>
      <c r="C957" s="15" t="s">
        <v>79</v>
      </c>
      <c r="D957" s="15" t="s">
        <v>766</v>
      </c>
      <c r="E957" s="15" t="s">
        <v>1927</v>
      </c>
      <c r="F957" s="15" t="s">
        <v>1928</v>
      </c>
      <c r="G957" s="15" t="s">
        <v>1643</v>
      </c>
      <c r="H957" s="15" t="s">
        <v>2</v>
      </c>
      <c r="I957" s="15" t="s">
        <v>1637</v>
      </c>
      <c r="J957" s="15" t="s">
        <v>1640</v>
      </c>
      <c r="K957" s="15" t="s">
        <v>1929</v>
      </c>
      <c r="L957" s="15" t="s">
        <v>1645</v>
      </c>
      <c r="M957" s="15" t="s">
        <v>2</v>
      </c>
      <c r="N957" s="15" t="s">
        <v>2</v>
      </c>
      <c r="O957" s="15" t="s">
        <v>1639</v>
      </c>
      <c r="P957" s="15" t="s">
        <v>1637</v>
      </c>
      <c r="Q957" s="15" t="s">
        <v>1640</v>
      </c>
      <c r="R957" s="15" t="s">
        <v>1873</v>
      </c>
      <c r="S957" s="15" t="s">
        <v>1936</v>
      </c>
      <c r="T957" s="15" t="s">
        <v>2</v>
      </c>
      <c r="U957" s="15" t="s">
        <v>1762</v>
      </c>
      <c r="V957" s="15" t="s">
        <v>1762</v>
      </c>
      <c r="W957" s="15" t="s">
        <v>1647</v>
      </c>
      <c r="X957" s="15" t="s">
        <v>1648</v>
      </c>
      <c r="Y957" s="15" t="s">
        <v>1931</v>
      </c>
      <c r="Z957" s="15" t="s">
        <v>1932</v>
      </c>
      <c r="AA957" s="15" t="s">
        <v>1648</v>
      </c>
      <c r="AB957" s="15" t="s">
        <v>1648</v>
      </c>
      <c r="AC957" s="15" t="s">
        <v>1648</v>
      </c>
      <c r="AD957" s="15" t="s">
        <v>1648</v>
      </c>
      <c r="AE957" s="15" t="s">
        <v>1648</v>
      </c>
      <c r="AF957" s="15" t="s">
        <v>1648</v>
      </c>
      <c r="AG957" s="15" t="s">
        <v>1648</v>
      </c>
      <c r="AH957" s="15" t="s">
        <v>2</v>
      </c>
      <c r="AI957" s="15" t="s">
        <v>2</v>
      </c>
      <c r="AJ957" s="15" t="s">
        <v>1933</v>
      </c>
      <c r="AK957" s="15" t="s">
        <v>1934</v>
      </c>
      <c r="AL957" s="15" t="s">
        <v>25</v>
      </c>
      <c r="AM957" s="15" t="s">
        <v>1657</v>
      </c>
      <c r="AN957" s="16">
        <v>10</v>
      </c>
      <c r="AO957" s="16">
        <v>10</v>
      </c>
      <c r="AP957" s="17"/>
      <c r="AQ957" s="17"/>
      <c r="AR957" s="17">
        <v>45837</v>
      </c>
      <c r="AS957" s="17"/>
      <c r="AT957" s="17"/>
      <c r="AU957" s="16">
        <v>3</v>
      </c>
      <c r="AV957" s="18" t="s">
        <v>1652</v>
      </c>
      <c r="AW957" s="17"/>
      <c r="AX957" s="17">
        <v>45623</v>
      </c>
      <c r="AY957" s="17">
        <v>45381</v>
      </c>
    </row>
    <row r="958" spans="1:51" x14ac:dyDescent="0.35">
      <c r="A958" s="18" t="str">
        <f t="shared" si="14"/>
        <v>PMEKX-TG6823GS</v>
      </c>
      <c r="B958" s="15" t="s">
        <v>1639</v>
      </c>
      <c r="C958" s="15" t="s">
        <v>79</v>
      </c>
      <c r="D958" s="15" t="s">
        <v>767</v>
      </c>
      <c r="E958" s="15" t="s">
        <v>1927</v>
      </c>
      <c r="F958" s="15" t="s">
        <v>1928</v>
      </c>
      <c r="G958" s="15" t="s">
        <v>1643</v>
      </c>
      <c r="H958" s="15" t="s">
        <v>2</v>
      </c>
      <c r="I958" s="15" t="s">
        <v>1637</v>
      </c>
      <c r="J958" s="15" t="s">
        <v>1640</v>
      </c>
      <c r="K958" s="15" t="s">
        <v>1929</v>
      </c>
      <c r="L958" s="15" t="s">
        <v>1645</v>
      </c>
      <c r="M958" s="15" t="s">
        <v>2</v>
      </c>
      <c r="N958" s="15" t="s">
        <v>2</v>
      </c>
      <c r="O958" s="15" t="s">
        <v>1639</v>
      </c>
      <c r="P958" s="15" t="s">
        <v>1637</v>
      </c>
      <c r="Q958" s="15" t="s">
        <v>1640</v>
      </c>
      <c r="R958" s="15" t="s">
        <v>1873</v>
      </c>
      <c r="S958" s="15" t="s">
        <v>1936</v>
      </c>
      <c r="T958" s="15" t="s">
        <v>2</v>
      </c>
      <c r="U958" s="15" t="s">
        <v>1762</v>
      </c>
      <c r="V958" s="15" t="s">
        <v>1762</v>
      </c>
      <c r="W958" s="15" t="s">
        <v>1647</v>
      </c>
      <c r="X958" s="15" t="s">
        <v>1648</v>
      </c>
      <c r="Y958" s="15" t="s">
        <v>1931</v>
      </c>
      <c r="Z958" s="15" t="s">
        <v>1932</v>
      </c>
      <c r="AA958" s="15" t="s">
        <v>1648</v>
      </c>
      <c r="AB958" s="15" t="s">
        <v>1648</v>
      </c>
      <c r="AC958" s="15" t="s">
        <v>1648</v>
      </c>
      <c r="AD958" s="15" t="s">
        <v>1648</v>
      </c>
      <c r="AE958" s="15" t="s">
        <v>1648</v>
      </c>
      <c r="AF958" s="15" t="s">
        <v>1648</v>
      </c>
      <c r="AG958" s="15" t="s">
        <v>1648</v>
      </c>
      <c r="AH958" s="15" t="s">
        <v>2</v>
      </c>
      <c r="AI958" s="15" t="s">
        <v>2</v>
      </c>
      <c r="AJ958" s="15" t="s">
        <v>1933</v>
      </c>
      <c r="AK958" s="15" t="s">
        <v>1934</v>
      </c>
      <c r="AL958" s="15" t="s">
        <v>25</v>
      </c>
      <c r="AM958" s="15" t="s">
        <v>1657</v>
      </c>
      <c r="AN958" s="16">
        <v>10</v>
      </c>
      <c r="AO958" s="16">
        <v>10</v>
      </c>
      <c r="AP958" s="17"/>
      <c r="AQ958" s="17"/>
      <c r="AR958" s="17">
        <v>45837</v>
      </c>
      <c r="AS958" s="17"/>
      <c r="AT958" s="17"/>
      <c r="AU958" s="16">
        <v>3</v>
      </c>
      <c r="AV958" s="18" t="s">
        <v>1652</v>
      </c>
      <c r="AW958" s="17"/>
      <c r="AX958" s="17">
        <v>45623</v>
      </c>
      <c r="AY958" s="17">
        <v>45381</v>
      </c>
    </row>
    <row r="959" spans="1:51" x14ac:dyDescent="0.35">
      <c r="A959" s="18" t="str">
        <f t="shared" si="14"/>
        <v>PMEKX-TG6824FRB</v>
      </c>
      <c r="B959" s="15" t="s">
        <v>1639</v>
      </c>
      <c r="C959" s="15" t="s">
        <v>79</v>
      </c>
      <c r="D959" s="15" t="s">
        <v>768</v>
      </c>
      <c r="E959" s="15" t="s">
        <v>1927</v>
      </c>
      <c r="F959" s="15" t="s">
        <v>1928</v>
      </c>
      <c r="G959" s="15" t="s">
        <v>1643</v>
      </c>
      <c r="H959" s="15" t="s">
        <v>2</v>
      </c>
      <c r="I959" s="15" t="s">
        <v>1637</v>
      </c>
      <c r="J959" s="15" t="s">
        <v>1640</v>
      </c>
      <c r="K959" s="15" t="s">
        <v>1929</v>
      </c>
      <c r="L959" s="15" t="s">
        <v>1645</v>
      </c>
      <c r="M959" s="15" t="s">
        <v>2</v>
      </c>
      <c r="N959" s="15" t="s">
        <v>2</v>
      </c>
      <c r="O959" s="15" t="s">
        <v>1639</v>
      </c>
      <c r="P959" s="15" t="s">
        <v>1637</v>
      </c>
      <c r="Q959" s="15" t="s">
        <v>2</v>
      </c>
      <c r="R959" s="15" t="s">
        <v>1639</v>
      </c>
      <c r="S959" s="15" t="s">
        <v>1637</v>
      </c>
      <c r="T959" s="15" t="s">
        <v>2</v>
      </c>
      <c r="U959" s="15" t="s">
        <v>1762</v>
      </c>
      <c r="V959" s="15" t="s">
        <v>1762</v>
      </c>
      <c r="W959" s="15" t="s">
        <v>1647</v>
      </c>
      <c r="X959" s="15" t="s">
        <v>1648</v>
      </c>
      <c r="Y959" s="15" t="s">
        <v>1931</v>
      </c>
      <c r="Z959" s="15" t="s">
        <v>1932</v>
      </c>
      <c r="AA959" s="15" t="s">
        <v>1648</v>
      </c>
      <c r="AB959" s="15" t="s">
        <v>1648</v>
      </c>
      <c r="AC959" s="15" t="s">
        <v>1648</v>
      </c>
      <c r="AD959" s="15" t="s">
        <v>1648</v>
      </c>
      <c r="AE959" s="15" t="s">
        <v>1648</v>
      </c>
      <c r="AF959" s="15" t="s">
        <v>1648</v>
      </c>
      <c r="AG959" s="15" t="s">
        <v>1648</v>
      </c>
      <c r="AH959" s="15" t="s">
        <v>2</v>
      </c>
      <c r="AI959" s="15" t="s">
        <v>2</v>
      </c>
      <c r="AJ959" s="15" t="s">
        <v>1933</v>
      </c>
      <c r="AK959" s="15" t="s">
        <v>1934</v>
      </c>
      <c r="AL959" s="15" t="s">
        <v>25</v>
      </c>
      <c r="AM959" s="15" t="s">
        <v>1716</v>
      </c>
      <c r="AN959" s="16">
        <v>10</v>
      </c>
      <c r="AO959" s="16">
        <v>10</v>
      </c>
      <c r="AP959" s="17"/>
      <c r="AQ959" s="17"/>
      <c r="AR959" s="17">
        <v>45837</v>
      </c>
      <c r="AS959" s="17"/>
      <c r="AT959" s="17"/>
      <c r="AU959" s="16">
        <v>3</v>
      </c>
      <c r="AV959" s="18" t="s">
        <v>1652</v>
      </c>
      <c r="AW959" s="17"/>
      <c r="AX959" s="17">
        <v>45381</v>
      </c>
      <c r="AY959" s="17">
        <v>45381</v>
      </c>
    </row>
    <row r="960" spans="1:51" x14ac:dyDescent="0.35">
      <c r="A960" s="18" t="str">
        <f t="shared" si="14"/>
        <v>PMEKX-TG6824GB</v>
      </c>
      <c r="B960" s="15" t="s">
        <v>1639</v>
      </c>
      <c r="C960" s="15" t="s">
        <v>79</v>
      </c>
      <c r="D960" s="15" t="s">
        <v>769</v>
      </c>
      <c r="E960" s="15" t="s">
        <v>1927</v>
      </c>
      <c r="F960" s="15" t="s">
        <v>1928</v>
      </c>
      <c r="G960" s="15" t="s">
        <v>1643</v>
      </c>
      <c r="H960" s="15" t="s">
        <v>2</v>
      </c>
      <c r="I960" s="15" t="s">
        <v>1637</v>
      </c>
      <c r="J960" s="15" t="s">
        <v>1640</v>
      </c>
      <c r="K960" s="15" t="s">
        <v>1929</v>
      </c>
      <c r="L960" s="15" t="s">
        <v>1645</v>
      </c>
      <c r="M960" s="15" t="s">
        <v>2</v>
      </c>
      <c r="N960" s="15" t="s">
        <v>2</v>
      </c>
      <c r="O960" s="15" t="s">
        <v>1639</v>
      </c>
      <c r="P960" s="15" t="s">
        <v>1637</v>
      </c>
      <c r="Q960" s="15" t="s">
        <v>1640</v>
      </c>
      <c r="R960" s="15" t="s">
        <v>1873</v>
      </c>
      <c r="S960" s="15" t="s">
        <v>1936</v>
      </c>
      <c r="T960" s="15" t="s">
        <v>2</v>
      </c>
      <c r="U960" s="15" t="s">
        <v>1762</v>
      </c>
      <c r="V960" s="15" t="s">
        <v>1762</v>
      </c>
      <c r="W960" s="15" t="s">
        <v>1647</v>
      </c>
      <c r="X960" s="15" t="s">
        <v>1648</v>
      </c>
      <c r="Y960" s="15" t="s">
        <v>1931</v>
      </c>
      <c r="Z960" s="15" t="s">
        <v>1932</v>
      </c>
      <c r="AA960" s="15" t="s">
        <v>1648</v>
      </c>
      <c r="AB960" s="15" t="s">
        <v>1648</v>
      </c>
      <c r="AC960" s="15" t="s">
        <v>1648</v>
      </c>
      <c r="AD960" s="15" t="s">
        <v>1648</v>
      </c>
      <c r="AE960" s="15" t="s">
        <v>1648</v>
      </c>
      <c r="AF960" s="15" t="s">
        <v>1648</v>
      </c>
      <c r="AG960" s="15" t="s">
        <v>1648</v>
      </c>
      <c r="AH960" s="15" t="s">
        <v>2</v>
      </c>
      <c r="AI960" s="15" t="s">
        <v>2</v>
      </c>
      <c r="AJ960" s="15" t="s">
        <v>1933</v>
      </c>
      <c r="AK960" s="15" t="s">
        <v>1934</v>
      </c>
      <c r="AL960" s="15" t="s">
        <v>25</v>
      </c>
      <c r="AM960" s="15" t="s">
        <v>1657</v>
      </c>
      <c r="AN960" s="16">
        <v>10</v>
      </c>
      <c r="AO960" s="16">
        <v>10</v>
      </c>
      <c r="AP960" s="17"/>
      <c r="AQ960" s="17"/>
      <c r="AR960" s="17">
        <v>45837</v>
      </c>
      <c r="AS960" s="17"/>
      <c r="AT960" s="17"/>
      <c r="AU960" s="16">
        <v>3</v>
      </c>
      <c r="AV960" s="18" t="s">
        <v>1652</v>
      </c>
      <c r="AW960" s="17"/>
      <c r="AX960" s="17">
        <v>45623</v>
      </c>
      <c r="AY960" s="17">
        <v>45381</v>
      </c>
    </row>
    <row r="961" spans="1:51" x14ac:dyDescent="0.35">
      <c r="A961" s="18" t="str">
        <f t="shared" si="14"/>
        <v>PMEKX-TG6851GA</v>
      </c>
      <c r="B961" s="15" t="s">
        <v>1639</v>
      </c>
      <c r="C961" s="15" t="s">
        <v>79</v>
      </c>
      <c r="D961" s="15" t="s">
        <v>770</v>
      </c>
      <c r="E961" s="15" t="s">
        <v>1927</v>
      </c>
      <c r="F961" s="15" t="s">
        <v>1928</v>
      </c>
      <c r="G961" s="15" t="s">
        <v>1643</v>
      </c>
      <c r="H961" s="15" t="s">
        <v>2</v>
      </c>
      <c r="I961" s="15" t="s">
        <v>1637</v>
      </c>
      <c r="J961" s="15" t="s">
        <v>1640</v>
      </c>
      <c r="K961" s="15" t="s">
        <v>1929</v>
      </c>
      <c r="L961" s="15" t="s">
        <v>1645</v>
      </c>
      <c r="M961" s="15" t="s">
        <v>2</v>
      </c>
      <c r="N961" s="15" t="s">
        <v>2</v>
      </c>
      <c r="O961" s="15" t="s">
        <v>1639</v>
      </c>
      <c r="P961" s="15" t="s">
        <v>1637</v>
      </c>
      <c r="Q961" s="15" t="s">
        <v>2</v>
      </c>
      <c r="R961" s="15" t="s">
        <v>1639</v>
      </c>
      <c r="S961" s="15" t="s">
        <v>1637</v>
      </c>
      <c r="T961" s="15" t="s">
        <v>2</v>
      </c>
      <c r="U961" s="15" t="s">
        <v>1762</v>
      </c>
      <c r="V961" s="15" t="s">
        <v>1762</v>
      </c>
      <c r="W961" s="15" t="s">
        <v>1647</v>
      </c>
      <c r="X961" s="15" t="s">
        <v>1648</v>
      </c>
      <c r="Y961" s="15" t="s">
        <v>1931</v>
      </c>
      <c r="Z961" s="15" t="s">
        <v>1932</v>
      </c>
      <c r="AA961" s="15" t="s">
        <v>1648</v>
      </c>
      <c r="AB961" s="15" t="s">
        <v>1648</v>
      </c>
      <c r="AC961" s="15" t="s">
        <v>1648</v>
      </c>
      <c r="AD961" s="15" t="s">
        <v>1648</v>
      </c>
      <c r="AE961" s="15" t="s">
        <v>1648</v>
      </c>
      <c r="AF961" s="15" t="s">
        <v>1648</v>
      </c>
      <c r="AG961" s="15" t="s">
        <v>1648</v>
      </c>
      <c r="AH961" s="15" t="s">
        <v>2</v>
      </c>
      <c r="AI961" s="15" t="s">
        <v>2</v>
      </c>
      <c r="AJ961" s="15" t="s">
        <v>1933</v>
      </c>
      <c r="AK961" s="15" t="s">
        <v>1934</v>
      </c>
      <c r="AL961" s="15" t="s">
        <v>25</v>
      </c>
      <c r="AM961" s="15" t="s">
        <v>1657</v>
      </c>
      <c r="AN961" s="16">
        <v>10</v>
      </c>
      <c r="AO961" s="16">
        <v>10</v>
      </c>
      <c r="AP961" s="17"/>
      <c r="AQ961" s="17"/>
      <c r="AR961" s="17">
        <v>45837</v>
      </c>
      <c r="AS961" s="17"/>
      <c r="AT961" s="17"/>
      <c r="AU961" s="16">
        <v>3</v>
      </c>
      <c r="AV961" s="18" t="s">
        <v>1652</v>
      </c>
      <c r="AW961" s="17"/>
      <c r="AX961" s="17">
        <v>45381</v>
      </c>
      <c r="AY961" s="17">
        <v>45381</v>
      </c>
    </row>
    <row r="962" spans="1:51" x14ac:dyDescent="0.35">
      <c r="A962" s="18" t="str">
        <f t="shared" si="14"/>
        <v>PMEKX-TG6851GB</v>
      </c>
      <c r="B962" s="15" t="s">
        <v>1639</v>
      </c>
      <c r="C962" s="15" t="s">
        <v>79</v>
      </c>
      <c r="D962" s="15" t="s">
        <v>771</v>
      </c>
      <c r="E962" s="15" t="s">
        <v>1927</v>
      </c>
      <c r="F962" s="15" t="s">
        <v>1928</v>
      </c>
      <c r="G962" s="15" t="s">
        <v>1643</v>
      </c>
      <c r="H962" s="15" t="s">
        <v>2</v>
      </c>
      <c r="I962" s="15" t="s">
        <v>1637</v>
      </c>
      <c r="J962" s="15" t="s">
        <v>1640</v>
      </c>
      <c r="K962" s="15" t="s">
        <v>1929</v>
      </c>
      <c r="L962" s="15" t="s">
        <v>1645</v>
      </c>
      <c r="M962" s="15" t="s">
        <v>2</v>
      </c>
      <c r="N962" s="15" t="s">
        <v>2</v>
      </c>
      <c r="O962" s="15" t="s">
        <v>1639</v>
      </c>
      <c r="P962" s="15" t="s">
        <v>1637</v>
      </c>
      <c r="Q962" s="15" t="s">
        <v>2</v>
      </c>
      <c r="R962" s="15" t="s">
        <v>1639</v>
      </c>
      <c r="S962" s="15" t="s">
        <v>1637</v>
      </c>
      <c r="T962" s="15" t="s">
        <v>2</v>
      </c>
      <c r="U962" s="15" t="s">
        <v>1762</v>
      </c>
      <c r="V962" s="15" t="s">
        <v>1762</v>
      </c>
      <c r="W962" s="15" t="s">
        <v>1647</v>
      </c>
      <c r="X962" s="15" t="s">
        <v>1648</v>
      </c>
      <c r="Y962" s="15" t="s">
        <v>1931</v>
      </c>
      <c r="Z962" s="15" t="s">
        <v>1932</v>
      </c>
      <c r="AA962" s="15" t="s">
        <v>1648</v>
      </c>
      <c r="AB962" s="15" t="s">
        <v>1648</v>
      </c>
      <c r="AC962" s="15" t="s">
        <v>1648</v>
      </c>
      <c r="AD962" s="15" t="s">
        <v>1648</v>
      </c>
      <c r="AE962" s="15" t="s">
        <v>1648</v>
      </c>
      <c r="AF962" s="15" t="s">
        <v>1648</v>
      </c>
      <c r="AG962" s="15" t="s">
        <v>1648</v>
      </c>
      <c r="AH962" s="15" t="s">
        <v>2</v>
      </c>
      <c r="AI962" s="15" t="s">
        <v>2</v>
      </c>
      <c r="AJ962" s="15" t="s">
        <v>1933</v>
      </c>
      <c r="AK962" s="15" t="s">
        <v>1934</v>
      </c>
      <c r="AL962" s="15" t="s">
        <v>25</v>
      </c>
      <c r="AM962" s="15" t="s">
        <v>1657</v>
      </c>
      <c r="AN962" s="16">
        <v>10</v>
      </c>
      <c r="AO962" s="16">
        <v>10</v>
      </c>
      <c r="AP962" s="17"/>
      <c r="AQ962" s="17"/>
      <c r="AR962" s="17">
        <v>45837</v>
      </c>
      <c r="AS962" s="17"/>
      <c r="AT962" s="17"/>
      <c r="AU962" s="16">
        <v>3</v>
      </c>
      <c r="AV962" s="18" t="s">
        <v>1652</v>
      </c>
      <c r="AW962" s="17"/>
      <c r="AX962" s="17">
        <v>45381</v>
      </c>
      <c r="AY962" s="17">
        <v>45381</v>
      </c>
    </row>
    <row r="963" spans="1:51" x14ac:dyDescent="0.35">
      <c r="A963" s="18" t="str">
        <f t="shared" ref="A963:A1026" si="15">C963&amp;D963</f>
        <v>PMEKX-TG6851GRA</v>
      </c>
      <c r="B963" s="15" t="s">
        <v>1639</v>
      </c>
      <c r="C963" s="15" t="s">
        <v>79</v>
      </c>
      <c r="D963" s="15" t="s">
        <v>34</v>
      </c>
      <c r="E963" s="15" t="s">
        <v>1927</v>
      </c>
      <c r="F963" s="15" t="s">
        <v>1928</v>
      </c>
      <c r="G963" s="15" t="s">
        <v>1643</v>
      </c>
      <c r="H963" s="15" t="s">
        <v>2</v>
      </c>
      <c r="I963" s="15" t="s">
        <v>1637</v>
      </c>
      <c r="J963" s="15" t="s">
        <v>1640</v>
      </c>
      <c r="K963" s="15" t="s">
        <v>1796</v>
      </c>
      <c r="L963" s="15" t="s">
        <v>1645</v>
      </c>
      <c r="M963" s="15" t="s">
        <v>2</v>
      </c>
      <c r="N963" s="15" t="s">
        <v>2</v>
      </c>
      <c r="O963" s="15" t="s">
        <v>1639</v>
      </c>
      <c r="P963" s="15" t="s">
        <v>1637</v>
      </c>
      <c r="Q963" s="15" t="s">
        <v>2</v>
      </c>
      <c r="R963" s="15" t="s">
        <v>1639</v>
      </c>
      <c r="S963" s="15" t="s">
        <v>1637</v>
      </c>
      <c r="T963" s="15" t="s">
        <v>2</v>
      </c>
      <c r="U963" s="15" t="s">
        <v>1762</v>
      </c>
      <c r="V963" s="15" t="s">
        <v>1762</v>
      </c>
      <c r="W963" s="15" t="s">
        <v>1647</v>
      </c>
      <c r="X963" s="15" t="s">
        <v>2</v>
      </c>
      <c r="Y963" s="15" t="s">
        <v>2</v>
      </c>
      <c r="Z963" s="15" t="s">
        <v>2</v>
      </c>
      <c r="AA963" s="15" t="s">
        <v>1648</v>
      </c>
      <c r="AB963" s="15" t="s">
        <v>1648</v>
      </c>
      <c r="AC963" s="15" t="s">
        <v>1648</v>
      </c>
      <c r="AD963" s="15" t="s">
        <v>1648</v>
      </c>
      <c r="AE963" s="15" t="s">
        <v>1648</v>
      </c>
      <c r="AF963" s="15" t="s">
        <v>1648</v>
      </c>
      <c r="AG963" s="15" t="s">
        <v>1648</v>
      </c>
      <c r="AH963" s="15" t="s">
        <v>2</v>
      </c>
      <c r="AI963" s="15" t="s">
        <v>2</v>
      </c>
      <c r="AJ963" s="15" t="s">
        <v>1933</v>
      </c>
      <c r="AK963" s="15" t="s">
        <v>1934</v>
      </c>
      <c r="AL963" s="15" t="s">
        <v>25</v>
      </c>
      <c r="AM963" s="15" t="s">
        <v>1935</v>
      </c>
      <c r="AN963" s="16">
        <v>10</v>
      </c>
      <c r="AO963" s="16">
        <v>10</v>
      </c>
      <c r="AP963" s="17"/>
      <c r="AQ963" s="17"/>
      <c r="AR963" s="17">
        <v>45837</v>
      </c>
      <c r="AS963" s="17"/>
      <c r="AT963" s="17"/>
      <c r="AU963" s="16">
        <v>3</v>
      </c>
      <c r="AV963" s="18" t="s">
        <v>1652</v>
      </c>
      <c r="AW963" s="17"/>
      <c r="AX963" s="17">
        <v>45381</v>
      </c>
      <c r="AY963" s="17">
        <v>45381</v>
      </c>
    </row>
    <row r="964" spans="1:51" x14ac:dyDescent="0.35">
      <c r="A964" s="18" t="str">
        <f t="shared" si="15"/>
        <v>PMEKX-TG6851GRB</v>
      </c>
      <c r="B964" s="15" t="s">
        <v>1639</v>
      </c>
      <c r="C964" s="15" t="s">
        <v>79</v>
      </c>
      <c r="D964" s="15" t="s">
        <v>35</v>
      </c>
      <c r="E964" s="15" t="s">
        <v>1927</v>
      </c>
      <c r="F964" s="15" t="s">
        <v>1928</v>
      </c>
      <c r="G964" s="15" t="s">
        <v>1643</v>
      </c>
      <c r="H964" s="15" t="s">
        <v>2</v>
      </c>
      <c r="I964" s="15" t="s">
        <v>1637</v>
      </c>
      <c r="J964" s="15" t="s">
        <v>1640</v>
      </c>
      <c r="K964" s="15" t="s">
        <v>1796</v>
      </c>
      <c r="L964" s="15" t="s">
        <v>1645</v>
      </c>
      <c r="M964" s="15" t="s">
        <v>2</v>
      </c>
      <c r="N964" s="15" t="s">
        <v>2</v>
      </c>
      <c r="O964" s="15" t="s">
        <v>1639</v>
      </c>
      <c r="P964" s="15" t="s">
        <v>1637</v>
      </c>
      <c r="Q964" s="15" t="s">
        <v>2</v>
      </c>
      <c r="R964" s="15" t="s">
        <v>1639</v>
      </c>
      <c r="S964" s="15" t="s">
        <v>1637</v>
      </c>
      <c r="T964" s="15" t="s">
        <v>2</v>
      </c>
      <c r="U964" s="15" t="s">
        <v>1762</v>
      </c>
      <c r="V964" s="15" t="s">
        <v>1762</v>
      </c>
      <c r="W964" s="15" t="s">
        <v>1647</v>
      </c>
      <c r="X964" s="15" t="s">
        <v>2</v>
      </c>
      <c r="Y964" s="15" t="s">
        <v>2</v>
      </c>
      <c r="Z964" s="15" t="s">
        <v>2</v>
      </c>
      <c r="AA964" s="15" t="s">
        <v>1648</v>
      </c>
      <c r="AB964" s="15" t="s">
        <v>1648</v>
      </c>
      <c r="AC964" s="15" t="s">
        <v>1648</v>
      </c>
      <c r="AD964" s="15" t="s">
        <v>1648</v>
      </c>
      <c r="AE964" s="15" t="s">
        <v>1648</v>
      </c>
      <c r="AF964" s="15" t="s">
        <v>1648</v>
      </c>
      <c r="AG964" s="15" t="s">
        <v>1648</v>
      </c>
      <c r="AH964" s="15" t="s">
        <v>2</v>
      </c>
      <c r="AI964" s="15" t="s">
        <v>2</v>
      </c>
      <c r="AJ964" s="15" t="s">
        <v>1933</v>
      </c>
      <c r="AK964" s="15" t="s">
        <v>1934</v>
      </c>
      <c r="AL964" s="15" t="s">
        <v>25</v>
      </c>
      <c r="AM964" s="15" t="s">
        <v>1935</v>
      </c>
      <c r="AN964" s="16">
        <v>10</v>
      </c>
      <c r="AO964" s="16">
        <v>10</v>
      </c>
      <c r="AP964" s="17"/>
      <c r="AQ964" s="17"/>
      <c r="AR964" s="17">
        <v>45837</v>
      </c>
      <c r="AS964" s="17"/>
      <c r="AT964" s="17"/>
      <c r="AU964" s="16">
        <v>3</v>
      </c>
      <c r="AV964" s="18" t="s">
        <v>1652</v>
      </c>
      <c r="AW964" s="17"/>
      <c r="AX964" s="17">
        <v>45381</v>
      </c>
      <c r="AY964" s="17">
        <v>45381</v>
      </c>
    </row>
    <row r="965" spans="1:51" x14ac:dyDescent="0.35">
      <c r="A965" s="18" t="str">
        <f t="shared" si="15"/>
        <v>PMEKX-TG6851GRM</v>
      </c>
      <c r="B965" s="15" t="s">
        <v>1639</v>
      </c>
      <c r="C965" s="15" t="s">
        <v>79</v>
      </c>
      <c r="D965" s="15" t="s">
        <v>36</v>
      </c>
      <c r="E965" s="15" t="s">
        <v>1927</v>
      </c>
      <c r="F965" s="15" t="s">
        <v>1928</v>
      </c>
      <c r="G965" s="15" t="s">
        <v>1643</v>
      </c>
      <c r="H965" s="15" t="s">
        <v>2</v>
      </c>
      <c r="I965" s="15" t="s">
        <v>1637</v>
      </c>
      <c r="J965" s="15" t="s">
        <v>1640</v>
      </c>
      <c r="K965" s="15" t="s">
        <v>1796</v>
      </c>
      <c r="L965" s="15" t="s">
        <v>1645</v>
      </c>
      <c r="M965" s="15" t="s">
        <v>2</v>
      </c>
      <c r="N965" s="15" t="s">
        <v>2</v>
      </c>
      <c r="O965" s="15" t="s">
        <v>1639</v>
      </c>
      <c r="P965" s="15" t="s">
        <v>1637</v>
      </c>
      <c r="Q965" s="15" t="s">
        <v>2</v>
      </c>
      <c r="R965" s="15" t="s">
        <v>1639</v>
      </c>
      <c r="S965" s="15" t="s">
        <v>1637</v>
      </c>
      <c r="T965" s="15" t="s">
        <v>2</v>
      </c>
      <c r="U965" s="15" t="s">
        <v>1762</v>
      </c>
      <c r="V965" s="15" t="s">
        <v>1762</v>
      </c>
      <c r="W965" s="15" t="s">
        <v>1647</v>
      </c>
      <c r="X965" s="15" t="s">
        <v>2</v>
      </c>
      <c r="Y965" s="15" t="s">
        <v>2</v>
      </c>
      <c r="Z965" s="15" t="s">
        <v>2</v>
      </c>
      <c r="AA965" s="15" t="s">
        <v>1648</v>
      </c>
      <c r="AB965" s="15" t="s">
        <v>1648</v>
      </c>
      <c r="AC965" s="15" t="s">
        <v>1648</v>
      </c>
      <c r="AD965" s="15" t="s">
        <v>1648</v>
      </c>
      <c r="AE965" s="15" t="s">
        <v>1648</v>
      </c>
      <c r="AF965" s="15" t="s">
        <v>1648</v>
      </c>
      <c r="AG965" s="15" t="s">
        <v>1648</v>
      </c>
      <c r="AH965" s="15" t="s">
        <v>2</v>
      </c>
      <c r="AI965" s="15" t="s">
        <v>2</v>
      </c>
      <c r="AJ965" s="15" t="s">
        <v>1933</v>
      </c>
      <c r="AK965" s="15" t="s">
        <v>1934</v>
      </c>
      <c r="AL965" s="15" t="s">
        <v>25</v>
      </c>
      <c r="AM965" s="15" t="s">
        <v>1935</v>
      </c>
      <c r="AN965" s="16">
        <v>10</v>
      </c>
      <c r="AO965" s="16">
        <v>10</v>
      </c>
      <c r="AP965" s="17"/>
      <c r="AQ965" s="17"/>
      <c r="AR965" s="17">
        <v>45837</v>
      </c>
      <c r="AS965" s="17"/>
      <c r="AT965" s="17"/>
      <c r="AU965" s="16">
        <v>3</v>
      </c>
      <c r="AV965" s="18" t="s">
        <v>1652</v>
      </c>
      <c r="AW965" s="17"/>
      <c r="AX965" s="17">
        <v>45381</v>
      </c>
      <c r="AY965" s="17">
        <v>45381</v>
      </c>
    </row>
    <row r="966" spans="1:51" x14ac:dyDescent="0.35">
      <c r="A966" s="18" t="str">
        <f t="shared" si="15"/>
        <v>PMEKX-TG6851GS</v>
      </c>
      <c r="B966" s="15" t="s">
        <v>1639</v>
      </c>
      <c r="C966" s="15" t="s">
        <v>79</v>
      </c>
      <c r="D966" s="15" t="s">
        <v>772</v>
      </c>
      <c r="E966" s="15" t="s">
        <v>1927</v>
      </c>
      <c r="F966" s="15" t="s">
        <v>1928</v>
      </c>
      <c r="G966" s="15" t="s">
        <v>1643</v>
      </c>
      <c r="H966" s="15" t="s">
        <v>2</v>
      </c>
      <c r="I966" s="15" t="s">
        <v>1637</v>
      </c>
      <c r="J966" s="15" t="s">
        <v>1640</v>
      </c>
      <c r="K966" s="15" t="s">
        <v>1929</v>
      </c>
      <c r="L966" s="15" t="s">
        <v>1645</v>
      </c>
      <c r="M966" s="15" t="s">
        <v>2</v>
      </c>
      <c r="N966" s="15" t="s">
        <v>2</v>
      </c>
      <c r="O966" s="15" t="s">
        <v>1639</v>
      </c>
      <c r="P966" s="15" t="s">
        <v>1637</v>
      </c>
      <c r="Q966" s="15" t="s">
        <v>2</v>
      </c>
      <c r="R966" s="15" t="s">
        <v>1639</v>
      </c>
      <c r="S966" s="15" t="s">
        <v>1637</v>
      </c>
      <c r="T966" s="15" t="s">
        <v>2</v>
      </c>
      <c r="U966" s="15" t="s">
        <v>1762</v>
      </c>
      <c r="V966" s="15" t="s">
        <v>1762</v>
      </c>
      <c r="W966" s="15" t="s">
        <v>1647</v>
      </c>
      <c r="X966" s="15" t="s">
        <v>1648</v>
      </c>
      <c r="Y966" s="15" t="s">
        <v>1931</v>
      </c>
      <c r="Z966" s="15" t="s">
        <v>1932</v>
      </c>
      <c r="AA966" s="15" t="s">
        <v>1648</v>
      </c>
      <c r="AB966" s="15" t="s">
        <v>1648</v>
      </c>
      <c r="AC966" s="15" t="s">
        <v>1648</v>
      </c>
      <c r="AD966" s="15" t="s">
        <v>1648</v>
      </c>
      <c r="AE966" s="15" t="s">
        <v>1648</v>
      </c>
      <c r="AF966" s="15" t="s">
        <v>1648</v>
      </c>
      <c r="AG966" s="15" t="s">
        <v>1648</v>
      </c>
      <c r="AH966" s="15" t="s">
        <v>2</v>
      </c>
      <c r="AI966" s="15" t="s">
        <v>2</v>
      </c>
      <c r="AJ966" s="15" t="s">
        <v>1933</v>
      </c>
      <c r="AK966" s="15" t="s">
        <v>1934</v>
      </c>
      <c r="AL966" s="15" t="s">
        <v>25</v>
      </c>
      <c r="AM966" s="15" t="s">
        <v>1657</v>
      </c>
      <c r="AN966" s="16">
        <v>10</v>
      </c>
      <c r="AO966" s="16">
        <v>10</v>
      </c>
      <c r="AP966" s="17"/>
      <c r="AQ966" s="17"/>
      <c r="AR966" s="17">
        <v>45837</v>
      </c>
      <c r="AS966" s="17"/>
      <c r="AT966" s="17"/>
      <c r="AU966" s="16">
        <v>3</v>
      </c>
      <c r="AV966" s="18" t="s">
        <v>1652</v>
      </c>
      <c r="AW966" s="17"/>
      <c r="AX966" s="17">
        <v>45381</v>
      </c>
      <c r="AY966" s="17">
        <v>45381</v>
      </c>
    </row>
    <row r="967" spans="1:51" x14ac:dyDescent="0.35">
      <c r="A967" s="18" t="str">
        <f t="shared" si="15"/>
        <v>PMEKX-TG6851JTB</v>
      </c>
      <c r="B967" s="15" t="s">
        <v>1639</v>
      </c>
      <c r="C967" s="15" t="s">
        <v>79</v>
      </c>
      <c r="D967" s="15" t="s">
        <v>773</v>
      </c>
      <c r="E967" s="15" t="s">
        <v>1927</v>
      </c>
      <c r="F967" s="15" t="s">
        <v>1928</v>
      </c>
      <c r="G967" s="15" t="s">
        <v>1643</v>
      </c>
      <c r="H967" s="15" t="s">
        <v>2</v>
      </c>
      <c r="I967" s="15" t="s">
        <v>1637</v>
      </c>
      <c r="J967" s="15" t="s">
        <v>1640</v>
      </c>
      <c r="K967" s="15" t="s">
        <v>1929</v>
      </c>
      <c r="L967" s="15" t="s">
        <v>1645</v>
      </c>
      <c r="M967" s="15" t="s">
        <v>2</v>
      </c>
      <c r="N967" s="15" t="s">
        <v>2</v>
      </c>
      <c r="O967" s="15" t="s">
        <v>1639</v>
      </c>
      <c r="P967" s="15" t="s">
        <v>1637</v>
      </c>
      <c r="Q967" s="15" t="s">
        <v>2</v>
      </c>
      <c r="R967" s="15" t="s">
        <v>1639</v>
      </c>
      <c r="S967" s="15" t="s">
        <v>1637</v>
      </c>
      <c r="T967" s="15" t="s">
        <v>2</v>
      </c>
      <c r="U967" s="15" t="s">
        <v>1762</v>
      </c>
      <c r="V967" s="15" t="s">
        <v>1762</v>
      </c>
      <c r="W967" s="15" t="s">
        <v>1647</v>
      </c>
      <c r="X967" s="15" t="s">
        <v>1648</v>
      </c>
      <c r="Y967" s="15" t="s">
        <v>1931</v>
      </c>
      <c r="Z967" s="15" t="s">
        <v>1932</v>
      </c>
      <c r="AA967" s="15" t="s">
        <v>1648</v>
      </c>
      <c r="AB967" s="15" t="s">
        <v>1648</v>
      </c>
      <c r="AC967" s="15" t="s">
        <v>1648</v>
      </c>
      <c r="AD967" s="15" t="s">
        <v>1648</v>
      </c>
      <c r="AE967" s="15" t="s">
        <v>1648</v>
      </c>
      <c r="AF967" s="15" t="s">
        <v>1648</v>
      </c>
      <c r="AG967" s="15" t="s">
        <v>1648</v>
      </c>
      <c r="AH967" s="15" t="s">
        <v>2</v>
      </c>
      <c r="AI967" s="15" t="s">
        <v>2</v>
      </c>
      <c r="AJ967" s="15" t="s">
        <v>1933</v>
      </c>
      <c r="AK967" s="15" t="s">
        <v>1934</v>
      </c>
      <c r="AL967" s="15" t="s">
        <v>25</v>
      </c>
      <c r="AM967" s="15" t="s">
        <v>1935</v>
      </c>
      <c r="AN967" s="16">
        <v>10</v>
      </c>
      <c r="AO967" s="16">
        <v>10</v>
      </c>
      <c r="AP967" s="17"/>
      <c r="AQ967" s="17"/>
      <c r="AR967" s="17">
        <v>45837</v>
      </c>
      <c r="AS967" s="17"/>
      <c r="AT967" s="17"/>
      <c r="AU967" s="16">
        <v>3</v>
      </c>
      <c r="AV967" s="18" t="s">
        <v>1652</v>
      </c>
      <c r="AW967" s="17"/>
      <c r="AX967" s="17">
        <v>45381</v>
      </c>
      <c r="AY967" s="17">
        <v>45381</v>
      </c>
    </row>
    <row r="968" spans="1:51" x14ac:dyDescent="0.35">
      <c r="A968" s="18" t="str">
        <f t="shared" si="15"/>
        <v>PMEKX-TG6851JTS</v>
      </c>
      <c r="B968" s="15" t="s">
        <v>1639</v>
      </c>
      <c r="C968" s="15" t="s">
        <v>79</v>
      </c>
      <c r="D968" s="15" t="s">
        <v>774</v>
      </c>
      <c r="E968" s="15" t="s">
        <v>1927</v>
      </c>
      <c r="F968" s="15" t="s">
        <v>1928</v>
      </c>
      <c r="G968" s="15" t="s">
        <v>1643</v>
      </c>
      <c r="H968" s="15" t="s">
        <v>2</v>
      </c>
      <c r="I968" s="15" t="s">
        <v>1637</v>
      </c>
      <c r="J968" s="15" t="s">
        <v>1640</v>
      </c>
      <c r="K968" s="15" t="s">
        <v>1929</v>
      </c>
      <c r="L968" s="15" t="s">
        <v>1645</v>
      </c>
      <c r="M968" s="15" t="s">
        <v>2</v>
      </c>
      <c r="N968" s="15" t="s">
        <v>2</v>
      </c>
      <c r="O968" s="15" t="s">
        <v>1639</v>
      </c>
      <c r="P968" s="15" t="s">
        <v>1637</v>
      </c>
      <c r="Q968" s="15" t="s">
        <v>2</v>
      </c>
      <c r="R968" s="15" t="s">
        <v>1639</v>
      </c>
      <c r="S968" s="15" t="s">
        <v>1637</v>
      </c>
      <c r="T968" s="15" t="s">
        <v>2</v>
      </c>
      <c r="U968" s="15" t="s">
        <v>1762</v>
      </c>
      <c r="V968" s="15" t="s">
        <v>1762</v>
      </c>
      <c r="W968" s="15" t="s">
        <v>1647</v>
      </c>
      <c r="X968" s="15" t="s">
        <v>1648</v>
      </c>
      <c r="Y968" s="15" t="s">
        <v>1931</v>
      </c>
      <c r="Z968" s="15" t="s">
        <v>1932</v>
      </c>
      <c r="AA968" s="15" t="s">
        <v>1648</v>
      </c>
      <c r="AB968" s="15" t="s">
        <v>1648</v>
      </c>
      <c r="AC968" s="15" t="s">
        <v>1648</v>
      </c>
      <c r="AD968" s="15" t="s">
        <v>1648</v>
      </c>
      <c r="AE968" s="15" t="s">
        <v>1648</v>
      </c>
      <c r="AF968" s="15" t="s">
        <v>1648</v>
      </c>
      <c r="AG968" s="15" t="s">
        <v>1648</v>
      </c>
      <c r="AH968" s="15" t="s">
        <v>2</v>
      </c>
      <c r="AI968" s="15" t="s">
        <v>2</v>
      </c>
      <c r="AJ968" s="15" t="s">
        <v>1933</v>
      </c>
      <c r="AK968" s="15" t="s">
        <v>1934</v>
      </c>
      <c r="AL968" s="15" t="s">
        <v>25</v>
      </c>
      <c r="AM968" s="15" t="s">
        <v>1935</v>
      </c>
      <c r="AN968" s="16">
        <v>10</v>
      </c>
      <c r="AO968" s="16">
        <v>10</v>
      </c>
      <c r="AP968" s="17"/>
      <c r="AQ968" s="17"/>
      <c r="AR968" s="17">
        <v>45837</v>
      </c>
      <c r="AS968" s="17"/>
      <c r="AT968" s="17"/>
      <c r="AU968" s="16">
        <v>3</v>
      </c>
      <c r="AV968" s="18" t="s">
        <v>1652</v>
      </c>
      <c r="AW968" s="17"/>
      <c r="AX968" s="17">
        <v>45381</v>
      </c>
      <c r="AY968" s="17">
        <v>45381</v>
      </c>
    </row>
    <row r="969" spans="1:51" x14ac:dyDescent="0.35">
      <c r="A969" s="18" t="str">
        <f t="shared" si="15"/>
        <v>PMEKX-TG6851NLB</v>
      </c>
      <c r="B969" s="15" t="s">
        <v>1639</v>
      </c>
      <c r="C969" s="15" t="s">
        <v>79</v>
      </c>
      <c r="D969" s="15" t="s">
        <v>775</v>
      </c>
      <c r="E969" s="15" t="s">
        <v>1938</v>
      </c>
      <c r="F969" s="15" t="s">
        <v>1928</v>
      </c>
      <c r="G969" s="15" t="s">
        <v>1643</v>
      </c>
      <c r="H969" s="15" t="s">
        <v>2</v>
      </c>
      <c r="I969" s="15" t="s">
        <v>1637</v>
      </c>
      <c r="J969" s="15" t="s">
        <v>2</v>
      </c>
      <c r="K969" s="15" t="s">
        <v>1939</v>
      </c>
      <c r="L969" s="15" t="s">
        <v>1645</v>
      </c>
      <c r="M969" s="15" t="s">
        <v>2</v>
      </c>
      <c r="N969" s="15" t="s">
        <v>2</v>
      </c>
      <c r="O969" s="15" t="s">
        <v>1639</v>
      </c>
      <c r="P969" s="15" t="s">
        <v>1637</v>
      </c>
      <c r="Q969" s="15" t="s">
        <v>2</v>
      </c>
      <c r="R969" s="15" t="s">
        <v>1639</v>
      </c>
      <c r="S969" s="15" t="s">
        <v>1637</v>
      </c>
      <c r="T969" s="15" t="s">
        <v>2</v>
      </c>
      <c r="U969" s="15" t="s">
        <v>1762</v>
      </c>
      <c r="V969" s="15" t="s">
        <v>1762</v>
      </c>
      <c r="W969" s="15" t="s">
        <v>1647</v>
      </c>
      <c r="X969" s="15" t="s">
        <v>2</v>
      </c>
      <c r="Y969" s="15" t="s">
        <v>2</v>
      </c>
      <c r="Z969" s="15" t="s">
        <v>2</v>
      </c>
      <c r="AA969" s="15" t="s">
        <v>1648</v>
      </c>
      <c r="AB969" s="15" t="s">
        <v>1648</v>
      </c>
      <c r="AC969" s="15" t="s">
        <v>1648</v>
      </c>
      <c r="AD969" s="15" t="s">
        <v>1648</v>
      </c>
      <c r="AE969" s="15" t="s">
        <v>1648</v>
      </c>
      <c r="AF969" s="15" t="s">
        <v>1648</v>
      </c>
      <c r="AG969" s="15" t="s">
        <v>1648</v>
      </c>
      <c r="AH969" s="15" t="s">
        <v>2</v>
      </c>
      <c r="AI969" s="15" t="s">
        <v>2</v>
      </c>
      <c r="AJ969" s="15" t="s">
        <v>1933</v>
      </c>
      <c r="AK969" s="15" t="s">
        <v>1934</v>
      </c>
      <c r="AL969" s="15" t="s">
        <v>25</v>
      </c>
      <c r="AM969" s="15" t="s">
        <v>1940</v>
      </c>
      <c r="AN969" s="16">
        <v>10</v>
      </c>
      <c r="AO969" s="16">
        <v>10</v>
      </c>
      <c r="AP969" s="17"/>
      <c r="AQ969" s="17"/>
      <c r="AR969" s="17">
        <v>45837</v>
      </c>
      <c r="AS969" s="17"/>
      <c r="AT969" s="17"/>
      <c r="AU969" s="16">
        <v>3</v>
      </c>
      <c r="AV969" s="18" t="s">
        <v>1652</v>
      </c>
      <c r="AW969" s="17"/>
      <c r="AX969" s="17">
        <v>45616</v>
      </c>
      <c r="AY969" s="17">
        <v>45381</v>
      </c>
    </row>
    <row r="970" spans="1:51" x14ac:dyDescent="0.35">
      <c r="A970" s="18" t="str">
        <f t="shared" si="15"/>
        <v>PMEKX-TG6851SPB</v>
      </c>
      <c r="B970" s="15" t="s">
        <v>1639</v>
      </c>
      <c r="C970" s="15" t="s">
        <v>79</v>
      </c>
      <c r="D970" s="15" t="s">
        <v>776</v>
      </c>
      <c r="E970" s="15" t="s">
        <v>1927</v>
      </c>
      <c r="F970" s="15" t="s">
        <v>1928</v>
      </c>
      <c r="G970" s="15" t="s">
        <v>1643</v>
      </c>
      <c r="H970" s="15" t="s">
        <v>2</v>
      </c>
      <c r="I970" s="15" t="s">
        <v>1637</v>
      </c>
      <c r="J970" s="15" t="s">
        <v>1640</v>
      </c>
      <c r="K970" s="15" t="s">
        <v>1929</v>
      </c>
      <c r="L970" s="15" t="s">
        <v>1645</v>
      </c>
      <c r="M970" s="15" t="s">
        <v>2</v>
      </c>
      <c r="N970" s="15" t="s">
        <v>2</v>
      </c>
      <c r="O970" s="15" t="s">
        <v>1639</v>
      </c>
      <c r="P970" s="15" t="s">
        <v>1637</v>
      </c>
      <c r="Q970" s="15" t="s">
        <v>2</v>
      </c>
      <c r="R970" s="15" t="s">
        <v>1639</v>
      </c>
      <c r="S970" s="15" t="s">
        <v>1637</v>
      </c>
      <c r="T970" s="15" t="s">
        <v>2</v>
      </c>
      <c r="U970" s="15" t="s">
        <v>1762</v>
      </c>
      <c r="V970" s="15" t="s">
        <v>1762</v>
      </c>
      <c r="W970" s="15" t="s">
        <v>1647</v>
      </c>
      <c r="X970" s="15" t="s">
        <v>1648</v>
      </c>
      <c r="Y970" s="15" t="s">
        <v>1931</v>
      </c>
      <c r="Z970" s="15" t="s">
        <v>1932</v>
      </c>
      <c r="AA970" s="15" t="s">
        <v>1648</v>
      </c>
      <c r="AB970" s="15" t="s">
        <v>1648</v>
      </c>
      <c r="AC970" s="15" t="s">
        <v>1648</v>
      </c>
      <c r="AD970" s="15" t="s">
        <v>1648</v>
      </c>
      <c r="AE970" s="15" t="s">
        <v>1648</v>
      </c>
      <c r="AF970" s="15" t="s">
        <v>1648</v>
      </c>
      <c r="AG970" s="15" t="s">
        <v>1648</v>
      </c>
      <c r="AH970" s="15" t="s">
        <v>2</v>
      </c>
      <c r="AI970" s="15" t="s">
        <v>2</v>
      </c>
      <c r="AJ970" s="15" t="s">
        <v>1933</v>
      </c>
      <c r="AK970" s="15" t="s">
        <v>1934</v>
      </c>
      <c r="AL970" s="15" t="s">
        <v>25</v>
      </c>
      <c r="AM970" s="15" t="s">
        <v>1704</v>
      </c>
      <c r="AN970" s="16">
        <v>10</v>
      </c>
      <c r="AO970" s="16">
        <v>10</v>
      </c>
      <c r="AP970" s="17"/>
      <c r="AQ970" s="17"/>
      <c r="AR970" s="17">
        <v>45837</v>
      </c>
      <c r="AS970" s="17"/>
      <c r="AT970" s="17"/>
      <c r="AU970" s="16">
        <v>3</v>
      </c>
      <c r="AV970" s="18" t="s">
        <v>1652</v>
      </c>
      <c r="AW970" s="17"/>
      <c r="AX970" s="17">
        <v>45381</v>
      </c>
      <c r="AY970" s="17">
        <v>45381</v>
      </c>
    </row>
    <row r="971" spans="1:51" x14ac:dyDescent="0.35">
      <c r="A971" s="18" t="str">
        <f t="shared" si="15"/>
        <v>PMEKX-TG6851SPS</v>
      </c>
      <c r="B971" s="15" t="s">
        <v>1639</v>
      </c>
      <c r="C971" s="15" t="s">
        <v>79</v>
      </c>
      <c r="D971" s="15" t="s">
        <v>777</v>
      </c>
      <c r="E971" s="15" t="s">
        <v>1927</v>
      </c>
      <c r="F971" s="15" t="s">
        <v>1928</v>
      </c>
      <c r="G971" s="15" t="s">
        <v>1643</v>
      </c>
      <c r="H971" s="15" t="s">
        <v>2</v>
      </c>
      <c r="I971" s="15" t="s">
        <v>1637</v>
      </c>
      <c r="J971" s="15" t="s">
        <v>1640</v>
      </c>
      <c r="K971" s="15" t="s">
        <v>1929</v>
      </c>
      <c r="L971" s="15" t="s">
        <v>1645</v>
      </c>
      <c r="M971" s="15" t="s">
        <v>2</v>
      </c>
      <c r="N971" s="15" t="s">
        <v>2</v>
      </c>
      <c r="O971" s="15" t="s">
        <v>1639</v>
      </c>
      <c r="P971" s="15" t="s">
        <v>1637</v>
      </c>
      <c r="Q971" s="15" t="s">
        <v>2</v>
      </c>
      <c r="R971" s="15" t="s">
        <v>1639</v>
      </c>
      <c r="S971" s="15" t="s">
        <v>1637</v>
      </c>
      <c r="T971" s="15" t="s">
        <v>2</v>
      </c>
      <c r="U971" s="15" t="s">
        <v>1762</v>
      </c>
      <c r="V971" s="15" t="s">
        <v>1762</v>
      </c>
      <c r="W971" s="15" t="s">
        <v>1647</v>
      </c>
      <c r="X971" s="15" t="s">
        <v>1648</v>
      </c>
      <c r="Y971" s="15" t="s">
        <v>1931</v>
      </c>
      <c r="Z971" s="15" t="s">
        <v>1932</v>
      </c>
      <c r="AA971" s="15" t="s">
        <v>1648</v>
      </c>
      <c r="AB971" s="15" t="s">
        <v>1648</v>
      </c>
      <c r="AC971" s="15" t="s">
        <v>1648</v>
      </c>
      <c r="AD971" s="15" t="s">
        <v>1648</v>
      </c>
      <c r="AE971" s="15" t="s">
        <v>1648</v>
      </c>
      <c r="AF971" s="15" t="s">
        <v>1648</v>
      </c>
      <c r="AG971" s="15" t="s">
        <v>1648</v>
      </c>
      <c r="AH971" s="15" t="s">
        <v>2</v>
      </c>
      <c r="AI971" s="15" t="s">
        <v>2</v>
      </c>
      <c r="AJ971" s="15" t="s">
        <v>1933</v>
      </c>
      <c r="AK971" s="15" t="s">
        <v>1934</v>
      </c>
      <c r="AL971" s="15" t="s">
        <v>25</v>
      </c>
      <c r="AM971" s="15" t="s">
        <v>1704</v>
      </c>
      <c r="AN971" s="16">
        <v>10</v>
      </c>
      <c r="AO971" s="16">
        <v>10</v>
      </c>
      <c r="AP971" s="17"/>
      <c r="AQ971" s="17"/>
      <c r="AR971" s="17">
        <v>45837</v>
      </c>
      <c r="AS971" s="17"/>
      <c r="AT971" s="17"/>
      <c r="AU971" s="16">
        <v>3</v>
      </c>
      <c r="AV971" s="18" t="s">
        <v>1652</v>
      </c>
      <c r="AW971" s="17"/>
      <c r="AX971" s="17">
        <v>45381</v>
      </c>
      <c r="AY971" s="17">
        <v>45381</v>
      </c>
    </row>
    <row r="972" spans="1:51" x14ac:dyDescent="0.35">
      <c r="A972" s="18" t="str">
        <f t="shared" si="15"/>
        <v>PMEKX-TG6852GB</v>
      </c>
      <c r="B972" s="15" t="s">
        <v>1639</v>
      </c>
      <c r="C972" s="15" t="s">
        <v>79</v>
      </c>
      <c r="D972" s="15" t="s">
        <v>778</v>
      </c>
      <c r="E972" s="15" t="s">
        <v>1927</v>
      </c>
      <c r="F972" s="15" t="s">
        <v>1928</v>
      </c>
      <c r="G972" s="15" t="s">
        <v>1643</v>
      </c>
      <c r="H972" s="15" t="s">
        <v>2</v>
      </c>
      <c r="I972" s="15" t="s">
        <v>1637</v>
      </c>
      <c r="J972" s="15" t="s">
        <v>1640</v>
      </c>
      <c r="K972" s="15" t="s">
        <v>1929</v>
      </c>
      <c r="L972" s="15" t="s">
        <v>1645</v>
      </c>
      <c r="M972" s="15" t="s">
        <v>2</v>
      </c>
      <c r="N972" s="15" t="s">
        <v>2</v>
      </c>
      <c r="O972" s="15" t="s">
        <v>1639</v>
      </c>
      <c r="P972" s="15" t="s">
        <v>1637</v>
      </c>
      <c r="Q972" s="15" t="s">
        <v>2</v>
      </c>
      <c r="R972" s="15" t="s">
        <v>1639</v>
      </c>
      <c r="S972" s="15" t="s">
        <v>1637</v>
      </c>
      <c r="T972" s="15" t="s">
        <v>2</v>
      </c>
      <c r="U972" s="15" t="s">
        <v>1762</v>
      </c>
      <c r="V972" s="15" t="s">
        <v>1762</v>
      </c>
      <c r="W972" s="15" t="s">
        <v>1647</v>
      </c>
      <c r="X972" s="15" t="s">
        <v>1648</v>
      </c>
      <c r="Y972" s="15" t="s">
        <v>1931</v>
      </c>
      <c r="Z972" s="15" t="s">
        <v>1932</v>
      </c>
      <c r="AA972" s="15" t="s">
        <v>1648</v>
      </c>
      <c r="AB972" s="15" t="s">
        <v>1648</v>
      </c>
      <c r="AC972" s="15" t="s">
        <v>1648</v>
      </c>
      <c r="AD972" s="15" t="s">
        <v>1648</v>
      </c>
      <c r="AE972" s="15" t="s">
        <v>1648</v>
      </c>
      <c r="AF972" s="15" t="s">
        <v>1648</v>
      </c>
      <c r="AG972" s="15" t="s">
        <v>1648</v>
      </c>
      <c r="AH972" s="15" t="s">
        <v>2</v>
      </c>
      <c r="AI972" s="15" t="s">
        <v>2</v>
      </c>
      <c r="AJ972" s="15" t="s">
        <v>1933</v>
      </c>
      <c r="AK972" s="15" t="s">
        <v>1934</v>
      </c>
      <c r="AL972" s="15" t="s">
        <v>25</v>
      </c>
      <c r="AM972" s="15" t="s">
        <v>1657</v>
      </c>
      <c r="AN972" s="16">
        <v>10</v>
      </c>
      <c r="AO972" s="16">
        <v>10</v>
      </c>
      <c r="AP972" s="17"/>
      <c r="AQ972" s="17"/>
      <c r="AR972" s="17">
        <v>45837</v>
      </c>
      <c r="AS972" s="17"/>
      <c r="AT972" s="17"/>
      <c r="AU972" s="16">
        <v>3</v>
      </c>
      <c r="AV972" s="18" t="s">
        <v>1652</v>
      </c>
      <c r="AW972" s="17"/>
      <c r="AX972" s="17">
        <v>45381</v>
      </c>
      <c r="AY972" s="17">
        <v>45381</v>
      </c>
    </row>
    <row r="973" spans="1:51" x14ac:dyDescent="0.35">
      <c r="A973" s="18" t="str">
        <f t="shared" si="15"/>
        <v>PMEKX-TG6852GRB</v>
      </c>
      <c r="B973" s="15" t="s">
        <v>1639</v>
      </c>
      <c r="C973" s="15" t="s">
        <v>79</v>
      </c>
      <c r="D973" s="15" t="s">
        <v>37</v>
      </c>
      <c r="E973" s="15" t="s">
        <v>1927</v>
      </c>
      <c r="F973" s="15" t="s">
        <v>1928</v>
      </c>
      <c r="G973" s="15" t="s">
        <v>1643</v>
      </c>
      <c r="H973" s="15" t="s">
        <v>2</v>
      </c>
      <c r="I973" s="15" t="s">
        <v>1637</v>
      </c>
      <c r="J973" s="15" t="s">
        <v>1640</v>
      </c>
      <c r="K973" s="15" t="s">
        <v>1796</v>
      </c>
      <c r="L973" s="15" t="s">
        <v>1645</v>
      </c>
      <c r="M973" s="15" t="s">
        <v>2</v>
      </c>
      <c r="N973" s="15" t="s">
        <v>2</v>
      </c>
      <c r="O973" s="15" t="s">
        <v>1639</v>
      </c>
      <c r="P973" s="15" t="s">
        <v>1637</v>
      </c>
      <c r="Q973" s="15" t="s">
        <v>2</v>
      </c>
      <c r="R973" s="15" t="s">
        <v>1639</v>
      </c>
      <c r="S973" s="15" t="s">
        <v>1637</v>
      </c>
      <c r="T973" s="15" t="s">
        <v>2</v>
      </c>
      <c r="U973" s="15" t="s">
        <v>1762</v>
      </c>
      <c r="V973" s="15" t="s">
        <v>1762</v>
      </c>
      <c r="W973" s="15" t="s">
        <v>1647</v>
      </c>
      <c r="X973" s="15" t="s">
        <v>2</v>
      </c>
      <c r="Y973" s="15" t="s">
        <v>2</v>
      </c>
      <c r="Z973" s="15" t="s">
        <v>2</v>
      </c>
      <c r="AA973" s="15" t="s">
        <v>1648</v>
      </c>
      <c r="AB973" s="15" t="s">
        <v>1648</v>
      </c>
      <c r="AC973" s="15" t="s">
        <v>1648</v>
      </c>
      <c r="AD973" s="15" t="s">
        <v>1648</v>
      </c>
      <c r="AE973" s="15" t="s">
        <v>1648</v>
      </c>
      <c r="AF973" s="15" t="s">
        <v>1648</v>
      </c>
      <c r="AG973" s="15" t="s">
        <v>1648</v>
      </c>
      <c r="AH973" s="15" t="s">
        <v>2</v>
      </c>
      <c r="AI973" s="15" t="s">
        <v>2</v>
      </c>
      <c r="AJ973" s="15" t="s">
        <v>1933</v>
      </c>
      <c r="AK973" s="15" t="s">
        <v>1934</v>
      </c>
      <c r="AL973" s="15" t="s">
        <v>25</v>
      </c>
      <c r="AM973" s="15" t="s">
        <v>1935</v>
      </c>
      <c r="AN973" s="16">
        <v>10</v>
      </c>
      <c r="AO973" s="16">
        <v>10</v>
      </c>
      <c r="AP973" s="17"/>
      <c r="AQ973" s="17"/>
      <c r="AR973" s="17">
        <v>45837</v>
      </c>
      <c r="AS973" s="17"/>
      <c r="AT973" s="17"/>
      <c r="AU973" s="16">
        <v>3</v>
      </c>
      <c r="AV973" s="18" t="s">
        <v>1652</v>
      </c>
      <c r="AW973" s="17"/>
      <c r="AX973" s="17">
        <v>45616</v>
      </c>
      <c r="AY973" s="17">
        <v>45381</v>
      </c>
    </row>
    <row r="974" spans="1:51" x14ac:dyDescent="0.35">
      <c r="A974" s="18" t="str">
        <f t="shared" si="15"/>
        <v>PMEKX-TG6852JTB</v>
      </c>
      <c r="B974" s="15" t="s">
        <v>1639</v>
      </c>
      <c r="C974" s="15" t="s">
        <v>79</v>
      </c>
      <c r="D974" s="15" t="s">
        <v>779</v>
      </c>
      <c r="E974" s="15" t="s">
        <v>1927</v>
      </c>
      <c r="F974" s="15" t="s">
        <v>1928</v>
      </c>
      <c r="G974" s="15" t="s">
        <v>1643</v>
      </c>
      <c r="H974" s="15" t="s">
        <v>2</v>
      </c>
      <c r="I974" s="15" t="s">
        <v>1637</v>
      </c>
      <c r="J974" s="15" t="s">
        <v>1640</v>
      </c>
      <c r="K974" s="15" t="s">
        <v>1929</v>
      </c>
      <c r="L974" s="15" t="s">
        <v>1645</v>
      </c>
      <c r="M974" s="15" t="s">
        <v>2</v>
      </c>
      <c r="N974" s="15" t="s">
        <v>2</v>
      </c>
      <c r="O974" s="15" t="s">
        <v>1639</v>
      </c>
      <c r="P974" s="15" t="s">
        <v>1637</v>
      </c>
      <c r="Q974" s="15" t="s">
        <v>2</v>
      </c>
      <c r="R974" s="15" t="s">
        <v>1639</v>
      </c>
      <c r="S974" s="15" t="s">
        <v>1637</v>
      </c>
      <c r="T974" s="15" t="s">
        <v>2</v>
      </c>
      <c r="U974" s="15" t="s">
        <v>1762</v>
      </c>
      <c r="V974" s="15" t="s">
        <v>1762</v>
      </c>
      <c r="W974" s="15" t="s">
        <v>1647</v>
      </c>
      <c r="X974" s="15" t="s">
        <v>1648</v>
      </c>
      <c r="Y974" s="15" t="s">
        <v>1931</v>
      </c>
      <c r="Z974" s="15" t="s">
        <v>1932</v>
      </c>
      <c r="AA974" s="15" t="s">
        <v>1648</v>
      </c>
      <c r="AB974" s="15" t="s">
        <v>1648</v>
      </c>
      <c r="AC974" s="15" t="s">
        <v>1648</v>
      </c>
      <c r="AD974" s="15" t="s">
        <v>1648</v>
      </c>
      <c r="AE974" s="15" t="s">
        <v>1648</v>
      </c>
      <c r="AF974" s="15" t="s">
        <v>1648</v>
      </c>
      <c r="AG974" s="15" t="s">
        <v>1648</v>
      </c>
      <c r="AH974" s="15" t="s">
        <v>2</v>
      </c>
      <c r="AI974" s="15" t="s">
        <v>2</v>
      </c>
      <c r="AJ974" s="15" t="s">
        <v>1933</v>
      </c>
      <c r="AK974" s="15" t="s">
        <v>1934</v>
      </c>
      <c r="AL974" s="15" t="s">
        <v>25</v>
      </c>
      <c r="AM974" s="15" t="s">
        <v>1935</v>
      </c>
      <c r="AN974" s="16">
        <v>10</v>
      </c>
      <c r="AO974" s="16">
        <v>10</v>
      </c>
      <c r="AP974" s="17"/>
      <c r="AQ974" s="17"/>
      <c r="AR974" s="17">
        <v>45837</v>
      </c>
      <c r="AS974" s="17"/>
      <c r="AT974" s="17"/>
      <c r="AU974" s="16">
        <v>3</v>
      </c>
      <c r="AV974" s="18" t="s">
        <v>1652</v>
      </c>
      <c r="AW974" s="17"/>
      <c r="AX974" s="17">
        <v>45381</v>
      </c>
      <c r="AY974" s="17">
        <v>45381</v>
      </c>
    </row>
    <row r="975" spans="1:51" x14ac:dyDescent="0.35">
      <c r="A975" s="18" t="str">
        <f t="shared" si="15"/>
        <v>PMEKX-TG6852NLB</v>
      </c>
      <c r="B975" s="15" t="s">
        <v>1639</v>
      </c>
      <c r="C975" s="15" t="s">
        <v>79</v>
      </c>
      <c r="D975" s="15" t="s">
        <v>780</v>
      </c>
      <c r="E975" s="15" t="s">
        <v>1941</v>
      </c>
      <c r="F975" s="15" t="s">
        <v>1928</v>
      </c>
      <c r="G975" s="15" t="s">
        <v>1643</v>
      </c>
      <c r="H975" s="15" t="s">
        <v>2</v>
      </c>
      <c r="I975" s="15" t="s">
        <v>1637</v>
      </c>
      <c r="J975" s="15" t="s">
        <v>2</v>
      </c>
      <c r="K975" s="15" t="s">
        <v>1939</v>
      </c>
      <c r="L975" s="15" t="s">
        <v>1645</v>
      </c>
      <c r="M975" s="15" t="s">
        <v>2</v>
      </c>
      <c r="N975" s="15" t="s">
        <v>2</v>
      </c>
      <c r="O975" s="15" t="s">
        <v>1639</v>
      </c>
      <c r="P975" s="15" t="s">
        <v>1637</v>
      </c>
      <c r="Q975" s="15" t="s">
        <v>2</v>
      </c>
      <c r="R975" s="15" t="s">
        <v>1639</v>
      </c>
      <c r="S975" s="15" t="s">
        <v>1637</v>
      </c>
      <c r="T975" s="15" t="s">
        <v>2</v>
      </c>
      <c r="U975" s="15" t="s">
        <v>1762</v>
      </c>
      <c r="V975" s="15" t="s">
        <v>1762</v>
      </c>
      <c r="W975" s="15" t="s">
        <v>1647</v>
      </c>
      <c r="X975" s="15" t="s">
        <v>2</v>
      </c>
      <c r="Y975" s="15" t="s">
        <v>2</v>
      </c>
      <c r="Z975" s="15" t="s">
        <v>2</v>
      </c>
      <c r="AA975" s="15" t="s">
        <v>1648</v>
      </c>
      <c r="AB975" s="15" t="s">
        <v>1648</v>
      </c>
      <c r="AC975" s="15" t="s">
        <v>1648</v>
      </c>
      <c r="AD975" s="15" t="s">
        <v>1648</v>
      </c>
      <c r="AE975" s="15" t="s">
        <v>1648</v>
      </c>
      <c r="AF975" s="15" t="s">
        <v>1648</v>
      </c>
      <c r="AG975" s="15" t="s">
        <v>1648</v>
      </c>
      <c r="AH975" s="15" t="s">
        <v>2</v>
      </c>
      <c r="AI975" s="15" t="s">
        <v>2</v>
      </c>
      <c r="AJ975" s="15" t="s">
        <v>1933</v>
      </c>
      <c r="AK975" s="15" t="s">
        <v>1934</v>
      </c>
      <c r="AL975" s="15" t="s">
        <v>25</v>
      </c>
      <c r="AM975" s="15" t="s">
        <v>1940</v>
      </c>
      <c r="AN975" s="16">
        <v>10</v>
      </c>
      <c r="AO975" s="16">
        <v>10</v>
      </c>
      <c r="AP975" s="17"/>
      <c r="AQ975" s="17"/>
      <c r="AR975" s="17">
        <v>45837</v>
      </c>
      <c r="AS975" s="17"/>
      <c r="AT975" s="17"/>
      <c r="AU975" s="16">
        <v>3</v>
      </c>
      <c r="AV975" s="18" t="s">
        <v>1652</v>
      </c>
      <c r="AW975" s="17"/>
      <c r="AX975" s="17">
        <v>45616</v>
      </c>
      <c r="AY975" s="17">
        <v>45381</v>
      </c>
    </row>
    <row r="976" spans="1:51" x14ac:dyDescent="0.35">
      <c r="A976" s="18" t="str">
        <f t="shared" si="15"/>
        <v>PMEKX-TG6852SPB</v>
      </c>
      <c r="B976" s="15" t="s">
        <v>1639</v>
      </c>
      <c r="C976" s="15" t="s">
        <v>79</v>
      </c>
      <c r="D976" s="15" t="s">
        <v>781</v>
      </c>
      <c r="E976" s="15" t="s">
        <v>1927</v>
      </c>
      <c r="F976" s="15" t="s">
        <v>1928</v>
      </c>
      <c r="G976" s="15" t="s">
        <v>1643</v>
      </c>
      <c r="H976" s="15" t="s">
        <v>2</v>
      </c>
      <c r="I976" s="15" t="s">
        <v>1637</v>
      </c>
      <c r="J976" s="15" t="s">
        <v>1640</v>
      </c>
      <c r="K976" s="15" t="s">
        <v>1929</v>
      </c>
      <c r="L976" s="15" t="s">
        <v>1645</v>
      </c>
      <c r="M976" s="15" t="s">
        <v>2</v>
      </c>
      <c r="N976" s="15" t="s">
        <v>2</v>
      </c>
      <c r="O976" s="15" t="s">
        <v>1639</v>
      </c>
      <c r="P976" s="15" t="s">
        <v>1637</v>
      </c>
      <c r="Q976" s="15" t="s">
        <v>1640</v>
      </c>
      <c r="R976" s="15" t="s">
        <v>1873</v>
      </c>
      <c r="S976" s="15" t="s">
        <v>1936</v>
      </c>
      <c r="T976" s="15" t="s">
        <v>2</v>
      </c>
      <c r="U976" s="15" t="s">
        <v>1762</v>
      </c>
      <c r="V976" s="15" t="s">
        <v>1762</v>
      </c>
      <c r="W976" s="15" t="s">
        <v>1647</v>
      </c>
      <c r="X976" s="15" t="s">
        <v>1648</v>
      </c>
      <c r="Y976" s="15" t="s">
        <v>1931</v>
      </c>
      <c r="Z976" s="15" t="s">
        <v>1932</v>
      </c>
      <c r="AA976" s="15" t="s">
        <v>1648</v>
      </c>
      <c r="AB976" s="15" t="s">
        <v>1648</v>
      </c>
      <c r="AC976" s="15" t="s">
        <v>1648</v>
      </c>
      <c r="AD976" s="15" t="s">
        <v>1648</v>
      </c>
      <c r="AE976" s="15" t="s">
        <v>1648</v>
      </c>
      <c r="AF976" s="15" t="s">
        <v>1648</v>
      </c>
      <c r="AG976" s="15" t="s">
        <v>1648</v>
      </c>
      <c r="AH976" s="15" t="s">
        <v>2</v>
      </c>
      <c r="AI976" s="15" t="s">
        <v>2</v>
      </c>
      <c r="AJ976" s="15" t="s">
        <v>1933</v>
      </c>
      <c r="AK976" s="15" t="s">
        <v>1934</v>
      </c>
      <c r="AL976" s="15" t="s">
        <v>25</v>
      </c>
      <c r="AM976" s="15" t="s">
        <v>1704</v>
      </c>
      <c r="AN976" s="16">
        <v>10</v>
      </c>
      <c r="AO976" s="16">
        <v>10</v>
      </c>
      <c r="AP976" s="17"/>
      <c r="AQ976" s="17"/>
      <c r="AR976" s="17">
        <v>45837</v>
      </c>
      <c r="AS976" s="17"/>
      <c r="AT976" s="17"/>
      <c r="AU976" s="16">
        <v>3</v>
      </c>
      <c r="AV976" s="18" t="s">
        <v>1652</v>
      </c>
      <c r="AW976" s="17"/>
      <c r="AX976" s="17">
        <v>45623</v>
      </c>
      <c r="AY976" s="17">
        <v>45381</v>
      </c>
    </row>
    <row r="977" spans="1:51" x14ac:dyDescent="0.35">
      <c r="A977" s="18" t="str">
        <f t="shared" si="15"/>
        <v>PMEKX-TG6853NLB</v>
      </c>
      <c r="B977" s="15" t="s">
        <v>1639</v>
      </c>
      <c r="C977" s="15" t="s">
        <v>79</v>
      </c>
      <c r="D977" s="15" t="s">
        <v>782</v>
      </c>
      <c r="E977" s="15" t="s">
        <v>1942</v>
      </c>
      <c r="F977" s="15" t="s">
        <v>1928</v>
      </c>
      <c r="G977" s="15" t="s">
        <v>1643</v>
      </c>
      <c r="H977" s="15" t="s">
        <v>2</v>
      </c>
      <c r="I977" s="15" t="s">
        <v>1637</v>
      </c>
      <c r="J977" s="15" t="s">
        <v>2</v>
      </c>
      <c r="K977" s="15" t="s">
        <v>1939</v>
      </c>
      <c r="L977" s="15" t="s">
        <v>1645</v>
      </c>
      <c r="M977" s="15" t="s">
        <v>2</v>
      </c>
      <c r="N977" s="15" t="s">
        <v>2</v>
      </c>
      <c r="O977" s="15" t="s">
        <v>1639</v>
      </c>
      <c r="P977" s="15" t="s">
        <v>1637</v>
      </c>
      <c r="Q977" s="15" t="s">
        <v>2</v>
      </c>
      <c r="R977" s="15" t="s">
        <v>1639</v>
      </c>
      <c r="S977" s="15" t="s">
        <v>1637</v>
      </c>
      <c r="T977" s="15" t="s">
        <v>2</v>
      </c>
      <c r="U977" s="15" t="s">
        <v>1762</v>
      </c>
      <c r="V977" s="15" t="s">
        <v>1762</v>
      </c>
      <c r="W977" s="15" t="s">
        <v>1647</v>
      </c>
      <c r="X977" s="15" t="s">
        <v>2</v>
      </c>
      <c r="Y977" s="15" t="s">
        <v>2</v>
      </c>
      <c r="Z977" s="15" t="s">
        <v>2</v>
      </c>
      <c r="AA977" s="15" t="s">
        <v>1648</v>
      </c>
      <c r="AB977" s="15" t="s">
        <v>1648</v>
      </c>
      <c r="AC977" s="15" t="s">
        <v>1648</v>
      </c>
      <c r="AD977" s="15" t="s">
        <v>1648</v>
      </c>
      <c r="AE977" s="15" t="s">
        <v>1648</v>
      </c>
      <c r="AF977" s="15" t="s">
        <v>1648</v>
      </c>
      <c r="AG977" s="15" t="s">
        <v>1648</v>
      </c>
      <c r="AH977" s="15" t="s">
        <v>2</v>
      </c>
      <c r="AI977" s="15" t="s">
        <v>2</v>
      </c>
      <c r="AJ977" s="15" t="s">
        <v>1933</v>
      </c>
      <c r="AK977" s="15" t="s">
        <v>1934</v>
      </c>
      <c r="AL977" s="15" t="s">
        <v>25</v>
      </c>
      <c r="AM977" s="15" t="s">
        <v>1940</v>
      </c>
      <c r="AN977" s="16">
        <v>10</v>
      </c>
      <c r="AO977" s="16">
        <v>10</v>
      </c>
      <c r="AP977" s="17"/>
      <c r="AQ977" s="17"/>
      <c r="AR977" s="17">
        <v>45837</v>
      </c>
      <c r="AS977" s="17"/>
      <c r="AT977" s="17"/>
      <c r="AU977" s="16">
        <v>3</v>
      </c>
      <c r="AV977" s="18" t="s">
        <v>1652</v>
      </c>
      <c r="AW977" s="17"/>
      <c r="AX977" s="17">
        <v>45616</v>
      </c>
      <c r="AY977" s="17">
        <v>45381</v>
      </c>
    </row>
    <row r="978" spans="1:51" x14ac:dyDescent="0.35">
      <c r="A978" s="18" t="str">
        <f t="shared" si="15"/>
        <v>PMEKX-TG6861FRB</v>
      </c>
      <c r="B978" s="15" t="s">
        <v>1639</v>
      </c>
      <c r="C978" s="15" t="s">
        <v>79</v>
      </c>
      <c r="D978" s="15" t="s">
        <v>783</v>
      </c>
      <c r="E978" s="15" t="s">
        <v>1927</v>
      </c>
      <c r="F978" s="15" t="s">
        <v>1928</v>
      </c>
      <c r="G978" s="15" t="s">
        <v>1643</v>
      </c>
      <c r="H978" s="15" t="s">
        <v>2</v>
      </c>
      <c r="I978" s="15" t="s">
        <v>1637</v>
      </c>
      <c r="J978" s="15" t="s">
        <v>1640</v>
      </c>
      <c r="K978" s="15" t="s">
        <v>1929</v>
      </c>
      <c r="L978" s="15" t="s">
        <v>1645</v>
      </c>
      <c r="M978" s="15" t="s">
        <v>2</v>
      </c>
      <c r="N978" s="15" t="s">
        <v>2</v>
      </c>
      <c r="O978" s="15" t="s">
        <v>1639</v>
      </c>
      <c r="P978" s="15" t="s">
        <v>1637</v>
      </c>
      <c r="Q978" s="15" t="s">
        <v>2</v>
      </c>
      <c r="R978" s="15" t="s">
        <v>1639</v>
      </c>
      <c r="S978" s="15" t="s">
        <v>1637</v>
      </c>
      <c r="T978" s="15" t="s">
        <v>2</v>
      </c>
      <c r="U978" s="15" t="s">
        <v>1762</v>
      </c>
      <c r="V978" s="15" t="s">
        <v>1762</v>
      </c>
      <c r="W978" s="15" t="s">
        <v>1647</v>
      </c>
      <c r="X978" s="15" t="s">
        <v>1648</v>
      </c>
      <c r="Y978" s="15" t="s">
        <v>1931</v>
      </c>
      <c r="Z978" s="15" t="s">
        <v>1932</v>
      </c>
      <c r="AA978" s="15" t="s">
        <v>1648</v>
      </c>
      <c r="AB978" s="15" t="s">
        <v>1648</v>
      </c>
      <c r="AC978" s="15" t="s">
        <v>1648</v>
      </c>
      <c r="AD978" s="15" t="s">
        <v>1648</v>
      </c>
      <c r="AE978" s="15" t="s">
        <v>1648</v>
      </c>
      <c r="AF978" s="15" t="s">
        <v>1648</v>
      </c>
      <c r="AG978" s="15" t="s">
        <v>1648</v>
      </c>
      <c r="AH978" s="15" t="s">
        <v>2</v>
      </c>
      <c r="AI978" s="15" t="s">
        <v>2</v>
      </c>
      <c r="AJ978" s="15" t="s">
        <v>1933</v>
      </c>
      <c r="AK978" s="15" t="s">
        <v>1934</v>
      </c>
      <c r="AL978" s="15" t="s">
        <v>25</v>
      </c>
      <c r="AM978" s="15" t="s">
        <v>1716</v>
      </c>
      <c r="AN978" s="16">
        <v>10</v>
      </c>
      <c r="AO978" s="16">
        <v>10</v>
      </c>
      <c r="AP978" s="17"/>
      <c r="AQ978" s="17"/>
      <c r="AR978" s="17">
        <v>45837</v>
      </c>
      <c r="AS978" s="17"/>
      <c r="AT978" s="17"/>
      <c r="AU978" s="16">
        <v>3</v>
      </c>
      <c r="AV978" s="18" t="s">
        <v>1652</v>
      </c>
      <c r="AW978" s="17"/>
      <c r="AX978" s="17">
        <v>45381</v>
      </c>
      <c r="AY978" s="17">
        <v>45381</v>
      </c>
    </row>
    <row r="979" spans="1:51" x14ac:dyDescent="0.35">
      <c r="A979" s="18" t="str">
        <f t="shared" si="15"/>
        <v>PMEKX-TG6861GA</v>
      </c>
      <c r="B979" s="15" t="s">
        <v>1639</v>
      </c>
      <c r="C979" s="15" t="s">
        <v>79</v>
      </c>
      <c r="D979" s="15" t="s">
        <v>784</v>
      </c>
      <c r="E979" s="15" t="s">
        <v>1927</v>
      </c>
      <c r="F979" s="15" t="s">
        <v>1928</v>
      </c>
      <c r="G979" s="15" t="s">
        <v>1643</v>
      </c>
      <c r="H979" s="15" t="s">
        <v>2</v>
      </c>
      <c r="I979" s="15" t="s">
        <v>1637</v>
      </c>
      <c r="J979" s="15" t="s">
        <v>1640</v>
      </c>
      <c r="K979" s="15" t="s">
        <v>1929</v>
      </c>
      <c r="L979" s="15" t="s">
        <v>1645</v>
      </c>
      <c r="M979" s="15" t="s">
        <v>2</v>
      </c>
      <c r="N979" s="15" t="s">
        <v>2</v>
      </c>
      <c r="O979" s="15" t="s">
        <v>1639</v>
      </c>
      <c r="P979" s="15" t="s">
        <v>1637</v>
      </c>
      <c r="Q979" s="15" t="s">
        <v>2</v>
      </c>
      <c r="R979" s="15" t="s">
        <v>1639</v>
      </c>
      <c r="S979" s="15" t="s">
        <v>1637</v>
      </c>
      <c r="T979" s="15" t="s">
        <v>2</v>
      </c>
      <c r="U979" s="15" t="s">
        <v>1762</v>
      </c>
      <c r="V979" s="15" t="s">
        <v>1762</v>
      </c>
      <c r="W979" s="15" t="s">
        <v>1647</v>
      </c>
      <c r="X979" s="15" t="s">
        <v>1648</v>
      </c>
      <c r="Y979" s="15" t="s">
        <v>1931</v>
      </c>
      <c r="Z979" s="15" t="s">
        <v>1932</v>
      </c>
      <c r="AA979" s="15" t="s">
        <v>1648</v>
      </c>
      <c r="AB979" s="15" t="s">
        <v>1648</v>
      </c>
      <c r="AC979" s="15" t="s">
        <v>1648</v>
      </c>
      <c r="AD979" s="15" t="s">
        <v>1648</v>
      </c>
      <c r="AE979" s="15" t="s">
        <v>1648</v>
      </c>
      <c r="AF979" s="15" t="s">
        <v>1648</v>
      </c>
      <c r="AG979" s="15" t="s">
        <v>1648</v>
      </c>
      <c r="AH979" s="15" t="s">
        <v>2</v>
      </c>
      <c r="AI979" s="15" t="s">
        <v>2</v>
      </c>
      <c r="AJ979" s="15" t="s">
        <v>1933</v>
      </c>
      <c r="AK979" s="15" t="s">
        <v>1934</v>
      </c>
      <c r="AL979" s="15" t="s">
        <v>25</v>
      </c>
      <c r="AM979" s="15" t="s">
        <v>1657</v>
      </c>
      <c r="AN979" s="16">
        <v>10</v>
      </c>
      <c r="AO979" s="16">
        <v>10</v>
      </c>
      <c r="AP979" s="17"/>
      <c r="AQ979" s="17"/>
      <c r="AR979" s="17">
        <v>45837</v>
      </c>
      <c r="AS979" s="17"/>
      <c r="AT979" s="17"/>
      <c r="AU979" s="16">
        <v>3</v>
      </c>
      <c r="AV979" s="18" t="s">
        <v>1652</v>
      </c>
      <c r="AW979" s="17"/>
      <c r="AX979" s="17">
        <v>45381</v>
      </c>
      <c r="AY979" s="17">
        <v>45381</v>
      </c>
    </row>
    <row r="980" spans="1:51" x14ac:dyDescent="0.35">
      <c r="A980" s="18" t="str">
        <f t="shared" si="15"/>
        <v>PMEKX-TG6861GB</v>
      </c>
      <c r="B980" s="15" t="s">
        <v>1639</v>
      </c>
      <c r="C980" s="15" t="s">
        <v>79</v>
      </c>
      <c r="D980" s="15" t="s">
        <v>785</v>
      </c>
      <c r="E980" s="15" t="s">
        <v>1927</v>
      </c>
      <c r="F980" s="15" t="s">
        <v>1928</v>
      </c>
      <c r="G980" s="15" t="s">
        <v>1643</v>
      </c>
      <c r="H980" s="15" t="s">
        <v>2</v>
      </c>
      <c r="I980" s="15" t="s">
        <v>1637</v>
      </c>
      <c r="J980" s="15" t="s">
        <v>1640</v>
      </c>
      <c r="K980" s="15" t="s">
        <v>1929</v>
      </c>
      <c r="L980" s="15" t="s">
        <v>1645</v>
      </c>
      <c r="M980" s="15" t="s">
        <v>2</v>
      </c>
      <c r="N980" s="15" t="s">
        <v>2</v>
      </c>
      <c r="O980" s="15" t="s">
        <v>1639</v>
      </c>
      <c r="P980" s="15" t="s">
        <v>1637</v>
      </c>
      <c r="Q980" s="15" t="s">
        <v>2</v>
      </c>
      <c r="R980" s="15" t="s">
        <v>1639</v>
      </c>
      <c r="S980" s="15" t="s">
        <v>1637</v>
      </c>
      <c r="T980" s="15" t="s">
        <v>2</v>
      </c>
      <c r="U980" s="15" t="s">
        <v>1762</v>
      </c>
      <c r="V980" s="15" t="s">
        <v>1762</v>
      </c>
      <c r="W980" s="15" t="s">
        <v>1647</v>
      </c>
      <c r="X980" s="15" t="s">
        <v>1648</v>
      </c>
      <c r="Y980" s="15" t="s">
        <v>1931</v>
      </c>
      <c r="Z980" s="15" t="s">
        <v>1932</v>
      </c>
      <c r="AA980" s="15" t="s">
        <v>1648</v>
      </c>
      <c r="AB980" s="15" t="s">
        <v>1648</v>
      </c>
      <c r="AC980" s="15" t="s">
        <v>1648</v>
      </c>
      <c r="AD980" s="15" t="s">
        <v>1648</v>
      </c>
      <c r="AE980" s="15" t="s">
        <v>1648</v>
      </c>
      <c r="AF980" s="15" t="s">
        <v>1648</v>
      </c>
      <c r="AG980" s="15" t="s">
        <v>1648</v>
      </c>
      <c r="AH980" s="15" t="s">
        <v>2</v>
      </c>
      <c r="AI980" s="15" t="s">
        <v>2</v>
      </c>
      <c r="AJ980" s="15" t="s">
        <v>1933</v>
      </c>
      <c r="AK980" s="15" t="s">
        <v>1934</v>
      </c>
      <c r="AL980" s="15" t="s">
        <v>25</v>
      </c>
      <c r="AM980" s="15" t="s">
        <v>1657</v>
      </c>
      <c r="AN980" s="16">
        <v>10</v>
      </c>
      <c r="AO980" s="16">
        <v>10</v>
      </c>
      <c r="AP980" s="17"/>
      <c r="AQ980" s="17"/>
      <c r="AR980" s="17">
        <v>45837</v>
      </c>
      <c r="AS980" s="17"/>
      <c r="AT980" s="17"/>
      <c r="AU980" s="16">
        <v>3</v>
      </c>
      <c r="AV980" s="18" t="s">
        <v>1652</v>
      </c>
      <c r="AW980" s="17"/>
      <c r="AX980" s="17">
        <v>45381</v>
      </c>
      <c r="AY980" s="17">
        <v>45381</v>
      </c>
    </row>
    <row r="981" spans="1:51" x14ac:dyDescent="0.35">
      <c r="A981" s="18" t="str">
        <f t="shared" si="15"/>
        <v>PMEKX-TG6861GRB</v>
      </c>
      <c r="B981" s="15" t="s">
        <v>1639</v>
      </c>
      <c r="C981" s="15" t="s">
        <v>79</v>
      </c>
      <c r="D981" s="15" t="s">
        <v>38</v>
      </c>
      <c r="E981" s="15" t="s">
        <v>1927</v>
      </c>
      <c r="F981" s="15" t="s">
        <v>1928</v>
      </c>
      <c r="G981" s="15" t="s">
        <v>1643</v>
      </c>
      <c r="H981" s="15" t="s">
        <v>2</v>
      </c>
      <c r="I981" s="15" t="s">
        <v>1637</v>
      </c>
      <c r="J981" s="15" t="s">
        <v>1640</v>
      </c>
      <c r="K981" s="15" t="s">
        <v>1796</v>
      </c>
      <c r="L981" s="15" t="s">
        <v>1645</v>
      </c>
      <c r="M981" s="15" t="s">
        <v>2</v>
      </c>
      <c r="N981" s="15" t="s">
        <v>2</v>
      </c>
      <c r="O981" s="15" t="s">
        <v>1639</v>
      </c>
      <c r="P981" s="15" t="s">
        <v>1637</v>
      </c>
      <c r="Q981" s="15" t="s">
        <v>2</v>
      </c>
      <c r="R981" s="15" t="s">
        <v>1639</v>
      </c>
      <c r="S981" s="15" t="s">
        <v>1637</v>
      </c>
      <c r="T981" s="15" t="s">
        <v>2</v>
      </c>
      <c r="U981" s="15" t="s">
        <v>1762</v>
      </c>
      <c r="V981" s="15" t="s">
        <v>1762</v>
      </c>
      <c r="W981" s="15" t="s">
        <v>1647</v>
      </c>
      <c r="X981" s="15" t="s">
        <v>2</v>
      </c>
      <c r="Y981" s="15" t="s">
        <v>2</v>
      </c>
      <c r="Z981" s="15" t="s">
        <v>2</v>
      </c>
      <c r="AA981" s="15" t="s">
        <v>1648</v>
      </c>
      <c r="AB981" s="15" t="s">
        <v>1648</v>
      </c>
      <c r="AC981" s="15" t="s">
        <v>1648</v>
      </c>
      <c r="AD981" s="15" t="s">
        <v>1648</v>
      </c>
      <c r="AE981" s="15" t="s">
        <v>1648</v>
      </c>
      <c r="AF981" s="15" t="s">
        <v>1648</v>
      </c>
      <c r="AG981" s="15" t="s">
        <v>1648</v>
      </c>
      <c r="AH981" s="15" t="s">
        <v>2</v>
      </c>
      <c r="AI981" s="15" t="s">
        <v>2</v>
      </c>
      <c r="AJ981" s="15" t="s">
        <v>1933</v>
      </c>
      <c r="AK981" s="15" t="s">
        <v>1934</v>
      </c>
      <c r="AL981" s="15" t="s">
        <v>25</v>
      </c>
      <c r="AM981" s="15" t="s">
        <v>1935</v>
      </c>
      <c r="AN981" s="16">
        <v>10</v>
      </c>
      <c r="AO981" s="16">
        <v>10</v>
      </c>
      <c r="AP981" s="17"/>
      <c r="AQ981" s="17"/>
      <c r="AR981" s="17">
        <v>45837</v>
      </c>
      <c r="AS981" s="17"/>
      <c r="AT981" s="17"/>
      <c r="AU981" s="16">
        <v>3</v>
      </c>
      <c r="AV981" s="18" t="s">
        <v>1652</v>
      </c>
      <c r="AW981" s="17"/>
      <c r="AX981" s="17">
        <v>45616</v>
      </c>
      <c r="AY981" s="17">
        <v>45381</v>
      </c>
    </row>
    <row r="982" spans="1:51" x14ac:dyDescent="0.35">
      <c r="A982" s="18" t="str">
        <f t="shared" si="15"/>
        <v>PMEKX-TG6861GS</v>
      </c>
      <c r="B982" s="15" t="s">
        <v>1639</v>
      </c>
      <c r="C982" s="15" t="s">
        <v>79</v>
      </c>
      <c r="D982" s="15" t="s">
        <v>786</v>
      </c>
      <c r="E982" s="15" t="s">
        <v>1927</v>
      </c>
      <c r="F982" s="15" t="s">
        <v>1928</v>
      </c>
      <c r="G982" s="15" t="s">
        <v>1643</v>
      </c>
      <c r="H982" s="15" t="s">
        <v>2</v>
      </c>
      <c r="I982" s="15" t="s">
        <v>1637</v>
      </c>
      <c r="J982" s="15" t="s">
        <v>1640</v>
      </c>
      <c r="K982" s="15" t="s">
        <v>1929</v>
      </c>
      <c r="L982" s="15" t="s">
        <v>1645</v>
      </c>
      <c r="M982" s="15" t="s">
        <v>2</v>
      </c>
      <c r="N982" s="15" t="s">
        <v>2</v>
      </c>
      <c r="O982" s="15" t="s">
        <v>1639</v>
      </c>
      <c r="P982" s="15" t="s">
        <v>1637</v>
      </c>
      <c r="Q982" s="15" t="s">
        <v>2</v>
      </c>
      <c r="R982" s="15" t="s">
        <v>1639</v>
      </c>
      <c r="S982" s="15" t="s">
        <v>1637</v>
      </c>
      <c r="T982" s="15" t="s">
        <v>2</v>
      </c>
      <c r="U982" s="15" t="s">
        <v>1762</v>
      </c>
      <c r="V982" s="15" t="s">
        <v>1762</v>
      </c>
      <c r="W982" s="15" t="s">
        <v>1647</v>
      </c>
      <c r="X982" s="15" t="s">
        <v>1648</v>
      </c>
      <c r="Y982" s="15" t="s">
        <v>1931</v>
      </c>
      <c r="Z982" s="15" t="s">
        <v>1932</v>
      </c>
      <c r="AA982" s="15" t="s">
        <v>1648</v>
      </c>
      <c r="AB982" s="15" t="s">
        <v>1648</v>
      </c>
      <c r="AC982" s="15" t="s">
        <v>1648</v>
      </c>
      <c r="AD982" s="15" t="s">
        <v>1648</v>
      </c>
      <c r="AE982" s="15" t="s">
        <v>1648</v>
      </c>
      <c r="AF982" s="15" t="s">
        <v>1648</v>
      </c>
      <c r="AG982" s="15" t="s">
        <v>1648</v>
      </c>
      <c r="AH982" s="15" t="s">
        <v>2</v>
      </c>
      <c r="AI982" s="15" t="s">
        <v>2</v>
      </c>
      <c r="AJ982" s="15" t="s">
        <v>1933</v>
      </c>
      <c r="AK982" s="15" t="s">
        <v>1934</v>
      </c>
      <c r="AL982" s="15" t="s">
        <v>25</v>
      </c>
      <c r="AM982" s="15" t="s">
        <v>1657</v>
      </c>
      <c r="AN982" s="16">
        <v>10</v>
      </c>
      <c r="AO982" s="16">
        <v>10</v>
      </c>
      <c r="AP982" s="17"/>
      <c r="AQ982" s="17"/>
      <c r="AR982" s="17">
        <v>45837</v>
      </c>
      <c r="AS982" s="17"/>
      <c r="AT982" s="17"/>
      <c r="AU982" s="16">
        <v>3</v>
      </c>
      <c r="AV982" s="18" t="s">
        <v>1652</v>
      </c>
      <c r="AW982" s="17"/>
      <c r="AX982" s="17">
        <v>45381</v>
      </c>
      <c r="AY982" s="17">
        <v>45381</v>
      </c>
    </row>
    <row r="983" spans="1:51" x14ac:dyDescent="0.35">
      <c r="A983" s="18" t="str">
        <f t="shared" si="15"/>
        <v>PMEKX-TG6861JTB</v>
      </c>
      <c r="B983" s="15" t="s">
        <v>1639</v>
      </c>
      <c r="C983" s="15" t="s">
        <v>79</v>
      </c>
      <c r="D983" s="15" t="s">
        <v>787</v>
      </c>
      <c r="E983" s="15" t="s">
        <v>1927</v>
      </c>
      <c r="F983" s="15" t="s">
        <v>1928</v>
      </c>
      <c r="G983" s="15" t="s">
        <v>1643</v>
      </c>
      <c r="H983" s="15" t="s">
        <v>2</v>
      </c>
      <c r="I983" s="15" t="s">
        <v>1637</v>
      </c>
      <c r="J983" s="15" t="s">
        <v>1640</v>
      </c>
      <c r="K983" s="15" t="s">
        <v>1929</v>
      </c>
      <c r="L983" s="15" t="s">
        <v>1645</v>
      </c>
      <c r="M983" s="15" t="s">
        <v>2</v>
      </c>
      <c r="N983" s="15" t="s">
        <v>2</v>
      </c>
      <c r="O983" s="15" t="s">
        <v>1639</v>
      </c>
      <c r="P983" s="15" t="s">
        <v>1637</v>
      </c>
      <c r="Q983" s="15" t="s">
        <v>1640</v>
      </c>
      <c r="R983" s="15" t="s">
        <v>1873</v>
      </c>
      <c r="S983" s="15" t="s">
        <v>1936</v>
      </c>
      <c r="T983" s="15" t="s">
        <v>2</v>
      </c>
      <c r="U983" s="15" t="s">
        <v>1762</v>
      </c>
      <c r="V983" s="15" t="s">
        <v>1762</v>
      </c>
      <c r="W983" s="15" t="s">
        <v>1647</v>
      </c>
      <c r="X983" s="15" t="s">
        <v>1648</v>
      </c>
      <c r="Y983" s="15" t="s">
        <v>1931</v>
      </c>
      <c r="Z983" s="15" t="s">
        <v>1932</v>
      </c>
      <c r="AA983" s="15" t="s">
        <v>1648</v>
      </c>
      <c r="AB983" s="15" t="s">
        <v>1648</v>
      </c>
      <c r="AC983" s="15" t="s">
        <v>1648</v>
      </c>
      <c r="AD983" s="15" t="s">
        <v>1648</v>
      </c>
      <c r="AE983" s="15" t="s">
        <v>1648</v>
      </c>
      <c r="AF983" s="15" t="s">
        <v>1648</v>
      </c>
      <c r="AG983" s="15" t="s">
        <v>1648</v>
      </c>
      <c r="AH983" s="15" t="s">
        <v>2</v>
      </c>
      <c r="AI983" s="15" t="s">
        <v>2</v>
      </c>
      <c r="AJ983" s="15" t="s">
        <v>1933</v>
      </c>
      <c r="AK983" s="15" t="s">
        <v>1934</v>
      </c>
      <c r="AL983" s="15" t="s">
        <v>25</v>
      </c>
      <c r="AM983" s="15" t="s">
        <v>1935</v>
      </c>
      <c r="AN983" s="16">
        <v>10</v>
      </c>
      <c r="AO983" s="16">
        <v>10</v>
      </c>
      <c r="AP983" s="17"/>
      <c r="AQ983" s="17"/>
      <c r="AR983" s="17">
        <v>45837</v>
      </c>
      <c r="AS983" s="17"/>
      <c r="AT983" s="17"/>
      <c r="AU983" s="16">
        <v>3</v>
      </c>
      <c r="AV983" s="18" t="s">
        <v>1652</v>
      </c>
      <c r="AW983" s="17"/>
      <c r="AX983" s="17">
        <v>45623</v>
      </c>
      <c r="AY983" s="17">
        <v>45381</v>
      </c>
    </row>
    <row r="984" spans="1:51" x14ac:dyDescent="0.35">
      <c r="A984" s="18" t="str">
        <f t="shared" si="15"/>
        <v>PMEKX-TG6861NLB</v>
      </c>
      <c r="B984" s="15" t="s">
        <v>1639</v>
      </c>
      <c r="C984" s="15" t="s">
        <v>79</v>
      </c>
      <c r="D984" s="15" t="s">
        <v>788</v>
      </c>
      <c r="E984" s="15" t="s">
        <v>1927</v>
      </c>
      <c r="F984" s="15" t="s">
        <v>1928</v>
      </c>
      <c r="G984" s="15" t="s">
        <v>1643</v>
      </c>
      <c r="H984" s="15" t="s">
        <v>2</v>
      </c>
      <c r="I984" s="15" t="s">
        <v>1637</v>
      </c>
      <c r="J984" s="15" t="s">
        <v>1640</v>
      </c>
      <c r="K984" s="15" t="s">
        <v>1943</v>
      </c>
      <c r="L984" s="15" t="s">
        <v>1645</v>
      </c>
      <c r="M984" s="15" t="s">
        <v>2</v>
      </c>
      <c r="N984" s="15" t="s">
        <v>2</v>
      </c>
      <c r="O984" s="15" t="s">
        <v>1639</v>
      </c>
      <c r="P984" s="15" t="s">
        <v>1637</v>
      </c>
      <c r="Q984" s="15" t="s">
        <v>2</v>
      </c>
      <c r="R984" s="15" t="s">
        <v>1639</v>
      </c>
      <c r="S984" s="15" t="s">
        <v>1637</v>
      </c>
      <c r="T984" s="15" t="s">
        <v>2</v>
      </c>
      <c r="U984" s="15" t="s">
        <v>1762</v>
      </c>
      <c r="V984" s="15" t="s">
        <v>1762</v>
      </c>
      <c r="W984" s="15" t="s">
        <v>1647</v>
      </c>
      <c r="X984" s="15" t="s">
        <v>2</v>
      </c>
      <c r="Y984" s="15" t="s">
        <v>2</v>
      </c>
      <c r="Z984" s="15" t="s">
        <v>2</v>
      </c>
      <c r="AA984" s="15" t="s">
        <v>1648</v>
      </c>
      <c r="AB984" s="15" t="s">
        <v>1648</v>
      </c>
      <c r="AC984" s="15" t="s">
        <v>1648</v>
      </c>
      <c r="AD984" s="15" t="s">
        <v>1648</v>
      </c>
      <c r="AE984" s="15" t="s">
        <v>1648</v>
      </c>
      <c r="AF984" s="15" t="s">
        <v>1648</v>
      </c>
      <c r="AG984" s="15" t="s">
        <v>1648</v>
      </c>
      <c r="AH984" s="15" t="s">
        <v>2</v>
      </c>
      <c r="AI984" s="15" t="s">
        <v>2</v>
      </c>
      <c r="AJ984" s="15" t="s">
        <v>1933</v>
      </c>
      <c r="AK984" s="15" t="s">
        <v>1934</v>
      </c>
      <c r="AL984" s="15" t="s">
        <v>25</v>
      </c>
      <c r="AM984" s="15" t="s">
        <v>1935</v>
      </c>
      <c r="AN984" s="16">
        <v>10</v>
      </c>
      <c r="AO984" s="16">
        <v>10</v>
      </c>
      <c r="AP984" s="17"/>
      <c r="AQ984" s="17"/>
      <c r="AR984" s="17">
        <v>45837</v>
      </c>
      <c r="AS984" s="17"/>
      <c r="AT984" s="17"/>
      <c r="AU984" s="16">
        <v>3</v>
      </c>
      <c r="AV984" s="18" t="s">
        <v>1652</v>
      </c>
      <c r="AW984" s="17"/>
      <c r="AX984" s="17">
        <v>45616</v>
      </c>
      <c r="AY984" s="17">
        <v>45381</v>
      </c>
    </row>
    <row r="985" spans="1:51" x14ac:dyDescent="0.35">
      <c r="A985" s="18" t="str">
        <f t="shared" si="15"/>
        <v>PMEKX-TG6861SLB</v>
      </c>
      <c r="B985" s="15" t="s">
        <v>1639</v>
      </c>
      <c r="C985" s="15" t="s">
        <v>79</v>
      </c>
      <c r="D985" s="15" t="s">
        <v>789</v>
      </c>
      <c r="E985" s="15" t="s">
        <v>1927</v>
      </c>
      <c r="F985" s="15" t="s">
        <v>1928</v>
      </c>
      <c r="G985" s="15" t="s">
        <v>1643</v>
      </c>
      <c r="H985" s="15" t="s">
        <v>2</v>
      </c>
      <c r="I985" s="15" t="s">
        <v>1637</v>
      </c>
      <c r="J985" s="15" t="s">
        <v>1640</v>
      </c>
      <c r="K985" s="15" t="s">
        <v>1929</v>
      </c>
      <c r="L985" s="15" t="s">
        <v>1645</v>
      </c>
      <c r="M985" s="15" t="s">
        <v>2</v>
      </c>
      <c r="N985" s="15" t="s">
        <v>2</v>
      </c>
      <c r="O985" s="15" t="s">
        <v>1639</v>
      </c>
      <c r="P985" s="15" t="s">
        <v>1637</v>
      </c>
      <c r="Q985" s="15" t="s">
        <v>2</v>
      </c>
      <c r="R985" s="15" t="s">
        <v>1639</v>
      </c>
      <c r="S985" s="15" t="s">
        <v>1637</v>
      </c>
      <c r="T985" s="15" t="s">
        <v>2</v>
      </c>
      <c r="U985" s="15" t="s">
        <v>1762</v>
      </c>
      <c r="V985" s="15" t="s">
        <v>1762</v>
      </c>
      <c r="W985" s="15" t="s">
        <v>1647</v>
      </c>
      <c r="X985" s="15" t="s">
        <v>1648</v>
      </c>
      <c r="Y985" s="15" t="s">
        <v>1931</v>
      </c>
      <c r="Z985" s="15" t="s">
        <v>1932</v>
      </c>
      <c r="AA985" s="15" t="s">
        <v>1648</v>
      </c>
      <c r="AB985" s="15" t="s">
        <v>1648</v>
      </c>
      <c r="AC985" s="15" t="s">
        <v>1648</v>
      </c>
      <c r="AD985" s="15" t="s">
        <v>1648</v>
      </c>
      <c r="AE985" s="15" t="s">
        <v>1648</v>
      </c>
      <c r="AF985" s="15" t="s">
        <v>1648</v>
      </c>
      <c r="AG985" s="15" t="s">
        <v>1648</v>
      </c>
      <c r="AH985" s="15" t="s">
        <v>2</v>
      </c>
      <c r="AI985" s="15" t="s">
        <v>2</v>
      </c>
      <c r="AJ985" s="15" t="s">
        <v>1933</v>
      </c>
      <c r="AK985" s="15" t="s">
        <v>1934</v>
      </c>
      <c r="AL985" s="15" t="s">
        <v>25</v>
      </c>
      <c r="AM985" s="15" t="s">
        <v>1935</v>
      </c>
      <c r="AN985" s="16">
        <v>10</v>
      </c>
      <c r="AO985" s="16">
        <v>10</v>
      </c>
      <c r="AP985" s="17"/>
      <c r="AQ985" s="17"/>
      <c r="AR985" s="17">
        <v>45837</v>
      </c>
      <c r="AS985" s="17"/>
      <c r="AT985" s="17"/>
      <c r="AU985" s="16">
        <v>3</v>
      </c>
      <c r="AV985" s="18" t="s">
        <v>1652</v>
      </c>
      <c r="AW985" s="17"/>
      <c r="AX985" s="17">
        <v>45381</v>
      </c>
      <c r="AY985" s="17">
        <v>45381</v>
      </c>
    </row>
    <row r="986" spans="1:51" x14ac:dyDescent="0.35">
      <c r="A986" s="18" t="str">
        <f t="shared" si="15"/>
        <v>PMEKX-TG6861SPB</v>
      </c>
      <c r="B986" s="15" t="s">
        <v>1639</v>
      </c>
      <c r="C986" s="15" t="s">
        <v>79</v>
      </c>
      <c r="D986" s="15" t="s">
        <v>790</v>
      </c>
      <c r="E986" s="15" t="s">
        <v>1927</v>
      </c>
      <c r="F986" s="15" t="s">
        <v>1928</v>
      </c>
      <c r="G986" s="15" t="s">
        <v>1643</v>
      </c>
      <c r="H986" s="15" t="s">
        <v>2</v>
      </c>
      <c r="I986" s="15" t="s">
        <v>1637</v>
      </c>
      <c r="J986" s="15" t="s">
        <v>1640</v>
      </c>
      <c r="K986" s="15" t="s">
        <v>1929</v>
      </c>
      <c r="L986" s="15" t="s">
        <v>1645</v>
      </c>
      <c r="M986" s="15" t="s">
        <v>2</v>
      </c>
      <c r="N986" s="15" t="s">
        <v>2</v>
      </c>
      <c r="O986" s="15" t="s">
        <v>1639</v>
      </c>
      <c r="P986" s="15" t="s">
        <v>1637</v>
      </c>
      <c r="Q986" s="15" t="s">
        <v>2</v>
      </c>
      <c r="R986" s="15" t="s">
        <v>1639</v>
      </c>
      <c r="S986" s="15" t="s">
        <v>1637</v>
      </c>
      <c r="T986" s="15" t="s">
        <v>2</v>
      </c>
      <c r="U986" s="15" t="s">
        <v>1762</v>
      </c>
      <c r="V986" s="15" t="s">
        <v>1762</v>
      </c>
      <c r="W986" s="15" t="s">
        <v>1647</v>
      </c>
      <c r="X986" s="15" t="s">
        <v>1648</v>
      </c>
      <c r="Y986" s="15" t="s">
        <v>1931</v>
      </c>
      <c r="Z986" s="15" t="s">
        <v>1932</v>
      </c>
      <c r="AA986" s="15" t="s">
        <v>1648</v>
      </c>
      <c r="AB986" s="15" t="s">
        <v>1648</v>
      </c>
      <c r="AC986" s="15" t="s">
        <v>1648</v>
      </c>
      <c r="AD986" s="15" t="s">
        <v>1648</v>
      </c>
      <c r="AE986" s="15" t="s">
        <v>1648</v>
      </c>
      <c r="AF986" s="15" t="s">
        <v>1648</v>
      </c>
      <c r="AG986" s="15" t="s">
        <v>1648</v>
      </c>
      <c r="AH986" s="15" t="s">
        <v>2</v>
      </c>
      <c r="AI986" s="15" t="s">
        <v>2</v>
      </c>
      <c r="AJ986" s="15" t="s">
        <v>1933</v>
      </c>
      <c r="AK986" s="15" t="s">
        <v>1934</v>
      </c>
      <c r="AL986" s="15" t="s">
        <v>25</v>
      </c>
      <c r="AM986" s="15" t="s">
        <v>1704</v>
      </c>
      <c r="AN986" s="16">
        <v>10</v>
      </c>
      <c r="AO986" s="16">
        <v>10</v>
      </c>
      <c r="AP986" s="17"/>
      <c r="AQ986" s="17"/>
      <c r="AR986" s="17">
        <v>45837</v>
      </c>
      <c r="AS986" s="17"/>
      <c r="AT986" s="17"/>
      <c r="AU986" s="16">
        <v>3</v>
      </c>
      <c r="AV986" s="18" t="s">
        <v>1652</v>
      </c>
      <c r="AW986" s="17"/>
      <c r="AX986" s="17">
        <v>45381</v>
      </c>
      <c r="AY986" s="17">
        <v>45381</v>
      </c>
    </row>
    <row r="987" spans="1:51" x14ac:dyDescent="0.35">
      <c r="A987" s="18" t="str">
        <f t="shared" si="15"/>
        <v>PMEKX-TG6862FRB</v>
      </c>
      <c r="B987" s="15" t="s">
        <v>1639</v>
      </c>
      <c r="C987" s="15" t="s">
        <v>79</v>
      </c>
      <c r="D987" s="15" t="s">
        <v>791</v>
      </c>
      <c r="E987" s="15" t="s">
        <v>1927</v>
      </c>
      <c r="F987" s="15" t="s">
        <v>1928</v>
      </c>
      <c r="G987" s="15" t="s">
        <v>1643</v>
      </c>
      <c r="H987" s="15" t="s">
        <v>2</v>
      </c>
      <c r="I987" s="15" t="s">
        <v>1637</v>
      </c>
      <c r="J987" s="15" t="s">
        <v>1640</v>
      </c>
      <c r="K987" s="15" t="s">
        <v>1929</v>
      </c>
      <c r="L987" s="15" t="s">
        <v>1645</v>
      </c>
      <c r="M987" s="15" t="s">
        <v>2</v>
      </c>
      <c r="N987" s="15" t="s">
        <v>2</v>
      </c>
      <c r="O987" s="15" t="s">
        <v>1639</v>
      </c>
      <c r="P987" s="15" t="s">
        <v>1637</v>
      </c>
      <c r="Q987" s="15" t="s">
        <v>2</v>
      </c>
      <c r="R987" s="15" t="s">
        <v>1639</v>
      </c>
      <c r="S987" s="15" t="s">
        <v>1637</v>
      </c>
      <c r="T987" s="15" t="s">
        <v>2</v>
      </c>
      <c r="U987" s="15" t="s">
        <v>1762</v>
      </c>
      <c r="V987" s="15" t="s">
        <v>1762</v>
      </c>
      <c r="W987" s="15" t="s">
        <v>1647</v>
      </c>
      <c r="X987" s="15" t="s">
        <v>1648</v>
      </c>
      <c r="Y987" s="15" t="s">
        <v>1931</v>
      </c>
      <c r="Z987" s="15" t="s">
        <v>1932</v>
      </c>
      <c r="AA987" s="15" t="s">
        <v>1648</v>
      </c>
      <c r="AB987" s="15" t="s">
        <v>1648</v>
      </c>
      <c r="AC987" s="15" t="s">
        <v>1648</v>
      </c>
      <c r="AD987" s="15" t="s">
        <v>1648</v>
      </c>
      <c r="AE987" s="15" t="s">
        <v>1648</v>
      </c>
      <c r="AF987" s="15" t="s">
        <v>1648</v>
      </c>
      <c r="AG987" s="15" t="s">
        <v>1648</v>
      </c>
      <c r="AH987" s="15" t="s">
        <v>2</v>
      </c>
      <c r="AI987" s="15" t="s">
        <v>2</v>
      </c>
      <c r="AJ987" s="15" t="s">
        <v>1933</v>
      </c>
      <c r="AK987" s="15" t="s">
        <v>1934</v>
      </c>
      <c r="AL987" s="15" t="s">
        <v>25</v>
      </c>
      <c r="AM987" s="15" t="s">
        <v>1716</v>
      </c>
      <c r="AN987" s="16">
        <v>10</v>
      </c>
      <c r="AO987" s="16">
        <v>10</v>
      </c>
      <c r="AP987" s="17"/>
      <c r="AQ987" s="17"/>
      <c r="AR987" s="17">
        <v>45837</v>
      </c>
      <c r="AS987" s="17"/>
      <c r="AT987" s="17"/>
      <c r="AU987" s="16">
        <v>3</v>
      </c>
      <c r="AV987" s="18" t="s">
        <v>1652</v>
      </c>
      <c r="AW987" s="17"/>
      <c r="AX987" s="17">
        <v>45381</v>
      </c>
      <c r="AY987" s="17">
        <v>45381</v>
      </c>
    </row>
    <row r="988" spans="1:51" x14ac:dyDescent="0.35">
      <c r="A988" s="18" t="str">
        <f t="shared" si="15"/>
        <v>PMEKX-TG6862GB</v>
      </c>
      <c r="B988" s="15" t="s">
        <v>1639</v>
      </c>
      <c r="C988" s="15" t="s">
        <v>79</v>
      </c>
      <c r="D988" s="15" t="s">
        <v>792</v>
      </c>
      <c r="E988" s="15" t="s">
        <v>1927</v>
      </c>
      <c r="F988" s="15" t="s">
        <v>1928</v>
      </c>
      <c r="G988" s="15" t="s">
        <v>1643</v>
      </c>
      <c r="H988" s="15" t="s">
        <v>2</v>
      </c>
      <c r="I988" s="15" t="s">
        <v>1637</v>
      </c>
      <c r="J988" s="15" t="s">
        <v>1640</v>
      </c>
      <c r="K988" s="15" t="s">
        <v>1929</v>
      </c>
      <c r="L988" s="15" t="s">
        <v>1645</v>
      </c>
      <c r="M988" s="15" t="s">
        <v>2</v>
      </c>
      <c r="N988" s="15" t="s">
        <v>2</v>
      </c>
      <c r="O988" s="15" t="s">
        <v>1639</v>
      </c>
      <c r="P988" s="15" t="s">
        <v>1637</v>
      </c>
      <c r="Q988" s="15" t="s">
        <v>2</v>
      </c>
      <c r="R988" s="15" t="s">
        <v>1639</v>
      </c>
      <c r="S988" s="15" t="s">
        <v>1637</v>
      </c>
      <c r="T988" s="15" t="s">
        <v>2</v>
      </c>
      <c r="U988" s="15" t="s">
        <v>1762</v>
      </c>
      <c r="V988" s="15" t="s">
        <v>1762</v>
      </c>
      <c r="W988" s="15" t="s">
        <v>1647</v>
      </c>
      <c r="X988" s="15" t="s">
        <v>1648</v>
      </c>
      <c r="Y988" s="15" t="s">
        <v>1931</v>
      </c>
      <c r="Z988" s="15" t="s">
        <v>1932</v>
      </c>
      <c r="AA988" s="15" t="s">
        <v>1648</v>
      </c>
      <c r="AB988" s="15" t="s">
        <v>1648</v>
      </c>
      <c r="AC988" s="15" t="s">
        <v>1648</v>
      </c>
      <c r="AD988" s="15" t="s">
        <v>1648</v>
      </c>
      <c r="AE988" s="15" t="s">
        <v>1648</v>
      </c>
      <c r="AF988" s="15" t="s">
        <v>1648</v>
      </c>
      <c r="AG988" s="15" t="s">
        <v>1648</v>
      </c>
      <c r="AH988" s="15" t="s">
        <v>2</v>
      </c>
      <c r="AI988" s="15" t="s">
        <v>2</v>
      </c>
      <c r="AJ988" s="15" t="s">
        <v>1933</v>
      </c>
      <c r="AK988" s="15" t="s">
        <v>1934</v>
      </c>
      <c r="AL988" s="15" t="s">
        <v>25</v>
      </c>
      <c r="AM988" s="15" t="s">
        <v>1657</v>
      </c>
      <c r="AN988" s="16">
        <v>10</v>
      </c>
      <c r="AO988" s="16">
        <v>10</v>
      </c>
      <c r="AP988" s="17"/>
      <c r="AQ988" s="17"/>
      <c r="AR988" s="17">
        <v>45837</v>
      </c>
      <c r="AS988" s="17"/>
      <c r="AT988" s="17"/>
      <c r="AU988" s="16">
        <v>3</v>
      </c>
      <c r="AV988" s="18" t="s">
        <v>1652</v>
      </c>
      <c r="AW988" s="17"/>
      <c r="AX988" s="17">
        <v>45381</v>
      </c>
      <c r="AY988" s="17">
        <v>45381</v>
      </c>
    </row>
    <row r="989" spans="1:51" x14ac:dyDescent="0.35">
      <c r="A989" s="18" t="str">
        <f t="shared" si="15"/>
        <v>PMEKX-TG6862GS</v>
      </c>
      <c r="B989" s="15" t="s">
        <v>1639</v>
      </c>
      <c r="C989" s="15" t="s">
        <v>79</v>
      </c>
      <c r="D989" s="15" t="s">
        <v>793</v>
      </c>
      <c r="E989" s="15" t="s">
        <v>1927</v>
      </c>
      <c r="F989" s="15" t="s">
        <v>1928</v>
      </c>
      <c r="G989" s="15" t="s">
        <v>1643</v>
      </c>
      <c r="H989" s="15" t="s">
        <v>2</v>
      </c>
      <c r="I989" s="15" t="s">
        <v>1637</v>
      </c>
      <c r="J989" s="15" t="s">
        <v>1640</v>
      </c>
      <c r="K989" s="15" t="s">
        <v>1929</v>
      </c>
      <c r="L989" s="15" t="s">
        <v>1645</v>
      </c>
      <c r="M989" s="15" t="s">
        <v>2</v>
      </c>
      <c r="N989" s="15" t="s">
        <v>2</v>
      </c>
      <c r="O989" s="15" t="s">
        <v>1639</v>
      </c>
      <c r="P989" s="15" t="s">
        <v>1637</v>
      </c>
      <c r="Q989" s="15" t="s">
        <v>1640</v>
      </c>
      <c r="R989" s="15" t="s">
        <v>1873</v>
      </c>
      <c r="S989" s="15" t="s">
        <v>1936</v>
      </c>
      <c r="T989" s="15" t="s">
        <v>2</v>
      </c>
      <c r="U989" s="15" t="s">
        <v>1762</v>
      </c>
      <c r="V989" s="15" t="s">
        <v>1762</v>
      </c>
      <c r="W989" s="15" t="s">
        <v>1647</v>
      </c>
      <c r="X989" s="15" t="s">
        <v>1648</v>
      </c>
      <c r="Y989" s="15" t="s">
        <v>1931</v>
      </c>
      <c r="Z989" s="15" t="s">
        <v>1932</v>
      </c>
      <c r="AA989" s="15" t="s">
        <v>1648</v>
      </c>
      <c r="AB989" s="15" t="s">
        <v>1648</v>
      </c>
      <c r="AC989" s="15" t="s">
        <v>1648</v>
      </c>
      <c r="AD989" s="15" t="s">
        <v>1648</v>
      </c>
      <c r="AE989" s="15" t="s">
        <v>1648</v>
      </c>
      <c r="AF989" s="15" t="s">
        <v>1648</v>
      </c>
      <c r="AG989" s="15" t="s">
        <v>1648</v>
      </c>
      <c r="AH989" s="15" t="s">
        <v>2</v>
      </c>
      <c r="AI989" s="15" t="s">
        <v>2</v>
      </c>
      <c r="AJ989" s="15" t="s">
        <v>1933</v>
      </c>
      <c r="AK989" s="15" t="s">
        <v>1934</v>
      </c>
      <c r="AL989" s="15" t="s">
        <v>25</v>
      </c>
      <c r="AM989" s="15" t="s">
        <v>1657</v>
      </c>
      <c r="AN989" s="16">
        <v>10</v>
      </c>
      <c r="AO989" s="16">
        <v>10</v>
      </c>
      <c r="AP989" s="17"/>
      <c r="AQ989" s="17"/>
      <c r="AR989" s="17">
        <v>45837</v>
      </c>
      <c r="AS989" s="17"/>
      <c r="AT989" s="17"/>
      <c r="AU989" s="16">
        <v>3</v>
      </c>
      <c r="AV989" s="18" t="s">
        <v>1652</v>
      </c>
      <c r="AW989" s="17"/>
      <c r="AX989" s="17">
        <v>45623</v>
      </c>
      <c r="AY989" s="17">
        <v>45381</v>
      </c>
    </row>
    <row r="990" spans="1:51" x14ac:dyDescent="0.35">
      <c r="A990" s="18" t="str">
        <f t="shared" si="15"/>
        <v>PMEKX-TG6862JTB</v>
      </c>
      <c r="B990" s="15" t="s">
        <v>1639</v>
      </c>
      <c r="C990" s="15" t="s">
        <v>79</v>
      </c>
      <c r="D990" s="15" t="s">
        <v>794</v>
      </c>
      <c r="E990" s="15" t="s">
        <v>1927</v>
      </c>
      <c r="F990" s="15" t="s">
        <v>1928</v>
      </c>
      <c r="G990" s="15" t="s">
        <v>1643</v>
      </c>
      <c r="H990" s="15" t="s">
        <v>2</v>
      </c>
      <c r="I990" s="15" t="s">
        <v>1637</v>
      </c>
      <c r="J990" s="15" t="s">
        <v>1640</v>
      </c>
      <c r="K990" s="15" t="s">
        <v>1929</v>
      </c>
      <c r="L990" s="15" t="s">
        <v>1645</v>
      </c>
      <c r="M990" s="15" t="s">
        <v>2</v>
      </c>
      <c r="N990" s="15" t="s">
        <v>2</v>
      </c>
      <c r="O990" s="15" t="s">
        <v>1639</v>
      </c>
      <c r="P990" s="15" t="s">
        <v>1637</v>
      </c>
      <c r="Q990" s="15" t="s">
        <v>1640</v>
      </c>
      <c r="R990" s="15" t="s">
        <v>1873</v>
      </c>
      <c r="S990" s="15" t="s">
        <v>1936</v>
      </c>
      <c r="T990" s="15" t="s">
        <v>2</v>
      </c>
      <c r="U990" s="15" t="s">
        <v>1762</v>
      </c>
      <c r="V990" s="15" t="s">
        <v>1762</v>
      </c>
      <c r="W990" s="15" t="s">
        <v>1647</v>
      </c>
      <c r="X990" s="15" t="s">
        <v>1648</v>
      </c>
      <c r="Y990" s="15" t="s">
        <v>1931</v>
      </c>
      <c r="Z990" s="15" t="s">
        <v>1932</v>
      </c>
      <c r="AA990" s="15" t="s">
        <v>1648</v>
      </c>
      <c r="AB990" s="15" t="s">
        <v>1648</v>
      </c>
      <c r="AC990" s="15" t="s">
        <v>1648</v>
      </c>
      <c r="AD990" s="15" t="s">
        <v>1648</v>
      </c>
      <c r="AE990" s="15" t="s">
        <v>1648</v>
      </c>
      <c r="AF990" s="15" t="s">
        <v>1648</v>
      </c>
      <c r="AG990" s="15" t="s">
        <v>1648</v>
      </c>
      <c r="AH990" s="15" t="s">
        <v>2</v>
      </c>
      <c r="AI990" s="15" t="s">
        <v>2</v>
      </c>
      <c r="AJ990" s="15" t="s">
        <v>1933</v>
      </c>
      <c r="AK990" s="15" t="s">
        <v>1934</v>
      </c>
      <c r="AL990" s="15" t="s">
        <v>25</v>
      </c>
      <c r="AM990" s="15" t="s">
        <v>1935</v>
      </c>
      <c r="AN990" s="16">
        <v>10</v>
      </c>
      <c r="AO990" s="16">
        <v>10</v>
      </c>
      <c r="AP990" s="17"/>
      <c r="AQ990" s="17"/>
      <c r="AR990" s="17">
        <v>45837</v>
      </c>
      <c r="AS990" s="17"/>
      <c r="AT990" s="17"/>
      <c r="AU990" s="16">
        <v>3</v>
      </c>
      <c r="AV990" s="18" t="s">
        <v>1652</v>
      </c>
      <c r="AW990" s="17"/>
      <c r="AX990" s="17">
        <v>45623</v>
      </c>
      <c r="AY990" s="17">
        <v>45381</v>
      </c>
    </row>
    <row r="991" spans="1:51" x14ac:dyDescent="0.35">
      <c r="A991" s="18" t="str">
        <f t="shared" si="15"/>
        <v>PMEKX-TG6862NLB</v>
      </c>
      <c r="B991" s="15" t="s">
        <v>1639</v>
      </c>
      <c r="C991" s="15" t="s">
        <v>79</v>
      </c>
      <c r="D991" s="15" t="s">
        <v>795</v>
      </c>
      <c r="E991" s="15" t="s">
        <v>1927</v>
      </c>
      <c r="F991" s="15" t="s">
        <v>1928</v>
      </c>
      <c r="G991" s="15" t="s">
        <v>1643</v>
      </c>
      <c r="H991" s="15" t="s">
        <v>2</v>
      </c>
      <c r="I991" s="15" t="s">
        <v>1637</v>
      </c>
      <c r="J991" s="15" t="s">
        <v>1640</v>
      </c>
      <c r="K991" s="15" t="s">
        <v>1943</v>
      </c>
      <c r="L991" s="15" t="s">
        <v>1645</v>
      </c>
      <c r="M991" s="15" t="s">
        <v>2</v>
      </c>
      <c r="N991" s="15" t="s">
        <v>2</v>
      </c>
      <c r="O991" s="15" t="s">
        <v>1639</v>
      </c>
      <c r="P991" s="15" t="s">
        <v>1637</v>
      </c>
      <c r="Q991" s="15" t="s">
        <v>2</v>
      </c>
      <c r="R991" s="15" t="s">
        <v>1639</v>
      </c>
      <c r="S991" s="15" t="s">
        <v>1637</v>
      </c>
      <c r="T991" s="15" t="s">
        <v>2</v>
      </c>
      <c r="U991" s="15" t="s">
        <v>1762</v>
      </c>
      <c r="V991" s="15" t="s">
        <v>1762</v>
      </c>
      <c r="W991" s="15" t="s">
        <v>1647</v>
      </c>
      <c r="X991" s="15" t="s">
        <v>2</v>
      </c>
      <c r="Y991" s="15" t="s">
        <v>2</v>
      </c>
      <c r="Z991" s="15" t="s">
        <v>2</v>
      </c>
      <c r="AA991" s="15" t="s">
        <v>1648</v>
      </c>
      <c r="AB991" s="15" t="s">
        <v>1648</v>
      </c>
      <c r="AC991" s="15" t="s">
        <v>1648</v>
      </c>
      <c r="AD991" s="15" t="s">
        <v>1648</v>
      </c>
      <c r="AE991" s="15" t="s">
        <v>1648</v>
      </c>
      <c r="AF991" s="15" t="s">
        <v>1648</v>
      </c>
      <c r="AG991" s="15" t="s">
        <v>1648</v>
      </c>
      <c r="AH991" s="15" t="s">
        <v>2</v>
      </c>
      <c r="AI991" s="15" t="s">
        <v>2</v>
      </c>
      <c r="AJ991" s="15" t="s">
        <v>1933</v>
      </c>
      <c r="AK991" s="15" t="s">
        <v>1934</v>
      </c>
      <c r="AL991" s="15" t="s">
        <v>25</v>
      </c>
      <c r="AM991" s="15" t="s">
        <v>1935</v>
      </c>
      <c r="AN991" s="16">
        <v>10</v>
      </c>
      <c r="AO991" s="16">
        <v>10</v>
      </c>
      <c r="AP991" s="17"/>
      <c r="AQ991" s="17"/>
      <c r="AR991" s="17">
        <v>45837</v>
      </c>
      <c r="AS991" s="17"/>
      <c r="AT991" s="17"/>
      <c r="AU991" s="16">
        <v>3</v>
      </c>
      <c r="AV991" s="18" t="s">
        <v>1652</v>
      </c>
      <c r="AW991" s="17"/>
      <c r="AX991" s="17">
        <v>45616</v>
      </c>
      <c r="AY991" s="17">
        <v>45381</v>
      </c>
    </row>
    <row r="992" spans="1:51" x14ac:dyDescent="0.35">
      <c r="A992" s="18" t="str">
        <f t="shared" si="15"/>
        <v>PMEKX-TG6863FRB</v>
      </c>
      <c r="B992" s="15" t="s">
        <v>1639</v>
      </c>
      <c r="C992" s="15" t="s">
        <v>79</v>
      </c>
      <c r="D992" s="15" t="s">
        <v>796</v>
      </c>
      <c r="E992" s="15" t="s">
        <v>1927</v>
      </c>
      <c r="F992" s="15" t="s">
        <v>1928</v>
      </c>
      <c r="G992" s="15" t="s">
        <v>1643</v>
      </c>
      <c r="H992" s="15" t="s">
        <v>2</v>
      </c>
      <c r="I992" s="15" t="s">
        <v>1637</v>
      </c>
      <c r="J992" s="15" t="s">
        <v>1640</v>
      </c>
      <c r="K992" s="15" t="s">
        <v>1929</v>
      </c>
      <c r="L992" s="15" t="s">
        <v>1645</v>
      </c>
      <c r="M992" s="15" t="s">
        <v>2</v>
      </c>
      <c r="N992" s="15" t="s">
        <v>2</v>
      </c>
      <c r="O992" s="15" t="s">
        <v>1639</v>
      </c>
      <c r="P992" s="15" t="s">
        <v>1637</v>
      </c>
      <c r="Q992" s="15" t="s">
        <v>2</v>
      </c>
      <c r="R992" s="15" t="s">
        <v>1639</v>
      </c>
      <c r="S992" s="15" t="s">
        <v>1637</v>
      </c>
      <c r="T992" s="15" t="s">
        <v>2</v>
      </c>
      <c r="U992" s="15" t="s">
        <v>1762</v>
      </c>
      <c r="V992" s="15" t="s">
        <v>1762</v>
      </c>
      <c r="W992" s="15" t="s">
        <v>1647</v>
      </c>
      <c r="X992" s="15" t="s">
        <v>1648</v>
      </c>
      <c r="Y992" s="15" t="s">
        <v>1931</v>
      </c>
      <c r="Z992" s="15" t="s">
        <v>1932</v>
      </c>
      <c r="AA992" s="15" t="s">
        <v>1648</v>
      </c>
      <c r="AB992" s="15" t="s">
        <v>1648</v>
      </c>
      <c r="AC992" s="15" t="s">
        <v>1648</v>
      </c>
      <c r="AD992" s="15" t="s">
        <v>1648</v>
      </c>
      <c r="AE992" s="15" t="s">
        <v>1648</v>
      </c>
      <c r="AF992" s="15" t="s">
        <v>1648</v>
      </c>
      <c r="AG992" s="15" t="s">
        <v>1648</v>
      </c>
      <c r="AH992" s="15" t="s">
        <v>2</v>
      </c>
      <c r="AI992" s="15" t="s">
        <v>2</v>
      </c>
      <c r="AJ992" s="15" t="s">
        <v>1933</v>
      </c>
      <c r="AK992" s="15" t="s">
        <v>1934</v>
      </c>
      <c r="AL992" s="15" t="s">
        <v>25</v>
      </c>
      <c r="AM992" s="15" t="s">
        <v>1716</v>
      </c>
      <c r="AN992" s="16">
        <v>10</v>
      </c>
      <c r="AO992" s="16">
        <v>10</v>
      </c>
      <c r="AP992" s="17"/>
      <c r="AQ992" s="17"/>
      <c r="AR992" s="17">
        <v>45837</v>
      </c>
      <c r="AS992" s="17"/>
      <c r="AT992" s="17"/>
      <c r="AU992" s="16">
        <v>3</v>
      </c>
      <c r="AV992" s="18" t="s">
        <v>1652</v>
      </c>
      <c r="AW992" s="17"/>
      <c r="AX992" s="17">
        <v>45381</v>
      </c>
      <c r="AY992" s="17">
        <v>45381</v>
      </c>
    </row>
    <row r="993" spans="1:51" x14ac:dyDescent="0.35">
      <c r="A993" s="18" t="str">
        <f t="shared" si="15"/>
        <v>PMEKX-TG6863GB</v>
      </c>
      <c r="B993" s="15" t="s">
        <v>1639</v>
      </c>
      <c r="C993" s="15" t="s">
        <v>79</v>
      </c>
      <c r="D993" s="15" t="s">
        <v>797</v>
      </c>
      <c r="E993" s="15" t="s">
        <v>1927</v>
      </c>
      <c r="F993" s="15" t="s">
        <v>1928</v>
      </c>
      <c r="G993" s="15" t="s">
        <v>1643</v>
      </c>
      <c r="H993" s="15" t="s">
        <v>2</v>
      </c>
      <c r="I993" s="15" t="s">
        <v>1637</v>
      </c>
      <c r="J993" s="15" t="s">
        <v>1640</v>
      </c>
      <c r="K993" s="15" t="s">
        <v>1929</v>
      </c>
      <c r="L993" s="15" t="s">
        <v>1645</v>
      </c>
      <c r="M993" s="15" t="s">
        <v>2</v>
      </c>
      <c r="N993" s="15" t="s">
        <v>2</v>
      </c>
      <c r="O993" s="15" t="s">
        <v>1639</v>
      </c>
      <c r="P993" s="15" t="s">
        <v>1637</v>
      </c>
      <c r="Q993" s="15" t="s">
        <v>1640</v>
      </c>
      <c r="R993" s="15" t="s">
        <v>1873</v>
      </c>
      <c r="S993" s="15" t="s">
        <v>1936</v>
      </c>
      <c r="T993" s="15" t="s">
        <v>2</v>
      </c>
      <c r="U993" s="15" t="s">
        <v>1762</v>
      </c>
      <c r="V993" s="15" t="s">
        <v>1762</v>
      </c>
      <c r="W993" s="15" t="s">
        <v>1647</v>
      </c>
      <c r="X993" s="15" t="s">
        <v>1648</v>
      </c>
      <c r="Y993" s="15" t="s">
        <v>1931</v>
      </c>
      <c r="Z993" s="15" t="s">
        <v>1932</v>
      </c>
      <c r="AA993" s="15" t="s">
        <v>1648</v>
      </c>
      <c r="AB993" s="15" t="s">
        <v>1648</v>
      </c>
      <c r="AC993" s="15" t="s">
        <v>1648</v>
      </c>
      <c r="AD993" s="15" t="s">
        <v>1648</v>
      </c>
      <c r="AE993" s="15" t="s">
        <v>1648</v>
      </c>
      <c r="AF993" s="15" t="s">
        <v>1648</v>
      </c>
      <c r="AG993" s="15" t="s">
        <v>1648</v>
      </c>
      <c r="AH993" s="15" t="s">
        <v>2</v>
      </c>
      <c r="AI993" s="15" t="s">
        <v>2</v>
      </c>
      <c r="AJ993" s="15" t="s">
        <v>1933</v>
      </c>
      <c r="AK993" s="15" t="s">
        <v>1934</v>
      </c>
      <c r="AL993" s="15" t="s">
        <v>25</v>
      </c>
      <c r="AM993" s="15" t="s">
        <v>1657</v>
      </c>
      <c r="AN993" s="16">
        <v>10</v>
      </c>
      <c r="AO993" s="16">
        <v>10</v>
      </c>
      <c r="AP993" s="17"/>
      <c r="AQ993" s="17"/>
      <c r="AR993" s="17">
        <v>45837</v>
      </c>
      <c r="AS993" s="17"/>
      <c r="AT993" s="17"/>
      <c r="AU993" s="16">
        <v>3</v>
      </c>
      <c r="AV993" s="18" t="s">
        <v>1652</v>
      </c>
      <c r="AW993" s="17"/>
      <c r="AX993" s="17">
        <v>45623</v>
      </c>
      <c r="AY993" s="17">
        <v>45381</v>
      </c>
    </row>
    <row r="994" spans="1:51" x14ac:dyDescent="0.35">
      <c r="A994" s="18" t="str">
        <f t="shared" si="15"/>
        <v>PMEKX-TG6863GS</v>
      </c>
      <c r="B994" s="15" t="s">
        <v>1639</v>
      </c>
      <c r="C994" s="15" t="s">
        <v>79</v>
      </c>
      <c r="D994" s="15" t="s">
        <v>798</v>
      </c>
      <c r="E994" s="15" t="s">
        <v>1927</v>
      </c>
      <c r="F994" s="15" t="s">
        <v>1928</v>
      </c>
      <c r="G994" s="15" t="s">
        <v>1643</v>
      </c>
      <c r="H994" s="15" t="s">
        <v>2</v>
      </c>
      <c r="I994" s="15" t="s">
        <v>1637</v>
      </c>
      <c r="J994" s="15" t="s">
        <v>1640</v>
      </c>
      <c r="K994" s="15" t="s">
        <v>1929</v>
      </c>
      <c r="L994" s="15" t="s">
        <v>1645</v>
      </c>
      <c r="M994" s="15" t="s">
        <v>2</v>
      </c>
      <c r="N994" s="15" t="s">
        <v>2</v>
      </c>
      <c r="O994" s="15" t="s">
        <v>1639</v>
      </c>
      <c r="P994" s="15" t="s">
        <v>1637</v>
      </c>
      <c r="Q994" s="15" t="s">
        <v>2</v>
      </c>
      <c r="R994" s="15" t="s">
        <v>1639</v>
      </c>
      <c r="S994" s="15" t="s">
        <v>1637</v>
      </c>
      <c r="T994" s="15" t="s">
        <v>2</v>
      </c>
      <c r="U994" s="15" t="s">
        <v>1762</v>
      </c>
      <c r="V994" s="15" t="s">
        <v>1762</v>
      </c>
      <c r="W994" s="15" t="s">
        <v>1647</v>
      </c>
      <c r="X994" s="15" t="s">
        <v>1648</v>
      </c>
      <c r="Y994" s="15" t="s">
        <v>1931</v>
      </c>
      <c r="Z994" s="15" t="s">
        <v>1932</v>
      </c>
      <c r="AA994" s="15" t="s">
        <v>1648</v>
      </c>
      <c r="AB994" s="15" t="s">
        <v>1648</v>
      </c>
      <c r="AC994" s="15" t="s">
        <v>1648</v>
      </c>
      <c r="AD994" s="15" t="s">
        <v>1648</v>
      </c>
      <c r="AE994" s="15" t="s">
        <v>1648</v>
      </c>
      <c r="AF994" s="15" t="s">
        <v>1648</v>
      </c>
      <c r="AG994" s="15" t="s">
        <v>1648</v>
      </c>
      <c r="AH994" s="15" t="s">
        <v>2</v>
      </c>
      <c r="AI994" s="15" t="s">
        <v>2</v>
      </c>
      <c r="AJ994" s="15" t="s">
        <v>1933</v>
      </c>
      <c r="AK994" s="15" t="s">
        <v>1934</v>
      </c>
      <c r="AL994" s="15" t="s">
        <v>25</v>
      </c>
      <c r="AM994" s="15" t="s">
        <v>1657</v>
      </c>
      <c r="AN994" s="16">
        <v>10</v>
      </c>
      <c r="AO994" s="16">
        <v>10</v>
      </c>
      <c r="AP994" s="17"/>
      <c r="AQ994" s="17"/>
      <c r="AR994" s="17">
        <v>45837</v>
      </c>
      <c r="AS994" s="17"/>
      <c r="AT994" s="17"/>
      <c r="AU994" s="16">
        <v>3</v>
      </c>
      <c r="AV994" s="18" t="s">
        <v>1652</v>
      </c>
      <c r="AW994" s="17"/>
      <c r="AX994" s="17">
        <v>45381</v>
      </c>
      <c r="AY994" s="17">
        <v>45381</v>
      </c>
    </row>
    <row r="995" spans="1:51" x14ac:dyDescent="0.35">
      <c r="A995" s="18" t="str">
        <f t="shared" si="15"/>
        <v>PMEKX-TG6863NLB</v>
      </c>
      <c r="B995" s="15" t="s">
        <v>1639</v>
      </c>
      <c r="C995" s="15" t="s">
        <v>79</v>
      </c>
      <c r="D995" s="15" t="s">
        <v>799</v>
      </c>
      <c r="E995" s="15" t="s">
        <v>1927</v>
      </c>
      <c r="F995" s="15" t="s">
        <v>1928</v>
      </c>
      <c r="G995" s="15" t="s">
        <v>1643</v>
      </c>
      <c r="H995" s="15" t="s">
        <v>2</v>
      </c>
      <c r="I995" s="15" t="s">
        <v>1637</v>
      </c>
      <c r="J995" s="15" t="s">
        <v>1640</v>
      </c>
      <c r="K995" s="15" t="s">
        <v>1943</v>
      </c>
      <c r="L995" s="15" t="s">
        <v>1645</v>
      </c>
      <c r="M995" s="15" t="s">
        <v>2</v>
      </c>
      <c r="N995" s="15" t="s">
        <v>2</v>
      </c>
      <c r="O995" s="15" t="s">
        <v>1639</v>
      </c>
      <c r="P995" s="15" t="s">
        <v>1637</v>
      </c>
      <c r="Q995" s="15" t="s">
        <v>2</v>
      </c>
      <c r="R995" s="15" t="s">
        <v>1639</v>
      </c>
      <c r="S995" s="15" t="s">
        <v>1637</v>
      </c>
      <c r="T995" s="15" t="s">
        <v>2</v>
      </c>
      <c r="U995" s="15" t="s">
        <v>1762</v>
      </c>
      <c r="V995" s="15" t="s">
        <v>1762</v>
      </c>
      <c r="W995" s="15" t="s">
        <v>1647</v>
      </c>
      <c r="X995" s="15" t="s">
        <v>2</v>
      </c>
      <c r="Y995" s="15" t="s">
        <v>2</v>
      </c>
      <c r="Z995" s="15" t="s">
        <v>2</v>
      </c>
      <c r="AA995" s="15" t="s">
        <v>1648</v>
      </c>
      <c r="AB995" s="15" t="s">
        <v>1648</v>
      </c>
      <c r="AC995" s="15" t="s">
        <v>1648</v>
      </c>
      <c r="AD995" s="15" t="s">
        <v>1648</v>
      </c>
      <c r="AE995" s="15" t="s">
        <v>1648</v>
      </c>
      <c r="AF995" s="15" t="s">
        <v>1648</v>
      </c>
      <c r="AG995" s="15" t="s">
        <v>1648</v>
      </c>
      <c r="AH995" s="15" t="s">
        <v>2</v>
      </c>
      <c r="AI995" s="15" t="s">
        <v>2</v>
      </c>
      <c r="AJ995" s="15" t="s">
        <v>1933</v>
      </c>
      <c r="AK995" s="15" t="s">
        <v>1934</v>
      </c>
      <c r="AL995" s="15" t="s">
        <v>25</v>
      </c>
      <c r="AM995" s="15" t="s">
        <v>1935</v>
      </c>
      <c r="AN995" s="16">
        <v>10</v>
      </c>
      <c r="AO995" s="16">
        <v>10</v>
      </c>
      <c r="AP995" s="17"/>
      <c r="AQ995" s="17"/>
      <c r="AR995" s="17">
        <v>45837</v>
      </c>
      <c r="AS995" s="17"/>
      <c r="AT995" s="17"/>
      <c r="AU995" s="16">
        <v>3</v>
      </c>
      <c r="AV995" s="18" t="s">
        <v>1652</v>
      </c>
      <c r="AW995" s="17"/>
      <c r="AX995" s="17">
        <v>45616</v>
      </c>
      <c r="AY995" s="17">
        <v>45381</v>
      </c>
    </row>
    <row r="996" spans="1:51" x14ac:dyDescent="0.35">
      <c r="A996" s="18" t="str">
        <f t="shared" si="15"/>
        <v>PMEKX-TG6864FRB</v>
      </c>
      <c r="B996" s="15" t="s">
        <v>1639</v>
      </c>
      <c r="C996" s="15" t="s">
        <v>79</v>
      </c>
      <c r="D996" s="15" t="s">
        <v>800</v>
      </c>
      <c r="E996" s="15" t="s">
        <v>1927</v>
      </c>
      <c r="F996" s="15" t="s">
        <v>1928</v>
      </c>
      <c r="G996" s="15" t="s">
        <v>1643</v>
      </c>
      <c r="H996" s="15" t="s">
        <v>2</v>
      </c>
      <c r="I996" s="15" t="s">
        <v>1637</v>
      </c>
      <c r="J996" s="15" t="s">
        <v>2</v>
      </c>
      <c r="K996" s="15" t="s">
        <v>1929</v>
      </c>
      <c r="L996" s="15" t="s">
        <v>1645</v>
      </c>
      <c r="M996" s="15" t="s">
        <v>2</v>
      </c>
      <c r="N996" s="15" t="s">
        <v>2</v>
      </c>
      <c r="O996" s="15" t="s">
        <v>1639</v>
      </c>
      <c r="P996" s="15" t="s">
        <v>1637</v>
      </c>
      <c r="Q996" s="15" t="s">
        <v>2</v>
      </c>
      <c r="R996" s="15" t="s">
        <v>1639</v>
      </c>
      <c r="S996" s="15" t="s">
        <v>1637</v>
      </c>
      <c r="T996" s="15" t="s">
        <v>2</v>
      </c>
      <c r="U996" s="15" t="s">
        <v>1762</v>
      </c>
      <c r="V996" s="15" t="s">
        <v>1762</v>
      </c>
      <c r="W996" s="15" t="s">
        <v>1647</v>
      </c>
      <c r="X996" s="15" t="s">
        <v>2</v>
      </c>
      <c r="Y996" s="15" t="s">
        <v>2</v>
      </c>
      <c r="Z996" s="15" t="s">
        <v>2</v>
      </c>
      <c r="AA996" s="15" t="s">
        <v>1648</v>
      </c>
      <c r="AB996" s="15" t="s">
        <v>1648</v>
      </c>
      <c r="AC996" s="15" t="s">
        <v>1648</v>
      </c>
      <c r="AD996" s="15" t="s">
        <v>1648</v>
      </c>
      <c r="AE996" s="15" t="s">
        <v>1648</v>
      </c>
      <c r="AF996" s="15" t="s">
        <v>1648</v>
      </c>
      <c r="AG996" s="15" t="s">
        <v>1648</v>
      </c>
      <c r="AH996" s="15" t="s">
        <v>2</v>
      </c>
      <c r="AI996" s="15" t="s">
        <v>2</v>
      </c>
      <c r="AJ996" s="15" t="s">
        <v>1933</v>
      </c>
      <c r="AK996" s="15" t="s">
        <v>1934</v>
      </c>
      <c r="AL996" s="15" t="s">
        <v>25</v>
      </c>
      <c r="AM996" s="15" t="s">
        <v>1716</v>
      </c>
      <c r="AN996" s="16">
        <v>10</v>
      </c>
      <c r="AO996" s="16">
        <v>10</v>
      </c>
      <c r="AP996" s="17"/>
      <c r="AQ996" s="17"/>
      <c r="AR996" s="17">
        <v>45837</v>
      </c>
      <c r="AS996" s="17"/>
      <c r="AT996" s="17"/>
      <c r="AU996" s="16">
        <v>3</v>
      </c>
      <c r="AV996" s="18" t="s">
        <v>1652</v>
      </c>
      <c r="AW996" s="17"/>
      <c r="AX996" s="17">
        <v>45381</v>
      </c>
      <c r="AY996" s="17">
        <v>45381</v>
      </c>
    </row>
    <row r="997" spans="1:51" x14ac:dyDescent="0.35">
      <c r="A997" s="18" t="str">
        <f t="shared" si="15"/>
        <v>PMEKX-TG6864GB</v>
      </c>
      <c r="B997" s="15" t="s">
        <v>1639</v>
      </c>
      <c r="C997" s="15" t="s">
        <v>79</v>
      </c>
      <c r="D997" s="15" t="s">
        <v>801</v>
      </c>
      <c r="E997" s="15" t="s">
        <v>1927</v>
      </c>
      <c r="F997" s="15" t="s">
        <v>1928</v>
      </c>
      <c r="G997" s="15" t="s">
        <v>1643</v>
      </c>
      <c r="H997" s="15" t="s">
        <v>2</v>
      </c>
      <c r="I997" s="15" t="s">
        <v>1637</v>
      </c>
      <c r="J997" s="15" t="s">
        <v>1640</v>
      </c>
      <c r="K997" s="15" t="s">
        <v>1929</v>
      </c>
      <c r="L997" s="15" t="s">
        <v>1645</v>
      </c>
      <c r="M997" s="15" t="s">
        <v>2</v>
      </c>
      <c r="N997" s="15" t="s">
        <v>2</v>
      </c>
      <c r="O997" s="15" t="s">
        <v>1639</v>
      </c>
      <c r="P997" s="15" t="s">
        <v>1637</v>
      </c>
      <c r="Q997" s="15" t="s">
        <v>1640</v>
      </c>
      <c r="R997" s="15" t="s">
        <v>1873</v>
      </c>
      <c r="S997" s="15" t="s">
        <v>1936</v>
      </c>
      <c r="T997" s="15" t="s">
        <v>2</v>
      </c>
      <c r="U997" s="15" t="s">
        <v>1762</v>
      </c>
      <c r="V997" s="15" t="s">
        <v>1762</v>
      </c>
      <c r="W997" s="15" t="s">
        <v>1647</v>
      </c>
      <c r="X997" s="15" t="s">
        <v>1648</v>
      </c>
      <c r="Y997" s="15" t="s">
        <v>1931</v>
      </c>
      <c r="Z997" s="15" t="s">
        <v>1932</v>
      </c>
      <c r="AA997" s="15" t="s">
        <v>1648</v>
      </c>
      <c r="AB997" s="15" t="s">
        <v>1648</v>
      </c>
      <c r="AC997" s="15" t="s">
        <v>1648</v>
      </c>
      <c r="AD997" s="15" t="s">
        <v>1648</v>
      </c>
      <c r="AE997" s="15" t="s">
        <v>1648</v>
      </c>
      <c r="AF997" s="15" t="s">
        <v>1648</v>
      </c>
      <c r="AG997" s="15" t="s">
        <v>1648</v>
      </c>
      <c r="AH997" s="15" t="s">
        <v>2</v>
      </c>
      <c r="AI997" s="15" t="s">
        <v>2</v>
      </c>
      <c r="AJ997" s="15" t="s">
        <v>1933</v>
      </c>
      <c r="AK997" s="15" t="s">
        <v>1934</v>
      </c>
      <c r="AL997" s="15" t="s">
        <v>25</v>
      </c>
      <c r="AM997" s="15" t="s">
        <v>1657</v>
      </c>
      <c r="AN997" s="16">
        <v>10</v>
      </c>
      <c r="AO997" s="16">
        <v>10</v>
      </c>
      <c r="AP997" s="17"/>
      <c r="AQ997" s="17"/>
      <c r="AR997" s="17">
        <v>45837</v>
      </c>
      <c r="AS997" s="17"/>
      <c r="AT997" s="17"/>
      <c r="AU997" s="16">
        <v>3</v>
      </c>
      <c r="AV997" s="18" t="s">
        <v>1652</v>
      </c>
      <c r="AW997" s="17"/>
      <c r="AX997" s="17">
        <v>45623</v>
      </c>
      <c r="AY997" s="17">
        <v>45381</v>
      </c>
    </row>
    <row r="998" spans="1:51" x14ac:dyDescent="0.35">
      <c r="A998" s="18" t="str">
        <f t="shared" si="15"/>
        <v>PMEKX-TGA681EXA</v>
      </c>
      <c r="B998" s="15" t="s">
        <v>1639</v>
      </c>
      <c r="C998" s="15" t="s">
        <v>79</v>
      </c>
      <c r="D998" s="15" t="s">
        <v>802</v>
      </c>
      <c r="E998" s="15" t="s">
        <v>1927</v>
      </c>
      <c r="F998" s="15" t="s">
        <v>1944</v>
      </c>
      <c r="G998" s="15" t="s">
        <v>1643</v>
      </c>
      <c r="H998" s="15" t="s">
        <v>2</v>
      </c>
      <c r="I998" s="15" t="s">
        <v>1637</v>
      </c>
      <c r="J998" s="15" t="s">
        <v>1640</v>
      </c>
      <c r="K998" s="15" t="s">
        <v>1929</v>
      </c>
      <c r="L998" s="15" t="s">
        <v>1645</v>
      </c>
      <c r="M998" s="15" t="s">
        <v>2</v>
      </c>
      <c r="N998" s="15" t="s">
        <v>2</v>
      </c>
      <c r="O998" s="15" t="s">
        <v>1639</v>
      </c>
      <c r="P998" s="15" t="s">
        <v>1637</v>
      </c>
      <c r="Q998" s="15" t="s">
        <v>2</v>
      </c>
      <c r="R998" s="15" t="s">
        <v>1639</v>
      </c>
      <c r="S998" s="15" t="s">
        <v>1637</v>
      </c>
      <c r="T998" s="15" t="s">
        <v>2</v>
      </c>
      <c r="U998" s="15" t="s">
        <v>1762</v>
      </c>
      <c r="V998" s="15" t="s">
        <v>1762</v>
      </c>
      <c r="W998" s="15" t="s">
        <v>1647</v>
      </c>
      <c r="X998" s="15" t="s">
        <v>1648</v>
      </c>
      <c r="Y998" s="15" t="s">
        <v>1931</v>
      </c>
      <c r="Z998" s="15" t="s">
        <v>1932</v>
      </c>
      <c r="AA998" s="15" t="s">
        <v>1648</v>
      </c>
      <c r="AB998" s="15" t="s">
        <v>1648</v>
      </c>
      <c r="AC998" s="15" t="s">
        <v>1648</v>
      </c>
      <c r="AD998" s="15" t="s">
        <v>1648</v>
      </c>
      <c r="AE998" s="15" t="s">
        <v>1648</v>
      </c>
      <c r="AF998" s="15" t="s">
        <v>1648</v>
      </c>
      <c r="AG998" s="15" t="s">
        <v>1648</v>
      </c>
      <c r="AH998" s="15" t="s">
        <v>2</v>
      </c>
      <c r="AI998" s="15" t="s">
        <v>2</v>
      </c>
      <c r="AJ998" s="15" t="s">
        <v>1945</v>
      </c>
      <c r="AK998" s="15" t="s">
        <v>1934</v>
      </c>
      <c r="AL998" s="15" t="s">
        <v>25</v>
      </c>
      <c r="AM998" s="15" t="s">
        <v>1657</v>
      </c>
      <c r="AN998" s="16">
        <v>10</v>
      </c>
      <c r="AO998" s="16">
        <v>10</v>
      </c>
      <c r="AP998" s="17"/>
      <c r="AQ998" s="17"/>
      <c r="AR998" s="17">
        <v>45837</v>
      </c>
      <c r="AS998" s="17"/>
      <c r="AT998" s="17"/>
      <c r="AU998" s="16">
        <v>5</v>
      </c>
      <c r="AV998" s="18" t="s">
        <v>1652</v>
      </c>
      <c r="AW998" s="17"/>
      <c r="AX998" s="17">
        <v>45381</v>
      </c>
      <c r="AY998" s="17">
        <v>45381</v>
      </c>
    </row>
    <row r="999" spans="1:51" x14ac:dyDescent="0.35">
      <c r="A999" s="18" t="str">
        <f t="shared" si="15"/>
        <v>PMEKX-TGA681EXB</v>
      </c>
      <c r="B999" s="15" t="s">
        <v>1639</v>
      </c>
      <c r="C999" s="15" t="s">
        <v>79</v>
      </c>
      <c r="D999" s="15" t="s">
        <v>803</v>
      </c>
      <c r="E999" s="15" t="s">
        <v>1927</v>
      </c>
      <c r="F999" s="15" t="s">
        <v>1944</v>
      </c>
      <c r="G999" s="15" t="s">
        <v>1643</v>
      </c>
      <c r="H999" s="15" t="s">
        <v>2</v>
      </c>
      <c r="I999" s="15" t="s">
        <v>1637</v>
      </c>
      <c r="J999" s="15" t="s">
        <v>1640</v>
      </c>
      <c r="K999" s="15" t="s">
        <v>1929</v>
      </c>
      <c r="L999" s="15" t="s">
        <v>1645</v>
      </c>
      <c r="M999" s="15" t="s">
        <v>2</v>
      </c>
      <c r="N999" s="15" t="s">
        <v>2</v>
      </c>
      <c r="O999" s="15" t="s">
        <v>1639</v>
      </c>
      <c r="P999" s="15" t="s">
        <v>1637</v>
      </c>
      <c r="Q999" s="15" t="s">
        <v>2</v>
      </c>
      <c r="R999" s="15" t="s">
        <v>1639</v>
      </c>
      <c r="S999" s="15" t="s">
        <v>1637</v>
      </c>
      <c r="T999" s="15" t="s">
        <v>2</v>
      </c>
      <c r="U999" s="15" t="s">
        <v>1762</v>
      </c>
      <c r="V999" s="15" t="s">
        <v>1762</v>
      </c>
      <c r="W999" s="15" t="s">
        <v>1647</v>
      </c>
      <c r="X999" s="15" t="s">
        <v>1648</v>
      </c>
      <c r="Y999" s="15" t="s">
        <v>1931</v>
      </c>
      <c r="Z999" s="15" t="s">
        <v>1932</v>
      </c>
      <c r="AA999" s="15" t="s">
        <v>1648</v>
      </c>
      <c r="AB999" s="15" t="s">
        <v>1648</v>
      </c>
      <c r="AC999" s="15" t="s">
        <v>1648</v>
      </c>
      <c r="AD999" s="15" t="s">
        <v>1648</v>
      </c>
      <c r="AE999" s="15" t="s">
        <v>1648</v>
      </c>
      <c r="AF999" s="15" t="s">
        <v>1648</v>
      </c>
      <c r="AG999" s="15" t="s">
        <v>1648</v>
      </c>
      <c r="AH999" s="15" t="s">
        <v>2</v>
      </c>
      <c r="AI999" s="15" t="s">
        <v>2</v>
      </c>
      <c r="AJ999" s="15" t="s">
        <v>1945</v>
      </c>
      <c r="AK999" s="15" t="s">
        <v>1934</v>
      </c>
      <c r="AL999" s="15" t="s">
        <v>25</v>
      </c>
      <c r="AM999" s="15" t="s">
        <v>1657</v>
      </c>
      <c r="AN999" s="16">
        <v>10</v>
      </c>
      <c r="AO999" s="16">
        <v>10</v>
      </c>
      <c r="AP999" s="17"/>
      <c r="AQ999" s="17"/>
      <c r="AR999" s="17">
        <v>45837</v>
      </c>
      <c r="AS999" s="17"/>
      <c r="AT999" s="17"/>
      <c r="AU999" s="16">
        <v>5</v>
      </c>
      <c r="AV999" s="18" t="s">
        <v>1652</v>
      </c>
      <c r="AW999" s="17"/>
      <c r="AX999" s="17">
        <v>45381</v>
      </c>
      <c r="AY999" s="17">
        <v>45381</v>
      </c>
    </row>
    <row r="1000" spans="1:51" x14ac:dyDescent="0.35">
      <c r="A1000" s="18" t="str">
        <f t="shared" si="15"/>
        <v>PMEKX-TGA681EXS</v>
      </c>
      <c r="B1000" s="15" t="s">
        <v>1639</v>
      </c>
      <c r="C1000" s="15" t="s">
        <v>79</v>
      </c>
      <c r="D1000" s="15" t="s">
        <v>804</v>
      </c>
      <c r="E1000" s="15" t="s">
        <v>1927</v>
      </c>
      <c r="F1000" s="15" t="s">
        <v>1944</v>
      </c>
      <c r="G1000" s="15" t="s">
        <v>1643</v>
      </c>
      <c r="H1000" s="15" t="s">
        <v>2</v>
      </c>
      <c r="I1000" s="15" t="s">
        <v>1637</v>
      </c>
      <c r="J1000" s="15" t="s">
        <v>1640</v>
      </c>
      <c r="K1000" s="15" t="s">
        <v>1929</v>
      </c>
      <c r="L1000" s="15" t="s">
        <v>1645</v>
      </c>
      <c r="M1000" s="15" t="s">
        <v>2</v>
      </c>
      <c r="N1000" s="15" t="s">
        <v>2</v>
      </c>
      <c r="O1000" s="15" t="s">
        <v>1639</v>
      </c>
      <c r="P1000" s="15" t="s">
        <v>1637</v>
      </c>
      <c r="Q1000" s="15" t="s">
        <v>2</v>
      </c>
      <c r="R1000" s="15" t="s">
        <v>1639</v>
      </c>
      <c r="S1000" s="15" t="s">
        <v>1637</v>
      </c>
      <c r="T1000" s="15" t="s">
        <v>2</v>
      </c>
      <c r="U1000" s="15" t="s">
        <v>1762</v>
      </c>
      <c r="V1000" s="15" t="s">
        <v>1762</v>
      </c>
      <c r="W1000" s="15" t="s">
        <v>1647</v>
      </c>
      <c r="X1000" s="15" t="s">
        <v>1648</v>
      </c>
      <c r="Y1000" s="15" t="s">
        <v>1931</v>
      </c>
      <c r="Z1000" s="15" t="s">
        <v>1932</v>
      </c>
      <c r="AA1000" s="15" t="s">
        <v>1648</v>
      </c>
      <c r="AB1000" s="15" t="s">
        <v>1648</v>
      </c>
      <c r="AC1000" s="15" t="s">
        <v>1648</v>
      </c>
      <c r="AD1000" s="15" t="s">
        <v>1648</v>
      </c>
      <c r="AE1000" s="15" t="s">
        <v>1648</v>
      </c>
      <c r="AF1000" s="15" t="s">
        <v>1648</v>
      </c>
      <c r="AG1000" s="15" t="s">
        <v>1648</v>
      </c>
      <c r="AH1000" s="15" t="s">
        <v>2</v>
      </c>
      <c r="AI1000" s="15" t="s">
        <v>2</v>
      </c>
      <c r="AJ1000" s="15" t="s">
        <v>1945</v>
      </c>
      <c r="AK1000" s="15" t="s">
        <v>1934</v>
      </c>
      <c r="AL1000" s="15" t="s">
        <v>25</v>
      </c>
      <c r="AM1000" s="15" t="s">
        <v>1657</v>
      </c>
      <c r="AN1000" s="16">
        <v>10</v>
      </c>
      <c r="AO1000" s="16">
        <v>10</v>
      </c>
      <c r="AP1000" s="17"/>
      <c r="AQ1000" s="17"/>
      <c r="AR1000" s="17">
        <v>45837</v>
      </c>
      <c r="AS1000" s="17"/>
      <c r="AT1000" s="17"/>
      <c r="AU1000" s="16">
        <v>5</v>
      </c>
      <c r="AV1000" s="18" t="s">
        <v>1652</v>
      </c>
      <c r="AW1000" s="17"/>
      <c r="AX1000" s="17">
        <v>45381</v>
      </c>
      <c r="AY1000" s="17">
        <v>45381</v>
      </c>
    </row>
    <row r="1001" spans="1:51" x14ac:dyDescent="0.35">
      <c r="A1001" s="18" t="str">
        <f t="shared" si="15"/>
        <v>PMEKX-TGA681FXB</v>
      </c>
      <c r="B1001" s="15" t="s">
        <v>1639</v>
      </c>
      <c r="C1001" s="15" t="s">
        <v>79</v>
      </c>
      <c r="D1001" s="15" t="s">
        <v>805</v>
      </c>
      <c r="E1001" s="15" t="s">
        <v>1927</v>
      </c>
      <c r="F1001" s="15" t="s">
        <v>1944</v>
      </c>
      <c r="G1001" s="15" t="s">
        <v>1643</v>
      </c>
      <c r="H1001" s="15" t="s">
        <v>2</v>
      </c>
      <c r="I1001" s="15" t="s">
        <v>1637</v>
      </c>
      <c r="J1001" s="15" t="s">
        <v>1640</v>
      </c>
      <c r="K1001" s="15" t="s">
        <v>1929</v>
      </c>
      <c r="L1001" s="15" t="s">
        <v>1645</v>
      </c>
      <c r="M1001" s="15" t="s">
        <v>2</v>
      </c>
      <c r="N1001" s="15" t="s">
        <v>2</v>
      </c>
      <c r="O1001" s="15" t="s">
        <v>1639</v>
      </c>
      <c r="P1001" s="15" t="s">
        <v>1637</v>
      </c>
      <c r="Q1001" s="15" t="s">
        <v>2</v>
      </c>
      <c r="R1001" s="15" t="s">
        <v>1639</v>
      </c>
      <c r="S1001" s="15" t="s">
        <v>1637</v>
      </c>
      <c r="T1001" s="15" t="s">
        <v>2</v>
      </c>
      <c r="U1001" s="15" t="s">
        <v>1762</v>
      </c>
      <c r="V1001" s="15" t="s">
        <v>1762</v>
      </c>
      <c r="W1001" s="15" t="s">
        <v>1647</v>
      </c>
      <c r="X1001" s="15" t="s">
        <v>1648</v>
      </c>
      <c r="Y1001" s="15" t="s">
        <v>1931</v>
      </c>
      <c r="Z1001" s="15" t="s">
        <v>1932</v>
      </c>
      <c r="AA1001" s="15" t="s">
        <v>1648</v>
      </c>
      <c r="AB1001" s="15" t="s">
        <v>1648</v>
      </c>
      <c r="AC1001" s="15" t="s">
        <v>1648</v>
      </c>
      <c r="AD1001" s="15" t="s">
        <v>1648</v>
      </c>
      <c r="AE1001" s="15" t="s">
        <v>1648</v>
      </c>
      <c r="AF1001" s="15" t="s">
        <v>1648</v>
      </c>
      <c r="AG1001" s="15" t="s">
        <v>1648</v>
      </c>
      <c r="AH1001" s="15" t="s">
        <v>2</v>
      </c>
      <c r="AI1001" s="15" t="s">
        <v>2</v>
      </c>
      <c r="AJ1001" s="15" t="s">
        <v>1945</v>
      </c>
      <c r="AK1001" s="15" t="s">
        <v>1934</v>
      </c>
      <c r="AL1001" s="15" t="s">
        <v>25</v>
      </c>
      <c r="AM1001" s="15" t="s">
        <v>1703</v>
      </c>
      <c r="AN1001" s="16">
        <v>10</v>
      </c>
      <c r="AO1001" s="16">
        <v>10</v>
      </c>
      <c r="AP1001" s="17"/>
      <c r="AQ1001" s="17"/>
      <c r="AR1001" s="17">
        <v>45837</v>
      </c>
      <c r="AS1001" s="17"/>
      <c r="AT1001" s="17"/>
      <c r="AU1001" s="16">
        <v>5</v>
      </c>
      <c r="AV1001" s="18" t="s">
        <v>1652</v>
      </c>
      <c r="AW1001" s="17"/>
      <c r="AX1001" s="17">
        <v>45381</v>
      </c>
      <c r="AY1001" s="17">
        <v>45381</v>
      </c>
    </row>
    <row r="1002" spans="1:51" x14ac:dyDescent="0.35">
      <c r="A1002" s="18" t="str">
        <f t="shared" si="15"/>
        <v>PMEKX-TGA685EXB</v>
      </c>
      <c r="B1002" s="15" t="s">
        <v>1639</v>
      </c>
      <c r="C1002" s="15" t="s">
        <v>79</v>
      </c>
      <c r="D1002" s="15" t="s">
        <v>806</v>
      </c>
      <c r="E1002" s="15" t="s">
        <v>1927</v>
      </c>
      <c r="F1002" s="15" t="s">
        <v>1944</v>
      </c>
      <c r="G1002" s="15" t="s">
        <v>1643</v>
      </c>
      <c r="H1002" s="15" t="s">
        <v>2</v>
      </c>
      <c r="I1002" s="15" t="s">
        <v>1637</v>
      </c>
      <c r="J1002" s="15" t="s">
        <v>1640</v>
      </c>
      <c r="K1002" s="15" t="s">
        <v>1929</v>
      </c>
      <c r="L1002" s="15" t="s">
        <v>1645</v>
      </c>
      <c r="M1002" s="15" t="s">
        <v>2</v>
      </c>
      <c r="N1002" s="15" t="s">
        <v>2</v>
      </c>
      <c r="O1002" s="15" t="s">
        <v>1639</v>
      </c>
      <c r="P1002" s="15" t="s">
        <v>1637</v>
      </c>
      <c r="Q1002" s="15" t="s">
        <v>2</v>
      </c>
      <c r="R1002" s="15" t="s">
        <v>1639</v>
      </c>
      <c r="S1002" s="15" t="s">
        <v>1637</v>
      </c>
      <c r="T1002" s="15" t="s">
        <v>2</v>
      </c>
      <c r="U1002" s="15" t="s">
        <v>1762</v>
      </c>
      <c r="V1002" s="15" t="s">
        <v>1762</v>
      </c>
      <c r="W1002" s="15" t="s">
        <v>1647</v>
      </c>
      <c r="X1002" s="15" t="s">
        <v>1648</v>
      </c>
      <c r="Y1002" s="15" t="s">
        <v>1931</v>
      </c>
      <c r="Z1002" s="15" t="s">
        <v>1932</v>
      </c>
      <c r="AA1002" s="15" t="s">
        <v>1648</v>
      </c>
      <c r="AB1002" s="15" t="s">
        <v>1648</v>
      </c>
      <c r="AC1002" s="15" t="s">
        <v>1648</v>
      </c>
      <c r="AD1002" s="15" t="s">
        <v>1648</v>
      </c>
      <c r="AE1002" s="15" t="s">
        <v>1648</v>
      </c>
      <c r="AF1002" s="15" t="s">
        <v>1648</v>
      </c>
      <c r="AG1002" s="15" t="s">
        <v>1648</v>
      </c>
      <c r="AH1002" s="15" t="s">
        <v>2</v>
      </c>
      <c r="AI1002" s="15" t="s">
        <v>2</v>
      </c>
      <c r="AJ1002" s="15" t="s">
        <v>1945</v>
      </c>
      <c r="AK1002" s="15" t="s">
        <v>1934</v>
      </c>
      <c r="AL1002" s="15" t="s">
        <v>25</v>
      </c>
      <c r="AM1002" s="15" t="s">
        <v>1657</v>
      </c>
      <c r="AN1002" s="16">
        <v>10</v>
      </c>
      <c r="AO1002" s="16">
        <v>10</v>
      </c>
      <c r="AP1002" s="17"/>
      <c r="AQ1002" s="17"/>
      <c r="AR1002" s="17">
        <v>45837</v>
      </c>
      <c r="AS1002" s="17"/>
      <c r="AT1002" s="17"/>
      <c r="AU1002" s="16">
        <v>5</v>
      </c>
      <c r="AV1002" s="18" t="s">
        <v>1652</v>
      </c>
      <c r="AW1002" s="17"/>
      <c r="AX1002" s="17">
        <v>45616</v>
      </c>
      <c r="AY1002" s="17">
        <v>45381</v>
      </c>
    </row>
    <row r="1003" spans="1:51" x14ac:dyDescent="0.35">
      <c r="A1003" s="18" t="str">
        <f t="shared" si="15"/>
        <v>PMEKX-TGB610EB</v>
      </c>
      <c r="B1003" s="15" t="s">
        <v>1639</v>
      </c>
      <c r="C1003" s="15" t="s">
        <v>79</v>
      </c>
      <c r="D1003" s="15" t="s">
        <v>807</v>
      </c>
      <c r="E1003" s="15" t="s">
        <v>1927</v>
      </c>
      <c r="F1003" s="15" t="s">
        <v>1928</v>
      </c>
      <c r="G1003" s="15" t="s">
        <v>1643</v>
      </c>
      <c r="H1003" s="15" t="s">
        <v>2</v>
      </c>
      <c r="I1003" s="15" t="s">
        <v>1637</v>
      </c>
      <c r="J1003" s="15" t="s">
        <v>1640</v>
      </c>
      <c r="K1003" s="15" t="s">
        <v>1946</v>
      </c>
      <c r="L1003" s="15" t="s">
        <v>1645</v>
      </c>
      <c r="M1003" s="15" t="s">
        <v>2</v>
      </c>
      <c r="N1003" s="15" t="s">
        <v>2</v>
      </c>
      <c r="O1003" s="15" t="s">
        <v>1639</v>
      </c>
      <c r="P1003" s="15" t="s">
        <v>1637</v>
      </c>
      <c r="Q1003" s="15" t="s">
        <v>2</v>
      </c>
      <c r="R1003" s="15" t="s">
        <v>1639</v>
      </c>
      <c r="S1003" s="15" t="s">
        <v>1637</v>
      </c>
      <c r="T1003" s="15" t="s">
        <v>2</v>
      </c>
      <c r="U1003" s="15" t="s">
        <v>1762</v>
      </c>
      <c r="V1003" s="15" t="s">
        <v>1762</v>
      </c>
      <c r="W1003" s="15" t="s">
        <v>1647</v>
      </c>
      <c r="X1003" s="15" t="s">
        <v>2</v>
      </c>
      <c r="Y1003" s="15" t="s">
        <v>2</v>
      </c>
      <c r="Z1003" s="15" t="s">
        <v>2</v>
      </c>
      <c r="AA1003" s="15" t="s">
        <v>1648</v>
      </c>
      <c r="AB1003" s="15" t="s">
        <v>1648</v>
      </c>
      <c r="AC1003" s="15" t="s">
        <v>1648</v>
      </c>
      <c r="AD1003" s="15" t="s">
        <v>1648</v>
      </c>
      <c r="AE1003" s="15" t="s">
        <v>1648</v>
      </c>
      <c r="AF1003" s="15" t="s">
        <v>1648</v>
      </c>
      <c r="AG1003" s="15" t="s">
        <v>1648</v>
      </c>
      <c r="AH1003" s="15" t="s">
        <v>2</v>
      </c>
      <c r="AI1003" s="15" t="s">
        <v>2</v>
      </c>
      <c r="AJ1003" s="15" t="s">
        <v>1933</v>
      </c>
      <c r="AK1003" s="15" t="s">
        <v>1934</v>
      </c>
      <c r="AL1003" s="15" t="s">
        <v>25</v>
      </c>
      <c r="AM1003" s="15" t="s">
        <v>1937</v>
      </c>
      <c r="AN1003" s="16">
        <v>10</v>
      </c>
      <c r="AO1003" s="16">
        <v>10</v>
      </c>
      <c r="AP1003" s="17"/>
      <c r="AQ1003" s="17"/>
      <c r="AR1003" s="17">
        <v>45837</v>
      </c>
      <c r="AS1003" s="17"/>
      <c r="AT1003" s="17"/>
      <c r="AU1003" s="16">
        <v>3</v>
      </c>
      <c r="AV1003" s="18" t="s">
        <v>1652</v>
      </c>
      <c r="AW1003" s="17"/>
      <c r="AX1003" s="17">
        <v>45381</v>
      </c>
      <c r="AY1003" s="17">
        <v>45381</v>
      </c>
    </row>
    <row r="1004" spans="1:51" x14ac:dyDescent="0.35">
      <c r="A1004" s="18" t="str">
        <f t="shared" si="15"/>
        <v>PMEKX-TGB610FRB</v>
      </c>
      <c r="B1004" s="15" t="s">
        <v>1639</v>
      </c>
      <c r="C1004" s="15" t="s">
        <v>79</v>
      </c>
      <c r="D1004" s="15" t="s">
        <v>808</v>
      </c>
      <c r="E1004" s="15" t="s">
        <v>1927</v>
      </c>
      <c r="F1004" s="15" t="s">
        <v>1928</v>
      </c>
      <c r="G1004" s="15" t="s">
        <v>1643</v>
      </c>
      <c r="H1004" s="15" t="s">
        <v>2</v>
      </c>
      <c r="I1004" s="15" t="s">
        <v>1637</v>
      </c>
      <c r="J1004" s="15" t="s">
        <v>1640</v>
      </c>
      <c r="K1004" s="15" t="s">
        <v>1929</v>
      </c>
      <c r="L1004" s="15" t="s">
        <v>1645</v>
      </c>
      <c r="M1004" s="15" t="s">
        <v>2</v>
      </c>
      <c r="N1004" s="15" t="s">
        <v>2</v>
      </c>
      <c r="O1004" s="15" t="s">
        <v>1639</v>
      </c>
      <c r="P1004" s="15" t="s">
        <v>1637</v>
      </c>
      <c r="Q1004" s="15" t="s">
        <v>2</v>
      </c>
      <c r="R1004" s="15" t="s">
        <v>1639</v>
      </c>
      <c r="S1004" s="15" t="s">
        <v>1637</v>
      </c>
      <c r="T1004" s="15" t="s">
        <v>2</v>
      </c>
      <c r="U1004" s="15" t="s">
        <v>1762</v>
      </c>
      <c r="V1004" s="15" t="s">
        <v>1762</v>
      </c>
      <c r="W1004" s="15" t="s">
        <v>1647</v>
      </c>
      <c r="X1004" s="15" t="s">
        <v>1648</v>
      </c>
      <c r="Y1004" s="15" t="s">
        <v>1931</v>
      </c>
      <c r="Z1004" s="15" t="s">
        <v>1932</v>
      </c>
      <c r="AA1004" s="15" t="s">
        <v>1648</v>
      </c>
      <c r="AB1004" s="15" t="s">
        <v>1648</v>
      </c>
      <c r="AC1004" s="15" t="s">
        <v>1648</v>
      </c>
      <c r="AD1004" s="15" t="s">
        <v>1648</v>
      </c>
      <c r="AE1004" s="15" t="s">
        <v>1648</v>
      </c>
      <c r="AF1004" s="15" t="s">
        <v>1648</v>
      </c>
      <c r="AG1004" s="15" t="s">
        <v>1648</v>
      </c>
      <c r="AH1004" s="15" t="s">
        <v>2</v>
      </c>
      <c r="AI1004" s="15" t="s">
        <v>2</v>
      </c>
      <c r="AJ1004" s="15" t="s">
        <v>1933</v>
      </c>
      <c r="AK1004" s="15" t="s">
        <v>1934</v>
      </c>
      <c r="AL1004" s="15" t="s">
        <v>25</v>
      </c>
      <c r="AM1004" s="15" t="s">
        <v>1716</v>
      </c>
      <c r="AN1004" s="16">
        <v>10</v>
      </c>
      <c r="AO1004" s="16">
        <v>10</v>
      </c>
      <c r="AP1004" s="17"/>
      <c r="AQ1004" s="17"/>
      <c r="AR1004" s="17">
        <v>45837</v>
      </c>
      <c r="AS1004" s="17"/>
      <c r="AT1004" s="17"/>
      <c r="AU1004" s="16">
        <v>3</v>
      </c>
      <c r="AV1004" s="18" t="s">
        <v>1652</v>
      </c>
      <c r="AW1004" s="17"/>
      <c r="AX1004" s="17">
        <v>45381</v>
      </c>
      <c r="AY1004" s="17">
        <v>45381</v>
      </c>
    </row>
    <row r="1005" spans="1:51" x14ac:dyDescent="0.35">
      <c r="A1005" s="18" t="str">
        <f t="shared" si="15"/>
        <v>PMEKX-TGB610FXB</v>
      </c>
      <c r="B1005" s="15" t="s">
        <v>1639</v>
      </c>
      <c r="C1005" s="15" t="s">
        <v>79</v>
      </c>
      <c r="D1005" s="15" t="s">
        <v>809</v>
      </c>
      <c r="E1005" s="15" t="s">
        <v>1927</v>
      </c>
      <c r="F1005" s="15" t="s">
        <v>1928</v>
      </c>
      <c r="G1005" s="15" t="s">
        <v>1643</v>
      </c>
      <c r="H1005" s="15" t="s">
        <v>2</v>
      </c>
      <c r="I1005" s="15" t="s">
        <v>1637</v>
      </c>
      <c r="J1005" s="15" t="s">
        <v>1640</v>
      </c>
      <c r="K1005" s="15" t="s">
        <v>1929</v>
      </c>
      <c r="L1005" s="15" t="s">
        <v>1645</v>
      </c>
      <c r="M1005" s="15" t="s">
        <v>2</v>
      </c>
      <c r="N1005" s="15" t="s">
        <v>2</v>
      </c>
      <c r="O1005" s="15" t="s">
        <v>1639</v>
      </c>
      <c r="P1005" s="15" t="s">
        <v>1637</v>
      </c>
      <c r="Q1005" s="15" t="s">
        <v>2</v>
      </c>
      <c r="R1005" s="15" t="s">
        <v>1639</v>
      </c>
      <c r="S1005" s="15" t="s">
        <v>1637</v>
      </c>
      <c r="T1005" s="15" t="s">
        <v>2</v>
      </c>
      <c r="U1005" s="15" t="s">
        <v>1762</v>
      </c>
      <c r="V1005" s="15" t="s">
        <v>1762</v>
      </c>
      <c r="W1005" s="15" t="s">
        <v>1647</v>
      </c>
      <c r="X1005" s="15" t="s">
        <v>1648</v>
      </c>
      <c r="Y1005" s="15" t="s">
        <v>1931</v>
      </c>
      <c r="Z1005" s="15" t="s">
        <v>1932</v>
      </c>
      <c r="AA1005" s="15" t="s">
        <v>1648</v>
      </c>
      <c r="AB1005" s="15" t="s">
        <v>1648</v>
      </c>
      <c r="AC1005" s="15" t="s">
        <v>1648</v>
      </c>
      <c r="AD1005" s="15" t="s">
        <v>1648</v>
      </c>
      <c r="AE1005" s="15" t="s">
        <v>1648</v>
      </c>
      <c r="AF1005" s="15" t="s">
        <v>1648</v>
      </c>
      <c r="AG1005" s="15" t="s">
        <v>1648</v>
      </c>
      <c r="AH1005" s="15" t="s">
        <v>2</v>
      </c>
      <c r="AI1005" s="15" t="s">
        <v>2</v>
      </c>
      <c r="AJ1005" s="15" t="s">
        <v>1933</v>
      </c>
      <c r="AK1005" s="15" t="s">
        <v>1934</v>
      </c>
      <c r="AL1005" s="15" t="s">
        <v>25</v>
      </c>
      <c r="AM1005" s="15" t="s">
        <v>1703</v>
      </c>
      <c r="AN1005" s="16">
        <v>10</v>
      </c>
      <c r="AO1005" s="16">
        <v>10</v>
      </c>
      <c r="AP1005" s="17"/>
      <c r="AQ1005" s="17"/>
      <c r="AR1005" s="17">
        <v>45837</v>
      </c>
      <c r="AS1005" s="17"/>
      <c r="AT1005" s="17"/>
      <c r="AU1005" s="16">
        <v>3</v>
      </c>
      <c r="AV1005" s="18" t="s">
        <v>1652</v>
      </c>
      <c r="AW1005" s="17"/>
      <c r="AX1005" s="17">
        <v>45381</v>
      </c>
      <c r="AY1005" s="17">
        <v>45381</v>
      </c>
    </row>
    <row r="1006" spans="1:51" x14ac:dyDescent="0.35">
      <c r="A1006" s="18" t="str">
        <f t="shared" si="15"/>
        <v>PMEKX-TGB610GRB</v>
      </c>
      <c r="B1006" s="15" t="s">
        <v>1639</v>
      </c>
      <c r="C1006" s="15" t="s">
        <v>79</v>
      </c>
      <c r="D1006" s="15" t="s">
        <v>39</v>
      </c>
      <c r="E1006" s="15" t="s">
        <v>1927</v>
      </c>
      <c r="F1006" s="15" t="s">
        <v>1928</v>
      </c>
      <c r="G1006" s="15" t="s">
        <v>1643</v>
      </c>
      <c r="H1006" s="15" t="s">
        <v>2</v>
      </c>
      <c r="I1006" s="15" t="s">
        <v>1637</v>
      </c>
      <c r="J1006" s="15" t="s">
        <v>1640</v>
      </c>
      <c r="K1006" s="15" t="s">
        <v>1638</v>
      </c>
      <c r="L1006" s="15" t="s">
        <v>1638</v>
      </c>
      <c r="M1006" s="15" t="s">
        <v>2</v>
      </c>
      <c r="N1006" s="15" t="s">
        <v>2</v>
      </c>
      <c r="O1006" s="15" t="s">
        <v>1639</v>
      </c>
      <c r="P1006" s="15" t="s">
        <v>1637</v>
      </c>
      <c r="Q1006" s="15" t="s">
        <v>2</v>
      </c>
      <c r="R1006" s="15" t="s">
        <v>1639</v>
      </c>
      <c r="S1006" s="15" t="s">
        <v>1637</v>
      </c>
      <c r="T1006" s="15" t="s">
        <v>1640</v>
      </c>
      <c r="U1006" s="15" t="s">
        <v>1762</v>
      </c>
      <c r="V1006" s="15" t="s">
        <v>2</v>
      </c>
      <c r="W1006" s="15" t="s">
        <v>1647</v>
      </c>
      <c r="X1006" s="15" t="s">
        <v>2</v>
      </c>
      <c r="Y1006" s="15" t="s">
        <v>2</v>
      </c>
      <c r="Z1006" s="15" t="s">
        <v>2</v>
      </c>
      <c r="AA1006" s="15" t="s">
        <v>1648</v>
      </c>
      <c r="AB1006" s="15" t="s">
        <v>1648</v>
      </c>
      <c r="AC1006" s="15" t="s">
        <v>1648</v>
      </c>
      <c r="AD1006" s="15" t="s">
        <v>1648</v>
      </c>
      <c r="AE1006" s="15" t="s">
        <v>1648</v>
      </c>
      <c r="AF1006" s="15" t="s">
        <v>1648</v>
      </c>
      <c r="AG1006" s="15" t="s">
        <v>1648</v>
      </c>
      <c r="AH1006" s="15" t="s">
        <v>2</v>
      </c>
      <c r="AI1006" s="15" t="s">
        <v>2</v>
      </c>
      <c r="AJ1006" s="15" t="s">
        <v>1933</v>
      </c>
      <c r="AK1006" s="15" t="s">
        <v>1934</v>
      </c>
      <c r="AL1006" s="15" t="s">
        <v>25</v>
      </c>
      <c r="AM1006" s="15" t="s">
        <v>1935</v>
      </c>
      <c r="AN1006" s="16">
        <v>10</v>
      </c>
      <c r="AO1006" s="16">
        <v>10</v>
      </c>
      <c r="AP1006" s="17"/>
      <c r="AQ1006" s="17"/>
      <c r="AR1006" s="17">
        <v>45837</v>
      </c>
      <c r="AS1006" s="17"/>
      <c r="AT1006" s="17"/>
      <c r="AU1006" s="16">
        <v>3</v>
      </c>
      <c r="AV1006" s="18" t="s">
        <v>1652</v>
      </c>
      <c r="AW1006" s="17"/>
      <c r="AX1006" s="17">
        <v>45381</v>
      </c>
      <c r="AY1006" s="17">
        <v>45381</v>
      </c>
    </row>
    <row r="1007" spans="1:51" x14ac:dyDescent="0.35">
      <c r="A1007" s="18" t="str">
        <f t="shared" si="15"/>
        <v>PMEKX-TGB610GRR</v>
      </c>
      <c r="B1007" s="15" t="s">
        <v>1639</v>
      </c>
      <c r="C1007" s="15" t="s">
        <v>79</v>
      </c>
      <c r="D1007" s="15" t="s">
        <v>40</v>
      </c>
      <c r="E1007" s="15" t="s">
        <v>1927</v>
      </c>
      <c r="F1007" s="15" t="s">
        <v>1928</v>
      </c>
      <c r="G1007" s="15" t="s">
        <v>1643</v>
      </c>
      <c r="H1007" s="15" t="s">
        <v>2</v>
      </c>
      <c r="I1007" s="15" t="s">
        <v>1637</v>
      </c>
      <c r="J1007" s="15" t="s">
        <v>1640</v>
      </c>
      <c r="K1007" s="15" t="s">
        <v>1638</v>
      </c>
      <c r="L1007" s="15" t="s">
        <v>1638</v>
      </c>
      <c r="M1007" s="15" t="s">
        <v>2</v>
      </c>
      <c r="N1007" s="15" t="s">
        <v>2</v>
      </c>
      <c r="O1007" s="15" t="s">
        <v>1639</v>
      </c>
      <c r="P1007" s="15" t="s">
        <v>1637</v>
      </c>
      <c r="Q1007" s="15" t="s">
        <v>2</v>
      </c>
      <c r="R1007" s="15" t="s">
        <v>1639</v>
      </c>
      <c r="S1007" s="15" t="s">
        <v>1637</v>
      </c>
      <c r="T1007" s="15" t="s">
        <v>1640</v>
      </c>
      <c r="U1007" s="15" t="s">
        <v>1762</v>
      </c>
      <c r="V1007" s="15" t="s">
        <v>2</v>
      </c>
      <c r="W1007" s="15" t="s">
        <v>1647</v>
      </c>
      <c r="X1007" s="15" t="s">
        <v>2</v>
      </c>
      <c r="Y1007" s="15" t="s">
        <v>2</v>
      </c>
      <c r="Z1007" s="15" t="s">
        <v>2</v>
      </c>
      <c r="AA1007" s="15" t="s">
        <v>1648</v>
      </c>
      <c r="AB1007" s="15" t="s">
        <v>1648</v>
      </c>
      <c r="AC1007" s="15" t="s">
        <v>1648</v>
      </c>
      <c r="AD1007" s="15" t="s">
        <v>1648</v>
      </c>
      <c r="AE1007" s="15" t="s">
        <v>1648</v>
      </c>
      <c r="AF1007" s="15" t="s">
        <v>1648</v>
      </c>
      <c r="AG1007" s="15" t="s">
        <v>1648</v>
      </c>
      <c r="AH1007" s="15" t="s">
        <v>2</v>
      </c>
      <c r="AI1007" s="15" t="s">
        <v>2</v>
      </c>
      <c r="AJ1007" s="15" t="s">
        <v>1933</v>
      </c>
      <c r="AK1007" s="15" t="s">
        <v>1934</v>
      </c>
      <c r="AL1007" s="15" t="s">
        <v>25</v>
      </c>
      <c r="AM1007" s="15" t="s">
        <v>1935</v>
      </c>
      <c r="AN1007" s="16">
        <v>10</v>
      </c>
      <c r="AO1007" s="16">
        <v>10</v>
      </c>
      <c r="AP1007" s="17"/>
      <c r="AQ1007" s="17"/>
      <c r="AR1007" s="17">
        <v>45837</v>
      </c>
      <c r="AS1007" s="17"/>
      <c r="AT1007" s="17"/>
      <c r="AU1007" s="16">
        <v>3</v>
      </c>
      <c r="AV1007" s="18" t="s">
        <v>1652</v>
      </c>
      <c r="AW1007" s="17"/>
      <c r="AX1007" s="17">
        <v>45381</v>
      </c>
      <c r="AY1007" s="17">
        <v>45381</v>
      </c>
    </row>
    <row r="1008" spans="1:51" x14ac:dyDescent="0.35">
      <c r="A1008" s="18" t="str">
        <f t="shared" si="15"/>
        <v>PMEKX-TGB610GRW</v>
      </c>
      <c r="B1008" s="15" t="s">
        <v>1639</v>
      </c>
      <c r="C1008" s="15" t="s">
        <v>79</v>
      </c>
      <c r="D1008" s="15" t="s">
        <v>41</v>
      </c>
      <c r="E1008" s="15" t="s">
        <v>1927</v>
      </c>
      <c r="F1008" s="15" t="s">
        <v>1928</v>
      </c>
      <c r="G1008" s="15" t="s">
        <v>1643</v>
      </c>
      <c r="H1008" s="15" t="s">
        <v>2</v>
      </c>
      <c r="I1008" s="15" t="s">
        <v>1637</v>
      </c>
      <c r="J1008" s="15" t="s">
        <v>1640</v>
      </c>
      <c r="K1008" s="15" t="s">
        <v>1638</v>
      </c>
      <c r="L1008" s="15" t="s">
        <v>1638</v>
      </c>
      <c r="M1008" s="15" t="s">
        <v>2</v>
      </c>
      <c r="N1008" s="15" t="s">
        <v>2</v>
      </c>
      <c r="O1008" s="15" t="s">
        <v>1639</v>
      </c>
      <c r="P1008" s="15" t="s">
        <v>1637</v>
      </c>
      <c r="Q1008" s="15" t="s">
        <v>2</v>
      </c>
      <c r="R1008" s="15" t="s">
        <v>1639</v>
      </c>
      <c r="S1008" s="15" t="s">
        <v>1637</v>
      </c>
      <c r="T1008" s="15" t="s">
        <v>1640</v>
      </c>
      <c r="U1008" s="15" t="s">
        <v>1762</v>
      </c>
      <c r="V1008" s="15" t="s">
        <v>2</v>
      </c>
      <c r="W1008" s="15" t="s">
        <v>1647</v>
      </c>
      <c r="X1008" s="15" t="s">
        <v>2</v>
      </c>
      <c r="Y1008" s="15" t="s">
        <v>2</v>
      </c>
      <c r="Z1008" s="15" t="s">
        <v>2</v>
      </c>
      <c r="AA1008" s="15" t="s">
        <v>1648</v>
      </c>
      <c r="AB1008" s="15" t="s">
        <v>1648</v>
      </c>
      <c r="AC1008" s="15" t="s">
        <v>1648</v>
      </c>
      <c r="AD1008" s="15" t="s">
        <v>1648</v>
      </c>
      <c r="AE1008" s="15" t="s">
        <v>1648</v>
      </c>
      <c r="AF1008" s="15" t="s">
        <v>1648</v>
      </c>
      <c r="AG1008" s="15" t="s">
        <v>1648</v>
      </c>
      <c r="AH1008" s="15" t="s">
        <v>2</v>
      </c>
      <c r="AI1008" s="15" t="s">
        <v>2</v>
      </c>
      <c r="AJ1008" s="15" t="s">
        <v>1933</v>
      </c>
      <c r="AK1008" s="15" t="s">
        <v>1934</v>
      </c>
      <c r="AL1008" s="15" t="s">
        <v>25</v>
      </c>
      <c r="AM1008" s="15" t="s">
        <v>1935</v>
      </c>
      <c r="AN1008" s="16">
        <v>10</v>
      </c>
      <c r="AO1008" s="16">
        <v>10</v>
      </c>
      <c r="AP1008" s="17"/>
      <c r="AQ1008" s="17"/>
      <c r="AR1008" s="17">
        <v>45837</v>
      </c>
      <c r="AS1008" s="17"/>
      <c r="AT1008" s="17"/>
      <c r="AU1008" s="16">
        <v>3</v>
      </c>
      <c r="AV1008" s="18" t="s">
        <v>1652</v>
      </c>
      <c r="AW1008" s="17"/>
      <c r="AX1008" s="17">
        <v>45381</v>
      </c>
      <c r="AY1008" s="17">
        <v>45381</v>
      </c>
    </row>
    <row r="1009" spans="1:51" x14ac:dyDescent="0.35">
      <c r="A1009" s="18" t="str">
        <f t="shared" si="15"/>
        <v>PMEKX-TGB610HGB</v>
      </c>
      <c r="B1009" s="15" t="s">
        <v>1639</v>
      </c>
      <c r="C1009" s="15" t="s">
        <v>79</v>
      </c>
      <c r="D1009" s="15" t="s">
        <v>810</v>
      </c>
      <c r="E1009" s="15" t="s">
        <v>1927</v>
      </c>
      <c r="F1009" s="15" t="s">
        <v>1928</v>
      </c>
      <c r="G1009" s="15" t="s">
        <v>1643</v>
      </c>
      <c r="H1009" s="15" t="s">
        <v>2</v>
      </c>
      <c r="I1009" s="15" t="s">
        <v>1637</v>
      </c>
      <c r="J1009" s="15" t="s">
        <v>1640</v>
      </c>
      <c r="K1009" s="15" t="s">
        <v>1929</v>
      </c>
      <c r="L1009" s="15" t="s">
        <v>1645</v>
      </c>
      <c r="M1009" s="15" t="s">
        <v>2</v>
      </c>
      <c r="N1009" s="15" t="s">
        <v>2</v>
      </c>
      <c r="O1009" s="15" t="s">
        <v>1639</v>
      </c>
      <c r="P1009" s="15" t="s">
        <v>1637</v>
      </c>
      <c r="Q1009" s="15" t="s">
        <v>1640</v>
      </c>
      <c r="R1009" s="15" t="s">
        <v>1873</v>
      </c>
      <c r="S1009" s="15" t="s">
        <v>1936</v>
      </c>
      <c r="T1009" s="15" t="s">
        <v>2</v>
      </c>
      <c r="U1009" s="15" t="s">
        <v>1762</v>
      </c>
      <c r="V1009" s="15" t="s">
        <v>1762</v>
      </c>
      <c r="W1009" s="15" t="s">
        <v>1647</v>
      </c>
      <c r="X1009" s="15" t="s">
        <v>1648</v>
      </c>
      <c r="Y1009" s="15" t="s">
        <v>1931</v>
      </c>
      <c r="Z1009" s="15" t="s">
        <v>1932</v>
      </c>
      <c r="AA1009" s="15" t="s">
        <v>1648</v>
      </c>
      <c r="AB1009" s="15" t="s">
        <v>1648</v>
      </c>
      <c r="AC1009" s="15" t="s">
        <v>1648</v>
      </c>
      <c r="AD1009" s="15" t="s">
        <v>1648</v>
      </c>
      <c r="AE1009" s="15" t="s">
        <v>1648</v>
      </c>
      <c r="AF1009" s="15" t="s">
        <v>1648</v>
      </c>
      <c r="AG1009" s="15" t="s">
        <v>1648</v>
      </c>
      <c r="AH1009" s="15" t="s">
        <v>2</v>
      </c>
      <c r="AI1009" s="15" t="s">
        <v>2</v>
      </c>
      <c r="AJ1009" s="15" t="s">
        <v>1933</v>
      </c>
      <c r="AK1009" s="15" t="s">
        <v>1934</v>
      </c>
      <c r="AL1009" s="15" t="s">
        <v>25</v>
      </c>
      <c r="AM1009" s="15" t="s">
        <v>1703</v>
      </c>
      <c r="AN1009" s="16">
        <v>10</v>
      </c>
      <c r="AO1009" s="16">
        <v>10</v>
      </c>
      <c r="AP1009" s="17"/>
      <c r="AQ1009" s="17"/>
      <c r="AR1009" s="17">
        <v>45837</v>
      </c>
      <c r="AS1009" s="17"/>
      <c r="AT1009" s="17"/>
      <c r="AU1009" s="16">
        <v>3</v>
      </c>
      <c r="AV1009" s="18" t="s">
        <v>1652</v>
      </c>
      <c r="AW1009" s="17"/>
      <c r="AX1009" s="17">
        <v>45623</v>
      </c>
      <c r="AY1009" s="17">
        <v>45381</v>
      </c>
    </row>
    <row r="1010" spans="1:51" x14ac:dyDescent="0.35">
      <c r="A1010" s="18" t="str">
        <f t="shared" si="15"/>
        <v>PMEKX-TGB610JTB</v>
      </c>
      <c r="B1010" s="15" t="s">
        <v>1639</v>
      </c>
      <c r="C1010" s="15" t="s">
        <v>79</v>
      </c>
      <c r="D1010" s="15" t="s">
        <v>811</v>
      </c>
      <c r="E1010" s="15" t="s">
        <v>1927</v>
      </c>
      <c r="F1010" s="15" t="s">
        <v>1928</v>
      </c>
      <c r="G1010" s="15" t="s">
        <v>1643</v>
      </c>
      <c r="H1010" s="15" t="s">
        <v>2</v>
      </c>
      <c r="I1010" s="15" t="s">
        <v>1637</v>
      </c>
      <c r="J1010" s="15" t="s">
        <v>1640</v>
      </c>
      <c r="K1010" s="15" t="s">
        <v>1929</v>
      </c>
      <c r="L1010" s="15" t="s">
        <v>1645</v>
      </c>
      <c r="M1010" s="15" t="s">
        <v>2</v>
      </c>
      <c r="N1010" s="15" t="s">
        <v>2</v>
      </c>
      <c r="O1010" s="15" t="s">
        <v>1639</v>
      </c>
      <c r="P1010" s="15" t="s">
        <v>1637</v>
      </c>
      <c r="Q1010" s="15" t="s">
        <v>2</v>
      </c>
      <c r="R1010" s="15" t="s">
        <v>1639</v>
      </c>
      <c r="S1010" s="15" t="s">
        <v>1637</v>
      </c>
      <c r="T1010" s="15" t="s">
        <v>2</v>
      </c>
      <c r="U1010" s="15" t="s">
        <v>1762</v>
      </c>
      <c r="V1010" s="15" t="s">
        <v>1762</v>
      </c>
      <c r="W1010" s="15" t="s">
        <v>1647</v>
      </c>
      <c r="X1010" s="15" t="s">
        <v>1648</v>
      </c>
      <c r="Y1010" s="15" t="s">
        <v>1931</v>
      </c>
      <c r="Z1010" s="15" t="s">
        <v>1932</v>
      </c>
      <c r="AA1010" s="15" t="s">
        <v>1648</v>
      </c>
      <c r="AB1010" s="15" t="s">
        <v>1648</v>
      </c>
      <c r="AC1010" s="15" t="s">
        <v>1648</v>
      </c>
      <c r="AD1010" s="15" t="s">
        <v>1648</v>
      </c>
      <c r="AE1010" s="15" t="s">
        <v>1648</v>
      </c>
      <c r="AF1010" s="15" t="s">
        <v>1648</v>
      </c>
      <c r="AG1010" s="15" t="s">
        <v>1648</v>
      </c>
      <c r="AH1010" s="15" t="s">
        <v>2</v>
      </c>
      <c r="AI1010" s="15" t="s">
        <v>2</v>
      </c>
      <c r="AJ1010" s="15" t="s">
        <v>1933</v>
      </c>
      <c r="AK1010" s="15" t="s">
        <v>1934</v>
      </c>
      <c r="AL1010" s="15" t="s">
        <v>25</v>
      </c>
      <c r="AM1010" s="15" t="s">
        <v>1937</v>
      </c>
      <c r="AN1010" s="16">
        <v>10</v>
      </c>
      <c r="AO1010" s="16">
        <v>10</v>
      </c>
      <c r="AP1010" s="17"/>
      <c r="AQ1010" s="17"/>
      <c r="AR1010" s="17">
        <v>45837</v>
      </c>
      <c r="AS1010" s="17"/>
      <c r="AT1010" s="17"/>
      <c r="AU1010" s="16">
        <v>3</v>
      </c>
      <c r="AV1010" s="18" t="s">
        <v>1652</v>
      </c>
      <c r="AW1010" s="17"/>
      <c r="AX1010" s="17">
        <v>45381</v>
      </c>
      <c r="AY1010" s="17">
        <v>45381</v>
      </c>
    </row>
    <row r="1011" spans="1:51" x14ac:dyDescent="0.35">
      <c r="A1011" s="18" t="str">
        <f t="shared" si="15"/>
        <v>PMEKX-TGB610JTC</v>
      </c>
      <c r="B1011" s="15" t="s">
        <v>1639</v>
      </c>
      <c r="C1011" s="15" t="s">
        <v>79</v>
      </c>
      <c r="D1011" s="15" t="s">
        <v>812</v>
      </c>
      <c r="E1011" s="15" t="s">
        <v>1927</v>
      </c>
      <c r="F1011" s="15" t="s">
        <v>1928</v>
      </c>
      <c r="G1011" s="15" t="s">
        <v>1643</v>
      </c>
      <c r="H1011" s="15" t="s">
        <v>2</v>
      </c>
      <c r="I1011" s="15" t="s">
        <v>1637</v>
      </c>
      <c r="J1011" s="15" t="s">
        <v>1640</v>
      </c>
      <c r="K1011" s="15" t="s">
        <v>1929</v>
      </c>
      <c r="L1011" s="15" t="s">
        <v>1645</v>
      </c>
      <c r="M1011" s="15" t="s">
        <v>2</v>
      </c>
      <c r="N1011" s="15" t="s">
        <v>2</v>
      </c>
      <c r="O1011" s="15" t="s">
        <v>1639</v>
      </c>
      <c r="P1011" s="15" t="s">
        <v>1637</v>
      </c>
      <c r="Q1011" s="15" t="s">
        <v>2</v>
      </c>
      <c r="R1011" s="15" t="s">
        <v>1639</v>
      </c>
      <c r="S1011" s="15" t="s">
        <v>1637</v>
      </c>
      <c r="T1011" s="15" t="s">
        <v>2</v>
      </c>
      <c r="U1011" s="15" t="s">
        <v>1762</v>
      </c>
      <c r="V1011" s="15" t="s">
        <v>1762</v>
      </c>
      <c r="W1011" s="15" t="s">
        <v>1647</v>
      </c>
      <c r="X1011" s="15" t="s">
        <v>1648</v>
      </c>
      <c r="Y1011" s="15" t="s">
        <v>1931</v>
      </c>
      <c r="Z1011" s="15" t="s">
        <v>1932</v>
      </c>
      <c r="AA1011" s="15" t="s">
        <v>1648</v>
      </c>
      <c r="AB1011" s="15" t="s">
        <v>1648</v>
      </c>
      <c r="AC1011" s="15" t="s">
        <v>1648</v>
      </c>
      <c r="AD1011" s="15" t="s">
        <v>1648</v>
      </c>
      <c r="AE1011" s="15" t="s">
        <v>1648</v>
      </c>
      <c r="AF1011" s="15" t="s">
        <v>1648</v>
      </c>
      <c r="AG1011" s="15" t="s">
        <v>1648</v>
      </c>
      <c r="AH1011" s="15" t="s">
        <v>2</v>
      </c>
      <c r="AI1011" s="15" t="s">
        <v>2</v>
      </c>
      <c r="AJ1011" s="15" t="s">
        <v>1933</v>
      </c>
      <c r="AK1011" s="15" t="s">
        <v>1934</v>
      </c>
      <c r="AL1011" s="15" t="s">
        <v>25</v>
      </c>
      <c r="AM1011" s="15" t="s">
        <v>1937</v>
      </c>
      <c r="AN1011" s="16">
        <v>10</v>
      </c>
      <c r="AO1011" s="16">
        <v>10</v>
      </c>
      <c r="AP1011" s="17"/>
      <c r="AQ1011" s="17"/>
      <c r="AR1011" s="17">
        <v>45837</v>
      </c>
      <c r="AS1011" s="17"/>
      <c r="AT1011" s="17"/>
      <c r="AU1011" s="16">
        <v>3</v>
      </c>
      <c r="AV1011" s="18" t="s">
        <v>1652</v>
      </c>
      <c r="AW1011" s="17"/>
      <c r="AX1011" s="17">
        <v>45381</v>
      </c>
      <c r="AY1011" s="17">
        <v>45381</v>
      </c>
    </row>
    <row r="1012" spans="1:51" x14ac:dyDescent="0.35">
      <c r="A1012" s="18" t="str">
        <f t="shared" si="15"/>
        <v>PMEKX-TGB610JTR</v>
      </c>
      <c r="B1012" s="15" t="s">
        <v>1639</v>
      </c>
      <c r="C1012" s="15" t="s">
        <v>79</v>
      </c>
      <c r="D1012" s="15" t="s">
        <v>813</v>
      </c>
      <c r="E1012" s="15" t="s">
        <v>1927</v>
      </c>
      <c r="F1012" s="15" t="s">
        <v>1928</v>
      </c>
      <c r="G1012" s="15" t="s">
        <v>1643</v>
      </c>
      <c r="H1012" s="15" t="s">
        <v>2</v>
      </c>
      <c r="I1012" s="15" t="s">
        <v>1637</v>
      </c>
      <c r="J1012" s="15" t="s">
        <v>1640</v>
      </c>
      <c r="K1012" s="15" t="s">
        <v>1929</v>
      </c>
      <c r="L1012" s="15" t="s">
        <v>1645</v>
      </c>
      <c r="M1012" s="15" t="s">
        <v>2</v>
      </c>
      <c r="N1012" s="15" t="s">
        <v>2</v>
      </c>
      <c r="O1012" s="15" t="s">
        <v>1639</v>
      </c>
      <c r="P1012" s="15" t="s">
        <v>1637</v>
      </c>
      <c r="Q1012" s="15" t="s">
        <v>2</v>
      </c>
      <c r="R1012" s="15" t="s">
        <v>1639</v>
      </c>
      <c r="S1012" s="15" t="s">
        <v>1637</v>
      </c>
      <c r="T1012" s="15" t="s">
        <v>2</v>
      </c>
      <c r="U1012" s="15" t="s">
        <v>1762</v>
      </c>
      <c r="V1012" s="15" t="s">
        <v>1762</v>
      </c>
      <c r="W1012" s="15" t="s">
        <v>1647</v>
      </c>
      <c r="X1012" s="15" t="s">
        <v>1648</v>
      </c>
      <c r="Y1012" s="15" t="s">
        <v>1931</v>
      </c>
      <c r="Z1012" s="15" t="s">
        <v>1932</v>
      </c>
      <c r="AA1012" s="15" t="s">
        <v>1648</v>
      </c>
      <c r="AB1012" s="15" t="s">
        <v>1648</v>
      </c>
      <c r="AC1012" s="15" t="s">
        <v>1648</v>
      </c>
      <c r="AD1012" s="15" t="s">
        <v>1648</v>
      </c>
      <c r="AE1012" s="15" t="s">
        <v>1648</v>
      </c>
      <c r="AF1012" s="15" t="s">
        <v>1648</v>
      </c>
      <c r="AG1012" s="15" t="s">
        <v>1648</v>
      </c>
      <c r="AH1012" s="15" t="s">
        <v>2</v>
      </c>
      <c r="AI1012" s="15" t="s">
        <v>2</v>
      </c>
      <c r="AJ1012" s="15" t="s">
        <v>1933</v>
      </c>
      <c r="AK1012" s="15" t="s">
        <v>1934</v>
      </c>
      <c r="AL1012" s="15" t="s">
        <v>25</v>
      </c>
      <c r="AM1012" s="15" t="s">
        <v>1937</v>
      </c>
      <c r="AN1012" s="16">
        <v>10</v>
      </c>
      <c r="AO1012" s="16">
        <v>10</v>
      </c>
      <c r="AP1012" s="17"/>
      <c r="AQ1012" s="17"/>
      <c r="AR1012" s="17">
        <v>45837</v>
      </c>
      <c r="AS1012" s="17"/>
      <c r="AT1012" s="17"/>
      <c r="AU1012" s="16">
        <v>3</v>
      </c>
      <c r="AV1012" s="18" t="s">
        <v>1652</v>
      </c>
      <c r="AW1012" s="17"/>
      <c r="AX1012" s="17">
        <v>45381</v>
      </c>
      <c r="AY1012" s="17">
        <v>45381</v>
      </c>
    </row>
    <row r="1013" spans="1:51" x14ac:dyDescent="0.35">
      <c r="A1013" s="18" t="str">
        <f t="shared" si="15"/>
        <v>PMEKX-TGB610JTW</v>
      </c>
      <c r="B1013" s="15" t="s">
        <v>1639</v>
      </c>
      <c r="C1013" s="15" t="s">
        <v>79</v>
      </c>
      <c r="D1013" s="15" t="s">
        <v>814</v>
      </c>
      <c r="E1013" s="15" t="s">
        <v>1927</v>
      </c>
      <c r="F1013" s="15" t="s">
        <v>1928</v>
      </c>
      <c r="G1013" s="15" t="s">
        <v>1643</v>
      </c>
      <c r="H1013" s="15" t="s">
        <v>2</v>
      </c>
      <c r="I1013" s="15" t="s">
        <v>1637</v>
      </c>
      <c r="J1013" s="15" t="s">
        <v>1640</v>
      </c>
      <c r="K1013" s="15" t="s">
        <v>1929</v>
      </c>
      <c r="L1013" s="15" t="s">
        <v>1645</v>
      </c>
      <c r="M1013" s="15" t="s">
        <v>2</v>
      </c>
      <c r="N1013" s="15" t="s">
        <v>2</v>
      </c>
      <c r="O1013" s="15" t="s">
        <v>1639</v>
      </c>
      <c r="P1013" s="15" t="s">
        <v>1637</v>
      </c>
      <c r="Q1013" s="15" t="s">
        <v>2</v>
      </c>
      <c r="R1013" s="15" t="s">
        <v>1639</v>
      </c>
      <c r="S1013" s="15" t="s">
        <v>1637</v>
      </c>
      <c r="T1013" s="15" t="s">
        <v>2</v>
      </c>
      <c r="U1013" s="15" t="s">
        <v>1762</v>
      </c>
      <c r="V1013" s="15" t="s">
        <v>1762</v>
      </c>
      <c r="W1013" s="15" t="s">
        <v>1647</v>
      </c>
      <c r="X1013" s="15" t="s">
        <v>1648</v>
      </c>
      <c r="Y1013" s="15" t="s">
        <v>1931</v>
      </c>
      <c r="Z1013" s="15" t="s">
        <v>1932</v>
      </c>
      <c r="AA1013" s="15" t="s">
        <v>1648</v>
      </c>
      <c r="AB1013" s="15" t="s">
        <v>1648</v>
      </c>
      <c r="AC1013" s="15" t="s">
        <v>1648</v>
      </c>
      <c r="AD1013" s="15" t="s">
        <v>1648</v>
      </c>
      <c r="AE1013" s="15" t="s">
        <v>1648</v>
      </c>
      <c r="AF1013" s="15" t="s">
        <v>1648</v>
      </c>
      <c r="AG1013" s="15" t="s">
        <v>1648</v>
      </c>
      <c r="AH1013" s="15" t="s">
        <v>2</v>
      </c>
      <c r="AI1013" s="15" t="s">
        <v>2</v>
      </c>
      <c r="AJ1013" s="15" t="s">
        <v>1933</v>
      </c>
      <c r="AK1013" s="15" t="s">
        <v>1934</v>
      </c>
      <c r="AL1013" s="15" t="s">
        <v>25</v>
      </c>
      <c r="AM1013" s="15" t="s">
        <v>1937</v>
      </c>
      <c r="AN1013" s="16">
        <v>10</v>
      </c>
      <c r="AO1013" s="16">
        <v>10</v>
      </c>
      <c r="AP1013" s="17"/>
      <c r="AQ1013" s="17"/>
      <c r="AR1013" s="17">
        <v>45837</v>
      </c>
      <c r="AS1013" s="17"/>
      <c r="AT1013" s="17"/>
      <c r="AU1013" s="16">
        <v>3</v>
      </c>
      <c r="AV1013" s="18" t="s">
        <v>1652</v>
      </c>
      <c r="AW1013" s="17"/>
      <c r="AX1013" s="17">
        <v>45381</v>
      </c>
      <c r="AY1013" s="17">
        <v>45381</v>
      </c>
    </row>
    <row r="1014" spans="1:51" x14ac:dyDescent="0.35">
      <c r="A1014" s="18" t="str">
        <f t="shared" si="15"/>
        <v>PMEKX-TGB610SLB</v>
      </c>
      <c r="B1014" s="15" t="s">
        <v>1639</v>
      </c>
      <c r="C1014" s="15" t="s">
        <v>79</v>
      </c>
      <c r="D1014" s="15" t="s">
        <v>815</v>
      </c>
      <c r="E1014" s="15" t="s">
        <v>1927</v>
      </c>
      <c r="F1014" s="15" t="s">
        <v>1928</v>
      </c>
      <c r="G1014" s="15" t="s">
        <v>1643</v>
      </c>
      <c r="H1014" s="15" t="s">
        <v>2</v>
      </c>
      <c r="I1014" s="15" t="s">
        <v>1637</v>
      </c>
      <c r="J1014" s="15" t="s">
        <v>1640</v>
      </c>
      <c r="K1014" s="15" t="s">
        <v>1929</v>
      </c>
      <c r="L1014" s="15" t="s">
        <v>1645</v>
      </c>
      <c r="M1014" s="15" t="s">
        <v>2</v>
      </c>
      <c r="N1014" s="15" t="s">
        <v>2</v>
      </c>
      <c r="O1014" s="15" t="s">
        <v>1639</v>
      </c>
      <c r="P1014" s="15" t="s">
        <v>1637</v>
      </c>
      <c r="Q1014" s="15" t="s">
        <v>2</v>
      </c>
      <c r="R1014" s="15" t="s">
        <v>1639</v>
      </c>
      <c r="S1014" s="15" t="s">
        <v>1637</v>
      </c>
      <c r="T1014" s="15" t="s">
        <v>2</v>
      </c>
      <c r="U1014" s="15" t="s">
        <v>1762</v>
      </c>
      <c r="V1014" s="15" t="s">
        <v>1762</v>
      </c>
      <c r="W1014" s="15" t="s">
        <v>1647</v>
      </c>
      <c r="X1014" s="15" t="s">
        <v>1648</v>
      </c>
      <c r="Y1014" s="15" t="s">
        <v>1931</v>
      </c>
      <c r="Z1014" s="15" t="s">
        <v>1932</v>
      </c>
      <c r="AA1014" s="15" t="s">
        <v>1648</v>
      </c>
      <c r="AB1014" s="15" t="s">
        <v>1648</v>
      </c>
      <c r="AC1014" s="15" t="s">
        <v>1648</v>
      </c>
      <c r="AD1014" s="15" t="s">
        <v>1648</v>
      </c>
      <c r="AE1014" s="15" t="s">
        <v>1648</v>
      </c>
      <c r="AF1014" s="15" t="s">
        <v>1648</v>
      </c>
      <c r="AG1014" s="15" t="s">
        <v>1648</v>
      </c>
      <c r="AH1014" s="15" t="s">
        <v>2</v>
      </c>
      <c r="AI1014" s="15" t="s">
        <v>2</v>
      </c>
      <c r="AJ1014" s="15" t="s">
        <v>1933</v>
      </c>
      <c r="AK1014" s="15" t="s">
        <v>1934</v>
      </c>
      <c r="AL1014" s="15" t="s">
        <v>25</v>
      </c>
      <c r="AM1014" s="15" t="s">
        <v>1935</v>
      </c>
      <c r="AN1014" s="16">
        <v>10</v>
      </c>
      <c r="AO1014" s="16">
        <v>10</v>
      </c>
      <c r="AP1014" s="17"/>
      <c r="AQ1014" s="17"/>
      <c r="AR1014" s="17">
        <v>45837</v>
      </c>
      <c r="AS1014" s="17"/>
      <c r="AT1014" s="17"/>
      <c r="AU1014" s="16">
        <v>3</v>
      </c>
      <c r="AV1014" s="18" t="s">
        <v>1652</v>
      </c>
      <c r="AW1014" s="17"/>
      <c r="AX1014" s="17">
        <v>45616</v>
      </c>
      <c r="AY1014" s="17">
        <v>45381</v>
      </c>
    </row>
    <row r="1015" spans="1:51" x14ac:dyDescent="0.35">
      <c r="A1015" s="18" t="str">
        <f t="shared" si="15"/>
        <v>PMEKX-TGB610SPB</v>
      </c>
      <c r="B1015" s="15" t="s">
        <v>1639</v>
      </c>
      <c r="C1015" s="15" t="s">
        <v>79</v>
      </c>
      <c r="D1015" s="15" t="s">
        <v>816</v>
      </c>
      <c r="E1015" s="15" t="s">
        <v>1927</v>
      </c>
      <c r="F1015" s="15" t="s">
        <v>1928</v>
      </c>
      <c r="G1015" s="15" t="s">
        <v>1643</v>
      </c>
      <c r="H1015" s="15" t="s">
        <v>2</v>
      </c>
      <c r="I1015" s="15" t="s">
        <v>1637</v>
      </c>
      <c r="J1015" s="15" t="s">
        <v>1640</v>
      </c>
      <c r="K1015" s="15" t="s">
        <v>1929</v>
      </c>
      <c r="L1015" s="15" t="s">
        <v>1645</v>
      </c>
      <c r="M1015" s="15" t="s">
        <v>2</v>
      </c>
      <c r="N1015" s="15" t="s">
        <v>2</v>
      </c>
      <c r="O1015" s="15" t="s">
        <v>1639</v>
      </c>
      <c r="P1015" s="15" t="s">
        <v>1637</v>
      </c>
      <c r="Q1015" s="15" t="s">
        <v>2</v>
      </c>
      <c r="R1015" s="15" t="s">
        <v>1639</v>
      </c>
      <c r="S1015" s="15" t="s">
        <v>1637</v>
      </c>
      <c r="T1015" s="15" t="s">
        <v>2</v>
      </c>
      <c r="U1015" s="15" t="s">
        <v>1762</v>
      </c>
      <c r="V1015" s="15" t="s">
        <v>1762</v>
      </c>
      <c r="W1015" s="15" t="s">
        <v>1647</v>
      </c>
      <c r="X1015" s="15" t="s">
        <v>1648</v>
      </c>
      <c r="Y1015" s="15" t="s">
        <v>1931</v>
      </c>
      <c r="Z1015" s="15" t="s">
        <v>1932</v>
      </c>
      <c r="AA1015" s="15" t="s">
        <v>1648</v>
      </c>
      <c r="AB1015" s="15" t="s">
        <v>1648</v>
      </c>
      <c r="AC1015" s="15" t="s">
        <v>1648</v>
      </c>
      <c r="AD1015" s="15" t="s">
        <v>1648</v>
      </c>
      <c r="AE1015" s="15" t="s">
        <v>1648</v>
      </c>
      <c r="AF1015" s="15" t="s">
        <v>1648</v>
      </c>
      <c r="AG1015" s="15" t="s">
        <v>1648</v>
      </c>
      <c r="AH1015" s="15" t="s">
        <v>2</v>
      </c>
      <c r="AI1015" s="15" t="s">
        <v>2</v>
      </c>
      <c r="AJ1015" s="15" t="s">
        <v>1933</v>
      </c>
      <c r="AK1015" s="15" t="s">
        <v>1934</v>
      </c>
      <c r="AL1015" s="15" t="s">
        <v>25</v>
      </c>
      <c r="AM1015" s="15" t="s">
        <v>1704</v>
      </c>
      <c r="AN1015" s="16">
        <v>10</v>
      </c>
      <c r="AO1015" s="16">
        <v>10</v>
      </c>
      <c r="AP1015" s="17"/>
      <c r="AQ1015" s="17"/>
      <c r="AR1015" s="17">
        <v>45837</v>
      </c>
      <c r="AS1015" s="17"/>
      <c r="AT1015" s="17"/>
      <c r="AU1015" s="16">
        <v>3</v>
      </c>
      <c r="AV1015" s="18" t="s">
        <v>1652</v>
      </c>
      <c r="AW1015" s="17"/>
      <c r="AX1015" s="17">
        <v>45381</v>
      </c>
      <c r="AY1015" s="17">
        <v>45381</v>
      </c>
    </row>
    <row r="1016" spans="1:51" x14ac:dyDescent="0.35">
      <c r="A1016" s="18" t="str">
        <f t="shared" si="15"/>
        <v>PMEKX-TGB612EB</v>
      </c>
      <c r="B1016" s="15" t="s">
        <v>1639</v>
      </c>
      <c r="C1016" s="15" t="s">
        <v>79</v>
      </c>
      <c r="D1016" s="15" t="s">
        <v>817</v>
      </c>
      <c r="E1016" s="15" t="s">
        <v>1927</v>
      </c>
      <c r="F1016" s="15" t="s">
        <v>1928</v>
      </c>
      <c r="G1016" s="15" t="s">
        <v>1643</v>
      </c>
      <c r="H1016" s="15" t="s">
        <v>2</v>
      </c>
      <c r="I1016" s="15" t="s">
        <v>1637</v>
      </c>
      <c r="J1016" s="15" t="s">
        <v>1640</v>
      </c>
      <c r="K1016" s="15" t="s">
        <v>1946</v>
      </c>
      <c r="L1016" s="15" t="s">
        <v>1645</v>
      </c>
      <c r="M1016" s="15" t="s">
        <v>2</v>
      </c>
      <c r="N1016" s="15" t="s">
        <v>2</v>
      </c>
      <c r="O1016" s="15" t="s">
        <v>1639</v>
      </c>
      <c r="P1016" s="15" t="s">
        <v>1637</v>
      </c>
      <c r="Q1016" s="15" t="s">
        <v>1640</v>
      </c>
      <c r="R1016" s="15" t="s">
        <v>1873</v>
      </c>
      <c r="S1016" s="15" t="s">
        <v>1936</v>
      </c>
      <c r="T1016" s="15" t="s">
        <v>2</v>
      </c>
      <c r="U1016" s="15" t="s">
        <v>1762</v>
      </c>
      <c r="V1016" s="15" t="s">
        <v>1762</v>
      </c>
      <c r="W1016" s="15" t="s">
        <v>1647</v>
      </c>
      <c r="X1016" s="15" t="s">
        <v>2</v>
      </c>
      <c r="Y1016" s="15" t="s">
        <v>2</v>
      </c>
      <c r="Z1016" s="15" t="s">
        <v>2</v>
      </c>
      <c r="AA1016" s="15" t="s">
        <v>1648</v>
      </c>
      <c r="AB1016" s="15" t="s">
        <v>1648</v>
      </c>
      <c r="AC1016" s="15" t="s">
        <v>1648</v>
      </c>
      <c r="AD1016" s="15" t="s">
        <v>1648</v>
      </c>
      <c r="AE1016" s="15" t="s">
        <v>1648</v>
      </c>
      <c r="AF1016" s="15" t="s">
        <v>1648</v>
      </c>
      <c r="AG1016" s="15" t="s">
        <v>1648</v>
      </c>
      <c r="AH1016" s="15" t="s">
        <v>2</v>
      </c>
      <c r="AI1016" s="15" t="s">
        <v>2</v>
      </c>
      <c r="AJ1016" s="15" t="s">
        <v>1933</v>
      </c>
      <c r="AK1016" s="15" t="s">
        <v>1934</v>
      </c>
      <c r="AL1016" s="15" t="s">
        <v>25</v>
      </c>
      <c r="AM1016" s="15" t="s">
        <v>1937</v>
      </c>
      <c r="AN1016" s="16">
        <v>10</v>
      </c>
      <c r="AO1016" s="16">
        <v>10</v>
      </c>
      <c r="AP1016" s="17"/>
      <c r="AQ1016" s="17"/>
      <c r="AR1016" s="17">
        <v>45837</v>
      </c>
      <c r="AS1016" s="17"/>
      <c r="AT1016" s="17"/>
      <c r="AU1016" s="16">
        <v>3</v>
      </c>
      <c r="AV1016" s="18" t="s">
        <v>1652</v>
      </c>
      <c r="AW1016" s="17"/>
      <c r="AX1016" s="17">
        <v>45623</v>
      </c>
      <c r="AY1016" s="17">
        <v>45381</v>
      </c>
    </row>
    <row r="1017" spans="1:51" x14ac:dyDescent="0.35">
      <c r="A1017" s="18" t="str">
        <f t="shared" si="15"/>
        <v>PMEKX-TGB612FXB</v>
      </c>
      <c r="B1017" s="15" t="s">
        <v>1639</v>
      </c>
      <c r="C1017" s="15" t="s">
        <v>79</v>
      </c>
      <c r="D1017" s="15" t="s">
        <v>818</v>
      </c>
      <c r="E1017" s="15" t="s">
        <v>1927</v>
      </c>
      <c r="F1017" s="15" t="s">
        <v>1928</v>
      </c>
      <c r="G1017" s="15" t="s">
        <v>1643</v>
      </c>
      <c r="H1017" s="15" t="s">
        <v>2</v>
      </c>
      <c r="I1017" s="15" t="s">
        <v>1637</v>
      </c>
      <c r="J1017" s="15" t="s">
        <v>1640</v>
      </c>
      <c r="K1017" s="15" t="s">
        <v>1929</v>
      </c>
      <c r="L1017" s="15" t="s">
        <v>1645</v>
      </c>
      <c r="M1017" s="15" t="s">
        <v>2</v>
      </c>
      <c r="N1017" s="15" t="s">
        <v>2</v>
      </c>
      <c r="O1017" s="15" t="s">
        <v>1639</v>
      </c>
      <c r="P1017" s="15" t="s">
        <v>1637</v>
      </c>
      <c r="Q1017" s="15" t="s">
        <v>2</v>
      </c>
      <c r="R1017" s="15" t="s">
        <v>1639</v>
      </c>
      <c r="S1017" s="15" t="s">
        <v>1637</v>
      </c>
      <c r="T1017" s="15" t="s">
        <v>2</v>
      </c>
      <c r="U1017" s="15" t="s">
        <v>1762</v>
      </c>
      <c r="V1017" s="15" t="s">
        <v>1762</v>
      </c>
      <c r="W1017" s="15" t="s">
        <v>1647</v>
      </c>
      <c r="X1017" s="15" t="s">
        <v>1648</v>
      </c>
      <c r="Y1017" s="15" t="s">
        <v>1931</v>
      </c>
      <c r="Z1017" s="15" t="s">
        <v>1932</v>
      </c>
      <c r="AA1017" s="15" t="s">
        <v>1648</v>
      </c>
      <c r="AB1017" s="15" t="s">
        <v>1648</v>
      </c>
      <c r="AC1017" s="15" t="s">
        <v>1648</v>
      </c>
      <c r="AD1017" s="15" t="s">
        <v>1648</v>
      </c>
      <c r="AE1017" s="15" t="s">
        <v>1648</v>
      </c>
      <c r="AF1017" s="15" t="s">
        <v>1648</v>
      </c>
      <c r="AG1017" s="15" t="s">
        <v>1648</v>
      </c>
      <c r="AH1017" s="15" t="s">
        <v>2</v>
      </c>
      <c r="AI1017" s="15" t="s">
        <v>2</v>
      </c>
      <c r="AJ1017" s="15" t="s">
        <v>1933</v>
      </c>
      <c r="AK1017" s="15" t="s">
        <v>1934</v>
      </c>
      <c r="AL1017" s="15" t="s">
        <v>25</v>
      </c>
      <c r="AM1017" s="15" t="s">
        <v>1703</v>
      </c>
      <c r="AN1017" s="16">
        <v>10</v>
      </c>
      <c r="AO1017" s="16">
        <v>10</v>
      </c>
      <c r="AP1017" s="17"/>
      <c r="AQ1017" s="17"/>
      <c r="AR1017" s="17">
        <v>45837</v>
      </c>
      <c r="AS1017" s="17"/>
      <c r="AT1017" s="17"/>
      <c r="AU1017" s="16">
        <v>3</v>
      </c>
      <c r="AV1017" s="18" t="s">
        <v>1652</v>
      </c>
      <c r="AW1017" s="17"/>
      <c r="AX1017" s="17">
        <v>45381</v>
      </c>
      <c r="AY1017" s="17">
        <v>45381</v>
      </c>
    </row>
    <row r="1018" spans="1:51" x14ac:dyDescent="0.35">
      <c r="A1018" s="18" t="str">
        <f t="shared" si="15"/>
        <v>PMEKX-TGB612JTW</v>
      </c>
      <c r="B1018" s="15" t="s">
        <v>1639</v>
      </c>
      <c r="C1018" s="15" t="s">
        <v>79</v>
      </c>
      <c r="D1018" s="15" t="s">
        <v>819</v>
      </c>
      <c r="E1018" s="15" t="s">
        <v>1927</v>
      </c>
      <c r="F1018" s="15" t="s">
        <v>1928</v>
      </c>
      <c r="G1018" s="15" t="s">
        <v>1643</v>
      </c>
      <c r="H1018" s="15" t="s">
        <v>2</v>
      </c>
      <c r="I1018" s="15" t="s">
        <v>1637</v>
      </c>
      <c r="J1018" s="15" t="s">
        <v>1640</v>
      </c>
      <c r="K1018" s="15" t="s">
        <v>1929</v>
      </c>
      <c r="L1018" s="15" t="s">
        <v>1645</v>
      </c>
      <c r="M1018" s="15" t="s">
        <v>2</v>
      </c>
      <c r="N1018" s="15" t="s">
        <v>2</v>
      </c>
      <c r="O1018" s="15" t="s">
        <v>1639</v>
      </c>
      <c r="P1018" s="15" t="s">
        <v>1637</v>
      </c>
      <c r="Q1018" s="15" t="s">
        <v>2</v>
      </c>
      <c r="R1018" s="15" t="s">
        <v>1639</v>
      </c>
      <c r="S1018" s="15" t="s">
        <v>1637</v>
      </c>
      <c r="T1018" s="15" t="s">
        <v>2</v>
      </c>
      <c r="U1018" s="15" t="s">
        <v>1762</v>
      </c>
      <c r="V1018" s="15" t="s">
        <v>1762</v>
      </c>
      <c r="W1018" s="15" t="s">
        <v>1647</v>
      </c>
      <c r="X1018" s="15" t="s">
        <v>1648</v>
      </c>
      <c r="Y1018" s="15" t="s">
        <v>1931</v>
      </c>
      <c r="Z1018" s="15" t="s">
        <v>1932</v>
      </c>
      <c r="AA1018" s="15" t="s">
        <v>1648</v>
      </c>
      <c r="AB1018" s="15" t="s">
        <v>1648</v>
      </c>
      <c r="AC1018" s="15" t="s">
        <v>1648</v>
      </c>
      <c r="AD1018" s="15" t="s">
        <v>1648</v>
      </c>
      <c r="AE1018" s="15" t="s">
        <v>1648</v>
      </c>
      <c r="AF1018" s="15" t="s">
        <v>1648</v>
      </c>
      <c r="AG1018" s="15" t="s">
        <v>1648</v>
      </c>
      <c r="AH1018" s="15" t="s">
        <v>2</v>
      </c>
      <c r="AI1018" s="15" t="s">
        <v>2</v>
      </c>
      <c r="AJ1018" s="15" t="s">
        <v>1933</v>
      </c>
      <c r="AK1018" s="15" t="s">
        <v>1934</v>
      </c>
      <c r="AL1018" s="15" t="s">
        <v>25</v>
      </c>
      <c r="AM1018" s="15" t="s">
        <v>1937</v>
      </c>
      <c r="AN1018" s="16">
        <v>10</v>
      </c>
      <c r="AO1018" s="16">
        <v>10</v>
      </c>
      <c r="AP1018" s="17"/>
      <c r="AQ1018" s="17"/>
      <c r="AR1018" s="17">
        <v>45837</v>
      </c>
      <c r="AS1018" s="17"/>
      <c r="AT1018" s="17"/>
      <c r="AU1018" s="16">
        <v>3</v>
      </c>
      <c r="AV1018" s="18" t="s">
        <v>1652</v>
      </c>
      <c r="AW1018" s="17"/>
      <c r="AX1018" s="17">
        <v>45381</v>
      </c>
      <c r="AY1018" s="17">
        <v>45381</v>
      </c>
    </row>
    <row r="1019" spans="1:51" x14ac:dyDescent="0.35">
      <c r="A1019" s="18" t="str">
        <f t="shared" si="15"/>
        <v>PMEKX-TGB612PDB</v>
      </c>
      <c r="B1019" s="15" t="s">
        <v>1639</v>
      </c>
      <c r="C1019" s="15" t="s">
        <v>79</v>
      </c>
      <c r="D1019" s="15" t="s">
        <v>820</v>
      </c>
      <c r="E1019" s="15" t="s">
        <v>1927</v>
      </c>
      <c r="F1019" s="15" t="s">
        <v>1928</v>
      </c>
      <c r="G1019" s="15" t="s">
        <v>1643</v>
      </c>
      <c r="H1019" s="15" t="s">
        <v>2</v>
      </c>
      <c r="I1019" s="15" t="s">
        <v>1637</v>
      </c>
      <c r="J1019" s="15" t="s">
        <v>1640</v>
      </c>
      <c r="K1019" s="15" t="s">
        <v>1929</v>
      </c>
      <c r="L1019" s="15" t="s">
        <v>1645</v>
      </c>
      <c r="M1019" s="15" t="s">
        <v>2</v>
      </c>
      <c r="N1019" s="15" t="s">
        <v>2</v>
      </c>
      <c r="O1019" s="15" t="s">
        <v>1639</v>
      </c>
      <c r="P1019" s="15" t="s">
        <v>1637</v>
      </c>
      <c r="Q1019" s="15" t="s">
        <v>2</v>
      </c>
      <c r="R1019" s="15" t="s">
        <v>1639</v>
      </c>
      <c r="S1019" s="15" t="s">
        <v>1637</v>
      </c>
      <c r="T1019" s="15" t="s">
        <v>2</v>
      </c>
      <c r="U1019" s="15" t="s">
        <v>1762</v>
      </c>
      <c r="V1019" s="15" t="s">
        <v>1762</v>
      </c>
      <c r="W1019" s="15" t="s">
        <v>1647</v>
      </c>
      <c r="X1019" s="15" t="s">
        <v>1648</v>
      </c>
      <c r="Y1019" s="15" t="s">
        <v>1931</v>
      </c>
      <c r="Z1019" s="15" t="s">
        <v>1932</v>
      </c>
      <c r="AA1019" s="15" t="s">
        <v>1648</v>
      </c>
      <c r="AB1019" s="15" t="s">
        <v>1648</v>
      </c>
      <c r="AC1019" s="15" t="s">
        <v>1648</v>
      </c>
      <c r="AD1019" s="15" t="s">
        <v>1648</v>
      </c>
      <c r="AE1019" s="15" t="s">
        <v>1648</v>
      </c>
      <c r="AF1019" s="15" t="s">
        <v>1648</v>
      </c>
      <c r="AG1019" s="15" t="s">
        <v>1648</v>
      </c>
      <c r="AH1019" s="15" t="s">
        <v>2</v>
      </c>
      <c r="AI1019" s="15" t="s">
        <v>2</v>
      </c>
      <c r="AJ1019" s="15" t="s">
        <v>1933</v>
      </c>
      <c r="AK1019" s="15" t="s">
        <v>1934</v>
      </c>
      <c r="AL1019" s="15" t="s">
        <v>25</v>
      </c>
      <c r="AM1019" s="15" t="s">
        <v>1703</v>
      </c>
      <c r="AN1019" s="16">
        <v>10</v>
      </c>
      <c r="AO1019" s="16">
        <v>10</v>
      </c>
      <c r="AP1019" s="17"/>
      <c r="AQ1019" s="17"/>
      <c r="AR1019" s="17">
        <v>45837</v>
      </c>
      <c r="AS1019" s="17"/>
      <c r="AT1019" s="17"/>
      <c r="AU1019" s="16">
        <v>3</v>
      </c>
      <c r="AV1019" s="18" t="s">
        <v>1652</v>
      </c>
      <c r="AW1019" s="17"/>
      <c r="AX1019" s="17">
        <v>45381</v>
      </c>
      <c r="AY1019" s="17">
        <v>45381</v>
      </c>
    </row>
    <row r="1020" spans="1:51" x14ac:dyDescent="0.35">
      <c r="A1020" s="18" t="str">
        <f t="shared" si="15"/>
        <v>PMEKX-TGB612SPB</v>
      </c>
      <c r="B1020" s="15" t="s">
        <v>1639</v>
      </c>
      <c r="C1020" s="15" t="s">
        <v>79</v>
      </c>
      <c r="D1020" s="15" t="s">
        <v>821</v>
      </c>
      <c r="E1020" s="15" t="s">
        <v>1927</v>
      </c>
      <c r="F1020" s="15" t="s">
        <v>1928</v>
      </c>
      <c r="G1020" s="15" t="s">
        <v>1643</v>
      </c>
      <c r="H1020" s="15" t="s">
        <v>2</v>
      </c>
      <c r="I1020" s="15" t="s">
        <v>1637</v>
      </c>
      <c r="J1020" s="15" t="s">
        <v>1640</v>
      </c>
      <c r="K1020" s="15" t="s">
        <v>1929</v>
      </c>
      <c r="L1020" s="15" t="s">
        <v>1645</v>
      </c>
      <c r="M1020" s="15" t="s">
        <v>2</v>
      </c>
      <c r="N1020" s="15" t="s">
        <v>2</v>
      </c>
      <c r="O1020" s="15" t="s">
        <v>1639</v>
      </c>
      <c r="P1020" s="15" t="s">
        <v>1637</v>
      </c>
      <c r="Q1020" s="15" t="s">
        <v>1640</v>
      </c>
      <c r="R1020" s="15" t="s">
        <v>1873</v>
      </c>
      <c r="S1020" s="15" t="s">
        <v>1936</v>
      </c>
      <c r="T1020" s="15" t="s">
        <v>2</v>
      </c>
      <c r="U1020" s="15" t="s">
        <v>1762</v>
      </c>
      <c r="V1020" s="15" t="s">
        <v>1762</v>
      </c>
      <c r="W1020" s="15" t="s">
        <v>1647</v>
      </c>
      <c r="X1020" s="15" t="s">
        <v>1648</v>
      </c>
      <c r="Y1020" s="15" t="s">
        <v>1931</v>
      </c>
      <c r="Z1020" s="15" t="s">
        <v>1932</v>
      </c>
      <c r="AA1020" s="15" t="s">
        <v>1648</v>
      </c>
      <c r="AB1020" s="15" t="s">
        <v>1648</v>
      </c>
      <c r="AC1020" s="15" t="s">
        <v>1648</v>
      </c>
      <c r="AD1020" s="15" t="s">
        <v>1648</v>
      </c>
      <c r="AE1020" s="15" t="s">
        <v>1648</v>
      </c>
      <c r="AF1020" s="15" t="s">
        <v>1648</v>
      </c>
      <c r="AG1020" s="15" t="s">
        <v>1648</v>
      </c>
      <c r="AH1020" s="15" t="s">
        <v>2</v>
      </c>
      <c r="AI1020" s="15" t="s">
        <v>2</v>
      </c>
      <c r="AJ1020" s="15" t="s">
        <v>1933</v>
      </c>
      <c r="AK1020" s="15" t="s">
        <v>1934</v>
      </c>
      <c r="AL1020" s="15" t="s">
        <v>25</v>
      </c>
      <c r="AM1020" s="15" t="s">
        <v>1704</v>
      </c>
      <c r="AN1020" s="16">
        <v>10</v>
      </c>
      <c r="AO1020" s="16">
        <v>10</v>
      </c>
      <c r="AP1020" s="17"/>
      <c r="AQ1020" s="17"/>
      <c r="AR1020" s="17">
        <v>45837</v>
      </c>
      <c r="AS1020" s="17"/>
      <c r="AT1020" s="17"/>
      <c r="AU1020" s="16">
        <v>3</v>
      </c>
      <c r="AV1020" s="18" t="s">
        <v>1652</v>
      </c>
      <c r="AW1020" s="17"/>
      <c r="AX1020" s="17">
        <v>45623</v>
      </c>
      <c r="AY1020" s="17">
        <v>45381</v>
      </c>
    </row>
    <row r="1021" spans="1:51" x14ac:dyDescent="0.35">
      <c r="A1021" s="18" t="str">
        <f t="shared" si="15"/>
        <v>PMEKX-TGB612SPW</v>
      </c>
      <c r="B1021" s="15" t="s">
        <v>1639</v>
      </c>
      <c r="C1021" s="15" t="s">
        <v>79</v>
      </c>
      <c r="D1021" s="15" t="s">
        <v>822</v>
      </c>
      <c r="E1021" s="15" t="s">
        <v>1927</v>
      </c>
      <c r="F1021" s="15" t="s">
        <v>1928</v>
      </c>
      <c r="G1021" s="15" t="s">
        <v>1643</v>
      </c>
      <c r="H1021" s="15" t="s">
        <v>2</v>
      </c>
      <c r="I1021" s="15" t="s">
        <v>1637</v>
      </c>
      <c r="J1021" s="15" t="s">
        <v>1640</v>
      </c>
      <c r="K1021" s="15" t="s">
        <v>1929</v>
      </c>
      <c r="L1021" s="15" t="s">
        <v>1645</v>
      </c>
      <c r="M1021" s="15" t="s">
        <v>2</v>
      </c>
      <c r="N1021" s="15" t="s">
        <v>2</v>
      </c>
      <c r="O1021" s="15" t="s">
        <v>1639</v>
      </c>
      <c r="P1021" s="15" t="s">
        <v>1637</v>
      </c>
      <c r="Q1021" s="15" t="s">
        <v>2</v>
      </c>
      <c r="R1021" s="15" t="s">
        <v>1639</v>
      </c>
      <c r="S1021" s="15" t="s">
        <v>1637</v>
      </c>
      <c r="T1021" s="15" t="s">
        <v>2</v>
      </c>
      <c r="U1021" s="15" t="s">
        <v>1762</v>
      </c>
      <c r="V1021" s="15" t="s">
        <v>1762</v>
      </c>
      <c r="W1021" s="15" t="s">
        <v>1647</v>
      </c>
      <c r="X1021" s="15" t="s">
        <v>1648</v>
      </c>
      <c r="Y1021" s="15" t="s">
        <v>1931</v>
      </c>
      <c r="Z1021" s="15" t="s">
        <v>1932</v>
      </c>
      <c r="AA1021" s="15" t="s">
        <v>1648</v>
      </c>
      <c r="AB1021" s="15" t="s">
        <v>1648</v>
      </c>
      <c r="AC1021" s="15" t="s">
        <v>1648</v>
      </c>
      <c r="AD1021" s="15" t="s">
        <v>1648</v>
      </c>
      <c r="AE1021" s="15" t="s">
        <v>1648</v>
      </c>
      <c r="AF1021" s="15" t="s">
        <v>1648</v>
      </c>
      <c r="AG1021" s="15" t="s">
        <v>1648</v>
      </c>
      <c r="AH1021" s="15" t="s">
        <v>2</v>
      </c>
      <c r="AI1021" s="15" t="s">
        <v>2</v>
      </c>
      <c r="AJ1021" s="15" t="s">
        <v>1933</v>
      </c>
      <c r="AK1021" s="15" t="s">
        <v>1934</v>
      </c>
      <c r="AL1021" s="15" t="s">
        <v>25</v>
      </c>
      <c r="AM1021" s="15" t="s">
        <v>1704</v>
      </c>
      <c r="AN1021" s="16">
        <v>10</v>
      </c>
      <c r="AO1021" s="16">
        <v>10</v>
      </c>
      <c r="AP1021" s="17"/>
      <c r="AQ1021" s="17"/>
      <c r="AR1021" s="17">
        <v>45837</v>
      </c>
      <c r="AS1021" s="17"/>
      <c r="AT1021" s="17"/>
      <c r="AU1021" s="16">
        <v>3</v>
      </c>
      <c r="AV1021" s="18" t="s">
        <v>1652</v>
      </c>
      <c r="AW1021" s="17"/>
      <c r="AX1021" s="17">
        <v>45381</v>
      </c>
      <c r="AY1021" s="17">
        <v>45381</v>
      </c>
    </row>
    <row r="1022" spans="1:51" x14ac:dyDescent="0.35">
      <c r="A1022" s="18" t="str">
        <f t="shared" si="15"/>
        <v>PMEKX-TGB613EB</v>
      </c>
      <c r="B1022" s="15" t="s">
        <v>1639</v>
      </c>
      <c r="C1022" s="15" t="s">
        <v>79</v>
      </c>
      <c r="D1022" s="15" t="s">
        <v>823</v>
      </c>
      <c r="E1022" s="15" t="s">
        <v>1927</v>
      </c>
      <c r="F1022" s="15" t="s">
        <v>1928</v>
      </c>
      <c r="G1022" s="15" t="s">
        <v>1643</v>
      </c>
      <c r="H1022" s="15" t="s">
        <v>2</v>
      </c>
      <c r="I1022" s="15" t="s">
        <v>1637</v>
      </c>
      <c r="J1022" s="15" t="s">
        <v>1640</v>
      </c>
      <c r="K1022" s="15" t="s">
        <v>1664</v>
      </c>
      <c r="L1022" s="15" t="s">
        <v>1645</v>
      </c>
      <c r="M1022" s="15" t="s">
        <v>2</v>
      </c>
      <c r="N1022" s="15" t="s">
        <v>2</v>
      </c>
      <c r="O1022" s="15" t="s">
        <v>1639</v>
      </c>
      <c r="P1022" s="15" t="s">
        <v>1637</v>
      </c>
      <c r="Q1022" s="15" t="s">
        <v>1640</v>
      </c>
      <c r="R1022" s="15" t="s">
        <v>1873</v>
      </c>
      <c r="S1022" s="15" t="s">
        <v>1936</v>
      </c>
      <c r="T1022" s="15" t="s">
        <v>2</v>
      </c>
      <c r="U1022" s="15" t="s">
        <v>1762</v>
      </c>
      <c r="V1022" s="15" t="s">
        <v>1762</v>
      </c>
      <c r="W1022" s="15" t="s">
        <v>1647</v>
      </c>
      <c r="X1022" s="15" t="s">
        <v>2</v>
      </c>
      <c r="Y1022" s="15" t="s">
        <v>2</v>
      </c>
      <c r="Z1022" s="15" t="s">
        <v>2</v>
      </c>
      <c r="AA1022" s="15" t="s">
        <v>1648</v>
      </c>
      <c r="AB1022" s="15" t="s">
        <v>1648</v>
      </c>
      <c r="AC1022" s="15" t="s">
        <v>1648</v>
      </c>
      <c r="AD1022" s="15" t="s">
        <v>1648</v>
      </c>
      <c r="AE1022" s="15" t="s">
        <v>1648</v>
      </c>
      <c r="AF1022" s="15" t="s">
        <v>1648</v>
      </c>
      <c r="AG1022" s="15" t="s">
        <v>1648</v>
      </c>
      <c r="AH1022" s="15" t="s">
        <v>2</v>
      </c>
      <c r="AI1022" s="15" t="s">
        <v>2</v>
      </c>
      <c r="AJ1022" s="15" t="s">
        <v>1933</v>
      </c>
      <c r="AK1022" s="15" t="s">
        <v>1934</v>
      </c>
      <c r="AL1022" s="15" t="s">
        <v>25</v>
      </c>
      <c r="AM1022" s="15" t="s">
        <v>1666</v>
      </c>
      <c r="AN1022" s="16">
        <v>10</v>
      </c>
      <c r="AO1022" s="16">
        <v>10</v>
      </c>
      <c r="AP1022" s="17"/>
      <c r="AQ1022" s="17"/>
      <c r="AR1022" s="17">
        <v>45837</v>
      </c>
      <c r="AS1022" s="17"/>
      <c r="AT1022" s="17"/>
      <c r="AU1022" s="16">
        <v>3</v>
      </c>
      <c r="AV1022" s="18" t="s">
        <v>1652</v>
      </c>
      <c r="AW1022" s="17"/>
      <c r="AX1022" s="17">
        <v>45623</v>
      </c>
      <c r="AY1022" s="17">
        <v>45381</v>
      </c>
    </row>
    <row r="1023" spans="1:51" x14ac:dyDescent="0.35">
      <c r="A1023" s="18" t="str">
        <f t="shared" si="15"/>
        <v>PMEKX-TGB613JTB</v>
      </c>
      <c r="B1023" s="15" t="s">
        <v>1639</v>
      </c>
      <c r="C1023" s="15" t="s">
        <v>79</v>
      </c>
      <c r="D1023" s="15" t="s">
        <v>824</v>
      </c>
      <c r="E1023" s="15" t="s">
        <v>1927</v>
      </c>
      <c r="F1023" s="15" t="s">
        <v>1928</v>
      </c>
      <c r="G1023" s="15" t="s">
        <v>1643</v>
      </c>
      <c r="H1023" s="15" t="s">
        <v>2</v>
      </c>
      <c r="I1023" s="15" t="s">
        <v>1637</v>
      </c>
      <c r="J1023" s="15" t="s">
        <v>1640</v>
      </c>
      <c r="K1023" s="15" t="s">
        <v>1929</v>
      </c>
      <c r="L1023" s="15" t="s">
        <v>1645</v>
      </c>
      <c r="M1023" s="15" t="s">
        <v>2</v>
      </c>
      <c r="N1023" s="15" t="s">
        <v>2</v>
      </c>
      <c r="O1023" s="15" t="s">
        <v>1639</v>
      </c>
      <c r="P1023" s="15" t="s">
        <v>1637</v>
      </c>
      <c r="Q1023" s="15" t="s">
        <v>1640</v>
      </c>
      <c r="R1023" s="15" t="s">
        <v>1873</v>
      </c>
      <c r="S1023" s="15" t="s">
        <v>1936</v>
      </c>
      <c r="T1023" s="15" t="s">
        <v>2</v>
      </c>
      <c r="U1023" s="15" t="s">
        <v>1762</v>
      </c>
      <c r="V1023" s="15" t="s">
        <v>1762</v>
      </c>
      <c r="W1023" s="15" t="s">
        <v>1647</v>
      </c>
      <c r="X1023" s="15" t="s">
        <v>1648</v>
      </c>
      <c r="Y1023" s="15" t="s">
        <v>1931</v>
      </c>
      <c r="Z1023" s="15" t="s">
        <v>1932</v>
      </c>
      <c r="AA1023" s="15" t="s">
        <v>1648</v>
      </c>
      <c r="AB1023" s="15" t="s">
        <v>1648</v>
      </c>
      <c r="AC1023" s="15" t="s">
        <v>1648</v>
      </c>
      <c r="AD1023" s="15" t="s">
        <v>1648</v>
      </c>
      <c r="AE1023" s="15" t="s">
        <v>1648</v>
      </c>
      <c r="AF1023" s="15" t="s">
        <v>1648</v>
      </c>
      <c r="AG1023" s="15" t="s">
        <v>1648</v>
      </c>
      <c r="AH1023" s="15" t="s">
        <v>2</v>
      </c>
      <c r="AI1023" s="15" t="s">
        <v>2</v>
      </c>
      <c r="AJ1023" s="15" t="s">
        <v>1933</v>
      </c>
      <c r="AK1023" s="15" t="s">
        <v>1934</v>
      </c>
      <c r="AL1023" s="15" t="s">
        <v>25</v>
      </c>
      <c r="AM1023" s="15" t="s">
        <v>1937</v>
      </c>
      <c r="AN1023" s="16">
        <v>10</v>
      </c>
      <c r="AO1023" s="16">
        <v>10</v>
      </c>
      <c r="AP1023" s="17"/>
      <c r="AQ1023" s="17"/>
      <c r="AR1023" s="17">
        <v>45837</v>
      </c>
      <c r="AS1023" s="17"/>
      <c r="AT1023" s="17"/>
      <c r="AU1023" s="16">
        <v>3</v>
      </c>
      <c r="AV1023" s="18" t="s">
        <v>1652</v>
      </c>
      <c r="AW1023" s="17"/>
      <c r="AX1023" s="17">
        <v>45623</v>
      </c>
      <c r="AY1023" s="17">
        <v>45381</v>
      </c>
    </row>
    <row r="1024" spans="1:51" x14ac:dyDescent="0.35">
      <c r="A1024" s="18" t="str">
        <f t="shared" si="15"/>
        <v>PMEKX-TGB613SPB</v>
      </c>
      <c r="B1024" s="15" t="s">
        <v>1639</v>
      </c>
      <c r="C1024" s="15" t="s">
        <v>79</v>
      </c>
      <c r="D1024" s="15" t="s">
        <v>825</v>
      </c>
      <c r="E1024" s="15" t="s">
        <v>1927</v>
      </c>
      <c r="F1024" s="15" t="s">
        <v>1928</v>
      </c>
      <c r="G1024" s="15" t="s">
        <v>1643</v>
      </c>
      <c r="H1024" s="15" t="s">
        <v>2</v>
      </c>
      <c r="I1024" s="15" t="s">
        <v>1637</v>
      </c>
      <c r="J1024" s="15" t="s">
        <v>1640</v>
      </c>
      <c r="K1024" s="15" t="s">
        <v>1929</v>
      </c>
      <c r="L1024" s="15" t="s">
        <v>1645</v>
      </c>
      <c r="M1024" s="15" t="s">
        <v>2</v>
      </c>
      <c r="N1024" s="15" t="s">
        <v>2</v>
      </c>
      <c r="O1024" s="15" t="s">
        <v>1639</v>
      </c>
      <c r="P1024" s="15" t="s">
        <v>1637</v>
      </c>
      <c r="Q1024" s="15" t="s">
        <v>2</v>
      </c>
      <c r="R1024" s="15" t="s">
        <v>1639</v>
      </c>
      <c r="S1024" s="15" t="s">
        <v>1637</v>
      </c>
      <c r="T1024" s="15" t="s">
        <v>2</v>
      </c>
      <c r="U1024" s="15" t="s">
        <v>1762</v>
      </c>
      <c r="V1024" s="15" t="s">
        <v>1762</v>
      </c>
      <c r="W1024" s="15" t="s">
        <v>1647</v>
      </c>
      <c r="X1024" s="15" t="s">
        <v>1648</v>
      </c>
      <c r="Y1024" s="15" t="s">
        <v>1931</v>
      </c>
      <c r="Z1024" s="15" t="s">
        <v>1932</v>
      </c>
      <c r="AA1024" s="15" t="s">
        <v>1648</v>
      </c>
      <c r="AB1024" s="15" t="s">
        <v>1648</v>
      </c>
      <c r="AC1024" s="15" t="s">
        <v>1648</v>
      </c>
      <c r="AD1024" s="15" t="s">
        <v>1648</v>
      </c>
      <c r="AE1024" s="15" t="s">
        <v>1648</v>
      </c>
      <c r="AF1024" s="15" t="s">
        <v>1648</v>
      </c>
      <c r="AG1024" s="15" t="s">
        <v>1648</v>
      </c>
      <c r="AH1024" s="15" t="s">
        <v>2</v>
      </c>
      <c r="AI1024" s="15" t="s">
        <v>2</v>
      </c>
      <c r="AJ1024" s="15" t="s">
        <v>1933</v>
      </c>
      <c r="AK1024" s="15" t="s">
        <v>1934</v>
      </c>
      <c r="AL1024" s="15" t="s">
        <v>25</v>
      </c>
      <c r="AM1024" s="15" t="s">
        <v>1704</v>
      </c>
      <c r="AN1024" s="16">
        <v>10</v>
      </c>
      <c r="AO1024" s="16">
        <v>10</v>
      </c>
      <c r="AP1024" s="17"/>
      <c r="AQ1024" s="17"/>
      <c r="AR1024" s="17">
        <v>45837</v>
      </c>
      <c r="AS1024" s="17"/>
      <c r="AT1024" s="17"/>
      <c r="AU1024" s="16">
        <v>3</v>
      </c>
      <c r="AV1024" s="18" t="s">
        <v>1652</v>
      </c>
      <c r="AW1024" s="17"/>
      <c r="AX1024" s="17">
        <v>45381</v>
      </c>
      <c r="AY1024" s="17">
        <v>45381</v>
      </c>
    </row>
    <row r="1025" spans="1:51" x14ac:dyDescent="0.35">
      <c r="A1025" s="18" t="str">
        <f t="shared" si="15"/>
        <v>PMEKX-TGC210FRB</v>
      </c>
      <c r="B1025" s="15" t="s">
        <v>1639</v>
      </c>
      <c r="C1025" s="15" t="s">
        <v>79</v>
      </c>
      <c r="D1025" s="15" t="s">
        <v>826</v>
      </c>
      <c r="E1025" s="15" t="s">
        <v>1927</v>
      </c>
      <c r="F1025" s="15" t="s">
        <v>1928</v>
      </c>
      <c r="G1025" s="15" t="s">
        <v>1643</v>
      </c>
      <c r="H1025" s="15" t="s">
        <v>2</v>
      </c>
      <c r="I1025" s="15" t="s">
        <v>1637</v>
      </c>
      <c r="J1025" s="15" t="s">
        <v>1640</v>
      </c>
      <c r="K1025" s="15" t="s">
        <v>1929</v>
      </c>
      <c r="L1025" s="15" t="s">
        <v>1645</v>
      </c>
      <c r="M1025" s="15" t="s">
        <v>2</v>
      </c>
      <c r="N1025" s="15" t="s">
        <v>2</v>
      </c>
      <c r="O1025" s="15" t="s">
        <v>1639</v>
      </c>
      <c r="P1025" s="15" t="s">
        <v>1637</v>
      </c>
      <c r="Q1025" s="15" t="s">
        <v>1640</v>
      </c>
      <c r="R1025" s="15" t="s">
        <v>1873</v>
      </c>
      <c r="S1025" s="15" t="s">
        <v>1936</v>
      </c>
      <c r="T1025" s="15" t="s">
        <v>2</v>
      </c>
      <c r="U1025" s="15" t="s">
        <v>1762</v>
      </c>
      <c r="V1025" s="15" t="s">
        <v>1762</v>
      </c>
      <c r="W1025" s="15" t="s">
        <v>1647</v>
      </c>
      <c r="X1025" s="15" t="s">
        <v>1648</v>
      </c>
      <c r="Y1025" s="15" t="s">
        <v>1931</v>
      </c>
      <c r="Z1025" s="15" t="s">
        <v>1932</v>
      </c>
      <c r="AA1025" s="15" t="s">
        <v>1648</v>
      </c>
      <c r="AB1025" s="15" t="s">
        <v>1648</v>
      </c>
      <c r="AC1025" s="15" t="s">
        <v>1648</v>
      </c>
      <c r="AD1025" s="15" t="s">
        <v>1648</v>
      </c>
      <c r="AE1025" s="15" t="s">
        <v>1648</v>
      </c>
      <c r="AF1025" s="15" t="s">
        <v>1648</v>
      </c>
      <c r="AG1025" s="15" t="s">
        <v>1648</v>
      </c>
      <c r="AH1025" s="15" t="s">
        <v>2</v>
      </c>
      <c r="AI1025" s="15" t="s">
        <v>2</v>
      </c>
      <c r="AJ1025" s="15" t="s">
        <v>1933</v>
      </c>
      <c r="AK1025" s="15" t="s">
        <v>1934</v>
      </c>
      <c r="AL1025" s="15" t="s">
        <v>25</v>
      </c>
      <c r="AM1025" s="15" t="s">
        <v>1657</v>
      </c>
      <c r="AN1025" s="16">
        <v>10</v>
      </c>
      <c r="AO1025" s="16">
        <v>10</v>
      </c>
      <c r="AP1025" s="17"/>
      <c r="AQ1025" s="17"/>
      <c r="AR1025" s="17">
        <v>45837</v>
      </c>
      <c r="AS1025" s="17"/>
      <c r="AT1025" s="17"/>
      <c r="AU1025" s="16">
        <v>3</v>
      </c>
      <c r="AV1025" s="18" t="s">
        <v>1652</v>
      </c>
      <c r="AW1025" s="17"/>
      <c r="AX1025" s="17">
        <v>45623</v>
      </c>
      <c r="AY1025" s="17">
        <v>45381</v>
      </c>
    </row>
    <row r="1026" spans="1:51" x14ac:dyDescent="0.35">
      <c r="A1026" s="18" t="str">
        <f t="shared" si="15"/>
        <v>PMEKX-TGC210FXB</v>
      </c>
      <c r="B1026" s="15" t="s">
        <v>1639</v>
      </c>
      <c r="C1026" s="15" t="s">
        <v>79</v>
      </c>
      <c r="D1026" s="15" t="s">
        <v>827</v>
      </c>
      <c r="E1026" s="15" t="s">
        <v>1927</v>
      </c>
      <c r="F1026" s="15" t="s">
        <v>1928</v>
      </c>
      <c r="G1026" s="15" t="s">
        <v>1643</v>
      </c>
      <c r="H1026" s="15" t="s">
        <v>2</v>
      </c>
      <c r="I1026" s="15" t="s">
        <v>1637</v>
      </c>
      <c r="J1026" s="15" t="s">
        <v>1640</v>
      </c>
      <c r="K1026" s="15" t="s">
        <v>1929</v>
      </c>
      <c r="L1026" s="15" t="s">
        <v>1645</v>
      </c>
      <c r="M1026" s="15" t="s">
        <v>2</v>
      </c>
      <c r="N1026" s="15" t="s">
        <v>2</v>
      </c>
      <c r="O1026" s="15" t="s">
        <v>1639</v>
      </c>
      <c r="P1026" s="15" t="s">
        <v>1637</v>
      </c>
      <c r="Q1026" s="15" t="s">
        <v>2</v>
      </c>
      <c r="R1026" s="15" t="s">
        <v>1639</v>
      </c>
      <c r="S1026" s="15" t="s">
        <v>1637</v>
      </c>
      <c r="T1026" s="15" t="s">
        <v>2</v>
      </c>
      <c r="U1026" s="15" t="s">
        <v>1762</v>
      </c>
      <c r="V1026" s="15" t="s">
        <v>1762</v>
      </c>
      <c r="W1026" s="15" t="s">
        <v>1647</v>
      </c>
      <c r="X1026" s="15" t="s">
        <v>1648</v>
      </c>
      <c r="Y1026" s="15" t="s">
        <v>1931</v>
      </c>
      <c r="Z1026" s="15" t="s">
        <v>1932</v>
      </c>
      <c r="AA1026" s="15" t="s">
        <v>1648</v>
      </c>
      <c r="AB1026" s="15" t="s">
        <v>1648</v>
      </c>
      <c r="AC1026" s="15" t="s">
        <v>1648</v>
      </c>
      <c r="AD1026" s="15" t="s">
        <v>1648</v>
      </c>
      <c r="AE1026" s="15" t="s">
        <v>1648</v>
      </c>
      <c r="AF1026" s="15" t="s">
        <v>1648</v>
      </c>
      <c r="AG1026" s="15" t="s">
        <v>1648</v>
      </c>
      <c r="AH1026" s="15" t="s">
        <v>2</v>
      </c>
      <c r="AI1026" s="15" t="s">
        <v>2</v>
      </c>
      <c r="AJ1026" s="15" t="s">
        <v>1933</v>
      </c>
      <c r="AK1026" s="15" t="s">
        <v>1934</v>
      </c>
      <c r="AL1026" s="15" t="s">
        <v>25</v>
      </c>
      <c r="AM1026" s="15" t="s">
        <v>1703</v>
      </c>
      <c r="AN1026" s="16">
        <v>10</v>
      </c>
      <c r="AO1026" s="16">
        <v>10</v>
      </c>
      <c r="AP1026" s="17"/>
      <c r="AQ1026" s="17"/>
      <c r="AR1026" s="17">
        <v>45837</v>
      </c>
      <c r="AS1026" s="17"/>
      <c r="AT1026" s="17"/>
      <c r="AU1026" s="16">
        <v>3</v>
      </c>
      <c r="AV1026" s="18" t="s">
        <v>1652</v>
      </c>
      <c r="AW1026" s="17"/>
      <c r="AX1026" s="17">
        <v>45616</v>
      </c>
      <c r="AY1026" s="17">
        <v>45381</v>
      </c>
    </row>
    <row r="1027" spans="1:51" x14ac:dyDescent="0.35">
      <c r="A1027" s="18" t="str">
        <f t="shared" ref="A1027:A1090" si="16">C1027&amp;D1027</f>
        <v>PMEKX-TGC210PDB</v>
      </c>
      <c r="B1027" s="15" t="s">
        <v>1639</v>
      </c>
      <c r="C1027" s="15" t="s">
        <v>79</v>
      </c>
      <c r="D1027" s="15" t="s">
        <v>828</v>
      </c>
      <c r="E1027" s="15" t="s">
        <v>1927</v>
      </c>
      <c r="F1027" s="15" t="s">
        <v>1928</v>
      </c>
      <c r="G1027" s="15" t="s">
        <v>1643</v>
      </c>
      <c r="H1027" s="15" t="s">
        <v>2</v>
      </c>
      <c r="I1027" s="15" t="s">
        <v>1637</v>
      </c>
      <c r="J1027" s="15" t="s">
        <v>1640</v>
      </c>
      <c r="K1027" s="15" t="s">
        <v>1929</v>
      </c>
      <c r="L1027" s="15" t="s">
        <v>1645</v>
      </c>
      <c r="M1027" s="15" t="s">
        <v>2</v>
      </c>
      <c r="N1027" s="15" t="s">
        <v>2</v>
      </c>
      <c r="O1027" s="15" t="s">
        <v>1639</v>
      </c>
      <c r="P1027" s="15" t="s">
        <v>1637</v>
      </c>
      <c r="Q1027" s="15" t="s">
        <v>1640</v>
      </c>
      <c r="R1027" s="15" t="s">
        <v>1873</v>
      </c>
      <c r="S1027" s="15" t="s">
        <v>1936</v>
      </c>
      <c r="T1027" s="15" t="s">
        <v>2</v>
      </c>
      <c r="U1027" s="15" t="s">
        <v>1762</v>
      </c>
      <c r="V1027" s="15" t="s">
        <v>1762</v>
      </c>
      <c r="W1027" s="15" t="s">
        <v>1647</v>
      </c>
      <c r="X1027" s="15" t="s">
        <v>1648</v>
      </c>
      <c r="Y1027" s="15" t="s">
        <v>1931</v>
      </c>
      <c r="Z1027" s="15" t="s">
        <v>1932</v>
      </c>
      <c r="AA1027" s="15" t="s">
        <v>1648</v>
      </c>
      <c r="AB1027" s="15" t="s">
        <v>1648</v>
      </c>
      <c r="AC1027" s="15" t="s">
        <v>1648</v>
      </c>
      <c r="AD1027" s="15" t="s">
        <v>1648</v>
      </c>
      <c r="AE1027" s="15" t="s">
        <v>1648</v>
      </c>
      <c r="AF1027" s="15" t="s">
        <v>1648</v>
      </c>
      <c r="AG1027" s="15" t="s">
        <v>1648</v>
      </c>
      <c r="AH1027" s="15" t="s">
        <v>2</v>
      </c>
      <c r="AI1027" s="15" t="s">
        <v>2</v>
      </c>
      <c r="AJ1027" s="15" t="s">
        <v>1933</v>
      </c>
      <c r="AK1027" s="15" t="s">
        <v>1934</v>
      </c>
      <c r="AL1027" s="15" t="s">
        <v>25</v>
      </c>
      <c r="AM1027" s="15" t="s">
        <v>1703</v>
      </c>
      <c r="AN1027" s="16">
        <v>10</v>
      </c>
      <c r="AO1027" s="16">
        <v>10</v>
      </c>
      <c r="AP1027" s="17"/>
      <c r="AQ1027" s="17"/>
      <c r="AR1027" s="17">
        <v>45837</v>
      </c>
      <c r="AS1027" s="17"/>
      <c r="AT1027" s="17"/>
      <c r="AU1027" s="16">
        <v>3</v>
      </c>
      <c r="AV1027" s="18" t="s">
        <v>1652</v>
      </c>
      <c r="AW1027" s="17"/>
      <c r="AX1027" s="17">
        <v>45623</v>
      </c>
      <c r="AY1027" s="17">
        <v>45381</v>
      </c>
    </row>
    <row r="1028" spans="1:51" x14ac:dyDescent="0.35">
      <c r="A1028" s="18" t="str">
        <f t="shared" si="16"/>
        <v>PMEKX-TGC210SPB</v>
      </c>
      <c r="B1028" s="15" t="s">
        <v>1639</v>
      </c>
      <c r="C1028" s="15" t="s">
        <v>79</v>
      </c>
      <c r="D1028" s="15" t="s">
        <v>829</v>
      </c>
      <c r="E1028" s="15" t="s">
        <v>1927</v>
      </c>
      <c r="F1028" s="15" t="s">
        <v>1928</v>
      </c>
      <c r="G1028" s="15" t="s">
        <v>1643</v>
      </c>
      <c r="H1028" s="15" t="s">
        <v>2</v>
      </c>
      <c r="I1028" s="15" t="s">
        <v>1637</v>
      </c>
      <c r="J1028" s="15" t="s">
        <v>1640</v>
      </c>
      <c r="K1028" s="15" t="s">
        <v>1929</v>
      </c>
      <c r="L1028" s="15" t="s">
        <v>1645</v>
      </c>
      <c r="M1028" s="15" t="s">
        <v>2</v>
      </c>
      <c r="N1028" s="15" t="s">
        <v>2</v>
      </c>
      <c r="O1028" s="15" t="s">
        <v>1639</v>
      </c>
      <c r="P1028" s="15" t="s">
        <v>1637</v>
      </c>
      <c r="Q1028" s="15" t="s">
        <v>2</v>
      </c>
      <c r="R1028" s="15" t="s">
        <v>1639</v>
      </c>
      <c r="S1028" s="15" t="s">
        <v>1637</v>
      </c>
      <c r="T1028" s="15" t="s">
        <v>2</v>
      </c>
      <c r="U1028" s="15" t="s">
        <v>1762</v>
      </c>
      <c r="V1028" s="15" t="s">
        <v>1762</v>
      </c>
      <c r="W1028" s="15" t="s">
        <v>1647</v>
      </c>
      <c r="X1028" s="15" t="s">
        <v>1648</v>
      </c>
      <c r="Y1028" s="15" t="s">
        <v>1931</v>
      </c>
      <c r="Z1028" s="15" t="s">
        <v>1932</v>
      </c>
      <c r="AA1028" s="15" t="s">
        <v>1648</v>
      </c>
      <c r="AB1028" s="15" t="s">
        <v>1648</v>
      </c>
      <c r="AC1028" s="15" t="s">
        <v>1648</v>
      </c>
      <c r="AD1028" s="15" t="s">
        <v>1648</v>
      </c>
      <c r="AE1028" s="15" t="s">
        <v>1648</v>
      </c>
      <c r="AF1028" s="15" t="s">
        <v>1648</v>
      </c>
      <c r="AG1028" s="15" t="s">
        <v>1648</v>
      </c>
      <c r="AH1028" s="15" t="s">
        <v>2</v>
      </c>
      <c r="AI1028" s="15" t="s">
        <v>2</v>
      </c>
      <c r="AJ1028" s="15" t="s">
        <v>1933</v>
      </c>
      <c r="AK1028" s="15" t="s">
        <v>1934</v>
      </c>
      <c r="AL1028" s="15" t="s">
        <v>25</v>
      </c>
      <c r="AM1028" s="15" t="s">
        <v>1704</v>
      </c>
      <c r="AN1028" s="16">
        <v>10</v>
      </c>
      <c r="AO1028" s="16">
        <v>10</v>
      </c>
      <c r="AP1028" s="17"/>
      <c r="AQ1028" s="17"/>
      <c r="AR1028" s="17">
        <v>45837</v>
      </c>
      <c r="AS1028" s="17"/>
      <c r="AT1028" s="17"/>
      <c r="AU1028" s="16">
        <v>3</v>
      </c>
      <c r="AV1028" s="18" t="s">
        <v>1652</v>
      </c>
      <c r="AW1028" s="17"/>
      <c r="AX1028" s="17">
        <v>45381</v>
      </c>
      <c r="AY1028" s="17">
        <v>45381</v>
      </c>
    </row>
    <row r="1029" spans="1:51" x14ac:dyDescent="0.35">
      <c r="A1029" s="18" t="str">
        <f t="shared" si="16"/>
        <v>PMEKX-TGC210SPS</v>
      </c>
      <c r="B1029" s="15" t="s">
        <v>1639</v>
      </c>
      <c r="C1029" s="15" t="s">
        <v>79</v>
      </c>
      <c r="D1029" s="15" t="s">
        <v>830</v>
      </c>
      <c r="E1029" s="15" t="s">
        <v>1927</v>
      </c>
      <c r="F1029" s="15" t="s">
        <v>1928</v>
      </c>
      <c r="G1029" s="15" t="s">
        <v>1643</v>
      </c>
      <c r="H1029" s="15" t="s">
        <v>2</v>
      </c>
      <c r="I1029" s="15" t="s">
        <v>1637</v>
      </c>
      <c r="J1029" s="15" t="s">
        <v>1640</v>
      </c>
      <c r="K1029" s="15" t="s">
        <v>1929</v>
      </c>
      <c r="L1029" s="15" t="s">
        <v>1645</v>
      </c>
      <c r="M1029" s="15" t="s">
        <v>2</v>
      </c>
      <c r="N1029" s="15" t="s">
        <v>2</v>
      </c>
      <c r="O1029" s="15" t="s">
        <v>1639</v>
      </c>
      <c r="P1029" s="15" t="s">
        <v>1637</v>
      </c>
      <c r="Q1029" s="15" t="s">
        <v>2</v>
      </c>
      <c r="R1029" s="15" t="s">
        <v>1639</v>
      </c>
      <c r="S1029" s="15" t="s">
        <v>1637</v>
      </c>
      <c r="T1029" s="15" t="s">
        <v>2</v>
      </c>
      <c r="U1029" s="15" t="s">
        <v>1762</v>
      </c>
      <c r="V1029" s="15" t="s">
        <v>1762</v>
      </c>
      <c r="W1029" s="15" t="s">
        <v>1647</v>
      </c>
      <c r="X1029" s="15" t="s">
        <v>1648</v>
      </c>
      <c r="Y1029" s="15" t="s">
        <v>1931</v>
      </c>
      <c r="Z1029" s="15" t="s">
        <v>1932</v>
      </c>
      <c r="AA1029" s="15" t="s">
        <v>1648</v>
      </c>
      <c r="AB1029" s="15" t="s">
        <v>1648</v>
      </c>
      <c r="AC1029" s="15" t="s">
        <v>1648</v>
      </c>
      <c r="AD1029" s="15" t="s">
        <v>1648</v>
      </c>
      <c r="AE1029" s="15" t="s">
        <v>1648</v>
      </c>
      <c r="AF1029" s="15" t="s">
        <v>1648</v>
      </c>
      <c r="AG1029" s="15" t="s">
        <v>1648</v>
      </c>
      <c r="AH1029" s="15" t="s">
        <v>2</v>
      </c>
      <c r="AI1029" s="15" t="s">
        <v>2</v>
      </c>
      <c r="AJ1029" s="15" t="s">
        <v>1933</v>
      </c>
      <c r="AK1029" s="15" t="s">
        <v>1934</v>
      </c>
      <c r="AL1029" s="15" t="s">
        <v>25</v>
      </c>
      <c r="AM1029" s="15" t="s">
        <v>1704</v>
      </c>
      <c r="AN1029" s="16">
        <v>10</v>
      </c>
      <c r="AO1029" s="16">
        <v>10</v>
      </c>
      <c r="AP1029" s="17"/>
      <c r="AQ1029" s="17"/>
      <c r="AR1029" s="17">
        <v>45837</v>
      </c>
      <c r="AS1029" s="17"/>
      <c r="AT1029" s="17"/>
      <c r="AU1029" s="16">
        <v>3</v>
      </c>
      <c r="AV1029" s="18" t="s">
        <v>1652</v>
      </c>
      <c r="AW1029" s="17"/>
      <c r="AX1029" s="17">
        <v>45381</v>
      </c>
      <c r="AY1029" s="17">
        <v>45381</v>
      </c>
    </row>
    <row r="1030" spans="1:51" x14ac:dyDescent="0.35">
      <c r="A1030" s="18" t="str">
        <f t="shared" si="16"/>
        <v>PMEKX-TGC210SPW</v>
      </c>
      <c r="B1030" s="15" t="s">
        <v>1639</v>
      </c>
      <c r="C1030" s="15" t="s">
        <v>79</v>
      </c>
      <c r="D1030" s="15" t="s">
        <v>831</v>
      </c>
      <c r="E1030" s="15" t="s">
        <v>1927</v>
      </c>
      <c r="F1030" s="15" t="s">
        <v>1928</v>
      </c>
      <c r="G1030" s="15" t="s">
        <v>1643</v>
      </c>
      <c r="H1030" s="15" t="s">
        <v>2</v>
      </c>
      <c r="I1030" s="15" t="s">
        <v>1637</v>
      </c>
      <c r="J1030" s="15" t="s">
        <v>1640</v>
      </c>
      <c r="K1030" s="15" t="s">
        <v>1929</v>
      </c>
      <c r="L1030" s="15" t="s">
        <v>1645</v>
      </c>
      <c r="M1030" s="15" t="s">
        <v>2</v>
      </c>
      <c r="N1030" s="15" t="s">
        <v>2</v>
      </c>
      <c r="O1030" s="15" t="s">
        <v>1639</v>
      </c>
      <c r="P1030" s="15" t="s">
        <v>1637</v>
      </c>
      <c r="Q1030" s="15" t="s">
        <v>1640</v>
      </c>
      <c r="R1030" s="15" t="s">
        <v>1873</v>
      </c>
      <c r="S1030" s="15" t="s">
        <v>1936</v>
      </c>
      <c r="T1030" s="15" t="s">
        <v>2</v>
      </c>
      <c r="U1030" s="15" t="s">
        <v>1762</v>
      </c>
      <c r="V1030" s="15" t="s">
        <v>1762</v>
      </c>
      <c r="W1030" s="15" t="s">
        <v>1647</v>
      </c>
      <c r="X1030" s="15" t="s">
        <v>1648</v>
      </c>
      <c r="Y1030" s="15" t="s">
        <v>1931</v>
      </c>
      <c r="Z1030" s="15" t="s">
        <v>1932</v>
      </c>
      <c r="AA1030" s="15" t="s">
        <v>1648</v>
      </c>
      <c r="AB1030" s="15" t="s">
        <v>1648</v>
      </c>
      <c r="AC1030" s="15" t="s">
        <v>1648</v>
      </c>
      <c r="AD1030" s="15" t="s">
        <v>1648</v>
      </c>
      <c r="AE1030" s="15" t="s">
        <v>1648</v>
      </c>
      <c r="AF1030" s="15" t="s">
        <v>1648</v>
      </c>
      <c r="AG1030" s="15" t="s">
        <v>1648</v>
      </c>
      <c r="AH1030" s="15" t="s">
        <v>2</v>
      </c>
      <c r="AI1030" s="15" t="s">
        <v>2</v>
      </c>
      <c r="AJ1030" s="15" t="s">
        <v>1933</v>
      </c>
      <c r="AK1030" s="15" t="s">
        <v>1934</v>
      </c>
      <c r="AL1030" s="15" t="s">
        <v>25</v>
      </c>
      <c r="AM1030" s="15" t="s">
        <v>1704</v>
      </c>
      <c r="AN1030" s="16">
        <v>10</v>
      </c>
      <c r="AO1030" s="16">
        <v>10</v>
      </c>
      <c r="AP1030" s="17"/>
      <c r="AQ1030" s="17"/>
      <c r="AR1030" s="17">
        <v>45837</v>
      </c>
      <c r="AS1030" s="17"/>
      <c r="AT1030" s="17"/>
      <c r="AU1030" s="16">
        <v>3</v>
      </c>
      <c r="AV1030" s="18" t="s">
        <v>1652</v>
      </c>
      <c r="AW1030" s="17"/>
      <c r="AX1030" s="17">
        <v>45623</v>
      </c>
      <c r="AY1030" s="17">
        <v>45381</v>
      </c>
    </row>
    <row r="1031" spans="1:51" x14ac:dyDescent="0.35">
      <c r="A1031" s="18" t="str">
        <f t="shared" si="16"/>
        <v>PMEKX-TGC212FXB</v>
      </c>
      <c r="B1031" s="15" t="s">
        <v>1639</v>
      </c>
      <c r="C1031" s="15" t="s">
        <v>79</v>
      </c>
      <c r="D1031" s="15" t="s">
        <v>832</v>
      </c>
      <c r="E1031" s="15" t="s">
        <v>1927</v>
      </c>
      <c r="F1031" s="15" t="s">
        <v>1928</v>
      </c>
      <c r="G1031" s="15" t="s">
        <v>1643</v>
      </c>
      <c r="H1031" s="15" t="s">
        <v>2</v>
      </c>
      <c r="I1031" s="15" t="s">
        <v>1637</v>
      </c>
      <c r="J1031" s="15" t="s">
        <v>1640</v>
      </c>
      <c r="K1031" s="15" t="s">
        <v>1929</v>
      </c>
      <c r="L1031" s="15" t="s">
        <v>1645</v>
      </c>
      <c r="M1031" s="15" t="s">
        <v>2</v>
      </c>
      <c r="N1031" s="15" t="s">
        <v>2</v>
      </c>
      <c r="O1031" s="15" t="s">
        <v>1639</v>
      </c>
      <c r="P1031" s="15" t="s">
        <v>1637</v>
      </c>
      <c r="Q1031" s="15" t="s">
        <v>2</v>
      </c>
      <c r="R1031" s="15" t="s">
        <v>1639</v>
      </c>
      <c r="S1031" s="15" t="s">
        <v>1637</v>
      </c>
      <c r="T1031" s="15" t="s">
        <v>2</v>
      </c>
      <c r="U1031" s="15" t="s">
        <v>1762</v>
      </c>
      <c r="V1031" s="15" t="s">
        <v>1762</v>
      </c>
      <c r="W1031" s="15" t="s">
        <v>1647</v>
      </c>
      <c r="X1031" s="15" t="s">
        <v>1648</v>
      </c>
      <c r="Y1031" s="15" t="s">
        <v>1931</v>
      </c>
      <c r="Z1031" s="15" t="s">
        <v>1932</v>
      </c>
      <c r="AA1031" s="15" t="s">
        <v>1648</v>
      </c>
      <c r="AB1031" s="15" t="s">
        <v>1648</v>
      </c>
      <c r="AC1031" s="15" t="s">
        <v>1648</v>
      </c>
      <c r="AD1031" s="15" t="s">
        <v>1648</v>
      </c>
      <c r="AE1031" s="15" t="s">
        <v>1648</v>
      </c>
      <c r="AF1031" s="15" t="s">
        <v>1648</v>
      </c>
      <c r="AG1031" s="15" t="s">
        <v>1648</v>
      </c>
      <c r="AH1031" s="15" t="s">
        <v>2</v>
      </c>
      <c r="AI1031" s="15" t="s">
        <v>2</v>
      </c>
      <c r="AJ1031" s="15" t="s">
        <v>1933</v>
      </c>
      <c r="AK1031" s="15" t="s">
        <v>1934</v>
      </c>
      <c r="AL1031" s="15" t="s">
        <v>25</v>
      </c>
      <c r="AM1031" s="15" t="s">
        <v>1703</v>
      </c>
      <c r="AN1031" s="16">
        <v>10</v>
      </c>
      <c r="AO1031" s="16">
        <v>10</v>
      </c>
      <c r="AP1031" s="17"/>
      <c r="AQ1031" s="17"/>
      <c r="AR1031" s="17">
        <v>45837</v>
      </c>
      <c r="AS1031" s="17"/>
      <c r="AT1031" s="17"/>
      <c r="AU1031" s="16">
        <v>3</v>
      </c>
      <c r="AV1031" s="18" t="s">
        <v>1652</v>
      </c>
      <c r="AW1031" s="17"/>
      <c r="AX1031" s="17">
        <v>45381</v>
      </c>
      <c r="AY1031" s="17">
        <v>45381</v>
      </c>
    </row>
    <row r="1032" spans="1:51" x14ac:dyDescent="0.35">
      <c r="A1032" s="18" t="str">
        <f t="shared" si="16"/>
        <v>PMEKX-TGC212PDB</v>
      </c>
      <c r="B1032" s="15" t="s">
        <v>1639</v>
      </c>
      <c r="C1032" s="15" t="s">
        <v>79</v>
      </c>
      <c r="D1032" s="15" t="s">
        <v>833</v>
      </c>
      <c r="E1032" s="15" t="s">
        <v>1927</v>
      </c>
      <c r="F1032" s="15" t="s">
        <v>1928</v>
      </c>
      <c r="G1032" s="15" t="s">
        <v>1643</v>
      </c>
      <c r="H1032" s="15" t="s">
        <v>2</v>
      </c>
      <c r="I1032" s="15" t="s">
        <v>1637</v>
      </c>
      <c r="J1032" s="15" t="s">
        <v>1640</v>
      </c>
      <c r="K1032" s="15" t="s">
        <v>1929</v>
      </c>
      <c r="L1032" s="15" t="s">
        <v>1645</v>
      </c>
      <c r="M1032" s="15" t="s">
        <v>2</v>
      </c>
      <c r="N1032" s="15" t="s">
        <v>2</v>
      </c>
      <c r="O1032" s="15" t="s">
        <v>1639</v>
      </c>
      <c r="P1032" s="15" t="s">
        <v>1637</v>
      </c>
      <c r="Q1032" s="15" t="s">
        <v>2</v>
      </c>
      <c r="R1032" s="15" t="s">
        <v>1639</v>
      </c>
      <c r="S1032" s="15" t="s">
        <v>1637</v>
      </c>
      <c r="T1032" s="15" t="s">
        <v>2</v>
      </c>
      <c r="U1032" s="15" t="s">
        <v>1762</v>
      </c>
      <c r="V1032" s="15" t="s">
        <v>1762</v>
      </c>
      <c r="W1032" s="15" t="s">
        <v>1647</v>
      </c>
      <c r="X1032" s="15" t="s">
        <v>1648</v>
      </c>
      <c r="Y1032" s="15" t="s">
        <v>1931</v>
      </c>
      <c r="Z1032" s="15" t="s">
        <v>1932</v>
      </c>
      <c r="AA1032" s="15" t="s">
        <v>1648</v>
      </c>
      <c r="AB1032" s="15" t="s">
        <v>1648</v>
      </c>
      <c r="AC1032" s="15" t="s">
        <v>1648</v>
      </c>
      <c r="AD1032" s="15" t="s">
        <v>1648</v>
      </c>
      <c r="AE1032" s="15" t="s">
        <v>1648</v>
      </c>
      <c r="AF1032" s="15" t="s">
        <v>1648</v>
      </c>
      <c r="AG1032" s="15" t="s">
        <v>1648</v>
      </c>
      <c r="AH1032" s="15" t="s">
        <v>2</v>
      </c>
      <c r="AI1032" s="15" t="s">
        <v>2</v>
      </c>
      <c r="AJ1032" s="15" t="s">
        <v>1933</v>
      </c>
      <c r="AK1032" s="15" t="s">
        <v>1934</v>
      </c>
      <c r="AL1032" s="15" t="s">
        <v>25</v>
      </c>
      <c r="AM1032" s="15" t="s">
        <v>1703</v>
      </c>
      <c r="AN1032" s="16">
        <v>10</v>
      </c>
      <c r="AO1032" s="16">
        <v>10</v>
      </c>
      <c r="AP1032" s="17"/>
      <c r="AQ1032" s="17"/>
      <c r="AR1032" s="17">
        <v>45837</v>
      </c>
      <c r="AS1032" s="17"/>
      <c r="AT1032" s="17"/>
      <c r="AU1032" s="16">
        <v>3</v>
      </c>
      <c r="AV1032" s="18" t="s">
        <v>1652</v>
      </c>
      <c r="AW1032" s="17"/>
      <c r="AX1032" s="17">
        <v>45381</v>
      </c>
      <c r="AY1032" s="17">
        <v>45381</v>
      </c>
    </row>
    <row r="1033" spans="1:51" x14ac:dyDescent="0.35">
      <c r="A1033" s="18" t="str">
        <f t="shared" si="16"/>
        <v>PMEKX-TGC212SLW</v>
      </c>
      <c r="B1033" s="15" t="s">
        <v>1639</v>
      </c>
      <c r="C1033" s="15" t="s">
        <v>79</v>
      </c>
      <c r="D1033" s="15" t="s">
        <v>834</v>
      </c>
      <c r="E1033" s="15" t="s">
        <v>1927</v>
      </c>
      <c r="F1033" s="15" t="s">
        <v>1928</v>
      </c>
      <c r="G1033" s="15" t="s">
        <v>1643</v>
      </c>
      <c r="H1033" s="15" t="s">
        <v>2</v>
      </c>
      <c r="I1033" s="15" t="s">
        <v>1637</v>
      </c>
      <c r="J1033" s="15" t="s">
        <v>1640</v>
      </c>
      <c r="K1033" s="15" t="s">
        <v>1929</v>
      </c>
      <c r="L1033" s="15" t="s">
        <v>1645</v>
      </c>
      <c r="M1033" s="15" t="s">
        <v>2</v>
      </c>
      <c r="N1033" s="15" t="s">
        <v>2</v>
      </c>
      <c r="O1033" s="15" t="s">
        <v>1639</v>
      </c>
      <c r="P1033" s="15" t="s">
        <v>1637</v>
      </c>
      <c r="Q1033" s="15" t="s">
        <v>2</v>
      </c>
      <c r="R1033" s="15" t="s">
        <v>1639</v>
      </c>
      <c r="S1033" s="15" t="s">
        <v>1637</v>
      </c>
      <c r="T1033" s="15" t="s">
        <v>2</v>
      </c>
      <c r="U1033" s="15" t="s">
        <v>1762</v>
      </c>
      <c r="V1033" s="15" t="s">
        <v>1762</v>
      </c>
      <c r="W1033" s="15" t="s">
        <v>1647</v>
      </c>
      <c r="X1033" s="15" t="s">
        <v>1648</v>
      </c>
      <c r="Y1033" s="15" t="s">
        <v>1931</v>
      </c>
      <c r="Z1033" s="15" t="s">
        <v>1932</v>
      </c>
      <c r="AA1033" s="15" t="s">
        <v>1648</v>
      </c>
      <c r="AB1033" s="15" t="s">
        <v>1648</v>
      </c>
      <c r="AC1033" s="15" t="s">
        <v>1648</v>
      </c>
      <c r="AD1033" s="15" t="s">
        <v>1648</v>
      </c>
      <c r="AE1033" s="15" t="s">
        <v>1648</v>
      </c>
      <c r="AF1033" s="15" t="s">
        <v>1648</v>
      </c>
      <c r="AG1033" s="15" t="s">
        <v>1648</v>
      </c>
      <c r="AH1033" s="15" t="s">
        <v>2</v>
      </c>
      <c r="AI1033" s="15" t="s">
        <v>2</v>
      </c>
      <c r="AJ1033" s="15" t="s">
        <v>1933</v>
      </c>
      <c r="AK1033" s="15" t="s">
        <v>1934</v>
      </c>
      <c r="AL1033" s="15" t="s">
        <v>25</v>
      </c>
      <c r="AM1033" s="15" t="s">
        <v>1947</v>
      </c>
      <c r="AN1033" s="16">
        <v>10</v>
      </c>
      <c r="AO1033" s="16">
        <v>10</v>
      </c>
      <c r="AP1033" s="17"/>
      <c r="AQ1033" s="17"/>
      <c r="AR1033" s="17">
        <v>45837</v>
      </c>
      <c r="AS1033" s="17"/>
      <c r="AT1033" s="17"/>
      <c r="AU1033" s="16">
        <v>3</v>
      </c>
      <c r="AV1033" s="18" t="s">
        <v>1652</v>
      </c>
      <c r="AW1033" s="17"/>
      <c r="AX1033" s="17">
        <v>45616</v>
      </c>
      <c r="AY1033" s="17">
        <v>45381</v>
      </c>
    </row>
    <row r="1034" spans="1:51" x14ac:dyDescent="0.35">
      <c r="A1034" s="18" t="str">
        <f t="shared" si="16"/>
        <v>PMEKX-TGC212SPS</v>
      </c>
      <c r="B1034" s="15" t="s">
        <v>1639</v>
      </c>
      <c r="C1034" s="15" t="s">
        <v>79</v>
      </c>
      <c r="D1034" s="15" t="s">
        <v>835</v>
      </c>
      <c r="E1034" s="15" t="s">
        <v>1927</v>
      </c>
      <c r="F1034" s="15" t="s">
        <v>1928</v>
      </c>
      <c r="G1034" s="15" t="s">
        <v>1643</v>
      </c>
      <c r="H1034" s="15" t="s">
        <v>2</v>
      </c>
      <c r="I1034" s="15" t="s">
        <v>1637</v>
      </c>
      <c r="J1034" s="15" t="s">
        <v>1640</v>
      </c>
      <c r="K1034" s="15" t="s">
        <v>1929</v>
      </c>
      <c r="L1034" s="15" t="s">
        <v>1645</v>
      </c>
      <c r="M1034" s="15" t="s">
        <v>2</v>
      </c>
      <c r="N1034" s="15" t="s">
        <v>2</v>
      </c>
      <c r="O1034" s="15" t="s">
        <v>1639</v>
      </c>
      <c r="P1034" s="15" t="s">
        <v>1637</v>
      </c>
      <c r="Q1034" s="15" t="s">
        <v>1640</v>
      </c>
      <c r="R1034" s="15" t="s">
        <v>1873</v>
      </c>
      <c r="S1034" s="15" t="s">
        <v>1936</v>
      </c>
      <c r="T1034" s="15" t="s">
        <v>2</v>
      </c>
      <c r="U1034" s="15" t="s">
        <v>1762</v>
      </c>
      <c r="V1034" s="15" t="s">
        <v>1762</v>
      </c>
      <c r="W1034" s="15" t="s">
        <v>1647</v>
      </c>
      <c r="X1034" s="15" t="s">
        <v>1648</v>
      </c>
      <c r="Y1034" s="15" t="s">
        <v>1931</v>
      </c>
      <c r="Z1034" s="15" t="s">
        <v>1932</v>
      </c>
      <c r="AA1034" s="15" t="s">
        <v>1648</v>
      </c>
      <c r="AB1034" s="15" t="s">
        <v>1648</v>
      </c>
      <c r="AC1034" s="15" t="s">
        <v>1648</v>
      </c>
      <c r="AD1034" s="15" t="s">
        <v>1648</v>
      </c>
      <c r="AE1034" s="15" t="s">
        <v>1648</v>
      </c>
      <c r="AF1034" s="15" t="s">
        <v>1648</v>
      </c>
      <c r="AG1034" s="15" t="s">
        <v>1648</v>
      </c>
      <c r="AH1034" s="15" t="s">
        <v>2</v>
      </c>
      <c r="AI1034" s="15" t="s">
        <v>2</v>
      </c>
      <c r="AJ1034" s="15" t="s">
        <v>1933</v>
      </c>
      <c r="AK1034" s="15" t="s">
        <v>1934</v>
      </c>
      <c r="AL1034" s="15" t="s">
        <v>25</v>
      </c>
      <c r="AM1034" s="15" t="s">
        <v>1704</v>
      </c>
      <c r="AN1034" s="16">
        <v>10</v>
      </c>
      <c r="AO1034" s="16">
        <v>10</v>
      </c>
      <c r="AP1034" s="17"/>
      <c r="AQ1034" s="17"/>
      <c r="AR1034" s="17">
        <v>45837</v>
      </c>
      <c r="AS1034" s="17"/>
      <c r="AT1034" s="17"/>
      <c r="AU1034" s="16">
        <v>3</v>
      </c>
      <c r="AV1034" s="18" t="s">
        <v>1652</v>
      </c>
      <c r="AW1034" s="17"/>
      <c r="AX1034" s="17">
        <v>45623</v>
      </c>
      <c r="AY1034" s="17">
        <v>45381</v>
      </c>
    </row>
    <row r="1035" spans="1:51" x14ac:dyDescent="0.35">
      <c r="A1035" s="18" t="str">
        <f t="shared" si="16"/>
        <v>PMEKX-TGC220EB</v>
      </c>
      <c r="B1035" s="15" t="s">
        <v>1639</v>
      </c>
      <c r="C1035" s="15" t="s">
        <v>79</v>
      </c>
      <c r="D1035" s="15" t="s">
        <v>836</v>
      </c>
      <c r="E1035" s="15" t="s">
        <v>1927</v>
      </c>
      <c r="F1035" s="15" t="s">
        <v>1928</v>
      </c>
      <c r="G1035" s="15" t="s">
        <v>1643</v>
      </c>
      <c r="H1035" s="15" t="s">
        <v>2</v>
      </c>
      <c r="I1035" s="15" t="s">
        <v>1637</v>
      </c>
      <c r="J1035" s="15" t="s">
        <v>1640</v>
      </c>
      <c r="K1035" s="15" t="s">
        <v>1929</v>
      </c>
      <c r="L1035" s="15" t="s">
        <v>1645</v>
      </c>
      <c r="M1035" s="15" t="s">
        <v>2</v>
      </c>
      <c r="N1035" s="15" t="s">
        <v>2</v>
      </c>
      <c r="O1035" s="15" t="s">
        <v>1639</v>
      </c>
      <c r="P1035" s="15" t="s">
        <v>1637</v>
      </c>
      <c r="Q1035" s="15" t="s">
        <v>2</v>
      </c>
      <c r="R1035" s="15" t="s">
        <v>1639</v>
      </c>
      <c r="S1035" s="15" t="s">
        <v>1637</v>
      </c>
      <c r="T1035" s="15" t="s">
        <v>2</v>
      </c>
      <c r="U1035" s="15" t="s">
        <v>1762</v>
      </c>
      <c r="V1035" s="15" t="s">
        <v>1762</v>
      </c>
      <c r="W1035" s="15" t="s">
        <v>1647</v>
      </c>
      <c r="X1035" s="15" t="s">
        <v>1648</v>
      </c>
      <c r="Y1035" s="15" t="s">
        <v>1931</v>
      </c>
      <c r="Z1035" s="15" t="s">
        <v>1932</v>
      </c>
      <c r="AA1035" s="15" t="s">
        <v>1648</v>
      </c>
      <c r="AB1035" s="15" t="s">
        <v>1648</v>
      </c>
      <c r="AC1035" s="15" t="s">
        <v>1648</v>
      </c>
      <c r="AD1035" s="15" t="s">
        <v>1648</v>
      </c>
      <c r="AE1035" s="15" t="s">
        <v>1648</v>
      </c>
      <c r="AF1035" s="15" t="s">
        <v>1648</v>
      </c>
      <c r="AG1035" s="15" t="s">
        <v>1648</v>
      </c>
      <c r="AH1035" s="15" t="s">
        <v>2</v>
      </c>
      <c r="AI1035" s="15" t="s">
        <v>2</v>
      </c>
      <c r="AJ1035" s="15" t="s">
        <v>1933</v>
      </c>
      <c r="AK1035" s="15" t="s">
        <v>1934</v>
      </c>
      <c r="AL1035" s="15" t="s">
        <v>25</v>
      </c>
      <c r="AM1035" s="15" t="s">
        <v>1937</v>
      </c>
      <c r="AN1035" s="16">
        <v>10</v>
      </c>
      <c r="AO1035" s="16">
        <v>10</v>
      </c>
      <c r="AP1035" s="17"/>
      <c r="AQ1035" s="17"/>
      <c r="AR1035" s="17">
        <v>45837</v>
      </c>
      <c r="AS1035" s="17"/>
      <c r="AT1035" s="17"/>
      <c r="AU1035" s="16">
        <v>3</v>
      </c>
      <c r="AV1035" s="18" t="s">
        <v>1652</v>
      </c>
      <c r="AW1035" s="17"/>
      <c r="AX1035" s="17">
        <v>45381</v>
      </c>
      <c r="AY1035" s="17">
        <v>45381</v>
      </c>
    </row>
    <row r="1036" spans="1:51" x14ac:dyDescent="0.35">
      <c r="A1036" s="18" t="str">
        <f t="shared" si="16"/>
        <v>PMEKX-TGC220FRB</v>
      </c>
      <c r="B1036" s="15" t="s">
        <v>1639</v>
      </c>
      <c r="C1036" s="15" t="s">
        <v>79</v>
      </c>
      <c r="D1036" s="15" t="s">
        <v>837</v>
      </c>
      <c r="E1036" s="15" t="s">
        <v>1927</v>
      </c>
      <c r="F1036" s="15" t="s">
        <v>1928</v>
      </c>
      <c r="G1036" s="15" t="s">
        <v>1643</v>
      </c>
      <c r="H1036" s="15" t="s">
        <v>2</v>
      </c>
      <c r="I1036" s="15" t="s">
        <v>1637</v>
      </c>
      <c r="J1036" s="15" t="s">
        <v>1640</v>
      </c>
      <c r="K1036" s="15" t="s">
        <v>1929</v>
      </c>
      <c r="L1036" s="15" t="s">
        <v>1645</v>
      </c>
      <c r="M1036" s="15" t="s">
        <v>2</v>
      </c>
      <c r="N1036" s="15" t="s">
        <v>2</v>
      </c>
      <c r="O1036" s="15" t="s">
        <v>1639</v>
      </c>
      <c r="P1036" s="15" t="s">
        <v>1637</v>
      </c>
      <c r="Q1036" s="15" t="s">
        <v>1640</v>
      </c>
      <c r="R1036" s="15" t="s">
        <v>1873</v>
      </c>
      <c r="S1036" s="15" t="s">
        <v>1936</v>
      </c>
      <c r="T1036" s="15" t="s">
        <v>2</v>
      </c>
      <c r="U1036" s="15" t="s">
        <v>1762</v>
      </c>
      <c r="V1036" s="15" t="s">
        <v>1762</v>
      </c>
      <c r="W1036" s="15" t="s">
        <v>1647</v>
      </c>
      <c r="X1036" s="15" t="s">
        <v>1648</v>
      </c>
      <c r="Y1036" s="15" t="s">
        <v>1931</v>
      </c>
      <c r="Z1036" s="15" t="s">
        <v>1932</v>
      </c>
      <c r="AA1036" s="15" t="s">
        <v>1648</v>
      </c>
      <c r="AB1036" s="15" t="s">
        <v>1648</v>
      </c>
      <c r="AC1036" s="15" t="s">
        <v>1648</v>
      </c>
      <c r="AD1036" s="15" t="s">
        <v>1648</v>
      </c>
      <c r="AE1036" s="15" t="s">
        <v>1648</v>
      </c>
      <c r="AF1036" s="15" t="s">
        <v>1648</v>
      </c>
      <c r="AG1036" s="15" t="s">
        <v>1648</v>
      </c>
      <c r="AH1036" s="15" t="s">
        <v>2</v>
      </c>
      <c r="AI1036" s="15" t="s">
        <v>2</v>
      </c>
      <c r="AJ1036" s="15" t="s">
        <v>1933</v>
      </c>
      <c r="AK1036" s="15" t="s">
        <v>1934</v>
      </c>
      <c r="AL1036" s="15" t="s">
        <v>25</v>
      </c>
      <c r="AM1036" s="15" t="s">
        <v>1657</v>
      </c>
      <c r="AN1036" s="16">
        <v>10</v>
      </c>
      <c r="AO1036" s="16">
        <v>10</v>
      </c>
      <c r="AP1036" s="17"/>
      <c r="AQ1036" s="17"/>
      <c r="AR1036" s="17">
        <v>45837</v>
      </c>
      <c r="AS1036" s="17"/>
      <c r="AT1036" s="17"/>
      <c r="AU1036" s="16">
        <v>3</v>
      </c>
      <c r="AV1036" s="18" t="s">
        <v>1652</v>
      </c>
      <c r="AW1036" s="17"/>
      <c r="AX1036" s="17">
        <v>45623</v>
      </c>
      <c r="AY1036" s="17">
        <v>45381</v>
      </c>
    </row>
    <row r="1037" spans="1:51" x14ac:dyDescent="0.35">
      <c r="A1037" s="18" t="str">
        <f t="shared" si="16"/>
        <v>PMEKX-TGC220FXB</v>
      </c>
      <c r="B1037" s="15" t="s">
        <v>1639</v>
      </c>
      <c r="C1037" s="15" t="s">
        <v>79</v>
      </c>
      <c r="D1037" s="15" t="s">
        <v>838</v>
      </c>
      <c r="E1037" s="15" t="s">
        <v>1927</v>
      </c>
      <c r="F1037" s="15" t="s">
        <v>1928</v>
      </c>
      <c r="G1037" s="15" t="s">
        <v>1643</v>
      </c>
      <c r="H1037" s="15" t="s">
        <v>2</v>
      </c>
      <c r="I1037" s="15" t="s">
        <v>1637</v>
      </c>
      <c r="J1037" s="15" t="s">
        <v>1640</v>
      </c>
      <c r="K1037" s="15" t="s">
        <v>1929</v>
      </c>
      <c r="L1037" s="15" t="s">
        <v>1645</v>
      </c>
      <c r="M1037" s="15" t="s">
        <v>2</v>
      </c>
      <c r="N1037" s="15" t="s">
        <v>2</v>
      </c>
      <c r="O1037" s="15" t="s">
        <v>1639</v>
      </c>
      <c r="P1037" s="15" t="s">
        <v>1637</v>
      </c>
      <c r="Q1037" s="15" t="s">
        <v>2</v>
      </c>
      <c r="R1037" s="15" t="s">
        <v>1639</v>
      </c>
      <c r="S1037" s="15" t="s">
        <v>1637</v>
      </c>
      <c r="T1037" s="15" t="s">
        <v>2</v>
      </c>
      <c r="U1037" s="15" t="s">
        <v>1762</v>
      </c>
      <c r="V1037" s="15" t="s">
        <v>1762</v>
      </c>
      <c r="W1037" s="15" t="s">
        <v>1647</v>
      </c>
      <c r="X1037" s="15" t="s">
        <v>1648</v>
      </c>
      <c r="Y1037" s="15" t="s">
        <v>1931</v>
      </c>
      <c r="Z1037" s="15" t="s">
        <v>1932</v>
      </c>
      <c r="AA1037" s="15" t="s">
        <v>1648</v>
      </c>
      <c r="AB1037" s="15" t="s">
        <v>1648</v>
      </c>
      <c r="AC1037" s="15" t="s">
        <v>1648</v>
      </c>
      <c r="AD1037" s="15" t="s">
        <v>1648</v>
      </c>
      <c r="AE1037" s="15" t="s">
        <v>1648</v>
      </c>
      <c r="AF1037" s="15" t="s">
        <v>1648</v>
      </c>
      <c r="AG1037" s="15" t="s">
        <v>1648</v>
      </c>
      <c r="AH1037" s="15" t="s">
        <v>2</v>
      </c>
      <c r="AI1037" s="15" t="s">
        <v>2</v>
      </c>
      <c r="AJ1037" s="15" t="s">
        <v>1933</v>
      </c>
      <c r="AK1037" s="15" t="s">
        <v>1934</v>
      </c>
      <c r="AL1037" s="15" t="s">
        <v>25</v>
      </c>
      <c r="AM1037" s="15" t="s">
        <v>1703</v>
      </c>
      <c r="AN1037" s="16">
        <v>10</v>
      </c>
      <c r="AO1037" s="16">
        <v>10</v>
      </c>
      <c r="AP1037" s="17"/>
      <c r="AQ1037" s="17"/>
      <c r="AR1037" s="17">
        <v>45837</v>
      </c>
      <c r="AS1037" s="17"/>
      <c r="AT1037" s="17"/>
      <c r="AU1037" s="16">
        <v>3</v>
      </c>
      <c r="AV1037" s="18" t="s">
        <v>1652</v>
      </c>
      <c r="AW1037" s="17"/>
      <c r="AX1037" s="17">
        <v>45381</v>
      </c>
      <c r="AY1037" s="17">
        <v>45381</v>
      </c>
    </row>
    <row r="1038" spans="1:51" x14ac:dyDescent="0.35">
      <c r="A1038" s="18" t="str">
        <f t="shared" si="16"/>
        <v>PMEKX-TGC222EB</v>
      </c>
      <c r="B1038" s="15" t="s">
        <v>1639</v>
      </c>
      <c r="C1038" s="15" t="s">
        <v>79</v>
      </c>
      <c r="D1038" s="15" t="s">
        <v>839</v>
      </c>
      <c r="E1038" s="15" t="s">
        <v>1927</v>
      </c>
      <c r="F1038" s="15" t="s">
        <v>1928</v>
      </c>
      <c r="G1038" s="15" t="s">
        <v>1643</v>
      </c>
      <c r="H1038" s="15" t="s">
        <v>2</v>
      </c>
      <c r="I1038" s="15" t="s">
        <v>1637</v>
      </c>
      <c r="J1038" s="15" t="s">
        <v>1640</v>
      </c>
      <c r="K1038" s="15" t="s">
        <v>1664</v>
      </c>
      <c r="L1038" s="15" t="s">
        <v>1645</v>
      </c>
      <c r="M1038" s="15" t="s">
        <v>2</v>
      </c>
      <c r="N1038" s="15" t="s">
        <v>2</v>
      </c>
      <c r="O1038" s="15" t="s">
        <v>1639</v>
      </c>
      <c r="P1038" s="15" t="s">
        <v>1637</v>
      </c>
      <c r="Q1038" s="15" t="s">
        <v>2</v>
      </c>
      <c r="R1038" s="15" t="s">
        <v>1639</v>
      </c>
      <c r="S1038" s="15" t="s">
        <v>1637</v>
      </c>
      <c r="T1038" s="15" t="s">
        <v>2</v>
      </c>
      <c r="U1038" s="15" t="s">
        <v>1762</v>
      </c>
      <c r="V1038" s="15" t="s">
        <v>1762</v>
      </c>
      <c r="W1038" s="15" t="s">
        <v>1647</v>
      </c>
      <c r="X1038" s="15" t="s">
        <v>1648</v>
      </c>
      <c r="Y1038" s="15" t="s">
        <v>1931</v>
      </c>
      <c r="Z1038" s="15" t="s">
        <v>1932</v>
      </c>
      <c r="AA1038" s="15" t="s">
        <v>1648</v>
      </c>
      <c r="AB1038" s="15" t="s">
        <v>1648</v>
      </c>
      <c r="AC1038" s="15" t="s">
        <v>1648</v>
      </c>
      <c r="AD1038" s="15" t="s">
        <v>1648</v>
      </c>
      <c r="AE1038" s="15" t="s">
        <v>1648</v>
      </c>
      <c r="AF1038" s="15" t="s">
        <v>1648</v>
      </c>
      <c r="AG1038" s="15" t="s">
        <v>1648</v>
      </c>
      <c r="AH1038" s="15" t="s">
        <v>2</v>
      </c>
      <c r="AI1038" s="15" t="s">
        <v>2</v>
      </c>
      <c r="AJ1038" s="15" t="s">
        <v>1933</v>
      </c>
      <c r="AK1038" s="15" t="s">
        <v>1934</v>
      </c>
      <c r="AL1038" s="15" t="s">
        <v>25</v>
      </c>
      <c r="AM1038" s="15" t="s">
        <v>1666</v>
      </c>
      <c r="AN1038" s="16">
        <v>10</v>
      </c>
      <c r="AO1038" s="16">
        <v>10</v>
      </c>
      <c r="AP1038" s="17"/>
      <c r="AQ1038" s="17"/>
      <c r="AR1038" s="17">
        <v>45837</v>
      </c>
      <c r="AS1038" s="17"/>
      <c r="AT1038" s="17"/>
      <c r="AU1038" s="16">
        <v>3</v>
      </c>
      <c r="AV1038" s="18" t="s">
        <v>1652</v>
      </c>
      <c r="AW1038" s="17"/>
      <c r="AX1038" s="17">
        <v>45381</v>
      </c>
      <c r="AY1038" s="17">
        <v>45381</v>
      </c>
    </row>
    <row r="1039" spans="1:51" x14ac:dyDescent="0.35">
      <c r="A1039" s="18" t="str">
        <f t="shared" si="16"/>
        <v>PMEKX-TGC222FRB</v>
      </c>
      <c r="B1039" s="15" t="s">
        <v>1639</v>
      </c>
      <c r="C1039" s="15" t="s">
        <v>79</v>
      </c>
      <c r="D1039" s="15" t="s">
        <v>840</v>
      </c>
      <c r="E1039" s="15" t="s">
        <v>1927</v>
      </c>
      <c r="F1039" s="15" t="s">
        <v>1928</v>
      </c>
      <c r="G1039" s="15" t="s">
        <v>1643</v>
      </c>
      <c r="H1039" s="15" t="s">
        <v>2</v>
      </c>
      <c r="I1039" s="15" t="s">
        <v>1637</v>
      </c>
      <c r="J1039" s="15" t="s">
        <v>1640</v>
      </c>
      <c r="K1039" s="15" t="s">
        <v>1929</v>
      </c>
      <c r="L1039" s="15" t="s">
        <v>1645</v>
      </c>
      <c r="M1039" s="15" t="s">
        <v>2</v>
      </c>
      <c r="N1039" s="15" t="s">
        <v>2</v>
      </c>
      <c r="O1039" s="15" t="s">
        <v>1639</v>
      </c>
      <c r="P1039" s="15" t="s">
        <v>1637</v>
      </c>
      <c r="Q1039" s="15" t="s">
        <v>1640</v>
      </c>
      <c r="R1039" s="15" t="s">
        <v>1873</v>
      </c>
      <c r="S1039" s="15" t="s">
        <v>1936</v>
      </c>
      <c r="T1039" s="15" t="s">
        <v>2</v>
      </c>
      <c r="U1039" s="15" t="s">
        <v>1762</v>
      </c>
      <c r="V1039" s="15" t="s">
        <v>1762</v>
      </c>
      <c r="W1039" s="15" t="s">
        <v>1647</v>
      </c>
      <c r="X1039" s="15" t="s">
        <v>1648</v>
      </c>
      <c r="Y1039" s="15" t="s">
        <v>1931</v>
      </c>
      <c r="Z1039" s="15" t="s">
        <v>1932</v>
      </c>
      <c r="AA1039" s="15" t="s">
        <v>1648</v>
      </c>
      <c r="AB1039" s="15" t="s">
        <v>1648</v>
      </c>
      <c r="AC1039" s="15" t="s">
        <v>1648</v>
      </c>
      <c r="AD1039" s="15" t="s">
        <v>1648</v>
      </c>
      <c r="AE1039" s="15" t="s">
        <v>1648</v>
      </c>
      <c r="AF1039" s="15" t="s">
        <v>1648</v>
      </c>
      <c r="AG1039" s="15" t="s">
        <v>1648</v>
      </c>
      <c r="AH1039" s="15" t="s">
        <v>2</v>
      </c>
      <c r="AI1039" s="15" t="s">
        <v>2</v>
      </c>
      <c r="AJ1039" s="15" t="s">
        <v>1933</v>
      </c>
      <c r="AK1039" s="15" t="s">
        <v>1934</v>
      </c>
      <c r="AL1039" s="15" t="s">
        <v>25</v>
      </c>
      <c r="AM1039" s="15" t="s">
        <v>1657</v>
      </c>
      <c r="AN1039" s="16">
        <v>10</v>
      </c>
      <c r="AO1039" s="16">
        <v>10</v>
      </c>
      <c r="AP1039" s="17"/>
      <c r="AQ1039" s="17"/>
      <c r="AR1039" s="17">
        <v>45837</v>
      </c>
      <c r="AS1039" s="17"/>
      <c r="AT1039" s="17"/>
      <c r="AU1039" s="16">
        <v>3</v>
      </c>
      <c r="AV1039" s="18" t="s">
        <v>1652</v>
      </c>
      <c r="AW1039" s="17"/>
      <c r="AX1039" s="17">
        <v>45623</v>
      </c>
      <c r="AY1039" s="17">
        <v>45381</v>
      </c>
    </row>
    <row r="1040" spans="1:51" x14ac:dyDescent="0.35">
      <c r="A1040" s="18" t="str">
        <f t="shared" si="16"/>
        <v>PMEKX-TGC222SLB</v>
      </c>
      <c r="B1040" s="15" t="s">
        <v>1639</v>
      </c>
      <c r="C1040" s="15" t="s">
        <v>79</v>
      </c>
      <c r="D1040" s="15" t="s">
        <v>841</v>
      </c>
      <c r="E1040" s="15" t="s">
        <v>1927</v>
      </c>
      <c r="F1040" s="15" t="s">
        <v>1928</v>
      </c>
      <c r="G1040" s="15" t="s">
        <v>1643</v>
      </c>
      <c r="H1040" s="15" t="s">
        <v>2</v>
      </c>
      <c r="I1040" s="15" t="s">
        <v>1637</v>
      </c>
      <c r="J1040" s="15" t="s">
        <v>1640</v>
      </c>
      <c r="K1040" s="15" t="s">
        <v>1929</v>
      </c>
      <c r="L1040" s="15" t="s">
        <v>1645</v>
      </c>
      <c r="M1040" s="15" t="s">
        <v>2</v>
      </c>
      <c r="N1040" s="15" t="s">
        <v>2</v>
      </c>
      <c r="O1040" s="15" t="s">
        <v>1639</v>
      </c>
      <c r="P1040" s="15" t="s">
        <v>1637</v>
      </c>
      <c r="Q1040" s="15" t="s">
        <v>2</v>
      </c>
      <c r="R1040" s="15" t="s">
        <v>1639</v>
      </c>
      <c r="S1040" s="15" t="s">
        <v>1637</v>
      </c>
      <c r="T1040" s="15" t="s">
        <v>2</v>
      </c>
      <c r="U1040" s="15" t="s">
        <v>1762</v>
      </c>
      <c r="V1040" s="15" t="s">
        <v>1762</v>
      </c>
      <c r="W1040" s="15" t="s">
        <v>1647</v>
      </c>
      <c r="X1040" s="15" t="s">
        <v>1648</v>
      </c>
      <c r="Y1040" s="15" t="s">
        <v>1931</v>
      </c>
      <c r="Z1040" s="15" t="s">
        <v>1932</v>
      </c>
      <c r="AA1040" s="15" t="s">
        <v>1648</v>
      </c>
      <c r="AB1040" s="15" t="s">
        <v>1648</v>
      </c>
      <c r="AC1040" s="15" t="s">
        <v>1648</v>
      </c>
      <c r="AD1040" s="15" t="s">
        <v>1648</v>
      </c>
      <c r="AE1040" s="15" t="s">
        <v>1648</v>
      </c>
      <c r="AF1040" s="15" t="s">
        <v>1648</v>
      </c>
      <c r="AG1040" s="15" t="s">
        <v>1648</v>
      </c>
      <c r="AH1040" s="15" t="s">
        <v>2</v>
      </c>
      <c r="AI1040" s="15" t="s">
        <v>2</v>
      </c>
      <c r="AJ1040" s="15" t="s">
        <v>1933</v>
      </c>
      <c r="AK1040" s="15" t="s">
        <v>1934</v>
      </c>
      <c r="AL1040" s="15" t="s">
        <v>25</v>
      </c>
      <c r="AM1040" s="15" t="s">
        <v>1947</v>
      </c>
      <c r="AN1040" s="16">
        <v>10</v>
      </c>
      <c r="AO1040" s="16">
        <v>10</v>
      </c>
      <c r="AP1040" s="17"/>
      <c r="AQ1040" s="17"/>
      <c r="AR1040" s="17">
        <v>45837</v>
      </c>
      <c r="AS1040" s="17"/>
      <c r="AT1040" s="17"/>
      <c r="AU1040" s="16">
        <v>3</v>
      </c>
      <c r="AV1040" s="18" t="s">
        <v>1652</v>
      </c>
      <c r="AW1040" s="17"/>
      <c r="AX1040" s="17">
        <v>45381</v>
      </c>
      <c r="AY1040" s="17">
        <v>45381</v>
      </c>
    </row>
    <row r="1041" spans="1:51" x14ac:dyDescent="0.35">
      <c r="A1041" s="18" t="str">
        <f t="shared" si="16"/>
        <v>PMEKX-TGC223EB</v>
      </c>
      <c r="B1041" s="15" t="s">
        <v>1639</v>
      </c>
      <c r="C1041" s="15" t="s">
        <v>79</v>
      </c>
      <c r="D1041" s="15" t="s">
        <v>842</v>
      </c>
      <c r="E1041" s="15" t="s">
        <v>1927</v>
      </c>
      <c r="F1041" s="15" t="s">
        <v>1928</v>
      </c>
      <c r="G1041" s="15" t="s">
        <v>1643</v>
      </c>
      <c r="H1041" s="15" t="s">
        <v>2</v>
      </c>
      <c r="I1041" s="15" t="s">
        <v>1637</v>
      </c>
      <c r="J1041" s="15" t="s">
        <v>1640</v>
      </c>
      <c r="K1041" s="15" t="s">
        <v>1664</v>
      </c>
      <c r="L1041" s="15" t="s">
        <v>1645</v>
      </c>
      <c r="M1041" s="15" t="s">
        <v>2</v>
      </c>
      <c r="N1041" s="15" t="s">
        <v>2</v>
      </c>
      <c r="O1041" s="15" t="s">
        <v>1639</v>
      </c>
      <c r="P1041" s="15" t="s">
        <v>1637</v>
      </c>
      <c r="Q1041" s="15" t="s">
        <v>2</v>
      </c>
      <c r="R1041" s="15" t="s">
        <v>1639</v>
      </c>
      <c r="S1041" s="15" t="s">
        <v>1637</v>
      </c>
      <c r="T1041" s="15" t="s">
        <v>2</v>
      </c>
      <c r="U1041" s="15" t="s">
        <v>1762</v>
      </c>
      <c r="V1041" s="15" t="s">
        <v>1762</v>
      </c>
      <c r="W1041" s="15" t="s">
        <v>1647</v>
      </c>
      <c r="X1041" s="15" t="s">
        <v>1648</v>
      </c>
      <c r="Y1041" s="15" t="s">
        <v>1931</v>
      </c>
      <c r="Z1041" s="15" t="s">
        <v>1932</v>
      </c>
      <c r="AA1041" s="15" t="s">
        <v>1648</v>
      </c>
      <c r="AB1041" s="15" t="s">
        <v>1648</v>
      </c>
      <c r="AC1041" s="15" t="s">
        <v>1648</v>
      </c>
      <c r="AD1041" s="15" t="s">
        <v>1648</v>
      </c>
      <c r="AE1041" s="15" t="s">
        <v>1648</v>
      </c>
      <c r="AF1041" s="15" t="s">
        <v>1648</v>
      </c>
      <c r="AG1041" s="15" t="s">
        <v>1648</v>
      </c>
      <c r="AH1041" s="15" t="s">
        <v>2</v>
      </c>
      <c r="AI1041" s="15" t="s">
        <v>2</v>
      </c>
      <c r="AJ1041" s="15" t="s">
        <v>1933</v>
      </c>
      <c r="AK1041" s="15" t="s">
        <v>1934</v>
      </c>
      <c r="AL1041" s="15" t="s">
        <v>25</v>
      </c>
      <c r="AM1041" s="15" t="s">
        <v>1666</v>
      </c>
      <c r="AN1041" s="16">
        <v>10</v>
      </c>
      <c r="AO1041" s="16">
        <v>10</v>
      </c>
      <c r="AP1041" s="17"/>
      <c r="AQ1041" s="17"/>
      <c r="AR1041" s="17">
        <v>45837</v>
      </c>
      <c r="AS1041" s="17"/>
      <c r="AT1041" s="17"/>
      <c r="AU1041" s="16">
        <v>3</v>
      </c>
      <c r="AV1041" s="18" t="s">
        <v>1652</v>
      </c>
      <c r="AW1041" s="17"/>
      <c r="AX1041" s="17">
        <v>45381</v>
      </c>
      <c r="AY1041" s="17">
        <v>45381</v>
      </c>
    </row>
    <row r="1042" spans="1:51" x14ac:dyDescent="0.35">
      <c r="A1042" s="18" t="str">
        <f t="shared" si="16"/>
        <v>PMEKX-TGC224EB</v>
      </c>
      <c r="B1042" s="15" t="s">
        <v>1639</v>
      </c>
      <c r="C1042" s="15" t="s">
        <v>79</v>
      </c>
      <c r="D1042" s="15" t="s">
        <v>843</v>
      </c>
      <c r="E1042" s="15" t="s">
        <v>1927</v>
      </c>
      <c r="F1042" s="15" t="s">
        <v>1928</v>
      </c>
      <c r="G1042" s="15" t="s">
        <v>1643</v>
      </c>
      <c r="H1042" s="15" t="s">
        <v>2</v>
      </c>
      <c r="I1042" s="15" t="s">
        <v>1637</v>
      </c>
      <c r="J1042" s="15" t="s">
        <v>1640</v>
      </c>
      <c r="K1042" s="15" t="s">
        <v>1664</v>
      </c>
      <c r="L1042" s="15" t="s">
        <v>1645</v>
      </c>
      <c r="M1042" s="15" t="s">
        <v>2</v>
      </c>
      <c r="N1042" s="15" t="s">
        <v>2</v>
      </c>
      <c r="O1042" s="15" t="s">
        <v>1639</v>
      </c>
      <c r="P1042" s="15" t="s">
        <v>1637</v>
      </c>
      <c r="Q1042" s="15" t="s">
        <v>1640</v>
      </c>
      <c r="R1042" s="15" t="s">
        <v>1873</v>
      </c>
      <c r="S1042" s="15" t="s">
        <v>1936</v>
      </c>
      <c r="T1042" s="15" t="s">
        <v>2</v>
      </c>
      <c r="U1042" s="15" t="s">
        <v>1762</v>
      </c>
      <c r="V1042" s="15" t="s">
        <v>1762</v>
      </c>
      <c r="W1042" s="15" t="s">
        <v>1647</v>
      </c>
      <c r="X1042" s="15" t="s">
        <v>1648</v>
      </c>
      <c r="Y1042" s="15" t="s">
        <v>1931</v>
      </c>
      <c r="Z1042" s="15" t="s">
        <v>1932</v>
      </c>
      <c r="AA1042" s="15" t="s">
        <v>1648</v>
      </c>
      <c r="AB1042" s="15" t="s">
        <v>1648</v>
      </c>
      <c r="AC1042" s="15" t="s">
        <v>1648</v>
      </c>
      <c r="AD1042" s="15" t="s">
        <v>1648</v>
      </c>
      <c r="AE1042" s="15" t="s">
        <v>1648</v>
      </c>
      <c r="AF1042" s="15" t="s">
        <v>1648</v>
      </c>
      <c r="AG1042" s="15" t="s">
        <v>1648</v>
      </c>
      <c r="AH1042" s="15" t="s">
        <v>2</v>
      </c>
      <c r="AI1042" s="15" t="s">
        <v>2</v>
      </c>
      <c r="AJ1042" s="15" t="s">
        <v>1933</v>
      </c>
      <c r="AK1042" s="15" t="s">
        <v>1934</v>
      </c>
      <c r="AL1042" s="15" t="s">
        <v>25</v>
      </c>
      <c r="AM1042" s="15" t="s">
        <v>1666</v>
      </c>
      <c r="AN1042" s="16">
        <v>10</v>
      </c>
      <c r="AO1042" s="16">
        <v>10</v>
      </c>
      <c r="AP1042" s="17"/>
      <c r="AQ1042" s="17"/>
      <c r="AR1042" s="17">
        <v>45837</v>
      </c>
      <c r="AS1042" s="17"/>
      <c r="AT1042" s="17"/>
      <c r="AU1042" s="16">
        <v>3</v>
      </c>
      <c r="AV1042" s="18" t="s">
        <v>1652</v>
      </c>
      <c r="AW1042" s="17"/>
      <c r="AX1042" s="17">
        <v>45623</v>
      </c>
      <c r="AY1042" s="17">
        <v>45381</v>
      </c>
    </row>
    <row r="1043" spans="1:51" x14ac:dyDescent="0.35">
      <c r="A1043" s="18" t="str">
        <f t="shared" si="16"/>
        <v>PMEKX-TGC250GRB</v>
      </c>
      <c r="B1043" s="15" t="s">
        <v>1639</v>
      </c>
      <c r="C1043" s="15" t="s">
        <v>79</v>
      </c>
      <c r="D1043" s="15" t="s">
        <v>42</v>
      </c>
      <c r="E1043" s="15" t="s">
        <v>1927</v>
      </c>
      <c r="F1043" s="15" t="s">
        <v>1928</v>
      </c>
      <c r="G1043" s="15" t="s">
        <v>1643</v>
      </c>
      <c r="H1043" s="15" t="s">
        <v>2</v>
      </c>
      <c r="I1043" s="15" t="s">
        <v>1637</v>
      </c>
      <c r="J1043" s="15" t="s">
        <v>1640</v>
      </c>
      <c r="K1043" s="15" t="s">
        <v>1638</v>
      </c>
      <c r="L1043" s="15" t="s">
        <v>1638</v>
      </c>
      <c r="M1043" s="15" t="s">
        <v>2</v>
      </c>
      <c r="N1043" s="15" t="s">
        <v>2</v>
      </c>
      <c r="O1043" s="15" t="s">
        <v>1639</v>
      </c>
      <c r="P1043" s="15" t="s">
        <v>1637</v>
      </c>
      <c r="Q1043" s="15" t="s">
        <v>2</v>
      </c>
      <c r="R1043" s="15" t="s">
        <v>1639</v>
      </c>
      <c r="S1043" s="15" t="s">
        <v>1637</v>
      </c>
      <c r="T1043" s="15" t="s">
        <v>1640</v>
      </c>
      <c r="U1043" s="15" t="s">
        <v>1762</v>
      </c>
      <c r="V1043" s="15" t="s">
        <v>2</v>
      </c>
      <c r="W1043" s="15" t="s">
        <v>1647</v>
      </c>
      <c r="X1043" s="15" t="s">
        <v>2</v>
      </c>
      <c r="Y1043" s="15" t="s">
        <v>2</v>
      </c>
      <c r="Z1043" s="15" t="s">
        <v>2</v>
      </c>
      <c r="AA1043" s="15" t="s">
        <v>1648</v>
      </c>
      <c r="AB1043" s="15" t="s">
        <v>1648</v>
      </c>
      <c r="AC1043" s="15" t="s">
        <v>1648</v>
      </c>
      <c r="AD1043" s="15" t="s">
        <v>1648</v>
      </c>
      <c r="AE1043" s="15" t="s">
        <v>1648</v>
      </c>
      <c r="AF1043" s="15" t="s">
        <v>1648</v>
      </c>
      <c r="AG1043" s="15" t="s">
        <v>1648</v>
      </c>
      <c r="AH1043" s="15" t="s">
        <v>2</v>
      </c>
      <c r="AI1043" s="15" t="s">
        <v>2</v>
      </c>
      <c r="AJ1043" s="15" t="s">
        <v>1933</v>
      </c>
      <c r="AK1043" s="15" t="s">
        <v>1934</v>
      </c>
      <c r="AL1043" s="15" t="s">
        <v>25</v>
      </c>
      <c r="AM1043" s="15" t="s">
        <v>1935</v>
      </c>
      <c r="AN1043" s="16">
        <v>10</v>
      </c>
      <c r="AO1043" s="16">
        <v>10</v>
      </c>
      <c r="AP1043" s="17"/>
      <c r="AQ1043" s="17"/>
      <c r="AR1043" s="17">
        <v>45837</v>
      </c>
      <c r="AS1043" s="17"/>
      <c r="AT1043" s="17"/>
      <c r="AU1043" s="16">
        <v>3</v>
      </c>
      <c r="AV1043" s="18" t="s">
        <v>1652</v>
      </c>
      <c r="AW1043" s="17"/>
      <c r="AX1043" s="17">
        <v>45381</v>
      </c>
      <c r="AY1043" s="17">
        <v>45381</v>
      </c>
    </row>
    <row r="1044" spans="1:51" x14ac:dyDescent="0.35">
      <c r="A1044" s="18" t="str">
        <f t="shared" si="16"/>
        <v>PMEKX-TGC250GRS</v>
      </c>
      <c r="B1044" s="15" t="s">
        <v>1639</v>
      </c>
      <c r="C1044" s="15" t="s">
        <v>79</v>
      </c>
      <c r="D1044" s="15" t="s">
        <v>43</v>
      </c>
      <c r="E1044" s="15" t="s">
        <v>1927</v>
      </c>
      <c r="F1044" s="15" t="s">
        <v>1928</v>
      </c>
      <c r="G1044" s="15" t="s">
        <v>1643</v>
      </c>
      <c r="H1044" s="15" t="s">
        <v>2</v>
      </c>
      <c r="I1044" s="15" t="s">
        <v>1637</v>
      </c>
      <c r="J1044" s="15" t="s">
        <v>1640</v>
      </c>
      <c r="K1044" s="15" t="s">
        <v>1638</v>
      </c>
      <c r="L1044" s="15" t="s">
        <v>1638</v>
      </c>
      <c r="M1044" s="15" t="s">
        <v>2</v>
      </c>
      <c r="N1044" s="15" t="s">
        <v>2</v>
      </c>
      <c r="O1044" s="15" t="s">
        <v>1639</v>
      </c>
      <c r="P1044" s="15" t="s">
        <v>1637</v>
      </c>
      <c r="Q1044" s="15" t="s">
        <v>2</v>
      </c>
      <c r="R1044" s="15" t="s">
        <v>1639</v>
      </c>
      <c r="S1044" s="15" t="s">
        <v>1637</v>
      </c>
      <c r="T1044" s="15" t="s">
        <v>1640</v>
      </c>
      <c r="U1044" s="15" t="s">
        <v>1762</v>
      </c>
      <c r="V1044" s="15" t="s">
        <v>2</v>
      </c>
      <c r="W1044" s="15" t="s">
        <v>1647</v>
      </c>
      <c r="X1044" s="15" t="s">
        <v>2</v>
      </c>
      <c r="Y1044" s="15" t="s">
        <v>2</v>
      </c>
      <c r="Z1044" s="15" t="s">
        <v>2</v>
      </c>
      <c r="AA1044" s="15" t="s">
        <v>1648</v>
      </c>
      <c r="AB1044" s="15" t="s">
        <v>1648</v>
      </c>
      <c r="AC1044" s="15" t="s">
        <v>1648</v>
      </c>
      <c r="AD1044" s="15" t="s">
        <v>1648</v>
      </c>
      <c r="AE1044" s="15" t="s">
        <v>1648</v>
      </c>
      <c r="AF1044" s="15" t="s">
        <v>1648</v>
      </c>
      <c r="AG1044" s="15" t="s">
        <v>1648</v>
      </c>
      <c r="AH1044" s="15" t="s">
        <v>2</v>
      </c>
      <c r="AI1044" s="15" t="s">
        <v>2</v>
      </c>
      <c r="AJ1044" s="15" t="s">
        <v>1933</v>
      </c>
      <c r="AK1044" s="15" t="s">
        <v>1934</v>
      </c>
      <c r="AL1044" s="15" t="s">
        <v>25</v>
      </c>
      <c r="AM1044" s="15" t="s">
        <v>1935</v>
      </c>
      <c r="AN1044" s="16">
        <v>10</v>
      </c>
      <c r="AO1044" s="16">
        <v>10</v>
      </c>
      <c r="AP1044" s="17"/>
      <c r="AQ1044" s="17"/>
      <c r="AR1044" s="17">
        <v>45837</v>
      </c>
      <c r="AS1044" s="17"/>
      <c r="AT1044" s="17"/>
      <c r="AU1044" s="16">
        <v>3</v>
      </c>
      <c r="AV1044" s="18" t="s">
        <v>1652</v>
      </c>
      <c r="AW1044" s="17"/>
      <c r="AX1044" s="17">
        <v>45381</v>
      </c>
      <c r="AY1044" s="17">
        <v>45381</v>
      </c>
    </row>
    <row r="1045" spans="1:51" x14ac:dyDescent="0.35">
      <c r="A1045" s="18" t="str">
        <f t="shared" si="16"/>
        <v>PMEKX-TGC250GRW</v>
      </c>
      <c r="B1045" s="15" t="s">
        <v>1639</v>
      </c>
      <c r="C1045" s="15" t="s">
        <v>79</v>
      </c>
      <c r="D1045" s="15" t="s">
        <v>44</v>
      </c>
      <c r="E1045" s="15" t="s">
        <v>1927</v>
      </c>
      <c r="F1045" s="15" t="s">
        <v>1928</v>
      </c>
      <c r="G1045" s="15" t="s">
        <v>1643</v>
      </c>
      <c r="H1045" s="15" t="s">
        <v>2</v>
      </c>
      <c r="I1045" s="15" t="s">
        <v>1637</v>
      </c>
      <c r="J1045" s="15" t="s">
        <v>1640</v>
      </c>
      <c r="K1045" s="15" t="s">
        <v>1638</v>
      </c>
      <c r="L1045" s="15" t="s">
        <v>1638</v>
      </c>
      <c r="M1045" s="15" t="s">
        <v>2</v>
      </c>
      <c r="N1045" s="15" t="s">
        <v>2</v>
      </c>
      <c r="O1045" s="15" t="s">
        <v>1639</v>
      </c>
      <c r="P1045" s="15" t="s">
        <v>1637</v>
      </c>
      <c r="Q1045" s="15" t="s">
        <v>2</v>
      </c>
      <c r="R1045" s="15" t="s">
        <v>1639</v>
      </c>
      <c r="S1045" s="15" t="s">
        <v>1637</v>
      </c>
      <c r="T1045" s="15" t="s">
        <v>1640</v>
      </c>
      <c r="U1045" s="15" t="s">
        <v>1762</v>
      </c>
      <c r="V1045" s="15" t="s">
        <v>2</v>
      </c>
      <c r="W1045" s="15" t="s">
        <v>1647</v>
      </c>
      <c r="X1045" s="15" t="s">
        <v>2</v>
      </c>
      <c r="Y1045" s="15" t="s">
        <v>2</v>
      </c>
      <c r="Z1045" s="15" t="s">
        <v>2</v>
      </c>
      <c r="AA1045" s="15" t="s">
        <v>1648</v>
      </c>
      <c r="AB1045" s="15" t="s">
        <v>1648</v>
      </c>
      <c r="AC1045" s="15" t="s">
        <v>1648</v>
      </c>
      <c r="AD1045" s="15" t="s">
        <v>1648</v>
      </c>
      <c r="AE1045" s="15" t="s">
        <v>1648</v>
      </c>
      <c r="AF1045" s="15" t="s">
        <v>1648</v>
      </c>
      <c r="AG1045" s="15" t="s">
        <v>1648</v>
      </c>
      <c r="AH1045" s="15" t="s">
        <v>2</v>
      </c>
      <c r="AI1045" s="15" t="s">
        <v>2</v>
      </c>
      <c r="AJ1045" s="15" t="s">
        <v>1933</v>
      </c>
      <c r="AK1045" s="15" t="s">
        <v>1934</v>
      </c>
      <c r="AL1045" s="15" t="s">
        <v>25</v>
      </c>
      <c r="AM1045" s="15" t="s">
        <v>1935</v>
      </c>
      <c r="AN1045" s="16">
        <v>10</v>
      </c>
      <c r="AO1045" s="16">
        <v>10</v>
      </c>
      <c r="AP1045" s="17"/>
      <c r="AQ1045" s="17"/>
      <c r="AR1045" s="17">
        <v>45837</v>
      </c>
      <c r="AS1045" s="17"/>
      <c r="AT1045" s="17"/>
      <c r="AU1045" s="16">
        <v>3</v>
      </c>
      <c r="AV1045" s="18" t="s">
        <v>1652</v>
      </c>
      <c r="AW1045" s="17"/>
      <c r="AX1045" s="17">
        <v>45381</v>
      </c>
      <c r="AY1045" s="17">
        <v>45381</v>
      </c>
    </row>
    <row r="1046" spans="1:51" x14ac:dyDescent="0.35">
      <c r="A1046" s="18" t="str">
        <f t="shared" si="16"/>
        <v>PMEKX-TGC250JTB</v>
      </c>
      <c r="B1046" s="15" t="s">
        <v>1639</v>
      </c>
      <c r="C1046" s="15" t="s">
        <v>79</v>
      </c>
      <c r="D1046" s="15" t="s">
        <v>844</v>
      </c>
      <c r="E1046" s="15" t="s">
        <v>1927</v>
      </c>
      <c r="F1046" s="15" t="s">
        <v>1928</v>
      </c>
      <c r="G1046" s="15" t="s">
        <v>1643</v>
      </c>
      <c r="H1046" s="15" t="s">
        <v>2</v>
      </c>
      <c r="I1046" s="15" t="s">
        <v>1637</v>
      </c>
      <c r="J1046" s="15" t="s">
        <v>1640</v>
      </c>
      <c r="K1046" s="15" t="s">
        <v>1810</v>
      </c>
      <c r="L1046" s="15" t="s">
        <v>1645</v>
      </c>
      <c r="M1046" s="15" t="s">
        <v>2</v>
      </c>
      <c r="N1046" s="15" t="s">
        <v>2</v>
      </c>
      <c r="O1046" s="15" t="s">
        <v>1639</v>
      </c>
      <c r="P1046" s="15" t="s">
        <v>1637</v>
      </c>
      <c r="Q1046" s="15" t="s">
        <v>2</v>
      </c>
      <c r="R1046" s="15" t="s">
        <v>1639</v>
      </c>
      <c r="S1046" s="15" t="s">
        <v>1637</v>
      </c>
      <c r="T1046" s="15" t="s">
        <v>2</v>
      </c>
      <c r="U1046" s="15" t="s">
        <v>1762</v>
      </c>
      <c r="V1046" s="15" t="s">
        <v>1762</v>
      </c>
      <c r="W1046" s="15" t="s">
        <v>1647</v>
      </c>
      <c r="X1046" s="15" t="s">
        <v>2</v>
      </c>
      <c r="Y1046" s="15" t="s">
        <v>2</v>
      </c>
      <c r="Z1046" s="15" t="s">
        <v>2</v>
      </c>
      <c r="AA1046" s="15" t="s">
        <v>1648</v>
      </c>
      <c r="AB1046" s="15" t="s">
        <v>1648</v>
      </c>
      <c r="AC1046" s="15" t="s">
        <v>1648</v>
      </c>
      <c r="AD1046" s="15" t="s">
        <v>1648</v>
      </c>
      <c r="AE1046" s="15" t="s">
        <v>1648</v>
      </c>
      <c r="AF1046" s="15" t="s">
        <v>1648</v>
      </c>
      <c r="AG1046" s="15" t="s">
        <v>1648</v>
      </c>
      <c r="AH1046" s="15" t="s">
        <v>2</v>
      </c>
      <c r="AI1046" s="15" t="s">
        <v>2</v>
      </c>
      <c r="AJ1046" s="15" t="s">
        <v>1933</v>
      </c>
      <c r="AK1046" s="15" t="s">
        <v>1934</v>
      </c>
      <c r="AL1046" s="15" t="s">
        <v>25</v>
      </c>
      <c r="AM1046" s="15" t="s">
        <v>1937</v>
      </c>
      <c r="AN1046" s="16">
        <v>10</v>
      </c>
      <c r="AO1046" s="16">
        <v>10</v>
      </c>
      <c r="AP1046" s="17"/>
      <c r="AQ1046" s="17"/>
      <c r="AR1046" s="17">
        <v>45837</v>
      </c>
      <c r="AS1046" s="17"/>
      <c r="AT1046" s="17"/>
      <c r="AU1046" s="16">
        <v>3</v>
      </c>
      <c r="AV1046" s="18" t="s">
        <v>1652</v>
      </c>
      <c r="AW1046" s="17"/>
      <c r="AX1046" s="17">
        <v>45381</v>
      </c>
      <c r="AY1046" s="17">
        <v>45381</v>
      </c>
    </row>
    <row r="1047" spans="1:51" x14ac:dyDescent="0.35">
      <c r="A1047" s="18" t="str">
        <f t="shared" si="16"/>
        <v>PMEKX-TGC250JTS</v>
      </c>
      <c r="B1047" s="15" t="s">
        <v>1639</v>
      </c>
      <c r="C1047" s="15" t="s">
        <v>79</v>
      </c>
      <c r="D1047" s="15" t="s">
        <v>845</v>
      </c>
      <c r="E1047" s="15" t="s">
        <v>1927</v>
      </c>
      <c r="F1047" s="15" t="s">
        <v>1928</v>
      </c>
      <c r="G1047" s="15" t="s">
        <v>1643</v>
      </c>
      <c r="H1047" s="15" t="s">
        <v>2</v>
      </c>
      <c r="I1047" s="15" t="s">
        <v>1637</v>
      </c>
      <c r="J1047" s="15" t="s">
        <v>1640</v>
      </c>
      <c r="K1047" s="15" t="s">
        <v>1810</v>
      </c>
      <c r="L1047" s="15" t="s">
        <v>1645</v>
      </c>
      <c r="M1047" s="15" t="s">
        <v>2</v>
      </c>
      <c r="N1047" s="15" t="s">
        <v>2</v>
      </c>
      <c r="O1047" s="15" t="s">
        <v>1639</v>
      </c>
      <c r="P1047" s="15" t="s">
        <v>1637</v>
      </c>
      <c r="Q1047" s="15" t="s">
        <v>2</v>
      </c>
      <c r="R1047" s="15" t="s">
        <v>1639</v>
      </c>
      <c r="S1047" s="15" t="s">
        <v>1637</v>
      </c>
      <c r="T1047" s="15" t="s">
        <v>2</v>
      </c>
      <c r="U1047" s="15" t="s">
        <v>1762</v>
      </c>
      <c r="V1047" s="15" t="s">
        <v>1762</v>
      </c>
      <c r="W1047" s="15" t="s">
        <v>1647</v>
      </c>
      <c r="X1047" s="15" t="s">
        <v>2</v>
      </c>
      <c r="Y1047" s="15" t="s">
        <v>2</v>
      </c>
      <c r="Z1047" s="15" t="s">
        <v>2</v>
      </c>
      <c r="AA1047" s="15" t="s">
        <v>1648</v>
      </c>
      <c r="AB1047" s="15" t="s">
        <v>1648</v>
      </c>
      <c r="AC1047" s="15" t="s">
        <v>1648</v>
      </c>
      <c r="AD1047" s="15" t="s">
        <v>1648</v>
      </c>
      <c r="AE1047" s="15" t="s">
        <v>1648</v>
      </c>
      <c r="AF1047" s="15" t="s">
        <v>1648</v>
      </c>
      <c r="AG1047" s="15" t="s">
        <v>1648</v>
      </c>
      <c r="AH1047" s="15" t="s">
        <v>2</v>
      </c>
      <c r="AI1047" s="15" t="s">
        <v>2</v>
      </c>
      <c r="AJ1047" s="15" t="s">
        <v>1933</v>
      </c>
      <c r="AK1047" s="15" t="s">
        <v>1934</v>
      </c>
      <c r="AL1047" s="15" t="s">
        <v>25</v>
      </c>
      <c r="AM1047" s="15" t="s">
        <v>1937</v>
      </c>
      <c r="AN1047" s="16">
        <v>10</v>
      </c>
      <c r="AO1047" s="16">
        <v>10</v>
      </c>
      <c r="AP1047" s="17"/>
      <c r="AQ1047" s="17"/>
      <c r="AR1047" s="17">
        <v>45837</v>
      </c>
      <c r="AS1047" s="17"/>
      <c r="AT1047" s="17"/>
      <c r="AU1047" s="16">
        <v>3</v>
      </c>
      <c r="AV1047" s="18" t="s">
        <v>1652</v>
      </c>
      <c r="AW1047" s="17"/>
      <c r="AX1047" s="17">
        <v>45381</v>
      </c>
      <c r="AY1047" s="17">
        <v>45381</v>
      </c>
    </row>
    <row r="1048" spans="1:51" x14ac:dyDescent="0.35">
      <c r="A1048" s="18" t="str">
        <f t="shared" si="16"/>
        <v>PMEKX-TGC250SPB</v>
      </c>
      <c r="B1048" s="15" t="s">
        <v>1639</v>
      </c>
      <c r="C1048" s="15" t="s">
        <v>79</v>
      </c>
      <c r="D1048" s="15" t="s">
        <v>846</v>
      </c>
      <c r="E1048" s="15" t="s">
        <v>1927</v>
      </c>
      <c r="F1048" s="15" t="s">
        <v>1928</v>
      </c>
      <c r="G1048" s="15" t="s">
        <v>1643</v>
      </c>
      <c r="H1048" s="15" t="s">
        <v>2</v>
      </c>
      <c r="I1048" s="15" t="s">
        <v>1637</v>
      </c>
      <c r="J1048" s="15" t="s">
        <v>1640</v>
      </c>
      <c r="K1048" s="15" t="s">
        <v>1810</v>
      </c>
      <c r="L1048" s="15" t="s">
        <v>1645</v>
      </c>
      <c r="M1048" s="15" t="s">
        <v>2</v>
      </c>
      <c r="N1048" s="15" t="s">
        <v>2</v>
      </c>
      <c r="O1048" s="15" t="s">
        <v>1639</v>
      </c>
      <c r="P1048" s="15" t="s">
        <v>1637</v>
      </c>
      <c r="Q1048" s="15" t="s">
        <v>2</v>
      </c>
      <c r="R1048" s="15" t="s">
        <v>1639</v>
      </c>
      <c r="S1048" s="15" t="s">
        <v>1637</v>
      </c>
      <c r="T1048" s="15" t="s">
        <v>2</v>
      </c>
      <c r="U1048" s="15" t="s">
        <v>1762</v>
      </c>
      <c r="V1048" s="15" t="s">
        <v>1762</v>
      </c>
      <c r="W1048" s="15" t="s">
        <v>1647</v>
      </c>
      <c r="X1048" s="15" t="s">
        <v>2</v>
      </c>
      <c r="Y1048" s="15" t="s">
        <v>2</v>
      </c>
      <c r="Z1048" s="15" t="s">
        <v>2</v>
      </c>
      <c r="AA1048" s="15" t="s">
        <v>1648</v>
      </c>
      <c r="AB1048" s="15" t="s">
        <v>1648</v>
      </c>
      <c r="AC1048" s="15" t="s">
        <v>1648</v>
      </c>
      <c r="AD1048" s="15" t="s">
        <v>1648</v>
      </c>
      <c r="AE1048" s="15" t="s">
        <v>1648</v>
      </c>
      <c r="AF1048" s="15" t="s">
        <v>1648</v>
      </c>
      <c r="AG1048" s="15" t="s">
        <v>1648</v>
      </c>
      <c r="AH1048" s="15" t="s">
        <v>2</v>
      </c>
      <c r="AI1048" s="15" t="s">
        <v>2</v>
      </c>
      <c r="AJ1048" s="15" t="s">
        <v>1933</v>
      </c>
      <c r="AK1048" s="15" t="s">
        <v>1934</v>
      </c>
      <c r="AL1048" s="15" t="s">
        <v>25</v>
      </c>
      <c r="AM1048" s="15" t="s">
        <v>1704</v>
      </c>
      <c r="AN1048" s="16">
        <v>10</v>
      </c>
      <c r="AO1048" s="16">
        <v>10</v>
      </c>
      <c r="AP1048" s="17"/>
      <c r="AQ1048" s="17"/>
      <c r="AR1048" s="17">
        <v>45837</v>
      </c>
      <c r="AS1048" s="17"/>
      <c r="AT1048" s="17"/>
      <c r="AU1048" s="16">
        <v>3</v>
      </c>
      <c r="AV1048" s="18" t="s">
        <v>1652</v>
      </c>
      <c r="AW1048" s="17"/>
      <c r="AX1048" s="17">
        <v>45381</v>
      </c>
      <c r="AY1048" s="17">
        <v>45381</v>
      </c>
    </row>
    <row r="1049" spans="1:51" x14ac:dyDescent="0.35">
      <c r="A1049" s="18" t="str">
        <f t="shared" si="16"/>
        <v>PMEKX-TGC250SPS</v>
      </c>
      <c r="B1049" s="15" t="s">
        <v>1639</v>
      </c>
      <c r="C1049" s="15" t="s">
        <v>79</v>
      </c>
      <c r="D1049" s="15" t="s">
        <v>847</v>
      </c>
      <c r="E1049" s="15" t="s">
        <v>1927</v>
      </c>
      <c r="F1049" s="15" t="s">
        <v>1928</v>
      </c>
      <c r="G1049" s="15" t="s">
        <v>1643</v>
      </c>
      <c r="H1049" s="15" t="s">
        <v>2</v>
      </c>
      <c r="I1049" s="15" t="s">
        <v>1637</v>
      </c>
      <c r="J1049" s="15" t="s">
        <v>1640</v>
      </c>
      <c r="K1049" s="15" t="s">
        <v>1810</v>
      </c>
      <c r="L1049" s="15" t="s">
        <v>1645</v>
      </c>
      <c r="M1049" s="15" t="s">
        <v>2</v>
      </c>
      <c r="N1049" s="15" t="s">
        <v>2</v>
      </c>
      <c r="O1049" s="15" t="s">
        <v>1639</v>
      </c>
      <c r="P1049" s="15" t="s">
        <v>1637</v>
      </c>
      <c r="Q1049" s="15" t="s">
        <v>1640</v>
      </c>
      <c r="R1049" s="15" t="s">
        <v>1873</v>
      </c>
      <c r="S1049" s="15" t="s">
        <v>1936</v>
      </c>
      <c r="T1049" s="15" t="s">
        <v>2</v>
      </c>
      <c r="U1049" s="15" t="s">
        <v>1762</v>
      </c>
      <c r="V1049" s="15" t="s">
        <v>1762</v>
      </c>
      <c r="W1049" s="15" t="s">
        <v>1647</v>
      </c>
      <c r="X1049" s="15" t="s">
        <v>2</v>
      </c>
      <c r="Y1049" s="15" t="s">
        <v>2</v>
      </c>
      <c r="Z1049" s="15" t="s">
        <v>2</v>
      </c>
      <c r="AA1049" s="15" t="s">
        <v>1648</v>
      </c>
      <c r="AB1049" s="15" t="s">
        <v>1648</v>
      </c>
      <c r="AC1049" s="15" t="s">
        <v>1648</v>
      </c>
      <c r="AD1049" s="15" t="s">
        <v>1648</v>
      </c>
      <c r="AE1049" s="15" t="s">
        <v>1648</v>
      </c>
      <c r="AF1049" s="15" t="s">
        <v>1648</v>
      </c>
      <c r="AG1049" s="15" t="s">
        <v>1648</v>
      </c>
      <c r="AH1049" s="15" t="s">
        <v>2</v>
      </c>
      <c r="AI1049" s="15" t="s">
        <v>2</v>
      </c>
      <c r="AJ1049" s="15" t="s">
        <v>1933</v>
      </c>
      <c r="AK1049" s="15" t="s">
        <v>1934</v>
      </c>
      <c r="AL1049" s="15" t="s">
        <v>25</v>
      </c>
      <c r="AM1049" s="15" t="s">
        <v>1704</v>
      </c>
      <c r="AN1049" s="16">
        <v>10</v>
      </c>
      <c r="AO1049" s="16">
        <v>10</v>
      </c>
      <c r="AP1049" s="17"/>
      <c r="AQ1049" s="17"/>
      <c r="AR1049" s="17">
        <v>45837</v>
      </c>
      <c r="AS1049" s="17"/>
      <c r="AT1049" s="17"/>
      <c r="AU1049" s="16">
        <v>3</v>
      </c>
      <c r="AV1049" s="18" t="s">
        <v>1652</v>
      </c>
      <c r="AW1049" s="17"/>
      <c r="AX1049" s="17">
        <v>45623</v>
      </c>
      <c r="AY1049" s="17">
        <v>45381</v>
      </c>
    </row>
    <row r="1050" spans="1:51" x14ac:dyDescent="0.35">
      <c r="A1050" s="18" t="str">
        <f t="shared" si="16"/>
        <v>PMEKX-TGC250SPW</v>
      </c>
      <c r="B1050" s="15" t="s">
        <v>1639</v>
      </c>
      <c r="C1050" s="15" t="s">
        <v>79</v>
      </c>
      <c r="D1050" s="15" t="s">
        <v>848</v>
      </c>
      <c r="E1050" s="15" t="s">
        <v>1927</v>
      </c>
      <c r="F1050" s="15" t="s">
        <v>1928</v>
      </c>
      <c r="G1050" s="15" t="s">
        <v>1643</v>
      </c>
      <c r="H1050" s="15" t="s">
        <v>2</v>
      </c>
      <c r="I1050" s="15" t="s">
        <v>1637</v>
      </c>
      <c r="J1050" s="15" t="s">
        <v>1640</v>
      </c>
      <c r="K1050" s="15" t="s">
        <v>1810</v>
      </c>
      <c r="L1050" s="15" t="s">
        <v>1645</v>
      </c>
      <c r="M1050" s="15" t="s">
        <v>2</v>
      </c>
      <c r="N1050" s="15" t="s">
        <v>2</v>
      </c>
      <c r="O1050" s="15" t="s">
        <v>1639</v>
      </c>
      <c r="P1050" s="15" t="s">
        <v>1637</v>
      </c>
      <c r="Q1050" s="15" t="s">
        <v>1640</v>
      </c>
      <c r="R1050" s="15" t="s">
        <v>1873</v>
      </c>
      <c r="S1050" s="15" t="s">
        <v>1936</v>
      </c>
      <c r="T1050" s="15" t="s">
        <v>2</v>
      </c>
      <c r="U1050" s="15" t="s">
        <v>1762</v>
      </c>
      <c r="V1050" s="15" t="s">
        <v>1762</v>
      </c>
      <c r="W1050" s="15" t="s">
        <v>1647</v>
      </c>
      <c r="X1050" s="15" t="s">
        <v>2</v>
      </c>
      <c r="Y1050" s="15" t="s">
        <v>2</v>
      </c>
      <c r="Z1050" s="15" t="s">
        <v>2</v>
      </c>
      <c r="AA1050" s="15" t="s">
        <v>1648</v>
      </c>
      <c r="AB1050" s="15" t="s">
        <v>1648</v>
      </c>
      <c r="AC1050" s="15" t="s">
        <v>1648</v>
      </c>
      <c r="AD1050" s="15" t="s">
        <v>1648</v>
      </c>
      <c r="AE1050" s="15" t="s">
        <v>1648</v>
      </c>
      <c r="AF1050" s="15" t="s">
        <v>1648</v>
      </c>
      <c r="AG1050" s="15" t="s">
        <v>1648</v>
      </c>
      <c r="AH1050" s="15" t="s">
        <v>2</v>
      </c>
      <c r="AI1050" s="15" t="s">
        <v>2</v>
      </c>
      <c r="AJ1050" s="15" t="s">
        <v>1933</v>
      </c>
      <c r="AK1050" s="15" t="s">
        <v>1934</v>
      </c>
      <c r="AL1050" s="15" t="s">
        <v>25</v>
      </c>
      <c r="AM1050" s="15" t="s">
        <v>1704</v>
      </c>
      <c r="AN1050" s="16">
        <v>10</v>
      </c>
      <c r="AO1050" s="16">
        <v>10</v>
      </c>
      <c r="AP1050" s="17"/>
      <c r="AQ1050" s="17"/>
      <c r="AR1050" s="17">
        <v>45837</v>
      </c>
      <c r="AS1050" s="17"/>
      <c r="AT1050" s="17"/>
      <c r="AU1050" s="16">
        <v>3</v>
      </c>
      <c r="AV1050" s="18" t="s">
        <v>1652</v>
      </c>
      <c r="AW1050" s="17"/>
      <c r="AX1050" s="17">
        <v>45623</v>
      </c>
      <c r="AY1050" s="17">
        <v>45381</v>
      </c>
    </row>
    <row r="1051" spans="1:51" x14ac:dyDescent="0.35">
      <c r="A1051" s="18" t="str">
        <f t="shared" si="16"/>
        <v>PMEKX-TGC252SPS</v>
      </c>
      <c r="B1051" s="15" t="s">
        <v>1639</v>
      </c>
      <c r="C1051" s="15" t="s">
        <v>79</v>
      </c>
      <c r="D1051" s="15" t="s">
        <v>849</v>
      </c>
      <c r="E1051" s="15" t="s">
        <v>1927</v>
      </c>
      <c r="F1051" s="15" t="s">
        <v>1928</v>
      </c>
      <c r="G1051" s="15" t="s">
        <v>1643</v>
      </c>
      <c r="H1051" s="15" t="s">
        <v>2</v>
      </c>
      <c r="I1051" s="15" t="s">
        <v>1637</v>
      </c>
      <c r="J1051" s="15" t="s">
        <v>1640</v>
      </c>
      <c r="K1051" s="15" t="s">
        <v>1810</v>
      </c>
      <c r="L1051" s="15" t="s">
        <v>1645</v>
      </c>
      <c r="M1051" s="15" t="s">
        <v>2</v>
      </c>
      <c r="N1051" s="15" t="s">
        <v>2</v>
      </c>
      <c r="O1051" s="15" t="s">
        <v>1639</v>
      </c>
      <c r="P1051" s="15" t="s">
        <v>1637</v>
      </c>
      <c r="Q1051" s="15" t="s">
        <v>2</v>
      </c>
      <c r="R1051" s="15" t="s">
        <v>1639</v>
      </c>
      <c r="S1051" s="15" t="s">
        <v>1637</v>
      </c>
      <c r="T1051" s="15" t="s">
        <v>2</v>
      </c>
      <c r="U1051" s="15" t="s">
        <v>1762</v>
      </c>
      <c r="V1051" s="15" t="s">
        <v>1762</v>
      </c>
      <c r="W1051" s="15" t="s">
        <v>1647</v>
      </c>
      <c r="X1051" s="15" t="s">
        <v>2</v>
      </c>
      <c r="Y1051" s="15" t="s">
        <v>2</v>
      </c>
      <c r="Z1051" s="15" t="s">
        <v>2</v>
      </c>
      <c r="AA1051" s="15" t="s">
        <v>1648</v>
      </c>
      <c r="AB1051" s="15" t="s">
        <v>1648</v>
      </c>
      <c r="AC1051" s="15" t="s">
        <v>1648</v>
      </c>
      <c r="AD1051" s="15" t="s">
        <v>1648</v>
      </c>
      <c r="AE1051" s="15" t="s">
        <v>1648</v>
      </c>
      <c r="AF1051" s="15" t="s">
        <v>1648</v>
      </c>
      <c r="AG1051" s="15" t="s">
        <v>1648</v>
      </c>
      <c r="AH1051" s="15" t="s">
        <v>2</v>
      </c>
      <c r="AI1051" s="15" t="s">
        <v>2</v>
      </c>
      <c r="AJ1051" s="15" t="s">
        <v>1933</v>
      </c>
      <c r="AK1051" s="15" t="s">
        <v>1934</v>
      </c>
      <c r="AL1051" s="15" t="s">
        <v>25</v>
      </c>
      <c r="AM1051" s="15" t="s">
        <v>1704</v>
      </c>
      <c r="AN1051" s="16">
        <v>10</v>
      </c>
      <c r="AO1051" s="16">
        <v>10</v>
      </c>
      <c r="AP1051" s="17"/>
      <c r="AQ1051" s="17"/>
      <c r="AR1051" s="17">
        <v>45837</v>
      </c>
      <c r="AS1051" s="17"/>
      <c r="AT1051" s="17"/>
      <c r="AU1051" s="16">
        <v>3</v>
      </c>
      <c r="AV1051" s="18" t="s">
        <v>1652</v>
      </c>
      <c r="AW1051" s="17"/>
      <c r="AX1051" s="17">
        <v>45381</v>
      </c>
      <c r="AY1051" s="17">
        <v>45381</v>
      </c>
    </row>
    <row r="1052" spans="1:51" x14ac:dyDescent="0.35">
      <c r="A1052" s="18" t="str">
        <f t="shared" si="16"/>
        <v>PMEKX-TGC260EB</v>
      </c>
      <c r="B1052" s="15" t="s">
        <v>1639</v>
      </c>
      <c r="C1052" s="15" t="s">
        <v>79</v>
      </c>
      <c r="D1052" s="15" t="s">
        <v>850</v>
      </c>
      <c r="E1052" s="15" t="s">
        <v>1927</v>
      </c>
      <c r="F1052" s="15" t="s">
        <v>1928</v>
      </c>
      <c r="G1052" s="15" t="s">
        <v>1643</v>
      </c>
      <c r="H1052" s="15" t="s">
        <v>2</v>
      </c>
      <c r="I1052" s="15" t="s">
        <v>1637</v>
      </c>
      <c r="J1052" s="15" t="s">
        <v>1640</v>
      </c>
      <c r="K1052" s="15" t="s">
        <v>1664</v>
      </c>
      <c r="L1052" s="15" t="s">
        <v>1645</v>
      </c>
      <c r="M1052" s="15" t="s">
        <v>2</v>
      </c>
      <c r="N1052" s="15" t="s">
        <v>2</v>
      </c>
      <c r="O1052" s="15" t="s">
        <v>1639</v>
      </c>
      <c r="P1052" s="15" t="s">
        <v>1637</v>
      </c>
      <c r="Q1052" s="15" t="s">
        <v>1640</v>
      </c>
      <c r="R1052" s="15" t="s">
        <v>1873</v>
      </c>
      <c r="S1052" s="15" t="s">
        <v>1936</v>
      </c>
      <c r="T1052" s="15" t="s">
        <v>2</v>
      </c>
      <c r="U1052" s="15" t="s">
        <v>1762</v>
      </c>
      <c r="V1052" s="15" t="s">
        <v>1762</v>
      </c>
      <c r="W1052" s="15" t="s">
        <v>1647</v>
      </c>
      <c r="X1052" s="15" t="s">
        <v>2</v>
      </c>
      <c r="Y1052" s="15" t="s">
        <v>2</v>
      </c>
      <c r="Z1052" s="15" t="s">
        <v>2</v>
      </c>
      <c r="AA1052" s="15" t="s">
        <v>1648</v>
      </c>
      <c r="AB1052" s="15" t="s">
        <v>1648</v>
      </c>
      <c r="AC1052" s="15" t="s">
        <v>1648</v>
      </c>
      <c r="AD1052" s="15" t="s">
        <v>1648</v>
      </c>
      <c r="AE1052" s="15" t="s">
        <v>1648</v>
      </c>
      <c r="AF1052" s="15" t="s">
        <v>1648</v>
      </c>
      <c r="AG1052" s="15" t="s">
        <v>1648</v>
      </c>
      <c r="AH1052" s="15" t="s">
        <v>2</v>
      </c>
      <c r="AI1052" s="15" t="s">
        <v>2</v>
      </c>
      <c r="AJ1052" s="15" t="s">
        <v>1933</v>
      </c>
      <c r="AK1052" s="15" t="s">
        <v>1934</v>
      </c>
      <c r="AL1052" s="15" t="s">
        <v>25</v>
      </c>
      <c r="AM1052" s="15" t="s">
        <v>1666</v>
      </c>
      <c r="AN1052" s="16">
        <v>10</v>
      </c>
      <c r="AO1052" s="16">
        <v>10</v>
      </c>
      <c r="AP1052" s="17"/>
      <c r="AQ1052" s="17"/>
      <c r="AR1052" s="17">
        <v>45837</v>
      </c>
      <c r="AS1052" s="17"/>
      <c r="AT1052" s="17"/>
      <c r="AU1052" s="16">
        <v>3</v>
      </c>
      <c r="AV1052" s="18" t="s">
        <v>1652</v>
      </c>
      <c r="AW1052" s="17"/>
      <c r="AX1052" s="17">
        <v>45623</v>
      </c>
      <c r="AY1052" s="17">
        <v>45381</v>
      </c>
    </row>
    <row r="1053" spans="1:51" x14ac:dyDescent="0.35">
      <c r="A1053" s="18" t="str">
        <f t="shared" si="16"/>
        <v>PMEKX-TGC260ES</v>
      </c>
      <c r="B1053" s="15" t="s">
        <v>1639</v>
      </c>
      <c r="C1053" s="15" t="s">
        <v>79</v>
      </c>
      <c r="D1053" s="15" t="s">
        <v>851</v>
      </c>
      <c r="E1053" s="15" t="s">
        <v>1927</v>
      </c>
      <c r="F1053" s="15" t="s">
        <v>1928</v>
      </c>
      <c r="G1053" s="15" t="s">
        <v>1643</v>
      </c>
      <c r="H1053" s="15" t="s">
        <v>2</v>
      </c>
      <c r="I1053" s="15" t="s">
        <v>1637</v>
      </c>
      <c r="J1053" s="15" t="s">
        <v>1640</v>
      </c>
      <c r="K1053" s="15" t="s">
        <v>1664</v>
      </c>
      <c r="L1053" s="15" t="s">
        <v>1645</v>
      </c>
      <c r="M1053" s="15" t="s">
        <v>2</v>
      </c>
      <c r="N1053" s="15" t="s">
        <v>2</v>
      </c>
      <c r="O1053" s="15" t="s">
        <v>1639</v>
      </c>
      <c r="P1053" s="15" t="s">
        <v>1637</v>
      </c>
      <c r="Q1053" s="15" t="s">
        <v>2</v>
      </c>
      <c r="R1053" s="15" t="s">
        <v>1639</v>
      </c>
      <c r="S1053" s="15" t="s">
        <v>1637</v>
      </c>
      <c r="T1053" s="15" t="s">
        <v>2</v>
      </c>
      <c r="U1053" s="15" t="s">
        <v>1762</v>
      </c>
      <c r="V1053" s="15" t="s">
        <v>1762</v>
      </c>
      <c r="W1053" s="15" t="s">
        <v>1647</v>
      </c>
      <c r="X1053" s="15" t="s">
        <v>2</v>
      </c>
      <c r="Y1053" s="15" t="s">
        <v>2</v>
      </c>
      <c r="Z1053" s="15" t="s">
        <v>2</v>
      </c>
      <c r="AA1053" s="15" t="s">
        <v>1648</v>
      </c>
      <c r="AB1053" s="15" t="s">
        <v>1648</v>
      </c>
      <c r="AC1053" s="15" t="s">
        <v>1648</v>
      </c>
      <c r="AD1053" s="15" t="s">
        <v>1648</v>
      </c>
      <c r="AE1053" s="15" t="s">
        <v>1648</v>
      </c>
      <c r="AF1053" s="15" t="s">
        <v>1648</v>
      </c>
      <c r="AG1053" s="15" t="s">
        <v>1648</v>
      </c>
      <c r="AH1053" s="15" t="s">
        <v>2</v>
      </c>
      <c r="AI1053" s="15" t="s">
        <v>2</v>
      </c>
      <c r="AJ1053" s="15" t="s">
        <v>1933</v>
      </c>
      <c r="AK1053" s="15" t="s">
        <v>1934</v>
      </c>
      <c r="AL1053" s="15" t="s">
        <v>25</v>
      </c>
      <c r="AM1053" s="15" t="s">
        <v>1666</v>
      </c>
      <c r="AN1053" s="16">
        <v>10</v>
      </c>
      <c r="AO1053" s="16">
        <v>10</v>
      </c>
      <c r="AP1053" s="17"/>
      <c r="AQ1053" s="17"/>
      <c r="AR1053" s="17">
        <v>45837</v>
      </c>
      <c r="AS1053" s="17"/>
      <c r="AT1053" s="17"/>
      <c r="AU1053" s="16">
        <v>3</v>
      </c>
      <c r="AV1053" s="18" t="s">
        <v>1652</v>
      </c>
      <c r="AW1053" s="17"/>
      <c r="AX1053" s="17">
        <v>45381</v>
      </c>
      <c r="AY1053" s="17">
        <v>45381</v>
      </c>
    </row>
    <row r="1054" spans="1:51" x14ac:dyDescent="0.35">
      <c r="A1054" s="18" t="str">
        <f t="shared" si="16"/>
        <v>PMEKX-TGC260JTS</v>
      </c>
      <c r="B1054" s="15" t="s">
        <v>1639</v>
      </c>
      <c r="C1054" s="15" t="s">
        <v>79</v>
      </c>
      <c r="D1054" s="15" t="s">
        <v>852</v>
      </c>
      <c r="E1054" s="15" t="s">
        <v>1927</v>
      </c>
      <c r="F1054" s="15" t="s">
        <v>1928</v>
      </c>
      <c r="G1054" s="15" t="s">
        <v>1643</v>
      </c>
      <c r="H1054" s="15" t="s">
        <v>2</v>
      </c>
      <c r="I1054" s="15" t="s">
        <v>1637</v>
      </c>
      <c r="J1054" s="15" t="s">
        <v>1640</v>
      </c>
      <c r="K1054" s="15" t="s">
        <v>1810</v>
      </c>
      <c r="L1054" s="15" t="s">
        <v>1645</v>
      </c>
      <c r="M1054" s="15" t="s">
        <v>2</v>
      </c>
      <c r="N1054" s="15" t="s">
        <v>2</v>
      </c>
      <c r="O1054" s="15" t="s">
        <v>1639</v>
      </c>
      <c r="P1054" s="15" t="s">
        <v>1637</v>
      </c>
      <c r="Q1054" s="15" t="s">
        <v>1640</v>
      </c>
      <c r="R1054" s="15" t="s">
        <v>1873</v>
      </c>
      <c r="S1054" s="15" t="s">
        <v>1936</v>
      </c>
      <c r="T1054" s="15" t="s">
        <v>2</v>
      </c>
      <c r="U1054" s="15" t="s">
        <v>1762</v>
      </c>
      <c r="V1054" s="15" t="s">
        <v>1762</v>
      </c>
      <c r="W1054" s="15" t="s">
        <v>1647</v>
      </c>
      <c r="X1054" s="15" t="s">
        <v>2</v>
      </c>
      <c r="Y1054" s="15" t="s">
        <v>2</v>
      </c>
      <c r="Z1054" s="15" t="s">
        <v>2</v>
      </c>
      <c r="AA1054" s="15" t="s">
        <v>1648</v>
      </c>
      <c r="AB1054" s="15" t="s">
        <v>1648</v>
      </c>
      <c r="AC1054" s="15" t="s">
        <v>1648</v>
      </c>
      <c r="AD1054" s="15" t="s">
        <v>1648</v>
      </c>
      <c r="AE1054" s="15" t="s">
        <v>1648</v>
      </c>
      <c r="AF1054" s="15" t="s">
        <v>1648</v>
      </c>
      <c r="AG1054" s="15" t="s">
        <v>1648</v>
      </c>
      <c r="AH1054" s="15" t="s">
        <v>2</v>
      </c>
      <c r="AI1054" s="15" t="s">
        <v>2</v>
      </c>
      <c r="AJ1054" s="15" t="s">
        <v>1933</v>
      </c>
      <c r="AK1054" s="15" t="s">
        <v>1934</v>
      </c>
      <c r="AL1054" s="15" t="s">
        <v>25</v>
      </c>
      <c r="AM1054" s="15" t="s">
        <v>1937</v>
      </c>
      <c r="AN1054" s="16">
        <v>10</v>
      </c>
      <c r="AO1054" s="16">
        <v>10</v>
      </c>
      <c r="AP1054" s="17"/>
      <c r="AQ1054" s="17"/>
      <c r="AR1054" s="17">
        <v>45837</v>
      </c>
      <c r="AS1054" s="17"/>
      <c r="AT1054" s="17"/>
      <c r="AU1054" s="16">
        <v>3</v>
      </c>
      <c r="AV1054" s="18" t="s">
        <v>1652</v>
      </c>
      <c r="AW1054" s="17"/>
      <c r="AX1054" s="17">
        <v>45623</v>
      </c>
      <c r="AY1054" s="17">
        <v>45381</v>
      </c>
    </row>
    <row r="1055" spans="1:51" x14ac:dyDescent="0.35">
      <c r="A1055" s="18" t="str">
        <f t="shared" si="16"/>
        <v>PMEKX-TGC262EB</v>
      </c>
      <c r="B1055" s="15" t="s">
        <v>1639</v>
      </c>
      <c r="C1055" s="15" t="s">
        <v>79</v>
      </c>
      <c r="D1055" s="15" t="s">
        <v>853</v>
      </c>
      <c r="E1055" s="15" t="s">
        <v>1927</v>
      </c>
      <c r="F1055" s="15" t="s">
        <v>1928</v>
      </c>
      <c r="G1055" s="15" t="s">
        <v>1643</v>
      </c>
      <c r="H1055" s="15" t="s">
        <v>2</v>
      </c>
      <c r="I1055" s="15" t="s">
        <v>1637</v>
      </c>
      <c r="J1055" s="15" t="s">
        <v>1640</v>
      </c>
      <c r="K1055" s="15" t="s">
        <v>1664</v>
      </c>
      <c r="L1055" s="15" t="s">
        <v>1645</v>
      </c>
      <c r="M1055" s="15" t="s">
        <v>2</v>
      </c>
      <c r="N1055" s="15" t="s">
        <v>2</v>
      </c>
      <c r="O1055" s="15" t="s">
        <v>1639</v>
      </c>
      <c r="P1055" s="15" t="s">
        <v>1637</v>
      </c>
      <c r="Q1055" s="15" t="s">
        <v>2</v>
      </c>
      <c r="R1055" s="15" t="s">
        <v>1639</v>
      </c>
      <c r="S1055" s="15" t="s">
        <v>1637</v>
      </c>
      <c r="T1055" s="15" t="s">
        <v>2</v>
      </c>
      <c r="U1055" s="15" t="s">
        <v>1762</v>
      </c>
      <c r="V1055" s="15" t="s">
        <v>1762</v>
      </c>
      <c r="W1055" s="15" t="s">
        <v>1647</v>
      </c>
      <c r="X1055" s="15" t="s">
        <v>2</v>
      </c>
      <c r="Y1055" s="15" t="s">
        <v>2</v>
      </c>
      <c r="Z1055" s="15" t="s">
        <v>2</v>
      </c>
      <c r="AA1055" s="15" t="s">
        <v>1648</v>
      </c>
      <c r="AB1055" s="15" t="s">
        <v>1648</v>
      </c>
      <c r="AC1055" s="15" t="s">
        <v>1648</v>
      </c>
      <c r="AD1055" s="15" t="s">
        <v>1648</v>
      </c>
      <c r="AE1055" s="15" t="s">
        <v>1648</v>
      </c>
      <c r="AF1055" s="15" t="s">
        <v>1648</v>
      </c>
      <c r="AG1055" s="15" t="s">
        <v>1648</v>
      </c>
      <c r="AH1055" s="15" t="s">
        <v>2</v>
      </c>
      <c r="AI1055" s="15" t="s">
        <v>2</v>
      </c>
      <c r="AJ1055" s="15" t="s">
        <v>1933</v>
      </c>
      <c r="AK1055" s="15" t="s">
        <v>1934</v>
      </c>
      <c r="AL1055" s="15" t="s">
        <v>25</v>
      </c>
      <c r="AM1055" s="15" t="s">
        <v>1666</v>
      </c>
      <c r="AN1055" s="16">
        <v>10</v>
      </c>
      <c r="AO1055" s="16">
        <v>10</v>
      </c>
      <c r="AP1055" s="17"/>
      <c r="AQ1055" s="17"/>
      <c r="AR1055" s="17">
        <v>45837</v>
      </c>
      <c r="AS1055" s="17"/>
      <c r="AT1055" s="17"/>
      <c r="AU1055" s="16">
        <v>3</v>
      </c>
      <c r="AV1055" s="18" t="s">
        <v>1652</v>
      </c>
      <c r="AW1055" s="17"/>
      <c r="AX1055" s="17">
        <v>45381</v>
      </c>
      <c r="AY1055" s="17">
        <v>45381</v>
      </c>
    </row>
    <row r="1056" spans="1:51" x14ac:dyDescent="0.35">
      <c r="A1056" s="18" t="str">
        <f t="shared" si="16"/>
        <v>PMEKX-TGC262ES</v>
      </c>
      <c r="B1056" s="15" t="s">
        <v>1639</v>
      </c>
      <c r="C1056" s="15" t="s">
        <v>79</v>
      </c>
      <c r="D1056" s="15" t="s">
        <v>854</v>
      </c>
      <c r="E1056" s="15" t="s">
        <v>1927</v>
      </c>
      <c r="F1056" s="15" t="s">
        <v>1928</v>
      </c>
      <c r="G1056" s="15" t="s">
        <v>1643</v>
      </c>
      <c r="H1056" s="15" t="s">
        <v>2</v>
      </c>
      <c r="I1056" s="15" t="s">
        <v>1637</v>
      </c>
      <c r="J1056" s="15" t="s">
        <v>1640</v>
      </c>
      <c r="K1056" s="15" t="s">
        <v>1664</v>
      </c>
      <c r="L1056" s="15" t="s">
        <v>1645</v>
      </c>
      <c r="M1056" s="15" t="s">
        <v>2</v>
      </c>
      <c r="N1056" s="15" t="s">
        <v>2</v>
      </c>
      <c r="O1056" s="15" t="s">
        <v>1639</v>
      </c>
      <c r="P1056" s="15" t="s">
        <v>1637</v>
      </c>
      <c r="Q1056" s="15" t="s">
        <v>2</v>
      </c>
      <c r="R1056" s="15" t="s">
        <v>1639</v>
      </c>
      <c r="S1056" s="15" t="s">
        <v>1637</v>
      </c>
      <c r="T1056" s="15" t="s">
        <v>2</v>
      </c>
      <c r="U1056" s="15" t="s">
        <v>1762</v>
      </c>
      <c r="V1056" s="15" t="s">
        <v>1762</v>
      </c>
      <c r="W1056" s="15" t="s">
        <v>1647</v>
      </c>
      <c r="X1056" s="15" t="s">
        <v>2</v>
      </c>
      <c r="Y1056" s="15" t="s">
        <v>2</v>
      </c>
      <c r="Z1056" s="15" t="s">
        <v>2</v>
      </c>
      <c r="AA1056" s="15" t="s">
        <v>1648</v>
      </c>
      <c r="AB1056" s="15" t="s">
        <v>1648</v>
      </c>
      <c r="AC1056" s="15" t="s">
        <v>1648</v>
      </c>
      <c r="AD1056" s="15" t="s">
        <v>1648</v>
      </c>
      <c r="AE1056" s="15" t="s">
        <v>1648</v>
      </c>
      <c r="AF1056" s="15" t="s">
        <v>1648</v>
      </c>
      <c r="AG1056" s="15" t="s">
        <v>1648</v>
      </c>
      <c r="AH1056" s="15" t="s">
        <v>2</v>
      </c>
      <c r="AI1056" s="15" t="s">
        <v>2</v>
      </c>
      <c r="AJ1056" s="15" t="s">
        <v>1933</v>
      </c>
      <c r="AK1056" s="15" t="s">
        <v>1934</v>
      </c>
      <c r="AL1056" s="15" t="s">
        <v>25</v>
      </c>
      <c r="AM1056" s="15" t="s">
        <v>1666</v>
      </c>
      <c r="AN1056" s="16">
        <v>10</v>
      </c>
      <c r="AO1056" s="16">
        <v>10</v>
      </c>
      <c r="AP1056" s="17"/>
      <c r="AQ1056" s="17"/>
      <c r="AR1056" s="17">
        <v>45837</v>
      </c>
      <c r="AS1056" s="17"/>
      <c r="AT1056" s="17"/>
      <c r="AU1056" s="16">
        <v>3</v>
      </c>
      <c r="AV1056" s="18" t="s">
        <v>1652</v>
      </c>
      <c r="AW1056" s="17"/>
      <c r="AX1056" s="17">
        <v>45381</v>
      </c>
      <c r="AY1056" s="17">
        <v>45381</v>
      </c>
    </row>
    <row r="1057" spans="1:51" x14ac:dyDescent="0.35">
      <c r="A1057" s="18" t="str">
        <f t="shared" si="16"/>
        <v>PMEKX-TGC263EB</v>
      </c>
      <c r="B1057" s="15" t="s">
        <v>1639</v>
      </c>
      <c r="C1057" s="15" t="s">
        <v>79</v>
      </c>
      <c r="D1057" s="15" t="s">
        <v>855</v>
      </c>
      <c r="E1057" s="15" t="s">
        <v>1927</v>
      </c>
      <c r="F1057" s="15" t="s">
        <v>1928</v>
      </c>
      <c r="G1057" s="15" t="s">
        <v>1643</v>
      </c>
      <c r="H1057" s="15" t="s">
        <v>2</v>
      </c>
      <c r="I1057" s="15" t="s">
        <v>1637</v>
      </c>
      <c r="J1057" s="15" t="s">
        <v>1640</v>
      </c>
      <c r="K1057" s="15" t="s">
        <v>1664</v>
      </c>
      <c r="L1057" s="15" t="s">
        <v>1645</v>
      </c>
      <c r="M1057" s="15" t="s">
        <v>2</v>
      </c>
      <c r="N1057" s="15" t="s">
        <v>2</v>
      </c>
      <c r="O1057" s="15" t="s">
        <v>1639</v>
      </c>
      <c r="P1057" s="15" t="s">
        <v>1637</v>
      </c>
      <c r="Q1057" s="15" t="s">
        <v>1640</v>
      </c>
      <c r="R1057" s="15" t="s">
        <v>1873</v>
      </c>
      <c r="S1057" s="15" t="s">
        <v>1936</v>
      </c>
      <c r="T1057" s="15" t="s">
        <v>2</v>
      </c>
      <c r="U1057" s="15" t="s">
        <v>1762</v>
      </c>
      <c r="V1057" s="15" t="s">
        <v>1762</v>
      </c>
      <c r="W1057" s="15" t="s">
        <v>1647</v>
      </c>
      <c r="X1057" s="15" t="s">
        <v>2</v>
      </c>
      <c r="Y1057" s="15" t="s">
        <v>2</v>
      </c>
      <c r="Z1057" s="15" t="s">
        <v>2</v>
      </c>
      <c r="AA1057" s="15" t="s">
        <v>1648</v>
      </c>
      <c r="AB1057" s="15" t="s">
        <v>1648</v>
      </c>
      <c r="AC1057" s="15" t="s">
        <v>1648</v>
      </c>
      <c r="AD1057" s="15" t="s">
        <v>1648</v>
      </c>
      <c r="AE1057" s="15" t="s">
        <v>1648</v>
      </c>
      <c r="AF1057" s="15" t="s">
        <v>1648</v>
      </c>
      <c r="AG1057" s="15" t="s">
        <v>1648</v>
      </c>
      <c r="AH1057" s="15" t="s">
        <v>2</v>
      </c>
      <c r="AI1057" s="15" t="s">
        <v>2</v>
      </c>
      <c r="AJ1057" s="15" t="s">
        <v>1933</v>
      </c>
      <c r="AK1057" s="15" t="s">
        <v>1934</v>
      </c>
      <c r="AL1057" s="15" t="s">
        <v>25</v>
      </c>
      <c r="AM1057" s="15" t="s">
        <v>1666</v>
      </c>
      <c r="AN1057" s="16">
        <v>10</v>
      </c>
      <c r="AO1057" s="16">
        <v>10</v>
      </c>
      <c r="AP1057" s="17"/>
      <c r="AQ1057" s="17"/>
      <c r="AR1057" s="17">
        <v>45837</v>
      </c>
      <c r="AS1057" s="17"/>
      <c r="AT1057" s="17"/>
      <c r="AU1057" s="16">
        <v>3</v>
      </c>
      <c r="AV1057" s="18" t="s">
        <v>1652</v>
      </c>
      <c r="AW1057" s="17"/>
      <c r="AX1057" s="17">
        <v>45623</v>
      </c>
      <c r="AY1057" s="17">
        <v>45381</v>
      </c>
    </row>
    <row r="1058" spans="1:51" x14ac:dyDescent="0.35">
      <c r="A1058" s="18" t="str">
        <f t="shared" si="16"/>
        <v>PMEKX-TGC263ES</v>
      </c>
      <c r="B1058" s="15" t="s">
        <v>1639</v>
      </c>
      <c r="C1058" s="15" t="s">
        <v>79</v>
      </c>
      <c r="D1058" s="15" t="s">
        <v>856</v>
      </c>
      <c r="E1058" s="15" t="s">
        <v>1927</v>
      </c>
      <c r="F1058" s="15" t="s">
        <v>1928</v>
      </c>
      <c r="G1058" s="15" t="s">
        <v>1643</v>
      </c>
      <c r="H1058" s="15" t="s">
        <v>2</v>
      </c>
      <c r="I1058" s="15" t="s">
        <v>1637</v>
      </c>
      <c r="J1058" s="15" t="s">
        <v>1640</v>
      </c>
      <c r="K1058" s="15" t="s">
        <v>1664</v>
      </c>
      <c r="L1058" s="15" t="s">
        <v>1645</v>
      </c>
      <c r="M1058" s="15" t="s">
        <v>2</v>
      </c>
      <c r="N1058" s="15" t="s">
        <v>2</v>
      </c>
      <c r="O1058" s="15" t="s">
        <v>1639</v>
      </c>
      <c r="P1058" s="15" t="s">
        <v>1637</v>
      </c>
      <c r="Q1058" s="15" t="s">
        <v>2</v>
      </c>
      <c r="R1058" s="15" t="s">
        <v>1639</v>
      </c>
      <c r="S1058" s="15" t="s">
        <v>1637</v>
      </c>
      <c r="T1058" s="15" t="s">
        <v>2</v>
      </c>
      <c r="U1058" s="15" t="s">
        <v>1762</v>
      </c>
      <c r="V1058" s="15" t="s">
        <v>1762</v>
      </c>
      <c r="W1058" s="15" t="s">
        <v>1647</v>
      </c>
      <c r="X1058" s="15" t="s">
        <v>2</v>
      </c>
      <c r="Y1058" s="15" t="s">
        <v>2</v>
      </c>
      <c r="Z1058" s="15" t="s">
        <v>2</v>
      </c>
      <c r="AA1058" s="15" t="s">
        <v>1648</v>
      </c>
      <c r="AB1058" s="15" t="s">
        <v>1648</v>
      </c>
      <c r="AC1058" s="15" t="s">
        <v>1648</v>
      </c>
      <c r="AD1058" s="15" t="s">
        <v>1648</v>
      </c>
      <c r="AE1058" s="15" t="s">
        <v>1648</v>
      </c>
      <c r="AF1058" s="15" t="s">
        <v>1648</v>
      </c>
      <c r="AG1058" s="15" t="s">
        <v>1648</v>
      </c>
      <c r="AH1058" s="15" t="s">
        <v>2</v>
      </c>
      <c r="AI1058" s="15" t="s">
        <v>2</v>
      </c>
      <c r="AJ1058" s="15" t="s">
        <v>1933</v>
      </c>
      <c r="AK1058" s="15" t="s">
        <v>1934</v>
      </c>
      <c r="AL1058" s="15" t="s">
        <v>25</v>
      </c>
      <c r="AM1058" s="15" t="s">
        <v>1666</v>
      </c>
      <c r="AN1058" s="16">
        <v>10</v>
      </c>
      <c r="AO1058" s="16">
        <v>10</v>
      </c>
      <c r="AP1058" s="17"/>
      <c r="AQ1058" s="17"/>
      <c r="AR1058" s="17">
        <v>45837</v>
      </c>
      <c r="AS1058" s="17"/>
      <c r="AT1058" s="17"/>
      <c r="AU1058" s="16">
        <v>3</v>
      </c>
      <c r="AV1058" s="18" t="s">
        <v>1652</v>
      </c>
      <c r="AW1058" s="17"/>
      <c r="AX1058" s="17">
        <v>45381</v>
      </c>
      <c r="AY1058" s="17">
        <v>45381</v>
      </c>
    </row>
    <row r="1059" spans="1:51" x14ac:dyDescent="0.35">
      <c r="A1059" s="18" t="str">
        <f t="shared" si="16"/>
        <v>PMEKX-TGC264EB</v>
      </c>
      <c r="B1059" s="15" t="s">
        <v>1639</v>
      </c>
      <c r="C1059" s="15" t="s">
        <v>79</v>
      </c>
      <c r="D1059" s="15" t="s">
        <v>857</v>
      </c>
      <c r="E1059" s="15" t="s">
        <v>1927</v>
      </c>
      <c r="F1059" s="15" t="s">
        <v>1928</v>
      </c>
      <c r="G1059" s="15" t="s">
        <v>1643</v>
      </c>
      <c r="H1059" s="15" t="s">
        <v>2</v>
      </c>
      <c r="I1059" s="15" t="s">
        <v>1637</v>
      </c>
      <c r="J1059" s="15" t="s">
        <v>1640</v>
      </c>
      <c r="K1059" s="15" t="s">
        <v>1664</v>
      </c>
      <c r="L1059" s="15" t="s">
        <v>1645</v>
      </c>
      <c r="M1059" s="15" t="s">
        <v>2</v>
      </c>
      <c r="N1059" s="15" t="s">
        <v>2</v>
      </c>
      <c r="O1059" s="15" t="s">
        <v>1639</v>
      </c>
      <c r="P1059" s="15" t="s">
        <v>1637</v>
      </c>
      <c r="Q1059" s="15" t="s">
        <v>2</v>
      </c>
      <c r="R1059" s="15" t="s">
        <v>1639</v>
      </c>
      <c r="S1059" s="15" t="s">
        <v>1637</v>
      </c>
      <c r="T1059" s="15" t="s">
        <v>2</v>
      </c>
      <c r="U1059" s="15" t="s">
        <v>1762</v>
      </c>
      <c r="V1059" s="15" t="s">
        <v>1762</v>
      </c>
      <c r="W1059" s="15" t="s">
        <v>1647</v>
      </c>
      <c r="X1059" s="15" t="s">
        <v>2</v>
      </c>
      <c r="Y1059" s="15" t="s">
        <v>2</v>
      </c>
      <c r="Z1059" s="15" t="s">
        <v>2</v>
      </c>
      <c r="AA1059" s="15" t="s">
        <v>1648</v>
      </c>
      <c r="AB1059" s="15" t="s">
        <v>1648</v>
      </c>
      <c r="AC1059" s="15" t="s">
        <v>1648</v>
      </c>
      <c r="AD1059" s="15" t="s">
        <v>1648</v>
      </c>
      <c r="AE1059" s="15" t="s">
        <v>1648</v>
      </c>
      <c r="AF1059" s="15" t="s">
        <v>1648</v>
      </c>
      <c r="AG1059" s="15" t="s">
        <v>1648</v>
      </c>
      <c r="AH1059" s="15" t="s">
        <v>2</v>
      </c>
      <c r="AI1059" s="15" t="s">
        <v>2</v>
      </c>
      <c r="AJ1059" s="15" t="s">
        <v>1933</v>
      </c>
      <c r="AK1059" s="15" t="s">
        <v>1934</v>
      </c>
      <c r="AL1059" s="15" t="s">
        <v>25</v>
      </c>
      <c r="AM1059" s="15" t="s">
        <v>1666</v>
      </c>
      <c r="AN1059" s="16">
        <v>10</v>
      </c>
      <c r="AO1059" s="16">
        <v>10</v>
      </c>
      <c r="AP1059" s="17"/>
      <c r="AQ1059" s="17"/>
      <c r="AR1059" s="17">
        <v>45837</v>
      </c>
      <c r="AS1059" s="17"/>
      <c r="AT1059" s="17"/>
      <c r="AU1059" s="16">
        <v>3</v>
      </c>
      <c r="AV1059" s="18" t="s">
        <v>1652</v>
      </c>
      <c r="AW1059" s="17"/>
      <c r="AX1059" s="17">
        <v>45381</v>
      </c>
      <c r="AY1059" s="17">
        <v>45381</v>
      </c>
    </row>
    <row r="1060" spans="1:51" x14ac:dyDescent="0.35">
      <c r="A1060" s="18" t="str">
        <f t="shared" si="16"/>
        <v>PMEKX-TGC310GRB</v>
      </c>
      <c r="B1060" s="15" t="s">
        <v>1639</v>
      </c>
      <c r="C1060" s="15" t="s">
        <v>79</v>
      </c>
      <c r="D1060" s="15" t="s">
        <v>45</v>
      </c>
      <c r="E1060" s="15" t="s">
        <v>1927</v>
      </c>
      <c r="F1060" s="15" t="s">
        <v>1928</v>
      </c>
      <c r="G1060" s="15" t="s">
        <v>1643</v>
      </c>
      <c r="H1060" s="15" t="s">
        <v>2</v>
      </c>
      <c r="I1060" s="15" t="s">
        <v>1637</v>
      </c>
      <c r="J1060" s="15" t="s">
        <v>1640</v>
      </c>
      <c r="K1060" s="15" t="s">
        <v>1638</v>
      </c>
      <c r="L1060" s="15" t="s">
        <v>1638</v>
      </c>
      <c r="M1060" s="15" t="s">
        <v>2</v>
      </c>
      <c r="N1060" s="15" t="s">
        <v>2</v>
      </c>
      <c r="O1060" s="15" t="s">
        <v>1639</v>
      </c>
      <c r="P1060" s="15" t="s">
        <v>1637</v>
      </c>
      <c r="Q1060" s="15" t="s">
        <v>2</v>
      </c>
      <c r="R1060" s="15" t="s">
        <v>1639</v>
      </c>
      <c r="S1060" s="15" t="s">
        <v>1637</v>
      </c>
      <c r="T1060" s="15" t="s">
        <v>1640</v>
      </c>
      <c r="U1060" s="15" t="s">
        <v>1930</v>
      </c>
      <c r="V1060" s="15" t="s">
        <v>2</v>
      </c>
      <c r="W1060" s="15" t="s">
        <v>1647</v>
      </c>
      <c r="X1060" s="15" t="s">
        <v>2</v>
      </c>
      <c r="Y1060" s="15" t="s">
        <v>2</v>
      </c>
      <c r="Z1060" s="15" t="s">
        <v>2</v>
      </c>
      <c r="AA1060" s="15" t="s">
        <v>1648</v>
      </c>
      <c r="AB1060" s="15" t="s">
        <v>1648</v>
      </c>
      <c r="AC1060" s="15" t="s">
        <v>1648</v>
      </c>
      <c r="AD1060" s="15" t="s">
        <v>1648</v>
      </c>
      <c r="AE1060" s="15" t="s">
        <v>1648</v>
      </c>
      <c r="AF1060" s="15" t="s">
        <v>1648</v>
      </c>
      <c r="AG1060" s="15" t="s">
        <v>1648</v>
      </c>
      <c r="AH1060" s="15" t="s">
        <v>2</v>
      </c>
      <c r="AI1060" s="15" t="s">
        <v>2</v>
      </c>
      <c r="AJ1060" s="15" t="s">
        <v>1933</v>
      </c>
      <c r="AK1060" s="15" t="s">
        <v>1934</v>
      </c>
      <c r="AL1060" s="15" t="s">
        <v>25</v>
      </c>
      <c r="AM1060" s="15" t="s">
        <v>1657</v>
      </c>
      <c r="AN1060" s="16">
        <v>10</v>
      </c>
      <c r="AO1060" s="16">
        <v>10</v>
      </c>
      <c r="AP1060" s="17"/>
      <c r="AQ1060" s="17"/>
      <c r="AR1060" s="17">
        <v>45837</v>
      </c>
      <c r="AS1060" s="17"/>
      <c r="AT1060" s="17"/>
      <c r="AU1060" s="16">
        <v>3</v>
      </c>
      <c r="AV1060" s="18" t="s">
        <v>1652</v>
      </c>
      <c r="AW1060" s="17"/>
      <c r="AX1060" s="17">
        <v>45381</v>
      </c>
      <c r="AY1060" s="17">
        <v>45381</v>
      </c>
    </row>
    <row r="1061" spans="1:51" x14ac:dyDescent="0.35">
      <c r="A1061" s="18" t="str">
        <f t="shared" si="16"/>
        <v>PMEKX-TGC310GRW</v>
      </c>
      <c r="B1061" s="15" t="s">
        <v>1639</v>
      </c>
      <c r="C1061" s="15" t="s">
        <v>79</v>
      </c>
      <c r="D1061" s="15" t="s">
        <v>46</v>
      </c>
      <c r="E1061" s="15" t="s">
        <v>1927</v>
      </c>
      <c r="F1061" s="15" t="s">
        <v>1928</v>
      </c>
      <c r="G1061" s="15" t="s">
        <v>1643</v>
      </c>
      <c r="H1061" s="15" t="s">
        <v>2</v>
      </c>
      <c r="I1061" s="15" t="s">
        <v>1637</v>
      </c>
      <c r="J1061" s="15" t="s">
        <v>1640</v>
      </c>
      <c r="K1061" s="15" t="s">
        <v>1638</v>
      </c>
      <c r="L1061" s="15" t="s">
        <v>1638</v>
      </c>
      <c r="M1061" s="15" t="s">
        <v>2</v>
      </c>
      <c r="N1061" s="15" t="s">
        <v>2</v>
      </c>
      <c r="O1061" s="15" t="s">
        <v>1639</v>
      </c>
      <c r="P1061" s="15" t="s">
        <v>1637</v>
      </c>
      <c r="Q1061" s="15" t="s">
        <v>2</v>
      </c>
      <c r="R1061" s="15" t="s">
        <v>1639</v>
      </c>
      <c r="S1061" s="15" t="s">
        <v>1637</v>
      </c>
      <c r="T1061" s="15" t="s">
        <v>1640</v>
      </c>
      <c r="U1061" s="15" t="s">
        <v>1930</v>
      </c>
      <c r="V1061" s="15" t="s">
        <v>2</v>
      </c>
      <c r="W1061" s="15" t="s">
        <v>1647</v>
      </c>
      <c r="X1061" s="15" t="s">
        <v>2</v>
      </c>
      <c r="Y1061" s="15" t="s">
        <v>2</v>
      </c>
      <c r="Z1061" s="15" t="s">
        <v>2</v>
      </c>
      <c r="AA1061" s="15" t="s">
        <v>1648</v>
      </c>
      <c r="AB1061" s="15" t="s">
        <v>1648</v>
      </c>
      <c r="AC1061" s="15" t="s">
        <v>1648</v>
      </c>
      <c r="AD1061" s="15" t="s">
        <v>1648</v>
      </c>
      <c r="AE1061" s="15" t="s">
        <v>1648</v>
      </c>
      <c r="AF1061" s="15" t="s">
        <v>1648</v>
      </c>
      <c r="AG1061" s="15" t="s">
        <v>1648</v>
      </c>
      <c r="AH1061" s="15" t="s">
        <v>2</v>
      </c>
      <c r="AI1061" s="15" t="s">
        <v>2</v>
      </c>
      <c r="AJ1061" s="15" t="s">
        <v>1933</v>
      </c>
      <c r="AK1061" s="15" t="s">
        <v>1934</v>
      </c>
      <c r="AL1061" s="15" t="s">
        <v>25</v>
      </c>
      <c r="AM1061" s="15" t="s">
        <v>1657</v>
      </c>
      <c r="AN1061" s="16">
        <v>10</v>
      </c>
      <c r="AO1061" s="16">
        <v>10</v>
      </c>
      <c r="AP1061" s="17"/>
      <c r="AQ1061" s="17"/>
      <c r="AR1061" s="17">
        <v>45837</v>
      </c>
      <c r="AS1061" s="17"/>
      <c r="AT1061" s="17"/>
      <c r="AU1061" s="16">
        <v>3</v>
      </c>
      <c r="AV1061" s="18" t="s">
        <v>1652</v>
      </c>
      <c r="AW1061" s="17"/>
      <c r="AX1061" s="17">
        <v>45381</v>
      </c>
      <c r="AY1061" s="17">
        <v>45381</v>
      </c>
    </row>
    <row r="1062" spans="1:51" x14ac:dyDescent="0.35">
      <c r="A1062" s="18" t="str">
        <f t="shared" si="16"/>
        <v>PMEKX-TGC310SP2</v>
      </c>
      <c r="B1062" s="15" t="s">
        <v>1639</v>
      </c>
      <c r="C1062" s="15" t="s">
        <v>79</v>
      </c>
      <c r="D1062" s="15" t="s">
        <v>858</v>
      </c>
      <c r="E1062" s="15" t="s">
        <v>1927</v>
      </c>
      <c r="F1062" s="15" t="s">
        <v>1928</v>
      </c>
      <c r="G1062" s="15" t="s">
        <v>1643</v>
      </c>
      <c r="H1062" s="15" t="s">
        <v>2</v>
      </c>
      <c r="I1062" s="15" t="s">
        <v>1637</v>
      </c>
      <c r="J1062" s="15" t="s">
        <v>1640</v>
      </c>
      <c r="K1062" s="15" t="s">
        <v>1929</v>
      </c>
      <c r="L1062" s="15" t="s">
        <v>1645</v>
      </c>
      <c r="M1062" s="15" t="s">
        <v>2</v>
      </c>
      <c r="N1062" s="15" t="s">
        <v>2</v>
      </c>
      <c r="O1062" s="15" t="s">
        <v>1639</v>
      </c>
      <c r="P1062" s="15" t="s">
        <v>1637</v>
      </c>
      <c r="Q1062" s="15" t="s">
        <v>2</v>
      </c>
      <c r="R1062" s="15" t="s">
        <v>1639</v>
      </c>
      <c r="S1062" s="15" t="s">
        <v>1637</v>
      </c>
      <c r="T1062" s="15" t="s">
        <v>2</v>
      </c>
      <c r="U1062" s="15" t="s">
        <v>1930</v>
      </c>
      <c r="V1062" s="15" t="s">
        <v>1930</v>
      </c>
      <c r="W1062" s="15" t="s">
        <v>1647</v>
      </c>
      <c r="X1062" s="15" t="s">
        <v>1648</v>
      </c>
      <c r="Y1062" s="15" t="s">
        <v>1931</v>
      </c>
      <c r="Z1062" s="15" t="s">
        <v>1932</v>
      </c>
      <c r="AA1062" s="15" t="s">
        <v>1648</v>
      </c>
      <c r="AB1062" s="15" t="s">
        <v>1648</v>
      </c>
      <c r="AC1062" s="15" t="s">
        <v>1648</v>
      </c>
      <c r="AD1062" s="15" t="s">
        <v>1648</v>
      </c>
      <c r="AE1062" s="15" t="s">
        <v>1648</v>
      </c>
      <c r="AF1062" s="15" t="s">
        <v>1648</v>
      </c>
      <c r="AG1062" s="15" t="s">
        <v>1648</v>
      </c>
      <c r="AH1062" s="15" t="s">
        <v>2</v>
      </c>
      <c r="AI1062" s="15" t="s">
        <v>2</v>
      </c>
      <c r="AJ1062" s="15" t="s">
        <v>1933</v>
      </c>
      <c r="AK1062" s="15" t="s">
        <v>1934</v>
      </c>
      <c r="AL1062" s="15" t="s">
        <v>25</v>
      </c>
      <c r="AM1062" s="15" t="s">
        <v>1704</v>
      </c>
      <c r="AN1062" s="16">
        <v>10</v>
      </c>
      <c r="AO1062" s="16">
        <v>10</v>
      </c>
      <c r="AP1062" s="17"/>
      <c r="AQ1062" s="17"/>
      <c r="AR1062" s="17">
        <v>45837</v>
      </c>
      <c r="AS1062" s="17"/>
      <c r="AT1062" s="17"/>
      <c r="AU1062" s="16">
        <v>3</v>
      </c>
      <c r="AV1062" s="18" t="s">
        <v>1652</v>
      </c>
      <c r="AW1062" s="17"/>
      <c r="AX1062" s="17">
        <v>45381</v>
      </c>
      <c r="AY1062" s="17">
        <v>45381</v>
      </c>
    </row>
    <row r="1063" spans="1:51" x14ac:dyDescent="0.35">
      <c r="A1063" s="18" t="str">
        <f t="shared" si="16"/>
        <v>PMEKX-TGC310SPB</v>
      </c>
      <c r="B1063" s="15" t="s">
        <v>1639</v>
      </c>
      <c r="C1063" s="15" t="s">
        <v>79</v>
      </c>
      <c r="D1063" s="15" t="s">
        <v>859</v>
      </c>
      <c r="E1063" s="15" t="s">
        <v>1927</v>
      </c>
      <c r="F1063" s="15" t="s">
        <v>1928</v>
      </c>
      <c r="G1063" s="15" t="s">
        <v>1643</v>
      </c>
      <c r="H1063" s="15" t="s">
        <v>2</v>
      </c>
      <c r="I1063" s="15" t="s">
        <v>1637</v>
      </c>
      <c r="J1063" s="15" t="s">
        <v>1640</v>
      </c>
      <c r="K1063" s="15" t="s">
        <v>1929</v>
      </c>
      <c r="L1063" s="15" t="s">
        <v>1645</v>
      </c>
      <c r="M1063" s="15" t="s">
        <v>2</v>
      </c>
      <c r="N1063" s="15" t="s">
        <v>2</v>
      </c>
      <c r="O1063" s="15" t="s">
        <v>1639</v>
      </c>
      <c r="P1063" s="15" t="s">
        <v>1637</v>
      </c>
      <c r="Q1063" s="15" t="s">
        <v>2</v>
      </c>
      <c r="R1063" s="15" t="s">
        <v>1639</v>
      </c>
      <c r="S1063" s="15" t="s">
        <v>1637</v>
      </c>
      <c r="T1063" s="15" t="s">
        <v>2</v>
      </c>
      <c r="U1063" s="15" t="s">
        <v>1930</v>
      </c>
      <c r="V1063" s="15" t="s">
        <v>1930</v>
      </c>
      <c r="W1063" s="15" t="s">
        <v>1647</v>
      </c>
      <c r="X1063" s="15" t="s">
        <v>1648</v>
      </c>
      <c r="Y1063" s="15" t="s">
        <v>1931</v>
      </c>
      <c r="Z1063" s="15" t="s">
        <v>1932</v>
      </c>
      <c r="AA1063" s="15" t="s">
        <v>1648</v>
      </c>
      <c r="AB1063" s="15" t="s">
        <v>1648</v>
      </c>
      <c r="AC1063" s="15" t="s">
        <v>1648</v>
      </c>
      <c r="AD1063" s="15" t="s">
        <v>1648</v>
      </c>
      <c r="AE1063" s="15" t="s">
        <v>1648</v>
      </c>
      <c r="AF1063" s="15" t="s">
        <v>1648</v>
      </c>
      <c r="AG1063" s="15" t="s">
        <v>1648</v>
      </c>
      <c r="AH1063" s="15" t="s">
        <v>2</v>
      </c>
      <c r="AI1063" s="15" t="s">
        <v>2</v>
      </c>
      <c r="AJ1063" s="15" t="s">
        <v>1933</v>
      </c>
      <c r="AK1063" s="15" t="s">
        <v>1934</v>
      </c>
      <c r="AL1063" s="15" t="s">
        <v>25</v>
      </c>
      <c r="AM1063" s="15" t="s">
        <v>1704</v>
      </c>
      <c r="AN1063" s="16">
        <v>10</v>
      </c>
      <c r="AO1063" s="16">
        <v>10</v>
      </c>
      <c r="AP1063" s="17"/>
      <c r="AQ1063" s="17"/>
      <c r="AR1063" s="17">
        <v>45837</v>
      </c>
      <c r="AS1063" s="17"/>
      <c r="AT1063" s="17"/>
      <c r="AU1063" s="16">
        <v>3</v>
      </c>
      <c r="AV1063" s="18" t="s">
        <v>1652</v>
      </c>
      <c r="AW1063" s="17"/>
      <c r="AX1063" s="17">
        <v>45381</v>
      </c>
      <c r="AY1063" s="17">
        <v>45381</v>
      </c>
    </row>
    <row r="1064" spans="1:51" x14ac:dyDescent="0.35">
      <c r="A1064" s="18" t="str">
        <f t="shared" si="16"/>
        <v>PMEKX-TGC310SPR</v>
      </c>
      <c r="B1064" s="15" t="s">
        <v>1639</v>
      </c>
      <c r="C1064" s="15" t="s">
        <v>79</v>
      </c>
      <c r="D1064" s="15" t="s">
        <v>860</v>
      </c>
      <c r="E1064" s="15" t="s">
        <v>1927</v>
      </c>
      <c r="F1064" s="15" t="s">
        <v>1928</v>
      </c>
      <c r="G1064" s="15" t="s">
        <v>1643</v>
      </c>
      <c r="H1064" s="15" t="s">
        <v>2</v>
      </c>
      <c r="I1064" s="15" t="s">
        <v>1637</v>
      </c>
      <c r="J1064" s="15" t="s">
        <v>1640</v>
      </c>
      <c r="K1064" s="15" t="s">
        <v>1929</v>
      </c>
      <c r="L1064" s="15" t="s">
        <v>1645</v>
      </c>
      <c r="M1064" s="15" t="s">
        <v>2</v>
      </c>
      <c r="N1064" s="15" t="s">
        <v>2</v>
      </c>
      <c r="O1064" s="15" t="s">
        <v>1639</v>
      </c>
      <c r="P1064" s="15" t="s">
        <v>1637</v>
      </c>
      <c r="Q1064" s="15" t="s">
        <v>2</v>
      </c>
      <c r="R1064" s="15" t="s">
        <v>1639</v>
      </c>
      <c r="S1064" s="15" t="s">
        <v>1637</v>
      </c>
      <c r="T1064" s="15" t="s">
        <v>2</v>
      </c>
      <c r="U1064" s="15" t="s">
        <v>1930</v>
      </c>
      <c r="V1064" s="15" t="s">
        <v>1930</v>
      </c>
      <c r="W1064" s="15" t="s">
        <v>1647</v>
      </c>
      <c r="X1064" s="15" t="s">
        <v>1648</v>
      </c>
      <c r="Y1064" s="15" t="s">
        <v>1931</v>
      </c>
      <c r="Z1064" s="15" t="s">
        <v>1932</v>
      </c>
      <c r="AA1064" s="15" t="s">
        <v>1648</v>
      </c>
      <c r="AB1064" s="15" t="s">
        <v>1648</v>
      </c>
      <c r="AC1064" s="15" t="s">
        <v>1648</v>
      </c>
      <c r="AD1064" s="15" t="s">
        <v>1648</v>
      </c>
      <c r="AE1064" s="15" t="s">
        <v>1648</v>
      </c>
      <c r="AF1064" s="15" t="s">
        <v>1648</v>
      </c>
      <c r="AG1064" s="15" t="s">
        <v>1648</v>
      </c>
      <c r="AH1064" s="15" t="s">
        <v>2</v>
      </c>
      <c r="AI1064" s="15" t="s">
        <v>2</v>
      </c>
      <c r="AJ1064" s="15" t="s">
        <v>1933</v>
      </c>
      <c r="AK1064" s="15" t="s">
        <v>1934</v>
      </c>
      <c r="AL1064" s="15" t="s">
        <v>25</v>
      </c>
      <c r="AM1064" s="15" t="s">
        <v>1704</v>
      </c>
      <c r="AN1064" s="16">
        <v>10</v>
      </c>
      <c r="AO1064" s="16">
        <v>10</v>
      </c>
      <c r="AP1064" s="17"/>
      <c r="AQ1064" s="17"/>
      <c r="AR1064" s="17">
        <v>45837</v>
      </c>
      <c r="AS1064" s="17"/>
      <c r="AT1064" s="17"/>
      <c r="AU1064" s="16">
        <v>3</v>
      </c>
      <c r="AV1064" s="18" t="s">
        <v>1652</v>
      </c>
      <c r="AW1064" s="17"/>
      <c r="AX1064" s="17">
        <v>45381</v>
      </c>
      <c r="AY1064" s="17">
        <v>45381</v>
      </c>
    </row>
    <row r="1065" spans="1:51" x14ac:dyDescent="0.35">
      <c r="A1065" s="18" t="str">
        <f t="shared" si="16"/>
        <v>PMEKX-TGC313SPB</v>
      </c>
      <c r="B1065" s="15" t="s">
        <v>1639</v>
      </c>
      <c r="C1065" s="15" t="s">
        <v>79</v>
      </c>
      <c r="D1065" s="15" t="s">
        <v>861</v>
      </c>
      <c r="E1065" s="15" t="s">
        <v>1927</v>
      </c>
      <c r="F1065" s="15" t="s">
        <v>1928</v>
      </c>
      <c r="G1065" s="15" t="s">
        <v>1643</v>
      </c>
      <c r="H1065" s="15" t="s">
        <v>2</v>
      </c>
      <c r="I1065" s="15" t="s">
        <v>1637</v>
      </c>
      <c r="J1065" s="15" t="s">
        <v>1640</v>
      </c>
      <c r="K1065" s="15" t="s">
        <v>1929</v>
      </c>
      <c r="L1065" s="15" t="s">
        <v>1645</v>
      </c>
      <c r="M1065" s="15" t="s">
        <v>2</v>
      </c>
      <c r="N1065" s="15" t="s">
        <v>2</v>
      </c>
      <c r="O1065" s="15" t="s">
        <v>1639</v>
      </c>
      <c r="P1065" s="15" t="s">
        <v>1637</v>
      </c>
      <c r="Q1065" s="15" t="s">
        <v>2</v>
      </c>
      <c r="R1065" s="15" t="s">
        <v>1639</v>
      </c>
      <c r="S1065" s="15" t="s">
        <v>1637</v>
      </c>
      <c r="T1065" s="15" t="s">
        <v>2</v>
      </c>
      <c r="U1065" s="15" t="s">
        <v>1930</v>
      </c>
      <c r="V1065" s="15" t="s">
        <v>1930</v>
      </c>
      <c r="W1065" s="15" t="s">
        <v>1647</v>
      </c>
      <c r="X1065" s="15" t="s">
        <v>1648</v>
      </c>
      <c r="Y1065" s="15" t="s">
        <v>1931</v>
      </c>
      <c r="Z1065" s="15" t="s">
        <v>1932</v>
      </c>
      <c r="AA1065" s="15" t="s">
        <v>1648</v>
      </c>
      <c r="AB1065" s="15" t="s">
        <v>1648</v>
      </c>
      <c r="AC1065" s="15" t="s">
        <v>1648</v>
      </c>
      <c r="AD1065" s="15" t="s">
        <v>1648</v>
      </c>
      <c r="AE1065" s="15" t="s">
        <v>1648</v>
      </c>
      <c r="AF1065" s="15" t="s">
        <v>1648</v>
      </c>
      <c r="AG1065" s="15" t="s">
        <v>1648</v>
      </c>
      <c r="AH1065" s="15" t="s">
        <v>2</v>
      </c>
      <c r="AI1065" s="15" t="s">
        <v>2</v>
      </c>
      <c r="AJ1065" s="15" t="s">
        <v>1933</v>
      </c>
      <c r="AK1065" s="15" t="s">
        <v>1934</v>
      </c>
      <c r="AL1065" s="15" t="s">
        <v>25</v>
      </c>
      <c r="AM1065" s="15" t="s">
        <v>1704</v>
      </c>
      <c r="AN1065" s="16">
        <v>10</v>
      </c>
      <c r="AO1065" s="16">
        <v>10</v>
      </c>
      <c r="AP1065" s="17"/>
      <c r="AQ1065" s="17"/>
      <c r="AR1065" s="17">
        <v>45837</v>
      </c>
      <c r="AS1065" s="17"/>
      <c r="AT1065" s="17"/>
      <c r="AU1065" s="16">
        <v>3</v>
      </c>
      <c r="AV1065" s="18" t="s">
        <v>1652</v>
      </c>
      <c r="AW1065" s="17"/>
      <c r="AX1065" s="17">
        <v>45381</v>
      </c>
      <c r="AY1065" s="17">
        <v>45381</v>
      </c>
    </row>
    <row r="1066" spans="1:51" x14ac:dyDescent="0.35">
      <c r="A1066" s="18" t="str">
        <f t="shared" si="16"/>
        <v>PMEKX-TGC410EB</v>
      </c>
      <c r="B1066" s="15" t="s">
        <v>1639</v>
      </c>
      <c r="C1066" s="15" t="s">
        <v>79</v>
      </c>
      <c r="D1066" s="15" t="s">
        <v>862</v>
      </c>
      <c r="E1066" s="15" t="s">
        <v>1927</v>
      </c>
      <c r="F1066" s="15" t="s">
        <v>1928</v>
      </c>
      <c r="G1066" s="15" t="s">
        <v>1643</v>
      </c>
      <c r="H1066" s="15" t="s">
        <v>2</v>
      </c>
      <c r="I1066" s="15" t="s">
        <v>1637</v>
      </c>
      <c r="J1066" s="15" t="s">
        <v>1640</v>
      </c>
      <c r="K1066" s="15" t="s">
        <v>1664</v>
      </c>
      <c r="L1066" s="15" t="s">
        <v>1645</v>
      </c>
      <c r="M1066" s="15" t="s">
        <v>2</v>
      </c>
      <c r="N1066" s="15" t="s">
        <v>2</v>
      </c>
      <c r="O1066" s="15" t="s">
        <v>1639</v>
      </c>
      <c r="P1066" s="15" t="s">
        <v>1637</v>
      </c>
      <c r="Q1066" s="15" t="s">
        <v>1640</v>
      </c>
      <c r="R1066" s="15" t="s">
        <v>1873</v>
      </c>
      <c r="S1066" s="15" t="s">
        <v>1936</v>
      </c>
      <c r="T1066" s="15" t="s">
        <v>2</v>
      </c>
      <c r="U1066" s="15" t="s">
        <v>1762</v>
      </c>
      <c r="V1066" s="15" t="s">
        <v>1762</v>
      </c>
      <c r="W1066" s="15" t="s">
        <v>1647</v>
      </c>
      <c r="X1066" s="15" t="s">
        <v>1648</v>
      </c>
      <c r="Y1066" s="15" t="s">
        <v>1931</v>
      </c>
      <c r="Z1066" s="15" t="s">
        <v>1932</v>
      </c>
      <c r="AA1066" s="15" t="s">
        <v>1648</v>
      </c>
      <c r="AB1066" s="15" t="s">
        <v>1648</v>
      </c>
      <c r="AC1066" s="15" t="s">
        <v>1648</v>
      </c>
      <c r="AD1066" s="15" t="s">
        <v>1648</v>
      </c>
      <c r="AE1066" s="15" t="s">
        <v>1648</v>
      </c>
      <c r="AF1066" s="15" t="s">
        <v>1648</v>
      </c>
      <c r="AG1066" s="15" t="s">
        <v>1648</v>
      </c>
      <c r="AH1066" s="15" t="s">
        <v>2</v>
      </c>
      <c r="AI1066" s="15" t="s">
        <v>2</v>
      </c>
      <c r="AJ1066" s="15" t="s">
        <v>1933</v>
      </c>
      <c r="AK1066" s="15" t="s">
        <v>1934</v>
      </c>
      <c r="AL1066" s="15" t="s">
        <v>25</v>
      </c>
      <c r="AM1066" s="15" t="s">
        <v>1666</v>
      </c>
      <c r="AN1066" s="16">
        <v>10</v>
      </c>
      <c r="AO1066" s="16">
        <v>10</v>
      </c>
      <c r="AP1066" s="17"/>
      <c r="AQ1066" s="17"/>
      <c r="AR1066" s="17">
        <v>45837</v>
      </c>
      <c r="AS1066" s="17"/>
      <c r="AT1066" s="17"/>
      <c r="AU1066" s="16">
        <v>3</v>
      </c>
      <c r="AV1066" s="18" t="s">
        <v>1652</v>
      </c>
      <c r="AW1066" s="17"/>
      <c r="AX1066" s="17">
        <v>45623</v>
      </c>
      <c r="AY1066" s="17">
        <v>45381</v>
      </c>
    </row>
    <row r="1067" spans="1:51" x14ac:dyDescent="0.35">
      <c r="A1067" s="18" t="str">
        <f t="shared" si="16"/>
        <v>PMEKX-TGC410FRW</v>
      </c>
      <c r="B1067" s="15" t="s">
        <v>1639</v>
      </c>
      <c r="C1067" s="15" t="s">
        <v>79</v>
      </c>
      <c r="D1067" s="15" t="s">
        <v>863</v>
      </c>
      <c r="E1067" s="15" t="s">
        <v>1927</v>
      </c>
      <c r="F1067" s="15" t="s">
        <v>1928</v>
      </c>
      <c r="G1067" s="15" t="s">
        <v>1643</v>
      </c>
      <c r="H1067" s="15" t="s">
        <v>2</v>
      </c>
      <c r="I1067" s="15" t="s">
        <v>1637</v>
      </c>
      <c r="J1067" s="15" t="s">
        <v>1640</v>
      </c>
      <c r="K1067" s="15" t="s">
        <v>1929</v>
      </c>
      <c r="L1067" s="15" t="s">
        <v>1645</v>
      </c>
      <c r="M1067" s="15" t="s">
        <v>2</v>
      </c>
      <c r="N1067" s="15" t="s">
        <v>2</v>
      </c>
      <c r="O1067" s="15" t="s">
        <v>1639</v>
      </c>
      <c r="P1067" s="15" t="s">
        <v>1637</v>
      </c>
      <c r="Q1067" s="15" t="s">
        <v>2</v>
      </c>
      <c r="R1067" s="15" t="s">
        <v>1639</v>
      </c>
      <c r="S1067" s="15" t="s">
        <v>1637</v>
      </c>
      <c r="T1067" s="15" t="s">
        <v>2</v>
      </c>
      <c r="U1067" s="15" t="s">
        <v>1762</v>
      </c>
      <c r="V1067" s="15" t="s">
        <v>1762</v>
      </c>
      <c r="W1067" s="15" t="s">
        <v>1647</v>
      </c>
      <c r="X1067" s="15" t="s">
        <v>1648</v>
      </c>
      <c r="Y1067" s="15" t="s">
        <v>1931</v>
      </c>
      <c r="Z1067" s="15" t="s">
        <v>1932</v>
      </c>
      <c r="AA1067" s="15" t="s">
        <v>1648</v>
      </c>
      <c r="AB1067" s="15" t="s">
        <v>1648</v>
      </c>
      <c r="AC1067" s="15" t="s">
        <v>1648</v>
      </c>
      <c r="AD1067" s="15" t="s">
        <v>1648</v>
      </c>
      <c r="AE1067" s="15" t="s">
        <v>1648</v>
      </c>
      <c r="AF1067" s="15" t="s">
        <v>1648</v>
      </c>
      <c r="AG1067" s="15" t="s">
        <v>1648</v>
      </c>
      <c r="AH1067" s="15" t="s">
        <v>2</v>
      </c>
      <c r="AI1067" s="15" t="s">
        <v>2</v>
      </c>
      <c r="AJ1067" s="15" t="s">
        <v>1933</v>
      </c>
      <c r="AK1067" s="15" t="s">
        <v>1934</v>
      </c>
      <c r="AL1067" s="15" t="s">
        <v>25</v>
      </c>
      <c r="AM1067" s="15" t="s">
        <v>1716</v>
      </c>
      <c r="AN1067" s="16">
        <v>10</v>
      </c>
      <c r="AO1067" s="16">
        <v>10</v>
      </c>
      <c r="AP1067" s="17"/>
      <c r="AQ1067" s="17"/>
      <c r="AR1067" s="17">
        <v>45837</v>
      </c>
      <c r="AS1067" s="17"/>
      <c r="AT1067" s="17"/>
      <c r="AU1067" s="16">
        <v>3</v>
      </c>
      <c r="AV1067" s="18" t="s">
        <v>1652</v>
      </c>
      <c r="AW1067" s="17"/>
      <c r="AX1067" s="17">
        <v>45381</v>
      </c>
      <c r="AY1067" s="17">
        <v>45381</v>
      </c>
    </row>
    <row r="1068" spans="1:51" x14ac:dyDescent="0.35">
      <c r="A1068" s="18" t="str">
        <f t="shared" si="16"/>
        <v>PMEKX-TGC412EB</v>
      </c>
      <c r="B1068" s="15" t="s">
        <v>1639</v>
      </c>
      <c r="C1068" s="15" t="s">
        <v>79</v>
      </c>
      <c r="D1068" s="15" t="s">
        <v>864</v>
      </c>
      <c r="E1068" s="15" t="s">
        <v>1927</v>
      </c>
      <c r="F1068" s="15" t="s">
        <v>1928</v>
      </c>
      <c r="G1068" s="15" t="s">
        <v>1643</v>
      </c>
      <c r="H1068" s="15" t="s">
        <v>2</v>
      </c>
      <c r="I1068" s="15" t="s">
        <v>1637</v>
      </c>
      <c r="J1068" s="15" t="s">
        <v>1640</v>
      </c>
      <c r="K1068" s="15" t="s">
        <v>1664</v>
      </c>
      <c r="L1068" s="15" t="s">
        <v>1645</v>
      </c>
      <c r="M1068" s="15" t="s">
        <v>2</v>
      </c>
      <c r="N1068" s="15" t="s">
        <v>2</v>
      </c>
      <c r="O1068" s="15" t="s">
        <v>1639</v>
      </c>
      <c r="P1068" s="15" t="s">
        <v>1637</v>
      </c>
      <c r="Q1068" s="15" t="s">
        <v>1640</v>
      </c>
      <c r="R1068" s="15" t="s">
        <v>1873</v>
      </c>
      <c r="S1068" s="15" t="s">
        <v>1936</v>
      </c>
      <c r="T1068" s="15" t="s">
        <v>2</v>
      </c>
      <c r="U1068" s="15" t="s">
        <v>1762</v>
      </c>
      <c r="V1068" s="15" t="s">
        <v>1762</v>
      </c>
      <c r="W1068" s="15" t="s">
        <v>1647</v>
      </c>
      <c r="X1068" s="15" t="s">
        <v>1648</v>
      </c>
      <c r="Y1068" s="15" t="s">
        <v>1931</v>
      </c>
      <c r="Z1068" s="15" t="s">
        <v>1932</v>
      </c>
      <c r="AA1068" s="15" t="s">
        <v>1648</v>
      </c>
      <c r="AB1068" s="15" t="s">
        <v>1648</v>
      </c>
      <c r="AC1068" s="15" t="s">
        <v>1648</v>
      </c>
      <c r="AD1068" s="15" t="s">
        <v>1648</v>
      </c>
      <c r="AE1068" s="15" t="s">
        <v>1648</v>
      </c>
      <c r="AF1068" s="15" t="s">
        <v>1648</v>
      </c>
      <c r="AG1068" s="15" t="s">
        <v>1648</v>
      </c>
      <c r="AH1068" s="15" t="s">
        <v>2</v>
      </c>
      <c r="AI1068" s="15" t="s">
        <v>2</v>
      </c>
      <c r="AJ1068" s="15" t="s">
        <v>1933</v>
      </c>
      <c r="AK1068" s="15" t="s">
        <v>1934</v>
      </c>
      <c r="AL1068" s="15" t="s">
        <v>25</v>
      </c>
      <c r="AM1068" s="15" t="s">
        <v>1666</v>
      </c>
      <c r="AN1068" s="16">
        <v>10</v>
      </c>
      <c r="AO1068" s="16">
        <v>10</v>
      </c>
      <c r="AP1068" s="17"/>
      <c r="AQ1068" s="17"/>
      <c r="AR1068" s="17">
        <v>45837</v>
      </c>
      <c r="AS1068" s="17"/>
      <c r="AT1068" s="17"/>
      <c r="AU1068" s="16">
        <v>3</v>
      </c>
      <c r="AV1068" s="18" t="s">
        <v>1652</v>
      </c>
      <c r="AW1068" s="17"/>
      <c r="AX1068" s="17">
        <v>45623</v>
      </c>
      <c r="AY1068" s="17">
        <v>45381</v>
      </c>
    </row>
    <row r="1069" spans="1:51" x14ac:dyDescent="0.35">
      <c r="A1069" s="18" t="str">
        <f t="shared" si="16"/>
        <v>PMEKX-TGC413EB</v>
      </c>
      <c r="B1069" s="15" t="s">
        <v>1639</v>
      </c>
      <c r="C1069" s="15" t="s">
        <v>79</v>
      </c>
      <c r="D1069" s="15" t="s">
        <v>865</v>
      </c>
      <c r="E1069" s="15" t="s">
        <v>1927</v>
      </c>
      <c r="F1069" s="15" t="s">
        <v>1928</v>
      </c>
      <c r="G1069" s="15" t="s">
        <v>1643</v>
      </c>
      <c r="H1069" s="15" t="s">
        <v>2</v>
      </c>
      <c r="I1069" s="15" t="s">
        <v>1637</v>
      </c>
      <c r="J1069" s="15" t="s">
        <v>1640</v>
      </c>
      <c r="K1069" s="15" t="s">
        <v>1664</v>
      </c>
      <c r="L1069" s="15" t="s">
        <v>1645</v>
      </c>
      <c r="M1069" s="15" t="s">
        <v>2</v>
      </c>
      <c r="N1069" s="15" t="s">
        <v>2</v>
      </c>
      <c r="O1069" s="15" t="s">
        <v>1639</v>
      </c>
      <c r="P1069" s="15" t="s">
        <v>1637</v>
      </c>
      <c r="Q1069" s="15" t="s">
        <v>2</v>
      </c>
      <c r="R1069" s="15" t="s">
        <v>1639</v>
      </c>
      <c r="S1069" s="15" t="s">
        <v>1637</v>
      </c>
      <c r="T1069" s="15" t="s">
        <v>2</v>
      </c>
      <c r="U1069" s="15" t="s">
        <v>1762</v>
      </c>
      <c r="V1069" s="15" t="s">
        <v>1762</v>
      </c>
      <c r="W1069" s="15" t="s">
        <v>1647</v>
      </c>
      <c r="X1069" s="15" t="s">
        <v>1648</v>
      </c>
      <c r="Y1069" s="15" t="s">
        <v>1931</v>
      </c>
      <c r="Z1069" s="15" t="s">
        <v>1932</v>
      </c>
      <c r="AA1069" s="15" t="s">
        <v>1648</v>
      </c>
      <c r="AB1069" s="15" t="s">
        <v>1648</v>
      </c>
      <c r="AC1069" s="15" t="s">
        <v>1648</v>
      </c>
      <c r="AD1069" s="15" t="s">
        <v>1648</v>
      </c>
      <c r="AE1069" s="15" t="s">
        <v>1648</v>
      </c>
      <c r="AF1069" s="15" t="s">
        <v>1648</v>
      </c>
      <c r="AG1069" s="15" t="s">
        <v>1648</v>
      </c>
      <c r="AH1069" s="15" t="s">
        <v>2</v>
      </c>
      <c r="AI1069" s="15" t="s">
        <v>2</v>
      </c>
      <c r="AJ1069" s="15" t="s">
        <v>1933</v>
      </c>
      <c r="AK1069" s="15" t="s">
        <v>1934</v>
      </c>
      <c r="AL1069" s="15" t="s">
        <v>25</v>
      </c>
      <c r="AM1069" s="15" t="s">
        <v>1666</v>
      </c>
      <c r="AN1069" s="16">
        <v>10</v>
      </c>
      <c r="AO1069" s="16">
        <v>10</v>
      </c>
      <c r="AP1069" s="17"/>
      <c r="AQ1069" s="17"/>
      <c r="AR1069" s="17">
        <v>45837</v>
      </c>
      <c r="AS1069" s="17"/>
      <c r="AT1069" s="17"/>
      <c r="AU1069" s="16">
        <v>3</v>
      </c>
      <c r="AV1069" s="18" t="s">
        <v>1652</v>
      </c>
      <c r="AW1069" s="17"/>
      <c r="AX1069" s="17">
        <v>45381</v>
      </c>
      <c r="AY1069" s="17">
        <v>45381</v>
      </c>
    </row>
    <row r="1070" spans="1:51" x14ac:dyDescent="0.35">
      <c r="A1070" s="18" t="str">
        <f t="shared" si="16"/>
        <v>PMEKX-TGC420EB</v>
      </c>
      <c r="B1070" s="15" t="s">
        <v>1639</v>
      </c>
      <c r="C1070" s="15" t="s">
        <v>79</v>
      </c>
      <c r="D1070" s="15" t="s">
        <v>866</v>
      </c>
      <c r="E1070" s="15" t="s">
        <v>1927</v>
      </c>
      <c r="F1070" s="15" t="s">
        <v>1928</v>
      </c>
      <c r="G1070" s="15" t="s">
        <v>1643</v>
      </c>
      <c r="H1070" s="15" t="s">
        <v>2</v>
      </c>
      <c r="I1070" s="15" t="s">
        <v>1637</v>
      </c>
      <c r="J1070" s="15" t="s">
        <v>1640</v>
      </c>
      <c r="K1070" s="15" t="s">
        <v>1664</v>
      </c>
      <c r="L1070" s="15" t="s">
        <v>1645</v>
      </c>
      <c r="M1070" s="15" t="s">
        <v>2</v>
      </c>
      <c r="N1070" s="15" t="s">
        <v>2</v>
      </c>
      <c r="O1070" s="15" t="s">
        <v>1639</v>
      </c>
      <c r="P1070" s="15" t="s">
        <v>1637</v>
      </c>
      <c r="Q1070" s="15" t="s">
        <v>2</v>
      </c>
      <c r="R1070" s="15" t="s">
        <v>1639</v>
      </c>
      <c r="S1070" s="15" t="s">
        <v>1637</v>
      </c>
      <c r="T1070" s="15" t="s">
        <v>2</v>
      </c>
      <c r="U1070" s="15" t="s">
        <v>1762</v>
      </c>
      <c r="V1070" s="15" t="s">
        <v>1762</v>
      </c>
      <c r="W1070" s="15" t="s">
        <v>1647</v>
      </c>
      <c r="X1070" s="15" t="s">
        <v>1648</v>
      </c>
      <c r="Y1070" s="15" t="s">
        <v>1931</v>
      </c>
      <c r="Z1070" s="15" t="s">
        <v>1932</v>
      </c>
      <c r="AA1070" s="15" t="s">
        <v>1648</v>
      </c>
      <c r="AB1070" s="15" t="s">
        <v>1648</v>
      </c>
      <c r="AC1070" s="15" t="s">
        <v>1648</v>
      </c>
      <c r="AD1070" s="15" t="s">
        <v>1648</v>
      </c>
      <c r="AE1070" s="15" t="s">
        <v>1648</v>
      </c>
      <c r="AF1070" s="15" t="s">
        <v>1648</v>
      </c>
      <c r="AG1070" s="15" t="s">
        <v>1648</v>
      </c>
      <c r="AH1070" s="15" t="s">
        <v>2</v>
      </c>
      <c r="AI1070" s="15" t="s">
        <v>2</v>
      </c>
      <c r="AJ1070" s="15" t="s">
        <v>1933</v>
      </c>
      <c r="AK1070" s="15" t="s">
        <v>1934</v>
      </c>
      <c r="AL1070" s="15" t="s">
        <v>25</v>
      </c>
      <c r="AM1070" s="15" t="s">
        <v>1666</v>
      </c>
      <c r="AN1070" s="16">
        <v>10</v>
      </c>
      <c r="AO1070" s="16">
        <v>10</v>
      </c>
      <c r="AP1070" s="17"/>
      <c r="AQ1070" s="17"/>
      <c r="AR1070" s="17">
        <v>45837</v>
      </c>
      <c r="AS1070" s="17"/>
      <c r="AT1070" s="17"/>
      <c r="AU1070" s="16">
        <v>3</v>
      </c>
      <c r="AV1070" s="18" t="s">
        <v>1652</v>
      </c>
      <c r="AW1070" s="17"/>
      <c r="AX1070" s="17">
        <v>45381</v>
      </c>
      <c r="AY1070" s="17">
        <v>45381</v>
      </c>
    </row>
    <row r="1071" spans="1:51" x14ac:dyDescent="0.35">
      <c r="A1071" s="18" t="str">
        <f t="shared" si="16"/>
        <v>PMEKX-TGC420FRB</v>
      </c>
      <c r="B1071" s="15" t="s">
        <v>1639</v>
      </c>
      <c r="C1071" s="15" t="s">
        <v>79</v>
      </c>
      <c r="D1071" s="15" t="s">
        <v>867</v>
      </c>
      <c r="E1071" s="15" t="s">
        <v>1927</v>
      </c>
      <c r="F1071" s="15" t="s">
        <v>1928</v>
      </c>
      <c r="G1071" s="15" t="s">
        <v>1643</v>
      </c>
      <c r="H1071" s="15" t="s">
        <v>2</v>
      </c>
      <c r="I1071" s="15" t="s">
        <v>1637</v>
      </c>
      <c r="J1071" s="15" t="s">
        <v>1640</v>
      </c>
      <c r="K1071" s="15" t="s">
        <v>1929</v>
      </c>
      <c r="L1071" s="15" t="s">
        <v>1645</v>
      </c>
      <c r="M1071" s="15" t="s">
        <v>2</v>
      </c>
      <c r="N1071" s="15" t="s">
        <v>2</v>
      </c>
      <c r="O1071" s="15" t="s">
        <v>1639</v>
      </c>
      <c r="P1071" s="15" t="s">
        <v>1637</v>
      </c>
      <c r="Q1071" s="15" t="s">
        <v>2</v>
      </c>
      <c r="R1071" s="15" t="s">
        <v>1639</v>
      </c>
      <c r="S1071" s="15" t="s">
        <v>1637</v>
      </c>
      <c r="T1071" s="15" t="s">
        <v>2</v>
      </c>
      <c r="U1071" s="15" t="s">
        <v>1762</v>
      </c>
      <c r="V1071" s="15" t="s">
        <v>1762</v>
      </c>
      <c r="W1071" s="15" t="s">
        <v>1647</v>
      </c>
      <c r="X1071" s="15" t="s">
        <v>1648</v>
      </c>
      <c r="Y1071" s="15" t="s">
        <v>1931</v>
      </c>
      <c r="Z1071" s="15" t="s">
        <v>1932</v>
      </c>
      <c r="AA1071" s="15" t="s">
        <v>1648</v>
      </c>
      <c r="AB1071" s="15" t="s">
        <v>1648</v>
      </c>
      <c r="AC1071" s="15" t="s">
        <v>1648</v>
      </c>
      <c r="AD1071" s="15" t="s">
        <v>1648</v>
      </c>
      <c r="AE1071" s="15" t="s">
        <v>1648</v>
      </c>
      <c r="AF1071" s="15" t="s">
        <v>1648</v>
      </c>
      <c r="AG1071" s="15" t="s">
        <v>1648</v>
      </c>
      <c r="AH1071" s="15" t="s">
        <v>2</v>
      </c>
      <c r="AI1071" s="15" t="s">
        <v>2</v>
      </c>
      <c r="AJ1071" s="15" t="s">
        <v>1933</v>
      </c>
      <c r="AK1071" s="15" t="s">
        <v>1934</v>
      </c>
      <c r="AL1071" s="15" t="s">
        <v>25</v>
      </c>
      <c r="AM1071" s="15" t="s">
        <v>1716</v>
      </c>
      <c r="AN1071" s="16">
        <v>10</v>
      </c>
      <c r="AO1071" s="16">
        <v>10</v>
      </c>
      <c r="AP1071" s="17"/>
      <c r="AQ1071" s="17"/>
      <c r="AR1071" s="17">
        <v>45837</v>
      </c>
      <c r="AS1071" s="17"/>
      <c r="AT1071" s="17"/>
      <c r="AU1071" s="16">
        <v>3</v>
      </c>
      <c r="AV1071" s="18" t="s">
        <v>1652</v>
      </c>
      <c r="AW1071" s="17"/>
      <c r="AX1071" s="17">
        <v>45381</v>
      </c>
      <c r="AY1071" s="17">
        <v>45381</v>
      </c>
    </row>
    <row r="1072" spans="1:51" x14ac:dyDescent="0.35">
      <c r="A1072" s="18" t="str">
        <f t="shared" si="16"/>
        <v>PMEKX-TGC420FRW</v>
      </c>
      <c r="B1072" s="15" t="s">
        <v>1639</v>
      </c>
      <c r="C1072" s="15" t="s">
        <v>79</v>
      </c>
      <c r="D1072" s="15" t="s">
        <v>868</v>
      </c>
      <c r="E1072" s="15" t="s">
        <v>1927</v>
      </c>
      <c r="F1072" s="15" t="s">
        <v>1928</v>
      </c>
      <c r="G1072" s="15" t="s">
        <v>1643</v>
      </c>
      <c r="H1072" s="15" t="s">
        <v>2</v>
      </c>
      <c r="I1072" s="15" t="s">
        <v>1637</v>
      </c>
      <c r="J1072" s="15" t="s">
        <v>1640</v>
      </c>
      <c r="K1072" s="15" t="s">
        <v>1929</v>
      </c>
      <c r="L1072" s="15" t="s">
        <v>1645</v>
      </c>
      <c r="M1072" s="15" t="s">
        <v>2</v>
      </c>
      <c r="N1072" s="15" t="s">
        <v>2</v>
      </c>
      <c r="O1072" s="15" t="s">
        <v>1639</v>
      </c>
      <c r="P1072" s="15" t="s">
        <v>1637</v>
      </c>
      <c r="Q1072" s="15" t="s">
        <v>2</v>
      </c>
      <c r="R1072" s="15" t="s">
        <v>1639</v>
      </c>
      <c r="S1072" s="15" t="s">
        <v>1637</v>
      </c>
      <c r="T1072" s="15" t="s">
        <v>2</v>
      </c>
      <c r="U1072" s="15" t="s">
        <v>1762</v>
      </c>
      <c r="V1072" s="15" t="s">
        <v>1762</v>
      </c>
      <c r="W1072" s="15" t="s">
        <v>1647</v>
      </c>
      <c r="X1072" s="15" t="s">
        <v>1648</v>
      </c>
      <c r="Y1072" s="15" t="s">
        <v>1931</v>
      </c>
      <c r="Z1072" s="15" t="s">
        <v>1932</v>
      </c>
      <c r="AA1072" s="15" t="s">
        <v>1648</v>
      </c>
      <c r="AB1072" s="15" t="s">
        <v>1648</v>
      </c>
      <c r="AC1072" s="15" t="s">
        <v>1648</v>
      </c>
      <c r="AD1072" s="15" t="s">
        <v>1648</v>
      </c>
      <c r="AE1072" s="15" t="s">
        <v>1648</v>
      </c>
      <c r="AF1072" s="15" t="s">
        <v>1648</v>
      </c>
      <c r="AG1072" s="15" t="s">
        <v>1648</v>
      </c>
      <c r="AH1072" s="15" t="s">
        <v>2</v>
      </c>
      <c r="AI1072" s="15" t="s">
        <v>2</v>
      </c>
      <c r="AJ1072" s="15" t="s">
        <v>1933</v>
      </c>
      <c r="AK1072" s="15" t="s">
        <v>1934</v>
      </c>
      <c r="AL1072" s="15" t="s">
        <v>25</v>
      </c>
      <c r="AM1072" s="15" t="s">
        <v>1716</v>
      </c>
      <c r="AN1072" s="16">
        <v>10</v>
      </c>
      <c r="AO1072" s="16">
        <v>10</v>
      </c>
      <c r="AP1072" s="17"/>
      <c r="AQ1072" s="17"/>
      <c r="AR1072" s="17">
        <v>45837</v>
      </c>
      <c r="AS1072" s="17"/>
      <c r="AT1072" s="17"/>
      <c r="AU1072" s="16">
        <v>3</v>
      </c>
      <c r="AV1072" s="18" t="s">
        <v>1652</v>
      </c>
      <c r="AW1072" s="17"/>
      <c r="AX1072" s="17">
        <v>45381</v>
      </c>
      <c r="AY1072" s="17">
        <v>45381</v>
      </c>
    </row>
    <row r="1073" spans="1:51" x14ac:dyDescent="0.35">
      <c r="A1073" s="18" t="str">
        <f t="shared" si="16"/>
        <v>PMEKX-TGC420GB</v>
      </c>
      <c r="B1073" s="15" t="s">
        <v>1639</v>
      </c>
      <c r="C1073" s="15" t="s">
        <v>79</v>
      </c>
      <c r="D1073" s="15" t="s">
        <v>869</v>
      </c>
      <c r="E1073" s="15" t="s">
        <v>1927</v>
      </c>
      <c r="F1073" s="15" t="s">
        <v>1928</v>
      </c>
      <c r="G1073" s="15" t="s">
        <v>1643</v>
      </c>
      <c r="H1073" s="15" t="s">
        <v>2</v>
      </c>
      <c r="I1073" s="15" t="s">
        <v>1637</v>
      </c>
      <c r="J1073" s="15" t="s">
        <v>1640</v>
      </c>
      <c r="K1073" s="15" t="s">
        <v>1929</v>
      </c>
      <c r="L1073" s="15" t="s">
        <v>1645</v>
      </c>
      <c r="M1073" s="15" t="s">
        <v>2</v>
      </c>
      <c r="N1073" s="15" t="s">
        <v>2</v>
      </c>
      <c r="O1073" s="15" t="s">
        <v>1639</v>
      </c>
      <c r="P1073" s="15" t="s">
        <v>1637</v>
      </c>
      <c r="Q1073" s="15" t="s">
        <v>2</v>
      </c>
      <c r="R1073" s="15" t="s">
        <v>1639</v>
      </c>
      <c r="S1073" s="15" t="s">
        <v>1637</v>
      </c>
      <c r="T1073" s="15" t="s">
        <v>2</v>
      </c>
      <c r="U1073" s="15" t="s">
        <v>1762</v>
      </c>
      <c r="V1073" s="15" t="s">
        <v>1762</v>
      </c>
      <c r="W1073" s="15" t="s">
        <v>1647</v>
      </c>
      <c r="X1073" s="15" t="s">
        <v>1648</v>
      </c>
      <c r="Y1073" s="15" t="s">
        <v>1931</v>
      </c>
      <c r="Z1073" s="15" t="s">
        <v>1932</v>
      </c>
      <c r="AA1073" s="15" t="s">
        <v>1648</v>
      </c>
      <c r="AB1073" s="15" t="s">
        <v>1648</v>
      </c>
      <c r="AC1073" s="15" t="s">
        <v>1648</v>
      </c>
      <c r="AD1073" s="15" t="s">
        <v>1648</v>
      </c>
      <c r="AE1073" s="15" t="s">
        <v>1648</v>
      </c>
      <c r="AF1073" s="15" t="s">
        <v>1648</v>
      </c>
      <c r="AG1073" s="15" t="s">
        <v>1648</v>
      </c>
      <c r="AH1073" s="15" t="s">
        <v>2</v>
      </c>
      <c r="AI1073" s="15" t="s">
        <v>2</v>
      </c>
      <c r="AJ1073" s="15" t="s">
        <v>1933</v>
      </c>
      <c r="AK1073" s="15" t="s">
        <v>1934</v>
      </c>
      <c r="AL1073" s="15" t="s">
        <v>25</v>
      </c>
      <c r="AM1073" s="15" t="s">
        <v>1657</v>
      </c>
      <c r="AN1073" s="16">
        <v>10</v>
      </c>
      <c r="AO1073" s="16">
        <v>10</v>
      </c>
      <c r="AP1073" s="17"/>
      <c r="AQ1073" s="17"/>
      <c r="AR1073" s="17">
        <v>45837</v>
      </c>
      <c r="AS1073" s="17"/>
      <c r="AT1073" s="17"/>
      <c r="AU1073" s="16">
        <v>3</v>
      </c>
      <c r="AV1073" s="18" t="s">
        <v>1652</v>
      </c>
      <c r="AW1073" s="17"/>
      <c r="AX1073" s="17">
        <v>45381</v>
      </c>
      <c r="AY1073" s="17">
        <v>45381</v>
      </c>
    </row>
    <row r="1074" spans="1:51" x14ac:dyDescent="0.35">
      <c r="A1074" s="18" t="str">
        <f t="shared" si="16"/>
        <v>PMEKX-TGC420GW</v>
      </c>
      <c r="B1074" s="15" t="s">
        <v>1639</v>
      </c>
      <c r="C1074" s="15" t="s">
        <v>79</v>
      </c>
      <c r="D1074" s="15" t="s">
        <v>870</v>
      </c>
      <c r="E1074" s="15" t="s">
        <v>1927</v>
      </c>
      <c r="F1074" s="15" t="s">
        <v>1928</v>
      </c>
      <c r="G1074" s="15" t="s">
        <v>1643</v>
      </c>
      <c r="H1074" s="15" t="s">
        <v>2</v>
      </c>
      <c r="I1074" s="15" t="s">
        <v>1637</v>
      </c>
      <c r="J1074" s="15" t="s">
        <v>1640</v>
      </c>
      <c r="K1074" s="15" t="s">
        <v>1929</v>
      </c>
      <c r="L1074" s="15" t="s">
        <v>1645</v>
      </c>
      <c r="M1074" s="15" t="s">
        <v>2</v>
      </c>
      <c r="N1074" s="15" t="s">
        <v>2</v>
      </c>
      <c r="O1074" s="15" t="s">
        <v>1639</v>
      </c>
      <c r="P1074" s="15" t="s">
        <v>1637</v>
      </c>
      <c r="Q1074" s="15" t="s">
        <v>2</v>
      </c>
      <c r="R1074" s="15" t="s">
        <v>1639</v>
      </c>
      <c r="S1074" s="15" t="s">
        <v>1637</v>
      </c>
      <c r="T1074" s="15" t="s">
        <v>2</v>
      </c>
      <c r="U1074" s="15" t="s">
        <v>1762</v>
      </c>
      <c r="V1074" s="15" t="s">
        <v>1762</v>
      </c>
      <c r="W1074" s="15" t="s">
        <v>1647</v>
      </c>
      <c r="X1074" s="15" t="s">
        <v>1648</v>
      </c>
      <c r="Y1074" s="15" t="s">
        <v>1931</v>
      </c>
      <c r="Z1074" s="15" t="s">
        <v>1932</v>
      </c>
      <c r="AA1074" s="15" t="s">
        <v>1648</v>
      </c>
      <c r="AB1074" s="15" t="s">
        <v>1648</v>
      </c>
      <c r="AC1074" s="15" t="s">
        <v>1648</v>
      </c>
      <c r="AD1074" s="15" t="s">
        <v>1648</v>
      </c>
      <c r="AE1074" s="15" t="s">
        <v>1648</v>
      </c>
      <c r="AF1074" s="15" t="s">
        <v>1648</v>
      </c>
      <c r="AG1074" s="15" t="s">
        <v>1648</v>
      </c>
      <c r="AH1074" s="15" t="s">
        <v>2</v>
      </c>
      <c r="AI1074" s="15" t="s">
        <v>2</v>
      </c>
      <c r="AJ1074" s="15" t="s">
        <v>1933</v>
      </c>
      <c r="AK1074" s="15" t="s">
        <v>1934</v>
      </c>
      <c r="AL1074" s="15" t="s">
        <v>25</v>
      </c>
      <c r="AM1074" s="15" t="s">
        <v>1657</v>
      </c>
      <c r="AN1074" s="16">
        <v>10</v>
      </c>
      <c r="AO1074" s="16">
        <v>10</v>
      </c>
      <c r="AP1074" s="17"/>
      <c r="AQ1074" s="17"/>
      <c r="AR1074" s="17">
        <v>45837</v>
      </c>
      <c r="AS1074" s="17"/>
      <c r="AT1074" s="17"/>
      <c r="AU1074" s="16">
        <v>3</v>
      </c>
      <c r="AV1074" s="18" t="s">
        <v>1652</v>
      </c>
      <c r="AW1074" s="17"/>
      <c r="AX1074" s="17">
        <v>45381</v>
      </c>
      <c r="AY1074" s="17">
        <v>45381</v>
      </c>
    </row>
    <row r="1075" spans="1:51" x14ac:dyDescent="0.35">
      <c r="A1075" s="18" t="str">
        <f t="shared" si="16"/>
        <v>PMEKX-TGC422FRW</v>
      </c>
      <c r="B1075" s="15" t="s">
        <v>1639</v>
      </c>
      <c r="C1075" s="15" t="s">
        <v>79</v>
      </c>
      <c r="D1075" s="15" t="s">
        <v>871</v>
      </c>
      <c r="E1075" s="15" t="s">
        <v>1927</v>
      </c>
      <c r="F1075" s="15" t="s">
        <v>1928</v>
      </c>
      <c r="G1075" s="15" t="s">
        <v>1643</v>
      </c>
      <c r="H1075" s="15" t="s">
        <v>2</v>
      </c>
      <c r="I1075" s="15" t="s">
        <v>1637</v>
      </c>
      <c r="J1075" s="15" t="s">
        <v>1640</v>
      </c>
      <c r="K1075" s="15" t="s">
        <v>1929</v>
      </c>
      <c r="L1075" s="15" t="s">
        <v>1645</v>
      </c>
      <c r="M1075" s="15" t="s">
        <v>2</v>
      </c>
      <c r="N1075" s="15" t="s">
        <v>2</v>
      </c>
      <c r="O1075" s="15" t="s">
        <v>1639</v>
      </c>
      <c r="P1075" s="15" t="s">
        <v>1637</v>
      </c>
      <c r="Q1075" s="15" t="s">
        <v>2</v>
      </c>
      <c r="R1075" s="15" t="s">
        <v>1639</v>
      </c>
      <c r="S1075" s="15" t="s">
        <v>1637</v>
      </c>
      <c r="T1075" s="15" t="s">
        <v>2</v>
      </c>
      <c r="U1075" s="15" t="s">
        <v>1762</v>
      </c>
      <c r="V1075" s="15" t="s">
        <v>1762</v>
      </c>
      <c r="W1075" s="15" t="s">
        <v>1647</v>
      </c>
      <c r="X1075" s="15" t="s">
        <v>1648</v>
      </c>
      <c r="Y1075" s="15" t="s">
        <v>1931</v>
      </c>
      <c r="Z1075" s="15" t="s">
        <v>1932</v>
      </c>
      <c r="AA1075" s="15" t="s">
        <v>1648</v>
      </c>
      <c r="AB1075" s="15" t="s">
        <v>1648</v>
      </c>
      <c r="AC1075" s="15" t="s">
        <v>1648</v>
      </c>
      <c r="AD1075" s="15" t="s">
        <v>1648</v>
      </c>
      <c r="AE1075" s="15" t="s">
        <v>1648</v>
      </c>
      <c r="AF1075" s="15" t="s">
        <v>1648</v>
      </c>
      <c r="AG1075" s="15" t="s">
        <v>1648</v>
      </c>
      <c r="AH1075" s="15" t="s">
        <v>2</v>
      </c>
      <c r="AI1075" s="15" t="s">
        <v>2</v>
      </c>
      <c r="AJ1075" s="15" t="s">
        <v>1933</v>
      </c>
      <c r="AK1075" s="15" t="s">
        <v>1934</v>
      </c>
      <c r="AL1075" s="15" t="s">
        <v>25</v>
      </c>
      <c r="AM1075" s="15" t="s">
        <v>1716</v>
      </c>
      <c r="AN1075" s="16">
        <v>10</v>
      </c>
      <c r="AO1075" s="16">
        <v>10</v>
      </c>
      <c r="AP1075" s="17"/>
      <c r="AQ1075" s="17"/>
      <c r="AR1075" s="17">
        <v>45837</v>
      </c>
      <c r="AS1075" s="17"/>
      <c r="AT1075" s="17"/>
      <c r="AU1075" s="16">
        <v>3</v>
      </c>
      <c r="AV1075" s="18" t="s">
        <v>1652</v>
      </c>
      <c r="AW1075" s="17"/>
      <c r="AX1075" s="17">
        <v>45381</v>
      </c>
      <c r="AY1075" s="17">
        <v>45381</v>
      </c>
    </row>
    <row r="1076" spans="1:51" x14ac:dyDescent="0.35">
      <c r="A1076" s="18" t="str">
        <f t="shared" si="16"/>
        <v>PMEKX-TGC422GB</v>
      </c>
      <c r="B1076" s="15" t="s">
        <v>1639</v>
      </c>
      <c r="C1076" s="15" t="s">
        <v>79</v>
      </c>
      <c r="D1076" s="15" t="s">
        <v>872</v>
      </c>
      <c r="E1076" s="15" t="s">
        <v>1927</v>
      </c>
      <c r="F1076" s="15" t="s">
        <v>1928</v>
      </c>
      <c r="G1076" s="15" t="s">
        <v>1643</v>
      </c>
      <c r="H1076" s="15" t="s">
        <v>2</v>
      </c>
      <c r="I1076" s="15" t="s">
        <v>1637</v>
      </c>
      <c r="J1076" s="15" t="s">
        <v>1640</v>
      </c>
      <c r="K1076" s="15" t="s">
        <v>1929</v>
      </c>
      <c r="L1076" s="15" t="s">
        <v>1645</v>
      </c>
      <c r="M1076" s="15" t="s">
        <v>2</v>
      </c>
      <c r="N1076" s="15" t="s">
        <v>2</v>
      </c>
      <c r="O1076" s="15" t="s">
        <v>1639</v>
      </c>
      <c r="P1076" s="15" t="s">
        <v>1637</v>
      </c>
      <c r="Q1076" s="15" t="s">
        <v>2</v>
      </c>
      <c r="R1076" s="15" t="s">
        <v>1639</v>
      </c>
      <c r="S1076" s="15" t="s">
        <v>1637</v>
      </c>
      <c r="T1076" s="15" t="s">
        <v>2</v>
      </c>
      <c r="U1076" s="15" t="s">
        <v>1762</v>
      </c>
      <c r="V1076" s="15" t="s">
        <v>1762</v>
      </c>
      <c r="W1076" s="15" t="s">
        <v>1647</v>
      </c>
      <c r="X1076" s="15" t="s">
        <v>1648</v>
      </c>
      <c r="Y1076" s="15" t="s">
        <v>1931</v>
      </c>
      <c r="Z1076" s="15" t="s">
        <v>1932</v>
      </c>
      <c r="AA1076" s="15" t="s">
        <v>1648</v>
      </c>
      <c r="AB1076" s="15" t="s">
        <v>1648</v>
      </c>
      <c r="AC1076" s="15" t="s">
        <v>1648</v>
      </c>
      <c r="AD1076" s="15" t="s">
        <v>1648</v>
      </c>
      <c r="AE1076" s="15" t="s">
        <v>1648</v>
      </c>
      <c r="AF1076" s="15" t="s">
        <v>1648</v>
      </c>
      <c r="AG1076" s="15" t="s">
        <v>1648</v>
      </c>
      <c r="AH1076" s="15" t="s">
        <v>2</v>
      </c>
      <c r="AI1076" s="15" t="s">
        <v>2</v>
      </c>
      <c r="AJ1076" s="15" t="s">
        <v>1933</v>
      </c>
      <c r="AK1076" s="15" t="s">
        <v>1934</v>
      </c>
      <c r="AL1076" s="15" t="s">
        <v>25</v>
      </c>
      <c r="AM1076" s="15" t="s">
        <v>1657</v>
      </c>
      <c r="AN1076" s="16">
        <v>10</v>
      </c>
      <c r="AO1076" s="16">
        <v>10</v>
      </c>
      <c r="AP1076" s="17"/>
      <c r="AQ1076" s="17"/>
      <c r="AR1076" s="17">
        <v>45837</v>
      </c>
      <c r="AS1076" s="17"/>
      <c r="AT1076" s="17"/>
      <c r="AU1076" s="16">
        <v>3</v>
      </c>
      <c r="AV1076" s="18" t="s">
        <v>1652</v>
      </c>
      <c r="AW1076" s="17"/>
      <c r="AX1076" s="17">
        <v>45381</v>
      </c>
      <c r="AY1076" s="17">
        <v>45381</v>
      </c>
    </row>
    <row r="1077" spans="1:51" x14ac:dyDescent="0.35">
      <c r="A1077" s="18" t="str">
        <f t="shared" si="16"/>
        <v>PMEKX-TGC422GW</v>
      </c>
      <c r="B1077" s="15" t="s">
        <v>1639</v>
      </c>
      <c r="C1077" s="15" t="s">
        <v>79</v>
      </c>
      <c r="D1077" s="15" t="s">
        <v>873</v>
      </c>
      <c r="E1077" s="15" t="s">
        <v>1927</v>
      </c>
      <c r="F1077" s="15" t="s">
        <v>1928</v>
      </c>
      <c r="G1077" s="15" t="s">
        <v>1643</v>
      </c>
      <c r="H1077" s="15" t="s">
        <v>2</v>
      </c>
      <c r="I1077" s="15" t="s">
        <v>1637</v>
      </c>
      <c r="J1077" s="15" t="s">
        <v>1640</v>
      </c>
      <c r="K1077" s="15" t="s">
        <v>1929</v>
      </c>
      <c r="L1077" s="15" t="s">
        <v>1645</v>
      </c>
      <c r="M1077" s="15" t="s">
        <v>2</v>
      </c>
      <c r="N1077" s="15" t="s">
        <v>2</v>
      </c>
      <c r="O1077" s="15" t="s">
        <v>1639</v>
      </c>
      <c r="P1077" s="15" t="s">
        <v>1637</v>
      </c>
      <c r="Q1077" s="15" t="s">
        <v>2</v>
      </c>
      <c r="R1077" s="15" t="s">
        <v>1639</v>
      </c>
      <c r="S1077" s="15" t="s">
        <v>1637</v>
      </c>
      <c r="T1077" s="15" t="s">
        <v>2</v>
      </c>
      <c r="U1077" s="15" t="s">
        <v>1762</v>
      </c>
      <c r="V1077" s="15" t="s">
        <v>1762</v>
      </c>
      <c r="W1077" s="15" t="s">
        <v>1647</v>
      </c>
      <c r="X1077" s="15" t="s">
        <v>1648</v>
      </c>
      <c r="Y1077" s="15" t="s">
        <v>1931</v>
      </c>
      <c r="Z1077" s="15" t="s">
        <v>1932</v>
      </c>
      <c r="AA1077" s="15" t="s">
        <v>1648</v>
      </c>
      <c r="AB1077" s="15" t="s">
        <v>1648</v>
      </c>
      <c r="AC1077" s="15" t="s">
        <v>1648</v>
      </c>
      <c r="AD1077" s="15" t="s">
        <v>1648</v>
      </c>
      <c r="AE1077" s="15" t="s">
        <v>1648</v>
      </c>
      <c r="AF1077" s="15" t="s">
        <v>1648</v>
      </c>
      <c r="AG1077" s="15" t="s">
        <v>1648</v>
      </c>
      <c r="AH1077" s="15" t="s">
        <v>2</v>
      </c>
      <c r="AI1077" s="15" t="s">
        <v>2</v>
      </c>
      <c r="AJ1077" s="15" t="s">
        <v>1933</v>
      </c>
      <c r="AK1077" s="15" t="s">
        <v>1934</v>
      </c>
      <c r="AL1077" s="15" t="s">
        <v>25</v>
      </c>
      <c r="AM1077" s="15" t="s">
        <v>1657</v>
      </c>
      <c r="AN1077" s="16">
        <v>10</v>
      </c>
      <c r="AO1077" s="16">
        <v>10</v>
      </c>
      <c r="AP1077" s="17"/>
      <c r="AQ1077" s="17"/>
      <c r="AR1077" s="17">
        <v>45837</v>
      </c>
      <c r="AS1077" s="17"/>
      <c r="AT1077" s="17"/>
      <c r="AU1077" s="16">
        <v>3</v>
      </c>
      <c r="AV1077" s="18" t="s">
        <v>1652</v>
      </c>
      <c r="AW1077" s="17"/>
      <c r="AX1077" s="17">
        <v>45381</v>
      </c>
      <c r="AY1077" s="17">
        <v>45381</v>
      </c>
    </row>
    <row r="1078" spans="1:51" x14ac:dyDescent="0.35">
      <c r="A1078" s="18" t="str">
        <f t="shared" si="16"/>
        <v>PMEKX-TGC424EB</v>
      </c>
      <c r="B1078" s="15" t="s">
        <v>1639</v>
      </c>
      <c r="C1078" s="15" t="s">
        <v>79</v>
      </c>
      <c r="D1078" s="15" t="s">
        <v>874</v>
      </c>
      <c r="E1078" s="15" t="s">
        <v>1927</v>
      </c>
      <c r="F1078" s="15" t="s">
        <v>1928</v>
      </c>
      <c r="G1078" s="15" t="s">
        <v>1643</v>
      </c>
      <c r="H1078" s="15" t="s">
        <v>2</v>
      </c>
      <c r="I1078" s="15" t="s">
        <v>1637</v>
      </c>
      <c r="J1078" s="15" t="s">
        <v>1640</v>
      </c>
      <c r="K1078" s="15" t="s">
        <v>1664</v>
      </c>
      <c r="L1078" s="15" t="s">
        <v>1645</v>
      </c>
      <c r="M1078" s="15" t="s">
        <v>2</v>
      </c>
      <c r="N1078" s="15" t="s">
        <v>2</v>
      </c>
      <c r="O1078" s="15" t="s">
        <v>1639</v>
      </c>
      <c r="P1078" s="15" t="s">
        <v>1637</v>
      </c>
      <c r="Q1078" s="15" t="s">
        <v>2</v>
      </c>
      <c r="R1078" s="15" t="s">
        <v>1639</v>
      </c>
      <c r="S1078" s="15" t="s">
        <v>1637</v>
      </c>
      <c r="T1078" s="15" t="s">
        <v>2</v>
      </c>
      <c r="U1078" s="15" t="s">
        <v>1762</v>
      </c>
      <c r="V1078" s="15" t="s">
        <v>1762</v>
      </c>
      <c r="W1078" s="15" t="s">
        <v>1647</v>
      </c>
      <c r="X1078" s="15" t="s">
        <v>1648</v>
      </c>
      <c r="Y1078" s="15" t="s">
        <v>1931</v>
      </c>
      <c r="Z1078" s="15" t="s">
        <v>1932</v>
      </c>
      <c r="AA1078" s="15" t="s">
        <v>1648</v>
      </c>
      <c r="AB1078" s="15" t="s">
        <v>1648</v>
      </c>
      <c r="AC1078" s="15" t="s">
        <v>1648</v>
      </c>
      <c r="AD1078" s="15" t="s">
        <v>1648</v>
      </c>
      <c r="AE1078" s="15" t="s">
        <v>1648</v>
      </c>
      <c r="AF1078" s="15" t="s">
        <v>1648</v>
      </c>
      <c r="AG1078" s="15" t="s">
        <v>1648</v>
      </c>
      <c r="AH1078" s="15" t="s">
        <v>2</v>
      </c>
      <c r="AI1078" s="15" t="s">
        <v>2</v>
      </c>
      <c r="AJ1078" s="15" t="s">
        <v>1933</v>
      </c>
      <c r="AK1078" s="15" t="s">
        <v>1934</v>
      </c>
      <c r="AL1078" s="15" t="s">
        <v>25</v>
      </c>
      <c r="AM1078" s="15" t="s">
        <v>1666</v>
      </c>
      <c r="AN1078" s="16">
        <v>10</v>
      </c>
      <c r="AO1078" s="16">
        <v>10</v>
      </c>
      <c r="AP1078" s="17"/>
      <c r="AQ1078" s="17"/>
      <c r="AR1078" s="17">
        <v>45837</v>
      </c>
      <c r="AS1078" s="17"/>
      <c r="AT1078" s="17"/>
      <c r="AU1078" s="16">
        <v>3</v>
      </c>
      <c r="AV1078" s="18" t="s">
        <v>1652</v>
      </c>
      <c r="AW1078" s="17"/>
      <c r="AX1078" s="17">
        <v>45381</v>
      </c>
      <c r="AY1078" s="17">
        <v>45381</v>
      </c>
    </row>
    <row r="1079" spans="1:51" x14ac:dyDescent="0.35">
      <c r="A1079" s="18" t="str">
        <f t="shared" si="16"/>
        <v>PMEKX-TGC460EB</v>
      </c>
      <c r="B1079" s="15" t="s">
        <v>1639</v>
      </c>
      <c r="C1079" s="15" t="s">
        <v>79</v>
      </c>
      <c r="D1079" s="15" t="s">
        <v>875</v>
      </c>
      <c r="E1079" s="15" t="s">
        <v>1927</v>
      </c>
      <c r="F1079" s="15" t="s">
        <v>1928</v>
      </c>
      <c r="G1079" s="15" t="s">
        <v>1643</v>
      </c>
      <c r="H1079" s="15" t="s">
        <v>2</v>
      </c>
      <c r="I1079" s="15" t="s">
        <v>1637</v>
      </c>
      <c r="J1079" s="15" t="s">
        <v>1640</v>
      </c>
      <c r="K1079" s="15" t="s">
        <v>1664</v>
      </c>
      <c r="L1079" s="15" t="s">
        <v>1645</v>
      </c>
      <c r="M1079" s="15" t="s">
        <v>2</v>
      </c>
      <c r="N1079" s="15" t="s">
        <v>2</v>
      </c>
      <c r="O1079" s="15" t="s">
        <v>1639</v>
      </c>
      <c r="P1079" s="15" t="s">
        <v>1637</v>
      </c>
      <c r="Q1079" s="15" t="s">
        <v>2</v>
      </c>
      <c r="R1079" s="15" t="s">
        <v>1639</v>
      </c>
      <c r="S1079" s="15" t="s">
        <v>1637</v>
      </c>
      <c r="T1079" s="15" t="s">
        <v>2</v>
      </c>
      <c r="U1079" s="15" t="s">
        <v>1762</v>
      </c>
      <c r="V1079" s="15" t="s">
        <v>1762</v>
      </c>
      <c r="W1079" s="15" t="s">
        <v>1647</v>
      </c>
      <c r="X1079" s="15" t="s">
        <v>1648</v>
      </c>
      <c r="Y1079" s="15" t="s">
        <v>1931</v>
      </c>
      <c r="Z1079" s="15" t="s">
        <v>1932</v>
      </c>
      <c r="AA1079" s="15" t="s">
        <v>1648</v>
      </c>
      <c r="AB1079" s="15" t="s">
        <v>1648</v>
      </c>
      <c r="AC1079" s="15" t="s">
        <v>1648</v>
      </c>
      <c r="AD1079" s="15" t="s">
        <v>1648</v>
      </c>
      <c r="AE1079" s="15" t="s">
        <v>1648</v>
      </c>
      <c r="AF1079" s="15" t="s">
        <v>1648</v>
      </c>
      <c r="AG1079" s="15" t="s">
        <v>1648</v>
      </c>
      <c r="AH1079" s="15" t="s">
        <v>2</v>
      </c>
      <c r="AI1079" s="15" t="s">
        <v>2</v>
      </c>
      <c r="AJ1079" s="15" t="s">
        <v>1933</v>
      </c>
      <c r="AK1079" s="15" t="s">
        <v>1934</v>
      </c>
      <c r="AL1079" s="15" t="s">
        <v>25</v>
      </c>
      <c r="AM1079" s="15" t="s">
        <v>1666</v>
      </c>
      <c r="AN1079" s="16">
        <v>10</v>
      </c>
      <c r="AO1079" s="16">
        <v>10</v>
      </c>
      <c r="AP1079" s="17"/>
      <c r="AQ1079" s="17"/>
      <c r="AR1079" s="17">
        <v>45837</v>
      </c>
      <c r="AS1079" s="17"/>
      <c r="AT1079" s="17"/>
      <c r="AU1079" s="16">
        <v>3</v>
      </c>
      <c r="AV1079" s="18" t="s">
        <v>1652</v>
      </c>
      <c r="AW1079" s="17"/>
      <c r="AX1079" s="17">
        <v>45381</v>
      </c>
      <c r="AY1079" s="17">
        <v>45381</v>
      </c>
    </row>
    <row r="1080" spans="1:51" x14ac:dyDescent="0.35">
      <c r="A1080" s="18" t="str">
        <f t="shared" si="16"/>
        <v>PMEKX-TGC460GB</v>
      </c>
      <c r="B1080" s="15" t="s">
        <v>1639</v>
      </c>
      <c r="C1080" s="15" t="s">
        <v>79</v>
      </c>
      <c r="D1080" s="15" t="s">
        <v>876</v>
      </c>
      <c r="E1080" s="15" t="s">
        <v>1927</v>
      </c>
      <c r="F1080" s="15" t="s">
        <v>1928</v>
      </c>
      <c r="G1080" s="15" t="s">
        <v>1643</v>
      </c>
      <c r="H1080" s="15" t="s">
        <v>2</v>
      </c>
      <c r="I1080" s="15" t="s">
        <v>1637</v>
      </c>
      <c r="J1080" s="15" t="s">
        <v>1640</v>
      </c>
      <c r="K1080" s="15" t="s">
        <v>1929</v>
      </c>
      <c r="L1080" s="15" t="s">
        <v>1645</v>
      </c>
      <c r="M1080" s="15" t="s">
        <v>2</v>
      </c>
      <c r="N1080" s="15" t="s">
        <v>2</v>
      </c>
      <c r="O1080" s="15" t="s">
        <v>1639</v>
      </c>
      <c r="P1080" s="15" t="s">
        <v>1637</v>
      </c>
      <c r="Q1080" s="15" t="s">
        <v>2</v>
      </c>
      <c r="R1080" s="15" t="s">
        <v>1639</v>
      </c>
      <c r="S1080" s="15" t="s">
        <v>1637</v>
      </c>
      <c r="T1080" s="15" t="s">
        <v>2</v>
      </c>
      <c r="U1080" s="15" t="s">
        <v>1762</v>
      </c>
      <c r="V1080" s="15" t="s">
        <v>1762</v>
      </c>
      <c r="W1080" s="15" t="s">
        <v>1647</v>
      </c>
      <c r="X1080" s="15" t="s">
        <v>1648</v>
      </c>
      <c r="Y1080" s="15" t="s">
        <v>1931</v>
      </c>
      <c r="Z1080" s="15" t="s">
        <v>1932</v>
      </c>
      <c r="AA1080" s="15" t="s">
        <v>1648</v>
      </c>
      <c r="AB1080" s="15" t="s">
        <v>1648</v>
      </c>
      <c r="AC1080" s="15" t="s">
        <v>1648</v>
      </c>
      <c r="AD1080" s="15" t="s">
        <v>1648</v>
      </c>
      <c r="AE1080" s="15" t="s">
        <v>1648</v>
      </c>
      <c r="AF1080" s="15" t="s">
        <v>1648</v>
      </c>
      <c r="AG1080" s="15" t="s">
        <v>1648</v>
      </c>
      <c r="AH1080" s="15" t="s">
        <v>2</v>
      </c>
      <c r="AI1080" s="15" t="s">
        <v>2</v>
      </c>
      <c r="AJ1080" s="15" t="s">
        <v>1933</v>
      </c>
      <c r="AK1080" s="15" t="s">
        <v>1934</v>
      </c>
      <c r="AL1080" s="15" t="s">
        <v>25</v>
      </c>
      <c r="AM1080" s="15" t="s">
        <v>1657</v>
      </c>
      <c r="AN1080" s="16">
        <v>10</v>
      </c>
      <c r="AO1080" s="16">
        <v>10</v>
      </c>
      <c r="AP1080" s="17"/>
      <c r="AQ1080" s="17"/>
      <c r="AR1080" s="17">
        <v>45837</v>
      </c>
      <c r="AS1080" s="17"/>
      <c r="AT1080" s="17"/>
      <c r="AU1080" s="16">
        <v>3</v>
      </c>
      <c r="AV1080" s="18" t="s">
        <v>1652</v>
      </c>
      <c r="AW1080" s="17"/>
      <c r="AX1080" s="17">
        <v>45381</v>
      </c>
      <c r="AY1080" s="17">
        <v>45381</v>
      </c>
    </row>
    <row r="1081" spans="1:51" x14ac:dyDescent="0.35">
      <c r="A1081" s="18" t="str">
        <f t="shared" si="16"/>
        <v>PMEKX-TGC462EB</v>
      </c>
      <c r="B1081" s="15" t="s">
        <v>1639</v>
      </c>
      <c r="C1081" s="15" t="s">
        <v>79</v>
      </c>
      <c r="D1081" s="15" t="s">
        <v>877</v>
      </c>
      <c r="E1081" s="15" t="s">
        <v>1927</v>
      </c>
      <c r="F1081" s="15" t="s">
        <v>1928</v>
      </c>
      <c r="G1081" s="15" t="s">
        <v>1643</v>
      </c>
      <c r="H1081" s="15" t="s">
        <v>2</v>
      </c>
      <c r="I1081" s="15" t="s">
        <v>1637</v>
      </c>
      <c r="J1081" s="15" t="s">
        <v>1640</v>
      </c>
      <c r="K1081" s="15" t="s">
        <v>1664</v>
      </c>
      <c r="L1081" s="15" t="s">
        <v>1645</v>
      </c>
      <c r="M1081" s="15" t="s">
        <v>2</v>
      </c>
      <c r="N1081" s="15" t="s">
        <v>2</v>
      </c>
      <c r="O1081" s="15" t="s">
        <v>1639</v>
      </c>
      <c r="P1081" s="15" t="s">
        <v>1637</v>
      </c>
      <c r="Q1081" s="15" t="s">
        <v>2</v>
      </c>
      <c r="R1081" s="15" t="s">
        <v>1639</v>
      </c>
      <c r="S1081" s="15" t="s">
        <v>1637</v>
      </c>
      <c r="T1081" s="15" t="s">
        <v>2</v>
      </c>
      <c r="U1081" s="15" t="s">
        <v>1762</v>
      </c>
      <c r="V1081" s="15" t="s">
        <v>1762</v>
      </c>
      <c r="W1081" s="15" t="s">
        <v>1647</v>
      </c>
      <c r="X1081" s="15" t="s">
        <v>1648</v>
      </c>
      <c r="Y1081" s="15" t="s">
        <v>1931</v>
      </c>
      <c r="Z1081" s="15" t="s">
        <v>1932</v>
      </c>
      <c r="AA1081" s="15" t="s">
        <v>1648</v>
      </c>
      <c r="AB1081" s="15" t="s">
        <v>1648</v>
      </c>
      <c r="AC1081" s="15" t="s">
        <v>1648</v>
      </c>
      <c r="AD1081" s="15" t="s">
        <v>1648</v>
      </c>
      <c r="AE1081" s="15" t="s">
        <v>1648</v>
      </c>
      <c r="AF1081" s="15" t="s">
        <v>1648</v>
      </c>
      <c r="AG1081" s="15" t="s">
        <v>1648</v>
      </c>
      <c r="AH1081" s="15" t="s">
        <v>2</v>
      </c>
      <c r="AI1081" s="15" t="s">
        <v>2</v>
      </c>
      <c r="AJ1081" s="15" t="s">
        <v>1933</v>
      </c>
      <c r="AK1081" s="15" t="s">
        <v>1934</v>
      </c>
      <c r="AL1081" s="15" t="s">
        <v>25</v>
      </c>
      <c r="AM1081" s="15" t="s">
        <v>1666</v>
      </c>
      <c r="AN1081" s="16">
        <v>10</v>
      </c>
      <c r="AO1081" s="16">
        <v>10</v>
      </c>
      <c r="AP1081" s="17"/>
      <c r="AQ1081" s="17"/>
      <c r="AR1081" s="17">
        <v>45837</v>
      </c>
      <c r="AS1081" s="17"/>
      <c r="AT1081" s="17"/>
      <c r="AU1081" s="16">
        <v>3</v>
      </c>
      <c r="AV1081" s="18" t="s">
        <v>1652</v>
      </c>
      <c r="AW1081" s="17"/>
      <c r="AX1081" s="17">
        <v>45381</v>
      </c>
      <c r="AY1081" s="17">
        <v>45381</v>
      </c>
    </row>
    <row r="1082" spans="1:51" x14ac:dyDescent="0.35">
      <c r="A1082" s="18" t="str">
        <f t="shared" si="16"/>
        <v>PMEKX-TGC462GB</v>
      </c>
      <c r="B1082" s="15" t="s">
        <v>1639</v>
      </c>
      <c r="C1082" s="15" t="s">
        <v>79</v>
      </c>
      <c r="D1082" s="15" t="s">
        <v>878</v>
      </c>
      <c r="E1082" s="15" t="s">
        <v>1927</v>
      </c>
      <c r="F1082" s="15" t="s">
        <v>1928</v>
      </c>
      <c r="G1082" s="15" t="s">
        <v>1643</v>
      </c>
      <c r="H1082" s="15" t="s">
        <v>2</v>
      </c>
      <c r="I1082" s="15" t="s">
        <v>1637</v>
      </c>
      <c r="J1082" s="15" t="s">
        <v>1640</v>
      </c>
      <c r="K1082" s="15" t="s">
        <v>1929</v>
      </c>
      <c r="L1082" s="15" t="s">
        <v>1645</v>
      </c>
      <c r="M1082" s="15" t="s">
        <v>2</v>
      </c>
      <c r="N1082" s="15" t="s">
        <v>2</v>
      </c>
      <c r="O1082" s="15" t="s">
        <v>1639</v>
      </c>
      <c r="P1082" s="15" t="s">
        <v>1637</v>
      </c>
      <c r="Q1082" s="15" t="s">
        <v>2</v>
      </c>
      <c r="R1082" s="15" t="s">
        <v>1639</v>
      </c>
      <c r="S1082" s="15" t="s">
        <v>1637</v>
      </c>
      <c r="T1082" s="15" t="s">
        <v>2</v>
      </c>
      <c r="U1082" s="15" t="s">
        <v>1762</v>
      </c>
      <c r="V1082" s="15" t="s">
        <v>1762</v>
      </c>
      <c r="W1082" s="15" t="s">
        <v>1647</v>
      </c>
      <c r="X1082" s="15" t="s">
        <v>1648</v>
      </c>
      <c r="Y1082" s="15" t="s">
        <v>1931</v>
      </c>
      <c r="Z1082" s="15" t="s">
        <v>1932</v>
      </c>
      <c r="AA1082" s="15" t="s">
        <v>1648</v>
      </c>
      <c r="AB1082" s="15" t="s">
        <v>1648</v>
      </c>
      <c r="AC1082" s="15" t="s">
        <v>1648</v>
      </c>
      <c r="AD1082" s="15" t="s">
        <v>1648</v>
      </c>
      <c r="AE1082" s="15" t="s">
        <v>1648</v>
      </c>
      <c r="AF1082" s="15" t="s">
        <v>1648</v>
      </c>
      <c r="AG1082" s="15" t="s">
        <v>1648</v>
      </c>
      <c r="AH1082" s="15" t="s">
        <v>2</v>
      </c>
      <c r="AI1082" s="15" t="s">
        <v>2</v>
      </c>
      <c r="AJ1082" s="15" t="s">
        <v>1933</v>
      </c>
      <c r="AK1082" s="15" t="s">
        <v>1934</v>
      </c>
      <c r="AL1082" s="15" t="s">
        <v>25</v>
      </c>
      <c r="AM1082" s="15" t="s">
        <v>1657</v>
      </c>
      <c r="AN1082" s="16">
        <v>10</v>
      </c>
      <c r="AO1082" s="16">
        <v>10</v>
      </c>
      <c r="AP1082" s="17"/>
      <c r="AQ1082" s="17"/>
      <c r="AR1082" s="17">
        <v>45837</v>
      </c>
      <c r="AS1082" s="17"/>
      <c r="AT1082" s="17"/>
      <c r="AU1082" s="16">
        <v>3</v>
      </c>
      <c r="AV1082" s="18" t="s">
        <v>1652</v>
      </c>
      <c r="AW1082" s="17"/>
      <c r="AX1082" s="17">
        <v>45381</v>
      </c>
      <c r="AY1082" s="17">
        <v>45381</v>
      </c>
    </row>
    <row r="1083" spans="1:51" x14ac:dyDescent="0.35">
      <c r="A1083" s="18" t="str">
        <f t="shared" si="16"/>
        <v>PMEKX-TGC463EB</v>
      </c>
      <c r="B1083" s="15" t="s">
        <v>1639</v>
      </c>
      <c r="C1083" s="15" t="s">
        <v>79</v>
      </c>
      <c r="D1083" s="15" t="s">
        <v>879</v>
      </c>
      <c r="E1083" s="15" t="s">
        <v>1927</v>
      </c>
      <c r="F1083" s="15" t="s">
        <v>1928</v>
      </c>
      <c r="G1083" s="15" t="s">
        <v>1643</v>
      </c>
      <c r="H1083" s="15" t="s">
        <v>2</v>
      </c>
      <c r="I1083" s="15" t="s">
        <v>1637</v>
      </c>
      <c r="J1083" s="15" t="s">
        <v>1640</v>
      </c>
      <c r="K1083" s="15" t="s">
        <v>1664</v>
      </c>
      <c r="L1083" s="15" t="s">
        <v>1645</v>
      </c>
      <c r="M1083" s="15" t="s">
        <v>2</v>
      </c>
      <c r="N1083" s="15" t="s">
        <v>2</v>
      </c>
      <c r="O1083" s="15" t="s">
        <v>1639</v>
      </c>
      <c r="P1083" s="15" t="s">
        <v>1637</v>
      </c>
      <c r="Q1083" s="15" t="s">
        <v>1640</v>
      </c>
      <c r="R1083" s="15" t="s">
        <v>1873</v>
      </c>
      <c r="S1083" s="15" t="s">
        <v>1936</v>
      </c>
      <c r="T1083" s="15" t="s">
        <v>2</v>
      </c>
      <c r="U1083" s="15" t="s">
        <v>1762</v>
      </c>
      <c r="V1083" s="15" t="s">
        <v>1762</v>
      </c>
      <c r="W1083" s="15" t="s">
        <v>1647</v>
      </c>
      <c r="X1083" s="15" t="s">
        <v>1648</v>
      </c>
      <c r="Y1083" s="15" t="s">
        <v>1931</v>
      </c>
      <c r="Z1083" s="15" t="s">
        <v>1932</v>
      </c>
      <c r="AA1083" s="15" t="s">
        <v>1648</v>
      </c>
      <c r="AB1083" s="15" t="s">
        <v>1648</v>
      </c>
      <c r="AC1083" s="15" t="s">
        <v>1648</v>
      </c>
      <c r="AD1083" s="15" t="s">
        <v>1648</v>
      </c>
      <c r="AE1083" s="15" t="s">
        <v>1648</v>
      </c>
      <c r="AF1083" s="15" t="s">
        <v>1648</v>
      </c>
      <c r="AG1083" s="15" t="s">
        <v>1648</v>
      </c>
      <c r="AH1083" s="15" t="s">
        <v>2</v>
      </c>
      <c r="AI1083" s="15" t="s">
        <v>2</v>
      </c>
      <c r="AJ1083" s="15" t="s">
        <v>1933</v>
      </c>
      <c r="AK1083" s="15" t="s">
        <v>1934</v>
      </c>
      <c r="AL1083" s="15" t="s">
        <v>25</v>
      </c>
      <c r="AM1083" s="15" t="s">
        <v>1666</v>
      </c>
      <c r="AN1083" s="16">
        <v>10</v>
      </c>
      <c r="AO1083" s="16">
        <v>10</v>
      </c>
      <c r="AP1083" s="17"/>
      <c r="AQ1083" s="17"/>
      <c r="AR1083" s="17">
        <v>45837</v>
      </c>
      <c r="AS1083" s="17"/>
      <c r="AT1083" s="17"/>
      <c r="AU1083" s="16">
        <v>3</v>
      </c>
      <c r="AV1083" s="18" t="s">
        <v>1652</v>
      </c>
      <c r="AW1083" s="17"/>
      <c r="AX1083" s="17">
        <v>45623</v>
      </c>
      <c r="AY1083" s="17">
        <v>45381</v>
      </c>
    </row>
    <row r="1084" spans="1:51" x14ac:dyDescent="0.35">
      <c r="A1084" s="18" t="str">
        <f t="shared" si="16"/>
        <v>PMEKX-TGC463GB</v>
      </c>
      <c r="B1084" s="15" t="s">
        <v>1639</v>
      </c>
      <c r="C1084" s="15" t="s">
        <v>79</v>
      </c>
      <c r="D1084" s="15" t="s">
        <v>880</v>
      </c>
      <c r="E1084" s="15" t="s">
        <v>1927</v>
      </c>
      <c r="F1084" s="15" t="s">
        <v>1928</v>
      </c>
      <c r="G1084" s="15" t="s">
        <v>1643</v>
      </c>
      <c r="H1084" s="15" t="s">
        <v>2</v>
      </c>
      <c r="I1084" s="15" t="s">
        <v>1637</v>
      </c>
      <c r="J1084" s="15" t="s">
        <v>1640</v>
      </c>
      <c r="K1084" s="15" t="s">
        <v>1929</v>
      </c>
      <c r="L1084" s="15" t="s">
        <v>1645</v>
      </c>
      <c r="M1084" s="15" t="s">
        <v>2</v>
      </c>
      <c r="N1084" s="15" t="s">
        <v>2</v>
      </c>
      <c r="O1084" s="15" t="s">
        <v>1639</v>
      </c>
      <c r="P1084" s="15" t="s">
        <v>1637</v>
      </c>
      <c r="Q1084" s="15" t="s">
        <v>2</v>
      </c>
      <c r="R1084" s="15" t="s">
        <v>1639</v>
      </c>
      <c r="S1084" s="15" t="s">
        <v>1637</v>
      </c>
      <c r="T1084" s="15" t="s">
        <v>2</v>
      </c>
      <c r="U1084" s="15" t="s">
        <v>1762</v>
      </c>
      <c r="V1084" s="15" t="s">
        <v>1762</v>
      </c>
      <c r="W1084" s="15" t="s">
        <v>1647</v>
      </c>
      <c r="X1084" s="15" t="s">
        <v>1648</v>
      </c>
      <c r="Y1084" s="15" t="s">
        <v>1931</v>
      </c>
      <c r="Z1084" s="15" t="s">
        <v>1932</v>
      </c>
      <c r="AA1084" s="15" t="s">
        <v>1648</v>
      </c>
      <c r="AB1084" s="15" t="s">
        <v>1648</v>
      </c>
      <c r="AC1084" s="15" t="s">
        <v>1648</v>
      </c>
      <c r="AD1084" s="15" t="s">
        <v>1648</v>
      </c>
      <c r="AE1084" s="15" t="s">
        <v>1648</v>
      </c>
      <c r="AF1084" s="15" t="s">
        <v>1648</v>
      </c>
      <c r="AG1084" s="15" t="s">
        <v>1648</v>
      </c>
      <c r="AH1084" s="15" t="s">
        <v>2</v>
      </c>
      <c r="AI1084" s="15" t="s">
        <v>2</v>
      </c>
      <c r="AJ1084" s="15" t="s">
        <v>1933</v>
      </c>
      <c r="AK1084" s="15" t="s">
        <v>1934</v>
      </c>
      <c r="AL1084" s="15" t="s">
        <v>25</v>
      </c>
      <c r="AM1084" s="15" t="s">
        <v>1657</v>
      </c>
      <c r="AN1084" s="16">
        <v>10</v>
      </c>
      <c r="AO1084" s="16">
        <v>10</v>
      </c>
      <c r="AP1084" s="17"/>
      <c r="AQ1084" s="17"/>
      <c r="AR1084" s="17">
        <v>45837</v>
      </c>
      <c r="AS1084" s="17"/>
      <c r="AT1084" s="17"/>
      <c r="AU1084" s="16">
        <v>3</v>
      </c>
      <c r="AV1084" s="18" t="s">
        <v>1652</v>
      </c>
      <c r="AW1084" s="17"/>
      <c r="AX1084" s="17">
        <v>45381</v>
      </c>
      <c r="AY1084" s="17">
        <v>45381</v>
      </c>
    </row>
    <row r="1085" spans="1:51" x14ac:dyDescent="0.35">
      <c r="A1085" s="18" t="str">
        <f t="shared" si="16"/>
        <v>PMEKX-TGC464EB</v>
      </c>
      <c r="B1085" s="15" t="s">
        <v>1639</v>
      </c>
      <c r="C1085" s="15" t="s">
        <v>79</v>
      </c>
      <c r="D1085" s="15" t="s">
        <v>881</v>
      </c>
      <c r="E1085" s="15" t="s">
        <v>1927</v>
      </c>
      <c r="F1085" s="15" t="s">
        <v>1928</v>
      </c>
      <c r="G1085" s="15" t="s">
        <v>1643</v>
      </c>
      <c r="H1085" s="15" t="s">
        <v>2</v>
      </c>
      <c r="I1085" s="15" t="s">
        <v>1637</v>
      </c>
      <c r="J1085" s="15" t="s">
        <v>1640</v>
      </c>
      <c r="K1085" s="15" t="s">
        <v>1664</v>
      </c>
      <c r="L1085" s="15" t="s">
        <v>1645</v>
      </c>
      <c r="M1085" s="15" t="s">
        <v>2</v>
      </c>
      <c r="N1085" s="15" t="s">
        <v>2</v>
      </c>
      <c r="O1085" s="15" t="s">
        <v>1639</v>
      </c>
      <c r="P1085" s="15" t="s">
        <v>1637</v>
      </c>
      <c r="Q1085" s="15" t="s">
        <v>2</v>
      </c>
      <c r="R1085" s="15" t="s">
        <v>1639</v>
      </c>
      <c r="S1085" s="15" t="s">
        <v>1637</v>
      </c>
      <c r="T1085" s="15" t="s">
        <v>2</v>
      </c>
      <c r="U1085" s="15" t="s">
        <v>1762</v>
      </c>
      <c r="V1085" s="15" t="s">
        <v>1762</v>
      </c>
      <c r="W1085" s="15" t="s">
        <v>1647</v>
      </c>
      <c r="X1085" s="15" t="s">
        <v>1648</v>
      </c>
      <c r="Y1085" s="15" t="s">
        <v>1931</v>
      </c>
      <c r="Z1085" s="15" t="s">
        <v>1932</v>
      </c>
      <c r="AA1085" s="15" t="s">
        <v>1648</v>
      </c>
      <c r="AB1085" s="15" t="s">
        <v>1648</v>
      </c>
      <c r="AC1085" s="15" t="s">
        <v>1648</v>
      </c>
      <c r="AD1085" s="15" t="s">
        <v>1648</v>
      </c>
      <c r="AE1085" s="15" t="s">
        <v>1648</v>
      </c>
      <c r="AF1085" s="15" t="s">
        <v>1648</v>
      </c>
      <c r="AG1085" s="15" t="s">
        <v>1648</v>
      </c>
      <c r="AH1085" s="15" t="s">
        <v>2</v>
      </c>
      <c r="AI1085" s="15" t="s">
        <v>2</v>
      </c>
      <c r="AJ1085" s="15" t="s">
        <v>1933</v>
      </c>
      <c r="AK1085" s="15" t="s">
        <v>1934</v>
      </c>
      <c r="AL1085" s="15" t="s">
        <v>25</v>
      </c>
      <c r="AM1085" s="15" t="s">
        <v>1666</v>
      </c>
      <c r="AN1085" s="16">
        <v>10</v>
      </c>
      <c r="AO1085" s="16">
        <v>10</v>
      </c>
      <c r="AP1085" s="17"/>
      <c r="AQ1085" s="17"/>
      <c r="AR1085" s="17">
        <v>45837</v>
      </c>
      <c r="AS1085" s="17"/>
      <c r="AT1085" s="17"/>
      <c r="AU1085" s="16">
        <v>3</v>
      </c>
      <c r="AV1085" s="18" t="s">
        <v>1652</v>
      </c>
      <c r="AW1085" s="17"/>
      <c r="AX1085" s="17">
        <v>45381</v>
      </c>
      <c r="AY1085" s="17">
        <v>45381</v>
      </c>
    </row>
    <row r="1086" spans="1:51" x14ac:dyDescent="0.35">
      <c r="A1086" s="18" t="str">
        <f t="shared" si="16"/>
        <v>PMEKX-TGD310FRB</v>
      </c>
      <c r="B1086" s="15" t="s">
        <v>1639</v>
      </c>
      <c r="C1086" s="15" t="s">
        <v>79</v>
      </c>
      <c r="D1086" s="15" t="s">
        <v>882</v>
      </c>
      <c r="E1086" s="15" t="s">
        <v>1927</v>
      </c>
      <c r="F1086" s="15" t="s">
        <v>1928</v>
      </c>
      <c r="G1086" s="15" t="s">
        <v>1643</v>
      </c>
      <c r="H1086" s="15" t="s">
        <v>2</v>
      </c>
      <c r="I1086" s="15" t="s">
        <v>1637</v>
      </c>
      <c r="J1086" s="15" t="s">
        <v>1640</v>
      </c>
      <c r="K1086" s="15" t="s">
        <v>1929</v>
      </c>
      <c r="L1086" s="15" t="s">
        <v>1645</v>
      </c>
      <c r="M1086" s="15" t="s">
        <v>2</v>
      </c>
      <c r="N1086" s="15" t="s">
        <v>2</v>
      </c>
      <c r="O1086" s="15" t="s">
        <v>1639</v>
      </c>
      <c r="P1086" s="15" t="s">
        <v>1637</v>
      </c>
      <c r="Q1086" s="15" t="s">
        <v>2</v>
      </c>
      <c r="R1086" s="15" t="s">
        <v>1639</v>
      </c>
      <c r="S1086" s="15" t="s">
        <v>1637</v>
      </c>
      <c r="T1086" s="15" t="s">
        <v>2</v>
      </c>
      <c r="U1086" s="15" t="s">
        <v>1930</v>
      </c>
      <c r="V1086" s="15" t="s">
        <v>1930</v>
      </c>
      <c r="W1086" s="15" t="s">
        <v>1647</v>
      </c>
      <c r="X1086" s="15" t="s">
        <v>1648</v>
      </c>
      <c r="Y1086" s="15" t="s">
        <v>1931</v>
      </c>
      <c r="Z1086" s="15" t="s">
        <v>1932</v>
      </c>
      <c r="AA1086" s="15" t="s">
        <v>1648</v>
      </c>
      <c r="AB1086" s="15" t="s">
        <v>1648</v>
      </c>
      <c r="AC1086" s="15" t="s">
        <v>1648</v>
      </c>
      <c r="AD1086" s="15" t="s">
        <v>1648</v>
      </c>
      <c r="AE1086" s="15" t="s">
        <v>1648</v>
      </c>
      <c r="AF1086" s="15" t="s">
        <v>1648</v>
      </c>
      <c r="AG1086" s="15" t="s">
        <v>1648</v>
      </c>
      <c r="AH1086" s="15" t="s">
        <v>2</v>
      </c>
      <c r="AI1086" s="15" t="s">
        <v>2</v>
      </c>
      <c r="AJ1086" s="15" t="s">
        <v>1933</v>
      </c>
      <c r="AK1086" s="15" t="s">
        <v>1934</v>
      </c>
      <c r="AL1086" s="15" t="s">
        <v>25</v>
      </c>
      <c r="AM1086" s="15" t="s">
        <v>1716</v>
      </c>
      <c r="AN1086" s="16">
        <v>10</v>
      </c>
      <c r="AO1086" s="16">
        <v>10</v>
      </c>
      <c r="AP1086" s="17"/>
      <c r="AQ1086" s="17"/>
      <c r="AR1086" s="17">
        <v>45837</v>
      </c>
      <c r="AS1086" s="17"/>
      <c r="AT1086" s="17"/>
      <c r="AU1086" s="16">
        <v>3</v>
      </c>
      <c r="AV1086" s="18" t="s">
        <v>1652</v>
      </c>
      <c r="AW1086" s="17"/>
      <c r="AX1086" s="17">
        <v>45381</v>
      </c>
      <c r="AY1086" s="17">
        <v>45381</v>
      </c>
    </row>
    <row r="1087" spans="1:51" x14ac:dyDescent="0.35">
      <c r="A1087" s="18" t="str">
        <f t="shared" si="16"/>
        <v>PMEKX-TGD310FRG</v>
      </c>
      <c r="B1087" s="15" t="s">
        <v>1639</v>
      </c>
      <c r="C1087" s="15" t="s">
        <v>79</v>
      </c>
      <c r="D1087" s="15" t="s">
        <v>883</v>
      </c>
      <c r="E1087" s="15" t="s">
        <v>1927</v>
      </c>
      <c r="F1087" s="15" t="s">
        <v>1928</v>
      </c>
      <c r="G1087" s="15" t="s">
        <v>1643</v>
      </c>
      <c r="H1087" s="15" t="s">
        <v>2</v>
      </c>
      <c r="I1087" s="15" t="s">
        <v>1637</v>
      </c>
      <c r="J1087" s="15" t="s">
        <v>1640</v>
      </c>
      <c r="K1087" s="15" t="s">
        <v>1929</v>
      </c>
      <c r="L1087" s="15" t="s">
        <v>1645</v>
      </c>
      <c r="M1087" s="15" t="s">
        <v>2</v>
      </c>
      <c r="N1087" s="15" t="s">
        <v>2</v>
      </c>
      <c r="O1087" s="15" t="s">
        <v>1639</v>
      </c>
      <c r="P1087" s="15" t="s">
        <v>1637</v>
      </c>
      <c r="Q1087" s="15" t="s">
        <v>2</v>
      </c>
      <c r="R1087" s="15" t="s">
        <v>1639</v>
      </c>
      <c r="S1087" s="15" t="s">
        <v>1637</v>
      </c>
      <c r="T1087" s="15" t="s">
        <v>2</v>
      </c>
      <c r="U1087" s="15" t="s">
        <v>1930</v>
      </c>
      <c r="V1087" s="15" t="s">
        <v>1930</v>
      </c>
      <c r="W1087" s="15" t="s">
        <v>1647</v>
      </c>
      <c r="X1087" s="15" t="s">
        <v>1648</v>
      </c>
      <c r="Y1087" s="15" t="s">
        <v>1931</v>
      </c>
      <c r="Z1087" s="15" t="s">
        <v>1932</v>
      </c>
      <c r="AA1087" s="15" t="s">
        <v>1648</v>
      </c>
      <c r="AB1087" s="15" t="s">
        <v>1648</v>
      </c>
      <c r="AC1087" s="15" t="s">
        <v>1648</v>
      </c>
      <c r="AD1087" s="15" t="s">
        <v>1648</v>
      </c>
      <c r="AE1087" s="15" t="s">
        <v>1648</v>
      </c>
      <c r="AF1087" s="15" t="s">
        <v>1648</v>
      </c>
      <c r="AG1087" s="15" t="s">
        <v>1648</v>
      </c>
      <c r="AH1087" s="15" t="s">
        <v>2</v>
      </c>
      <c r="AI1087" s="15" t="s">
        <v>2</v>
      </c>
      <c r="AJ1087" s="15" t="s">
        <v>1933</v>
      </c>
      <c r="AK1087" s="15" t="s">
        <v>1934</v>
      </c>
      <c r="AL1087" s="15" t="s">
        <v>25</v>
      </c>
      <c r="AM1087" s="15" t="s">
        <v>1716</v>
      </c>
      <c r="AN1087" s="16">
        <v>10</v>
      </c>
      <c r="AO1087" s="16">
        <v>10</v>
      </c>
      <c r="AP1087" s="17"/>
      <c r="AQ1087" s="17"/>
      <c r="AR1087" s="17">
        <v>45837</v>
      </c>
      <c r="AS1087" s="17"/>
      <c r="AT1087" s="17"/>
      <c r="AU1087" s="16">
        <v>3</v>
      </c>
      <c r="AV1087" s="18" t="s">
        <v>1652</v>
      </c>
      <c r="AW1087" s="17"/>
      <c r="AX1087" s="17">
        <v>45381</v>
      </c>
      <c r="AY1087" s="17">
        <v>45381</v>
      </c>
    </row>
    <row r="1088" spans="1:51" x14ac:dyDescent="0.35">
      <c r="A1088" s="18" t="str">
        <f t="shared" si="16"/>
        <v>PMEKX-TGD310FXB</v>
      </c>
      <c r="B1088" s="15" t="s">
        <v>1639</v>
      </c>
      <c r="C1088" s="15" t="s">
        <v>79</v>
      </c>
      <c r="D1088" s="15" t="s">
        <v>884</v>
      </c>
      <c r="E1088" s="15" t="s">
        <v>1927</v>
      </c>
      <c r="F1088" s="15" t="s">
        <v>1928</v>
      </c>
      <c r="G1088" s="15" t="s">
        <v>1643</v>
      </c>
      <c r="H1088" s="15" t="s">
        <v>2</v>
      </c>
      <c r="I1088" s="15" t="s">
        <v>1637</v>
      </c>
      <c r="J1088" s="15" t="s">
        <v>1640</v>
      </c>
      <c r="K1088" s="15" t="s">
        <v>1929</v>
      </c>
      <c r="L1088" s="15" t="s">
        <v>1645</v>
      </c>
      <c r="M1088" s="15" t="s">
        <v>2</v>
      </c>
      <c r="N1088" s="15" t="s">
        <v>2</v>
      </c>
      <c r="O1088" s="15" t="s">
        <v>1639</v>
      </c>
      <c r="P1088" s="15" t="s">
        <v>1637</v>
      </c>
      <c r="Q1088" s="15" t="s">
        <v>2</v>
      </c>
      <c r="R1088" s="15" t="s">
        <v>1639</v>
      </c>
      <c r="S1088" s="15" t="s">
        <v>1637</v>
      </c>
      <c r="T1088" s="15" t="s">
        <v>2</v>
      </c>
      <c r="U1088" s="15" t="s">
        <v>1930</v>
      </c>
      <c r="V1088" s="15" t="s">
        <v>1930</v>
      </c>
      <c r="W1088" s="15" t="s">
        <v>1647</v>
      </c>
      <c r="X1088" s="15" t="s">
        <v>1648</v>
      </c>
      <c r="Y1088" s="15" t="s">
        <v>1931</v>
      </c>
      <c r="Z1088" s="15" t="s">
        <v>1932</v>
      </c>
      <c r="AA1088" s="15" t="s">
        <v>1648</v>
      </c>
      <c r="AB1088" s="15" t="s">
        <v>1648</v>
      </c>
      <c r="AC1088" s="15" t="s">
        <v>1648</v>
      </c>
      <c r="AD1088" s="15" t="s">
        <v>1648</v>
      </c>
      <c r="AE1088" s="15" t="s">
        <v>1648</v>
      </c>
      <c r="AF1088" s="15" t="s">
        <v>1648</v>
      </c>
      <c r="AG1088" s="15" t="s">
        <v>1648</v>
      </c>
      <c r="AH1088" s="15" t="s">
        <v>2</v>
      </c>
      <c r="AI1088" s="15" t="s">
        <v>2</v>
      </c>
      <c r="AJ1088" s="15" t="s">
        <v>1933</v>
      </c>
      <c r="AK1088" s="15" t="s">
        <v>1934</v>
      </c>
      <c r="AL1088" s="15" t="s">
        <v>25</v>
      </c>
      <c r="AM1088" s="15" t="s">
        <v>1657</v>
      </c>
      <c r="AN1088" s="16">
        <v>10</v>
      </c>
      <c r="AO1088" s="16">
        <v>10</v>
      </c>
      <c r="AP1088" s="17"/>
      <c r="AQ1088" s="17"/>
      <c r="AR1088" s="17">
        <v>45837</v>
      </c>
      <c r="AS1088" s="17"/>
      <c r="AT1088" s="17"/>
      <c r="AU1088" s="16">
        <v>3</v>
      </c>
      <c r="AV1088" s="18" t="s">
        <v>1652</v>
      </c>
      <c r="AW1088" s="17"/>
      <c r="AX1088" s="17">
        <v>45381</v>
      </c>
      <c r="AY1088" s="17">
        <v>45381</v>
      </c>
    </row>
    <row r="1089" spans="1:51" x14ac:dyDescent="0.35">
      <c r="A1089" s="18" t="str">
        <f t="shared" si="16"/>
        <v>PMEKX-TGD310JTB</v>
      </c>
      <c r="B1089" s="15" t="s">
        <v>1639</v>
      </c>
      <c r="C1089" s="15" t="s">
        <v>79</v>
      </c>
      <c r="D1089" s="15" t="s">
        <v>885</v>
      </c>
      <c r="E1089" s="15" t="s">
        <v>1927</v>
      </c>
      <c r="F1089" s="15" t="s">
        <v>1928</v>
      </c>
      <c r="G1089" s="15" t="s">
        <v>1643</v>
      </c>
      <c r="H1089" s="15" t="s">
        <v>2</v>
      </c>
      <c r="I1089" s="15" t="s">
        <v>1637</v>
      </c>
      <c r="J1089" s="15" t="s">
        <v>1640</v>
      </c>
      <c r="K1089" s="15" t="s">
        <v>1929</v>
      </c>
      <c r="L1089" s="15" t="s">
        <v>1645</v>
      </c>
      <c r="M1089" s="15" t="s">
        <v>2</v>
      </c>
      <c r="N1089" s="15" t="s">
        <v>2</v>
      </c>
      <c r="O1089" s="15" t="s">
        <v>1639</v>
      </c>
      <c r="P1089" s="15" t="s">
        <v>1637</v>
      </c>
      <c r="Q1089" s="15" t="s">
        <v>2</v>
      </c>
      <c r="R1089" s="15" t="s">
        <v>1639</v>
      </c>
      <c r="S1089" s="15" t="s">
        <v>1637</v>
      </c>
      <c r="T1089" s="15" t="s">
        <v>2</v>
      </c>
      <c r="U1089" s="15" t="s">
        <v>1930</v>
      </c>
      <c r="V1089" s="15" t="s">
        <v>1930</v>
      </c>
      <c r="W1089" s="15" t="s">
        <v>1647</v>
      </c>
      <c r="X1089" s="15" t="s">
        <v>1648</v>
      </c>
      <c r="Y1089" s="15" t="s">
        <v>1931</v>
      </c>
      <c r="Z1089" s="15" t="s">
        <v>1932</v>
      </c>
      <c r="AA1089" s="15" t="s">
        <v>1648</v>
      </c>
      <c r="AB1089" s="15" t="s">
        <v>1648</v>
      </c>
      <c r="AC1089" s="15" t="s">
        <v>1648</v>
      </c>
      <c r="AD1089" s="15" t="s">
        <v>1648</v>
      </c>
      <c r="AE1089" s="15" t="s">
        <v>1648</v>
      </c>
      <c r="AF1089" s="15" t="s">
        <v>1648</v>
      </c>
      <c r="AG1089" s="15" t="s">
        <v>1648</v>
      </c>
      <c r="AH1089" s="15" t="s">
        <v>2</v>
      </c>
      <c r="AI1089" s="15" t="s">
        <v>2</v>
      </c>
      <c r="AJ1089" s="15" t="s">
        <v>1933</v>
      </c>
      <c r="AK1089" s="15" t="s">
        <v>1934</v>
      </c>
      <c r="AL1089" s="15" t="s">
        <v>25</v>
      </c>
      <c r="AM1089" s="15" t="s">
        <v>1937</v>
      </c>
      <c r="AN1089" s="16">
        <v>10</v>
      </c>
      <c r="AO1089" s="16">
        <v>10</v>
      </c>
      <c r="AP1089" s="17"/>
      <c r="AQ1089" s="17"/>
      <c r="AR1089" s="17">
        <v>45837</v>
      </c>
      <c r="AS1089" s="17"/>
      <c r="AT1089" s="17"/>
      <c r="AU1089" s="16">
        <v>3</v>
      </c>
      <c r="AV1089" s="18" t="s">
        <v>1652</v>
      </c>
      <c r="AW1089" s="17"/>
      <c r="AX1089" s="17">
        <v>45381</v>
      </c>
      <c r="AY1089" s="17">
        <v>45381</v>
      </c>
    </row>
    <row r="1090" spans="1:51" x14ac:dyDescent="0.35">
      <c r="A1090" s="18" t="str">
        <f t="shared" si="16"/>
        <v>PMEKX-TGD310JTS</v>
      </c>
      <c r="B1090" s="15" t="s">
        <v>1639</v>
      </c>
      <c r="C1090" s="15" t="s">
        <v>79</v>
      </c>
      <c r="D1090" s="15" t="s">
        <v>886</v>
      </c>
      <c r="E1090" s="15" t="s">
        <v>1927</v>
      </c>
      <c r="F1090" s="15" t="s">
        <v>1928</v>
      </c>
      <c r="G1090" s="15" t="s">
        <v>1643</v>
      </c>
      <c r="H1090" s="15" t="s">
        <v>2</v>
      </c>
      <c r="I1090" s="15" t="s">
        <v>1637</v>
      </c>
      <c r="J1090" s="15" t="s">
        <v>1640</v>
      </c>
      <c r="K1090" s="15" t="s">
        <v>1929</v>
      </c>
      <c r="L1090" s="15" t="s">
        <v>1645</v>
      </c>
      <c r="M1090" s="15" t="s">
        <v>2</v>
      </c>
      <c r="N1090" s="15" t="s">
        <v>2</v>
      </c>
      <c r="O1090" s="15" t="s">
        <v>1639</v>
      </c>
      <c r="P1090" s="15" t="s">
        <v>1637</v>
      </c>
      <c r="Q1090" s="15" t="s">
        <v>2</v>
      </c>
      <c r="R1090" s="15" t="s">
        <v>1639</v>
      </c>
      <c r="S1090" s="15" t="s">
        <v>1637</v>
      </c>
      <c r="T1090" s="15" t="s">
        <v>2</v>
      </c>
      <c r="U1090" s="15" t="s">
        <v>1930</v>
      </c>
      <c r="V1090" s="15" t="s">
        <v>1930</v>
      </c>
      <c r="W1090" s="15" t="s">
        <v>1647</v>
      </c>
      <c r="X1090" s="15" t="s">
        <v>1648</v>
      </c>
      <c r="Y1090" s="15" t="s">
        <v>1931</v>
      </c>
      <c r="Z1090" s="15" t="s">
        <v>1932</v>
      </c>
      <c r="AA1090" s="15" t="s">
        <v>1648</v>
      </c>
      <c r="AB1090" s="15" t="s">
        <v>1648</v>
      </c>
      <c r="AC1090" s="15" t="s">
        <v>1648</v>
      </c>
      <c r="AD1090" s="15" t="s">
        <v>1648</v>
      </c>
      <c r="AE1090" s="15" t="s">
        <v>1648</v>
      </c>
      <c r="AF1090" s="15" t="s">
        <v>1648</v>
      </c>
      <c r="AG1090" s="15" t="s">
        <v>1648</v>
      </c>
      <c r="AH1090" s="15" t="s">
        <v>2</v>
      </c>
      <c r="AI1090" s="15" t="s">
        <v>2</v>
      </c>
      <c r="AJ1090" s="15" t="s">
        <v>1933</v>
      </c>
      <c r="AK1090" s="15" t="s">
        <v>1934</v>
      </c>
      <c r="AL1090" s="15" t="s">
        <v>25</v>
      </c>
      <c r="AM1090" s="15" t="s">
        <v>1935</v>
      </c>
      <c r="AN1090" s="16">
        <v>10</v>
      </c>
      <c r="AO1090" s="16">
        <v>10</v>
      </c>
      <c r="AP1090" s="17"/>
      <c r="AQ1090" s="17"/>
      <c r="AR1090" s="17">
        <v>45837</v>
      </c>
      <c r="AS1090" s="17"/>
      <c r="AT1090" s="17"/>
      <c r="AU1090" s="16">
        <v>3</v>
      </c>
      <c r="AV1090" s="18" t="s">
        <v>1652</v>
      </c>
      <c r="AW1090" s="17"/>
      <c r="AX1090" s="17">
        <v>45381</v>
      </c>
      <c r="AY1090" s="17">
        <v>45381</v>
      </c>
    </row>
    <row r="1091" spans="1:51" x14ac:dyDescent="0.35">
      <c r="A1091" s="18" t="str">
        <f t="shared" ref="A1091:A1154" si="17">C1091&amp;D1091</f>
        <v>PMEKX-TGD310NLG</v>
      </c>
      <c r="B1091" s="15" t="s">
        <v>1639</v>
      </c>
      <c r="C1091" s="15" t="s">
        <v>79</v>
      </c>
      <c r="D1091" s="15" t="s">
        <v>887</v>
      </c>
      <c r="E1091" s="15" t="s">
        <v>1927</v>
      </c>
      <c r="F1091" s="15" t="s">
        <v>1928</v>
      </c>
      <c r="G1091" s="15" t="s">
        <v>1643</v>
      </c>
      <c r="H1091" s="15" t="s">
        <v>2</v>
      </c>
      <c r="I1091" s="15" t="s">
        <v>1637</v>
      </c>
      <c r="J1091" s="15" t="s">
        <v>1640</v>
      </c>
      <c r="K1091" s="15" t="s">
        <v>1929</v>
      </c>
      <c r="L1091" s="15" t="s">
        <v>1645</v>
      </c>
      <c r="M1091" s="15" t="s">
        <v>2</v>
      </c>
      <c r="N1091" s="15" t="s">
        <v>2</v>
      </c>
      <c r="O1091" s="15" t="s">
        <v>1639</v>
      </c>
      <c r="P1091" s="15" t="s">
        <v>1637</v>
      </c>
      <c r="Q1091" s="15" t="s">
        <v>2</v>
      </c>
      <c r="R1091" s="15" t="s">
        <v>1639</v>
      </c>
      <c r="S1091" s="15" t="s">
        <v>1637</v>
      </c>
      <c r="T1091" s="15" t="s">
        <v>2</v>
      </c>
      <c r="U1091" s="15" t="s">
        <v>1930</v>
      </c>
      <c r="V1091" s="15" t="s">
        <v>1930</v>
      </c>
      <c r="W1091" s="15" t="s">
        <v>1647</v>
      </c>
      <c r="X1091" s="15" t="s">
        <v>1648</v>
      </c>
      <c r="Y1091" s="15" t="s">
        <v>1931</v>
      </c>
      <c r="Z1091" s="15" t="s">
        <v>1932</v>
      </c>
      <c r="AA1091" s="15" t="s">
        <v>1648</v>
      </c>
      <c r="AB1091" s="15" t="s">
        <v>1648</v>
      </c>
      <c r="AC1091" s="15" t="s">
        <v>1648</v>
      </c>
      <c r="AD1091" s="15" t="s">
        <v>1648</v>
      </c>
      <c r="AE1091" s="15" t="s">
        <v>1648</v>
      </c>
      <c r="AF1091" s="15" t="s">
        <v>1648</v>
      </c>
      <c r="AG1091" s="15" t="s">
        <v>1648</v>
      </c>
      <c r="AH1091" s="15" t="s">
        <v>2</v>
      </c>
      <c r="AI1091" s="15" t="s">
        <v>2</v>
      </c>
      <c r="AJ1091" s="15" t="s">
        <v>1933</v>
      </c>
      <c r="AK1091" s="15" t="s">
        <v>1934</v>
      </c>
      <c r="AL1091" s="15" t="s">
        <v>25</v>
      </c>
      <c r="AM1091" s="15" t="s">
        <v>1657</v>
      </c>
      <c r="AN1091" s="16">
        <v>10</v>
      </c>
      <c r="AO1091" s="16">
        <v>10</v>
      </c>
      <c r="AP1091" s="17"/>
      <c r="AQ1091" s="17"/>
      <c r="AR1091" s="17">
        <v>45837</v>
      </c>
      <c r="AS1091" s="17"/>
      <c r="AT1091" s="17"/>
      <c r="AU1091" s="16">
        <v>3</v>
      </c>
      <c r="AV1091" s="18" t="s">
        <v>1652</v>
      </c>
      <c r="AW1091" s="17"/>
      <c r="AX1091" s="17">
        <v>45381</v>
      </c>
      <c r="AY1091" s="17">
        <v>45381</v>
      </c>
    </row>
    <row r="1092" spans="1:51" x14ac:dyDescent="0.35">
      <c r="A1092" s="18" t="str">
        <f t="shared" si="17"/>
        <v>PMEKX-TGD310PDB</v>
      </c>
      <c r="B1092" s="15" t="s">
        <v>1639</v>
      </c>
      <c r="C1092" s="15" t="s">
        <v>79</v>
      </c>
      <c r="D1092" s="15" t="s">
        <v>888</v>
      </c>
      <c r="E1092" s="15" t="s">
        <v>1927</v>
      </c>
      <c r="F1092" s="15" t="s">
        <v>1928</v>
      </c>
      <c r="G1092" s="15" t="s">
        <v>1643</v>
      </c>
      <c r="H1092" s="15" t="s">
        <v>2</v>
      </c>
      <c r="I1092" s="15" t="s">
        <v>1637</v>
      </c>
      <c r="J1092" s="15" t="s">
        <v>1640</v>
      </c>
      <c r="K1092" s="15" t="s">
        <v>1929</v>
      </c>
      <c r="L1092" s="15" t="s">
        <v>1645</v>
      </c>
      <c r="M1092" s="15" t="s">
        <v>2</v>
      </c>
      <c r="N1092" s="15" t="s">
        <v>2</v>
      </c>
      <c r="O1092" s="15" t="s">
        <v>1639</v>
      </c>
      <c r="P1092" s="15" t="s">
        <v>1637</v>
      </c>
      <c r="Q1092" s="15" t="s">
        <v>2</v>
      </c>
      <c r="R1092" s="15" t="s">
        <v>1639</v>
      </c>
      <c r="S1092" s="15" t="s">
        <v>1637</v>
      </c>
      <c r="T1092" s="15" t="s">
        <v>2</v>
      </c>
      <c r="U1092" s="15" t="s">
        <v>1930</v>
      </c>
      <c r="V1092" s="15" t="s">
        <v>1930</v>
      </c>
      <c r="W1092" s="15" t="s">
        <v>1647</v>
      </c>
      <c r="X1092" s="15" t="s">
        <v>1648</v>
      </c>
      <c r="Y1092" s="15" t="s">
        <v>1931</v>
      </c>
      <c r="Z1092" s="15" t="s">
        <v>1932</v>
      </c>
      <c r="AA1092" s="15" t="s">
        <v>1648</v>
      </c>
      <c r="AB1092" s="15" t="s">
        <v>1648</v>
      </c>
      <c r="AC1092" s="15" t="s">
        <v>1648</v>
      </c>
      <c r="AD1092" s="15" t="s">
        <v>1648</v>
      </c>
      <c r="AE1092" s="15" t="s">
        <v>1648</v>
      </c>
      <c r="AF1092" s="15" t="s">
        <v>1648</v>
      </c>
      <c r="AG1092" s="15" t="s">
        <v>1648</v>
      </c>
      <c r="AH1092" s="15" t="s">
        <v>2</v>
      </c>
      <c r="AI1092" s="15" t="s">
        <v>2</v>
      </c>
      <c r="AJ1092" s="15" t="s">
        <v>1933</v>
      </c>
      <c r="AK1092" s="15" t="s">
        <v>1934</v>
      </c>
      <c r="AL1092" s="15" t="s">
        <v>25</v>
      </c>
      <c r="AM1092" s="15" t="s">
        <v>1657</v>
      </c>
      <c r="AN1092" s="16">
        <v>10</v>
      </c>
      <c r="AO1092" s="16">
        <v>10</v>
      </c>
      <c r="AP1092" s="17"/>
      <c r="AQ1092" s="17"/>
      <c r="AR1092" s="17">
        <v>45837</v>
      </c>
      <c r="AS1092" s="17"/>
      <c r="AT1092" s="17"/>
      <c r="AU1092" s="16">
        <v>3</v>
      </c>
      <c r="AV1092" s="18" t="s">
        <v>1652</v>
      </c>
      <c r="AW1092" s="17"/>
      <c r="AX1092" s="17">
        <v>45381</v>
      </c>
      <c r="AY1092" s="17">
        <v>45381</v>
      </c>
    </row>
    <row r="1093" spans="1:51" x14ac:dyDescent="0.35">
      <c r="A1093" s="18" t="str">
        <f t="shared" si="17"/>
        <v>PMEKX-TGD310SPB</v>
      </c>
      <c r="B1093" s="15" t="s">
        <v>1639</v>
      </c>
      <c r="C1093" s="15" t="s">
        <v>79</v>
      </c>
      <c r="D1093" s="15" t="s">
        <v>889</v>
      </c>
      <c r="E1093" s="15" t="s">
        <v>1927</v>
      </c>
      <c r="F1093" s="15" t="s">
        <v>1928</v>
      </c>
      <c r="G1093" s="15" t="s">
        <v>1643</v>
      </c>
      <c r="H1093" s="15" t="s">
        <v>2</v>
      </c>
      <c r="I1093" s="15" t="s">
        <v>1637</v>
      </c>
      <c r="J1093" s="15" t="s">
        <v>1640</v>
      </c>
      <c r="K1093" s="15" t="s">
        <v>1929</v>
      </c>
      <c r="L1093" s="15" t="s">
        <v>1645</v>
      </c>
      <c r="M1093" s="15" t="s">
        <v>2</v>
      </c>
      <c r="N1093" s="15" t="s">
        <v>2</v>
      </c>
      <c r="O1093" s="15" t="s">
        <v>1639</v>
      </c>
      <c r="P1093" s="15" t="s">
        <v>1637</v>
      </c>
      <c r="Q1093" s="15" t="s">
        <v>2</v>
      </c>
      <c r="R1093" s="15" t="s">
        <v>1639</v>
      </c>
      <c r="S1093" s="15" t="s">
        <v>1637</v>
      </c>
      <c r="T1093" s="15" t="s">
        <v>2</v>
      </c>
      <c r="U1093" s="15" t="s">
        <v>1930</v>
      </c>
      <c r="V1093" s="15" t="s">
        <v>1930</v>
      </c>
      <c r="W1093" s="15" t="s">
        <v>1647</v>
      </c>
      <c r="X1093" s="15" t="s">
        <v>1648</v>
      </c>
      <c r="Y1093" s="15" t="s">
        <v>1931</v>
      </c>
      <c r="Z1093" s="15" t="s">
        <v>1932</v>
      </c>
      <c r="AA1093" s="15" t="s">
        <v>1648</v>
      </c>
      <c r="AB1093" s="15" t="s">
        <v>1648</v>
      </c>
      <c r="AC1093" s="15" t="s">
        <v>1648</v>
      </c>
      <c r="AD1093" s="15" t="s">
        <v>1648</v>
      </c>
      <c r="AE1093" s="15" t="s">
        <v>1648</v>
      </c>
      <c r="AF1093" s="15" t="s">
        <v>1648</v>
      </c>
      <c r="AG1093" s="15" t="s">
        <v>1648</v>
      </c>
      <c r="AH1093" s="15" t="s">
        <v>2</v>
      </c>
      <c r="AI1093" s="15" t="s">
        <v>2</v>
      </c>
      <c r="AJ1093" s="15" t="s">
        <v>1933</v>
      </c>
      <c r="AK1093" s="15" t="s">
        <v>1934</v>
      </c>
      <c r="AL1093" s="15" t="s">
        <v>25</v>
      </c>
      <c r="AM1093" s="15" t="s">
        <v>1704</v>
      </c>
      <c r="AN1093" s="16">
        <v>10</v>
      </c>
      <c r="AO1093" s="16">
        <v>10</v>
      </c>
      <c r="AP1093" s="17"/>
      <c r="AQ1093" s="17"/>
      <c r="AR1093" s="17">
        <v>45837</v>
      </c>
      <c r="AS1093" s="17"/>
      <c r="AT1093" s="17"/>
      <c r="AU1093" s="16">
        <v>3</v>
      </c>
      <c r="AV1093" s="18" t="s">
        <v>1652</v>
      </c>
      <c r="AW1093" s="17"/>
      <c r="AX1093" s="17">
        <v>45381</v>
      </c>
      <c r="AY1093" s="17">
        <v>45381</v>
      </c>
    </row>
    <row r="1094" spans="1:51" x14ac:dyDescent="0.35">
      <c r="A1094" s="18" t="str">
        <f t="shared" si="17"/>
        <v>PMEKX-TGD312JTB</v>
      </c>
      <c r="B1094" s="15" t="s">
        <v>1639</v>
      </c>
      <c r="C1094" s="15" t="s">
        <v>79</v>
      </c>
      <c r="D1094" s="15" t="s">
        <v>890</v>
      </c>
      <c r="E1094" s="15" t="s">
        <v>1927</v>
      </c>
      <c r="F1094" s="15" t="s">
        <v>1928</v>
      </c>
      <c r="G1094" s="15" t="s">
        <v>1643</v>
      </c>
      <c r="H1094" s="15" t="s">
        <v>2</v>
      </c>
      <c r="I1094" s="15" t="s">
        <v>1637</v>
      </c>
      <c r="J1094" s="15" t="s">
        <v>1640</v>
      </c>
      <c r="K1094" s="15" t="s">
        <v>1929</v>
      </c>
      <c r="L1094" s="15" t="s">
        <v>1645</v>
      </c>
      <c r="M1094" s="15" t="s">
        <v>2</v>
      </c>
      <c r="N1094" s="15" t="s">
        <v>2</v>
      </c>
      <c r="O1094" s="15" t="s">
        <v>1639</v>
      </c>
      <c r="P1094" s="15" t="s">
        <v>1637</v>
      </c>
      <c r="Q1094" s="15" t="s">
        <v>2</v>
      </c>
      <c r="R1094" s="15" t="s">
        <v>1639</v>
      </c>
      <c r="S1094" s="15" t="s">
        <v>1637</v>
      </c>
      <c r="T1094" s="15" t="s">
        <v>2</v>
      </c>
      <c r="U1094" s="15" t="s">
        <v>1930</v>
      </c>
      <c r="V1094" s="15" t="s">
        <v>1930</v>
      </c>
      <c r="W1094" s="15" t="s">
        <v>1647</v>
      </c>
      <c r="X1094" s="15" t="s">
        <v>1648</v>
      </c>
      <c r="Y1094" s="15" t="s">
        <v>1931</v>
      </c>
      <c r="Z1094" s="15" t="s">
        <v>1932</v>
      </c>
      <c r="AA1094" s="15" t="s">
        <v>1648</v>
      </c>
      <c r="AB1094" s="15" t="s">
        <v>1648</v>
      </c>
      <c r="AC1094" s="15" t="s">
        <v>1648</v>
      </c>
      <c r="AD1094" s="15" t="s">
        <v>1648</v>
      </c>
      <c r="AE1094" s="15" t="s">
        <v>1648</v>
      </c>
      <c r="AF1094" s="15" t="s">
        <v>1648</v>
      </c>
      <c r="AG1094" s="15" t="s">
        <v>1648</v>
      </c>
      <c r="AH1094" s="15" t="s">
        <v>2</v>
      </c>
      <c r="AI1094" s="15" t="s">
        <v>2</v>
      </c>
      <c r="AJ1094" s="15" t="s">
        <v>1933</v>
      </c>
      <c r="AK1094" s="15" t="s">
        <v>1934</v>
      </c>
      <c r="AL1094" s="15" t="s">
        <v>25</v>
      </c>
      <c r="AM1094" s="15" t="s">
        <v>1935</v>
      </c>
      <c r="AN1094" s="16">
        <v>10</v>
      </c>
      <c r="AO1094" s="16">
        <v>10</v>
      </c>
      <c r="AP1094" s="17"/>
      <c r="AQ1094" s="17"/>
      <c r="AR1094" s="17">
        <v>45837</v>
      </c>
      <c r="AS1094" s="17"/>
      <c r="AT1094" s="17"/>
      <c r="AU1094" s="16">
        <v>3</v>
      </c>
      <c r="AV1094" s="18" t="s">
        <v>1652</v>
      </c>
      <c r="AW1094" s="17"/>
      <c r="AX1094" s="17">
        <v>45616</v>
      </c>
      <c r="AY1094" s="17">
        <v>45381</v>
      </c>
    </row>
    <row r="1095" spans="1:51" x14ac:dyDescent="0.35">
      <c r="A1095" s="18" t="str">
        <f t="shared" si="17"/>
        <v>PMEKX-TGD312NLG</v>
      </c>
      <c r="B1095" s="15" t="s">
        <v>1639</v>
      </c>
      <c r="C1095" s="15" t="s">
        <v>79</v>
      </c>
      <c r="D1095" s="15" t="s">
        <v>891</v>
      </c>
      <c r="E1095" s="15" t="s">
        <v>1927</v>
      </c>
      <c r="F1095" s="15" t="s">
        <v>1928</v>
      </c>
      <c r="G1095" s="15" t="s">
        <v>1643</v>
      </c>
      <c r="H1095" s="15" t="s">
        <v>2</v>
      </c>
      <c r="I1095" s="15" t="s">
        <v>1637</v>
      </c>
      <c r="J1095" s="15" t="s">
        <v>1640</v>
      </c>
      <c r="K1095" s="15" t="s">
        <v>1929</v>
      </c>
      <c r="L1095" s="15" t="s">
        <v>1645</v>
      </c>
      <c r="M1095" s="15" t="s">
        <v>2</v>
      </c>
      <c r="N1095" s="15" t="s">
        <v>2</v>
      </c>
      <c r="O1095" s="15" t="s">
        <v>1639</v>
      </c>
      <c r="P1095" s="15" t="s">
        <v>1637</v>
      </c>
      <c r="Q1095" s="15" t="s">
        <v>2</v>
      </c>
      <c r="R1095" s="15" t="s">
        <v>1639</v>
      </c>
      <c r="S1095" s="15" t="s">
        <v>1637</v>
      </c>
      <c r="T1095" s="15" t="s">
        <v>2</v>
      </c>
      <c r="U1095" s="15" t="s">
        <v>1930</v>
      </c>
      <c r="V1095" s="15" t="s">
        <v>1930</v>
      </c>
      <c r="W1095" s="15" t="s">
        <v>1647</v>
      </c>
      <c r="X1095" s="15" t="s">
        <v>1648</v>
      </c>
      <c r="Y1095" s="15" t="s">
        <v>1931</v>
      </c>
      <c r="Z1095" s="15" t="s">
        <v>1932</v>
      </c>
      <c r="AA1095" s="15" t="s">
        <v>1648</v>
      </c>
      <c r="AB1095" s="15" t="s">
        <v>1648</v>
      </c>
      <c r="AC1095" s="15" t="s">
        <v>1648</v>
      </c>
      <c r="AD1095" s="15" t="s">
        <v>1648</v>
      </c>
      <c r="AE1095" s="15" t="s">
        <v>1648</v>
      </c>
      <c r="AF1095" s="15" t="s">
        <v>1648</v>
      </c>
      <c r="AG1095" s="15" t="s">
        <v>1648</v>
      </c>
      <c r="AH1095" s="15" t="s">
        <v>2</v>
      </c>
      <c r="AI1095" s="15" t="s">
        <v>2</v>
      </c>
      <c r="AJ1095" s="15" t="s">
        <v>1933</v>
      </c>
      <c r="AK1095" s="15" t="s">
        <v>1934</v>
      </c>
      <c r="AL1095" s="15" t="s">
        <v>25</v>
      </c>
      <c r="AM1095" s="15" t="s">
        <v>1657</v>
      </c>
      <c r="AN1095" s="16">
        <v>10</v>
      </c>
      <c r="AO1095" s="16">
        <v>10</v>
      </c>
      <c r="AP1095" s="17"/>
      <c r="AQ1095" s="17"/>
      <c r="AR1095" s="17">
        <v>45837</v>
      </c>
      <c r="AS1095" s="17"/>
      <c r="AT1095" s="17"/>
      <c r="AU1095" s="16">
        <v>3</v>
      </c>
      <c r="AV1095" s="18" t="s">
        <v>1652</v>
      </c>
      <c r="AW1095" s="17"/>
      <c r="AX1095" s="17">
        <v>45381</v>
      </c>
      <c r="AY1095" s="17">
        <v>45381</v>
      </c>
    </row>
    <row r="1096" spans="1:51" x14ac:dyDescent="0.35">
      <c r="A1096" s="18" t="str">
        <f t="shared" si="17"/>
        <v>PMEKX-TGD313NLG</v>
      </c>
      <c r="B1096" s="15" t="s">
        <v>1639</v>
      </c>
      <c r="C1096" s="15" t="s">
        <v>79</v>
      </c>
      <c r="D1096" s="15" t="s">
        <v>892</v>
      </c>
      <c r="E1096" s="15" t="s">
        <v>1927</v>
      </c>
      <c r="F1096" s="15" t="s">
        <v>1928</v>
      </c>
      <c r="G1096" s="15" t="s">
        <v>1643</v>
      </c>
      <c r="H1096" s="15" t="s">
        <v>2</v>
      </c>
      <c r="I1096" s="15" t="s">
        <v>1637</v>
      </c>
      <c r="J1096" s="15" t="s">
        <v>1640</v>
      </c>
      <c r="K1096" s="15" t="s">
        <v>1929</v>
      </c>
      <c r="L1096" s="15" t="s">
        <v>1645</v>
      </c>
      <c r="M1096" s="15" t="s">
        <v>2</v>
      </c>
      <c r="N1096" s="15" t="s">
        <v>2</v>
      </c>
      <c r="O1096" s="15" t="s">
        <v>1639</v>
      </c>
      <c r="P1096" s="15" t="s">
        <v>1637</v>
      </c>
      <c r="Q1096" s="15" t="s">
        <v>2</v>
      </c>
      <c r="R1096" s="15" t="s">
        <v>1639</v>
      </c>
      <c r="S1096" s="15" t="s">
        <v>1637</v>
      </c>
      <c r="T1096" s="15" t="s">
        <v>2</v>
      </c>
      <c r="U1096" s="15" t="s">
        <v>1930</v>
      </c>
      <c r="V1096" s="15" t="s">
        <v>1930</v>
      </c>
      <c r="W1096" s="15" t="s">
        <v>1647</v>
      </c>
      <c r="X1096" s="15" t="s">
        <v>1648</v>
      </c>
      <c r="Y1096" s="15" t="s">
        <v>1931</v>
      </c>
      <c r="Z1096" s="15" t="s">
        <v>1932</v>
      </c>
      <c r="AA1096" s="15" t="s">
        <v>1648</v>
      </c>
      <c r="AB1096" s="15" t="s">
        <v>1648</v>
      </c>
      <c r="AC1096" s="15" t="s">
        <v>1648</v>
      </c>
      <c r="AD1096" s="15" t="s">
        <v>1648</v>
      </c>
      <c r="AE1096" s="15" t="s">
        <v>1648</v>
      </c>
      <c r="AF1096" s="15" t="s">
        <v>1648</v>
      </c>
      <c r="AG1096" s="15" t="s">
        <v>1648</v>
      </c>
      <c r="AH1096" s="15" t="s">
        <v>2</v>
      </c>
      <c r="AI1096" s="15" t="s">
        <v>2</v>
      </c>
      <c r="AJ1096" s="15" t="s">
        <v>1933</v>
      </c>
      <c r="AK1096" s="15" t="s">
        <v>1934</v>
      </c>
      <c r="AL1096" s="15" t="s">
        <v>25</v>
      </c>
      <c r="AM1096" s="15" t="s">
        <v>1657</v>
      </c>
      <c r="AN1096" s="16">
        <v>10</v>
      </c>
      <c r="AO1096" s="16">
        <v>10</v>
      </c>
      <c r="AP1096" s="17"/>
      <c r="AQ1096" s="17"/>
      <c r="AR1096" s="17">
        <v>45837</v>
      </c>
      <c r="AS1096" s="17"/>
      <c r="AT1096" s="17"/>
      <c r="AU1096" s="16">
        <v>3</v>
      </c>
      <c r="AV1096" s="18" t="s">
        <v>1652</v>
      </c>
      <c r="AW1096" s="17"/>
      <c r="AX1096" s="17">
        <v>45381</v>
      </c>
      <c r="AY1096" s="17">
        <v>45381</v>
      </c>
    </row>
    <row r="1097" spans="1:51" x14ac:dyDescent="0.35">
      <c r="A1097" s="18" t="str">
        <f t="shared" si="17"/>
        <v>PMEKX-TGD320EB</v>
      </c>
      <c r="B1097" s="15" t="s">
        <v>1639</v>
      </c>
      <c r="C1097" s="15" t="s">
        <v>79</v>
      </c>
      <c r="D1097" s="15" t="s">
        <v>893</v>
      </c>
      <c r="E1097" s="15" t="s">
        <v>1927</v>
      </c>
      <c r="F1097" s="15" t="s">
        <v>1928</v>
      </c>
      <c r="G1097" s="15" t="s">
        <v>1643</v>
      </c>
      <c r="H1097" s="15" t="s">
        <v>2</v>
      </c>
      <c r="I1097" s="15" t="s">
        <v>1637</v>
      </c>
      <c r="J1097" s="15" t="s">
        <v>1640</v>
      </c>
      <c r="K1097" s="15" t="s">
        <v>1929</v>
      </c>
      <c r="L1097" s="15" t="s">
        <v>1645</v>
      </c>
      <c r="M1097" s="15" t="s">
        <v>2</v>
      </c>
      <c r="N1097" s="15" t="s">
        <v>2</v>
      </c>
      <c r="O1097" s="15" t="s">
        <v>1639</v>
      </c>
      <c r="P1097" s="15" t="s">
        <v>1637</v>
      </c>
      <c r="Q1097" s="15" t="s">
        <v>2</v>
      </c>
      <c r="R1097" s="15" t="s">
        <v>1639</v>
      </c>
      <c r="S1097" s="15" t="s">
        <v>1637</v>
      </c>
      <c r="T1097" s="15" t="s">
        <v>2</v>
      </c>
      <c r="U1097" s="15" t="s">
        <v>1930</v>
      </c>
      <c r="V1097" s="15" t="s">
        <v>1930</v>
      </c>
      <c r="W1097" s="15" t="s">
        <v>1647</v>
      </c>
      <c r="X1097" s="15" t="s">
        <v>1648</v>
      </c>
      <c r="Y1097" s="15" t="s">
        <v>1931</v>
      </c>
      <c r="Z1097" s="15" t="s">
        <v>1932</v>
      </c>
      <c r="AA1097" s="15" t="s">
        <v>1648</v>
      </c>
      <c r="AB1097" s="15" t="s">
        <v>1648</v>
      </c>
      <c r="AC1097" s="15" t="s">
        <v>1648</v>
      </c>
      <c r="AD1097" s="15" t="s">
        <v>1648</v>
      </c>
      <c r="AE1097" s="15" t="s">
        <v>1648</v>
      </c>
      <c r="AF1097" s="15" t="s">
        <v>1648</v>
      </c>
      <c r="AG1097" s="15" t="s">
        <v>1648</v>
      </c>
      <c r="AH1097" s="15" t="s">
        <v>2</v>
      </c>
      <c r="AI1097" s="15" t="s">
        <v>2</v>
      </c>
      <c r="AJ1097" s="15" t="s">
        <v>1933</v>
      </c>
      <c r="AK1097" s="15" t="s">
        <v>1934</v>
      </c>
      <c r="AL1097" s="15" t="s">
        <v>25</v>
      </c>
      <c r="AM1097" s="15" t="s">
        <v>1937</v>
      </c>
      <c r="AN1097" s="16">
        <v>10</v>
      </c>
      <c r="AO1097" s="16">
        <v>10</v>
      </c>
      <c r="AP1097" s="17"/>
      <c r="AQ1097" s="17"/>
      <c r="AR1097" s="17">
        <v>45837</v>
      </c>
      <c r="AS1097" s="17"/>
      <c r="AT1097" s="17"/>
      <c r="AU1097" s="16">
        <v>3</v>
      </c>
      <c r="AV1097" s="18" t="s">
        <v>1652</v>
      </c>
      <c r="AW1097" s="17"/>
      <c r="AX1097" s="17">
        <v>45381</v>
      </c>
      <c r="AY1097" s="17">
        <v>45381</v>
      </c>
    </row>
    <row r="1098" spans="1:51" x14ac:dyDescent="0.35">
      <c r="A1098" s="18" t="str">
        <f t="shared" si="17"/>
        <v>PMEKX-TGD320FRB</v>
      </c>
      <c r="B1098" s="15" t="s">
        <v>1639</v>
      </c>
      <c r="C1098" s="15" t="s">
        <v>79</v>
      </c>
      <c r="D1098" s="15" t="s">
        <v>894</v>
      </c>
      <c r="E1098" s="15" t="s">
        <v>1927</v>
      </c>
      <c r="F1098" s="15" t="s">
        <v>1928</v>
      </c>
      <c r="G1098" s="15" t="s">
        <v>1643</v>
      </c>
      <c r="H1098" s="15" t="s">
        <v>2</v>
      </c>
      <c r="I1098" s="15" t="s">
        <v>1637</v>
      </c>
      <c r="J1098" s="15" t="s">
        <v>1640</v>
      </c>
      <c r="K1098" s="15" t="s">
        <v>1929</v>
      </c>
      <c r="L1098" s="15" t="s">
        <v>1645</v>
      </c>
      <c r="M1098" s="15" t="s">
        <v>2</v>
      </c>
      <c r="N1098" s="15" t="s">
        <v>2</v>
      </c>
      <c r="O1098" s="15" t="s">
        <v>1639</v>
      </c>
      <c r="P1098" s="15" t="s">
        <v>1637</v>
      </c>
      <c r="Q1098" s="15" t="s">
        <v>2</v>
      </c>
      <c r="R1098" s="15" t="s">
        <v>1639</v>
      </c>
      <c r="S1098" s="15" t="s">
        <v>1637</v>
      </c>
      <c r="T1098" s="15" t="s">
        <v>2</v>
      </c>
      <c r="U1098" s="15" t="s">
        <v>1930</v>
      </c>
      <c r="V1098" s="15" t="s">
        <v>1930</v>
      </c>
      <c r="W1098" s="15" t="s">
        <v>1647</v>
      </c>
      <c r="X1098" s="15" t="s">
        <v>1648</v>
      </c>
      <c r="Y1098" s="15" t="s">
        <v>1931</v>
      </c>
      <c r="Z1098" s="15" t="s">
        <v>1932</v>
      </c>
      <c r="AA1098" s="15" t="s">
        <v>1648</v>
      </c>
      <c r="AB1098" s="15" t="s">
        <v>1648</v>
      </c>
      <c r="AC1098" s="15" t="s">
        <v>1648</v>
      </c>
      <c r="AD1098" s="15" t="s">
        <v>1648</v>
      </c>
      <c r="AE1098" s="15" t="s">
        <v>1648</v>
      </c>
      <c r="AF1098" s="15" t="s">
        <v>1648</v>
      </c>
      <c r="AG1098" s="15" t="s">
        <v>1648</v>
      </c>
      <c r="AH1098" s="15" t="s">
        <v>2</v>
      </c>
      <c r="AI1098" s="15" t="s">
        <v>2</v>
      </c>
      <c r="AJ1098" s="15" t="s">
        <v>1933</v>
      </c>
      <c r="AK1098" s="15" t="s">
        <v>1934</v>
      </c>
      <c r="AL1098" s="15" t="s">
        <v>25</v>
      </c>
      <c r="AM1098" s="15" t="s">
        <v>1716</v>
      </c>
      <c r="AN1098" s="16">
        <v>10</v>
      </c>
      <c r="AO1098" s="16">
        <v>10</v>
      </c>
      <c r="AP1098" s="17"/>
      <c r="AQ1098" s="17"/>
      <c r="AR1098" s="17">
        <v>45837</v>
      </c>
      <c r="AS1098" s="17"/>
      <c r="AT1098" s="17"/>
      <c r="AU1098" s="16">
        <v>3</v>
      </c>
      <c r="AV1098" s="18" t="s">
        <v>1652</v>
      </c>
      <c r="AW1098" s="17"/>
      <c r="AX1098" s="17">
        <v>45381</v>
      </c>
      <c r="AY1098" s="17">
        <v>45381</v>
      </c>
    </row>
    <row r="1099" spans="1:51" x14ac:dyDescent="0.35">
      <c r="A1099" s="18" t="str">
        <f t="shared" si="17"/>
        <v>PMEKX-TGD320FRG</v>
      </c>
      <c r="B1099" s="15" t="s">
        <v>1639</v>
      </c>
      <c r="C1099" s="15" t="s">
        <v>79</v>
      </c>
      <c r="D1099" s="15" t="s">
        <v>895</v>
      </c>
      <c r="E1099" s="15" t="s">
        <v>1927</v>
      </c>
      <c r="F1099" s="15" t="s">
        <v>1928</v>
      </c>
      <c r="G1099" s="15" t="s">
        <v>1643</v>
      </c>
      <c r="H1099" s="15" t="s">
        <v>2</v>
      </c>
      <c r="I1099" s="15" t="s">
        <v>1637</v>
      </c>
      <c r="J1099" s="15" t="s">
        <v>1640</v>
      </c>
      <c r="K1099" s="15" t="s">
        <v>1929</v>
      </c>
      <c r="L1099" s="15" t="s">
        <v>1645</v>
      </c>
      <c r="M1099" s="15" t="s">
        <v>2</v>
      </c>
      <c r="N1099" s="15" t="s">
        <v>2</v>
      </c>
      <c r="O1099" s="15" t="s">
        <v>1639</v>
      </c>
      <c r="P1099" s="15" t="s">
        <v>1637</v>
      </c>
      <c r="Q1099" s="15" t="s">
        <v>2</v>
      </c>
      <c r="R1099" s="15" t="s">
        <v>1639</v>
      </c>
      <c r="S1099" s="15" t="s">
        <v>1637</v>
      </c>
      <c r="T1099" s="15" t="s">
        <v>2</v>
      </c>
      <c r="U1099" s="15" t="s">
        <v>1930</v>
      </c>
      <c r="V1099" s="15" t="s">
        <v>1930</v>
      </c>
      <c r="W1099" s="15" t="s">
        <v>1647</v>
      </c>
      <c r="X1099" s="15" t="s">
        <v>1648</v>
      </c>
      <c r="Y1099" s="15" t="s">
        <v>1931</v>
      </c>
      <c r="Z1099" s="15" t="s">
        <v>1932</v>
      </c>
      <c r="AA1099" s="15" t="s">
        <v>1648</v>
      </c>
      <c r="AB1099" s="15" t="s">
        <v>1648</v>
      </c>
      <c r="AC1099" s="15" t="s">
        <v>1648</v>
      </c>
      <c r="AD1099" s="15" t="s">
        <v>1648</v>
      </c>
      <c r="AE1099" s="15" t="s">
        <v>1648</v>
      </c>
      <c r="AF1099" s="15" t="s">
        <v>1648</v>
      </c>
      <c r="AG1099" s="15" t="s">
        <v>1648</v>
      </c>
      <c r="AH1099" s="15" t="s">
        <v>2</v>
      </c>
      <c r="AI1099" s="15" t="s">
        <v>2</v>
      </c>
      <c r="AJ1099" s="15" t="s">
        <v>1933</v>
      </c>
      <c r="AK1099" s="15" t="s">
        <v>1934</v>
      </c>
      <c r="AL1099" s="15" t="s">
        <v>25</v>
      </c>
      <c r="AM1099" s="15" t="s">
        <v>1716</v>
      </c>
      <c r="AN1099" s="16">
        <v>10</v>
      </c>
      <c r="AO1099" s="16">
        <v>10</v>
      </c>
      <c r="AP1099" s="17"/>
      <c r="AQ1099" s="17"/>
      <c r="AR1099" s="17">
        <v>45837</v>
      </c>
      <c r="AS1099" s="17"/>
      <c r="AT1099" s="17"/>
      <c r="AU1099" s="16">
        <v>3</v>
      </c>
      <c r="AV1099" s="18" t="s">
        <v>1652</v>
      </c>
      <c r="AW1099" s="17"/>
      <c r="AX1099" s="17">
        <v>45381</v>
      </c>
      <c r="AY1099" s="17">
        <v>45381</v>
      </c>
    </row>
    <row r="1100" spans="1:51" x14ac:dyDescent="0.35">
      <c r="A1100" s="18" t="str">
        <f t="shared" si="17"/>
        <v>PMEKX-TGD320NLG</v>
      </c>
      <c r="B1100" s="15" t="s">
        <v>1639</v>
      </c>
      <c r="C1100" s="15" t="s">
        <v>79</v>
      </c>
      <c r="D1100" s="15" t="s">
        <v>896</v>
      </c>
      <c r="E1100" s="15" t="s">
        <v>1927</v>
      </c>
      <c r="F1100" s="15" t="s">
        <v>1928</v>
      </c>
      <c r="G1100" s="15" t="s">
        <v>1643</v>
      </c>
      <c r="H1100" s="15" t="s">
        <v>2</v>
      </c>
      <c r="I1100" s="15" t="s">
        <v>1637</v>
      </c>
      <c r="J1100" s="15" t="s">
        <v>1640</v>
      </c>
      <c r="K1100" s="15" t="s">
        <v>1929</v>
      </c>
      <c r="L1100" s="15" t="s">
        <v>1645</v>
      </c>
      <c r="M1100" s="15" t="s">
        <v>2</v>
      </c>
      <c r="N1100" s="15" t="s">
        <v>2</v>
      </c>
      <c r="O1100" s="15" t="s">
        <v>1639</v>
      </c>
      <c r="P1100" s="15" t="s">
        <v>1637</v>
      </c>
      <c r="Q1100" s="15" t="s">
        <v>2</v>
      </c>
      <c r="R1100" s="15" t="s">
        <v>1639</v>
      </c>
      <c r="S1100" s="15" t="s">
        <v>1637</v>
      </c>
      <c r="T1100" s="15" t="s">
        <v>2</v>
      </c>
      <c r="U1100" s="15" t="s">
        <v>1930</v>
      </c>
      <c r="V1100" s="15" t="s">
        <v>1930</v>
      </c>
      <c r="W1100" s="15" t="s">
        <v>1647</v>
      </c>
      <c r="X1100" s="15" t="s">
        <v>1648</v>
      </c>
      <c r="Y1100" s="15" t="s">
        <v>1931</v>
      </c>
      <c r="Z1100" s="15" t="s">
        <v>1932</v>
      </c>
      <c r="AA1100" s="15" t="s">
        <v>1648</v>
      </c>
      <c r="AB1100" s="15" t="s">
        <v>1648</v>
      </c>
      <c r="AC1100" s="15" t="s">
        <v>1648</v>
      </c>
      <c r="AD1100" s="15" t="s">
        <v>1648</v>
      </c>
      <c r="AE1100" s="15" t="s">
        <v>1648</v>
      </c>
      <c r="AF1100" s="15" t="s">
        <v>1648</v>
      </c>
      <c r="AG1100" s="15" t="s">
        <v>1648</v>
      </c>
      <c r="AH1100" s="15" t="s">
        <v>2</v>
      </c>
      <c r="AI1100" s="15" t="s">
        <v>2</v>
      </c>
      <c r="AJ1100" s="15" t="s">
        <v>1933</v>
      </c>
      <c r="AK1100" s="15" t="s">
        <v>1934</v>
      </c>
      <c r="AL1100" s="15" t="s">
        <v>25</v>
      </c>
      <c r="AM1100" s="15" t="s">
        <v>1657</v>
      </c>
      <c r="AN1100" s="16">
        <v>10</v>
      </c>
      <c r="AO1100" s="16">
        <v>10</v>
      </c>
      <c r="AP1100" s="17"/>
      <c r="AQ1100" s="17"/>
      <c r="AR1100" s="17">
        <v>45837</v>
      </c>
      <c r="AS1100" s="17"/>
      <c r="AT1100" s="17"/>
      <c r="AU1100" s="16">
        <v>3</v>
      </c>
      <c r="AV1100" s="18" t="s">
        <v>1652</v>
      </c>
      <c r="AW1100" s="17"/>
      <c r="AX1100" s="17">
        <v>45381</v>
      </c>
      <c r="AY1100" s="17">
        <v>45381</v>
      </c>
    </row>
    <row r="1101" spans="1:51" x14ac:dyDescent="0.35">
      <c r="A1101" s="18" t="str">
        <f t="shared" si="17"/>
        <v>PMEKX-TGD320SLW</v>
      </c>
      <c r="B1101" s="15" t="s">
        <v>1639</v>
      </c>
      <c r="C1101" s="15" t="s">
        <v>79</v>
      </c>
      <c r="D1101" s="15" t="s">
        <v>897</v>
      </c>
      <c r="E1101" s="15" t="s">
        <v>1927</v>
      </c>
      <c r="F1101" s="15" t="s">
        <v>1928</v>
      </c>
      <c r="G1101" s="15" t="s">
        <v>1643</v>
      </c>
      <c r="H1101" s="15" t="s">
        <v>2</v>
      </c>
      <c r="I1101" s="15" t="s">
        <v>1637</v>
      </c>
      <c r="J1101" s="15" t="s">
        <v>1640</v>
      </c>
      <c r="K1101" s="15" t="s">
        <v>1929</v>
      </c>
      <c r="L1101" s="15" t="s">
        <v>1645</v>
      </c>
      <c r="M1101" s="15" t="s">
        <v>2</v>
      </c>
      <c r="N1101" s="15" t="s">
        <v>2</v>
      </c>
      <c r="O1101" s="15" t="s">
        <v>1639</v>
      </c>
      <c r="P1101" s="15" t="s">
        <v>1637</v>
      </c>
      <c r="Q1101" s="15" t="s">
        <v>2</v>
      </c>
      <c r="R1101" s="15" t="s">
        <v>1639</v>
      </c>
      <c r="S1101" s="15" t="s">
        <v>1637</v>
      </c>
      <c r="T1101" s="15" t="s">
        <v>2</v>
      </c>
      <c r="U1101" s="15" t="s">
        <v>1930</v>
      </c>
      <c r="V1101" s="15" t="s">
        <v>1930</v>
      </c>
      <c r="W1101" s="15" t="s">
        <v>1647</v>
      </c>
      <c r="X1101" s="15" t="s">
        <v>1648</v>
      </c>
      <c r="Y1101" s="15" t="s">
        <v>1931</v>
      </c>
      <c r="Z1101" s="15" t="s">
        <v>1932</v>
      </c>
      <c r="AA1101" s="15" t="s">
        <v>1648</v>
      </c>
      <c r="AB1101" s="15" t="s">
        <v>1648</v>
      </c>
      <c r="AC1101" s="15" t="s">
        <v>1648</v>
      </c>
      <c r="AD1101" s="15" t="s">
        <v>1648</v>
      </c>
      <c r="AE1101" s="15" t="s">
        <v>1648</v>
      </c>
      <c r="AF1101" s="15" t="s">
        <v>1648</v>
      </c>
      <c r="AG1101" s="15" t="s">
        <v>1648</v>
      </c>
      <c r="AH1101" s="15" t="s">
        <v>2</v>
      </c>
      <c r="AI1101" s="15" t="s">
        <v>2</v>
      </c>
      <c r="AJ1101" s="15" t="s">
        <v>1933</v>
      </c>
      <c r="AK1101" s="15" t="s">
        <v>1934</v>
      </c>
      <c r="AL1101" s="15" t="s">
        <v>25</v>
      </c>
      <c r="AM1101" s="15" t="s">
        <v>1947</v>
      </c>
      <c r="AN1101" s="16">
        <v>10</v>
      </c>
      <c r="AO1101" s="16">
        <v>10</v>
      </c>
      <c r="AP1101" s="17"/>
      <c r="AQ1101" s="17"/>
      <c r="AR1101" s="17">
        <v>45837</v>
      </c>
      <c r="AS1101" s="17"/>
      <c r="AT1101" s="17"/>
      <c r="AU1101" s="16">
        <v>3</v>
      </c>
      <c r="AV1101" s="18" t="s">
        <v>1652</v>
      </c>
      <c r="AW1101" s="17"/>
      <c r="AX1101" s="17">
        <v>45616</v>
      </c>
      <c r="AY1101" s="17">
        <v>45381</v>
      </c>
    </row>
    <row r="1102" spans="1:51" x14ac:dyDescent="0.35">
      <c r="A1102" s="18" t="str">
        <f t="shared" si="17"/>
        <v>PMEKX-TGD322EB</v>
      </c>
      <c r="B1102" s="15" t="s">
        <v>1639</v>
      </c>
      <c r="C1102" s="15" t="s">
        <v>79</v>
      </c>
      <c r="D1102" s="15" t="s">
        <v>898</v>
      </c>
      <c r="E1102" s="15" t="s">
        <v>1927</v>
      </c>
      <c r="F1102" s="15" t="s">
        <v>1928</v>
      </c>
      <c r="G1102" s="15" t="s">
        <v>1643</v>
      </c>
      <c r="H1102" s="15" t="s">
        <v>2</v>
      </c>
      <c r="I1102" s="15" t="s">
        <v>1637</v>
      </c>
      <c r="J1102" s="15" t="s">
        <v>1640</v>
      </c>
      <c r="K1102" s="15" t="s">
        <v>1929</v>
      </c>
      <c r="L1102" s="15" t="s">
        <v>1645</v>
      </c>
      <c r="M1102" s="15" t="s">
        <v>2</v>
      </c>
      <c r="N1102" s="15" t="s">
        <v>2</v>
      </c>
      <c r="O1102" s="15" t="s">
        <v>1639</v>
      </c>
      <c r="P1102" s="15" t="s">
        <v>1637</v>
      </c>
      <c r="Q1102" s="15" t="s">
        <v>2</v>
      </c>
      <c r="R1102" s="15" t="s">
        <v>1639</v>
      </c>
      <c r="S1102" s="15" t="s">
        <v>1637</v>
      </c>
      <c r="T1102" s="15" t="s">
        <v>2</v>
      </c>
      <c r="U1102" s="15" t="s">
        <v>1930</v>
      </c>
      <c r="V1102" s="15" t="s">
        <v>1930</v>
      </c>
      <c r="W1102" s="15" t="s">
        <v>1647</v>
      </c>
      <c r="X1102" s="15" t="s">
        <v>1648</v>
      </c>
      <c r="Y1102" s="15" t="s">
        <v>1931</v>
      </c>
      <c r="Z1102" s="15" t="s">
        <v>1932</v>
      </c>
      <c r="AA1102" s="15" t="s">
        <v>1648</v>
      </c>
      <c r="AB1102" s="15" t="s">
        <v>1648</v>
      </c>
      <c r="AC1102" s="15" t="s">
        <v>1648</v>
      </c>
      <c r="AD1102" s="15" t="s">
        <v>1648</v>
      </c>
      <c r="AE1102" s="15" t="s">
        <v>1648</v>
      </c>
      <c r="AF1102" s="15" t="s">
        <v>1648</v>
      </c>
      <c r="AG1102" s="15" t="s">
        <v>1648</v>
      </c>
      <c r="AH1102" s="15" t="s">
        <v>2</v>
      </c>
      <c r="AI1102" s="15" t="s">
        <v>2</v>
      </c>
      <c r="AJ1102" s="15" t="s">
        <v>1933</v>
      </c>
      <c r="AK1102" s="15" t="s">
        <v>1934</v>
      </c>
      <c r="AL1102" s="15" t="s">
        <v>25</v>
      </c>
      <c r="AM1102" s="15" t="s">
        <v>1937</v>
      </c>
      <c r="AN1102" s="16">
        <v>10</v>
      </c>
      <c r="AO1102" s="16">
        <v>10</v>
      </c>
      <c r="AP1102" s="17"/>
      <c r="AQ1102" s="17"/>
      <c r="AR1102" s="17">
        <v>45837</v>
      </c>
      <c r="AS1102" s="17"/>
      <c r="AT1102" s="17"/>
      <c r="AU1102" s="16">
        <v>3</v>
      </c>
      <c r="AV1102" s="18" t="s">
        <v>1652</v>
      </c>
      <c r="AW1102" s="17"/>
      <c r="AX1102" s="17">
        <v>45381</v>
      </c>
      <c r="AY1102" s="17">
        <v>45381</v>
      </c>
    </row>
    <row r="1103" spans="1:51" x14ac:dyDescent="0.35">
      <c r="A1103" s="18" t="str">
        <f t="shared" si="17"/>
        <v>PMEKX-TGD322FRB</v>
      </c>
      <c r="B1103" s="15" t="s">
        <v>1639</v>
      </c>
      <c r="C1103" s="15" t="s">
        <v>79</v>
      </c>
      <c r="D1103" s="15" t="s">
        <v>899</v>
      </c>
      <c r="E1103" s="15" t="s">
        <v>1927</v>
      </c>
      <c r="F1103" s="15" t="s">
        <v>1928</v>
      </c>
      <c r="G1103" s="15" t="s">
        <v>1643</v>
      </c>
      <c r="H1103" s="15" t="s">
        <v>2</v>
      </c>
      <c r="I1103" s="15" t="s">
        <v>1637</v>
      </c>
      <c r="J1103" s="15" t="s">
        <v>1640</v>
      </c>
      <c r="K1103" s="15" t="s">
        <v>1929</v>
      </c>
      <c r="L1103" s="15" t="s">
        <v>1645</v>
      </c>
      <c r="M1103" s="15" t="s">
        <v>2</v>
      </c>
      <c r="N1103" s="15" t="s">
        <v>2</v>
      </c>
      <c r="O1103" s="15" t="s">
        <v>1639</v>
      </c>
      <c r="P1103" s="15" t="s">
        <v>1637</v>
      </c>
      <c r="Q1103" s="15" t="s">
        <v>2</v>
      </c>
      <c r="R1103" s="15" t="s">
        <v>1639</v>
      </c>
      <c r="S1103" s="15" t="s">
        <v>1637</v>
      </c>
      <c r="T1103" s="15" t="s">
        <v>2</v>
      </c>
      <c r="U1103" s="15" t="s">
        <v>1930</v>
      </c>
      <c r="V1103" s="15" t="s">
        <v>1930</v>
      </c>
      <c r="W1103" s="15" t="s">
        <v>1647</v>
      </c>
      <c r="X1103" s="15" t="s">
        <v>1648</v>
      </c>
      <c r="Y1103" s="15" t="s">
        <v>1931</v>
      </c>
      <c r="Z1103" s="15" t="s">
        <v>1932</v>
      </c>
      <c r="AA1103" s="15" t="s">
        <v>1648</v>
      </c>
      <c r="AB1103" s="15" t="s">
        <v>1648</v>
      </c>
      <c r="AC1103" s="15" t="s">
        <v>1648</v>
      </c>
      <c r="AD1103" s="15" t="s">
        <v>1648</v>
      </c>
      <c r="AE1103" s="15" t="s">
        <v>1648</v>
      </c>
      <c r="AF1103" s="15" t="s">
        <v>1648</v>
      </c>
      <c r="AG1103" s="15" t="s">
        <v>1648</v>
      </c>
      <c r="AH1103" s="15" t="s">
        <v>2</v>
      </c>
      <c r="AI1103" s="15" t="s">
        <v>2</v>
      </c>
      <c r="AJ1103" s="15" t="s">
        <v>1933</v>
      </c>
      <c r="AK1103" s="15" t="s">
        <v>1934</v>
      </c>
      <c r="AL1103" s="15" t="s">
        <v>25</v>
      </c>
      <c r="AM1103" s="15" t="s">
        <v>1716</v>
      </c>
      <c r="AN1103" s="16">
        <v>10</v>
      </c>
      <c r="AO1103" s="16">
        <v>10</v>
      </c>
      <c r="AP1103" s="17"/>
      <c r="AQ1103" s="17"/>
      <c r="AR1103" s="17">
        <v>45837</v>
      </c>
      <c r="AS1103" s="17"/>
      <c r="AT1103" s="17"/>
      <c r="AU1103" s="16">
        <v>3</v>
      </c>
      <c r="AV1103" s="18" t="s">
        <v>1652</v>
      </c>
      <c r="AW1103" s="17"/>
      <c r="AX1103" s="17">
        <v>45381</v>
      </c>
      <c r="AY1103" s="17">
        <v>45381</v>
      </c>
    </row>
    <row r="1104" spans="1:51" x14ac:dyDescent="0.35">
      <c r="A1104" s="18" t="str">
        <f t="shared" si="17"/>
        <v>PMEKX-TGD322FRG</v>
      </c>
      <c r="B1104" s="15" t="s">
        <v>1639</v>
      </c>
      <c r="C1104" s="15" t="s">
        <v>79</v>
      </c>
      <c r="D1104" s="15" t="s">
        <v>900</v>
      </c>
      <c r="E1104" s="15" t="s">
        <v>1927</v>
      </c>
      <c r="F1104" s="15" t="s">
        <v>1928</v>
      </c>
      <c r="G1104" s="15" t="s">
        <v>1643</v>
      </c>
      <c r="H1104" s="15" t="s">
        <v>2</v>
      </c>
      <c r="I1104" s="15" t="s">
        <v>1637</v>
      </c>
      <c r="J1104" s="15" t="s">
        <v>1640</v>
      </c>
      <c r="K1104" s="15" t="s">
        <v>1929</v>
      </c>
      <c r="L1104" s="15" t="s">
        <v>1645</v>
      </c>
      <c r="M1104" s="15" t="s">
        <v>2</v>
      </c>
      <c r="N1104" s="15" t="s">
        <v>2</v>
      </c>
      <c r="O1104" s="15" t="s">
        <v>1639</v>
      </c>
      <c r="P1104" s="15" t="s">
        <v>1637</v>
      </c>
      <c r="Q1104" s="15" t="s">
        <v>2</v>
      </c>
      <c r="R1104" s="15" t="s">
        <v>1639</v>
      </c>
      <c r="S1104" s="15" t="s">
        <v>1637</v>
      </c>
      <c r="T1104" s="15" t="s">
        <v>2</v>
      </c>
      <c r="U1104" s="15" t="s">
        <v>1930</v>
      </c>
      <c r="V1104" s="15" t="s">
        <v>1930</v>
      </c>
      <c r="W1104" s="15" t="s">
        <v>1647</v>
      </c>
      <c r="X1104" s="15" t="s">
        <v>1648</v>
      </c>
      <c r="Y1104" s="15" t="s">
        <v>1931</v>
      </c>
      <c r="Z1104" s="15" t="s">
        <v>1932</v>
      </c>
      <c r="AA1104" s="15" t="s">
        <v>1648</v>
      </c>
      <c r="AB1104" s="15" t="s">
        <v>1648</v>
      </c>
      <c r="AC1104" s="15" t="s">
        <v>1648</v>
      </c>
      <c r="AD1104" s="15" t="s">
        <v>1648</v>
      </c>
      <c r="AE1104" s="15" t="s">
        <v>1648</v>
      </c>
      <c r="AF1104" s="15" t="s">
        <v>1648</v>
      </c>
      <c r="AG1104" s="15" t="s">
        <v>1648</v>
      </c>
      <c r="AH1104" s="15" t="s">
        <v>2</v>
      </c>
      <c r="AI1104" s="15" t="s">
        <v>2</v>
      </c>
      <c r="AJ1104" s="15" t="s">
        <v>1933</v>
      </c>
      <c r="AK1104" s="15" t="s">
        <v>1934</v>
      </c>
      <c r="AL1104" s="15" t="s">
        <v>25</v>
      </c>
      <c r="AM1104" s="15" t="s">
        <v>1716</v>
      </c>
      <c r="AN1104" s="16">
        <v>10</v>
      </c>
      <c r="AO1104" s="16">
        <v>10</v>
      </c>
      <c r="AP1104" s="17"/>
      <c r="AQ1104" s="17"/>
      <c r="AR1104" s="17">
        <v>45837</v>
      </c>
      <c r="AS1104" s="17"/>
      <c r="AT1104" s="17"/>
      <c r="AU1104" s="16">
        <v>3</v>
      </c>
      <c r="AV1104" s="18" t="s">
        <v>1652</v>
      </c>
      <c r="AW1104" s="17"/>
      <c r="AX1104" s="17">
        <v>45381</v>
      </c>
      <c r="AY1104" s="17">
        <v>45381</v>
      </c>
    </row>
    <row r="1105" spans="1:51" x14ac:dyDescent="0.35">
      <c r="A1105" s="18" t="str">
        <f t="shared" si="17"/>
        <v>PMEKX-TGD322NLG</v>
      </c>
      <c r="B1105" s="15" t="s">
        <v>1639</v>
      </c>
      <c r="C1105" s="15" t="s">
        <v>79</v>
      </c>
      <c r="D1105" s="15" t="s">
        <v>901</v>
      </c>
      <c r="E1105" s="15" t="s">
        <v>1927</v>
      </c>
      <c r="F1105" s="15" t="s">
        <v>1928</v>
      </c>
      <c r="G1105" s="15" t="s">
        <v>1643</v>
      </c>
      <c r="H1105" s="15" t="s">
        <v>2</v>
      </c>
      <c r="I1105" s="15" t="s">
        <v>1637</v>
      </c>
      <c r="J1105" s="15" t="s">
        <v>1640</v>
      </c>
      <c r="K1105" s="15" t="s">
        <v>1929</v>
      </c>
      <c r="L1105" s="15" t="s">
        <v>1645</v>
      </c>
      <c r="M1105" s="15" t="s">
        <v>2</v>
      </c>
      <c r="N1105" s="15" t="s">
        <v>2</v>
      </c>
      <c r="O1105" s="15" t="s">
        <v>1639</v>
      </c>
      <c r="P1105" s="15" t="s">
        <v>1637</v>
      </c>
      <c r="Q1105" s="15" t="s">
        <v>2</v>
      </c>
      <c r="R1105" s="15" t="s">
        <v>1639</v>
      </c>
      <c r="S1105" s="15" t="s">
        <v>1637</v>
      </c>
      <c r="T1105" s="15" t="s">
        <v>2</v>
      </c>
      <c r="U1105" s="15" t="s">
        <v>1930</v>
      </c>
      <c r="V1105" s="15" t="s">
        <v>1930</v>
      </c>
      <c r="W1105" s="15" t="s">
        <v>1647</v>
      </c>
      <c r="X1105" s="15" t="s">
        <v>1648</v>
      </c>
      <c r="Y1105" s="15" t="s">
        <v>1931</v>
      </c>
      <c r="Z1105" s="15" t="s">
        <v>1932</v>
      </c>
      <c r="AA1105" s="15" t="s">
        <v>1648</v>
      </c>
      <c r="AB1105" s="15" t="s">
        <v>1648</v>
      </c>
      <c r="AC1105" s="15" t="s">
        <v>1648</v>
      </c>
      <c r="AD1105" s="15" t="s">
        <v>1648</v>
      </c>
      <c r="AE1105" s="15" t="s">
        <v>1648</v>
      </c>
      <c r="AF1105" s="15" t="s">
        <v>1648</v>
      </c>
      <c r="AG1105" s="15" t="s">
        <v>1648</v>
      </c>
      <c r="AH1105" s="15" t="s">
        <v>2</v>
      </c>
      <c r="AI1105" s="15" t="s">
        <v>2</v>
      </c>
      <c r="AJ1105" s="15" t="s">
        <v>1933</v>
      </c>
      <c r="AK1105" s="15" t="s">
        <v>1934</v>
      </c>
      <c r="AL1105" s="15" t="s">
        <v>25</v>
      </c>
      <c r="AM1105" s="15" t="s">
        <v>1657</v>
      </c>
      <c r="AN1105" s="16">
        <v>10</v>
      </c>
      <c r="AO1105" s="16">
        <v>10</v>
      </c>
      <c r="AP1105" s="17"/>
      <c r="AQ1105" s="17"/>
      <c r="AR1105" s="17">
        <v>45837</v>
      </c>
      <c r="AS1105" s="17"/>
      <c r="AT1105" s="17"/>
      <c r="AU1105" s="16">
        <v>3</v>
      </c>
      <c r="AV1105" s="18" t="s">
        <v>1652</v>
      </c>
      <c r="AW1105" s="17"/>
      <c r="AX1105" s="17">
        <v>45381</v>
      </c>
      <c r="AY1105" s="17">
        <v>45381</v>
      </c>
    </row>
    <row r="1106" spans="1:51" x14ac:dyDescent="0.35">
      <c r="A1106" s="18" t="str">
        <f t="shared" si="17"/>
        <v>PMEKX-TGD323EB</v>
      </c>
      <c r="B1106" s="15" t="s">
        <v>1639</v>
      </c>
      <c r="C1106" s="15" t="s">
        <v>79</v>
      </c>
      <c r="D1106" s="15" t="s">
        <v>902</v>
      </c>
      <c r="E1106" s="15" t="s">
        <v>1927</v>
      </c>
      <c r="F1106" s="15" t="s">
        <v>1928</v>
      </c>
      <c r="G1106" s="15" t="s">
        <v>1643</v>
      </c>
      <c r="H1106" s="15" t="s">
        <v>2</v>
      </c>
      <c r="I1106" s="15" t="s">
        <v>1637</v>
      </c>
      <c r="J1106" s="15" t="s">
        <v>1640</v>
      </c>
      <c r="K1106" s="15" t="s">
        <v>1664</v>
      </c>
      <c r="L1106" s="15" t="s">
        <v>1645</v>
      </c>
      <c r="M1106" s="15" t="s">
        <v>2</v>
      </c>
      <c r="N1106" s="15" t="s">
        <v>2</v>
      </c>
      <c r="O1106" s="15" t="s">
        <v>1639</v>
      </c>
      <c r="P1106" s="15" t="s">
        <v>1637</v>
      </c>
      <c r="Q1106" s="15" t="s">
        <v>2</v>
      </c>
      <c r="R1106" s="15" t="s">
        <v>1639</v>
      </c>
      <c r="S1106" s="15" t="s">
        <v>1637</v>
      </c>
      <c r="T1106" s="15" t="s">
        <v>2</v>
      </c>
      <c r="U1106" s="15" t="s">
        <v>1930</v>
      </c>
      <c r="V1106" s="15" t="s">
        <v>1930</v>
      </c>
      <c r="W1106" s="15" t="s">
        <v>1647</v>
      </c>
      <c r="X1106" s="15" t="s">
        <v>2</v>
      </c>
      <c r="Y1106" s="15" t="s">
        <v>2</v>
      </c>
      <c r="Z1106" s="15" t="s">
        <v>2</v>
      </c>
      <c r="AA1106" s="15" t="s">
        <v>1648</v>
      </c>
      <c r="AB1106" s="15" t="s">
        <v>1648</v>
      </c>
      <c r="AC1106" s="15" t="s">
        <v>1648</v>
      </c>
      <c r="AD1106" s="15" t="s">
        <v>1648</v>
      </c>
      <c r="AE1106" s="15" t="s">
        <v>1648</v>
      </c>
      <c r="AF1106" s="15" t="s">
        <v>1648</v>
      </c>
      <c r="AG1106" s="15" t="s">
        <v>1648</v>
      </c>
      <c r="AH1106" s="15" t="s">
        <v>2</v>
      </c>
      <c r="AI1106" s="15" t="s">
        <v>2</v>
      </c>
      <c r="AJ1106" s="15" t="s">
        <v>1933</v>
      </c>
      <c r="AK1106" s="15" t="s">
        <v>1934</v>
      </c>
      <c r="AL1106" s="15" t="s">
        <v>25</v>
      </c>
      <c r="AM1106" s="15" t="s">
        <v>1666</v>
      </c>
      <c r="AN1106" s="16">
        <v>10</v>
      </c>
      <c r="AO1106" s="16">
        <v>10</v>
      </c>
      <c r="AP1106" s="17"/>
      <c r="AQ1106" s="17"/>
      <c r="AR1106" s="17">
        <v>45837</v>
      </c>
      <c r="AS1106" s="17"/>
      <c r="AT1106" s="17"/>
      <c r="AU1106" s="16">
        <v>3</v>
      </c>
      <c r="AV1106" s="18" t="s">
        <v>1652</v>
      </c>
      <c r="AW1106" s="17"/>
      <c r="AX1106" s="17">
        <v>45381</v>
      </c>
      <c r="AY1106" s="17">
        <v>45381</v>
      </c>
    </row>
    <row r="1107" spans="1:51" x14ac:dyDescent="0.35">
      <c r="A1107" s="18" t="str">
        <f t="shared" si="17"/>
        <v>PMEKX-TGD323NLG</v>
      </c>
      <c r="B1107" s="15" t="s">
        <v>1639</v>
      </c>
      <c r="C1107" s="15" t="s">
        <v>79</v>
      </c>
      <c r="D1107" s="15" t="s">
        <v>903</v>
      </c>
      <c r="E1107" s="15" t="s">
        <v>1927</v>
      </c>
      <c r="F1107" s="15" t="s">
        <v>1928</v>
      </c>
      <c r="G1107" s="15" t="s">
        <v>1643</v>
      </c>
      <c r="H1107" s="15" t="s">
        <v>2</v>
      </c>
      <c r="I1107" s="15" t="s">
        <v>1637</v>
      </c>
      <c r="J1107" s="15" t="s">
        <v>1640</v>
      </c>
      <c r="K1107" s="15" t="s">
        <v>1929</v>
      </c>
      <c r="L1107" s="15" t="s">
        <v>1645</v>
      </c>
      <c r="M1107" s="15" t="s">
        <v>2</v>
      </c>
      <c r="N1107" s="15" t="s">
        <v>2</v>
      </c>
      <c r="O1107" s="15" t="s">
        <v>1639</v>
      </c>
      <c r="P1107" s="15" t="s">
        <v>1637</v>
      </c>
      <c r="Q1107" s="15" t="s">
        <v>2</v>
      </c>
      <c r="R1107" s="15" t="s">
        <v>1639</v>
      </c>
      <c r="S1107" s="15" t="s">
        <v>1637</v>
      </c>
      <c r="T1107" s="15" t="s">
        <v>2</v>
      </c>
      <c r="U1107" s="15" t="s">
        <v>1930</v>
      </c>
      <c r="V1107" s="15" t="s">
        <v>1930</v>
      </c>
      <c r="W1107" s="15" t="s">
        <v>1647</v>
      </c>
      <c r="X1107" s="15" t="s">
        <v>1648</v>
      </c>
      <c r="Y1107" s="15" t="s">
        <v>1931</v>
      </c>
      <c r="Z1107" s="15" t="s">
        <v>1932</v>
      </c>
      <c r="AA1107" s="15" t="s">
        <v>1648</v>
      </c>
      <c r="AB1107" s="15" t="s">
        <v>1648</v>
      </c>
      <c r="AC1107" s="15" t="s">
        <v>1648</v>
      </c>
      <c r="AD1107" s="15" t="s">
        <v>1648</v>
      </c>
      <c r="AE1107" s="15" t="s">
        <v>1648</v>
      </c>
      <c r="AF1107" s="15" t="s">
        <v>1648</v>
      </c>
      <c r="AG1107" s="15" t="s">
        <v>1648</v>
      </c>
      <c r="AH1107" s="15" t="s">
        <v>2</v>
      </c>
      <c r="AI1107" s="15" t="s">
        <v>2</v>
      </c>
      <c r="AJ1107" s="15" t="s">
        <v>1933</v>
      </c>
      <c r="AK1107" s="15" t="s">
        <v>1934</v>
      </c>
      <c r="AL1107" s="15" t="s">
        <v>25</v>
      </c>
      <c r="AM1107" s="15" t="s">
        <v>1657</v>
      </c>
      <c r="AN1107" s="16">
        <v>10</v>
      </c>
      <c r="AO1107" s="16">
        <v>10</v>
      </c>
      <c r="AP1107" s="17"/>
      <c r="AQ1107" s="17"/>
      <c r="AR1107" s="17">
        <v>45837</v>
      </c>
      <c r="AS1107" s="17"/>
      <c r="AT1107" s="17"/>
      <c r="AU1107" s="16">
        <v>3</v>
      </c>
      <c r="AV1107" s="18" t="s">
        <v>1652</v>
      </c>
      <c r="AW1107" s="17"/>
      <c r="AX1107" s="17">
        <v>45381</v>
      </c>
      <c r="AY1107" s="17">
        <v>45381</v>
      </c>
    </row>
    <row r="1108" spans="1:51" x14ac:dyDescent="0.35">
      <c r="A1108" s="18" t="str">
        <f t="shared" si="17"/>
        <v>PMEKX-TGD324EB</v>
      </c>
      <c r="B1108" s="15" t="s">
        <v>1639</v>
      </c>
      <c r="C1108" s="15" t="s">
        <v>79</v>
      </c>
      <c r="D1108" s="15" t="s">
        <v>904</v>
      </c>
      <c r="E1108" s="15" t="s">
        <v>1927</v>
      </c>
      <c r="F1108" s="15" t="s">
        <v>1928</v>
      </c>
      <c r="G1108" s="15" t="s">
        <v>1643</v>
      </c>
      <c r="H1108" s="15" t="s">
        <v>2</v>
      </c>
      <c r="I1108" s="15" t="s">
        <v>1637</v>
      </c>
      <c r="J1108" s="15" t="s">
        <v>1640</v>
      </c>
      <c r="K1108" s="15" t="s">
        <v>1664</v>
      </c>
      <c r="L1108" s="15" t="s">
        <v>1645</v>
      </c>
      <c r="M1108" s="15" t="s">
        <v>2</v>
      </c>
      <c r="N1108" s="15" t="s">
        <v>2</v>
      </c>
      <c r="O1108" s="15" t="s">
        <v>1639</v>
      </c>
      <c r="P1108" s="15" t="s">
        <v>1637</v>
      </c>
      <c r="Q1108" s="15" t="s">
        <v>2</v>
      </c>
      <c r="R1108" s="15" t="s">
        <v>1639</v>
      </c>
      <c r="S1108" s="15" t="s">
        <v>1637</v>
      </c>
      <c r="T1108" s="15" t="s">
        <v>2</v>
      </c>
      <c r="U1108" s="15" t="s">
        <v>1930</v>
      </c>
      <c r="V1108" s="15" t="s">
        <v>1930</v>
      </c>
      <c r="W1108" s="15" t="s">
        <v>1647</v>
      </c>
      <c r="X1108" s="15" t="s">
        <v>2</v>
      </c>
      <c r="Y1108" s="15" t="s">
        <v>2</v>
      </c>
      <c r="Z1108" s="15" t="s">
        <v>2</v>
      </c>
      <c r="AA1108" s="15" t="s">
        <v>1648</v>
      </c>
      <c r="AB1108" s="15" t="s">
        <v>1648</v>
      </c>
      <c r="AC1108" s="15" t="s">
        <v>1648</v>
      </c>
      <c r="AD1108" s="15" t="s">
        <v>1648</v>
      </c>
      <c r="AE1108" s="15" t="s">
        <v>1648</v>
      </c>
      <c r="AF1108" s="15" t="s">
        <v>1648</v>
      </c>
      <c r="AG1108" s="15" t="s">
        <v>1648</v>
      </c>
      <c r="AH1108" s="15" t="s">
        <v>2</v>
      </c>
      <c r="AI1108" s="15" t="s">
        <v>2</v>
      </c>
      <c r="AJ1108" s="15" t="s">
        <v>1933</v>
      </c>
      <c r="AK1108" s="15" t="s">
        <v>1934</v>
      </c>
      <c r="AL1108" s="15" t="s">
        <v>25</v>
      </c>
      <c r="AM1108" s="15" t="s">
        <v>1666</v>
      </c>
      <c r="AN1108" s="16">
        <v>10</v>
      </c>
      <c r="AO1108" s="16">
        <v>10</v>
      </c>
      <c r="AP1108" s="17"/>
      <c r="AQ1108" s="17"/>
      <c r="AR1108" s="17">
        <v>45837</v>
      </c>
      <c r="AS1108" s="17"/>
      <c r="AT1108" s="17"/>
      <c r="AU1108" s="16">
        <v>3</v>
      </c>
      <c r="AV1108" s="18" t="s">
        <v>1652</v>
      </c>
      <c r="AW1108" s="17"/>
      <c r="AX1108" s="17">
        <v>45381</v>
      </c>
      <c r="AY1108" s="17">
        <v>45381</v>
      </c>
    </row>
    <row r="1109" spans="1:51" x14ac:dyDescent="0.35">
      <c r="A1109" s="18" t="str">
        <f t="shared" si="17"/>
        <v>PMEKX-TGD620EB</v>
      </c>
      <c r="B1109" s="15" t="s">
        <v>1639</v>
      </c>
      <c r="C1109" s="15" t="s">
        <v>79</v>
      </c>
      <c r="D1109" s="15" t="s">
        <v>905</v>
      </c>
      <c r="E1109" s="15" t="s">
        <v>1927</v>
      </c>
      <c r="F1109" s="15" t="s">
        <v>1928</v>
      </c>
      <c r="G1109" s="15" t="s">
        <v>1643</v>
      </c>
      <c r="H1109" s="15" t="s">
        <v>2</v>
      </c>
      <c r="I1109" s="15" t="s">
        <v>1637</v>
      </c>
      <c r="J1109" s="15" t="s">
        <v>1640</v>
      </c>
      <c r="K1109" s="15" t="s">
        <v>1664</v>
      </c>
      <c r="L1109" s="15" t="s">
        <v>1645</v>
      </c>
      <c r="M1109" s="15" t="s">
        <v>2</v>
      </c>
      <c r="N1109" s="15" t="s">
        <v>2</v>
      </c>
      <c r="O1109" s="15" t="s">
        <v>1639</v>
      </c>
      <c r="P1109" s="15" t="s">
        <v>1637</v>
      </c>
      <c r="Q1109" s="15" t="s">
        <v>2</v>
      </c>
      <c r="R1109" s="15" t="s">
        <v>1639</v>
      </c>
      <c r="S1109" s="15" t="s">
        <v>1637</v>
      </c>
      <c r="T1109" s="15" t="s">
        <v>2</v>
      </c>
      <c r="U1109" s="15" t="s">
        <v>1762</v>
      </c>
      <c r="V1109" s="15" t="s">
        <v>1762</v>
      </c>
      <c r="W1109" s="15" t="s">
        <v>1647</v>
      </c>
      <c r="X1109" s="15" t="s">
        <v>1648</v>
      </c>
      <c r="Y1109" s="15" t="s">
        <v>1931</v>
      </c>
      <c r="Z1109" s="15" t="s">
        <v>1932</v>
      </c>
      <c r="AA1109" s="15" t="s">
        <v>1648</v>
      </c>
      <c r="AB1109" s="15" t="s">
        <v>1648</v>
      </c>
      <c r="AC1109" s="15" t="s">
        <v>1648</v>
      </c>
      <c r="AD1109" s="15" t="s">
        <v>1648</v>
      </c>
      <c r="AE1109" s="15" t="s">
        <v>1648</v>
      </c>
      <c r="AF1109" s="15" t="s">
        <v>1648</v>
      </c>
      <c r="AG1109" s="15" t="s">
        <v>1648</v>
      </c>
      <c r="AH1109" s="15" t="s">
        <v>2</v>
      </c>
      <c r="AI1109" s="15" t="s">
        <v>2</v>
      </c>
      <c r="AJ1109" s="15" t="s">
        <v>1933</v>
      </c>
      <c r="AK1109" s="15" t="s">
        <v>1934</v>
      </c>
      <c r="AL1109" s="15" t="s">
        <v>25</v>
      </c>
      <c r="AM1109" s="15" t="s">
        <v>1666</v>
      </c>
      <c r="AN1109" s="16">
        <v>10</v>
      </c>
      <c r="AO1109" s="16">
        <v>10</v>
      </c>
      <c r="AP1109" s="17"/>
      <c r="AQ1109" s="17"/>
      <c r="AR1109" s="17">
        <v>45837</v>
      </c>
      <c r="AS1109" s="17"/>
      <c r="AT1109" s="17"/>
      <c r="AU1109" s="16">
        <v>3</v>
      </c>
      <c r="AV1109" s="18" t="s">
        <v>1652</v>
      </c>
      <c r="AW1109" s="17"/>
      <c r="AX1109" s="17">
        <v>45381</v>
      </c>
      <c r="AY1109" s="17">
        <v>45381</v>
      </c>
    </row>
    <row r="1110" spans="1:51" x14ac:dyDescent="0.35">
      <c r="A1110" s="18" t="str">
        <f t="shared" si="17"/>
        <v>PMEKX-TGD622EB</v>
      </c>
      <c r="B1110" s="15" t="s">
        <v>1639</v>
      </c>
      <c r="C1110" s="15" t="s">
        <v>79</v>
      </c>
      <c r="D1110" s="15" t="s">
        <v>906</v>
      </c>
      <c r="E1110" s="15" t="s">
        <v>1927</v>
      </c>
      <c r="F1110" s="15" t="s">
        <v>1928</v>
      </c>
      <c r="G1110" s="15" t="s">
        <v>1643</v>
      </c>
      <c r="H1110" s="15" t="s">
        <v>2</v>
      </c>
      <c r="I1110" s="15" t="s">
        <v>1637</v>
      </c>
      <c r="J1110" s="15" t="s">
        <v>1640</v>
      </c>
      <c r="K1110" s="15" t="s">
        <v>1664</v>
      </c>
      <c r="L1110" s="15" t="s">
        <v>1645</v>
      </c>
      <c r="M1110" s="15" t="s">
        <v>2</v>
      </c>
      <c r="N1110" s="15" t="s">
        <v>2</v>
      </c>
      <c r="O1110" s="15" t="s">
        <v>1639</v>
      </c>
      <c r="P1110" s="15" t="s">
        <v>1637</v>
      </c>
      <c r="Q1110" s="15" t="s">
        <v>2</v>
      </c>
      <c r="R1110" s="15" t="s">
        <v>1639</v>
      </c>
      <c r="S1110" s="15" t="s">
        <v>1637</v>
      </c>
      <c r="T1110" s="15" t="s">
        <v>2</v>
      </c>
      <c r="U1110" s="15" t="s">
        <v>1762</v>
      </c>
      <c r="V1110" s="15" t="s">
        <v>1762</v>
      </c>
      <c r="W1110" s="15" t="s">
        <v>1647</v>
      </c>
      <c r="X1110" s="15" t="s">
        <v>1648</v>
      </c>
      <c r="Y1110" s="15" t="s">
        <v>1931</v>
      </c>
      <c r="Z1110" s="15" t="s">
        <v>1932</v>
      </c>
      <c r="AA1110" s="15" t="s">
        <v>1648</v>
      </c>
      <c r="AB1110" s="15" t="s">
        <v>1648</v>
      </c>
      <c r="AC1110" s="15" t="s">
        <v>1648</v>
      </c>
      <c r="AD1110" s="15" t="s">
        <v>1648</v>
      </c>
      <c r="AE1110" s="15" t="s">
        <v>1648</v>
      </c>
      <c r="AF1110" s="15" t="s">
        <v>1648</v>
      </c>
      <c r="AG1110" s="15" t="s">
        <v>1648</v>
      </c>
      <c r="AH1110" s="15" t="s">
        <v>2</v>
      </c>
      <c r="AI1110" s="15" t="s">
        <v>2</v>
      </c>
      <c r="AJ1110" s="15" t="s">
        <v>1933</v>
      </c>
      <c r="AK1110" s="15" t="s">
        <v>1934</v>
      </c>
      <c r="AL1110" s="15" t="s">
        <v>25</v>
      </c>
      <c r="AM1110" s="15" t="s">
        <v>1666</v>
      </c>
      <c r="AN1110" s="16">
        <v>10</v>
      </c>
      <c r="AO1110" s="16">
        <v>10</v>
      </c>
      <c r="AP1110" s="17"/>
      <c r="AQ1110" s="17"/>
      <c r="AR1110" s="17">
        <v>45837</v>
      </c>
      <c r="AS1110" s="17"/>
      <c r="AT1110" s="17"/>
      <c r="AU1110" s="16">
        <v>3</v>
      </c>
      <c r="AV1110" s="18" t="s">
        <v>1652</v>
      </c>
      <c r="AW1110" s="17"/>
      <c r="AX1110" s="17">
        <v>45381</v>
      </c>
      <c r="AY1110" s="17">
        <v>45381</v>
      </c>
    </row>
    <row r="1111" spans="1:51" x14ac:dyDescent="0.35">
      <c r="A1111" s="18" t="str">
        <f t="shared" si="17"/>
        <v>PMEKX-TGD623EB</v>
      </c>
      <c r="B1111" s="15" t="s">
        <v>1639</v>
      </c>
      <c r="C1111" s="15" t="s">
        <v>79</v>
      </c>
      <c r="D1111" s="15" t="s">
        <v>907</v>
      </c>
      <c r="E1111" s="15" t="s">
        <v>1927</v>
      </c>
      <c r="F1111" s="15" t="s">
        <v>1928</v>
      </c>
      <c r="G1111" s="15" t="s">
        <v>1643</v>
      </c>
      <c r="H1111" s="15" t="s">
        <v>2</v>
      </c>
      <c r="I1111" s="15" t="s">
        <v>1637</v>
      </c>
      <c r="J1111" s="15" t="s">
        <v>1640</v>
      </c>
      <c r="K1111" s="15" t="s">
        <v>1664</v>
      </c>
      <c r="L1111" s="15" t="s">
        <v>1645</v>
      </c>
      <c r="M1111" s="15" t="s">
        <v>2</v>
      </c>
      <c r="N1111" s="15" t="s">
        <v>2</v>
      </c>
      <c r="O1111" s="15" t="s">
        <v>1639</v>
      </c>
      <c r="P1111" s="15" t="s">
        <v>1637</v>
      </c>
      <c r="Q1111" s="15" t="s">
        <v>2</v>
      </c>
      <c r="R1111" s="15" t="s">
        <v>1639</v>
      </c>
      <c r="S1111" s="15" t="s">
        <v>1637</v>
      </c>
      <c r="T1111" s="15" t="s">
        <v>2</v>
      </c>
      <c r="U1111" s="15" t="s">
        <v>1762</v>
      </c>
      <c r="V1111" s="15" t="s">
        <v>1762</v>
      </c>
      <c r="W1111" s="15" t="s">
        <v>1647</v>
      </c>
      <c r="X1111" s="15" t="s">
        <v>1648</v>
      </c>
      <c r="Y1111" s="15" t="s">
        <v>1931</v>
      </c>
      <c r="Z1111" s="15" t="s">
        <v>1932</v>
      </c>
      <c r="AA1111" s="15" t="s">
        <v>1648</v>
      </c>
      <c r="AB1111" s="15" t="s">
        <v>1648</v>
      </c>
      <c r="AC1111" s="15" t="s">
        <v>1648</v>
      </c>
      <c r="AD1111" s="15" t="s">
        <v>1648</v>
      </c>
      <c r="AE1111" s="15" t="s">
        <v>1648</v>
      </c>
      <c r="AF1111" s="15" t="s">
        <v>1648</v>
      </c>
      <c r="AG1111" s="15" t="s">
        <v>1648</v>
      </c>
      <c r="AH1111" s="15" t="s">
        <v>2</v>
      </c>
      <c r="AI1111" s="15" t="s">
        <v>2</v>
      </c>
      <c r="AJ1111" s="15" t="s">
        <v>1933</v>
      </c>
      <c r="AK1111" s="15" t="s">
        <v>1934</v>
      </c>
      <c r="AL1111" s="15" t="s">
        <v>25</v>
      </c>
      <c r="AM1111" s="15" t="s">
        <v>1666</v>
      </c>
      <c r="AN1111" s="16">
        <v>10</v>
      </c>
      <c r="AO1111" s="16">
        <v>10</v>
      </c>
      <c r="AP1111" s="17"/>
      <c r="AQ1111" s="17"/>
      <c r="AR1111" s="17">
        <v>45837</v>
      </c>
      <c r="AS1111" s="17"/>
      <c r="AT1111" s="17"/>
      <c r="AU1111" s="16">
        <v>3</v>
      </c>
      <c r="AV1111" s="18" t="s">
        <v>1652</v>
      </c>
      <c r="AW1111" s="17"/>
      <c r="AX1111" s="17">
        <v>45381</v>
      </c>
      <c r="AY1111" s="17">
        <v>45381</v>
      </c>
    </row>
    <row r="1112" spans="1:51" x14ac:dyDescent="0.35">
      <c r="A1112" s="18" t="str">
        <f t="shared" si="17"/>
        <v>PMEKX-TGD624EB</v>
      </c>
      <c r="B1112" s="15" t="s">
        <v>1639</v>
      </c>
      <c r="C1112" s="15" t="s">
        <v>79</v>
      </c>
      <c r="D1112" s="15" t="s">
        <v>908</v>
      </c>
      <c r="E1112" s="15" t="s">
        <v>1927</v>
      </c>
      <c r="F1112" s="15" t="s">
        <v>1928</v>
      </c>
      <c r="G1112" s="15" t="s">
        <v>1643</v>
      </c>
      <c r="H1112" s="15" t="s">
        <v>2</v>
      </c>
      <c r="I1112" s="15" t="s">
        <v>1637</v>
      </c>
      <c r="J1112" s="15" t="s">
        <v>1640</v>
      </c>
      <c r="K1112" s="15" t="s">
        <v>1664</v>
      </c>
      <c r="L1112" s="15" t="s">
        <v>1645</v>
      </c>
      <c r="M1112" s="15" t="s">
        <v>2</v>
      </c>
      <c r="N1112" s="15" t="s">
        <v>2</v>
      </c>
      <c r="O1112" s="15" t="s">
        <v>1639</v>
      </c>
      <c r="P1112" s="15" t="s">
        <v>1637</v>
      </c>
      <c r="Q1112" s="15" t="s">
        <v>2</v>
      </c>
      <c r="R1112" s="15" t="s">
        <v>1639</v>
      </c>
      <c r="S1112" s="15" t="s">
        <v>1637</v>
      </c>
      <c r="T1112" s="15" t="s">
        <v>2</v>
      </c>
      <c r="U1112" s="15" t="s">
        <v>1762</v>
      </c>
      <c r="V1112" s="15" t="s">
        <v>1762</v>
      </c>
      <c r="W1112" s="15" t="s">
        <v>1647</v>
      </c>
      <c r="X1112" s="15" t="s">
        <v>1648</v>
      </c>
      <c r="Y1112" s="15" t="s">
        <v>1931</v>
      </c>
      <c r="Z1112" s="15" t="s">
        <v>1932</v>
      </c>
      <c r="AA1112" s="15" t="s">
        <v>1648</v>
      </c>
      <c r="AB1112" s="15" t="s">
        <v>1648</v>
      </c>
      <c r="AC1112" s="15" t="s">
        <v>1648</v>
      </c>
      <c r="AD1112" s="15" t="s">
        <v>1648</v>
      </c>
      <c r="AE1112" s="15" t="s">
        <v>1648</v>
      </c>
      <c r="AF1112" s="15" t="s">
        <v>1648</v>
      </c>
      <c r="AG1112" s="15" t="s">
        <v>1648</v>
      </c>
      <c r="AH1112" s="15" t="s">
        <v>2</v>
      </c>
      <c r="AI1112" s="15" t="s">
        <v>2</v>
      </c>
      <c r="AJ1112" s="15" t="s">
        <v>1933</v>
      </c>
      <c r="AK1112" s="15" t="s">
        <v>1934</v>
      </c>
      <c r="AL1112" s="15" t="s">
        <v>25</v>
      </c>
      <c r="AM1112" s="15" t="s">
        <v>1666</v>
      </c>
      <c r="AN1112" s="16">
        <v>10</v>
      </c>
      <c r="AO1112" s="16">
        <v>10</v>
      </c>
      <c r="AP1112" s="17"/>
      <c r="AQ1112" s="17"/>
      <c r="AR1112" s="17">
        <v>45837</v>
      </c>
      <c r="AS1112" s="17"/>
      <c r="AT1112" s="17"/>
      <c r="AU1112" s="16">
        <v>3</v>
      </c>
      <c r="AV1112" s="18" t="s">
        <v>1652</v>
      </c>
      <c r="AW1112" s="17"/>
      <c r="AX1112" s="17">
        <v>45381</v>
      </c>
      <c r="AY1112" s="17">
        <v>45381</v>
      </c>
    </row>
    <row r="1113" spans="1:51" x14ac:dyDescent="0.35">
      <c r="A1113" s="18" t="str">
        <f t="shared" si="17"/>
        <v>PMEKX-TGDA30EXW</v>
      </c>
      <c r="B1113" s="15" t="s">
        <v>1639</v>
      </c>
      <c r="C1113" s="15" t="s">
        <v>79</v>
      </c>
      <c r="D1113" s="15" t="s">
        <v>909</v>
      </c>
      <c r="E1113" s="15" t="s">
        <v>1927</v>
      </c>
      <c r="F1113" s="15" t="s">
        <v>1944</v>
      </c>
      <c r="G1113" s="15" t="s">
        <v>1643</v>
      </c>
      <c r="H1113" s="15" t="s">
        <v>2</v>
      </c>
      <c r="I1113" s="15" t="s">
        <v>1637</v>
      </c>
      <c r="J1113" s="15" t="s">
        <v>1640</v>
      </c>
      <c r="K1113" s="15" t="s">
        <v>1929</v>
      </c>
      <c r="L1113" s="15" t="s">
        <v>1645</v>
      </c>
      <c r="M1113" s="15" t="s">
        <v>2</v>
      </c>
      <c r="N1113" s="15" t="s">
        <v>2</v>
      </c>
      <c r="O1113" s="15" t="s">
        <v>1639</v>
      </c>
      <c r="P1113" s="15" t="s">
        <v>1637</v>
      </c>
      <c r="Q1113" s="15" t="s">
        <v>2</v>
      </c>
      <c r="R1113" s="15" t="s">
        <v>1639</v>
      </c>
      <c r="S1113" s="15" t="s">
        <v>1637</v>
      </c>
      <c r="T1113" s="15" t="s">
        <v>2</v>
      </c>
      <c r="U1113" s="15" t="s">
        <v>1930</v>
      </c>
      <c r="V1113" s="15" t="s">
        <v>1930</v>
      </c>
      <c r="W1113" s="15" t="s">
        <v>1647</v>
      </c>
      <c r="X1113" s="15" t="s">
        <v>1648</v>
      </c>
      <c r="Y1113" s="15" t="s">
        <v>1931</v>
      </c>
      <c r="Z1113" s="15" t="s">
        <v>1932</v>
      </c>
      <c r="AA1113" s="15" t="s">
        <v>1648</v>
      </c>
      <c r="AB1113" s="15" t="s">
        <v>1648</v>
      </c>
      <c r="AC1113" s="15" t="s">
        <v>1648</v>
      </c>
      <c r="AD1113" s="15" t="s">
        <v>1648</v>
      </c>
      <c r="AE1113" s="15" t="s">
        <v>1648</v>
      </c>
      <c r="AF1113" s="15" t="s">
        <v>1648</v>
      </c>
      <c r="AG1113" s="15" t="s">
        <v>1648</v>
      </c>
      <c r="AH1113" s="15" t="s">
        <v>2</v>
      </c>
      <c r="AI1113" s="15" t="s">
        <v>2</v>
      </c>
      <c r="AJ1113" s="15" t="s">
        <v>1945</v>
      </c>
      <c r="AK1113" s="15" t="s">
        <v>1934</v>
      </c>
      <c r="AL1113" s="15" t="s">
        <v>25</v>
      </c>
      <c r="AM1113" s="15" t="s">
        <v>1657</v>
      </c>
      <c r="AN1113" s="16">
        <v>10</v>
      </c>
      <c r="AO1113" s="16">
        <v>10</v>
      </c>
      <c r="AP1113" s="17"/>
      <c r="AQ1113" s="17"/>
      <c r="AR1113" s="17">
        <v>45837</v>
      </c>
      <c r="AS1113" s="17"/>
      <c r="AT1113" s="17"/>
      <c r="AU1113" s="16">
        <v>5</v>
      </c>
      <c r="AV1113" s="18" t="s">
        <v>1652</v>
      </c>
      <c r="AW1113" s="17"/>
      <c r="AX1113" s="17">
        <v>45381</v>
      </c>
      <c r="AY1113" s="17">
        <v>45381</v>
      </c>
    </row>
    <row r="1114" spans="1:51" x14ac:dyDescent="0.35">
      <c r="A1114" s="18" t="str">
        <f t="shared" si="17"/>
        <v>PMEKX-TGE110EB</v>
      </c>
      <c r="B1114" s="15" t="s">
        <v>1639</v>
      </c>
      <c r="C1114" s="15" t="s">
        <v>79</v>
      </c>
      <c r="D1114" s="15" t="s">
        <v>910</v>
      </c>
      <c r="E1114" s="15" t="s">
        <v>1927</v>
      </c>
      <c r="F1114" s="15" t="s">
        <v>1928</v>
      </c>
      <c r="G1114" s="15" t="s">
        <v>1643</v>
      </c>
      <c r="H1114" s="15" t="s">
        <v>2</v>
      </c>
      <c r="I1114" s="15" t="s">
        <v>1637</v>
      </c>
      <c r="J1114" s="15" t="s">
        <v>1640</v>
      </c>
      <c r="K1114" s="15" t="s">
        <v>1664</v>
      </c>
      <c r="L1114" s="15" t="s">
        <v>1645</v>
      </c>
      <c r="M1114" s="15" t="s">
        <v>2</v>
      </c>
      <c r="N1114" s="15" t="s">
        <v>2</v>
      </c>
      <c r="O1114" s="15" t="s">
        <v>1639</v>
      </c>
      <c r="P1114" s="15" t="s">
        <v>1637</v>
      </c>
      <c r="Q1114" s="15" t="s">
        <v>1640</v>
      </c>
      <c r="R1114" s="15" t="s">
        <v>1873</v>
      </c>
      <c r="S1114" s="15" t="s">
        <v>1948</v>
      </c>
      <c r="T1114" s="15" t="s">
        <v>2</v>
      </c>
      <c r="U1114" s="15" t="s">
        <v>1949</v>
      </c>
      <c r="V1114" s="15" t="s">
        <v>1949</v>
      </c>
      <c r="W1114" s="15" t="s">
        <v>1647</v>
      </c>
      <c r="X1114" s="15" t="s">
        <v>2</v>
      </c>
      <c r="Y1114" s="15" t="s">
        <v>2</v>
      </c>
      <c r="Z1114" s="15" t="s">
        <v>2</v>
      </c>
      <c r="AA1114" s="15" t="s">
        <v>1648</v>
      </c>
      <c r="AB1114" s="15" t="s">
        <v>1648</v>
      </c>
      <c r="AC1114" s="15" t="s">
        <v>1648</v>
      </c>
      <c r="AD1114" s="15" t="s">
        <v>1648</v>
      </c>
      <c r="AE1114" s="15" t="s">
        <v>1648</v>
      </c>
      <c r="AF1114" s="15" t="s">
        <v>1648</v>
      </c>
      <c r="AG1114" s="15" t="s">
        <v>1648</v>
      </c>
      <c r="AH1114" s="15" t="s">
        <v>2</v>
      </c>
      <c r="AI1114" s="15" t="s">
        <v>2</v>
      </c>
      <c r="AJ1114" s="15" t="s">
        <v>1933</v>
      </c>
      <c r="AK1114" s="15" t="s">
        <v>1934</v>
      </c>
      <c r="AL1114" s="15" t="s">
        <v>25</v>
      </c>
      <c r="AM1114" s="15" t="s">
        <v>1666</v>
      </c>
      <c r="AN1114" s="16">
        <v>10</v>
      </c>
      <c r="AO1114" s="16">
        <v>10</v>
      </c>
      <c r="AP1114" s="17"/>
      <c r="AQ1114" s="17"/>
      <c r="AR1114" s="17">
        <v>45837</v>
      </c>
      <c r="AS1114" s="17"/>
      <c r="AT1114" s="17"/>
      <c r="AU1114" s="16">
        <v>3</v>
      </c>
      <c r="AV1114" s="18" t="s">
        <v>1652</v>
      </c>
      <c r="AW1114" s="17"/>
      <c r="AX1114" s="17">
        <v>45623</v>
      </c>
      <c r="AY1114" s="17">
        <v>45381</v>
      </c>
    </row>
    <row r="1115" spans="1:51" x14ac:dyDescent="0.35">
      <c r="A1115" s="18" t="str">
        <f t="shared" si="17"/>
        <v>PMEKX-TGE110JTB</v>
      </c>
      <c r="B1115" s="15" t="s">
        <v>1639</v>
      </c>
      <c r="C1115" s="15" t="s">
        <v>79</v>
      </c>
      <c r="D1115" s="15" t="s">
        <v>911</v>
      </c>
      <c r="E1115" s="15" t="s">
        <v>1927</v>
      </c>
      <c r="F1115" s="15" t="s">
        <v>1928</v>
      </c>
      <c r="G1115" s="15" t="s">
        <v>1643</v>
      </c>
      <c r="H1115" s="15" t="s">
        <v>2</v>
      </c>
      <c r="I1115" s="15" t="s">
        <v>1637</v>
      </c>
      <c r="J1115" s="15" t="s">
        <v>1640</v>
      </c>
      <c r="K1115" s="15" t="s">
        <v>1950</v>
      </c>
      <c r="L1115" s="15" t="s">
        <v>1645</v>
      </c>
      <c r="M1115" s="15" t="s">
        <v>2</v>
      </c>
      <c r="N1115" s="15" t="s">
        <v>2</v>
      </c>
      <c r="O1115" s="15" t="s">
        <v>1639</v>
      </c>
      <c r="P1115" s="15" t="s">
        <v>1637</v>
      </c>
      <c r="Q1115" s="15" t="s">
        <v>1640</v>
      </c>
      <c r="R1115" s="15" t="s">
        <v>1873</v>
      </c>
      <c r="S1115" s="15" t="s">
        <v>1936</v>
      </c>
      <c r="T1115" s="15" t="s">
        <v>2</v>
      </c>
      <c r="U1115" s="15" t="s">
        <v>1949</v>
      </c>
      <c r="V1115" s="15" t="s">
        <v>1949</v>
      </c>
      <c r="W1115" s="15" t="s">
        <v>1647</v>
      </c>
      <c r="X1115" s="15" t="s">
        <v>2</v>
      </c>
      <c r="Y1115" s="15" t="s">
        <v>2</v>
      </c>
      <c r="Z1115" s="15" t="s">
        <v>2</v>
      </c>
      <c r="AA1115" s="15" t="s">
        <v>1648</v>
      </c>
      <c r="AB1115" s="15" t="s">
        <v>1648</v>
      </c>
      <c r="AC1115" s="15" t="s">
        <v>1648</v>
      </c>
      <c r="AD1115" s="15" t="s">
        <v>1648</v>
      </c>
      <c r="AE1115" s="15" t="s">
        <v>1648</v>
      </c>
      <c r="AF1115" s="15" t="s">
        <v>1648</v>
      </c>
      <c r="AG1115" s="15" t="s">
        <v>1648</v>
      </c>
      <c r="AH1115" s="15" t="s">
        <v>2</v>
      </c>
      <c r="AI1115" s="15" t="s">
        <v>2</v>
      </c>
      <c r="AJ1115" s="15" t="s">
        <v>1933</v>
      </c>
      <c r="AK1115" s="15" t="s">
        <v>1934</v>
      </c>
      <c r="AL1115" s="15" t="s">
        <v>25</v>
      </c>
      <c r="AM1115" s="15" t="s">
        <v>1657</v>
      </c>
      <c r="AN1115" s="16">
        <v>10</v>
      </c>
      <c r="AO1115" s="16">
        <v>10</v>
      </c>
      <c r="AP1115" s="17"/>
      <c r="AQ1115" s="17"/>
      <c r="AR1115" s="17">
        <v>45837</v>
      </c>
      <c r="AS1115" s="17"/>
      <c r="AT1115" s="17"/>
      <c r="AU1115" s="16">
        <v>3</v>
      </c>
      <c r="AV1115" s="18" t="s">
        <v>1652</v>
      </c>
      <c r="AW1115" s="17"/>
      <c r="AX1115" s="17">
        <v>45623</v>
      </c>
      <c r="AY1115" s="17">
        <v>45381</v>
      </c>
    </row>
    <row r="1116" spans="1:51" x14ac:dyDescent="0.35">
      <c r="A1116" s="18" t="str">
        <f t="shared" si="17"/>
        <v>PMEKX-TGE110PDB</v>
      </c>
      <c r="B1116" s="15" t="s">
        <v>1639</v>
      </c>
      <c r="C1116" s="15" t="s">
        <v>79</v>
      </c>
      <c r="D1116" s="15" t="s">
        <v>912</v>
      </c>
      <c r="E1116" s="15" t="s">
        <v>1927</v>
      </c>
      <c r="F1116" s="15" t="s">
        <v>1928</v>
      </c>
      <c r="G1116" s="15" t="s">
        <v>1643</v>
      </c>
      <c r="H1116" s="15" t="s">
        <v>2</v>
      </c>
      <c r="I1116" s="15" t="s">
        <v>1637</v>
      </c>
      <c r="J1116" s="15" t="s">
        <v>1640</v>
      </c>
      <c r="K1116" s="15" t="s">
        <v>1847</v>
      </c>
      <c r="L1116" s="15" t="s">
        <v>1645</v>
      </c>
      <c r="M1116" s="15" t="s">
        <v>2</v>
      </c>
      <c r="N1116" s="15" t="s">
        <v>2</v>
      </c>
      <c r="O1116" s="15" t="s">
        <v>1639</v>
      </c>
      <c r="P1116" s="15" t="s">
        <v>1637</v>
      </c>
      <c r="Q1116" s="15" t="s">
        <v>1640</v>
      </c>
      <c r="R1116" s="15" t="s">
        <v>1873</v>
      </c>
      <c r="S1116" s="15" t="s">
        <v>1948</v>
      </c>
      <c r="T1116" s="15" t="s">
        <v>2</v>
      </c>
      <c r="U1116" s="15" t="s">
        <v>1949</v>
      </c>
      <c r="V1116" s="15" t="s">
        <v>1949</v>
      </c>
      <c r="W1116" s="15" t="s">
        <v>1647</v>
      </c>
      <c r="X1116" s="15" t="s">
        <v>2</v>
      </c>
      <c r="Y1116" s="15" t="s">
        <v>2</v>
      </c>
      <c r="Z1116" s="15" t="s">
        <v>2</v>
      </c>
      <c r="AA1116" s="15" t="s">
        <v>1648</v>
      </c>
      <c r="AB1116" s="15" t="s">
        <v>1648</v>
      </c>
      <c r="AC1116" s="15" t="s">
        <v>1648</v>
      </c>
      <c r="AD1116" s="15" t="s">
        <v>1648</v>
      </c>
      <c r="AE1116" s="15" t="s">
        <v>1648</v>
      </c>
      <c r="AF1116" s="15" t="s">
        <v>1648</v>
      </c>
      <c r="AG1116" s="15" t="s">
        <v>1648</v>
      </c>
      <c r="AH1116" s="15" t="s">
        <v>2</v>
      </c>
      <c r="AI1116" s="15" t="s">
        <v>2</v>
      </c>
      <c r="AJ1116" s="15" t="s">
        <v>1933</v>
      </c>
      <c r="AK1116" s="15" t="s">
        <v>1934</v>
      </c>
      <c r="AL1116" s="15" t="s">
        <v>25</v>
      </c>
      <c r="AM1116" s="15" t="s">
        <v>1703</v>
      </c>
      <c r="AN1116" s="16">
        <v>10</v>
      </c>
      <c r="AO1116" s="16">
        <v>10</v>
      </c>
      <c r="AP1116" s="17"/>
      <c r="AQ1116" s="17"/>
      <c r="AR1116" s="17">
        <v>45837</v>
      </c>
      <c r="AS1116" s="17"/>
      <c r="AT1116" s="17"/>
      <c r="AU1116" s="16">
        <v>3</v>
      </c>
      <c r="AV1116" s="18" t="s">
        <v>1652</v>
      </c>
      <c r="AW1116" s="17"/>
      <c r="AX1116" s="17">
        <v>45623</v>
      </c>
      <c r="AY1116" s="17">
        <v>45381</v>
      </c>
    </row>
    <row r="1117" spans="1:51" x14ac:dyDescent="0.35">
      <c r="A1117" s="18" t="str">
        <f t="shared" si="17"/>
        <v>PMEKX-TGE112EB</v>
      </c>
      <c r="B1117" s="15" t="s">
        <v>1639</v>
      </c>
      <c r="C1117" s="15" t="s">
        <v>79</v>
      </c>
      <c r="D1117" s="15" t="s">
        <v>913</v>
      </c>
      <c r="E1117" s="15" t="s">
        <v>1927</v>
      </c>
      <c r="F1117" s="15" t="s">
        <v>1928</v>
      </c>
      <c r="G1117" s="15" t="s">
        <v>1643</v>
      </c>
      <c r="H1117" s="15" t="s">
        <v>2</v>
      </c>
      <c r="I1117" s="15" t="s">
        <v>1637</v>
      </c>
      <c r="J1117" s="15" t="s">
        <v>1640</v>
      </c>
      <c r="K1117" s="15" t="s">
        <v>1664</v>
      </c>
      <c r="L1117" s="15" t="s">
        <v>1645</v>
      </c>
      <c r="M1117" s="15" t="s">
        <v>2</v>
      </c>
      <c r="N1117" s="15" t="s">
        <v>2</v>
      </c>
      <c r="O1117" s="15" t="s">
        <v>1639</v>
      </c>
      <c r="P1117" s="15" t="s">
        <v>1637</v>
      </c>
      <c r="Q1117" s="15" t="s">
        <v>1640</v>
      </c>
      <c r="R1117" s="15" t="s">
        <v>1873</v>
      </c>
      <c r="S1117" s="15" t="s">
        <v>1948</v>
      </c>
      <c r="T1117" s="15" t="s">
        <v>2</v>
      </c>
      <c r="U1117" s="15" t="s">
        <v>1949</v>
      </c>
      <c r="V1117" s="15" t="s">
        <v>1949</v>
      </c>
      <c r="W1117" s="15" t="s">
        <v>1647</v>
      </c>
      <c r="X1117" s="15" t="s">
        <v>2</v>
      </c>
      <c r="Y1117" s="15" t="s">
        <v>2</v>
      </c>
      <c r="Z1117" s="15" t="s">
        <v>2</v>
      </c>
      <c r="AA1117" s="15" t="s">
        <v>1648</v>
      </c>
      <c r="AB1117" s="15" t="s">
        <v>1648</v>
      </c>
      <c r="AC1117" s="15" t="s">
        <v>1648</v>
      </c>
      <c r="AD1117" s="15" t="s">
        <v>1648</v>
      </c>
      <c r="AE1117" s="15" t="s">
        <v>1648</v>
      </c>
      <c r="AF1117" s="15" t="s">
        <v>1648</v>
      </c>
      <c r="AG1117" s="15" t="s">
        <v>1648</v>
      </c>
      <c r="AH1117" s="15" t="s">
        <v>2</v>
      </c>
      <c r="AI1117" s="15" t="s">
        <v>2</v>
      </c>
      <c r="AJ1117" s="15" t="s">
        <v>1933</v>
      </c>
      <c r="AK1117" s="15" t="s">
        <v>1934</v>
      </c>
      <c r="AL1117" s="15" t="s">
        <v>25</v>
      </c>
      <c r="AM1117" s="15" t="s">
        <v>1666</v>
      </c>
      <c r="AN1117" s="16">
        <v>10</v>
      </c>
      <c r="AO1117" s="16">
        <v>10</v>
      </c>
      <c r="AP1117" s="17"/>
      <c r="AQ1117" s="17"/>
      <c r="AR1117" s="17">
        <v>45837</v>
      </c>
      <c r="AS1117" s="17"/>
      <c r="AT1117" s="17"/>
      <c r="AU1117" s="16">
        <v>3</v>
      </c>
      <c r="AV1117" s="18" t="s">
        <v>1652</v>
      </c>
      <c r="AW1117" s="17"/>
      <c r="AX1117" s="17">
        <v>45623</v>
      </c>
      <c r="AY1117" s="17">
        <v>45381</v>
      </c>
    </row>
    <row r="1118" spans="1:51" x14ac:dyDescent="0.35">
      <c r="A1118" s="18" t="str">
        <f t="shared" si="17"/>
        <v>PMEKX-TGE210NLN</v>
      </c>
      <c r="B1118" s="15" t="s">
        <v>1639</v>
      </c>
      <c r="C1118" s="15" t="s">
        <v>79</v>
      </c>
      <c r="D1118" s="15" t="s">
        <v>914</v>
      </c>
      <c r="E1118" s="15" t="s">
        <v>1927</v>
      </c>
      <c r="F1118" s="15" t="s">
        <v>1928</v>
      </c>
      <c r="G1118" s="15" t="s">
        <v>1643</v>
      </c>
      <c r="H1118" s="15" t="s">
        <v>2</v>
      </c>
      <c r="I1118" s="15" t="s">
        <v>1637</v>
      </c>
      <c r="J1118" s="15" t="s">
        <v>1640</v>
      </c>
      <c r="K1118" s="15" t="s">
        <v>1929</v>
      </c>
      <c r="L1118" s="15" t="s">
        <v>1645</v>
      </c>
      <c r="M1118" s="15" t="s">
        <v>2</v>
      </c>
      <c r="N1118" s="15" t="s">
        <v>2</v>
      </c>
      <c r="O1118" s="15" t="s">
        <v>1639</v>
      </c>
      <c r="P1118" s="15" t="s">
        <v>1637</v>
      </c>
      <c r="Q1118" s="15" t="s">
        <v>2</v>
      </c>
      <c r="R1118" s="15" t="s">
        <v>1639</v>
      </c>
      <c r="S1118" s="15" t="s">
        <v>1637</v>
      </c>
      <c r="T1118" s="15" t="s">
        <v>2</v>
      </c>
      <c r="U1118" s="15" t="s">
        <v>1762</v>
      </c>
      <c r="V1118" s="15" t="s">
        <v>1762</v>
      </c>
      <c r="W1118" s="15" t="s">
        <v>1647</v>
      </c>
      <c r="X1118" s="15" t="s">
        <v>1648</v>
      </c>
      <c r="Y1118" s="15" t="s">
        <v>1931</v>
      </c>
      <c r="Z1118" s="15" t="s">
        <v>1932</v>
      </c>
      <c r="AA1118" s="15" t="s">
        <v>1648</v>
      </c>
      <c r="AB1118" s="15" t="s">
        <v>1648</v>
      </c>
      <c r="AC1118" s="15" t="s">
        <v>1648</v>
      </c>
      <c r="AD1118" s="15" t="s">
        <v>1648</v>
      </c>
      <c r="AE1118" s="15" t="s">
        <v>1648</v>
      </c>
      <c r="AF1118" s="15" t="s">
        <v>1648</v>
      </c>
      <c r="AG1118" s="15" t="s">
        <v>1648</v>
      </c>
      <c r="AH1118" s="15" t="s">
        <v>2</v>
      </c>
      <c r="AI1118" s="15" t="s">
        <v>2</v>
      </c>
      <c r="AJ1118" s="15" t="s">
        <v>1933</v>
      </c>
      <c r="AK1118" s="15" t="s">
        <v>1934</v>
      </c>
      <c r="AL1118" s="15" t="s">
        <v>25</v>
      </c>
      <c r="AM1118" s="15" t="s">
        <v>1657</v>
      </c>
      <c r="AN1118" s="16">
        <v>10</v>
      </c>
      <c r="AO1118" s="16">
        <v>10</v>
      </c>
      <c r="AP1118" s="17"/>
      <c r="AQ1118" s="17"/>
      <c r="AR1118" s="17">
        <v>45837</v>
      </c>
      <c r="AS1118" s="17"/>
      <c r="AT1118" s="17"/>
      <c r="AU1118" s="16">
        <v>3</v>
      </c>
      <c r="AV1118" s="18" t="s">
        <v>1652</v>
      </c>
      <c r="AW1118" s="17"/>
      <c r="AX1118" s="17">
        <v>45616</v>
      </c>
      <c r="AY1118" s="17">
        <v>45381</v>
      </c>
    </row>
    <row r="1119" spans="1:51" x14ac:dyDescent="0.35">
      <c r="A1119" s="18" t="str">
        <f t="shared" si="17"/>
        <v>PMEKX-TGE212NLN</v>
      </c>
      <c r="B1119" s="15" t="s">
        <v>1639</v>
      </c>
      <c r="C1119" s="15" t="s">
        <v>79</v>
      </c>
      <c r="D1119" s="15" t="s">
        <v>915</v>
      </c>
      <c r="E1119" s="15" t="s">
        <v>1927</v>
      </c>
      <c r="F1119" s="15" t="s">
        <v>1928</v>
      </c>
      <c r="G1119" s="15" t="s">
        <v>1643</v>
      </c>
      <c r="H1119" s="15" t="s">
        <v>2</v>
      </c>
      <c r="I1119" s="15" t="s">
        <v>1637</v>
      </c>
      <c r="J1119" s="15" t="s">
        <v>1640</v>
      </c>
      <c r="K1119" s="15" t="s">
        <v>1929</v>
      </c>
      <c r="L1119" s="15" t="s">
        <v>1645</v>
      </c>
      <c r="M1119" s="15" t="s">
        <v>2</v>
      </c>
      <c r="N1119" s="15" t="s">
        <v>2</v>
      </c>
      <c r="O1119" s="15" t="s">
        <v>1639</v>
      </c>
      <c r="P1119" s="15" t="s">
        <v>1637</v>
      </c>
      <c r="Q1119" s="15" t="s">
        <v>2</v>
      </c>
      <c r="R1119" s="15" t="s">
        <v>1639</v>
      </c>
      <c r="S1119" s="15" t="s">
        <v>1637</v>
      </c>
      <c r="T1119" s="15" t="s">
        <v>2</v>
      </c>
      <c r="U1119" s="15" t="s">
        <v>1762</v>
      </c>
      <c r="V1119" s="15" t="s">
        <v>1762</v>
      </c>
      <c r="W1119" s="15" t="s">
        <v>1647</v>
      </c>
      <c r="X1119" s="15" t="s">
        <v>1648</v>
      </c>
      <c r="Y1119" s="15" t="s">
        <v>1931</v>
      </c>
      <c r="Z1119" s="15" t="s">
        <v>1932</v>
      </c>
      <c r="AA1119" s="15" t="s">
        <v>1648</v>
      </c>
      <c r="AB1119" s="15" t="s">
        <v>1648</v>
      </c>
      <c r="AC1119" s="15" t="s">
        <v>1648</v>
      </c>
      <c r="AD1119" s="15" t="s">
        <v>1648</v>
      </c>
      <c r="AE1119" s="15" t="s">
        <v>1648</v>
      </c>
      <c r="AF1119" s="15" t="s">
        <v>1648</v>
      </c>
      <c r="AG1119" s="15" t="s">
        <v>1648</v>
      </c>
      <c r="AH1119" s="15" t="s">
        <v>2</v>
      </c>
      <c r="AI1119" s="15" t="s">
        <v>2</v>
      </c>
      <c r="AJ1119" s="15" t="s">
        <v>1933</v>
      </c>
      <c r="AK1119" s="15" t="s">
        <v>1934</v>
      </c>
      <c r="AL1119" s="15" t="s">
        <v>25</v>
      </c>
      <c r="AM1119" s="15" t="s">
        <v>1657</v>
      </c>
      <c r="AN1119" s="16">
        <v>10</v>
      </c>
      <c r="AO1119" s="16">
        <v>10</v>
      </c>
      <c r="AP1119" s="17"/>
      <c r="AQ1119" s="17"/>
      <c r="AR1119" s="17">
        <v>45837</v>
      </c>
      <c r="AS1119" s="17"/>
      <c r="AT1119" s="17"/>
      <c r="AU1119" s="16">
        <v>3</v>
      </c>
      <c r="AV1119" s="18" t="s">
        <v>1652</v>
      </c>
      <c r="AW1119" s="17"/>
      <c r="AX1119" s="17">
        <v>45616</v>
      </c>
      <c r="AY1119" s="17">
        <v>45381</v>
      </c>
    </row>
    <row r="1120" spans="1:51" x14ac:dyDescent="0.35">
      <c r="A1120" s="18" t="str">
        <f t="shared" si="17"/>
        <v>PMEKX-TGE250GN</v>
      </c>
      <c r="B1120" s="15" t="s">
        <v>1639</v>
      </c>
      <c r="C1120" s="15" t="s">
        <v>79</v>
      </c>
      <c r="D1120" s="15" t="s">
        <v>916</v>
      </c>
      <c r="E1120" s="15" t="s">
        <v>1927</v>
      </c>
      <c r="F1120" s="15" t="s">
        <v>1928</v>
      </c>
      <c r="G1120" s="15" t="s">
        <v>1643</v>
      </c>
      <c r="H1120" s="15" t="s">
        <v>2</v>
      </c>
      <c r="I1120" s="15" t="s">
        <v>1637</v>
      </c>
      <c r="J1120" s="15" t="s">
        <v>1640</v>
      </c>
      <c r="K1120" s="15" t="s">
        <v>1943</v>
      </c>
      <c r="L1120" s="15" t="s">
        <v>1645</v>
      </c>
      <c r="M1120" s="15" t="s">
        <v>2</v>
      </c>
      <c r="N1120" s="15" t="s">
        <v>2</v>
      </c>
      <c r="O1120" s="15" t="s">
        <v>1639</v>
      </c>
      <c r="P1120" s="15" t="s">
        <v>1637</v>
      </c>
      <c r="Q1120" s="15" t="s">
        <v>2</v>
      </c>
      <c r="R1120" s="15" t="s">
        <v>1639</v>
      </c>
      <c r="S1120" s="15" t="s">
        <v>1637</v>
      </c>
      <c r="T1120" s="15" t="s">
        <v>2</v>
      </c>
      <c r="U1120" s="15" t="s">
        <v>1762</v>
      </c>
      <c r="V1120" s="15" t="s">
        <v>1762</v>
      </c>
      <c r="W1120" s="15" t="s">
        <v>1647</v>
      </c>
      <c r="X1120" s="15" t="s">
        <v>1648</v>
      </c>
      <c r="Y1120" s="15" t="s">
        <v>1931</v>
      </c>
      <c r="Z1120" s="15" t="s">
        <v>1932</v>
      </c>
      <c r="AA1120" s="15" t="s">
        <v>1648</v>
      </c>
      <c r="AB1120" s="15" t="s">
        <v>1648</v>
      </c>
      <c r="AC1120" s="15" t="s">
        <v>1648</v>
      </c>
      <c r="AD1120" s="15" t="s">
        <v>1648</v>
      </c>
      <c r="AE1120" s="15" t="s">
        <v>1648</v>
      </c>
      <c r="AF1120" s="15" t="s">
        <v>1648</v>
      </c>
      <c r="AG1120" s="15" t="s">
        <v>1648</v>
      </c>
      <c r="AH1120" s="15" t="s">
        <v>2</v>
      </c>
      <c r="AI1120" s="15" t="s">
        <v>2</v>
      </c>
      <c r="AJ1120" s="15" t="s">
        <v>1933</v>
      </c>
      <c r="AK1120" s="15" t="s">
        <v>1934</v>
      </c>
      <c r="AL1120" s="15" t="s">
        <v>25</v>
      </c>
      <c r="AM1120" s="15" t="s">
        <v>1657</v>
      </c>
      <c r="AN1120" s="16">
        <v>10</v>
      </c>
      <c r="AO1120" s="16">
        <v>10</v>
      </c>
      <c r="AP1120" s="17"/>
      <c r="AQ1120" s="17"/>
      <c r="AR1120" s="17">
        <v>45837</v>
      </c>
      <c r="AS1120" s="17"/>
      <c r="AT1120" s="17"/>
      <c r="AU1120" s="16">
        <v>3</v>
      </c>
      <c r="AV1120" s="18" t="s">
        <v>1652</v>
      </c>
      <c r="AW1120" s="17"/>
      <c r="AX1120" s="17">
        <v>45381</v>
      </c>
      <c r="AY1120" s="17">
        <v>45381</v>
      </c>
    </row>
    <row r="1121" spans="1:51" x14ac:dyDescent="0.35">
      <c r="A1121" s="18" t="str">
        <f t="shared" si="17"/>
        <v>PMEKX-TGE250JTB</v>
      </c>
      <c r="B1121" s="15" t="s">
        <v>1639</v>
      </c>
      <c r="C1121" s="15" t="s">
        <v>79</v>
      </c>
      <c r="D1121" s="15" t="s">
        <v>917</v>
      </c>
      <c r="E1121" s="15" t="s">
        <v>1927</v>
      </c>
      <c r="F1121" s="15" t="s">
        <v>1928</v>
      </c>
      <c r="G1121" s="15" t="s">
        <v>1643</v>
      </c>
      <c r="H1121" s="15" t="s">
        <v>2</v>
      </c>
      <c r="I1121" s="15" t="s">
        <v>1637</v>
      </c>
      <c r="J1121" s="15" t="s">
        <v>1640</v>
      </c>
      <c r="K1121" s="15" t="s">
        <v>1943</v>
      </c>
      <c r="L1121" s="15" t="s">
        <v>1645</v>
      </c>
      <c r="M1121" s="15" t="s">
        <v>2</v>
      </c>
      <c r="N1121" s="15" t="s">
        <v>2</v>
      </c>
      <c r="O1121" s="15" t="s">
        <v>1639</v>
      </c>
      <c r="P1121" s="15" t="s">
        <v>1637</v>
      </c>
      <c r="Q1121" s="15" t="s">
        <v>2</v>
      </c>
      <c r="R1121" s="15" t="s">
        <v>1639</v>
      </c>
      <c r="S1121" s="15" t="s">
        <v>1637</v>
      </c>
      <c r="T1121" s="15" t="s">
        <v>2</v>
      </c>
      <c r="U1121" s="15" t="s">
        <v>1762</v>
      </c>
      <c r="V1121" s="15" t="s">
        <v>1762</v>
      </c>
      <c r="W1121" s="15" t="s">
        <v>1647</v>
      </c>
      <c r="X1121" s="15" t="s">
        <v>1648</v>
      </c>
      <c r="Y1121" s="15" t="s">
        <v>1931</v>
      </c>
      <c r="Z1121" s="15" t="s">
        <v>1932</v>
      </c>
      <c r="AA1121" s="15" t="s">
        <v>1648</v>
      </c>
      <c r="AB1121" s="15" t="s">
        <v>1648</v>
      </c>
      <c r="AC1121" s="15" t="s">
        <v>1648</v>
      </c>
      <c r="AD1121" s="15" t="s">
        <v>1648</v>
      </c>
      <c r="AE1121" s="15" t="s">
        <v>1648</v>
      </c>
      <c r="AF1121" s="15" t="s">
        <v>1648</v>
      </c>
      <c r="AG1121" s="15" t="s">
        <v>1648</v>
      </c>
      <c r="AH1121" s="15" t="s">
        <v>2</v>
      </c>
      <c r="AI1121" s="15" t="s">
        <v>2</v>
      </c>
      <c r="AJ1121" s="15" t="s">
        <v>1933</v>
      </c>
      <c r="AK1121" s="15" t="s">
        <v>1934</v>
      </c>
      <c r="AL1121" s="15" t="s">
        <v>25</v>
      </c>
      <c r="AM1121" s="15" t="s">
        <v>1935</v>
      </c>
      <c r="AN1121" s="16">
        <v>10</v>
      </c>
      <c r="AO1121" s="16">
        <v>10</v>
      </c>
      <c r="AP1121" s="17"/>
      <c r="AQ1121" s="17"/>
      <c r="AR1121" s="17">
        <v>45837</v>
      </c>
      <c r="AS1121" s="17"/>
      <c r="AT1121" s="17"/>
      <c r="AU1121" s="16">
        <v>3</v>
      </c>
      <c r="AV1121" s="18" t="s">
        <v>1652</v>
      </c>
      <c r="AW1121" s="17"/>
      <c r="AX1121" s="17">
        <v>45381</v>
      </c>
      <c r="AY1121" s="17">
        <v>45381</v>
      </c>
    </row>
    <row r="1122" spans="1:51" x14ac:dyDescent="0.35">
      <c r="A1122" s="18" t="str">
        <f t="shared" si="17"/>
        <v>PMEKX-TGE250SLN</v>
      </c>
      <c r="B1122" s="15" t="s">
        <v>1639</v>
      </c>
      <c r="C1122" s="15" t="s">
        <v>79</v>
      </c>
      <c r="D1122" s="15" t="s">
        <v>918</v>
      </c>
      <c r="E1122" s="15" t="s">
        <v>1927</v>
      </c>
      <c r="F1122" s="15" t="s">
        <v>1928</v>
      </c>
      <c r="G1122" s="15" t="s">
        <v>1643</v>
      </c>
      <c r="H1122" s="15" t="s">
        <v>2</v>
      </c>
      <c r="I1122" s="15" t="s">
        <v>1637</v>
      </c>
      <c r="J1122" s="15" t="s">
        <v>1640</v>
      </c>
      <c r="K1122" s="15" t="s">
        <v>1761</v>
      </c>
      <c r="L1122" s="15" t="s">
        <v>1645</v>
      </c>
      <c r="M1122" s="15" t="s">
        <v>2</v>
      </c>
      <c r="N1122" s="15" t="s">
        <v>2</v>
      </c>
      <c r="O1122" s="15" t="s">
        <v>1639</v>
      </c>
      <c r="P1122" s="15" t="s">
        <v>1637</v>
      </c>
      <c r="Q1122" s="15" t="s">
        <v>1640</v>
      </c>
      <c r="R1122" s="15" t="s">
        <v>1873</v>
      </c>
      <c r="S1122" s="15" t="s">
        <v>1936</v>
      </c>
      <c r="T1122" s="15" t="s">
        <v>2</v>
      </c>
      <c r="U1122" s="15" t="s">
        <v>1762</v>
      </c>
      <c r="V1122" s="15" t="s">
        <v>1762</v>
      </c>
      <c r="W1122" s="15" t="s">
        <v>1647</v>
      </c>
      <c r="X1122" s="15" t="s">
        <v>2</v>
      </c>
      <c r="Y1122" s="15" t="s">
        <v>2</v>
      </c>
      <c r="Z1122" s="15" t="s">
        <v>2</v>
      </c>
      <c r="AA1122" s="15" t="s">
        <v>1648</v>
      </c>
      <c r="AB1122" s="15" t="s">
        <v>1648</v>
      </c>
      <c r="AC1122" s="15" t="s">
        <v>1648</v>
      </c>
      <c r="AD1122" s="15" t="s">
        <v>1648</v>
      </c>
      <c r="AE1122" s="15" t="s">
        <v>1648</v>
      </c>
      <c r="AF1122" s="15" t="s">
        <v>1648</v>
      </c>
      <c r="AG1122" s="15" t="s">
        <v>1648</v>
      </c>
      <c r="AH1122" s="15" t="s">
        <v>2</v>
      </c>
      <c r="AI1122" s="15" t="s">
        <v>2</v>
      </c>
      <c r="AJ1122" s="15" t="s">
        <v>1933</v>
      </c>
      <c r="AK1122" s="15" t="s">
        <v>1934</v>
      </c>
      <c r="AL1122" s="15" t="s">
        <v>25</v>
      </c>
      <c r="AM1122" s="15" t="s">
        <v>1935</v>
      </c>
      <c r="AN1122" s="16">
        <v>10</v>
      </c>
      <c r="AO1122" s="16">
        <v>10</v>
      </c>
      <c r="AP1122" s="17"/>
      <c r="AQ1122" s="17"/>
      <c r="AR1122" s="17">
        <v>45837</v>
      </c>
      <c r="AS1122" s="17"/>
      <c r="AT1122" s="17"/>
      <c r="AU1122" s="16">
        <v>3</v>
      </c>
      <c r="AV1122" s="18" t="s">
        <v>1652</v>
      </c>
      <c r="AW1122" s="17"/>
      <c r="AX1122" s="17">
        <v>45623</v>
      </c>
      <c r="AY1122" s="17">
        <v>45381</v>
      </c>
    </row>
    <row r="1123" spans="1:51" x14ac:dyDescent="0.35">
      <c r="A1123" s="18" t="str">
        <f t="shared" si="17"/>
        <v>PMEKX-TGE250SPB</v>
      </c>
      <c r="B1123" s="15" t="s">
        <v>1639</v>
      </c>
      <c r="C1123" s="15" t="s">
        <v>79</v>
      </c>
      <c r="D1123" s="15" t="s">
        <v>919</v>
      </c>
      <c r="E1123" s="15" t="s">
        <v>1927</v>
      </c>
      <c r="F1123" s="15" t="s">
        <v>1928</v>
      </c>
      <c r="G1123" s="15" t="s">
        <v>1643</v>
      </c>
      <c r="H1123" s="15" t="s">
        <v>2</v>
      </c>
      <c r="I1123" s="15" t="s">
        <v>1637</v>
      </c>
      <c r="J1123" s="15" t="s">
        <v>1640</v>
      </c>
      <c r="K1123" s="15" t="s">
        <v>1943</v>
      </c>
      <c r="L1123" s="15" t="s">
        <v>1645</v>
      </c>
      <c r="M1123" s="15" t="s">
        <v>2</v>
      </c>
      <c r="N1123" s="15" t="s">
        <v>2</v>
      </c>
      <c r="O1123" s="15" t="s">
        <v>1639</v>
      </c>
      <c r="P1123" s="15" t="s">
        <v>1637</v>
      </c>
      <c r="Q1123" s="15" t="s">
        <v>2</v>
      </c>
      <c r="R1123" s="15" t="s">
        <v>1639</v>
      </c>
      <c r="S1123" s="15" t="s">
        <v>1637</v>
      </c>
      <c r="T1123" s="15" t="s">
        <v>2</v>
      </c>
      <c r="U1123" s="15" t="s">
        <v>1762</v>
      </c>
      <c r="V1123" s="15" t="s">
        <v>1762</v>
      </c>
      <c r="W1123" s="15" t="s">
        <v>1647</v>
      </c>
      <c r="X1123" s="15" t="s">
        <v>1648</v>
      </c>
      <c r="Y1123" s="15" t="s">
        <v>1931</v>
      </c>
      <c r="Z1123" s="15" t="s">
        <v>1932</v>
      </c>
      <c r="AA1123" s="15" t="s">
        <v>1648</v>
      </c>
      <c r="AB1123" s="15" t="s">
        <v>1648</v>
      </c>
      <c r="AC1123" s="15" t="s">
        <v>1648</v>
      </c>
      <c r="AD1123" s="15" t="s">
        <v>1648</v>
      </c>
      <c r="AE1123" s="15" t="s">
        <v>1648</v>
      </c>
      <c r="AF1123" s="15" t="s">
        <v>1648</v>
      </c>
      <c r="AG1123" s="15" t="s">
        <v>1648</v>
      </c>
      <c r="AH1123" s="15" t="s">
        <v>2</v>
      </c>
      <c r="AI1123" s="15" t="s">
        <v>2</v>
      </c>
      <c r="AJ1123" s="15" t="s">
        <v>1933</v>
      </c>
      <c r="AK1123" s="15" t="s">
        <v>1934</v>
      </c>
      <c r="AL1123" s="15" t="s">
        <v>25</v>
      </c>
      <c r="AM1123" s="15" t="s">
        <v>1704</v>
      </c>
      <c r="AN1123" s="16">
        <v>10</v>
      </c>
      <c r="AO1123" s="16">
        <v>10</v>
      </c>
      <c r="AP1123" s="17"/>
      <c r="AQ1123" s="17"/>
      <c r="AR1123" s="17">
        <v>45837</v>
      </c>
      <c r="AS1123" s="17"/>
      <c r="AT1123" s="17"/>
      <c r="AU1123" s="16">
        <v>3</v>
      </c>
      <c r="AV1123" s="18" t="s">
        <v>1652</v>
      </c>
      <c r="AW1123" s="17"/>
      <c r="AX1123" s="17">
        <v>45381</v>
      </c>
      <c r="AY1123" s="17">
        <v>45381</v>
      </c>
    </row>
    <row r="1124" spans="1:51" x14ac:dyDescent="0.35">
      <c r="A1124" s="18" t="str">
        <f t="shared" si="17"/>
        <v>PMEKX-TGE260GN</v>
      </c>
      <c r="B1124" s="15" t="s">
        <v>1639</v>
      </c>
      <c r="C1124" s="15" t="s">
        <v>79</v>
      </c>
      <c r="D1124" s="15" t="s">
        <v>920</v>
      </c>
      <c r="E1124" s="15" t="s">
        <v>1927</v>
      </c>
      <c r="F1124" s="15" t="s">
        <v>1928</v>
      </c>
      <c r="G1124" s="15" t="s">
        <v>1643</v>
      </c>
      <c r="H1124" s="15" t="s">
        <v>2</v>
      </c>
      <c r="I1124" s="15" t="s">
        <v>1637</v>
      </c>
      <c r="J1124" s="15" t="s">
        <v>1640</v>
      </c>
      <c r="K1124" s="15" t="s">
        <v>1943</v>
      </c>
      <c r="L1124" s="15" t="s">
        <v>1645</v>
      </c>
      <c r="M1124" s="15" t="s">
        <v>2</v>
      </c>
      <c r="N1124" s="15" t="s">
        <v>2</v>
      </c>
      <c r="O1124" s="15" t="s">
        <v>1639</v>
      </c>
      <c r="P1124" s="15" t="s">
        <v>1637</v>
      </c>
      <c r="Q1124" s="15" t="s">
        <v>2</v>
      </c>
      <c r="R1124" s="15" t="s">
        <v>1639</v>
      </c>
      <c r="S1124" s="15" t="s">
        <v>1637</v>
      </c>
      <c r="T1124" s="15" t="s">
        <v>2</v>
      </c>
      <c r="U1124" s="15" t="s">
        <v>1762</v>
      </c>
      <c r="V1124" s="15" t="s">
        <v>1762</v>
      </c>
      <c r="W1124" s="15" t="s">
        <v>1647</v>
      </c>
      <c r="X1124" s="15" t="s">
        <v>1648</v>
      </c>
      <c r="Y1124" s="15" t="s">
        <v>1931</v>
      </c>
      <c r="Z1124" s="15" t="s">
        <v>1932</v>
      </c>
      <c r="AA1124" s="15" t="s">
        <v>1648</v>
      </c>
      <c r="AB1124" s="15" t="s">
        <v>1648</v>
      </c>
      <c r="AC1124" s="15" t="s">
        <v>1648</v>
      </c>
      <c r="AD1124" s="15" t="s">
        <v>1648</v>
      </c>
      <c r="AE1124" s="15" t="s">
        <v>1648</v>
      </c>
      <c r="AF1124" s="15" t="s">
        <v>1648</v>
      </c>
      <c r="AG1124" s="15" t="s">
        <v>1648</v>
      </c>
      <c r="AH1124" s="15" t="s">
        <v>2</v>
      </c>
      <c r="AI1124" s="15" t="s">
        <v>2</v>
      </c>
      <c r="AJ1124" s="15" t="s">
        <v>1933</v>
      </c>
      <c r="AK1124" s="15" t="s">
        <v>1934</v>
      </c>
      <c r="AL1124" s="15" t="s">
        <v>25</v>
      </c>
      <c r="AM1124" s="15" t="s">
        <v>1657</v>
      </c>
      <c r="AN1124" s="16">
        <v>10</v>
      </c>
      <c r="AO1124" s="16">
        <v>10</v>
      </c>
      <c r="AP1124" s="17"/>
      <c r="AQ1124" s="17"/>
      <c r="AR1124" s="17">
        <v>45837</v>
      </c>
      <c r="AS1124" s="17"/>
      <c r="AT1124" s="17"/>
      <c r="AU1124" s="16">
        <v>3</v>
      </c>
      <c r="AV1124" s="18" t="s">
        <v>1652</v>
      </c>
      <c r="AW1124" s="17"/>
      <c r="AX1124" s="17">
        <v>45381</v>
      </c>
      <c r="AY1124" s="17">
        <v>45381</v>
      </c>
    </row>
    <row r="1125" spans="1:51" x14ac:dyDescent="0.35">
      <c r="A1125" s="18" t="str">
        <f t="shared" si="17"/>
        <v>PMEKX-TGE260JTB</v>
      </c>
      <c r="B1125" s="15" t="s">
        <v>1639</v>
      </c>
      <c r="C1125" s="15" t="s">
        <v>79</v>
      </c>
      <c r="D1125" s="15" t="s">
        <v>921</v>
      </c>
      <c r="E1125" s="15" t="s">
        <v>1927</v>
      </c>
      <c r="F1125" s="15" t="s">
        <v>1928</v>
      </c>
      <c r="G1125" s="15" t="s">
        <v>1643</v>
      </c>
      <c r="H1125" s="15" t="s">
        <v>2</v>
      </c>
      <c r="I1125" s="15" t="s">
        <v>1637</v>
      </c>
      <c r="J1125" s="15" t="s">
        <v>1640</v>
      </c>
      <c r="K1125" s="15" t="s">
        <v>1943</v>
      </c>
      <c r="L1125" s="15" t="s">
        <v>1645</v>
      </c>
      <c r="M1125" s="15" t="s">
        <v>2</v>
      </c>
      <c r="N1125" s="15" t="s">
        <v>2</v>
      </c>
      <c r="O1125" s="15" t="s">
        <v>1639</v>
      </c>
      <c r="P1125" s="15" t="s">
        <v>1637</v>
      </c>
      <c r="Q1125" s="15" t="s">
        <v>2</v>
      </c>
      <c r="R1125" s="15" t="s">
        <v>1639</v>
      </c>
      <c r="S1125" s="15" t="s">
        <v>1637</v>
      </c>
      <c r="T1125" s="15" t="s">
        <v>2</v>
      </c>
      <c r="U1125" s="15" t="s">
        <v>1762</v>
      </c>
      <c r="V1125" s="15" t="s">
        <v>1762</v>
      </c>
      <c r="W1125" s="15" t="s">
        <v>1647</v>
      </c>
      <c r="X1125" s="15" t="s">
        <v>1648</v>
      </c>
      <c r="Y1125" s="15" t="s">
        <v>1931</v>
      </c>
      <c r="Z1125" s="15" t="s">
        <v>1932</v>
      </c>
      <c r="AA1125" s="15" t="s">
        <v>1648</v>
      </c>
      <c r="AB1125" s="15" t="s">
        <v>1648</v>
      </c>
      <c r="AC1125" s="15" t="s">
        <v>1648</v>
      </c>
      <c r="AD1125" s="15" t="s">
        <v>1648</v>
      </c>
      <c r="AE1125" s="15" t="s">
        <v>1648</v>
      </c>
      <c r="AF1125" s="15" t="s">
        <v>1648</v>
      </c>
      <c r="AG1125" s="15" t="s">
        <v>1648</v>
      </c>
      <c r="AH1125" s="15" t="s">
        <v>2</v>
      </c>
      <c r="AI1125" s="15" t="s">
        <v>2</v>
      </c>
      <c r="AJ1125" s="15" t="s">
        <v>1933</v>
      </c>
      <c r="AK1125" s="15" t="s">
        <v>1934</v>
      </c>
      <c r="AL1125" s="15" t="s">
        <v>25</v>
      </c>
      <c r="AM1125" s="15" t="s">
        <v>1935</v>
      </c>
      <c r="AN1125" s="16">
        <v>10</v>
      </c>
      <c r="AO1125" s="16">
        <v>10</v>
      </c>
      <c r="AP1125" s="17"/>
      <c r="AQ1125" s="17"/>
      <c r="AR1125" s="17">
        <v>45837</v>
      </c>
      <c r="AS1125" s="17"/>
      <c r="AT1125" s="17"/>
      <c r="AU1125" s="16">
        <v>3</v>
      </c>
      <c r="AV1125" s="18" t="s">
        <v>1652</v>
      </c>
      <c r="AW1125" s="17"/>
      <c r="AX1125" s="17">
        <v>45381</v>
      </c>
      <c r="AY1125" s="17">
        <v>45381</v>
      </c>
    </row>
    <row r="1126" spans="1:51" x14ac:dyDescent="0.35">
      <c r="A1126" s="18" t="str">
        <f t="shared" si="17"/>
        <v>PMEKX-TGE262GN</v>
      </c>
      <c r="B1126" s="15" t="s">
        <v>1639</v>
      </c>
      <c r="C1126" s="15" t="s">
        <v>79</v>
      </c>
      <c r="D1126" s="15" t="s">
        <v>922</v>
      </c>
      <c r="E1126" s="15" t="s">
        <v>1927</v>
      </c>
      <c r="F1126" s="15" t="s">
        <v>1928</v>
      </c>
      <c r="G1126" s="15" t="s">
        <v>1643</v>
      </c>
      <c r="H1126" s="15" t="s">
        <v>2</v>
      </c>
      <c r="I1126" s="15" t="s">
        <v>1637</v>
      </c>
      <c r="J1126" s="15" t="s">
        <v>1640</v>
      </c>
      <c r="K1126" s="15" t="s">
        <v>1943</v>
      </c>
      <c r="L1126" s="15" t="s">
        <v>1645</v>
      </c>
      <c r="M1126" s="15" t="s">
        <v>2</v>
      </c>
      <c r="N1126" s="15" t="s">
        <v>2</v>
      </c>
      <c r="O1126" s="15" t="s">
        <v>1639</v>
      </c>
      <c r="P1126" s="15" t="s">
        <v>1637</v>
      </c>
      <c r="Q1126" s="15" t="s">
        <v>2</v>
      </c>
      <c r="R1126" s="15" t="s">
        <v>1639</v>
      </c>
      <c r="S1126" s="15" t="s">
        <v>1637</v>
      </c>
      <c r="T1126" s="15" t="s">
        <v>2</v>
      </c>
      <c r="U1126" s="15" t="s">
        <v>1762</v>
      </c>
      <c r="V1126" s="15" t="s">
        <v>1762</v>
      </c>
      <c r="W1126" s="15" t="s">
        <v>1647</v>
      </c>
      <c r="X1126" s="15" t="s">
        <v>1648</v>
      </c>
      <c r="Y1126" s="15" t="s">
        <v>1931</v>
      </c>
      <c r="Z1126" s="15" t="s">
        <v>1932</v>
      </c>
      <c r="AA1126" s="15" t="s">
        <v>1648</v>
      </c>
      <c r="AB1126" s="15" t="s">
        <v>1648</v>
      </c>
      <c r="AC1126" s="15" t="s">
        <v>1648</v>
      </c>
      <c r="AD1126" s="15" t="s">
        <v>1648</v>
      </c>
      <c r="AE1126" s="15" t="s">
        <v>1648</v>
      </c>
      <c r="AF1126" s="15" t="s">
        <v>1648</v>
      </c>
      <c r="AG1126" s="15" t="s">
        <v>1648</v>
      </c>
      <c r="AH1126" s="15" t="s">
        <v>2</v>
      </c>
      <c r="AI1126" s="15" t="s">
        <v>2</v>
      </c>
      <c r="AJ1126" s="15" t="s">
        <v>1933</v>
      </c>
      <c r="AK1126" s="15" t="s">
        <v>1934</v>
      </c>
      <c r="AL1126" s="15" t="s">
        <v>25</v>
      </c>
      <c r="AM1126" s="15" t="s">
        <v>1657</v>
      </c>
      <c r="AN1126" s="16">
        <v>10</v>
      </c>
      <c r="AO1126" s="16">
        <v>10</v>
      </c>
      <c r="AP1126" s="17"/>
      <c r="AQ1126" s="17"/>
      <c r="AR1126" s="17">
        <v>45837</v>
      </c>
      <c r="AS1126" s="17"/>
      <c r="AT1126" s="17"/>
      <c r="AU1126" s="16">
        <v>3</v>
      </c>
      <c r="AV1126" s="18" t="s">
        <v>1652</v>
      </c>
      <c r="AW1126" s="17"/>
      <c r="AX1126" s="17">
        <v>45381</v>
      </c>
      <c r="AY1126" s="17">
        <v>45381</v>
      </c>
    </row>
    <row r="1127" spans="1:51" x14ac:dyDescent="0.35">
      <c r="A1127" s="18" t="str">
        <f t="shared" si="17"/>
        <v>PMEKX-TGE520GS</v>
      </c>
      <c r="B1127" s="15" t="s">
        <v>1639</v>
      </c>
      <c r="C1127" s="15" t="s">
        <v>79</v>
      </c>
      <c r="D1127" s="15" t="s">
        <v>923</v>
      </c>
      <c r="E1127" s="15" t="s">
        <v>1927</v>
      </c>
      <c r="F1127" s="15" t="s">
        <v>1928</v>
      </c>
      <c r="G1127" s="15" t="s">
        <v>1643</v>
      </c>
      <c r="H1127" s="15" t="s">
        <v>2</v>
      </c>
      <c r="I1127" s="15" t="s">
        <v>1637</v>
      </c>
      <c r="J1127" s="15" t="s">
        <v>1640</v>
      </c>
      <c r="K1127" s="15" t="s">
        <v>1951</v>
      </c>
      <c r="L1127" s="15" t="s">
        <v>1645</v>
      </c>
      <c r="M1127" s="15" t="s">
        <v>2</v>
      </c>
      <c r="N1127" s="15" t="s">
        <v>2</v>
      </c>
      <c r="O1127" s="15" t="s">
        <v>1639</v>
      </c>
      <c r="P1127" s="15" t="s">
        <v>1637</v>
      </c>
      <c r="Q1127" s="15" t="s">
        <v>1640</v>
      </c>
      <c r="R1127" s="15" t="s">
        <v>1873</v>
      </c>
      <c r="S1127" s="15" t="s">
        <v>1948</v>
      </c>
      <c r="T1127" s="15" t="s">
        <v>2</v>
      </c>
      <c r="U1127" s="15" t="s">
        <v>1949</v>
      </c>
      <c r="V1127" s="15" t="s">
        <v>1949</v>
      </c>
      <c r="W1127" s="15" t="s">
        <v>1647</v>
      </c>
      <c r="X1127" s="15" t="s">
        <v>2</v>
      </c>
      <c r="Y1127" s="15" t="s">
        <v>2</v>
      </c>
      <c r="Z1127" s="15" t="s">
        <v>2</v>
      </c>
      <c r="AA1127" s="15" t="s">
        <v>1648</v>
      </c>
      <c r="AB1127" s="15" t="s">
        <v>1648</v>
      </c>
      <c r="AC1127" s="15" t="s">
        <v>1648</v>
      </c>
      <c r="AD1127" s="15" t="s">
        <v>1648</v>
      </c>
      <c r="AE1127" s="15" t="s">
        <v>1648</v>
      </c>
      <c r="AF1127" s="15" t="s">
        <v>1648</v>
      </c>
      <c r="AG1127" s="15" t="s">
        <v>1648</v>
      </c>
      <c r="AH1127" s="15" t="s">
        <v>2</v>
      </c>
      <c r="AI1127" s="15" t="s">
        <v>2</v>
      </c>
      <c r="AJ1127" s="15" t="s">
        <v>1933</v>
      </c>
      <c r="AK1127" s="15" t="s">
        <v>1934</v>
      </c>
      <c r="AL1127" s="15" t="s">
        <v>25</v>
      </c>
      <c r="AM1127" s="15" t="s">
        <v>1657</v>
      </c>
      <c r="AN1127" s="16">
        <v>10</v>
      </c>
      <c r="AO1127" s="16">
        <v>10</v>
      </c>
      <c r="AP1127" s="17"/>
      <c r="AQ1127" s="17"/>
      <c r="AR1127" s="17">
        <v>45837</v>
      </c>
      <c r="AS1127" s="17"/>
      <c r="AT1127" s="17"/>
      <c r="AU1127" s="16">
        <v>3</v>
      </c>
      <c r="AV1127" s="18" t="s">
        <v>1652</v>
      </c>
      <c r="AW1127" s="17"/>
      <c r="AX1127" s="17">
        <v>45623</v>
      </c>
      <c r="AY1127" s="17">
        <v>45381</v>
      </c>
    </row>
    <row r="1128" spans="1:51" x14ac:dyDescent="0.35">
      <c r="A1128" s="18" t="str">
        <f t="shared" si="17"/>
        <v>PMEKX-TGE820EB</v>
      </c>
      <c r="B1128" s="15" t="s">
        <v>1639</v>
      </c>
      <c r="C1128" s="15" t="s">
        <v>79</v>
      </c>
      <c r="D1128" s="15" t="s">
        <v>924</v>
      </c>
      <c r="E1128" s="15" t="s">
        <v>1927</v>
      </c>
      <c r="F1128" s="15" t="s">
        <v>1928</v>
      </c>
      <c r="G1128" s="15" t="s">
        <v>1643</v>
      </c>
      <c r="H1128" s="15" t="s">
        <v>2</v>
      </c>
      <c r="I1128" s="15" t="s">
        <v>1637</v>
      </c>
      <c r="J1128" s="15" t="s">
        <v>1640</v>
      </c>
      <c r="K1128" s="15" t="s">
        <v>1664</v>
      </c>
      <c r="L1128" s="15" t="s">
        <v>1645</v>
      </c>
      <c r="M1128" s="15" t="s">
        <v>2</v>
      </c>
      <c r="N1128" s="15" t="s">
        <v>2</v>
      </c>
      <c r="O1128" s="15" t="s">
        <v>1639</v>
      </c>
      <c r="P1128" s="15" t="s">
        <v>1637</v>
      </c>
      <c r="Q1128" s="15" t="s">
        <v>1640</v>
      </c>
      <c r="R1128" s="15" t="s">
        <v>1873</v>
      </c>
      <c r="S1128" s="15" t="s">
        <v>1936</v>
      </c>
      <c r="T1128" s="15" t="s">
        <v>2</v>
      </c>
      <c r="U1128" s="15" t="s">
        <v>1762</v>
      </c>
      <c r="V1128" s="15" t="s">
        <v>1762</v>
      </c>
      <c r="W1128" s="15" t="s">
        <v>1647</v>
      </c>
      <c r="X1128" s="15" t="s">
        <v>2</v>
      </c>
      <c r="Y1128" s="15" t="s">
        <v>2</v>
      </c>
      <c r="Z1128" s="15" t="s">
        <v>2</v>
      </c>
      <c r="AA1128" s="15" t="s">
        <v>1648</v>
      </c>
      <c r="AB1128" s="15" t="s">
        <v>1648</v>
      </c>
      <c r="AC1128" s="15" t="s">
        <v>1648</v>
      </c>
      <c r="AD1128" s="15" t="s">
        <v>1648</v>
      </c>
      <c r="AE1128" s="15" t="s">
        <v>1648</v>
      </c>
      <c r="AF1128" s="15" t="s">
        <v>1648</v>
      </c>
      <c r="AG1128" s="15" t="s">
        <v>1648</v>
      </c>
      <c r="AH1128" s="15" t="s">
        <v>2</v>
      </c>
      <c r="AI1128" s="15" t="s">
        <v>2</v>
      </c>
      <c r="AJ1128" s="15" t="s">
        <v>1933</v>
      </c>
      <c r="AK1128" s="15" t="s">
        <v>1934</v>
      </c>
      <c r="AL1128" s="15" t="s">
        <v>25</v>
      </c>
      <c r="AM1128" s="15" t="s">
        <v>1666</v>
      </c>
      <c r="AN1128" s="16">
        <v>10</v>
      </c>
      <c r="AO1128" s="16">
        <v>10</v>
      </c>
      <c r="AP1128" s="17"/>
      <c r="AQ1128" s="17"/>
      <c r="AR1128" s="17">
        <v>45837</v>
      </c>
      <c r="AS1128" s="17"/>
      <c r="AT1128" s="17"/>
      <c r="AU1128" s="16">
        <v>3</v>
      </c>
      <c r="AV1128" s="18" t="s">
        <v>1652</v>
      </c>
      <c r="AW1128" s="17"/>
      <c r="AX1128" s="17">
        <v>45623</v>
      </c>
      <c r="AY1128" s="17">
        <v>45381</v>
      </c>
    </row>
    <row r="1129" spans="1:51" x14ac:dyDescent="0.35">
      <c r="A1129" s="18" t="str">
        <f t="shared" si="17"/>
        <v>PMEKX-TGE822EB</v>
      </c>
      <c r="B1129" s="15" t="s">
        <v>1639</v>
      </c>
      <c r="C1129" s="15" t="s">
        <v>79</v>
      </c>
      <c r="D1129" s="15" t="s">
        <v>925</v>
      </c>
      <c r="E1129" s="15" t="s">
        <v>1927</v>
      </c>
      <c r="F1129" s="15" t="s">
        <v>1928</v>
      </c>
      <c r="G1129" s="15" t="s">
        <v>1643</v>
      </c>
      <c r="H1129" s="15" t="s">
        <v>2</v>
      </c>
      <c r="I1129" s="15" t="s">
        <v>1637</v>
      </c>
      <c r="J1129" s="15" t="s">
        <v>1640</v>
      </c>
      <c r="K1129" s="15" t="s">
        <v>1664</v>
      </c>
      <c r="L1129" s="15" t="s">
        <v>1645</v>
      </c>
      <c r="M1129" s="15" t="s">
        <v>2</v>
      </c>
      <c r="N1129" s="15" t="s">
        <v>2</v>
      </c>
      <c r="O1129" s="15" t="s">
        <v>1639</v>
      </c>
      <c r="P1129" s="15" t="s">
        <v>1637</v>
      </c>
      <c r="Q1129" s="15" t="s">
        <v>2</v>
      </c>
      <c r="R1129" s="15" t="s">
        <v>1639</v>
      </c>
      <c r="S1129" s="15" t="s">
        <v>1637</v>
      </c>
      <c r="T1129" s="15" t="s">
        <v>2</v>
      </c>
      <c r="U1129" s="15" t="s">
        <v>1762</v>
      </c>
      <c r="V1129" s="15" t="s">
        <v>1762</v>
      </c>
      <c r="W1129" s="15" t="s">
        <v>1647</v>
      </c>
      <c r="X1129" s="15" t="s">
        <v>2</v>
      </c>
      <c r="Y1129" s="15" t="s">
        <v>2</v>
      </c>
      <c r="Z1129" s="15" t="s">
        <v>2</v>
      </c>
      <c r="AA1129" s="15" t="s">
        <v>1648</v>
      </c>
      <c r="AB1129" s="15" t="s">
        <v>1648</v>
      </c>
      <c r="AC1129" s="15" t="s">
        <v>1648</v>
      </c>
      <c r="AD1129" s="15" t="s">
        <v>1648</v>
      </c>
      <c r="AE1129" s="15" t="s">
        <v>1648</v>
      </c>
      <c r="AF1129" s="15" t="s">
        <v>1648</v>
      </c>
      <c r="AG1129" s="15" t="s">
        <v>1648</v>
      </c>
      <c r="AH1129" s="15" t="s">
        <v>2</v>
      </c>
      <c r="AI1129" s="15" t="s">
        <v>2</v>
      </c>
      <c r="AJ1129" s="15" t="s">
        <v>1933</v>
      </c>
      <c r="AK1129" s="15" t="s">
        <v>1934</v>
      </c>
      <c r="AL1129" s="15" t="s">
        <v>25</v>
      </c>
      <c r="AM1129" s="15" t="s">
        <v>1666</v>
      </c>
      <c r="AN1129" s="16">
        <v>10</v>
      </c>
      <c r="AO1129" s="16">
        <v>10</v>
      </c>
      <c r="AP1129" s="17"/>
      <c r="AQ1129" s="17"/>
      <c r="AR1129" s="17">
        <v>45837</v>
      </c>
      <c r="AS1129" s="17"/>
      <c r="AT1129" s="17"/>
      <c r="AU1129" s="16">
        <v>3</v>
      </c>
      <c r="AV1129" s="18" t="s">
        <v>1652</v>
      </c>
      <c r="AW1129" s="17"/>
      <c r="AX1129" s="17">
        <v>45381</v>
      </c>
      <c r="AY1129" s="17">
        <v>45381</v>
      </c>
    </row>
    <row r="1130" spans="1:51" x14ac:dyDescent="0.35">
      <c r="A1130" s="18" t="str">
        <f t="shared" si="17"/>
        <v>PMEKX-TGE823EB</v>
      </c>
      <c r="B1130" s="15" t="s">
        <v>1639</v>
      </c>
      <c r="C1130" s="15" t="s">
        <v>79</v>
      </c>
      <c r="D1130" s="15" t="s">
        <v>926</v>
      </c>
      <c r="E1130" s="15" t="s">
        <v>1927</v>
      </c>
      <c r="F1130" s="15" t="s">
        <v>1928</v>
      </c>
      <c r="G1130" s="15" t="s">
        <v>1643</v>
      </c>
      <c r="H1130" s="15" t="s">
        <v>2</v>
      </c>
      <c r="I1130" s="15" t="s">
        <v>1637</v>
      </c>
      <c r="J1130" s="15" t="s">
        <v>1640</v>
      </c>
      <c r="K1130" s="15" t="s">
        <v>1664</v>
      </c>
      <c r="L1130" s="15" t="s">
        <v>1645</v>
      </c>
      <c r="M1130" s="15" t="s">
        <v>2</v>
      </c>
      <c r="N1130" s="15" t="s">
        <v>2</v>
      </c>
      <c r="O1130" s="15" t="s">
        <v>1639</v>
      </c>
      <c r="P1130" s="15" t="s">
        <v>1637</v>
      </c>
      <c r="Q1130" s="15" t="s">
        <v>2</v>
      </c>
      <c r="R1130" s="15" t="s">
        <v>1639</v>
      </c>
      <c r="S1130" s="15" t="s">
        <v>1637</v>
      </c>
      <c r="T1130" s="15" t="s">
        <v>2</v>
      </c>
      <c r="U1130" s="15" t="s">
        <v>1762</v>
      </c>
      <c r="V1130" s="15" t="s">
        <v>1762</v>
      </c>
      <c r="W1130" s="15" t="s">
        <v>1647</v>
      </c>
      <c r="X1130" s="15" t="s">
        <v>2</v>
      </c>
      <c r="Y1130" s="15" t="s">
        <v>2</v>
      </c>
      <c r="Z1130" s="15" t="s">
        <v>2</v>
      </c>
      <c r="AA1130" s="15" t="s">
        <v>1648</v>
      </c>
      <c r="AB1130" s="15" t="s">
        <v>1648</v>
      </c>
      <c r="AC1130" s="15" t="s">
        <v>1648</v>
      </c>
      <c r="AD1130" s="15" t="s">
        <v>1648</v>
      </c>
      <c r="AE1130" s="15" t="s">
        <v>1648</v>
      </c>
      <c r="AF1130" s="15" t="s">
        <v>1648</v>
      </c>
      <c r="AG1130" s="15" t="s">
        <v>1648</v>
      </c>
      <c r="AH1130" s="15" t="s">
        <v>2</v>
      </c>
      <c r="AI1130" s="15" t="s">
        <v>2</v>
      </c>
      <c r="AJ1130" s="15" t="s">
        <v>1933</v>
      </c>
      <c r="AK1130" s="15" t="s">
        <v>1934</v>
      </c>
      <c r="AL1130" s="15" t="s">
        <v>25</v>
      </c>
      <c r="AM1130" s="15" t="s">
        <v>1666</v>
      </c>
      <c r="AN1130" s="16">
        <v>10</v>
      </c>
      <c r="AO1130" s="16">
        <v>10</v>
      </c>
      <c r="AP1130" s="17"/>
      <c r="AQ1130" s="17"/>
      <c r="AR1130" s="17">
        <v>45837</v>
      </c>
      <c r="AS1130" s="17"/>
      <c r="AT1130" s="17"/>
      <c r="AU1130" s="16">
        <v>3</v>
      </c>
      <c r="AV1130" s="18" t="s">
        <v>1652</v>
      </c>
      <c r="AW1130" s="17"/>
      <c r="AX1130" s="17">
        <v>45381</v>
      </c>
      <c r="AY1130" s="17">
        <v>45381</v>
      </c>
    </row>
    <row r="1131" spans="1:51" x14ac:dyDescent="0.35">
      <c r="A1131" s="18" t="str">
        <f t="shared" si="17"/>
        <v>PMEKX-TGEA25EXN</v>
      </c>
      <c r="B1131" s="15" t="s">
        <v>1639</v>
      </c>
      <c r="C1131" s="15" t="s">
        <v>79</v>
      </c>
      <c r="D1131" s="15" t="s">
        <v>927</v>
      </c>
      <c r="E1131" s="15" t="s">
        <v>1927</v>
      </c>
      <c r="F1131" s="15" t="s">
        <v>1944</v>
      </c>
      <c r="G1131" s="15" t="s">
        <v>1643</v>
      </c>
      <c r="H1131" s="15" t="s">
        <v>2</v>
      </c>
      <c r="I1131" s="15" t="s">
        <v>1637</v>
      </c>
      <c r="J1131" s="15" t="s">
        <v>1640</v>
      </c>
      <c r="K1131" s="15" t="s">
        <v>1761</v>
      </c>
      <c r="L1131" s="15" t="s">
        <v>1645</v>
      </c>
      <c r="M1131" s="15" t="s">
        <v>2</v>
      </c>
      <c r="N1131" s="15" t="s">
        <v>2</v>
      </c>
      <c r="O1131" s="15" t="s">
        <v>1639</v>
      </c>
      <c r="P1131" s="15" t="s">
        <v>1637</v>
      </c>
      <c r="Q1131" s="15" t="s">
        <v>2</v>
      </c>
      <c r="R1131" s="15" t="s">
        <v>1639</v>
      </c>
      <c r="S1131" s="15" t="s">
        <v>1637</v>
      </c>
      <c r="T1131" s="15" t="s">
        <v>2</v>
      </c>
      <c r="U1131" s="15" t="s">
        <v>1762</v>
      </c>
      <c r="V1131" s="15" t="s">
        <v>1762</v>
      </c>
      <c r="W1131" s="15" t="s">
        <v>1647</v>
      </c>
      <c r="X1131" s="15" t="s">
        <v>2</v>
      </c>
      <c r="Y1131" s="15" t="s">
        <v>2</v>
      </c>
      <c r="Z1131" s="15" t="s">
        <v>2</v>
      </c>
      <c r="AA1131" s="15" t="s">
        <v>1648</v>
      </c>
      <c r="AB1131" s="15" t="s">
        <v>1648</v>
      </c>
      <c r="AC1131" s="15" t="s">
        <v>1648</v>
      </c>
      <c r="AD1131" s="15" t="s">
        <v>1648</v>
      </c>
      <c r="AE1131" s="15" t="s">
        <v>1648</v>
      </c>
      <c r="AF1131" s="15" t="s">
        <v>1648</v>
      </c>
      <c r="AG1131" s="15" t="s">
        <v>1648</v>
      </c>
      <c r="AH1131" s="15" t="s">
        <v>2</v>
      </c>
      <c r="AI1131" s="15" t="s">
        <v>2</v>
      </c>
      <c r="AJ1131" s="15" t="s">
        <v>1945</v>
      </c>
      <c r="AK1131" s="15" t="s">
        <v>1934</v>
      </c>
      <c r="AL1131" s="15" t="s">
        <v>25</v>
      </c>
      <c r="AM1131" s="15" t="s">
        <v>1657</v>
      </c>
      <c r="AN1131" s="16">
        <v>10</v>
      </c>
      <c r="AO1131" s="16">
        <v>10</v>
      </c>
      <c r="AP1131" s="17"/>
      <c r="AQ1131" s="17"/>
      <c r="AR1131" s="17">
        <v>45837</v>
      </c>
      <c r="AS1131" s="17"/>
      <c r="AT1131" s="17"/>
      <c r="AU1131" s="16">
        <v>5</v>
      </c>
      <c r="AV1131" s="18" t="s">
        <v>1652</v>
      </c>
      <c r="AW1131" s="17"/>
      <c r="AX1131" s="17">
        <v>45616</v>
      </c>
      <c r="AY1131" s="17">
        <v>45381</v>
      </c>
    </row>
    <row r="1132" spans="1:51" x14ac:dyDescent="0.35">
      <c r="A1132" s="18" t="str">
        <f t="shared" si="17"/>
        <v>PMEKX-TGF310EXM</v>
      </c>
      <c r="B1132" s="15" t="s">
        <v>1639</v>
      </c>
      <c r="C1132" s="15" t="s">
        <v>79</v>
      </c>
      <c r="D1132" s="15" t="s">
        <v>47</v>
      </c>
      <c r="E1132" s="15" t="s">
        <v>1927</v>
      </c>
      <c r="F1132" s="15" t="s">
        <v>1928</v>
      </c>
      <c r="G1132" s="15" t="s">
        <v>1643</v>
      </c>
      <c r="H1132" s="15" t="s">
        <v>2</v>
      </c>
      <c r="I1132" s="15" t="s">
        <v>1637</v>
      </c>
      <c r="J1132" s="15" t="s">
        <v>1640</v>
      </c>
      <c r="K1132" s="15" t="s">
        <v>1929</v>
      </c>
      <c r="L1132" s="15" t="s">
        <v>1645</v>
      </c>
      <c r="M1132" s="15" t="s">
        <v>2</v>
      </c>
      <c r="N1132" s="15" t="s">
        <v>2</v>
      </c>
      <c r="O1132" s="15" t="s">
        <v>1639</v>
      </c>
      <c r="P1132" s="15" t="s">
        <v>1637</v>
      </c>
      <c r="Q1132" s="15" t="s">
        <v>2</v>
      </c>
      <c r="R1132" s="15" t="s">
        <v>1639</v>
      </c>
      <c r="S1132" s="15" t="s">
        <v>1637</v>
      </c>
      <c r="T1132" s="15" t="s">
        <v>2</v>
      </c>
      <c r="U1132" s="15" t="s">
        <v>1762</v>
      </c>
      <c r="V1132" s="15" t="s">
        <v>1762</v>
      </c>
      <c r="W1132" s="15" t="s">
        <v>1647</v>
      </c>
      <c r="X1132" s="15" t="s">
        <v>1648</v>
      </c>
      <c r="Y1132" s="15" t="s">
        <v>1931</v>
      </c>
      <c r="Z1132" s="15" t="s">
        <v>1932</v>
      </c>
      <c r="AA1132" s="15" t="s">
        <v>1648</v>
      </c>
      <c r="AB1132" s="15" t="s">
        <v>1648</v>
      </c>
      <c r="AC1132" s="15" t="s">
        <v>1648</v>
      </c>
      <c r="AD1132" s="15" t="s">
        <v>1648</v>
      </c>
      <c r="AE1132" s="15" t="s">
        <v>1648</v>
      </c>
      <c r="AF1132" s="15" t="s">
        <v>1648</v>
      </c>
      <c r="AG1132" s="15" t="s">
        <v>1648</v>
      </c>
      <c r="AH1132" s="15" t="s">
        <v>2</v>
      </c>
      <c r="AI1132" s="15" t="s">
        <v>2</v>
      </c>
      <c r="AJ1132" s="15" t="s">
        <v>1933</v>
      </c>
      <c r="AK1132" s="15" t="s">
        <v>1934</v>
      </c>
      <c r="AL1132" s="15" t="s">
        <v>25</v>
      </c>
      <c r="AM1132" s="15" t="s">
        <v>1657</v>
      </c>
      <c r="AN1132" s="16">
        <v>10</v>
      </c>
      <c r="AO1132" s="16">
        <v>10</v>
      </c>
      <c r="AP1132" s="17"/>
      <c r="AQ1132" s="17"/>
      <c r="AR1132" s="17">
        <v>45837</v>
      </c>
      <c r="AS1132" s="17"/>
      <c r="AT1132" s="17"/>
      <c r="AU1132" s="16">
        <v>3</v>
      </c>
      <c r="AV1132" s="18" t="s">
        <v>1652</v>
      </c>
      <c r="AW1132" s="17"/>
      <c r="AX1132" s="17">
        <v>45381</v>
      </c>
      <c r="AY1132" s="17">
        <v>45381</v>
      </c>
    </row>
    <row r="1133" spans="1:51" x14ac:dyDescent="0.35">
      <c r="A1133" s="18" t="str">
        <f t="shared" si="17"/>
        <v>PMEKX-TGF320EM</v>
      </c>
      <c r="B1133" s="15" t="s">
        <v>1639</v>
      </c>
      <c r="C1133" s="15" t="s">
        <v>79</v>
      </c>
      <c r="D1133" s="15" t="s">
        <v>928</v>
      </c>
      <c r="E1133" s="15" t="s">
        <v>1927</v>
      </c>
      <c r="F1133" s="15" t="s">
        <v>1928</v>
      </c>
      <c r="G1133" s="15" t="s">
        <v>1643</v>
      </c>
      <c r="H1133" s="15" t="s">
        <v>2</v>
      </c>
      <c r="I1133" s="15" t="s">
        <v>1637</v>
      </c>
      <c r="J1133" s="15" t="s">
        <v>1640</v>
      </c>
      <c r="K1133" s="15" t="s">
        <v>1664</v>
      </c>
      <c r="L1133" s="15" t="s">
        <v>1645</v>
      </c>
      <c r="M1133" s="15" t="s">
        <v>2</v>
      </c>
      <c r="N1133" s="15" t="s">
        <v>2</v>
      </c>
      <c r="O1133" s="15" t="s">
        <v>1639</v>
      </c>
      <c r="P1133" s="15" t="s">
        <v>1637</v>
      </c>
      <c r="Q1133" s="15" t="s">
        <v>2</v>
      </c>
      <c r="R1133" s="15" t="s">
        <v>1639</v>
      </c>
      <c r="S1133" s="15" t="s">
        <v>1637</v>
      </c>
      <c r="T1133" s="15" t="s">
        <v>2</v>
      </c>
      <c r="U1133" s="15" t="s">
        <v>1762</v>
      </c>
      <c r="V1133" s="15" t="s">
        <v>1762</v>
      </c>
      <c r="W1133" s="15" t="s">
        <v>1647</v>
      </c>
      <c r="X1133" s="15" t="s">
        <v>1648</v>
      </c>
      <c r="Y1133" s="15" t="s">
        <v>1931</v>
      </c>
      <c r="Z1133" s="15" t="s">
        <v>1932</v>
      </c>
      <c r="AA1133" s="15" t="s">
        <v>1648</v>
      </c>
      <c r="AB1133" s="15" t="s">
        <v>1648</v>
      </c>
      <c r="AC1133" s="15" t="s">
        <v>1648</v>
      </c>
      <c r="AD1133" s="15" t="s">
        <v>1648</v>
      </c>
      <c r="AE1133" s="15" t="s">
        <v>1648</v>
      </c>
      <c r="AF1133" s="15" t="s">
        <v>1648</v>
      </c>
      <c r="AG1133" s="15" t="s">
        <v>1648</v>
      </c>
      <c r="AH1133" s="15" t="s">
        <v>2</v>
      </c>
      <c r="AI1133" s="15" t="s">
        <v>2</v>
      </c>
      <c r="AJ1133" s="15" t="s">
        <v>1933</v>
      </c>
      <c r="AK1133" s="15" t="s">
        <v>1934</v>
      </c>
      <c r="AL1133" s="15" t="s">
        <v>25</v>
      </c>
      <c r="AM1133" s="15" t="s">
        <v>1666</v>
      </c>
      <c r="AN1133" s="16">
        <v>10</v>
      </c>
      <c r="AO1133" s="16">
        <v>10</v>
      </c>
      <c r="AP1133" s="17"/>
      <c r="AQ1133" s="17"/>
      <c r="AR1133" s="17">
        <v>45837</v>
      </c>
      <c r="AS1133" s="17"/>
      <c r="AT1133" s="17"/>
      <c r="AU1133" s="16">
        <v>3</v>
      </c>
      <c r="AV1133" s="18" t="s">
        <v>1652</v>
      </c>
      <c r="AW1133" s="17"/>
      <c r="AX1133" s="17">
        <v>45381</v>
      </c>
      <c r="AY1133" s="17">
        <v>45381</v>
      </c>
    </row>
    <row r="1134" spans="1:51" x14ac:dyDescent="0.35">
      <c r="A1134" s="18" t="str">
        <f t="shared" si="17"/>
        <v>PMEKX-TGF320EXM</v>
      </c>
      <c r="B1134" s="15" t="s">
        <v>1639</v>
      </c>
      <c r="C1134" s="15" t="s">
        <v>79</v>
      </c>
      <c r="D1134" s="15" t="s">
        <v>929</v>
      </c>
      <c r="E1134" s="15" t="s">
        <v>1927</v>
      </c>
      <c r="F1134" s="15" t="s">
        <v>1928</v>
      </c>
      <c r="G1134" s="15" t="s">
        <v>1643</v>
      </c>
      <c r="H1134" s="15" t="s">
        <v>2</v>
      </c>
      <c r="I1134" s="15" t="s">
        <v>1637</v>
      </c>
      <c r="J1134" s="15" t="s">
        <v>1640</v>
      </c>
      <c r="K1134" s="15" t="s">
        <v>1929</v>
      </c>
      <c r="L1134" s="15" t="s">
        <v>1645</v>
      </c>
      <c r="M1134" s="15" t="s">
        <v>2</v>
      </c>
      <c r="N1134" s="15" t="s">
        <v>2</v>
      </c>
      <c r="O1134" s="15" t="s">
        <v>1639</v>
      </c>
      <c r="P1134" s="15" t="s">
        <v>1637</v>
      </c>
      <c r="Q1134" s="15" t="s">
        <v>2</v>
      </c>
      <c r="R1134" s="15" t="s">
        <v>1639</v>
      </c>
      <c r="S1134" s="15" t="s">
        <v>1637</v>
      </c>
      <c r="T1134" s="15" t="s">
        <v>2</v>
      </c>
      <c r="U1134" s="15" t="s">
        <v>1762</v>
      </c>
      <c r="V1134" s="15" t="s">
        <v>1762</v>
      </c>
      <c r="W1134" s="15" t="s">
        <v>1647</v>
      </c>
      <c r="X1134" s="15" t="s">
        <v>1648</v>
      </c>
      <c r="Y1134" s="15" t="s">
        <v>1931</v>
      </c>
      <c r="Z1134" s="15" t="s">
        <v>1932</v>
      </c>
      <c r="AA1134" s="15" t="s">
        <v>1648</v>
      </c>
      <c r="AB1134" s="15" t="s">
        <v>1648</v>
      </c>
      <c r="AC1134" s="15" t="s">
        <v>1648</v>
      </c>
      <c r="AD1134" s="15" t="s">
        <v>1648</v>
      </c>
      <c r="AE1134" s="15" t="s">
        <v>1648</v>
      </c>
      <c r="AF1134" s="15" t="s">
        <v>1648</v>
      </c>
      <c r="AG1134" s="15" t="s">
        <v>1648</v>
      </c>
      <c r="AH1134" s="15" t="s">
        <v>2</v>
      </c>
      <c r="AI1134" s="15" t="s">
        <v>2</v>
      </c>
      <c r="AJ1134" s="15" t="s">
        <v>1933</v>
      </c>
      <c r="AK1134" s="15" t="s">
        <v>1934</v>
      </c>
      <c r="AL1134" s="15" t="s">
        <v>25</v>
      </c>
      <c r="AM1134" s="15" t="s">
        <v>1657</v>
      </c>
      <c r="AN1134" s="16">
        <v>10</v>
      </c>
      <c r="AO1134" s="16">
        <v>10</v>
      </c>
      <c r="AP1134" s="17"/>
      <c r="AQ1134" s="17"/>
      <c r="AR1134" s="17">
        <v>45837</v>
      </c>
      <c r="AS1134" s="17"/>
      <c r="AT1134" s="17"/>
      <c r="AU1134" s="16">
        <v>3</v>
      </c>
      <c r="AV1134" s="18" t="s">
        <v>1652</v>
      </c>
      <c r="AW1134" s="17"/>
      <c r="AX1134" s="17">
        <v>45381</v>
      </c>
      <c r="AY1134" s="17">
        <v>45381</v>
      </c>
    </row>
    <row r="1135" spans="1:51" x14ac:dyDescent="0.35">
      <c r="A1135" s="18" t="str">
        <f t="shared" si="17"/>
        <v>PMEKX-TGFA30EXM</v>
      </c>
      <c r="B1135" s="15" t="s">
        <v>1639</v>
      </c>
      <c r="C1135" s="15" t="s">
        <v>79</v>
      </c>
      <c r="D1135" s="15" t="s">
        <v>930</v>
      </c>
      <c r="E1135" s="15" t="s">
        <v>1927</v>
      </c>
      <c r="F1135" s="15" t="s">
        <v>1944</v>
      </c>
      <c r="G1135" s="15" t="s">
        <v>1643</v>
      </c>
      <c r="H1135" s="15" t="s">
        <v>2</v>
      </c>
      <c r="I1135" s="15" t="s">
        <v>1637</v>
      </c>
      <c r="J1135" s="15" t="s">
        <v>1640</v>
      </c>
      <c r="K1135" s="15" t="s">
        <v>1929</v>
      </c>
      <c r="L1135" s="15" t="s">
        <v>1645</v>
      </c>
      <c r="M1135" s="15" t="s">
        <v>2</v>
      </c>
      <c r="N1135" s="15" t="s">
        <v>2</v>
      </c>
      <c r="O1135" s="15" t="s">
        <v>1639</v>
      </c>
      <c r="P1135" s="15" t="s">
        <v>1637</v>
      </c>
      <c r="Q1135" s="15" t="s">
        <v>2</v>
      </c>
      <c r="R1135" s="15" t="s">
        <v>1639</v>
      </c>
      <c r="S1135" s="15" t="s">
        <v>1637</v>
      </c>
      <c r="T1135" s="15" t="s">
        <v>2</v>
      </c>
      <c r="U1135" s="15" t="s">
        <v>1762</v>
      </c>
      <c r="V1135" s="15" t="s">
        <v>1762</v>
      </c>
      <c r="W1135" s="15" t="s">
        <v>1647</v>
      </c>
      <c r="X1135" s="15" t="s">
        <v>1648</v>
      </c>
      <c r="Y1135" s="15" t="s">
        <v>1931</v>
      </c>
      <c r="Z1135" s="15" t="s">
        <v>1932</v>
      </c>
      <c r="AA1135" s="15" t="s">
        <v>1648</v>
      </c>
      <c r="AB1135" s="15" t="s">
        <v>1648</v>
      </c>
      <c r="AC1135" s="15" t="s">
        <v>1648</v>
      </c>
      <c r="AD1135" s="15" t="s">
        <v>1648</v>
      </c>
      <c r="AE1135" s="15" t="s">
        <v>1648</v>
      </c>
      <c r="AF1135" s="15" t="s">
        <v>1648</v>
      </c>
      <c r="AG1135" s="15" t="s">
        <v>1648</v>
      </c>
      <c r="AH1135" s="15" t="s">
        <v>2</v>
      </c>
      <c r="AI1135" s="15" t="s">
        <v>2</v>
      </c>
      <c r="AJ1135" s="15" t="s">
        <v>1945</v>
      </c>
      <c r="AK1135" s="15" t="s">
        <v>1934</v>
      </c>
      <c r="AL1135" s="15" t="s">
        <v>25</v>
      </c>
      <c r="AM1135" s="15" t="s">
        <v>1657</v>
      </c>
      <c r="AN1135" s="16">
        <v>10</v>
      </c>
      <c r="AO1135" s="16">
        <v>10</v>
      </c>
      <c r="AP1135" s="17"/>
      <c r="AQ1135" s="17"/>
      <c r="AR1135" s="17">
        <v>45837</v>
      </c>
      <c r="AS1135" s="17"/>
      <c r="AT1135" s="17"/>
      <c r="AU1135" s="16">
        <v>5</v>
      </c>
      <c r="AV1135" s="18" t="s">
        <v>1652</v>
      </c>
      <c r="AW1135" s="17"/>
      <c r="AX1135" s="17">
        <v>45381</v>
      </c>
      <c r="AY1135" s="17">
        <v>45381</v>
      </c>
    </row>
    <row r="1136" spans="1:51" x14ac:dyDescent="0.35">
      <c r="A1136" s="18" t="str">
        <f t="shared" si="17"/>
        <v>PMEKX-TGH220GRB</v>
      </c>
      <c r="B1136" s="15" t="s">
        <v>1639</v>
      </c>
      <c r="C1136" s="15" t="s">
        <v>79</v>
      </c>
      <c r="D1136" s="15" t="s">
        <v>48</v>
      </c>
      <c r="E1136" s="15" t="s">
        <v>1927</v>
      </c>
      <c r="F1136" s="15" t="s">
        <v>1928</v>
      </c>
      <c r="G1136" s="15" t="s">
        <v>1643</v>
      </c>
      <c r="H1136" s="15" t="s">
        <v>2</v>
      </c>
      <c r="I1136" s="15" t="s">
        <v>1637</v>
      </c>
      <c r="J1136" s="15" t="s">
        <v>1640</v>
      </c>
      <c r="K1136" s="15" t="s">
        <v>1638</v>
      </c>
      <c r="L1136" s="15" t="s">
        <v>1638</v>
      </c>
      <c r="M1136" s="15" t="s">
        <v>2</v>
      </c>
      <c r="N1136" s="15" t="s">
        <v>2</v>
      </c>
      <c r="O1136" s="15" t="s">
        <v>1639</v>
      </c>
      <c r="P1136" s="15" t="s">
        <v>1637</v>
      </c>
      <c r="Q1136" s="15" t="s">
        <v>2</v>
      </c>
      <c r="R1136" s="15" t="s">
        <v>1639</v>
      </c>
      <c r="S1136" s="15" t="s">
        <v>1637</v>
      </c>
      <c r="T1136" s="15" t="s">
        <v>1640</v>
      </c>
      <c r="U1136" s="15" t="s">
        <v>1762</v>
      </c>
      <c r="V1136" s="15" t="s">
        <v>2</v>
      </c>
      <c r="W1136" s="15" t="s">
        <v>1647</v>
      </c>
      <c r="X1136" s="15" t="s">
        <v>2</v>
      </c>
      <c r="Y1136" s="15" t="s">
        <v>2</v>
      </c>
      <c r="Z1136" s="15" t="s">
        <v>2</v>
      </c>
      <c r="AA1136" s="15" t="s">
        <v>1648</v>
      </c>
      <c r="AB1136" s="15" t="s">
        <v>1648</v>
      </c>
      <c r="AC1136" s="15" t="s">
        <v>1648</v>
      </c>
      <c r="AD1136" s="15" t="s">
        <v>1648</v>
      </c>
      <c r="AE1136" s="15" t="s">
        <v>1648</v>
      </c>
      <c r="AF1136" s="15" t="s">
        <v>1648</v>
      </c>
      <c r="AG1136" s="15" t="s">
        <v>1648</v>
      </c>
      <c r="AH1136" s="15" t="s">
        <v>2</v>
      </c>
      <c r="AI1136" s="15" t="s">
        <v>2</v>
      </c>
      <c r="AJ1136" s="15" t="s">
        <v>1933</v>
      </c>
      <c r="AK1136" s="15" t="s">
        <v>1934</v>
      </c>
      <c r="AL1136" s="15" t="s">
        <v>25</v>
      </c>
      <c r="AM1136" s="15" t="s">
        <v>1935</v>
      </c>
      <c r="AN1136" s="16">
        <v>10</v>
      </c>
      <c r="AO1136" s="16">
        <v>10</v>
      </c>
      <c r="AP1136" s="17"/>
      <c r="AQ1136" s="17"/>
      <c r="AR1136" s="17">
        <v>45837</v>
      </c>
      <c r="AS1136" s="17"/>
      <c r="AT1136" s="17"/>
      <c r="AU1136" s="16">
        <v>3</v>
      </c>
      <c r="AV1136" s="18" t="s">
        <v>1652</v>
      </c>
      <c r="AW1136" s="17"/>
      <c r="AX1136" s="17">
        <v>45381</v>
      </c>
      <c r="AY1136" s="17">
        <v>45381</v>
      </c>
    </row>
    <row r="1137" spans="1:51" x14ac:dyDescent="0.35">
      <c r="A1137" s="18" t="str">
        <f t="shared" si="17"/>
        <v>PMEKX-TGH710GG</v>
      </c>
      <c r="B1137" s="15" t="s">
        <v>1639</v>
      </c>
      <c r="C1137" s="15" t="s">
        <v>79</v>
      </c>
      <c r="D1137" s="15" t="s">
        <v>931</v>
      </c>
      <c r="E1137" s="15" t="s">
        <v>1927</v>
      </c>
      <c r="F1137" s="15" t="s">
        <v>1928</v>
      </c>
      <c r="G1137" s="15" t="s">
        <v>1643</v>
      </c>
      <c r="H1137" s="15" t="s">
        <v>2</v>
      </c>
      <c r="I1137" s="15" t="s">
        <v>1637</v>
      </c>
      <c r="J1137" s="15" t="s">
        <v>1640</v>
      </c>
      <c r="K1137" s="15" t="s">
        <v>1929</v>
      </c>
      <c r="L1137" s="15" t="s">
        <v>1645</v>
      </c>
      <c r="M1137" s="15" t="s">
        <v>2</v>
      </c>
      <c r="N1137" s="15" t="s">
        <v>2</v>
      </c>
      <c r="O1137" s="15" t="s">
        <v>1639</v>
      </c>
      <c r="P1137" s="15" t="s">
        <v>1637</v>
      </c>
      <c r="Q1137" s="15" t="s">
        <v>2</v>
      </c>
      <c r="R1137" s="15" t="s">
        <v>1639</v>
      </c>
      <c r="S1137" s="15" t="s">
        <v>1637</v>
      </c>
      <c r="T1137" s="15" t="s">
        <v>2</v>
      </c>
      <c r="U1137" s="15" t="s">
        <v>1762</v>
      </c>
      <c r="V1137" s="15" t="s">
        <v>1762</v>
      </c>
      <c r="W1137" s="15" t="s">
        <v>1647</v>
      </c>
      <c r="X1137" s="15" t="s">
        <v>1648</v>
      </c>
      <c r="Y1137" s="15" t="s">
        <v>1931</v>
      </c>
      <c r="Z1137" s="15" t="s">
        <v>1932</v>
      </c>
      <c r="AA1137" s="15" t="s">
        <v>1648</v>
      </c>
      <c r="AB1137" s="15" t="s">
        <v>1648</v>
      </c>
      <c r="AC1137" s="15" t="s">
        <v>1648</v>
      </c>
      <c r="AD1137" s="15" t="s">
        <v>1648</v>
      </c>
      <c r="AE1137" s="15" t="s">
        <v>1648</v>
      </c>
      <c r="AF1137" s="15" t="s">
        <v>1648</v>
      </c>
      <c r="AG1137" s="15" t="s">
        <v>1648</v>
      </c>
      <c r="AH1137" s="15" t="s">
        <v>2</v>
      </c>
      <c r="AI1137" s="15" t="s">
        <v>2</v>
      </c>
      <c r="AJ1137" s="15" t="s">
        <v>1933</v>
      </c>
      <c r="AK1137" s="15" t="s">
        <v>1934</v>
      </c>
      <c r="AL1137" s="15" t="s">
        <v>25</v>
      </c>
      <c r="AM1137" s="15" t="s">
        <v>1657</v>
      </c>
      <c r="AN1137" s="16">
        <v>10</v>
      </c>
      <c r="AO1137" s="16">
        <v>10</v>
      </c>
      <c r="AP1137" s="17"/>
      <c r="AQ1137" s="17"/>
      <c r="AR1137" s="17">
        <v>45837</v>
      </c>
      <c r="AS1137" s="17"/>
      <c r="AT1137" s="17"/>
      <c r="AU1137" s="16">
        <v>3</v>
      </c>
      <c r="AV1137" s="18" t="s">
        <v>1652</v>
      </c>
      <c r="AW1137" s="17"/>
      <c r="AX1137" s="17">
        <v>45381</v>
      </c>
      <c r="AY1137" s="17">
        <v>45381</v>
      </c>
    </row>
    <row r="1138" spans="1:51" x14ac:dyDescent="0.35">
      <c r="A1138" s="18" t="str">
        <f t="shared" si="17"/>
        <v>PMEKX-TGH710GS</v>
      </c>
      <c r="B1138" s="15" t="s">
        <v>1639</v>
      </c>
      <c r="C1138" s="15" t="s">
        <v>79</v>
      </c>
      <c r="D1138" s="15" t="s">
        <v>932</v>
      </c>
      <c r="E1138" s="15" t="s">
        <v>1927</v>
      </c>
      <c r="F1138" s="15" t="s">
        <v>1928</v>
      </c>
      <c r="G1138" s="15" t="s">
        <v>1643</v>
      </c>
      <c r="H1138" s="15" t="s">
        <v>2</v>
      </c>
      <c r="I1138" s="15" t="s">
        <v>1637</v>
      </c>
      <c r="J1138" s="15" t="s">
        <v>1640</v>
      </c>
      <c r="K1138" s="15" t="s">
        <v>1929</v>
      </c>
      <c r="L1138" s="15" t="s">
        <v>1645</v>
      </c>
      <c r="M1138" s="15" t="s">
        <v>2</v>
      </c>
      <c r="N1138" s="15" t="s">
        <v>2</v>
      </c>
      <c r="O1138" s="15" t="s">
        <v>1639</v>
      </c>
      <c r="P1138" s="15" t="s">
        <v>1637</v>
      </c>
      <c r="Q1138" s="15" t="s">
        <v>2</v>
      </c>
      <c r="R1138" s="15" t="s">
        <v>1639</v>
      </c>
      <c r="S1138" s="15" t="s">
        <v>1637</v>
      </c>
      <c r="T1138" s="15" t="s">
        <v>2</v>
      </c>
      <c r="U1138" s="15" t="s">
        <v>1762</v>
      </c>
      <c r="V1138" s="15" t="s">
        <v>1762</v>
      </c>
      <c r="W1138" s="15" t="s">
        <v>1647</v>
      </c>
      <c r="X1138" s="15" t="s">
        <v>1648</v>
      </c>
      <c r="Y1138" s="15" t="s">
        <v>1931</v>
      </c>
      <c r="Z1138" s="15" t="s">
        <v>1932</v>
      </c>
      <c r="AA1138" s="15" t="s">
        <v>1648</v>
      </c>
      <c r="AB1138" s="15" t="s">
        <v>1648</v>
      </c>
      <c r="AC1138" s="15" t="s">
        <v>1648</v>
      </c>
      <c r="AD1138" s="15" t="s">
        <v>1648</v>
      </c>
      <c r="AE1138" s="15" t="s">
        <v>1648</v>
      </c>
      <c r="AF1138" s="15" t="s">
        <v>1648</v>
      </c>
      <c r="AG1138" s="15" t="s">
        <v>1648</v>
      </c>
      <c r="AH1138" s="15" t="s">
        <v>2</v>
      </c>
      <c r="AI1138" s="15" t="s">
        <v>2</v>
      </c>
      <c r="AJ1138" s="15" t="s">
        <v>1933</v>
      </c>
      <c r="AK1138" s="15" t="s">
        <v>1934</v>
      </c>
      <c r="AL1138" s="15" t="s">
        <v>25</v>
      </c>
      <c r="AM1138" s="15" t="s">
        <v>1657</v>
      </c>
      <c r="AN1138" s="16">
        <v>10</v>
      </c>
      <c r="AO1138" s="16">
        <v>10</v>
      </c>
      <c r="AP1138" s="17"/>
      <c r="AQ1138" s="17"/>
      <c r="AR1138" s="17">
        <v>45837</v>
      </c>
      <c r="AS1138" s="17"/>
      <c r="AT1138" s="17"/>
      <c r="AU1138" s="16">
        <v>3</v>
      </c>
      <c r="AV1138" s="18" t="s">
        <v>1652</v>
      </c>
      <c r="AW1138" s="17"/>
      <c r="AX1138" s="17">
        <v>45381</v>
      </c>
      <c r="AY1138" s="17">
        <v>45381</v>
      </c>
    </row>
    <row r="1139" spans="1:51" x14ac:dyDescent="0.35">
      <c r="A1139" s="18" t="str">
        <f t="shared" si="17"/>
        <v>PMEKX-TGH710JTB</v>
      </c>
      <c r="B1139" s="15" t="s">
        <v>1639</v>
      </c>
      <c r="C1139" s="15" t="s">
        <v>79</v>
      </c>
      <c r="D1139" s="15" t="s">
        <v>933</v>
      </c>
      <c r="E1139" s="15" t="s">
        <v>1927</v>
      </c>
      <c r="F1139" s="15" t="s">
        <v>1928</v>
      </c>
      <c r="G1139" s="15" t="s">
        <v>1643</v>
      </c>
      <c r="H1139" s="15" t="s">
        <v>2</v>
      </c>
      <c r="I1139" s="15" t="s">
        <v>1637</v>
      </c>
      <c r="J1139" s="15" t="s">
        <v>1640</v>
      </c>
      <c r="K1139" s="15" t="s">
        <v>1929</v>
      </c>
      <c r="L1139" s="15" t="s">
        <v>1645</v>
      </c>
      <c r="M1139" s="15" t="s">
        <v>2</v>
      </c>
      <c r="N1139" s="15" t="s">
        <v>2</v>
      </c>
      <c r="O1139" s="15" t="s">
        <v>1639</v>
      </c>
      <c r="P1139" s="15" t="s">
        <v>1637</v>
      </c>
      <c r="Q1139" s="15" t="s">
        <v>1640</v>
      </c>
      <c r="R1139" s="15" t="s">
        <v>1873</v>
      </c>
      <c r="S1139" s="15" t="s">
        <v>1936</v>
      </c>
      <c r="T1139" s="15" t="s">
        <v>2</v>
      </c>
      <c r="U1139" s="15" t="s">
        <v>1762</v>
      </c>
      <c r="V1139" s="15" t="s">
        <v>1762</v>
      </c>
      <c r="W1139" s="15" t="s">
        <v>1647</v>
      </c>
      <c r="X1139" s="15" t="s">
        <v>1648</v>
      </c>
      <c r="Y1139" s="15" t="s">
        <v>1931</v>
      </c>
      <c r="Z1139" s="15" t="s">
        <v>1932</v>
      </c>
      <c r="AA1139" s="15" t="s">
        <v>1648</v>
      </c>
      <c r="AB1139" s="15" t="s">
        <v>1648</v>
      </c>
      <c r="AC1139" s="15" t="s">
        <v>1648</v>
      </c>
      <c r="AD1139" s="15" t="s">
        <v>1648</v>
      </c>
      <c r="AE1139" s="15" t="s">
        <v>1648</v>
      </c>
      <c r="AF1139" s="15" t="s">
        <v>1648</v>
      </c>
      <c r="AG1139" s="15" t="s">
        <v>1648</v>
      </c>
      <c r="AH1139" s="15" t="s">
        <v>2</v>
      </c>
      <c r="AI1139" s="15" t="s">
        <v>2</v>
      </c>
      <c r="AJ1139" s="15" t="s">
        <v>1933</v>
      </c>
      <c r="AK1139" s="15" t="s">
        <v>1934</v>
      </c>
      <c r="AL1139" s="15" t="s">
        <v>25</v>
      </c>
      <c r="AM1139" s="15" t="s">
        <v>1937</v>
      </c>
      <c r="AN1139" s="16">
        <v>10</v>
      </c>
      <c r="AO1139" s="16">
        <v>10</v>
      </c>
      <c r="AP1139" s="17"/>
      <c r="AQ1139" s="17"/>
      <c r="AR1139" s="17">
        <v>45837</v>
      </c>
      <c r="AS1139" s="17"/>
      <c r="AT1139" s="17"/>
      <c r="AU1139" s="16">
        <v>3</v>
      </c>
      <c r="AV1139" s="18" t="s">
        <v>1652</v>
      </c>
      <c r="AW1139" s="17"/>
      <c r="AX1139" s="17">
        <v>45623</v>
      </c>
      <c r="AY1139" s="17">
        <v>45381</v>
      </c>
    </row>
    <row r="1140" spans="1:51" x14ac:dyDescent="0.35">
      <c r="A1140" s="18" t="str">
        <f t="shared" si="17"/>
        <v>PMEKX-TGH710JTS</v>
      </c>
      <c r="B1140" s="15" t="s">
        <v>1639</v>
      </c>
      <c r="C1140" s="15" t="s">
        <v>79</v>
      </c>
      <c r="D1140" s="15" t="s">
        <v>934</v>
      </c>
      <c r="E1140" s="15" t="s">
        <v>1927</v>
      </c>
      <c r="F1140" s="15" t="s">
        <v>1928</v>
      </c>
      <c r="G1140" s="15" t="s">
        <v>1643</v>
      </c>
      <c r="H1140" s="15" t="s">
        <v>2</v>
      </c>
      <c r="I1140" s="15" t="s">
        <v>1637</v>
      </c>
      <c r="J1140" s="15" t="s">
        <v>1640</v>
      </c>
      <c r="K1140" s="15" t="s">
        <v>1929</v>
      </c>
      <c r="L1140" s="15" t="s">
        <v>1645</v>
      </c>
      <c r="M1140" s="15" t="s">
        <v>2</v>
      </c>
      <c r="N1140" s="15" t="s">
        <v>2</v>
      </c>
      <c r="O1140" s="15" t="s">
        <v>1639</v>
      </c>
      <c r="P1140" s="15" t="s">
        <v>1637</v>
      </c>
      <c r="Q1140" s="15" t="s">
        <v>2</v>
      </c>
      <c r="R1140" s="15" t="s">
        <v>1639</v>
      </c>
      <c r="S1140" s="15" t="s">
        <v>1637</v>
      </c>
      <c r="T1140" s="15" t="s">
        <v>2</v>
      </c>
      <c r="U1140" s="15" t="s">
        <v>1762</v>
      </c>
      <c r="V1140" s="15" t="s">
        <v>1762</v>
      </c>
      <c r="W1140" s="15" t="s">
        <v>1647</v>
      </c>
      <c r="X1140" s="15" t="s">
        <v>1648</v>
      </c>
      <c r="Y1140" s="15" t="s">
        <v>1931</v>
      </c>
      <c r="Z1140" s="15" t="s">
        <v>1932</v>
      </c>
      <c r="AA1140" s="15" t="s">
        <v>1648</v>
      </c>
      <c r="AB1140" s="15" t="s">
        <v>1648</v>
      </c>
      <c r="AC1140" s="15" t="s">
        <v>1648</v>
      </c>
      <c r="AD1140" s="15" t="s">
        <v>1648</v>
      </c>
      <c r="AE1140" s="15" t="s">
        <v>1648</v>
      </c>
      <c r="AF1140" s="15" t="s">
        <v>1648</v>
      </c>
      <c r="AG1140" s="15" t="s">
        <v>1648</v>
      </c>
      <c r="AH1140" s="15" t="s">
        <v>2</v>
      </c>
      <c r="AI1140" s="15" t="s">
        <v>2</v>
      </c>
      <c r="AJ1140" s="15" t="s">
        <v>1933</v>
      </c>
      <c r="AK1140" s="15" t="s">
        <v>1934</v>
      </c>
      <c r="AL1140" s="15" t="s">
        <v>25</v>
      </c>
      <c r="AM1140" s="15" t="s">
        <v>1937</v>
      </c>
      <c r="AN1140" s="16">
        <v>10</v>
      </c>
      <c r="AO1140" s="16">
        <v>10</v>
      </c>
      <c r="AP1140" s="17"/>
      <c r="AQ1140" s="17"/>
      <c r="AR1140" s="17">
        <v>45837</v>
      </c>
      <c r="AS1140" s="17"/>
      <c r="AT1140" s="17"/>
      <c r="AU1140" s="16">
        <v>3</v>
      </c>
      <c r="AV1140" s="18" t="s">
        <v>1652</v>
      </c>
      <c r="AW1140" s="17"/>
      <c r="AX1140" s="17">
        <v>45381</v>
      </c>
      <c r="AY1140" s="17">
        <v>45381</v>
      </c>
    </row>
    <row r="1141" spans="1:51" x14ac:dyDescent="0.35">
      <c r="A1141" s="18" t="str">
        <f t="shared" si="17"/>
        <v>PMEKX-TGH713NLB</v>
      </c>
      <c r="B1141" s="15" t="s">
        <v>1639</v>
      </c>
      <c r="C1141" s="15" t="s">
        <v>79</v>
      </c>
      <c r="D1141" s="15" t="s">
        <v>935</v>
      </c>
      <c r="E1141" s="15" t="s">
        <v>1927</v>
      </c>
      <c r="F1141" s="15" t="s">
        <v>1928</v>
      </c>
      <c r="G1141" s="15" t="s">
        <v>1643</v>
      </c>
      <c r="H1141" s="15" t="s">
        <v>2</v>
      </c>
      <c r="I1141" s="15" t="s">
        <v>1637</v>
      </c>
      <c r="J1141" s="15" t="s">
        <v>1640</v>
      </c>
      <c r="K1141" s="15" t="s">
        <v>1929</v>
      </c>
      <c r="L1141" s="15" t="s">
        <v>1645</v>
      </c>
      <c r="M1141" s="15" t="s">
        <v>2</v>
      </c>
      <c r="N1141" s="15" t="s">
        <v>2</v>
      </c>
      <c r="O1141" s="15" t="s">
        <v>1639</v>
      </c>
      <c r="P1141" s="15" t="s">
        <v>1637</v>
      </c>
      <c r="Q1141" s="15" t="s">
        <v>2</v>
      </c>
      <c r="R1141" s="15" t="s">
        <v>1639</v>
      </c>
      <c r="S1141" s="15" t="s">
        <v>1637</v>
      </c>
      <c r="T1141" s="15" t="s">
        <v>2</v>
      </c>
      <c r="U1141" s="15" t="s">
        <v>1762</v>
      </c>
      <c r="V1141" s="15" t="s">
        <v>1762</v>
      </c>
      <c r="W1141" s="15" t="s">
        <v>1647</v>
      </c>
      <c r="X1141" s="15" t="s">
        <v>1648</v>
      </c>
      <c r="Y1141" s="15" t="s">
        <v>1931</v>
      </c>
      <c r="Z1141" s="15" t="s">
        <v>1932</v>
      </c>
      <c r="AA1141" s="15" t="s">
        <v>1648</v>
      </c>
      <c r="AB1141" s="15" t="s">
        <v>1648</v>
      </c>
      <c r="AC1141" s="15" t="s">
        <v>1648</v>
      </c>
      <c r="AD1141" s="15" t="s">
        <v>1648</v>
      </c>
      <c r="AE1141" s="15" t="s">
        <v>1648</v>
      </c>
      <c r="AF1141" s="15" t="s">
        <v>1648</v>
      </c>
      <c r="AG1141" s="15" t="s">
        <v>1648</v>
      </c>
      <c r="AH1141" s="15" t="s">
        <v>2</v>
      </c>
      <c r="AI1141" s="15" t="s">
        <v>2</v>
      </c>
      <c r="AJ1141" s="15" t="s">
        <v>1933</v>
      </c>
      <c r="AK1141" s="15" t="s">
        <v>1934</v>
      </c>
      <c r="AL1141" s="15" t="s">
        <v>25</v>
      </c>
      <c r="AM1141" s="15" t="s">
        <v>1940</v>
      </c>
      <c r="AN1141" s="16">
        <v>10</v>
      </c>
      <c r="AO1141" s="16">
        <v>10</v>
      </c>
      <c r="AP1141" s="17"/>
      <c r="AQ1141" s="17"/>
      <c r="AR1141" s="17">
        <v>45837</v>
      </c>
      <c r="AS1141" s="17"/>
      <c r="AT1141" s="17"/>
      <c r="AU1141" s="16">
        <v>3</v>
      </c>
      <c r="AV1141" s="18" t="s">
        <v>1652</v>
      </c>
      <c r="AW1141" s="17"/>
      <c r="AX1141" s="17">
        <v>45381</v>
      </c>
      <c r="AY1141" s="17">
        <v>45381</v>
      </c>
    </row>
    <row r="1142" spans="1:51" x14ac:dyDescent="0.35">
      <c r="A1142" s="18" t="str">
        <f t="shared" si="17"/>
        <v>PMEKX-TGH720FRB</v>
      </c>
      <c r="B1142" s="15" t="s">
        <v>1639</v>
      </c>
      <c r="C1142" s="15" t="s">
        <v>79</v>
      </c>
      <c r="D1142" s="15" t="s">
        <v>936</v>
      </c>
      <c r="E1142" s="15" t="s">
        <v>1927</v>
      </c>
      <c r="F1142" s="15" t="s">
        <v>1928</v>
      </c>
      <c r="G1142" s="15" t="s">
        <v>1643</v>
      </c>
      <c r="H1142" s="15" t="s">
        <v>2</v>
      </c>
      <c r="I1142" s="15" t="s">
        <v>1637</v>
      </c>
      <c r="J1142" s="15" t="s">
        <v>1640</v>
      </c>
      <c r="K1142" s="15" t="s">
        <v>1929</v>
      </c>
      <c r="L1142" s="15" t="s">
        <v>1645</v>
      </c>
      <c r="M1142" s="15" t="s">
        <v>2</v>
      </c>
      <c r="N1142" s="15" t="s">
        <v>2</v>
      </c>
      <c r="O1142" s="15" t="s">
        <v>1639</v>
      </c>
      <c r="P1142" s="15" t="s">
        <v>1637</v>
      </c>
      <c r="Q1142" s="15" t="s">
        <v>2</v>
      </c>
      <c r="R1142" s="15" t="s">
        <v>1639</v>
      </c>
      <c r="S1142" s="15" t="s">
        <v>1637</v>
      </c>
      <c r="T1142" s="15" t="s">
        <v>2</v>
      </c>
      <c r="U1142" s="15" t="s">
        <v>1762</v>
      </c>
      <c r="V1142" s="15" t="s">
        <v>1762</v>
      </c>
      <c r="W1142" s="15" t="s">
        <v>1647</v>
      </c>
      <c r="X1142" s="15" t="s">
        <v>1648</v>
      </c>
      <c r="Y1142" s="15" t="s">
        <v>1931</v>
      </c>
      <c r="Z1142" s="15" t="s">
        <v>1932</v>
      </c>
      <c r="AA1142" s="15" t="s">
        <v>1648</v>
      </c>
      <c r="AB1142" s="15" t="s">
        <v>1648</v>
      </c>
      <c r="AC1142" s="15" t="s">
        <v>1648</v>
      </c>
      <c r="AD1142" s="15" t="s">
        <v>1648</v>
      </c>
      <c r="AE1142" s="15" t="s">
        <v>1648</v>
      </c>
      <c r="AF1142" s="15" t="s">
        <v>1648</v>
      </c>
      <c r="AG1142" s="15" t="s">
        <v>1648</v>
      </c>
      <c r="AH1142" s="15" t="s">
        <v>2</v>
      </c>
      <c r="AI1142" s="15" t="s">
        <v>2</v>
      </c>
      <c r="AJ1142" s="15" t="s">
        <v>1933</v>
      </c>
      <c r="AK1142" s="15" t="s">
        <v>1934</v>
      </c>
      <c r="AL1142" s="15" t="s">
        <v>25</v>
      </c>
      <c r="AM1142" s="15" t="s">
        <v>1716</v>
      </c>
      <c r="AN1142" s="16">
        <v>10</v>
      </c>
      <c r="AO1142" s="16">
        <v>10</v>
      </c>
      <c r="AP1142" s="17"/>
      <c r="AQ1142" s="17"/>
      <c r="AR1142" s="17">
        <v>45837</v>
      </c>
      <c r="AS1142" s="17"/>
      <c r="AT1142" s="17"/>
      <c r="AU1142" s="16">
        <v>3</v>
      </c>
      <c r="AV1142" s="18" t="s">
        <v>1652</v>
      </c>
      <c r="AW1142" s="17"/>
      <c r="AX1142" s="17">
        <v>45381</v>
      </c>
      <c r="AY1142" s="17">
        <v>45381</v>
      </c>
    </row>
    <row r="1143" spans="1:51" x14ac:dyDescent="0.35">
      <c r="A1143" s="18" t="str">
        <f t="shared" si="17"/>
        <v>PMEKX-TGH720GG</v>
      </c>
      <c r="B1143" s="15" t="s">
        <v>1639</v>
      </c>
      <c r="C1143" s="15" t="s">
        <v>79</v>
      </c>
      <c r="D1143" s="15" t="s">
        <v>937</v>
      </c>
      <c r="E1143" s="15" t="s">
        <v>1927</v>
      </c>
      <c r="F1143" s="15" t="s">
        <v>1928</v>
      </c>
      <c r="G1143" s="15" t="s">
        <v>1643</v>
      </c>
      <c r="H1143" s="15" t="s">
        <v>2</v>
      </c>
      <c r="I1143" s="15" t="s">
        <v>1637</v>
      </c>
      <c r="J1143" s="15" t="s">
        <v>1640</v>
      </c>
      <c r="K1143" s="15" t="s">
        <v>1929</v>
      </c>
      <c r="L1143" s="15" t="s">
        <v>1645</v>
      </c>
      <c r="M1143" s="15" t="s">
        <v>2</v>
      </c>
      <c r="N1143" s="15" t="s">
        <v>2</v>
      </c>
      <c r="O1143" s="15" t="s">
        <v>1639</v>
      </c>
      <c r="P1143" s="15" t="s">
        <v>1637</v>
      </c>
      <c r="Q1143" s="15" t="s">
        <v>2</v>
      </c>
      <c r="R1143" s="15" t="s">
        <v>1639</v>
      </c>
      <c r="S1143" s="15" t="s">
        <v>1637</v>
      </c>
      <c r="T1143" s="15" t="s">
        <v>2</v>
      </c>
      <c r="U1143" s="15" t="s">
        <v>1762</v>
      </c>
      <c r="V1143" s="15" t="s">
        <v>1762</v>
      </c>
      <c r="W1143" s="15" t="s">
        <v>1647</v>
      </c>
      <c r="X1143" s="15" t="s">
        <v>1648</v>
      </c>
      <c r="Y1143" s="15" t="s">
        <v>1931</v>
      </c>
      <c r="Z1143" s="15" t="s">
        <v>1932</v>
      </c>
      <c r="AA1143" s="15" t="s">
        <v>1648</v>
      </c>
      <c r="AB1143" s="15" t="s">
        <v>1648</v>
      </c>
      <c r="AC1143" s="15" t="s">
        <v>1648</v>
      </c>
      <c r="AD1143" s="15" t="s">
        <v>1648</v>
      </c>
      <c r="AE1143" s="15" t="s">
        <v>1648</v>
      </c>
      <c r="AF1143" s="15" t="s">
        <v>1648</v>
      </c>
      <c r="AG1143" s="15" t="s">
        <v>1648</v>
      </c>
      <c r="AH1143" s="15" t="s">
        <v>2</v>
      </c>
      <c r="AI1143" s="15" t="s">
        <v>2</v>
      </c>
      <c r="AJ1143" s="15" t="s">
        <v>1933</v>
      </c>
      <c r="AK1143" s="15" t="s">
        <v>1934</v>
      </c>
      <c r="AL1143" s="15" t="s">
        <v>25</v>
      </c>
      <c r="AM1143" s="15" t="s">
        <v>1657</v>
      </c>
      <c r="AN1143" s="16">
        <v>10</v>
      </c>
      <c r="AO1143" s="16">
        <v>10</v>
      </c>
      <c r="AP1143" s="17"/>
      <c r="AQ1143" s="17"/>
      <c r="AR1143" s="17">
        <v>45837</v>
      </c>
      <c r="AS1143" s="17"/>
      <c r="AT1143" s="17"/>
      <c r="AU1143" s="16">
        <v>3</v>
      </c>
      <c r="AV1143" s="18" t="s">
        <v>1652</v>
      </c>
      <c r="AW1143" s="17"/>
      <c r="AX1143" s="17">
        <v>45381</v>
      </c>
      <c r="AY1143" s="17">
        <v>45381</v>
      </c>
    </row>
    <row r="1144" spans="1:51" x14ac:dyDescent="0.35">
      <c r="A1144" s="18" t="str">
        <f t="shared" si="17"/>
        <v>PMEKX-TGH720GS</v>
      </c>
      <c r="B1144" s="15" t="s">
        <v>1639</v>
      </c>
      <c r="C1144" s="15" t="s">
        <v>79</v>
      </c>
      <c r="D1144" s="15" t="s">
        <v>938</v>
      </c>
      <c r="E1144" s="15" t="s">
        <v>1927</v>
      </c>
      <c r="F1144" s="15" t="s">
        <v>1928</v>
      </c>
      <c r="G1144" s="15" t="s">
        <v>1643</v>
      </c>
      <c r="H1144" s="15" t="s">
        <v>2</v>
      </c>
      <c r="I1144" s="15" t="s">
        <v>1637</v>
      </c>
      <c r="J1144" s="15" t="s">
        <v>1640</v>
      </c>
      <c r="K1144" s="15" t="s">
        <v>1929</v>
      </c>
      <c r="L1144" s="15" t="s">
        <v>1645</v>
      </c>
      <c r="M1144" s="15" t="s">
        <v>2</v>
      </c>
      <c r="N1144" s="15" t="s">
        <v>2</v>
      </c>
      <c r="O1144" s="15" t="s">
        <v>1639</v>
      </c>
      <c r="P1144" s="15" t="s">
        <v>1637</v>
      </c>
      <c r="Q1144" s="15" t="s">
        <v>2</v>
      </c>
      <c r="R1144" s="15" t="s">
        <v>1639</v>
      </c>
      <c r="S1144" s="15" t="s">
        <v>1637</v>
      </c>
      <c r="T1144" s="15" t="s">
        <v>2</v>
      </c>
      <c r="U1144" s="15" t="s">
        <v>1762</v>
      </c>
      <c r="V1144" s="15" t="s">
        <v>1762</v>
      </c>
      <c r="W1144" s="15" t="s">
        <v>1647</v>
      </c>
      <c r="X1144" s="15" t="s">
        <v>1648</v>
      </c>
      <c r="Y1144" s="15" t="s">
        <v>1931</v>
      </c>
      <c r="Z1144" s="15" t="s">
        <v>1932</v>
      </c>
      <c r="AA1144" s="15" t="s">
        <v>1648</v>
      </c>
      <c r="AB1144" s="15" t="s">
        <v>1648</v>
      </c>
      <c r="AC1144" s="15" t="s">
        <v>1648</v>
      </c>
      <c r="AD1144" s="15" t="s">
        <v>1648</v>
      </c>
      <c r="AE1144" s="15" t="s">
        <v>1648</v>
      </c>
      <c r="AF1144" s="15" t="s">
        <v>1648</v>
      </c>
      <c r="AG1144" s="15" t="s">
        <v>1648</v>
      </c>
      <c r="AH1144" s="15" t="s">
        <v>2</v>
      </c>
      <c r="AI1144" s="15" t="s">
        <v>2</v>
      </c>
      <c r="AJ1144" s="15" t="s">
        <v>1933</v>
      </c>
      <c r="AK1144" s="15" t="s">
        <v>1934</v>
      </c>
      <c r="AL1144" s="15" t="s">
        <v>25</v>
      </c>
      <c r="AM1144" s="15" t="s">
        <v>1657</v>
      </c>
      <c r="AN1144" s="16">
        <v>10</v>
      </c>
      <c r="AO1144" s="16">
        <v>10</v>
      </c>
      <c r="AP1144" s="17"/>
      <c r="AQ1144" s="17"/>
      <c r="AR1144" s="17">
        <v>45837</v>
      </c>
      <c r="AS1144" s="17"/>
      <c r="AT1144" s="17"/>
      <c r="AU1144" s="16">
        <v>3</v>
      </c>
      <c r="AV1144" s="18" t="s">
        <v>1652</v>
      </c>
      <c r="AW1144" s="17"/>
      <c r="AX1144" s="17">
        <v>45381</v>
      </c>
      <c r="AY1144" s="17">
        <v>45381</v>
      </c>
    </row>
    <row r="1145" spans="1:51" x14ac:dyDescent="0.35">
      <c r="A1145" s="18" t="str">
        <f t="shared" si="17"/>
        <v>PMEKX-TGH720JTB</v>
      </c>
      <c r="B1145" s="15" t="s">
        <v>1639</v>
      </c>
      <c r="C1145" s="15" t="s">
        <v>79</v>
      </c>
      <c r="D1145" s="15" t="s">
        <v>939</v>
      </c>
      <c r="E1145" s="15" t="s">
        <v>1927</v>
      </c>
      <c r="F1145" s="15" t="s">
        <v>1928</v>
      </c>
      <c r="G1145" s="15" t="s">
        <v>1643</v>
      </c>
      <c r="H1145" s="15" t="s">
        <v>2</v>
      </c>
      <c r="I1145" s="15" t="s">
        <v>1637</v>
      </c>
      <c r="J1145" s="15" t="s">
        <v>1640</v>
      </c>
      <c r="K1145" s="15" t="s">
        <v>1929</v>
      </c>
      <c r="L1145" s="15" t="s">
        <v>1645</v>
      </c>
      <c r="M1145" s="15" t="s">
        <v>2</v>
      </c>
      <c r="N1145" s="15" t="s">
        <v>2</v>
      </c>
      <c r="O1145" s="15" t="s">
        <v>1639</v>
      </c>
      <c r="P1145" s="15" t="s">
        <v>1637</v>
      </c>
      <c r="Q1145" s="15" t="s">
        <v>2</v>
      </c>
      <c r="R1145" s="15" t="s">
        <v>1639</v>
      </c>
      <c r="S1145" s="15" t="s">
        <v>1637</v>
      </c>
      <c r="T1145" s="15" t="s">
        <v>2</v>
      </c>
      <c r="U1145" s="15" t="s">
        <v>1762</v>
      </c>
      <c r="V1145" s="15" t="s">
        <v>1762</v>
      </c>
      <c r="W1145" s="15" t="s">
        <v>1647</v>
      </c>
      <c r="X1145" s="15" t="s">
        <v>1648</v>
      </c>
      <c r="Y1145" s="15" t="s">
        <v>1931</v>
      </c>
      <c r="Z1145" s="15" t="s">
        <v>1932</v>
      </c>
      <c r="AA1145" s="15" t="s">
        <v>1648</v>
      </c>
      <c r="AB1145" s="15" t="s">
        <v>1648</v>
      </c>
      <c r="AC1145" s="15" t="s">
        <v>1648</v>
      </c>
      <c r="AD1145" s="15" t="s">
        <v>1648</v>
      </c>
      <c r="AE1145" s="15" t="s">
        <v>1648</v>
      </c>
      <c r="AF1145" s="15" t="s">
        <v>1648</v>
      </c>
      <c r="AG1145" s="15" t="s">
        <v>1648</v>
      </c>
      <c r="AH1145" s="15" t="s">
        <v>2</v>
      </c>
      <c r="AI1145" s="15" t="s">
        <v>2</v>
      </c>
      <c r="AJ1145" s="15" t="s">
        <v>1933</v>
      </c>
      <c r="AK1145" s="15" t="s">
        <v>1934</v>
      </c>
      <c r="AL1145" s="15" t="s">
        <v>25</v>
      </c>
      <c r="AM1145" s="15" t="s">
        <v>1937</v>
      </c>
      <c r="AN1145" s="16">
        <v>10</v>
      </c>
      <c r="AO1145" s="16">
        <v>10</v>
      </c>
      <c r="AP1145" s="17"/>
      <c r="AQ1145" s="17"/>
      <c r="AR1145" s="17">
        <v>45837</v>
      </c>
      <c r="AS1145" s="17"/>
      <c r="AT1145" s="17"/>
      <c r="AU1145" s="16">
        <v>3</v>
      </c>
      <c r="AV1145" s="18" t="s">
        <v>1652</v>
      </c>
      <c r="AW1145" s="17"/>
      <c r="AX1145" s="17">
        <v>45616</v>
      </c>
      <c r="AY1145" s="17">
        <v>45381</v>
      </c>
    </row>
    <row r="1146" spans="1:51" x14ac:dyDescent="0.35">
      <c r="A1146" s="18" t="str">
        <f t="shared" si="17"/>
        <v>PMEKX-TGH722FRB</v>
      </c>
      <c r="B1146" s="15" t="s">
        <v>1639</v>
      </c>
      <c r="C1146" s="15" t="s">
        <v>79</v>
      </c>
      <c r="D1146" s="15" t="s">
        <v>940</v>
      </c>
      <c r="E1146" s="15" t="s">
        <v>1927</v>
      </c>
      <c r="F1146" s="15" t="s">
        <v>1928</v>
      </c>
      <c r="G1146" s="15" t="s">
        <v>1643</v>
      </c>
      <c r="H1146" s="15" t="s">
        <v>2</v>
      </c>
      <c r="I1146" s="15" t="s">
        <v>1637</v>
      </c>
      <c r="J1146" s="15" t="s">
        <v>1640</v>
      </c>
      <c r="K1146" s="15" t="s">
        <v>1929</v>
      </c>
      <c r="L1146" s="15" t="s">
        <v>1645</v>
      </c>
      <c r="M1146" s="15" t="s">
        <v>2</v>
      </c>
      <c r="N1146" s="15" t="s">
        <v>2</v>
      </c>
      <c r="O1146" s="15" t="s">
        <v>1639</v>
      </c>
      <c r="P1146" s="15" t="s">
        <v>1637</v>
      </c>
      <c r="Q1146" s="15" t="s">
        <v>1640</v>
      </c>
      <c r="R1146" s="15" t="s">
        <v>1873</v>
      </c>
      <c r="S1146" s="15" t="s">
        <v>1936</v>
      </c>
      <c r="T1146" s="15" t="s">
        <v>2</v>
      </c>
      <c r="U1146" s="15" t="s">
        <v>1762</v>
      </c>
      <c r="V1146" s="15" t="s">
        <v>1762</v>
      </c>
      <c r="W1146" s="15" t="s">
        <v>1647</v>
      </c>
      <c r="X1146" s="15" t="s">
        <v>1648</v>
      </c>
      <c r="Y1146" s="15" t="s">
        <v>1931</v>
      </c>
      <c r="Z1146" s="15" t="s">
        <v>1932</v>
      </c>
      <c r="AA1146" s="15" t="s">
        <v>1648</v>
      </c>
      <c r="AB1146" s="15" t="s">
        <v>1648</v>
      </c>
      <c r="AC1146" s="15" t="s">
        <v>1648</v>
      </c>
      <c r="AD1146" s="15" t="s">
        <v>1648</v>
      </c>
      <c r="AE1146" s="15" t="s">
        <v>1648</v>
      </c>
      <c r="AF1146" s="15" t="s">
        <v>1648</v>
      </c>
      <c r="AG1146" s="15" t="s">
        <v>1648</v>
      </c>
      <c r="AH1146" s="15" t="s">
        <v>2</v>
      </c>
      <c r="AI1146" s="15" t="s">
        <v>2</v>
      </c>
      <c r="AJ1146" s="15" t="s">
        <v>1933</v>
      </c>
      <c r="AK1146" s="15" t="s">
        <v>1934</v>
      </c>
      <c r="AL1146" s="15" t="s">
        <v>25</v>
      </c>
      <c r="AM1146" s="15" t="s">
        <v>1716</v>
      </c>
      <c r="AN1146" s="16">
        <v>10</v>
      </c>
      <c r="AO1146" s="16">
        <v>10</v>
      </c>
      <c r="AP1146" s="17"/>
      <c r="AQ1146" s="17"/>
      <c r="AR1146" s="17">
        <v>45837</v>
      </c>
      <c r="AS1146" s="17"/>
      <c r="AT1146" s="17"/>
      <c r="AU1146" s="16">
        <v>3</v>
      </c>
      <c r="AV1146" s="18" t="s">
        <v>1652</v>
      </c>
      <c r="AW1146" s="17"/>
      <c r="AX1146" s="17">
        <v>45623</v>
      </c>
      <c r="AY1146" s="17">
        <v>45381</v>
      </c>
    </row>
    <row r="1147" spans="1:51" x14ac:dyDescent="0.35">
      <c r="A1147" s="18" t="str">
        <f t="shared" si="17"/>
        <v>PMEKX-TGH722GG</v>
      </c>
      <c r="B1147" s="15" t="s">
        <v>1639</v>
      </c>
      <c r="C1147" s="15" t="s">
        <v>79</v>
      </c>
      <c r="D1147" s="15" t="s">
        <v>941</v>
      </c>
      <c r="E1147" s="15" t="s">
        <v>1927</v>
      </c>
      <c r="F1147" s="15" t="s">
        <v>1928</v>
      </c>
      <c r="G1147" s="15" t="s">
        <v>1643</v>
      </c>
      <c r="H1147" s="15" t="s">
        <v>2</v>
      </c>
      <c r="I1147" s="15" t="s">
        <v>1637</v>
      </c>
      <c r="J1147" s="15" t="s">
        <v>1640</v>
      </c>
      <c r="K1147" s="15" t="s">
        <v>1929</v>
      </c>
      <c r="L1147" s="15" t="s">
        <v>1645</v>
      </c>
      <c r="M1147" s="15" t="s">
        <v>2</v>
      </c>
      <c r="N1147" s="15" t="s">
        <v>2</v>
      </c>
      <c r="O1147" s="15" t="s">
        <v>1639</v>
      </c>
      <c r="P1147" s="15" t="s">
        <v>1637</v>
      </c>
      <c r="Q1147" s="15" t="s">
        <v>2</v>
      </c>
      <c r="R1147" s="15" t="s">
        <v>1639</v>
      </c>
      <c r="S1147" s="15" t="s">
        <v>1637</v>
      </c>
      <c r="T1147" s="15" t="s">
        <v>2</v>
      </c>
      <c r="U1147" s="15" t="s">
        <v>1762</v>
      </c>
      <c r="V1147" s="15" t="s">
        <v>1762</v>
      </c>
      <c r="W1147" s="15" t="s">
        <v>1647</v>
      </c>
      <c r="X1147" s="15" t="s">
        <v>1648</v>
      </c>
      <c r="Y1147" s="15" t="s">
        <v>1931</v>
      </c>
      <c r="Z1147" s="15" t="s">
        <v>1932</v>
      </c>
      <c r="AA1147" s="15" t="s">
        <v>1648</v>
      </c>
      <c r="AB1147" s="15" t="s">
        <v>1648</v>
      </c>
      <c r="AC1147" s="15" t="s">
        <v>1648</v>
      </c>
      <c r="AD1147" s="15" t="s">
        <v>1648</v>
      </c>
      <c r="AE1147" s="15" t="s">
        <v>1648</v>
      </c>
      <c r="AF1147" s="15" t="s">
        <v>1648</v>
      </c>
      <c r="AG1147" s="15" t="s">
        <v>1648</v>
      </c>
      <c r="AH1147" s="15" t="s">
        <v>2</v>
      </c>
      <c r="AI1147" s="15" t="s">
        <v>2</v>
      </c>
      <c r="AJ1147" s="15" t="s">
        <v>1933</v>
      </c>
      <c r="AK1147" s="15" t="s">
        <v>1934</v>
      </c>
      <c r="AL1147" s="15" t="s">
        <v>25</v>
      </c>
      <c r="AM1147" s="15" t="s">
        <v>1657</v>
      </c>
      <c r="AN1147" s="16">
        <v>10</v>
      </c>
      <c r="AO1147" s="16">
        <v>10</v>
      </c>
      <c r="AP1147" s="17"/>
      <c r="AQ1147" s="17"/>
      <c r="AR1147" s="17">
        <v>45837</v>
      </c>
      <c r="AS1147" s="17"/>
      <c r="AT1147" s="17"/>
      <c r="AU1147" s="16">
        <v>3</v>
      </c>
      <c r="AV1147" s="18" t="s">
        <v>1652</v>
      </c>
      <c r="AW1147" s="17"/>
      <c r="AX1147" s="17">
        <v>45381</v>
      </c>
      <c r="AY1147" s="17">
        <v>45381</v>
      </c>
    </row>
    <row r="1148" spans="1:51" x14ac:dyDescent="0.35">
      <c r="A1148" s="18" t="str">
        <f t="shared" si="17"/>
        <v>PMEKX-TGH722GS</v>
      </c>
      <c r="B1148" s="15" t="s">
        <v>1639</v>
      </c>
      <c r="C1148" s="15" t="s">
        <v>79</v>
      </c>
      <c r="D1148" s="15" t="s">
        <v>942</v>
      </c>
      <c r="E1148" s="15" t="s">
        <v>1927</v>
      </c>
      <c r="F1148" s="15" t="s">
        <v>1928</v>
      </c>
      <c r="G1148" s="15" t="s">
        <v>1643</v>
      </c>
      <c r="H1148" s="15" t="s">
        <v>2</v>
      </c>
      <c r="I1148" s="15" t="s">
        <v>1637</v>
      </c>
      <c r="J1148" s="15" t="s">
        <v>1640</v>
      </c>
      <c r="K1148" s="15" t="s">
        <v>1929</v>
      </c>
      <c r="L1148" s="15" t="s">
        <v>1645</v>
      </c>
      <c r="M1148" s="15" t="s">
        <v>2</v>
      </c>
      <c r="N1148" s="15" t="s">
        <v>2</v>
      </c>
      <c r="O1148" s="15" t="s">
        <v>1639</v>
      </c>
      <c r="P1148" s="15" t="s">
        <v>1637</v>
      </c>
      <c r="Q1148" s="15" t="s">
        <v>2</v>
      </c>
      <c r="R1148" s="15" t="s">
        <v>1639</v>
      </c>
      <c r="S1148" s="15" t="s">
        <v>1637</v>
      </c>
      <c r="T1148" s="15" t="s">
        <v>2</v>
      </c>
      <c r="U1148" s="15" t="s">
        <v>1762</v>
      </c>
      <c r="V1148" s="15" t="s">
        <v>1762</v>
      </c>
      <c r="W1148" s="15" t="s">
        <v>1647</v>
      </c>
      <c r="X1148" s="15" t="s">
        <v>1648</v>
      </c>
      <c r="Y1148" s="15" t="s">
        <v>1931</v>
      </c>
      <c r="Z1148" s="15" t="s">
        <v>1932</v>
      </c>
      <c r="AA1148" s="15" t="s">
        <v>1648</v>
      </c>
      <c r="AB1148" s="15" t="s">
        <v>1648</v>
      </c>
      <c r="AC1148" s="15" t="s">
        <v>1648</v>
      </c>
      <c r="AD1148" s="15" t="s">
        <v>1648</v>
      </c>
      <c r="AE1148" s="15" t="s">
        <v>1648</v>
      </c>
      <c r="AF1148" s="15" t="s">
        <v>1648</v>
      </c>
      <c r="AG1148" s="15" t="s">
        <v>1648</v>
      </c>
      <c r="AH1148" s="15" t="s">
        <v>2</v>
      </c>
      <c r="AI1148" s="15" t="s">
        <v>2</v>
      </c>
      <c r="AJ1148" s="15" t="s">
        <v>1933</v>
      </c>
      <c r="AK1148" s="15" t="s">
        <v>1934</v>
      </c>
      <c r="AL1148" s="15" t="s">
        <v>25</v>
      </c>
      <c r="AM1148" s="15" t="s">
        <v>1657</v>
      </c>
      <c r="AN1148" s="16">
        <v>10</v>
      </c>
      <c r="AO1148" s="16">
        <v>10</v>
      </c>
      <c r="AP1148" s="17"/>
      <c r="AQ1148" s="17"/>
      <c r="AR1148" s="17">
        <v>45837</v>
      </c>
      <c r="AS1148" s="17"/>
      <c r="AT1148" s="17"/>
      <c r="AU1148" s="16">
        <v>3</v>
      </c>
      <c r="AV1148" s="18" t="s">
        <v>1652</v>
      </c>
      <c r="AW1148" s="17"/>
      <c r="AX1148" s="17">
        <v>45381</v>
      </c>
      <c r="AY1148" s="17">
        <v>45381</v>
      </c>
    </row>
    <row r="1149" spans="1:51" x14ac:dyDescent="0.35">
      <c r="A1149" s="18" t="str">
        <f t="shared" si="17"/>
        <v>PMEKX-TGH723GS</v>
      </c>
      <c r="B1149" s="15" t="s">
        <v>1639</v>
      </c>
      <c r="C1149" s="15" t="s">
        <v>79</v>
      </c>
      <c r="D1149" s="15" t="s">
        <v>943</v>
      </c>
      <c r="E1149" s="15" t="s">
        <v>1927</v>
      </c>
      <c r="F1149" s="15" t="s">
        <v>1928</v>
      </c>
      <c r="G1149" s="15" t="s">
        <v>1643</v>
      </c>
      <c r="H1149" s="15" t="s">
        <v>2</v>
      </c>
      <c r="I1149" s="15" t="s">
        <v>1637</v>
      </c>
      <c r="J1149" s="15" t="s">
        <v>1640</v>
      </c>
      <c r="K1149" s="15" t="s">
        <v>1929</v>
      </c>
      <c r="L1149" s="15" t="s">
        <v>1645</v>
      </c>
      <c r="M1149" s="15" t="s">
        <v>2</v>
      </c>
      <c r="N1149" s="15" t="s">
        <v>2</v>
      </c>
      <c r="O1149" s="15" t="s">
        <v>1639</v>
      </c>
      <c r="P1149" s="15" t="s">
        <v>1637</v>
      </c>
      <c r="Q1149" s="15" t="s">
        <v>2</v>
      </c>
      <c r="R1149" s="15" t="s">
        <v>1639</v>
      </c>
      <c r="S1149" s="15" t="s">
        <v>1637</v>
      </c>
      <c r="T1149" s="15" t="s">
        <v>2</v>
      </c>
      <c r="U1149" s="15" t="s">
        <v>1762</v>
      </c>
      <c r="V1149" s="15" t="s">
        <v>1762</v>
      </c>
      <c r="W1149" s="15" t="s">
        <v>1647</v>
      </c>
      <c r="X1149" s="15" t="s">
        <v>1648</v>
      </c>
      <c r="Y1149" s="15" t="s">
        <v>1931</v>
      </c>
      <c r="Z1149" s="15" t="s">
        <v>1932</v>
      </c>
      <c r="AA1149" s="15" t="s">
        <v>1648</v>
      </c>
      <c r="AB1149" s="15" t="s">
        <v>1648</v>
      </c>
      <c r="AC1149" s="15" t="s">
        <v>1648</v>
      </c>
      <c r="AD1149" s="15" t="s">
        <v>1648</v>
      </c>
      <c r="AE1149" s="15" t="s">
        <v>1648</v>
      </c>
      <c r="AF1149" s="15" t="s">
        <v>1648</v>
      </c>
      <c r="AG1149" s="15" t="s">
        <v>1648</v>
      </c>
      <c r="AH1149" s="15" t="s">
        <v>2</v>
      </c>
      <c r="AI1149" s="15" t="s">
        <v>2</v>
      </c>
      <c r="AJ1149" s="15" t="s">
        <v>1933</v>
      </c>
      <c r="AK1149" s="15" t="s">
        <v>1934</v>
      </c>
      <c r="AL1149" s="15" t="s">
        <v>25</v>
      </c>
      <c r="AM1149" s="15" t="s">
        <v>1657</v>
      </c>
      <c r="AN1149" s="16">
        <v>10</v>
      </c>
      <c r="AO1149" s="16">
        <v>10</v>
      </c>
      <c r="AP1149" s="17"/>
      <c r="AQ1149" s="17"/>
      <c r="AR1149" s="17">
        <v>45837</v>
      </c>
      <c r="AS1149" s="17"/>
      <c r="AT1149" s="17"/>
      <c r="AU1149" s="16">
        <v>3</v>
      </c>
      <c r="AV1149" s="18" t="s">
        <v>1652</v>
      </c>
      <c r="AW1149" s="17"/>
      <c r="AX1149" s="17">
        <v>45381</v>
      </c>
      <c r="AY1149" s="17">
        <v>45381</v>
      </c>
    </row>
    <row r="1150" spans="1:51" x14ac:dyDescent="0.35">
      <c r="A1150" s="18" t="str">
        <f t="shared" si="17"/>
        <v>PMEKX-TGJ310GB</v>
      </c>
      <c r="B1150" s="15" t="s">
        <v>1639</v>
      </c>
      <c r="C1150" s="15" t="s">
        <v>79</v>
      </c>
      <c r="D1150" s="15" t="s">
        <v>944</v>
      </c>
      <c r="E1150" s="15" t="s">
        <v>1927</v>
      </c>
      <c r="F1150" s="15" t="s">
        <v>1928</v>
      </c>
      <c r="G1150" s="15" t="s">
        <v>1643</v>
      </c>
      <c r="H1150" s="15" t="s">
        <v>2</v>
      </c>
      <c r="I1150" s="15" t="s">
        <v>1637</v>
      </c>
      <c r="J1150" s="15" t="s">
        <v>1640</v>
      </c>
      <c r="K1150" s="15" t="s">
        <v>1929</v>
      </c>
      <c r="L1150" s="15" t="s">
        <v>1645</v>
      </c>
      <c r="M1150" s="15" t="s">
        <v>2</v>
      </c>
      <c r="N1150" s="15" t="s">
        <v>2</v>
      </c>
      <c r="O1150" s="15" t="s">
        <v>1639</v>
      </c>
      <c r="P1150" s="15" t="s">
        <v>1637</v>
      </c>
      <c r="Q1150" s="15" t="s">
        <v>2</v>
      </c>
      <c r="R1150" s="15" t="s">
        <v>1639</v>
      </c>
      <c r="S1150" s="15" t="s">
        <v>1637</v>
      </c>
      <c r="T1150" s="15" t="s">
        <v>2</v>
      </c>
      <c r="U1150" s="15" t="s">
        <v>1762</v>
      </c>
      <c r="V1150" s="15" t="s">
        <v>1762</v>
      </c>
      <c r="W1150" s="15" t="s">
        <v>1647</v>
      </c>
      <c r="X1150" s="15" t="s">
        <v>1648</v>
      </c>
      <c r="Y1150" s="15" t="s">
        <v>1931</v>
      </c>
      <c r="Z1150" s="15" t="s">
        <v>1932</v>
      </c>
      <c r="AA1150" s="15" t="s">
        <v>1648</v>
      </c>
      <c r="AB1150" s="15" t="s">
        <v>1648</v>
      </c>
      <c r="AC1150" s="15" t="s">
        <v>1648</v>
      </c>
      <c r="AD1150" s="15" t="s">
        <v>1648</v>
      </c>
      <c r="AE1150" s="15" t="s">
        <v>1648</v>
      </c>
      <c r="AF1150" s="15" t="s">
        <v>1648</v>
      </c>
      <c r="AG1150" s="15" t="s">
        <v>1648</v>
      </c>
      <c r="AH1150" s="15" t="s">
        <v>2</v>
      </c>
      <c r="AI1150" s="15" t="s">
        <v>2</v>
      </c>
      <c r="AJ1150" s="15" t="s">
        <v>1933</v>
      </c>
      <c r="AK1150" s="15" t="s">
        <v>1934</v>
      </c>
      <c r="AL1150" s="15" t="s">
        <v>25</v>
      </c>
      <c r="AM1150" s="15" t="s">
        <v>1657</v>
      </c>
      <c r="AN1150" s="16">
        <v>10</v>
      </c>
      <c r="AO1150" s="16">
        <v>10</v>
      </c>
      <c r="AP1150" s="17"/>
      <c r="AQ1150" s="17"/>
      <c r="AR1150" s="17">
        <v>45837</v>
      </c>
      <c r="AS1150" s="17"/>
      <c r="AT1150" s="17"/>
      <c r="AU1150" s="16">
        <v>3</v>
      </c>
      <c r="AV1150" s="18" t="s">
        <v>1652</v>
      </c>
      <c r="AW1150" s="17"/>
      <c r="AX1150" s="17">
        <v>45381</v>
      </c>
      <c r="AY1150" s="17">
        <v>45381</v>
      </c>
    </row>
    <row r="1151" spans="1:51" x14ac:dyDescent="0.35">
      <c r="A1151" s="18" t="str">
        <f t="shared" si="17"/>
        <v>PMEKX-TGJ310GW</v>
      </c>
      <c r="B1151" s="15" t="s">
        <v>1639</v>
      </c>
      <c r="C1151" s="15" t="s">
        <v>79</v>
      </c>
      <c r="D1151" s="15" t="s">
        <v>945</v>
      </c>
      <c r="E1151" s="15" t="s">
        <v>1927</v>
      </c>
      <c r="F1151" s="15" t="s">
        <v>1928</v>
      </c>
      <c r="G1151" s="15" t="s">
        <v>1643</v>
      </c>
      <c r="H1151" s="15" t="s">
        <v>2</v>
      </c>
      <c r="I1151" s="15" t="s">
        <v>1637</v>
      </c>
      <c r="J1151" s="15" t="s">
        <v>1640</v>
      </c>
      <c r="K1151" s="15" t="s">
        <v>1929</v>
      </c>
      <c r="L1151" s="15" t="s">
        <v>1645</v>
      </c>
      <c r="M1151" s="15" t="s">
        <v>2</v>
      </c>
      <c r="N1151" s="15" t="s">
        <v>2</v>
      </c>
      <c r="O1151" s="15" t="s">
        <v>1639</v>
      </c>
      <c r="P1151" s="15" t="s">
        <v>1637</v>
      </c>
      <c r="Q1151" s="15" t="s">
        <v>2</v>
      </c>
      <c r="R1151" s="15" t="s">
        <v>1639</v>
      </c>
      <c r="S1151" s="15" t="s">
        <v>1637</v>
      </c>
      <c r="T1151" s="15" t="s">
        <v>2</v>
      </c>
      <c r="U1151" s="15" t="s">
        <v>1762</v>
      </c>
      <c r="V1151" s="15" t="s">
        <v>1762</v>
      </c>
      <c r="W1151" s="15" t="s">
        <v>1647</v>
      </c>
      <c r="X1151" s="15" t="s">
        <v>1648</v>
      </c>
      <c r="Y1151" s="15" t="s">
        <v>1931</v>
      </c>
      <c r="Z1151" s="15" t="s">
        <v>1932</v>
      </c>
      <c r="AA1151" s="15" t="s">
        <v>1648</v>
      </c>
      <c r="AB1151" s="15" t="s">
        <v>1648</v>
      </c>
      <c r="AC1151" s="15" t="s">
        <v>1648</v>
      </c>
      <c r="AD1151" s="15" t="s">
        <v>1648</v>
      </c>
      <c r="AE1151" s="15" t="s">
        <v>1648</v>
      </c>
      <c r="AF1151" s="15" t="s">
        <v>1648</v>
      </c>
      <c r="AG1151" s="15" t="s">
        <v>1648</v>
      </c>
      <c r="AH1151" s="15" t="s">
        <v>2</v>
      </c>
      <c r="AI1151" s="15" t="s">
        <v>2</v>
      </c>
      <c r="AJ1151" s="15" t="s">
        <v>1933</v>
      </c>
      <c r="AK1151" s="15" t="s">
        <v>1934</v>
      </c>
      <c r="AL1151" s="15" t="s">
        <v>25</v>
      </c>
      <c r="AM1151" s="15" t="s">
        <v>1657</v>
      </c>
      <c r="AN1151" s="16">
        <v>10</v>
      </c>
      <c r="AO1151" s="16">
        <v>10</v>
      </c>
      <c r="AP1151" s="17"/>
      <c r="AQ1151" s="17"/>
      <c r="AR1151" s="17">
        <v>45837</v>
      </c>
      <c r="AS1151" s="17"/>
      <c r="AT1151" s="17"/>
      <c r="AU1151" s="16">
        <v>3</v>
      </c>
      <c r="AV1151" s="18" t="s">
        <v>1652</v>
      </c>
      <c r="AW1151" s="17"/>
      <c r="AX1151" s="17">
        <v>45381</v>
      </c>
      <c r="AY1151" s="17">
        <v>45381</v>
      </c>
    </row>
    <row r="1152" spans="1:51" x14ac:dyDescent="0.35">
      <c r="A1152" s="18" t="str">
        <f t="shared" si="17"/>
        <v>PMEKX-TGJ320EB</v>
      </c>
      <c r="B1152" s="15" t="s">
        <v>1639</v>
      </c>
      <c r="C1152" s="15" t="s">
        <v>79</v>
      </c>
      <c r="D1152" s="15" t="s">
        <v>946</v>
      </c>
      <c r="E1152" s="15" t="s">
        <v>1927</v>
      </c>
      <c r="F1152" s="15" t="s">
        <v>1928</v>
      </c>
      <c r="G1152" s="15" t="s">
        <v>1643</v>
      </c>
      <c r="H1152" s="15" t="s">
        <v>2</v>
      </c>
      <c r="I1152" s="15" t="s">
        <v>1637</v>
      </c>
      <c r="J1152" s="15" t="s">
        <v>1640</v>
      </c>
      <c r="K1152" s="15" t="s">
        <v>1664</v>
      </c>
      <c r="L1152" s="15" t="s">
        <v>1645</v>
      </c>
      <c r="M1152" s="15" t="s">
        <v>2</v>
      </c>
      <c r="N1152" s="15" t="s">
        <v>2</v>
      </c>
      <c r="O1152" s="15" t="s">
        <v>1639</v>
      </c>
      <c r="P1152" s="15" t="s">
        <v>1637</v>
      </c>
      <c r="Q1152" s="15" t="s">
        <v>2</v>
      </c>
      <c r="R1152" s="15" t="s">
        <v>1639</v>
      </c>
      <c r="S1152" s="15" t="s">
        <v>1637</v>
      </c>
      <c r="T1152" s="15" t="s">
        <v>2</v>
      </c>
      <c r="U1152" s="15" t="s">
        <v>1762</v>
      </c>
      <c r="V1152" s="15" t="s">
        <v>1762</v>
      </c>
      <c r="W1152" s="15" t="s">
        <v>1647</v>
      </c>
      <c r="X1152" s="15" t="s">
        <v>2</v>
      </c>
      <c r="Y1152" s="15" t="s">
        <v>2</v>
      </c>
      <c r="Z1152" s="15" t="s">
        <v>2</v>
      </c>
      <c r="AA1152" s="15" t="s">
        <v>1648</v>
      </c>
      <c r="AB1152" s="15" t="s">
        <v>1648</v>
      </c>
      <c r="AC1152" s="15" t="s">
        <v>1648</v>
      </c>
      <c r="AD1152" s="15" t="s">
        <v>1648</v>
      </c>
      <c r="AE1152" s="15" t="s">
        <v>1648</v>
      </c>
      <c r="AF1152" s="15" t="s">
        <v>1648</v>
      </c>
      <c r="AG1152" s="15" t="s">
        <v>1648</v>
      </c>
      <c r="AH1152" s="15" t="s">
        <v>2</v>
      </c>
      <c r="AI1152" s="15" t="s">
        <v>2</v>
      </c>
      <c r="AJ1152" s="15" t="s">
        <v>1933</v>
      </c>
      <c r="AK1152" s="15" t="s">
        <v>1934</v>
      </c>
      <c r="AL1152" s="15" t="s">
        <v>25</v>
      </c>
      <c r="AM1152" s="15" t="s">
        <v>1937</v>
      </c>
      <c r="AN1152" s="16">
        <v>10</v>
      </c>
      <c r="AO1152" s="16">
        <v>10</v>
      </c>
      <c r="AP1152" s="17"/>
      <c r="AQ1152" s="17"/>
      <c r="AR1152" s="17">
        <v>45837</v>
      </c>
      <c r="AS1152" s="17"/>
      <c r="AT1152" s="17"/>
      <c r="AU1152" s="16">
        <v>3</v>
      </c>
      <c r="AV1152" s="18" t="s">
        <v>1652</v>
      </c>
      <c r="AW1152" s="17"/>
      <c r="AX1152" s="17">
        <v>45381</v>
      </c>
      <c r="AY1152" s="17">
        <v>45381</v>
      </c>
    </row>
    <row r="1153" spans="1:51" x14ac:dyDescent="0.35">
      <c r="A1153" s="18" t="str">
        <f t="shared" si="17"/>
        <v>PMEKX-TGJ320GB</v>
      </c>
      <c r="B1153" s="15" t="s">
        <v>1639</v>
      </c>
      <c r="C1153" s="15" t="s">
        <v>79</v>
      </c>
      <c r="D1153" s="15" t="s">
        <v>947</v>
      </c>
      <c r="E1153" s="15" t="s">
        <v>1927</v>
      </c>
      <c r="F1153" s="15" t="s">
        <v>1928</v>
      </c>
      <c r="G1153" s="15" t="s">
        <v>1643</v>
      </c>
      <c r="H1153" s="15" t="s">
        <v>2</v>
      </c>
      <c r="I1153" s="15" t="s">
        <v>1637</v>
      </c>
      <c r="J1153" s="15" t="s">
        <v>1640</v>
      </c>
      <c r="K1153" s="15" t="s">
        <v>1929</v>
      </c>
      <c r="L1153" s="15" t="s">
        <v>1645</v>
      </c>
      <c r="M1153" s="15" t="s">
        <v>2</v>
      </c>
      <c r="N1153" s="15" t="s">
        <v>2</v>
      </c>
      <c r="O1153" s="15" t="s">
        <v>1639</v>
      </c>
      <c r="P1153" s="15" t="s">
        <v>1637</v>
      </c>
      <c r="Q1153" s="15" t="s">
        <v>2</v>
      </c>
      <c r="R1153" s="15" t="s">
        <v>1639</v>
      </c>
      <c r="S1153" s="15" t="s">
        <v>1637</v>
      </c>
      <c r="T1153" s="15" t="s">
        <v>2</v>
      </c>
      <c r="U1153" s="15" t="s">
        <v>1762</v>
      </c>
      <c r="V1153" s="15" t="s">
        <v>1762</v>
      </c>
      <c r="W1153" s="15" t="s">
        <v>1647</v>
      </c>
      <c r="X1153" s="15" t="s">
        <v>1648</v>
      </c>
      <c r="Y1153" s="15" t="s">
        <v>1931</v>
      </c>
      <c r="Z1153" s="15" t="s">
        <v>1932</v>
      </c>
      <c r="AA1153" s="15" t="s">
        <v>1648</v>
      </c>
      <c r="AB1153" s="15" t="s">
        <v>1648</v>
      </c>
      <c r="AC1153" s="15" t="s">
        <v>1648</v>
      </c>
      <c r="AD1153" s="15" t="s">
        <v>1648</v>
      </c>
      <c r="AE1153" s="15" t="s">
        <v>1648</v>
      </c>
      <c r="AF1153" s="15" t="s">
        <v>1648</v>
      </c>
      <c r="AG1153" s="15" t="s">
        <v>1648</v>
      </c>
      <c r="AH1153" s="15" t="s">
        <v>2</v>
      </c>
      <c r="AI1153" s="15" t="s">
        <v>2</v>
      </c>
      <c r="AJ1153" s="15" t="s">
        <v>1933</v>
      </c>
      <c r="AK1153" s="15" t="s">
        <v>1934</v>
      </c>
      <c r="AL1153" s="15" t="s">
        <v>25</v>
      </c>
      <c r="AM1153" s="15" t="s">
        <v>1657</v>
      </c>
      <c r="AN1153" s="16">
        <v>10</v>
      </c>
      <c r="AO1153" s="16">
        <v>10</v>
      </c>
      <c r="AP1153" s="17"/>
      <c r="AQ1153" s="17"/>
      <c r="AR1153" s="17">
        <v>45837</v>
      </c>
      <c r="AS1153" s="17"/>
      <c r="AT1153" s="17"/>
      <c r="AU1153" s="16">
        <v>3</v>
      </c>
      <c r="AV1153" s="18" t="s">
        <v>1652</v>
      </c>
      <c r="AW1153" s="17"/>
      <c r="AX1153" s="17">
        <v>45381</v>
      </c>
      <c r="AY1153" s="17">
        <v>45381</v>
      </c>
    </row>
    <row r="1154" spans="1:51" x14ac:dyDescent="0.35">
      <c r="A1154" s="18" t="str">
        <f t="shared" si="17"/>
        <v>PMEKX-TGJ320GR</v>
      </c>
      <c r="B1154" s="15" t="s">
        <v>1639</v>
      </c>
      <c r="C1154" s="15" t="s">
        <v>79</v>
      </c>
      <c r="D1154" s="15" t="s">
        <v>948</v>
      </c>
      <c r="E1154" s="15" t="s">
        <v>1927</v>
      </c>
      <c r="F1154" s="15" t="s">
        <v>1928</v>
      </c>
      <c r="G1154" s="15" t="s">
        <v>1643</v>
      </c>
      <c r="H1154" s="15" t="s">
        <v>2</v>
      </c>
      <c r="I1154" s="15" t="s">
        <v>1637</v>
      </c>
      <c r="J1154" s="15" t="s">
        <v>1640</v>
      </c>
      <c r="K1154" s="15" t="s">
        <v>1929</v>
      </c>
      <c r="L1154" s="15" t="s">
        <v>1645</v>
      </c>
      <c r="M1154" s="15" t="s">
        <v>2</v>
      </c>
      <c r="N1154" s="15" t="s">
        <v>2</v>
      </c>
      <c r="O1154" s="15" t="s">
        <v>1639</v>
      </c>
      <c r="P1154" s="15" t="s">
        <v>1637</v>
      </c>
      <c r="Q1154" s="15" t="s">
        <v>2</v>
      </c>
      <c r="R1154" s="15" t="s">
        <v>1639</v>
      </c>
      <c r="S1154" s="15" t="s">
        <v>1637</v>
      </c>
      <c r="T1154" s="15" t="s">
        <v>2</v>
      </c>
      <c r="U1154" s="15" t="s">
        <v>1762</v>
      </c>
      <c r="V1154" s="15" t="s">
        <v>1762</v>
      </c>
      <c r="W1154" s="15" t="s">
        <v>1647</v>
      </c>
      <c r="X1154" s="15" t="s">
        <v>1648</v>
      </c>
      <c r="Y1154" s="15" t="s">
        <v>1931</v>
      </c>
      <c r="Z1154" s="15" t="s">
        <v>1932</v>
      </c>
      <c r="AA1154" s="15" t="s">
        <v>1648</v>
      </c>
      <c r="AB1154" s="15" t="s">
        <v>1648</v>
      </c>
      <c r="AC1154" s="15" t="s">
        <v>1648</v>
      </c>
      <c r="AD1154" s="15" t="s">
        <v>1648</v>
      </c>
      <c r="AE1154" s="15" t="s">
        <v>1648</v>
      </c>
      <c r="AF1154" s="15" t="s">
        <v>1648</v>
      </c>
      <c r="AG1154" s="15" t="s">
        <v>1648</v>
      </c>
      <c r="AH1154" s="15" t="s">
        <v>2</v>
      </c>
      <c r="AI1154" s="15" t="s">
        <v>2</v>
      </c>
      <c r="AJ1154" s="15" t="s">
        <v>1933</v>
      </c>
      <c r="AK1154" s="15" t="s">
        <v>1934</v>
      </c>
      <c r="AL1154" s="15" t="s">
        <v>25</v>
      </c>
      <c r="AM1154" s="15" t="s">
        <v>1657</v>
      </c>
      <c r="AN1154" s="16">
        <v>10</v>
      </c>
      <c r="AO1154" s="16">
        <v>10</v>
      </c>
      <c r="AP1154" s="17"/>
      <c r="AQ1154" s="17"/>
      <c r="AR1154" s="17">
        <v>45837</v>
      </c>
      <c r="AS1154" s="17"/>
      <c r="AT1154" s="17"/>
      <c r="AU1154" s="16">
        <v>3</v>
      </c>
      <c r="AV1154" s="18" t="s">
        <v>1652</v>
      </c>
      <c r="AW1154" s="17"/>
      <c r="AX1154" s="17">
        <v>45381</v>
      </c>
      <c r="AY1154" s="17">
        <v>45381</v>
      </c>
    </row>
    <row r="1155" spans="1:51" x14ac:dyDescent="0.35">
      <c r="A1155" s="18" t="str">
        <f t="shared" ref="A1155:A1218" si="18">C1155&amp;D1155</f>
        <v>PMEKX-TGJ320GW</v>
      </c>
      <c r="B1155" s="15" t="s">
        <v>1639</v>
      </c>
      <c r="C1155" s="15" t="s">
        <v>79</v>
      </c>
      <c r="D1155" s="15" t="s">
        <v>949</v>
      </c>
      <c r="E1155" s="15" t="s">
        <v>1927</v>
      </c>
      <c r="F1155" s="15" t="s">
        <v>1928</v>
      </c>
      <c r="G1155" s="15" t="s">
        <v>1643</v>
      </c>
      <c r="H1155" s="15" t="s">
        <v>2</v>
      </c>
      <c r="I1155" s="15" t="s">
        <v>1637</v>
      </c>
      <c r="J1155" s="15" t="s">
        <v>1640</v>
      </c>
      <c r="K1155" s="15" t="s">
        <v>1929</v>
      </c>
      <c r="L1155" s="15" t="s">
        <v>1645</v>
      </c>
      <c r="M1155" s="15" t="s">
        <v>2</v>
      </c>
      <c r="N1155" s="15" t="s">
        <v>2</v>
      </c>
      <c r="O1155" s="15" t="s">
        <v>1639</v>
      </c>
      <c r="P1155" s="15" t="s">
        <v>1637</v>
      </c>
      <c r="Q1155" s="15" t="s">
        <v>1640</v>
      </c>
      <c r="R1155" s="15" t="s">
        <v>1873</v>
      </c>
      <c r="S1155" s="15" t="s">
        <v>1936</v>
      </c>
      <c r="T1155" s="15" t="s">
        <v>2</v>
      </c>
      <c r="U1155" s="15" t="s">
        <v>1762</v>
      </c>
      <c r="V1155" s="15" t="s">
        <v>1762</v>
      </c>
      <c r="W1155" s="15" t="s">
        <v>1647</v>
      </c>
      <c r="X1155" s="15" t="s">
        <v>1648</v>
      </c>
      <c r="Y1155" s="15" t="s">
        <v>1931</v>
      </c>
      <c r="Z1155" s="15" t="s">
        <v>1932</v>
      </c>
      <c r="AA1155" s="15" t="s">
        <v>1648</v>
      </c>
      <c r="AB1155" s="15" t="s">
        <v>1648</v>
      </c>
      <c r="AC1155" s="15" t="s">
        <v>1648</v>
      </c>
      <c r="AD1155" s="15" t="s">
        <v>1648</v>
      </c>
      <c r="AE1155" s="15" t="s">
        <v>1648</v>
      </c>
      <c r="AF1155" s="15" t="s">
        <v>1648</v>
      </c>
      <c r="AG1155" s="15" t="s">
        <v>1648</v>
      </c>
      <c r="AH1155" s="15" t="s">
        <v>2</v>
      </c>
      <c r="AI1155" s="15" t="s">
        <v>2</v>
      </c>
      <c r="AJ1155" s="15" t="s">
        <v>1933</v>
      </c>
      <c r="AK1155" s="15" t="s">
        <v>1934</v>
      </c>
      <c r="AL1155" s="15" t="s">
        <v>25</v>
      </c>
      <c r="AM1155" s="15" t="s">
        <v>1657</v>
      </c>
      <c r="AN1155" s="16">
        <v>10</v>
      </c>
      <c r="AO1155" s="16">
        <v>10</v>
      </c>
      <c r="AP1155" s="17"/>
      <c r="AQ1155" s="17"/>
      <c r="AR1155" s="17">
        <v>45837</v>
      </c>
      <c r="AS1155" s="17"/>
      <c r="AT1155" s="17"/>
      <c r="AU1155" s="16">
        <v>3</v>
      </c>
      <c r="AV1155" s="18" t="s">
        <v>1652</v>
      </c>
      <c r="AW1155" s="17"/>
      <c r="AX1155" s="17">
        <v>45623</v>
      </c>
      <c r="AY1155" s="17">
        <v>45381</v>
      </c>
    </row>
    <row r="1156" spans="1:51" x14ac:dyDescent="0.35">
      <c r="A1156" s="18" t="str">
        <f t="shared" si="18"/>
        <v>PMEKX-TGJ322EB</v>
      </c>
      <c r="B1156" s="15" t="s">
        <v>1639</v>
      </c>
      <c r="C1156" s="15" t="s">
        <v>79</v>
      </c>
      <c r="D1156" s="15" t="s">
        <v>950</v>
      </c>
      <c r="E1156" s="15" t="s">
        <v>1927</v>
      </c>
      <c r="F1156" s="15" t="s">
        <v>1928</v>
      </c>
      <c r="G1156" s="15" t="s">
        <v>1643</v>
      </c>
      <c r="H1156" s="15" t="s">
        <v>2</v>
      </c>
      <c r="I1156" s="15" t="s">
        <v>1637</v>
      </c>
      <c r="J1156" s="15" t="s">
        <v>1640</v>
      </c>
      <c r="K1156" s="15" t="s">
        <v>1664</v>
      </c>
      <c r="L1156" s="15" t="s">
        <v>1645</v>
      </c>
      <c r="M1156" s="15" t="s">
        <v>2</v>
      </c>
      <c r="N1156" s="15" t="s">
        <v>2</v>
      </c>
      <c r="O1156" s="15" t="s">
        <v>1639</v>
      </c>
      <c r="P1156" s="15" t="s">
        <v>1637</v>
      </c>
      <c r="Q1156" s="15" t="s">
        <v>2</v>
      </c>
      <c r="R1156" s="15" t="s">
        <v>1639</v>
      </c>
      <c r="S1156" s="15" t="s">
        <v>1637</v>
      </c>
      <c r="T1156" s="15" t="s">
        <v>2</v>
      </c>
      <c r="U1156" s="15" t="s">
        <v>1762</v>
      </c>
      <c r="V1156" s="15" t="s">
        <v>1762</v>
      </c>
      <c r="W1156" s="15" t="s">
        <v>1647</v>
      </c>
      <c r="X1156" s="15" t="s">
        <v>1648</v>
      </c>
      <c r="Y1156" s="15" t="s">
        <v>1931</v>
      </c>
      <c r="Z1156" s="15" t="s">
        <v>1932</v>
      </c>
      <c r="AA1156" s="15" t="s">
        <v>1648</v>
      </c>
      <c r="AB1156" s="15" t="s">
        <v>1648</v>
      </c>
      <c r="AC1156" s="15" t="s">
        <v>1648</v>
      </c>
      <c r="AD1156" s="15" t="s">
        <v>1648</v>
      </c>
      <c r="AE1156" s="15" t="s">
        <v>1648</v>
      </c>
      <c r="AF1156" s="15" t="s">
        <v>1648</v>
      </c>
      <c r="AG1156" s="15" t="s">
        <v>1648</v>
      </c>
      <c r="AH1156" s="15" t="s">
        <v>2</v>
      </c>
      <c r="AI1156" s="15" t="s">
        <v>2</v>
      </c>
      <c r="AJ1156" s="15" t="s">
        <v>1933</v>
      </c>
      <c r="AK1156" s="15" t="s">
        <v>1934</v>
      </c>
      <c r="AL1156" s="15" t="s">
        <v>25</v>
      </c>
      <c r="AM1156" s="15" t="s">
        <v>1666</v>
      </c>
      <c r="AN1156" s="16">
        <v>10</v>
      </c>
      <c r="AO1156" s="16">
        <v>10</v>
      </c>
      <c r="AP1156" s="17"/>
      <c r="AQ1156" s="17"/>
      <c r="AR1156" s="17">
        <v>45837</v>
      </c>
      <c r="AS1156" s="17"/>
      <c r="AT1156" s="17"/>
      <c r="AU1156" s="16">
        <v>3</v>
      </c>
      <c r="AV1156" s="18" t="s">
        <v>1652</v>
      </c>
      <c r="AW1156" s="17"/>
      <c r="AX1156" s="17">
        <v>45381</v>
      </c>
      <c r="AY1156" s="17">
        <v>45381</v>
      </c>
    </row>
    <row r="1157" spans="1:51" x14ac:dyDescent="0.35">
      <c r="A1157" s="18" t="str">
        <f t="shared" si="18"/>
        <v>PMEKX-TGJ322GB</v>
      </c>
      <c r="B1157" s="15" t="s">
        <v>1639</v>
      </c>
      <c r="C1157" s="15" t="s">
        <v>79</v>
      </c>
      <c r="D1157" s="15" t="s">
        <v>951</v>
      </c>
      <c r="E1157" s="15" t="s">
        <v>1927</v>
      </c>
      <c r="F1157" s="15" t="s">
        <v>1928</v>
      </c>
      <c r="G1157" s="15" t="s">
        <v>1643</v>
      </c>
      <c r="H1157" s="15" t="s">
        <v>2</v>
      </c>
      <c r="I1157" s="15" t="s">
        <v>1637</v>
      </c>
      <c r="J1157" s="15" t="s">
        <v>1640</v>
      </c>
      <c r="K1157" s="15" t="s">
        <v>1929</v>
      </c>
      <c r="L1157" s="15" t="s">
        <v>1645</v>
      </c>
      <c r="M1157" s="15" t="s">
        <v>2</v>
      </c>
      <c r="N1157" s="15" t="s">
        <v>2</v>
      </c>
      <c r="O1157" s="15" t="s">
        <v>1639</v>
      </c>
      <c r="P1157" s="15" t="s">
        <v>1637</v>
      </c>
      <c r="Q1157" s="15" t="s">
        <v>2</v>
      </c>
      <c r="R1157" s="15" t="s">
        <v>1639</v>
      </c>
      <c r="S1157" s="15" t="s">
        <v>1637</v>
      </c>
      <c r="T1157" s="15" t="s">
        <v>2</v>
      </c>
      <c r="U1157" s="15" t="s">
        <v>1762</v>
      </c>
      <c r="V1157" s="15" t="s">
        <v>1762</v>
      </c>
      <c r="W1157" s="15" t="s">
        <v>1647</v>
      </c>
      <c r="X1157" s="15" t="s">
        <v>1648</v>
      </c>
      <c r="Y1157" s="15" t="s">
        <v>1931</v>
      </c>
      <c r="Z1157" s="15" t="s">
        <v>1932</v>
      </c>
      <c r="AA1157" s="15" t="s">
        <v>1648</v>
      </c>
      <c r="AB1157" s="15" t="s">
        <v>1648</v>
      </c>
      <c r="AC1157" s="15" t="s">
        <v>1648</v>
      </c>
      <c r="AD1157" s="15" t="s">
        <v>1648</v>
      </c>
      <c r="AE1157" s="15" t="s">
        <v>1648</v>
      </c>
      <c r="AF1157" s="15" t="s">
        <v>1648</v>
      </c>
      <c r="AG1157" s="15" t="s">
        <v>1648</v>
      </c>
      <c r="AH1157" s="15" t="s">
        <v>2</v>
      </c>
      <c r="AI1157" s="15" t="s">
        <v>2</v>
      </c>
      <c r="AJ1157" s="15" t="s">
        <v>1933</v>
      </c>
      <c r="AK1157" s="15" t="s">
        <v>1934</v>
      </c>
      <c r="AL1157" s="15" t="s">
        <v>25</v>
      </c>
      <c r="AM1157" s="15" t="s">
        <v>1657</v>
      </c>
      <c r="AN1157" s="16">
        <v>10</v>
      </c>
      <c r="AO1157" s="16">
        <v>10</v>
      </c>
      <c r="AP1157" s="17"/>
      <c r="AQ1157" s="17"/>
      <c r="AR1157" s="17">
        <v>45837</v>
      </c>
      <c r="AS1157" s="17"/>
      <c r="AT1157" s="17"/>
      <c r="AU1157" s="16">
        <v>3</v>
      </c>
      <c r="AV1157" s="18" t="s">
        <v>1652</v>
      </c>
      <c r="AW1157" s="17"/>
      <c r="AX1157" s="17">
        <v>45381</v>
      </c>
      <c r="AY1157" s="17">
        <v>45381</v>
      </c>
    </row>
    <row r="1158" spans="1:51" x14ac:dyDescent="0.35">
      <c r="A1158" s="18" t="str">
        <f t="shared" si="18"/>
        <v>PMEKX-TGJ322GR</v>
      </c>
      <c r="B1158" s="15" t="s">
        <v>1639</v>
      </c>
      <c r="C1158" s="15" t="s">
        <v>79</v>
      </c>
      <c r="D1158" s="15" t="s">
        <v>952</v>
      </c>
      <c r="E1158" s="15" t="s">
        <v>1927</v>
      </c>
      <c r="F1158" s="15" t="s">
        <v>1928</v>
      </c>
      <c r="G1158" s="15" t="s">
        <v>1643</v>
      </c>
      <c r="H1158" s="15" t="s">
        <v>2</v>
      </c>
      <c r="I1158" s="15" t="s">
        <v>1637</v>
      </c>
      <c r="J1158" s="15" t="s">
        <v>1640</v>
      </c>
      <c r="K1158" s="15" t="s">
        <v>1929</v>
      </c>
      <c r="L1158" s="15" t="s">
        <v>1645</v>
      </c>
      <c r="M1158" s="15" t="s">
        <v>2</v>
      </c>
      <c r="N1158" s="15" t="s">
        <v>2</v>
      </c>
      <c r="O1158" s="15" t="s">
        <v>1639</v>
      </c>
      <c r="P1158" s="15" t="s">
        <v>1637</v>
      </c>
      <c r="Q1158" s="15" t="s">
        <v>2</v>
      </c>
      <c r="R1158" s="15" t="s">
        <v>1639</v>
      </c>
      <c r="S1158" s="15" t="s">
        <v>1637</v>
      </c>
      <c r="T1158" s="15" t="s">
        <v>2</v>
      </c>
      <c r="U1158" s="15" t="s">
        <v>1762</v>
      </c>
      <c r="V1158" s="15" t="s">
        <v>1762</v>
      </c>
      <c r="W1158" s="15" t="s">
        <v>1647</v>
      </c>
      <c r="X1158" s="15" t="s">
        <v>1648</v>
      </c>
      <c r="Y1158" s="15" t="s">
        <v>1931</v>
      </c>
      <c r="Z1158" s="15" t="s">
        <v>1932</v>
      </c>
      <c r="AA1158" s="15" t="s">
        <v>1648</v>
      </c>
      <c r="AB1158" s="15" t="s">
        <v>1648</v>
      </c>
      <c r="AC1158" s="15" t="s">
        <v>1648</v>
      </c>
      <c r="AD1158" s="15" t="s">
        <v>1648</v>
      </c>
      <c r="AE1158" s="15" t="s">
        <v>1648</v>
      </c>
      <c r="AF1158" s="15" t="s">
        <v>1648</v>
      </c>
      <c r="AG1158" s="15" t="s">
        <v>1648</v>
      </c>
      <c r="AH1158" s="15" t="s">
        <v>2</v>
      </c>
      <c r="AI1158" s="15" t="s">
        <v>2</v>
      </c>
      <c r="AJ1158" s="15" t="s">
        <v>1933</v>
      </c>
      <c r="AK1158" s="15" t="s">
        <v>1934</v>
      </c>
      <c r="AL1158" s="15" t="s">
        <v>25</v>
      </c>
      <c r="AM1158" s="15" t="s">
        <v>1657</v>
      </c>
      <c r="AN1158" s="16">
        <v>10</v>
      </c>
      <c r="AO1158" s="16">
        <v>10</v>
      </c>
      <c r="AP1158" s="17"/>
      <c r="AQ1158" s="17"/>
      <c r="AR1158" s="17">
        <v>45837</v>
      </c>
      <c r="AS1158" s="17"/>
      <c r="AT1158" s="17"/>
      <c r="AU1158" s="16">
        <v>3</v>
      </c>
      <c r="AV1158" s="18" t="s">
        <v>1652</v>
      </c>
      <c r="AW1158" s="17"/>
      <c r="AX1158" s="17">
        <v>45381</v>
      </c>
      <c r="AY1158" s="17">
        <v>45381</v>
      </c>
    </row>
    <row r="1159" spans="1:51" x14ac:dyDescent="0.35">
      <c r="A1159" s="18" t="str">
        <f t="shared" si="18"/>
        <v>PMEKX-TGJ322GW</v>
      </c>
      <c r="B1159" s="15" t="s">
        <v>1639</v>
      </c>
      <c r="C1159" s="15" t="s">
        <v>79</v>
      </c>
      <c r="D1159" s="15" t="s">
        <v>953</v>
      </c>
      <c r="E1159" s="15" t="s">
        <v>1927</v>
      </c>
      <c r="F1159" s="15" t="s">
        <v>1928</v>
      </c>
      <c r="G1159" s="15" t="s">
        <v>1643</v>
      </c>
      <c r="H1159" s="15" t="s">
        <v>2</v>
      </c>
      <c r="I1159" s="15" t="s">
        <v>1637</v>
      </c>
      <c r="J1159" s="15" t="s">
        <v>1640</v>
      </c>
      <c r="K1159" s="15" t="s">
        <v>1929</v>
      </c>
      <c r="L1159" s="15" t="s">
        <v>1645</v>
      </c>
      <c r="M1159" s="15" t="s">
        <v>2</v>
      </c>
      <c r="N1159" s="15" t="s">
        <v>2</v>
      </c>
      <c r="O1159" s="15" t="s">
        <v>1639</v>
      </c>
      <c r="P1159" s="15" t="s">
        <v>1637</v>
      </c>
      <c r="Q1159" s="15" t="s">
        <v>2</v>
      </c>
      <c r="R1159" s="15" t="s">
        <v>1639</v>
      </c>
      <c r="S1159" s="15" t="s">
        <v>1637</v>
      </c>
      <c r="T1159" s="15" t="s">
        <v>2</v>
      </c>
      <c r="U1159" s="15" t="s">
        <v>1762</v>
      </c>
      <c r="V1159" s="15" t="s">
        <v>1762</v>
      </c>
      <c r="W1159" s="15" t="s">
        <v>1647</v>
      </c>
      <c r="X1159" s="15" t="s">
        <v>1648</v>
      </c>
      <c r="Y1159" s="15" t="s">
        <v>1931</v>
      </c>
      <c r="Z1159" s="15" t="s">
        <v>1932</v>
      </c>
      <c r="AA1159" s="15" t="s">
        <v>1648</v>
      </c>
      <c r="AB1159" s="15" t="s">
        <v>1648</v>
      </c>
      <c r="AC1159" s="15" t="s">
        <v>1648</v>
      </c>
      <c r="AD1159" s="15" t="s">
        <v>1648</v>
      </c>
      <c r="AE1159" s="15" t="s">
        <v>1648</v>
      </c>
      <c r="AF1159" s="15" t="s">
        <v>1648</v>
      </c>
      <c r="AG1159" s="15" t="s">
        <v>1648</v>
      </c>
      <c r="AH1159" s="15" t="s">
        <v>2</v>
      </c>
      <c r="AI1159" s="15" t="s">
        <v>2</v>
      </c>
      <c r="AJ1159" s="15" t="s">
        <v>1933</v>
      </c>
      <c r="AK1159" s="15" t="s">
        <v>1934</v>
      </c>
      <c r="AL1159" s="15" t="s">
        <v>25</v>
      </c>
      <c r="AM1159" s="15" t="s">
        <v>1657</v>
      </c>
      <c r="AN1159" s="16">
        <v>10</v>
      </c>
      <c r="AO1159" s="16">
        <v>10</v>
      </c>
      <c r="AP1159" s="17"/>
      <c r="AQ1159" s="17"/>
      <c r="AR1159" s="17">
        <v>45837</v>
      </c>
      <c r="AS1159" s="17"/>
      <c r="AT1159" s="17"/>
      <c r="AU1159" s="16">
        <v>3</v>
      </c>
      <c r="AV1159" s="18" t="s">
        <v>1652</v>
      </c>
      <c r="AW1159" s="17"/>
      <c r="AX1159" s="17">
        <v>45381</v>
      </c>
      <c r="AY1159" s="17">
        <v>45381</v>
      </c>
    </row>
    <row r="1160" spans="1:51" x14ac:dyDescent="0.35">
      <c r="A1160" s="18" t="str">
        <f t="shared" si="18"/>
        <v>PMEKX-TGJ323EB</v>
      </c>
      <c r="B1160" s="15" t="s">
        <v>1639</v>
      </c>
      <c r="C1160" s="15" t="s">
        <v>79</v>
      </c>
      <c r="D1160" s="15" t="s">
        <v>954</v>
      </c>
      <c r="E1160" s="15" t="s">
        <v>1927</v>
      </c>
      <c r="F1160" s="15" t="s">
        <v>1928</v>
      </c>
      <c r="G1160" s="15" t="s">
        <v>1643</v>
      </c>
      <c r="H1160" s="15" t="s">
        <v>2</v>
      </c>
      <c r="I1160" s="15" t="s">
        <v>1637</v>
      </c>
      <c r="J1160" s="15" t="s">
        <v>1640</v>
      </c>
      <c r="K1160" s="15" t="s">
        <v>1664</v>
      </c>
      <c r="L1160" s="15" t="s">
        <v>1645</v>
      </c>
      <c r="M1160" s="15" t="s">
        <v>2</v>
      </c>
      <c r="N1160" s="15" t="s">
        <v>2</v>
      </c>
      <c r="O1160" s="15" t="s">
        <v>1639</v>
      </c>
      <c r="P1160" s="15" t="s">
        <v>1637</v>
      </c>
      <c r="Q1160" s="15" t="s">
        <v>2</v>
      </c>
      <c r="R1160" s="15" t="s">
        <v>1639</v>
      </c>
      <c r="S1160" s="15" t="s">
        <v>1637</v>
      </c>
      <c r="T1160" s="15" t="s">
        <v>2</v>
      </c>
      <c r="U1160" s="15" t="s">
        <v>1762</v>
      </c>
      <c r="V1160" s="15" t="s">
        <v>1762</v>
      </c>
      <c r="W1160" s="15" t="s">
        <v>1647</v>
      </c>
      <c r="X1160" s="15" t="s">
        <v>1648</v>
      </c>
      <c r="Y1160" s="15" t="s">
        <v>1931</v>
      </c>
      <c r="Z1160" s="15" t="s">
        <v>1932</v>
      </c>
      <c r="AA1160" s="15" t="s">
        <v>1648</v>
      </c>
      <c r="AB1160" s="15" t="s">
        <v>1648</v>
      </c>
      <c r="AC1160" s="15" t="s">
        <v>1648</v>
      </c>
      <c r="AD1160" s="15" t="s">
        <v>1648</v>
      </c>
      <c r="AE1160" s="15" t="s">
        <v>1648</v>
      </c>
      <c r="AF1160" s="15" t="s">
        <v>1648</v>
      </c>
      <c r="AG1160" s="15" t="s">
        <v>1648</v>
      </c>
      <c r="AH1160" s="15" t="s">
        <v>2</v>
      </c>
      <c r="AI1160" s="15" t="s">
        <v>2</v>
      </c>
      <c r="AJ1160" s="15" t="s">
        <v>1933</v>
      </c>
      <c r="AK1160" s="15" t="s">
        <v>1934</v>
      </c>
      <c r="AL1160" s="15" t="s">
        <v>25</v>
      </c>
      <c r="AM1160" s="15" t="s">
        <v>1666</v>
      </c>
      <c r="AN1160" s="16">
        <v>10</v>
      </c>
      <c r="AO1160" s="16">
        <v>10</v>
      </c>
      <c r="AP1160" s="17"/>
      <c r="AQ1160" s="17"/>
      <c r="AR1160" s="17">
        <v>45837</v>
      </c>
      <c r="AS1160" s="17"/>
      <c r="AT1160" s="17"/>
      <c r="AU1160" s="16">
        <v>3</v>
      </c>
      <c r="AV1160" s="18" t="s">
        <v>1652</v>
      </c>
      <c r="AW1160" s="17"/>
      <c r="AX1160" s="17">
        <v>45381</v>
      </c>
      <c r="AY1160" s="17">
        <v>45381</v>
      </c>
    </row>
    <row r="1161" spans="1:51" x14ac:dyDescent="0.35">
      <c r="A1161" s="18" t="str">
        <f t="shared" si="18"/>
        <v>PMEKX-TGJ323GB</v>
      </c>
      <c r="B1161" s="15" t="s">
        <v>1639</v>
      </c>
      <c r="C1161" s="15" t="s">
        <v>79</v>
      </c>
      <c r="D1161" s="15" t="s">
        <v>955</v>
      </c>
      <c r="E1161" s="15" t="s">
        <v>1927</v>
      </c>
      <c r="F1161" s="15" t="s">
        <v>1928</v>
      </c>
      <c r="G1161" s="15" t="s">
        <v>1643</v>
      </c>
      <c r="H1161" s="15" t="s">
        <v>2</v>
      </c>
      <c r="I1161" s="15" t="s">
        <v>1637</v>
      </c>
      <c r="J1161" s="15" t="s">
        <v>1640</v>
      </c>
      <c r="K1161" s="15" t="s">
        <v>1929</v>
      </c>
      <c r="L1161" s="15" t="s">
        <v>1645</v>
      </c>
      <c r="M1161" s="15" t="s">
        <v>2</v>
      </c>
      <c r="N1161" s="15" t="s">
        <v>2</v>
      </c>
      <c r="O1161" s="15" t="s">
        <v>1639</v>
      </c>
      <c r="P1161" s="15" t="s">
        <v>1637</v>
      </c>
      <c r="Q1161" s="15" t="s">
        <v>2</v>
      </c>
      <c r="R1161" s="15" t="s">
        <v>1639</v>
      </c>
      <c r="S1161" s="15" t="s">
        <v>1637</v>
      </c>
      <c r="T1161" s="15" t="s">
        <v>2</v>
      </c>
      <c r="U1161" s="15" t="s">
        <v>1762</v>
      </c>
      <c r="V1161" s="15" t="s">
        <v>1762</v>
      </c>
      <c r="W1161" s="15" t="s">
        <v>1647</v>
      </c>
      <c r="X1161" s="15" t="s">
        <v>1648</v>
      </c>
      <c r="Y1161" s="15" t="s">
        <v>1931</v>
      </c>
      <c r="Z1161" s="15" t="s">
        <v>1932</v>
      </c>
      <c r="AA1161" s="15" t="s">
        <v>1648</v>
      </c>
      <c r="AB1161" s="15" t="s">
        <v>1648</v>
      </c>
      <c r="AC1161" s="15" t="s">
        <v>1648</v>
      </c>
      <c r="AD1161" s="15" t="s">
        <v>1648</v>
      </c>
      <c r="AE1161" s="15" t="s">
        <v>1648</v>
      </c>
      <c r="AF1161" s="15" t="s">
        <v>1648</v>
      </c>
      <c r="AG1161" s="15" t="s">
        <v>1648</v>
      </c>
      <c r="AH1161" s="15" t="s">
        <v>2</v>
      </c>
      <c r="AI1161" s="15" t="s">
        <v>2</v>
      </c>
      <c r="AJ1161" s="15" t="s">
        <v>1933</v>
      </c>
      <c r="AK1161" s="15" t="s">
        <v>1934</v>
      </c>
      <c r="AL1161" s="15" t="s">
        <v>25</v>
      </c>
      <c r="AM1161" s="15" t="s">
        <v>1657</v>
      </c>
      <c r="AN1161" s="16">
        <v>10</v>
      </c>
      <c r="AO1161" s="16">
        <v>10</v>
      </c>
      <c r="AP1161" s="17"/>
      <c r="AQ1161" s="17"/>
      <c r="AR1161" s="17">
        <v>45837</v>
      </c>
      <c r="AS1161" s="17"/>
      <c r="AT1161" s="17"/>
      <c r="AU1161" s="16">
        <v>3</v>
      </c>
      <c r="AV1161" s="18" t="s">
        <v>1652</v>
      </c>
      <c r="AW1161" s="17"/>
      <c r="AX1161" s="17">
        <v>45381</v>
      </c>
      <c r="AY1161" s="17">
        <v>45381</v>
      </c>
    </row>
    <row r="1162" spans="1:51" x14ac:dyDescent="0.35">
      <c r="A1162" s="18" t="str">
        <f t="shared" si="18"/>
        <v>PMEKX-TGJ324EB</v>
      </c>
      <c r="B1162" s="15" t="s">
        <v>1639</v>
      </c>
      <c r="C1162" s="15" t="s">
        <v>79</v>
      </c>
      <c r="D1162" s="15" t="s">
        <v>956</v>
      </c>
      <c r="E1162" s="15" t="s">
        <v>1927</v>
      </c>
      <c r="F1162" s="15" t="s">
        <v>1928</v>
      </c>
      <c r="G1162" s="15" t="s">
        <v>1643</v>
      </c>
      <c r="H1162" s="15" t="s">
        <v>2</v>
      </c>
      <c r="I1162" s="15" t="s">
        <v>1637</v>
      </c>
      <c r="J1162" s="15" t="s">
        <v>1640</v>
      </c>
      <c r="K1162" s="15" t="s">
        <v>1664</v>
      </c>
      <c r="L1162" s="15" t="s">
        <v>1645</v>
      </c>
      <c r="M1162" s="15" t="s">
        <v>2</v>
      </c>
      <c r="N1162" s="15" t="s">
        <v>2</v>
      </c>
      <c r="O1162" s="15" t="s">
        <v>1639</v>
      </c>
      <c r="P1162" s="15" t="s">
        <v>1637</v>
      </c>
      <c r="Q1162" s="15" t="s">
        <v>2</v>
      </c>
      <c r="R1162" s="15" t="s">
        <v>1639</v>
      </c>
      <c r="S1162" s="15" t="s">
        <v>1637</v>
      </c>
      <c r="T1162" s="15" t="s">
        <v>2</v>
      </c>
      <c r="U1162" s="15" t="s">
        <v>1762</v>
      </c>
      <c r="V1162" s="15" t="s">
        <v>1762</v>
      </c>
      <c r="W1162" s="15" t="s">
        <v>1647</v>
      </c>
      <c r="X1162" s="15" t="s">
        <v>1648</v>
      </c>
      <c r="Y1162" s="15" t="s">
        <v>1931</v>
      </c>
      <c r="Z1162" s="15" t="s">
        <v>1932</v>
      </c>
      <c r="AA1162" s="15" t="s">
        <v>1648</v>
      </c>
      <c r="AB1162" s="15" t="s">
        <v>1648</v>
      </c>
      <c r="AC1162" s="15" t="s">
        <v>1648</v>
      </c>
      <c r="AD1162" s="15" t="s">
        <v>1648</v>
      </c>
      <c r="AE1162" s="15" t="s">
        <v>1648</v>
      </c>
      <c r="AF1162" s="15" t="s">
        <v>1648</v>
      </c>
      <c r="AG1162" s="15" t="s">
        <v>1648</v>
      </c>
      <c r="AH1162" s="15" t="s">
        <v>2</v>
      </c>
      <c r="AI1162" s="15" t="s">
        <v>2</v>
      </c>
      <c r="AJ1162" s="15" t="s">
        <v>1933</v>
      </c>
      <c r="AK1162" s="15" t="s">
        <v>1934</v>
      </c>
      <c r="AL1162" s="15" t="s">
        <v>25</v>
      </c>
      <c r="AM1162" s="15" t="s">
        <v>1666</v>
      </c>
      <c r="AN1162" s="16">
        <v>10</v>
      </c>
      <c r="AO1162" s="16">
        <v>10</v>
      </c>
      <c r="AP1162" s="17"/>
      <c r="AQ1162" s="17"/>
      <c r="AR1162" s="17">
        <v>45837</v>
      </c>
      <c r="AS1162" s="17"/>
      <c r="AT1162" s="17"/>
      <c r="AU1162" s="16">
        <v>3</v>
      </c>
      <c r="AV1162" s="18" t="s">
        <v>1652</v>
      </c>
      <c r="AW1162" s="17"/>
      <c r="AX1162" s="17">
        <v>45381</v>
      </c>
      <c r="AY1162" s="17">
        <v>45381</v>
      </c>
    </row>
    <row r="1163" spans="1:51" x14ac:dyDescent="0.35">
      <c r="A1163" s="18" t="str">
        <f t="shared" si="18"/>
        <v>PMEKX-TGJ420EB</v>
      </c>
      <c r="B1163" s="15" t="s">
        <v>1639</v>
      </c>
      <c r="C1163" s="15" t="s">
        <v>79</v>
      </c>
      <c r="D1163" s="15" t="s">
        <v>957</v>
      </c>
      <c r="E1163" s="15" t="s">
        <v>1927</v>
      </c>
      <c r="F1163" s="15" t="s">
        <v>1928</v>
      </c>
      <c r="G1163" s="15" t="s">
        <v>1643</v>
      </c>
      <c r="H1163" s="15" t="s">
        <v>2</v>
      </c>
      <c r="I1163" s="15" t="s">
        <v>1637</v>
      </c>
      <c r="J1163" s="15" t="s">
        <v>1640</v>
      </c>
      <c r="K1163" s="15" t="s">
        <v>1664</v>
      </c>
      <c r="L1163" s="15" t="s">
        <v>1645</v>
      </c>
      <c r="M1163" s="15" t="s">
        <v>2</v>
      </c>
      <c r="N1163" s="15" t="s">
        <v>2</v>
      </c>
      <c r="O1163" s="15" t="s">
        <v>1639</v>
      </c>
      <c r="P1163" s="15" t="s">
        <v>1637</v>
      </c>
      <c r="Q1163" s="15" t="s">
        <v>2</v>
      </c>
      <c r="R1163" s="15" t="s">
        <v>1639</v>
      </c>
      <c r="S1163" s="15" t="s">
        <v>1637</v>
      </c>
      <c r="T1163" s="15" t="s">
        <v>2</v>
      </c>
      <c r="U1163" s="15" t="s">
        <v>1762</v>
      </c>
      <c r="V1163" s="15" t="s">
        <v>1762</v>
      </c>
      <c r="W1163" s="15" t="s">
        <v>1647</v>
      </c>
      <c r="X1163" s="15" t="s">
        <v>1648</v>
      </c>
      <c r="Y1163" s="15" t="s">
        <v>1931</v>
      </c>
      <c r="Z1163" s="15" t="s">
        <v>1932</v>
      </c>
      <c r="AA1163" s="15" t="s">
        <v>1648</v>
      </c>
      <c r="AB1163" s="15" t="s">
        <v>1648</v>
      </c>
      <c r="AC1163" s="15" t="s">
        <v>1648</v>
      </c>
      <c r="AD1163" s="15" t="s">
        <v>1648</v>
      </c>
      <c r="AE1163" s="15" t="s">
        <v>1648</v>
      </c>
      <c r="AF1163" s="15" t="s">
        <v>1648</v>
      </c>
      <c r="AG1163" s="15" t="s">
        <v>1648</v>
      </c>
      <c r="AH1163" s="15" t="s">
        <v>2</v>
      </c>
      <c r="AI1163" s="15" t="s">
        <v>2</v>
      </c>
      <c r="AJ1163" s="15" t="s">
        <v>1933</v>
      </c>
      <c r="AK1163" s="15" t="s">
        <v>1934</v>
      </c>
      <c r="AL1163" s="15" t="s">
        <v>25</v>
      </c>
      <c r="AM1163" s="15" t="s">
        <v>1666</v>
      </c>
      <c r="AN1163" s="16">
        <v>10</v>
      </c>
      <c r="AO1163" s="16">
        <v>10</v>
      </c>
      <c r="AP1163" s="17"/>
      <c r="AQ1163" s="17"/>
      <c r="AR1163" s="17">
        <v>45837</v>
      </c>
      <c r="AS1163" s="17"/>
      <c r="AT1163" s="17"/>
      <c r="AU1163" s="16">
        <v>3</v>
      </c>
      <c r="AV1163" s="18" t="s">
        <v>1652</v>
      </c>
      <c r="AW1163" s="17"/>
      <c r="AX1163" s="17">
        <v>45381</v>
      </c>
      <c r="AY1163" s="17">
        <v>45381</v>
      </c>
    </row>
    <row r="1164" spans="1:51" x14ac:dyDescent="0.35">
      <c r="A1164" s="18" t="str">
        <f t="shared" si="18"/>
        <v>PMEKX-TGJ422EB</v>
      </c>
      <c r="B1164" s="15" t="s">
        <v>1639</v>
      </c>
      <c r="C1164" s="15" t="s">
        <v>79</v>
      </c>
      <c r="D1164" s="15" t="s">
        <v>958</v>
      </c>
      <c r="E1164" s="15" t="s">
        <v>1927</v>
      </c>
      <c r="F1164" s="15" t="s">
        <v>1928</v>
      </c>
      <c r="G1164" s="15" t="s">
        <v>1643</v>
      </c>
      <c r="H1164" s="15" t="s">
        <v>2</v>
      </c>
      <c r="I1164" s="15" t="s">
        <v>1637</v>
      </c>
      <c r="J1164" s="15" t="s">
        <v>1640</v>
      </c>
      <c r="K1164" s="15" t="s">
        <v>1664</v>
      </c>
      <c r="L1164" s="15" t="s">
        <v>1645</v>
      </c>
      <c r="M1164" s="15" t="s">
        <v>2</v>
      </c>
      <c r="N1164" s="15" t="s">
        <v>2</v>
      </c>
      <c r="O1164" s="15" t="s">
        <v>1639</v>
      </c>
      <c r="P1164" s="15" t="s">
        <v>1637</v>
      </c>
      <c r="Q1164" s="15" t="s">
        <v>2</v>
      </c>
      <c r="R1164" s="15" t="s">
        <v>1639</v>
      </c>
      <c r="S1164" s="15" t="s">
        <v>1637</v>
      </c>
      <c r="T1164" s="15" t="s">
        <v>2</v>
      </c>
      <c r="U1164" s="15" t="s">
        <v>1762</v>
      </c>
      <c r="V1164" s="15" t="s">
        <v>1762</v>
      </c>
      <c r="W1164" s="15" t="s">
        <v>1647</v>
      </c>
      <c r="X1164" s="15" t="s">
        <v>1648</v>
      </c>
      <c r="Y1164" s="15" t="s">
        <v>1931</v>
      </c>
      <c r="Z1164" s="15" t="s">
        <v>1932</v>
      </c>
      <c r="AA1164" s="15" t="s">
        <v>1648</v>
      </c>
      <c r="AB1164" s="15" t="s">
        <v>1648</v>
      </c>
      <c r="AC1164" s="15" t="s">
        <v>1648</v>
      </c>
      <c r="AD1164" s="15" t="s">
        <v>1648</v>
      </c>
      <c r="AE1164" s="15" t="s">
        <v>1648</v>
      </c>
      <c r="AF1164" s="15" t="s">
        <v>1648</v>
      </c>
      <c r="AG1164" s="15" t="s">
        <v>1648</v>
      </c>
      <c r="AH1164" s="15" t="s">
        <v>2</v>
      </c>
      <c r="AI1164" s="15" t="s">
        <v>2</v>
      </c>
      <c r="AJ1164" s="15" t="s">
        <v>1933</v>
      </c>
      <c r="AK1164" s="15" t="s">
        <v>1934</v>
      </c>
      <c r="AL1164" s="15" t="s">
        <v>25</v>
      </c>
      <c r="AM1164" s="15" t="s">
        <v>1666</v>
      </c>
      <c r="AN1164" s="16">
        <v>10</v>
      </c>
      <c r="AO1164" s="16">
        <v>10</v>
      </c>
      <c r="AP1164" s="17"/>
      <c r="AQ1164" s="17"/>
      <c r="AR1164" s="17">
        <v>45837</v>
      </c>
      <c r="AS1164" s="17"/>
      <c r="AT1164" s="17"/>
      <c r="AU1164" s="16">
        <v>3</v>
      </c>
      <c r="AV1164" s="18" t="s">
        <v>1652</v>
      </c>
      <c r="AW1164" s="17"/>
      <c r="AX1164" s="17">
        <v>45381</v>
      </c>
      <c r="AY1164" s="17">
        <v>45381</v>
      </c>
    </row>
    <row r="1165" spans="1:51" x14ac:dyDescent="0.35">
      <c r="A1165" s="18" t="str">
        <f t="shared" si="18"/>
        <v>PMEKX-TGJ423EB</v>
      </c>
      <c r="B1165" s="15" t="s">
        <v>1639</v>
      </c>
      <c r="C1165" s="15" t="s">
        <v>79</v>
      </c>
      <c r="D1165" s="15" t="s">
        <v>959</v>
      </c>
      <c r="E1165" s="15" t="s">
        <v>1927</v>
      </c>
      <c r="F1165" s="15" t="s">
        <v>1928</v>
      </c>
      <c r="G1165" s="15" t="s">
        <v>1643</v>
      </c>
      <c r="H1165" s="15" t="s">
        <v>2</v>
      </c>
      <c r="I1165" s="15" t="s">
        <v>1637</v>
      </c>
      <c r="J1165" s="15" t="s">
        <v>1640</v>
      </c>
      <c r="K1165" s="15" t="s">
        <v>1664</v>
      </c>
      <c r="L1165" s="15" t="s">
        <v>1645</v>
      </c>
      <c r="M1165" s="15" t="s">
        <v>2</v>
      </c>
      <c r="N1165" s="15" t="s">
        <v>2</v>
      </c>
      <c r="O1165" s="15" t="s">
        <v>1639</v>
      </c>
      <c r="P1165" s="15" t="s">
        <v>1637</v>
      </c>
      <c r="Q1165" s="15" t="s">
        <v>2</v>
      </c>
      <c r="R1165" s="15" t="s">
        <v>1639</v>
      </c>
      <c r="S1165" s="15" t="s">
        <v>1637</v>
      </c>
      <c r="T1165" s="15" t="s">
        <v>2</v>
      </c>
      <c r="U1165" s="15" t="s">
        <v>1762</v>
      </c>
      <c r="V1165" s="15" t="s">
        <v>1762</v>
      </c>
      <c r="W1165" s="15" t="s">
        <v>1647</v>
      </c>
      <c r="X1165" s="15" t="s">
        <v>1648</v>
      </c>
      <c r="Y1165" s="15" t="s">
        <v>1931</v>
      </c>
      <c r="Z1165" s="15" t="s">
        <v>1932</v>
      </c>
      <c r="AA1165" s="15" t="s">
        <v>1648</v>
      </c>
      <c r="AB1165" s="15" t="s">
        <v>1648</v>
      </c>
      <c r="AC1165" s="15" t="s">
        <v>1648</v>
      </c>
      <c r="AD1165" s="15" t="s">
        <v>1648</v>
      </c>
      <c r="AE1165" s="15" t="s">
        <v>1648</v>
      </c>
      <c r="AF1165" s="15" t="s">
        <v>1648</v>
      </c>
      <c r="AG1165" s="15" t="s">
        <v>1648</v>
      </c>
      <c r="AH1165" s="15" t="s">
        <v>2</v>
      </c>
      <c r="AI1165" s="15" t="s">
        <v>2</v>
      </c>
      <c r="AJ1165" s="15" t="s">
        <v>1933</v>
      </c>
      <c r="AK1165" s="15" t="s">
        <v>1934</v>
      </c>
      <c r="AL1165" s="15" t="s">
        <v>25</v>
      </c>
      <c r="AM1165" s="15" t="s">
        <v>1666</v>
      </c>
      <c r="AN1165" s="16">
        <v>10</v>
      </c>
      <c r="AO1165" s="16">
        <v>10</v>
      </c>
      <c r="AP1165" s="17"/>
      <c r="AQ1165" s="17"/>
      <c r="AR1165" s="17">
        <v>45837</v>
      </c>
      <c r="AS1165" s="17"/>
      <c r="AT1165" s="17"/>
      <c r="AU1165" s="16">
        <v>3</v>
      </c>
      <c r="AV1165" s="18" t="s">
        <v>1652</v>
      </c>
      <c r="AW1165" s="17"/>
      <c r="AX1165" s="17">
        <v>45381</v>
      </c>
      <c r="AY1165" s="17">
        <v>45381</v>
      </c>
    </row>
    <row r="1166" spans="1:51" x14ac:dyDescent="0.35">
      <c r="A1166" s="18" t="str">
        <f t="shared" si="18"/>
        <v>PMEKX-TGJ424EB</v>
      </c>
      <c r="B1166" s="15" t="s">
        <v>1639</v>
      </c>
      <c r="C1166" s="15" t="s">
        <v>79</v>
      </c>
      <c r="D1166" s="15" t="s">
        <v>960</v>
      </c>
      <c r="E1166" s="15" t="s">
        <v>1927</v>
      </c>
      <c r="F1166" s="15" t="s">
        <v>1928</v>
      </c>
      <c r="G1166" s="15" t="s">
        <v>1643</v>
      </c>
      <c r="H1166" s="15" t="s">
        <v>2</v>
      </c>
      <c r="I1166" s="15" t="s">
        <v>1637</v>
      </c>
      <c r="J1166" s="15" t="s">
        <v>1640</v>
      </c>
      <c r="K1166" s="15" t="s">
        <v>1664</v>
      </c>
      <c r="L1166" s="15" t="s">
        <v>1645</v>
      </c>
      <c r="M1166" s="15" t="s">
        <v>2</v>
      </c>
      <c r="N1166" s="15" t="s">
        <v>2</v>
      </c>
      <c r="O1166" s="15" t="s">
        <v>1639</v>
      </c>
      <c r="P1166" s="15" t="s">
        <v>1637</v>
      </c>
      <c r="Q1166" s="15" t="s">
        <v>2</v>
      </c>
      <c r="R1166" s="15" t="s">
        <v>1639</v>
      </c>
      <c r="S1166" s="15" t="s">
        <v>1637</v>
      </c>
      <c r="T1166" s="15" t="s">
        <v>2</v>
      </c>
      <c r="U1166" s="15" t="s">
        <v>1762</v>
      </c>
      <c r="V1166" s="15" t="s">
        <v>1762</v>
      </c>
      <c r="W1166" s="15" t="s">
        <v>1647</v>
      </c>
      <c r="X1166" s="15" t="s">
        <v>1648</v>
      </c>
      <c r="Y1166" s="15" t="s">
        <v>1931</v>
      </c>
      <c r="Z1166" s="15" t="s">
        <v>1932</v>
      </c>
      <c r="AA1166" s="15" t="s">
        <v>1648</v>
      </c>
      <c r="AB1166" s="15" t="s">
        <v>1648</v>
      </c>
      <c r="AC1166" s="15" t="s">
        <v>1648</v>
      </c>
      <c r="AD1166" s="15" t="s">
        <v>1648</v>
      </c>
      <c r="AE1166" s="15" t="s">
        <v>1648</v>
      </c>
      <c r="AF1166" s="15" t="s">
        <v>1648</v>
      </c>
      <c r="AG1166" s="15" t="s">
        <v>1648</v>
      </c>
      <c r="AH1166" s="15" t="s">
        <v>2</v>
      </c>
      <c r="AI1166" s="15" t="s">
        <v>2</v>
      </c>
      <c r="AJ1166" s="15" t="s">
        <v>1933</v>
      </c>
      <c r="AK1166" s="15" t="s">
        <v>1934</v>
      </c>
      <c r="AL1166" s="15" t="s">
        <v>25</v>
      </c>
      <c r="AM1166" s="15" t="s">
        <v>1666</v>
      </c>
      <c r="AN1166" s="16">
        <v>10</v>
      </c>
      <c r="AO1166" s="16">
        <v>10</v>
      </c>
      <c r="AP1166" s="17"/>
      <c r="AQ1166" s="17"/>
      <c r="AR1166" s="17">
        <v>45837</v>
      </c>
      <c r="AS1166" s="17"/>
      <c r="AT1166" s="17"/>
      <c r="AU1166" s="16">
        <v>3</v>
      </c>
      <c r="AV1166" s="18" t="s">
        <v>1652</v>
      </c>
      <c r="AW1166" s="17"/>
      <c r="AX1166" s="17">
        <v>45381</v>
      </c>
      <c r="AY1166" s="17">
        <v>45381</v>
      </c>
    </row>
    <row r="1167" spans="1:51" x14ac:dyDescent="0.35">
      <c r="A1167" s="18" t="str">
        <f t="shared" si="18"/>
        <v>PMEKX-TGJA30EB</v>
      </c>
      <c r="B1167" s="15" t="s">
        <v>1639</v>
      </c>
      <c r="C1167" s="15" t="s">
        <v>79</v>
      </c>
      <c r="D1167" s="15" t="s">
        <v>961</v>
      </c>
      <c r="E1167" s="15" t="s">
        <v>1927</v>
      </c>
      <c r="F1167" s="15" t="s">
        <v>1944</v>
      </c>
      <c r="G1167" s="15" t="s">
        <v>1643</v>
      </c>
      <c r="H1167" s="15" t="s">
        <v>2</v>
      </c>
      <c r="I1167" s="15" t="s">
        <v>1637</v>
      </c>
      <c r="J1167" s="15" t="s">
        <v>1640</v>
      </c>
      <c r="K1167" s="15" t="s">
        <v>1664</v>
      </c>
      <c r="L1167" s="15" t="s">
        <v>1645</v>
      </c>
      <c r="M1167" s="15" t="s">
        <v>2</v>
      </c>
      <c r="N1167" s="15" t="s">
        <v>2</v>
      </c>
      <c r="O1167" s="15" t="s">
        <v>1639</v>
      </c>
      <c r="P1167" s="15" t="s">
        <v>1637</v>
      </c>
      <c r="Q1167" s="15" t="s">
        <v>2</v>
      </c>
      <c r="R1167" s="15" t="s">
        <v>1639</v>
      </c>
      <c r="S1167" s="15" t="s">
        <v>1637</v>
      </c>
      <c r="T1167" s="15" t="s">
        <v>2</v>
      </c>
      <c r="U1167" s="15" t="s">
        <v>1762</v>
      </c>
      <c r="V1167" s="15" t="s">
        <v>1762</v>
      </c>
      <c r="W1167" s="15" t="s">
        <v>1647</v>
      </c>
      <c r="X1167" s="15" t="s">
        <v>1648</v>
      </c>
      <c r="Y1167" s="15" t="s">
        <v>1931</v>
      </c>
      <c r="Z1167" s="15" t="s">
        <v>1932</v>
      </c>
      <c r="AA1167" s="15" t="s">
        <v>1648</v>
      </c>
      <c r="AB1167" s="15" t="s">
        <v>1648</v>
      </c>
      <c r="AC1167" s="15" t="s">
        <v>1648</v>
      </c>
      <c r="AD1167" s="15" t="s">
        <v>1648</v>
      </c>
      <c r="AE1167" s="15" t="s">
        <v>1648</v>
      </c>
      <c r="AF1167" s="15" t="s">
        <v>1648</v>
      </c>
      <c r="AG1167" s="15" t="s">
        <v>1648</v>
      </c>
      <c r="AH1167" s="15" t="s">
        <v>2</v>
      </c>
      <c r="AI1167" s="15" t="s">
        <v>2</v>
      </c>
      <c r="AJ1167" s="15" t="s">
        <v>1945</v>
      </c>
      <c r="AK1167" s="15" t="s">
        <v>1934</v>
      </c>
      <c r="AL1167" s="15" t="s">
        <v>25</v>
      </c>
      <c r="AM1167" s="15" t="s">
        <v>1666</v>
      </c>
      <c r="AN1167" s="16">
        <v>10</v>
      </c>
      <c r="AO1167" s="16">
        <v>10</v>
      </c>
      <c r="AP1167" s="17"/>
      <c r="AQ1167" s="17"/>
      <c r="AR1167" s="17">
        <v>45837</v>
      </c>
      <c r="AS1167" s="17"/>
      <c r="AT1167" s="17"/>
      <c r="AU1167" s="16">
        <v>5</v>
      </c>
      <c r="AV1167" s="18" t="s">
        <v>1652</v>
      </c>
      <c r="AW1167" s="17"/>
      <c r="AX1167" s="17">
        <v>45381</v>
      </c>
      <c r="AY1167" s="17">
        <v>45381</v>
      </c>
    </row>
    <row r="1168" spans="1:51" x14ac:dyDescent="0.35">
      <c r="A1168" s="18" t="str">
        <f t="shared" si="18"/>
        <v>PMEKX-TGJA30EXB</v>
      </c>
      <c r="B1168" s="15" t="s">
        <v>1639</v>
      </c>
      <c r="C1168" s="15" t="s">
        <v>79</v>
      </c>
      <c r="D1168" s="15" t="s">
        <v>962</v>
      </c>
      <c r="E1168" s="15" t="s">
        <v>1927</v>
      </c>
      <c r="F1168" s="15" t="s">
        <v>1944</v>
      </c>
      <c r="G1168" s="15" t="s">
        <v>1643</v>
      </c>
      <c r="H1168" s="15" t="s">
        <v>2</v>
      </c>
      <c r="I1168" s="15" t="s">
        <v>1637</v>
      </c>
      <c r="J1168" s="15" t="s">
        <v>1640</v>
      </c>
      <c r="K1168" s="15" t="s">
        <v>1929</v>
      </c>
      <c r="L1168" s="15" t="s">
        <v>1645</v>
      </c>
      <c r="M1168" s="15" t="s">
        <v>2</v>
      </c>
      <c r="N1168" s="15" t="s">
        <v>2</v>
      </c>
      <c r="O1168" s="15" t="s">
        <v>1639</v>
      </c>
      <c r="P1168" s="15" t="s">
        <v>1637</v>
      </c>
      <c r="Q1168" s="15" t="s">
        <v>2</v>
      </c>
      <c r="R1168" s="15" t="s">
        <v>1639</v>
      </c>
      <c r="S1168" s="15" t="s">
        <v>1637</v>
      </c>
      <c r="T1168" s="15" t="s">
        <v>2</v>
      </c>
      <c r="U1168" s="15" t="s">
        <v>1762</v>
      </c>
      <c r="V1168" s="15" t="s">
        <v>1762</v>
      </c>
      <c r="W1168" s="15" t="s">
        <v>1647</v>
      </c>
      <c r="X1168" s="15" t="s">
        <v>1648</v>
      </c>
      <c r="Y1168" s="15" t="s">
        <v>1931</v>
      </c>
      <c r="Z1168" s="15" t="s">
        <v>1932</v>
      </c>
      <c r="AA1168" s="15" t="s">
        <v>1648</v>
      </c>
      <c r="AB1168" s="15" t="s">
        <v>1648</v>
      </c>
      <c r="AC1168" s="15" t="s">
        <v>1648</v>
      </c>
      <c r="AD1168" s="15" t="s">
        <v>1648</v>
      </c>
      <c r="AE1168" s="15" t="s">
        <v>1648</v>
      </c>
      <c r="AF1168" s="15" t="s">
        <v>1648</v>
      </c>
      <c r="AG1168" s="15" t="s">
        <v>1648</v>
      </c>
      <c r="AH1168" s="15" t="s">
        <v>2</v>
      </c>
      <c r="AI1168" s="15" t="s">
        <v>2</v>
      </c>
      <c r="AJ1168" s="15" t="s">
        <v>1945</v>
      </c>
      <c r="AK1168" s="15" t="s">
        <v>1934</v>
      </c>
      <c r="AL1168" s="15" t="s">
        <v>25</v>
      </c>
      <c r="AM1168" s="15" t="s">
        <v>1657</v>
      </c>
      <c r="AN1168" s="16">
        <v>10</v>
      </c>
      <c r="AO1168" s="16">
        <v>10</v>
      </c>
      <c r="AP1168" s="17"/>
      <c r="AQ1168" s="17"/>
      <c r="AR1168" s="17">
        <v>45837</v>
      </c>
      <c r="AS1168" s="17"/>
      <c r="AT1168" s="17"/>
      <c r="AU1168" s="16">
        <v>5</v>
      </c>
      <c r="AV1168" s="18" t="s">
        <v>1652</v>
      </c>
      <c r="AW1168" s="17"/>
      <c r="AX1168" s="17">
        <v>45616</v>
      </c>
      <c r="AY1168" s="17">
        <v>45381</v>
      </c>
    </row>
    <row r="1169" spans="1:51" x14ac:dyDescent="0.35">
      <c r="A1169" s="18" t="str">
        <f t="shared" si="18"/>
        <v>PMEKX-TGJA30EXR</v>
      </c>
      <c r="B1169" s="15" t="s">
        <v>1639</v>
      </c>
      <c r="C1169" s="15" t="s">
        <v>79</v>
      </c>
      <c r="D1169" s="15" t="s">
        <v>963</v>
      </c>
      <c r="E1169" s="15" t="s">
        <v>1927</v>
      </c>
      <c r="F1169" s="15" t="s">
        <v>1944</v>
      </c>
      <c r="G1169" s="15" t="s">
        <v>1643</v>
      </c>
      <c r="H1169" s="15" t="s">
        <v>2</v>
      </c>
      <c r="I1169" s="15" t="s">
        <v>1637</v>
      </c>
      <c r="J1169" s="15" t="s">
        <v>1640</v>
      </c>
      <c r="K1169" s="15" t="s">
        <v>1929</v>
      </c>
      <c r="L1169" s="15" t="s">
        <v>1645</v>
      </c>
      <c r="M1169" s="15" t="s">
        <v>2</v>
      </c>
      <c r="N1169" s="15" t="s">
        <v>2</v>
      </c>
      <c r="O1169" s="15" t="s">
        <v>1639</v>
      </c>
      <c r="P1169" s="15" t="s">
        <v>1637</v>
      </c>
      <c r="Q1169" s="15" t="s">
        <v>2</v>
      </c>
      <c r="R1169" s="15" t="s">
        <v>1639</v>
      </c>
      <c r="S1169" s="15" t="s">
        <v>1637</v>
      </c>
      <c r="T1169" s="15" t="s">
        <v>2</v>
      </c>
      <c r="U1169" s="15" t="s">
        <v>1762</v>
      </c>
      <c r="V1169" s="15" t="s">
        <v>1762</v>
      </c>
      <c r="W1169" s="15" t="s">
        <v>1647</v>
      </c>
      <c r="X1169" s="15" t="s">
        <v>1648</v>
      </c>
      <c r="Y1169" s="15" t="s">
        <v>1931</v>
      </c>
      <c r="Z1169" s="15" t="s">
        <v>1932</v>
      </c>
      <c r="AA1169" s="15" t="s">
        <v>1648</v>
      </c>
      <c r="AB1169" s="15" t="s">
        <v>1648</v>
      </c>
      <c r="AC1169" s="15" t="s">
        <v>1648</v>
      </c>
      <c r="AD1169" s="15" t="s">
        <v>1648</v>
      </c>
      <c r="AE1169" s="15" t="s">
        <v>1648</v>
      </c>
      <c r="AF1169" s="15" t="s">
        <v>1648</v>
      </c>
      <c r="AG1169" s="15" t="s">
        <v>1648</v>
      </c>
      <c r="AH1169" s="15" t="s">
        <v>2</v>
      </c>
      <c r="AI1169" s="15" t="s">
        <v>2</v>
      </c>
      <c r="AJ1169" s="15" t="s">
        <v>1945</v>
      </c>
      <c r="AK1169" s="15" t="s">
        <v>1934</v>
      </c>
      <c r="AL1169" s="15" t="s">
        <v>25</v>
      </c>
      <c r="AM1169" s="15" t="s">
        <v>1657</v>
      </c>
      <c r="AN1169" s="16">
        <v>10</v>
      </c>
      <c r="AO1169" s="16">
        <v>10</v>
      </c>
      <c r="AP1169" s="17"/>
      <c r="AQ1169" s="17"/>
      <c r="AR1169" s="17">
        <v>45837</v>
      </c>
      <c r="AS1169" s="17"/>
      <c r="AT1169" s="17"/>
      <c r="AU1169" s="16">
        <v>5</v>
      </c>
      <c r="AV1169" s="18" t="s">
        <v>1652</v>
      </c>
      <c r="AW1169" s="17"/>
      <c r="AX1169" s="17">
        <v>45381</v>
      </c>
      <c r="AY1169" s="17">
        <v>45381</v>
      </c>
    </row>
    <row r="1170" spans="1:51" x14ac:dyDescent="0.35">
      <c r="A1170" s="18" t="str">
        <f t="shared" si="18"/>
        <v>PMEKX-TGJA30EXW</v>
      </c>
      <c r="B1170" s="15" t="s">
        <v>1639</v>
      </c>
      <c r="C1170" s="15" t="s">
        <v>79</v>
      </c>
      <c r="D1170" s="15" t="s">
        <v>964</v>
      </c>
      <c r="E1170" s="15" t="s">
        <v>1927</v>
      </c>
      <c r="F1170" s="15" t="s">
        <v>1944</v>
      </c>
      <c r="G1170" s="15" t="s">
        <v>1643</v>
      </c>
      <c r="H1170" s="15" t="s">
        <v>2</v>
      </c>
      <c r="I1170" s="15" t="s">
        <v>1637</v>
      </c>
      <c r="J1170" s="15" t="s">
        <v>1640</v>
      </c>
      <c r="K1170" s="15" t="s">
        <v>1929</v>
      </c>
      <c r="L1170" s="15" t="s">
        <v>1645</v>
      </c>
      <c r="M1170" s="15" t="s">
        <v>2</v>
      </c>
      <c r="N1170" s="15" t="s">
        <v>2</v>
      </c>
      <c r="O1170" s="15" t="s">
        <v>1639</v>
      </c>
      <c r="P1170" s="15" t="s">
        <v>1637</v>
      </c>
      <c r="Q1170" s="15" t="s">
        <v>2</v>
      </c>
      <c r="R1170" s="15" t="s">
        <v>1639</v>
      </c>
      <c r="S1170" s="15" t="s">
        <v>1637</v>
      </c>
      <c r="T1170" s="15" t="s">
        <v>2</v>
      </c>
      <c r="U1170" s="15" t="s">
        <v>1762</v>
      </c>
      <c r="V1170" s="15" t="s">
        <v>1762</v>
      </c>
      <c r="W1170" s="15" t="s">
        <v>1647</v>
      </c>
      <c r="X1170" s="15" t="s">
        <v>1648</v>
      </c>
      <c r="Y1170" s="15" t="s">
        <v>1931</v>
      </c>
      <c r="Z1170" s="15" t="s">
        <v>1932</v>
      </c>
      <c r="AA1170" s="15" t="s">
        <v>1648</v>
      </c>
      <c r="AB1170" s="15" t="s">
        <v>1648</v>
      </c>
      <c r="AC1170" s="15" t="s">
        <v>1648</v>
      </c>
      <c r="AD1170" s="15" t="s">
        <v>1648</v>
      </c>
      <c r="AE1170" s="15" t="s">
        <v>1648</v>
      </c>
      <c r="AF1170" s="15" t="s">
        <v>1648</v>
      </c>
      <c r="AG1170" s="15" t="s">
        <v>1648</v>
      </c>
      <c r="AH1170" s="15" t="s">
        <v>2</v>
      </c>
      <c r="AI1170" s="15" t="s">
        <v>2</v>
      </c>
      <c r="AJ1170" s="15" t="s">
        <v>1945</v>
      </c>
      <c r="AK1170" s="15" t="s">
        <v>1934</v>
      </c>
      <c r="AL1170" s="15" t="s">
        <v>25</v>
      </c>
      <c r="AM1170" s="15" t="s">
        <v>1657</v>
      </c>
      <c r="AN1170" s="16">
        <v>10</v>
      </c>
      <c r="AO1170" s="16">
        <v>10</v>
      </c>
      <c r="AP1170" s="17"/>
      <c r="AQ1170" s="17"/>
      <c r="AR1170" s="17">
        <v>45837</v>
      </c>
      <c r="AS1170" s="17"/>
      <c r="AT1170" s="17"/>
      <c r="AU1170" s="16">
        <v>5</v>
      </c>
      <c r="AV1170" s="18" t="s">
        <v>1652</v>
      </c>
      <c r="AW1170" s="17"/>
      <c r="AX1170" s="17">
        <v>45381</v>
      </c>
      <c r="AY1170" s="17">
        <v>45381</v>
      </c>
    </row>
    <row r="1171" spans="1:51" x14ac:dyDescent="0.35">
      <c r="A1171" s="18" t="str">
        <f t="shared" si="18"/>
        <v>PMEKX-TGK210FXB</v>
      </c>
      <c r="B1171" s="15" t="s">
        <v>1639</v>
      </c>
      <c r="C1171" s="15" t="s">
        <v>79</v>
      </c>
      <c r="D1171" s="15" t="s">
        <v>965</v>
      </c>
      <c r="E1171" s="15" t="s">
        <v>1927</v>
      </c>
      <c r="F1171" s="15" t="s">
        <v>1928</v>
      </c>
      <c r="G1171" s="15" t="s">
        <v>1643</v>
      </c>
      <c r="H1171" s="15" t="s">
        <v>2</v>
      </c>
      <c r="I1171" s="15" t="s">
        <v>1637</v>
      </c>
      <c r="J1171" s="15" t="s">
        <v>1640</v>
      </c>
      <c r="K1171" s="15" t="s">
        <v>1929</v>
      </c>
      <c r="L1171" s="15" t="s">
        <v>1645</v>
      </c>
      <c r="M1171" s="15" t="s">
        <v>2</v>
      </c>
      <c r="N1171" s="15" t="s">
        <v>2</v>
      </c>
      <c r="O1171" s="15" t="s">
        <v>1639</v>
      </c>
      <c r="P1171" s="15" t="s">
        <v>1637</v>
      </c>
      <c r="Q1171" s="15" t="s">
        <v>2</v>
      </c>
      <c r="R1171" s="15" t="s">
        <v>1639</v>
      </c>
      <c r="S1171" s="15" t="s">
        <v>1637</v>
      </c>
      <c r="T1171" s="15" t="s">
        <v>2</v>
      </c>
      <c r="U1171" s="15" t="s">
        <v>1762</v>
      </c>
      <c r="V1171" s="15" t="s">
        <v>1762</v>
      </c>
      <c r="W1171" s="15" t="s">
        <v>1647</v>
      </c>
      <c r="X1171" s="15" t="s">
        <v>1648</v>
      </c>
      <c r="Y1171" s="15" t="s">
        <v>1931</v>
      </c>
      <c r="Z1171" s="15" t="s">
        <v>1932</v>
      </c>
      <c r="AA1171" s="15" t="s">
        <v>1648</v>
      </c>
      <c r="AB1171" s="15" t="s">
        <v>1648</v>
      </c>
      <c r="AC1171" s="15" t="s">
        <v>1648</v>
      </c>
      <c r="AD1171" s="15" t="s">
        <v>1648</v>
      </c>
      <c r="AE1171" s="15" t="s">
        <v>1648</v>
      </c>
      <c r="AF1171" s="15" t="s">
        <v>1648</v>
      </c>
      <c r="AG1171" s="15" t="s">
        <v>1648</v>
      </c>
      <c r="AH1171" s="15" t="s">
        <v>2</v>
      </c>
      <c r="AI1171" s="15" t="s">
        <v>2</v>
      </c>
      <c r="AJ1171" s="15" t="s">
        <v>1933</v>
      </c>
      <c r="AK1171" s="15" t="s">
        <v>1934</v>
      </c>
      <c r="AL1171" s="15" t="s">
        <v>25</v>
      </c>
      <c r="AM1171" s="15" t="s">
        <v>1657</v>
      </c>
      <c r="AN1171" s="16">
        <v>10</v>
      </c>
      <c r="AO1171" s="16">
        <v>10</v>
      </c>
      <c r="AP1171" s="17"/>
      <c r="AQ1171" s="17"/>
      <c r="AR1171" s="17">
        <v>45837</v>
      </c>
      <c r="AS1171" s="17"/>
      <c r="AT1171" s="17"/>
      <c r="AU1171" s="16">
        <v>3</v>
      </c>
      <c r="AV1171" s="18" t="s">
        <v>1652</v>
      </c>
      <c r="AW1171" s="17"/>
      <c r="AX1171" s="17">
        <v>45381</v>
      </c>
      <c r="AY1171" s="17">
        <v>45381</v>
      </c>
    </row>
    <row r="1172" spans="1:51" x14ac:dyDescent="0.35">
      <c r="A1172" s="18" t="str">
        <f t="shared" si="18"/>
        <v>PMEKX-TGK210FXW</v>
      </c>
      <c r="B1172" s="15" t="s">
        <v>1639</v>
      </c>
      <c r="C1172" s="15" t="s">
        <v>79</v>
      </c>
      <c r="D1172" s="15" t="s">
        <v>966</v>
      </c>
      <c r="E1172" s="15" t="s">
        <v>1927</v>
      </c>
      <c r="F1172" s="15" t="s">
        <v>1928</v>
      </c>
      <c r="G1172" s="15" t="s">
        <v>1643</v>
      </c>
      <c r="H1172" s="15" t="s">
        <v>2</v>
      </c>
      <c r="I1172" s="15" t="s">
        <v>1637</v>
      </c>
      <c r="J1172" s="15" t="s">
        <v>1640</v>
      </c>
      <c r="K1172" s="15" t="s">
        <v>1929</v>
      </c>
      <c r="L1172" s="15" t="s">
        <v>1645</v>
      </c>
      <c r="M1172" s="15" t="s">
        <v>2</v>
      </c>
      <c r="N1172" s="15" t="s">
        <v>2</v>
      </c>
      <c r="O1172" s="15" t="s">
        <v>1639</v>
      </c>
      <c r="P1172" s="15" t="s">
        <v>1637</v>
      </c>
      <c r="Q1172" s="15" t="s">
        <v>2</v>
      </c>
      <c r="R1172" s="15" t="s">
        <v>1639</v>
      </c>
      <c r="S1172" s="15" t="s">
        <v>1637</v>
      </c>
      <c r="T1172" s="15" t="s">
        <v>2</v>
      </c>
      <c r="U1172" s="15" t="s">
        <v>1762</v>
      </c>
      <c r="V1172" s="15" t="s">
        <v>1762</v>
      </c>
      <c r="W1172" s="15" t="s">
        <v>1647</v>
      </c>
      <c r="X1172" s="15" t="s">
        <v>1648</v>
      </c>
      <c r="Y1172" s="15" t="s">
        <v>1931</v>
      </c>
      <c r="Z1172" s="15" t="s">
        <v>1932</v>
      </c>
      <c r="AA1172" s="15" t="s">
        <v>1648</v>
      </c>
      <c r="AB1172" s="15" t="s">
        <v>1648</v>
      </c>
      <c r="AC1172" s="15" t="s">
        <v>1648</v>
      </c>
      <c r="AD1172" s="15" t="s">
        <v>1648</v>
      </c>
      <c r="AE1172" s="15" t="s">
        <v>1648</v>
      </c>
      <c r="AF1172" s="15" t="s">
        <v>1648</v>
      </c>
      <c r="AG1172" s="15" t="s">
        <v>1648</v>
      </c>
      <c r="AH1172" s="15" t="s">
        <v>2</v>
      </c>
      <c r="AI1172" s="15" t="s">
        <v>2</v>
      </c>
      <c r="AJ1172" s="15" t="s">
        <v>1933</v>
      </c>
      <c r="AK1172" s="15" t="s">
        <v>1934</v>
      </c>
      <c r="AL1172" s="15" t="s">
        <v>25</v>
      </c>
      <c r="AM1172" s="15" t="s">
        <v>1703</v>
      </c>
      <c r="AN1172" s="16">
        <v>10</v>
      </c>
      <c r="AO1172" s="16">
        <v>10</v>
      </c>
      <c r="AP1172" s="17"/>
      <c r="AQ1172" s="17"/>
      <c r="AR1172" s="17">
        <v>45837</v>
      </c>
      <c r="AS1172" s="17"/>
      <c r="AT1172" s="17"/>
      <c r="AU1172" s="16">
        <v>3</v>
      </c>
      <c r="AV1172" s="18" t="s">
        <v>1652</v>
      </c>
      <c r="AW1172" s="17"/>
      <c r="AX1172" s="17">
        <v>45381</v>
      </c>
      <c r="AY1172" s="17">
        <v>45381</v>
      </c>
    </row>
    <row r="1173" spans="1:51" x14ac:dyDescent="0.35">
      <c r="A1173" s="18" t="str">
        <f t="shared" si="18"/>
        <v>PMEKX-TGK210GRB</v>
      </c>
      <c r="B1173" s="15" t="s">
        <v>1639</v>
      </c>
      <c r="C1173" s="15" t="s">
        <v>79</v>
      </c>
      <c r="D1173" s="15" t="s">
        <v>49</v>
      </c>
      <c r="E1173" s="15" t="s">
        <v>1927</v>
      </c>
      <c r="F1173" s="15" t="s">
        <v>1928</v>
      </c>
      <c r="G1173" s="15" t="s">
        <v>1643</v>
      </c>
      <c r="H1173" s="15" t="s">
        <v>2</v>
      </c>
      <c r="I1173" s="15" t="s">
        <v>1637</v>
      </c>
      <c r="J1173" s="15" t="s">
        <v>1640</v>
      </c>
      <c r="K1173" s="15" t="s">
        <v>1638</v>
      </c>
      <c r="L1173" s="15" t="s">
        <v>1638</v>
      </c>
      <c r="M1173" s="15" t="s">
        <v>2</v>
      </c>
      <c r="N1173" s="15" t="s">
        <v>2</v>
      </c>
      <c r="O1173" s="15" t="s">
        <v>1639</v>
      </c>
      <c r="P1173" s="15" t="s">
        <v>1637</v>
      </c>
      <c r="Q1173" s="15" t="s">
        <v>2</v>
      </c>
      <c r="R1173" s="15" t="s">
        <v>1639</v>
      </c>
      <c r="S1173" s="15" t="s">
        <v>1637</v>
      </c>
      <c r="T1173" s="15" t="s">
        <v>1640</v>
      </c>
      <c r="U1173" s="15" t="s">
        <v>1762</v>
      </c>
      <c r="V1173" s="15" t="s">
        <v>2</v>
      </c>
      <c r="W1173" s="15" t="s">
        <v>1647</v>
      </c>
      <c r="X1173" s="15" t="s">
        <v>2</v>
      </c>
      <c r="Y1173" s="15" t="s">
        <v>2</v>
      </c>
      <c r="Z1173" s="15" t="s">
        <v>2</v>
      </c>
      <c r="AA1173" s="15" t="s">
        <v>1648</v>
      </c>
      <c r="AB1173" s="15" t="s">
        <v>1648</v>
      </c>
      <c r="AC1173" s="15" t="s">
        <v>1648</v>
      </c>
      <c r="AD1173" s="15" t="s">
        <v>1648</v>
      </c>
      <c r="AE1173" s="15" t="s">
        <v>1648</v>
      </c>
      <c r="AF1173" s="15" t="s">
        <v>1648</v>
      </c>
      <c r="AG1173" s="15" t="s">
        <v>1648</v>
      </c>
      <c r="AH1173" s="15" t="s">
        <v>2</v>
      </c>
      <c r="AI1173" s="15" t="s">
        <v>2</v>
      </c>
      <c r="AJ1173" s="15" t="s">
        <v>1933</v>
      </c>
      <c r="AK1173" s="15" t="s">
        <v>1934</v>
      </c>
      <c r="AL1173" s="15" t="s">
        <v>25</v>
      </c>
      <c r="AM1173" s="15" t="s">
        <v>1657</v>
      </c>
      <c r="AN1173" s="16">
        <v>10</v>
      </c>
      <c r="AO1173" s="16">
        <v>10</v>
      </c>
      <c r="AP1173" s="17"/>
      <c r="AQ1173" s="17"/>
      <c r="AR1173" s="17">
        <v>45837</v>
      </c>
      <c r="AS1173" s="17"/>
      <c r="AT1173" s="17"/>
      <c r="AU1173" s="16">
        <v>3</v>
      </c>
      <c r="AV1173" s="18" t="s">
        <v>1652</v>
      </c>
      <c r="AW1173" s="17"/>
      <c r="AX1173" s="17">
        <v>45381</v>
      </c>
      <c r="AY1173" s="17">
        <v>45381</v>
      </c>
    </row>
    <row r="1174" spans="1:51" x14ac:dyDescent="0.35">
      <c r="A1174" s="18" t="str">
        <f t="shared" si="18"/>
        <v>PMEKX-TGK210GRW</v>
      </c>
      <c r="B1174" s="15" t="s">
        <v>1639</v>
      </c>
      <c r="C1174" s="15" t="s">
        <v>79</v>
      </c>
      <c r="D1174" s="15" t="s">
        <v>50</v>
      </c>
      <c r="E1174" s="15" t="s">
        <v>1927</v>
      </c>
      <c r="F1174" s="15" t="s">
        <v>1928</v>
      </c>
      <c r="G1174" s="15" t="s">
        <v>1643</v>
      </c>
      <c r="H1174" s="15" t="s">
        <v>2</v>
      </c>
      <c r="I1174" s="15" t="s">
        <v>1637</v>
      </c>
      <c r="J1174" s="15" t="s">
        <v>1640</v>
      </c>
      <c r="K1174" s="15" t="s">
        <v>1638</v>
      </c>
      <c r="L1174" s="15" t="s">
        <v>1638</v>
      </c>
      <c r="M1174" s="15" t="s">
        <v>2</v>
      </c>
      <c r="N1174" s="15" t="s">
        <v>2</v>
      </c>
      <c r="O1174" s="15" t="s">
        <v>1639</v>
      </c>
      <c r="P1174" s="15" t="s">
        <v>1637</v>
      </c>
      <c r="Q1174" s="15" t="s">
        <v>2</v>
      </c>
      <c r="R1174" s="15" t="s">
        <v>1639</v>
      </c>
      <c r="S1174" s="15" t="s">
        <v>1637</v>
      </c>
      <c r="T1174" s="15" t="s">
        <v>1640</v>
      </c>
      <c r="U1174" s="15" t="s">
        <v>1762</v>
      </c>
      <c r="V1174" s="15" t="s">
        <v>2</v>
      </c>
      <c r="W1174" s="15" t="s">
        <v>1647</v>
      </c>
      <c r="X1174" s="15" t="s">
        <v>2</v>
      </c>
      <c r="Y1174" s="15" t="s">
        <v>2</v>
      </c>
      <c r="Z1174" s="15" t="s">
        <v>2</v>
      </c>
      <c r="AA1174" s="15" t="s">
        <v>1648</v>
      </c>
      <c r="AB1174" s="15" t="s">
        <v>1648</v>
      </c>
      <c r="AC1174" s="15" t="s">
        <v>1648</v>
      </c>
      <c r="AD1174" s="15" t="s">
        <v>1648</v>
      </c>
      <c r="AE1174" s="15" t="s">
        <v>1648</v>
      </c>
      <c r="AF1174" s="15" t="s">
        <v>1648</v>
      </c>
      <c r="AG1174" s="15" t="s">
        <v>1648</v>
      </c>
      <c r="AH1174" s="15" t="s">
        <v>2</v>
      </c>
      <c r="AI1174" s="15" t="s">
        <v>2</v>
      </c>
      <c r="AJ1174" s="15" t="s">
        <v>1933</v>
      </c>
      <c r="AK1174" s="15" t="s">
        <v>1934</v>
      </c>
      <c r="AL1174" s="15" t="s">
        <v>25</v>
      </c>
      <c r="AM1174" s="15" t="s">
        <v>1657</v>
      </c>
      <c r="AN1174" s="16">
        <v>10</v>
      </c>
      <c r="AO1174" s="16">
        <v>10</v>
      </c>
      <c r="AP1174" s="17"/>
      <c r="AQ1174" s="17"/>
      <c r="AR1174" s="17">
        <v>45837</v>
      </c>
      <c r="AS1174" s="17"/>
      <c r="AT1174" s="17"/>
      <c r="AU1174" s="16">
        <v>3</v>
      </c>
      <c r="AV1174" s="18" t="s">
        <v>1652</v>
      </c>
      <c r="AW1174" s="17"/>
      <c r="AX1174" s="17">
        <v>45381</v>
      </c>
      <c r="AY1174" s="17">
        <v>45381</v>
      </c>
    </row>
    <row r="1175" spans="1:51" x14ac:dyDescent="0.35">
      <c r="A1175" s="18" t="str">
        <f t="shared" si="18"/>
        <v>PMEKX-TGK210JTB</v>
      </c>
      <c r="B1175" s="15" t="s">
        <v>1639</v>
      </c>
      <c r="C1175" s="15" t="s">
        <v>79</v>
      </c>
      <c r="D1175" s="15" t="s">
        <v>967</v>
      </c>
      <c r="E1175" s="15" t="s">
        <v>1927</v>
      </c>
      <c r="F1175" s="15" t="s">
        <v>1928</v>
      </c>
      <c r="G1175" s="15" t="s">
        <v>1643</v>
      </c>
      <c r="H1175" s="15" t="s">
        <v>2</v>
      </c>
      <c r="I1175" s="15" t="s">
        <v>1637</v>
      </c>
      <c r="J1175" s="15" t="s">
        <v>1640</v>
      </c>
      <c r="K1175" s="15" t="s">
        <v>1929</v>
      </c>
      <c r="L1175" s="15" t="s">
        <v>1645</v>
      </c>
      <c r="M1175" s="15" t="s">
        <v>2</v>
      </c>
      <c r="N1175" s="15" t="s">
        <v>2</v>
      </c>
      <c r="O1175" s="15" t="s">
        <v>1639</v>
      </c>
      <c r="P1175" s="15" t="s">
        <v>1637</v>
      </c>
      <c r="Q1175" s="15" t="s">
        <v>2</v>
      </c>
      <c r="R1175" s="15" t="s">
        <v>1639</v>
      </c>
      <c r="S1175" s="15" t="s">
        <v>1637</v>
      </c>
      <c r="T1175" s="15" t="s">
        <v>2</v>
      </c>
      <c r="U1175" s="15" t="s">
        <v>1762</v>
      </c>
      <c r="V1175" s="15" t="s">
        <v>1762</v>
      </c>
      <c r="W1175" s="15" t="s">
        <v>1647</v>
      </c>
      <c r="X1175" s="15" t="s">
        <v>1648</v>
      </c>
      <c r="Y1175" s="15" t="s">
        <v>1931</v>
      </c>
      <c r="Z1175" s="15" t="s">
        <v>1932</v>
      </c>
      <c r="AA1175" s="15" t="s">
        <v>1648</v>
      </c>
      <c r="AB1175" s="15" t="s">
        <v>1648</v>
      </c>
      <c r="AC1175" s="15" t="s">
        <v>1648</v>
      </c>
      <c r="AD1175" s="15" t="s">
        <v>1648</v>
      </c>
      <c r="AE1175" s="15" t="s">
        <v>1648</v>
      </c>
      <c r="AF1175" s="15" t="s">
        <v>1648</v>
      </c>
      <c r="AG1175" s="15" t="s">
        <v>1648</v>
      </c>
      <c r="AH1175" s="15" t="s">
        <v>2</v>
      </c>
      <c r="AI1175" s="15" t="s">
        <v>2</v>
      </c>
      <c r="AJ1175" s="15" t="s">
        <v>1933</v>
      </c>
      <c r="AK1175" s="15" t="s">
        <v>1934</v>
      </c>
      <c r="AL1175" s="15" t="s">
        <v>25</v>
      </c>
      <c r="AM1175" s="15" t="s">
        <v>1937</v>
      </c>
      <c r="AN1175" s="16">
        <v>10</v>
      </c>
      <c r="AO1175" s="16">
        <v>10</v>
      </c>
      <c r="AP1175" s="17"/>
      <c r="AQ1175" s="17"/>
      <c r="AR1175" s="17">
        <v>45837</v>
      </c>
      <c r="AS1175" s="17"/>
      <c r="AT1175" s="17"/>
      <c r="AU1175" s="16">
        <v>3</v>
      </c>
      <c r="AV1175" s="18" t="s">
        <v>1652</v>
      </c>
      <c r="AW1175" s="17"/>
      <c r="AX1175" s="17">
        <v>45616</v>
      </c>
      <c r="AY1175" s="17">
        <v>45381</v>
      </c>
    </row>
    <row r="1176" spans="1:51" x14ac:dyDescent="0.35">
      <c r="A1176" s="18" t="str">
        <f t="shared" si="18"/>
        <v>PMEKX-TGK210JTW</v>
      </c>
      <c r="B1176" s="15" t="s">
        <v>1639</v>
      </c>
      <c r="C1176" s="15" t="s">
        <v>79</v>
      </c>
      <c r="D1176" s="15" t="s">
        <v>968</v>
      </c>
      <c r="E1176" s="15" t="s">
        <v>1927</v>
      </c>
      <c r="F1176" s="15" t="s">
        <v>1928</v>
      </c>
      <c r="G1176" s="15" t="s">
        <v>1643</v>
      </c>
      <c r="H1176" s="15" t="s">
        <v>2</v>
      </c>
      <c r="I1176" s="15" t="s">
        <v>1637</v>
      </c>
      <c r="J1176" s="15" t="s">
        <v>1640</v>
      </c>
      <c r="K1176" s="15" t="s">
        <v>1929</v>
      </c>
      <c r="L1176" s="15" t="s">
        <v>1645</v>
      </c>
      <c r="M1176" s="15" t="s">
        <v>2</v>
      </c>
      <c r="N1176" s="15" t="s">
        <v>2</v>
      </c>
      <c r="O1176" s="15" t="s">
        <v>1639</v>
      </c>
      <c r="P1176" s="15" t="s">
        <v>1637</v>
      </c>
      <c r="Q1176" s="15" t="s">
        <v>1640</v>
      </c>
      <c r="R1176" s="15" t="s">
        <v>1873</v>
      </c>
      <c r="S1176" s="15" t="s">
        <v>1936</v>
      </c>
      <c r="T1176" s="15" t="s">
        <v>2</v>
      </c>
      <c r="U1176" s="15" t="s">
        <v>1762</v>
      </c>
      <c r="V1176" s="15" t="s">
        <v>1762</v>
      </c>
      <c r="W1176" s="15" t="s">
        <v>1647</v>
      </c>
      <c r="X1176" s="15" t="s">
        <v>1648</v>
      </c>
      <c r="Y1176" s="15" t="s">
        <v>1931</v>
      </c>
      <c r="Z1176" s="15" t="s">
        <v>1932</v>
      </c>
      <c r="AA1176" s="15" t="s">
        <v>1648</v>
      </c>
      <c r="AB1176" s="15" t="s">
        <v>1648</v>
      </c>
      <c r="AC1176" s="15" t="s">
        <v>1648</v>
      </c>
      <c r="AD1176" s="15" t="s">
        <v>1648</v>
      </c>
      <c r="AE1176" s="15" t="s">
        <v>1648</v>
      </c>
      <c r="AF1176" s="15" t="s">
        <v>1648</v>
      </c>
      <c r="AG1176" s="15" t="s">
        <v>1648</v>
      </c>
      <c r="AH1176" s="15" t="s">
        <v>2</v>
      </c>
      <c r="AI1176" s="15" t="s">
        <v>2</v>
      </c>
      <c r="AJ1176" s="15" t="s">
        <v>1933</v>
      </c>
      <c r="AK1176" s="15" t="s">
        <v>1934</v>
      </c>
      <c r="AL1176" s="15" t="s">
        <v>25</v>
      </c>
      <c r="AM1176" s="15" t="s">
        <v>1657</v>
      </c>
      <c r="AN1176" s="16">
        <v>10</v>
      </c>
      <c r="AO1176" s="16">
        <v>10</v>
      </c>
      <c r="AP1176" s="17"/>
      <c r="AQ1176" s="17"/>
      <c r="AR1176" s="17">
        <v>45837</v>
      </c>
      <c r="AS1176" s="17"/>
      <c r="AT1176" s="17"/>
      <c r="AU1176" s="16">
        <v>3</v>
      </c>
      <c r="AV1176" s="18" t="s">
        <v>1652</v>
      </c>
      <c r="AW1176" s="17"/>
      <c r="AX1176" s="17">
        <v>45623</v>
      </c>
      <c r="AY1176" s="17">
        <v>45381</v>
      </c>
    </row>
    <row r="1177" spans="1:51" x14ac:dyDescent="0.35">
      <c r="A1177" s="18" t="str">
        <f t="shared" si="18"/>
        <v>PMEKX-TGK210PDB</v>
      </c>
      <c r="B1177" s="15" t="s">
        <v>1639</v>
      </c>
      <c r="C1177" s="15" t="s">
        <v>79</v>
      </c>
      <c r="D1177" s="15" t="s">
        <v>969</v>
      </c>
      <c r="E1177" s="15" t="s">
        <v>1927</v>
      </c>
      <c r="F1177" s="15" t="s">
        <v>1928</v>
      </c>
      <c r="G1177" s="15" t="s">
        <v>1643</v>
      </c>
      <c r="H1177" s="15" t="s">
        <v>2</v>
      </c>
      <c r="I1177" s="15" t="s">
        <v>1637</v>
      </c>
      <c r="J1177" s="15" t="s">
        <v>1640</v>
      </c>
      <c r="K1177" s="15" t="s">
        <v>1929</v>
      </c>
      <c r="L1177" s="15" t="s">
        <v>1645</v>
      </c>
      <c r="M1177" s="15" t="s">
        <v>2</v>
      </c>
      <c r="N1177" s="15" t="s">
        <v>2</v>
      </c>
      <c r="O1177" s="15" t="s">
        <v>1639</v>
      </c>
      <c r="P1177" s="15" t="s">
        <v>1637</v>
      </c>
      <c r="Q1177" s="15" t="s">
        <v>2</v>
      </c>
      <c r="R1177" s="15" t="s">
        <v>1639</v>
      </c>
      <c r="S1177" s="15" t="s">
        <v>1637</v>
      </c>
      <c r="T1177" s="15" t="s">
        <v>2</v>
      </c>
      <c r="U1177" s="15" t="s">
        <v>1762</v>
      </c>
      <c r="V1177" s="15" t="s">
        <v>1762</v>
      </c>
      <c r="W1177" s="15" t="s">
        <v>1647</v>
      </c>
      <c r="X1177" s="15" t="s">
        <v>1648</v>
      </c>
      <c r="Y1177" s="15" t="s">
        <v>1931</v>
      </c>
      <c r="Z1177" s="15" t="s">
        <v>1932</v>
      </c>
      <c r="AA1177" s="15" t="s">
        <v>1648</v>
      </c>
      <c r="AB1177" s="15" t="s">
        <v>1648</v>
      </c>
      <c r="AC1177" s="15" t="s">
        <v>1648</v>
      </c>
      <c r="AD1177" s="15" t="s">
        <v>1648</v>
      </c>
      <c r="AE1177" s="15" t="s">
        <v>1648</v>
      </c>
      <c r="AF1177" s="15" t="s">
        <v>1648</v>
      </c>
      <c r="AG1177" s="15" t="s">
        <v>1648</v>
      </c>
      <c r="AH1177" s="15" t="s">
        <v>2</v>
      </c>
      <c r="AI1177" s="15" t="s">
        <v>2</v>
      </c>
      <c r="AJ1177" s="15" t="s">
        <v>1933</v>
      </c>
      <c r="AK1177" s="15" t="s">
        <v>1934</v>
      </c>
      <c r="AL1177" s="15" t="s">
        <v>25</v>
      </c>
      <c r="AM1177" s="15" t="s">
        <v>1657</v>
      </c>
      <c r="AN1177" s="16">
        <v>10</v>
      </c>
      <c r="AO1177" s="16">
        <v>10</v>
      </c>
      <c r="AP1177" s="17"/>
      <c r="AQ1177" s="17"/>
      <c r="AR1177" s="17">
        <v>45837</v>
      </c>
      <c r="AS1177" s="17"/>
      <c r="AT1177" s="17"/>
      <c r="AU1177" s="16">
        <v>3</v>
      </c>
      <c r="AV1177" s="18" t="s">
        <v>1652</v>
      </c>
      <c r="AW1177" s="17"/>
      <c r="AX1177" s="17">
        <v>45381</v>
      </c>
      <c r="AY1177" s="17">
        <v>45381</v>
      </c>
    </row>
    <row r="1178" spans="1:51" x14ac:dyDescent="0.35">
      <c r="A1178" s="18" t="str">
        <f t="shared" si="18"/>
        <v>PMEKX-TGK210SPB</v>
      </c>
      <c r="B1178" s="15" t="s">
        <v>1639</v>
      </c>
      <c r="C1178" s="15" t="s">
        <v>79</v>
      </c>
      <c r="D1178" s="15" t="s">
        <v>970</v>
      </c>
      <c r="E1178" s="15" t="s">
        <v>1927</v>
      </c>
      <c r="F1178" s="15" t="s">
        <v>1928</v>
      </c>
      <c r="G1178" s="15" t="s">
        <v>1643</v>
      </c>
      <c r="H1178" s="15" t="s">
        <v>2</v>
      </c>
      <c r="I1178" s="15" t="s">
        <v>1637</v>
      </c>
      <c r="J1178" s="15" t="s">
        <v>1640</v>
      </c>
      <c r="K1178" s="15" t="s">
        <v>1929</v>
      </c>
      <c r="L1178" s="15" t="s">
        <v>1645</v>
      </c>
      <c r="M1178" s="15" t="s">
        <v>2</v>
      </c>
      <c r="N1178" s="15" t="s">
        <v>2</v>
      </c>
      <c r="O1178" s="15" t="s">
        <v>1639</v>
      </c>
      <c r="P1178" s="15" t="s">
        <v>1637</v>
      </c>
      <c r="Q1178" s="15" t="s">
        <v>1640</v>
      </c>
      <c r="R1178" s="15" t="s">
        <v>1873</v>
      </c>
      <c r="S1178" s="15" t="s">
        <v>1936</v>
      </c>
      <c r="T1178" s="15" t="s">
        <v>2</v>
      </c>
      <c r="U1178" s="15" t="s">
        <v>1762</v>
      </c>
      <c r="V1178" s="15" t="s">
        <v>1762</v>
      </c>
      <c r="W1178" s="15" t="s">
        <v>1647</v>
      </c>
      <c r="X1178" s="15" t="s">
        <v>1648</v>
      </c>
      <c r="Y1178" s="15" t="s">
        <v>1931</v>
      </c>
      <c r="Z1178" s="15" t="s">
        <v>1932</v>
      </c>
      <c r="AA1178" s="15" t="s">
        <v>1648</v>
      </c>
      <c r="AB1178" s="15" t="s">
        <v>1648</v>
      </c>
      <c r="AC1178" s="15" t="s">
        <v>1648</v>
      </c>
      <c r="AD1178" s="15" t="s">
        <v>1648</v>
      </c>
      <c r="AE1178" s="15" t="s">
        <v>1648</v>
      </c>
      <c r="AF1178" s="15" t="s">
        <v>1648</v>
      </c>
      <c r="AG1178" s="15" t="s">
        <v>1648</v>
      </c>
      <c r="AH1178" s="15" t="s">
        <v>2</v>
      </c>
      <c r="AI1178" s="15" t="s">
        <v>2</v>
      </c>
      <c r="AJ1178" s="15" t="s">
        <v>1933</v>
      </c>
      <c r="AK1178" s="15" t="s">
        <v>1934</v>
      </c>
      <c r="AL1178" s="15" t="s">
        <v>25</v>
      </c>
      <c r="AM1178" s="15" t="s">
        <v>1657</v>
      </c>
      <c r="AN1178" s="16">
        <v>10</v>
      </c>
      <c r="AO1178" s="16">
        <v>10</v>
      </c>
      <c r="AP1178" s="17"/>
      <c r="AQ1178" s="17"/>
      <c r="AR1178" s="17">
        <v>45837</v>
      </c>
      <c r="AS1178" s="17"/>
      <c r="AT1178" s="17"/>
      <c r="AU1178" s="16">
        <v>3</v>
      </c>
      <c r="AV1178" s="18" t="s">
        <v>1652</v>
      </c>
      <c r="AW1178" s="17"/>
      <c r="AX1178" s="17">
        <v>45623</v>
      </c>
      <c r="AY1178" s="17">
        <v>45381</v>
      </c>
    </row>
    <row r="1179" spans="1:51" x14ac:dyDescent="0.35">
      <c r="A1179" s="18" t="str">
        <f t="shared" si="18"/>
        <v>PMEKX-TGK210SPW</v>
      </c>
      <c r="B1179" s="15" t="s">
        <v>1639</v>
      </c>
      <c r="C1179" s="15" t="s">
        <v>79</v>
      </c>
      <c r="D1179" s="15" t="s">
        <v>971</v>
      </c>
      <c r="E1179" s="15" t="s">
        <v>1927</v>
      </c>
      <c r="F1179" s="15" t="s">
        <v>1928</v>
      </c>
      <c r="G1179" s="15" t="s">
        <v>1643</v>
      </c>
      <c r="H1179" s="15" t="s">
        <v>2</v>
      </c>
      <c r="I1179" s="15" t="s">
        <v>1637</v>
      </c>
      <c r="J1179" s="15" t="s">
        <v>1640</v>
      </c>
      <c r="K1179" s="15" t="s">
        <v>1929</v>
      </c>
      <c r="L1179" s="15" t="s">
        <v>1645</v>
      </c>
      <c r="M1179" s="15" t="s">
        <v>2</v>
      </c>
      <c r="N1179" s="15" t="s">
        <v>2</v>
      </c>
      <c r="O1179" s="15" t="s">
        <v>1639</v>
      </c>
      <c r="P1179" s="15" t="s">
        <v>1637</v>
      </c>
      <c r="Q1179" s="15" t="s">
        <v>2</v>
      </c>
      <c r="R1179" s="15" t="s">
        <v>1639</v>
      </c>
      <c r="S1179" s="15" t="s">
        <v>1637</v>
      </c>
      <c r="T1179" s="15" t="s">
        <v>2</v>
      </c>
      <c r="U1179" s="15" t="s">
        <v>1762</v>
      </c>
      <c r="V1179" s="15" t="s">
        <v>1762</v>
      </c>
      <c r="W1179" s="15" t="s">
        <v>1647</v>
      </c>
      <c r="X1179" s="15" t="s">
        <v>1648</v>
      </c>
      <c r="Y1179" s="15" t="s">
        <v>1931</v>
      </c>
      <c r="Z1179" s="15" t="s">
        <v>1932</v>
      </c>
      <c r="AA1179" s="15" t="s">
        <v>1648</v>
      </c>
      <c r="AB1179" s="15" t="s">
        <v>1648</v>
      </c>
      <c r="AC1179" s="15" t="s">
        <v>1648</v>
      </c>
      <c r="AD1179" s="15" t="s">
        <v>1648</v>
      </c>
      <c r="AE1179" s="15" t="s">
        <v>1648</v>
      </c>
      <c r="AF1179" s="15" t="s">
        <v>1648</v>
      </c>
      <c r="AG1179" s="15" t="s">
        <v>1648</v>
      </c>
      <c r="AH1179" s="15" t="s">
        <v>2</v>
      </c>
      <c r="AI1179" s="15" t="s">
        <v>2</v>
      </c>
      <c r="AJ1179" s="15" t="s">
        <v>1933</v>
      </c>
      <c r="AK1179" s="15" t="s">
        <v>1934</v>
      </c>
      <c r="AL1179" s="15" t="s">
        <v>25</v>
      </c>
      <c r="AM1179" s="15" t="s">
        <v>1657</v>
      </c>
      <c r="AN1179" s="16">
        <v>10</v>
      </c>
      <c r="AO1179" s="16">
        <v>10</v>
      </c>
      <c r="AP1179" s="17"/>
      <c r="AQ1179" s="17"/>
      <c r="AR1179" s="17">
        <v>45837</v>
      </c>
      <c r="AS1179" s="17"/>
      <c r="AT1179" s="17"/>
      <c r="AU1179" s="16">
        <v>3</v>
      </c>
      <c r="AV1179" s="18" t="s">
        <v>1652</v>
      </c>
      <c r="AW1179" s="17"/>
      <c r="AX1179" s="17">
        <v>45381</v>
      </c>
      <c r="AY1179" s="17">
        <v>45381</v>
      </c>
    </row>
    <row r="1180" spans="1:51" x14ac:dyDescent="0.35">
      <c r="A1180" s="18" t="str">
        <f t="shared" si="18"/>
        <v>PMEKX-TGK212JTW</v>
      </c>
      <c r="B1180" s="15" t="s">
        <v>1639</v>
      </c>
      <c r="C1180" s="15" t="s">
        <v>79</v>
      </c>
      <c r="D1180" s="15" t="s">
        <v>972</v>
      </c>
      <c r="E1180" s="15" t="s">
        <v>1927</v>
      </c>
      <c r="F1180" s="15" t="s">
        <v>1928</v>
      </c>
      <c r="G1180" s="15" t="s">
        <v>1643</v>
      </c>
      <c r="H1180" s="15" t="s">
        <v>2</v>
      </c>
      <c r="I1180" s="15" t="s">
        <v>1637</v>
      </c>
      <c r="J1180" s="15" t="s">
        <v>1640</v>
      </c>
      <c r="K1180" s="15" t="s">
        <v>1929</v>
      </c>
      <c r="L1180" s="15" t="s">
        <v>1645</v>
      </c>
      <c r="M1180" s="15" t="s">
        <v>2</v>
      </c>
      <c r="N1180" s="15" t="s">
        <v>2</v>
      </c>
      <c r="O1180" s="15" t="s">
        <v>1639</v>
      </c>
      <c r="P1180" s="15" t="s">
        <v>1637</v>
      </c>
      <c r="Q1180" s="15" t="s">
        <v>2</v>
      </c>
      <c r="R1180" s="15" t="s">
        <v>1639</v>
      </c>
      <c r="S1180" s="15" t="s">
        <v>1637</v>
      </c>
      <c r="T1180" s="15" t="s">
        <v>2</v>
      </c>
      <c r="U1180" s="15" t="s">
        <v>1762</v>
      </c>
      <c r="V1180" s="15" t="s">
        <v>1762</v>
      </c>
      <c r="W1180" s="15" t="s">
        <v>1647</v>
      </c>
      <c r="X1180" s="15" t="s">
        <v>1648</v>
      </c>
      <c r="Y1180" s="15" t="s">
        <v>1931</v>
      </c>
      <c r="Z1180" s="15" t="s">
        <v>1932</v>
      </c>
      <c r="AA1180" s="15" t="s">
        <v>1648</v>
      </c>
      <c r="AB1180" s="15" t="s">
        <v>1648</v>
      </c>
      <c r="AC1180" s="15" t="s">
        <v>1648</v>
      </c>
      <c r="AD1180" s="15" t="s">
        <v>1648</v>
      </c>
      <c r="AE1180" s="15" t="s">
        <v>1648</v>
      </c>
      <c r="AF1180" s="15" t="s">
        <v>1648</v>
      </c>
      <c r="AG1180" s="15" t="s">
        <v>1648</v>
      </c>
      <c r="AH1180" s="15" t="s">
        <v>2</v>
      </c>
      <c r="AI1180" s="15" t="s">
        <v>2</v>
      </c>
      <c r="AJ1180" s="15" t="s">
        <v>1933</v>
      </c>
      <c r="AK1180" s="15" t="s">
        <v>1934</v>
      </c>
      <c r="AL1180" s="15" t="s">
        <v>25</v>
      </c>
      <c r="AM1180" s="15" t="s">
        <v>1937</v>
      </c>
      <c r="AN1180" s="16">
        <v>10</v>
      </c>
      <c r="AO1180" s="16">
        <v>10</v>
      </c>
      <c r="AP1180" s="17"/>
      <c r="AQ1180" s="17"/>
      <c r="AR1180" s="17">
        <v>45837</v>
      </c>
      <c r="AS1180" s="17"/>
      <c r="AT1180" s="17"/>
      <c r="AU1180" s="16">
        <v>3</v>
      </c>
      <c r="AV1180" s="18" t="s">
        <v>1652</v>
      </c>
      <c r="AW1180" s="17"/>
      <c r="AX1180" s="17">
        <v>45616</v>
      </c>
      <c r="AY1180" s="17">
        <v>45381</v>
      </c>
    </row>
    <row r="1181" spans="1:51" x14ac:dyDescent="0.35">
      <c r="A1181" s="18" t="str">
        <f t="shared" si="18"/>
        <v>PMEKX-TGK212SPW</v>
      </c>
      <c r="B1181" s="15" t="s">
        <v>1639</v>
      </c>
      <c r="C1181" s="15" t="s">
        <v>79</v>
      </c>
      <c r="D1181" s="15" t="s">
        <v>973</v>
      </c>
      <c r="E1181" s="15" t="s">
        <v>1927</v>
      </c>
      <c r="F1181" s="15" t="s">
        <v>1928</v>
      </c>
      <c r="G1181" s="15" t="s">
        <v>1643</v>
      </c>
      <c r="H1181" s="15" t="s">
        <v>2</v>
      </c>
      <c r="I1181" s="15" t="s">
        <v>1637</v>
      </c>
      <c r="J1181" s="15" t="s">
        <v>1640</v>
      </c>
      <c r="K1181" s="15" t="s">
        <v>1929</v>
      </c>
      <c r="L1181" s="15" t="s">
        <v>1645</v>
      </c>
      <c r="M1181" s="15" t="s">
        <v>2</v>
      </c>
      <c r="N1181" s="15" t="s">
        <v>2</v>
      </c>
      <c r="O1181" s="15" t="s">
        <v>1639</v>
      </c>
      <c r="P1181" s="15" t="s">
        <v>1637</v>
      </c>
      <c r="Q1181" s="15" t="s">
        <v>2</v>
      </c>
      <c r="R1181" s="15" t="s">
        <v>1639</v>
      </c>
      <c r="S1181" s="15" t="s">
        <v>1637</v>
      </c>
      <c r="T1181" s="15" t="s">
        <v>2</v>
      </c>
      <c r="U1181" s="15" t="s">
        <v>1762</v>
      </c>
      <c r="V1181" s="15" t="s">
        <v>1762</v>
      </c>
      <c r="W1181" s="15" t="s">
        <v>1647</v>
      </c>
      <c r="X1181" s="15" t="s">
        <v>1648</v>
      </c>
      <c r="Y1181" s="15" t="s">
        <v>1931</v>
      </c>
      <c r="Z1181" s="15" t="s">
        <v>1932</v>
      </c>
      <c r="AA1181" s="15" t="s">
        <v>1648</v>
      </c>
      <c r="AB1181" s="15" t="s">
        <v>1648</v>
      </c>
      <c r="AC1181" s="15" t="s">
        <v>1648</v>
      </c>
      <c r="AD1181" s="15" t="s">
        <v>1648</v>
      </c>
      <c r="AE1181" s="15" t="s">
        <v>1648</v>
      </c>
      <c r="AF1181" s="15" t="s">
        <v>1648</v>
      </c>
      <c r="AG1181" s="15" t="s">
        <v>1648</v>
      </c>
      <c r="AH1181" s="15" t="s">
        <v>2</v>
      </c>
      <c r="AI1181" s="15" t="s">
        <v>2</v>
      </c>
      <c r="AJ1181" s="15" t="s">
        <v>1933</v>
      </c>
      <c r="AK1181" s="15" t="s">
        <v>1934</v>
      </c>
      <c r="AL1181" s="15" t="s">
        <v>25</v>
      </c>
      <c r="AM1181" s="15" t="s">
        <v>1704</v>
      </c>
      <c r="AN1181" s="16">
        <v>10</v>
      </c>
      <c r="AO1181" s="16">
        <v>10</v>
      </c>
      <c r="AP1181" s="17"/>
      <c r="AQ1181" s="17"/>
      <c r="AR1181" s="17">
        <v>45837</v>
      </c>
      <c r="AS1181" s="17"/>
      <c r="AT1181" s="17"/>
      <c r="AU1181" s="16">
        <v>3</v>
      </c>
      <c r="AV1181" s="18" t="s">
        <v>1652</v>
      </c>
      <c r="AW1181" s="17"/>
      <c r="AX1181" s="17">
        <v>45381</v>
      </c>
      <c r="AY1181" s="17">
        <v>45381</v>
      </c>
    </row>
    <row r="1182" spans="1:51" x14ac:dyDescent="0.35">
      <c r="A1182" s="18" t="str">
        <f t="shared" si="18"/>
        <v>PMEKX-TGK220EM</v>
      </c>
      <c r="B1182" s="15" t="s">
        <v>1639</v>
      </c>
      <c r="C1182" s="15" t="s">
        <v>79</v>
      </c>
      <c r="D1182" s="15" t="s">
        <v>974</v>
      </c>
      <c r="E1182" s="15" t="s">
        <v>1927</v>
      </c>
      <c r="F1182" s="15" t="s">
        <v>1928</v>
      </c>
      <c r="G1182" s="15" t="s">
        <v>1643</v>
      </c>
      <c r="H1182" s="15" t="s">
        <v>2</v>
      </c>
      <c r="I1182" s="15" t="s">
        <v>1637</v>
      </c>
      <c r="J1182" s="15" t="s">
        <v>1640</v>
      </c>
      <c r="K1182" s="15" t="s">
        <v>1638</v>
      </c>
      <c r="L1182" s="15" t="s">
        <v>1638</v>
      </c>
      <c r="M1182" s="15" t="s">
        <v>2</v>
      </c>
      <c r="N1182" s="15" t="s">
        <v>2</v>
      </c>
      <c r="O1182" s="15" t="s">
        <v>1639</v>
      </c>
      <c r="P1182" s="15" t="s">
        <v>1637</v>
      </c>
      <c r="Q1182" s="15" t="s">
        <v>2</v>
      </c>
      <c r="R1182" s="15" t="s">
        <v>1639</v>
      </c>
      <c r="S1182" s="15" t="s">
        <v>1637</v>
      </c>
      <c r="T1182" s="15" t="s">
        <v>1640</v>
      </c>
      <c r="U1182" s="15" t="s">
        <v>1762</v>
      </c>
      <c r="V1182" s="15" t="s">
        <v>2</v>
      </c>
      <c r="W1182" s="15" t="s">
        <v>1647</v>
      </c>
      <c r="X1182" s="15" t="s">
        <v>1648</v>
      </c>
      <c r="Y1182" s="15" t="s">
        <v>1931</v>
      </c>
      <c r="Z1182" s="15" t="s">
        <v>1932</v>
      </c>
      <c r="AA1182" s="15" t="s">
        <v>1648</v>
      </c>
      <c r="AB1182" s="15" t="s">
        <v>1648</v>
      </c>
      <c r="AC1182" s="15" t="s">
        <v>1648</v>
      </c>
      <c r="AD1182" s="15" t="s">
        <v>1648</v>
      </c>
      <c r="AE1182" s="15" t="s">
        <v>1648</v>
      </c>
      <c r="AF1182" s="15" t="s">
        <v>1648</v>
      </c>
      <c r="AG1182" s="15" t="s">
        <v>1648</v>
      </c>
      <c r="AH1182" s="15" t="s">
        <v>2</v>
      </c>
      <c r="AI1182" s="15" t="s">
        <v>2</v>
      </c>
      <c r="AJ1182" s="15" t="s">
        <v>1933</v>
      </c>
      <c r="AK1182" s="15" t="s">
        <v>1934</v>
      </c>
      <c r="AL1182" s="15" t="s">
        <v>25</v>
      </c>
      <c r="AM1182" s="15" t="s">
        <v>1666</v>
      </c>
      <c r="AN1182" s="16">
        <v>10</v>
      </c>
      <c r="AO1182" s="16">
        <v>10</v>
      </c>
      <c r="AP1182" s="17"/>
      <c r="AQ1182" s="17"/>
      <c r="AR1182" s="17">
        <v>45837</v>
      </c>
      <c r="AS1182" s="17"/>
      <c r="AT1182" s="17"/>
      <c r="AU1182" s="16">
        <v>3</v>
      </c>
      <c r="AV1182" s="18" t="s">
        <v>1652</v>
      </c>
      <c r="AW1182" s="17"/>
      <c r="AX1182" s="17">
        <v>45381</v>
      </c>
      <c r="AY1182" s="17">
        <v>45381</v>
      </c>
    </row>
    <row r="1183" spans="1:51" x14ac:dyDescent="0.35">
      <c r="A1183" s="18" t="str">
        <f t="shared" si="18"/>
        <v>PMEKX-TGK220EW</v>
      </c>
      <c r="B1183" s="15" t="s">
        <v>1639</v>
      </c>
      <c r="C1183" s="15" t="s">
        <v>79</v>
      </c>
      <c r="D1183" s="15" t="s">
        <v>975</v>
      </c>
      <c r="E1183" s="15" t="s">
        <v>1927</v>
      </c>
      <c r="F1183" s="15" t="s">
        <v>1928</v>
      </c>
      <c r="G1183" s="15" t="s">
        <v>1643</v>
      </c>
      <c r="H1183" s="15" t="s">
        <v>2</v>
      </c>
      <c r="I1183" s="15" t="s">
        <v>1637</v>
      </c>
      <c r="J1183" s="15" t="s">
        <v>1640</v>
      </c>
      <c r="K1183" s="15" t="s">
        <v>1929</v>
      </c>
      <c r="L1183" s="15" t="s">
        <v>1645</v>
      </c>
      <c r="M1183" s="15" t="s">
        <v>2</v>
      </c>
      <c r="N1183" s="15" t="s">
        <v>2</v>
      </c>
      <c r="O1183" s="15" t="s">
        <v>1639</v>
      </c>
      <c r="P1183" s="15" t="s">
        <v>1637</v>
      </c>
      <c r="Q1183" s="15" t="s">
        <v>2</v>
      </c>
      <c r="R1183" s="15" t="s">
        <v>1639</v>
      </c>
      <c r="S1183" s="15" t="s">
        <v>1637</v>
      </c>
      <c r="T1183" s="15" t="s">
        <v>2</v>
      </c>
      <c r="U1183" s="15" t="s">
        <v>1762</v>
      </c>
      <c r="V1183" s="15" t="s">
        <v>1762</v>
      </c>
      <c r="W1183" s="15" t="s">
        <v>1647</v>
      </c>
      <c r="X1183" s="15" t="s">
        <v>1648</v>
      </c>
      <c r="Y1183" s="15" t="s">
        <v>1931</v>
      </c>
      <c r="Z1183" s="15" t="s">
        <v>1932</v>
      </c>
      <c r="AA1183" s="15" t="s">
        <v>1648</v>
      </c>
      <c r="AB1183" s="15" t="s">
        <v>1648</v>
      </c>
      <c r="AC1183" s="15" t="s">
        <v>1648</v>
      </c>
      <c r="AD1183" s="15" t="s">
        <v>1648</v>
      </c>
      <c r="AE1183" s="15" t="s">
        <v>1648</v>
      </c>
      <c r="AF1183" s="15" t="s">
        <v>1648</v>
      </c>
      <c r="AG1183" s="15" t="s">
        <v>1648</v>
      </c>
      <c r="AH1183" s="15" t="s">
        <v>2</v>
      </c>
      <c r="AI1183" s="15" t="s">
        <v>2</v>
      </c>
      <c r="AJ1183" s="15" t="s">
        <v>1933</v>
      </c>
      <c r="AK1183" s="15" t="s">
        <v>1934</v>
      </c>
      <c r="AL1183" s="15" t="s">
        <v>25</v>
      </c>
      <c r="AM1183" s="15" t="s">
        <v>1657</v>
      </c>
      <c r="AN1183" s="16">
        <v>10</v>
      </c>
      <c r="AO1183" s="16">
        <v>10</v>
      </c>
      <c r="AP1183" s="17"/>
      <c r="AQ1183" s="17"/>
      <c r="AR1183" s="17">
        <v>45837</v>
      </c>
      <c r="AS1183" s="17"/>
      <c r="AT1183" s="17"/>
      <c r="AU1183" s="16">
        <v>3</v>
      </c>
      <c r="AV1183" s="18" t="s">
        <v>1652</v>
      </c>
      <c r="AW1183" s="17"/>
      <c r="AX1183" s="17">
        <v>45381</v>
      </c>
      <c r="AY1183" s="17">
        <v>45381</v>
      </c>
    </row>
    <row r="1184" spans="1:51" x14ac:dyDescent="0.35">
      <c r="A1184" s="18" t="str">
        <f t="shared" si="18"/>
        <v>PMEKX-TGK220GB</v>
      </c>
      <c r="B1184" s="15" t="s">
        <v>1639</v>
      </c>
      <c r="C1184" s="15" t="s">
        <v>79</v>
      </c>
      <c r="D1184" s="15" t="s">
        <v>976</v>
      </c>
      <c r="E1184" s="15" t="s">
        <v>1927</v>
      </c>
      <c r="F1184" s="15" t="s">
        <v>1928</v>
      </c>
      <c r="G1184" s="15" t="s">
        <v>1643</v>
      </c>
      <c r="H1184" s="15" t="s">
        <v>2</v>
      </c>
      <c r="I1184" s="15" t="s">
        <v>1637</v>
      </c>
      <c r="J1184" s="15" t="s">
        <v>1640</v>
      </c>
      <c r="K1184" s="15" t="s">
        <v>1929</v>
      </c>
      <c r="L1184" s="15" t="s">
        <v>1645</v>
      </c>
      <c r="M1184" s="15" t="s">
        <v>2</v>
      </c>
      <c r="N1184" s="15" t="s">
        <v>2</v>
      </c>
      <c r="O1184" s="15" t="s">
        <v>1639</v>
      </c>
      <c r="P1184" s="15" t="s">
        <v>1637</v>
      </c>
      <c r="Q1184" s="15" t="s">
        <v>2</v>
      </c>
      <c r="R1184" s="15" t="s">
        <v>1639</v>
      </c>
      <c r="S1184" s="15" t="s">
        <v>1637</v>
      </c>
      <c r="T1184" s="15" t="s">
        <v>2</v>
      </c>
      <c r="U1184" s="15" t="s">
        <v>1762</v>
      </c>
      <c r="V1184" s="15" t="s">
        <v>1762</v>
      </c>
      <c r="W1184" s="15" t="s">
        <v>1647</v>
      </c>
      <c r="X1184" s="15" t="s">
        <v>1648</v>
      </c>
      <c r="Y1184" s="15" t="s">
        <v>1931</v>
      </c>
      <c r="Z1184" s="15" t="s">
        <v>1932</v>
      </c>
      <c r="AA1184" s="15" t="s">
        <v>1648</v>
      </c>
      <c r="AB1184" s="15" t="s">
        <v>1648</v>
      </c>
      <c r="AC1184" s="15" t="s">
        <v>1648</v>
      </c>
      <c r="AD1184" s="15" t="s">
        <v>1648</v>
      </c>
      <c r="AE1184" s="15" t="s">
        <v>1648</v>
      </c>
      <c r="AF1184" s="15" t="s">
        <v>1648</v>
      </c>
      <c r="AG1184" s="15" t="s">
        <v>1648</v>
      </c>
      <c r="AH1184" s="15" t="s">
        <v>2</v>
      </c>
      <c r="AI1184" s="15" t="s">
        <v>2</v>
      </c>
      <c r="AJ1184" s="15" t="s">
        <v>1933</v>
      </c>
      <c r="AK1184" s="15" t="s">
        <v>1934</v>
      </c>
      <c r="AL1184" s="15" t="s">
        <v>25</v>
      </c>
      <c r="AM1184" s="15" t="s">
        <v>1657</v>
      </c>
      <c r="AN1184" s="16">
        <v>10</v>
      </c>
      <c r="AO1184" s="16">
        <v>10</v>
      </c>
      <c r="AP1184" s="17"/>
      <c r="AQ1184" s="17"/>
      <c r="AR1184" s="17">
        <v>45837</v>
      </c>
      <c r="AS1184" s="17"/>
      <c r="AT1184" s="17"/>
      <c r="AU1184" s="16">
        <v>3</v>
      </c>
      <c r="AV1184" s="18" t="s">
        <v>1652</v>
      </c>
      <c r="AW1184" s="17"/>
      <c r="AX1184" s="17">
        <v>45381</v>
      </c>
      <c r="AY1184" s="17">
        <v>45381</v>
      </c>
    </row>
    <row r="1185" spans="1:51" x14ac:dyDescent="0.35">
      <c r="A1185" s="18" t="str">
        <f t="shared" si="18"/>
        <v>PMEKX-TGK220GM</v>
      </c>
      <c r="B1185" s="15" t="s">
        <v>1639</v>
      </c>
      <c r="C1185" s="15" t="s">
        <v>79</v>
      </c>
      <c r="D1185" s="15" t="s">
        <v>977</v>
      </c>
      <c r="E1185" s="15" t="s">
        <v>1927</v>
      </c>
      <c r="F1185" s="15" t="s">
        <v>1928</v>
      </c>
      <c r="G1185" s="15" t="s">
        <v>1643</v>
      </c>
      <c r="H1185" s="15" t="s">
        <v>2</v>
      </c>
      <c r="I1185" s="15" t="s">
        <v>1637</v>
      </c>
      <c r="J1185" s="15" t="s">
        <v>1640</v>
      </c>
      <c r="K1185" s="15" t="s">
        <v>1929</v>
      </c>
      <c r="L1185" s="15" t="s">
        <v>1645</v>
      </c>
      <c r="M1185" s="15" t="s">
        <v>2</v>
      </c>
      <c r="N1185" s="15" t="s">
        <v>2</v>
      </c>
      <c r="O1185" s="15" t="s">
        <v>1639</v>
      </c>
      <c r="P1185" s="15" t="s">
        <v>1637</v>
      </c>
      <c r="Q1185" s="15" t="s">
        <v>2</v>
      </c>
      <c r="R1185" s="15" t="s">
        <v>1639</v>
      </c>
      <c r="S1185" s="15" t="s">
        <v>1637</v>
      </c>
      <c r="T1185" s="15" t="s">
        <v>2</v>
      </c>
      <c r="U1185" s="15" t="s">
        <v>1762</v>
      </c>
      <c r="V1185" s="15" t="s">
        <v>1762</v>
      </c>
      <c r="W1185" s="15" t="s">
        <v>1647</v>
      </c>
      <c r="X1185" s="15" t="s">
        <v>1648</v>
      </c>
      <c r="Y1185" s="15" t="s">
        <v>1931</v>
      </c>
      <c r="Z1185" s="15" t="s">
        <v>1932</v>
      </c>
      <c r="AA1185" s="15" t="s">
        <v>1648</v>
      </c>
      <c r="AB1185" s="15" t="s">
        <v>1648</v>
      </c>
      <c r="AC1185" s="15" t="s">
        <v>1648</v>
      </c>
      <c r="AD1185" s="15" t="s">
        <v>1648</v>
      </c>
      <c r="AE1185" s="15" t="s">
        <v>1648</v>
      </c>
      <c r="AF1185" s="15" t="s">
        <v>1648</v>
      </c>
      <c r="AG1185" s="15" t="s">
        <v>1648</v>
      </c>
      <c r="AH1185" s="15" t="s">
        <v>2</v>
      </c>
      <c r="AI1185" s="15" t="s">
        <v>2</v>
      </c>
      <c r="AJ1185" s="15" t="s">
        <v>1933</v>
      </c>
      <c r="AK1185" s="15" t="s">
        <v>1934</v>
      </c>
      <c r="AL1185" s="15" t="s">
        <v>25</v>
      </c>
      <c r="AM1185" s="15" t="s">
        <v>1657</v>
      </c>
      <c r="AN1185" s="16">
        <v>10</v>
      </c>
      <c r="AO1185" s="16">
        <v>10</v>
      </c>
      <c r="AP1185" s="17"/>
      <c r="AQ1185" s="17"/>
      <c r="AR1185" s="17">
        <v>45837</v>
      </c>
      <c r="AS1185" s="17"/>
      <c r="AT1185" s="17"/>
      <c r="AU1185" s="16">
        <v>3</v>
      </c>
      <c r="AV1185" s="18" t="s">
        <v>1652</v>
      </c>
      <c r="AW1185" s="17"/>
      <c r="AX1185" s="17">
        <v>45381</v>
      </c>
      <c r="AY1185" s="17">
        <v>45381</v>
      </c>
    </row>
    <row r="1186" spans="1:51" x14ac:dyDescent="0.35">
      <c r="A1186" s="18" t="str">
        <f t="shared" si="18"/>
        <v>PMEKX-TGK220GW</v>
      </c>
      <c r="B1186" s="15" t="s">
        <v>1639</v>
      </c>
      <c r="C1186" s="15" t="s">
        <v>79</v>
      </c>
      <c r="D1186" s="15" t="s">
        <v>978</v>
      </c>
      <c r="E1186" s="15" t="s">
        <v>1927</v>
      </c>
      <c r="F1186" s="15" t="s">
        <v>1928</v>
      </c>
      <c r="G1186" s="15" t="s">
        <v>1643</v>
      </c>
      <c r="H1186" s="15" t="s">
        <v>2</v>
      </c>
      <c r="I1186" s="15" t="s">
        <v>1637</v>
      </c>
      <c r="J1186" s="15" t="s">
        <v>1640</v>
      </c>
      <c r="K1186" s="15" t="s">
        <v>1929</v>
      </c>
      <c r="L1186" s="15" t="s">
        <v>1645</v>
      </c>
      <c r="M1186" s="15" t="s">
        <v>2</v>
      </c>
      <c r="N1186" s="15" t="s">
        <v>2</v>
      </c>
      <c r="O1186" s="15" t="s">
        <v>1639</v>
      </c>
      <c r="P1186" s="15" t="s">
        <v>1637</v>
      </c>
      <c r="Q1186" s="15" t="s">
        <v>1640</v>
      </c>
      <c r="R1186" s="15" t="s">
        <v>1873</v>
      </c>
      <c r="S1186" s="15" t="s">
        <v>1936</v>
      </c>
      <c r="T1186" s="15" t="s">
        <v>2</v>
      </c>
      <c r="U1186" s="15" t="s">
        <v>1762</v>
      </c>
      <c r="V1186" s="15" t="s">
        <v>1762</v>
      </c>
      <c r="W1186" s="15" t="s">
        <v>1647</v>
      </c>
      <c r="X1186" s="15" t="s">
        <v>1648</v>
      </c>
      <c r="Y1186" s="15" t="s">
        <v>1931</v>
      </c>
      <c r="Z1186" s="15" t="s">
        <v>1932</v>
      </c>
      <c r="AA1186" s="15" t="s">
        <v>1648</v>
      </c>
      <c r="AB1186" s="15" t="s">
        <v>1648</v>
      </c>
      <c r="AC1186" s="15" t="s">
        <v>1648</v>
      </c>
      <c r="AD1186" s="15" t="s">
        <v>1648</v>
      </c>
      <c r="AE1186" s="15" t="s">
        <v>1648</v>
      </c>
      <c r="AF1186" s="15" t="s">
        <v>1648</v>
      </c>
      <c r="AG1186" s="15" t="s">
        <v>1648</v>
      </c>
      <c r="AH1186" s="15" t="s">
        <v>2</v>
      </c>
      <c r="AI1186" s="15" t="s">
        <v>2</v>
      </c>
      <c r="AJ1186" s="15" t="s">
        <v>1933</v>
      </c>
      <c r="AK1186" s="15" t="s">
        <v>1934</v>
      </c>
      <c r="AL1186" s="15" t="s">
        <v>25</v>
      </c>
      <c r="AM1186" s="15" t="s">
        <v>1657</v>
      </c>
      <c r="AN1186" s="16">
        <v>10</v>
      </c>
      <c r="AO1186" s="16">
        <v>10</v>
      </c>
      <c r="AP1186" s="17"/>
      <c r="AQ1186" s="17"/>
      <c r="AR1186" s="17">
        <v>45837</v>
      </c>
      <c r="AS1186" s="17"/>
      <c r="AT1186" s="17"/>
      <c r="AU1186" s="16">
        <v>3</v>
      </c>
      <c r="AV1186" s="18" t="s">
        <v>1652</v>
      </c>
      <c r="AW1186" s="17"/>
      <c r="AX1186" s="17">
        <v>45623</v>
      </c>
      <c r="AY1186" s="17">
        <v>45381</v>
      </c>
    </row>
    <row r="1187" spans="1:51" x14ac:dyDescent="0.35">
      <c r="A1187" s="18" t="str">
        <f t="shared" si="18"/>
        <v>PMEKX-TGK220JTW</v>
      </c>
      <c r="B1187" s="15" t="s">
        <v>1639</v>
      </c>
      <c r="C1187" s="15" t="s">
        <v>79</v>
      </c>
      <c r="D1187" s="15" t="s">
        <v>979</v>
      </c>
      <c r="E1187" s="15" t="s">
        <v>1927</v>
      </c>
      <c r="F1187" s="15" t="s">
        <v>1928</v>
      </c>
      <c r="G1187" s="15" t="s">
        <v>1643</v>
      </c>
      <c r="H1187" s="15" t="s">
        <v>2</v>
      </c>
      <c r="I1187" s="15" t="s">
        <v>1637</v>
      </c>
      <c r="J1187" s="15" t="s">
        <v>1640</v>
      </c>
      <c r="K1187" s="15" t="s">
        <v>1929</v>
      </c>
      <c r="L1187" s="15" t="s">
        <v>1645</v>
      </c>
      <c r="M1187" s="15" t="s">
        <v>2</v>
      </c>
      <c r="N1187" s="15" t="s">
        <v>2</v>
      </c>
      <c r="O1187" s="15" t="s">
        <v>1639</v>
      </c>
      <c r="P1187" s="15" t="s">
        <v>1637</v>
      </c>
      <c r="Q1187" s="15" t="s">
        <v>2</v>
      </c>
      <c r="R1187" s="15" t="s">
        <v>1639</v>
      </c>
      <c r="S1187" s="15" t="s">
        <v>1637</v>
      </c>
      <c r="T1187" s="15" t="s">
        <v>2</v>
      </c>
      <c r="U1187" s="15" t="s">
        <v>1762</v>
      </c>
      <c r="V1187" s="15" t="s">
        <v>1762</v>
      </c>
      <c r="W1187" s="15" t="s">
        <v>1647</v>
      </c>
      <c r="X1187" s="15" t="s">
        <v>1648</v>
      </c>
      <c r="Y1187" s="15" t="s">
        <v>1931</v>
      </c>
      <c r="Z1187" s="15" t="s">
        <v>1932</v>
      </c>
      <c r="AA1187" s="15" t="s">
        <v>1648</v>
      </c>
      <c r="AB1187" s="15" t="s">
        <v>1648</v>
      </c>
      <c r="AC1187" s="15" t="s">
        <v>1648</v>
      </c>
      <c r="AD1187" s="15" t="s">
        <v>1648</v>
      </c>
      <c r="AE1187" s="15" t="s">
        <v>1648</v>
      </c>
      <c r="AF1187" s="15" t="s">
        <v>1648</v>
      </c>
      <c r="AG1187" s="15" t="s">
        <v>1648</v>
      </c>
      <c r="AH1187" s="15" t="s">
        <v>2</v>
      </c>
      <c r="AI1187" s="15" t="s">
        <v>2</v>
      </c>
      <c r="AJ1187" s="15" t="s">
        <v>1933</v>
      </c>
      <c r="AK1187" s="15" t="s">
        <v>1934</v>
      </c>
      <c r="AL1187" s="15" t="s">
        <v>25</v>
      </c>
      <c r="AM1187" s="15" t="s">
        <v>1657</v>
      </c>
      <c r="AN1187" s="16">
        <v>10</v>
      </c>
      <c r="AO1187" s="16">
        <v>10</v>
      </c>
      <c r="AP1187" s="17"/>
      <c r="AQ1187" s="17"/>
      <c r="AR1187" s="17">
        <v>45837</v>
      </c>
      <c r="AS1187" s="17"/>
      <c r="AT1187" s="17"/>
      <c r="AU1187" s="16">
        <v>3</v>
      </c>
      <c r="AV1187" s="18" t="s">
        <v>1652</v>
      </c>
      <c r="AW1187" s="17"/>
      <c r="AX1187" s="17">
        <v>45616</v>
      </c>
      <c r="AY1187" s="17">
        <v>45381</v>
      </c>
    </row>
    <row r="1188" spans="1:51" x14ac:dyDescent="0.35">
      <c r="A1188" s="18" t="str">
        <f t="shared" si="18"/>
        <v>PMEKX-TGK222EB</v>
      </c>
      <c r="B1188" s="15" t="s">
        <v>1639</v>
      </c>
      <c r="C1188" s="15" t="s">
        <v>79</v>
      </c>
      <c r="D1188" s="15" t="s">
        <v>980</v>
      </c>
      <c r="E1188" s="15" t="s">
        <v>1927</v>
      </c>
      <c r="F1188" s="15" t="s">
        <v>1928</v>
      </c>
      <c r="G1188" s="15" t="s">
        <v>1643</v>
      </c>
      <c r="H1188" s="15" t="s">
        <v>2</v>
      </c>
      <c r="I1188" s="15" t="s">
        <v>1637</v>
      </c>
      <c r="J1188" s="15" t="s">
        <v>1640</v>
      </c>
      <c r="K1188" s="15" t="s">
        <v>1664</v>
      </c>
      <c r="L1188" s="15" t="s">
        <v>1645</v>
      </c>
      <c r="M1188" s="15" t="s">
        <v>2</v>
      </c>
      <c r="N1188" s="15" t="s">
        <v>2</v>
      </c>
      <c r="O1188" s="15" t="s">
        <v>1639</v>
      </c>
      <c r="P1188" s="15" t="s">
        <v>1637</v>
      </c>
      <c r="Q1188" s="15" t="s">
        <v>2</v>
      </c>
      <c r="R1188" s="15" t="s">
        <v>1639</v>
      </c>
      <c r="S1188" s="15" t="s">
        <v>1637</v>
      </c>
      <c r="T1188" s="15" t="s">
        <v>2</v>
      </c>
      <c r="U1188" s="15" t="s">
        <v>1762</v>
      </c>
      <c r="V1188" s="15" t="s">
        <v>1762</v>
      </c>
      <c r="W1188" s="15" t="s">
        <v>1647</v>
      </c>
      <c r="X1188" s="15" t="s">
        <v>1648</v>
      </c>
      <c r="Y1188" s="15" t="s">
        <v>1931</v>
      </c>
      <c r="Z1188" s="15" t="s">
        <v>1932</v>
      </c>
      <c r="AA1188" s="15" t="s">
        <v>1648</v>
      </c>
      <c r="AB1188" s="15" t="s">
        <v>1648</v>
      </c>
      <c r="AC1188" s="15" t="s">
        <v>1648</v>
      </c>
      <c r="AD1188" s="15" t="s">
        <v>1648</v>
      </c>
      <c r="AE1188" s="15" t="s">
        <v>1648</v>
      </c>
      <c r="AF1188" s="15" t="s">
        <v>1648</v>
      </c>
      <c r="AG1188" s="15" t="s">
        <v>1648</v>
      </c>
      <c r="AH1188" s="15" t="s">
        <v>2</v>
      </c>
      <c r="AI1188" s="15" t="s">
        <v>2</v>
      </c>
      <c r="AJ1188" s="15" t="s">
        <v>1933</v>
      </c>
      <c r="AK1188" s="15" t="s">
        <v>1934</v>
      </c>
      <c r="AL1188" s="15" t="s">
        <v>25</v>
      </c>
      <c r="AM1188" s="15" t="s">
        <v>1666</v>
      </c>
      <c r="AN1188" s="16">
        <v>10</v>
      </c>
      <c r="AO1188" s="16">
        <v>10</v>
      </c>
      <c r="AP1188" s="17"/>
      <c r="AQ1188" s="17"/>
      <c r="AR1188" s="17">
        <v>45837</v>
      </c>
      <c r="AS1188" s="17"/>
      <c r="AT1188" s="17"/>
      <c r="AU1188" s="16">
        <v>3</v>
      </c>
      <c r="AV1188" s="18" t="s">
        <v>1652</v>
      </c>
      <c r="AW1188" s="17"/>
      <c r="AX1188" s="17">
        <v>45381</v>
      </c>
      <c r="AY1188" s="17">
        <v>45381</v>
      </c>
    </row>
    <row r="1189" spans="1:51" x14ac:dyDescent="0.35">
      <c r="A1189" s="18" t="str">
        <f t="shared" si="18"/>
        <v>PMEKX-TGK222EM</v>
      </c>
      <c r="B1189" s="15" t="s">
        <v>1639</v>
      </c>
      <c r="C1189" s="15" t="s">
        <v>79</v>
      </c>
      <c r="D1189" s="15" t="s">
        <v>981</v>
      </c>
      <c r="E1189" s="15" t="s">
        <v>1927</v>
      </c>
      <c r="F1189" s="15" t="s">
        <v>1928</v>
      </c>
      <c r="G1189" s="15" t="s">
        <v>1643</v>
      </c>
      <c r="H1189" s="15" t="s">
        <v>2</v>
      </c>
      <c r="I1189" s="15" t="s">
        <v>1637</v>
      </c>
      <c r="J1189" s="15" t="s">
        <v>1640</v>
      </c>
      <c r="K1189" s="15" t="s">
        <v>1664</v>
      </c>
      <c r="L1189" s="15" t="s">
        <v>1645</v>
      </c>
      <c r="M1189" s="15" t="s">
        <v>2</v>
      </c>
      <c r="N1189" s="15" t="s">
        <v>2</v>
      </c>
      <c r="O1189" s="15" t="s">
        <v>1639</v>
      </c>
      <c r="P1189" s="15" t="s">
        <v>1637</v>
      </c>
      <c r="Q1189" s="15" t="s">
        <v>2</v>
      </c>
      <c r="R1189" s="15" t="s">
        <v>1639</v>
      </c>
      <c r="S1189" s="15" t="s">
        <v>1637</v>
      </c>
      <c r="T1189" s="15" t="s">
        <v>2</v>
      </c>
      <c r="U1189" s="15" t="s">
        <v>1762</v>
      </c>
      <c r="V1189" s="15" t="s">
        <v>1762</v>
      </c>
      <c r="W1189" s="15" t="s">
        <v>1647</v>
      </c>
      <c r="X1189" s="15" t="s">
        <v>1648</v>
      </c>
      <c r="Y1189" s="15" t="s">
        <v>1931</v>
      </c>
      <c r="Z1189" s="15" t="s">
        <v>1932</v>
      </c>
      <c r="AA1189" s="15" t="s">
        <v>1648</v>
      </c>
      <c r="AB1189" s="15" t="s">
        <v>1648</v>
      </c>
      <c r="AC1189" s="15" t="s">
        <v>1648</v>
      </c>
      <c r="AD1189" s="15" t="s">
        <v>1648</v>
      </c>
      <c r="AE1189" s="15" t="s">
        <v>1648</v>
      </c>
      <c r="AF1189" s="15" t="s">
        <v>1648</v>
      </c>
      <c r="AG1189" s="15" t="s">
        <v>1648</v>
      </c>
      <c r="AH1189" s="15" t="s">
        <v>2</v>
      </c>
      <c r="AI1189" s="15" t="s">
        <v>2</v>
      </c>
      <c r="AJ1189" s="15" t="s">
        <v>1933</v>
      </c>
      <c r="AK1189" s="15" t="s">
        <v>1934</v>
      </c>
      <c r="AL1189" s="15" t="s">
        <v>25</v>
      </c>
      <c r="AM1189" s="15" t="s">
        <v>1666</v>
      </c>
      <c r="AN1189" s="16">
        <v>10</v>
      </c>
      <c r="AO1189" s="16">
        <v>10</v>
      </c>
      <c r="AP1189" s="17"/>
      <c r="AQ1189" s="17"/>
      <c r="AR1189" s="17">
        <v>45837</v>
      </c>
      <c r="AS1189" s="17"/>
      <c r="AT1189" s="17"/>
      <c r="AU1189" s="16">
        <v>3</v>
      </c>
      <c r="AV1189" s="18" t="s">
        <v>1652</v>
      </c>
      <c r="AW1189" s="17"/>
      <c r="AX1189" s="17">
        <v>45381</v>
      </c>
      <c r="AY1189" s="17">
        <v>45381</v>
      </c>
    </row>
    <row r="1190" spans="1:51" x14ac:dyDescent="0.35">
      <c r="A1190" s="18" t="str">
        <f t="shared" si="18"/>
        <v>PMEKX-TGK222EW</v>
      </c>
      <c r="B1190" s="15" t="s">
        <v>1639</v>
      </c>
      <c r="C1190" s="15" t="s">
        <v>79</v>
      </c>
      <c r="D1190" s="15" t="s">
        <v>982</v>
      </c>
      <c r="E1190" s="15" t="s">
        <v>1927</v>
      </c>
      <c r="F1190" s="15" t="s">
        <v>1928</v>
      </c>
      <c r="G1190" s="15" t="s">
        <v>1643</v>
      </c>
      <c r="H1190" s="15" t="s">
        <v>2</v>
      </c>
      <c r="I1190" s="15" t="s">
        <v>1637</v>
      </c>
      <c r="J1190" s="15" t="s">
        <v>1640</v>
      </c>
      <c r="K1190" s="15" t="s">
        <v>1664</v>
      </c>
      <c r="L1190" s="15" t="s">
        <v>1645</v>
      </c>
      <c r="M1190" s="15" t="s">
        <v>2</v>
      </c>
      <c r="N1190" s="15" t="s">
        <v>2</v>
      </c>
      <c r="O1190" s="15" t="s">
        <v>1639</v>
      </c>
      <c r="P1190" s="15" t="s">
        <v>1637</v>
      </c>
      <c r="Q1190" s="15" t="s">
        <v>1640</v>
      </c>
      <c r="R1190" s="15" t="s">
        <v>1873</v>
      </c>
      <c r="S1190" s="15" t="s">
        <v>1936</v>
      </c>
      <c r="T1190" s="15" t="s">
        <v>2</v>
      </c>
      <c r="U1190" s="15" t="s">
        <v>1762</v>
      </c>
      <c r="V1190" s="15" t="s">
        <v>1762</v>
      </c>
      <c r="W1190" s="15" t="s">
        <v>1647</v>
      </c>
      <c r="X1190" s="15" t="s">
        <v>1648</v>
      </c>
      <c r="Y1190" s="15" t="s">
        <v>1931</v>
      </c>
      <c r="Z1190" s="15" t="s">
        <v>1932</v>
      </c>
      <c r="AA1190" s="15" t="s">
        <v>1648</v>
      </c>
      <c r="AB1190" s="15" t="s">
        <v>1648</v>
      </c>
      <c r="AC1190" s="15" t="s">
        <v>1648</v>
      </c>
      <c r="AD1190" s="15" t="s">
        <v>1648</v>
      </c>
      <c r="AE1190" s="15" t="s">
        <v>1648</v>
      </c>
      <c r="AF1190" s="15" t="s">
        <v>1648</v>
      </c>
      <c r="AG1190" s="15" t="s">
        <v>1648</v>
      </c>
      <c r="AH1190" s="15" t="s">
        <v>2</v>
      </c>
      <c r="AI1190" s="15" t="s">
        <v>2</v>
      </c>
      <c r="AJ1190" s="15" t="s">
        <v>1933</v>
      </c>
      <c r="AK1190" s="15" t="s">
        <v>1934</v>
      </c>
      <c r="AL1190" s="15" t="s">
        <v>25</v>
      </c>
      <c r="AM1190" s="15" t="s">
        <v>1666</v>
      </c>
      <c r="AN1190" s="16">
        <v>10</v>
      </c>
      <c r="AO1190" s="16">
        <v>10</v>
      </c>
      <c r="AP1190" s="17"/>
      <c r="AQ1190" s="17"/>
      <c r="AR1190" s="17">
        <v>45837</v>
      </c>
      <c r="AS1190" s="17"/>
      <c r="AT1190" s="17"/>
      <c r="AU1190" s="16">
        <v>3</v>
      </c>
      <c r="AV1190" s="18" t="s">
        <v>1652</v>
      </c>
      <c r="AW1190" s="17"/>
      <c r="AX1190" s="17">
        <v>45623</v>
      </c>
      <c r="AY1190" s="17">
        <v>45381</v>
      </c>
    </row>
    <row r="1191" spans="1:51" x14ac:dyDescent="0.35">
      <c r="A1191" s="18" t="str">
        <f t="shared" si="18"/>
        <v>PMEKX-TGM420EB</v>
      </c>
      <c r="B1191" s="15" t="s">
        <v>1639</v>
      </c>
      <c r="C1191" s="15" t="s">
        <v>79</v>
      </c>
      <c r="D1191" s="15" t="s">
        <v>983</v>
      </c>
      <c r="E1191" s="15" t="s">
        <v>1927</v>
      </c>
      <c r="F1191" s="15" t="s">
        <v>1928</v>
      </c>
      <c r="G1191" s="15" t="s">
        <v>1643</v>
      </c>
      <c r="H1191" s="15" t="s">
        <v>2</v>
      </c>
      <c r="I1191" s="15" t="s">
        <v>1637</v>
      </c>
      <c r="J1191" s="15" t="s">
        <v>2</v>
      </c>
      <c r="K1191" s="15" t="s">
        <v>1664</v>
      </c>
      <c r="L1191" s="15" t="s">
        <v>1645</v>
      </c>
      <c r="M1191" s="15" t="s">
        <v>2</v>
      </c>
      <c r="N1191" s="15" t="s">
        <v>2</v>
      </c>
      <c r="O1191" s="15" t="s">
        <v>1639</v>
      </c>
      <c r="P1191" s="15" t="s">
        <v>1637</v>
      </c>
      <c r="Q1191" s="15" t="s">
        <v>2</v>
      </c>
      <c r="R1191" s="15" t="s">
        <v>1639</v>
      </c>
      <c r="S1191" s="15" t="s">
        <v>1637</v>
      </c>
      <c r="T1191" s="15" t="s">
        <v>2</v>
      </c>
      <c r="U1191" s="15" t="s">
        <v>1762</v>
      </c>
      <c r="V1191" s="15" t="s">
        <v>1762</v>
      </c>
      <c r="W1191" s="15" t="s">
        <v>1647</v>
      </c>
      <c r="X1191" s="15" t="s">
        <v>2</v>
      </c>
      <c r="Y1191" s="15" t="s">
        <v>2</v>
      </c>
      <c r="Z1191" s="15" t="s">
        <v>2</v>
      </c>
      <c r="AA1191" s="15" t="s">
        <v>1648</v>
      </c>
      <c r="AB1191" s="15" t="s">
        <v>1648</v>
      </c>
      <c r="AC1191" s="15" t="s">
        <v>1648</v>
      </c>
      <c r="AD1191" s="15" t="s">
        <v>1648</v>
      </c>
      <c r="AE1191" s="15" t="s">
        <v>1648</v>
      </c>
      <c r="AF1191" s="15" t="s">
        <v>1648</v>
      </c>
      <c r="AG1191" s="15" t="s">
        <v>1648</v>
      </c>
      <c r="AH1191" s="15" t="s">
        <v>2</v>
      </c>
      <c r="AI1191" s="15" t="s">
        <v>2</v>
      </c>
      <c r="AJ1191" s="15" t="s">
        <v>1933</v>
      </c>
      <c r="AK1191" s="15" t="s">
        <v>1934</v>
      </c>
      <c r="AL1191" s="15" t="s">
        <v>25</v>
      </c>
      <c r="AM1191" s="15" t="s">
        <v>1666</v>
      </c>
      <c r="AN1191" s="16">
        <v>10</v>
      </c>
      <c r="AO1191" s="16">
        <v>10</v>
      </c>
      <c r="AP1191" s="17"/>
      <c r="AQ1191" s="17"/>
      <c r="AR1191" s="17">
        <v>45837</v>
      </c>
      <c r="AS1191" s="17"/>
      <c r="AT1191" s="17"/>
      <c r="AU1191" s="16">
        <v>3</v>
      </c>
      <c r="AV1191" s="18" t="s">
        <v>1652</v>
      </c>
      <c r="AW1191" s="17"/>
      <c r="AX1191" s="17">
        <v>45381</v>
      </c>
      <c r="AY1191" s="17">
        <v>45381</v>
      </c>
    </row>
    <row r="1192" spans="1:51" x14ac:dyDescent="0.35">
      <c r="A1192" s="18" t="str">
        <f t="shared" si="18"/>
        <v>PMEKX-TGM420EXB</v>
      </c>
      <c r="B1192" s="15" t="s">
        <v>1639</v>
      </c>
      <c r="C1192" s="15" t="s">
        <v>79</v>
      </c>
      <c r="D1192" s="15" t="s">
        <v>984</v>
      </c>
      <c r="E1192" s="15" t="s">
        <v>1952</v>
      </c>
      <c r="F1192" s="15" t="s">
        <v>1928</v>
      </c>
      <c r="G1192" s="15" t="s">
        <v>1643</v>
      </c>
      <c r="H1192" s="15" t="s">
        <v>2</v>
      </c>
      <c r="I1192" s="15" t="s">
        <v>1637</v>
      </c>
      <c r="J1192" s="15" t="s">
        <v>2</v>
      </c>
      <c r="K1192" s="15" t="s">
        <v>1953</v>
      </c>
      <c r="L1192" s="15" t="s">
        <v>1645</v>
      </c>
      <c r="M1192" s="15" t="s">
        <v>2</v>
      </c>
      <c r="N1192" s="15" t="s">
        <v>2</v>
      </c>
      <c r="O1192" s="15" t="s">
        <v>1639</v>
      </c>
      <c r="P1192" s="15" t="s">
        <v>1637</v>
      </c>
      <c r="Q1192" s="15" t="s">
        <v>2</v>
      </c>
      <c r="R1192" s="15" t="s">
        <v>1639</v>
      </c>
      <c r="S1192" s="15" t="s">
        <v>1637</v>
      </c>
      <c r="T1192" s="15" t="s">
        <v>2</v>
      </c>
      <c r="U1192" s="15" t="s">
        <v>1762</v>
      </c>
      <c r="V1192" s="15" t="s">
        <v>1762</v>
      </c>
      <c r="W1192" s="15" t="s">
        <v>1647</v>
      </c>
      <c r="X1192" s="15" t="s">
        <v>2</v>
      </c>
      <c r="Y1192" s="15" t="s">
        <v>2</v>
      </c>
      <c r="Z1192" s="15" t="s">
        <v>2</v>
      </c>
      <c r="AA1192" s="15" t="s">
        <v>1648</v>
      </c>
      <c r="AB1192" s="15" t="s">
        <v>1648</v>
      </c>
      <c r="AC1192" s="15" t="s">
        <v>1648</v>
      </c>
      <c r="AD1192" s="15" t="s">
        <v>1648</v>
      </c>
      <c r="AE1192" s="15" t="s">
        <v>1648</v>
      </c>
      <c r="AF1192" s="15" t="s">
        <v>1648</v>
      </c>
      <c r="AG1192" s="15" t="s">
        <v>1648</v>
      </c>
      <c r="AH1192" s="15" t="s">
        <v>2</v>
      </c>
      <c r="AI1192" s="15" t="s">
        <v>2</v>
      </c>
      <c r="AJ1192" s="15" t="s">
        <v>1933</v>
      </c>
      <c r="AK1192" s="15" t="s">
        <v>1934</v>
      </c>
      <c r="AL1192" s="15" t="s">
        <v>25</v>
      </c>
      <c r="AM1192" s="15" t="s">
        <v>1716</v>
      </c>
      <c r="AN1192" s="16">
        <v>10</v>
      </c>
      <c r="AO1192" s="16">
        <v>10</v>
      </c>
      <c r="AP1192" s="17"/>
      <c r="AQ1192" s="17"/>
      <c r="AR1192" s="17">
        <v>45837</v>
      </c>
      <c r="AS1192" s="17"/>
      <c r="AT1192" s="17"/>
      <c r="AU1192" s="16">
        <v>3</v>
      </c>
      <c r="AV1192" s="18" t="s">
        <v>1652</v>
      </c>
      <c r="AW1192" s="17"/>
      <c r="AX1192" s="17">
        <v>45381</v>
      </c>
      <c r="AY1192" s="17">
        <v>45381</v>
      </c>
    </row>
    <row r="1193" spans="1:51" x14ac:dyDescent="0.35">
      <c r="A1193" s="18" t="str">
        <f t="shared" si="18"/>
        <v>PMEKX-TGMA45EM</v>
      </c>
      <c r="B1193" s="15" t="s">
        <v>1639</v>
      </c>
      <c r="C1193" s="15" t="s">
        <v>79</v>
      </c>
      <c r="D1193" s="15" t="s">
        <v>985</v>
      </c>
      <c r="E1193" s="15" t="s">
        <v>1927</v>
      </c>
      <c r="F1193" s="15" t="s">
        <v>1944</v>
      </c>
      <c r="G1193" s="15" t="s">
        <v>1643</v>
      </c>
      <c r="H1193" s="15" t="s">
        <v>2</v>
      </c>
      <c r="I1193" s="15" t="s">
        <v>1637</v>
      </c>
      <c r="J1193" s="15" t="s">
        <v>2</v>
      </c>
      <c r="K1193" s="15" t="s">
        <v>1664</v>
      </c>
      <c r="L1193" s="15" t="s">
        <v>1645</v>
      </c>
      <c r="M1193" s="15" t="s">
        <v>2</v>
      </c>
      <c r="N1193" s="15" t="s">
        <v>2</v>
      </c>
      <c r="O1193" s="15" t="s">
        <v>1639</v>
      </c>
      <c r="P1193" s="15" t="s">
        <v>1637</v>
      </c>
      <c r="Q1193" s="15" t="s">
        <v>2</v>
      </c>
      <c r="R1193" s="15" t="s">
        <v>1639</v>
      </c>
      <c r="S1193" s="15" t="s">
        <v>1637</v>
      </c>
      <c r="T1193" s="15" t="s">
        <v>2</v>
      </c>
      <c r="U1193" s="15" t="s">
        <v>1762</v>
      </c>
      <c r="V1193" s="15" t="s">
        <v>1762</v>
      </c>
      <c r="W1193" s="15" t="s">
        <v>1647</v>
      </c>
      <c r="X1193" s="15" t="s">
        <v>2</v>
      </c>
      <c r="Y1193" s="15" t="s">
        <v>2</v>
      </c>
      <c r="Z1193" s="15" t="s">
        <v>2</v>
      </c>
      <c r="AA1193" s="15" t="s">
        <v>1648</v>
      </c>
      <c r="AB1193" s="15" t="s">
        <v>1648</v>
      </c>
      <c r="AC1193" s="15" t="s">
        <v>1648</v>
      </c>
      <c r="AD1193" s="15" t="s">
        <v>1648</v>
      </c>
      <c r="AE1193" s="15" t="s">
        <v>1648</v>
      </c>
      <c r="AF1193" s="15" t="s">
        <v>1648</v>
      </c>
      <c r="AG1193" s="15" t="s">
        <v>1648</v>
      </c>
      <c r="AH1193" s="15" t="s">
        <v>2</v>
      </c>
      <c r="AI1193" s="15" t="s">
        <v>2</v>
      </c>
      <c r="AJ1193" s="15" t="s">
        <v>1945</v>
      </c>
      <c r="AK1193" s="15" t="s">
        <v>1934</v>
      </c>
      <c r="AL1193" s="15" t="s">
        <v>25</v>
      </c>
      <c r="AM1193" s="15" t="s">
        <v>1666</v>
      </c>
      <c r="AN1193" s="16">
        <v>10</v>
      </c>
      <c r="AO1193" s="16">
        <v>10</v>
      </c>
      <c r="AP1193" s="17"/>
      <c r="AQ1193" s="17"/>
      <c r="AR1193" s="17">
        <v>45837</v>
      </c>
      <c r="AS1193" s="17"/>
      <c r="AT1193" s="17"/>
      <c r="AU1193" s="16">
        <v>5</v>
      </c>
      <c r="AV1193" s="18" t="s">
        <v>1652</v>
      </c>
      <c r="AW1193" s="17"/>
      <c r="AX1193" s="17">
        <v>45381</v>
      </c>
      <c r="AY1193" s="17">
        <v>45381</v>
      </c>
    </row>
    <row r="1194" spans="1:51" x14ac:dyDescent="0.35">
      <c r="A1194" s="18" t="str">
        <f t="shared" si="18"/>
        <v>PMEKX-TGMA45EXM</v>
      </c>
      <c r="B1194" s="15" t="s">
        <v>1639</v>
      </c>
      <c r="C1194" s="15" t="s">
        <v>79</v>
      </c>
      <c r="D1194" s="15" t="s">
        <v>986</v>
      </c>
      <c r="E1194" s="15" t="s">
        <v>1954</v>
      </c>
      <c r="F1194" s="15" t="s">
        <v>1944</v>
      </c>
      <c r="G1194" s="15" t="s">
        <v>1643</v>
      </c>
      <c r="H1194" s="15" t="s">
        <v>2</v>
      </c>
      <c r="I1194" s="15" t="s">
        <v>1637</v>
      </c>
      <c r="J1194" s="15" t="s">
        <v>2</v>
      </c>
      <c r="K1194" s="15" t="s">
        <v>1953</v>
      </c>
      <c r="L1194" s="15" t="s">
        <v>1645</v>
      </c>
      <c r="M1194" s="15" t="s">
        <v>2</v>
      </c>
      <c r="N1194" s="15" t="s">
        <v>2</v>
      </c>
      <c r="O1194" s="15" t="s">
        <v>1639</v>
      </c>
      <c r="P1194" s="15" t="s">
        <v>1637</v>
      </c>
      <c r="Q1194" s="15" t="s">
        <v>2</v>
      </c>
      <c r="R1194" s="15" t="s">
        <v>1639</v>
      </c>
      <c r="S1194" s="15" t="s">
        <v>1637</v>
      </c>
      <c r="T1194" s="15" t="s">
        <v>2</v>
      </c>
      <c r="U1194" s="15" t="s">
        <v>1762</v>
      </c>
      <c r="V1194" s="15" t="s">
        <v>1762</v>
      </c>
      <c r="W1194" s="15" t="s">
        <v>1647</v>
      </c>
      <c r="X1194" s="15" t="s">
        <v>2</v>
      </c>
      <c r="Y1194" s="15" t="s">
        <v>2</v>
      </c>
      <c r="Z1194" s="15" t="s">
        <v>2</v>
      </c>
      <c r="AA1194" s="15" t="s">
        <v>1648</v>
      </c>
      <c r="AB1194" s="15" t="s">
        <v>1648</v>
      </c>
      <c r="AC1194" s="15" t="s">
        <v>1648</v>
      </c>
      <c r="AD1194" s="15" t="s">
        <v>1648</v>
      </c>
      <c r="AE1194" s="15" t="s">
        <v>1648</v>
      </c>
      <c r="AF1194" s="15" t="s">
        <v>1648</v>
      </c>
      <c r="AG1194" s="15" t="s">
        <v>1648</v>
      </c>
      <c r="AH1194" s="15" t="s">
        <v>2</v>
      </c>
      <c r="AI1194" s="15" t="s">
        <v>2</v>
      </c>
      <c r="AJ1194" s="15" t="s">
        <v>1945</v>
      </c>
      <c r="AK1194" s="15" t="s">
        <v>1934</v>
      </c>
      <c r="AL1194" s="15" t="s">
        <v>25</v>
      </c>
      <c r="AM1194" s="15" t="s">
        <v>1657</v>
      </c>
      <c r="AN1194" s="16">
        <v>10</v>
      </c>
      <c r="AO1194" s="16">
        <v>10</v>
      </c>
      <c r="AP1194" s="17"/>
      <c r="AQ1194" s="17"/>
      <c r="AR1194" s="17">
        <v>45837</v>
      </c>
      <c r="AS1194" s="17"/>
      <c r="AT1194" s="17"/>
      <c r="AU1194" s="16">
        <v>5</v>
      </c>
      <c r="AV1194" s="18" t="s">
        <v>1652</v>
      </c>
      <c r="AW1194" s="17"/>
      <c r="AX1194" s="17">
        <v>45381</v>
      </c>
      <c r="AY1194" s="17">
        <v>45381</v>
      </c>
    </row>
    <row r="1195" spans="1:51" x14ac:dyDescent="0.35">
      <c r="A1195" s="18" t="str">
        <f t="shared" si="18"/>
        <v>PMEKX-TGQ200GB</v>
      </c>
      <c r="B1195" s="15" t="s">
        <v>1639</v>
      </c>
      <c r="C1195" s="15" t="s">
        <v>79</v>
      </c>
      <c r="D1195" s="15" t="s">
        <v>987</v>
      </c>
      <c r="E1195" s="15" t="s">
        <v>1927</v>
      </c>
      <c r="F1195" s="15" t="s">
        <v>1955</v>
      </c>
      <c r="G1195" s="15" t="s">
        <v>1643</v>
      </c>
      <c r="H1195" s="15" t="s">
        <v>2</v>
      </c>
      <c r="I1195" s="15" t="s">
        <v>1637</v>
      </c>
      <c r="J1195" s="15" t="s">
        <v>1640</v>
      </c>
      <c r="K1195" s="15" t="s">
        <v>1950</v>
      </c>
      <c r="L1195" s="15" t="s">
        <v>1645</v>
      </c>
      <c r="M1195" s="15" t="s">
        <v>2</v>
      </c>
      <c r="N1195" s="15" t="s">
        <v>2</v>
      </c>
      <c r="O1195" s="15" t="s">
        <v>1639</v>
      </c>
      <c r="P1195" s="15" t="s">
        <v>1637</v>
      </c>
      <c r="Q1195" s="15" t="s">
        <v>1640</v>
      </c>
      <c r="R1195" s="15" t="s">
        <v>1873</v>
      </c>
      <c r="S1195" s="15" t="s">
        <v>1948</v>
      </c>
      <c r="T1195" s="15" t="s">
        <v>2</v>
      </c>
      <c r="U1195" s="15" t="s">
        <v>1949</v>
      </c>
      <c r="V1195" s="15" t="s">
        <v>1949</v>
      </c>
      <c r="W1195" s="15" t="s">
        <v>1647</v>
      </c>
      <c r="X1195" s="15" t="s">
        <v>2</v>
      </c>
      <c r="Y1195" s="15" t="s">
        <v>2</v>
      </c>
      <c r="Z1195" s="15" t="s">
        <v>2</v>
      </c>
      <c r="AA1195" s="15" t="s">
        <v>1648</v>
      </c>
      <c r="AB1195" s="15" t="s">
        <v>1648</v>
      </c>
      <c r="AC1195" s="15" t="s">
        <v>1648</v>
      </c>
      <c r="AD1195" s="15" t="s">
        <v>1648</v>
      </c>
      <c r="AE1195" s="15" t="s">
        <v>1648</v>
      </c>
      <c r="AF1195" s="15" t="s">
        <v>1648</v>
      </c>
      <c r="AG1195" s="15" t="s">
        <v>1648</v>
      </c>
      <c r="AH1195" s="15" t="s">
        <v>2</v>
      </c>
      <c r="AI1195" s="15" t="s">
        <v>2</v>
      </c>
      <c r="AJ1195" s="15" t="s">
        <v>1933</v>
      </c>
      <c r="AK1195" s="15" t="s">
        <v>1934</v>
      </c>
      <c r="AL1195" s="15" t="s">
        <v>25</v>
      </c>
      <c r="AM1195" s="15" t="s">
        <v>1657</v>
      </c>
      <c r="AN1195" s="16">
        <v>10</v>
      </c>
      <c r="AO1195" s="16">
        <v>10</v>
      </c>
      <c r="AP1195" s="17"/>
      <c r="AQ1195" s="17"/>
      <c r="AR1195" s="17">
        <v>45837</v>
      </c>
      <c r="AS1195" s="17"/>
      <c r="AT1195" s="17"/>
      <c r="AU1195" s="16">
        <v>3</v>
      </c>
      <c r="AV1195" s="18" t="s">
        <v>1652</v>
      </c>
      <c r="AW1195" s="17"/>
      <c r="AX1195" s="17">
        <v>45623</v>
      </c>
      <c r="AY1195" s="17">
        <v>45381</v>
      </c>
    </row>
    <row r="1196" spans="1:51" x14ac:dyDescent="0.35">
      <c r="A1196" s="18" t="str">
        <f t="shared" si="18"/>
        <v>PMEKX-TGU110EXB</v>
      </c>
      <c r="B1196" s="15" t="s">
        <v>1639</v>
      </c>
      <c r="C1196" s="15" t="s">
        <v>79</v>
      </c>
      <c r="D1196" s="15" t="s">
        <v>988</v>
      </c>
      <c r="E1196" s="15" t="s">
        <v>1927</v>
      </c>
      <c r="F1196" s="15" t="s">
        <v>1928</v>
      </c>
      <c r="G1196" s="15" t="s">
        <v>1643</v>
      </c>
      <c r="H1196" s="15" t="s">
        <v>2</v>
      </c>
      <c r="I1196" s="15" t="s">
        <v>1637</v>
      </c>
      <c r="J1196" s="15" t="s">
        <v>2</v>
      </c>
      <c r="K1196" s="15" t="s">
        <v>1664</v>
      </c>
      <c r="L1196" s="15" t="s">
        <v>1645</v>
      </c>
      <c r="M1196" s="15" t="s">
        <v>2</v>
      </c>
      <c r="N1196" s="15" t="s">
        <v>2</v>
      </c>
      <c r="O1196" s="15" t="s">
        <v>1639</v>
      </c>
      <c r="P1196" s="15" t="s">
        <v>1637</v>
      </c>
      <c r="Q1196" s="15" t="s">
        <v>2</v>
      </c>
      <c r="R1196" s="15" t="s">
        <v>1639</v>
      </c>
      <c r="S1196" s="15" t="s">
        <v>1637</v>
      </c>
      <c r="T1196" s="15" t="s">
        <v>2</v>
      </c>
      <c r="U1196" s="15" t="s">
        <v>1762</v>
      </c>
      <c r="V1196" s="15" t="s">
        <v>1762</v>
      </c>
      <c r="W1196" s="15" t="s">
        <v>1647</v>
      </c>
      <c r="X1196" s="15" t="s">
        <v>2</v>
      </c>
      <c r="Y1196" s="15" t="s">
        <v>2</v>
      </c>
      <c r="Z1196" s="15" t="s">
        <v>2</v>
      </c>
      <c r="AA1196" s="15" t="s">
        <v>1648</v>
      </c>
      <c r="AB1196" s="15" t="s">
        <v>1648</v>
      </c>
      <c r="AC1196" s="15" t="s">
        <v>1648</v>
      </c>
      <c r="AD1196" s="15" t="s">
        <v>1648</v>
      </c>
      <c r="AE1196" s="15" t="s">
        <v>1648</v>
      </c>
      <c r="AF1196" s="15" t="s">
        <v>1648</v>
      </c>
      <c r="AG1196" s="15" t="s">
        <v>1648</v>
      </c>
      <c r="AH1196" s="15" t="s">
        <v>2</v>
      </c>
      <c r="AI1196" s="15" t="s">
        <v>2</v>
      </c>
      <c r="AJ1196" s="15" t="s">
        <v>1933</v>
      </c>
      <c r="AK1196" s="15" t="s">
        <v>1934</v>
      </c>
      <c r="AL1196" s="15" t="s">
        <v>25</v>
      </c>
      <c r="AM1196" s="15" t="s">
        <v>1716</v>
      </c>
      <c r="AN1196" s="16">
        <v>10</v>
      </c>
      <c r="AO1196" s="16">
        <v>10</v>
      </c>
      <c r="AP1196" s="17"/>
      <c r="AQ1196" s="17"/>
      <c r="AR1196" s="17">
        <v>45837</v>
      </c>
      <c r="AS1196" s="17"/>
      <c r="AT1196" s="17"/>
      <c r="AU1196" s="16">
        <v>3</v>
      </c>
      <c r="AV1196" s="18" t="s">
        <v>1652</v>
      </c>
      <c r="AW1196" s="17"/>
      <c r="AX1196" s="17">
        <v>45381</v>
      </c>
      <c r="AY1196" s="17">
        <v>45381</v>
      </c>
    </row>
    <row r="1197" spans="1:51" x14ac:dyDescent="0.35">
      <c r="A1197" s="18" t="str">
        <f t="shared" si="18"/>
        <v>PMEKX-TGU110FXB</v>
      </c>
      <c r="B1197" s="15" t="s">
        <v>1639</v>
      </c>
      <c r="C1197" s="15" t="s">
        <v>79</v>
      </c>
      <c r="D1197" s="15" t="s">
        <v>989</v>
      </c>
      <c r="E1197" s="15" t="s">
        <v>1927</v>
      </c>
      <c r="F1197" s="15" t="s">
        <v>1928</v>
      </c>
      <c r="G1197" s="15" t="s">
        <v>1643</v>
      </c>
      <c r="H1197" s="15" t="s">
        <v>2</v>
      </c>
      <c r="I1197" s="15" t="s">
        <v>1637</v>
      </c>
      <c r="J1197" s="15" t="s">
        <v>2</v>
      </c>
      <c r="K1197" s="15" t="s">
        <v>1802</v>
      </c>
      <c r="L1197" s="15" t="s">
        <v>1645</v>
      </c>
      <c r="M1197" s="15" t="s">
        <v>2</v>
      </c>
      <c r="N1197" s="15" t="s">
        <v>2</v>
      </c>
      <c r="O1197" s="15" t="s">
        <v>1639</v>
      </c>
      <c r="P1197" s="15" t="s">
        <v>1637</v>
      </c>
      <c r="Q1197" s="15" t="s">
        <v>2</v>
      </c>
      <c r="R1197" s="15" t="s">
        <v>1639</v>
      </c>
      <c r="S1197" s="15" t="s">
        <v>1637</v>
      </c>
      <c r="T1197" s="15" t="s">
        <v>2</v>
      </c>
      <c r="U1197" s="15" t="s">
        <v>1762</v>
      </c>
      <c r="V1197" s="15" t="s">
        <v>1762</v>
      </c>
      <c r="W1197" s="15" t="s">
        <v>1647</v>
      </c>
      <c r="X1197" s="15" t="s">
        <v>2</v>
      </c>
      <c r="Y1197" s="15" t="s">
        <v>2</v>
      </c>
      <c r="Z1197" s="15" t="s">
        <v>2</v>
      </c>
      <c r="AA1197" s="15" t="s">
        <v>1648</v>
      </c>
      <c r="AB1197" s="15" t="s">
        <v>1648</v>
      </c>
      <c r="AC1197" s="15" t="s">
        <v>1648</v>
      </c>
      <c r="AD1197" s="15" t="s">
        <v>1648</v>
      </c>
      <c r="AE1197" s="15" t="s">
        <v>1648</v>
      </c>
      <c r="AF1197" s="15" t="s">
        <v>1648</v>
      </c>
      <c r="AG1197" s="15" t="s">
        <v>1648</v>
      </c>
      <c r="AH1197" s="15" t="s">
        <v>2</v>
      </c>
      <c r="AI1197" s="15" t="s">
        <v>2</v>
      </c>
      <c r="AJ1197" s="15" t="s">
        <v>1933</v>
      </c>
      <c r="AK1197" s="15" t="s">
        <v>1934</v>
      </c>
      <c r="AL1197" s="15" t="s">
        <v>25</v>
      </c>
      <c r="AM1197" s="15" t="s">
        <v>1956</v>
      </c>
      <c r="AN1197" s="16">
        <v>10</v>
      </c>
      <c r="AO1197" s="16">
        <v>10</v>
      </c>
      <c r="AP1197" s="17"/>
      <c r="AQ1197" s="17"/>
      <c r="AR1197" s="17">
        <v>45837</v>
      </c>
      <c r="AS1197" s="17"/>
      <c r="AT1197" s="17"/>
      <c r="AU1197" s="16">
        <v>3</v>
      </c>
      <c r="AV1197" s="18" t="s">
        <v>1652</v>
      </c>
      <c r="AW1197" s="17"/>
      <c r="AX1197" s="17">
        <v>45381</v>
      </c>
      <c r="AY1197" s="17">
        <v>45381</v>
      </c>
    </row>
    <row r="1198" spans="1:51" x14ac:dyDescent="0.35">
      <c r="A1198" s="18" t="str">
        <f t="shared" si="18"/>
        <v>PMEKX-TGU112EXB</v>
      </c>
      <c r="B1198" s="15" t="s">
        <v>1639</v>
      </c>
      <c r="C1198" s="15" t="s">
        <v>79</v>
      </c>
      <c r="D1198" s="15" t="s">
        <v>990</v>
      </c>
      <c r="E1198" s="15" t="s">
        <v>1927</v>
      </c>
      <c r="F1198" s="15" t="s">
        <v>1928</v>
      </c>
      <c r="G1198" s="15" t="s">
        <v>1643</v>
      </c>
      <c r="H1198" s="15" t="s">
        <v>2</v>
      </c>
      <c r="I1198" s="15" t="s">
        <v>1637</v>
      </c>
      <c r="J1198" s="15" t="s">
        <v>2</v>
      </c>
      <c r="K1198" s="15" t="s">
        <v>1802</v>
      </c>
      <c r="L1198" s="15" t="s">
        <v>1645</v>
      </c>
      <c r="M1198" s="15" t="s">
        <v>2</v>
      </c>
      <c r="N1198" s="15" t="s">
        <v>2</v>
      </c>
      <c r="O1198" s="15" t="s">
        <v>1639</v>
      </c>
      <c r="P1198" s="15" t="s">
        <v>1637</v>
      </c>
      <c r="Q1198" s="15" t="s">
        <v>2</v>
      </c>
      <c r="R1198" s="15" t="s">
        <v>1639</v>
      </c>
      <c r="S1198" s="15" t="s">
        <v>1637</v>
      </c>
      <c r="T1198" s="15" t="s">
        <v>2</v>
      </c>
      <c r="U1198" s="15" t="s">
        <v>1762</v>
      </c>
      <c r="V1198" s="15" t="s">
        <v>1762</v>
      </c>
      <c r="W1198" s="15" t="s">
        <v>1647</v>
      </c>
      <c r="X1198" s="15" t="s">
        <v>2</v>
      </c>
      <c r="Y1198" s="15" t="s">
        <v>2</v>
      </c>
      <c r="Z1198" s="15" t="s">
        <v>2</v>
      </c>
      <c r="AA1198" s="15" t="s">
        <v>1648</v>
      </c>
      <c r="AB1198" s="15" t="s">
        <v>1648</v>
      </c>
      <c r="AC1198" s="15" t="s">
        <v>1648</v>
      </c>
      <c r="AD1198" s="15" t="s">
        <v>1648</v>
      </c>
      <c r="AE1198" s="15" t="s">
        <v>1648</v>
      </c>
      <c r="AF1198" s="15" t="s">
        <v>1648</v>
      </c>
      <c r="AG1198" s="15" t="s">
        <v>1648</v>
      </c>
      <c r="AH1198" s="15" t="s">
        <v>2</v>
      </c>
      <c r="AI1198" s="15" t="s">
        <v>2</v>
      </c>
      <c r="AJ1198" s="15" t="s">
        <v>1933</v>
      </c>
      <c r="AK1198" s="15" t="s">
        <v>1934</v>
      </c>
      <c r="AL1198" s="15" t="s">
        <v>25</v>
      </c>
      <c r="AM1198" s="15" t="s">
        <v>1716</v>
      </c>
      <c r="AN1198" s="16">
        <v>10</v>
      </c>
      <c r="AO1198" s="16">
        <v>10</v>
      </c>
      <c r="AP1198" s="17"/>
      <c r="AQ1198" s="17"/>
      <c r="AR1198" s="17">
        <v>45837</v>
      </c>
      <c r="AS1198" s="17"/>
      <c r="AT1198" s="17"/>
      <c r="AU1198" s="16">
        <v>3</v>
      </c>
      <c r="AV1198" s="18" t="s">
        <v>1652</v>
      </c>
      <c r="AW1198" s="17"/>
      <c r="AX1198" s="17">
        <v>45381</v>
      </c>
      <c r="AY1198" s="17">
        <v>45381</v>
      </c>
    </row>
    <row r="1199" spans="1:51" x14ac:dyDescent="0.35">
      <c r="A1199" s="18" t="str">
        <f t="shared" si="18"/>
        <v>PMEKX-TGU130EB</v>
      </c>
      <c r="B1199" s="15" t="s">
        <v>1639</v>
      </c>
      <c r="C1199" s="15" t="s">
        <v>79</v>
      </c>
      <c r="D1199" s="15" t="s">
        <v>991</v>
      </c>
      <c r="E1199" s="15" t="s">
        <v>1927</v>
      </c>
      <c r="F1199" s="15" t="s">
        <v>1928</v>
      </c>
      <c r="G1199" s="15" t="s">
        <v>1643</v>
      </c>
      <c r="H1199" s="15" t="s">
        <v>2</v>
      </c>
      <c r="I1199" s="15" t="s">
        <v>1637</v>
      </c>
      <c r="J1199" s="15" t="s">
        <v>2</v>
      </c>
      <c r="K1199" s="15" t="s">
        <v>1802</v>
      </c>
      <c r="L1199" s="15" t="s">
        <v>1645</v>
      </c>
      <c r="M1199" s="15" t="s">
        <v>2</v>
      </c>
      <c r="N1199" s="15" t="s">
        <v>2</v>
      </c>
      <c r="O1199" s="15" t="s">
        <v>1639</v>
      </c>
      <c r="P1199" s="15" t="s">
        <v>1637</v>
      </c>
      <c r="Q1199" s="15" t="s">
        <v>2</v>
      </c>
      <c r="R1199" s="15" t="s">
        <v>1639</v>
      </c>
      <c r="S1199" s="15" t="s">
        <v>1637</v>
      </c>
      <c r="T1199" s="15" t="s">
        <v>2</v>
      </c>
      <c r="U1199" s="15" t="s">
        <v>1762</v>
      </c>
      <c r="V1199" s="15" t="s">
        <v>1762</v>
      </c>
      <c r="W1199" s="15" t="s">
        <v>1647</v>
      </c>
      <c r="X1199" s="15" t="s">
        <v>2</v>
      </c>
      <c r="Y1199" s="15" t="s">
        <v>2</v>
      </c>
      <c r="Z1199" s="15" t="s">
        <v>2</v>
      </c>
      <c r="AA1199" s="15" t="s">
        <v>1648</v>
      </c>
      <c r="AB1199" s="15" t="s">
        <v>1648</v>
      </c>
      <c r="AC1199" s="15" t="s">
        <v>1648</v>
      </c>
      <c r="AD1199" s="15" t="s">
        <v>1648</v>
      </c>
      <c r="AE1199" s="15" t="s">
        <v>1648</v>
      </c>
      <c r="AF1199" s="15" t="s">
        <v>1648</v>
      </c>
      <c r="AG1199" s="15" t="s">
        <v>1648</v>
      </c>
      <c r="AH1199" s="15" t="s">
        <v>2</v>
      </c>
      <c r="AI1199" s="15" t="s">
        <v>2</v>
      </c>
      <c r="AJ1199" s="15" t="s">
        <v>1933</v>
      </c>
      <c r="AK1199" s="15" t="s">
        <v>1934</v>
      </c>
      <c r="AL1199" s="15" t="s">
        <v>25</v>
      </c>
      <c r="AM1199" s="15" t="s">
        <v>1666</v>
      </c>
      <c r="AN1199" s="16">
        <v>10</v>
      </c>
      <c r="AO1199" s="16">
        <v>10</v>
      </c>
      <c r="AP1199" s="17"/>
      <c r="AQ1199" s="17"/>
      <c r="AR1199" s="17">
        <v>45837</v>
      </c>
      <c r="AS1199" s="17"/>
      <c r="AT1199" s="17"/>
      <c r="AU1199" s="16">
        <v>3</v>
      </c>
      <c r="AV1199" s="18" t="s">
        <v>1652</v>
      </c>
      <c r="AW1199" s="17"/>
      <c r="AX1199" s="17">
        <v>45408</v>
      </c>
      <c r="AY1199" s="17">
        <v>45381</v>
      </c>
    </row>
    <row r="1200" spans="1:51" x14ac:dyDescent="0.35">
      <c r="A1200" s="18" t="str">
        <f t="shared" si="18"/>
        <v>PMEKX-TGU130EXB</v>
      </c>
      <c r="B1200" s="15" t="s">
        <v>1639</v>
      </c>
      <c r="C1200" s="15" t="s">
        <v>79</v>
      </c>
      <c r="D1200" s="15" t="s">
        <v>992</v>
      </c>
      <c r="E1200" s="15" t="s">
        <v>1927</v>
      </c>
      <c r="F1200" s="15" t="s">
        <v>1928</v>
      </c>
      <c r="G1200" s="15" t="s">
        <v>1643</v>
      </c>
      <c r="H1200" s="15" t="s">
        <v>2</v>
      </c>
      <c r="I1200" s="15" t="s">
        <v>1637</v>
      </c>
      <c r="J1200" s="15" t="s">
        <v>2</v>
      </c>
      <c r="K1200" s="15" t="s">
        <v>1802</v>
      </c>
      <c r="L1200" s="15" t="s">
        <v>1645</v>
      </c>
      <c r="M1200" s="15" t="s">
        <v>2</v>
      </c>
      <c r="N1200" s="15" t="s">
        <v>2</v>
      </c>
      <c r="O1200" s="15" t="s">
        <v>1639</v>
      </c>
      <c r="P1200" s="15" t="s">
        <v>1637</v>
      </c>
      <c r="Q1200" s="15" t="s">
        <v>2</v>
      </c>
      <c r="R1200" s="15" t="s">
        <v>1639</v>
      </c>
      <c r="S1200" s="15" t="s">
        <v>1637</v>
      </c>
      <c r="T1200" s="15" t="s">
        <v>2</v>
      </c>
      <c r="U1200" s="15" t="s">
        <v>1762</v>
      </c>
      <c r="V1200" s="15" t="s">
        <v>1762</v>
      </c>
      <c r="W1200" s="15" t="s">
        <v>1647</v>
      </c>
      <c r="X1200" s="15" t="s">
        <v>2</v>
      </c>
      <c r="Y1200" s="15" t="s">
        <v>2</v>
      </c>
      <c r="Z1200" s="15" t="s">
        <v>2</v>
      </c>
      <c r="AA1200" s="15" t="s">
        <v>1648</v>
      </c>
      <c r="AB1200" s="15" t="s">
        <v>1648</v>
      </c>
      <c r="AC1200" s="15" t="s">
        <v>1648</v>
      </c>
      <c r="AD1200" s="15" t="s">
        <v>1648</v>
      </c>
      <c r="AE1200" s="15" t="s">
        <v>1648</v>
      </c>
      <c r="AF1200" s="15" t="s">
        <v>1648</v>
      </c>
      <c r="AG1200" s="15" t="s">
        <v>1648</v>
      </c>
      <c r="AH1200" s="15" t="s">
        <v>2</v>
      </c>
      <c r="AI1200" s="15" t="s">
        <v>2</v>
      </c>
      <c r="AJ1200" s="15" t="s">
        <v>1933</v>
      </c>
      <c r="AK1200" s="15" t="s">
        <v>1934</v>
      </c>
      <c r="AL1200" s="15" t="s">
        <v>25</v>
      </c>
      <c r="AM1200" s="15" t="s">
        <v>1657</v>
      </c>
      <c r="AN1200" s="16">
        <v>10</v>
      </c>
      <c r="AO1200" s="16">
        <v>10</v>
      </c>
      <c r="AP1200" s="17"/>
      <c r="AQ1200" s="17"/>
      <c r="AR1200" s="17">
        <v>45837</v>
      </c>
      <c r="AS1200" s="17"/>
      <c r="AT1200" s="17"/>
      <c r="AU1200" s="16">
        <v>3</v>
      </c>
      <c r="AV1200" s="18" t="s">
        <v>1652</v>
      </c>
      <c r="AW1200" s="17"/>
      <c r="AX1200" s="17">
        <v>45381</v>
      </c>
      <c r="AY1200" s="17">
        <v>45381</v>
      </c>
    </row>
    <row r="1201" spans="1:51" x14ac:dyDescent="0.35">
      <c r="A1201" s="18" t="str">
        <f t="shared" si="18"/>
        <v>PMEKX-TGU132EB</v>
      </c>
      <c r="B1201" s="15" t="s">
        <v>1639</v>
      </c>
      <c r="C1201" s="15" t="s">
        <v>79</v>
      </c>
      <c r="D1201" s="15" t="s">
        <v>993</v>
      </c>
      <c r="E1201" s="15" t="s">
        <v>1927</v>
      </c>
      <c r="F1201" s="15" t="s">
        <v>1928</v>
      </c>
      <c r="G1201" s="15" t="s">
        <v>1643</v>
      </c>
      <c r="H1201" s="15" t="s">
        <v>2</v>
      </c>
      <c r="I1201" s="15" t="s">
        <v>1637</v>
      </c>
      <c r="J1201" s="15" t="s">
        <v>2</v>
      </c>
      <c r="K1201" s="15" t="s">
        <v>1802</v>
      </c>
      <c r="L1201" s="15" t="s">
        <v>1645</v>
      </c>
      <c r="M1201" s="15" t="s">
        <v>2</v>
      </c>
      <c r="N1201" s="15" t="s">
        <v>2</v>
      </c>
      <c r="O1201" s="15" t="s">
        <v>1639</v>
      </c>
      <c r="P1201" s="15" t="s">
        <v>1637</v>
      </c>
      <c r="Q1201" s="15" t="s">
        <v>2</v>
      </c>
      <c r="R1201" s="15" t="s">
        <v>1639</v>
      </c>
      <c r="S1201" s="15" t="s">
        <v>1637</v>
      </c>
      <c r="T1201" s="15" t="s">
        <v>2</v>
      </c>
      <c r="U1201" s="15" t="s">
        <v>1762</v>
      </c>
      <c r="V1201" s="15" t="s">
        <v>1762</v>
      </c>
      <c r="W1201" s="15" t="s">
        <v>1647</v>
      </c>
      <c r="X1201" s="15" t="s">
        <v>2</v>
      </c>
      <c r="Y1201" s="15" t="s">
        <v>2</v>
      </c>
      <c r="Z1201" s="15" t="s">
        <v>2</v>
      </c>
      <c r="AA1201" s="15" t="s">
        <v>1648</v>
      </c>
      <c r="AB1201" s="15" t="s">
        <v>1648</v>
      </c>
      <c r="AC1201" s="15" t="s">
        <v>1648</v>
      </c>
      <c r="AD1201" s="15" t="s">
        <v>1648</v>
      </c>
      <c r="AE1201" s="15" t="s">
        <v>1648</v>
      </c>
      <c r="AF1201" s="15" t="s">
        <v>1648</v>
      </c>
      <c r="AG1201" s="15" t="s">
        <v>1648</v>
      </c>
      <c r="AH1201" s="15" t="s">
        <v>2</v>
      </c>
      <c r="AI1201" s="15" t="s">
        <v>2</v>
      </c>
      <c r="AJ1201" s="15" t="s">
        <v>1933</v>
      </c>
      <c r="AK1201" s="15" t="s">
        <v>1934</v>
      </c>
      <c r="AL1201" s="15" t="s">
        <v>25</v>
      </c>
      <c r="AM1201" s="15" t="s">
        <v>1666</v>
      </c>
      <c r="AN1201" s="16">
        <v>10</v>
      </c>
      <c r="AO1201" s="16">
        <v>10</v>
      </c>
      <c r="AP1201" s="17"/>
      <c r="AQ1201" s="17"/>
      <c r="AR1201" s="17">
        <v>45837</v>
      </c>
      <c r="AS1201" s="17"/>
      <c r="AT1201" s="17"/>
      <c r="AU1201" s="16">
        <v>3</v>
      </c>
      <c r="AV1201" s="18" t="s">
        <v>1652</v>
      </c>
      <c r="AW1201" s="17"/>
      <c r="AX1201" s="17">
        <v>45408</v>
      </c>
      <c r="AY1201" s="17">
        <v>45381</v>
      </c>
    </row>
    <row r="1202" spans="1:51" x14ac:dyDescent="0.35">
      <c r="A1202" s="18" t="str">
        <f t="shared" si="18"/>
        <v>PMEKX-TGU132EXB</v>
      </c>
      <c r="B1202" s="15" t="s">
        <v>1639</v>
      </c>
      <c r="C1202" s="15" t="s">
        <v>79</v>
      </c>
      <c r="D1202" s="15" t="s">
        <v>994</v>
      </c>
      <c r="E1202" s="15" t="s">
        <v>1927</v>
      </c>
      <c r="F1202" s="15" t="s">
        <v>1928</v>
      </c>
      <c r="G1202" s="15" t="s">
        <v>1643</v>
      </c>
      <c r="H1202" s="15" t="s">
        <v>2</v>
      </c>
      <c r="I1202" s="15" t="s">
        <v>1637</v>
      </c>
      <c r="J1202" s="15" t="s">
        <v>2</v>
      </c>
      <c r="K1202" s="15" t="s">
        <v>1802</v>
      </c>
      <c r="L1202" s="15" t="s">
        <v>1645</v>
      </c>
      <c r="M1202" s="15" t="s">
        <v>2</v>
      </c>
      <c r="N1202" s="15" t="s">
        <v>2</v>
      </c>
      <c r="O1202" s="15" t="s">
        <v>1639</v>
      </c>
      <c r="P1202" s="15" t="s">
        <v>1637</v>
      </c>
      <c r="Q1202" s="15" t="s">
        <v>2</v>
      </c>
      <c r="R1202" s="15" t="s">
        <v>1639</v>
      </c>
      <c r="S1202" s="15" t="s">
        <v>1637</v>
      </c>
      <c r="T1202" s="15" t="s">
        <v>2</v>
      </c>
      <c r="U1202" s="15" t="s">
        <v>1762</v>
      </c>
      <c r="V1202" s="15" t="s">
        <v>1762</v>
      </c>
      <c r="W1202" s="15" t="s">
        <v>1647</v>
      </c>
      <c r="X1202" s="15" t="s">
        <v>2</v>
      </c>
      <c r="Y1202" s="15" t="s">
        <v>2</v>
      </c>
      <c r="Z1202" s="15" t="s">
        <v>2</v>
      </c>
      <c r="AA1202" s="15" t="s">
        <v>1648</v>
      </c>
      <c r="AB1202" s="15" t="s">
        <v>1648</v>
      </c>
      <c r="AC1202" s="15" t="s">
        <v>1648</v>
      </c>
      <c r="AD1202" s="15" t="s">
        <v>1648</v>
      </c>
      <c r="AE1202" s="15" t="s">
        <v>1648</v>
      </c>
      <c r="AF1202" s="15" t="s">
        <v>1648</v>
      </c>
      <c r="AG1202" s="15" t="s">
        <v>1648</v>
      </c>
      <c r="AH1202" s="15" t="s">
        <v>2</v>
      </c>
      <c r="AI1202" s="15" t="s">
        <v>2</v>
      </c>
      <c r="AJ1202" s="15" t="s">
        <v>1933</v>
      </c>
      <c r="AK1202" s="15" t="s">
        <v>1934</v>
      </c>
      <c r="AL1202" s="15" t="s">
        <v>25</v>
      </c>
      <c r="AM1202" s="15" t="s">
        <v>1657</v>
      </c>
      <c r="AN1202" s="16">
        <v>10</v>
      </c>
      <c r="AO1202" s="16">
        <v>10</v>
      </c>
      <c r="AP1202" s="17"/>
      <c r="AQ1202" s="17"/>
      <c r="AR1202" s="17">
        <v>45837</v>
      </c>
      <c r="AS1202" s="17"/>
      <c r="AT1202" s="17"/>
      <c r="AU1202" s="16">
        <v>3</v>
      </c>
      <c r="AV1202" s="18" t="s">
        <v>1652</v>
      </c>
      <c r="AW1202" s="17"/>
      <c r="AX1202" s="17">
        <v>45381</v>
      </c>
      <c r="AY1202" s="17">
        <v>45381</v>
      </c>
    </row>
    <row r="1203" spans="1:51" x14ac:dyDescent="0.35">
      <c r="A1203" s="18" t="str">
        <f t="shared" si="18"/>
        <v>PMEKX-TGU133EB</v>
      </c>
      <c r="B1203" s="15" t="s">
        <v>1639</v>
      </c>
      <c r="C1203" s="15" t="s">
        <v>79</v>
      </c>
      <c r="D1203" s="15" t="s">
        <v>995</v>
      </c>
      <c r="E1203" s="15" t="s">
        <v>1927</v>
      </c>
      <c r="F1203" s="15" t="s">
        <v>1928</v>
      </c>
      <c r="G1203" s="15" t="s">
        <v>1643</v>
      </c>
      <c r="H1203" s="15" t="s">
        <v>2</v>
      </c>
      <c r="I1203" s="15" t="s">
        <v>1637</v>
      </c>
      <c r="J1203" s="15" t="s">
        <v>2</v>
      </c>
      <c r="K1203" s="15" t="s">
        <v>1802</v>
      </c>
      <c r="L1203" s="15" t="s">
        <v>1645</v>
      </c>
      <c r="M1203" s="15" t="s">
        <v>2</v>
      </c>
      <c r="N1203" s="15" t="s">
        <v>2</v>
      </c>
      <c r="O1203" s="15" t="s">
        <v>1639</v>
      </c>
      <c r="P1203" s="15" t="s">
        <v>1637</v>
      </c>
      <c r="Q1203" s="15" t="s">
        <v>2</v>
      </c>
      <c r="R1203" s="15" t="s">
        <v>1639</v>
      </c>
      <c r="S1203" s="15" t="s">
        <v>1637</v>
      </c>
      <c r="T1203" s="15" t="s">
        <v>2</v>
      </c>
      <c r="U1203" s="15" t="s">
        <v>1762</v>
      </c>
      <c r="V1203" s="15" t="s">
        <v>1762</v>
      </c>
      <c r="W1203" s="15" t="s">
        <v>1647</v>
      </c>
      <c r="X1203" s="15" t="s">
        <v>2</v>
      </c>
      <c r="Y1203" s="15" t="s">
        <v>2</v>
      </c>
      <c r="Z1203" s="15" t="s">
        <v>2</v>
      </c>
      <c r="AA1203" s="15" t="s">
        <v>1648</v>
      </c>
      <c r="AB1203" s="15" t="s">
        <v>1648</v>
      </c>
      <c r="AC1203" s="15" t="s">
        <v>1648</v>
      </c>
      <c r="AD1203" s="15" t="s">
        <v>1648</v>
      </c>
      <c r="AE1203" s="15" t="s">
        <v>1648</v>
      </c>
      <c r="AF1203" s="15" t="s">
        <v>1648</v>
      </c>
      <c r="AG1203" s="15" t="s">
        <v>1648</v>
      </c>
      <c r="AH1203" s="15" t="s">
        <v>2</v>
      </c>
      <c r="AI1203" s="15" t="s">
        <v>2</v>
      </c>
      <c r="AJ1203" s="15" t="s">
        <v>1933</v>
      </c>
      <c r="AK1203" s="15" t="s">
        <v>1934</v>
      </c>
      <c r="AL1203" s="15" t="s">
        <v>25</v>
      </c>
      <c r="AM1203" s="15" t="s">
        <v>1666</v>
      </c>
      <c r="AN1203" s="16">
        <v>10</v>
      </c>
      <c r="AO1203" s="16">
        <v>10</v>
      </c>
      <c r="AP1203" s="17"/>
      <c r="AQ1203" s="17"/>
      <c r="AR1203" s="17">
        <v>45837</v>
      </c>
      <c r="AS1203" s="17"/>
      <c r="AT1203" s="17"/>
      <c r="AU1203" s="16">
        <v>3</v>
      </c>
      <c r="AV1203" s="18" t="s">
        <v>1652</v>
      </c>
      <c r="AW1203" s="17"/>
      <c r="AX1203" s="17">
        <v>45408</v>
      </c>
      <c r="AY1203" s="17">
        <v>45381</v>
      </c>
    </row>
    <row r="1204" spans="1:51" x14ac:dyDescent="0.35">
      <c r="A1204" s="18" t="str">
        <f t="shared" si="18"/>
        <v>PMEKX-TGU133EXB</v>
      </c>
      <c r="B1204" s="15" t="s">
        <v>1639</v>
      </c>
      <c r="C1204" s="15" t="s">
        <v>79</v>
      </c>
      <c r="D1204" s="15" t="s">
        <v>996</v>
      </c>
      <c r="E1204" s="15" t="s">
        <v>1927</v>
      </c>
      <c r="F1204" s="15" t="s">
        <v>1928</v>
      </c>
      <c r="G1204" s="15" t="s">
        <v>1643</v>
      </c>
      <c r="H1204" s="15" t="s">
        <v>2</v>
      </c>
      <c r="I1204" s="15" t="s">
        <v>1637</v>
      </c>
      <c r="J1204" s="15" t="s">
        <v>2</v>
      </c>
      <c r="K1204" s="15" t="s">
        <v>1802</v>
      </c>
      <c r="L1204" s="15" t="s">
        <v>1645</v>
      </c>
      <c r="M1204" s="15" t="s">
        <v>2</v>
      </c>
      <c r="N1204" s="15" t="s">
        <v>2</v>
      </c>
      <c r="O1204" s="15" t="s">
        <v>1639</v>
      </c>
      <c r="P1204" s="15" t="s">
        <v>1637</v>
      </c>
      <c r="Q1204" s="15" t="s">
        <v>2</v>
      </c>
      <c r="R1204" s="15" t="s">
        <v>1639</v>
      </c>
      <c r="S1204" s="15" t="s">
        <v>1637</v>
      </c>
      <c r="T1204" s="15" t="s">
        <v>2</v>
      </c>
      <c r="U1204" s="15" t="s">
        <v>1762</v>
      </c>
      <c r="V1204" s="15" t="s">
        <v>1762</v>
      </c>
      <c r="W1204" s="15" t="s">
        <v>1647</v>
      </c>
      <c r="X1204" s="15" t="s">
        <v>2</v>
      </c>
      <c r="Y1204" s="15" t="s">
        <v>2</v>
      </c>
      <c r="Z1204" s="15" t="s">
        <v>2</v>
      </c>
      <c r="AA1204" s="15" t="s">
        <v>1648</v>
      </c>
      <c r="AB1204" s="15" t="s">
        <v>1648</v>
      </c>
      <c r="AC1204" s="15" t="s">
        <v>1648</v>
      </c>
      <c r="AD1204" s="15" t="s">
        <v>1648</v>
      </c>
      <c r="AE1204" s="15" t="s">
        <v>1648</v>
      </c>
      <c r="AF1204" s="15" t="s">
        <v>1648</v>
      </c>
      <c r="AG1204" s="15" t="s">
        <v>1648</v>
      </c>
      <c r="AH1204" s="15" t="s">
        <v>2</v>
      </c>
      <c r="AI1204" s="15" t="s">
        <v>2</v>
      </c>
      <c r="AJ1204" s="15" t="s">
        <v>1933</v>
      </c>
      <c r="AK1204" s="15" t="s">
        <v>1934</v>
      </c>
      <c r="AL1204" s="15" t="s">
        <v>25</v>
      </c>
      <c r="AM1204" s="15" t="s">
        <v>1716</v>
      </c>
      <c r="AN1204" s="16">
        <v>10</v>
      </c>
      <c r="AO1204" s="16">
        <v>10</v>
      </c>
      <c r="AP1204" s="17"/>
      <c r="AQ1204" s="17"/>
      <c r="AR1204" s="17">
        <v>45837</v>
      </c>
      <c r="AS1204" s="17"/>
      <c r="AT1204" s="17"/>
      <c r="AU1204" s="16">
        <v>3</v>
      </c>
      <c r="AV1204" s="18" t="s">
        <v>1652</v>
      </c>
      <c r="AW1204" s="17"/>
      <c r="AX1204" s="17">
        <v>45381</v>
      </c>
      <c r="AY1204" s="17">
        <v>45381</v>
      </c>
    </row>
    <row r="1205" spans="1:51" x14ac:dyDescent="0.35">
      <c r="A1205" s="18" t="str">
        <f t="shared" si="18"/>
        <v>PMEKX-TGU410EXB</v>
      </c>
      <c r="B1205" s="15" t="s">
        <v>1639</v>
      </c>
      <c r="C1205" s="15" t="s">
        <v>79</v>
      </c>
      <c r="D1205" s="15" t="s">
        <v>997</v>
      </c>
      <c r="E1205" s="15" t="s">
        <v>1927</v>
      </c>
      <c r="F1205" s="15" t="s">
        <v>1928</v>
      </c>
      <c r="G1205" s="15" t="s">
        <v>1643</v>
      </c>
      <c r="H1205" s="15" t="s">
        <v>2</v>
      </c>
      <c r="I1205" s="15" t="s">
        <v>1637</v>
      </c>
      <c r="J1205" s="15" t="s">
        <v>2</v>
      </c>
      <c r="K1205" s="15" t="s">
        <v>1802</v>
      </c>
      <c r="L1205" s="15" t="s">
        <v>1645</v>
      </c>
      <c r="M1205" s="15" t="s">
        <v>2</v>
      </c>
      <c r="N1205" s="15" t="s">
        <v>2</v>
      </c>
      <c r="O1205" s="15" t="s">
        <v>1639</v>
      </c>
      <c r="P1205" s="15" t="s">
        <v>1637</v>
      </c>
      <c r="Q1205" s="15" t="s">
        <v>2</v>
      </c>
      <c r="R1205" s="15" t="s">
        <v>1639</v>
      </c>
      <c r="S1205" s="15" t="s">
        <v>1637</v>
      </c>
      <c r="T1205" s="15" t="s">
        <v>2</v>
      </c>
      <c r="U1205" s="15" t="s">
        <v>1762</v>
      </c>
      <c r="V1205" s="15" t="s">
        <v>1762</v>
      </c>
      <c r="W1205" s="15" t="s">
        <v>1647</v>
      </c>
      <c r="X1205" s="15" t="s">
        <v>2</v>
      </c>
      <c r="Y1205" s="15" t="s">
        <v>2</v>
      </c>
      <c r="Z1205" s="15" t="s">
        <v>2</v>
      </c>
      <c r="AA1205" s="15" t="s">
        <v>1648</v>
      </c>
      <c r="AB1205" s="15" t="s">
        <v>1648</v>
      </c>
      <c r="AC1205" s="15" t="s">
        <v>1648</v>
      </c>
      <c r="AD1205" s="15" t="s">
        <v>1648</v>
      </c>
      <c r="AE1205" s="15" t="s">
        <v>1648</v>
      </c>
      <c r="AF1205" s="15" t="s">
        <v>1648</v>
      </c>
      <c r="AG1205" s="15" t="s">
        <v>1648</v>
      </c>
      <c r="AH1205" s="15" t="s">
        <v>2</v>
      </c>
      <c r="AI1205" s="15" t="s">
        <v>2</v>
      </c>
      <c r="AJ1205" s="15" t="s">
        <v>1933</v>
      </c>
      <c r="AK1205" s="15" t="s">
        <v>1934</v>
      </c>
      <c r="AL1205" s="15" t="s">
        <v>25</v>
      </c>
      <c r="AM1205" s="15" t="s">
        <v>1657</v>
      </c>
      <c r="AN1205" s="16">
        <v>10</v>
      </c>
      <c r="AO1205" s="16">
        <v>10</v>
      </c>
      <c r="AP1205" s="17"/>
      <c r="AQ1205" s="17"/>
      <c r="AR1205" s="17">
        <v>45837</v>
      </c>
      <c r="AS1205" s="17"/>
      <c r="AT1205" s="17"/>
      <c r="AU1205" s="16">
        <v>3</v>
      </c>
      <c r="AV1205" s="18" t="s">
        <v>1652</v>
      </c>
      <c r="AW1205" s="17"/>
      <c r="AX1205" s="17">
        <v>45381</v>
      </c>
      <c r="AY1205" s="17">
        <v>45381</v>
      </c>
    </row>
    <row r="1206" spans="1:51" x14ac:dyDescent="0.35">
      <c r="A1206" s="18" t="str">
        <f t="shared" si="18"/>
        <v>PMEKX-TGU410EXW</v>
      </c>
      <c r="B1206" s="15" t="s">
        <v>1639</v>
      </c>
      <c r="C1206" s="15" t="s">
        <v>79</v>
      </c>
      <c r="D1206" s="15" t="s">
        <v>998</v>
      </c>
      <c r="E1206" s="15" t="s">
        <v>1927</v>
      </c>
      <c r="F1206" s="15" t="s">
        <v>1928</v>
      </c>
      <c r="G1206" s="15" t="s">
        <v>1643</v>
      </c>
      <c r="H1206" s="15" t="s">
        <v>2</v>
      </c>
      <c r="I1206" s="15" t="s">
        <v>1637</v>
      </c>
      <c r="J1206" s="15" t="s">
        <v>2</v>
      </c>
      <c r="K1206" s="15" t="s">
        <v>1802</v>
      </c>
      <c r="L1206" s="15" t="s">
        <v>1645</v>
      </c>
      <c r="M1206" s="15" t="s">
        <v>2</v>
      </c>
      <c r="N1206" s="15" t="s">
        <v>2</v>
      </c>
      <c r="O1206" s="15" t="s">
        <v>1639</v>
      </c>
      <c r="P1206" s="15" t="s">
        <v>1637</v>
      </c>
      <c r="Q1206" s="15" t="s">
        <v>2</v>
      </c>
      <c r="R1206" s="15" t="s">
        <v>1639</v>
      </c>
      <c r="S1206" s="15" t="s">
        <v>1637</v>
      </c>
      <c r="T1206" s="15" t="s">
        <v>2</v>
      </c>
      <c r="U1206" s="15" t="s">
        <v>1762</v>
      </c>
      <c r="V1206" s="15" t="s">
        <v>1762</v>
      </c>
      <c r="W1206" s="15" t="s">
        <v>1647</v>
      </c>
      <c r="X1206" s="15" t="s">
        <v>2</v>
      </c>
      <c r="Y1206" s="15" t="s">
        <v>2</v>
      </c>
      <c r="Z1206" s="15" t="s">
        <v>2</v>
      </c>
      <c r="AA1206" s="15" t="s">
        <v>1648</v>
      </c>
      <c r="AB1206" s="15" t="s">
        <v>1648</v>
      </c>
      <c r="AC1206" s="15" t="s">
        <v>1648</v>
      </c>
      <c r="AD1206" s="15" t="s">
        <v>1648</v>
      </c>
      <c r="AE1206" s="15" t="s">
        <v>1648</v>
      </c>
      <c r="AF1206" s="15" t="s">
        <v>1648</v>
      </c>
      <c r="AG1206" s="15" t="s">
        <v>1648</v>
      </c>
      <c r="AH1206" s="15" t="s">
        <v>2</v>
      </c>
      <c r="AI1206" s="15" t="s">
        <v>2</v>
      </c>
      <c r="AJ1206" s="15" t="s">
        <v>1933</v>
      </c>
      <c r="AK1206" s="15" t="s">
        <v>1934</v>
      </c>
      <c r="AL1206" s="15" t="s">
        <v>25</v>
      </c>
      <c r="AM1206" s="15" t="s">
        <v>1657</v>
      </c>
      <c r="AN1206" s="16">
        <v>10</v>
      </c>
      <c r="AO1206" s="16">
        <v>10</v>
      </c>
      <c r="AP1206" s="17"/>
      <c r="AQ1206" s="17"/>
      <c r="AR1206" s="17">
        <v>45837</v>
      </c>
      <c r="AS1206" s="17"/>
      <c r="AT1206" s="17"/>
      <c r="AU1206" s="16">
        <v>3</v>
      </c>
      <c r="AV1206" s="18" t="s">
        <v>1652</v>
      </c>
      <c r="AW1206" s="17"/>
      <c r="AX1206" s="17">
        <v>45381</v>
      </c>
      <c r="AY1206" s="17">
        <v>45381</v>
      </c>
    </row>
    <row r="1207" spans="1:51" x14ac:dyDescent="0.35">
      <c r="A1207" s="18" t="str">
        <f t="shared" si="18"/>
        <v>PMEKX-TGU430EB</v>
      </c>
      <c r="B1207" s="15" t="s">
        <v>1639</v>
      </c>
      <c r="C1207" s="15" t="s">
        <v>79</v>
      </c>
      <c r="D1207" s="15" t="s">
        <v>999</v>
      </c>
      <c r="E1207" s="15" t="s">
        <v>1927</v>
      </c>
      <c r="F1207" s="15" t="s">
        <v>1928</v>
      </c>
      <c r="G1207" s="15" t="s">
        <v>1643</v>
      </c>
      <c r="H1207" s="15" t="s">
        <v>2</v>
      </c>
      <c r="I1207" s="15" t="s">
        <v>1637</v>
      </c>
      <c r="J1207" s="15" t="s">
        <v>2</v>
      </c>
      <c r="K1207" s="15" t="s">
        <v>1861</v>
      </c>
      <c r="L1207" s="15" t="s">
        <v>1645</v>
      </c>
      <c r="M1207" s="15" t="s">
        <v>2</v>
      </c>
      <c r="N1207" s="15" t="s">
        <v>2</v>
      </c>
      <c r="O1207" s="15" t="s">
        <v>1639</v>
      </c>
      <c r="P1207" s="15" t="s">
        <v>1637</v>
      </c>
      <c r="Q1207" s="15" t="s">
        <v>2</v>
      </c>
      <c r="R1207" s="15" t="s">
        <v>1639</v>
      </c>
      <c r="S1207" s="15" t="s">
        <v>1637</v>
      </c>
      <c r="T1207" s="15" t="s">
        <v>2</v>
      </c>
      <c r="U1207" s="15" t="s">
        <v>1762</v>
      </c>
      <c r="V1207" s="15" t="s">
        <v>1762</v>
      </c>
      <c r="W1207" s="15" t="s">
        <v>1647</v>
      </c>
      <c r="X1207" s="15" t="s">
        <v>2</v>
      </c>
      <c r="Y1207" s="15" t="s">
        <v>2</v>
      </c>
      <c r="Z1207" s="15" t="s">
        <v>2</v>
      </c>
      <c r="AA1207" s="15" t="s">
        <v>1648</v>
      </c>
      <c r="AB1207" s="15" t="s">
        <v>1648</v>
      </c>
      <c r="AC1207" s="15" t="s">
        <v>1648</v>
      </c>
      <c r="AD1207" s="15" t="s">
        <v>1648</v>
      </c>
      <c r="AE1207" s="15" t="s">
        <v>1648</v>
      </c>
      <c r="AF1207" s="15" t="s">
        <v>1648</v>
      </c>
      <c r="AG1207" s="15" t="s">
        <v>1648</v>
      </c>
      <c r="AH1207" s="15" t="s">
        <v>2</v>
      </c>
      <c r="AI1207" s="15" t="s">
        <v>2</v>
      </c>
      <c r="AJ1207" s="15" t="s">
        <v>1933</v>
      </c>
      <c r="AK1207" s="15" t="s">
        <v>1934</v>
      </c>
      <c r="AL1207" s="15" t="s">
        <v>25</v>
      </c>
      <c r="AM1207" s="15" t="s">
        <v>1935</v>
      </c>
      <c r="AN1207" s="16">
        <v>10</v>
      </c>
      <c r="AO1207" s="16">
        <v>10</v>
      </c>
      <c r="AP1207" s="17"/>
      <c r="AQ1207" s="17"/>
      <c r="AR1207" s="17">
        <v>45837</v>
      </c>
      <c r="AS1207" s="17"/>
      <c r="AT1207" s="17"/>
      <c r="AU1207" s="16">
        <v>3</v>
      </c>
      <c r="AV1207" s="18" t="s">
        <v>1652</v>
      </c>
      <c r="AW1207" s="17"/>
      <c r="AX1207" s="17">
        <v>45381</v>
      </c>
      <c r="AY1207" s="17">
        <v>45381</v>
      </c>
    </row>
    <row r="1208" spans="1:51" x14ac:dyDescent="0.35">
      <c r="A1208" s="18" t="str">
        <f t="shared" si="18"/>
        <v>PMEKX-TGU430EXB</v>
      </c>
      <c r="B1208" s="15" t="s">
        <v>1639</v>
      </c>
      <c r="C1208" s="15" t="s">
        <v>79</v>
      </c>
      <c r="D1208" s="15" t="s">
        <v>1000</v>
      </c>
      <c r="E1208" s="15" t="s">
        <v>1927</v>
      </c>
      <c r="F1208" s="15" t="s">
        <v>1928</v>
      </c>
      <c r="G1208" s="15" t="s">
        <v>1643</v>
      </c>
      <c r="H1208" s="15" t="s">
        <v>2</v>
      </c>
      <c r="I1208" s="15" t="s">
        <v>1637</v>
      </c>
      <c r="J1208" s="15" t="s">
        <v>2</v>
      </c>
      <c r="K1208" s="15" t="s">
        <v>1802</v>
      </c>
      <c r="L1208" s="15" t="s">
        <v>1645</v>
      </c>
      <c r="M1208" s="15" t="s">
        <v>2</v>
      </c>
      <c r="N1208" s="15" t="s">
        <v>2</v>
      </c>
      <c r="O1208" s="15" t="s">
        <v>1639</v>
      </c>
      <c r="P1208" s="15" t="s">
        <v>1637</v>
      </c>
      <c r="Q1208" s="15" t="s">
        <v>2</v>
      </c>
      <c r="R1208" s="15" t="s">
        <v>1639</v>
      </c>
      <c r="S1208" s="15" t="s">
        <v>1637</v>
      </c>
      <c r="T1208" s="15" t="s">
        <v>2</v>
      </c>
      <c r="U1208" s="15" t="s">
        <v>1762</v>
      </c>
      <c r="V1208" s="15" t="s">
        <v>1762</v>
      </c>
      <c r="W1208" s="15" t="s">
        <v>1647</v>
      </c>
      <c r="X1208" s="15" t="s">
        <v>2</v>
      </c>
      <c r="Y1208" s="15" t="s">
        <v>2</v>
      </c>
      <c r="Z1208" s="15" t="s">
        <v>2</v>
      </c>
      <c r="AA1208" s="15" t="s">
        <v>1648</v>
      </c>
      <c r="AB1208" s="15" t="s">
        <v>1648</v>
      </c>
      <c r="AC1208" s="15" t="s">
        <v>1648</v>
      </c>
      <c r="AD1208" s="15" t="s">
        <v>1648</v>
      </c>
      <c r="AE1208" s="15" t="s">
        <v>1648</v>
      </c>
      <c r="AF1208" s="15" t="s">
        <v>1648</v>
      </c>
      <c r="AG1208" s="15" t="s">
        <v>1648</v>
      </c>
      <c r="AH1208" s="15" t="s">
        <v>2</v>
      </c>
      <c r="AI1208" s="15" t="s">
        <v>2</v>
      </c>
      <c r="AJ1208" s="15" t="s">
        <v>1933</v>
      </c>
      <c r="AK1208" s="15" t="s">
        <v>1934</v>
      </c>
      <c r="AL1208" s="15" t="s">
        <v>25</v>
      </c>
      <c r="AM1208" s="15" t="s">
        <v>1657</v>
      </c>
      <c r="AN1208" s="16">
        <v>10</v>
      </c>
      <c r="AO1208" s="16">
        <v>10</v>
      </c>
      <c r="AP1208" s="17"/>
      <c r="AQ1208" s="17"/>
      <c r="AR1208" s="17">
        <v>45837</v>
      </c>
      <c r="AS1208" s="17"/>
      <c r="AT1208" s="17"/>
      <c r="AU1208" s="16">
        <v>3</v>
      </c>
      <c r="AV1208" s="18" t="s">
        <v>1652</v>
      </c>
      <c r="AW1208" s="17"/>
      <c r="AX1208" s="17">
        <v>45381</v>
      </c>
      <c r="AY1208" s="17">
        <v>45381</v>
      </c>
    </row>
    <row r="1209" spans="1:51" x14ac:dyDescent="0.35">
      <c r="A1209" s="18" t="str">
        <f t="shared" si="18"/>
        <v>PMEKX-TGU430EXW</v>
      </c>
      <c r="B1209" s="15" t="s">
        <v>1639</v>
      </c>
      <c r="C1209" s="15" t="s">
        <v>79</v>
      </c>
      <c r="D1209" s="15" t="s">
        <v>1001</v>
      </c>
      <c r="E1209" s="15" t="s">
        <v>1927</v>
      </c>
      <c r="F1209" s="15" t="s">
        <v>1928</v>
      </c>
      <c r="G1209" s="15" t="s">
        <v>1643</v>
      </c>
      <c r="H1209" s="15" t="s">
        <v>2</v>
      </c>
      <c r="I1209" s="15" t="s">
        <v>1637</v>
      </c>
      <c r="J1209" s="15" t="s">
        <v>2</v>
      </c>
      <c r="K1209" s="15" t="s">
        <v>1802</v>
      </c>
      <c r="L1209" s="15" t="s">
        <v>1645</v>
      </c>
      <c r="M1209" s="15" t="s">
        <v>2</v>
      </c>
      <c r="N1209" s="15" t="s">
        <v>2</v>
      </c>
      <c r="O1209" s="15" t="s">
        <v>1639</v>
      </c>
      <c r="P1209" s="15" t="s">
        <v>1637</v>
      </c>
      <c r="Q1209" s="15" t="s">
        <v>2</v>
      </c>
      <c r="R1209" s="15" t="s">
        <v>1639</v>
      </c>
      <c r="S1209" s="15" t="s">
        <v>1637</v>
      </c>
      <c r="T1209" s="15" t="s">
        <v>2</v>
      </c>
      <c r="U1209" s="15" t="s">
        <v>1762</v>
      </c>
      <c r="V1209" s="15" t="s">
        <v>1762</v>
      </c>
      <c r="W1209" s="15" t="s">
        <v>1647</v>
      </c>
      <c r="X1209" s="15" t="s">
        <v>2</v>
      </c>
      <c r="Y1209" s="15" t="s">
        <v>2</v>
      </c>
      <c r="Z1209" s="15" t="s">
        <v>2</v>
      </c>
      <c r="AA1209" s="15" t="s">
        <v>1648</v>
      </c>
      <c r="AB1209" s="15" t="s">
        <v>1648</v>
      </c>
      <c r="AC1209" s="15" t="s">
        <v>1648</v>
      </c>
      <c r="AD1209" s="15" t="s">
        <v>1648</v>
      </c>
      <c r="AE1209" s="15" t="s">
        <v>1648</v>
      </c>
      <c r="AF1209" s="15" t="s">
        <v>1648</v>
      </c>
      <c r="AG1209" s="15" t="s">
        <v>1648</v>
      </c>
      <c r="AH1209" s="15" t="s">
        <v>2</v>
      </c>
      <c r="AI1209" s="15" t="s">
        <v>2</v>
      </c>
      <c r="AJ1209" s="15" t="s">
        <v>1933</v>
      </c>
      <c r="AK1209" s="15" t="s">
        <v>1934</v>
      </c>
      <c r="AL1209" s="15" t="s">
        <v>25</v>
      </c>
      <c r="AM1209" s="15" t="s">
        <v>1657</v>
      </c>
      <c r="AN1209" s="16">
        <v>10</v>
      </c>
      <c r="AO1209" s="16">
        <v>10</v>
      </c>
      <c r="AP1209" s="17"/>
      <c r="AQ1209" s="17"/>
      <c r="AR1209" s="17">
        <v>45837</v>
      </c>
      <c r="AS1209" s="17"/>
      <c r="AT1209" s="17"/>
      <c r="AU1209" s="16">
        <v>3</v>
      </c>
      <c r="AV1209" s="18" t="s">
        <v>1652</v>
      </c>
      <c r="AW1209" s="17"/>
      <c r="AX1209" s="17">
        <v>45381</v>
      </c>
      <c r="AY1209" s="17">
        <v>45381</v>
      </c>
    </row>
    <row r="1210" spans="1:51" x14ac:dyDescent="0.35">
      <c r="A1210" s="18" t="str">
        <f t="shared" si="18"/>
        <v>PMEKX-TGU432EB</v>
      </c>
      <c r="B1210" s="15" t="s">
        <v>1639</v>
      </c>
      <c r="C1210" s="15" t="s">
        <v>79</v>
      </c>
      <c r="D1210" s="15" t="s">
        <v>1002</v>
      </c>
      <c r="E1210" s="15" t="s">
        <v>1927</v>
      </c>
      <c r="F1210" s="15" t="s">
        <v>1928</v>
      </c>
      <c r="G1210" s="15" t="s">
        <v>1643</v>
      </c>
      <c r="H1210" s="15" t="s">
        <v>2</v>
      </c>
      <c r="I1210" s="15" t="s">
        <v>1637</v>
      </c>
      <c r="J1210" s="15" t="s">
        <v>2</v>
      </c>
      <c r="K1210" s="15" t="s">
        <v>1861</v>
      </c>
      <c r="L1210" s="15" t="s">
        <v>1645</v>
      </c>
      <c r="M1210" s="15" t="s">
        <v>2</v>
      </c>
      <c r="N1210" s="15" t="s">
        <v>2</v>
      </c>
      <c r="O1210" s="15" t="s">
        <v>1639</v>
      </c>
      <c r="P1210" s="15" t="s">
        <v>1637</v>
      </c>
      <c r="Q1210" s="15" t="s">
        <v>2</v>
      </c>
      <c r="R1210" s="15" t="s">
        <v>1639</v>
      </c>
      <c r="S1210" s="15" t="s">
        <v>1637</v>
      </c>
      <c r="T1210" s="15" t="s">
        <v>2</v>
      </c>
      <c r="U1210" s="15" t="s">
        <v>1762</v>
      </c>
      <c r="V1210" s="15" t="s">
        <v>1762</v>
      </c>
      <c r="W1210" s="15" t="s">
        <v>1647</v>
      </c>
      <c r="X1210" s="15" t="s">
        <v>2</v>
      </c>
      <c r="Y1210" s="15" t="s">
        <v>2</v>
      </c>
      <c r="Z1210" s="15" t="s">
        <v>2</v>
      </c>
      <c r="AA1210" s="15" t="s">
        <v>1648</v>
      </c>
      <c r="AB1210" s="15" t="s">
        <v>1648</v>
      </c>
      <c r="AC1210" s="15" t="s">
        <v>1648</v>
      </c>
      <c r="AD1210" s="15" t="s">
        <v>1648</v>
      </c>
      <c r="AE1210" s="15" t="s">
        <v>1648</v>
      </c>
      <c r="AF1210" s="15" t="s">
        <v>1648</v>
      </c>
      <c r="AG1210" s="15" t="s">
        <v>1648</v>
      </c>
      <c r="AH1210" s="15" t="s">
        <v>2</v>
      </c>
      <c r="AI1210" s="15" t="s">
        <v>2</v>
      </c>
      <c r="AJ1210" s="15" t="s">
        <v>1933</v>
      </c>
      <c r="AK1210" s="15" t="s">
        <v>1934</v>
      </c>
      <c r="AL1210" s="15" t="s">
        <v>25</v>
      </c>
      <c r="AM1210" s="15" t="s">
        <v>1935</v>
      </c>
      <c r="AN1210" s="16">
        <v>10</v>
      </c>
      <c r="AO1210" s="16">
        <v>10</v>
      </c>
      <c r="AP1210" s="17"/>
      <c r="AQ1210" s="17"/>
      <c r="AR1210" s="17">
        <v>45837</v>
      </c>
      <c r="AS1210" s="17"/>
      <c r="AT1210" s="17"/>
      <c r="AU1210" s="16">
        <v>3</v>
      </c>
      <c r="AV1210" s="18" t="s">
        <v>1652</v>
      </c>
      <c r="AW1210" s="17"/>
      <c r="AX1210" s="17">
        <v>45381</v>
      </c>
      <c r="AY1210" s="17">
        <v>45381</v>
      </c>
    </row>
    <row r="1211" spans="1:51" x14ac:dyDescent="0.35">
      <c r="A1211" s="18" t="str">
        <f t="shared" si="18"/>
        <v>PMEKX-TGU432EXB</v>
      </c>
      <c r="B1211" s="15" t="s">
        <v>1639</v>
      </c>
      <c r="C1211" s="15" t="s">
        <v>79</v>
      </c>
      <c r="D1211" s="15" t="s">
        <v>1003</v>
      </c>
      <c r="E1211" s="15" t="s">
        <v>1927</v>
      </c>
      <c r="F1211" s="15" t="s">
        <v>1928</v>
      </c>
      <c r="G1211" s="15" t="s">
        <v>1643</v>
      </c>
      <c r="H1211" s="15" t="s">
        <v>2</v>
      </c>
      <c r="I1211" s="15" t="s">
        <v>1637</v>
      </c>
      <c r="J1211" s="15" t="s">
        <v>2</v>
      </c>
      <c r="K1211" s="15" t="s">
        <v>1802</v>
      </c>
      <c r="L1211" s="15" t="s">
        <v>1645</v>
      </c>
      <c r="M1211" s="15" t="s">
        <v>2</v>
      </c>
      <c r="N1211" s="15" t="s">
        <v>2</v>
      </c>
      <c r="O1211" s="15" t="s">
        <v>1639</v>
      </c>
      <c r="P1211" s="15" t="s">
        <v>1637</v>
      </c>
      <c r="Q1211" s="15" t="s">
        <v>2</v>
      </c>
      <c r="R1211" s="15" t="s">
        <v>1639</v>
      </c>
      <c r="S1211" s="15" t="s">
        <v>1637</v>
      </c>
      <c r="T1211" s="15" t="s">
        <v>2</v>
      </c>
      <c r="U1211" s="15" t="s">
        <v>1762</v>
      </c>
      <c r="V1211" s="15" t="s">
        <v>1762</v>
      </c>
      <c r="W1211" s="15" t="s">
        <v>1647</v>
      </c>
      <c r="X1211" s="15" t="s">
        <v>2</v>
      </c>
      <c r="Y1211" s="15" t="s">
        <v>2</v>
      </c>
      <c r="Z1211" s="15" t="s">
        <v>2</v>
      </c>
      <c r="AA1211" s="15" t="s">
        <v>1648</v>
      </c>
      <c r="AB1211" s="15" t="s">
        <v>1648</v>
      </c>
      <c r="AC1211" s="15" t="s">
        <v>1648</v>
      </c>
      <c r="AD1211" s="15" t="s">
        <v>1648</v>
      </c>
      <c r="AE1211" s="15" t="s">
        <v>1648</v>
      </c>
      <c r="AF1211" s="15" t="s">
        <v>1648</v>
      </c>
      <c r="AG1211" s="15" t="s">
        <v>1648</v>
      </c>
      <c r="AH1211" s="15" t="s">
        <v>2</v>
      </c>
      <c r="AI1211" s="15" t="s">
        <v>2</v>
      </c>
      <c r="AJ1211" s="15" t="s">
        <v>1933</v>
      </c>
      <c r="AK1211" s="15" t="s">
        <v>1934</v>
      </c>
      <c r="AL1211" s="15" t="s">
        <v>25</v>
      </c>
      <c r="AM1211" s="15" t="s">
        <v>1657</v>
      </c>
      <c r="AN1211" s="16">
        <v>10</v>
      </c>
      <c r="AO1211" s="16">
        <v>10</v>
      </c>
      <c r="AP1211" s="17"/>
      <c r="AQ1211" s="17"/>
      <c r="AR1211" s="17">
        <v>45837</v>
      </c>
      <c r="AS1211" s="17"/>
      <c r="AT1211" s="17"/>
      <c r="AU1211" s="16">
        <v>3</v>
      </c>
      <c r="AV1211" s="18" t="s">
        <v>1652</v>
      </c>
      <c r="AW1211" s="17"/>
      <c r="AX1211" s="17">
        <v>45381</v>
      </c>
      <c r="AY1211" s="17">
        <v>45381</v>
      </c>
    </row>
    <row r="1212" spans="1:51" x14ac:dyDescent="0.35">
      <c r="A1212" s="18" t="str">
        <f t="shared" si="18"/>
        <v>PMEKX-TGU432EXW</v>
      </c>
      <c r="B1212" s="15" t="s">
        <v>1639</v>
      </c>
      <c r="C1212" s="15" t="s">
        <v>79</v>
      </c>
      <c r="D1212" s="15" t="s">
        <v>1004</v>
      </c>
      <c r="E1212" s="15" t="s">
        <v>1927</v>
      </c>
      <c r="F1212" s="15" t="s">
        <v>1928</v>
      </c>
      <c r="G1212" s="15" t="s">
        <v>1643</v>
      </c>
      <c r="H1212" s="15" t="s">
        <v>2</v>
      </c>
      <c r="I1212" s="15" t="s">
        <v>1637</v>
      </c>
      <c r="J1212" s="15" t="s">
        <v>2</v>
      </c>
      <c r="K1212" s="15" t="s">
        <v>1802</v>
      </c>
      <c r="L1212" s="15" t="s">
        <v>1645</v>
      </c>
      <c r="M1212" s="15" t="s">
        <v>2</v>
      </c>
      <c r="N1212" s="15" t="s">
        <v>2</v>
      </c>
      <c r="O1212" s="15" t="s">
        <v>1639</v>
      </c>
      <c r="P1212" s="15" t="s">
        <v>1637</v>
      </c>
      <c r="Q1212" s="15" t="s">
        <v>2</v>
      </c>
      <c r="R1212" s="15" t="s">
        <v>1639</v>
      </c>
      <c r="S1212" s="15" t="s">
        <v>1637</v>
      </c>
      <c r="T1212" s="15" t="s">
        <v>2</v>
      </c>
      <c r="U1212" s="15" t="s">
        <v>1762</v>
      </c>
      <c r="V1212" s="15" t="s">
        <v>1762</v>
      </c>
      <c r="W1212" s="15" t="s">
        <v>1647</v>
      </c>
      <c r="X1212" s="15" t="s">
        <v>2</v>
      </c>
      <c r="Y1212" s="15" t="s">
        <v>2</v>
      </c>
      <c r="Z1212" s="15" t="s">
        <v>2</v>
      </c>
      <c r="AA1212" s="15" t="s">
        <v>1648</v>
      </c>
      <c r="AB1212" s="15" t="s">
        <v>1648</v>
      </c>
      <c r="AC1212" s="15" t="s">
        <v>1648</v>
      </c>
      <c r="AD1212" s="15" t="s">
        <v>1648</v>
      </c>
      <c r="AE1212" s="15" t="s">
        <v>1648</v>
      </c>
      <c r="AF1212" s="15" t="s">
        <v>1648</v>
      </c>
      <c r="AG1212" s="15" t="s">
        <v>1648</v>
      </c>
      <c r="AH1212" s="15" t="s">
        <v>2</v>
      </c>
      <c r="AI1212" s="15" t="s">
        <v>2</v>
      </c>
      <c r="AJ1212" s="15" t="s">
        <v>1933</v>
      </c>
      <c r="AK1212" s="15" t="s">
        <v>1934</v>
      </c>
      <c r="AL1212" s="15" t="s">
        <v>25</v>
      </c>
      <c r="AM1212" s="15" t="s">
        <v>1657</v>
      </c>
      <c r="AN1212" s="16">
        <v>10</v>
      </c>
      <c r="AO1212" s="16">
        <v>10</v>
      </c>
      <c r="AP1212" s="17"/>
      <c r="AQ1212" s="17"/>
      <c r="AR1212" s="17">
        <v>45837</v>
      </c>
      <c r="AS1212" s="17"/>
      <c r="AT1212" s="17"/>
      <c r="AU1212" s="16">
        <v>3</v>
      </c>
      <c r="AV1212" s="18" t="s">
        <v>1652</v>
      </c>
      <c r="AW1212" s="17"/>
      <c r="AX1212" s="17">
        <v>45381</v>
      </c>
      <c r="AY1212" s="17">
        <v>45381</v>
      </c>
    </row>
    <row r="1213" spans="1:51" x14ac:dyDescent="0.35">
      <c r="A1213" s="18" t="str">
        <f t="shared" si="18"/>
        <v>PMEKX-TGU433EB</v>
      </c>
      <c r="B1213" s="15" t="s">
        <v>1639</v>
      </c>
      <c r="C1213" s="15" t="s">
        <v>79</v>
      </c>
      <c r="D1213" s="15" t="s">
        <v>1005</v>
      </c>
      <c r="E1213" s="15" t="s">
        <v>1927</v>
      </c>
      <c r="F1213" s="15" t="s">
        <v>1928</v>
      </c>
      <c r="G1213" s="15" t="s">
        <v>1643</v>
      </c>
      <c r="H1213" s="15" t="s">
        <v>2</v>
      </c>
      <c r="I1213" s="15" t="s">
        <v>1637</v>
      </c>
      <c r="J1213" s="15" t="s">
        <v>2</v>
      </c>
      <c r="K1213" s="15" t="s">
        <v>1861</v>
      </c>
      <c r="L1213" s="15" t="s">
        <v>1645</v>
      </c>
      <c r="M1213" s="15" t="s">
        <v>2</v>
      </c>
      <c r="N1213" s="15" t="s">
        <v>2</v>
      </c>
      <c r="O1213" s="15" t="s">
        <v>1639</v>
      </c>
      <c r="P1213" s="15" t="s">
        <v>1637</v>
      </c>
      <c r="Q1213" s="15" t="s">
        <v>2</v>
      </c>
      <c r="R1213" s="15" t="s">
        <v>1639</v>
      </c>
      <c r="S1213" s="15" t="s">
        <v>1637</v>
      </c>
      <c r="T1213" s="15" t="s">
        <v>2</v>
      </c>
      <c r="U1213" s="15" t="s">
        <v>1762</v>
      </c>
      <c r="V1213" s="15" t="s">
        <v>1762</v>
      </c>
      <c r="W1213" s="15" t="s">
        <v>1647</v>
      </c>
      <c r="X1213" s="15" t="s">
        <v>2</v>
      </c>
      <c r="Y1213" s="15" t="s">
        <v>2</v>
      </c>
      <c r="Z1213" s="15" t="s">
        <v>2</v>
      </c>
      <c r="AA1213" s="15" t="s">
        <v>1648</v>
      </c>
      <c r="AB1213" s="15" t="s">
        <v>1648</v>
      </c>
      <c r="AC1213" s="15" t="s">
        <v>1648</v>
      </c>
      <c r="AD1213" s="15" t="s">
        <v>1648</v>
      </c>
      <c r="AE1213" s="15" t="s">
        <v>1648</v>
      </c>
      <c r="AF1213" s="15" t="s">
        <v>1648</v>
      </c>
      <c r="AG1213" s="15" t="s">
        <v>1648</v>
      </c>
      <c r="AH1213" s="15" t="s">
        <v>2</v>
      </c>
      <c r="AI1213" s="15" t="s">
        <v>2</v>
      </c>
      <c r="AJ1213" s="15" t="s">
        <v>1933</v>
      </c>
      <c r="AK1213" s="15" t="s">
        <v>1934</v>
      </c>
      <c r="AL1213" s="15" t="s">
        <v>25</v>
      </c>
      <c r="AM1213" s="15" t="s">
        <v>1935</v>
      </c>
      <c r="AN1213" s="16">
        <v>10</v>
      </c>
      <c r="AO1213" s="16">
        <v>10</v>
      </c>
      <c r="AP1213" s="17"/>
      <c r="AQ1213" s="17"/>
      <c r="AR1213" s="17">
        <v>45837</v>
      </c>
      <c r="AS1213" s="17"/>
      <c r="AT1213" s="17"/>
      <c r="AU1213" s="16">
        <v>3</v>
      </c>
      <c r="AV1213" s="18" t="s">
        <v>1652</v>
      </c>
      <c r="AW1213" s="17"/>
      <c r="AX1213" s="17">
        <v>45381</v>
      </c>
      <c r="AY1213" s="17">
        <v>45381</v>
      </c>
    </row>
    <row r="1214" spans="1:51" x14ac:dyDescent="0.35">
      <c r="A1214" s="18" t="str">
        <f t="shared" si="18"/>
        <v>PMEKX-TGUA10EXB</v>
      </c>
      <c r="B1214" s="15" t="s">
        <v>1639</v>
      </c>
      <c r="C1214" s="15" t="s">
        <v>79</v>
      </c>
      <c r="D1214" s="15" t="s">
        <v>1006</v>
      </c>
      <c r="E1214" s="15" t="s">
        <v>1927</v>
      </c>
      <c r="F1214" s="15" t="s">
        <v>1944</v>
      </c>
      <c r="G1214" s="15" t="s">
        <v>1643</v>
      </c>
      <c r="H1214" s="15" t="s">
        <v>2</v>
      </c>
      <c r="I1214" s="15" t="s">
        <v>1637</v>
      </c>
      <c r="J1214" s="15" t="s">
        <v>2</v>
      </c>
      <c r="K1214" s="15" t="s">
        <v>1802</v>
      </c>
      <c r="L1214" s="15" t="s">
        <v>1645</v>
      </c>
      <c r="M1214" s="15" t="s">
        <v>2</v>
      </c>
      <c r="N1214" s="15" t="s">
        <v>2</v>
      </c>
      <c r="O1214" s="15" t="s">
        <v>1639</v>
      </c>
      <c r="P1214" s="15" t="s">
        <v>1637</v>
      </c>
      <c r="Q1214" s="15" t="s">
        <v>2</v>
      </c>
      <c r="R1214" s="15" t="s">
        <v>1639</v>
      </c>
      <c r="S1214" s="15" t="s">
        <v>1637</v>
      </c>
      <c r="T1214" s="15" t="s">
        <v>2</v>
      </c>
      <c r="U1214" s="15" t="s">
        <v>1762</v>
      </c>
      <c r="V1214" s="15" t="s">
        <v>1762</v>
      </c>
      <c r="W1214" s="15" t="s">
        <v>1647</v>
      </c>
      <c r="X1214" s="15" t="s">
        <v>2</v>
      </c>
      <c r="Y1214" s="15" t="s">
        <v>2</v>
      </c>
      <c r="Z1214" s="15" t="s">
        <v>2</v>
      </c>
      <c r="AA1214" s="15" t="s">
        <v>1648</v>
      </c>
      <c r="AB1214" s="15" t="s">
        <v>1648</v>
      </c>
      <c r="AC1214" s="15" t="s">
        <v>1648</v>
      </c>
      <c r="AD1214" s="15" t="s">
        <v>1648</v>
      </c>
      <c r="AE1214" s="15" t="s">
        <v>1648</v>
      </c>
      <c r="AF1214" s="15" t="s">
        <v>1648</v>
      </c>
      <c r="AG1214" s="15" t="s">
        <v>1648</v>
      </c>
      <c r="AH1214" s="15" t="s">
        <v>2</v>
      </c>
      <c r="AI1214" s="15" t="s">
        <v>2</v>
      </c>
      <c r="AJ1214" s="15" t="s">
        <v>1945</v>
      </c>
      <c r="AK1214" s="15" t="s">
        <v>1934</v>
      </c>
      <c r="AL1214" s="15" t="s">
        <v>25</v>
      </c>
      <c r="AM1214" s="15" t="s">
        <v>1716</v>
      </c>
      <c r="AN1214" s="16">
        <v>10</v>
      </c>
      <c r="AO1214" s="16">
        <v>10</v>
      </c>
      <c r="AP1214" s="17"/>
      <c r="AQ1214" s="17"/>
      <c r="AR1214" s="17">
        <v>45837</v>
      </c>
      <c r="AS1214" s="17"/>
      <c r="AT1214" s="17"/>
      <c r="AU1214" s="16">
        <v>5</v>
      </c>
      <c r="AV1214" s="18" t="s">
        <v>1652</v>
      </c>
      <c r="AW1214" s="17"/>
      <c r="AX1214" s="17">
        <v>45381</v>
      </c>
      <c r="AY1214" s="17">
        <v>45381</v>
      </c>
    </row>
    <row r="1215" spans="1:51" x14ac:dyDescent="0.35">
      <c r="A1215" s="18" t="str">
        <f t="shared" si="18"/>
        <v>PMEKX-TGUA40EXB</v>
      </c>
      <c r="B1215" s="15" t="s">
        <v>1639</v>
      </c>
      <c r="C1215" s="15" t="s">
        <v>79</v>
      </c>
      <c r="D1215" s="15" t="s">
        <v>1007</v>
      </c>
      <c r="E1215" s="15" t="s">
        <v>1927</v>
      </c>
      <c r="F1215" s="15" t="s">
        <v>1944</v>
      </c>
      <c r="G1215" s="15" t="s">
        <v>1643</v>
      </c>
      <c r="H1215" s="15" t="s">
        <v>2</v>
      </c>
      <c r="I1215" s="15" t="s">
        <v>1637</v>
      </c>
      <c r="J1215" s="15" t="s">
        <v>2</v>
      </c>
      <c r="K1215" s="15" t="s">
        <v>1802</v>
      </c>
      <c r="L1215" s="15" t="s">
        <v>1645</v>
      </c>
      <c r="M1215" s="15" t="s">
        <v>2</v>
      </c>
      <c r="N1215" s="15" t="s">
        <v>2</v>
      </c>
      <c r="O1215" s="15" t="s">
        <v>1639</v>
      </c>
      <c r="P1215" s="15" t="s">
        <v>1637</v>
      </c>
      <c r="Q1215" s="15" t="s">
        <v>2</v>
      </c>
      <c r="R1215" s="15" t="s">
        <v>1639</v>
      </c>
      <c r="S1215" s="15" t="s">
        <v>1637</v>
      </c>
      <c r="T1215" s="15" t="s">
        <v>2</v>
      </c>
      <c r="U1215" s="15" t="s">
        <v>1762</v>
      </c>
      <c r="V1215" s="15" t="s">
        <v>1762</v>
      </c>
      <c r="W1215" s="15" t="s">
        <v>1647</v>
      </c>
      <c r="X1215" s="15" t="s">
        <v>2</v>
      </c>
      <c r="Y1215" s="15" t="s">
        <v>2</v>
      </c>
      <c r="Z1215" s="15" t="s">
        <v>2</v>
      </c>
      <c r="AA1215" s="15" t="s">
        <v>1648</v>
      </c>
      <c r="AB1215" s="15" t="s">
        <v>1648</v>
      </c>
      <c r="AC1215" s="15" t="s">
        <v>1648</v>
      </c>
      <c r="AD1215" s="15" t="s">
        <v>1648</v>
      </c>
      <c r="AE1215" s="15" t="s">
        <v>1648</v>
      </c>
      <c r="AF1215" s="15" t="s">
        <v>1648</v>
      </c>
      <c r="AG1215" s="15" t="s">
        <v>1648</v>
      </c>
      <c r="AH1215" s="15" t="s">
        <v>2</v>
      </c>
      <c r="AI1215" s="15" t="s">
        <v>2</v>
      </c>
      <c r="AJ1215" s="15" t="s">
        <v>1945</v>
      </c>
      <c r="AK1215" s="15" t="s">
        <v>1934</v>
      </c>
      <c r="AL1215" s="15" t="s">
        <v>25</v>
      </c>
      <c r="AM1215" s="15" t="s">
        <v>1657</v>
      </c>
      <c r="AN1215" s="16">
        <v>10</v>
      </c>
      <c r="AO1215" s="16">
        <v>10</v>
      </c>
      <c r="AP1215" s="17"/>
      <c r="AQ1215" s="17"/>
      <c r="AR1215" s="17">
        <v>45837</v>
      </c>
      <c r="AS1215" s="17"/>
      <c r="AT1215" s="17"/>
      <c r="AU1215" s="16">
        <v>5</v>
      </c>
      <c r="AV1215" s="18" t="s">
        <v>1652</v>
      </c>
      <c r="AW1215" s="17"/>
      <c r="AX1215" s="17">
        <v>45381</v>
      </c>
      <c r="AY1215" s="17">
        <v>45381</v>
      </c>
    </row>
    <row r="1216" spans="1:51" x14ac:dyDescent="0.35">
      <c r="A1216" s="18" t="str">
        <f t="shared" si="18"/>
        <v>PMEKX-TS500EXB</v>
      </c>
      <c r="B1216" s="15" t="s">
        <v>1639</v>
      </c>
      <c r="C1216" s="15" t="s">
        <v>79</v>
      </c>
      <c r="D1216" s="15" t="s">
        <v>51</v>
      </c>
      <c r="E1216" s="15" t="s">
        <v>1957</v>
      </c>
      <c r="F1216" s="15" t="s">
        <v>1958</v>
      </c>
      <c r="G1216" s="15" t="s">
        <v>1643</v>
      </c>
      <c r="H1216" s="15" t="s">
        <v>2</v>
      </c>
      <c r="I1216" s="15" t="s">
        <v>1637</v>
      </c>
      <c r="J1216" s="15" t="s">
        <v>1640</v>
      </c>
      <c r="K1216" s="15" t="s">
        <v>1929</v>
      </c>
      <c r="L1216" s="15" t="s">
        <v>1645</v>
      </c>
      <c r="M1216" s="15" t="s">
        <v>2</v>
      </c>
      <c r="N1216" s="15" t="s">
        <v>2</v>
      </c>
      <c r="O1216" s="15" t="s">
        <v>1639</v>
      </c>
      <c r="P1216" s="15" t="s">
        <v>1637</v>
      </c>
      <c r="Q1216" s="15" t="s">
        <v>2</v>
      </c>
      <c r="R1216" s="15" t="s">
        <v>1639</v>
      </c>
      <c r="S1216" s="15" t="s">
        <v>1637</v>
      </c>
      <c r="T1216" s="15" t="s">
        <v>2</v>
      </c>
      <c r="U1216" s="15" t="s">
        <v>1762</v>
      </c>
      <c r="V1216" s="15" t="s">
        <v>1762</v>
      </c>
      <c r="W1216" s="15" t="s">
        <v>1647</v>
      </c>
      <c r="X1216" s="15" t="s">
        <v>1648</v>
      </c>
      <c r="Y1216" s="15" t="s">
        <v>1931</v>
      </c>
      <c r="Z1216" s="15" t="s">
        <v>1932</v>
      </c>
      <c r="AA1216" s="15" t="s">
        <v>1648</v>
      </c>
      <c r="AB1216" s="15" t="s">
        <v>1648</v>
      </c>
      <c r="AC1216" s="15" t="s">
        <v>1648</v>
      </c>
      <c r="AD1216" s="15" t="s">
        <v>1648</v>
      </c>
      <c r="AE1216" s="15" t="s">
        <v>1648</v>
      </c>
      <c r="AF1216" s="15" t="s">
        <v>1648</v>
      </c>
      <c r="AG1216" s="15" t="s">
        <v>1648</v>
      </c>
      <c r="AH1216" s="15" t="s">
        <v>2</v>
      </c>
      <c r="AI1216" s="15" t="s">
        <v>2</v>
      </c>
      <c r="AJ1216" s="15" t="s">
        <v>1959</v>
      </c>
      <c r="AK1216" s="15" t="s">
        <v>1934</v>
      </c>
      <c r="AL1216" s="15" t="s">
        <v>25</v>
      </c>
      <c r="AM1216" s="15" t="s">
        <v>1657</v>
      </c>
      <c r="AN1216" s="16">
        <v>10</v>
      </c>
      <c r="AO1216" s="16">
        <v>10</v>
      </c>
      <c r="AP1216" s="17"/>
      <c r="AQ1216" s="17"/>
      <c r="AR1216" s="17">
        <v>45837</v>
      </c>
      <c r="AS1216" s="17"/>
      <c r="AT1216" s="17"/>
      <c r="AU1216" s="16">
        <v>3</v>
      </c>
      <c r="AV1216" s="18" t="s">
        <v>1652</v>
      </c>
      <c r="AW1216" s="17"/>
      <c r="AX1216" s="17">
        <v>45381</v>
      </c>
      <c r="AY1216" s="17">
        <v>45381</v>
      </c>
    </row>
    <row r="1217" spans="1:51" x14ac:dyDescent="0.35">
      <c r="A1217" s="18" t="str">
        <f t="shared" si="18"/>
        <v>PMEKX-TS500FXB</v>
      </c>
      <c r="B1217" s="15" t="s">
        <v>1639</v>
      </c>
      <c r="C1217" s="15" t="s">
        <v>79</v>
      </c>
      <c r="D1217" s="15" t="s">
        <v>1008</v>
      </c>
      <c r="E1217" s="15" t="s">
        <v>1957</v>
      </c>
      <c r="F1217" s="15" t="s">
        <v>1958</v>
      </c>
      <c r="G1217" s="15" t="s">
        <v>1643</v>
      </c>
      <c r="H1217" s="15" t="s">
        <v>2</v>
      </c>
      <c r="I1217" s="15" t="s">
        <v>1637</v>
      </c>
      <c r="J1217" s="15" t="s">
        <v>1640</v>
      </c>
      <c r="K1217" s="15" t="s">
        <v>1929</v>
      </c>
      <c r="L1217" s="15" t="s">
        <v>1645</v>
      </c>
      <c r="M1217" s="15" t="s">
        <v>2</v>
      </c>
      <c r="N1217" s="15" t="s">
        <v>2</v>
      </c>
      <c r="O1217" s="15" t="s">
        <v>1639</v>
      </c>
      <c r="P1217" s="15" t="s">
        <v>1637</v>
      </c>
      <c r="Q1217" s="15" t="s">
        <v>2</v>
      </c>
      <c r="R1217" s="15" t="s">
        <v>1639</v>
      </c>
      <c r="S1217" s="15" t="s">
        <v>1637</v>
      </c>
      <c r="T1217" s="15" t="s">
        <v>2</v>
      </c>
      <c r="U1217" s="15" t="s">
        <v>1762</v>
      </c>
      <c r="V1217" s="15" t="s">
        <v>1762</v>
      </c>
      <c r="W1217" s="15" t="s">
        <v>1647</v>
      </c>
      <c r="X1217" s="15" t="s">
        <v>1648</v>
      </c>
      <c r="Y1217" s="15" t="s">
        <v>1931</v>
      </c>
      <c r="Z1217" s="15" t="s">
        <v>1932</v>
      </c>
      <c r="AA1217" s="15" t="s">
        <v>1648</v>
      </c>
      <c r="AB1217" s="15" t="s">
        <v>1648</v>
      </c>
      <c r="AC1217" s="15" t="s">
        <v>1648</v>
      </c>
      <c r="AD1217" s="15" t="s">
        <v>1648</v>
      </c>
      <c r="AE1217" s="15" t="s">
        <v>1648</v>
      </c>
      <c r="AF1217" s="15" t="s">
        <v>1648</v>
      </c>
      <c r="AG1217" s="15" t="s">
        <v>1648</v>
      </c>
      <c r="AH1217" s="15" t="s">
        <v>2</v>
      </c>
      <c r="AI1217" s="15" t="s">
        <v>2</v>
      </c>
      <c r="AJ1217" s="15" t="s">
        <v>1959</v>
      </c>
      <c r="AK1217" s="15" t="s">
        <v>1934</v>
      </c>
      <c r="AL1217" s="15" t="s">
        <v>25</v>
      </c>
      <c r="AM1217" s="15" t="s">
        <v>1703</v>
      </c>
      <c r="AN1217" s="16">
        <v>10</v>
      </c>
      <c r="AO1217" s="16">
        <v>10</v>
      </c>
      <c r="AP1217" s="17"/>
      <c r="AQ1217" s="17"/>
      <c r="AR1217" s="17">
        <v>45837</v>
      </c>
      <c r="AS1217" s="17"/>
      <c r="AT1217" s="17"/>
      <c r="AU1217" s="16">
        <v>3</v>
      </c>
      <c r="AV1217" s="18" t="s">
        <v>1652</v>
      </c>
      <c r="AW1217" s="17"/>
      <c r="AX1217" s="17">
        <v>45616</v>
      </c>
      <c r="AY1217" s="17">
        <v>45381</v>
      </c>
    </row>
    <row r="1218" spans="1:51" x14ac:dyDescent="0.35">
      <c r="A1218" s="18" t="str">
        <f t="shared" si="18"/>
        <v>PMEKX-TS500FXW</v>
      </c>
      <c r="B1218" s="15" t="s">
        <v>1639</v>
      </c>
      <c r="C1218" s="15" t="s">
        <v>79</v>
      </c>
      <c r="D1218" s="15" t="s">
        <v>1009</v>
      </c>
      <c r="E1218" s="15" t="s">
        <v>1957</v>
      </c>
      <c r="F1218" s="15" t="s">
        <v>1958</v>
      </c>
      <c r="G1218" s="15" t="s">
        <v>1643</v>
      </c>
      <c r="H1218" s="15" t="s">
        <v>2</v>
      </c>
      <c r="I1218" s="15" t="s">
        <v>1637</v>
      </c>
      <c r="J1218" s="15" t="s">
        <v>1640</v>
      </c>
      <c r="K1218" s="15" t="s">
        <v>1929</v>
      </c>
      <c r="L1218" s="15" t="s">
        <v>1645</v>
      </c>
      <c r="M1218" s="15" t="s">
        <v>2</v>
      </c>
      <c r="N1218" s="15" t="s">
        <v>2</v>
      </c>
      <c r="O1218" s="15" t="s">
        <v>1639</v>
      </c>
      <c r="P1218" s="15" t="s">
        <v>1637</v>
      </c>
      <c r="Q1218" s="15" t="s">
        <v>2</v>
      </c>
      <c r="R1218" s="15" t="s">
        <v>1639</v>
      </c>
      <c r="S1218" s="15" t="s">
        <v>1637</v>
      </c>
      <c r="T1218" s="15" t="s">
        <v>2</v>
      </c>
      <c r="U1218" s="15" t="s">
        <v>1762</v>
      </c>
      <c r="V1218" s="15" t="s">
        <v>1762</v>
      </c>
      <c r="W1218" s="15" t="s">
        <v>1647</v>
      </c>
      <c r="X1218" s="15" t="s">
        <v>1648</v>
      </c>
      <c r="Y1218" s="15" t="s">
        <v>1931</v>
      </c>
      <c r="Z1218" s="15" t="s">
        <v>1932</v>
      </c>
      <c r="AA1218" s="15" t="s">
        <v>1648</v>
      </c>
      <c r="AB1218" s="15" t="s">
        <v>1648</v>
      </c>
      <c r="AC1218" s="15" t="s">
        <v>1648</v>
      </c>
      <c r="AD1218" s="15" t="s">
        <v>1648</v>
      </c>
      <c r="AE1218" s="15" t="s">
        <v>1648</v>
      </c>
      <c r="AF1218" s="15" t="s">
        <v>1648</v>
      </c>
      <c r="AG1218" s="15" t="s">
        <v>1648</v>
      </c>
      <c r="AH1218" s="15" t="s">
        <v>2</v>
      </c>
      <c r="AI1218" s="15" t="s">
        <v>2</v>
      </c>
      <c r="AJ1218" s="15" t="s">
        <v>1959</v>
      </c>
      <c r="AK1218" s="15" t="s">
        <v>1934</v>
      </c>
      <c r="AL1218" s="15" t="s">
        <v>25</v>
      </c>
      <c r="AM1218" s="15" t="s">
        <v>1703</v>
      </c>
      <c r="AN1218" s="16">
        <v>10</v>
      </c>
      <c r="AO1218" s="16">
        <v>10</v>
      </c>
      <c r="AP1218" s="17"/>
      <c r="AQ1218" s="17"/>
      <c r="AR1218" s="17">
        <v>45837</v>
      </c>
      <c r="AS1218" s="17"/>
      <c r="AT1218" s="17"/>
      <c r="AU1218" s="16">
        <v>3</v>
      </c>
      <c r="AV1218" s="18" t="s">
        <v>1652</v>
      </c>
      <c r="AW1218" s="17"/>
      <c r="AX1218" s="17">
        <v>45616</v>
      </c>
      <c r="AY1218" s="17">
        <v>45381</v>
      </c>
    </row>
    <row r="1219" spans="1:51" x14ac:dyDescent="0.35">
      <c r="A1219" s="18" t="str">
        <f t="shared" ref="A1219:A1282" si="19">C1219&amp;D1219</f>
        <v>PMEKX-TS500HGB</v>
      </c>
      <c r="B1219" s="15" t="s">
        <v>1639</v>
      </c>
      <c r="C1219" s="15" t="s">
        <v>79</v>
      </c>
      <c r="D1219" s="15" t="s">
        <v>1010</v>
      </c>
      <c r="E1219" s="15" t="s">
        <v>1957</v>
      </c>
      <c r="F1219" s="15" t="s">
        <v>1958</v>
      </c>
      <c r="G1219" s="15" t="s">
        <v>1643</v>
      </c>
      <c r="H1219" s="15" t="s">
        <v>2</v>
      </c>
      <c r="I1219" s="15" t="s">
        <v>1637</v>
      </c>
      <c r="J1219" s="15" t="s">
        <v>1640</v>
      </c>
      <c r="K1219" s="15" t="s">
        <v>1929</v>
      </c>
      <c r="L1219" s="15" t="s">
        <v>1645</v>
      </c>
      <c r="M1219" s="15" t="s">
        <v>2</v>
      </c>
      <c r="N1219" s="15" t="s">
        <v>2</v>
      </c>
      <c r="O1219" s="15" t="s">
        <v>1639</v>
      </c>
      <c r="P1219" s="15" t="s">
        <v>1637</v>
      </c>
      <c r="Q1219" s="15" t="s">
        <v>2</v>
      </c>
      <c r="R1219" s="15" t="s">
        <v>1639</v>
      </c>
      <c r="S1219" s="15" t="s">
        <v>1637</v>
      </c>
      <c r="T1219" s="15" t="s">
        <v>2</v>
      </c>
      <c r="U1219" s="15" t="s">
        <v>1762</v>
      </c>
      <c r="V1219" s="15" t="s">
        <v>1762</v>
      </c>
      <c r="W1219" s="15" t="s">
        <v>1647</v>
      </c>
      <c r="X1219" s="15" t="s">
        <v>1648</v>
      </c>
      <c r="Y1219" s="15" t="s">
        <v>1931</v>
      </c>
      <c r="Z1219" s="15" t="s">
        <v>1932</v>
      </c>
      <c r="AA1219" s="15" t="s">
        <v>1648</v>
      </c>
      <c r="AB1219" s="15" t="s">
        <v>1648</v>
      </c>
      <c r="AC1219" s="15" t="s">
        <v>1648</v>
      </c>
      <c r="AD1219" s="15" t="s">
        <v>1648</v>
      </c>
      <c r="AE1219" s="15" t="s">
        <v>1648</v>
      </c>
      <c r="AF1219" s="15" t="s">
        <v>1648</v>
      </c>
      <c r="AG1219" s="15" t="s">
        <v>1648</v>
      </c>
      <c r="AH1219" s="15" t="s">
        <v>2</v>
      </c>
      <c r="AI1219" s="15" t="s">
        <v>2</v>
      </c>
      <c r="AJ1219" s="15" t="s">
        <v>1959</v>
      </c>
      <c r="AK1219" s="15" t="s">
        <v>1934</v>
      </c>
      <c r="AL1219" s="15" t="s">
        <v>25</v>
      </c>
      <c r="AM1219" s="15" t="s">
        <v>1703</v>
      </c>
      <c r="AN1219" s="16">
        <v>10</v>
      </c>
      <c r="AO1219" s="16">
        <v>10</v>
      </c>
      <c r="AP1219" s="17"/>
      <c r="AQ1219" s="17"/>
      <c r="AR1219" s="17">
        <v>45837</v>
      </c>
      <c r="AS1219" s="17"/>
      <c r="AT1219" s="17"/>
      <c r="AU1219" s="16">
        <v>3</v>
      </c>
      <c r="AV1219" s="18" t="s">
        <v>1652</v>
      </c>
      <c r="AW1219" s="17"/>
      <c r="AX1219" s="17">
        <v>45381</v>
      </c>
      <c r="AY1219" s="17">
        <v>45381</v>
      </c>
    </row>
    <row r="1220" spans="1:51" x14ac:dyDescent="0.35">
      <c r="A1220" s="18" t="str">
        <f t="shared" si="19"/>
        <v>PMEKX-TS500HGW</v>
      </c>
      <c r="B1220" s="15" t="s">
        <v>1639</v>
      </c>
      <c r="C1220" s="15" t="s">
        <v>79</v>
      </c>
      <c r="D1220" s="15" t="s">
        <v>1011</v>
      </c>
      <c r="E1220" s="15" t="s">
        <v>1957</v>
      </c>
      <c r="F1220" s="15" t="s">
        <v>1958</v>
      </c>
      <c r="G1220" s="15" t="s">
        <v>1643</v>
      </c>
      <c r="H1220" s="15" t="s">
        <v>2</v>
      </c>
      <c r="I1220" s="15" t="s">
        <v>1637</v>
      </c>
      <c r="J1220" s="15" t="s">
        <v>1640</v>
      </c>
      <c r="K1220" s="15" t="s">
        <v>1929</v>
      </c>
      <c r="L1220" s="15" t="s">
        <v>1645</v>
      </c>
      <c r="M1220" s="15" t="s">
        <v>2</v>
      </c>
      <c r="N1220" s="15" t="s">
        <v>2</v>
      </c>
      <c r="O1220" s="15" t="s">
        <v>1639</v>
      </c>
      <c r="P1220" s="15" t="s">
        <v>1637</v>
      </c>
      <c r="Q1220" s="15" t="s">
        <v>2</v>
      </c>
      <c r="R1220" s="15" t="s">
        <v>1639</v>
      </c>
      <c r="S1220" s="15" t="s">
        <v>1637</v>
      </c>
      <c r="T1220" s="15" t="s">
        <v>2</v>
      </c>
      <c r="U1220" s="15" t="s">
        <v>1762</v>
      </c>
      <c r="V1220" s="15" t="s">
        <v>1762</v>
      </c>
      <c r="W1220" s="15" t="s">
        <v>1647</v>
      </c>
      <c r="X1220" s="15" t="s">
        <v>1648</v>
      </c>
      <c r="Y1220" s="15" t="s">
        <v>1931</v>
      </c>
      <c r="Z1220" s="15" t="s">
        <v>1932</v>
      </c>
      <c r="AA1220" s="15" t="s">
        <v>1648</v>
      </c>
      <c r="AB1220" s="15" t="s">
        <v>1648</v>
      </c>
      <c r="AC1220" s="15" t="s">
        <v>1648</v>
      </c>
      <c r="AD1220" s="15" t="s">
        <v>1648</v>
      </c>
      <c r="AE1220" s="15" t="s">
        <v>1648</v>
      </c>
      <c r="AF1220" s="15" t="s">
        <v>1648</v>
      </c>
      <c r="AG1220" s="15" t="s">
        <v>1648</v>
      </c>
      <c r="AH1220" s="15" t="s">
        <v>2</v>
      </c>
      <c r="AI1220" s="15" t="s">
        <v>2</v>
      </c>
      <c r="AJ1220" s="15" t="s">
        <v>1959</v>
      </c>
      <c r="AK1220" s="15" t="s">
        <v>1934</v>
      </c>
      <c r="AL1220" s="15" t="s">
        <v>25</v>
      </c>
      <c r="AM1220" s="15" t="s">
        <v>1703</v>
      </c>
      <c r="AN1220" s="16">
        <v>10</v>
      </c>
      <c r="AO1220" s="16">
        <v>10</v>
      </c>
      <c r="AP1220" s="17"/>
      <c r="AQ1220" s="17"/>
      <c r="AR1220" s="17">
        <v>45837</v>
      </c>
      <c r="AS1220" s="17"/>
      <c r="AT1220" s="17"/>
      <c r="AU1220" s="16">
        <v>3</v>
      </c>
      <c r="AV1220" s="18" t="s">
        <v>1652</v>
      </c>
      <c r="AW1220" s="17"/>
      <c r="AX1220" s="17">
        <v>45381</v>
      </c>
      <c r="AY1220" s="17">
        <v>45381</v>
      </c>
    </row>
    <row r="1221" spans="1:51" x14ac:dyDescent="0.35">
      <c r="A1221" s="18" t="str">
        <f t="shared" si="19"/>
        <v>PMEKX-TS500PDB</v>
      </c>
      <c r="B1221" s="15" t="s">
        <v>1639</v>
      </c>
      <c r="C1221" s="15" t="s">
        <v>79</v>
      </c>
      <c r="D1221" s="15" t="s">
        <v>1012</v>
      </c>
      <c r="E1221" s="15" t="s">
        <v>1957</v>
      </c>
      <c r="F1221" s="15" t="s">
        <v>1958</v>
      </c>
      <c r="G1221" s="15" t="s">
        <v>1643</v>
      </c>
      <c r="H1221" s="15" t="s">
        <v>2</v>
      </c>
      <c r="I1221" s="15" t="s">
        <v>1637</v>
      </c>
      <c r="J1221" s="15" t="s">
        <v>1640</v>
      </c>
      <c r="K1221" s="15" t="s">
        <v>1929</v>
      </c>
      <c r="L1221" s="15" t="s">
        <v>1645</v>
      </c>
      <c r="M1221" s="15" t="s">
        <v>2</v>
      </c>
      <c r="N1221" s="15" t="s">
        <v>2</v>
      </c>
      <c r="O1221" s="15" t="s">
        <v>1639</v>
      </c>
      <c r="P1221" s="15" t="s">
        <v>1637</v>
      </c>
      <c r="Q1221" s="15" t="s">
        <v>2</v>
      </c>
      <c r="R1221" s="15" t="s">
        <v>1639</v>
      </c>
      <c r="S1221" s="15" t="s">
        <v>1637</v>
      </c>
      <c r="T1221" s="15" t="s">
        <v>2</v>
      </c>
      <c r="U1221" s="15" t="s">
        <v>1762</v>
      </c>
      <c r="V1221" s="15" t="s">
        <v>1762</v>
      </c>
      <c r="W1221" s="15" t="s">
        <v>1647</v>
      </c>
      <c r="X1221" s="15" t="s">
        <v>1648</v>
      </c>
      <c r="Y1221" s="15" t="s">
        <v>1931</v>
      </c>
      <c r="Z1221" s="15" t="s">
        <v>1932</v>
      </c>
      <c r="AA1221" s="15" t="s">
        <v>1648</v>
      </c>
      <c r="AB1221" s="15" t="s">
        <v>1648</v>
      </c>
      <c r="AC1221" s="15" t="s">
        <v>1648</v>
      </c>
      <c r="AD1221" s="15" t="s">
        <v>1648</v>
      </c>
      <c r="AE1221" s="15" t="s">
        <v>1648</v>
      </c>
      <c r="AF1221" s="15" t="s">
        <v>1648</v>
      </c>
      <c r="AG1221" s="15" t="s">
        <v>1648</v>
      </c>
      <c r="AH1221" s="15" t="s">
        <v>2</v>
      </c>
      <c r="AI1221" s="15" t="s">
        <v>2</v>
      </c>
      <c r="AJ1221" s="15" t="s">
        <v>1959</v>
      </c>
      <c r="AK1221" s="15" t="s">
        <v>1934</v>
      </c>
      <c r="AL1221" s="15" t="s">
        <v>25</v>
      </c>
      <c r="AM1221" s="15" t="s">
        <v>1703</v>
      </c>
      <c r="AN1221" s="16">
        <v>10</v>
      </c>
      <c r="AO1221" s="16">
        <v>10</v>
      </c>
      <c r="AP1221" s="17"/>
      <c r="AQ1221" s="17"/>
      <c r="AR1221" s="17">
        <v>45837</v>
      </c>
      <c r="AS1221" s="17"/>
      <c r="AT1221" s="17"/>
      <c r="AU1221" s="16">
        <v>3</v>
      </c>
      <c r="AV1221" s="18" t="s">
        <v>1652</v>
      </c>
      <c r="AW1221" s="17"/>
      <c r="AX1221" s="17">
        <v>45381</v>
      </c>
      <c r="AY1221" s="17">
        <v>45381</v>
      </c>
    </row>
    <row r="1222" spans="1:51" x14ac:dyDescent="0.35">
      <c r="A1222" s="18" t="str">
        <f t="shared" si="19"/>
        <v>PMEKX-TS500PDW</v>
      </c>
      <c r="B1222" s="15" t="s">
        <v>1639</v>
      </c>
      <c r="C1222" s="15" t="s">
        <v>79</v>
      </c>
      <c r="D1222" s="15" t="s">
        <v>1013</v>
      </c>
      <c r="E1222" s="15" t="s">
        <v>1957</v>
      </c>
      <c r="F1222" s="15" t="s">
        <v>1958</v>
      </c>
      <c r="G1222" s="15" t="s">
        <v>1643</v>
      </c>
      <c r="H1222" s="15" t="s">
        <v>2</v>
      </c>
      <c r="I1222" s="15" t="s">
        <v>1637</v>
      </c>
      <c r="J1222" s="15" t="s">
        <v>1640</v>
      </c>
      <c r="K1222" s="15" t="s">
        <v>1929</v>
      </c>
      <c r="L1222" s="15" t="s">
        <v>1645</v>
      </c>
      <c r="M1222" s="15" t="s">
        <v>2</v>
      </c>
      <c r="N1222" s="15" t="s">
        <v>2</v>
      </c>
      <c r="O1222" s="15" t="s">
        <v>1639</v>
      </c>
      <c r="P1222" s="15" t="s">
        <v>1637</v>
      </c>
      <c r="Q1222" s="15" t="s">
        <v>2</v>
      </c>
      <c r="R1222" s="15" t="s">
        <v>1639</v>
      </c>
      <c r="S1222" s="15" t="s">
        <v>1637</v>
      </c>
      <c r="T1222" s="15" t="s">
        <v>2</v>
      </c>
      <c r="U1222" s="15" t="s">
        <v>1762</v>
      </c>
      <c r="V1222" s="15" t="s">
        <v>1762</v>
      </c>
      <c r="W1222" s="15" t="s">
        <v>1647</v>
      </c>
      <c r="X1222" s="15" t="s">
        <v>1648</v>
      </c>
      <c r="Y1222" s="15" t="s">
        <v>1931</v>
      </c>
      <c r="Z1222" s="15" t="s">
        <v>1932</v>
      </c>
      <c r="AA1222" s="15" t="s">
        <v>1648</v>
      </c>
      <c r="AB1222" s="15" t="s">
        <v>1648</v>
      </c>
      <c r="AC1222" s="15" t="s">
        <v>1648</v>
      </c>
      <c r="AD1222" s="15" t="s">
        <v>1648</v>
      </c>
      <c r="AE1222" s="15" t="s">
        <v>1648</v>
      </c>
      <c r="AF1222" s="15" t="s">
        <v>1648</v>
      </c>
      <c r="AG1222" s="15" t="s">
        <v>1648</v>
      </c>
      <c r="AH1222" s="15" t="s">
        <v>2</v>
      </c>
      <c r="AI1222" s="15" t="s">
        <v>2</v>
      </c>
      <c r="AJ1222" s="15" t="s">
        <v>1959</v>
      </c>
      <c r="AK1222" s="15" t="s">
        <v>1934</v>
      </c>
      <c r="AL1222" s="15" t="s">
        <v>25</v>
      </c>
      <c r="AM1222" s="15" t="s">
        <v>1703</v>
      </c>
      <c r="AN1222" s="16">
        <v>10</v>
      </c>
      <c r="AO1222" s="16">
        <v>10</v>
      </c>
      <c r="AP1222" s="17"/>
      <c r="AQ1222" s="17"/>
      <c r="AR1222" s="17">
        <v>45837</v>
      </c>
      <c r="AS1222" s="17"/>
      <c r="AT1222" s="17"/>
      <c r="AU1222" s="16">
        <v>3</v>
      </c>
      <c r="AV1222" s="18" t="s">
        <v>1652</v>
      </c>
      <c r="AW1222" s="17"/>
      <c r="AX1222" s="17">
        <v>45616</v>
      </c>
      <c r="AY1222" s="17">
        <v>45381</v>
      </c>
    </row>
    <row r="1223" spans="1:51" x14ac:dyDescent="0.35">
      <c r="A1223" s="18" t="str">
        <f t="shared" si="19"/>
        <v>PMEKX-TS520EX1B</v>
      </c>
      <c r="B1223" s="15" t="s">
        <v>1639</v>
      </c>
      <c r="C1223" s="15" t="s">
        <v>79</v>
      </c>
      <c r="D1223" s="15" t="s">
        <v>1014</v>
      </c>
      <c r="E1223" s="15" t="s">
        <v>1957</v>
      </c>
      <c r="F1223" s="15" t="s">
        <v>1958</v>
      </c>
      <c r="G1223" s="15" t="s">
        <v>1643</v>
      </c>
      <c r="H1223" s="15" t="s">
        <v>2</v>
      </c>
      <c r="I1223" s="15" t="s">
        <v>1637</v>
      </c>
      <c r="J1223" s="15" t="s">
        <v>1640</v>
      </c>
      <c r="K1223" s="15" t="s">
        <v>1929</v>
      </c>
      <c r="L1223" s="15" t="s">
        <v>1645</v>
      </c>
      <c r="M1223" s="15" t="s">
        <v>2</v>
      </c>
      <c r="N1223" s="15" t="s">
        <v>2</v>
      </c>
      <c r="O1223" s="15" t="s">
        <v>1639</v>
      </c>
      <c r="P1223" s="15" t="s">
        <v>1637</v>
      </c>
      <c r="Q1223" s="15" t="s">
        <v>2</v>
      </c>
      <c r="R1223" s="15" t="s">
        <v>1639</v>
      </c>
      <c r="S1223" s="15" t="s">
        <v>1637</v>
      </c>
      <c r="T1223" s="15" t="s">
        <v>2</v>
      </c>
      <c r="U1223" s="15" t="s">
        <v>1762</v>
      </c>
      <c r="V1223" s="15" t="s">
        <v>1762</v>
      </c>
      <c r="W1223" s="15" t="s">
        <v>1647</v>
      </c>
      <c r="X1223" s="15" t="s">
        <v>1648</v>
      </c>
      <c r="Y1223" s="15" t="s">
        <v>1931</v>
      </c>
      <c r="Z1223" s="15" t="s">
        <v>1932</v>
      </c>
      <c r="AA1223" s="15" t="s">
        <v>1648</v>
      </c>
      <c r="AB1223" s="15" t="s">
        <v>1648</v>
      </c>
      <c r="AC1223" s="15" t="s">
        <v>1648</v>
      </c>
      <c r="AD1223" s="15" t="s">
        <v>1648</v>
      </c>
      <c r="AE1223" s="15" t="s">
        <v>1648</v>
      </c>
      <c r="AF1223" s="15" t="s">
        <v>1648</v>
      </c>
      <c r="AG1223" s="15" t="s">
        <v>1648</v>
      </c>
      <c r="AH1223" s="15" t="s">
        <v>2</v>
      </c>
      <c r="AI1223" s="15" t="s">
        <v>2</v>
      </c>
      <c r="AJ1223" s="15" t="s">
        <v>1959</v>
      </c>
      <c r="AK1223" s="15" t="s">
        <v>1934</v>
      </c>
      <c r="AL1223" s="15" t="s">
        <v>25</v>
      </c>
      <c r="AM1223" s="15" t="s">
        <v>1947</v>
      </c>
      <c r="AN1223" s="16">
        <v>10</v>
      </c>
      <c r="AO1223" s="16">
        <v>10</v>
      </c>
      <c r="AP1223" s="17"/>
      <c r="AQ1223" s="17"/>
      <c r="AR1223" s="17">
        <v>45837</v>
      </c>
      <c r="AS1223" s="17"/>
      <c r="AT1223" s="17"/>
      <c r="AU1223" s="16">
        <v>3</v>
      </c>
      <c r="AV1223" s="18" t="s">
        <v>1652</v>
      </c>
      <c r="AW1223" s="17"/>
      <c r="AX1223" s="17">
        <v>45381</v>
      </c>
      <c r="AY1223" s="17">
        <v>45381</v>
      </c>
    </row>
    <row r="1224" spans="1:51" x14ac:dyDescent="0.35">
      <c r="A1224" s="18" t="str">
        <f t="shared" si="19"/>
        <v>PMEKX-TS520EX1W</v>
      </c>
      <c r="B1224" s="15" t="s">
        <v>1639</v>
      </c>
      <c r="C1224" s="15" t="s">
        <v>79</v>
      </c>
      <c r="D1224" s="15" t="s">
        <v>1015</v>
      </c>
      <c r="E1224" s="15" t="s">
        <v>1957</v>
      </c>
      <c r="F1224" s="15" t="s">
        <v>1958</v>
      </c>
      <c r="G1224" s="15" t="s">
        <v>1643</v>
      </c>
      <c r="H1224" s="15" t="s">
        <v>2</v>
      </c>
      <c r="I1224" s="15" t="s">
        <v>1637</v>
      </c>
      <c r="J1224" s="15" t="s">
        <v>1640</v>
      </c>
      <c r="K1224" s="15" t="s">
        <v>1929</v>
      </c>
      <c r="L1224" s="15" t="s">
        <v>1645</v>
      </c>
      <c r="M1224" s="15" t="s">
        <v>2</v>
      </c>
      <c r="N1224" s="15" t="s">
        <v>2</v>
      </c>
      <c r="O1224" s="15" t="s">
        <v>1639</v>
      </c>
      <c r="P1224" s="15" t="s">
        <v>1637</v>
      </c>
      <c r="Q1224" s="15" t="s">
        <v>2</v>
      </c>
      <c r="R1224" s="15" t="s">
        <v>1639</v>
      </c>
      <c r="S1224" s="15" t="s">
        <v>1637</v>
      </c>
      <c r="T1224" s="15" t="s">
        <v>2</v>
      </c>
      <c r="U1224" s="15" t="s">
        <v>1762</v>
      </c>
      <c r="V1224" s="15" t="s">
        <v>1762</v>
      </c>
      <c r="W1224" s="15" t="s">
        <v>1647</v>
      </c>
      <c r="X1224" s="15" t="s">
        <v>1648</v>
      </c>
      <c r="Y1224" s="15" t="s">
        <v>1931</v>
      </c>
      <c r="Z1224" s="15" t="s">
        <v>1932</v>
      </c>
      <c r="AA1224" s="15" t="s">
        <v>1648</v>
      </c>
      <c r="AB1224" s="15" t="s">
        <v>1648</v>
      </c>
      <c r="AC1224" s="15" t="s">
        <v>1648</v>
      </c>
      <c r="AD1224" s="15" t="s">
        <v>1648</v>
      </c>
      <c r="AE1224" s="15" t="s">
        <v>1648</v>
      </c>
      <c r="AF1224" s="15" t="s">
        <v>1648</v>
      </c>
      <c r="AG1224" s="15" t="s">
        <v>1648</v>
      </c>
      <c r="AH1224" s="15" t="s">
        <v>2</v>
      </c>
      <c r="AI1224" s="15" t="s">
        <v>2</v>
      </c>
      <c r="AJ1224" s="15" t="s">
        <v>1959</v>
      </c>
      <c r="AK1224" s="15" t="s">
        <v>1934</v>
      </c>
      <c r="AL1224" s="15" t="s">
        <v>25</v>
      </c>
      <c r="AM1224" s="15" t="s">
        <v>1947</v>
      </c>
      <c r="AN1224" s="16">
        <v>10</v>
      </c>
      <c r="AO1224" s="16">
        <v>10</v>
      </c>
      <c r="AP1224" s="17"/>
      <c r="AQ1224" s="17"/>
      <c r="AR1224" s="17">
        <v>45837</v>
      </c>
      <c r="AS1224" s="17"/>
      <c r="AT1224" s="17"/>
      <c r="AU1224" s="16">
        <v>3</v>
      </c>
      <c r="AV1224" s="18" t="s">
        <v>1652</v>
      </c>
      <c r="AW1224" s="17"/>
      <c r="AX1224" s="17">
        <v>45381</v>
      </c>
      <c r="AY1224" s="17">
        <v>45381</v>
      </c>
    </row>
    <row r="1225" spans="1:51" x14ac:dyDescent="0.35">
      <c r="A1225" s="18" t="str">
        <f t="shared" si="19"/>
        <v>PMEKX-TS520EX2B</v>
      </c>
      <c r="B1225" s="15" t="s">
        <v>1639</v>
      </c>
      <c r="C1225" s="15" t="s">
        <v>79</v>
      </c>
      <c r="D1225" s="15" t="s">
        <v>52</v>
      </c>
      <c r="E1225" s="15" t="s">
        <v>1957</v>
      </c>
      <c r="F1225" s="15" t="s">
        <v>1958</v>
      </c>
      <c r="G1225" s="15" t="s">
        <v>1643</v>
      </c>
      <c r="H1225" s="15" t="s">
        <v>2</v>
      </c>
      <c r="I1225" s="15" t="s">
        <v>1637</v>
      </c>
      <c r="J1225" s="15" t="s">
        <v>1640</v>
      </c>
      <c r="K1225" s="15" t="s">
        <v>1929</v>
      </c>
      <c r="L1225" s="15" t="s">
        <v>1645</v>
      </c>
      <c r="M1225" s="15" t="s">
        <v>2</v>
      </c>
      <c r="N1225" s="15" t="s">
        <v>2</v>
      </c>
      <c r="O1225" s="15" t="s">
        <v>1639</v>
      </c>
      <c r="P1225" s="15" t="s">
        <v>1637</v>
      </c>
      <c r="Q1225" s="15" t="s">
        <v>2</v>
      </c>
      <c r="R1225" s="15" t="s">
        <v>1639</v>
      </c>
      <c r="S1225" s="15" t="s">
        <v>1637</v>
      </c>
      <c r="T1225" s="15" t="s">
        <v>2</v>
      </c>
      <c r="U1225" s="15" t="s">
        <v>1762</v>
      </c>
      <c r="V1225" s="15" t="s">
        <v>1762</v>
      </c>
      <c r="W1225" s="15" t="s">
        <v>1647</v>
      </c>
      <c r="X1225" s="15" t="s">
        <v>1648</v>
      </c>
      <c r="Y1225" s="15" t="s">
        <v>1931</v>
      </c>
      <c r="Z1225" s="15" t="s">
        <v>1932</v>
      </c>
      <c r="AA1225" s="15" t="s">
        <v>1648</v>
      </c>
      <c r="AB1225" s="15" t="s">
        <v>1648</v>
      </c>
      <c r="AC1225" s="15" t="s">
        <v>1648</v>
      </c>
      <c r="AD1225" s="15" t="s">
        <v>1648</v>
      </c>
      <c r="AE1225" s="15" t="s">
        <v>1648</v>
      </c>
      <c r="AF1225" s="15" t="s">
        <v>1648</v>
      </c>
      <c r="AG1225" s="15" t="s">
        <v>1648</v>
      </c>
      <c r="AH1225" s="15" t="s">
        <v>2</v>
      </c>
      <c r="AI1225" s="15" t="s">
        <v>2</v>
      </c>
      <c r="AJ1225" s="15" t="s">
        <v>1959</v>
      </c>
      <c r="AK1225" s="15" t="s">
        <v>1934</v>
      </c>
      <c r="AL1225" s="15" t="s">
        <v>25</v>
      </c>
      <c r="AM1225" s="15" t="s">
        <v>1704</v>
      </c>
      <c r="AN1225" s="16">
        <v>10</v>
      </c>
      <c r="AO1225" s="16">
        <v>10</v>
      </c>
      <c r="AP1225" s="17"/>
      <c r="AQ1225" s="17"/>
      <c r="AR1225" s="17">
        <v>45837</v>
      </c>
      <c r="AS1225" s="17"/>
      <c r="AT1225" s="17"/>
      <c r="AU1225" s="16">
        <v>3</v>
      </c>
      <c r="AV1225" s="18" t="s">
        <v>1652</v>
      </c>
      <c r="AW1225" s="17"/>
      <c r="AX1225" s="17">
        <v>45381</v>
      </c>
      <c r="AY1225" s="17">
        <v>45381</v>
      </c>
    </row>
    <row r="1226" spans="1:51" x14ac:dyDescent="0.35">
      <c r="A1226" s="18" t="str">
        <f t="shared" si="19"/>
        <v>PMEKX-TS520EX2W</v>
      </c>
      <c r="B1226" s="15" t="s">
        <v>1639</v>
      </c>
      <c r="C1226" s="15" t="s">
        <v>79</v>
      </c>
      <c r="D1226" s="15" t="s">
        <v>53</v>
      </c>
      <c r="E1226" s="15" t="s">
        <v>1957</v>
      </c>
      <c r="F1226" s="15" t="s">
        <v>1958</v>
      </c>
      <c r="G1226" s="15" t="s">
        <v>1643</v>
      </c>
      <c r="H1226" s="15" t="s">
        <v>2</v>
      </c>
      <c r="I1226" s="15" t="s">
        <v>1637</v>
      </c>
      <c r="J1226" s="15" t="s">
        <v>1640</v>
      </c>
      <c r="K1226" s="15" t="s">
        <v>1929</v>
      </c>
      <c r="L1226" s="15" t="s">
        <v>1645</v>
      </c>
      <c r="M1226" s="15" t="s">
        <v>2</v>
      </c>
      <c r="N1226" s="15" t="s">
        <v>2</v>
      </c>
      <c r="O1226" s="15" t="s">
        <v>1639</v>
      </c>
      <c r="P1226" s="15" t="s">
        <v>1637</v>
      </c>
      <c r="Q1226" s="15" t="s">
        <v>2</v>
      </c>
      <c r="R1226" s="15" t="s">
        <v>1639</v>
      </c>
      <c r="S1226" s="15" t="s">
        <v>1637</v>
      </c>
      <c r="T1226" s="15" t="s">
        <v>2</v>
      </c>
      <c r="U1226" s="15" t="s">
        <v>1762</v>
      </c>
      <c r="V1226" s="15" t="s">
        <v>1762</v>
      </c>
      <c r="W1226" s="15" t="s">
        <v>1647</v>
      </c>
      <c r="X1226" s="15" t="s">
        <v>1648</v>
      </c>
      <c r="Y1226" s="15" t="s">
        <v>1931</v>
      </c>
      <c r="Z1226" s="15" t="s">
        <v>1932</v>
      </c>
      <c r="AA1226" s="15" t="s">
        <v>1648</v>
      </c>
      <c r="AB1226" s="15" t="s">
        <v>1648</v>
      </c>
      <c r="AC1226" s="15" t="s">
        <v>1648</v>
      </c>
      <c r="AD1226" s="15" t="s">
        <v>1648</v>
      </c>
      <c r="AE1226" s="15" t="s">
        <v>1648</v>
      </c>
      <c r="AF1226" s="15" t="s">
        <v>1648</v>
      </c>
      <c r="AG1226" s="15" t="s">
        <v>1648</v>
      </c>
      <c r="AH1226" s="15" t="s">
        <v>2</v>
      </c>
      <c r="AI1226" s="15" t="s">
        <v>2</v>
      </c>
      <c r="AJ1226" s="15" t="s">
        <v>1959</v>
      </c>
      <c r="AK1226" s="15" t="s">
        <v>1934</v>
      </c>
      <c r="AL1226" s="15" t="s">
        <v>25</v>
      </c>
      <c r="AM1226" s="15" t="s">
        <v>1704</v>
      </c>
      <c r="AN1226" s="16">
        <v>10</v>
      </c>
      <c r="AO1226" s="16">
        <v>10</v>
      </c>
      <c r="AP1226" s="17"/>
      <c r="AQ1226" s="17"/>
      <c r="AR1226" s="17">
        <v>45837</v>
      </c>
      <c r="AS1226" s="17"/>
      <c r="AT1226" s="17"/>
      <c r="AU1226" s="16">
        <v>3</v>
      </c>
      <c r="AV1226" s="18" t="s">
        <v>1652</v>
      </c>
      <c r="AW1226" s="17"/>
      <c r="AX1226" s="17">
        <v>45381</v>
      </c>
      <c r="AY1226" s="17">
        <v>45381</v>
      </c>
    </row>
    <row r="1227" spans="1:51" x14ac:dyDescent="0.35">
      <c r="A1227" s="18" t="str">
        <f t="shared" si="19"/>
        <v>PMEKX-TS520FXB</v>
      </c>
      <c r="B1227" s="15" t="s">
        <v>1639</v>
      </c>
      <c r="C1227" s="15" t="s">
        <v>79</v>
      </c>
      <c r="D1227" s="15" t="s">
        <v>1016</v>
      </c>
      <c r="E1227" s="15" t="s">
        <v>1957</v>
      </c>
      <c r="F1227" s="15" t="s">
        <v>1958</v>
      </c>
      <c r="G1227" s="15" t="s">
        <v>1643</v>
      </c>
      <c r="H1227" s="15" t="s">
        <v>2</v>
      </c>
      <c r="I1227" s="15" t="s">
        <v>1637</v>
      </c>
      <c r="J1227" s="15" t="s">
        <v>1640</v>
      </c>
      <c r="K1227" s="15" t="s">
        <v>1929</v>
      </c>
      <c r="L1227" s="15" t="s">
        <v>1645</v>
      </c>
      <c r="M1227" s="15" t="s">
        <v>2</v>
      </c>
      <c r="N1227" s="15" t="s">
        <v>2</v>
      </c>
      <c r="O1227" s="15" t="s">
        <v>1639</v>
      </c>
      <c r="P1227" s="15" t="s">
        <v>1637</v>
      </c>
      <c r="Q1227" s="15" t="s">
        <v>2</v>
      </c>
      <c r="R1227" s="15" t="s">
        <v>1639</v>
      </c>
      <c r="S1227" s="15" t="s">
        <v>1637</v>
      </c>
      <c r="T1227" s="15" t="s">
        <v>2</v>
      </c>
      <c r="U1227" s="15" t="s">
        <v>1762</v>
      </c>
      <c r="V1227" s="15" t="s">
        <v>1762</v>
      </c>
      <c r="W1227" s="15" t="s">
        <v>1647</v>
      </c>
      <c r="X1227" s="15" t="s">
        <v>1648</v>
      </c>
      <c r="Y1227" s="15" t="s">
        <v>1931</v>
      </c>
      <c r="Z1227" s="15" t="s">
        <v>1932</v>
      </c>
      <c r="AA1227" s="15" t="s">
        <v>1648</v>
      </c>
      <c r="AB1227" s="15" t="s">
        <v>1648</v>
      </c>
      <c r="AC1227" s="15" t="s">
        <v>1648</v>
      </c>
      <c r="AD1227" s="15" t="s">
        <v>1648</v>
      </c>
      <c r="AE1227" s="15" t="s">
        <v>1648</v>
      </c>
      <c r="AF1227" s="15" t="s">
        <v>1648</v>
      </c>
      <c r="AG1227" s="15" t="s">
        <v>1648</v>
      </c>
      <c r="AH1227" s="15" t="s">
        <v>2</v>
      </c>
      <c r="AI1227" s="15" t="s">
        <v>2</v>
      </c>
      <c r="AJ1227" s="15" t="s">
        <v>1959</v>
      </c>
      <c r="AK1227" s="15" t="s">
        <v>1934</v>
      </c>
      <c r="AL1227" s="15" t="s">
        <v>25</v>
      </c>
      <c r="AM1227" s="15" t="s">
        <v>1703</v>
      </c>
      <c r="AN1227" s="16">
        <v>10</v>
      </c>
      <c r="AO1227" s="16">
        <v>10</v>
      </c>
      <c r="AP1227" s="17"/>
      <c r="AQ1227" s="17"/>
      <c r="AR1227" s="17">
        <v>45837</v>
      </c>
      <c r="AS1227" s="17"/>
      <c r="AT1227" s="17"/>
      <c r="AU1227" s="16">
        <v>3</v>
      </c>
      <c r="AV1227" s="18" t="s">
        <v>1652</v>
      </c>
      <c r="AW1227" s="17"/>
      <c r="AX1227" s="17">
        <v>45616</v>
      </c>
      <c r="AY1227" s="17">
        <v>45381</v>
      </c>
    </row>
    <row r="1228" spans="1:51" x14ac:dyDescent="0.35">
      <c r="A1228" s="18" t="str">
        <f t="shared" si="19"/>
        <v>PMEKX-TS520FXW</v>
      </c>
      <c r="B1228" s="15" t="s">
        <v>1639</v>
      </c>
      <c r="C1228" s="15" t="s">
        <v>79</v>
      </c>
      <c r="D1228" s="15" t="s">
        <v>1017</v>
      </c>
      <c r="E1228" s="15" t="s">
        <v>1957</v>
      </c>
      <c r="F1228" s="15" t="s">
        <v>1958</v>
      </c>
      <c r="G1228" s="15" t="s">
        <v>1643</v>
      </c>
      <c r="H1228" s="15" t="s">
        <v>2</v>
      </c>
      <c r="I1228" s="15" t="s">
        <v>1637</v>
      </c>
      <c r="J1228" s="15" t="s">
        <v>1640</v>
      </c>
      <c r="K1228" s="15" t="s">
        <v>1929</v>
      </c>
      <c r="L1228" s="15" t="s">
        <v>1645</v>
      </c>
      <c r="M1228" s="15" t="s">
        <v>2</v>
      </c>
      <c r="N1228" s="15" t="s">
        <v>2</v>
      </c>
      <c r="O1228" s="15" t="s">
        <v>1639</v>
      </c>
      <c r="P1228" s="15" t="s">
        <v>1637</v>
      </c>
      <c r="Q1228" s="15" t="s">
        <v>2</v>
      </c>
      <c r="R1228" s="15" t="s">
        <v>1639</v>
      </c>
      <c r="S1228" s="15" t="s">
        <v>1637</v>
      </c>
      <c r="T1228" s="15" t="s">
        <v>2</v>
      </c>
      <c r="U1228" s="15" t="s">
        <v>1762</v>
      </c>
      <c r="V1228" s="15" t="s">
        <v>1762</v>
      </c>
      <c r="W1228" s="15" t="s">
        <v>1647</v>
      </c>
      <c r="X1228" s="15" t="s">
        <v>1648</v>
      </c>
      <c r="Y1228" s="15" t="s">
        <v>1931</v>
      </c>
      <c r="Z1228" s="15" t="s">
        <v>1932</v>
      </c>
      <c r="AA1228" s="15" t="s">
        <v>1648</v>
      </c>
      <c r="AB1228" s="15" t="s">
        <v>1648</v>
      </c>
      <c r="AC1228" s="15" t="s">
        <v>1648</v>
      </c>
      <c r="AD1228" s="15" t="s">
        <v>1648</v>
      </c>
      <c r="AE1228" s="15" t="s">
        <v>1648</v>
      </c>
      <c r="AF1228" s="15" t="s">
        <v>1648</v>
      </c>
      <c r="AG1228" s="15" t="s">
        <v>1648</v>
      </c>
      <c r="AH1228" s="15" t="s">
        <v>2</v>
      </c>
      <c r="AI1228" s="15" t="s">
        <v>2</v>
      </c>
      <c r="AJ1228" s="15" t="s">
        <v>1959</v>
      </c>
      <c r="AK1228" s="15" t="s">
        <v>1934</v>
      </c>
      <c r="AL1228" s="15" t="s">
        <v>25</v>
      </c>
      <c r="AM1228" s="15" t="s">
        <v>1703</v>
      </c>
      <c r="AN1228" s="16">
        <v>10</v>
      </c>
      <c r="AO1228" s="16">
        <v>10</v>
      </c>
      <c r="AP1228" s="17"/>
      <c r="AQ1228" s="17"/>
      <c r="AR1228" s="17">
        <v>45837</v>
      </c>
      <c r="AS1228" s="17"/>
      <c r="AT1228" s="17"/>
      <c r="AU1228" s="16">
        <v>3</v>
      </c>
      <c r="AV1228" s="18" t="s">
        <v>1652</v>
      </c>
      <c r="AW1228" s="17"/>
      <c r="AX1228" s="17">
        <v>45381</v>
      </c>
      <c r="AY1228" s="17">
        <v>45381</v>
      </c>
    </row>
    <row r="1229" spans="1:51" x14ac:dyDescent="0.35">
      <c r="A1229" s="18" t="str">
        <f t="shared" si="19"/>
        <v>PMEKX-TS560EX1B</v>
      </c>
      <c r="B1229" s="15" t="s">
        <v>1639</v>
      </c>
      <c r="C1229" s="15" t="s">
        <v>79</v>
      </c>
      <c r="D1229" s="15" t="s">
        <v>1018</v>
      </c>
      <c r="E1229" s="15" t="s">
        <v>1957</v>
      </c>
      <c r="F1229" s="15" t="s">
        <v>1958</v>
      </c>
      <c r="G1229" s="15" t="s">
        <v>1643</v>
      </c>
      <c r="H1229" s="15" t="s">
        <v>2</v>
      </c>
      <c r="I1229" s="15" t="s">
        <v>1637</v>
      </c>
      <c r="J1229" s="15" t="s">
        <v>1640</v>
      </c>
      <c r="K1229" s="15" t="s">
        <v>1929</v>
      </c>
      <c r="L1229" s="15" t="s">
        <v>1645</v>
      </c>
      <c r="M1229" s="15" t="s">
        <v>2</v>
      </c>
      <c r="N1229" s="15" t="s">
        <v>2</v>
      </c>
      <c r="O1229" s="15" t="s">
        <v>1639</v>
      </c>
      <c r="P1229" s="15" t="s">
        <v>1637</v>
      </c>
      <c r="Q1229" s="15" t="s">
        <v>2</v>
      </c>
      <c r="R1229" s="15" t="s">
        <v>1639</v>
      </c>
      <c r="S1229" s="15" t="s">
        <v>1637</v>
      </c>
      <c r="T1229" s="15" t="s">
        <v>2</v>
      </c>
      <c r="U1229" s="15" t="s">
        <v>1762</v>
      </c>
      <c r="V1229" s="15" t="s">
        <v>1762</v>
      </c>
      <c r="W1229" s="15" t="s">
        <v>1647</v>
      </c>
      <c r="X1229" s="15" t="s">
        <v>1648</v>
      </c>
      <c r="Y1229" s="15" t="s">
        <v>1931</v>
      </c>
      <c r="Z1229" s="15" t="s">
        <v>1932</v>
      </c>
      <c r="AA1229" s="15" t="s">
        <v>1648</v>
      </c>
      <c r="AB1229" s="15" t="s">
        <v>1648</v>
      </c>
      <c r="AC1229" s="15" t="s">
        <v>1648</v>
      </c>
      <c r="AD1229" s="15" t="s">
        <v>1648</v>
      </c>
      <c r="AE1229" s="15" t="s">
        <v>1648</v>
      </c>
      <c r="AF1229" s="15" t="s">
        <v>1648</v>
      </c>
      <c r="AG1229" s="15" t="s">
        <v>1648</v>
      </c>
      <c r="AH1229" s="15" t="s">
        <v>2</v>
      </c>
      <c r="AI1229" s="15" t="s">
        <v>2</v>
      </c>
      <c r="AJ1229" s="15" t="s">
        <v>1959</v>
      </c>
      <c r="AK1229" s="15" t="s">
        <v>1934</v>
      </c>
      <c r="AL1229" s="15" t="s">
        <v>25</v>
      </c>
      <c r="AM1229" s="15" t="s">
        <v>1704</v>
      </c>
      <c r="AN1229" s="16">
        <v>10</v>
      </c>
      <c r="AO1229" s="16">
        <v>10</v>
      </c>
      <c r="AP1229" s="17"/>
      <c r="AQ1229" s="17"/>
      <c r="AR1229" s="17">
        <v>45837</v>
      </c>
      <c r="AS1229" s="17"/>
      <c r="AT1229" s="17"/>
      <c r="AU1229" s="16">
        <v>3</v>
      </c>
      <c r="AV1229" s="18" t="s">
        <v>1652</v>
      </c>
      <c r="AW1229" s="17"/>
      <c r="AX1229" s="17">
        <v>45381</v>
      </c>
      <c r="AY1229" s="17">
        <v>45381</v>
      </c>
    </row>
    <row r="1230" spans="1:51" x14ac:dyDescent="0.35">
      <c r="A1230" s="18" t="str">
        <f t="shared" si="19"/>
        <v>PMEKX-TS560EX1W</v>
      </c>
      <c r="B1230" s="15" t="s">
        <v>1639</v>
      </c>
      <c r="C1230" s="15" t="s">
        <v>79</v>
      </c>
      <c r="D1230" s="15" t="s">
        <v>1019</v>
      </c>
      <c r="E1230" s="15" t="s">
        <v>1957</v>
      </c>
      <c r="F1230" s="15" t="s">
        <v>1958</v>
      </c>
      <c r="G1230" s="15" t="s">
        <v>1643</v>
      </c>
      <c r="H1230" s="15" t="s">
        <v>2</v>
      </c>
      <c r="I1230" s="15" t="s">
        <v>1637</v>
      </c>
      <c r="J1230" s="15" t="s">
        <v>1640</v>
      </c>
      <c r="K1230" s="15" t="s">
        <v>1929</v>
      </c>
      <c r="L1230" s="15" t="s">
        <v>1645</v>
      </c>
      <c r="M1230" s="15" t="s">
        <v>2</v>
      </c>
      <c r="N1230" s="15" t="s">
        <v>2</v>
      </c>
      <c r="O1230" s="15" t="s">
        <v>1639</v>
      </c>
      <c r="P1230" s="15" t="s">
        <v>1637</v>
      </c>
      <c r="Q1230" s="15" t="s">
        <v>2</v>
      </c>
      <c r="R1230" s="15" t="s">
        <v>1639</v>
      </c>
      <c r="S1230" s="15" t="s">
        <v>1637</v>
      </c>
      <c r="T1230" s="15" t="s">
        <v>2</v>
      </c>
      <c r="U1230" s="15" t="s">
        <v>1762</v>
      </c>
      <c r="V1230" s="15" t="s">
        <v>1762</v>
      </c>
      <c r="W1230" s="15" t="s">
        <v>1647</v>
      </c>
      <c r="X1230" s="15" t="s">
        <v>1648</v>
      </c>
      <c r="Y1230" s="15" t="s">
        <v>1931</v>
      </c>
      <c r="Z1230" s="15" t="s">
        <v>1932</v>
      </c>
      <c r="AA1230" s="15" t="s">
        <v>1648</v>
      </c>
      <c r="AB1230" s="15" t="s">
        <v>1648</v>
      </c>
      <c r="AC1230" s="15" t="s">
        <v>1648</v>
      </c>
      <c r="AD1230" s="15" t="s">
        <v>1648</v>
      </c>
      <c r="AE1230" s="15" t="s">
        <v>1648</v>
      </c>
      <c r="AF1230" s="15" t="s">
        <v>1648</v>
      </c>
      <c r="AG1230" s="15" t="s">
        <v>1648</v>
      </c>
      <c r="AH1230" s="15" t="s">
        <v>2</v>
      </c>
      <c r="AI1230" s="15" t="s">
        <v>2</v>
      </c>
      <c r="AJ1230" s="15" t="s">
        <v>1959</v>
      </c>
      <c r="AK1230" s="15" t="s">
        <v>1934</v>
      </c>
      <c r="AL1230" s="15" t="s">
        <v>25</v>
      </c>
      <c r="AM1230" s="15" t="s">
        <v>1704</v>
      </c>
      <c r="AN1230" s="16">
        <v>10</v>
      </c>
      <c r="AO1230" s="16">
        <v>10</v>
      </c>
      <c r="AP1230" s="17"/>
      <c r="AQ1230" s="17"/>
      <c r="AR1230" s="17">
        <v>45837</v>
      </c>
      <c r="AS1230" s="17"/>
      <c r="AT1230" s="17"/>
      <c r="AU1230" s="16">
        <v>3</v>
      </c>
      <c r="AV1230" s="18" t="s">
        <v>1652</v>
      </c>
      <c r="AW1230" s="17"/>
      <c r="AX1230" s="17">
        <v>45381</v>
      </c>
      <c r="AY1230" s="17">
        <v>45381</v>
      </c>
    </row>
    <row r="1231" spans="1:51" x14ac:dyDescent="0.35">
      <c r="A1231" s="18" t="str">
        <f t="shared" si="19"/>
        <v>PMEKX-TS560EX2B</v>
      </c>
      <c r="B1231" s="15" t="s">
        <v>1639</v>
      </c>
      <c r="C1231" s="15" t="s">
        <v>79</v>
      </c>
      <c r="D1231" s="15" t="s">
        <v>54</v>
      </c>
      <c r="E1231" s="15" t="s">
        <v>1957</v>
      </c>
      <c r="F1231" s="15" t="s">
        <v>1958</v>
      </c>
      <c r="G1231" s="15" t="s">
        <v>1643</v>
      </c>
      <c r="H1231" s="15" t="s">
        <v>2</v>
      </c>
      <c r="I1231" s="15" t="s">
        <v>1637</v>
      </c>
      <c r="J1231" s="15" t="s">
        <v>1640</v>
      </c>
      <c r="K1231" s="15" t="s">
        <v>1929</v>
      </c>
      <c r="L1231" s="15" t="s">
        <v>1645</v>
      </c>
      <c r="M1231" s="15" t="s">
        <v>2</v>
      </c>
      <c r="N1231" s="15" t="s">
        <v>2</v>
      </c>
      <c r="O1231" s="15" t="s">
        <v>1639</v>
      </c>
      <c r="P1231" s="15" t="s">
        <v>1637</v>
      </c>
      <c r="Q1231" s="15" t="s">
        <v>2</v>
      </c>
      <c r="R1231" s="15" t="s">
        <v>1639</v>
      </c>
      <c r="S1231" s="15" t="s">
        <v>1637</v>
      </c>
      <c r="T1231" s="15" t="s">
        <v>2</v>
      </c>
      <c r="U1231" s="15" t="s">
        <v>1762</v>
      </c>
      <c r="V1231" s="15" t="s">
        <v>1762</v>
      </c>
      <c r="W1231" s="15" t="s">
        <v>1647</v>
      </c>
      <c r="X1231" s="15" t="s">
        <v>1648</v>
      </c>
      <c r="Y1231" s="15" t="s">
        <v>1931</v>
      </c>
      <c r="Z1231" s="15" t="s">
        <v>1932</v>
      </c>
      <c r="AA1231" s="15" t="s">
        <v>1648</v>
      </c>
      <c r="AB1231" s="15" t="s">
        <v>1648</v>
      </c>
      <c r="AC1231" s="15" t="s">
        <v>1648</v>
      </c>
      <c r="AD1231" s="15" t="s">
        <v>1648</v>
      </c>
      <c r="AE1231" s="15" t="s">
        <v>1648</v>
      </c>
      <c r="AF1231" s="15" t="s">
        <v>1648</v>
      </c>
      <c r="AG1231" s="15" t="s">
        <v>1648</v>
      </c>
      <c r="AH1231" s="15" t="s">
        <v>2</v>
      </c>
      <c r="AI1231" s="15" t="s">
        <v>2</v>
      </c>
      <c r="AJ1231" s="15" t="s">
        <v>1959</v>
      </c>
      <c r="AK1231" s="15" t="s">
        <v>1934</v>
      </c>
      <c r="AL1231" s="15" t="s">
        <v>25</v>
      </c>
      <c r="AM1231" s="15" t="s">
        <v>1704</v>
      </c>
      <c r="AN1231" s="16">
        <v>10</v>
      </c>
      <c r="AO1231" s="16">
        <v>10</v>
      </c>
      <c r="AP1231" s="17"/>
      <c r="AQ1231" s="17"/>
      <c r="AR1231" s="17">
        <v>45837</v>
      </c>
      <c r="AS1231" s="17"/>
      <c r="AT1231" s="17"/>
      <c r="AU1231" s="16">
        <v>3</v>
      </c>
      <c r="AV1231" s="18" t="s">
        <v>1652</v>
      </c>
      <c r="AW1231" s="17"/>
      <c r="AX1231" s="17">
        <v>45381</v>
      </c>
      <c r="AY1231" s="17">
        <v>45381</v>
      </c>
    </row>
    <row r="1232" spans="1:51" x14ac:dyDescent="0.35">
      <c r="A1232" s="18" t="str">
        <f t="shared" si="19"/>
        <v>PMEKX-TS580EX1B</v>
      </c>
      <c r="B1232" s="15" t="s">
        <v>1639</v>
      </c>
      <c r="C1232" s="15" t="s">
        <v>79</v>
      </c>
      <c r="D1232" s="15" t="s">
        <v>1020</v>
      </c>
      <c r="E1232" s="15" t="s">
        <v>1957</v>
      </c>
      <c r="F1232" s="15" t="s">
        <v>1958</v>
      </c>
      <c r="G1232" s="15" t="s">
        <v>1643</v>
      </c>
      <c r="H1232" s="15" t="s">
        <v>2</v>
      </c>
      <c r="I1232" s="15" t="s">
        <v>1637</v>
      </c>
      <c r="J1232" s="15" t="s">
        <v>1640</v>
      </c>
      <c r="K1232" s="15" t="s">
        <v>1929</v>
      </c>
      <c r="L1232" s="15" t="s">
        <v>1645</v>
      </c>
      <c r="M1232" s="15" t="s">
        <v>2</v>
      </c>
      <c r="N1232" s="15" t="s">
        <v>2</v>
      </c>
      <c r="O1232" s="15" t="s">
        <v>1639</v>
      </c>
      <c r="P1232" s="15" t="s">
        <v>1637</v>
      </c>
      <c r="Q1232" s="15" t="s">
        <v>2</v>
      </c>
      <c r="R1232" s="15" t="s">
        <v>1639</v>
      </c>
      <c r="S1232" s="15" t="s">
        <v>1637</v>
      </c>
      <c r="T1232" s="15" t="s">
        <v>2</v>
      </c>
      <c r="U1232" s="15" t="s">
        <v>1762</v>
      </c>
      <c r="V1232" s="15" t="s">
        <v>1762</v>
      </c>
      <c r="W1232" s="15" t="s">
        <v>1647</v>
      </c>
      <c r="X1232" s="15" t="s">
        <v>1648</v>
      </c>
      <c r="Y1232" s="15" t="s">
        <v>1931</v>
      </c>
      <c r="Z1232" s="15" t="s">
        <v>1932</v>
      </c>
      <c r="AA1232" s="15" t="s">
        <v>1648</v>
      </c>
      <c r="AB1232" s="15" t="s">
        <v>1648</v>
      </c>
      <c r="AC1232" s="15" t="s">
        <v>1648</v>
      </c>
      <c r="AD1232" s="15" t="s">
        <v>1648</v>
      </c>
      <c r="AE1232" s="15" t="s">
        <v>1648</v>
      </c>
      <c r="AF1232" s="15" t="s">
        <v>1648</v>
      </c>
      <c r="AG1232" s="15" t="s">
        <v>1648</v>
      </c>
      <c r="AH1232" s="15" t="s">
        <v>2</v>
      </c>
      <c r="AI1232" s="15" t="s">
        <v>2</v>
      </c>
      <c r="AJ1232" s="15" t="s">
        <v>1959</v>
      </c>
      <c r="AK1232" s="15" t="s">
        <v>1934</v>
      </c>
      <c r="AL1232" s="15" t="s">
        <v>25</v>
      </c>
      <c r="AM1232" s="15" t="s">
        <v>1704</v>
      </c>
      <c r="AN1232" s="16">
        <v>10</v>
      </c>
      <c r="AO1232" s="16">
        <v>10</v>
      </c>
      <c r="AP1232" s="17"/>
      <c r="AQ1232" s="17"/>
      <c r="AR1232" s="17">
        <v>45837</v>
      </c>
      <c r="AS1232" s="17"/>
      <c r="AT1232" s="17"/>
      <c r="AU1232" s="16">
        <v>3</v>
      </c>
      <c r="AV1232" s="18" t="s">
        <v>1652</v>
      </c>
      <c r="AW1232" s="17"/>
      <c r="AX1232" s="17">
        <v>45381</v>
      </c>
      <c r="AY1232" s="17">
        <v>45381</v>
      </c>
    </row>
    <row r="1233" spans="1:51" x14ac:dyDescent="0.35">
      <c r="A1233" s="18" t="str">
        <f t="shared" si="19"/>
        <v>PMEKX-TS580EX1W</v>
      </c>
      <c r="B1233" s="15" t="s">
        <v>1639</v>
      </c>
      <c r="C1233" s="15" t="s">
        <v>79</v>
      </c>
      <c r="D1233" s="15" t="s">
        <v>1021</v>
      </c>
      <c r="E1233" s="15" t="s">
        <v>1957</v>
      </c>
      <c r="F1233" s="15" t="s">
        <v>1958</v>
      </c>
      <c r="G1233" s="15" t="s">
        <v>1643</v>
      </c>
      <c r="H1233" s="15" t="s">
        <v>2</v>
      </c>
      <c r="I1233" s="15" t="s">
        <v>1637</v>
      </c>
      <c r="J1233" s="15" t="s">
        <v>1640</v>
      </c>
      <c r="K1233" s="15" t="s">
        <v>1929</v>
      </c>
      <c r="L1233" s="15" t="s">
        <v>1645</v>
      </c>
      <c r="M1233" s="15" t="s">
        <v>2</v>
      </c>
      <c r="N1233" s="15" t="s">
        <v>2</v>
      </c>
      <c r="O1233" s="15" t="s">
        <v>1639</v>
      </c>
      <c r="P1233" s="15" t="s">
        <v>1637</v>
      </c>
      <c r="Q1233" s="15" t="s">
        <v>2</v>
      </c>
      <c r="R1233" s="15" t="s">
        <v>1639</v>
      </c>
      <c r="S1233" s="15" t="s">
        <v>1637</v>
      </c>
      <c r="T1233" s="15" t="s">
        <v>2</v>
      </c>
      <c r="U1233" s="15" t="s">
        <v>1762</v>
      </c>
      <c r="V1233" s="15" t="s">
        <v>1762</v>
      </c>
      <c r="W1233" s="15" t="s">
        <v>1647</v>
      </c>
      <c r="X1233" s="15" t="s">
        <v>1648</v>
      </c>
      <c r="Y1233" s="15" t="s">
        <v>1931</v>
      </c>
      <c r="Z1233" s="15" t="s">
        <v>1932</v>
      </c>
      <c r="AA1233" s="15" t="s">
        <v>1648</v>
      </c>
      <c r="AB1233" s="15" t="s">
        <v>1648</v>
      </c>
      <c r="AC1233" s="15" t="s">
        <v>1648</v>
      </c>
      <c r="AD1233" s="15" t="s">
        <v>1648</v>
      </c>
      <c r="AE1233" s="15" t="s">
        <v>1648</v>
      </c>
      <c r="AF1233" s="15" t="s">
        <v>1648</v>
      </c>
      <c r="AG1233" s="15" t="s">
        <v>1648</v>
      </c>
      <c r="AH1233" s="15" t="s">
        <v>2</v>
      </c>
      <c r="AI1233" s="15" t="s">
        <v>2</v>
      </c>
      <c r="AJ1233" s="15" t="s">
        <v>1959</v>
      </c>
      <c r="AK1233" s="15" t="s">
        <v>1934</v>
      </c>
      <c r="AL1233" s="15" t="s">
        <v>25</v>
      </c>
      <c r="AM1233" s="15" t="s">
        <v>1704</v>
      </c>
      <c r="AN1233" s="16">
        <v>10</v>
      </c>
      <c r="AO1233" s="16">
        <v>10</v>
      </c>
      <c r="AP1233" s="17"/>
      <c r="AQ1233" s="17"/>
      <c r="AR1233" s="17">
        <v>45837</v>
      </c>
      <c r="AS1233" s="17"/>
      <c r="AT1233" s="17"/>
      <c r="AU1233" s="16">
        <v>3</v>
      </c>
      <c r="AV1233" s="18" t="s">
        <v>1652</v>
      </c>
      <c r="AW1233" s="17"/>
      <c r="AX1233" s="17">
        <v>45381</v>
      </c>
      <c r="AY1233" s="17">
        <v>45381</v>
      </c>
    </row>
    <row r="1234" spans="1:51" x14ac:dyDescent="0.35">
      <c r="A1234" s="18" t="str">
        <f t="shared" si="19"/>
        <v>PMEKX-TS580GC</v>
      </c>
      <c r="B1234" s="15" t="s">
        <v>1639</v>
      </c>
      <c r="C1234" s="15" t="s">
        <v>79</v>
      </c>
      <c r="D1234" s="15" t="s">
        <v>1022</v>
      </c>
      <c r="E1234" s="15" t="s">
        <v>1957</v>
      </c>
      <c r="F1234" s="15" t="s">
        <v>1958</v>
      </c>
      <c r="G1234" s="15" t="s">
        <v>1643</v>
      </c>
      <c r="H1234" s="15" t="s">
        <v>2</v>
      </c>
      <c r="I1234" s="15" t="s">
        <v>1637</v>
      </c>
      <c r="J1234" s="15" t="s">
        <v>1640</v>
      </c>
      <c r="K1234" s="15" t="s">
        <v>1929</v>
      </c>
      <c r="L1234" s="15" t="s">
        <v>1645</v>
      </c>
      <c r="M1234" s="15" t="s">
        <v>2</v>
      </c>
      <c r="N1234" s="15" t="s">
        <v>2</v>
      </c>
      <c r="O1234" s="15" t="s">
        <v>1639</v>
      </c>
      <c r="P1234" s="15" t="s">
        <v>1637</v>
      </c>
      <c r="Q1234" s="15" t="s">
        <v>2</v>
      </c>
      <c r="R1234" s="15" t="s">
        <v>1639</v>
      </c>
      <c r="S1234" s="15" t="s">
        <v>1637</v>
      </c>
      <c r="T1234" s="15" t="s">
        <v>2</v>
      </c>
      <c r="U1234" s="15" t="s">
        <v>1762</v>
      </c>
      <c r="V1234" s="15" t="s">
        <v>1762</v>
      </c>
      <c r="W1234" s="15" t="s">
        <v>1647</v>
      </c>
      <c r="X1234" s="15" t="s">
        <v>1648</v>
      </c>
      <c r="Y1234" s="15" t="s">
        <v>1931</v>
      </c>
      <c r="Z1234" s="15" t="s">
        <v>1932</v>
      </c>
      <c r="AA1234" s="15" t="s">
        <v>1648</v>
      </c>
      <c r="AB1234" s="15" t="s">
        <v>1648</v>
      </c>
      <c r="AC1234" s="15" t="s">
        <v>1648</v>
      </c>
      <c r="AD1234" s="15" t="s">
        <v>1648</v>
      </c>
      <c r="AE1234" s="15" t="s">
        <v>1648</v>
      </c>
      <c r="AF1234" s="15" t="s">
        <v>1648</v>
      </c>
      <c r="AG1234" s="15" t="s">
        <v>1648</v>
      </c>
      <c r="AH1234" s="15" t="s">
        <v>2</v>
      </c>
      <c r="AI1234" s="15" t="s">
        <v>2</v>
      </c>
      <c r="AJ1234" s="15" t="s">
        <v>1959</v>
      </c>
      <c r="AK1234" s="15" t="s">
        <v>1934</v>
      </c>
      <c r="AL1234" s="15" t="s">
        <v>25</v>
      </c>
      <c r="AM1234" s="15" t="s">
        <v>1657</v>
      </c>
      <c r="AN1234" s="16">
        <v>10</v>
      </c>
      <c r="AO1234" s="16">
        <v>10</v>
      </c>
      <c r="AP1234" s="17"/>
      <c r="AQ1234" s="17"/>
      <c r="AR1234" s="17">
        <v>45837</v>
      </c>
      <c r="AS1234" s="17"/>
      <c r="AT1234" s="17"/>
      <c r="AU1234" s="16">
        <v>3</v>
      </c>
      <c r="AV1234" s="18" t="s">
        <v>1652</v>
      </c>
      <c r="AW1234" s="17"/>
      <c r="AX1234" s="17">
        <v>45381</v>
      </c>
      <c r="AY1234" s="17">
        <v>45381</v>
      </c>
    </row>
    <row r="1235" spans="1:51" x14ac:dyDescent="0.35">
      <c r="A1235" s="18" t="str">
        <f t="shared" si="19"/>
        <v>PMEKX-TS880EXB</v>
      </c>
      <c r="B1235" s="15" t="s">
        <v>1639</v>
      </c>
      <c r="C1235" s="15" t="s">
        <v>79</v>
      </c>
      <c r="D1235" s="15" t="s">
        <v>55</v>
      </c>
      <c r="E1235" s="15" t="s">
        <v>1957</v>
      </c>
      <c r="F1235" s="15" t="s">
        <v>1958</v>
      </c>
      <c r="G1235" s="15" t="s">
        <v>1643</v>
      </c>
      <c r="H1235" s="15" t="s">
        <v>2</v>
      </c>
      <c r="I1235" s="15" t="s">
        <v>1637</v>
      </c>
      <c r="J1235" s="15" t="s">
        <v>1640</v>
      </c>
      <c r="K1235" s="15" t="s">
        <v>1929</v>
      </c>
      <c r="L1235" s="15" t="s">
        <v>1645</v>
      </c>
      <c r="M1235" s="15" t="s">
        <v>2</v>
      </c>
      <c r="N1235" s="15" t="s">
        <v>2</v>
      </c>
      <c r="O1235" s="15" t="s">
        <v>1639</v>
      </c>
      <c r="P1235" s="15" t="s">
        <v>1637</v>
      </c>
      <c r="Q1235" s="15" t="s">
        <v>2</v>
      </c>
      <c r="R1235" s="15" t="s">
        <v>1639</v>
      </c>
      <c r="S1235" s="15" t="s">
        <v>1637</v>
      </c>
      <c r="T1235" s="15" t="s">
        <v>2</v>
      </c>
      <c r="U1235" s="15" t="s">
        <v>1762</v>
      </c>
      <c r="V1235" s="15" t="s">
        <v>1762</v>
      </c>
      <c r="W1235" s="15" t="s">
        <v>1647</v>
      </c>
      <c r="X1235" s="15" t="s">
        <v>1648</v>
      </c>
      <c r="Y1235" s="15" t="s">
        <v>1931</v>
      </c>
      <c r="Z1235" s="15" t="s">
        <v>1932</v>
      </c>
      <c r="AA1235" s="15" t="s">
        <v>1648</v>
      </c>
      <c r="AB1235" s="15" t="s">
        <v>1648</v>
      </c>
      <c r="AC1235" s="15" t="s">
        <v>1648</v>
      </c>
      <c r="AD1235" s="15" t="s">
        <v>1648</v>
      </c>
      <c r="AE1235" s="15" t="s">
        <v>1648</v>
      </c>
      <c r="AF1235" s="15" t="s">
        <v>1648</v>
      </c>
      <c r="AG1235" s="15" t="s">
        <v>1648</v>
      </c>
      <c r="AH1235" s="15" t="s">
        <v>2</v>
      </c>
      <c r="AI1235" s="15" t="s">
        <v>2</v>
      </c>
      <c r="AJ1235" s="15" t="s">
        <v>1959</v>
      </c>
      <c r="AK1235" s="15" t="s">
        <v>1934</v>
      </c>
      <c r="AL1235" s="15" t="s">
        <v>25</v>
      </c>
      <c r="AM1235" s="15" t="s">
        <v>1716</v>
      </c>
      <c r="AN1235" s="16">
        <v>10</v>
      </c>
      <c r="AO1235" s="16">
        <v>10</v>
      </c>
      <c r="AP1235" s="17"/>
      <c r="AQ1235" s="17"/>
      <c r="AR1235" s="17">
        <v>45837</v>
      </c>
      <c r="AS1235" s="17"/>
      <c r="AT1235" s="17"/>
      <c r="AU1235" s="16">
        <v>3</v>
      </c>
      <c r="AV1235" s="18" t="s">
        <v>1652</v>
      </c>
      <c r="AW1235" s="17"/>
      <c r="AX1235" s="17">
        <v>45381</v>
      </c>
      <c r="AY1235" s="17">
        <v>45381</v>
      </c>
    </row>
    <row r="1236" spans="1:51" x14ac:dyDescent="0.35">
      <c r="A1236" s="18" t="str">
        <f t="shared" si="19"/>
        <v>PMEKX-TS880EXW</v>
      </c>
      <c r="B1236" s="15" t="s">
        <v>1639</v>
      </c>
      <c r="C1236" s="15" t="s">
        <v>79</v>
      </c>
      <c r="D1236" s="15" t="s">
        <v>1023</v>
      </c>
      <c r="E1236" s="15" t="s">
        <v>1957</v>
      </c>
      <c r="F1236" s="15" t="s">
        <v>1958</v>
      </c>
      <c r="G1236" s="15" t="s">
        <v>1643</v>
      </c>
      <c r="H1236" s="15" t="s">
        <v>2</v>
      </c>
      <c r="I1236" s="15" t="s">
        <v>1637</v>
      </c>
      <c r="J1236" s="15" t="s">
        <v>1640</v>
      </c>
      <c r="K1236" s="15" t="s">
        <v>1929</v>
      </c>
      <c r="L1236" s="15" t="s">
        <v>1645</v>
      </c>
      <c r="M1236" s="15" t="s">
        <v>2</v>
      </c>
      <c r="N1236" s="15" t="s">
        <v>2</v>
      </c>
      <c r="O1236" s="15" t="s">
        <v>1639</v>
      </c>
      <c r="P1236" s="15" t="s">
        <v>1637</v>
      </c>
      <c r="Q1236" s="15" t="s">
        <v>2</v>
      </c>
      <c r="R1236" s="15" t="s">
        <v>1639</v>
      </c>
      <c r="S1236" s="15" t="s">
        <v>1637</v>
      </c>
      <c r="T1236" s="15" t="s">
        <v>2</v>
      </c>
      <c r="U1236" s="15" t="s">
        <v>1762</v>
      </c>
      <c r="V1236" s="15" t="s">
        <v>1762</v>
      </c>
      <c r="W1236" s="15" t="s">
        <v>1647</v>
      </c>
      <c r="X1236" s="15" t="s">
        <v>1648</v>
      </c>
      <c r="Y1236" s="15" t="s">
        <v>1931</v>
      </c>
      <c r="Z1236" s="15" t="s">
        <v>1932</v>
      </c>
      <c r="AA1236" s="15" t="s">
        <v>1648</v>
      </c>
      <c r="AB1236" s="15" t="s">
        <v>1648</v>
      </c>
      <c r="AC1236" s="15" t="s">
        <v>1648</v>
      </c>
      <c r="AD1236" s="15" t="s">
        <v>1648</v>
      </c>
      <c r="AE1236" s="15" t="s">
        <v>1648</v>
      </c>
      <c r="AF1236" s="15" t="s">
        <v>1648</v>
      </c>
      <c r="AG1236" s="15" t="s">
        <v>1648</v>
      </c>
      <c r="AH1236" s="15" t="s">
        <v>2</v>
      </c>
      <c r="AI1236" s="15" t="s">
        <v>2</v>
      </c>
      <c r="AJ1236" s="15" t="s">
        <v>1959</v>
      </c>
      <c r="AK1236" s="15" t="s">
        <v>1934</v>
      </c>
      <c r="AL1236" s="15" t="s">
        <v>25</v>
      </c>
      <c r="AM1236" s="15" t="s">
        <v>1716</v>
      </c>
      <c r="AN1236" s="16">
        <v>10</v>
      </c>
      <c r="AO1236" s="16">
        <v>10</v>
      </c>
      <c r="AP1236" s="17"/>
      <c r="AQ1236" s="17"/>
      <c r="AR1236" s="17">
        <v>45837</v>
      </c>
      <c r="AS1236" s="17"/>
      <c r="AT1236" s="17"/>
      <c r="AU1236" s="16">
        <v>3</v>
      </c>
      <c r="AV1236" s="18" t="s">
        <v>1652</v>
      </c>
      <c r="AW1236" s="17"/>
      <c r="AX1236" s="17">
        <v>45381</v>
      </c>
      <c r="AY1236" s="17">
        <v>45381</v>
      </c>
    </row>
    <row r="1237" spans="1:51" x14ac:dyDescent="0.35">
      <c r="A1237" s="18" t="str">
        <f t="shared" si="19"/>
        <v>PMEKX-TS880FXB</v>
      </c>
      <c r="B1237" s="15" t="s">
        <v>1639</v>
      </c>
      <c r="C1237" s="15" t="s">
        <v>79</v>
      </c>
      <c r="D1237" s="15" t="s">
        <v>1024</v>
      </c>
      <c r="E1237" s="15" t="s">
        <v>1957</v>
      </c>
      <c r="F1237" s="15" t="s">
        <v>1958</v>
      </c>
      <c r="G1237" s="15" t="s">
        <v>1643</v>
      </c>
      <c r="H1237" s="15" t="s">
        <v>2</v>
      </c>
      <c r="I1237" s="15" t="s">
        <v>1637</v>
      </c>
      <c r="J1237" s="15" t="s">
        <v>1640</v>
      </c>
      <c r="K1237" s="15" t="s">
        <v>1929</v>
      </c>
      <c r="L1237" s="15" t="s">
        <v>1645</v>
      </c>
      <c r="M1237" s="15" t="s">
        <v>2</v>
      </c>
      <c r="N1237" s="15" t="s">
        <v>2</v>
      </c>
      <c r="O1237" s="15" t="s">
        <v>1639</v>
      </c>
      <c r="P1237" s="15" t="s">
        <v>1637</v>
      </c>
      <c r="Q1237" s="15" t="s">
        <v>2</v>
      </c>
      <c r="R1237" s="15" t="s">
        <v>1639</v>
      </c>
      <c r="S1237" s="15" t="s">
        <v>1637</v>
      </c>
      <c r="T1237" s="15" t="s">
        <v>2</v>
      </c>
      <c r="U1237" s="15" t="s">
        <v>1762</v>
      </c>
      <c r="V1237" s="15" t="s">
        <v>1762</v>
      </c>
      <c r="W1237" s="15" t="s">
        <v>1647</v>
      </c>
      <c r="X1237" s="15" t="s">
        <v>1648</v>
      </c>
      <c r="Y1237" s="15" t="s">
        <v>1931</v>
      </c>
      <c r="Z1237" s="15" t="s">
        <v>1932</v>
      </c>
      <c r="AA1237" s="15" t="s">
        <v>1648</v>
      </c>
      <c r="AB1237" s="15" t="s">
        <v>1648</v>
      </c>
      <c r="AC1237" s="15" t="s">
        <v>1648</v>
      </c>
      <c r="AD1237" s="15" t="s">
        <v>1648</v>
      </c>
      <c r="AE1237" s="15" t="s">
        <v>1648</v>
      </c>
      <c r="AF1237" s="15" t="s">
        <v>1648</v>
      </c>
      <c r="AG1237" s="15" t="s">
        <v>1648</v>
      </c>
      <c r="AH1237" s="15" t="s">
        <v>2</v>
      </c>
      <c r="AI1237" s="15" t="s">
        <v>2</v>
      </c>
      <c r="AJ1237" s="15" t="s">
        <v>1959</v>
      </c>
      <c r="AK1237" s="15" t="s">
        <v>1934</v>
      </c>
      <c r="AL1237" s="15" t="s">
        <v>25</v>
      </c>
      <c r="AM1237" s="15" t="s">
        <v>1657</v>
      </c>
      <c r="AN1237" s="16">
        <v>10</v>
      </c>
      <c r="AO1237" s="16">
        <v>10</v>
      </c>
      <c r="AP1237" s="17"/>
      <c r="AQ1237" s="17"/>
      <c r="AR1237" s="17">
        <v>45837</v>
      </c>
      <c r="AS1237" s="17"/>
      <c r="AT1237" s="17"/>
      <c r="AU1237" s="16">
        <v>3</v>
      </c>
      <c r="AV1237" s="18" t="s">
        <v>1652</v>
      </c>
      <c r="AW1237" s="17"/>
      <c r="AX1237" s="17">
        <v>45381</v>
      </c>
      <c r="AY1237" s="17">
        <v>45381</v>
      </c>
    </row>
    <row r="1238" spans="1:51" x14ac:dyDescent="0.35">
      <c r="A1238" s="18" t="str">
        <f t="shared" si="19"/>
        <v>PMEKX-TSC11FXW</v>
      </c>
      <c r="B1238" s="15" t="s">
        <v>1639</v>
      </c>
      <c r="C1238" s="15" t="s">
        <v>79</v>
      </c>
      <c r="D1238" s="15" t="s">
        <v>1025</v>
      </c>
      <c r="E1238" s="15" t="s">
        <v>1957</v>
      </c>
      <c r="F1238" s="15" t="s">
        <v>1958</v>
      </c>
      <c r="G1238" s="15" t="s">
        <v>1643</v>
      </c>
      <c r="H1238" s="15" t="s">
        <v>2</v>
      </c>
      <c r="I1238" s="15" t="s">
        <v>1637</v>
      </c>
      <c r="J1238" s="15" t="s">
        <v>1640</v>
      </c>
      <c r="K1238" s="15" t="s">
        <v>1929</v>
      </c>
      <c r="L1238" s="15" t="s">
        <v>1645</v>
      </c>
      <c r="M1238" s="15" t="s">
        <v>2</v>
      </c>
      <c r="N1238" s="15" t="s">
        <v>2</v>
      </c>
      <c r="O1238" s="15" t="s">
        <v>1639</v>
      </c>
      <c r="P1238" s="15" t="s">
        <v>1637</v>
      </c>
      <c r="Q1238" s="15" t="s">
        <v>2</v>
      </c>
      <c r="R1238" s="15" t="s">
        <v>1639</v>
      </c>
      <c r="S1238" s="15" t="s">
        <v>1637</v>
      </c>
      <c r="T1238" s="15" t="s">
        <v>2</v>
      </c>
      <c r="U1238" s="15" t="s">
        <v>1762</v>
      </c>
      <c r="V1238" s="15" t="s">
        <v>1762</v>
      </c>
      <c r="W1238" s="15" t="s">
        <v>1647</v>
      </c>
      <c r="X1238" s="15" t="s">
        <v>1648</v>
      </c>
      <c r="Y1238" s="15" t="s">
        <v>1931</v>
      </c>
      <c r="Z1238" s="15" t="s">
        <v>1932</v>
      </c>
      <c r="AA1238" s="15" t="s">
        <v>1648</v>
      </c>
      <c r="AB1238" s="15" t="s">
        <v>1648</v>
      </c>
      <c r="AC1238" s="15" t="s">
        <v>1648</v>
      </c>
      <c r="AD1238" s="15" t="s">
        <v>1648</v>
      </c>
      <c r="AE1238" s="15" t="s">
        <v>1648</v>
      </c>
      <c r="AF1238" s="15" t="s">
        <v>1648</v>
      </c>
      <c r="AG1238" s="15" t="s">
        <v>1648</v>
      </c>
      <c r="AH1238" s="15" t="s">
        <v>2</v>
      </c>
      <c r="AI1238" s="15" t="s">
        <v>2</v>
      </c>
      <c r="AJ1238" s="15" t="s">
        <v>1959</v>
      </c>
      <c r="AK1238" s="15" t="s">
        <v>1934</v>
      </c>
      <c r="AL1238" s="15" t="s">
        <v>25</v>
      </c>
      <c r="AM1238" s="15" t="s">
        <v>1703</v>
      </c>
      <c r="AN1238" s="16">
        <v>10</v>
      </c>
      <c r="AO1238" s="16">
        <v>10</v>
      </c>
      <c r="AP1238" s="17"/>
      <c r="AQ1238" s="17"/>
      <c r="AR1238" s="17">
        <v>45837</v>
      </c>
      <c r="AS1238" s="17"/>
      <c r="AT1238" s="17"/>
      <c r="AU1238" s="16">
        <v>3</v>
      </c>
      <c r="AV1238" s="18" t="s">
        <v>1652</v>
      </c>
      <c r="AW1238" s="17"/>
      <c r="AX1238" s="17">
        <v>45381</v>
      </c>
      <c r="AY1238" s="17">
        <v>45381</v>
      </c>
    </row>
    <row r="1239" spans="1:51" x14ac:dyDescent="0.35">
      <c r="A1239" s="18" t="str">
        <f t="shared" si="19"/>
        <v>PMEKX-TSC11HGW</v>
      </c>
      <c r="B1239" s="15" t="s">
        <v>1639</v>
      </c>
      <c r="C1239" s="15" t="s">
        <v>79</v>
      </c>
      <c r="D1239" s="15" t="s">
        <v>1026</v>
      </c>
      <c r="E1239" s="15" t="s">
        <v>1957</v>
      </c>
      <c r="F1239" s="15" t="s">
        <v>1958</v>
      </c>
      <c r="G1239" s="15" t="s">
        <v>1643</v>
      </c>
      <c r="H1239" s="15" t="s">
        <v>2</v>
      </c>
      <c r="I1239" s="15" t="s">
        <v>1637</v>
      </c>
      <c r="J1239" s="15" t="s">
        <v>1640</v>
      </c>
      <c r="K1239" s="15" t="s">
        <v>1929</v>
      </c>
      <c r="L1239" s="15" t="s">
        <v>1645</v>
      </c>
      <c r="M1239" s="15" t="s">
        <v>2</v>
      </c>
      <c r="N1239" s="15" t="s">
        <v>2</v>
      </c>
      <c r="O1239" s="15" t="s">
        <v>1639</v>
      </c>
      <c r="P1239" s="15" t="s">
        <v>1637</v>
      </c>
      <c r="Q1239" s="15" t="s">
        <v>2</v>
      </c>
      <c r="R1239" s="15" t="s">
        <v>1639</v>
      </c>
      <c r="S1239" s="15" t="s">
        <v>1637</v>
      </c>
      <c r="T1239" s="15" t="s">
        <v>2</v>
      </c>
      <c r="U1239" s="15" t="s">
        <v>1762</v>
      </c>
      <c r="V1239" s="15" t="s">
        <v>1762</v>
      </c>
      <c r="W1239" s="15" t="s">
        <v>1647</v>
      </c>
      <c r="X1239" s="15" t="s">
        <v>1648</v>
      </c>
      <c r="Y1239" s="15" t="s">
        <v>1931</v>
      </c>
      <c r="Z1239" s="15" t="s">
        <v>1932</v>
      </c>
      <c r="AA1239" s="15" t="s">
        <v>1648</v>
      </c>
      <c r="AB1239" s="15" t="s">
        <v>1648</v>
      </c>
      <c r="AC1239" s="15" t="s">
        <v>1648</v>
      </c>
      <c r="AD1239" s="15" t="s">
        <v>1648</v>
      </c>
      <c r="AE1239" s="15" t="s">
        <v>1648</v>
      </c>
      <c r="AF1239" s="15" t="s">
        <v>1648</v>
      </c>
      <c r="AG1239" s="15" t="s">
        <v>1648</v>
      </c>
      <c r="AH1239" s="15" t="s">
        <v>2</v>
      </c>
      <c r="AI1239" s="15" t="s">
        <v>2</v>
      </c>
      <c r="AJ1239" s="15" t="s">
        <v>1959</v>
      </c>
      <c r="AK1239" s="15" t="s">
        <v>1934</v>
      </c>
      <c r="AL1239" s="15" t="s">
        <v>25</v>
      </c>
      <c r="AM1239" s="15" t="s">
        <v>1703</v>
      </c>
      <c r="AN1239" s="16">
        <v>10</v>
      </c>
      <c r="AO1239" s="16">
        <v>10</v>
      </c>
      <c r="AP1239" s="17"/>
      <c r="AQ1239" s="17"/>
      <c r="AR1239" s="17">
        <v>45837</v>
      </c>
      <c r="AS1239" s="17"/>
      <c r="AT1239" s="17"/>
      <c r="AU1239" s="16">
        <v>3</v>
      </c>
      <c r="AV1239" s="18" t="s">
        <v>1652</v>
      </c>
      <c r="AW1239" s="17"/>
      <c r="AX1239" s="17">
        <v>45381</v>
      </c>
      <c r="AY1239" s="17">
        <v>45381</v>
      </c>
    </row>
    <row r="1240" spans="1:51" x14ac:dyDescent="0.35">
      <c r="A1240" s="18" t="str">
        <f t="shared" si="19"/>
        <v>PMEKX-TSC11PDW</v>
      </c>
      <c r="B1240" s="15" t="s">
        <v>1639</v>
      </c>
      <c r="C1240" s="15" t="s">
        <v>79</v>
      </c>
      <c r="D1240" s="15" t="s">
        <v>1027</v>
      </c>
      <c r="E1240" s="15" t="s">
        <v>1957</v>
      </c>
      <c r="F1240" s="15" t="s">
        <v>1958</v>
      </c>
      <c r="G1240" s="15" t="s">
        <v>1643</v>
      </c>
      <c r="H1240" s="15" t="s">
        <v>2</v>
      </c>
      <c r="I1240" s="15" t="s">
        <v>1637</v>
      </c>
      <c r="J1240" s="15" t="s">
        <v>1640</v>
      </c>
      <c r="K1240" s="15" t="s">
        <v>1929</v>
      </c>
      <c r="L1240" s="15" t="s">
        <v>1645</v>
      </c>
      <c r="M1240" s="15" t="s">
        <v>2</v>
      </c>
      <c r="N1240" s="15" t="s">
        <v>2</v>
      </c>
      <c r="O1240" s="15" t="s">
        <v>1639</v>
      </c>
      <c r="P1240" s="15" t="s">
        <v>1637</v>
      </c>
      <c r="Q1240" s="15" t="s">
        <v>2</v>
      </c>
      <c r="R1240" s="15" t="s">
        <v>1639</v>
      </c>
      <c r="S1240" s="15" t="s">
        <v>1637</v>
      </c>
      <c r="T1240" s="15" t="s">
        <v>2</v>
      </c>
      <c r="U1240" s="15" t="s">
        <v>1762</v>
      </c>
      <c r="V1240" s="15" t="s">
        <v>1762</v>
      </c>
      <c r="W1240" s="15" t="s">
        <v>1647</v>
      </c>
      <c r="X1240" s="15" t="s">
        <v>1648</v>
      </c>
      <c r="Y1240" s="15" t="s">
        <v>1931</v>
      </c>
      <c r="Z1240" s="15" t="s">
        <v>1932</v>
      </c>
      <c r="AA1240" s="15" t="s">
        <v>1648</v>
      </c>
      <c r="AB1240" s="15" t="s">
        <v>1648</v>
      </c>
      <c r="AC1240" s="15" t="s">
        <v>1648</v>
      </c>
      <c r="AD1240" s="15" t="s">
        <v>1648</v>
      </c>
      <c r="AE1240" s="15" t="s">
        <v>1648</v>
      </c>
      <c r="AF1240" s="15" t="s">
        <v>1648</v>
      </c>
      <c r="AG1240" s="15" t="s">
        <v>1648</v>
      </c>
      <c r="AH1240" s="15" t="s">
        <v>2</v>
      </c>
      <c r="AI1240" s="15" t="s">
        <v>2</v>
      </c>
      <c r="AJ1240" s="15" t="s">
        <v>1959</v>
      </c>
      <c r="AK1240" s="15" t="s">
        <v>1934</v>
      </c>
      <c r="AL1240" s="15" t="s">
        <v>25</v>
      </c>
      <c r="AM1240" s="15" t="s">
        <v>1703</v>
      </c>
      <c r="AN1240" s="16">
        <v>10</v>
      </c>
      <c r="AO1240" s="16">
        <v>10</v>
      </c>
      <c r="AP1240" s="17"/>
      <c r="AQ1240" s="17"/>
      <c r="AR1240" s="17">
        <v>45837</v>
      </c>
      <c r="AS1240" s="17"/>
      <c r="AT1240" s="17"/>
      <c r="AU1240" s="16">
        <v>3</v>
      </c>
      <c r="AV1240" s="18" t="s">
        <v>1652</v>
      </c>
      <c r="AW1240" s="17"/>
      <c r="AX1240" s="17">
        <v>45381</v>
      </c>
      <c r="AY1240" s="17">
        <v>45381</v>
      </c>
    </row>
    <row r="1241" spans="1:51" x14ac:dyDescent="0.35">
      <c r="A1241" s="18" t="str">
        <f t="shared" si="19"/>
        <v>PMEKX-TU110EXB</v>
      </c>
      <c r="B1241" s="15" t="s">
        <v>1639</v>
      </c>
      <c r="C1241" s="15" t="s">
        <v>79</v>
      </c>
      <c r="D1241" s="15" t="s">
        <v>1028</v>
      </c>
      <c r="E1241" s="15" t="s">
        <v>1960</v>
      </c>
      <c r="F1241" s="15" t="s">
        <v>1923</v>
      </c>
      <c r="G1241" s="15" t="s">
        <v>1643</v>
      </c>
      <c r="H1241" s="15" t="s">
        <v>2</v>
      </c>
      <c r="I1241" s="15" t="s">
        <v>1637</v>
      </c>
      <c r="J1241" s="15" t="s">
        <v>1640</v>
      </c>
      <c r="K1241" s="15" t="s">
        <v>1638</v>
      </c>
      <c r="L1241" s="15" t="s">
        <v>1638</v>
      </c>
      <c r="M1241" s="15" t="s">
        <v>2</v>
      </c>
      <c r="N1241" s="15" t="s">
        <v>2</v>
      </c>
      <c r="O1241" s="15" t="s">
        <v>1639</v>
      </c>
      <c r="P1241" s="15" t="s">
        <v>1637</v>
      </c>
      <c r="Q1241" s="15" t="s">
        <v>2</v>
      </c>
      <c r="R1241" s="15" t="s">
        <v>1639</v>
      </c>
      <c r="S1241" s="15" t="s">
        <v>1637</v>
      </c>
      <c r="T1241" s="15" t="s">
        <v>1640</v>
      </c>
      <c r="U1241" s="15" t="s">
        <v>1924</v>
      </c>
      <c r="V1241" s="15" t="s">
        <v>2</v>
      </c>
      <c r="W1241" s="15" t="s">
        <v>1647</v>
      </c>
      <c r="X1241" s="15" t="s">
        <v>2</v>
      </c>
      <c r="Y1241" s="15" t="s">
        <v>2</v>
      </c>
      <c r="Z1241" s="15" t="s">
        <v>2</v>
      </c>
      <c r="AA1241" s="15" t="s">
        <v>1648</v>
      </c>
      <c r="AB1241" s="15" t="s">
        <v>1648</v>
      </c>
      <c r="AC1241" s="15" t="s">
        <v>1648</v>
      </c>
      <c r="AD1241" s="15" t="s">
        <v>1648</v>
      </c>
      <c r="AE1241" s="15" t="s">
        <v>1648</v>
      </c>
      <c r="AF1241" s="15" t="s">
        <v>1648</v>
      </c>
      <c r="AG1241" s="15" t="s">
        <v>1648</v>
      </c>
      <c r="AH1241" s="15" t="s">
        <v>2</v>
      </c>
      <c r="AI1241" s="15" t="s">
        <v>2</v>
      </c>
      <c r="AJ1241" s="15" t="s">
        <v>1925</v>
      </c>
      <c r="AK1241" s="15" t="s">
        <v>1926</v>
      </c>
      <c r="AL1241" s="15" t="s">
        <v>25</v>
      </c>
      <c r="AM1241" s="15" t="s">
        <v>1657</v>
      </c>
      <c r="AN1241" s="16">
        <v>10</v>
      </c>
      <c r="AO1241" s="16">
        <v>10</v>
      </c>
      <c r="AP1241" s="17"/>
      <c r="AQ1241" s="17"/>
      <c r="AR1241" s="17">
        <v>45837</v>
      </c>
      <c r="AS1241" s="17"/>
      <c r="AT1241" s="17"/>
      <c r="AU1241" s="16">
        <v>20</v>
      </c>
      <c r="AV1241" s="18" t="s">
        <v>1652</v>
      </c>
      <c r="AW1241" s="17"/>
      <c r="AX1241" s="17">
        <v>45381</v>
      </c>
      <c r="AY1241" s="17">
        <v>45381</v>
      </c>
    </row>
    <row r="1242" spans="1:51" x14ac:dyDescent="0.35">
      <c r="A1242" s="18" t="str">
        <f t="shared" si="19"/>
        <v>PMEKX-TU110EXC</v>
      </c>
      <c r="B1242" s="15" t="s">
        <v>1639</v>
      </c>
      <c r="C1242" s="15" t="s">
        <v>79</v>
      </c>
      <c r="D1242" s="15" t="s">
        <v>1029</v>
      </c>
      <c r="E1242" s="15" t="s">
        <v>1960</v>
      </c>
      <c r="F1242" s="15" t="s">
        <v>1923</v>
      </c>
      <c r="G1242" s="15" t="s">
        <v>1643</v>
      </c>
      <c r="H1242" s="15" t="s">
        <v>2</v>
      </c>
      <c r="I1242" s="15" t="s">
        <v>1637</v>
      </c>
      <c r="J1242" s="15" t="s">
        <v>1640</v>
      </c>
      <c r="K1242" s="15" t="s">
        <v>1638</v>
      </c>
      <c r="L1242" s="15" t="s">
        <v>1638</v>
      </c>
      <c r="M1242" s="15" t="s">
        <v>2</v>
      </c>
      <c r="N1242" s="15" t="s">
        <v>2</v>
      </c>
      <c r="O1242" s="15" t="s">
        <v>1639</v>
      </c>
      <c r="P1242" s="15" t="s">
        <v>1637</v>
      </c>
      <c r="Q1242" s="15" t="s">
        <v>2</v>
      </c>
      <c r="R1242" s="15" t="s">
        <v>1639</v>
      </c>
      <c r="S1242" s="15" t="s">
        <v>1637</v>
      </c>
      <c r="T1242" s="15" t="s">
        <v>1640</v>
      </c>
      <c r="U1242" s="15" t="s">
        <v>1924</v>
      </c>
      <c r="V1242" s="15" t="s">
        <v>2</v>
      </c>
      <c r="W1242" s="15" t="s">
        <v>1647</v>
      </c>
      <c r="X1242" s="15" t="s">
        <v>2</v>
      </c>
      <c r="Y1242" s="15" t="s">
        <v>2</v>
      </c>
      <c r="Z1242" s="15" t="s">
        <v>2</v>
      </c>
      <c r="AA1242" s="15" t="s">
        <v>1648</v>
      </c>
      <c r="AB1242" s="15" t="s">
        <v>1648</v>
      </c>
      <c r="AC1242" s="15" t="s">
        <v>1648</v>
      </c>
      <c r="AD1242" s="15" t="s">
        <v>1648</v>
      </c>
      <c r="AE1242" s="15" t="s">
        <v>1648</v>
      </c>
      <c r="AF1242" s="15" t="s">
        <v>1648</v>
      </c>
      <c r="AG1242" s="15" t="s">
        <v>1648</v>
      </c>
      <c r="AH1242" s="15" t="s">
        <v>2</v>
      </c>
      <c r="AI1242" s="15" t="s">
        <v>2</v>
      </c>
      <c r="AJ1242" s="15" t="s">
        <v>1925</v>
      </c>
      <c r="AK1242" s="15" t="s">
        <v>1926</v>
      </c>
      <c r="AL1242" s="15" t="s">
        <v>25</v>
      </c>
      <c r="AM1242" s="15" t="s">
        <v>1657</v>
      </c>
      <c r="AN1242" s="16">
        <v>10</v>
      </c>
      <c r="AO1242" s="16">
        <v>10</v>
      </c>
      <c r="AP1242" s="17"/>
      <c r="AQ1242" s="17"/>
      <c r="AR1242" s="17">
        <v>45837</v>
      </c>
      <c r="AS1242" s="17"/>
      <c r="AT1242" s="17"/>
      <c r="AU1242" s="16">
        <v>20</v>
      </c>
      <c r="AV1242" s="18" t="s">
        <v>1652</v>
      </c>
      <c r="AW1242" s="17"/>
      <c r="AX1242" s="17">
        <v>45381</v>
      </c>
      <c r="AY1242" s="17">
        <v>45381</v>
      </c>
    </row>
    <row r="1243" spans="1:51" x14ac:dyDescent="0.35">
      <c r="A1243" s="18" t="str">
        <f t="shared" si="19"/>
        <v>PMEKX-TU155EXBN</v>
      </c>
      <c r="B1243" s="15" t="s">
        <v>1639</v>
      </c>
      <c r="C1243" s="15" t="s">
        <v>79</v>
      </c>
      <c r="D1243" s="15" t="s">
        <v>1030</v>
      </c>
      <c r="E1243" s="15" t="s">
        <v>1960</v>
      </c>
      <c r="F1243" s="15" t="s">
        <v>1923</v>
      </c>
      <c r="G1243" s="15" t="s">
        <v>1643</v>
      </c>
      <c r="H1243" s="15" t="s">
        <v>2</v>
      </c>
      <c r="I1243" s="15" t="s">
        <v>1637</v>
      </c>
      <c r="J1243" s="15" t="s">
        <v>2</v>
      </c>
      <c r="K1243" s="15" t="s">
        <v>1638</v>
      </c>
      <c r="L1243" s="15" t="s">
        <v>1638</v>
      </c>
      <c r="M1243" s="15" t="s">
        <v>2</v>
      </c>
      <c r="N1243" s="15" t="s">
        <v>2</v>
      </c>
      <c r="O1243" s="15" t="s">
        <v>1639</v>
      </c>
      <c r="P1243" s="15" t="s">
        <v>1637</v>
      </c>
      <c r="Q1243" s="15" t="s">
        <v>2</v>
      </c>
      <c r="R1243" s="15" t="s">
        <v>1639</v>
      </c>
      <c r="S1243" s="15" t="s">
        <v>1637</v>
      </c>
      <c r="T1243" s="15" t="s">
        <v>1640</v>
      </c>
      <c r="U1243" s="15" t="s">
        <v>1924</v>
      </c>
      <c r="V1243" s="15" t="s">
        <v>2</v>
      </c>
      <c r="W1243" s="15" t="s">
        <v>1647</v>
      </c>
      <c r="X1243" s="15" t="s">
        <v>2</v>
      </c>
      <c r="Y1243" s="15" t="s">
        <v>2</v>
      </c>
      <c r="Z1243" s="15" t="s">
        <v>2</v>
      </c>
      <c r="AA1243" s="15" t="s">
        <v>1648</v>
      </c>
      <c r="AB1243" s="15" t="s">
        <v>1648</v>
      </c>
      <c r="AC1243" s="15" t="s">
        <v>1648</v>
      </c>
      <c r="AD1243" s="15" t="s">
        <v>1648</v>
      </c>
      <c r="AE1243" s="15" t="s">
        <v>1648</v>
      </c>
      <c r="AF1243" s="15" t="s">
        <v>1648</v>
      </c>
      <c r="AG1243" s="15" t="s">
        <v>1648</v>
      </c>
      <c r="AH1243" s="15" t="s">
        <v>2</v>
      </c>
      <c r="AI1243" s="15" t="s">
        <v>2</v>
      </c>
      <c r="AJ1243" s="15" t="s">
        <v>1925</v>
      </c>
      <c r="AK1243" s="15" t="s">
        <v>1926</v>
      </c>
      <c r="AL1243" s="15" t="s">
        <v>25</v>
      </c>
      <c r="AM1243" s="15" t="s">
        <v>1657</v>
      </c>
      <c r="AN1243" s="16">
        <v>10</v>
      </c>
      <c r="AO1243" s="16">
        <v>10</v>
      </c>
      <c r="AP1243" s="17"/>
      <c r="AQ1243" s="17"/>
      <c r="AR1243" s="17">
        <v>45837</v>
      </c>
      <c r="AS1243" s="17"/>
      <c r="AT1243" s="17"/>
      <c r="AU1243" s="16">
        <v>10</v>
      </c>
      <c r="AV1243" s="18" t="s">
        <v>1652</v>
      </c>
      <c r="AW1243" s="17"/>
      <c r="AX1243" s="17">
        <v>45381</v>
      </c>
      <c r="AY1243" s="17">
        <v>45381</v>
      </c>
    </row>
    <row r="1244" spans="1:51" x14ac:dyDescent="0.35">
      <c r="A1244" s="18" t="str">
        <f t="shared" si="19"/>
        <v>PMEKX-TU155EXCN</v>
      </c>
      <c r="B1244" s="15" t="s">
        <v>1639</v>
      </c>
      <c r="C1244" s="15" t="s">
        <v>79</v>
      </c>
      <c r="D1244" s="15" t="s">
        <v>1031</v>
      </c>
      <c r="E1244" s="15" t="s">
        <v>1960</v>
      </c>
      <c r="F1244" s="15" t="s">
        <v>1923</v>
      </c>
      <c r="G1244" s="15" t="s">
        <v>1643</v>
      </c>
      <c r="H1244" s="15" t="s">
        <v>2</v>
      </c>
      <c r="I1244" s="15" t="s">
        <v>1637</v>
      </c>
      <c r="J1244" s="15" t="s">
        <v>2</v>
      </c>
      <c r="K1244" s="15" t="s">
        <v>1638</v>
      </c>
      <c r="L1244" s="15" t="s">
        <v>1638</v>
      </c>
      <c r="M1244" s="15" t="s">
        <v>2</v>
      </c>
      <c r="N1244" s="15" t="s">
        <v>2</v>
      </c>
      <c r="O1244" s="15" t="s">
        <v>1639</v>
      </c>
      <c r="P1244" s="15" t="s">
        <v>1637</v>
      </c>
      <c r="Q1244" s="15" t="s">
        <v>2</v>
      </c>
      <c r="R1244" s="15" t="s">
        <v>1639</v>
      </c>
      <c r="S1244" s="15" t="s">
        <v>1637</v>
      </c>
      <c r="T1244" s="15" t="s">
        <v>1640</v>
      </c>
      <c r="U1244" s="15" t="s">
        <v>1924</v>
      </c>
      <c r="V1244" s="15" t="s">
        <v>2</v>
      </c>
      <c r="W1244" s="15" t="s">
        <v>1647</v>
      </c>
      <c r="X1244" s="15" t="s">
        <v>2</v>
      </c>
      <c r="Y1244" s="15" t="s">
        <v>2</v>
      </c>
      <c r="Z1244" s="15" t="s">
        <v>2</v>
      </c>
      <c r="AA1244" s="15" t="s">
        <v>1648</v>
      </c>
      <c r="AB1244" s="15" t="s">
        <v>1648</v>
      </c>
      <c r="AC1244" s="15" t="s">
        <v>1648</v>
      </c>
      <c r="AD1244" s="15" t="s">
        <v>1648</v>
      </c>
      <c r="AE1244" s="15" t="s">
        <v>1648</v>
      </c>
      <c r="AF1244" s="15" t="s">
        <v>1648</v>
      </c>
      <c r="AG1244" s="15" t="s">
        <v>1648</v>
      </c>
      <c r="AH1244" s="15" t="s">
        <v>2</v>
      </c>
      <c r="AI1244" s="15" t="s">
        <v>2</v>
      </c>
      <c r="AJ1244" s="15" t="s">
        <v>1925</v>
      </c>
      <c r="AK1244" s="15" t="s">
        <v>1926</v>
      </c>
      <c r="AL1244" s="15" t="s">
        <v>25</v>
      </c>
      <c r="AM1244" s="15" t="s">
        <v>1657</v>
      </c>
      <c r="AN1244" s="16">
        <v>10</v>
      </c>
      <c r="AO1244" s="16">
        <v>10</v>
      </c>
      <c r="AP1244" s="17"/>
      <c r="AQ1244" s="17"/>
      <c r="AR1244" s="17">
        <v>45837</v>
      </c>
      <c r="AS1244" s="17"/>
      <c r="AT1244" s="17"/>
      <c r="AU1244" s="16">
        <v>10</v>
      </c>
      <c r="AV1244" s="18" t="s">
        <v>1652</v>
      </c>
      <c r="AW1244" s="17"/>
      <c r="AX1244" s="17">
        <v>45381</v>
      </c>
      <c r="AY1244" s="17">
        <v>45381</v>
      </c>
    </row>
    <row r="1245" spans="1:51" x14ac:dyDescent="0.35">
      <c r="A1245" s="18" t="str">
        <f t="shared" si="19"/>
        <v>PMEKX-TU155EXRN</v>
      </c>
      <c r="B1245" s="15" t="s">
        <v>1639</v>
      </c>
      <c r="C1245" s="15" t="s">
        <v>79</v>
      </c>
      <c r="D1245" s="15" t="s">
        <v>1032</v>
      </c>
      <c r="E1245" s="15" t="s">
        <v>1960</v>
      </c>
      <c r="F1245" s="15" t="s">
        <v>1923</v>
      </c>
      <c r="G1245" s="15" t="s">
        <v>1643</v>
      </c>
      <c r="H1245" s="15" t="s">
        <v>2</v>
      </c>
      <c r="I1245" s="15" t="s">
        <v>1637</v>
      </c>
      <c r="J1245" s="15" t="s">
        <v>2</v>
      </c>
      <c r="K1245" s="15" t="s">
        <v>1638</v>
      </c>
      <c r="L1245" s="15" t="s">
        <v>1638</v>
      </c>
      <c r="M1245" s="15" t="s">
        <v>2</v>
      </c>
      <c r="N1245" s="15" t="s">
        <v>2</v>
      </c>
      <c r="O1245" s="15" t="s">
        <v>1639</v>
      </c>
      <c r="P1245" s="15" t="s">
        <v>1637</v>
      </c>
      <c r="Q1245" s="15" t="s">
        <v>2</v>
      </c>
      <c r="R1245" s="15" t="s">
        <v>1639</v>
      </c>
      <c r="S1245" s="15" t="s">
        <v>1637</v>
      </c>
      <c r="T1245" s="15" t="s">
        <v>1640</v>
      </c>
      <c r="U1245" s="15" t="s">
        <v>1924</v>
      </c>
      <c r="V1245" s="15" t="s">
        <v>2</v>
      </c>
      <c r="W1245" s="15" t="s">
        <v>1647</v>
      </c>
      <c r="X1245" s="15" t="s">
        <v>2</v>
      </c>
      <c r="Y1245" s="15" t="s">
        <v>2</v>
      </c>
      <c r="Z1245" s="15" t="s">
        <v>2</v>
      </c>
      <c r="AA1245" s="15" t="s">
        <v>1648</v>
      </c>
      <c r="AB1245" s="15" t="s">
        <v>1648</v>
      </c>
      <c r="AC1245" s="15" t="s">
        <v>1648</v>
      </c>
      <c r="AD1245" s="15" t="s">
        <v>1648</v>
      </c>
      <c r="AE1245" s="15" t="s">
        <v>1648</v>
      </c>
      <c r="AF1245" s="15" t="s">
        <v>1648</v>
      </c>
      <c r="AG1245" s="15" t="s">
        <v>1648</v>
      </c>
      <c r="AH1245" s="15" t="s">
        <v>2</v>
      </c>
      <c r="AI1245" s="15" t="s">
        <v>2</v>
      </c>
      <c r="AJ1245" s="15" t="s">
        <v>1925</v>
      </c>
      <c r="AK1245" s="15" t="s">
        <v>1926</v>
      </c>
      <c r="AL1245" s="15" t="s">
        <v>25</v>
      </c>
      <c r="AM1245" s="15" t="s">
        <v>1657</v>
      </c>
      <c r="AN1245" s="16">
        <v>10</v>
      </c>
      <c r="AO1245" s="16">
        <v>10</v>
      </c>
      <c r="AP1245" s="17"/>
      <c r="AQ1245" s="17"/>
      <c r="AR1245" s="17">
        <v>45837</v>
      </c>
      <c r="AS1245" s="17"/>
      <c r="AT1245" s="17"/>
      <c r="AU1245" s="16">
        <v>10</v>
      </c>
      <c r="AV1245" s="18" t="s">
        <v>1652</v>
      </c>
      <c r="AW1245" s="17"/>
      <c r="AX1245" s="17">
        <v>45381</v>
      </c>
      <c r="AY1245" s="17">
        <v>45381</v>
      </c>
    </row>
    <row r="1246" spans="1:51" x14ac:dyDescent="0.35">
      <c r="A1246" s="18" t="str">
        <f t="shared" si="19"/>
        <v>PMEKX-TU160EXB</v>
      </c>
      <c r="B1246" s="15" t="s">
        <v>1639</v>
      </c>
      <c r="C1246" s="15" t="s">
        <v>79</v>
      </c>
      <c r="D1246" s="15" t="s">
        <v>1033</v>
      </c>
      <c r="E1246" s="15" t="s">
        <v>1960</v>
      </c>
      <c r="F1246" s="15" t="s">
        <v>1923</v>
      </c>
      <c r="G1246" s="15" t="s">
        <v>1643</v>
      </c>
      <c r="H1246" s="15" t="s">
        <v>2</v>
      </c>
      <c r="I1246" s="15" t="s">
        <v>1637</v>
      </c>
      <c r="J1246" s="15" t="s">
        <v>2</v>
      </c>
      <c r="K1246" s="15" t="s">
        <v>1638</v>
      </c>
      <c r="L1246" s="15" t="s">
        <v>1638</v>
      </c>
      <c r="M1246" s="15" t="s">
        <v>2</v>
      </c>
      <c r="N1246" s="15" t="s">
        <v>2</v>
      </c>
      <c r="O1246" s="15" t="s">
        <v>1639</v>
      </c>
      <c r="P1246" s="15" t="s">
        <v>1637</v>
      </c>
      <c r="Q1246" s="15" t="s">
        <v>2</v>
      </c>
      <c r="R1246" s="15" t="s">
        <v>1639</v>
      </c>
      <c r="S1246" s="15" t="s">
        <v>1637</v>
      </c>
      <c r="T1246" s="15" t="s">
        <v>1640</v>
      </c>
      <c r="U1246" s="15" t="s">
        <v>1924</v>
      </c>
      <c r="V1246" s="15" t="s">
        <v>2</v>
      </c>
      <c r="W1246" s="15" t="s">
        <v>1647</v>
      </c>
      <c r="X1246" s="15" t="s">
        <v>2</v>
      </c>
      <c r="Y1246" s="15" t="s">
        <v>2</v>
      </c>
      <c r="Z1246" s="15" t="s">
        <v>2</v>
      </c>
      <c r="AA1246" s="15" t="s">
        <v>1648</v>
      </c>
      <c r="AB1246" s="15" t="s">
        <v>1648</v>
      </c>
      <c r="AC1246" s="15" t="s">
        <v>1648</v>
      </c>
      <c r="AD1246" s="15" t="s">
        <v>1648</v>
      </c>
      <c r="AE1246" s="15" t="s">
        <v>1648</v>
      </c>
      <c r="AF1246" s="15" t="s">
        <v>1648</v>
      </c>
      <c r="AG1246" s="15" t="s">
        <v>1648</v>
      </c>
      <c r="AH1246" s="15" t="s">
        <v>2</v>
      </c>
      <c r="AI1246" s="15" t="s">
        <v>2</v>
      </c>
      <c r="AJ1246" s="15" t="s">
        <v>1925</v>
      </c>
      <c r="AK1246" s="15" t="s">
        <v>1926</v>
      </c>
      <c r="AL1246" s="15" t="s">
        <v>25</v>
      </c>
      <c r="AM1246" s="15" t="s">
        <v>1657</v>
      </c>
      <c r="AN1246" s="16">
        <v>10</v>
      </c>
      <c r="AO1246" s="16">
        <v>10</v>
      </c>
      <c r="AP1246" s="17"/>
      <c r="AQ1246" s="17"/>
      <c r="AR1246" s="17">
        <v>45837</v>
      </c>
      <c r="AS1246" s="17"/>
      <c r="AT1246" s="17"/>
      <c r="AU1246" s="16">
        <v>20</v>
      </c>
      <c r="AV1246" s="18" t="s">
        <v>1652</v>
      </c>
      <c r="AW1246" s="17"/>
      <c r="AX1246" s="17">
        <v>45381</v>
      </c>
      <c r="AY1246" s="17">
        <v>45381</v>
      </c>
    </row>
    <row r="1247" spans="1:51" x14ac:dyDescent="0.35">
      <c r="A1247" s="18" t="str">
        <f t="shared" si="19"/>
        <v>PMEKX-TU160EXG</v>
      </c>
      <c r="B1247" s="15" t="s">
        <v>1639</v>
      </c>
      <c r="C1247" s="15" t="s">
        <v>79</v>
      </c>
      <c r="D1247" s="15" t="s">
        <v>1034</v>
      </c>
      <c r="E1247" s="15" t="s">
        <v>1960</v>
      </c>
      <c r="F1247" s="15" t="s">
        <v>1923</v>
      </c>
      <c r="G1247" s="15" t="s">
        <v>1643</v>
      </c>
      <c r="H1247" s="15" t="s">
        <v>2</v>
      </c>
      <c r="I1247" s="15" t="s">
        <v>1637</v>
      </c>
      <c r="J1247" s="15" t="s">
        <v>2</v>
      </c>
      <c r="K1247" s="15" t="s">
        <v>1638</v>
      </c>
      <c r="L1247" s="15" t="s">
        <v>1638</v>
      </c>
      <c r="M1247" s="15" t="s">
        <v>2</v>
      </c>
      <c r="N1247" s="15" t="s">
        <v>2</v>
      </c>
      <c r="O1247" s="15" t="s">
        <v>1639</v>
      </c>
      <c r="P1247" s="15" t="s">
        <v>1637</v>
      </c>
      <c r="Q1247" s="15" t="s">
        <v>2</v>
      </c>
      <c r="R1247" s="15" t="s">
        <v>1639</v>
      </c>
      <c r="S1247" s="15" t="s">
        <v>1637</v>
      </c>
      <c r="T1247" s="15" t="s">
        <v>1640</v>
      </c>
      <c r="U1247" s="15" t="s">
        <v>1924</v>
      </c>
      <c r="V1247" s="15" t="s">
        <v>2</v>
      </c>
      <c r="W1247" s="15" t="s">
        <v>1647</v>
      </c>
      <c r="X1247" s="15" t="s">
        <v>2</v>
      </c>
      <c r="Y1247" s="15" t="s">
        <v>2</v>
      </c>
      <c r="Z1247" s="15" t="s">
        <v>2</v>
      </c>
      <c r="AA1247" s="15" t="s">
        <v>1648</v>
      </c>
      <c r="AB1247" s="15" t="s">
        <v>1648</v>
      </c>
      <c r="AC1247" s="15" t="s">
        <v>1648</v>
      </c>
      <c r="AD1247" s="15" t="s">
        <v>1648</v>
      </c>
      <c r="AE1247" s="15" t="s">
        <v>1648</v>
      </c>
      <c r="AF1247" s="15" t="s">
        <v>1648</v>
      </c>
      <c r="AG1247" s="15" t="s">
        <v>1648</v>
      </c>
      <c r="AH1247" s="15" t="s">
        <v>2</v>
      </c>
      <c r="AI1247" s="15" t="s">
        <v>2</v>
      </c>
      <c r="AJ1247" s="15" t="s">
        <v>1925</v>
      </c>
      <c r="AK1247" s="15" t="s">
        <v>1926</v>
      </c>
      <c r="AL1247" s="15" t="s">
        <v>25</v>
      </c>
      <c r="AM1247" s="15" t="s">
        <v>1657</v>
      </c>
      <c r="AN1247" s="16">
        <v>10</v>
      </c>
      <c r="AO1247" s="16">
        <v>10</v>
      </c>
      <c r="AP1247" s="17"/>
      <c r="AQ1247" s="17"/>
      <c r="AR1247" s="17">
        <v>45837</v>
      </c>
      <c r="AS1247" s="17"/>
      <c r="AT1247" s="17"/>
      <c r="AU1247" s="16">
        <v>20</v>
      </c>
      <c r="AV1247" s="18" t="s">
        <v>1652</v>
      </c>
      <c r="AW1247" s="17"/>
      <c r="AX1247" s="17">
        <v>45381</v>
      </c>
      <c r="AY1247" s="17">
        <v>45381</v>
      </c>
    </row>
    <row r="1248" spans="1:51" x14ac:dyDescent="0.35">
      <c r="A1248" s="18" t="str">
        <f t="shared" si="19"/>
        <v>PMEKX-TU250EXB</v>
      </c>
      <c r="B1248" s="15" t="s">
        <v>1639</v>
      </c>
      <c r="C1248" s="15" t="s">
        <v>79</v>
      </c>
      <c r="D1248" s="15" t="s">
        <v>1035</v>
      </c>
      <c r="E1248" s="15" t="s">
        <v>1961</v>
      </c>
      <c r="F1248" s="15" t="s">
        <v>1923</v>
      </c>
      <c r="G1248" s="15" t="s">
        <v>1643</v>
      </c>
      <c r="H1248" s="15" t="s">
        <v>2</v>
      </c>
      <c r="I1248" s="15" t="s">
        <v>1637</v>
      </c>
      <c r="J1248" s="15" t="s">
        <v>2</v>
      </c>
      <c r="K1248" s="15" t="s">
        <v>1638</v>
      </c>
      <c r="L1248" s="15" t="s">
        <v>1638</v>
      </c>
      <c r="M1248" s="15" t="s">
        <v>2</v>
      </c>
      <c r="N1248" s="15" t="s">
        <v>2</v>
      </c>
      <c r="O1248" s="15" t="s">
        <v>1639</v>
      </c>
      <c r="P1248" s="15" t="s">
        <v>1637</v>
      </c>
      <c r="Q1248" s="15" t="s">
        <v>2</v>
      </c>
      <c r="R1248" s="15" t="s">
        <v>1639</v>
      </c>
      <c r="S1248" s="15" t="s">
        <v>1637</v>
      </c>
      <c r="T1248" s="15" t="s">
        <v>1640</v>
      </c>
      <c r="U1248" s="15" t="s">
        <v>1924</v>
      </c>
      <c r="V1248" s="15" t="s">
        <v>2</v>
      </c>
      <c r="W1248" s="15" t="s">
        <v>1647</v>
      </c>
      <c r="X1248" s="15" t="s">
        <v>2</v>
      </c>
      <c r="Y1248" s="15" t="s">
        <v>2</v>
      </c>
      <c r="Z1248" s="15" t="s">
        <v>2</v>
      </c>
      <c r="AA1248" s="15" t="s">
        <v>1648</v>
      </c>
      <c r="AB1248" s="15" t="s">
        <v>1648</v>
      </c>
      <c r="AC1248" s="15" t="s">
        <v>1648</v>
      </c>
      <c r="AD1248" s="15" t="s">
        <v>1648</v>
      </c>
      <c r="AE1248" s="15" t="s">
        <v>1648</v>
      </c>
      <c r="AF1248" s="15" t="s">
        <v>1648</v>
      </c>
      <c r="AG1248" s="15" t="s">
        <v>1648</v>
      </c>
      <c r="AH1248" s="15" t="s">
        <v>2</v>
      </c>
      <c r="AI1248" s="15" t="s">
        <v>2</v>
      </c>
      <c r="AJ1248" s="15" t="s">
        <v>1925</v>
      </c>
      <c r="AK1248" s="15" t="s">
        <v>1926</v>
      </c>
      <c r="AL1248" s="15" t="s">
        <v>25</v>
      </c>
      <c r="AM1248" s="15" t="s">
        <v>1657</v>
      </c>
      <c r="AN1248" s="16">
        <v>10</v>
      </c>
      <c r="AO1248" s="16">
        <v>10</v>
      </c>
      <c r="AP1248" s="17"/>
      <c r="AQ1248" s="17"/>
      <c r="AR1248" s="17">
        <v>45837</v>
      </c>
      <c r="AS1248" s="17"/>
      <c r="AT1248" s="17"/>
      <c r="AU1248" s="16">
        <v>20</v>
      </c>
      <c r="AV1248" s="18" t="s">
        <v>1652</v>
      </c>
      <c r="AW1248" s="17"/>
      <c r="AX1248" s="17">
        <v>45381</v>
      </c>
      <c r="AY1248" s="17">
        <v>45381</v>
      </c>
    </row>
    <row r="1249" spans="1:51" x14ac:dyDescent="0.35">
      <c r="A1249" s="18" t="str">
        <f t="shared" si="19"/>
        <v>PMEKX-TU400EXC</v>
      </c>
      <c r="B1249" s="15" t="s">
        <v>1639</v>
      </c>
      <c r="C1249" s="15" t="s">
        <v>79</v>
      </c>
      <c r="D1249" s="15" t="s">
        <v>1036</v>
      </c>
      <c r="E1249" s="15" t="s">
        <v>1960</v>
      </c>
      <c r="F1249" s="15" t="s">
        <v>1923</v>
      </c>
      <c r="G1249" s="15" t="s">
        <v>1643</v>
      </c>
      <c r="H1249" s="15" t="s">
        <v>2</v>
      </c>
      <c r="I1249" s="15" t="s">
        <v>1637</v>
      </c>
      <c r="J1249" s="15" t="s">
        <v>2</v>
      </c>
      <c r="K1249" s="15" t="s">
        <v>1638</v>
      </c>
      <c r="L1249" s="15" t="s">
        <v>1638</v>
      </c>
      <c r="M1249" s="15" t="s">
        <v>2</v>
      </c>
      <c r="N1249" s="15" t="s">
        <v>2</v>
      </c>
      <c r="O1249" s="15" t="s">
        <v>1639</v>
      </c>
      <c r="P1249" s="15" t="s">
        <v>1637</v>
      </c>
      <c r="Q1249" s="15" t="s">
        <v>2</v>
      </c>
      <c r="R1249" s="15" t="s">
        <v>1639</v>
      </c>
      <c r="S1249" s="15" t="s">
        <v>1637</v>
      </c>
      <c r="T1249" s="15" t="s">
        <v>1640</v>
      </c>
      <c r="U1249" s="15" t="s">
        <v>1924</v>
      </c>
      <c r="V1249" s="15" t="s">
        <v>2</v>
      </c>
      <c r="W1249" s="15" t="s">
        <v>1647</v>
      </c>
      <c r="X1249" s="15" t="s">
        <v>2</v>
      </c>
      <c r="Y1249" s="15" t="s">
        <v>2</v>
      </c>
      <c r="Z1249" s="15" t="s">
        <v>2</v>
      </c>
      <c r="AA1249" s="15" t="s">
        <v>1648</v>
      </c>
      <c r="AB1249" s="15" t="s">
        <v>1648</v>
      </c>
      <c r="AC1249" s="15" t="s">
        <v>1648</v>
      </c>
      <c r="AD1249" s="15" t="s">
        <v>1648</v>
      </c>
      <c r="AE1249" s="15" t="s">
        <v>1648</v>
      </c>
      <c r="AF1249" s="15" t="s">
        <v>1648</v>
      </c>
      <c r="AG1249" s="15" t="s">
        <v>1648</v>
      </c>
      <c r="AH1249" s="15" t="s">
        <v>2</v>
      </c>
      <c r="AI1249" s="15" t="s">
        <v>2</v>
      </c>
      <c r="AJ1249" s="15" t="s">
        <v>1925</v>
      </c>
      <c r="AK1249" s="15" t="s">
        <v>1926</v>
      </c>
      <c r="AL1249" s="15" t="s">
        <v>25</v>
      </c>
      <c r="AM1249" s="15" t="s">
        <v>1657</v>
      </c>
      <c r="AN1249" s="16">
        <v>10</v>
      </c>
      <c r="AO1249" s="16">
        <v>10</v>
      </c>
      <c r="AP1249" s="17"/>
      <c r="AQ1249" s="17"/>
      <c r="AR1249" s="17">
        <v>45837</v>
      </c>
      <c r="AS1249" s="17"/>
      <c r="AT1249" s="17"/>
      <c r="AU1249" s="16">
        <v>10</v>
      </c>
      <c r="AV1249" s="18" t="s">
        <v>1652</v>
      </c>
      <c r="AW1249" s="17"/>
      <c r="AX1249" s="17">
        <v>45381</v>
      </c>
      <c r="AY1249" s="17">
        <v>45381</v>
      </c>
    </row>
    <row r="1250" spans="1:51" x14ac:dyDescent="0.35">
      <c r="A1250" s="18" t="str">
        <f t="shared" si="19"/>
        <v>PMEKX-TU400EXG</v>
      </c>
      <c r="B1250" s="15" t="s">
        <v>1639</v>
      </c>
      <c r="C1250" s="15" t="s">
        <v>79</v>
      </c>
      <c r="D1250" s="15" t="s">
        <v>1037</v>
      </c>
      <c r="E1250" s="15" t="s">
        <v>1960</v>
      </c>
      <c r="F1250" s="15" t="s">
        <v>1923</v>
      </c>
      <c r="G1250" s="15" t="s">
        <v>1643</v>
      </c>
      <c r="H1250" s="15" t="s">
        <v>2</v>
      </c>
      <c r="I1250" s="15" t="s">
        <v>1637</v>
      </c>
      <c r="J1250" s="15" t="s">
        <v>2</v>
      </c>
      <c r="K1250" s="15" t="s">
        <v>1638</v>
      </c>
      <c r="L1250" s="15" t="s">
        <v>1638</v>
      </c>
      <c r="M1250" s="15" t="s">
        <v>2</v>
      </c>
      <c r="N1250" s="15" t="s">
        <v>2</v>
      </c>
      <c r="O1250" s="15" t="s">
        <v>1639</v>
      </c>
      <c r="P1250" s="15" t="s">
        <v>1637</v>
      </c>
      <c r="Q1250" s="15" t="s">
        <v>2</v>
      </c>
      <c r="R1250" s="15" t="s">
        <v>1639</v>
      </c>
      <c r="S1250" s="15" t="s">
        <v>1637</v>
      </c>
      <c r="T1250" s="15" t="s">
        <v>1640</v>
      </c>
      <c r="U1250" s="15" t="s">
        <v>1924</v>
      </c>
      <c r="V1250" s="15" t="s">
        <v>2</v>
      </c>
      <c r="W1250" s="15" t="s">
        <v>1647</v>
      </c>
      <c r="X1250" s="15" t="s">
        <v>2</v>
      </c>
      <c r="Y1250" s="15" t="s">
        <v>2</v>
      </c>
      <c r="Z1250" s="15" t="s">
        <v>2</v>
      </c>
      <c r="AA1250" s="15" t="s">
        <v>1648</v>
      </c>
      <c r="AB1250" s="15" t="s">
        <v>1648</v>
      </c>
      <c r="AC1250" s="15" t="s">
        <v>1648</v>
      </c>
      <c r="AD1250" s="15" t="s">
        <v>1648</v>
      </c>
      <c r="AE1250" s="15" t="s">
        <v>1648</v>
      </c>
      <c r="AF1250" s="15" t="s">
        <v>1648</v>
      </c>
      <c r="AG1250" s="15" t="s">
        <v>1648</v>
      </c>
      <c r="AH1250" s="15" t="s">
        <v>2</v>
      </c>
      <c r="AI1250" s="15" t="s">
        <v>2</v>
      </c>
      <c r="AJ1250" s="15" t="s">
        <v>1925</v>
      </c>
      <c r="AK1250" s="15" t="s">
        <v>1926</v>
      </c>
      <c r="AL1250" s="15" t="s">
        <v>25</v>
      </c>
      <c r="AM1250" s="15" t="s">
        <v>1657</v>
      </c>
      <c r="AN1250" s="16">
        <v>10</v>
      </c>
      <c r="AO1250" s="16">
        <v>10</v>
      </c>
      <c r="AP1250" s="17"/>
      <c r="AQ1250" s="17"/>
      <c r="AR1250" s="17">
        <v>45837</v>
      </c>
      <c r="AS1250" s="17"/>
      <c r="AT1250" s="17"/>
      <c r="AU1250" s="16">
        <v>10</v>
      </c>
      <c r="AV1250" s="18" t="s">
        <v>1652</v>
      </c>
      <c r="AW1250" s="17"/>
      <c r="AX1250" s="17">
        <v>45381</v>
      </c>
      <c r="AY1250" s="17">
        <v>45381</v>
      </c>
    </row>
    <row r="1251" spans="1:51" x14ac:dyDescent="0.35">
      <c r="A1251" s="18" t="str">
        <f t="shared" si="19"/>
        <v>PMEKX-TU400EXR</v>
      </c>
      <c r="B1251" s="15" t="s">
        <v>1639</v>
      </c>
      <c r="C1251" s="15" t="s">
        <v>79</v>
      </c>
      <c r="D1251" s="15" t="s">
        <v>1038</v>
      </c>
      <c r="E1251" s="15" t="s">
        <v>1960</v>
      </c>
      <c r="F1251" s="15" t="s">
        <v>1923</v>
      </c>
      <c r="G1251" s="15" t="s">
        <v>1643</v>
      </c>
      <c r="H1251" s="15" t="s">
        <v>2</v>
      </c>
      <c r="I1251" s="15" t="s">
        <v>1637</v>
      </c>
      <c r="J1251" s="15" t="s">
        <v>2</v>
      </c>
      <c r="K1251" s="15" t="s">
        <v>1638</v>
      </c>
      <c r="L1251" s="15" t="s">
        <v>1638</v>
      </c>
      <c r="M1251" s="15" t="s">
        <v>2</v>
      </c>
      <c r="N1251" s="15" t="s">
        <v>2</v>
      </c>
      <c r="O1251" s="15" t="s">
        <v>1639</v>
      </c>
      <c r="P1251" s="15" t="s">
        <v>1637</v>
      </c>
      <c r="Q1251" s="15" t="s">
        <v>2</v>
      </c>
      <c r="R1251" s="15" t="s">
        <v>1639</v>
      </c>
      <c r="S1251" s="15" t="s">
        <v>1637</v>
      </c>
      <c r="T1251" s="15" t="s">
        <v>1640</v>
      </c>
      <c r="U1251" s="15" t="s">
        <v>1924</v>
      </c>
      <c r="V1251" s="15" t="s">
        <v>2</v>
      </c>
      <c r="W1251" s="15" t="s">
        <v>1647</v>
      </c>
      <c r="X1251" s="15" t="s">
        <v>2</v>
      </c>
      <c r="Y1251" s="15" t="s">
        <v>2</v>
      </c>
      <c r="Z1251" s="15" t="s">
        <v>2</v>
      </c>
      <c r="AA1251" s="15" t="s">
        <v>1648</v>
      </c>
      <c r="AB1251" s="15" t="s">
        <v>1648</v>
      </c>
      <c r="AC1251" s="15" t="s">
        <v>1648</v>
      </c>
      <c r="AD1251" s="15" t="s">
        <v>1648</v>
      </c>
      <c r="AE1251" s="15" t="s">
        <v>1648</v>
      </c>
      <c r="AF1251" s="15" t="s">
        <v>1648</v>
      </c>
      <c r="AG1251" s="15" t="s">
        <v>1648</v>
      </c>
      <c r="AH1251" s="15" t="s">
        <v>2</v>
      </c>
      <c r="AI1251" s="15" t="s">
        <v>2</v>
      </c>
      <c r="AJ1251" s="15" t="s">
        <v>1925</v>
      </c>
      <c r="AK1251" s="15" t="s">
        <v>1926</v>
      </c>
      <c r="AL1251" s="15" t="s">
        <v>25</v>
      </c>
      <c r="AM1251" s="15" t="s">
        <v>1657</v>
      </c>
      <c r="AN1251" s="16">
        <v>10</v>
      </c>
      <c r="AO1251" s="16">
        <v>10</v>
      </c>
      <c r="AP1251" s="17"/>
      <c r="AQ1251" s="17"/>
      <c r="AR1251" s="17">
        <v>45837</v>
      </c>
      <c r="AS1251" s="17"/>
      <c r="AT1251" s="17"/>
      <c r="AU1251" s="16">
        <v>10</v>
      </c>
      <c r="AV1251" s="18" t="s">
        <v>1652</v>
      </c>
      <c r="AW1251" s="17"/>
      <c r="AX1251" s="17">
        <v>45381</v>
      </c>
      <c r="AY1251" s="17">
        <v>45381</v>
      </c>
    </row>
    <row r="1252" spans="1:51" x14ac:dyDescent="0.35">
      <c r="A1252" s="18" t="str">
        <f t="shared" si="19"/>
        <v>PMEKX-TU446EXB</v>
      </c>
      <c r="B1252" s="15" t="s">
        <v>1639</v>
      </c>
      <c r="C1252" s="15" t="s">
        <v>79</v>
      </c>
      <c r="D1252" s="15" t="s">
        <v>1039</v>
      </c>
      <c r="E1252" s="15" t="s">
        <v>1960</v>
      </c>
      <c r="F1252" s="15" t="s">
        <v>1923</v>
      </c>
      <c r="G1252" s="15" t="s">
        <v>1643</v>
      </c>
      <c r="H1252" s="15" t="s">
        <v>2</v>
      </c>
      <c r="I1252" s="15" t="s">
        <v>1637</v>
      </c>
      <c r="J1252" s="15" t="s">
        <v>2</v>
      </c>
      <c r="K1252" s="15" t="s">
        <v>1638</v>
      </c>
      <c r="L1252" s="15" t="s">
        <v>1638</v>
      </c>
      <c r="M1252" s="15" t="s">
        <v>2</v>
      </c>
      <c r="N1252" s="15" t="s">
        <v>2</v>
      </c>
      <c r="O1252" s="15" t="s">
        <v>1639</v>
      </c>
      <c r="P1252" s="15" t="s">
        <v>1637</v>
      </c>
      <c r="Q1252" s="15" t="s">
        <v>2</v>
      </c>
      <c r="R1252" s="15" t="s">
        <v>1639</v>
      </c>
      <c r="S1252" s="15" t="s">
        <v>1637</v>
      </c>
      <c r="T1252" s="15" t="s">
        <v>1640</v>
      </c>
      <c r="U1252" s="15" t="s">
        <v>1924</v>
      </c>
      <c r="V1252" s="15" t="s">
        <v>2</v>
      </c>
      <c r="W1252" s="15" t="s">
        <v>1647</v>
      </c>
      <c r="X1252" s="15" t="s">
        <v>2</v>
      </c>
      <c r="Y1252" s="15" t="s">
        <v>2</v>
      </c>
      <c r="Z1252" s="15" t="s">
        <v>2</v>
      </c>
      <c r="AA1252" s="15" t="s">
        <v>1648</v>
      </c>
      <c r="AB1252" s="15" t="s">
        <v>1648</v>
      </c>
      <c r="AC1252" s="15" t="s">
        <v>1648</v>
      </c>
      <c r="AD1252" s="15" t="s">
        <v>1648</v>
      </c>
      <c r="AE1252" s="15" t="s">
        <v>1648</v>
      </c>
      <c r="AF1252" s="15" t="s">
        <v>1648</v>
      </c>
      <c r="AG1252" s="15" t="s">
        <v>1648</v>
      </c>
      <c r="AH1252" s="15" t="s">
        <v>2</v>
      </c>
      <c r="AI1252" s="15" t="s">
        <v>2</v>
      </c>
      <c r="AJ1252" s="15" t="s">
        <v>1925</v>
      </c>
      <c r="AK1252" s="15" t="s">
        <v>1926</v>
      </c>
      <c r="AL1252" s="15" t="s">
        <v>25</v>
      </c>
      <c r="AM1252" s="15" t="s">
        <v>1657</v>
      </c>
      <c r="AN1252" s="16">
        <v>10</v>
      </c>
      <c r="AO1252" s="16">
        <v>10</v>
      </c>
      <c r="AP1252" s="17"/>
      <c r="AQ1252" s="17"/>
      <c r="AR1252" s="17">
        <v>45837</v>
      </c>
      <c r="AS1252" s="17"/>
      <c r="AT1252" s="17"/>
      <c r="AU1252" s="16">
        <v>10</v>
      </c>
      <c r="AV1252" s="18" t="s">
        <v>1652</v>
      </c>
      <c r="AW1252" s="17"/>
      <c r="AX1252" s="17">
        <v>45381</v>
      </c>
      <c r="AY1252" s="17">
        <v>45381</v>
      </c>
    </row>
    <row r="1253" spans="1:51" x14ac:dyDescent="0.35">
      <c r="A1253" s="18" t="str">
        <f t="shared" si="19"/>
        <v>PMEKX-TU446EXG</v>
      </c>
      <c r="B1253" s="15" t="s">
        <v>1639</v>
      </c>
      <c r="C1253" s="15" t="s">
        <v>79</v>
      </c>
      <c r="D1253" s="15" t="s">
        <v>1040</v>
      </c>
      <c r="E1253" s="15" t="s">
        <v>1960</v>
      </c>
      <c r="F1253" s="15" t="s">
        <v>1923</v>
      </c>
      <c r="G1253" s="15" t="s">
        <v>1643</v>
      </c>
      <c r="H1253" s="15" t="s">
        <v>2</v>
      </c>
      <c r="I1253" s="15" t="s">
        <v>1637</v>
      </c>
      <c r="J1253" s="15" t="s">
        <v>2</v>
      </c>
      <c r="K1253" s="15" t="s">
        <v>1638</v>
      </c>
      <c r="L1253" s="15" t="s">
        <v>1638</v>
      </c>
      <c r="M1253" s="15" t="s">
        <v>2</v>
      </c>
      <c r="N1253" s="15" t="s">
        <v>2</v>
      </c>
      <c r="O1253" s="15" t="s">
        <v>1639</v>
      </c>
      <c r="P1253" s="15" t="s">
        <v>1637</v>
      </c>
      <c r="Q1253" s="15" t="s">
        <v>2</v>
      </c>
      <c r="R1253" s="15" t="s">
        <v>1639</v>
      </c>
      <c r="S1253" s="15" t="s">
        <v>1637</v>
      </c>
      <c r="T1253" s="15" t="s">
        <v>1640</v>
      </c>
      <c r="U1253" s="15" t="s">
        <v>1924</v>
      </c>
      <c r="V1253" s="15" t="s">
        <v>2</v>
      </c>
      <c r="W1253" s="15" t="s">
        <v>1647</v>
      </c>
      <c r="X1253" s="15" t="s">
        <v>2</v>
      </c>
      <c r="Y1253" s="15" t="s">
        <v>2</v>
      </c>
      <c r="Z1253" s="15" t="s">
        <v>2</v>
      </c>
      <c r="AA1253" s="15" t="s">
        <v>1648</v>
      </c>
      <c r="AB1253" s="15" t="s">
        <v>1648</v>
      </c>
      <c r="AC1253" s="15" t="s">
        <v>1648</v>
      </c>
      <c r="AD1253" s="15" t="s">
        <v>1648</v>
      </c>
      <c r="AE1253" s="15" t="s">
        <v>1648</v>
      </c>
      <c r="AF1253" s="15" t="s">
        <v>1648</v>
      </c>
      <c r="AG1253" s="15" t="s">
        <v>1648</v>
      </c>
      <c r="AH1253" s="15" t="s">
        <v>2</v>
      </c>
      <c r="AI1253" s="15" t="s">
        <v>2</v>
      </c>
      <c r="AJ1253" s="15" t="s">
        <v>1925</v>
      </c>
      <c r="AK1253" s="15" t="s">
        <v>1926</v>
      </c>
      <c r="AL1253" s="15" t="s">
        <v>25</v>
      </c>
      <c r="AM1253" s="15" t="s">
        <v>1657</v>
      </c>
      <c r="AN1253" s="16">
        <v>10</v>
      </c>
      <c r="AO1253" s="16">
        <v>10</v>
      </c>
      <c r="AP1253" s="17"/>
      <c r="AQ1253" s="17"/>
      <c r="AR1253" s="17">
        <v>45837</v>
      </c>
      <c r="AS1253" s="17"/>
      <c r="AT1253" s="17"/>
      <c r="AU1253" s="16">
        <v>10</v>
      </c>
      <c r="AV1253" s="18" t="s">
        <v>1652</v>
      </c>
      <c r="AW1253" s="17"/>
      <c r="AX1253" s="17">
        <v>45381</v>
      </c>
      <c r="AY1253" s="17">
        <v>45381</v>
      </c>
    </row>
    <row r="1254" spans="1:51" x14ac:dyDescent="0.35">
      <c r="A1254" s="18" t="str">
        <f t="shared" si="19"/>
        <v>PMEKX-TU446EXR</v>
      </c>
      <c r="B1254" s="15" t="s">
        <v>1639</v>
      </c>
      <c r="C1254" s="15" t="s">
        <v>79</v>
      </c>
      <c r="D1254" s="15" t="s">
        <v>1041</v>
      </c>
      <c r="E1254" s="15" t="s">
        <v>1960</v>
      </c>
      <c r="F1254" s="15" t="s">
        <v>1923</v>
      </c>
      <c r="G1254" s="15" t="s">
        <v>1643</v>
      </c>
      <c r="H1254" s="15" t="s">
        <v>2</v>
      </c>
      <c r="I1254" s="15" t="s">
        <v>1637</v>
      </c>
      <c r="J1254" s="15" t="s">
        <v>2</v>
      </c>
      <c r="K1254" s="15" t="s">
        <v>1638</v>
      </c>
      <c r="L1254" s="15" t="s">
        <v>1638</v>
      </c>
      <c r="M1254" s="15" t="s">
        <v>2</v>
      </c>
      <c r="N1254" s="15" t="s">
        <v>2</v>
      </c>
      <c r="O1254" s="15" t="s">
        <v>1639</v>
      </c>
      <c r="P1254" s="15" t="s">
        <v>1637</v>
      </c>
      <c r="Q1254" s="15" t="s">
        <v>2</v>
      </c>
      <c r="R1254" s="15" t="s">
        <v>1639</v>
      </c>
      <c r="S1254" s="15" t="s">
        <v>1637</v>
      </c>
      <c r="T1254" s="15" t="s">
        <v>1640</v>
      </c>
      <c r="U1254" s="15" t="s">
        <v>1924</v>
      </c>
      <c r="V1254" s="15" t="s">
        <v>2</v>
      </c>
      <c r="W1254" s="15" t="s">
        <v>1647</v>
      </c>
      <c r="X1254" s="15" t="s">
        <v>2</v>
      </c>
      <c r="Y1254" s="15" t="s">
        <v>2</v>
      </c>
      <c r="Z1254" s="15" t="s">
        <v>2</v>
      </c>
      <c r="AA1254" s="15" t="s">
        <v>1648</v>
      </c>
      <c r="AB1254" s="15" t="s">
        <v>1648</v>
      </c>
      <c r="AC1254" s="15" t="s">
        <v>1648</v>
      </c>
      <c r="AD1254" s="15" t="s">
        <v>1648</v>
      </c>
      <c r="AE1254" s="15" t="s">
        <v>1648</v>
      </c>
      <c r="AF1254" s="15" t="s">
        <v>1648</v>
      </c>
      <c r="AG1254" s="15" t="s">
        <v>1648</v>
      </c>
      <c r="AH1254" s="15" t="s">
        <v>2</v>
      </c>
      <c r="AI1254" s="15" t="s">
        <v>2</v>
      </c>
      <c r="AJ1254" s="15" t="s">
        <v>1925</v>
      </c>
      <c r="AK1254" s="15" t="s">
        <v>1926</v>
      </c>
      <c r="AL1254" s="15" t="s">
        <v>25</v>
      </c>
      <c r="AM1254" s="15" t="s">
        <v>1657</v>
      </c>
      <c r="AN1254" s="16">
        <v>10</v>
      </c>
      <c r="AO1254" s="16">
        <v>10</v>
      </c>
      <c r="AP1254" s="17"/>
      <c r="AQ1254" s="17"/>
      <c r="AR1254" s="17">
        <v>45837</v>
      </c>
      <c r="AS1254" s="17"/>
      <c r="AT1254" s="17"/>
      <c r="AU1254" s="16">
        <v>10</v>
      </c>
      <c r="AV1254" s="18" t="s">
        <v>1652</v>
      </c>
      <c r="AW1254" s="17"/>
      <c r="AX1254" s="17">
        <v>45381</v>
      </c>
      <c r="AY1254" s="17">
        <v>45381</v>
      </c>
    </row>
    <row r="1255" spans="1:51" x14ac:dyDescent="0.35">
      <c r="A1255" s="18" t="str">
        <f t="shared" si="19"/>
        <v>PMEKX-TU550EXB</v>
      </c>
      <c r="B1255" s="15" t="s">
        <v>1639</v>
      </c>
      <c r="C1255" s="15" t="s">
        <v>79</v>
      </c>
      <c r="D1255" s="15" t="s">
        <v>1042</v>
      </c>
      <c r="E1255" s="15" t="s">
        <v>1961</v>
      </c>
      <c r="F1255" s="15" t="s">
        <v>1923</v>
      </c>
      <c r="G1255" s="15" t="s">
        <v>1643</v>
      </c>
      <c r="H1255" s="15" t="s">
        <v>2</v>
      </c>
      <c r="I1255" s="15" t="s">
        <v>1637</v>
      </c>
      <c r="J1255" s="15" t="s">
        <v>2</v>
      </c>
      <c r="K1255" s="15" t="s">
        <v>1638</v>
      </c>
      <c r="L1255" s="15" t="s">
        <v>1638</v>
      </c>
      <c r="M1255" s="15" t="s">
        <v>2</v>
      </c>
      <c r="N1255" s="15" t="s">
        <v>2</v>
      </c>
      <c r="O1255" s="15" t="s">
        <v>1639</v>
      </c>
      <c r="P1255" s="15" t="s">
        <v>1637</v>
      </c>
      <c r="Q1255" s="15" t="s">
        <v>2</v>
      </c>
      <c r="R1255" s="15" t="s">
        <v>1639</v>
      </c>
      <c r="S1255" s="15" t="s">
        <v>1637</v>
      </c>
      <c r="T1255" s="15" t="s">
        <v>1640</v>
      </c>
      <c r="U1255" s="15" t="s">
        <v>1924</v>
      </c>
      <c r="V1255" s="15" t="s">
        <v>2</v>
      </c>
      <c r="W1255" s="15" t="s">
        <v>1647</v>
      </c>
      <c r="X1255" s="15" t="s">
        <v>2</v>
      </c>
      <c r="Y1255" s="15" t="s">
        <v>2</v>
      </c>
      <c r="Z1255" s="15" t="s">
        <v>2</v>
      </c>
      <c r="AA1255" s="15" t="s">
        <v>1648</v>
      </c>
      <c r="AB1255" s="15" t="s">
        <v>1648</v>
      </c>
      <c r="AC1255" s="15" t="s">
        <v>1648</v>
      </c>
      <c r="AD1255" s="15" t="s">
        <v>1648</v>
      </c>
      <c r="AE1255" s="15" t="s">
        <v>1648</v>
      </c>
      <c r="AF1255" s="15" t="s">
        <v>1648</v>
      </c>
      <c r="AG1255" s="15" t="s">
        <v>1648</v>
      </c>
      <c r="AH1255" s="15" t="s">
        <v>2</v>
      </c>
      <c r="AI1255" s="15" t="s">
        <v>2</v>
      </c>
      <c r="AJ1255" s="15" t="s">
        <v>1925</v>
      </c>
      <c r="AK1255" s="15" t="s">
        <v>1926</v>
      </c>
      <c r="AL1255" s="15" t="s">
        <v>25</v>
      </c>
      <c r="AM1255" s="15" t="s">
        <v>1657</v>
      </c>
      <c r="AN1255" s="16">
        <v>10</v>
      </c>
      <c r="AO1255" s="16">
        <v>10</v>
      </c>
      <c r="AP1255" s="17"/>
      <c r="AQ1255" s="17"/>
      <c r="AR1255" s="17">
        <v>45837</v>
      </c>
      <c r="AS1255" s="17"/>
      <c r="AT1255" s="17"/>
      <c r="AU1255" s="16">
        <v>10</v>
      </c>
      <c r="AV1255" s="18" t="s">
        <v>1652</v>
      </c>
      <c r="AW1255" s="17"/>
      <c r="AX1255" s="17">
        <v>45381</v>
      </c>
      <c r="AY1255" s="17">
        <v>45381</v>
      </c>
    </row>
    <row r="1256" spans="1:51" x14ac:dyDescent="0.35">
      <c r="A1256" s="18" t="str">
        <f t="shared" si="19"/>
        <v>PMEKX-TU550EXC</v>
      </c>
      <c r="B1256" s="15" t="s">
        <v>1639</v>
      </c>
      <c r="C1256" s="15" t="s">
        <v>79</v>
      </c>
      <c r="D1256" s="15" t="s">
        <v>1043</v>
      </c>
      <c r="E1256" s="15" t="s">
        <v>1961</v>
      </c>
      <c r="F1256" s="15" t="s">
        <v>1923</v>
      </c>
      <c r="G1256" s="15" t="s">
        <v>1643</v>
      </c>
      <c r="H1256" s="15" t="s">
        <v>2</v>
      </c>
      <c r="I1256" s="15" t="s">
        <v>1637</v>
      </c>
      <c r="J1256" s="15" t="s">
        <v>2</v>
      </c>
      <c r="K1256" s="15" t="s">
        <v>1638</v>
      </c>
      <c r="L1256" s="15" t="s">
        <v>1638</v>
      </c>
      <c r="M1256" s="15" t="s">
        <v>2</v>
      </c>
      <c r="N1256" s="15" t="s">
        <v>2</v>
      </c>
      <c r="O1256" s="15" t="s">
        <v>1639</v>
      </c>
      <c r="P1256" s="15" t="s">
        <v>1637</v>
      </c>
      <c r="Q1256" s="15" t="s">
        <v>2</v>
      </c>
      <c r="R1256" s="15" t="s">
        <v>1639</v>
      </c>
      <c r="S1256" s="15" t="s">
        <v>1637</v>
      </c>
      <c r="T1256" s="15" t="s">
        <v>1640</v>
      </c>
      <c r="U1256" s="15" t="s">
        <v>1924</v>
      </c>
      <c r="V1256" s="15" t="s">
        <v>2</v>
      </c>
      <c r="W1256" s="15" t="s">
        <v>1647</v>
      </c>
      <c r="X1256" s="15" t="s">
        <v>2</v>
      </c>
      <c r="Y1256" s="15" t="s">
        <v>2</v>
      </c>
      <c r="Z1256" s="15" t="s">
        <v>2</v>
      </c>
      <c r="AA1256" s="15" t="s">
        <v>1648</v>
      </c>
      <c r="AB1256" s="15" t="s">
        <v>1648</v>
      </c>
      <c r="AC1256" s="15" t="s">
        <v>1648</v>
      </c>
      <c r="AD1256" s="15" t="s">
        <v>1648</v>
      </c>
      <c r="AE1256" s="15" t="s">
        <v>1648</v>
      </c>
      <c r="AF1256" s="15" t="s">
        <v>1648</v>
      </c>
      <c r="AG1256" s="15" t="s">
        <v>1648</v>
      </c>
      <c r="AH1256" s="15" t="s">
        <v>2</v>
      </c>
      <c r="AI1256" s="15" t="s">
        <v>2</v>
      </c>
      <c r="AJ1256" s="15" t="s">
        <v>1925</v>
      </c>
      <c r="AK1256" s="15" t="s">
        <v>1926</v>
      </c>
      <c r="AL1256" s="15" t="s">
        <v>25</v>
      </c>
      <c r="AM1256" s="15" t="s">
        <v>1657</v>
      </c>
      <c r="AN1256" s="16">
        <v>10</v>
      </c>
      <c r="AO1256" s="16">
        <v>10</v>
      </c>
      <c r="AP1256" s="17"/>
      <c r="AQ1256" s="17"/>
      <c r="AR1256" s="17">
        <v>45837</v>
      </c>
      <c r="AS1256" s="17"/>
      <c r="AT1256" s="17"/>
      <c r="AU1256" s="16">
        <v>10</v>
      </c>
      <c r="AV1256" s="18" t="s">
        <v>1652</v>
      </c>
      <c r="AW1256" s="17"/>
      <c r="AX1256" s="17">
        <v>45381</v>
      </c>
      <c r="AY1256" s="17">
        <v>45381</v>
      </c>
    </row>
    <row r="1257" spans="1:51" x14ac:dyDescent="0.35">
      <c r="A1257" s="18" t="str">
        <f t="shared" si="19"/>
        <v>PMEKX-TU550EXR</v>
      </c>
      <c r="B1257" s="15" t="s">
        <v>1639</v>
      </c>
      <c r="C1257" s="15" t="s">
        <v>79</v>
      </c>
      <c r="D1257" s="15" t="s">
        <v>1044</v>
      </c>
      <c r="E1257" s="15" t="s">
        <v>1961</v>
      </c>
      <c r="F1257" s="15" t="s">
        <v>1923</v>
      </c>
      <c r="G1257" s="15" t="s">
        <v>1643</v>
      </c>
      <c r="H1257" s="15" t="s">
        <v>2</v>
      </c>
      <c r="I1257" s="15" t="s">
        <v>1637</v>
      </c>
      <c r="J1257" s="15" t="s">
        <v>2</v>
      </c>
      <c r="K1257" s="15" t="s">
        <v>1638</v>
      </c>
      <c r="L1257" s="15" t="s">
        <v>1638</v>
      </c>
      <c r="M1257" s="15" t="s">
        <v>2</v>
      </c>
      <c r="N1257" s="15" t="s">
        <v>2</v>
      </c>
      <c r="O1257" s="15" t="s">
        <v>1639</v>
      </c>
      <c r="P1257" s="15" t="s">
        <v>1637</v>
      </c>
      <c r="Q1257" s="15" t="s">
        <v>2</v>
      </c>
      <c r="R1257" s="15" t="s">
        <v>1639</v>
      </c>
      <c r="S1257" s="15" t="s">
        <v>1637</v>
      </c>
      <c r="T1257" s="15" t="s">
        <v>1640</v>
      </c>
      <c r="U1257" s="15" t="s">
        <v>1924</v>
      </c>
      <c r="V1257" s="15" t="s">
        <v>2</v>
      </c>
      <c r="W1257" s="15" t="s">
        <v>1647</v>
      </c>
      <c r="X1257" s="15" t="s">
        <v>2</v>
      </c>
      <c r="Y1257" s="15" t="s">
        <v>2</v>
      </c>
      <c r="Z1257" s="15" t="s">
        <v>2</v>
      </c>
      <c r="AA1257" s="15" t="s">
        <v>1648</v>
      </c>
      <c r="AB1257" s="15" t="s">
        <v>1648</v>
      </c>
      <c r="AC1257" s="15" t="s">
        <v>1648</v>
      </c>
      <c r="AD1257" s="15" t="s">
        <v>1648</v>
      </c>
      <c r="AE1257" s="15" t="s">
        <v>1648</v>
      </c>
      <c r="AF1257" s="15" t="s">
        <v>1648</v>
      </c>
      <c r="AG1257" s="15" t="s">
        <v>1648</v>
      </c>
      <c r="AH1257" s="15" t="s">
        <v>2</v>
      </c>
      <c r="AI1257" s="15" t="s">
        <v>2</v>
      </c>
      <c r="AJ1257" s="15" t="s">
        <v>1925</v>
      </c>
      <c r="AK1257" s="15" t="s">
        <v>1926</v>
      </c>
      <c r="AL1257" s="15" t="s">
        <v>25</v>
      </c>
      <c r="AM1257" s="15" t="s">
        <v>1657</v>
      </c>
      <c r="AN1257" s="16">
        <v>10</v>
      </c>
      <c r="AO1257" s="16">
        <v>10</v>
      </c>
      <c r="AP1257" s="17"/>
      <c r="AQ1257" s="17"/>
      <c r="AR1257" s="17">
        <v>45837</v>
      </c>
      <c r="AS1257" s="17"/>
      <c r="AT1257" s="17"/>
      <c r="AU1257" s="16">
        <v>10</v>
      </c>
      <c r="AV1257" s="18" t="s">
        <v>1652</v>
      </c>
      <c r="AW1257" s="17"/>
      <c r="AX1257" s="17">
        <v>45381</v>
      </c>
      <c r="AY1257" s="17">
        <v>45381</v>
      </c>
    </row>
    <row r="1258" spans="1:51" x14ac:dyDescent="0.35">
      <c r="A1258" s="18" t="str">
        <f t="shared" si="19"/>
        <v>PMEMJ-L500SXE</v>
      </c>
      <c r="B1258" s="15" t="s">
        <v>1639</v>
      </c>
      <c r="C1258" s="15" t="s">
        <v>79</v>
      </c>
      <c r="D1258" s="15" t="s">
        <v>1046</v>
      </c>
      <c r="E1258" s="15" t="s">
        <v>1962</v>
      </c>
      <c r="F1258" s="15" t="s">
        <v>1963</v>
      </c>
      <c r="G1258" s="15" t="s">
        <v>1643</v>
      </c>
      <c r="H1258" s="15" t="s">
        <v>2</v>
      </c>
      <c r="I1258" s="15" t="s">
        <v>1637</v>
      </c>
      <c r="J1258" s="15" t="s">
        <v>2</v>
      </c>
      <c r="K1258" s="15" t="s">
        <v>1964</v>
      </c>
      <c r="L1258" s="15" t="s">
        <v>1645</v>
      </c>
      <c r="M1258" s="15" t="s">
        <v>2</v>
      </c>
      <c r="N1258" s="15" t="s">
        <v>2</v>
      </c>
      <c r="O1258" s="15" t="s">
        <v>1639</v>
      </c>
      <c r="P1258" s="15" t="s">
        <v>1637</v>
      </c>
      <c r="Q1258" s="15" t="s">
        <v>1640</v>
      </c>
      <c r="R1258" s="15" t="s">
        <v>1794</v>
      </c>
      <c r="S1258" s="15" t="s">
        <v>1965</v>
      </c>
      <c r="T1258" s="15" t="s">
        <v>2</v>
      </c>
      <c r="U1258" s="15" t="s">
        <v>1966</v>
      </c>
      <c r="V1258" s="15" t="s">
        <v>1966</v>
      </c>
      <c r="W1258" s="15" t="s">
        <v>1647</v>
      </c>
      <c r="X1258" s="15" t="s">
        <v>2</v>
      </c>
      <c r="Y1258" s="15" t="s">
        <v>2</v>
      </c>
      <c r="Z1258" s="15" t="s">
        <v>2</v>
      </c>
      <c r="AA1258" s="15" t="s">
        <v>1648</v>
      </c>
      <c r="AB1258" s="15" t="s">
        <v>1648</v>
      </c>
      <c r="AC1258" s="15" t="s">
        <v>1648</v>
      </c>
      <c r="AD1258" s="15" t="s">
        <v>1648</v>
      </c>
      <c r="AE1258" s="15" t="s">
        <v>1648</v>
      </c>
      <c r="AF1258" s="15" t="s">
        <v>1648</v>
      </c>
      <c r="AG1258" s="15" t="s">
        <v>1648</v>
      </c>
      <c r="AH1258" s="15" t="s">
        <v>2</v>
      </c>
      <c r="AI1258" s="15" t="s">
        <v>2</v>
      </c>
      <c r="AJ1258" s="15" t="s">
        <v>1967</v>
      </c>
      <c r="AK1258" s="15" t="s">
        <v>1968</v>
      </c>
      <c r="AL1258" s="15" t="s">
        <v>1045</v>
      </c>
      <c r="AM1258" s="15" t="s">
        <v>1657</v>
      </c>
      <c r="AN1258" s="16">
        <v>10</v>
      </c>
      <c r="AO1258" s="16">
        <v>10</v>
      </c>
      <c r="AP1258" s="17"/>
      <c r="AQ1258" s="17"/>
      <c r="AR1258" s="17">
        <v>45837</v>
      </c>
      <c r="AS1258" s="17"/>
      <c r="AT1258" s="17"/>
      <c r="AU1258" s="16">
        <v>2</v>
      </c>
      <c r="AV1258" s="18" t="s">
        <v>1652</v>
      </c>
      <c r="AW1258" s="17"/>
      <c r="AX1258" s="17">
        <v>45381</v>
      </c>
      <c r="AY1258" s="17">
        <v>45381</v>
      </c>
    </row>
    <row r="1259" spans="1:51" x14ac:dyDescent="0.35">
      <c r="A1259" s="18" t="str">
        <f t="shared" si="19"/>
        <v>PMEMJ-L501KXE</v>
      </c>
      <c r="B1259" s="15" t="s">
        <v>1639</v>
      </c>
      <c r="C1259" s="15" t="s">
        <v>79</v>
      </c>
      <c r="D1259" s="15" t="s">
        <v>1047</v>
      </c>
      <c r="E1259" s="15" t="s">
        <v>1962</v>
      </c>
      <c r="F1259" s="15" t="s">
        <v>1963</v>
      </c>
      <c r="G1259" s="15" t="s">
        <v>1643</v>
      </c>
      <c r="H1259" s="15" t="s">
        <v>2</v>
      </c>
      <c r="I1259" s="15" t="s">
        <v>1637</v>
      </c>
      <c r="J1259" s="15" t="s">
        <v>2</v>
      </c>
      <c r="K1259" s="15" t="s">
        <v>1964</v>
      </c>
      <c r="L1259" s="15" t="s">
        <v>1645</v>
      </c>
      <c r="M1259" s="15" t="s">
        <v>2</v>
      </c>
      <c r="N1259" s="15" t="s">
        <v>2</v>
      </c>
      <c r="O1259" s="15" t="s">
        <v>1639</v>
      </c>
      <c r="P1259" s="15" t="s">
        <v>1637</v>
      </c>
      <c r="Q1259" s="15" t="s">
        <v>2</v>
      </c>
      <c r="R1259" s="15" t="s">
        <v>1639</v>
      </c>
      <c r="S1259" s="15" t="s">
        <v>1637</v>
      </c>
      <c r="T1259" s="15" t="s">
        <v>2</v>
      </c>
      <c r="U1259" s="15" t="s">
        <v>1966</v>
      </c>
      <c r="V1259" s="15" t="s">
        <v>1966</v>
      </c>
      <c r="W1259" s="15" t="s">
        <v>1647</v>
      </c>
      <c r="X1259" s="15" t="s">
        <v>2</v>
      </c>
      <c r="Y1259" s="15" t="s">
        <v>2</v>
      </c>
      <c r="Z1259" s="15" t="s">
        <v>2</v>
      </c>
      <c r="AA1259" s="15" t="s">
        <v>1648</v>
      </c>
      <c r="AB1259" s="15" t="s">
        <v>1648</v>
      </c>
      <c r="AC1259" s="15" t="s">
        <v>1648</v>
      </c>
      <c r="AD1259" s="15" t="s">
        <v>1648</v>
      </c>
      <c r="AE1259" s="15" t="s">
        <v>1648</v>
      </c>
      <c r="AF1259" s="15" t="s">
        <v>1648</v>
      </c>
      <c r="AG1259" s="15" t="s">
        <v>1648</v>
      </c>
      <c r="AH1259" s="15" t="s">
        <v>2</v>
      </c>
      <c r="AI1259" s="15" t="s">
        <v>2</v>
      </c>
      <c r="AJ1259" s="15" t="s">
        <v>1967</v>
      </c>
      <c r="AK1259" s="15" t="s">
        <v>1968</v>
      </c>
      <c r="AL1259" s="15" t="s">
        <v>1045</v>
      </c>
      <c r="AM1259" s="15" t="s">
        <v>1657</v>
      </c>
      <c r="AN1259" s="16">
        <v>10</v>
      </c>
      <c r="AO1259" s="16">
        <v>10</v>
      </c>
      <c r="AP1259" s="17"/>
      <c r="AQ1259" s="17"/>
      <c r="AR1259" s="17">
        <v>45837</v>
      </c>
      <c r="AS1259" s="17"/>
      <c r="AT1259" s="17"/>
      <c r="AU1259" s="16">
        <v>2</v>
      </c>
      <c r="AV1259" s="18" t="s">
        <v>1652</v>
      </c>
      <c r="AW1259" s="17"/>
      <c r="AX1259" s="17">
        <v>45381</v>
      </c>
      <c r="AY1259" s="17">
        <v>45381</v>
      </c>
    </row>
    <row r="1260" spans="1:51" x14ac:dyDescent="0.35">
      <c r="A1260" s="18" t="str">
        <f t="shared" si="19"/>
        <v>PMEMJ-L700KXE</v>
      </c>
      <c r="B1260" s="15" t="s">
        <v>1639</v>
      </c>
      <c r="C1260" s="15" t="s">
        <v>79</v>
      </c>
      <c r="D1260" s="15" t="s">
        <v>1048</v>
      </c>
      <c r="E1260" s="15" t="s">
        <v>1962</v>
      </c>
      <c r="F1260" s="15" t="s">
        <v>1963</v>
      </c>
      <c r="G1260" s="15" t="s">
        <v>1643</v>
      </c>
      <c r="H1260" s="15" t="s">
        <v>2</v>
      </c>
      <c r="I1260" s="15" t="s">
        <v>1637</v>
      </c>
      <c r="J1260" s="15" t="s">
        <v>2</v>
      </c>
      <c r="K1260" s="15" t="s">
        <v>1964</v>
      </c>
      <c r="L1260" s="15" t="s">
        <v>1645</v>
      </c>
      <c r="M1260" s="15" t="s">
        <v>2</v>
      </c>
      <c r="N1260" s="15" t="s">
        <v>2</v>
      </c>
      <c r="O1260" s="15" t="s">
        <v>1639</v>
      </c>
      <c r="P1260" s="15" t="s">
        <v>1637</v>
      </c>
      <c r="Q1260" s="15" t="s">
        <v>2</v>
      </c>
      <c r="R1260" s="15" t="s">
        <v>1639</v>
      </c>
      <c r="S1260" s="15" t="s">
        <v>1637</v>
      </c>
      <c r="T1260" s="15" t="s">
        <v>2</v>
      </c>
      <c r="U1260" s="15" t="s">
        <v>1966</v>
      </c>
      <c r="V1260" s="15" t="s">
        <v>1966</v>
      </c>
      <c r="W1260" s="15" t="s">
        <v>1647</v>
      </c>
      <c r="X1260" s="15" t="s">
        <v>2</v>
      </c>
      <c r="Y1260" s="15" t="s">
        <v>2</v>
      </c>
      <c r="Z1260" s="15" t="s">
        <v>2</v>
      </c>
      <c r="AA1260" s="15" t="s">
        <v>1648</v>
      </c>
      <c r="AB1260" s="15" t="s">
        <v>1648</v>
      </c>
      <c r="AC1260" s="15" t="s">
        <v>1648</v>
      </c>
      <c r="AD1260" s="15" t="s">
        <v>1648</v>
      </c>
      <c r="AE1260" s="15" t="s">
        <v>1648</v>
      </c>
      <c r="AF1260" s="15" t="s">
        <v>1648</v>
      </c>
      <c r="AG1260" s="15" t="s">
        <v>1648</v>
      </c>
      <c r="AH1260" s="15" t="s">
        <v>2</v>
      </c>
      <c r="AI1260" s="15" t="s">
        <v>2</v>
      </c>
      <c r="AJ1260" s="15" t="s">
        <v>1967</v>
      </c>
      <c r="AK1260" s="15" t="s">
        <v>1968</v>
      </c>
      <c r="AL1260" s="15" t="s">
        <v>1045</v>
      </c>
      <c r="AM1260" s="15" t="s">
        <v>1657</v>
      </c>
      <c r="AN1260" s="16">
        <v>10</v>
      </c>
      <c r="AO1260" s="16">
        <v>10</v>
      </c>
      <c r="AP1260" s="17"/>
      <c r="AQ1260" s="17"/>
      <c r="AR1260" s="17">
        <v>45837</v>
      </c>
      <c r="AS1260" s="17"/>
      <c r="AT1260" s="17"/>
      <c r="AU1260" s="16">
        <v>2</v>
      </c>
      <c r="AV1260" s="18" t="s">
        <v>1652</v>
      </c>
      <c r="AW1260" s="17"/>
      <c r="AX1260" s="17">
        <v>45381</v>
      </c>
      <c r="AY1260" s="17">
        <v>45381</v>
      </c>
    </row>
    <row r="1261" spans="1:51" x14ac:dyDescent="0.35">
      <c r="A1261" s="18" t="str">
        <f t="shared" si="19"/>
        <v>PMEMX-HG4401KXC</v>
      </c>
      <c r="B1261" s="15" t="s">
        <v>1639</v>
      </c>
      <c r="C1261" s="15" t="s">
        <v>79</v>
      </c>
      <c r="D1261" s="15" t="s">
        <v>1049</v>
      </c>
      <c r="E1261" s="15" t="s">
        <v>1969</v>
      </c>
      <c r="F1261" s="15" t="s">
        <v>1970</v>
      </c>
      <c r="G1261" s="15" t="s">
        <v>1643</v>
      </c>
      <c r="H1261" s="15" t="s">
        <v>2</v>
      </c>
      <c r="I1261" s="15" t="s">
        <v>1637</v>
      </c>
      <c r="J1261" s="15" t="s">
        <v>2</v>
      </c>
      <c r="K1261" s="15" t="s">
        <v>1644</v>
      </c>
      <c r="L1261" s="15" t="s">
        <v>1645</v>
      </c>
      <c r="M1261" s="15" t="s">
        <v>2</v>
      </c>
      <c r="N1261" s="15" t="s">
        <v>2</v>
      </c>
      <c r="O1261" s="15" t="s">
        <v>1639</v>
      </c>
      <c r="P1261" s="15" t="s">
        <v>1637</v>
      </c>
      <c r="Q1261" s="15" t="s">
        <v>2</v>
      </c>
      <c r="R1261" s="15" t="s">
        <v>1639</v>
      </c>
      <c r="S1261" s="15" t="s">
        <v>1637</v>
      </c>
      <c r="T1261" s="15" t="s">
        <v>2</v>
      </c>
      <c r="U1261" s="15" t="s">
        <v>1966</v>
      </c>
      <c r="V1261" s="15" t="s">
        <v>1966</v>
      </c>
      <c r="W1261" s="15" t="s">
        <v>1647</v>
      </c>
      <c r="X1261" s="15" t="s">
        <v>2</v>
      </c>
      <c r="Y1261" s="15" t="s">
        <v>2</v>
      </c>
      <c r="Z1261" s="15" t="s">
        <v>2</v>
      </c>
      <c r="AA1261" s="15" t="s">
        <v>1648</v>
      </c>
      <c r="AB1261" s="15" t="s">
        <v>1648</v>
      </c>
      <c r="AC1261" s="15" t="s">
        <v>1648</v>
      </c>
      <c r="AD1261" s="15" t="s">
        <v>1648</v>
      </c>
      <c r="AE1261" s="15" t="s">
        <v>1648</v>
      </c>
      <c r="AF1261" s="15" t="s">
        <v>1648</v>
      </c>
      <c r="AG1261" s="15" t="s">
        <v>1648</v>
      </c>
      <c r="AH1261" s="15" t="s">
        <v>2</v>
      </c>
      <c r="AI1261" s="15" t="s">
        <v>2</v>
      </c>
      <c r="AJ1261" s="15" t="s">
        <v>1971</v>
      </c>
      <c r="AK1261" s="15" t="s">
        <v>1968</v>
      </c>
      <c r="AL1261" s="15" t="s">
        <v>1045</v>
      </c>
      <c r="AM1261" s="15" t="s">
        <v>1972</v>
      </c>
      <c r="AN1261" s="16">
        <v>10</v>
      </c>
      <c r="AO1261" s="16">
        <v>10</v>
      </c>
      <c r="AP1261" s="17"/>
      <c r="AQ1261" s="17"/>
      <c r="AR1261" s="17">
        <v>45837</v>
      </c>
      <c r="AS1261" s="17"/>
      <c r="AT1261" s="17"/>
      <c r="AU1261" s="16">
        <v>1</v>
      </c>
      <c r="AV1261" s="18" t="s">
        <v>1652</v>
      </c>
      <c r="AW1261" s="17"/>
      <c r="AX1261" s="17">
        <v>45643</v>
      </c>
      <c r="AY1261" s="17">
        <v>45643</v>
      </c>
    </row>
    <row r="1262" spans="1:51" x14ac:dyDescent="0.35">
      <c r="A1262" s="18" t="str">
        <f t="shared" si="19"/>
        <v>PMEMX-HG4401KXE</v>
      </c>
      <c r="B1262" s="15" t="s">
        <v>1639</v>
      </c>
      <c r="C1262" s="15" t="s">
        <v>79</v>
      </c>
      <c r="D1262" s="15" t="s">
        <v>1050</v>
      </c>
      <c r="E1262" s="15" t="s">
        <v>1973</v>
      </c>
      <c r="F1262" s="15" t="s">
        <v>1970</v>
      </c>
      <c r="G1262" s="15" t="s">
        <v>1643</v>
      </c>
      <c r="H1262" s="15" t="s">
        <v>2</v>
      </c>
      <c r="I1262" s="15" t="s">
        <v>1637</v>
      </c>
      <c r="J1262" s="15" t="s">
        <v>2</v>
      </c>
      <c r="K1262" s="15" t="s">
        <v>1644</v>
      </c>
      <c r="L1262" s="15" t="s">
        <v>1645</v>
      </c>
      <c r="M1262" s="15" t="s">
        <v>2</v>
      </c>
      <c r="N1262" s="15" t="s">
        <v>2</v>
      </c>
      <c r="O1262" s="15" t="s">
        <v>1639</v>
      </c>
      <c r="P1262" s="15" t="s">
        <v>1637</v>
      </c>
      <c r="Q1262" s="15" t="s">
        <v>2</v>
      </c>
      <c r="R1262" s="15" t="s">
        <v>1639</v>
      </c>
      <c r="S1262" s="15" t="s">
        <v>1637</v>
      </c>
      <c r="T1262" s="15" t="s">
        <v>2</v>
      </c>
      <c r="U1262" s="15" t="s">
        <v>1966</v>
      </c>
      <c r="V1262" s="15" t="s">
        <v>1966</v>
      </c>
      <c r="W1262" s="15" t="s">
        <v>1647</v>
      </c>
      <c r="X1262" s="15" t="s">
        <v>2</v>
      </c>
      <c r="Y1262" s="15" t="s">
        <v>2</v>
      </c>
      <c r="Z1262" s="15" t="s">
        <v>2</v>
      </c>
      <c r="AA1262" s="15" t="s">
        <v>1648</v>
      </c>
      <c r="AB1262" s="15" t="s">
        <v>1648</v>
      </c>
      <c r="AC1262" s="15" t="s">
        <v>1648</v>
      </c>
      <c r="AD1262" s="15" t="s">
        <v>1648</v>
      </c>
      <c r="AE1262" s="15" t="s">
        <v>1648</v>
      </c>
      <c r="AF1262" s="15" t="s">
        <v>1648</v>
      </c>
      <c r="AG1262" s="15" t="s">
        <v>1648</v>
      </c>
      <c r="AH1262" s="15" t="s">
        <v>2</v>
      </c>
      <c r="AI1262" s="15" t="s">
        <v>2</v>
      </c>
      <c r="AJ1262" s="15" t="s">
        <v>1971</v>
      </c>
      <c r="AK1262" s="15" t="s">
        <v>1968</v>
      </c>
      <c r="AL1262" s="15" t="s">
        <v>1045</v>
      </c>
      <c r="AM1262" s="15" t="s">
        <v>1974</v>
      </c>
      <c r="AN1262" s="16">
        <v>10</v>
      </c>
      <c r="AO1262" s="16">
        <v>10</v>
      </c>
      <c r="AP1262" s="17"/>
      <c r="AQ1262" s="17"/>
      <c r="AR1262" s="17">
        <v>45837</v>
      </c>
      <c r="AS1262" s="17"/>
      <c r="AT1262" s="17"/>
      <c r="AU1262" s="16">
        <v>1</v>
      </c>
      <c r="AV1262" s="18" t="s">
        <v>1652</v>
      </c>
      <c r="AW1262" s="17"/>
      <c r="AX1262" s="17">
        <v>45631</v>
      </c>
      <c r="AY1262" s="17">
        <v>45631</v>
      </c>
    </row>
    <row r="1263" spans="1:51" x14ac:dyDescent="0.35">
      <c r="A1263" s="18" t="str">
        <f t="shared" si="19"/>
        <v>PMENE-1027BBQ</v>
      </c>
      <c r="B1263" s="15" t="s">
        <v>1639</v>
      </c>
      <c r="C1263" s="15" t="s">
        <v>79</v>
      </c>
      <c r="D1263" s="15" t="s">
        <v>1051</v>
      </c>
      <c r="E1263" s="15" t="s">
        <v>1975</v>
      </c>
      <c r="F1263" s="15" t="s">
        <v>1976</v>
      </c>
      <c r="G1263" s="15" t="s">
        <v>1643</v>
      </c>
      <c r="H1263" s="15" t="s">
        <v>2</v>
      </c>
      <c r="I1263" s="15" t="s">
        <v>1637</v>
      </c>
      <c r="J1263" s="15" t="s">
        <v>2</v>
      </c>
      <c r="K1263" s="15" t="s">
        <v>1681</v>
      </c>
      <c r="L1263" s="15" t="s">
        <v>1645</v>
      </c>
      <c r="M1263" s="15" t="s">
        <v>2</v>
      </c>
      <c r="N1263" s="15" t="s">
        <v>2</v>
      </c>
      <c r="O1263" s="15" t="s">
        <v>1639</v>
      </c>
      <c r="P1263" s="15" t="s">
        <v>1637</v>
      </c>
      <c r="Q1263" s="15" t="s">
        <v>2</v>
      </c>
      <c r="R1263" s="15" t="s">
        <v>1639</v>
      </c>
      <c r="S1263" s="15" t="s">
        <v>1637</v>
      </c>
      <c r="T1263" s="15" t="s">
        <v>2</v>
      </c>
      <c r="U1263" s="15" t="s">
        <v>1977</v>
      </c>
      <c r="V1263" s="15" t="s">
        <v>1977</v>
      </c>
      <c r="W1263" s="15" t="s">
        <v>1647</v>
      </c>
      <c r="X1263" s="15" t="s">
        <v>2</v>
      </c>
      <c r="Y1263" s="15" t="s">
        <v>2</v>
      </c>
      <c r="Z1263" s="15" t="s">
        <v>2</v>
      </c>
      <c r="AA1263" s="15" t="s">
        <v>1648</v>
      </c>
      <c r="AB1263" s="15" t="s">
        <v>1648</v>
      </c>
      <c r="AC1263" s="15" t="s">
        <v>1648</v>
      </c>
      <c r="AD1263" s="15" t="s">
        <v>1648</v>
      </c>
      <c r="AE1263" s="15" t="s">
        <v>1648</v>
      </c>
      <c r="AF1263" s="15" t="s">
        <v>1648</v>
      </c>
      <c r="AG1263" s="15" t="s">
        <v>1648</v>
      </c>
      <c r="AH1263" s="15" t="s">
        <v>2</v>
      </c>
      <c r="AI1263" s="15" t="s">
        <v>2</v>
      </c>
      <c r="AJ1263" s="15" t="s">
        <v>1978</v>
      </c>
      <c r="AK1263" s="15" t="s">
        <v>1979</v>
      </c>
      <c r="AL1263" s="15" t="s">
        <v>1045</v>
      </c>
      <c r="AM1263" s="15" t="s">
        <v>1980</v>
      </c>
      <c r="AN1263" s="16">
        <v>10</v>
      </c>
      <c r="AO1263" s="16">
        <v>10</v>
      </c>
      <c r="AP1263" s="17"/>
      <c r="AQ1263" s="17"/>
      <c r="AR1263" s="17">
        <v>45837</v>
      </c>
      <c r="AS1263" s="17"/>
      <c r="AT1263" s="17"/>
      <c r="AU1263" s="16">
        <v>1</v>
      </c>
      <c r="AV1263" s="18" t="s">
        <v>1652</v>
      </c>
      <c r="AW1263" s="17"/>
      <c r="AX1263" s="17">
        <v>45653</v>
      </c>
      <c r="AY1263" s="17">
        <v>45492</v>
      </c>
    </row>
    <row r="1264" spans="1:51" x14ac:dyDescent="0.35">
      <c r="A1264" s="18" t="str">
        <f t="shared" si="19"/>
        <v>PMENE-1027EBG</v>
      </c>
      <c r="B1264" s="15" t="s">
        <v>1639</v>
      </c>
      <c r="C1264" s="15" t="s">
        <v>79</v>
      </c>
      <c r="D1264" s="15" t="s">
        <v>1052</v>
      </c>
      <c r="E1264" s="15" t="s">
        <v>1975</v>
      </c>
      <c r="F1264" s="15" t="s">
        <v>1976</v>
      </c>
      <c r="G1264" s="15" t="s">
        <v>1643</v>
      </c>
      <c r="H1264" s="15" t="s">
        <v>2</v>
      </c>
      <c r="I1264" s="15" t="s">
        <v>1637</v>
      </c>
      <c r="J1264" s="15" t="s">
        <v>2</v>
      </c>
      <c r="K1264" s="15" t="s">
        <v>1681</v>
      </c>
      <c r="L1264" s="15" t="s">
        <v>1645</v>
      </c>
      <c r="M1264" s="15" t="s">
        <v>2</v>
      </c>
      <c r="N1264" s="15" t="s">
        <v>2</v>
      </c>
      <c r="O1264" s="15" t="s">
        <v>1639</v>
      </c>
      <c r="P1264" s="15" t="s">
        <v>1637</v>
      </c>
      <c r="Q1264" s="15" t="s">
        <v>2</v>
      </c>
      <c r="R1264" s="15" t="s">
        <v>1639</v>
      </c>
      <c r="S1264" s="15" t="s">
        <v>1637</v>
      </c>
      <c r="T1264" s="15" t="s">
        <v>2</v>
      </c>
      <c r="U1264" s="15" t="s">
        <v>1977</v>
      </c>
      <c r="V1264" s="15" t="s">
        <v>1977</v>
      </c>
      <c r="W1264" s="15" t="s">
        <v>1647</v>
      </c>
      <c r="X1264" s="15" t="s">
        <v>2</v>
      </c>
      <c r="Y1264" s="15" t="s">
        <v>2</v>
      </c>
      <c r="Z1264" s="15" t="s">
        <v>2</v>
      </c>
      <c r="AA1264" s="15" t="s">
        <v>1648</v>
      </c>
      <c r="AB1264" s="15" t="s">
        <v>1648</v>
      </c>
      <c r="AC1264" s="15" t="s">
        <v>1648</v>
      </c>
      <c r="AD1264" s="15" t="s">
        <v>1648</v>
      </c>
      <c r="AE1264" s="15" t="s">
        <v>1648</v>
      </c>
      <c r="AF1264" s="15" t="s">
        <v>1648</v>
      </c>
      <c r="AG1264" s="15" t="s">
        <v>1648</v>
      </c>
      <c r="AH1264" s="15" t="s">
        <v>2</v>
      </c>
      <c r="AI1264" s="15" t="s">
        <v>2</v>
      </c>
      <c r="AJ1264" s="15" t="s">
        <v>1978</v>
      </c>
      <c r="AK1264" s="15" t="s">
        <v>1979</v>
      </c>
      <c r="AL1264" s="15" t="s">
        <v>1045</v>
      </c>
      <c r="AM1264" s="15" t="s">
        <v>1980</v>
      </c>
      <c r="AN1264" s="16">
        <v>10</v>
      </c>
      <c r="AO1264" s="16">
        <v>10</v>
      </c>
      <c r="AP1264" s="17"/>
      <c r="AQ1264" s="17"/>
      <c r="AR1264" s="17">
        <v>45837</v>
      </c>
      <c r="AS1264" s="17"/>
      <c r="AT1264" s="17"/>
      <c r="AU1264" s="16">
        <v>1</v>
      </c>
      <c r="AV1264" s="18" t="s">
        <v>1652</v>
      </c>
      <c r="AW1264" s="17"/>
      <c r="AX1264" s="17">
        <v>45618</v>
      </c>
      <c r="AY1264" s="17">
        <v>45492</v>
      </c>
    </row>
    <row r="1265" spans="1:51" x14ac:dyDescent="0.35">
      <c r="A1265" s="18" t="str">
        <f t="shared" si="19"/>
        <v>PMENE-1037BBQ</v>
      </c>
      <c r="B1265" s="15" t="s">
        <v>1639</v>
      </c>
      <c r="C1265" s="15" t="s">
        <v>79</v>
      </c>
      <c r="D1265" s="15" t="s">
        <v>1053</v>
      </c>
      <c r="E1265" s="15" t="s">
        <v>1975</v>
      </c>
      <c r="F1265" s="15" t="s">
        <v>1976</v>
      </c>
      <c r="G1265" s="15" t="s">
        <v>1643</v>
      </c>
      <c r="H1265" s="15" t="s">
        <v>2</v>
      </c>
      <c r="I1265" s="15" t="s">
        <v>1637</v>
      </c>
      <c r="J1265" s="15" t="s">
        <v>2</v>
      </c>
      <c r="K1265" s="15" t="s">
        <v>1681</v>
      </c>
      <c r="L1265" s="15" t="s">
        <v>1645</v>
      </c>
      <c r="M1265" s="15" t="s">
        <v>2</v>
      </c>
      <c r="N1265" s="15" t="s">
        <v>2</v>
      </c>
      <c r="O1265" s="15" t="s">
        <v>1639</v>
      </c>
      <c r="P1265" s="15" t="s">
        <v>1637</v>
      </c>
      <c r="Q1265" s="15" t="s">
        <v>2</v>
      </c>
      <c r="R1265" s="15" t="s">
        <v>1639</v>
      </c>
      <c r="S1265" s="15" t="s">
        <v>1637</v>
      </c>
      <c r="T1265" s="15" t="s">
        <v>2</v>
      </c>
      <c r="U1265" s="15" t="s">
        <v>1977</v>
      </c>
      <c r="V1265" s="15" t="s">
        <v>1977</v>
      </c>
      <c r="W1265" s="15" t="s">
        <v>1647</v>
      </c>
      <c r="X1265" s="15" t="s">
        <v>2</v>
      </c>
      <c r="Y1265" s="15" t="s">
        <v>2</v>
      </c>
      <c r="Z1265" s="15" t="s">
        <v>2</v>
      </c>
      <c r="AA1265" s="15" t="s">
        <v>1648</v>
      </c>
      <c r="AB1265" s="15" t="s">
        <v>1648</v>
      </c>
      <c r="AC1265" s="15" t="s">
        <v>1648</v>
      </c>
      <c r="AD1265" s="15" t="s">
        <v>1648</v>
      </c>
      <c r="AE1265" s="15" t="s">
        <v>1648</v>
      </c>
      <c r="AF1265" s="15" t="s">
        <v>1648</v>
      </c>
      <c r="AG1265" s="15" t="s">
        <v>1648</v>
      </c>
      <c r="AH1265" s="15" t="s">
        <v>2</v>
      </c>
      <c r="AI1265" s="15" t="s">
        <v>2</v>
      </c>
      <c r="AJ1265" s="15" t="s">
        <v>1978</v>
      </c>
      <c r="AK1265" s="15" t="s">
        <v>1979</v>
      </c>
      <c r="AL1265" s="15" t="s">
        <v>1045</v>
      </c>
      <c r="AM1265" s="15" t="s">
        <v>1980</v>
      </c>
      <c r="AN1265" s="16">
        <v>10</v>
      </c>
      <c r="AO1265" s="16">
        <v>10</v>
      </c>
      <c r="AP1265" s="17"/>
      <c r="AQ1265" s="17"/>
      <c r="AR1265" s="17">
        <v>45837</v>
      </c>
      <c r="AS1265" s="17"/>
      <c r="AT1265" s="17"/>
      <c r="AU1265" s="16">
        <v>1</v>
      </c>
      <c r="AV1265" s="18" t="s">
        <v>1652</v>
      </c>
      <c r="AW1265" s="17"/>
      <c r="AX1265" s="17">
        <v>45653</v>
      </c>
      <c r="AY1265" s="17">
        <v>45492</v>
      </c>
    </row>
    <row r="1266" spans="1:51" x14ac:dyDescent="0.35">
      <c r="A1266" s="18" t="str">
        <f t="shared" si="19"/>
        <v>PMENE-1037EBG</v>
      </c>
      <c r="B1266" s="15" t="s">
        <v>1639</v>
      </c>
      <c r="C1266" s="15" t="s">
        <v>79</v>
      </c>
      <c r="D1266" s="15" t="s">
        <v>1054</v>
      </c>
      <c r="E1266" s="15" t="s">
        <v>1975</v>
      </c>
      <c r="F1266" s="15" t="s">
        <v>1976</v>
      </c>
      <c r="G1266" s="15" t="s">
        <v>1643</v>
      </c>
      <c r="H1266" s="15" t="s">
        <v>2</v>
      </c>
      <c r="I1266" s="15" t="s">
        <v>1637</v>
      </c>
      <c r="J1266" s="15" t="s">
        <v>2</v>
      </c>
      <c r="K1266" s="15" t="s">
        <v>1681</v>
      </c>
      <c r="L1266" s="15" t="s">
        <v>1645</v>
      </c>
      <c r="M1266" s="15" t="s">
        <v>2</v>
      </c>
      <c r="N1266" s="15" t="s">
        <v>2</v>
      </c>
      <c r="O1266" s="15" t="s">
        <v>1639</v>
      </c>
      <c r="P1266" s="15" t="s">
        <v>1637</v>
      </c>
      <c r="Q1266" s="15" t="s">
        <v>2</v>
      </c>
      <c r="R1266" s="15" t="s">
        <v>1639</v>
      </c>
      <c r="S1266" s="15" t="s">
        <v>1637</v>
      </c>
      <c r="T1266" s="15" t="s">
        <v>2</v>
      </c>
      <c r="U1266" s="15" t="s">
        <v>1977</v>
      </c>
      <c r="V1266" s="15" t="s">
        <v>1977</v>
      </c>
      <c r="W1266" s="15" t="s">
        <v>1647</v>
      </c>
      <c r="X1266" s="15" t="s">
        <v>2</v>
      </c>
      <c r="Y1266" s="15" t="s">
        <v>2</v>
      </c>
      <c r="Z1266" s="15" t="s">
        <v>2</v>
      </c>
      <c r="AA1266" s="15" t="s">
        <v>1648</v>
      </c>
      <c r="AB1266" s="15" t="s">
        <v>1648</v>
      </c>
      <c r="AC1266" s="15" t="s">
        <v>1648</v>
      </c>
      <c r="AD1266" s="15" t="s">
        <v>1648</v>
      </c>
      <c r="AE1266" s="15" t="s">
        <v>1648</v>
      </c>
      <c r="AF1266" s="15" t="s">
        <v>1648</v>
      </c>
      <c r="AG1266" s="15" t="s">
        <v>1648</v>
      </c>
      <c r="AH1266" s="15" t="s">
        <v>2</v>
      </c>
      <c r="AI1266" s="15" t="s">
        <v>2</v>
      </c>
      <c r="AJ1266" s="15" t="s">
        <v>1978</v>
      </c>
      <c r="AK1266" s="15" t="s">
        <v>1979</v>
      </c>
      <c r="AL1266" s="15" t="s">
        <v>1045</v>
      </c>
      <c r="AM1266" s="15" t="s">
        <v>1980</v>
      </c>
      <c r="AN1266" s="16">
        <v>10</v>
      </c>
      <c r="AO1266" s="16">
        <v>10</v>
      </c>
      <c r="AP1266" s="17"/>
      <c r="AQ1266" s="17"/>
      <c r="AR1266" s="17">
        <v>45837</v>
      </c>
      <c r="AS1266" s="17"/>
      <c r="AT1266" s="17"/>
      <c r="AU1266" s="16">
        <v>1</v>
      </c>
      <c r="AV1266" s="18" t="s">
        <v>1652</v>
      </c>
      <c r="AW1266" s="17"/>
      <c r="AX1266" s="17">
        <v>45618</v>
      </c>
      <c r="AY1266" s="17">
        <v>45492</v>
      </c>
    </row>
    <row r="1267" spans="1:51" x14ac:dyDescent="0.35">
      <c r="A1267" s="18" t="str">
        <f t="shared" si="19"/>
        <v>PMENE-1840EYG</v>
      </c>
      <c r="B1267" s="15" t="s">
        <v>1639</v>
      </c>
      <c r="C1267" s="15" t="s">
        <v>79</v>
      </c>
      <c r="D1267" s="15" t="s">
        <v>1055</v>
      </c>
      <c r="E1267" s="15" t="s">
        <v>1975</v>
      </c>
      <c r="F1267" s="15" t="s">
        <v>1976</v>
      </c>
      <c r="G1267" s="15" t="s">
        <v>1643</v>
      </c>
      <c r="H1267" s="15" t="s">
        <v>2</v>
      </c>
      <c r="I1267" s="15" t="s">
        <v>1637</v>
      </c>
      <c r="J1267" s="15" t="s">
        <v>2</v>
      </c>
      <c r="K1267" s="15" t="s">
        <v>1696</v>
      </c>
      <c r="L1267" s="15" t="s">
        <v>1645</v>
      </c>
      <c r="M1267" s="15" t="s">
        <v>2</v>
      </c>
      <c r="N1267" s="15" t="s">
        <v>2</v>
      </c>
      <c r="O1267" s="15" t="s">
        <v>1639</v>
      </c>
      <c r="P1267" s="15" t="s">
        <v>1637</v>
      </c>
      <c r="Q1267" s="15" t="s">
        <v>2</v>
      </c>
      <c r="R1267" s="15" t="s">
        <v>1639</v>
      </c>
      <c r="S1267" s="15" t="s">
        <v>1637</v>
      </c>
      <c r="T1267" s="15" t="s">
        <v>2</v>
      </c>
      <c r="U1267" s="15" t="s">
        <v>1981</v>
      </c>
      <c r="V1267" s="15" t="s">
        <v>1981</v>
      </c>
      <c r="W1267" s="15" t="s">
        <v>1647</v>
      </c>
      <c r="X1267" s="15" t="s">
        <v>2</v>
      </c>
      <c r="Y1267" s="15" t="s">
        <v>2</v>
      </c>
      <c r="Z1267" s="15" t="s">
        <v>2</v>
      </c>
      <c r="AA1267" s="15" t="s">
        <v>1648</v>
      </c>
      <c r="AB1267" s="15" t="s">
        <v>1648</v>
      </c>
      <c r="AC1267" s="15" t="s">
        <v>1648</v>
      </c>
      <c r="AD1267" s="15" t="s">
        <v>1648</v>
      </c>
      <c r="AE1267" s="15" t="s">
        <v>1648</v>
      </c>
      <c r="AF1267" s="15" t="s">
        <v>1648</v>
      </c>
      <c r="AG1267" s="15" t="s">
        <v>1648</v>
      </c>
      <c r="AH1267" s="15" t="s">
        <v>2</v>
      </c>
      <c r="AI1267" s="15" t="s">
        <v>2</v>
      </c>
      <c r="AJ1267" s="15" t="s">
        <v>1978</v>
      </c>
      <c r="AK1267" s="15" t="s">
        <v>1979</v>
      </c>
      <c r="AL1267" s="15" t="s">
        <v>1045</v>
      </c>
      <c r="AM1267" s="15" t="s">
        <v>1657</v>
      </c>
      <c r="AN1267" s="16">
        <v>10</v>
      </c>
      <c r="AO1267" s="16">
        <v>10</v>
      </c>
      <c r="AP1267" s="17"/>
      <c r="AQ1267" s="17"/>
      <c r="AR1267" s="17">
        <v>45837</v>
      </c>
      <c r="AS1267" s="17"/>
      <c r="AT1267" s="17"/>
      <c r="AU1267" s="16">
        <v>1</v>
      </c>
      <c r="AV1267" s="18" t="s">
        <v>1652</v>
      </c>
      <c r="AW1267" s="17"/>
      <c r="AX1267" s="17">
        <v>45381</v>
      </c>
      <c r="AY1267" s="17">
        <v>45381</v>
      </c>
    </row>
    <row r="1268" spans="1:51" x14ac:dyDescent="0.35">
      <c r="A1268" s="18" t="str">
        <f t="shared" si="19"/>
        <v>PMENE-1843BBQ</v>
      </c>
      <c r="B1268" s="15" t="s">
        <v>1639</v>
      </c>
      <c r="C1268" s="15" t="s">
        <v>79</v>
      </c>
      <c r="D1268" s="15" t="s">
        <v>1056</v>
      </c>
      <c r="E1268" s="15" t="s">
        <v>1975</v>
      </c>
      <c r="F1268" s="15" t="s">
        <v>1976</v>
      </c>
      <c r="G1268" s="15" t="s">
        <v>1643</v>
      </c>
      <c r="H1268" s="15" t="s">
        <v>2</v>
      </c>
      <c r="I1268" s="15" t="s">
        <v>1637</v>
      </c>
      <c r="J1268" s="15" t="s">
        <v>2</v>
      </c>
      <c r="K1268" s="15" t="s">
        <v>1681</v>
      </c>
      <c r="L1268" s="15" t="s">
        <v>1645</v>
      </c>
      <c r="M1268" s="15" t="s">
        <v>2</v>
      </c>
      <c r="N1268" s="15" t="s">
        <v>2</v>
      </c>
      <c r="O1268" s="15" t="s">
        <v>1639</v>
      </c>
      <c r="P1268" s="15" t="s">
        <v>1637</v>
      </c>
      <c r="Q1268" s="15" t="s">
        <v>2</v>
      </c>
      <c r="R1268" s="15" t="s">
        <v>1639</v>
      </c>
      <c r="S1268" s="15" t="s">
        <v>1637</v>
      </c>
      <c r="T1268" s="15" t="s">
        <v>2</v>
      </c>
      <c r="U1268" s="15" t="s">
        <v>1977</v>
      </c>
      <c r="V1268" s="15" t="s">
        <v>1977</v>
      </c>
      <c r="W1268" s="15" t="s">
        <v>1647</v>
      </c>
      <c r="X1268" s="15" t="s">
        <v>2</v>
      </c>
      <c r="Y1268" s="15" t="s">
        <v>2</v>
      </c>
      <c r="Z1268" s="15" t="s">
        <v>2</v>
      </c>
      <c r="AA1268" s="15" t="s">
        <v>1648</v>
      </c>
      <c r="AB1268" s="15" t="s">
        <v>1648</v>
      </c>
      <c r="AC1268" s="15" t="s">
        <v>1648</v>
      </c>
      <c r="AD1268" s="15" t="s">
        <v>1648</v>
      </c>
      <c r="AE1268" s="15" t="s">
        <v>1648</v>
      </c>
      <c r="AF1268" s="15" t="s">
        <v>1648</v>
      </c>
      <c r="AG1268" s="15" t="s">
        <v>1648</v>
      </c>
      <c r="AH1268" s="15" t="s">
        <v>2</v>
      </c>
      <c r="AI1268" s="15" t="s">
        <v>2</v>
      </c>
      <c r="AJ1268" s="15" t="s">
        <v>1978</v>
      </c>
      <c r="AK1268" s="15" t="s">
        <v>1979</v>
      </c>
      <c r="AL1268" s="15" t="s">
        <v>1045</v>
      </c>
      <c r="AM1268" s="15" t="s">
        <v>1980</v>
      </c>
      <c r="AN1268" s="16">
        <v>10</v>
      </c>
      <c r="AO1268" s="16">
        <v>10</v>
      </c>
      <c r="AP1268" s="17"/>
      <c r="AQ1268" s="17"/>
      <c r="AR1268" s="17">
        <v>45837</v>
      </c>
      <c r="AS1268" s="17"/>
      <c r="AT1268" s="17"/>
      <c r="AU1268" s="16">
        <v>1</v>
      </c>
      <c r="AV1268" s="18" t="s">
        <v>1652</v>
      </c>
      <c r="AW1268" s="17"/>
      <c r="AX1268" s="17">
        <v>45618</v>
      </c>
      <c r="AY1268" s="17">
        <v>45492</v>
      </c>
    </row>
    <row r="1269" spans="1:51" x14ac:dyDescent="0.35">
      <c r="A1269" s="18" t="str">
        <f t="shared" si="19"/>
        <v>PMENE-1843EBG</v>
      </c>
      <c r="B1269" s="15" t="s">
        <v>1639</v>
      </c>
      <c r="C1269" s="15" t="s">
        <v>79</v>
      </c>
      <c r="D1269" s="15" t="s">
        <v>1057</v>
      </c>
      <c r="E1269" s="15" t="s">
        <v>1975</v>
      </c>
      <c r="F1269" s="15" t="s">
        <v>1976</v>
      </c>
      <c r="G1269" s="15" t="s">
        <v>1643</v>
      </c>
      <c r="H1269" s="15" t="s">
        <v>2</v>
      </c>
      <c r="I1269" s="15" t="s">
        <v>1637</v>
      </c>
      <c r="J1269" s="15" t="s">
        <v>2</v>
      </c>
      <c r="K1269" s="15" t="s">
        <v>1681</v>
      </c>
      <c r="L1269" s="15" t="s">
        <v>1645</v>
      </c>
      <c r="M1269" s="15" t="s">
        <v>2</v>
      </c>
      <c r="N1269" s="15" t="s">
        <v>2</v>
      </c>
      <c r="O1269" s="15" t="s">
        <v>1639</v>
      </c>
      <c r="P1269" s="15" t="s">
        <v>1637</v>
      </c>
      <c r="Q1269" s="15" t="s">
        <v>2</v>
      </c>
      <c r="R1269" s="15" t="s">
        <v>1639</v>
      </c>
      <c r="S1269" s="15" t="s">
        <v>1637</v>
      </c>
      <c r="T1269" s="15" t="s">
        <v>2</v>
      </c>
      <c r="U1269" s="15" t="s">
        <v>1977</v>
      </c>
      <c r="V1269" s="15" t="s">
        <v>1977</v>
      </c>
      <c r="W1269" s="15" t="s">
        <v>1647</v>
      </c>
      <c r="X1269" s="15" t="s">
        <v>2</v>
      </c>
      <c r="Y1269" s="15" t="s">
        <v>2</v>
      </c>
      <c r="Z1269" s="15" t="s">
        <v>2</v>
      </c>
      <c r="AA1269" s="15" t="s">
        <v>1648</v>
      </c>
      <c r="AB1269" s="15" t="s">
        <v>1648</v>
      </c>
      <c r="AC1269" s="15" t="s">
        <v>1648</v>
      </c>
      <c r="AD1269" s="15" t="s">
        <v>1648</v>
      </c>
      <c r="AE1269" s="15" t="s">
        <v>1648</v>
      </c>
      <c r="AF1269" s="15" t="s">
        <v>1648</v>
      </c>
      <c r="AG1269" s="15" t="s">
        <v>1648</v>
      </c>
      <c r="AH1269" s="15" t="s">
        <v>2</v>
      </c>
      <c r="AI1269" s="15" t="s">
        <v>2</v>
      </c>
      <c r="AJ1269" s="15" t="s">
        <v>1978</v>
      </c>
      <c r="AK1269" s="15" t="s">
        <v>1979</v>
      </c>
      <c r="AL1269" s="15" t="s">
        <v>1045</v>
      </c>
      <c r="AM1269" s="15" t="s">
        <v>1980</v>
      </c>
      <c r="AN1269" s="16">
        <v>10</v>
      </c>
      <c r="AO1269" s="16">
        <v>10</v>
      </c>
      <c r="AP1269" s="17"/>
      <c r="AQ1269" s="17"/>
      <c r="AR1269" s="17">
        <v>45837</v>
      </c>
      <c r="AS1269" s="17"/>
      <c r="AT1269" s="17"/>
      <c r="AU1269" s="16">
        <v>1</v>
      </c>
      <c r="AV1269" s="18" t="s">
        <v>1652</v>
      </c>
      <c r="AW1269" s="17"/>
      <c r="AX1269" s="17">
        <v>45653</v>
      </c>
      <c r="AY1269" s="17">
        <v>45492</v>
      </c>
    </row>
    <row r="1270" spans="1:51" x14ac:dyDescent="0.35">
      <c r="A1270" s="18" t="str">
        <f t="shared" si="19"/>
        <v>PMENE-1853BDQ</v>
      </c>
      <c r="B1270" s="15" t="s">
        <v>1639</v>
      </c>
      <c r="C1270" s="15" t="s">
        <v>79</v>
      </c>
      <c r="D1270" s="15" t="s">
        <v>1058</v>
      </c>
      <c r="E1270" s="15" t="s">
        <v>1975</v>
      </c>
      <c r="F1270" s="15" t="s">
        <v>1976</v>
      </c>
      <c r="G1270" s="15" t="s">
        <v>1643</v>
      </c>
      <c r="H1270" s="15" t="s">
        <v>2</v>
      </c>
      <c r="I1270" s="15" t="s">
        <v>1637</v>
      </c>
      <c r="J1270" s="15" t="s">
        <v>2</v>
      </c>
      <c r="K1270" s="15" t="s">
        <v>1664</v>
      </c>
      <c r="L1270" s="15" t="s">
        <v>1645</v>
      </c>
      <c r="M1270" s="15" t="s">
        <v>2</v>
      </c>
      <c r="N1270" s="15" t="s">
        <v>2</v>
      </c>
      <c r="O1270" s="15" t="s">
        <v>1639</v>
      </c>
      <c r="P1270" s="15" t="s">
        <v>1637</v>
      </c>
      <c r="Q1270" s="15" t="s">
        <v>2</v>
      </c>
      <c r="R1270" s="15" t="s">
        <v>1639</v>
      </c>
      <c r="S1270" s="15" t="s">
        <v>1637</v>
      </c>
      <c r="T1270" s="15" t="s">
        <v>2</v>
      </c>
      <c r="U1270" s="15" t="s">
        <v>1977</v>
      </c>
      <c r="V1270" s="15" t="s">
        <v>1977</v>
      </c>
      <c r="W1270" s="15" t="s">
        <v>1647</v>
      </c>
      <c r="X1270" s="15" t="s">
        <v>2</v>
      </c>
      <c r="Y1270" s="15" t="s">
        <v>2</v>
      </c>
      <c r="Z1270" s="15" t="s">
        <v>2</v>
      </c>
      <c r="AA1270" s="15" t="s">
        <v>1648</v>
      </c>
      <c r="AB1270" s="15" t="s">
        <v>1648</v>
      </c>
      <c r="AC1270" s="15" t="s">
        <v>1648</v>
      </c>
      <c r="AD1270" s="15" t="s">
        <v>1648</v>
      </c>
      <c r="AE1270" s="15" t="s">
        <v>1648</v>
      </c>
      <c r="AF1270" s="15" t="s">
        <v>1648</v>
      </c>
      <c r="AG1270" s="15" t="s">
        <v>1648</v>
      </c>
      <c r="AH1270" s="15" t="s">
        <v>2</v>
      </c>
      <c r="AI1270" s="15" t="s">
        <v>2</v>
      </c>
      <c r="AJ1270" s="15" t="s">
        <v>1978</v>
      </c>
      <c r="AK1270" s="15" t="s">
        <v>1979</v>
      </c>
      <c r="AL1270" s="15" t="s">
        <v>1045</v>
      </c>
      <c r="AM1270" s="15" t="s">
        <v>1657</v>
      </c>
      <c r="AN1270" s="16">
        <v>10</v>
      </c>
      <c r="AO1270" s="16">
        <v>10</v>
      </c>
      <c r="AP1270" s="17"/>
      <c r="AQ1270" s="17"/>
      <c r="AR1270" s="17">
        <v>45837</v>
      </c>
      <c r="AS1270" s="17"/>
      <c r="AT1270" s="17"/>
      <c r="AU1270" s="16">
        <v>1</v>
      </c>
      <c r="AV1270" s="18" t="s">
        <v>1652</v>
      </c>
      <c r="AW1270" s="17"/>
      <c r="AX1270" s="17">
        <v>45381</v>
      </c>
      <c r="AY1270" s="17">
        <v>45381</v>
      </c>
    </row>
    <row r="1271" spans="1:51" x14ac:dyDescent="0.35">
      <c r="A1271" s="18" t="str">
        <f t="shared" si="19"/>
        <v>PMENE-1864BPQ</v>
      </c>
      <c r="B1271" s="15" t="s">
        <v>1639</v>
      </c>
      <c r="C1271" s="15" t="s">
        <v>79</v>
      </c>
      <c r="D1271" s="15" t="s">
        <v>1059</v>
      </c>
      <c r="E1271" s="15" t="s">
        <v>1975</v>
      </c>
      <c r="F1271" s="15" t="s">
        <v>1976</v>
      </c>
      <c r="G1271" s="15" t="s">
        <v>1643</v>
      </c>
      <c r="H1271" s="15" t="s">
        <v>2</v>
      </c>
      <c r="I1271" s="15" t="s">
        <v>1637</v>
      </c>
      <c r="J1271" s="15" t="s">
        <v>2</v>
      </c>
      <c r="K1271" s="15" t="s">
        <v>1915</v>
      </c>
      <c r="L1271" s="15" t="s">
        <v>1645</v>
      </c>
      <c r="M1271" s="15" t="s">
        <v>2</v>
      </c>
      <c r="N1271" s="15" t="s">
        <v>2</v>
      </c>
      <c r="O1271" s="15" t="s">
        <v>1639</v>
      </c>
      <c r="P1271" s="15" t="s">
        <v>1637</v>
      </c>
      <c r="Q1271" s="15" t="s">
        <v>2</v>
      </c>
      <c r="R1271" s="15" t="s">
        <v>1639</v>
      </c>
      <c r="S1271" s="15" t="s">
        <v>1637</v>
      </c>
      <c r="T1271" s="15" t="s">
        <v>2</v>
      </c>
      <c r="U1271" s="15" t="s">
        <v>1977</v>
      </c>
      <c r="V1271" s="15" t="s">
        <v>1977</v>
      </c>
      <c r="W1271" s="15" t="s">
        <v>1647</v>
      </c>
      <c r="X1271" s="15" t="s">
        <v>2</v>
      </c>
      <c r="Y1271" s="15" t="s">
        <v>2</v>
      </c>
      <c r="Z1271" s="15" t="s">
        <v>2</v>
      </c>
      <c r="AA1271" s="15" t="s">
        <v>1648</v>
      </c>
      <c r="AB1271" s="15" t="s">
        <v>1648</v>
      </c>
      <c r="AC1271" s="15" t="s">
        <v>1648</v>
      </c>
      <c r="AD1271" s="15" t="s">
        <v>1648</v>
      </c>
      <c r="AE1271" s="15" t="s">
        <v>1648</v>
      </c>
      <c r="AF1271" s="15" t="s">
        <v>1648</v>
      </c>
      <c r="AG1271" s="15" t="s">
        <v>1648</v>
      </c>
      <c r="AH1271" s="15" t="s">
        <v>2</v>
      </c>
      <c r="AI1271" s="15" t="s">
        <v>2</v>
      </c>
      <c r="AJ1271" s="15" t="s">
        <v>1978</v>
      </c>
      <c r="AK1271" s="15" t="s">
        <v>1979</v>
      </c>
      <c r="AL1271" s="15" t="s">
        <v>1045</v>
      </c>
      <c r="AM1271" s="15" t="s">
        <v>1982</v>
      </c>
      <c r="AN1271" s="16">
        <v>10</v>
      </c>
      <c r="AO1271" s="16">
        <v>10</v>
      </c>
      <c r="AP1271" s="17"/>
      <c r="AQ1271" s="17"/>
      <c r="AR1271" s="17">
        <v>45837</v>
      </c>
      <c r="AS1271" s="17"/>
      <c r="AT1271" s="17"/>
      <c r="AU1271" s="16">
        <v>1</v>
      </c>
      <c r="AV1271" s="18" t="s">
        <v>1652</v>
      </c>
      <c r="AW1271" s="17"/>
      <c r="AX1271" s="17">
        <v>45509</v>
      </c>
      <c r="AY1271" s="17">
        <v>45509</v>
      </c>
    </row>
    <row r="1272" spans="1:51" x14ac:dyDescent="0.35">
      <c r="A1272" s="18" t="str">
        <f t="shared" si="19"/>
        <v>PMENE-1864EPG</v>
      </c>
      <c r="B1272" s="15" t="s">
        <v>1639</v>
      </c>
      <c r="C1272" s="15" t="s">
        <v>79</v>
      </c>
      <c r="D1272" s="15" t="s">
        <v>1060</v>
      </c>
      <c r="E1272" s="15" t="s">
        <v>1975</v>
      </c>
      <c r="F1272" s="15" t="s">
        <v>1976</v>
      </c>
      <c r="G1272" s="15" t="s">
        <v>1643</v>
      </c>
      <c r="H1272" s="15" t="s">
        <v>2</v>
      </c>
      <c r="I1272" s="15" t="s">
        <v>1637</v>
      </c>
      <c r="J1272" s="15" t="s">
        <v>2</v>
      </c>
      <c r="K1272" s="15" t="s">
        <v>1915</v>
      </c>
      <c r="L1272" s="15" t="s">
        <v>1645</v>
      </c>
      <c r="M1272" s="15" t="s">
        <v>2</v>
      </c>
      <c r="N1272" s="15" t="s">
        <v>2</v>
      </c>
      <c r="O1272" s="15" t="s">
        <v>1639</v>
      </c>
      <c r="P1272" s="15" t="s">
        <v>1637</v>
      </c>
      <c r="Q1272" s="15" t="s">
        <v>2</v>
      </c>
      <c r="R1272" s="15" t="s">
        <v>1639</v>
      </c>
      <c r="S1272" s="15" t="s">
        <v>1637</v>
      </c>
      <c r="T1272" s="15" t="s">
        <v>2</v>
      </c>
      <c r="U1272" s="15" t="s">
        <v>1977</v>
      </c>
      <c r="V1272" s="15" t="s">
        <v>1977</v>
      </c>
      <c r="W1272" s="15" t="s">
        <v>1647</v>
      </c>
      <c r="X1272" s="15" t="s">
        <v>2</v>
      </c>
      <c r="Y1272" s="15" t="s">
        <v>2</v>
      </c>
      <c r="Z1272" s="15" t="s">
        <v>2</v>
      </c>
      <c r="AA1272" s="15" t="s">
        <v>1648</v>
      </c>
      <c r="AB1272" s="15" t="s">
        <v>1648</v>
      </c>
      <c r="AC1272" s="15" t="s">
        <v>1648</v>
      </c>
      <c r="AD1272" s="15" t="s">
        <v>1648</v>
      </c>
      <c r="AE1272" s="15" t="s">
        <v>1648</v>
      </c>
      <c r="AF1272" s="15" t="s">
        <v>1648</v>
      </c>
      <c r="AG1272" s="15" t="s">
        <v>1648</v>
      </c>
      <c r="AH1272" s="15" t="s">
        <v>2</v>
      </c>
      <c r="AI1272" s="15" t="s">
        <v>2</v>
      </c>
      <c r="AJ1272" s="15" t="s">
        <v>1978</v>
      </c>
      <c r="AK1272" s="15" t="s">
        <v>1979</v>
      </c>
      <c r="AL1272" s="15" t="s">
        <v>1045</v>
      </c>
      <c r="AM1272" s="15" t="s">
        <v>1982</v>
      </c>
      <c r="AN1272" s="16">
        <v>10</v>
      </c>
      <c r="AO1272" s="16">
        <v>10</v>
      </c>
      <c r="AP1272" s="17"/>
      <c r="AQ1272" s="17"/>
      <c r="AR1272" s="17">
        <v>45837</v>
      </c>
      <c r="AS1272" s="17"/>
      <c r="AT1272" s="17"/>
      <c r="AU1272" s="16">
        <v>1</v>
      </c>
      <c r="AV1272" s="18" t="s">
        <v>1652</v>
      </c>
      <c r="AW1272" s="17"/>
      <c r="AX1272" s="17">
        <v>45509</v>
      </c>
      <c r="AY1272" s="17">
        <v>45509</v>
      </c>
    </row>
    <row r="1273" spans="1:51" x14ac:dyDescent="0.35">
      <c r="A1273" s="18" t="str">
        <f t="shared" si="19"/>
        <v>PMENE-1878BBQ</v>
      </c>
      <c r="B1273" s="15" t="s">
        <v>1639</v>
      </c>
      <c r="C1273" s="15" t="s">
        <v>79</v>
      </c>
      <c r="D1273" s="15" t="s">
        <v>1061</v>
      </c>
      <c r="E1273" s="15" t="s">
        <v>1975</v>
      </c>
      <c r="F1273" s="15" t="s">
        <v>1976</v>
      </c>
      <c r="G1273" s="15" t="s">
        <v>1643</v>
      </c>
      <c r="H1273" s="15" t="s">
        <v>2</v>
      </c>
      <c r="I1273" s="15" t="s">
        <v>1637</v>
      </c>
      <c r="J1273" s="15" t="s">
        <v>2</v>
      </c>
      <c r="K1273" s="15" t="s">
        <v>1681</v>
      </c>
      <c r="L1273" s="15" t="s">
        <v>1645</v>
      </c>
      <c r="M1273" s="15" t="s">
        <v>2</v>
      </c>
      <c r="N1273" s="15" t="s">
        <v>2</v>
      </c>
      <c r="O1273" s="15" t="s">
        <v>1639</v>
      </c>
      <c r="P1273" s="15" t="s">
        <v>1637</v>
      </c>
      <c r="Q1273" s="15" t="s">
        <v>2</v>
      </c>
      <c r="R1273" s="15" t="s">
        <v>1639</v>
      </c>
      <c r="S1273" s="15" t="s">
        <v>1637</v>
      </c>
      <c r="T1273" s="15" t="s">
        <v>2</v>
      </c>
      <c r="U1273" s="15" t="s">
        <v>1977</v>
      </c>
      <c r="V1273" s="15" t="s">
        <v>1977</v>
      </c>
      <c r="W1273" s="15" t="s">
        <v>1647</v>
      </c>
      <c r="X1273" s="15" t="s">
        <v>2</v>
      </c>
      <c r="Y1273" s="15" t="s">
        <v>2</v>
      </c>
      <c r="Z1273" s="15" t="s">
        <v>2</v>
      </c>
      <c r="AA1273" s="15" t="s">
        <v>1648</v>
      </c>
      <c r="AB1273" s="15" t="s">
        <v>1648</v>
      </c>
      <c r="AC1273" s="15" t="s">
        <v>1648</v>
      </c>
      <c r="AD1273" s="15" t="s">
        <v>1648</v>
      </c>
      <c r="AE1273" s="15" t="s">
        <v>1648</v>
      </c>
      <c r="AF1273" s="15" t="s">
        <v>1648</v>
      </c>
      <c r="AG1273" s="15" t="s">
        <v>1648</v>
      </c>
      <c r="AH1273" s="15" t="s">
        <v>2</v>
      </c>
      <c r="AI1273" s="15" t="s">
        <v>2</v>
      </c>
      <c r="AJ1273" s="15" t="s">
        <v>1978</v>
      </c>
      <c r="AK1273" s="15" t="s">
        <v>1979</v>
      </c>
      <c r="AL1273" s="15" t="s">
        <v>1045</v>
      </c>
      <c r="AM1273" s="15" t="s">
        <v>1980</v>
      </c>
      <c r="AN1273" s="16">
        <v>10</v>
      </c>
      <c r="AO1273" s="16">
        <v>10</v>
      </c>
      <c r="AP1273" s="17"/>
      <c r="AQ1273" s="17"/>
      <c r="AR1273" s="17">
        <v>45837</v>
      </c>
      <c r="AS1273" s="17"/>
      <c r="AT1273" s="17"/>
      <c r="AU1273" s="16">
        <v>1</v>
      </c>
      <c r="AV1273" s="18" t="s">
        <v>1652</v>
      </c>
      <c r="AW1273" s="17"/>
      <c r="AX1273" s="17">
        <v>45558</v>
      </c>
      <c r="AY1273" s="17">
        <v>45492</v>
      </c>
    </row>
    <row r="1274" spans="1:51" x14ac:dyDescent="0.35">
      <c r="A1274" s="18" t="str">
        <f t="shared" si="19"/>
        <v>PMENE-1878EPG</v>
      </c>
      <c r="B1274" s="15" t="s">
        <v>1639</v>
      </c>
      <c r="C1274" s="15" t="s">
        <v>79</v>
      </c>
      <c r="D1274" s="15" t="s">
        <v>1062</v>
      </c>
      <c r="E1274" s="15" t="s">
        <v>1975</v>
      </c>
      <c r="F1274" s="15" t="s">
        <v>1976</v>
      </c>
      <c r="G1274" s="15" t="s">
        <v>1643</v>
      </c>
      <c r="H1274" s="15" t="s">
        <v>2</v>
      </c>
      <c r="I1274" s="15" t="s">
        <v>1637</v>
      </c>
      <c r="J1274" s="15" t="s">
        <v>2</v>
      </c>
      <c r="K1274" s="15" t="s">
        <v>1915</v>
      </c>
      <c r="L1274" s="15" t="s">
        <v>1645</v>
      </c>
      <c r="M1274" s="15" t="s">
        <v>2</v>
      </c>
      <c r="N1274" s="15" t="s">
        <v>2</v>
      </c>
      <c r="O1274" s="15" t="s">
        <v>1639</v>
      </c>
      <c r="P1274" s="15" t="s">
        <v>1637</v>
      </c>
      <c r="Q1274" s="15" t="s">
        <v>2</v>
      </c>
      <c r="R1274" s="15" t="s">
        <v>1639</v>
      </c>
      <c r="S1274" s="15" t="s">
        <v>1637</v>
      </c>
      <c r="T1274" s="15" t="s">
        <v>2</v>
      </c>
      <c r="U1274" s="15" t="s">
        <v>1977</v>
      </c>
      <c r="V1274" s="15" t="s">
        <v>1977</v>
      </c>
      <c r="W1274" s="15" t="s">
        <v>1647</v>
      </c>
      <c r="X1274" s="15" t="s">
        <v>2</v>
      </c>
      <c r="Y1274" s="15" t="s">
        <v>2</v>
      </c>
      <c r="Z1274" s="15" t="s">
        <v>2</v>
      </c>
      <c r="AA1274" s="15" t="s">
        <v>1648</v>
      </c>
      <c r="AB1274" s="15" t="s">
        <v>1648</v>
      </c>
      <c r="AC1274" s="15" t="s">
        <v>1648</v>
      </c>
      <c r="AD1274" s="15" t="s">
        <v>1648</v>
      </c>
      <c r="AE1274" s="15" t="s">
        <v>1648</v>
      </c>
      <c r="AF1274" s="15" t="s">
        <v>1648</v>
      </c>
      <c r="AG1274" s="15" t="s">
        <v>1648</v>
      </c>
      <c r="AH1274" s="15" t="s">
        <v>2</v>
      </c>
      <c r="AI1274" s="15" t="s">
        <v>2</v>
      </c>
      <c r="AJ1274" s="15" t="s">
        <v>1978</v>
      </c>
      <c r="AK1274" s="15" t="s">
        <v>1979</v>
      </c>
      <c r="AL1274" s="15" t="s">
        <v>1045</v>
      </c>
      <c r="AM1274" s="15" t="s">
        <v>1982</v>
      </c>
      <c r="AN1274" s="16">
        <v>10</v>
      </c>
      <c r="AO1274" s="16">
        <v>10</v>
      </c>
      <c r="AP1274" s="17"/>
      <c r="AQ1274" s="17"/>
      <c r="AR1274" s="17">
        <v>45837</v>
      </c>
      <c r="AS1274" s="17"/>
      <c r="AT1274" s="17"/>
      <c r="AU1274" s="16">
        <v>1</v>
      </c>
      <c r="AV1274" s="18" t="s">
        <v>1652</v>
      </c>
      <c r="AW1274" s="17"/>
      <c r="AX1274" s="17">
        <v>45509</v>
      </c>
      <c r="AY1274" s="17">
        <v>45509</v>
      </c>
    </row>
    <row r="1275" spans="1:51" x14ac:dyDescent="0.35">
      <c r="A1275" s="18" t="str">
        <f t="shared" si="19"/>
        <v>PMENE-1880BDQ</v>
      </c>
      <c r="B1275" s="15" t="s">
        <v>1639</v>
      </c>
      <c r="C1275" s="15" t="s">
        <v>79</v>
      </c>
      <c r="D1275" s="15" t="s">
        <v>1063</v>
      </c>
      <c r="E1275" s="15" t="s">
        <v>1975</v>
      </c>
      <c r="F1275" s="15" t="s">
        <v>1976</v>
      </c>
      <c r="G1275" s="15" t="s">
        <v>1643</v>
      </c>
      <c r="H1275" s="15" t="s">
        <v>2</v>
      </c>
      <c r="I1275" s="15" t="s">
        <v>1637</v>
      </c>
      <c r="J1275" s="15" t="s">
        <v>2</v>
      </c>
      <c r="K1275" s="15" t="s">
        <v>1664</v>
      </c>
      <c r="L1275" s="15" t="s">
        <v>1645</v>
      </c>
      <c r="M1275" s="15" t="s">
        <v>2</v>
      </c>
      <c r="N1275" s="15" t="s">
        <v>2</v>
      </c>
      <c r="O1275" s="15" t="s">
        <v>1639</v>
      </c>
      <c r="P1275" s="15" t="s">
        <v>1637</v>
      </c>
      <c r="Q1275" s="15" t="s">
        <v>2</v>
      </c>
      <c r="R1275" s="15" t="s">
        <v>1639</v>
      </c>
      <c r="S1275" s="15" t="s">
        <v>1637</v>
      </c>
      <c r="T1275" s="15" t="s">
        <v>2</v>
      </c>
      <c r="U1275" s="15" t="s">
        <v>1981</v>
      </c>
      <c r="V1275" s="15" t="s">
        <v>1981</v>
      </c>
      <c r="W1275" s="15" t="s">
        <v>1647</v>
      </c>
      <c r="X1275" s="15" t="s">
        <v>2</v>
      </c>
      <c r="Y1275" s="15" t="s">
        <v>2</v>
      </c>
      <c r="Z1275" s="15" t="s">
        <v>2</v>
      </c>
      <c r="AA1275" s="15" t="s">
        <v>1648</v>
      </c>
      <c r="AB1275" s="15" t="s">
        <v>1648</v>
      </c>
      <c r="AC1275" s="15" t="s">
        <v>1648</v>
      </c>
      <c r="AD1275" s="15" t="s">
        <v>1648</v>
      </c>
      <c r="AE1275" s="15" t="s">
        <v>1648</v>
      </c>
      <c r="AF1275" s="15" t="s">
        <v>1648</v>
      </c>
      <c r="AG1275" s="15" t="s">
        <v>1648</v>
      </c>
      <c r="AH1275" s="15" t="s">
        <v>2</v>
      </c>
      <c r="AI1275" s="15" t="s">
        <v>2</v>
      </c>
      <c r="AJ1275" s="15" t="s">
        <v>1978</v>
      </c>
      <c r="AK1275" s="15" t="s">
        <v>1979</v>
      </c>
      <c r="AL1275" s="15" t="s">
        <v>1045</v>
      </c>
      <c r="AM1275" s="15" t="s">
        <v>1666</v>
      </c>
      <c r="AN1275" s="16">
        <v>10</v>
      </c>
      <c r="AO1275" s="16">
        <v>10</v>
      </c>
      <c r="AP1275" s="17"/>
      <c r="AQ1275" s="17"/>
      <c r="AR1275" s="17">
        <v>45837</v>
      </c>
      <c r="AS1275" s="17"/>
      <c r="AT1275" s="17"/>
      <c r="AU1275" s="16">
        <v>1</v>
      </c>
      <c r="AV1275" s="18" t="s">
        <v>1652</v>
      </c>
      <c r="AW1275" s="17"/>
      <c r="AX1275" s="17">
        <v>45381</v>
      </c>
      <c r="AY1275" s="17">
        <v>45381</v>
      </c>
    </row>
    <row r="1276" spans="1:51" x14ac:dyDescent="0.35">
      <c r="A1276" s="18" t="str">
        <f t="shared" si="19"/>
        <v>PMENE-1880EYG</v>
      </c>
      <c r="B1276" s="15" t="s">
        <v>1639</v>
      </c>
      <c r="C1276" s="15" t="s">
        <v>79</v>
      </c>
      <c r="D1276" s="15" t="s">
        <v>1064</v>
      </c>
      <c r="E1276" s="15" t="s">
        <v>1975</v>
      </c>
      <c r="F1276" s="15" t="s">
        <v>1976</v>
      </c>
      <c r="G1276" s="15" t="s">
        <v>1643</v>
      </c>
      <c r="H1276" s="15" t="s">
        <v>2</v>
      </c>
      <c r="I1276" s="15" t="s">
        <v>1637</v>
      </c>
      <c r="J1276" s="15" t="s">
        <v>2</v>
      </c>
      <c r="K1276" s="15" t="s">
        <v>1696</v>
      </c>
      <c r="L1276" s="15" t="s">
        <v>1645</v>
      </c>
      <c r="M1276" s="15" t="s">
        <v>2</v>
      </c>
      <c r="N1276" s="15" t="s">
        <v>2</v>
      </c>
      <c r="O1276" s="15" t="s">
        <v>1639</v>
      </c>
      <c r="P1276" s="15" t="s">
        <v>1637</v>
      </c>
      <c r="Q1276" s="15" t="s">
        <v>2</v>
      </c>
      <c r="R1276" s="15" t="s">
        <v>1639</v>
      </c>
      <c r="S1276" s="15" t="s">
        <v>1637</v>
      </c>
      <c r="T1276" s="15" t="s">
        <v>2</v>
      </c>
      <c r="U1276" s="15" t="s">
        <v>1981</v>
      </c>
      <c r="V1276" s="15" t="s">
        <v>1981</v>
      </c>
      <c r="W1276" s="15" t="s">
        <v>1647</v>
      </c>
      <c r="X1276" s="15" t="s">
        <v>2</v>
      </c>
      <c r="Y1276" s="15" t="s">
        <v>2</v>
      </c>
      <c r="Z1276" s="15" t="s">
        <v>2</v>
      </c>
      <c r="AA1276" s="15" t="s">
        <v>1648</v>
      </c>
      <c r="AB1276" s="15" t="s">
        <v>1648</v>
      </c>
      <c r="AC1276" s="15" t="s">
        <v>1648</v>
      </c>
      <c r="AD1276" s="15" t="s">
        <v>1648</v>
      </c>
      <c r="AE1276" s="15" t="s">
        <v>1648</v>
      </c>
      <c r="AF1276" s="15" t="s">
        <v>1648</v>
      </c>
      <c r="AG1276" s="15" t="s">
        <v>1648</v>
      </c>
      <c r="AH1276" s="15" t="s">
        <v>2</v>
      </c>
      <c r="AI1276" s="15" t="s">
        <v>2</v>
      </c>
      <c r="AJ1276" s="15" t="s">
        <v>1978</v>
      </c>
      <c r="AK1276" s="15" t="s">
        <v>1979</v>
      </c>
      <c r="AL1276" s="15" t="s">
        <v>1045</v>
      </c>
      <c r="AM1276" s="15" t="s">
        <v>1657</v>
      </c>
      <c r="AN1276" s="16">
        <v>10</v>
      </c>
      <c r="AO1276" s="16">
        <v>10</v>
      </c>
      <c r="AP1276" s="17"/>
      <c r="AQ1276" s="17"/>
      <c r="AR1276" s="17">
        <v>45837</v>
      </c>
      <c r="AS1276" s="17"/>
      <c r="AT1276" s="17"/>
      <c r="AU1276" s="16">
        <v>1</v>
      </c>
      <c r="AV1276" s="18" t="s">
        <v>1652</v>
      </c>
      <c r="AW1276" s="17"/>
      <c r="AX1276" s="17">
        <v>45381</v>
      </c>
      <c r="AY1276" s="17">
        <v>45381</v>
      </c>
    </row>
    <row r="1277" spans="1:51" x14ac:dyDescent="0.35">
      <c r="A1277" s="18" t="str">
        <f t="shared" si="19"/>
        <v>PMENE-2140EYG</v>
      </c>
      <c r="B1277" s="15" t="s">
        <v>1639</v>
      </c>
      <c r="C1277" s="15" t="s">
        <v>79</v>
      </c>
      <c r="D1277" s="15" t="s">
        <v>1065</v>
      </c>
      <c r="E1277" s="15" t="s">
        <v>1975</v>
      </c>
      <c r="F1277" s="15" t="s">
        <v>1976</v>
      </c>
      <c r="G1277" s="15" t="s">
        <v>1643</v>
      </c>
      <c r="H1277" s="15" t="s">
        <v>2</v>
      </c>
      <c r="I1277" s="15" t="s">
        <v>1637</v>
      </c>
      <c r="J1277" s="15" t="s">
        <v>2</v>
      </c>
      <c r="K1277" s="15" t="s">
        <v>1696</v>
      </c>
      <c r="L1277" s="15" t="s">
        <v>1645</v>
      </c>
      <c r="M1277" s="15" t="s">
        <v>2</v>
      </c>
      <c r="N1277" s="15" t="s">
        <v>2</v>
      </c>
      <c r="O1277" s="15" t="s">
        <v>1639</v>
      </c>
      <c r="P1277" s="15" t="s">
        <v>1637</v>
      </c>
      <c r="Q1277" s="15" t="s">
        <v>2</v>
      </c>
      <c r="R1277" s="15" t="s">
        <v>1639</v>
      </c>
      <c r="S1277" s="15" t="s">
        <v>1637</v>
      </c>
      <c r="T1277" s="15" t="s">
        <v>2</v>
      </c>
      <c r="U1277" s="15" t="s">
        <v>1981</v>
      </c>
      <c r="V1277" s="15" t="s">
        <v>1981</v>
      </c>
      <c r="W1277" s="15" t="s">
        <v>1647</v>
      </c>
      <c r="X1277" s="15" t="s">
        <v>2</v>
      </c>
      <c r="Y1277" s="15" t="s">
        <v>2</v>
      </c>
      <c r="Z1277" s="15" t="s">
        <v>2</v>
      </c>
      <c r="AA1277" s="15" t="s">
        <v>1648</v>
      </c>
      <c r="AB1277" s="15" t="s">
        <v>1648</v>
      </c>
      <c r="AC1277" s="15" t="s">
        <v>1648</v>
      </c>
      <c r="AD1277" s="15" t="s">
        <v>1648</v>
      </c>
      <c r="AE1277" s="15" t="s">
        <v>1648</v>
      </c>
      <c r="AF1277" s="15" t="s">
        <v>1648</v>
      </c>
      <c r="AG1277" s="15" t="s">
        <v>1648</v>
      </c>
      <c r="AH1277" s="15" t="s">
        <v>2</v>
      </c>
      <c r="AI1277" s="15" t="s">
        <v>2</v>
      </c>
      <c r="AJ1277" s="15" t="s">
        <v>1978</v>
      </c>
      <c r="AK1277" s="15" t="s">
        <v>1979</v>
      </c>
      <c r="AL1277" s="15" t="s">
        <v>1045</v>
      </c>
      <c r="AM1277" s="15" t="s">
        <v>1657</v>
      </c>
      <c r="AN1277" s="16">
        <v>10</v>
      </c>
      <c r="AO1277" s="16">
        <v>10</v>
      </c>
      <c r="AP1277" s="17"/>
      <c r="AQ1277" s="17"/>
      <c r="AR1277" s="17">
        <v>45837</v>
      </c>
      <c r="AS1277" s="17"/>
      <c r="AT1277" s="17"/>
      <c r="AU1277" s="16">
        <v>1</v>
      </c>
      <c r="AV1277" s="18" t="s">
        <v>1652</v>
      </c>
      <c r="AW1277" s="17"/>
      <c r="AX1277" s="17">
        <v>45381</v>
      </c>
      <c r="AY1277" s="17">
        <v>45381</v>
      </c>
    </row>
    <row r="1278" spans="1:51" x14ac:dyDescent="0.35">
      <c r="A1278" s="18" t="str">
        <f t="shared" si="19"/>
        <v>PMENE-2143-2EBG</v>
      </c>
      <c r="B1278" s="15" t="s">
        <v>1639</v>
      </c>
      <c r="C1278" s="15" t="s">
        <v>79</v>
      </c>
      <c r="D1278" s="15" t="s">
        <v>1066</v>
      </c>
      <c r="E1278" s="15" t="s">
        <v>1975</v>
      </c>
      <c r="F1278" s="15" t="s">
        <v>1976</v>
      </c>
      <c r="G1278" s="15" t="s">
        <v>1643</v>
      </c>
      <c r="H1278" s="15" t="s">
        <v>2</v>
      </c>
      <c r="I1278" s="15" t="s">
        <v>1637</v>
      </c>
      <c r="J1278" s="15" t="s">
        <v>2</v>
      </c>
      <c r="K1278" s="15" t="s">
        <v>1681</v>
      </c>
      <c r="L1278" s="15" t="s">
        <v>1645</v>
      </c>
      <c r="M1278" s="15" t="s">
        <v>2</v>
      </c>
      <c r="N1278" s="15" t="s">
        <v>2</v>
      </c>
      <c r="O1278" s="15" t="s">
        <v>1639</v>
      </c>
      <c r="P1278" s="15" t="s">
        <v>1637</v>
      </c>
      <c r="Q1278" s="15" t="s">
        <v>2</v>
      </c>
      <c r="R1278" s="15" t="s">
        <v>1639</v>
      </c>
      <c r="S1278" s="15" t="s">
        <v>1637</v>
      </c>
      <c r="T1278" s="15" t="s">
        <v>2</v>
      </c>
      <c r="U1278" s="15" t="s">
        <v>1977</v>
      </c>
      <c r="V1278" s="15" t="s">
        <v>1977</v>
      </c>
      <c r="W1278" s="15" t="s">
        <v>1647</v>
      </c>
      <c r="X1278" s="15" t="s">
        <v>2</v>
      </c>
      <c r="Y1278" s="15" t="s">
        <v>2</v>
      </c>
      <c r="Z1278" s="15" t="s">
        <v>2</v>
      </c>
      <c r="AA1278" s="15" t="s">
        <v>1648</v>
      </c>
      <c r="AB1278" s="15" t="s">
        <v>1648</v>
      </c>
      <c r="AC1278" s="15" t="s">
        <v>1648</v>
      </c>
      <c r="AD1278" s="15" t="s">
        <v>1648</v>
      </c>
      <c r="AE1278" s="15" t="s">
        <v>1648</v>
      </c>
      <c r="AF1278" s="15" t="s">
        <v>1648</v>
      </c>
      <c r="AG1278" s="15" t="s">
        <v>1648</v>
      </c>
      <c r="AH1278" s="15" t="s">
        <v>2</v>
      </c>
      <c r="AI1278" s="15" t="s">
        <v>2</v>
      </c>
      <c r="AJ1278" s="15" t="s">
        <v>1978</v>
      </c>
      <c r="AK1278" s="15" t="s">
        <v>1979</v>
      </c>
      <c r="AL1278" s="15" t="s">
        <v>1045</v>
      </c>
      <c r="AM1278" s="15" t="s">
        <v>1980</v>
      </c>
      <c r="AN1278" s="16">
        <v>10</v>
      </c>
      <c r="AO1278" s="16">
        <v>10</v>
      </c>
      <c r="AP1278" s="17"/>
      <c r="AQ1278" s="17"/>
      <c r="AR1278" s="17">
        <v>45837</v>
      </c>
      <c r="AS1278" s="17"/>
      <c r="AT1278" s="17"/>
      <c r="AU1278" s="16">
        <v>1</v>
      </c>
      <c r="AV1278" s="18" t="s">
        <v>1652</v>
      </c>
      <c r="AW1278" s="17"/>
      <c r="AX1278" s="17">
        <v>45590</v>
      </c>
      <c r="AY1278" s="17">
        <v>45492</v>
      </c>
    </row>
    <row r="1279" spans="1:51" x14ac:dyDescent="0.35">
      <c r="A1279" s="18" t="str">
        <f t="shared" si="19"/>
        <v>PMENE-2153-2EBG</v>
      </c>
      <c r="B1279" s="15" t="s">
        <v>1639</v>
      </c>
      <c r="C1279" s="15" t="s">
        <v>79</v>
      </c>
      <c r="D1279" s="15" t="s">
        <v>1067</v>
      </c>
      <c r="E1279" s="15" t="s">
        <v>1975</v>
      </c>
      <c r="F1279" s="15" t="s">
        <v>1976</v>
      </c>
      <c r="G1279" s="15" t="s">
        <v>1643</v>
      </c>
      <c r="H1279" s="15" t="s">
        <v>2</v>
      </c>
      <c r="I1279" s="15" t="s">
        <v>1637</v>
      </c>
      <c r="J1279" s="15" t="s">
        <v>2</v>
      </c>
      <c r="K1279" s="15" t="s">
        <v>1681</v>
      </c>
      <c r="L1279" s="15" t="s">
        <v>1645</v>
      </c>
      <c r="M1279" s="15" t="s">
        <v>2</v>
      </c>
      <c r="N1279" s="15" t="s">
        <v>2</v>
      </c>
      <c r="O1279" s="15" t="s">
        <v>1639</v>
      </c>
      <c r="P1279" s="15" t="s">
        <v>1637</v>
      </c>
      <c r="Q1279" s="15" t="s">
        <v>2</v>
      </c>
      <c r="R1279" s="15" t="s">
        <v>1639</v>
      </c>
      <c r="S1279" s="15" t="s">
        <v>1637</v>
      </c>
      <c r="T1279" s="15" t="s">
        <v>2</v>
      </c>
      <c r="U1279" s="15" t="s">
        <v>1977</v>
      </c>
      <c r="V1279" s="15" t="s">
        <v>1977</v>
      </c>
      <c r="W1279" s="15" t="s">
        <v>1647</v>
      </c>
      <c r="X1279" s="15" t="s">
        <v>2</v>
      </c>
      <c r="Y1279" s="15" t="s">
        <v>2</v>
      </c>
      <c r="Z1279" s="15" t="s">
        <v>2</v>
      </c>
      <c r="AA1279" s="15" t="s">
        <v>1648</v>
      </c>
      <c r="AB1279" s="15" t="s">
        <v>1648</v>
      </c>
      <c r="AC1279" s="15" t="s">
        <v>1648</v>
      </c>
      <c r="AD1279" s="15" t="s">
        <v>1648</v>
      </c>
      <c r="AE1279" s="15" t="s">
        <v>1648</v>
      </c>
      <c r="AF1279" s="15" t="s">
        <v>1648</v>
      </c>
      <c r="AG1279" s="15" t="s">
        <v>1648</v>
      </c>
      <c r="AH1279" s="15" t="s">
        <v>2</v>
      </c>
      <c r="AI1279" s="15" t="s">
        <v>2</v>
      </c>
      <c r="AJ1279" s="15" t="s">
        <v>1978</v>
      </c>
      <c r="AK1279" s="15" t="s">
        <v>1979</v>
      </c>
      <c r="AL1279" s="15" t="s">
        <v>1045</v>
      </c>
      <c r="AM1279" s="15" t="s">
        <v>1980</v>
      </c>
      <c r="AN1279" s="16">
        <v>10</v>
      </c>
      <c r="AO1279" s="16">
        <v>10</v>
      </c>
      <c r="AP1279" s="17"/>
      <c r="AQ1279" s="17"/>
      <c r="AR1279" s="17">
        <v>45837</v>
      </c>
      <c r="AS1279" s="17"/>
      <c r="AT1279" s="17"/>
      <c r="AU1279" s="16">
        <v>1</v>
      </c>
      <c r="AV1279" s="18" t="s">
        <v>1652</v>
      </c>
      <c r="AW1279" s="17"/>
      <c r="AX1279" s="17">
        <v>45618</v>
      </c>
      <c r="AY1279" s="17">
        <v>45492</v>
      </c>
    </row>
    <row r="1280" spans="1:51" x14ac:dyDescent="0.35">
      <c r="A1280" s="18" t="str">
        <f t="shared" si="19"/>
        <v>PMENE-2180AUR</v>
      </c>
      <c r="B1280" s="15" t="s">
        <v>1639</v>
      </c>
      <c r="C1280" s="15" t="s">
        <v>79</v>
      </c>
      <c r="D1280" s="15" t="s">
        <v>1068</v>
      </c>
      <c r="E1280" s="15" t="s">
        <v>1975</v>
      </c>
      <c r="F1280" s="15" t="s">
        <v>1976</v>
      </c>
      <c r="G1280" s="15" t="s">
        <v>1643</v>
      </c>
      <c r="H1280" s="15" t="s">
        <v>2</v>
      </c>
      <c r="I1280" s="15" t="s">
        <v>1637</v>
      </c>
      <c r="J1280" s="15" t="s">
        <v>2</v>
      </c>
      <c r="K1280" s="15" t="s">
        <v>1670</v>
      </c>
      <c r="L1280" s="15" t="s">
        <v>1645</v>
      </c>
      <c r="M1280" s="15" t="s">
        <v>2</v>
      </c>
      <c r="N1280" s="15" t="s">
        <v>2</v>
      </c>
      <c r="O1280" s="15" t="s">
        <v>1639</v>
      </c>
      <c r="P1280" s="15" t="s">
        <v>1637</v>
      </c>
      <c r="Q1280" s="15" t="s">
        <v>2</v>
      </c>
      <c r="R1280" s="15" t="s">
        <v>1639</v>
      </c>
      <c r="S1280" s="15" t="s">
        <v>1637</v>
      </c>
      <c r="T1280" s="15" t="s">
        <v>2</v>
      </c>
      <c r="U1280" s="15" t="s">
        <v>1981</v>
      </c>
      <c r="V1280" s="15" t="s">
        <v>1981</v>
      </c>
      <c r="W1280" s="15" t="s">
        <v>1647</v>
      </c>
      <c r="X1280" s="15" t="s">
        <v>2</v>
      </c>
      <c r="Y1280" s="15" t="s">
        <v>2</v>
      </c>
      <c r="Z1280" s="15" t="s">
        <v>2</v>
      </c>
      <c r="AA1280" s="15" t="s">
        <v>1648</v>
      </c>
      <c r="AB1280" s="15" t="s">
        <v>1648</v>
      </c>
      <c r="AC1280" s="15" t="s">
        <v>1648</v>
      </c>
      <c r="AD1280" s="15" t="s">
        <v>1648</v>
      </c>
      <c r="AE1280" s="15" t="s">
        <v>1648</v>
      </c>
      <c r="AF1280" s="15" t="s">
        <v>1648</v>
      </c>
      <c r="AG1280" s="15" t="s">
        <v>1648</v>
      </c>
      <c r="AH1280" s="15" t="s">
        <v>2</v>
      </c>
      <c r="AI1280" s="15" t="s">
        <v>2</v>
      </c>
      <c r="AJ1280" s="15" t="s">
        <v>1978</v>
      </c>
      <c r="AK1280" s="15" t="s">
        <v>1979</v>
      </c>
      <c r="AL1280" s="15" t="s">
        <v>1045</v>
      </c>
      <c r="AM1280" s="15" t="s">
        <v>1657</v>
      </c>
      <c r="AN1280" s="16">
        <v>10</v>
      </c>
      <c r="AO1280" s="16">
        <v>10</v>
      </c>
      <c r="AP1280" s="17"/>
      <c r="AQ1280" s="17"/>
      <c r="AR1280" s="17">
        <v>45837</v>
      </c>
      <c r="AS1280" s="17"/>
      <c r="AT1280" s="17"/>
      <c r="AU1280" s="16">
        <v>1</v>
      </c>
      <c r="AV1280" s="18" t="s">
        <v>1652</v>
      </c>
      <c r="AW1280" s="17"/>
      <c r="AX1280" s="17">
        <v>45381</v>
      </c>
      <c r="AY1280" s="17">
        <v>45381</v>
      </c>
    </row>
    <row r="1281" spans="1:51" x14ac:dyDescent="0.35">
      <c r="A1281" s="18" t="str">
        <f t="shared" si="19"/>
        <v>PMENE-3240EYG</v>
      </c>
      <c r="B1281" s="15" t="s">
        <v>1639</v>
      </c>
      <c r="C1281" s="15" t="s">
        <v>79</v>
      </c>
      <c r="D1281" s="15" t="s">
        <v>1069</v>
      </c>
      <c r="E1281" s="15" t="s">
        <v>1975</v>
      </c>
      <c r="F1281" s="15" t="s">
        <v>1976</v>
      </c>
      <c r="G1281" s="15" t="s">
        <v>1643</v>
      </c>
      <c r="H1281" s="15" t="s">
        <v>2</v>
      </c>
      <c r="I1281" s="15" t="s">
        <v>1637</v>
      </c>
      <c r="J1281" s="15" t="s">
        <v>2</v>
      </c>
      <c r="K1281" s="15" t="s">
        <v>1696</v>
      </c>
      <c r="L1281" s="15" t="s">
        <v>1645</v>
      </c>
      <c r="M1281" s="15" t="s">
        <v>2</v>
      </c>
      <c r="N1281" s="15" t="s">
        <v>2</v>
      </c>
      <c r="O1281" s="15" t="s">
        <v>1639</v>
      </c>
      <c r="P1281" s="15" t="s">
        <v>1637</v>
      </c>
      <c r="Q1281" s="15" t="s">
        <v>2</v>
      </c>
      <c r="R1281" s="15" t="s">
        <v>1639</v>
      </c>
      <c r="S1281" s="15" t="s">
        <v>1637</v>
      </c>
      <c r="T1281" s="15" t="s">
        <v>2</v>
      </c>
      <c r="U1281" s="15" t="s">
        <v>1981</v>
      </c>
      <c r="V1281" s="15" t="s">
        <v>1981</v>
      </c>
      <c r="W1281" s="15" t="s">
        <v>1647</v>
      </c>
      <c r="X1281" s="15" t="s">
        <v>2</v>
      </c>
      <c r="Y1281" s="15" t="s">
        <v>2</v>
      </c>
      <c r="Z1281" s="15" t="s">
        <v>2</v>
      </c>
      <c r="AA1281" s="15" t="s">
        <v>1648</v>
      </c>
      <c r="AB1281" s="15" t="s">
        <v>1648</v>
      </c>
      <c r="AC1281" s="15" t="s">
        <v>1648</v>
      </c>
      <c r="AD1281" s="15" t="s">
        <v>1648</v>
      </c>
      <c r="AE1281" s="15" t="s">
        <v>1648</v>
      </c>
      <c r="AF1281" s="15" t="s">
        <v>1648</v>
      </c>
      <c r="AG1281" s="15" t="s">
        <v>1648</v>
      </c>
      <c r="AH1281" s="15" t="s">
        <v>2</v>
      </c>
      <c r="AI1281" s="15" t="s">
        <v>2</v>
      </c>
      <c r="AJ1281" s="15" t="s">
        <v>1978</v>
      </c>
      <c r="AK1281" s="15" t="s">
        <v>1979</v>
      </c>
      <c r="AL1281" s="15" t="s">
        <v>1045</v>
      </c>
      <c r="AM1281" s="15" t="s">
        <v>1657</v>
      </c>
      <c r="AN1281" s="16">
        <v>10</v>
      </c>
      <c r="AO1281" s="16">
        <v>10</v>
      </c>
      <c r="AP1281" s="17"/>
      <c r="AQ1281" s="17"/>
      <c r="AR1281" s="17">
        <v>45837</v>
      </c>
      <c r="AS1281" s="17"/>
      <c r="AT1281" s="17"/>
      <c r="AU1281" s="16">
        <v>1</v>
      </c>
      <c r="AV1281" s="18" t="s">
        <v>1652</v>
      </c>
      <c r="AW1281" s="17"/>
      <c r="AX1281" s="17">
        <v>45381</v>
      </c>
      <c r="AY1281" s="17">
        <v>45381</v>
      </c>
    </row>
    <row r="1282" spans="1:51" x14ac:dyDescent="0.35">
      <c r="A1282" s="18" t="str">
        <f t="shared" si="19"/>
        <v>PMENE-3280BDQ</v>
      </c>
      <c r="B1282" s="15" t="s">
        <v>1639</v>
      </c>
      <c r="C1282" s="15" t="s">
        <v>79</v>
      </c>
      <c r="D1282" s="15" t="s">
        <v>1070</v>
      </c>
      <c r="E1282" s="15" t="s">
        <v>1975</v>
      </c>
      <c r="F1282" s="15" t="s">
        <v>1976</v>
      </c>
      <c r="G1282" s="15" t="s">
        <v>1643</v>
      </c>
      <c r="H1282" s="15" t="s">
        <v>2</v>
      </c>
      <c r="I1282" s="15" t="s">
        <v>1637</v>
      </c>
      <c r="J1282" s="15" t="s">
        <v>2</v>
      </c>
      <c r="K1282" s="15" t="s">
        <v>1664</v>
      </c>
      <c r="L1282" s="15" t="s">
        <v>1645</v>
      </c>
      <c r="M1282" s="15" t="s">
        <v>2</v>
      </c>
      <c r="N1282" s="15" t="s">
        <v>2</v>
      </c>
      <c r="O1282" s="15" t="s">
        <v>1639</v>
      </c>
      <c r="P1282" s="15" t="s">
        <v>1637</v>
      </c>
      <c r="Q1282" s="15" t="s">
        <v>2</v>
      </c>
      <c r="R1282" s="15" t="s">
        <v>1639</v>
      </c>
      <c r="S1282" s="15" t="s">
        <v>1637</v>
      </c>
      <c r="T1282" s="15" t="s">
        <v>2</v>
      </c>
      <c r="U1282" s="15" t="s">
        <v>1981</v>
      </c>
      <c r="V1282" s="15" t="s">
        <v>1981</v>
      </c>
      <c r="W1282" s="15" t="s">
        <v>1647</v>
      </c>
      <c r="X1282" s="15" t="s">
        <v>2</v>
      </c>
      <c r="Y1282" s="15" t="s">
        <v>2</v>
      </c>
      <c r="Z1282" s="15" t="s">
        <v>2</v>
      </c>
      <c r="AA1282" s="15" t="s">
        <v>1648</v>
      </c>
      <c r="AB1282" s="15" t="s">
        <v>1648</v>
      </c>
      <c r="AC1282" s="15" t="s">
        <v>1648</v>
      </c>
      <c r="AD1282" s="15" t="s">
        <v>1648</v>
      </c>
      <c r="AE1282" s="15" t="s">
        <v>1648</v>
      </c>
      <c r="AF1282" s="15" t="s">
        <v>1648</v>
      </c>
      <c r="AG1282" s="15" t="s">
        <v>1648</v>
      </c>
      <c r="AH1282" s="15" t="s">
        <v>2</v>
      </c>
      <c r="AI1282" s="15" t="s">
        <v>2</v>
      </c>
      <c r="AJ1282" s="15" t="s">
        <v>1978</v>
      </c>
      <c r="AK1282" s="15" t="s">
        <v>1979</v>
      </c>
      <c r="AL1282" s="15" t="s">
        <v>1045</v>
      </c>
      <c r="AM1282" s="15" t="s">
        <v>1657</v>
      </c>
      <c r="AN1282" s="16">
        <v>10</v>
      </c>
      <c r="AO1282" s="16">
        <v>10</v>
      </c>
      <c r="AP1282" s="17"/>
      <c r="AQ1282" s="17"/>
      <c r="AR1282" s="17">
        <v>45837</v>
      </c>
      <c r="AS1282" s="17"/>
      <c r="AT1282" s="17"/>
      <c r="AU1282" s="16">
        <v>1</v>
      </c>
      <c r="AV1282" s="18" t="s">
        <v>1652</v>
      </c>
      <c r="AW1282" s="17"/>
      <c r="AX1282" s="17">
        <v>45381</v>
      </c>
      <c r="AY1282" s="17">
        <v>45381</v>
      </c>
    </row>
    <row r="1283" spans="1:51" x14ac:dyDescent="0.35">
      <c r="A1283" s="18" t="str">
        <f t="shared" ref="A1283:A1346" si="20">C1283&amp;D1283</f>
        <v>PMENF-GM400KXC</v>
      </c>
      <c r="B1283" s="15" t="s">
        <v>1639</v>
      </c>
      <c r="C1283" s="15" t="s">
        <v>79</v>
      </c>
      <c r="D1283" s="15" t="s">
        <v>1071</v>
      </c>
      <c r="E1283" s="15" t="s">
        <v>1983</v>
      </c>
      <c r="F1283" s="15" t="s">
        <v>1984</v>
      </c>
      <c r="G1283" s="15" t="s">
        <v>1643</v>
      </c>
      <c r="H1283" s="15" t="s">
        <v>2</v>
      </c>
      <c r="I1283" s="15" t="s">
        <v>1637</v>
      </c>
      <c r="J1283" s="15" t="s">
        <v>2</v>
      </c>
      <c r="K1283" s="15" t="s">
        <v>1985</v>
      </c>
      <c r="L1283" s="15" t="s">
        <v>1645</v>
      </c>
      <c r="M1283" s="15" t="s">
        <v>2</v>
      </c>
      <c r="N1283" s="15" t="s">
        <v>2</v>
      </c>
      <c r="O1283" s="15" t="s">
        <v>1639</v>
      </c>
      <c r="P1283" s="15" t="s">
        <v>1637</v>
      </c>
      <c r="Q1283" s="15" t="s">
        <v>2</v>
      </c>
      <c r="R1283" s="15" t="s">
        <v>1639</v>
      </c>
      <c r="S1283" s="15" t="s">
        <v>1637</v>
      </c>
      <c r="T1283" s="15" t="s">
        <v>2</v>
      </c>
      <c r="U1283" s="15" t="s">
        <v>1966</v>
      </c>
      <c r="V1283" s="15" t="s">
        <v>1966</v>
      </c>
      <c r="W1283" s="15" t="s">
        <v>1647</v>
      </c>
      <c r="X1283" s="15" t="s">
        <v>2</v>
      </c>
      <c r="Y1283" s="15" t="s">
        <v>2</v>
      </c>
      <c r="Z1283" s="15" t="s">
        <v>2</v>
      </c>
      <c r="AA1283" s="15" t="s">
        <v>1648</v>
      </c>
      <c r="AB1283" s="15" t="s">
        <v>1648</v>
      </c>
      <c r="AC1283" s="15" t="s">
        <v>1648</v>
      </c>
      <c r="AD1283" s="15" t="s">
        <v>1648</v>
      </c>
      <c r="AE1283" s="15" t="s">
        <v>1648</v>
      </c>
      <c r="AF1283" s="15" t="s">
        <v>1648</v>
      </c>
      <c r="AG1283" s="15" t="s">
        <v>1648</v>
      </c>
      <c r="AH1283" s="15" t="s">
        <v>2</v>
      </c>
      <c r="AI1283" s="15" t="s">
        <v>2</v>
      </c>
      <c r="AJ1283" s="15" t="s">
        <v>1986</v>
      </c>
      <c r="AK1283" s="15" t="s">
        <v>1968</v>
      </c>
      <c r="AL1283" s="15" t="s">
        <v>1045</v>
      </c>
      <c r="AM1283" s="15" t="s">
        <v>1972</v>
      </c>
      <c r="AN1283" s="16">
        <v>10</v>
      </c>
      <c r="AO1283" s="16">
        <v>10</v>
      </c>
      <c r="AP1283" s="17"/>
      <c r="AQ1283" s="17"/>
      <c r="AR1283" s="17">
        <v>45837</v>
      </c>
      <c r="AS1283" s="17"/>
      <c r="AT1283" s="17"/>
      <c r="AU1283" s="16">
        <v>1</v>
      </c>
      <c r="AV1283" s="18" t="s">
        <v>1652</v>
      </c>
      <c r="AW1283" s="17"/>
      <c r="AX1283" s="17">
        <v>45643</v>
      </c>
      <c r="AY1283" s="17">
        <v>45643</v>
      </c>
    </row>
    <row r="1284" spans="1:51" x14ac:dyDescent="0.35">
      <c r="A1284" s="18" t="str">
        <f t="shared" si="20"/>
        <v>PMENF-GM400KXE</v>
      </c>
      <c r="B1284" s="15" t="s">
        <v>1639</v>
      </c>
      <c r="C1284" s="15" t="s">
        <v>79</v>
      </c>
      <c r="D1284" s="15" t="s">
        <v>1072</v>
      </c>
      <c r="E1284" s="15" t="s">
        <v>1987</v>
      </c>
      <c r="F1284" s="15" t="s">
        <v>1984</v>
      </c>
      <c r="G1284" s="15" t="s">
        <v>1643</v>
      </c>
      <c r="H1284" s="15" t="s">
        <v>2</v>
      </c>
      <c r="I1284" s="15" t="s">
        <v>1637</v>
      </c>
      <c r="J1284" s="15" t="s">
        <v>2</v>
      </c>
      <c r="K1284" s="15" t="s">
        <v>1985</v>
      </c>
      <c r="L1284" s="15" t="s">
        <v>1645</v>
      </c>
      <c r="M1284" s="15" t="s">
        <v>2</v>
      </c>
      <c r="N1284" s="15" t="s">
        <v>2</v>
      </c>
      <c r="O1284" s="15" t="s">
        <v>1639</v>
      </c>
      <c r="P1284" s="15" t="s">
        <v>1637</v>
      </c>
      <c r="Q1284" s="15" t="s">
        <v>2</v>
      </c>
      <c r="R1284" s="15" t="s">
        <v>1639</v>
      </c>
      <c r="S1284" s="15" t="s">
        <v>1637</v>
      </c>
      <c r="T1284" s="15" t="s">
        <v>2</v>
      </c>
      <c r="U1284" s="15" t="s">
        <v>1966</v>
      </c>
      <c r="V1284" s="15" t="s">
        <v>1966</v>
      </c>
      <c r="W1284" s="15" t="s">
        <v>1647</v>
      </c>
      <c r="X1284" s="15" t="s">
        <v>2</v>
      </c>
      <c r="Y1284" s="15" t="s">
        <v>2</v>
      </c>
      <c r="Z1284" s="15" t="s">
        <v>2</v>
      </c>
      <c r="AA1284" s="15" t="s">
        <v>1648</v>
      </c>
      <c r="AB1284" s="15" t="s">
        <v>1648</v>
      </c>
      <c r="AC1284" s="15" t="s">
        <v>1648</v>
      </c>
      <c r="AD1284" s="15" t="s">
        <v>1648</v>
      </c>
      <c r="AE1284" s="15" t="s">
        <v>1648</v>
      </c>
      <c r="AF1284" s="15" t="s">
        <v>1648</v>
      </c>
      <c r="AG1284" s="15" t="s">
        <v>1648</v>
      </c>
      <c r="AH1284" s="15" t="s">
        <v>2</v>
      </c>
      <c r="AI1284" s="15" t="s">
        <v>2</v>
      </c>
      <c r="AJ1284" s="15" t="s">
        <v>1986</v>
      </c>
      <c r="AK1284" s="15" t="s">
        <v>1968</v>
      </c>
      <c r="AL1284" s="15" t="s">
        <v>1045</v>
      </c>
      <c r="AM1284" s="15" t="s">
        <v>1974</v>
      </c>
      <c r="AN1284" s="16">
        <v>10</v>
      </c>
      <c r="AO1284" s="16">
        <v>10</v>
      </c>
      <c r="AP1284" s="17"/>
      <c r="AQ1284" s="17"/>
      <c r="AR1284" s="17">
        <v>45837</v>
      </c>
      <c r="AS1284" s="17"/>
      <c r="AT1284" s="17"/>
      <c r="AU1284" s="16">
        <v>1</v>
      </c>
      <c r="AV1284" s="18" t="s">
        <v>1652</v>
      </c>
      <c r="AW1284" s="17"/>
      <c r="AX1284" s="17">
        <v>45631</v>
      </c>
      <c r="AY1284" s="17">
        <v>45631</v>
      </c>
    </row>
    <row r="1285" spans="1:51" x14ac:dyDescent="0.35">
      <c r="A1285" s="18" t="str">
        <f t="shared" si="20"/>
        <v>PMENF-GM600KXC</v>
      </c>
      <c r="B1285" s="15" t="s">
        <v>1639</v>
      </c>
      <c r="C1285" s="15" t="s">
        <v>79</v>
      </c>
      <c r="D1285" s="15" t="s">
        <v>1073</v>
      </c>
      <c r="E1285" s="15" t="s">
        <v>1983</v>
      </c>
      <c r="F1285" s="15" t="s">
        <v>1984</v>
      </c>
      <c r="G1285" s="15" t="s">
        <v>1643</v>
      </c>
      <c r="H1285" s="15" t="s">
        <v>2</v>
      </c>
      <c r="I1285" s="15" t="s">
        <v>1637</v>
      </c>
      <c r="J1285" s="15" t="s">
        <v>2</v>
      </c>
      <c r="K1285" s="15" t="s">
        <v>1985</v>
      </c>
      <c r="L1285" s="15" t="s">
        <v>1645</v>
      </c>
      <c r="M1285" s="15" t="s">
        <v>2</v>
      </c>
      <c r="N1285" s="15" t="s">
        <v>2</v>
      </c>
      <c r="O1285" s="15" t="s">
        <v>1639</v>
      </c>
      <c r="P1285" s="15" t="s">
        <v>1637</v>
      </c>
      <c r="Q1285" s="15" t="s">
        <v>2</v>
      </c>
      <c r="R1285" s="15" t="s">
        <v>1639</v>
      </c>
      <c r="S1285" s="15" t="s">
        <v>1637</v>
      </c>
      <c r="T1285" s="15" t="s">
        <v>2</v>
      </c>
      <c r="U1285" s="15" t="s">
        <v>1966</v>
      </c>
      <c r="V1285" s="15" t="s">
        <v>1966</v>
      </c>
      <c r="W1285" s="15" t="s">
        <v>1647</v>
      </c>
      <c r="X1285" s="15" t="s">
        <v>2</v>
      </c>
      <c r="Y1285" s="15" t="s">
        <v>2</v>
      </c>
      <c r="Z1285" s="15" t="s">
        <v>2</v>
      </c>
      <c r="AA1285" s="15" t="s">
        <v>1648</v>
      </c>
      <c r="AB1285" s="15" t="s">
        <v>1648</v>
      </c>
      <c r="AC1285" s="15" t="s">
        <v>1648</v>
      </c>
      <c r="AD1285" s="15" t="s">
        <v>1648</v>
      </c>
      <c r="AE1285" s="15" t="s">
        <v>1648</v>
      </c>
      <c r="AF1285" s="15" t="s">
        <v>1648</v>
      </c>
      <c r="AG1285" s="15" t="s">
        <v>1648</v>
      </c>
      <c r="AH1285" s="15" t="s">
        <v>2</v>
      </c>
      <c r="AI1285" s="15" t="s">
        <v>2</v>
      </c>
      <c r="AJ1285" s="15" t="s">
        <v>1986</v>
      </c>
      <c r="AK1285" s="15" t="s">
        <v>1968</v>
      </c>
      <c r="AL1285" s="15" t="s">
        <v>1045</v>
      </c>
      <c r="AM1285" s="15" t="s">
        <v>1972</v>
      </c>
      <c r="AN1285" s="16">
        <v>10</v>
      </c>
      <c r="AO1285" s="16">
        <v>10</v>
      </c>
      <c r="AP1285" s="17"/>
      <c r="AQ1285" s="17"/>
      <c r="AR1285" s="17">
        <v>45837</v>
      </c>
      <c r="AS1285" s="17"/>
      <c r="AT1285" s="17"/>
      <c r="AU1285" s="16">
        <v>1</v>
      </c>
      <c r="AV1285" s="18" t="s">
        <v>1652</v>
      </c>
      <c r="AW1285" s="17"/>
      <c r="AX1285" s="17">
        <v>45643</v>
      </c>
      <c r="AY1285" s="17">
        <v>45643</v>
      </c>
    </row>
    <row r="1286" spans="1:51" x14ac:dyDescent="0.35">
      <c r="A1286" s="18" t="str">
        <f t="shared" si="20"/>
        <v>PMENF-GM600KXE</v>
      </c>
      <c r="B1286" s="15" t="s">
        <v>1639</v>
      </c>
      <c r="C1286" s="15" t="s">
        <v>79</v>
      </c>
      <c r="D1286" s="15" t="s">
        <v>1074</v>
      </c>
      <c r="E1286" s="15" t="s">
        <v>1987</v>
      </c>
      <c r="F1286" s="15" t="s">
        <v>1984</v>
      </c>
      <c r="G1286" s="15" t="s">
        <v>1643</v>
      </c>
      <c r="H1286" s="15" t="s">
        <v>2</v>
      </c>
      <c r="I1286" s="15" t="s">
        <v>1637</v>
      </c>
      <c r="J1286" s="15" t="s">
        <v>2</v>
      </c>
      <c r="K1286" s="15" t="s">
        <v>1985</v>
      </c>
      <c r="L1286" s="15" t="s">
        <v>1645</v>
      </c>
      <c r="M1286" s="15" t="s">
        <v>2</v>
      </c>
      <c r="N1286" s="15" t="s">
        <v>2</v>
      </c>
      <c r="O1286" s="15" t="s">
        <v>1639</v>
      </c>
      <c r="P1286" s="15" t="s">
        <v>1637</v>
      </c>
      <c r="Q1286" s="15" t="s">
        <v>2</v>
      </c>
      <c r="R1286" s="15" t="s">
        <v>1639</v>
      </c>
      <c r="S1286" s="15" t="s">
        <v>1637</v>
      </c>
      <c r="T1286" s="15" t="s">
        <v>2</v>
      </c>
      <c r="U1286" s="15" t="s">
        <v>1966</v>
      </c>
      <c r="V1286" s="15" t="s">
        <v>1966</v>
      </c>
      <c r="W1286" s="15" t="s">
        <v>1647</v>
      </c>
      <c r="X1286" s="15" t="s">
        <v>2</v>
      </c>
      <c r="Y1286" s="15" t="s">
        <v>2</v>
      </c>
      <c r="Z1286" s="15" t="s">
        <v>2</v>
      </c>
      <c r="AA1286" s="15" t="s">
        <v>1648</v>
      </c>
      <c r="AB1286" s="15" t="s">
        <v>1648</v>
      </c>
      <c r="AC1286" s="15" t="s">
        <v>1648</v>
      </c>
      <c r="AD1286" s="15" t="s">
        <v>1648</v>
      </c>
      <c r="AE1286" s="15" t="s">
        <v>1648</v>
      </c>
      <c r="AF1286" s="15" t="s">
        <v>1648</v>
      </c>
      <c r="AG1286" s="15" t="s">
        <v>1648</v>
      </c>
      <c r="AH1286" s="15" t="s">
        <v>2</v>
      </c>
      <c r="AI1286" s="15" t="s">
        <v>2</v>
      </c>
      <c r="AJ1286" s="15" t="s">
        <v>1986</v>
      </c>
      <c r="AK1286" s="15" t="s">
        <v>1968</v>
      </c>
      <c r="AL1286" s="15" t="s">
        <v>1045</v>
      </c>
      <c r="AM1286" s="15" t="s">
        <v>1974</v>
      </c>
      <c r="AN1286" s="16">
        <v>10</v>
      </c>
      <c r="AO1286" s="16">
        <v>10</v>
      </c>
      <c r="AP1286" s="17"/>
      <c r="AQ1286" s="17"/>
      <c r="AR1286" s="17">
        <v>45837</v>
      </c>
      <c r="AS1286" s="17"/>
      <c r="AT1286" s="17"/>
      <c r="AU1286" s="16">
        <v>1</v>
      </c>
      <c r="AV1286" s="18" t="s">
        <v>1652</v>
      </c>
      <c r="AW1286" s="17"/>
      <c r="AX1286" s="17">
        <v>45631</v>
      </c>
      <c r="AY1286" s="17">
        <v>45631</v>
      </c>
    </row>
    <row r="1287" spans="1:51" x14ac:dyDescent="0.35">
      <c r="A1287" s="18" t="str">
        <f t="shared" si="20"/>
        <v>PMENN-CD565BEPG</v>
      </c>
      <c r="B1287" s="15" t="s">
        <v>1639</v>
      </c>
      <c r="C1287" s="15" t="s">
        <v>79</v>
      </c>
      <c r="D1287" s="15" t="s">
        <v>1075</v>
      </c>
      <c r="E1287" s="15" t="s">
        <v>1988</v>
      </c>
      <c r="F1287" s="15" t="s">
        <v>1989</v>
      </c>
      <c r="G1287" s="15" t="s">
        <v>1643</v>
      </c>
      <c r="H1287" s="15" t="s">
        <v>2</v>
      </c>
      <c r="I1287" s="15" t="s">
        <v>1637</v>
      </c>
      <c r="J1287" s="15" t="s">
        <v>2</v>
      </c>
      <c r="K1287" s="15" t="s">
        <v>1861</v>
      </c>
      <c r="L1287" s="15" t="s">
        <v>1645</v>
      </c>
      <c r="M1287" s="15" t="s">
        <v>2</v>
      </c>
      <c r="N1287" s="15" t="s">
        <v>2</v>
      </c>
      <c r="O1287" s="15" t="s">
        <v>1639</v>
      </c>
      <c r="P1287" s="15" t="s">
        <v>1637</v>
      </c>
      <c r="Q1287" s="15" t="s">
        <v>1640</v>
      </c>
      <c r="R1287" s="15" t="s">
        <v>1794</v>
      </c>
      <c r="S1287" s="15" t="s">
        <v>1795</v>
      </c>
      <c r="T1287" s="15" t="s">
        <v>2</v>
      </c>
      <c r="U1287" s="15" t="s">
        <v>1981</v>
      </c>
      <c r="V1287" s="15" t="s">
        <v>1981</v>
      </c>
      <c r="W1287" s="15" t="s">
        <v>1647</v>
      </c>
      <c r="X1287" s="15" t="s">
        <v>2</v>
      </c>
      <c r="Y1287" s="15" t="s">
        <v>2</v>
      </c>
      <c r="Z1287" s="15" t="s">
        <v>2</v>
      </c>
      <c r="AA1287" s="15" t="s">
        <v>1648</v>
      </c>
      <c r="AB1287" s="15" t="s">
        <v>1648</v>
      </c>
      <c r="AC1287" s="15" t="s">
        <v>1648</v>
      </c>
      <c r="AD1287" s="15" t="s">
        <v>1648</v>
      </c>
      <c r="AE1287" s="15" t="s">
        <v>1648</v>
      </c>
      <c r="AF1287" s="15" t="s">
        <v>1648</v>
      </c>
      <c r="AG1287" s="15" t="s">
        <v>1648</v>
      </c>
      <c r="AH1287" s="15" t="s">
        <v>2</v>
      </c>
      <c r="AI1287" s="15" t="s">
        <v>2</v>
      </c>
      <c r="AJ1287" s="15" t="s">
        <v>1990</v>
      </c>
      <c r="AK1287" s="15" t="s">
        <v>1991</v>
      </c>
      <c r="AL1287" s="15" t="s">
        <v>1045</v>
      </c>
      <c r="AM1287" s="15" t="s">
        <v>1716</v>
      </c>
      <c r="AN1287" s="16">
        <v>10</v>
      </c>
      <c r="AO1287" s="16">
        <v>10</v>
      </c>
      <c r="AP1287" s="17"/>
      <c r="AQ1287" s="17"/>
      <c r="AR1287" s="17">
        <v>45837</v>
      </c>
      <c r="AS1287" s="17"/>
      <c r="AT1287" s="17"/>
      <c r="AU1287" s="16">
        <v>1</v>
      </c>
      <c r="AV1287" s="18" t="s">
        <v>1652</v>
      </c>
      <c r="AW1287" s="17"/>
      <c r="AX1287" s="17">
        <v>45408</v>
      </c>
      <c r="AY1287" s="17">
        <v>45381</v>
      </c>
    </row>
    <row r="1288" spans="1:51" x14ac:dyDescent="0.35">
      <c r="A1288" s="18" t="str">
        <f t="shared" si="20"/>
        <v>PMENN-CD58JSBPQ</v>
      </c>
      <c r="B1288" s="15" t="s">
        <v>1639</v>
      </c>
      <c r="C1288" s="15" t="s">
        <v>79</v>
      </c>
      <c r="D1288" s="15" t="s">
        <v>1076</v>
      </c>
      <c r="E1288" s="15" t="s">
        <v>1988</v>
      </c>
      <c r="F1288" s="15" t="s">
        <v>1989</v>
      </c>
      <c r="G1288" s="15" t="s">
        <v>1643</v>
      </c>
      <c r="H1288" s="15" t="s">
        <v>2</v>
      </c>
      <c r="I1288" s="15" t="s">
        <v>1637</v>
      </c>
      <c r="J1288" s="15" t="s">
        <v>2</v>
      </c>
      <c r="K1288" s="15" t="s">
        <v>1861</v>
      </c>
      <c r="L1288" s="15" t="s">
        <v>1645</v>
      </c>
      <c r="M1288" s="15" t="s">
        <v>2</v>
      </c>
      <c r="N1288" s="15" t="s">
        <v>2</v>
      </c>
      <c r="O1288" s="15" t="s">
        <v>1639</v>
      </c>
      <c r="P1288" s="15" t="s">
        <v>1637</v>
      </c>
      <c r="Q1288" s="15" t="s">
        <v>1640</v>
      </c>
      <c r="R1288" s="15" t="s">
        <v>1794</v>
      </c>
      <c r="S1288" s="15" t="s">
        <v>1795</v>
      </c>
      <c r="T1288" s="15" t="s">
        <v>2</v>
      </c>
      <c r="U1288" s="15" t="s">
        <v>1981</v>
      </c>
      <c r="V1288" s="15" t="s">
        <v>1981</v>
      </c>
      <c r="W1288" s="15" t="s">
        <v>1647</v>
      </c>
      <c r="X1288" s="15" t="s">
        <v>2</v>
      </c>
      <c r="Y1288" s="15" t="s">
        <v>2</v>
      </c>
      <c r="Z1288" s="15" t="s">
        <v>2</v>
      </c>
      <c r="AA1288" s="15" t="s">
        <v>1648</v>
      </c>
      <c r="AB1288" s="15" t="s">
        <v>1648</v>
      </c>
      <c r="AC1288" s="15" t="s">
        <v>1648</v>
      </c>
      <c r="AD1288" s="15" t="s">
        <v>1648</v>
      </c>
      <c r="AE1288" s="15" t="s">
        <v>1648</v>
      </c>
      <c r="AF1288" s="15" t="s">
        <v>1648</v>
      </c>
      <c r="AG1288" s="15" t="s">
        <v>1648</v>
      </c>
      <c r="AH1288" s="15" t="s">
        <v>2</v>
      </c>
      <c r="AI1288" s="15" t="s">
        <v>2</v>
      </c>
      <c r="AJ1288" s="15" t="s">
        <v>1990</v>
      </c>
      <c r="AK1288" s="15" t="s">
        <v>1991</v>
      </c>
      <c r="AL1288" s="15" t="s">
        <v>1045</v>
      </c>
      <c r="AM1288" s="15" t="s">
        <v>1666</v>
      </c>
      <c r="AN1288" s="16">
        <v>10</v>
      </c>
      <c r="AO1288" s="16">
        <v>10</v>
      </c>
      <c r="AP1288" s="17"/>
      <c r="AQ1288" s="17"/>
      <c r="AR1288" s="17">
        <v>45837</v>
      </c>
      <c r="AS1288" s="17"/>
      <c r="AT1288" s="17"/>
      <c r="AU1288" s="16">
        <v>1</v>
      </c>
      <c r="AV1288" s="18" t="s">
        <v>1652</v>
      </c>
      <c r="AW1288" s="17"/>
      <c r="AX1288" s="17">
        <v>45381</v>
      </c>
      <c r="AY1288" s="17">
        <v>45381</v>
      </c>
    </row>
    <row r="1289" spans="1:51" x14ac:dyDescent="0.35">
      <c r="A1289" s="18" t="str">
        <f t="shared" si="20"/>
        <v>PMENN-CD58JSGPG</v>
      </c>
      <c r="B1289" s="15" t="s">
        <v>1639</v>
      </c>
      <c r="C1289" s="15" t="s">
        <v>79</v>
      </c>
      <c r="D1289" s="15" t="s">
        <v>1077</v>
      </c>
      <c r="E1289" s="15" t="s">
        <v>1988</v>
      </c>
      <c r="F1289" s="15" t="s">
        <v>1989</v>
      </c>
      <c r="G1289" s="15" t="s">
        <v>1643</v>
      </c>
      <c r="H1289" s="15" t="s">
        <v>2</v>
      </c>
      <c r="I1289" s="15" t="s">
        <v>1637</v>
      </c>
      <c r="J1289" s="15" t="s">
        <v>2</v>
      </c>
      <c r="K1289" s="15" t="s">
        <v>1861</v>
      </c>
      <c r="L1289" s="15" t="s">
        <v>1645</v>
      </c>
      <c r="M1289" s="15" t="s">
        <v>2</v>
      </c>
      <c r="N1289" s="15" t="s">
        <v>2</v>
      </c>
      <c r="O1289" s="15" t="s">
        <v>1639</v>
      </c>
      <c r="P1289" s="15" t="s">
        <v>1637</v>
      </c>
      <c r="Q1289" s="15" t="s">
        <v>2</v>
      </c>
      <c r="R1289" s="15" t="s">
        <v>1639</v>
      </c>
      <c r="S1289" s="15" t="s">
        <v>1637</v>
      </c>
      <c r="T1289" s="15" t="s">
        <v>2</v>
      </c>
      <c r="U1289" s="15" t="s">
        <v>1981</v>
      </c>
      <c r="V1289" s="15" t="s">
        <v>1981</v>
      </c>
      <c r="W1289" s="15" t="s">
        <v>1647</v>
      </c>
      <c r="X1289" s="15" t="s">
        <v>2</v>
      </c>
      <c r="Y1289" s="15" t="s">
        <v>2</v>
      </c>
      <c r="Z1289" s="15" t="s">
        <v>2</v>
      </c>
      <c r="AA1289" s="15" t="s">
        <v>1648</v>
      </c>
      <c r="AB1289" s="15" t="s">
        <v>1648</v>
      </c>
      <c r="AC1289" s="15" t="s">
        <v>1648</v>
      </c>
      <c r="AD1289" s="15" t="s">
        <v>1648</v>
      </c>
      <c r="AE1289" s="15" t="s">
        <v>1648</v>
      </c>
      <c r="AF1289" s="15" t="s">
        <v>1648</v>
      </c>
      <c r="AG1289" s="15" t="s">
        <v>1648</v>
      </c>
      <c r="AH1289" s="15" t="s">
        <v>2</v>
      </c>
      <c r="AI1289" s="15" t="s">
        <v>2</v>
      </c>
      <c r="AJ1289" s="15" t="s">
        <v>1990</v>
      </c>
      <c r="AK1289" s="15" t="s">
        <v>1991</v>
      </c>
      <c r="AL1289" s="15" t="s">
        <v>1045</v>
      </c>
      <c r="AM1289" s="15" t="s">
        <v>1657</v>
      </c>
      <c r="AN1289" s="16">
        <v>10</v>
      </c>
      <c r="AO1289" s="16">
        <v>10</v>
      </c>
      <c r="AP1289" s="17"/>
      <c r="AQ1289" s="17"/>
      <c r="AR1289" s="17">
        <v>45837</v>
      </c>
      <c r="AS1289" s="17"/>
      <c r="AT1289" s="17"/>
      <c r="AU1289" s="16">
        <v>1</v>
      </c>
      <c r="AV1289" s="18" t="s">
        <v>1652</v>
      </c>
      <c r="AW1289" s="17"/>
      <c r="AX1289" s="17">
        <v>45381</v>
      </c>
      <c r="AY1289" s="17">
        <v>45381</v>
      </c>
    </row>
    <row r="1290" spans="1:51" x14ac:dyDescent="0.35">
      <c r="A1290" s="18" t="str">
        <f t="shared" si="20"/>
        <v>PMENN-CD88QSBPQ</v>
      </c>
      <c r="B1290" s="15" t="s">
        <v>1639</v>
      </c>
      <c r="C1290" s="15" t="s">
        <v>79</v>
      </c>
      <c r="D1290" s="15" t="s">
        <v>1078</v>
      </c>
      <c r="E1290" s="15" t="s">
        <v>1988</v>
      </c>
      <c r="F1290" s="15" t="s">
        <v>1989</v>
      </c>
      <c r="G1290" s="15" t="s">
        <v>1643</v>
      </c>
      <c r="H1290" s="15" t="s">
        <v>2</v>
      </c>
      <c r="I1290" s="15" t="s">
        <v>1637</v>
      </c>
      <c r="J1290" s="15" t="s">
        <v>2</v>
      </c>
      <c r="K1290" s="15" t="s">
        <v>1915</v>
      </c>
      <c r="L1290" s="15" t="s">
        <v>1645</v>
      </c>
      <c r="M1290" s="15" t="s">
        <v>2</v>
      </c>
      <c r="N1290" s="15" t="s">
        <v>2</v>
      </c>
      <c r="O1290" s="15" t="s">
        <v>1639</v>
      </c>
      <c r="P1290" s="15" t="s">
        <v>1637</v>
      </c>
      <c r="Q1290" s="15" t="s">
        <v>2</v>
      </c>
      <c r="R1290" s="15" t="s">
        <v>1639</v>
      </c>
      <c r="S1290" s="15" t="s">
        <v>1637</v>
      </c>
      <c r="T1290" s="15" t="s">
        <v>2</v>
      </c>
      <c r="U1290" s="15" t="s">
        <v>1981</v>
      </c>
      <c r="V1290" s="15" t="s">
        <v>1981</v>
      </c>
      <c r="W1290" s="15" t="s">
        <v>1647</v>
      </c>
      <c r="X1290" s="15" t="s">
        <v>2</v>
      </c>
      <c r="Y1290" s="15" t="s">
        <v>2</v>
      </c>
      <c r="Z1290" s="15" t="s">
        <v>2</v>
      </c>
      <c r="AA1290" s="15" t="s">
        <v>1648</v>
      </c>
      <c r="AB1290" s="15" t="s">
        <v>1648</v>
      </c>
      <c r="AC1290" s="15" t="s">
        <v>1648</v>
      </c>
      <c r="AD1290" s="15" t="s">
        <v>1648</v>
      </c>
      <c r="AE1290" s="15" t="s">
        <v>1648</v>
      </c>
      <c r="AF1290" s="15" t="s">
        <v>1648</v>
      </c>
      <c r="AG1290" s="15" t="s">
        <v>1648</v>
      </c>
      <c r="AH1290" s="15" t="s">
        <v>2</v>
      </c>
      <c r="AI1290" s="15" t="s">
        <v>2</v>
      </c>
      <c r="AJ1290" s="15" t="s">
        <v>1990</v>
      </c>
      <c r="AK1290" s="15" t="s">
        <v>1991</v>
      </c>
      <c r="AL1290" s="15" t="s">
        <v>1045</v>
      </c>
      <c r="AM1290" s="15" t="s">
        <v>1992</v>
      </c>
      <c r="AN1290" s="16">
        <v>10</v>
      </c>
      <c r="AO1290" s="16">
        <v>10</v>
      </c>
      <c r="AP1290" s="17"/>
      <c r="AQ1290" s="17"/>
      <c r="AR1290" s="17">
        <v>45837</v>
      </c>
      <c r="AS1290" s="17"/>
      <c r="AT1290" s="17"/>
      <c r="AU1290" s="16">
        <v>1</v>
      </c>
      <c r="AV1290" s="18" t="s">
        <v>1652</v>
      </c>
      <c r="AW1290" s="17"/>
      <c r="AX1290" s="17">
        <v>45555</v>
      </c>
      <c r="AY1290" s="17">
        <v>45546</v>
      </c>
    </row>
    <row r="1291" spans="1:51" x14ac:dyDescent="0.35">
      <c r="A1291" s="18" t="str">
        <f t="shared" si="20"/>
        <v>PMENN-CD88QSEPG</v>
      </c>
      <c r="B1291" s="15" t="s">
        <v>1639</v>
      </c>
      <c r="C1291" s="15" t="s">
        <v>79</v>
      </c>
      <c r="D1291" s="15" t="s">
        <v>1079</v>
      </c>
      <c r="E1291" s="15" t="s">
        <v>1988</v>
      </c>
      <c r="F1291" s="15" t="s">
        <v>1989</v>
      </c>
      <c r="G1291" s="15" t="s">
        <v>1643</v>
      </c>
      <c r="H1291" s="15" t="s">
        <v>2</v>
      </c>
      <c r="I1291" s="15" t="s">
        <v>1637</v>
      </c>
      <c r="J1291" s="15" t="s">
        <v>2</v>
      </c>
      <c r="K1291" s="15" t="s">
        <v>1915</v>
      </c>
      <c r="L1291" s="15" t="s">
        <v>1645</v>
      </c>
      <c r="M1291" s="15" t="s">
        <v>2</v>
      </c>
      <c r="N1291" s="15" t="s">
        <v>2</v>
      </c>
      <c r="O1291" s="15" t="s">
        <v>1639</v>
      </c>
      <c r="P1291" s="15" t="s">
        <v>1637</v>
      </c>
      <c r="Q1291" s="15" t="s">
        <v>2</v>
      </c>
      <c r="R1291" s="15" t="s">
        <v>1639</v>
      </c>
      <c r="S1291" s="15" t="s">
        <v>1637</v>
      </c>
      <c r="T1291" s="15" t="s">
        <v>2</v>
      </c>
      <c r="U1291" s="15" t="s">
        <v>1981</v>
      </c>
      <c r="V1291" s="15" t="s">
        <v>1981</v>
      </c>
      <c r="W1291" s="15" t="s">
        <v>1647</v>
      </c>
      <c r="X1291" s="15" t="s">
        <v>2</v>
      </c>
      <c r="Y1291" s="15" t="s">
        <v>2</v>
      </c>
      <c r="Z1291" s="15" t="s">
        <v>2</v>
      </c>
      <c r="AA1291" s="15" t="s">
        <v>1648</v>
      </c>
      <c r="AB1291" s="15" t="s">
        <v>1648</v>
      </c>
      <c r="AC1291" s="15" t="s">
        <v>1648</v>
      </c>
      <c r="AD1291" s="15" t="s">
        <v>1648</v>
      </c>
      <c r="AE1291" s="15" t="s">
        <v>1648</v>
      </c>
      <c r="AF1291" s="15" t="s">
        <v>1648</v>
      </c>
      <c r="AG1291" s="15" t="s">
        <v>1648</v>
      </c>
      <c r="AH1291" s="15" t="s">
        <v>2</v>
      </c>
      <c r="AI1291" s="15" t="s">
        <v>2</v>
      </c>
      <c r="AJ1291" s="15" t="s">
        <v>1990</v>
      </c>
      <c r="AK1291" s="15" t="s">
        <v>1991</v>
      </c>
      <c r="AL1291" s="15" t="s">
        <v>1045</v>
      </c>
      <c r="AM1291" s="15" t="s">
        <v>1992</v>
      </c>
      <c r="AN1291" s="16">
        <v>10</v>
      </c>
      <c r="AO1291" s="16">
        <v>10</v>
      </c>
      <c r="AP1291" s="17"/>
      <c r="AQ1291" s="17"/>
      <c r="AR1291" s="17">
        <v>45837</v>
      </c>
      <c r="AS1291" s="17"/>
      <c r="AT1291" s="17"/>
      <c r="AU1291" s="16">
        <v>1</v>
      </c>
      <c r="AV1291" s="18" t="s">
        <v>1652</v>
      </c>
      <c r="AW1291" s="17"/>
      <c r="AX1291" s="17">
        <v>45555</v>
      </c>
      <c r="AY1291" s="17">
        <v>45546</v>
      </c>
    </row>
    <row r="1292" spans="1:51" x14ac:dyDescent="0.35">
      <c r="A1292" s="18" t="str">
        <f t="shared" si="20"/>
        <v>PMENN-CF87LBBPQ</v>
      </c>
      <c r="B1292" s="15" t="s">
        <v>1639</v>
      </c>
      <c r="C1292" s="15" t="s">
        <v>79</v>
      </c>
      <c r="D1292" s="15" t="s">
        <v>1080</v>
      </c>
      <c r="E1292" s="15" t="s">
        <v>1988</v>
      </c>
      <c r="F1292" s="15" t="s">
        <v>1989</v>
      </c>
      <c r="G1292" s="15" t="s">
        <v>1643</v>
      </c>
      <c r="H1292" s="15" t="s">
        <v>2</v>
      </c>
      <c r="I1292" s="15" t="s">
        <v>1637</v>
      </c>
      <c r="J1292" s="15" t="s">
        <v>2</v>
      </c>
      <c r="K1292" s="15" t="s">
        <v>1664</v>
      </c>
      <c r="L1292" s="15" t="s">
        <v>1645</v>
      </c>
      <c r="M1292" s="15" t="s">
        <v>2</v>
      </c>
      <c r="N1292" s="15" t="s">
        <v>2</v>
      </c>
      <c r="O1292" s="15" t="s">
        <v>1639</v>
      </c>
      <c r="P1292" s="15" t="s">
        <v>1637</v>
      </c>
      <c r="Q1292" s="15" t="s">
        <v>1640</v>
      </c>
      <c r="R1292" s="15" t="s">
        <v>1993</v>
      </c>
      <c r="S1292" s="15" t="s">
        <v>1795</v>
      </c>
      <c r="T1292" s="15" t="s">
        <v>2</v>
      </c>
      <c r="U1292" s="15" t="s">
        <v>1981</v>
      </c>
      <c r="V1292" s="15" t="s">
        <v>1981</v>
      </c>
      <c r="W1292" s="15" t="s">
        <v>1647</v>
      </c>
      <c r="X1292" s="15" t="s">
        <v>2</v>
      </c>
      <c r="Y1292" s="15" t="s">
        <v>2</v>
      </c>
      <c r="Z1292" s="15" t="s">
        <v>2</v>
      </c>
      <c r="AA1292" s="15" t="s">
        <v>1648</v>
      </c>
      <c r="AB1292" s="15" t="s">
        <v>1648</v>
      </c>
      <c r="AC1292" s="15" t="s">
        <v>1648</v>
      </c>
      <c r="AD1292" s="15" t="s">
        <v>1648</v>
      </c>
      <c r="AE1292" s="15" t="s">
        <v>1648</v>
      </c>
      <c r="AF1292" s="15" t="s">
        <v>1648</v>
      </c>
      <c r="AG1292" s="15" t="s">
        <v>1648</v>
      </c>
      <c r="AH1292" s="15" t="s">
        <v>2</v>
      </c>
      <c r="AI1292" s="15" t="s">
        <v>2</v>
      </c>
      <c r="AJ1292" s="15" t="s">
        <v>1990</v>
      </c>
      <c r="AK1292" s="15" t="s">
        <v>1991</v>
      </c>
      <c r="AL1292" s="15" t="s">
        <v>1045</v>
      </c>
      <c r="AM1292" s="15" t="s">
        <v>1666</v>
      </c>
      <c r="AN1292" s="16">
        <v>10</v>
      </c>
      <c r="AO1292" s="16">
        <v>10</v>
      </c>
      <c r="AP1292" s="17"/>
      <c r="AQ1292" s="17"/>
      <c r="AR1292" s="17">
        <v>45837</v>
      </c>
      <c r="AS1292" s="17"/>
      <c r="AT1292" s="17"/>
      <c r="AU1292" s="16">
        <v>1</v>
      </c>
      <c r="AV1292" s="18" t="s">
        <v>1652</v>
      </c>
      <c r="AW1292" s="17"/>
      <c r="AX1292" s="17">
        <v>45381</v>
      </c>
      <c r="AY1292" s="17">
        <v>45381</v>
      </c>
    </row>
    <row r="1293" spans="1:51" x14ac:dyDescent="0.35">
      <c r="A1293" s="18" t="str">
        <f t="shared" si="20"/>
        <v>PMENN-CS88LBEPG</v>
      </c>
      <c r="B1293" s="15" t="s">
        <v>1639</v>
      </c>
      <c r="C1293" s="15" t="s">
        <v>79</v>
      </c>
      <c r="D1293" s="15" t="s">
        <v>1081</v>
      </c>
      <c r="E1293" s="15" t="s">
        <v>1988</v>
      </c>
      <c r="F1293" s="15" t="s">
        <v>1989</v>
      </c>
      <c r="G1293" s="15" t="s">
        <v>1643</v>
      </c>
      <c r="H1293" s="15" t="s">
        <v>2</v>
      </c>
      <c r="I1293" s="15" t="s">
        <v>1637</v>
      </c>
      <c r="J1293" s="15" t="s">
        <v>2</v>
      </c>
      <c r="K1293" s="15" t="s">
        <v>1664</v>
      </c>
      <c r="L1293" s="15" t="s">
        <v>1645</v>
      </c>
      <c r="M1293" s="15" t="s">
        <v>2</v>
      </c>
      <c r="N1293" s="15" t="s">
        <v>2</v>
      </c>
      <c r="O1293" s="15" t="s">
        <v>1639</v>
      </c>
      <c r="P1293" s="15" t="s">
        <v>1637</v>
      </c>
      <c r="Q1293" s="15" t="s">
        <v>2</v>
      </c>
      <c r="R1293" s="15" t="s">
        <v>1639</v>
      </c>
      <c r="S1293" s="15" t="s">
        <v>1637</v>
      </c>
      <c r="T1293" s="15" t="s">
        <v>2</v>
      </c>
      <c r="U1293" s="15" t="s">
        <v>1981</v>
      </c>
      <c r="V1293" s="15" t="s">
        <v>1981</v>
      </c>
      <c r="W1293" s="15" t="s">
        <v>1647</v>
      </c>
      <c r="X1293" s="15" t="s">
        <v>2</v>
      </c>
      <c r="Y1293" s="15" t="s">
        <v>2</v>
      </c>
      <c r="Z1293" s="15" t="s">
        <v>2</v>
      </c>
      <c r="AA1293" s="15" t="s">
        <v>1648</v>
      </c>
      <c r="AB1293" s="15" t="s">
        <v>1648</v>
      </c>
      <c r="AC1293" s="15" t="s">
        <v>1648</v>
      </c>
      <c r="AD1293" s="15" t="s">
        <v>1648</v>
      </c>
      <c r="AE1293" s="15" t="s">
        <v>1648</v>
      </c>
      <c r="AF1293" s="15" t="s">
        <v>1648</v>
      </c>
      <c r="AG1293" s="15" t="s">
        <v>1648</v>
      </c>
      <c r="AH1293" s="15" t="s">
        <v>2</v>
      </c>
      <c r="AI1293" s="15" t="s">
        <v>2</v>
      </c>
      <c r="AJ1293" s="15" t="s">
        <v>1990</v>
      </c>
      <c r="AK1293" s="15" t="s">
        <v>1991</v>
      </c>
      <c r="AL1293" s="15" t="s">
        <v>1045</v>
      </c>
      <c r="AM1293" s="15" t="s">
        <v>1657</v>
      </c>
      <c r="AN1293" s="16">
        <v>10</v>
      </c>
      <c r="AO1293" s="16">
        <v>10</v>
      </c>
      <c r="AP1293" s="17"/>
      <c r="AQ1293" s="17"/>
      <c r="AR1293" s="17">
        <v>45837</v>
      </c>
      <c r="AS1293" s="17"/>
      <c r="AT1293" s="17"/>
      <c r="AU1293" s="16">
        <v>1</v>
      </c>
      <c r="AV1293" s="18" t="s">
        <v>1652</v>
      </c>
      <c r="AW1293" s="17"/>
      <c r="AX1293" s="17">
        <v>45381</v>
      </c>
      <c r="AY1293" s="17">
        <v>45381</v>
      </c>
    </row>
    <row r="1294" spans="1:51" x14ac:dyDescent="0.35">
      <c r="A1294" s="18" t="str">
        <f t="shared" si="20"/>
        <v>PMENN-CS89LBBPQ</v>
      </c>
      <c r="B1294" s="15" t="s">
        <v>1639</v>
      </c>
      <c r="C1294" s="15" t="s">
        <v>79</v>
      </c>
      <c r="D1294" s="15" t="s">
        <v>1082</v>
      </c>
      <c r="E1294" s="15" t="s">
        <v>1988</v>
      </c>
      <c r="F1294" s="15" t="s">
        <v>1989</v>
      </c>
      <c r="G1294" s="15" t="s">
        <v>1643</v>
      </c>
      <c r="H1294" s="15" t="s">
        <v>2</v>
      </c>
      <c r="I1294" s="15" t="s">
        <v>1637</v>
      </c>
      <c r="J1294" s="15" t="s">
        <v>2</v>
      </c>
      <c r="K1294" s="15" t="s">
        <v>1664</v>
      </c>
      <c r="L1294" s="15" t="s">
        <v>1645</v>
      </c>
      <c r="M1294" s="15" t="s">
        <v>2</v>
      </c>
      <c r="N1294" s="15" t="s">
        <v>2</v>
      </c>
      <c r="O1294" s="15" t="s">
        <v>1639</v>
      </c>
      <c r="P1294" s="15" t="s">
        <v>1637</v>
      </c>
      <c r="Q1294" s="15" t="s">
        <v>1640</v>
      </c>
      <c r="R1294" s="15" t="s">
        <v>1993</v>
      </c>
      <c r="S1294" s="15" t="s">
        <v>1795</v>
      </c>
      <c r="T1294" s="15" t="s">
        <v>2</v>
      </c>
      <c r="U1294" s="15" t="s">
        <v>1981</v>
      </c>
      <c r="V1294" s="15" t="s">
        <v>1981</v>
      </c>
      <c r="W1294" s="15" t="s">
        <v>1647</v>
      </c>
      <c r="X1294" s="15" t="s">
        <v>2</v>
      </c>
      <c r="Y1294" s="15" t="s">
        <v>2</v>
      </c>
      <c r="Z1294" s="15" t="s">
        <v>2</v>
      </c>
      <c r="AA1294" s="15" t="s">
        <v>1648</v>
      </c>
      <c r="AB1294" s="15" t="s">
        <v>1648</v>
      </c>
      <c r="AC1294" s="15" t="s">
        <v>1648</v>
      </c>
      <c r="AD1294" s="15" t="s">
        <v>1648</v>
      </c>
      <c r="AE1294" s="15" t="s">
        <v>1648</v>
      </c>
      <c r="AF1294" s="15" t="s">
        <v>1648</v>
      </c>
      <c r="AG1294" s="15" t="s">
        <v>1648</v>
      </c>
      <c r="AH1294" s="15" t="s">
        <v>2</v>
      </c>
      <c r="AI1294" s="15" t="s">
        <v>2</v>
      </c>
      <c r="AJ1294" s="15" t="s">
        <v>1990</v>
      </c>
      <c r="AK1294" s="15" t="s">
        <v>1991</v>
      </c>
      <c r="AL1294" s="15" t="s">
        <v>1045</v>
      </c>
      <c r="AM1294" s="15" t="s">
        <v>1666</v>
      </c>
      <c r="AN1294" s="16">
        <v>10</v>
      </c>
      <c r="AO1294" s="16">
        <v>10</v>
      </c>
      <c r="AP1294" s="17"/>
      <c r="AQ1294" s="17"/>
      <c r="AR1294" s="17">
        <v>45837</v>
      </c>
      <c r="AS1294" s="17"/>
      <c r="AT1294" s="17"/>
      <c r="AU1294" s="16">
        <v>1</v>
      </c>
      <c r="AV1294" s="18" t="s">
        <v>1652</v>
      </c>
      <c r="AW1294" s="17"/>
      <c r="AX1294" s="17">
        <v>45381</v>
      </c>
      <c r="AY1294" s="17">
        <v>45381</v>
      </c>
    </row>
    <row r="1295" spans="1:51" x14ac:dyDescent="0.35">
      <c r="A1295" s="18" t="str">
        <f t="shared" si="20"/>
        <v>PMENN-CS89LBGPG</v>
      </c>
      <c r="B1295" s="15" t="s">
        <v>1639</v>
      </c>
      <c r="C1295" s="15" t="s">
        <v>79</v>
      </c>
      <c r="D1295" s="15" t="s">
        <v>1083</v>
      </c>
      <c r="E1295" s="15" t="s">
        <v>1988</v>
      </c>
      <c r="F1295" s="15" t="s">
        <v>1989</v>
      </c>
      <c r="G1295" s="15" t="s">
        <v>1643</v>
      </c>
      <c r="H1295" s="15" t="s">
        <v>2</v>
      </c>
      <c r="I1295" s="15" t="s">
        <v>1637</v>
      </c>
      <c r="J1295" s="15" t="s">
        <v>2</v>
      </c>
      <c r="K1295" s="15" t="s">
        <v>1664</v>
      </c>
      <c r="L1295" s="15" t="s">
        <v>1645</v>
      </c>
      <c r="M1295" s="15" t="s">
        <v>2</v>
      </c>
      <c r="N1295" s="15" t="s">
        <v>2</v>
      </c>
      <c r="O1295" s="15" t="s">
        <v>1639</v>
      </c>
      <c r="P1295" s="15" t="s">
        <v>1637</v>
      </c>
      <c r="Q1295" s="15" t="s">
        <v>2</v>
      </c>
      <c r="R1295" s="15" t="s">
        <v>1639</v>
      </c>
      <c r="S1295" s="15" t="s">
        <v>1637</v>
      </c>
      <c r="T1295" s="15" t="s">
        <v>2</v>
      </c>
      <c r="U1295" s="15" t="s">
        <v>1981</v>
      </c>
      <c r="V1295" s="15" t="s">
        <v>1981</v>
      </c>
      <c r="W1295" s="15" t="s">
        <v>1647</v>
      </c>
      <c r="X1295" s="15" t="s">
        <v>2</v>
      </c>
      <c r="Y1295" s="15" t="s">
        <v>2</v>
      </c>
      <c r="Z1295" s="15" t="s">
        <v>2</v>
      </c>
      <c r="AA1295" s="15" t="s">
        <v>1648</v>
      </c>
      <c r="AB1295" s="15" t="s">
        <v>1648</v>
      </c>
      <c r="AC1295" s="15" t="s">
        <v>1648</v>
      </c>
      <c r="AD1295" s="15" t="s">
        <v>1648</v>
      </c>
      <c r="AE1295" s="15" t="s">
        <v>1648</v>
      </c>
      <c r="AF1295" s="15" t="s">
        <v>1648</v>
      </c>
      <c r="AG1295" s="15" t="s">
        <v>1648</v>
      </c>
      <c r="AH1295" s="15" t="s">
        <v>2</v>
      </c>
      <c r="AI1295" s="15" t="s">
        <v>2</v>
      </c>
      <c r="AJ1295" s="15" t="s">
        <v>1990</v>
      </c>
      <c r="AK1295" s="15" t="s">
        <v>1991</v>
      </c>
      <c r="AL1295" s="15" t="s">
        <v>1045</v>
      </c>
      <c r="AM1295" s="15" t="s">
        <v>1657</v>
      </c>
      <c r="AN1295" s="16">
        <v>10</v>
      </c>
      <c r="AO1295" s="16">
        <v>10</v>
      </c>
      <c r="AP1295" s="17"/>
      <c r="AQ1295" s="17"/>
      <c r="AR1295" s="17">
        <v>45837</v>
      </c>
      <c r="AS1295" s="17"/>
      <c r="AT1295" s="17"/>
      <c r="AU1295" s="16">
        <v>1</v>
      </c>
      <c r="AV1295" s="18" t="s">
        <v>1652</v>
      </c>
      <c r="AW1295" s="17"/>
      <c r="AX1295" s="17">
        <v>45387</v>
      </c>
      <c r="AY1295" s="17">
        <v>45381</v>
      </c>
    </row>
    <row r="1296" spans="1:51" x14ac:dyDescent="0.35">
      <c r="A1296" s="18" t="str">
        <f t="shared" si="20"/>
        <v>PMENN-CS89LBWPG</v>
      </c>
      <c r="B1296" s="15" t="s">
        <v>1639</v>
      </c>
      <c r="C1296" s="15" t="s">
        <v>79</v>
      </c>
      <c r="D1296" s="15" t="s">
        <v>1084</v>
      </c>
      <c r="E1296" s="15" t="s">
        <v>1988</v>
      </c>
      <c r="F1296" s="15" t="s">
        <v>1989</v>
      </c>
      <c r="G1296" s="15" t="s">
        <v>1643</v>
      </c>
      <c r="H1296" s="15" t="s">
        <v>2</v>
      </c>
      <c r="I1296" s="15" t="s">
        <v>1637</v>
      </c>
      <c r="J1296" s="15" t="s">
        <v>2</v>
      </c>
      <c r="K1296" s="15" t="s">
        <v>1664</v>
      </c>
      <c r="L1296" s="15" t="s">
        <v>1645</v>
      </c>
      <c r="M1296" s="15" t="s">
        <v>2</v>
      </c>
      <c r="N1296" s="15" t="s">
        <v>2</v>
      </c>
      <c r="O1296" s="15" t="s">
        <v>1639</v>
      </c>
      <c r="P1296" s="15" t="s">
        <v>1637</v>
      </c>
      <c r="Q1296" s="15" t="s">
        <v>2</v>
      </c>
      <c r="R1296" s="15" t="s">
        <v>1639</v>
      </c>
      <c r="S1296" s="15" t="s">
        <v>1637</v>
      </c>
      <c r="T1296" s="15" t="s">
        <v>2</v>
      </c>
      <c r="U1296" s="15" t="s">
        <v>1981</v>
      </c>
      <c r="V1296" s="15" t="s">
        <v>1981</v>
      </c>
      <c r="W1296" s="15" t="s">
        <v>1647</v>
      </c>
      <c r="X1296" s="15" t="s">
        <v>2</v>
      </c>
      <c r="Y1296" s="15" t="s">
        <v>2</v>
      </c>
      <c r="Z1296" s="15" t="s">
        <v>2</v>
      </c>
      <c r="AA1296" s="15" t="s">
        <v>1648</v>
      </c>
      <c r="AB1296" s="15" t="s">
        <v>1648</v>
      </c>
      <c r="AC1296" s="15" t="s">
        <v>1648</v>
      </c>
      <c r="AD1296" s="15" t="s">
        <v>1648</v>
      </c>
      <c r="AE1296" s="15" t="s">
        <v>1648</v>
      </c>
      <c r="AF1296" s="15" t="s">
        <v>1648</v>
      </c>
      <c r="AG1296" s="15" t="s">
        <v>1648</v>
      </c>
      <c r="AH1296" s="15" t="s">
        <v>2</v>
      </c>
      <c r="AI1296" s="15" t="s">
        <v>2</v>
      </c>
      <c r="AJ1296" s="15" t="s">
        <v>1990</v>
      </c>
      <c r="AK1296" s="15" t="s">
        <v>1991</v>
      </c>
      <c r="AL1296" s="15" t="s">
        <v>1045</v>
      </c>
      <c r="AM1296" s="15" t="s">
        <v>1657</v>
      </c>
      <c r="AN1296" s="16">
        <v>10</v>
      </c>
      <c r="AO1296" s="16">
        <v>10</v>
      </c>
      <c r="AP1296" s="17"/>
      <c r="AQ1296" s="17"/>
      <c r="AR1296" s="17">
        <v>45837</v>
      </c>
      <c r="AS1296" s="17"/>
      <c r="AT1296" s="17"/>
      <c r="AU1296" s="16">
        <v>1</v>
      </c>
      <c r="AV1296" s="18" t="s">
        <v>1652</v>
      </c>
      <c r="AW1296" s="17"/>
      <c r="AX1296" s="17">
        <v>45381</v>
      </c>
      <c r="AY1296" s="17">
        <v>45381</v>
      </c>
    </row>
    <row r="1297" spans="1:51" x14ac:dyDescent="0.35">
      <c r="A1297" s="18" t="str">
        <f t="shared" si="20"/>
        <v>PMENN-CT54JWBPQ</v>
      </c>
      <c r="B1297" s="15" t="s">
        <v>1639</v>
      </c>
      <c r="C1297" s="15" t="s">
        <v>79</v>
      </c>
      <c r="D1297" s="15" t="s">
        <v>1085</v>
      </c>
      <c r="E1297" s="15" t="s">
        <v>1988</v>
      </c>
      <c r="F1297" s="15" t="s">
        <v>1989</v>
      </c>
      <c r="G1297" s="15" t="s">
        <v>1643</v>
      </c>
      <c r="H1297" s="15" t="s">
        <v>2</v>
      </c>
      <c r="I1297" s="15" t="s">
        <v>1637</v>
      </c>
      <c r="J1297" s="15" t="s">
        <v>2</v>
      </c>
      <c r="K1297" s="15" t="s">
        <v>1861</v>
      </c>
      <c r="L1297" s="15" t="s">
        <v>1645</v>
      </c>
      <c r="M1297" s="15" t="s">
        <v>2</v>
      </c>
      <c r="N1297" s="15" t="s">
        <v>2</v>
      </c>
      <c r="O1297" s="15" t="s">
        <v>1639</v>
      </c>
      <c r="P1297" s="15" t="s">
        <v>1637</v>
      </c>
      <c r="Q1297" s="15" t="s">
        <v>1640</v>
      </c>
      <c r="R1297" s="15" t="s">
        <v>1794</v>
      </c>
      <c r="S1297" s="15" t="s">
        <v>1795</v>
      </c>
      <c r="T1297" s="15" t="s">
        <v>2</v>
      </c>
      <c r="U1297" s="15" t="s">
        <v>1981</v>
      </c>
      <c r="V1297" s="15" t="s">
        <v>1981</v>
      </c>
      <c r="W1297" s="15" t="s">
        <v>1647</v>
      </c>
      <c r="X1297" s="15" t="s">
        <v>2</v>
      </c>
      <c r="Y1297" s="15" t="s">
        <v>2</v>
      </c>
      <c r="Z1297" s="15" t="s">
        <v>2</v>
      </c>
      <c r="AA1297" s="15" t="s">
        <v>1648</v>
      </c>
      <c r="AB1297" s="15" t="s">
        <v>1648</v>
      </c>
      <c r="AC1297" s="15" t="s">
        <v>1648</v>
      </c>
      <c r="AD1297" s="15" t="s">
        <v>1648</v>
      </c>
      <c r="AE1297" s="15" t="s">
        <v>1648</v>
      </c>
      <c r="AF1297" s="15" t="s">
        <v>1648</v>
      </c>
      <c r="AG1297" s="15" t="s">
        <v>1648</v>
      </c>
      <c r="AH1297" s="15" t="s">
        <v>2</v>
      </c>
      <c r="AI1297" s="15" t="s">
        <v>2</v>
      </c>
      <c r="AJ1297" s="15" t="s">
        <v>1990</v>
      </c>
      <c r="AK1297" s="15" t="s">
        <v>1991</v>
      </c>
      <c r="AL1297" s="15" t="s">
        <v>1045</v>
      </c>
      <c r="AM1297" s="15" t="s">
        <v>1666</v>
      </c>
      <c r="AN1297" s="16">
        <v>10</v>
      </c>
      <c r="AO1297" s="16">
        <v>10</v>
      </c>
      <c r="AP1297" s="17"/>
      <c r="AQ1297" s="17"/>
      <c r="AR1297" s="17">
        <v>45837</v>
      </c>
      <c r="AS1297" s="17"/>
      <c r="AT1297" s="17"/>
      <c r="AU1297" s="16">
        <v>1</v>
      </c>
      <c r="AV1297" s="18" t="s">
        <v>1652</v>
      </c>
      <c r="AW1297" s="17"/>
      <c r="AX1297" s="17">
        <v>45381</v>
      </c>
      <c r="AY1297" s="17">
        <v>45381</v>
      </c>
    </row>
    <row r="1298" spans="1:51" x14ac:dyDescent="0.35">
      <c r="A1298" s="18" t="str">
        <f t="shared" si="20"/>
        <v>PMENN-CT55JWBPQ</v>
      </c>
      <c r="B1298" s="15" t="s">
        <v>1639</v>
      </c>
      <c r="C1298" s="15" t="s">
        <v>79</v>
      </c>
      <c r="D1298" s="15" t="s">
        <v>1086</v>
      </c>
      <c r="E1298" s="15" t="s">
        <v>1988</v>
      </c>
      <c r="F1298" s="15" t="s">
        <v>1989</v>
      </c>
      <c r="G1298" s="15" t="s">
        <v>1643</v>
      </c>
      <c r="H1298" s="15" t="s">
        <v>2</v>
      </c>
      <c r="I1298" s="15" t="s">
        <v>1637</v>
      </c>
      <c r="J1298" s="15" t="s">
        <v>2</v>
      </c>
      <c r="K1298" s="15" t="s">
        <v>1861</v>
      </c>
      <c r="L1298" s="15" t="s">
        <v>1645</v>
      </c>
      <c r="M1298" s="15" t="s">
        <v>2</v>
      </c>
      <c r="N1298" s="15" t="s">
        <v>2</v>
      </c>
      <c r="O1298" s="15" t="s">
        <v>1639</v>
      </c>
      <c r="P1298" s="15" t="s">
        <v>1637</v>
      </c>
      <c r="Q1298" s="15" t="s">
        <v>2</v>
      </c>
      <c r="R1298" s="15" t="s">
        <v>1639</v>
      </c>
      <c r="S1298" s="15" t="s">
        <v>1637</v>
      </c>
      <c r="T1298" s="15" t="s">
        <v>2</v>
      </c>
      <c r="U1298" s="15" t="s">
        <v>1981</v>
      </c>
      <c r="V1298" s="15" t="s">
        <v>1981</v>
      </c>
      <c r="W1298" s="15" t="s">
        <v>1647</v>
      </c>
      <c r="X1298" s="15" t="s">
        <v>2</v>
      </c>
      <c r="Y1298" s="15" t="s">
        <v>2</v>
      </c>
      <c r="Z1298" s="15" t="s">
        <v>2</v>
      </c>
      <c r="AA1298" s="15" t="s">
        <v>1648</v>
      </c>
      <c r="AB1298" s="15" t="s">
        <v>1648</v>
      </c>
      <c r="AC1298" s="15" t="s">
        <v>1648</v>
      </c>
      <c r="AD1298" s="15" t="s">
        <v>1648</v>
      </c>
      <c r="AE1298" s="15" t="s">
        <v>1648</v>
      </c>
      <c r="AF1298" s="15" t="s">
        <v>1648</v>
      </c>
      <c r="AG1298" s="15" t="s">
        <v>1648</v>
      </c>
      <c r="AH1298" s="15" t="s">
        <v>2</v>
      </c>
      <c r="AI1298" s="15" t="s">
        <v>2</v>
      </c>
      <c r="AJ1298" s="15" t="s">
        <v>1990</v>
      </c>
      <c r="AK1298" s="15" t="s">
        <v>1991</v>
      </c>
      <c r="AL1298" s="15" t="s">
        <v>1045</v>
      </c>
      <c r="AM1298" s="15" t="s">
        <v>1937</v>
      </c>
      <c r="AN1298" s="16">
        <v>10</v>
      </c>
      <c r="AO1298" s="16">
        <v>10</v>
      </c>
      <c r="AP1298" s="17"/>
      <c r="AQ1298" s="17"/>
      <c r="AR1298" s="17">
        <v>45837</v>
      </c>
      <c r="AS1298" s="17"/>
      <c r="AT1298" s="17"/>
      <c r="AU1298" s="16">
        <v>1</v>
      </c>
      <c r="AV1298" s="18" t="s">
        <v>1652</v>
      </c>
      <c r="AW1298" s="17"/>
      <c r="AX1298" s="17">
        <v>45381</v>
      </c>
      <c r="AY1298" s="17">
        <v>45381</v>
      </c>
    </row>
    <row r="1299" spans="1:51" x14ac:dyDescent="0.35">
      <c r="A1299" s="18" t="str">
        <f t="shared" si="20"/>
        <v>PMENN-CT56JBBPQ</v>
      </c>
      <c r="B1299" s="15" t="s">
        <v>1639</v>
      </c>
      <c r="C1299" s="15" t="s">
        <v>79</v>
      </c>
      <c r="D1299" s="15" t="s">
        <v>1087</v>
      </c>
      <c r="E1299" s="15" t="s">
        <v>1988</v>
      </c>
      <c r="F1299" s="15" t="s">
        <v>1989</v>
      </c>
      <c r="G1299" s="15" t="s">
        <v>1643</v>
      </c>
      <c r="H1299" s="15" t="s">
        <v>2</v>
      </c>
      <c r="I1299" s="15" t="s">
        <v>1637</v>
      </c>
      <c r="J1299" s="15" t="s">
        <v>2</v>
      </c>
      <c r="K1299" s="15" t="s">
        <v>1861</v>
      </c>
      <c r="L1299" s="15" t="s">
        <v>1645</v>
      </c>
      <c r="M1299" s="15" t="s">
        <v>2</v>
      </c>
      <c r="N1299" s="15" t="s">
        <v>2</v>
      </c>
      <c r="O1299" s="15" t="s">
        <v>1639</v>
      </c>
      <c r="P1299" s="15" t="s">
        <v>1637</v>
      </c>
      <c r="Q1299" s="15" t="s">
        <v>1640</v>
      </c>
      <c r="R1299" s="15" t="s">
        <v>1794</v>
      </c>
      <c r="S1299" s="15" t="s">
        <v>1795</v>
      </c>
      <c r="T1299" s="15" t="s">
        <v>2</v>
      </c>
      <c r="U1299" s="15" t="s">
        <v>1981</v>
      </c>
      <c r="V1299" s="15" t="s">
        <v>1981</v>
      </c>
      <c r="W1299" s="15" t="s">
        <v>1647</v>
      </c>
      <c r="X1299" s="15" t="s">
        <v>2</v>
      </c>
      <c r="Y1299" s="15" t="s">
        <v>2</v>
      </c>
      <c r="Z1299" s="15" t="s">
        <v>2</v>
      </c>
      <c r="AA1299" s="15" t="s">
        <v>1648</v>
      </c>
      <c r="AB1299" s="15" t="s">
        <v>1648</v>
      </c>
      <c r="AC1299" s="15" t="s">
        <v>1648</v>
      </c>
      <c r="AD1299" s="15" t="s">
        <v>1648</v>
      </c>
      <c r="AE1299" s="15" t="s">
        <v>1648</v>
      </c>
      <c r="AF1299" s="15" t="s">
        <v>1648</v>
      </c>
      <c r="AG1299" s="15" t="s">
        <v>1648</v>
      </c>
      <c r="AH1299" s="15" t="s">
        <v>2</v>
      </c>
      <c r="AI1299" s="15" t="s">
        <v>2</v>
      </c>
      <c r="AJ1299" s="15" t="s">
        <v>1990</v>
      </c>
      <c r="AK1299" s="15" t="s">
        <v>1991</v>
      </c>
      <c r="AL1299" s="15" t="s">
        <v>1045</v>
      </c>
      <c r="AM1299" s="15" t="s">
        <v>1666</v>
      </c>
      <c r="AN1299" s="16">
        <v>10</v>
      </c>
      <c r="AO1299" s="16">
        <v>10</v>
      </c>
      <c r="AP1299" s="17"/>
      <c r="AQ1299" s="17"/>
      <c r="AR1299" s="17">
        <v>45837</v>
      </c>
      <c r="AS1299" s="17"/>
      <c r="AT1299" s="17"/>
      <c r="AU1299" s="16">
        <v>1</v>
      </c>
      <c r="AV1299" s="18" t="s">
        <v>1652</v>
      </c>
      <c r="AW1299" s="17"/>
      <c r="AX1299" s="17">
        <v>45381</v>
      </c>
      <c r="AY1299" s="17">
        <v>45381</v>
      </c>
    </row>
    <row r="1300" spans="1:51" x14ac:dyDescent="0.35">
      <c r="A1300" s="18" t="str">
        <f t="shared" si="20"/>
        <v>PMENN-CT57JMBPQ</v>
      </c>
      <c r="B1300" s="15" t="s">
        <v>1639</v>
      </c>
      <c r="C1300" s="15" t="s">
        <v>79</v>
      </c>
      <c r="D1300" s="15" t="s">
        <v>1088</v>
      </c>
      <c r="E1300" s="15" t="s">
        <v>1988</v>
      </c>
      <c r="F1300" s="15" t="s">
        <v>1989</v>
      </c>
      <c r="G1300" s="15" t="s">
        <v>1643</v>
      </c>
      <c r="H1300" s="15" t="s">
        <v>2</v>
      </c>
      <c r="I1300" s="15" t="s">
        <v>1637</v>
      </c>
      <c r="J1300" s="15" t="s">
        <v>2</v>
      </c>
      <c r="K1300" s="15" t="s">
        <v>1861</v>
      </c>
      <c r="L1300" s="15" t="s">
        <v>1645</v>
      </c>
      <c r="M1300" s="15" t="s">
        <v>2</v>
      </c>
      <c r="N1300" s="15" t="s">
        <v>2</v>
      </c>
      <c r="O1300" s="15" t="s">
        <v>1639</v>
      </c>
      <c r="P1300" s="15" t="s">
        <v>1637</v>
      </c>
      <c r="Q1300" s="15" t="s">
        <v>1640</v>
      </c>
      <c r="R1300" s="15" t="s">
        <v>1794</v>
      </c>
      <c r="S1300" s="15" t="s">
        <v>1795</v>
      </c>
      <c r="T1300" s="15" t="s">
        <v>2</v>
      </c>
      <c r="U1300" s="15" t="s">
        <v>1981</v>
      </c>
      <c r="V1300" s="15" t="s">
        <v>1981</v>
      </c>
      <c r="W1300" s="15" t="s">
        <v>1647</v>
      </c>
      <c r="X1300" s="15" t="s">
        <v>2</v>
      </c>
      <c r="Y1300" s="15" t="s">
        <v>2</v>
      </c>
      <c r="Z1300" s="15" t="s">
        <v>2</v>
      </c>
      <c r="AA1300" s="15" t="s">
        <v>1648</v>
      </c>
      <c r="AB1300" s="15" t="s">
        <v>1648</v>
      </c>
      <c r="AC1300" s="15" t="s">
        <v>1648</v>
      </c>
      <c r="AD1300" s="15" t="s">
        <v>1648</v>
      </c>
      <c r="AE1300" s="15" t="s">
        <v>1648</v>
      </c>
      <c r="AF1300" s="15" t="s">
        <v>1648</v>
      </c>
      <c r="AG1300" s="15" t="s">
        <v>1648</v>
      </c>
      <c r="AH1300" s="15" t="s">
        <v>2</v>
      </c>
      <c r="AI1300" s="15" t="s">
        <v>2</v>
      </c>
      <c r="AJ1300" s="15" t="s">
        <v>1990</v>
      </c>
      <c r="AK1300" s="15" t="s">
        <v>1991</v>
      </c>
      <c r="AL1300" s="15" t="s">
        <v>1045</v>
      </c>
      <c r="AM1300" s="15" t="s">
        <v>1666</v>
      </c>
      <c r="AN1300" s="16">
        <v>10</v>
      </c>
      <c r="AO1300" s="16">
        <v>10</v>
      </c>
      <c r="AP1300" s="17"/>
      <c r="AQ1300" s="17"/>
      <c r="AR1300" s="17">
        <v>45837</v>
      </c>
      <c r="AS1300" s="17"/>
      <c r="AT1300" s="17"/>
      <c r="AU1300" s="16">
        <v>1</v>
      </c>
      <c r="AV1300" s="18" t="s">
        <v>1652</v>
      </c>
      <c r="AW1300" s="17"/>
      <c r="AX1300" s="17">
        <v>45381</v>
      </c>
      <c r="AY1300" s="17">
        <v>45381</v>
      </c>
    </row>
    <row r="1301" spans="1:51" x14ac:dyDescent="0.35">
      <c r="A1301" s="18" t="str">
        <f t="shared" si="20"/>
        <v>PMENN-CT57JMGPG</v>
      </c>
      <c r="B1301" s="15" t="s">
        <v>1639</v>
      </c>
      <c r="C1301" s="15" t="s">
        <v>79</v>
      </c>
      <c r="D1301" s="15" t="s">
        <v>1089</v>
      </c>
      <c r="E1301" s="15" t="s">
        <v>1988</v>
      </c>
      <c r="F1301" s="15" t="s">
        <v>1989</v>
      </c>
      <c r="G1301" s="15" t="s">
        <v>1643</v>
      </c>
      <c r="H1301" s="15" t="s">
        <v>2</v>
      </c>
      <c r="I1301" s="15" t="s">
        <v>1637</v>
      </c>
      <c r="J1301" s="15" t="s">
        <v>2</v>
      </c>
      <c r="K1301" s="15" t="s">
        <v>1861</v>
      </c>
      <c r="L1301" s="15" t="s">
        <v>1645</v>
      </c>
      <c r="M1301" s="15" t="s">
        <v>2</v>
      </c>
      <c r="N1301" s="15" t="s">
        <v>2</v>
      </c>
      <c r="O1301" s="15" t="s">
        <v>1639</v>
      </c>
      <c r="P1301" s="15" t="s">
        <v>1637</v>
      </c>
      <c r="Q1301" s="15" t="s">
        <v>2</v>
      </c>
      <c r="R1301" s="15" t="s">
        <v>1639</v>
      </c>
      <c r="S1301" s="15" t="s">
        <v>1637</v>
      </c>
      <c r="T1301" s="15" t="s">
        <v>2</v>
      </c>
      <c r="U1301" s="15" t="s">
        <v>1981</v>
      </c>
      <c r="V1301" s="15" t="s">
        <v>1981</v>
      </c>
      <c r="W1301" s="15" t="s">
        <v>1647</v>
      </c>
      <c r="X1301" s="15" t="s">
        <v>2</v>
      </c>
      <c r="Y1301" s="15" t="s">
        <v>2</v>
      </c>
      <c r="Z1301" s="15" t="s">
        <v>2</v>
      </c>
      <c r="AA1301" s="15" t="s">
        <v>1648</v>
      </c>
      <c r="AB1301" s="15" t="s">
        <v>1648</v>
      </c>
      <c r="AC1301" s="15" t="s">
        <v>1648</v>
      </c>
      <c r="AD1301" s="15" t="s">
        <v>1648</v>
      </c>
      <c r="AE1301" s="15" t="s">
        <v>1648</v>
      </c>
      <c r="AF1301" s="15" t="s">
        <v>1648</v>
      </c>
      <c r="AG1301" s="15" t="s">
        <v>1648</v>
      </c>
      <c r="AH1301" s="15" t="s">
        <v>2</v>
      </c>
      <c r="AI1301" s="15" t="s">
        <v>2</v>
      </c>
      <c r="AJ1301" s="15" t="s">
        <v>1990</v>
      </c>
      <c r="AK1301" s="15" t="s">
        <v>1991</v>
      </c>
      <c r="AL1301" s="15" t="s">
        <v>1045</v>
      </c>
      <c r="AM1301" s="15" t="s">
        <v>1657</v>
      </c>
      <c r="AN1301" s="16">
        <v>10</v>
      </c>
      <c r="AO1301" s="16">
        <v>10</v>
      </c>
      <c r="AP1301" s="17"/>
      <c r="AQ1301" s="17"/>
      <c r="AR1301" s="17">
        <v>45837</v>
      </c>
      <c r="AS1301" s="17"/>
      <c r="AT1301" s="17"/>
      <c r="AU1301" s="16">
        <v>1</v>
      </c>
      <c r="AV1301" s="18" t="s">
        <v>1652</v>
      </c>
      <c r="AW1301" s="17"/>
      <c r="AX1301" s="17">
        <v>45381</v>
      </c>
      <c r="AY1301" s="17">
        <v>45381</v>
      </c>
    </row>
    <row r="1302" spans="1:51" x14ac:dyDescent="0.35">
      <c r="A1302" s="18" t="str">
        <f t="shared" si="20"/>
        <v>PMENN-DF38PBBPQ</v>
      </c>
      <c r="B1302" s="15" t="s">
        <v>1639</v>
      </c>
      <c r="C1302" s="15" t="s">
        <v>79</v>
      </c>
      <c r="D1302" s="15" t="s">
        <v>1090</v>
      </c>
      <c r="E1302" s="15" t="s">
        <v>1988</v>
      </c>
      <c r="F1302" s="15" t="s">
        <v>1989</v>
      </c>
      <c r="G1302" s="15" t="s">
        <v>1643</v>
      </c>
      <c r="H1302" s="15" t="s">
        <v>2</v>
      </c>
      <c r="I1302" s="15" t="s">
        <v>1637</v>
      </c>
      <c r="J1302" s="15" t="s">
        <v>2</v>
      </c>
      <c r="K1302" s="15" t="s">
        <v>1994</v>
      </c>
      <c r="L1302" s="15" t="s">
        <v>1645</v>
      </c>
      <c r="M1302" s="15" t="s">
        <v>2</v>
      </c>
      <c r="N1302" s="15" t="s">
        <v>2</v>
      </c>
      <c r="O1302" s="15" t="s">
        <v>1639</v>
      </c>
      <c r="P1302" s="15" t="s">
        <v>1637</v>
      </c>
      <c r="Q1302" s="15" t="s">
        <v>2</v>
      </c>
      <c r="R1302" s="15" t="s">
        <v>1639</v>
      </c>
      <c r="S1302" s="15" t="s">
        <v>1637</v>
      </c>
      <c r="T1302" s="15" t="s">
        <v>2</v>
      </c>
      <c r="U1302" s="15" t="s">
        <v>1981</v>
      </c>
      <c r="V1302" s="15" t="s">
        <v>1981</v>
      </c>
      <c r="W1302" s="15" t="s">
        <v>1647</v>
      </c>
      <c r="X1302" s="15" t="s">
        <v>2</v>
      </c>
      <c r="Y1302" s="15" t="s">
        <v>2</v>
      </c>
      <c r="Z1302" s="15" t="s">
        <v>2</v>
      </c>
      <c r="AA1302" s="15" t="s">
        <v>1648</v>
      </c>
      <c r="AB1302" s="15" t="s">
        <v>1648</v>
      </c>
      <c r="AC1302" s="15" t="s">
        <v>1648</v>
      </c>
      <c r="AD1302" s="15" t="s">
        <v>1648</v>
      </c>
      <c r="AE1302" s="15" t="s">
        <v>1648</v>
      </c>
      <c r="AF1302" s="15" t="s">
        <v>1648</v>
      </c>
      <c r="AG1302" s="15" t="s">
        <v>1648</v>
      </c>
      <c r="AH1302" s="15" t="s">
        <v>2</v>
      </c>
      <c r="AI1302" s="15" t="s">
        <v>2</v>
      </c>
      <c r="AJ1302" s="15" t="s">
        <v>1990</v>
      </c>
      <c r="AK1302" s="15" t="s">
        <v>1991</v>
      </c>
      <c r="AL1302" s="15" t="s">
        <v>1045</v>
      </c>
      <c r="AM1302" s="15" t="s">
        <v>1666</v>
      </c>
      <c r="AN1302" s="16">
        <v>10</v>
      </c>
      <c r="AO1302" s="16">
        <v>10</v>
      </c>
      <c r="AP1302" s="17"/>
      <c r="AQ1302" s="17"/>
      <c r="AR1302" s="17">
        <v>45837</v>
      </c>
      <c r="AS1302" s="17"/>
      <c r="AT1302" s="17"/>
      <c r="AU1302" s="16">
        <v>1</v>
      </c>
      <c r="AV1302" s="18" t="s">
        <v>1652</v>
      </c>
      <c r="AW1302" s="17"/>
      <c r="AX1302" s="17">
        <v>45408</v>
      </c>
      <c r="AY1302" s="17">
        <v>45381</v>
      </c>
    </row>
    <row r="1303" spans="1:51" x14ac:dyDescent="0.35">
      <c r="A1303" s="18" t="str">
        <f t="shared" si="20"/>
        <v>PMENN-DF38PBEPG</v>
      </c>
      <c r="B1303" s="15" t="s">
        <v>1639</v>
      </c>
      <c r="C1303" s="15" t="s">
        <v>79</v>
      </c>
      <c r="D1303" s="15" t="s">
        <v>1091</v>
      </c>
      <c r="E1303" s="15" t="s">
        <v>1988</v>
      </c>
      <c r="F1303" s="15" t="s">
        <v>1989</v>
      </c>
      <c r="G1303" s="15" t="s">
        <v>1643</v>
      </c>
      <c r="H1303" s="15" t="s">
        <v>2</v>
      </c>
      <c r="I1303" s="15" t="s">
        <v>1637</v>
      </c>
      <c r="J1303" s="15" t="s">
        <v>2</v>
      </c>
      <c r="K1303" s="15" t="s">
        <v>1994</v>
      </c>
      <c r="L1303" s="15" t="s">
        <v>1645</v>
      </c>
      <c r="M1303" s="15" t="s">
        <v>2</v>
      </c>
      <c r="N1303" s="15" t="s">
        <v>2</v>
      </c>
      <c r="O1303" s="15" t="s">
        <v>1639</v>
      </c>
      <c r="P1303" s="15" t="s">
        <v>1637</v>
      </c>
      <c r="Q1303" s="15" t="s">
        <v>2</v>
      </c>
      <c r="R1303" s="15" t="s">
        <v>1639</v>
      </c>
      <c r="S1303" s="15" t="s">
        <v>1637</v>
      </c>
      <c r="T1303" s="15" t="s">
        <v>2</v>
      </c>
      <c r="U1303" s="15" t="s">
        <v>1981</v>
      </c>
      <c r="V1303" s="15" t="s">
        <v>1981</v>
      </c>
      <c r="W1303" s="15" t="s">
        <v>1647</v>
      </c>
      <c r="X1303" s="15" t="s">
        <v>2</v>
      </c>
      <c r="Y1303" s="15" t="s">
        <v>2</v>
      </c>
      <c r="Z1303" s="15" t="s">
        <v>2</v>
      </c>
      <c r="AA1303" s="15" t="s">
        <v>1648</v>
      </c>
      <c r="AB1303" s="15" t="s">
        <v>1648</v>
      </c>
      <c r="AC1303" s="15" t="s">
        <v>1648</v>
      </c>
      <c r="AD1303" s="15" t="s">
        <v>1648</v>
      </c>
      <c r="AE1303" s="15" t="s">
        <v>1648</v>
      </c>
      <c r="AF1303" s="15" t="s">
        <v>1648</v>
      </c>
      <c r="AG1303" s="15" t="s">
        <v>1648</v>
      </c>
      <c r="AH1303" s="15" t="s">
        <v>2</v>
      </c>
      <c r="AI1303" s="15" t="s">
        <v>2</v>
      </c>
      <c r="AJ1303" s="15" t="s">
        <v>1990</v>
      </c>
      <c r="AK1303" s="15" t="s">
        <v>1991</v>
      </c>
      <c r="AL1303" s="15" t="s">
        <v>1045</v>
      </c>
      <c r="AM1303" s="15" t="s">
        <v>1657</v>
      </c>
      <c r="AN1303" s="16">
        <v>10</v>
      </c>
      <c r="AO1303" s="16">
        <v>10</v>
      </c>
      <c r="AP1303" s="17"/>
      <c r="AQ1303" s="17"/>
      <c r="AR1303" s="17">
        <v>45837</v>
      </c>
      <c r="AS1303" s="17"/>
      <c r="AT1303" s="17"/>
      <c r="AU1303" s="16">
        <v>1</v>
      </c>
      <c r="AV1303" s="18" t="s">
        <v>1652</v>
      </c>
      <c r="AW1303" s="17"/>
      <c r="AX1303" s="17">
        <v>45408</v>
      </c>
      <c r="AY1303" s="17">
        <v>45381</v>
      </c>
    </row>
    <row r="1304" spans="1:51" x14ac:dyDescent="0.35">
      <c r="A1304" s="18" t="str">
        <f t="shared" si="20"/>
        <v>PMENN-DS59NBBPQ</v>
      </c>
      <c r="B1304" s="15" t="s">
        <v>1639</v>
      </c>
      <c r="C1304" s="15" t="s">
        <v>79</v>
      </c>
      <c r="D1304" s="15" t="s">
        <v>1092</v>
      </c>
      <c r="E1304" s="15" t="s">
        <v>1988</v>
      </c>
      <c r="F1304" s="15" t="s">
        <v>1989</v>
      </c>
      <c r="G1304" s="15" t="s">
        <v>1643</v>
      </c>
      <c r="H1304" s="15" t="s">
        <v>2</v>
      </c>
      <c r="I1304" s="15" t="s">
        <v>1637</v>
      </c>
      <c r="J1304" s="15" t="s">
        <v>2</v>
      </c>
      <c r="K1304" s="15" t="s">
        <v>1994</v>
      </c>
      <c r="L1304" s="15" t="s">
        <v>1645</v>
      </c>
      <c r="M1304" s="15" t="s">
        <v>2</v>
      </c>
      <c r="N1304" s="15" t="s">
        <v>2</v>
      </c>
      <c r="O1304" s="15" t="s">
        <v>1639</v>
      </c>
      <c r="P1304" s="15" t="s">
        <v>1637</v>
      </c>
      <c r="Q1304" s="15" t="s">
        <v>2</v>
      </c>
      <c r="R1304" s="15" t="s">
        <v>1639</v>
      </c>
      <c r="S1304" s="15" t="s">
        <v>1637</v>
      </c>
      <c r="T1304" s="15" t="s">
        <v>2</v>
      </c>
      <c r="U1304" s="15" t="s">
        <v>1981</v>
      </c>
      <c r="V1304" s="15" t="s">
        <v>1981</v>
      </c>
      <c r="W1304" s="15" t="s">
        <v>1647</v>
      </c>
      <c r="X1304" s="15" t="s">
        <v>2</v>
      </c>
      <c r="Y1304" s="15" t="s">
        <v>2</v>
      </c>
      <c r="Z1304" s="15" t="s">
        <v>2</v>
      </c>
      <c r="AA1304" s="15" t="s">
        <v>1648</v>
      </c>
      <c r="AB1304" s="15" t="s">
        <v>1648</v>
      </c>
      <c r="AC1304" s="15" t="s">
        <v>1648</v>
      </c>
      <c r="AD1304" s="15" t="s">
        <v>1648</v>
      </c>
      <c r="AE1304" s="15" t="s">
        <v>1648</v>
      </c>
      <c r="AF1304" s="15" t="s">
        <v>1648</v>
      </c>
      <c r="AG1304" s="15" t="s">
        <v>1648</v>
      </c>
      <c r="AH1304" s="15" t="s">
        <v>2</v>
      </c>
      <c r="AI1304" s="15" t="s">
        <v>2</v>
      </c>
      <c r="AJ1304" s="15" t="s">
        <v>1990</v>
      </c>
      <c r="AK1304" s="15" t="s">
        <v>1991</v>
      </c>
      <c r="AL1304" s="15" t="s">
        <v>1045</v>
      </c>
      <c r="AM1304" s="15" t="s">
        <v>1666</v>
      </c>
      <c r="AN1304" s="16">
        <v>10</v>
      </c>
      <c r="AO1304" s="16">
        <v>10</v>
      </c>
      <c r="AP1304" s="17"/>
      <c r="AQ1304" s="17"/>
      <c r="AR1304" s="17">
        <v>45837</v>
      </c>
      <c r="AS1304" s="17"/>
      <c r="AT1304" s="17"/>
      <c r="AU1304" s="16">
        <v>1</v>
      </c>
      <c r="AV1304" s="18" t="s">
        <v>1652</v>
      </c>
      <c r="AW1304" s="17"/>
      <c r="AX1304" s="17">
        <v>45408</v>
      </c>
      <c r="AY1304" s="17">
        <v>45381</v>
      </c>
    </row>
    <row r="1305" spans="1:51" x14ac:dyDescent="0.35">
      <c r="A1305" s="18" t="str">
        <f t="shared" si="20"/>
        <v>PMENN-DS59NMETG</v>
      </c>
      <c r="B1305" s="15" t="s">
        <v>1639</v>
      </c>
      <c r="C1305" s="15" t="s">
        <v>79</v>
      </c>
      <c r="D1305" s="15" t="s">
        <v>1093</v>
      </c>
      <c r="E1305" s="15" t="s">
        <v>1988</v>
      </c>
      <c r="F1305" s="15" t="s">
        <v>1989</v>
      </c>
      <c r="G1305" s="15" t="s">
        <v>1643</v>
      </c>
      <c r="H1305" s="15" t="s">
        <v>2</v>
      </c>
      <c r="I1305" s="15" t="s">
        <v>1637</v>
      </c>
      <c r="J1305" s="15" t="s">
        <v>2</v>
      </c>
      <c r="K1305" s="15" t="s">
        <v>1994</v>
      </c>
      <c r="L1305" s="15" t="s">
        <v>1645</v>
      </c>
      <c r="M1305" s="15" t="s">
        <v>2</v>
      </c>
      <c r="N1305" s="15" t="s">
        <v>2</v>
      </c>
      <c r="O1305" s="15" t="s">
        <v>1639</v>
      </c>
      <c r="P1305" s="15" t="s">
        <v>1637</v>
      </c>
      <c r="Q1305" s="15" t="s">
        <v>2</v>
      </c>
      <c r="R1305" s="15" t="s">
        <v>1639</v>
      </c>
      <c r="S1305" s="15" t="s">
        <v>1637</v>
      </c>
      <c r="T1305" s="15" t="s">
        <v>2</v>
      </c>
      <c r="U1305" s="15" t="s">
        <v>1981</v>
      </c>
      <c r="V1305" s="15" t="s">
        <v>1981</v>
      </c>
      <c r="W1305" s="15" t="s">
        <v>1647</v>
      </c>
      <c r="X1305" s="15" t="s">
        <v>2</v>
      </c>
      <c r="Y1305" s="15" t="s">
        <v>2</v>
      </c>
      <c r="Z1305" s="15" t="s">
        <v>2</v>
      </c>
      <c r="AA1305" s="15" t="s">
        <v>1648</v>
      </c>
      <c r="AB1305" s="15" t="s">
        <v>1648</v>
      </c>
      <c r="AC1305" s="15" t="s">
        <v>1648</v>
      </c>
      <c r="AD1305" s="15" t="s">
        <v>1648</v>
      </c>
      <c r="AE1305" s="15" t="s">
        <v>1648</v>
      </c>
      <c r="AF1305" s="15" t="s">
        <v>1648</v>
      </c>
      <c r="AG1305" s="15" t="s">
        <v>1648</v>
      </c>
      <c r="AH1305" s="15" t="s">
        <v>2</v>
      </c>
      <c r="AI1305" s="15" t="s">
        <v>2</v>
      </c>
      <c r="AJ1305" s="15" t="s">
        <v>1990</v>
      </c>
      <c r="AK1305" s="15" t="s">
        <v>1991</v>
      </c>
      <c r="AL1305" s="15" t="s">
        <v>1045</v>
      </c>
      <c r="AM1305" s="15" t="s">
        <v>1657</v>
      </c>
      <c r="AN1305" s="16">
        <v>10</v>
      </c>
      <c r="AO1305" s="16">
        <v>10</v>
      </c>
      <c r="AP1305" s="17"/>
      <c r="AQ1305" s="17"/>
      <c r="AR1305" s="17">
        <v>45837</v>
      </c>
      <c r="AS1305" s="17"/>
      <c r="AT1305" s="17"/>
      <c r="AU1305" s="16">
        <v>1</v>
      </c>
      <c r="AV1305" s="18" t="s">
        <v>1652</v>
      </c>
      <c r="AW1305" s="17"/>
      <c r="AX1305" s="17">
        <v>45408</v>
      </c>
      <c r="AY1305" s="17">
        <v>45381</v>
      </c>
    </row>
    <row r="1306" spans="1:51" x14ac:dyDescent="0.35">
      <c r="A1306" s="18" t="str">
        <f t="shared" si="20"/>
        <v>PMENN-GD35QBEPG</v>
      </c>
      <c r="B1306" s="15" t="s">
        <v>1639</v>
      </c>
      <c r="C1306" s="15" t="s">
        <v>79</v>
      </c>
      <c r="D1306" s="15" t="s">
        <v>1094</v>
      </c>
      <c r="E1306" s="15" t="s">
        <v>1988</v>
      </c>
      <c r="F1306" s="15" t="s">
        <v>1995</v>
      </c>
      <c r="G1306" s="15" t="s">
        <v>1643</v>
      </c>
      <c r="H1306" s="15" t="s">
        <v>2</v>
      </c>
      <c r="I1306" s="15" t="s">
        <v>1637</v>
      </c>
      <c r="J1306" s="15" t="s">
        <v>2</v>
      </c>
      <c r="K1306" s="15" t="s">
        <v>1915</v>
      </c>
      <c r="L1306" s="15" t="s">
        <v>1645</v>
      </c>
      <c r="M1306" s="15" t="s">
        <v>2</v>
      </c>
      <c r="N1306" s="15" t="s">
        <v>2</v>
      </c>
      <c r="O1306" s="15" t="s">
        <v>1639</v>
      </c>
      <c r="P1306" s="15" t="s">
        <v>1637</v>
      </c>
      <c r="Q1306" s="15" t="s">
        <v>2</v>
      </c>
      <c r="R1306" s="15" t="s">
        <v>1639</v>
      </c>
      <c r="S1306" s="15" t="s">
        <v>1637</v>
      </c>
      <c r="T1306" s="15" t="s">
        <v>2</v>
      </c>
      <c r="U1306" s="15" t="s">
        <v>1996</v>
      </c>
      <c r="V1306" s="15" t="s">
        <v>1996</v>
      </c>
      <c r="W1306" s="15" t="s">
        <v>1647</v>
      </c>
      <c r="X1306" s="15" t="s">
        <v>2</v>
      </c>
      <c r="Y1306" s="15" t="s">
        <v>2</v>
      </c>
      <c r="Z1306" s="15" t="s">
        <v>2</v>
      </c>
      <c r="AA1306" s="15" t="s">
        <v>1648</v>
      </c>
      <c r="AB1306" s="15" t="s">
        <v>1648</v>
      </c>
      <c r="AC1306" s="15" t="s">
        <v>1648</v>
      </c>
      <c r="AD1306" s="15" t="s">
        <v>1648</v>
      </c>
      <c r="AE1306" s="15" t="s">
        <v>1648</v>
      </c>
      <c r="AF1306" s="15" t="s">
        <v>1648</v>
      </c>
      <c r="AG1306" s="15" t="s">
        <v>1648</v>
      </c>
      <c r="AH1306" s="15" t="s">
        <v>2</v>
      </c>
      <c r="AI1306" s="15" t="s">
        <v>2</v>
      </c>
      <c r="AJ1306" s="15" t="s">
        <v>1997</v>
      </c>
      <c r="AK1306" s="15" t="s">
        <v>1991</v>
      </c>
      <c r="AL1306" s="15" t="s">
        <v>1045</v>
      </c>
      <c r="AM1306" s="15" t="s">
        <v>1998</v>
      </c>
      <c r="AN1306" s="16">
        <v>10</v>
      </c>
      <c r="AO1306" s="16">
        <v>10</v>
      </c>
      <c r="AP1306" s="17"/>
      <c r="AQ1306" s="17"/>
      <c r="AR1306" s="17">
        <v>45837</v>
      </c>
      <c r="AS1306" s="17"/>
      <c r="AT1306" s="17"/>
      <c r="AU1306" s="16">
        <v>1</v>
      </c>
      <c r="AV1306" s="18" t="s">
        <v>1652</v>
      </c>
      <c r="AW1306" s="17"/>
      <c r="AX1306" s="17">
        <v>45590</v>
      </c>
      <c r="AY1306" s="17">
        <v>45483</v>
      </c>
    </row>
    <row r="1307" spans="1:51" x14ac:dyDescent="0.35">
      <c r="A1307" s="18" t="str">
        <f t="shared" si="20"/>
        <v>PMENN-GD37QSBPQ</v>
      </c>
      <c r="B1307" s="15" t="s">
        <v>1639</v>
      </c>
      <c r="C1307" s="15" t="s">
        <v>79</v>
      </c>
      <c r="D1307" s="15" t="s">
        <v>1095</v>
      </c>
      <c r="E1307" s="15" t="s">
        <v>1988</v>
      </c>
      <c r="F1307" s="15" t="s">
        <v>1995</v>
      </c>
      <c r="G1307" s="15" t="s">
        <v>1643</v>
      </c>
      <c r="H1307" s="15" t="s">
        <v>2</v>
      </c>
      <c r="I1307" s="15" t="s">
        <v>1637</v>
      </c>
      <c r="J1307" s="15" t="s">
        <v>2</v>
      </c>
      <c r="K1307" s="15" t="s">
        <v>1915</v>
      </c>
      <c r="L1307" s="15" t="s">
        <v>1645</v>
      </c>
      <c r="M1307" s="15" t="s">
        <v>2</v>
      </c>
      <c r="N1307" s="15" t="s">
        <v>2</v>
      </c>
      <c r="O1307" s="15" t="s">
        <v>1639</v>
      </c>
      <c r="P1307" s="15" t="s">
        <v>1637</v>
      </c>
      <c r="Q1307" s="15" t="s">
        <v>2</v>
      </c>
      <c r="R1307" s="15" t="s">
        <v>1639</v>
      </c>
      <c r="S1307" s="15" t="s">
        <v>1637</v>
      </c>
      <c r="T1307" s="15" t="s">
        <v>2</v>
      </c>
      <c r="U1307" s="15" t="s">
        <v>1996</v>
      </c>
      <c r="V1307" s="15" t="s">
        <v>1996</v>
      </c>
      <c r="W1307" s="15" t="s">
        <v>1647</v>
      </c>
      <c r="X1307" s="15" t="s">
        <v>2</v>
      </c>
      <c r="Y1307" s="15" t="s">
        <v>2</v>
      </c>
      <c r="Z1307" s="15" t="s">
        <v>2</v>
      </c>
      <c r="AA1307" s="15" t="s">
        <v>1648</v>
      </c>
      <c r="AB1307" s="15" t="s">
        <v>1648</v>
      </c>
      <c r="AC1307" s="15" t="s">
        <v>1648</v>
      </c>
      <c r="AD1307" s="15" t="s">
        <v>1648</v>
      </c>
      <c r="AE1307" s="15" t="s">
        <v>1648</v>
      </c>
      <c r="AF1307" s="15" t="s">
        <v>1648</v>
      </c>
      <c r="AG1307" s="15" t="s">
        <v>1648</v>
      </c>
      <c r="AH1307" s="15" t="s">
        <v>2</v>
      </c>
      <c r="AI1307" s="15" t="s">
        <v>2</v>
      </c>
      <c r="AJ1307" s="15" t="s">
        <v>1997</v>
      </c>
      <c r="AK1307" s="15" t="s">
        <v>1991</v>
      </c>
      <c r="AL1307" s="15" t="s">
        <v>1045</v>
      </c>
      <c r="AM1307" s="15" t="s">
        <v>1998</v>
      </c>
      <c r="AN1307" s="16">
        <v>10</v>
      </c>
      <c r="AO1307" s="16">
        <v>10</v>
      </c>
      <c r="AP1307" s="17"/>
      <c r="AQ1307" s="17"/>
      <c r="AR1307" s="17">
        <v>45837</v>
      </c>
      <c r="AS1307" s="17"/>
      <c r="AT1307" s="17"/>
      <c r="AU1307" s="16">
        <v>1</v>
      </c>
      <c r="AV1307" s="18" t="s">
        <v>1652</v>
      </c>
      <c r="AW1307" s="17"/>
      <c r="AX1307" s="17">
        <v>45653</v>
      </c>
      <c r="AY1307" s="17">
        <v>45483</v>
      </c>
    </row>
    <row r="1308" spans="1:51" x14ac:dyDescent="0.35">
      <c r="A1308" s="18" t="str">
        <f t="shared" si="20"/>
        <v>PMENN-GD38QSEPG</v>
      </c>
      <c r="B1308" s="15" t="s">
        <v>1639</v>
      </c>
      <c r="C1308" s="15" t="s">
        <v>79</v>
      </c>
      <c r="D1308" s="15" t="s">
        <v>1096</v>
      </c>
      <c r="E1308" s="15" t="s">
        <v>1988</v>
      </c>
      <c r="F1308" s="15" t="s">
        <v>1995</v>
      </c>
      <c r="G1308" s="15" t="s">
        <v>1643</v>
      </c>
      <c r="H1308" s="15" t="s">
        <v>2</v>
      </c>
      <c r="I1308" s="15" t="s">
        <v>1637</v>
      </c>
      <c r="J1308" s="15" t="s">
        <v>2</v>
      </c>
      <c r="K1308" s="15" t="s">
        <v>1915</v>
      </c>
      <c r="L1308" s="15" t="s">
        <v>1645</v>
      </c>
      <c r="M1308" s="15" t="s">
        <v>2</v>
      </c>
      <c r="N1308" s="15" t="s">
        <v>2</v>
      </c>
      <c r="O1308" s="15" t="s">
        <v>1639</v>
      </c>
      <c r="P1308" s="15" t="s">
        <v>1637</v>
      </c>
      <c r="Q1308" s="15" t="s">
        <v>2</v>
      </c>
      <c r="R1308" s="15" t="s">
        <v>1639</v>
      </c>
      <c r="S1308" s="15" t="s">
        <v>1637</v>
      </c>
      <c r="T1308" s="15" t="s">
        <v>2</v>
      </c>
      <c r="U1308" s="15" t="s">
        <v>1996</v>
      </c>
      <c r="V1308" s="15" t="s">
        <v>1996</v>
      </c>
      <c r="W1308" s="15" t="s">
        <v>1647</v>
      </c>
      <c r="X1308" s="15" t="s">
        <v>2</v>
      </c>
      <c r="Y1308" s="15" t="s">
        <v>2</v>
      </c>
      <c r="Z1308" s="15" t="s">
        <v>2</v>
      </c>
      <c r="AA1308" s="15" t="s">
        <v>1648</v>
      </c>
      <c r="AB1308" s="15" t="s">
        <v>1648</v>
      </c>
      <c r="AC1308" s="15" t="s">
        <v>1648</v>
      </c>
      <c r="AD1308" s="15" t="s">
        <v>1648</v>
      </c>
      <c r="AE1308" s="15" t="s">
        <v>1648</v>
      </c>
      <c r="AF1308" s="15" t="s">
        <v>1648</v>
      </c>
      <c r="AG1308" s="15" t="s">
        <v>1648</v>
      </c>
      <c r="AH1308" s="15" t="s">
        <v>2</v>
      </c>
      <c r="AI1308" s="15" t="s">
        <v>2</v>
      </c>
      <c r="AJ1308" s="15" t="s">
        <v>1997</v>
      </c>
      <c r="AK1308" s="15" t="s">
        <v>1991</v>
      </c>
      <c r="AL1308" s="15" t="s">
        <v>1045</v>
      </c>
      <c r="AM1308" s="15" t="s">
        <v>1998</v>
      </c>
      <c r="AN1308" s="16">
        <v>10</v>
      </c>
      <c r="AO1308" s="16">
        <v>10</v>
      </c>
      <c r="AP1308" s="17"/>
      <c r="AQ1308" s="17"/>
      <c r="AR1308" s="17">
        <v>45837</v>
      </c>
      <c r="AS1308" s="17"/>
      <c r="AT1308" s="17"/>
      <c r="AU1308" s="16">
        <v>1</v>
      </c>
      <c r="AV1308" s="18" t="s">
        <v>1652</v>
      </c>
      <c r="AW1308" s="17"/>
      <c r="AX1308" s="17">
        <v>45590</v>
      </c>
      <c r="AY1308" s="17">
        <v>45483</v>
      </c>
    </row>
    <row r="1309" spans="1:51" x14ac:dyDescent="0.35">
      <c r="A1309" s="18" t="str">
        <f t="shared" si="20"/>
        <v>PMENN-GD39QSEPG</v>
      </c>
      <c r="B1309" s="15" t="s">
        <v>1639</v>
      </c>
      <c r="C1309" s="15" t="s">
        <v>79</v>
      </c>
      <c r="D1309" s="15" t="s">
        <v>1097</v>
      </c>
      <c r="E1309" s="15" t="s">
        <v>1988</v>
      </c>
      <c r="F1309" s="15" t="s">
        <v>1995</v>
      </c>
      <c r="G1309" s="15" t="s">
        <v>1643</v>
      </c>
      <c r="H1309" s="15" t="s">
        <v>2</v>
      </c>
      <c r="I1309" s="15" t="s">
        <v>1637</v>
      </c>
      <c r="J1309" s="15" t="s">
        <v>2</v>
      </c>
      <c r="K1309" s="15" t="s">
        <v>1915</v>
      </c>
      <c r="L1309" s="15" t="s">
        <v>1645</v>
      </c>
      <c r="M1309" s="15" t="s">
        <v>2</v>
      </c>
      <c r="N1309" s="15" t="s">
        <v>2</v>
      </c>
      <c r="O1309" s="15" t="s">
        <v>1639</v>
      </c>
      <c r="P1309" s="15" t="s">
        <v>1637</v>
      </c>
      <c r="Q1309" s="15" t="s">
        <v>2</v>
      </c>
      <c r="R1309" s="15" t="s">
        <v>1639</v>
      </c>
      <c r="S1309" s="15" t="s">
        <v>1637</v>
      </c>
      <c r="T1309" s="15" t="s">
        <v>2</v>
      </c>
      <c r="U1309" s="15" t="s">
        <v>1996</v>
      </c>
      <c r="V1309" s="15" t="s">
        <v>1996</v>
      </c>
      <c r="W1309" s="15" t="s">
        <v>1647</v>
      </c>
      <c r="X1309" s="15" t="s">
        <v>2</v>
      </c>
      <c r="Y1309" s="15" t="s">
        <v>2</v>
      </c>
      <c r="Z1309" s="15" t="s">
        <v>2</v>
      </c>
      <c r="AA1309" s="15" t="s">
        <v>1648</v>
      </c>
      <c r="AB1309" s="15" t="s">
        <v>1648</v>
      </c>
      <c r="AC1309" s="15" t="s">
        <v>1648</v>
      </c>
      <c r="AD1309" s="15" t="s">
        <v>1648</v>
      </c>
      <c r="AE1309" s="15" t="s">
        <v>1648</v>
      </c>
      <c r="AF1309" s="15" t="s">
        <v>1648</v>
      </c>
      <c r="AG1309" s="15" t="s">
        <v>1648</v>
      </c>
      <c r="AH1309" s="15" t="s">
        <v>2</v>
      </c>
      <c r="AI1309" s="15" t="s">
        <v>2</v>
      </c>
      <c r="AJ1309" s="15" t="s">
        <v>1997</v>
      </c>
      <c r="AK1309" s="15" t="s">
        <v>1991</v>
      </c>
      <c r="AL1309" s="15" t="s">
        <v>1045</v>
      </c>
      <c r="AM1309" s="15" t="s">
        <v>1998</v>
      </c>
      <c r="AN1309" s="16">
        <v>10</v>
      </c>
      <c r="AO1309" s="16">
        <v>10</v>
      </c>
      <c r="AP1309" s="17"/>
      <c r="AQ1309" s="17"/>
      <c r="AR1309" s="17">
        <v>45837</v>
      </c>
      <c r="AS1309" s="17"/>
      <c r="AT1309" s="17"/>
      <c r="AU1309" s="16">
        <v>1</v>
      </c>
      <c r="AV1309" s="18" t="s">
        <v>1652</v>
      </c>
      <c r="AW1309" s="17"/>
      <c r="AX1309" s="17">
        <v>45653</v>
      </c>
      <c r="AY1309" s="17">
        <v>45483</v>
      </c>
    </row>
    <row r="1310" spans="1:51" x14ac:dyDescent="0.35">
      <c r="A1310" s="18" t="str">
        <f t="shared" si="20"/>
        <v>PMENN-GM21QWEPG</v>
      </c>
      <c r="B1310" s="15" t="s">
        <v>1639</v>
      </c>
      <c r="C1310" s="15" t="s">
        <v>79</v>
      </c>
      <c r="D1310" s="15" t="s">
        <v>1098</v>
      </c>
      <c r="E1310" s="15" t="s">
        <v>1988</v>
      </c>
      <c r="F1310" s="15" t="s">
        <v>1995</v>
      </c>
      <c r="G1310" s="15" t="s">
        <v>1643</v>
      </c>
      <c r="H1310" s="15" t="s">
        <v>2</v>
      </c>
      <c r="I1310" s="15" t="s">
        <v>1637</v>
      </c>
      <c r="J1310" s="15" t="s">
        <v>2</v>
      </c>
      <c r="K1310" s="15" t="s">
        <v>1660</v>
      </c>
      <c r="L1310" s="15" t="s">
        <v>1645</v>
      </c>
      <c r="M1310" s="15" t="s">
        <v>2</v>
      </c>
      <c r="N1310" s="15" t="s">
        <v>2</v>
      </c>
      <c r="O1310" s="15" t="s">
        <v>1639</v>
      </c>
      <c r="P1310" s="15" t="s">
        <v>1637</v>
      </c>
      <c r="Q1310" s="15" t="s">
        <v>2</v>
      </c>
      <c r="R1310" s="15" t="s">
        <v>1639</v>
      </c>
      <c r="S1310" s="15" t="s">
        <v>1637</v>
      </c>
      <c r="T1310" s="15" t="s">
        <v>2</v>
      </c>
      <c r="U1310" s="15" t="s">
        <v>1996</v>
      </c>
      <c r="V1310" s="15" t="s">
        <v>1996</v>
      </c>
      <c r="W1310" s="15" t="s">
        <v>1647</v>
      </c>
      <c r="X1310" s="15" t="s">
        <v>2</v>
      </c>
      <c r="Y1310" s="15" t="s">
        <v>2</v>
      </c>
      <c r="Z1310" s="15" t="s">
        <v>2</v>
      </c>
      <c r="AA1310" s="15" t="s">
        <v>1648</v>
      </c>
      <c r="AB1310" s="15" t="s">
        <v>1648</v>
      </c>
      <c r="AC1310" s="15" t="s">
        <v>1648</v>
      </c>
      <c r="AD1310" s="15" t="s">
        <v>1648</v>
      </c>
      <c r="AE1310" s="15" t="s">
        <v>1648</v>
      </c>
      <c r="AF1310" s="15" t="s">
        <v>1648</v>
      </c>
      <c r="AG1310" s="15" t="s">
        <v>1648</v>
      </c>
      <c r="AH1310" s="15" t="s">
        <v>2</v>
      </c>
      <c r="AI1310" s="15" t="s">
        <v>2</v>
      </c>
      <c r="AJ1310" s="15" t="s">
        <v>1997</v>
      </c>
      <c r="AK1310" s="15" t="s">
        <v>1991</v>
      </c>
      <c r="AL1310" s="15" t="s">
        <v>1045</v>
      </c>
      <c r="AM1310" s="15" t="s">
        <v>1704</v>
      </c>
      <c r="AN1310" s="16">
        <v>10</v>
      </c>
      <c r="AO1310" s="16">
        <v>10</v>
      </c>
      <c r="AP1310" s="17"/>
      <c r="AQ1310" s="17"/>
      <c r="AR1310" s="17">
        <v>45837</v>
      </c>
      <c r="AS1310" s="17"/>
      <c r="AT1310" s="17"/>
      <c r="AU1310" s="16">
        <v>1</v>
      </c>
      <c r="AV1310" s="18" t="s">
        <v>1652</v>
      </c>
      <c r="AW1310" s="17"/>
      <c r="AX1310" s="17">
        <v>45471</v>
      </c>
      <c r="AY1310" s="17">
        <v>45381</v>
      </c>
    </row>
    <row r="1311" spans="1:51" x14ac:dyDescent="0.35">
      <c r="A1311" s="18" t="str">
        <f t="shared" si="20"/>
        <v>PMENN-GM22QBEPG</v>
      </c>
      <c r="B1311" s="15" t="s">
        <v>1639</v>
      </c>
      <c r="C1311" s="15" t="s">
        <v>79</v>
      </c>
      <c r="D1311" s="15" t="s">
        <v>1099</v>
      </c>
      <c r="E1311" s="15" t="s">
        <v>1988</v>
      </c>
      <c r="F1311" s="15" t="s">
        <v>1995</v>
      </c>
      <c r="G1311" s="15" t="s">
        <v>1643</v>
      </c>
      <c r="H1311" s="15" t="s">
        <v>2</v>
      </c>
      <c r="I1311" s="15" t="s">
        <v>1637</v>
      </c>
      <c r="J1311" s="15" t="s">
        <v>2</v>
      </c>
      <c r="K1311" s="15" t="s">
        <v>1660</v>
      </c>
      <c r="L1311" s="15" t="s">
        <v>1645</v>
      </c>
      <c r="M1311" s="15" t="s">
        <v>2</v>
      </c>
      <c r="N1311" s="15" t="s">
        <v>2</v>
      </c>
      <c r="O1311" s="15" t="s">
        <v>1639</v>
      </c>
      <c r="P1311" s="15" t="s">
        <v>1637</v>
      </c>
      <c r="Q1311" s="15" t="s">
        <v>2</v>
      </c>
      <c r="R1311" s="15" t="s">
        <v>1639</v>
      </c>
      <c r="S1311" s="15" t="s">
        <v>1637</v>
      </c>
      <c r="T1311" s="15" t="s">
        <v>2</v>
      </c>
      <c r="U1311" s="15" t="s">
        <v>1996</v>
      </c>
      <c r="V1311" s="15" t="s">
        <v>1996</v>
      </c>
      <c r="W1311" s="15" t="s">
        <v>1647</v>
      </c>
      <c r="X1311" s="15" t="s">
        <v>2</v>
      </c>
      <c r="Y1311" s="15" t="s">
        <v>2</v>
      </c>
      <c r="Z1311" s="15" t="s">
        <v>2</v>
      </c>
      <c r="AA1311" s="15" t="s">
        <v>1648</v>
      </c>
      <c r="AB1311" s="15" t="s">
        <v>1648</v>
      </c>
      <c r="AC1311" s="15" t="s">
        <v>1648</v>
      </c>
      <c r="AD1311" s="15" t="s">
        <v>1648</v>
      </c>
      <c r="AE1311" s="15" t="s">
        <v>1648</v>
      </c>
      <c r="AF1311" s="15" t="s">
        <v>1648</v>
      </c>
      <c r="AG1311" s="15" t="s">
        <v>1648</v>
      </c>
      <c r="AH1311" s="15" t="s">
        <v>2</v>
      </c>
      <c r="AI1311" s="15" t="s">
        <v>2</v>
      </c>
      <c r="AJ1311" s="15" t="s">
        <v>1997</v>
      </c>
      <c r="AK1311" s="15" t="s">
        <v>1991</v>
      </c>
      <c r="AL1311" s="15" t="s">
        <v>1045</v>
      </c>
      <c r="AM1311" s="15" t="s">
        <v>1716</v>
      </c>
      <c r="AN1311" s="16">
        <v>10</v>
      </c>
      <c r="AO1311" s="16">
        <v>10</v>
      </c>
      <c r="AP1311" s="17"/>
      <c r="AQ1311" s="17"/>
      <c r="AR1311" s="17">
        <v>45837</v>
      </c>
      <c r="AS1311" s="17"/>
      <c r="AT1311" s="17"/>
      <c r="AU1311" s="16">
        <v>1</v>
      </c>
      <c r="AV1311" s="18" t="s">
        <v>1652</v>
      </c>
      <c r="AW1311" s="17"/>
      <c r="AX1311" s="17">
        <v>45471</v>
      </c>
      <c r="AY1311" s="17">
        <v>45381</v>
      </c>
    </row>
    <row r="1312" spans="1:51" x14ac:dyDescent="0.35">
      <c r="A1312" s="18" t="str">
        <f t="shared" si="20"/>
        <v>PMENN-GM23QMEPG</v>
      </c>
      <c r="B1312" s="15" t="s">
        <v>1639</v>
      </c>
      <c r="C1312" s="15" t="s">
        <v>79</v>
      </c>
      <c r="D1312" s="15" t="s">
        <v>1100</v>
      </c>
      <c r="E1312" s="15" t="s">
        <v>1988</v>
      </c>
      <c r="F1312" s="15" t="s">
        <v>1995</v>
      </c>
      <c r="G1312" s="15" t="s">
        <v>1643</v>
      </c>
      <c r="H1312" s="15" t="s">
        <v>2</v>
      </c>
      <c r="I1312" s="15" t="s">
        <v>1637</v>
      </c>
      <c r="J1312" s="15" t="s">
        <v>2</v>
      </c>
      <c r="K1312" s="15" t="s">
        <v>1660</v>
      </c>
      <c r="L1312" s="15" t="s">
        <v>1645</v>
      </c>
      <c r="M1312" s="15" t="s">
        <v>2</v>
      </c>
      <c r="N1312" s="15" t="s">
        <v>2</v>
      </c>
      <c r="O1312" s="15" t="s">
        <v>1639</v>
      </c>
      <c r="P1312" s="15" t="s">
        <v>1637</v>
      </c>
      <c r="Q1312" s="15" t="s">
        <v>2</v>
      </c>
      <c r="R1312" s="15" t="s">
        <v>1639</v>
      </c>
      <c r="S1312" s="15" t="s">
        <v>1637</v>
      </c>
      <c r="T1312" s="15" t="s">
        <v>2</v>
      </c>
      <c r="U1312" s="15" t="s">
        <v>1996</v>
      </c>
      <c r="V1312" s="15" t="s">
        <v>1996</v>
      </c>
      <c r="W1312" s="15" t="s">
        <v>1647</v>
      </c>
      <c r="X1312" s="15" t="s">
        <v>2</v>
      </c>
      <c r="Y1312" s="15" t="s">
        <v>2</v>
      </c>
      <c r="Z1312" s="15" t="s">
        <v>2</v>
      </c>
      <c r="AA1312" s="15" t="s">
        <v>1648</v>
      </c>
      <c r="AB1312" s="15" t="s">
        <v>1648</v>
      </c>
      <c r="AC1312" s="15" t="s">
        <v>1648</v>
      </c>
      <c r="AD1312" s="15" t="s">
        <v>1648</v>
      </c>
      <c r="AE1312" s="15" t="s">
        <v>1648</v>
      </c>
      <c r="AF1312" s="15" t="s">
        <v>1648</v>
      </c>
      <c r="AG1312" s="15" t="s">
        <v>1648</v>
      </c>
      <c r="AH1312" s="15" t="s">
        <v>2</v>
      </c>
      <c r="AI1312" s="15" t="s">
        <v>2</v>
      </c>
      <c r="AJ1312" s="15" t="s">
        <v>1997</v>
      </c>
      <c r="AK1312" s="15" t="s">
        <v>1991</v>
      </c>
      <c r="AL1312" s="15" t="s">
        <v>1045</v>
      </c>
      <c r="AM1312" s="15" t="s">
        <v>1704</v>
      </c>
      <c r="AN1312" s="16">
        <v>10</v>
      </c>
      <c r="AO1312" s="16">
        <v>10</v>
      </c>
      <c r="AP1312" s="17"/>
      <c r="AQ1312" s="17"/>
      <c r="AR1312" s="17">
        <v>45837</v>
      </c>
      <c r="AS1312" s="17"/>
      <c r="AT1312" s="17"/>
      <c r="AU1312" s="16">
        <v>1</v>
      </c>
      <c r="AV1312" s="18" t="s">
        <v>1652</v>
      </c>
      <c r="AW1312" s="17"/>
      <c r="AX1312" s="17">
        <v>45471</v>
      </c>
      <c r="AY1312" s="17">
        <v>45381</v>
      </c>
    </row>
    <row r="1313" spans="1:51" x14ac:dyDescent="0.35">
      <c r="A1313" s="18" t="str">
        <f t="shared" si="20"/>
        <v>PMENN-GT21QWEPG</v>
      </c>
      <c r="B1313" s="15" t="s">
        <v>1639</v>
      </c>
      <c r="C1313" s="15" t="s">
        <v>79</v>
      </c>
      <c r="D1313" s="15" t="s">
        <v>1101</v>
      </c>
      <c r="E1313" s="15" t="s">
        <v>1988</v>
      </c>
      <c r="F1313" s="15" t="s">
        <v>1995</v>
      </c>
      <c r="G1313" s="15" t="s">
        <v>1643</v>
      </c>
      <c r="H1313" s="15" t="s">
        <v>2</v>
      </c>
      <c r="I1313" s="15" t="s">
        <v>1637</v>
      </c>
      <c r="J1313" s="15" t="s">
        <v>2</v>
      </c>
      <c r="K1313" s="15" t="s">
        <v>1660</v>
      </c>
      <c r="L1313" s="15" t="s">
        <v>1645</v>
      </c>
      <c r="M1313" s="15" t="s">
        <v>2</v>
      </c>
      <c r="N1313" s="15" t="s">
        <v>2</v>
      </c>
      <c r="O1313" s="15" t="s">
        <v>1639</v>
      </c>
      <c r="P1313" s="15" t="s">
        <v>1637</v>
      </c>
      <c r="Q1313" s="15" t="s">
        <v>2</v>
      </c>
      <c r="R1313" s="15" t="s">
        <v>1639</v>
      </c>
      <c r="S1313" s="15" t="s">
        <v>1637</v>
      </c>
      <c r="T1313" s="15" t="s">
        <v>2</v>
      </c>
      <c r="U1313" s="15" t="s">
        <v>1996</v>
      </c>
      <c r="V1313" s="15" t="s">
        <v>1996</v>
      </c>
      <c r="W1313" s="15" t="s">
        <v>1647</v>
      </c>
      <c r="X1313" s="15" t="s">
        <v>2</v>
      </c>
      <c r="Y1313" s="15" t="s">
        <v>2</v>
      </c>
      <c r="Z1313" s="15" t="s">
        <v>2</v>
      </c>
      <c r="AA1313" s="15" t="s">
        <v>1648</v>
      </c>
      <c r="AB1313" s="15" t="s">
        <v>1648</v>
      </c>
      <c r="AC1313" s="15" t="s">
        <v>1648</v>
      </c>
      <c r="AD1313" s="15" t="s">
        <v>1648</v>
      </c>
      <c r="AE1313" s="15" t="s">
        <v>1648</v>
      </c>
      <c r="AF1313" s="15" t="s">
        <v>1648</v>
      </c>
      <c r="AG1313" s="15" t="s">
        <v>1648</v>
      </c>
      <c r="AH1313" s="15" t="s">
        <v>2</v>
      </c>
      <c r="AI1313" s="15" t="s">
        <v>2</v>
      </c>
      <c r="AJ1313" s="15" t="s">
        <v>1997</v>
      </c>
      <c r="AK1313" s="15" t="s">
        <v>1991</v>
      </c>
      <c r="AL1313" s="15" t="s">
        <v>1045</v>
      </c>
      <c r="AM1313" s="15" t="s">
        <v>1704</v>
      </c>
      <c r="AN1313" s="16">
        <v>10</v>
      </c>
      <c r="AO1313" s="16">
        <v>10</v>
      </c>
      <c r="AP1313" s="17"/>
      <c r="AQ1313" s="17"/>
      <c r="AR1313" s="17">
        <v>45837</v>
      </c>
      <c r="AS1313" s="17"/>
      <c r="AT1313" s="17"/>
      <c r="AU1313" s="16">
        <v>1</v>
      </c>
      <c r="AV1313" s="18" t="s">
        <v>1652</v>
      </c>
      <c r="AW1313" s="17"/>
      <c r="AX1313" s="17">
        <v>45471</v>
      </c>
      <c r="AY1313" s="17">
        <v>45381</v>
      </c>
    </row>
    <row r="1314" spans="1:51" x14ac:dyDescent="0.35">
      <c r="A1314" s="18" t="str">
        <f t="shared" si="20"/>
        <v>PMENN-GT23QMBPQ</v>
      </c>
      <c r="B1314" s="15" t="s">
        <v>1639</v>
      </c>
      <c r="C1314" s="15" t="s">
        <v>79</v>
      </c>
      <c r="D1314" s="15" t="s">
        <v>1102</v>
      </c>
      <c r="E1314" s="15" t="s">
        <v>1988</v>
      </c>
      <c r="F1314" s="15" t="s">
        <v>1995</v>
      </c>
      <c r="G1314" s="15" t="s">
        <v>1643</v>
      </c>
      <c r="H1314" s="15" t="s">
        <v>2</v>
      </c>
      <c r="I1314" s="15" t="s">
        <v>1637</v>
      </c>
      <c r="J1314" s="15" t="s">
        <v>2</v>
      </c>
      <c r="K1314" s="15" t="s">
        <v>1660</v>
      </c>
      <c r="L1314" s="15" t="s">
        <v>1645</v>
      </c>
      <c r="M1314" s="15" t="s">
        <v>2</v>
      </c>
      <c r="N1314" s="15" t="s">
        <v>2</v>
      </c>
      <c r="O1314" s="15" t="s">
        <v>1639</v>
      </c>
      <c r="P1314" s="15" t="s">
        <v>1637</v>
      </c>
      <c r="Q1314" s="15" t="s">
        <v>2</v>
      </c>
      <c r="R1314" s="15" t="s">
        <v>1639</v>
      </c>
      <c r="S1314" s="15" t="s">
        <v>1637</v>
      </c>
      <c r="T1314" s="15" t="s">
        <v>2</v>
      </c>
      <c r="U1314" s="15" t="s">
        <v>1996</v>
      </c>
      <c r="V1314" s="15" t="s">
        <v>1996</v>
      </c>
      <c r="W1314" s="15" t="s">
        <v>1647</v>
      </c>
      <c r="X1314" s="15" t="s">
        <v>2</v>
      </c>
      <c r="Y1314" s="15" t="s">
        <v>2</v>
      </c>
      <c r="Z1314" s="15" t="s">
        <v>2</v>
      </c>
      <c r="AA1314" s="15" t="s">
        <v>1648</v>
      </c>
      <c r="AB1314" s="15" t="s">
        <v>1648</v>
      </c>
      <c r="AC1314" s="15" t="s">
        <v>1648</v>
      </c>
      <c r="AD1314" s="15" t="s">
        <v>1648</v>
      </c>
      <c r="AE1314" s="15" t="s">
        <v>1648</v>
      </c>
      <c r="AF1314" s="15" t="s">
        <v>1648</v>
      </c>
      <c r="AG1314" s="15" t="s">
        <v>1648</v>
      </c>
      <c r="AH1314" s="15" t="s">
        <v>2</v>
      </c>
      <c r="AI1314" s="15" t="s">
        <v>2</v>
      </c>
      <c r="AJ1314" s="15" t="s">
        <v>1997</v>
      </c>
      <c r="AK1314" s="15" t="s">
        <v>1991</v>
      </c>
      <c r="AL1314" s="15" t="s">
        <v>1045</v>
      </c>
      <c r="AM1314" s="15" t="s">
        <v>1666</v>
      </c>
      <c r="AN1314" s="16">
        <v>10</v>
      </c>
      <c r="AO1314" s="16">
        <v>10</v>
      </c>
      <c r="AP1314" s="17"/>
      <c r="AQ1314" s="17"/>
      <c r="AR1314" s="17">
        <v>45837</v>
      </c>
      <c r="AS1314" s="17"/>
      <c r="AT1314" s="17"/>
      <c r="AU1314" s="16">
        <v>1</v>
      </c>
      <c r="AV1314" s="18" t="s">
        <v>1652</v>
      </c>
      <c r="AW1314" s="17"/>
      <c r="AX1314" s="17">
        <v>45381</v>
      </c>
      <c r="AY1314" s="17">
        <v>45381</v>
      </c>
    </row>
    <row r="1315" spans="1:51" x14ac:dyDescent="0.35">
      <c r="A1315" s="18" t="str">
        <f t="shared" si="20"/>
        <v>PMENN-GT45KWSUG</v>
      </c>
      <c r="B1315" s="15" t="s">
        <v>1639</v>
      </c>
      <c r="C1315" s="15" t="s">
        <v>79</v>
      </c>
      <c r="D1315" s="15" t="s">
        <v>1103</v>
      </c>
      <c r="E1315" s="15" t="s">
        <v>1988</v>
      </c>
      <c r="F1315" s="15" t="s">
        <v>1995</v>
      </c>
      <c r="G1315" s="15" t="s">
        <v>1643</v>
      </c>
      <c r="H1315" s="15" t="s">
        <v>2</v>
      </c>
      <c r="I1315" s="15" t="s">
        <v>1637</v>
      </c>
      <c r="J1315" s="15" t="s">
        <v>2</v>
      </c>
      <c r="K1315" s="15" t="s">
        <v>1664</v>
      </c>
      <c r="L1315" s="15" t="s">
        <v>1645</v>
      </c>
      <c r="M1315" s="15" t="s">
        <v>2</v>
      </c>
      <c r="N1315" s="15" t="s">
        <v>2</v>
      </c>
      <c r="O1315" s="15" t="s">
        <v>1639</v>
      </c>
      <c r="P1315" s="15" t="s">
        <v>1637</v>
      </c>
      <c r="Q1315" s="15" t="s">
        <v>2</v>
      </c>
      <c r="R1315" s="15" t="s">
        <v>1639</v>
      </c>
      <c r="S1315" s="15" t="s">
        <v>1637</v>
      </c>
      <c r="T1315" s="15" t="s">
        <v>2</v>
      </c>
      <c r="U1315" s="15" t="s">
        <v>1981</v>
      </c>
      <c r="V1315" s="15" t="s">
        <v>1981</v>
      </c>
      <c r="W1315" s="15" t="s">
        <v>1647</v>
      </c>
      <c r="X1315" s="15" t="s">
        <v>2</v>
      </c>
      <c r="Y1315" s="15" t="s">
        <v>2</v>
      </c>
      <c r="Z1315" s="15" t="s">
        <v>2</v>
      </c>
      <c r="AA1315" s="15" t="s">
        <v>1648</v>
      </c>
      <c r="AB1315" s="15" t="s">
        <v>1648</v>
      </c>
      <c r="AC1315" s="15" t="s">
        <v>1648</v>
      </c>
      <c r="AD1315" s="15" t="s">
        <v>1648</v>
      </c>
      <c r="AE1315" s="15" t="s">
        <v>1648</v>
      </c>
      <c r="AF1315" s="15" t="s">
        <v>1648</v>
      </c>
      <c r="AG1315" s="15" t="s">
        <v>1648</v>
      </c>
      <c r="AH1315" s="15" t="s">
        <v>2</v>
      </c>
      <c r="AI1315" s="15" t="s">
        <v>2</v>
      </c>
      <c r="AJ1315" s="15" t="s">
        <v>1997</v>
      </c>
      <c r="AK1315" s="15" t="s">
        <v>1991</v>
      </c>
      <c r="AL1315" s="15" t="s">
        <v>1045</v>
      </c>
      <c r="AM1315" s="15" t="s">
        <v>1657</v>
      </c>
      <c r="AN1315" s="16">
        <v>10</v>
      </c>
      <c r="AO1315" s="16">
        <v>10</v>
      </c>
      <c r="AP1315" s="17"/>
      <c r="AQ1315" s="17"/>
      <c r="AR1315" s="17">
        <v>45837</v>
      </c>
      <c r="AS1315" s="17"/>
      <c r="AT1315" s="17"/>
      <c r="AU1315" s="16">
        <v>1</v>
      </c>
      <c r="AV1315" s="18" t="s">
        <v>1652</v>
      </c>
      <c r="AW1315" s="17"/>
      <c r="AX1315" s="17">
        <v>45381</v>
      </c>
      <c r="AY1315" s="17">
        <v>45381</v>
      </c>
    </row>
    <row r="1316" spans="1:51" x14ac:dyDescent="0.35">
      <c r="A1316" s="18" t="str">
        <f t="shared" si="20"/>
        <v>PMENN-GT46KBSUG</v>
      </c>
      <c r="B1316" s="15" t="s">
        <v>1639</v>
      </c>
      <c r="C1316" s="15" t="s">
        <v>79</v>
      </c>
      <c r="D1316" s="15" t="s">
        <v>1104</v>
      </c>
      <c r="E1316" s="15" t="s">
        <v>1988</v>
      </c>
      <c r="F1316" s="15" t="s">
        <v>1995</v>
      </c>
      <c r="G1316" s="15" t="s">
        <v>1643</v>
      </c>
      <c r="H1316" s="15" t="s">
        <v>2</v>
      </c>
      <c r="I1316" s="15" t="s">
        <v>1637</v>
      </c>
      <c r="J1316" s="15" t="s">
        <v>2</v>
      </c>
      <c r="K1316" s="15" t="s">
        <v>1664</v>
      </c>
      <c r="L1316" s="15" t="s">
        <v>1645</v>
      </c>
      <c r="M1316" s="15" t="s">
        <v>2</v>
      </c>
      <c r="N1316" s="15" t="s">
        <v>2</v>
      </c>
      <c r="O1316" s="15" t="s">
        <v>1639</v>
      </c>
      <c r="P1316" s="15" t="s">
        <v>1637</v>
      </c>
      <c r="Q1316" s="15" t="s">
        <v>2</v>
      </c>
      <c r="R1316" s="15" t="s">
        <v>1639</v>
      </c>
      <c r="S1316" s="15" t="s">
        <v>1637</v>
      </c>
      <c r="T1316" s="15" t="s">
        <v>2</v>
      </c>
      <c r="U1316" s="15" t="s">
        <v>1981</v>
      </c>
      <c r="V1316" s="15" t="s">
        <v>1981</v>
      </c>
      <c r="W1316" s="15" t="s">
        <v>1647</v>
      </c>
      <c r="X1316" s="15" t="s">
        <v>2</v>
      </c>
      <c r="Y1316" s="15" t="s">
        <v>2</v>
      </c>
      <c r="Z1316" s="15" t="s">
        <v>2</v>
      </c>
      <c r="AA1316" s="15" t="s">
        <v>1648</v>
      </c>
      <c r="AB1316" s="15" t="s">
        <v>1648</v>
      </c>
      <c r="AC1316" s="15" t="s">
        <v>1648</v>
      </c>
      <c r="AD1316" s="15" t="s">
        <v>1648</v>
      </c>
      <c r="AE1316" s="15" t="s">
        <v>1648</v>
      </c>
      <c r="AF1316" s="15" t="s">
        <v>1648</v>
      </c>
      <c r="AG1316" s="15" t="s">
        <v>1648</v>
      </c>
      <c r="AH1316" s="15" t="s">
        <v>2</v>
      </c>
      <c r="AI1316" s="15" t="s">
        <v>2</v>
      </c>
      <c r="AJ1316" s="15" t="s">
        <v>1997</v>
      </c>
      <c r="AK1316" s="15" t="s">
        <v>1991</v>
      </c>
      <c r="AL1316" s="15" t="s">
        <v>1045</v>
      </c>
      <c r="AM1316" s="15" t="s">
        <v>1657</v>
      </c>
      <c r="AN1316" s="16">
        <v>10</v>
      </c>
      <c r="AO1316" s="16">
        <v>10</v>
      </c>
      <c r="AP1316" s="17"/>
      <c r="AQ1316" s="17"/>
      <c r="AR1316" s="17">
        <v>45837</v>
      </c>
      <c r="AS1316" s="17"/>
      <c r="AT1316" s="17"/>
      <c r="AU1316" s="16">
        <v>1</v>
      </c>
      <c r="AV1316" s="18" t="s">
        <v>1652</v>
      </c>
      <c r="AW1316" s="17"/>
      <c r="AX1316" s="17">
        <v>45387</v>
      </c>
      <c r="AY1316" s="17">
        <v>45381</v>
      </c>
    </row>
    <row r="1317" spans="1:51" x14ac:dyDescent="0.35">
      <c r="A1317" s="18" t="str">
        <f t="shared" si="20"/>
        <v>PMENN-GT47KMGPG</v>
      </c>
      <c r="B1317" s="15" t="s">
        <v>1639</v>
      </c>
      <c r="C1317" s="15" t="s">
        <v>79</v>
      </c>
      <c r="D1317" s="15" t="s">
        <v>1105</v>
      </c>
      <c r="E1317" s="15" t="s">
        <v>1988</v>
      </c>
      <c r="F1317" s="15" t="s">
        <v>1995</v>
      </c>
      <c r="G1317" s="15" t="s">
        <v>1643</v>
      </c>
      <c r="H1317" s="15" t="s">
        <v>2</v>
      </c>
      <c r="I1317" s="15" t="s">
        <v>1637</v>
      </c>
      <c r="J1317" s="15" t="s">
        <v>2</v>
      </c>
      <c r="K1317" s="15" t="s">
        <v>1664</v>
      </c>
      <c r="L1317" s="15" t="s">
        <v>1645</v>
      </c>
      <c r="M1317" s="15" t="s">
        <v>2</v>
      </c>
      <c r="N1317" s="15" t="s">
        <v>2</v>
      </c>
      <c r="O1317" s="15" t="s">
        <v>1639</v>
      </c>
      <c r="P1317" s="15" t="s">
        <v>1637</v>
      </c>
      <c r="Q1317" s="15" t="s">
        <v>2</v>
      </c>
      <c r="R1317" s="15" t="s">
        <v>1639</v>
      </c>
      <c r="S1317" s="15" t="s">
        <v>1637</v>
      </c>
      <c r="T1317" s="15" t="s">
        <v>2</v>
      </c>
      <c r="U1317" s="15" t="s">
        <v>1981</v>
      </c>
      <c r="V1317" s="15" t="s">
        <v>1981</v>
      </c>
      <c r="W1317" s="15" t="s">
        <v>1647</v>
      </c>
      <c r="X1317" s="15" t="s">
        <v>2</v>
      </c>
      <c r="Y1317" s="15" t="s">
        <v>2</v>
      </c>
      <c r="Z1317" s="15" t="s">
        <v>2</v>
      </c>
      <c r="AA1317" s="15" t="s">
        <v>1648</v>
      </c>
      <c r="AB1317" s="15" t="s">
        <v>1648</v>
      </c>
      <c r="AC1317" s="15" t="s">
        <v>1648</v>
      </c>
      <c r="AD1317" s="15" t="s">
        <v>1648</v>
      </c>
      <c r="AE1317" s="15" t="s">
        <v>1648</v>
      </c>
      <c r="AF1317" s="15" t="s">
        <v>1648</v>
      </c>
      <c r="AG1317" s="15" t="s">
        <v>1648</v>
      </c>
      <c r="AH1317" s="15" t="s">
        <v>2</v>
      </c>
      <c r="AI1317" s="15" t="s">
        <v>2</v>
      </c>
      <c r="AJ1317" s="15" t="s">
        <v>1997</v>
      </c>
      <c r="AK1317" s="15" t="s">
        <v>1991</v>
      </c>
      <c r="AL1317" s="15" t="s">
        <v>1045</v>
      </c>
      <c r="AM1317" s="15" t="s">
        <v>1657</v>
      </c>
      <c r="AN1317" s="16">
        <v>10</v>
      </c>
      <c r="AO1317" s="16">
        <v>10</v>
      </c>
      <c r="AP1317" s="17"/>
      <c r="AQ1317" s="17"/>
      <c r="AR1317" s="17">
        <v>45837</v>
      </c>
      <c r="AS1317" s="17"/>
      <c r="AT1317" s="17"/>
      <c r="AU1317" s="16">
        <v>1</v>
      </c>
      <c r="AV1317" s="18" t="s">
        <v>1652</v>
      </c>
      <c r="AW1317" s="17"/>
      <c r="AX1317" s="17">
        <v>45387</v>
      </c>
      <c r="AY1317" s="17">
        <v>45381</v>
      </c>
    </row>
    <row r="1318" spans="1:51" x14ac:dyDescent="0.35">
      <c r="A1318" s="18" t="str">
        <f t="shared" si="20"/>
        <v>PMENN-J19KSMEPG</v>
      </c>
      <c r="B1318" s="15" t="s">
        <v>1639</v>
      </c>
      <c r="C1318" s="15" t="s">
        <v>79</v>
      </c>
      <c r="D1318" s="15" t="s">
        <v>1106</v>
      </c>
      <c r="E1318" s="15" t="s">
        <v>1988</v>
      </c>
      <c r="F1318" s="15" t="s">
        <v>1995</v>
      </c>
      <c r="G1318" s="15" t="s">
        <v>1643</v>
      </c>
      <c r="H1318" s="15" t="s">
        <v>2</v>
      </c>
      <c r="I1318" s="15" t="s">
        <v>1637</v>
      </c>
      <c r="J1318" s="15" t="s">
        <v>2</v>
      </c>
      <c r="K1318" s="15" t="s">
        <v>1908</v>
      </c>
      <c r="L1318" s="15" t="s">
        <v>1645</v>
      </c>
      <c r="M1318" s="15" t="s">
        <v>2</v>
      </c>
      <c r="N1318" s="15" t="s">
        <v>2</v>
      </c>
      <c r="O1318" s="15" t="s">
        <v>1639</v>
      </c>
      <c r="P1318" s="15" t="s">
        <v>1637</v>
      </c>
      <c r="Q1318" s="15" t="s">
        <v>2</v>
      </c>
      <c r="R1318" s="15" t="s">
        <v>1639</v>
      </c>
      <c r="S1318" s="15" t="s">
        <v>1637</v>
      </c>
      <c r="T1318" s="15" t="s">
        <v>2</v>
      </c>
      <c r="U1318" s="15" t="s">
        <v>1996</v>
      </c>
      <c r="V1318" s="15" t="s">
        <v>1996</v>
      </c>
      <c r="W1318" s="15" t="s">
        <v>1647</v>
      </c>
      <c r="X1318" s="15" t="s">
        <v>2</v>
      </c>
      <c r="Y1318" s="15" t="s">
        <v>2</v>
      </c>
      <c r="Z1318" s="15" t="s">
        <v>2</v>
      </c>
      <c r="AA1318" s="15" t="s">
        <v>1648</v>
      </c>
      <c r="AB1318" s="15" t="s">
        <v>1648</v>
      </c>
      <c r="AC1318" s="15" t="s">
        <v>1648</v>
      </c>
      <c r="AD1318" s="15" t="s">
        <v>1648</v>
      </c>
      <c r="AE1318" s="15" t="s">
        <v>1648</v>
      </c>
      <c r="AF1318" s="15" t="s">
        <v>1648</v>
      </c>
      <c r="AG1318" s="15" t="s">
        <v>1648</v>
      </c>
      <c r="AH1318" s="15" t="s">
        <v>2</v>
      </c>
      <c r="AI1318" s="15" t="s">
        <v>2</v>
      </c>
      <c r="AJ1318" s="15" t="s">
        <v>1997</v>
      </c>
      <c r="AK1318" s="15" t="s">
        <v>1991</v>
      </c>
      <c r="AL1318" s="15" t="s">
        <v>1045</v>
      </c>
      <c r="AM1318" s="15" t="s">
        <v>1657</v>
      </c>
      <c r="AN1318" s="16">
        <v>10</v>
      </c>
      <c r="AO1318" s="16">
        <v>10</v>
      </c>
      <c r="AP1318" s="17"/>
      <c r="AQ1318" s="17"/>
      <c r="AR1318" s="17">
        <v>45837</v>
      </c>
      <c r="AS1318" s="17"/>
      <c r="AT1318" s="17"/>
      <c r="AU1318" s="16">
        <v>1</v>
      </c>
      <c r="AV1318" s="18" t="s">
        <v>1652</v>
      </c>
      <c r="AW1318" s="17"/>
      <c r="AX1318" s="17">
        <v>45381</v>
      </c>
      <c r="AY1318" s="17">
        <v>45381</v>
      </c>
    </row>
    <row r="1319" spans="1:51" x14ac:dyDescent="0.35">
      <c r="A1319" s="18" t="str">
        <f t="shared" si="20"/>
        <v>PMENN-K35NWMEPG</v>
      </c>
      <c r="B1319" s="15" t="s">
        <v>1639</v>
      </c>
      <c r="C1319" s="15" t="s">
        <v>79</v>
      </c>
      <c r="D1319" s="15" t="s">
        <v>1107</v>
      </c>
      <c r="E1319" s="15" t="s">
        <v>1988</v>
      </c>
      <c r="F1319" s="15" t="s">
        <v>1995</v>
      </c>
      <c r="G1319" s="15" t="s">
        <v>1643</v>
      </c>
      <c r="H1319" s="15" t="s">
        <v>2</v>
      </c>
      <c r="I1319" s="15" t="s">
        <v>1637</v>
      </c>
      <c r="J1319" s="15" t="s">
        <v>2</v>
      </c>
      <c r="K1319" s="15" t="s">
        <v>1810</v>
      </c>
      <c r="L1319" s="15" t="s">
        <v>1645</v>
      </c>
      <c r="M1319" s="15" t="s">
        <v>2</v>
      </c>
      <c r="N1319" s="15" t="s">
        <v>2</v>
      </c>
      <c r="O1319" s="15" t="s">
        <v>1639</v>
      </c>
      <c r="P1319" s="15" t="s">
        <v>1637</v>
      </c>
      <c r="Q1319" s="15" t="s">
        <v>2</v>
      </c>
      <c r="R1319" s="15" t="s">
        <v>1639</v>
      </c>
      <c r="S1319" s="15" t="s">
        <v>1637</v>
      </c>
      <c r="T1319" s="15" t="s">
        <v>2</v>
      </c>
      <c r="U1319" s="15" t="s">
        <v>1996</v>
      </c>
      <c r="V1319" s="15" t="s">
        <v>1996</v>
      </c>
      <c r="W1319" s="15" t="s">
        <v>1647</v>
      </c>
      <c r="X1319" s="15" t="s">
        <v>2</v>
      </c>
      <c r="Y1319" s="15" t="s">
        <v>2</v>
      </c>
      <c r="Z1319" s="15" t="s">
        <v>2</v>
      </c>
      <c r="AA1319" s="15" t="s">
        <v>1648</v>
      </c>
      <c r="AB1319" s="15" t="s">
        <v>1648</v>
      </c>
      <c r="AC1319" s="15" t="s">
        <v>1648</v>
      </c>
      <c r="AD1319" s="15" t="s">
        <v>1648</v>
      </c>
      <c r="AE1319" s="15" t="s">
        <v>1648</v>
      </c>
      <c r="AF1319" s="15" t="s">
        <v>1648</v>
      </c>
      <c r="AG1319" s="15" t="s">
        <v>1648</v>
      </c>
      <c r="AH1319" s="15" t="s">
        <v>2</v>
      </c>
      <c r="AI1319" s="15" t="s">
        <v>2</v>
      </c>
      <c r="AJ1319" s="15" t="s">
        <v>1997</v>
      </c>
      <c r="AK1319" s="15" t="s">
        <v>1991</v>
      </c>
      <c r="AL1319" s="15" t="s">
        <v>1045</v>
      </c>
      <c r="AM1319" s="15" t="s">
        <v>1657</v>
      </c>
      <c r="AN1319" s="16">
        <v>10</v>
      </c>
      <c r="AO1319" s="16">
        <v>10</v>
      </c>
      <c r="AP1319" s="17"/>
      <c r="AQ1319" s="17"/>
      <c r="AR1319" s="17">
        <v>45837</v>
      </c>
      <c r="AS1319" s="17"/>
      <c r="AT1319" s="17"/>
      <c r="AU1319" s="16">
        <v>1</v>
      </c>
      <c r="AV1319" s="18" t="s">
        <v>1652</v>
      </c>
      <c r="AW1319" s="17"/>
      <c r="AX1319" s="17">
        <v>45381</v>
      </c>
      <c r="AY1319" s="17">
        <v>45381</v>
      </c>
    </row>
    <row r="1320" spans="1:51" x14ac:dyDescent="0.35">
      <c r="A1320" s="18" t="str">
        <f t="shared" si="20"/>
        <v>PMENN-K36NBMEPG</v>
      </c>
      <c r="B1320" s="15" t="s">
        <v>1639</v>
      </c>
      <c r="C1320" s="15" t="s">
        <v>79</v>
      </c>
      <c r="D1320" s="15" t="s">
        <v>1108</v>
      </c>
      <c r="E1320" s="15" t="s">
        <v>1988</v>
      </c>
      <c r="F1320" s="15" t="s">
        <v>1995</v>
      </c>
      <c r="G1320" s="15" t="s">
        <v>1643</v>
      </c>
      <c r="H1320" s="15" t="s">
        <v>2</v>
      </c>
      <c r="I1320" s="15" t="s">
        <v>1637</v>
      </c>
      <c r="J1320" s="15" t="s">
        <v>2</v>
      </c>
      <c r="K1320" s="15" t="s">
        <v>1810</v>
      </c>
      <c r="L1320" s="15" t="s">
        <v>1645</v>
      </c>
      <c r="M1320" s="15" t="s">
        <v>2</v>
      </c>
      <c r="N1320" s="15" t="s">
        <v>2</v>
      </c>
      <c r="O1320" s="15" t="s">
        <v>1639</v>
      </c>
      <c r="P1320" s="15" t="s">
        <v>1637</v>
      </c>
      <c r="Q1320" s="15" t="s">
        <v>2</v>
      </c>
      <c r="R1320" s="15" t="s">
        <v>1639</v>
      </c>
      <c r="S1320" s="15" t="s">
        <v>1637</v>
      </c>
      <c r="T1320" s="15" t="s">
        <v>2</v>
      </c>
      <c r="U1320" s="15" t="s">
        <v>1996</v>
      </c>
      <c r="V1320" s="15" t="s">
        <v>1996</v>
      </c>
      <c r="W1320" s="15" t="s">
        <v>1647</v>
      </c>
      <c r="X1320" s="15" t="s">
        <v>2</v>
      </c>
      <c r="Y1320" s="15" t="s">
        <v>2</v>
      </c>
      <c r="Z1320" s="15" t="s">
        <v>2</v>
      </c>
      <c r="AA1320" s="15" t="s">
        <v>1648</v>
      </c>
      <c r="AB1320" s="15" t="s">
        <v>1648</v>
      </c>
      <c r="AC1320" s="15" t="s">
        <v>1648</v>
      </c>
      <c r="AD1320" s="15" t="s">
        <v>1648</v>
      </c>
      <c r="AE1320" s="15" t="s">
        <v>1648</v>
      </c>
      <c r="AF1320" s="15" t="s">
        <v>1648</v>
      </c>
      <c r="AG1320" s="15" t="s">
        <v>1648</v>
      </c>
      <c r="AH1320" s="15" t="s">
        <v>2</v>
      </c>
      <c r="AI1320" s="15" t="s">
        <v>2</v>
      </c>
      <c r="AJ1320" s="15" t="s">
        <v>1997</v>
      </c>
      <c r="AK1320" s="15" t="s">
        <v>1991</v>
      </c>
      <c r="AL1320" s="15" t="s">
        <v>1045</v>
      </c>
      <c r="AM1320" s="15" t="s">
        <v>1716</v>
      </c>
      <c r="AN1320" s="16">
        <v>10</v>
      </c>
      <c r="AO1320" s="16">
        <v>10</v>
      </c>
      <c r="AP1320" s="17"/>
      <c r="AQ1320" s="17"/>
      <c r="AR1320" s="17">
        <v>45837</v>
      </c>
      <c r="AS1320" s="17"/>
      <c r="AT1320" s="17"/>
      <c r="AU1320" s="16">
        <v>1</v>
      </c>
      <c r="AV1320" s="18" t="s">
        <v>1652</v>
      </c>
      <c r="AW1320" s="17"/>
      <c r="AX1320" s="17">
        <v>45381</v>
      </c>
      <c r="AY1320" s="17">
        <v>45381</v>
      </c>
    </row>
    <row r="1321" spans="1:51" x14ac:dyDescent="0.35">
      <c r="A1321" s="18" t="str">
        <f t="shared" si="20"/>
        <v>PMENN-SD35QBBPQ</v>
      </c>
      <c r="B1321" s="15" t="s">
        <v>1639</v>
      </c>
      <c r="C1321" s="15" t="s">
        <v>79</v>
      </c>
      <c r="D1321" s="15" t="s">
        <v>1109</v>
      </c>
      <c r="E1321" s="15" t="s">
        <v>1988</v>
      </c>
      <c r="F1321" s="15" t="s">
        <v>1999</v>
      </c>
      <c r="G1321" s="15" t="s">
        <v>1643</v>
      </c>
      <c r="H1321" s="15" t="s">
        <v>2</v>
      </c>
      <c r="I1321" s="15" t="s">
        <v>1637</v>
      </c>
      <c r="J1321" s="15" t="s">
        <v>2</v>
      </c>
      <c r="K1321" s="15" t="s">
        <v>1915</v>
      </c>
      <c r="L1321" s="15" t="s">
        <v>1645</v>
      </c>
      <c r="M1321" s="15" t="s">
        <v>2</v>
      </c>
      <c r="N1321" s="15" t="s">
        <v>2</v>
      </c>
      <c r="O1321" s="15" t="s">
        <v>1639</v>
      </c>
      <c r="P1321" s="15" t="s">
        <v>1637</v>
      </c>
      <c r="Q1321" s="15" t="s">
        <v>2</v>
      </c>
      <c r="R1321" s="15" t="s">
        <v>1639</v>
      </c>
      <c r="S1321" s="15" t="s">
        <v>1637</v>
      </c>
      <c r="T1321" s="15" t="s">
        <v>2</v>
      </c>
      <c r="U1321" s="15" t="s">
        <v>1996</v>
      </c>
      <c r="V1321" s="15" t="s">
        <v>1996</v>
      </c>
      <c r="W1321" s="15" t="s">
        <v>1647</v>
      </c>
      <c r="X1321" s="15" t="s">
        <v>2</v>
      </c>
      <c r="Y1321" s="15" t="s">
        <v>2</v>
      </c>
      <c r="Z1321" s="15" t="s">
        <v>2</v>
      </c>
      <c r="AA1321" s="15" t="s">
        <v>1648</v>
      </c>
      <c r="AB1321" s="15" t="s">
        <v>1648</v>
      </c>
      <c r="AC1321" s="15" t="s">
        <v>1648</v>
      </c>
      <c r="AD1321" s="15" t="s">
        <v>1648</v>
      </c>
      <c r="AE1321" s="15" t="s">
        <v>1648</v>
      </c>
      <c r="AF1321" s="15" t="s">
        <v>1648</v>
      </c>
      <c r="AG1321" s="15" t="s">
        <v>1648</v>
      </c>
      <c r="AH1321" s="15" t="s">
        <v>2</v>
      </c>
      <c r="AI1321" s="15" t="s">
        <v>2</v>
      </c>
      <c r="AJ1321" s="15" t="s">
        <v>2000</v>
      </c>
      <c r="AK1321" s="15" t="s">
        <v>1991</v>
      </c>
      <c r="AL1321" s="15" t="s">
        <v>1045</v>
      </c>
      <c r="AM1321" s="15" t="s">
        <v>1998</v>
      </c>
      <c r="AN1321" s="16">
        <v>10</v>
      </c>
      <c r="AO1321" s="16">
        <v>10</v>
      </c>
      <c r="AP1321" s="17"/>
      <c r="AQ1321" s="17"/>
      <c r="AR1321" s="17">
        <v>45837</v>
      </c>
      <c r="AS1321" s="17"/>
      <c r="AT1321" s="17"/>
      <c r="AU1321" s="16">
        <v>1</v>
      </c>
      <c r="AV1321" s="18" t="s">
        <v>1652</v>
      </c>
      <c r="AW1321" s="17"/>
      <c r="AX1321" s="17">
        <v>45590</v>
      </c>
      <c r="AY1321" s="17">
        <v>45483</v>
      </c>
    </row>
    <row r="1322" spans="1:51" x14ac:dyDescent="0.35">
      <c r="A1322" s="18" t="str">
        <f t="shared" si="20"/>
        <v>PMENN-SD36QSEPG</v>
      </c>
      <c r="B1322" s="15" t="s">
        <v>1639</v>
      </c>
      <c r="C1322" s="15" t="s">
        <v>79</v>
      </c>
      <c r="D1322" s="15" t="s">
        <v>1110</v>
      </c>
      <c r="E1322" s="15" t="s">
        <v>1988</v>
      </c>
      <c r="F1322" s="15" t="s">
        <v>1999</v>
      </c>
      <c r="G1322" s="15" t="s">
        <v>1643</v>
      </c>
      <c r="H1322" s="15" t="s">
        <v>2</v>
      </c>
      <c r="I1322" s="15" t="s">
        <v>1637</v>
      </c>
      <c r="J1322" s="15" t="s">
        <v>2</v>
      </c>
      <c r="K1322" s="15" t="s">
        <v>1679</v>
      </c>
      <c r="L1322" s="15" t="s">
        <v>1645</v>
      </c>
      <c r="M1322" s="15" t="s">
        <v>2</v>
      </c>
      <c r="N1322" s="15" t="s">
        <v>2</v>
      </c>
      <c r="O1322" s="15" t="s">
        <v>1639</v>
      </c>
      <c r="P1322" s="15" t="s">
        <v>1637</v>
      </c>
      <c r="Q1322" s="15" t="s">
        <v>2</v>
      </c>
      <c r="R1322" s="15" t="s">
        <v>1639</v>
      </c>
      <c r="S1322" s="15" t="s">
        <v>1637</v>
      </c>
      <c r="T1322" s="15" t="s">
        <v>2</v>
      </c>
      <c r="U1322" s="15" t="s">
        <v>1996</v>
      </c>
      <c r="V1322" s="15" t="s">
        <v>1996</v>
      </c>
      <c r="W1322" s="15" t="s">
        <v>1647</v>
      </c>
      <c r="X1322" s="15" t="s">
        <v>2</v>
      </c>
      <c r="Y1322" s="15" t="s">
        <v>2</v>
      </c>
      <c r="Z1322" s="15" t="s">
        <v>2</v>
      </c>
      <c r="AA1322" s="15" t="s">
        <v>1648</v>
      </c>
      <c r="AB1322" s="15" t="s">
        <v>1648</v>
      </c>
      <c r="AC1322" s="15" t="s">
        <v>1648</v>
      </c>
      <c r="AD1322" s="15" t="s">
        <v>1648</v>
      </c>
      <c r="AE1322" s="15" t="s">
        <v>1648</v>
      </c>
      <c r="AF1322" s="15" t="s">
        <v>1648</v>
      </c>
      <c r="AG1322" s="15" t="s">
        <v>1648</v>
      </c>
      <c r="AH1322" s="15" t="s">
        <v>2</v>
      </c>
      <c r="AI1322" s="15" t="s">
        <v>2</v>
      </c>
      <c r="AJ1322" s="15" t="s">
        <v>2000</v>
      </c>
      <c r="AK1322" s="15" t="s">
        <v>1991</v>
      </c>
      <c r="AL1322" s="15" t="s">
        <v>1045</v>
      </c>
      <c r="AM1322" s="15" t="s">
        <v>2001</v>
      </c>
      <c r="AN1322" s="16">
        <v>10</v>
      </c>
      <c r="AO1322" s="16">
        <v>10</v>
      </c>
      <c r="AP1322" s="17"/>
      <c r="AQ1322" s="17"/>
      <c r="AR1322" s="17">
        <v>45837</v>
      </c>
      <c r="AS1322" s="17"/>
      <c r="AT1322" s="17"/>
      <c r="AU1322" s="16">
        <v>1</v>
      </c>
      <c r="AV1322" s="18" t="s">
        <v>1652</v>
      </c>
      <c r="AW1322" s="17"/>
      <c r="AX1322" s="17">
        <v>45653</v>
      </c>
      <c r="AY1322" s="17">
        <v>45615</v>
      </c>
    </row>
    <row r="1323" spans="1:51" x14ac:dyDescent="0.35">
      <c r="A1323" s="18" t="str">
        <f t="shared" si="20"/>
        <v>PMENN-SD37QSBPQ</v>
      </c>
      <c r="B1323" s="15" t="s">
        <v>1639</v>
      </c>
      <c r="C1323" s="15" t="s">
        <v>79</v>
      </c>
      <c r="D1323" s="15" t="s">
        <v>1111</v>
      </c>
      <c r="E1323" s="15" t="s">
        <v>1988</v>
      </c>
      <c r="F1323" s="15" t="s">
        <v>1999</v>
      </c>
      <c r="G1323" s="15" t="s">
        <v>1643</v>
      </c>
      <c r="H1323" s="15" t="s">
        <v>2</v>
      </c>
      <c r="I1323" s="15" t="s">
        <v>1637</v>
      </c>
      <c r="J1323" s="15" t="s">
        <v>2</v>
      </c>
      <c r="K1323" s="15" t="s">
        <v>1915</v>
      </c>
      <c r="L1323" s="15" t="s">
        <v>1645</v>
      </c>
      <c r="M1323" s="15" t="s">
        <v>2</v>
      </c>
      <c r="N1323" s="15" t="s">
        <v>2</v>
      </c>
      <c r="O1323" s="15" t="s">
        <v>1639</v>
      </c>
      <c r="P1323" s="15" t="s">
        <v>1637</v>
      </c>
      <c r="Q1323" s="15" t="s">
        <v>2</v>
      </c>
      <c r="R1323" s="15" t="s">
        <v>1639</v>
      </c>
      <c r="S1323" s="15" t="s">
        <v>1637</v>
      </c>
      <c r="T1323" s="15" t="s">
        <v>2</v>
      </c>
      <c r="U1323" s="15" t="s">
        <v>1996</v>
      </c>
      <c r="V1323" s="15" t="s">
        <v>1996</v>
      </c>
      <c r="W1323" s="15" t="s">
        <v>1647</v>
      </c>
      <c r="X1323" s="15" t="s">
        <v>2</v>
      </c>
      <c r="Y1323" s="15" t="s">
        <v>2</v>
      </c>
      <c r="Z1323" s="15" t="s">
        <v>2</v>
      </c>
      <c r="AA1323" s="15" t="s">
        <v>1648</v>
      </c>
      <c r="AB1323" s="15" t="s">
        <v>1648</v>
      </c>
      <c r="AC1323" s="15" t="s">
        <v>1648</v>
      </c>
      <c r="AD1323" s="15" t="s">
        <v>1648</v>
      </c>
      <c r="AE1323" s="15" t="s">
        <v>1648</v>
      </c>
      <c r="AF1323" s="15" t="s">
        <v>1648</v>
      </c>
      <c r="AG1323" s="15" t="s">
        <v>1648</v>
      </c>
      <c r="AH1323" s="15" t="s">
        <v>2</v>
      </c>
      <c r="AI1323" s="15" t="s">
        <v>2</v>
      </c>
      <c r="AJ1323" s="15" t="s">
        <v>2000</v>
      </c>
      <c r="AK1323" s="15" t="s">
        <v>1991</v>
      </c>
      <c r="AL1323" s="15" t="s">
        <v>1045</v>
      </c>
      <c r="AM1323" s="15" t="s">
        <v>1998</v>
      </c>
      <c r="AN1323" s="16">
        <v>10</v>
      </c>
      <c r="AO1323" s="16">
        <v>10</v>
      </c>
      <c r="AP1323" s="17"/>
      <c r="AQ1323" s="17"/>
      <c r="AR1323" s="17">
        <v>45837</v>
      </c>
      <c r="AS1323" s="17"/>
      <c r="AT1323" s="17"/>
      <c r="AU1323" s="16">
        <v>1</v>
      </c>
      <c r="AV1323" s="18" t="s">
        <v>1652</v>
      </c>
      <c r="AW1323" s="17"/>
      <c r="AX1323" s="17">
        <v>45653</v>
      </c>
      <c r="AY1323" s="17">
        <v>45483</v>
      </c>
    </row>
    <row r="1324" spans="1:51" x14ac:dyDescent="0.35">
      <c r="A1324" s="18" t="str">
        <f t="shared" si="20"/>
        <v>PMENN-SD37QSEPG</v>
      </c>
      <c r="B1324" s="15" t="s">
        <v>1639</v>
      </c>
      <c r="C1324" s="15" t="s">
        <v>79</v>
      </c>
      <c r="D1324" s="15" t="s">
        <v>1112</v>
      </c>
      <c r="E1324" s="15" t="s">
        <v>1988</v>
      </c>
      <c r="F1324" s="15" t="s">
        <v>1999</v>
      </c>
      <c r="G1324" s="15" t="s">
        <v>1643</v>
      </c>
      <c r="H1324" s="15" t="s">
        <v>2</v>
      </c>
      <c r="I1324" s="15" t="s">
        <v>1637</v>
      </c>
      <c r="J1324" s="15" t="s">
        <v>2</v>
      </c>
      <c r="K1324" s="15" t="s">
        <v>1915</v>
      </c>
      <c r="L1324" s="15" t="s">
        <v>1645</v>
      </c>
      <c r="M1324" s="15" t="s">
        <v>2</v>
      </c>
      <c r="N1324" s="15" t="s">
        <v>2</v>
      </c>
      <c r="O1324" s="15" t="s">
        <v>1639</v>
      </c>
      <c r="P1324" s="15" t="s">
        <v>1637</v>
      </c>
      <c r="Q1324" s="15" t="s">
        <v>2</v>
      </c>
      <c r="R1324" s="15" t="s">
        <v>1639</v>
      </c>
      <c r="S1324" s="15" t="s">
        <v>1637</v>
      </c>
      <c r="T1324" s="15" t="s">
        <v>2</v>
      </c>
      <c r="U1324" s="15" t="s">
        <v>1996</v>
      </c>
      <c r="V1324" s="15" t="s">
        <v>1996</v>
      </c>
      <c r="W1324" s="15" t="s">
        <v>1647</v>
      </c>
      <c r="X1324" s="15" t="s">
        <v>2</v>
      </c>
      <c r="Y1324" s="15" t="s">
        <v>2</v>
      </c>
      <c r="Z1324" s="15" t="s">
        <v>2</v>
      </c>
      <c r="AA1324" s="15" t="s">
        <v>1648</v>
      </c>
      <c r="AB1324" s="15" t="s">
        <v>1648</v>
      </c>
      <c r="AC1324" s="15" t="s">
        <v>1648</v>
      </c>
      <c r="AD1324" s="15" t="s">
        <v>1648</v>
      </c>
      <c r="AE1324" s="15" t="s">
        <v>1648</v>
      </c>
      <c r="AF1324" s="15" t="s">
        <v>1648</v>
      </c>
      <c r="AG1324" s="15" t="s">
        <v>1648</v>
      </c>
      <c r="AH1324" s="15" t="s">
        <v>2</v>
      </c>
      <c r="AI1324" s="15" t="s">
        <v>2</v>
      </c>
      <c r="AJ1324" s="15" t="s">
        <v>2000</v>
      </c>
      <c r="AK1324" s="15" t="s">
        <v>1991</v>
      </c>
      <c r="AL1324" s="15" t="s">
        <v>1045</v>
      </c>
      <c r="AM1324" s="15" t="s">
        <v>1998</v>
      </c>
      <c r="AN1324" s="16">
        <v>10</v>
      </c>
      <c r="AO1324" s="16">
        <v>10</v>
      </c>
      <c r="AP1324" s="17"/>
      <c r="AQ1324" s="17"/>
      <c r="AR1324" s="17">
        <v>45837</v>
      </c>
      <c r="AS1324" s="17"/>
      <c r="AT1324" s="17"/>
      <c r="AU1324" s="16">
        <v>1</v>
      </c>
      <c r="AV1324" s="18" t="s">
        <v>1652</v>
      </c>
      <c r="AW1324" s="17"/>
      <c r="AX1324" s="17">
        <v>45653</v>
      </c>
      <c r="AY1324" s="17">
        <v>45483</v>
      </c>
    </row>
    <row r="1325" spans="1:51" x14ac:dyDescent="0.35">
      <c r="A1325" s="18" t="str">
        <f t="shared" si="20"/>
        <v>PMENN-SD38QSEPG</v>
      </c>
      <c r="B1325" s="15" t="s">
        <v>1639</v>
      </c>
      <c r="C1325" s="15" t="s">
        <v>79</v>
      </c>
      <c r="D1325" s="15" t="s">
        <v>1113</v>
      </c>
      <c r="E1325" s="15" t="s">
        <v>1988</v>
      </c>
      <c r="F1325" s="15" t="s">
        <v>1999</v>
      </c>
      <c r="G1325" s="15" t="s">
        <v>1643</v>
      </c>
      <c r="H1325" s="15" t="s">
        <v>2</v>
      </c>
      <c r="I1325" s="15" t="s">
        <v>1637</v>
      </c>
      <c r="J1325" s="15" t="s">
        <v>2</v>
      </c>
      <c r="K1325" s="15" t="s">
        <v>1915</v>
      </c>
      <c r="L1325" s="15" t="s">
        <v>1645</v>
      </c>
      <c r="M1325" s="15" t="s">
        <v>2</v>
      </c>
      <c r="N1325" s="15" t="s">
        <v>2</v>
      </c>
      <c r="O1325" s="15" t="s">
        <v>1639</v>
      </c>
      <c r="P1325" s="15" t="s">
        <v>1637</v>
      </c>
      <c r="Q1325" s="15" t="s">
        <v>2</v>
      </c>
      <c r="R1325" s="15" t="s">
        <v>1639</v>
      </c>
      <c r="S1325" s="15" t="s">
        <v>1637</v>
      </c>
      <c r="T1325" s="15" t="s">
        <v>2</v>
      </c>
      <c r="U1325" s="15" t="s">
        <v>1996</v>
      </c>
      <c r="V1325" s="15" t="s">
        <v>1996</v>
      </c>
      <c r="W1325" s="15" t="s">
        <v>1647</v>
      </c>
      <c r="X1325" s="15" t="s">
        <v>2</v>
      </c>
      <c r="Y1325" s="15" t="s">
        <v>2</v>
      </c>
      <c r="Z1325" s="15" t="s">
        <v>2</v>
      </c>
      <c r="AA1325" s="15" t="s">
        <v>1648</v>
      </c>
      <c r="AB1325" s="15" t="s">
        <v>1648</v>
      </c>
      <c r="AC1325" s="15" t="s">
        <v>1648</v>
      </c>
      <c r="AD1325" s="15" t="s">
        <v>1648</v>
      </c>
      <c r="AE1325" s="15" t="s">
        <v>1648</v>
      </c>
      <c r="AF1325" s="15" t="s">
        <v>1648</v>
      </c>
      <c r="AG1325" s="15" t="s">
        <v>1648</v>
      </c>
      <c r="AH1325" s="15" t="s">
        <v>2</v>
      </c>
      <c r="AI1325" s="15" t="s">
        <v>2</v>
      </c>
      <c r="AJ1325" s="15" t="s">
        <v>2000</v>
      </c>
      <c r="AK1325" s="15" t="s">
        <v>1991</v>
      </c>
      <c r="AL1325" s="15" t="s">
        <v>1045</v>
      </c>
      <c r="AM1325" s="15" t="s">
        <v>1998</v>
      </c>
      <c r="AN1325" s="16">
        <v>10</v>
      </c>
      <c r="AO1325" s="16">
        <v>10</v>
      </c>
      <c r="AP1325" s="17"/>
      <c r="AQ1325" s="17"/>
      <c r="AR1325" s="17">
        <v>45837</v>
      </c>
      <c r="AS1325" s="17"/>
      <c r="AT1325" s="17"/>
      <c r="AU1325" s="16">
        <v>1</v>
      </c>
      <c r="AV1325" s="18" t="s">
        <v>1652</v>
      </c>
      <c r="AW1325" s="17"/>
      <c r="AX1325" s="17">
        <v>45590</v>
      </c>
      <c r="AY1325" s="17">
        <v>45483</v>
      </c>
    </row>
    <row r="1326" spans="1:51" x14ac:dyDescent="0.35">
      <c r="A1326" s="18" t="str">
        <f t="shared" si="20"/>
        <v>PMENN-SF464MBPQ</v>
      </c>
      <c r="B1326" s="15" t="s">
        <v>1639</v>
      </c>
      <c r="C1326" s="15" t="s">
        <v>79</v>
      </c>
      <c r="D1326" s="15" t="s">
        <v>1114</v>
      </c>
      <c r="E1326" s="15" t="s">
        <v>1988</v>
      </c>
      <c r="F1326" s="15" t="s">
        <v>1999</v>
      </c>
      <c r="G1326" s="15" t="s">
        <v>1643</v>
      </c>
      <c r="H1326" s="15" t="s">
        <v>2</v>
      </c>
      <c r="I1326" s="15" t="s">
        <v>1637</v>
      </c>
      <c r="J1326" s="15" t="s">
        <v>2</v>
      </c>
      <c r="K1326" s="15" t="s">
        <v>1994</v>
      </c>
      <c r="L1326" s="15" t="s">
        <v>1645</v>
      </c>
      <c r="M1326" s="15" t="s">
        <v>2</v>
      </c>
      <c r="N1326" s="15" t="s">
        <v>2</v>
      </c>
      <c r="O1326" s="15" t="s">
        <v>1639</v>
      </c>
      <c r="P1326" s="15" t="s">
        <v>1637</v>
      </c>
      <c r="Q1326" s="15" t="s">
        <v>1640</v>
      </c>
      <c r="R1326" s="15" t="s">
        <v>1639</v>
      </c>
      <c r="S1326" s="15" t="s">
        <v>1795</v>
      </c>
      <c r="T1326" s="15" t="s">
        <v>2</v>
      </c>
      <c r="U1326" s="15" t="s">
        <v>1981</v>
      </c>
      <c r="V1326" s="15" t="s">
        <v>1981</v>
      </c>
      <c r="W1326" s="15" t="s">
        <v>1647</v>
      </c>
      <c r="X1326" s="15" t="s">
        <v>2</v>
      </c>
      <c r="Y1326" s="15" t="s">
        <v>2</v>
      </c>
      <c r="Z1326" s="15" t="s">
        <v>2</v>
      </c>
      <c r="AA1326" s="15" t="s">
        <v>1648</v>
      </c>
      <c r="AB1326" s="15" t="s">
        <v>1648</v>
      </c>
      <c r="AC1326" s="15" t="s">
        <v>1648</v>
      </c>
      <c r="AD1326" s="15" t="s">
        <v>1648</v>
      </c>
      <c r="AE1326" s="15" t="s">
        <v>1648</v>
      </c>
      <c r="AF1326" s="15" t="s">
        <v>1648</v>
      </c>
      <c r="AG1326" s="15" t="s">
        <v>1648</v>
      </c>
      <c r="AH1326" s="15" t="s">
        <v>2</v>
      </c>
      <c r="AI1326" s="15" t="s">
        <v>2</v>
      </c>
      <c r="AJ1326" s="15" t="s">
        <v>2000</v>
      </c>
      <c r="AK1326" s="15" t="s">
        <v>1991</v>
      </c>
      <c r="AL1326" s="15" t="s">
        <v>1045</v>
      </c>
      <c r="AM1326" s="15" t="s">
        <v>1935</v>
      </c>
      <c r="AN1326" s="16">
        <v>10</v>
      </c>
      <c r="AO1326" s="16">
        <v>10</v>
      </c>
      <c r="AP1326" s="17"/>
      <c r="AQ1326" s="17"/>
      <c r="AR1326" s="17">
        <v>45837</v>
      </c>
      <c r="AS1326" s="17"/>
      <c r="AT1326" s="17"/>
      <c r="AU1326" s="16">
        <v>1</v>
      </c>
      <c r="AV1326" s="18" t="s">
        <v>1652</v>
      </c>
      <c r="AW1326" s="17"/>
      <c r="AX1326" s="17">
        <v>45408</v>
      </c>
      <c r="AY1326" s="17">
        <v>45381</v>
      </c>
    </row>
    <row r="1327" spans="1:51" x14ac:dyDescent="0.35">
      <c r="A1327" s="18" t="str">
        <f t="shared" si="20"/>
        <v>PMENN-SM21QWEPG</v>
      </c>
      <c r="B1327" s="15" t="s">
        <v>1639</v>
      </c>
      <c r="C1327" s="15" t="s">
        <v>79</v>
      </c>
      <c r="D1327" s="15" t="s">
        <v>1115</v>
      </c>
      <c r="E1327" s="15" t="s">
        <v>1988</v>
      </c>
      <c r="F1327" s="15" t="s">
        <v>1999</v>
      </c>
      <c r="G1327" s="15" t="s">
        <v>1643</v>
      </c>
      <c r="H1327" s="15" t="s">
        <v>2</v>
      </c>
      <c r="I1327" s="15" t="s">
        <v>1637</v>
      </c>
      <c r="J1327" s="15" t="s">
        <v>2</v>
      </c>
      <c r="K1327" s="15" t="s">
        <v>1660</v>
      </c>
      <c r="L1327" s="15" t="s">
        <v>1645</v>
      </c>
      <c r="M1327" s="15" t="s">
        <v>2</v>
      </c>
      <c r="N1327" s="15" t="s">
        <v>2</v>
      </c>
      <c r="O1327" s="15" t="s">
        <v>1639</v>
      </c>
      <c r="P1327" s="15" t="s">
        <v>1637</v>
      </c>
      <c r="Q1327" s="15" t="s">
        <v>2</v>
      </c>
      <c r="R1327" s="15" t="s">
        <v>1639</v>
      </c>
      <c r="S1327" s="15" t="s">
        <v>1637</v>
      </c>
      <c r="T1327" s="15" t="s">
        <v>2</v>
      </c>
      <c r="U1327" s="15" t="s">
        <v>1996</v>
      </c>
      <c r="V1327" s="15" t="s">
        <v>1996</v>
      </c>
      <c r="W1327" s="15" t="s">
        <v>1647</v>
      </c>
      <c r="X1327" s="15" t="s">
        <v>2</v>
      </c>
      <c r="Y1327" s="15" t="s">
        <v>2</v>
      </c>
      <c r="Z1327" s="15" t="s">
        <v>2</v>
      </c>
      <c r="AA1327" s="15" t="s">
        <v>1648</v>
      </c>
      <c r="AB1327" s="15" t="s">
        <v>1648</v>
      </c>
      <c r="AC1327" s="15" t="s">
        <v>1648</v>
      </c>
      <c r="AD1327" s="15" t="s">
        <v>1648</v>
      </c>
      <c r="AE1327" s="15" t="s">
        <v>1648</v>
      </c>
      <c r="AF1327" s="15" t="s">
        <v>1648</v>
      </c>
      <c r="AG1327" s="15" t="s">
        <v>1648</v>
      </c>
      <c r="AH1327" s="15" t="s">
        <v>2</v>
      </c>
      <c r="AI1327" s="15" t="s">
        <v>2</v>
      </c>
      <c r="AJ1327" s="15" t="s">
        <v>2000</v>
      </c>
      <c r="AK1327" s="15" t="s">
        <v>1991</v>
      </c>
      <c r="AL1327" s="15" t="s">
        <v>1045</v>
      </c>
      <c r="AM1327" s="15" t="s">
        <v>1716</v>
      </c>
      <c r="AN1327" s="16">
        <v>10</v>
      </c>
      <c r="AO1327" s="16">
        <v>10</v>
      </c>
      <c r="AP1327" s="17"/>
      <c r="AQ1327" s="17"/>
      <c r="AR1327" s="17">
        <v>45837</v>
      </c>
      <c r="AS1327" s="17"/>
      <c r="AT1327" s="17"/>
      <c r="AU1327" s="16">
        <v>1</v>
      </c>
      <c r="AV1327" s="18" t="s">
        <v>1652</v>
      </c>
      <c r="AW1327" s="17"/>
      <c r="AX1327" s="17">
        <v>45471</v>
      </c>
      <c r="AY1327" s="17">
        <v>45381</v>
      </c>
    </row>
    <row r="1328" spans="1:51" x14ac:dyDescent="0.35">
      <c r="A1328" s="18" t="str">
        <f t="shared" si="20"/>
        <v>PMENN-SM21QWWPG</v>
      </c>
      <c r="B1328" s="15" t="s">
        <v>1639</v>
      </c>
      <c r="C1328" s="15" t="s">
        <v>79</v>
      </c>
      <c r="D1328" s="15" t="s">
        <v>1116</v>
      </c>
      <c r="E1328" s="15" t="s">
        <v>1988</v>
      </c>
      <c r="F1328" s="15" t="s">
        <v>1999</v>
      </c>
      <c r="G1328" s="15" t="s">
        <v>1643</v>
      </c>
      <c r="H1328" s="15" t="s">
        <v>2</v>
      </c>
      <c r="I1328" s="15" t="s">
        <v>1637</v>
      </c>
      <c r="J1328" s="15" t="s">
        <v>2</v>
      </c>
      <c r="K1328" s="15" t="s">
        <v>2002</v>
      </c>
      <c r="L1328" s="15" t="s">
        <v>1645</v>
      </c>
      <c r="M1328" s="15" t="s">
        <v>2</v>
      </c>
      <c r="N1328" s="15" t="s">
        <v>2</v>
      </c>
      <c r="O1328" s="15" t="s">
        <v>1639</v>
      </c>
      <c r="P1328" s="15" t="s">
        <v>1637</v>
      </c>
      <c r="Q1328" s="15" t="s">
        <v>2</v>
      </c>
      <c r="R1328" s="15" t="s">
        <v>1639</v>
      </c>
      <c r="S1328" s="15" t="s">
        <v>1637</v>
      </c>
      <c r="T1328" s="15" t="s">
        <v>2</v>
      </c>
      <c r="U1328" s="15" t="s">
        <v>1996</v>
      </c>
      <c r="V1328" s="15" t="s">
        <v>1996</v>
      </c>
      <c r="W1328" s="15" t="s">
        <v>1647</v>
      </c>
      <c r="X1328" s="15" t="s">
        <v>2</v>
      </c>
      <c r="Y1328" s="15" t="s">
        <v>2</v>
      </c>
      <c r="Z1328" s="15" t="s">
        <v>2</v>
      </c>
      <c r="AA1328" s="15" t="s">
        <v>1648</v>
      </c>
      <c r="AB1328" s="15" t="s">
        <v>1648</v>
      </c>
      <c r="AC1328" s="15" t="s">
        <v>1648</v>
      </c>
      <c r="AD1328" s="15" t="s">
        <v>1648</v>
      </c>
      <c r="AE1328" s="15" t="s">
        <v>1648</v>
      </c>
      <c r="AF1328" s="15" t="s">
        <v>1648</v>
      </c>
      <c r="AG1328" s="15" t="s">
        <v>1648</v>
      </c>
      <c r="AH1328" s="15" t="s">
        <v>2</v>
      </c>
      <c r="AI1328" s="15" t="s">
        <v>2</v>
      </c>
      <c r="AJ1328" s="15" t="s">
        <v>2000</v>
      </c>
      <c r="AK1328" s="15" t="s">
        <v>1991</v>
      </c>
      <c r="AL1328" s="15" t="s">
        <v>1045</v>
      </c>
      <c r="AM1328" s="15" t="s">
        <v>2003</v>
      </c>
      <c r="AN1328" s="16">
        <v>10</v>
      </c>
      <c r="AO1328" s="16">
        <v>10</v>
      </c>
      <c r="AP1328" s="17"/>
      <c r="AQ1328" s="17"/>
      <c r="AR1328" s="17">
        <v>45837</v>
      </c>
      <c r="AS1328" s="17"/>
      <c r="AT1328" s="17"/>
      <c r="AU1328" s="16">
        <v>1</v>
      </c>
      <c r="AV1328" s="18" t="s">
        <v>1652</v>
      </c>
      <c r="AW1328" s="17"/>
      <c r="AX1328" s="17">
        <v>45408</v>
      </c>
      <c r="AY1328" s="17">
        <v>45408</v>
      </c>
    </row>
    <row r="1329" spans="1:51" x14ac:dyDescent="0.35">
      <c r="A1329" s="18" t="str">
        <f t="shared" si="20"/>
        <v>PMENN-SM22QBEPG</v>
      </c>
      <c r="B1329" s="15" t="s">
        <v>1639</v>
      </c>
      <c r="C1329" s="15" t="s">
        <v>79</v>
      </c>
      <c r="D1329" s="15" t="s">
        <v>1117</v>
      </c>
      <c r="E1329" s="15" t="s">
        <v>1988</v>
      </c>
      <c r="F1329" s="15" t="s">
        <v>1999</v>
      </c>
      <c r="G1329" s="15" t="s">
        <v>1643</v>
      </c>
      <c r="H1329" s="15" t="s">
        <v>2</v>
      </c>
      <c r="I1329" s="15" t="s">
        <v>1637</v>
      </c>
      <c r="J1329" s="15" t="s">
        <v>2</v>
      </c>
      <c r="K1329" s="15" t="s">
        <v>1660</v>
      </c>
      <c r="L1329" s="15" t="s">
        <v>1645</v>
      </c>
      <c r="M1329" s="15" t="s">
        <v>2</v>
      </c>
      <c r="N1329" s="15" t="s">
        <v>2</v>
      </c>
      <c r="O1329" s="15" t="s">
        <v>1639</v>
      </c>
      <c r="P1329" s="15" t="s">
        <v>1637</v>
      </c>
      <c r="Q1329" s="15" t="s">
        <v>2</v>
      </c>
      <c r="R1329" s="15" t="s">
        <v>1639</v>
      </c>
      <c r="S1329" s="15" t="s">
        <v>1637</v>
      </c>
      <c r="T1329" s="15" t="s">
        <v>2</v>
      </c>
      <c r="U1329" s="15" t="s">
        <v>1996</v>
      </c>
      <c r="V1329" s="15" t="s">
        <v>1996</v>
      </c>
      <c r="W1329" s="15" t="s">
        <v>1647</v>
      </c>
      <c r="X1329" s="15" t="s">
        <v>2</v>
      </c>
      <c r="Y1329" s="15" t="s">
        <v>2</v>
      </c>
      <c r="Z1329" s="15" t="s">
        <v>2</v>
      </c>
      <c r="AA1329" s="15" t="s">
        <v>1648</v>
      </c>
      <c r="AB1329" s="15" t="s">
        <v>1648</v>
      </c>
      <c r="AC1329" s="15" t="s">
        <v>1648</v>
      </c>
      <c r="AD1329" s="15" t="s">
        <v>1648</v>
      </c>
      <c r="AE1329" s="15" t="s">
        <v>1648</v>
      </c>
      <c r="AF1329" s="15" t="s">
        <v>1648</v>
      </c>
      <c r="AG1329" s="15" t="s">
        <v>1648</v>
      </c>
      <c r="AH1329" s="15" t="s">
        <v>2</v>
      </c>
      <c r="AI1329" s="15" t="s">
        <v>2</v>
      </c>
      <c r="AJ1329" s="15" t="s">
        <v>2000</v>
      </c>
      <c r="AK1329" s="15" t="s">
        <v>1991</v>
      </c>
      <c r="AL1329" s="15" t="s">
        <v>1045</v>
      </c>
      <c r="AM1329" s="15" t="s">
        <v>1704</v>
      </c>
      <c r="AN1329" s="16">
        <v>10</v>
      </c>
      <c r="AO1329" s="16">
        <v>10</v>
      </c>
      <c r="AP1329" s="17"/>
      <c r="AQ1329" s="17"/>
      <c r="AR1329" s="17">
        <v>45837</v>
      </c>
      <c r="AS1329" s="17"/>
      <c r="AT1329" s="17"/>
      <c r="AU1329" s="16">
        <v>1</v>
      </c>
      <c r="AV1329" s="18" t="s">
        <v>1652</v>
      </c>
      <c r="AW1329" s="17"/>
      <c r="AX1329" s="17">
        <v>45471</v>
      </c>
      <c r="AY1329" s="17">
        <v>45381</v>
      </c>
    </row>
    <row r="1330" spans="1:51" x14ac:dyDescent="0.35">
      <c r="A1330" s="18" t="str">
        <f t="shared" si="20"/>
        <v>PMENN-SM22RBEVG</v>
      </c>
      <c r="B1330" s="15" t="s">
        <v>1639</v>
      </c>
      <c r="C1330" s="15" t="s">
        <v>79</v>
      </c>
      <c r="D1330" s="15" t="s">
        <v>1118</v>
      </c>
      <c r="E1330" s="15" t="s">
        <v>1988</v>
      </c>
      <c r="F1330" s="15" t="s">
        <v>1999</v>
      </c>
      <c r="G1330" s="15" t="s">
        <v>1643</v>
      </c>
      <c r="H1330" s="15" t="s">
        <v>2</v>
      </c>
      <c r="I1330" s="15" t="s">
        <v>1637</v>
      </c>
      <c r="J1330" s="15" t="s">
        <v>2</v>
      </c>
      <c r="K1330" s="15" t="s">
        <v>1985</v>
      </c>
      <c r="L1330" s="15" t="s">
        <v>1645</v>
      </c>
      <c r="M1330" s="15" t="s">
        <v>2</v>
      </c>
      <c r="N1330" s="15" t="s">
        <v>2</v>
      </c>
      <c r="O1330" s="15" t="s">
        <v>1639</v>
      </c>
      <c r="P1330" s="15" t="s">
        <v>1637</v>
      </c>
      <c r="Q1330" s="15" t="s">
        <v>2</v>
      </c>
      <c r="R1330" s="15" t="s">
        <v>1639</v>
      </c>
      <c r="S1330" s="15" t="s">
        <v>1637</v>
      </c>
      <c r="T1330" s="15" t="s">
        <v>2</v>
      </c>
      <c r="U1330" s="15" t="s">
        <v>1996</v>
      </c>
      <c r="V1330" s="15" t="s">
        <v>1996</v>
      </c>
      <c r="W1330" s="15" t="s">
        <v>1647</v>
      </c>
      <c r="X1330" s="15" t="s">
        <v>2</v>
      </c>
      <c r="Y1330" s="15" t="s">
        <v>2</v>
      </c>
      <c r="Z1330" s="15" t="s">
        <v>2</v>
      </c>
      <c r="AA1330" s="15" t="s">
        <v>1648</v>
      </c>
      <c r="AB1330" s="15" t="s">
        <v>1648</v>
      </c>
      <c r="AC1330" s="15" t="s">
        <v>1648</v>
      </c>
      <c r="AD1330" s="15" t="s">
        <v>1648</v>
      </c>
      <c r="AE1330" s="15" t="s">
        <v>1648</v>
      </c>
      <c r="AF1330" s="15" t="s">
        <v>1648</v>
      </c>
      <c r="AG1330" s="15" t="s">
        <v>1648</v>
      </c>
      <c r="AH1330" s="15" t="s">
        <v>2</v>
      </c>
      <c r="AI1330" s="15" t="s">
        <v>2</v>
      </c>
      <c r="AJ1330" s="15" t="s">
        <v>2000</v>
      </c>
      <c r="AK1330" s="15" t="s">
        <v>1991</v>
      </c>
      <c r="AL1330" s="15" t="s">
        <v>1045</v>
      </c>
      <c r="AM1330" s="15" t="s">
        <v>2004</v>
      </c>
      <c r="AN1330" s="16">
        <v>10</v>
      </c>
      <c r="AO1330" s="16">
        <v>10</v>
      </c>
      <c r="AP1330" s="17"/>
      <c r="AQ1330" s="17"/>
      <c r="AR1330" s="17">
        <v>45837</v>
      </c>
      <c r="AS1330" s="17"/>
      <c r="AT1330" s="17"/>
      <c r="AU1330" s="16">
        <v>1</v>
      </c>
      <c r="AV1330" s="18" t="s">
        <v>1652</v>
      </c>
      <c r="AW1330" s="17"/>
      <c r="AX1330" s="17">
        <v>45666</v>
      </c>
      <c r="AY1330" s="17">
        <v>45666</v>
      </c>
    </row>
    <row r="1331" spans="1:51" x14ac:dyDescent="0.35">
      <c r="A1331" s="18" t="str">
        <f t="shared" si="20"/>
        <v>PMENN-SM23QMEPG</v>
      </c>
      <c r="B1331" s="15" t="s">
        <v>1639</v>
      </c>
      <c r="C1331" s="15" t="s">
        <v>79</v>
      </c>
      <c r="D1331" s="15" t="s">
        <v>1119</v>
      </c>
      <c r="E1331" s="15" t="s">
        <v>1988</v>
      </c>
      <c r="F1331" s="15" t="s">
        <v>1999</v>
      </c>
      <c r="G1331" s="15" t="s">
        <v>1643</v>
      </c>
      <c r="H1331" s="15" t="s">
        <v>2</v>
      </c>
      <c r="I1331" s="15" t="s">
        <v>1637</v>
      </c>
      <c r="J1331" s="15" t="s">
        <v>2</v>
      </c>
      <c r="K1331" s="15" t="s">
        <v>1660</v>
      </c>
      <c r="L1331" s="15" t="s">
        <v>1645</v>
      </c>
      <c r="M1331" s="15" t="s">
        <v>2</v>
      </c>
      <c r="N1331" s="15" t="s">
        <v>2</v>
      </c>
      <c r="O1331" s="15" t="s">
        <v>1639</v>
      </c>
      <c r="P1331" s="15" t="s">
        <v>1637</v>
      </c>
      <c r="Q1331" s="15" t="s">
        <v>2</v>
      </c>
      <c r="R1331" s="15" t="s">
        <v>1639</v>
      </c>
      <c r="S1331" s="15" t="s">
        <v>1637</v>
      </c>
      <c r="T1331" s="15" t="s">
        <v>2</v>
      </c>
      <c r="U1331" s="15" t="s">
        <v>1996</v>
      </c>
      <c r="V1331" s="15" t="s">
        <v>1996</v>
      </c>
      <c r="W1331" s="15" t="s">
        <v>1647</v>
      </c>
      <c r="X1331" s="15" t="s">
        <v>2</v>
      </c>
      <c r="Y1331" s="15" t="s">
        <v>2</v>
      </c>
      <c r="Z1331" s="15" t="s">
        <v>2</v>
      </c>
      <c r="AA1331" s="15" t="s">
        <v>1648</v>
      </c>
      <c r="AB1331" s="15" t="s">
        <v>1648</v>
      </c>
      <c r="AC1331" s="15" t="s">
        <v>1648</v>
      </c>
      <c r="AD1331" s="15" t="s">
        <v>1648</v>
      </c>
      <c r="AE1331" s="15" t="s">
        <v>1648</v>
      </c>
      <c r="AF1331" s="15" t="s">
        <v>1648</v>
      </c>
      <c r="AG1331" s="15" t="s">
        <v>1648</v>
      </c>
      <c r="AH1331" s="15" t="s">
        <v>2</v>
      </c>
      <c r="AI1331" s="15" t="s">
        <v>2</v>
      </c>
      <c r="AJ1331" s="15" t="s">
        <v>2000</v>
      </c>
      <c r="AK1331" s="15" t="s">
        <v>1991</v>
      </c>
      <c r="AL1331" s="15" t="s">
        <v>1045</v>
      </c>
      <c r="AM1331" s="15" t="s">
        <v>1704</v>
      </c>
      <c r="AN1331" s="16">
        <v>10</v>
      </c>
      <c r="AO1331" s="16">
        <v>10</v>
      </c>
      <c r="AP1331" s="17"/>
      <c r="AQ1331" s="17"/>
      <c r="AR1331" s="17">
        <v>45837</v>
      </c>
      <c r="AS1331" s="17"/>
      <c r="AT1331" s="17"/>
      <c r="AU1331" s="16">
        <v>1</v>
      </c>
      <c r="AV1331" s="18" t="s">
        <v>1652</v>
      </c>
      <c r="AW1331" s="17"/>
      <c r="AX1331" s="17">
        <v>45471</v>
      </c>
      <c r="AY1331" s="17">
        <v>45381</v>
      </c>
    </row>
    <row r="1332" spans="1:51" x14ac:dyDescent="0.35">
      <c r="A1332" s="18" t="str">
        <f t="shared" si="20"/>
        <v>PMENN-ST21QWBPQ</v>
      </c>
      <c r="B1332" s="15" t="s">
        <v>1639</v>
      </c>
      <c r="C1332" s="15" t="s">
        <v>79</v>
      </c>
      <c r="D1332" s="15" t="s">
        <v>1120</v>
      </c>
      <c r="E1332" s="15" t="s">
        <v>1988</v>
      </c>
      <c r="F1332" s="15" t="s">
        <v>1999</v>
      </c>
      <c r="G1332" s="15" t="s">
        <v>1643</v>
      </c>
      <c r="H1332" s="15" t="s">
        <v>2</v>
      </c>
      <c r="I1332" s="15" t="s">
        <v>1637</v>
      </c>
      <c r="J1332" s="15" t="s">
        <v>2</v>
      </c>
      <c r="K1332" s="15" t="s">
        <v>1660</v>
      </c>
      <c r="L1332" s="15" t="s">
        <v>1645</v>
      </c>
      <c r="M1332" s="15" t="s">
        <v>2</v>
      </c>
      <c r="N1332" s="15" t="s">
        <v>2</v>
      </c>
      <c r="O1332" s="15" t="s">
        <v>1639</v>
      </c>
      <c r="P1332" s="15" t="s">
        <v>1637</v>
      </c>
      <c r="Q1332" s="15" t="s">
        <v>2</v>
      </c>
      <c r="R1332" s="15" t="s">
        <v>1639</v>
      </c>
      <c r="S1332" s="15" t="s">
        <v>1637</v>
      </c>
      <c r="T1332" s="15" t="s">
        <v>2</v>
      </c>
      <c r="U1332" s="15" t="s">
        <v>1996</v>
      </c>
      <c r="V1332" s="15" t="s">
        <v>1996</v>
      </c>
      <c r="W1332" s="15" t="s">
        <v>1647</v>
      </c>
      <c r="X1332" s="15" t="s">
        <v>2</v>
      </c>
      <c r="Y1332" s="15" t="s">
        <v>2</v>
      </c>
      <c r="Z1332" s="15" t="s">
        <v>2</v>
      </c>
      <c r="AA1332" s="15" t="s">
        <v>1648</v>
      </c>
      <c r="AB1332" s="15" t="s">
        <v>1648</v>
      </c>
      <c r="AC1332" s="15" t="s">
        <v>1648</v>
      </c>
      <c r="AD1332" s="15" t="s">
        <v>1648</v>
      </c>
      <c r="AE1332" s="15" t="s">
        <v>1648</v>
      </c>
      <c r="AF1332" s="15" t="s">
        <v>1648</v>
      </c>
      <c r="AG1332" s="15" t="s">
        <v>1648</v>
      </c>
      <c r="AH1332" s="15" t="s">
        <v>2</v>
      </c>
      <c r="AI1332" s="15" t="s">
        <v>2</v>
      </c>
      <c r="AJ1332" s="15" t="s">
        <v>2000</v>
      </c>
      <c r="AK1332" s="15" t="s">
        <v>1991</v>
      </c>
      <c r="AL1332" s="15" t="s">
        <v>1045</v>
      </c>
      <c r="AM1332" s="15" t="s">
        <v>1666</v>
      </c>
      <c r="AN1332" s="16">
        <v>10</v>
      </c>
      <c r="AO1332" s="16">
        <v>10</v>
      </c>
      <c r="AP1332" s="17"/>
      <c r="AQ1332" s="17"/>
      <c r="AR1332" s="17">
        <v>45837</v>
      </c>
      <c r="AS1332" s="17"/>
      <c r="AT1332" s="17"/>
      <c r="AU1332" s="16">
        <v>1</v>
      </c>
      <c r="AV1332" s="18" t="s">
        <v>1652</v>
      </c>
      <c r="AW1332" s="17"/>
      <c r="AX1332" s="17">
        <v>45471</v>
      </c>
      <c r="AY1332" s="17">
        <v>45381</v>
      </c>
    </row>
    <row r="1333" spans="1:51" x14ac:dyDescent="0.35">
      <c r="A1333" s="18" t="str">
        <f t="shared" si="20"/>
        <v>PMENN-ST21QWEPG</v>
      </c>
      <c r="B1333" s="15" t="s">
        <v>1639</v>
      </c>
      <c r="C1333" s="15" t="s">
        <v>79</v>
      </c>
      <c r="D1333" s="15" t="s">
        <v>1121</v>
      </c>
      <c r="E1333" s="15" t="s">
        <v>1988</v>
      </c>
      <c r="F1333" s="15" t="s">
        <v>1999</v>
      </c>
      <c r="G1333" s="15" t="s">
        <v>1643</v>
      </c>
      <c r="H1333" s="15" t="s">
        <v>2</v>
      </c>
      <c r="I1333" s="15" t="s">
        <v>1637</v>
      </c>
      <c r="J1333" s="15" t="s">
        <v>2</v>
      </c>
      <c r="K1333" s="15" t="s">
        <v>1660</v>
      </c>
      <c r="L1333" s="15" t="s">
        <v>1645</v>
      </c>
      <c r="M1333" s="15" t="s">
        <v>2</v>
      </c>
      <c r="N1333" s="15" t="s">
        <v>2</v>
      </c>
      <c r="O1333" s="15" t="s">
        <v>1639</v>
      </c>
      <c r="P1333" s="15" t="s">
        <v>1637</v>
      </c>
      <c r="Q1333" s="15" t="s">
        <v>2</v>
      </c>
      <c r="R1333" s="15" t="s">
        <v>1639</v>
      </c>
      <c r="S1333" s="15" t="s">
        <v>1637</v>
      </c>
      <c r="T1333" s="15" t="s">
        <v>2</v>
      </c>
      <c r="U1333" s="15" t="s">
        <v>1996</v>
      </c>
      <c r="V1333" s="15" t="s">
        <v>1996</v>
      </c>
      <c r="W1333" s="15" t="s">
        <v>1647</v>
      </c>
      <c r="X1333" s="15" t="s">
        <v>2</v>
      </c>
      <c r="Y1333" s="15" t="s">
        <v>2</v>
      </c>
      <c r="Z1333" s="15" t="s">
        <v>2</v>
      </c>
      <c r="AA1333" s="15" t="s">
        <v>1648</v>
      </c>
      <c r="AB1333" s="15" t="s">
        <v>1648</v>
      </c>
      <c r="AC1333" s="15" t="s">
        <v>1648</v>
      </c>
      <c r="AD1333" s="15" t="s">
        <v>1648</v>
      </c>
      <c r="AE1333" s="15" t="s">
        <v>1648</v>
      </c>
      <c r="AF1333" s="15" t="s">
        <v>1648</v>
      </c>
      <c r="AG1333" s="15" t="s">
        <v>1648</v>
      </c>
      <c r="AH1333" s="15" t="s">
        <v>2</v>
      </c>
      <c r="AI1333" s="15" t="s">
        <v>2</v>
      </c>
      <c r="AJ1333" s="15" t="s">
        <v>2000</v>
      </c>
      <c r="AK1333" s="15" t="s">
        <v>1991</v>
      </c>
      <c r="AL1333" s="15" t="s">
        <v>1045</v>
      </c>
      <c r="AM1333" s="15" t="s">
        <v>1704</v>
      </c>
      <c r="AN1333" s="16">
        <v>10</v>
      </c>
      <c r="AO1333" s="16">
        <v>10</v>
      </c>
      <c r="AP1333" s="17"/>
      <c r="AQ1333" s="17"/>
      <c r="AR1333" s="17">
        <v>45837</v>
      </c>
      <c r="AS1333" s="17"/>
      <c r="AT1333" s="17"/>
      <c r="AU1333" s="16">
        <v>1</v>
      </c>
      <c r="AV1333" s="18" t="s">
        <v>1652</v>
      </c>
      <c r="AW1333" s="17"/>
      <c r="AX1333" s="17">
        <v>45471</v>
      </c>
      <c r="AY1333" s="17">
        <v>45381</v>
      </c>
    </row>
    <row r="1334" spans="1:51" x14ac:dyDescent="0.35">
      <c r="A1334" s="18" t="str">
        <f t="shared" si="20"/>
        <v>PMENN-ST22QBBPQ</v>
      </c>
      <c r="B1334" s="15" t="s">
        <v>1639</v>
      </c>
      <c r="C1334" s="15" t="s">
        <v>79</v>
      </c>
      <c r="D1334" s="15" t="s">
        <v>1122</v>
      </c>
      <c r="E1334" s="15" t="s">
        <v>1988</v>
      </c>
      <c r="F1334" s="15" t="s">
        <v>1999</v>
      </c>
      <c r="G1334" s="15" t="s">
        <v>1643</v>
      </c>
      <c r="H1334" s="15" t="s">
        <v>2</v>
      </c>
      <c r="I1334" s="15" t="s">
        <v>1637</v>
      </c>
      <c r="J1334" s="15" t="s">
        <v>2</v>
      </c>
      <c r="K1334" s="15" t="s">
        <v>1660</v>
      </c>
      <c r="L1334" s="15" t="s">
        <v>1645</v>
      </c>
      <c r="M1334" s="15" t="s">
        <v>2</v>
      </c>
      <c r="N1334" s="15" t="s">
        <v>2</v>
      </c>
      <c r="O1334" s="15" t="s">
        <v>1639</v>
      </c>
      <c r="P1334" s="15" t="s">
        <v>1637</v>
      </c>
      <c r="Q1334" s="15" t="s">
        <v>2</v>
      </c>
      <c r="R1334" s="15" t="s">
        <v>1639</v>
      </c>
      <c r="S1334" s="15" t="s">
        <v>1637</v>
      </c>
      <c r="T1334" s="15" t="s">
        <v>2</v>
      </c>
      <c r="U1334" s="15" t="s">
        <v>1996</v>
      </c>
      <c r="V1334" s="15" t="s">
        <v>1996</v>
      </c>
      <c r="W1334" s="15" t="s">
        <v>1647</v>
      </c>
      <c r="X1334" s="15" t="s">
        <v>2</v>
      </c>
      <c r="Y1334" s="15" t="s">
        <v>2</v>
      </c>
      <c r="Z1334" s="15" t="s">
        <v>2</v>
      </c>
      <c r="AA1334" s="15" t="s">
        <v>1648</v>
      </c>
      <c r="AB1334" s="15" t="s">
        <v>1648</v>
      </c>
      <c r="AC1334" s="15" t="s">
        <v>1648</v>
      </c>
      <c r="AD1334" s="15" t="s">
        <v>1648</v>
      </c>
      <c r="AE1334" s="15" t="s">
        <v>1648</v>
      </c>
      <c r="AF1334" s="15" t="s">
        <v>1648</v>
      </c>
      <c r="AG1334" s="15" t="s">
        <v>1648</v>
      </c>
      <c r="AH1334" s="15" t="s">
        <v>2</v>
      </c>
      <c r="AI1334" s="15" t="s">
        <v>2</v>
      </c>
      <c r="AJ1334" s="15" t="s">
        <v>2000</v>
      </c>
      <c r="AK1334" s="15" t="s">
        <v>1991</v>
      </c>
      <c r="AL1334" s="15" t="s">
        <v>1045</v>
      </c>
      <c r="AM1334" s="15" t="s">
        <v>1666</v>
      </c>
      <c r="AN1334" s="16">
        <v>10</v>
      </c>
      <c r="AO1334" s="16">
        <v>10</v>
      </c>
      <c r="AP1334" s="17"/>
      <c r="AQ1334" s="17"/>
      <c r="AR1334" s="17">
        <v>45837</v>
      </c>
      <c r="AS1334" s="17"/>
      <c r="AT1334" s="17"/>
      <c r="AU1334" s="16">
        <v>1</v>
      </c>
      <c r="AV1334" s="18" t="s">
        <v>1652</v>
      </c>
      <c r="AW1334" s="17"/>
      <c r="AX1334" s="17">
        <v>45471</v>
      </c>
      <c r="AY1334" s="17">
        <v>45381</v>
      </c>
    </row>
    <row r="1335" spans="1:51" x14ac:dyDescent="0.35">
      <c r="A1335" s="18" t="str">
        <f t="shared" si="20"/>
        <v>PMENN-ST22RBEVG</v>
      </c>
      <c r="B1335" s="15" t="s">
        <v>1639</v>
      </c>
      <c r="C1335" s="15" t="s">
        <v>79</v>
      </c>
      <c r="D1335" s="15" t="s">
        <v>1123</v>
      </c>
      <c r="E1335" s="15" t="s">
        <v>1988</v>
      </c>
      <c r="F1335" s="15" t="s">
        <v>1999</v>
      </c>
      <c r="G1335" s="15" t="s">
        <v>1643</v>
      </c>
      <c r="H1335" s="15" t="s">
        <v>2</v>
      </c>
      <c r="I1335" s="15" t="s">
        <v>1637</v>
      </c>
      <c r="J1335" s="15" t="s">
        <v>2</v>
      </c>
      <c r="K1335" s="15" t="s">
        <v>1985</v>
      </c>
      <c r="L1335" s="15" t="s">
        <v>1645</v>
      </c>
      <c r="M1335" s="15" t="s">
        <v>2</v>
      </c>
      <c r="N1335" s="15" t="s">
        <v>2</v>
      </c>
      <c r="O1335" s="15" t="s">
        <v>1639</v>
      </c>
      <c r="P1335" s="15" t="s">
        <v>1637</v>
      </c>
      <c r="Q1335" s="15" t="s">
        <v>2</v>
      </c>
      <c r="R1335" s="15" t="s">
        <v>1639</v>
      </c>
      <c r="S1335" s="15" t="s">
        <v>1637</v>
      </c>
      <c r="T1335" s="15" t="s">
        <v>2</v>
      </c>
      <c r="U1335" s="15" t="s">
        <v>1996</v>
      </c>
      <c r="V1335" s="15" t="s">
        <v>1996</v>
      </c>
      <c r="W1335" s="15" t="s">
        <v>1647</v>
      </c>
      <c r="X1335" s="15" t="s">
        <v>2</v>
      </c>
      <c r="Y1335" s="15" t="s">
        <v>2</v>
      </c>
      <c r="Z1335" s="15" t="s">
        <v>2</v>
      </c>
      <c r="AA1335" s="15" t="s">
        <v>1648</v>
      </c>
      <c r="AB1335" s="15" t="s">
        <v>1648</v>
      </c>
      <c r="AC1335" s="15" t="s">
        <v>1648</v>
      </c>
      <c r="AD1335" s="15" t="s">
        <v>1648</v>
      </c>
      <c r="AE1335" s="15" t="s">
        <v>1648</v>
      </c>
      <c r="AF1335" s="15" t="s">
        <v>1648</v>
      </c>
      <c r="AG1335" s="15" t="s">
        <v>1648</v>
      </c>
      <c r="AH1335" s="15" t="s">
        <v>2</v>
      </c>
      <c r="AI1335" s="15" t="s">
        <v>2</v>
      </c>
      <c r="AJ1335" s="15" t="s">
        <v>2000</v>
      </c>
      <c r="AK1335" s="15" t="s">
        <v>1991</v>
      </c>
      <c r="AL1335" s="15" t="s">
        <v>1045</v>
      </c>
      <c r="AM1335" s="15" t="s">
        <v>2004</v>
      </c>
      <c r="AN1335" s="16">
        <v>10</v>
      </c>
      <c r="AO1335" s="16">
        <v>10</v>
      </c>
      <c r="AP1335" s="17"/>
      <c r="AQ1335" s="17"/>
      <c r="AR1335" s="17">
        <v>45837</v>
      </c>
      <c r="AS1335" s="17"/>
      <c r="AT1335" s="17"/>
      <c r="AU1335" s="16">
        <v>1</v>
      </c>
      <c r="AV1335" s="18" t="s">
        <v>1652</v>
      </c>
      <c r="AW1335" s="17"/>
      <c r="AX1335" s="17">
        <v>45666</v>
      </c>
      <c r="AY1335" s="17">
        <v>45666</v>
      </c>
    </row>
    <row r="1336" spans="1:51" x14ac:dyDescent="0.35">
      <c r="A1336" s="18" t="str">
        <f t="shared" si="20"/>
        <v>PMENN-ST23QMBPQ</v>
      </c>
      <c r="B1336" s="15" t="s">
        <v>1639</v>
      </c>
      <c r="C1336" s="15" t="s">
        <v>79</v>
      </c>
      <c r="D1336" s="15" t="s">
        <v>1124</v>
      </c>
      <c r="E1336" s="15" t="s">
        <v>1988</v>
      </c>
      <c r="F1336" s="15" t="s">
        <v>1999</v>
      </c>
      <c r="G1336" s="15" t="s">
        <v>1643</v>
      </c>
      <c r="H1336" s="15" t="s">
        <v>2</v>
      </c>
      <c r="I1336" s="15" t="s">
        <v>1637</v>
      </c>
      <c r="J1336" s="15" t="s">
        <v>2</v>
      </c>
      <c r="K1336" s="15" t="s">
        <v>1660</v>
      </c>
      <c r="L1336" s="15" t="s">
        <v>1645</v>
      </c>
      <c r="M1336" s="15" t="s">
        <v>2</v>
      </c>
      <c r="N1336" s="15" t="s">
        <v>2</v>
      </c>
      <c r="O1336" s="15" t="s">
        <v>1639</v>
      </c>
      <c r="P1336" s="15" t="s">
        <v>1637</v>
      </c>
      <c r="Q1336" s="15" t="s">
        <v>2</v>
      </c>
      <c r="R1336" s="15" t="s">
        <v>1639</v>
      </c>
      <c r="S1336" s="15" t="s">
        <v>1637</v>
      </c>
      <c r="T1336" s="15" t="s">
        <v>2</v>
      </c>
      <c r="U1336" s="15" t="s">
        <v>1996</v>
      </c>
      <c r="V1336" s="15" t="s">
        <v>1996</v>
      </c>
      <c r="W1336" s="15" t="s">
        <v>1647</v>
      </c>
      <c r="X1336" s="15" t="s">
        <v>2</v>
      </c>
      <c r="Y1336" s="15" t="s">
        <v>2</v>
      </c>
      <c r="Z1336" s="15" t="s">
        <v>2</v>
      </c>
      <c r="AA1336" s="15" t="s">
        <v>1648</v>
      </c>
      <c r="AB1336" s="15" t="s">
        <v>1648</v>
      </c>
      <c r="AC1336" s="15" t="s">
        <v>1648</v>
      </c>
      <c r="AD1336" s="15" t="s">
        <v>1648</v>
      </c>
      <c r="AE1336" s="15" t="s">
        <v>1648</v>
      </c>
      <c r="AF1336" s="15" t="s">
        <v>1648</v>
      </c>
      <c r="AG1336" s="15" t="s">
        <v>1648</v>
      </c>
      <c r="AH1336" s="15" t="s">
        <v>2</v>
      </c>
      <c r="AI1336" s="15" t="s">
        <v>2</v>
      </c>
      <c r="AJ1336" s="15" t="s">
        <v>2000</v>
      </c>
      <c r="AK1336" s="15" t="s">
        <v>1991</v>
      </c>
      <c r="AL1336" s="15" t="s">
        <v>1045</v>
      </c>
      <c r="AM1336" s="15" t="s">
        <v>1666</v>
      </c>
      <c r="AN1336" s="16">
        <v>10</v>
      </c>
      <c r="AO1336" s="16">
        <v>10</v>
      </c>
      <c r="AP1336" s="17"/>
      <c r="AQ1336" s="17"/>
      <c r="AR1336" s="17">
        <v>45837</v>
      </c>
      <c r="AS1336" s="17"/>
      <c r="AT1336" s="17"/>
      <c r="AU1336" s="16">
        <v>1</v>
      </c>
      <c r="AV1336" s="18" t="s">
        <v>1652</v>
      </c>
      <c r="AW1336" s="17"/>
      <c r="AX1336" s="17">
        <v>45471</v>
      </c>
      <c r="AY1336" s="17">
        <v>45381</v>
      </c>
    </row>
    <row r="1337" spans="1:51" x14ac:dyDescent="0.35">
      <c r="A1337" s="18" t="str">
        <f t="shared" si="20"/>
        <v>PMENN-ST23RMEVG</v>
      </c>
      <c r="B1337" s="15" t="s">
        <v>1639</v>
      </c>
      <c r="C1337" s="15" t="s">
        <v>79</v>
      </c>
      <c r="D1337" s="15" t="s">
        <v>1125</v>
      </c>
      <c r="E1337" s="15" t="s">
        <v>1988</v>
      </c>
      <c r="F1337" s="15" t="s">
        <v>1999</v>
      </c>
      <c r="G1337" s="15" t="s">
        <v>1643</v>
      </c>
      <c r="H1337" s="15" t="s">
        <v>2</v>
      </c>
      <c r="I1337" s="15" t="s">
        <v>1637</v>
      </c>
      <c r="J1337" s="15" t="s">
        <v>2</v>
      </c>
      <c r="K1337" s="15" t="s">
        <v>1985</v>
      </c>
      <c r="L1337" s="15" t="s">
        <v>1645</v>
      </c>
      <c r="M1337" s="15" t="s">
        <v>2</v>
      </c>
      <c r="N1337" s="15" t="s">
        <v>2</v>
      </c>
      <c r="O1337" s="15" t="s">
        <v>1639</v>
      </c>
      <c r="P1337" s="15" t="s">
        <v>1637</v>
      </c>
      <c r="Q1337" s="15" t="s">
        <v>2</v>
      </c>
      <c r="R1337" s="15" t="s">
        <v>1639</v>
      </c>
      <c r="S1337" s="15" t="s">
        <v>1637</v>
      </c>
      <c r="T1337" s="15" t="s">
        <v>2</v>
      </c>
      <c r="U1337" s="15" t="s">
        <v>1996</v>
      </c>
      <c r="V1337" s="15" t="s">
        <v>1996</v>
      </c>
      <c r="W1337" s="15" t="s">
        <v>1647</v>
      </c>
      <c r="X1337" s="15" t="s">
        <v>2</v>
      </c>
      <c r="Y1337" s="15" t="s">
        <v>2</v>
      </c>
      <c r="Z1337" s="15" t="s">
        <v>2</v>
      </c>
      <c r="AA1337" s="15" t="s">
        <v>1648</v>
      </c>
      <c r="AB1337" s="15" t="s">
        <v>1648</v>
      </c>
      <c r="AC1337" s="15" t="s">
        <v>1648</v>
      </c>
      <c r="AD1337" s="15" t="s">
        <v>1648</v>
      </c>
      <c r="AE1337" s="15" t="s">
        <v>1648</v>
      </c>
      <c r="AF1337" s="15" t="s">
        <v>1648</v>
      </c>
      <c r="AG1337" s="15" t="s">
        <v>1648</v>
      </c>
      <c r="AH1337" s="15" t="s">
        <v>2</v>
      </c>
      <c r="AI1337" s="15" t="s">
        <v>2</v>
      </c>
      <c r="AJ1337" s="15" t="s">
        <v>2000</v>
      </c>
      <c r="AK1337" s="15" t="s">
        <v>1991</v>
      </c>
      <c r="AL1337" s="15" t="s">
        <v>1045</v>
      </c>
      <c r="AM1337" s="15" t="s">
        <v>2004</v>
      </c>
      <c r="AN1337" s="16">
        <v>10</v>
      </c>
      <c r="AO1337" s="16">
        <v>10</v>
      </c>
      <c r="AP1337" s="17"/>
      <c r="AQ1337" s="17"/>
      <c r="AR1337" s="17">
        <v>45837</v>
      </c>
      <c r="AS1337" s="17"/>
      <c r="AT1337" s="17"/>
      <c r="AU1337" s="16">
        <v>1</v>
      </c>
      <c r="AV1337" s="18" t="s">
        <v>1652</v>
      </c>
      <c r="AW1337" s="17"/>
      <c r="AX1337" s="17">
        <v>45666</v>
      </c>
      <c r="AY1337" s="17">
        <v>45666</v>
      </c>
    </row>
    <row r="1338" spans="1:51" x14ac:dyDescent="0.35">
      <c r="A1338" s="18" t="str">
        <f t="shared" si="20"/>
        <v>PMENN-ST45KWBPQ</v>
      </c>
      <c r="B1338" s="15" t="s">
        <v>1639</v>
      </c>
      <c r="C1338" s="15" t="s">
        <v>79</v>
      </c>
      <c r="D1338" s="15" t="s">
        <v>1126</v>
      </c>
      <c r="E1338" s="15" t="s">
        <v>1988</v>
      </c>
      <c r="F1338" s="15" t="s">
        <v>1999</v>
      </c>
      <c r="G1338" s="15" t="s">
        <v>1643</v>
      </c>
      <c r="H1338" s="15" t="s">
        <v>2</v>
      </c>
      <c r="I1338" s="15" t="s">
        <v>1637</v>
      </c>
      <c r="J1338" s="15" t="s">
        <v>2</v>
      </c>
      <c r="K1338" s="15" t="s">
        <v>1664</v>
      </c>
      <c r="L1338" s="15" t="s">
        <v>1645</v>
      </c>
      <c r="M1338" s="15" t="s">
        <v>2</v>
      </c>
      <c r="N1338" s="15" t="s">
        <v>2</v>
      </c>
      <c r="O1338" s="15" t="s">
        <v>1639</v>
      </c>
      <c r="P1338" s="15" t="s">
        <v>1637</v>
      </c>
      <c r="Q1338" s="15" t="s">
        <v>1640</v>
      </c>
      <c r="R1338" s="15" t="s">
        <v>1794</v>
      </c>
      <c r="S1338" s="15" t="s">
        <v>1795</v>
      </c>
      <c r="T1338" s="15" t="s">
        <v>2</v>
      </c>
      <c r="U1338" s="15" t="s">
        <v>1981</v>
      </c>
      <c r="V1338" s="15" t="s">
        <v>1981</v>
      </c>
      <c r="W1338" s="15" t="s">
        <v>1647</v>
      </c>
      <c r="X1338" s="15" t="s">
        <v>2</v>
      </c>
      <c r="Y1338" s="15" t="s">
        <v>2</v>
      </c>
      <c r="Z1338" s="15" t="s">
        <v>2</v>
      </c>
      <c r="AA1338" s="15" t="s">
        <v>1648</v>
      </c>
      <c r="AB1338" s="15" t="s">
        <v>1648</v>
      </c>
      <c r="AC1338" s="15" t="s">
        <v>1648</v>
      </c>
      <c r="AD1338" s="15" t="s">
        <v>1648</v>
      </c>
      <c r="AE1338" s="15" t="s">
        <v>1648</v>
      </c>
      <c r="AF1338" s="15" t="s">
        <v>1648</v>
      </c>
      <c r="AG1338" s="15" t="s">
        <v>1648</v>
      </c>
      <c r="AH1338" s="15" t="s">
        <v>2</v>
      </c>
      <c r="AI1338" s="15" t="s">
        <v>2</v>
      </c>
      <c r="AJ1338" s="15" t="s">
        <v>2000</v>
      </c>
      <c r="AK1338" s="15" t="s">
        <v>1991</v>
      </c>
      <c r="AL1338" s="15" t="s">
        <v>1045</v>
      </c>
      <c r="AM1338" s="15" t="s">
        <v>1666</v>
      </c>
      <c r="AN1338" s="16">
        <v>10</v>
      </c>
      <c r="AO1338" s="16">
        <v>10</v>
      </c>
      <c r="AP1338" s="17"/>
      <c r="AQ1338" s="17"/>
      <c r="AR1338" s="17">
        <v>45837</v>
      </c>
      <c r="AS1338" s="17"/>
      <c r="AT1338" s="17"/>
      <c r="AU1338" s="16">
        <v>1</v>
      </c>
      <c r="AV1338" s="18" t="s">
        <v>1652</v>
      </c>
      <c r="AW1338" s="17"/>
      <c r="AX1338" s="17">
        <v>45381</v>
      </c>
      <c r="AY1338" s="17">
        <v>45381</v>
      </c>
    </row>
    <row r="1339" spans="1:51" x14ac:dyDescent="0.35">
      <c r="A1339" s="18" t="str">
        <f t="shared" si="20"/>
        <v>PMENN-ST45KWEPG</v>
      </c>
      <c r="B1339" s="15" t="s">
        <v>1639</v>
      </c>
      <c r="C1339" s="15" t="s">
        <v>79</v>
      </c>
      <c r="D1339" s="15" t="s">
        <v>1127</v>
      </c>
      <c r="E1339" s="15" t="s">
        <v>1988</v>
      </c>
      <c r="F1339" s="15" t="s">
        <v>1999</v>
      </c>
      <c r="G1339" s="15" t="s">
        <v>1643</v>
      </c>
      <c r="H1339" s="15" t="s">
        <v>2</v>
      </c>
      <c r="I1339" s="15" t="s">
        <v>1637</v>
      </c>
      <c r="J1339" s="15" t="s">
        <v>2</v>
      </c>
      <c r="K1339" s="15" t="s">
        <v>1664</v>
      </c>
      <c r="L1339" s="15" t="s">
        <v>1645</v>
      </c>
      <c r="M1339" s="15" t="s">
        <v>2</v>
      </c>
      <c r="N1339" s="15" t="s">
        <v>2</v>
      </c>
      <c r="O1339" s="15" t="s">
        <v>1639</v>
      </c>
      <c r="P1339" s="15" t="s">
        <v>1637</v>
      </c>
      <c r="Q1339" s="15" t="s">
        <v>2</v>
      </c>
      <c r="R1339" s="15" t="s">
        <v>1639</v>
      </c>
      <c r="S1339" s="15" t="s">
        <v>1637</v>
      </c>
      <c r="T1339" s="15" t="s">
        <v>2</v>
      </c>
      <c r="U1339" s="15" t="s">
        <v>1981</v>
      </c>
      <c r="V1339" s="15" t="s">
        <v>1981</v>
      </c>
      <c r="W1339" s="15" t="s">
        <v>1647</v>
      </c>
      <c r="X1339" s="15" t="s">
        <v>2</v>
      </c>
      <c r="Y1339" s="15" t="s">
        <v>2</v>
      </c>
      <c r="Z1339" s="15" t="s">
        <v>2</v>
      </c>
      <c r="AA1339" s="15" t="s">
        <v>1648</v>
      </c>
      <c r="AB1339" s="15" t="s">
        <v>1648</v>
      </c>
      <c r="AC1339" s="15" t="s">
        <v>1648</v>
      </c>
      <c r="AD1339" s="15" t="s">
        <v>1648</v>
      </c>
      <c r="AE1339" s="15" t="s">
        <v>1648</v>
      </c>
      <c r="AF1339" s="15" t="s">
        <v>1648</v>
      </c>
      <c r="AG1339" s="15" t="s">
        <v>1648</v>
      </c>
      <c r="AH1339" s="15" t="s">
        <v>2</v>
      </c>
      <c r="AI1339" s="15" t="s">
        <v>2</v>
      </c>
      <c r="AJ1339" s="15" t="s">
        <v>2000</v>
      </c>
      <c r="AK1339" s="15" t="s">
        <v>1991</v>
      </c>
      <c r="AL1339" s="15" t="s">
        <v>1045</v>
      </c>
      <c r="AM1339" s="15" t="s">
        <v>1657</v>
      </c>
      <c r="AN1339" s="16">
        <v>10</v>
      </c>
      <c r="AO1339" s="16">
        <v>10</v>
      </c>
      <c r="AP1339" s="17"/>
      <c r="AQ1339" s="17"/>
      <c r="AR1339" s="17">
        <v>45837</v>
      </c>
      <c r="AS1339" s="17"/>
      <c r="AT1339" s="17"/>
      <c r="AU1339" s="16">
        <v>1</v>
      </c>
      <c r="AV1339" s="18" t="s">
        <v>1652</v>
      </c>
      <c r="AW1339" s="17"/>
      <c r="AX1339" s="17">
        <v>45387</v>
      </c>
      <c r="AY1339" s="17">
        <v>45381</v>
      </c>
    </row>
    <row r="1340" spans="1:51" x14ac:dyDescent="0.35">
      <c r="A1340" s="18" t="str">
        <f t="shared" si="20"/>
        <v>PMENN-ST46KBBPQ</v>
      </c>
      <c r="B1340" s="15" t="s">
        <v>1639</v>
      </c>
      <c r="C1340" s="15" t="s">
        <v>79</v>
      </c>
      <c r="D1340" s="15" t="s">
        <v>1128</v>
      </c>
      <c r="E1340" s="15" t="s">
        <v>1988</v>
      </c>
      <c r="F1340" s="15" t="s">
        <v>1999</v>
      </c>
      <c r="G1340" s="15" t="s">
        <v>1643</v>
      </c>
      <c r="H1340" s="15" t="s">
        <v>2</v>
      </c>
      <c r="I1340" s="15" t="s">
        <v>1637</v>
      </c>
      <c r="J1340" s="15" t="s">
        <v>2</v>
      </c>
      <c r="K1340" s="15" t="s">
        <v>1664</v>
      </c>
      <c r="L1340" s="15" t="s">
        <v>1645</v>
      </c>
      <c r="M1340" s="15" t="s">
        <v>2</v>
      </c>
      <c r="N1340" s="15" t="s">
        <v>2</v>
      </c>
      <c r="O1340" s="15" t="s">
        <v>1639</v>
      </c>
      <c r="P1340" s="15" t="s">
        <v>1637</v>
      </c>
      <c r="Q1340" s="15" t="s">
        <v>1640</v>
      </c>
      <c r="R1340" s="15" t="s">
        <v>1794</v>
      </c>
      <c r="S1340" s="15" t="s">
        <v>1795</v>
      </c>
      <c r="T1340" s="15" t="s">
        <v>2</v>
      </c>
      <c r="U1340" s="15" t="s">
        <v>1981</v>
      </c>
      <c r="V1340" s="15" t="s">
        <v>1981</v>
      </c>
      <c r="W1340" s="15" t="s">
        <v>1647</v>
      </c>
      <c r="X1340" s="15" t="s">
        <v>2</v>
      </c>
      <c r="Y1340" s="15" t="s">
        <v>2</v>
      </c>
      <c r="Z1340" s="15" t="s">
        <v>2</v>
      </c>
      <c r="AA1340" s="15" t="s">
        <v>1648</v>
      </c>
      <c r="AB1340" s="15" t="s">
        <v>1648</v>
      </c>
      <c r="AC1340" s="15" t="s">
        <v>1648</v>
      </c>
      <c r="AD1340" s="15" t="s">
        <v>1648</v>
      </c>
      <c r="AE1340" s="15" t="s">
        <v>1648</v>
      </c>
      <c r="AF1340" s="15" t="s">
        <v>1648</v>
      </c>
      <c r="AG1340" s="15" t="s">
        <v>1648</v>
      </c>
      <c r="AH1340" s="15" t="s">
        <v>2</v>
      </c>
      <c r="AI1340" s="15" t="s">
        <v>2</v>
      </c>
      <c r="AJ1340" s="15" t="s">
        <v>2000</v>
      </c>
      <c r="AK1340" s="15" t="s">
        <v>1991</v>
      </c>
      <c r="AL1340" s="15" t="s">
        <v>1045</v>
      </c>
      <c r="AM1340" s="15" t="s">
        <v>1666</v>
      </c>
      <c r="AN1340" s="16">
        <v>10</v>
      </c>
      <c r="AO1340" s="16">
        <v>10</v>
      </c>
      <c r="AP1340" s="17"/>
      <c r="AQ1340" s="17"/>
      <c r="AR1340" s="17">
        <v>45837</v>
      </c>
      <c r="AS1340" s="17"/>
      <c r="AT1340" s="17"/>
      <c r="AU1340" s="16">
        <v>1</v>
      </c>
      <c r="AV1340" s="18" t="s">
        <v>1652</v>
      </c>
      <c r="AW1340" s="17"/>
      <c r="AX1340" s="17">
        <v>45381</v>
      </c>
      <c r="AY1340" s="17">
        <v>45381</v>
      </c>
    </row>
    <row r="1341" spans="1:51" x14ac:dyDescent="0.35">
      <c r="A1341" s="18" t="str">
        <f t="shared" si="20"/>
        <v>PMENN-ST48KSBPQ</v>
      </c>
      <c r="B1341" s="15" t="s">
        <v>1639</v>
      </c>
      <c r="C1341" s="15" t="s">
        <v>79</v>
      </c>
      <c r="D1341" s="15" t="s">
        <v>1129</v>
      </c>
      <c r="E1341" s="15" t="s">
        <v>1988</v>
      </c>
      <c r="F1341" s="15" t="s">
        <v>1999</v>
      </c>
      <c r="G1341" s="15" t="s">
        <v>1643</v>
      </c>
      <c r="H1341" s="15" t="s">
        <v>2</v>
      </c>
      <c r="I1341" s="15" t="s">
        <v>1637</v>
      </c>
      <c r="J1341" s="15" t="s">
        <v>2</v>
      </c>
      <c r="K1341" s="15" t="s">
        <v>1664</v>
      </c>
      <c r="L1341" s="15" t="s">
        <v>1645</v>
      </c>
      <c r="M1341" s="15" t="s">
        <v>2</v>
      </c>
      <c r="N1341" s="15" t="s">
        <v>2</v>
      </c>
      <c r="O1341" s="15" t="s">
        <v>1639</v>
      </c>
      <c r="P1341" s="15" t="s">
        <v>1637</v>
      </c>
      <c r="Q1341" s="15" t="s">
        <v>1640</v>
      </c>
      <c r="R1341" s="15" t="s">
        <v>1794</v>
      </c>
      <c r="S1341" s="15" t="s">
        <v>1795</v>
      </c>
      <c r="T1341" s="15" t="s">
        <v>2</v>
      </c>
      <c r="U1341" s="15" t="s">
        <v>1981</v>
      </c>
      <c r="V1341" s="15" t="s">
        <v>1981</v>
      </c>
      <c r="W1341" s="15" t="s">
        <v>1647</v>
      </c>
      <c r="X1341" s="15" t="s">
        <v>2</v>
      </c>
      <c r="Y1341" s="15" t="s">
        <v>2</v>
      </c>
      <c r="Z1341" s="15" t="s">
        <v>2</v>
      </c>
      <c r="AA1341" s="15" t="s">
        <v>1648</v>
      </c>
      <c r="AB1341" s="15" t="s">
        <v>1648</v>
      </c>
      <c r="AC1341" s="15" t="s">
        <v>1648</v>
      </c>
      <c r="AD1341" s="15" t="s">
        <v>1648</v>
      </c>
      <c r="AE1341" s="15" t="s">
        <v>1648</v>
      </c>
      <c r="AF1341" s="15" t="s">
        <v>1648</v>
      </c>
      <c r="AG1341" s="15" t="s">
        <v>1648</v>
      </c>
      <c r="AH1341" s="15" t="s">
        <v>2</v>
      </c>
      <c r="AI1341" s="15" t="s">
        <v>2</v>
      </c>
      <c r="AJ1341" s="15" t="s">
        <v>2000</v>
      </c>
      <c r="AK1341" s="15" t="s">
        <v>1991</v>
      </c>
      <c r="AL1341" s="15" t="s">
        <v>1045</v>
      </c>
      <c r="AM1341" s="15" t="s">
        <v>1666</v>
      </c>
      <c r="AN1341" s="16">
        <v>10</v>
      </c>
      <c r="AO1341" s="16">
        <v>10</v>
      </c>
      <c r="AP1341" s="17"/>
      <c r="AQ1341" s="17"/>
      <c r="AR1341" s="17">
        <v>45837</v>
      </c>
      <c r="AS1341" s="17"/>
      <c r="AT1341" s="17"/>
      <c r="AU1341" s="16">
        <v>1</v>
      </c>
      <c r="AV1341" s="18" t="s">
        <v>1652</v>
      </c>
      <c r="AW1341" s="17"/>
      <c r="AX1341" s="17">
        <v>45381</v>
      </c>
      <c r="AY1341" s="17">
        <v>45381</v>
      </c>
    </row>
    <row r="1342" spans="1:51" x14ac:dyDescent="0.35">
      <c r="A1342" s="18" t="str">
        <f t="shared" si="20"/>
        <v>PMENN-TK81LCSCP</v>
      </c>
      <c r="B1342" s="15" t="s">
        <v>1639</v>
      </c>
      <c r="C1342" s="15" t="s">
        <v>79</v>
      </c>
      <c r="D1342" s="15" t="s">
        <v>1130</v>
      </c>
      <c r="E1342" s="15" t="s">
        <v>2005</v>
      </c>
      <c r="F1342" s="15" t="s">
        <v>2006</v>
      </c>
      <c r="G1342" s="15" t="s">
        <v>1643</v>
      </c>
      <c r="H1342" s="15" t="s">
        <v>2</v>
      </c>
      <c r="I1342" s="15" t="s">
        <v>1637</v>
      </c>
      <c r="J1342" s="15" t="s">
        <v>2</v>
      </c>
      <c r="K1342" s="15" t="s">
        <v>1664</v>
      </c>
      <c r="L1342" s="15" t="s">
        <v>1645</v>
      </c>
      <c r="M1342" s="15" t="s">
        <v>2</v>
      </c>
      <c r="N1342" s="15" t="s">
        <v>2</v>
      </c>
      <c r="O1342" s="15" t="s">
        <v>1639</v>
      </c>
      <c r="P1342" s="15" t="s">
        <v>1637</v>
      </c>
      <c r="Q1342" s="15" t="s">
        <v>2</v>
      </c>
      <c r="R1342" s="15" t="s">
        <v>1639</v>
      </c>
      <c r="S1342" s="15" t="s">
        <v>1637</v>
      </c>
      <c r="T1342" s="15" t="s">
        <v>2</v>
      </c>
      <c r="U1342" s="15" t="s">
        <v>1981</v>
      </c>
      <c r="V1342" s="15" t="s">
        <v>1981</v>
      </c>
      <c r="W1342" s="15" t="s">
        <v>1647</v>
      </c>
      <c r="X1342" s="15" t="s">
        <v>2</v>
      </c>
      <c r="Y1342" s="15" t="s">
        <v>2</v>
      </c>
      <c r="Z1342" s="15" t="s">
        <v>2</v>
      </c>
      <c r="AA1342" s="15" t="s">
        <v>1648</v>
      </c>
      <c r="AB1342" s="15" t="s">
        <v>1648</v>
      </c>
      <c r="AC1342" s="15" t="s">
        <v>1648</v>
      </c>
      <c r="AD1342" s="15" t="s">
        <v>1648</v>
      </c>
      <c r="AE1342" s="15" t="s">
        <v>1648</v>
      </c>
      <c r="AF1342" s="15" t="s">
        <v>1648</v>
      </c>
      <c r="AG1342" s="15" t="s">
        <v>1648</v>
      </c>
      <c r="AH1342" s="15" t="s">
        <v>2</v>
      </c>
      <c r="AI1342" s="15" t="s">
        <v>2</v>
      </c>
      <c r="AJ1342" s="15" t="s">
        <v>2007</v>
      </c>
      <c r="AK1342" s="15" t="s">
        <v>1991</v>
      </c>
      <c r="AL1342" s="15" t="s">
        <v>1045</v>
      </c>
      <c r="AM1342" s="15" t="s">
        <v>1657</v>
      </c>
      <c r="AN1342" s="16">
        <v>10</v>
      </c>
      <c r="AO1342" s="16">
        <v>10</v>
      </c>
      <c r="AP1342" s="17"/>
      <c r="AQ1342" s="17"/>
      <c r="AR1342" s="17">
        <v>45837</v>
      </c>
      <c r="AS1342" s="17"/>
      <c r="AT1342" s="17"/>
      <c r="AU1342" s="16">
        <v>1</v>
      </c>
      <c r="AV1342" s="18" t="s">
        <v>1652</v>
      </c>
      <c r="AW1342" s="17"/>
      <c r="AX1342" s="17">
        <v>45381</v>
      </c>
      <c r="AY1342" s="17">
        <v>45381</v>
      </c>
    </row>
    <row r="1343" spans="1:51" x14ac:dyDescent="0.35">
      <c r="A1343" s="18" t="str">
        <f t="shared" si="20"/>
        <v>PMERB-F10DE-C</v>
      </c>
      <c r="B1343" s="15" t="s">
        <v>1639</v>
      </c>
      <c r="C1343" s="15" t="s">
        <v>79</v>
      </c>
      <c r="D1343" s="15" t="s">
        <v>667</v>
      </c>
      <c r="E1343" s="15" t="s">
        <v>2008</v>
      </c>
      <c r="F1343" s="15" t="s">
        <v>2009</v>
      </c>
      <c r="G1343" s="15" t="s">
        <v>1643</v>
      </c>
      <c r="H1343" s="15" t="s">
        <v>2</v>
      </c>
      <c r="I1343" s="15" t="s">
        <v>1637</v>
      </c>
      <c r="J1343" s="15" t="s">
        <v>2</v>
      </c>
      <c r="K1343" s="15" t="s">
        <v>1638</v>
      </c>
      <c r="L1343" s="15" t="s">
        <v>1638</v>
      </c>
      <c r="M1343" s="15" t="s">
        <v>2</v>
      </c>
      <c r="N1343" s="15" t="s">
        <v>2</v>
      </c>
      <c r="O1343" s="15" t="s">
        <v>1639</v>
      </c>
      <c r="P1343" s="15" t="s">
        <v>1637</v>
      </c>
      <c r="Q1343" s="15" t="s">
        <v>2</v>
      </c>
      <c r="R1343" s="15" t="s">
        <v>1639</v>
      </c>
      <c r="S1343" s="15" t="s">
        <v>1637</v>
      </c>
      <c r="T1343" s="15" t="s">
        <v>1640</v>
      </c>
      <c r="U1343" s="15" t="s">
        <v>2010</v>
      </c>
      <c r="V1343" s="15" t="s">
        <v>2</v>
      </c>
      <c r="W1343" s="15" t="s">
        <v>1647</v>
      </c>
      <c r="X1343" s="15" t="s">
        <v>2</v>
      </c>
      <c r="Y1343" s="15" t="s">
        <v>2</v>
      </c>
      <c r="Z1343" s="15" t="s">
        <v>2</v>
      </c>
      <c r="AA1343" s="15" t="s">
        <v>1648</v>
      </c>
      <c r="AB1343" s="15" t="s">
        <v>1648</v>
      </c>
      <c r="AC1343" s="15" t="s">
        <v>1648</v>
      </c>
      <c r="AD1343" s="15" t="s">
        <v>1648</v>
      </c>
      <c r="AE1343" s="15" t="s">
        <v>1648</v>
      </c>
      <c r="AF1343" s="15" t="s">
        <v>1648</v>
      </c>
      <c r="AG1343" s="15" t="s">
        <v>1648</v>
      </c>
      <c r="AH1343" s="15" t="s">
        <v>2</v>
      </c>
      <c r="AI1343" s="15" t="s">
        <v>2</v>
      </c>
      <c r="AJ1343" s="15" t="s">
        <v>2011</v>
      </c>
      <c r="AK1343" s="15" t="s">
        <v>2012</v>
      </c>
      <c r="AL1343" s="15" t="s">
        <v>23</v>
      </c>
      <c r="AM1343" s="15" t="s">
        <v>1676</v>
      </c>
      <c r="AN1343" s="16">
        <v>10</v>
      </c>
      <c r="AO1343" s="16">
        <v>10</v>
      </c>
      <c r="AP1343" s="17"/>
      <c r="AQ1343" s="17"/>
      <c r="AR1343" s="17">
        <v>45837</v>
      </c>
      <c r="AS1343" s="17"/>
      <c r="AT1343" s="17"/>
      <c r="AU1343" s="16">
        <v>20</v>
      </c>
      <c r="AV1343" s="18" t="s">
        <v>1652</v>
      </c>
      <c r="AW1343" s="17"/>
      <c r="AX1343" s="17">
        <v>45664</v>
      </c>
      <c r="AY1343" s="17">
        <v>45628</v>
      </c>
    </row>
    <row r="1344" spans="1:51" x14ac:dyDescent="0.35">
      <c r="A1344" s="18" t="str">
        <f t="shared" si="20"/>
        <v>PMERB-F10DE-K</v>
      </c>
      <c r="B1344" s="15" t="s">
        <v>1639</v>
      </c>
      <c r="C1344" s="15" t="s">
        <v>79</v>
      </c>
      <c r="D1344" s="15" t="s">
        <v>668</v>
      </c>
      <c r="E1344" s="15" t="s">
        <v>2008</v>
      </c>
      <c r="F1344" s="15" t="s">
        <v>2009</v>
      </c>
      <c r="G1344" s="15" t="s">
        <v>1643</v>
      </c>
      <c r="H1344" s="15" t="s">
        <v>2</v>
      </c>
      <c r="I1344" s="15" t="s">
        <v>1637</v>
      </c>
      <c r="J1344" s="15" t="s">
        <v>2</v>
      </c>
      <c r="K1344" s="15" t="s">
        <v>1638</v>
      </c>
      <c r="L1344" s="15" t="s">
        <v>1638</v>
      </c>
      <c r="M1344" s="15" t="s">
        <v>2</v>
      </c>
      <c r="N1344" s="15" t="s">
        <v>2</v>
      </c>
      <c r="O1344" s="15" t="s">
        <v>1639</v>
      </c>
      <c r="P1344" s="15" t="s">
        <v>1637</v>
      </c>
      <c r="Q1344" s="15" t="s">
        <v>2</v>
      </c>
      <c r="R1344" s="15" t="s">
        <v>1639</v>
      </c>
      <c r="S1344" s="15" t="s">
        <v>1637</v>
      </c>
      <c r="T1344" s="15" t="s">
        <v>1640</v>
      </c>
      <c r="U1344" s="15" t="s">
        <v>2010</v>
      </c>
      <c r="V1344" s="15" t="s">
        <v>2</v>
      </c>
      <c r="W1344" s="15" t="s">
        <v>1647</v>
      </c>
      <c r="X1344" s="15" t="s">
        <v>2</v>
      </c>
      <c r="Y1344" s="15" t="s">
        <v>2</v>
      </c>
      <c r="Z1344" s="15" t="s">
        <v>2</v>
      </c>
      <c r="AA1344" s="15" t="s">
        <v>1648</v>
      </c>
      <c r="AB1344" s="15" t="s">
        <v>1648</v>
      </c>
      <c r="AC1344" s="15" t="s">
        <v>1648</v>
      </c>
      <c r="AD1344" s="15" t="s">
        <v>1648</v>
      </c>
      <c r="AE1344" s="15" t="s">
        <v>1648</v>
      </c>
      <c r="AF1344" s="15" t="s">
        <v>1648</v>
      </c>
      <c r="AG1344" s="15" t="s">
        <v>1648</v>
      </c>
      <c r="AH1344" s="15" t="s">
        <v>2</v>
      </c>
      <c r="AI1344" s="15" t="s">
        <v>2</v>
      </c>
      <c r="AJ1344" s="15" t="s">
        <v>2011</v>
      </c>
      <c r="AK1344" s="15" t="s">
        <v>2012</v>
      </c>
      <c r="AL1344" s="15" t="s">
        <v>23</v>
      </c>
      <c r="AM1344" s="15" t="s">
        <v>1676</v>
      </c>
      <c r="AN1344" s="16">
        <v>10</v>
      </c>
      <c r="AO1344" s="16">
        <v>10</v>
      </c>
      <c r="AP1344" s="17"/>
      <c r="AQ1344" s="17"/>
      <c r="AR1344" s="17">
        <v>45837</v>
      </c>
      <c r="AS1344" s="17"/>
      <c r="AT1344" s="17"/>
      <c r="AU1344" s="16">
        <v>20</v>
      </c>
      <c r="AV1344" s="18" t="s">
        <v>1652</v>
      </c>
      <c r="AW1344" s="17"/>
      <c r="AX1344" s="17">
        <v>45664</v>
      </c>
      <c r="AY1344" s="17">
        <v>45628</v>
      </c>
    </row>
    <row r="1345" spans="1:51" x14ac:dyDescent="0.35">
      <c r="A1345" s="18" t="str">
        <f t="shared" si="20"/>
        <v>PMERB-HF630BE-A</v>
      </c>
      <c r="B1345" s="15" t="s">
        <v>1639</v>
      </c>
      <c r="C1345" s="15" t="s">
        <v>79</v>
      </c>
      <c r="D1345" s="15" t="s">
        <v>669</v>
      </c>
      <c r="E1345" s="15" t="s">
        <v>1759</v>
      </c>
      <c r="F1345" s="15" t="s">
        <v>2013</v>
      </c>
      <c r="G1345" s="15" t="s">
        <v>1643</v>
      </c>
      <c r="H1345" s="15" t="s">
        <v>2</v>
      </c>
      <c r="I1345" s="15" t="s">
        <v>1637</v>
      </c>
      <c r="J1345" s="15" t="s">
        <v>2</v>
      </c>
      <c r="K1345" s="15" t="s">
        <v>1660</v>
      </c>
      <c r="L1345" s="15" t="s">
        <v>1645</v>
      </c>
      <c r="M1345" s="15" t="s">
        <v>2</v>
      </c>
      <c r="N1345" s="15" t="s">
        <v>2</v>
      </c>
      <c r="O1345" s="15" t="s">
        <v>1639</v>
      </c>
      <c r="P1345" s="15" t="s">
        <v>1637</v>
      </c>
      <c r="Q1345" s="15" t="s">
        <v>2</v>
      </c>
      <c r="R1345" s="15" t="s">
        <v>1639</v>
      </c>
      <c r="S1345" s="15" t="s">
        <v>1637</v>
      </c>
      <c r="T1345" s="15" t="s">
        <v>2</v>
      </c>
      <c r="U1345" s="15" t="s">
        <v>1774</v>
      </c>
      <c r="V1345" s="15" t="s">
        <v>1774</v>
      </c>
      <c r="W1345" s="15" t="s">
        <v>1647</v>
      </c>
      <c r="X1345" s="15" t="s">
        <v>2</v>
      </c>
      <c r="Y1345" s="15" t="s">
        <v>2</v>
      </c>
      <c r="Z1345" s="15" t="s">
        <v>2</v>
      </c>
      <c r="AA1345" s="15" t="s">
        <v>1648</v>
      </c>
      <c r="AB1345" s="15" t="s">
        <v>1648</v>
      </c>
      <c r="AC1345" s="15" t="s">
        <v>1648</v>
      </c>
      <c r="AD1345" s="15" t="s">
        <v>1648</v>
      </c>
      <c r="AE1345" s="15" t="s">
        <v>1648</v>
      </c>
      <c r="AF1345" s="15" t="s">
        <v>1648</v>
      </c>
      <c r="AG1345" s="15" t="s">
        <v>1648</v>
      </c>
      <c r="AH1345" s="15" t="s">
        <v>2</v>
      </c>
      <c r="AI1345" s="15" t="s">
        <v>2</v>
      </c>
      <c r="AJ1345" s="15" t="s">
        <v>2011</v>
      </c>
      <c r="AK1345" s="15" t="s">
        <v>2012</v>
      </c>
      <c r="AL1345" s="15" t="s">
        <v>23</v>
      </c>
      <c r="AM1345" s="15" t="s">
        <v>1657</v>
      </c>
      <c r="AN1345" s="16">
        <v>10</v>
      </c>
      <c r="AO1345" s="16">
        <v>10</v>
      </c>
      <c r="AP1345" s="17"/>
      <c r="AQ1345" s="17"/>
      <c r="AR1345" s="17">
        <v>45837</v>
      </c>
      <c r="AS1345" s="17"/>
      <c r="AT1345" s="17"/>
      <c r="AU1345" s="16">
        <v>10</v>
      </c>
      <c r="AV1345" s="18" t="s">
        <v>1652</v>
      </c>
      <c r="AW1345" s="17"/>
      <c r="AX1345" s="17">
        <v>45455</v>
      </c>
      <c r="AY1345" s="17">
        <v>45381</v>
      </c>
    </row>
    <row r="1346" spans="1:51" x14ac:dyDescent="0.35">
      <c r="A1346" s="18" t="str">
        <f t="shared" si="20"/>
        <v>PMERB-HF630BE-K</v>
      </c>
      <c r="B1346" s="15" t="s">
        <v>1639</v>
      </c>
      <c r="C1346" s="15" t="s">
        <v>79</v>
      </c>
      <c r="D1346" s="15" t="s">
        <v>670</v>
      </c>
      <c r="E1346" s="15" t="s">
        <v>1759</v>
      </c>
      <c r="F1346" s="15" t="s">
        <v>2013</v>
      </c>
      <c r="G1346" s="15" t="s">
        <v>1643</v>
      </c>
      <c r="H1346" s="15" t="s">
        <v>2</v>
      </c>
      <c r="I1346" s="15" t="s">
        <v>1637</v>
      </c>
      <c r="J1346" s="15" t="s">
        <v>2</v>
      </c>
      <c r="K1346" s="15" t="s">
        <v>1660</v>
      </c>
      <c r="L1346" s="15" t="s">
        <v>1645</v>
      </c>
      <c r="M1346" s="15" t="s">
        <v>2</v>
      </c>
      <c r="N1346" s="15" t="s">
        <v>2</v>
      </c>
      <c r="O1346" s="15" t="s">
        <v>1639</v>
      </c>
      <c r="P1346" s="15" t="s">
        <v>1637</v>
      </c>
      <c r="Q1346" s="15" t="s">
        <v>2</v>
      </c>
      <c r="R1346" s="15" t="s">
        <v>1639</v>
      </c>
      <c r="S1346" s="15" t="s">
        <v>1637</v>
      </c>
      <c r="T1346" s="15" t="s">
        <v>2</v>
      </c>
      <c r="U1346" s="15" t="s">
        <v>1774</v>
      </c>
      <c r="V1346" s="15" t="s">
        <v>1774</v>
      </c>
      <c r="W1346" s="15" t="s">
        <v>1647</v>
      </c>
      <c r="X1346" s="15" t="s">
        <v>2</v>
      </c>
      <c r="Y1346" s="15" t="s">
        <v>2</v>
      </c>
      <c r="Z1346" s="15" t="s">
        <v>2</v>
      </c>
      <c r="AA1346" s="15" t="s">
        <v>1648</v>
      </c>
      <c r="AB1346" s="15" t="s">
        <v>1648</v>
      </c>
      <c r="AC1346" s="15" t="s">
        <v>1648</v>
      </c>
      <c r="AD1346" s="15" t="s">
        <v>1648</v>
      </c>
      <c r="AE1346" s="15" t="s">
        <v>1648</v>
      </c>
      <c r="AF1346" s="15" t="s">
        <v>1648</v>
      </c>
      <c r="AG1346" s="15" t="s">
        <v>1648</v>
      </c>
      <c r="AH1346" s="15" t="s">
        <v>2</v>
      </c>
      <c r="AI1346" s="15" t="s">
        <v>2</v>
      </c>
      <c r="AJ1346" s="15" t="s">
        <v>2011</v>
      </c>
      <c r="AK1346" s="15" t="s">
        <v>2012</v>
      </c>
      <c r="AL1346" s="15" t="s">
        <v>23</v>
      </c>
      <c r="AM1346" s="15" t="s">
        <v>1657</v>
      </c>
      <c r="AN1346" s="16">
        <v>10</v>
      </c>
      <c r="AO1346" s="16">
        <v>10</v>
      </c>
      <c r="AP1346" s="17"/>
      <c r="AQ1346" s="17"/>
      <c r="AR1346" s="17">
        <v>45837</v>
      </c>
      <c r="AS1346" s="17"/>
      <c r="AT1346" s="17"/>
      <c r="AU1346" s="16">
        <v>10</v>
      </c>
      <c r="AV1346" s="18" t="s">
        <v>1652</v>
      </c>
      <c r="AW1346" s="17"/>
      <c r="AX1346" s="17">
        <v>45455</v>
      </c>
      <c r="AY1346" s="17">
        <v>45381</v>
      </c>
    </row>
    <row r="1347" spans="1:51" x14ac:dyDescent="0.35">
      <c r="A1347" s="18" t="str">
        <f t="shared" ref="A1347:A1410" si="21">C1347&amp;D1347</f>
        <v>PMERB-HF630BE-W</v>
      </c>
      <c r="B1347" s="15" t="s">
        <v>1639</v>
      </c>
      <c r="C1347" s="15" t="s">
        <v>79</v>
      </c>
      <c r="D1347" s="15" t="s">
        <v>671</v>
      </c>
      <c r="E1347" s="15" t="s">
        <v>1759</v>
      </c>
      <c r="F1347" s="15" t="s">
        <v>2013</v>
      </c>
      <c r="G1347" s="15" t="s">
        <v>1643</v>
      </c>
      <c r="H1347" s="15" t="s">
        <v>2</v>
      </c>
      <c r="I1347" s="15" t="s">
        <v>1637</v>
      </c>
      <c r="J1347" s="15" t="s">
        <v>2</v>
      </c>
      <c r="K1347" s="15" t="s">
        <v>1660</v>
      </c>
      <c r="L1347" s="15" t="s">
        <v>1645</v>
      </c>
      <c r="M1347" s="15" t="s">
        <v>2</v>
      </c>
      <c r="N1347" s="15" t="s">
        <v>2</v>
      </c>
      <c r="O1347" s="15" t="s">
        <v>1639</v>
      </c>
      <c r="P1347" s="15" t="s">
        <v>1637</v>
      </c>
      <c r="Q1347" s="15" t="s">
        <v>2</v>
      </c>
      <c r="R1347" s="15" t="s">
        <v>1639</v>
      </c>
      <c r="S1347" s="15" t="s">
        <v>1637</v>
      </c>
      <c r="T1347" s="15" t="s">
        <v>2</v>
      </c>
      <c r="U1347" s="15" t="s">
        <v>1774</v>
      </c>
      <c r="V1347" s="15" t="s">
        <v>1774</v>
      </c>
      <c r="W1347" s="15" t="s">
        <v>1647</v>
      </c>
      <c r="X1347" s="15" t="s">
        <v>2</v>
      </c>
      <c r="Y1347" s="15" t="s">
        <v>2</v>
      </c>
      <c r="Z1347" s="15" t="s">
        <v>2</v>
      </c>
      <c r="AA1347" s="15" t="s">
        <v>1648</v>
      </c>
      <c r="AB1347" s="15" t="s">
        <v>1648</v>
      </c>
      <c r="AC1347" s="15" t="s">
        <v>1648</v>
      </c>
      <c r="AD1347" s="15" t="s">
        <v>1648</v>
      </c>
      <c r="AE1347" s="15" t="s">
        <v>1648</v>
      </c>
      <c r="AF1347" s="15" t="s">
        <v>1648</v>
      </c>
      <c r="AG1347" s="15" t="s">
        <v>1648</v>
      </c>
      <c r="AH1347" s="15" t="s">
        <v>2</v>
      </c>
      <c r="AI1347" s="15" t="s">
        <v>2</v>
      </c>
      <c r="AJ1347" s="15" t="s">
        <v>2011</v>
      </c>
      <c r="AK1347" s="15" t="s">
        <v>2012</v>
      </c>
      <c r="AL1347" s="15" t="s">
        <v>23</v>
      </c>
      <c r="AM1347" s="15" t="s">
        <v>1657</v>
      </c>
      <c r="AN1347" s="16">
        <v>10</v>
      </c>
      <c r="AO1347" s="16">
        <v>10</v>
      </c>
      <c r="AP1347" s="17"/>
      <c r="AQ1347" s="17"/>
      <c r="AR1347" s="17">
        <v>45837</v>
      </c>
      <c r="AS1347" s="17"/>
      <c r="AT1347" s="17"/>
      <c r="AU1347" s="16">
        <v>10</v>
      </c>
      <c r="AV1347" s="18" t="s">
        <v>1652</v>
      </c>
      <c r="AW1347" s="17"/>
      <c r="AX1347" s="17">
        <v>45455</v>
      </c>
      <c r="AY1347" s="17">
        <v>45381</v>
      </c>
    </row>
    <row r="1348" spans="1:51" x14ac:dyDescent="0.35">
      <c r="A1348" s="18" t="str">
        <f t="shared" si="21"/>
        <v>PMERB-HX330BDEW</v>
      </c>
      <c r="B1348" s="15" t="s">
        <v>1639</v>
      </c>
      <c r="C1348" s="15" t="s">
        <v>79</v>
      </c>
      <c r="D1348" s="15" t="s">
        <v>672</v>
      </c>
      <c r="E1348" s="15" t="s">
        <v>2008</v>
      </c>
      <c r="F1348" s="15" t="s">
        <v>2014</v>
      </c>
      <c r="G1348" s="15" t="s">
        <v>1643</v>
      </c>
      <c r="H1348" s="15" t="s">
        <v>2</v>
      </c>
      <c r="I1348" s="15" t="s">
        <v>1637</v>
      </c>
      <c r="J1348" s="15" t="s">
        <v>2</v>
      </c>
      <c r="K1348" s="15" t="s">
        <v>1638</v>
      </c>
      <c r="L1348" s="15" t="s">
        <v>1638</v>
      </c>
      <c r="M1348" s="15" t="s">
        <v>2</v>
      </c>
      <c r="N1348" s="15" t="s">
        <v>2</v>
      </c>
      <c r="O1348" s="15" t="s">
        <v>1639</v>
      </c>
      <c r="P1348" s="15" t="s">
        <v>1637</v>
      </c>
      <c r="Q1348" s="15" t="s">
        <v>2</v>
      </c>
      <c r="R1348" s="15" t="s">
        <v>1639</v>
      </c>
      <c r="S1348" s="15" t="s">
        <v>1637</v>
      </c>
      <c r="T1348" s="15" t="s">
        <v>1640</v>
      </c>
      <c r="U1348" s="15" t="s">
        <v>2015</v>
      </c>
      <c r="V1348" s="15" t="s">
        <v>2</v>
      </c>
      <c r="W1348" s="15" t="s">
        <v>1647</v>
      </c>
      <c r="X1348" s="15" t="s">
        <v>2</v>
      </c>
      <c r="Y1348" s="15" t="s">
        <v>2</v>
      </c>
      <c r="Z1348" s="15" t="s">
        <v>2</v>
      </c>
      <c r="AA1348" s="15" t="s">
        <v>1648</v>
      </c>
      <c r="AB1348" s="15" t="s">
        <v>1648</v>
      </c>
      <c r="AC1348" s="15" t="s">
        <v>1648</v>
      </c>
      <c r="AD1348" s="15" t="s">
        <v>1648</v>
      </c>
      <c r="AE1348" s="15" t="s">
        <v>1648</v>
      </c>
      <c r="AF1348" s="15" t="s">
        <v>1648</v>
      </c>
      <c r="AG1348" s="15" t="s">
        <v>1648</v>
      </c>
      <c r="AH1348" s="15" t="s">
        <v>2</v>
      </c>
      <c r="AI1348" s="15" t="s">
        <v>2</v>
      </c>
      <c r="AJ1348" s="15" t="s">
        <v>2016</v>
      </c>
      <c r="AK1348" s="15" t="s">
        <v>2017</v>
      </c>
      <c r="AL1348" s="15" t="s">
        <v>23</v>
      </c>
      <c r="AM1348" s="15" t="s">
        <v>1676</v>
      </c>
      <c r="AN1348" s="16">
        <v>10</v>
      </c>
      <c r="AO1348" s="16">
        <v>10</v>
      </c>
      <c r="AP1348" s="17"/>
      <c r="AQ1348" s="17"/>
      <c r="AR1348" s="17">
        <v>45837</v>
      </c>
      <c r="AS1348" s="17"/>
      <c r="AT1348" s="17"/>
      <c r="AU1348" s="16">
        <v>20000</v>
      </c>
      <c r="AV1348" s="18" t="s">
        <v>1652</v>
      </c>
      <c r="AW1348" s="17"/>
      <c r="AX1348" s="17">
        <v>45628</v>
      </c>
      <c r="AY1348" s="17">
        <v>45628</v>
      </c>
    </row>
    <row r="1349" spans="1:51" x14ac:dyDescent="0.35">
      <c r="A1349" s="18" t="str">
        <f t="shared" si="21"/>
        <v>PMERB-M600BE-C</v>
      </c>
      <c r="B1349" s="15" t="s">
        <v>1639</v>
      </c>
      <c r="C1349" s="15" t="s">
        <v>79</v>
      </c>
      <c r="D1349" s="15" t="s">
        <v>673</v>
      </c>
      <c r="E1349" s="15" t="s">
        <v>1759</v>
      </c>
      <c r="F1349" s="15" t="s">
        <v>2013</v>
      </c>
      <c r="G1349" s="15" t="s">
        <v>1643</v>
      </c>
      <c r="H1349" s="15" t="s">
        <v>2</v>
      </c>
      <c r="I1349" s="15" t="s">
        <v>1637</v>
      </c>
      <c r="J1349" s="15" t="s">
        <v>2</v>
      </c>
      <c r="K1349" s="15" t="s">
        <v>2002</v>
      </c>
      <c r="L1349" s="15" t="s">
        <v>1645</v>
      </c>
      <c r="M1349" s="15" t="s">
        <v>2</v>
      </c>
      <c r="N1349" s="15" t="s">
        <v>2</v>
      </c>
      <c r="O1349" s="15" t="s">
        <v>1639</v>
      </c>
      <c r="P1349" s="15" t="s">
        <v>1637</v>
      </c>
      <c r="Q1349" s="15" t="s">
        <v>2</v>
      </c>
      <c r="R1349" s="15" t="s">
        <v>2018</v>
      </c>
      <c r="S1349" s="15" t="s">
        <v>2019</v>
      </c>
      <c r="T1349" s="15" t="s">
        <v>2</v>
      </c>
      <c r="U1349" s="15" t="s">
        <v>1774</v>
      </c>
      <c r="V1349" s="15" t="s">
        <v>1774</v>
      </c>
      <c r="W1349" s="15" t="s">
        <v>1647</v>
      </c>
      <c r="X1349" s="15" t="s">
        <v>2</v>
      </c>
      <c r="Y1349" s="15" t="s">
        <v>2</v>
      </c>
      <c r="Z1349" s="15" t="s">
        <v>2</v>
      </c>
      <c r="AA1349" s="15" t="s">
        <v>1648</v>
      </c>
      <c r="AB1349" s="15" t="s">
        <v>1648</v>
      </c>
      <c r="AC1349" s="15" t="s">
        <v>1648</v>
      </c>
      <c r="AD1349" s="15" t="s">
        <v>1648</v>
      </c>
      <c r="AE1349" s="15" t="s">
        <v>1648</v>
      </c>
      <c r="AF1349" s="15" t="s">
        <v>1648</v>
      </c>
      <c r="AG1349" s="15" t="s">
        <v>1648</v>
      </c>
      <c r="AH1349" s="15" t="s">
        <v>2</v>
      </c>
      <c r="AI1349" s="15" t="s">
        <v>2</v>
      </c>
      <c r="AJ1349" s="15" t="s">
        <v>2011</v>
      </c>
      <c r="AK1349" s="15" t="s">
        <v>2012</v>
      </c>
      <c r="AL1349" s="15" t="s">
        <v>23</v>
      </c>
      <c r="AM1349" s="15" t="s">
        <v>1657</v>
      </c>
      <c r="AN1349" s="16">
        <v>10</v>
      </c>
      <c r="AO1349" s="16">
        <v>10</v>
      </c>
      <c r="AP1349" s="17"/>
      <c r="AQ1349" s="17"/>
      <c r="AR1349" s="17">
        <v>45837</v>
      </c>
      <c r="AS1349" s="17"/>
      <c r="AT1349" s="17"/>
      <c r="AU1349" s="16">
        <v>5</v>
      </c>
      <c r="AV1349" s="18" t="s">
        <v>1652</v>
      </c>
      <c r="AW1349" s="17"/>
      <c r="AX1349" s="17">
        <v>45531</v>
      </c>
      <c r="AY1349" s="17">
        <v>45381</v>
      </c>
    </row>
    <row r="1350" spans="1:51" x14ac:dyDescent="0.35">
      <c r="A1350" s="18" t="str">
        <f t="shared" si="21"/>
        <v>PMERB-M600BE-K</v>
      </c>
      <c r="B1350" s="15" t="s">
        <v>1639</v>
      </c>
      <c r="C1350" s="15" t="s">
        <v>79</v>
      </c>
      <c r="D1350" s="15" t="s">
        <v>674</v>
      </c>
      <c r="E1350" s="15" t="s">
        <v>1759</v>
      </c>
      <c r="F1350" s="15" t="s">
        <v>2013</v>
      </c>
      <c r="G1350" s="15" t="s">
        <v>1643</v>
      </c>
      <c r="H1350" s="15" t="s">
        <v>2</v>
      </c>
      <c r="I1350" s="15" t="s">
        <v>1637</v>
      </c>
      <c r="J1350" s="15" t="s">
        <v>2</v>
      </c>
      <c r="K1350" s="15" t="s">
        <v>2002</v>
      </c>
      <c r="L1350" s="15" t="s">
        <v>1645</v>
      </c>
      <c r="M1350" s="15" t="s">
        <v>2</v>
      </c>
      <c r="N1350" s="15" t="s">
        <v>2</v>
      </c>
      <c r="O1350" s="15" t="s">
        <v>1639</v>
      </c>
      <c r="P1350" s="15" t="s">
        <v>1637</v>
      </c>
      <c r="Q1350" s="15" t="s">
        <v>2</v>
      </c>
      <c r="R1350" s="15" t="s">
        <v>2018</v>
      </c>
      <c r="S1350" s="15" t="s">
        <v>2019</v>
      </c>
      <c r="T1350" s="15" t="s">
        <v>2</v>
      </c>
      <c r="U1350" s="15" t="s">
        <v>1774</v>
      </c>
      <c r="V1350" s="15" t="s">
        <v>1774</v>
      </c>
      <c r="W1350" s="15" t="s">
        <v>1647</v>
      </c>
      <c r="X1350" s="15" t="s">
        <v>2</v>
      </c>
      <c r="Y1350" s="15" t="s">
        <v>2</v>
      </c>
      <c r="Z1350" s="15" t="s">
        <v>2</v>
      </c>
      <c r="AA1350" s="15" t="s">
        <v>1648</v>
      </c>
      <c r="AB1350" s="15" t="s">
        <v>1648</v>
      </c>
      <c r="AC1350" s="15" t="s">
        <v>1648</v>
      </c>
      <c r="AD1350" s="15" t="s">
        <v>1648</v>
      </c>
      <c r="AE1350" s="15" t="s">
        <v>1648</v>
      </c>
      <c r="AF1350" s="15" t="s">
        <v>1648</v>
      </c>
      <c r="AG1350" s="15" t="s">
        <v>1648</v>
      </c>
      <c r="AH1350" s="15" t="s">
        <v>2</v>
      </c>
      <c r="AI1350" s="15" t="s">
        <v>2</v>
      </c>
      <c r="AJ1350" s="15" t="s">
        <v>2011</v>
      </c>
      <c r="AK1350" s="15" t="s">
        <v>2012</v>
      </c>
      <c r="AL1350" s="15" t="s">
        <v>23</v>
      </c>
      <c r="AM1350" s="15" t="s">
        <v>1657</v>
      </c>
      <c r="AN1350" s="16">
        <v>10</v>
      </c>
      <c r="AO1350" s="16">
        <v>10</v>
      </c>
      <c r="AP1350" s="17"/>
      <c r="AQ1350" s="17"/>
      <c r="AR1350" s="17">
        <v>45837</v>
      </c>
      <c r="AS1350" s="17"/>
      <c r="AT1350" s="17"/>
      <c r="AU1350" s="16">
        <v>5</v>
      </c>
      <c r="AV1350" s="18" t="s">
        <v>1652</v>
      </c>
      <c r="AW1350" s="17"/>
      <c r="AX1350" s="17">
        <v>45531</v>
      </c>
      <c r="AY1350" s="17">
        <v>45381</v>
      </c>
    </row>
    <row r="1351" spans="1:51" x14ac:dyDescent="0.35">
      <c r="A1351" s="18" t="str">
        <f t="shared" si="21"/>
        <v>PMERC-800EG-K</v>
      </c>
      <c r="B1351" s="15" t="s">
        <v>1639</v>
      </c>
      <c r="C1351" s="15" t="s">
        <v>79</v>
      </c>
      <c r="D1351" s="15" t="s">
        <v>332</v>
      </c>
      <c r="E1351" s="15" t="s">
        <v>2020</v>
      </c>
      <c r="F1351" s="15" t="s">
        <v>2021</v>
      </c>
      <c r="G1351" s="15" t="s">
        <v>1643</v>
      </c>
      <c r="H1351" s="15" t="s">
        <v>2</v>
      </c>
      <c r="I1351" s="15" t="s">
        <v>1637</v>
      </c>
      <c r="J1351" s="15" t="s">
        <v>1640</v>
      </c>
      <c r="K1351" s="15" t="s">
        <v>1861</v>
      </c>
      <c r="L1351" s="15" t="s">
        <v>1645</v>
      </c>
      <c r="M1351" s="15" t="s">
        <v>2</v>
      </c>
      <c r="N1351" s="15" t="s">
        <v>2</v>
      </c>
      <c r="O1351" s="15" t="s">
        <v>1639</v>
      </c>
      <c r="P1351" s="15" t="s">
        <v>1637</v>
      </c>
      <c r="Q1351" s="15" t="s">
        <v>2</v>
      </c>
      <c r="R1351" s="15" t="s">
        <v>1639</v>
      </c>
      <c r="S1351" s="15" t="s">
        <v>1637</v>
      </c>
      <c r="T1351" s="15" t="s">
        <v>2</v>
      </c>
      <c r="U1351" s="15" t="s">
        <v>2022</v>
      </c>
      <c r="V1351" s="15" t="s">
        <v>2022</v>
      </c>
      <c r="W1351" s="15" t="s">
        <v>1647</v>
      </c>
      <c r="X1351" s="15" t="s">
        <v>2</v>
      </c>
      <c r="Y1351" s="15" t="s">
        <v>2</v>
      </c>
      <c r="Z1351" s="15" t="s">
        <v>2</v>
      </c>
      <c r="AA1351" s="15" t="s">
        <v>1648</v>
      </c>
      <c r="AB1351" s="15" t="s">
        <v>1648</v>
      </c>
      <c r="AC1351" s="15" t="s">
        <v>1648</v>
      </c>
      <c r="AD1351" s="15" t="s">
        <v>1648</v>
      </c>
      <c r="AE1351" s="15" t="s">
        <v>1648</v>
      </c>
      <c r="AF1351" s="15" t="s">
        <v>1648</v>
      </c>
      <c r="AG1351" s="15" t="s">
        <v>1648</v>
      </c>
      <c r="AH1351" s="15" t="s">
        <v>2</v>
      </c>
      <c r="AI1351" s="15" t="s">
        <v>2</v>
      </c>
      <c r="AJ1351" s="15" t="s">
        <v>2023</v>
      </c>
      <c r="AK1351" s="15" t="s">
        <v>2024</v>
      </c>
      <c r="AL1351" s="15" t="s">
        <v>10</v>
      </c>
      <c r="AM1351" s="15" t="s">
        <v>1657</v>
      </c>
      <c r="AN1351" s="16">
        <v>10</v>
      </c>
      <c r="AO1351" s="16">
        <v>10</v>
      </c>
      <c r="AP1351" s="17"/>
      <c r="AQ1351" s="17"/>
      <c r="AR1351" s="17">
        <v>45837</v>
      </c>
      <c r="AS1351" s="17"/>
      <c r="AT1351" s="17"/>
      <c r="AU1351" s="16">
        <v>10</v>
      </c>
      <c r="AV1351" s="18" t="s">
        <v>1652</v>
      </c>
      <c r="AW1351" s="17"/>
      <c r="AX1351" s="17">
        <v>45381</v>
      </c>
      <c r="AY1351" s="17">
        <v>45381</v>
      </c>
    </row>
    <row r="1352" spans="1:51" x14ac:dyDescent="0.35">
      <c r="A1352" s="18" t="str">
        <f t="shared" si="21"/>
        <v>PMERC-D8EB-K</v>
      </c>
      <c r="B1352" s="15" t="s">
        <v>1639</v>
      </c>
      <c r="C1352" s="15" t="s">
        <v>79</v>
      </c>
      <c r="D1352" s="15" t="s">
        <v>333</v>
      </c>
      <c r="E1352" s="15" t="s">
        <v>2025</v>
      </c>
      <c r="F1352" s="15" t="s">
        <v>2026</v>
      </c>
      <c r="G1352" s="15" t="s">
        <v>1643</v>
      </c>
      <c r="H1352" s="15" t="s">
        <v>2</v>
      </c>
      <c r="I1352" s="15" t="s">
        <v>1637</v>
      </c>
      <c r="J1352" s="15" t="s">
        <v>2</v>
      </c>
      <c r="K1352" s="15" t="s">
        <v>1861</v>
      </c>
      <c r="L1352" s="15" t="s">
        <v>1645</v>
      </c>
      <c r="M1352" s="15" t="s">
        <v>2</v>
      </c>
      <c r="N1352" s="15" t="s">
        <v>2</v>
      </c>
      <c r="O1352" s="15" t="s">
        <v>1639</v>
      </c>
      <c r="P1352" s="15" t="s">
        <v>1637</v>
      </c>
      <c r="Q1352" s="15" t="s">
        <v>2</v>
      </c>
      <c r="R1352" s="15" t="s">
        <v>1639</v>
      </c>
      <c r="S1352" s="15" t="s">
        <v>1637</v>
      </c>
      <c r="T1352" s="15" t="s">
        <v>2</v>
      </c>
      <c r="U1352" s="15" t="s">
        <v>2022</v>
      </c>
      <c r="V1352" s="15" t="s">
        <v>2022</v>
      </c>
      <c r="W1352" s="15" t="s">
        <v>1647</v>
      </c>
      <c r="X1352" s="15" t="s">
        <v>2</v>
      </c>
      <c r="Y1352" s="15" t="s">
        <v>2</v>
      </c>
      <c r="Z1352" s="15" t="s">
        <v>2</v>
      </c>
      <c r="AA1352" s="15" t="s">
        <v>1648</v>
      </c>
      <c r="AB1352" s="15" t="s">
        <v>1648</v>
      </c>
      <c r="AC1352" s="15" t="s">
        <v>1648</v>
      </c>
      <c r="AD1352" s="15" t="s">
        <v>1648</v>
      </c>
      <c r="AE1352" s="15" t="s">
        <v>1648</v>
      </c>
      <c r="AF1352" s="15" t="s">
        <v>1648</v>
      </c>
      <c r="AG1352" s="15" t="s">
        <v>1648</v>
      </c>
      <c r="AH1352" s="15" t="s">
        <v>2</v>
      </c>
      <c r="AI1352" s="15" t="s">
        <v>2</v>
      </c>
      <c r="AJ1352" s="15" t="s">
        <v>2023</v>
      </c>
      <c r="AK1352" s="15" t="s">
        <v>2024</v>
      </c>
      <c r="AL1352" s="15" t="s">
        <v>10</v>
      </c>
      <c r="AM1352" s="15" t="s">
        <v>1666</v>
      </c>
      <c r="AN1352" s="16">
        <v>10</v>
      </c>
      <c r="AO1352" s="16">
        <v>10</v>
      </c>
      <c r="AP1352" s="17"/>
      <c r="AQ1352" s="17"/>
      <c r="AR1352" s="17">
        <v>45837</v>
      </c>
      <c r="AS1352" s="17"/>
      <c r="AT1352" s="17"/>
      <c r="AU1352" s="16">
        <v>10</v>
      </c>
      <c r="AV1352" s="18" t="s">
        <v>1652</v>
      </c>
      <c r="AW1352" s="17"/>
      <c r="AX1352" s="17">
        <v>45381</v>
      </c>
      <c r="AY1352" s="17">
        <v>45381</v>
      </c>
    </row>
    <row r="1353" spans="1:51" x14ac:dyDescent="0.35">
      <c r="A1353" s="18" t="str">
        <f t="shared" si="21"/>
        <v>PMERC-D8EG-K</v>
      </c>
      <c r="B1353" s="15" t="s">
        <v>1639</v>
      </c>
      <c r="C1353" s="15" t="s">
        <v>79</v>
      </c>
      <c r="D1353" s="15" t="s">
        <v>334</v>
      </c>
      <c r="E1353" s="15" t="s">
        <v>2025</v>
      </c>
      <c r="F1353" s="15" t="s">
        <v>2026</v>
      </c>
      <c r="G1353" s="15" t="s">
        <v>1643</v>
      </c>
      <c r="H1353" s="15" t="s">
        <v>2</v>
      </c>
      <c r="I1353" s="15" t="s">
        <v>1637</v>
      </c>
      <c r="J1353" s="15" t="s">
        <v>1640</v>
      </c>
      <c r="K1353" s="15" t="s">
        <v>1861</v>
      </c>
      <c r="L1353" s="15" t="s">
        <v>1645</v>
      </c>
      <c r="M1353" s="15" t="s">
        <v>2</v>
      </c>
      <c r="N1353" s="15" t="s">
        <v>2</v>
      </c>
      <c r="O1353" s="15" t="s">
        <v>1639</v>
      </c>
      <c r="P1353" s="15" t="s">
        <v>1637</v>
      </c>
      <c r="Q1353" s="15" t="s">
        <v>2</v>
      </c>
      <c r="R1353" s="15" t="s">
        <v>1639</v>
      </c>
      <c r="S1353" s="15" t="s">
        <v>1637</v>
      </c>
      <c r="T1353" s="15" t="s">
        <v>2</v>
      </c>
      <c r="U1353" s="15" t="s">
        <v>2022</v>
      </c>
      <c r="V1353" s="15" t="s">
        <v>2022</v>
      </c>
      <c r="W1353" s="15" t="s">
        <v>1647</v>
      </c>
      <c r="X1353" s="15" t="s">
        <v>2</v>
      </c>
      <c r="Y1353" s="15" t="s">
        <v>2</v>
      </c>
      <c r="Z1353" s="15" t="s">
        <v>2</v>
      </c>
      <c r="AA1353" s="15" t="s">
        <v>1648</v>
      </c>
      <c r="AB1353" s="15" t="s">
        <v>1648</v>
      </c>
      <c r="AC1353" s="15" t="s">
        <v>1648</v>
      </c>
      <c r="AD1353" s="15" t="s">
        <v>1648</v>
      </c>
      <c r="AE1353" s="15" t="s">
        <v>1648</v>
      </c>
      <c r="AF1353" s="15" t="s">
        <v>1648</v>
      </c>
      <c r="AG1353" s="15" t="s">
        <v>1648</v>
      </c>
      <c r="AH1353" s="15" t="s">
        <v>2</v>
      </c>
      <c r="AI1353" s="15" t="s">
        <v>2</v>
      </c>
      <c r="AJ1353" s="15" t="s">
        <v>2023</v>
      </c>
      <c r="AK1353" s="15" t="s">
        <v>2024</v>
      </c>
      <c r="AL1353" s="15" t="s">
        <v>10</v>
      </c>
      <c r="AM1353" s="15" t="s">
        <v>1657</v>
      </c>
      <c r="AN1353" s="16">
        <v>10</v>
      </c>
      <c r="AO1353" s="16">
        <v>10</v>
      </c>
      <c r="AP1353" s="17"/>
      <c r="AQ1353" s="17"/>
      <c r="AR1353" s="17">
        <v>45837</v>
      </c>
      <c r="AS1353" s="17"/>
      <c r="AT1353" s="17"/>
      <c r="AU1353" s="16">
        <v>10</v>
      </c>
      <c r="AV1353" s="18" t="s">
        <v>1652</v>
      </c>
      <c r="AW1353" s="17"/>
      <c r="AX1353" s="17">
        <v>45381</v>
      </c>
      <c r="AY1353" s="17">
        <v>45381</v>
      </c>
    </row>
    <row r="1354" spans="1:51" x14ac:dyDescent="0.35">
      <c r="A1354" s="18" t="str">
        <f t="shared" si="21"/>
        <v>PMERF-2400DEB-K</v>
      </c>
      <c r="B1354" s="15" t="s">
        <v>1639</v>
      </c>
      <c r="C1354" s="15" t="s">
        <v>79</v>
      </c>
      <c r="D1354" s="15" t="s">
        <v>335</v>
      </c>
      <c r="E1354" s="15" t="s">
        <v>2027</v>
      </c>
      <c r="F1354" s="15" t="s">
        <v>2021</v>
      </c>
      <c r="G1354" s="15" t="s">
        <v>1643</v>
      </c>
      <c r="H1354" s="15" t="s">
        <v>2</v>
      </c>
      <c r="I1354" s="15" t="s">
        <v>1637</v>
      </c>
      <c r="J1354" s="15" t="s">
        <v>1640</v>
      </c>
      <c r="K1354" s="15" t="s">
        <v>1664</v>
      </c>
      <c r="L1354" s="15" t="s">
        <v>1645</v>
      </c>
      <c r="M1354" s="15" t="s">
        <v>2</v>
      </c>
      <c r="N1354" s="15" t="s">
        <v>2</v>
      </c>
      <c r="O1354" s="15" t="s">
        <v>1639</v>
      </c>
      <c r="P1354" s="15" t="s">
        <v>1637</v>
      </c>
      <c r="Q1354" s="15" t="s">
        <v>2</v>
      </c>
      <c r="R1354" s="15" t="s">
        <v>1639</v>
      </c>
      <c r="S1354" s="15" t="s">
        <v>1637</v>
      </c>
      <c r="T1354" s="15" t="s">
        <v>2</v>
      </c>
      <c r="U1354" s="15" t="s">
        <v>2028</v>
      </c>
      <c r="V1354" s="15" t="s">
        <v>2028</v>
      </c>
      <c r="W1354" s="15" t="s">
        <v>1647</v>
      </c>
      <c r="X1354" s="15" t="s">
        <v>2</v>
      </c>
      <c r="Y1354" s="15" t="s">
        <v>2</v>
      </c>
      <c r="Z1354" s="15" t="s">
        <v>2</v>
      </c>
      <c r="AA1354" s="15" t="s">
        <v>1648</v>
      </c>
      <c r="AB1354" s="15" t="s">
        <v>1648</v>
      </c>
      <c r="AC1354" s="15" t="s">
        <v>1648</v>
      </c>
      <c r="AD1354" s="15" t="s">
        <v>1648</v>
      </c>
      <c r="AE1354" s="15" t="s">
        <v>1648</v>
      </c>
      <c r="AF1354" s="15" t="s">
        <v>1648</v>
      </c>
      <c r="AG1354" s="15" t="s">
        <v>1648</v>
      </c>
      <c r="AH1354" s="15" t="s">
        <v>2</v>
      </c>
      <c r="AI1354" s="15" t="s">
        <v>2</v>
      </c>
      <c r="AJ1354" s="15" t="s">
        <v>2023</v>
      </c>
      <c r="AK1354" s="15" t="s">
        <v>2024</v>
      </c>
      <c r="AL1354" s="15" t="s">
        <v>10</v>
      </c>
      <c r="AM1354" s="15" t="s">
        <v>1666</v>
      </c>
      <c r="AN1354" s="16">
        <v>10</v>
      </c>
      <c r="AO1354" s="16">
        <v>10</v>
      </c>
      <c r="AP1354" s="17"/>
      <c r="AQ1354" s="17"/>
      <c r="AR1354" s="17">
        <v>45837</v>
      </c>
      <c r="AS1354" s="17"/>
      <c r="AT1354" s="17"/>
      <c r="AU1354" s="16">
        <v>3</v>
      </c>
      <c r="AV1354" s="18" t="s">
        <v>1652</v>
      </c>
      <c r="AW1354" s="17"/>
      <c r="AX1354" s="17">
        <v>45381</v>
      </c>
      <c r="AY1354" s="17">
        <v>45381</v>
      </c>
    </row>
    <row r="1355" spans="1:51" x14ac:dyDescent="0.35">
      <c r="A1355" s="18" t="str">
        <f t="shared" si="21"/>
        <v>PMERF-2400DEG-K</v>
      </c>
      <c r="B1355" s="15" t="s">
        <v>1639</v>
      </c>
      <c r="C1355" s="15" t="s">
        <v>79</v>
      </c>
      <c r="D1355" s="15" t="s">
        <v>12</v>
      </c>
      <c r="E1355" s="15" t="s">
        <v>2027</v>
      </c>
      <c r="F1355" s="15" t="s">
        <v>2021</v>
      </c>
      <c r="G1355" s="15" t="s">
        <v>1643</v>
      </c>
      <c r="H1355" s="15" t="s">
        <v>2</v>
      </c>
      <c r="I1355" s="15" t="s">
        <v>1637</v>
      </c>
      <c r="J1355" s="15" t="s">
        <v>1640</v>
      </c>
      <c r="K1355" s="15" t="s">
        <v>2029</v>
      </c>
      <c r="L1355" s="15" t="s">
        <v>1645</v>
      </c>
      <c r="M1355" s="15" t="s">
        <v>2</v>
      </c>
      <c r="N1355" s="15" t="s">
        <v>2</v>
      </c>
      <c r="O1355" s="15" t="s">
        <v>1639</v>
      </c>
      <c r="P1355" s="15" t="s">
        <v>1637</v>
      </c>
      <c r="Q1355" s="15" t="s">
        <v>2</v>
      </c>
      <c r="R1355" s="15" t="s">
        <v>1639</v>
      </c>
      <c r="S1355" s="15" t="s">
        <v>1637</v>
      </c>
      <c r="T1355" s="15" t="s">
        <v>2</v>
      </c>
      <c r="U1355" s="15" t="s">
        <v>2028</v>
      </c>
      <c r="V1355" s="15" t="s">
        <v>2028</v>
      </c>
      <c r="W1355" s="15" t="s">
        <v>1647</v>
      </c>
      <c r="X1355" s="15" t="s">
        <v>2</v>
      </c>
      <c r="Y1355" s="15" t="s">
        <v>2</v>
      </c>
      <c r="Z1355" s="15" t="s">
        <v>2</v>
      </c>
      <c r="AA1355" s="15" t="s">
        <v>1648</v>
      </c>
      <c r="AB1355" s="15" t="s">
        <v>1648</v>
      </c>
      <c r="AC1355" s="15" t="s">
        <v>1648</v>
      </c>
      <c r="AD1355" s="15" t="s">
        <v>1648</v>
      </c>
      <c r="AE1355" s="15" t="s">
        <v>1648</v>
      </c>
      <c r="AF1355" s="15" t="s">
        <v>1648</v>
      </c>
      <c r="AG1355" s="15" t="s">
        <v>1648</v>
      </c>
      <c r="AH1355" s="15" t="s">
        <v>2</v>
      </c>
      <c r="AI1355" s="15" t="s">
        <v>2</v>
      </c>
      <c r="AJ1355" s="15" t="s">
        <v>2023</v>
      </c>
      <c r="AK1355" s="15" t="s">
        <v>2024</v>
      </c>
      <c r="AL1355" s="15" t="s">
        <v>10</v>
      </c>
      <c r="AM1355" s="15" t="s">
        <v>1657</v>
      </c>
      <c r="AN1355" s="16">
        <v>10</v>
      </c>
      <c r="AO1355" s="16">
        <v>10</v>
      </c>
      <c r="AP1355" s="17"/>
      <c r="AQ1355" s="17"/>
      <c r="AR1355" s="17">
        <v>45837</v>
      </c>
      <c r="AS1355" s="17"/>
      <c r="AT1355" s="17"/>
      <c r="AU1355" s="16">
        <v>3</v>
      </c>
      <c r="AV1355" s="18" t="s">
        <v>1652</v>
      </c>
      <c r="AW1355" s="17"/>
      <c r="AX1355" s="17">
        <v>45381</v>
      </c>
      <c r="AY1355" s="17">
        <v>45381</v>
      </c>
    </row>
    <row r="1356" spans="1:51" x14ac:dyDescent="0.35">
      <c r="A1356" s="18" t="str">
        <f t="shared" si="21"/>
        <v>PMERF-D100BTEGT</v>
      </c>
      <c r="B1356" s="15" t="s">
        <v>1639</v>
      </c>
      <c r="C1356" s="15" t="s">
        <v>79</v>
      </c>
      <c r="D1356" s="15" t="s">
        <v>336</v>
      </c>
      <c r="E1356" s="15" t="s">
        <v>2025</v>
      </c>
      <c r="F1356" s="15" t="s">
        <v>2026</v>
      </c>
      <c r="G1356" s="15" t="s">
        <v>1643</v>
      </c>
      <c r="H1356" s="15" t="s">
        <v>2</v>
      </c>
      <c r="I1356" s="15" t="s">
        <v>1637</v>
      </c>
      <c r="J1356" s="15" t="s">
        <v>1640</v>
      </c>
      <c r="K1356" s="15" t="s">
        <v>1861</v>
      </c>
      <c r="L1356" s="15" t="s">
        <v>1645</v>
      </c>
      <c r="M1356" s="15" t="s">
        <v>2</v>
      </c>
      <c r="N1356" s="15" t="s">
        <v>2</v>
      </c>
      <c r="O1356" s="15" t="s">
        <v>1639</v>
      </c>
      <c r="P1356" s="15" t="s">
        <v>1637</v>
      </c>
      <c r="Q1356" s="15" t="s">
        <v>2</v>
      </c>
      <c r="R1356" s="15" t="s">
        <v>1639</v>
      </c>
      <c r="S1356" s="15" t="s">
        <v>1637</v>
      </c>
      <c r="T1356" s="15" t="s">
        <v>2</v>
      </c>
      <c r="U1356" s="15" t="s">
        <v>2022</v>
      </c>
      <c r="V1356" s="15" t="s">
        <v>2022</v>
      </c>
      <c r="W1356" s="15" t="s">
        <v>1647</v>
      </c>
      <c r="X1356" s="15" t="s">
        <v>2</v>
      </c>
      <c r="Y1356" s="15" t="s">
        <v>2</v>
      </c>
      <c r="Z1356" s="15" t="s">
        <v>2</v>
      </c>
      <c r="AA1356" s="15" t="s">
        <v>1648</v>
      </c>
      <c r="AB1356" s="15" t="s">
        <v>1648</v>
      </c>
      <c r="AC1356" s="15" t="s">
        <v>1648</v>
      </c>
      <c r="AD1356" s="15" t="s">
        <v>1648</v>
      </c>
      <c r="AE1356" s="15" t="s">
        <v>1648</v>
      </c>
      <c r="AF1356" s="15" t="s">
        <v>1648</v>
      </c>
      <c r="AG1356" s="15" t="s">
        <v>1648</v>
      </c>
      <c r="AH1356" s="15" t="s">
        <v>2</v>
      </c>
      <c r="AI1356" s="15" t="s">
        <v>2</v>
      </c>
      <c r="AJ1356" s="15" t="s">
        <v>2023</v>
      </c>
      <c r="AK1356" s="15" t="s">
        <v>2024</v>
      </c>
      <c r="AL1356" s="15" t="s">
        <v>10</v>
      </c>
      <c r="AM1356" s="15" t="s">
        <v>1657</v>
      </c>
      <c r="AN1356" s="16">
        <v>10</v>
      </c>
      <c r="AO1356" s="16">
        <v>10</v>
      </c>
      <c r="AP1356" s="17"/>
      <c r="AQ1356" s="17"/>
      <c r="AR1356" s="17">
        <v>45837</v>
      </c>
      <c r="AS1356" s="17"/>
      <c r="AT1356" s="17"/>
      <c r="AU1356" s="16">
        <v>1</v>
      </c>
      <c r="AV1356" s="18" t="s">
        <v>1652</v>
      </c>
      <c r="AW1356" s="17"/>
      <c r="AX1356" s="17">
        <v>45381</v>
      </c>
      <c r="AY1356" s="17">
        <v>45381</v>
      </c>
    </row>
    <row r="1357" spans="1:51" x14ac:dyDescent="0.35">
      <c r="A1357" s="18" t="str">
        <f t="shared" si="21"/>
        <v>PMERF-D10EB-K</v>
      </c>
      <c r="B1357" s="15" t="s">
        <v>1639</v>
      </c>
      <c r="C1357" s="15" t="s">
        <v>79</v>
      </c>
      <c r="D1357" s="15" t="s">
        <v>337</v>
      </c>
      <c r="E1357" s="15" t="s">
        <v>2030</v>
      </c>
      <c r="F1357" s="15" t="s">
        <v>2026</v>
      </c>
      <c r="G1357" s="15" t="s">
        <v>1643</v>
      </c>
      <c r="H1357" s="15" t="s">
        <v>2</v>
      </c>
      <c r="I1357" s="15" t="s">
        <v>1637</v>
      </c>
      <c r="J1357" s="15" t="s">
        <v>1640</v>
      </c>
      <c r="K1357" s="15" t="s">
        <v>1664</v>
      </c>
      <c r="L1357" s="15" t="s">
        <v>1645</v>
      </c>
      <c r="M1357" s="15" t="s">
        <v>2</v>
      </c>
      <c r="N1357" s="15" t="s">
        <v>2</v>
      </c>
      <c r="O1357" s="15" t="s">
        <v>1639</v>
      </c>
      <c r="P1357" s="15" t="s">
        <v>1637</v>
      </c>
      <c r="Q1357" s="15" t="s">
        <v>2</v>
      </c>
      <c r="R1357" s="15" t="s">
        <v>1639</v>
      </c>
      <c r="S1357" s="15" t="s">
        <v>1637</v>
      </c>
      <c r="T1357" s="15" t="s">
        <v>2</v>
      </c>
      <c r="U1357" s="15" t="s">
        <v>2028</v>
      </c>
      <c r="V1357" s="15" t="s">
        <v>2028</v>
      </c>
      <c r="W1357" s="15" t="s">
        <v>1647</v>
      </c>
      <c r="X1357" s="15" t="s">
        <v>2</v>
      </c>
      <c r="Y1357" s="15" t="s">
        <v>2</v>
      </c>
      <c r="Z1357" s="15" t="s">
        <v>2</v>
      </c>
      <c r="AA1357" s="15" t="s">
        <v>1648</v>
      </c>
      <c r="AB1357" s="15" t="s">
        <v>1648</v>
      </c>
      <c r="AC1357" s="15" t="s">
        <v>1648</v>
      </c>
      <c r="AD1357" s="15" t="s">
        <v>1648</v>
      </c>
      <c r="AE1357" s="15" t="s">
        <v>1648</v>
      </c>
      <c r="AF1357" s="15" t="s">
        <v>1648</v>
      </c>
      <c r="AG1357" s="15" t="s">
        <v>1648</v>
      </c>
      <c r="AH1357" s="15" t="s">
        <v>2</v>
      </c>
      <c r="AI1357" s="15" t="s">
        <v>2</v>
      </c>
      <c r="AJ1357" s="15" t="s">
        <v>2023</v>
      </c>
      <c r="AK1357" s="15" t="s">
        <v>2024</v>
      </c>
      <c r="AL1357" s="15" t="s">
        <v>10</v>
      </c>
      <c r="AM1357" s="15" t="s">
        <v>1666</v>
      </c>
      <c r="AN1357" s="16">
        <v>10</v>
      </c>
      <c r="AO1357" s="16">
        <v>10</v>
      </c>
      <c r="AP1357" s="17"/>
      <c r="AQ1357" s="17"/>
      <c r="AR1357" s="17">
        <v>45837</v>
      </c>
      <c r="AS1357" s="17"/>
      <c r="AT1357" s="17"/>
      <c r="AU1357" s="16">
        <v>3</v>
      </c>
      <c r="AV1357" s="18" t="s">
        <v>1652</v>
      </c>
      <c r="AW1357" s="17"/>
      <c r="AX1357" s="17">
        <v>45381</v>
      </c>
      <c r="AY1357" s="17">
        <v>45381</v>
      </c>
    </row>
    <row r="1358" spans="1:51" x14ac:dyDescent="0.35">
      <c r="A1358" s="18" t="str">
        <f t="shared" si="21"/>
        <v>PMERF-D10EG-K</v>
      </c>
      <c r="B1358" s="15" t="s">
        <v>1639</v>
      </c>
      <c r="C1358" s="15" t="s">
        <v>79</v>
      </c>
      <c r="D1358" s="15" t="s">
        <v>338</v>
      </c>
      <c r="E1358" s="15" t="s">
        <v>2030</v>
      </c>
      <c r="F1358" s="15" t="s">
        <v>2026</v>
      </c>
      <c r="G1358" s="15" t="s">
        <v>1643</v>
      </c>
      <c r="H1358" s="15" t="s">
        <v>2</v>
      </c>
      <c r="I1358" s="15" t="s">
        <v>1637</v>
      </c>
      <c r="J1358" s="15" t="s">
        <v>2</v>
      </c>
      <c r="K1358" s="15" t="s">
        <v>2029</v>
      </c>
      <c r="L1358" s="15" t="s">
        <v>1645</v>
      </c>
      <c r="M1358" s="15" t="s">
        <v>2</v>
      </c>
      <c r="N1358" s="15" t="s">
        <v>2</v>
      </c>
      <c r="O1358" s="15" t="s">
        <v>1639</v>
      </c>
      <c r="P1358" s="15" t="s">
        <v>1637</v>
      </c>
      <c r="Q1358" s="15" t="s">
        <v>2</v>
      </c>
      <c r="R1358" s="15" t="s">
        <v>1639</v>
      </c>
      <c r="S1358" s="15" t="s">
        <v>1637</v>
      </c>
      <c r="T1358" s="15" t="s">
        <v>2</v>
      </c>
      <c r="U1358" s="15" t="s">
        <v>2028</v>
      </c>
      <c r="V1358" s="15" t="s">
        <v>2028</v>
      </c>
      <c r="W1358" s="15" t="s">
        <v>1647</v>
      </c>
      <c r="X1358" s="15" t="s">
        <v>2</v>
      </c>
      <c r="Y1358" s="15" t="s">
        <v>2</v>
      </c>
      <c r="Z1358" s="15" t="s">
        <v>2</v>
      </c>
      <c r="AA1358" s="15" t="s">
        <v>1648</v>
      </c>
      <c r="AB1358" s="15" t="s">
        <v>1648</v>
      </c>
      <c r="AC1358" s="15" t="s">
        <v>1648</v>
      </c>
      <c r="AD1358" s="15" t="s">
        <v>1648</v>
      </c>
      <c r="AE1358" s="15" t="s">
        <v>1648</v>
      </c>
      <c r="AF1358" s="15" t="s">
        <v>1648</v>
      </c>
      <c r="AG1358" s="15" t="s">
        <v>1648</v>
      </c>
      <c r="AH1358" s="15" t="s">
        <v>2</v>
      </c>
      <c r="AI1358" s="15" t="s">
        <v>2</v>
      </c>
      <c r="AJ1358" s="15" t="s">
        <v>2023</v>
      </c>
      <c r="AK1358" s="15" t="s">
        <v>2024</v>
      </c>
      <c r="AL1358" s="15" t="s">
        <v>10</v>
      </c>
      <c r="AM1358" s="15" t="s">
        <v>1657</v>
      </c>
      <c r="AN1358" s="16">
        <v>10</v>
      </c>
      <c r="AO1358" s="16">
        <v>10</v>
      </c>
      <c r="AP1358" s="17"/>
      <c r="AQ1358" s="17"/>
      <c r="AR1358" s="17">
        <v>45837</v>
      </c>
      <c r="AS1358" s="17"/>
      <c r="AT1358" s="17"/>
      <c r="AU1358" s="16">
        <v>3</v>
      </c>
      <c r="AV1358" s="18" t="s">
        <v>1652</v>
      </c>
      <c r="AW1358" s="17"/>
      <c r="AX1358" s="17">
        <v>45381</v>
      </c>
      <c r="AY1358" s="17">
        <v>45381</v>
      </c>
    </row>
    <row r="1359" spans="1:51" x14ac:dyDescent="0.35">
      <c r="A1359" s="18" t="str">
        <f t="shared" si="21"/>
        <v>PMERF-D10EG-W</v>
      </c>
      <c r="B1359" s="15" t="s">
        <v>1639</v>
      </c>
      <c r="C1359" s="15" t="s">
        <v>79</v>
      </c>
      <c r="D1359" s="15" t="s">
        <v>339</v>
      </c>
      <c r="E1359" s="15" t="s">
        <v>2030</v>
      </c>
      <c r="F1359" s="15" t="s">
        <v>2026</v>
      </c>
      <c r="G1359" s="15" t="s">
        <v>1643</v>
      </c>
      <c r="H1359" s="15" t="s">
        <v>2</v>
      </c>
      <c r="I1359" s="15" t="s">
        <v>1637</v>
      </c>
      <c r="J1359" s="15" t="s">
        <v>2</v>
      </c>
      <c r="K1359" s="15" t="s">
        <v>2029</v>
      </c>
      <c r="L1359" s="15" t="s">
        <v>1645</v>
      </c>
      <c r="M1359" s="15" t="s">
        <v>2</v>
      </c>
      <c r="N1359" s="15" t="s">
        <v>2</v>
      </c>
      <c r="O1359" s="15" t="s">
        <v>1639</v>
      </c>
      <c r="P1359" s="15" t="s">
        <v>1637</v>
      </c>
      <c r="Q1359" s="15" t="s">
        <v>2</v>
      </c>
      <c r="R1359" s="15" t="s">
        <v>1639</v>
      </c>
      <c r="S1359" s="15" t="s">
        <v>1637</v>
      </c>
      <c r="T1359" s="15" t="s">
        <v>2</v>
      </c>
      <c r="U1359" s="15" t="s">
        <v>2028</v>
      </c>
      <c r="V1359" s="15" t="s">
        <v>2028</v>
      </c>
      <c r="W1359" s="15" t="s">
        <v>1647</v>
      </c>
      <c r="X1359" s="15" t="s">
        <v>2</v>
      </c>
      <c r="Y1359" s="15" t="s">
        <v>2</v>
      </c>
      <c r="Z1359" s="15" t="s">
        <v>2</v>
      </c>
      <c r="AA1359" s="15" t="s">
        <v>1648</v>
      </c>
      <c r="AB1359" s="15" t="s">
        <v>1648</v>
      </c>
      <c r="AC1359" s="15" t="s">
        <v>1648</v>
      </c>
      <c r="AD1359" s="15" t="s">
        <v>1648</v>
      </c>
      <c r="AE1359" s="15" t="s">
        <v>1648</v>
      </c>
      <c r="AF1359" s="15" t="s">
        <v>1648</v>
      </c>
      <c r="AG1359" s="15" t="s">
        <v>1648</v>
      </c>
      <c r="AH1359" s="15" t="s">
        <v>2</v>
      </c>
      <c r="AI1359" s="15" t="s">
        <v>2</v>
      </c>
      <c r="AJ1359" s="15" t="s">
        <v>2023</v>
      </c>
      <c r="AK1359" s="15" t="s">
        <v>2024</v>
      </c>
      <c r="AL1359" s="15" t="s">
        <v>10</v>
      </c>
      <c r="AM1359" s="15" t="s">
        <v>1657</v>
      </c>
      <c r="AN1359" s="16">
        <v>10</v>
      </c>
      <c r="AO1359" s="16">
        <v>10</v>
      </c>
      <c r="AP1359" s="17"/>
      <c r="AQ1359" s="17"/>
      <c r="AR1359" s="17">
        <v>45837</v>
      </c>
      <c r="AS1359" s="17"/>
      <c r="AT1359" s="17"/>
      <c r="AU1359" s="16">
        <v>3</v>
      </c>
      <c r="AV1359" s="18" t="s">
        <v>1652</v>
      </c>
      <c r="AW1359" s="17"/>
      <c r="AX1359" s="17">
        <v>45381</v>
      </c>
      <c r="AY1359" s="17">
        <v>45381</v>
      </c>
    </row>
    <row r="1360" spans="1:51" x14ac:dyDescent="0.35">
      <c r="A1360" s="18" t="str">
        <f t="shared" si="21"/>
        <v>PMERF-D30BTEB-K</v>
      </c>
      <c r="B1360" s="15" t="s">
        <v>1639</v>
      </c>
      <c r="C1360" s="15" t="s">
        <v>79</v>
      </c>
      <c r="D1360" s="15" t="s">
        <v>340</v>
      </c>
      <c r="E1360" s="15" t="s">
        <v>2025</v>
      </c>
      <c r="F1360" s="15" t="s">
        <v>2026</v>
      </c>
      <c r="G1360" s="15" t="s">
        <v>1643</v>
      </c>
      <c r="H1360" s="15" t="s">
        <v>2</v>
      </c>
      <c r="I1360" s="15" t="s">
        <v>1637</v>
      </c>
      <c r="J1360" s="15" t="s">
        <v>1640</v>
      </c>
      <c r="K1360" s="15" t="s">
        <v>1861</v>
      </c>
      <c r="L1360" s="15" t="s">
        <v>1645</v>
      </c>
      <c r="M1360" s="15" t="s">
        <v>2</v>
      </c>
      <c r="N1360" s="15" t="s">
        <v>2</v>
      </c>
      <c r="O1360" s="15" t="s">
        <v>1639</v>
      </c>
      <c r="P1360" s="15" t="s">
        <v>1637</v>
      </c>
      <c r="Q1360" s="15" t="s">
        <v>2</v>
      </c>
      <c r="R1360" s="15" t="s">
        <v>1639</v>
      </c>
      <c r="S1360" s="15" t="s">
        <v>1637</v>
      </c>
      <c r="T1360" s="15" t="s">
        <v>2</v>
      </c>
      <c r="U1360" s="15" t="s">
        <v>2022</v>
      </c>
      <c r="V1360" s="15" t="s">
        <v>2022</v>
      </c>
      <c r="W1360" s="15" t="s">
        <v>1647</v>
      </c>
      <c r="X1360" s="15" t="s">
        <v>2</v>
      </c>
      <c r="Y1360" s="15" t="s">
        <v>2</v>
      </c>
      <c r="Z1360" s="15" t="s">
        <v>2</v>
      </c>
      <c r="AA1360" s="15" t="s">
        <v>1648</v>
      </c>
      <c r="AB1360" s="15" t="s">
        <v>1648</v>
      </c>
      <c r="AC1360" s="15" t="s">
        <v>1648</v>
      </c>
      <c r="AD1360" s="15" t="s">
        <v>1648</v>
      </c>
      <c r="AE1360" s="15" t="s">
        <v>1648</v>
      </c>
      <c r="AF1360" s="15" t="s">
        <v>1648</v>
      </c>
      <c r="AG1360" s="15" t="s">
        <v>1648</v>
      </c>
      <c r="AH1360" s="15" t="s">
        <v>2</v>
      </c>
      <c r="AI1360" s="15" t="s">
        <v>2</v>
      </c>
      <c r="AJ1360" s="15" t="s">
        <v>2023</v>
      </c>
      <c r="AK1360" s="15" t="s">
        <v>2024</v>
      </c>
      <c r="AL1360" s="15" t="s">
        <v>10</v>
      </c>
      <c r="AM1360" s="15" t="s">
        <v>1666</v>
      </c>
      <c r="AN1360" s="16">
        <v>10</v>
      </c>
      <c r="AO1360" s="16">
        <v>10</v>
      </c>
      <c r="AP1360" s="17"/>
      <c r="AQ1360" s="17"/>
      <c r="AR1360" s="17">
        <v>45837</v>
      </c>
      <c r="AS1360" s="17"/>
      <c r="AT1360" s="17"/>
      <c r="AU1360" s="16">
        <v>1</v>
      </c>
      <c r="AV1360" s="18" t="s">
        <v>1652</v>
      </c>
      <c r="AW1360" s="17"/>
      <c r="AX1360" s="17">
        <v>45438</v>
      </c>
      <c r="AY1360" s="17">
        <v>45381</v>
      </c>
    </row>
    <row r="1361" spans="1:51" x14ac:dyDescent="0.35">
      <c r="A1361" s="18" t="str">
        <f t="shared" si="21"/>
        <v>PMERF-D30BTEG-K</v>
      </c>
      <c r="B1361" s="15" t="s">
        <v>1639</v>
      </c>
      <c r="C1361" s="15" t="s">
        <v>79</v>
      </c>
      <c r="D1361" s="15" t="s">
        <v>341</v>
      </c>
      <c r="E1361" s="15" t="s">
        <v>2025</v>
      </c>
      <c r="F1361" s="15" t="s">
        <v>2026</v>
      </c>
      <c r="G1361" s="15" t="s">
        <v>1643</v>
      </c>
      <c r="H1361" s="15" t="s">
        <v>2</v>
      </c>
      <c r="I1361" s="15" t="s">
        <v>1637</v>
      </c>
      <c r="J1361" s="15" t="s">
        <v>1640</v>
      </c>
      <c r="K1361" s="15" t="s">
        <v>1861</v>
      </c>
      <c r="L1361" s="15" t="s">
        <v>1645</v>
      </c>
      <c r="M1361" s="15" t="s">
        <v>2</v>
      </c>
      <c r="N1361" s="15" t="s">
        <v>2</v>
      </c>
      <c r="O1361" s="15" t="s">
        <v>1639</v>
      </c>
      <c r="P1361" s="15" t="s">
        <v>1637</v>
      </c>
      <c r="Q1361" s="15" t="s">
        <v>2</v>
      </c>
      <c r="R1361" s="15" t="s">
        <v>1639</v>
      </c>
      <c r="S1361" s="15" t="s">
        <v>1637</v>
      </c>
      <c r="T1361" s="15" t="s">
        <v>2</v>
      </c>
      <c r="U1361" s="15" t="s">
        <v>2022</v>
      </c>
      <c r="V1361" s="15" t="s">
        <v>2022</v>
      </c>
      <c r="W1361" s="15" t="s">
        <v>1647</v>
      </c>
      <c r="X1361" s="15" t="s">
        <v>2</v>
      </c>
      <c r="Y1361" s="15" t="s">
        <v>2</v>
      </c>
      <c r="Z1361" s="15" t="s">
        <v>2</v>
      </c>
      <c r="AA1361" s="15" t="s">
        <v>1648</v>
      </c>
      <c r="AB1361" s="15" t="s">
        <v>1648</v>
      </c>
      <c r="AC1361" s="15" t="s">
        <v>1648</v>
      </c>
      <c r="AD1361" s="15" t="s">
        <v>1648</v>
      </c>
      <c r="AE1361" s="15" t="s">
        <v>1648</v>
      </c>
      <c r="AF1361" s="15" t="s">
        <v>1648</v>
      </c>
      <c r="AG1361" s="15" t="s">
        <v>1648</v>
      </c>
      <c r="AH1361" s="15" t="s">
        <v>2</v>
      </c>
      <c r="AI1361" s="15" t="s">
        <v>2</v>
      </c>
      <c r="AJ1361" s="15" t="s">
        <v>2023</v>
      </c>
      <c r="AK1361" s="15" t="s">
        <v>2024</v>
      </c>
      <c r="AL1361" s="15" t="s">
        <v>10</v>
      </c>
      <c r="AM1361" s="15" t="s">
        <v>1657</v>
      </c>
      <c r="AN1361" s="16">
        <v>10</v>
      </c>
      <c r="AO1361" s="16">
        <v>10</v>
      </c>
      <c r="AP1361" s="17"/>
      <c r="AQ1361" s="17"/>
      <c r="AR1361" s="17">
        <v>45837</v>
      </c>
      <c r="AS1361" s="17"/>
      <c r="AT1361" s="17"/>
      <c r="AU1361" s="16">
        <v>1</v>
      </c>
      <c r="AV1361" s="18" t="s">
        <v>1652</v>
      </c>
      <c r="AW1361" s="17"/>
      <c r="AX1361" s="17">
        <v>45381</v>
      </c>
      <c r="AY1361" s="17">
        <v>45381</v>
      </c>
    </row>
    <row r="1362" spans="1:51" x14ac:dyDescent="0.35">
      <c r="A1362" s="18" t="str">
        <f t="shared" si="21"/>
        <v>PMERF-D30BTEG-W</v>
      </c>
      <c r="B1362" s="15" t="s">
        <v>1639</v>
      </c>
      <c r="C1362" s="15" t="s">
        <v>79</v>
      </c>
      <c r="D1362" s="15" t="s">
        <v>342</v>
      </c>
      <c r="E1362" s="15" t="s">
        <v>2025</v>
      </c>
      <c r="F1362" s="15" t="s">
        <v>2026</v>
      </c>
      <c r="G1362" s="15" t="s">
        <v>1643</v>
      </c>
      <c r="H1362" s="15" t="s">
        <v>2</v>
      </c>
      <c r="I1362" s="15" t="s">
        <v>1637</v>
      </c>
      <c r="J1362" s="15" t="s">
        <v>1640</v>
      </c>
      <c r="K1362" s="15" t="s">
        <v>1861</v>
      </c>
      <c r="L1362" s="15" t="s">
        <v>1645</v>
      </c>
      <c r="M1362" s="15" t="s">
        <v>2</v>
      </c>
      <c r="N1362" s="15" t="s">
        <v>2</v>
      </c>
      <c r="O1362" s="15" t="s">
        <v>1639</v>
      </c>
      <c r="P1362" s="15" t="s">
        <v>1637</v>
      </c>
      <c r="Q1362" s="15" t="s">
        <v>2</v>
      </c>
      <c r="R1362" s="15" t="s">
        <v>1639</v>
      </c>
      <c r="S1362" s="15" t="s">
        <v>1637</v>
      </c>
      <c r="T1362" s="15" t="s">
        <v>2</v>
      </c>
      <c r="U1362" s="15" t="s">
        <v>2022</v>
      </c>
      <c r="V1362" s="15" t="s">
        <v>2022</v>
      </c>
      <c r="W1362" s="15" t="s">
        <v>1647</v>
      </c>
      <c r="X1362" s="15" t="s">
        <v>2</v>
      </c>
      <c r="Y1362" s="15" t="s">
        <v>2</v>
      </c>
      <c r="Z1362" s="15" t="s">
        <v>2</v>
      </c>
      <c r="AA1362" s="15" t="s">
        <v>1648</v>
      </c>
      <c r="AB1362" s="15" t="s">
        <v>1648</v>
      </c>
      <c r="AC1362" s="15" t="s">
        <v>1648</v>
      </c>
      <c r="AD1362" s="15" t="s">
        <v>1648</v>
      </c>
      <c r="AE1362" s="15" t="s">
        <v>1648</v>
      </c>
      <c r="AF1362" s="15" t="s">
        <v>1648</v>
      </c>
      <c r="AG1362" s="15" t="s">
        <v>1648</v>
      </c>
      <c r="AH1362" s="15" t="s">
        <v>2</v>
      </c>
      <c r="AI1362" s="15" t="s">
        <v>2</v>
      </c>
      <c r="AJ1362" s="15" t="s">
        <v>2023</v>
      </c>
      <c r="AK1362" s="15" t="s">
        <v>2024</v>
      </c>
      <c r="AL1362" s="15" t="s">
        <v>10</v>
      </c>
      <c r="AM1362" s="15" t="s">
        <v>1657</v>
      </c>
      <c r="AN1362" s="16">
        <v>10</v>
      </c>
      <c r="AO1362" s="16">
        <v>10</v>
      </c>
      <c r="AP1362" s="17"/>
      <c r="AQ1362" s="17"/>
      <c r="AR1362" s="17">
        <v>45837</v>
      </c>
      <c r="AS1362" s="17"/>
      <c r="AT1362" s="17"/>
      <c r="AU1362" s="16">
        <v>1</v>
      </c>
      <c r="AV1362" s="18" t="s">
        <v>1652</v>
      </c>
      <c r="AW1362" s="17"/>
      <c r="AX1362" s="17">
        <v>45381</v>
      </c>
      <c r="AY1362" s="17">
        <v>45381</v>
      </c>
    </row>
    <row r="1363" spans="1:51" x14ac:dyDescent="0.35">
      <c r="A1363" s="18" t="str">
        <f t="shared" si="21"/>
        <v>PMERF-P150DEG-S</v>
      </c>
      <c r="B1363" s="15" t="s">
        <v>1639</v>
      </c>
      <c r="C1363" s="15" t="s">
        <v>79</v>
      </c>
      <c r="D1363" s="15" t="s">
        <v>13</v>
      </c>
      <c r="E1363" s="15" t="s">
        <v>2027</v>
      </c>
      <c r="F1363" s="15" t="s">
        <v>2026</v>
      </c>
      <c r="G1363" s="15" t="s">
        <v>1643</v>
      </c>
      <c r="H1363" s="15" t="s">
        <v>2</v>
      </c>
      <c r="I1363" s="15" t="s">
        <v>1637</v>
      </c>
      <c r="J1363" s="15" t="s">
        <v>1640</v>
      </c>
      <c r="K1363" s="15" t="s">
        <v>2029</v>
      </c>
      <c r="L1363" s="15" t="s">
        <v>1645</v>
      </c>
      <c r="M1363" s="15" t="s">
        <v>2</v>
      </c>
      <c r="N1363" s="15" t="s">
        <v>2</v>
      </c>
      <c r="O1363" s="15" t="s">
        <v>1639</v>
      </c>
      <c r="P1363" s="15" t="s">
        <v>1637</v>
      </c>
      <c r="Q1363" s="15" t="s">
        <v>2</v>
      </c>
      <c r="R1363" s="15" t="s">
        <v>1639</v>
      </c>
      <c r="S1363" s="15" t="s">
        <v>1637</v>
      </c>
      <c r="T1363" s="15" t="s">
        <v>2</v>
      </c>
      <c r="U1363" s="15" t="s">
        <v>2028</v>
      </c>
      <c r="V1363" s="15" t="s">
        <v>2028</v>
      </c>
      <c r="W1363" s="15" t="s">
        <v>1647</v>
      </c>
      <c r="X1363" s="15" t="s">
        <v>2</v>
      </c>
      <c r="Y1363" s="15" t="s">
        <v>2</v>
      </c>
      <c r="Z1363" s="15" t="s">
        <v>2</v>
      </c>
      <c r="AA1363" s="15" t="s">
        <v>1648</v>
      </c>
      <c r="AB1363" s="15" t="s">
        <v>1648</v>
      </c>
      <c r="AC1363" s="15" t="s">
        <v>1648</v>
      </c>
      <c r="AD1363" s="15" t="s">
        <v>1648</v>
      </c>
      <c r="AE1363" s="15" t="s">
        <v>1648</v>
      </c>
      <c r="AF1363" s="15" t="s">
        <v>1648</v>
      </c>
      <c r="AG1363" s="15" t="s">
        <v>1648</v>
      </c>
      <c r="AH1363" s="15" t="s">
        <v>2</v>
      </c>
      <c r="AI1363" s="15" t="s">
        <v>2</v>
      </c>
      <c r="AJ1363" s="15" t="s">
        <v>2023</v>
      </c>
      <c r="AK1363" s="15" t="s">
        <v>2024</v>
      </c>
      <c r="AL1363" s="15" t="s">
        <v>10</v>
      </c>
      <c r="AM1363" s="15" t="s">
        <v>1657</v>
      </c>
      <c r="AN1363" s="16">
        <v>10</v>
      </c>
      <c r="AO1363" s="16">
        <v>10</v>
      </c>
      <c r="AP1363" s="17"/>
      <c r="AQ1363" s="17"/>
      <c r="AR1363" s="17">
        <v>45837</v>
      </c>
      <c r="AS1363" s="17"/>
      <c r="AT1363" s="17"/>
      <c r="AU1363" s="16">
        <v>20</v>
      </c>
      <c r="AV1363" s="18" t="s">
        <v>1652</v>
      </c>
      <c r="AW1363" s="17"/>
      <c r="AX1363" s="17">
        <v>45381</v>
      </c>
      <c r="AY1363" s="17">
        <v>45381</v>
      </c>
    </row>
    <row r="1364" spans="1:51" x14ac:dyDescent="0.35">
      <c r="A1364" s="18" t="str">
        <f t="shared" si="21"/>
        <v>PMERF-P50DEG-S</v>
      </c>
      <c r="B1364" s="15" t="s">
        <v>1639</v>
      </c>
      <c r="C1364" s="15" t="s">
        <v>79</v>
      </c>
      <c r="D1364" s="15" t="s">
        <v>343</v>
      </c>
      <c r="E1364" s="15" t="s">
        <v>2027</v>
      </c>
      <c r="F1364" s="15" t="s">
        <v>2026</v>
      </c>
      <c r="G1364" s="15" t="s">
        <v>1643</v>
      </c>
      <c r="H1364" s="15" t="s">
        <v>2</v>
      </c>
      <c r="I1364" s="15" t="s">
        <v>1637</v>
      </c>
      <c r="J1364" s="15" t="s">
        <v>1640</v>
      </c>
      <c r="K1364" s="15" t="s">
        <v>2029</v>
      </c>
      <c r="L1364" s="15" t="s">
        <v>1645</v>
      </c>
      <c r="M1364" s="15" t="s">
        <v>2</v>
      </c>
      <c r="N1364" s="15" t="s">
        <v>2</v>
      </c>
      <c r="O1364" s="15" t="s">
        <v>1639</v>
      </c>
      <c r="P1364" s="15" t="s">
        <v>1637</v>
      </c>
      <c r="Q1364" s="15" t="s">
        <v>2</v>
      </c>
      <c r="R1364" s="15" t="s">
        <v>1639</v>
      </c>
      <c r="S1364" s="15" t="s">
        <v>1637</v>
      </c>
      <c r="T1364" s="15" t="s">
        <v>2</v>
      </c>
      <c r="U1364" s="15" t="s">
        <v>2028</v>
      </c>
      <c r="V1364" s="15" t="s">
        <v>2028</v>
      </c>
      <c r="W1364" s="15" t="s">
        <v>1647</v>
      </c>
      <c r="X1364" s="15" t="s">
        <v>2</v>
      </c>
      <c r="Y1364" s="15" t="s">
        <v>2</v>
      </c>
      <c r="Z1364" s="15" t="s">
        <v>2</v>
      </c>
      <c r="AA1364" s="15" t="s">
        <v>1648</v>
      </c>
      <c r="AB1364" s="15" t="s">
        <v>1648</v>
      </c>
      <c r="AC1364" s="15" t="s">
        <v>1648</v>
      </c>
      <c r="AD1364" s="15" t="s">
        <v>1648</v>
      </c>
      <c r="AE1364" s="15" t="s">
        <v>1648</v>
      </c>
      <c r="AF1364" s="15" t="s">
        <v>1648</v>
      </c>
      <c r="AG1364" s="15" t="s">
        <v>1648</v>
      </c>
      <c r="AH1364" s="15" t="s">
        <v>2</v>
      </c>
      <c r="AI1364" s="15" t="s">
        <v>2</v>
      </c>
      <c r="AJ1364" s="15" t="s">
        <v>2023</v>
      </c>
      <c r="AK1364" s="15" t="s">
        <v>2024</v>
      </c>
      <c r="AL1364" s="15" t="s">
        <v>10</v>
      </c>
      <c r="AM1364" s="15" t="s">
        <v>1657</v>
      </c>
      <c r="AN1364" s="16">
        <v>10</v>
      </c>
      <c r="AO1364" s="16">
        <v>10</v>
      </c>
      <c r="AP1364" s="17"/>
      <c r="AQ1364" s="17"/>
      <c r="AR1364" s="17">
        <v>45837</v>
      </c>
      <c r="AS1364" s="17"/>
      <c r="AT1364" s="17"/>
      <c r="AU1364" s="16">
        <v>20</v>
      </c>
      <c r="AV1364" s="18" t="s">
        <v>1652</v>
      </c>
      <c r="AW1364" s="17"/>
      <c r="AX1364" s="17">
        <v>45381</v>
      </c>
      <c r="AY1364" s="17">
        <v>45381</v>
      </c>
    </row>
    <row r="1365" spans="1:51" x14ac:dyDescent="0.35">
      <c r="A1365" s="18" t="str">
        <f t="shared" si="21"/>
        <v>PMERP-HF100E-A</v>
      </c>
      <c r="B1365" s="15" t="s">
        <v>1639</v>
      </c>
      <c r="C1365" s="15" t="s">
        <v>79</v>
      </c>
      <c r="D1365" s="15" t="s">
        <v>675</v>
      </c>
      <c r="E1365" s="15" t="s">
        <v>1771</v>
      </c>
      <c r="F1365" s="15" t="s">
        <v>2031</v>
      </c>
      <c r="G1365" s="15" t="s">
        <v>1643</v>
      </c>
      <c r="H1365" s="15" t="s">
        <v>2</v>
      </c>
      <c r="I1365" s="15" t="s">
        <v>1637</v>
      </c>
      <c r="J1365" s="15" t="s">
        <v>1640</v>
      </c>
      <c r="K1365" s="15" t="s">
        <v>2029</v>
      </c>
      <c r="L1365" s="15" t="s">
        <v>1645</v>
      </c>
      <c r="M1365" s="15" t="s">
        <v>2</v>
      </c>
      <c r="N1365" s="15" t="s">
        <v>2</v>
      </c>
      <c r="O1365" s="15" t="s">
        <v>1639</v>
      </c>
      <c r="P1365" s="15" t="s">
        <v>1637</v>
      </c>
      <c r="Q1365" s="15" t="s">
        <v>2</v>
      </c>
      <c r="R1365" s="15" t="s">
        <v>1639</v>
      </c>
      <c r="S1365" s="15" t="s">
        <v>1637</v>
      </c>
      <c r="T1365" s="15" t="s">
        <v>2</v>
      </c>
      <c r="U1365" s="15" t="s">
        <v>1774</v>
      </c>
      <c r="V1365" s="15" t="s">
        <v>1774</v>
      </c>
      <c r="W1365" s="15" t="s">
        <v>1647</v>
      </c>
      <c r="X1365" s="15" t="s">
        <v>2</v>
      </c>
      <c r="Y1365" s="15" t="s">
        <v>2</v>
      </c>
      <c r="Z1365" s="15" t="s">
        <v>2</v>
      </c>
      <c r="AA1365" s="15" t="s">
        <v>1648</v>
      </c>
      <c r="AB1365" s="15" t="s">
        <v>1648</v>
      </c>
      <c r="AC1365" s="15" t="s">
        <v>1648</v>
      </c>
      <c r="AD1365" s="15" t="s">
        <v>1648</v>
      </c>
      <c r="AE1365" s="15" t="s">
        <v>1648</v>
      </c>
      <c r="AF1365" s="15" t="s">
        <v>1648</v>
      </c>
      <c r="AG1365" s="15" t="s">
        <v>1648</v>
      </c>
      <c r="AH1365" s="15" t="s">
        <v>2</v>
      </c>
      <c r="AI1365" s="15" t="s">
        <v>2</v>
      </c>
      <c r="AJ1365" s="15" t="s">
        <v>2011</v>
      </c>
      <c r="AK1365" s="15" t="s">
        <v>2012</v>
      </c>
      <c r="AL1365" s="15" t="s">
        <v>23</v>
      </c>
      <c r="AM1365" s="15" t="s">
        <v>1657</v>
      </c>
      <c r="AN1365" s="16">
        <v>10</v>
      </c>
      <c r="AO1365" s="16">
        <v>10</v>
      </c>
      <c r="AP1365" s="17"/>
      <c r="AQ1365" s="17"/>
      <c r="AR1365" s="17">
        <v>45837</v>
      </c>
      <c r="AS1365" s="17"/>
      <c r="AT1365" s="17"/>
      <c r="AU1365" s="16">
        <v>10</v>
      </c>
      <c r="AV1365" s="18" t="s">
        <v>1652</v>
      </c>
      <c r="AW1365" s="17"/>
      <c r="AX1365" s="17">
        <v>45381</v>
      </c>
      <c r="AY1365" s="17">
        <v>45381</v>
      </c>
    </row>
    <row r="1366" spans="1:51" x14ac:dyDescent="0.35">
      <c r="A1366" s="18" t="str">
        <f t="shared" si="21"/>
        <v>PMERP-HF100E-K</v>
      </c>
      <c r="B1366" s="15" t="s">
        <v>1639</v>
      </c>
      <c r="C1366" s="15" t="s">
        <v>79</v>
      </c>
      <c r="D1366" s="15" t="s">
        <v>676</v>
      </c>
      <c r="E1366" s="15" t="s">
        <v>1771</v>
      </c>
      <c r="F1366" s="15" t="s">
        <v>2031</v>
      </c>
      <c r="G1366" s="15" t="s">
        <v>1643</v>
      </c>
      <c r="H1366" s="15" t="s">
        <v>2</v>
      </c>
      <c r="I1366" s="15" t="s">
        <v>1637</v>
      </c>
      <c r="J1366" s="15" t="s">
        <v>1640</v>
      </c>
      <c r="K1366" s="15" t="s">
        <v>1801</v>
      </c>
      <c r="L1366" s="15" t="s">
        <v>1645</v>
      </c>
      <c r="M1366" s="15" t="s">
        <v>2</v>
      </c>
      <c r="N1366" s="15" t="s">
        <v>2</v>
      </c>
      <c r="O1366" s="15" t="s">
        <v>1639</v>
      </c>
      <c r="P1366" s="15" t="s">
        <v>1637</v>
      </c>
      <c r="Q1366" s="15" t="s">
        <v>2</v>
      </c>
      <c r="R1366" s="15" t="s">
        <v>1639</v>
      </c>
      <c r="S1366" s="15" t="s">
        <v>1637</v>
      </c>
      <c r="T1366" s="15" t="s">
        <v>2</v>
      </c>
      <c r="U1366" s="15" t="s">
        <v>1774</v>
      </c>
      <c r="V1366" s="15" t="s">
        <v>1774</v>
      </c>
      <c r="W1366" s="15" t="s">
        <v>1647</v>
      </c>
      <c r="X1366" s="15" t="s">
        <v>2</v>
      </c>
      <c r="Y1366" s="15" t="s">
        <v>2</v>
      </c>
      <c r="Z1366" s="15" t="s">
        <v>2</v>
      </c>
      <c r="AA1366" s="15" t="s">
        <v>1648</v>
      </c>
      <c r="AB1366" s="15" t="s">
        <v>1648</v>
      </c>
      <c r="AC1366" s="15" t="s">
        <v>1648</v>
      </c>
      <c r="AD1366" s="15" t="s">
        <v>1648</v>
      </c>
      <c r="AE1366" s="15" t="s">
        <v>1648</v>
      </c>
      <c r="AF1366" s="15" t="s">
        <v>1648</v>
      </c>
      <c r="AG1366" s="15" t="s">
        <v>1648</v>
      </c>
      <c r="AH1366" s="15" t="s">
        <v>2</v>
      </c>
      <c r="AI1366" s="15" t="s">
        <v>2</v>
      </c>
      <c r="AJ1366" s="15" t="s">
        <v>2011</v>
      </c>
      <c r="AK1366" s="15" t="s">
        <v>2012</v>
      </c>
      <c r="AL1366" s="15" t="s">
        <v>23</v>
      </c>
      <c r="AM1366" s="15" t="s">
        <v>1657</v>
      </c>
      <c r="AN1366" s="16">
        <v>10</v>
      </c>
      <c r="AO1366" s="16">
        <v>10</v>
      </c>
      <c r="AP1366" s="17"/>
      <c r="AQ1366" s="17"/>
      <c r="AR1366" s="17">
        <v>45837</v>
      </c>
      <c r="AS1366" s="17"/>
      <c r="AT1366" s="17"/>
      <c r="AU1366" s="16">
        <v>10</v>
      </c>
      <c r="AV1366" s="18" t="s">
        <v>1652</v>
      </c>
      <c r="AW1366" s="17"/>
      <c r="AX1366" s="17">
        <v>45381</v>
      </c>
      <c r="AY1366" s="17">
        <v>45381</v>
      </c>
    </row>
    <row r="1367" spans="1:51" x14ac:dyDescent="0.35">
      <c r="A1367" s="18" t="str">
        <f t="shared" si="21"/>
        <v>PMERP-HF100ME-K</v>
      </c>
      <c r="B1367" s="15" t="s">
        <v>1639</v>
      </c>
      <c r="C1367" s="15" t="s">
        <v>79</v>
      </c>
      <c r="D1367" s="15" t="s">
        <v>677</v>
      </c>
      <c r="E1367" s="15" t="s">
        <v>1771</v>
      </c>
      <c r="F1367" s="15" t="s">
        <v>2031</v>
      </c>
      <c r="G1367" s="15" t="s">
        <v>1643</v>
      </c>
      <c r="H1367" s="15" t="s">
        <v>2</v>
      </c>
      <c r="I1367" s="15" t="s">
        <v>1637</v>
      </c>
      <c r="J1367" s="15" t="s">
        <v>1640</v>
      </c>
      <c r="K1367" s="15" t="s">
        <v>1773</v>
      </c>
      <c r="L1367" s="15" t="s">
        <v>1645</v>
      </c>
      <c r="M1367" s="15" t="s">
        <v>2</v>
      </c>
      <c r="N1367" s="15" t="s">
        <v>2</v>
      </c>
      <c r="O1367" s="15" t="s">
        <v>1639</v>
      </c>
      <c r="P1367" s="15" t="s">
        <v>1637</v>
      </c>
      <c r="Q1367" s="15" t="s">
        <v>2</v>
      </c>
      <c r="R1367" s="15" t="s">
        <v>1639</v>
      </c>
      <c r="S1367" s="15" t="s">
        <v>1637</v>
      </c>
      <c r="T1367" s="15" t="s">
        <v>2</v>
      </c>
      <c r="U1367" s="15" t="s">
        <v>1774</v>
      </c>
      <c r="V1367" s="15" t="s">
        <v>1774</v>
      </c>
      <c r="W1367" s="15" t="s">
        <v>1647</v>
      </c>
      <c r="X1367" s="15" t="s">
        <v>2</v>
      </c>
      <c r="Y1367" s="15" t="s">
        <v>2</v>
      </c>
      <c r="Z1367" s="15" t="s">
        <v>2</v>
      </c>
      <c r="AA1367" s="15" t="s">
        <v>1648</v>
      </c>
      <c r="AB1367" s="15" t="s">
        <v>1648</v>
      </c>
      <c r="AC1367" s="15" t="s">
        <v>1648</v>
      </c>
      <c r="AD1367" s="15" t="s">
        <v>1648</v>
      </c>
      <c r="AE1367" s="15" t="s">
        <v>1648</v>
      </c>
      <c r="AF1367" s="15" t="s">
        <v>1648</v>
      </c>
      <c r="AG1367" s="15" t="s">
        <v>1648</v>
      </c>
      <c r="AH1367" s="15" t="s">
        <v>2</v>
      </c>
      <c r="AI1367" s="15" t="s">
        <v>2</v>
      </c>
      <c r="AJ1367" s="15" t="s">
        <v>2011</v>
      </c>
      <c r="AK1367" s="15" t="s">
        <v>2012</v>
      </c>
      <c r="AL1367" s="15" t="s">
        <v>23</v>
      </c>
      <c r="AM1367" s="15" t="s">
        <v>1657</v>
      </c>
      <c r="AN1367" s="16">
        <v>10</v>
      </c>
      <c r="AO1367" s="16">
        <v>10</v>
      </c>
      <c r="AP1367" s="17"/>
      <c r="AQ1367" s="17"/>
      <c r="AR1367" s="17">
        <v>45837</v>
      </c>
      <c r="AS1367" s="17"/>
      <c r="AT1367" s="17"/>
      <c r="AU1367" s="16">
        <v>10</v>
      </c>
      <c r="AV1367" s="18" t="s">
        <v>1652</v>
      </c>
      <c r="AW1367" s="17"/>
      <c r="AX1367" s="17">
        <v>45381</v>
      </c>
      <c r="AY1367" s="17">
        <v>45381</v>
      </c>
    </row>
    <row r="1368" spans="1:51" x14ac:dyDescent="0.35">
      <c r="A1368" s="18" t="str">
        <f t="shared" si="21"/>
        <v>PMERP-HJE125E-A</v>
      </c>
      <c r="B1368" s="15" t="s">
        <v>1639</v>
      </c>
      <c r="C1368" s="15" t="s">
        <v>79</v>
      </c>
      <c r="D1368" s="15" t="s">
        <v>678</v>
      </c>
      <c r="E1368" s="15" t="s">
        <v>2032</v>
      </c>
      <c r="F1368" s="15" t="s">
        <v>2033</v>
      </c>
      <c r="G1368" s="15" t="s">
        <v>1643</v>
      </c>
      <c r="H1368" s="15" t="s">
        <v>2</v>
      </c>
      <c r="I1368" s="15" t="s">
        <v>1637</v>
      </c>
      <c r="J1368" s="15" t="s">
        <v>1640</v>
      </c>
      <c r="K1368" s="15" t="s">
        <v>1773</v>
      </c>
      <c r="L1368" s="15" t="s">
        <v>1645</v>
      </c>
      <c r="M1368" s="15" t="s">
        <v>2</v>
      </c>
      <c r="N1368" s="15" t="s">
        <v>2</v>
      </c>
      <c r="O1368" s="15" t="s">
        <v>1639</v>
      </c>
      <c r="P1368" s="15" t="s">
        <v>1637</v>
      </c>
      <c r="Q1368" s="15" t="s">
        <v>2</v>
      </c>
      <c r="R1368" s="15" t="s">
        <v>1639</v>
      </c>
      <c r="S1368" s="15" t="s">
        <v>1637</v>
      </c>
      <c r="T1368" s="15" t="s">
        <v>2</v>
      </c>
      <c r="U1368" s="15" t="s">
        <v>1774</v>
      </c>
      <c r="V1368" s="15" t="s">
        <v>1774</v>
      </c>
      <c r="W1368" s="15" t="s">
        <v>1647</v>
      </c>
      <c r="X1368" s="15" t="s">
        <v>2</v>
      </c>
      <c r="Y1368" s="15" t="s">
        <v>2</v>
      </c>
      <c r="Z1368" s="15" t="s">
        <v>2</v>
      </c>
      <c r="AA1368" s="15" t="s">
        <v>1648</v>
      </c>
      <c r="AB1368" s="15" t="s">
        <v>1648</v>
      </c>
      <c r="AC1368" s="15" t="s">
        <v>1648</v>
      </c>
      <c r="AD1368" s="15" t="s">
        <v>1648</v>
      </c>
      <c r="AE1368" s="15" t="s">
        <v>1648</v>
      </c>
      <c r="AF1368" s="15" t="s">
        <v>1648</v>
      </c>
      <c r="AG1368" s="15" t="s">
        <v>1648</v>
      </c>
      <c r="AH1368" s="15" t="s">
        <v>2</v>
      </c>
      <c r="AI1368" s="15" t="s">
        <v>2</v>
      </c>
      <c r="AJ1368" s="15" t="s">
        <v>2011</v>
      </c>
      <c r="AK1368" s="15" t="s">
        <v>2012</v>
      </c>
      <c r="AL1368" s="15" t="s">
        <v>23</v>
      </c>
      <c r="AM1368" s="15" t="s">
        <v>1657</v>
      </c>
      <c r="AN1368" s="16">
        <v>10</v>
      </c>
      <c r="AO1368" s="16">
        <v>10</v>
      </c>
      <c r="AP1368" s="17"/>
      <c r="AQ1368" s="17"/>
      <c r="AR1368" s="17">
        <v>45837</v>
      </c>
      <c r="AS1368" s="17"/>
      <c r="AT1368" s="17"/>
      <c r="AU1368" s="16">
        <v>10</v>
      </c>
      <c r="AV1368" s="18" t="s">
        <v>1652</v>
      </c>
      <c r="AW1368" s="17"/>
      <c r="AX1368" s="17">
        <v>45381</v>
      </c>
      <c r="AY1368" s="17">
        <v>45381</v>
      </c>
    </row>
    <row r="1369" spans="1:51" x14ac:dyDescent="0.35">
      <c r="A1369" s="18" t="str">
        <f t="shared" si="21"/>
        <v>PMERP-HJE125E-K</v>
      </c>
      <c r="B1369" s="15" t="s">
        <v>1639</v>
      </c>
      <c r="C1369" s="15" t="s">
        <v>79</v>
      </c>
      <c r="D1369" s="15" t="s">
        <v>679</v>
      </c>
      <c r="E1369" s="15" t="s">
        <v>2032</v>
      </c>
      <c r="F1369" s="15" t="s">
        <v>2033</v>
      </c>
      <c r="G1369" s="15" t="s">
        <v>1643</v>
      </c>
      <c r="H1369" s="15" t="s">
        <v>2</v>
      </c>
      <c r="I1369" s="15" t="s">
        <v>1637</v>
      </c>
      <c r="J1369" s="15" t="s">
        <v>1640</v>
      </c>
      <c r="K1369" s="15" t="s">
        <v>1773</v>
      </c>
      <c r="L1369" s="15" t="s">
        <v>1645</v>
      </c>
      <c r="M1369" s="15" t="s">
        <v>2</v>
      </c>
      <c r="N1369" s="15" t="s">
        <v>2</v>
      </c>
      <c r="O1369" s="15" t="s">
        <v>1639</v>
      </c>
      <c r="P1369" s="15" t="s">
        <v>1637</v>
      </c>
      <c r="Q1369" s="15" t="s">
        <v>2</v>
      </c>
      <c r="R1369" s="15" t="s">
        <v>1639</v>
      </c>
      <c r="S1369" s="15" t="s">
        <v>1637</v>
      </c>
      <c r="T1369" s="15" t="s">
        <v>2</v>
      </c>
      <c r="U1369" s="15" t="s">
        <v>1774</v>
      </c>
      <c r="V1369" s="15" t="s">
        <v>1774</v>
      </c>
      <c r="W1369" s="15" t="s">
        <v>1647</v>
      </c>
      <c r="X1369" s="15" t="s">
        <v>2</v>
      </c>
      <c r="Y1369" s="15" t="s">
        <v>2</v>
      </c>
      <c r="Z1369" s="15" t="s">
        <v>2</v>
      </c>
      <c r="AA1369" s="15" t="s">
        <v>1648</v>
      </c>
      <c r="AB1369" s="15" t="s">
        <v>1648</v>
      </c>
      <c r="AC1369" s="15" t="s">
        <v>1648</v>
      </c>
      <c r="AD1369" s="15" t="s">
        <v>1648</v>
      </c>
      <c r="AE1369" s="15" t="s">
        <v>1648</v>
      </c>
      <c r="AF1369" s="15" t="s">
        <v>1648</v>
      </c>
      <c r="AG1369" s="15" t="s">
        <v>1648</v>
      </c>
      <c r="AH1369" s="15" t="s">
        <v>2</v>
      </c>
      <c r="AI1369" s="15" t="s">
        <v>2</v>
      </c>
      <c r="AJ1369" s="15" t="s">
        <v>2011</v>
      </c>
      <c r="AK1369" s="15" t="s">
        <v>2012</v>
      </c>
      <c r="AL1369" s="15" t="s">
        <v>23</v>
      </c>
      <c r="AM1369" s="15" t="s">
        <v>1657</v>
      </c>
      <c r="AN1369" s="16">
        <v>10</v>
      </c>
      <c r="AO1369" s="16">
        <v>10</v>
      </c>
      <c r="AP1369" s="17"/>
      <c r="AQ1369" s="17"/>
      <c r="AR1369" s="17">
        <v>45837</v>
      </c>
      <c r="AS1369" s="17"/>
      <c r="AT1369" s="17"/>
      <c r="AU1369" s="16">
        <v>10</v>
      </c>
      <c r="AV1369" s="18" t="s">
        <v>1652</v>
      </c>
      <c r="AW1369" s="17"/>
      <c r="AX1369" s="17">
        <v>45381</v>
      </c>
      <c r="AY1369" s="17">
        <v>45381</v>
      </c>
    </row>
    <row r="1370" spans="1:51" x14ac:dyDescent="0.35">
      <c r="A1370" s="18" t="str">
        <f t="shared" si="21"/>
        <v>PMERP-HJE125E-P</v>
      </c>
      <c r="B1370" s="15" t="s">
        <v>1639</v>
      </c>
      <c r="C1370" s="15" t="s">
        <v>79</v>
      </c>
      <c r="D1370" s="15" t="s">
        <v>680</v>
      </c>
      <c r="E1370" s="15" t="s">
        <v>2032</v>
      </c>
      <c r="F1370" s="15" t="s">
        <v>2033</v>
      </c>
      <c r="G1370" s="15" t="s">
        <v>1643</v>
      </c>
      <c r="H1370" s="15" t="s">
        <v>2</v>
      </c>
      <c r="I1370" s="15" t="s">
        <v>1637</v>
      </c>
      <c r="J1370" s="15" t="s">
        <v>1640</v>
      </c>
      <c r="K1370" s="15" t="s">
        <v>1826</v>
      </c>
      <c r="L1370" s="15" t="s">
        <v>1645</v>
      </c>
      <c r="M1370" s="15" t="s">
        <v>2</v>
      </c>
      <c r="N1370" s="15" t="s">
        <v>2</v>
      </c>
      <c r="O1370" s="15" t="s">
        <v>1639</v>
      </c>
      <c r="P1370" s="15" t="s">
        <v>1637</v>
      </c>
      <c r="Q1370" s="15" t="s">
        <v>2</v>
      </c>
      <c r="R1370" s="15" t="s">
        <v>1639</v>
      </c>
      <c r="S1370" s="15" t="s">
        <v>1637</v>
      </c>
      <c r="T1370" s="15" t="s">
        <v>2</v>
      </c>
      <c r="U1370" s="15" t="s">
        <v>1774</v>
      </c>
      <c r="V1370" s="15" t="s">
        <v>1774</v>
      </c>
      <c r="W1370" s="15" t="s">
        <v>1647</v>
      </c>
      <c r="X1370" s="15" t="s">
        <v>2</v>
      </c>
      <c r="Y1370" s="15" t="s">
        <v>2</v>
      </c>
      <c r="Z1370" s="15" t="s">
        <v>2</v>
      </c>
      <c r="AA1370" s="15" t="s">
        <v>1648</v>
      </c>
      <c r="AB1370" s="15" t="s">
        <v>1648</v>
      </c>
      <c r="AC1370" s="15" t="s">
        <v>1648</v>
      </c>
      <c r="AD1370" s="15" t="s">
        <v>1648</v>
      </c>
      <c r="AE1370" s="15" t="s">
        <v>1648</v>
      </c>
      <c r="AF1370" s="15" t="s">
        <v>1648</v>
      </c>
      <c r="AG1370" s="15" t="s">
        <v>1648</v>
      </c>
      <c r="AH1370" s="15" t="s">
        <v>2</v>
      </c>
      <c r="AI1370" s="15" t="s">
        <v>2</v>
      </c>
      <c r="AJ1370" s="15" t="s">
        <v>2011</v>
      </c>
      <c r="AK1370" s="15" t="s">
        <v>2012</v>
      </c>
      <c r="AL1370" s="15" t="s">
        <v>23</v>
      </c>
      <c r="AM1370" s="15" t="s">
        <v>1657</v>
      </c>
      <c r="AN1370" s="16">
        <v>10</v>
      </c>
      <c r="AO1370" s="16">
        <v>10</v>
      </c>
      <c r="AP1370" s="17"/>
      <c r="AQ1370" s="17"/>
      <c r="AR1370" s="17">
        <v>45837</v>
      </c>
      <c r="AS1370" s="17"/>
      <c r="AT1370" s="17"/>
      <c r="AU1370" s="16">
        <v>10</v>
      </c>
      <c r="AV1370" s="18" t="s">
        <v>1652</v>
      </c>
      <c r="AW1370" s="17"/>
      <c r="AX1370" s="17">
        <v>45381</v>
      </c>
      <c r="AY1370" s="17">
        <v>45381</v>
      </c>
    </row>
    <row r="1371" spans="1:51" x14ac:dyDescent="0.35">
      <c r="A1371" s="18" t="str">
        <f t="shared" si="21"/>
        <v>PMERP-HJE125E-W</v>
      </c>
      <c r="B1371" s="15" t="s">
        <v>1639</v>
      </c>
      <c r="C1371" s="15" t="s">
        <v>79</v>
      </c>
      <c r="D1371" s="15" t="s">
        <v>681</v>
      </c>
      <c r="E1371" s="15" t="s">
        <v>2032</v>
      </c>
      <c r="F1371" s="15" t="s">
        <v>2033</v>
      </c>
      <c r="G1371" s="15" t="s">
        <v>1643</v>
      </c>
      <c r="H1371" s="15" t="s">
        <v>2</v>
      </c>
      <c r="I1371" s="15" t="s">
        <v>1637</v>
      </c>
      <c r="J1371" s="15" t="s">
        <v>1640</v>
      </c>
      <c r="K1371" s="15" t="s">
        <v>1773</v>
      </c>
      <c r="L1371" s="15" t="s">
        <v>1645</v>
      </c>
      <c r="M1371" s="15" t="s">
        <v>2</v>
      </c>
      <c r="N1371" s="15" t="s">
        <v>2</v>
      </c>
      <c r="O1371" s="15" t="s">
        <v>1639</v>
      </c>
      <c r="P1371" s="15" t="s">
        <v>1637</v>
      </c>
      <c r="Q1371" s="15" t="s">
        <v>2</v>
      </c>
      <c r="R1371" s="15" t="s">
        <v>1639</v>
      </c>
      <c r="S1371" s="15" t="s">
        <v>1637</v>
      </c>
      <c r="T1371" s="15" t="s">
        <v>2</v>
      </c>
      <c r="U1371" s="15" t="s">
        <v>1774</v>
      </c>
      <c r="V1371" s="15" t="s">
        <v>1774</v>
      </c>
      <c r="W1371" s="15" t="s">
        <v>1647</v>
      </c>
      <c r="X1371" s="15" t="s">
        <v>2</v>
      </c>
      <c r="Y1371" s="15" t="s">
        <v>2</v>
      </c>
      <c r="Z1371" s="15" t="s">
        <v>2</v>
      </c>
      <c r="AA1371" s="15" t="s">
        <v>1648</v>
      </c>
      <c r="AB1371" s="15" t="s">
        <v>1648</v>
      </c>
      <c r="AC1371" s="15" t="s">
        <v>1648</v>
      </c>
      <c r="AD1371" s="15" t="s">
        <v>1648</v>
      </c>
      <c r="AE1371" s="15" t="s">
        <v>1648</v>
      </c>
      <c r="AF1371" s="15" t="s">
        <v>1648</v>
      </c>
      <c r="AG1371" s="15" t="s">
        <v>1648</v>
      </c>
      <c r="AH1371" s="15" t="s">
        <v>2</v>
      </c>
      <c r="AI1371" s="15" t="s">
        <v>2</v>
      </c>
      <c r="AJ1371" s="15" t="s">
        <v>2011</v>
      </c>
      <c r="AK1371" s="15" t="s">
        <v>2012</v>
      </c>
      <c r="AL1371" s="15" t="s">
        <v>23</v>
      </c>
      <c r="AM1371" s="15" t="s">
        <v>1657</v>
      </c>
      <c r="AN1371" s="16">
        <v>10</v>
      </c>
      <c r="AO1371" s="16">
        <v>10</v>
      </c>
      <c r="AP1371" s="17"/>
      <c r="AQ1371" s="17"/>
      <c r="AR1371" s="17">
        <v>45837</v>
      </c>
      <c r="AS1371" s="17"/>
      <c r="AT1371" s="17"/>
      <c r="AU1371" s="16">
        <v>10</v>
      </c>
      <c r="AV1371" s="18" t="s">
        <v>1652</v>
      </c>
      <c r="AW1371" s="17"/>
      <c r="AX1371" s="17">
        <v>45381</v>
      </c>
      <c r="AY1371" s="17">
        <v>45381</v>
      </c>
    </row>
    <row r="1372" spans="1:51" x14ac:dyDescent="0.35">
      <c r="A1372" s="18" t="str">
        <f t="shared" si="21"/>
        <v>PMERP-HS46E-K</v>
      </c>
      <c r="B1372" s="15" t="s">
        <v>1639</v>
      </c>
      <c r="C1372" s="15" t="s">
        <v>79</v>
      </c>
      <c r="D1372" s="15" t="s">
        <v>682</v>
      </c>
      <c r="E1372" s="15" t="s">
        <v>2032</v>
      </c>
      <c r="F1372" s="15" t="s">
        <v>2034</v>
      </c>
      <c r="G1372" s="15" t="s">
        <v>1643</v>
      </c>
      <c r="H1372" s="15" t="s">
        <v>2</v>
      </c>
      <c r="I1372" s="15" t="s">
        <v>1637</v>
      </c>
      <c r="J1372" s="15" t="s">
        <v>1640</v>
      </c>
      <c r="K1372" s="15" t="s">
        <v>1773</v>
      </c>
      <c r="L1372" s="15" t="s">
        <v>1645</v>
      </c>
      <c r="M1372" s="15" t="s">
        <v>2</v>
      </c>
      <c r="N1372" s="15" t="s">
        <v>2</v>
      </c>
      <c r="O1372" s="15" t="s">
        <v>1639</v>
      </c>
      <c r="P1372" s="15" t="s">
        <v>1637</v>
      </c>
      <c r="Q1372" s="15" t="s">
        <v>2</v>
      </c>
      <c r="R1372" s="15" t="s">
        <v>1639</v>
      </c>
      <c r="S1372" s="15" t="s">
        <v>1637</v>
      </c>
      <c r="T1372" s="15" t="s">
        <v>2</v>
      </c>
      <c r="U1372" s="15" t="s">
        <v>1774</v>
      </c>
      <c r="V1372" s="15" t="s">
        <v>1774</v>
      </c>
      <c r="W1372" s="15" t="s">
        <v>1647</v>
      </c>
      <c r="X1372" s="15" t="s">
        <v>2</v>
      </c>
      <c r="Y1372" s="15" t="s">
        <v>2</v>
      </c>
      <c r="Z1372" s="15" t="s">
        <v>2</v>
      </c>
      <c r="AA1372" s="15" t="s">
        <v>1648</v>
      </c>
      <c r="AB1372" s="15" t="s">
        <v>1648</v>
      </c>
      <c r="AC1372" s="15" t="s">
        <v>1648</v>
      </c>
      <c r="AD1372" s="15" t="s">
        <v>1648</v>
      </c>
      <c r="AE1372" s="15" t="s">
        <v>1648</v>
      </c>
      <c r="AF1372" s="15" t="s">
        <v>1648</v>
      </c>
      <c r="AG1372" s="15" t="s">
        <v>1648</v>
      </c>
      <c r="AH1372" s="15" t="s">
        <v>2</v>
      </c>
      <c r="AI1372" s="15" t="s">
        <v>2</v>
      </c>
      <c r="AJ1372" s="15" t="s">
        <v>2011</v>
      </c>
      <c r="AK1372" s="15" t="s">
        <v>2012</v>
      </c>
      <c r="AL1372" s="15" t="s">
        <v>23</v>
      </c>
      <c r="AM1372" s="15" t="s">
        <v>1657</v>
      </c>
      <c r="AN1372" s="16">
        <v>10</v>
      </c>
      <c r="AO1372" s="16">
        <v>10</v>
      </c>
      <c r="AP1372" s="17"/>
      <c r="AQ1372" s="17"/>
      <c r="AR1372" s="17">
        <v>45837</v>
      </c>
      <c r="AS1372" s="17"/>
      <c r="AT1372" s="17"/>
      <c r="AU1372" s="16">
        <v>10</v>
      </c>
      <c r="AV1372" s="18" t="s">
        <v>1652</v>
      </c>
      <c r="AW1372" s="17"/>
      <c r="AX1372" s="17">
        <v>45381</v>
      </c>
      <c r="AY1372" s="17">
        <v>45381</v>
      </c>
    </row>
    <row r="1373" spans="1:51" x14ac:dyDescent="0.35">
      <c r="A1373" s="18" t="str">
        <f t="shared" si="21"/>
        <v>PMERP-HS46E-W</v>
      </c>
      <c r="B1373" s="15" t="s">
        <v>1639</v>
      </c>
      <c r="C1373" s="15" t="s">
        <v>79</v>
      </c>
      <c r="D1373" s="15" t="s">
        <v>683</v>
      </c>
      <c r="E1373" s="15" t="s">
        <v>2032</v>
      </c>
      <c r="F1373" s="15" t="s">
        <v>2034</v>
      </c>
      <c r="G1373" s="15" t="s">
        <v>1643</v>
      </c>
      <c r="H1373" s="15" t="s">
        <v>2</v>
      </c>
      <c r="I1373" s="15" t="s">
        <v>1637</v>
      </c>
      <c r="J1373" s="15" t="s">
        <v>1640</v>
      </c>
      <c r="K1373" s="15" t="s">
        <v>1801</v>
      </c>
      <c r="L1373" s="15" t="s">
        <v>1645</v>
      </c>
      <c r="M1373" s="15" t="s">
        <v>2</v>
      </c>
      <c r="N1373" s="15" t="s">
        <v>2</v>
      </c>
      <c r="O1373" s="15" t="s">
        <v>1639</v>
      </c>
      <c r="P1373" s="15" t="s">
        <v>1637</v>
      </c>
      <c r="Q1373" s="15" t="s">
        <v>2</v>
      </c>
      <c r="R1373" s="15" t="s">
        <v>1639</v>
      </c>
      <c r="S1373" s="15" t="s">
        <v>1637</v>
      </c>
      <c r="T1373" s="15" t="s">
        <v>2</v>
      </c>
      <c r="U1373" s="15" t="s">
        <v>1774</v>
      </c>
      <c r="V1373" s="15" t="s">
        <v>1774</v>
      </c>
      <c r="W1373" s="15" t="s">
        <v>1647</v>
      </c>
      <c r="X1373" s="15" t="s">
        <v>2</v>
      </c>
      <c r="Y1373" s="15" t="s">
        <v>2</v>
      </c>
      <c r="Z1373" s="15" t="s">
        <v>2</v>
      </c>
      <c r="AA1373" s="15" t="s">
        <v>1648</v>
      </c>
      <c r="AB1373" s="15" t="s">
        <v>1648</v>
      </c>
      <c r="AC1373" s="15" t="s">
        <v>1648</v>
      </c>
      <c r="AD1373" s="15" t="s">
        <v>1648</v>
      </c>
      <c r="AE1373" s="15" t="s">
        <v>1648</v>
      </c>
      <c r="AF1373" s="15" t="s">
        <v>1648</v>
      </c>
      <c r="AG1373" s="15" t="s">
        <v>1648</v>
      </c>
      <c r="AH1373" s="15" t="s">
        <v>2</v>
      </c>
      <c r="AI1373" s="15" t="s">
        <v>2</v>
      </c>
      <c r="AJ1373" s="15" t="s">
        <v>2011</v>
      </c>
      <c r="AK1373" s="15" t="s">
        <v>2012</v>
      </c>
      <c r="AL1373" s="15" t="s">
        <v>23</v>
      </c>
      <c r="AM1373" s="15" t="s">
        <v>1657</v>
      </c>
      <c r="AN1373" s="16">
        <v>10</v>
      </c>
      <c r="AO1373" s="16">
        <v>10</v>
      </c>
      <c r="AP1373" s="17"/>
      <c r="AQ1373" s="17"/>
      <c r="AR1373" s="17">
        <v>45837</v>
      </c>
      <c r="AS1373" s="17"/>
      <c r="AT1373" s="17"/>
      <c r="AU1373" s="16">
        <v>10</v>
      </c>
      <c r="AV1373" s="18" t="s">
        <v>1652</v>
      </c>
      <c r="AW1373" s="17"/>
      <c r="AX1373" s="17">
        <v>45381</v>
      </c>
      <c r="AY1373" s="17">
        <v>45381</v>
      </c>
    </row>
    <row r="1374" spans="1:51" x14ac:dyDescent="0.35">
      <c r="A1374" s="18" t="str">
        <f t="shared" si="21"/>
        <v>PMERP-HT010E-A</v>
      </c>
      <c r="B1374" s="15" t="s">
        <v>1639</v>
      </c>
      <c r="C1374" s="15" t="s">
        <v>79</v>
      </c>
      <c r="D1374" s="15" t="s">
        <v>684</v>
      </c>
      <c r="E1374" s="15" t="s">
        <v>1771</v>
      </c>
      <c r="F1374" s="15" t="s">
        <v>2035</v>
      </c>
      <c r="G1374" s="15" t="s">
        <v>1643</v>
      </c>
      <c r="H1374" s="15" t="s">
        <v>2</v>
      </c>
      <c r="I1374" s="15" t="s">
        <v>1637</v>
      </c>
      <c r="J1374" s="15" t="s">
        <v>1640</v>
      </c>
      <c r="K1374" s="15" t="s">
        <v>1773</v>
      </c>
      <c r="L1374" s="15" t="s">
        <v>1645</v>
      </c>
      <c r="M1374" s="15" t="s">
        <v>2</v>
      </c>
      <c r="N1374" s="15" t="s">
        <v>2</v>
      </c>
      <c r="O1374" s="15" t="s">
        <v>1639</v>
      </c>
      <c r="P1374" s="15" t="s">
        <v>1637</v>
      </c>
      <c r="Q1374" s="15" t="s">
        <v>2</v>
      </c>
      <c r="R1374" s="15" t="s">
        <v>1639</v>
      </c>
      <c r="S1374" s="15" t="s">
        <v>1637</v>
      </c>
      <c r="T1374" s="15" t="s">
        <v>2</v>
      </c>
      <c r="U1374" s="15" t="s">
        <v>1774</v>
      </c>
      <c r="V1374" s="15" t="s">
        <v>1774</v>
      </c>
      <c r="W1374" s="15" t="s">
        <v>1647</v>
      </c>
      <c r="X1374" s="15" t="s">
        <v>2</v>
      </c>
      <c r="Y1374" s="15" t="s">
        <v>2</v>
      </c>
      <c r="Z1374" s="15" t="s">
        <v>2</v>
      </c>
      <c r="AA1374" s="15" t="s">
        <v>1648</v>
      </c>
      <c r="AB1374" s="15" t="s">
        <v>1648</v>
      </c>
      <c r="AC1374" s="15" t="s">
        <v>1648</v>
      </c>
      <c r="AD1374" s="15" t="s">
        <v>1648</v>
      </c>
      <c r="AE1374" s="15" t="s">
        <v>1648</v>
      </c>
      <c r="AF1374" s="15" t="s">
        <v>1648</v>
      </c>
      <c r="AG1374" s="15" t="s">
        <v>1648</v>
      </c>
      <c r="AH1374" s="15" t="s">
        <v>2</v>
      </c>
      <c r="AI1374" s="15" t="s">
        <v>2</v>
      </c>
      <c r="AJ1374" s="15" t="s">
        <v>2011</v>
      </c>
      <c r="AK1374" s="15" t="s">
        <v>2012</v>
      </c>
      <c r="AL1374" s="15" t="s">
        <v>23</v>
      </c>
      <c r="AM1374" s="15" t="s">
        <v>1657</v>
      </c>
      <c r="AN1374" s="16">
        <v>10</v>
      </c>
      <c r="AO1374" s="16">
        <v>10</v>
      </c>
      <c r="AP1374" s="17"/>
      <c r="AQ1374" s="17"/>
      <c r="AR1374" s="17">
        <v>45837</v>
      </c>
      <c r="AS1374" s="17"/>
      <c r="AT1374" s="17"/>
      <c r="AU1374" s="16">
        <v>10</v>
      </c>
      <c r="AV1374" s="18" t="s">
        <v>1652</v>
      </c>
      <c r="AW1374" s="17"/>
      <c r="AX1374" s="17">
        <v>45381</v>
      </c>
      <c r="AY1374" s="17">
        <v>45381</v>
      </c>
    </row>
    <row r="1375" spans="1:51" x14ac:dyDescent="0.35">
      <c r="A1375" s="18" t="str">
        <f t="shared" si="21"/>
        <v>PMERP-HT030E-S</v>
      </c>
      <c r="B1375" s="15" t="s">
        <v>1639</v>
      </c>
      <c r="C1375" s="15" t="s">
        <v>79</v>
      </c>
      <c r="D1375" s="15" t="s">
        <v>685</v>
      </c>
      <c r="E1375" s="15" t="s">
        <v>1771</v>
      </c>
      <c r="F1375" s="15" t="s">
        <v>2035</v>
      </c>
      <c r="G1375" s="15" t="s">
        <v>1643</v>
      </c>
      <c r="H1375" s="15" t="s">
        <v>2</v>
      </c>
      <c r="I1375" s="15" t="s">
        <v>1637</v>
      </c>
      <c r="J1375" s="15" t="s">
        <v>1640</v>
      </c>
      <c r="K1375" s="15" t="s">
        <v>2036</v>
      </c>
      <c r="L1375" s="15" t="s">
        <v>1645</v>
      </c>
      <c r="M1375" s="15" t="s">
        <v>2</v>
      </c>
      <c r="N1375" s="15" t="s">
        <v>2</v>
      </c>
      <c r="O1375" s="15" t="s">
        <v>1639</v>
      </c>
      <c r="P1375" s="15" t="s">
        <v>1637</v>
      </c>
      <c r="Q1375" s="15" t="s">
        <v>2</v>
      </c>
      <c r="R1375" s="15" t="s">
        <v>1639</v>
      </c>
      <c r="S1375" s="15" t="s">
        <v>1637</v>
      </c>
      <c r="T1375" s="15" t="s">
        <v>2</v>
      </c>
      <c r="U1375" s="15" t="s">
        <v>1774</v>
      </c>
      <c r="V1375" s="15" t="s">
        <v>1774</v>
      </c>
      <c r="W1375" s="15" t="s">
        <v>1647</v>
      </c>
      <c r="X1375" s="15" t="s">
        <v>2</v>
      </c>
      <c r="Y1375" s="15" t="s">
        <v>2</v>
      </c>
      <c r="Z1375" s="15" t="s">
        <v>2</v>
      </c>
      <c r="AA1375" s="15" t="s">
        <v>1648</v>
      </c>
      <c r="AB1375" s="15" t="s">
        <v>1648</v>
      </c>
      <c r="AC1375" s="15" t="s">
        <v>1648</v>
      </c>
      <c r="AD1375" s="15" t="s">
        <v>1648</v>
      </c>
      <c r="AE1375" s="15" t="s">
        <v>1648</v>
      </c>
      <c r="AF1375" s="15" t="s">
        <v>1648</v>
      </c>
      <c r="AG1375" s="15" t="s">
        <v>1648</v>
      </c>
      <c r="AH1375" s="15" t="s">
        <v>2</v>
      </c>
      <c r="AI1375" s="15" t="s">
        <v>2</v>
      </c>
      <c r="AJ1375" s="15" t="s">
        <v>2011</v>
      </c>
      <c r="AK1375" s="15" t="s">
        <v>2012</v>
      </c>
      <c r="AL1375" s="15" t="s">
        <v>23</v>
      </c>
      <c r="AM1375" s="15" t="s">
        <v>1657</v>
      </c>
      <c r="AN1375" s="16">
        <v>10</v>
      </c>
      <c r="AO1375" s="16">
        <v>10</v>
      </c>
      <c r="AP1375" s="17"/>
      <c r="AQ1375" s="17"/>
      <c r="AR1375" s="17">
        <v>45837</v>
      </c>
      <c r="AS1375" s="17"/>
      <c r="AT1375" s="17"/>
      <c r="AU1375" s="16">
        <v>10</v>
      </c>
      <c r="AV1375" s="18" t="s">
        <v>1652</v>
      </c>
      <c r="AW1375" s="17"/>
      <c r="AX1375" s="17">
        <v>45381</v>
      </c>
      <c r="AY1375" s="17">
        <v>45381</v>
      </c>
    </row>
    <row r="1376" spans="1:51" x14ac:dyDescent="0.35">
      <c r="A1376" s="18" t="str">
        <f t="shared" si="21"/>
        <v>PMERP-HT090E-H</v>
      </c>
      <c r="B1376" s="15" t="s">
        <v>1639</v>
      </c>
      <c r="C1376" s="15" t="s">
        <v>79</v>
      </c>
      <c r="D1376" s="15" t="s">
        <v>24</v>
      </c>
      <c r="E1376" s="15" t="s">
        <v>1771</v>
      </c>
      <c r="F1376" s="15" t="s">
        <v>2035</v>
      </c>
      <c r="G1376" s="15" t="s">
        <v>1643</v>
      </c>
      <c r="H1376" s="15" t="s">
        <v>2</v>
      </c>
      <c r="I1376" s="15" t="s">
        <v>1637</v>
      </c>
      <c r="J1376" s="15" t="s">
        <v>1640</v>
      </c>
      <c r="K1376" s="15" t="s">
        <v>1773</v>
      </c>
      <c r="L1376" s="15" t="s">
        <v>1645</v>
      </c>
      <c r="M1376" s="15" t="s">
        <v>2</v>
      </c>
      <c r="N1376" s="15" t="s">
        <v>2</v>
      </c>
      <c r="O1376" s="15" t="s">
        <v>1639</v>
      </c>
      <c r="P1376" s="15" t="s">
        <v>1637</v>
      </c>
      <c r="Q1376" s="15" t="s">
        <v>2</v>
      </c>
      <c r="R1376" s="15" t="s">
        <v>1639</v>
      </c>
      <c r="S1376" s="15" t="s">
        <v>1637</v>
      </c>
      <c r="T1376" s="15" t="s">
        <v>2</v>
      </c>
      <c r="U1376" s="15" t="s">
        <v>1774</v>
      </c>
      <c r="V1376" s="15" t="s">
        <v>1774</v>
      </c>
      <c r="W1376" s="15" t="s">
        <v>1647</v>
      </c>
      <c r="X1376" s="15" t="s">
        <v>2</v>
      </c>
      <c r="Y1376" s="15" t="s">
        <v>2</v>
      </c>
      <c r="Z1376" s="15" t="s">
        <v>2</v>
      </c>
      <c r="AA1376" s="15" t="s">
        <v>1648</v>
      </c>
      <c r="AB1376" s="15" t="s">
        <v>1648</v>
      </c>
      <c r="AC1376" s="15" t="s">
        <v>1648</v>
      </c>
      <c r="AD1376" s="15" t="s">
        <v>1648</v>
      </c>
      <c r="AE1376" s="15" t="s">
        <v>1648</v>
      </c>
      <c r="AF1376" s="15" t="s">
        <v>1648</v>
      </c>
      <c r="AG1376" s="15" t="s">
        <v>1648</v>
      </c>
      <c r="AH1376" s="15" t="s">
        <v>2</v>
      </c>
      <c r="AI1376" s="15" t="s">
        <v>2</v>
      </c>
      <c r="AJ1376" s="15" t="s">
        <v>2011</v>
      </c>
      <c r="AK1376" s="15" t="s">
        <v>2012</v>
      </c>
      <c r="AL1376" s="15" t="s">
        <v>23</v>
      </c>
      <c r="AM1376" s="15" t="s">
        <v>1657</v>
      </c>
      <c r="AN1376" s="16">
        <v>10</v>
      </c>
      <c r="AO1376" s="16">
        <v>10</v>
      </c>
      <c r="AP1376" s="17"/>
      <c r="AQ1376" s="17"/>
      <c r="AR1376" s="17">
        <v>45837</v>
      </c>
      <c r="AS1376" s="17"/>
      <c r="AT1376" s="17"/>
      <c r="AU1376" s="16">
        <v>10</v>
      </c>
      <c r="AV1376" s="18" t="s">
        <v>1652</v>
      </c>
      <c r="AW1376" s="17"/>
      <c r="AX1376" s="17">
        <v>45381</v>
      </c>
      <c r="AY1376" s="17">
        <v>45381</v>
      </c>
    </row>
    <row r="1377" spans="1:51" x14ac:dyDescent="0.35">
      <c r="A1377" s="18" t="str">
        <f t="shared" si="21"/>
        <v>PMERP-HT161E-K</v>
      </c>
      <c r="B1377" s="15" t="s">
        <v>1639</v>
      </c>
      <c r="C1377" s="15" t="s">
        <v>79</v>
      </c>
      <c r="D1377" s="15" t="s">
        <v>686</v>
      </c>
      <c r="E1377" s="15" t="s">
        <v>1771</v>
      </c>
      <c r="F1377" s="15" t="s">
        <v>2031</v>
      </c>
      <c r="G1377" s="15" t="s">
        <v>1643</v>
      </c>
      <c r="H1377" s="15" t="s">
        <v>2</v>
      </c>
      <c r="I1377" s="15" t="s">
        <v>1637</v>
      </c>
      <c r="J1377" s="15" t="s">
        <v>1640</v>
      </c>
      <c r="K1377" s="15" t="s">
        <v>1773</v>
      </c>
      <c r="L1377" s="15" t="s">
        <v>1645</v>
      </c>
      <c r="M1377" s="15" t="s">
        <v>2</v>
      </c>
      <c r="N1377" s="15" t="s">
        <v>2</v>
      </c>
      <c r="O1377" s="15" t="s">
        <v>1639</v>
      </c>
      <c r="P1377" s="15" t="s">
        <v>1637</v>
      </c>
      <c r="Q1377" s="15" t="s">
        <v>2</v>
      </c>
      <c r="R1377" s="15" t="s">
        <v>1639</v>
      </c>
      <c r="S1377" s="15" t="s">
        <v>1637</v>
      </c>
      <c r="T1377" s="15" t="s">
        <v>2</v>
      </c>
      <c r="U1377" s="15" t="s">
        <v>1774</v>
      </c>
      <c r="V1377" s="15" t="s">
        <v>1774</v>
      </c>
      <c r="W1377" s="15" t="s">
        <v>1647</v>
      </c>
      <c r="X1377" s="15" t="s">
        <v>2</v>
      </c>
      <c r="Y1377" s="15" t="s">
        <v>2</v>
      </c>
      <c r="Z1377" s="15" t="s">
        <v>2</v>
      </c>
      <c r="AA1377" s="15" t="s">
        <v>1648</v>
      </c>
      <c r="AB1377" s="15" t="s">
        <v>1648</v>
      </c>
      <c r="AC1377" s="15" t="s">
        <v>1648</v>
      </c>
      <c r="AD1377" s="15" t="s">
        <v>1648</v>
      </c>
      <c r="AE1377" s="15" t="s">
        <v>1648</v>
      </c>
      <c r="AF1377" s="15" t="s">
        <v>1648</v>
      </c>
      <c r="AG1377" s="15" t="s">
        <v>1648</v>
      </c>
      <c r="AH1377" s="15" t="s">
        <v>2</v>
      </c>
      <c r="AI1377" s="15" t="s">
        <v>2</v>
      </c>
      <c r="AJ1377" s="15" t="s">
        <v>2011</v>
      </c>
      <c r="AK1377" s="15" t="s">
        <v>2012</v>
      </c>
      <c r="AL1377" s="15" t="s">
        <v>23</v>
      </c>
      <c r="AM1377" s="15" t="s">
        <v>1657</v>
      </c>
      <c r="AN1377" s="16">
        <v>10</v>
      </c>
      <c r="AO1377" s="16">
        <v>10</v>
      </c>
      <c r="AP1377" s="17"/>
      <c r="AQ1377" s="17"/>
      <c r="AR1377" s="17">
        <v>45837</v>
      </c>
      <c r="AS1377" s="17"/>
      <c r="AT1377" s="17"/>
      <c r="AU1377" s="16">
        <v>10</v>
      </c>
      <c r="AV1377" s="18" t="s">
        <v>1652</v>
      </c>
      <c r="AW1377" s="17"/>
      <c r="AX1377" s="17">
        <v>45381</v>
      </c>
      <c r="AY1377" s="17">
        <v>45381</v>
      </c>
    </row>
    <row r="1378" spans="1:51" x14ac:dyDescent="0.35">
      <c r="A1378" s="18" t="str">
        <f t="shared" si="21"/>
        <v>PMERP-HT225E-K</v>
      </c>
      <c r="B1378" s="15" t="s">
        <v>1639</v>
      </c>
      <c r="C1378" s="15" t="s">
        <v>79</v>
      </c>
      <c r="D1378" s="15" t="s">
        <v>687</v>
      </c>
      <c r="E1378" s="15" t="s">
        <v>1771</v>
      </c>
      <c r="F1378" s="15" t="s">
        <v>2031</v>
      </c>
      <c r="G1378" s="15" t="s">
        <v>1643</v>
      </c>
      <c r="H1378" s="15" t="s">
        <v>2</v>
      </c>
      <c r="I1378" s="15" t="s">
        <v>1637</v>
      </c>
      <c r="J1378" s="15" t="s">
        <v>1640</v>
      </c>
      <c r="K1378" s="15" t="s">
        <v>1826</v>
      </c>
      <c r="L1378" s="15" t="s">
        <v>1645</v>
      </c>
      <c r="M1378" s="15" t="s">
        <v>2</v>
      </c>
      <c r="N1378" s="15" t="s">
        <v>2</v>
      </c>
      <c r="O1378" s="15" t="s">
        <v>1639</v>
      </c>
      <c r="P1378" s="15" t="s">
        <v>1637</v>
      </c>
      <c r="Q1378" s="15" t="s">
        <v>2</v>
      </c>
      <c r="R1378" s="15" t="s">
        <v>1639</v>
      </c>
      <c r="S1378" s="15" t="s">
        <v>1637</v>
      </c>
      <c r="T1378" s="15" t="s">
        <v>2</v>
      </c>
      <c r="U1378" s="15" t="s">
        <v>1774</v>
      </c>
      <c r="V1378" s="15" t="s">
        <v>1774</v>
      </c>
      <c r="W1378" s="15" t="s">
        <v>1647</v>
      </c>
      <c r="X1378" s="15" t="s">
        <v>2</v>
      </c>
      <c r="Y1378" s="15" t="s">
        <v>2</v>
      </c>
      <c r="Z1378" s="15" t="s">
        <v>2</v>
      </c>
      <c r="AA1378" s="15" t="s">
        <v>1648</v>
      </c>
      <c r="AB1378" s="15" t="s">
        <v>1648</v>
      </c>
      <c r="AC1378" s="15" t="s">
        <v>1648</v>
      </c>
      <c r="AD1378" s="15" t="s">
        <v>1648</v>
      </c>
      <c r="AE1378" s="15" t="s">
        <v>1648</v>
      </c>
      <c r="AF1378" s="15" t="s">
        <v>1648</v>
      </c>
      <c r="AG1378" s="15" t="s">
        <v>1648</v>
      </c>
      <c r="AH1378" s="15" t="s">
        <v>2</v>
      </c>
      <c r="AI1378" s="15" t="s">
        <v>2</v>
      </c>
      <c r="AJ1378" s="15" t="s">
        <v>2011</v>
      </c>
      <c r="AK1378" s="15" t="s">
        <v>2012</v>
      </c>
      <c r="AL1378" s="15" t="s">
        <v>23</v>
      </c>
      <c r="AM1378" s="15" t="s">
        <v>1657</v>
      </c>
      <c r="AN1378" s="16">
        <v>10</v>
      </c>
      <c r="AO1378" s="16">
        <v>10</v>
      </c>
      <c r="AP1378" s="17"/>
      <c r="AQ1378" s="17"/>
      <c r="AR1378" s="17">
        <v>45837</v>
      </c>
      <c r="AS1378" s="17"/>
      <c r="AT1378" s="17"/>
      <c r="AU1378" s="16">
        <v>5</v>
      </c>
      <c r="AV1378" s="18" t="s">
        <v>1652</v>
      </c>
      <c r="AW1378" s="17"/>
      <c r="AX1378" s="17">
        <v>45381</v>
      </c>
      <c r="AY1378" s="17">
        <v>45381</v>
      </c>
    </row>
    <row r="1379" spans="1:51" x14ac:dyDescent="0.35">
      <c r="A1379" s="18" t="str">
        <f t="shared" si="21"/>
        <v>PMERP-HTF295E-K</v>
      </c>
      <c r="B1379" s="15" t="s">
        <v>1639</v>
      </c>
      <c r="C1379" s="15" t="s">
        <v>79</v>
      </c>
      <c r="D1379" s="15" t="s">
        <v>688</v>
      </c>
      <c r="E1379" s="15" t="s">
        <v>1771</v>
      </c>
      <c r="F1379" s="15" t="s">
        <v>2031</v>
      </c>
      <c r="G1379" s="15" t="s">
        <v>1643</v>
      </c>
      <c r="H1379" s="15" t="s">
        <v>2</v>
      </c>
      <c r="I1379" s="15" t="s">
        <v>1637</v>
      </c>
      <c r="J1379" s="15" t="s">
        <v>1640</v>
      </c>
      <c r="K1379" s="15" t="s">
        <v>1801</v>
      </c>
      <c r="L1379" s="15" t="s">
        <v>1645</v>
      </c>
      <c r="M1379" s="15" t="s">
        <v>2</v>
      </c>
      <c r="N1379" s="15" t="s">
        <v>2</v>
      </c>
      <c r="O1379" s="15" t="s">
        <v>1639</v>
      </c>
      <c r="P1379" s="15" t="s">
        <v>1637</v>
      </c>
      <c r="Q1379" s="15" t="s">
        <v>2</v>
      </c>
      <c r="R1379" s="15" t="s">
        <v>1639</v>
      </c>
      <c r="S1379" s="15" t="s">
        <v>1637</v>
      </c>
      <c r="T1379" s="15" t="s">
        <v>2</v>
      </c>
      <c r="U1379" s="15" t="s">
        <v>1774</v>
      </c>
      <c r="V1379" s="15" t="s">
        <v>1774</v>
      </c>
      <c r="W1379" s="15" t="s">
        <v>1647</v>
      </c>
      <c r="X1379" s="15" t="s">
        <v>2</v>
      </c>
      <c r="Y1379" s="15" t="s">
        <v>2</v>
      </c>
      <c r="Z1379" s="15" t="s">
        <v>2</v>
      </c>
      <c r="AA1379" s="15" t="s">
        <v>1648</v>
      </c>
      <c r="AB1379" s="15" t="s">
        <v>1648</v>
      </c>
      <c r="AC1379" s="15" t="s">
        <v>1648</v>
      </c>
      <c r="AD1379" s="15" t="s">
        <v>1648</v>
      </c>
      <c r="AE1379" s="15" t="s">
        <v>1648</v>
      </c>
      <c r="AF1379" s="15" t="s">
        <v>1648</v>
      </c>
      <c r="AG1379" s="15" t="s">
        <v>1648</v>
      </c>
      <c r="AH1379" s="15" t="s">
        <v>2</v>
      </c>
      <c r="AI1379" s="15" t="s">
        <v>2</v>
      </c>
      <c r="AJ1379" s="15" t="s">
        <v>2011</v>
      </c>
      <c r="AK1379" s="15" t="s">
        <v>2012</v>
      </c>
      <c r="AL1379" s="15" t="s">
        <v>23</v>
      </c>
      <c r="AM1379" s="15" t="s">
        <v>1657</v>
      </c>
      <c r="AN1379" s="16">
        <v>10</v>
      </c>
      <c r="AO1379" s="16">
        <v>10</v>
      </c>
      <c r="AP1379" s="17"/>
      <c r="AQ1379" s="17"/>
      <c r="AR1379" s="17">
        <v>45837</v>
      </c>
      <c r="AS1379" s="17"/>
      <c r="AT1379" s="17"/>
      <c r="AU1379" s="16">
        <v>5</v>
      </c>
      <c r="AV1379" s="18" t="s">
        <v>1652</v>
      </c>
      <c r="AW1379" s="17"/>
      <c r="AX1379" s="17">
        <v>45381</v>
      </c>
      <c r="AY1379" s="17">
        <v>45381</v>
      </c>
    </row>
    <row r="1380" spans="1:51" x14ac:dyDescent="0.35">
      <c r="A1380" s="18" t="str">
        <f t="shared" si="21"/>
        <v>PMERP-HV094E-K</v>
      </c>
      <c r="B1380" s="15" t="s">
        <v>1639</v>
      </c>
      <c r="C1380" s="15" t="s">
        <v>79</v>
      </c>
      <c r="D1380" s="15" t="s">
        <v>689</v>
      </c>
      <c r="E1380" s="15" t="s">
        <v>2032</v>
      </c>
      <c r="F1380" s="15" t="s">
        <v>2033</v>
      </c>
      <c r="G1380" s="15" t="s">
        <v>1643</v>
      </c>
      <c r="H1380" s="15" t="s">
        <v>2</v>
      </c>
      <c r="I1380" s="15" t="s">
        <v>1637</v>
      </c>
      <c r="J1380" s="15" t="s">
        <v>1640</v>
      </c>
      <c r="K1380" s="15" t="s">
        <v>1801</v>
      </c>
      <c r="L1380" s="15" t="s">
        <v>1645</v>
      </c>
      <c r="M1380" s="15" t="s">
        <v>2</v>
      </c>
      <c r="N1380" s="15" t="s">
        <v>2</v>
      </c>
      <c r="O1380" s="15" t="s">
        <v>1639</v>
      </c>
      <c r="P1380" s="15" t="s">
        <v>1637</v>
      </c>
      <c r="Q1380" s="15" t="s">
        <v>2</v>
      </c>
      <c r="R1380" s="15" t="s">
        <v>1639</v>
      </c>
      <c r="S1380" s="15" t="s">
        <v>1637</v>
      </c>
      <c r="T1380" s="15" t="s">
        <v>2</v>
      </c>
      <c r="U1380" s="15" t="s">
        <v>1774</v>
      </c>
      <c r="V1380" s="15" t="s">
        <v>1774</v>
      </c>
      <c r="W1380" s="15" t="s">
        <v>1647</v>
      </c>
      <c r="X1380" s="15" t="s">
        <v>2</v>
      </c>
      <c r="Y1380" s="15" t="s">
        <v>2</v>
      </c>
      <c r="Z1380" s="15" t="s">
        <v>2</v>
      </c>
      <c r="AA1380" s="15" t="s">
        <v>1648</v>
      </c>
      <c r="AB1380" s="15" t="s">
        <v>1648</v>
      </c>
      <c r="AC1380" s="15" t="s">
        <v>1648</v>
      </c>
      <c r="AD1380" s="15" t="s">
        <v>1648</v>
      </c>
      <c r="AE1380" s="15" t="s">
        <v>1648</v>
      </c>
      <c r="AF1380" s="15" t="s">
        <v>1648</v>
      </c>
      <c r="AG1380" s="15" t="s">
        <v>1648</v>
      </c>
      <c r="AH1380" s="15" t="s">
        <v>2</v>
      </c>
      <c r="AI1380" s="15" t="s">
        <v>2</v>
      </c>
      <c r="AJ1380" s="15" t="s">
        <v>2011</v>
      </c>
      <c r="AK1380" s="15" t="s">
        <v>2012</v>
      </c>
      <c r="AL1380" s="15" t="s">
        <v>23</v>
      </c>
      <c r="AM1380" s="15" t="s">
        <v>1657</v>
      </c>
      <c r="AN1380" s="16">
        <v>10</v>
      </c>
      <c r="AO1380" s="16">
        <v>10</v>
      </c>
      <c r="AP1380" s="17"/>
      <c r="AQ1380" s="17"/>
      <c r="AR1380" s="17">
        <v>45837</v>
      </c>
      <c r="AS1380" s="17"/>
      <c r="AT1380" s="17"/>
      <c r="AU1380" s="16">
        <v>50</v>
      </c>
      <c r="AV1380" s="18" t="s">
        <v>1652</v>
      </c>
      <c r="AW1380" s="17"/>
      <c r="AX1380" s="17">
        <v>45381</v>
      </c>
      <c r="AY1380" s="17">
        <v>45381</v>
      </c>
    </row>
    <row r="1381" spans="1:51" x14ac:dyDescent="0.35">
      <c r="A1381" s="18" t="str">
        <f t="shared" si="21"/>
        <v>PMERP-TCA430E-S</v>
      </c>
      <c r="B1381" s="15" t="s">
        <v>1639</v>
      </c>
      <c r="C1381" s="15" t="s">
        <v>79</v>
      </c>
      <c r="D1381" s="15" t="s">
        <v>56</v>
      </c>
      <c r="E1381" s="15" t="s">
        <v>2037</v>
      </c>
      <c r="F1381" s="15" t="s">
        <v>2038</v>
      </c>
      <c r="G1381" s="15" t="s">
        <v>1643</v>
      </c>
      <c r="H1381" s="15" t="s">
        <v>2</v>
      </c>
      <c r="I1381" s="15" t="s">
        <v>1637</v>
      </c>
      <c r="J1381" s="15" t="s">
        <v>1640</v>
      </c>
      <c r="K1381" s="15" t="s">
        <v>2036</v>
      </c>
      <c r="L1381" s="15" t="s">
        <v>1645</v>
      </c>
      <c r="M1381" s="15" t="s">
        <v>2</v>
      </c>
      <c r="N1381" s="15" t="s">
        <v>2</v>
      </c>
      <c r="O1381" s="15" t="s">
        <v>1639</v>
      </c>
      <c r="P1381" s="15" t="s">
        <v>1637</v>
      </c>
      <c r="Q1381" s="15" t="s">
        <v>2</v>
      </c>
      <c r="R1381" s="15" t="s">
        <v>1639</v>
      </c>
      <c r="S1381" s="15" t="s">
        <v>1637</v>
      </c>
      <c r="T1381" s="15" t="s">
        <v>2</v>
      </c>
      <c r="U1381" s="15" t="s">
        <v>1774</v>
      </c>
      <c r="V1381" s="15" t="s">
        <v>1774</v>
      </c>
      <c r="W1381" s="15" t="s">
        <v>1647</v>
      </c>
      <c r="X1381" s="15" t="s">
        <v>2</v>
      </c>
      <c r="Y1381" s="15" t="s">
        <v>2</v>
      </c>
      <c r="Z1381" s="15" t="s">
        <v>2</v>
      </c>
      <c r="AA1381" s="15" t="s">
        <v>1648</v>
      </c>
      <c r="AB1381" s="15" t="s">
        <v>1648</v>
      </c>
      <c r="AC1381" s="15" t="s">
        <v>1648</v>
      </c>
      <c r="AD1381" s="15" t="s">
        <v>1648</v>
      </c>
      <c r="AE1381" s="15" t="s">
        <v>1648</v>
      </c>
      <c r="AF1381" s="15" t="s">
        <v>1648</v>
      </c>
      <c r="AG1381" s="15" t="s">
        <v>1648</v>
      </c>
      <c r="AH1381" s="15" t="s">
        <v>2</v>
      </c>
      <c r="AI1381" s="15" t="s">
        <v>2</v>
      </c>
      <c r="AJ1381" s="15" t="s">
        <v>2039</v>
      </c>
      <c r="AK1381" s="15" t="s">
        <v>1934</v>
      </c>
      <c r="AL1381" s="15" t="s">
        <v>25</v>
      </c>
      <c r="AM1381" s="15" t="s">
        <v>1657</v>
      </c>
      <c r="AN1381" s="16">
        <v>10</v>
      </c>
      <c r="AO1381" s="16">
        <v>10</v>
      </c>
      <c r="AP1381" s="17"/>
      <c r="AQ1381" s="17"/>
      <c r="AR1381" s="17">
        <v>45837</v>
      </c>
      <c r="AS1381" s="17"/>
      <c r="AT1381" s="17"/>
      <c r="AU1381" s="16">
        <v>10</v>
      </c>
      <c r="AV1381" s="18" t="s">
        <v>1652</v>
      </c>
      <c r="AW1381" s="17"/>
      <c r="AX1381" s="17">
        <v>45381</v>
      </c>
      <c r="AY1381" s="17">
        <v>45381</v>
      </c>
    </row>
    <row r="1382" spans="1:51" x14ac:dyDescent="0.35">
      <c r="A1382" s="18" t="str">
        <f t="shared" si="21"/>
        <v>PMERP-TCM115E-K</v>
      </c>
      <c r="B1382" s="15" t="s">
        <v>1639</v>
      </c>
      <c r="C1382" s="15" t="s">
        <v>79</v>
      </c>
      <c r="D1382" s="15" t="s">
        <v>690</v>
      </c>
      <c r="E1382" s="15" t="s">
        <v>2032</v>
      </c>
      <c r="F1382" s="15" t="s">
        <v>2033</v>
      </c>
      <c r="G1382" s="15" t="s">
        <v>1643</v>
      </c>
      <c r="H1382" s="15" t="s">
        <v>2</v>
      </c>
      <c r="I1382" s="15" t="s">
        <v>1637</v>
      </c>
      <c r="J1382" s="15" t="s">
        <v>1640</v>
      </c>
      <c r="K1382" s="15" t="s">
        <v>1773</v>
      </c>
      <c r="L1382" s="15" t="s">
        <v>1645</v>
      </c>
      <c r="M1382" s="15" t="s">
        <v>2</v>
      </c>
      <c r="N1382" s="15" t="s">
        <v>2</v>
      </c>
      <c r="O1382" s="15" t="s">
        <v>1639</v>
      </c>
      <c r="P1382" s="15" t="s">
        <v>1637</v>
      </c>
      <c r="Q1382" s="15" t="s">
        <v>2</v>
      </c>
      <c r="R1382" s="15" t="s">
        <v>1639</v>
      </c>
      <c r="S1382" s="15" t="s">
        <v>1637</v>
      </c>
      <c r="T1382" s="15" t="s">
        <v>2</v>
      </c>
      <c r="U1382" s="15" t="s">
        <v>1774</v>
      </c>
      <c r="V1382" s="15" t="s">
        <v>1774</v>
      </c>
      <c r="W1382" s="15" t="s">
        <v>1647</v>
      </c>
      <c r="X1382" s="15" t="s">
        <v>2</v>
      </c>
      <c r="Y1382" s="15" t="s">
        <v>2</v>
      </c>
      <c r="Z1382" s="15" t="s">
        <v>2</v>
      </c>
      <c r="AA1382" s="15" t="s">
        <v>1648</v>
      </c>
      <c r="AB1382" s="15" t="s">
        <v>1648</v>
      </c>
      <c r="AC1382" s="15" t="s">
        <v>1648</v>
      </c>
      <c r="AD1382" s="15" t="s">
        <v>1648</v>
      </c>
      <c r="AE1382" s="15" t="s">
        <v>1648</v>
      </c>
      <c r="AF1382" s="15" t="s">
        <v>1648</v>
      </c>
      <c r="AG1382" s="15" t="s">
        <v>1648</v>
      </c>
      <c r="AH1382" s="15" t="s">
        <v>2</v>
      </c>
      <c r="AI1382" s="15" t="s">
        <v>2</v>
      </c>
      <c r="AJ1382" s="15" t="s">
        <v>2011</v>
      </c>
      <c r="AK1382" s="15" t="s">
        <v>2012</v>
      </c>
      <c r="AL1382" s="15" t="s">
        <v>23</v>
      </c>
      <c r="AM1382" s="15" t="s">
        <v>1657</v>
      </c>
      <c r="AN1382" s="16">
        <v>10</v>
      </c>
      <c r="AO1382" s="16">
        <v>10</v>
      </c>
      <c r="AP1382" s="17"/>
      <c r="AQ1382" s="17"/>
      <c r="AR1382" s="17">
        <v>45837</v>
      </c>
      <c r="AS1382" s="17"/>
      <c r="AT1382" s="17"/>
      <c r="AU1382" s="16">
        <v>10</v>
      </c>
      <c r="AV1382" s="18" t="s">
        <v>1652</v>
      </c>
      <c r="AW1382" s="17"/>
      <c r="AX1382" s="17">
        <v>45381</v>
      </c>
      <c r="AY1382" s="17">
        <v>45381</v>
      </c>
    </row>
    <row r="1383" spans="1:51" x14ac:dyDescent="0.35">
      <c r="A1383" s="18" t="str">
        <f t="shared" si="21"/>
        <v>PMERP-TCM55E-K</v>
      </c>
      <c r="B1383" s="15" t="s">
        <v>1639</v>
      </c>
      <c r="C1383" s="15" t="s">
        <v>79</v>
      </c>
      <c r="D1383" s="15" t="s">
        <v>691</v>
      </c>
      <c r="E1383" s="15" t="s">
        <v>2032</v>
      </c>
      <c r="F1383" s="15" t="s">
        <v>2033</v>
      </c>
      <c r="G1383" s="15" t="s">
        <v>1643</v>
      </c>
      <c r="H1383" s="15" t="s">
        <v>2</v>
      </c>
      <c r="I1383" s="15" t="s">
        <v>1637</v>
      </c>
      <c r="J1383" s="15" t="s">
        <v>1640</v>
      </c>
      <c r="K1383" s="15" t="s">
        <v>1773</v>
      </c>
      <c r="L1383" s="15" t="s">
        <v>1645</v>
      </c>
      <c r="M1383" s="15" t="s">
        <v>2</v>
      </c>
      <c r="N1383" s="15" t="s">
        <v>2</v>
      </c>
      <c r="O1383" s="15" t="s">
        <v>1639</v>
      </c>
      <c r="P1383" s="15" t="s">
        <v>1637</v>
      </c>
      <c r="Q1383" s="15" t="s">
        <v>2</v>
      </c>
      <c r="R1383" s="15" t="s">
        <v>1639</v>
      </c>
      <c r="S1383" s="15" t="s">
        <v>1637</v>
      </c>
      <c r="T1383" s="15" t="s">
        <v>2</v>
      </c>
      <c r="U1383" s="15" t="s">
        <v>1774</v>
      </c>
      <c r="V1383" s="15" t="s">
        <v>1774</v>
      </c>
      <c r="W1383" s="15" t="s">
        <v>1647</v>
      </c>
      <c r="X1383" s="15" t="s">
        <v>2</v>
      </c>
      <c r="Y1383" s="15" t="s">
        <v>2</v>
      </c>
      <c r="Z1383" s="15" t="s">
        <v>2</v>
      </c>
      <c r="AA1383" s="15" t="s">
        <v>1648</v>
      </c>
      <c r="AB1383" s="15" t="s">
        <v>1648</v>
      </c>
      <c r="AC1383" s="15" t="s">
        <v>1648</v>
      </c>
      <c r="AD1383" s="15" t="s">
        <v>1648</v>
      </c>
      <c r="AE1383" s="15" t="s">
        <v>1648</v>
      </c>
      <c r="AF1383" s="15" t="s">
        <v>1648</v>
      </c>
      <c r="AG1383" s="15" t="s">
        <v>1648</v>
      </c>
      <c r="AH1383" s="15" t="s">
        <v>2</v>
      </c>
      <c r="AI1383" s="15" t="s">
        <v>2</v>
      </c>
      <c r="AJ1383" s="15" t="s">
        <v>2011</v>
      </c>
      <c r="AK1383" s="15" t="s">
        <v>2012</v>
      </c>
      <c r="AL1383" s="15" t="s">
        <v>23</v>
      </c>
      <c r="AM1383" s="15" t="s">
        <v>1657</v>
      </c>
      <c r="AN1383" s="16">
        <v>10</v>
      </c>
      <c r="AO1383" s="16">
        <v>10</v>
      </c>
      <c r="AP1383" s="17"/>
      <c r="AQ1383" s="17"/>
      <c r="AR1383" s="17">
        <v>45837</v>
      </c>
      <c r="AS1383" s="17"/>
      <c r="AT1383" s="17"/>
      <c r="AU1383" s="16">
        <v>10</v>
      </c>
      <c r="AV1383" s="18" t="s">
        <v>1652</v>
      </c>
      <c r="AW1383" s="17"/>
      <c r="AX1383" s="17">
        <v>45381</v>
      </c>
      <c r="AY1383" s="17">
        <v>45381</v>
      </c>
    </row>
    <row r="1384" spans="1:51" x14ac:dyDescent="0.35">
      <c r="A1384" s="18" t="str">
        <f t="shared" si="21"/>
        <v>PMERP-TCM55E-W</v>
      </c>
      <c r="B1384" s="15" t="s">
        <v>1639</v>
      </c>
      <c r="C1384" s="15" t="s">
        <v>79</v>
      </c>
      <c r="D1384" s="15" t="s">
        <v>692</v>
      </c>
      <c r="E1384" s="15" t="s">
        <v>2032</v>
      </c>
      <c r="F1384" s="15" t="s">
        <v>2033</v>
      </c>
      <c r="G1384" s="15" t="s">
        <v>1643</v>
      </c>
      <c r="H1384" s="15" t="s">
        <v>2</v>
      </c>
      <c r="I1384" s="15" t="s">
        <v>1637</v>
      </c>
      <c r="J1384" s="15" t="s">
        <v>1640</v>
      </c>
      <c r="K1384" s="15" t="s">
        <v>2036</v>
      </c>
      <c r="L1384" s="15" t="s">
        <v>1645</v>
      </c>
      <c r="M1384" s="15" t="s">
        <v>2</v>
      </c>
      <c r="N1384" s="15" t="s">
        <v>2</v>
      </c>
      <c r="O1384" s="15" t="s">
        <v>1639</v>
      </c>
      <c r="P1384" s="15" t="s">
        <v>1637</v>
      </c>
      <c r="Q1384" s="15" t="s">
        <v>2</v>
      </c>
      <c r="R1384" s="15" t="s">
        <v>1639</v>
      </c>
      <c r="S1384" s="15" t="s">
        <v>1637</v>
      </c>
      <c r="T1384" s="15" t="s">
        <v>2</v>
      </c>
      <c r="U1384" s="15" t="s">
        <v>1774</v>
      </c>
      <c r="V1384" s="15" t="s">
        <v>1774</v>
      </c>
      <c r="W1384" s="15" t="s">
        <v>1647</v>
      </c>
      <c r="X1384" s="15" t="s">
        <v>2</v>
      </c>
      <c r="Y1384" s="15" t="s">
        <v>2</v>
      </c>
      <c r="Z1384" s="15" t="s">
        <v>2</v>
      </c>
      <c r="AA1384" s="15" t="s">
        <v>1648</v>
      </c>
      <c r="AB1384" s="15" t="s">
        <v>1648</v>
      </c>
      <c r="AC1384" s="15" t="s">
        <v>1648</v>
      </c>
      <c r="AD1384" s="15" t="s">
        <v>1648</v>
      </c>
      <c r="AE1384" s="15" t="s">
        <v>1648</v>
      </c>
      <c r="AF1384" s="15" t="s">
        <v>1648</v>
      </c>
      <c r="AG1384" s="15" t="s">
        <v>1648</v>
      </c>
      <c r="AH1384" s="15" t="s">
        <v>2</v>
      </c>
      <c r="AI1384" s="15" t="s">
        <v>2</v>
      </c>
      <c r="AJ1384" s="15" t="s">
        <v>2011</v>
      </c>
      <c r="AK1384" s="15" t="s">
        <v>2012</v>
      </c>
      <c r="AL1384" s="15" t="s">
        <v>23</v>
      </c>
      <c r="AM1384" s="15" t="s">
        <v>1657</v>
      </c>
      <c r="AN1384" s="16">
        <v>10</v>
      </c>
      <c r="AO1384" s="16">
        <v>10</v>
      </c>
      <c r="AP1384" s="17"/>
      <c r="AQ1384" s="17"/>
      <c r="AR1384" s="17">
        <v>45837</v>
      </c>
      <c r="AS1384" s="17"/>
      <c r="AT1384" s="17"/>
      <c r="AU1384" s="16">
        <v>10</v>
      </c>
      <c r="AV1384" s="18" t="s">
        <v>1652</v>
      </c>
      <c r="AW1384" s="17"/>
      <c r="AX1384" s="17">
        <v>45381</v>
      </c>
      <c r="AY1384" s="17">
        <v>45381</v>
      </c>
    </row>
    <row r="1385" spans="1:51" x14ac:dyDescent="0.35">
      <c r="A1385" s="18" t="str">
        <f t="shared" si="21"/>
        <v>PMERX-D500EB-K</v>
      </c>
      <c r="B1385" s="15" t="s">
        <v>1639</v>
      </c>
      <c r="C1385" s="15" t="s">
        <v>79</v>
      </c>
      <c r="D1385" s="15" t="s">
        <v>344</v>
      </c>
      <c r="E1385" s="15" t="s">
        <v>2040</v>
      </c>
      <c r="F1385" s="15" t="s">
        <v>2041</v>
      </c>
      <c r="G1385" s="15" t="s">
        <v>1643</v>
      </c>
      <c r="H1385" s="15" t="s">
        <v>2</v>
      </c>
      <c r="I1385" s="15" t="s">
        <v>1637</v>
      </c>
      <c r="J1385" s="15" t="s">
        <v>1640</v>
      </c>
      <c r="K1385" s="15" t="s">
        <v>1664</v>
      </c>
      <c r="L1385" s="15" t="s">
        <v>1645</v>
      </c>
      <c r="M1385" s="15" t="s">
        <v>2</v>
      </c>
      <c r="N1385" s="15" t="s">
        <v>2</v>
      </c>
      <c r="O1385" s="15" t="s">
        <v>1639</v>
      </c>
      <c r="P1385" s="15" t="s">
        <v>1637</v>
      </c>
      <c r="Q1385" s="15" t="s">
        <v>2</v>
      </c>
      <c r="R1385" s="15" t="s">
        <v>1639</v>
      </c>
      <c r="S1385" s="15" t="s">
        <v>1637</v>
      </c>
      <c r="T1385" s="15" t="s">
        <v>2</v>
      </c>
      <c r="U1385" s="15" t="s">
        <v>2042</v>
      </c>
      <c r="V1385" s="15" t="s">
        <v>2042</v>
      </c>
      <c r="W1385" s="15" t="s">
        <v>1647</v>
      </c>
      <c r="X1385" s="15" t="s">
        <v>1648</v>
      </c>
      <c r="Y1385" s="15" t="s">
        <v>2</v>
      </c>
      <c r="Z1385" s="15" t="s">
        <v>2</v>
      </c>
      <c r="AA1385" s="15" t="s">
        <v>1648</v>
      </c>
      <c r="AB1385" s="15" t="s">
        <v>1648</v>
      </c>
      <c r="AC1385" s="15" t="s">
        <v>1648</v>
      </c>
      <c r="AD1385" s="15" t="s">
        <v>1648</v>
      </c>
      <c r="AE1385" s="15" t="s">
        <v>1648</v>
      </c>
      <c r="AF1385" s="15" t="s">
        <v>1648</v>
      </c>
      <c r="AG1385" s="15" t="s">
        <v>1648</v>
      </c>
      <c r="AH1385" s="15" t="s">
        <v>2</v>
      </c>
      <c r="AI1385" s="15" t="s">
        <v>2</v>
      </c>
      <c r="AJ1385" s="15" t="s">
        <v>2023</v>
      </c>
      <c r="AK1385" s="15" t="s">
        <v>2024</v>
      </c>
      <c r="AL1385" s="15" t="s">
        <v>10</v>
      </c>
      <c r="AM1385" s="15" t="s">
        <v>1666</v>
      </c>
      <c r="AN1385" s="16">
        <v>10</v>
      </c>
      <c r="AO1385" s="16">
        <v>10</v>
      </c>
      <c r="AP1385" s="17"/>
      <c r="AQ1385" s="17"/>
      <c r="AR1385" s="17">
        <v>45837</v>
      </c>
      <c r="AS1385" s="17"/>
      <c r="AT1385" s="17"/>
      <c r="AU1385" s="16">
        <v>1</v>
      </c>
      <c r="AV1385" s="18" t="s">
        <v>1652</v>
      </c>
      <c r="AW1385" s="17"/>
      <c r="AX1385" s="17">
        <v>45381</v>
      </c>
      <c r="AY1385" s="17">
        <v>45381</v>
      </c>
    </row>
    <row r="1386" spans="1:51" x14ac:dyDescent="0.35">
      <c r="A1386" s="18" t="str">
        <f t="shared" si="21"/>
        <v>PMERX-D500EG-K</v>
      </c>
      <c r="B1386" s="15" t="s">
        <v>1639</v>
      </c>
      <c r="C1386" s="15" t="s">
        <v>79</v>
      </c>
      <c r="D1386" s="15" t="s">
        <v>345</v>
      </c>
      <c r="E1386" s="15" t="s">
        <v>2040</v>
      </c>
      <c r="F1386" s="15" t="s">
        <v>2041</v>
      </c>
      <c r="G1386" s="15" t="s">
        <v>1643</v>
      </c>
      <c r="H1386" s="15" t="s">
        <v>2</v>
      </c>
      <c r="I1386" s="15" t="s">
        <v>1637</v>
      </c>
      <c r="J1386" s="15" t="s">
        <v>1640</v>
      </c>
      <c r="K1386" s="15" t="s">
        <v>1667</v>
      </c>
      <c r="L1386" s="15" t="s">
        <v>1645</v>
      </c>
      <c r="M1386" s="15" t="s">
        <v>2</v>
      </c>
      <c r="N1386" s="15" t="s">
        <v>2</v>
      </c>
      <c r="O1386" s="15" t="s">
        <v>1639</v>
      </c>
      <c r="P1386" s="15" t="s">
        <v>1637</v>
      </c>
      <c r="Q1386" s="15" t="s">
        <v>2</v>
      </c>
      <c r="R1386" s="15" t="s">
        <v>1639</v>
      </c>
      <c r="S1386" s="15" t="s">
        <v>1637</v>
      </c>
      <c r="T1386" s="15" t="s">
        <v>2</v>
      </c>
      <c r="U1386" s="15" t="s">
        <v>2042</v>
      </c>
      <c r="V1386" s="15" t="s">
        <v>2042</v>
      </c>
      <c r="W1386" s="15" t="s">
        <v>1647</v>
      </c>
      <c r="X1386" s="15" t="s">
        <v>2</v>
      </c>
      <c r="Y1386" s="15" t="s">
        <v>2</v>
      </c>
      <c r="Z1386" s="15" t="s">
        <v>2</v>
      </c>
      <c r="AA1386" s="15" t="s">
        <v>1648</v>
      </c>
      <c r="AB1386" s="15" t="s">
        <v>1648</v>
      </c>
      <c r="AC1386" s="15" t="s">
        <v>1648</v>
      </c>
      <c r="AD1386" s="15" t="s">
        <v>1648</v>
      </c>
      <c r="AE1386" s="15" t="s">
        <v>1648</v>
      </c>
      <c r="AF1386" s="15" t="s">
        <v>1648</v>
      </c>
      <c r="AG1386" s="15" t="s">
        <v>1648</v>
      </c>
      <c r="AH1386" s="15" t="s">
        <v>2</v>
      </c>
      <c r="AI1386" s="15" t="s">
        <v>2</v>
      </c>
      <c r="AJ1386" s="15" t="s">
        <v>2023</v>
      </c>
      <c r="AK1386" s="15" t="s">
        <v>2024</v>
      </c>
      <c r="AL1386" s="15" t="s">
        <v>10</v>
      </c>
      <c r="AM1386" s="15" t="s">
        <v>1657</v>
      </c>
      <c r="AN1386" s="16">
        <v>10</v>
      </c>
      <c r="AO1386" s="16">
        <v>10</v>
      </c>
      <c r="AP1386" s="17"/>
      <c r="AQ1386" s="17"/>
      <c r="AR1386" s="17">
        <v>45837</v>
      </c>
      <c r="AS1386" s="17"/>
      <c r="AT1386" s="17"/>
      <c r="AU1386" s="16">
        <v>1</v>
      </c>
      <c r="AV1386" s="18" t="s">
        <v>1652</v>
      </c>
      <c r="AW1386" s="17"/>
      <c r="AX1386" s="17">
        <v>45381</v>
      </c>
      <c r="AY1386" s="17">
        <v>45381</v>
      </c>
    </row>
    <row r="1387" spans="1:51" x14ac:dyDescent="0.35">
      <c r="A1387" s="18" t="str">
        <f t="shared" si="21"/>
        <v>PMERX-D550E-K</v>
      </c>
      <c r="B1387" s="15" t="s">
        <v>1639</v>
      </c>
      <c r="C1387" s="15" t="s">
        <v>79</v>
      </c>
      <c r="D1387" s="15" t="s">
        <v>346</v>
      </c>
      <c r="E1387" s="15" t="s">
        <v>2040</v>
      </c>
      <c r="F1387" s="15" t="s">
        <v>2041</v>
      </c>
      <c r="G1387" s="15" t="s">
        <v>1643</v>
      </c>
      <c r="H1387" s="15" t="s">
        <v>2</v>
      </c>
      <c r="I1387" s="15" t="s">
        <v>1637</v>
      </c>
      <c r="J1387" s="15" t="s">
        <v>1640</v>
      </c>
      <c r="K1387" s="15" t="s">
        <v>1667</v>
      </c>
      <c r="L1387" s="15" t="s">
        <v>1645</v>
      </c>
      <c r="M1387" s="15" t="s">
        <v>2</v>
      </c>
      <c r="N1387" s="15" t="s">
        <v>2</v>
      </c>
      <c r="O1387" s="15" t="s">
        <v>1639</v>
      </c>
      <c r="P1387" s="15" t="s">
        <v>1637</v>
      </c>
      <c r="Q1387" s="15" t="s">
        <v>2</v>
      </c>
      <c r="R1387" s="15" t="s">
        <v>1639</v>
      </c>
      <c r="S1387" s="15" t="s">
        <v>1637</v>
      </c>
      <c r="T1387" s="15" t="s">
        <v>2</v>
      </c>
      <c r="U1387" s="15" t="s">
        <v>2042</v>
      </c>
      <c r="V1387" s="15" t="s">
        <v>2042</v>
      </c>
      <c r="W1387" s="15" t="s">
        <v>1647</v>
      </c>
      <c r="X1387" s="15" t="s">
        <v>2</v>
      </c>
      <c r="Y1387" s="15" t="s">
        <v>2</v>
      </c>
      <c r="Z1387" s="15" t="s">
        <v>2</v>
      </c>
      <c r="AA1387" s="15" t="s">
        <v>1648</v>
      </c>
      <c r="AB1387" s="15" t="s">
        <v>1648</v>
      </c>
      <c r="AC1387" s="15" t="s">
        <v>1648</v>
      </c>
      <c r="AD1387" s="15" t="s">
        <v>1648</v>
      </c>
      <c r="AE1387" s="15" t="s">
        <v>1648</v>
      </c>
      <c r="AF1387" s="15" t="s">
        <v>1648</v>
      </c>
      <c r="AG1387" s="15" t="s">
        <v>1648</v>
      </c>
      <c r="AH1387" s="15" t="s">
        <v>2</v>
      </c>
      <c r="AI1387" s="15" t="s">
        <v>2</v>
      </c>
      <c r="AJ1387" s="15" t="s">
        <v>2023</v>
      </c>
      <c r="AK1387" s="15" t="s">
        <v>2024</v>
      </c>
      <c r="AL1387" s="15" t="s">
        <v>10</v>
      </c>
      <c r="AM1387" s="15" t="s">
        <v>1657</v>
      </c>
      <c r="AN1387" s="16">
        <v>10</v>
      </c>
      <c r="AO1387" s="16">
        <v>10</v>
      </c>
      <c r="AP1387" s="17"/>
      <c r="AQ1387" s="17"/>
      <c r="AR1387" s="17">
        <v>45837</v>
      </c>
      <c r="AS1387" s="17"/>
      <c r="AT1387" s="17"/>
      <c r="AU1387" s="16">
        <v>1</v>
      </c>
      <c r="AV1387" s="18" t="s">
        <v>1652</v>
      </c>
      <c r="AW1387" s="17"/>
      <c r="AX1387" s="17">
        <v>45381</v>
      </c>
      <c r="AY1387" s="17">
        <v>45381</v>
      </c>
    </row>
    <row r="1388" spans="1:51" x14ac:dyDescent="0.35">
      <c r="A1388" s="18" t="str">
        <f t="shared" si="21"/>
        <v>PMERX-D550E-W</v>
      </c>
      <c r="B1388" s="15" t="s">
        <v>1639</v>
      </c>
      <c r="C1388" s="15" t="s">
        <v>79</v>
      </c>
      <c r="D1388" s="15" t="s">
        <v>347</v>
      </c>
      <c r="E1388" s="15" t="s">
        <v>2040</v>
      </c>
      <c r="F1388" s="15" t="s">
        <v>2041</v>
      </c>
      <c r="G1388" s="15" t="s">
        <v>1643</v>
      </c>
      <c r="H1388" s="15" t="s">
        <v>2</v>
      </c>
      <c r="I1388" s="15" t="s">
        <v>1637</v>
      </c>
      <c r="J1388" s="15" t="s">
        <v>1640</v>
      </c>
      <c r="K1388" s="15" t="s">
        <v>1802</v>
      </c>
      <c r="L1388" s="15" t="s">
        <v>1645</v>
      </c>
      <c r="M1388" s="15" t="s">
        <v>2</v>
      </c>
      <c r="N1388" s="15" t="s">
        <v>2</v>
      </c>
      <c r="O1388" s="15" t="s">
        <v>1639</v>
      </c>
      <c r="P1388" s="15" t="s">
        <v>1637</v>
      </c>
      <c r="Q1388" s="15" t="s">
        <v>2</v>
      </c>
      <c r="R1388" s="15" t="s">
        <v>1639</v>
      </c>
      <c r="S1388" s="15" t="s">
        <v>1637</v>
      </c>
      <c r="T1388" s="15" t="s">
        <v>2</v>
      </c>
      <c r="U1388" s="15" t="s">
        <v>2042</v>
      </c>
      <c r="V1388" s="15" t="s">
        <v>2042</v>
      </c>
      <c r="W1388" s="15" t="s">
        <v>1647</v>
      </c>
      <c r="X1388" s="15" t="s">
        <v>1648</v>
      </c>
      <c r="Y1388" s="15" t="s">
        <v>2</v>
      </c>
      <c r="Z1388" s="15" t="s">
        <v>2</v>
      </c>
      <c r="AA1388" s="15" t="s">
        <v>1648</v>
      </c>
      <c r="AB1388" s="15" t="s">
        <v>1648</v>
      </c>
      <c r="AC1388" s="15" t="s">
        <v>1648</v>
      </c>
      <c r="AD1388" s="15" t="s">
        <v>1648</v>
      </c>
      <c r="AE1388" s="15" t="s">
        <v>1648</v>
      </c>
      <c r="AF1388" s="15" t="s">
        <v>1648</v>
      </c>
      <c r="AG1388" s="15" t="s">
        <v>1648</v>
      </c>
      <c r="AH1388" s="15" t="s">
        <v>2</v>
      </c>
      <c r="AI1388" s="15" t="s">
        <v>2</v>
      </c>
      <c r="AJ1388" s="15" t="s">
        <v>2023</v>
      </c>
      <c r="AK1388" s="15" t="s">
        <v>2024</v>
      </c>
      <c r="AL1388" s="15" t="s">
        <v>10</v>
      </c>
      <c r="AM1388" s="15" t="s">
        <v>1657</v>
      </c>
      <c r="AN1388" s="16">
        <v>10</v>
      </c>
      <c r="AO1388" s="16">
        <v>10</v>
      </c>
      <c r="AP1388" s="17"/>
      <c r="AQ1388" s="17"/>
      <c r="AR1388" s="17">
        <v>45837</v>
      </c>
      <c r="AS1388" s="17"/>
      <c r="AT1388" s="17"/>
      <c r="AU1388" s="16">
        <v>1</v>
      </c>
      <c r="AV1388" s="18" t="s">
        <v>1652</v>
      </c>
      <c r="AW1388" s="17"/>
      <c r="AX1388" s="17">
        <v>45381</v>
      </c>
      <c r="AY1388" s="17">
        <v>45381</v>
      </c>
    </row>
    <row r="1389" spans="1:51" x14ac:dyDescent="0.35">
      <c r="A1389" s="18" t="str">
        <f t="shared" si="21"/>
        <v>PMERX-D552E-K</v>
      </c>
      <c r="B1389" s="15" t="s">
        <v>1639</v>
      </c>
      <c r="C1389" s="15" t="s">
        <v>79</v>
      </c>
      <c r="D1389" s="15" t="s">
        <v>348</v>
      </c>
      <c r="E1389" s="15" t="s">
        <v>2040</v>
      </c>
      <c r="F1389" s="15" t="s">
        <v>2041</v>
      </c>
      <c r="G1389" s="15" t="s">
        <v>1643</v>
      </c>
      <c r="H1389" s="15" t="s">
        <v>2</v>
      </c>
      <c r="I1389" s="15" t="s">
        <v>1637</v>
      </c>
      <c r="J1389" s="15" t="s">
        <v>1640</v>
      </c>
      <c r="K1389" s="15" t="s">
        <v>1802</v>
      </c>
      <c r="L1389" s="15" t="s">
        <v>1645</v>
      </c>
      <c r="M1389" s="15" t="s">
        <v>2</v>
      </c>
      <c r="N1389" s="15" t="s">
        <v>2</v>
      </c>
      <c r="O1389" s="15" t="s">
        <v>1639</v>
      </c>
      <c r="P1389" s="15" t="s">
        <v>1637</v>
      </c>
      <c r="Q1389" s="15" t="s">
        <v>2</v>
      </c>
      <c r="R1389" s="15" t="s">
        <v>1639</v>
      </c>
      <c r="S1389" s="15" t="s">
        <v>1637</v>
      </c>
      <c r="T1389" s="15" t="s">
        <v>2</v>
      </c>
      <c r="U1389" s="15" t="s">
        <v>2042</v>
      </c>
      <c r="V1389" s="15" t="s">
        <v>2042</v>
      </c>
      <c r="W1389" s="15" t="s">
        <v>1647</v>
      </c>
      <c r="X1389" s="15" t="s">
        <v>2</v>
      </c>
      <c r="Y1389" s="15" t="s">
        <v>2</v>
      </c>
      <c r="Z1389" s="15" t="s">
        <v>2</v>
      </c>
      <c r="AA1389" s="15" t="s">
        <v>1648</v>
      </c>
      <c r="AB1389" s="15" t="s">
        <v>1648</v>
      </c>
      <c r="AC1389" s="15" t="s">
        <v>1648</v>
      </c>
      <c r="AD1389" s="15" t="s">
        <v>1648</v>
      </c>
      <c r="AE1389" s="15" t="s">
        <v>1648</v>
      </c>
      <c r="AF1389" s="15" t="s">
        <v>1648</v>
      </c>
      <c r="AG1389" s="15" t="s">
        <v>1648</v>
      </c>
      <c r="AH1389" s="15" t="s">
        <v>2</v>
      </c>
      <c r="AI1389" s="15" t="s">
        <v>2</v>
      </c>
      <c r="AJ1389" s="15" t="s">
        <v>2023</v>
      </c>
      <c r="AK1389" s="15" t="s">
        <v>2024</v>
      </c>
      <c r="AL1389" s="15" t="s">
        <v>10</v>
      </c>
      <c r="AM1389" s="15" t="s">
        <v>1657</v>
      </c>
      <c r="AN1389" s="16">
        <v>10</v>
      </c>
      <c r="AO1389" s="16">
        <v>10</v>
      </c>
      <c r="AP1389" s="17"/>
      <c r="AQ1389" s="17"/>
      <c r="AR1389" s="17">
        <v>45837</v>
      </c>
      <c r="AS1389" s="17"/>
      <c r="AT1389" s="17"/>
      <c r="AU1389" s="16">
        <v>1</v>
      </c>
      <c r="AV1389" s="18" t="s">
        <v>1652</v>
      </c>
      <c r="AW1389" s="17"/>
      <c r="AX1389" s="17">
        <v>45381</v>
      </c>
      <c r="AY1389" s="17">
        <v>45381</v>
      </c>
    </row>
    <row r="1390" spans="1:51" x14ac:dyDescent="0.35">
      <c r="A1390" s="18" t="str">
        <f t="shared" si="21"/>
        <v>PMERX-D552E-W</v>
      </c>
      <c r="B1390" s="15" t="s">
        <v>1639</v>
      </c>
      <c r="C1390" s="15" t="s">
        <v>79</v>
      </c>
      <c r="D1390" s="15" t="s">
        <v>349</v>
      </c>
      <c r="E1390" s="15" t="s">
        <v>2040</v>
      </c>
      <c r="F1390" s="15" t="s">
        <v>2041</v>
      </c>
      <c r="G1390" s="15" t="s">
        <v>1643</v>
      </c>
      <c r="H1390" s="15" t="s">
        <v>2</v>
      </c>
      <c r="I1390" s="15" t="s">
        <v>1637</v>
      </c>
      <c r="J1390" s="15" t="s">
        <v>1640</v>
      </c>
      <c r="K1390" s="15" t="s">
        <v>1667</v>
      </c>
      <c r="L1390" s="15" t="s">
        <v>1645</v>
      </c>
      <c r="M1390" s="15" t="s">
        <v>2</v>
      </c>
      <c r="N1390" s="15" t="s">
        <v>2</v>
      </c>
      <c r="O1390" s="15" t="s">
        <v>1639</v>
      </c>
      <c r="P1390" s="15" t="s">
        <v>1637</v>
      </c>
      <c r="Q1390" s="15" t="s">
        <v>2</v>
      </c>
      <c r="R1390" s="15" t="s">
        <v>1639</v>
      </c>
      <c r="S1390" s="15" t="s">
        <v>1637</v>
      </c>
      <c r="T1390" s="15" t="s">
        <v>2</v>
      </c>
      <c r="U1390" s="15" t="s">
        <v>2042</v>
      </c>
      <c r="V1390" s="15" t="s">
        <v>2042</v>
      </c>
      <c r="W1390" s="15" t="s">
        <v>1647</v>
      </c>
      <c r="X1390" s="15" t="s">
        <v>2</v>
      </c>
      <c r="Y1390" s="15" t="s">
        <v>2</v>
      </c>
      <c r="Z1390" s="15" t="s">
        <v>2</v>
      </c>
      <c r="AA1390" s="15" t="s">
        <v>1648</v>
      </c>
      <c r="AB1390" s="15" t="s">
        <v>1648</v>
      </c>
      <c r="AC1390" s="15" t="s">
        <v>1648</v>
      </c>
      <c r="AD1390" s="15" t="s">
        <v>1648</v>
      </c>
      <c r="AE1390" s="15" t="s">
        <v>1648</v>
      </c>
      <c r="AF1390" s="15" t="s">
        <v>1648</v>
      </c>
      <c r="AG1390" s="15" t="s">
        <v>1648</v>
      </c>
      <c r="AH1390" s="15" t="s">
        <v>2</v>
      </c>
      <c r="AI1390" s="15" t="s">
        <v>2</v>
      </c>
      <c r="AJ1390" s="15" t="s">
        <v>2023</v>
      </c>
      <c r="AK1390" s="15" t="s">
        <v>2024</v>
      </c>
      <c r="AL1390" s="15" t="s">
        <v>10</v>
      </c>
      <c r="AM1390" s="15" t="s">
        <v>1657</v>
      </c>
      <c r="AN1390" s="16">
        <v>10</v>
      </c>
      <c r="AO1390" s="16">
        <v>10</v>
      </c>
      <c r="AP1390" s="17"/>
      <c r="AQ1390" s="17"/>
      <c r="AR1390" s="17">
        <v>45837</v>
      </c>
      <c r="AS1390" s="17"/>
      <c r="AT1390" s="17"/>
      <c r="AU1390" s="16">
        <v>1</v>
      </c>
      <c r="AV1390" s="18" t="s">
        <v>1652</v>
      </c>
      <c r="AW1390" s="17"/>
      <c r="AX1390" s="17">
        <v>45381</v>
      </c>
      <c r="AY1390" s="17">
        <v>45381</v>
      </c>
    </row>
    <row r="1391" spans="1:51" x14ac:dyDescent="0.35">
      <c r="A1391" s="18" t="str">
        <f t="shared" si="21"/>
        <v>PMERZ-B230WDE-K</v>
      </c>
      <c r="B1391" s="15" t="s">
        <v>1639</v>
      </c>
      <c r="C1391" s="15" t="s">
        <v>79</v>
      </c>
      <c r="D1391" s="15" t="s">
        <v>693</v>
      </c>
      <c r="E1391" s="15" t="s">
        <v>2008</v>
      </c>
      <c r="F1391" s="15" t="s">
        <v>2009</v>
      </c>
      <c r="G1391" s="15" t="s">
        <v>1643</v>
      </c>
      <c r="H1391" s="15" t="s">
        <v>2</v>
      </c>
      <c r="I1391" s="15" t="s">
        <v>1637</v>
      </c>
      <c r="J1391" s="15" t="s">
        <v>2</v>
      </c>
      <c r="K1391" s="15" t="s">
        <v>1638</v>
      </c>
      <c r="L1391" s="15" t="s">
        <v>1638</v>
      </c>
      <c r="M1391" s="15" t="s">
        <v>2</v>
      </c>
      <c r="N1391" s="15" t="s">
        <v>2</v>
      </c>
      <c r="O1391" s="15" t="s">
        <v>1639</v>
      </c>
      <c r="P1391" s="15" t="s">
        <v>1637</v>
      </c>
      <c r="Q1391" s="15" t="s">
        <v>2</v>
      </c>
      <c r="R1391" s="15" t="s">
        <v>1639</v>
      </c>
      <c r="S1391" s="15" t="s">
        <v>1637</v>
      </c>
      <c r="T1391" s="15" t="s">
        <v>1640</v>
      </c>
      <c r="U1391" s="15" t="s">
        <v>2010</v>
      </c>
      <c r="V1391" s="15" t="s">
        <v>2</v>
      </c>
      <c r="W1391" s="15" t="s">
        <v>1647</v>
      </c>
      <c r="X1391" s="15" t="s">
        <v>2</v>
      </c>
      <c r="Y1391" s="15" t="s">
        <v>2</v>
      </c>
      <c r="Z1391" s="15" t="s">
        <v>2</v>
      </c>
      <c r="AA1391" s="15" t="s">
        <v>1648</v>
      </c>
      <c r="AB1391" s="15" t="s">
        <v>1648</v>
      </c>
      <c r="AC1391" s="15" t="s">
        <v>1648</v>
      </c>
      <c r="AD1391" s="15" t="s">
        <v>1648</v>
      </c>
      <c r="AE1391" s="15" t="s">
        <v>1648</v>
      </c>
      <c r="AF1391" s="15" t="s">
        <v>1648</v>
      </c>
      <c r="AG1391" s="15" t="s">
        <v>1648</v>
      </c>
      <c r="AH1391" s="15" t="s">
        <v>2</v>
      </c>
      <c r="AI1391" s="15" t="s">
        <v>2</v>
      </c>
      <c r="AJ1391" s="15" t="s">
        <v>2011</v>
      </c>
      <c r="AK1391" s="15" t="s">
        <v>2012</v>
      </c>
      <c r="AL1391" s="15" t="s">
        <v>23</v>
      </c>
      <c r="AM1391" s="15" t="s">
        <v>1676</v>
      </c>
      <c r="AN1391" s="16">
        <v>10</v>
      </c>
      <c r="AO1391" s="16">
        <v>10</v>
      </c>
      <c r="AP1391" s="17"/>
      <c r="AQ1391" s="17"/>
      <c r="AR1391" s="17">
        <v>45837</v>
      </c>
      <c r="AS1391" s="17"/>
      <c r="AT1391" s="17"/>
      <c r="AU1391" s="16">
        <v>2000</v>
      </c>
      <c r="AV1391" s="18" t="s">
        <v>1652</v>
      </c>
      <c r="AW1391" s="17"/>
      <c r="AX1391" s="17">
        <v>45628</v>
      </c>
      <c r="AY1391" s="17">
        <v>45628</v>
      </c>
    </row>
    <row r="1392" spans="1:51" x14ac:dyDescent="0.35">
      <c r="A1392" s="18" t="str">
        <f t="shared" si="21"/>
        <v>PMES-E100E</v>
      </c>
      <c r="B1392" s="15" t="s">
        <v>1639</v>
      </c>
      <c r="C1392" s="15" t="s">
        <v>79</v>
      </c>
      <c r="D1392" s="15" t="s">
        <v>631</v>
      </c>
      <c r="E1392" s="15" t="s">
        <v>2043</v>
      </c>
      <c r="F1392" s="15" t="s">
        <v>2044</v>
      </c>
      <c r="G1392" s="15" t="s">
        <v>1643</v>
      </c>
      <c r="H1392" s="15" t="s">
        <v>2</v>
      </c>
      <c r="I1392" s="15" t="s">
        <v>1637</v>
      </c>
      <c r="J1392" s="15" t="s">
        <v>1640</v>
      </c>
      <c r="K1392" s="15" t="s">
        <v>1667</v>
      </c>
      <c r="L1392" s="15" t="s">
        <v>1645</v>
      </c>
      <c r="M1392" s="15" t="s">
        <v>2</v>
      </c>
      <c r="N1392" s="15" t="s">
        <v>2</v>
      </c>
      <c r="O1392" s="15" t="s">
        <v>1639</v>
      </c>
      <c r="P1392" s="15" t="s">
        <v>1637</v>
      </c>
      <c r="Q1392" s="15" t="s">
        <v>2</v>
      </c>
      <c r="R1392" s="15" t="s">
        <v>1639</v>
      </c>
      <c r="S1392" s="15" t="s">
        <v>1637</v>
      </c>
      <c r="T1392" s="15" t="s">
        <v>2</v>
      </c>
      <c r="U1392" s="15" t="s">
        <v>1646</v>
      </c>
      <c r="V1392" s="15" t="s">
        <v>1646</v>
      </c>
      <c r="W1392" s="15" t="s">
        <v>1647</v>
      </c>
      <c r="X1392" s="15" t="s">
        <v>2</v>
      </c>
      <c r="Y1392" s="15" t="s">
        <v>2</v>
      </c>
      <c r="Z1392" s="15" t="s">
        <v>2</v>
      </c>
      <c r="AA1392" s="15" t="s">
        <v>1648</v>
      </c>
      <c r="AB1392" s="15" t="s">
        <v>1648</v>
      </c>
      <c r="AC1392" s="15" t="s">
        <v>1648</v>
      </c>
      <c r="AD1392" s="15" t="s">
        <v>1648</v>
      </c>
      <c r="AE1392" s="15" t="s">
        <v>1648</v>
      </c>
      <c r="AF1392" s="15" t="s">
        <v>1648</v>
      </c>
      <c r="AG1392" s="15" t="s">
        <v>1648</v>
      </c>
      <c r="AH1392" s="15" t="s">
        <v>2</v>
      </c>
      <c r="AI1392" s="15" t="s">
        <v>2</v>
      </c>
      <c r="AJ1392" s="15" t="s">
        <v>1878</v>
      </c>
      <c r="AK1392" s="15" t="s">
        <v>1662</v>
      </c>
      <c r="AL1392" s="15" t="s">
        <v>475</v>
      </c>
      <c r="AM1392" s="15" t="s">
        <v>1657</v>
      </c>
      <c r="AN1392" s="16">
        <v>10</v>
      </c>
      <c r="AO1392" s="16">
        <v>10</v>
      </c>
      <c r="AP1392" s="17"/>
      <c r="AQ1392" s="17"/>
      <c r="AR1392" s="17">
        <v>45837</v>
      </c>
      <c r="AS1392" s="17"/>
      <c r="AT1392" s="17"/>
      <c r="AU1392" s="16">
        <v>2</v>
      </c>
      <c r="AV1392" s="18" t="s">
        <v>1652</v>
      </c>
      <c r="AW1392" s="17"/>
      <c r="AX1392" s="17">
        <v>45381</v>
      </c>
      <c r="AY1392" s="17">
        <v>45381</v>
      </c>
    </row>
    <row r="1393" spans="1:51" x14ac:dyDescent="0.35">
      <c r="A1393" s="18" t="str">
        <f t="shared" si="21"/>
        <v>PMES-E2460E</v>
      </c>
      <c r="B1393" s="15" t="s">
        <v>1639</v>
      </c>
      <c r="C1393" s="15" t="s">
        <v>79</v>
      </c>
      <c r="D1393" s="15" t="s">
        <v>632</v>
      </c>
      <c r="E1393" s="15" t="s">
        <v>1730</v>
      </c>
      <c r="F1393" s="15" t="s">
        <v>2044</v>
      </c>
      <c r="G1393" s="15" t="s">
        <v>1643</v>
      </c>
      <c r="H1393" s="15" t="s">
        <v>2</v>
      </c>
      <c r="I1393" s="15" t="s">
        <v>1637</v>
      </c>
      <c r="J1393" s="15" t="s">
        <v>1640</v>
      </c>
      <c r="K1393" s="15" t="s">
        <v>1675</v>
      </c>
      <c r="L1393" s="15" t="s">
        <v>1645</v>
      </c>
      <c r="M1393" s="15" t="s">
        <v>2</v>
      </c>
      <c r="N1393" s="15" t="s">
        <v>2</v>
      </c>
      <c r="O1393" s="15" t="s">
        <v>1639</v>
      </c>
      <c r="P1393" s="15" t="s">
        <v>1637</v>
      </c>
      <c r="Q1393" s="15" t="s">
        <v>2</v>
      </c>
      <c r="R1393" s="15" t="s">
        <v>1639</v>
      </c>
      <c r="S1393" s="15" t="s">
        <v>1637</v>
      </c>
      <c r="T1393" s="15" t="s">
        <v>2</v>
      </c>
      <c r="U1393" s="15" t="s">
        <v>1646</v>
      </c>
      <c r="V1393" s="15" t="s">
        <v>1646</v>
      </c>
      <c r="W1393" s="15" t="s">
        <v>1647</v>
      </c>
      <c r="X1393" s="15" t="s">
        <v>2</v>
      </c>
      <c r="Y1393" s="15" t="s">
        <v>2</v>
      </c>
      <c r="Z1393" s="15" t="s">
        <v>2</v>
      </c>
      <c r="AA1393" s="15" t="s">
        <v>1648</v>
      </c>
      <c r="AB1393" s="15" t="s">
        <v>1648</v>
      </c>
      <c r="AC1393" s="15" t="s">
        <v>1648</v>
      </c>
      <c r="AD1393" s="15" t="s">
        <v>1648</v>
      </c>
      <c r="AE1393" s="15" t="s">
        <v>1648</v>
      </c>
      <c r="AF1393" s="15" t="s">
        <v>1648</v>
      </c>
      <c r="AG1393" s="15" t="s">
        <v>1648</v>
      </c>
      <c r="AH1393" s="15" t="s">
        <v>2</v>
      </c>
      <c r="AI1393" s="15" t="s">
        <v>2</v>
      </c>
      <c r="AJ1393" s="15" t="s">
        <v>1878</v>
      </c>
      <c r="AK1393" s="15" t="s">
        <v>1662</v>
      </c>
      <c r="AL1393" s="15" t="s">
        <v>475</v>
      </c>
      <c r="AM1393" s="15" t="s">
        <v>1676</v>
      </c>
      <c r="AN1393" s="16">
        <v>10</v>
      </c>
      <c r="AO1393" s="16">
        <v>10</v>
      </c>
      <c r="AP1393" s="17"/>
      <c r="AQ1393" s="17"/>
      <c r="AR1393" s="17">
        <v>45837</v>
      </c>
      <c r="AS1393" s="17"/>
      <c r="AT1393" s="17"/>
      <c r="AU1393" s="16">
        <v>2</v>
      </c>
      <c r="AV1393" s="18" t="s">
        <v>1652</v>
      </c>
      <c r="AW1393" s="17"/>
      <c r="AX1393" s="17">
        <v>45628</v>
      </c>
      <c r="AY1393" s="17">
        <v>45628</v>
      </c>
    </row>
    <row r="1394" spans="1:51" x14ac:dyDescent="0.35">
      <c r="A1394" s="18" t="str">
        <f t="shared" si="21"/>
        <v>PMES-E2470E</v>
      </c>
      <c r="B1394" s="15" t="s">
        <v>1639</v>
      </c>
      <c r="C1394" s="15" t="s">
        <v>79</v>
      </c>
      <c r="D1394" s="15" t="s">
        <v>633</v>
      </c>
      <c r="E1394" s="15" t="s">
        <v>2045</v>
      </c>
      <c r="F1394" s="15" t="s">
        <v>2044</v>
      </c>
      <c r="G1394" s="15" t="s">
        <v>1643</v>
      </c>
      <c r="H1394" s="15" t="s">
        <v>2</v>
      </c>
      <c r="I1394" s="15" t="s">
        <v>1637</v>
      </c>
      <c r="J1394" s="15" t="s">
        <v>1640</v>
      </c>
      <c r="K1394" s="15" t="s">
        <v>1671</v>
      </c>
      <c r="L1394" s="15" t="s">
        <v>1645</v>
      </c>
      <c r="M1394" s="15" t="s">
        <v>2</v>
      </c>
      <c r="N1394" s="15" t="s">
        <v>2</v>
      </c>
      <c r="O1394" s="15" t="s">
        <v>1639</v>
      </c>
      <c r="P1394" s="15" t="s">
        <v>1637</v>
      </c>
      <c r="Q1394" s="15" t="s">
        <v>2</v>
      </c>
      <c r="R1394" s="15" t="s">
        <v>1639</v>
      </c>
      <c r="S1394" s="15" t="s">
        <v>1637</v>
      </c>
      <c r="T1394" s="15" t="s">
        <v>2</v>
      </c>
      <c r="U1394" s="15" t="s">
        <v>1732</v>
      </c>
      <c r="V1394" s="15" t="s">
        <v>1732</v>
      </c>
      <c r="W1394" s="15" t="s">
        <v>1647</v>
      </c>
      <c r="X1394" s="15" t="s">
        <v>2</v>
      </c>
      <c r="Y1394" s="15" t="s">
        <v>2</v>
      </c>
      <c r="Z1394" s="15" t="s">
        <v>2</v>
      </c>
      <c r="AA1394" s="15" t="s">
        <v>1648</v>
      </c>
      <c r="AB1394" s="15" t="s">
        <v>1648</v>
      </c>
      <c r="AC1394" s="15" t="s">
        <v>1648</v>
      </c>
      <c r="AD1394" s="15" t="s">
        <v>1648</v>
      </c>
      <c r="AE1394" s="15" t="s">
        <v>1648</v>
      </c>
      <c r="AF1394" s="15" t="s">
        <v>1648</v>
      </c>
      <c r="AG1394" s="15" t="s">
        <v>1648</v>
      </c>
      <c r="AH1394" s="15" t="s">
        <v>2</v>
      </c>
      <c r="AI1394" s="15" t="s">
        <v>2</v>
      </c>
      <c r="AJ1394" s="15" t="s">
        <v>1878</v>
      </c>
      <c r="AK1394" s="15" t="s">
        <v>1662</v>
      </c>
      <c r="AL1394" s="15" t="s">
        <v>475</v>
      </c>
      <c r="AM1394" s="15" t="s">
        <v>1657</v>
      </c>
      <c r="AN1394" s="16">
        <v>10</v>
      </c>
      <c r="AO1394" s="16">
        <v>10</v>
      </c>
      <c r="AP1394" s="17"/>
      <c r="AQ1394" s="17"/>
      <c r="AR1394" s="17">
        <v>45837</v>
      </c>
      <c r="AS1394" s="17"/>
      <c r="AT1394" s="17"/>
      <c r="AU1394" s="16">
        <v>2</v>
      </c>
      <c r="AV1394" s="18" t="s">
        <v>1652</v>
      </c>
      <c r="AW1394" s="17"/>
      <c r="AX1394" s="17">
        <v>45381</v>
      </c>
      <c r="AY1394" s="17">
        <v>45381</v>
      </c>
    </row>
    <row r="1395" spans="1:51" x14ac:dyDescent="0.35">
      <c r="A1395" s="18" t="str">
        <f t="shared" si="21"/>
        <v>PMES-E70200E</v>
      </c>
      <c r="B1395" s="15" t="s">
        <v>1639</v>
      </c>
      <c r="C1395" s="15" t="s">
        <v>79</v>
      </c>
      <c r="D1395" s="15" t="s">
        <v>634</v>
      </c>
      <c r="E1395" s="15" t="s">
        <v>2046</v>
      </c>
      <c r="F1395" s="15" t="s">
        <v>2044</v>
      </c>
      <c r="G1395" s="15" t="s">
        <v>1643</v>
      </c>
      <c r="H1395" s="15" t="s">
        <v>2</v>
      </c>
      <c r="I1395" s="15" t="s">
        <v>1637</v>
      </c>
      <c r="J1395" s="15" t="s">
        <v>1640</v>
      </c>
      <c r="K1395" s="15" t="s">
        <v>1671</v>
      </c>
      <c r="L1395" s="15" t="s">
        <v>1645</v>
      </c>
      <c r="M1395" s="15" t="s">
        <v>2</v>
      </c>
      <c r="N1395" s="15" t="s">
        <v>2</v>
      </c>
      <c r="O1395" s="15" t="s">
        <v>1639</v>
      </c>
      <c r="P1395" s="15" t="s">
        <v>1637</v>
      </c>
      <c r="Q1395" s="15" t="s">
        <v>2</v>
      </c>
      <c r="R1395" s="15" t="s">
        <v>1639</v>
      </c>
      <c r="S1395" s="15" t="s">
        <v>1637</v>
      </c>
      <c r="T1395" s="15" t="s">
        <v>2</v>
      </c>
      <c r="U1395" s="15" t="s">
        <v>1646</v>
      </c>
      <c r="V1395" s="15" t="s">
        <v>1646</v>
      </c>
      <c r="W1395" s="15" t="s">
        <v>1647</v>
      </c>
      <c r="X1395" s="15" t="s">
        <v>1648</v>
      </c>
      <c r="Y1395" s="15" t="s">
        <v>1741</v>
      </c>
      <c r="Z1395" s="15" t="s">
        <v>1742</v>
      </c>
      <c r="AA1395" s="15" t="s">
        <v>1648</v>
      </c>
      <c r="AB1395" s="15" t="s">
        <v>1648</v>
      </c>
      <c r="AC1395" s="15" t="s">
        <v>1648</v>
      </c>
      <c r="AD1395" s="15" t="s">
        <v>1648</v>
      </c>
      <c r="AE1395" s="15" t="s">
        <v>1648</v>
      </c>
      <c r="AF1395" s="15" t="s">
        <v>1648</v>
      </c>
      <c r="AG1395" s="15" t="s">
        <v>1648</v>
      </c>
      <c r="AH1395" s="15" t="s">
        <v>2</v>
      </c>
      <c r="AI1395" s="15" t="s">
        <v>2</v>
      </c>
      <c r="AJ1395" s="15" t="s">
        <v>1878</v>
      </c>
      <c r="AK1395" s="15" t="s">
        <v>1662</v>
      </c>
      <c r="AL1395" s="15" t="s">
        <v>475</v>
      </c>
      <c r="AM1395" s="15" t="s">
        <v>1657</v>
      </c>
      <c r="AN1395" s="16">
        <v>10</v>
      </c>
      <c r="AO1395" s="16">
        <v>10</v>
      </c>
      <c r="AP1395" s="17"/>
      <c r="AQ1395" s="17"/>
      <c r="AR1395" s="17">
        <v>45837</v>
      </c>
      <c r="AS1395" s="17"/>
      <c r="AT1395" s="17"/>
      <c r="AU1395" s="16">
        <v>2</v>
      </c>
      <c r="AV1395" s="18" t="s">
        <v>1652</v>
      </c>
      <c r="AW1395" s="17"/>
      <c r="AX1395" s="17">
        <v>45381</v>
      </c>
      <c r="AY1395" s="17">
        <v>45381</v>
      </c>
    </row>
    <row r="1396" spans="1:51" x14ac:dyDescent="0.35">
      <c r="A1396" s="18" t="str">
        <f t="shared" si="21"/>
        <v>PMES-R100500E</v>
      </c>
      <c r="B1396" s="15" t="s">
        <v>1639</v>
      </c>
      <c r="C1396" s="15" t="s">
        <v>79</v>
      </c>
      <c r="D1396" s="15" t="s">
        <v>635</v>
      </c>
      <c r="E1396" s="15" t="s">
        <v>2047</v>
      </c>
      <c r="F1396" s="15" t="s">
        <v>2044</v>
      </c>
      <c r="G1396" s="15" t="s">
        <v>1643</v>
      </c>
      <c r="H1396" s="15" t="s">
        <v>2</v>
      </c>
      <c r="I1396" s="15" t="s">
        <v>1637</v>
      </c>
      <c r="J1396" s="15" t="s">
        <v>1640</v>
      </c>
      <c r="K1396" s="15" t="s">
        <v>1638</v>
      </c>
      <c r="L1396" s="15" t="s">
        <v>1638</v>
      </c>
      <c r="M1396" s="15" t="s">
        <v>2</v>
      </c>
      <c r="N1396" s="15" t="s">
        <v>2</v>
      </c>
      <c r="O1396" s="15" t="s">
        <v>1639</v>
      </c>
      <c r="P1396" s="15" t="s">
        <v>1637</v>
      </c>
      <c r="Q1396" s="15" t="s">
        <v>2</v>
      </c>
      <c r="R1396" s="15" t="s">
        <v>1639</v>
      </c>
      <c r="S1396" s="15" t="s">
        <v>1637</v>
      </c>
      <c r="T1396" s="15" t="s">
        <v>1640</v>
      </c>
      <c r="U1396" s="15" t="s">
        <v>1646</v>
      </c>
      <c r="V1396" s="15" t="s">
        <v>2</v>
      </c>
      <c r="W1396" s="15" t="s">
        <v>1647</v>
      </c>
      <c r="X1396" s="15" t="s">
        <v>2</v>
      </c>
      <c r="Y1396" s="15" t="s">
        <v>2</v>
      </c>
      <c r="Z1396" s="15" t="s">
        <v>2</v>
      </c>
      <c r="AA1396" s="15" t="s">
        <v>1648</v>
      </c>
      <c r="AB1396" s="15" t="s">
        <v>1648</v>
      </c>
      <c r="AC1396" s="15" t="s">
        <v>1648</v>
      </c>
      <c r="AD1396" s="15" t="s">
        <v>1648</v>
      </c>
      <c r="AE1396" s="15" t="s">
        <v>1648</v>
      </c>
      <c r="AF1396" s="15" t="s">
        <v>1648</v>
      </c>
      <c r="AG1396" s="15" t="s">
        <v>1648</v>
      </c>
      <c r="AH1396" s="15" t="s">
        <v>2</v>
      </c>
      <c r="AI1396" s="15" t="s">
        <v>2</v>
      </c>
      <c r="AJ1396" s="15" t="s">
        <v>1878</v>
      </c>
      <c r="AK1396" s="15" t="s">
        <v>1662</v>
      </c>
      <c r="AL1396" s="15" t="s">
        <v>475</v>
      </c>
      <c r="AM1396" s="15" t="s">
        <v>1676</v>
      </c>
      <c r="AN1396" s="16">
        <v>10</v>
      </c>
      <c r="AO1396" s="16">
        <v>10</v>
      </c>
      <c r="AP1396" s="17"/>
      <c r="AQ1396" s="17"/>
      <c r="AR1396" s="17">
        <v>45837</v>
      </c>
      <c r="AS1396" s="17"/>
      <c r="AT1396" s="17"/>
      <c r="AU1396" s="16">
        <v>2</v>
      </c>
      <c r="AV1396" s="18" t="s">
        <v>1652</v>
      </c>
      <c r="AW1396" s="17"/>
      <c r="AX1396" s="17">
        <v>45628</v>
      </c>
      <c r="AY1396" s="17">
        <v>45628</v>
      </c>
    </row>
    <row r="1397" spans="1:51" x14ac:dyDescent="0.35">
      <c r="A1397" s="18" t="str">
        <f t="shared" si="21"/>
        <v>PMES-R1428E</v>
      </c>
      <c r="B1397" s="15" t="s">
        <v>1639</v>
      </c>
      <c r="C1397" s="15" t="s">
        <v>79</v>
      </c>
      <c r="D1397" s="15" t="s">
        <v>636</v>
      </c>
      <c r="E1397" s="15" t="s">
        <v>2048</v>
      </c>
      <c r="F1397" s="15" t="s">
        <v>2044</v>
      </c>
      <c r="G1397" s="15" t="s">
        <v>1643</v>
      </c>
      <c r="H1397" s="15" t="s">
        <v>2</v>
      </c>
      <c r="I1397" s="15" t="s">
        <v>1637</v>
      </c>
      <c r="J1397" s="15" t="s">
        <v>1640</v>
      </c>
      <c r="K1397" s="15" t="s">
        <v>1720</v>
      </c>
      <c r="L1397" s="15" t="s">
        <v>1645</v>
      </c>
      <c r="M1397" s="15" t="s">
        <v>2</v>
      </c>
      <c r="N1397" s="15" t="s">
        <v>2</v>
      </c>
      <c r="O1397" s="15" t="s">
        <v>1639</v>
      </c>
      <c r="P1397" s="15" t="s">
        <v>1637</v>
      </c>
      <c r="Q1397" s="15" t="s">
        <v>2</v>
      </c>
      <c r="R1397" s="15" t="s">
        <v>1639</v>
      </c>
      <c r="S1397" s="15" t="s">
        <v>1637</v>
      </c>
      <c r="T1397" s="15" t="s">
        <v>2</v>
      </c>
      <c r="U1397" s="15" t="s">
        <v>1646</v>
      </c>
      <c r="V1397" s="15" t="s">
        <v>1646</v>
      </c>
      <c r="W1397" s="15" t="s">
        <v>1647</v>
      </c>
      <c r="X1397" s="15" t="s">
        <v>2</v>
      </c>
      <c r="Y1397" s="15" t="s">
        <v>2</v>
      </c>
      <c r="Z1397" s="15" t="s">
        <v>2</v>
      </c>
      <c r="AA1397" s="15" t="s">
        <v>1648</v>
      </c>
      <c r="AB1397" s="15" t="s">
        <v>1648</v>
      </c>
      <c r="AC1397" s="15" t="s">
        <v>1648</v>
      </c>
      <c r="AD1397" s="15" t="s">
        <v>1648</v>
      </c>
      <c r="AE1397" s="15" t="s">
        <v>1648</v>
      </c>
      <c r="AF1397" s="15" t="s">
        <v>1648</v>
      </c>
      <c r="AG1397" s="15" t="s">
        <v>1648</v>
      </c>
      <c r="AH1397" s="15" t="s">
        <v>2</v>
      </c>
      <c r="AI1397" s="15" t="s">
        <v>2</v>
      </c>
      <c r="AJ1397" s="15" t="s">
        <v>1878</v>
      </c>
      <c r="AK1397" s="15" t="s">
        <v>1662</v>
      </c>
      <c r="AL1397" s="15" t="s">
        <v>475</v>
      </c>
      <c r="AM1397" s="15" t="s">
        <v>1657</v>
      </c>
      <c r="AN1397" s="16">
        <v>10</v>
      </c>
      <c r="AO1397" s="16">
        <v>10</v>
      </c>
      <c r="AP1397" s="17"/>
      <c r="AQ1397" s="17"/>
      <c r="AR1397" s="17">
        <v>45837</v>
      </c>
      <c r="AS1397" s="17"/>
      <c r="AT1397" s="17"/>
      <c r="AU1397" s="16">
        <v>2</v>
      </c>
      <c r="AV1397" s="18" t="s">
        <v>1652</v>
      </c>
      <c r="AW1397" s="17"/>
      <c r="AX1397" s="17">
        <v>45381</v>
      </c>
      <c r="AY1397" s="17">
        <v>45381</v>
      </c>
    </row>
    <row r="1398" spans="1:51" x14ac:dyDescent="0.35">
      <c r="A1398" s="18" t="str">
        <f t="shared" si="21"/>
        <v>PMES-R1635E</v>
      </c>
      <c r="B1398" s="15" t="s">
        <v>1639</v>
      </c>
      <c r="C1398" s="15" t="s">
        <v>79</v>
      </c>
      <c r="D1398" s="15" t="s">
        <v>637</v>
      </c>
      <c r="E1398" s="15" t="s">
        <v>2049</v>
      </c>
      <c r="F1398" s="15" t="s">
        <v>2044</v>
      </c>
      <c r="G1398" s="15" t="s">
        <v>1643</v>
      </c>
      <c r="H1398" s="15" t="s">
        <v>2</v>
      </c>
      <c r="I1398" s="15" t="s">
        <v>1637</v>
      </c>
      <c r="J1398" s="15" t="s">
        <v>1640</v>
      </c>
      <c r="K1398" s="15" t="s">
        <v>1671</v>
      </c>
      <c r="L1398" s="15" t="s">
        <v>1645</v>
      </c>
      <c r="M1398" s="15" t="s">
        <v>2</v>
      </c>
      <c r="N1398" s="15" t="s">
        <v>2</v>
      </c>
      <c r="O1398" s="15" t="s">
        <v>1639</v>
      </c>
      <c r="P1398" s="15" t="s">
        <v>1637</v>
      </c>
      <c r="Q1398" s="15" t="s">
        <v>2</v>
      </c>
      <c r="R1398" s="15" t="s">
        <v>1639</v>
      </c>
      <c r="S1398" s="15" t="s">
        <v>1637</v>
      </c>
      <c r="T1398" s="15" t="s">
        <v>2</v>
      </c>
      <c r="U1398" s="15" t="s">
        <v>1646</v>
      </c>
      <c r="V1398" s="15" t="s">
        <v>1646</v>
      </c>
      <c r="W1398" s="15" t="s">
        <v>1647</v>
      </c>
      <c r="X1398" s="15" t="s">
        <v>1648</v>
      </c>
      <c r="Y1398" s="15" t="s">
        <v>2</v>
      </c>
      <c r="Z1398" s="15" t="s">
        <v>2</v>
      </c>
      <c r="AA1398" s="15" t="s">
        <v>1648</v>
      </c>
      <c r="AB1398" s="15" t="s">
        <v>1648</v>
      </c>
      <c r="AC1398" s="15" t="s">
        <v>1648</v>
      </c>
      <c r="AD1398" s="15" t="s">
        <v>1648</v>
      </c>
      <c r="AE1398" s="15" t="s">
        <v>1648</v>
      </c>
      <c r="AF1398" s="15" t="s">
        <v>1648</v>
      </c>
      <c r="AG1398" s="15" t="s">
        <v>1648</v>
      </c>
      <c r="AH1398" s="15" t="s">
        <v>2</v>
      </c>
      <c r="AI1398" s="15" t="s">
        <v>2</v>
      </c>
      <c r="AJ1398" s="15" t="s">
        <v>1878</v>
      </c>
      <c r="AK1398" s="15" t="s">
        <v>1662</v>
      </c>
      <c r="AL1398" s="15" t="s">
        <v>475</v>
      </c>
      <c r="AM1398" s="15" t="s">
        <v>1657</v>
      </c>
      <c r="AN1398" s="16">
        <v>10</v>
      </c>
      <c r="AO1398" s="16">
        <v>10</v>
      </c>
      <c r="AP1398" s="17"/>
      <c r="AQ1398" s="17"/>
      <c r="AR1398" s="17">
        <v>45837</v>
      </c>
      <c r="AS1398" s="17"/>
      <c r="AT1398" s="17"/>
      <c r="AU1398" s="16">
        <v>2</v>
      </c>
      <c r="AV1398" s="18" t="s">
        <v>1652</v>
      </c>
      <c r="AW1398" s="17"/>
      <c r="AX1398" s="17">
        <v>45381</v>
      </c>
      <c r="AY1398" s="17">
        <v>45381</v>
      </c>
    </row>
    <row r="1399" spans="1:51" x14ac:dyDescent="0.35">
      <c r="A1399" s="18" t="str">
        <f t="shared" si="21"/>
        <v>PMES-R1840E</v>
      </c>
      <c r="B1399" s="15" t="s">
        <v>1639</v>
      </c>
      <c r="C1399" s="15" t="s">
        <v>79</v>
      </c>
      <c r="D1399" s="15" t="s">
        <v>1397</v>
      </c>
      <c r="E1399" s="15" t="s">
        <v>1730</v>
      </c>
      <c r="F1399" s="15" t="s">
        <v>2044</v>
      </c>
      <c r="G1399" s="15" t="s">
        <v>1643</v>
      </c>
      <c r="H1399" s="15" t="s">
        <v>2</v>
      </c>
      <c r="I1399" s="15" t="s">
        <v>1637</v>
      </c>
      <c r="J1399" s="15" t="s">
        <v>1640</v>
      </c>
      <c r="K1399" s="15" t="s">
        <v>1681</v>
      </c>
      <c r="L1399" s="15" t="s">
        <v>1645</v>
      </c>
      <c r="M1399" s="15" t="s">
        <v>2</v>
      </c>
      <c r="N1399" s="15" t="s">
        <v>2</v>
      </c>
      <c r="O1399" s="15" t="s">
        <v>1639</v>
      </c>
      <c r="P1399" s="15" t="s">
        <v>1637</v>
      </c>
      <c r="Q1399" s="15" t="s">
        <v>2</v>
      </c>
      <c r="R1399" s="15" t="s">
        <v>1639</v>
      </c>
      <c r="S1399" s="15" t="s">
        <v>1637</v>
      </c>
      <c r="T1399" s="15" t="s">
        <v>2</v>
      </c>
      <c r="U1399" s="15" t="s">
        <v>1646</v>
      </c>
      <c r="V1399" s="15" t="s">
        <v>1646</v>
      </c>
      <c r="W1399" s="15" t="s">
        <v>1647</v>
      </c>
      <c r="X1399" s="15" t="s">
        <v>1648</v>
      </c>
      <c r="Y1399" s="15" t="s">
        <v>2050</v>
      </c>
      <c r="Z1399" s="15" t="s">
        <v>2051</v>
      </c>
      <c r="AA1399" s="15" t="s">
        <v>1648</v>
      </c>
      <c r="AB1399" s="15" t="s">
        <v>1648</v>
      </c>
      <c r="AC1399" s="15" t="s">
        <v>1648</v>
      </c>
      <c r="AD1399" s="15" t="s">
        <v>1648</v>
      </c>
      <c r="AE1399" s="15" t="s">
        <v>1648</v>
      </c>
      <c r="AF1399" s="15" t="s">
        <v>1648</v>
      </c>
      <c r="AG1399" s="15" t="s">
        <v>1648</v>
      </c>
      <c r="AH1399" s="15" t="s">
        <v>2</v>
      </c>
      <c r="AI1399" s="15" t="s">
        <v>2</v>
      </c>
      <c r="AJ1399" s="15" t="s">
        <v>1878</v>
      </c>
      <c r="AK1399" s="15" t="s">
        <v>1662</v>
      </c>
      <c r="AL1399" s="15" t="s">
        <v>475</v>
      </c>
      <c r="AM1399" s="15" t="s">
        <v>1657</v>
      </c>
      <c r="AN1399" s="16">
        <v>10</v>
      </c>
      <c r="AO1399" s="16">
        <v>10</v>
      </c>
      <c r="AP1399" s="17"/>
      <c r="AQ1399" s="17"/>
      <c r="AR1399" s="17">
        <v>45837</v>
      </c>
      <c r="AS1399" s="17"/>
      <c r="AT1399" s="17"/>
      <c r="AU1399" s="16">
        <v>2</v>
      </c>
      <c r="AV1399" s="18" t="s">
        <v>1652</v>
      </c>
      <c r="AW1399" s="17"/>
      <c r="AX1399" s="17">
        <v>45653</v>
      </c>
      <c r="AY1399" s="17">
        <v>45381</v>
      </c>
    </row>
    <row r="1400" spans="1:51" x14ac:dyDescent="0.35">
      <c r="A1400" s="18" t="str">
        <f t="shared" si="21"/>
        <v>PMES-R2060E</v>
      </c>
      <c r="B1400" s="15" t="s">
        <v>1639</v>
      </c>
      <c r="C1400" s="15" t="s">
        <v>79</v>
      </c>
      <c r="D1400" s="15" t="s">
        <v>638</v>
      </c>
      <c r="E1400" s="15" t="s">
        <v>2052</v>
      </c>
      <c r="F1400" s="15" t="s">
        <v>2044</v>
      </c>
      <c r="G1400" s="15" t="s">
        <v>1643</v>
      </c>
      <c r="H1400" s="15" t="s">
        <v>2</v>
      </c>
      <c r="I1400" s="15" t="s">
        <v>1637</v>
      </c>
      <c r="J1400" s="15" t="s">
        <v>1640</v>
      </c>
      <c r="K1400" s="15" t="s">
        <v>1671</v>
      </c>
      <c r="L1400" s="15" t="s">
        <v>1645</v>
      </c>
      <c r="M1400" s="15" t="s">
        <v>2</v>
      </c>
      <c r="N1400" s="15" t="s">
        <v>2</v>
      </c>
      <c r="O1400" s="15" t="s">
        <v>1639</v>
      </c>
      <c r="P1400" s="15" t="s">
        <v>1637</v>
      </c>
      <c r="Q1400" s="15" t="s">
        <v>2</v>
      </c>
      <c r="R1400" s="15" t="s">
        <v>1639</v>
      </c>
      <c r="S1400" s="15" t="s">
        <v>1637</v>
      </c>
      <c r="T1400" s="15" t="s">
        <v>2</v>
      </c>
      <c r="U1400" s="15" t="s">
        <v>1646</v>
      </c>
      <c r="V1400" s="15" t="s">
        <v>1646</v>
      </c>
      <c r="W1400" s="15" t="s">
        <v>1647</v>
      </c>
      <c r="X1400" s="15" t="s">
        <v>2</v>
      </c>
      <c r="Y1400" s="15" t="s">
        <v>2</v>
      </c>
      <c r="Z1400" s="15" t="s">
        <v>2</v>
      </c>
      <c r="AA1400" s="15" t="s">
        <v>1648</v>
      </c>
      <c r="AB1400" s="15" t="s">
        <v>1648</v>
      </c>
      <c r="AC1400" s="15" t="s">
        <v>1648</v>
      </c>
      <c r="AD1400" s="15" t="s">
        <v>1648</v>
      </c>
      <c r="AE1400" s="15" t="s">
        <v>1648</v>
      </c>
      <c r="AF1400" s="15" t="s">
        <v>1648</v>
      </c>
      <c r="AG1400" s="15" t="s">
        <v>1648</v>
      </c>
      <c r="AH1400" s="15" t="s">
        <v>2</v>
      </c>
      <c r="AI1400" s="15" t="s">
        <v>2</v>
      </c>
      <c r="AJ1400" s="15" t="s">
        <v>1878</v>
      </c>
      <c r="AK1400" s="15" t="s">
        <v>1662</v>
      </c>
      <c r="AL1400" s="15" t="s">
        <v>475</v>
      </c>
      <c r="AM1400" s="15" t="s">
        <v>1657</v>
      </c>
      <c r="AN1400" s="16">
        <v>10</v>
      </c>
      <c r="AO1400" s="16">
        <v>10</v>
      </c>
      <c r="AP1400" s="17"/>
      <c r="AQ1400" s="17"/>
      <c r="AR1400" s="17">
        <v>45837</v>
      </c>
      <c r="AS1400" s="17"/>
      <c r="AT1400" s="17"/>
      <c r="AU1400" s="16">
        <v>2</v>
      </c>
      <c r="AV1400" s="18" t="s">
        <v>1652</v>
      </c>
      <c r="AW1400" s="17"/>
      <c r="AX1400" s="17">
        <v>45381</v>
      </c>
      <c r="AY1400" s="17">
        <v>45381</v>
      </c>
    </row>
    <row r="1401" spans="1:51" x14ac:dyDescent="0.35">
      <c r="A1401" s="18" t="str">
        <f t="shared" si="21"/>
        <v>PMES-R24105E</v>
      </c>
      <c r="B1401" s="15" t="s">
        <v>1639</v>
      </c>
      <c r="C1401" s="15" t="s">
        <v>79</v>
      </c>
      <c r="D1401" s="15" t="s">
        <v>639</v>
      </c>
      <c r="E1401" s="15" t="s">
        <v>2053</v>
      </c>
      <c r="F1401" s="15" t="s">
        <v>2044</v>
      </c>
      <c r="G1401" s="15" t="s">
        <v>1643</v>
      </c>
      <c r="H1401" s="15" t="s">
        <v>2</v>
      </c>
      <c r="I1401" s="15" t="s">
        <v>1637</v>
      </c>
      <c r="J1401" s="15" t="s">
        <v>1640</v>
      </c>
      <c r="K1401" s="15" t="s">
        <v>1671</v>
      </c>
      <c r="L1401" s="15" t="s">
        <v>1645</v>
      </c>
      <c r="M1401" s="15" t="s">
        <v>2</v>
      </c>
      <c r="N1401" s="15" t="s">
        <v>2</v>
      </c>
      <c r="O1401" s="15" t="s">
        <v>1639</v>
      </c>
      <c r="P1401" s="15" t="s">
        <v>1637</v>
      </c>
      <c r="Q1401" s="15" t="s">
        <v>2</v>
      </c>
      <c r="R1401" s="15" t="s">
        <v>1639</v>
      </c>
      <c r="S1401" s="15" t="s">
        <v>1637</v>
      </c>
      <c r="T1401" s="15" t="s">
        <v>2</v>
      </c>
      <c r="U1401" s="15" t="s">
        <v>1646</v>
      </c>
      <c r="V1401" s="15" t="s">
        <v>1646</v>
      </c>
      <c r="W1401" s="15" t="s">
        <v>1647</v>
      </c>
      <c r="X1401" s="15" t="s">
        <v>2</v>
      </c>
      <c r="Y1401" s="15" t="s">
        <v>2</v>
      </c>
      <c r="Z1401" s="15" t="s">
        <v>2</v>
      </c>
      <c r="AA1401" s="15" t="s">
        <v>1648</v>
      </c>
      <c r="AB1401" s="15" t="s">
        <v>1648</v>
      </c>
      <c r="AC1401" s="15" t="s">
        <v>1648</v>
      </c>
      <c r="AD1401" s="15" t="s">
        <v>1648</v>
      </c>
      <c r="AE1401" s="15" t="s">
        <v>1648</v>
      </c>
      <c r="AF1401" s="15" t="s">
        <v>1648</v>
      </c>
      <c r="AG1401" s="15" t="s">
        <v>1648</v>
      </c>
      <c r="AH1401" s="15" t="s">
        <v>2</v>
      </c>
      <c r="AI1401" s="15" t="s">
        <v>2</v>
      </c>
      <c r="AJ1401" s="15" t="s">
        <v>1878</v>
      </c>
      <c r="AK1401" s="15" t="s">
        <v>1662</v>
      </c>
      <c r="AL1401" s="15" t="s">
        <v>475</v>
      </c>
      <c r="AM1401" s="15" t="s">
        <v>1657</v>
      </c>
      <c r="AN1401" s="16">
        <v>10</v>
      </c>
      <c r="AO1401" s="16">
        <v>10</v>
      </c>
      <c r="AP1401" s="17"/>
      <c r="AQ1401" s="17"/>
      <c r="AR1401" s="17">
        <v>45837</v>
      </c>
      <c r="AS1401" s="17"/>
      <c r="AT1401" s="17"/>
      <c r="AU1401" s="16">
        <v>2</v>
      </c>
      <c r="AV1401" s="18" t="s">
        <v>1652</v>
      </c>
      <c r="AW1401" s="17"/>
      <c r="AX1401" s="17">
        <v>45381</v>
      </c>
      <c r="AY1401" s="17">
        <v>45381</v>
      </c>
    </row>
    <row r="1402" spans="1:51" x14ac:dyDescent="0.35">
      <c r="A1402" s="18" t="str">
        <f t="shared" si="21"/>
        <v>PMES-R28200E</v>
      </c>
      <c r="B1402" s="15" t="s">
        <v>1639</v>
      </c>
      <c r="C1402" s="15" t="s">
        <v>79</v>
      </c>
      <c r="D1402" s="15" t="s">
        <v>640</v>
      </c>
      <c r="E1402" s="15" t="s">
        <v>2054</v>
      </c>
      <c r="F1402" s="15" t="s">
        <v>2044</v>
      </c>
      <c r="G1402" s="15" t="s">
        <v>1643</v>
      </c>
      <c r="H1402" s="15" t="s">
        <v>2</v>
      </c>
      <c r="I1402" s="15" t="s">
        <v>1637</v>
      </c>
      <c r="J1402" s="15" t="s">
        <v>1640</v>
      </c>
      <c r="K1402" s="15" t="s">
        <v>1802</v>
      </c>
      <c r="L1402" s="15" t="s">
        <v>1645</v>
      </c>
      <c r="M1402" s="15" t="s">
        <v>2</v>
      </c>
      <c r="N1402" s="15" t="s">
        <v>2</v>
      </c>
      <c r="O1402" s="15" t="s">
        <v>1639</v>
      </c>
      <c r="P1402" s="15" t="s">
        <v>1637</v>
      </c>
      <c r="Q1402" s="15" t="s">
        <v>2</v>
      </c>
      <c r="R1402" s="15" t="s">
        <v>1639</v>
      </c>
      <c r="S1402" s="15" t="s">
        <v>1637</v>
      </c>
      <c r="T1402" s="15" t="s">
        <v>2</v>
      </c>
      <c r="U1402" s="15" t="s">
        <v>1646</v>
      </c>
      <c r="V1402" s="15" t="s">
        <v>1646</v>
      </c>
      <c r="W1402" s="15" t="s">
        <v>1647</v>
      </c>
      <c r="X1402" s="15" t="s">
        <v>2</v>
      </c>
      <c r="Y1402" s="15" t="s">
        <v>2</v>
      </c>
      <c r="Z1402" s="15" t="s">
        <v>2</v>
      </c>
      <c r="AA1402" s="15" t="s">
        <v>1648</v>
      </c>
      <c r="AB1402" s="15" t="s">
        <v>1648</v>
      </c>
      <c r="AC1402" s="15" t="s">
        <v>1648</v>
      </c>
      <c r="AD1402" s="15" t="s">
        <v>1648</v>
      </c>
      <c r="AE1402" s="15" t="s">
        <v>1648</v>
      </c>
      <c r="AF1402" s="15" t="s">
        <v>1648</v>
      </c>
      <c r="AG1402" s="15" t="s">
        <v>1648</v>
      </c>
      <c r="AH1402" s="15" t="s">
        <v>2</v>
      </c>
      <c r="AI1402" s="15" t="s">
        <v>2</v>
      </c>
      <c r="AJ1402" s="15" t="s">
        <v>1878</v>
      </c>
      <c r="AK1402" s="15" t="s">
        <v>1662</v>
      </c>
      <c r="AL1402" s="15" t="s">
        <v>475</v>
      </c>
      <c r="AM1402" s="15" t="s">
        <v>1657</v>
      </c>
      <c r="AN1402" s="16">
        <v>10</v>
      </c>
      <c r="AO1402" s="16">
        <v>10</v>
      </c>
      <c r="AP1402" s="17"/>
      <c r="AQ1402" s="17"/>
      <c r="AR1402" s="17">
        <v>45837</v>
      </c>
      <c r="AS1402" s="17"/>
      <c r="AT1402" s="17"/>
      <c r="AU1402" s="16">
        <v>2</v>
      </c>
      <c r="AV1402" s="18" t="s">
        <v>1652</v>
      </c>
      <c r="AW1402" s="17"/>
      <c r="AX1402" s="17">
        <v>45381</v>
      </c>
      <c r="AY1402" s="17">
        <v>45381</v>
      </c>
    </row>
    <row r="1403" spans="1:51" x14ac:dyDescent="0.35">
      <c r="A1403" s="18" t="str">
        <f t="shared" si="21"/>
        <v>PMES-R70200E</v>
      </c>
      <c r="B1403" s="15" t="s">
        <v>1639</v>
      </c>
      <c r="C1403" s="15" t="s">
        <v>79</v>
      </c>
      <c r="D1403" s="15" t="s">
        <v>641</v>
      </c>
      <c r="E1403" s="15" t="s">
        <v>2055</v>
      </c>
      <c r="F1403" s="15" t="s">
        <v>2044</v>
      </c>
      <c r="G1403" s="15" t="s">
        <v>1643</v>
      </c>
      <c r="H1403" s="15" t="s">
        <v>2</v>
      </c>
      <c r="I1403" s="15" t="s">
        <v>1637</v>
      </c>
      <c r="J1403" s="15" t="s">
        <v>1640</v>
      </c>
      <c r="K1403" s="15" t="s">
        <v>1671</v>
      </c>
      <c r="L1403" s="15" t="s">
        <v>1645</v>
      </c>
      <c r="M1403" s="15" t="s">
        <v>2</v>
      </c>
      <c r="N1403" s="15" t="s">
        <v>2</v>
      </c>
      <c r="O1403" s="15" t="s">
        <v>1639</v>
      </c>
      <c r="P1403" s="15" t="s">
        <v>1637</v>
      </c>
      <c r="Q1403" s="15" t="s">
        <v>2</v>
      </c>
      <c r="R1403" s="15" t="s">
        <v>1639</v>
      </c>
      <c r="S1403" s="15" t="s">
        <v>1637</v>
      </c>
      <c r="T1403" s="15" t="s">
        <v>2</v>
      </c>
      <c r="U1403" s="15" t="s">
        <v>1732</v>
      </c>
      <c r="V1403" s="15" t="s">
        <v>1732</v>
      </c>
      <c r="W1403" s="15" t="s">
        <v>1647</v>
      </c>
      <c r="X1403" s="15" t="s">
        <v>2</v>
      </c>
      <c r="Y1403" s="15" t="s">
        <v>2056</v>
      </c>
      <c r="Z1403" s="15" t="s">
        <v>2057</v>
      </c>
      <c r="AA1403" s="15" t="s">
        <v>1648</v>
      </c>
      <c r="AB1403" s="15" t="s">
        <v>1648</v>
      </c>
      <c r="AC1403" s="15" t="s">
        <v>1648</v>
      </c>
      <c r="AD1403" s="15" t="s">
        <v>1648</v>
      </c>
      <c r="AE1403" s="15" t="s">
        <v>1648</v>
      </c>
      <c r="AF1403" s="15" t="s">
        <v>1648</v>
      </c>
      <c r="AG1403" s="15" t="s">
        <v>1648</v>
      </c>
      <c r="AH1403" s="15" t="s">
        <v>2</v>
      </c>
      <c r="AI1403" s="15" t="s">
        <v>2</v>
      </c>
      <c r="AJ1403" s="15" t="s">
        <v>1878</v>
      </c>
      <c r="AK1403" s="15" t="s">
        <v>1662</v>
      </c>
      <c r="AL1403" s="15" t="s">
        <v>475</v>
      </c>
      <c r="AM1403" s="15" t="s">
        <v>1657</v>
      </c>
      <c r="AN1403" s="16">
        <v>10</v>
      </c>
      <c r="AO1403" s="16">
        <v>10</v>
      </c>
      <c r="AP1403" s="17"/>
      <c r="AQ1403" s="17"/>
      <c r="AR1403" s="17">
        <v>45837</v>
      </c>
      <c r="AS1403" s="17"/>
      <c r="AT1403" s="17"/>
      <c r="AU1403" s="16">
        <v>2</v>
      </c>
      <c r="AV1403" s="18" t="s">
        <v>1652</v>
      </c>
      <c r="AW1403" s="17"/>
      <c r="AX1403" s="17">
        <v>45381</v>
      </c>
      <c r="AY1403" s="17">
        <v>45381</v>
      </c>
    </row>
    <row r="1404" spans="1:51" x14ac:dyDescent="0.35">
      <c r="A1404" s="18" t="str">
        <f t="shared" si="21"/>
        <v>PMES-R70300E</v>
      </c>
      <c r="B1404" s="15" t="s">
        <v>1639</v>
      </c>
      <c r="C1404" s="15" t="s">
        <v>79</v>
      </c>
      <c r="D1404" s="15" t="s">
        <v>642</v>
      </c>
      <c r="E1404" s="15" t="s">
        <v>2058</v>
      </c>
      <c r="F1404" s="15" t="s">
        <v>2044</v>
      </c>
      <c r="G1404" s="15" t="s">
        <v>1643</v>
      </c>
      <c r="H1404" s="15" t="s">
        <v>2</v>
      </c>
      <c r="I1404" s="15" t="s">
        <v>1637</v>
      </c>
      <c r="J1404" s="15" t="s">
        <v>1640</v>
      </c>
      <c r="K1404" s="15" t="s">
        <v>1671</v>
      </c>
      <c r="L1404" s="15" t="s">
        <v>1645</v>
      </c>
      <c r="M1404" s="15" t="s">
        <v>2</v>
      </c>
      <c r="N1404" s="15" t="s">
        <v>2</v>
      </c>
      <c r="O1404" s="15" t="s">
        <v>1639</v>
      </c>
      <c r="P1404" s="15" t="s">
        <v>1637</v>
      </c>
      <c r="Q1404" s="15" t="s">
        <v>2</v>
      </c>
      <c r="R1404" s="15" t="s">
        <v>1639</v>
      </c>
      <c r="S1404" s="15" t="s">
        <v>1637</v>
      </c>
      <c r="T1404" s="15" t="s">
        <v>2</v>
      </c>
      <c r="U1404" s="15" t="s">
        <v>1646</v>
      </c>
      <c r="V1404" s="15" t="s">
        <v>1646</v>
      </c>
      <c r="W1404" s="15" t="s">
        <v>1647</v>
      </c>
      <c r="X1404" s="15" t="s">
        <v>2</v>
      </c>
      <c r="Y1404" s="15" t="s">
        <v>2</v>
      </c>
      <c r="Z1404" s="15" t="s">
        <v>2</v>
      </c>
      <c r="AA1404" s="15" t="s">
        <v>1648</v>
      </c>
      <c r="AB1404" s="15" t="s">
        <v>1648</v>
      </c>
      <c r="AC1404" s="15" t="s">
        <v>1648</v>
      </c>
      <c r="AD1404" s="15" t="s">
        <v>1648</v>
      </c>
      <c r="AE1404" s="15" t="s">
        <v>1648</v>
      </c>
      <c r="AF1404" s="15" t="s">
        <v>1648</v>
      </c>
      <c r="AG1404" s="15" t="s">
        <v>1648</v>
      </c>
      <c r="AH1404" s="15" t="s">
        <v>2</v>
      </c>
      <c r="AI1404" s="15" t="s">
        <v>2</v>
      </c>
      <c r="AJ1404" s="15" t="s">
        <v>1878</v>
      </c>
      <c r="AK1404" s="15" t="s">
        <v>1662</v>
      </c>
      <c r="AL1404" s="15" t="s">
        <v>475</v>
      </c>
      <c r="AM1404" s="15" t="s">
        <v>1657</v>
      </c>
      <c r="AN1404" s="16">
        <v>10</v>
      </c>
      <c r="AO1404" s="16">
        <v>10</v>
      </c>
      <c r="AP1404" s="17"/>
      <c r="AQ1404" s="17"/>
      <c r="AR1404" s="17">
        <v>45837</v>
      </c>
      <c r="AS1404" s="17"/>
      <c r="AT1404" s="17"/>
      <c r="AU1404" s="16">
        <v>2</v>
      </c>
      <c r="AV1404" s="18" t="s">
        <v>1652</v>
      </c>
      <c r="AW1404" s="17"/>
      <c r="AX1404" s="17">
        <v>45381</v>
      </c>
      <c r="AY1404" s="17">
        <v>45381</v>
      </c>
    </row>
    <row r="1405" spans="1:51" x14ac:dyDescent="0.35">
      <c r="A1405" s="18" t="str">
        <f t="shared" si="21"/>
        <v>PMES-S18E</v>
      </c>
      <c r="B1405" s="15" t="s">
        <v>1639</v>
      </c>
      <c r="C1405" s="15" t="s">
        <v>79</v>
      </c>
      <c r="D1405" s="15" t="s">
        <v>643</v>
      </c>
      <c r="E1405" s="15" t="s">
        <v>2059</v>
      </c>
      <c r="F1405" s="15" t="s">
        <v>2044</v>
      </c>
      <c r="G1405" s="15" t="s">
        <v>1643</v>
      </c>
      <c r="H1405" s="15" t="s">
        <v>2</v>
      </c>
      <c r="I1405" s="15" t="s">
        <v>1637</v>
      </c>
      <c r="J1405" s="15" t="s">
        <v>1640</v>
      </c>
      <c r="K1405" s="15" t="s">
        <v>1856</v>
      </c>
      <c r="L1405" s="15" t="s">
        <v>1645</v>
      </c>
      <c r="M1405" s="15" t="s">
        <v>2</v>
      </c>
      <c r="N1405" s="15" t="s">
        <v>2</v>
      </c>
      <c r="O1405" s="15" t="s">
        <v>1639</v>
      </c>
      <c r="P1405" s="15" t="s">
        <v>1637</v>
      </c>
      <c r="Q1405" s="15" t="s">
        <v>2</v>
      </c>
      <c r="R1405" s="15" t="s">
        <v>1639</v>
      </c>
      <c r="S1405" s="15" t="s">
        <v>1637</v>
      </c>
      <c r="T1405" s="15" t="s">
        <v>2</v>
      </c>
      <c r="U1405" s="15" t="s">
        <v>1646</v>
      </c>
      <c r="V1405" s="15" t="s">
        <v>1646</v>
      </c>
      <c r="W1405" s="15" t="s">
        <v>1647</v>
      </c>
      <c r="X1405" s="15" t="s">
        <v>2</v>
      </c>
      <c r="Y1405" s="15" t="s">
        <v>2</v>
      </c>
      <c r="Z1405" s="15" t="s">
        <v>2</v>
      </c>
      <c r="AA1405" s="15" t="s">
        <v>1648</v>
      </c>
      <c r="AB1405" s="15" t="s">
        <v>1648</v>
      </c>
      <c r="AC1405" s="15" t="s">
        <v>1648</v>
      </c>
      <c r="AD1405" s="15" t="s">
        <v>1648</v>
      </c>
      <c r="AE1405" s="15" t="s">
        <v>1648</v>
      </c>
      <c r="AF1405" s="15" t="s">
        <v>1648</v>
      </c>
      <c r="AG1405" s="15" t="s">
        <v>1648</v>
      </c>
      <c r="AH1405" s="15" t="s">
        <v>2</v>
      </c>
      <c r="AI1405" s="15" t="s">
        <v>2</v>
      </c>
      <c r="AJ1405" s="15" t="s">
        <v>1878</v>
      </c>
      <c r="AK1405" s="15" t="s">
        <v>1662</v>
      </c>
      <c r="AL1405" s="15" t="s">
        <v>475</v>
      </c>
      <c r="AM1405" s="15" t="s">
        <v>1657</v>
      </c>
      <c r="AN1405" s="16">
        <v>10</v>
      </c>
      <c r="AO1405" s="16">
        <v>10</v>
      </c>
      <c r="AP1405" s="17"/>
      <c r="AQ1405" s="17"/>
      <c r="AR1405" s="17">
        <v>45837</v>
      </c>
      <c r="AS1405" s="17"/>
      <c r="AT1405" s="17"/>
      <c r="AU1405" s="16">
        <v>2</v>
      </c>
      <c r="AV1405" s="18" t="s">
        <v>1652</v>
      </c>
      <c r="AW1405" s="17"/>
      <c r="AX1405" s="17">
        <v>45381</v>
      </c>
      <c r="AY1405" s="17">
        <v>45381</v>
      </c>
    </row>
    <row r="1406" spans="1:51" x14ac:dyDescent="0.35">
      <c r="A1406" s="18" t="str">
        <f t="shared" si="21"/>
        <v>PMES-S24E</v>
      </c>
      <c r="B1406" s="15" t="s">
        <v>1639</v>
      </c>
      <c r="C1406" s="15" t="s">
        <v>79</v>
      </c>
      <c r="D1406" s="15" t="s">
        <v>644</v>
      </c>
      <c r="E1406" s="15" t="s">
        <v>2060</v>
      </c>
      <c r="F1406" s="15" t="s">
        <v>2044</v>
      </c>
      <c r="G1406" s="15" t="s">
        <v>1643</v>
      </c>
      <c r="H1406" s="15" t="s">
        <v>2</v>
      </c>
      <c r="I1406" s="15" t="s">
        <v>1637</v>
      </c>
      <c r="J1406" s="15" t="s">
        <v>1640</v>
      </c>
      <c r="K1406" s="15" t="s">
        <v>1797</v>
      </c>
      <c r="L1406" s="15" t="s">
        <v>1645</v>
      </c>
      <c r="M1406" s="15" t="s">
        <v>2</v>
      </c>
      <c r="N1406" s="15" t="s">
        <v>2</v>
      </c>
      <c r="O1406" s="15" t="s">
        <v>1639</v>
      </c>
      <c r="P1406" s="15" t="s">
        <v>1637</v>
      </c>
      <c r="Q1406" s="15" t="s">
        <v>2</v>
      </c>
      <c r="R1406" s="15" t="s">
        <v>1639</v>
      </c>
      <c r="S1406" s="15" t="s">
        <v>1637</v>
      </c>
      <c r="T1406" s="15" t="s">
        <v>2</v>
      </c>
      <c r="U1406" s="15" t="s">
        <v>1646</v>
      </c>
      <c r="V1406" s="15" t="s">
        <v>1646</v>
      </c>
      <c r="W1406" s="15" t="s">
        <v>1647</v>
      </c>
      <c r="X1406" s="15" t="s">
        <v>2</v>
      </c>
      <c r="Y1406" s="15" t="s">
        <v>2</v>
      </c>
      <c r="Z1406" s="15" t="s">
        <v>2</v>
      </c>
      <c r="AA1406" s="15" t="s">
        <v>1648</v>
      </c>
      <c r="AB1406" s="15" t="s">
        <v>1648</v>
      </c>
      <c r="AC1406" s="15" t="s">
        <v>1648</v>
      </c>
      <c r="AD1406" s="15" t="s">
        <v>1648</v>
      </c>
      <c r="AE1406" s="15" t="s">
        <v>1648</v>
      </c>
      <c r="AF1406" s="15" t="s">
        <v>1648</v>
      </c>
      <c r="AG1406" s="15" t="s">
        <v>1648</v>
      </c>
      <c r="AH1406" s="15" t="s">
        <v>2</v>
      </c>
      <c r="AI1406" s="15" t="s">
        <v>2</v>
      </c>
      <c r="AJ1406" s="15" t="s">
        <v>1878</v>
      </c>
      <c r="AK1406" s="15" t="s">
        <v>1662</v>
      </c>
      <c r="AL1406" s="15" t="s">
        <v>475</v>
      </c>
      <c r="AM1406" s="15" t="s">
        <v>1657</v>
      </c>
      <c r="AN1406" s="16">
        <v>10</v>
      </c>
      <c r="AO1406" s="16">
        <v>10</v>
      </c>
      <c r="AP1406" s="17"/>
      <c r="AQ1406" s="17"/>
      <c r="AR1406" s="17">
        <v>45837</v>
      </c>
      <c r="AS1406" s="17"/>
      <c r="AT1406" s="17"/>
      <c r="AU1406" s="16">
        <v>2</v>
      </c>
      <c r="AV1406" s="18" t="s">
        <v>1652</v>
      </c>
      <c r="AW1406" s="17"/>
      <c r="AX1406" s="17">
        <v>45381</v>
      </c>
      <c r="AY1406" s="17">
        <v>45381</v>
      </c>
    </row>
    <row r="1407" spans="1:51" x14ac:dyDescent="0.35">
      <c r="A1407" s="18" t="str">
        <f t="shared" si="21"/>
        <v>PMES-S35E</v>
      </c>
      <c r="B1407" s="15" t="s">
        <v>1639</v>
      </c>
      <c r="C1407" s="15" t="s">
        <v>79</v>
      </c>
      <c r="D1407" s="15" t="s">
        <v>645</v>
      </c>
      <c r="E1407" s="15" t="s">
        <v>2061</v>
      </c>
      <c r="F1407" s="15" t="s">
        <v>2044</v>
      </c>
      <c r="G1407" s="15" t="s">
        <v>1643</v>
      </c>
      <c r="H1407" s="15" t="s">
        <v>2</v>
      </c>
      <c r="I1407" s="15" t="s">
        <v>1637</v>
      </c>
      <c r="J1407" s="15" t="s">
        <v>1640</v>
      </c>
      <c r="K1407" s="15" t="s">
        <v>1946</v>
      </c>
      <c r="L1407" s="15" t="s">
        <v>1645</v>
      </c>
      <c r="M1407" s="15" t="s">
        <v>2</v>
      </c>
      <c r="N1407" s="15" t="s">
        <v>2</v>
      </c>
      <c r="O1407" s="15" t="s">
        <v>1639</v>
      </c>
      <c r="P1407" s="15" t="s">
        <v>1637</v>
      </c>
      <c r="Q1407" s="15" t="s">
        <v>2</v>
      </c>
      <c r="R1407" s="15" t="s">
        <v>1639</v>
      </c>
      <c r="S1407" s="15" t="s">
        <v>1637</v>
      </c>
      <c r="T1407" s="15" t="s">
        <v>2</v>
      </c>
      <c r="U1407" s="15" t="s">
        <v>1646</v>
      </c>
      <c r="V1407" s="15" t="s">
        <v>1646</v>
      </c>
      <c r="W1407" s="15" t="s">
        <v>1647</v>
      </c>
      <c r="X1407" s="15" t="s">
        <v>2</v>
      </c>
      <c r="Y1407" s="15" t="s">
        <v>2</v>
      </c>
      <c r="Z1407" s="15" t="s">
        <v>2</v>
      </c>
      <c r="AA1407" s="15" t="s">
        <v>1648</v>
      </c>
      <c r="AB1407" s="15" t="s">
        <v>1648</v>
      </c>
      <c r="AC1407" s="15" t="s">
        <v>1648</v>
      </c>
      <c r="AD1407" s="15" t="s">
        <v>1648</v>
      </c>
      <c r="AE1407" s="15" t="s">
        <v>1648</v>
      </c>
      <c r="AF1407" s="15" t="s">
        <v>1648</v>
      </c>
      <c r="AG1407" s="15" t="s">
        <v>1648</v>
      </c>
      <c r="AH1407" s="15" t="s">
        <v>2</v>
      </c>
      <c r="AI1407" s="15" t="s">
        <v>2</v>
      </c>
      <c r="AJ1407" s="15" t="s">
        <v>1878</v>
      </c>
      <c r="AK1407" s="15" t="s">
        <v>1662</v>
      </c>
      <c r="AL1407" s="15" t="s">
        <v>475</v>
      </c>
      <c r="AM1407" s="15" t="s">
        <v>1657</v>
      </c>
      <c r="AN1407" s="16">
        <v>10</v>
      </c>
      <c r="AO1407" s="16">
        <v>10</v>
      </c>
      <c r="AP1407" s="17"/>
      <c r="AQ1407" s="17"/>
      <c r="AR1407" s="17">
        <v>45837</v>
      </c>
      <c r="AS1407" s="17"/>
      <c r="AT1407" s="17"/>
      <c r="AU1407" s="16">
        <v>2</v>
      </c>
      <c r="AV1407" s="18" t="s">
        <v>1652</v>
      </c>
      <c r="AW1407" s="17"/>
      <c r="AX1407" s="17">
        <v>45381</v>
      </c>
      <c r="AY1407" s="17">
        <v>45381</v>
      </c>
    </row>
    <row r="1408" spans="1:51" x14ac:dyDescent="0.35">
      <c r="A1408" s="18" t="str">
        <f t="shared" si="21"/>
        <v>PMES-S50E</v>
      </c>
      <c r="B1408" s="15" t="s">
        <v>1639</v>
      </c>
      <c r="C1408" s="15" t="s">
        <v>79</v>
      </c>
      <c r="D1408" s="15" t="s">
        <v>646</v>
      </c>
      <c r="E1408" s="15" t="s">
        <v>2062</v>
      </c>
      <c r="F1408" s="15" t="s">
        <v>2044</v>
      </c>
      <c r="G1408" s="15" t="s">
        <v>1643</v>
      </c>
      <c r="H1408" s="15" t="s">
        <v>2</v>
      </c>
      <c r="I1408" s="15" t="s">
        <v>1637</v>
      </c>
      <c r="J1408" s="15" t="s">
        <v>1640</v>
      </c>
      <c r="K1408" s="15" t="s">
        <v>1671</v>
      </c>
      <c r="L1408" s="15" t="s">
        <v>1645</v>
      </c>
      <c r="M1408" s="15" t="s">
        <v>2</v>
      </c>
      <c r="N1408" s="15" t="s">
        <v>2</v>
      </c>
      <c r="O1408" s="15" t="s">
        <v>1639</v>
      </c>
      <c r="P1408" s="15" t="s">
        <v>1637</v>
      </c>
      <c r="Q1408" s="15" t="s">
        <v>2</v>
      </c>
      <c r="R1408" s="15" t="s">
        <v>1639</v>
      </c>
      <c r="S1408" s="15" t="s">
        <v>1637</v>
      </c>
      <c r="T1408" s="15" t="s">
        <v>2</v>
      </c>
      <c r="U1408" s="15" t="s">
        <v>1646</v>
      </c>
      <c r="V1408" s="15" t="s">
        <v>1646</v>
      </c>
      <c r="W1408" s="15" t="s">
        <v>1647</v>
      </c>
      <c r="X1408" s="15" t="s">
        <v>2</v>
      </c>
      <c r="Y1408" s="15" t="s">
        <v>2</v>
      </c>
      <c r="Z1408" s="15" t="s">
        <v>2</v>
      </c>
      <c r="AA1408" s="15" t="s">
        <v>1648</v>
      </c>
      <c r="AB1408" s="15" t="s">
        <v>1648</v>
      </c>
      <c r="AC1408" s="15" t="s">
        <v>1648</v>
      </c>
      <c r="AD1408" s="15" t="s">
        <v>1648</v>
      </c>
      <c r="AE1408" s="15" t="s">
        <v>1648</v>
      </c>
      <c r="AF1408" s="15" t="s">
        <v>1648</v>
      </c>
      <c r="AG1408" s="15" t="s">
        <v>1648</v>
      </c>
      <c r="AH1408" s="15" t="s">
        <v>2</v>
      </c>
      <c r="AI1408" s="15" t="s">
        <v>2</v>
      </c>
      <c r="AJ1408" s="15" t="s">
        <v>1878</v>
      </c>
      <c r="AK1408" s="15" t="s">
        <v>1662</v>
      </c>
      <c r="AL1408" s="15" t="s">
        <v>475</v>
      </c>
      <c r="AM1408" s="15" t="s">
        <v>1657</v>
      </c>
      <c r="AN1408" s="16">
        <v>10</v>
      </c>
      <c r="AO1408" s="16">
        <v>10</v>
      </c>
      <c r="AP1408" s="17"/>
      <c r="AQ1408" s="17"/>
      <c r="AR1408" s="17">
        <v>45837</v>
      </c>
      <c r="AS1408" s="17"/>
      <c r="AT1408" s="17"/>
      <c r="AU1408" s="16">
        <v>2</v>
      </c>
      <c r="AV1408" s="18" t="s">
        <v>1652</v>
      </c>
      <c r="AW1408" s="17"/>
      <c r="AX1408" s="17">
        <v>45381</v>
      </c>
      <c r="AY1408" s="17">
        <v>45381</v>
      </c>
    </row>
    <row r="1409" spans="1:51" x14ac:dyDescent="0.35">
      <c r="A1409" s="18" t="str">
        <f t="shared" si="21"/>
        <v>PMES-S50ME</v>
      </c>
      <c r="B1409" s="15" t="s">
        <v>1639</v>
      </c>
      <c r="C1409" s="15" t="s">
        <v>79</v>
      </c>
      <c r="D1409" s="15" t="s">
        <v>647</v>
      </c>
      <c r="E1409" s="15" t="s">
        <v>2063</v>
      </c>
      <c r="F1409" s="15" t="s">
        <v>2044</v>
      </c>
      <c r="G1409" s="15" t="s">
        <v>1643</v>
      </c>
      <c r="H1409" s="15" t="s">
        <v>2</v>
      </c>
      <c r="I1409" s="15" t="s">
        <v>1637</v>
      </c>
      <c r="J1409" s="15" t="s">
        <v>1640</v>
      </c>
      <c r="K1409" s="15" t="s">
        <v>1671</v>
      </c>
      <c r="L1409" s="15" t="s">
        <v>1645</v>
      </c>
      <c r="M1409" s="15" t="s">
        <v>2</v>
      </c>
      <c r="N1409" s="15" t="s">
        <v>2</v>
      </c>
      <c r="O1409" s="15" t="s">
        <v>1639</v>
      </c>
      <c r="P1409" s="15" t="s">
        <v>1637</v>
      </c>
      <c r="Q1409" s="15" t="s">
        <v>2</v>
      </c>
      <c r="R1409" s="15" t="s">
        <v>1639</v>
      </c>
      <c r="S1409" s="15" t="s">
        <v>1637</v>
      </c>
      <c r="T1409" s="15" t="s">
        <v>2</v>
      </c>
      <c r="U1409" s="15" t="s">
        <v>1646</v>
      </c>
      <c r="V1409" s="15" t="s">
        <v>1646</v>
      </c>
      <c r="W1409" s="15" t="s">
        <v>1647</v>
      </c>
      <c r="X1409" s="15" t="s">
        <v>2</v>
      </c>
      <c r="Y1409" s="15" t="s">
        <v>2</v>
      </c>
      <c r="Z1409" s="15" t="s">
        <v>2</v>
      </c>
      <c r="AA1409" s="15" t="s">
        <v>1648</v>
      </c>
      <c r="AB1409" s="15" t="s">
        <v>1648</v>
      </c>
      <c r="AC1409" s="15" t="s">
        <v>1648</v>
      </c>
      <c r="AD1409" s="15" t="s">
        <v>1648</v>
      </c>
      <c r="AE1409" s="15" t="s">
        <v>1648</v>
      </c>
      <c r="AF1409" s="15" t="s">
        <v>1648</v>
      </c>
      <c r="AG1409" s="15" t="s">
        <v>1648</v>
      </c>
      <c r="AH1409" s="15" t="s">
        <v>2</v>
      </c>
      <c r="AI1409" s="15" t="s">
        <v>2</v>
      </c>
      <c r="AJ1409" s="15" t="s">
        <v>1878</v>
      </c>
      <c r="AK1409" s="15" t="s">
        <v>1662</v>
      </c>
      <c r="AL1409" s="15" t="s">
        <v>475</v>
      </c>
      <c r="AM1409" s="15" t="s">
        <v>1657</v>
      </c>
      <c r="AN1409" s="16">
        <v>10</v>
      </c>
      <c r="AO1409" s="16">
        <v>10</v>
      </c>
      <c r="AP1409" s="17"/>
      <c r="AQ1409" s="17"/>
      <c r="AR1409" s="17">
        <v>45837</v>
      </c>
      <c r="AS1409" s="17"/>
      <c r="AT1409" s="17"/>
      <c r="AU1409" s="16">
        <v>2</v>
      </c>
      <c r="AV1409" s="18" t="s">
        <v>1652</v>
      </c>
      <c r="AW1409" s="17"/>
      <c r="AX1409" s="17">
        <v>45381</v>
      </c>
      <c r="AY1409" s="17">
        <v>45381</v>
      </c>
    </row>
    <row r="1410" spans="1:51" x14ac:dyDescent="0.35">
      <c r="A1410" s="18" t="str">
        <f t="shared" si="21"/>
        <v>PMES-S85E</v>
      </c>
      <c r="B1410" s="15" t="s">
        <v>1639</v>
      </c>
      <c r="C1410" s="15" t="s">
        <v>79</v>
      </c>
      <c r="D1410" s="15" t="s">
        <v>648</v>
      </c>
      <c r="E1410" s="15" t="s">
        <v>2064</v>
      </c>
      <c r="F1410" s="15" t="s">
        <v>2044</v>
      </c>
      <c r="G1410" s="15" t="s">
        <v>1643</v>
      </c>
      <c r="H1410" s="15" t="s">
        <v>2</v>
      </c>
      <c r="I1410" s="15" t="s">
        <v>1637</v>
      </c>
      <c r="J1410" s="15" t="s">
        <v>1640</v>
      </c>
      <c r="K1410" s="15" t="s">
        <v>1671</v>
      </c>
      <c r="L1410" s="15" t="s">
        <v>1645</v>
      </c>
      <c r="M1410" s="15" t="s">
        <v>2</v>
      </c>
      <c r="N1410" s="15" t="s">
        <v>2</v>
      </c>
      <c r="O1410" s="15" t="s">
        <v>1639</v>
      </c>
      <c r="P1410" s="15" t="s">
        <v>1637</v>
      </c>
      <c r="Q1410" s="15" t="s">
        <v>2</v>
      </c>
      <c r="R1410" s="15" t="s">
        <v>1639</v>
      </c>
      <c r="S1410" s="15" t="s">
        <v>1637</v>
      </c>
      <c r="T1410" s="15" t="s">
        <v>2</v>
      </c>
      <c r="U1410" s="15" t="s">
        <v>1646</v>
      </c>
      <c r="V1410" s="15" t="s">
        <v>1646</v>
      </c>
      <c r="W1410" s="15" t="s">
        <v>1647</v>
      </c>
      <c r="X1410" s="15" t="s">
        <v>2</v>
      </c>
      <c r="Y1410" s="15" t="s">
        <v>2</v>
      </c>
      <c r="Z1410" s="15" t="s">
        <v>2</v>
      </c>
      <c r="AA1410" s="15" t="s">
        <v>1648</v>
      </c>
      <c r="AB1410" s="15" t="s">
        <v>1648</v>
      </c>
      <c r="AC1410" s="15" t="s">
        <v>1648</v>
      </c>
      <c r="AD1410" s="15" t="s">
        <v>1648</v>
      </c>
      <c r="AE1410" s="15" t="s">
        <v>1648</v>
      </c>
      <c r="AF1410" s="15" t="s">
        <v>1648</v>
      </c>
      <c r="AG1410" s="15" t="s">
        <v>1648</v>
      </c>
      <c r="AH1410" s="15" t="s">
        <v>2</v>
      </c>
      <c r="AI1410" s="15" t="s">
        <v>2</v>
      </c>
      <c r="AJ1410" s="15" t="s">
        <v>1878</v>
      </c>
      <c r="AK1410" s="15" t="s">
        <v>1662</v>
      </c>
      <c r="AL1410" s="15" t="s">
        <v>475</v>
      </c>
      <c r="AM1410" s="15" t="s">
        <v>1657</v>
      </c>
      <c r="AN1410" s="16">
        <v>10</v>
      </c>
      <c r="AO1410" s="16">
        <v>10</v>
      </c>
      <c r="AP1410" s="17"/>
      <c r="AQ1410" s="17"/>
      <c r="AR1410" s="17">
        <v>45837</v>
      </c>
      <c r="AS1410" s="17"/>
      <c r="AT1410" s="17"/>
      <c r="AU1410" s="16">
        <v>2</v>
      </c>
      <c r="AV1410" s="18" t="s">
        <v>1652</v>
      </c>
      <c r="AW1410" s="17"/>
      <c r="AX1410" s="17">
        <v>45381</v>
      </c>
      <c r="AY1410" s="17">
        <v>45381</v>
      </c>
    </row>
    <row r="1411" spans="1:51" x14ac:dyDescent="0.35">
      <c r="A1411" s="18" t="str">
        <f t="shared" ref="A1411:A1474" si="22">C1411&amp;D1411</f>
        <v>PMES-S85ME</v>
      </c>
      <c r="B1411" s="15" t="s">
        <v>1639</v>
      </c>
      <c r="C1411" s="15" t="s">
        <v>79</v>
      </c>
      <c r="D1411" s="15" t="s">
        <v>649</v>
      </c>
      <c r="E1411" s="15" t="s">
        <v>2065</v>
      </c>
      <c r="F1411" s="15" t="s">
        <v>2044</v>
      </c>
      <c r="G1411" s="15" t="s">
        <v>1643</v>
      </c>
      <c r="H1411" s="15" t="s">
        <v>2</v>
      </c>
      <c r="I1411" s="15" t="s">
        <v>1637</v>
      </c>
      <c r="J1411" s="15" t="s">
        <v>1640</v>
      </c>
      <c r="K1411" s="15" t="s">
        <v>1740</v>
      </c>
      <c r="L1411" s="15" t="s">
        <v>1645</v>
      </c>
      <c r="M1411" s="15" t="s">
        <v>2</v>
      </c>
      <c r="N1411" s="15" t="s">
        <v>2</v>
      </c>
      <c r="O1411" s="15" t="s">
        <v>1639</v>
      </c>
      <c r="P1411" s="15" t="s">
        <v>1637</v>
      </c>
      <c r="Q1411" s="15" t="s">
        <v>2</v>
      </c>
      <c r="R1411" s="15" t="s">
        <v>1639</v>
      </c>
      <c r="S1411" s="15" t="s">
        <v>1637</v>
      </c>
      <c r="T1411" s="15" t="s">
        <v>2</v>
      </c>
      <c r="U1411" s="15" t="s">
        <v>1646</v>
      </c>
      <c r="V1411" s="15" t="s">
        <v>1646</v>
      </c>
      <c r="W1411" s="15" t="s">
        <v>1647</v>
      </c>
      <c r="X1411" s="15" t="s">
        <v>2</v>
      </c>
      <c r="Y1411" s="15" t="s">
        <v>2</v>
      </c>
      <c r="Z1411" s="15" t="s">
        <v>2</v>
      </c>
      <c r="AA1411" s="15" t="s">
        <v>1648</v>
      </c>
      <c r="AB1411" s="15" t="s">
        <v>1648</v>
      </c>
      <c r="AC1411" s="15" t="s">
        <v>1648</v>
      </c>
      <c r="AD1411" s="15" t="s">
        <v>1648</v>
      </c>
      <c r="AE1411" s="15" t="s">
        <v>1648</v>
      </c>
      <c r="AF1411" s="15" t="s">
        <v>1648</v>
      </c>
      <c r="AG1411" s="15" t="s">
        <v>1648</v>
      </c>
      <c r="AH1411" s="15" t="s">
        <v>2</v>
      </c>
      <c r="AI1411" s="15" t="s">
        <v>2</v>
      </c>
      <c r="AJ1411" s="15" t="s">
        <v>1878</v>
      </c>
      <c r="AK1411" s="15" t="s">
        <v>1662</v>
      </c>
      <c r="AL1411" s="15" t="s">
        <v>475</v>
      </c>
      <c r="AM1411" s="15" t="s">
        <v>1657</v>
      </c>
      <c r="AN1411" s="16">
        <v>10</v>
      </c>
      <c r="AO1411" s="16">
        <v>10</v>
      </c>
      <c r="AP1411" s="17"/>
      <c r="AQ1411" s="17"/>
      <c r="AR1411" s="17">
        <v>45837</v>
      </c>
      <c r="AS1411" s="17"/>
      <c r="AT1411" s="17"/>
      <c r="AU1411" s="16">
        <v>2</v>
      </c>
      <c r="AV1411" s="18" t="s">
        <v>1652</v>
      </c>
      <c r="AW1411" s="17"/>
      <c r="AX1411" s="17">
        <v>45381</v>
      </c>
      <c r="AY1411" s="17">
        <v>45381</v>
      </c>
    </row>
    <row r="1412" spans="1:51" x14ac:dyDescent="0.35">
      <c r="A1412" s="18" t="str">
        <f t="shared" si="22"/>
        <v>PMES-X50E</v>
      </c>
      <c r="B1412" s="15" t="s">
        <v>1639</v>
      </c>
      <c r="C1412" s="15" t="s">
        <v>79</v>
      </c>
      <c r="D1412" s="15" t="s">
        <v>650</v>
      </c>
      <c r="E1412" s="15" t="s">
        <v>2066</v>
      </c>
      <c r="F1412" s="15" t="s">
        <v>2044</v>
      </c>
      <c r="G1412" s="15" t="s">
        <v>1643</v>
      </c>
      <c r="H1412" s="15" t="s">
        <v>2</v>
      </c>
      <c r="I1412" s="15" t="s">
        <v>1637</v>
      </c>
      <c r="J1412" s="15" t="s">
        <v>1640</v>
      </c>
      <c r="K1412" s="15" t="s">
        <v>1671</v>
      </c>
      <c r="L1412" s="15" t="s">
        <v>1645</v>
      </c>
      <c r="M1412" s="15" t="s">
        <v>2</v>
      </c>
      <c r="N1412" s="15" t="s">
        <v>2</v>
      </c>
      <c r="O1412" s="15" t="s">
        <v>1639</v>
      </c>
      <c r="P1412" s="15" t="s">
        <v>1637</v>
      </c>
      <c r="Q1412" s="15" t="s">
        <v>2</v>
      </c>
      <c r="R1412" s="15" t="s">
        <v>1639</v>
      </c>
      <c r="S1412" s="15" t="s">
        <v>1637</v>
      </c>
      <c r="T1412" s="15" t="s">
        <v>2</v>
      </c>
      <c r="U1412" s="15" t="s">
        <v>1646</v>
      </c>
      <c r="V1412" s="15" t="s">
        <v>1646</v>
      </c>
      <c r="W1412" s="15" t="s">
        <v>1647</v>
      </c>
      <c r="X1412" s="15" t="s">
        <v>2</v>
      </c>
      <c r="Y1412" s="15" t="s">
        <v>2067</v>
      </c>
      <c r="Z1412" s="15" t="s">
        <v>2068</v>
      </c>
      <c r="AA1412" s="15" t="s">
        <v>1648</v>
      </c>
      <c r="AB1412" s="15" t="s">
        <v>1648</v>
      </c>
      <c r="AC1412" s="15" t="s">
        <v>1648</v>
      </c>
      <c r="AD1412" s="15" t="s">
        <v>1648</v>
      </c>
      <c r="AE1412" s="15" t="s">
        <v>1648</v>
      </c>
      <c r="AF1412" s="15" t="s">
        <v>1648</v>
      </c>
      <c r="AG1412" s="15" t="s">
        <v>1648</v>
      </c>
      <c r="AH1412" s="15" t="s">
        <v>2</v>
      </c>
      <c r="AI1412" s="15" t="s">
        <v>2</v>
      </c>
      <c r="AJ1412" s="15" t="s">
        <v>1878</v>
      </c>
      <c r="AK1412" s="15" t="s">
        <v>1662</v>
      </c>
      <c r="AL1412" s="15" t="s">
        <v>475</v>
      </c>
      <c r="AM1412" s="15" t="s">
        <v>1657</v>
      </c>
      <c r="AN1412" s="16">
        <v>10</v>
      </c>
      <c r="AO1412" s="16">
        <v>10</v>
      </c>
      <c r="AP1412" s="17"/>
      <c r="AQ1412" s="17"/>
      <c r="AR1412" s="17">
        <v>45837</v>
      </c>
      <c r="AS1412" s="17"/>
      <c r="AT1412" s="17"/>
      <c r="AU1412" s="16">
        <v>2</v>
      </c>
      <c r="AV1412" s="18" t="s">
        <v>1652</v>
      </c>
      <c r="AW1412" s="17"/>
      <c r="AX1412" s="17">
        <v>45381</v>
      </c>
      <c r="AY1412" s="17">
        <v>45381</v>
      </c>
    </row>
    <row r="1413" spans="1:51" x14ac:dyDescent="0.35">
      <c r="A1413" s="18" t="str">
        <f t="shared" si="22"/>
        <v>PMESA-C100EB-K</v>
      </c>
      <c r="B1413" s="15" t="s">
        <v>1639</v>
      </c>
      <c r="C1413" s="15" t="s">
        <v>79</v>
      </c>
      <c r="D1413" s="15" t="s">
        <v>350</v>
      </c>
      <c r="E1413" s="15" t="s">
        <v>2069</v>
      </c>
      <c r="F1413" s="15" t="s">
        <v>2070</v>
      </c>
      <c r="G1413" s="15" t="s">
        <v>1643</v>
      </c>
      <c r="H1413" s="15" t="s">
        <v>2</v>
      </c>
      <c r="I1413" s="15" t="s">
        <v>1637</v>
      </c>
      <c r="J1413" s="15" t="s">
        <v>1640</v>
      </c>
      <c r="K1413" s="15" t="s">
        <v>1861</v>
      </c>
      <c r="L1413" s="15" t="s">
        <v>1645</v>
      </c>
      <c r="M1413" s="15" t="s">
        <v>2</v>
      </c>
      <c r="N1413" s="15" t="s">
        <v>2</v>
      </c>
      <c r="O1413" s="15" t="s">
        <v>1639</v>
      </c>
      <c r="P1413" s="15" t="s">
        <v>1637</v>
      </c>
      <c r="Q1413" s="15" t="s">
        <v>2</v>
      </c>
      <c r="R1413" s="15" t="s">
        <v>1639</v>
      </c>
      <c r="S1413" s="15" t="s">
        <v>1637</v>
      </c>
      <c r="T1413" s="15" t="s">
        <v>2</v>
      </c>
      <c r="U1413" s="15" t="s">
        <v>2071</v>
      </c>
      <c r="V1413" s="15" t="s">
        <v>2071</v>
      </c>
      <c r="W1413" s="15" t="s">
        <v>1647</v>
      </c>
      <c r="X1413" s="15" t="s">
        <v>2</v>
      </c>
      <c r="Y1413" s="15" t="s">
        <v>2</v>
      </c>
      <c r="Z1413" s="15" t="s">
        <v>2</v>
      </c>
      <c r="AA1413" s="15" t="s">
        <v>1648</v>
      </c>
      <c r="AB1413" s="15" t="s">
        <v>1648</v>
      </c>
      <c r="AC1413" s="15" t="s">
        <v>1648</v>
      </c>
      <c r="AD1413" s="15" t="s">
        <v>1648</v>
      </c>
      <c r="AE1413" s="15" t="s">
        <v>1648</v>
      </c>
      <c r="AF1413" s="15" t="s">
        <v>1648</v>
      </c>
      <c r="AG1413" s="15" t="s">
        <v>1648</v>
      </c>
      <c r="AH1413" s="15" t="s">
        <v>2</v>
      </c>
      <c r="AI1413" s="15" t="s">
        <v>2</v>
      </c>
      <c r="AJ1413" s="15" t="s">
        <v>2072</v>
      </c>
      <c r="AK1413" s="15" t="s">
        <v>2073</v>
      </c>
      <c r="AL1413" s="15" t="s">
        <v>10</v>
      </c>
      <c r="AM1413" s="15" t="s">
        <v>1666</v>
      </c>
      <c r="AN1413" s="16">
        <v>10</v>
      </c>
      <c r="AO1413" s="16">
        <v>10</v>
      </c>
      <c r="AP1413" s="17"/>
      <c r="AQ1413" s="17"/>
      <c r="AR1413" s="17">
        <v>45837</v>
      </c>
      <c r="AS1413" s="17"/>
      <c r="AT1413" s="17"/>
      <c r="AU1413" s="16">
        <v>1</v>
      </c>
      <c r="AV1413" s="18" t="s">
        <v>1652</v>
      </c>
      <c r="AW1413" s="17"/>
      <c r="AX1413" s="17">
        <v>45438</v>
      </c>
      <c r="AY1413" s="17">
        <v>45381</v>
      </c>
    </row>
    <row r="1414" spans="1:51" x14ac:dyDescent="0.35">
      <c r="A1414" s="18" t="str">
        <f t="shared" si="22"/>
        <v>PMESA-C100EG-K</v>
      </c>
      <c r="B1414" s="15" t="s">
        <v>1639</v>
      </c>
      <c r="C1414" s="15" t="s">
        <v>79</v>
      </c>
      <c r="D1414" s="15" t="s">
        <v>351</v>
      </c>
      <c r="E1414" s="15" t="s">
        <v>2069</v>
      </c>
      <c r="F1414" s="15" t="s">
        <v>2070</v>
      </c>
      <c r="G1414" s="15" t="s">
        <v>1643</v>
      </c>
      <c r="H1414" s="15" t="s">
        <v>2</v>
      </c>
      <c r="I1414" s="15" t="s">
        <v>1637</v>
      </c>
      <c r="J1414" s="15" t="s">
        <v>1640</v>
      </c>
      <c r="K1414" s="15" t="s">
        <v>1861</v>
      </c>
      <c r="L1414" s="15" t="s">
        <v>1645</v>
      </c>
      <c r="M1414" s="15" t="s">
        <v>2</v>
      </c>
      <c r="N1414" s="15" t="s">
        <v>2</v>
      </c>
      <c r="O1414" s="15" t="s">
        <v>1639</v>
      </c>
      <c r="P1414" s="15" t="s">
        <v>1637</v>
      </c>
      <c r="Q1414" s="15" t="s">
        <v>2</v>
      </c>
      <c r="R1414" s="15" t="s">
        <v>1639</v>
      </c>
      <c r="S1414" s="15" t="s">
        <v>1637</v>
      </c>
      <c r="T1414" s="15" t="s">
        <v>2</v>
      </c>
      <c r="U1414" s="15" t="s">
        <v>2071</v>
      </c>
      <c r="V1414" s="15" t="s">
        <v>2071</v>
      </c>
      <c r="W1414" s="15" t="s">
        <v>1647</v>
      </c>
      <c r="X1414" s="15" t="s">
        <v>2</v>
      </c>
      <c r="Y1414" s="15" t="s">
        <v>2</v>
      </c>
      <c r="Z1414" s="15" t="s">
        <v>2</v>
      </c>
      <c r="AA1414" s="15" t="s">
        <v>1648</v>
      </c>
      <c r="AB1414" s="15" t="s">
        <v>1648</v>
      </c>
      <c r="AC1414" s="15" t="s">
        <v>1648</v>
      </c>
      <c r="AD1414" s="15" t="s">
        <v>1648</v>
      </c>
      <c r="AE1414" s="15" t="s">
        <v>1648</v>
      </c>
      <c r="AF1414" s="15" t="s">
        <v>1648</v>
      </c>
      <c r="AG1414" s="15" t="s">
        <v>1648</v>
      </c>
      <c r="AH1414" s="15" t="s">
        <v>2</v>
      </c>
      <c r="AI1414" s="15" t="s">
        <v>2</v>
      </c>
      <c r="AJ1414" s="15" t="s">
        <v>2072</v>
      </c>
      <c r="AK1414" s="15" t="s">
        <v>2073</v>
      </c>
      <c r="AL1414" s="15" t="s">
        <v>10</v>
      </c>
      <c r="AM1414" s="15" t="s">
        <v>1657</v>
      </c>
      <c r="AN1414" s="16">
        <v>10</v>
      </c>
      <c r="AO1414" s="16">
        <v>10</v>
      </c>
      <c r="AP1414" s="17"/>
      <c r="AQ1414" s="17"/>
      <c r="AR1414" s="17">
        <v>45837</v>
      </c>
      <c r="AS1414" s="17"/>
      <c r="AT1414" s="17"/>
      <c r="AU1414" s="16">
        <v>1</v>
      </c>
      <c r="AV1414" s="18" t="s">
        <v>1652</v>
      </c>
      <c r="AW1414" s="17"/>
      <c r="AX1414" s="17">
        <v>45381</v>
      </c>
      <c r="AY1414" s="17">
        <v>45381</v>
      </c>
    </row>
    <row r="1415" spans="1:51" x14ac:dyDescent="0.35">
      <c r="A1415" s="18" t="str">
        <f t="shared" si="22"/>
        <v>PMESA-C600EB-K</v>
      </c>
      <c r="B1415" s="15" t="s">
        <v>1639</v>
      </c>
      <c r="C1415" s="15" t="s">
        <v>79</v>
      </c>
      <c r="D1415" s="15" t="s">
        <v>352</v>
      </c>
      <c r="E1415" s="15" t="s">
        <v>2069</v>
      </c>
      <c r="F1415" s="15" t="s">
        <v>2074</v>
      </c>
      <c r="G1415" s="15" t="s">
        <v>1643</v>
      </c>
      <c r="H1415" s="15" t="s">
        <v>2</v>
      </c>
      <c r="I1415" s="15" t="s">
        <v>1637</v>
      </c>
      <c r="J1415" s="15" t="s">
        <v>1640</v>
      </c>
      <c r="K1415" s="15" t="s">
        <v>1861</v>
      </c>
      <c r="L1415" s="15" t="s">
        <v>1645</v>
      </c>
      <c r="M1415" s="15" t="s">
        <v>2</v>
      </c>
      <c r="N1415" s="15" t="s">
        <v>2</v>
      </c>
      <c r="O1415" s="15" t="s">
        <v>1639</v>
      </c>
      <c r="P1415" s="15" t="s">
        <v>1637</v>
      </c>
      <c r="Q1415" s="15" t="s">
        <v>2</v>
      </c>
      <c r="R1415" s="15" t="s">
        <v>1639</v>
      </c>
      <c r="S1415" s="15" t="s">
        <v>1637</v>
      </c>
      <c r="T1415" s="15" t="s">
        <v>2</v>
      </c>
      <c r="U1415" s="15" t="s">
        <v>2071</v>
      </c>
      <c r="V1415" s="15" t="s">
        <v>2071</v>
      </c>
      <c r="W1415" s="15" t="s">
        <v>1647</v>
      </c>
      <c r="X1415" s="15" t="s">
        <v>2</v>
      </c>
      <c r="Y1415" s="15" t="s">
        <v>2</v>
      </c>
      <c r="Z1415" s="15" t="s">
        <v>2</v>
      </c>
      <c r="AA1415" s="15" t="s">
        <v>1648</v>
      </c>
      <c r="AB1415" s="15" t="s">
        <v>1648</v>
      </c>
      <c r="AC1415" s="15" t="s">
        <v>1648</v>
      </c>
      <c r="AD1415" s="15" t="s">
        <v>1648</v>
      </c>
      <c r="AE1415" s="15" t="s">
        <v>1648</v>
      </c>
      <c r="AF1415" s="15" t="s">
        <v>1648</v>
      </c>
      <c r="AG1415" s="15" t="s">
        <v>1648</v>
      </c>
      <c r="AH1415" s="15" t="s">
        <v>2</v>
      </c>
      <c r="AI1415" s="15" t="s">
        <v>2</v>
      </c>
      <c r="AJ1415" s="15" t="s">
        <v>2075</v>
      </c>
      <c r="AK1415" s="15" t="s">
        <v>2073</v>
      </c>
      <c r="AL1415" s="15" t="s">
        <v>10</v>
      </c>
      <c r="AM1415" s="15" t="s">
        <v>1666</v>
      </c>
      <c r="AN1415" s="16">
        <v>10</v>
      </c>
      <c r="AO1415" s="16">
        <v>10</v>
      </c>
      <c r="AP1415" s="17"/>
      <c r="AQ1415" s="17"/>
      <c r="AR1415" s="17">
        <v>45837</v>
      </c>
      <c r="AS1415" s="17"/>
      <c r="AT1415" s="17"/>
      <c r="AU1415" s="16">
        <v>1</v>
      </c>
      <c r="AV1415" s="18" t="s">
        <v>1652</v>
      </c>
      <c r="AW1415" s="17"/>
      <c r="AX1415" s="17">
        <v>45381</v>
      </c>
      <c r="AY1415" s="17">
        <v>45381</v>
      </c>
    </row>
    <row r="1416" spans="1:51" x14ac:dyDescent="0.35">
      <c r="A1416" s="18" t="str">
        <f t="shared" si="22"/>
        <v>PMESA-C600EB-S</v>
      </c>
      <c r="B1416" s="15" t="s">
        <v>1639</v>
      </c>
      <c r="C1416" s="15" t="s">
        <v>79</v>
      </c>
      <c r="D1416" s="15" t="s">
        <v>353</v>
      </c>
      <c r="E1416" s="15" t="s">
        <v>2069</v>
      </c>
      <c r="F1416" s="15" t="s">
        <v>2074</v>
      </c>
      <c r="G1416" s="15" t="s">
        <v>1643</v>
      </c>
      <c r="H1416" s="15" t="s">
        <v>2</v>
      </c>
      <c r="I1416" s="15" t="s">
        <v>1637</v>
      </c>
      <c r="J1416" s="15" t="s">
        <v>1640</v>
      </c>
      <c r="K1416" s="15" t="s">
        <v>1861</v>
      </c>
      <c r="L1416" s="15" t="s">
        <v>1645</v>
      </c>
      <c r="M1416" s="15" t="s">
        <v>2</v>
      </c>
      <c r="N1416" s="15" t="s">
        <v>2</v>
      </c>
      <c r="O1416" s="15" t="s">
        <v>1639</v>
      </c>
      <c r="P1416" s="15" t="s">
        <v>1637</v>
      </c>
      <c r="Q1416" s="15" t="s">
        <v>2</v>
      </c>
      <c r="R1416" s="15" t="s">
        <v>1639</v>
      </c>
      <c r="S1416" s="15" t="s">
        <v>1637</v>
      </c>
      <c r="T1416" s="15" t="s">
        <v>2</v>
      </c>
      <c r="U1416" s="15" t="s">
        <v>2071</v>
      </c>
      <c r="V1416" s="15" t="s">
        <v>2071</v>
      </c>
      <c r="W1416" s="15" t="s">
        <v>1647</v>
      </c>
      <c r="X1416" s="15" t="s">
        <v>2</v>
      </c>
      <c r="Y1416" s="15" t="s">
        <v>2</v>
      </c>
      <c r="Z1416" s="15" t="s">
        <v>2</v>
      </c>
      <c r="AA1416" s="15" t="s">
        <v>1648</v>
      </c>
      <c r="AB1416" s="15" t="s">
        <v>1648</v>
      </c>
      <c r="AC1416" s="15" t="s">
        <v>1648</v>
      </c>
      <c r="AD1416" s="15" t="s">
        <v>1648</v>
      </c>
      <c r="AE1416" s="15" t="s">
        <v>1648</v>
      </c>
      <c r="AF1416" s="15" t="s">
        <v>1648</v>
      </c>
      <c r="AG1416" s="15" t="s">
        <v>1648</v>
      </c>
      <c r="AH1416" s="15" t="s">
        <v>2</v>
      </c>
      <c r="AI1416" s="15" t="s">
        <v>2</v>
      </c>
      <c r="AJ1416" s="15" t="s">
        <v>2075</v>
      </c>
      <c r="AK1416" s="15" t="s">
        <v>2073</v>
      </c>
      <c r="AL1416" s="15" t="s">
        <v>10</v>
      </c>
      <c r="AM1416" s="15" t="s">
        <v>1666</v>
      </c>
      <c r="AN1416" s="16">
        <v>10</v>
      </c>
      <c r="AO1416" s="16">
        <v>10</v>
      </c>
      <c r="AP1416" s="17"/>
      <c r="AQ1416" s="17"/>
      <c r="AR1416" s="17">
        <v>45837</v>
      </c>
      <c r="AS1416" s="17"/>
      <c r="AT1416" s="17"/>
      <c r="AU1416" s="16">
        <v>1</v>
      </c>
      <c r="AV1416" s="18" t="s">
        <v>1652</v>
      </c>
      <c r="AW1416" s="17"/>
      <c r="AX1416" s="17">
        <v>45381</v>
      </c>
      <c r="AY1416" s="17">
        <v>45381</v>
      </c>
    </row>
    <row r="1417" spans="1:51" x14ac:dyDescent="0.35">
      <c r="A1417" s="18" t="str">
        <f t="shared" si="22"/>
        <v>PMESA-C600EB-W</v>
      </c>
      <c r="B1417" s="15" t="s">
        <v>1639</v>
      </c>
      <c r="C1417" s="15" t="s">
        <v>79</v>
      </c>
      <c r="D1417" s="15" t="s">
        <v>354</v>
      </c>
      <c r="E1417" s="15" t="s">
        <v>2069</v>
      </c>
      <c r="F1417" s="15" t="s">
        <v>2074</v>
      </c>
      <c r="G1417" s="15" t="s">
        <v>1643</v>
      </c>
      <c r="H1417" s="15" t="s">
        <v>2</v>
      </c>
      <c r="I1417" s="15" t="s">
        <v>1637</v>
      </c>
      <c r="J1417" s="15" t="s">
        <v>2</v>
      </c>
      <c r="K1417" s="15" t="s">
        <v>1861</v>
      </c>
      <c r="L1417" s="15" t="s">
        <v>1645</v>
      </c>
      <c r="M1417" s="15" t="s">
        <v>2</v>
      </c>
      <c r="N1417" s="15" t="s">
        <v>2</v>
      </c>
      <c r="O1417" s="15" t="s">
        <v>1639</v>
      </c>
      <c r="P1417" s="15" t="s">
        <v>1637</v>
      </c>
      <c r="Q1417" s="15" t="s">
        <v>2</v>
      </c>
      <c r="R1417" s="15" t="s">
        <v>1639</v>
      </c>
      <c r="S1417" s="15" t="s">
        <v>1637</v>
      </c>
      <c r="T1417" s="15" t="s">
        <v>2</v>
      </c>
      <c r="U1417" s="15" t="s">
        <v>2071</v>
      </c>
      <c r="V1417" s="15" t="s">
        <v>2071</v>
      </c>
      <c r="W1417" s="15" t="s">
        <v>1647</v>
      </c>
      <c r="X1417" s="15" t="s">
        <v>2</v>
      </c>
      <c r="Y1417" s="15" t="s">
        <v>2</v>
      </c>
      <c r="Z1417" s="15" t="s">
        <v>2</v>
      </c>
      <c r="AA1417" s="15" t="s">
        <v>1648</v>
      </c>
      <c r="AB1417" s="15" t="s">
        <v>1648</v>
      </c>
      <c r="AC1417" s="15" t="s">
        <v>1648</v>
      </c>
      <c r="AD1417" s="15" t="s">
        <v>1648</v>
      </c>
      <c r="AE1417" s="15" t="s">
        <v>1648</v>
      </c>
      <c r="AF1417" s="15" t="s">
        <v>1648</v>
      </c>
      <c r="AG1417" s="15" t="s">
        <v>1648</v>
      </c>
      <c r="AH1417" s="15" t="s">
        <v>2</v>
      </c>
      <c r="AI1417" s="15" t="s">
        <v>2</v>
      </c>
      <c r="AJ1417" s="15" t="s">
        <v>2075</v>
      </c>
      <c r="AK1417" s="15" t="s">
        <v>2073</v>
      </c>
      <c r="AL1417" s="15" t="s">
        <v>10</v>
      </c>
      <c r="AM1417" s="15" t="s">
        <v>1935</v>
      </c>
      <c r="AN1417" s="16">
        <v>10</v>
      </c>
      <c r="AO1417" s="16">
        <v>10</v>
      </c>
      <c r="AP1417" s="17"/>
      <c r="AQ1417" s="17"/>
      <c r="AR1417" s="17">
        <v>45837</v>
      </c>
      <c r="AS1417" s="17"/>
      <c r="AT1417" s="17"/>
      <c r="AU1417" s="16">
        <v>1</v>
      </c>
      <c r="AV1417" s="18" t="s">
        <v>1652</v>
      </c>
      <c r="AW1417" s="17"/>
      <c r="AX1417" s="17">
        <v>45408</v>
      </c>
      <c r="AY1417" s="17">
        <v>45381</v>
      </c>
    </row>
    <row r="1418" spans="1:51" x14ac:dyDescent="0.35">
      <c r="A1418" s="18" t="str">
        <f t="shared" si="22"/>
        <v>PMESA-C600EG-K</v>
      </c>
      <c r="B1418" s="15" t="s">
        <v>1639</v>
      </c>
      <c r="C1418" s="15" t="s">
        <v>79</v>
      </c>
      <c r="D1418" s="15" t="s">
        <v>355</v>
      </c>
      <c r="E1418" s="15" t="s">
        <v>2069</v>
      </c>
      <c r="F1418" s="15" t="s">
        <v>2074</v>
      </c>
      <c r="G1418" s="15" t="s">
        <v>1643</v>
      </c>
      <c r="H1418" s="15" t="s">
        <v>2</v>
      </c>
      <c r="I1418" s="15" t="s">
        <v>1637</v>
      </c>
      <c r="J1418" s="15" t="s">
        <v>1640</v>
      </c>
      <c r="K1418" s="15" t="s">
        <v>1861</v>
      </c>
      <c r="L1418" s="15" t="s">
        <v>1645</v>
      </c>
      <c r="M1418" s="15" t="s">
        <v>2</v>
      </c>
      <c r="N1418" s="15" t="s">
        <v>2</v>
      </c>
      <c r="O1418" s="15" t="s">
        <v>1639</v>
      </c>
      <c r="P1418" s="15" t="s">
        <v>1637</v>
      </c>
      <c r="Q1418" s="15" t="s">
        <v>2</v>
      </c>
      <c r="R1418" s="15" t="s">
        <v>1639</v>
      </c>
      <c r="S1418" s="15" t="s">
        <v>1637</v>
      </c>
      <c r="T1418" s="15" t="s">
        <v>2</v>
      </c>
      <c r="U1418" s="15" t="s">
        <v>2071</v>
      </c>
      <c r="V1418" s="15" t="s">
        <v>2071</v>
      </c>
      <c r="W1418" s="15" t="s">
        <v>1647</v>
      </c>
      <c r="X1418" s="15" t="s">
        <v>2</v>
      </c>
      <c r="Y1418" s="15" t="s">
        <v>2</v>
      </c>
      <c r="Z1418" s="15" t="s">
        <v>2</v>
      </c>
      <c r="AA1418" s="15" t="s">
        <v>1648</v>
      </c>
      <c r="AB1418" s="15" t="s">
        <v>1648</v>
      </c>
      <c r="AC1418" s="15" t="s">
        <v>1648</v>
      </c>
      <c r="AD1418" s="15" t="s">
        <v>1648</v>
      </c>
      <c r="AE1418" s="15" t="s">
        <v>1648</v>
      </c>
      <c r="AF1418" s="15" t="s">
        <v>1648</v>
      </c>
      <c r="AG1418" s="15" t="s">
        <v>1648</v>
      </c>
      <c r="AH1418" s="15" t="s">
        <v>2</v>
      </c>
      <c r="AI1418" s="15" t="s">
        <v>2</v>
      </c>
      <c r="AJ1418" s="15" t="s">
        <v>2075</v>
      </c>
      <c r="AK1418" s="15" t="s">
        <v>2073</v>
      </c>
      <c r="AL1418" s="15" t="s">
        <v>10</v>
      </c>
      <c r="AM1418" s="15" t="s">
        <v>1657</v>
      </c>
      <c r="AN1418" s="16">
        <v>10</v>
      </c>
      <c r="AO1418" s="16">
        <v>10</v>
      </c>
      <c r="AP1418" s="17"/>
      <c r="AQ1418" s="17"/>
      <c r="AR1418" s="17">
        <v>45837</v>
      </c>
      <c r="AS1418" s="17"/>
      <c r="AT1418" s="17"/>
      <c r="AU1418" s="16">
        <v>1</v>
      </c>
      <c r="AV1418" s="18" t="s">
        <v>1652</v>
      </c>
      <c r="AW1418" s="17"/>
      <c r="AX1418" s="17">
        <v>45408</v>
      </c>
      <c r="AY1418" s="17">
        <v>45381</v>
      </c>
    </row>
    <row r="1419" spans="1:51" x14ac:dyDescent="0.35">
      <c r="A1419" s="18" t="str">
        <f t="shared" si="22"/>
        <v>PMESA-C600EG-S</v>
      </c>
      <c r="B1419" s="15" t="s">
        <v>1639</v>
      </c>
      <c r="C1419" s="15" t="s">
        <v>79</v>
      </c>
      <c r="D1419" s="15" t="s">
        <v>356</v>
      </c>
      <c r="E1419" s="15" t="s">
        <v>2069</v>
      </c>
      <c r="F1419" s="15" t="s">
        <v>2074</v>
      </c>
      <c r="G1419" s="15" t="s">
        <v>1643</v>
      </c>
      <c r="H1419" s="15" t="s">
        <v>2</v>
      </c>
      <c r="I1419" s="15" t="s">
        <v>1637</v>
      </c>
      <c r="J1419" s="15" t="s">
        <v>1640</v>
      </c>
      <c r="K1419" s="15" t="s">
        <v>1861</v>
      </c>
      <c r="L1419" s="15" t="s">
        <v>1645</v>
      </c>
      <c r="M1419" s="15" t="s">
        <v>2</v>
      </c>
      <c r="N1419" s="15" t="s">
        <v>2</v>
      </c>
      <c r="O1419" s="15" t="s">
        <v>1639</v>
      </c>
      <c r="P1419" s="15" t="s">
        <v>1637</v>
      </c>
      <c r="Q1419" s="15" t="s">
        <v>2</v>
      </c>
      <c r="R1419" s="15" t="s">
        <v>1639</v>
      </c>
      <c r="S1419" s="15" t="s">
        <v>1637</v>
      </c>
      <c r="T1419" s="15" t="s">
        <v>2</v>
      </c>
      <c r="U1419" s="15" t="s">
        <v>2071</v>
      </c>
      <c r="V1419" s="15" t="s">
        <v>2071</v>
      </c>
      <c r="W1419" s="15" t="s">
        <v>1647</v>
      </c>
      <c r="X1419" s="15" t="s">
        <v>2</v>
      </c>
      <c r="Y1419" s="15" t="s">
        <v>2</v>
      </c>
      <c r="Z1419" s="15" t="s">
        <v>2</v>
      </c>
      <c r="AA1419" s="15" t="s">
        <v>1648</v>
      </c>
      <c r="AB1419" s="15" t="s">
        <v>1648</v>
      </c>
      <c r="AC1419" s="15" t="s">
        <v>1648</v>
      </c>
      <c r="AD1419" s="15" t="s">
        <v>1648</v>
      </c>
      <c r="AE1419" s="15" t="s">
        <v>1648</v>
      </c>
      <c r="AF1419" s="15" t="s">
        <v>1648</v>
      </c>
      <c r="AG1419" s="15" t="s">
        <v>1648</v>
      </c>
      <c r="AH1419" s="15" t="s">
        <v>2</v>
      </c>
      <c r="AI1419" s="15" t="s">
        <v>2</v>
      </c>
      <c r="AJ1419" s="15" t="s">
        <v>2075</v>
      </c>
      <c r="AK1419" s="15" t="s">
        <v>2073</v>
      </c>
      <c r="AL1419" s="15" t="s">
        <v>10</v>
      </c>
      <c r="AM1419" s="15" t="s">
        <v>1657</v>
      </c>
      <c r="AN1419" s="16">
        <v>10</v>
      </c>
      <c r="AO1419" s="16">
        <v>10</v>
      </c>
      <c r="AP1419" s="17"/>
      <c r="AQ1419" s="17"/>
      <c r="AR1419" s="17">
        <v>45837</v>
      </c>
      <c r="AS1419" s="17"/>
      <c r="AT1419" s="17"/>
      <c r="AU1419" s="16">
        <v>1</v>
      </c>
      <c r="AV1419" s="18" t="s">
        <v>1652</v>
      </c>
      <c r="AW1419" s="17"/>
      <c r="AX1419" s="17">
        <v>45381</v>
      </c>
      <c r="AY1419" s="17">
        <v>45381</v>
      </c>
    </row>
    <row r="1420" spans="1:51" x14ac:dyDescent="0.35">
      <c r="A1420" s="18" t="str">
        <f t="shared" si="22"/>
        <v>PMESA-PMX802MEK</v>
      </c>
      <c r="B1420" s="15" t="s">
        <v>1639</v>
      </c>
      <c r="C1420" s="15" t="s">
        <v>79</v>
      </c>
      <c r="D1420" s="15" t="s">
        <v>357</v>
      </c>
      <c r="E1420" s="15" t="s">
        <v>2076</v>
      </c>
      <c r="F1420" s="15" t="s">
        <v>2077</v>
      </c>
      <c r="G1420" s="15" t="s">
        <v>1643</v>
      </c>
      <c r="H1420" s="15" t="s">
        <v>2</v>
      </c>
      <c r="I1420" s="15" t="s">
        <v>1637</v>
      </c>
      <c r="J1420" s="15" t="s">
        <v>1640</v>
      </c>
      <c r="K1420" s="15" t="s">
        <v>1861</v>
      </c>
      <c r="L1420" s="15" t="s">
        <v>1645</v>
      </c>
      <c r="M1420" s="15" t="s">
        <v>2</v>
      </c>
      <c r="N1420" s="15" t="s">
        <v>2</v>
      </c>
      <c r="O1420" s="15" t="s">
        <v>1639</v>
      </c>
      <c r="P1420" s="15" t="s">
        <v>1637</v>
      </c>
      <c r="Q1420" s="15" t="s">
        <v>2</v>
      </c>
      <c r="R1420" s="15" t="s">
        <v>1639</v>
      </c>
      <c r="S1420" s="15" t="s">
        <v>1637</v>
      </c>
      <c r="T1420" s="15" t="s">
        <v>2</v>
      </c>
      <c r="U1420" s="15" t="s">
        <v>2042</v>
      </c>
      <c r="V1420" s="15" t="s">
        <v>2042</v>
      </c>
      <c r="W1420" s="15" t="s">
        <v>1647</v>
      </c>
      <c r="X1420" s="15" t="s">
        <v>2</v>
      </c>
      <c r="Y1420" s="15" t="s">
        <v>2</v>
      </c>
      <c r="Z1420" s="15" t="s">
        <v>2</v>
      </c>
      <c r="AA1420" s="15" t="s">
        <v>1648</v>
      </c>
      <c r="AB1420" s="15" t="s">
        <v>1648</v>
      </c>
      <c r="AC1420" s="15" t="s">
        <v>1648</v>
      </c>
      <c r="AD1420" s="15" t="s">
        <v>1648</v>
      </c>
      <c r="AE1420" s="15" t="s">
        <v>1648</v>
      </c>
      <c r="AF1420" s="15" t="s">
        <v>1648</v>
      </c>
      <c r="AG1420" s="15" t="s">
        <v>1648</v>
      </c>
      <c r="AH1420" s="15" t="s">
        <v>2</v>
      </c>
      <c r="AI1420" s="15" t="s">
        <v>2</v>
      </c>
      <c r="AJ1420" s="15" t="s">
        <v>2078</v>
      </c>
      <c r="AK1420" s="15" t="s">
        <v>2024</v>
      </c>
      <c r="AL1420" s="15" t="s">
        <v>10</v>
      </c>
      <c r="AM1420" s="15" t="s">
        <v>1657</v>
      </c>
      <c r="AN1420" s="16">
        <v>10</v>
      </c>
      <c r="AO1420" s="16">
        <v>10</v>
      </c>
      <c r="AP1420" s="17"/>
      <c r="AQ1420" s="17"/>
      <c r="AR1420" s="17">
        <v>45837</v>
      </c>
      <c r="AS1420" s="17"/>
      <c r="AT1420" s="17"/>
      <c r="AU1420" s="16">
        <v>1</v>
      </c>
      <c r="AV1420" s="18" t="s">
        <v>1652</v>
      </c>
      <c r="AW1420" s="17"/>
      <c r="AX1420" s="17">
        <v>45408</v>
      </c>
      <c r="AY1420" s="17">
        <v>45381</v>
      </c>
    </row>
    <row r="1421" spans="1:51" x14ac:dyDescent="0.35">
      <c r="A1421" s="18" t="str">
        <f t="shared" si="22"/>
        <v>PMESB-C600E-K</v>
      </c>
      <c r="B1421" s="15" t="s">
        <v>1639</v>
      </c>
      <c r="C1421" s="15" t="s">
        <v>79</v>
      </c>
      <c r="D1421" s="15" t="s">
        <v>358</v>
      </c>
      <c r="E1421" s="15" t="s">
        <v>2079</v>
      </c>
      <c r="F1421" s="15" t="s">
        <v>2080</v>
      </c>
      <c r="G1421" s="15" t="s">
        <v>1643</v>
      </c>
      <c r="H1421" s="15" t="s">
        <v>2</v>
      </c>
      <c r="I1421" s="15" t="s">
        <v>1637</v>
      </c>
      <c r="J1421" s="15" t="s">
        <v>1640</v>
      </c>
      <c r="K1421" s="15" t="s">
        <v>1861</v>
      </c>
      <c r="L1421" s="15" t="s">
        <v>1645</v>
      </c>
      <c r="M1421" s="15" t="s">
        <v>2</v>
      </c>
      <c r="N1421" s="15" t="s">
        <v>2</v>
      </c>
      <c r="O1421" s="15" t="s">
        <v>1639</v>
      </c>
      <c r="P1421" s="15" t="s">
        <v>1637</v>
      </c>
      <c r="Q1421" s="15" t="s">
        <v>2</v>
      </c>
      <c r="R1421" s="15" t="s">
        <v>1639</v>
      </c>
      <c r="S1421" s="15" t="s">
        <v>1637</v>
      </c>
      <c r="T1421" s="15" t="s">
        <v>2</v>
      </c>
      <c r="U1421" s="15" t="s">
        <v>2081</v>
      </c>
      <c r="V1421" s="15" t="s">
        <v>2081</v>
      </c>
      <c r="W1421" s="15" t="s">
        <v>1647</v>
      </c>
      <c r="X1421" s="15" t="s">
        <v>2</v>
      </c>
      <c r="Y1421" s="15" t="s">
        <v>2</v>
      </c>
      <c r="Z1421" s="15" t="s">
        <v>2</v>
      </c>
      <c r="AA1421" s="15" t="s">
        <v>1648</v>
      </c>
      <c r="AB1421" s="15" t="s">
        <v>1648</v>
      </c>
      <c r="AC1421" s="15" t="s">
        <v>1648</v>
      </c>
      <c r="AD1421" s="15" t="s">
        <v>1648</v>
      </c>
      <c r="AE1421" s="15" t="s">
        <v>1648</v>
      </c>
      <c r="AF1421" s="15" t="s">
        <v>1648</v>
      </c>
      <c r="AG1421" s="15" t="s">
        <v>1648</v>
      </c>
      <c r="AH1421" s="15" t="s">
        <v>2</v>
      </c>
      <c r="AI1421" s="15" t="s">
        <v>2</v>
      </c>
      <c r="AJ1421" s="15" t="s">
        <v>2075</v>
      </c>
      <c r="AK1421" s="15" t="s">
        <v>2073</v>
      </c>
      <c r="AL1421" s="15" t="s">
        <v>10</v>
      </c>
      <c r="AM1421" s="15" t="s">
        <v>1657</v>
      </c>
      <c r="AN1421" s="16">
        <v>10</v>
      </c>
      <c r="AO1421" s="16">
        <v>10</v>
      </c>
      <c r="AP1421" s="17"/>
      <c r="AQ1421" s="17"/>
      <c r="AR1421" s="17">
        <v>45837</v>
      </c>
      <c r="AS1421" s="17"/>
      <c r="AT1421" s="17"/>
      <c r="AU1421" s="16">
        <v>1</v>
      </c>
      <c r="AV1421" s="18" t="s">
        <v>1652</v>
      </c>
      <c r="AW1421" s="17"/>
      <c r="AX1421" s="17">
        <v>45408</v>
      </c>
      <c r="AY1421" s="17">
        <v>45381</v>
      </c>
    </row>
    <row r="1422" spans="1:51" x14ac:dyDescent="0.35">
      <c r="A1422" s="18" t="str">
        <f t="shared" si="22"/>
        <v>PMESB-G90M2E-K</v>
      </c>
      <c r="B1422" s="15" t="s">
        <v>1639</v>
      </c>
      <c r="C1422" s="15" t="s">
        <v>79</v>
      </c>
      <c r="D1422" s="15" t="s">
        <v>1362</v>
      </c>
      <c r="E1422" s="15" t="s">
        <v>2079</v>
      </c>
      <c r="F1422" s="15" t="s">
        <v>2082</v>
      </c>
      <c r="G1422" s="15" t="s">
        <v>1643</v>
      </c>
      <c r="H1422" s="15" t="s">
        <v>2</v>
      </c>
      <c r="I1422" s="15" t="s">
        <v>1637</v>
      </c>
      <c r="J1422" s="15" t="s">
        <v>1640</v>
      </c>
      <c r="K1422" s="15" t="s">
        <v>1861</v>
      </c>
      <c r="L1422" s="15" t="s">
        <v>1645</v>
      </c>
      <c r="M1422" s="15" t="s">
        <v>2</v>
      </c>
      <c r="N1422" s="15" t="s">
        <v>2</v>
      </c>
      <c r="O1422" s="15" t="s">
        <v>1639</v>
      </c>
      <c r="P1422" s="15" t="s">
        <v>1637</v>
      </c>
      <c r="Q1422" s="15" t="s">
        <v>2</v>
      </c>
      <c r="R1422" s="15" t="s">
        <v>1639</v>
      </c>
      <c r="S1422" s="15" t="s">
        <v>1637</v>
      </c>
      <c r="T1422" s="15" t="s">
        <v>2</v>
      </c>
      <c r="U1422" s="15" t="s">
        <v>2081</v>
      </c>
      <c r="V1422" s="15" t="s">
        <v>2081</v>
      </c>
      <c r="W1422" s="15" t="s">
        <v>1647</v>
      </c>
      <c r="X1422" s="15" t="s">
        <v>2</v>
      </c>
      <c r="Y1422" s="15" t="s">
        <v>2</v>
      </c>
      <c r="Z1422" s="15" t="s">
        <v>2</v>
      </c>
      <c r="AA1422" s="15" t="s">
        <v>1648</v>
      </c>
      <c r="AB1422" s="15" t="s">
        <v>1648</v>
      </c>
      <c r="AC1422" s="15" t="s">
        <v>1648</v>
      </c>
      <c r="AD1422" s="15" t="s">
        <v>1648</v>
      </c>
      <c r="AE1422" s="15" t="s">
        <v>1648</v>
      </c>
      <c r="AF1422" s="15" t="s">
        <v>1648</v>
      </c>
      <c r="AG1422" s="15" t="s">
        <v>1648</v>
      </c>
      <c r="AH1422" s="15" t="s">
        <v>2</v>
      </c>
      <c r="AI1422" s="15" t="s">
        <v>2</v>
      </c>
      <c r="AJ1422" s="15" t="s">
        <v>2083</v>
      </c>
      <c r="AK1422" s="15" t="s">
        <v>2073</v>
      </c>
      <c r="AL1422" s="15" t="s">
        <v>10</v>
      </c>
      <c r="AM1422" s="15" t="s">
        <v>1657</v>
      </c>
      <c r="AN1422" s="16">
        <v>10</v>
      </c>
      <c r="AO1422" s="16">
        <v>10</v>
      </c>
      <c r="AP1422" s="17"/>
      <c r="AQ1422" s="17"/>
      <c r="AR1422" s="17">
        <v>45837</v>
      </c>
      <c r="AS1422" s="17"/>
      <c r="AT1422" s="17"/>
      <c r="AU1422" s="16">
        <v>1</v>
      </c>
      <c r="AV1422" s="18" t="s">
        <v>1652</v>
      </c>
      <c r="AW1422" s="17"/>
      <c r="AX1422" s="17">
        <v>45381</v>
      </c>
      <c r="AY1422" s="17">
        <v>45381</v>
      </c>
    </row>
    <row r="1423" spans="1:51" x14ac:dyDescent="0.35">
      <c r="A1423" s="18" t="str">
        <f t="shared" si="22"/>
        <v>PMESC-AKX320E-K</v>
      </c>
      <c r="B1423" s="15" t="s">
        <v>1639</v>
      </c>
      <c r="C1423" s="15" t="s">
        <v>79</v>
      </c>
      <c r="D1423" s="15" t="s">
        <v>359</v>
      </c>
      <c r="E1423" s="15" t="s">
        <v>2076</v>
      </c>
      <c r="F1423" s="15" t="s">
        <v>2084</v>
      </c>
      <c r="G1423" s="15" t="s">
        <v>1643</v>
      </c>
      <c r="H1423" s="15" t="s">
        <v>2</v>
      </c>
      <c r="I1423" s="15" t="s">
        <v>1637</v>
      </c>
      <c r="J1423" s="15" t="s">
        <v>1640</v>
      </c>
      <c r="K1423" s="15" t="s">
        <v>1664</v>
      </c>
      <c r="L1423" s="15" t="s">
        <v>1645</v>
      </c>
      <c r="M1423" s="15" t="s">
        <v>2</v>
      </c>
      <c r="N1423" s="15" t="s">
        <v>2</v>
      </c>
      <c r="O1423" s="15" t="s">
        <v>1639</v>
      </c>
      <c r="P1423" s="15" t="s">
        <v>1637</v>
      </c>
      <c r="Q1423" s="15" t="s">
        <v>2</v>
      </c>
      <c r="R1423" s="15" t="s">
        <v>1639</v>
      </c>
      <c r="S1423" s="15" t="s">
        <v>1637</v>
      </c>
      <c r="T1423" s="15" t="s">
        <v>2</v>
      </c>
      <c r="U1423" s="15" t="s">
        <v>2042</v>
      </c>
      <c r="V1423" s="15" t="s">
        <v>2042</v>
      </c>
      <c r="W1423" s="15" t="s">
        <v>1647</v>
      </c>
      <c r="X1423" s="15" t="s">
        <v>2</v>
      </c>
      <c r="Y1423" s="15" t="s">
        <v>2</v>
      </c>
      <c r="Z1423" s="15" t="s">
        <v>2</v>
      </c>
      <c r="AA1423" s="15" t="s">
        <v>1648</v>
      </c>
      <c r="AB1423" s="15" t="s">
        <v>1648</v>
      </c>
      <c r="AC1423" s="15" t="s">
        <v>1648</v>
      </c>
      <c r="AD1423" s="15" t="s">
        <v>1648</v>
      </c>
      <c r="AE1423" s="15" t="s">
        <v>1648</v>
      </c>
      <c r="AF1423" s="15" t="s">
        <v>1648</v>
      </c>
      <c r="AG1423" s="15" t="s">
        <v>1648</v>
      </c>
      <c r="AH1423" s="15" t="s">
        <v>2</v>
      </c>
      <c r="AI1423" s="15" t="s">
        <v>2</v>
      </c>
      <c r="AJ1423" s="15" t="s">
        <v>2085</v>
      </c>
      <c r="AK1423" s="15" t="s">
        <v>2024</v>
      </c>
      <c r="AL1423" s="15" t="s">
        <v>10</v>
      </c>
      <c r="AM1423" s="15" t="s">
        <v>1657</v>
      </c>
      <c r="AN1423" s="16">
        <v>10</v>
      </c>
      <c r="AO1423" s="16">
        <v>10</v>
      </c>
      <c r="AP1423" s="17"/>
      <c r="AQ1423" s="17"/>
      <c r="AR1423" s="17">
        <v>45837</v>
      </c>
      <c r="AS1423" s="17"/>
      <c r="AT1423" s="17"/>
      <c r="AU1423" s="16">
        <v>1</v>
      </c>
      <c r="AV1423" s="18" t="s">
        <v>1652</v>
      </c>
      <c r="AW1423" s="17"/>
      <c r="AX1423" s="17">
        <v>45381</v>
      </c>
      <c r="AY1423" s="17">
        <v>45381</v>
      </c>
    </row>
    <row r="1424" spans="1:51" x14ac:dyDescent="0.35">
      <c r="A1424" s="18" t="str">
        <f t="shared" si="22"/>
        <v>PMESC-AKX520E-K</v>
      </c>
      <c r="B1424" s="15" t="s">
        <v>1639</v>
      </c>
      <c r="C1424" s="15" t="s">
        <v>79</v>
      </c>
      <c r="D1424" s="15" t="s">
        <v>360</v>
      </c>
      <c r="E1424" s="15" t="s">
        <v>2076</v>
      </c>
      <c r="F1424" s="15" t="s">
        <v>2084</v>
      </c>
      <c r="G1424" s="15" t="s">
        <v>1643</v>
      </c>
      <c r="H1424" s="15" t="s">
        <v>2</v>
      </c>
      <c r="I1424" s="15" t="s">
        <v>1637</v>
      </c>
      <c r="J1424" s="15" t="s">
        <v>1640</v>
      </c>
      <c r="K1424" s="15" t="s">
        <v>1861</v>
      </c>
      <c r="L1424" s="15" t="s">
        <v>1645</v>
      </c>
      <c r="M1424" s="15" t="s">
        <v>2</v>
      </c>
      <c r="N1424" s="15" t="s">
        <v>2</v>
      </c>
      <c r="O1424" s="15" t="s">
        <v>1639</v>
      </c>
      <c r="P1424" s="15" t="s">
        <v>1637</v>
      </c>
      <c r="Q1424" s="15" t="s">
        <v>2</v>
      </c>
      <c r="R1424" s="15" t="s">
        <v>1639</v>
      </c>
      <c r="S1424" s="15" t="s">
        <v>1637</v>
      </c>
      <c r="T1424" s="15" t="s">
        <v>2</v>
      </c>
      <c r="U1424" s="15" t="s">
        <v>2042</v>
      </c>
      <c r="V1424" s="15" t="s">
        <v>2042</v>
      </c>
      <c r="W1424" s="15" t="s">
        <v>1647</v>
      </c>
      <c r="X1424" s="15" t="s">
        <v>2</v>
      </c>
      <c r="Y1424" s="15" t="s">
        <v>2</v>
      </c>
      <c r="Z1424" s="15" t="s">
        <v>2</v>
      </c>
      <c r="AA1424" s="15" t="s">
        <v>1648</v>
      </c>
      <c r="AB1424" s="15" t="s">
        <v>1648</v>
      </c>
      <c r="AC1424" s="15" t="s">
        <v>1648</v>
      </c>
      <c r="AD1424" s="15" t="s">
        <v>1648</v>
      </c>
      <c r="AE1424" s="15" t="s">
        <v>1648</v>
      </c>
      <c r="AF1424" s="15" t="s">
        <v>1648</v>
      </c>
      <c r="AG1424" s="15" t="s">
        <v>1648</v>
      </c>
      <c r="AH1424" s="15" t="s">
        <v>2</v>
      </c>
      <c r="AI1424" s="15" t="s">
        <v>2</v>
      </c>
      <c r="AJ1424" s="15" t="s">
        <v>2085</v>
      </c>
      <c r="AK1424" s="15" t="s">
        <v>2024</v>
      </c>
      <c r="AL1424" s="15" t="s">
        <v>10</v>
      </c>
      <c r="AM1424" s="15" t="s">
        <v>1657</v>
      </c>
      <c r="AN1424" s="16">
        <v>10</v>
      </c>
      <c r="AO1424" s="16">
        <v>10</v>
      </c>
      <c r="AP1424" s="17"/>
      <c r="AQ1424" s="17"/>
      <c r="AR1424" s="17">
        <v>45837</v>
      </c>
      <c r="AS1424" s="17"/>
      <c r="AT1424" s="17"/>
      <c r="AU1424" s="16">
        <v>1</v>
      </c>
      <c r="AV1424" s="18" t="s">
        <v>1652</v>
      </c>
      <c r="AW1424" s="17"/>
      <c r="AX1424" s="17">
        <v>45381</v>
      </c>
      <c r="AY1424" s="17">
        <v>45381</v>
      </c>
    </row>
    <row r="1425" spans="1:51" x14ac:dyDescent="0.35">
      <c r="A1425" s="18" t="str">
        <f t="shared" si="22"/>
        <v>PMESC-AKX710E-K</v>
      </c>
      <c r="B1425" s="15" t="s">
        <v>1639</v>
      </c>
      <c r="C1425" s="15" t="s">
        <v>79</v>
      </c>
      <c r="D1425" s="15" t="s">
        <v>361</v>
      </c>
      <c r="E1425" s="15" t="s">
        <v>2076</v>
      </c>
      <c r="F1425" s="15" t="s">
        <v>2084</v>
      </c>
      <c r="G1425" s="15" t="s">
        <v>1643</v>
      </c>
      <c r="H1425" s="15" t="s">
        <v>2</v>
      </c>
      <c r="I1425" s="15" t="s">
        <v>1637</v>
      </c>
      <c r="J1425" s="15" t="s">
        <v>1640</v>
      </c>
      <c r="K1425" s="15" t="s">
        <v>1802</v>
      </c>
      <c r="L1425" s="15" t="s">
        <v>1645</v>
      </c>
      <c r="M1425" s="15" t="s">
        <v>2</v>
      </c>
      <c r="N1425" s="15" t="s">
        <v>2</v>
      </c>
      <c r="O1425" s="15" t="s">
        <v>1639</v>
      </c>
      <c r="P1425" s="15" t="s">
        <v>1637</v>
      </c>
      <c r="Q1425" s="15" t="s">
        <v>2</v>
      </c>
      <c r="R1425" s="15" t="s">
        <v>1639</v>
      </c>
      <c r="S1425" s="15" t="s">
        <v>1637</v>
      </c>
      <c r="T1425" s="15" t="s">
        <v>2</v>
      </c>
      <c r="U1425" s="15" t="s">
        <v>2042</v>
      </c>
      <c r="V1425" s="15" t="s">
        <v>2042</v>
      </c>
      <c r="W1425" s="15" t="s">
        <v>1647</v>
      </c>
      <c r="X1425" s="15" t="s">
        <v>2</v>
      </c>
      <c r="Y1425" s="15" t="s">
        <v>2</v>
      </c>
      <c r="Z1425" s="15" t="s">
        <v>2</v>
      </c>
      <c r="AA1425" s="15" t="s">
        <v>1648</v>
      </c>
      <c r="AB1425" s="15" t="s">
        <v>1648</v>
      </c>
      <c r="AC1425" s="15" t="s">
        <v>1648</v>
      </c>
      <c r="AD1425" s="15" t="s">
        <v>1648</v>
      </c>
      <c r="AE1425" s="15" t="s">
        <v>1648</v>
      </c>
      <c r="AF1425" s="15" t="s">
        <v>1648</v>
      </c>
      <c r="AG1425" s="15" t="s">
        <v>1648</v>
      </c>
      <c r="AH1425" s="15" t="s">
        <v>2</v>
      </c>
      <c r="AI1425" s="15" t="s">
        <v>2</v>
      </c>
      <c r="AJ1425" s="15" t="s">
        <v>2085</v>
      </c>
      <c r="AK1425" s="15" t="s">
        <v>2024</v>
      </c>
      <c r="AL1425" s="15" t="s">
        <v>10</v>
      </c>
      <c r="AM1425" s="15" t="s">
        <v>1657</v>
      </c>
      <c r="AN1425" s="16">
        <v>10</v>
      </c>
      <c r="AO1425" s="16">
        <v>10</v>
      </c>
      <c r="AP1425" s="17"/>
      <c r="AQ1425" s="17"/>
      <c r="AR1425" s="17">
        <v>45837</v>
      </c>
      <c r="AS1425" s="17"/>
      <c r="AT1425" s="17"/>
      <c r="AU1425" s="16">
        <v>1</v>
      </c>
      <c r="AV1425" s="18" t="s">
        <v>1652</v>
      </c>
      <c r="AW1425" s="17"/>
      <c r="AX1425" s="17">
        <v>45381</v>
      </c>
      <c r="AY1425" s="17">
        <v>45381</v>
      </c>
    </row>
    <row r="1426" spans="1:51" x14ac:dyDescent="0.35">
      <c r="A1426" s="18" t="str">
        <f t="shared" si="22"/>
        <v>PMESC-BMAX10E-K</v>
      </c>
      <c r="B1426" s="15" t="s">
        <v>1639</v>
      </c>
      <c r="C1426" s="15" t="s">
        <v>79</v>
      </c>
      <c r="D1426" s="15" t="s">
        <v>362</v>
      </c>
      <c r="E1426" s="15" t="s">
        <v>2086</v>
      </c>
      <c r="F1426" s="15" t="s">
        <v>2087</v>
      </c>
      <c r="G1426" s="15" t="s">
        <v>1643</v>
      </c>
      <c r="H1426" s="15" t="s">
        <v>2</v>
      </c>
      <c r="I1426" s="15" t="s">
        <v>1637</v>
      </c>
      <c r="J1426" s="15" t="s">
        <v>2</v>
      </c>
      <c r="K1426" s="15" t="s">
        <v>2002</v>
      </c>
      <c r="L1426" s="15" t="s">
        <v>1645</v>
      </c>
      <c r="M1426" s="15" t="s">
        <v>2</v>
      </c>
      <c r="N1426" s="15" t="s">
        <v>2</v>
      </c>
      <c r="O1426" s="15" t="s">
        <v>1639</v>
      </c>
      <c r="P1426" s="15" t="s">
        <v>1637</v>
      </c>
      <c r="Q1426" s="15" t="s">
        <v>2</v>
      </c>
      <c r="R1426" s="15" t="s">
        <v>1639</v>
      </c>
      <c r="S1426" s="15" t="s">
        <v>1637</v>
      </c>
      <c r="T1426" s="15" t="s">
        <v>2</v>
      </c>
      <c r="U1426" s="15" t="s">
        <v>2022</v>
      </c>
      <c r="V1426" s="15" t="s">
        <v>2022</v>
      </c>
      <c r="W1426" s="15" t="s">
        <v>1647</v>
      </c>
      <c r="X1426" s="15" t="s">
        <v>2</v>
      </c>
      <c r="Y1426" s="15" t="s">
        <v>2</v>
      </c>
      <c r="Z1426" s="15" t="s">
        <v>2</v>
      </c>
      <c r="AA1426" s="15" t="s">
        <v>1648</v>
      </c>
      <c r="AB1426" s="15" t="s">
        <v>1648</v>
      </c>
      <c r="AC1426" s="15" t="s">
        <v>1648</v>
      </c>
      <c r="AD1426" s="15" t="s">
        <v>1648</v>
      </c>
      <c r="AE1426" s="15" t="s">
        <v>1648</v>
      </c>
      <c r="AF1426" s="15" t="s">
        <v>1648</v>
      </c>
      <c r="AG1426" s="15" t="s">
        <v>1648</v>
      </c>
      <c r="AH1426" s="15" t="s">
        <v>2</v>
      </c>
      <c r="AI1426" s="15" t="s">
        <v>2</v>
      </c>
      <c r="AJ1426" s="15" t="s">
        <v>2088</v>
      </c>
      <c r="AK1426" s="15" t="s">
        <v>2024</v>
      </c>
      <c r="AL1426" s="15" t="s">
        <v>10</v>
      </c>
      <c r="AM1426" s="15" t="s">
        <v>1657</v>
      </c>
      <c r="AN1426" s="16">
        <v>10</v>
      </c>
      <c r="AO1426" s="16">
        <v>10</v>
      </c>
      <c r="AP1426" s="17"/>
      <c r="AQ1426" s="17"/>
      <c r="AR1426" s="17">
        <v>45837</v>
      </c>
      <c r="AS1426" s="17"/>
      <c r="AT1426" s="17"/>
      <c r="AU1426" s="16">
        <v>1</v>
      </c>
      <c r="AV1426" s="18" t="s">
        <v>1652</v>
      </c>
      <c r="AW1426" s="17"/>
      <c r="AX1426" s="17">
        <v>45393</v>
      </c>
      <c r="AY1426" s="17">
        <v>45381</v>
      </c>
    </row>
    <row r="1427" spans="1:51" x14ac:dyDescent="0.35">
      <c r="A1427" s="18" t="str">
        <f t="shared" si="22"/>
        <v>PMESC-BMAX5E-K</v>
      </c>
      <c r="B1427" s="15" t="s">
        <v>1639</v>
      </c>
      <c r="C1427" s="15" t="s">
        <v>79</v>
      </c>
      <c r="D1427" s="15" t="s">
        <v>363</v>
      </c>
      <c r="E1427" s="15" t="s">
        <v>2086</v>
      </c>
      <c r="F1427" s="15" t="s">
        <v>2087</v>
      </c>
      <c r="G1427" s="15" t="s">
        <v>1643</v>
      </c>
      <c r="H1427" s="15" t="s">
        <v>2</v>
      </c>
      <c r="I1427" s="15" t="s">
        <v>1637</v>
      </c>
      <c r="J1427" s="15" t="s">
        <v>2</v>
      </c>
      <c r="K1427" s="15" t="s">
        <v>2002</v>
      </c>
      <c r="L1427" s="15" t="s">
        <v>1645</v>
      </c>
      <c r="M1427" s="15" t="s">
        <v>2</v>
      </c>
      <c r="N1427" s="15" t="s">
        <v>2</v>
      </c>
      <c r="O1427" s="15" t="s">
        <v>1639</v>
      </c>
      <c r="P1427" s="15" t="s">
        <v>1637</v>
      </c>
      <c r="Q1427" s="15" t="s">
        <v>2</v>
      </c>
      <c r="R1427" s="15" t="s">
        <v>1639</v>
      </c>
      <c r="S1427" s="15" t="s">
        <v>1637</v>
      </c>
      <c r="T1427" s="15" t="s">
        <v>2</v>
      </c>
      <c r="U1427" s="15" t="s">
        <v>2022</v>
      </c>
      <c r="V1427" s="15" t="s">
        <v>2022</v>
      </c>
      <c r="W1427" s="15" t="s">
        <v>1647</v>
      </c>
      <c r="X1427" s="15" t="s">
        <v>2</v>
      </c>
      <c r="Y1427" s="15" t="s">
        <v>2</v>
      </c>
      <c r="Z1427" s="15" t="s">
        <v>2</v>
      </c>
      <c r="AA1427" s="15" t="s">
        <v>1648</v>
      </c>
      <c r="AB1427" s="15" t="s">
        <v>1648</v>
      </c>
      <c r="AC1427" s="15" t="s">
        <v>1648</v>
      </c>
      <c r="AD1427" s="15" t="s">
        <v>1648</v>
      </c>
      <c r="AE1427" s="15" t="s">
        <v>1648</v>
      </c>
      <c r="AF1427" s="15" t="s">
        <v>1648</v>
      </c>
      <c r="AG1427" s="15" t="s">
        <v>1648</v>
      </c>
      <c r="AH1427" s="15" t="s">
        <v>2</v>
      </c>
      <c r="AI1427" s="15" t="s">
        <v>2</v>
      </c>
      <c r="AJ1427" s="15" t="s">
        <v>2088</v>
      </c>
      <c r="AK1427" s="15" t="s">
        <v>2024</v>
      </c>
      <c r="AL1427" s="15" t="s">
        <v>10</v>
      </c>
      <c r="AM1427" s="15" t="s">
        <v>1657</v>
      </c>
      <c r="AN1427" s="16">
        <v>10</v>
      </c>
      <c r="AO1427" s="16">
        <v>10</v>
      </c>
      <c r="AP1427" s="17"/>
      <c r="AQ1427" s="17"/>
      <c r="AR1427" s="17">
        <v>45837</v>
      </c>
      <c r="AS1427" s="17"/>
      <c r="AT1427" s="17"/>
      <c r="AU1427" s="16">
        <v>1</v>
      </c>
      <c r="AV1427" s="18" t="s">
        <v>1652</v>
      </c>
      <c r="AW1427" s="17"/>
      <c r="AX1427" s="17">
        <v>45393</v>
      </c>
      <c r="AY1427" s="17">
        <v>45381</v>
      </c>
    </row>
    <row r="1428" spans="1:51" x14ac:dyDescent="0.35">
      <c r="A1428" s="18" t="str">
        <f t="shared" si="22"/>
        <v>PMESC-C65EB-S</v>
      </c>
      <c r="B1428" s="15" t="s">
        <v>1639</v>
      </c>
      <c r="C1428" s="15" t="s">
        <v>79</v>
      </c>
      <c r="D1428" s="15" t="s">
        <v>364</v>
      </c>
      <c r="E1428" s="15" t="s">
        <v>2089</v>
      </c>
      <c r="F1428" s="15" t="s">
        <v>2090</v>
      </c>
      <c r="G1428" s="15" t="s">
        <v>1643</v>
      </c>
      <c r="H1428" s="15" t="s">
        <v>2</v>
      </c>
      <c r="I1428" s="15" t="s">
        <v>1637</v>
      </c>
      <c r="J1428" s="15" t="s">
        <v>1640</v>
      </c>
      <c r="K1428" s="15" t="s">
        <v>1861</v>
      </c>
      <c r="L1428" s="15" t="s">
        <v>1645</v>
      </c>
      <c r="M1428" s="15" t="s">
        <v>2</v>
      </c>
      <c r="N1428" s="15" t="s">
        <v>2</v>
      </c>
      <c r="O1428" s="15" t="s">
        <v>1639</v>
      </c>
      <c r="P1428" s="15" t="s">
        <v>1637</v>
      </c>
      <c r="Q1428" s="15" t="s">
        <v>2</v>
      </c>
      <c r="R1428" s="15" t="s">
        <v>1639</v>
      </c>
      <c r="S1428" s="15" t="s">
        <v>1637</v>
      </c>
      <c r="T1428" s="15" t="s">
        <v>2</v>
      </c>
      <c r="U1428" s="15" t="s">
        <v>2071</v>
      </c>
      <c r="V1428" s="15" t="s">
        <v>2071</v>
      </c>
      <c r="W1428" s="15" t="s">
        <v>1647</v>
      </c>
      <c r="X1428" s="15" t="s">
        <v>2</v>
      </c>
      <c r="Y1428" s="15" t="s">
        <v>2</v>
      </c>
      <c r="Z1428" s="15" t="s">
        <v>2</v>
      </c>
      <c r="AA1428" s="15" t="s">
        <v>1648</v>
      </c>
      <c r="AB1428" s="15" t="s">
        <v>1648</v>
      </c>
      <c r="AC1428" s="15" t="s">
        <v>1648</v>
      </c>
      <c r="AD1428" s="15" t="s">
        <v>1648</v>
      </c>
      <c r="AE1428" s="15" t="s">
        <v>1648</v>
      </c>
      <c r="AF1428" s="15" t="s">
        <v>1648</v>
      </c>
      <c r="AG1428" s="15" t="s">
        <v>1648</v>
      </c>
      <c r="AH1428" s="15" t="s">
        <v>2</v>
      </c>
      <c r="AI1428" s="15" t="s">
        <v>2</v>
      </c>
      <c r="AJ1428" s="15" t="s">
        <v>2072</v>
      </c>
      <c r="AK1428" s="15" t="s">
        <v>2073</v>
      </c>
      <c r="AL1428" s="15" t="s">
        <v>10</v>
      </c>
      <c r="AM1428" s="15" t="s">
        <v>1666</v>
      </c>
      <c r="AN1428" s="16">
        <v>10</v>
      </c>
      <c r="AO1428" s="16">
        <v>10</v>
      </c>
      <c r="AP1428" s="17"/>
      <c r="AQ1428" s="17"/>
      <c r="AR1428" s="17">
        <v>45837</v>
      </c>
      <c r="AS1428" s="17"/>
      <c r="AT1428" s="17"/>
      <c r="AU1428" s="16">
        <v>1</v>
      </c>
      <c r="AV1428" s="18" t="s">
        <v>1652</v>
      </c>
      <c r="AW1428" s="17"/>
      <c r="AX1428" s="17">
        <v>45381</v>
      </c>
      <c r="AY1428" s="17">
        <v>45381</v>
      </c>
    </row>
    <row r="1429" spans="1:51" x14ac:dyDescent="0.35">
      <c r="A1429" s="18" t="str">
        <f t="shared" si="22"/>
        <v>PMESC-C65EG-S</v>
      </c>
      <c r="B1429" s="15" t="s">
        <v>1639</v>
      </c>
      <c r="C1429" s="15" t="s">
        <v>79</v>
      </c>
      <c r="D1429" s="15" t="s">
        <v>365</v>
      </c>
      <c r="E1429" s="15" t="s">
        <v>2089</v>
      </c>
      <c r="F1429" s="15" t="s">
        <v>2090</v>
      </c>
      <c r="G1429" s="15" t="s">
        <v>1643</v>
      </c>
      <c r="H1429" s="15" t="s">
        <v>2</v>
      </c>
      <c r="I1429" s="15" t="s">
        <v>1637</v>
      </c>
      <c r="J1429" s="15" t="s">
        <v>1640</v>
      </c>
      <c r="K1429" s="15" t="s">
        <v>1861</v>
      </c>
      <c r="L1429" s="15" t="s">
        <v>1645</v>
      </c>
      <c r="M1429" s="15" t="s">
        <v>2</v>
      </c>
      <c r="N1429" s="15" t="s">
        <v>2</v>
      </c>
      <c r="O1429" s="15" t="s">
        <v>1639</v>
      </c>
      <c r="P1429" s="15" t="s">
        <v>1637</v>
      </c>
      <c r="Q1429" s="15" t="s">
        <v>2</v>
      </c>
      <c r="R1429" s="15" t="s">
        <v>1639</v>
      </c>
      <c r="S1429" s="15" t="s">
        <v>1637</v>
      </c>
      <c r="T1429" s="15" t="s">
        <v>2</v>
      </c>
      <c r="U1429" s="15" t="s">
        <v>2071</v>
      </c>
      <c r="V1429" s="15" t="s">
        <v>2071</v>
      </c>
      <c r="W1429" s="15" t="s">
        <v>1647</v>
      </c>
      <c r="X1429" s="15" t="s">
        <v>2</v>
      </c>
      <c r="Y1429" s="15" t="s">
        <v>2</v>
      </c>
      <c r="Z1429" s="15" t="s">
        <v>2</v>
      </c>
      <c r="AA1429" s="15" t="s">
        <v>1648</v>
      </c>
      <c r="AB1429" s="15" t="s">
        <v>1648</v>
      </c>
      <c r="AC1429" s="15" t="s">
        <v>1648</v>
      </c>
      <c r="AD1429" s="15" t="s">
        <v>1648</v>
      </c>
      <c r="AE1429" s="15" t="s">
        <v>1648</v>
      </c>
      <c r="AF1429" s="15" t="s">
        <v>1648</v>
      </c>
      <c r="AG1429" s="15" t="s">
        <v>1648</v>
      </c>
      <c r="AH1429" s="15" t="s">
        <v>2</v>
      </c>
      <c r="AI1429" s="15" t="s">
        <v>2</v>
      </c>
      <c r="AJ1429" s="15" t="s">
        <v>2072</v>
      </c>
      <c r="AK1429" s="15" t="s">
        <v>2073</v>
      </c>
      <c r="AL1429" s="15" t="s">
        <v>10</v>
      </c>
      <c r="AM1429" s="15" t="s">
        <v>1657</v>
      </c>
      <c r="AN1429" s="16">
        <v>10</v>
      </c>
      <c r="AO1429" s="16">
        <v>10</v>
      </c>
      <c r="AP1429" s="17"/>
      <c r="AQ1429" s="17"/>
      <c r="AR1429" s="17">
        <v>45837</v>
      </c>
      <c r="AS1429" s="17"/>
      <c r="AT1429" s="17"/>
      <c r="AU1429" s="16">
        <v>1</v>
      </c>
      <c r="AV1429" s="18" t="s">
        <v>1652</v>
      </c>
      <c r="AW1429" s="17"/>
      <c r="AX1429" s="17">
        <v>45381</v>
      </c>
      <c r="AY1429" s="17">
        <v>45381</v>
      </c>
    </row>
    <row r="1430" spans="1:51" x14ac:dyDescent="0.35">
      <c r="A1430" s="18" t="str">
        <f t="shared" si="22"/>
        <v>PMESC-C70MK2EBS</v>
      </c>
      <c r="B1430" s="15" t="s">
        <v>1639</v>
      </c>
      <c r="C1430" s="15" t="s">
        <v>79</v>
      </c>
      <c r="D1430" s="15" t="s">
        <v>366</v>
      </c>
      <c r="E1430" s="15" t="s">
        <v>2089</v>
      </c>
      <c r="F1430" s="15" t="s">
        <v>2091</v>
      </c>
      <c r="G1430" s="15" t="s">
        <v>1643</v>
      </c>
      <c r="H1430" s="15" t="s">
        <v>2</v>
      </c>
      <c r="I1430" s="15" t="s">
        <v>1637</v>
      </c>
      <c r="J1430" s="15" t="s">
        <v>1640</v>
      </c>
      <c r="K1430" s="15" t="s">
        <v>1861</v>
      </c>
      <c r="L1430" s="15" t="s">
        <v>1645</v>
      </c>
      <c r="M1430" s="15" t="s">
        <v>2</v>
      </c>
      <c r="N1430" s="15" t="s">
        <v>2</v>
      </c>
      <c r="O1430" s="15" t="s">
        <v>1639</v>
      </c>
      <c r="P1430" s="15" t="s">
        <v>1637</v>
      </c>
      <c r="Q1430" s="15" t="s">
        <v>2</v>
      </c>
      <c r="R1430" s="15" t="s">
        <v>1639</v>
      </c>
      <c r="S1430" s="15" t="s">
        <v>1637</v>
      </c>
      <c r="T1430" s="15" t="s">
        <v>2</v>
      </c>
      <c r="U1430" s="15" t="s">
        <v>2071</v>
      </c>
      <c r="V1430" s="15" t="s">
        <v>2071</v>
      </c>
      <c r="W1430" s="15" t="s">
        <v>1647</v>
      </c>
      <c r="X1430" s="15" t="s">
        <v>2</v>
      </c>
      <c r="Y1430" s="15" t="s">
        <v>2</v>
      </c>
      <c r="Z1430" s="15" t="s">
        <v>2</v>
      </c>
      <c r="AA1430" s="15" t="s">
        <v>1648</v>
      </c>
      <c r="AB1430" s="15" t="s">
        <v>1648</v>
      </c>
      <c r="AC1430" s="15" t="s">
        <v>1648</v>
      </c>
      <c r="AD1430" s="15" t="s">
        <v>1648</v>
      </c>
      <c r="AE1430" s="15" t="s">
        <v>1648</v>
      </c>
      <c r="AF1430" s="15" t="s">
        <v>1648</v>
      </c>
      <c r="AG1430" s="15" t="s">
        <v>1648</v>
      </c>
      <c r="AH1430" s="15" t="s">
        <v>2</v>
      </c>
      <c r="AI1430" s="15" t="s">
        <v>2</v>
      </c>
      <c r="AJ1430" s="15" t="s">
        <v>2075</v>
      </c>
      <c r="AK1430" s="15" t="s">
        <v>2073</v>
      </c>
      <c r="AL1430" s="15" t="s">
        <v>10</v>
      </c>
      <c r="AM1430" s="15" t="s">
        <v>1666</v>
      </c>
      <c r="AN1430" s="16">
        <v>10</v>
      </c>
      <c r="AO1430" s="16">
        <v>10</v>
      </c>
      <c r="AP1430" s="17"/>
      <c r="AQ1430" s="17"/>
      <c r="AR1430" s="17">
        <v>45837</v>
      </c>
      <c r="AS1430" s="17"/>
      <c r="AT1430" s="17"/>
      <c r="AU1430" s="16">
        <v>1</v>
      </c>
      <c r="AV1430" s="18" t="s">
        <v>1652</v>
      </c>
      <c r="AW1430" s="17"/>
      <c r="AX1430" s="17">
        <v>45381</v>
      </c>
      <c r="AY1430" s="17">
        <v>45381</v>
      </c>
    </row>
    <row r="1431" spans="1:51" x14ac:dyDescent="0.35">
      <c r="A1431" s="18" t="str">
        <f t="shared" si="22"/>
        <v>PMESC-C70MK2EGK</v>
      </c>
      <c r="B1431" s="15" t="s">
        <v>1639</v>
      </c>
      <c r="C1431" s="15" t="s">
        <v>79</v>
      </c>
      <c r="D1431" s="15" t="s">
        <v>367</v>
      </c>
      <c r="E1431" s="15" t="s">
        <v>2089</v>
      </c>
      <c r="F1431" s="15" t="s">
        <v>2091</v>
      </c>
      <c r="G1431" s="15" t="s">
        <v>1643</v>
      </c>
      <c r="H1431" s="15" t="s">
        <v>2</v>
      </c>
      <c r="I1431" s="15" t="s">
        <v>1637</v>
      </c>
      <c r="J1431" s="15" t="s">
        <v>1640</v>
      </c>
      <c r="K1431" s="15" t="s">
        <v>1861</v>
      </c>
      <c r="L1431" s="15" t="s">
        <v>1645</v>
      </c>
      <c r="M1431" s="15" t="s">
        <v>2</v>
      </c>
      <c r="N1431" s="15" t="s">
        <v>2</v>
      </c>
      <c r="O1431" s="15" t="s">
        <v>1639</v>
      </c>
      <c r="P1431" s="15" t="s">
        <v>1637</v>
      </c>
      <c r="Q1431" s="15" t="s">
        <v>2</v>
      </c>
      <c r="R1431" s="15" t="s">
        <v>1639</v>
      </c>
      <c r="S1431" s="15" t="s">
        <v>1637</v>
      </c>
      <c r="T1431" s="15" t="s">
        <v>2</v>
      </c>
      <c r="U1431" s="15" t="s">
        <v>2071</v>
      </c>
      <c r="V1431" s="15" t="s">
        <v>2071</v>
      </c>
      <c r="W1431" s="15" t="s">
        <v>1647</v>
      </c>
      <c r="X1431" s="15" t="s">
        <v>2</v>
      </c>
      <c r="Y1431" s="15" t="s">
        <v>2</v>
      </c>
      <c r="Z1431" s="15" t="s">
        <v>2</v>
      </c>
      <c r="AA1431" s="15" t="s">
        <v>1648</v>
      </c>
      <c r="AB1431" s="15" t="s">
        <v>1648</v>
      </c>
      <c r="AC1431" s="15" t="s">
        <v>1648</v>
      </c>
      <c r="AD1431" s="15" t="s">
        <v>1648</v>
      </c>
      <c r="AE1431" s="15" t="s">
        <v>1648</v>
      </c>
      <c r="AF1431" s="15" t="s">
        <v>1648</v>
      </c>
      <c r="AG1431" s="15" t="s">
        <v>1648</v>
      </c>
      <c r="AH1431" s="15" t="s">
        <v>2</v>
      </c>
      <c r="AI1431" s="15" t="s">
        <v>2</v>
      </c>
      <c r="AJ1431" s="15" t="s">
        <v>2075</v>
      </c>
      <c r="AK1431" s="15" t="s">
        <v>2073</v>
      </c>
      <c r="AL1431" s="15" t="s">
        <v>10</v>
      </c>
      <c r="AM1431" s="15" t="s">
        <v>1657</v>
      </c>
      <c r="AN1431" s="16">
        <v>10</v>
      </c>
      <c r="AO1431" s="16">
        <v>10</v>
      </c>
      <c r="AP1431" s="17"/>
      <c r="AQ1431" s="17"/>
      <c r="AR1431" s="17">
        <v>45837</v>
      </c>
      <c r="AS1431" s="17"/>
      <c r="AT1431" s="17"/>
      <c r="AU1431" s="16">
        <v>1</v>
      </c>
      <c r="AV1431" s="18" t="s">
        <v>1652</v>
      </c>
      <c r="AW1431" s="17"/>
      <c r="AX1431" s="17">
        <v>45408</v>
      </c>
      <c r="AY1431" s="17">
        <v>45381</v>
      </c>
    </row>
    <row r="1432" spans="1:51" x14ac:dyDescent="0.35">
      <c r="A1432" s="18" t="str">
        <f t="shared" si="22"/>
        <v>PMESC-C70MK2EGS</v>
      </c>
      <c r="B1432" s="15" t="s">
        <v>1639</v>
      </c>
      <c r="C1432" s="15" t="s">
        <v>79</v>
      </c>
      <c r="D1432" s="15" t="s">
        <v>368</v>
      </c>
      <c r="E1432" s="15" t="s">
        <v>2089</v>
      </c>
      <c r="F1432" s="15" t="s">
        <v>2091</v>
      </c>
      <c r="G1432" s="15" t="s">
        <v>1643</v>
      </c>
      <c r="H1432" s="15" t="s">
        <v>2</v>
      </c>
      <c r="I1432" s="15" t="s">
        <v>1637</v>
      </c>
      <c r="J1432" s="15" t="s">
        <v>1640</v>
      </c>
      <c r="K1432" s="15" t="s">
        <v>1861</v>
      </c>
      <c r="L1432" s="15" t="s">
        <v>1645</v>
      </c>
      <c r="M1432" s="15" t="s">
        <v>2</v>
      </c>
      <c r="N1432" s="15" t="s">
        <v>2</v>
      </c>
      <c r="O1432" s="15" t="s">
        <v>1639</v>
      </c>
      <c r="P1432" s="15" t="s">
        <v>1637</v>
      </c>
      <c r="Q1432" s="15" t="s">
        <v>2</v>
      </c>
      <c r="R1432" s="15" t="s">
        <v>1639</v>
      </c>
      <c r="S1432" s="15" t="s">
        <v>1637</v>
      </c>
      <c r="T1432" s="15" t="s">
        <v>2</v>
      </c>
      <c r="U1432" s="15" t="s">
        <v>2071</v>
      </c>
      <c r="V1432" s="15" t="s">
        <v>2071</v>
      </c>
      <c r="W1432" s="15" t="s">
        <v>1647</v>
      </c>
      <c r="X1432" s="15" t="s">
        <v>2</v>
      </c>
      <c r="Y1432" s="15" t="s">
        <v>2</v>
      </c>
      <c r="Z1432" s="15" t="s">
        <v>2</v>
      </c>
      <c r="AA1432" s="15" t="s">
        <v>1648</v>
      </c>
      <c r="AB1432" s="15" t="s">
        <v>1648</v>
      </c>
      <c r="AC1432" s="15" t="s">
        <v>1648</v>
      </c>
      <c r="AD1432" s="15" t="s">
        <v>1648</v>
      </c>
      <c r="AE1432" s="15" t="s">
        <v>1648</v>
      </c>
      <c r="AF1432" s="15" t="s">
        <v>1648</v>
      </c>
      <c r="AG1432" s="15" t="s">
        <v>1648</v>
      </c>
      <c r="AH1432" s="15" t="s">
        <v>2</v>
      </c>
      <c r="AI1432" s="15" t="s">
        <v>2</v>
      </c>
      <c r="AJ1432" s="15" t="s">
        <v>2075</v>
      </c>
      <c r="AK1432" s="15" t="s">
        <v>2073</v>
      </c>
      <c r="AL1432" s="15" t="s">
        <v>10</v>
      </c>
      <c r="AM1432" s="15" t="s">
        <v>1657</v>
      </c>
      <c r="AN1432" s="16">
        <v>10</v>
      </c>
      <c r="AO1432" s="16">
        <v>10</v>
      </c>
      <c r="AP1432" s="17"/>
      <c r="AQ1432" s="17"/>
      <c r="AR1432" s="17">
        <v>45837</v>
      </c>
      <c r="AS1432" s="17"/>
      <c r="AT1432" s="17"/>
      <c r="AU1432" s="16">
        <v>1</v>
      </c>
      <c r="AV1432" s="18" t="s">
        <v>1652</v>
      </c>
      <c r="AW1432" s="17"/>
      <c r="AX1432" s="17">
        <v>45408</v>
      </c>
      <c r="AY1432" s="17">
        <v>45381</v>
      </c>
    </row>
    <row r="1433" spans="1:51" x14ac:dyDescent="0.35">
      <c r="A1433" s="18" t="str">
        <f t="shared" si="22"/>
        <v>PMESC-CX700B-H</v>
      </c>
      <c r="B1433" s="15" t="s">
        <v>1639</v>
      </c>
      <c r="C1433" s="15" t="s">
        <v>79</v>
      </c>
      <c r="D1433" s="15" t="s">
        <v>369</v>
      </c>
      <c r="E1433" s="15" t="s">
        <v>2086</v>
      </c>
      <c r="F1433" s="15" t="s">
        <v>2080</v>
      </c>
      <c r="G1433" s="15" t="s">
        <v>1643</v>
      </c>
      <c r="H1433" s="15" t="s">
        <v>2</v>
      </c>
      <c r="I1433" s="15" t="s">
        <v>1637</v>
      </c>
      <c r="J1433" s="15" t="s">
        <v>2</v>
      </c>
      <c r="K1433" s="15" t="s">
        <v>1769</v>
      </c>
      <c r="L1433" s="15" t="s">
        <v>1645</v>
      </c>
      <c r="M1433" s="15" t="s">
        <v>2</v>
      </c>
      <c r="N1433" s="15" t="s">
        <v>2</v>
      </c>
      <c r="O1433" s="15" t="s">
        <v>1639</v>
      </c>
      <c r="P1433" s="15" t="s">
        <v>1637</v>
      </c>
      <c r="Q1433" s="15" t="s">
        <v>2</v>
      </c>
      <c r="R1433" s="15" t="s">
        <v>1639</v>
      </c>
      <c r="S1433" s="15" t="s">
        <v>1637</v>
      </c>
      <c r="T1433" s="15" t="s">
        <v>2</v>
      </c>
      <c r="U1433" s="15" t="s">
        <v>2071</v>
      </c>
      <c r="V1433" s="15" t="s">
        <v>2071</v>
      </c>
      <c r="W1433" s="15" t="s">
        <v>1647</v>
      </c>
      <c r="X1433" s="15" t="s">
        <v>2</v>
      </c>
      <c r="Y1433" s="15" t="s">
        <v>2</v>
      </c>
      <c r="Z1433" s="15" t="s">
        <v>2</v>
      </c>
      <c r="AA1433" s="15" t="s">
        <v>1648</v>
      </c>
      <c r="AB1433" s="15" t="s">
        <v>1648</v>
      </c>
      <c r="AC1433" s="15" t="s">
        <v>1648</v>
      </c>
      <c r="AD1433" s="15" t="s">
        <v>1648</v>
      </c>
      <c r="AE1433" s="15" t="s">
        <v>1648</v>
      </c>
      <c r="AF1433" s="15" t="s">
        <v>1648</v>
      </c>
      <c r="AG1433" s="15" t="s">
        <v>1648</v>
      </c>
      <c r="AH1433" s="15" t="s">
        <v>2</v>
      </c>
      <c r="AI1433" s="15" t="s">
        <v>2</v>
      </c>
      <c r="AJ1433" s="15" t="s">
        <v>2075</v>
      </c>
      <c r="AK1433" s="15" t="s">
        <v>2073</v>
      </c>
      <c r="AL1433" s="15" t="s">
        <v>10</v>
      </c>
      <c r="AM1433" s="15" t="s">
        <v>1666</v>
      </c>
      <c r="AN1433" s="16">
        <v>10</v>
      </c>
      <c r="AO1433" s="16">
        <v>10</v>
      </c>
      <c r="AP1433" s="17"/>
      <c r="AQ1433" s="17"/>
      <c r="AR1433" s="17">
        <v>45837</v>
      </c>
      <c r="AS1433" s="17"/>
      <c r="AT1433" s="17"/>
      <c r="AU1433" s="16">
        <v>1</v>
      </c>
      <c r="AV1433" s="18" t="s">
        <v>1652</v>
      </c>
      <c r="AW1433" s="17"/>
      <c r="AX1433" s="17">
        <v>45531</v>
      </c>
      <c r="AY1433" s="17">
        <v>45381</v>
      </c>
    </row>
    <row r="1434" spans="1:51" x14ac:dyDescent="0.35">
      <c r="A1434" s="18" t="str">
        <f t="shared" si="22"/>
        <v>PMESC-CX700B-K</v>
      </c>
      <c r="B1434" s="15" t="s">
        <v>1639</v>
      </c>
      <c r="C1434" s="15" t="s">
        <v>79</v>
      </c>
      <c r="D1434" s="15" t="s">
        <v>370</v>
      </c>
      <c r="E1434" s="15" t="s">
        <v>2086</v>
      </c>
      <c r="F1434" s="15" t="s">
        <v>2080</v>
      </c>
      <c r="G1434" s="15" t="s">
        <v>1643</v>
      </c>
      <c r="H1434" s="15" t="s">
        <v>2</v>
      </c>
      <c r="I1434" s="15" t="s">
        <v>1637</v>
      </c>
      <c r="J1434" s="15" t="s">
        <v>2</v>
      </c>
      <c r="K1434" s="15" t="s">
        <v>1769</v>
      </c>
      <c r="L1434" s="15" t="s">
        <v>1645</v>
      </c>
      <c r="M1434" s="15" t="s">
        <v>2</v>
      </c>
      <c r="N1434" s="15" t="s">
        <v>2</v>
      </c>
      <c r="O1434" s="15" t="s">
        <v>1639</v>
      </c>
      <c r="P1434" s="15" t="s">
        <v>1637</v>
      </c>
      <c r="Q1434" s="15" t="s">
        <v>2</v>
      </c>
      <c r="R1434" s="15" t="s">
        <v>1639</v>
      </c>
      <c r="S1434" s="15" t="s">
        <v>1637</v>
      </c>
      <c r="T1434" s="15" t="s">
        <v>2</v>
      </c>
      <c r="U1434" s="15" t="s">
        <v>2071</v>
      </c>
      <c r="V1434" s="15" t="s">
        <v>2071</v>
      </c>
      <c r="W1434" s="15" t="s">
        <v>1647</v>
      </c>
      <c r="X1434" s="15" t="s">
        <v>2</v>
      </c>
      <c r="Y1434" s="15" t="s">
        <v>2</v>
      </c>
      <c r="Z1434" s="15" t="s">
        <v>2</v>
      </c>
      <c r="AA1434" s="15" t="s">
        <v>1648</v>
      </c>
      <c r="AB1434" s="15" t="s">
        <v>1648</v>
      </c>
      <c r="AC1434" s="15" t="s">
        <v>1648</v>
      </c>
      <c r="AD1434" s="15" t="s">
        <v>1648</v>
      </c>
      <c r="AE1434" s="15" t="s">
        <v>1648</v>
      </c>
      <c r="AF1434" s="15" t="s">
        <v>1648</v>
      </c>
      <c r="AG1434" s="15" t="s">
        <v>1648</v>
      </c>
      <c r="AH1434" s="15" t="s">
        <v>2</v>
      </c>
      <c r="AI1434" s="15" t="s">
        <v>2</v>
      </c>
      <c r="AJ1434" s="15" t="s">
        <v>2075</v>
      </c>
      <c r="AK1434" s="15" t="s">
        <v>2073</v>
      </c>
      <c r="AL1434" s="15" t="s">
        <v>10</v>
      </c>
      <c r="AM1434" s="15" t="s">
        <v>1666</v>
      </c>
      <c r="AN1434" s="16">
        <v>10</v>
      </c>
      <c r="AO1434" s="16">
        <v>10</v>
      </c>
      <c r="AP1434" s="17"/>
      <c r="AQ1434" s="17"/>
      <c r="AR1434" s="17">
        <v>45837</v>
      </c>
      <c r="AS1434" s="17"/>
      <c r="AT1434" s="17"/>
      <c r="AU1434" s="16">
        <v>1</v>
      </c>
      <c r="AV1434" s="18" t="s">
        <v>1652</v>
      </c>
      <c r="AW1434" s="17"/>
      <c r="AX1434" s="17">
        <v>45531</v>
      </c>
      <c r="AY1434" s="17">
        <v>45381</v>
      </c>
    </row>
    <row r="1435" spans="1:51" x14ac:dyDescent="0.35">
      <c r="A1435" s="18" t="str">
        <f t="shared" si="22"/>
        <v>PMESC-CX700B-T</v>
      </c>
      <c r="B1435" s="15" t="s">
        <v>1639</v>
      </c>
      <c r="C1435" s="15" t="s">
        <v>79</v>
      </c>
      <c r="D1435" s="15" t="s">
        <v>371</v>
      </c>
      <c r="E1435" s="15" t="s">
        <v>2086</v>
      </c>
      <c r="F1435" s="15" t="s">
        <v>2080</v>
      </c>
      <c r="G1435" s="15" t="s">
        <v>1643</v>
      </c>
      <c r="H1435" s="15" t="s">
        <v>2</v>
      </c>
      <c r="I1435" s="15" t="s">
        <v>1637</v>
      </c>
      <c r="J1435" s="15" t="s">
        <v>2</v>
      </c>
      <c r="K1435" s="15" t="s">
        <v>1769</v>
      </c>
      <c r="L1435" s="15" t="s">
        <v>1645</v>
      </c>
      <c r="M1435" s="15" t="s">
        <v>2</v>
      </c>
      <c r="N1435" s="15" t="s">
        <v>2</v>
      </c>
      <c r="O1435" s="15" t="s">
        <v>1639</v>
      </c>
      <c r="P1435" s="15" t="s">
        <v>1637</v>
      </c>
      <c r="Q1435" s="15" t="s">
        <v>2</v>
      </c>
      <c r="R1435" s="15" t="s">
        <v>1639</v>
      </c>
      <c r="S1435" s="15" t="s">
        <v>1637</v>
      </c>
      <c r="T1435" s="15" t="s">
        <v>2</v>
      </c>
      <c r="U1435" s="15" t="s">
        <v>2071</v>
      </c>
      <c r="V1435" s="15" t="s">
        <v>2071</v>
      </c>
      <c r="W1435" s="15" t="s">
        <v>1647</v>
      </c>
      <c r="X1435" s="15" t="s">
        <v>2</v>
      </c>
      <c r="Y1435" s="15" t="s">
        <v>2</v>
      </c>
      <c r="Z1435" s="15" t="s">
        <v>2</v>
      </c>
      <c r="AA1435" s="15" t="s">
        <v>1648</v>
      </c>
      <c r="AB1435" s="15" t="s">
        <v>1648</v>
      </c>
      <c r="AC1435" s="15" t="s">
        <v>1648</v>
      </c>
      <c r="AD1435" s="15" t="s">
        <v>1648</v>
      </c>
      <c r="AE1435" s="15" t="s">
        <v>1648</v>
      </c>
      <c r="AF1435" s="15" t="s">
        <v>1648</v>
      </c>
      <c r="AG1435" s="15" t="s">
        <v>1648</v>
      </c>
      <c r="AH1435" s="15" t="s">
        <v>2</v>
      </c>
      <c r="AI1435" s="15" t="s">
        <v>2</v>
      </c>
      <c r="AJ1435" s="15" t="s">
        <v>2075</v>
      </c>
      <c r="AK1435" s="15" t="s">
        <v>2073</v>
      </c>
      <c r="AL1435" s="15" t="s">
        <v>10</v>
      </c>
      <c r="AM1435" s="15" t="s">
        <v>1666</v>
      </c>
      <c r="AN1435" s="16">
        <v>10</v>
      </c>
      <c r="AO1435" s="16">
        <v>10</v>
      </c>
      <c r="AP1435" s="17"/>
      <c r="AQ1435" s="17"/>
      <c r="AR1435" s="17">
        <v>45837</v>
      </c>
      <c r="AS1435" s="17"/>
      <c r="AT1435" s="17"/>
      <c r="AU1435" s="16">
        <v>1</v>
      </c>
      <c r="AV1435" s="18" t="s">
        <v>1652</v>
      </c>
      <c r="AW1435" s="17"/>
      <c r="AX1435" s="17">
        <v>45531</v>
      </c>
      <c r="AY1435" s="17">
        <v>45381</v>
      </c>
    </row>
    <row r="1436" spans="1:51" x14ac:dyDescent="0.35">
      <c r="A1436" s="18" t="str">
        <f t="shared" si="22"/>
        <v>PMESC-CX700E-H</v>
      </c>
      <c r="B1436" s="15" t="s">
        <v>1639</v>
      </c>
      <c r="C1436" s="15" t="s">
        <v>79</v>
      </c>
      <c r="D1436" s="15" t="s">
        <v>372</v>
      </c>
      <c r="E1436" s="15" t="s">
        <v>2086</v>
      </c>
      <c r="F1436" s="15" t="s">
        <v>2080</v>
      </c>
      <c r="G1436" s="15" t="s">
        <v>1643</v>
      </c>
      <c r="H1436" s="15" t="s">
        <v>2</v>
      </c>
      <c r="I1436" s="15" t="s">
        <v>1637</v>
      </c>
      <c r="J1436" s="15" t="s">
        <v>2</v>
      </c>
      <c r="K1436" s="15" t="s">
        <v>1769</v>
      </c>
      <c r="L1436" s="15" t="s">
        <v>1645</v>
      </c>
      <c r="M1436" s="15" t="s">
        <v>2</v>
      </c>
      <c r="N1436" s="15" t="s">
        <v>2</v>
      </c>
      <c r="O1436" s="15" t="s">
        <v>1639</v>
      </c>
      <c r="P1436" s="15" t="s">
        <v>1637</v>
      </c>
      <c r="Q1436" s="15" t="s">
        <v>2</v>
      </c>
      <c r="R1436" s="15" t="s">
        <v>1639</v>
      </c>
      <c r="S1436" s="15" t="s">
        <v>1637</v>
      </c>
      <c r="T1436" s="15" t="s">
        <v>2</v>
      </c>
      <c r="U1436" s="15" t="s">
        <v>2071</v>
      </c>
      <c r="V1436" s="15" t="s">
        <v>2071</v>
      </c>
      <c r="W1436" s="15" t="s">
        <v>1647</v>
      </c>
      <c r="X1436" s="15" t="s">
        <v>2</v>
      </c>
      <c r="Y1436" s="15" t="s">
        <v>2</v>
      </c>
      <c r="Z1436" s="15" t="s">
        <v>2</v>
      </c>
      <c r="AA1436" s="15" t="s">
        <v>1648</v>
      </c>
      <c r="AB1436" s="15" t="s">
        <v>1648</v>
      </c>
      <c r="AC1436" s="15" t="s">
        <v>1648</v>
      </c>
      <c r="AD1436" s="15" t="s">
        <v>1648</v>
      </c>
      <c r="AE1436" s="15" t="s">
        <v>1648</v>
      </c>
      <c r="AF1436" s="15" t="s">
        <v>1648</v>
      </c>
      <c r="AG1436" s="15" t="s">
        <v>1648</v>
      </c>
      <c r="AH1436" s="15" t="s">
        <v>2</v>
      </c>
      <c r="AI1436" s="15" t="s">
        <v>2</v>
      </c>
      <c r="AJ1436" s="15" t="s">
        <v>2075</v>
      </c>
      <c r="AK1436" s="15" t="s">
        <v>2073</v>
      </c>
      <c r="AL1436" s="15" t="s">
        <v>10</v>
      </c>
      <c r="AM1436" s="15" t="s">
        <v>1657</v>
      </c>
      <c r="AN1436" s="16">
        <v>10</v>
      </c>
      <c r="AO1436" s="16">
        <v>10</v>
      </c>
      <c r="AP1436" s="17"/>
      <c r="AQ1436" s="17"/>
      <c r="AR1436" s="17">
        <v>45837</v>
      </c>
      <c r="AS1436" s="17"/>
      <c r="AT1436" s="17"/>
      <c r="AU1436" s="16">
        <v>1</v>
      </c>
      <c r="AV1436" s="18" t="s">
        <v>1652</v>
      </c>
      <c r="AW1436" s="17"/>
      <c r="AX1436" s="17">
        <v>45531</v>
      </c>
      <c r="AY1436" s="17">
        <v>45381</v>
      </c>
    </row>
    <row r="1437" spans="1:51" x14ac:dyDescent="0.35">
      <c r="A1437" s="18" t="str">
        <f t="shared" si="22"/>
        <v>PMESC-CX700E-K</v>
      </c>
      <c r="B1437" s="15" t="s">
        <v>1639</v>
      </c>
      <c r="C1437" s="15" t="s">
        <v>79</v>
      </c>
      <c r="D1437" s="15" t="s">
        <v>373</v>
      </c>
      <c r="E1437" s="15" t="s">
        <v>2086</v>
      </c>
      <c r="F1437" s="15" t="s">
        <v>2080</v>
      </c>
      <c r="G1437" s="15" t="s">
        <v>1643</v>
      </c>
      <c r="H1437" s="15" t="s">
        <v>2</v>
      </c>
      <c r="I1437" s="15" t="s">
        <v>1637</v>
      </c>
      <c r="J1437" s="15" t="s">
        <v>2</v>
      </c>
      <c r="K1437" s="15" t="s">
        <v>1769</v>
      </c>
      <c r="L1437" s="15" t="s">
        <v>1645</v>
      </c>
      <c r="M1437" s="15" t="s">
        <v>2</v>
      </c>
      <c r="N1437" s="15" t="s">
        <v>2</v>
      </c>
      <c r="O1437" s="15" t="s">
        <v>1639</v>
      </c>
      <c r="P1437" s="15" t="s">
        <v>1637</v>
      </c>
      <c r="Q1437" s="15" t="s">
        <v>2</v>
      </c>
      <c r="R1437" s="15" t="s">
        <v>1639</v>
      </c>
      <c r="S1437" s="15" t="s">
        <v>1637</v>
      </c>
      <c r="T1437" s="15" t="s">
        <v>2</v>
      </c>
      <c r="U1437" s="15" t="s">
        <v>2071</v>
      </c>
      <c r="V1437" s="15" t="s">
        <v>2071</v>
      </c>
      <c r="W1437" s="15" t="s">
        <v>1647</v>
      </c>
      <c r="X1437" s="15" t="s">
        <v>2</v>
      </c>
      <c r="Y1437" s="15" t="s">
        <v>2</v>
      </c>
      <c r="Z1437" s="15" t="s">
        <v>2</v>
      </c>
      <c r="AA1437" s="15" t="s">
        <v>1648</v>
      </c>
      <c r="AB1437" s="15" t="s">
        <v>1648</v>
      </c>
      <c r="AC1437" s="15" t="s">
        <v>1648</v>
      </c>
      <c r="AD1437" s="15" t="s">
        <v>1648</v>
      </c>
      <c r="AE1437" s="15" t="s">
        <v>1648</v>
      </c>
      <c r="AF1437" s="15" t="s">
        <v>1648</v>
      </c>
      <c r="AG1437" s="15" t="s">
        <v>1648</v>
      </c>
      <c r="AH1437" s="15" t="s">
        <v>2</v>
      </c>
      <c r="AI1437" s="15" t="s">
        <v>2</v>
      </c>
      <c r="AJ1437" s="15" t="s">
        <v>2075</v>
      </c>
      <c r="AK1437" s="15" t="s">
        <v>2073</v>
      </c>
      <c r="AL1437" s="15" t="s">
        <v>10</v>
      </c>
      <c r="AM1437" s="15" t="s">
        <v>1657</v>
      </c>
      <c r="AN1437" s="16">
        <v>10</v>
      </c>
      <c r="AO1437" s="16">
        <v>10</v>
      </c>
      <c r="AP1437" s="17"/>
      <c r="AQ1437" s="17"/>
      <c r="AR1437" s="17">
        <v>45837</v>
      </c>
      <c r="AS1437" s="17"/>
      <c r="AT1437" s="17"/>
      <c r="AU1437" s="16">
        <v>1</v>
      </c>
      <c r="AV1437" s="18" t="s">
        <v>1652</v>
      </c>
      <c r="AW1437" s="17"/>
      <c r="AX1437" s="17">
        <v>45531</v>
      </c>
      <c r="AY1437" s="17">
        <v>45381</v>
      </c>
    </row>
    <row r="1438" spans="1:51" x14ac:dyDescent="0.35">
      <c r="A1438" s="18" t="str">
        <f t="shared" si="22"/>
        <v>PMESC-CX700E-T</v>
      </c>
      <c r="B1438" s="15" t="s">
        <v>1639</v>
      </c>
      <c r="C1438" s="15" t="s">
        <v>79</v>
      </c>
      <c r="D1438" s="15" t="s">
        <v>374</v>
      </c>
      <c r="E1438" s="15" t="s">
        <v>2086</v>
      </c>
      <c r="F1438" s="15" t="s">
        <v>2080</v>
      </c>
      <c r="G1438" s="15" t="s">
        <v>1643</v>
      </c>
      <c r="H1438" s="15" t="s">
        <v>2</v>
      </c>
      <c r="I1438" s="15" t="s">
        <v>1637</v>
      </c>
      <c r="J1438" s="15" t="s">
        <v>2</v>
      </c>
      <c r="K1438" s="15" t="s">
        <v>1769</v>
      </c>
      <c r="L1438" s="15" t="s">
        <v>1645</v>
      </c>
      <c r="M1438" s="15" t="s">
        <v>2</v>
      </c>
      <c r="N1438" s="15" t="s">
        <v>2</v>
      </c>
      <c r="O1438" s="15" t="s">
        <v>1639</v>
      </c>
      <c r="P1438" s="15" t="s">
        <v>1637</v>
      </c>
      <c r="Q1438" s="15" t="s">
        <v>2</v>
      </c>
      <c r="R1438" s="15" t="s">
        <v>1639</v>
      </c>
      <c r="S1438" s="15" t="s">
        <v>1637</v>
      </c>
      <c r="T1438" s="15" t="s">
        <v>2</v>
      </c>
      <c r="U1438" s="15" t="s">
        <v>2071</v>
      </c>
      <c r="V1438" s="15" t="s">
        <v>2071</v>
      </c>
      <c r="W1438" s="15" t="s">
        <v>1647</v>
      </c>
      <c r="X1438" s="15" t="s">
        <v>2</v>
      </c>
      <c r="Y1438" s="15" t="s">
        <v>2</v>
      </c>
      <c r="Z1438" s="15" t="s">
        <v>2</v>
      </c>
      <c r="AA1438" s="15" t="s">
        <v>1648</v>
      </c>
      <c r="AB1438" s="15" t="s">
        <v>1648</v>
      </c>
      <c r="AC1438" s="15" t="s">
        <v>1648</v>
      </c>
      <c r="AD1438" s="15" t="s">
        <v>1648</v>
      </c>
      <c r="AE1438" s="15" t="s">
        <v>1648</v>
      </c>
      <c r="AF1438" s="15" t="s">
        <v>1648</v>
      </c>
      <c r="AG1438" s="15" t="s">
        <v>1648</v>
      </c>
      <c r="AH1438" s="15" t="s">
        <v>2</v>
      </c>
      <c r="AI1438" s="15" t="s">
        <v>2</v>
      </c>
      <c r="AJ1438" s="15" t="s">
        <v>2075</v>
      </c>
      <c r="AK1438" s="15" t="s">
        <v>2073</v>
      </c>
      <c r="AL1438" s="15" t="s">
        <v>10</v>
      </c>
      <c r="AM1438" s="15" t="s">
        <v>1657</v>
      </c>
      <c r="AN1438" s="16">
        <v>10</v>
      </c>
      <c r="AO1438" s="16">
        <v>10</v>
      </c>
      <c r="AP1438" s="17"/>
      <c r="AQ1438" s="17"/>
      <c r="AR1438" s="17">
        <v>45837</v>
      </c>
      <c r="AS1438" s="17"/>
      <c r="AT1438" s="17"/>
      <c r="AU1438" s="16">
        <v>1</v>
      </c>
      <c r="AV1438" s="18" t="s">
        <v>1652</v>
      </c>
      <c r="AW1438" s="17"/>
      <c r="AX1438" s="17">
        <v>45531</v>
      </c>
      <c r="AY1438" s="17">
        <v>45381</v>
      </c>
    </row>
    <row r="1439" spans="1:51" x14ac:dyDescent="0.35">
      <c r="A1439" s="18" t="str">
        <f t="shared" si="22"/>
        <v>PMESC-DM502E-K</v>
      </c>
      <c r="B1439" s="15" t="s">
        <v>1639</v>
      </c>
      <c r="C1439" s="15" t="s">
        <v>79</v>
      </c>
      <c r="D1439" s="15" t="s">
        <v>375</v>
      </c>
      <c r="E1439" s="15" t="s">
        <v>2089</v>
      </c>
      <c r="F1439" s="15" t="s">
        <v>2077</v>
      </c>
      <c r="G1439" s="15" t="s">
        <v>1643</v>
      </c>
      <c r="H1439" s="15" t="s">
        <v>2</v>
      </c>
      <c r="I1439" s="15" t="s">
        <v>1637</v>
      </c>
      <c r="J1439" s="15" t="s">
        <v>1640</v>
      </c>
      <c r="K1439" s="15" t="s">
        <v>1861</v>
      </c>
      <c r="L1439" s="15" t="s">
        <v>1645</v>
      </c>
      <c r="M1439" s="15" t="s">
        <v>2</v>
      </c>
      <c r="N1439" s="15" t="s">
        <v>2</v>
      </c>
      <c r="O1439" s="15" t="s">
        <v>1639</v>
      </c>
      <c r="P1439" s="15" t="s">
        <v>1637</v>
      </c>
      <c r="Q1439" s="15" t="s">
        <v>2</v>
      </c>
      <c r="R1439" s="15" t="s">
        <v>1639</v>
      </c>
      <c r="S1439" s="15" t="s">
        <v>1637</v>
      </c>
      <c r="T1439" s="15" t="s">
        <v>2</v>
      </c>
      <c r="U1439" s="15" t="s">
        <v>2042</v>
      </c>
      <c r="V1439" s="15" t="s">
        <v>2042</v>
      </c>
      <c r="W1439" s="15" t="s">
        <v>1647</v>
      </c>
      <c r="X1439" s="15" t="s">
        <v>2</v>
      </c>
      <c r="Y1439" s="15" t="s">
        <v>2</v>
      </c>
      <c r="Z1439" s="15" t="s">
        <v>2</v>
      </c>
      <c r="AA1439" s="15" t="s">
        <v>1648</v>
      </c>
      <c r="AB1439" s="15" t="s">
        <v>1648</v>
      </c>
      <c r="AC1439" s="15" t="s">
        <v>1648</v>
      </c>
      <c r="AD1439" s="15" t="s">
        <v>1648</v>
      </c>
      <c r="AE1439" s="15" t="s">
        <v>1648</v>
      </c>
      <c r="AF1439" s="15" t="s">
        <v>1648</v>
      </c>
      <c r="AG1439" s="15" t="s">
        <v>1648</v>
      </c>
      <c r="AH1439" s="15" t="s">
        <v>2</v>
      </c>
      <c r="AI1439" s="15" t="s">
        <v>2</v>
      </c>
      <c r="AJ1439" s="15" t="s">
        <v>2078</v>
      </c>
      <c r="AK1439" s="15" t="s">
        <v>2024</v>
      </c>
      <c r="AL1439" s="15" t="s">
        <v>10</v>
      </c>
      <c r="AM1439" s="15" t="s">
        <v>1716</v>
      </c>
      <c r="AN1439" s="16">
        <v>10</v>
      </c>
      <c r="AO1439" s="16">
        <v>10</v>
      </c>
      <c r="AP1439" s="17"/>
      <c r="AQ1439" s="17"/>
      <c r="AR1439" s="17">
        <v>45837</v>
      </c>
      <c r="AS1439" s="17"/>
      <c r="AT1439" s="17"/>
      <c r="AU1439" s="16">
        <v>1</v>
      </c>
      <c r="AV1439" s="18" t="s">
        <v>1652</v>
      </c>
      <c r="AW1439" s="17"/>
      <c r="AX1439" s="17">
        <v>45381</v>
      </c>
      <c r="AY1439" s="17">
        <v>45381</v>
      </c>
    </row>
    <row r="1440" spans="1:51" x14ac:dyDescent="0.35">
      <c r="A1440" s="18" t="str">
        <f t="shared" si="22"/>
        <v>PMESC-DM502E-W</v>
      </c>
      <c r="B1440" s="15" t="s">
        <v>1639</v>
      </c>
      <c r="C1440" s="15" t="s">
        <v>79</v>
      </c>
      <c r="D1440" s="15" t="s">
        <v>376</v>
      </c>
      <c r="E1440" s="15" t="s">
        <v>2089</v>
      </c>
      <c r="F1440" s="15" t="s">
        <v>2077</v>
      </c>
      <c r="G1440" s="15" t="s">
        <v>1643</v>
      </c>
      <c r="H1440" s="15" t="s">
        <v>2</v>
      </c>
      <c r="I1440" s="15" t="s">
        <v>1637</v>
      </c>
      <c r="J1440" s="15" t="s">
        <v>1640</v>
      </c>
      <c r="K1440" s="15" t="s">
        <v>1667</v>
      </c>
      <c r="L1440" s="15" t="s">
        <v>1645</v>
      </c>
      <c r="M1440" s="15" t="s">
        <v>2</v>
      </c>
      <c r="N1440" s="15" t="s">
        <v>2</v>
      </c>
      <c r="O1440" s="15" t="s">
        <v>1639</v>
      </c>
      <c r="P1440" s="15" t="s">
        <v>1637</v>
      </c>
      <c r="Q1440" s="15" t="s">
        <v>2</v>
      </c>
      <c r="R1440" s="15" t="s">
        <v>1639</v>
      </c>
      <c r="S1440" s="15" t="s">
        <v>1637</v>
      </c>
      <c r="T1440" s="15" t="s">
        <v>2</v>
      </c>
      <c r="U1440" s="15" t="s">
        <v>2042</v>
      </c>
      <c r="V1440" s="15" t="s">
        <v>2042</v>
      </c>
      <c r="W1440" s="15" t="s">
        <v>1647</v>
      </c>
      <c r="X1440" s="15" t="s">
        <v>2</v>
      </c>
      <c r="Y1440" s="15" t="s">
        <v>2</v>
      </c>
      <c r="Z1440" s="15" t="s">
        <v>2</v>
      </c>
      <c r="AA1440" s="15" t="s">
        <v>1648</v>
      </c>
      <c r="AB1440" s="15" t="s">
        <v>1648</v>
      </c>
      <c r="AC1440" s="15" t="s">
        <v>1648</v>
      </c>
      <c r="AD1440" s="15" t="s">
        <v>1648</v>
      </c>
      <c r="AE1440" s="15" t="s">
        <v>1648</v>
      </c>
      <c r="AF1440" s="15" t="s">
        <v>1648</v>
      </c>
      <c r="AG1440" s="15" t="s">
        <v>1648</v>
      </c>
      <c r="AH1440" s="15" t="s">
        <v>2</v>
      </c>
      <c r="AI1440" s="15" t="s">
        <v>2</v>
      </c>
      <c r="AJ1440" s="15" t="s">
        <v>2078</v>
      </c>
      <c r="AK1440" s="15" t="s">
        <v>2024</v>
      </c>
      <c r="AL1440" s="15" t="s">
        <v>10</v>
      </c>
      <c r="AM1440" s="15" t="s">
        <v>1716</v>
      </c>
      <c r="AN1440" s="16">
        <v>10</v>
      </c>
      <c r="AO1440" s="16">
        <v>10</v>
      </c>
      <c r="AP1440" s="17"/>
      <c r="AQ1440" s="17"/>
      <c r="AR1440" s="17">
        <v>45837</v>
      </c>
      <c r="AS1440" s="17"/>
      <c r="AT1440" s="17"/>
      <c r="AU1440" s="16">
        <v>1</v>
      </c>
      <c r="AV1440" s="18" t="s">
        <v>1652</v>
      </c>
      <c r="AW1440" s="17"/>
      <c r="AX1440" s="17">
        <v>45381</v>
      </c>
      <c r="AY1440" s="17">
        <v>45381</v>
      </c>
    </row>
    <row r="1441" spans="1:51" x14ac:dyDescent="0.35">
      <c r="A1441" s="18" t="str">
        <f t="shared" si="22"/>
        <v>PMESC-DM504EG-K</v>
      </c>
      <c r="B1441" s="15" t="s">
        <v>1639</v>
      </c>
      <c r="C1441" s="15" t="s">
        <v>79</v>
      </c>
      <c r="D1441" s="15" t="s">
        <v>377</v>
      </c>
      <c r="E1441" s="15" t="s">
        <v>2089</v>
      </c>
      <c r="F1441" s="15" t="s">
        <v>2077</v>
      </c>
      <c r="G1441" s="15" t="s">
        <v>1643</v>
      </c>
      <c r="H1441" s="15" t="s">
        <v>2</v>
      </c>
      <c r="I1441" s="15" t="s">
        <v>1637</v>
      </c>
      <c r="J1441" s="15" t="s">
        <v>1640</v>
      </c>
      <c r="K1441" s="15" t="s">
        <v>1667</v>
      </c>
      <c r="L1441" s="15" t="s">
        <v>1645</v>
      </c>
      <c r="M1441" s="15" t="s">
        <v>2</v>
      </c>
      <c r="N1441" s="15" t="s">
        <v>2</v>
      </c>
      <c r="O1441" s="15" t="s">
        <v>1639</v>
      </c>
      <c r="P1441" s="15" t="s">
        <v>1637</v>
      </c>
      <c r="Q1441" s="15" t="s">
        <v>2</v>
      </c>
      <c r="R1441" s="15" t="s">
        <v>1639</v>
      </c>
      <c r="S1441" s="15" t="s">
        <v>1637</v>
      </c>
      <c r="T1441" s="15" t="s">
        <v>2</v>
      </c>
      <c r="U1441" s="15" t="s">
        <v>2042</v>
      </c>
      <c r="V1441" s="15" t="s">
        <v>2042</v>
      </c>
      <c r="W1441" s="15" t="s">
        <v>1647</v>
      </c>
      <c r="X1441" s="15" t="s">
        <v>2</v>
      </c>
      <c r="Y1441" s="15" t="s">
        <v>2</v>
      </c>
      <c r="Z1441" s="15" t="s">
        <v>2</v>
      </c>
      <c r="AA1441" s="15" t="s">
        <v>1648</v>
      </c>
      <c r="AB1441" s="15" t="s">
        <v>1648</v>
      </c>
      <c r="AC1441" s="15" t="s">
        <v>1648</v>
      </c>
      <c r="AD1441" s="15" t="s">
        <v>1648</v>
      </c>
      <c r="AE1441" s="15" t="s">
        <v>1648</v>
      </c>
      <c r="AF1441" s="15" t="s">
        <v>1648</v>
      </c>
      <c r="AG1441" s="15" t="s">
        <v>1648</v>
      </c>
      <c r="AH1441" s="15" t="s">
        <v>2</v>
      </c>
      <c r="AI1441" s="15" t="s">
        <v>2</v>
      </c>
      <c r="AJ1441" s="15" t="s">
        <v>2078</v>
      </c>
      <c r="AK1441" s="15" t="s">
        <v>2024</v>
      </c>
      <c r="AL1441" s="15" t="s">
        <v>10</v>
      </c>
      <c r="AM1441" s="15" t="s">
        <v>1657</v>
      </c>
      <c r="AN1441" s="16">
        <v>10</v>
      </c>
      <c r="AO1441" s="16">
        <v>10</v>
      </c>
      <c r="AP1441" s="17"/>
      <c r="AQ1441" s="17"/>
      <c r="AR1441" s="17">
        <v>45837</v>
      </c>
      <c r="AS1441" s="17"/>
      <c r="AT1441" s="17"/>
      <c r="AU1441" s="16">
        <v>1</v>
      </c>
      <c r="AV1441" s="18" t="s">
        <v>1652</v>
      </c>
      <c r="AW1441" s="17"/>
      <c r="AX1441" s="17">
        <v>45381</v>
      </c>
      <c r="AY1441" s="17">
        <v>45381</v>
      </c>
    </row>
    <row r="1442" spans="1:51" x14ac:dyDescent="0.35">
      <c r="A1442" s="18" t="str">
        <f t="shared" si="22"/>
        <v>PMESC-DM504EG-W</v>
      </c>
      <c r="B1442" s="15" t="s">
        <v>1639</v>
      </c>
      <c r="C1442" s="15" t="s">
        <v>79</v>
      </c>
      <c r="D1442" s="15" t="s">
        <v>378</v>
      </c>
      <c r="E1442" s="15" t="s">
        <v>2089</v>
      </c>
      <c r="F1442" s="15" t="s">
        <v>2077</v>
      </c>
      <c r="G1442" s="15" t="s">
        <v>1643</v>
      </c>
      <c r="H1442" s="15" t="s">
        <v>2</v>
      </c>
      <c r="I1442" s="15" t="s">
        <v>1637</v>
      </c>
      <c r="J1442" s="15" t="s">
        <v>1640</v>
      </c>
      <c r="K1442" s="15" t="s">
        <v>1802</v>
      </c>
      <c r="L1442" s="15" t="s">
        <v>1645</v>
      </c>
      <c r="M1442" s="15" t="s">
        <v>2</v>
      </c>
      <c r="N1442" s="15" t="s">
        <v>2</v>
      </c>
      <c r="O1442" s="15" t="s">
        <v>1639</v>
      </c>
      <c r="P1442" s="15" t="s">
        <v>1637</v>
      </c>
      <c r="Q1442" s="15" t="s">
        <v>2</v>
      </c>
      <c r="R1442" s="15" t="s">
        <v>1639</v>
      </c>
      <c r="S1442" s="15" t="s">
        <v>1637</v>
      </c>
      <c r="T1442" s="15" t="s">
        <v>2</v>
      </c>
      <c r="U1442" s="15" t="s">
        <v>2042</v>
      </c>
      <c r="V1442" s="15" t="s">
        <v>2042</v>
      </c>
      <c r="W1442" s="15" t="s">
        <v>1647</v>
      </c>
      <c r="X1442" s="15" t="s">
        <v>2</v>
      </c>
      <c r="Y1442" s="15" t="s">
        <v>2</v>
      </c>
      <c r="Z1442" s="15" t="s">
        <v>2</v>
      </c>
      <c r="AA1442" s="15" t="s">
        <v>1648</v>
      </c>
      <c r="AB1442" s="15" t="s">
        <v>1648</v>
      </c>
      <c r="AC1442" s="15" t="s">
        <v>1648</v>
      </c>
      <c r="AD1442" s="15" t="s">
        <v>1648</v>
      </c>
      <c r="AE1442" s="15" t="s">
        <v>1648</v>
      </c>
      <c r="AF1442" s="15" t="s">
        <v>1648</v>
      </c>
      <c r="AG1442" s="15" t="s">
        <v>1648</v>
      </c>
      <c r="AH1442" s="15" t="s">
        <v>2</v>
      </c>
      <c r="AI1442" s="15" t="s">
        <v>2</v>
      </c>
      <c r="AJ1442" s="15" t="s">
        <v>2078</v>
      </c>
      <c r="AK1442" s="15" t="s">
        <v>2024</v>
      </c>
      <c r="AL1442" s="15" t="s">
        <v>10</v>
      </c>
      <c r="AM1442" s="15" t="s">
        <v>1657</v>
      </c>
      <c r="AN1442" s="16">
        <v>10</v>
      </c>
      <c r="AO1442" s="16">
        <v>10</v>
      </c>
      <c r="AP1442" s="17"/>
      <c r="AQ1442" s="17"/>
      <c r="AR1442" s="17">
        <v>45837</v>
      </c>
      <c r="AS1442" s="17"/>
      <c r="AT1442" s="17"/>
      <c r="AU1442" s="16">
        <v>1</v>
      </c>
      <c r="AV1442" s="18" t="s">
        <v>1652</v>
      </c>
      <c r="AW1442" s="17"/>
      <c r="AX1442" s="17">
        <v>45381</v>
      </c>
      <c r="AY1442" s="17">
        <v>45381</v>
      </c>
    </row>
    <row r="1443" spans="1:51" x14ac:dyDescent="0.35">
      <c r="A1443" s="18" t="str">
        <f t="shared" si="22"/>
        <v>PMESC-GN01E</v>
      </c>
      <c r="B1443" s="15" t="s">
        <v>1639</v>
      </c>
      <c r="C1443" s="15" t="s">
        <v>79</v>
      </c>
      <c r="D1443" s="15" t="s">
        <v>379</v>
      </c>
      <c r="E1443" s="15" t="s">
        <v>2092</v>
      </c>
      <c r="F1443" s="15" t="s">
        <v>2093</v>
      </c>
      <c r="G1443" s="15" t="s">
        <v>1643</v>
      </c>
      <c r="H1443" s="15" t="s">
        <v>2</v>
      </c>
      <c r="I1443" s="15" t="s">
        <v>1637</v>
      </c>
      <c r="J1443" s="15" t="s">
        <v>1640</v>
      </c>
      <c r="K1443" s="15" t="s">
        <v>1797</v>
      </c>
      <c r="L1443" s="15" t="s">
        <v>1645</v>
      </c>
      <c r="M1443" s="15" t="s">
        <v>2</v>
      </c>
      <c r="N1443" s="15" t="s">
        <v>2</v>
      </c>
      <c r="O1443" s="15" t="s">
        <v>1639</v>
      </c>
      <c r="P1443" s="15" t="s">
        <v>1637</v>
      </c>
      <c r="Q1443" s="15" t="s">
        <v>2</v>
      </c>
      <c r="R1443" s="15" t="s">
        <v>1639</v>
      </c>
      <c r="S1443" s="15" t="s">
        <v>1637</v>
      </c>
      <c r="T1443" s="15" t="s">
        <v>2</v>
      </c>
      <c r="U1443" s="15" t="s">
        <v>1710</v>
      </c>
      <c r="V1443" s="15" t="s">
        <v>1710</v>
      </c>
      <c r="W1443" s="15" t="s">
        <v>1647</v>
      </c>
      <c r="X1443" s="15" t="s">
        <v>2</v>
      </c>
      <c r="Y1443" s="15" t="s">
        <v>2</v>
      </c>
      <c r="Z1443" s="15" t="s">
        <v>2</v>
      </c>
      <c r="AA1443" s="15" t="s">
        <v>1648</v>
      </c>
      <c r="AB1443" s="15" t="s">
        <v>1648</v>
      </c>
      <c r="AC1443" s="15" t="s">
        <v>1648</v>
      </c>
      <c r="AD1443" s="15" t="s">
        <v>1648</v>
      </c>
      <c r="AE1443" s="15" t="s">
        <v>1648</v>
      </c>
      <c r="AF1443" s="15" t="s">
        <v>1648</v>
      </c>
      <c r="AG1443" s="15" t="s">
        <v>1648</v>
      </c>
      <c r="AH1443" s="15" t="s">
        <v>2</v>
      </c>
      <c r="AI1443" s="15" t="s">
        <v>2</v>
      </c>
      <c r="AJ1443" s="15" t="s">
        <v>2094</v>
      </c>
      <c r="AK1443" s="15" t="s">
        <v>2024</v>
      </c>
      <c r="AL1443" s="15" t="s">
        <v>10</v>
      </c>
      <c r="AM1443" s="15" t="s">
        <v>1657</v>
      </c>
      <c r="AN1443" s="16">
        <v>10</v>
      </c>
      <c r="AO1443" s="16">
        <v>10</v>
      </c>
      <c r="AP1443" s="17"/>
      <c r="AQ1443" s="17"/>
      <c r="AR1443" s="17">
        <v>45837</v>
      </c>
      <c r="AS1443" s="17"/>
      <c r="AT1443" s="17"/>
      <c r="AU1443" s="16">
        <v>5</v>
      </c>
      <c r="AV1443" s="18" t="s">
        <v>1652</v>
      </c>
      <c r="AW1443" s="17"/>
      <c r="AX1443" s="17">
        <v>45381</v>
      </c>
      <c r="AY1443" s="17">
        <v>45381</v>
      </c>
    </row>
    <row r="1444" spans="1:51" x14ac:dyDescent="0.35">
      <c r="A1444" s="18" t="str">
        <f t="shared" si="22"/>
        <v>PMESC-HC200EB-K</v>
      </c>
      <c r="B1444" s="15" t="s">
        <v>1639</v>
      </c>
      <c r="C1444" s="15" t="s">
        <v>79</v>
      </c>
      <c r="D1444" s="15" t="s">
        <v>380</v>
      </c>
      <c r="E1444" s="15" t="s">
        <v>2089</v>
      </c>
      <c r="F1444" s="15" t="s">
        <v>2077</v>
      </c>
      <c r="G1444" s="15" t="s">
        <v>1643</v>
      </c>
      <c r="H1444" s="15" t="s">
        <v>2</v>
      </c>
      <c r="I1444" s="15" t="s">
        <v>1637</v>
      </c>
      <c r="J1444" s="15" t="s">
        <v>1640</v>
      </c>
      <c r="K1444" s="15" t="s">
        <v>1861</v>
      </c>
      <c r="L1444" s="15" t="s">
        <v>1645</v>
      </c>
      <c r="M1444" s="15" t="s">
        <v>2</v>
      </c>
      <c r="N1444" s="15" t="s">
        <v>2</v>
      </c>
      <c r="O1444" s="15" t="s">
        <v>1639</v>
      </c>
      <c r="P1444" s="15" t="s">
        <v>1637</v>
      </c>
      <c r="Q1444" s="15" t="s">
        <v>2</v>
      </c>
      <c r="R1444" s="15" t="s">
        <v>1639</v>
      </c>
      <c r="S1444" s="15" t="s">
        <v>1637</v>
      </c>
      <c r="T1444" s="15" t="s">
        <v>2</v>
      </c>
      <c r="U1444" s="15" t="s">
        <v>2042</v>
      </c>
      <c r="V1444" s="15" t="s">
        <v>2042</v>
      </c>
      <c r="W1444" s="15" t="s">
        <v>1647</v>
      </c>
      <c r="X1444" s="15" t="s">
        <v>2</v>
      </c>
      <c r="Y1444" s="15" t="s">
        <v>2</v>
      </c>
      <c r="Z1444" s="15" t="s">
        <v>2</v>
      </c>
      <c r="AA1444" s="15" t="s">
        <v>1648</v>
      </c>
      <c r="AB1444" s="15" t="s">
        <v>1648</v>
      </c>
      <c r="AC1444" s="15" t="s">
        <v>1648</v>
      </c>
      <c r="AD1444" s="15" t="s">
        <v>1648</v>
      </c>
      <c r="AE1444" s="15" t="s">
        <v>1648</v>
      </c>
      <c r="AF1444" s="15" t="s">
        <v>1648</v>
      </c>
      <c r="AG1444" s="15" t="s">
        <v>1648</v>
      </c>
      <c r="AH1444" s="15" t="s">
        <v>2</v>
      </c>
      <c r="AI1444" s="15" t="s">
        <v>2</v>
      </c>
      <c r="AJ1444" s="15" t="s">
        <v>2078</v>
      </c>
      <c r="AK1444" s="15" t="s">
        <v>2024</v>
      </c>
      <c r="AL1444" s="15" t="s">
        <v>10</v>
      </c>
      <c r="AM1444" s="15" t="s">
        <v>1666</v>
      </c>
      <c r="AN1444" s="16">
        <v>10</v>
      </c>
      <c r="AO1444" s="16">
        <v>10</v>
      </c>
      <c r="AP1444" s="17"/>
      <c r="AQ1444" s="17"/>
      <c r="AR1444" s="17">
        <v>45837</v>
      </c>
      <c r="AS1444" s="17"/>
      <c r="AT1444" s="17"/>
      <c r="AU1444" s="16">
        <v>1</v>
      </c>
      <c r="AV1444" s="18" t="s">
        <v>1652</v>
      </c>
      <c r="AW1444" s="17"/>
      <c r="AX1444" s="17">
        <v>45381</v>
      </c>
      <c r="AY1444" s="17">
        <v>45381</v>
      </c>
    </row>
    <row r="1445" spans="1:51" x14ac:dyDescent="0.35">
      <c r="A1445" s="18" t="str">
        <f t="shared" si="22"/>
        <v>PMESC-HC200EG-K</v>
      </c>
      <c r="B1445" s="15" t="s">
        <v>1639</v>
      </c>
      <c r="C1445" s="15" t="s">
        <v>79</v>
      </c>
      <c r="D1445" s="15" t="s">
        <v>381</v>
      </c>
      <c r="E1445" s="15" t="s">
        <v>2089</v>
      </c>
      <c r="F1445" s="15" t="s">
        <v>2077</v>
      </c>
      <c r="G1445" s="15" t="s">
        <v>1643</v>
      </c>
      <c r="H1445" s="15" t="s">
        <v>2</v>
      </c>
      <c r="I1445" s="15" t="s">
        <v>1637</v>
      </c>
      <c r="J1445" s="15" t="s">
        <v>1640</v>
      </c>
      <c r="K1445" s="15" t="s">
        <v>1664</v>
      </c>
      <c r="L1445" s="15" t="s">
        <v>1645</v>
      </c>
      <c r="M1445" s="15" t="s">
        <v>2</v>
      </c>
      <c r="N1445" s="15" t="s">
        <v>2</v>
      </c>
      <c r="O1445" s="15" t="s">
        <v>1639</v>
      </c>
      <c r="P1445" s="15" t="s">
        <v>1637</v>
      </c>
      <c r="Q1445" s="15" t="s">
        <v>2</v>
      </c>
      <c r="R1445" s="15" t="s">
        <v>1639</v>
      </c>
      <c r="S1445" s="15" t="s">
        <v>1637</v>
      </c>
      <c r="T1445" s="15" t="s">
        <v>2</v>
      </c>
      <c r="U1445" s="15" t="s">
        <v>2042</v>
      </c>
      <c r="V1445" s="15" t="s">
        <v>2042</v>
      </c>
      <c r="W1445" s="15" t="s">
        <v>1647</v>
      </c>
      <c r="X1445" s="15" t="s">
        <v>2</v>
      </c>
      <c r="Y1445" s="15" t="s">
        <v>2</v>
      </c>
      <c r="Z1445" s="15" t="s">
        <v>2</v>
      </c>
      <c r="AA1445" s="15" t="s">
        <v>1648</v>
      </c>
      <c r="AB1445" s="15" t="s">
        <v>1648</v>
      </c>
      <c r="AC1445" s="15" t="s">
        <v>1648</v>
      </c>
      <c r="AD1445" s="15" t="s">
        <v>1648</v>
      </c>
      <c r="AE1445" s="15" t="s">
        <v>1648</v>
      </c>
      <c r="AF1445" s="15" t="s">
        <v>1648</v>
      </c>
      <c r="AG1445" s="15" t="s">
        <v>1648</v>
      </c>
      <c r="AH1445" s="15" t="s">
        <v>2</v>
      </c>
      <c r="AI1445" s="15" t="s">
        <v>2</v>
      </c>
      <c r="AJ1445" s="15" t="s">
        <v>2078</v>
      </c>
      <c r="AK1445" s="15" t="s">
        <v>2024</v>
      </c>
      <c r="AL1445" s="15" t="s">
        <v>10</v>
      </c>
      <c r="AM1445" s="15" t="s">
        <v>1657</v>
      </c>
      <c r="AN1445" s="16">
        <v>10</v>
      </c>
      <c r="AO1445" s="16">
        <v>10</v>
      </c>
      <c r="AP1445" s="17"/>
      <c r="AQ1445" s="17"/>
      <c r="AR1445" s="17">
        <v>45837</v>
      </c>
      <c r="AS1445" s="17"/>
      <c r="AT1445" s="17"/>
      <c r="AU1445" s="16">
        <v>1</v>
      </c>
      <c r="AV1445" s="18" t="s">
        <v>1652</v>
      </c>
      <c r="AW1445" s="17"/>
      <c r="AX1445" s="17">
        <v>45381</v>
      </c>
      <c r="AY1445" s="17">
        <v>45381</v>
      </c>
    </row>
    <row r="1446" spans="1:51" x14ac:dyDescent="0.35">
      <c r="A1446" s="18" t="str">
        <f t="shared" si="22"/>
        <v>PMESC-HC200EG-W</v>
      </c>
      <c r="B1446" s="15" t="s">
        <v>1639</v>
      </c>
      <c r="C1446" s="15" t="s">
        <v>79</v>
      </c>
      <c r="D1446" s="15" t="s">
        <v>382</v>
      </c>
      <c r="E1446" s="15" t="s">
        <v>2089</v>
      </c>
      <c r="F1446" s="15" t="s">
        <v>2077</v>
      </c>
      <c r="G1446" s="15" t="s">
        <v>1643</v>
      </c>
      <c r="H1446" s="15" t="s">
        <v>2</v>
      </c>
      <c r="I1446" s="15" t="s">
        <v>1637</v>
      </c>
      <c r="J1446" s="15" t="s">
        <v>1640</v>
      </c>
      <c r="K1446" s="15" t="s">
        <v>1802</v>
      </c>
      <c r="L1446" s="15" t="s">
        <v>1645</v>
      </c>
      <c r="M1446" s="15" t="s">
        <v>2</v>
      </c>
      <c r="N1446" s="15" t="s">
        <v>2</v>
      </c>
      <c r="O1446" s="15" t="s">
        <v>1639</v>
      </c>
      <c r="P1446" s="15" t="s">
        <v>1637</v>
      </c>
      <c r="Q1446" s="15" t="s">
        <v>2</v>
      </c>
      <c r="R1446" s="15" t="s">
        <v>1639</v>
      </c>
      <c r="S1446" s="15" t="s">
        <v>1637</v>
      </c>
      <c r="T1446" s="15" t="s">
        <v>2</v>
      </c>
      <c r="U1446" s="15" t="s">
        <v>2042</v>
      </c>
      <c r="V1446" s="15" t="s">
        <v>2042</v>
      </c>
      <c r="W1446" s="15" t="s">
        <v>1647</v>
      </c>
      <c r="X1446" s="15" t="s">
        <v>2</v>
      </c>
      <c r="Y1446" s="15" t="s">
        <v>2</v>
      </c>
      <c r="Z1446" s="15" t="s">
        <v>2</v>
      </c>
      <c r="AA1446" s="15" t="s">
        <v>1648</v>
      </c>
      <c r="AB1446" s="15" t="s">
        <v>1648</v>
      </c>
      <c r="AC1446" s="15" t="s">
        <v>1648</v>
      </c>
      <c r="AD1446" s="15" t="s">
        <v>1648</v>
      </c>
      <c r="AE1446" s="15" t="s">
        <v>1648</v>
      </c>
      <c r="AF1446" s="15" t="s">
        <v>1648</v>
      </c>
      <c r="AG1446" s="15" t="s">
        <v>1648</v>
      </c>
      <c r="AH1446" s="15" t="s">
        <v>2</v>
      </c>
      <c r="AI1446" s="15" t="s">
        <v>2</v>
      </c>
      <c r="AJ1446" s="15" t="s">
        <v>2078</v>
      </c>
      <c r="AK1446" s="15" t="s">
        <v>2024</v>
      </c>
      <c r="AL1446" s="15" t="s">
        <v>10</v>
      </c>
      <c r="AM1446" s="15" t="s">
        <v>1657</v>
      </c>
      <c r="AN1446" s="16">
        <v>10</v>
      </c>
      <c r="AO1446" s="16">
        <v>10</v>
      </c>
      <c r="AP1446" s="17"/>
      <c r="AQ1446" s="17"/>
      <c r="AR1446" s="17">
        <v>45837</v>
      </c>
      <c r="AS1446" s="17"/>
      <c r="AT1446" s="17"/>
      <c r="AU1446" s="16">
        <v>1</v>
      </c>
      <c r="AV1446" s="18" t="s">
        <v>1652</v>
      </c>
      <c r="AW1446" s="17"/>
      <c r="AX1446" s="17">
        <v>45381</v>
      </c>
      <c r="AY1446" s="17">
        <v>45381</v>
      </c>
    </row>
    <row r="1447" spans="1:51" x14ac:dyDescent="0.35">
      <c r="A1447" s="18" t="str">
        <f t="shared" si="22"/>
        <v>PMESC-HC2020EBK</v>
      </c>
      <c r="B1447" s="15" t="s">
        <v>1639</v>
      </c>
      <c r="C1447" s="15" t="s">
        <v>79</v>
      </c>
      <c r="D1447" s="15" t="s">
        <v>383</v>
      </c>
      <c r="E1447" s="15" t="s">
        <v>2089</v>
      </c>
      <c r="F1447" s="15" t="s">
        <v>2077</v>
      </c>
      <c r="G1447" s="15" t="s">
        <v>1643</v>
      </c>
      <c r="H1447" s="15" t="s">
        <v>2</v>
      </c>
      <c r="I1447" s="15" t="s">
        <v>1637</v>
      </c>
      <c r="J1447" s="15" t="s">
        <v>1640</v>
      </c>
      <c r="K1447" s="15" t="s">
        <v>1861</v>
      </c>
      <c r="L1447" s="15" t="s">
        <v>1645</v>
      </c>
      <c r="M1447" s="15" t="s">
        <v>2</v>
      </c>
      <c r="N1447" s="15" t="s">
        <v>2</v>
      </c>
      <c r="O1447" s="15" t="s">
        <v>1639</v>
      </c>
      <c r="P1447" s="15" t="s">
        <v>1637</v>
      </c>
      <c r="Q1447" s="15" t="s">
        <v>2</v>
      </c>
      <c r="R1447" s="15" t="s">
        <v>1639</v>
      </c>
      <c r="S1447" s="15" t="s">
        <v>1637</v>
      </c>
      <c r="T1447" s="15" t="s">
        <v>2</v>
      </c>
      <c r="U1447" s="15" t="s">
        <v>2042</v>
      </c>
      <c r="V1447" s="15" t="s">
        <v>2042</v>
      </c>
      <c r="W1447" s="15" t="s">
        <v>1647</v>
      </c>
      <c r="X1447" s="15" t="s">
        <v>2</v>
      </c>
      <c r="Y1447" s="15" t="s">
        <v>2</v>
      </c>
      <c r="Z1447" s="15" t="s">
        <v>2</v>
      </c>
      <c r="AA1447" s="15" t="s">
        <v>1648</v>
      </c>
      <c r="AB1447" s="15" t="s">
        <v>1648</v>
      </c>
      <c r="AC1447" s="15" t="s">
        <v>1648</v>
      </c>
      <c r="AD1447" s="15" t="s">
        <v>1648</v>
      </c>
      <c r="AE1447" s="15" t="s">
        <v>1648</v>
      </c>
      <c r="AF1447" s="15" t="s">
        <v>1648</v>
      </c>
      <c r="AG1447" s="15" t="s">
        <v>1648</v>
      </c>
      <c r="AH1447" s="15" t="s">
        <v>2</v>
      </c>
      <c r="AI1447" s="15" t="s">
        <v>2</v>
      </c>
      <c r="AJ1447" s="15" t="s">
        <v>2078</v>
      </c>
      <c r="AK1447" s="15" t="s">
        <v>2024</v>
      </c>
      <c r="AL1447" s="15" t="s">
        <v>10</v>
      </c>
      <c r="AM1447" s="15" t="s">
        <v>1666</v>
      </c>
      <c r="AN1447" s="16">
        <v>10</v>
      </c>
      <c r="AO1447" s="16">
        <v>10</v>
      </c>
      <c r="AP1447" s="17"/>
      <c r="AQ1447" s="17"/>
      <c r="AR1447" s="17">
        <v>45837</v>
      </c>
      <c r="AS1447" s="17"/>
      <c r="AT1447" s="17"/>
      <c r="AU1447" s="16">
        <v>1</v>
      </c>
      <c r="AV1447" s="18" t="s">
        <v>1652</v>
      </c>
      <c r="AW1447" s="17"/>
      <c r="AX1447" s="17">
        <v>45381</v>
      </c>
      <c r="AY1447" s="17">
        <v>45381</v>
      </c>
    </row>
    <row r="1448" spans="1:51" x14ac:dyDescent="0.35">
      <c r="A1448" s="18" t="str">
        <f t="shared" si="22"/>
        <v>PMESC-HC2020EGK</v>
      </c>
      <c r="B1448" s="15" t="s">
        <v>1639</v>
      </c>
      <c r="C1448" s="15" t="s">
        <v>79</v>
      </c>
      <c r="D1448" s="15" t="s">
        <v>384</v>
      </c>
      <c r="E1448" s="15" t="s">
        <v>2089</v>
      </c>
      <c r="F1448" s="15" t="s">
        <v>2077</v>
      </c>
      <c r="G1448" s="15" t="s">
        <v>1643</v>
      </c>
      <c r="H1448" s="15" t="s">
        <v>2</v>
      </c>
      <c r="I1448" s="15" t="s">
        <v>1637</v>
      </c>
      <c r="J1448" s="15" t="s">
        <v>1640</v>
      </c>
      <c r="K1448" s="15" t="s">
        <v>1667</v>
      </c>
      <c r="L1448" s="15" t="s">
        <v>1645</v>
      </c>
      <c r="M1448" s="15" t="s">
        <v>2</v>
      </c>
      <c r="N1448" s="15" t="s">
        <v>2</v>
      </c>
      <c r="O1448" s="15" t="s">
        <v>1639</v>
      </c>
      <c r="P1448" s="15" t="s">
        <v>1637</v>
      </c>
      <c r="Q1448" s="15" t="s">
        <v>2</v>
      </c>
      <c r="R1448" s="15" t="s">
        <v>1639</v>
      </c>
      <c r="S1448" s="15" t="s">
        <v>1637</v>
      </c>
      <c r="T1448" s="15" t="s">
        <v>2</v>
      </c>
      <c r="U1448" s="15" t="s">
        <v>2042</v>
      </c>
      <c r="V1448" s="15" t="s">
        <v>2042</v>
      </c>
      <c r="W1448" s="15" t="s">
        <v>1647</v>
      </c>
      <c r="X1448" s="15" t="s">
        <v>2</v>
      </c>
      <c r="Y1448" s="15" t="s">
        <v>2</v>
      </c>
      <c r="Z1448" s="15" t="s">
        <v>2</v>
      </c>
      <c r="AA1448" s="15" t="s">
        <v>1648</v>
      </c>
      <c r="AB1448" s="15" t="s">
        <v>1648</v>
      </c>
      <c r="AC1448" s="15" t="s">
        <v>1648</v>
      </c>
      <c r="AD1448" s="15" t="s">
        <v>1648</v>
      </c>
      <c r="AE1448" s="15" t="s">
        <v>1648</v>
      </c>
      <c r="AF1448" s="15" t="s">
        <v>1648</v>
      </c>
      <c r="AG1448" s="15" t="s">
        <v>1648</v>
      </c>
      <c r="AH1448" s="15" t="s">
        <v>2</v>
      </c>
      <c r="AI1448" s="15" t="s">
        <v>2</v>
      </c>
      <c r="AJ1448" s="15" t="s">
        <v>2078</v>
      </c>
      <c r="AK1448" s="15" t="s">
        <v>2024</v>
      </c>
      <c r="AL1448" s="15" t="s">
        <v>10</v>
      </c>
      <c r="AM1448" s="15" t="s">
        <v>1657</v>
      </c>
      <c r="AN1448" s="16">
        <v>10</v>
      </c>
      <c r="AO1448" s="16">
        <v>10</v>
      </c>
      <c r="AP1448" s="17"/>
      <c r="AQ1448" s="17"/>
      <c r="AR1448" s="17">
        <v>45837</v>
      </c>
      <c r="AS1448" s="17"/>
      <c r="AT1448" s="17"/>
      <c r="AU1448" s="16">
        <v>1</v>
      </c>
      <c r="AV1448" s="18" t="s">
        <v>1652</v>
      </c>
      <c r="AW1448" s="17"/>
      <c r="AX1448" s="17">
        <v>45381</v>
      </c>
      <c r="AY1448" s="17">
        <v>45381</v>
      </c>
    </row>
    <row r="1449" spans="1:51" x14ac:dyDescent="0.35">
      <c r="A1449" s="18" t="str">
        <f t="shared" si="22"/>
        <v>PMESC-HC212EG-K</v>
      </c>
      <c r="B1449" s="15" t="s">
        <v>1639</v>
      </c>
      <c r="C1449" s="15" t="s">
        <v>79</v>
      </c>
      <c r="D1449" s="15" t="s">
        <v>385</v>
      </c>
      <c r="E1449" s="15" t="s">
        <v>2089</v>
      </c>
      <c r="F1449" s="15" t="s">
        <v>2077</v>
      </c>
      <c r="G1449" s="15" t="s">
        <v>1643</v>
      </c>
      <c r="H1449" s="15" t="s">
        <v>2</v>
      </c>
      <c r="I1449" s="15" t="s">
        <v>1637</v>
      </c>
      <c r="J1449" s="15" t="s">
        <v>1640</v>
      </c>
      <c r="K1449" s="15" t="s">
        <v>1861</v>
      </c>
      <c r="L1449" s="15" t="s">
        <v>1645</v>
      </c>
      <c r="M1449" s="15" t="s">
        <v>2</v>
      </c>
      <c r="N1449" s="15" t="s">
        <v>2</v>
      </c>
      <c r="O1449" s="15" t="s">
        <v>1639</v>
      </c>
      <c r="P1449" s="15" t="s">
        <v>1637</v>
      </c>
      <c r="Q1449" s="15" t="s">
        <v>2</v>
      </c>
      <c r="R1449" s="15" t="s">
        <v>1639</v>
      </c>
      <c r="S1449" s="15" t="s">
        <v>1637</v>
      </c>
      <c r="T1449" s="15" t="s">
        <v>2</v>
      </c>
      <c r="U1449" s="15" t="s">
        <v>2042</v>
      </c>
      <c r="V1449" s="15" t="s">
        <v>2042</v>
      </c>
      <c r="W1449" s="15" t="s">
        <v>1647</v>
      </c>
      <c r="X1449" s="15" t="s">
        <v>2</v>
      </c>
      <c r="Y1449" s="15" t="s">
        <v>2</v>
      </c>
      <c r="Z1449" s="15" t="s">
        <v>2</v>
      </c>
      <c r="AA1449" s="15" t="s">
        <v>1648</v>
      </c>
      <c r="AB1449" s="15" t="s">
        <v>1648</v>
      </c>
      <c r="AC1449" s="15" t="s">
        <v>1648</v>
      </c>
      <c r="AD1449" s="15" t="s">
        <v>1648</v>
      </c>
      <c r="AE1449" s="15" t="s">
        <v>1648</v>
      </c>
      <c r="AF1449" s="15" t="s">
        <v>1648</v>
      </c>
      <c r="AG1449" s="15" t="s">
        <v>1648</v>
      </c>
      <c r="AH1449" s="15" t="s">
        <v>2</v>
      </c>
      <c r="AI1449" s="15" t="s">
        <v>2</v>
      </c>
      <c r="AJ1449" s="15" t="s">
        <v>2078</v>
      </c>
      <c r="AK1449" s="15" t="s">
        <v>2024</v>
      </c>
      <c r="AL1449" s="15" t="s">
        <v>10</v>
      </c>
      <c r="AM1449" s="15" t="s">
        <v>1716</v>
      </c>
      <c r="AN1449" s="16">
        <v>10</v>
      </c>
      <c r="AO1449" s="16">
        <v>10</v>
      </c>
      <c r="AP1449" s="17"/>
      <c r="AQ1449" s="17"/>
      <c r="AR1449" s="17">
        <v>45837</v>
      </c>
      <c r="AS1449" s="17"/>
      <c r="AT1449" s="17"/>
      <c r="AU1449" s="16">
        <v>1</v>
      </c>
      <c r="AV1449" s="18" t="s">
        <v>1652</v>
      </c>
      <c r="AW1449" s="17"/>
      <c r="AX1449" s="17">
        <v>45381</v>
      </c>
      <c r="AY1449" s="17">
        <v>45381</v>
      </c>
    </row>
    <row r="1450" spans="1:51" x14ac:dyDescent="0.35">
      <c r="A1450" s="18" t="str">
        <f t="shared" si="22"/>
        <v>PMESC-HC212EG-W</v>
      </c>
      <c r="B1450" s="15" t="s">
        <v>1639</v>
      </c>
      <c r="C1450" s="15" t="s">
        <v>79</v>
      </c>
      <c r="D1450" s="15" t="s">
        <v>386</v>
      </c>
      <c r="E1450" s="15" t="s">
        <v>2089</v>
      </c>
      <c r="F1450" s="15" t="s">
        <v>2077</v>
      </c>
      <c r="G1450" s="15" t="s">
        <v>1643</v>
      </c>
      <c r="H1450" s="15" t="s">
        <v>2</v>
      </c>
      <c r="I1450" s="15" t="s">
        <v>1637</v>
      </c>
      <c r="J1450" s="15" t="s">
        <v>1640</v>
      </c>
      <c r="K1450" s="15" t="s">
        <v>1802</v>
      </c>
      <c r="L1450" s="15" t="s">
        <v>1645</v>
      </c>
      <c r="M1450" s="15" t="s">
        <v>2</v>
      </c>
      <c r="N1450" s="15" t="s">
        <v>2</v>
      </c>
      <c r="O1450" s="15" t="s">
        <v>1639</v>
      </c>
      <c r="P1450" s="15" t="s">
        <v>1637</v>
      </c>
      <c r="Q1450" s="15" t="s">
        <v>2</v>
      </c>
      <c r="R1450" s="15" t="s">
        <v>1639</v>
      </c>
      <c r="S1450" s="15" t="s">
        <v>1637</v>
      </c>
      <c r="T1450" s="15" t="s">
        <v>2</v>
      </c>
      <c r="U1450" s="15" t="s">
        <v>2042</v>
      </c>
      <c r="V1450" s="15" t="s">
        <v>2042</v>
      </c>
      <c r="W1450" s="15" t="s">
        <v>1647</v>
      </c>
      <c r="X1450" s="15" t="s">
        <v>2</v>
      </c>
      <c r="Y1450" s="15" t="s">
        <v>2</v>
      </c>
      <c r="Z1450" s="15" t="s">
        <v>2</v>
      </c>
      <c r="AA1450" s="15" t="s">
        <v>1648</v>
      </c>
      <c r="AB1450" s="15" t="s">
        <v>1648</v>
      </c>
      <c r="AC1450" s="15" t="s">
        <v>1648</v>
      </c>
      <c r="AD1450" s="15" t="s">
        <v>1648</v>
      </c>
      <c r="AE1450" s="15" t="s">
        <v>1648</v>
      </c>
      <c r="AF1450" s="15" t="s">
        <v>1648</v>
      </c>
      <c r="AG1450" s="15" t="s">
        <v>1648</v>
      </c>
      <c r="AH1450" s="15" t="s">
        <v>2</v>
      </c>
      <c r="AI1450" s="15" t="s">
        <v>2</v>
      </c>
      <c r="AJ1450" s="15" t="s">
        <v>2078</v>
      </c>
      <c r="AK1450" s="15" t="s">
        <v>2024</v>
      </c>
      <c r="AL1450" s="15" t="s">
        <v>10</v>
      </c>
      <c r="AM1450" s="15" t="s">
        <v>1716</v>
      </c>
      <c r="AN1450" s="16">
        <v>10</v>
      </c>
      <c r="AO1450" s="16">
        <v>10</v>
      </c>
      <c r="AP1450" s="17"/>
      <c r="AQ1450" s="17"/>
      <c r="AR1450" s="17">
        <v>45837</v>
      </c>
      <c r="AS1450" s="17"/>
      <c r="AT1450" s="17"/>
      <c r="AU1450" s="16">
        <v>1</v>
      </c>
      <c r="AV1450" s="18" t="s">
        <v>1652</v>
      </c>
      <c r="AW1450" s="17"/>
      <c r="AX1450" s="17">
        <v>45381</v>
      </c>
      <c r="AY1450" s="17">
        <v>45381</v>
      </c>
    </row>
    <row r="1451" spans="1:51" x14ac:dyDescent="0.35">
      <c r="A1451" s="18" t="str">
        <f t="shared" si="22"/>
        <v>PMESC-HC300EG-K</v>
      </c>
      <c r="B1451" s="15" t="s">
        <v>1639</v>
      </c>
      <c r="C1451" s="15" t="s">
        <v>79</v>
      </c>
      <c r="D1451" s="15" t="s">
        <v>387</v>
      </c>
      <c r="E1451" s="15" t="s">
        <v>2089</v>
      </c>
      <c r="F1451" s="15" t="s">
        <v>2077</v>
      </c>
      <c r="G1451" s="15" t="s">
        <v>1643</v>
      </c>
      <c r="H1451" s="15" t="s">
        <v>2</v>
      </c>
      <c r="I1451" s="15" t="s">
        <v>1637</v>
      </c>
      <c r="J1451" s="15" t="s">
        <v>1640</v>
      </c>
      <c r="K1451" s="15" t="s">
        <v>1664</v>
      </c>
      <c r="L1451" s="15" t="s">
        <v>1645</v>
      </c>
      <c r="M1451" s="15" t="s">
        <v>2</v>
      </c>
      <c r="N1451" s="15" t="s">
        <v>2</v>
      </c>
      <c r="O1451" s="15" t="s">
        <v>1639</v>
      </c>
      <c r="P1451" s="15" t="s">
        <v>1637</v>
      </c>
      <c r="Q1451" s="15" t="s">
        <v>2</v>
      </c>
      <c r="R1451" s="15" t="s">
        <v>1639</v>
      </c>
      <c r="S1451" s="15" t="s">
        <v>1637</v>
      </c>
      <c r="T1451" s="15" t="s">
        <v>2</v>
      </c>
      <c r="U1451" s="15" t="s">
        <v>2042</v>
      </c>
      <c r="V1451" s="15" t="s">
        <v>2042</v>
      </c>
      <c r="W1451" s="15" t="s">
        <v>1647</v>
      </c>
      <c r="X1451" s="15" t="s">
        <v>2</v>
      </c>
      <c r="Y1451" s="15" t="s">
        <v>2</v>
      </c>
      <c r="Z1451" s="15" t="s">
        <v>2</v>
      </c>
      <c r="AA1451" s="15" t="s">
        <v>1648</v>
      </c>
      <c r="AB1451" s="15" t="s">
        <v>1648</v>
      </c>
      <c r="AC1451" s="15" t="s">
        <v>1648</v>
      </c>
      <c r="AD1451" s="15" t="s">
        <v>1648</v>
      </c>
      <c r="AE1451" s="15" t="s">
        <v>1648</v>
      </c>
      <c r="AF1451" s="15" t="s">
        <v>1648</v>
      </c>
      <c r="AG1451" s="15" t="s">
        <v>1648</v>
      </c>
      <c r="AH1451" s="15" t="s">
        <v>2</v>
      </c>
      <c r="AI1451" s="15" t="s">
        <v>2</v>
      </c>
      <c r="AJ1451" s="15" t="s">
        <v>2078</v>
      </c>
      <c r="AK1451" s="15" t="s">
        <v>2024</v>
      </c>
      <c r="AL1451" s="15" t="s">
        <v>10</v>
      </c>
      <c r="AM1451" s="15" t="s">
        <v>1657</v>
      </c>
      <c r="AN1451" s="16">
        <v>10</v>
      </c>
      <c r="AO1451" s="16">
        <v>10</v>
      </c>
      <c r="AP1451" s="17"/>
      <c r="AQ1451" s="17"/>
      <c r="AR1451" s="17">
        <v>45837</v>
      </c>
      <c r="AS1451" s="17"/>
      <c r="AT1451" s="17"/>
      <c r="AU1451" s="16">
        <v>1</v>
      </c>
      <c r="AV1451" s="18" t="s">
        <v>1652</v>
      </c>
      <c r="AW1451" s="17"/>
      <c r="AX1451" s="17">
        <v>45381</v>
      </c>
      <c r="AY1451" s="17">
        <v>45381</v>
      </c>
    </row>
    <row r="1452" spans="1:51" x14ac:dyDescent="0.35">
      <c r="A1452" s="18" t="str">
        <f t="shared" si="22"/>
        <v>PMESC-HC300EG-W</v>
      </c>
      <c r="B1452" s="15" t="s">
        <v>1639</v>
      </c>
      <c r="C1452" s="15" t="s">
        <v>79</v>
      </c>
      <c r="D1452" s="15" t="s">
        <v>388</v>
      </c>
      <c r="E1452" s="15" t="s">
        <v>2089</v>
      </c>
      <c r="F1452" s="15" t="s">
        <v>2077</v>
      </c>
      <c r="G1452" s="15" t="s">
        <v>1643</v>
      </c>
      <c r="H1452" s="15" t="s">
        <v>2</v>
      </c>
      <c r="I1452" s="15" t="s">
        <v>1637</v>
      </c>
      <c r="J1452" s="15" t="s">
        <v>1640</v>
      </c>
      <c r="K1452" s="15" t="s">
        <v>1861</v>
      </c>
      <c r="L1452" s="15" t="s">
        <v>1645</v>
      </c>
      <c r="M1452" s="15" t="s">
        <v>2</v>
      </c>
      <c r="N1452" s="15" t="s">
        <v>2</v>
      </c>
      <c r="O1452" s="15" t="s">
        <v>1639</v>
      </c>
      <c r="P1452" s="15" t="s">
        <v>1637</v>
      </c>
      <c r="Q1452" s="15" t="s">
        <v>2</v>
      </c>
      <c r="R1452" s="15" t="s">
        <v>1639</v>
      </c>
      <c r="S1452" s="15" t="s">
        <v>1637</v>
      </c>
      <c r="T1452" s="15" t="s">
        <v>2</v>
      </c>
      <c r="U1452" s="15" t="s">
        <v>2042</v>
      </c>
      <c r="V1452" s="15" t="s">
        <v>2042</v>
      </c>
      <c r="W1452" s="15" t="s">
        <v>1647</v>
      </c>
      <c r="X1452" s="15" t="s">
        <v>2</v>
      </c>
      <c r="Y1452" s="15" t="s">
        <v>2</v>
      </c>
      <c r="Z1452" s="15" t="s">
        <v>2</v>
      </c>
      <c r="AA1452" s="15" t="s">
        <v>1648</v>
      </c>
      <c r="AB1452" s="15" t="s">
        <v>1648</v>
      </c>
      <c r="AC1452" s="15" t="s">
        <v>1648</v>
      </c>
      <c r="AD1452" s="15" t="s">
        <v>1648</v>
      </c>
      <c r="AE1452" s="15" t="s">
        <v>1648</v>
      </c>
      <c r="AF1452" s="15" t="s">
        <v>1648</v>
      </c>
      <c r="AG1452" s="15" t="s">
        <v>1648</v>
      </c>
      <c r="AH1452" s="15" t="s">
        <v>2</v>
      </c>
      <c r="AI1452" s="15" t="s">
        <v>2</v>
      </c>
      <c r="AJ1452" s="15" t="s">
        <v>2078</v>
      </c>
      <c r="AK1452" s="15" t="s">
        <v>2024</v>
      </c>
      <c r="AL1452" s="15" t="s">
        <v>10</v>
      </c>
      <c r="AM1452" s="15" t="s">
        <v>1657</v>
      </c>
      <c r="AN1452" s="16">
        <v>10</v>
      </c>
      <c r="AO1452" s="16">
        <v>10</v>
      </c>
      <c r="AP1452" s="17"/>
      <c r="AQ1452" s="17"/>
      <c r="AR1452" s="17">
        <v>45837</v>
      </c>
      <c r="AS1452" s="17"/>
      <c r="AT1452" s="17"/>
      <c r="AU1452" s="16">
        <v>1</v>
      </c>
      <c r="AV1452" s="18" t="s">
        <v>1652</v>
      </c>
      <c r="AW1452" s="17"/>
      <c r="AX1452" s="17">
        <v>45381</v>
      </c>
      <c r="AY1452" s="17">
        <v>45381</v>
      </c>
    </row>
    <row r="1453" spans="1:51" x14ac:dyDescent="0.35">
      <c r="A1453" s="18" t="str">
        <f t="shared" si="22"/>
        <v>PMESC-HC302EB-K</v>
      </c>
      <c r="B1453" s="15" t="s">
        <v>1639</v>
      </c>
      <c r="C1453" s="15" t="s">
        <v>79</v>
      </c>
      <c r="D1453" s="15" t="s">
        <v>389</v>
      </c>
      <c r="E1453" s="15" t="s">
        <v>2089</v>
      </c>
      <c r="F1453" s="15" t="s">
        <v>2077</v>
      </c>
      <c r="G1453" s="15" t="s">
        <v>1643</v>
      </c>
      <c r="H1453" s="15" t="s">
        <v>2</v>
      </c>
      <c r="I1453" s="15" t="s">
        <v>1637</v>
      </c>
      <c r="J1453" s="15" t="s">
        <v>1640</v>
      </c>
      <c r="K1453" s="15" t="s">
        <v>1861</v>
      </c>
      <c r="L1453" s="15" t="s">
        <v>1645</v>
      </c>
      <c r="M1453" s="15" t="s">
        <v>2</v>
      </c>
      <c r="N1453" s="15" t="s">
        <v>2</v>
      </c>
      <c r="O1453" s="15" t="s">
        <v>1639</v>
      </c>
      <c r="P1453" s="15" t="s">
        <v>1637</v>
      </c>
      <c r="Q1453" s="15" t="s">
        <v>2</v>
      </c>
      <c r="R1453" s="15" t="s">
        <v>1639</v>
      </c>
      <c r="S1453" s="15" t="s">
        <v>1637</v>
      </c>
      <c r="T1453" s="15" t="s">
        <v>2</v>
      </c>
      <c r="U1453" s="15" t="s">
        <v>2042</v>
      </c>
      <c r="V1453" s="15" t="s">
        <v>2042</v>
      </c>
      <c r="W1453" s="15" t="s">
        <v>1647</v>
      </c>
      <c r="X1453" s="15" t="s">
        <v>2</v>
      </c>
      <c r="Y1453" s="15" t="s">
        <v>2</v>
      </c>
      <c r="Z1453" s="15" t="s">
        <v>2</v>
      </c>
      <c r="AA1453" s="15" t="s">
        <v>1648</v>
      </c>
      <c r="AB1453" s="15" t="s">
        <v>1648</v>
      </c>
      <c r="AC1453" s="15" t="s">
        <v>1648</v>
      </c>
      <c r="AD1453" s="15" t="s">
        <v>1648</v>
      </c>
      <c r="AE1453" s="15" t="s">
        <v>1648</v>
      </c>
      <c r="AF1453" s="15" t="s">
        <v>1648</v>
      </c>
      <c r="AG1453" s="15" t="s">
        <v>1648</v>
      </c>
      <c r="AH1453" s="15" t="s">
        <v>2</v>
      </c>
      <c r="AI1453" s="15" t="s">
        <v>2</v>
      </c>
      <c r="AJ1453" s="15" t="s">
        <v>2078</v>
      </c>
      <c r="AK1453" s="15" t="s">
        <v>2024</v>
      </c>
      <c r="AL1453" s="15" t="s">
        <v>10</v>
      </c>
      <c r="AM1453" s="15" t="s">
        <v>1666</v>
      </c>
      <c r="AN1453" s="16">
        <v>10</v>
      </c>
      <c r="AO1453" s="16">
        <v>10</v>
      </c>
      <c r="AP1453" s="17"/>
      <c r="AQ1453" s="17"/>
      <c r="AR1453" s="17">
        <v>45837</v>
      </c>
      <c r="AS1453" s="17"/>
      <c r="AT1453" s="17"/>
      <c r="AU1453" s="16">
        <v>1</v>
      </c>
      <c r="AV1453" s="18" t="s">
        <v>1652</v>
      </c>
      <c r="AW1453" s="17"/>
      <c r="AX1453" s="17">
        <v>45381</v>
      </c>
      <c r="AY1453" s="17">
        <v>45381</v>
      </c>
    </row>
    <row r="1454" spans="1:51" x14ac:dyDescent="0.35">
      <c r="A1454" s="18" t="str">
        <f t="shared" si="22"/>
        <v>PMESC-HC302EG-K</v>
      </c>
      <c r="B1454" s="15" t="s">
        <v>1639</v>
      </c>
      <c r="C1454" s="15" t="s">
        <v>79</v>
      </c>
      <c r="D1454" s="15" t="s">
        <v>390</v>
      </c>
      <c r="E1454" s="15" t="s">
        <v>2089</v>
      </c>
      <c r="F1454" s="15" t="s">
        <v>2077</v>
      </c>
      <c r="G1454" s="15" t="s">
        <v>1643</v>
      </c>
      <c r="H1454" s="15" t="s">
        <v>2</v>
      </c>
      <c r="I1454" s="15" t="s">
        <v>1637</v>
      </c>
      <c r="J1454" s="15" t="s">
        <v>1640</v>
      </c>
      <c r="K1454" s="15" t="s">
        <v>1667</v>
      </c>
      <c r="L1454" s="15" t="s">
        <v>1645</v>
      </c>
      <c r="M1454" s="15" t="s">
        <v>2</v>
      </c>
      <c r="N1454" s="15" t="s">
        <v>2</v>
      </c>
      <c r="O1454" s="15" t="s">
        <v>1639</v>
      </c>
      <c r="P1454" s="15" t="s">
        <v>1637</v>
      </c>
      <c r="Q1454" s="15" t="s">
        <v>2</v>
      </c>
      <c r="R1454" s="15" t="s">
        <v>1639</v>
      </c>
      <c r="S1454" s="15" t="s">
        <v>1637</v>
      </c>
      <c r="T1454" s="15" t="s">
        <v>2</v>
      </c>
      <c r="U1454" s="15" t="s">
        <v>2042</v>
      </c>
      <c r="V1454" s="15" t="s">
        <v>2042</v>
      </c>
      <c r="W1454" s="15" t="s">
        <v>1647</v>
      </c>
      <c r="X1454" s="15" t="s">
        <v>2</v>
      </c>
      <c r="Y1454" s="15" t="s">
        <v>2</v>
      </c>
      <c r="Z1454" s="15" t="s">
        <v>2</v>
      </c>
      <c r="AA1454" s="15" t="s">
        <v>1648</v>
      </c>
      <c r="AB1454" s="15" t="s">
        <v>1648</v>
      </c>
      <c r="AC1454" s="15" t="s">
        <v>1648</v>
      </c>
      <c r="AD1454" s="15" t="s">
        <v>1648</v>
      </c>
      <c r="AE1454" s="15" t="s">
        <v>1648</v>
      </c>
      <c r="AF1454" s="15" t="s">
        <v>1648</v>
      </c>
      <c r="AG1454" s="15" t="s">
        <v>1648</v>
      </c>
      <c r="AH1454" s="15" t="s">
        <v>2</v>
      </c>
      <c r="AI1454" s="15" t="s">
        <v>2</v>
      </c>
      <c r="AJ1454" s="15" t="s">
        <v>2078</v>
      </c>
      <c r="AK1454" s="15" t="s">
        <v>2024</v>
      </c>
      <c r="AL1454" s="15" t="s">
        <v>10</v>
      </c>
      <c r="AM1454" s="15" t="s">
        <v>1657</v>
      </c>
      <c r="AN1454" s="16">
        <v>10</v>
      </c>
      <c r="AO1454" s="16">
        <v>10</v>
      </c>
      <c r="AP1454" s="17"/>
      <c r="AQ1454" s="17"/>
      <c r="AR1454" s="17">
        <v>45837</v>
      </c>
      <c r="AS1454" s="17"/>
      <c r="AT1454" s="17"/>
      <c r="AU1454" s="16">
        <v>1</v>
      </c>
      <c r="AV1454" s="18" t="s">
        <v>1652</v>
      </c>
      <c r="AW1454" s="17"/>
      <c r="AX1454" s="17">
        <v>45381</v>
      </c>
      <c r="AY1454" s="17">
        <v>45381</v>
      </c>
    </row>
    <row r="1455" spans="1:51" x14ac:dyDescent="0.35">
      <c r="A1455" s="18" t="str">
        <f t="shared" si="22"/>
        <v>PMESC-HC304EG-G</v>
      </c>
      <c r="B1455" s="15" t="s">
        <v>1639</v>
      </c>
      <c r="C1455" s="15" t="s">
        <v>79</v>
      </c>
      <c r="D1455" s="15" t="s">
        <v>391</v>
      </c>
      <c r="E1455" s="15" t="s">
        <v>2089</v>
      </c>
      <c r="F1455" s="15" t="s">
        <v>2077</v>
      </c>
      <c r="G1455" s="15" t="s">
        <v>1643</v>
      </c>
      <c r="H1455" s="15" t="s">
        <v>2</v>
      </c>
      <c r="I1455" s="15" t="s">
        <v>1637</v>
      </c>
      <c r="J1455" s="15" t="s">
        <v>1640</v>
      </c>
      <c r="K1455" s="15" t="s">
        <v>1664</v>
      </c>
      <c r="L1455" s="15" t="s">
        <v>1645</v>
      </c>
      <c r="M1455" s="15" t="s">
        <v>2</v>
      </c>
      <c r="N1455" s="15" t="s">
        <v>2</v>
      </c>
      <c r="O1455" s="15" t="s">
        <v>1639</v>
      </c>
      <c r="P1455" s="15" t="s">
        <v>1637</v>
      </c>
      <c r="Q1455" s="15" t="s">
        <v>2</v>
      </c>
      <c r="R1455" s="15" t="s">
        <v>1639</v>
      </c>
      <c r="S1455" s="15" t="s">
        <v>1637</v>
      </c>
      <c r="T1455" s="15" t="s">
        <v>2</v>
      </c>
      <c r="U1455" s="15" t="s">
        <v>2042</v>
      </c>
      <c r="V1455" s="15" t="s">
        <v>2042</v>
      </c>
      <c r="W1455" s="15" t="s">
        <v>1647</v>
      </c>
      <c r="X1455" s="15" t="s">
        <v>2</v>
      </c>
      <c r="Y1455" s="15" t="s">
        <v>2</v>
      </c>
      <c r="Z1455" s="15" t="s">
        <v>2</v>
      </c>
      <c r="AA1455" s="15" t="s">
        <v>1648</v>
      </c>
      <c r="AB1455" s="15" t="s">
        <v>1648</v>
      </c>
      <c r="AC1455" s="15" t="s">
        <v>1648</v>
      </c>
      <c r="AD1455" s="15" t="s">
        <v>1648</v>
      </c>
      <c r="AE1455" s="15" t="s">
        <v>1648</v>
      </c>
      <c r="AF1455" s="15" t="s">
        <v>1648</v>
      </c>
      <c r="AG1455" s="15" t="s">
        <v>1648</v>
      </c>
      <c r="AH1455" s="15" t="s">
        <v>2</v>
      </c>
      <c r="AI1455" s="15" t="s">
        <v>2</v>
      </c>
      <c r="AJ1455" s="15" t="s">
        <v>2078</v>
      </c>
      <c r="AK1455" s="15" t="s">
        <v>2024</v>
      </c>
      <c r="AL1455" s="15" t="s">
        <v>10</v>
      </c>
      <c r="AM1455" s="15" t="s">
        <v>1657</v>
      </c>
      <c r="AN1455" s="16">
        <v>10</v>
      </c>
      <c r="AO1455" s="16">
        <v>10</v>
      </c>
      <c r="AP1455" s="17"/>
      <c r="AQ1455" s="17"/>
      <c r="AR1455" s="17">
        <v>45837</v>
      </c>
      <c r="AS1455" s="17"/>
      <c r="AT1455" s="17"/>
      <c r="AU1455" s="16">
        <v>1</v>
      </c>
      <c r="AV1455" s="18" t="s">
        <v>1652</v>
      </c>
      <c r="AW1455" s="17"/>
      <c r="AX1455" s="17">
        <v>45381</v>
      </c>
      <c r="AY1455" s="17">
        <v>45381</v>
      </c>
    </row>
    <row r="1456" spans="1:51" x14ac:dyDescent="0.35">
      <c r="A1456" s="18" t="str">
        <f t="shared" si="22"/>
        <v>PMESC-HC304EG-K</v>
      </c>
      <c r="B1456" s="15" t="s">
        <v>1639</v>
      </c>
      <c r="C1456" s="15" t="s">
        <v>79</v>
      </c>
      <c r="D1456" s="15" t="s">
        <v>392</v>
      </c>
      <c r="E1456" s="15" t="s">
        <v>2089</v>
      </c>
      <c r="F1456" s="15" t="s">
        <v>2077</v>
      </c>
      <c r="G1456" s="15" t="s">
        <v>1643</v>
      </c>
      <c r="H1456" s="15" t="s">
        <v>2</v>
      </c>
      <c r="I1456" s="15" t="s">
        <v>1637</v>
      </c>
      <c r="J1456" s="15" t="s">
        <v>1640</v>
      </c>
      <c r="K1456" s="15" t="s">
        <v>1802</v>
      </c>
      <c r="L1456" s="15" t="s">
        <v>1645</v>
      </c>
      <c r="M1456" s="15" t="s">
        <v>2</v>
      </c>
      <c r="N1456" s="15" t="s">
        <v>2</v>
      </c>
      <c r="O1456" s="15" t="s">
        <v>1639</v>
      </c>
      <c r="P1456" s="15" t="s">
        <v>1637</v>
      </c>
      <c r="Q1456" s="15" t="s">
        <v>2</v>
      </c>
      <c r="R1456" s="15" t="s">
        <v>1639</v>
      </c>
      <c r="S1456" s="15" t="s">
        <v>1637</v>
      </c>
      <c r="T1456" s="15" t="s">
        <v>2</v>
      </c>
      <c r="U1456" s="15" t="s">
        <v>2042</v>
      </c>
      <c r="V1456" s="15" t="s">
        <v>2042</v>
      </c>
      <c r="W1456" s="15" t="s">
        <v>1647</v>
      </c>
      <c r="X1456" s="15" t="s">
        <v>2</v>
      </c>
      <c r="Y1456" s="15" t="s">
        <v>2</v>
      </c>
      <c r="Z1456" s="15" t="s">
        <v>2</v>
      </c>
      <c r="AA1456" s="15" t="s">
        <v>1648</v>
      </c>
      <c r="AB1456" s="15" t="s">
        <v>1648</v>
      </c>
      <c r="AC1456" s="15" t="s">
        <v>1648</v>
      </c>
      <c r="AD1456" s="15" t="s">
        <v>1648</v>
      </c>
      <c r="AE1456" s="15" t="s">
        <v>1648</v>
      </c>
      <c r="AF1456" s="15" t="s">
        <v>1648</v>
      </c>
      <c r="AG1456" s="15" t="s">
        <v>1648</v>
      </c>
      <c r="AH1456" s="15" t="s">
        <v>2</v>
      </c>
      <c r="AI1456" s="15" t="s">
        <v>2</v>
      </c>
      <c r="AJ1456" s="15" t="s">
        <v>2078</v>
      </c>
      <c r="AK1456" s="15" t="s">
        <v>2024</v>
      </c>
      <c r="AL1456" s="15" t="s">
        <v>10</v>
      </c>
      <c r="AM1456" s="15" t="s">
        <v>1657</v>
      </c>
      <c r="AN1456" s="16">
        <v>10</v>
      </c>
      <c r="AO1456" s="16">
        <v>10</v>
      </c>
      <c r="AP1456" s="17"/>
      <c r="AQ1456" s="17"/>
      <c r="AR1456" s="17">
        <v>45837</v>
      </c>
      <c r="AS1456" s="17"/>
      <c r="AT1456" s="17"/>
      <c r="AU1456" s="16">
        <v>1</v>
      </c>
      <c r="AV1456" s="18" t="s">
        <v>1652</v>
      </c>
      <c r="AW1456" s="17"/>
      <c r="AX1456" s="17">
        <v>45381</v>
      </c>
      <c r="AY1456" s="17">
        <v>45381</v>
      </c>
    </row>
    <row r="1457" spans="1:51" x14ac:dyDescent="0.35">
      <c r="A1457" s="18" t="str">
        <f t="shared" si="22"/>
        <v>PMESC-HC304EG-R</v>
      </c>
      <c r="B1457" s="15" t="s">
        <v>1639</v>
      </c>
      <c r="C1457" s="15" t="s">
        <v>79</v>
      </c>
      <c r="D1457" s="15" t="s">
        <v>393</v>
      </c>
      <c r="E1457" s="15" t="s">
        <v>2089</v>
      </c>
      <c r="F1457" s="15" t="s">
        <v>2077</v>
      </c>
      <c r="G1457" s="15" t="s">
        <v>1643</v>
      </c>
      <c r="H1457" s="15" t="s">
        <v>2</v>
      </c>
      <c r="I1457" s="15" t="s">
        <v>1637</v>
      </c>
      <c r="J1457" s="15" t="s">
        <v>1640</v>
      </c>
      <c r="K1457" s="15" t="s">
        <v>1664</v>
      </c>
      <c r="L1457" s="15" t="s">
        <v>1645</v>
      </c>
      <c r="M1457" s="15" t="s">
        <v>2</v>
      </c>
      <c r="N1457" s="15" t="s">
        <v>2</v>
      </c>
      <c r="O1457" s="15" t="s">
        <v>1639</v>
      </c>
      <c r="P1457" s="15" t="s">
        <v>1637</v>
      </c>
      <c r="Q1457" s="15" t="s">
        <v>2</v>
      </c>
      <c r="R1457" s="15" t="s">
        <v>1639</v>
      </c>
      <c r="S1457" s="15" t="s">
        <v>1637</v>
      </c>
      <c r="T1457" s="15" t="s">
        <v>2</v>
      </c>
      <c r="U1457" s="15" t="s">
        <v>2042</v>
      </c>
      <c r="V1457" s="15" t="s">
        <v>2042</v>
      </c>
      <c r="W1457" s="15" t="s">
        <v>1647</v>
      </c>
      <c r="X1457" s="15" t="s">
        <v>2</v>
      </c>
      <c r="Y1457" s="15" t="s">
        <v>2</v>
      </c>
      <c r="Z1457" s="15" t="s">
        <v>2</v>
      </c>
      <c r="AA1457" s="15" t="s">
        <v>1648</v>
      </c>
      <c r="AB1457" s="15" t="s">
        <v>1648</v>
      </c>
      <c r="AC1457" s="15" t="s">
        <v>1648</v>
      </c>
      <c r="AD1457" s="15" t="s">
        <v>1648</v>
      </c>
      <c r="AE1457" s="15" t="s">
        <v>1648</v>
      </c>
      <c r="AF1457" s="15" t="s">
        <v>1648</v>
      </c>
      <c r="AG1457" s="15" t="s">
        <v>1648</v>
      </c>
      <c r="AH1457" s="15" t="s">
        <v>2</v>
      </c>
      <c r="AI1457" s="15" t="s">
        <v>2</v>
      </c>
      <c r="AJ1457" s="15" t="s">
        <v>2078</v>
      </c>
      <c r="AK1457" s="15" t="s">
        <v>2024</v>
      </c>
      <c r="AL1457" s="15" t="s">
        <v>10</v>
      </c>
      <c r="AM1457" s="15" t="s">
        <v>1657</v>
      </c>
      <c r="AN1457" s="16">
        <v>10</v>
      </c>
      <c r="AO1457" s="16">
        <v>10</v>
      </c>
      <c r="AP1457" s="17"/>
      <c r="AQ1457" s="17"/>
      <c r="AR1457" s="17">
        <v>45837</v>
      </c>
      <c r="AS1457" s="17"/>
      <c r="AT1457" s="17"/>
      <c r="AU1457" s="16">
        <v>1</v>
      </c>
      <c r="AV1457" s="18" t="s">
        <v>1652</v>
      </c>
      <c r="AW1457" s="17"/>
      <c r="AX1457" s="17">
        <v>45381</v>
      </c>
      <c r="AY1457" s="17">
        <v>45381</v>
      </c>
    </row>
    <row r="1458" spans="1:51" x14ac:dyDescent="0.35">
      <c r="A1458" s="18" t="str">
        <f t="shared" si="22"/>
        <v>PMESC-HC304EG-W</v>
      </c>
      <c r="B1458" s="15" t="s">
        <v>1639</v>
      </c>
      <c r="C1458" s="15" t="s">
        <v>79</v>
      </c>
      <c r="D1458" s="15" t="s">
        <v>394</v>
      </c>
      <c r="E1458" s="15" t="s">
        <v>2089</v>
      </c>
      <c r="F1458" s="15" t="s">
        <v>2077</v>
      </c>
      <c r="G1458" s="15" t="s">
        <v>1643</v>
      </c>
      <c r="H1458" s="15" t="s">
        <v>2</v>
      </c>
      <c r="I1458" s="15" t="s">
        <v>1637</v>
      </c>
      <c r="J1458" s="15" t="s">
        <v>1640</v>
      </c>
      <c r="K1458" s="15" t="s">
        <v>1664</v>
      </c>
      <c r="L1458" s="15" t="s">
        <v>1645</v>
      </c>
      <c r="M1458" s="15" t="s">
        <v>2</v>
      </c>
      <c r="N1458" s="15" t="s">
        <v>2</v>
      </c>
      <c r="O1458" s="15" t="s">
        <v>1639</v>
      </c>
      <c r="P1458" s="15" t="s">
        <v>1637</v>
      </c>
      <c r="Q1458" s="15" t="s">
        <v>2</v>
      </c>
      <c r="R1458" s="15" t="s">
        <v>1639</v>
      </c>
      <c r="S1458" s="15" t="s">
        <v>1637</v>
      </c>
      <c r="T1458" s="15" t="s">
        <v>2</v>
      </c>
      <c r="U1458" s="15" t="s">
        <v>2042</v>
      </c>
      <c r="V1458" s="15" t="s">
        <v>2042</v>
      </c>
      <c r="W1458" s="15" t="s">
        <v>1647</v>
      </c>
      <c r="X1458" s="15" t="s">
        <v>2</v>
      </c>
      <c r="Y1458" s="15" t="s">
        <v>2</v>
      </c>
      <c r="Z1458" s="15" t="s">
        <v>2</v>
      </c>
      <c r="AA1458" s="15" t="s">
        <v>1648</v>
      </c>
      <c r="AB1458" s="15" t="s">
        <v>1648</v>
      </c>
      <c r="AC1458" s="15" t="s">
        <v>1648</v>
      </c>
      <c r="AD1458" s="15" t="s">
        <v>1648</v>
      </c>
      <c r="AE1458" s="15" t="s">
        <v>1648</v>
      </c>
      <c r="AF1458" s="15" t="s">
        <v>1648</v>
      </c>
      <c r="AG1458" s="15" t="s">
        <v>1648</v>
      </c>
      <c r="AH1458" s="15" t="s">
        <v>2</v>
      </c>
      <c r="AI1458" s="15" t="s">
        <v>2</v>
      </c>
      <c r="AJ1458" s="15" t="s">
        <v>2078</v>
      </c>
      <c r="AK1458" s="15" t="s">
        <v>2024</v>
      </c>
      <c r="AL1458" s="15" t="s">
        <v>10</v>
      </c>
      <c r="AM1458" s="15" t="s">
        <v>1657</v>
      </c>
      <c r="AN1458" s="16">
        <v>10</v>
      </c>
      <c r="AO1458" s="16">
        <v>10</v>
      </c>
      <c r="AP1458" s="17"/>
      <c r="AQ1458" s="17"/>
      <c r="AR1458" s="17">
        <v>45837</v>
      </c>
      <c r="AS1458" s="17"/>
      <c r="AT1458" s="17"/>
      <c r="AU1458" s="16">
        <v>1</v>
      </c>
      <c r="AV1458" s="18" t="s">
        <v>1652</v>
      </c>
      <c r="AW1458" s="17"/>
      <c r="AX1458" s="17">
        <v>45381</v>
      </c>
      <c r="AY1458" s="17">
        <v>45381</v>
      </c>
    </row>
    <row r="1459" spans="1:51" x14ac:dyDescent="0.35">
      <c r="A1459" s="18" t="str">
        <f t="shared" si="22"/>
        <v>PMESC-HC410EG-K</v>
      </c>
      <c r="B1459" s="15" t="s">
        <v>1639</v>
      </c>
      <c r="C1459" s="15" t="s">
        <v>79</v>
      </c>
      <c r="D1459" s="15" t="s">
        <v>395</v>
      </c>
      <c r="E1459" s="15" t="s">
        <v>2089</v>
      </c>
      <c r="F1459" s="15" t="s">
        <v>2077</v>
      </c>
      <c r="G1459" s="15" t="s">
        <v>1643</v>
      </c>
      <c r="H1459" s="15" t="s">
        <v>2</v>
      </c>
      <c r="I1459" s="15" t="s">
        <v>1637</v>
      </c>
      <c r="J1459" s="15" t="s">
        <v>1640</v>
      </c>
      <c r="K1459" s="15" t="s">
        <v>1802</v>
      </c>
      <c r="L1459" s="15" t="s">
        <v>1645</v>
      </c>
      <c r="M1459" s="15" t="s">
        <v>2</v>
      </c>
      <c r="N1459" s="15" t="s">
        <v>2</v>
      </c>
      <c r="O1459" s="15" t="s">
        <v>1639</v>
      </c>
      <c r="P1459" s="15" t="s">
        <v>1637</v>
      </c>
      <c r="Q1459" s="15" t="s">
        <v>2</v>
      </c>
      <c r="R1459" s="15" t="s">
        <v>1639</v>
      </c>
      <c r="S1459" s="15" t="s">
        <v>1637</v>
      </c>
      <c r="T1459" s="15" t="s">
        <v>2</v>
      </c>
      <c r="U1459" s="15" t="s">
        <v>2042</v>
      </c>
      <c r="V1459" s="15" t="s">
        <v>2042</v>
      </c>
      <c r="W1459" s="15" t="s">
        <v>1647</v>
      </c>
      <c r="X1459" s="15" t="s">
        <v>2</v>
      </c>
      <c r="Y1459" s="15" t="s">
        <v>2</v>
      </c>
      <c r="Z1459" s="15" t="s">
        <v>2</v>
      </c>
      <c r="AA1459" s="15" t="s">
        <v>1648</v>
      </c>
      <c r="AB1459" s="15" t="s">
        <v>1648</v>
      </c>
      <c r="AC1459" s="15" t="s">
        <v>1648</v>
      </c>
      <c r="AD1459" s="15" t="s">
        <v>1648</v>
      </c>
      <c r="AE1459" s="15" t="s">
        <v>1648</v>
      </c>
      <c r="AF1459" s="15" t="s">
        <v>1648</v>
      </c>
      <c r="AG1459" s="15" t="s">
        <v>1648</v>
      </c>
      <c r="AH1459" s="15" t="s">
        <v>2</v>
      </c>
      <c r="AI1459" s="15" t="s">
        <v>2</v>
      </c>
      <c r="AJ1459" s="15" t="s">
        <v>2078</v>
      </c>
      <c r="AK1459" s="15" t="s">
        <v>2024</v>
      </c>
      <c r="AL1459" s="15" t="s">
        <v>10</v>
      </c>
      <c r="AM1459" s="15" t="s">
        <v>1657</v>
      </c>
      <c r="AN1459" s="16">
        <v>10</v>
      </c>
      <c r="AO1459" s="16">
        <v>10</v>
      </c>
      <c r="AP1459" s="17"/>
      <c r="AQ1459" s="17"/>
      <c r="AR1459" s="17">
        <v>45837</v>
      </c>
      <c r="AS1459" s="17"/>
      <c r="AT1459" s="17"/>
      <c r="AU1459" s="16">
        <v>1</v>
      </c>
      <c r="AV1459" s="18" t="s">
        <v>1652</v>
      </c>
      <c r="AW1459" s="17"/>
      <c r="AX1459" s="17">
        <v>45381</v>
      </c>
      <c r="AY1459" s="17">
        <v>45381</v>
      </c>
    </row>
    <row r="1460" spans="1:51" x14ac:dyDescent="0.35">
      <c r="A1460" s="18" t="str">
        <f t="shared" si="22"/>
        <v>PMESC-HC410EG-S</v>
      </c>
      <c r="B1460" s="15" t="s">
        <v>1639</v>
      </c>
      <c r="C1460" s="15" t="s">
        <v>79</v>
      </c>
      <c r="D1460" s="15" t="s">
        <v>396</v>
      </c>
      <c r="E1460" s="15" t="s">
        <v>2089</v>
      </c>
      <c r="F1460" s="15" t="s">
        <v>2077</v>
      </c>
      <c r="G1460" s="15" t="s">
        <v>1643</v>
      </c>
      <c r="H1460" s="15" t="s">
        <v>2</v>
      </c>
      <c r="I1460" s="15" t="s">
        <v>1637</v>
      </c>
      <c r="J1460" s="15" t="s">
        <v>1640</v>
      </c>
      <c r="K1460" s="15" t="s">
        <v>1802</v>
      </c>
      <c r="L1460" s="15" t="s">
        <v>1645</v>
      </c>
      <c r="M1460" s="15" t="s">
        <v>2</v>
      </c>
      <c r="N1460" s="15" t="s">
        <v>2</v>
      </c>
      <c r="O1460" s="15" t="s">
        <v>1639</v>
      </c>
      <c r="P1460" s="15" t="s">
        <v>1637</v>
      </c>
      <c r="Q1460" s="15" t="s">
        <v>2</v>
      </c>
      <c r="R1460" s="15" t="s">
        <v>1639</v>
      </c>
      <c r="S1460" s="15" t="s">
        <v>1637</v>
      </c>
      <c r="T1460" s="15" t="s">
        <v>2</v>
      </c>
      <c r="U1460" s="15" t="s">
        <v>2042</v>
      </c>
      <c r="V1460" s="15" t="s">
        <v>2042</v>
      </c>
      <c r="W1460" s="15" t="s">
        <v>1647</v>
      </c>
      <c r="X1460" s="15" t="s">
        <v>2</v>
      </c>
      <c r="Y1460" s="15" t="s">
        <v>2</v>
      </c>
      <c r="Z1460" s="15" t="s">
        <v>2</v>
      </c>
      <c r="AA1460" s="15" t="s">
        <v>1648</v>
      </c>
      <c r="AB1460" s="15" t="s">
        <v>1648</v>
      </c>
      <c r="AC1460" s="15" t="s">
        <v>1648</v>
      </c>
      <c r="AD1460" s="15" t="s">
        <v>1648</v>
      </c>
      <c r="AE1460" s="15" t="s">
        <v>1648</v>
      </c>
      <c r="AF1460" s="15" t="s">
        <v>1648</v>
      </c>
      <c r="AG1460" s="15" t="s">
        <v>1648</v>
      </c>
      <c r="AH1460" s="15" t="s">
        <v>2</v>
      </c>
      <c r="AI1460" s="15" t="s">
        <v>2</v>
      </c>
      <c r="AJ1460" s="15" t="s">
        <v>2078</v>
      </c>
      <c r="AK1460" s="15" t="s">
        <v>2024</v>
      </c>
      <c r="AL1460" s="15" t="s">
        <v>10</v>
      </c>
      <c r="AM1460" s="15" t="s">
        <v>1657</v>
      </c>
      <c r="AN1460" s="16">
        <v>10</v>
      </c>
      <c r="AO1460" s="16">
        <v>10</v>
      </c>
      <c r="AP1460" s="17"/>
      <c r="AQ1460" s="17"/>
      <c r="AR1460" s="17">
        <v>45837</v>
      </c>
      <c r="AS1460" s="17"/>
      <c r="AT1460" s="17"/>
      <c r="AU1460" s="16">
        <v>1</v>
      </c>
      <c r="AV1460" s="18" t="s">
        <v>1652</v>
      </c>
      <c r="AW1460" s="17"/>
      <c r="AX1460" s="17">
        <v>45438</v>
      </c>
      <c r="AY1460" s="17">
        <v>45381</v>
      </c>
    </row>
    <row r="1461" spans="1:51" x14ac:dyDescent="0.35">
      <c r="A1461" s="18" t="str">
        <f t="shared" si="22"/>
        <v>PMESC-HC412EB-K</v>
      </c>
      <c r="B1461" s="15" t="s">
        <v>1639</v>
      </c>
      <c r="C1461" s="15" t="s">
        <v>79</v>
      </c>
      <c r="D1461" s="15" t="s">
        <v>397</v>
      </c>
      <c r="E1461" s="15" t="s">
        <v>2089</v>
      </c>
      <c r="F1461" s="15" t="s">
        <v>2077</v>
      </c>
      <c r="G1461" s="15" t="s">
        <v>1643</v>
      </c>
      <c r="H1461" s="15" t="s">
        <v>2</v>
      </c>
      <c r="I1461" s="15" t="s">
        <v>1637</v>
      </c>
      <c r="J1461" s="15" t="s">
        <v>1640</v>
      </c>
      <c r="K1461" s="15" t="s">
        <v>1664</v>
      </c>
      <c r="L1461" s="15" t="s">
        <v>1645</v>
      </c>
      <c r="M1461" s="15" t="s">
        <v>2</v>
      </c>
      <c r="N1461" s="15" t="s">
        <v>2</v>
      </c>
      <c r="O1461" s="15" t="s">
        <v>1639</v>
      </c>
      <c r="P1461" s="15" t="s">
        <v>1637</v>
      </c>
      <c r="Q1461" s="15" t="s">
        <v>2</v>
      </c>
      <c r="R1461" s="15" t="s">
        <v>1639</v>
      </c>
      <c r="S1461" s="15" t="s">
        <v>1637</v>
      </c>
      <c r="T1461" s="15" t="s">
        <v>2</v>
      </c>
      <c r="U1461" s="15" t="s">
        <v>2042</v>
      </c>
      <c r="V1461" s="15" t="s">
        <v>2042</v>
      </c>
      <c r="W1461" s="15" t="s">
        <v>1647</v>
      </c>
      <c r="X1461" s="15" t="s">
        <v>2</v>
      </c>
      <c r="Y1461" s="15" t="s">
        <v>2</v>
      </c>
      <c r="Z1461" s="15" t="s">
        <v>2</v>
      </c>
      <c r="AA1461" s="15" t="s">
        <v>1648</v>
      </c>
      <c r="AB1461" s="15" t="s">
        <v>1648</v>
      </c>
      <c r="AC1461" s="15" t="s">
        <v>1648</v>
      </c>
      <c r="AD1461" s="15" t="s">
        <v>1648</v>
      </c>
      <c r="AE1461" s="15" t="s">
        <v>1648</v>
      </c>
      <c r="AF1461" s="15" t="s">
        <v>1648</v>
      </c>
      <c r="AG1461" s="15" t="s">
        <v>1648</v>
      </c>
      <c r="AH1461" s="15" t="s">
        <v>2</v>
      </c>
      <c r="AI1461" s="15" t="s">
        <v>2</v>
      </c>
      <c r="AJ1461" s="15" t="s">
        <v>2078</v>
      </c>
      <c r="AK1461" s="15" t="s">
        <v>2024</v>
      </c>
      <c r="AL1461" s="15" t="s">
        <v>10</v>
      </c>
      <c r="AM1461" s="15" t="s">
        <v>1666</v>
      </c>
      <c r="AN1461" s="16">
        <v>10</v>
      </c>
      <c r="AO1461" s="16">
        <v>10</v>
      </c>
      <c r="AP1461" s="17"/>
      <c r="AQ1461" s="17"/>
      <c r="AR1461" s="17">
        <v>45837</v>
      </c>
      <c r="AS1461" s="17"/>
      <c r="AT1461" s="17"/>
      <c r="AU1461" s="16">
        <v>1</v>
      </c>
      <c r="AV1461" s="18" t="s">
        <v>1652</v>
      </c>
      <c r="AW1461" s="17"/>
      <c r="AX1461" s="17">
        <v>45381</v>
      </c>
      <c r="AY1461" s="17">
        <v>45381</v>
      </c>
    </row>
    <row r="1462" spans="1:51" x14ac:dyDescent="0.35">
      <c r="A1462" s="18" t="str">
        <f t="shared" si="22"/>
        <v>PMESC-HC412EG-K</v>
      </c>
      <c r="B1462" s="15" t="s">
        <v>1639</v>
      </c>
      <c r="C1462" s="15" t="s">
        <v>79</v>
      </c>
      <c r="D1462" s="15" t="s">
        <v>398</v>
      </c>
      <c r="E1462" s="15" t="s">
        <v>2089</v>
      </c>
      <c r="F1462" s="15" t="s">
        <v>2077</v>
      </c>
      <c r="G1462" s="15" t="s">
        <v>1643</v>
      </c>
      <c r="H1462" s="15" t="s">
        <v>2</v>
      </c>
      <c r="I1462" s="15" t="s">
        <v>1637</v>
      </c>
      <c r="J1462" s="15" t="s">
        <v>1640</v>
      </c>
      <c r="K1462" s="15" t="s">
        <v>1802</v>
      </c>
      <c r="L1462" s="15" t="s">
        <v>1645</v>
      </c>
      <c r="M1462" s="15" t="s">
        <v>2</v>
      </c>
      <c r="N1462" s="15" t="s">
        <v>2</v>
      </c>
      <c r="O1462" s="15" t="s">
        <v>1639</v>
      </c>
      <c r="P1462" s="15" t="s">
        <v>1637</v>
      </c>
      <c r="Q1462" s="15" t="s">
        <v>2</v>
      </c>
      <c r="R1462" s="15" t="s">
        <v>1639</v>
      </c>
      <c r="S1462" s="15" t="s">
        <v>1637</v>
      </c>
      <c r="T1462" s="15" t="s">
        <v>2</v>
      </c>
      <c r="U1462" s="15" t="s">
        <v>2042</v>
      </c>
      <c r="V1462" s="15" t="s">
        <v>2042</v>
      </c>
      <c r="W1462" s="15" t="s">
        <v>1647</v>
      </c>
      <c r="X1462" s="15" t="s">
        <v>2</v>
      </c>
      <c r="Y1462" s="15" t="s">
        <v>2</v>
      </c>
      <c r="Z1462" s="15" t="s">
        <v>2</v>
      </c>
      <c r="AA1462" s="15" t="s">
        <v>1648</v>
      </c>
      <c r="AB1462" s="15" t="s">
        <v>1648</v>
      </c>
      <c r="AC1462" s="15" t="s">
        <v>1648</v>
      </c>
      <c r="AD1462" s="15" t="s">
        <v>1648</v>
      </c>
      <c r="AE1462" s="15" t="s">
        <v>1648</v>
      </c>
      <c r="AF1462" s="15" t="s">
        <v>1648</v>
      </c>
      <c r="AG1462" s="15" t="s">
        <v>1648</v>
      </c>
      <c r="AH1462" s="15" t="s">
        <v>2</v>
      </c>
      <c r="AI1462" s="15" t="s">
        <v>2</v>
      </c>
      <c r="AJ1462" s="15" t="s">
        <v>2078</v>
      </c>
      <c r="AK1462" s="15" t="s">
        <v>2024</v>
      </c>
      <c r="AL1462" s="15" t="s">
        <v>10</v>
      </c>
      <c r="AM1462" s="15" t="s">
        <v>1657</v>
      </c>
      <c r="AN1462" s="16">
        <v>10</v>
      </c>
      <c r="AO1462" s="16">
        <v>10</v>
      </c>
      <c r="AP1462" s="17"/>
      <c r="AQ1462" s="17"/>
      <c r="AR1462" s="17">
        <v>45837</v>
      </c>
      <c r="AS1462" s="17"/>
      <c r="AT1462" s="17"/>
      <c r="AU1462" s="16">
        <v>1</v>
      </c>
      <c r="AV1462" s="18" t="s">
        <v>1652</v>
      </c>
      <c r="AW1462" s="17"/>
      <c r="AX1462" s="17">
        <v>45381</v>
      </c>
      <c r="AY1462" s="17">
        <v>45381</v>
      </c>
    </row>
    <row r="1463" spans="1:51" x14ac:dyDescent="0.35">
      <c r="A1463" s="18" t="str">
        <f t="shared" si="22"/>
        <v>PMESC-HC412EG-S</v>
      </c>
      <c r="B1463" s="15" t="s">
        <v>1639</v>
      </c>
      <c r="C1463" s="15" t="s">
        <v>79</v>
      </c>
      <c r="D1463" s="15" t="s">
        <v>399</v>
      </c>
      <c r="E1463" s="15" t="s">
        <v>2089</v>
      </c>
      <c r="F1463" s="15" t="s">
        <v>2077</v>
      </c>
      <c r="G1463" s="15" t="s">
        <v>1643</v>
      </c>
      <c r="H1463" s="15" t="s">
        <v>2</v>
      </c>
      <c r="I1463" s="15" t="s">
        <v>1637</v>
      </c>
      <c r="J1463" s="15" t="s">
        <v>1640</v>
      </c>
      <c r="K1463" s="15" t="s">
        <v>1861</v>
      </c>
      <c r="L1463" s="15" t="s">
        <v>1645</v>
      </c>
      <c r="M1463" s="15" t="s">
        <v>2</v>
      </c>
      <c r="N1463" s="15" t="s">
        <v>2</v>
      </c>
      <c r="O1463" s="15" t="s">
        <v>1639</v>
      </c>
      <c r="P1463" s="15" t="s">
        <v>1637</v>
      </c>
      <c r="Q1463" s="15" t="s">
        <v>2</v>
      </c>
      <c r="R1463" s="15" t="s">
        <v>1639</v>
      </c>
      <c r="S1463" s="15" t="s">
        <v>1637</v>
      </c>
      <c r="T1463" s="15" t="s">
        <v>2</v>
      </c>
      <c r="U1463" s="15" t="s">
        <v>2042</v>
      </c>
      <c r="V1463" s="15" t="s">
        <v>2042</v>
      </c>
      <c r="W1463" s="15" t="s">
        <v>1647</v>
      </c>
      <c r="X1463" s="15" t="s">
        <v>2</v>
      </c>
      <c r="Y1463" s="15" t="s">
        <v>2</v>
      </c>
      <c r="Z1463" s="15" t="s">
        <v>2</v>
      </c>
      <c r="AA1463" s="15" t="s">
        <v>1648</v>
      </c>
      <c r="AB1463" s="15" t="s">
        <v>1648</v>
      </c>
      <c r="AC1463" s="15" t="s">
        <v>1648</v>
      </c>
      <c r="AD1463" s="15" t="s">
        <v>1648</v>
      </c>
      <c r="AE1463" s="15" t="s">
        <v>1648</v>
      </c>
      <c r="AF1463" s="15" t="s">
        <v>1648</v>
      </c>
      <c r="AG1463" s="15" t="s">
        <v>1648</v>
      </c>
      <c r="AH1463" s="15" t="s">
        <v>2</v>
      </c>
      <c r="AI1463" s="15" t="s">
        <v>2</v>
      </c>
      <c r="AJ1463" s="15" t="s">
        <v>2078</v>
      </c>
      <c r="AK1463" s="15" t="s">
        <v>2024</v>
      </c>
      <c r="AL1463" s="15" t="s">
        <v>10</v>
      </c>
      <c r="AM1463" s="15" t="s">
        <v>1657</v>
      </c>
      <c r="AN1463" s="16">
        <v>10</v>
      </c>
      <c r="AO1463" s="16">
        <v>10</v>
      </c>
      <c r="AP1463" s="17"/>
      <c r="AQ1463" s="17"/>
      <c r="AR1463" s="17">
        <v>45837</v>
      </c>
      <c r="AS1463" s="17"/>
      <c r="AT1463" s="17"/>
      <c r="AU1463" s="16">
        <v>1</v>
      </c>
      <c r="AV1463" s="18" t="s">
        <v>1652</v>
      </c>
      <c r="AW1463" s="17"/>
      <c r="AX1463" s="17">
        <v>45381</v>
      </c>
      <c r="AY1463" s="17">
        <v>45381</v>
      </c>
    </row>
    <row r="1464" spans="1:51" x14ac:dyDescent="0.35">
      <c r="A1464" s="18" t="str">
        <f t="shared" si="22"/>
        <v>PMESC-HTB100EBK</v>
      </c>
      <c r="B1464" s="15" t="s">
        <v>1639</v>
      </c>
      <c r="C1464" s="15" t="s">
        <v>79</v>
      </c>
      <c r="D1464" s="15" t="s">
        <v>400</v>
      </c>
      <c r="E1464" s="15" t="s">
        <v>2095</v>
      </c>
      <c r="F1464" s="15" t="s">
        <v>2096</v>
      </c>
      <c r="G1464" s="15" t="s">
        <v>1643</v>
      </c>
      <c r="H1464" s="15" t="s">
        <v>2</v>
      </c>
      <c r="I1464" s="15" t="s">
        <v>1637</v>
      </c>
      <c r="J1464" s="15" t="s">
        <v>2</v>
      </c>
      <c r="K1464" s="15" t="s">
        <v>1638</v>
      </c>
      <c r="L1464" s="15" t="s">
        <v>1638</v>
      </c>
      <c r="M1464" s="15" t="s">
        <v>2</v>
      </c>
      <c r="N1464" s="15" t="s">
        <v>2</v>
      </c>
      <c r="O1464" s="15" t="s">
        <v>1639</v>
      </c>
      <c r="P1464" s="15" t="s">
        <v>1637</v>
      </c>
      <c r="Q1464" s="15" t="s">
        <v>2</v>
      </c>
      <c r="R1464" s="15" t="s">
        <v>1639</v>
      </c>
      <c r="S1464" s="15" t="s">
        <v>1637</v>
      </c>
      <c r="T1464" s="15" t="s">
        <v>1640</v>
      </c>
      <c r="U1464" s="15" t="s">
        <v>2097</v>
      </c>
      <c r="V1464" s="15" t="s">
        <v>2</v>
      </c>
      <c r="W1464" s="15" t="s">
        <v>1647</v>
      </c>
      <c r="X1464" s="15" t="s">
        <v>2</v>
      </c>
      <c r="Y1464" s="15" t="s">
        <v>2</v>
      </c>
      <c r="Z1464" s="15" t="s">
        <v>2</v>
      </c>
      <c r="AA1464" s="15" t="s">
        <v>1648</v>
      </c>
      <c r="AB1464" s="15" t="s">
        <v>1648</v>
      </c>
      <c r="AC1464" s="15" t="s">
        <v>1648</v>
      </c>
      <c r="AD1464" s="15" t="s">
        <v>1648</v>
      </c>
      <c r="AE1464" s="15" t="s">
        <v>1648</v>
      </c>
      <c r="AF1464" s="15" t="s">
        <v>1648</v>
      </c>
      <c r="AG1464" s="15" t="s">
        <v>1648</v>
      </c>
      <c r="AH1464" s="15" t="s">
        <v>2</v>
      </c>
      <c r="AI1464" s="15" t="s">
        <v>2</v>
      </c>
      <c r="AJ1464" s="15" t="s">
        <v>2098</v>
      </c>
      <c r="AK1464" s="15" t="s">
        <v>2024</v>
      </c>
      <c r="AL1464" s="15" t="s">
        <v>10</v>
      </c>
      <c r="AM1464" s="15" t="s">
        <v>1935</v>
      </c>
      <c r="AN1464" s="16">
        <v>10</v>
      </c>
      <c r="AO1464" s="16">
        <v>10</v>
      </c>
      <c r="AP1464" s="17"/>
      <c r="AQ1464" s="17"/>
      <c r="AR1464" s="17">
        <v>45837</v>
      </c>
      <c r="AS1464" s="17"/>
      <c r="AT1464" s="17"/>
      <c r="AU1464" s="16">
        <v>6</v>
      </c>
      <c r="AV1464" s="18" t="s">
        <v>1652</v>
      </c>
      <c r="AW1464" s="17"/>
      <c r="AX1464" s="17">
        <v>45381</v>
      </c>
      <c r="AY1464" s="17">
        <v>45381</v>
      </c>
    </row>
    <row r="1465" spans="1:51" x14ac:dyDescent="0.35">
      <c r="A1465" s="18" t="str">
        <f t="shared" si="22"/>
        <v>PMESC-HTB150EBK</v>
      </c>
      <c r="B1465" s="15" t="s">
        <v>1639</v>
      </c>
      <c r="C1465" s="15" t="s">
        <v>79</v>
      </c>
      <c r="D1465" s="15" t="s">
        <v>401</v>
      </c>
      <c r="E1465" s="15" t="s">
        <v>2099</v>
      </c>
      <c r="F1465" s="15" t="s">
        <v>2096</v>
      </c>
      <c r="G1465" s="15" t="s">
        <v>1643</v>
      </c>
      <c r="H1465" s="15" t="s">
        <v>2</v>
      </c>
      <c r="I1465" s="15" t="s">
        <v>1637</v>
      </c>
      <c r="J1465" s="15" t="s">
        <v>2</v>
      </c>
      <c r="K1465" s="15" t="s">
        <v>1638</v>
      </c>
      <c r="L1465" s="15" t="s">
        <v>1638</v>
      </c>
      <c r="M1465" s="15" t="s">
        <v>2</v>
      </c>
      <c r="N1465" s="15" t="s">
        <v>2</v>
      </c>
      <c r="O1465" s="15" t="s">
        <v>1639</v>
      </c>
      <c r="P1465" s="15" t="s">
        <v>1637</v>
      </c>
      <c r="Q1465" s="15" t="s">
        <v>2</v>
      </c>
      <c r="R1465" s="15" t="s">
        <v>1639</v>
      </c>
      <c r="S1465" s="15" t="s">
        <v>1637</v>
      </c>
      <c r="T1465" s="15" t="s">
        <v>1640</v>
      </c>
      <c r="U1465" s="15" t="s">
        <v>1655</v>
      </c>
      <c r="V1465" s="15" t="s">
        <v>2</v>
      </c>
      <c r="W1465" s="15" t="s">
        <v>1647</v>
      </c>
      <c r="X1465" s="15" t="s">
        <v>2</v>
      </c>
      <c r="Y1465" s="15" t="s">
        <v>2</v>
      </c>
      <c r="Z1465" s="15" t="s">
        <v>2</v>
      </c>
      <c r="AA1465" s="15" t="s">
        <v>1648</v>
      </c>
      <c r="AB1465" s="15" t="s">
        <v>1648</v>
      </c>
      <c r="AC1465" s="15" t="s">
        <v>1648</v>
      </c>
      <c r="AD1465" s="15" t="s">
        <v>1648</v>
      </c>
      <c r="AE1465" s="15" t="s">
        <v>1648</v>
      </c>
      <c r="AF1465" s="15" t="s">
        <v>1648</v>
      </c>
      <c r="AG1465" s="15" t="s">
        <v>1648</v>
      </c>
      <c r="AH1465" s="15" t="s">
        <v>2</v>
      </c>
      <c r="AI1465" s="15" t="s">
        <v>2</v>
      </c>
      <c r="AJ1465" s="15" t="s">
        <v>2098</v>
      </c>
      <c r="AK1465" s="15" t="s">
        <v>2024</v>
      </c>
      <c r="AL1465" s="15" t="s">
        <v>10</v>
      </c>
      <c r="AM1465" s="15" t="s">
        <v>1666</v>
      </c>
      <c r="AN1465" s="16">
        <v>10</v>
      </c>
      <c r="AO1465" s="16">
        <v>10</v>
      </c>
      <c r="AP1465" s="17"/>
      <c r="AQ1465" s="17"/>
      <c r="AR1465" s="17">
        <v>45872</v>
      </c>
      <c r="AS1465" s="17"/>
      <c r="AT1465" s="17"/>
      <c r="AU1465" s="16">
        <v>2</v>
      </c>
      <c r="AV1465" s="18" t="s">
        <v>1652</v>
      </c>
      <c r="AW1465" s="17"/>
      <c r="AX1465" s="17">
        <v>45381</v>
      </c>
      <c r="AY1465" s="17">
        <v>45381</v>
      </c>
    </row>
    <row r="1466" spans="1:51" x14ac:dyDescent="0.35">
      <c r="A1466" s="18" t="str">
        <f t="shared" si="22"/>
        <v>PMESC-HTB200EBK</v>
      </c>
      <c r="B1466" s="15" t="s">
        <v>1639</v>
      </c>
      <c r="C1466" s="15" t="s">
        <v>79</v>
      </c>
      <c r="D1466" s="15" t="s">
        <v>402</v>
      </c>
      <c r="E1466" s="15" t="s">
        <v>2100</v>
      </c>
      <c r="F1466" s="15" t="s">
        <v>2101</v>
      </c>
      <c r="G1466" s="15" t="s">
        <v>1643</v>
      </c>
      <c r="H1466" s="15" t="s">
        <v>2</v>
      </c>
      <c r="I1466" s="15" t="s">
        <v>1637</v>
      </c>
      <c r="J1466" s="15" t="s">
        <v>1640</v>
      </c>
      <c r="K1466" s="15" t="s">
        <v>1861</v>
      </c>
      <c r="L1466" s="15" t="s">
        <v>1645</v>
      </c>
      <c r="M1466" s="15" t="s">
        <v>2</v>
      </c>
      <c r="N1466" s="15" t="s">
        <v>2</v>
      </c>
      <c r="O1466" s="15" t="s">
        <v>1639</v>
      </c>
      <c r="P1466" s="15" t="s">
        <v>1637</v>
      </c>
      <c r="Q1466" s="15" t="s">
        <v>2</v>
      </c>
      <c r="R1466" s="15" t="s">
        <v>1639</v>
      </c>
      <c r="S1466" s="15" t="s">
        <v>1637</v>
      </c>
      <c r="T1466" s="15" t="s">
        <v>2</v>
      </c>
      <c r="U1466" s="15" t="s">
        <v>2022</v>
      </c>
      <c r="V1466" s="15" t="s">
        <v>2022</v>
      </c>
      <c r="W1466" s="15" t="s">
        <v>1647</v>
      </c>
      <c r="X1466" s="15" t="s">
        <v>2</v>
      </c>
      <c r="Y1466" s="15" t="s">
        <v>2</v>
      </c>
      <c r="Z1466" s="15" t="s">
        <v>2</v>
      </c>
      <c r="AA1466" s="15" t="s">
        <v>1648</v>
      </c>
      <c r="AB1466" s="15" t="s">
        <v>1648</v>
      </c>
      <c r="AC1466" s="15" t="s">
        <v>1648</v>
      </c>
      <c r="AD1466" s="15" t="s">
        <v>1648</v>
      </c>
      <c r="AE1466" s="15" t="s">
        <v>1648</v>
      </c>
      <c r="AF1466" s="15" t="s">
        <v>1648</v>
      </c>
      <c r="AG1466" s="15" t="s">
        <v>1648</v>
      </c>
      <c r="AH1466" s="15" t="s">
        <v>2</v>
      </c>
      <c r="AI1466" s="15" t="s">
        <v>2</v>
      </c>
      <c r="AJ1466" s="15" t="s">
        <v>2102</v>
      </c>
      <c r="AK1466" s="15" t="s">
        <v>2024</v>
      </c>
      <c r="AL1466" s="15" t="s">
        <v>10</v>
      </c>
      <c r="AM1466" s="15" t="s">
        <v>1666</v>
      </c>
      <c r="AN1466" s="16">
        <v>10</v>
      </c>
      <c r="AO1466" s="16">
        <v>10</v>
      </c>
      <c r="AP1466" s="17"/>
      <c r="AQ1466" s="17"/>
      <c r="AR1466" s="17">
        <v>45837</v>
      </c>
      <c r="AS1466" s="17"/>
      <c r="AT1466" s="17"/>
      <c r="AU1466" s="16">
        <v>1</v>
      </c>
      <c r="AV1466" s="18" t="s">
        <v>1652</v>
      </c>
      <c r="AW1466" s="17"/>
      <c r="AX1466" s="17">
        <v>45381</v>
      </c>
      <c r="AY1466" s="17">
        <v>45381</v>
      </c>
    </row>
    <row r="1467" spans="1:51" x14ac:dyDescent="0.35">
      <c r="A1467" s="18" t="str">
        <f t="shared" si="22"/>
        <v>PMESC-HTB200EGK</v>
      </c>
      <c r="B1467" s="15" t="s">
        <v>1639</v>
      </c>
      <c r="C1467" s="15" t="s">
        <v>79</v>
      </c>
      <c r="D1467" s="15" t="s">
        <v>403</v>
      </c>
      <c r="E1467" s="15" t="s">
        <v>2100</v>
      </c>
      <c r="F1467" s="15" t="s">
        <v>2101</v>
      </c>
      <c r="G1467" s="15" t="s">
        <v>1643</v>
      </c>
      <c r="H1467" s="15" t="s">
        <v>2</v>
      </c>
      <c r="I1467" s="15" t="s">
        <v>1637</v>
      </c>
      <c r="J1467" s="15" t="s">
        <v>1640</v>
      </c>
      <c r="K1467" s="15" t="s">
        <v>1861</v>
      </c>
      <c r="L1467" s="15" t="s">
        <v>1645</v>
      </c>
      <c r="M1467" s="15" t="s">
        <v>2</v>
      </c>
      <c r="N1467" s="15" t="s">
        <v>2</v>
      </c>
      <c r="O1467" s="15" t="s">
        <v>1639</v>
      </c>
      <c r="P1467" s="15" t="s">
        <v>1637</v>
      </c>
      <c r="Q1467" s="15" t="s">
        <v>2</v>
      </c>
      <c r="R1467" s="15" t="s">
        <v>1639</v>
      </c>
      <c r="S1467" s="15" t="s">
        <v>1637</v>
      </c>
      <c r="T1467" s="15" t="s">
        <v>2</v>
      </c>
      <c r="U1467" s="15" t="s">
        <v>2022</v>
      </c>
      <c r="V1467" s="15" t="s">
        <v>2022</v>
      </c>
      <c r="W1467" s="15" t="s">
        <v>1647</v>
      </c>
      <c r="X1467" s="15" t="s">
        <v>2</v>
      </c>
      <c r="Y1467" s="15" t="s">
        <v>2</v>
      </c>
      <c r="Z1467" s="15" t="s">
        <v>2</v>
      </c>
      <c r="AA1467" s="15" t="s">
        <v>1648</v>
      </c>
      <c r="AB1467" s="15" t="s">
        <v>1648</v>
      </c>
      <c r="AC1467" s="15" t="s">
        <v>1648</v>
      </c>
      <c r="AD1467" s="15" t="s">
        <v>1648</v>
      </c>
      <c r="AE1467" s="15" t="s">
        <v>1648</v>
      </c>
      <c r="AF1467" s="15" t="s">
        <v>1648</v>
      </c>
      <c r="AG1467" s="15" t="s">
        <v>1648</v>
      </c>
      <c r="AH1467" s="15" t="s">
        <v>2</v>
      </c>
      <c r="AI1467" s="15" t="s">
        <v>2</v>
      </c>
      <c r="AJ1467" s="15" t="s">
        <v>2102</v>
      </c>
      <c r="AK1467" s="15" t="s">
        <v>2024</v>
      </c>
      <c r="AL1467" s="15" t="s">
        <v>10</v>
      </c>
      <c r="AM1467" s="15" t="s">
        <v>1657</v>
      </c>
      <c r="AN1467" s="16">
        <v>10</v>
      </c>
      <c r="AO1467" s="16">
        <v>10</v>
      </c>
      <c r="AP1467" s="17"/>
      <c r="AQ1467" s="17"/>
      <c r="AR1467" s="17">
        <v>45837</v>
      </c>
      <c r="AS1467" s="17"/>
      <c r="AT1467" s="17"/>
      <c r="AU1467" s="16">
        <v>1</v>
      </c>
      <c r="AV1467" s="18" t="s">
        <v>1652</v>
      </c>
      <c r="AW1467" s="17"/>
      <c r="AX1467" s="17">
        <v>45381</v>
      </c>
      <c r="AY1467" s="17">
        <v>45381</v>
      </c>
    </row>
    <row r="1468" spans="1:51" x14ac:dyDescent="0.35">
      <c r="A1468" s="18" t="str">
        <f t="shared" si="22"/>
        <v>PMESC-HTB208EBK</v>
      </c>
      <c r="B1468" s="15" t="s">
        <v>1639</v>
      </c>
      <c r="C1468" s="15" t="s">
        <v>79</v>
      </c>
      <c r="D1468" s="15" t="s">
        <v>404</v>
      </c>
      <c r="E1468" s="15" t="s">
        <v>2100</v>
      </c>
      <c r="F1468" s="15" t="s">
        <v>2101</v>
      </c>
      <c r="G1468" s="15" t="s">
        <v>1643</v>
      </c>
      <c r="H1468" s="15" t="s">
        <v>2</v>
      </c>
      <c r="I1468" s="15" t="s">
        <v>1637</v>
      </c>
      <c r="J1468" s="15" t="s">
        <v>1640</v>
      </c>
      <c r="K1468" s="15" t="s">
        <v>1861</v>
      </c>
      <c r="L1468" s="15" t="s">
        <v>1645</v>
      </c>
      <c r="M1468" s="15" t="s">
        <v>2</v>
      </c>
      <c r="N1468" s="15" t="s">
        <v>2</v>
      </c>
      <c r="O1468" s="15" t="s">
        <v>1639</v>
      </c>
      <c r="P1468" s="15" t="s">
        <v>1637</v>
      </c>
      <c r="Q1468" s="15" t="s">
        <v>2</v>
      </c>
      <c r="R1468" s="15" t="s">
        <v>1639</v>
      </c>
      <c r="S1468" s="15" t="s">
        <v>1637</v>
      </c>
      <c r="T1468" s="15" t="s">
        <v>2</v>
      </c>
      <c r="U1468" s="15" t="s">
        <v>2022</v>
      </c>
      <c r="V1468" s="15" t="s">
        <v>2022</v>
      </c>
      <c r="W1468" s="15" t="s">
        <v>1647</v>
      </c>
      <c r="X1468" s="15" t="s">
        <v>2</v>
      </c>
      <c r="Y1468" s="15" t="s">
        <v>2</v>
      </c>
      <c r="Z1468" s="15" t="s">
        <v>2</v>
      </c>
      <c r="AA1468" s="15" t="s">
        <v>1648</v>
      </c>
      <c r="AB1468" s="15" t="s">
        <v>1648</v>
      </c>
      <c r="AC1468" s="15" t="s">
        <v>1648</v>
      </c>
      <c r="AD1468" s="15" t="s">
        <v>1648</v>
      </c>
      <c r="AE1468" s="15" t="s">
        <v>1648</v>
      </c>
      <c r="AF1468" s="15" t="s">
        <v>1648</v>
      </c>
      <c r="AG1468" s="15" t="s">
        <v>1648</v>
      </c>
      <c r="AH1468" s="15" t="s">
        <v>2</v>
      </c>
      <c r="AI1468" s="15" t="s">
        <v>2</v>
      </c>
      <c r="AJ1468" s="15" t="s">
        <v>2102</v>
      </c>
      <c r="AK1468" s="15" t="s">
        <v>2024</v>
      </c>
      <c r="AL1468" s="15" t="s">
        <v>10</v>
      </c>
      <c r="AM1468" s="15" t="s">
        <v>1666</v>
      </c>
      <c r="AN1468" s="16">
        <v>10</v>
      </c>
      <c r="AO1468" s="16">
        <v>10</v>
      </c>
      <c r="AP1468" s="17"/>
      <c r="AQ1468" s="17"/>
      <c r="AR1468" s="17">
        <v>45837</v>
      </c>
      <c r="AS1468" s="17"/>
      <c r="AT1468" s="17"/>
      <c r="AU1468" s="16">
        <v>1</v>
      </c>
      <c r="AV1468" s="18" t="s">
        <v>1652</v>
      </c>
      <c r="AW1468" s="17"/>
      <c r="AX1468" s="17">
        <v>45531</v>
      </c>
      <c r="AY1468" s="17">
        <v>45381</v>
      </c>
    </row>
    <row r="1469" spans="1:51" x14ac:dyDescent="0.35">
      <c r="A1469" s="18" t="str">
        <f t="shared" si="22"/>
        <v>PMESC-HTB250EGK</v>
      </c>
      <c r="B1469" s="15" t="s">
        <v>1639</v>
      </c>
      <c r="C1469" s="15" t="s">
        <v>79</v>
      </c>
      <c r="D1469" s="15" t="s">
        <v>405</v>
      </c>
      <c r="E1469" s="15" t="s">
        <v>2100</v>
      </c>
      <c r="F1469" s="15" t="s">
        <v>2101</v>
      </c>
      <c r="G1469" s="15" t="s">
        <v>1643</v>
      </c>
      <c r="H1469" s="15" t="s">
        <v>2</v>
      </c>
      <c r="I1469" s="15" t="s">
        <v>1637</v>
      </c>
      <c r="J1469" s="15" t="s">
        <v>1640</v>
      </c>
      <c r="K1469" s="15" t="s">
        <v>1861</v>
      </c>
      <c r="L1469" s="15" t="s">
        <v>1645</v>
      </c>
      <c r="M1469" s="15" t="s">
        <v>2</v>
      </c>
      <c r="N1469" s="15" t="s">
        <v>2</v>
      </c>
      <c r="O1469" s="15" t="s">
        <v>1639</v>
      </c>
      <c r="P1469" s="15" t="s">
        <v>1637</v>
      </c>
      <c r="Q1469" s="15" t="s">
        <v>2</v>
      </c>
      <c r="R1469" s="15" t="s">
        <v>1639</v>
      </c>
      <c r="S1469" s="15" t="s">
        <v>1637</v>
      </c>
      <c r="T1469" s="15" t="s">
        <v>2</v>
      </c>
      <c r="U1469" s="15" t="s">
        <v>2022</v>
      </c>
      <c r="V1469" s="15" t="s">
        <v>2022</v>
      </c>
      <c r="W1469" s="15" t="s">
        <v>1647</v>
      </c>
      <c r="X1469" s="15" t="s">
        <v>2</v>
      </c>
      <c r="Y1469" s="15" t="s">
        <v>2</v>
      </c>
      <c r="Z1469" s="15" t="s">
        <v>2</v>
      </c>
      <c r="AA1469" s="15" t="s">
        <v>1648</v>
      </c>
      <c r="AB1469" s="15" t="s">
        <v>1648</v>
      </c>
      <c r="AC1469" s="15" t="s">
        <v>1648</v>
      </c>
      <c r="AD1469" s="15" t="s">
        <v>1648</v>
      </c>
      <c r="AE1469" s="15" t="s">
        <v>1648</v>
      </c>
      <c r="AF1469" s="15" t="s">
        <v>1648</v>
      </c>
      <c r="AG1469" s="15" t="s">
        <v>1648</v>
      </c>
      <c r="AH1469" s="15" t="s">
        <v>2</v>
      </c>
      <c r="AI1469" s="15" t="s">
        <v>2</v>
      </c>
      <c r="AJ1469" s="15" t="s">
        <v>2102</v>
      </c>
      <c r="AK1469" s="15" t="s">
        <v>2024</v>
      </c>
      <c r="AL1469" s="15" t="s">
        <v>10</v>
      </c>
      <c r="AM1469" s="15" t="s">
        <v>1657</v>
      </c>
      <c r="AN1469" s="16">
        <v>10</v>
      </c>
      <c r="AO1469" s="16">
        <v>10</v>
      </c>
      <c r="AP1469" s="17"/>
      <c r="AQ1469" s="17"/>
      <c r="AR1469" s="17">
        <v>45837</v>
      </c>
      <c r="AS1469" s="17"/>
      <c r="AT1469" s="17"/>
      <c r="AU1469" s="16">
        <v>1</v>
      </c>
      <c r="AV1469" s="18" t="s">
        <v>1652</v>
      </c>
      <c r="AW1469" s="17"/>
      <c r="AX1469" s="17">
        <v>45381</v>
      </c>
      <c r="AY1469" s="17">
        <v>45381</v>
      </c>
    </row>
    <row r="1470" spans="1:51" x14ac:dyDescent="0.35">
      <c r="A1470" s="18" t="str">
        <f t="shared" si="22"/>
        <v>PMESC-HTB254EGK</v>
      </c>
      <c r="B1470" s="15" t="s">
        <v>1639</v>
      </c>
      <c r="C1470" s="15" t="s">
        <v>79</v>
      </c>
      <c r="D1470" s="15" t="s">
        <v>406</v>
      </c>
      <c r="E1470" s="15" t="s">
        <v>2100</v>
      </c>
      <c r="F1470" s="15" t="s">
        <v>2101</v>
      </c>
      <c r="G1470" s="15" t="s">
        <v>1643</v>
      </c>
      <c r="H1470" s="15" t="s">
        <v>2</v>
      </c>
      <c r="I1470" s="15" t="s">
        <v>1637</v>
      </c>
      <c r="J1470" s="15" t="s">
        <v>1640</v>
      </c>
      <c r="K1470" s="15" t="s">
        <v>1861</v>
      </c>
      <c r="L1470" s="15" t="s">
        <v>1645</v>
      </c>
      <c r="M1470" s="15" t="s">
        <v>2</v>
      </c>
      <c r="N1470" s="15" t="s">
        <v>2</v>
      </c>
      <c r="O1470" s="15" t="s">
        <v>1639</v>
      </c>
      <c r="P1470" s="15" t="s">
        <v>1637</v>
      </c>
      <c r="Q1470" s="15" t="s">
        <v>2</v>
      </c>
      <c r="R1470" s="15" t="s">
        <v>1639</v>
      </c>
      <c r="S1470" s="15" t="s">
        <v>1637</v>
      </c>
      <c r="T1470" s="15" t="s">
        <v>2</v>
      </c>
      <c r="U1470" s="15" t="s">
        <v>2022</v>
      </c>
      <c r="V1470" s="15" t="s">
        <v>2022</v>
      </c>
      <c r="W1470" s="15" t="s">
        <v>1647</v>
      </c>
      <c r="X1470" s="15" t="s">
        <v>2</v>
      </c>
      <c r="Y1470" s="15" t="s">
        <v>2</v>
      </c>
      <c r="Z1470" s="15" t="s">
        <v>2</v>
      </c>
      <c r="AA1470" s="15" t="s">
        <v>1648</v>
      </c>
      <c r="AB1470" s="15" t="s">
        <v>1648</v>
      </c>
      <c r="AC1470" s="15" t="s">
        <v>1648</v>
      </c>
      <c r="AD1470" s="15" t="s">
        <v>1648</v>
      </c>
      <c r="AE1470" s="15" t="s">
        <v>1648</v>
      </c>
      <c r="AF1470" s="15" t="s">
        <v>1648</v>
      </c>
      <c r="AG1470" s="15" t="s">
        <v>1648</v>
      </c>
      <c r="AH1470" s="15" t="s">
        <v>2</v>
      </c>
      <c r="AI1470" s="15" t="s">
        <v>2</v>
      </c>
      <c r="AJ1470" s="15" t="s">
        <v>2102</v>
      </c>
      <c r="AK1470" s="15" t="s">
        <v>2024</v>
      </c>
      <c r="AL1470" s="15" t="s">
        <v>10</v>
      </c>
      <c r="AM1470" s="15" t="s">
        <v>1657</v>
      </c>
      <c r="AN1470" s="16">
        <v>10</v>
      </c>
      <c r="AO1470" s="16">
        <v>10</v>
      </c>
      <c r="AP1470" s="17"/>
      <c r="AQ1470" s="17"/>
      <c r="AR1470" s="17">
        <v>45837</v>
      </c>
      <c r="AS1470" s="17"/>
      <c r="AT1470" s="17"/>
      <c r="AU1470" s="16">
        <v>1</v>
      </c>
      <c r="AV1470" s="18" t="s">
        <v>1652</v>
      </c>
      <c r="AW1470" s="17"/>
      <c r="AX1470" s="17">
        <v>45381</v>
      </c>
      <c r="AY1470" s="17">
        <v>45381</v>
      </c>
    </row>
    <row r="1471" spans="1:51" x14ac:dyDescent="0.35">
      <c r="A1471" s="18" t="str">
        <f t="shared" si="22"/>
        <v>PMESC-HTB258EBK</v>
      </c>
      <c r="B1471" s="15" t="s">
        <v>1639</v>
      </c>
      <c r="C1471" s="15" t="s">
        <v>79</v>
      </c>
      <c r="D1471" s="15" t="s">
        <v>407</v>
      </c>
      <c r="E1471" s="15" t="s">
        <v>2100</v>
      </c>
      <c r="F1471" s="15" t="s">
        <v>2101</v>
      </c>
      <c r="G1471" s="15" t="s">
        <v>1643</v>
      </c>
      <c r="H1471" s="15" t="s">
        <v>2</v>
      </c>
      <c r="I1471" s="15" t="s">
        <v>1637</v>
      </c>
      <c r="J1471" s="15" t="s">
        <v>1640</v>
      </c>
      <c r="K1471" s="15" t="s">
        <v>1861</v>
      </c>
      <c r="L1471" s="15" t="s">
        <v>1645</v>
      </c>
      <c r="M1471" s="15" t="s">
        <v>2</v>
      </c>
      <c r="N1471" s="15" t="s">
        <v>2</v>
      </c>
      <c r="O1471" s="15" t="s">
        <v>1639</v>
      </c>
      <c r="P1471" s="15" t="s">
        <v>1637</v>
      </c>
      <c r="Q1471" s="15" t="s">
        <v>2</v>
      </c>
      <c r="R1471" s="15" t="s">
        <v>1639</v>
      </c>
      <c r="S1471" s="15" t="s">
        <v>1637</v>
      </c>
      <c r="T1471" s="15" t="s">
        <v>2</v>
      </c>
      <c r="U1471" s="15" t="s">
        <v>2022</v>
      </c>
      <c r="V1471" s="15" t="s">
        <v>2022</v>
      </c>
      <c r="W1471" s="15" t="s">
        <v>1647</v>
      </c>
      <c r="X1471" s="15" t="s">
        <v>2</v>
      </c>
      <c r="Y1471" s="15" t="s">
        <v>2</v>
      </c>
      <c r="Z1471" s="15" t="s">
        <v>2</v>
      </c>
      <c r="AA1471" s="15" t="s">
        <v>1648</v>
      </c>
      <c r="AB1471" s="15" t="s">
        <v>1648</v>
      </c>
      <c r="AC1471" s="15" t="s">
        <v>1648</v>
      </c>
      <c r="AD1471" s="15" t="s">
        <v>1648</v>
      </c>
      <c r="AE1471" s="15" t="s">
        <v>1648</v>
      </c>
      <c r="AF1471" s="15" t="s">
        <v>1648</v>
      </c>
      <c r="AG1471" s="15" t="s">
        <v>1648</v>
      </c>
      <c r="AH1471" s="15" t="s">
        <v>2</v>
      </c>
      <c r="AI1471" s="15" t="s">
        <v>2</v>
      </c>
      <c r="AJ1471" s="15" t="s">
        <v>2102</v>
      </c>
      <c r="AK1471" s="15" t="s">
        <v>2024</v>
      </c>
      <c r="AL1471" s="15" t="s">
        <v>10</v>
      </c>
      <c r="AM1471" s="15" t="s">
        <v>1666</v>
      </c>
      <c r="AN1471" s="16">
        <v>10</v>
      </c>
      <c r="AO1471" s="16">
        <v>10</v>
      </c>
      <c r="AP1471" s="17"/>
      <c r="AQ1471" s="17"/>
      <c r="AR1471" s="17">
        <v>45837</v>
      </c>
      <c r="AS1471" s="17"/>
      <c r="AT1471" s="17"/>
      <c r="AU1471" s="16">
        <v>1</v>
      </c>
      <c r="AV1471" s="18" t="s">
        <v>1652</v>
      </c>
      <c r="AW1471" s="17"/>
      <c r="AX1471" s="17">
        <v>45381</v>
      </c>
      <c r="AY1471" s="17">
        <v>45381</v>
      </c>
    </row>
    <row r="1472" spans="1:51" x14ac:dyDescent="0.35">
      <c r="A1472" s="18" t="str">
        <f t="shared" si="22"/>
        <v>PMESC-HTB400EBK</v>
      </c>
      <c r="B1472" s="15" t="s">
        <v>1639</v>
      </c>
      <c r="C1472" s="15" t="s">
        <v>79</v>
      </c>
      <c r="D1472" s="15" t="s">
        <v>408</v>
      </c>
      <c r="E1472" s="15" t="s">
        <v>2100</v>
      </c>
      <c r="F1472" s="15" t="s">
        <v>2101</v>
      </c>
      <c r="G1472" s="15" t="s">
        <v>1643</v>
      </c>
      <c r="H1472" s="15" t="s">
        <v>2</v>
      </c>
      <c r="I1472" s="15" t="s">
        <v>1637</v>
      </c>
      <c r="J1472" s="15" t="s">
        <v>1640</v>
      </c>
      <c r="K1472" s="15" t="s">
        <v>1861</v>
      </c>
      <c r="L1472" s="15" t="s">
        <v>1645</v>
      </c>
      <c r="M1472" s="15" t="s">
        <v>2</v>
      </c>
      <c r="N1472" s="15" t="s">
        <v>2</v>
      </c>
      <c r="O1472" s="15" t="s">
        <v>1639</v>
      </c>
      <c r="P1472" s="15" t="s">
        <v>1637</v>
      </c>
      <c r="Q1472" s="15" t="s">
        <v>2</v>
      </c>
      <c r="R1472" s="15" t="s">
        <v>1639</v>
      </c>
      <c r="S1472" s="15" t="s">
        <v>1637</v>
      </c>
      <c r="T1472" s="15" t="s">
        <v>2</v>
      </c>
      <c r="U1472" s="15" t="s">
        <v>2022</v>
      </c>
      <c r="V1472" s="15" t="s">
        <v>2022</v>
      </c>
      <c r="W1472" s="15" t="s">
        <v>1647</v>
      </c>
      <c r="X1472" s="15" t="s">
        <v>2</v>
      </c>
      <c r="Y1472" s="15" t="s">
        <v>2</v>
      </c>
      <c r="Z1472" s="15" t="s">
        <v>2</v>
      </c>
      <c r="AA1472" s="15" t="s">
        <v>1648</v>
      </c>
      <c r="AB1472" s="15" t="s">
        <v>1648</v>
      </c>
      <c r="AC1472" s="15" t="s">
        <v>1648</v>
      </c>
      <c r="AD1472" s="15" t="s">
        <v>1648</v>
      </c>
      <c r="AE1472" s="15" t="s">
        <v>1648</v>
      </c>
      <c r="AF1472" s="15" t="s">
        <v>1648</v>
      </c>
      <c r="AG1472" s="15" t="s">
        <v>1648</v>
      </c>
      <c r="AH1472" s="15" t="s">
        <v>2</v>
      </c>
      <c r="AI1472" s="15" t="s">
        <v>2</v>
      </c>
      <c r="AJ1472" s="15" t="s">
        <v>2102</v>
      </c>
      <c r="AK1472" s="15" t="s">
        <v>2024</v>
      </c>
      <c r="AL1472" s="15" t="s">
        <v>10</v>
      </c>
      <c r="AM1472" s="15" t="s">
        <v>1666</v>
      </c>
      <c r="AN1472" s="16">
        <v>10</v>
      </c>
      <c r="AO1472" s="16">
        <v>10</v>
      </c>
      <c r="AP1472" s="17"/>
      <c r="AQ1472" s="17"/>
      <c r="AR1472" s="17">
        <v>45837</v>
      </c>
      <c r="AS1472" s="17"/>
      <c r="AT1472" s="17"/>
      <c r="AU1472" s="16">
        <v>1</v>
      </c>
      <c r="AV1472" s="18" t="s">
        <v>1652</v>
      </c>
      <c r="AW1472" s="17"/>
      <c r="AX1472" s="17">
        <v>45381</v>
      </c>
      <c r="AY1472" s="17">
        <v>45381</v>
      </c>
    </row>
    <row r="1473" spans="1:51" x14ac:dyDescent="0.35">
      <c r="A1473" s="18" t="str">
        <f t="shared" si="22"/>
        <v>PMESC-HTB490EGK</v>
      </c>
      <c r="B1473" s="15" t="s">
        <v>1639</v>
      </c>
      <c r="C1473" s="15" t="s">
        <v>79</v>
      </c>
      <c r="D1473" s="15" t="s">
        <v>1567</v>
      </c>
      <c r="E1473" s="15" t="s">
        <v>2100</v>
      </c>
      <c r="F1473" s="15" t="s">
        <v>2101</v>
      </c>
      <c r="G1473" s="15" t="s">
        <v>1643</v>
      </c>
      <c r="H1473" s="15" t="s">
        <v>2</v>
      </c>
      <c r="I1473" s="15" t="s">
        <v>1637</v>
      </c>
      <c r="J1473" s="15" t="s">
        <v>1640</v>
      </c>
      <c r="K1473" s="15" t="s">
        <v>1861</v>
      </c>
      <c r="L1473" s="15" t="s">
        <v>1645</v>
      </c>
      <c r="M1473" s="15" t="s">
        <v>2</v>
      </c>
      <c r="N1473" s="15" t="s">
        <v>2</v>
      </c>
      <c r="O1473" s="15" t="s">
        <v>1639</v>
      </c>
      <c r="P1473" s="15" t="s">
        <v>1637</v>
      </c>
      <c r="Q1473" s="15" t="s">
        <v>2</v>
      </c>
      <c r="R1473" s="15" t="s">
        <v>1639</v>
      </c>
      <c r="S1473" s="15" t="s">
        <v>1637</v>
      </c>
      <c r="T1473" s="15" t="s">
        <v>2</v>
      </c>
      <c r="U1473" s="15" t="s">
        <v>2022</v>
      </c>
      <c r="V1473" s="15" t="s">
        <v>2022</v>
      </c>
      <c r="W1473" s="15" t="s">
        <v>1647</v>
      </c>
      <c r="X1473" s="15" t="s">
        <v>1648</v>
      </c>
      <c r="Y1473" s="15" t="s">
        <v>2103</v>
      </c>
      <c r="Z1473" s="15" t="s">
        <v>2104</v>
      </c>
      <c r="AA1473" s="15" t="s">
        <v>1648</v>
      </c>
      <c r="AB1473" s="15" t="s">
        <v>1648</v>
      </c>
      <c r="AC1473" s="15" t="s">
        <v>1648</v>
      </c>
      <c r="AD1473" s="15" t="s">
        <v>1648</v>
      </c>
      <c r="AE1473" s="15" t="s">
        <v>1648</v>
      </c>
      <c r="AF1473" s="15" t="s">
        <v>1648</v>
      </c>
      <c r="AG1473" s="15" t="s">
        <v>1648</v>
      </c>
      <c r="AH1473" s="15" t="s">
        <v>2</v>
      </c>
      <c r="AI1473" s="15" t="s">
        <v>2</v>
      </c>
      <c r="AJ1473" s="15" t="s">
        <v>2102</v>
      </c>
      <c r="AK1473" s="15" t="s">
        <v>2024</v>
      </c>
      <c r="AL1473" s="15" t="s">
        <v>10</v>
      </c>
      <c r="AM1473" s="15" t="s">
        <v>2105</v>
      </c>
      <c r="AN1473" s="16">
        <v>10</v>
      </c>
      <c r="AO1473" s="16">
        <v>10</v>
      </c>
      <c r="AP1473" s="17"/>
      <c r="AQ1473" s="17">
        <v>45656</v>
      </c>
      <c r="AR1473" s="17"/>
      <c r="AS1473" s="17"/>
      <c r="AT1473" s="17"/>
      <c r="AU1473" s="16">
        <v>1</v>
      </c>
      <c r="AV1473" s="18" t="s">
        <v>1652</v>
      </c>
      <c r="AW1473" s="17"/>
      <c r="AX1473" s="17">
        <v>45543</v>
      </c>
      <c r="AY1473" s="17">
        <v>45381</v>
      </c>
    </row>
    <row r="1474" spans="1:51" x14ac:dyDescent="0.35">
      <c r="A1474" s="18" t="str">
        <f t="shared" si="22"/>
        <v>PMESC-HTB600EBK</v>
      </c>
      <c r="B1474" s="15" t="s">
        <v>1639</v>
      </c>
      <c r="C1474" s="15" t="s">
        <v>79</v>
      </c>
      <c r="D1474" s="15" t="s">
        <v>409</v>
      </c>
      <c r="E1474" s="15" t="s">
        <v>2100</v>
      </c>
      <c r="F1474" s="15" t="s">
        <v>2101</v>
      </c>
      <c r="G1474" s="15" t="s">
        <v>1643</v>
      </c>
      <c r="H1474" s="15" t="s">
        <v>2</v>
      </c>
      <c r="I1474" s="15" t="s">
        <v>1637</v>
      </c>
      <c r="J1474" s="15" t="s">
        <v>1640</v>
      </c>
      <c r="K1474" s="15" t="s">
        <v>1861</v>
      </c>
      <c r="L1474" s="15" t="s">
        <v>1645</v>
      </c>
      <c r="M1474" s="15" t="s">
        <v>2</v>
      </c>
      <c r="N1474" s="15" t="s">
        <v>2</v>
      </c>
      <c r="O1474" s="15" t="s">
        <v>1639</v>
      </c>
      <c r="P1474" s="15" t="s">
        <v>1637</v>
      </c>
      <c r="Q1474" s="15" t="s">
        <v>2</v>
      </c>
      <c r="R1474" s="15" t="s">
        <v>1639</v>
      </c>
      <c r="S1474" s="15" t="s">
        <v>1637</v>
      </c>
      <c r="T1474" s="15" t="s">
        <v>2</v>
      </c>
      <c r="U1474" s="15" t="s">
        <v>2022</v>
      </c>
      <c r="V1474" s="15" t="s">
        <v>2022</v>
      </c>
      <c r="W1474" s="15" t="s">
        <v>1647</v>
      </c>
      <c r="X1474" s="15" t="s">
        <v>2</v>
      </c>
      <c r="Y1474" s="15" t="s">
        <v>2</v>
      </c>
      <c r="Z1474" s="15" t="s">
        <v>2</v>
      </c>
      <c r="AA1474" s="15" t="s">
        <v>1648</v>
      </c>
      <c r="AB1474" s="15" t="s">
        <v>1648</v>
      </c>
      <c r="AC1474" s="15" t="s">
        <v>1648</v>
      </c>
      <c r="AD1474" s="15" t="s">
        <v>1648</v>
      </c>
      <c r="AE1474" s="15" t="s">
        <v>1648</v>
      </c>
      <c r="AF1474" s="15" t="s">
        <v>1648</v>
      </c>
      <c r="AG1474" s="15" t="s">
        <v>1648</v>
      </c>
      <c r="AH1474" s="15" t="s">
        <v>2</v>
      </c>
      <c r="AI1474" s="15" t="s">
        <v>2</v>
      </c>
      <c r="AJ1474" s="15" t="s">
        <v>2102</v>
      </c>
      <c r="AK1474" s="15" t="s">
        <v>2024</v>
      </c>
      <c r="AL1474" s="15" t="s">
        <v>10</v>
      </c>
      <c r="AM1474" s="15" t="s">
        <v>1666</v>
      </c>
      <c r="AN1474" s="16">
        <v>10</v>
      </c>
      <c r="AO1474" s="16">
        <v>10</v>
      </c>
      <c r="AP1474" s="17"/>
      <c r="AQ1474" s="17"/>
      <c r="AR1474" s="17">
        <v>45837</v>
      </c>
      <c r="AS1474" s="17"/>
      <c r="AT1474" s="17"/>
      <c r="AU1474" s="16">
        <v>1</v>
      </c>
      <c r="AV1474" s="18" t="s">
        <v>1652</v>
      </c>
      <c r="AW1474" s="17"/>
      <c r="AX1474" s="17">
        <v>45381</v>
      </c>
      <c r="AY1474" s="17">
        <v>45381</v>
      </c>
    </row>
    <row r="1475" spans="1:51" x14ac:dyDescent="0.35">
      <c r="A1475" s="18" t="str">
        <f t="shared" ref="A1475:A1538" si="23">C1475&amp;D1475</f>
        <v>PMESC-HTB600EGK</v>
      </c>
      <c r="B1475" s="15" t="s">
        <v>1639</v>
      </c>
      <c r="C1475" s="15" t="s">
        <v>79</v>
      </c>
      <c r="D1475" s="15" t="s">
        <v>410</v>
      </c>
      <c r="E1475" s="15" t="s">
        <v>2100</v>
      </c>
      <c r="F1475" s="15" t="s">
        <v>2101</v>
      </c>
      <c r="G1475" s="15" t="s">
        <v>1643</v>
      </c>
      <c r="H1475" s="15" t="s">
        <v>2</v>
      </c>
      <c r="I1475" s="15" t="s">
        <v>1637</v>
      </c>
      <c r="J1475" s="15" t="s">
        <v>1640</v>
      </c>
      <c r="K1475" s="15" t="s">
        <v>1861</v>
      </c>
      <c r="L1475" s="15" t="s">
        <v>1645</v>
      </c>
      <c r="M1475" s="15" t="s">
        <v>2</v>
      </c>
      <c r="N1475" s="15" t="s">
        <v>2</v>
      </c>
      <c r="O1475" s="15" t="s">
        <v>1639</v>
      </c>
      <c r="P1475" s="15" t="s">
        <v>1637</v>
      </c>
      <c r="Q1475" s="15" t="s">
        <v>2</v>
      </c>
      <c r="R1475" s="15" t="s">
        <v>1639</v>
      </c>
      <c r="S1475" s="15" t="s">
        <v>1637</v>
      </c>
      <c r="T1475" s="15" t="s">
        <v>2</v>
      </c>
      <c r="U1475" s="15" t="s">
        <v>2022</v>
      </c>
      <c r="V1475" s="15" t="s">
        <v>2022</v>
      </c>
      <c r="W1475" s="15" t="s">
        <v>1647</v>
      </c>
      <c r="X1475" s="15" t="s">
        <v>2</v>
      </c>
      <c r="Y1475" s="15" t="s">
        <v>2</v>
      </c>
      <c r="Z1475" s="15" t="s">
        <v>2</v>
      </c>
      <c r="AA1475" s="15" t="s">
        <v>1648</v>
      </c>
      <c r="AB1475" s="15" t="s">
        <v>1648</v>
      </c>
      <c r="AC1475" s="15" t="s">
        <v>1648</v>
      </c>
      <c r="AD1475" s="15" t="s">
        <v>1648</v>
      </c>
      <c r="AE1475" s="15" t="s">
        <v>1648</v>
      </c>
      <c r="AF1475" s="15" t="s">
        <v>1648</v>
      </c>
      <c r="AG1475" s="15" t="s">
        <v>1648</v>
      </c>
      <c r="AH1475" s="15" t="s">
        <v>2</v>
      </c>
      <c r="AI1475" s="15" t="s">
        <v>2</v>
      </c>
      <c r="AJ1475" s="15" t="s">
        <v>2102</v>
      </c>
      <c r="AK1475" s="15" t="s">
        <v>2024</v>
      </c>
      <c r="AL1475" s="15" t="s">
        <v>10</v>
      </c>
      <c r="AM1475" s="15" t="s">
        <v>1657</v>
      </c>
      <c r="AN1475" s="16">
        <v>10</v>
      </c>
      <c r="AO1475" s="16">
        <v>10</v>
      </c>
      <c r="AP1475" s="17"/>
      <c r="AQ1475" s="17"/>
      <c r="AR1475" s="17">
        <v>45837</v>
      </c>
      <c r="AS1475" s="17"/>
      <c r="AT1475" s="17"/>
      <c r="AU1475" s="16">
        <v>1</v>
      </c>
      <c r="AV1475" s="18" t="s">
        <v>1652</v>
      </c>
      <c r="AW1475" s="17"/>
      <c r="AX1475" s="17">
        <v>45381</v>
      </c>
      <c r="AY1475" s="17">
        <v>45381</v>
      </c>
    </row>
    <row r="1476" spans="1:51" x14ac:dyDescent="0.35">
      <c r="A1476" s="18" t="str">
        <f t="shared" si="23"/>
        <v>PMESC-HTB900EBK</v>
      </c>
      <c r="B1476" s="15" t="s">
        <v>1639</v>
      </c>
      <c r="C1476" s="15" t="s">
        <v>79</v>
      </c>
      <c r="D1476" s="15" t="s">
        <v>411</v>
      </c>
      <c r="E1476" s="15" t="s">
        <v>2100</v>
      </c>
      <c r="F1476" s="15" t="s">
        <v>2101</v>
      </c>
      <c r="G1476" s="15" t="s">
        <v>1643</v>
      </c>
      <c r="H1476" s="15" t="s">
        <v>2</v>
      </c>
      <c r="I1476" s="15" t="s">
        <v>1637</v>
      </c>
      <c r="J1476" s="15" t="s">
        <v>1640</v>
      </c>
      <c r="K1476" s="15" t="s">
        <v>1664</v>
      </c>
      <c r="L1476" s="15" t="s">
        <v>1645</v>
      </c>
      <c r="M1476" s="15" t="s">
        <v>2</v>
      </c>
      <c r="N1476" s="15" t="s">
        <v>2</v>
      </c>
      <c r="O1476" s="15" t="s">
        <v>1639</v>
      </c>
      <c r="P1476" s="15" t="s">
        <v>1637</v>
      </c>
      <c r="Q1476" s="15" t="s">
        <v>2</v>
      </c>
      <c r="R1476" s="15" t="s">
        <v>1639</v>
      </c>
      <c r="S1476" s="15" t="s">
        <v>1637</v>
      </c>
      <c r="T1476" s="15" t="s">
        <v>2</v>
      </c>
      <c r="U1476" s="15" t="s">
        <v>2042</v>
      </c>
      <c r="V1476" s="15" t="s">
        <v>2042</v>
      </c>
      <c r="W1476" s="15" t="s">
        <v>1647</v>
      </c>
      <c r="X1476" s="15" t="s">
        <v>2</v>
      </c>
      <c r="Y1476" s="15" t="s">
        <v>2</v>
      </c>
      <c r="Z1476" s="15" t="s">
        <v>2</v>
      </c>
      <c r="AA1476" s="15" t="s">
        <v>1648</v>
      </c>
      <c r="AB1476" s="15" t="s">
        <v>1648</v>
      </c>
      <c r="AC1476" s="15" t="s">
        <v>1648</v>
      </c>
      <c r="AD1476" s="15" t="s">
        <v>1648</v>
      </c>
      <c r="AE1476" s="15" t="s">
        <v>1648</v>
      </c>
      <c r="AF1476" s="15" t="s">
        <v>1648</v>
      </c>
      <c r="AG1476" s="15" t="s">
        <v>1648</v>
      </c>
      <c r="AH1476" s="15" t="s">
        <v>2</v>
      </c>
      <c r="AI1476" s="15" t="s">
        <v>2</v>
      </c>
      <c r="AJ1476" s="15" t="s">
        <v>2102</v>
      </c>
      <c r="AK1476" s="15" t="s">
        <v>2024</v>
      </c>
      <c r="AL1476" s="15" t="s">
        <v>10</v>
      </c>
      <c r="AM1476" s="15" t="s">
        <v>1666</v>
      </c>
      <c r="AN1476" s="16">
        <v>10</v>
      </c>
      <c r="AO1476" s="16">
        <v>10</v>
      </c>
      <c r="AP1476" s="17"/>
      <c r="AQ1476" s="17"/>
      <c r="AR1476" s="17">
        <v>45837</v>
      </c>
      <c r="AS1476" s="17"/>
      <c r="AT1476" s="17"/>
      <c r="AU1476" s="16">
        <v>1</v>
      </c>
      <c r="AV1476" s="18" t="s">
        <v>1652</v>
      </c>
      <c r="AW1476" s="17"/>
      <c r="AX1476" s="17">
        <v>45381</v>
      </c>
      <c r="AY1476" s="17">
        <v>45381</v>
      </c>
    </row>
    <row r="1477" spans="1:51" x14ac:dyDescent="0.35">
      <c r="A1477" s="18" t="str">
        <f t="shared" si="23"/>
        <v>PMESC-MAX3500EK</v>
      </c>
      <c r="B1477" s="15" t="s">
        <v>1639</v>
      </c>
      <c r="C1477" s="15" t="s">
        <v>79</v>
      </c>
      <c r="D1477" s="15" t="s">
        <v>412</v>
      </c>
      <c r="E1477" s="15" t="s">
        <v>2076</v>
      </c>
      <c r="F1477" s="15" t="s">
        <v>2084</v>
      </c>
      <c r="G1477" s="15" t="s">
        <v>1643</v>
      </c>
      <c r="H1477" s="15" t="s">
        <v>2</v>
      </c>
      <c r="I1477" s="15" t="s">
        <v>1637</v>
      </c>
      <c r="J1477" s="15" t="s">
        <v>1640</v>
      </c>
      <c r="K1477" s="15" t="s">
        <v>1664</v>
      </c>
      <c r="L1477" s="15" t="s">
        <v>1645</v>
      </c>
      <c r="M1477" s="15" t="s">
        <v>2</v>
      </c>
      <c r="N1477" s="15" t="s">
        <v>2</v>
      </c>
      <c r="O1477" s="15" t="s">
        <v>1639</v>
      </c>
      <c r="P1477" s="15" t="s">
        <v>1637</v>
      </c>
      <c r="Q1477" s="15" t="s">
        <v>2</v>
      </c>
      <c r="R1477" s="15" t="s">
        <v>1639</v>
      </c>
      <c r="S1477" s="15" t="s">
        <v>1637</v>
      </c>
      <c r="T1477" s="15" t="s">
        <v>2</v>
      </c>
      <c r="U1477" s="15" t="s">
        <v>2042</v>
      </c>
      <c r="V1477" s="15" t="s">
        <v>2042</v>
      </c>
      <c r="W1477" s="15" t="s">
        <v>1647</v>
      </c>
      <c r="X1477" s="15" t="s">
        <v>2</v>
      </c>
      <c r="Y1477" s="15" t="s">
        <v>2</v>
      </c>
      <c r="Z1477" s="15" t="s">
        <v>2</v>
      </c>
      <c r="AA1477" s="15" t="s">
        <v>1648</v>
      </c>
      <c r="AB1477" s="15" t="s">
        <v>1648</v>
      </c>
      <c r="AC1477" s="15" t="s">
        <v>1648</v>
      </c>
      <c r="AD1477" s="15" t="s">
        <v>1648</v>
      </c>
      <c r="AE1477" s="15" t="s">
        <v>1648</v>
      </c>
      <c r="AF1477" s="15" t="s">
        <v>1648</v>
      </c>
      <c r="AG1477" s="15" t="s">
        <v>1648</v>
      </c>
      <c r="AH1477" s="15" t="s">
        <v>2</v>
      </c>
      <c r="AI1477" s="15" t="s">
        <v>2</v>
      </c>
      <c r="AJ1477" s="15" t="s">
        <v>2085</v>
      </c>
      <c r="AK1477" s="15" t="s">
        <v>2024</v>
      </c>
      <c r="AL1477" s="15" t="s">
        <v>10</v>
      </c>
      <c r="AM1477" s="15" t="s">
        <v>1657</v>
      </c>
      <c r="AN1477" s="16">
        <v>10</v>
      </c>
      <c r="AO1477" s="16">
        <v>10</v>
      </c>
      <c r="AP1477" s="17"/>
      <c r="AQ1477" s="17"/>
      <c r="AR1477" s="17">
        <v>45837</v>
      </c>
      <c r="AS1477" s="17"/>
      <c r="AT1477" s="17"/>
      <c r="AU1477" s="16">
        <v>1</v>
      </c>
      <c r="AV1477" s="18" t="s">
        <v>1652</v>
      </c>
      <c r="AW1477" s="17"/>
      <c r="AX1477" s="17">
        <v>45381</v>
      </c>
      <c r="AY1477" s="17">
        <v>45381</v>
      </c>
    </row>
    <row r="1478" spans="1:51" x14ac:dyDescent="0.35">
      <c r="A1478" s="18" t="str">
        <f t="shared" si="23"/>
        <v>PMESC-PM250BEBS</v>
      </c>
      <c r="B1478" s="15" t="s">
        <v>1639</v>
      </c>
      <c r="C1478" s="15" t="s">
        <v>79</v>
      </c>
      <c r="D1478" s="15" t="s">
        <v>413</v>
      </c>
      <c r="E1478" s="15" t="s">
        <v>2076</v>
      </c>
      <c r="F1478" s="15" t="s">
        <v>2077</v>
      </c>
      <c r="G1478" s="15" t="s">
        <v>1643</v>
      </c>
      <c r="H1478" s="15" t="s">
        <v>2</v>
      </c>
      <c r="I1478" s="15" t="s">
        <v>1637</v>
      </c>
      <c r="J1478" s="15" t="s">
        <v>1640</v>
      </c>
      <c r="K1478" s="15" t="s">
        <v>1861</v>
      </c>
      <c r="L1478" s="15" t="s">
        <v>1645</v>
      </c>
      <c r="M1478" s="15" t="s">
        <v>2</v>
      </c>
      <c r="N1478" s="15" t="s">
        <v>2</v>
      </c>
      <c r="O1478" s="15" t="s">
        <v>1639</v>
      </c>
      <c r="P1478" s="15" t="s">
        <v>1637</v>
      </c>
      <c r="Q1478" s="15" t="s">
        <v>2</v>
      </c>
      <c r="R1478" s="15" t="s">
        <v>1639</v>
      </c>
      <c r="S1478" s="15" t="s">
        <v>1637</v>
      </c>
      <c r="T1478" s="15" t="s">
        <v>2</v>
      </c>
      <c r="U1478" s="15" t="s">
        <v>2042</v>
      </c>
      <c r="V1478" s="15" t="s">
        <v>2042</v>
      </c>
      <c r="W1478" s="15" t="s">
        <v>1647</v>
      </c>
      <c r="X1478" s="15" t="s">
        <v>2</v>
      </c>
      <c r="Y1478" s="15" t="s">
        <v>2</v>
      </c>
      <c r="Z1478" s="15" t="s">
        <v>2</v>
      </c>
      <c r="AA1478" s="15" t="s">
        <v>1648</v>
      </c>
      <c r="AB1478" s="15" t="s">
        <v>1648</v>
      </c>
      <c r="AC1478" s="15" t="s">
        <v>1648</v>
      </c>
      <c r="AD1478" s="15" t="s">
        <v>1648</v>
      </c>
      <c r="AE1478" s="15" t="s">
        <v>1648</v>
      </c>
      <c r="AF1478" s="15" t="s">
        <v>1648</v>
      </c>
      <c r="AG1478" s="15" t="s">
        <v>1648</v>
      </c>
      <c r="AH1478" s="15" t="s">
        <v>2</v>
      </c>
      <c r="AI1478" s="15" t="s">
        <v>2</v>
      </c>
      <c r="AJ1478" s="15" t="s">
        <v>2078</v>
      </c>
      <c r="AK1478" s="15" t="s">
        <v>2024</v>
      </c>
      <c r="AL1478" s="15" t="s">
        <v>10</v>
      </c>
      <c r="AM1478" s="15" t="s">
        <v>1666</v>
      </c>
      <c r="AN1478" s="16">
        <v>10</v>
      </c>
      <c r="AO1478" s="16">
        <v>10</v>
      </c>
      <c r="AP1478" s="17"/>
      <c r="AQ1478" s="17"/>
      <c r="AR1478" s="17">
        <v>45837</v>
      </c>
      <c r="AS1478" s="17"/>
      <c r="AT1478" s="17"/>
      <c r="AU1478" s="16">
        <v>1</v>
      </c>
      <c r="AV1478" s="18" t="s">
        <v>1652</v>
      </c>
      <c r="AW1478" s="17"/>
      <c r="AX1478" s="17">
        <v>45408</v>
      </c>
      <c r="AY1478" s="17">
        <v>45381</v>
      </c>
    </row>
    <row r="1479" spans="1:51" x14ac:dyDescent="0.35">
      <c r="A1479" s="18" t="str">
        <f t="shared" si="23"/>
        <v>PMESC-PM250BEGK</v>
      </c>
      <c r="B1479" s="15" t="s">
        <v>1639</v>
      </c>
      <c r="C1479" s="15" t="s">
        <v>79</v>
      </c>
      <c r="D1479" s="15" t="s">
        <v>414</v>
      </c>
      <c r="E1479" s="15" t="s">
        <v>2076</v>
      </c>
      <c r="F1479" s="15" t="s">
        <v>2077</v>
      </c>
      <c r="G1479" s="15" t="s">
        <v>1643</v>
      </c>
      <c r="H1479" s="15" t="s">
        <v>2</v>
      </c>
      <c r="I1479" s="15" t="s">
        <v>1637</v>
      </c>
      <c r="J1479" s="15" t="s">
        <v>1640</v>
      </c>
      <c r="K1479" s="15" t="s">
        <v>1802</v>
      </c>
      <c r="L1479" s="15" t="s">
        <v>1645</v>
      </c>
      <c r="M1479" s="15" t="s">
        <v>2</v>
      </c>
      <c r="N1479" s="15" t="s">
        <v>2</v>
      </c>
      <c r="O1479" s="15" t="s">
        <v>1639</v>
      </c>
      <c r="P1479" s="15" t="s">
        <v>1637</v>
      </c>
      <c r="Q1479" s="15" t="s">
        <v>2</v>
      </c>
      <c r="R1479" s="15" t="s">
        <v>1639</v>
      </c>
      <c r="S1479" s="15" t="s">
        <v>1637</v>
      </c>
      <c r="T1479" s="15" t="s">
        <v>2</v>
      </c>
      <c r="U1479" s="15" t="s">
        <v>2042</v>
      </c>
      <c r="V1479" s="15" t="s">
        <v>2042</v>
      </c>
      <c r="W1479" s="15" t="s">
        <v>1647</v>
      </c>
      <c r="X1479" s="15" t="s">
        <v>2</v>
      </c>
      <c r="Y1479" s="15" t="s">
        <v>2</v>
      </c>
      <c r="Z1479" s="15" t="s">
        <v>2</v>
      </c>
      <c r="AA1479" s="15" t="s">
        <v>1648</v>
      </c>
      <c r="AB1479" s="15" t="s">
        <v>1648</v>
      </c>
      <c r="AC1479" s="15" t="s">
        <v>1648</v>
      </c>
      <c r="AD1479" s="15" t="s">
        <v>1648</v>
      </c>
      <c r="AE1479" s="15" t="s">
        <v>1648</v>
      </c>
      <c r="AF1479" s="15" t="s">
        <v>1648</v>
      </c>
      <c r="AG1479" s="15" t="s">
        <v>1648</v>
      </c>
      <c r="AH1479" s="15" t="s">
        <v>2</v>
      </c>
      <c r="AI1479" s="15" t="s">
        <v>2</v>
      </c>
      <c r="AJ1479" s="15" t="s">
        <v>2078</v>
      </c>
      <c r="AK1479" s="15" t="s">
        <v>2024</v>
      </c>
      <c r="AL1479" s="15" t="s">
        <v>10</v>
      </c>
      <c r="AM1479" s="15" t="s">
        <v>1657</v>
      </c>
      <c r="AN1479" s="16">
        <v>10</v>
      </c>
      <c r="AO1479" s="16">
        <v>10</v>
      </c>
      <c r="AP1479" s="17"/>
      <c r="AQ1479" s="17"/>
      <c r="AR1479" s="17">
        <v>45837</v>
      </c>
      <c r="AS1479" s="17"/>
      <c r="AT1479" s="17"/>
      <c r="AU1479" s="16">
        <v>1</v>
      </c>
      <c r="AV1479" s="18" t="s">
        <v>1652</v>
      </c>
      <c r="AW1479" s="17"/>
      <c r="AX1479" s="17">
        <v>45381</v>
      </c>
      <c r="AY1479" s="17">
        <v>45381</v>
      </c>
    </row>
    <row r="1480" spans="1:51" x14ac:dyDescent="0.35">
      <c r="A1480" s="18" t="str">
        <f t="shared" si="23"/>
        <v>PMESC-PM250BEGS</v>
      </c>
      <c r="B1480" s="15" t="s">
        <v>1639</v>
      </c>
      <c r="C1480" s="15" t="s">
        <v>79</v>
      </c>
      <c r="D1480" s="15" t="s">
        <v>415</v>
      </c>
      <c r="E1480" s="15" t="s">
        <v>2076</v>
      </c>
      <c r="F1480" s="15" t="s">
        <v>2077</v>
      </c>
      <c r="G1480" s="15" t="s">
        <v>1643</v>
      </c>
      <c r="H1480" s="15" t="s">
        <v>2</v>
      </c>
      <c r="I1480" s="15" t="s">
        <v>1637</v>
      </c>
      <c r="J1480" s="15" t="s">
        <v>1640</v>
      </c>
      <c r="K1480" s="15" t="s">
        <v>1802</v>
      </c>
      <c r="L1480" s="15" t="s">
        <v>1645</v>
      </c>
      <c r="M1480" s="15" t="s">
        <v>2</v>
      </c>
      <c r="N1480" s="15" t="s">
        <v>2</v>
      </c>
      <c r="O1480" s="15" t="s">
        <v>1639</v>
      </c>
      <c r="P1480" s="15" t="s">
        <v>1637</v>
      </c>
      <c r="Q1480" s="15" t="s">
        <v>2</v>
      </c>
      <c r="R1480" s="15" t="s">
        <v>1639</v>
      </c>
      <c r="S1480" s="15" t="s">
        <v>1637</v>
      </c>
      <c r="T1480" s="15" t="s">
        <v>2</v>
      </c>
      <c r="U1480" s="15" t="s">
        <v>2042</v>
      </c>
      <c r="V1480" s="15" t="s">
        <v>2042</v>
      </c>
      <c r="W1480" s="15" t="s">
        <v>1647</v>
      </c>
      <c r="X1480" s="15" t="s">
        <v>2</v>
      </c>
      <c r="Y1480" s="15" t="s">
        <v>2</v>
      </c>
      <c r="Z1480" s="15" t="s">
        <v>2</v>
      </c>
      <c r="AA1480" s="15" t="s">
        <v>1648</v>
      </c>
      <c r="AB1480" s="15" t="s">
        <v>1648</v>
      </c>
      <c r="AC1480" s="15" t="s">
        <v>1648</v>
      </c>
      <c r="AD1480" s="15" t="s">
        <v>1648</v>
      </c>
      <c r="AE1480" s="15" t="s">
        <v>1648</v>
      </c>
      <c r="AF1480" s="15" t="s">
        <v>1648</v>
      </c>
      <c r="AG1480" s="15" t="s">
        <v>1648</v>
      </c>
      <c r="AH1480" s="15" t="s">
        <v>2</v>
      </c>
      <c r="AI1480" s="15" t="s">
        <v>2</v>
      </c>
      <c r="AJ1480" s="15" t="s">
        <v>2078</v>
      </c>
      <c r="AK1480" s="15" t="s">
        <v>2024</v>
      </c>
      <c r="AL1480" s="15" t="s">
        <v>10</v>
      </c>
      <c r="AM1480" s="15" t="s">
        <v>1657</v>
      </c>
      <c r="AN1480" s="16">
        <v>10</v>
      </c>
      <c r="AO1480" s="16">
        <v>10</v>
      </c>
      <c r="AP1480" s="17"/>
      <c r="AQ1480" s="17"/>
      <c r="AR1480" s="17">
        <v>45837</v>
      </c>
      <c r="AS1480" s="17"/>
      <c r="AT1480" s="17"/>
      <c r="AU1480" s="16">
        <v>1</v>
      </c>
      <c r="AV1480" s="18" t="s">
        <v>1652</v>
      </c>
      <c r="AW1480" s="17"/>
      <c r="AX1480" s="17">
        <v>45381</v>
      </c>
      <c r="AY1480" s="17">
        <v>45381</v>
      </c>
    </row>
    <row r="1481" spans="1:51" x14ac:dyDescent="0.35">
      <c r="A1481" s="18" t="str">
        <f t="shared" si="23"/>
        <v>PMESC-PM250EB-S</v>
      </c>
      <c r="B1481" s="15" t="s">
        <v>1639</v>
      </c>
      <c r="C1481" s="15" t="s">
        <v>79</v>
      </c>
      <c r="D1481" s="15" t="s">
        <v>416</v>
      </c>
      <c r="E1481" s="15" t="s">
        <v>2076</v>
      </c>
      <c r="F1481" s="15" t="s">
        <v>2077</v>
      </c>
      <c r="G1481" s="15" t="s">
        <v>1643</v>
      </c>
      <c r="H1481" s="15" t="s">
        <v>2</v>
      </c>
      <c r="I1481" s="15" t="s">
        <v>1637</v>
      </c>
      <c r="J1481" s="15" t="s">
        <v>1640</v>
      </c>
      <c r="K1481" s="15" t="s">
        <v>1861</v>
      </c>
      <c r="L1481" s="15" t="s">
        <v>1645</v>
      </c>
      <c r="M1481" s="15" t="s">
        <v>2</v>
      </c>
      <c r="N1481" s="15" t="s">
        <v>2</v>
      </c>
      <c r="O1481" s="15" t="s">
        <v>1639</v>
      </c>
      <c r="P1481" s="15" t="s">
        <v>1637</v>
      </c>
      <c r="Q1481" s="15" t="s">
        <v>2</v>
      </c>
      <c r="R1481" s="15" t="s">
        <v>1639</v>
      </c>
      <c r="S1481" s="15" t="s">
        <v>1637</v>
      </c>
      <c r="T1481" s="15" t="s">
        <v>2</v>
      </c>
      <c r="U1481" s="15" t="s">
        <v>2042</v>
      </c>
      <c r="V1481" s="15" t="s">
        <v>2042</v>
      </c>
      <c r="W1481" s="15" t="s">
        <v>1647</v>
      </c>
      <c r="X1481" s="15" t="s">
        <v>2</v>
      </c>
      <c r="Y1481" s="15" t="s">
        <v>2</v>
      </c>
      <c r="Z1481" s="15" t="s">
        <v>2</v>
      </c>
      <c r="AA1481" s="15" t="s">
        <v>1648</v>
      </c>
      <c r="AB1481" s="15" t="s">
        <v>1648</v>
      </c>
      <c r="AC1481" s="15" t="s">
        <v>1648</v>
      </c>
      <c r="AD1481" s="15" t="s">
        <v>1648</v>
      </c>
      <c r="AE1481" s="15" t="s">
        <v>1648</v>
      </c>
      <c r="AF1481" s="15" t="s">
        <v>1648</v>
      </c>
      <c r="AG1481" s="15" t="s">
        <v>1648</v>
      </c>
      <c r="AH1481" s="15" t="s">
        <v>2</v>
      </c>
      <c r="AI1481" s="15" t="s">
        <v>2</v>
      </c>
      <c r="AJ1481" s="15" t="s">
        <v>2078</v>
      </c>
      <c r="AK1481" s="15" t="s">
        <v>2024</v>
      </c>
      <c r="AL1481" s="15" t="s">
        <v>10</v>
      </c>
      <c r="AM1481" s="15" t="s">
        <v>1666</v>
      </c>
      <c r="AN1481" s="16">
        <v>10</v>
      </c>
      <c r="AO1481" s="16">
        <v>10</v>
      </c>
      <c r="AP1481" s="17"/>
      <c r="AQ1481" s="17"/>
      <c r="AR1481" s="17">
        <v>45837</v>
      </c>
      <c r="AS1481" s="17"/>
      <c r="AT1481" s="17"/>
      <c r="AU1481" s="16">
        <v>1</v>
      </c>
      <c r="AV1481" s="18" t="s">
        <v>1652</v>
      </c>
      <c r="AW1481" s="17"/>
      <c r="AX1481" s="17">
        <v>45381</v>
      </c>
      <c r="AY1481" s="17">
        <v>45381</v>
      </c>
    </row>
    <row r="1482" spans="1:51" x14ac:dyDescent="0.35">
      <c r="A1482" s="18" t="str">
        <f t="shared" si="23"/>
        <v>PMESC-PM250EC-S</v>
      </c>
      <c r="B1482" s="15" t="s">
        <v>1639</v>
      </c>
      <c r="C1482" s="15" t="s">
        <v>79</v>
      </c>
      <c r="D1482" s="15" t="s">
        <v>417</v>
      </c>
      <c r="E1482" s="15" t="s">
        <v>2076</v>
      </c>
      <c r="F1482" s="15" t="s">
        <v>2077</v>
      </c>
      <c r="G1482" s="15" t="s">
        <v>1643</v>
      </c>
      <c r="H1482" s="15" t="s">
        <v>2</v>
      </c>
      <c r="I1482" s="15" t="s">
        <v>1637</v>
      </c>
      <c r="J1482" s="15" t="s">
        <v>1640</v>
      </c>
      <c r="K1482" s="15" t="s">
        <v>1664</v>
      </c>
      <c r="L1482" s="15" t="s">
        <v>1645</v>
      </c>
      <c r="M1482" s="15" t="s">
        <v>2</v>
      </c>
      <c r="N1482" s="15" t="s">
        <v>2</v>
      </c>
      <c r="O1482" s="15" t="s">
        <v>1639</v>
      </c>
      <c r="P1482" s="15" t="s">
        <v>1637</v>
      </c>
      <c r="Q1482" s="15" t="s">
        <v>2</v>
      </c>
      <c r="R1482" s="15" t="s">
        <v>1639</v>
      </c>
      <c r="S1482" s="15" t="s">
        <v>1637</v>
      </c>
      <c r="T1482" s="15" t="s">
        <v>2</v>
      </c>
      <c r="U1482" s="15" t="s">
        <v>2042</v>
      </c>
      <c r="V1482" s="15" t="s">
        <v>2042</v>
      </c>
      <c r="W1482" s="15" t="s">
        <v>1647</v>
      </c>
      <c r="X1482" s="15" t="s">
        <v>2</v>
      </c>
      <c r="Y1482" s="15" t="s">
        <v>2</v>
      </c>
      <c r="Z1482" s="15" t="s">
        <v>2</v>
      </c>
      <c r="AA1482" s="15" t="s">
        <v>1648</v>
      </c>
      <c r="AB1482" s="15" t="s">
        <v>1648</v>
      </c>
      <c r="AC1482" s="15" t="s">
        <v>1648</v>
      </c>
      <c r="AD1482" s="15" t="s">
        <v>1648</v>
      </c>
      <c r="AE1482" s="15" t="s">
        <v>1648</v>
      </c>
      <c r="AF1482" s="15" t="s">
        <v>1648</v>
      </c>
      <c r="AG1482" s="15" t="s">
        <v>1648</v>
      </c>
      <c r="AH1482" s="15" t="s">
        <v>2</v>
      </c>
      <c r="AI1482" s="15" t="s">
        <v>2</v>
      </c>
      <c r="AJ1482" s="15" t="s">
        <v>2078</v>
      </c>
      <c r="AK1482" s="15" t="s">
        <v>2024</v>
      </c>
      <c r="AL1482" s="15" t="s">
        <v>10</v>
      </c>
      <c r="AM1482" s="15" t="s">
        <v>1704</v>
      </c>
      <c r="AN1482" s="16">
        <v>10</v>
      </c>
      <c r="AO1482" s="16">
        <v>10</v>
      </c>
      <c r="AP1482" s="17"/>
      <c r="AQ1482" s="17"/>
      <c r="AR1482" s="17">
        <v>45837</v>
      </c>
      <c r="AS1482" s="17"/>
      <c r="AT1482" s="17"/>
      <c r="AU1482" s="16">
        <v>1</v>
      </c>
      <c r="AV1482" s="18" t="s">
        <v>1652</v>
      </c>
      <c r="AW1482" s="17"/>
      <c r="AX1482" s="17">
        <v>45381</v>
      </c>
      <c r="AY1482" s="17">
        <v>45381</v>
      </c>
    </row>
    <row r="1483" spans="1:51" x14ac:dyDescent="0.35">
      <c r="A1483" s="18" t="str">
        <f t="shared" si="23"/>
        <v>PMESC-PM250EG-K</v>
      </c>
      <c r="B1483" s="15" t="s">
        <v>1639</v>
      </c>
      <c r="C1483" s="15" t="s">
        <v>79</v>
      </c>
      <c r="D1483" s="15" t="s">
        <v>14</v>
      </c>
      <c r="E1483" s="15" t="s">
        <v>2076</v>
      </c>
      <c r="F1483" s="15" t="s">
        <v>2077</v>
      </c>
      <c r="G1483" s="15" t="s">
        <v>1643</v>
      </c>
      <c r="H1483" s="15" t="s">
        <v>2</v>
      </c>
      <c r="I1483" s="15" t="s">
        <v>1637</v>
      </c>
      <c r="J1483" s="15" t="s">
        <v>1640</v>
      </c>
      <c r="K1483" s="15" t="s">
        <v>1664</v>
      </c>
      <c r="L1483" s="15" t="s">
        <v>1645</v>
      </c>
      <c r="M1483" s="15" t="s">
        <v>2</v>
      </c>
      <c r="N1483" s="15" t="s">
        <v>2</v>
      </c>
      <c r="O1483" s="15" t="s">
        <v>1639</v>
      </c>
      <c r="P1483" s="15" t="s">
        <v>1637</v>
      </c>
      <c r="Q1483" s="15" t="s">
        <v>2</v>
      </c>
      <c r="R1483" s="15" t="s">
        <v>1639</v>
      </c>
      <c r="S1483" s="15" t="s">
        <v>1637</v>
      </c>
      <c r="T1483" s="15" t="s">
        <v>2</v>
      </c>
      <c r="U1483" s="15" t="s">
        <v>2042</v>
      </c>
      <c r="V1483" s="15" t="s">
        <v>2042</v>
      </c>
      <c r="W1483" s="15" t="s">
        <v>1647</v>
      </c>
      <c r="X1483" s="15" t="s">
        <v>2</v>
      </c>
      <c r="Y1483" s="15" t="s">
        <v>2</v>
      </c>
      <c r="Z1483" s="15" t="s">
        <v>2</v>
      </c>
      <c r="AA1483" s="15" t="s">
        <v>1648</v>
      </c>
      <c r="AB1483" s="15" t="s">
        <v>1648</v>
      </c>
      <c r="AC1483" s="15" t="s">
        <v>1648</v>
      </c>
      <c r="AD1483" s="15" t="s">
        <v>1648</v>
      </c>
      <c r="AE1483" s="15" t="s">
        <v>1648</v>
      </c>
      <c r="AF1483" s="15" t="s">
        <v>1648</v>
      </c>
      <c r="AG1483" s="15" t="s">
        <v>1648</v>
      </c>
      <c r="AH1483" s="15" t="s">
        <v>2</v>
      </c>
      <c r="AI1483" s="15" t="s">
        <v>2</v>
      </c>
      <c r="AJ1483" s="15" t="s">
        <v>2078</v>
      </c>
      <c r="AK1483" s="15" t="s">
        <v>2024</v>
      </c>
      <c r="AL1483" s="15" t="s">
        <v>10</v>
      </c>
      <c r="AM1483" s="15" t="s">
        <v>1657</v>
      </c>
      <c r="AN1483" s="16">
        <v>10</v>
      </c>
      <c r="AO1483" s="16">
        <v>10</v>
      </c>
      <c r="AP1483" s="17"/>
      <c r="AQ1483" s="17"/>
      <c r="AR1483" s="17">
        <v>45837</v>
      </c>
      <c r="AS1483" s="17"/>
      <c r="AT1483" s="17"/>
      <c r="AU1483" s="16">
        <v>1</v>
      </c>
      <c r="AV1483" s="18" t="s">
        <v>1652</v>
      </c>
      <c r="AW1483" s="17"/>
      <c r="AX1483" s="17">
        <v>45381</v>
      </c>
      <c r="AY1483" s="17">
        <v>45381</v>
      </c>
    </row>
    <row r="1484" spans="1:51" x14ac:dyDescent="0.35">
      <c r="A1484" s="18" t="str">
        <f t="shared" si="23"/>
        <v>PMESC-PM250EG-S</v>
      </c>
      <c r="B1484" s="15" t="s">
        <v>1639</v>
      </c>
      <c r="C1484" s="15" t="s">
        <v>79</v>
      </c>
      <c r="D1484" s="15" t="s">
        <v>15</v>
      </c>
      <c r="E1484" s="15" t="s">
        <v>2076</v>
      </c>
      <c r="F1484" s="15" t="s">
        <v>2077</v>
      </c>
      <c r="G1484" s="15" t="s">
        <v>1643</v>
      </c>
      <c r="H1484" s="15" t="s">
        <v>2</v>
      </c>
      <c r="I1484" s="15" t="s">
        <v>1637</v>
      </c>
      <c r="J1484" s="15" t="s">
        <v>1640</v>
      </c>
      <c r="K1484" s="15" t="s">
        <v>1664</v>
      </c>
      <c r="L1484" s="15" t="s">
        <v>1645</v>
      </c>
      <c r="M1484" s="15" t="s">
        <v>2</v>
      </c>
      <c r="N1484" s="15" t="s">
        <v>2</v>
      </c>
      <c r="O1484" s="15" t="s">
        <v>1639</v>
      </c>
      <c r="P1484" s="15" t="s">
        <v>1637</v>
      </c>
      <c r="Q1484" s="15" t="s">
        <v>2</v>
      </c>
      <c r="R1484" s="15" t="s">
        <v>1639</v>
      </c>
      <c r="S1484" s="15" t="s">
        <v>1637</v>
      </c>
      <c r="T1484" s="15" t="s">
        <v>2</v>
      </c>
      <c r="U1484" s="15" t="s">
        <v>2042</v>
      </c>
      <c r="V1484" s="15" t="s">
        <v>2042</v>
      </c>
      <c r="W1484" s="15" t="s">
        <v>1647</v>
      </c>
      <c r="X1484" s="15" t="s">
        <v>2</v>
      </c>
      <c r="Y1484" s="15" t="s">
        <v>2</v>
      </c>
      <c r="Z1484" s="15" t="s">
        <v>2</v>
      </c>
      <c r="AA1484" s="15" t="s">
        <v>1648</v>
      </c>
      <c r="AB1484" s="15" t="s">
        <v>1648</v>
      </c>
      <c r="AC1484" s="15" t="s">
        <v>1648</v>
      </c>
      <c r="AD1484" s="15" t="s">
        <v>1648</v>
      </c>
      <c r="AE1484" s="15" t="s">
        <v>1648</v>
      </c>
      <c r="AF1484" s="15" t="s">
        <v>1648</v>
      </c>
      <c r="AG1484" s="15" t="s">
        <v>1648</v>
      </c>
      <c r="AH1484" s="15" t="s">
        <v>2</v>
      </c>
      <c r="AI1484" s="15" t="s">
        <v>2</v>
      </c>
      <c r="AJ1484" s="15" t="s">
        <v>2078</v>
      </c>
      <c r="AK1484" s="15" t="s">
        <v>2024</v>
      </c>
      <c r="AL1484" s="15" t="s">
        <v>10</v>
      </c>
      <c r="AM1484" s="15" t="s">
        <v>1657</v>
      </c>
      <c r="AN1484" s="16">
        <v>10</v>
      </c>
      <c r="AO1484" s="16">
        <v>10</v>
      </c>
      <c r="AP1484" s="17"/>
      <c r="AQ1484" s="17"/>
      <c r="AR1484" s="17">
        <v>45837</v>
      </c>
      <c r="AS1484" s="17"/>
      <c r="AT1484" s="17"/>
      <c r="AU1484" s="16">
        <v>1</v>
      </c>
      <c r="AV1484" s="18" t="s">
        <v>1652</v>
      </c>
      <c r="AW1484" s="17"/>
      <c r="AX1484" s="17">
        <v>45381</v>
      </c>
      <c r="AY1484" s="17">
        <v>45381</v>
      </c>
    </row>
    <row r="1485" spans="1:51" x14ac:dyDescent="0.35">
      <c r="A1485" s="18" t="str">
        <f t="shared" si="23"/>
        <v>PMESC-PM254EG-K</v>
      </c>
      <c r="B1485" s="15" t="s">
        <v>1639</v>
      </c>
      <c r="C1485" s="15" t="s">
        <v>79</v>
      </c>
      <c r="D1485" s="15" t="s">
        <v>418</v>
      </c>
      <c r="E1485" s="15" t="s">
        <v>2076</v>
      </c>
      <c r="F1485" s="15" t="s">
        <v>2077</v>
      </c>
      <c r="G1485" s="15" t="s">
        <v>1643</v>
      </c>
      <c r="H1485" s="15" t="s">
        <v>2</v>
      </c>
      <c r="I1485" s="15" t="s">
        <v>1637</v>
      </c>
      <c r="J1485" s="15" t="s">
        <v>1640</v>
      </c>
      <c r="K1485" s="15" t="s">
        <v>1802</v>
      </c>
      <c r="L1485" s="15" t="s">
        <v>1645</v>
      </c>
      <c r="M1485" s="15" t="s">
        <v>2</v>
      </c>
      <c r="N1485" s="15" t="s">
        <v>2</v>
      </c>
      <c r="O1485" s="15" t="s">
        <v>1639</v>
      </c>
      <c r="P1485" s="15" t="s">
        <v>1637</v>
      </c>
      <c r="Q1485" s="15" t="s">
        <v>2</v>
      </c>
      <c r="R1485" s="15" t="s">
        <v>1639</v>
      </c>
      <c r="S1485" s="15" t="s">
        <v>1637</v>
      </c>
      <c r="T1485" s="15" t="s">
        <v>2</v>
      </c>
      <c r="U1485" s="15" t="s">
        <v>2042</v>
      </c>
      <c r="V1485" s="15" t="s">
        <v>2042</v>
      </c>
      <c r="W1485" s="15" t="s">
        <v>1647</v>
      </c>
      <c r="X1485" s="15" t="s">
        <v>2</v>
      </c>
      <c r="Y1485" s="15" t="s">
        <v>2</v>
      </c>
      <c r="Z1485" s="15" t="s">
        <v>2</v>
      </c>
      <c r="AA1485" s="15" t="s">
        <v>1648</v>
      </c>
      <c r="AB1485" s="15" t="s">
        <v>1648</v>
      </c>
      <c r="AC1485" s="15" t="s">
        <v>1648</v>
      </c>
      <c r="AD1485" s="15" t="s">
        <v>1648</v>
      </c>
      <c r="AE1485" s="15" t="s">
        <v>1648</v>
      </c>
      <c r="AF1485" s="15" t="s">
        <v>1648</v>
      </c>
      <c r="AG1485" s="15" t="s">
        <v>1648</v>
      </c>
      <c r="AH1485" s="15" t="s">
        <v>2</v>
      </c>
      <c r="AI1485" s="15" t="s">
        <v>2</v>
      </c>
      <c r="AJ1485" s="15" t="s">
        <v>2078</v>
      </c>
      <c r="AK1485" s="15" t="s">
        <v>2024</v>
      </c>
      <c r="AL1485" s="15" t="s">
        <v>10</v>
      </c>
      <c r="AM1485" s="15" t="s">
        <v>1657</v>
      </c>
      <c r="AN1485" s="16">
        <v>10</v>
      </c>
      <c r="AO1485" s="16">
        <v>10</v>
      </c>
      <c r="AP1485" s="17"/>
      <c r="AQ1485" s="17"/>
      <c r="AR1485" s="17">
        <v>45837</v>
      </c>
      <c r="AS1485" s="17"/>
      <c r="AT1485" s="17"/>
      <c r="AU1485" s="16">
        <v>1</v>
      </c>
      <c r="AV1485" s="18" t="s">
        <v>1652</v>
      </c>
      <c r="AW1485" s="17"/>
      <c r="AX1485" s="17">
        <v>45381</v>
      </c>
      <c r="AY1485" s="17">
        <v>45381</v>
      </c>
    </row>
    <row r="1486" spans="1:51" x14ac:dyDescent="0.35">
      <c r="A1486" s="18" t="str">
        <f t="shared" si="23"/>
        <v>PMESC-PM254EG-S</v>
      </c>
      <c r="B1486" s="15" t="s">
        <v>1639</v>
      </c>
      <c r="C1486" s="15" t="s">
        <v>79</v>
      </c>
      <c r="D1486" s="15" t="s">
        <v>419</v>
      </c>
      <c r="E1486" s="15" t="s">
        <v>2076</v>
      </c>
      <c r="F1486" s="15" t="s">
        <v>2077</v>
      </c>
      <c r="G1486" s="15" t="s">
        <v>1643</v>
      </c>
      <c r="H1486" s="15" t="s">
        <v>2</v>
      </c>
      <c r="I1486" s="15" t="s">
        <v>1637</v>
      </c>
      <c r="J1486" s="15" t="s">
        <v>1640</v>
      </c>
      <c r="K1486" s="15" t="s">
        <v>1664</v>
      </c>
      <c r="L1486" s="15" t="s">
        <v>1645</v>
      </c>
      <c r="M1486" s="15" t="s">
        <v>2</v>
      </c>
      <c r="N1486" s="15" t="s">
        <v>2</v>
      </c>
      <c r="O1486" s="15" t="s">
        <v>1639</v>
      </c>
      <c r="P1486" s="15" t="s">
        <v>1637</v>
      </c>
      <c r="Q1486" s="15" t="s">
        <v>2</v>
      </c>
      <c r="R1486" s="15" t="s">
        <v>1639</v>
      </c>
      <c r="S1486" s="15" t="s">
        <v>1637</v>
      </c>
      <c r="T1486" s="15" t="s">
        <v>2</v>
      </c>
      <c r="U1486" s="15" t="s">
        <v>2042</v>
      </c>
      <c r="V1486" s="15" t="s">
        <v>2042</v>
      </c>
      <c r="W1486" s="15" t="s">
        <v>1647</v>
      </c>
      <c r="X1486" s="15" t="s">
        <v>2</v>
      </c>
      <c r="Y1486" s="15" t="s">
        <v>2</v>
      </c>
      <c r="Z1486" s="15" t="s">
        <v>2</v>
      </c>
      <c r="AA1486" s="15" t="s">
        <v>1648</v>
      </c>
      <c r="AB1486" s="15" t="s">
        <v>1648</v>
      </c>
      <c r="AC1486" s="15" t="s">
        <v>1648</v>
      </c>
      <c r="AD1486" s="15" t="s">
        <v>1648</v>
      </c>
      <c r="AE1486" s="15" t="s">
        <v>1648</v>
      </c>
      <c r="AF1486" s="15" t="s">
        <v>1648</v>
      </c>
      <c r="AG1486" s="15" t="s">
        <v>1648</v>
      </c>
      <c r="AH1486" s="15" t="s">
        <v>2</v>
      </c>
      <c r="AI1486" s="15" t="s">
        <v>2</v>
      </c>
      <c r="AJ1486" s="15" t="s">
        <v>2078</v>
      </c>
      <c r="AK1486" s="15" t="s">
        <v>2024</v>
      </c>
      <c r="AL1486" s="15" t="s">
        <v>10</v>
      </c>
      <c r="AM1486" s="15" t="s">
        <v>1657</v>
      </c>
      <c r="AN1486" s="16">
        <v>10</v>
      </c>
      <c r="AO1486" s="16">
        <v>10</v>
      </c>
      <c r="AP1486" s="17"/>
      <c r="AQ1486" s="17"/>
      <c r="AR1486" s="17">
        <v>45837</v>
      </c>
      <c r="AS1486" s="17"/>
      <c r="AT1486" s="17"/>
      <c r="AU1486" s="16">
        <v>1</v>
      </c>
      <c r="AV1486" s="18" t="s">
        <v>1652</v>
      </c>
      <c r="AW1486" s="17"/>
      <c r="AX1486" s="17">
        <v>45381</v>
      </c>
      <c r="AY1486" s="17">
        <v>45381</v>
      </c>
    </row>
    <row r="1487" spans="1:51" x14ac:dyDescent="0.35">
      <c r="A1487" s="18" t="str">
        <f t="shared" si="23"/>
        <v>PMESC-PM270EG-K</v>
      </c>
      <c r="B1487" s="15" t="s">
        <v>1639</v>
      </c>
      <c r="C1487" s="15" t="s">
        <v>79</v>
      </c>
      <c r="D1487" s="15" t="s">
        <v>420</v>
      </c>
      <c r="E1487" s="15" t="s">
        <v>2076</v>
      </c>
      <c r="F1487" s="15" t="s">
        <v>2077</v>
      </c>
      <c r="G1487" s="15" t="s">
        <v>1643</v>
      </c>
      <c r="H1487" s="15" t="s">
        <v>2</v>
      </c>
      <c r="I1487" s="15" t="s">
        <v>1637</v>
      </c>
      <c r="J1487" s="15" t="s">
        <v>2</v>
      </c>
      <c r="K1487" s="15" t="s">
        <v>1664</v>
      </c>
      <c r="L1487" s="15" t="s">
        <v>1645</v>
      </c>
      <c r="M1487" s="15" t="s">
        <v>2</v>
      </c>
      <c r="N1487" s="15" t="s">
        <v>2</v>
      </c>
      <c r="O1487" s="15" t="s">
        <v>1639</v>
      </c>
      <c r="P1487" s="15" t="s">
        <v>1637</v>
      </c>
      <c r="Q1487" s="15" t="s">
        <v>2</v>
      </c>
      <c r="R1487" s="15" t="s">
        <v>1639</v>
      </c>
      <c r="S1487" s="15" t="s">
        <v>1637</v>
      </c>
      <c r="T1487" s="15" t="s">
        <v>2</v>
      </c>
      <c r="U1487" s="15" t="s">
        <v>2042</v>
      </c>
      <c r="V1487" s="15" t="s">
        <v>2042</v>
      </c>
      <c r="W1487" s="15" t="s">
        <v>1647</v>
      </c>
      <c r="X1487" s="15" t="s">
        <v>2</v>
      </c>
      <c r="Y1487" s="15" t="s">
        <v>2</v>
      </c>
      <c r="Z1487" s="15" t="s">
        <v>2</v>
      </c>
      <c r="AA1487" s="15" t="s">
        <v>1648</v>
      </c>
      <c r="AB1487" s="15" t="s">
        <v>1648</v>
      </c>
      <c r="AC1487" s="15" t="s">
        <v>1648</v>
      </c>
      <c r="AD1487" s="15" t="s">
        <v>1648</v>
      </c>
      <c r="AE1487" s="15" t="s">
        <v>1648</v>
      </c>
      <c r="AF1487" s="15" t="s">
        <v>1648</v>
      </c>
      <c r="AG1487" s="15" t="s">
        <v>1648</v>
      </c>
      <c r="AH1487" s="15" t="s">
        <v>2</v>
      </c>
      <c r="AI1487" s="15" t="s">
        <v>2</v>
      </c>
      <c r="AJ1487" s="15" t="s">
        <v>2078</v>
      </c>
      <c r="AK1487" s="15" t="s">
        <v>2024</v>
      </c>
      <c r="AL1487" s="15" t="s">
        <v>10</v>
      </c>
      <c r="AM1487" s="15" t="s">
        <v>1657</v>
      </c>
      <c r="AN1487" s="16">
        <v>10</v>
      </c>
      <c r="AO1487" s="16">
        <v>10</v>
      </c>
      <c r="AP1487" s="17"/>
      <c r="AQ1487" s="17"/>
      <c r="AR1487" s="17">
        <v>45837</v>
      </c>
      <c r="AS1487" s="17"/>
      <c r="AT1487" s="17"/>
      <c r="AU1487" s="16">
        <v>1</v>
      </c>
      <c r="AV1487" s="18" t="s">
        <v>1652</v>
      </c>
      <c r="AW1487" s="17"/>
      <c r="AX1487" s="17">
        <v>45381</v>
      </c>
      <c r="AY1487" s="17">
        <v>45381</v>
      </c>
    </row>
    <row r="1488" spans="1:51" x14ac:dyDescent="0.35">
      <c r="A1488" s="18" t="str">
        <f t="shared" si="23"/>
        <v>PMESC-PM270EG-S</v>
      </c>
      <c r="B1488" s="15" t="s">
        <v>1639</v>
      </c>
      <c r="C1488" s="15" t="s">
        <v>79</v>
      </c>
      <c r="D1488" s="15" t="s">
        <v>421</v>
      </c>
      <c r="E1488" s="15" t="s">
        <v>2076</v>
      </c>
      <c r="F1488" s="15" t="s">
        <v>2077</v>
      </c>
      <c r="G1488" s="15" t="s">
        <v>1643</v>
      </c>
      <c r="H1488" s="15" t="s">
        <v>2</v>
      </c>
      <c r="I1488" s="15" t="s">
        <v>1637</v>
      </c>
      <c r="J1488" s="15" t="s">
        <v>2</v>
      </c>
      <c r="K1488" s="15" t="s">
        <v>1664</v>
      </c>
      <c r="L1488" s="15" t="s">
        <v>1645</v>
      </c>
      <c r="M1488" s="15" t="s">
        <v>2</v>
      </c>
      <c r="N1488" s="15" t="s">
        <v>2</v>
      </c>
      <c r="O1488" s="15" t="s">
        <v>1639</v>
      </c>
      <c r="P1488" s="15" t="s">
        <v>1637</v>
      </c>
      <c r="Q1488" s="15" t="s">
        <v>2</v>
      </c>
      <c r="R1488" s="15" t="s">
        <v>1639</v>
      </c>
      <c r="S1488" s="15" t="s">
        <v>1637</v>
      </c>
      <c r="T1488" s="15" t="s">
        <v>2</v>
      </c>
      <c r="U1488" s="15" t="s">
        <v>2042</v>
      </c>
      <c r="V1488" s="15" t="s">
        <v>2042</v>
      </c>
      <c r="W1488" s="15" t="s">
        <v>1647</v>
      </c>
      <c r="X1488" s="15" t="s">
        <v>2</v>
      </c>
      <c r="Y1488" s="15" t="s">
        <v>2</v>
      </c>
      <c r="Z1488" s="15" t="s">
        <v>2</v>
      </c>
      <c r="AA1488" s="15" t="s">
        <v>1648</v>
      </c>
      <c r="AB1488" s="15" t="s">
        <v>1648</v>
      </c>
      <c r="AC1488" s="15" t="s">
        <v>1648</v>
      </c>
      <c r="AD1488" s="15" t="s">
        <v>1648</v>
      </c>
      <c r="AE1488" s="15" t="s">
        <v>1648</v>
      </c>
      <c r="AF1488" s="15" t="s">
        <v>1648</v>
      </c>
      <c r="AG1488" s="15" t="s">
        <v>1648</v>
      </c>
      <c r="AH1488" s="15" t="s">
        <v>2</v>
      </c>
      <c r="AI1488" s="15" t="s">
        <v>2</v>
      </c>
      <c r="AJ1488" s="15" t="s">
        <v>2078</v>
      </c>
      <c r="AK1488" s="15" t="s">
        <v>2024</v>
      </c>
      <c r="AL1488" s="15" t="s">
        <v>10</v>
      </c>
      <c r="AM1488" s="15" t="s">
        <v>1657</v>
      </c>
      <c r="AN1488" s="16">
        <v>10</v>
      </c>
      <c r="AO1488" s="16">
        <v>10</v>
      </c>
      <c r="AP1488" s="17"/>
      <c r="AQ1488" s="17"/>
      <c r="AR1488" s="17">
        <v>45837</v>
      </c>
      <c r="AS1488" s="17"/>
      <c r="AT1488" s="17"/>
      <c r="AU1488" s="16">
        <v>1</v>
      </c>
      <c r="AV1488" s="18" t="s">
        <v>1652</v>
      </c>
      <c r="AW1488" s="17"/>
      <c r="AX1488" s="17">
        <v>45381</v>
      </c>
      <c r="AY1488" s="17">
        <v>45381</v>
      </c>
    </row>
    <row r="1489" spans="1:51" x14ac:dyDescent="0.35">
      <c r="A1489" s="18" t="str">
        <f t="shared" si="23"/>
        <v>PMESC-PM272EB-K</v>
      </c>
      <c r="B1489" s="15" t="s">
        <v>1639</v>
      </c>
      <c r="C1489" s="15" t="s">
        <v>79</v>
      </c>
      <c r="D1489" s="15" t="s">
        <v>422</v>
      </c>
      <c r="E1489" s="15" t="s">
        <v>2076</v>
      </c>
      <c r="F1489" s="15" t="s">
        <v>2077</v>
      </c>
      <c r="G1489" s="15" t="s">
        <v>1643</v>
      </c>
      <c r="H1489" s="15" t="s">
        <v>2</v>
      </c>
      <c r="I1489" s="15" t="s">
        <v>1637</v>
      </c>
      <c r="J1489" s="15" t="s">
        <v>2</v>
      </c>
      <c r="K1489" s="15" t="s">
        <v>1664</v>
      </c>
      <c r="L1489" s="15" t="s">
        <v>1645</v>
      </c>
      <c r="M1489" s="15" t="s">
        <v>2</v>
      </c>
      <c r="N1489" s="15" t="s">
        <v>2</v>
      </c>
      <c r="O1489" s="15" t="s">
        <v>1639</v>
      </c>
      <c r="P1489" s="15" t="s">
        <v>1637</v>
      </c>
      <c r="Q1489" s="15" t="s">
        <v>2</v>
      </c>
      <c r="R1489" s="15" t="s">
        <v>1639</v>
      </c>
      <c r="S1489" s="15" t="s">
        <v>1637</v>
      </c>
      <c r="T1489" s="15" t="s">
        <v>2</v>
      </c>
      <c r="U1489" s="15" t="s">
        <v>2042</v>
      </c>
      <c r="V1489" s="15" t="s">
        <v>2042</v>
      </c>
      <c r="W1489" s="15" t="s">
        <v>1647</v>
      </c>
      <c r="X1489" s="15" t="s">
        <v>2</v>
      </c>
      <c r="Y1489" s="15" t="s">
        <v>2</v>
      </c>
      <c r="Z1489" s="15" t="s">
        <v>2</v>
      </c>
      <c r="AA1489" s="15" t="s">
        <v>1648</v>
      </c>
      <c r="AB1489" s="15" t="s">
        <v>1648</v>
      </c>
      <c r="AC1489" s="15" t="s">
        <v>1648</v>
      </c>
      <c r="AD1489" s="15" t="s">
        <v>1648</v>
      </c>
      <c r="AE1489" s="15" t="s">
        <v>1648</v>
      </c>
      <c r="AF1489" s="15" t="s">
        <v>1648</v>
      </c>
      <c r="AG1489" s="15" t="s">
        <v>1648</v>
      </c>
      <c r="AH1489" s="15" t="s">
        <v>2</v>
      </c>
      <c r="AI1489" s="15" t="s">
        <v>2</v>
      </c>
      <c r="AJ1489" s="15" t="s">
        <v>2078</v>
      </c>
      <c r="AK1489" s="15" t="s">
        <v>2024</v>
      </c>
      <c r="AL1489" s="15" t="s">
        <v>10</v>
      </c>
      <c r="AM1489" s="15" t="s">
        <v>1666</v>
      </c>
      <c r="AN1489" s="16">
        <v>10</v>
      </c>
      <c r="AO1489" s="16">
        <v>10</v>
      </c>
      <c r="AP1489" s="17"/>
      <c r="AQ1489" s="17"/>
      <c r="AR1489" s="17">
        <v>45837</v>
      </c>
      <c r="AS1489" s="17"/>
      <c r="AT1489" s="17"/>
      <c r="AU1489" s="16">
        <v>1</v>
      </c>
      <c r="AV1489" s="18" t="s">
        <v>1652</v>
      </c>
      <c r="AW1489" s="17"/>
      <c r="AX1489" s="17">
        <v>45381</v>
      </c>
      <c r="AY1489" s="17">
        <v>45381</v>
      </c>
    </row>
    <row r="1490" spans="1:51" x14ac:dyDescent="0.35">
      <c r="A1490" s="18" t="str">
        <f t="shared" si="23"/>
        <v>PMESC-PM272EB-S</v>
      </c>
      <c r="B1490" s="15" t="s">
        <v>1639</v>
      </c>
      <c r="C1490" s="15" t="s">
        <v>79</v>
      </c>
      <c r="D1490" s="15" t="s">
        <v>423</v>
      </c>
      <c r="E1490" s="15" t="s">
        <v>2076</v>
      </c>
      <c r="F1490" s="15" t="s">
        <v>2077</v>
      </c>
      <c r="G1490" s="15" t="s">
        <v>1643</v>
      </c>
      <c r="H1490" s="15" t="s">
        <v>2</v>
      </c>
      <c r="I1490" s="15" t="s">
        <v>1637</v>
      </c>
      <c r="J1490" s="15" t="s">
        <v>2</v>
      </c>
      <c r="K1490" s="15" t="s">
        <v>1861</v>
      </c>
      <c r="L1490" s="15" t="s">
        <v>1645</v>
      </c>
      <c r="M1490" s="15" t="s">
        <v>2</v>
      </c>
      <c r="N1490" s="15" t="s">
        <v>2</v>
      </c>
      <c r="O1490" s="15" t="s">
        <v>1639</v>
      </c>
      <c r="P1490" s="15" t="s">
        <v>1637</v>
      </c>
      <c r="Q1490" s="15" t="s">
        <v>2</v>
      </c>
      <c r="R1490" s="15" t="s">
        <v>1639</v>
      </c>
      <c r="S1490" s="15" t="s">
        <v>1637</v>
      </c>
      <c r="T1490" s="15" t="s">
        <v>2</v>
      </c>
      <c r="U1490" s="15" t="s">
        <v>2042</v>
      </c>
      <c r="V1490" s="15" t="s">
        <v>2042</v>
      </c>
      <c r="W1490" s="15" t="s">
        <v>1647</v>
      </c>
      <c r="X1490" s="15" t="s">
        <v>2</v>
      </c>
      <c r="Y1490" s="15" t="s">
        <v>2</v>
      </c>
      <c r="Z1490" s="15" t="s">
        <v>2</v>
      </c>
      <c r="AA1490" s="15" t="s">
        <v>1648</v>
      </c>
      <c r="AB1490" s="15" t="s">
        <v>1648</v>
      </c>
      <c r="AC1490" s="15" t="s">
        <v>1648</v>
      </c>
      <c r="AD1490" s="15" t="s">
        <v>1648</v>
      </c>
      <c r="AE1490" s="15" t="s">
        <v>1648</v>
      </c>
      <c r="AF1490" s="15" t="s">
        <v>1648</v>
      </c>
      <c r="AG1490" s="15" t="s">
        <v>1648</v>
      </c>
      <c r="AH1490" s="15" t="s">
        <v>2</v>
      </c>
      <c r="AI1490" s="15" t="s">
        <v>2</v>
      </c>
      <c r="AJ1490" s="15" t="s">
        <v>2078</v>
      </c>
      <c r="AK1490" s="15" t="s">
        <v>2024</v>
      </c>
      <c r="AL1490" s="15" t="s">
        <v>10</v>
      </c>
      <c r="AM1490" s="15" t="s">
        <v>1666</v>
      </c>
      <c r="AN1490" s="16">
        <v>10</v>
      </c>
      <c r="AO1490" s="16">
        <v>10</v>
      </c>
      <c r="AP1490" s="17"/>
      <c r="AQ1490" s="17"/>
      <c r="AR1490" s="17">
        <v>45837</v>
      </c>
      <c r="AS1490" s="17"/>
      <c r="AT1490" s="17"/>
      <c r="AU1490" s="16">
        <v>1</v>
      </c>
      <c r="AV1490" s="18" t="s">
        <v>1652</v>
      </c>
      <c r="AW1490" s="17"/>
      <c r="AX1490" s="17">
        <v>45471</v>
      </c>
      <c r="AY1490" s="17">
        <v>45381</v>
      </c>
    </row>
    <row r="1491" spans="1:51" x14ac:dyDescent="0.35">
      <c r="A1491" s="18" t="str">
        <f t="shared" si="23"/>
        <v>PMESC-PM272EG-K</v>
      </c>
      <c r="B1491" s="15" t="s">
        <v>1639</v>
      </c>
      <c r="C1491" s="15" t="s">
        <v>79</v>
      </c>
      <c r="D1491" s="15" t="s">
        <v>424</v>
      </c>
      <c r="E1491" s="15" t="s">
        <v>2076</v>
      </c>
      <c r="F1491" s="15" t="s">
        <v>2077</v>
      </c>
      <c r="G1491" s="15" t="s">
        <v>1643</v>
      </c>
      <c r="H1491" s="15" t="s">
        <v>2</v>
      </c>
      <c r="I1491" s="15" t="s">
        <v>1637</v>
      </c>
      <c r="J1491" s="15" t="s">
        <v>2</v>
      </c>
      <c r="K1491" s="15" t="s">
        <v>1664</v>
      </c>
      <c r="L1491" s="15" t="s">
        <v>1645</v>
      </c>
      <c r="M1491" s="15" t="s">
        <v>2</v>
      </c>
      <c r="N1491" s="15" t="s">
        <v>2</v>
      </c>
      <c r="O1491" s="15" t="s">
        <v>1639</v>
      </c>
      <c r="P1491" s="15" t="s">
        <v>1637</v>
      </c>
      <c r="Q1491" s="15" t="s">
        <v>2</v>
      </c>
      <c r="R1491" s="15" t="s">
        <v>1639</v>
      </c>
      <c r="S1491" s="15" t="s">
        <v>1637</v>
      </c>
      <c r="T1491" s="15" t="s">
        <v>2</v>
      </c>
      <c r="U1491" s="15" t="s">
        <v>2042</v>
      </c>
      <c r="V1491" s="15" t="s">
        <v>2042</v>
      </c>
      <c r="W1491" s="15" t="s">
        <v>1647</v>
      </c>
      <c r="X1491" s="15" t="s">
        <v>2</v>
      </c>
      <c r="Y1491" s="15" t="s">
        <v>2</v>
      </c>
      <c r="Z1491" s="15" t="s">
        <v>2</v>
      </c>
      <c r="AA1491" s="15" t="s">
        <v>1648</v>
      </c>
      <c r="AB1491" s="15" t="s">
        <v>1648</v>
      </c>
      <c r="AC1491" s="15" t="s">
        <v>1648</v>
      </c>
      <c r="AD1491" s="15" t="s">
        <v>1648</v>
      </c>
      <c r="AE1491" s="15" t="s">
        <v>1648</v>
      </c>
      <c r="AF1491" s="15" t="s">
        <v>1648</v>
      </c>
      <c r="AG1491" s="15" t="s">
        <v>1648</v>
      </c>
      <c r="AH1491" s="15" t="s">
        <v>2</v>
      </c>
      <c r="AI1491" s="15" t="s">
        <v>2</v>
      </c>
      <c r="AJ1491" s="15" t="s">
        <v>2078</v>
      </c>
      <c r="AK1491" s="15" t="s">
        <v>2024</v>
      </c>
      <c r="AL1491" s="15" t="s">
        <v>10</v>
      </c>
      <c r="AM1491" s="15" t="s">
        <v>1657</v>
      </c>
      <c r="AN1491" s="16">
        <v>10</v>
      </c>
      <c r="AO1491" s="16">
        <v>10</v>
      </c>
      <c r="AP1491" s="17"/>
      <c r="AQ1491" s="17"/>
      <c r="AR1491" s="17">
        <v>45837</v>
      </c>
      <c r="AS1491" s="17"/>
      <c r="AT1491" s="17"/>
      <c r="AU1491" s="16">
        <v>1</v>
      </c>
      <c r="AV1491" s="18" t="s">
        <v>1652</v>
      </c>
      <c r="AW1491" s="17"/>
      <c r="AX1491" s="17">
        <v>45381</v>
      </c>
      <c r="AY1491" s="17">
        <v>45381</v>
      </c>
    </row>
    <row r="1492" spans="1:51" x14ac:dyDescent="0.35">
      <c r="A1492" s="18" t="str">
        <f t="shared" si="23"/>
        <v>PMESC-PM272EG-S</v>
      </c>
      <c r="B1492" s="15" t="s">
        <v>1639</v>
      </c>
      <c r="C1492" s="15" t="s">
        <v>79</v>
      </c>
      <c r="D1492" s="15" t="s">
        <v>425</v>
      </c>
      <c r="E1492" s="15" t="s">
        <v>2076</v>
      </c>
      <c r="F1492" s="15" t="s">
        <v>2077</v>
      </c>
      <c r="G1492" s="15" t="s">
        <v>1643</v>
      </c>
      <c r="H1492" s="15" t="s">
        <v>2</v>
      </c>
      <c r="I1492" s="15" t="s">
        <v>1637</v>
      </c>
      <c r="J1492" s="15" t="s">
        <v>2</v>
      </c>
      <c r="K1492" s="15" t="s">
        <v>1802</v>
      </c>
      <c r="L1492" s="15" t="s">
        <v>1645</v>
      </c>
      <c r="M1492" s="15" t="s">
        <v>2</v>
      </c>
      <c r="N1492" s="15" t="s">
        <v>2</v>
      </c>
      <c r="O1492" s="15" t="s">
        <v>1639</v>
      </c>
      <c r="P1492" s="15" t="s">
        <v>1637</v>
      </c>
      <c r="Q1492" s="15" t="s">
        <v>2</v>
      </c>
      <c r="R1492" s="15" t="s">
        <v>1639</v>
      </c>
      <c r="S1492" s="15" t="s">
        <v>1637</v>
      </c>
      <c r="T1492" s="15" t="s">
        <v>2</v>
      </c>
      <c r="U1492" s="15" t="s">
        <v>2042</v>
      </c>
      <c r="V1492" s="15" t="s">
        <v>2042</v>
      </c>
      <c r="W1492" s="15" t="s">
        <v>1647</v>
      </c>
      <c r="X1492" s="15" t="s">
        <v>2</v>
      </c>
      <c r="Y1492" s="15" t="s">
        <v>2</v>
      </c>
      <c r="Z1492" s="15" t="s">
        <v>2</v>
      </c>
      <c r="AA1492" s="15" t="s">
        <v>1648</v>
      </c>
      <c r="AB1492" s="15" t="s">
        <v>1648</v>
      </c>
      <c r="AC1492" s="15" t="s">
        <v>1648</v>
      </c>
      <c r="AD1492" s="15" t="s">
        <v>1648</v>
      </c>
      <c r="AE1492" s="15" t="s">
        <v>1648</v>
      </c>
      <c r="AF1492" s="15" t="s">
        <v>1648</v>
      </c>
      <c r="AG1492" s="15" t="s">
        <v>1648</v>
      </c>
      <c r="AH1492" s="15" t="s">
        <v>2</v>
      </c>
      <c r="AI1492" s="15" t="s">
        <v>2</v>
      </c>
      <c r="AJ1492" s="15" t="s">
        <v>2078</v>
      </c>
      <c r="AK1492" s="15" t="s">
        <v>2024</v>
      </c>
      <c r="AL1492" s="15" t="s">
        <v>10</v>
      </c>
      <c r="AM1492" s="15" t="s">
        <v>1657</v>
      </c>
      <c r="AN1492" s="16">
        <v>10</v>
      </c>
      <c r="AO1492" s="16">
        <v>10</v>
      </c>
      <c r="AP1492" s="17"/>
      <c r="AQ1492" s="17"/>
      <c r="AR1492" s="17">
        <v>45837</v>
      </c>
      <c r="AS1492" s="17"/>
      <c r="AT1492" s="17"/>
      <c r="AU1492" s="16">
        <v>1</v>
      </c>
      <c r="AV1492" s="18" t="s">
        <v>1652</v>
      </c>
      <c r="AW1492" s="17"/>
      <c r="AX1492" s="17">
        <v>45381</v>
      </c>
      <c r="AY1492" s="17">
        <v>45381</v>
      </c>
    </row>
    <row r="1493" spans="1:51" x14ac:dyDescent="0.35">
      <c r="A1493" s="18" t="str">
        <f t="shared" si="23"/>
        <v>PMESC-PM700EG-S</v>
      </c>
      <c r="B1493" s="15" t="s">
        <v>1639</v>
      </c>
      <c r="C1493" s="15" t="s">
        <v>79</v>
      </c>
      <c r="D1493" s="15" t="s">
        <v>16</v>
      </c>
      <c r="E1493" s="15" t="s">
        <v>2076</v>
      </c>
      <c r="F1493" s="15" t="s">
        <v>2077</v>
      </c>
      <c r="G1493" s="15" t="s">
        <v>1643</v>
      </c>
      <c r="H1493" s="15" t="s">
        <v>2</v>
      </c>
      <c r="I1493" s="15" t="s">
        <v>1637</v>
      </c>
      <c r="J1493" s="15" t="s">
        <v>2</v>
      </c>
      <c r="K1493" s="15" t="s">
        <v>1667</v>
      </c>
      <c r="L1493" s="15" t="s">
        <v>1645</v>
      </c>
      <c r="M1493" s="15" t="s">
        <v>2</v>
      </c>
      <c r="N1493" s="15" t="s">
        <v>2</v>
      </c>
      <c r="O1493" s="15" t="s">
        <v>1639</v>
      </c>
      <c r="P1493" s="15" t="s">
        <v>1637</v>
      </c>
      <c r="Q1493" s="15" t="s">
        <v>2</v>
      </c>
      <c r="R1493" s="15" t="s">
        <v>1639</v>
      </c>
      <c r="S1493" s="15" t="s">
        <v>1637</v>
      </c>
      <c r="T1493" s="15" t="s">
        <v>2</v>
      </c>
      <c r="U1493" s="15" t="s">
        <v>2042</v>
      </c>
      <c r="V1493" s="15" t="s">
        <v>2042</v>
      </c>
      <c r="W1493" s="15" t="s">
        <v>1647</v>
      </c>
      <c r="X1493" s="15" t="s">
        <v>2</v>
      </c>
      <c r="Y1493" s="15" t="s">
        <v>2</v>
      </c>
      <c r="Z1493" s="15" t="s">
        <v>2</v>
      </c>
      <c r="AA1493" s="15" t="s">
        <v>1648</v>
      </c>
      <c r="AB1493" s="15" t="s">
        <v>1648</v>
      </c>
      <c r="AC1493" s="15" t="s">
        <v>1648</v>
      </c>
      <c r="AD1493" s="15" t="s">
        <v>1648</v>
      </c>
      <c r="AE1493" s="15" t="s">
        <v>1648</v>
      </c>
      <c r="AF1493" s="15" t="s">
        <v>1648</v>
      </c>
      <c r="AG1493" s="15" t="s">
        <v>1648</v>
      </c>
      <c r="AH1493" s="15" t="s">
        <v>2</v>
      </c>
      <c r="AI1493" s="15" t="s">
        <v>2</v>
      </c>
      <c r="AJ1493" s="15" t="s">
        <v>2078</v>
      </c>
      <c r="AK1493" s="15" t="s">
        <v>2024</v>
      </c>
      <c r="AL1493" s="15" t="s">
        <v>10</v>
      </c>
      <c r="AM1493" s="15" t="s">
        <v>1704</v>
      </c>
      <c r="AN1493" s="16">
        <v>10</v>
      </c>
      <c r="AO1493" s="16">
        <v>10</v>
      </c>
      <c r="AP1493" s="17"/>
      <c r="AQ1493" s="17"/>
      <c r="AR1493" s="17">
        <v>45837</v>
      </c>
      <c r="AS1493" s="17"/>
      <c r="AT1493" s="17"/>
      <c r="AU1493" s="16">
        <v>1</v>
      </c>
      <c r="AV1493" s="18" t="s">
        <v>1652</v>
      </c>
      <c r="AW1493" s="17"/>
      <c r="AX1493" s="17">
        <v>45381</v>
      </c>
      <c r="AY1493" s="17">
        <v>45381</v>
      </c>
    </row>
    <row r="1494" spans="1:51" x14ac:dyDescent="0.35">
      <c r="A1494" s="18" t="str">
        <f t="shared" si="23"/>
        <v>PMESC-PM702EB-K</v>
      </c>
      <c r="B1494" s="15" t="s">
        <v>1639</v>
      </c>
      <c r="C1494" s="15" t="s">
        <v>79</v>
      </c>
      <c r="D1494" s="15" t="s">
        <v>426</v>
      </c>
      <c r="E1494" s="15" t="s">
        <v>2076</v>
      </c>
      <c r="F1494" s="15" t="s">
        <v>2077</v>
      </c>
      <c r="G1494" s="15" t="s">
        <v>1643</v>
      </c>
      <c r="H1494" s="15" t="s">
        <v>2</v>
      </c>
      <c r="I1494" s="15" t="s">
        <v>1637</v>
      </c>
      <c r="J1494" s="15" t="s">
        <v>2</v>
      </c>
      <c r="K1494" s="15" t="s">
        <v>1861</v>
      </c>
      <c r="L1494" s="15" t="s">
        <v>1645</v>
      </c>
      <c r="M1494" s="15" t="s">
        <v>2</v>
      </c>
      <c r="N1494" s="15" t="s">
        <v>2</v>
      </c>
      <c r="O1494" s="15" t="s">
        <v>1639</v>
      </c>
      <c r="P1494" s="15" t="s">
        <v>1637</v>
      </c>
      <c r="Q1494" s="15" t="s">
        <v>2</v>
      </c>
      <c r="R1494" s="15" t="s">
        <v>1639</v>
      </c>
      <c r="S1494" s="15" t="s">
        <v>1637</v>
      </c>
      <c r="T1494" s="15" t="s">
        <v>2</v>
      </c>
      <c r="U1494" s="15" t="s">
        <v>2042</v>
      </c>
      <c r="V1494" s="15" t="s">
        <v>2042</v>
      </c>
      <c r="W1494" s="15" t="s">
        <v>1647</v>
      </c>
      <c r="X1494" s="15" t="s">
        <v>2</v>
      </c>
      <c r="Y1494" s="15" t="s">
        <v>2</v>
      </c>
      <c r="Z1494" s="15" t="s">
        <v>2</v>
      </c>
      <c r="AA1494" s="15" t="s">
        <v>1648</v>
      </c>
      <c r="AB1494" s="15" t="s">
        <v>1648</v>
      </c>
      <c r="AC1494" s="15" t="s">
        <v>1648</v>
      </c>
      <c r="AD1494" s="15" t="s">
        <v>1648</v>
      </c>
      <c r="AE1494" s="15" t="s">
        <v>1648</v>
      </c>
      <c r="AF1494" s="15" t="s">
        <v>1648</v>
      </c>
      <c r="AG1494" s="15" t="s">
        <v>1648</v>
      </c>
      <c r="AH1494" s="15" t="s">
        <v>2</v>
      </c>
      <c r="AI1494" s="15" t="s">
        <v>2</v>
      </c>
      <c r="AJ1494" s="15" t="s">
        <v>2078</v>
      </c>
      <c r="AK1494" s="15" t="s">
        <v>2024</v>
      </c>
      <c r="AL1494" s="15" t="s">
        <v>10</v>
      </c>
      <c r="AM1494" s="15" t="s">
        <v>1666</v>
      </c>
      <c r="AN1494" s="16">
        <v>10</v>
      </c>
      <c r="AO1494" s="16">
        <v>10</v>
      </c>
      <c r="AP1494" s="17"/>
      <c r="AQ1494" s="17"/>
      <c r="AR1494" s="17">
        <v>45837</v>
      </c>
      <c r="AS1494" s="17"/>
      <c r="AT1494" s="17"/>
      <c r="AU1494" s="16">
        <v>1</v>
      </c>
      <c r="AV1494" s="18" t="s">
        <v>1652</v>
      </c>
      <c r="AW1494" s="17"/>
      <c r="AX1494" s="17">
        <v>45381</v>
      </c>
      <c r="AY1494" s="17">
        <v>45381</v>
      </c>
    </row>
    <row r="1495" spans="1:51" x14ac:dyDescent="0.35">
      <c r="A1495" s="18" t="str">
        <f t="shared" si="23"/>
        <v>PMESC-PM702EB-S</v>
      </c>
      <c r="B1495" s="15" t="s">
        <v>1639</v>
      </c>
      <c r="C1495" s="15" t="s">
        <v>79</v>
      </c>
      <c r="D1495" s="15" t="s">
        <v>427</v>
      </c>
      <c r="E1495" s="15" t="s">
        <v>2076</v>
      </c>
      <c r="F1495" s="15" t="s">
        <v>2077</v>
      </c>
      <c r="G1495" s="15" t="s">
        <v>1643</v>
      </c>
      <c r="H1495" s="15" t="s">
        <v>2</v>
      </c>
      <c r="I1495" s="15" t="s">
        <v>1637</v>
      </c>
      <c r="J1495" s="15" t="s">
        <v>2</v>
      </c>
      <c r="K1495" s="15" t="s">
        <v>1664</v>
      </c>
      <c r="L1495" s="15" t="s">
        <v>1645</v>
      </c>
      <c r="M1495" s="15" t="s">
        <v>2</v>
      </c>
      <c r="N1495" s="15" t="s">
        <v>2</v>
      </c>
      <c r="O1495" s="15" t="s">
        <v>1639</v>
      </c>
      <c r="P1495" s="15" t="s">
        <v>1637</v>
      </c>
      <c r="Q1495" s="15" t="s">
        <v>2</v>
      </c>
      <c r="R1495" s="15" t="s">
        <v>1639</v>
      </c>
      <c r="S1495" s="15" t="s">
        <v>1637</v>
      </c>
      <c r="T1495" s="15" t="s">
        <v>2</v>
      </c>
      <c r="U1495" s="15" t="s">
        <v>2042</v>
      </c>
      <c r="V1495" s="15" t="s">
        <v>2042</v>
      </c>
      <c r="W1495" s="15" t="s">
        <v>1647</v>
      </c>
      <c r="X1495" s="15" t="s">
        <v>2</v>
      </c>
      <c r="Y1495" s="15" t="s">
        <v>2</v>
      </c>
      <c r="Z1495" s="15" t="s">
        <v>2</v>
      </c>
      <c r="AA1495" s="15" t="s">
        <v>1648</v>
      </c>
      <c r="AB1495" s="15" t="s">
        <v>1648</v>
      </c>
      <c r="AC1495" s="15" t="s">
        <v>1648</v>
      </c>
      <c r="AD1495" s="15" t="s">
        <v>1648</v>
      </c>
      <c r="AE1495" s="15" t="s">
        <v>1648</v>
      </c>
      <c r="AF1495" s="15" t="s">
        <v>1648</v>
      </c>
      <c r="AG1495" s="15" t="s">
        <v>1648</v>
      </c>
      <c r="AH1495" s="15" t="s">
        <v>2</v>
      </c>
      <c r="AI1495" s="15" t="s">
        <v>2</v>
      </c>
      <c r="AJ1495" s="15" t="s">
        <v>2078</v>
      </c>
      <c r="AK1495" s="15" t="s">
        <v>2024</v>
      </c>
      <c r="AL1495" s="15" t="s">
        <v>10</v>
      </c>
      <c r="AM1495" s="15" t="s">
        <v>1666</v>
      </c>
      <c r="AN1495" s="16">
        <v>10</v>
      </c>
      <c r="AO1495" s="16">
        <v>10</v>
      </c>
      <c r="AP1495" s="17"/>
      <c r="AQ1495" s="17"/>
      <c r="AR1495" s="17">
        <v>45837</v>
      </c>
      <c r="AS1495" s="17"/>
      <c r="AT1495" s="17"/>
      <c r="AU1495" s="16">
        <v>1</v>
      </c>
      <c r="AV1495" s="18" t="s">
        <v>1652</v>
      </c>
      <c r="AW1495" s="17"/>
      <c r="AX1495" s="17">
        <v>45381</v>
      </c>
      <c r="AY1495" s="17">
        <v>45381</v>
      </c>
    </row>
    <row r="1496" spans="1:51" x14ac:dyDescent="0.35">
      <c r="A1496" s="18" t="str">
        <f t="shared" si="23"/>
        <v>PMESC-PM702EG-K</v>
      </c>
      <c r="B1496" s="15" t="s">
        <v>1639</v>
      </c>
      <c r="C1496" s="15" t="s">
        <v>79</v>
      </c>
      <c r="D1496" s="15" t="s">
        <v>428</v>
      </c>
      <c r="E1496" s="15" t="s">
        <v>2076</v>
      </c>
      <c r="F1496" s="15" t="s">
        <v>2077</v>
      </c>
      <c r="G1496" s="15" t="s">
        <v>1643</v>
      </c>
      <c r="H1496" s="15" t="s">
        <v>2</v>
      </c>
      <c r="I1496" s="15" t="s">
        <v>1637</v>
      </c>
      <c r="J1496" s="15" t="s">
        <v>2</v>
      </c>
      <c r="K1496" s="15" t="s">
        <v>1861</v>
      </c>
      <c r="L1496" s="15" t="s">
        <v>1645</v>
      </c>
      <c r="M1496" s="15" t="s">
        <v>2</v>
      </c>
      <c r="N1496" s="15" t="s">
        <v>2</v>
      </c>
      <c r="O1496" s="15" t="s">
        <v>1639</v>
      </c>
      <c r="P1496" s="15" t="s">
        <v>1637</v>
      </c>
      <c r="Q1496" s="15" t="s">
        <v>2</v>
      </c>
      <c r="R1496" s="15" t="s">
        <v>1639</v>
      </c>
      <c r="S1496" s="15" t="s">
        <v>1637</v>
      </c>
      <c r="T1496" s="15" t="s">
        <v>2</v>
      </c>
      <c r="U1496" s="15" t="s">
        <v>2042</v>
      </c>
      <c r="V1496" s="15" t="s">
        <v>2042</v>
      </c>
      <c r="W1496" s="15" t="s">
        <v>1647</v>
      </c>
      <c r="X1496" s="15" t="s">
        <v>2</v>
      </c>
      <c r="Y1496" s="15" t="s">
        <v>2</v>
      </c>
      <c r="Z1496" s="15" t="s">
        <v>2</v>
      </c>
      <c r="AA1496" s="15" t="s">
        <v>1648</v>
      </c>
      <c r="AB1496" s="15" t="s">
        <v>1648</v>
      </c>
      <c r="AC1496" s="15" t="s">
        <v>1648</v>
      </c>
      <c r="AD1496" s="15" t="s">
        <v>1648</v>
      </c>
      <c r="AE1496" s="15" t="s">
        <v>1648</v>
      </c>
      <c r="AF1496" s="15" t="s">
        <v>1648</v>
      </c>
      <c r="AG1496" s="15" t="s">
        <v>1648</v>
      </c>
      <c r="AH1496" s="15" t="s">
        <v>2</v>
      </c>
      <c r="AI1496" s="15" t="s">
        <v>2</v>
      </c>
      <c r="AJ1496" s="15" t="s">
        <v>2078</v>
      </c>
      <c r="AK1496" s="15" t="s">
        <v>2024</v>
      </c>
      <c r="AL1496" s="15" t="s">
        <v>10</v>
      </c>
      <c r="AM1496" s="15" t="s">
        <v>1657</v>
      </c>
      <c r="AN1496" s="16">
        <v>10</v>
      </c>
      <c r="AO1496" s="16">
        <v>10</v>
      </c>
      <c r="AP1496" s="17"/>
      <c r="AQ1496" s="17"/>
      <c r="AR1496" s="17">
        <v>45837</v>
      </c>
      <c r="AS1496" s="17"/>
      <c r="AT1496" s="17"/>
      <c r="AU1496" s="16">
        <v>1</v>
      </c>
      <c r="AV1496" s="18" t="s">
        <v>1652</v>
      </c>
      <c r="AW1496" s="17"/>
      <c r="AX1496" s="17">
        <v>45381</v>
      </c>
      <c r="AY1496" s="17">
        <v>45381</v>
      </c>
    </row>
    <row r="1497" spans="1:51" x14ac:dyDescent="0.35">
      <c r="A1497" s="18" t="str">
        <f t="shared" si="23"/>
        <v>PMESC-PM702EG-S</v>
      </c>
      <c r="B1497" s="15" t="s">
        <v>1639</v>
      </c>
      <c r="C1497" s="15" t="s">
        <v>79</v>
      </c>
      <c r="D1497" s="15" t="s">
        <v>429</v>
      </c>
      <c r="E1497" s="15" t="s">
        <v>2076</v>
      </c>
      <c r="F1497" s="15" t="s">
        <v>2077</v>
      </c>
      <c r="G1497" s="15" t="s">
        <v>1643</v>
      </c>
      <c r="H1497" s="15" t="s">
        <v>2</v>
      </c>
      <c r="I1497" s="15" t="s">
        <v>1637</v>
      </c>
      <c r="J1497" s="15" t="s">
        <v>2</v>
      </c>
      <c r="K1497" s="15" t="s">
        <v>1861</v>
      </c>
      <c r="L1497" s="15" t="s">
        <v>1645</v>
      </c>
      <c r="M1497" s="15" t="s">
        <v>2</v>
      </c>
      <c r="N1497" s="15" t="s">
        <v>2</v>
      </c>
      <c r="O1497" s="15" t="s">
        <v>1639</v>
      </c>
      <c r="P1497" s="15" t="s">
        <v>1637</v>
      </c>
      <c r="Q1497" s="15" t="s">
        <v>2</v>
      </c>
      <c r="R1497" s="15" t="s">
        <v>1639</v>
      </c>
      <c r="S1497" s="15" t="s">
        <v>1637</v>
      </c>
      <c r="T1497" s="15" t="s">
        <v>2</v>
      </c>
      <c r="U1497" s="15" t="s">
        <v>2042</v>
      </c>
      <c r="V1497" s="15" t="s">
        <v>2042</v>
      </c>
      <c r="W1497" s="15" t="s">
        <v>1647</v>
      </c>
      <c r="X1497" s="15" t="s">
        <v>2</v>
      </c>
      <c r="Y1497" s="15" t="s">
        <v>2</v>
      </c>
      <c r="Z1497" s="15" t="s">
        <v>2</v>
      </c>
      <c r="AA1497" s="15" t="s">
        <v>1648</v>
      </c>
      <c r="AB1497" s="15" t="s">
        <v>1648</v>
      </c>
      <c r="AC1497" s="15" t="s">
        <v>1648</v>
      </c>
      <c r="AD1497" s="15" t="s">
        <v>1648</v>
      </c>
      <c r="AE1497" s="15" t="s">
        <v>1648</v>
      </c>
      <c r="AF1497" s="15" t="s">
        <v>1648</v>
      </c>
      <c r="AG1497" s="15" t="s">
        <v>1648</v>
      </c>
      <c r="AH1497" s="15" t="s">
        <v>2</v>
      </c>
      <c r="AI1497" s="15" t="s">
        <v>2</v>
      </c>
      <c r="AJ1497" s="15" t="s">
        <v>2078</v>
      </c>
      <c r="AK1497" s="15" t="s">
        <v>2024</v>
      </c>
      <c r="AL1497" s="15" t="s">
        <v>10</v>
      </c>
      <c r="AM1497" s="15" t="s">
        <v>1657</v>
      </c>
      <c r="AN1497" s="16">
        <v>10</v>
      </c>
      <c r="AO1497" s="16">
        <v>10</v>
      </c>
      <c r="AP1497" s="17"/>
      <c r="AQ1497" s="17"/>
      <c r="AR1497" s="17">
        <v>45837</v>
      </c>
      <c r="AS1497" s="17"/>
      <c r="AT1497" s="17"/>
      <c r="AU1497" s="16">
        <v>1</v>
      </c>
      <c r="AV1497" s="18" t="s">
        <v>1652</v>
      </c>
      <c r="AW1497" s="17"/>
      <c r="AX1497" s="17">
        <v>45381</v>
      </c>
      <c r="AY1497" s="17">
        <v>45381</v>
      </c>
    </row>
    <row r="1498" spans="1:51" x14ac:dyDescent="0.35">
      <c r="A1498" s="18" t="str">
        <f t="shared" si="23"/>
        <v>PMESC-PM704EG-K</v>
      </c>
      <c r="B1498" s="15" t="s">
        <v>1639</v>
      </c>
      <c r="C1498" s="15" t="s">
        <v>79</v>
      </c>
      <c r="D1498" s="15" t="s">
        <v>430</v>
      </c>
      <c r="E1498" s="15" t="s">
        <v>2076</v>
      </c>
      <c r="F1498" s="15" t="s">
        <v>2077</v>
      </c>
      <c r="G1498" s="15" t="s">
        <v>1643</v>
      </c>
      <c r="H1498" s="15" t="s">
        <v>2</v>
      </c>
      <c r="I1498" s="15" t="s">
        <v>1637</v>
      </c>
      <c r="J1498" s="15" t="s">
        <v>2</v>
      </c>
      <c r="K1498" s="15" t="s">
        <v>1861</v>
      </c>
      <c r="L1498" s="15" t="s">
        <v>1645</v>
      </c>
      <c r="M1498" s="15" t="s">
        <v>2</v>
      </c>
      <c r="N1498" s="15" t="s">
        <v>2</v>
      </c>
      <c r="O1498" s="15" t="s">
        <v>1639</v>
      </c>
      <c r="P1498" s="15" t="s">
        <v>1637</v>
      </c>
      <c r="Q1498" s="15" t="s">
        <v>2</v>
      </c>
      <c r="R1498" s="15" t="s">
        <v>1639</v>
      </c>
      <c r="S1498" s="15" t="s">
        <v>1637</v>
      </c>
      <c r="T1498" s="15" t="s">
        <v>2</v>
      </c>
      <c r="U1498" s="15" t="s">
        <v>2042</v>
      </c>
      <c r="V1498" s="15" t="s">
        <v>2042</v>
      </c>
      <c r="W1498" s="15" t="s">
        <v>1647</v>
      </c>
      <c r="X1498" s="15" t="s">
        <v>2</v>
      </c>
      <c r="Y1498" s="15" t="s">
        <v>2</v>
      </c>
      <c r="Z1498" s="15" t="s">
        <v>2</v>
      </c>
      <c r="AA1498" s="15" t="s">
        <v>1648</v>
      </c>
      <c r="AB1498" s="15" t="s">
        <v>1648</v>
      </c>
      <c r="AC1498" s="15" t="s">
        <v>1648</v>
      </c>
      <c r="AD1498" s="15" t="s">
        <v>1648</v>
      </c>
      <c r="AE1498" s="15" t="s">
        <v>1648</v>
      </c>
      <c r="AF1498" s="15" t="s">
        <v>1648</v>
      </c>
      <c r="AG1498" s="15" t="s">
        <v>1648</v>
      </c>
      <c r="AH1498" s="15" t="s">
        <v>2</v>
      </c>
      <c r="AI1498" s="15" t="s">
        <v>2</v>
      </c>
      <c r="AJ1498" s="15" t="s">
        <v>2078</v>
      </c>
      <c r="AK1498" s="15" t="s">
        <v>2024</v>
      </c>
      <c r="AL1498" s="15" t="s">
        <v>10</v>
      </c>
      <c r="AM1498" s="15" t="s">
        <v>1657</v>
      </c>
      <c r="AN1498" s="16">
        <v>10</v>
      </c>
      <c r="AO1498" s="16">
        <v>10</v>
      </c>
      <c r="AP1498" s="17"/>
      <c r="AQ1498" s="17"/>
      <c r="AR1498" s="17">
        <v>45837</v>
      </c>
      <c r="AS1498" s="17"/>
      <c r="AT1498" s="17"/>
      <c r="AU1498" s="16">
        <v>1</v>
      </c>
      <c r="AV1498" s="18" t="s">
        <v>1652</v>
      </c>
      <c r="AW1498" s="17"/>
      <c r="AX1498" s="17">
        <v>45531</v>
      </c>
      <c r="AY1498" s="17">
        <v>45381</v>
      </c>
    </row>
    <row r="1499" spans="1:51" x14ac:dyDescent="0.35">
      <c r="A1499" s="18" t="str">
        <f t="shared" si="23"/>
        <v>PMESC-PM704EG-S</v>
      </c>
      <c r="B1499" s="15" t="s">
        <v>1639</v>
      </c>
      <c r="C1499" s="15" t="s">
        <v>79</v>
      </c>
      <c r="D1499" s="15" t="s">
        <v>431</v>
      </c>
      <c r="E1499" s="15" t="s">
        <v>2076</v>
      </c>
      <c r="F1499" s="15" t="s">
        <v>2077</v>
      </c>
      <c r="G1499" s="15" t="s">
        <v>1643</v>
      </c>
      <c r="H1499" s="15" t="s">
        <v>2</v>
      </c>
      <c r="I1499" s="15" t="s">
        <v>1637</v>
      </c>
      <c r="J1499" s="15" t="s">
        <v>2</v>
      </c>
      <c r="K1499" s="15" t="s">
        <v>1861</v>
      </c>
      <c r="L1499" s="15" t="s">
        <v>1645</v>
      </c>
      <c r="M1499" s="15" t="s">
        <v>2</v>
      </c>
      <c r="N1499" s="15" t="s">
        <v>2</v>
      </c>
      <c r="O1499" s="15" t="s">
        <v>1639</v>
      </c>
      <c r="P1499" s="15" t="s">
        <v>1637</v>
      </c>
      <c r="Q1499" s="15" t="s">
        <v>2</v>
      </c>
      <c r="R1499" s="15" t="s">
        <v>1639</v>
      </c>
      <c r="S1499" s="15" t="s">
        <v>1637</v>
      </c>
      <c r="T1499" s="15" t="s">
        <v>2</v>
      </c>
      <c r="U1499" s="15" t="s">
        <v>2042</v>
      </c>
      <c r="V1499" s="15" t="s">
        <v>2042</v>
      </c>
      <c r="W1499" s="15" t="s">
        <v>1647</v>
      </c>
      <c r="X1499" s="15" t="s">
        <v>2</v>
      </c>
      <c r="Y1499" s="15" t="s">
        <v>2</v>
      </c>
      <c r="Z1499" s="15" t="s">
        <v>2</v>
      </c>
      <c r="AA1499" s="15" t="s">
        <v>1648</v>
      </c>
      <c r="AB1499" s="15" t="s">
        <v>1648</v>
      </c>
      <c r="AC1499" s="15" t="s">
        <v>1648</v>
      </c>
      <c r="AD1499" s="15" t="s">
        <v>1648</v>
      </c>
      <c r="AE1499" s="15" t="s">
        <v>1648</v>
      </c>
      <c r="AF1499" s="15" t="s">
        <v>1648</v>
      </c>
      <c r="AG1499" s="15" t="s">
        <v>1648</v>
      </c>
      <c r="AH1499" s="15" t="s">
        <v>2</v>
      </c>
      <c r="AI1499" s="15" t="s">
        <v>2</v>
      </c>
      <c r="AJ1499" s="15" t="s">
        <v>2078</v>
      </c>
      <c r="AK1499" s="15" t="s">
        <v>2024</v>
      </c>
      <c r="AL1499" s="15" t="s">
        <v>10</v>
      </c>
      <c r="AM1499" s="15" t="s">
        <v>1657</v>
      </c>
      <c r="AN1499" s="16">
        <v>10</v>
      </c>
      <c r="AO1499" s="16">
        <v>10</v>
      </c>
      <c r="AP1499" s="17"/>
      <c r="AQ1499" s="17"/>
      <c r="AR1499" s="17">
        <v>45837</v>
      </c>
      <c r="AS1499" s="17"/>
      <c r="AT1499" s="17"/>
      <c r="AU1499" s="16">
        <v>1</v>
      </c>
      <c r="AV1499" s="18" t="s">
        <v>1652</v>
      </c>
      <c r="AW1499" s="17"/>
      <c r="AX1499" s="17">
        <v>45408</v>
      </c>
      <c r="AY1499" s="17">
        <v>45381</v>
      </c>
    </row>
    <row r="1500" spans="1:51" x14ac:dyDescent="0.35">
      <c r="A1500" s="18" t="str">
        <f t="shared" si="23"/>
        <v>PMESC-PMX802E-K</v>
      </c>
      <c r="B1500" s="15" t="s">
        <v>1639</v>
      </c>
      <c r="C1500" s="15" t="s">
        <v>79</v>
      </c>
      <c r="D1500" s="15" t="s">
        <v>432</v>
      </c>
      <c r="E1500" s="15" t="s">
        <v>2076</v>
      </c>
      <c r="F1500" s="15" t="s">
        <v>2077</v>
      </c>
      <c r="G1500" s="15" t="s">
        <v>1643</v>
      </c>
      <c r="H1500" s="15" t="s">
        <v>2</v>
      </c>
      <c r="I1500" s="15" t="s">
        <v>1637</v>
      </c>
      <c r="J1500" s="15" t="s">
        <v>1640</v>
      </c>
      <c r="K1500" s="15" t="s">
        <v>1861</v>
      </c>
      <c r="L1500" s="15" t="s">
        <v>1645</v>
      </c>
      <c r="M1500" s="15" t="s">
        <v>2</v>
      </c>
      <c r="N1500" s="15" t="s">
        <v>2</v>
      </c>
      <c r="O1500" s="15" t="s">
        <v>1639</v>
      </c>
      <c r="P1500" s="15" t="s">
        <v>1637</v>
      </c>
      <c r="Q1500" s="15" t="s">
        <v>2</v>
      </c>
      <c r="R1500" s="15" t="s">
        <v>1639</v>
      </c>
      <c r="S1500" s="15" t="s">
        <v>1637</v>
      </c>
      <c r="T1500" s="15" t="s">
        <v>2</v>
      </c>
      <c r="U1500" s="15" t="s">
        <v>2042</v>
      </c>
      <c r="V1500" s="15" t="s">
        <v>2042</v>
      </c>
      <c r="W1500" s="15" t="s">
        <v>1647</v>
      </c>
      <c r="X1500" s="15" t="s">
        <v>2</v>
      </c>
      <c r="Y1500" s="15" t="s">
        <v>2</v>
      </c>
      <c r="Z1500" s="15" t="s">
        <v>2</v>
      </c>
      <c r="AA1500" s="15" t="s">
        <v>1648</v>
      </c>
      <c r="AB1500" s="15" t="s">
        <v>1648</v>
      </c>
      <c r="AC1500" s="15" t="s">
        <v>1648</v>
      </c>
      <c r="AD1500" s="15" t="s">
        <v>1648</v>
      </c>
      <c r="AE1500" s="15" t="s">
        <v>1648</v>
      </c>
      <c r="AF1500" s="15" t="s">
        <v>1648</v>
      </c>
      <c r="AG1500" s="15" t="s">
        <v>1648</v>
      </c>
      <c r="AH1500" s="15" t="s">
        <v>2</v>
      </c>
      <c r="AI1500" s="15" t="s">
        <v>2</v>
      </c>
      <c r="AJ1500" s="15" t="s">
        <v>2078</v>
      </c>
      <c r="AK1500" s="15" t="s">
        <v>2024</v>
      </c>
      <c r="AL1500" s="15" t="s">
        <v>10</v>
      </c>
      <c r="AM1500" s="15" t="s">
        <v>1657</v>
      </c>
      <c r="AN1500" s="16">
        <v>10</v>
      </c>
      <c r="AO1500" s="16">
        <v>10</v>
      </c>
      <c r="AP1500" s="17"/>
      <c r="AQ1500" s="17"/>
      <c r="AR1500" s="17">
        <v>45837</v>
      </c>
      <c r="AS1500" s="17"/>
      <c r="AT1500" s="17"/>
      <c r="AU1500" s="16">
        <v>1</v>
      </c>
      <c r="AV1500" s="18" t="s">
        <v>1652</v>
      </c>
      <c r="AW1500" s="17"/>
      <c r="AX1500" s="17">
        <v>45381</v>
      </c>
      <c r="AY1500" s="17">
        <v>45381</v>
      </c>
    </row>
    <row r="1501" spans="1:51" x14ac:dyDescent="0.35">
      <c r="A1501" s="18" t="str">
        <f t="shared" si="23"/>
        <v>PMESC-PMX802E-S</v>
      </c>
      <c r="B1501" s="15" t="s">
        <v>1639</v>
      </c>
      <c r="C1501" s="15" t="s">
        <v>79</v>
      </c>
      <c r="D1501" s="15" t="s">
        <v>433</v>
      </c>
      <c r="E1501" s="15" t="s">
        <v>2076</v>
      </c>
      <c r="F1501" s="15" t="s">
        <v>2077</v>
      </c>
      <c r="G1501" s="15" t="s">
        <v>1643</v>
      </c>
      <c r="H1501" s="15" t="s">
        <v>2</v>
      </c>
      <c r="I1501" s="15" t="s">
        <v>1637</v>
      </c>
      <c r="J1501" s="15" t="s">
        <v>1640</v>
      </c>
      <c r="K1501" s="15" t="s">
        <v>1861</v>
      </c>
      <c r="L1501" s="15" t="s">
        <v>1645</v>
      </c>
      <c r="M1501" s="15" t="s">
        <v>2</v>
      </c>
      <c r="N1501" s="15" t="s">
        <v>2</v>
      </c>
      <c r="O1501" s="15" t="s">
        <v>1639</v>
      </c>
      <c r="P1501" s="15" t="s">
        <v>1637</v>
      </c>
      <c r="Q1501" s="15" t="s">
        <v>2</v>
      </c>
      <c r="R1501" s="15" t="s">
        <v>1639</v>
      </c>
      <c r="S1501" s="15" t="s">
        <v>1637</v>
      </c>
      <c r="T1501" s="15" t="s">
        <v>2</v>
      </c>
      <c r="U1501" s="15" t="s">
        <v>2042</v>
      </c>
      <c r="V1501" s="15" t="s">
        <v>2042</v>
      </c>
      <c r="W1501" s="15" t="s">
        <v>1647</v>
      </c>
      <c r="X1501" s="15" t="s">
        <v>2</v>
      </c>
      <c r="Y1501" s="15" t="s">
        <v>2</v>
      </c>
      <c r="Z1501" s="15" t="s">
        <v>2</v>
      </c>
      <c r="AA1501" s="15" t="s">
        <v>1648</v>
      </c>
      <c r="AB1501" s="15" t="s">
        <v>1648</v>
      </c>
      <c r="AC1501" s="15" t="s">
        <v>1648</v>
      </c>
      <c r="AD1501" s="15" t="s">
        <v>1648</v>
      </c>
      <c r="AE1501" s="15" t="s">
        <v>1648</v>
      </c>
      <c r="AF1501" s="15" t="s">
        <v>1648</v>
      </c>
      <c r="AG1501" s="15" t="s">
        <v>1648</v>
      </c>
      <c r="AH1501" s="15" t="s">
        <v>2</v>
      </c>
      <c r="AI1501" s="15" t="s">
        <v>2</v>
      </c>
      <c r="AJ1501" s="15" t="s">
        <v>2078</v>
      </c>
      <c r="AK1501" s="15" t="s">
        <v>2024</v>
      </c>
      <c r="AL1501" s="15" t="s">
        <v>10</v>
      </c>
      <c r="AM1501" s="15" t="s">
        <v>1657</v>
      </c>
      <c r="AN1501" s="16">
        <v>10</v>
      </c>
      <c r="AO1501" s="16">
        <v>10</v>
      </c>
      <c r="AP1501" s="17"/>
      <c r="AQ1501" s="17"/>
      <c r="AR1501" s="17">
        <v>45837</v>
      </c>
      <c r="AS1501" s="17"/>
      <c r="AT1501" s="17"/>
      <c r="AU1501" s="16">
        <v>1</v>
      </c>
      <c r="AV1501" s="18" t="s">
        <v>1652</v>
      </c>
      <c r="AW1501" s="17"/>
      <c r="AX1501" s="17">
        <v>45381</v>
      </c>
      <c r="AY1501" s="17">
        <v>45381</v>
      </c>
    </row>
    <row r="1502" spans="1:51" x14ac:dyDescent="0.35">
      <c r="A1502" s="18" t="str">
        <f t="shared" si="23"/>
        <v>PMESC-PMX80EG-S</v>
      </c>
      <c r="B1502" s="15" t="s">
        <v>1639</v>
      </c>
      <c r="C1502" s="15" t="s">
        <v>79</v>
      </c>
      <c r="D1502" s="15" t="s">
        <v>434</v>
      </c>
      <c r="E1502" s="15" t="s">
        <v>2076</v>
      </c>
      <c r="F1502" s="15" t="s">
        <v>2077</v>
      </c>
      <c r="G1502" s="15" t="s">
        <v>1643</v>
      </c>
      <c r="H1502" s="15" t="s">
        <v>2</v>
      </c>
      <c r="I1502" s="15" t="s">
        <v>1637</v>
      </c>
      <c r="J1502" s="15" t="s">
        <v>2</v>
      </c>
      <c r="K1502" s="15" t="s">
        <v>1638</v>
      </c>
      <c r="L1502" s="15" t="s">
        <v>1638</v>
      </c>
      <c r="M1502" s="15" t="s">
        <v>2</v>
      </c>
      <c r="N1502" s="15" t="s">
        <v>2</v>
      </c>
      <c r="O1502" s="15" t="s">
        <v>1639</v>
      </c>
      <c r="P1502" s="15" t="s">
        <v>1637</v>
      </c>
      <c r="Q1502" s="15" t="s">
        <v>2</v>
      </c>
      <c r="R1502" s="15" t="s">
        <v>1639</v>
      </c>
      <c r="S1502" s="15" t="s">
        <v>1637</v>
      </c>
      <c r="T1502" s="15" t="s">
        <v>1640</v>
      </c>
      <c r="U1502" s="15" t="s">
        <v>2106</v>
      </c>
      <c r="V1502" s="15" t="s">
        <v>2</v>
      </c>
      <c r="W1502" s="15" t="s">
        <v>1647</v>
      </c>
      <c r="X1502" s="15" t="s">
        <v>2</v>
      </c>
      <c r="Y1502" s="15" t="s">
        <v>2</v>
      </c>
      <c r="Z1502" s="15" t="s">
        <v>2</v>
      </c>
      <c r="AA1502" s="15" t="s">
        <v>1648</v>
      </c>
      <c r="AB1502" s="15" t="s">
        <v>1648</v>
      </c>
      <c r="AC1502" s="15" t="s">
        <v>1648</v>
      </c>
      <c r="AD1502" s="15" t="s">
        <v>1648</v>
      </c>
      <c r="AE1502" s="15" t="s">
        <v>1648</v>
      </c>
      <c r="AF1502" s="15" t="s">
        <v>1648</v>
      </c>
      <c r="AG1502" s="15" t="s">
        <v>1648</v>
      </c>
      <c r="AH1502" s="15" t="s">
        <v>2</v>
      </c>
      <c r="AI1502" s="15" t="s">
        <v>2</v>
      </c>
      <c r="AJ1502" s="15" t="s">
        <v>2078</v>
      </c>
      <c r="AK1502" s="15" t="s">
        <v>2024</v>
      </c>
      <c r="AL1502" s="15" t="s">
        <v>10</v>
      </c>
      <c r="AM1502" s="15" t="s">
        <v>1657</v>
      </c>
      <c r="AN1502" s="16">
        <v>10</v>
      </c>
      <c r="AO1502" s="16">
        <v>10</v>
      </c>
      <c r="AP1502" s="17"/>
      <c r="AQ1502" s="17"/>
      <c r="AR1502" s="17">
        <v>45837</v>
      </c>
      <c r="AS1502" s="17"/>
      <c r="AT1502" s="17"/>
      <c r="AU1502" s="16">
        <v>1</v>
      </c>
      <c r="AV1502" s="18" t="s">
        <v>1652</v>
      </c>
      <c r="AW1502" s="17"/>
      <c r="AX1502" s="17">
        <v>45381</v>
      </c>
      <c r="AY1502" s="17">
        <v>45381</v>
      </c>
    </row>
    <row r="1503" spans="1:51" x14ac:dyDescent="0.35">
      <c r="A1503" s="18" t="str">
        <f t="shared" si="23"/>
        <v>PMESC-PMX90EG-K</v>
      </c>
      <c r="B1503" s="15" t="s">
        <v>1639</v>
      </c>
      <c r="C1503" s="15" t="s">
        <v>79</v>
      </c>
      <c r="D1503" s="15" t="s">
        <v>435</v>
      </c>
      <c r="E1503" s="15" t="s">
        <v>2076</v>
      </c>
      <c r="F1503" s="15" t="s">
        <v>2077</v>
      </c>
      <c r="G1503" s="15" t="s">
        <v>1643</v>
      </c>
      <c r="H1503" s="15" t="s">
        <v>2</v>
      </c>
      <c r="I1503" s="15" t="s">
        <v>1637</v>
      </c>
      <c r="J1503" s="15" t="s">
        <v>1640</v>
      </c>
      <c r="K1503" s="15" t="s">
        <v>1861</v>
      </c>
      <c r="L1503" s="15" t="s">
        <v>1645</v>
      </c>
      <c r="M1503" s="15" t="s">
        <v>2</v>
      </c>
      <c r="N1503" s="15" t="s">
        <v>2</v>
      </c>
      <c r="O1503" s="15" t="s">
        <v>1639</v>
      </c>
      <c r="P1503" s="15" t="s">
        <v>1637</v>
      </c>
      <c r="Q1503" s="15" t="s">
        <v>2</v>
      </c>
      <c r="R1503" s="15" t="s">
        <v>1639</v>
      </c>
      <c r="S1503" s="15" t="s">
        <v>1637</v>
      </c>
      <c r="T1503" s="15" t="s">
        <v>2</v>
      </c>
      <c r="U1503" s="15" t="s">
        <v>2042</v>
      </c>
      <c r="V1503" s="15" t="s">
        <v>2042</v>
      </c>
      <c r="W1503" s="15" t="s">
        <v>1647</v>
      </c>
      <c r="X1503" s="15" t="s">
        <v>2</v>
      </c>
      <c r="Y1503" s="15" t="s">
        <v>2</v>
      </c>
      <c r="Z1503" s="15" t="s">
        <v>2</v>
      </c>
      <c r="AA1503" s="15" t="s">
        <v>1648</v>
      </c>
      <c r="AB1503" s="15" t="s">
        <v>1648</v>
      </c>
      <c r="AC1503" s="15" t="s">
        <v>1648</v>
      </c>
      <c r="AD1503" s="15" t="s">
        <v>1648</v>
      </c>
      <c r="AE1503" s="15" t="s">
        <v>1648</v>
      </c>
      <c r="AF1503" s="15" t="s">
        <v>1648</v>
      </c>
      <c r="AG1503" s="15" t="s">
        <v>1648</v>
      </c>
      <c r="AH1503" s="15" t="s">
        <v>2</v>
      </c>
      <c r="AI1503" s="15" t="s">
        <v>2</v>
      </c>
      <c r="AJ1503" s="15" t="s">
        <v>2078</v>
      </c>
      <c r="AK1503" s="15" t="s">
        <v>2024</v>
      </c>
      <c r="AL1503" s="15" t="s">
        <v>10</v>
      </c>
      <c r="AM1503" s="15" t="s">
        <v>1657</v>
      </c>
      <c r="AN1503" s="16">
        <v>10</v>
      </c>
      <c r="AO1503" s="16">
        <v>10</v>
      </c>
      <c r="AP1503" s="17"/>
      <c r="AQ1503" s="17"/>
      <c r="AR1503" s="17">
        <v>45837</v>
      </c>
      <c r="AS1503" s="17"/>
      <c r="AT1503" s="17"/>
      <c r="AU1503" s="16">
        <v>1</v>
      </c>
      <c r="AV1503" s="18" t="s">
        <v>1652</v>
      </c>
      <c r="AW1503" s="17"/>
      <c r="AX1503" s="17">
        <v>45381</v>
      </c>
      <c r="AY1503" s="17">
        <v>45381</v>
      </c>
    </row>
    <row r="1504" spans="1:51" x14ac:dyDescent="0.35">
      <c r="A1504" s="18" t="str">
        <f t="shared" si="23"/>
        <v>PMESC-PMX90EG-S</v>
      </c>
      <c r="B1504" s="15" t="s">
        <v>1639</v>
      </c>
      <c r="C1504" s="15" t="s">
        <v>79</v>
      </c>
      <c r="D1504" s="15" t="s">
        <v>436</v>
      </c>
      <c r="E1504" s="15" t="s">
        <v>2076</v>
      </c>
      <c r="F1504" s="15" t="s">
        <v>2077</v>
      </c>
      <c r="G1504" s="15" t="s">
        <v>1643</v>
      </c>
      <c r="H1504" s="15" t="s">
        <v>2</v>
      </c>
      <c r="I1504" s="15" t="s">
        <v>1637</v>
      </c>
      <c r="J1504" s="15" t="s">
        <v>1640</v>
      </c>
      <c r="K1504" s="15" t="s">
        <v>1861</v>
      </c>
      <c r="L1504" s="15" t="s">
        <v>1645</v>
      </c>
      <c r="M1504" s="15" t="s">
        <v>2</v>
      </c>
      <c r="N1504" s="15" t="s">
        <v>2</v>
      </c>
      <c r="O1504" s="15" t="s">
        <v>1639</v>
      </c>
      <c r="P1504" s="15" t="s">
        <v>1637</v>
      </c>
      <c r="Q1504" s="15" t="s">
        <v>2</v>
      </c>
      <c r="R1504" s="15" t="s">
        <v>1639</v>
      </c>
      <c r="S1504" s="15" t="s">
        <v>1637</v>
      </c>
      <c r="T1504" s="15" t="s">
        <v>2</v>
      </c>
      <c r="U1504" s="15" t="s">
        <v>2042</v>
      </c>
      <c r="V1504" s="15" t="s">
        <v>2042</v>
      </c>
      <c r="W1504" s="15" t="s">
        <v>1647</v>
      </c>
      <c r="X1504" s="15" t="s">
        <v>2</v>
      </c>
      <c r="Y1504" s="15" t="s">
        <v>2</v>
      </c>
      <c r="Z1504" s="15" t="s">
        <v>2</v>
      </c>
      <c r="AA1504" s="15" t="s">
        <v>1648</v>
      </c>
      <c r="AB1504" s="15" t="s">
        <v>1648</v>
      </c>
      <c r="AC1504" s="15" t="s">
        <v>1648</v>
      </c>
      <c r="AD1504" s="15" t="s">
        <v>1648</v>
      </c>
      <c r="AE1504" s="15" t="s">
        <v>1648</v>
      </c>
      <c r="AF1504" s="15" t="s">
        <v>1648</v>
      </c>
      <c r="AG1504" s="15" t="s">
        <v>1648</v>
      </c>
      <c r="AH1504" s="15" t="s">
        <v>2</v>
      </c>
      <c r="AI1504" s="15" t="s">
        <v>2</v>
      </c>
      <c r="AJ1504" s="15" t="s">
        <v>2078</v>
      </c>
      <c r="AK1504" s="15" t="s">
        <v>2024</v>
      </c>
      <c r="AL1504" s="15" t="s">
        <v>10</v>
      </c>
      <c r="AM1504" s="15" t="s">
        <v>1657</v>
      </c>
      <c r="AN1504" s="16">
        <v>10</v>
      </c>
      <c r="AO1504" s="16">
        <v>10</v>
      </c>
      <c r="AP1504" s="17"/>
      <c r="AQ1504" s="17"/>
      <c r="AR1504" s="17">
        <v>45837</v>
      </c>
      <c r="AS1504" s="17"/>
      <c r="AT1504" s="17"/>
      <c r="AU1504" s="16">
        <v>1</v>
      </c>
      <c r="AV1504" s="18" t="s">
        <v>1652</v>
      </c>
      <c r="AW1504" s="17"/>
      <c r="AX1504" s="17">
        <v>45381</v>
      </c>
      <c r="AY1504" s="17">
        <v>45381</v>
      </c>
    </row>
    <row r="1505" spans="1:51" x14ac:dyDescent="0.35">
      <c r="A1505" s="18" t="str">
        <f t="shared" si="23"/>
        <v>PMESC-PMX92EB-K</v>
      </c>
      <c r="B1505" s="15" t="s">
        <v>1639</v>
      </c>
      <c r="C1505" s="15" t="s">
        <v>79</v>
      </c>
      <c r="D1505" s="15" t="s">
        <v>437</v>
      </c>
      <c r="E1505" s="15" t="s">
        <v>2076</v>
      </c>
      <c r="F1505" s="15" t="s">
        <v>2077</v>
      </c>
      <c r="G1505" s="15" t="s">
        <v>1643</v>
      </c>
      <c r="H1505" s="15" t="s">
        <v>2</v>
      </c>
      <c r="I1505" s="15" t="s">
        <v>1637</v>
      </c>
      <c r="J1505" s="15" t="s">
        <v>1640</v>
      </c>
      <c r="K1505" s="15" t="s">
        <v>1861</v>
      </c>
      <c r="L1505" s="15" t="s">
        <v>1645</v>
      </c>
      <c r="M1505" s="15" t="s">
        <v>2</v>
      </c>
      <c r="N1505" s="15" t="s">
        <v>2</v>
      </c>
      <c r="O1505" s="15" t="s">
        <v>1639</v>
      </c>
      <c r="P1505" s="15" t="s">
        <v>1637</v>
      </c>
      <c r="Q1505" s="15" t="s">
        <v>2</v>
      </c>
      <c r="R1505" s="15" t="s">
        <v>1639</v>
      </c>
      <c r="S1505" s="15" t="s">
        <v>1637</v>
      </c>
      <c r="T1505" s="15" t="s">
        <v>2</v>
      </c>
      <c r="U1505" s="15" t="s">
        <v>2042</v>
      </c>
      <c r="V1505" s="15" t="s">
        <v>2042</v>
      </c>
      <c r="W1505" s="15" t="s">
        <v>1647</v>
      </c>
      <c r="X1505" s="15" t="s">
        <v>2</v>
      </c>
      <c r="Y1505" s="15" t="s">
        <v>2</v>
      </c>
      <c r="Z1505" s="15" t="s">
        <v>2</v>
      </c>
      <c r="AA1505" s="15" t="s">
        <v>1648</v>
      </c>
      <c r="AB1505" s="15" t="s">
        <v>1648</v>
      </c>
      <c r="AC1505" s="15" t="s">
        <v>1648</v>
      </c>
      <c r="AD1505" s="15" t="s">
        <v>1648</v>
      </c>
      <c r="AE1505" s="15" t="s">
        <v>1648</v>
      </c>
      <c r="AF1505" s="15" t="s">
        <v>1648</v>
      </c>
      <c r="AG1505" s="15" t="s">
        <v>1648</v>
      </c>
      <c r="AH1505" s="15" t="s">
        <v>2</v>
      </c>
      <c r="AI1505" s="15" t="s">
        <v>2</v>
      </c>
      <c r="AJ1505" s="15" t="s">
        <v>2078</v>
      </c>
      <c r="AK1505" s="15" t="s">
        <v>2024</v>
      </c>
      <c r="AL1505" s="15" t="s">
        <v>10</v>
      </c>
      <c r="AM1505" s="15" t="s">
        <v>1666</v>
      </c>
      <c r="AN1505" s="16">
        <v>10</v>
      </c>
      <c r="AO1505" s="16">
        <v>10</v>
      </c>
      <c r="AP1505" s="17"/>
      <c r="AQ1505" s="17"/>
      <c r="AR1505" s="17">
        <v>45837</v>
      </c>
      <c r="AS1505" s="17"/>
      <c r="AT1505" s="17"/>
      <c r="AU1505" s="16">
        <v>1</v>
      </c>
      <c r="AV1505" s="18" t="s">
        <v>1652</v>
      </c>
      <c r="AW1505" s="17"/>
      <c r="AX1505" s="17">
        <v>45381</v>
      </c>
      <c r="AY1505" s="17">
        <v>45381</v>
      </c>
    </row>
    <row r="1506" spans="1:51" x14ac:dyDescent="0.35">
      <c r="A1506" s="18" t="str">
        <f t="shared" si="23"/>
        <v>PMESC-PMX92EG-K</v>
      </c>
      <c r="B1506" s="15" t="s">
        <v>1639</v>
      </c>
      <c r="C1506" s="15" t="s">
        <v>79</v>
      </c>
      <c r="D1506" s="15" t="s">
        <v>438</v>
      </c>
      <c r="E1506" s="15" t="s">
        <v>2076</v>
      </c>
      <c r="F1506" s="15" t="s">
        <v>2077</v>
      </c>
      <c r="G1506" s="15" t="s">
        <v>1643</v>
      </c>
      <c r="H1506" s="15" t="s">
        <v>2</v>
      </c>
      <c r="I1506" s="15" t="s">
        <v>1637</v>
      </c>
      <c r="J1506" s="15" t="s">
        <v>1640</v>
      </c>
      <c r="K1506" s="15" t="s">
        <v>1861</v>
      </c>
      <c r="L1506" s="15" t="s">
        <v>1645</v>
      </c>
      <c r="M1506" s="15" t="s">
        <v>2</v>
      </c>
      <c r="N1506" s="15" t="s">
        <v>2</v>
      </c>
      <c r="O1506" s="15" t="s">
        <v>1639</v>
      </c>
      <c r="P1506" s="15" t="s">
        <v>1637</v>
      </c>
      <c r="Q1506" s="15" t="s">
        <v>2</v>
      </c>
      <c r="R1506" s="15" t="s">
        <v>1639</v>
      </c>
      <c r="S1506" s="15" t="s">
        <v>1637</v>
      </c>
      <c r="T1506" s="15" t="s">
        <v>2</v>
      </c>
      <c r="U1506" s="15" t="s">
        <v>2042</v>
      </c>
      <c r="V1506" s="15" t="s">
        <v>2042</v>
      </c>
      <c r="W1506" s="15" t="s">
        <v>1647</v>
      </c>
      <c r="X1506" s="15" t="s">
        <v>2</v>
      </c>
      <c r="Y1506" s="15" t="s">
        <v>2</v>
      </c>
      <c r="Z1506" s="15" t="s">
        <v>2</v>
      </c>
      <c r="AA1506" s="15" t="s">
        <v>1648</v>
      </c>
      <c r="AB1506" s="15" t="s">
        <v>1648</v>
      </c>
      <c r="AC1506" s="15" t="s">
        <v>1648</v>
      </c>
      <c r="AD1506" s="15" t="s">
        <v>1648</v>
      </c>
      <c r="AE1506" s="15" t="s">
        <v>1648</v>
      </c>
      <c r="AF1506" s="15" t="s">
        <v>1648</v>
      </c>
      <c r="AG1506" s="15" t="s">
        <v>1648</v>
      </c>
      <c r="AH1506" s="15" t="s">
        <v>2</v>
      </c>
      <c r="AI1506" s="15" t="s">
        <v>2</v>
      </c>
      <c r="AJ1506" s="15" t="s">
        <v>2078</v>
      </c>
      <c r="AK1506" s="15" t="s">
        <v>2024</v>
      </c>
      <c r="AL1506" s="15" t="s">
        <v>10</v>
      </c>
      <c r="AM1506" s="15" t="s">
        <v>1657</v>
      </c>
      <c r="AN1506" s="16">
        <v>10</v>
      </c>
      <c r="AO1506" s="16">
        <v>10</v>
      </c>
      <c r="AP1506" s="17"/>
      <c r="AQ1506" s="17"/>
      <c r="AR1506" s="17">
        <v>45837</v>
      </c>
      <c r="AS1506" s="17"/>
      <c r="AT1506" s="17"/>
      <c r="AU1506" s="16">
        <v>1</v>
      </c>
      <c r="AV1506" s="18" t="s">
        <v>1652</v>
      </c>
      <c r="AW1506" s="17"/>
      <c r="AX1506" s="17">
        <v>45381</v>
      </c>
      <c r="AY1506" s="17">
        <v>45381</v>
      </c>
    </row>
    <row r="1507" spans="1:51" x14ac:dyDescent="0.35">
      <c r="A1507" s="18" t="str">
        <f t="shared" si="23"/>
        <v>PMESC-PMX92EG-S</v>
      </c>
      <c r="B1507" s="15" t="s">
        <v>1639</v>
      </c>
      <c r="C1507" s="15" t="s">
        <v>79</v>
      </c>
      <c r="D1507" s="15" t="s">
        <v>439</v>
      </c>
      <c r="E1507" s="15" t="s">
        <v>2076</v>
      </c>
      <c r="F1507" s="15" t="s">
        <v>2077</v>
      </c>
      <c r="G1507" s="15" t="s">
        <v>1643</v>
      </c>
      <c r="H1507" s="15" t="s">
        <v>2</v>
      </c>
      <c r="I1507" s="15" t="s">
        <v>1637</v>
      </c>
      <c r="J1507" s="15" t="s">
        <v>1640</v>
      </c>
      <c r="K1507" s="15" t="s">
        <v>1861</v>
      </c>
      <c r="L1507" s="15" t="s">
        <v>1645</v>
      </c>
      <c r="M1507" s="15" t="s">
        <v>2</v>
      </c>
      <c r="N1507" s="15" t="s">
        <v>2</v>
      </c>
      <c r="O1507" s="15" t="s">
        <v>1639</v>
      </c>
      <c r="P1507" s="15" t="s">
        <v>1637</v>
      </c>
      <c r="Q1507" s="15" t="s">
        <v>2</v>
      </c>
      <c r="R1507" s="15" t="s">
        <v>1639</v>
      </c>
      <c r="S1507" s="15" t="s">
        <v>1637</v>
      </c>
      <c r="T1507" s="15" t="s">
        <v>2</v>
      </c>
      <c r="U1507" s="15" t="s">
        <v>2042</v>
      </c>
      <c r="V1507" s="15" t="s">
        <v>2042</v>
      </c>
      <c r="W1507" s="15" t="s">
        <v>1647</v>
      </c>
      <c r="X1507" s="15" t="s">
        <v>2</v>
      </c>
      <c r="Y1507" s="15" t="s">
        <v>2</v>
      </c>
      <c r="Z1507" s="15" t="s">
        <v>2</v>
      </c>
      <c r="AA1507" s="15" t="s">
        <v>1648</v>
      </c>
      <c r="AB1507" s="15" t="s">
        <v>1648</v>
      </c>
      <c r="AC1507" s="15" t="s">
        <v>1648</v>
      </c>
      <c r="AD1507" s="15" t="s">
        <v>1648</v>
      </c>
      <c r="AE1507" s="15" t="s">
        <v>1648</v>
      </c>
      <c r="AF1507" s="15" t="s">
        <v>1648</v>
      </c>
      <c r="AG1507" s="15" t="s">
        <v>1648</v>
      </c>
      <c r="AH1507" s="15" t="s">
        <v>2</v>
      </c>
      <c r="AI1507" s="15" t="s">
        <v>2</v>
      </c>
      <c r="AJ1507" s="15" t="s">
        <v>2078</v>
      </c>
      <c r="AK1507" s="15" t="s">
        <v>2024</v>
      </c>
      <c r="AL1507" s="15" t="s">
        <v>10</v>
      </c>
      <c r="AM1507" s="15" t="s">
        <v>1657</v>
      </c>
      <c r="AN1507" s="16">
        <v>10</v>
      </c>
      <c r="AO1507" s="16">
        <v>10</v>
      </c>
      <c r="AP1507" s="17"/>
      <c r="AQ1507" s="17"/>
      <c r="AR1507" s="17">
        <v>45837</v>
      </c>
      <c r="AS1507" s="17"/>
      <c r="AT1507" s="17"/>
      <c r="AU1507" s="16">
        <v>1</v>
      </c>
      <c r="AV1507" s="18" t="s">
        <v>1652</v>
      </c>
      <c r="AW1507" s="17"/>
      <c r="AX1507" s="17">
        <v>45381</v>
      </c>
      <c r="AY1507" s="17">
        <v>45381</v>
      </c>
    </row>
    <row r="1508" spans="1:51" x14ac:dyDescent="0.35">
      <c r="A1508" s="18" t="str">
        <f t="shared" si="23"/>
        <v>PMESC-PMX94EG-K</v>
      </c>
      <c r="B1508" s="15" t="s">
        <v>1639</v>
      </c>
      <c r="C1508" s="15" t="s">
        <v>79</v>
      </c>
      <c r="D1508" s="15" t="s">
        <v>440</v>
      </c>
      <c r="E1508" s="15" t="s">
        <v>2076</v>
      </c>
      <c r="F1508" s="15" t="s">
        <v>2077</v>
      </c>
      <c r="G1508" s="15" t="s">
        <v>1643</v>
      </c>
      <c r="H1508" s="15" t="s">
        <v>2</v>
      </c>
      <c r="I1508" s="15" t="s">
        <v>1637</v>
      </c>
      <c r="J1508" s="15" t="s">
        <v>1640</v>
      </c>
      <c r="K1508" s="15" t="s">
        <v>1861</v>
      </c>
      <c r="L1508" s="15" t="s">
        <v>1645</v>
      </c>
      <c r="M1508" s="15" t="s">
        <v>2</v>
      </c>
      <c r="N1508" s="15" t="s">
        <v>2</v>
      </c>
      <c r="O1508" s="15" t="s">
        <v>1639</v>
      </c>
      <c r="P1508" s="15" t="s">
        <v>1637</v>
      </c>
      <c r="Q1508" s="15" t="s">
        <v>2</v>
      </c>
      <c r="R1508" s="15" t="s">
        <v>1639</v>
      </c>
      <c r="S1508" s="15" t="s">
        <v>1637</v>
      </c>
      <c r="T1508" s="15" t="s">
        <v>2</v>
      </c>
      <c r="U1508" s="15" t="s">
        <v>2042</v>
      </c>
      <c r="V1508" s="15" t="s">
        <v>2042</v>
      </c>
      <c r="W1508" s="15" t="s">
        <v>1647</v>
      </c>
      <c r="X1508" s="15" t="s">
        <v>2</v>
      </c>
      <c r="Y1508" s="15" t="s">
        <v>2</v>
      </c>
      <c r="Z1508" s="15" t="s">
        <v>2</v>
      </c>
      <c r="AA1508" s="15" t="s">
        <v>1648</v>
      </c>
      <c r="AB1508" s="15" t="s">
        <v>1648</v>
      </c>
      <c r="AC1508" s="15" t="s">
        <v>1648</v>
      </c>
      <c r="AD1508" s="15" t="s">
        <v>1648</v>
      </c>
      <c r="AE1508" s="15" t="s">
        <v>1648</v>
      </c>
      <c r="AF1508" s="15" t="s">
        <v>1648</v>
      </c>
      <c r="AG1508" s="15" t="s">
        <v>1648</v>
      </c>
      <c r="AH1508" s="15" t="s">
        <v>2</v>
      </c>
      <c r="AI1508" s="15" t="s">
        <v>2</v>
      </c>
      <c r="AJ1508" s="15" t="s">
        <v>2078</v>
      </c>
      <c r="AK1508" s="15" t="s">
        <v>2024</v>
      </c>
      <c r="AL1508" s="15" t="s">
        <v>10</v>
      </c>
      <c r="AM1508" s="15" t="s">
        <v>1657</v>
      </c>
      <c r="AN1508" s="16">
        <v>10</v>
      </c>
      <c r="AO1508" s="16">
        <v>10</v>
      </c>
      <c r="AP1508" s="17"/>
      <c r="AQ1508" s="17"/>
      <c r="AR1508" s="17">
        <v>45837</v>
      </c>
      <c r="AS1508" s="17"/>
      <c r="AT1508" s="17"/>
      <c r="AU1508" s="16">
        <v>1</v>
      </c>
      <c r="AV1508" s="18" t="s">
        <v>1652</v>
      </c>
      <c r="AW1508" s="17"/>
      <c r="AX1508" s="17">
        <v>45381</v>
      </c>
      <c r="AY1508" s="17">
        <v>45381</v>
      </c>
    </row>
    <row r="1509" spans="1:51" x14ac:dyDescent="0.35">
      <c r="A1509" s="18" t="str">
        <f t="shared" si="23"/>
        <v>PMESC-PMX94EG-S</v>
      </c>
      <c r="B1509" s="15" t="s">
        <v>1639</v>
      </c>
      <c r="C1509" s="15" t="s">
        <v>79</v>
      </c>
      <c r="D1509" s="15" t="s">
        <v>441</v>
      </c>
      <c r="E1509" s="15" t="s">
        <v>2076</v>
      </c>
      <c r="F1509" s="15" t="s">
        <v>2077</v>
      </c>
      <c r="G1509" s="15" t="s">
        <v>1643</v>
      </c>
      <c r="H1509" s="15" t="s">
        <v>2</v>
      </c>
      <c r="I1509" s="15" t="s">
        <v>1637</v>
      </c>
      <c r="J1509" s="15" t="s">
        <v>1640</v>
      </c>
      <c r="K1509" s="15" t="s">
        <v>1861</v>
      </c>
      <c r="L1509" s="15" t="s">
        <v>1645</v>
      </c>
      <c r="M1509" s="15" t="s">
        <v>2</v>
      </c>
      <c r="N1509" s="15" t="s">
        <v>2</v>
      </c>
      <c r="O1509" s="15" t="s">
        <v>1639</v>
      </c>
      <c r="P1509" s="15" t="s">
        <v>1637</v>
      </c>
      <c r="Q1509" s="15" t="s">
        <v>2</v>
      </c>
      <c r="R1509" s="15" t="s">
        <v>1639</v>
      </c>
      <c r="S1509" s="15" t="s">
        <v>1637</v>
      </c>
      <c r="T1509" s="15" t="s">
        <v>2</v>
      </c>
      <c r="U1509" s="15" t="s">
        <v>2042</v>
      </c>
      <c r="V1509" s="15" t="s">
        <v>2042</v>
      </c>
      <c r="W1509" s="15" t="s">
        <v>1647</v>
      </c>
      <c r="X1509" s="15" t="s">
        <v>2</v>
      </c>
      <c r="Y1509" s="15" t="s">
        <v>2</v>
      </c>
      <c r="Z1509" s="15" t="s">
        <v>2</v>
      </c>
      <c r="AA1509" s="15" t="s">
        <v>1648</v>
      </c>
      <c r="AB1509" s="15" t="s">
        <v>1648</v>
      </c>
      <c r="AC1509" s="15" t="s">
        <v>1648</v>
      </c>
      <c r="AD1509" s="15" t="s">
        <v>1648</v>
      </c>
      <c r="AE1509" s="15" t="s">
        <v>1648</v>
      </c>
      <c r="AF1509" s="15" t="s">
        <v>1648</v>
      </c>
      <c r="AG1509" s="15" t="s">
        <v>1648</v>
      </c>
      <c r="AH1509" s="15" t="s">
        <v>2</v>
      </c>
      <c r="AI1509" s="15" t="s">
        <v>2</v>
      </c>
      <c r="AJ1509" s="15" t="s">
        <v>2078</v>
      </c>
      <c r="AK1509" s="15" t="s">
        <v>2024</v>
      </c>
      <c r="AL1509" s="15" t="s">
        <v>10</v>
      </c>
      <c r="AM1509" s="15" t="s">
        <v>1657</v>
      </c>
      <c r="AN1509" s="16">
        <v>10</v>
      </c>
      <c r="AO1509" s="16">
        <v>10</v>
      </c>
      <c r="AP1509" s="17"/>
      <c r="AQ1509" s="17"/>
      <c r="AR1509" s="17">
        <v>45837</v>
      </c>
      <c r="AS1509" s="17"/>
      <c r="AT1509" s="17"/>
      <c r="AU1509" s="16">
        <v>1</v>
      </c>
      <c r="AV1509" s="18" t="s">
        <v>1652</v>
      </c>
      <c r="AW1509" s="17"/>
      <c r="AX1509" s="17">
        <v>45381</v>
      </c>
      <c r="AY1509" s="17">
        <v>45381</v>
      </c>
    </row>
    <row r="1510" spans="1:51" x14ac:dyDescent="0.35">
      <c r="A1510" s="18" t="str">
        <f t="shared" si="23"/>
        <v>PMESC-TMAX45E-K</v>
      </c>
      <c r="B1510" s="15" t="s">
        <v>1639</v>
      </c>
      <c r="C1510" s="15" t="s">
        <v>79</v>
      </c>
      <c r="D1510" s="15" t="s">
        <v>442</v>
      </c>
      <c r="E1510" s="15" t="s">
        <v>2086</v>
      </c>
      <c r="F1510" s="15" t="s">
        <v>2087</v>
      </c>
      <c r="G1510" s="15" t="s">
        <v>1643</v>
      </c>
      <c r="H1510" s="15" t="s">
        <v>2</v>
      </c>
      <c r="I1510" s="15" t="s">
        <v>1637</v>
      </c>
      <c r="J1510" s="15" t="s">
        <v>2</v>
      </c>
      <c r="K1510" s="15" t="s">
        <v>1861</v>
      </c>
      <c r="L1510" s="15" t="s">
        <v>1645</v>
      </c>
      <c r="M1510" s="15" t="s">
        <v>2</v>
      </c>
      <c r="N1510" s="15" t="s">
        <v>2</v>
      </c>
      <c r="O1510" s="15" t="s">
        <v>1639</v>
      </c>
      <c r="P1510" s="15" t="s">
        <v>1637</v>
      </c>
      <c r="Q1510" s="15" t="s">
        <v>2</v>
      </c>
      <c r="R1510" s="15" t="s">
        <v>1639</v>
      </c>
      <c r="S1510" s="15" t="s">
        <v>1637</v>
      </c>
      <c r="T1510" s="15" t="s">
        <v>2</v>
      </c>
      <c r="U1510" s="15" t="s">
        <v>2022</v>
      </c>
      <c r="V1510" s="15" t="s">
        <v>2022</v>
      </c>
      <c r="W1510" s="15" t="s">
        <v>1647</v>
      </c>
      <c r="X1510" s="15" t="s">
        <v>2</v>
      </c>
      <c r="Y1510" s="15" t="s">
        <v>2</v>
      </c>
      <c r="Z1510" s="15" t="s">
        <v>2</v>
      </c>
      <c r="AA1510" s="15" t="s">
        <v>1648</v>
      </c>
      <c r="AB1510" s="15" t="s">
        <v>1648</v>
      </c>
      <c r="AC1510" s="15" t="s">
        <v>1648</v>
      </c>
      <c r="AD1510" s="15" t="s">
        <v>1648</v>
      </c>
      <c r="AE1510" s="15" t="s">
        <v>1648</v>
      </c>
      <c r="AF1510" s="15" t="s">
        <v>1648</v>
      </c>
      <c r="AG1510" s="15" t="s">
        <v>1648</v>
      </c>
      <c r="AH1510" s="15" t="s">
        <v>2</v>
      </c>
      <c r="AI1510" s="15" t="s">
        <v>2</v>
      </c>
      <c r="AJ1510" s="15" t="s">
        <v>2088</v>
      </c>
      <c r="AK1510" s="15" t="s">
        <v>2024</v>
      </c>
      <c r="AL1510" s="15" t="s">
        <v>10</v>
      </c>
      <c r="AM1510" s="15" t="s">
        <v>1657</v>
      </c>
      <c r="AN1510" s="16">
        <v>10</v>
      </c>
      <c r="AO1510" s="16">
        <v>10</v>
      </c>
      <c r="AP1510" s="17"/>
      <c r="AQ1510" s="17"/>
      <c r="AR1510" s="17">
        <v>45837</v>
      </c>
      <c r="AS1510" s="17"/>
      <c r="AT1510" s="17"/>
      <c r="AU1510" s="16">
        <v>1</v>
      </c>
      <c r="AV1510" s="18" t="s">
        <v>1652</v>
      </c>
      <c r="AW1510" s="17"/>
      <c r="AX1510" s="17">
        <v>45381</v>
      </c>
      <c r="AY1510" s="17">
        <v>45381</v>
      </c>
    </row>
    <row r="1511" spans="1:51" x14ac:dyDescent="0.35">
      <c r="A1511" s="18" t="str">
        <f t="shared" si="23"/>
        <v>PMESC-UA30E-K</v>
      </c>
      <c r="B1511" s="15" t="s">
        <v>1639</v>
      </c>
      <c r="C1511" s="15" t="s">
        <v>79</v>
      </c>
      <c r="D1511" s="15" t="s">
        <v>443</v>
      </c>
      <c r="E1511" s="15" t="s">
        <v>2086</v>
      </c>
      <c r="F1511" s="15" t="s">
        <v>2107</v>
      </c>
      <c r="G1511" s="15" t="s">
        <v>1643</v>
      </c>
      <c r="H1511" s="15" t="s">
        <v>2</v>
      </c>
      <c r="I1511" s="15" t="s">
        <v>1637</v>
      </c>
      <c r="J1511" s="15" t="s">
        <v>1640</v>
      </c>
      <c r="K1511" s="15" t="s">
        <v>1664</v>
      </c>
      <c r="L1511" s="15" t="s">
        <v>1645</v>
      </c>
      <c r="M1511" s="15" t="s">
        <v>2</v>
      </c>
      <c r="N1511" s="15" t="s">
        <v>2</v>
      </c>
      <c r="O1511" s="15" t="s">
        <v>1639</v>
      </c>
      <c r="P1511" s="15" t="s">
        <v>1637</v>
      </c>
      <c r="Q1511" s="15" t="s">
        <v>2</v>
      </c>
      <c r="R1511" s="15" t="s">
        <v>1639</v>
      </c>
      <c r="S1511" s="15" t="s">
        <v>1637</v>
      </c>
      <c r="T1511" s="15" t="s">
        <v>2</v>
      </c>
      <c r="U1511" s="15" t="s">
        <v>2042</v>
      </c>
      <c r="V1511" s="15" t="s">
        <v>2042</v>
      </c>
      <c r="W1511" s="15" t="s">
        <v>1647</v>
      </c>
      <c r="X1511" s="15" t="s">
        <v>1648</v>
      </c>
      <c r="Y1511" s="15" t="s">
        <v>2</v>
      </c>
      <c r="Z1511" s="15" t="s">
        <v>2</v>
      </c>
      <c r="AA1511" s="15" t="s">
        <v>1648</v>
      </c>
      <c r="AB1511" s="15" t="s">
        <v>1648</v>
      </c>
      <c r="AC1511" s="15" t="s">
        <v>1648</v>
      </c>
      <c r="AD1511" s="15" t="s">
        <v>1648</v>
      </c>
      <c r="AE1511" s="15" t="s">
        <v>1648</v>
      </c>
      <c r="AF1511" s="15" t="s">
        <v>1648</v>
      </c>
      <c r="AG1511" s="15" t="s">
        <v>1648</v>
      </c>
      <c r="AH1511" s="15" t="s">
        <v>2</v>
      </c>
      <c r="AI1511" s="15" t="s">
        <v>2</v>
      </c>
      <c r="AJ1511" s="15" t="s">
        <v>2085</v>
      </c>
      <c r="AK1511" s="15" t="s">
        <v>2024</v>
      </c>
      <c r="AL1511" s="15" t="s">
        <v>10</v>
      </c>
      <c r="AM1511" s="15" t="s">
        <v>1657</v>
      </c>
      <c r="AN1511" s="16">
        <v>10</v>
      </c>
      <c r="AO1511" s="16">
        <v>10</v>
      </c>
      <c r="AP1511" s="17"/>
      <c r="AQ1511" s="17"/>
      <c r="AR1511" s="17">
        <v>45837</v>
      </c>
      <c r="AS1511" s="17"/>
      <c r="AT1511" s="17"/>
      <c r="AU1511" s="16">
        <v>1</v>
      </c>
      <c r="AV1511" s="18" t="s">
        <v>1652</v>
      </c>
      <c r="AW1511" s="17"/>
      <c r="AX1511" s="17">
        <v>45381</v>
      </c>
      <c r="AY1511" s="17">
        <v>45381</v>
      </c>
    </row>
    <row r="1512" spans="1:51" x14ac:dyDescent="0.35">
      <c r="A1512" s="18" t="str">
        <f t="shared" si="23"/>
        <v>PMESC-UX100E-K</v>
      </c>
      <c r="B1512" s="15" t="s">
        <v>1639</v>
      </c>
      <c r="C1512" s="15" t="s">
        <v>79</v>
      </c>
      <c r="D1512" s="15" t="s">
        <v>17</v>
      </c>
      <c r="E1512" s="15" t="s">
        <v>2076</v>
      </c>
      <c r="F1512" s="15" t="s">
        <v>2084</v>
      </c>
      <c r="G1512" s="15" t="s">
        <v>1643</v>
      </c>
      <c r="H1512" s="15" t="s">
        <v>2</v>
      </c>
      <c r="I1512" s="15" t="s">
        <v>1637</v>
      </c>
      <c r="J1512" s="15" t="s">
        <v>1640</v>
      </c>
      <c r="K1512" s="15" t="s">
        <v>1802</v>
      </c>
      <c r="L1512" s="15" t="s">
        <v>1645</v>
      </c>
      <c r="M1512" s="15" t="s">
        <v>2</v>
      </c>
      <c r="N1512" s="15" t="s">
        <v>2</v>
      </c>
      <c r="O1512" s="15" t="s">
        <v>1639</v>
      </c>
      <c r="P1512" s="15" t="s">
        <v>1637</v>
      </c>
      <c r="Q1512" s="15" t="s">
        <v>2</v>
      </c>
      <c r="R1512" s="15" t="s">
        <v>1639</v>
      </c>
      <c r="S1512" s="15" t="s">
        <v>1637</v>
      </c>
      <c r="T1512" s="15" t="s">
        <v>2</v>
      </c>
      <c r="U1512" s="15" t="s">
        <v>2042</v>
      </c>
      <c r="V1512" s="15" t="s">
        <v>2042</v>
      </c>
      <c r="W1512" s="15" t="s">
        <v>1647</v>
      </c>
      <c r="X1512" s="15" t="s">
        <v>2</v>
      </c>
      <c r="Y1512" s="15" t="s">
        <v>2</v>
      </c>
      <c r="Z1512" s="15" t="s">
        <v>2</v>
      </c>
      <c r="AA1512" s="15" t="s">
        <v>1648</v>
      </c>
      <c r="AB1512" s="15" t="s">
        <v>1648</v>
      </c>
      <c r="AC1512" s="15" t="s">
        <v>1648</v>
      </c>
      <c r="AD1512" s="15" t="s">
        <v>1648</v>
      </c>
      <c r="AE1512" s="15" t="s">
        <v>1648</v>
      </c>
      <c r="AF1512" s="15" t="s">
        <v>1648</v>
      </c>
      <c r="AG1512" s="15" t="s">
        <v>1648</v>
      </c>
      <c r="AH1512" s="15" t="s">
        <v>2</v>
      </c>
      <c r="AI1512" s="15" t="s">
        <v>2</v>
      </c>
      <c r="AJ1512" s="15" t="s">
        <v>2085</v>
      </c>
      <c r="AK1512" s="15" t="s">
        <v>2024</v>
      </c>
      <c r="AL1512" s="15" t="s">
        <v>10</v>
      </c>
      <c r="AM1512" s="15" t="s">
        <v>1657</v>
      </c>
      <c r="AN1512" s="16">
        <v>10</v>
      </c>
      <c r="AO1512" s="16">
        <v>10</v>
      </c>
      <c r="AP1512" s="17"/>
      <c r="AQ1512" s="17"/>
      <c r="AR1512" s="17">
        <v>45837</v>
      </c>
      <c r="AS1512" s="17"/>
      <c r="AT1512" s="17"/>
      <c r="AU1512" s="16">
        <v>1</v>
      </c>
      <c r="AV1512" s="18" t="s">
        <v>1652</v>
      </c>
      <c r="AW1512" s="17"/>
      <c r="AX1512" s="17">
        <v>45381</v>
      </c>
      <c r="AY1512" s="17">
        <v>45381</v>
      </c>
    </row>
    <row r="1513" spans="1:51" x14ac:dyDescent="0.35">
      <c r="A1513" s="18" t="str">
        <f t="shared" si="23"/>
        <v>PMESC-UX100E-W</v>
      </c>
      <c r="B1513" s="15" t="s">
        <v>1639</v>
      </c>
      <c r="C1513" s="15" t="s">
        <v>79</v>
      </c>
      <c r="D1513" s="15" t="s">
        <v>444</v>
      </c>
      <c r="E1513" s="15" t="s">
        <v>2076</v>
      </c>
      <c r="F1513" s="15" t="s">
        <v>2084</v>
      </c>
      <c r="G1513" s="15" t="s">
        <v>1643</v>
      </c>
      <c r="H1513" s="15" t="s">
        <v>2</v>
      </c>
      <c r="I1513" s="15" t="s">
        <v>1637</v>
      </c>
      <c r="J1513" s="15" t="s">
        <v>1640</v>
      </c>
      <c r="K1513" s="15" t="s">
        <v>1802</v>
      </c>
      <c r="L1513" s="15" t="s">
        <v>1645</v>
      </c>
      <c r="M1513" s="15" t="s">
        <v>2</v>
      </c>
      <c r="N1513" s="15" t="s">
        <v>2</v>
      </c>
      <c r="O1513" s="15" t="s">
        <v>1639</v>
      </c>
      <c r="P1513" s="15" t="s">
        <v>1637</v>
      </c>
      <c r="Q1513" s="15" t="s">
        <v>2</v>
      </c>
      <c r="R1513" s="15" t="s">
        <v>1639</v>
      </c>
      <c r="S1513" s="15" t="s">
        <v>1637</v>
      </c>
      <c r="T1513" s="15" t="s">
        <v>2</v>
      </c>
      <c r="U1513" s="15" t="s">
        <v>2042</v>
      </c>
      <c r="V1513" s="15" t="s">
        <v>2042</v>
      </c>
      <c r="W1513" s="15" t="s">
        <v>1647</v>
      </c>
      <c r="X1513" s="15" t="s">
        <v>2</v>
      </c>
      <c r="Y1513" s="15" t="s">
        <v>2</v>
      </c>
      <c r="Z1513" s="15" t="s">
        <v>2</v>
      </c>
      <c r="AA1513" s="15" t="s">
        <v>1648</v>
      </c>
      <c r="AB1513" s="15" t="s">
        <v>1648</v>
      </c>
      <c r="AC1513" s="15" t="s">
        <v>1648</v>
      </c>
      <c r="AD1513" s="15" t="s">
        <v>1648</v>
      </c>
      <c r="AE1513" s="15" t="s">
        <v>1648</v>
      </c>
      <c r="AF1513" s="15" t="s">
        <v>1648</v>
      </c>
      <c r="AG1513" s="15" t="s">
        <v>1648</v>
      </c>
      <c r="AH1513" s="15" t="s">
        <v>2</v>
      </c>
      <c r="AI1513" s="15" t="s">
        <v>2</v>
      </c>
      <c r="AJ1513" s="15" t="s">
        <v>2085</v>
      </c>
      <c r="AK1513" s="15" t="s">
        <v>2024</v>
      </c>
      <c r="AL1513" s="15" t="s">
        <v>10</v>
      </c>
      <c r="AM1513" s="15" t="s">
        <v>1657</v>
      </c>
      <c r="AN1513" s="16">
        <v>10</v>
      </c>
      <c r="AO1513" s="16">
        <v>10</v>
      </c>
      <c r="AP1513" s="17"/>
      <c r="AQ1513" s="17"/>
      <c r="AR1513" s="17">
        <v>45837</v>
      </c>
      <c r="AS1513" s="17"/>
      <c r="AT1513" s="17"/>
      <c r="AU1513" s="16">
        <v>1</v>
      </c>
      <c r="AV1513" s="18" t="s">
        <v>1652</v>
      </c>
      <c r="AW1513" s="17"/>
      <c r="AX1513" s="17">
        <v>45381</v>
      </c>
      <c r="AY1513" s="17">
        <v>45381</v>
      </c>
    </row>
    <row r="1514" spans="1:51" x14ac:dyDescent="0.35">
      <c r="A1514" s="18" t="str">
        <f t="shared" si="23"/>
        <v>PMESC-UX102E-K</v>
      </c>
      <c r="B1514" s="15" t="s">
        <v>1639</v>
      </c>
      <c r="C1514" s="15" t="s">
        <v>79</v>
      </c>
      <c r="D1514" s="15" t="s">
        <v>445</v>
      </c>
      <c r="E1514" s="15" t="s">
        <v>2076</v>
      </c>
      <c r="F1514" s="15" t="s">
        <v>2084</v>
      </c>
      <c r="G1514" s="15" t="s">
        <v>1643</v>
      </c>
      <c r="H1514" s="15" t="s">
        <v>2</v>
      </c>
      <c r="I1514" s="15" t="s">
        <v>1637</v>
      </c>
      <c r="J1514" s="15" t="s">
        <v>1640</v>
      </c>
      <c r="K1514" s="15" t="s">
        <v>1664</v>
      </c>
      <c r="L1514" s="15" t="s">
        <v>1645</v>
      </c>
      <c r="M1514" s="15" t="s">
        <v>2</v>
      </c>
      <c r="N1514" s="15" t="s">
        <v>2</v>
      </c>
      <c r="O1514" s="15" t="s">
        <v>1639</v>
      </c>
      <c r="P1514" s="15" t="s">
        <v>1637</v>
      </c>
      <c r="Q1514" s="15" t="s">
        <v>2</v>
      </c>
      <c r="R1514" s="15" t="s">
        <v>1639</v>
      </c>
      <c r="S1514" s="15" t="s">
        <v>1637</v>
      </c>
      <c r="T1514" s="15" t="s">
        <v>2</v>
      </c>
      <c r="U1514" s="15" t="s">
        <v>2042</v>
      </c>
      <c r="V1514" s="15" t="s">
        <v>2042</v>
      </c>
      <c r="W1514" s="15" t="s">
        <v>1647</v>
      </c>
      <c r="X1514" s="15" t="s">
        <v>2</v>
      </c>
      <c r="Y1514" s="15" t="s">
        <v>2</v>
      </c>
      <c r="Z1514" s="15" t="s">
        <v>2</v>
      </c>
      <c r="AA1514" s="15" t="s">
        <v>1648</v>
      </c>
      <c r="AB1514" s="15" t="s">
        <v>1648</v>
      </c>
      <c r="AC1514" s="15" t="s">
        <v>1648</v>
      </c>
      <c r="AD1514" s="15" t="s">
        <v>1648</v>
      </c>
      <c r="AE1514" s="15" t="s">
        <v>1648</v>
      </c>
      <c r="AF1514" s="15" t="s">
        <v>1648</v>
      </c>
      <c r="AG1514" s="15" t="s">
        <v>1648</v>
      </c>
      <c r="AH1514" s="15" t="s">
        <v>2</v>
      </c>
      <c r="AI1514" s="15" t="s">
        <v>2</v>
      </c>
      <c r="AJ1514" s="15" t="s">
        <v>2085</v>
      </c>
      <c r="AK1514" s="15" t="s">
        <v>2024</v>
      </c>
      <c r="AL1514" s="15" t="s">
        <v>10</v>
      </c>
      <c r="AM1514" s="15" t="s">
        <v>1657</v>
      </c>
      <c r="AN1514" s="16">
        <v>10</v>
      </c>
      <c r="AO1514" s="16">
        <v>10</v>
      </c>
      <c r="AP1514" s="17"/>
      <c r="AQ1514" s="17"/>
      <c r="AR1514" s="17">
        <v>45837</v>
      </c>
      <c r="AS1514" s="17"/>
      <c r="AT1514" s="17"/>
      <c r="AU1514" s="16">
        <v>1</v>
      </c>
      <c r="AV1514" s="18" t="s">
        <v>1652</v>
      </c>
      <c r="AW1514" s="17"/>
      <c r="AX1514" s="17">
        <v>45381</v>
      </c>
      <c r="AY1514" s="17">
        <v>45381</v>
      </c>
    </row>
    <row r="1515" spans="1:51" x14ac:dyDescent="0.35">
      <c r="A1515" s="18" t="str">
        <f t="shared" si="23"/>
        <v>PMESC-UX102E-W</v>
      </c>
      <c r="B1515" s="15" t="s">
        <v>1639</v>
      </c>
      <c r="C1515" s="15" t="s">
        <v>79</v>
      </c>
      <c r="D1515" s="15" t="s">
        <v>446</v>
      </c>
      <c r="E1515" s="15" t="s">
        <v>2076</v>
      </c>
      <c r="F1515" s="15" t="s">
        <v>2084</v>
      </c>
      <c r="G1515" s="15" t="s">
        <v>1643</v>
      </c>
      <c r="H1515" s="15" t="s">
        <v>2</v>
      </c>
      <c r="I1515" s="15" t="s">
        <v>1637</v>
      </c>
      <c r="J1515" s="15" t="s">
        <v>1640</v>
      </c>
      <c r="K1515" s="15" t="s">
        <v>1664</v>
      </c>
      <c r="L1515" s="15" t="s">
        <v>1645</v>
      </c>
      <c r="M1515" s="15" t="s">
        <v>2</v>
      </c>
      <c r="N1515" s="15" t="s">
        <v>2</v>
      </c>
      <c r="O1515" s="15" t="s">
        <v>1639</v>
      </c>
      <c r="P1515" s="15" t="s">
        <v>1637</v>
      </c>
      <c r="Q1515" s="15" t="s">
        <v>2</v>
      </c>
      <c r="R1515" s="15" t="s">
        <v>1639</v>
      </c>
      <c r="S1515" s="15" t="s">
        <v>1637</v>
      </c>
      <c r="T1515" s="15" t="s">
        <v>2</v>
      </c>
      <c r="U1515" s="15" t="s">
        <v>2042</v>
      </c>
      <c r="V1515" s="15" t="s">
        <v>2042</v>
      </c>
      <c r="W1515" s="15" t="s">
        <v>1647</v>
      </c>
      <c r="X1515" s="15" t="s">
        <v>2</v>
      </c>
      <c r="Y1515" s="15" t="s">
        <v>2</v>
      </c>
      <c r="Z1515" s="15" t="s">
        <v>2</v>
      </c>
      <c r="AA1515" s="15" t="s">
        <v>1648</v>
      </c>
      <c r="AB1515" s="15" t="s">
        <v>1648</v>
      </c>
      <c r="AC1515" s="15" t="s">
        <v>1648</v>
      </c>
      <c r="AD1515" s="15" t="s">
        <v>1648</v>
      </c>
      <c r="AE1515" s="15" t="s">
        <v>1648</v>
      </c>
      <c r="AF1515" s="15" t="s">
        <v>1648</v>
      </c>
      <c r="AG1515" s="15" t="s">
        <v>1648</v>
      </c>
      <c r="AH1515" s="15" t="s">
        <v>2</v>
      </c>
      <c r="AI1515" s="15" t="s">
        <v>2</v>
      </c>
      <c r="AJ1515" s="15" t="s">
        <v>2085</v>
      </c>
      <c r="AK1515" s="15" t="s">
        <v>2024</v>
      </c>
      <c r="AL1515" s="15" t="s">
        <v>10</v>
      </c>
      <c r="AM1515" s="15" t="s">
        <v>1657</v>
      </c>
      <c r="AN1515" s="16">
        <v>10</v>
      </c>
      <c r="AO1515" s="16">
        <v>10</v>
      </c>
      <c r="AP1515" s="17"/>
      <c r="AQ1515" s="17"/>
      <c r="AR1515" s="17">
        <v>45837</v>
      </c>
      <c r="AS1515" s="17"/>
      <c r="AT1515" s="17"/>
      <c r="AU1515" s="16">
        <v>1</v>
      </c>
      <c r="AV1515" s="18" t="s">
        <v>1652</v>
      </c>
      <c r="AW1515" s="17"/>
      <c r="AX1515" s="17">
        <v>45381</v>
      </c>
      <c r="AY1515" s="17">
        <v>45381</v>
      </c>
    </row>
    <row r="1516" spans="1:51" x14ac:dyDescent="0.35">
      <c r="A1516" s="18" t="str">
        <f t="shared" si="23"/>
        <v>PMESC-UX104EG-K</v>
      </c>
      <c r="B1516" s="15" t="s">
        <v>1639</v>
      </c>
      <c r="C1516" s="15" t="s">
        <v>79</v>
      </c>
      <c r="D1516" s="15" t="s">
        <v>447</v>
      </c>
      <c r="E1516" s="15" t="s">
        <v>2076</v>
      </c>
      <c r="F1516" s="15" t="s">
        <v>2084</v>
      </c>
      <c r="G1516" s="15" t="s">
        <v>1643</v>
      </c>
      <c r="H1516" s="15" t="s">
        <v>2</v>
      </c>
      <c r="I1516" s="15" t="s">
        <v>1637</v>
      </c>
      <c r="J1516" s="15" t="s">
        <v>1640</v>
      </c>
      <c r="K1516" s="15" t="s">
        <v>1802</v>
      </c>
      <c r="L1516" s="15" t="s">
        <v>1645</v>
      </c>
      <c r="M1516" s="15" t="s">
        <v>2</v>
      </c>
      <c r="N1516" s="15" t="s">
        <v>2</v>
      </c>
      <c r="O1516" s="15" t="s">
        <v>1639</v>
      </c>
      <c r="P1516" s="15" t="s">
        <v>1637</v>
      </c>
      <c r="Q1516" s="15" t="s">
        <v>2</v>
      </c>
      <c r="R1516" s="15" t="s">
        <v>1639</v>
      </c>
      <c r="S1516" s="15" t="s">
        <v>1637</v>
      </c>
      <c r="T1516" s="15" t="s">
        <v>2</v>
      </c>
      <c r="U1516" s="15" t="s">
        <v>2042</v>
      </c>
      <c r="V1516" s="15" t="s">
        <v>2042</v>
      </c>
      <c r="W1516" s="15" t="s">
        <v>1647</v>
      </c>
      <c r="X1516" s="15" t="s">
        <v>2</v>
      </c>
      <c r="Y1516" s="15" t="s">
        <v>2</v>
      </c>
      <c r="Z1516" s="15" t="s">
        <v>2</v>
      </c>
      <c r="AA1516" s="15" t="s">
        <v>1648</v>
      </c>
      <c r="AB1516" s="15" t="s">
        <v>1648</v>
      </c>
      <c r="AC1516" s="15" t="s">
        <v>1648</v>
      </c>
      <c r="AD1516" s="15" t="s">
        <v>1648</v>
      </c>
      <c r="AE1516" s="15" t="s">
        <v>1648</v>
      </c>
      <c r="AF1516" s="15" t="s">
        <v>1648</v>
      </c>
      <c r="AG1516" s="15" t="s">
        <v>1648</v>
      </c>
      <c r="AH1516" s="15" t="s">
        <v>2</v>
      </c>
      <c r="AI1516" s="15" t="s">
        <v>2</v>
      </c>
      <c r="AJ1516" s="15" t="s">
        <v>2085</v>
      </c>
      <c r="AK1516" s="15" t="s">
        <v>2024</v>
      </c>
      <c r="AL1516" s="15" t="s">
        <v>10</v>
      </c>
      <c r="AM1516" s="15" t="s">
        <v>1657</v>
      </c>
      <c r="AN1516" s="16">
        <v>10</v>
      </c>
      <c r="AO1516" s="16">
        <v>10</v>
      </c>
      <c r="AP1516" s="17"/>
      <c r="AQ1516" s="17"/>
      <c r="AR1516" s="17">
        <v>45837</v>
      </c>
      <c r="AS1516" s="17"/>
      <c r="AT1516" s="17"/>
      <c r="AU1516" s="16">
        <v>1</v>
      </c>
      <c r="AV1516" s="18" t="s">
        <v>1652</v>
      </c>
      <c r="AW1516" s="17"/>
      <c r="AX1516" s="17">
        <v>45381</v>
      </c>
      <c r="AY1516" s="17">
        <v>45381</v>
      </c>
    </row>
    <row r="1517" spans="1:51" x14ac:dyDescent="0.35">
      <c r="A1517" s="18" t="str">
        <f t="shared" si="23"/>
        <v>PMESC-UX104EG-W</v>
      </c>
      <c r="B1517" s="15" t="s">
        <v>1639</v>
      </c>
      <c r="C1517" s="15" t="s">
        <v>79</v>
      </c>
      <c r="D1517" s="15" t="s">
        <v>448</v>
      </c>
      <c r="E1517" s="15" t="s">
        <v>2076</v>
      </c>
      <c r="F1517" s="15" t="s">
        <v>2084</v>
      </c>
      <c r="G1517" s="15" t="s">
        <v>1643</v>
      </c>
      <c r="H1517" s="15" t="s">
        <v>2</v>
      </c>
      <c r="I1517" s="15" t="s">
        <v>1637</v>
      </c>
      <c r="J1517" s="15" t="s">
        <v>1640</v>
      </c>
      <c r="K1517" s="15" t="s">
        <v>1664</v>
      </c>
      <c r="L1517" s="15" t="s">
        <v>1645</v>
      </c>
      <c r="M1517" s="15" t="s">
        <v>2</v>
      </c>
      <c r="N1517" s="15" t="s">
        <v>2</v>
      </c>
      <c r="O1517" s="15" t="s">
        <v>1639</v>
      </c>
      <c r="P1517" s="15" t="s">
        <v>1637</v>
      </c>
      <c r="Q1517" s="15" t="s">
        <v>2</v>
      </c>
      <c r="R1517" s="15" t="s">
        <v>1639</v>
      </c>
      <c r="S1517" s="15" t="s">
        <v>1637</v>
      </c>
      <c r="T1517" s="15" t="s">
        <v>2</v>
      </c>
      <c r="U1517" s="15" t="s">
        <v>2042</v>
      </c>
      <c r="V1517" s="15" t="s">
        <v>2042</v>
      </c>
      <c r="W1517" s="15" t="s">
        <v>1647</v>
      </c>
      <c r="X1517" s="15" t="s">
        <v>2</v>
      </c>
      <c r="Y1517" s="15" t="s">
        <v>2</v>
      </c>
      <c r="Z1517" s="15" t="s">
        <v>2</v>
      </c>
      <c r="AA1517" s="15" t="s">
        <v>1648</v>
      </c>
      <c r="AB1517" s="15" t="s">
        <v>1648</v>
      </c>
      <c r="AC1517" s="15" t="s">
        <v>1648</v>
      </c>
      <c r="AD1517" s="15" t="s">
        <v>1648</v>
      </c>
      <c r="AE1517" s="15" t="s">
        <v>1648</v>
      </c>
      <c r="AF1517" s="15" t="s">
        <v>1648</v>
      </c>
      <c r="AG1517" s="15" t="s">
        <v>1648</v>
      </c>
      <c r="AH1517" s="15" t="s">
        <v>2</v>
      </c>
      <c r="AI1517" s="15" t="s">
        <v>2</v>
      </c>
      <c r="AJ1517" s="15" t="s">
        <v>2085</v>
      </c>
      <c r="AK1517" s="15" t="s">
        <v>2024</v>
      </c>
      <c r="AL1517" s="15" t="s">
        <v>10</v>
      </c>
      <c r="AM1517" s="15" t="s">
        <v>1657</v>
      </c>
      <c r="AN1517" s="16">
        <v>10</v>
      </c>
      <c r="AO1517" s="16">
        <v>10</v>
      </c>
      <c r="AP1517" s="17"/>
      <c r="AQ1517" s="17"/>
      <c r="AR1517" s="17">
        <v>45837</v>
      </c>
      <c r="AS1517" s="17"/>
      <c r="AT1517" s="17"/>
      <c r="AU1517" s="16">
        <v>1</v>
      </c>
      <c r="AV1517" s="18" t="s">
        <v>1652</v>
      </c>
      <c r="AW1517" s="17"/>
      <c r="AX1517" s="17">
        <v>45381</v>
      </c>
      <c r="AY1517" s="17">
        <v>45381</v>
      </c>
    </row>
    <row r="1518" spans="1:51" x14ac:dyDescent="0.35">
      <c r="A1518" s="18" t="str">
        <f t="shared" si="23"/>
        <v>PMESD-B2510WXC</v>
      </c>
      <c r="B1518" s="15" t="s">
        <v>1639</v>
      </c>
      <c r="C1518" s="15" t="s">
        <v>79</v>
      </c>
      <c r="D1518" s="15" t="s">
        <v>1131</v>
      </c>
      <c r="E1518" s="15" t="s">
        <v>2108</v>
      </c>
      <c r="F1518" s="15" t="s">
        <v>2109</v>
      </c>
      <c r="G1518" s="15" t="s">
        <v>1643</v>
      </c>
      <c r="H1518" s="15" t="s">
        <v>2</v>
      </c>
      <c r="I1518" s="15" t="s">
        <v>1637</v>
      </c>
      <c r="J1518" s="15" t="s">
        <v>2</v>
      </c>
      <c r="K1518" s="15" t="s">
        <v>1664</v>
      </c>
      <c r="L1518" s="15" t="s">
        <v>1645</v>
      </c>
      <c r="M1518" s="15" t="s">
        <v>2</v>
      </c>
      <c r="N1518" s="15" t="s">
        <v>2</v>
      </c>
      <c r="O1518" s="15" t="s">
        <v>1639</v>
      </c>
      <c r="P1518" s="15" t="s">
        <v>1637</v>
      </c>
      <c r="Q1518" s="15" t="s">
        <v>2</v>
      </c>
      <c r="R1518" s="15" t="s">
        <v>1639</v>
      </c>
      <c r="S1518" s="15" t="s">
        <v>1637</v>
      </c>
      <c r="T1518" s="15" t="s">
        <v>2</v>
      </c>
      <c r="U1518" s="15" t="s">
        <v>1966</v>
      </c>
      <c r="V1518" s="15" t="s">
        <v>1966</v>
      </c>
      <c r="W1518" s="15" t="s">
        <v>1647</v>
      </c>
      <c r="X1518" s="15" t="s">
        <v>2</v>
      </c>
      <c r="Y1518" s="15" t="s">
        <v>2</v>
      </c>
      <c r="Z1518" s="15" t="s">
        <v>2</v>
      </c>
      <c r="AA1518" s="15" t="s">
        <v>1648</v>
      </c>
      <c r="AB1518" s="15" t="s">
        <v>1648</v>
      </c>
      <c r="AC1518" s="15" t="s">
        <v>1648</v>
      </c>
      <c r="AD1518" s="15" t="s">
        <v>1648</v>
      </c>
      <c r="AE1518" s="15" t="s">
        <v>1648</v>
      </c>
      <c r="AF1518" s="15" t="s">
        <v>1648</v>
      </c>
      <c r="AG1518" s="15" t="s">
        <v>1648</v>
      </c>
      <c r="AH1518" s="15" t="s">
        <v>2</v>
      </c>
      <c r="AI1518" s="15" t="s">
        <v>2</v>
      </c>
      <c r="AJ1518" s="15" t="s">
        <v>2110</v>
      </c>
      <c r="AK1518" s="15" t="s">
        <v>2111</v>
      </c>
      <c r="AL1518" s="15" t="s">
        <v>1045</v>
      </c>
      <c r="AM1518" s="15" t="s">
        <v>1666</v>
      </c>
      <c r="AN1518" s="16">
        <v>10</v>
      </c>
      <c r="AO1518" s="16">
        <v>10</v>
      </c>
      <c r="AP1518" s="17"/>
      <c r="AQ1518" s="17"/>
      <c r="AR1518" s="17">
        <v>45837</v>
      </c>
      <c r="AS1518" s="17"/>
      <c r="AT1518" s="17"/>
      <c r="AU1518" s="16">
        <v>1</v>
      </c>
      <c r="AV1518" s="18" t="s">
        <v>1652</v>
      </c>
      <c r="AW1518" s="17"/>
      <c r="AX1518" s="17">
        <v>45381</v>
      </c>
      <c r="AY1518" s="17">
        <v>45381</v>
      </c>
    </row>
    <row r="1519" spans="1:51" x14ac:dyDescent="0.35">
      <c r="A1519" s="18" t="str">
        <f t="shared" si="23"/>
        <v>PMESD-B2510WXE</v>
      </c>
      <c r="B1519" s="15" t="s">
        <v>1639</v>
      </c>
      <c r="C1519" s="15" t="s">
        <v>79</v>
      </c>
      <c r="D1519" s="15" t="s">
        <v>1132</v>
      </c>
      <c r="E1519" s="15" t="s">
        <v>2108</v>
      </c>
      <c r="F1519" s="15" t="s">
        <v>2109</v>
      </c>
      <c r="G1519" s="15" t="s">
        <v>1643</v>
      </c>
      <c r="H1519" s="15" t="s">
        <v>2</v>
      </c>
      <c r="I1519" s="15" t="s">
        <v>1637</v>
      </c>
      <c r="J1519" s="15" t="s">
        <v>2</v>
      </c>
      <c r="K1519" s="15" t="s">
        <v>1964</v>
      </c>
      <c r="L1519" s="15" t="s">
        <v>1645</v>
      </c>
      <c r="M1519" s="15" t="s">
        <v>2</v>
      </c>
      <c r="N1519" s="15" t="s">
        <v>2</v>
      </c>
      <c r="O1519" s="15" t="s">
        <v>1639</v>
      </c>
      <c r="P1519" s="15" t="s">
        <v>1637</v>
      </c>
      <c r="Q1519" s="15" t="s">
        <v>2</v>
      </c>
      <c r="R1519" s="15" t="s">
        <v>1639</v>
      </c>
      <c r="S1519" s="15" t="s">
        <v>1637</v>
      </c>
      <c r="T1519" s="15" t="s">
        <v>2</v>
      </c>
      <c r="U1519" s="15" t="s">
        <v>1966</v>
      </c>
      <c r="V1519" s="15" t="s">
        <v>1966</v>
      </c>
      <c r="W1519" s="15" t="s">
        <v>1647</v>
      </c>
      <c r="X1519" s="15" t="s">
        <v>2</v>
      </c>
      <c r="Y1519" s="15" t="s">
        <v>2</v>
      </c>
      <c r="Z1519" s="15" t="s">
        <v>2</v>
      </c>
      <c r="AA1519" s="15" t="s">
        <v>1648</v>
      </c>
      <c r="AB1519" s="15" t="s">
        <v>1648</v>
      </c>
      <c r="AC1519" s="15" t="s">
        <v>1648</v>
      </c>
      <c r="AD1519" s="15" t="s">
        <v>1648</v>
      </c>
      <c r="AE1519" s="15" t="s">
        <v>1648</v>
      </c>
      <c r="AF1519" s="15" t="s">
        <v>1648</v>
      </c>
      <c r="AG1519" s="15" t="s">
        <v>1648</v>
      </c>
      <c r="AH1519" s="15" t="s">
        <v>2</v>
      </c>
      <c r="AI1519" s="15" t="s">
        <v>2</v>
      </c>
      <c r="AJ1519" s="15" t="s">
        <v>2110</v>
      </c>
      <c r="AK1519" s="15" t="s">
        <v>2111</v>
      </c>
      <c r="AL1519" s="15" t="s">
        <v>1045</v>
      </c>
      <c r="AM1519" s="15" t="s">
        <v>1657</v>
      </c>
      <c r="AN1519" s="16">
        <v>10</v>
      </c>
      <c r="AO1519" s="16">
        <v>10</v>
      </c>
      <c r="AP1519" s="17"/>
      <c r="AQ1519" s="17"/>
      <c r="AR1519" s="17">
        <v>45837</v>
      </c>
      <c r="AS1519" s="17"/>
      <c r="AT1519" s="17"/>
      <c r="AU1519" s="16">
        <v>1</v>
      </c>
      <c r="AV1519" s="18" t="s">
        <v>1652</v>
      </c>
      <c r="AW1519" s="17"/>
      <c r="AX1519" s="17">
        <v>45381</v>
      </c>
      <c r="AY1519" s="17">
        <v>45381</v>
      </c>
    </row>
    <row r="1520" spans="1:51" x14ac:dyDescent="0.35">
      <c r="A1520" s="18" t="str">
        <f t="shared" si="23"/>
        <v>PMESD-PN100KXC</v>
      </c>
      <c r="B1520" s="15" t="s">
        <v>1639</v>
      </c>
      <c r="C1520" s="15" t="s">
        <v>79</v>
      </c>
      <c r="D1520" s="15" t="s">
        <v>1133</v>
      </c>
      <c r="E1520" s="15" t="s">
        <v>2108</v>
      </c>
      <c r="F1520" s="15" t="s">
        <v>2109</v>
      </c>
      <c r="G1520" s="15" t="s">
        <v>1643</v>
      </c>
      <c r="H1520" s="15" t="s">
        <v>2</v>
      </c>
      <c r="I1520" s="15" t="s">
        <v>1637</v>
      </c>
      <c r="J1520" s="15" t="s">
        <v>2</v>
      </c>
      <c r="K1520" s="15" t="s">
        <v>1660</v>
      </c>
      <c r="L1520" s="15" t="s">
        <v>1645</v>
      </c>
      <c r="M1520" s="15" t="s">
        <v>2</v>
      </c>
      <c r="N1520" s="15" t="s">
        <v>2</v>
      </c>
      <c r="O1520" s="15" t="s">
        <v>1639</v>
      </c>
      <c r="P1520" s="15" t="s">
        <v>1637</v>
      </c>
      <c r="Q1520" s="15" t="s">
        <v>2</v>
      </c>
      <c r="R1520" s="15" t="s">
        <v>1639</v>
      </c>
      <c r="S1520" s="15" t="s">
        <v>1637</v>
      </c>
      <c r="T1520" s="15" t="s">
        <v>2</v>
      </c>
      <c r="U1520" s="15" t="s">
        <v>1966</v>
      </c>
      <c r="V1520" s="15" t="s">
        <v>1966</v>
      </c>
      <c r="W1520" s="15" t="s">
        <v>1647</v>
      </c>
      <c r="X1520" s="15" t="s">
        <v>2</v>
      </c>
      <c r="Y1520" s="15" t="s">
        <v>2</v>
      </c>
      <c r="Z1520" s="15" t="s">
        <v>2</v>
      </c>
      <c r="AA1520" s="15" t="s">
        <v>1648</v>
      </c>
      <c r="AB1520" s="15" t="s">
        <v>1648</v>
      </c>
      <c r="AC1520" s="15" t="s">
        <v>1648</v>
      </c>
      <c r="AD1520" s="15" t="s">
        <v>1648</v>
      </c>
      <c r="AE1520" s="15" t="s">
        <v>1648</v>
      </c>
      <c r="AF1520" s="15" t="s">
        <v>1648</v>
      </c>
      <c r="AG1520" s="15" t="s">
        <v>1648</v>
      </c>
      <c r="AH1520" s="15" t="s">
        <v>2</v>
      </c>
      <c r="AI1520" s="15" t="s">
        <v>2</v>
      </c>
      <c r="AJ1520" s="15" t="s">
        <v>2110</v>
      </c>
      <c r="AK1520" s="15" t="s">
        <v>2111</v>
      </c>
      <c r="AL1520" s="15" t="s">
        <v>1045</v>
      </c>
      <c r="AM1520" s="15" t="s">
        <v>1666</v>
      </c>
      <c r="AN1520" s="16">
        <v>10</v>
      </c>
      <c r="AO1520" s="16">
        <v>10</v>
      </c>
      <c r="AP1520" s="17"/>
      <c r="AQ1520" s="17"/>
      <c r="AR1520" s="17">
        <v>45837</v>
      </c>
      <c r="AS1520" s="17"/>
      <c r="AT1520" s="17"/>
      <c r="AU1520" s="16">
        <v>1</v>
      </c>
      <c r="AV1520" s="18" t="s">
        <v>1652</v>
      </c>
      <c r="AW1520" s="17"/>
      <c r="AX1520" s="17">
        <v>45471</v>
      </c>
      <c r="AY1520" s="17">
        <v>45381</v>
      </c>
    </row>
    <row r="1521" spans="1:51" x14ac:dyDescent="0.35">
      <c r="A1521" s="18" t="str">
        <f t="shared" si="23"/>
        <v>PMESD-PN100KXE</v>
      </c>
      <c r="B1521" s="15" t="s">
        <v>1639</v>
      </c>
      <c r="C1521" s="15" t="s">
        <v>79</v>
      </c>
      <c r="D1521" s="15" t="s">
        <v>1134</v>
      </c>
      <c r="E1521" s="15" t="s">
        <v>2108</v>
      </c>
      <c r="F1521" s="15" t="s">
        <v>2109</v>
      </c>
      <c r="G1521" s="15" t="s">
        <v>1643</v>
      </c>
      <c r="H1521" s="15" t="s">
        <v>2</v>
      </c>
      <c r="I1521" s="15" t="s">
        <v>1637</v>
      </c>
      <c r="J1521" s="15" t="s">
        <v>2</v>
      </c>
      <c r="K1521" s="15" t="s">
        <v>1660</v>
      </c>
      <c r="L1521" s="15" t="s">
        <v>1645</v>
      </c>
      <c r="M1521" s="15" t="s">
        <v>2</v>
      </c>
      <c r="N1521" s="15" t="s">
        <v>2</v>
      </c>
      <c r="O1521" s="15" t="s">
        <v>1639</v>
      </c>
      <c r="P1521" s="15" t="s">
        <v>1637</v>
      </c>
      <c r="Q1521" s="15" t="s">
        <v>2</v>
      </c>
      <c r="R1521" s="15" t="s">
        <v>1639</v>
      </c>
      <c r="S1521" s="15" t="s">
        <v>1637</v>
      </c>
      <c r="T1521" s="15" t="s">
        <v>2</v>
      </c>
      <c r="U1521" s="15" t="s">
        <v>1966</v>
      </c>
      <c r="V1521" s="15" t="s">
        <v>1966</v>
      </c>
      <c r="W1521" s="15" t="s">
        <v>1647</v>
      </c>
      <c r="X1521" s="15" t="s">
        <v>2</v>
      </c>
      <c r="Y1521" s="15" t="s">
        <v>2</v>
      </c>
      <c r="Z1521" s="15" t="s">
        <v>2</v>
      </c>
      <c r="AA1521" s="15" t="s">
        <v>1648</v>
      </c>
      <c r="AB1521" s="15" t="s">
        <v>1648</v>
      </c>
      <c r="AC1521" s="15" t="s">
        <v>1648</v>
      </c>
      <c r="AD1521" s="15" t="s">
        <v>1648</v>
      </c>
      <c r="AE1521" s="15" t="s">
        <v>1648</v>
      </c>
      <c r="AF1521" s="15" t="s">
        <v>1648</v>
      </c>
      <c r="AG1521" s="15" t="s">
        <v>1648</v>
      </c>
      <c r="AH1521" s="15" t="s">
        <v>2</v>
      </c>
      <c r="AI1521" s="15" t="s">
        <v>2</v>
      </c>
      <c r="AJ1521" s="15" t="s">
        <v>2110</v>
      </c>
      <c r="AK1521" s="15" t="s">
        <v>2111</v>
      </c>
      <c r="AL1521" s="15" t="s">
        <v>1045</v>
      </c>
      <c r="AM1521" s="15" t="s">
        <v>1657</v>
      </c>
      <c r="AN1521" s="16">
        <v>10</v>
      </c>
      <c r="AO1521" s="16">
        <v>10</v>
      </c>
      <c r="AP1521" s="17"/>
      <c r="AQ1521" s="17"/>
      <c r="AR1521" s="17">
        <v>45837</v>
      </c>
      <c r="AS1521" s="17"/>
      <c r="AT1521" s="17"/>
      <c r="AU1521" s="16">
        <v>1</v>
      </c>
      <c r="AV1521" s="18" t="s">
        <v>1652</v>
      </c>
      <c r="AW1521" s="17"/>
      <c r="AX1521" s="17">
        <v>45471</v>
      </c>
      <c r="AY1521" s="17">
        <v>45381</v>
      </c>
    </row>
    <row r="1522" spans="1:51" x14ac:dyDescent="0.35">
      <c r="A1522" s="18" t="str">
        <f t="shared" si="23"/>
        <v>PMESD-R2530KXC</v>
      </c>
      <c r="B1522" s="15" t="s">
        <v>1639</v>
      </c>
      <c r="C1522" s="15" t="s">
        <v>79</v>
      </c>
      <c r="D1522" s="15" t="s">
        <v>1135</v>
      </c>
      <c r="E1522" s="15" t="s">
        <v>2108</v>
      </c>
      <c r="F1522" s="15" t="s">
        <v>2109</v>
      </c>
      <c r="G1522" s="15" t="s">
        <v>1643</v>
      </c>
      <c r="H1522" s="15" t="s">
        <v>2</v>
      </c>
      <c r="I1522" s="15" t="s">
        <v>1637</v>
      </c>
      <c r="J1522" s="15" t="s">
        <v>2</v>
      </c>
      <c r="K1522" s="15" t="s">
        <v>1664</v>
      </c>
      <c r="L1522" s="15" t="s">
        <v>1645</v>
      </c>
      <c r="M1522" s="15" t="s">
        <v>2</v>
      </c>
      <c r="N1522" s="15" t="s">
        <v>2</v>
      </c>
      <c r="O1522" s="15" t="s">
        <v>1639</v>
      </c>
      <c r="P1522" s="15" t="s">
        <v>1637</v>
      </c>
      <c r="Q1522" s="15" t="s">
        <v>2</v>
      </c>
      <c r="R1522" s="15" t="s">
        <v>1639</v>
      </c>
      <c r="S1522" s="15" t="s">
        <v>1637</v>
      </c>
      <c r="T1522" s="15" t="s">
        <v>2</v>
      </c>
      <c r="U1522" s="15" t="s">
        <v>1966</v>
      </c>
      <c r="V1522" s="15" t="s">
        <v>1966</v>
      </c>
      <c r="W1522" s="15" t="s">
        <v>1647</v>
      </c>
      <c r="X1522" s="15" t="s">
        <v>2</v>
      </c>
      <c r="Y1522" s="15" t="s">
        <v>2</v>
      </c>
      <c r="Z1522" s="15" t="s">
        <v>2</v>
      </c>
      <c r="AA1522" s="15" t="s">
        <v>1648</v>
      </c>
      <c r="AB1522" s="15" t="s">
        <v>1648</v>
      </c>
      <c r="AC1522" s="15" t="s">
        <v>1648</v>
      </c>
      <c r="AD1522" s="15" t="s">
        <v>1648</v>
      </c>
      <c r="AE1522" s="15" t="s">
        <v>1648</v>
      </c>
      <c r="AF1522" s="15" t="s">
        <v>1648</v>
      </c>
      <c r="AG1522" s="15" t="s">
        <v>1648</v>
      </c>
      <c r="AH1522" s="15" t="s">
        <v>2</v>
      </c>
      <c r="AI1522" s="15" t="s">
        <v>2</v>
      </c>
      <c r="AJ1522" s="15" t="s">
        <v>2110</v>
      </c>
      <c r="AK1522" s="15" t="s">
        <v>2111</v>
      </c>
      <c r="AL1522" s="15" t="s">
        <v>1045</v>
      </c>
      <c r="AM1522" s="15" t="s">
        <v>1666</v>
      </c>
      <c r="AN1522" s="16">
        <v>10</v>
      </c>
      <c r="AO1522" s="16">
        <v>10</v>
      </c>
      <c r="AP1522" s="17"/>
      <c r="AQ1522" s="17"/>
      <c r="AR1522" s="17">
        <v>45837</v>
      </c>
      <c r="AS1522" s="17"/>
      <c r="AT1522" s="17"/>
      <c r="AU1522" s="16">
        <v>1</v>
      </c>
      <c r="AV1522" s="18" t="s">
        <v>1652</v>
      </c>
      <c r="AW1522" s="17"/>
      <c r="AX1522" s="17">
        <v>45381</v>
      </c>
      <c r="AY1522" s="17">
        <v>45381</v>
      </c>
    </row>
    <row r="1523" spans="1:51" x14ac:dyDescent="0.35">
      <c r="A1523" s="18" t="str">
        <f t="shared" si="23"/>
        <v>PMESD-R2530KXE</v>
      </c>
      <c r="B1523" s="15" t="s">
        <v>1639</v>
      </c>
      <c r="C1523" s="15" t="s">
        <v>79</v>
      </c>
      <c r="D1523" s="15" t="s">
        <v>1136</v>
      </c>
      <c r="E1523" s="15" t="s">
        <v>2108</v>
      </c>
      <c r="F1523" s="15" t="s">
        <v>2109</v>
      </c>
      <c r="G1523" s="15" t="s">
        <v>1643</v>
      </c>
      <c r="H1523" s="15" t="s">
        <v>2</v>
      </c>
      <c r="I1523" s="15" t="s">
        <v>1637</v>
      </c>
      <c r="J1523" s="15" t="s">
        <v>2</v>
      </c>
      <c r="K1523" s="15" t="s">
        <v>1964</v>
      </c>
      <c r="L1523" s="15" t="s">
        <v>1645</v>
      </c>
      <c r="M1523" s="15" t="s">
        <v>2</v>
      </c>
      <c r="N1523" s="15" t="s">
        <v>2</v>
      </c>
      <c r="O1523" s="15" t="s">
        <v>1639</v>
      </c>
      <c r="P1523" s="15" t="s">
        <v>1637</v>
      </c>
      <c r="Q1523" s="15" t="s">
        <v>2</v>
      </c>
      <c r="R1523" s="15" t="s">
        <v>1639</v>
      </c>
      <c r="S1523" s="15" t="s">
        <v>1637</v>
      </c>
      <c r="T1523" s="15" t="s">
        <v>2</v>
      </c>
      <c r="U1523" s="15" t="s">
        <v>1966</v>
      </c>
      <c r="V1523" s="15" t="s">
        <v>1966</v>
      </c>
      <c r="W1523" s="15" t="s">
        <v>1647</v>
      </c>
      <c r="X1523" s="15" t="s">
        <v>2</v>
      </c>
      <c r="Y1523" s="15" t="s">
        <v>2</v>
      </c>
      <c r="Z1523" s="15" t="s">
        <v>2</v>
      </c>
      <c r="AA1523" s="15" t="s">
        <v>1648</v>
      </c>
      <c r="AB1523" s="15" t="s">
        <v>1648</v>
      </c>
      <c r="AC1523" s="15" t="s">
        <v>1648</v>
      </c>
      <c r="AD1523" s="15" t="s">
        <v>1648</v>
      </c>
      <c r="AE1523" s="15" t="s">
        <v>1648</v>
      </c>
      <c r="AF1523" s="15" t="s">
        <v>1648</v>
      </c>
      <c r="AG1523" s="15" t="s">
        <v>1648</v>
      </c>
      <c r="AH1523" s="15" t="s">
        <v>2</v>
      </c>
      <c r="AI1523" s="15" t="s">
        <v>2</v>
      </c>
      <c r="AJ1523" s="15" t="s">
        <v>2110</v>
      </c>
      <c r="AK1523" s="15" t="s">
        <v>2111</v>
      </c>
      <c r="AL1523" s="15" t="s">
        <v>1045</v>
      </c>
      <c r="AM1523" s="15" t="s">
        <v>1657</v>
      </c>
      <c r="AN1523" s="16">
        <v>10</v>
      </c>
      <c r="AO1523" s="16">
        <v>10</v>
      </c>
      <c r="AP1523" s="17"/>
      <c r="AQ1523" s="17"/>
      <c r="AR1523" s="17">
        <v>45837</v>
      </c>
      <c r="AS1523" s="17"/>
      <c r="AT1523" s="17"/>
      <c r="AU1523" s="16">
        <v>1</v>
      </c>
      <c r="AV1523" s="18" t="s">
        <v>1652</v>
      </c>
      <c r="AW1523" s="17"/>
      <c r="AX1523" s="17">
        <v>45381</v>
      </c>
      <c r="AY1523" s="17">
        <v>45381</v>
      </c>
    </row>
    <row r="1524" spans="1:51" x14ac:dyDescent="0.35">
      <c r="A1524" s="18" t="str">
        <f t="shared" si="23"/>
        <v>PMESD-R2530WXC</v>
      </c>
      <c r="B1524" s="15" t="s">
        <v>1639</v>
      </c>
      <c r="C1524" s="15" t="s">
        <v>79</v>
      </c>
      <c r="D1524" s="15" t="s">
        <v>1137</v>
      </c>
      <c r="E1524" s="15" t="s">
        <v>2108</v>
      </c>
      <c r="F1524" s="15" t="s">
        <v>2109</v>
      </c>
      <c r="G1524" s="15" t="s">
        <v>1643</v>
      </c>
      <c r="H1524" s="15" t="s">
        <v>2</v>
      </c>
      <c r="I1524" s="15" t="s">
        <v>1637</v>
      </c>
      <c r="J1524" s="15" t="s">
        <v>2</v>
      </c>
      <c r="K1524" s="15" t="s">
        <v>1664</v>
      </c>
      <c r="L1524" s="15" t="s">
        <v>1645</v>
      </c>
      <c r="M1524" s="15" t="s">
        <v>2</v>
      </c>
      <c r="N1524" s="15" t="s">
        <v>2</v>
      </c>
      <c r="O1524" s="15" t="s">
        <v>1639</v>
      </c>
      <c r="P1524" s="15" t="s">
        <v>1637</v>
      </c>
      <c r="Q1524" s="15" t="s">
        <v>2</v>
      </c>
      <c r="R1524" s="15" t="s">
        <v>1639</v>
      </c>
      <c r="S1524" s="15" t="s">
        <v>1637</v>
      </c>
      <c r="T1524" s="15" t="s">
        <v>2</v>
      </c>
      <c r="U1524" s="15" t="s">
        <v>1966</v>
      </c>
      <c r="V1524" s="15" t="s">
        <v>1966</v>
      </c>
      <c r="W1524" s="15" t="s">
        <v>1647</v>
      </c>
      <c r="X1524" s="15" t="s">
        <v>2</v>
      </c>
      <c r="Y1524" s="15" t="s">
        <v>2</v>
      </c>
      <c r="Z1524" s="15" t="s">
        <v>2</v>
      </c>
      <c r="AA1524" s="15" t="s">
        <v>1648</v>
      </c>
      <c r="AB1524" s="15" t="s">
        <v>1648</v>
      </c>
      <c r="AC1524" s="15" t="s">
        <v>1648</v>
      </c>
      <c r="AD1524" s="15" t="s">
        <v>1648</v>
      </c>
      <c r="AE1524" s="15" t="s">
        <v>1648</v>
      </c>
      <c r="AF1524" s="15" t="s">
        <v>1648</v>
      </c>
      <c r="AG1524" s="15" t="s">
        <v>1648</v>
      </c>
      <c r="AH1524" s="15" t="s">
        <v>2</v>
      </c>
      <c r="AI1524" s="15" t="s">
        <v>2</v>
      </c>
      <c r="AJ1524" s="15" t="s">
        <v>2110</v>
      </c>
      <c r="AK1524" s="15" t="s">
        <v>2111</v>
      </c>
      <c r="AL1524" s="15" t="s">
        <v>1045</v>
      </c>
      <c r="AM1524" s="15" t="s">
        <v>1666</v>
      </c>
      <c r="AN1524" s="16">
        <v>10</v>
      </c>
      <c r="AO1524" s="16">
        <v>10</v>
      </c>
      <c r="AP1524" s="17"/>
      <c r="AQ1524" s="17"/>
      <c r="AR1524" s="17">
        <v>45837</v>
      </c>
      <c r="AS1524" s="17"/>
      <c r="AT1524" s="17"/>
      <c r="AU1524" s="16">
        <v>1</v>
      </c>
      <c r="AV1524" s="18" t="s">
        <v>1652</v>
      </c>
      <c r="AW1524" s="17"/>
      <c r="AX1524" s="17">
        <v>45381</v>
      </c>
      <c r="AY1524" s="17">
        <v>45381</v>
      </c>
    </row>
    <row r="1525" spans="1:51" x14ac:dyDescent="0.35">
      <c r="A1525" s="18" t="str">
        <f t="shared" si="23"/>
        <v>PMESD-YR2540HXC</v>
      </c>
      <c r="B1525" s="15" t="s">
        <v>1639</v>
      </c>
      <c r="C1525" s="15" t="s">
        <v>79</v>
      </c>
      <c r="D1525" s="15" t="s">
        <v>1138</v>
      </c>
      <c r="E1525" s="15" t="s">
        <v>2108</v>
      </c>
      <c r="F1525" s="15" t="s">
        <v>2109</v>
      </c>
      <c r="G1525" s="15" t="s">
        <v>1643</v>
      </c>
      <c r="H1525" s="15" t="s">
        <v>2</v>
      </c>
      <c r="I1525" s="15" t="s">
        <v>1637</v>
      </c>
      <c r="J1525" s="15" t="s">
        <v>2</v>
      </c>
      <c r="K1525" s="15" t="s">
        <v>1664</v>
      </c>
      <c r="L1525" s="15" t="s">
        <v>1645</v>
      </c>
      <c r="M1525" s="15" t="s">
        <v>2</v>
      </c>
      <c r="N1525" s="15" t="s">
        <v>2</v>
      </c>
      <c r="O1525" s="15" t="s">
        <v>1639</v>
      </c>
      <c r="P1525" s="15" t="s">
        <v>1637</v>
      </c>
      <c r="Q1525" s="15" t="s">
        <v>2</v>
      </c>
      <c r="R1525" s="15" t="s">
        <v>1639</v>
      </c>
      <c r="S1525" s="15" t="s">
        <v>1637</v>
      </c>
      <c r="T1525" s="15" t="s">
        <v>2</v>
      </c>
      <c r="U1525" s="15" t="s">
        <v>1966</v>
      </c>
      <c r="V1525" s="15" t="s">
        <v>1966</v>
      </c>
      <c r="W1525" s="15" t="s">
        <v>1647</v>
      </c>
      <c r="X1525" s="15" t="s">
        <v>2</v>
      </c>
      <c r="Y1525" s="15" t="s">
        <v>2</v>
      </c>
      <c r="Z1525" s="15" t="s">
        <v>2</v>
      </c>
      <c r="AA1525" s="15" t="s">
        <v>1648</v>
      </c>
      <c r="AB1525" s="15" t="s">
        <v>1648</v>
      </c>
      <c r="AC1525" s="15" t="s">
        <v>1648</v>
      </c>
      <c r="AD1525" s="15" t="s">
        <v>1648</v>
      </c>
      <c r="AE1525" s="15" t="s">
        <v>1648</v>
      </c>
      <c r="AF1525" s="15" t="s">
        <v>1648</v>
      </c>
      <c r="AG1525" s="15" t="s">
        <v>1648</v>
      </c>
      <c r="AH1525" s="15" t="s">
        <v>2</v>
      </c>
      <c r="AI1525" s="15" t="s">
        <v>2</v>
      </c>
      <c r="AJ1525" s="15" t="s">
        <v>2110</v>
      </c>
      <c r="AK1525" s="15" t="s">
        <v>2111</v>
      </c>
      <c r="AL1525" s="15" t="s">
        <v>1045</v>
      </c>
      <c r="AM1525" s="15" t="s">
        <v>1666</v>
      </c>
      <c r="AN1525" s="16">
        <v>10</v>
      </c>
      <c r="AO1525" s="16">
        <v>10</v>
      </c>
      <c r="AP1525" s="17"/>
      <c r="AQ1525" s="17"/>
      <c r="AR1525" s="17">
        <v>45837</v>
      </c>
      <c r="AS1525" s="17"/>
      <c r="AT1525" s="17"/>
      <c r="AU1525" s="16">
        <v>1</v>
      </c>
      <c r="AV1525" s="18" t="s">
        <v>1652</v>
      </c>
      <c r="AW1525" s="17"/>
      <c r="AX1525" s="17">
        <v>45387</v>
      </c>
      <c r="AY1525" s="17">
        <v>45381</v>
      </c>
    </row>
    <row r="1526" spans="1:51" x14ac:dyDescent="0.35">
      <c r="A1526" s="18" t="str">
        <f t="shared" si="23"/>
        <v>PMESD-YR2540HXD</v>
      </c>
      <c r="B1526" s="15" t="s">
        <v>1639</v>
      </c>
      <c r="C1526" s="15" t="s">
        <v>79</v>
      </c>
      <c r="D1526" s="15" t="s">
        <v>1139</v>
      </c>
      <c r="E1526" s="15" t="s">
        <v>2108</v>
      </c>
      <c r="F1526" s="15" t="s">
        <v>2109</v>
      </c>
      <c r="G1526" s="15" t="s">
        <v>1643</v>
      </c>
      <c r="H1526" s="15" t="s">
        <v>2</v>
      </c>
      <c r="I1526" s="15" t="s">
        <v>1637</v>
      </c>
      <c r="J1526" s="15" t="s">
        <v>2</v>
      </c>
      <c r="K1526" s="15" t="s">
        <v>1964</v>
      </c>
      <c r="L1526" s="15" t="s">
        <v>1645</v>
      </c>
      <c r="M1526" s="15" t="s">
        <v>2</v>
      </c>
      <c r="N1526" s="15" t="s">
        <v>2</v>
      </c>
      <c r="O1526" s="15" t="s">
        <v>1639</v>
      </c>
      <c r="P1526" s="15" t="s">
        <v>1637</v>
      </c>
      <c r="Q1526" s="15" t="s">
        <v>2</v>
      </c>
      <c r="R1526" s="15" t="s">
        <v>1639</v>
      </c>
      <c r="S1526" s="15" t="s">
        <v>1637</v>
      </c>
      <c r="T1526" s="15" t="s">
        <v>2</v>
      </c>
      <c r="U1526" s="15" t="s">
        <v>1966</v>
      </c>
      <c r="V1526" s="15" t="s">
        <v>1966</v>
      </c>
      <c r="W1526" s="15" t="s">
        <v>1647</v>
      </c>
      <c r="X1526" s="15" t="s">
        <v>2</v>
      </c>
      <c r="Y1526" s="15" t="s">
        <v>2</v>
      </c>
      <c r="Z1526" s="15" t="s">
        <v>2</v>
      </c>
      <c r="AA1526" s="15" t="s">
        <v>1648</v>
      </c>
      <c r="AB1526" s="15" t="s">
        <v>1648</v>
      </c>
      <c r="AC1526" s="15" t="s">
        <v>1648</v>
      </c>
      <c r="AD1526" s="15" t="s">
        <v>1648</v>
      </c>
      <c r="AE1526" s="15" t="s">
        <v>1648</v>
      </c>
      <c r="AF1526" s="15" t="s">
        <v>1648</v>
      </c>
      <c r="AG1526" s="15" t="s">
        <v>1648</v>
      </c>
      <c r="AH1526" s="15" t="s">
        <v>2</v>
      </c>
      <c r="AI1526" s="15" t="s">
        <v>2</v>
      </c>
      <c r="AJ1526" s="15" t="s">
        <v>2110</v>
      </c>
      <c r="AK1526" s="15" t="s">
        <v>2111</v>
      </c>
      <c r="AL1526" s="15" t="s">
        <v>1045</v>
      </c>
      <c r="AM1526" s="15" t="s">
        <v>1657</v>
      </c>
      <c r="AN1526" s="16">
        <v>10</v>
      </c>
      <c r="AO1526" s="16">
        <v>10</v>
      </c>
      <c r="AP1526" s="17"/>
      <c r="AQ1526" s="17"/>
      <c r="AR1526" s="17">
        <v>45837</v>
      </c>
      <c r="AS1526" s="17"/>
      <c r="AT1526" s="17"/>
      <c r="AU1526" s="16">
        <v>1</v>
      </c>
      <c r="AV1526" s="18" t="s">
        <v>1652</v>
      </c>
      <c r="AW1526" s="17"/>
      <c r="AX1526" s="17">
        <v>45381</v>
      </c>
      <c r="AY1526" s="17">
        <v>45381</v>
      </c>
    </row>
    <row r="1527" spans="1:51" x14ac:dyDescent="0.35">
      <c r="A1527" s="18" t="str">
        <f t="shared" si="23"/>
        <v>PMESD-YR2550SXC</v>
      </c>
      <c r="B1527" s="15" t="s">
        <v>1639</v>
      </c>
      <c r="C1527" s="15" t="s">
        <v>79</v>
      </c>
      <c r="D1527" s="15" t="s">
        <v>1140</v>
      </c>
      <c r="E1527" s="15" t="s">
        <v>2108</v>
      </c>
      <c r="F1527" s="15" t="s">
        <v>2109</v>
      </c>
      <c r="G1527" s="15" t="s">
        <v>1643</v>
      </c>
      <c r="H1527" s="15" t="s">
        <v>2</v>
      </c>
      <c r="I1527" s="15" t="s">
        <v>1637</v>
      </c>
      <c r="J1527" s="15" t="s">
        <v>2</v>
      </c>
      <c r="K1527" s="15" t="s">
        <v>1664</v>
      </c>
      <c r="L1527" s="15" t="s">
        <v>1645</v>
      </c>
      <c r="M1527" s="15" t="s">
        <v>2</v>
      </c>
      <c r="N1527" s="15" t="s">
        <v>2</v>
      </c>
      <c r="O1527" s="15" t="s">
        <v>1639</v>
      </c>
      <c r="P1527" s="15" t="s">
        <v>1637</v>
      </c>
      <c r="Q1527" s="15" t="s">
        <v>2</v>
      </c>
      <c r="R1527" s="15" t="s">
        <v>1639</v>
      </c>
      <c r="S1527" s="15" t="s">
        <v>1637</v>
      </c>
      <c r="T1527" s="15" t="s">
        <v>2</v>
      </c>
      <c r="U1527" s="15" t="s">
        <v>1966</v>
      </c>
      <c r="V1527" s="15" t="s">
        <v>1966</v>
      </c>
      <c r="W1527" s="15" t="s">
        <v>1647</v>
      </c>
      <c r="X1527" s="15" t="s">
        <v>2</v>
      </c>
      <c r="Y1527" s="15" t="s">
        <v>2</v>
      </c>
      <c r="Z1527" s="15" t="s">
        <v>2</v>
      </c>
      <c r="AA1527" s="15" t="s">
        <v>1648</v>
      </c>
      <c r="AB1527" s="15" t="s">
        <v>1648</v>
      </c>
      <c r="AC1527" s="15" t="s">
        <v>1648</v>
      </c>
      <c r="AD1527" s="15" t="s">
        <v>1648</v>
      </c>
      <c r="AE1527" s="15" t="s">
        <v>1648</v>
      </c>
      <c r="AF1527" s="15" t="s">
        <v>1648</v>
      </c>
      <c r="AG1527" s="15" t="s">
        <v>1648</v>
      </c>
      <c r="AH1527" s="15" t="s">
        <v>2</v>
      </c>
      <c r="AI1527" s="15" t="s">
        <v>2</v>
      </c>
      <c r="AJ1527" s="15" t="s">
        <v>2110</v>
      </c>
      <c r="AK1527" s="15" t="s">
        <v>2111</v>
      </c>
      <c r="AL1527" s="15" t="s">
        <v>1045</v>
      </c>
      <c r="AM1527" s="15" t="s">
        <v>1666</v>
      </c>
      <c r="AN1527" s="16">
        <v>10</v>
      </c>
      <c r="AO1527" s="16">
        <v>10</v>
      </c>
      <c r="AP1527" s="17"/>
      <c r="AQ1527" s="17"/>
      <c r="AR1527" s="17">
        <v>45837</v>
      </c>
      <c r="AS1527" s="17"/>
      <c r="AT1527" s="17"/>
      <c r="AU1527" s="16">
        <v>1</v>
      </c>
      <c r="AV1527" s="18" t="s">
        <v>1652</v>
      </c>
      <c r="AW1527" s="17"/>
      <c r="AX1527" s="17">
        <v>45381</v>
      </c>
      <c r="AY1527" s="17">
        <v>45381</v>
      </c>
    </row>
    <row r="1528" spans="1:51" x14ac:dyDescent="0.35">
      <c r="A1528" s="18" t="str">
        <f t="shared" si="23"/>
        <v>PMESD-YR2550SXE</v>
      </c>
      <c r="B1528" s="15" t="s">
        <v>1639</v>
      </c>
      <c r="C1528" s="15" t="s">
        <v>79</v>
      </c>
      <c r="D1528" s="15" t="s">
        <v>1141</v>
      </c>
      <c r="E1528" s="15" t="s">
        <v>2108</v>
      </c>
      <c r="F1528" s="15" t="s">
        <v>2109</v>
      </c>
      <c r="G1528" s="15" t="s">
        <v>1643</v>
      </c>
      <c r="H1528" s="15" t="s">
        <v>2</v>
      </c>
      <c r="I1528" s="15" t="s">
        <v>1637</v>
      </c>
      <c r="J1528" s="15" t="s">
        <v>2</v>
      </c>
      <c r="K1528" s="15" t="s">
        <v>1964</v>
      </c>
      <c r="L1528" s="15" t="s">
        <v>1645</v>
      </c>
      <c r="M1528" s="15" t="s">
        <v>2</v>
      </c>
      <c r="N1528" s="15" t="s">
        <v>2</v>
      </c>
      <c r="O1528" s="15" t="s">
        <v>1639</v>
      </c>
      <c r="P1528" s="15" t="s">
        <v>1637</v>
      </c>
      <c r="Q1528" s="15" t="s">
        <v>2</v>
      </c>
      <c r="R1528" s="15" t="s">
        <v>1639</v>
      </c>
      <c r="S1528" s="15" t="s">
        <v>1637</v>
      </c>
      <c r="T1528" s="15" t="s">
        <v>2</v>
      </c>
      <c r="U1528" s="15" t="s">
        <v>1966</v>
      </c>
      <c r="V1528" s="15" t="s">
        <v>1966</v>
      </c>
      <c r="W1528" s="15" t="s">
        <v>1647</v>
      </c>
      <c r="X1528" s="15" t="s">
        <v>2</v>
      </c>
      <c r="Y1528" s="15" t="s">
        <v>2</v>
      </c>
      <c r="Z1528" s="15" t="s">
        <v>2</v>
      </c>
      <c r="AA1528" s="15" t="s">
        <v>1648</v>
      </c>
      <c r="AB1528" s="15" t="s">
        <v>1648</v>
      </c>
      <c r="AC1528" s="15" t="s">
        <v>1648</v>
      </c>
      <c r="AD1528" s="15" t="s">
        <v>1648</v>
      </c>
      <c r="AE1528" s="15" t="s">
        <v>1648</v>
      </c>
      <c r="AF1528" s="15" t="s">
        <v>1648</v>
      </c>
      <c r="AG1528" s="15" t="s">
        <v>1648</v>
      </c>
      <c r="AH1528" s="15" t="s">
        <v>2</v>
      </c>
      <c r="AI1528" s="15" t="s">
        <v>2</v>
      </c>
      <c r="AJ1528" s="15" t="s">
        <v>2110</v>
      </c>
      <c r="AK1528" s="15" t="s">
        <v>2111</v>
      </c>
      <c r="AL1528" s="15" t="s">
        <v>1045</v>
      </c>
      <c r="AM1528" s="15" t="s">
        <v>1657</v>
      </c>
      <c r="AN1528" s="16">
        <v>10</v>
      </c>
      <c r="AO1528" s="16">
        <v>10</v>
      </c>
      <c r="AP1528" s="17"/>
      <c r="AQ1528" s="17"/>
      <c r="AR1528" s="17">
        <v>45837</v>
      </c>
      <c r="AS1528" s="17"/>
      <c r="AT1528" s="17"/>
      <c r="AU1528" s="16">
        <v>1</v>
      </c>
      <c r="AV1528" s="18" t="s">
        <v>1652</v>
      </c>
      <c r="AW1528" s="17"/>
      <c r="AX1528" s="17">
        <v>45381</v>
      </c>
      <c r="AY1528" s="17">
        <v>45381</v>
      </c>
    </row>
    <row r="1529" spans="1:51" x14ac:dyDescent="0.35">
      <c r="A1529" s="18" t="str">
        <f t="shared" si="23"/>
        <v>PMESL-100CEB-K</v>
      </c>
      <c r="B1529" s="15" t="s">
        <v>1639</v>
      </c>
      <c r="C1529" s="15" t="s">
        <v>79</v>
      </c>
      <c r="D1529" s="15" t="s">
        <v>449</v>
      </c>
      <c r="E1529" s="15" t="s">
        <v>2112</v>
      </c>
      <c r="F1529" s="15" t="s">
        <v>2113</v>
      </c>
      <c r="G1529" s="15" t="s">
        <v>1643</v>
      </c>
      <c r="H1529" s="15" t="s">
        <v>2</v>
      </c>
      <c r="I1529" s="15" t="s">
        <v>1637</v>
      </c>
      <c r="J1529" s="15" t="s">
        <v>2</v>
      </c>
      <c r="K1529" s="15" t="s">
        <v>1861</v>
      </c>
      <c r="L1529" s="15" t="s">
        <v>1645</v>
      </c>
      <c r="M1529" s="15" t="s">
        <v>2</v>
      </c>
      <c r="N1529" s="15" t="s">
        <v>2</v>
      </c>
      <c r="O1529" s="15" t="s">
        <v>1639</v>
      </c>
      <c r="P1529" s="15" t="s">
        <v>1637</v>
      </c>
      <c r="Q1529" s="15" t="s">
        <v>2</v>
      </c>
      <c r="R1529" s="15" t="s">
        <v>1639</v>
      </c>
      <c r="S1529" s="15" t="s">
        <v>1637</v>
      </c>
      <c r="T1529" s="15" t="s">
        <v>2</v>
      </c>
      <c r="U1529" s="15" t="s">
        <v>2071</v>
      </c>
      <c r="V1529" s="15" t="s">
        <v>2071</v>
      </c>
      <c r="W1529" s="15" t="s">
        <v>1647</v>
      </c>
      <c r="X1529" s="15" t="s">
        <v>2</v>
      </c>
      <c r="Y1529" s="15" t="s">
        <v>2</v>
      </c>
      <c r="Z1529" s="15" t="s">
        <v>2</v>
      </c>
      <c r="AA1529" s="15" t="s">
        <v>1648</v>
      </c>
      <c r="AB1529" s="15" t="s">
        <v>1648</v>
      </c>
      <c r="AC1529" s="15" t="s">
        <v>1648</v>
      </c>
      <c r="AD1529" s="15" t="s">
        <v>1648</v>
      </c>
      <c r="AE1529" s="15" t="s">
        <v>1648</v>
      </c>
      <c r="AF1529" s="15" t="s">
        <v>1648</v>
      </c>
      <c r="AG1529" s="15" t="s">
        <v>1648</v>
      </c>
      <c r="AH1529" s="15" t="s">
        <v>2</v>
      </c>
      <c r="AI1529" s="15" t="s">
        <v>2</v>
      </c>
      <c r="AJ1529" s="15" t="s">
        <v>2072</v>
      </c>
      <c r="AK1529" s="15" t="s">
        <v>2073</v>
      </c>
      <c r="AL1529" s="15" t="s">
        <v>10</v>
      </c>
      <c r="AM1529" s="15" t="s">
        <v>1703</v>
      </c>
      <c r="AN1529" s="16">
        <v>10</v>
      </c>
      <c r="AO1529" s="16">
        <v>10</v>
      </c>
      <c r="AP1529" s="17"/>
      <c r="AQ1529" s="17"/>
      <c r="AR1529" s="17">
        <v>45837</v>
      </c>
      <c r="AS1529" s="17"/>
      <c r="AT1529" s="17"/>
      <c r="AU1529" s="16">
        <v>1</v>
      </c>
      <c r="AV1529" s="18" t="s">
        <v>1652</v>
      </c>
      <c r="AW1529" s="17"/>
      <c r="AX1529" s="17">
        <v>45381</v>
      </c>
      <c r="AY1529" s="17">
        <v>45381</v>
      </c>
    </row>
    <row r="1530" spans="1:51" x14ac:dyDescent="0.35">
      <c r="A1530" s="18" t="str">
        <f t="shared" si="23"/>
        <v>PMESL-100CEG-K</v>
      </c>
      <c r="B1530" s="15" t="s">
        <v>1639</v>
      </c>
      <c r="C1530" s="15" t="s">
        <v>79</v>
      </c>
      <c r="D1530" s="15" t="s">
        <v>450</v>
      </c>
      <c r="E1530" s="15" t="s">
        <v>2112</v>
      </c>
      <c r="F1530" s="15" t="s">
        <v>2113</v>
      </c>
      <c r="G1530" s="15" t="s">
        <v>1643</v>
      </c>
      <c r="H1530" s="15" t="s">
        <v>2</v>
      </c>
      <c r="I1530" s="15" t="s">
        <v>1637</v>
      </c>
      <c r="J1530" s="15" t="s">
        <v>1640</v>
      </c>
      <c r="K1530" s="15" t="s">
        <v>1861</v>
      </c>
      <c r="L1530" s="15" t="s">
        <v>1645</v>
      </c>
      <c r="M1530" s="15" t="s">
        <v>2</v>
      </c>
      <c r="N1530" s="15" t="s">
        <v>2</v>
      </c>
      <c r="O1530" s="15" t="s">
        <v>1639</v>
      </c>
      <c r="P1530" s="15" t="s">
        <v>1637</v>
      </c>
      <c r="Q1530" s="15" t="s">
        <v>2</v>
      </c>
      <c r="R1530" s="15" t="s">
        <v>1639</v>
      </c>
      <c r="S1530" s="15" t="s">
        <v>1637</v>
      </c>
      <c r="T1530" s="15" t="s">
        <v>2</v>
      </c>
      <c r="U1530" s="15" t="s">
        <v>2071</v>
      </c>
      <c r="V1530" s="15" t="s">
        <v>2071</v>
      </c>
      <c r="W1530" s="15" t="s">
        <v>1647</v>
      </c>
      <c r="X1530" s="15" t="s">
        <v>2</v>
      </c>
      <c r="Y1530" s="15" t="s">
        <v>2</v>
      </c>
      <c r="Z1530" s="15" t="s">
        <v>2</v>
      </c>
      <c r="AA1530" s="15" t="s">
        <v>1648</v>
      </c>
      <c r="AB1530" s="15" t="s">
        <v>1648</v>
      </c>
      <c r="AC1530" s="15" t="s">
        <v>1648</v>
      </c>
      <c r="AD1530" s="15" t="s">
        <v>1648</v>
      </c>
      <c r="AE1530" s="15" t="s">
        <v>1648</v>
      </c>
      <c r="AF1530" s="15" t="s">
        <v>1648</v>
      </c>
      <c r="AG1530" s="15" t="s">
        <v>1648</v>
      </c>
      <c r="AH1530" s="15" t="s">
        <v>2</v>
      </c>
      <c r="AI1530" s="15" t="s">
        <v>2</v>
      </c>
      <c r="AJ1530" s="15" t="s">
        <v>2072</v>
      </c>
      <c r="AK1530" s="15" t="s">
        <v>2073</v>
      </c>
      <c r="AL1530" s="15" t="s">
        <v>10</v>
      </c>
      <c r="AM1530" s="15" t="s">
        <v>1657</v>
      </c>
      <c r="AN1530" s="16">
        <v>10</v>
      </c>
      <c r="AO1530" s="16">
        <v>10</v>
      </c>
      <c r="AP1530" s="17"/>
      <c r="AQ1530" s="17"/>
      <c r="AR1530" s="17">
        <v>45837</v>
      </c>
      <c r="AS1530" s="17"/>
      <c r="AT1530" s="17"/>
      <c r="AU1530" s="16">
        <v>1</v>
      </c>
      <c r="AV1530" s="18" t="s">
        <v>1652</v>
      </c>
      <c r="AW1530" s="17"/>
      <c r="AX1530" s="17">
        <v>45381</v>
      </c>
      <c r="AY1530" s="17">
        <v>45381</v>
      </c>
    </row>
    <row r="1531" spans="1:51" x14ac:dyDescent="0.35">
      <c r="A1531" s="18" t="str">
        <f t="shared" si="23"/>
        <v>PMESL-1200GEG-S</v>
      </c>
      <c r="B1531" s="15" t="s">
        <v>1639</v>
      </c>
      <c r="C1531" s="15" t="s">
        <v>79</v>
      </c>
      <c r="D1531" s="15" t="s">
        <v>451</v>
      </c>
      <c r="E1531" s="15" t="s">
        <v>2112</v>
      </c>
      <c r="F1531" s="15" t="s">
        <v>2114</v>
      </c>
      <c r="G1531" s="15" t="s">
        <v>1643</v>
      </c>
      <c r="H1531" s="15" t="s">
        <v>2</v>
      </c>
      <c r="I1531" s="15" t="s">
        <v>1637</v>
      </c>
      <c r="J1531" s="15" t="s">
        <v>1640</v>
      </c>
      <c r="K1531" s="15" t="s">
        <v>1861</v>
      </c>
      <c r="L1531" s="15" t="s">
        <v>1645</v>
      </c>
      <c r="M1531" s="15" t="s">
        <v>2</v>
      </c>
      <c r="N1531" s="15" t="s">
        <v>2</v>
      </c>
      <c r="O1531" s="15" t="s">
        <v>1639</v>
      </c>
      <c r="P1531" s="15" t="s">
        <v>1637</v>
      </c>
      <c r="Q1531" s="15" t="s">
        <v>2</v>
      </c>
      <c r="R1531" s="15" t="s">
        <v>1639</v>
      </c>
      <c r="S1531" s="15" t="s">
        <v>1637</v>
      </c>
      <c r="T1531" s="15" t="s">
        <v>2</v>
      </c>
      <c r="U1531" s="15" t="s">
        <v>2071</v>
      </c>
      <c r="V1531" s="15" t="s">
        <v>2071</v>
      </c>
      <c r="W1531" s="15" t="s">
        <v>1647</v>
      </c>
      <c r="X1531" s="15" t="s">
        <v>2</v>
      </c>
      <c r="Y1531" s="15" t="s">
        <v>2</v>
      </c>
      <c r="Z1531" s="15" t="s">
        <v>2</v>
      </c>
      <c r="AA1531" s="15" t="s">
        <v>1648</v>
      </c>
      <c r="AB1531" s="15" t="s">
        <v>1648</v>
      </c>
      <c r="AC1531" s="15" t="s">
        <v>1648</v>
      </c>
      <c r="AD1531" s="15" t="s">
        <v>1648</v>
      </c>
      <c r="AE1531" s="15" t="s">
        <v>1648</v>
      </c>
      <c r="AF1531" s="15" t="s">
        <v>1648</v>
      </c>
      <c r="AG1531" s="15" t="s">
        <v>1648</v>
      </c>
      <c r="AH1531" s="15" t="s">
        <v>2</v>
      </c>
      <c r="AI1531" s="15" t="s">
        <v>2</v>
      </c>
      <c r="AJ1531" s="15" t="s">
        <v>2083</v>
      </c>
      <c r="AK1531" s="15" t="s">
        <v>2073</v>
      </c>
      <c r="AL1531" s="15" t="s">
        <v>10</v>
      </c>
      <c r="AM1531" s="15" t="s">
        <v>1657</v>
      </c>
      <c r="AN1531" s="16">
        <v>10</v>
      </c>
      <c r="AO1531" s="16">
        <v>10</v>
      </c>
      <c r="AP1531" s="17"/>
      <c r="AQ1531" s="17"/>
      <c r="AR1531" s="17">
        <v>45837</v>
      </c>
      <c r="AS1531" s="17"/>
      <c r="AT1531" s="17"/>
      <c r="AU1531" s="16">
        <v>1</v>
      </c>
      <c r="AV1531" s="18" t="s">
        <v>1652</v>
      </c>
      <c r="AW1531" s="17"/>
      <c r="AX1531" s="17">
        <v>45381</v>
      </c>
      <c r="AY1531" s="17">
        <v>45381</v>
      </c>
    </row>
    <row r="1532" spans="1:51" x14ac:dyDescent="0.35">
      <c r="A1532" s="18" t="str">
        <f t="shared" si="23"/>
        <v>PMESL-1200GR2BS</v>
      </c>
      <c r="B1532" s="15" t="s">
        <v>1639</v>
      </c>
      <c r="C1532" s="15" t="s">
        <v>79</v>
      </c>
      <c r="D1532" s="15" t="s">
        <v>452</v>
      </c>
      <c r="E1532" s="15" t="s">
        <v>2112</v>
      </c>
      <c r="F1532" s="15" t="s">
        <v>2114</v>
      </c>
      <c r="G1532" s="15" t="s">
        <v>1643</v>
      </c>
      <c r="H1532" s="15" t="s">
        <v>2</v>
      </c>
      <c r="I1532" s="15" t="s">
        <v>1637</v>
      </c>
      <c r="J1532" s="15" t="s">
        <v>2</v>
      </c>
      <c r="K1532" s="15" t="s">
        <v>1802</v>
      </c>
      <c r="L1532" s="15" t="s">
        <v>1645</v>
      </c>
      <c r="M1532" s="15" t="s">
        <v>2</v>
      </c>
      <c r="N1532" s="15" t="s">
        <v>2</v>
      </c>
      <c r="O1532" s="15" t="s">
        <v>1639</v>
      </c>
      <c r="P1532" s="15" t="s">
        <v>1637</v>
      </c>
      <c r="Q1532" s="15" t="s">
        <v>2</v>
      </c>
      <c r="R1532" s="15" t="s">
        <v>1639</v>
      </c>
      <c r="S1532" s="15" t="s">
        <v>1637</v>
      </c>
      <c r="T1532" s="15" t="s">
        <v>2</v>
      </c>
      <c r="U1532" s="15" t="s">
        <v>2071</v>
      </c>
      <c r="V1532" s="15" t="s">
        <v>2071</v>
      </c>
      <c r="W1532" s="15" t="s">
        <v>1647</v>
      </c>
      <c r="X1532" s="15" t="s">
        <v>2</v>
      </c>
      <c r="Y1532" s="15" t="s">
        <v>2</v>
      </c>
      <c r="Z1532" s="15" t="s">
        <v>2</v>
      </c>
      <c r="AA1532" s="15" t="s">
        <v>1648</v>
      </c>
      <c r="AB1532" s="15" t="s">
        <v>1648</v>
      </c>
      <c r="AC1532" s="15" t="s">
        <v>1648</v>
      </c>
      <c r="AD1532" s="15" t="s">
        <v>1648</v>
      </c>
      <c r="AE1532" s="15" t="s">
        <v>1648</v>
      </c>
      <c r="AF1532" s="15" t="s">
        <v>1648</v>
      </c>
      <c r="AG1532" s="15" t="s">
        <v>1648</v>
      </c>
      <c r="AH1532" s="15" t="s">
        <v>2</v>
      </c>
      <c r="AI1532" s="15" t="s">
        <v>2</v>
      </c>
      <c r="AJ1532" s="15" t="s">
        <v>2083</v>
      </c>
      <c r="AK1532" s="15" t="s">
        <v>2073</v>
      </c>
      <c r="AL1532" s="15" t="s">
        <v>10</v>
      </c>
      <c r="AM1532" s="15" t="s">
        <v>1666</v>
      </c>
      <c r="AN1532" s="16">
        <v>10</v>
      </c>
      <c r="AO1532" s="16">
        <v>10</v>
      </c>
      <c r="AP1532" s="17"/>
      <c r="AQ1532" s="17"/>
      <c r="AR1532" s="17">
        <v>45837</v>
      </c>
      <c r="AS1532" s="17"/>
      <c r="AT1532" s="17"/>
      <c r="AU1532" s="16">
        <v>1</v>
      </c>
      <c r="AV1532" s="18" t="s">
        <v>1652</v>
      </c>
      <c r="AW1532" s="17"/>
      <c r="AX1532" s="17">
        <v>45408</v>
      </c>
      <c r="AY1532" s="17">
        <v>45381</v>
      </c>
    </row>
    <row r="1533" spans="1:51" x14ac:dyDescent="0.35">
      <c r="A1533" s="18" t="str">
        <f t="shared" si="23"/>
        <v>PMESL-1200GR2ES</v>
      </c>
      <c r="B1533" s="15" t="s">
        <v>1639</v>
      </c>
      <c r="C1533" s="15" t="s">
        <v>79</v>
      </c>
      <c r="D1533" s="15" t="s">
        <v>453</v>
      </c>
      <c r="E1533" s="15" t="s">
        <v>2112</v>
      </c>
      <c r="F1533" s="15" t="s">
        <v>2114</v>
      </c>
      <c r="G1533" s="15" t="s">
        <v>1643</v>
      </c>
      <c r="H1533" s="15" t="s">
        <v>2</v>
      </c>
      <c r="I1533" s="15" t="s">
        <v>1637</v>
      </c>
      <c r="J1533" s="15" t="s">
        <v>2</v>
      </c>
      <c r="K1533" s="15" t="s">
        <v>1664</v>
      </c>
      <c r="L1533" s="15" t="s">
        <v>1645</v>
      </c>
      <c r="M1533" s="15" t="s">
        <v>2</v>
      </c>
      <c r="N1533" s="15" t="s">
        <v>2</v>
      </c>
      <c r="O1533" s="15" t="s">
        <v>1639</v>
      </c>
      <c r="P1533" s="15" t="s">
        <v>1637</v>
      </c>
      <c r="Q1533" s="15" t="s">
        <v>2</v>
      </c>
      <c r="R1533" s="15" t="s">
        <v>1639</v>
      </c>
      <c r="S1533" s="15" t="s">
        <v>1637</v>
      </c>
      <c r="T1533" s="15" t="s">
        <v>2</v>
      </c>
      <c r="U1533" s="15" t="s">
        <v>2071</v>
      </c>
      <c r="V1533" s="15" t="s">
        <v>2071</v>
      </c>
      <c r="W1533" s="15" t="s">
        <v>1647</v>
      </c>
      <c r="X1533" s="15" t="s">
        <v>2</v>
      </c>
      <c r="Y1533" s="15" t="s">
        <v>2</v>
      </c>
      <c r="Z1533" s="15" t="s">
        <v>2</v>
      </c>
      <c r="AA1533" s="15" t="s">
        <v>1648</v>
      </c>
      <c r="AB1533" s="15" t="s">
        <v>1648</v>
      </c>
      <c r="AC1533" s="15" t="s">
        <v>1648</v>
      </c>
      <c r="AD1533" s="15" t="s">
        <v>1648</v>
      </c>
      <c r="AE1533" s="15" t="s">
        <v>1648</v>
      </c>
      <c r="AF1533" s="15" t="s">
        <v>1648</v>
      </c>
      <c r="AG1533" s="15" t="s">
        <v>1648</v>
      </c>
      <c r="AH1533" s="15" t="s">
        <v>2</v>
      </c>
      <c r="AI1533" s="15" t="s">
        <v>2</v>
      </c>
      <c r="AJ1533" s="15" t="s">
        <v>2083</v>
      </c>
      <c r="AK1533" s="15" t="s">
        <v>2073</v>
      </c>
      <c r="AL1533" s="15" t="s">
        <v>10</v>
      </c>
      <c r="AM1533" s="15" t="s">
        <v>1657</v>
      </c>
      <c r="AN1533" s="16">
        <v>10</v>
      </c>
      <c r="AO1533" s="16">
        <v>10</v>
      </c>
      <c r="AP1533" s="17"/>
      <c r="AQ1533" s="17"/>
      <c r="AR1533" s="17">
        <v>45837</v>
      </c>
      <c r="AS1533" s="17"/>
      <c r="AT1533" s="17"/>
      <c r="AU1533" s="16">
        <v>1</v>
      </c>
      <c r="AV1533" s="18" t="s">
        <v>1652</v>
      </c>
      <c r="AW1533" s="17"/>
      <c r="AX1533" s="17">
        <v>45381</v>
      </c>
      <c r="AY1533" s="17">
        <v>45381</v>
      </c>
    </row>
    <row r="1534" spans="1:51" x14ac:dyDescent="0.35">
      <c r="A1534" s="18" t="str">
        <f t="shared" si="23"/>
        <v>PMESL-1200M7PBD</v>
      </c>
      <c r="B1534" s="15" t="s">
        <v>1639</v>
      </c>
      <c r="C1534" s="15" t="s">
        <v>79</v>
      </c>
      <c r="D1534" s="15" t="s">
        <v>454</v>
      </c>
      <c r="E1534" s="15" t="s">
        <v>2115</v>
      </c>
      <c r="F1534" s="15" t="s">
        <v>2116</v>
      </c>
      <c r="G1534" s="15" t="s">
        <v>1643</v>
      </c>
      <c r="H1534" s="15" t="s">
        <v>2</v>
      </c>
      <c r="I1534" s="15" t="s">
        <v>1637</v>
      </c>
      <c r="J1534" s="15" t="s">
        <v>2</v>
      </c>
      <c r="K1534" s="15" t="s">
        <v>1638</v>
      </c>
      <c r="L1534" s="15" t="s">
        <v>1638</v>
      </c>
      <c r="M1534" s="15" t="s">
        <v>2</v>
      </c>
      <c r="N1534" s="15" t="s">
        <v>2</v>
      </c>
      <c r="O1534" s="15" t="s">
        <v>1639</v>
      </c>
      <c r="P1534" s="15" t="s">
        <v>1637</v>
      </c>
      <c r="Q1534" s="15" t="s">
        <v>2</v>
      </c>
      <c r="R1534" s="15" t="s">
        <v>1639</v>
      </c>
      <c r="S1534" s="15" t="s">
        <v>1637</v>
      </c>
      <c r="T1534" s="15" t="s">
        <v>1640</v>
      </c>
      <c r="U1534" s="15" t="s">
        <v>1655</v>
      </c>
      <c r="V1534" s="15" t="s">
        <v>2</v>
      </c>
      <c r="W1534" s="15" t="s">
        <v>1647</v>
      </c>
      <c r="X1534" s="15" t="s">
        <v>2</v>
      </c>
      <c r="Y1534" s="15" t="s">
        <v>2</v>
      </c>
      <c r="Z1534" s="15" t="s">
        <v>2</v>
      </c>
      <c r="AA1534" s="15" t="s">
        <v>1648</v>
      </c>
      <c r="AB1534" s="15" t="s">
        <v>1648</v>
      </c>
      <c r="AC1534" s="15" t="s">
        <v>1648</v>
      </c>
      <c r="AD1534" s="15" t="s">
        <v>1648</v>
      </c>
      <c r="AE1534" s="15" t="s">
        <v>1648</v>
      </c>
      <c r="AF1534" s="15" t="s">
        <v>1648</v>
      </c>
      <c r="AG1534" s="15" t="s">
        <v>1648</v>
      </c>
      <c r="AH1534" s="15" t="s">
        <v>2</v>
      </c>
      <c r="AI1534" s="15" t="s">
        <v>2</v>
      </c>
      <c r="AJ1534" s="15" t="s">
        <v>2117</v>
      </c>
      <c r="AK1534" s="15" t="s">
        <v>2073</v>
      </c>
      <c r="AL1534" s="15" t="s">
        <v>10</v>
      </c>
      <c r="AM1534" s="15" t="s">
        <v>2118</v>
      </c>
      <c r="AN1534" s="16">
        <v>10</v>
      </c>
      <c r="AO1534" s="16">
        <v>10</v>
      </c>
      <c r="AP1534" s="17"/>
      <c r="AQ1534" s="17"/>
      <c r="AR1534" s="17">
        <v>45872</v>
      </c>
      <c r="AS1534" s="17"/>
      <c r="AT1534" s="17"/>
      <c r="AU1534" s="16">
        <v>1</v>
      </c>
      <c r="AV1534" s="18" t="s">
        <v>1652</v>
      </c>
      <c r="AW1534" s="17"/>
      <c r="AX1534" s="17">
        <v>45448</v>
      </c>
      <c r="AY1534" s="17">
        <v>45448</v>
      </c>
    </row>
    <row r="1535" spans="1:51" x14ac:dyDescent="0.35">
      <c r="A1535" s="18" t="str">
        <f t="shared" si="23"/>
        <v>PMESL-1200MK7EB</v>
      </c>
      <c r="B1535" s="15" t="s">
        <v>1639</v>
      </c>
      <c r="C1535" s="15" t="s">
        <v>79</v>
      </c>
      <c r="D1535" s="15" t="s">
        <v>455</v>
      </c>
      <c r="E1535" s="15" t="s">
        <v>2112</v>
      </c>
      <c r="F1535" s="15" t="s">
        <v>2116</v>
      </c>
      <c r="G1535" s="15" t="s">
        <v>1643</v>
      </c>
      <c r="H1535" s="15" t="s">
        <v>2</v>
      </c>
      <c r="I1535" s="15" t="s">
        <v>1637</v>
      </c>
      <c r="J1535" s="15" t="s">
        <v>2</v>
      </c>
      <c r="K1535" s="15" t="s">
        <v>1861</v>
      </c>
      <c r="L1535" s="15" t="s">
        <v>1645</v>
      </c>
      <c r="M1535" s="15" t="s">
        <v>2</v>
      </c>
      <c r="N1535" s="15" t="s">
        <v>2</v>
      </c>
      <c r="O1535" s="15" t="s">
        <v>1639</v>
      </c>
      <c r="P1535" s="15" t="s">
        <v>1637</v>
      </c>
      <c r="Q1535" s="15" t="s">
        <v>2</v>
      </c>
      <c r="R1535" s="15" t="s">
        <v>1639</v>
      </c>
      <c r="S1535" s="15" t="s">
        <v>1637</v>
      </c>
      <c r="T1535" s="15" t="s">
        <v>2</v>
      </c>
      <c r="U1535" s="15" t="s">
        <v>2071</v>
      </c>
      <c r="V1535" s="15" t="s">
        <v>2071</v>
      </c>
      <c r="W1535" s="15" t="s">
        <v>1647</v>
      </c>
      <c r="X1535" s="15" t="s">
        <v>2</v>
      </c>
      <c r="Y1535" s="15" t="s">
        <v>2</v>
      </c>
      <c r="Z1535" s="15" t="s">
        <v>2</v>
      </c>
      <c r="AA1535" s="15" t="s">
        <v>1648</v>
      </c>
      <c r="AB1535" s="15" t="s">
        <v>1648</v>
      </c>
      <c r="AC1535" s="15" t="s">
        <v>1648</v>
      </c>
      <c r="AD1535" s="15" t="s">
        <v>1648</v>
      </c>
      <c r="AE1535" s="15" t="s">
        <v>1648</v>
      </c>
      <c r="AF1535" s="15" t="s">
        <v>1648</v>
      </c>
      <c r="AG1535" s="15" t="s">
        <v>1648</v>
      </c>
      <c r="AH1535" s="15" t="s">
        <v>2</v>
      </c>
      <c r="AI1535" s="15" t="s">
        <v>2</v>
      </c>
      <c r="AJ1535" s="15" t="s">
        <v>2117</v>
      </c>
      <c r="AK1535" s="15" t="s">
        <v>2073</v>
      </c>
      <c r="AL1535" s="15" t="s">
        <v>10</v>
      </c>
      <c r="AM1535" s="15" t="s">
        <v>1937</v>
      </c>
      <c r="AN1535" s="16">
        <v>10</v>
      </c>
      <c r="AO1535" s="16">
        <v>10</v>
      </c>
      <c r="AP1535" s="17"/>
      <c r="AQ1535" s="17"/>
      <c r="AR1535" s="17">
        <v>45837</v>
      </c>
      <c r="AS1535" s="17"/>
      <c r="AT1535" s="17"/>
      <c r="AU1535" s="16">
        <v>1</v>
      </c>
      <c r="AV1535" s="18" t="s">
        <v>1652</v>
      </c>
      <c r="AW1535" s="17"/>
      <c r="AX1535" s="17">
        <v>45531</v>
      </c>
      <c r="AY1535" s="17">
        <v>45381</v>
      </c>
    </row>
    <row r="1536" spans="1:51" x14ac:dyDescent="0.35">
      <c r="A1536" s="18" t="str">
        <f t="shared" si="23"/>
        <v>PMESL-1200MK7EG</v>
      </c>
      <c r="B1536" s="15" t="s">
        <v>1639</v>
      </c>
      <c r="C1536" s="15" t="s">
        <v>79</v>
      </c>
      <c r="D1536" s="15" t="s">
        <v>18</v>
      </c>
      <c r="E1536" s="15" t="s">
        <v>2112</v>
      </c>
      <c r="F1536" s="15" t="s">
        <v>2116</v>
      </c>
      <c r="G1536" s="15" t="s">
        <v>1643</v>
      </c>
      <c r="H1536" s="15" t="s">
        <v>2</v>
      </c>
      <c r="I1536" s="15" t="s">
        <v>1637</v>
      </c>
      <c r="J1536" s="15" t="s">
        <v>1640</v>
      </c>
      <c r="K1536" s="15" t="s">
        <v>1861</v>
      </c>
      <c r="L1536" s="15" t="s">
        <v>1645</v>
      </c>
      <c r="M1536" s="15" t="s">
        <v>2</v>
      </c>
      <c r="N1536" s="15" t="s">
        <v>2</v>
      </c>
      <c r="O1536" s="15" t="s">
        <v>1639</v>
      </c>
      <c r="P1536" s="15" t="s">
        <v>1637</v>
      </c>
      <c r="Q1536" s="15" t="s">
        <v>2</v>
      </c>
      <c r="R1536" s="15" t="s">
        <v>1639</v>
      </c>
      <c r="S1536" s="15" t="s">
        <v>1637</v>
      </c>
      <c r="T1536" s="15" t="s">
        <v>2</v>
      </c>
      <c r="U1536" s="15" t="s">
        <v>2071</v>
      </c>
      <c r="V1536" s="15" t="s">
        <v>2071</v>
      </c>
      <c r="W1536" s="15" t="s">
        <v>1647</v>
      </c>
      <c r="X1536" s="15" t="s">
        <v>1648</v>
      </c>
      <c r="Y1536" s="15" t="s">
        <v>2</v>
      </c>
      <c r="Z1536" s="15" t="s">
        <v>2</v>
      </c>
      <c r="AA1536" s="15" t="s">
        <v>1648</v>
      </c>
      <c r="AB1536" s="15" t="s">
        <v>1648</v>
      </c>
      <c r="AC1536" s="15" t="s">
        <v>1648</v>
      </c>
      <c r="AD1536" s="15" t="s">
        <v>1648</v>
      </c>
      <c r="AE1536" s="15" t="s">
        <v>1648</v>
      </c>
      <c r="AF1536" s="15" t="s">
        <v>1648</v>
      </c>
      <c r="AG1536" s="15" t="s">
        <v>1648</v>
      </c>
      <c r="AH1536" s="15" t="s">
        <v>2</v>
      </c>
      <c r="AI1536" s="15" t="s">
        <v>2</v>
      </c>
      <c r="AJ1536" s="15" t="s">
        <v>2117</v>
      </c>
      <c r="AK1536" s="15" t="s">
        <v>2073</v>
      </c>
      <c r="AL1536" s="15" t="s">
        <v>10</v>
      </c>
      <c r="AM1536" s="15" t="s">
        <v>1657</v>
      </c>
      <c r="AN1536" s="16">
        <v>10</v>
      </c>
      <c r="AO1536" s="16">
        <v>10</v>
      </c>
      <c r="AP1536" s="17"/>
      <c r="AQ1536" s="17"/>
      <c r="AR1536" s="17">
        <v>45837</v>
      </c>
      <c r="AS1536" s="17"/>
      <c r="AT1536" s="17"/>
      <c r="AU1536" s="16">
        <v>1</v>
      </c>
      <c r="AV1536" s="18" t="s">
        <v>1652</v>
      </c>
      <c r="AW1536" s="17"/>
      <c r="AX1536" s="17">
        <v>45381</v>
      </c>
      <c r="AY1536" s="17">
        <v>45381</v>
      </c>
    </row>
    <row r="1537" spans="1:51" x14ac:dyDescent="0.35">
      <c r="A1537" s="18" t="str">
        <f t="shared" si="23"/>
        <v>PMESL-1210GEG-K</v>
      </c>
      <c r="B1537" s="15" t="s">
        <v>1639</v>
      </c>
      <c r="C1537" s="15" t="s">
        <v>79</v>
      </c>
      <c r="D1537" s="15" t="s">
        <v>456</v>
      </c>
      <c r="E1537" s="15" t="s">
        <v>2112</v>
      </c>
      <c r="F1537" s="15" t="s">
        <v>2114</v>
      </c>
      <c r="G1537" s="15" t="s">
        <v>1643</v>
      </c>
      <c r="H1537" s="15" t="s">
        <v>2</v>
      </c>
      <c r="I1537" s="15" t="s">
        <v>1637</v>
      </c>
      <c r="J1537" s="15" t="s">
        <v>1640</v>
      </c>
      <c r="K1537" s="15" t="s">
        <v>1861</v>
      </c>
      <c r="L1537" s="15" t="s">
        <v>1645</v>
      </c>
      <c r="M1537" s="15" t="s">
        <v>2</v>
      </c>
      <c r="N1537" s="15" t="s">
        <v>2</v>
      </c>
      <c r="O1537" s="15" t="s">
        <v>1639</v>
      </c>
      <c r="P1537" s="15" t="s">
        <v>1637</v>
      </c>
      <c r="Q1537" s="15" t="s">
        <v>2</v>
      </c>
      <c r="R1537" s="15" t="s">
        <v>1639</v>
      </c>
      <c r="S1537" s="15" t="s">
        <v>1637</v>
      </c>
      <c r="T1537" s="15" t="s">
        <v>2</v>
      </c>
      <c r="U1537" s="15" t="s">
        <v>2071</v>
      </c>
      <c r="V1537" s="15" t="s">
        <v>2071</v>
      </c>
      <c r="W1537" s="15" t="s">
        <v>1647</v>
      </c>
      <c r="X1537" s="15" t="s">
        <v>2</v>
      </c>
      <c r="Y1537" s="15" t="s">
        <v>2</v>
      </c>
      <c r="Z1537" s="15" t="s">
        <v>2</v>
      </c>
      <c r="AA1537" s="15" t="s">
        <v>1648</v>
      </c>
      <c r="AB1537" s="15" t="s">
        <v>1648</v>
      </c>
      <c r="AC1537" s="15" t="s">
        <v>1648</v>
      </c>
      <c r="AD1537" s="15" t="s">
        <v>1648</v>
      </c>
      <c r="AE1537" s="15" t="s">
        <v>1648</v>
      </c>
      <c r="AF1537" s="15" t="s">
        <v>1648</v>
      </c>
      <c r="AG1537" s="15" t="s">
        <v>1648</v>
      </c>
      <c r="AH1537" s="15" t="s">
        <v>2</v>
      </c>
      <c r="AI1537" s="15" t="s">
        <v>2</v>
      </c>
      <c r="AJ1537" s="15" t="s">
        <v>2083</v>
      </c>
      <c r="AK1537" s="15" t="s">
        <v>2073</v>
      </c>
      <c r="AL1537" s="15" t="s">
        <v>10</v>
      </c>
      <c r="AM1537" s="15" t="s">
        <v>1657</v>
      </c>
      <c r="AN1537" s="16">
        <v>10</v>
      </c>
      <c r="AO1537" s="16">
        <v>10</v>
      </c>
      <c r="AP1537" s="17"/>
      <c r="AQ1537" s="17"/>
      <c r="AR1537" s="17">
        <v>45837</v>
      </c>
      <c r="AS1537" s="17"/>
      <c r="AT1537" s="17"/>
      <c r="AU1537" s="16">
        <v>1</v>
      </c>
      <c r="AV1537" s="18" t="s">
        <v>1652</v>
      </c>
      <c r="AW1537" s="17"/>
      <c r="AX1537" s="17">
        <v>45408</v>
      </c>
      <c r="AY1537" s="17">
        <v>45381</v>
      </c>
    </row>
    <row r="1538" spans="1:51" x14ac:dyDescent="0.35">
      <c r="A1538" s="18" t="str">
        <f t="shared" si="23"/>
        <v>PMESL-1210GR2BK</v>
      </c>
      <c r="B1538" s="15" t="s">
        <v>1639</v>
      </c>
      <c r="C1538" s="15" t="s">
        <v>79</v>
      </c>
      <c r="D1538" s="15" t="s">
        <v>457</v>
      </c>
      <c r="E1538" s="15" t="s">
        <v>2112</v>
      </c>
      <c r="F1538" s="15" t="s">
        <v>2114</v>
      </c>
      <c r="G1538" s="15" t="s">
        <v>1643</v>
      </c>
      <c r="H1538" s="15" t="s">
        <v>2</v>
      </c>
      <c r="I1538" s="15" t="s">
        <v>1637</v>
      </c>
      <c r="J1538" s="15" t="s">
        <v>2</v>
      </c>
      <c r="K1538" s="15" t="s">
        <v>1664</v>
      </c>
      <c r="L1538" s="15" t="s">
        <v>1645</v>
      </c>
      <c r="M1538" s="15" t="s">
        <v>2</v>
      </c>
      <c r="N1538" s="15" t="s">
        <v>2</v>
      </c>
      <c r="O1538" s="15" t="s">
        <v>1639</v>
      </c>
      <c r="P1538" s="15" t="s">
        <v>1637</v>
      </c>
      <c r="Q1538" s="15" t="s">
        <v>2</v>
      </c>
      <c r="R1538" s="15" t="s">
        <v>1639</v>
      </c>
      <c r="S1538" s="15" t="s">
        <v>1637</v>
      </c>
      <c r="T1538" s="15" t="s">
        <v>2</v>
      </c>
      <c r="U1538" s="15" t="s">
        <v>2071</v>
      </c>
      <c r="V1538" s="15" t="s">
        <v>2071</v>
      </c>
      <c r="W1538" s="15" t="s">
        <v>1647</v>
      </c>
      <c r="X1538" s="15" t="s">
        <v>2</v>
      </c>
      <c r="Y1538" s="15" t="s">
        <v>2</v>
      </c>
      <c r="Z1538" s="15" t="s">
        <v>2</v>
      </c>
      <c r="AA1538" s="15" t="s">
        <v>1648</v>
      </c>
      <c r="AB1538" s="15" t="s">
        <v>1648</v>
      </c>
      <c r="AC1538" s="15" t="s">
        <v>1648</v>
      </c>
      <c r="AD1538" s="15" t="s">
        <v>1648</v>
      </c>
      <c r="AE1538" s="15" t="s">
        <v>1648</v>
      </c>
      <c r="AF1538" s="15" t="s">
        <v>1648</v>
      </c>
      <c r="AG1538" s="15" t="s">
        <v>1648</v>
      </c>
      <c r="AH1538" s="15" t="s">
        <v>2</v>
      </c>
      <c r="AI1538" s="15" t="s">
        <v>2</v>
      </c>
      <c r="AJ1538" s="15" t="s">
        <v>2083</v>
      </c>
      <c r="AK1538" s="15" t="s">
        <v>2073</v>
      </c>
      <c r="AL1538" s="15" t="s">
        <v>10</v>
      </c>
      <c r="AM1538" s="15" t="s">
        <v>1666</v>
      </c>
      <c r="AN1538" s="16">
        <v>10</v>
      </c>
      <c r="AO1538" s="16">
        <v>10</v>
      </c>
      <c r="AP1538" s="17"/>
      <c r="AQ1538" s="17"/>
      <c r="AR1538" s="17">
        <v>45837</v>
      </c>
      <c r="AS1538" s="17"/>
      <c r="AT1538" s="17"/>
      <c r="AU1538" s="16">
        <v>1</v>
      </c>
      <c r="AV1538" s="18" t="s">
        <v>1652</v>
      </c>
      <c r="AW1538" s="17"/>
      <c r="AX1538" s="17">
        <v>45471</v>
      </c>
      <c r="AY1538" s="17">
        <v>45381</v>
      </c>
    </row>
    <row r="1539" spans="1:51" x14ac:dyDescent="0.35">
      <c r="A1539" s="18" t="str">
        <f t="shared" ref="A1539:A1602" si="24">C1539&amp;D1539</f>
        <v>PMESL-1210GR2EK</v>
      </c>
      <c r="B1539" s="15" t="s">
        <v>1639</v>
      </c>
      <c r="C1539" s="15" t="s">
        <v>79</v>
      </c>
      <c r="D1539" s="15" t="s">
        <v>458</v>
      </c>
      <c r="E1539" s="15" t="s">
        <v>2112</v>
      </c>
      <c r="F1539" s="15" t="s">
        <v>2114</v>
      </c>
      <c r="G1539" s="15" t="s">
        <v>1643</v>
      </c>
      <c r="H1539" s="15" t="s">
        <v>2</v>
      </c>
      <c r="I1539" s="15" t="s">
        <v>1637</v>
      </c>
      <c r="J1539" s="15" t="s">
        <v>2</v>
      </c>
      <c r="K1539" s="15" t="s">
        <v>1664</v>
      </c>
      <c r="L1539" s="15" t="s">
        <v>1645</v>
      </c>
      <c r="M1539" s="15" t="s">
        <v>2</v>
      </c>
      <c r="N1539" s="15" t="s">
        <v>2</v>
      </c>
      <c r="O1539" s="15" t="s">
        <v>1639</v>
      </c>
      <c r="P1539" s="15" t="s">
        <v>1637</v>
      </c>
      <c r="Q1539" s="15" t="s">
        <v>2</v>
      </c>
      <c r="R1539" s="15" t="s">
        <v>1639</v>
      </c>
      <c r="S1539" s="15" t="s">
        <v>1637</v>
      </c>
      <c r="T1539" s="15" t="s">
        <v>2</v>
      </c>
      <c r="U1539" s="15" t="s">
        <v>2071</v>
      </c>
      <c r="V1539" s="15" t="s">
        <v>2071</v>
      </c>
      <c r="W1539" s="15" t="s">
        <v>1647</v>
      </c>
      <c r="X1539" s="15" t="s">
        <v>2</v>
      </c>
      <c r="Y1539" s="15" t="s">
        <v>2</v>
      </c>
      <c r="Z1539" s="15" t="s">
        <v>2</v>
      </c>
      <c r="AA1539" s="15" t="s">
        <v>1648</v>
      </c>
      <c r="AB1539" s="15" t="s">
        <v>1648</v>
      </c>
      <c r="AC1539" s="15" t="s">
        <v>1648</v>
      </c>
      <c r="AD1539" s="15" t="s">
        <v>1648</v>
      </c>
      <c r="AE1539" s="15" t="s">
        <v>1648</v>
      </c>
      <c r="AF1539" s="15" t="s">
        <v>1648</v>
      </c>
      <c r="AG1539" s="15" t="s">
        <v>1648</v>
      </c>
      <c r="AH1539" s="15" t="s">
        <v>2</v>
      </c>
      <c r="AI1539" s="15" t="s">
        <v>2</v>
      </c>
      <c r="AJ1539" s="15" t="s">
        <v>2083</v>
      </c>
      <c r="AK1539" s="15" t="s">
        <v>2073</v>
      </c>
      <c r="AL1539" s="15" t="s">
        <v>10</v>
      </c>
      <c r="AM1539" s="15" t="s">
        <v>1657</v>
      </c>
      <c r="AN1539" s="16">
        <v>10</v>
      </c>
      <c r="AO1539" s="16">
        <v>10</v>
      </c>
      <c r="AP1539" s="17"/>
      <c r="AQ1539" s="17"/>
      <c r="AR1539" s="17">
        <v>45837</v>
      </c>
      <c r="AS1539" s="17"/>
      <c r="AT1539" s="17"/>
      <c r="AU1539" s="16">
        <v>1</v>
      </c>
      <c r="AV1539" s="18" t="s">
        <v>1652</v>
      </c>
      <c r="AW1539" s="17"/>
      <c r="AX1539" s="17">
        <v>45381</v>
      </c>
      <c r="AY1539" s="17">
        <v>45381</v>
      </c>
    </row>
    <row r="1540" spans="1:51" x14ac:dyDescent="0.35">
      <c r="A1540" s="18" t="str">
        <f t="shared" si="24"/>
        <v>PMESL-1210MK7EB</v>
      </c>
      <c r="B1540" s="15" t="s">
        <v>1639</v>
      </c>
      <c r="C1540" s="15" t="s">
        <v>79</v>
      </c>
      <c r="D1540" s="15" t="s">
        <v>459</v>
      </c>
      <c r="E1540" s="15" t="s">
        <v>2112</v>
      </c>
      <c r="F1540" s="15" t="s">
        <v>2116</v>
      </c>
      <c r="G1540" s="15" t="s">
        <v>1643</v>
      </c>
      <c r="H1540" s="15" t="s">
        <v>2</v>
      </c>
      <c r="I1540" s="15" t="s">
        <v>1637</v>
      </c>
      <c r="J1540" s="15" t="s">
        <v>2</v>
      </c>
      <c r="K1540" s="15" t="s">
        <v>1802</v>
      </c>
      <c r="L1540" s="15" t="s">
        <v>1645</v>
      </c>
      <c r="M1540" s="15" t="s">
        <v>2</v>
      </c>
      <c r="N1540" s="15" t="s">
        <v>2</v>
      </c>
      <c r="O1540" s="15" t="s">
        <v>1639</v>
      </c>
      <c r="P1540" s="15" t="s">
        <v>1637</v>
      </c>
      <c r="Q1540" s="15" t="s">
        <v>2</v>
      </c>
      <c r="R1540" s="15" t="s">
        <v>1639</v>
      </c>
      <c r="S1540" s="15" t="s">
        <v>1637</v>
      </c>
      <c r="T1540" s="15" t="s">
        <v>2</v>
      </c>
      <c r="U1540" s="15" t="s">
        <v>2071</v>
      </c>
      <c r="V1540" s="15" t="s">
        <v>2071</v>
      </c>
      <c r="W1540" s="15" t="s">
        <v>1647</v>
      </c>
      <c r="X1540" s="15" t="s">
        <v>2</v>
      </c>
      <c r="Y1540" s="15" t="s">
        <v>2</v>
      </c>
      <c r="Z1540" s="15" t="s">
        <v>2</v>
      </c>
      <c r="AA1540" s="15" t="s">
        <v>1648</v>
      </c>
      <c r="AB1540" s="15" t="s">
        <v>1648</v>
      </c>
      <c r="AC1540" s="15" t="s">
        <v>1648</v>
      </c>
      <c r="AD1540" s="15" t="s">
        <v>1648</v>
      </c>
      <c r="AE1540" s="15" t="s">
        <v>1648</v>
      </c>
      <c r="AF1540" s="15" t="s">
        <v>1648</v>
      </c>
      <c r="AG1540" s="15" t="s">
        <v>1648</v>
      </c>
      <c r="AH1540" s="15" t="s">
        <v>2</v>
      </c>
      <c r="AI1540" s="15" t="s">
        <v>2</v>
      </c>
      <c r="AJ1540" s="15" t="s">
        <v>2117</v>
      </c>
      <c r="AK1540" s="15" t="s">
        <v>2073</v>
      </c>
      <c r="AL1540" s="15" t="s">
        <v>10</v>
      </c>
      <c r="AM1540" s="15" t="s">
        <v>1657</v>
      </c>
      <c r="AN1540" s="16">
        <v>10</v>
      </c>
      <c r="AO1540" s="16">
        <v>10</v>
      </c>
      <c r="AP1540" s="17"/>
      <c r="AQ1540" s="17"/>
      <c r="AR1540" s="17">
        <v>45837</v>
      </c>
      <c r="AS1540" s="17"/>
      <c r="AT1540" s="17"/>
      <c r="AU1540" s="16">
        <v>1</v>
      </c>
      <c r="AV1540" s="18" t="s">
        <v>1652</v>
      </c>
      <c r="AW1540" s="17"/>
      <c r="AX1540" s="17">
        <v>45499</v>
      </c>
      <c r="AY1540" s="17">
        <v>45381</v>
      </c>
    </row>
    <row r="1541" spans="1:51" x14ac:dyDescent="0.35">
      <c r="A1541" s="18" t="str">
        <f t="shared" si="24"/>
        <v>PMESL-1210MK7EG</v>
      </c>
      <c r="B1541" s="15" t="s">
        <v>1639</v>
      </c>
      <c r="C1541" s="15" t="s">
        <v>79</v>
      </c>
      <c r="D1541" s="15" t="s">
        <v>19</v>
      </c>
      <c r="E1541" s="15" t="s">
        <v>2112</v>
      </c>
      <c r="F1541" s="15" t="s">
        <v>2116</v>
      </c>
      <c r="G1541" s="15" t="s">
        <v>1643</v>
      </c>
      <c r="H1541" s="15" t="s">
        <v>2</v>
      </c>
      <c r="I1541" s="15" t="s">
        <v>1637</v>
      </c>
      <c r="J1541" s="15" t="s">
        <v>1640</v>
      </c>
      <c r="K1541" s="15" t="s">
        <v>1861</v>
      </c>
      <c r="L1541" s="15" t="s">
        <v>1645</v>
      </c>
      <c r="M1541" s="15" t="s">
        <v>2</v>
      </c>
      <c r="N1541" s="15" t="s">
        <v>2</v>
      </c>
      <c r="O1541" s="15" t="s">
        <v>1639</v>
      </c>
      <c r="P1541" s="15" t="s">
        <v>1637</v>
      </c>
      <c r="Q1541" s="15" t="s">
        <v>2</v>
      </c>
      <c r="R1541" s="15" t="s">
        <v>1639</v>
      </c>
      <c r="S1541" s="15" t="s">
        <v>1637</v>
      </c>
      <c r="T1541" s="15" t="s">
        <v>2</v>
      </c>
      <c r="U1541" s="15" t="s">
        <v>2071</v>
      </c>
      <c r="V1541" s="15" t="s">
        <v>2071</v>
      </c>
      <c r="W1541" s="15" t="s">
        <v>1647</v>
      </c>
      <c r="X1541" s="15" t="s">
        <v>1648</v>
      </c>
      <c r="Y1541" s="15" t="s">
        <v>2</v>
      </c>
      <c r="Z1541" s="15" t="s">
        <v>2</v>
      </c>
      <c r="AA1541" s="15" t="s">
        <v>1648</v>
      </c>
      <c r="AB1541" s="15" t="s">
        <v>1648</v>
      </c>
      <c r="AC1541" s="15" t="s">
        <v>1648</v>
      </c>
      <c r="AD1541" s="15" t="s">
        <v>1648</v>
      </c>
      <c r="AE1541" s="15" t="s">
        <v>1648</v>
      </c>
      <c r="AF1541" s="15" t="s">
        <v>1648</v>
      </c>
      <c r="AG1541" s="15" t="s">
        <v>1648</v>
      </c>
      <c r="AH1541" s="15" t="s">
        <v>2</v>
      </c>
      <c r="AI1541" s="15" t="s">
        <v>2</v>
      </c>
      <c r="AJ1541" s="15" t="s">
        <v>2117</v>
      </c>
      <c r="AK1541" s="15" t="s">
        <v>2073</v>
      </c>
      <c r="AL1541" s="15" t="s">
        <v>10</v>
      </c>
      <c r="AM1541" s="15" t="s">
        <v>1657</v>
      </c>
      <c r="AN1541" s="16">
        <v>10</v>
      </c>
      <c r="AO1541" s="16">
        <v>10</v>
      </c>
      <c r="AP1541" s="17"/>
      <c r="AQ1541" s="17"/>
      <c r="AR1541" s="17">
        <v>45837</v>
      </c>
      <c r="AS1541" s="17"/>
      <c r="AT1541" s="17"/>
      <c r="AU1541" s="16">
        <v>1</v>
      </c>
      <c r="AV1541" s="18" t="s">
        <v>1652</v>
      </c>
      <c r="AW1541" s="17"/>
      <c r="AX1541" s="17">
        <v>45381</v>
      </c>
      <c r="AY1541" s="17">
        <v>45381</v>
      </c>
    </row>
    <row r="1542" spans="1:51" x14ac:dyDescent="0.35">
      <c r="A1542" s="18" t="str">
        <f t="shared" si="24"/>
        <v>PMESL-1300GE-K</v>
      </c>
      <c r="B1542" s="15" t="s">
        <v>1639</v>
      </c>
      <c r="C1542" s="15" t="s">
        <v>79</v>
      </c>
      <c r="D1542" s="15" t="s">
        <v>460</v>
      </c>
      <c r="E1542" s="15" t="s">
        <v>2112</v>
      </c>
      <c r="F1542" s="15" t="s">
        <v>2114</v>
      </c>
      <c r="G1542" s="15" t="s">
        <v>1643</v>
      </c>
      <c r="H1542" s="15" t="s">
        <v>2</v>
      </c>
      <c r="I1542" s="15" t="s">
        <v>1637</v>
      </c>
      <c r="J1542" s="15" t="s">
        <v>2</v>
      </c>
      <c r="K1542" s="15" t="s">
        <v>1769</v>
      </c>
      <c r="L1542" s="15" t="s">
        <v>1645</v>
      </c>
      <c r="M1542" s="15" t="s">
        <v>2</v>
      </c>
      <c r="N1542" s="15" t="s">
        <v>2</v>
      </c>
      <c r="O1542" s="15" t="s">
        <v>1639</v>
      </c>
      <c r="P1542" s="15" t="s">
        <v>1637</v>
      </c>
      <c r="Q1542" s="15" t="s">
        <v>2</v>
      </c>
      <c r="R1542" s="15" t="s">
        <v>1639</v>
      </c>
      <c r="S1542" s="15" t="s">
        <v>1637</v>
      </c>
      <c r="T1542" s="15" t="s">
        <v>2</v>
      </c>
      <c r="U1542" s="15" t="s">
        <v>2071</v>
      </c>
      <c r="V1542" s="15" t="s">
        <v>2071</v>
      </c>
      <c r="W1542" s="15" t="s">
        <v>1647</v>
      </c>
      <c r="X1542" s="15" t="s">
        <v>2</v>
      </c>
      <c r="Y1542" s="15" t="s">
        <v>2</v>
      </c>
      <c r="Z1542" s="15" t="s">
        <v>2</v>
      </c>
      <c r="AA1542" s="15" t="s">
        <v>1648</v>
      </c>
      <c r="AB1542" s="15" t="s">
        <v>1648</v>
      </c>
      <c r="AC1542" s="15" t="s">
        <v>1648</v>
      </c>
      <c r="AD1542" s="15" t="s">
        <v>1648</v>
      </c>
      <c r="AE1542" s="15" t="s">
        <v>1648</v>
      </c>
      <c r="AF1542" s="15" t="s">
        <v>1648</v>
      </c>
      <c r="AG1542" s="15" t="s">
        <v>1648</v>
      </c>
      <c r="AH1542" s="15" t="s">
        <v>2</v>
      </c>
      <c r="AI1542" s="15" t="s">
        <v>2</v>
      </c>
      <c r="AJ1542" s="15" t="s">
        <v>2083</v>
      </c>
      <c r="AK1542" s="15" t="s">
        <v>2073</v>
      </c>
      <c r="AL1542" s="15" t="s">
        <v>10</v>
      </c>
      <c r="AM1542" s="15" t="s">
        <v>1657</v>
      </c>
      <c r="AN1542" s="16">
        <v>10</v>
      </c>
      <c r="AO1542" s="16">
        <v>10</v>
      </c>
      <c r="AP1542" s="17"/>
      <c r="AQ1542" s="17"/>
      <c r="AR1542" s="17">
        <v>45837</v>
      </c>
      <c r="AS1542" s="17"/>
      <c r="AT1542" s="17"/>
      <c r="AU1542" s="16">
        <v>1</v>
      </c>
      <c r="AV1542" s="18" t="s">
        <v>1652</v>
      </c>
      <c r="AW1542" s="17"/>
      <c r="AX1542" s="17">
        <v>45499</v>
      </c>
      <c r="AY1542" s="17">
        <v>45381</v>
      </c>
    </row>
    <row r="1543" spans="1:51" x14ac:dyDescent="0.35">
      <c r="A1543" s="18" t="str">
        <f t="shared" si="24"/>
        <v>PMESL-1300GE-S</v>
      </c>
      <c r="B1543" s="15" t="s">
        <v>1639</v>
      </c>
      <c r="C1543" s="15" t="s">
        <v>79</v>
      </c>
      <c r="D1543" s="15" t="s">
        <v>461</v>
      </c>
      <c r="E1543" s="15" t="s">
        <v>2112</v>
      </c>
      <c r="F1543" s="15" t="s">
        <v>2114</v>
      </c>
      <c r="G1543" s="15" t="s">
        <v>1643</v>
      </c>
      <c r="H1543" s="15" t="s">
        <v>2</v>
      </c>
      <c r="I1543" s="15" t="s">
        <v>1637</v>
      </c>
      <c r="J1543" s="15" t="s">
        <v>2</v>
      </c>
      <c r="K1543" s="15" t="s">
        <v>1769</v>
      </c>
      <c r="L1543" s="15" t="s">
        <v>1645</v>
      </c>
      <c r="M1543" s="15" t="s">
        <v>2</v>
      </c>
      <c r="N1543" s="15" t="s">
        <v>2</v>
      </c>
      <c r="O1543" s="15" t="s">
        <v>1639</v>
      </c>
      <c r="P1543" s="15" t="s">
        <v>1637</v>
      </c>
      <c r="Q1543" s="15" t="s">
        <v>2</v>
      </c>
      <c r="R1543" s="15" t="s">
        <v>1639</v>
      </c>
      <c r="S1543" s="15" t="s">
        <v>1637</v>
      </c>
      <c r="T1543" s="15" t="s">
        <v>2</v>
      </c>
      <c r="U1543" s="15" t="s">
        <v>2071</v>
      </c>
      <c r="V1543" s="15" t="s">
        <v>2071</v>
      </c>
      <c r="W1543" s="15" t="s">
        <v>1647</v>
      </c>
      <c r="X1543" s="15" t="s">
        <v>2</v>
      </c>
      <c r="Y1543" s="15" t="s">
        <v>2</v>
      </c>
      <c r="Z1543" s="15" t="s">
        <v>2</v>
      </c>
      <c r="AA1543" s="15" t="s">
        <v>1648</v>
      </c>
      <c r="AB1543" s="15" t="s">
        <v>1648</v>
      </c>
      <c r="AC1543" s="15" t="s">
        <v>1648</v>
      </c>
      <c r="AD1543" s="15" t="s">
        <v>1648</v>
      </c>
      <c r="AE1543" s="15" t="s">
        <v>1648</v>
      </c>
      <c r="AF1543" s="15" t="s">
        <v>1648</v>
      </c>
      <c r="AG1543" s="15" t="s">
        <v>1648</v>
      </c>
      <c r="AH1543" s="15" t="s">
        <v>2</v>
      </c>
      <c r="AI1543" s="15" t="s">
        <v>2</v>
      </c>
      <c r="AJ1543" s="15" t="s">
        <v>2083</v>
      </c>
      <c r="AK1543" s="15" t="s">
        <v>2073</v>
      </c>
      <c r="AL1543" s="15" t="s">
        <v>10</v>
      </c>
      <c r="AM1543" s="15" t="s">
        <v>1657</v>
      </c>
      <c r="AN1543" s="16">
        <v>10</v>
      </c>
      <c r="AO1543" s="16">
        <v>10</v>
      </c>
      <c r="AP1543" s="17"/>
      <c r="AQ1543" s="17"/>
      <c r="AR1543" s="17">
        <v>45837</v>
      </c>
      <c r="AS1543" s="17"/>
      <c r="AT1543" s="17"/>
      <c r="AU1543" s="16">
        <v>1</v>
      </c>
      <c r="AV1543" s="18" t="s">
        <v>1652</v>
      </c>
      <c r="AW1543" s="17"/>
      <c r="AX1543" s="17">
        <v>45499</v>
      </c>
      <c r="AY1543" s="17">
        <v>45381</v>
      </c>
    </row>
    <row r="1544" spans="1:51" x14ac:dyDescent="0.35">
      <c r="A1544" s="18" t="str">
        <f t="shared" si="24"/>
        <v>PMESL-1500CEB-K</v>
      </c>
      <c r="B1544" s="15" t="s">
        <v>1639</v>
      </c>
      <c r="C1544" s="15" t="s">
        <v>79</v>
      </c>
      <c r="D1544" s="15" t="s">
        <v>462</v>
      </c>
      <c r="E1544" s="15" t="s">
        <v>2112</v>
      </c>
      <c r="F1544" s="15" t="s">
        <v>2119</v>
      </c>
      <c r="G1544" s="15" t="s">
        <v>1643</v>
      </c>
      <c r="H1544" s="15" t="s">
        <v>2</v>
      </c>
      <c r="I1544" s="15" t="s">
        <v>1637</v>
      </c>
      <c r="J1544" s="15" t="s">
        <v>1640</v>
      </c>
      <c r="K1544" s="15" t="s">
        <v>1861</v>
      </c>
      <c r="L1544" s="15" t="s">
        <v>1645</v>
      </c>
      <c r="M1544" s="15" t="s">
        <v>2</v>
      </c>
      <c r="N1544" s="15" t="s">
        <v>2</v>
      </c>
      <c r="O1544" s="15" t="s">
        <v>1639</v>
      </c>
      <c r="P1544" s="15" t="s">
        <v>1637</v>
      </c>
      <c r="Q1544" s="15" t="s">
        <v>2</v>
      </c>
      <c r="R1544" s="15" t="s">
        <v>1639</v>
      </c>
      <c r="S1544" s="15" t="s">
        <v>1637</v>
      </c>
      <c r="T1544" s="15" t="s">
        <v>2</v>
      </c>
      <c r="U1544" s="15" t="s">
        <v>2071</v>
      </c>
      <c r="V1544" s="15" t="s">
        <v>2071</v>
      </c>
      <c r="W1544" s="15" t="s">
        <v>1647</v>
      </c>
      <c r="X1544" s="15" t="s">
        <v>2</v>
      </c>
      <c r="Y1544" s="15" t="s">
        <v>2</v>
      </c>
      <c r="Z1544" s="15" t="s">
        <v>2</v>
      </c>
      <c r="AA1544" s="15" t="s">
        <v>1648</v>
      </c>
      <c r="AB1544" s="15" t="s">
        <v>1648</v>
      </c>
      <c r="AC1544" s="15" t="s">
        <v>1648</v>
      </c>
      <c r="AD1544" s="15" t="s">
        <v>1648</v>
      </c>
      <c r="AE1544" s="15" t="s">
        <v>1648</v>
      </c>
      <c r="AF1544" s="15" t="s">
        <v>1648</v>
      </c>
      <c r="AG1544" s="15" t="s">
        <v>1648</v>
      </c>
      <c r="AH1544" s="15" t="s">
        <v>2</v>
      </c>
      <c r="AI1544" s="15" t="s">
        <v>2</v>
      </c>
      <c r="AJ1544" s="15" t="s">
        <v>2075</v>
      </c>
      <c r="AK1544" s="15" t="s">
        <v>2073</v>
      </c>
      <c r="AL1544" s="15" t="s">
        <v>10</v>
      </c>
      <c r="AM1544" s="15" t="s">
        <v>1666</v>
      </c>
      <c r="AN1544" s="16">
        <v>10</v>
      </c>
      <c r="AO1544" s="16">
        <v>10</v>
      </c>
      <c r="AP1544" s="17"/>
      <c r="AQ1544" s="17"/>
      <c r="AR1544" s="17">
        <v>45837</v>
      </c>
      <c r="AS1544" s="17"/>
      <c r="AT1544" s="17"/>
      <c r="AU1544" s="16">
        <v>1</v>
      </c>
      <c r="AV1544" s="18" t="s">
        <v>1652</v>
      </c>
      <c r="AW1544" s="17"/>
      <c r="AX1544" s="17">
        <v>45381</v>
      </c>
      <c r="AY1544" s="17">
        <v>45381</v>
      </c>
    </row>
    <row r="1545" spans="1:51" x14ac:dyDescent="0.35">
      <c r="A1545" s="18" t="str">
        <f t="shared" si="24"/>
        <v>PMESL-1500CEB-S</v>
      </c>
      <c r="B1545" s="15" t="s">
        <v>1639</v>
      </c>
      <c r="C1545" s="15" t="s">
        <v>79</v>
      </c>
      <c r="D1545" s="15" t="s">
        <v>463</v>
      </c>
      <c r="E1545" s="15" t="s">
        <v>2112</v>
      </c>
      <c r="F1545" s="15" t="s">
        <v>2119</v>
      </c>
      <c r="G1545" s="15" t="s">
        <v>1643</v>
      </c>
      <c r="H1545" s="15" t="s">
        <v>2</v>
      </c>
      <c r="I1545" s="15" t="s">
        <v>1637</v>
      </c>
      <c r="J1545" s="15" t="s">
        <v>1640</v>
      </c>
      <c r="K1545" s="15" t="s">
        <v>1861</v>
      </c>
      <c r="L1545" s="15" t="s">
        <v>1645</v>
      </c>
      <c r="M1545" s="15" t="s">
        <v>2</v>
      </c>
      <c r="N1545" s="15" t="s">
        <v>2</v>
      </c>
      <c r="O1545" s="15" t="s">
        <v>1639</v>
      </c>
      <c r="P1545" s="15" t="s">
        <v>1637</v>
      </c>
      <c r="Q1545" s="15" t="s">
        <v>2</v>
      </c>
      <c r="R1545" s="15" t="s">
        <v>1639</v>
      </c>
      <c r="S1545" s="15" t="s">
        <v>1637</v>
      </c>
      <c r="T1545" s="15" t="s">
        <v>2</v>
      </c>
      <c r="U1545" s="15" t="s">
        <v>2071</v>
      </c>
      <c r="V1545" s="15" t="s">
        <v>2071</v>
      </c>
      <c r="W1545" s="15" t="s">
        <v>1647</v>
      </c>
      <c r="X1545" s="15" t="s">
        <v>2</v>
      </c>
      <c r="Y1545" s="15" t="s">
        <v>2</v>
      </c>
      <c r="Z1545" s="15" t="s">
        <v>2</v>
      </c>
      <c r="AA1545" s="15" t="s">
        <v>1648</v>
      </c>
      <c r="AB1545" s="15" t="s">
        <v>1648</v>
      </c>
      <c r="AC1545" s="15" t="s">
        <v>1648</v>
      </c>
      <c r="AD1545" s="15" t="s">
        <v>1648</v>
      </c>
      <c r="AE1545" s="15" t="s">
        <v>1648</v>
      </c>
      <c r="AF1545" s="15" t="s">
        <v>1648</v>
      </c>
      <c r="AG1545" s="15" t="s">
        <v>1648</v>
      </c>
      <c r="AH1545" s="15" t="s">
        <v>2</v>
      </c>
      <c r="AI1545" s="15" t="s">
        <v>2</v>
      </c>
      <c r="AJ1545" s="15" t="s">
        <v>2075</v>
      </c>
      <c r="AK1545" s="15" t="s">
        <v>2073</v>
      </c>
      <c r="AL1545" s="15" t="s">
        <v>10</v>
      </c>
      <c r="AM1545" s="15" t="s">
        <v>1666</v>
      </c>
      <c r="AN1545" s="16">
        <v>10</v>
      </c>
      <c r="AO1545" s="16">
        <v>10</v>
      </c>
      <c r="AP1545" s="17"/>
      <c r="AQ1545" s="17"/>
      <c r="AR1545" s="17">
        <v>45837</v>
      </c>
      <c r="AS1545" s="17"/>
      <c r="AT1545" s="17"/>
      <c r="AU1545" s="16">
        <v>1</v>
      </c>
      <c r="AV1545" s="18" t="s">
        <v>1652</v>
      </c>
      <c r="AW1545" s="17"/>
      <c r="AX1545" s="17">
        <v>45381</v>
      </c>
      <c r="AY1545" s="17">
        <v>45381</v>
      </c>
    </row>
    <row r="1546" spans="1:51" x14ac:dyDescent="0.35">
      <c r="A1546" s="18" t="str">
        <f t="shared" si="24"/>
        <v>PMESL-1500CEB-W</v>
      </c>
      <c r="B1546" s="15" t="s">
        <v>1639</v>
      </c>
      <c r="C1546" s="15" t="s">
        <v>79</v>
      </c>
      <c r="D1546" s="15" t="s">
        <v>464</v>
      </c>
      <c r="E1546" s="15" t="s">
        <v>2112</v>
      </c>
      <c r="F1546" s="15" t="s">
        <v>2120</v>
      </c>
      <c r="G1546" s="15" t="s">
        <v>1643</v>
      </c>
      <c r="H1546" s="15" t="s">
        <v>2</v>
      </c>
      <c r="I1546" s="15" t="s">
        <v>1637</v>
      </c>
      <c r="J1546" s="15" t="s">
        <v>2</v>
      </c>
      <c r="K1546" s="15" t="s">
        <v>1861</v>
      </c>
      <c r="L1546" s="15" t="s">
        <v>1645</v>
      </c>
      <c r="M1546" s="15" t="s">
        <v>2</v>
      </c>
      <c r="N1546" s="15" t="s">
        <v>2</v>
      </c>
      <c r="O1546" s="15" t="s">
        <v>1639</v>
      </c>
      <c r="P1546" s="15" t="s">
        <v>1637</v>
      </c>
      <c r="Q1546" s="15" t="s">
        <v>2</v>
      </c>
      <c r="R1546" s="15" t="s">
        <v>1639</v>
      </c>
      <c r="S1546" s="15" t="s">
        <v>1637</v>
      </c>
      <c r="T1546" s="15" t="s">
        <v>2</v>
      </c>
      <c r="U1546" s="15" t="s">
        <v>2071</v>
      </c>
      <c r="V1546" s="15" t="s">
        <v>2071</v>
      </c>
      <c r="W1546" s="15" t="s">
        <v>1647</v>
      </c>
      <c r="X1546" s="15" t="s">
        <v>2</v>
      </c>
      <c r="Y1546" s="15" t="s">
        <v>2</v>
      </c>
      <c r="Z1546" s="15" t="s">
        <v>2</v>
      </c>
      <c r="AA1546" s="15" t="s">
        <v>1648</v>
      </c>
      <c r="AB1546" s="15" t="s">
        <v>1648</v>
      </c>
      <c r="AC1546" s="15" t="s">
        <v>1648</v>
      </c>
      <c r="AD1546" s="15" t="s">
        <v>1648</v>
      </c>
      <c r="AE1546" s="15" t="s">
        <v>1648</v>
      </c>
      <c r="AF1546" s="15" t="s">
        <v>1648</v>
      </c>
      <c r="AG1546" s="15" t="s">
        <v>1648</v>
      </c>
      <c r="AH1546" s="15" t="s">
        <v>2</v>
      </c>
      <c r="AI1546" s="15" t="s">
        <v>2</v>
      </c>
      <c r="AJ1546" s="15" t="s">
        <v>2075</v>
      </c>
      <c r="AK1546" s="15" t="s">
        <v>2073</v>
      </c>
      <c r="AL1546" s="15" t="s">
        <v>10</v>
      </c>
      <c r="AM1546" s="15" t="s">
        <v>1935</v>
      </c>
      <c r="AN1546" s="16">
        <v>10</v>
      </c>
      <c r="AO1546" s="16">
        <v>10</v>
      </c>
      <c r="AP1546" s="17"/>
      <c r="AQ1546" s="17"/>
      <c r="AR1546" s="17">
        <v>45837</v>
      </c>
      <c r="AS1546" s="17"/>
      <c r="AT1546" s="17"/>
      <c r="AU1546" s="16">
        <v>1</v>
      </c>
      <c r="AV1546" s="18" t="s">
        <v>1652</v>
      </c>
      <c r="AW1546" s="17"/>
      <c r="AX1546" s="17">
        <v>45499</v>
      </c>
      <c r="AY1546" s="17">
        <v>45381</v>
      </c>
    </row>
    <row r="1547" spans="1:51" x14ac:dyDescent="0.35">
      <c r="A1547" s="18" t="str">
        <f t="shared" si="24"/>
        <v>PMESL-1500CEG-K</v>
      </c>
      <c r="B1547" s="15" t="s">
        <v>1639</v>
      </c>
      <c r="C1547" s="15" t="s">
        <v>79</v>
      </c>
      <c r="D1547" s="15" t="s">
        <v>465</v>
      </c>
      <c r="E1547" s="15" t="s">
        <v>2112</v>
      </c>
      <c r="F1547" s="15" t="s">
        <v>2119</v>
      </c>
      <c r="G1547" s="15" t="s">
        <v>1643</v>
      </c>
      <c r="H1547" s="15" t="s">
        <v>2</v>
      </c>
      <c r="I1547" s="15" t="s">
        <v>1637</v>
      </c>
      <c r="J1547" s="15" t="s">
        <v>1640</v>
      </c>
      <c r="K1547" s="15" t="s">
        <v>1861</v>
      </c>
      <c r="L1547" s="15" t="s">
        <v>1645</v>
      </c>
      <c r="M1547" s="15" t="s">
        <v>2</v>
      </c>
      <c r="N1547" s="15" t="s">
        <v>2</v>
      </c>
      <c r="O1547" s="15" t="s">
        <v>1639</v>
      </c>
      <c r="P1547" s="15" t="s">
        <v>1637</v>
      </c>
      <c r="Q1547" s="15" t="s">
        <v>2</v>
      </c>
      <c r="R1547" s="15" t="s">
        <v>1639</v>
      </c>
      <c r="S1547" s="15" t="s">
        <v>1637</v>
      </c>
      <c r="T1547" s="15" t="s">
        <v>2</v>
      </c>
      <c r="U1547" s="15" t="s">
        <v>2071</v>
      </c>
      <c r="V1547" s="15" t="s">
        <v>2071</v>
      </c>
      <c r="W1547" s="15" t="s">
        <v>1647</v>
      </c>
      <c r="X1547" s="15" t="s">
        <v>2</v>
      </c>
      <c r="Y1547" s="15" t="s">
        <v>2</v>
      </c>
      <c r="Z1547" s="15" t="s">
        <v>2</v>
      </c>
      <c r="AA1547" s="15" t="s">
        <v>1648</v>
      </c>
      <c r="AB1547" s="15" t="s">
        <v>1648</v>
      </c>
      <c r="AC1547" s="15" t="s">
        <v>1648</v>
      </c>
      <c r="AD1547" s="15" t="s">
        <v>1648</v>
      </c>
      <c r="AE1547" s="15" t="s">
        <v>1648</v>
      </c>
      <c r="AF1547" s="15" t="s">
        <v>1648</v>
      </c>
      <c r="AG1547" s="15" t="s">
        <v>1648</v>
      </c>
      <c r="AH1547" s="15" t="s">
        <v>2</v>
      </c>
      <c r="AI1547" s="15" t="s">
        <v>2</v>
      </c>
      <c r="AJ1547" s="15" t="s">
        <v>2075</v>
      </c>
      <c r="AK1547" s="15" t="s">
        <v>2073</v>
      </c>
      <c r="AL1547" s="15" t="s">
        <v>10</v>
      </c>
      <c r="AM1547" s="15" t="s">
        <v>1657</v>
      </c>
      <c r="AN1547" s="16">
        <v>10</v>
      </c>
      <c r="AO1547" s="16">
        <v>10</v>
      </c>
      <c r="AP1547" s="17"/>
      <c r="AQ1547" s="17"/>
      <c r="AR1547" s="17">
        <v>45837</v>
      </c>
      <c r="AS1547" s="17"/>
      <c r="AT1547" s="17"/>
      <c r="AU1547" s="16">
        <v>1</v>
      </c>
      <c r="AV1547" s="18" t="s">
        <v>1652</v>
      </c>
      <c r="AW1547" s="17"/>
      <c r="AX1547" s="17">
        <v>45381</v>
      </c>
      <c r="AY1547" s="17">
        <v>45381</v>
      </c>
    </row>
    <row r="1548" spans="1:51" x14ac:dyDescent="0.35">
      <c r="A1548" s="18" t="str">
        <f t="shared" si="24"/>
        <v>PMESL-1500CEG-S</v>
      </c>
      <c r="B1548" s="15" t="s">
        <v>1639</v>
      </c>
      <c r="C1548" s="15" t="s">
        <v>79</v>
      </c>
      <c r="D1548" s="15" t="s">
        <v>466</v>
      </c>
      <c r="E1548" s="15" t="s">
        <v>2112</v>
      </c>
      <c r="F1548" s="15" t="s">
        <v>2119</v>
      </c>
      <c r="G1548" s="15" t="s">
        <v>1643</v>
      </c>
      <c r="H1548" s="15" t="s">
        <v>2</v>
      </c>
      <c r="I1548" s="15" t="s">
        <v>1637</v>
      </c>
      <c r="J1548" s="15" t="s">
        <v>1640</v>
      </c>
      <c r="K1548" s="15" t="s">
        <v>1861</v>
      </c>
      <c r="L1548" s="15" t="s">
        <v>1645</v>
      </c>
      <c r="M1548" s="15" t="s">
        <v>2</v>
      </c>
      <c r="N1548" s="15" t="s">
        <v>2</v>
      </c>
      <c r="O1548" s="15" t="s">
        <v>1639</v>
      </c>
      <c r="P1548" s="15" t="s">
        <v>1637</v>
      </c>
      <c r="Q1548" s="15" t="s">
        <v>2</v>
      </c>
      <c r="R1548" s="15" t="s">
        <v>1639</v>
      </c>
      <c r="S1548" s="15" t="s">
        <v>1637</v>
      </c>
      <c r="T1548" s="15" t="s">
        <v>2</v>
      </c>
      <c r="U1548" s="15" t="s">
        <v>2071</v>
      </c>
      <c r="V1548" s="15" t="s">
        <v>2071</v>
      </c>
      <c r="W1548" s="15" t="s">
        <v>1647</v>
      </c>
      <c r="X1548" s="15" t="s">
        <v>2</v>
      </c>
      <c r="Y1548" s="15" t="s">
        <v>2</v>
      </c>
      <c r="Z1548" s="15" t="s">
        <v>2</v>
      </c>
      <c r="AA1548" s="15" t="s">
        <v>1648</v>
      </c>
      <c r="AB1548" s="15" t="s">
        <v>1648</v>
      </c>
      <c r="AC1548" s="15" t="s">
        <v>1648</v>
      </c>
      <c r="AD1548" s="15" t="s">
        <v>1648</v>
      </c>
      <c r="AE1548" s="15" t="s">
        <v>1648</v>
      </c>
      <c r="AF1548" s="15" t="s">
        <v>1648</v>
      </c>
      <c r="AG1548" s="15" t="s">
        <v>1648</v>
      </c>
      <c r="AH1548" s="15" t="s">
        <v>2</v>
      </c>
      <c r="AI1548" s="15" t="s">
        <v>2</v>
      </c>
      <c r="AJ1548" s="15" t="s">
        <v>2075</v>
      </c>
      <c r="AK1548" s="15" t="s">
        <v>2073</v>
      </c>
      <c r="AL1548" s="15" t="s">
        <v>10</v>
      </c>
      <c r="AM1548" s="15" t="s">
        <v>1657</v>
      </c>
      <c r="AN1548" s="16">
        <v>10</v>
      </c>
      <c r="AO1548" s="16">
        <v>10</v>
      </c>
      <c r="AP1548" s="17"/>
      <c r="AQ1548" s="17"/>
      <c r="AR1548" s="17">
        <v>45837</v>
      </c>
      <c r="AS1548" s="17"/>
      <c r="AT1548" s="17"/>
      <c r="AU1548" s="16">
        <v>1</v>
      </c>
      <c r="AV1548" s="18" t="s">
        <v>1652</v>
      </c>
      <c r="AW1548" s="17"/>
      <c r="AX1548" s="17">
        <v>45381</v>
      </c>
      <c r="AY1548" s="17">
        <v>45381</v>
      </c>
    </row>
    <row r="1549" spans="1:51" x14ac:dyDescent="0.35">
      <c r="A1549" s="18" t="str">
        <f t="shared" si="24"/>
        <v>PMESL-1500CEG-W</v>
      </c>
      <c r="B1549" s="15" t="s">
        <v>1639</v>
      </c>
      <c r="C1549" s="15" t="s">
        <v>79</v>
      </c>
      <c r="D1549" s="15" t="s">
        <v>467</v>
      </c>
      <c r="E1549" s="15" t="s">
        <v>2112</v>
      </c>
      <c r="F1549" s="15" t="s">
        <v>2120</v>
      </c>
      <c r="G1549" s="15" t="s">
        <v>1643</v>
      </c>
      <c r="H1549" s="15" t="s">
        <v>2</v>
      </c>
      <c r="I1549" s="15" t="s">
        <v>1637</v>
      </c>
      <c r="J1549" s="15" t="s">
        <v>2</v>
      </c>
      <c r="K1549" s="15" t="s">
        <v>1861</v>
      </c>
      <c r="L1549" s="15" t="s">
        <v>1645</v>
      </c>
      <c r="M1549" s="15" t="s">
        <v>2</v>
      </c>
      <c r="N1549" s="15" t="s">
        <v>2</v>
      </c>
      <c r="O1549" s="15" t="s">
        <v>1639</v>
      </c>
      <c r="P1549" s="15" t="s">
        <v>1637</v>
      </c>
      <c r="Q1549" s="15" t="s">
        <v>2</v>
      </c>
      <c r="R1549" s="15" t="s">
        <v>1639</v>
      </c>
      <c r="S1549" s="15" t="s">
        <v>1637</v>
      </c>
      <c r="T1549" s="15" t="s">
        <v>2</v>
      </c>
      <c r="U1549" s="15" t="s">
        <v>2071</v>
      </c>
      <c r="V1549" s="15" t="s">
        <v>2071</v>
      </c>
      <c r="W1549" s="15" t="s">
        <v>1647</v>
      </c>
      <c r="X1549" s="15" t="s">
        <v>2</v>
      </c>
      <c r="Y1549" s="15" t="s">
        <v>2</v>
      </c>
      <c r="Z1549" s="15" t="s">
        <v>2</v>
      </c>
      <c r="AA1549" s="15" t="s">
        <v>1648</v>
      </c>
      <c r="AB1549" s="15" t="s">
        <v>1648</v>
      </c>
      <c r="AC1549" s="15" t="s">
        <v>1648</v>
      </c>
      <c r="AD1549" s="15" t="s">
        <v>1648</v>
      </c>
      <c r="AE1549" s="15" t="s">
        <v>1648</v>
      </c>
      <c r="AF1549" s="15" t="s">
        <v>1648</v>
      </c>
      <c r="AG1549" s="15" t="s">
        <v>1648</v>
      </c>
      <c r="AH1549" s="15" t="s">
        <v>2</v>
      </c>
      <c r="AI1549" s="15" t="s">
        <v>2</v>
      </c>
      <c r="AJ1549" s="15" t="s">
        <v>2075</v>
      </c>
      <c r="AK1549" s="15" t="s">
        <v>2073</v>
      </c>
      <c r="AL1549" s="15" t="s">
        <v>10</v>
      </c>
      <c r="AM1549" s="15" t="s">
        <v>1657</v>
      </c>
      <c r="AN1549" s="16">
        <v>10</v>
      </c>
      <c r="AO1549" s="16">
        <v>10</v>
      </c>
      <c r="AP1549" s="17"/>
      <c r="AQ1549" s="17"/>
      <c r="AR1549" s="17">
        <v>45837</v>
      </c>
      <c r="AS1549" s="17"/>
      <c r="AT1549" s="17"/>
      <c r="AU1549" s="16">
        <v>1</v>
      </c>
      <c r="AV1549" s="18" t="s">
        <v>1652</v>
      </c>
      <c r="AW1549" s="17"/>
      <c r="AX1549" s="17">
        <v>45408</v>
      </c>
      <c r="AY1549" s="17">
        <v>45381</v>
      </c>
    </row>
    <row r="1550" spans="1:51" x14ac:dyDescent="0.35">
      <c r="A1550" s="18" t="str">
        <f t="shared" si="24"/>
        <v>PMESL-G700M2E-K</v>
      </c>
      <c r="B1550" s="15" t="s">
        <v>1639</v>
      </c>
      <c r="C1550" s="15" t="s">
        <v>79</v>
      </c>
      <c r="D1550" s="15" t="s">
        <v>468</v>
      </c>
      <c r="E1550" s="15" t="s">
        <v>2121</v>
      </c>
      <c r="F1550" s="15" t="s">
        <v>2122</v>
      </c>
      <c r="G1550" s="15" t="s">
        <v>1643</v>
      </c>
      <c r="H1550" s="15" t="s">
        <v>2</v>
      </c>
      <c r="I1550" s="15" t="s">
        <v>1637</v>
      </c>
      <c r="J1550" s="15" t="s">
        <v>2</v>
      </c>
      <c r="K1550" s="15" t="s">
        <v>1861</v>
      </c>
      <c r="L1550" s="15" t="s">
        <v>1645</v>
      </c>
      <c r="M1550" s="15" t="s">
        <v>2</v>
      </c>
      <c r="N1550" s="15" t="s">
        <v>2</v>
      </c>
      <c r="O1550" s="15" t="s">
        <v>1639</v>
      </c>
      <c r="P1550" s="15" t="s">
        <v>1637</v>
      </c>
      <c r="Q1550" s="15" t="s">
        <v>2</v>
      </c>
      <c r="R1550" s="15" t="s">
        <v>1639</v>
      </c>
      <c r="S1550" s="15" t="s">
        <v>1637</v>
      </c>
      <c r="T1550" s="15" t="s">
        <v>2</v>
      </c>
      <c r="U1550" s="15" t="s">
        <v>2071</v>
      </c>
      <c r="V1550" s="15" t="s">
        <v>2071</v>
      </c>
      <c r="W1550" s="15" t="s">
        <v>1647</v>
      </c>
      <c r="X1550" s="15" t="s">
        <v>2</v>
      </c>
      <c r="Y1550" s="15" t="s">
        <v>2</v>
      </c>
      <c r="Z1550" s="15" t="s">
        <v>2</v>
      </c>
      <c r="AA1550" s="15" t="s">
        <v>1648</v>
      </c>
      <c r="AB1550" s="15" t="s">
        <v>1648</v>
      </c>
      <c r="AC1550" s="15" t="s">
        <v>1648</v>
      </c>
      <c r="AD1550" s="15" t="s">
        <v>1648</v>
      </c>
      <c r="AE1550" s="15" t="s">
        <v>1648</v>
      </c>
      <c r="AF1550" s="15" t="s">
        <v>1648</v>
      </c>
      <c r="AG1550" s="15" t="s">
        <v>1648</v>
      </c>
      <c r="AH1550" s="15" t="s">
        <v>2</v>
      </c>
      <c r="AI1550" s="15" t="s">
        <v>2</v>
      </c>
      <c r="AJ1550" s="15" t="s">
        <v>2083</v>
      </c>
      <c r="AK1550" s="15" t="s">
        <v>2073</v>
      </c>
      <c r="AL1550" s="15" t="s">
        <v>10</v>
      </c>
      <c r="AM1550" s="15" t="s">
        <v>1657</v>
      </c>
      <c r="AN1550" s="16">
        <v>10</v>
      </c>
      <c r="AO1550" s="16">
        <v>10</v>
      </c>
      <c r="AP1550" s="17"/>
      <c r="AQ1550" s="17"/>
      <c r="AR1550" s="17">
        <v>45837</v>
      </c>
      <c r="AS1550" s="17"/>
      <c r="AT1550" s="17"/>
      <c r="AU1550" s="16">
        <v>1</v>
      </c>
      <c r="AV1550" s="18" t="s">
        <v>1652</v>
      </c>
      <c r="AW1550" s="17"/>
      <c r="AX1550" s="17">
        <v>45408</v>
      </c>
      <c r="AY1550" s="17">
        <v>45381</v>
      </c>
    </row>
    <row r="1551" spans="1:51" x14ac:dyDescent="0.35">
      <c r="A1551" s="18" t="str">
        <f t="shared" si="24"/>
        <v>PMESL-G700M2E-S</v>
      </c>
      <c r="B1551" s="15" t="s">
        <v>1639</v>
      </c>
      <c r="C1551" s="15" t="s">
        <v>79</v>
      </c>
      <c r="D1551" s="15" t="s">
        <v>469</v>
      </c>
      <c r="E1551" s="15" t="s">
        <v>2121</v>
      </c>
      <c r="F1551" s="15" t="s">
        <v>2122</v>
      </c>
      <c r="G1551" s="15" t="s">
        <v>1643</v>
      </c>
      <c r="H1551" s="15" t="s">
        <v>2</v>
      </c>
      <c r="I1551" s="15" t="s">
        <v>1637</v>
      </c>
      <c r="J1551" s="15" t="s">
        <v>2</v>
      </c>
      <c r="K1551" s="15" t="s">
        <v>1861</v>
      </c>
      <c r="L1551" s="15" t="s">
        <v>1645</v>
      </c>
      <c r="M1551" s="15" t="s">
        <v>2</v>
      </c>
      <c r="N1551" s="15" t="s">
        <v>2</v>
      </c>
      <c r="O1551" s="15" t="s">
        <v>1639</v>
      </c>
      <c r="P1551" s="15" t="s">
        <v>1637</v>
      </c>
      <c r="Q1551" s="15" t="s">
        <v>2</v>
      </c>
      <c r="R1551" s="15" t="s">
        <v>1639</v>
      </c>
      <c r="S1551" s="15" t="s">
        <v>1637</v>
      </c>
      <c r="T1551" s="15" t="s">
        <v>2</v>
      </c>
      <c r="U1551" s="15" t="s">
        <v>2071</v>
      </c>
      <c r="V1551" s="15" t="s">
        <v>2071</v>
      </c>
      <c r="W1551" s="15" t="s">
        <v>1647</v>
      </c>
      <c r="X1551" s="15" t="s">
        <v>2</v>
      </c>
      <c r="Y1551" s="15" t="s">
        <v>2</v>
      </c>
      <c r="Z1551" s="15" t="s">
        <v>2</v>
      </c>
      <c r="AA1551" s="15" t="s">
        <v>1648</v>
      </c>
      <c r="AB1551" s="15" t="s">
        <v>1648</v>
      </c>
      <c r="AC1551" s="15" t="s">
        <v>1648</v>
      </c>
      <c r="AD1551" s="15" t="s">
        <v>1648</v>
      </c>
      <c r="AE1551" s="15" t="s">
        <v>1648</v>
      </c>
      <c r="AF1551" s="15" t="s">
        <v>1648</v>
      </c>
      <c r="AG1551" s="15" t="s">
        <v>1648</v>
      </c>
      <c r="AH1551" s="15" t="s">
        <v>2</v>
      </c>
      <c r="AI1551" s="15" t="s">
        <v>2</v>
      </c>
      <c r="AJ1551" s="15" t="s">
        <v>2083</v>
      </c>
      <c r="AK1551" s="15" t="s">
        <v>2073</v>
      </c>
      <c r="AL1551" s="15" t="s">
        <v>10</v>
      </c>
      <c r="AM1551" s="15" t="s">
        <v>1657</v>
      </c>
      <c r="AN1551" s="16">
        <v>10</v>
      </c>
      <c r="AO1551" s="16">
        <v>10</v>
      </c>
      <c r="AP1551" s="17"/>
      <c r="AQ1551" s="17"/>
      <c r="AR1551" s="17">
        <v>45837</v>
      </c>
      <c r="AS1551" s="17"/>
      <c r="AT1551" s="17"/>
      <c r="AU1551" s="16">
        <v>1</v>
      </c>
      <c r="AV1551" s="18" t="s">
        <v>1652</v>
      </c>
      <c r="AW1551" s="17"/>
      <c r="AX1551" s="17">
        <v>45408</v>
      </c>
      <c r="AY1551" s="17">
        <v>45381</v>
      </c>
    </row>
    <row r="1552" spans="1:51" x14ac:dyDescent="0.35">
      <c r="A1552" s="18" t="str">
        <f t="shared" si="24"/>
        <v>PMESR-DA152KXE</v>
      </c>
      <c r="B1552" s="15" t="s">
        <v>1639</v>
      </c>
      <c r="C1552" s="15" t="s">
        <v>79</v>
      </c>
      <c r="D1552" s="15" t="s">
        <v>1142</v>
      </c>
      <c r="E1552" s="15" t="s">
        <v>2123</v>
      </c>
      <c r="F1552" s="15" t="s">
        <v>1984</v>
      </c>
      <c r="G1552" s="15" t="s">
        <v>1643</v>
      </c>
      <c r="H1552" s="15" t="s">
        <v>2</v>
      </c>
      <c r="I1552" s="15" t="s">
        <v>1637</v>
      </c>
      <c r="J1552" s="15" t="s">
        <v>2</v>
      </c>
      <c r="K1552" s="15" t="s">
        <v>1793</v>
      </c>
      <c r="L1552" s="15" t="s">
        <v>1645</v>
      </c>
      <c r="M1552" s="15" t="s">
        <v>2</v>
      </c>
      <c r="N1552" s="15" t="s">
        <v>2</v>
      </c>
      <c r="O1552" s="15" t="s">
        <v>1639</v>
      </c>
      <c r="P1552" s="15" t="s">
        <v>1637</v>
      </c>
      <c r="Q1552" s="15" t="s">
        <v>2</v>
      </c>
      <c r="R1552" s="15" t="s">
        <v>1639</v>
      </c>
      <c r="S1552" s="15" t="s">
        <v>1637</v>
      </c>
      <c r="T1552" s="15" t="s">
        <v>2</v>
      </c>
      <c r="U1552" s="15" t="s">
        <v>2124</v>
      </c>
      <c r="V1552" s="15" t="s">
        <v>2124</v>
      </c>
      <c r="W1552" s="15" t="s">
        <v>1647</v>
      </c>
      <c r="X1552" s="15" t="s">
        <v>2</v>
      </c>
      <c r="Y1552" s="15" t="s">
        <v>2</v>
      </c>
      <c r="Z1552" s="15" t="s">
        <v>2</v>
      </c>
      <c r="AA1552" s="15" t="s">
        <v>1648</v>
      </c>
      <c r="AB1552" s="15" t="s">
        <v>1648</v>
      </c>
      <c r="AC1552" s="15" t="s">
        <v>1648</v>
      </c>
      <c r="AD1552" s="15" t="s">
        <v>1648</v>
      </c>
      <c r="AE1552" s="15" t="s">
        <v>1648</v>
      </c>
      <c r="AF1552" s="15" t="s">
        <v>1648</v>
      </c>
      <c r="AG1552" s="15" t="s">
        <v>1648</v>
      </c>
      <c r="AH1552" s="15" t="s">
        <v>2</v>
      </c>
      <c r="AI1552" s="15" t="s">
        <v>2</v>
      </c>
      <c r="AJ1552" s="15" t="s">
        <v>1986</v>
      </c>
      <c r="AK1552" s="15" t="s">
        <v>1968</v>
      </c>
      <c r="AL1552" s="15" t="s">
        <v>1045</v>
      </c>
      <c r="AM1552" s="15" t="s">
        <v>1676</v>
      </c>
      <c r="AN1552" s="16">
        <v>10</v>
      </c>
      <c r="AO1552" s="16">
        <v>10</v>
      </c>
      <c r="AP1552" s="17"/>
      <c r="AQ1552" s="17"/>
      <c r="AR1552" s="17">
        <v>45837</v>
      </c>
      <c r="AS1552" s="17"/>
      <c r="AT1552" s="17"/>
      <c r="AU1552" s="16">
        <v>1</v>
      </c>
      <c r="AV1552" s="18" t="s">
        <v>1652</v>
      </c>
      <c r="AW1552" s="17"/>
      <c r="AX1552" s="17">
        <v>45628</v>
      </c>
      <c r="AY1552" s="17">
        <v>45628</v>
      </c>
    </row>
    <row r="1553" spans="1:51" x14ac:dyDescent="0.35">
      <c r="A1553" s="18" t="str">
        <f t="shared" si="24"/>
        <v>PMESR-DA152WXE</v>
      </c>
      <c r="B1553" s="15" t="s">
        <v>1639</v>
      </c>
      <c r="C1553" s="15" t="s">
        <v>79</v>
      </c>
      <c r="D1553" s="15" t="s">
        <v>1143</v>
      </c>
      <c r="E1553" s="15" t="s">
        <v>2123</v>
      </c>
      <c r="F1553" s="15" t="s">
        <v>1984</v>
      </c>
      <c r="G1553" s="15" t="s">
        <v>1643</v>
      </c>
      <c r="H1553" s="15" t="s">
        <v>2</v>
      </c>
      <c r="I1553" s="15" t="s">
        <v>1637</v>
      </c>
      <c r="J1553" s="15" t="s">
        <v>2</v>
      </c>
      <c r="K1553" s="15" t="s">
        <v>1793</v>
      </c>
      <c r="L1553" s="15" t="s">
        <v>1645</v>
      </c>
      <c r="M1553" s="15" t="s">
        <v>2</v>
      </c>
      <c r="N1553" s="15" t="s">
        <v>2</v>
      </c>
      <c r="O1553" s="15" t="s">
        <v>1639</v>
      </c>
      <c r="P1553" s="15" t="s">
        <v>1637</v>
      </c>
      <c r="Q1553" s="15" t="s">
        <v>2</v>
      </c>
      <c r="R1553" s="15" t="s">
        <v>1639</v>
      </c>
      <c r="S1553" s="15" t="s">
        <v>1637</v>
      </c>
      <c r="T1553" s="15" t="s">
        <v>2</v>
      </c>
      <c r="U1553" s="15" t="s">
        <v>2124</v>
      </c>
      <c r="V1553" s="15" t="s">
        <v>2124</v>
      </c>
      <c r="W1553" s="15" t="s">
        <v>1647</v>
      </c>
      <c r="X1553" s="15" t="s">
        <v>2</v>
      </c>
      <c r="Y1553" s="15" t="s">
        <v>2</v>
      </c>
      <c r="Z1553" s="15" t="s">
        <v>2</v>
      </c>
      <c r="AA1553" s="15" t="s">
        <v>1648</v>
      </c>
      <c r="AB1553" s="15" t="s">
        <v>1648</v>
      </c>
      <c r="AC1553" s="15" t="s">
        <v>1648</v>
      </c>
      <c r="AD1553" s="15" t="s">
        <v>1648</v>
      </c>
      <c r="AE1553" s="15" t="s">
        <v>1648</v>
      </c>
      <c r="AF1553" s="15" t="s">
        <v>1648</v>
      </c>
      <c r="AG1553" s="15" t="s">
        <v>1648</v>
      </c>
      <c r="AH1553" s="15" t="s">
        <v>2</v>
      </c>
      <c r="AI1553" s="15" t="s">
        <v>2</v>
      </c>
      <c r="AJ1553" s="15" t="s">
        <v>1986</v>
      </c>
      <c r="AK1553" s="15" t="s">
        <v>1968</v>
      </c>
      <c r="AL1553" s="15" t="s">
        <v>1045</v>
      </c>
      <c r="AM1553" s="15" t="s">
        <v>1676</v>
      </c>
      <c r="AN1553" s="16">
        <v>10</v>
      </c>
      <c r="AO1553" s="16">
        <v>10</v>
      </c>
      <c r="AP1553" s="17"/>
      <c r="AQ1553" s="17"/>
      <c r="AR1553" s="17">
        <v>45837</v>
      </c>
      <c r="AS1553" s="17"/>
      <c r="AT1553" s="17"/>
      <c r="AU1553" s="16">
        <v>1</v>
      </c>
      <c r="AV1553" s="18" t="s">
        <v>1652</v>
      </c>
      <c r="AW1553" s="17"/>
      <c r="AX1553" s="17">
        <v>45628</v>
      </c>
      <c r="AY1553" s="17">
        <v>45628</v>
      </c>
    </row>
    <row r="1554" spans="1:51" x14ac:dyDescent="0.35">
      <c r="A1554" s="18" t="str">
        <f t="shared" si="24"/>
        <v>PMESR-UH36FELXB</v>
      </c>
      <c r="B1554" s="15" t="s">
        <v>1639</v>
      </c>
      <c r="C1554" s="15" t="s">
        <v>79</v>
      </c>
      <c r="D1554" s="15" t="s">
        <v>1144</v>
      </c>
      <c r="E1554" s="15" t="s">
        <v>2123</v>
      </c>
      <c r="F1554" s="15" t="s">
        <v>2125</v>
      </c>
      <c r="G1554" s="15" t="s">
        <v>1643</v>
      </c>
      <c r="H1554" s="15" t="s">
        <v>2</v>
      </c>
      <c r="I1554" s="15" t="s">
        <v>1637</v>
      </c>
      <c r="J1554" s="15" t="s">
        <v>2</v>
      </c>
      <c r="K1554" s="15" t="s">
        <v>1679</v>
      </c>
      <c r="L1554" s="15" t="s">
        <v>1645</v>
      </c>
      <c r="M1554" s="15" t="s">
        <v>2</v>
      </c>
      <c r="N1554" s="15" t="s">
        <v>2</v>
      </c>
      <c r="O1554" s="15" t="s">
        <v>1639</v>
      </c>
      <c r="P1554" s="15" t="s">
        <v>1637</v>
      </c>
      <c r="Q1554" s="15" t="s">
        <v>2</v>
      </c>
      <c r="R1554" s="15" t="s">
        <v>1639</v>
      </c>
      <c r="S1554" s="15" t="s">
        <v>1637</v>
      </c>
      <c r="T1554" s="15" t="s">
        <v>2</v>
      </c>
      <c r="U1554" s="15" t="s">
        <v>2126</v>
      </c>
      <c r="V1554" s="15" t="s">
        <v>2126</v>
      </c>
      <c r="W1554" s="15" t="s">
        <v>1647</v>
      </c>
      <c r="X1554" s="15" t="s">
        <v>2</v>
      </c>
      <c r="Y1554" s="15" t="s">
        <v>2</v>
      </c>
      <c r="Z1554" s="15" t="s">
        <v>2</v>
      </c>
      <c r="AA1554" s="15" t="s">
        <v>1648</v>
      </c>
      <c r="AB1554" s="15" t="s">
        <v>1648</v>
      </c>
      <c r="AC1554" s="15" t="s">
        <v>1648</v>
      </c>
      <c r="AD1554" s="15" t="s">
        <v>1648</v>
      </c>
      <c r="AE1554" s="15" t="s">
        <v>1648</v>
      </c>
      <c r="AF1554" s="15" t="s">
        <v>1648</v>
      </c>
      <c r="AG1554" s="15" t="s">
        <v>1648</v>
      </c>
      <c r="AH1554" s="15" t="s">
        <v>2</v>
      </c>
      <c r="AI1554" s="15" t="s">
        <v>2</v>
      </c>
      <c r="AJ1554" s="15" t="s">
        <v>2127</v>
      </c>
      <c r="AK1554" s="15" t="s">
        <v>2128</v>
      </c>
      <c r="AL1554" s="15" t="s">
        <v>1045</v>
      </c>
      <c r="AM1554" s="15" t="s">
        <v>1676</v>
      </c>
      <c r="AN1554" s="16">
        <v>10</v>
      </c>
      <c r="AO1554" s="16">
        <v>10</v>
      </c>
      <c r="AP1554" s="17"/>
      <c r="AQ1554" s="17"/>
      <c r="AR1554" s="17">
        <v>45837</v>
      </c>
      <c r="AS1554" s="17"/>
      <c r="AT1554" s="17"/>
      <c r="AU1554" s="16">
        <v>1</v>
      </c>
      <c r="AV1554" s="18" t="s">
        <v>1652</v>
      </c>
      <c r="AW1554" s="17"/>
      <c r="AX1554" s="17">
        <v>45628</v>
      </c>
      <c r="AY1554" s="17">
        <v>45628</v>
      </c>
    </row>
    <row r="1555" spans="1:51" x14ac:dyDescent="0.35">
      <c r="A1555" s="18" t="str">
        <f t="shared" si="24"/>
        <v>PMESU-G700M2E-K</v>
      </c>
      <c r="B1555" s="15" t="s">
        <v>1639</v>
      </c>
      <c r="C1555" s="15" t="s">
        <v>79</v>
      </c>
      <c r="D1555" s="15" t="s">
        <v>20</v>
      </c>
      <c r="E1555" s="15" t="s">
        <v>2129</v>
      </c>
      <c r="F1555" s="15" t="s">
        <v>2130</v>
      </c>
      <c r="G1555" s="15" t="s">
        <v>1643</v>
      </c>
      <c r="H1555" s="15" t="s">
        <v>2</v>
      </c>
      <c r="I1555" s="15" t="s">
        <v>1637</v>
      </c>
      <c r="J1555" s="15" t="s">
        <v>1640</v>
      </c>
      <c r="K1555" s="15" t="s">
        <v>1861</v>
      </c>
      <c r="L1555" s="15" t="s">
        <v>1645</v>
      </c>
      <c r="M1555" s="15" t="s">
        <v>2</v>
      </c>
      <c r="N1555" s="15" t="s">
        <v>2</v>
      </c>
      <c r="O1555" s="15" t="s">
        <v>1639</v>
      </c>
      <c r="P1555" s="15" t="s">
        <v>1637</v>
      </c>
      <c r="Q1555" s="15" t="s">
        <v>2</v>
      </c>
      <c r="R1555" s="15" t="s">
        <v>1639</v>
      </c>
      <c r="S1555" s="15" t="s">
        <v>1637</v>
      </c>
      <c r="T1555" s="15" t="s">
        <v>2</v>
      </c>
      <c r="U1555" s="15" t="s">
        <v>2071</v>
      </c>
      <c r="V1555" s="15" t="s">
        <v>2071</v>
      </c>
      <c r="W1555" s="15" t="s">
        <v>1647</v>
      </c>
      <c r="X1555" s="15" t="s">
        <v>2</v>
      </c>
      <c r="Y1555" s="15" t="s">
        <v>2</v>
      </c>
      <c r="Z1555" s="15" t="s">
        <v>2</v>
      </c>
      <c r="AA1555" s="15" t="s">
        <v>1648</v>
      </c>
      <c r="AB1555" s="15" t="s">
        <v>1648</v>
      </c>
      <c r="AC1555" s="15" t="s">
        <v>1648</v>
      </c>
      <c r="AD1555" s="15" t="s">
        <v>1648</v>
      </c>
      <c r="AE1555" s="15" t="s">
        <v>1648</v>
      </c>
      <c r="AF1555" s="15" t="s">
        <v>1648</v>
      </c>
      <c r="AG1555" s="15" t="s">
        <v>1648</v>
      </c>
      <c r="AH1555" s="15" t="s">
        <v>2</v>
      </c>
      <c r="AI1555" s="15" t="s">
        <v>2</v>
      </c>
      <c r="AJ1555" s="15" t="s">
        <v>2083</v>
      </c>
      <c r="AK1555" s="15" t="s">
        <v>2073</v>
      </c>
      <c r="AL1555" s="15" t="s">
        <v>10</v>
      </c>
      <c r="AM1555" s="15" t="s">
        <v>1657</v>
      </c>
      <c r="AN1555" s="16">
        <v>10</v>
      </c>
      <c r="AO1555" s="16">
        <v>10</v>
      </c>
      <c r="AP1555" s="17"/>
      <c r="AQ1555" s="17"/>
      <c r="AR1555" s="17">
        <v>45837</v>
      </c>
      <c r="AS1555" s="17"/>
      <c r="AT1555" s="17"/>
      <c r="AU1555" s="16">
        <v>1</v>
      </c>
      <c r="AV1555" s="18" t="s">
        <v>1652</v>
      </c>
      <c r="AW1555" s="17"/>
      <c r="AX1555" s="17">
        <v>45381</v>
      </c>
      <c r="AY1555" s="17">
        <v>45381</v>
      </c>
    </row>
    <row r="1556" spans="1:51" x14ac:dyDescent="0.35">
      <c r="A1556" s="18" t="str">
        <f t="shared" si="24"/>
        <v>PMESU-G700M2E-S</v>
      </c>
      <c r="B1556" s="15" t="s">
        <v>1639</v>
      </c>
      <c r="C1556" s="15" t="s">
        <v>79</v>
      </c>
      <c r="D1556" s="15" t="s">
        <v>470</v>
      </c>
      <c r="E1556" s="15" t="s">
        <v>2129</v>
      </c>
      <c r="F1556" s="15" t="s">
        <v>2130</v>
      </c>
      <c r="G1556" s="15" t="s">
        <v>1643</v>
      </c>
      <c r="H1556" s="15" t="s">
        <v>2</v>
      </c>
      <c r="I1556" s="15" t="s">
        <v>1637</v>
      </c>
      <c r="J1556" s="15" t="s">
        <v>1640</v>
      </c>
      <c r="K1556" s="15" t="s">
        <v>1861</v>
      </c>
      <c r="L1556" s="15" t="s">
        <v>1645</v>
      </c>
      <c r="M1556" s="15" t="s">
        <v>2</v>
      </c>
      <c r="N1556" s="15" t="s">
        <v>2</v>
      </c>
      <c r="O1556" s="15" t="s">
        <v>1639</v>
      </c>
      <c r="P1556" s="15" t="s">
        <v>1637</v>
      </c>
      <c r="Q1556" s="15" t="s">
        <v>2</v>
      </c>
      <c r="R1556" s="15" t="s">
        <v>1639</v>
      </c>
      <c r="S1556" s="15" t="s">
        <v>1637</v>
      </c>
      <c r="T1556" s="15" t="s">
        <v>2</v>
      </c>
      <c r="U1556" s="15" t="s">
        <v>2071</v>
      </c>
      <c r="V1556" s="15" t="s">
        <v>2071</v>
      </c>
      <c r="W1556" s="15" t="s">
        <v>1647</v>
      </c>
      <c r="X1556" s="15" t="s">
        <v>2</v>
      </c>
      <c r="Y1556" s="15" t="s">
        <v>2</v>
      </c>
      <c r="Z1556" s="15" t="s">
        <v>2</v>
      </c>
      <c r="AA1556" s="15" t="s">
        <v>1648</v>
      </c>
      <c r="AB1556" s="15" t="s">
        <v>1648</v>
      </c>
      <c r="AC1556" s="15" t="s">
        <v>1648</v>
      </c>
      <c r="AD1556" s="15" t="s">
        <v>1648</v>
      </c>
      <c r="AE1556" s="15" t="s">
        <v>1648</v>
      </c>
      <c r="AF1556" s="15" t="s">
        <v>1648</v>
      </c>
      <c r="AG1556" s="15" t="s">
        <v>1648</v>
      </c>
      <c r="AH1556" s="15" t="s">
        <v>2</v>
      </c>
      <c r="AI1556" s="15" t="s">
        <v>2</v>
      </c>
      <c r="AJ1556" s="15" t="s">
        <v>2083</v>
      </c>
      <c r="AK1556" s="15" t="s">
        <v>2073</v>
      </c>
      <c r="AL1556" s="15" t="s">
        <v>10</v>
      </c>
      <c r="AM1556" s="15" t="s">
        <v>1657</v>
      </c>
      <c r="AN1556" s="16">
        <v>10</v>
      </c>
      <c r="AO1556" s="16">
        <v>10</v>
      </c>
      <c r="AP1556" s="17"/>
      <c r="AQ1556" s="17"/>
      <c r="AR1556" s="17">
        <v>45837</v>
      </c>
      <c r="AS1556" s="17"/>
      <c r="AT1556" s="17"/>
      <c r="AU1556" s="16">
        <v>1</v>
      </c>
      <c r="AV1556" s="18" t="s">
        <v>1652</v>
      </c>
      <c r="AW1556" s="17"/>
      <c r="AX1556" s="17">
        <v>45408</v>
      </c>
      <c r="AY1556" s="17">
        <v>45381</v>
      </c>
    </row>
    <row r="1557" spans="1:51" x14ac:dyDescent="0.35">
      <c r="A1557" s="18" t="str">
        <f t="shared" si="24"/>
        <v>PMESU-GX70EB-K</v>
      </c>
      <c r="B1557" s="15" t="s">
        <v>1639</v>
      </c>
      <c r="C1557" s="15" t="s">
        <v>79</v>
      </c>
      <c r="D1557" s="15" t="s">
        <v>471</v>
      </c>
      <c r="E1557" s="15" t="s">
        <v>2131</v>
      </c>
      <c r="F1557" s="15" t="s">
        <v>2132</v>
      </c>
      <c r="G1557" s="15" t="s">
        <v>1643</v>
      </c>
      <c r="H1557" s="15" t="s">
        <v>2</v>
      </c>
      <c r="I1557" s="15" t="s">
        <v>1637</v>
      </c>
      <c r="J1557" s="15" t="s">
        <v>2</v>
      </c>
      <c r="K1557" s="15" t="s">
        <v>1861</v>
      </c>
      <c r="L1557" s="15" t="s">
        <v>1645</v>
      </c>
      <c r="M1557" s="15" t="s">
        <v>2</v>
      </c>
      <c r="N1557" s="15" t="s">
        <v>2</v>
      </c>
      <c r="O1557" s="15" t="s">
        <v>1639</v>
      </c>
      <c r="P1557" s="15" t="s">
        <v>1637</v>
      </c>
      <c r="Q1557" s="15" t="s">
        <v>2</v>
      </c>
      <c r="R1557" s="15" t="s">
        <v>1639</v>
      </c>
      <c r="S1557" s="15" t="s">
        <v>1637</v>
      </c>
      <c r="T1557" s="15" t="s">
        <v>2</v>
      </c>
      <c r="U1557" s="15" t="s">
        <v>2071</v>
      </c>
      <c r="V1557" s="15" t="s">
        <v>2071</v>
      </c>
      <c r="W1557" s="15" t="s">
        <v>1647</v>
      </c>
      <c r="X1557" s="15" t="s">
        <v>2</v>
      </c>
      <c r="Y1557" s="15" t="s">
        <v>2</v>
      </c>
      <c r="Z1557" s="15" t="s">
        <v>2</v>
      </c>
      <c r="AA1557" s="15" t="s">
        <v>1648</v>
      </c>
      <c r="AB1557" s="15" t="s">
        <v>1648</v>
      </c>
      <c r="AC1557" s="15" t="s">
        <v>1648</v>
      </c>
      <c r="AD1557" s="15" t="s">
        <v>1648</v>
      </c>
      <c r="AE1557" s="15" t="s">
        <v>1648</v>
      </c>
      <c r="AF1557" s="15" t="s">
        <v>1648</v>
      </c>
      <c r="AG1557" s="15" t="s">
        <v>1648</v>
      </c>
      <c r="AH1557" s="15" t="s">
        <v>2</v>
      </c>
      <c r="AI1557" s="15" t="s">
        <v>2</v>
      </c>
      <c r="AJ1557" s="15" t="s">
        <v>2083</v>
      </c>
      <c r="AK1557" s="15" t="s">
        <v>2073</v>
      </c>
      <c r="AL1557" s="15" t="s">
        <v>10</v>
      </c>
      <c r="AM1557" s="15" t="s">
        <v>1666</v>
      </c>
      <c r="AN1557" s="16">
        <v>10</v>
      </c>
      <c r="AO1557" s="16">
        <v>10</v>
      </c>
      <c r="AP1557" s="17"/>
      <c r="AQ1557" s="17"/>
      <c r="AR1557" s="17">
        <v>45837</v>
      </c>
      <c r="AS1557" s="17"/>
      <c r="AT1557" s="17"/>
      <c r="AU1557" s="16">
        <v>1</v>
      </c>
      <c r="AV1557" s="18" t="s">
        <v>1652</v>
      </c>
      <c r="AW1557" s="17"/>
      <c r="AX1557" s="17">
        <v>45719</v>
      </c>
      <c r="AY1557" s="17">
        <v>45381</v>
      </c>
    </row>
    <row r="1558" spans="1:51" x14ac:dyDescent="0.35">
      <c r="A1558" s="18" t="str">
        <f t="shared" si="24"/>
        <v>PMESU-GX70EG-K</v>
      </c>
      <c r="B1558" s="15" t="s">
        <v>1639</v>
      </c>
      <c r="C1558" s="15" t="s">
        <v>79</v>
      </c>
      <c r="D1558" s="15" t="s">
        <v>472</v>
      </c>
      <c r="E1558" s="15" t="s">
        <v>2131</v>
      </c>
      <c r="F1558" s="15" t="s">
        <v>2132</v>
      </c>
      <c r="G1558" s="15" t="s">
        <v>1643</v>
      </c>
      <c r="H1558" s="15" t="s">
        <v>2</v>
      </c>
      <c r="I1558" s="15" t="s">
        <v>1637</v>
      </c>
      <c r="J1558" s="15" t="s">
        <v>2</v>
      </c>
      <c r="K1558" s="15" t="s">
        <v>1861</v>
      </c>
      <c r="L1558" s="15" t="s">
        <v>1645</v>
      </c>
      <c r="M1558" s="15" t="s">
        <v>2</v>
      </c>
      <c r="N1558" s="15" t="s">
        <v>2</v>
      </c>
      <c r="O1558" s="15" t="s">
        <v>1639</v>
      </c>
      <c r="P1558" s="15" t="s">
        <v>1637</v>
      </c>
      <c r="Q1558" s="15" t="s">
        <v>2</v>
      </c>
      <c r="R1558" s="15" t="s">
        <v>1639</v>
      </c>
      <c r="S1558" s="15" t="s">
        <v>1637</v>
      </c>
      <c r="T1558" s="15" t="s">
        <v>2</v>
      </c>
      <c r="U1558" s="15" t="s">
        <v>2071</v>
      </c>
      <c r="V1558" s="15" t="s">
        <v>2071</v>
      </c>
      <c r="W1558" s="15" t="s">
        <v>1647</v>
      </c>
      <c r="X1558" s="15" t="s">
        <v>2</v>
      </c>
      <c r="Y1558" s="15" t="s">
        <v>2</v>
      </c>
      <c r="Z1558" s="15" t="s">
        <v>2</v>
      </c>
      <c r="AA1558" s="15" t="s">
        <v>1648</v>
      </c>
      <c r="AB1558" s="15" t="s">
        <v>1648</v>
      </c>
      <c r="AC1558" s="15" t="s">
        <v>1648</v>
      </c>
      <c r="AD1558" s="15" t="s">
        <v>1648</v>
      </c>
      <c r="AE1558" s="15" t="s">
        <v>1648</v>
      </c>
      <c r="AF1558" s="15" t="s">
        <v>1648</v>
      </c>
      <c r="AG1558" s="15" t="s">
        <v>1648</v>
      </c>
      <c r="AH1558" s="15" t="s">
        <v>2</v>
      </c>
      <c r="AI1558" s="15" t="s">
        <v>2</v>
      </c>
      <c r="AJ1558" s="15" t="s">
        <v>2083</v>
      </c>
      <c r="AK1558" s="15" t="s">
        <v>2073</v>
      </c>
      <c r="AL1558" s="15" t="s">
        <v>10</v>
      </c>
      <c r="AM1558" s="15" t="s">
        <v>1657</v>
      </c>
      <c r="AN1558" s="16">
        <v>10</v>
      </c>
      <c r="AO1558" s="16">
        <v>10</v>
      </c>
      <c r="AP1558" s="17"/>
      <c r="AQ1558" s="17"/>
      <c r="AR1558" s="17">
        <v>45837</v>
      </c>
      <c r="AS1558" s="17"/>
      <c r="AT1558" s="17"/>
      <c r="AU1558" s="16">
        <v>1</v>
      </c>
      <c r="AV1558" s="18" t="s">
        <v>1652</v>
      </c>
      <c r="AW1558" s="17"/>
      <c r="AX1558" s="17">
        <v>45438</v>
      </c>
      <c r="AY1558" s="17">
        <v>45381</v>
      </c>
    </row>
    <row r="1559" spans="1:51" x14ac:dyDescent="0.35">
      <c r="A1559" s="18" t="str">
        <f t="shared" si="24"/>
        <v>PMESU-GX70EG-S</v>
      </c>
      <c r="B1559" s="15" t="s">
        <v>1639</v>
      </c>
      <c r="C1559" s="15" t="s">
        <v>79</v>
      </c>
      <c r="D1559" s="15" t="s">
        <v>473</v>
      </c>
      <c r="E1559" s="15" t="s">
        <v>2131</v>
      </c>
      <c r="F1559" s="15" t="s">
        <v>2132</v>
      </c>
      <c r="G1559" s="15" t="s">
        <v>1643</v>
      </c>
      <c r="H1559" s="15" t="s">
        <v>2</v>
      </c>
      <c r="I1559" s="15" t="s">
        <v>1637</v>
      </c>
      <c r="J1559" s="15" t="s">
        <v>2</v>
      </c>
      <c r="K1559" s="15" t="s">
        <v>1861</v>
      </c>
      <c r="L1559" s="15" t="s">
        <v>1645</v>
      </c>
      <c r="M1559" s="15" t="s">
        <v>2</v>
      </c>
      <c r="N1559" s="15" t="s">
        <v>2</v>
      </c>
      <c r="O1559" s="15" t="s">
        <v>1639</v>
      </c>
      <c r="P1559" s="15" t="s">
        <v>1637</v>
      </c>
      <c r="Q1559" s="15" t="s">
        <v>2</v>
      </c>
      <c r="R1559" s="15" t="s">
        <v>1639</v>
      </c>
      <c r="S1559" s="15" t="s">
        <v>1637</v>
      </c>
      <c r="T1559" s="15" t="s">
        <v>2</v>
      </c>
      <c r="U1559" s="15" t="s">
        <v>2071</v>
      </c>
      <c r="V1559" s="15" t="s">
        <v>2071</v>
      </c>
      <c r="W1559" s="15" t="s">
        <v>1647</v>
      </c>
      <c r="X1559" s="15" t="s">
        <v>2</v>
      </c>
      <c r="Y1559" s="15" t="s">
        <v>2</v>
      </c>
      <c r="Z1559" s="15" t="s">
        <v>2</v>
      </c>
      <c r="AA1559" s="15" t="s">
        <v>1648</v>
      </c>
      <c r="AB1559" s="15" t="s">
        <v>1648</v>
      </c>
      <c r="AC1559" s="15" t="s">
        <v>1648</v>
      </c>
      <c r="AD1559" s="15" t="s">
        <v>1648</v>
      </c>
      <c r="AE1559" s="15" t="s">
        <v>1648</v>
      </c>
      <c r="AF1559" s="15" t="s">
        <v>1648</v>
      </c>
      <c r="AG1559" s="15" t="s">
        <v>1648</v>
      </c>
      <c r="AH1559" s="15" t="s">
        <v>2</v>
      </c>
      <c r="AI1559" s="15" t="s">
        <v>2</v>
      </c>
      <c r="AJ1559" s="15" t="s">
        <v>2083</v>
      </c>
      <c r="AK1559" s="15" t="s">
        <v>2073</v>
      </c>
      <c r="AL1559" s="15" t="s">
        <v>10</v>
      </c>
      <c r="AM1559" s="15" t="s">
        <v>1657</v>
      </c>
      <c r="AN1559" s="16">
        <v>10</v>
      </c>
      <c r="AO1559" s="16">
        <v>10</v>
      </c>
      <c r="AP1559" s="17"/>
      <c r="AQ1559" s="17"/>
      <c r="AR1559" s="17">
        <v>45837</v>
      </c>
      <c r="AS1559" s="17"/>
      <c r="AT1559" s="17"/>
      <c r="AU1559" s="16">
        <v>1</v>
      </c>
      <c r="AV1559" s="18" t="s">
        <v>1652</v>
      </c>
      <c r="AW1559" s="17"/>
      <c r="AX1559" s="17">
        <v>45438</v>
      </c>
      <c r="AY1559" s="17">
        <v>45381</v>
      </c>
    </row>
    <row r="1560" spans="1:51" x14ac:dyDescent="0.35">
      <c r="A1560" s="18" t="str">
        <f t="shared" si="24"/>
        <v>PMESU-R1000E-K</v>
      </c>
      <c r="B1560" s="15" t="s">
        <v>1639</v>
      </c>
      <c r="C1560" s="15" t="s">
        <v>79</v>
      </c>
      <c r="D1560" s="15" t="s">
        <v>21</v>
      </c>
      <c r="E1560" s="15" t="s">
        <v>2129</v>
      </c>
      <c r="F1560" s="15" t="s">
        <v>2133</v>
      </c>
      <c r="G1560" s="15" t="s">
        <v>1643</v>
      </c>
      <c r="H1560" s="15" t="s">
        <v>2</v>
      </c>
      <c r="I1560" s="15" t="s">
        <v>1637</v>
      </c>
      <c r="J1560" s="15" t="s">
        <v>1640</v>
      </c>
      <c r="K1560" s="15" t="s">
        <v>1802</v>
      </c>
      <c r="L1560" s="15" t="s">
        <v>1645</v>
      </c>
      <c r="M1560" s="15" t="s">
        <v>2</v>
      </c>
      <c r="N1560" s="15" t="s">
        <v>2</v>
      </c>
      <c r="O1560" s="15" t="s">
        <v>1639</v>
      </c>
      <c r="P1560" s="15" t="s">
        <v>1637</v>
      </c>
      <c r="Q1560" s="15" t="s">
        <v>2</v>
      </c>
      <c r="R1560" s="15" t="s">
        <v>1639</v>
      </c>
      <c r="S1560" s="15" t="s">
        <v>1637</v>
      </c>
      <c r="T1560" s="15" t="s">
        <v>2</v>
      </c>
      <c r="U1560" s="15" t="s">
        <v>2071</v>
      </c>
      <c r="V1560" s="15" t="s">
        <v>2071</v>
      </c>
      <c r="W1560" s="15" t="s">
        <v>2134</v>
      </c>
      <c r="X1560" s="15" t="s">
        <v>2</v>
      </c>
      <c r="Y1560" s="15" t="s">
        <v>2</v>
      </c>
      <c r="Z1560" s="15" t="s">
        <v>2</v>
      </c>
      <c r="AA1560" s="15" t="s">
        <v>1648</v>
      </c>
      <c r="AB1560" s="15" t="s">
        <v>1648</v>
      </c>
      <c r="AC1560" s="15" t="s">
        <v>1648</v>
      </c>
      <c r="AD1560" s="15" t="s">
        <v>1648</v>
      </c>
      <c r="AE1560" s="15" t="s">
        <v>1648</v>
      </c>
      <c r="AF1560" s="15" t="s">
        <v>1648</v>
      </c>
      <c r="AG1560" s="15" t="s">
        <v>1648</v>
      </c>
      <c r="AH1560" s="15" t="s">
        <v>2</v>
      </c>
      <c r="AI1560" s="15" t="s">
        <v>2</v>
      </c>
      <c r="AJ1560" s="15" t="s">
        <v>2135</v>
      </c>
      <c r="AK1560" s="15" t="s">
        <v>2073</v>
      </c>
      <c r="AL1560" s="15" t="s">
        <v>10</v>
      </c>
      <c r="AM1560" s="15" t="s">
        <v>1657</v>
      </c>
      <c r="AN1560" s="16">
        <v>10</v>
      </c>
      <c r="AO1560" s="16">
        <v>10</v>
      </c>
      <c r="AP1560" s="17"/>
      <c r="AQ1560" s="17"/>
      <c r="AR1560" s="17">
        <v>45809</v>
      </c>
      <c r="AS1560" s="17"/>
      <c r="AT1560" s="17"/>
      <c r="AU1560" s="16">
        <v>1</v>
      </c>
      <c r="AV1560" s="18" t="s">
        <v>1652</v>
      </c>
      <c r="AW1560" s="17"/>
      <c r="AX1560" s="17">
        <v>45381</v>
      </c>
      <c r="AY1560" s="17">
        <v>45381</v>
      </c>
    </row>
    <row r="1561" spans="1:51" x14ac:dyDescent="0.35">
      <c r="A1561" s="18" t="str">
        <f t="shared" si="24"/>
        <v>PMESU-R1000E-S</v>
      </c>
      <c r="B1561" s="15" t="s">
        <v>1639</v>
      </c>
      <c r="C1561" s="15" t="s">
        <v>79</v>
      </c>
      <c r="D1561" s="15" t="s">
        <v>22</v>
      </c>
      <c r="E1561" s="15" t="s">
        <v>2129</v>
      </c>
      <c r="F1561" s="15" t="s">
        <v>2133</v>
      </c>
      <c r="G1561" s="15" t="s">
        <v>1643</v>
      </c>
      <c r="H1561" s="15" t="s">
        <v>2</v>
      </c>
      <c r="I1561" s="15" t="s">
        <v>1637</v>
      </c>
      <c r="J1561" s="15" t="s">
        <v>1640</v>
      </c>
      <c r="K1561" s="15" t="s">
        <v>1802</v>
      </c>
      <c r="L1561" s="15" t="s">
        <v>1645</v>
      </c>
      <c r="M1561" s="15" t="s">
        <v>2</v>
      </c>
      <c r="N1561" s="15" t="s">
        <v>2</v>
      </c>
      <c r="O1561" s="15" t="s">
        <v>1639</v>
      </c>
      <c r="P1561" s="15" t="s">
        <v>1637</v>
      </c>
      <c r="Q1561" s="15" t="s">
        <v>2</v>
      </c>
      <c r="R1561" s="15" t="s">
        <v>1639</v>
      </c>
      <c r="S1561" s="15" t="s">
        <v>1637</v>
      </c>
      <c r="T1561" s="15" t="s">
        <v>2</v>
      </c>
      <c r="U1561" s="15" t="s">
        <v>2071</v>
      </c>
      <c r="V1561" s="15" t="s">
        <v>2071</v>
      </c>
      <c r="W1561" s="15" t="s">
        <v>2134</v>
      </c>
      <c r="X1561" s="15" t="s">
        <v>2</v>
      </c>
      <c r="Y1561" s="15" t="s">
        <v>2</v>
      </c>
      <c r="Z1561" s="15" t="s">
        <v>2</v>
      </c>
      <c r="AA1561" s="15" t="s">
        <v>1648</v>
      </c>
      <c r="AB1561" s="15" t="s">
        <v>1648</v>
      </c>
      <c r="AC1561" s="15" t="s">
        <v>1648</v>
      </c>
      <c r="AD1561" s="15" t="s">
        <v>1648</v>
      </c>
      <c r="AE1561" s="15" t="s">
        <v>1648</v>
      </c>
      <c r="AF1561" s="15" t="s">
        <v>1648</v>
      </c>
      <c r="AG1561" s="15" t="s">
        <v>1648</v>
      </c>
      <c r="AH1561" s="15" t="s">
        <v>2</v>
      </c>
      <c r="AI1561" s="15" t="s">
        <v>2</v>
      </c>
      <c r="AJ1561" s="15" t="s">
        <v>2135</v>
      </c>
      <c r="AK1561" s="15" t="s">
        <v>2073</v>
      </c>
      <c r="AL1561" s="15" t="s">
        <v>10</v>
      </c>
      <c r="AM1561" s="15" t="s">
        <v>1657</v>
      </c>
      <c r="AN1561" s="16">
        <v>10</v>
      </c>
      <c r="AO1561" s="16">
        <v>10</v>
      </c>
      <c r="AP1561" s="17"/>
      <c r="AQ1561" s="17"/>
      <c r="AR1561" s="17">
        <v>45809</v>
      </c>
      <c r="AS1561" s="17"/>
      <c r="AT1561" s="17"/>
      <c r="AU1561" s="16">
        <v>1</v>
      </c>
      <c r="AV1561" s="18" t="s">
        <v>1652</v>
      </c>
      <c r="AW1561" s="17"/>
      <c r="AX1561" s="17">
        <v>45381</v>
      </c>
      <c r="AY1561" s="17">
        <v>45381</v>
      </c>
    </row>
    <row r="1562" spans="1:51" x14ac:dyDescent="0.35">
      <c r="A1562" s="18" t="str">
        <f t="shared" si="24"/>
        <v>PMETB-24S40AEY</v>
      </c>
      <c r="B1562" s="15" t="s">
        <v>1639</v>
      </c>
      <c r="C1562" s="15" t="s">
        <v>79</v>
      </c>
      <c r="D1562" s="15" t="s">
        <v>83</v>
      </c>
      <c r="E1562" s="15" t="s">
        <v>2136</v>
      </c>
      <c r="F1562" s="15" t="s">
        <v>2137</v>
      </c>
      <c r="G1562" s="15" t="s">
        <v>1643</v>
      </c>
      <c r="H1562" s="15" t="s">
        <v>2</v>
      </c>
      <c r="I1562" s="15" t="s">
        <v>1637</v>
      </c>
      <c r="J1562" s="15" t="s">
        <v>1640</v>
      </c>
      <c r="K1562" s="15" t="s">
        <v>1638</v>
      </c>
      <c r="L1562" s="15" t="s">
        <v>1638</v>
      </c>
      <c r="M1562" s="15" t="s">
        <v>2</v>
      </c>
      <c r="N1562" s="15" t="s">
        <v>2</v>
      </c>
      <c r="O1562" s="15" t="s">
        <v>1639</v>
      </c>
      <c r="P1562" s="15" t="s">
        <v>1637</v>
      </c>
      <c r="Q1562" s="15" t="s">
        <v>2</v>
      </c>
      <c r="R1562" s="15" t="s">
        <v>1639</v>
      </c>
      <c r="S1562" s="15" t="s">
        <v>1637</v>
      </c>
      <c r="T1562" s="15" t="s">
        <v>1640</v>
      </c>
      <c r="U1562" s="15" t="s">
        <v>2138</v>
      </c>
      <c r="V1562" s="15" t="s">
        <v>2</v>
      </c>
      <c r="W1562" s="15" t="s">
        <v>1647</v>
      </c>
      <c r="X1562" s="15" t="s">
        <v>1648</v>
      </c>
      <c r="Y1562" s="15" t="s">
        <v>2139</v>
      </c>
      <c r="Z1562" s="15" t="s">
        <v>2140</v>
      </c>
      <c r="AA1562" s="15" t="s">
        <v>1648</v>
      </c>
      <c r="AB1562" s="15" t="s">
        <v>1648</v>
      </c>
      <c r="AC1562" s="15" t="s">
        <v>1648</v>
      </c>
      <c r="AD1562" s="15" t="s">
        <v>1648</v>
      </c>
      <c r="AE1562" s="15" t="s">
        <v>1648</v>
      </c>
      <c r="AF1562" s="15" t="s">
        <v>1648</v>
      </c>
      <c r="AG1562" s="15" t="s">
        <v>1648</v>
      </c>
      <c r="AH1562" s="15" t="s">
        <v>2</v>
      </c>
      <c r="AI1562" s="15" t="s">
        <v>2</v>
      </c>
      <c r="AJ1562" s="15" t="s">
        <v>2141</v>
      </c>
      <c r="AK1562" s="15" t="s">
        <v>1752</v>
      </c>
      <c r="AL1562" s="15" t="s">
        <v>80</v>
      </c>
      <c r="AM1562" s="15" t="s">
        <v>1666</v>
      </c>
      <c r="AN1562" s="16">
        <v>10</v>
      </c>
      <c r="AO1562" s="16">
        <v>10</v>
      </c>
      <c r="AP1562" s="17"/>
      <c r="AQ1562" s="17"/>
      <c r="AR1562" s="17">
        <v>45837</v>
      </c>
      <c r="AS1562" s="17"/>
      <c r="AT1562" s="17"/>
      <c r="AU1562" s="16">
        <v>1</v>
      </c>
      <c r="AV1562" s="18" t="s">
        <v>1652</v>
      </c>
      <c r="AW1562" s="17"/>
      <c r="AX1562" s="17">
        <v>45666</v>
      </c>
      <c r="AY1562" s="17">
        <v>45381</v>
      </c>
    </row>
    <row r="1563" spans="1:51" x14ac:dyDescent="0.35">
      <c r="A1563" s="18" t="str">
        <f t="shared" si="24"/>
        <v>PMETB-24S40AEZ</v>
      </c>
      <c r="B1563" s="15" t="s">
        <v>1639</v>
      </c>
      <c r="C1563" s="15" t="s">
        <v>79</v>
      </c>
      <c r="D1563" s="15" t="s">
        <v>84</v>
      </c>
      <c r="E1563" s="15" t="s">
        <v>2136</v>
      </c>
      <c r="F1563" s="15" t="s">
        <v>2137</v>
      </c>
      <c r="G1563" s="15" t="s">
        <v>1643</v>
      </c>
      <c r="H1563" s="15" t="s">
        <v>2</v>
      </c>
      <c r="I1563" s="15" t="s">
        <v>1637</v>
      </c>
      <c r="J1563" s="15" t="s">
        <v>1640</v>
      </c>
      <c r="K1563" s="15" t="s">
        <v>1638</v>
      </c>
      <c r="L1563" s="15" t="s">
        <v>1638</v>
      </c>
      <c r="M1563" s="15" t="s">
        <v>2</v>
      </c>
      <c r="N1563" s="15" t="s">
        <v>2</v>
      </c>
      <c r="O1563" s="15" t="s">
        <v>1639</v>
      </c>
      <c r="P1563" s="15" t="s">
        <v>1637</v>
      </c>
      <c r="Q1563" s="15" t="s">
        <v>2</v>
      </c>
      <c r="R1563" s="15" t="s">
        <v>1639</v>
      </c>
      <c r="S1563" s="15" t="s">
        <v>1637</v>
      </c>
      <c r="T1563" s="15" t="s">
        <v>1640</v>
      </c>
      <c r="U1563" s="15" t="s">
        <v>2138</v>
      </c>
      <c r="V1563" s="15" t="s">
        <v>2</v>
      </c>
      <c r="W1563" s="15" t="s">
        <v>1647</v>
      </c>
      <c r="X1563" s="15" t="s">
        <v>1648</v>
      </c>
      <c r="Y1563" s="15" t="s">
        <v>2139</v>
      </c>
      <c r="Z1563" s="15" t="s">
        <v>2140</v>
      </c>
      <c r="AA1563" s="15" t="s">
        <v>1648</v>
      </c>
      <c r="AB1563" s="15" t="s">
        <v>1648</v>
      </c>
      <c r="AC1563" s="15" t="s">
        <v>1648</v>
      </c>
      <c r="AD1563" s="15" t="s">
        <v>1648</v>
      </c>
      <c r="AE1563" s="15" t="s">
        <v>1648</v>
      </c>
      <c r="AF1563" s="15" t="s">
        <v>1648</v>
      </c>
      <c r="AG1563" s="15" t="s">
        <v>1648</v>
      </c>
      <c r="AH1563" s="15" t="s">
        <v>2</v>
      </c>
      <c r="AI1563" s="15" t="s">
        <v>2</v>
      </c>
      <c r="AJ1563" s="15" t="s">
        <v>2141</v>
      </c>
      <c r="AK1563" s="15" t="s">
        <v>1752</v>
      </c>
      <c r="AL1563" s="15" t="s">
        <v>80</v>
      </c>
      <c r="AM1563" s="15" t="s">
        <v>1657</v>
      </c>
      <c r="AN1563" s="16">
        <v>10</v>
      </c>
      <c r="AO1563" s="16">
        <v>10</v>
      </c>
      <c r="AP1563" s="17"/>
      <c r="AQ1563" s="17"/>
      <c r="AR1563" s="17">
        <v>45837</v>
      </c>
      <c r="AS1563" s="17"/>
      <c r="AT1563" s="17"/>
      <c r="AU1563" s="16">
        <v>1</v>
      </c>
      <c r="AV1563" s="18" t="s">
        <v>1652</v>
      </c>
      <c r="AW1563" s="17"/>
      <c r="AX1563" s="17">
        <v>45666</v>
      </c>
      <c r="AY1563" s="17">
        <v>45381</v>
      </c>
    </row>
    <row r="1564" spans="1:51" x14ac:dyDescent="0.35">
      <c r="A1564" s="18" t="str">
        <f t="shared" si="24"/>
        <v>PMETB-32S40AEZ</v>
      </c>
      <c r="B1564" s="15" t="s">
        <v>1639</v>
      </c>
      <c r="C1564" s="15" t="s">
        <v>79</v>
      </c>
      <c r="D1564" s="15" t="s">
        <v>85</v>
      </c>
      <c r="E1564" s="15" t="s">
        <v>2136</v>
      </c>
      <c r="F1564" s="15" t="s">
        <v>2142</v>
      </c>
      <c r="G1564" s="15" t="s">
        <v>1643</v>
      </c>
      <c r="H1564" s="15" t="s">
        <v>2</v>
      </c>
      <c r="I1564" s="15" t="s">
        <v>1637</v>
      </c>
      <c r="J1564" s="15" t="s">
        <v>1640</v>
      </c>
      <c r="K1564" s="15" t="s">
        <v>1638</v>
      </c>
      <c r="L1564" s="15" t="s">
        <v>1638</v>
      </c>
      <c r="M1564" s="15" t="s">
        <v>2</v>
      </c>
      <c r="N1564" s="15" t="s">
        <v>2</v>
      </c>
      <c r="O1564" s="15" t="s">
        <v>1639</v>
      </c>
      <c r="P1564" s="15" t="s">
        <v>1637</v>
      </c>
      <c r="Q1564" s="15" t="s">
        <v>2</v>
      </c>
      <c r="R1564" s="15" t="s">
        <v>1639</v>
      </c>
      <c r="S1564" s="15" t="s">
        <v>1637</v>
      </c>
      <c r="T1564" s="15" t="s">
        <v>1640</v>
      </c>
      <c r="U1564" s="15" t="s">
        <v>2138</v>
      </c>
      <c r="V1564" s="15" t="s">
        <v>2</v>
      </c>
      <c r="W1564" s="15" t="s">
        <v>1647</v>
      </c>
      <c r="X1564" s="15" t="s">
        <v>1648</v>
      </c>
      <c r="Y1564" s="15" t="s">
        <v>2139</v>
      </c>
      <c r="Z1564" s="15" t="s">
        <v>2140</v>
      </c>
      <c r="AA1564" s="15" t="s">
        <v>1648</v>
      </c>
      <c r="AB1564" s="15" t="s">
        <v>1648</v>
      </c>
      <c r="AC1564" s="15" t="s">
        <v>1648</v>
      </c>
      <c r="AD1564" s="15" t="s">
        <v>1648</v>
      </c>
      <c r="AE1564" s="15" t="s">
        <v>1648</v>
      </c>
      <c r="AF1564" s="15" t="s">
        <v>1648</v>
      </c>
      <c r="AG1564" s="15" t="s">
        <v>1648</v>
      </c>
      <c r="AH1564" s="15" t="s">
        <v>2</v>
      </c>
      <c r="AI1564" s="15" t="s">
        <v>2</v>
      </c>
      <c r="AJ1564" s="15" t="s">
        <v>2141</v>
      </c>
      <c r="AK1564" s="15" t="s">
        <v>1752</v>
      </c>
      <c r="AL1564" s="15" t="s">
        <v>80</v>
      </c>
      <c r="AM1564" s="15" t="s">
        <v>1657</v>
      </c>
      <c r="AN1564" s="16">
        <v>10</v>
      </c>
      <c r="AO1564" s="16">
        <v>10</v>
      </c>
      <c r="AP1564" s="17"/>
      <c r="AQ1564" s="17"/>
      <c r="AR1564" s="17">
        <v>45837</v>
      </c>
      <c r="AS1564" s="17"/>
      <c r="AT1564" s="17"/>
      <c r="AU1564" s="16">
        <v>1</v>
      </c>
      <c r="AV1564" s="18" t="s">
        <v>1652</v>
      </c>
      <c r="AW1564" s="17"/>
      <c r="AX1564" s="17">
        <v>45666</v>
      </c>
      <c r="AY1564" s="17">
        <v>45381</v>
      </c>
    </row>
    <row r="1565" spans="1:51" x14ac:dyDescent="0.35">
      <c r="A1565" s="18" t="str">
        <f t="shared" si="24"/>
        <v>PMETB-32S45AEY</v>
      </c>
      <c r="B1565" s="15" t="s">
        <v>1639</v>
      </c>
      <c r="C1565" s="15" t="s">
        <v>79</v>
      </c>
      <c r="D1565" s="15" t="s">
        <v>86</v>
      </c>
      <c r="E1565" s="15" t="s">
        <v>2136</v>
      </c>
      <c r="F1565" s="15" t="s">
        <v>2143</v>
      </c>
      <c r="G1565" s="15" t="s">
        <v>1643</v>
      </c>
      <c r="H1565" s="15" t="s">
        <v>2</v>
      </c>
      <c r="I1565" s="15" t="s">
        <v>1637</v>
      </c>
      <c r="J1565" s="15" t="s">
        <v>1640</v>
      </c>
      <c r="K1565" s="15" t="s">
        <v>1638</v>
      </c>
      <c r="L1565" s="15" t="s">
        <v>1638</v>
      </c>
      <c r="M1565" s="15" t="s">
        <v>2</v>
      </c>
      <c r="N1565" s="15" t="s">
        <v>2</v>
      </c>
      <c r="O1565" s="15" t="s">
        <v>1639</v>
      </c>
      <c r="P1565" s="15" t="s">
        <v>1637</v>
      </c>
      <c r="Q1565" s="15" t="s">
        <v>2</v>
      </c>
      <c r="R1565" s="15" t="s">
        <v>1639</v>
      </c>
      <c r="S1565" s="15" t="s">
        <v>1637</v>
      </c>
      <c r="T1565" s="15" t="s">
        <v>1640</v>
      </c>
      <c r="U1565" s="15" t="s">
        <v>2138</v>
      </c>
      <c r="V1565" s="15" t="s">
        <v>2</v>
      </c>
      <c r="W1565" s="15" t="s">
        <v>1647</v>
      </c>
      <c r="X1565" s="15" t="s">
        <v>1648</v>
      </c>
      <c r="Y1565" s="15" t="s">
        <v>2139</v>
      </c>
      <c r="Z1565" s="15" t="s">
        <v>2140</v>
      </c>
      <c r="AA1565" s="15" t="s">
        <v>1648</v>
      </c>
      <c r="AB1565" s="15" t="s">
        <v>1648</v>
      </c>
      <c r="AC1565" s="15" t="s">
        <v>1648</v>
      </c>
      <c r="AD1565" s="15" t="s">
        <v>1648</v>
      </c>
      <c r="AE1565" s="15" t="s">
        <v>1648</v>
      </c>
      <c r="AF1565" s="15" t="s">
        <v>1648</v>
      </c>
      <c r="AG1565" s="15" t="s">
        <v>1648</v>
      </c>
      <c r="AH1565" s="15" t="s">
        <v>2</v>
      </c>
      <c r="AI1565" s="15" t="s">
        <v>2</v>
      </c>
      <c r="AJ1565" s="15" t="s">
        <v>2144</v>
      </c>
      <c r="AK1565" s="15" t="s">
        <v>1752</v>
      </c>
      <c r="AL1565" s="15" t="s">
        <v>80</v>
      </c>
      <c r="AM1565" s="15" t="s">
        <v>1666</v>
      </c>
      <c r="AN1565" s="16">
        <v>10</v>
      </c>
      <c r="AO1565" s="16">
        <v>10</v>
      </c>
      <c r="AP1565" s="17"/>
      <c r="AQ1565" s="17"/>
      <c r="AR1565" s="17">
        <v>45837</v>
      </c>
      <c r="AS1565" s="17"/>
      <c r="AT1565" s="17"/>
      <c r="AU1565" s="16">
        <v>1</v>
      </c>
      <c r="AV1565" s="18" t="s">
        <v>1652</v>
      </c>
      <c r="AW1565" s="17"/>
      <c r="AX1565" s="17">
        <v>45666</v>
      </c>
      <c r="AY1565" s="17">
        <v>45381</v>
      </c>
    </row>
    <row r="1566" spans="1:51" x14ac:dyDescent="0.35">
      <c r="A1566" s="18" t="str">
        <f t="shared" si="24"/>
        <v>PMETB-32S45AEZ</v>
      </c>
      <c r="B1566" s="15" t="s">
        <v>1639</v>
      </c>
      <c r="C1566" s="15" t="s">
        <v>79</v>
      </c>
      <c r="D1566" s="15" t="s">
        <v>87</v>
      </c>
      <c r="E1566" s="15" t="s">
        <v>2136</v>
      </c>
      <c r="F1566" s="15" t="s">
        <v>2143</v>
      </c>
      <c r="G1566" s="15" t="s">
        <v>1643</v>
      </c>
      <c r="H1566" s="15" t="s">
        <v>2</v>
      </c>
      <c r="I1566" s="15" t="s">
        <v>1637</v>
      </c>
      <c r="J1566" s="15" t="s">
        <v>1640</v>
      </c>
      <c r="K1566" s="15" t="s">
        <v>1638</v>
      </c>
      <c r="L1566" s="15" t="s">
        <v>1638</v>
      </c>
      <c r="M1566" s="15" t="s">
        <v>2</v>
      </c>
      <c r="N1566" s="15" t="s">
        <v>2</v>
      </c>
      <c r="O1566" s="15" t="s">
        <v>1639</v>
      </c>
      <c r="P1566" s="15" t="s">
        <v>1637</v>
      </c>
      <c r="Q1566" s="15" t="s">
        <v>2</v>
      </c>
      <c r="R1566" s="15" t="s">
        <v>1639</v>
      </c>
      <c r="S1566" s="15" t="s">
        <v>1637</v>
      </c>
      <c r="T1566" s="15" t="s">
        <v>1640</v>
      </c>
      <c r="U1566" s="15" t="s">
        <v>2138</v>
      </c>
      <c r="V1566" s="15" t="s">
        <v>2</v>
      </c>
      <c r="W1566" s="15" t="s">
        <v>1647</v>
      </c>
      <c r="X1566" s="15" t="s">
        <v>1648</v>
      </c>
      <c r="Y1566" s="15" t="s">
        <v>2139</v>
      </c>
      <c r="Z1566" s="15" t="s">
        <v>2140</v>
      </c>
      <c r="AA1566" s="15" t="s">
        <v>1648</v>
      </c>
      <c r="AB1566" s="15" t="s">
        <v>1648</v>
      </c>
      <c r="AC1566" s="15" t="s">
        <v>1648</v>
      </c>
      <c r="AD1566" s="15" t="s">
        <v>1648</v>
      </c>
      <c r="AE1566" s="15" t="s">
        <v>1648</v>
      </c>
      <c r="AF1566" s="15" t="s">
        <v>1648</v>
      </c>
      <c r="AG1566" s="15" t="s">
        <v>1648</v>
      </c>
      <c r="AH1566" s="15" t="s">
        <v>2</v>
      </c>
      <c r="AI1566" s="15" t="s">
        <v>2</v>
      </c>
      <c r="AJ1566" s="15" t="s">
        <v>2144</v>
      </c>
      <c r="AK1566" s="15" t="s">
        <v>1752</v>
      </c>
      <c r="AL1566" s="15" t="s">
        <v>80</v>
      </c>
      <c r="AM1566" s="15" t="s">
        <v>1657</v>
      </c>
      <c r="AN1566" s="16">
        <v>10</v>
      </c>
      <c r="AO1566" s="16">
        <v>10</v>
      </c>
      <c r="AP1566" s="17"/>
      <c r="AQ1566" s="17"/>
      <c r="AR1566" s="17">
        <v>45837</v>
      </c>
      <c r="AS1566" s="17"/>
      <c r="AT1566" s="17"/>
      <c r="AU1566" s="16">
        <v>1</v>
      </c>
      <c r="AV1566" s="18" t="s">
        <v>1652</v>
      </c>
      <c r="AW1566" s="17"/>
      <c r="AX1566" s="17">
        <v>45666</v>
      </c>
      <c r="AY1566" s="17">
        <v>45381</v>
      </c>
    </row>
    <row r="1567" spans="1:51" x14ac:dyDescent="0.35">
      <c r="A1567" s="18" t="str">
        <f t="shared" si="24"/>
        <v>PMETB-40S45AEY</v>
      </c>
      <c r="B1567" s="15" t="s">
        <v>1639</v>
      </c>
      <c r="C1567" s="15" t="s">
        <v>79</v>
      </c>
      <c r="D1567" s="15" t="s">
        <v>88</v>
      </c>
      <c r="E1567" s="15" t="s">
        <v>2136</v>
      </c>
      <c r="F1567" s="15" t="s">
        <v>2145</v>
      </c>
      <c r="G1567" s="15" t="s">
        <v>1643</v>
      </c>
      <c r="H1567" s="15" t="s">
        <v>2</v>
      </c>
      <c r="I1567" s="15" t="s">
        <v>1637</v>
      </c>
      <c r="J1567" s="15" t="s">
        <v>1640</v>
      </c>
      <c r="K1567" s="15" t="s">
        <v>1638</v>
      </c>
      <c r="L1567" s="15" t="s">
        <v>1638</v>
      </c>
      <c r="M1567" s="15" t="s">
        <v>2</v>
      </c>
      <c r="N1567" s="15" t="s">
        <v>2</v>
      </c>
      <c r="O1567" s="15" t="s">
        <v>1639</v>
      </c>
      <c r="P1567" s="15" t="s">
        <v>1637</v>
      </c>
      <c r="Q1567" s="15" t="s">
        <v>2</v>
      </c>
      <c r="R1567" s="15" t="s">
        <v>1639</v>
      </c>
      <c r="S1567" s="15" t="s">
        <v>1637</v>
      </c>
      <c r="T1567" s="15" t="s">
        <v>1640</v>
      </c>
      <c r="U1567" s="15" t="s">
        <v>2138</v>
      </c>
      <c r="V1567" s="15" t="s">
        <v>2</v>
      </c>
      <c r="W1567" s="15" t="s">
        <v>1647</v>
      </c>
      <c r="X1567" s="15" t="s">
        <v>1648</v>
      </c>
      <c r="Y1567" s="15" t="s">
        <v>2139</v>
      </c>
      <c r="Z1567" s="15" t="s">
        <v>2140</v>
      </c>
      <c r="AA1567" s="15" t="s">
        <v>1648</v>
      </c>
      <c r="AB1567" s="15" t="s">
        <v>1648</v>
      </c>
      <c r="AC1567" s="15" t="s">
        <v>1648</v>
      </c>
      <c r="AD1567" s="15" t="s">
        <v>1648</v>
      </c>
      <c r="AE1567" s="15" t="s">
        <v>1648</v>
      </c>
      <c r="AF1567" s="15" t="s">
        <v>1648</v>
      </c>
      <c r="AG1567" s="15" t="s">
        <v>1648</v>
      </c>
      <c r="AH1567" s="15" t="s">
        <v>2</v>
      </c>
      <c r="AI1567" s="15" t="s">
        <v>2</v>
      </c>
      <c r="AJ1567" s="15" t="s">
        <v>2144</v>
      </c>
      <c r="AK1567" s="15" t="s">
        <v>1752</v>
      </c>
      <c r="AL1567" s="15" t="s">
        <v>80</v>
      </c>
      <c r="AM1567" s="15" t="s">
        <v>1666</v>
      </c>
      <c r="AN1567" s="16">
        <v>10</v>
      </c>
      <c r="AO1567" s="16">
        <v>10</v>
      </c>
      <c r="AP1567" s="17"/>
      <c r="AQ1567" s="17"/>
      <c r="AR1567" s="17">
        <v>45837</v>
      </c>
      <c r="AS1567" s="17"/>
      <c r="AT1567" s="17"/>
      <c r="AU1567" s="16">
        <v>1</v>
      </c>
      <c r="AV1567" s="18" t="s">
        <v>1652</v>
      </c>
      <c r="AW1567" s="17"/>
      <c r="AX1567" s="17">
        <v>45666</v>
      </c>
      <c r="AY1567" s="17">
        <v>45381</v>
      </c>
    </row>
    <row r="1568" spans="1:51" x14ac:dyDescent="0.35">
      <c r="A1568" s="18" t="str">
        <f t="shared" si="24"/>
        <v>PMETB-40S45AEZ</v>
      </c>
      <c r="B1568" s="15" t="s">
        <v>1639</v>
      </c>
      <c r="C1568" s="15" t="s">
        <v>79</v>
      </c>
      <c r="D1568" s="15" t="s">
        <v>89</v>
      </c>
      <c r="E1568" s="15" t="s">
        <v>2136</v>
      </c>
      <c r="F1568" s="15" t="s">
        <v>2145</v>
      </c>
      <c r="G1568" s="15" t="s">
        <v>1643</v>
      </c>
      <c r="H1568" s="15" t="s">
        <v>2</v>
      </c>
      <c r="I1568" s="15" t="s">
        <v>1637</v>
      </c>
      <c r="J1568" s="15" t="s">
        <v>1640</v>
      </c>
      <c r="K1568" s="15" t="s">
        <v>1638</v>
      </c>
      <c r="L1568" s="15" t="s">
        <v>1638</v>
      </c>
      <c r="M1568" s="15" t="s">
        <v>2</v>
      </c>
      <c r="N1568" s="15" t="s">
        <v>2</v>
      </c>
      <c r="O1568" s="15" t="s">
        <v>1639</v>
      </c>
      <c r="P1568" s="15" t="s">
        <v>1637</v>
      </c>
      <c r="Q1568" s="15" t="s">
        <v>2</v>
      </c>
      <c r="R1568" s="15" t="s">
        <v>1639</v>
      </c>
      <c r="S1568" s="15" t="s">
        <v>1637</v>
      </c>
      <c r="T1568" s="15" t="s">
        <v>1640</v>
      </c>
      <c r="U1568" s="15" t="s">
        <v>2138</v>
      </c>
      <c r="V1568" s="15" t="s">
        <v>2</v>
      </c>
      <c r="W1568" s="15" t="s">
        <v>1647</v>
      </c>
      <c r="X1568" s="15" t="s">
        <v>1648</v>
      </c>
      <c r="Y1568" s="15" t="s">
        <v>2139</v>
      </c>
      <c r="Z1568" s="15" t="s">
        <v>2140</v>
      </c>
      <c r="AA1568" s="15" t="s">
        <v>1648</v>
      </c>
      <c r="AB1568" s="15" t="s">
        <v>1648</v>
      </c>
      <c r="AC1568" s="15" t="s">
        <v>1648</v>
      </c>
      <c r="AD1568" s="15" t="s">
        <v>1648</v>
      </c>
      <c r="AE1568" s="15" t="s">
        <v>1648</v>
      </c>
      <c r="AF1568" s="15" t="s">
        <v>1648</v>
      </c>
      <c r="AG1568" s="15" t="s">
        <v>1648</v>
      </c>
      <c r="AH1568" s="15" t="s">
        <v>2</v>
      </c>
      <c r="AI1568" s="15" t="s">
        <v>2</v>
      </c>
      <c r="AJ1568" s="15" t="s">
        <v>2144</v>
      </c>
      <c r="AK1568" s="15" t="s">
        <v>1752</v>
      </c>
      <c r="AL1568" s="15" t="s">
        <v>80</v>
      </c>
      <c r="AM1568" s="15" t="s">
        <v>1657</v>
      </c>
      <c r="AN1568" s="16">
        <v>10</v>
      </c>
      <c r="AO1568" s="16">
        <v>10</v>
      </c>
      <c r="AP1568" s="17"/>
      <c r="AQ1568" s="17"/>
      <c r="AR1568" s="17">
        <v>45837</v>
      </c>
      <c r="AS1568" s="17"/>
      <c r="AT1568" s="17"/>
      <c r="AU1568" s="16">
        <v>1</v>
      </c>
      <c r="AV1568" s="18" t="s">
        <v>1652</v>
      </c>
      <c r="AW1568" s="17"/>
      <c r="AX1568" s="17">
        <v>45666</v>
      </c>
      <c r="AY1568" s="17">
        <v>45381</v>
      </c>
    </row>
    <row r="1569" spans="1:51" x14ac:dyDescent="0.35">
      <c r="A1569" s="18" t="str">
        <f t="shared" si="24"/>
        <v>PMETB-43W61AEY</v>
      </c>
      <c r="B1569" s="15" t="s">
        <v>1639</v>
      </c>
      <c r="C1569" s="15" t="s">
        <v>79</v>
      </c>
      <c r="D1569" s="15" t="s">
        <v>90</v>
      </c>
      <c r="E1569" s="15" t="s">
        <v>2136</v>
      </c>
      <c r="F1569" s="15" t="s">
        <v>2146</v>
      </c>
      <c r="G1569" s="15" t="s">
        <v>1643</v>
      </c>
      <c r="H1569" s="15" t="s">
        <v>2</v>
      </c>
      <c r="I1569" s="15" t="s">
        <v>1637</v>
      </c>
      <c r="J1569" s="15" t="s">
        <v>1640</v>
      </c>
      <c r="K1569" s="15" t="s">
        <v>1638</v>
      </c>
      <c r="L1569" s="15" t="s">
        <v>1638</v>
      </c>
      <c r="M1569" s="15" t="s">
        <v>2</v>
      </c>
      <c r="N1569" s="15" t="s">
        <v>2</v>
      </c>
      <c r="O1569" s="15" t="s">
        <v>1639</v>
      </c>
      <c r="P1569" s="15" t="s">
        <v>1637</v>
      </c>
      <c r="Q1569" s="15" t="s">
        <v>2</v>
      </c>
      <c r="R1569" s="15" t="s">
        <v>1639</v>
      </c>
      <c r="S1569" s="15" t="s">
        <v>1637</v>
      </c>
      <c r="T1569" s="15" t="s">
        <v>1640</v>
      </c>
      <c r="U1569" s="15" t="s">
        <v>2138</v>
      </c>
      <c r="V1569" s="15" t="s">
        <v>2</v>
      </c>
      <c r="W1569" s="15" t="s">
        <v>1647</v>
      </c>
      <c r="X1569" s="15" t="s">
        <v>1648</v>
      </c>
      <c r="Y1569" s="15" t="s">
        <v>2139</v>
      </c>
      <c r="Z1569" s="15" t="s">
        <v>2140</v>
      </c>
      <c r="AA1569" s="15" t="s">
        <v>1648</v>
      </c>
      <c r="AB1569" s="15" t="s">
        <v>1648</v>
      </c>
      <c r="AC1569" s="15" t="s">
        <v>1648</v>
      </c>
      <c r="AD1569" s="15" t="s">
        <v>1648</v>
      </c>
      <c r="AE1569" s="15" t="s">
        <v>1648</v>
      </c>
      <c r="AF1569" s="15" t="s">
        <v>1648</v>
      </c>
      <c r="AG1569" s="15" t="s">
        <v>1648</v>
      </c>
      <c r="AH1569" s="15" t="s">
        <v>2</v>
      </c>
      <c r="AI1569" s="15" t="s">
        <v>2</v>
      </c>
      <c r="AJ1569" s="15" t="s">
        <v>2147</v>
      </c>
      <c r="AK1569" s="15" t="s">
        <v>1752</v>
      </c>
      <c r="AL1569" s="15" t="s">
        <v>80</v>
      </c>
      <c r="AM1569" s="15" t="s">
        <v>2148</v>
      </c>
      <c r="AN1569" s="16">
        <v>10</v>
      </c>
      <c r="AO1569" s="16">
        <v>10</v>
      </c>
      <c r="AP1569" s="17"/>
      <c r="AQ1569" s="17"/>
      <c r="AR1569" s="17">
        <v>45837</v>
      </c>
      <c r="AS1569" s="17"/>
      <c r="AT1569" s="17"/>
      <c r="AU1569" s="16">
        <v>1</v>
      </c>
      <c r="AV1569" s="18" t="s">
        <v>1652</v>
      </c>
      <c r="AW1569" s="17"/>
      <c r="AX1569" s="17">
        <v>45666</v>
      </c>
      <c r="AY1569" s="17">
        <v>45621</v>
      </c>
    </row>
    <row r="1570" spans="1:51" x14ac:dyDescent="0.35">
      <c r="A1570" s="18" t="str">
        <f t="shared" si="24"/>
        <v>PMETB-43W61AEZ</v>
      </c>
      <c r="B1570" s="15" t="s">
        <v>1639</v>
      </c>
      <c r="C1570" s="15" t="s">
        <v>79</v>
      </c>
      <c r="D1570" s="15" t="s">
        <v>91</v>
      </c>
      <c r="E1570" s="15" t="s">
        <v>2136</v>
      </c>
      <c r="F1570" s="15" t="s">
        <v>2146</v>
      </c>
      <c r="G1570" s="15" t="s">
        <v>1643</v>
      </c>
      <c r="H1570" s="15" t="s">
        <v>2</v>
      </c>
      <c r="I1570" s="15" t="s">
        <v>1637</v>
      </c>
      <c r="J1570" s="15" t="s">
        <v>1640</v>
      </c>
      <c r="K1570" s="15" t="s">
        <v>1638</v>
      </c>
      <c r="L1570" s="15" t="s">
        <v>1638</v>
      </c>
      <c r="M1570" s="15" t="s">
        <v>2</v>
      </c>
      <c r="N1570" s="15" t="s">
        <v>2</v>
      </c>
      <c r="O1570" s="15" t="s">
        <v>1639</v>
      </c>
      <c r="P1570" s="15" t="s">
        <v>1637</v>
      </c>
      <c r="Q1570" s="15" t="s">
        <v>2</v>
      </c>
      <c r="R1570" s="15" t="s">
        <v>1639</v>
      </c>
      <c r="S1570" s="15" t="s">
        <v>1637</v>
      </c>
      <c r="T1570" s="15" t="s">
        <v>1640</v>
      </c>
      <c r="U1570" s="15" t="s">
        <v>2138</v>
      </c>
      <c r="V1570" s="15" t="s">
        <v>2</v>
      </c>
      <c r="W1570" s="15" t="s">
        <v>1647</v>
      </c>
      <c r="X1570" s="15" t="s">
        <v>1648</v>
      </c>
      <c r="Y1570" s="15" t="s">
        <v>2139</v>
      </c>
      <c r="Z1570" s="15" t="s">
        <v>2140</v>
      </c>
      <c r="AA1570" s="15" t="s">
        <v>1648</v>
      </c>
      <c r="AB1570" s="15" t="s">
        <v>1648</v>
      </c>
      <c r="AC1570" s="15" t="s">
        <v>1648</v>
      </c>
      <c r="AD1570" s="15" t="s">
        <v>1648</v>
      </c>
      <c r="AE1570" s="15" t="s">
        <v>1648</v>
      </c>
      <c r="AF1570" s="15" t="s">
        <v>1648</v>
      </c>
      <c r="AG1570" s="15" t="s">
        <v>1648</v>
      </c>
      <c r="AH1570" s="15" t="s">
        <v>2</v>
      </c>
      <c r="AI1570" s="15" t="s">
        <v>2</v>
      </c>
      <c r="AJ1570" s="15" t="s">
        <v>2147</v>
      </c>
      <c r="AK1570" s="15" t="s">
        <v>1752</v>
      </c>
      <c r="AL1570" s="15" t="s">
        <v>80</v>
      </c>
      <c r="AM1570" s="15" t="s">
        <v>2148</v>
      </c>
      <c r="AN1570" s="16">
        <v>10</v>
      </c>
      <c r="AO1570" s="16">
        <v>10</v>
      </c>
      <c r="AP1570" s="17"/>
      <c r="AQ1570" s="17"/>
      <c r="AR1570" s="17">
        <v>45837</v>
      </c>
      <c r="AS1570" s="17"/>
      <c r="AT1570" s="17"/>
      <c r="AU1570" s="16">
        <v>1</v>
      </c>
      <c r="AV1570" s="18" t="s">
        <v>1652</v>
      </c>
      <c r="AW1570" s="17"/>
      <c r="AX1570" s="17">
        <v>45666</v>
      </c>
      <c r="AY1570" s="17">
        <v>45621</v>
      </c>
    </row>
    <row r="1571" spans="1:51" x14ac:dyDescent="0.35">
      <c r="A1571" s="18" t="str">
        <f t="shared" si="24"/>
        <v>PMETB-50W61AEY</v>
      </c>
      <c r="B1571" s="15" t="s">
        <v>1639</v>
      </c>
      <c r="C1571" s="15" t="s">
        <v>79</v>
      </c>
      <c r="D1571" s="15" t="s">
        <v>92</v>
      </c>
      <c r="E1571" s="15" t="s">
        <v>2136</v>
      </c>
      <c r="F1571" s="15" t="s">
        <v>2149</v>
      </c>
      <c r="G1571" s="15" t="s">
        <v>1643</v>
      </c>
      <c r="H1571" s="15" t="s">
        <v>2</v>
      </c>
      <c r="I1571" s="15" t="s">
        <v>1637</v>
      </c>
      <c r="J1571" s="15" t="s">
        <v>1640</v>
      </c>
      <c r="K1571" s="15" t="s">
        <v>1638</v>
      </c>
      <c r="L1571" s="15" t="s">
        <v>1638</v>
      </c>
      <c r="M1571" s="15" t="s">
        <v>2</v>
      </c>
      <c r="N1571" s="15" t="s">
        <v>2</v>
      </c>
      <c r="O1571" s="15" t="s">
        <v>1639</v>
      </c>
      <c r="P1571" s="15" t="s">
        <v>1637</v>
      </c>
      <c r="Q1571" s="15" t="s">
        <v>2</v>
      </c>
      <c r="R1571" s="15" t="s">
        <v>1639</v>
      </c>
      <c r="S1571" s="15" t="s">
        <v>1637</v>
      </c>
      <c r="T1571" s="15" t="s">
        <v>1640</v>
      </c>
      <c r="U1571" s="15" t="s">
        <v>2138</v>
      </c>
      <c r="V1571" s="15" t="s">
        <v>2</v>
      </c>
      <c r="W1571" s="15" t="s">
        <v>1647</v>
      </c>
      <c r="X1571" s="15" t="s">
        <v>1648</v>
      </c>
      <c r="Y1571" s="15" t="s">
        <v>2139</v>
      </c>
      <c r="Z1571" s="15" t="s">
        <v>2140</v>
      </c>
      <c r="AA1571" s="15" t="s">
        <v>1648</v>
      </c>
      <c r="AB1571" s="15" t="s">
        <v>1648</v>
      </c>
      <c r="AC1571" s="15" t="s">
        <v>1648</v>
      </c>
      <c r="AD1571" s="15" t="s">
        <v>1648</v>
      </c>
      <c r="AE1571" s="15" t="s">
        <v>1648</v>
      </c>
      <c r="AF1571" s="15" t="s">
        <v>1648</v>
      </c>
      <c r="AG1571" s="15" t="s">
        <v>1648</v>
      </c>
      <c r="AH1571" s="15" t="s">
        <v>2</v>
      </c>
      <c r="AI1571" s="15" t="s">
        <v>2</v>
      </c>
      <c r="AJ1571" s="15" t="s">
        <v>2147</v>
      </c>
      <c r="AK1571" s="15" t="s">
        <v>1752</v>
      </c>
      <c r="AL1571" s="15" t="s">
        <v>80</v>
      </c>
      <c r="AM1571" s="15" t="s">
        <v>2148</v>
      </c>
      <c r="AN1571" s="16">
        <v>10</v>
      </c>
      <c r="AO1571" s="16">
        <v>10</v>
      </c>
      <c r="AP1571" s="17"/>
      <c r="AQ1571" s="17"/>
      <c r="AR1571" s="17">
        <v>45837</v>
      </c>
      <c r="AS1571" s="17"/>
      <c r="AT1571" s="17"/>
      <c r="AU1571" s="16">
        <v>1</v>
      </c>
      <c r="AV1571" s="18" t="s">
        <v>1652</v>
      </c>
      <c r="AW1571" s="17"/>
      <c r="AX1571" s="17">
        <v>45666</v>
      </c>
      <c r="AY1571" s="17">
        <v>45621</v>
      </c>
    </row>
    <row r="1572" spans="1:51" x14ac:dyDescent="0.35">
      <c r="A1572" s="18" t="str">
        <f t="shared" si="24"/>
        <v>PMETB-50W61AEZ</v>
      </c>
      <c r="B1572" s="15" t="s">
        <v>1639</v>
      </c>
      <c r="C1572" s="15" t="s">
        <v>79</v>
      </c>
      <c r="D1572" s="15" t="s">
        <v>93</v>
      </c>
      <c r="E1572" s="15" t="s">
        <v>2136</v>
      </c>
      <c r="F1572" s="15" t="s">
        <v>2149</v>
      </c>
      <c r="G1572" s="15" t="s">
        <v>1643</v>
      </c>
      <c r="H1572" s="15" t="s">
        <v>2</v>
      </c>
      <c r="I1572" s="15" t="s">
        <v>1637</v>
      </c>
      <c r="J1572" s="15" t="s">
        <v>1640</v>
      </c>
      <c r="K1572" s="15" t="s">
        <v>1638</v>
      </c>
      <c r="L1572" s="15" t="s">
        <v>1638</v>
      </c>
      <c r="M1572" s="15" t="s">
        <v>2</v>
      </c>
      <c r="N1572" s="15" t="s">
        <v>2</v>
      </c>
      <c r="O1572" s="15" t="s">
        <v>1639</v>
      </c>
      <c r="P1572" s="15" t="s">
        <v>1637</v>
      </c>
      <c r="Q1572" s="15" t="s">
        <v>2</v>
      </c>
      <c r="R1572" s="15" t="s">
        <v>1639</v>
      </c>
      <c r="S1572" s="15" t="s">
        <v>1637</v>
      </c>
      <c r="T1572" s="15" t="s">
        <v>1640</v>
      </c>
      <c r="U1572" s="15" t="s">
        <v>2138</v>
      </c>
      <c r="V1572" s="15" t="s">
        <v>2</v>
      </c>
      <c r="W1572" s="15" t="s">
        <v>1647</v>
      </c>
      <c r="X1572" s="15" t="s">
        <v>1648</v>
      </c>
      <c r="Y1572" s="15" t="s">
        <v>2139</v>
      </c>
      <c r="Z1572" s="15" t="s">
        <v>2140</v>
      </c>
      <c r="AA1572" s="15" t="s">
        <v>1648</v>
      </c>
      <c r="AB1572" s="15" t="s">
        <v>1648</v>
      </c>
      <c r="AC1572" s="15" t="s">
        <v>1648</v>
      </c>
      <c r="AD1572" s="15" t="s">
        <v>1648</v>
      </c>
      <c r="AE1572" s="15" t="s">
        <v>1648</v>
      </c>
      <c r="AF1572" s="15" t="s">
        <v>1648</v>
      </c>
      <c r="AG1572" s="15" t="s">
        <v>1648</v>
      </c>
      <c r="AH1572" s="15" t="s">
        <v>2</v>
      </c>
      <c r="AI1572" s="15" t="s">
        <v>2</v>
      </c>
      <c r="AJ1572" s="15" t="s">
        <v>2147</v>
      </c>
      <c r="AK1572" s="15" t="s">
        <v>1752</v>
      </c>
      <c r="AL1572" s="15" t="s">
        <v>80</v>
      </c>
      <c r="AM1572" s="15" t="s">
        <v>2148</v>
      </c>
      <c r="AN1572" s="16">
        <v>10</v>
      </c>
      <c r="AO1572" s="16">
        <v>10</v>
      </c>
      <c r="AP1572" s="17"/>
      <c r="AQ1572" s="17"/>
      <c r="AR1572" s="17">
        <v>45837</v>
      </c>
      <c r="AS1572" s="17"/>
      <c r="AT1572" s="17"/>
      <c r="AU1572" s="16">
        <v>1</v>
      </c>
      <c r="AV1572" s="18" t="s">
        <v>1652</v>
      </c>
      <c r="AW1572" s="17"/>
      <c r="AX1572" s="17">
        <v>45666</v>
      </c>
      <c r="AY1572" s="17">
        <v>45621</v>
      </c>
    </row>
    <row r="1573" spans="1:51" x14ac:dyDescent="0.35">
      <c r="A1573" s="18" t="str">
        <f t="shared" si="24"/>
        <v>PMETB-55W61AEY</v>
      </c>
      <c r="B1573" s="15" t="s">
        <v>1639</v>
      </c>
      <c r="C1573" s="15" t="s">
        <v>79</v>
      </c>
      <c r="D1573" s="15" t="s">
        <v>94</v>
      </c>
      <c r="E1573" s="15" t="s">
        <v>2136</v>
      </c>
      <c r="F1573" s="15" t="s">
        <v>2150</v>
      </c>
      <c r="G1573" s="15" t="s">
        <v>1643</v>
      </c>
      <c r="H1573" s="15" t="s">
        <v>2</v>
      </c>
      <c r="I1573" s="15" t="s">
        <v>1637</v>
      </c>
      <c r="J1573" s="15" t="s">
        <v>1640</v>
      </c>
      <c r="K1573" s="15" t="s">
        <v>1638</v>
      </c>
      <c r="L1573" s="15" t="s">
        <v>1638</v>
      </c>
      <c r="M1573" s="15" t="s">
        <v>2</v>
      </c>
      <c r="N1573" s="15" t="s">
        <v>2</v>
      </c>
      <c r="O1573" s="15" t="s">
        <v>1639</v>
      </c>
      <c r="P1573" s="15" t="s">
        <v>1637</v>
      </c>
      <c r="Q1573" s="15" t="s">
        <v>2</v>
      </c>
      <c r="R1573" s="15" t="s">
        <v>1639</v>
      </c>
      <c r="S1573" s="15" t="s">
        <v>1637</v>
      </c>
      <c r="T1573" s="15" t="s">
        <v>1640</v>
      </c>
      <c r="U1573" s="15" t="s">
        <v>2138</v>
      </c>
      <c r="V1573" s="15" t="s">
        <v>2</v>
      </c>
      <c r="W1573" s="15" t="s">
        <v>1647</v>
      </c>
      <c r="X1573" s="15" t="s">
        <v>1648</v>
      </c>
      <c r="Y1573" s="15" t="s">
        <v>2139</v>
      </c>
      <c r="Z1573" s="15" t="s">
        <v>2140</v>
      </c>
      <c r="AA1573" s="15" t="s">
        <v>1648</v>
      </c>
      <c r="AB1573" s="15" t="s">
        <v>1648</v>
      </c>
      <c r="AC1573" s="15" t="s">
        <v>1648</v>
      </c>
      <c r="AD1573" s="15" t="s">
        <v>1648</v>
      </c>
      <c r="AE1573" s="15" t="s">
        <v>1648</v>
      </c>
      <c r="AF1573" s="15" t="s">
        <v>1648</v>
      </c>
      <c r="AG1573" s="15" t="s">
        <v>1648</v>
      </c>
      <c r="AH1573" s="15" t="s">
        <v>2</v>
      </c>
      <c r="AI1573" s="15" t="s">
        <v>2</v>
      </c>
      <c r="AJ1573" s="15" t="s">
        <v>2147</v>
      </c>
      <c r="AK1573" s="15" t="s">
        <v>1752</v>
      </c>
      <c r="AL1573" s="15" t="s">
        <v>80</v>
      </c>
      <c r="AM1573" s="15" t="s">
        <v>2148</v>
      </c>
      <c r="AN1573" s="16">
        <v>10</v>
      </c>
      <c r="AO1573" s="16">
        <v>10</v>
      </c>
      <c r="AP1573" s="17"/>
      <c r="AQ1573" s="17"/>
      <c r="AR1573" s="17">
        <v>45837</v>
      </c>
      <c r="AS1573" s="17"/>
      <c r="AT1573" s="17"/>
      <c r="AU1573" s="16">
        <v>1</v>
      </c>
      <c r="AV1573" s="18" t="s">
        <v>1652</v>
      </c>
      <c r="AW1573" s="17"/>
      <c r="AX1573" s="17">
        <v>45666</v>
      </c>
      <c r="AY1573" s="17">
        <v>45621</v>
      </c>
    </row>
    <row r="1574" spans="1:51" x14ac:dyDescent="0.35">
      <c r="A1574" s="18" t="str">
        <f t="shared" si="24"/>
        <v>PMETB-55W61AEZ</v>
      </c>
      <c r="B1574" s="15" t="s">
        <v>1639</v>
      </c>
      <c r="C1574" s="15" t="s">
        <v>79</v>
      </c>
      <c r="D1574" s="15" t="s">
        <v>95</v>
      </c>
      <c r="E1574" s="15" t="s">
        <v>2136</v>
      </c>
      <c r="F1574" s="15" t="s">
        <v>2150</v>
      </c>
      <c r="G1574" s="15" t="s">
        <v>1643</v>
      </c>
      <c r="H1574" s="15" t="s">
        <v>2</v>
      </c>
      <c r="I1574" s="15" t="s">
        <v>1637</v>
      </c>
      <c r="J1574" s="15" t="s">
        <v>1640</v>
      </c>
      <c r="K1574" s="15" t="s">
        <v>1638</v>
      </c>
      <c r="L1574" s="15" t="s">
        <v>1638</v>
      </c>
      <c r="M1574" s="15" t="s">
        <v>2</v>
      </c>
      <c r="N1574" s="15" t="s">
        <v>2</v>
      </c>
      <c r="O1574" s="15" t="s">
        <v>1639</v>
      </c>
      <c r="P1574" s="15" t="s">
        <v>1637</v>
      </c>
      <c r="Q1574" s="15" t="s">
        <v>2</v>
      </c>
      <c r="R1574" s="15" t="s">
        <v>1639</v>
      </c>
      <c r="S1574" s="15" t="s">
        <v>1637</v>
      </c>
      <c r="T1574" s="15" t="s">
        <v>1640</v>
      </c>
      <c r="U1574" s="15" t="s">
        <v>2138</v>
      </c>
      <c r="V1574" s="15" t="s">
        <v>2</v>
      </c>
      <c r="W1574" s="15" t="s">
        <v>1647</v>
      </c>
      <c r="X1574" s="15" t="s">
        <v>1648</v>
      </c>
      <c r="Y1574" s="15" t="s">
        <v>2139</v>
      </c>
      <c r="Z1574" s="15" t="s">
        <v>2140</v>
      </c>
      <c r="AA1574" s="15" t="s">
        <v>1648</v>
      </c>
      <c r="AB1574" s="15" t="s">
        <v>1648</v>
      </c>
      <c r="AC1574" s="15" t="s">
        <v>1648</v>
      </c>
      <c r="AD1574" s="15" t="s">
        <v>1648</v>
      </c>
      <c r="AE1574" s="15" t="s">
        <v>1648</v>
      </c>
      <c r="AF1574" s="15" t="s">
        <v>1648</v>
      </c>
      <c r="AG1574" s="15" t="s">
        <v>1648</v>
      </c>
      <c r="AH1574" s="15" t="s">
        <v>2</v>
      </c>
      <c r="AI1574" s="15" t="s">
        <v>2</v>
      </c>
      <c r="AJ1574" s="15" t="s">
        <v>2147</v>
      </c>
      <c r="AK1574" s="15" t="s">
        <v>1752</v>
      </c>
      <c r="AL1574" s="15" t="s">
        <v>80</v>
      </c>
      <c r="AM1574" s="15" t="s">
        <v>2148</v>
      </c>
      <c r="AN1574" s="16">
        <v>10</v>
      </c>
      <c r="AO1574" s="16">
        <v>10</v>
      </c>
      <c r="AP1574" s="17"/>
      <c r="AQ1574" s="17"/>
      <c r="AR1574" s="17">
        <v>45837</v>
      </c>
      <c r="AS1574" s="17"/>
      <c r="AT1574" s="17"/>
      <c r="AU1574" s="16">
        <v>1</v>
      </c>
      <c r="AV1574" s="18" t="s">
        <v>1652</v>
      </c>
      <c r="AW1574" s="17"/>
      <c r="AX1574" s="17">
        <v>45666</v>
      </c>
      <c r="AY1574" s="17">
        <v>45621</v>
      </c>
    </row>
    <row r="1575" spans="1:51" x14ac:dyDescent="0.35">
      <c r="A1575" s="18" t="str">
        <f t="shared" si="24"/>
        <v>PMETB-55Z60AEB</v>
      </c>
      <c r="B1575" s="15" t="s">
        <v>1639</v>
      </c>
      <c r="C1575" s="15" t="s">
        <v>79</v>
      </c>
      <c r="D1575" s="15" t="s">
        <v>1571</v>
      </c>
      <c r="E1575" s="15" t="s">
        <v>2151</v>
      </c>
      <c r="F1575" s="15" t="s">
        <v>2152</v>
      </c>
      <c r="G1575" s="15" t="s">
        <v>1643</v>
      </c>
      <c r="H1575" s="15" t="s">
        <v>2</v>
      </c>
      <c r="I1575" s="15" t="s">
        <v>1637</v>
      </c>
      <c r="J1575" s="15" t="s">
        <v>1640</v>
      </c>
      <c r="K1575" s="15" t="s">
        <v>1638</v>
      </c>
      <c r="L1575" s="15" t="s">
        <v>1638</v>
      </c>
      <c r="M1575" s="15" t="s">
        <v>2</v>
      </c>
      <c r="N1575" s="15" t="s">
        <v>2</v>
      </c>
      <c r="O1575" s="15" t="s">
        <v>1639</v>
      </c>
      <c r="P1575" s="15" t="s">
        <v>1637</v>
      </c>
      <c r="Q1575" s="15" t="s">
        <v>2</v>
      </c>
      <c r="R1575" s="15" t="s">
        <v>1639</v>
      </c>
      <c r="S1575" s="15" t="s">
        <v>1637</v>
      </c>
      <c r="T1575" s="15" t="s">
        <v>1640</v>
      </c>
      <c r="U1575" s="15" t="s">
        <v>2138</v>
      </c>
      <c r="V1575" s="15" t="s">
        <v>2</v>
      </c>
      <c r="W1575" s="15" t="s">
        <v>1647</v>
      </c>
      <c r="X1575" s="15" t="s">
        <v>2</v>
      </c>
      <c r="Y1575" s="15" t="s">
        <v>2</v>
      </c>
      <c r="Z1575" s="15" t="s">
        <v>2</v>
      </c>
      <c r="AA1575" s="15" t="s">
        <v>1648</v>
      </c>
      <c r="AB1575" s="15" t="s">
        <v>1648</v>
      </c>
      <c r="AC1575" s="15" t="s">
        <v>1648</v>
      </c>
      <c r="AD1575" s="15" t="s">
        <v>1648</v>
      </c>
      <c r="AE1575" s="15" t="s">
        <v>1648</v>
      </c>
      <c r="AF1575" s="15" t="s">
        <v>1648</v>
      </c>
      <c r="AG1575" s="15" t="s">
        <v>1648</v>
      </c>
      <c r="AH1575" s="15" t="s">
        <v>2</v>
      </c>
      <c r="AI1575" s="15" t="s">
        <v>2</v>
      </c>
      <c r="AJ1575" s="15" t="s">
        <v>2153</v>
      </c>
      <c r="AK1575" s="15" t="s">
        <v>2154</v>
      </c>
      <c r="AL1575" s="15" t="s">
        <v>80</v>
      </c>
      <c r="AM1575" s="15" t="s">
        <v>2155</v>
      </c>
      <c r="AN1575" s="16">
        <v>10</v>
      </c>
      <c r="AO1575" s="16">
        <v>10</v>
      </c>
      <c r="AP1575" s="17"/>
      <c r="AQ1575" s="17"/>
      <c r="AR1575" s="17">
        <v>45837</v>
      </c>
      <c r="AS1575" s="17"/>
      <c r="AT1575" s="17"/>
      <c r="AU1575" s="16">
        <v>1</v>
      </c>
      <c r="AV1575" s="18" t="s">
        <v>1652</v>
      </c>
      <c r="AW1575" s="17"/>
      <c r="AX1575" s="17">
        <v>45588</v>
      </c>
      <c r="AY1575" s="17">
        <v>45540</v>
      </c>
    </row>
    <row r="1576" spans="1:51" x14ac:dyDescent="0.35">
      <c r="A1576" s="18" t="str">
        <f t="shared" si="24"/>
        <v>PMETB-55Z60AEG</v>
      </c>
      <c r="B1576" s="15" t="s">
        <v>1639</v>
      </c>
      <c r="C1576" s="15" t="s">
        <v>79</v>
      </c>
      <c r="D1576" s="15" t="s">
        <v>96</v>
      </c>
      <c r="E1576" s="15" t="s">
        <v>2151</v>
      </c>
      <c r="F1576" s="15" t="s">
        <v>2152</v>
      </c>
      <c r="G1576" s="15" t="s">
        <v>1643</v>
      </c>
      <c r="H1576" s="15" t="s">
        <v>2</v>
      </c>
      <c r="I1576" s="15" t="s">
        <v>1637</v>
      </c>
      <c r="J1576" s="15" t="s">
        <v>1640</v>
      </c>
      <c r="K1576" s="15" t="s">
        <v>1638</v>
      </c>
      <c r="L1576" s="15" t="s">
        <v>1638</v>
      </c>
      <c r="M1576" s="15" t="s">
        <v>2</v>
      </c>
      <c r="N1576" s="15" t="s">
        <v>2</v>
      </c>
      <c r="O1576" s="15" t="s">
        <v>1639</v>
      </c>
      <c r="P1576" s="15" t="s">
        <v>1637</v>
      </c>
      <c r="Q1576" s="15" t="s">
        <v>2</v>
      </c>
      <c r="R1576" s="15" t="s">
        <v>1639</v>
      </c>
      <c r="S1576" s="15" t="s">
        <v>1637</v>
      </c>
      <c r="T1576" s="15" t="s">
        <v>1640</v>
      </c>
      <c r="U1576" s="15" t="s">
        <v>2138</v>
      </c>
      <c r="V1576" s="15" t="s">
        <v>2</v>
      </c>
      <c r="W1576" s="15" t="s">
        <v>1647</v>
      </c>
      <c r="X1576" s="15" t="s">
        <v>1648</v>
      </c>
      <c r="Y1576" s="15" t="s">
        <v>2156</v>
      </c>
      <c r="Z1576" s="15" t="s">
        <v>2140</v>
      </c>
      <c r="AA1576" s="15" t="s">
        <v>1648</v>
      </c>
      <c r="AB1576" s="15" t="s">
        <v>1648</v>
      </c>
      <c r="AC1576" s="15" t="s">
        <v>1648</v>
      </c>
      <c r="AD1576" s="15" t="s">
        <v>1648</v>
      </c>
      <c r="AE1576" s="15" t="s">
        <v>1648</v>
      </c>
      <c r="AF1576" s="15" t="s">
        <v>1648</v>
      </c>
      <c r="AG1576" s="15" t="s">
        <v>1648</v>
      </c>
      <c r="AH1576" s="15" t="s">
        <v>2</v>
      </c>
      <c r="AI1576" s="15" t="s">
        <v>2</v>
      </c>
      <c r="AJ1576" s="15" t="s">
        <v>2153</v>
      </c>
      <c r="AK1576" s="15" t="s">
        <v>2154</v>
      </c>
      <c r="AL1576" s="15" t="s">
        <v>80</v>
      </c>
      <c r="AM1576" s="15" t="s">
        <v>1657</v>
      </c>
      <c r="AN1576" s="16">
        <v>10</v>
      </c>
      <c r="AO1576" s="16">
        <v>10</v>
      </c>
      <c r="AP1576" s="17"/>
      <c r="AQ1576" s="17"/>
      <c r="AR1576" s="17">
        <v>45837</v>
      </c>
      <c r="AS1576" s="17"/>
      <c r="AT1576" s="17"/>
      <c r="AU1576" s="16">
        <v>1</v>
      </c>
      <c r="AV1576" s="18" t="s">
        <v>1652</v>
      </c>
      <c r="AW1576" s="17"/>
      <c r="AX1576" s="17">
        <v>45670</v>
      </c>
      <c r="AY1576" s="17">
        <v>45381</v>
      </c>
    </row>
    <row r="1577" spans="1:51" x14ac:dyDescent="0.35">
      <c r="A1577" s="18" t="str">
        <f t="shared" si="24"/>
        <v>PMETB-65W61AEY</v>
      </c>
      <c r="B1577" s="15" t="s">
        <v>1639</v>
      </c>
      <c r="C1577" s="15" t="s">
        <v>79</v>
      </c>
      <c r="D1577" s="15" t="s">
        <v>97</v>
      </c>
      <c r="E1577" s="15" t="s">
        <v>2136</v>
      </c>
      <c r="F1577" s="15" t="s">
        <v>2157</v>
      </c>
      <c r="G1577" s="15" t="s">
        <v>1643</v>
      </c>
      <c r="H1577" s="15" t="s">
        <v>2</v>
      </c>
      <c r="I1577" s="15" t="s">
        <v>1637</v>
      </c>
      <c r="J1577" s="15" t="s">
        <v>1640</v>
      </c>
      <c r="K1577" s="15" t="s">
        <v>1638</v>
      </c>
      <c r="L1577" s="15" t="s">
        <v>1638</v>
      </c>
      <c r="M1577" s="15" t="s">
        <v>2</v>
      </c>
      <c r="N1577" s="15" t="s">
        <v>2</v>
      </c>
      <c r="O1577" s="15" t="s">
        <v>1639</v>
      </c>
      <c r="P1577" s="15" t="s">
        <v>1637</v>
      </c>
      <c r="Q1577" s="15" t="s">
        <v>2</v>
      </c>
      <c r="R1577" s="15" t="s">
        <v>1639</v>
      </c>
      <c r="S1577" s="15" t="s">
        <v>1637</v>
      </c>
      <c r="T1577" s="15" t="s">
        <v>1640</v>
      </c>
      <c r="U1577" s="15" t="s">
        <v>2138</v>
      </c>
      <c r="V1577" s="15" t="s">
        <v>2</v>
      </c>
      <c r="W1577" s="15" t="s">
        <v>1647</v>
      </c>
      <c r="X1577" s="15" t="s">
        <v>1648</v>
      </c>
      <c r="Y1577" s="15" t="s">
        <v>2139</v>
      </c>
      <c r="Z1577" s="15" t="s">
        <v>2140</v>
      </c>
      <c r="AA1577" s="15" t="s">
        <v>1648</v>
      </c>
      <c r="AB1577" s="15" t="s">
        <v>1648</v>
      </c>
      <c r="AC1577" s="15" t="s">
        <v>1648</v>
      </c>
      <c r="AD1577" s="15" t="s">
        <v>1648</v>
      </c>
      <c r="AE1577" s="15" t="s">
        <v>1648</v>
      </c>
      <c r="AF1577" s="15" t="s">
        <v>1648</v>
      </c>
      <c r="AG1577" s="15" t="s">
        <v>1648</v>
      </c>
      <c r="AH1577" s="15" t="s">
        <v>2</v>
      </c>
      <c r="AI1577" s="15" t="s">
        <v>2</v>
      </c>
      <c r="AJ1577" s="15" t="s">
        <v>2147</v>
      </c>
      <c r="AK1577" s="15" t="s">
        <v>1752</v>
      </c>
      <c r="AL1577" s="15" t="s">
        <v>80</v>
      </c>
      <c r="AM1577" s="15" t="s">
        <v>2148</v>
      </c>
      <c r="AN1577" s="16">
        <v>10</v>
      </c>
      <c r="AO1577" s="16">
        <v>10</v>
      </c>
      <c r="AP1577" s="17"/>
      <c r="AQ1577" s="17"/>
      <c r="AR1577" s="17">
        <v>45837</v>
      </c>
      <c r="AS1577" s="17"/>
      <c r="AT1577" s="17"/>
      <c r="AU1577" s="16">
        <v>1</v>
      </c>
      <c r="AV1577" s="18" t="s">
        <v>1652</v>
      </c>
      <c r="AW1577" s="17"/>
      <c r="AX1577" s="17">
        <v>45666</v>
      </c>
      <c r="AY1577" s="17">
        <v>45621</v>
      </c>
    </row>
    <row r="1578" spans="1:51" x14ac:dyDescent="0.35">
      <c r="A1578" s="18" t="str">
        <f t="shared" si="24"/>
        <v>PMETB-65W61AEZ</v>
      </c>
      <c r="B1578" s="15" t="s">
        <v>1639</v>
      </c>
      <c r="C1578" s="15" t="s">
        <v>79</v>
      </c>
      <c r="D1578" s="15" t="s">
        <v>98</v>
      </c>
      <c r="E1578" s="15" t="s">
        <v>2136</v>
      </c>
      <c r="F1578" s="15" t="s">
        <v>2157</v>
      </c>
      <c r="G1578" s="15" t="s">
        <v>1643</v>
      </c>
      <c r="H1578" s="15" t="s">
        <v>2</v>
      </c>
      <c r="I1578" s="15" t="s">
        <v>1637</v>
      </c>
      <c r="J1578" s="15" t="s">
        <v>1640</v>
      </c>
      <c r="K1578" s="15" t="s">
        <v>1638</v>
      </c>
      <c r="L1578" s="15" t="s">
        <v>1638</v>
      </c>
      <c r="M1578" s="15" t="s">
        <v>2</v>
      </c>
      <c r="N1578" s="15" t="s">
        <v>2</v>
      </c>
      <c r="O1578" s="15" t="s">
        <v>1639</v>
      </c>
      <c r="P1578" s="15" t="s">
        <v>1637</v>
      </c>
      <c r="Q1578" s="15" t="s">
        <v>2</v>
      </c>
      <c r="R1578" s="15" t="s">
        <v>1639</v>
      </c>
      <c r="S1578" s="15" t="s">
        <v>1637</v>
      </c>
      <c r="T1578" s="15" t="s">
        <v>1640</v>
      </c>
      <c r="U1578" s="15" t="s">
        <v>2138</v>
      </c>
      <c r="V1578" s="15" t="s">
        <v>2</v>
      </c>
      <c r="W1578" s="15" t="s">
        <v>1647</v>
      </c>
      <c r="X1578" s="15" t="s">
        <v>1648</v>
      </c>
      <c r="Y1578" s="15" t="s">
        <v>2139</v>
      </c>
      <c r="Z1578" s="15" t="s">
        <v>2140</v>
      </c>
      <c r="AA1578" s="15" t="s">
        <v>1648</v>
      </c>
      <c r="AB1578" s="15" t="s">
        <v>1648</v>
      </c>
      <c r="AC1578" s="15" t="s">
        <v>1648</v>
      </c>
      <c r="AD1578" s="15" t="s">
        <v>1648</v>
      </c>
      <c r="AE1578" s="15" t="s">
        <v>1648</v>
      </c>
      <c r="AF1578" s="15" t="s">
        <v>1648</v>
      </c>
      <c r="AG1578" s="15" t="s">
        <v>1648</v>
      </c>
      <c r="AH1578" s="15" t="s">
        <v>2</v>
      </c>
      <c r="AI1578" s="15" t="s">
        <v>2</v>
      </c>
      <c r="AJ1578" s="15" t="s">
        <v>2147</v>
      </c>
      <c r="AK1578" s="15" t="s">
        <v>1752</v>
      </c>
      <c r="AL1578" s="15" t="s">
        <v>80</v>
      </c>
      <c r="AM1578" s="15" t="s">
        <v>2148</v>
      </c>
      <c r="AN1578" s="16">
        <v>10</v>
      </c>
      <c r="AO1578" s="16">
        <v>10</v>
      </c>
      <c r="AP1578" s="17"/>
      <c r="AQ1578" s="17"/>
      <c r="AR1578" s="17">
        <v>45837</v>
      </c>
      <c r="AS1578" s="17"/>
      <c r="AT1578" s="17"/>
      <c r="AU1578" s="16">
        <v>1</v>
      </c>
      <c r="AV1578" s="18" t="s">
        <v>1652</v>
      </c>
      <c r="AW1578" s="17"/>
      <c r="AX1578" s="17">
        <v>45666</v>
      </c>
      <c r="AY1578" s="17">
        <v>45621</v>
      </c>
    </row>
    <row r="1579" spans="1:51" x14ac:dyDescent="0.35">
      <c r="A1579" s="18" t="str">
        <f t="shared" si="24"/>
        <v>PMETB-65Z60AEB</v>
      </c>
      <c r="B1579" s="15" t="s">
        <v>1639</v>
      </c>
      <c r="C1579" s="15" t="s">
        <v>79</v>
      </c>
      <c r="D1579" s="15" t="s">
        <v>1572</v>
      </c>
      <c r="E1579" s="15" t="s">
        <v>2151</v>
      </c>
      <c r="F1579" s="15" t="s">
        <v>2158</v>
      </c>
      <c r="G1579" s="15" t="s">
        <v>1643</v>
      </c>
      <c r="H1579" s="15" t="s">
        <v>2</v>
      </c>
      <c r="I1579" s="15" t="s">
        <v>1637</v>
      </c>
      <c r="J1579" s="15" t="s">
        <v>1640</v>
      </c>
      <c r="K1579" s="15" t="s">
        <v>1638</v>
      </c>
      <c r="L1579" s="15" t="s">
        <v>1638</v>
      </c>
      <c r="M1579" s="15" t="s">
        <v>2</v>
      </c>
      <c r="N1579" s="15" t="s">
        <v>2</v>
      </c>
      <c r="O1579" s="15" t="s">
        <v>1639</v>
      </c>
      <c r="P1579" s="15" t="s">
        <v>1637</v>
      </c>
      <c r="Q1579" s="15" t="s">
        <v>2</v>
      </c>
      <c r="R1579" s="15" t="s">
        <v>1639</v>
      </c>
      <c r="S1579" s="15" t="s">
        <v>1637</v>
      </c>
      <c r="T1579" s="15" t="s">
        <v>1640</v>
      </c>
      <c r="U1579" s="15" t="s">
        <v>2138</v>
      </c>
      <c r="V1579" s="15" t="s">
        <v>2</v>
      </c>
      <c r="W1579" s="15" t="s">
        <v>1647</v>
      </c>
      <c r="X1579" s="15" t="s">
        <v>2</v>
      </c>
      <c r="Y1579" s="15" t="s">
        <v>2</v>
      </c>
      <c r="Z1579" s="15" t="s">
        <v>2</v>
      </c>
      <c r="AA1579" s="15" t="s">
        <v>1648</v>
      </c>
      <c r="AB1579" s="15" t="s">
        <v>1648</v>
      </c>
      <c r="AC1579" s="15" t="s">
        <v>1648</v>
      </c>
      <c r="AD1579" s="15" t="s">
        <v>1648</v>
      </c>
      <c r="AE1579" s="15" t="s">
        <v>1648</v>
      </c>
      <c r="AF1579" s="15" t="s">
        <v>1648</v>
      </c>
      <c r="AG1579" s="15" t="s">
        <v>1648</v>
      </c>
      <c r="AH1579" s="15" t="s">
        <v>2</v>
      </c>
      <c r="AI1579" s="15" t="s">
        <v>2</v>
      </c>
      <c r="AJ1579" s="15" t="s">
        <v>2153</v>
      </c>
      <c r="AK1579" s="15" t="s">
        <v>2154</v>
      </c>
      <c r="AL1579" s="15" t="s">
        <v>80</v>
      </c>
      <c r="AM1579" s="15" t="s">
        <v>2155</v>
      </c>
      <c r="AN1579" s="16">
        <v>10</v>
      </c>
      <c r="AO1579" s="16">
        <v>10</v>
      </c>
      <c r="AP1579" s="17"/>
      <c r="AQ1579" s="17"/>
      <c r="AR1579" s="17">
        <v>45837</v>
      </c>
      <c r="AS1579" s="17"/>
      <c r="AT1579" s="17"/>
      <c r="AU1579" s="16">
        <v>1</v>
      </c>
      <c r="AV1579" s="18" t="s">
        <v>1652</v>
      </c>
      <c r="AW1579" s="17"/>
      <c r="AX1579" s="17">
        <v>45588</v>
      </c>
      <c r="AY1579" s="17">
        <v>45540</v>
      </c>
    </row>
    <row r="1580" spans="1:51" x14ac:dyDescent="0.35">
      <c r="A1580" s="18" t="str">
        <f t="shared" si="24"/>
        <v>PMETB-65Z60AEG</v>
      </c>
      <c r="B1580" s="15" t="s">
        <v>1639</v>
      </c>
      <c r="C1580" s="15" t="s">
        <v>79</v>
      </c>
      <c r="D1580" s="15" t="s">
        <v>99</v>
      </c>
      <c r="E1580" s="15" t="s">
        <v>2151</v>
      </c>
      <c r="F1580" s="15" t="s">
        <v>2158</v>
      </c>
      <c r="G1580" s="15" t="s">
        <v>1643</v>
      </c>
      <c r="H1580" s="15" t="s">
        <v>2</v>
      </c>
      <c r="I1580" s="15" t="s">
        <v>1637</v>
      </c>
      <c r="J1580" s="15" t="s">
        <v>1640</v>
      </c>
      <c r="K1580" s="15" t="s">
        <v>1638</v>
      </c>
      <c r="L1580" s="15" t="s">
        <v>1638</v>
      </c>
      <c r="M1580" s="15" t="s">
        <v>2</v>
      </c>
      <c r="N1580" s="15" t="s">
        <v>2</v>
      </c>
      <c r="O1580" s="15" t="s">
        <v>1639</v>
      </c>
      <c r="P1580" s="15" t="s">
        <v>1637</v>
      </c>
      <c r="Q1580" s="15" t="s">
        <v>2</v>
      </c>
      <c r="R1580" s="15" t="s">
        <v>1639</v>
      </c>
      <c r="S1580" s="15" t="s">
        <v>1637</v>
      </c>
      <c r="T1580" s="15" t="s">
        <v>1640</v>
      </c>
      <c r="U1580" s="15" t="s">
        <v>2138</v>
      </c>
      <c r="V1580" s="15" t="s">
        <v>2</v>
      </c>
      <c r="W1580" s="15" t="s">
        <v>1647</v>
      </c>
      <c r="X1580" s="15" t="s">
        <v>1648</v>
      </c>
      <c r="Y1580" s="15" t="s">
        <v>2156</v>
      </c>
      <c r="Z1580" s="15" t="s">
        <v>2140</v>
      </c>
      <c r="AA1580" s="15" t="s">
        <v>1648</v>
      </c>
      <c r="AB1580" s="15" t="s">
        <v>1648</v>
      </c>
      <c r="AC1580" s="15" t="s">
        <v>1648</v>
      </c>
      <c r="AD1580" s="15" t="s">
        <v>1648</v>
      </c>
      <c r="AE1580" s="15" t="s">
        <v>1648</v>
      </c>
      <c r="AF1580" s="15" t="s">
        <v>1648</v>
      </c>
      <c r="AG1580" s="15" t="s">
        <v>1648</v>
      </c>
      <c r="AH1580" s="15" t="s">
        <v>2</v>
      </c>
      <c r="AI1580" s="15" t="s">
        <v>2</v>
      </c>
      <c r="AJ1580" s="15" t="s">
        <v>2153</v>
      </c>
      <c r="AK1580" s="15" t="s">
        <v>2154</v>
      </c>
      <c r="AL1580" s="15" t="s">
        <v>80</v>
      </c>
      <c r="AM1580" s="15" t="s">
        <v>1657</v>
      </c>
      <c r="AN1580" s="16">
        <v>10</v>
      </c>
      <c r="AO1580" s="16">
        <v>10</v>
      </c>
      <c r="AP1580" s="17"/>
      <c r="AQ1580" s="17"/>
      <c r="AR1580" s="17">
        <v>45837</v>
      </c>
      <c r="AS1580" s="17"/>
      <c r="AT1580" s="17"/>
      <c r="AU1580" s="16">
        <v>1</v>
      </c>
      <c r="AV1580" s="18" t="s">
        <v>1652</v>
      </c>
      <c r="AW1580" s="17"/>
      <c r="AX1580" s="17">
        <v>45670</v>
      </c>
      <c r="AY1580" s="17">
        <v>45381</v>
      </c>
    </row>
    <row r="1581" spans="1:51" x14ac:dyDescent="0.35">
      <c r="A1581" s="18" t="str">
        <f t="shared" si="24"/>
        <v>PMETS-24N30AEY</v>
      </c>
      <c r="B1581" s="15" t="s">
        <v>1639</v>
      </c>
      <c r="C1581" s="15" t="s">
        <v>79</v>
      </c>
      <c r="D1581" s="15" t="s">
        <v>100</v>
      </c>
      <c r="E1581" s="15" t="s">
        <v>2136</v>
      </c>
      <c r="F1581" s="15" t="s">
        <v>2159</v>
      </c>
      <c r="G1581" s="15" t="s">
        <v>1643</v>
      </c>
      <c r="H1581" s="15" t="s">
        <v>2</v>
      </c>
      <c r="I1581" s="15" t="s">
        <v>1637</v>
      </c>
      <c r="J1581" s="15" t="s">
        <v>1640</v>
      </c>
      <c r="K1581" s="15" t="s">
        <v>1638</v>
      </c>
      <c r="L1581" s="15" t="s">
        <v>1638</v>
      </c>
      <c r="M1581" s="15" t="s">
        <v>2</v>
      </c>
      <c r="N1581" s="15" t="s">
        <v>2</v>
      </c>
      <c r="O1581" s="15" t="s">
        <v>1639</v>
      </c>
      <c r="P1581" s="15" t="s">
        <v>1637</v>
      </c>
      <c r="Q1581" s="15" t="s">
        <v>2</v>
      </c>
      <c r="R1581" s="15" t="s">
        <v>1639</v>
      </c>
      <c r="S1581" s="15" t="s">
        <v>1637</v>
      </c>
      <c r="T1581" s="15" t="s">
        <v>1640</v>
      </c>
      <c r="U1581" s="15" t="s">
        <v>2138</v>
      </c>
      <c r="V1581" s="15" t="s">
        <v>2</v>
      </c>
      <c r="W1581" s="15" t="s">
        <v>1647</v>
      </c>
      <c r="X1581" s="15" t="s">
        <v>1648</v>
      </c>
      <c r="Y1581" s="15" t="s">
        <v>2139</v>
      </c>
      <c r="Z1581" s="15" t="s">
        <v>2140</v>
      </c>
      <c r="AA1581" s="15" t="s">
        <v>1648</v>
      </c>
      <c r="AB1581" s="15" t="s">
        <v>1648</v>
      </c>
      <c r="AC1581" s="15" t="s">
        <v>1648</v>
      </c>
      <c r="AD1581" s="15" t="s">
        <v>1648</v>
      </c>
      <c r="AE1581" s="15" t="s">
        <v>1648</v>
      </c>
      <c r="AF1581" s="15" t="s">
        <v>1648</v>
      </c>
      <c r="AG1581" s="15" t="s">
        <v>1648</v>
      </c>
      <c r="AH1581" s="15" t="s">
        <v>2</v>
      </c>
      <c r="AI1581" s="15" t="s">
        <v>2</v>
      </c>
      <c r="AJ1581" s="15" t="s">
        <v>2160</v>
      </c>
      <c r="AK1581" s="15" t="s">
        <v>1752</v>
      </c>
      <c r="AL1581" s="15" t="s">
        <v>80</v>
      </c>
      <c r="AM1581" s="15" t="s">
        <v>1666</v>
      </c>
      <c r="AN1581" s="16">
        <v>10</v>
      </c>
      <c r="AO1581" s="16">
        <v>10</v>
      </c>
      <c r="AP1581" s="17"/>
      <c r="AQ1581" s="17"/>
      <c r="AR1581" s="17">
        <v>45837</v>
      </c>
      <c r="AS1581" s="17"/>
      <c r="AT1581" s="17"/>
      <c r="AU1581" s="16">
        <v>1</v>
      </c>
      <c r="AV1581" s="18" t="s">
        <v>1652</v>
      </c>
      <c r="AW1581" s="17"/>
      <c r="AX1581" s="17">
        <v>45666</v>
      </c>
      <c r="AY1581" s="17">
        <v>45381</v>
      </c>
    </row>
    <row r="1582" spans="1:51" x14ac:dyDescent="0.35">
      <c r="A1582" s="18" t="str">
        <f t="shared" si="24"/>
        <v>PMETS-24N30AEZ</v>
      </c>
      <c r="B1582" s="15" t="s">
        <v>1639</v>
      </c>
      <c r="C1582" s="15" t="s">
        <v>79</v>
      </c>
      <c r="D1582" s="15" t="s">
        <v>101</v>
      </c>
      <c r="E1582" s="15" t="s">
        <v>2136</v>
      </c>
      <c r="F1582" s="15" t="s">
        <v>2159</v>
      </c>
      <c r="G1582" s="15" t="s">
        <v>1643</v>
      </c>
      <c r="H1582" s="15" t="s">
        <v>2</v>
      </c>
      <c r="I1582" s="15" t="s">
        <v>1637</v>
      </c>
      <c r="J1582" s="15" t="s">
        <v>1640</v>
      </c>
      <c r="K1582" s="15" t="s">
        <v>1638</v>
      </c>
      <c r="L1582" s="15" t="s">
        <v>1638</v>
      </c>
      <c r="M1582" s="15" t="s">
        <v>2</v>
      </c>
      <c r="N1582" s="15" t="s">
        <v>2</v>
      </c>
      <c r="O1582" s="15" t="s">
        <v>1639</v>
      </c>
      <c r="P1582" s="15" t="s">
        <v>1637</v>
      </c>
      <c r="Q1582" s="15" t="s">
        <v>2</v>
      </c>
      <c r="R1582" s="15" t="s">
        <v>1639</v>
      </c>
      <c r="S1582" s="15" t="s">
        <v>1637</v>
      </c>
      <c r="T1582" s="15" t="s">
        <v>1640</v>
      </c>
      <c r="U1582" s="15" t="s">
        <v>2138</v>
      </c>
      <c r="V1582" s="15" t="s">
        <v>2</v>
      </c>
      <c r="W1582" s="15" t="s">
        <v>1647</v>
      </c>
      <c r="X1582" s="15" t="s">
        <v>1648</v>
      </c>
      <c r="Y1582" s="15" t="s">
        <v>2139</v>
      </c>
      <c r="Z1582" s="15" t="s">
        <v>2140</v>
      </c>
      <c r="AA1582" s="15" t="s">
        <v>1648</v>
      </c>
      <c r="AB1582" s="15" t="s">
        <v>1648</v>
      </c>
      <c r="AC1582" s="15" t="s">
        <v>1648</v>
      </c>
      <c r="AD1582" s="15" t="s">
        <v>1648</v>
      </c>
      <c r="AE1582" s="15" t="s">
        <v>1648</v>
      </c>
      <c r="AF1582" s="15" t="s">
        <v>1648</v>
      </c>
      <c r="AG1582" s="15" t="s">
        <v>1648</v>
      </c>
      <c r="AH1582" s="15" t="s">
        <v>2</v>
      </c>
      <c r="AI1582" s="15" t="s">
        <v>2</v>
      </c>
      <c r="AJ1582" s="15" t="s">
        <v>2160</v>
      </c>
      <c r="AK1582" s="15" t="s">
        <v>1752</v>
      </c>
      <c r="AL1582" s="15" t="s">
        <v>80</v>
      </c>
      <c r="AM1582" s="15" t="s">
        <v>1657</v>
      </c>
      <c r="AN1582" s="16">
        <v>10</v>
      </c>
      <c r="AO1582" s="16">
        <v>10</v>
      </c>
      <c r="AP1582" s="17"/>
      <c r="AQ1582" s="17"/>
      <c r="AR1582" s="17">
        <v>45837</v>
      </c>
      <c r="AS1582" s="17"/>
      <c r="AT1582" s="17"/>
      <c r="AU1582" s="16">
        <v>1</v>
      </c>
      <c r="AV1582" s="18" t="s">
        <v>1652</v>
      </c>
      <c r="AW1582" s="17"/>
      <c r="AX1582" s="17">
        <v>45666</v>
      </c>
      <c r="AY1582" s="17">
        <v>45381</v>
      </c>
    </row>
    <row r="1583" spans="1:51" x14ac:dyDescent="0.35">
      <c r="A1583" s="18" t="str">
        <f t="shared" si="24"/>
        <v>PMETS-32N30AEY</v>
      </c>
      <c r="B1583" s="15" t="s">
        <v>1639</v>
      </c>
      <c r="C1583" s="15" t="s">
        <v>79</v>
      </c>
      <c r="D1583" s="15" t="s">
        <v>102</v>
      </c>
      <c r="E1583" s="15" t="s">
        <v>2136</v>
      </c>
      <c r="F1583" s="15" t="s">
        <v>2161</v>
      </c>
      <c r="G1583" s="15" t="s">
        <v>1643</v>
      </c>
      <c r="H1583" s="15" t="s">
        <v>2</v>
      </c>
      <c r="I1583" s="15" t="s">
        <v>1637</v>
      </c>
      <c r="J1583" s="15" t="s">
        <v>1640</v>
      </c>
      <c r="K1583" s="15" t="s">
        <v>1638</v>
      </c>
      <c r="L1583" s="15" t="s">
        <v>1638</v>
      </c>
      <c r="M1583" s="15" t="s">
        <v>2</v>
      </c>
      <c r="N1583" s="15" t="s">
        <v>2</v>
      </c>
      <c r="O1583" s="15" t="s">
        <v>1639</v>
      </c>
      <c r="P1583" s="15" t="s">
        <v>1637</v>
      </c>
      <c r="Q1583" s="15" t="s">
        <v>2</v>
      </c>
      <c r="R1583" s="15" t="s">
        <v>1639</v>
      </c>
      <c r="S1583" s="15" t="s">
        <v>1637</v>
      </c>
      <c r="T1583" s="15" t="s">
        <v>1640</v>
      </c>
      <c r="U1583" s="15" t="s">
        <v>2138</v>
      </c>
      <c r="V1583" s="15" t="s">
        <v>2</v>
      </c>
      <c r="W1583" s="15" t="s">
        <v>1647</v>
      </c>
      <c r="X1583" s="15" t="s">
        <v>1648</v>
      </c>
      <c r="Y1583" s="15" t="s">
        <v>2139</v>
      </c>
      <c r="Z1583" s="15" t="s">
        <v>2140</v>
      </c>
      <c r="AA1583" s="15" t="s">
        <v>1648</v>
      </c>
      <c r="AB1583" s="15" t="s">
        <v>1648</v>
      </c>
      <c r="AC1583" s="15" t="s">
        <v>1648</v>
      </c>
      <c r="AD1583" s="15" t="s">
        <v>1648</v>
      </c>
      <c r="AE1583" s="15" t="s">
        <v>1648</v>
      </c>
      <c r="AF1583" s="15" t="s">
        <v>1648</v>
      </c>
      <c r="AG1583" s="15" t="s">
        <v>1648</v>
      </c>
      <c r="AH1583" s="15" t="s">
        <v>2</v>
      </c>
      <c r="AI1583" s="15" t="s">
        <v>2</v>
      </c>
      <c r="AJ1583" s="15" t="s">
        <v>2160</v>
      </c>
      <c r="AK1583" s="15" t="s">
        <v>1752</v>
      </c>
      <c r="AL1583" s="15" t="s">
        <v>80</v>
      </c>
      <c r="AM1583" s="15" t="s">
        <v>1666</v>
      </c>
      <c r="AN1583" s="16">
        <v>10</v>
      </c>
      <c r="AO1583" s="16">
        <v>10</v>
      </c>
      <c r="AP1583" s="17"/>
      <c r="AQ1583" s="17"/>
      <c r="AR1583" s="17">
        <v>45837</v>
      </c>
      <c r="AS1583" s="17"/>
      <c r="AT1583" s="17"/>
      <c r="AU1583" s="16">
        <v>1</v>
      </c>
      <c r="AV1583" s="18" t="s">
        <v>1652</v>
      </c>
      <c r="AW1583" s="17"/>
      <c r="AX1583" s="17">
        <v>45666</v>
      </c>
      <c r="AY1583" s="17">
        <v>45381</v>
      </c>
    </row>
    <row r="1584" spans="1:51" x14ac:dyDescent="0.35">
      <c r="A1584" s="18" t="str">
        <f t="shared" si="24"/>
        <v>PMETS-32N30AEZ</v>
      </c>
      <c r="B1584" s="15" t="s">
        <v>1639</v>
      </c>
      <c r="C1584" s="15" t="s">
        <v>79</v>
      </c>
      <c r="D1584" s="15" t="s">
        <v>103</v>
      </c>
      <c r="E1584" s="15" t="s">
        <v>2136</v>
      </c>
      <c r="F1584" s="15" t="s">
        <v>2161</v>
      </c>
      <c r="G1584" s="15" t="s">
        <v>1643</v>
      </c>
      <c r="H1584" s="15" t="s">
        <v>2</v>
      </c>
      <c r="I1584" s="15" t="s">
        <v>1637</v>
      </c>
      <c r="J1584" s="15" t="s">
        <v>1640</v>
      </c>
      <c r="K1584" s="15" t="s">
        <v>1638</v>
      </c>
      <c r="L1584" s="15" t="s">
        <v>1638</v>
      </c>
      <c r="M1584" s="15" t="s">
        <v>2</v>
      </c>
      <c r="N1584" s="15" t="s">
        <v>2</v>
      </c>
      <c r="O1584" s="15" t="s">
        <v>1639</v>
      </c>
      <c r="P1584" s="15" t="s">
        <v>1637</v>
      </c>
      <c r="Q1584" s="15" t="s">
        <v>2</v>
      </c>
      <c r="R1584" s="15" t="s">
        <v>1639</v>
      </c>
      <c r="S1584" s="15" t="s">
        <v>1637</v>
      </c>
      <c r="T1584" s="15" t="s">
        <v>1640</v>
      </c>
      <c r="U1584" s="15" t="s">
        <v>2138</v>
      </c>
      <c r="V1584" s="15" t="s">
        <v>2</v>
      </c>
      <c r="W1584" s="15" t="s">
        <v>1647</v>
      </c>
      <c r="X1584" s="15" t="s">
        <v>1648</v>
      </c>
      <c r="Y1584" s="15" t="s">
        <v>2139</v>
      </c>
      <c r="Z1584" s="15" t="s">
        <v>2140</v>
      </c>
      <c r="AA1584" s="15" t="s">
        <v>1648</v>
      </c>
      <c r="AB1584" s="15" t="s">
        <v>1648</v>
      </c>
      <c r="AC1584" s="15" t="s">
        <v>1648</v>
      </c>
      <c r="AD1584" s="15" t="s">
        <v>1648</v>
      </c>
      <c r="AE1584" s="15" t="s">
        <v>1648</v>
      </c>
      <c r="AF1584" s="15" t="s">
        <v>1648</v>
      </c>
      <c r="AG1584" s="15" t="s">
        <v>1648</v>
      </c>
      <c r="AH1584" s="15" t="s">
        <v>2</v>
      </c>
      <c r="AI1584" s="15" t="s">
        <v>2</v>
      </c>
      <c r="AJ1584" s="15" t="s">
        <v>2160</v>
      </c>
      <c r="AK1584" s="15" t="s">
        <v>1752</v>
      </c>
      <c r="AL1584" s="15" t="s">
        <v>80</v>
      </c>
      <c r="AM1584" s="15" t="s">
        <v>1657</v>
      </c>
      <c r="AN1584" s="16">
        <v>10</v>
      </c>
      <c r="AO1584" s="16">
        <v>10</v>
      </c>
      <c r="AP1584" s="17"/>
      <c r="AQ1584" s="17"/>
      <c r="AR1584" s="17">
        <v>45837</v>
      </c>
      <c r="AS1584" s="17"/>
      <c r="AT1584" s="17"/>
      <c r="AU1584" s="16">
        <v>1</v>
      </c>
      <c r="AV1584" s="18" t="s">
        <v>1652</v>
      </c>
      <c r="AW1584" s="17"/>
      <c r="AX1584" s="17">
        <v>45666</v>
      </c>
      <c r="AY1584" s="17">
        <v>45381</v>
      </c>
    </row>
    <row r="1585" spans="1:51" x14ac:dyDescent="0.35">
      <c r="A1585" s="18" t="str">
        <f t="shared" si="24"/>
        <v>PMETV-24S50AEY</v>
      </c>
      <c r="B1585" s="15" t="s">
        <v>1639</v>
      </c>
      <c r="C1585" s="15" t="s">
        <v>79</v>
      </c>
      <c r="D1585" s="15" t="s">
        <v>104</v>
      </c>
      <c r="E1585" s="15" t="s">
        <v>2136</v>
      </c>
      <c r="F1585" s="15" t="s">
        <v>2137</v>
      </c>
      <c r="G1585" s="15" t="s">
        <v>1643</v>
      </c>
      <c r="H1585" s="15" t="s">
        <v>2</v>
      </c>
      <c r="I1585" s="15" t="s">
        <v>1637</v>
      </c>
      <c r="J1585" s="15" t="s">
        <v>1640</v>
      </c>
      <c r="K1585" s="15" t="s">
        <v>1638</v>
      </c>
      <c r="L1585" s="15" t="s">
        <v>1638</v>
      </c>
      <c r="M1585" s="15" t="s">
        <v>2</v>
      </c>
      <c r="N1585" s="15" t="s">
        <v>2</v>
      </c>
      <c r="O1585" s="15" t="s">
        <v>1639</v>
      </c>
      <c r="P1585" s="15" t="s">
        <v>1637</v>
      </c>
      <c r="Q1585" s="15" t="s">
        <v>2</v>
      </c>
      <c r="R1585" s="15" t="s">
        <v>1639</v>
      </c>
      <c r="S1585" s="15" t="s">
        <v>1637</v>
      </c>
      <c r="T1585" s="15" t="s">
        <v>1640</v>
      </c>
      <c r="U1585" s="15" t="s">
        <v>2138</v>
      </c>
      <c r="V1585" s="15" t="s">
        <v>2</v>
      </c>
      <c r="W1585" s="15" t="s">
        <v>1647</v>
      </c>
      <c r="X1585" s="15" t="s">
        <v>1648</v>
      </c>
      <c r="Y1585" s="15" t="s">
        <v>2139</v>
      </c>
      <c r="Z1585" s="15" t="s">
        <v>2140</v>
      </c>
      <c r="AA1585" s="15" t="s">
        <v>1648</v>
      </c>
      <c r="AB1585" s="15" t="s">
        <v>1648</v>
      </c>
      <c r="AC1585" s="15" t="s">
        <v>1648</v>
      </c>
      <c r="AD1585" s="15" t="s">
        <v>1648</v>
      </c>
      <c r="AE1585" s="15" t="s">
        <v>1648</v>
      </c>
      <c r="AF1585" s="15" t="s">
        <v>1648</v>
      </c>
      <c r="AG1585" s="15" t="s">
        <v>1648</v>
      </c>
      <c r="AH1585" s="15" t="s">
        <v>2</v>
      </c>
      <c r="AI1585" s="15" t="s">
        <v>2</v>
      </c>
      <c r="AJ1585" s="15" t="s">
        <v>2141</v>
      </c>
      <c r="AK1585" s="15" t="s">
        <v>1752</v>
      </c>
      <c r="AL1585" s="15" t="s">
        <v>80</v>
      </c>
      <c r="AM1585" s="15" t="s">
        <v>1666</v>
      </c>
      <c r="AN1585" s="16">
        <v>10</v>
      </c>
      <c r="AO1585" s="16">
        <v>10</v>
      </c>
      <c r="AP1585" s="17"/>
      <c r="AQ1585" s="17"/>
      <c r="AR1585" s="17">
        <v>45837</v>
      </c>
      <c r="AS1585" s="17"/>
      <c r="AT1585" s="17"/>
      <c r="AU1585" s="16">
        <v>1</v>
      </c>
      <c r="AV1585" s="18" t="s">
        <v>1652</v>
      </c>
      <c r="AW1585" s="17"/>
      <c r="AX1585" s="17">
        <v>45666</v>
      </c>
      <c r="AY1585" s="17">
        <v>45381</v>
      </c>
    </row>
    <row r="1586" spans="1:51" x14ac:dyDescent="0.35">
      <c r="A1586" s="18" t="str">
        <f t="shared" si="24"/>
        <v>PMETV-24S50AEZ</v>
      </c>
      <c r="B1586" s="15" t="s">
        <v>1639</v>
      </c>
      <c r="C1586" s="15" t="s">
        <v>79</v>
      </c>
      <c r="D1586" s="15" t="s">
        <v>105</v>
      </c>
      <c r="E1586" s="15" t="s">
        <v>2136</v>
      </c>
      <c r="F1586" s="15" t="s">
        <v>2137</v>
      </c>
      <c r="G1586" s="15" t="s">
        <v>1643</v>
      </c>
      <c r="H1586" s="15" t="s">
        <v>2</v>
      </c>
      <c r="I1586" s="15" t="s">
        <v>1637</v>
      </c>
      <c r="J1586" s="15" t="s">
        <v>1640</v>
      </c>
      <c r="K1586" s="15" t="s">
        <v>1638</v>
      </c>
      <c r="L1586" s="15" t="s">
        <v>1638</v>
      </c>
      <c r="M1586" s="15" t="s">
        <v>2</v>
      </c>
      <c r="N1586" s="15" t="s">
        <v>2</v>
      </c>
      <c r="O1586" s="15" t="s">
        <v>1639</v>
      </c>
      <c r="P1586" s="15" t="s">
        <v>1637</v>
      </c>
      <c r="Q1586" s="15" t="s">
        <v>2</v>
      </c>
      <c r="R1586" s="15" t="s">
        <v>1639</v>
      </c>
      <c r="S1586" s="15" t="s">
        <v>1637</v>
      </c>
      <c r="T1586" s="15" t="s">
        <v>1640</v>
      </c>
      <c r="U1586" s="15" t="s">
        <v>2138</v>
      </c>
      <c r="V1586" s="15" t="s">
        <v>2</v>
      </c>
      <c r="W1586" s="15" t="s">
        <v>1647</v>
      </c>
      <c r="X1586" s="15" t="s">
        <v>1648</v>
      </c>
      <c r="Y1586" s="15" t="s">
        <v>2139</v>
      </c>
      <c r="Z1586" s="15" t="s">
        <v>2140</v>
      </c>
      <c r="AA1586" s="15" t="s">
        <v>1648</v>
      </c>
      <c r="AB1586" s="15" t="s">
        <v>1648</v>
      </c>
      <c r="AC1586" s="15" t="s">
        <v>1648</v>
      </c>
      <c r="AD1586" s="15" t="s">
        <v>1648</v>
      </c>
      <c r="AE1586" s="15" t="s">
        <v>1648</v>
      </c>
      <c r="AF1586" s="15" t="s">
        <v>1648</v>
      </c>
      <c r="AG1586" s="15" t="s">
        <v>1648</v>
      </c>
      <c r="AH1586" s="15" t="s">
        <v>2</v>
      </c>
      <c r="AI1586" s="15" t="s">
        <v>2</v>
      </c>
      <c r="AJ1586" s="15" t="s">
        <v>2141</v>
      </c>
      <c r="AK1586" s="15" t="s">
        <v>1752</v>
      </c>
      <c r="AL1586" s="15" t="s">
        <v>80</v>
      </c>
      <c r="AM1586" s="15" t="s">
        <v>1657</v>
      </c>
      <c r="AN1586" s="16">
        <v>10</v>
      </c>
      <c r="AO1586" s="16">
        <v>10</v>
      </c>
      <c r="AP1586" s="17"/>
      <c r="AQ1586" s="17"/>
      <c r="AR1586" s="17">
        <v>45837</v>
      </c>
      <c r="AS1586" s="17"/>
      <c r="AT1586" s="17"/>
      <c r="AU1586" s="16">
        <v>1</v>
      </c>
      <c r="AV1586" s="18" t="s">
        <v>1652</v>
      </c>
      <c r="AW1586" s="17"/>
      <c r="AX1586" s="17">
        <v>45666</v>
      </c>
      <c r="AY1586" s="17">
        <v>45381</v>
      </c>
    </row>
    <row r="1587" spans="1:51" x14ac:dyDescent="0.35">
      <c r="A1587" s="18" t="str">
        <f t="shared" si="24"/>
        <v>PMETV-32S50AEY</v>
      </c>
      <c r="B1587" s="15" t="s">
        <v>1639</v>
      </c>
      <c r="C1587" s="15" t="s">
        <v>79</v>
      </c>
      <c r="D1587" s="15" t="s">
        <v>106</v>
      </c>
      <c r="E1587" s="15" t="s">
        <v>2136</v>
      </c>
      <c r="F1587" s="15" t="s">
        <v>2142</v>
      </c>
      <c r="G1587" s="15" t="s">
        <v>1643</v>
      </c>
      <c r="H1587" s="15" t="s">
        <v>2</v>
      </c>
      <c r="I1587" s="15" t="s">
        <v>1637</v>
      </c>
      <c r="J1587" s="15" t="s">
        <v>1640</v>
      </c>
      <c r="K1587" s="15" t="s">
        <v>1638</v>
      </c>
      <c r="L1587" s="15" t="s">
        <v>1638</v>
      </c>
      <c r="M1587" s="15" t="s">
        <v>2</v>
      </c>
      <c r="N1587" s="15" t="s">
        <v>2</v>
      </c>
      <c r="O1587" s="15" t="s">
        <v>1639</v>
      </c>
      <c r="P1587" s="15" t="s">
        <v>1637</v>
      </c>
      <c r="Q1587" s="15" t="s">
        <v>2</v>
      </c>
      <c r="R1587" s="15" t="s">
        <v>1639</v>
      </c>
      <c r="S1587" s="15" t="s">
        <v>1637</v>
      </c>
      <c r="T1587" s="15" t="s">
        <v>1640</v>
      </c>
      <c r="U1587" s="15" t="s">
        <v>2138</v>
      </c>
      <c r="V1587" s="15" t="s">
        <v>2</v>
      </c>
      <c r="W1587" s="15" t="s">
        <v>1647</v>
      </c>
      <c r="X1587" s="15" t="s">
        <v>1648</v>
      </c>
      <c r="Y1587" s="15" t="s">
        <v>2139</v>
      </c>
      <c r="Z1587" s="15" t="s">
        <v>2140</v>
      </c>
      <c r="AA1587" s="15" t="s">
        <v>1648</v>
      </c>
      <c r="AB1587" s="15" t="s">
        <v>1648</v>
      </c>
      <c r="AC1587" s="15" t="s">
        <v>1648</v>
      </c>
      <c r="AD1587" s="15" t="s">
        <v>1648</v>
      </c>
      <c r="AE1587" s="15" t="s">
        <v>1648</v>
      </c>
      <c r="AF1587" s="15" t="s">
        <v>1648</v>
      </c>
      <c r="AG1587" s="15" t="s">
        <v>1648</v>
      </c>
      <c r="AH1587" s="15" t="s">
        <v>2</v>
      </c>
      <c r="AI1587" s="15" t="s">
        <v>2</v>
      </c>
      <c r="AJ1587" s="15" t="s">
        <v>2141</v>
      </c>
      <c r="AK1587" s="15" t="s">
        <v>1752</v>
      </c>
      <c r="AL1587" s="15" t="s">
        <v>80</v>
      </c>
      <c r="AM1587" s="15" t="s">
        <v>1666</v>
      </c>
      <c r="AN1587" s="16">
        <v>10</v>
      </c>
      <c r="AO1587" s="16">
        <v>10</v>
      </c>
      <c r="AP1587" s="17"/>
      <c r="AQ1587" s="17"/>
      <c r="AR1587" s="17">
        <v>45837</v>
      </c>
      <c r="AS1587" s="17"/>
      <c r="AT1587" s="17"/>
      <c r="AU1587" s="16">
        <v>1</v>
      </c>
      <c r="AV1587" s="18" t="s">
        <v>1652</v>
      </c>
      <c r="AW1587" s="17"/>
      <c r="AX1587" s="17">
        <v>45666</v>
      </c>
      <c r="AY1587" s="17">
        <v>45381</v>
      </c>
    </row>
    <row r="1588" spans="1:51" x14ac:dyDescent="0.35">
      <c r="A1588" s="18" t="str">
        <f t="shared" si="24"/>
        <v>PMETV-32S50AEZ</v>
      </c>
      <c r="B1588" s="15" t="s">
        <v>1639</v>
      </c>
      <c r="C1588" s="15" t="s">
        <v>79</v>
      </c>
      <c r="D1588" s="15" t="s">
        <v>107</v>
      </c>
      <c r="E1588" s="15" t="s">
        <v>2136</v>
      </c>
      <c r="F1588" s="15" t="s">
        <v>2142</v>
      </c>
      <c r="G1588" s="15" t="s">
        <v>1643</v>
      </c>
      <c r="H1588" s="15" t="s">
        <v>2</v>
      </c>
      <c r="I1588" s="15" t="s">
        <v>1637</v>
      </c>
      <c r="J1588" s="15" t="s">
        <v>1640</v>
      </c>
      <c r="K1588" s="15" t="s">
        <v>1638</v>
      </c>
      <c r="L1588" s="15" t="s">
        <v>1638</v>
      </c>
      <c r="M1588" s="15" t="s">
        <v>2</v>
      </c>
      <c r="N1588" s="15" t="s">
        <v>2</v>
      </c>
      <c r="O1588" s="15" t="s">
        <v>1639</v>
      </c>
      <c r="P1588" s="15" t="s">
        <v>1637</v>
      </c>
      <c r="Q1588" s="15" t="s">
        <v>2</v>
      </c>
      <c r="R1588" s="15" t="s">
        <v>1639</v>
      </c>
      <c r="S1588" s="15" t="s">
        <v>1637</v>
      </c>
      <c r="T1588" s="15" t="s">
        <v>1640</v>
      </c>
      <c r="U1588" s="15" t="s">
        <v>2138</v>
      </c>
      <c r="V1588" s="15" t="s">
        <v>2</v>
      </c>
      <c r="W1588" s="15" t="s">
        <v>1647</v>
      </c>
      <c r="X1588" s="15" t="s">
        <v>1648</v>
      </c>
      <c r="Y1588" s="15" t="s">
        <v>2139</v>
      </c>
      <c r="Z1588" s="15" t="s">
        <v>2140</v>
      </c>
      <c r="AA1588" s="15" t="s">
        <v>1648</v>
      </c>
      <c r="AB1588" s="15" t="s">
        <v>1648</v>
      </c>
      <c r="AC1588" s="15" t="s">
        <v>1648</v>
      </c>
      <c r="AD1588" s="15" t="s">
        <v>1648</v>
      </c>
      <c r="AE1588" s="15" t="s">
        <v>1648</v>
      </c>
      <c r="AF1588" s="15" t="s">
        <v>1648</v>
      </c>
      <c r="AG1588" s="15" t="s">
        <v>1648</v>
      </c>
      <c r="AH1588" s="15" t="s">
        <v>2</v>
      </c>
      <c r="AI1588" s="15" t="s">
        <v>2</v>
      </c>
      <c r="AJ1588" s="15" t="s">
        <v>2141</v>
      </c>
      <c r="AK1588" s="15" t="s">
        <v>1752</v>
      </c>
      <c r="AL1588" s="15" t="s">
        <v>80</v>
      </c>
      <c r="AM1588" s="15" t="s">
        <v>1657</v>
      </c>
      <c r="AN1588" s="16">
        <v>10</v>
      </c>
      <c r="AO1588" s="16">
        <v>10</v>
      </c>
      <c r="AP1588" s="17"/>
      <c r="AQ1588" s="17"/>
      <c r="AR1588" s="17">
        <v>45837</v>
      </c>
      <c r="AS1588" s="17"/>
      <c r="AT1588" s="17"/>
      <c r="AU1588" s="16">
        <v>1</v>
      </c>
      <c r="AV1588" s="18" t="s">
        <v>1652</v>
      </c>
      <c r="AW1588" s="17"/>
      <c r="AX1588" s="17">
        <v>45666</v>
      </c>
      <c r="AY1588" s="17">
        <v>45381</v>
      </c>
    </row>
    <row r="1589" spans="1:51" x14ac:dyDescent="0.35">
      <c r="A1589" s="18" t="str">
        <f t="shared" si="24"/>
        <v>PMETV-32S55AEY</v>
      </c>
      <c r="B1589" s="15" t="s">
        <v>1639</v>
      </c>
      <c r="C1589" s="15" t="s">
        <v>79</v>
      </c>
      <c r="D1589" s="15" t="s">
        <v>108</v>
      </c>
      <c r="E1589" s="15" t="s">
        <v>2136</v>
      </c>
      <c r="F1589" s="15" t="s">
        <v>2143</v>
      </c>
      <c r="G1589" s="15" t="s">
        <v>1643</v>
      </c>
      <c r="H1589" s="15" t="s">
        <v>2</v>
      </c>
      <c r="I1589" s="15" t="s">
        <v>1637</v>
      </c>
      <c r="J1589" s="15" t="s">
        <v>1640</v>
      </c>
      <c r="K1589" s="15" t="s">
        <v>1638</v>
      </c>
      <c r="L1589" s="15" t="s">
        <v>1638</v>
      </c>
      <c r="M1589" s="15" t="s">
        <v>2</v>
      </c>
      <c r="N1589" s="15" t="s">
        <v>2</v>
      </c>
      <c r="O1589" s="15" t="s">
        <v>1639</v>
      </c>
      <c r="P1589" s="15" t="s">
        <v>1637</v>
      </c>
      <c r="Q1589" s="15" t="s">
        <v>2</v>
      </c>
      <c r="R1589" s="15" t="s">
        <v>1639</v>
      </c>
      <c r="S1589" s="15" t="s">
        <v>1637</v>
      </c>
      <c r="T1589" s="15" t="s">
        <v>1640</v>
      </c>
      <c r="U1589" s="15" t="s">
        <v>2138</v>
      </c>
      <c r="V1589" s="15" t="s">
        <v>2</v>
      </c>
      <c r="W1589" s="15" t="s">
        <v>1647</v>
      </c>
      <c r="X1589" s="15" t="s">
        <v>1648</v>
      </c>
      <c r="Y1589" s="15" t="s">
        <v>2139</v>
      </c>
      <c r="Z1589" s="15" t="s">
        <v>2140</v>
      </c>
      <c r="AA1589" s="15" t="s">
        <v>1648</v>
      </c>
      <c r="AB1589" s="15" t="s">
        <v>1648</v>
      </c>
      <c r="AC1589" s="15" t="s">
        <v>1648</v>
      </c>
      <c r="AD1589" s="15" t="s">
        <v>1648</v>
      </c>
      <c r="AE1589" s="15" t="s">
        <v>1648</v>
      </c>
      <c r="AF1589" s="15" t="s">
        <v>1648</v>
      </c>
      <c r="AG1589" s="15" t="s">
        <v>1648</v>
      </c>
      <c r="AH1589" s="15" t="s">
        <v>2</v>
      </c>
      <c r="AI1589" s="15" t="s">
        <v>2</v>
      </c>
      <c r="AJ1589" s="15" t="s">
        <v>2144</v>
      </c>
      <c r="AK1589" s="15" t="s">
        <v>1752</v>
      </c>
      <c r="AL1589" s="15" t="s">
        <v>80</v>
      </c>
      <c r="AM1589" s="15" t="s">
        <v>1666</v>
      </c>
      <c r="AN1589" s="16">
        <v>10</v>
      </c>
      <c r="AO1589" s="16">
        <v>10</v>
      </c>
      <c r="AP1589" s="17"/>
      <c r="AQ1589" s="17"/>
      <c r="AR1589" s="17">
        <v>45837</v>
      </c>
      <c r="AS1589" s="17"/>
      <c r="AT1589" s="17"/>
      <c r="AU1589" s="16">
        <v>1</v>
      </c>
      <c r="AV1589" s="18" t="s">
        <v>1652</v>
      </c>
      <c r="AW1589" s="17"/>
      <c r="AX1589" s="17">
        <v>45666</v>
      </c>
      <c r="AY1589" s="17">
        <v>45381</v>
      </c>
    </row>
    <row r="1590" spans="1:51" x14ac:dyDescent="0.35">
      <c r="A1590" s="18" t="str">
        <f t="shared" si="24"/>
        <v>PMETV-32S55AEZ</v>
      </c>
      <c r="B1590" s="15" t="s">
        <v>1639</v>
      </c>
      <c r="C1590" s="15" t="s">
        <v>79</v>
      </c>
      <c r="D1590" s="15" t="s">
        <v>109</v>
      </c>
      <c r="E1590" s="15" t="s">
        <v>2136</v>
      </c>
      <c r="F1590" s="15" t="s">
        <v>2143</v>
      </c>
      <c r="G1590" s="15" t="s">
        <v>1643</v>
      </c>
      <c r="H1590" s="15" t="s">
        <v>2</v>
      </c>
      <c r="I1590" s="15" t="s">
        <v>1637</v>
      </c>
      <c r="J1590" s="15" t="s">
        <v>1640</v>
      </c>
      <c r="K1590" s="15" t="s">
        <v>1638</v>
      </c>
      <c r="L1590" s="15" t="s">
        <v>1638</v>
      </c>
      <c r="M1590" s="15" t="s">
        <v>2</v>
      </c>
      <c r="N1590" s="15" t="s">
        <v>2</v>
      </c>
      <c r="O1590" s="15" t="s">
        <v>1639</v>
      </c>
      <c r="P1590" s="15" t="s">
        <v>1637</v>
      </c>
      <c r="Q1590" s="15" t="s">
        <v>2</v>
      </c>
      <c r="R1590" s="15" t="s">
        <v>1639</v>
      </c>
      <c r="S1590" s="15" t="s">
        <v>1637</v>
      </c>
      <c r="T1590" s="15" t="s">
        <v>1640</v>
      </c>
      <c r="U1590" s="15" t="s">
        <v>2138</v>
      </c>
      <c r="V1590" s="15" t="s">
        <v>2</v>
      </c>
      <c r="W1590" s="15" t="s">
        <v>1647</v>
      </c>
      <c r="X1590" s="15" t="s">
        <v>1648</v>
      </c>
      <c r="Y1590" s="15" t="s">
        <v>2139</v>
      </c>
      <c r="Z1590" s="15" t="s">
        <v>2140</v>
      </c>
      <c r="AA1590" s="15" t="s">
        <v>1648</v>
      </c>
      <c r="AB1590" s="15" t="s">
        <v>1648</v>
      </c>
      <c r="AC1590" s="15" t="s">
        <v>1648</v>
      </c>
      <c r="AD1590" s="15" t="s">
        <v>1648</v>
      </c>
      <c r="AE1590" s="15" t="s">
        <v>1648</v>
      </c>
      <c r="AF1590" s="15" t="s">
        <v>1648</v>
      </c>
      <c r="AG1590" s="15" t="s">
        <v>1648</v>
      </c>
      <c r="AH1590" s="15" t="s">
        <v>2</v>
      </c>
      <c r="AI1590" s="15" t="s">
        <v>2</v>
      </c>
      <c r="AJ1590" s="15" t="s">
        <v>2144</v>
      </c>
      <c r="AK1590" s="15" t="s">
        <v>1752</v>
      </c>
      <c r="AL1590" s="15" t="s">
        <v>80</v>
      </c>
      <c r="AM1590" s="15" t="s">
        <v>1657</v>
      </c>
      <c r="AN1590" s="16">
        <v>10</v>
      </c>
      <c r="AO1590" s="16">
        <v>10</v>
      </c>
      <c r="AP1590" s="17"/>
      <c r="AQ1590" s="17"/>
      <c r="AR1590" s="17">
        <v>45837</v>
      </c>
      <c r="AS1590" s="17"/>
      <c r="AT1590" s="17"/>
      <c r="AU1590" s="16">
        <v>1</v>
      </c>
      <c r="AV1590" s="18" t="s">
        <v>1652</v>
      </c>
      <c r="AW1590" s="17"/>
      <c r="AX1590" s="17">
        <v>45666</v>
      </c>
      <c r="AY1590" s="17">
        <v>45381</v>
      </c>
    </row>
    <row r="1591" spans="1:51" x14ac:dyDescent="0.35">
      <c r="A1591" s="18" t="str">
        <f t="shared" si="24"/>
        <v>PMETV-40S55AEY</v>
      </c>
      <c r="B1591" s="15" t="s">
        <v>1639</v>
      </c>
      <c r="C1591" s="15" t="s">
        <v>79</v>
      </c>
      <c r="D1591" s="15" t="s">
        <v>110</v>
      </c>
      <c r="E1591" s="15" t="s">
        <v>2136</v>
      </c>
      <c r="F1591" s="15" t="s">
        <v>2145</v>
      </c>
      <c r="G1591" s="15" t="s">
        <v>1643</v>
      </c>
      <c r="H1591" s="15" t="s">
        <v>2</v>
      </c>
      <c r="I1591" s="15" t="s">
        <v>1637</v>
      </c>
      <c r="J1591" s="15" t="s">
        <v>1640</v>
      </c>
      <c r="K1591" s="15" t="s">
        <v>1638</v>
      </c>
      <c r="L1591" s="15" t="s">
        <v>1638</v>
      </c>
      <c r="M1591" s="15" t="s">
        <v>2</v>
      </c>
      <c r="N1591" s="15" t="s">
        <v>2</v>
      </c>
      <c r="O1591" s="15" t="s">
        <v>1639</v>
      </c>
      <c r="P1591" s="15" t="s">
        <v>1637</v>
      </c>
      <c r="Q1591" s="15" t="s">
        <v>2</v>
      </c>
      <c r="R1591" s="15" t="s">
        <v>1639</v>
      </c>
      <c r="S1591" s="15" t="s">
        <v>1637</v>
      </c>
      <c r="T1591" s="15" t="s">
        <v>1640</v>
      </c>
      <c r="U1591" s="15" t="s">
        <v>2138</v>
      </c>
      <c r="V1591" s="15" t="s">
        <v>2</v>
      </c>
      <c r="W1591" s="15" t="s">
        <v>1647</v>
      </c>
      <c r="X1591" s="15" t="s">
        <v>1648</v>
      </c>
      <c r="Y1591" s="15" t="s">
        <v>2139</v>
      </c>
      <c r="Z1591" s="15" t="s">
        <v>2140</v>
      </c>
      <c r="AA1591" s="15" t="s">
        <v>1648</v>
      </c>
      <c r="AB1591" s="15" t="s">
        <v>1648</v>
      </c>
      <c r="AC1591" s="15" t="s">
        <v>1648</v>
      </c>
      <c r="AD1591" s="15" t="s">
        <v>1648</v>
      </c>
      <c r="AE1591" s="15" t="s">
        <v>1648</v>
      </c>
      <c r="AF1591" s="15" t="s">
        <v>1648</v>
      </c>
      <c r="AG1591" s="15" t="s">
        <v>1648</v>
      </c>
      <c r="AH1591" s="15" t="s">
        <v>2</v>
      </c>
      <c r="AI1591" s="15" t="s">
        <v>2</v>
      </c>
      <c r="AJ1591" s="15" t="s">
        <v>2144</v>
      </c>
      <c r="AK1591" s="15" t="s">
        <v>1752</v>
      </c>
      <c r="AL1591" s="15" t="s">
        <v>80</v>
      </c>
      <c r="AM1591" s="15" t="s">
        <v>1666</v>
      </c>
      <c r="AN1591" s="16">
        <v>10</v>
      </c>
      <c r="AO1591" s="16">
        <v>10</v>
      </c>
      <c r="AP1591" s="17"/>
      <c r="AQ1591" s="17"/>
      <c r="AR1591" s="17">
        <v>45837</v>
      </c>
      <c r="AS1591" s="17"/>
      <c r="AT1591" s="17"/>
      <c r="AU1591" s="16">
        <v>1</v>
      </c>
      <c r="AV1591" s="18" t="s">
        <v>1652</v>
      </c>
      <c r="AW1591" s="17"/>
      <c r="AX1591" s="17">
        <v>45666</v>
      </c>
      <c r="AY1591" s="17">
        <v>45381</v>
      </c>
    </row>
    <row r="1592" spans="1:51" x14ac:dyDescent="0.35">
      <c r="A1592" s="18" t="str">
        <f t="shared" si="24"/>
        <v>PMETV-40S55AEZ</v>
      </c>
      <c r="B1592" s="15" t="s">
        <v>1639</v>
      </c>
      <c r="C1592" s="15" t="s">
        <v>79</v>
      </c>
      <c r="D1592" s="15" t="s">
        <v>111</v>
      </c>
      <c r="E1592" s="15" t="s">
        <v>2136</v>
      </c>
      <c r="F1592" s="15" t="s">
        <v>2145</v>
      </c>
      <c r="G1592" s="15" t="s">
        <v>1643</v>
      </c>
      <c r="H1592" s="15" t="s">
        <v>2</v>
      </c>
      <c r="I1592" s="15" t="s">
        <v>1637</v>
      </c>
      <c r="J1592" s="15" t="s">
        <v>1640</v>
      </c>
      <c r="K1592" s="15" t="s">
        <v>1638</v>
      </c>
      <c r="L1592" s="15" t="s">
        <v>1638</v>
      </c>
      <c r="M1592" s="15" t="s">
        <v>2</v>
      </c>
      <c r="N1592" s="15" t="s">
        <v>2</v>
      </c>
      <c r="O1592" s="15" t="s">
        <v>1639</v>
      </c>
      <c r="P1592" s="15" t="s">
        <v>1637</v>
      </c>
      <c r="Q1592" s="15" t="s">
        <v>2</v>
      </c>
      <c r="R1592" s="15" t="s">
        <v>1639</v>
      </c>
      <c r="S1592" s="15" t="s">
        <v>1637</v>
      </c>
      <c r="T1592" s="15" t="s">
        <v>1640</v>
      </c>
      <c r="U1592" s="15" t="s">
        <v>2138</v>
      </c>
      <c r="V1592" s="15" t="s">
        <v>2</v>
      </c>
      <c r="W1592" s="15" t="s">
        <v>1647</v>
      </c>
      <c r="X1592" s="15" t="s">
        <v>1648</v>
      </c>
      <c r="Y1592" s="15" t="s">
        <v>2139</v>
      </c>
      <c r="Z1592" s="15" t="s">
        <v>2140</v>
      </c>
      <c r="AA1592" s="15" t="s">
        <v>1648</v>
      </c>
      <c r="AB1592" s="15" t="s">
        <v>1648</v>
      </c>
      <c r="AC1592" s="15" t="s">
        <v>1648</v>
      </c>
      <c r="AD1592" s="15" t="s">
        <v>1648</v>
      </c>
      <c r="AE1592" s="15" t="s">
        <v>1648</v>
      </c>
      <c r="AF1592" s="15" t="s">
        <v>1648</v>
      </c>
      <c r="AG1592" s="15" t="s">
        <v>1648</v>
      </c>
      <c r="AH1592" s="15" t="s">
        <v>2</v>
      </c>
      <c r="AI1592" s="15" t="s">
        <v>2</v>
      </c>
      <c r="AJ1592" s="15" t="s">
        <v>2144</v>
      </c>
      <c r="AK1592" s="15" t="s">
        <v>1752</v>
      </c>
      <c r="AL1592" s="15" t="s">
        <v>80</v>
      </c>
      <c r="AM1592" s="15" t="s">
        <v>1657</v>
      </c>
      <c r="AN1592" s="16">
        <v>10</v>
      </c>
      <c r="AO1592" s="16">
        <v>10</v>
      </c>
      <c r="AP1592" s="17"/>
      <c r="AQ1592" s="17"/>
      <c r="AR1592" s="17">
        <v>45837</v>
      </c>
      <c r="AS1592" s="17"/>
      <c r="AT1592" s="17"/>
      <c r="AU1592" s="16">
        <v>1</v>
      </c>
      <c r="AV1592" s="18" t="s">
        <v>1652</v>
      </c>
      <c r="AW1592" s="17"/>
      <c r="AX1592" s="17">
        <v>45666</v>
      </c>
      <c r="AY1592" s="17">
        <v>45381</v>
      </c>
    </row>
    <row r="1593" spans="1:51" x14ac:dyDescent="0.35">
      <c r="A1593" s="18" t="str">
        <f t="shared" si="24"/>
        <v>PMETV-42Z90AEB</v>
      </c>
      <c r="B1593" s="15" t="s">
        <v>1639</v>
      </c>
      <c r="C1593" s="15" t="s">
        <v>79</v>
      </c>
      <c r="D1593" s="15" t="s">
        <v>112</v>
      </c>
      <c r="E1593" s="15" t="s">
        <v>2162</v>
      </c>
      <c r="F1593" s="15" t="s">
        <v>2163</v>
      </c>
      <c r="G1593" s="15" t="s">
        <v>1643</v>
      </c>
      <c r="H1593" s="15" t="s">
        <v>1640</v>
      </c>
      <c r="I1593" s="15" t="s">
        <v>2164</v>
      </c>
      <c r="J1593" s="15" t="s">
        <v>1640</v>
      </c>
      <c r="K1593" s="15" t="s">
        <v>1664</v>
      </c>
      <c r="L1593" s="15" t="s">
        <v>1645</v>
      </c>
      <c r="M1593" s="15" t="s">
        <v>2</v>
      </c>
      <c r="N1593" s="15" t="s">
        <v>2</v>
      </c>
      <c r="O1593" s="15" t="s">
        <v>1639</v>
      </c>
      <c r="P1593" s="15" t="s">
        <v>1637</v>
      </c>
      <c r="Q1593" s="15" t="s">
        <v>2</v>
      </c>
      <c r="R1593" s="15" t="s">
        <v>1639</v>
      </c>
      <c r="S1593" s="15" t="s">
        <v>1637</v>
      </c>
      <c r="T1593" s="15" t="s">
        <v>2</v>
      </c>
      <c r="U1593" s="15" t="s">
        <v>2165</v>
      </c>
      <c r="V1593" s="15" t="s">
        <v>2165</v>
      </c>
      <c r="W1593" s="15" t="s">
        <v>1647</v>
      </c>
      <c r="X1593" s="15" t="s">
        <v>1648</v>
      </c>
      <c r="Y1593" s="15" t="s">
        <v>2103</v>
      </c>
      <c r="Z1593" s="15" t="s">
        <v>2166</v>
      </c>
      <c r="AA1593" s="15" t="s">
        <v>1648</v>
      </c>
      <c r="AB1593" s="15" t="s">
        <v>1648</v>
      </c>
      <c r="AC1593" s="15" t="s">
        <v>1648</v>
      </c>
      <c r="AD1593" s="15" t="s">
        <v>1648</v>
      </c>
      <c r="AE1593" s="15" t="s">
        <v>1648</v>
      </c>
      <c r="AF1593" s="15" t="s">
        <v>1648</v>
      </c>
      <c r="AG1593" s="15" t="s">
        <v>1648</v>
      </c>
      <c r="AH1593" s="15" t="s">
        <v>2</v>
      </c>
      <c r="AI1593" s="15" t="s">
        <v>2</v>
      </c>
      <c r="AJ1593" s="15" t="s">
        <v>2153</v>
      </c>
      <c r="AK1593" s="15" t="s">
        <v>2154</v>
      </c>
      <c r="AL1593" s="15" t="s">
        <v>80</v>
      </c>
      <c r="AM1593" s="15" t="s">
        <v>1666</v>
      </c>
      <c r="AN1593" s="16">
        <v>0</v>
      </c>
      <c r="AO1593" s="16">
        <v>0</v>
      </c>
      <c r="AP1593" s="17"/>
      <c r="AQ1593" s="17"/>
      <c r="AR1593" s="17">
        <v>45837</v>
      </c>
      <c r="AS1593" s="17"/>
      <c r="AT1593" s="17"/>
      <c r="AU1593" s="16">
        <v>1</v>
      </c>
      <c r="AV1593" s="18" t="s">
        <v>1652</v>
      </c>
      <c r="AW1593" s="17"/>
      <c r="AX1593" s="17">
        <v>45533</v>
      </c>
      <c r="AY1593" s="17">
        <v>45381</v>
      </c>
    </row>
    <row r="1594" spans="1:51" x14ac:dyDescent="0.35">
      <c r="A1594" s="18" t="str">
        <f t="shared" si="24"/>
        <v>PMETV-42Z90BE6</v>
      </c>
      <c r="B1594" s="15" t="s">
        <v>1639</v>
      </c>
      <c r="C1594" s="15" t="s">
        <v>79</v>
      </c>
      <c r="D1594" s="15" t="s">
        <v>113</v>
      </c>
      <c r="E1594" s="15" t="s">
        <v>2151</v>
      </c>
      <c r="F1594" s="15" t="s">
        <v>2163</v>
      </c>
      <c r="G1594" s="15" t="s">
        <v>1643</v>
      </c>
      <c r="H1594" s="15" t="s">
        <v>2</v>
      </c>
      <c r="I1594" s="15" t="s">
        <v>1637</v>
      </c>
      <c r="J1594" s="15" t="s">
        <v>1640</v>
      </c>
      <c r="K1594" s="15" t="s">
        <v>1985</v>
      </c>
      <c r="L1594" s="15" t="s">
        <v>1645</v>
      </c>
      <c r="M1594" s="15" t="s">
        <v>2</v>
      </c>
      <c r="N1594" s="15" t="s">
        <v>2</v>
      </c>
      <c r="O1594" s="15" t="s">
        <v>1639</v>
      </c>
      <c r="P1594" s="15" t="s">
        <v>1637</v>
      </c>
      <c r="Q1594" s="15" t="s">
        <v>2</v>
      </c>
      <c r="R1594" s="15" t="s">
        <v>1639</v>
      </c>
      <c r="S1594" s="15" t="s">
        <v>1637</v>
      </c>
      <c r="T1594" s="15" t="s">
        <v>2</v>
      </c>
      <c r="U1594" s="15" t="s">
        <v>2167</v>
      </c>
      <c r="V1594" s="15" t="s">
        <v>2167</v>
      </c>
      <c r="W1594" s="15" t="s">
        <v>2168</v>
      </c>
      <c r="X1594" s="15" t="s">
        <v>2</v>
      </c>
      <c r="Y1594" s="15" t="s">
        <v>2</v>
      </c>
      <c r="Z1594" s="15" t="s">
        <v>2</v>
      </c>
      <c r="AA1594" s="15" t="s">
        <v>1648</v>
      </c>
      <c r="AB1594" s="15" t="s">
        <v>1648</v>
      </c>
      <c r="AC1594" s="15" t="s">
        <v>1648</v>
      </c>
      <c r="AD1594" s="15" t="s">
        <v>1648</v>
      </c>
      <c r="AE1594" s="15" t="s">
        <v>1648</v>
      </c>
      <c r="AF1594" s="15" t="s">
        <v>1648</v>
      </c>
      <c r="AG1594" s="15" t="s">
        <v>1648</v>
      </c>
      <c r="AH1594" s="15" t="s">
        <v>2</v>
      </c>
      <c r="AI1594" s="15" t="s">
        <v>2</v>
      </c>
      <c r="AJ1594" s="15" t="s">
        <v>2153</v>
      </c>
      <c r="AK1594" s="15" t="s">
        <v>2154</v>
      </c>
      <c r="AL1594" s="15" t="s">
        <v>80</v>
      </c>
      <c r="AM1594" s="15" t="s">
        <v>1676</v>
      </c>
      <c r="AN1594" s="16">
        <v>10</v>
      </c>
      <c r="AO1594" s="16">
        <v>10</v>
      </c>
      <c r="AP1594" s="17"/>
      <c r="AQ1594" s="17"/>
      <c r="AR1594" s="17">
        <v>45809</v>
      </c>
      <c r="AS1594" s="17"/>
      <c r="AT1594" s="17"/>
      <c r="AU1594" s="16">
        <v>15</v>
      </c>
      <c r="AV1594" s="18" t="s">
        <v>1652</v>
      </c>
      <c r="AW1594" s="17"/>
      <c r="AX1594" s="17">
        <v>45663</v>
      </c>
      <c r="AY1594" s="17">
        <v>45628</v>
      </c>
    </row>
    <row r="1595" spans="1:51" x14ac:dyDescent="0.35">
      <c r="A1595" s="18" t="str">
        <f t="shared" si="24"/>
        <v>PMETV-42Z90BE7</v>
      </c>
      <c r="B1595" s="15" t="s">
        <v>1639</v>
      </c>
      <c r="C1595" s="15" t="s">
        <v>79</v>
      </c>
      <c r="D1595" s="15" t="s">
        <v>114</v>
      </c>
      <c r="E1595" s="15" t="s">
        <v>2151</v>
      </c>
      <c r="F1595" s="15" t="s">
        <v>2163</v>
      </c>
      <c r="G1595" s="15" t="s">
        <v>1643</v>
      </c>
      <c r="H1595" s="15" t="s">
        <v>2</v>
      </c>
      <c r="I1595" s="15" t="s">
        <v>1637</v>
      </c>
      <c r="J1595" s="15" t="s">
        <v>1640</v>
      </c>
      <c r="K1595" s="15" t="s">
        <v>1985</v>
      </c>
      <c r="L1595" s="15" t="s">
        <v>1645</v>
      </c>
      <c r="M1595" s="15" t="s">
        <v>2</v>
      </c>
      <c r="N1595" s="15" t="s">
        <v>2</v>
      </c>
      <c r="O1595" s="15" t="s">
        <v>1639</v>
      </c>
      <c r="P1595" s="15" t="s">
        <v>1637</v>
      </c>
      <c r="Q1595" s="15" t="s">
        <v>2</v>
      </c>
      <c r="R1595" s="15" t="s">
        <v>1639</v>
      </c>
      <c r="S1595" s="15" t="s">
        <v>1637</v>
      </c>
      <c r="T1595" s="15" t="s">
        <v>2</v>
      </c>
      <c r="U1595" s="15" t="s">
        <v>2167</v>
      </c>
      <c r="V1595" s="15" t="s">
        <v>2167</v>
      </c>
      <c r="W1595" s="15" t="s">
        <v>2168</v>
      </c>
      <c r="X1595" s="15" t="s">
        <v>2</v>
      </c>
      <c r="Y1595" s="15" t="s">
        <v>2</v>
      </c>
      <c r="Z1595" s="15" t="s">
        <v>2</v>
      </c>
      <c r="AA1595" s="15" t="s">
        <v>1648</v>
      </c>
      <c r="AB1595" s="15" t="s">
        <v>1648</v>
      </c>
      <c r="AC1595" s="15" t="s">
        <v>1648</v>
      </c>
      <c r="AD1595" s="15" t="s">
        <v>1648</v>
      </c>
      <c r="AE1595" s="15" t="s">
        <v>1648</v>
      </c>
      <c r="AF1595" s="15" t="s">
        <v>1648</v>
      </c>
      <c r="AG1595" s="15" t="s">
        <v>1648</v>
      </c>
      <c r="AH1595" s="15" t="s">
        <v>2</v>
      </c>
      <c r="AI1595" s="15" t="s">
        <v>2</v>
      </c>
      <c r="AJ1595" s="15" t="s">
        <v>2153</v>
      </c>
      <c r="AK1595" s="15" t="s">
        <v>2154</v>
      </c>
      <c r="AL1595" s="15" t="s">
        <v>80</v>
      </c>
      <c r="AM1595" s="15" t="s">
        <v>1676</v>
      </c>
      <c r="AN1595" s="16">
        <v>10</v>
      </c>
      <c r="AO1595" s="16">
        <v>10</v>
      </c>
      <c r="AP1595" s="17"/>
      <c r="AQ1595" s="17"/>
      <c r="AR1595" s="17">
        <v>45809</v>
      </c>
      <c r="AS1595" s="17"/>
      <c r="AT1595" s="17"/>
      <c r="AU1595" s="16">
        <v>15</v>
      </c>
      <c r="AV1595" s="18" t="s">
        <v>1652</v>
      </c>
      <c r="AW1595" s="17"/>
      <c r="AX1595" s="17">
        <v>45664</v>
      </c>
      <c r="AY1595" s="17">
        <v>45628</v>
      </c>
    </row>
    <row r="1596" spans="1:51" x14ac:dyDescent="0.35">
      <c r="A1596" s="18" t="str">
        <f t="shared" si="24"/>
        <v>PMETV-42Z90BE8</v>
      </c>
      <c r="B1596" s="15" t="s">
        <v>1639</v>
      </c>
      <c r="C1596" s="15" t="s">
        <v>79</v>
      </c>
      <c r="D1596" s="15" t="s">
        <v>115</v>
      </c>
      <c r="E1596" s="15" t="s">
        <v>2151</v>
      </c>
      <c r="F1596" s="15" t="s">
        <v>2163</v>
      </c>
      <c r="G1596" s="15" t="s">
        <v>1643</v>
      </c>
      <c r="H1596" s="15" t="s">
        <v>2</v>
      </c>
      <c r="I1596" s="15" t="s">
        <v>1637</v>
      </c>
      <c r="J1596" s="15" t="s">
        <v>1640</v>
      </c>
      <c r="K1596" s="15" t="s">
        <v>1985</v>
      </c>
      <c r="L1596" s="15" t="s">
        <v>1645</v>
      </c>
      <c r="M1596" s="15" t="s">
        <v>2</v>
      </c>
      <c r="N1596" s="15" t="s">
        <v>2</v>
      </c>
      <c r="O1596" s="15" t="s">
        <v>1639</v>
      </c>
      <c r="P1596" s="15" t="s">
        <v>1637</v>
      </c>
      <c r="Q1596" s="15" t="s">
        <v>2</v>
      </c>
      <c r="R1596" s="15" t="s">
        <v>1639</v>
      </c>
      <c r="S1596" s="15" t="s">
        <v>1637</v>
      </c>
      <c r="T1596" s="15" t="s">
        <v>2</v>
      </c>
      <c r="U1596" s="15" t="s">
        <v>2167</v>
      </c>
      <c r="V1596" s="15" t="s">
        <v>2167</v>
      </c>
      <c r="W1596" s="15" t="s">
        <v>2168</v>
      </c>
      <c r="X1596" s="15" t="s">
        <v>2</v>
      </c>
      <c r="Y1596" s="15" t="s">
        <v>2</v>
      </c>
      <c r="Z1596" s="15" t="s">
        <v>2</v>
      </c>
      <c r="AA1596" s="15" t="s">
        <v>1648</v>
      </c>
      <c r="AB1596" s="15" t="s">
        <v>1648</v>
      </c>
      <c r="AC1596" s="15" t="s">
        <v>1648</v>
      </c>
      <c r="AD1596" s="15" t="s">
        <v>1648</v>
      </c>
      <c r="AE1596" s="15" t="s">
        <v>1648</v>
      </c>
      <c r="AF1596" s="15" t="s">
        <v>1648</v>
      </c>
      <c r="AG1596" s="15" t="s">
        <v>1648</v>
      </c>
      <c r="AH1596" s="15" t="s">
        <v>2</v>
      </c>
      <c r="AI1596" s="15" t="s">
        <v>2</v>
      </c>
      <c r="AJ1596" s="15" t="s">
        <v>2153</v>
      </c>
      <c r="AK1596" s="15" t="s">
        <v>2154</v>
      </c>
      <c r="AL1596" s="15" t="s">
        <v>80</v>
      </c>
      <c r="AM1596" s="15" t="s">
        <v>1676</v>
      </c>
      <c r="AN1596" s="16">
        <v>10</v>
      </c>
      <c r="AO1596" s="16">
        <v>10</v>
      </c>
      <c r="AP1596" s="17"/>
      <c r="AQ1596" s="17"/>
      <c r="AR1596" s="17">
        <v>45809</v>
      </c>
      <c r="AS1596" s="17"/>
      <c r="AT1596" s="17"/>
      <c r="AU1596" s="16">
        <v>15</v>
      </c>
      <c r="AV1596" s="18" t="s">
        <v>1652</v>
      </c>
      <c r="AW1596" s="17"/>
      <c r="AX1596" s="17">
        <v>45664</v>
      </c>
      <c r="AY1596" s="17">
        <v>45628</v>
      </c>
    </row>
    <row r="1597" spans="1:51" x14ac:dyDescent="0.35">
      <c r="A1597" s="18" t="str">
        <f t="shared" si="24"/>
        <v>PMETV-42Z90BE9</v>
      </c>
      <c r="B1597" s="15" t="s">
        <v>1639</v>
      </c>
      <c r="C1597" s="15" t="s">
        <v>79</v>
      </c>
      <c r="D1597" s="15" t="s">
        <v>116</v>
      </c>
      <c r="E1597" s="15" t="s">
        <v>2151</v>
      </c>
      <c r="F1597" s="15" t="s">
        <v>2163</v>
      </c>
      <c r="G1597" s="15" t="s">
        <v>1643</v>
      </c>
      <c r="H1597" s="15" t="s">
        <v>2</v>
      </c>
      <c r="I1597" s="15" t="s">
        <v>1637</v>
      </c>
      <c r="J1597" s="15" t="s">
        <v>1640</v>
      </c>
      <c r="K1597" s="15" t="s">
        <v>1985</v>
      </c>
      <c r="L1597" s="15" t="s">
        <v>1645</v>
      </c>
      <c r="M1597" s="15" t="s">
        <v>2</v>
      </c>
      <c r="N1597" s="15" t="s">
        <v>2</v>
      </c>
      <c r="O1597" s="15" t="s">
        <v>1639</v>
      </c>
      <c r="P1597" s="15" t="s">
        <v>1637</v>
      </c>
      <c r="Q1597" s="15" t="s">
        <v>2</v>
      </c>
      <c r="R1597" s="15" t="s">
        <v>1639</v>
      </c>
      <c r="S1597" s="15" t="s">
        <v>1637</v>
      </c>
      <c r="T1597" s="15" t="s">
        <v>2</v>
      </c>
      <c r="U1597" s="15" t="s">
        <v>2167</v>
      </c>
      <c r="V1597" s="15" t="s">
        <v>2167</v>
      </c>
      <c r="W1597" s="15" t="s">
        <v>2168</v>
      </c>
      <c r="X1597" s="15" t="s">
        <v>2</v>
      </c>
      <c r="Y1597" s="15" t="s">
        <v>2</v>
      </c>
      <c r="Z1597" s="15" t="s">
        <v>2</v>
      </c>
      <c r="AA1597" s="15" t="s">
        <v>1648</v>
      </c>
      <c r="AB1597" s="15" t="s">
        <v>1648</v>
      </c>
      <c r="AC1597" s="15" t="s">
        <v>1648</v>
      </c>
      <c r="AD1597" s="15" t="s">
        <v>1648</v>
      </c>
      <c r="AE1597" s="15" t="s">
        <v>1648</v>
      </c>
      <c r="AF1597" s="15" t="s">
        <v>1648</v>
      </c>
      <c r="AG1597" s="15" t="s">
        <v>1648</v>
      </c>
      <c r="AH1597" s="15" t="s">
        <v>2</v>
      </c>
      <c r="AI1597" s="15" t="s">
        <v>2</v>
      </c>
      <c r="AJ1597" s="15" t="s">
        <v>2153</v>
      </c>
      <c r="AK1597" s="15" t="s">
        <v>2154</v>
      </c>
      <c r="AL1597" s="15" t="s">
        <v>80</v>
      </c>
      <c r="AM1597" s="15" t="s">
        <v>1676</v>
      </c>
      <c r="AN1597" s="16">
        <v>10</v>
      </c>
      <c r="AO1597" s="16">
        <v>10</v>
      </c>
      <c r="AP1597" s="17"/>
      <c r="AQ1597" s="17"/>
      <c r="AR1597" s="17">
        <v>45809</v>
      </c>
      <c r="AS1597" s="17"/>
      <c r="AT1597" s="17"/>
      <c r="AU1597" s="16">
        <v>15</v>
      </c>
      <c r="AV1597" s="18" t="s">
        <v>1652</v>
      </c>
      <c r="AW1597" s="17"/>
      <c r="AX1597" s="17">
        <v>45664</v>
      </c>
      <c r="AY1597" s="17">
        <v>45628</v>
      </c>
    </row>
    <row r="1598" spans="1:51" x14ac:dyDescent="0.35">
      <c r="A1598" s="18" t="str">
        <f t="shared" si="24"/>
        <v>PMETV-42Z90BEB</v>
      </c>
      <c r="B1598" s="15" t="s">
        <v>1639</v>
      </c>
      <c r="C1598" s="15" t="s">
        <v>79</v>
      </c>
      <c r="D1598" s="15" t="s">
        <v>117</v>
      </c>
      <c r="E1598" s="15" t="s">
        <v>2151</v>
      </c>
      <c r="F1598" s="15" t="s">
        <v>2163</v>
      </c>
      <c r="G1598" s="15" t="s">
        <v>1643</v>
      </c>
      <c r="H1598" s="15" t="s">
        <v>2</v>
      </c>
      <c r="I1598" s="15" t="s">
        <v>1637</v>
      </c>
      <c r="J1598" s="15" t="s">
        <v>1640</v>
      </c>
      <c r="K1598" s="15" t="s">
        <v>1985</v>
      </c>
      <c r="L1598" s="15" t="s">
        <v>1645</v>
      </c>
      <c r="M1598" s="15" t="s">
        <v>2</v>
      </c>
      <c r="N1598" s="15" t="s">
        <v>2</v>
      </c>
      <c r="O1598" s="15" t="s">
        <v>1639</v>
      </c>
      <c r="P1598" s="15" t="s">
        <v>1637</v>
      </c>
      <c r="Q1598" s="15" t="s">
        <v>2</v>
      </c>
      <c r="R1598" s="15" t="s">
        <v>1639</v>
      </c>
      <c r="S1598" s="15" t="s">
        <v>1637</v>
      </c>
      <c r="T1598" s="15" t="s">
        <v>2</v>
      </c>
      <c r="U1598" s="15" t="s">
        <v>2167</v>
      </c>
      <c r="V1598" s="15" t="s">
        <v>2167</v>
      </c>
      <c r="W1598" s="15" t="s">
        <v>2168</v>
      </c>
      <c r="X1598" s="15" t="s">
        <v>2</v>
      </c>
      <c r="Y1598" s="15" t="s">
        <v>2</v>
      </c>
      <c r="Z1598" s="15" t="s">
        <v>2</v>
      </c>
      <c r="AA1598" s="15" t="s">
        <v>1648</v>
      </c>
      <c r="AB1598" s="15" t="s">
        <v>1648</v>
      </c>
      <c r="AC1598" s="15" t="s">
        <v>1648</v>
      </c>
      <c r="AD1598" s="15" t="s">
        <v>1648</v>
      </c>
      <c r="AE1598" s="15" t="s">
        <v>1648</v>
      </c>
      <c r="AF1598" s="15" t="s">
        <v>1648</v>
      </c>
      <c r="AG1598" s="15" t="s">
        <v>1648</v>
      </c>
      <c r="AH1598" s="15" t="s">
        <v>2</v>
      </c>
      <c r="AI1598" s="15" t="s">
        <v>2</v>
      </c>
      <c r="AJ1598" s="15" t="s">
        <v>2153</v>
      </c>
      <c r="AK1598" s="15" t="s">
        <v>2154</v>
      </c>
      <c r="AL1598" s="15" t="s">
        <v>80</v>
      </c>
      <c r="AM1598" s="15" t="s">
        <v>1676</v>
      </c>
      <c r="AN1598" s="16">
        <v>10</v>
      </c>
      <c r="AO1598" s="16">
        <v>10</v>
      </c>
      <c r="AP1598" s="17"/>
      <c r="AQ1598" s="17"/>
      <c r="AR1598" s="17">
        <v>45809</v>
      </c>
      <c r="AS1598" s="17"/>
      <c r="AT1598" s="17"/>
      <c r="AU1598" s="16">
        <v>15</v>
      </c>
      <c r="AV1598" s="18" t="s">
        <v>1652</v>
      </c>
      <c r="AW1598" s="17"/>
      <c r="AX1598" s="17">
        <v>45664</v>
      </c>
      <c r="AY1598" s="17">
        <v>45628</v>
      </c>
    </row>
    <row r="1599" spans="1:51" x14ac:dyDescent="0.35">
      <c r="A1599" s="18" t="str">
        <f t="shared" si="24"/>
        <v>PMETV-43W80AEY</v>
      </c>
      <c r="B1599" s="15" t="s">
        <v>1639</v>
      </c>
      <c r="C1599" s="15" t="s">
        <v>79</v>
      </c>
      <c r="D1599" s="15" t="s">
        <v>118</v>
      </c>
      <c r="E1599" s="15" t="s">
        <v>2136</v>
      </c>
      <c r="F1599" s="15" t="s">
        <v>2169</v>
      </c>
      <c r="G1599" s="15" t="s">
        <v>1643</v>
      </c>
      <c r="H1599" s="15" t="s">
        <v>2</v>
      </c>
      <c r="I1599" s="15" t="s">
        <v>1637</v>
      </c>
      <c r="J1599" s="15" t="s">
        <v>1640</v>
      </c>
      <c r="K1599" s="15" t="s">
        <v>1638</v>
      </c>
      <c r="L1599" s="15" t="s">
        <v>1638</v>
      </c>
      <c r="M1599" s="15" t="s">
        <v>2</v>
      </c>
      <c r="N1599" s="15" t="s">
        <v>2</v>
      </c>
      <c r="O1599" s="15" t="s">
        <v>1639</v>
      </c>
      <c r="P1599" s="15" t="s">
        <v>1637</v>
      </c>
      <c r="Q1599" s="15" t="s">
        <v>2</v>
      </c>
      <c r="R1599" s="15" t="s">
        <v>1639</v>
      </c>
      <c r="S1599" s="15" t="s">
        <v>1637</v>
      </c>
      <c r="T1599" s="15" t="s">
        <v>1640</v>
      </c>
      <c r="U1599" s="15" t="s">
        <v>2138</v>
      </c>
      <c r="V1599" s="15" t="s">
        <v>2</v>
      </c>
      <c r="W1599" s="15" t="s">
        <v>1647</v>
      </c>
      <c r="X1599" s="15" t="s">
        <v>1648</v>
      </c>
      <c r="Y1599" s="15" t="s">
        <v>2139</v>
      </c>
      <c r="Z1599" s="15" t="s">
        <v>2140</v>
      </c>
      <c r="AA1599" s="15" t="s">
        <v>1648</v>
      </c>
      <c r="AB1599" s="15" t="s">
        <v>1648</v>
      </c>
      <c r="AC1599" s="15" t="s">
        <v>1648</v>
      </c>
      <c r="AD1599" s="15" t="s">
        <v>1648</v>
      </c>
      <c r="AE1599" s="15" t="s">
        <v>1648</v>
      </c>
      <c r="AF1599" s="15" t="s">
        <v>1648</v>
      </c>
      <c r="AG1599" s="15" t="s">
        <v>1648</v>
      </c>
      <c r="AH1599" s="15" t="s">
        <v>2</v>
      </c>
      <c r="AI1599" s="15" t="s">
        <v>2</v>
      </c>
      <c r="AJ1599" s="15" t="s">
        <v>2170</v>
      </c>
      <c r="AK1599" s="15" t="s">
        <v>1752</v>
      </c>
      <c r="AL1599" s="15" t="s">
        <v>80</v>
      </c>
      <c r="AM1599" s="15" t="s">
        <v>1666</v>
      </c>
      <c r="AN1599" s="16">
        <v>10</v>
      </c>
      <c r="AO1599" s="16">
        <v>10</v>
      </c>
      <c r="AP1599" s="17"/>
      <c r="AQ1599" s="17"/>
      <c r="AR1599" s="17">
        <v>45837</v>
      </c>
      <c r="AS1599" s="17"/>
      <c r="AT1599" s="17"/>
      <c r="AU1599" s="16">
        <v>1</v>
      </c>
      <c r="AV1599" s="18" t="s">
        <v>1652</v>
      </c>
      <c r="AW1599" s="17"/>
      <c r="AX1599" s="17">
        <v>45666</v>
      </c>
      <c r="AY1599" s="17">
        <v>45381</v>
      </c>
    </row>
    <row r="1600" spans="1:51" x14ac:dyDescent="0.35">
      <c r="A1600" s="18" t="str">
        <f t="shared" si="24"/>
        <v>PMETV-43W80AEZ</v>
      </c>
      <c r="B1600" s="15" t="s">
        <v>1639</v>
      </c>
      <c r="C1600" s="15" t="s">
        <v>79</v>
      </c>
      <c r="D1600" s="15" t="s">
        <v>119</v>
      </c>
      <c r="E1600" s="15" t="s">
        <v>2136</v>
      </c>
      <c r="F1600" s="15" t="s">
        <v>2169</v>
      </c>
      <c r="G1600" s="15" t="s">
        <v>1643</v>
      </c>
      <c r="H1600" s="15" t="s">
        <v>2</v>
      </c>
      <c r="I1600" s="15" t="s">
        <v>1637</v>
      </c>
      <c r="J1600" s="15" t="s">
        <v>1640</v>
      </c>
      <c r="K1600" s="15" t="s">
        <v>1638</v>
      </c>
      <c r="L1600" s="15" t="s">
        <v>1638</v>
      </c>
      <c r="M1600" s="15" t="s">
        <v>2</v>
      </c>
      <c r="N1600" s="15" t="s">
        <v>2</v>
      </c>
      <c r="O1600" s="15" t="s">
        <v>1639</v>
      </c>
      <c r="P1600" s="15" t="s">
        <v>1637</v>
      </c>
      <c r="Q1600" s="15" t="s">
        <v>2</v>
      </c>
      <c r="R1600" s="15" t="s">
        <v>1639</v>
      </c>
      <c r="S1600" s="15" t="s">
        <v>1637</v>
      </c>
      <c r="T1600" s="15" t="s">
        <v>1640</v>
      </c>
      <c r="U1600" s="15" t="s">
        <v>2138</v>
      </c>
      <c r="V1600" s="15" t="s">
        <v>2</v>
      </c>
      <c r="W1600" s="15" t="s">
        <v>1647</v>
      </c>
      <c r="X1600" s="15" t="s">
        <v>1648</v>
      </c>
      <c r="Y1600" s="15" t="s">
        <v>2139</v>
      </c>
      <c r="Z1600" s="15" t="s">
        <v>2140</v>
      </c>
      <c r="AA1600" s="15" t="s">
        <v>1648</v>
      </c>
      <c r="AB1600" s="15" t="s">
        <v>1648</v>
      </c>
      <c r="AC1600" s="15" t="s">
        <v>1648</v>
      </c>
      <c r="AD1600" s="15" t="s">
        <v>1648</v>
      </c>
      <c r="AE1600" s="15" t="s">
        <v>1648</v>
      </c>
      <c r="AF1600" s="15" t="s">
        <v>1648</v>
      </c>
      <c r="AG1600" s="15" t="s">
        <v>1648</v>
      </c>
      <c r="AH1600" s="15" t="s">
        <v>2</v>
      </c>
      <c r="AI1600" s="15" t="s">
        <v>2</v>
      </c>
      <c r="AJ1600" s="15" t="s">
        <v>2170</v>
      </c>
      <c r="AK1600" s="15" t="s">
        <v>1752</v>
      </c>
      <c r="AL1600" s="15" t="s">
        <v>80</v>
      </c>
      <c r="AM1600" s="15" t="s">
        <v>1657</v>
      </c>
      <c r="AN1600" s="16">
        <v>10</v>
      </c>
      <c r="AO1600" s="16">
        <v>10</v>
      </c>
      <c r="AP1600" s="17"/>
      <c r="AQ1600" s="17"/>
      <c r="AR1600" s="17">
        <v>45837</v>
      </c>
      <c r="AS1600" s="17"/>
      <c r="AT1600" s="17"/>
      <c r="AU1600" s="16">
        <v>1</v>
      </c>
      <c r="AV1600" s="18" t="s">
        <v>1652</v>
      </c>
      <c r="AW1600" s="17"/>
      <c r="AX1600" s="17">
        <v>45666</v>
      </c>
      <c r="AY1600" s="17">
        <v>45381</v>
      </c>
    </row>
    <row r="1601" spans="1:51" x14ac:dyDescent="0.35">
      <c r="A1601" s="18" t="str">
        <f t="shared" si="24"/>
        <v>PMETV-43W83AE6</v>
      </c>
      <c r="B1601" s="15" t="s">
        <v>1639</v>
      </c>
      <c r="C1601" s="15" t="s">
        <v>79</v>
      </c>
      <c r="D1601" s="15" t="s">
        <v>120</v>
      </c>
      <c r="E1601" s="15" t="s">
        <v>2136</v>
      </c>
      <c r="F1601" s="15" t="s">
        <v>2169</v>
      </c>
      <c r="G1601" s="15" t="s">
        <v>1643</v>
      </c>
      <c r="H1601" s="15" t="s">
        <v>2</v>
      </c>
      <c r="I1601" s="15" t="s">
        <v>1637</v>
      </c>
      <c r="J1601" s="15" t="s">
        <v>1640</v>
      </c>
      <c r="K1601" s="15" t="s">
        <v>1638</v>
      </c>
      <c r="L1601" s="15" t="s">
        <v>1638</v>
      </c>
      <c r="M1601" s="15" t="s">
        <v>2</v>
      </c>
      <c r="N1601" s="15" t="s">
        <v>2</v>
      </c>
      <c r="O1601" s="15" t="s">
        <v>1639</v>
      </c>
      <c r="P1601" s="15" t="s">
        <v>1637</v>
      </c>
      <c r="Q1601" s="15" t="s">
        <v>2</v>
      </c>
      <c r="R1601" s="15" t="s">
        <v>1639</v>
      </c>
      <c r="S1601" s="15" t="s">
        <v>1637</v>
      </c>
      <c r="T1601" s="15" t="s">
        <v>1640</v>
      </c>
      <c r="U1601" s="15" t="s">
        <v>2138</v>
      </c>
      <c r="V1601" s="15" t="s">
        <v>2</v>
      </c>
      <c r="W1601" s="15" t="s">
        <v>1647</v>
      </c>
      <c r="X1601" s="15" t="s">
        <v>1648</v>
      </c>
      <c r="Y1601" s="15" t="s">
        <v>2139</v>
      </c>
      <c r="Z1601" s="15" t="s">
        <v>2140</v>
      </c>
      <c r="AA1601" s="15" t="s">
        <v>1648</v>
      </c>
      <c r="AB1601" s="15" t="s">
        <v>1648</v>
      </c>
      <c r="AC1601" s="15" t="s">
        <v>1648</v>
      </c>
      <c r="AD1601" s="15" t="s">
        <v>1648</v>
      </c>
      <c r="AE1601" s="15" t="s">
        <v>1648</v>
      </c>
      <c r="AF1601" s="15" t="s">
        <v>1648</v>
      </c>
      <c r="AG1601" s="15" t="s">
        <v>1648</v>
      </c>
      <c r="AH1601" s="15" t="s">
        <v>2</v>
      </c>
      <c r="AI1601" s="15" t="s">
        <v>2</v>
      </c>
      <c r="AJ1601" s="15" t="s">
        <v>2170</v>
      </c>
      <c r="AK1601" s="15" t="s">
        <v>1752</v>
      </c>
      <c r="AL1601" s="15" t="s">
        <v>80</v>
      </c>
      <c r="AM1601" s="15" t="s">
        <v>1657</v>
      </c>
      <c r="AN1601" s="16">
        <v>10</v>
      </c>
      <c r="AO1601" s="16">
        <v>10</v>
      </c>
      <c r="AP1601" s="17"/>
      <c r="AQ1601" s="17"/>
      <c r="AR1601" s="17">
        <v>45837</v>
      </c>
      <c r="AS1601" s="17"/>
      <c r="AT1601" s="17"/>
      <c r="AU1601" s="16">
        <v>1</v>
      </c>
      <c r="AV1601" s="18" t="s">
        <v>1652</v>
      </c>
      <c r="AW1601" s="17"/>
      <c r="AX1601" s="17">
        <v>45666</v>
      </c>
      <c r="AY1601" s="17">
        <v>45381</v>
      </c>
    </row>
    <row r="1602" spans="1:51" x14ac:dyDescent="0.35">
      <c r="A1602" s="18" t="str">
        <f t="shared" si="24"/>
        <v>PMETV-43W83AE9</v>
      </c>
      <c r="B1602" s="15" t="s">
        <v>1639</v>
      </c>
      <c r="C1602" s="15" t="s">
        <v>79</v>
      </c>
      <c r="D1602" s="15" t="s">
        <v>121</v>
      </c>
      <c r="E1602" s="15" t="s">
        <v>2136</v>
      </c>
      <c r="F1602" s="15" t="s">
        <v>2169</v>
      </c>
      <c r="G1602" s="15" t="s">
        <v>1643</v>
      </c>
      <c r="H1602" s="15" t="s">
        <v>2</v>
      </c>
      <c r="I1602" s="15" t="s">
        <v>1637</v>
      </c>
      <c r="J1602" s="15" t="s">
        <v>1640</v>
      </c>
      <c r="K1602" s="15" t="s">
        <v>1638</v>
      </c>
      <c r="L1602" s="15" t="s">
        <v>1638</v>
      </c>
      <c r="M1602" s="15" t="s">
        <v>2</v>
      </c>
      <c r="N1602" s="15" t="s">
        <v>2</v>
      </c>
      <c r="O1602" s="15" t="s">
        <v>1639</v>
      </c>
      <c r="P1602" s="15" t="s">
        <v>1637</v>
      </c>
      <c r="Q1602" s="15" t="s">
        <v>2</v>
      </c>
      <c r="R1602" s="15" t="s">
        <v>1639</v>
      </c>
      <c r="S1602" s="15" t="s">
        <v>1637</v>
      </c>
      <c r="T1602" s="15" t="s">
        <v>1640</v>
      </c>
      <c r="U1602" s="15" t="s">
        <v>2138</v>
      </c>
      <c r="V1602" s="15" t="s">
        <v>2</v>
      </c>
      <c r="W1602" s="15" t="s">
        <v>1647</v>
      </c>
      <c r="X1602" s="15" t="s">
        <v>1648</v>
      </c>
      <c r="Y1602" s="15" t="s">
        <v>2139</v>
      </c>
      <c r="Z1602" s="15" t="s">
        <v>2140</v>
      </c>
      <c r="AA1602" s="15" t="s">
        <v>1648</v>
      </c>
      <c r="AB1602" s="15" t="s">
        <v>1648</v>
      </c>
      <c r="AC1602" s="15" t="s">
        <v>1648</v>
      </c>
      <c r="AD1602" s="15" t="s">
        <v>1648</v>
      </c>
      <c r="AE1602" s="15" t="s">
        <v>1648</v>
      </c>
      <c r="AF1602" s="15" t="s">
        <v>1648</v>
      </c>
      <c r="AG1602" s="15" t="s">
        <v>1648</v>
      </c>
      <c r="AH1602" s="15" t="s">
        <v>2</v>
      </c>
      <c r="AI1602" s="15" t="s">
        <v>2</v>
      </c>
      <c r="AJ1602" s="15" t="s">
        <v>2170</v>
      </c>
      <c r="AK1602" s="15" t="s">
        <v>1752</v>
      </c>
      <c r="AL1602" s="15" t="s">
        <v>80</v>
      </c>
      <c r="AM1602" s="15" t="s">
        <v>1657</v>
      </c>
      <c r="AN1602" s="16">
        <v>10</v>
      </c>
      <c r="AO1602" s="16">
        <v>10</v>
      </c>
      <c r="AP1602" s="17"/>
      <c r="AQ1602" s="17"/>
      <c r="AR1602" s="17">
        <v>45837</v>
      </c>
      <c r="AS1602" s="17"/>
      <c r="AT1602" s="17"/>
      <c r="AU1602" s="16">
        <v>1</v>
      </c>
      <c r="AV1602" s="18" t="s">
        <v>1652</v>
      </c>
      <c r="AW1602" s="17"/>
      <c r="AX1602" s="17">
        <v>45666</v>
      </c>
      <c r="AY1602" s="17">
        <v>45381</v>
      </c>
    </row>
    <row r="1603" spans="1:51" x14ac:dyDescent="0.35">
      <c r="A1603" s="18" t="str">
        <f t="shared" ref="A1603:A1666" si="25">C1603&amp;D1603</f>
        <v>PMETV-43W85BEY</v>
      </c>
      <c r="B1603" s="15" t="s">
        <v>1639</v>
      </c>
      <c r="C1603" s="15" t="s">
        <v>79</v>
      </c>
      <c r="D1603" s="15" t="s">
        <v>122</v>
      </c>
      <c r="E1603" s="15" t="s">
        <v>2136</v>
      </c>
      <c r="F1603" s="15" t="s">
        <v>2169</v>
      </c>
      <c r="G1603" s="15" t="s">
        <v>1643</v>
      </c>
      <c r="H1603" s="15" t="s">
        <v>2</v>
      </c>
      <c r="I1603" s="15" t="s">
        <v>1637</v>
      </c>
      <c r="J1603" s="15" t="s">
        <v>1640</v>
      </c>
      <c r="K1603" s="15" t="s">
        <v>1638</v>
      </c>
      <c r="L1603" s="15" t="s">
        <v>1638</v>
      </c>
      <c r="M1603" s="15" t="s">
        <v>2</v>
      </c>
      <c r="N1603" s="15" t="s">
        <v>2</v>
      </c>
      <c r="O1603" s="15" t="s">
        <v>1639</v>
      </c>
      <c r="P1603" s="15" t="s">
        <v>1637</v>
      </c>
      <c r="Q1603" s="15" t="s">
        <v>2</v>
      </c>
      <c r="R1603" s="15" t="s">
        <v>1639</v>
      </c>
      <c r="S1603" s="15" t="s">
        <v>1637</v>
      </c>
      <c r="T1603" s="15" t="s">
        <v>1640</v>
      </c>
      <c r="U1603" s="15" t="s">
        <v>2138</v>
      </c>
      <c r="V1603" s="15" t="s">
        <v>2</v>
      </c>
      <c r="W1603" s="15" t="s">
        <v>1647</v>
      </c>
      <c r="X1603" s="15" t="s">
        <v>2</v>
      </c>
      <c r="Y1603" s="15" t="s">
        <v>2</v>
      </c>
      <c r="Z1603" s="15" t="s">
        <v>2</v>
      </c>
      <c r="AA1603" s="15" t="s">
        <v>1648</v>
      </c>
      <c r="AB1603" s="15" t="s">
        <v>1648</v>
      </c>
      <c r="AC1603" s="15" t="s">
        <v>1648</v>
      </c>
      <c r="AD1603" s="15" t="s">
        <v>1648</v>
      </c>
      <c r="AE1603" s="15" t="s">
        <v>1648</v>
      </c>
      <c r="AF1603" s="15" t="s">
        <v>1648</v>
      </c>
      <c r="AG1603" s="15" t="s">
        <v>1648</v>
      </c>
      <c r="AH1603" s="15" t="s">
        <v>2</v>
      </c>
      <c r="AI1603" s="15" t="s">
        <v>2</v>
      </c>
      <c r="AJ1603" s="15" t="s">
        <v>2170</v>
      </c>
      <c r="AK1603" s="15" t="s">
        <v>1752</v>
      </c>
      <c r="AL1603" s="15" t="s">
        <v>80</v>
      </c>
      <c r="AM1603" s="15" t="s">
        <v>1676</v>
      </c>
      <c r="AN1603" s="16">
        <v>10</v>
      </c>
      <c r="AO1603" s="16">
        <v>10</v>
      </c>
      <c r="AP1603" s="17"/>
      <c r="AQ1603" s="17"/>
      <c r="AR1603" s="17">
        <v>45837</v>
      </c>
      <c r="AS1603" s="17"/>
      <c r="AT1603" s="17"/>
      <c r="AU1603" s="16">
        <v>1</v>
      </c>
      <c r="AV1603" s="18" t="s">
        <v>1652</v>
      </c>
      <c r="AW1603" s="17"/>
      <c r="AX1603" s="17">
        <v>45628</v>
      </c>
      <c r="AY1603" s="17">
        <v>45628</v>
      </c>
    </row>
    <row r="1604" spans="1:51" x14ac:dyDescent="0.35">
      <c r="A1604" s="18" t="str">
        <f t="shared" si="25"/>
        <v>PMETV-43W90AEB</v>
      </c>
      <c r="B1604" s="15" t="s">
        <v>1639</v>
      </c>
      <c r="C1604" s="15" t="s">
        <v>79</v>
      </c>
      <c r="D1604" s="15" t="s">
        <v>123</v>
      </c>
      <c r="E1604" s="15" t="s">
        <v>2136</v>
      </c>
      <c r="F1604" s="15" t="s">
        <v>2169</v>
      </c>
      <c r="G1604" s="15" t="s">
        <v>1643</v>
      </c>
      <c r="H1604" s="15" t="s">
        <v>1640</v>
      </c>
      <c r="I1604" s="15" t="s">
        <v>2171</v>
      </c>
      <c r="J1604" s="15" t="s">
        <v>1640</v>
      </c>
      <c r="K1604" s="15" t="s">
        <v>1861</v>
      </c>
      <c r="L1604" s="15" t="s">
        <v>1645</v>
      </c>
      <c r="M1604" s="15" t="s">
        <v>2</v>
      </c>
      <c r="N1604" s="15" t="s">
        <v>2</v>
      </c>
      <c r="O1604" s="15" t="s">
        <v>1639</v>
      </c>
      <c r="P1604" s="15" t="s">
        <v>1637</v>
      </c>
      <c r="Q1604" s="15" t="s">
        <v>2</v>
      </c>
      <c r="R1604" s="15" t="s">
        <v>1639</v>
      </c>
      <c r="S1604" s="15" t="s">
        <v>1637</v>
      </c>
      <c r="T1604" s="15" t="s">
        <v>2</v>
      </c>
      <c r="U1604" s="15" t="s">
        <v>2172</v>
      </c>
      <c r="V1604" s="15" t="s">
        <v>2172</v>
      </c>
      <c r="W1604" s="15" t="s">
        <v>1647</v>
      </c>
      <c r="X1604" s="15" t="s">
        <v>1648</v>
      </c>
      <c r="Y1604" s="15" t="s">
        <v>1711</v>
      </c>
      <c r="Z1604" s="15" t="s">
        <v>1712</v>
      </c>
      <c r="AA1604" s="15" t="s">
        <v>1648</v>
      </c>
      <c r="AB1604" s="15" t="s">
        <v>1648</v>
      </c>
      <c r="AC1604" s="15" t="s">
        <v>1648</v>
      </c>
      <c r="AD1604" s="15" t="s">
        <v>1648</v>
      </c>
      <c r="AE1604" s="15" t="s">
        <v>1648</v>
      </c>
      <c r="AF1604" s="15" t="s">
        <v>1648</v>
      </c>
      <c r="AG1604" s="15" t="s">
        <v>1648</v>
      </c>
      <c r="AH1604" s="15" t="s">
        <v>2</v>
      </c>
      <c r="AI1604" s="15" t="s">
        <v>2</v>
      </c>
      <c r="AJ1604" s="15" t="s">
        <v>2170</v>
      </c>
      <c r="AK1604" s="15" t="s">
        <v>1752</v>
      </c>
      <c r="AL1604" s="15" t="s">
        <v>80</v>
      </c>
      <c r="AM1604" s="15" t="s">
        <v>1666</v>
      </c>
      <c r="AN1604" s="16">
        <v>0</v>
      </c>
      <c r="AO1604" s="16">
        <v>0</v>
      </c>
      <c r="AP1604" s="17"/>
      <c r="AQ1604" s="17"/>
      <c r="AR1604" s="17">
        <v>45837</v>
      </c>
      <c r="AS1604" s="17"/>
      <c r="AT1604" s="17"/>
      <c r="AU1604" s="16">
        <v>1</v>
      </c>
      <c r="AV1604" s="18" t="s">
        <v>1652</v>
      </c>
      <c r="AW1604" s="17"/>
      <c r="AX1604" s="17">
        <v>45693</v>
      </c>
      <c r="AY1604" s="17">
        <v>45381</v>
      </c>
    </row>
    <row r="1605" spans="1:51" x14ac:dyDescent="0.35">
      <c r="A1605" s="18" t="str">
        <f t="shared" si="25"/>
        <v>PMETV-43W93AE6</v>
      </c>
      <c r="B1605" s="15" t="s">
        <v>1639</v>
      </c>
      <c r="C1605" s="15" t="s">
        <v>79</v>
      </c>
      <c r="D1605" s="15" t="s">
        <v>124</v>
      </c>
      <c r="E1605" s="15" t="s">
        <v>2173</v>
      </c>
      <c r="F1605" s="15" t="s">
        <v>2169</v>
      </c>
      <c r="G1605" s="15" t="s">
        <v>1643</v>
      </c>
      <c r="H1605" s="15" t="s">
        <v>1640</v>
      </c>
      <c r="I1605" s="15" t="s">
        <v>2174</v>
      </c>
      <c r="J1605" s="15" t="s">
        <v>1640</v>
      </c>
      <c r="K1605" s="15" t="s">
        <v>1861</v>
      </c>
      <c r="L1605" s="15" t="s">
        <v>1645</v>
      </c>
      <c r="M1605" s="15" t="s">
        <v>2</v>
      </c>
      <c r="N1605" s="15" t="s">
        <v>2</v>
      </c>
      <c r="O1605" s="15" t="s">
        <v>1639</v>
      </c>
      <c r="P1605" s="15" t="s">
        <v>1637</v>
      </c>
      <c r="Q1605" s="15" t="s">
        <v>2</v>
      </c>
      <c r="R1605" s="15" t="s">
        <v>1639</v>
      </c>
      <c r="S1605" s="15" t="s">
        <v>1637</v>
      </c>
      <c r="T1605" s="15" t="s">
        <v>2</v>
      </c>
      <c r="U1605" s="15" t="s">
        <v>2175</v>
      </c>
      <c r="V1605" s="15" t="s">
        <v>2175</v>
      </c>
      <c r="W1605" s="15" t="s">
        <v>2168</v>
      </c>
      <c r="X1605" s="15" t="s">
        <v>1648</v>
      </c>
      <c r="Y1605" s="15" t="s">
        <v>1711</v>
      </c>
      <c r="Z1605" s="15" t="s">
        <v>1712</v>
      </c>
      <c r="AA1605" s="15" t="s">
        <v>1648</v>
      </c>
      <c r="AB1605" s="15" t="s">
        <v>1648</v>
      </c>
      <c r="AC1605" s="15" t="s">
        <v>1648</v>
      </c>
      <c r="AD1605" s="15" t="s">
        <v>1648</v>
      </c>
      <c r="AE1605" s="15" t="s">
        <v>1648</v>
      </c>
      <c r="AF1605" s="15" t="s">
        <v>1648</v>
      </c>
      <c r="AG1605" s="15" t="s">
        <v>1648</v>
      </c>
      <c r="AH1605" s="15" t="s">
        <v>2</v>
      </c>
      <c r="AI1605" s="15" t="s">
        <v>2</v>
      </c>
      <c r="AJ1605" s="15" t="s">
        <v>2170</v>
      </c>
      <c r="AK1605" s="15" t="s">
        <v>1752</v>
      </c>
      <c r="AL1605" s="15" t="s">
        <v>80</v>
      </c>
      <c r="AM1605" s="15" t="s">
        <v>1657</v>
      </c>
      <c r="AN1605" s="16">
        <v>0</v>
      </c>
      <c r="AO1605" s="16">
        <v>0</v>
      </c>
      <c r="AP1605" s="17"/>
      <c r="AQ1605" s="17"/>
      <c r="AR1605" s="17">
        <v>45837</v>
      </c>
      <c r="AS1605" s="17"/>
      <c r="AT1605" s="17"/>
      <c r="AU1605" s="16">
        <v>1</v>
      </c>
      <c r="AV1605" s="18" t="s">
        <v>1652</v>
      </c>
      <c r="AW1605" s="17"/>
      <c r="AX1605" s="17">
        <v>45693</v>
      </c>
      <c r="AY1605" s="17">
        <v>45381</v>
      </c>
    </row>
    <row r="1606" spans="1:51" x14ac:dyDescent="0.35">
      <c r="A1606" s="18" t="str">
        <f t="shared" si="25"/>
        <v>PMETV-43W93BE6</v>
      </c>
      <c r="B1606" s="15" t="s">
        <v>1639</v>
      </c>
      <c r="C1606" s="15" t="s">
        <v>79</v>
      </c>
      <c r="D1606" s="15" t="s">
        <v>125</v>
      </c>
      <c r="E1606" s="15" t="s">
        <v>2136</v>
      </c>
      <c r="F1606" s="15" t="s">
        <v>2169</v>
      </c>
      <c r="G1606" s="15" t="s">
        <v>1643</v>
      </c>
      <c r="H1606" s="15" t="s">
        <v>1640</v>
      </c>
      <c r="I1606" s="15" t="s">
        <v>2174</v>
      </c>
      <c r="J1606" s="15" t="s">
        <v>1640</v>
      </c>
      <c r="K1606" s="15" t="s">
        <v>1985</v>
      </c>
      <c r="L1606" s="15" t="s">
        <v>1645</v>
      </c>
      <c r="M1606" s="15" t="s">
        <v>2</v>
      </c>
      <c r="N1606" s="15" t="s">
        <v>2</v>
      </c>
      <c r="O1606" s="15" t="s">
        <v>1639</v>
      </c>
      <c r="P1606" s="15" t="s">
        <v>1637</v>
      </c>
      <c r="Q1606" s="15" t="s">
        <v>2</v>
      </c>
      <c r="R1606" s="15" t="s">
        <v>1639</v>
      </c>
      <c r="S1606" s="15" t="s">
        <v>1637</v>
      </c>
      <c r="T1606" s="15" t="s">
        <v>2</v>
      </c>
      <c r="U1606" s="15" t="s">
        <v>2175</v>
      </c>
      <c r="V1606" s="15" t="s">
        <v>2175</v>
      </c>
      <c r="W1606" s="15" t="s">
        <v>2168</v>
      </c>
      <c r="X1606" s="15" t="s">
        <v>2</v>
      </c>
      <c r="Y1606" s="15" t="s">
        <v>2</v>
      </c>
      <c r="Z1606" s="15" t="s">
        <v>2</v>
      </c>
      <c r="AA1606" s="15" t="s">
        <v>1648</v>
      </c>
      <c r="AB1606" s="15" t="s">
        <v>1648</v>
      </c>
      <c r="AC1606" s="15" t="s">
        <v>1648</v>
      </c>
      <c r="AD1606" s="15" t="s">
        <v>1648</v>
      </c>
      <c r="AE1606" s="15" t="s">
        <v>1648</v>
      </c>
      <c r="AF1606" s="15" t="s">
        <v>1648</v>
      </c>
      <c r="AG1606" s="15" t="s">
        <v>1648</v>
      </c>
      <c r="AH1606" s="15" t="s">
        <v>2</v>
      </c>
      <c r="AI1606" s="15" t="s">
        <v>2</v>
      </c>
      <c r="AJ1606" s="15" t="s">
        <v>2170</v>
      </c>
      <c r="AK1606" s="15" t="s">
        <v>1752</v>
      </c>
      <c r="AL1606" s="15" t="s">
        <v>80</v>
      </c>
      <c r="AM1606" s="15" t="s">
        <v>1676</v>
      </c>
      <c r="AN1606" s="16">
        <v>0</v>
      </c>
      <c r="AO1606" s="16">
        <v>0</v>
      </c>
      <c r="AP1606" s="17"/>
      <c r="AQ1606" s="17"/>
      <c r="AR1606" s="17">
        <v>45837</v>
      </c>
      <c r="AS1606" s="17"/>
      <c r="AT1606" s="17"/>
      <c r="AU1606" s="16">
        <v>1</v>
      </c>
      <c r="AV1606" s="18" t="s">
        <v>1652</v>
      </c>
      <c r="AW1606" s="17"/>
      <c r="AX1606" s="17">
        <v>45667</v>
      </c>
      <c r="AY1606" s="17">
        <v>45628</v>
      </c>
    </row>
    <row r="1607" spans="1:51" x14ac:dyDescent="0.35">
      <c r="A1607" s="18" t="str">
        <f t="shared" si="25"/>
        <v>PMETV-43W93BE7</v>
      </c>
      <c r="B1607" s="15" t="s">
        <v>1639</v>
      </c>
      <c r="C1607" s="15" t="s">
        <v>79</v>
      </c>
      <c r="D1607" s="15" t="s">
        <v>126</v>
      </c>
      <c r="E1607" s="15" t="s">
        <v>2136</v>
      </c>
      <c r="F1607" s="15" t="s">
        <v>2169</v>
      </c>
      <c r="G1607" s="15" t="s">
        <v>1643</v>
      </c>
      <c r="H1607" s="15" t="s">
        <v>1640</v>
      </c>
      <c r="I1607" s="15" t="s">
        <v>2174</v>
      </c>
      <c r="J1607" s="15" t="s">
        <v>1640</v>
      </c>
      <c r="K1607" s="15" t="s">
        <v>1985</v>
      </c>
      <c r="L1607" s="15" t="s">
        <v>1645</v>
      </c>
      <c r="M1607" s="15" t="s">
        <v>2</v>
      </c>
      <c r="N1607" s="15" t="s">
        <v>2</v>
      </c>
      <c r="O1607" s="15" t="s">
        <v>1639</v>
      </c>
      <c r="P1607" s="15" t="s">
        <v>1637</v>
      </c>
      <c r="Q1607" s="15" t="s">
        <v>2</v>
      </c>
      <c r="R1607" s="15" t="s">
        <v>1639</v>
      </c>
      <c r="S1607" s="15" t="s">
        <v>1637</v>
      </c>
      <c r="T1607" s="15" t="s">
        <v>2</v>
      </c>
      <c r="U1607" s="15" t="s">
        <v>2175</v>
      </c>
      <c r="V1607" s="15" t="s">
        <v>2175</v>
      </c>
      <c r="W1607" s="15" t="s">
        <v>2168</v>
      </c>
      <c r="X1607" s="15" t="s">
        <v>2</v>
      </c>
      <c r="Y1607" s="15" t="s">
        <v>2</v>
      </c>
      <c r="Z1607" s="15" t="s">
        <v>2</v>
      </c>
      <c r="AA1607" s="15" t="s">
        <v>1648</v>
      </c>
      <c r="AB1607" s="15" t="s">
        <v>1648</v>
      </c>
      <c r="AC1607" s="15" t="s">
        <v>1648</v>
      </c>
      <c r="AD1607" s="15" t="s">
        <v>1648</v>
      </c>
      <c r="AE1607" s="15" t="s">
        <v>1648</v>
      </c>
      <c r="AF1607" s="15" t="s">
        <v>1648</v>
      </c>
      <c r="AG1607" s="15" t="s">
        <v>1648</v>
      </c>
      <c r="AH1607" s="15" t="s">
        <v>2</v>
      </c>
      <c r="AI1607" s="15" t="s">
        <v>2</v>
      </c>
      <c r="AJ1607" s="15" t="s">
        <v>2170</v>
      </c>
      <c r="AK1607" s="15" t="s">
        <v>1752</v>
      </c>
      <c r="AL1607" s="15" t="s">
        <v>80</v>
      </c>
      <c r="AM1607" s="15" t="s">
        <v>1676</v>
      </c>
      <c r="AN1607" s="16">
        <v>0</v>
      </c>
      <c r="AO1607" s="16">
        <v>0</v>
      </c>
      <c r="AP1607" s="17"/>
      <c r="AQ1607" s="17"/>
      <c r="AR1607" s="17">
        <v>45837</v>
      </c>
      <c r="AS1607" s="17"/>
      <c r="AT1607" s="17"/>
      <c r="AU1607" s="16">
        <v>1</v>
      </c>
      <c r="AV1607" s="18" t="s">
        <v>1652</v>
      </c>
      <c r="AW1607" s="17"/>
      <c r="AX1607" s="17">
        <v>45667</v>
      </c>
      <c r="AY1607" s="17">
        <v>45628</v>
      </c>
    </row>
    <row r="1608" spans="1:51" x14ac:dyDescent="0.35">
      <c r="A1608" s="18" t="str">
        <f t="shared" si="25"/>
        <v>PMETV-43W93BE8</v>
      </c>
      <c r="B1608" s="15" t="s">
        <v>1639</v>
      </c>
      <c r="C1608" s="15" t="s">
        <v>79</v>
      </c>
      <c r="D1608" s="15" t="s">
        <v>127</v>
      </c>
      <c r="E1608" s="15" t="s">
        <v>2136</v>
      </c>
      <c r="F1608" s="15" t="s">
        <v>2169</v>
      </c>
      <c r="G1608" s="15" t="s">
        <v>1643</v>
      </c>
      <c r="H1608" s="15" t="s">
        <v>1640</v>
      </c>
      <c r="I1608" s="15" t="s">
        <v>2174</v>
      </c>
      <c r="J1608" s="15" t="s">
        <v>1640</v>
      </c>
      <c r="K1608" s="15" t="s">
        <v>1985</v>
      </c>
      <c r="L1608" s="15" t="s">
        <v>1645</v>
      </c>
      <c r="M1608" s="15" t="s">
        <v>2</v>
      </c>
      <c r="N1608" s="15" t="s">
        <v>2</v>
      </c>
      <c r="O1608" s="15" t="s">
        <v>1639</v>
      </c>
      <c r="P1608" s="15" t="s">
        <v>1637</v>
      </c>
      <c r="Q1608" s="15" t="s">
        <v>2</v>
      </c>
      <c r="R1608" s="15" t="s">
        <v>1639</v>
      </c>
      <c r="S1608" s="15" t="s">
        <v>1637</v>
      </c>
      <c r="T1608" s="15" t="s">
        <v>2</v>
      </c>
      <c r="U1608" s="15" t="s">
        <v>2175</v>
      </c>
      <c r="V1608" s="15" t="s">
        <v>2175</v>
      </c>
      <c r="W1608" s="15" t="s">
        <v>2168</v>
      </c>
      <c r="X1608" s="15" t="s">
        <v>2</v>
      </c>
      <c r="Y1608" s="15" t="s">
        <v>2</v>
      </c>
      <c r="Z1608" s="15" t="s">
        <v>2</v>
      </c>
      <c r="AA1608" s="15" t="s">
        <v>1648</v>
      </c>
      <c r="AB1608" s="15" t="s">
        <v>1648</v>
      </c>
      <c r="AC1608" s="15" t="s">
        <v>1648</v>
      </c>
      <c r="AD1608" s="15" t="s">
        <v>1648</v>
      </c>
      <c r="AE1608" s="15" t="s">
        <v>1648</v>
      </c>
      <c r="AF1608" s="15" t="s">
        <v>1648</v>
      </c>
      <c r="AG1608" s="15" t="s">
        <v>1648</v>
      </c>
      <c r="AH1608" s="15" t="s">
        <v>2</v>
      </c>
      <c r="AI1608" s="15" t="s">
        <v>2</v>
      </c>
      <c r="AJ1608" s="15" t="s">
        <v>2170</v>
      </c>
      <c r="AK1608" s="15" t="s">
        <v>1752</v>
      </c>
      <c r="AL1608" s="15" t="s">
        <v>80</v>
      </c>
      <c r="AM1608" s="15" t="s">
        <v>1676</v>
      </c>
      <c r="AN1608" s="16">
        <v>0</v>
      </c>
      <c r="AO1608" s="16">
        <v>0</v>
      </c>
      <c r="AP1608" s="17"/>
      <c r="AQ1608" s="17"/>
      <c r="AR1608" s="17">
        <v>45837</v>
      </c>
      <c r="AS1608" s="17"/>
      <c r="AT1608" s="17"/>
      <c r="AU1608" s="16">
        <v>1</v>
      </c>
      <c r="AV1608" s="18" t="s">
        <v>1652</v>
      </c>
      <c r="AW1608" s="17"/>
      <c r="AX1608" s="17">
        <v>45667</v>
      </c>
      <c r="AY1608" s="17">
        <v>45628</v>
      </c>
    </row>
    <row r="1609" spans="1:51" x14ac:dyDescent="0.35">
      <c r="A1609" s="18" t="str">
        <f t="shared" si="25"/>
        <v>PMETV-43W93BE9</v>
      </c>
      <c r="B1609" s="15" t="s">
        <v>1639</v>
      </c>
      <c r="C1609" s="15" t="s">
        <v>79</v>
      </c>
      <c r="D1609" s="15" t="s">
        <v>128</v>
      </c>
      <c r="E1609" s="15" t="s">
        <v>2136</v>
      </c>
      <c r="F1609" s="15" t="s">
        <v>2169</v>
      </c>
      <c r="G1609" s="15" t="s">
        <v>1643</v>
      </c>
      <c r="H1609" s="15" t="s">
        <v>1640</v>
      </c>
      <c r="I1609" s="15" t="s">
        <v>2174</v>
      </c>
      <c r="J1609" s="15" t="s">
        <v>1640</v>
      </c>
      <c r="K1609" s="15" t="s">
        <v>1985</v>
      </c>
      <c r="L1609" s="15" t="s">
        <v>1645</v>
      </c>
      <c r="M1609" s="15" t="s">
        <v>2</v>
      </c>
      <c r="N1609" s="15" t="s">
        <v>2</v>
      </c>
      <c r="O1609" s="15" t="s">
        <v>1639</v>
      </c>
      <c r="P1609" s="15" t="s">
        <v>1637</v>
      </c>
      <c r="Q1609" s="15" t="s">
        <v>2</v>
      </c>
      <c r="R1609" s="15" t="s">
        <v>1639</v>
      </c>
      <c r="S1609" s="15" t="s">
        <v>1637</v>
      </c>
      <c r="T1609" s="15" t="s">
        <v>2</v>
      </c>
      <c r="U1609" s="15" t="s">
        <v>2175</v>
      </c>
      <c r="V1609" s="15" t="s">
        <v>2175</v>
      </c>
      <c r="W1609" s="15" t="s">
        <v>2168</v>
      </c>
      <c r="X1609" s="15" t="s">
        <v>2</v>
      </c>
      <c r="Y1609" s="15" t="s">
        <v>2</v>
      </c>
      <c r="Z1609" s="15" t="s">
        <v>2</v>
      </c>
      <c r="AA1609" s="15" t="s">
        <v>1648</v>
      </c>
      <c r="AB1609" s="15" t="s">
        <v>1648</v>
      </c>
      <c r="AC1609" s="15" t="s">
        <v>1648</v>
      </c>
      <c r="AD1609" s="15" t="s">
        <v>1648</v>
      </c>
      <c r="AE1609" s="15" t="s">
        <v>1648</v>
      </c>
      <c r="AF1609" s="15" t="s">
        <v>1648</v>
      </c>
      <c r="AG1609" s="15" t="s">
        <v>1648</v>
      </c>
      <c r="AH1609" s="15" t="s">
        <v>2</v>
      </c>
      <c r="AI1609" s="15" t="s">
        <v>2</v>
      </c>
      <c r="AJ1609" s="15" t="s">
        <v>2170</v>
      </c>
      <c r="AK1609" s="15" t="s">
        <v>1752</v>
      </c>
      <c r="AL1609" s="15" t="s">
        <v>80</v>
      </c>
      <c r="AM1609" s="15" t="s">
        <v>1676</v>
      </c>
      <c r="AN1609" s="16">
        <v>0</v>
      </c>
      <c r="AO1609" s="16">
        <v>0</v>
      </c>
      <c r="AP1609" s="17"/>
      <c r="AQ1609" s="17"/>
      <c r="AR1609" s="17">
        <v>45837</v>
      </c>
      <c r="AS1609" s="17"/>
      <c r="AT1609" s="17"/>
      <c r="AU1609" s="16">
        <v>1</v>
      </c>
      <c r="AV1609" s="18" t="s">
        <v>1652</v>
      </c>
      <c r="AW1609" s="17"/>
      <c r="AX1609" s="17">
        <v>45667</v>
      </c>
      <c r="AY1609" s="17">
        <v>45628</v>
      </c>
    </row>
    <row r="1610" spans="1:51" x14ac:dyDescent="0.35">
      <c r="A1610" s="18" t="str">
        <f t="shared" si="25"/>
        <v>PMETV-48Z80AEZ</v>
      </c>
      <c r="B1610" s="15" t="s">
        <v>1639</v>
      </c>
      <c r="C1610" s="15" t="s">
        <v>79</v>
      </c>
      <c r="D1610" s="15" t="s">
        <v>129</v>
      </c>
      <c r="E1610" s="15" t="s">
        <v>2151</v>
      </c>
      <c r="F1610" s="15" t="s">
        <v>2176</v>
      </c>
      <c r="G1610" s="15" t="s">
        <v>1643</v>
      </c>
      <c r="H1610" s="15" t="s">
        <v>2</v>
      </c>
      <c r="I1610" s="15" t="s">
        <v>1637</v>
      </c>
      <c r="J1610" s="15" t="s">
        <v>1640</v>
      </c>
      <c r="K1610" s="15" t="s">
        <v>1638</v>
      </c>
      <c r="L1610" s="15" t="s">
        <v>1638</v>
      </c>
      <c r="M1610" s="15" t="s">
        <v>2</v>
      </c>
      <c r="N1610" s="15" t="s">
        <v>2</v>
      </c>
      <c r="O1610" s="15" t="s">
        <v>1639</v>
      </c>
      <c r="P1610" s="15" t="s">
        <v>1637</v>
      </c>
      <c r="Q1610" s="15" t="s">
        <v>2</v>
      </c>
      <c r="R1610" s="15" t="s">
        <v>1639</v>
      </c>
      <c r="S1610" s="15" t="s">
        <v>1637</v>
      </c>
      <c r="T1610" s="15" t="s">
        <v>1640</v>
      </c>
      <c r="U1610" s="15" t="s">
        <v>2138</v>
      </c>
      <c r="V1610" s="15" t="s">
        <v>2</v>
      </c>
      <c r="W1610" s="15" t="s">
        <v>1647</v>
      </c>
      <c r="X1610" s="15" t="s">
        <v>1648</v>
      </c>
      <c r="Y1610" s="15" t="s">
        <v>2156</v>
      </c>
      <c r="Z1610" s="15" t="s">
        <v>2140</v>
      </c>
      <c r="AA1610" s="15" t="s">
        <v>1648</v>
      </c>
      <c r="AB1610" s="15" t="s">
        <v>1648</v>
      </c>
      <c r="AC1610" s="15" t="s">
        <v>1648</v>
      </c>
      <c r="AD1610" s="15" t="s">
        <v>1648</v>
      </c>
      <c r="AE1610" s="15" t="s">
        <v>1648</v>
      </c>
      <c r="AF1610" s="15" t="s">
        <v>1648</v>
      </c>
      <c r="AG1610" s="15" t="s">
        <v>1648</v>
      </c>
      <c r="AH1610" s="15" t="s">
        <v>2</v>
      </c>
      <c r="AI1610" s="15" t="s">
        <v>2</v>
      </c>
      <c r="AJ1610" s="15" t="s">
        <v>2153</v>
      </c>
      <c r="AK1610" s="15" t="s">
        <v>2154</v>
      </c>
      <c r="AL1610" s="15" t="s">
        <v>80</v>
      </c>
      <c r="AM1610" s="15" t="s">
        <v>1657</v>
      </c>
      <c r="AN1610" s="16">
        <v>10</v>
      </c>
      <c r="AO1610" s="16">
        <v>10</v>
      </c>
      <c r="AP1610" s="17"/>
      <c r="AQ1610" s="17"/>
      <c r="AR1610" s="17">
        <v>45837</v>
      </c>
      <c r="AS1610" s="17"/>
      <c r="AT1610" s="17"/>
      <c r="AU1610" s="16">
        <v>1</v>
      </c>
      <c r="AV1610" s="18" t="s">
        <v>1652</v>
      </c>
      <c r="AW1610" s="17"/>
      <c r="AX1610" s="17">
        <v>45670</v>
      </c>
      <c r="AY1610" s="17">
        <v>45381</v>
      </c>
    </row>
    <row r="1611" spans="1:51" x14ac:dyDescent="0.35">
      <c r="A1611" s="18" t="str">
        <f t="shared" si="25"/>
        <v>PMETV-48Z80BEZ</v>
      </c>
      <c r="B1611" s="15" t="s">
        <v>1639</v>
      </c>
      <c r="C1611" s="15" t="s">
        <v>79</v>
      </c>
      <c r="D1611" s="15" t="s">
        <v>130</v>
      </c>
      <c r="E1611" s="15" t="s">
        <v>2151</v>
      </c>
      <c r="F1611" s="15" t="s">
        <v>2176</v>
      </c>
      <c r="G1611" s="15" t="s">
        <v>1643</v>
      </c>
      <c r="H1611" s="15" t="s">
        <v>2</v>
      </c>
      <c r="I1611" s="15" t="s">
        <v>1637</v>
      </c>
      <c r="J1611" s="15" t="s">
        <v>1640</v>
      </c>
      <c r="K1611" s="15" t="s">
        <v>1638</v>
      </c>
      <c r="L1611" s="15" t="s">
        <v>1638</v>
      </c>
      <c r="M1611" s="15" t="s">
        <v>2</v>
      </c>
      <c r="N1611" s="15" t="s">
        <v>2</v>
      </c>
      <c r="O1611" s="15" t="s">
        <v>1639</v>
      </c>
      <c r="P1611" s="15" t="s">
        <v>1637</v>
      </c>
      <c r="Q1611" s="15" t="s">
        <v>2</v>
      </c>
      <c r="R1611" s="15" t="s">
        <v>1639</v>
      </c>
      <c r="S1611" s="15" t="s">
        <v>1637</v>
      </c>
      <c r="T1611" s="15" t="s">
        <v>1640</v>
      </c>
      <c r="U1611" s="15" t="s">
        <v>2138</v>
      </c>
      <c r="V1611" s="15" t="s">
        <v>2</v>
      </c>
      <c r="W1611" s="15" t="s">
        <v>1647</v>
      </c>
      <c r="X1611" s="15" t="s">
        <v>2</v>
      </c>
      <c r="Y1611" s="15" t="s">
        <v>2</v>
      </c>
      <c r="Z1611" s="15" t="s">
        <v>2</v>
      </c>
      <c r="AA1611" s="15" t="s">
        <v>1648</v>
      </c>
      <c r="AB1611" s="15" t="s">
        <v>1648</v>
      </c>
      <c r="AC1611" s="15" t="s">
        <v>1648</v>
      </c>
      <c r="AD1611" s="15" t="s">
        <v>1648</v>
      </c>
      <c r="AE1611" s="15" t="s">
        <v>1648</v>
      </c>
      <c r="AF1611" s="15" t="s">
        <v>1648</v>
      </c>
      <c r="AG1611" s="15" t="s">
        <v>1648</v>
      </c>
      <c r="AH1611" s="15" t="s">
        <v>2</v>
      </c>
      <c r="AI1611" s="15" t="s">
        <v>2</v>
      </c>
      <c r="AJ1611" s="15" t="s">
        <v>2153</v>
      </c>
      <c r="AK1611" s="15" t="s">
        <v>2154</v>
      </c>
      <c r="AL1611" s="15" t="s">
        <v>80</v>
      </c>
      <c r="AM1611" s="15" t="s">
        <v>1676</v>
      </c>
      <c r="AN1611" s="16">
        <v>10</v>
      </c>
      <c r="AO1611" s="16">
        <v>10</v>
      </c>
      <c r="AP1611" s="17"/>
      <c r="AQ1611" s="17"/>
      <c r="AR1611" s="17">
        <v>45837</v>
      </c>
      <c r="AS1611" s="17"/>
      <c r="AT1611" s="17"/>
      <c r="AU1611" s="16">
        <v>1</v>
      </c>
      <c r="AV1611" s="18" t="s">
        <v>1652</v>
      </c>
      <c r="AW1611" s="17"/>
      <c r="AX1611" s="17">
        <v>45628</v>
      </c>
      <c r="AY1611" s="17">
        <v>45628</v>
      </c>
    </row>
    <row r="1612" spans="1:51" x14ac:dyDescent="0.35">
      <c r="A1612" s="18" t="str">
        <f t="shared" si="25"/>
        <v>PMETV-48Z90AEB</v>
      </c>
      <c r="B1612" s="15" t="s">
        <v>1639</v>
      </c>
      <c r="C1612" s="15" t="s">
        <v>79</v>
      </c>
      <c r="D1612" s="15" t="s">
        <v>131</v>
      </c>
      <c r="E1612" s="15" t="s">
        <v>2162</v>
      </c>
      <c r="F1612" s="15" t="s">
        <v>2176</v>
      </c>
      <c r="G1612" s="15" t="s">
        <v>1643</v>
      </c>
      <c r="H1612" s="15" t="s">
        <v>1640</v>
      </c>
      <c r="I1612" s="15" t="s">
        <v>2164</v>
      </c>
      <c r="J1612" s="15" t="s">
        <v>1640</v>
      </c>
      <c r="K1612" s="15" t="s">
        <v>1664</v>
      </c>
      <c r="L1612" s="15" t="s">
        <v>1645</v>
      </c>
      <c r="M1612" s="15" t="s">
        <v>2</v>
      </c>
      <c r="N1612" s="15" t="s">
        <v>2</v>
      </c>
      <c r="O1612" s="15" t="s">
        <v>1639</v>
      </c>
      <c r="P1612" s="15" t="s">
        <v>1637</v>
      </c>
      <c r="Q1612" s="15" t="s">
        <v>2</v>
      </c>
      <c r="R1612" s="15" t="s">
        <v>1639</v>
      </c>
      <c r="S1612" s="15" t="s">
        <v>1637</v>
      </c>
      <c r="T1612" s="15" t="s">
        <v>2</v>
      </c>
      <c r="U1612" s="15" t="s">
        <v>2165</v>
      </c>
      <c r="V1612" s="15" t="s">
        <v>2165</v>
      </c>
      <c r="W1612" s="15" t="s">
        <v>1647</v>
      </c>
      <c r="X1612" s="15" t="s">
        <v>1648</v>
      </c>
      <c r="Y1612" s="15" t="s">
        <v>2103</v>
      </c>
      <c r="Z1612" s="15" t="s">
        <v>2166</v>
      </c>
      <c r="AA1612" s="15" t="s">
        <v>1648</v>
      </c>
      <c r="AB1612" s="15" t="s">
        <v>1648</v>
      </c>
      <c r="AC1612" s="15" t="s">
        <v>1648</v>
      </c>
      <c r="AD1612" s="15" t="s">
        <v>1648</v>
      </c>
      <c r="AE1612" s="15" t="s">
        <v>1648</v>
      </c>
      <c r="AF1612" s="15" t="s">
        <v>1648</v>
      </c>
      <c r="AG1612" s="15" t="s">
        <v>1648</v>
      </c>
      <c r="AH1612" s="15" t="s">
        <v>2</v>
      </c>
      <c r="AI1612" s="15" t="s">
        <v>2</v>
      </c>
      <c r="AJ1612" s="15" t="s">
        <v>2153</v>
      </c>
      <c r="AK1612" s="15" t="s">
        <v>2154</v>
      </c>
      <c r="AL1612" s="15" t="s">
        <v>80</v>
      </c>
      <c r="AM1612" s="15" t="s">
        <v>1666</v>
      </c>
      <c r="AN1612" s="16">
        <v>0</v>
      </c>
      <c r="AO1612" s="16">
        <v>0</v>
      </c>
      <c r="AP1612" s="17"/>
      <c r="AQ1612" s="17"/>
      <c r="AR1612" s="17">
        <v>45837</v>
      </c>
      <c r="AS1612" s="17"/>
      <c r="AT1612" s="17"/>
      <c r="AU1612" s="16">
        <v>1</v>
      </c>
      <c r="AV1612" s="18" t="s">
        <v>1652</v>
      </c>
      <c r="AW1612" s="17"/>
      <c r="AX1612" s="17">
        <v>45533</v>
      </c>
      <c r="AY1612" s="17">
        <v>45381</v>
      </c>
    </row>
    <row r="1613" spans="1:51" x14ac:dyDescent="0.35">
      <c r="A1613" s="18" t="str">
        <f t="shared" si="25"/>
        <v>PMETV-48Z90BE6</v>
      </c>
      <c r="B1613" s="15" t="s">
        <v>1639</v>
      </c>
      <c r="C1613" s="15" t="s">
        <v>79</v>
      </c>
      <c r="D1613" s="15" t="s">
        <v>132</v>
      </c>
      <c r="E1613" s="15" t="s">
        <v>2151</v>
      </c>
      <c r="F1613" s="15" t="s">
        <v>2176</v>
      </c>
      <c r="G1613" s="15" t="s">
        <v>1643</v>
      </c>
      <c r="H1613" s="15" t="s">
        <v>2</v>
      </c>
      <c r="I1613" s="15" t="s">
        <v>1637</v>
      </c>
      <c r="J1613" s="15" t="s">
        <v>1640</v>
      </c>
      <c r="K1613" s="15" t="s">
        <v>1985</v>
      </c>
      <c r="L1613" s="15" t="s">
        <v>1645</v>
      </c>
      <c r="M1613" s="15" t="s">
        <v>2</v>
      </c>
      <c r="N1613" s="15" t="s">
        <v>2</v>
      </c>
      <c r="O1613" s="15" t="s">
        <v>1639</v>
      </c>
      <c r="P1613" s="15" t="s">
        <v>1637</v>
      </c>
      <c r="Q1613" s="15" t="s">
        <v>2</v>
      </c>
      <c r="R1613" s="15" t="s">
        <v>1639</v>
      </c>
      <c r="S1613" s="15" t="s">
        <v>1637</v>
      </c>
      <c r="T1613" s="15" t="s">
        <v>2</v>
      </c>
      <c r="U1613" s="15" t="s">
        <v>2167</v>
      </c>
      <c r="V1613" s="15" t="s">
        <v>2167</v>
      </c>
      <c r="W1613" s="15" t="s">
        <v>2168</v>
      </c>
      <c r="X1613" s="15" t="s">
        <v>2</v>
      </c>
      <c r="Y1613" s="15" t="s">
        <v>2</v>
      </c>
      <c r="Z1613" s="15" t="s">
        <v>2</v>
      </c>
      <c r="AA1613" s="15" t="s">
        <v>1648</v>
      </c>
      <c r="AB1613" s="15" t="s">
        <v>1648</v>
      </c>
      <c r="AC1613" s="15" t="s">
        <v>1648</v>
      </c>
      <c r="AD1613" s="15" t="s">
        <v>1648</v>
      </c>
      <c r="AE1613" s="15" t="s">
        <v>1648</v>
      </c>
      <c r="AF1613" s="15" t="s">
        <v>1648</v>
      </c>
      <c r="AG1613" s="15" t="s">
        <v>1648</v>
      </c>
      <c r="AH1613" s="15" t="s">
        <v>2</v>
      </c>
      <c r="AI1613" s="15" t="s">
        <v>2</v>
      </c>
      <c r="AJ1613" s="15" t="s">
        <v>2153</v>
      </c>
      <c r="AK1613" s="15" t="s">
        <v>2154</v>
      </c>
      <c r="AL1613" s="15" t="s">
        <v>80</v>
      </c>
      <c r="AM1613" s="15" t="s">
        <v>1676</v>
      </c>
      <c r="AN1613" s="16">
        <v>10</v>
      </c>
      <c r="AO1613" s="16">
        <v>10</v>
      </c>
      <c r="AP1613" s="17"/>
      <c r="AQ1613" s="17"/>
      <c r="AR1613" s="17">
        <v>45809</v>
      </c>
      <c r="AS1613" s="17"/>
      <c r="AT1613" s="17"/>
      <c r="AU1613" s="16">
        <v>15</v>
      </c>
      <c r="AV1613" s="18" t="s">
        <v>1652</v>
      </c>
      <c r="AW1613" s="17"/>
      <c r="AX1613" s="17">
        <v>45664</v>
      </c>
      <c r="AY1613" s="17">
        <v>45628</v>
      </c>
    </row>
    <row r="1614" spans="1:51" x14ac:dyDescent="0.35">
      <c r="A1614" s="18" t="str">
        <f t="shared" si="25"/>
        <v>PMETV-48Z90BE7</v>
      </c>
      <c r="B1614" s="15" t="s">
        <v>1639</v>
      </c>
      <c r="C1614" s="15" t="s">
        <v>79</v>
      </c>
      <c r="D1614" s="15" t="s">
        <v>133</v>
      </c>
      <c r="E1614" s="15" t="s">
        <v>2151</v>
      </c>
      <c r="F1614" s="15" t="s">
        <v>2176</v>
      </c>
      <c r="G1614" s="15" t="s">
        <v>1643</v>
      </c>
      <c r="H1614" s="15" t="s">
        <v>2</v>
      </c>
      <c r="I1614" s="15" t="s">
        <v>1637</v>
      </c>
      <c r="J1614" s="15" t="s">
        <v>1640</v>
      </c>
      <c r="K1614" s="15" t="s">
        <v>1985</v>
      </c>
      <c r="L1614" s="15" t="s">
        <v>1645</v>
      </c>
      <c r="M1614" s="15" t="s">
        <v>2</v>
      </c>
      <c r="N1614" s="15" t="s">
        <v>2</v>
      </c>
      <c r="O1614" s="15" t="s">
        <v>1639</v>
      </c>
      <c r="P1614" s="15" t="s">
        <v>1637</v>
      </c>
      <c r="Q1614" s="15" t="s">
        <v>2</v>
      </c>
      <c r="R1614" s="15" t="s">
        <v>1639</v>
      </c>
      <c r="S1614" s="15" t="s">
        <v>1637</v>
      </c>
      <c r="T1614" s="15" t="s">
        <v>2</v>
      </c>
      <c r="U1614" s="15" t="s">
        <v>2167</v>
      </c>
      <c r="V1614" s="15" t="s">
        <v>2167</v>
      </c>
      <c r="W1614" s="15" t="s">
        <v>2168</v>
      </c>
      <c r="X1614" s="15" t="s">
        <v>2</v>
      </c>
      <c r="Y1614" s="15" t="s">
        <v>2</v>
      </c>
      <c r="Z1614" s="15" t="s">
        <v>2</v>
      </c>
      <c r="AA1614" s="15" t="s">
        <v>1648</v>
      </c>
      <c r="AB1614" s="15" t="s">
        <v>1648</v>
      </c>
      <c r="AC1614" s="15" t="s">
        <v>1648</v>
      </c>
      <c r="AD1614" s="15" t="s">
        <v>1648</v>
      </c>
      <c r="AE1614" s="15" t="s">
        <v>1648</v>
      </c>
      <c r="AF1614" s="15" t="s">
        <v>1648</v>
      </c>
      <c r="AG1614" s="15" t="s">
        <v>1648</v>
      </c>
      <c r="AH1614" s="15" t="s">
        <v>2</v>
      </c>
      <c r="AI1614" s="15" t="s">
        <v>2</v>
      </c>
      <c r="AJ1614" s="15" t="s">
        <v>2153</v>
      </c>
      <c r="AK1614" s="15" t="s">
        <v>2154</v>
      </c>
      <c r="AL1614" s="15" t="s">
        <v>80</v>
      </c>
      <c r="AM1614" s="15" t="s">
        <v>1676</v>
      </c>
      <c r="AN1614" s="16">
        <v>10</v>
      </c>
      <c r="AO1614" s="16">
        <v>10</v>
      </c>
      <c r="AP1614" s="17"/>
      <c r="AQ1614" s="17"/>
      <c r="AR1614" s="17">
        <v>45809</v>
      </c>
      <c r="AS1614" s="17"/>
      <c r="AT1614" s="17"/>
      <c r="AU1614" s="16">
        <v>15</v>
      </c>
      <c r="AV1614" s="18" t="s">
        <v>1652</v>
      </c>
      <c r="AW1614" s="17"/>
      <c r="AX1614" s="17">
        <v>45664</v>
      </c>
      <c r="AY1614" s="17">
        <v>45628</v>
      </c>
    </row>
    <row r="1615" spans="1:51" x14ac:dyDescent="0.35">
      <c r="A1615" s="18" t="str">
        <f t="shared" si="25"/>
        <v>PMETV-48Z90BE8</v>
      </c>
      <c r="B1615" s="15" t="s">
        <v>1639</v>
      </c>
      <c r="C1615" s="15" t="s">
        <v>79</v>
      </c>
      <c r="D1615" s="15" t="s">
        <v>134</v>
      </c>
      <c r="E1615" s="15" t="s">
        <v>2151</v>
      </c>
      <c r="F1615" s="15" t="s">
        <v>2176</v>
      </c>
      <c r="G1615" s="15" t="s">
        <v>1643</v>
      </c>
      <c r="H1615" s="15" t="s">
        <v>2</v>
      </c>
      <c r="I1615" s="15" t="s">
        <v>1637</v>
      </c>
      <c r="J1615" s="15" t="s">
        <v>1640</v>
      </c>
      <c r="K1615" s="15" t="s">
        <v>1985</v>
      </c>
      <c r="L1615" s="15" t="s">
        <v>1645</v>
      </c>
      <c r="M1615" s="15" t="s">
        <v>2</v>
      </c>
      <c r="N1615" s="15" t="s">
        <v>2</v>
      </c>
      <c r="O1615" s="15" t="s">
        <v>1639</v>
      </c>
      <c r="P1615" s="15" t="s">
        <v>1637</v>
      </c>
      <c r="Q1615" s="15" t="s">
        <v>2</v>
      </c>
      <c r="R1615" s="15" t="s">
        <v>1639</v>
      </c>
      <c r="S1615" s="15" t="s">
        <v>1637</v>
      </c>
      <c r="T1615" s="15" t="s">
        <v>2</v>
      </c>
      <c r="U1615" s="15" t="s">
        <v>2167</v>
      </c>
      <c r="V1615" s="15" t="s">
        <v>2167</v>
      </c>
      <c r="W1615" s="15" t="s">
        <v>2168</v>
      </c>
      <c r="X1615" s="15" t="s">
        <v>2</v>
      </c>
      <c r="Y1615" s="15" t="s">
        <v>2</v>
      </c>
      <c r="Z1615" s="15" t="s">
        <v>2</v>
      </c>
      <c r="AA1615" s="15" t="s">
        <v>1648</v>
      </c>
      <c r="AB1615" s="15" t="s">
        <v>1648</v>
      </c>
      <c r="AC1615" s="15" t="s">
        <v>1648</v>
      </c>
      <c r="AD1615" s="15" t="s">
        <v>1648</v>
      </c>
      <c r="AE1615" s="15" t="s">
        <v>1648</v>
      </c>
      <c r="AF1615" s="15" t="s">
        <v>1648</v>
      </c>
      <c r="AG1615" s="15" t="s">
        <v>1648</v>
      </c>
      <c r="AH1615" s="15" t="s">
        <v>2</v>
      </c>
      <c r="AI1615" s="15" t="s">
        <v>2</v>
      </c>
      <c r="AJ1615" s="15" t="s">
        <v>2153</v>
      </c>
      <c r="AK1615" s="15" t="s">
        <v>2154</v>
      </c>
      <c r="AL1615" s="15" t="s">
        <v>80</v>
      </c>
      <c r="AM1615" s="15" t="s">
        <v>1676</v>
      </c>
      <c r="AN1615" s="16">
        <v>10</v>
      </c>
      <c r="AO1615" s="16">
        <v>10</v>
      </c>
      <c r="AP1615" s="17"/>
      <c r="AQ1615" s="17"/>
      <c r="AR1615" s="17">
        <v>45809</v>
      </c>
      <c r="AS1615" s="17"/>
      <c r="AT1615" s="17"/>
      <c r="AU1615" s="16">
        <v>15</v>
      </c>
      <c r="AV1615" s="18" t="s">
        <v>1652</v>
      </c>
      <c r="AW1615" s="17"/>
      <c r="AX1615" s="17">
        <v>45664</v>
      </c>
      <c r="AY1615" s="17">
        <v>45628</v>
      </c>
    </row>
    <row r="1616" spans="1:51" x14ac:dyDescent="0.35">
      <c r="A1616" s="18" t="str">
        <f t="shared" si="25"/>
        <v>PMETV-48Z90BE9</v>
      </c>
      <c r="B1616" s="15" t="s">
        <v>1639</v>
      </c>
      <c r="C1616" s="15" t="s">
        <v>79</v>
      </c>
      <c r="D1616" s="15" t="s">
        <v>135</v>
      </c>
      <c r="E1616" s="15" t="s">
        <v>2151</v>
      </c>
      <c r="F1616" s="15" t="s">
        <v>2176</v>
      </c>
      <c r="G1616" s="15" t="s">
        <v>1643</v>
      </c>
      <c r="H1616" s="15" t="s">
        <v>2</v>
      </c>
      <c r="I1616" s="15" t="s">
        <v>1637</v>
      </c>
      <c r="J1616" s="15" t="s">
        <v>1640</v>
      </c>
      <c r="K1616" s="15" t="s">
        <v>1985</v>
      </c>
      <c r="L1616" s="15" t="s">
        <v>1645</v>
      </c>
      <c r="M1616" s="15" t="s">
        <v>2</v>
      </c>
      <c r="N1616" s="15" t="s">
        <v>2</v>
      </c>
      <c r="O1616" s="15" t="s">
        <v>1639</v>
      </c>
      <c r="P1616" s="15" t="s">
        <v>1637</v>
      </c>
      <c r="Q1616" s="15" t="s">
        <v>2</v>
      </c>
      <c r="R1616" s="15" t="s">
        <v>1639</v>
      </c>
      <c r="S1616" s="15" t="s">
        <v>1637</v>
      </c>
      <c r="T1616" s="15" t="s">
        <v>2</v>
      </c>
      <c r="U1616" s="15" t="s">
        <v>2167</v>
      </c>
      <c r="V1616" s="15" t="s">
        <v>2167</v>
      </c>
      <c r="W1616" s="15" t="s">
        <v>2168</v>
      </c>
      <c r="X1616" s="15" t="s">
        <v>2</v>
      </c>
      <c r="Y1616" s="15" t="s">
        <v>2</v>
      </c>
      <c r="Z1616" s="15" t="s">
        <v>2</v>
      </c>
      <c r="AA1616" s="15" t="s">
        <v>1648</v>
      </c>
      <c r="AB1616" s="15" t="s">
        <v>1648</v>
      </c>
      <c r="AC1616" s="15" t="s">
        <v>1648</v>
      </c>
      <c r="AD1616" s="15" t="s">
        <v>1648</v>
      </c>
      <c r="AE1616" s="15" t="s">
        <v>1648</v>
      </c>
      <c r="AF1616" s="15" t="s">
        <v>1648</v>
      </c>
      <c r="AG1616" s="15" t="s">
        <v>1648</v>
      </c>
      <c r="AH1616" s="15" t="s">
        <v>2</v>
      </c>
      <c r="AI1616" s="15" t="s">
        <v>2</v>
      </c>
      <c r="AJ1616" s="15" t="s">
        <v>2153</v>
      </c>
      <c r="AK1616" s="15" t="s">
        <v>2154</v>
      </c>
      <c r="AL1616" s="15" t="s">
        <v>80</v>
      </c>
      <c r="AM1616" s="15" t="s">
        <v>1676</v>
      </c>
      <c r="AN1616" s="16">
        <v>10</v>
      </c>
      <c r="AO1616" s="16">
        <v>10</v>
      </c>
      <c r="AP1616" s="17"/>
      <c r="AQ1616" s="17"/>
      <c r="AR1616" s="17">
        <v>45809</v>
      </c>
      <c r="AS1616" s="17"/>
      <c r="AT1616" s="17"/>
      <c r="AU1616" s="16">
        <v>15</v>
      </c>
      <c r="AV1616" s="18" t="s">
        <v>1652</v>
      </c>
      <c r="AW1616" s="17"/>
      <c r="AX1616" s="17">
        <v>45664</v>
      </c>
      <c r="AY1616" s="17">
        <v>45628</v>
      </c>
    </row>
    <row r="1617" spans="1:51" x14ac:dyDescent="0.35">
      <c r="A1617" s="18" t="str">
        <f t="shared" si="25"/>
        <v>PMETV-50W80AEY</v>
      </c>
      <c r="B1617" s="15" t="s">
        <v>1639</v>
      </c>
      <c r="C1617" s="15" t="s">
        <v>79</v>
      </c>
      <c r="D1617" s="15" t="s">
        <v>136</v>
      </c>
      <c r="E1617" s="15" t="s">
        <v>2136</v>
      </c>
      <c r="F1617" s="15" t="s">
        <v>2177</v>
      </c>
      <c r="G1617" s="15" t="s">
        <v>1643</v>
      </c>
      <c r="H1617" s="15" t="s">
        <v>2</v>
      </c>
      <c r="I1617" s="15" t="s">
        <v>1637</v>
      </c>
      <c r="J1617" s="15" t="s">
        <v>1640</v>
      </c>
      <c r="K1617" s="15" t="s">
        <v>1638</v>
      </c>
      <c r="L1617" s="15" t="s">
        <v>1638</v>
      </c>
      <c r="M1617" s="15" t="s">
        <v>2</v>
      </c>
      <c r="N1617" s="15" t="s">
        <v>2</v>
      </c>
      <c r="O1617" s="15" t="s">
        <v>1639</v>
      </c>
      <c r="P1617" s="15" t="s">
        <v>1637</v>
      </c>
      <c r="Q1617" s="15" t="s">
        <v>2</v>
      </c>
      <c r="R1617" s="15" t="s">
        <v>1639</v>
      </c>
      <c r="S1617" s="15" t="s">
        <v>1637</v>
      </c>
      <c r="T1617" s="15" t="s">
        <v>1640</v>
      </c>
      <c r="U1617" s="15" t="s">
        <v>2138</v>
      </c>
      <c r="V1617" s="15" t="s">
        <v>2</v>
      </c>
      <c r="W1617" s="15" t="s">
        <v>1647</v>
      </c>
      <c r="X1617" s="15" t="s">
        <v>1648</v>
      </c>
      <c r="Y1617" s="15" t="s">
        <v>2139</v>
      </c>
      <c r="Z1617" s="15" t="s">
        <v>2140</v>
      </c>
      <c r="AA1617" s="15" t="s">
        <v>1648</v>
      </c>
      <c r="AB1617" s="15" t="s">
        <v>1648</v>
      </c>
      <c r="AC1617" s="15" t="s">
        <v>1648</v>
      </c>
      <c r="AD1617" s="15" t="s">
        <v>1648</v>
      </c>
      <c r="AE1617" s="15" t="s">
        <v>1648</v>
      </c>
      <c r="AF1617" s="15" t="s">
        <v>1648</v>
      </c>
      <c r="AG1617" s="15" t="s">
        <v>1648</v>
      </c>
      <c r="AH1617" s="15" t="s">
        <v>2</v>
      </c>
      <c r="AI1617" s="15" t="s">
        <v>2</v>
      </c>
      <c r="AJ1617" s="15" t="s">
        <v>2170</v>
      </c>
      <c r="AK1617" s="15" t="s">
        <v>1752</v>
      </c>
      <c r="AL1617" s="15" t="s">
        <v>80</v>
      </c>
      <c r="AM1617" s="15" t="s">
        <v>1666</v>
      </c>
      <c r="AN1617" s="16">
        <v>10</v>
      </c>
      <c r="AO1617" s="16">
        <v>10</v>
      </c>
      <c r="AP1617" s="17"/>
      <c r="AQ1617" s="17"/>
      <c r="AR1617" s="17">
        <v>45837</v>
      </c>
      <c r="AS1617" s="17"/>
      <c r="AT1617" s="17"/>
      <c r="AU1617" s="16">
        <v>1</v>
      </c>
      <c r="AV1617" s="18" t="s">
        <v>1652</v>
      </c>
      <c r="AW1617" s="17"/>
      <c r="AX1617" s="17">
        <v>45666</v>
      </c>
      <c r="AY1617" s="17">
        <v>45381</v>
      </c>
    </row>
    <row r="1618" spans="1:51" x14ac:dyDescent="0.35">
      <c r="A1618" s="18" t="str">
        <f t="shared" si="25"/>
        <v>PMETV-50W80AEZ</v>
      </c>
      <c r="B1618" s="15" t="s">
        <v>1639</v>
      </c>
      <c r="C1618" s="15" t="s">
        <v>79</v>
      </c>
      <c r="D1618" s="15" t="s">
        <v>137</v>
      </c>
      <c r="E1618" s="15" t="s">
        <v>2136</v>
      </c>
      <c r="F1618" s="15" t="s">
        <v>2177</v>
      </c>
      <c r="G1618" s="15" t="s">
        <v>1643</v>
      </c>
      <c r="H1618" s="15" t="s">
        <v>2</v>
      </c>
      <c r="I1618" s="15" t="s">
        <v>1637</v>
      </c>
      <c r="J1618" s="15" t="s">
        <v>1640</v>
      </c>
      <c r="K1618" s="15" t="s">
        <v>1638</v>
      </c>
      <c r="L1618" s="15" t="s">
        <v>1638</v>
      </c>
      <c r="M1618" s="15" t="s">
        <v>2</v>
      </c>
      <c r="N1618" s="15" t="s">
        <v>2</v>
      </c>
      <c r="O1618" s="15" t="s">
        <v>1639</v>
      </c>
      <c r="P1618" s="15" t="s">
        <v>1637</v>
      </c>
      <c r="Q1618" s="15" t="s">
        <v>2</v>
      </c>
      <c r="R1618" s="15" t="s">
        <v>1639</v>
      </c>
      <c r="S1618" s="15" t="s">
        <v>1637</v>
      </c>
      <c r="T1618" s="15" t="s">
        <v>1640</v>
      </c>
      <c r="U1618" s="15" t="s">
        <v>2138</v>
      </c>
      <c r="V1618" s="15" t="s">
        <v>2</v>
      </c>
      <c r="W1618" s="15" t="s">
        <v>1647</v>
      </c>
      <c r="X1618" s="15" t="s">
        <v>1648</v>
      </c>
      <c r="Y1618" s="15" t="s">
        <v>2139</v>
      </c>
      <c r="Z1618" s="15" t="s">
        <v>2140</v>
      </c>
      <c r="AA1618" s="15" t="s">
        <v>1648</v>
      </c>
      <c r="AB1618" s="15" t="s">
        <v>1648</v>
      </c>
      <c r="AC1618" s="15" t="s">
        <v>1648</v>
      </c>
      <c r="AD1618" s="15" t="s">
        <v>1648</v>
      </c>
      <c r="AE1618" s="15" t="s">
        <v>1648</v>
      </c>
      <c r="AF1618" s="15" t="s">
        <v>1648</v>
      </c>
      <c r="AG1618" s="15" t="s">
        <v>1648</v>
      </c>
      <c r="AH1618" s="15" t="s">
        <v>2</v>
      </c>
      <c r="AI1618" s="15" t="s">
        <v>2</v>
      </c>
      <c r="AJ1618" s="15" t="s">
        <v>2170</v>
      </c>
      <c r="AK1618" s="15" t="s">
        <v>1752</v>
      </c>
      <c r="AL1618" s="15" t="s">
        <v>80</v>
      </c>
      <c r="AM1618" s="15" t="s">
        <v>1657</v>
      </c>
      <c r="AN1618" s="16">
        <v>10</v>
      </c>
      <c r="AO1618" s="16">
        <v>10</v>
      </c>
      <c r="AP1618" s="17"/>
      <c r="AQ1618" s="17"/>
      <c r="AR1618" s="17">
        <v>45837</v>
      </c>
      <c r="AS1618" s="17"/>
      <c r="AT1618" s="17"/>
      <c r="AU1618" s="16">
        <v>1</v>
      </c>
      <c r="AV1618" s="18" t="s">
        <v>1652</v>
      </c>
      <c r="AW1618" s="17"/>
      <c r="AX1618" s="17">
        <v>45666</v>
      </c>
      <c r="AY1618" s="17">
        <v>45381</v>
      </c>
    </row>
    <row r="1619" spans="1:51" x14ac:dyDescent="0.35">
      <c r="A1619" s="18" t="str">
        <f t="shared" si="25"/>
        <v>PMETV-50W83AE6</v>
      </c>
      <c r="B1619" s="15" t="s">
        <v>1639</v>
      </c>
      <c r="C1619" s="15" t="s">
        <v>79</v>
      </c>
      <c r="D1619" s="15" t="s">
        <v>138</v>
      </c>
      <c r="E1619" s="15" t="s">
        <v>2136</v>
      </c>
      <c r="F1619" s="15" t="s">
        <v>2177</v>
      </c>
      <c r="G1619" s="15" t="s">
        <v>1643</v>
      </c>
      <c r="H1619" s="15" t="s">
        <v>2</v>
      </c>
      <c r="I1619" s="15" t="s">
        <v>1637</v>
      </c>
      <c r="J1619" s="15" t="s">
        <v>1640</v>
      </c>
      <c r="K1619" s="15" t="s">
        <v>1638</v>
      </c>
      <c r="L1619" s="15" t="s">
        <v>1638</v>
      </c>
      <c r="M1619" s="15" t="s">
        <v>2</v>
      </c>
      <c r="N1619" s="15" t="s">
        <v>2</v>
      </c>
      <c r="O1619" s="15" t="s">
        <v>1639</v>
      </c>
      <c r="P1619" s="15" t="s">
        <v>1637</v>
      </c>
      <c r="Q1619" s="15" t="s">
        <v>2</v>
      </c>
      <c r="R1619" s="15" t="s">
        <v>1639</v>
      </c>
      <c r="S1619" s="15" t="s">
        <v>1637</v>
      </c>
      <c r="T1619" s="15" t="s">
        <v>1640</v>
      </c>
      <c r="U1619" s="15" t="s">
        <v>2138</v>
      </c>
      <c r="V1619" s="15" t="s">
        <v>2</v>
      </c>
      <c r="W1619" s="15" t="s">
        <v>1647</v>
      </c>
      <c r="X1619" s="15" t="s">
        <v>1648</v>
      </c>
      <c r="Y1619" s="15" t="s">
        <v>2139</v>
      </c>
      <c r="Z1619" s="15" t="s">
        <v>2140</v>
      </c>
      <c r="AA1619" s="15" t="s">
        <v>1648</v>
      </c>
      <c r="AB1619" s="15" t="s">
        <v>1648</v>
      </c>
      <c r="AC1619" s="15" t="s">
        <v>1648</v>
      </c>
      <c r="AD1619" s="15" t="s">
        <v>1648</v>
      </c>
      <c r="AE1619" s="15" t="s">
        <v>1648</v>
      </c>
      <c r="AF1619" s="15" t="s">
        <v>1648</v>
      </c>
      <c r="AG1619" s="15" t="s">
        <v>1648</v>
      </c>
      <c r="AH1619" s="15" t="s">
        <v>2</v>
      </c>
      <c r="AI1619" s="15" t="s">
        <v>2</v>
      </c>
      <c r="AJ1619" s="15" t="s">
        <v>2170</v>
      </c>
      <c r="AK1619" s="15" t="s">
        <v>1752</v>
      </c>
      <c r="AL1619" s="15" t="s">
        <v>80</v>
      </c>
      <c r="AM1619" s="15" t="s">
        <v>1657</v>
      </c>
      <c r="AN1619" s="16">
        <v>10</v>
      </c>
      <c r="AO1619" s="16">
        <v>10</v>
      </c>
      <c r="AP1619" s="17"/>
      <c r="AQ1619" s="17"/>
      <c r="AR1619" s="17">
        <v>45837</v>
      </c>
      <c r="AS1619" s="17"/>
      <c r="AT1619" s="17"/>
      <c r="AU1619" s="16">
        <v>1</v>
      </c>
      <c r="AV1619" s="18" t="s">
        <v>1652</v>
      </c>
      <c r="AW1619" s="17"/>
      <c r="AX1619" s="17">
        <v>45666</v>
      </c>
      <c r="AY1619" s="17">
        <v>45381</v>
      </c>
    </row>
    <row r="1620" spans="1:51" x14ac:dyDescent="0.35">
      <c r="A1620" s="18" t="str">
        <f t="shared" si="25"/>
        <v>PMETV-50W83AE8</v>
      </c>
      <c r="B1620" s="15" t="s">
        <v>1639</v>
      </c>
      <c r="C1620" s="15" t="s">
        <v>79</v>
      </c>
      <c r="D1620" s="15" t="s">
        <v>139</v>
      </c>
      <c r="E1620" s="15" t="s">
        <v>2136</v>
      </c>
      <c r="F1620" s="15" t="s">
        <v>2177</v>
      </c>
      <c r="G1620" s="15" t="s">
        <v>1643</v>
      </c>
      <c r="H1620" s="15" t="s">
        <v>2</v>
      </c>
      <c r="I1620" s="15" t="s">
        <v>1637</v>
      </c>
      <c r="J1620" s="15" t="s">
        <v>1640</v>
      </c>
      <c r="K1620" s="15" t="s">
        <v>1638</v>
      </c>
      <c r="L1620" s="15" t="s">
        <v>1638</v>
      </c>
      <c r="M1620" s="15" t="s">
        <v>2</v>
      </c>
      <c r="N1620" s="15" t="s">
        <v>2</v>
      </c>
      <c r="O1620" s="15" t="s">
        <v>1639</v>
      </c>
      <c r="P1620" s="15" t="s">
        <v>1637</v>
      </c>
      <c r="Q1620" s="15" t="s">
        <v>2</v>
      </c>
      <c r="R1620" s="15" t="s">
        <v>1639</v>
      </c>
      <c r="S1620" s="15" t="s">
        <v>1637</v>
      </c>
      <c r="T1620" s="15" t="s">
        <v>1640</v>
      </c>
      <c r="U1620" s="15" t="s">
        <v>2138</v>
      </c>
      <c r="V1620" s="15" t="s">
        <v>2</v>
      </c>
      <c r="W1620" s="15" t="s">
        <v>1647</v>
      </c>
      <c r="X1620" s="15" t="s">
        <v>1648</v>
      </c>
      <c r="Y1620" s="15" t="s">
        <v>2139</v>
      </c>
      <c r="Z1620" s="15" t="s">
        <v>2140</v>
      </c>
      <c r="AA1620" s="15" t="s">
        <v>1648</v>
      </c>
      <c r="AB1620" s="15" t="s">
        <v>1648</v>
      </c>
      <c r="AC1620" s="15" t="s">
        <v>1648</v>
      </c>
      <c r="AD1620" s="15" t="s">
        <v>1648</v>
      </c>
      <c r="AE1620" s="15" t="s">
        <v>1648</v>
      </c>
      <c r="AF1620" s="15" t="s">
        <v>1648</v>
      </c>
      <c r="AG1620" s="15" t="s">
        <v>1648</v>
      </c>
      <c r="AH1620" s="15" t="s">
        <v>2</v>
      </c>
      <c r="AI1620" s="15" t="s">
        <v>2</v>
      </c>
      <c r="AJ1620" s="15" t="s">
        <v>2170</v>
      </c>
      <c r="AK1620" s="15" t="s">
        <v>1752</v>
      </c>
      <c r="AL1620" s="15" t="s">
        <v>80</v>
      </c>
      <c r="AM1620" s="15" t="s">
        <v>1657</v>
      </c>
      <c r="AN1620" s="16">
        <v>10</v>
      </c>
      <c r="AO1620" s="16">
        <v>10</v>
      </c>
      <c r="AP1620" s="17"/>
      <c r="AQ1620" s="17"/>
      <c r="AR1620" s="17">
        <v>45837</v>
      </c>
      <c r="AS1620" s="17"/>
      <c r="AT1620" s="17"/>
      <c r="AU1620" s="16">
        <v>1</v>
      </c>
      <c r="AV1620" s="18" t="s">
        <v>1652</v>
      </c>
      <c r="AW1620" s="17"/>
      <c r="AX1620" s="17">
        <v>45666</v>
      </c>
      <c r="AY1620" s="17">
        <v>45381</v>
      </c>
    </row>
    <row r="1621" spans="1:51" x14ac:dyDescent="0.35">
      <c r="A1621" s="18" t="str">
        <f t="shared" si="25"/>
        <v>PMETV-50W85BEY</v>
      </c>
      <c r="B1621" s="15" t="s">
        <v>1639</v>
      </c>
      <c r="C1621" s="15" t="s">
        <v>79</v>
      </c>
      <c r="D1621" s="15" t="s">
        <v>140</v>
      </c>
      <c r="E1621" s="15" t="s">
        <v>2136</v>
      </c>
      <c r="F1621" s="15" t="s">
        <v>2177</v>
      </c>
      <c r="G1621" s="15" t="s">
        <v>1643</v>
      </c>
      <c r="H1621" s="15" t="s">
        <v>2</v>
      </c>
      <c r="I1621" s="15" t="s">
        <v>1637</v>
      </c>
      <c r="J1621" s="15" t="s">
        <v>1640</v>
      </c>
      <c r="K1621" s="15" t="s">
        <v>1638</v>
      </c>
      <c r="L1621" s="15" t="s">
        <v>1638</v>
      </c>
      <c r="M1621" s="15" t="s">
        <v>2</v>
      </c>
      <c r="N1621" s="15" t="s">
        <v>2</v>
      </c>
      <c r="O1621" s="15" t="s">
        <v>1639</v>
      </c>
      <c r="P1621" s="15" t="s">
        <v>1637</v>
      </c>
      <c r="Q1621" s="15" t="s">
        <v>2</v>
      </c>
      <c r="R1621" s="15" t="s">
        <v>1639</v>
      </c>
      <c r="S1621" s="15" t="s">
        <v>1637</v>
      </c>
      <c r="T1621" s="15" t="s">
        <v>1640</v>
      </c>
      <c r="U1621" s="15" t="s">
        <v>2138</v>
      </c>
      <c r="V1621" s="15" t="s">
        <v>2</v>
      </c>
      <c r="W1621" s="15" t="s">
        <v>1647</v>
      </c>
      <c r="X1621" s="15" t="s">
        <v>2</v>
      </c>
      <c r="Y1621" s="15" t="s">
        <v>2</v>
      </c>
      <c r="Z1621" s="15" t="s">
        <v>2</v>
      </c>
      <c r="AA1621" s="15" t="s">
        <v>1648</v>
      </c>
      <c r="AB1621" s="15" t="s">
        <v>1648</v>
      </c>
      <c r="AC1621" s="15" t="s">
        <v>1648</v>
      </c>
      <c r="AD1621" s="15" t="s">
        <v>1648</v>
      </c>
      <c r="AE1621" s="15" t="s">
        <v>1648</v>
      </c>
      <c r="AF1621" s="15" t="s">
        <v>1648</v>
      </c>
      <c r="AG1621" s="15" t="s">
        <v>1648</v>
      </c>
      <c r="AH1621" s="15" t="s">
        <v>2</v>
      </c>
      <c r="AI1621" s="15" t="s">
        <v>2</v>
      </c>
      <c r="AJ1621" s="15" t="s">
        <v>2170</v>
      </c>
      <c r="AK1621" s="15" t="s">
        <v>1752</v>
      </c>
      <c r="AL1621" s="15" t="s">
        <v>80</v>
      </c>
      <c r="AM1621" s="15" t="s">
        <v>1676</v>
      </c>
      <c r="AN1621" s="16">
        <v>10</v>
      </c>
      <c r="AO1621" s="16">
        <v>10</v>
      </c>
      <c r="AP1621" s="17"/>
      <c r="AQ1621" s="17"/>
      <c r="AR1621" s="17">
        <v>45837</v>
      </c>
      <c r="AS1621" s="17"/>
      <c r="AT1621" s="17"/>
      <c r="AU1621" s="16">
        <v>1</v>
      </c>
      <c r="AV1621" s="18" t="s">
        <v>1652</v>
      </c>
      <c r="AW1621" s="17"/>
      <c r="AX1621" s="17">
        <v>45628</v>
      </c>
      <c r="AY1621" s="17">
        <v>45628</v>
      </c>
    </row>
    <row r="1622" spans="1:51" x14ac:dyDescent="0.35">
      <c r="A1622" s="18" t="str">
        <f t="shared" si="25"/>
        <v>PMETV-50W90AEB</v>
      </c>
      <c r="B1622" s="15" t="s">
        <v>1639</v>
      </c>
      <c r="C1622" s="15" t="s">
        <v>79</v>
      </c>
      <c r="D1622" s="15" t="s">
        <v>141</v>
      </c>
      <c r="E1622" s="15" t="s">
        <v>2136</v>
      </c>
      <c r="F1622" s="15" t="s">
        <v>2177</v>
      </c>
      <c r="G1622" s="15" t="s">
        <v>1643</v>
      </c>
      <c r="H1622" s="15" t="s">
        <v>1640</v>
      </c>
      <c r="I1622" s="15" t="s">
        <v>2178</v>
      </c>
      <c r="J1622" s="15" t="s">
        <v>1640</v>
      </c>
      <c r="K1622" s="15" t="s">
        <v>1861</v>
      </c>
      <c r="L1622" s="15" t="s">
        <v>1645</v>
      </c>
      <c r="M1622" s="15" t="s">
        <v>2</v>
      </c>
      <c r="N1622" s="15" t="s">
        <v>2</v>
      </c>
      <c r="O1622" s="15" t="s">
        <v>1639</v>
      </c>
      <c r="P1622" s="15" t="s">
        <v>1637</v>
      </c>
      <c r="Q1622" s="15" t="s">
        <v>2</v>
      </c>
      <c r="R1622" s="15" t="s">
        <v>1639</v>
      </c>
      <c r="S1622" s="15" t="s">
        <v>1637</v>
      </c>
      <c r="T1622" s="15" t="s">
        <v>2</v>
      </c>
      <c r="U1622" s="15" t="s">
        <v>2172</v>
      </c>
      <c r="V1622" s="15" t="s">
        <v>2172</v>
      </c>
      <c r="W1622" s="15" t="s">
        <v>1647</v>
      </c>
      <c r="X1622" s="15" t="s">
        <v>1648</v>
      </c>
      <c r="Y1622" s="15" t="s">
        <v>1711</v>
      </c>
      <c r="Z1622" s="15" t="s">
        <v>1712</v>
      </c>
      <c r="AA1622" s="15" t="s">
        <v>1648</v>
      </c>
      <c r="AB1622" s="15" t="s">
        <v>1648</v>
      </c>
      <c r="AC1622" s="15" t="s">
        <v>1648</v>
      </c>
      <c r="AD1622" s="15" t="s">
        <v>1648</v>
      </c>
      <c r="AE1622" s="15" t="s">
        <v>1648</v>
      </c>
      <c r="AF1622" s="15" t="s">
        <v>1648</v>
      </c>
      <c r="AG1622" s="15" t="s">
        <v>1648</v>
      </c>
      <c r="AH1622" s="15" t="s">
        <v>2</v>
      </c>
      <c r="AI1622" s="15" t="s">
        <v>2</v>
      </c>
      <c r="AJ1622" s="15" t="s">
        <v>2170</v>
      </c>
      <c r="AK1622" s="15" t="s">
        <v>1752</v>
      </c>
      <c r="AL1622" s="15" t="s">
        <v>80</v>
      </c>
      <c r="AM1622" s="15" t="s">
        <v>1666</v>
      </c>
      <c r="AN1622" s="16">
        <v>0</v>
      </c>
      <c r="AO1622" s="16">
        <v>0</v>
      </c>
      <c r="AP1622" s="17"/>
      <c r="AQ1622" s="17"/>
      <c r="AR1622" s="17">
        <v>45837</v>
      </c>
      <c r="AS1622" s="17"/>
      <c r="AT1622" s="17"/>
      <c r="AU1622" s="16">
        <v>1</v>
      </c>
      <c r="AV1622" s="18" t="s">
        <v>1652</v>
      </c>
      <c r="AW1622" s="17"/>
      <c r="AX1622" s="17">
        <v>45693</v>
      </c>
      <c r="AY1622" s="17">
        <v>45381</v>
      </c>
    </row>
    <row r="1623" spans="1:51" x14ac:dyDescent="0.35">
      <c r="A1623" s="18" t="str">
        <f t="shared" si="25"/>
        <v>PMETV-50W93BE6</v>
      </c>
      <c r="B1623" s="15" t="s">
        <v>1639</v>
      </c>
      <c r="C1623" s="15" t="s">
        <v>79</v>
      </c>
      <c r="D1623" s="15" t="s">
        <v>142</v>
      </c>
      <c r="E1623" s="15" t="s">
        <v>2136</v>
      </c>
      <c r="F1623" s="15" t="s">
        <v>2177</v>
      </c>
      <c r="G1623" s="15" t="s">
        <v>1643</v>
      </c>
      <c r="H1623" s="15" t="s">
        <v>1640</v>
      </c>
      <c r="I1623" s="15" t="s">
        <v>2179</v>
      </c>
      <c r="J1623" s="15" t="s">
        <v>1640</v>
      </c>
      <c r="K1623" s="15" t="s">
        <v>1985</v>
      </c>
      <c r="L1623" s="15" t="s">
        <v>1645</v>
      </c>
      <c r="M1623" s="15" t="s">
        <v>2</v>
      </c>
      <c r="N1623" s="15" t="s">
        <v>2</v>
      </c>
      <c r="O1623" s="15" t="s">
        <v>1639</v>
      </c>
      <c r="P1623" s="15" t="s">
        <v>1637</v>
      </c>
      <c r="Q1623" s="15" t="s">
        <v>2</v>
      </c>
      <c r="R1623" s="15" t="s">
        <v>1639</v>
      </c>
      <c r="S1623" s="15" t="s">
        <v>1637</v>
      </c>
      <c r="T1623" s="15" t="s">
        <v>2</v>
      </c>
      <c r="U1623" s="15" t="s">
        <v>2175</v>
      </c>
      <c r="V1623" s="15" t="s">
        <v>2175</v>
      </c>
      <c r="W1623" s="15" t="s">
        <v>2168</v>
      </c>
      <c r="X1623" s="15" t="s">
        <v>2</v>
      </c>
      <c r="Y1623" s="15" t="s">
        <v>2</v>
      </c>
      <c r="Z1623" s="15" t="s">
        <v>2</v>
      </c>
      <c r="AA1623" s="15" t="s">
        <v>1648</v>
      </c>
      <c r="AB1623" s="15" t="s">
        <v>1648</v>
      </c>
      <c r="AC1623" s="15" t="s">
        <v>1648</v>
      </c>
      <c r="AD1623" s="15" t="s">
        <v>1648</v>
      </c>
      <c r="AE1623" s="15" t="s">
        <v>1648</v>
      </c>
      <c r="AF1623" s="15" t="s">
        <v>1648</v>
      </c>
      <c r="AG1623" s="15" t="s">
        <v>1648</v>
      </c>
      <c r="AH1623" s="15" t="s">
        <v>2</v>
      </c>
      <c r="AI1623" s="15" t="s">
        <v>2</v>
      </c>
      <c r="AJ1623" s="15" t="s">
        <v>2170</v>
      </c>
      <c r="AK1623" s="15" t="s">
        <v>1752</v>
      </c>
      <c r="AL1623" s="15" t="s">
        <v>80</v>
      </c>
      <c r="AM1623" s="15" t="s">
        <v>1676</v>
      </c>
      <c r="AN1623" s="16">
        <v>0</v>
      </c>
      <c r="AO1623" s="16">
        <v>0</v>
      </c>
      <c r="AP1623" s="17"/>
      <c r="AQ1623" s="17"/>
      <c r="AR1623" s="17">
        <v>45837</v>
      </c>
      <c r="AS1623" s="17"/>
      <c r="AT1623" s="17"/>
      <c r="AU1623" s="16">
        <v>1</v>
      </c>
      <c r="AV1623" s="18" t="s">
        <v>1652</v>
      </c>
      <c r="AW1623" s="17"/>
      <c r="AX1623" s="17">
        <v>45667</v>
      </c>
      <c r="AY1623" s="17">
        <v>45628</v>
      </c>
    </row>
    <row r="1624" spans="1:51" x14ac:dyDescent="0.35">
      <c r="A1624" s="18" t="str">
        <f t="shared" si="25"/>
        <v>PMETV-50W93BE7</v>
      </c>
      <c r="B1624" s="15" t="s">
        <v>1639</v>
      </c>
      <c r="C1624" s="15" t="s">
        <v>79</v>
      </c>
      <c r="D1624" s="15" t="s">
        <v>143</v>
      </c>
      <c r="E1624" s="15" t="s">
        <v>2136</v>
      </c>
      <c r="F1624" s="15" t="s">
        <v>2177</v>
      </c>
      <c r="G1624" s="15" t="s">
        <v>1643</v>
      </c>
      <c r="H1624" s="15" t="s">
        <v>1640</v>
      </c>
      <c r="I1624" s="15" t="s">
        <v>2179</v>
      </c>
      <c r="J1624" s="15" t="s">
        <v>1640</v>
      </c>
      <c r="K1624" s="15" t="s">
        <v>1985</v>
      </c>
      <c r="L1624" s="15" t="s">
        <v>1645</v>
      </c>
      <c r="M1624" s="15" t="s">
        <v>2</v>
      </c>
      <c r="N1624" s="15" t="s">
        <v>2</v>
      </c>
      <c r="O1624" s="15" t="s">
        <v>1639</v>
      </c>
      <c r="P1624" s="15" t="s">
        <v>1637</v>
      </c>
      <c r="Q1624" s="15" t="s">
        <v>2</v>
      </c>
      <c r="R1624" s="15" t="s">
        <v>1639</v>
      </c>
      <c r="S1624" s="15" t="s">
        <v>1637</v>
      </c>
      <c r="T1624" s="15" t="s">
        <v>2</v>
      </c>
      <c r="U1624" s="15" t="s">
        <v>2175</v>
      </c>
      <c r="V1624" s="15" t="s">
        <v>2175</v>
      </c>
      <c r="W1624" s="15" t="s">
        <v>2168</v>
      </c>
      <c r="X1624" s="15" t="s">
        <v>2</v>
      </c>
      <c r="Y1624" s="15" t="s">
        <v>2</v>
      </c>
      <c r="Z1624" s="15" t="s">
        <v>2</v>
      </c>
      <c r="AA1624" s="15" t="s">
        <v>1648</v>
      </c>
      <c r="AB1624" s="15" t="s">
        <v>1648</v>
      </c>
      <c r="AC1624" s="15" t="s">
        <v>1648</v>
      </c>
      <c r="AD1624" s="15" t="s">
        <v>1648</v>
      </c>
      <c r="AE1624" s="15" t="s">
        <v>1648</v>
      </c>
      <c r="AF1624" s="15" t="s">
        <v>1648</v>
      </c>
      <c r="AG1624" s="15" t="s">
        <v>1648</v>
      </c>
      <c r="AH1624" s="15" t="s">
        <v>2</v>
      </c>
      <c r="AI1624" s="15" t="s">
        <v>2</v>
      </c>
      <c r="AJ1624" s="15" t="s">
        <v>2170</v>
      </c>
      <c r="AK1624" s="15" t="s">
        <v>1752</v>
      </c>
      <c r="AL1624" s="15" t="s">
        <v>80</v>
      </c>
      <c r="AM1624" s="15" t="s">
        <v>1676</v>
      </c>
      <c r="AN1624" s="16">
        <v>0</v>
      </c>
      <c r="AO1624" s="16">
        <v>0</v>
      </c>
      <c r="AP1624" s="17"/>
      <c r="AQ1624" s="17"/>
      <c r="AR1624" s="17">
        <v>45837</v>
      </c>
      <c r="AS1624" s="17"/>
      <c r="AT1624" s="17"/>
      <c r="AU1624" s="16">
        <v>1</v>
      </c>
      <c r="AV1624" s="18" t="s">
        <v>1652</v>
      </c>
      <c r="AW1624" s="17"/>
      <c r="AX1624" s="17">
        <v>45667</v>
      </c>
      <c r="AY1624" s="17">
        <v>45628</v>
      </c>
    </row>
    <row r="1625" spans="1:51" x14ac:dyDescent="0.35">
      <c r="A1625" s="18" t="str">
        <f t="shared" si="25"/>
        <v>PMETV-50W93BE8</v>
      </c>
      <c r="B1625" s="15" t="s">
        <v>1639</v>
      </c>
      <c r="C1625" s="15" t="s">
        <v>79</v>
      </c>
      <c r="D1625" s="15" t="s">
        <v>144</v>
      </c>
      <c r="E1625" s="15" t="s">
        <v>2136</v>
      </c>
      <c r="F1625" s="15" t="s">
        <v>2177</v>
      </c>
      <c r="G1625" s="15" t="s">
        <v>1643</v>
      </c>
      <c r="H1625" s="15" t="s">
        <v>1640</v>
      </c>
      <c r="I1625" s="15" t="s">
        <v>2179</v>
      </c>
      <c r="J1625" s="15" t="s">
        <v>1640</v>
      </c>
      <c r="K1625" s="15" t="s">
        <v>1985</v>
      </c>
      <c r="L1625" s="15" t="s">
        <v>1645</v>
      </c>
      <c r="M1625" s="15" t="s">
        <v>2</v>
      </c>
      <c r="N1625" s="15" t="s">
        <v>2</v>
      </c>
      <c r="O1625" s="15" t="s">
        <v>1639</v>
      </c>
      <c r="P1625" s="15" t="s">
        <v>1637</v>
      </c>
      <c r="Q1625" s="15" t="s">
        <v>2</v>
      </c>
      <c r="R1625" s="15" t="s">
        <v>1639</v>
      </c>
      <c r="S1625" s="15" t="s">
        <v>1637</v>
      </c>
      <c r="T1625" s="15" t="s">
        <v>2</v>
      </c>
      <c r="U1625" s="15" t="s">
        <v>2175</v>
      </c>
      <c r="V1625" s="15" t="s">
        <v>2175</v>
      </c>
      <c r="W1625" s="15" t="s">
        <v>2168</v>
      </c>
      <c r="X1625" s="15" t="s">
        <v>2</v>
      </c>
      <c r="Y1625" s="15" t="s">
        <v>2</v>
      </c>
      <c r="Z1625" s="15" t="s">
        <v>2</v>
      </c>
      <c r="AA1625" s="15" t="s">
        <v>1648</v>
      </c>
      <c r="AB1625" s="15" t="s">
        <v>1648</v>
      </c>
      <c r="AC1625" s="15" t="s">
        <v>1648</v>
      </c>
      <c r="AD1625" s="15" t="s">
        <v>1648</v>
      </c>
      <c r="AE1625" s="15" t="s">
        <v>1648</v>
      </c>
      <c r="AF1625" s="15" t="s">
        <v>1648</v>
      </c>
      <c r="AG1625" s="15" t="s">
        <v>1648</v>
      </c>
      <c r="AH1625" s="15" t="s">
        <v>2</v>
      </c>
      <c r="AI1625" s="15" t="s">
        <v>2</v>
      </c>
      <c r="AJ1625" s="15" t="s">
        <v>2170</v>
      </c>
      <c r="AK1625" s="15" t="s">
        <v>1752</v>
      </c>
      <c r="AL1625" s="15" t="s">
        <v>80</v>
      </c>
      <c r="AM1625" s="15" t="s">
        <v>1676</v>
      </c>
      <c r="AN1625" s="16">
        <v>0</v>
      </c>
      <c r="AO1625" s="16">
        <v>0</v>
      </c>
      <c r="AP1625" s="17"/>
      <c r="AQ1625" s="17"/>
      <c r="AR1625" s="17">
        <v>45837</v>
      </c>
      <c r="AS1625" s="17"/>
      <c r="AT1625" s="17"/>
      <c r="AU1625" s="16">
        <v>1</v>
      </c>
      <c r="AV1625" s="18" t="s">
        <v>1652</v>
      </c>
      <c r="AW1625" s="17"/>
      <c r="AX1625" s="17">
        <v>45667</v>
      </c>
      <c r="AY1625" s="17">
        <v>45628</v>
      </c>
    </row>
    <row r="1626" spans="1:51" x14ac:dyDescent="0.35">
      <c r="A1626" s="18" t="str">
        <f t="shared" si="25"/>
        <v>PMETV-50W93BE9</v>
      </c>
      <c r="B1626" s="15" t="s">
        <v>1639</v>
      </c>
      <c r="C1626" s="15" t="s">
        <v>79</v>
      </c>
      <c r="D1626" s="15" t="s">
        <v>145</v>
      </c>
      <c r="E1626" s="15" t="s">
        <v>2136</v>
      </c>
      <c r="F1626" s="15" t="s">
        <v>2177</v>
      </c>
      <c r="G1626" s="15" t="s">
        <v>1643</v>
      </c>
      <c r="H1626" s="15" t="s">
        <v>1640</v>
      </c>
      <c r="I1626" s="15" t="s">
        <v>2179</v>
      </c>
      <c r="J1626" s="15" t="s">
        <v>1640</v>
      </c>
      <c r="K1626" s="15" t="s">
        <v>1985</v>
      </c>
      <c r="L1626" s="15" t="s">
        <v>1645</v>
      </c>
      <c r="M1626" s="15" t="s">
        <v>2</v>
      </c>
      <c r="N1626" s="15" t="s">
        <v>2</v>
      </c>
      <c r="O1626" s="15" t="s">
        <v>1639</v>
      </c>
      <c r="P1626" s="15" t="s">
        <v>1637</v>
      </c>
      <c r="Q1626" s="15" t="s">
        <v>2</v>
      </c>
      <c r="R1626" s="15" t="s">
        <v>1639</v>
      </c>
      <c r="S1626" s="15" t="s">
        <v>1637</v>
      </c>
      <c r="T1626" s="15" t="s">
        <v>2</v>
      </c>
      <c r="U1626" s="15" t="s">
        <v>2175</v>
      </c>
      <c r="V1626" s="15" t="s">
        <v>2175</v>
      </c>
      <c r="W1626" s="15" t="s">
        <v>2168</v>
      </c>
      <c r="X1626" s="15" t="s">
        <v>2</v>
      </c>
      <c r="Y1626" s="15" t="s">
        <v>2</v>
      </c>
      <c r="Z1626" s="15" t="s">
        <v>2</v>
      </c>
      <c r="AA1626" s="15" t="s">
        <v>1648</v>
      </c>
      <c r="AB1626" s="15" t="s">
        <v>1648</v>
      </c>
      <c r="AC1626" s="15" t="s">
        <v>1648</v>
      </c>
      <c r="AD1626" s="15" t="s">
        <v>1648</v>
      </c>
      <c r="AE1626" s="15" t="s">
        <v>1648</v>
      </c>
      <c r="AF1626" s="15" t="s">
        <v>1648</v>
      </c>
      <c r="AG1626" s="15" t="s">
        <v>1648</v>
      </c>
      <c r="AH1626" s="15" t="s">
        <v>2</v>
      </c>
      <c r="AI1626" s="15" t="s">
        <v>2</v>
      </c>
      <c r="AJ1626" s="15" t="s">
        <v>2170</v>
      </c>
      <c r="AK1626" s="15" t="s">
        <v>1752</v>
      </c>
      <c r="AL1626" s="15" t="s">
        <v>80</v>
      </c>
      <c r="AM1626" s="15" t="s">
        <v>1676</v>
      </c>
      <c r="AN1626" s="16">
        <v>0</v>
      </c>
      <c r="AO1626" s="16">
        <v>0</v>
      </c>
      <c r="AP1626" s="17"/>
      <c r="AQ1626" s="17"/>
      <c r="AR1626" s="17">
        <v>45837</v>
      </c>
      <c r="AS1626" s="17"/>
      <c r="AT1626" s="17"/>
      <c r="AU1626" s="16">
        <v>1</v>
      </c>
      <c r="AV1626" s="18" t="s">
        <v>1652</v>
      </c>
      <c r="AW1626" s="17"/>
      <c r="AX1626" s="17">
        <v>45667</v>
      </c>
      <c r="AY1626" s="17">
        <v>45628</v>
      </c>
    </row>
    <row r="1627" spans="1:51" x14ac:dyDescent="0.35">
      <c r="A1627" s="18" t="str">
        <f t="shared" si="25"/>
        <v>PMETV-55W80AEY</v>
      </c>
      <c r="B1627" s="15" t="s">
        <v>1639</v>
      </c>
      <c r="C1627" s="15" t="s">
        <v>79</v>
      </c>
      <c r="D1627" s="15" t="s">
        <v>146</v>
      </c>
      <c r="E1627" s="15" t="s">
        <v>2136</v>
      </c>
      <c r="F1627" s="15" t="s">
        <v>2180</v>
      </c>
      <c r="G1627" s="15" t="s">
        <v>1643</v>
      </c>
      <c r="H1627" s="15" t="s">
        <v>2</v>
      </c>
      <c r="I1627" s="15" t="s">
        <v>1637</v>
      </c>
      <c r="J1627" s="15" t="s">
        <v>1640</v>
      </c>
      <c r="K1627" s="15" t="s">
        <v>1638</v>
      </c>
      <c r="L1627" s="15" t="s">
        <v>1638</v>
      </c>
      <c r="M1627" s="15" t="s">
        <v>2</v>
      </c>
      <c r="N1627" s="15" t="s">
        <v>2</v>
      </c>
      <c r="O1627" s="15" t="s">
        <v>1639</v>
      </c>
      <c r="P1627" s="15" t="s">
        <v>1637</v>
      </c>
      <c r="Q1627" s="15" t="s">
        <v>2</v>
      </c>
      <c r="R1627" s="15" t="s">
        <v>1639</v>
      </c>
      <c r="S1627" s="15" t="s">
        <v>1637</v>
      </c>
      <c r="T1627" s="15" t="s">
        <v>1640</v>
      </c>
      <c r="U1627" s="15" t="s">
        <v>2138</v>
      </c>
      <c r="V1627" s="15" t="s">
        <v>2</v>
      </c>
      <c r="W1627" s="15" t="s">
        <v>1647</v>
      </c>
      <c r="X1627" s="15" t="s">
        <v>1648</v>
      </c>
      <c r="Y1627" s="15" t="s">
        <v>2139</v>
      </c>
      <c r="Z1627" s="15" t="s">
        <v>2140</v>
      </c>
      <c r="AA1627" s="15" t="s">
        <v>1648</v>
      </c>
      <c r="AB1627" s="15" t="s">
        <v>1648</v>
      </c>
      <c r="AC1627" s="15" t="s">
        <v>1648</v>
      </c>
      <c r="AD1627" s="15" t="s">
        <v>1648</v>
      </c>
      <c r="AE1627" s="15" t="s">
        <v>1648</v>
      </c>
      <c r="AF1627" s="15" t="s">
        <v>1648</v>
      </c>
      <c r="AG1627" s="15" t="s">
        <v>1648</v>
      </c>
      <c r="AH1627" s="15" t="s">
        <v>2</v>
      </c>
      <c r="AI1627" s="15" t="s">
        <v>2</v>
      </c>
      <c r="AJ1627" s="15" t="s">
        <v>2170</v>
      </c>
      <c r="AK1627" s="15" t="s">
        <v>1752</v>
      </c>
      <c r="AL1627" s="15" t="s">
        <v>80</v>
      </c>
      <c r="AM1627" s="15" t="s">
        <v>1666</v>
      </c>
      <c r="AN1627" s="16">
        <v>10</v>
      </c>
      <c r="AO1627" s="16">
        <v>10</v>
      </c>
      <c r="AP1627" s="17"/>
      <c r="AQ1627" s="17"/>
      <c r="AR1627" s="17">
        <v>45837</v>
      </c>
      <c r="AS1627" s="17"/>
      <c r="AT1627" s="17"/>
      <c r="AU1627" s="16">
        <v>1</v>
      </c>
      <c r="AV1627" s="18" t="s">
        <v>1652</v>
      </c>
      <c r="AW1627" s="17"/>
      <c r="AX1627" s="17">
        <v>45666</v>
      </c>
      <c r="AY1627" s="17">
        <v>45381</v>
      </c>
    </row>
    <row r="1628" spans="1:51" x14ac:dyDescent="0.35">
      <c r="A1628" s="18" t="str">
        <f t="shared" si="25"/>
        <v>PMETV-55W80AEZ</v>
      </c>
      <c r="B1628" s="15" t="s">
        <v>1639</v>
      </c>
      <c r="C1628" s="15" t="s">
        <v>79</v>
      </c>
      <c r="D1628" s="15" t="s">
        <v>147</v>
      </c>
      <c r="E1628" s="15" t="s">
        <v>2136</v>
      </c>
      <c r="F1628" s="15" t="s">
        <v>2180</v>
      </c>
      <c r="G1628" s="15" t="s">
        <v>1643</v>
      </c>
      <c r="H1628" s="15" t="s">
        <v>2</v>
      </c>
      <c r="I1628" s="15" t="s">
        <v>1637</v>
      </c>
      <c r="J1628" s="15" t="s">
        <v>1640</v>
      </c>
      <c r="K1628" s="15" t="s">
        <v>1638</v>
      </c>
      <c r="L1628" s="15" t="s">
        <v>1638</v>
      </c>
      <c r="M1628" s="15" t="s">
        <v>2</v>
      </c>
      <c r="N1628" s="15" t="s">
        <v>2</v>
      </c>
      <c r="O1628" s="15" t="s">
        <v>1639</v>
      </c>
      <c r="P1628" s="15" t="s">
        <v>1637</v>
      </c>
      <c r="Q1628" s="15" t="s">
        <v>2</v>
      </c>
      <c r="R1628" s="15" t="s">
        <v>1639</v>
      </c>
      <c r="S1628" s="15" t="s">
        <v>1637</v>
      </c>
      <c r="T1628" s="15" t="s">
        <v>1640</v>
      </c>
      <c r="U1628" s="15" t="s">
        <v>2138</v>
      </c>
      <c r="V1628" s="15" t="s">
        <v>2</v>
      </c>
      <c r="W1628" s="15" t="s">
        <v>1647</v>
      </c>
      <c r="X1628" s="15" t="s">
        <v>1648</v>
      </c>
      <c r="Y1628" s="15" t="s">
        <v>2139</v>
      </c>
      <c r="Z1628" s="15" t="s">
        <v>2140</v>
      </c>
      <c r="AA1628" s="15" t="s">
        <v>1648</v>
      </c>
      <c r="AB1628" s="15" t="s">
        <v>1648</v>
      </c>
      <c r="AC1628" s="15" t="s">
        <v>1648</v>
      </c>
      <c r="AD1628" s="15" t="s">
        <v>1648</v>
      </c>
      <c r="AE1628" s="15" t="s">
        <v>1648</v>
      </c>
      <c r="AF1628" s="15" t="s">
        <v>1648</v>
      </c>
      <c r="AG1628" s="15" t="s">
        <v>1648</v>
      </c>
      <c r="AH1628" s="15" t="s">
        <v>2</v>
      </c>
      <c r="AI1628" s="15" t="s">
        <v>2</v>
      </c>
      <c r="AJ1628" s="15" t="s">
        <v>2170</v>
      </c>
      <c r="AK1628" s="15" t="s">
        <v>1752</v>
      </c>
      <c r="AL1628" s="15" t="s">
        <v>80</v>
      </c>
      <c r="AM1628" s="15" t="s">
        <v>1657</v>
      </c>
      <c r="AN1628" s="16">
        <v>10</v>
      </c>
      <c r="AO1628" s="16">
        <v>10</v>
      </c>
      <c r="AP1628" s="17"/>
      <c r="AQ1628" s="17"/>
      <c r="AR1628" s="17">
        <v>45837</v>
      </c>
      <c r="AS1628" s="17"/>
      <c r="AT1628" s="17"/>
      <c r="AU1628" s="16">
        <v>1</v>
      </c>
      <c r="AV1628" s="18" t="s">
        <v>1652</v>
      </c>
      <c r="AW1628" s="17"/>
      <c r="AX1628" s="17">
        <v>45666</v>
      </c>
      <c r="AY1628" s="17">
        <v>45381</v>
      </c>
    </row>
    <row r="1629" spans="1:51" x14ac:dyDescent="0.35">
      <c r="A1629" s="18" t="str">
        <f t="shared" si="25"/>
        <v>PMETV-55W83AE6</v>
      </c>
      <c r="B1629" s="15" t="s">
        <v>1639</v>
      </c>
      <c r="C1629" s="15" t="s">
        <v>79</v>
      </c>
      <c r="D1629" s="15" t="s">
        <v>148</v>
      </c>
      <c r="E1629" s="15" t="s">
        <v>2136</v>
      </c>
      <c r="F1629" s="15" t="s">
        <v>2180</v>
      </c>
      <c r="G1629" s="15" t="s">
        <v>1643</v>
      </c>
      <c r="H1629" s="15" t="s">
        <v>2</v>
      </c>
      <c r="I1629" s="15" t="s">
        <v>1637</v>
      </c>
      <c r="J1629" s="15" t="s">
        <v>1640</v>
      </c>
      <c r="K1629" s="15" t="s">
        <v>1638</v>
      </c>
      <c r="L1629" s="15" t="s">
        <v>1638</v>
      </c>
      <c r="M1629" s="15" t="s">
        <v>2</v>
      </c>
      <c r="N1629" s="15" t="s">
        <v>2</v>
      </c>
      <c r="O1629" s="15" t="s">
        <v>1639</v>
      </c>
      <c r="P1629" s="15" t="s">
        <v>1637</v>
      </c>
      <c r="Q1629" s="15" t="s">
        <v>2</v>
      </c>
      <c r="R1629" s="15" t="s">
        <v>1639</v>
      </c>
      <c r="S1629" s="15" t="s">
        <v>1637</v>
      </c>
      <c r="T1629" s="15" t="s">
        <v>1640</v>
      </c>
      <c r="U1629" s="15" t="s">
        <v>2138</v>
      </c>
      <c r="V1629" s="15" t="s">
        <v>2</v>
      </c>
      <c r="W1629" s="15" t="s">
        <v>1647</v>
      </c>
      <c r="X1629" s="15" t="s">
        <v>1648</v>
      </c>
      <c r="Y1629" s="15" t="s">
        <v>2139</v>
      </c>
      <c r="Z1629" s="15" t="s">
        <v>2140</v>
      </c>
      <c r="AA1629" s="15" t="s">
        <v>1648</v>
      </c>
      <c r="AB1629" s="15" t="s">
        <v>1648</v>
      </c>
      <c r="AC1629" s="15" t="s">
        <v>1648</v>
      </c>
      <c r="AD1629" s="15" t="s">
        <v>1648</v>
      </c>
      <c r="AE1629" s="15" t="s">
        <v>1648</v>
      </c>
      <c r="AF1629" s="15" t="s">
        <v>1648</v>
      </c>
      <c r="AG1629" s="15" t="s">
        <v>1648</v>
      </c>
      <c r="AH1629" s="15" t="s">
        <v>2</v>
      </c>
      <c r="AI1629" s="15" t="s">
        <v>2</v>
      </c>
      <c r="AJ1629" s="15" t="s">
        <v>2170</v>
      </c>
      <c r="AK1629" s="15" t="s">
        <v>1752</v>
      </c>
      <c r="AL1629" s="15" t="s">
        <v>80</v>
      </c>
      <c r="AM1629" s="15" t="s">
        <v>1657</v>
      </c>
      <c r="AN1629" s="16">
        <v>10</v>
      </c>
      <c r="AO1629" s="16">
        <v>10</v>
      </c>
      <c r="AP1629" s="17"/>
      <c r="AQ1629" s="17"/>
      <c r="AR1629" s="17">
        <v>45837</v>
      </c>
      <c r="AS1629" s="17"/>
      <c r="AT1629" s="17"/>
      <c r="AU1629" s="16">
        <v>1</v>
      </c>
      <c r="AV1629" s="18" t="s">
        <v>1652</v>
      </c>
      <c r="AW1629" s="17"/>
      <c r="AX1629" s="17">
        <v>45666</v>
      </c>
      <c r="AY1629" s="17">
        <v>45381</v>
      </c>
    </row>
    <row r="1630" spans="1:51" x14ac:dyDescent="0.35">
      <c r="A1630" s="18" t="str">
        <f t="shared" si="25"/>
        <v>PMETV-55W85BEY</v>
      </c>
      <c r="B1630" s="15" t="s">
        <v>1639</v>
      </c>
      <c r="C1630" s="15" t="s">
        <v>79</v>
      </c>
      <c r="D1630" s="15" t="s">
        <v>149</v>
      </c>
      <c r="E1630" s="15" t="s">
        <v>2136</v>
      </c>
      <c r="F1630" s="15" t="s">
        <v>2180</v>
      </c>
      <c r="G1630" s="15" t="s">
        <v>1643</v>
      </c>
      <c r="H1630" s="15" t="s">
        <v>2</v>
      </c>
      <c r="I1630" s="15" t="s">
        <v>1637</v>
      </c>
      <c r="J1630" s="15" t="s">
        <v>1640</v>
      </c>
      <c r="K1630" s="15" t="s">
        <v>1638</v>
      </c>
      <c r="L1630" s="15" t="s">
        <v>1638</v>
      </c>
      <c r="M1630" s="15" t="s">
        <v>2</v>
      </c>
      <c r="N1630" s="15" t="s">
        <v>2</v>
      </c>
      <c r="O1630" s="15" t="s">
        <v>1639</v>
      </c>
      <c r="P1630" s="15" t="s">
        <v>1637</v>
      </c>
      <c r="Q1630" s="15" t="s">
        <v>2</v>
      </c>
      <c r="R1630" s="15" t="s">
        <v>1639</v>
      </c>
      <c r="S1630" s="15" t="s">
        <v>1637</v>
      </c>
      <c r="T1630" s="15" t="s">
        <v>1640</v>
      </c>
      <c r="U1630" s="15" t="s">
        <v>2138</v>
      </c>
      <c r="V1630" s="15" t="s">
        <v>2</v>
      </c>
      <c r="W1630" s="15" t="s">
        <v>1647</v>
      </c>
      <c r="X1630" s="15" t="s">
        <v>2</v>
      </c>
      <c r="Y1630" s="15" t="s">
        <v>2</v>
      </c>
      <c r="Z1630" s="15" t="s">
        <v>2</v>
      </c>
      <c r="AA1630" s="15" t="s">
        <v>1648</v>
      </c>
      <c r="AB1630" s="15" t="s">
        <v>1648</v>
      </c>
      <c r="AC1630" s="15" t="s">
        <v>1648</v>
      </c>
      <c r="AD1630" s="15" t="s">
        <v>1648</v>
      </c>
      <c r="AE1630" s="15" t="s">
        <v>1648</v>
      </c>
      <c r="AF1630" s="15" t="s">
        <v>1648</v>
      </c>
      <c r="AG1630" s="15" t="s">
        <v>1648</v>
      </c>
      <c r="AH1630" s="15" t="s">
        <v>2</v>
      </c>
      <c r="AI1630" s="15" t="s">
        <v>2</v>
      </c>
      <c r="AJ1630" s="15" t="s">
        <v>2170</v>
      </c>
      <c r="AK1630" s="15" t="s">
        <v>1752</v>
      </c>
      <c r="AL1630" s="15" t="s">
        <v>80</v>
      </c>
      <c r="AM1630" s="15" t="s">
        <v>1676</v>
      </c>
      <c r="AN1630" s="16">
        <v>10</v>
      </c>
      <c r="AO1630" s="16">
        <v>10</v>
      </c>
      <c r="AP1630" s="17"/>
      <c r="AQ1630" s="17"/>
      <c r="AR1630" s="17">
        <v>45837</v>
      </c>
      <c r="AS1630" s="17"/>
      <c r="AT1630" s="17"/>
      <c r="AU1630" s="16">
        <v>1</v>
      </c>
      <c r="AV1630" s="18" t="s">
        <v>1652</v>
      </c>
      <c r="AW1630" s="17"/>
      <c r="AX1630" s="17">
        <v>45628</v>
      </c>
      <c r="AY1630" s="17">
        <v>45628</v>
      </c>
    </row>
    <row r="1631" spans="1:51" x14ac:dyDescent="0.35">
      <c r="A1631" s="18" t="str">
        <f t="shared" si="25"/>
        <v>PMETV-55W90AEB</v>
      </c>
      <c r="B1631" s="15" t="s">
        <v>1639</v>
      </c>
      <c r="C1631" s="15" t="s">
        <v>79</v>
      </c>
      <c r="D1631" s="15" t="s">
        <v>150</v>
      </c>
      <c r="E1631" s="15" t="s">
        <v>2136</v>
      </c>
      <c r="F1631" s="15" t="s">
        <v>2180</v>
      </c>
      <c r="G1631" s="15" t="s">
        <v>1643</v>
      </c>
      <c r="H1631" s="15" t="s">
        <v>1640</v>
      </c>
      <c r="I1631" s="15" t="s">
        <v>2181</v>
      </c>
      <c r="J1631" s="15" t="s">
        <v>1640</v>
      </c>
      <c r="K1631" s="15" t="s">
        <v>1861</v>
      </c>
      <c r="L1631" s="15" t="s">
        <v>1645</v>
      </c>
      <c r="M1631" s="15" t="s">
        <v>2</v>
      </c>
      <c r="N1631" s="15" t="s">
        <v>2</v>
      </c>
      <c r="O1631" s="15" t="s">
        <v>1639</v>
      </c>
      <c r="P1631" s="15" t="s">
        <v>1637</v>
      </c>
      <c r="Q1631" s="15" t="s">
        <v>2</v>
      </c>
      <c r="R1631" s="15" t="s">
        <v>1639</v>
      </c>
      <c r="S1631" s="15" t="s">
        <v>1637</v>
      </c>
      <c r="T1631" s="15" t="s">
        <v>2</v>
      </c>
      <c r="U1631" s="15" t="s">
        <v>2172</v>
      </c>
      <c r="V1631" s="15" t="s">
        <v>2172</v>
      </c>
      <c r="W1631" s="15" t="s">
        <v>1647</v>
      </c>
      <c r="X1631" s="15" t="s">
        <v>1648</v>
      </c>
      <c r="Y1631" s="15" t="s">
        <v>1711</v>
      </c>
      <c r="Z1631" s="15" t="s">
        <v>1712</v>
      </c>
      <c r="AA1631" s="15" t="s">
        <v>1648</v>
      </c>
      <c r="AB1631" s="15" t="s">
        <v>1648</v>
      </c>
      <c r="AC1631" s="15" t="s">
        <v>1648</v>
      </c>
      <c r="AD1631" s="15" t="s">
        <v>1648</v>
      </c>
      <c r="AE1631" s="15" t="s">
        <v>1648</v>
      </c>
      <c r="AF1631" s="15" t="s">
        <v>1648</v>
      </c>
      <c r="AG1631" s="15" t="s">
        <v>1648</v>
      </c>
      <c r="AH1631" s="15" t="s">
        <v>2</v>
      </c>
      <c r="AI1631" s="15" t="s">
        <v>2</v>
      </c>
      <c r="AJ1631" s="15" t="s">
        <v>2170</v>
      </c>
      <c r="AK1631" s="15" t="s">
        <v>1752</v>
      </c>
      <c r="AL1631" s="15" t="s">
        <v>80</v>
      </c>
      <c r="AM1631" s="15" t="s">
        <v>1666</v>
      </c>
      <c r="AN1631" s="16">
        <v>0</v>
      </c>
      <c r="AO1631" s="16">
        <v>0</v>
      </c>
      <c r="AP1631" s="17"/>
      <c r="AQ1631" s="17"/>
      <c r="AR1631" s="17">
        <v>45837</v>
      </c>
      <c r="AS1631" s="17"/>
      <c r="AT1631" s="17"/>
      <c r="AU1631" s="16">
        <v>1</v>
      </c>
      <c r="AV1631" s="18" t="s">
        <v>1652</v>
      </c>
      <c r="AW1631" s="17"/>
      <c r="AX1631" s="17">
        <v>45693</v>
      </c>
      <c r="AY1631" s="17">
        <v>45381</v>
      </c>
    </row>
    <row r="1632" spans="1:51" x14ac:dyDescent="0.35">
      <c r="A1632" s="18" t="str">
        <f t="shared" si="25"/>
        <v>PMETV-55W93AE6</v>
      </c>
      <c r="B1632" s="15" t="s">
        <v>1639</v>
      </c>
      <c r="C1632" s="15" t="s">
        <v>79</v>
      </c>
      <c r="D1632" s="15" t="s">
        <v>151</v>
      </c>
      <c r="E1632" s="15" t="s">
        <v>2173</v>
      </c>
      <c r="F1632" s="15" t="s">
        <v>2180</v>
      </c>
      <c r="G1632" s="15" t="s">
        <v>1643</v>
      </c>
      <c r="H1632" s="15" t="s">
        <v>1640</v>
      </c>
      <c r="I1632" s="15" t="s">
        <v>2182</v>
      </c>
      <c r="J1632" s="15" t="s">
        <v>1640</v>
      </c>
      <c r="K1632" s="15" t="s">
        <v>1861</v>
      </c>
      <c r="L1632" s="15" t="s">
        <v>1645</v>
      </c>
      <c r="M1632" s="15" t="s">
        <v>2</v>
      </c>
      <c r="N1632" s="15" t="s">
        <v>2</v>
      </c>
      <c r="O1632" s="15" t="s">
        <v>1639</v>
      </c>
      <c r="P1632" s="15" t="s">
        <v>1637</v>
      </c>
      <c r="Q1632" s="15" t="s">
        <v>2</v>
      </c>
      <c r="R1632" s="15" t="s">
        <v>1639</v>
      </c>
      <c r="S1632" s="15" t="s">
        <v>1637</v>
      </c>
      <c r="T1632" s="15" t="s">
        <v>2</v>
      </c>
      <c r="U1632" s="15" t="s">
        <v>2175</v>
      </c>
      <c r="V1632" s="15" t="s">
        <v>2175</v>
      </c>
      <c r="W1632" s="15" t="s">
        <v>2168</v>
      </c>
      <c r="X1632" s="15" t="s">
        <v>1648</v>
      </c>
      <c r="Y1632" s="15" t="s">
        <v>1711</v>
      </c>
      <c r="Z1632" s="15" t="s">
        <v>1712</v>
      </c>
      <c r="AA1632" s="15" t="s">
        <v>1648</v>
      </c>
      <c r="AB1632" s="15" t="s">
        <v>1648</v>
      </c>
      <c r="AC1632" s="15" t="s">
        <v>1648</v>
      </c>
      <c r="AD1632" s="15" t="s">
        <v>1648</v>
      </c>
      <c r="AE1632" s="15" t="s">
        <v>1648</v>
      </c>
      <c r="AF1632" s="15" t="s">
        <v>1648</v>
      </c>
      <c r="AG1632" s="15" t="s">
        <v>1648</v>
      </c>
      <c r="AH1632" s="15" t="s">
        <v>2</v>
      </c>
      <c r="AI1632" s="15" t="s">
        <v>2</v>
      </c>
      <c r="AJ1632" s="15" t="s">
        <v>2170</v>
      </c>
      <c r="AK1632" s="15" t="s">
        <v>1752</v>
      </c>
      <c r="AL1632" s="15" t="s">
        <v>80</v>
      </c>
      <c r="AM1632" s="15" t="s">
        <v>1657</v>
      </c>
      <c r="AN1632" s="16">
        <v>0</v>
      </c>
      <c r="AO1632" s="16">
        <v>0</v>
      </c>
      <c r="AP1632" s="17"/>
      <c r="AQ1632" s="17"/>
      <c r="AR1632" s="17">
        <v>45837</v>
      </c>
      <c r="AS1632" s="17"/>
      <c r="AT1632" s="17"/>
      <c r="AU1632" s="16">
        <v>1</v>
      </c>
      <c r="AV1632" s="18" t="s">
        <v>1652</v>
      </c>
      <c r="AW1632" s="17"/>
      <c r="AX1632" s="17">
        <v>45693</v>
      </c>
      <c r="AY1632" s="17">
        <v>45381</v>
      </c>
    </row>
    <row r="1633" spans="1:51" x14ac:dyDescent="0.35">
      <c r="A1633" s="18" t="str">
        <f t="shared" si="25"/>
        <v>PMETV-55W93BE6</v>
      </c>
      <c r="B1633" s="15" t="s">
        <v>1639</v>
      </c>
      <c r="C1633" s="15" t="s">
        <v>79</v>
      </c>
      <c r="D1633" s="15" t="s">
        <v>152</v>
      </c>
      <c r="E1633" s="15" t="s">
        <v>2136</v>
      </c>
      <c r="F1633" s="15" t="s">
        <v>2180</v>
      </c>
      <c r="G1633" s="15" t="s">
        <v>1643</v>
      </c>
      <c r="H1633" s="15" t="s">
        <v>1640</v>
      </c>
      <c r="I1633" s="15" t="s">
        <v>2182</v>
      </c>
      <c r="J1633" s="15" t="s">
        <v>1640</v>
      </c>
      <c r="K1633" s="15" t="s">
        <v>1985</v>
      </c>
      <c r="L1633" s="15" t="s">
        <v>1645</v>
      </c>
      <c r="M1633" s="15" t="s">
        <v>2</v>
      </c>
      <c r="N1633" s="15" t="s">
        <v>2</v>
      </c>
      <c r="O1633" s="15" t="s">
        <v>1639</v>
      </c>
      <c r="P1633" s="15" t="s">
        <v>1637</v>
      </c>
      <c r="Q1633" s="15" t="s">
        <v>2</v>
      </c>
      <c r="R1633" s="15" t="s">
        <v>1639</v>
      </c>
      <c r="S1633" s="15" t="s">
        <v>1637</v>
      </c>
      <c r="T1633" s="15" t="s">
        <v>2</v>
      </c>
      <c r="U1633" s="15" t="s">
        <v>2175</v>
      </c>
      <c r="V1633" s="15" t="s">
        <v>2175</v>
      </c>
      <c r="W1633" s="15" t="s">
        <v>2168</v>
      </c>
      <c r="X1633" s="15" t="s">
        <v>2</v>
      </c>
      <c r="Y1633" s="15" t="s">
        <v>2</v>
      </c>
      <c r="Z1633" s="15" t="s">
        <v>2</v>
      </c>
      <c r="AA1633" s="15" t="s">
        <v>1648</v>
      </c>
      <c r="AB1633" s="15" t="s">
        <v>1648</v>
      </c>
      <c r="AC1633" s="15" t="s">
        <v>1648</v>
      </c>
      <c r="AD1633" s="15" t="s">
        <v>1648</v>
      </c>
      <c r="AE1633" s="15" t="s">
        <v>1648</v>
      </c>
      <c r="AF1633" s="15" t="s">
        <v>1648</v>
      </c>
      <c r="AG1633" s="15" t="s">
        <v>1648</v>
      </c>
      <c r="AH1633" s="15" t="s">
        <v>2</v>
      </c>
      <c r="AI1633" s="15" t="s">
        <v>2</v>
      </c>
      <c r="AJ1633" s="15" t="s">
        <v>2170</v>
      </c>
      <c r="AK1633" s="15" t="s">
        <v>1752</v>
      </c>
      <c r="AL1633" s="15" t="s">
        <v>80</v>
      </c>
      <c r="AM1633" s="15" t="s">
        <v>1676</v>
      </c>
      <c r="AN1633" s="16">
        <v>0</v>
      </c>
      <c r="AO1633" s="16">
        <v>0</v>
      </c>
      <c r="AP1633" s="17"/>
      <c r="AQ1633" s="17"/>
      <c r="AR1633" s="17">
        <v>45837</v>
      </c>
      <c r="AS1633" s="17"/>
      <c r="AT1633" s="17"/>
      <c r="AU1633" s="16">
        <v>1</v>
      </c>
      <c r="AV1633" s="18" t="s">
        <v>1652</v>
      </c>
      <c r="AW1633" s="17"/>
      <c r="AX1633" s="17">
        <v>45667</v>
      </c>
      <c r="AY1633" s="17">
        <v>45628</v>
      </c>
    </row>
    <row r="1634" spans="1:51" x14ac:dyDescent="0.35">
      <c r="A1634" s="18" t="str">
        <f t="shared" si="25"/>
        <v>PMETV-55W93BE7</v>
      </c>
      <c r="B1634" s="15" t="s">
        <v>1639</v>
      </c>
      <c r="C1634" s="15" t="s">
        <v>79</v>
      </c>
      <c r="D1634" s="15" t="s">
        <v>153</v>
      </c>
      <c r="E1634" s="15" t="s">
        <v>2136</v>
      </c>
      <c r="F1634" s="15" t="s">
        <v>2180</v>
      </c>
      <c r="G1634" s="15" t="s">
        <v>1643</v>
      </c>
      <c r="H1634" s="15" t="s">
        <v>1640</v>
      </c>
      <c r="I1634" s="15" t="s">
        <v>2182</v>
      </c>
      <c r="J1634" s="15" t="s">
        <v>1640</v>
      </c>
      <c r="K1634" s="15" t="s">
        <v>1985</v>
      </c>
      <c r="L1634" s="15" t="s">
        <v>1645</v>
      </c>
      <c r="M1634" s="15" t="s">
        <v>2</v>
      </c>
      <c r="N1634" s="15" t="s">
        <v>2</v>
      </c>
      <c r="O1634" s="15" t="s">
        <v>1639</v>
      </c>
      <c r="P1634" s="15" t="s">
        <v>1637</v>
      </c>
      <c r="Q1634" s="15" t="s">
        <v>2</v>
      </c>
      <c r="R1634" s="15" t="s">
        <v>1639</v>
      </c>
      <c r="S1634" s="15" t="s">
        <v>1637</v>
      </c>
      <c r="T1634" s="15" t="s">
        <v>2</v>
      </c>
      <c r="U1634" s="15" t="s">
        <v>2175</v>
      </c>
      <c r="V1634" s="15" t="s">
        <v>2175</v>
      </c>
      <c r="W1634" s="15" t="s">
        <v>2168</v>
      </c>
      <c r="X1634" s="15" t="s">
        <v>2</v>
      </c>
      <c r="Y1634" s="15" t="s">
        <v>2</v>
      </c>
      <c r="Z1634" s="15" t="s">
        <v>2</v>
      </c>
      <c r="AA1634" s="15" t="s">
        <v>1648</v>
      </c>
      <c r="AB1634" s="15" t="s">
        <v>1648</v>
      </c>
      <c r="AC1634" s="15" t="s">
        <v>1648</v>
      </c>
      <c r="AD1634" s="15" t="s">
        <v>1648</v>
      </c>
      <c r="AE1634" s="15" t="s">
        <v>1648</v>
      </c>
      <c r="AF1634" s="15" t="s">
        <v>1648</v>
      </c>
      <c r="AG1634" s="15" t="s">
        <v>1648</v>
      </c>
      <c r="AH1634" s="15" t="s">
        <v>2</v>
      </c>
      <c r="AI1634" s="15" t="s">
        <v>2</v>
      </c>
      <c r="AJ1634" s="15" t="s">
        <v>2170</v>
      </c>
      <c r="AK1634" s="15" t="s">
        <v>1752</v>
      </c>
      <c r="AL1634" s="15" t="s">
        <v>80</v>
      </c>
      <c r="AM1634" s="15" t="s">
        <v>1676</v>
      </c>
      <c r="AN1634" s="16">
        <v>0</v>
      </c>
      <c r="AO1634" s="16">
        <v>0</v>
      </c>
      <c r="AP1634" s="17"/>
      <c r="AQ1634" s="17"/>
      <c r="AR1634" s="17">
        <v>45837</v>
      </c>
      <c r="AS1634" s="17"/>
      <c r="AT1634" s="17"/>
      <c r="AU1634" s="16">
        <v>1</v>
      </c>
      <c r="AV1634" s="18" t="s">
        <v>1652</v>
      </c>
      <c r="AW1634" s="17"/>
      <c r="AX1634" s="17">
        <v>45667</v>
      </c>
      <c r="AY1634" s="17">
        <v>45628</v>
      </c>
    </row>
    <row r="1635" spans="1:51" x14ac:dyDescent="0.35">
      <c r="A1635" s="18" t="str">
        <f t="shared" si="25"/>
        <v>PMETV-55W93BE8</v>
      </c>
      <c r="B1635" s="15" t="s">
        <v>1639</v>
      </c>
      <c r="C1635" s="15" t="s">
        <v>79</v>
      </c>
      <c r="D1635" s="15" t="s">
        <v>154</v>
      </c>
      <c r="E1635" s="15" t="s">
        <v>2136</v>
      </c>
      <c r="F1635" s="15" t="s">
        <v>2180</v>
      </c>
      <c r="G1635" s="15" t="s">
        <v>1643</v>
      </c>
      <c r="H1635" s="15" t="s">
        <v>1640</v>
      </c>
      <c r="I1635" s="15" t="s">
        <v>2182</v>
      </c>
      <c r="J1635" s="15" t="s">
        <v>1640</v>
      </c>
      <c r="K1635" s="15" t="s">
        <v>1985</v>
      </c>
      <c r="L1635" s="15" t="s">
        <v>1645</v>
      </c>
      <c r="M1635" s="15" t="s">
        <v>2</v>
      </c>
      <c r="N1635" s="15" t="s">
        <v>2</v>
      </c>
      <c r="O1635" s="15" t="s">
        <v>1639</v>
      </c>
      <c r="P1635" s="15" t="s">
        <v>1637</v>
      </c>
      <c r="Q1635" s="15" t="s">
        <v>2</v>
      </c>
      <c r="R1635" s="15" t="s">
        <v>1639</v>
      </c>
      <c r="S1635" s="15" t="s">
        <v>1637</v>
      </c>
      <c r="T1635" s="15" t="s">
        <v>2</v>
      </c>
      <c r="U1635" s="15" t="s">
        <v>2175</v>
      </c>
      <c r="V1635" s="15" t="s">
        <v>2175</v>
      </c>
      <c r="W1635" s="15" t="s">
        <v>2168</v>
      </c>
      <c r="X1635" s="15" t="s">
        <v>2</v>
      </c>
      <c r="Y1635" s="15" t="s">
        <v>2</v>
      </c>
      <c r="Z1635" s="15" t="s">
        <v>2</v>
      </c>
      <c r="AA1635" s="15" t="s">
        <v>1648</v>
      </c>
      <c r="AB1635" s="15" t="s">
        <v>1648</v>
      </c>
      <c r="AC1635" s="15" t="s">
        <v>1648</v>
      </c>
      <c r="AD1635" s="15" t="s">
        <v>1648</v>
      </c>
      <c r="AE1635" s="15" t="s">
        <v>1648</v>
      </c>
      <c r="AF1635" s="15" t="s">
        <v>1648</v>
      </c>
      <c r="AG1635" s="15" t="s">
        <v>1648</v>
      </c>
      <c r="AH1635" s="15" t="s">
        <v>2</v>
      </c>
      <c r="AI1635" s="15" t="s">
        <v>2</v>
      </c>
      <c r="AJ1635" s="15" t="s">
        <v>2170</v>
      </c>
      <c r="AK1635" s="15" t="s">
        <v>1752</v>
      </c>
      <c r="AL1635" s="15" t="s">
        <v>80</v>
      </c>
      <c r="AM1635" s="15" t="s">
        <v>1676</v>
      </c>
      <c r="AN1635" s="16">
        <v>0</v>
      </c>
      <c r="AO1635" s="16">
        <v>0</v>
      </c>
      <c r="AP1635" s="17"/>
      <c r="AQ1635" s="17"/>
      <c r="AR1635" s="17">
        <v>45837</v>
      </c>
      <c r="AS1635" s="17"/>
      <c r="AT1635" s="17"/>
      <c r="AU1635" s="16">
        <v>1</v>
      </c>
      <c r="AV1635" s="18" t="s">
        <v>1652</v>
      </c>
      <c r="AW1635" s="17"/>
      <c r="AX1635" s="17">
        <v>45667</v>
      </c>
      <c r="AY1635" s="17">
        <v>45628</v>
      </c>
    </row>
    <row r="1636" spans="1:51" x14ac:dyDescent="0.35">
      <c r="A1636" s="18" t="str">
        <f t="shared" si="25"/>
        <v>PMETV-55W93BE9</v>
      </c>
      <c r="B1636" s="15" t="s">
        <v>1639</v>
      </c>
      <c r="C1636" s="15" t="s">
        <v>79</v>
      </c>
      <c r="D1636" s="15" t="s">
        <v>155</v>
      </c>
      <c r="E1636" s="15" t="s">
        <v>2136</v>
      </c>
      <c r="F1636" s="15" t="s">
        <v>2180</v>
      </c>
      <c r="G1636" s="15" t="s">
        <v>1643</v>
      </c>
      <c r="H1636" s="15" t="s">
        <v>1640</v>
      </c>
      <c r="I1636" s="15" t="s">
        <v>2182</v>
      </c>
      <c r="J1636" s="15" t="s">
        <v>1640</v>
      </c>
      <c r="K1636" s="15" t="s">
        <v>1985</v>
      </c>
      <c r="L1636" s="15" t="s">
        <v>1645</v>
      </c>
      <c r="M1636" s="15" t="s">
        <v>2</v>
      </c>
      <c r="N1636" s="15" t="s">
        <v>2</v>
      </c>
      <c r="O1636" s="15" t="s">
        <v>1639</v>
      </c>
      <c r="P1636" s="15" t="s">
        <v>1637</v>
      </c>
      <c r="Q1636" s="15" t="s">
        <v>2</v>
      </c>
      <c r="R1636" s="15" t="s">
        <v>1639</v>
      </c>
      <c r="S1636" s="15" t="s">
        <v>1637</v>
      </c>
      <c r="T1636" s="15" t="s">
        <v>2</v>
      </c>
      <c r="U1636" s="15" t="s">
        <v>2175</v>
      </c>
      <c r="V1636" s="15" t="s">
        <v>2175</v>
      </c>
      <c r="W1636" s="15" t="s">
        <v>2168</v>
      </c>
      <c r="X1636" s="15" t="s">
        <v>2</v>
      </c>
      <c r="Y1636" s="15" t="s">
        <v>2</v>
      </c>
      <c r="Z1636" s="15" t="s">
        <v>2</v>
      </c>
      <c r="AA1636" s="15" t="s">
        <v>1648</v>
      </c>
      <c r="AB1636" s="15" t="s">
        <v>1648</v>
      </c>
      <c r="AC1636" s="15" t="s">
        <v>1648</v>
      </c>
      <c r="AD1636" s="15" t="s">
        <v>1648</v>
      </c>
      <c r="AE1636" s="15" t="s">
        <v>1648</v>
      </c>
      <c r="AF1636" s="15" t="s">
        <v>1648</v>
      </c>
      <c r="AG1636" s="15" t="s">
        <v>1648</v>
      </c>
      <c r="AH1636" s="15" t="s">
        <v>2</v>
      </c>
      <c r="AI1636" s="15" t="s">
        <v>2</v>
      </c>
      <c r="AJ1636" s="15" t="s">
        <v>2170</v>
      </c>
      <c r="AK1636" s="15" t="s">
        <v>1752</v>
      </c>
      <c r="AL1636" s="15" t="s">
        <v>80</v>
      </c>
      <c r="AM1636" s="15" t="s">
        <v>1676</v>
      </c>
      <c r="AN1636" s="16">
        <v>0</v>
      </c>
      <c r="AO1636" s="16">
        <v>0</v>
      </c>
      <c r="AP1636" s="17"/>
      <c r="AQ1636" s="17"/>
      <c r="AR1636" s="17">
        <v>45837</v>
      </c>
      <c r="AS1636" s="17"/>
      <c r="AT1636" s="17"/>
      <c r="AU1636" s="16">
        <v>1</v>
      </c>
      <c r="AV1636" s="18" t="s">
        <v>1652</v>
      </c>
      <c r="AW1636" s="17"/>
      <c r="AX1636" s="17">
        <v>45667</v>
      </c>
      <c r="AY1636" s="17">
        <v>45628</v>
      </c>
    </row>
    <row r="1637" spans="1:51" x14ac:dyDescent="0.35">
      <c r="A1637" s="18" t="str">
        <f t="shared" si="25"/>
        <v>PMETV-55W95BEB</v>
      </c>
      <c r="B1637" s="15" t="s">
        <v>1639</v>
      </c>
      <c r="C1637" s="15" t="s">
        <v>79</v>
      </c>
      <c r="D1637" s="15" t="s">
        <v>156</v>
      </c>
      <c r="E1637" s="15" t="s">
        <v>2136</v>
      </c>
      <c r="F1637" s="15" t="s">
        <v>2180</v>
      </c>
      <c r="G1637" s="15" t="s">
        <v>1643</v>
      </c>
      <c r="H1637" s="15" t="s">
        <v>1640</v>
      </c>
      <c r="I1637" s="15" t="s">
        <v>2183</v>
      </c>
      <c r="J1637" s="15" t="s">
        <v>1640</v>
      </c>
      <c r="K1637" s="15" t="s">
        <v>1985</v>
      </c>
      <c r="L1637" s="15" t="s">
        <v>1645</v>
      </c>
      <c r="M1637" s="15" t="s">
        <v>2</v>
      </c>
      <c r="N1637" s="15" t="s">
        <v>2</v>
      </c>
      <c r="O1637" s="15" t="s">
        <v>1639</v>
      </c>
      <c r="P1637" s="15" t="s">
        <v>1637</v>
      </c>
      <c r="Q1637" s="15" t="s">
        <v>2</v>
      </c>
      <c r="R1637" s="15" t="s">
        <v>1639</v>
      </c>
      <c r="S1637" s="15" t="s">
        <v>1637</v>
      </c>
      <c r="T1637" s="15" t="s">
        <v>2</v>
      </c>
      <c r="U1637" s="15" t="s">
        <v>2172</v>
      </c>
      <c r="V1637" s="15" t="s">
        <v>2172</v>
      </c>
      <c r="W1637" s="15" t="s">
        <v>1647</v>
      </c>
      <c r="X1637" s="15" t="s">
        <v>2</v>
      </c>
      <c r="Y1637" s="15" t="s">
        <v>2</v>
      </c>
      <c r="Z1637" s="15" t="s">
        <v>2</v>
      </c>
      <c r="AA1637" s="15" t="s">
        <v>1648</v>
      </c>
      <c r="AB1637" s="15" t="s">
        <v>1648</v>
      </c>
      <c r="AC1637" s="15" t="s">
        <v>1648</v>
      </c>
      <c r="AD1637" s="15" t="s">
        <v>1648</v>
      </c>
      <c r="AE1637" s="15" t="s">
        <v>1648</v>
      </c>
      <c r="AF1637" s="15" t="s">
        <v>1648</v>
      </c>
      <c r="AG1637" s="15" t="s">
        <v>1648</v>
      </c>
      <c r="AH1637" s="15" t="s">
        <v>2</v>
      </c>
      <c r="AI1637" s="15" t="s">
        <v>2</v>
      </c>
      <c r="AJ1637" s="15" t="s">
        <v>2170</v>
      </c>
      <c r="AK1637" s="15" t="s">
        <v>1752</v>
      </c>
      <c r="AL1637" s="15" t="s">
        <v>80</v>
      </c>
      <c r="AM1637" s="15" t="s">
        <v>1676</v>
      </c>
      <c r="AN1637" s="16">
        <v>0</v>
      </c>
      <c r="AO1637" s="16">
        <v>0</v>
      </c>
      <c r="AP1637" s="17"/>
      <c r="AQ1637" s="17"/>
      <c r="AR1637" s="17">
        <v>45837</v>
      </c>
      <c r="AS1637" s="17"/>
      <c r="AT1637" s="17"/>
      <c r="AU1637" s="16">
        <v>1</v>
      </c>
      <c r="AV1637" s="18" t="s">
        <v>1652</v>
      </c>
      <c r="AW1637" s="17"/>
      <c r="AX1637" s="17">
        <v>45667</v>
      </c>
      <c r="AY1637" s="17">
        <v>45628</v>
      </c>
    </row>
    <row r="1638" spans="1:51" x14ac:dyDescent="0.35">
      <c r="A1638" s="18" t="str">
        <f t="shared" si="25"/>
        <v>PMETV-55W95BEG</v>
      </c>
      <c r="B1638" s="15" t="s">
        <v>1639</v>
      </c>
      <c r="C1638" s="15" t="s">
        <v>79</v>
      </c>
      <c r="D1638" s="15" t="s">
        <v>157</v>
      </c>
      <c r="E1638" s="15" t="s">
        <v>2136</v>
      </c>
      <c r="F1638" s="15" t="s">
        <v>2180</v>
      </c>
      <c r="G1638" s="15" t="s">
        <v>1643</v>
      </c>
      <c r="H1638" s="15" t="s">
        <v>1640</v>
      </c>
      <c r="I1638" s="15" t="s">
        <v>2179</v>
      </c>
      <c r="J1638" s="15" t="s">
        <v>1640</v>
      </c>
      <c r="K1638" s="15" t="s">
        <v>1985</v>
      </c>
      <c r="L1638" s="15" t="s">
        <v>1645</v>
      </c>
      <c r="M1638" s="15" t="s">
        <v>2</v>
      </c>
      <c r="N1638" s="15" t="s">
        <v>2</v>
      </c>
      <c r="O1638" s="15" t="s">
        <v>1639</v>
      </c>
      <c r="P1638" s="15" t="s">
        <v>1637</v>
      </c>
      <c r="Q1638" s="15" t="s">
        <v>2</v>
      </c>
      <c r="R1638" s="15" t="s">
        <v>1639</v>
      </c>
      <c r="S1638" s="15" t="s">
        <v>1637</v>
      </c>
      <c r="T1638" s="15" t="s">
        <v>2</v>
      </c>
      <c r="U1638" s="15" t="s">
        <v>2175</v>
      </c>
      <c r="V1638" s="15" t="s">
        <v>2175</v>
      </c>
      <c r="W1638" s="15" t="s">
        <v>2168</v>
      </c>
      <c r="X1638" s="15" t="s">
        <v>2</v>
      </c>
      <c r="Y1638" s="15" t="s">
        <v>2</v>
      </c>
      <c r="Z1638" s="15" t="s">
        <v>2</v>
      </c>
      <c r="AA1638" s="15" t="s">
        <v>1648</v>
      </c>
      <c r="AB1638" s="15" t="s">
        <v>1648</v>
      </c>
      <c r="AC1638" s="15" t="s">
        <v>1648</v>
      </c>
      <c r="AD1638" s="15" t="s">
        <v>1648</v>
      </c>
      <c r="AE1638" s="15" t="s">
        <v>1648</v>
      </c>
      <c r="AF1638" s="15" t="s">
        <v>1648</v>
      </c>
      <c r="AG1638" s="15" t="s">
        <v>1648</v>
      </c>
      <c r="AH1638" s="15" t="s">
        <v>2</v>
      </c>
      <c r="AI1638" s="15" t="s">
        <v>2</v>
      </c>
      <c r="AJ1638" s="15" t="s">
        <v>2170</v>
      </c>
      <c r="AK1638" s="15" t="s">
        <v>1752</v>
      </c>
      <c r="AL1638" s="15" t="s">
        <v>80</v>
      </c>
      <c r="AM1638" s="15" t="s">
        <v>1676</v>
      </c>
      <c r="AN1638" s="16">
        <v>0</v>
      </c>
      <c r="AO1638" s="16">
        <v>0</v>
      </c>
      <c r="AP1638" s="17"/>
      <c r="AQ1638" s="17"/>
      <c r="AR1638" s="17">
        <v>45837</v>
      </c>
      <c r="AS1638" s="17"/>
      <c r="AT1638" s="17"/>
      <c r="AU1638" s="16">
        <v>1</v>
      </c>
      <c r="AV1638" s="18" t="s">
        <v>1652</v>
      </c>
      <c r="AW1638" s="17"/>
      <c r="AX1638" s="17">
        <v>45667</v>
      </c>
      <c r="AY1638" s="17">
        <v>45628</v>
      </c>
    </row>
    <row r="1639" spans="1:51" x14ac:dyDescent="0.35">
      <c r="A1639" s="18" t="str">
        <f t="shared" si="25"/>
        <v>PMETV-55Z80AEY</v>
      </c>
      <c r="B1639" s="15" t="s">
        <v>1639</v>
      </c>
      <c r="C1639" s="15" t="s">
        <v>79</v>
      </c>
      <c r="D1639" s="15" t="s">
        <v>158</v>
      </c>
      <c r="E1639" s="15" t="s">
        <v>2151</v>
      </c>
      <c r="F1639" s="15" t="s">
        <v>2152</v>
      </c>
      <c r="G1639" s="15" t="s">
        <v>1643</v>
      </c>
      <c r="H1639" s="15" t="s">
        <v>2</v>
      </c>
      <c r="I1639" s="15" t="s">
        <v>1637</v>
      </c>
      <c r="J1639" s="15" t="s">
        <v>1640</v>
      </c>
      <c r="K1639" s="15" t="s">
        <v>1638</v>
      </c>
      <c r="L1639" s="15" t="s">
        <v>1638</v>
      </c>
      <c r="M1639" s="15" t="s">
        <v>2</v>
      </c>
      <c r="N1639" s="15" t="s">
        <v>2</v>
      </c>
      <c r="O1639" s="15" t="s">
        <v>1639</v>
      </c>
      <c r="P1639" s="15" t="s">
        <v>1637</v>
      </c>
      <c r="Q1639" s="15" t="s">
        <v>2</v>
      </c>
      <c r="R1639" s="15" t="s">
        <v>1639</v>
      </c>
      <c r="S1639" s="15" t="s">
        <v>1637</v>
      </c>
      <c r="T1639" s="15" t="s">
        <v>1640</v>
      </c>
      <c r="U1639" s="15" t="s">
        <v>2138</v>
      </c>
      <c r="V1639" s="15" t="s">
        <v>2</v>
      </c>
      <c r="W1639" s="15" t="s">
        <v>1647</v>
      </c>
      <c r="X1639" s="15" t="s">
        <v>1648</v>
      </c>
      <c r="Y1639" s="15" t="s">
        <v>2156</v>
      </c>
      <c r="Z1639" s="15" t="s">
        <v>2140</v>
      </c>
      <c r="AA1639" s="15" t="s">
        <v>1648</v>
      </c>
      <c r="AB1639" s="15" t="s">
        <v>1648</v>
      </c>
      <c r="AC1639" s="15" t="s">
        <v>1648</v>
      </c>
      <c r="AD1639" s="15" t="s">
        <v>1648</v>
      </c>
      <c r="AE1639" s="15" t="s">
        <v>1648</v>
      </c>
      <c r="AF1639" s="15" t="s">
        <v>1648</v>
      </c>
      <c r="AG1639" s="15" t="s">
        <v>1648</v>
      </c>
      <c r="AH1639" s="15" t="s">
        <v>2</v>
      </c>
      <c r="AI1639" s="15" t="s">
        <v>2</v>
      </c>
      <c r="AJ1639" s="15" t="s">
        <v>2153</v>
      </c>
      <c r="AK1639" s="15" t="s">
        <v>2154</v>
      </c>
      <c r="AL1639" s="15" t="s">
        <v>80</v>
      </c>
      <c r="AM1639" s="15" t="s">
        <v>1666</v>
      </c>
      <c r="AN1639" s="16">
        <v>10</v>
      </c>
      <c r="AO1639" s="16">
        <v>10</v>
      </c>
      <c r="AP1639" s="17"/>
      <c r="AQ1639" s="17"/>
      <c r="AR1639" s="17">
        <v>45837</v>
      </c>
      <c r="AS1639" s="17"/>
      <c r="AT1639" s="17"/>
      <c r="AU1639" s="16">
        <v>1</v>
      </c>
      <c r="AV1639" s="18" t="s">
        <v>1652</v>
      </c>
      <c r="AW1639" s="17"/>
      <c r="AX1639" s="17">
        <v>45670</v>
      </c>
      <c r="AY1639" s="17">
        <v>45381</v>
      </c>
    </row>
    <row r="1640" spans="1:51" x14ac:dyDescent="0.35">
      <c r="A1640" s="18" t="str">
        <f t="shared" si="25"/>
        <v>PMETV-55Z80AEZ</v>
      </c>
      <c r="B1640" s="15" t="s">
        <v>1639</v>
      </c>
      <c r="C1640" s="15" t="s">
        <v>79</v>
      </c>
      <c r="D1640" s="15" t="s">
        <v>159</v>
      </c>
      <c r="E1640" s="15" t="s">
        <v>2151</v>
      </c>
      <c r="F1640" s="15" t="s">
        <v>2152</v>
      </c>
      <c r="G1640" s="15" t="s">
        <v>1643</v>
      </c>
      <c r="H1640" s="15" t="s">
        <v>2</v>
      </c>
      <c r="I1640" s="15" t="s">
        <v>1637</v>
      </c>
      <c r="J1640" s="15" t="s">
        <v>1640</v>
      </c>
      <c r="K1640" s="15" t="s">
        <v>1638</v>
      </c>
      <c r="L1640" s="15" t="s">
        <v>1638</v>
      </c>
      <c r="M1640" s="15" t="s">
        <v>2</v>
      </c>
      <c r="N1640" s="15" t="s">
        <v>2</v>
      </c>
      <c r="O1640" s="15" t="s">
        <v>1639</v>
      </c>
      <c r="P1640" s="15" t="s">
        <v>1637</v>
      </c>
      <c r="Q1640" s="15" t="s">
        <v>2</v>
      </c>
      <c r="R1640" s="15" t="s">
        <v>1639</v>
      </c>
      <c r="S1640" s="15" t="s">
        <v>1637</v>
      </c>
      <c r="T1640" s="15" t="s">
        <v>1640</v>
      </c>
      <c r="U1640" s="15" t="s">
        <v>2138</v>
      </c>
      <c r="V1640" s="15" t="s">
        <v>2</v>
      </c>
      <c r="W1640" s="15" t="s">
        <v>1647</v>
      </c>
      <c r="X1640" s="15" t="s">
        <v>1648</v>
      </c>
      <c r="Y1640" s="15" t="s">
        <v>2156</v>
      </c>
      <c r="Z1640" s="15" t="s">
        <v>2140</v>
      </c>
      <c r="AA1640" s="15" t="s">
        <v>1648</v>
      </c>
      <c r="AB1640" s="15" t="s">
        <v>1648</v>
      </c>
      <c r="AC1640" s="15" t="s">
        <v>1648</v>
      </c>
      <c r="AD1640" s="15" t="s">
        <v>1648</v>
      </c>
      <c r="AE1640" s="15" t="s">
        <v>1648</v>
      </c>
      <c r="AF1640" s="15" t="s">
        <v>1648</v>
      </c>
      <c r="AG1640" s="15" t="s">
        <v>1648</v>
      </c>
      <c r="AH1640" s="15" t="s">
        <v>2</v>
      </c>
      <c r="AI1640" s="15" t="s">
        <v>2</v>
      </c>
      <c r="AJ1640" s="15" t="s">
        <v>2153</v>
      </c>
      <c r="AK1640" s="15" t="s">
        <v>2154</v>
      </c>
      <c r="AL1640" s="15" t="s">
        <v>80</v>
      </c>
      <c r="AM1640" s="15" t="s">
        <v>1657</v>
      </c>
      <c r="AN1640" s="16">
        <v>10</v>
      </c>
      <c r="AO1640" s="16">
        <v>10</v>
      </c>
      <c r="AP1640" s="17"/>
      <c r="AQ1640" s="17"/>
      <c r="AR1640" s="17">
        <v>45837</v>
      </c>
      <c r="AS1640" s="17"/>
      <c r="AT1640" s="17"/>
      <c r="AU1640" s="16">
        <v>1</v>
      </c>
      <c r="AV1640" s="18" t="s">
        <v>1652</v>
      </c>
      <c r="AW1640" s="17"/>
      <c r="AX1640" s="17">
        <v>45670</v>
      </c>
      <c r="AY1640" s="17">
        <v>45381</v>
      </c>
    </row>
    <row r="1641" spans="1:51" x14ac:dyDescent="0.35">
      <c r="A1641" s="18" t="str">
        <f t="shared" si="25"/>
        <v>PMETV-55Z80BEZ</v>
      </c>
      <c r="B1641" s="15" t="s">
        <v>1639</v>
      </c>
      <c r="C1641" s="15" t="s">
        <v>79</v>
      </c>
      <c r="D1641" s="15" t="s">
        <v>160</v>
      </c>
      <c r="E1641" s="15" t="s">
        <v>2151</v>
      </c>
      <c r="F1641" s="15" t="s">
        <v>2152</v>
      </c>
      <c r="G1641" s="15" t="s">
        <v>1643</v>
      </c>
      <c r="H1641" s="15" t="s">
        <v>2</v>
      </c>
      <c r="I1641" s="15" t="s">
        <v>1637</v>
      </c>
      <c r="J1641" s="15" t="s">
        <v>1640</v>
      </c>
      <c r="K1641" s="15" t="s">
        <v>1638</v>
      </c>
      <c r="L1641" s="15" t="s">
        <v>1638</v>
      </c>
      <c r="M1641" s="15" t="s">
        <v>2</v>
      </c>
      <c r="N1641" s="15" t="s">
        <v>2</v>
      </c>
      <c r="O1641" s="15" t="s">
        <v>1639</v>
      </c>
      <c r="P1641" s="15" t="s">
        <v>1637</v>
      </c>
      <c r="Q1641" s="15" t="s">
        <v>2</v>
      </c>
      <c r="R1641" s="15" t="s">
        <v>1639</v>
      </c>
      <c r="S1641" s="15" t="s">
        <v>1637</v>
      </c>
      <c r="T1641" s="15" t="s">
        <v>1640</v>
      </c>
      <c r="U1641" s="15" t="s">
        <v>2138</v>
      </c>
      <c r="V1641" s="15" t="s">
        <v>2</v>
      </c>
      <c r="W1641" s="15" t="s">
        <v>1647</v>
      </c>
      <c r="X1641" s="15" t="s">
        <v>2</v>
      </c>
      <c r="Y1641" s="15" t="s">
        <v>2</v>
      </c>
      <c r="Z1641" s="15" t="s">
        <v>2</v>
      </c>
      <c r="AA1641" s="15" t="s">
        <v>1648</v>
      </c>
      <c r="AB1641" s="15" t="s">
        <v>1648</v>
      </c>
      <c r="AC1641" s="15" t="s">
        <v>1648</v>
      </c>
      <c r="AD1641" s="15" t="s">
        <v>1648</v>
      </c>
      <c r="AE1641" s="15" t="s">
        <v>1648</v>
      </c>
      <c r="AF1641" s="15" t="s">
        <v>1648</v>
      </c>
      <c r="AG1641" s="15" t="s">
        <v>1648</v>
      </c>
      <c r="AH1641" s="15" t="s">
        <v>2</v>
      </c>
      <c r="AI1641" s="15" t="s">
        <v>2</v>
      </c>
      <c r="AJ1641" s="15" t="s">
        <v>2153</v>
      </c>
      <c r="AK1641" s="15" t="s">
        <v>2154</v>
      </c>
      <c r="AL1641" s="15" t="s">
        <v>80</v>
      </c>
      <c r="AM1641" s="15" t="s">
        <v>1676</v>
      </c>
      <c r="AN1641" s="16">
        <v>10</v>
      </c>
      <c r="AO1641" s="16">
        <v>10</v>
      </c>
      <c r="AP1641" s="17"/>
      <c r="AQ1641" s="17"/>
      <c r="AR1641" s="17">
        <v>45837</v>
      </c>
      <c r="AS1641" s="17"/>
      <c r="AT1641" s="17"/>
      <c r="AU1641" s="16">
        <v>1</v>
      </c>
      <c r="AV1641" s="18" t="s">
        <v>1652</v>
      </c>
      <c r="AW1641" s="17"/>
      <c r="AX1641" s="17">
        <v>45628</v>
      </c>
      <c r="AY1641" s="17">
        <v>45628</v>
      </c>
    </row>
    <row r="1642" spans="1:51" x14ac:dyDescent="0.35">
      <c r="A1642" s="18" t="str">
        <f t="shared" si="25"/>
        <v>PMETV-55Z85AEB</v>
      </c>
      <c r="B1642" s="15" t="s">
        <v>1639</v>
      </c>
      <c r="C1642" s="15" t="s">
        <v>79</v>
      </c>
      <c r="D1642" s="15" t="s">
        <v>161</v>
      </c>
      <c r="E1642" s="15" t="s">
        <v>2162</v>
      </c>
      <c r="F1642" s="15" t="s">
        <v>2152</v>
      </c>
      <c r="G1642" s="15" t="s">
        <v>1643</v>
      </c>
      <c r="H1642" s="15" t="s">
        <v>1640</v>
      </c>
      <c r="I1642" s="15" t="s">
        <v>2184</v>
      </c>
      <c r="J1642" s="15" t="s">
        <v>1640</v>
      </c>
      <c r="K1642" s="15" t="s">
        <v>1664</v>
      </c>
      <c r="L1642" s="15" t="s">
        <v>1645</v>
      </c>
      <c r="M1642" s="15" t="s">
        <v>2</v>
      </c>
      <c r="N1642" s="15" t="s">
        <v>2</v>
      </c>
      <c r="O1642" s="15" t="s">
        <v>1639</v>
      </c>
      <c r="P1642" s="15" t="s">
        <v>1637</v>
      </c>
      <c r="Q1642" s="15" t="s">
        <v>2</v>
      </c>
      <c r="R1642" s="15" t="s">
        <v>1639</v>
      </c>
      <c r="S1642" s="15" t="s">
        <v>1637</v>
      </c>
      <c r="T1642" s="15" t="s">
        <v>2</v>
      </c>
      <c r="U1642" s="15" t="s">
        <v>2165</v>
      </c>
      <c r="V1642" s="15" t="s">
        <v>2165</v>
      </c>
      <c r="W1642" s="15" t="s">
        <v>1647</v>
      </c>
      <c r="X1642" s="15" t="s">
        <v>1648</v>
      </c>
      <c r="Y1642" s="15" t="s">
        <v>1711</v>
      </c>
      <c r="Z1642" s="15" t="s">
        <v>2166</v>
      </c>
      <c r="AA1642" s="15" t="s">
        <v>1648</v>
      </c>
      <c r="AB1642" s="15" t="s">
        <v>1648</v>
      </c>
      <c r="AC1642" s="15" t="s">
        <v>1648</v>
      </c>
      <c r="AD1642" s="15" t="s">
        <v>1648</v>
      </c>
      <c r="AE1642" s="15" t="s">
        <v>1648</v>
      </c>
      <c r="AF1642" s="15" t="s">
        <v>1648</v>
      </c>
      <c r="AG1642" s="15" t="s">
        <v>1648</v>
      </c>
      <c r="AH1642" s="15" t="s">
        <v>2</v>
      </c>
      <c r="AI1642" s="15" t="s">
        <v>2</v>
      </c>
      <c r="AJ1642" s="15" t="s">
        <v>2153</v>
      </c>
      <c r="AK1642" s="15" t="s">
        <v>2154</v>
      </c>
      <c r="AL1642" s="15" t="s">
        <v>80</v>
      </c>
      <c r="AM1642" s="15" t="s">
        <v>1666</v>
      </c>
      <c r="AN1642" s="16">
        <v>0</v>
      </c>
      <c r="AO1642" s="16">
        <v>0</v>
      </c>
      <c r="AP1642" s="17"/>
      <c r="AQ1642" s="17"/>
      <c r="AR1642" s="17">
        <v>45837</v>
      </c>
      <c r="AS1642" s="17"/>
      <c r="AT1642" s="17"/>
      <c r="AU1642" s="16">
        <v>1</v>
      </c>
      <c r="AV1642" s="18" t="s">
        <v>1652</v>
      </c>
      <c r="AW1642" s="17"/>
      <c r="AX1642" s="17">
        <v>45693</v>
      </c>
      <c r="AY1642" s="17">
        <v>45381</v>
      </c>
    </row>
    <row r="1643" spans="1:51" x14ac:dyDescent="0.35">
      <c r="A1643" s="18" t="str">
        <f t="shared" si="25"/>
        <v>PMETV-55Z85AEG</v>
      </c>
      <c r="B1643" s="15" t="s">
        <v>1639</v>
      </c>
      <c r="C1643" s="15" t="s">
        <v>79</v>
      </c>
      <c r="D1643" s="15" t="s">
        <v>162</v>
      </c>
      <c r="E1643" s="15" t="s">
        <v>2162</v>
      </c>
      <c r="F1643" s="15" t="s">
        <v>2152</v>
      </c>
      <c r="G1643" s="15" t="s">
        <v>1643</v>
      </c>
      <c r="H1643" s="15" t="s">
        <v>1640</v>
      </c>
      <c r="I1643" s="15" t="s">
        <v>2184</v>
      </c>
      <c r="J1643" s="15" t="s">
        <v>1640</v>
      </c>
      <c r="K1643" s="15" t="s">
        <v>1664</v>
      </c>
      <c r="L1643" s="15" t="s">
        <v>1645</v>
      </c>
      <c r="M1643" s="15" t="s">
        <v>2</v>
      </c>
      <c r="N1643" s="15" t="s">
        <v>2</v>
      </c>
      <c r="O1643" s="15" t="s">
        <v>1639</v>
      </c>
      <c r="P1643" s="15" t="s">
        <v>1637</v>
      </c>
      <c r="Q1643" s="15" t="s">
        <v>2</v>
      </c>
      <c r="R1643" s="15" t="s">
        <v>1639</v>
      </c>
      <c r="S1643" s="15" t="s">
        <v>1637</v>
      </c>
      <c r="T1643" s="15" t="s">
        <v>2</v>
      </c>
      <c r="U1643" s="15" t="s">
        <v>2165</v>
      </c>
      <c r="V1643" s="15" t="s">
        <v>2165</v>
      </c>
      <c r="W1643" s="15" t="s">
        <v>1647</v>
      </c>
      <c r="X1643" s="15" t="s">
        <v>1648</v>
      </c>
      <c r="Y1643" s="15" t="s">
        <v>1711</v>
      </c>
      <c r="Z1643" s="15" t="s">
        <v>2166</v>
      </c>
      <c r="AA1643" s="15" t="s">
        <v>1648</v>
      </c>
      <c r="AB1643" s="15" t="s">
        <v>1648</v>
      </c>
      <c r="AC1643" s="15" t="s">
        <v>1648</v>
      </c>
      <c r="AD1643" s="15" t="s">
        <v>1648</v>
      </c>
      <c r="AE1643" s="15" t="s">
        <v>1648</v>
      </c>
      <c r="AF1643" s="15" t="s">
        <v>1648</v>
      </c>
      <c r="AG1643" s="15" t="s">
        <v>1648</v>
      </c>
      <c r="AH1643" s="15" t="s">
        <v>2</v>
      </c>
      <c r="AI1643" s="15" t="s">
        <v>2</v>
      </c>
      <c r="AJ1643" s="15" t="s">
        <v>2153</v>
      </c>
      <c r="AK1643" s="15" t="s">
        <v>2154</v>
      </c>
      <c r="AL1643" s="15" t="s">
        <v>80</v>
      </c>
      <c r="AM1643" s="15" t="s">
        <v>1657</v>
      </c>
      <c r="AN1643" s="16">
        <v>0</v>
      </c>
      <c r="AO1643" s="16">
        <v>0</v>
      </c>
      <c r="AP1643" s="17"/>
      <c r="AQ1643" s="17"/>
      <c r="AR1643" s="17">
        <v>45837</v>
      </c>
      <c r="AS1643" s="17"/>
      <c r="AT1643" s="17"/>
      <c r="AU1643" s="16">
        <v>1</v>
      </c>
      <c r="AV1643" s="18" t="s">
        <v>1652</v>
      </c>
      <c r="AW1643" s="17"/>
      <c r="AX1643" s="17">
        <v>45693</v>
      </c>
      <c r="AY1643" s="17">
        <v>45381</v>
      </c>
    </row>
    <row r="1644" spans="1:51" x14ac:dyDescent="0.35">
      <c r="A1644" s="18" t="str">
        <f t="shared" si="25"/>
        <v>PMETV-55Z90AE6</v>
      </c>
      <c r="B1644" s="15" t="s">
        <v>1639</v>
      </c>
      <c r="C1644" s="15" t="s">
        <v>79</v>
      </c>
      <c r="D1644" s="15" t="s">
        <v>163</v>
      </c>
      <c r="E1644" s="15" t="s">
        <v>2162</v>
      </c>
      <c r="F1644" s="15" t="s">
        <v>2152</v>
      </c>
      <c r="G1644" s="15" t="s">
        <v>1643</v>
      </c>
      <c r="H1644" s="15" t="s">
        <v>1640</v>
      </c>
      <c r="I1644" s="15" t="s">
        <v>2184</v>
      </c>
      <c r="J1644" s="15" t="s">
        <v>1640</v>
      </c>
      <c r="K1644" s="15" t="s">
        <v>1664</v>
      </c>
      <c r="L1644" s="15" t="s">
        <v>1645</v>
      </c>
      <c r="M1644" s="15" t="s">
        <v>2</v>
      </c>
      <c r="N1644" s="15" t="s">
        <v>2</v>
      </c>
      <c r="O1644" s="15" t="s">
        <v>1639</v>
      </c>
      <c r="P1644" s="15" t="s">
        <v>1637</v>
      </c>
      <c r="Q1644" s="15" t="s">
        <v>2</v>
      </c>
      <c r="R1644" s="15" t="s">
        <v>1639</v>
      </c>
      <c r="S1644" s="15" t="s">
        <v>1637</v>
      </c>
      <c r="T1644" s="15" t="s">
        <v>2</v>
      </c>
      <c r="U1644" s="15" t="s">
        <v>2165</v>
      </c>
      <c r="V1644" s="15" t="s">
        <v>2165</v>
      </c>
      <c r="W1644" s="15" t="s">
        <v>1647</v>
      </c>
      <c r="X1644" s="15" t="s">
        <v>1648</v>
      </c>
      <c r="Y1644" s="15" t="s">
        <v>1711</v>
      </c>
      <c r="Z1644" s="15" t="s">
        <v>2166</v>
      </c>
      <c r="AA1644" s="15" t="s">
        <v>1648</v>
      </c>
      <c r="AB1644" s="15" t="s">
        <v>1648</v>
      </c>
      <c r="AC1644" s="15" t="s">
        <v>1648</v>
      </c>
      <c r="AD1644" s="15" t="s">
        <v>1648</v>
      </c>
      <c r="AE1644" s="15" t="s">
        <v>1648</v>
      </c>
      <c r="AF1644" s="15" t="s">
        <v>1648</v>
      </c>
      <c r="AG1644" s="15" t="s">
        <v>1648</v>
      </c>
      <c r="AH1644" s="15" t="s">
        <v>2</v>
      </c>
      <c r="AI1644" s="15" t="s">
        <v>2</v>
      </c>
      <c r="AJ1644" s="15" t="s">
        <v>2153</v>
      </c>
      <c r="AK1644" s="15" t="s">
        <v>2154</v>
      </c>
      <c r="AL1644" s="15" t="s">
        <v>80</v>
      </c>
      <c r="AM1644" s="15" t="s">
        <v>1657</v>
      </c>
      <c r="AN1644" s="16">
        <v>0</v>
      </c>
      <c r="AO1644" s="16">
        <v>0</v>
      </c>
      <c r="AP1644" s="17"/>
      <c r="AQ1644" s="17"/>
      <c r="AR1644" s="17">
        <v>45837</v>
      </c>
      <c r="AS1644" s="17"/>
      <c r="AT1644" s="17"/>
      <c r="AU1644" s="16">
        <v>1</v>
      </c>
      <c r="AV1644" s="18" t="s">
        <v>1652</v>
      </c>
      <c r="AW1644" s="17"/>
      <c r="AX1644" s="17">
        <v>45693</v>
      </c>
      <c r="AY1644" s="17">
        <v>45381</v>
      </c>
    </row>
    <row r="1645" spans="1:51" x14ac:dyDescent="0.35">
      <c r="A1645" s="18" t="str">
        <f t="shared" si="25"/>
        <v>PMETV-55Z90AEB</v>
      </c>
      <c r="B1645" s="15" t="s">
        <v>1639</v>
      </c>
      <c r="C1645" s="15" t="s">
        <v>79</v>
      </c>
      <c r="D1645" s="15" t="s">
        <v>164</v>
      </c>
      <c r="E1645" s="15" t="s">
        <v>2162</v>
      </c>
      <c r="F1645" s="15" t="s">
        <v>2152</v>
      </c>
      <c r="G1645" s="15" t="s">
        <v>1643</v>
      </c>
      <c r="H1645" s="15" t="s">
        <v>1640</v>
      </c>
      <c r="I1645" s="15" t="s">
        <v>2184</v>
      </c>
      <c r="J1645" s="15" t="s">
        <v>1640</v>
      </c>
      <c r="K1645" s="15" t="s">
        <v>1664</v>
      </c>
      <c r="L1645" s="15" t="s">
        <v>1645</v>
      </c>
      <c r="M1645" s="15" t="s">
        <v>2</v>
      </c>
      <c r="N1645" s="15" t="s">
        <v>2</v>
      </c>
      <c r="O1645" s="15" t="s">
        <v>1639</v>
      </c>
      <c r="P1645" s="15" t="s">
        <v>1637</v>
      </c>
      <c r="Q1645" s="15" t="s">
        <v>2</v>
      </c>
      <c r="R1645" s="15" t="s">
        <v>1639</v>
      </c>
      <c r="S1645" s="15" t="s">
        <v>1637</v>
      </c>
      <c r="T1645" s="15" t="s">
        <v>2</v>
      </c>
      <c r="U1645" s="15" t="s">
        <v>2165</v>
      </c>
      <c r="V1645" s="15" t="s">
        <v>2165</v>
      </c>
      <c r="W1645" s="15" t="s">
        <v>1647</v>
      </c>
      <c r="X1645" s="15" t="s">
        <v>1648</v>
      </c>
      <c r="Y1645" s="15" t="s">
        <v>1711</v>
      </c>
      <c r="Z1645" s="15" t="s">
        <v>2166</v>
      </c>
      <c r="AA1645" s="15" t="s">
        <v>1648</v>
      </c>
      <c r="AB1645" s="15" t="s">
        <v>1648</v>
      </c>
      <c r="AC1645" s="15" t="s">
        <v>1648</v>
      </c>
      <c r="AD1645" s="15" t="s">
        <v>1648</v>
      </c>
      <c r="AE1645" s="15" t="s">
        <v>1648</v>
      </c>
      <c r="AF1645" s="15" t="s">
        <v>1648</v>
      </c>
      <c r="AG1645" s="15" t="s">
        <v>1648</v>
      </c>
      <c r="AH1645" s="15" t="s">
        <v>2</v>
      </c>
      <c r="AI1645" s="15" t="s">
        <v>2</v>
      </c>
      <c r="AJ1645" s="15" t="s">
        <v>2153</v>
      </c>
      <c r="AK1645" s="15" t="s">
        <v>2154</v>
      </c>
      <c r="AL1645" s="15" t="s">
        <v>80</v>
      </c>
      <c r="AM1645" s="15" t="s">
        <v>1666</v>
      </c>
      <c r="AN1645" s="16">
        <v>0</v>
      </c>
      <c r="AO1645" s="16">
        <v>0</v>
      </c>
      <c r="AP1645" s="17"/>
      <c r="AQ1645" s="17"/>
      <c r="AR1645" s="17">
        <v>45837</v>
      </c>
      <c r="AS1645" s="17"/>
      <c r="AT1645" s="17"/>
      <c r="AU1645" s="16">
        <v>1</v>
      </c>
      <c r="AV1645" s="18" t="s">
        <v>1652</v>
      </c>
      <c r="AW1645" s="17"/>
      <c r="AX1645" s="17">
        <v>45693</v>
      </c>
      <c r="AY1645" s="17">
        <v>45381</v>
      </c>
    </row>
    <row r="1646" spans="1:51" x14ac:dyDescent="0.35">
      <c r="A1646" s="18" t="str">
        <f t="shared" si="25"/>
        <v>PMETV-55Z90BE6</v>
      </c>
      <c r="B1646" s="15" t="s">
        <v>1639</v>
      </c>
      <c r="C1646" s="15" t="s">
        <v>79</v>
      </c>
      <c r="D1646" s="15" t="s">
        <v>165</v>
      </c>
      <c r="E1646" s="15" t="s">
        <v>2151</v>
      </c>
      <c r="F1646" s="15" t="s">
        <v>2152</v>
      </c>
      <c r="G1646" s="15" t="s">
        <v>1643</v>
      </c>
      <c r="H1646" s="15" t="s">
        <v>2</v>
      </c>
      <c r="I1646" s="15" t="s">
        <v>1637</v>
      </c>
      <c r="J1646" s="15" t="s">
        <v>1640</v>
      </c>
      <c r="K1646" s="15" t="s">
        <v>1985</v>
      </c>
      <c r="L1646" s="15" t="s">
        <v>1645</v>
      </c>
      <c r="M1646" s="15" t="s">
        <v>2</v>
      </c>
      <c r="N1646" s="15" t="s">
        <v>2</v>
      </c>
      <c r="O1646" s="15" t="s">
        <v>1639</v>
      </c>
      <c r="P1646" s="15" t="s">
        <v>1637</v>
      </c>
      <c r="Q1646" s="15" t="s">
        <v>2</v>
      </c>
      <c r="R1646" s="15" t="s">
        <v>1639</v>
      </c>
      <c r="S1646" s="15" t="s">
        <v>1637</v>
      </c>
      <c r="T1646" s="15" t="s">
        <v>2</v>
      </c>
      <c r="U1646" s="15" t="s">
        <v>2167</v>
      </c>
      <c r="V1646" s="15" t="s">
        <v>2167</v>
      </c>
      <c r="W1646" s="15" t="s">
        <v>2168</v>
      </c>
      <c r="X1646" s="15" t="s">
        <v>2</v>
      </c>
      <c r="Y1646" s="15" t="s">
        <v>2</v>
      </c>
      <c r="Z1646" s="15" t="s">
        <v>2</v>
      </c>
      <c r="AA1646" s="15" t="s">
        <v>1648</v>
      </c>
      <c r="AB1646" s="15" t="s">
        <v>1648</v>
      </c>
      <c r="AC1646" s="15" t="s">
        <v>1648</v>
      </c>
      <c r="AD1646" s="15" t="s">
        <v>1648</v>
      </c>
      <c r="AE1646" s="15" t="s">
        <v>1648</v>
      </c>
      <c r="AF1646" s="15" t="s">
        <v>1648</v>
      </c>
      <c r="AG1646" s="15" t="s">
        <v>1648</v>
      </c>
      <c r="AH1646" s="15" t="s">
        <v>2</v>
      </c>
      <c r="AI1646" s="15" t="s">
        <v>2</v>
      </c>
      <c r="AJ1646" s="15" t="s">
        <v>2153</v>
      </c>
      <c r="AK1646" s="15" t="s">
        <v>2154</v>
      </c>
      <c r="AL1646" s="15" t="s">
        <v>80</v>
      </c>
      <c r="AM1646" s="15" t="s">
        <v>1676</v>
      </c>
      <c r="AN1646" s="16">
        <v>10</v>
      </c>
      <c r="AO1646" s="16">
        <v>10</v>
      </c>
      <c r="AP1646" s="17"/>
      <c r="AQ1646" s="17"/>
      <c r="AR1646" s="17">
        <v>45809</v>
      </c>
      <c r="AS1646" s="17"/>
      <c r="AT1646" s="17"/>
      <c r="AU1646" s="16">
        <v>10</v>
      </c>
      <c r="AV1646" s="18" t="s">
        <v>1652</v>
      </c>
      <c r="AW1646" s="17"/>
      <c r="AX1646" s="17">
        <v>45664</v>
      </c>
      <c r="AY1646" s="17">
        <v>45628</v>
      </c>
    </row>
    <row r="1647" spans="1:51" x14ac:dyDescent="0.35">
      <c r="A1647" s="18" t="str">
        <f t="shared" si="25"/>
        <v>PMETV-55Z90BE7</v>
      </c>
      <c r="B1647" s="15" t="s">
        <v>1639</v>
      </c>
      <c r="C1647" s="15" t="s">
        <v>79</v>
      </c>
      <c r="D1647" s="15" t="s">
        <v>166</v>
      </c>
      <c r="E1647" s="15" t="s">
        <v>2151</v>
      </c>
      <c r="F1647" s="15" t="s">
        <v>2152</v>
      </c>
      <c r="G1647" s="15" t="s">
        <v>1643</v>
      </c>
      <c r="H1647" s="15" t="s">
        <v>2</v>
      </c>
      <c r="I1647" s="15" t="s">
        <v>1637</v>
      </c>
      <c r="J1647" s="15" t="s">
        <v>1640</v>
      </c>
      <c r="K1647" s="15" t="s">
        <v>1985</v>
      </c>
      <c r="L1647" s="15" t="s">
        <v>1645</v>
      </c>
      <c r="M1647" s="15" t="s">
        <v>2</v>
      </c>
      <c r="N1647" s="15" t="s">
        <v>2</v>
      </c>
      <c r="O1647" s="15" t="s">
        <v>1639</v>
      </c>
      <c r="P1647" s="15" t="s">
        <v>1637</v>
      </c>
      <c r="Q1647" s="15" t="s">
        <v>2</v>
      </c>
      <c r="R1647" s="15" t="s">
        <v>1639</v>
      </c>
      <c r="S1647" s="15" t="s">
        <v>1637</v>
      </c>
      <c r="T1647" s="15" t="s">
        <v>2</v>
      </c>
      <c r="U1647" s="15" t="s">
        <v>2167</v>
      </c>
      <c r="V1647" s="15" t="s">
        <v>2167</v>
      </c>
      <c r="W1647" s="15" t="s">
        <v>2168</v>
      </c>
      <c r="X1647" s="15" t="s">
        <v>2</v>
      </c>
      <c r="Y1647" s="15" t="s">
        <v>2</v>
      </c>
      <c r="Z1647" s="15" t="s">
        <v>2</v>
      </c>
      <c r="AA1647" s="15" t="s">
        <v>1648</v>
      </c>
      <c r="AB1647" s="15" t="s">
        <v>1648</v>
      </c>
      <c r="AC1647" s="15" t="s">
        <v>1648</v>
      </c>
      <c r="AD1647" s="15" t="s">
        <v>1648</v>
      </c>
      <c r="AE1647" s="15" t="s">
        <v>1648</v>
      </c>
      <c r="AF1647" s="15" t="s">
        <v>1648</v>
      </c>
      <c r="AG1647" s="15" t="s">
        <v>1648</v>
      </c>
      <c r="AH1647" s="15" t="s">
        <v>2</v>
      </c>
      <c r="AI1647" s="15" t="s">
        <v>2</v>
      </c>
      <c r="AJ1647" s="15" t="s">
        <v>2153</v>
      </c>
      <c r="AK1647" s="15" t="s">
        <v>2154</v>
      </c>
      <c r="AL1647" s="15" t="s">
        <v>80</v>
      </c>
      <c r="AM1647" s="15" t="s">
        <v>1676</v>
      </c>
      <c r="AN1647" s="16">
        <v>10</v>
      </c>
      <c r="AO1647" s="16">
        <v>10</v>
      </c>
      <c r="AP1647" s="17"/>
      <c r="AQ1647" s="17"/>
      <c r="AR1647" s="17">
        <v>45809</v>
      </c>
      <c r="AS1647" s="17"/>
      <c r="AT1647" s="17"/>
      <c r="AU1647" s="16">
        <v>10</v>
      </c>
      <c r="AV1647" s="18" t="s">
        <v>1652</v>
      </c>
      <c r="AW1647" s="17"/>
      <c r="AX1647" s="17">
        <v>45664</v>
      </c>
      <c r="AY1647" s="17">
        <v>45628</v>
      </c>
    </row>
    <row r="1648" spans="1:51" x14ac:dyDescent="0.35">
      <c r="A1648" s="18" t="str">
        <f t="shared" si="25"/>
        <v>PMETV-55Z90BE8</v>
      </c>
      <c r="B1648" s="15" t="s">
        <v>1639</v>
      </c>
      <c r="C1648" s="15" t="s">
        <v>79</v>
      </c>
      <c r="D1648" s="15" t="s">
        <v>167</v>
      </c>
      <c r="E1648" s="15" t="s">
        <v>2151</v>
      </c>
      <c r="F1648" s="15" t="s">
        <v>2152</v>
      </c>
      <c r="G1648" s="15" t="s">
        <v>1643</v>
      </c>
      <c r="H1648" s="15" t="s">
        <v>2</v>
      </c>
      <c r="I1648" s="15" t="s">
        <v>1637</v>
      </c>
      <c r="J1648" s="15" t="s">
        <v>1640</v>
      </c>
      <c r="K1648" s="15" t="s">
        <v>1985</v>
      </c>
      <c r="L1648" s="15" t="s">
        <v>1645</v>
      </c>
      <c r="M1648" s="15" t="s">
        <v>2</v>
      </c>
      <c r="N1648" s="15" t="s">
        <v>2</v>
      </c>
      <c r="O1648" s="15" t="s">
        <v>1639</v>
      </c>
      <c r="P1648" s="15" t="s">
        <v>1637</v>
      </c>
      <c r="Q1648" s="15" t="s">
        <v>2</v>
      </c>
      <c r="R1648" s="15" t="s">
        <v>1639</v>
      </c>
      <c r="S1648" s="15" t="s">
        <v>1637</v>
      </c>
      <c r="T1648" s="15" t="s">
        <v>2</v>
      </c>
      <c r="U1648" s="15" t="s">
        <v>2167</v>
      </c>
      <c r="V1648" s="15" t="s">
        <v>2167</v>
      </c>
      <c r="W1648" s="15" t="s">
        <v>2168</v>
      </c>
      <c r="X1648" s="15" t="s">
        <v>2</v>
      </c>
      <c r="Y1648" s="15" t="s">
        <v>2</v>
      </c>
      <c r="Z1648" s="15" t="s">
        <v>2</v>
      </c>
      <c r="AA1648" s="15" t="s">
        <v>1648</v>
      </c>
      <c r="AB1648" s="15" t="s">
        <v>1648</v>
      </c>
      <c r="AC1648" s="15" t="s">
        <v>1648</v>
      </c>
      <c r="AD1648" s="15" t="s">
        <v>1648</v>
      </c>
      <c r="AE1648" s="15" t="s">
        <v>1648</v>
      </c>
      <c r="AF1648" s="15" t="s">
        <v>1648</v>
      </c>
      <c r="AG1648" s="15" t="s">
        <v>1648</v>
      </c>
      <c r="AH1648" s="15" t="s">
        <v>2</v>
      </c>
      <c r="AI1648" s="15" t="s">
        <v>2</v>
      </c>
      <c r="AJ1648" s="15" t="s">
        <v>2153</v>
      </c>
      <c r="AK1648" s="15" t="s">
        <v>2154</v>
      </c>
      <c r="AL1648" s="15" t="s">
        <v>80</v>
      </c>
      <c r="AM1648" s="15" t="s">
        <v>1676</v>
      </c>
      <c r="AN1648" s="16">
        <v>10</v>
      </c>
      <c r="AO1648" s="16">
        <v>10</v>
      </c>
      <c r="AP1648" s="17"/>
      <c r="AQ1648" s="17"/>
      <c r="AR1648" s="17">
        <v>45809</v>
      </c>
      <c r="AS1648" s="17"/>
      <c r="AT1648" s="17"/>
      <c r="AU1648" s="16">
        <v>10</v>
      </c>
      <c r="AV1648" s="18" t="s">
        <v>1652</v>
      </c>
      <c r="AW1648" s="17"/>
      <c r="AX1648" s="17">
        <v>45664</v>
      </c>
      <c r="AY1648" s="17">
        <v>45628</v>
      </c>
    </row>
    <row r="1649" spans="1:51" x14ac:dyDescent="0.35">
      <c r="A1649" s="18" t="str">
        <f t="shared" si="25"/>
        <v>PMETV-55Z90BE9</v>
      </c>
      <c r="B1649" s="15" t="s">
        <v>1639</v>
      </c>
      <c r="C1649" s="15" t="s">
        <v>79</v>
      </c>
      <c r="D1649" s="15" t="s">
        <v>168</v>
      </c>
      <c r="E1649" s="15" t="s">
        <v>2151</v>
      </c>
      <c r="F1649" s="15" t="s">
        <v>2152</v>
      </c>
      <c r="G1649" s="15" t="s">
        <v>1643</v>
      </c>
      <c r="H1649" s="15" t="s">
        <v>2</v>
      </c>
      <c r="I1649" s="15" t="s">
        <v>1637</v>
      </c>
      <c r="J1649" s="15" t="s">
        <v>1640</v>
      </c>
      <c r="K1649" s="15" t="s">
        <v>1985</v>
      </c>
      <c r="L1649" s="15" t="s">
        <v>1645</v>
      </c>
      <c r="M1649" s="15" t="s">
        <v>2</v>
      </c>
      <c r="N1649" s="15" t="s">
        <v>2</v>
      </c>
      <c r="O1649" s="15" t="s">
        <v>1639</v>
      </c>
      <c r="P1649" s="15" t="s">
        <v>1637</v>
      </c>
      <c r="Q1649" s="15" t="s">
        <v>2</v>
      </c>
      <c r="R1649" s="15" t="s">
        <v>1639</v>
      </c>
      <c r="S1649" s="15" t="s">
        <v>1637</v>
      </c>
      <c r="T1649" s="15" t="s">
        <v>2</v>
      </c>
      <c r="U1649" s="15" t="s">
        <v>2167</v>
      </c>
      <c r="V1649" s="15" t="s">
        <v>2167</v>
      </c>
      <c r="W1649" s="15" t="s">
        <v>2168</v>
      </c>
      <c r="X1649" s="15" t="s">
        <v>2</v>
      </c>
      <c r="Y1649" s="15" t="s">
        <v>2</v>
      </c>
      <c r="Z1649" s="15" t="s">
        <v>2</v>
      </c>
      <c r="AA1649" s="15" t="s">
        <v>1648</v>
      </c>
      <c r="AB1649" s="15" t="s">
        <v>1648</v>
      </c>
      <c r="AC1649" s="15" t="s">
        <v>1648</v>
      </c>
      <c r="AD1649" s="15" t="s">
        <v>1648</v>
      </c>
      <c r="AE1649" s="15" t="s">
        <v>1648</v>
      </c>
      <c r="AF1649" s="15" t="s">
        <v>1648</v>
      </c>
      <c r="AG1649" s="15" t="s">
        <v>1648</v>
      </c>
      <c r="AH1649" s="15" t="s">
        <v>2</v>
      </c>
      <c r="AI1649" s="15" t="s">
        <v>2</v>
      </c>
      <c r="AJ1649" s="15" t="s">
        <v>2153</v>
      </c>
      <c r="AK1649" s="15" t="s">
        <v>2154</v>
      </c>
      <c r="AL1649" s="15" t="s">
        <v>80</v>
      </c>
      <c r="AM1649" s="15" t="s">
        <v>1676</v>
      </c>
      <c r="AN1649" s="16">
        <v>10</v>
      </c>
      <c r="AO1649" s="16">
        <v>10</v>
      </c>
      <c r="AP1649" s="17"/>
      <c r="AQ1649" s="17"/>
      <c r="AR1649" s="17">
        <v>45809</v>
      </c>
      <c r="AS1649" s="17"/>
      <c r="AT1649" s="17"/>
      <c r="AU1649" s="16">
        <v>10</v>
      </c>
      <c r="AV1649" s="18" t="s">
        <v>1652</v>
      </c>
      <c r="AW1649" s="17"/>
      <c r="AX1649" s="17">
        <v>45664</v>
      </c>
      <c r="AY1649" s="17">
        <v>45628</v>
      </c>
    </row>
    <row r="1650" spans="1:51" x14ac:dyDescent="0.35">
      <c r="A1650" s="18" t="str">
        <f t="shared" si="25"/>
        <v>PMETV-55Z90BEB</v>
      </c>
      <c r="B1650" s="15" t="s">
        <v>1639</v>
      </c>
      <c r="C1650" s="15" t="s">
        <v>79</v>
      </c>
      <c r="D1650" s="15" t="s">
        <v>169</v>
      </c>
      <c r="E1650" s="15" t="s">
        <v>2151</v>
      </c>
      <c r="F1650" s="15" t="s">
        <v>2152</v>
      </c>
      <c r="G1650" s="15" t="s">
        <v>1643</v>
      </c>
      <c r="H1650" s="15" t="s">
        <v>2</v>
      </c>
      <c r="I1650" s="15" t="s">
        <v>1637</v>
      </c>
      <c r="J1650" s="15" t="s">
        <v>1640</v>
      </c>
      <c r="K1650" s="15" t="s">
        <v>1985</v>
      </c>
      <c r="L1650" s="15" t="s">
        <v>1645</v>
      </c>
      <c r="M1650" s="15" t="s">
        <v>2</v>
      </c>
      <c r="N1650" s="15" t="s">
        <v>2</v>
      </c>
      <c r="O1650" s="15" t="s">
        <v>1639</v>
      </c>
      <c r="P1650" s="15" t="s">
        <v>1637</v>
      </c>
      <c r="Q1650" s="15" t="s">
        <v>2</v>
      </c>
      <c r="R1650" s="15" t="s">
        <v>1639</v>
      </c>
      <c r="S1650" s="15" t="s">
        <v>1637</v>
      </c>
      <c r="T1650" s="15" t="s">
        <v>2</v>
      </c>
      <c r="U1650" s="15" t="s">
        <v>2167</v>
      </c>
      <c r="V1650" s="15" t="s">
        <v>2167</v>
      </c>
      <c r="W1650" s="15" t="s">
        <v>2168</v>
      </c>
      <c r="X1650" s="15" t="s">
        <v>2</v>
      </c>
      <c r="Y1650" s="15" t="s">
        <v>2</v>
      </c>
      <c r="Z1650" s="15" t="s">
        <v>2</v>
      </c>
      <c r="AA1650" s="15" t="s">
        <v>1648</v>
      </c>
      <c r="AB1650" s="15" t="s">
        <v>1648</v>
      </c>
      <c r="AC1650" s="15" t="s">
        <v>1648</v>
      </c>
      <c r="AD1650" s="15" t="s">
        <v>1648</v>
      </c>
      <c r="AE1650" s="15" t="s">
        <v>1648</v>
      </c>
      <c r="AF1650" s="15" t="s">
        <v>1648</v>
      </c>
      <c r="AG1650" s="15" t="s">
        <v>1648</v>
      </c>
      <c r="AH1650" s="15" t="s">
        <v>2</v>
      </c>
      <c r="AI1650" s="15" t="s">
        <v>2</v>
      </c>
      <c r="AJ1650" s="15" t="s">
        <v>2153</v>
      </c>
      <c r="AK1650" s="15" t="s">
        <v>2154</v>
      </c>
      <c r="AL1650" s="15" t="s">
        <v>80</v>
      </c>
      <c r="AM1650" s="15" t="s">
        <v>1676</v>
      </c>
      <c r="AN1650" s="16">
        <v>10</v>
      </c>
      <c r="AO1650" s="16">
        <v>10</v>
      </c>
      <c r="AP1650" s="17"/>
      <c r="AQ1650" s="17"/>
      <c r="AR1650" s="17">
        <v>45809</v>
      </c>
      <c r="AS1650" s="17"/>
      <c r="AT1650" s="17"/>
      <c r="AU1650" s="16">
        <v>10</v>
      </c>
      <c r="AV1650" s="18" t="s">
        <v>1652</v>
      </c>
      <c r="AW1650" s="17"/>
      <c r="AX1650" s="17">
        <v>45664</v>
      </c>
      <c r="AY1650" s="17">
        <v>45628</v>
      </c>
    </row>
    <row r="1651" spans="1:51" x14ac:dyDescent="0.35">
      <c r="A1651" s="18" t="str">
        <f t="shared" si="25"/>
        <v>PMETV-55Z95AEB</v>
      </c>
      <c r="B1651" s="15" t="s">
        <v>1639</v>
      </c>
      <c r="C1651" s="15" t="s">
        <v>79</v>
      </c>
      <c r="D1651" s="15" t="s">
        <v>170</v>
      </c>
      <c r="E1651" s="15" t="s">
        <v>2162</v>
      </c>
      <c r="F1651" s="15" t="s">
        <v>2152</v>
      </c>
      <c r="G1651" s="15" t="s">
        <v>1643</v>
      </c>
      <c r="H1651" s="15" t="s">
        <v>1640</v>
      </c>
      <c r="I1651" s="15" t="s">
        <v>2184</v>
      </c>
      <c r="J1651" s="15" t="s">
        <v>1640</v>
      </c>
      <c r="K1651" s="15" t="s">
        <v>1802</v>
      </c>
      <c r="L1651" s="15" t="s">
        <v>1645</v>
      </c>
      <c r="M1651" s="15" t="s">
        <v>2</v>
      </c>
      <c r="N1651" s="15" t="s">
        <v>2</v>
      </c>
      <c r="O1651" s="15" t="s">
        <v>1639</v>
      </c>
      <c r="P1651" s="15" t="s">
        <v>1637</v>
      </c>
      <c r="Q1651" s="15" t="s">
        <v>2</v>
      </c>
      <c r="R1651" s="15" t="s">
        <v>1639</v>
      </c>
      <c r="S1651" s="15" t="s">
        <v>1637</v>
      </c>
      <c r="T1651" s="15" t="s">
        <v>2</v>
      </c>
      <c r="U1651" s="15" t="s">
        <v>2165</v>
      </c>
      <c r="V1651" s="15" t="s">
        <v>2165</v>
      </c>
      <c r="W1651" s="15" t="s">
        <v>1647</v>
      </c>
      <c r="X1651" s="15" t="s">
        <v>1648</v>
      </c>
      <c r="Y1651" s="15" t="s">
        <v>1711</v>
      </c>
      <c r="Z1651" s="15" t="s">
        <v>2166</v>
      </c>
      <c r="AA1651" s="15" t="s">
        <v>1648</v>
      </c>
      <c r="AB1651" s="15" t="s">
        <v>1648</v>
      </c>
      <c r="AC1651" s="15" t="s">
        <v>1648</v>
      </c>
      <c r="AD1651" s="15" t="s">
        <v>1648</v>
      </c>
      <c r="AE1651" s="15" t="s">
        <v>1648</v>
      </c>
      <c r="AF1651" s="15" t="s">
        <v>1648</v>
      </c>
      <c r="AG1651" s="15" t="s">
        <v>1648</v>
      </c>
      <c r="AH1651" s="15" t="s">
        <v>2</v>
      </c>
      <c r="AI1651" s="15" t="s">
        <v>2</v>
      </c>
      <c r="AJ1651" s="15" t="s">
        <v>2153</v>
      </c>
      <c r="AK1651" s="15" t="s">
        <v>2154</v>
      </c>
      <c r="AL1651" s="15" t="s">
        <v>80</v>
      </c>
      <c r="AM1651" s="15" t="s">
        <v>1666</v>
      </c>
      <c r="AN1651" s="16">
        <v>0</v>
      </c>
      <c r="AO1651" s="16">
        <v>0</v>
      </c>
      <c r="AP1651" s="17"/>
      <c r="AQ1651" s="17"/>
      <c r="AR1651" s="17">
        <v>45837</v>
      </c>
      <c r="AS1651" s="17"/>
      <c r="AT1651" s="17"/>
      <c r="AU1651" s="16">
        <v>1</v>
      </c>
      <c r="AV1651" s="18" t="s">
        <v>1652</v>
      </c>
      <c r="AW1651" s="17"/>
      <c r="AX1651" s="17">
        <v>45693</v>
      </c>
      <c r="AY1651" s="17">
        <v>45381</v>
      </c>
    </row>
    <row r="1652" spans="1:51" x14ac:dyDescent="0.35">
      <c r="A1652" s="18" t="str">
        <f t="shared" si="25"/>
        <v>PMETV-55Z95AEG</v>
      </c>
      <c r="B1652" s="15" t="s">
        <v>1639</v>
      </c>
      <c r="C1652" s="15" t="s">
        <v>79</v>
      </c>
      <c r="D1652" s="15" t="s">
        <v>171</v>
      </c>
      <c r="E1652" s="15" t="s">
        <v>2162</v>
      </c>
      <c r="F1652" s="15" t="s">
        <v>2152</v>
      </c>
      <c r="G1652" s="15" t="s">
        <v>1643</v>
      </c>
      <c r="H1652" s="15" t="s">
        <v>1640</v>
      </c>
      <c r="I1652" s="15" t="s">
        <v>2184</v>
      </c>
      <c r="J1652" s="15" t="s">
        <v>1640</v>
      </c>
      <c r="K1652" s="15" t="s">
        <v>1802</v>
      </c>
      <c r="L1652" s="15" t="s">
        <v>1645</v>
      </c>
      <c r="M1652" s="15" t="s">
        <v>2</v>
      </c>
      <c r="N1652" s="15" t="s">
        <v>2</v>
      </c>
      <c r="O1652" s="15" t="s">
        <v>1639</v>
      </c>
      <c r="P1652" s="15" t="s">
        <v>1637</v>
      </c>
      <c r="Q1652" s="15" t="s">
        <v>2</v>
      </c>
      <c r="R1652" s="15" t="s">
        <v>1639</v>
      </c>
      <c r="S1652" s="15" t="s">
        <v>1637</v>
      </c>
      <c r="T1652" s="15" t="s">
        <v>2</v>
      </c>
      <c r="U1652" s="15" t="s">
        <v>2165</v>
      </c>
      <c r="V1652" s="15" t="s">
        <v>2165</v>
      </c>
      <c r="W1652" s="15" t="s">
        <v>1647</v>
      </c>
      <c r="X1652" s="15" t="s">
        <v>1648</v>
      </c>
      <c r="Y1652" s="15" t="s">
        <v>1711</v>
      </c>
      <c r="Z1652" s="15" t="s">
        <v>2166</v>
      </c>
      <c r="AA1652" s="15" t="s">
        <v>1648</v>
      </c>
      <c r="AB1652" s="15" t="s">
        <v>1648</v>
      </c>
      <c r="AC1652" s="15" t="s">
        <v>1648</v>
      </c>
      <c r="AD1652" s="15" t="s">
        <v>1648</v>
      </c>
      <c r="AE1652" s="15" t="s">
        <v>1648</v>
      </c>
      <c r="AF1652" s="15" t="s">
        <v>1648</v>
      </c>
      <c r="AG1652" s="15" t="s">
        <v>1648</v>
      </c>
      <c r="AH1652" s="15" t="s">
        <v>2</v>
      </c>
      <c r="AI1652" s="15" t="s">
        <v>2</v>
      </c>
      <c r="AJ1652" s="15" t="s">
        <v>2153</v>
      </c>
      <c r="AK1652" s="15" t="s">
        <v>2154</v>
      </c>
      <c r="AL1652" s="15" t="s">
        <v>80</v>
      </c>
      <c r="AM1652" s="15" t="s">
        <v>1657</v>
      </c>
      <c r="AN1652" s="16">
        <v>0</v>
      </c>
      <c r="AO1652" s="16">
        <v>0</v>
      </c>
      <c r="AP1652" s="17"/>
      <c r="AQ1652" s="17"/>
      <c r="AR1652" s="17">
        <v>45837</v>
      </c>
      <c r="AS1652" s="17"/>
      <c r="AT1652" s="17"/>
      <c r="AU1652" s="16">
        <v>1</v>
      </c>
      <c r="AV1652" s="18" t="s">
        <v>1652</v>
      </c>
      <c r="AW1652" s="17"/>
      <c r="AX1652" s="17">
        <v>45693</v>
      </c>
      <c r="AY1652" s="17">
        <v>45381</v>
      </c>
    </row>
    <row r="1653" spans="1:51" x14ac:dyDescent="0.35">
      <c r="A1653" s="18" t="str">
        <f t="shared" si="25"/>
        <v>PMETV-55Z95BEB</v>
      </c>
      <c r="B1653" s="15" t="s">
        <v>1639</v>
      </c>
      <c r="C1653" s="15" t="s">
        <v>79</v>
      </c>
      <c r="D1653" s="15" t="s">
        <v>172</v>
      </c>
      <c r="E1653" s="15" t="s">
        <v>2151</v>
      </c>
      <c r="F1653" s="15" t="s">
        <v>2152</v>
      </c>
      <c r="G1653" s="15" t="s">
        <v>1643</v>
      </c>
      <c r="H1653" s="15" t="s">
        <v>2</v>
      </c>
      <c r="I1653" s="15" t="s">
        <v>1637</v>
      </c>
      <c r="J1653" s="15" t="s">
        <v>1640</v>
      </c>
      <c r="K1653" s="15" t="s">
        <v>1985</v>
      </c>
      <c r="L1653" s="15" t="s">
        <v>1645</v>
      </c>
      <c r="M1653" s="15" t="s">
        <v>2</v>
      </c>
      <c r="N1653" s="15" t="s">
        <v>2</v>
      </c>
      <c r="O1653" s="15" t="s">
        <v>1639</v>
      </c>
      <c r="P1653" s="15" t="s">
        <v>1637</v>
      </c>
      <c r="Q1653" s="15" t="s">
        <v>2</v>
      </c>
      <c r="R1653" s="15" t="s">
        <v>1639</v>
      </c>
      <c r="S1653" s="15" t="s">
        <v>1637</v>
      </c>
      <c r="T1653" s="15" t="s">
        <v>2</v>
      </c>
      <c r="U1653" s="15" t="s">
        <v>2167</v>
      </c>
      <c r="V1653" s="15" t="s">
        <v>2167</v>
      </c>
      <c r="W1653" s="15" t="s">
        <v>2168</v>
      </c>
      <c r="X1653" s="15" t="s">
        <v>2</v>
      </c>
      <c r="Y1653" s="15" t="s">
        <v>2</v>
      </c>
      <c r="Z1653" s="15" t="s">
        <v>2</v>
      </c>
      <c r="AA1653" s="15" t="s">
        <v>1648</v>
      </c>
      <c r="AB1653" s="15" t="s">
        <v>1648</v>
      </c>
      <c r="AC1653" s="15" t="s">
        <v>1648</v>
      </c>
      <c r="AD1653" s="15" t="s">
        <v>1648</v>
      </c>
      <c r="AE1653" s="15" t="s">
        <v>1648</v>
      </c>
      <c r="AF1653" s="15" t="s">
        <v>1648</v>
      </c>
      <c r="AG1653" s="15" t="s">
        <v>1648</v>
      </c>
      <c r="AH1653" s="15" t="s">
        <v>2</v>
      </c>
      <c r="AI1653" s="15" t="s">
        <v>2</v>
      </c>
      <c r="AJ1653" s="15" t="s">
        <v>2153</v>
      </c>
      <c r="AK1653" s="15" t="s">
        <v>2154</v>
      </c>
      <c r="AL1653" s="15" t="s">
        <v>80</v>
      </c>
      <c r="AM1653" s="15" t="s">
        <v>1676</v>
      </c>
      <c r="AN1653" s="16">
        <v>10</v>
      </c>
      <c r="AO1653" s="16">
        <v>10</v>
      </c>
      <c r="AP1653" s="17"/>
      <c r="AQ1653" s="17"/>
      <c r="AR1653" s="17">
        <v>45809</v>
      </c>
      <c r="AS1653" s="17"/>
      <c r="AT1653" s="17"/>
      <c r="AU1653" s="16">
        <v>10</v>
      </c>
      <c r="AV1653" s="18" t="s">
        <v>1652</v>
      </c>
      <c r="AW1653" s="17"/>
      <c r="AX1653" s="17">
        <v>45664</v>
      </c>
      <c r="AY1653" s="17">
        <v>45628</v>
      </c>
    </row>
    <row r="1654" spans="1:51" x14ac:dyDescent="0.35">
      <c r="A1654" s="18" t="str">
        <f t="shared" si="25"/>
        <v>PMETV-55Z95BEG</v>
      </c>
      <c r="B1654" s="15" t="s">
        <v>1639</v>
      </c>
      <c r="C1654" s="15" t="s">
        <v>79</v>
      </c>
      <c r="D1654" s="15" t="s">
        <v>173</v>
      </c>
      <c r="E1654" s="15" t="s">
        <v>2151</v>
      </c>
      <c r="F1654" s="15" t="s">
        <v>2152</v>
      </c>
      <c r="G1654" s="15" t="s">
        <v>1643</v>
      </c>
      <c r="H1654" s="15" t="s">
        <v>2</v>
      </c>
      <c r="I1654" s="15" t="s">
        <v>1637</v>
      </c>
      <c r="J1654" s="15" t="s">
        <v>1640</v>
      </c>
      <c r="K1654" s="15" t="s">
        <v>1985</v>
      </c>
      <c r="L1654" s="15" t="s">
        <v>1645</v>
      </c>
      <c r="M1654" s="15" t="s">
        <v>2</v>
      </c>
      <c r="N1654" s="15" t="s">
        <v>2</v>
      </c>
      <c r="O1654" s="15" t="s">
        <v>1639</v>
      </c>
      <c r="P1654" s="15" t="s">
        <v>1637</v>
      </c>
      <c r="Q1654" s="15" t="s">
        <v>2</v>
      </c>
      <c r="R1654" s="15" t="s">
        <v>1639</v>
      </c>
      <c r="S1654" s="15" t="s">
        <v>1637</v>
      </c>
      <c r="T1654" s="15" t="s">
        <v>2</v>
      </c>
      <c r="U1654" s="15" t="s">
        <v>2167</v>
      </c>
      <c r="V1654" s="15" t="s">
        <v>2167</v>
      </c>
      <c r="W1654" s="15" t="s">
        <v>2168</v>
      </c>
      <c r="X1654" s="15" t="s">
        <v>2</v>
      </c>
      <c r="Y1654" s="15" t="s">
        <v>2</v>
      </c>
      <c r="Z1654" s="15" t="s">
        <v>2</v>
      </c>
      <c r="AA1654" s="15" t="s">
        <v>1648</v>
      </c>
      <c r="AB1654" s="15" t="s">
        <v>1648</v>
      </c>
      <c r="AC1654" s="15" t="s">
        <v>1648</v>
      </c>
      <c r="AD1654" s="15" t="s">
        <v>1648</v>
      </c>
      <c r="AE1654" s="15" t="s">
        <v>1648</v>
      </c>
      <c r="AF1654" s="15" t="s">
        <v>1648</v>
      </c>
      <c r="AG1654" s="15" t="s">
        <v>1648</v>
      </c>
      <c r="AH1654" s="15" t="s">
        <v>2</v>
      </c>
      <c r="AI1654" s="15" t="s">
        <v>2</v>
      </c>
      <c r="AJ1654" s="15" t="s">
        <v>2153</v>
      </c>
      <c r="AK1654" s="15" t="s">
        <v>2154</v>
      </c>
      <c r="AL1654" s="15" t="s">
        <v>80</v>
      </c>
      <c r="AM1654" s="15" t="s">
        <v>1676</v>
      </c>
      <c r="AN1654" s="16">
        <v>10</v>
      </c>
      <c r="AO1654" s="16">
        <v>10</v>
      </c>
      <c r="AP1654" s="17"/>
      <c r="AQ1654" s="17"/>
      <c r="AR1654" s="17">
        <v>45809</v>
      </c>
      <c r="AS1654" s="17"/>
      <c r="AT1654" s="17"/>
      <c r="AU1654" s="16">
        <v>10</v>
      </c>
      <c r="AV1654" s="18" t="s">
        <v>1652</v>
      </c>
      <c r="AW1654" s="17"/>
      <c r="AX1654" s="17">
        <v>45664</v>
      </c>
      <c r="AY1654" s="17">
        <v>45628</v>
      </c>
    </row>
    <row r="1655" spans="1:51" x14ac:dyDescent="0.35">
      <c r="A1655" s="18" t="str">
        <f t="shared" si="25"/>
        <v>PMETV-55Z95BEK</v>
      </c>
      <c r="B1655" s="15" t="s">
        <v>1639</v>
      </c>
      <c r="C1655" s="15" t="s">
        <v>79</v>
      </c>
      <c r="D1655" s="15" t="s">
        <v>174</v>
      </c>
      <c r="E1655" s="15" t="s">
        <v>2151</v>
      </c>
      <c r="F1655" s="15" t="s">
        <v>2152</v>
      </c>
      <c r="G1655" s="15" t="s">
        <v>1643</v>
      </c>
      <c r="H1655" s="15" t="s">
        <v>2</v>
      </c>
      <c r="I1655" s="15" t="s">
        <v>1637</v>
      </c>
      <c r="J1655" s="15" t="s">
        <v>1640</v>
      </c>
      <c r="K1655" s="15" t="s">
        <v>1985</v>
      </c>
      <c r="L1655" s="15" t="s">
        <v>1645</v>
      </c>
      <c r="M1655" s="15" t="s">
        <v>2</v>
      </c>
      <c r="N1655" s="15" t="s">
        <v>2</v>
      </c>
      <c r="O1655" s="15" t="s">
        <v>1639</v>
      </c>
      <c r="P1655" s="15" t="s">
        <v>1637</v>
      </c>
      <c r="Q1655" s="15" t="s">
        <v>2</v>
      </c>
      <c r="R1655" s="15" t="s">
        <v>1639</v>
      </c>
      <c r="S1655" s="15" t="s">
        <v>1637</v>
      </c>
      <c r="T1655" s="15" t="s">
        <v>2</v>
      </c>
      <c r="U1655" s="15" t="s">
        <v>2167</v>
      </c>
      <c r="V1655" s="15" t="s">
        <v>2167</v>
      </c>
      <c r="W1655" s="15" t="s">
        <v>2168</v>
      </c>
      <c r="X1655" s="15" t="s">
        <v>2</v>
      </c>
      <c r="Y1655" s="15" t="s">
        <v>2</v>
      </c>
      <c r="Z1655" s="15" t="s">
        <v>2</v>
      </c>
      <c r="AA1655" s="15" t="s">
        <v>1648</v>
      </c>
      <c r="AB1655" s="15" t="s">
        <v>1648</v>
      </c>
      <c r="AC1655" s="15" t="s">
        <v>1648</v>
      </c>
      <c r="AD1655" s="15" t="s">
        <v>1648</v>
      </c>
      <c r="AE1655" s="15" t="s">
        <v>1648</v>
      </c>
      <c r="AF1655" s="15" t="s">
        <v>1648</v>
      </c>
      <c r="AG1655" s="15" t="s">
        <v>1648</v>
      </c>
      <c r="AH1655" s="15" t="s">
        <v>2</v>
      </c>
      <c r="AI1655" s="15" t="s">
        <v>2</v>
      </c>
      <c r="AJ1655" s="15" t="s">
        <v>2153</v>
      </c>
      <c r="AK1655" s="15" t="s">
        <v>2154</v>
      </c>
      <c r="AL1655" s="15" t="s">
        <v>80</v>
      </c>
      <c r="AM1655" s="15" t="s">
        <v>1676</v>
      </c>
      <c r="AN1655" s="16">
        <v>10</v>
      </c>
      <c r="AO1655" s="16">
        <v>10</v>
      </c>
      <c r="AP1655" s="17"/>
      <c r="AQ1655" s="17"/>
      <c r="AR1655" s="17">
        <v>45809</v>
      </c>
      <c r="AS1655" s="17"/>
      <c r="AT1655" s="17"/>
      <c r="AU1655" s="16">
        <v>10</v>
      </c>
      <c r="AV1655" s="18" t="s">
        <v>1652</v>
      </c>
      <c r="AW1655" s="17"/>
      <c r="AX1655" s="17">
        <v>45664</v>
      </c>
      <c r="AY1655" s="17">
        <v>45628</v>
      </c>
    </row>
    <row r="1656" spans="1:51" x14ac:dyDescent="0.35">
      <c r="A1656" s="18" t="str">
        <f t="shared" si="25"/>
        <v>PMETV-65W80AEY</v>
      </c>
      <c r="B1656" s="15" t="s">
        <v>1639</v>
      </c>
      <c r="C1656" s="15" t="s">
        <v>79</v>
      </c>
      <c r="D1656" s="15" t="s">
        <v>175</v>
      </c>
      <c r="E1656" s="15" t="s">
        <v>2136</v>
      </c>
      <c r="F1656" s="15" t="s">
        <v>2185</v>
      </c>
      <c r="G1656" s="15" t="s">
        <v>1643</v>
      </c>
      <c r="H1656" s="15" t="s">
        <v>2</v>
      </c>
      <c r="I1656" s="15" t="s">
        <v>1637</v>
      </c>
      <c r="J1656" s="15" t="s">
        <v>1640</v>
      </c>
      <c r="K1656" s="15" t="s">
        <v>1638</v>
      </c>
      <c r="L1656" s="15" t="s">
        <v>1638</v>
      </c>
      <c r="M1656" s="15" t="s">
        <v>2</v>
      </c>
      <c r="N1656" s="15" t="s">
        <v>2</v>
      </c>
      <c r="O1656" s="15" t="s">
        <v>1639</v>
      </c>
      <c r="P1656" s="15" t="s">
        <v>1637</v>
      </c>
      <c r="Q1656" s="15" t="s">
        <v>2</v>
      </c>
      <c r="R1656" s="15" t="s">
        <v>1639</v>
      </c>
      <c r="S1656" s="15" t="s">
        <v>1637</v>
      </c>
      <c r="T1656" s="15" t="s">
        <v>1640</v>
      </c>
      <c r="U1656" s="15" t="s">
        <v>2138</v>
      </c>
      <c r="V1656" s="15" t="s">
        <v>2</v>
      </c>
      <c r="W1656" s="15" t="s">
        <v>1647</v>
      </c>
      <c r="X1656" s="15" t="s">
        <v>1648</v>
      </c>
      <c r="Y1656" s="15" t="s">
        <v>2139</v>
      </c>
      <c r="Z1656" s="15" t="s">
        <v>2140</v>
      </c>
      <c r="AA1656" s="15" t="s">
        <v>1648</v>
      </c>
      <c r="AB1656" s="15" t="s">
        <v>1648</v>
      </c>
      <c r="AC1656" s="15" t="s">
        <v>1648</v>
      </c>
      <c r="AD1656" s="15" t="s">
        <v>1648</v>
      </c>
      <c r="AE1656" s="15" t="s">
        <v>1648</v>
      </c>
      <c r="AF1656" s="15" t="s">
        <v>1648</v>
      </c>
      <c r="AG1656" s="15" t="s">
        <v>1648</v>
      </c>
      <c r="AH1656" s="15" t="s">
        <v>2</v>
      </c>
      <c r="AI1656" s="15" t="s">
        <v>2</v>
      </c>
      <c r="AJ1656" s="15" t="s">
        <v>2170</v>
      </c>
      <c r="AK1656" s="15" t="s">
        <v>1752</v>
      </c>
      <c r="AL1656" s="15" t="s">
        <v>80</v>
      </c>
      <c r="AM1656" s="15" t="s">
        <v>1666</v>
      </c>
      <c r="AN1656" s="16">
        <v>10</v>
      </c>
      <c r="AO1656" s="16">
        <v>10</v>
      </c>
      <c r="AP1656" s="17"/>
      <c r="AQ1656" s="17"/>
      <c r="AR1656" s="17">
        <v>45837</v>
      </c>
      <c r="AS1656" s="17"/>
      <c r="AT1656" s="17"/>
      <c r="AU1656" s="16">
        <v>1</v>
      </c>
      <c r="AV1656" s="18" t="s">
        <v>1652</v>
      </c>
      <c r="AW1656" s="17"/>
      <c r="AX1656" s="17">
        <v>45666</v>
      </c>
      <c r="AY1656" s="17">
        <v>45381</v>
      </c>
    </row>
    <row r="1657" spans="1:51" x14ac:dyDescent="0.35">
      <c r="A1657" s="18" t="str">
        <f t="shared" si="25"/>
        <v>PMETV-65W80AEZ</v>
      </c>
      <c r="B1657" s="15" t="s">
        <v>1639</v>
      </c>
      <c r="C1657" s="15" t="s">
        <v>79</v>
      </c>
      <c r="D1657" s="15" t="s">
        <v>176</v>
      </c>
      <c r="E1657" s="15" t="s">
        <v>2136</v>
      </c>
      <c r="F1657" s="15" t="s">
        <v>2185</v>
      </c>
      <c r="G1657" s="15" t="s">
        <v>1643</v>
      </c>
      <c r="H1657" s="15" t="s">
        <v>2</v>
      </c>
      <c r="I1657" s="15" t="s">
        <v>1637</v>
      </c>
      <c r="J1657" s="15" t="s">
        <v>1640</v>
      </c>
      <c r="K1657" s="15" t="s">
        <v>1638</v>
      </c>
      <c r="L1657" s="15" t="s">
        <v>1638</v>
      </c>
      <c r="M1657" s="15" t="s">
        <v>2</v>
      </c>
      <c r="N1657" s="15" t="s">
        <v>2</v>
      </c>
      <c r="O1657" s="15" t="s">
        <v>1639</v>
      </c>
      <c r="P1657" s="15" t="s">
        <v>1637</v>
      </c>
      <c r="Q1657" s="15" t="s">
        <v>2</v>
      </c>
      <c r="R1657" s="15" t="s">
        <v>1639</v>
      </c>
      <c r="S1657" s="15" t="s">
        <v>1637</v>
      </c>
      <c r="T1657" s="15" t="s">
        <v>1640</v>
      </c>
      <c r="U1657" s="15" t="s">
        <v>2138</v>
      </c>
      <c r="V1657" s="15" t="s">
        <v>2</v>
      </c>
      <c r="W1657" s="15" t="s">
        <v>1647</v>
      </c>
      <c r="X1657" s="15" t="s">
        <v>1648</v>
      </c>
      <c r="Y1657" s="15" t="s">
        <v>2139</v>
      </c>
      <c r="Z1657" s="15" t="s">
        <v>2140</v>
      </c>
      <c r="AA1657" s="15" t="s">
        <v>1648</v>
      </c>
      <c r="AB1657" s="15" t="s">
        <v>1648</v>
      </c>
      <c r="AC1657" s="15" t="s">
        <v>1648</v>
      </c>
      <c r="AD1657" s="15" t="s">
        <v>1648</v>
      </c>
      <c r="AE1657" s="15" t="s">
        <v>1648</v>
      </c>
      <c r="AF1657" s="15" t="s">
        <v>1648</v>
      </c>
      <c r="AG1657" s="15" t="s">
        <v>1648</v>
      </c>
      <c r="AH1657" s="15" t="s">
        <v>2</v>
      </c>
      <c r="AI1657" s="15" t="s">
        <v>2</v>
      </c>
      <c r="AJ1657" s="15" t="s">
        <v>2170</v>
      </c>
      <c r="AK1657" s="15" t="s">
        <v>1752</v>
      </c>
      <c r="AL1657" s="15" t="s">
        <v>80</v>
      </c>
      <c r="AM1657" s="15" t="s">
        <v>1657</v>
      </c>
      <c r="AN1657" s="16">
        <v>10</v>
      </c>
      <c r="AO1657" s="16">
        <v>10</v>
      </c>
      <c r="AP1657" s="17"/>
      <c r="AQ1657" s="17"/>
      <c r="AR1657" s="17">
        <v>45837</v>
      </c>
      <c r="AS1657" s="17"/>
      <c r="AT1657" s="17"/>
      <c r="AU1657" s="16">
        <v>1</v>
      </c>
      <c r="AV1657" s="18" t="s">
        <v>1652</v>
      </c>
      <c r="AW1657" s="17"/>
      <c r="AX1657" s="17">
        <v>45666</v>
      </c>
      <c r="AY1657" s="17">
        <v>45381</v>
      </c>
    </row>
    <row r="1658" spans="1:51" x14ac:dyDescent="0.35">
      <c r="A1658" s="18" t="str">
        <f t="shared" si="25"/>
        <v>PMETV-65W83AE6</v>
      </c>
      <c r="B1658" s="15" t="s">
        <v>1639</v>
      </c>
      <c r="C1658" s="15" t="s">
        <v>79</v>
      </c>
      <c r="D1658" s="15" t="s">
        <v>177</v>
      </c>
      <c r="E1658" s="15" t="s">
        <v>2136</v>
      </c>
      <c r="F1658" s="15" t="s">
        <v>2185</v>
      </c>
      <c r="G1658" s="15" t="s">
        <v>1643</v>
      </c>
      <c r="H1658" s="15" t="s">
        <v>2</v>
      </c>
      <c r="I1658" s="15" t="s">
        <v>1637</v>
      </c>
      <c r="J1658" s="15" t="s">
        <v>1640</v>
      </c>
      <c r="K1658" s="15" t="s">
        <v>1638</v>
      </c>
      <c r="L1658" s="15" t="s">
        <v>1638</v>
      </c>
      <c r="M1658" s="15" t="s">
        <v>2</v>
      </c>
      <c r="N1658" s="15" t="s">
        <v>2</v>
      </c>
      <c r="O1658" s="15" t="s">
        <v>1639</v>
      </c>
      <c r="P1658" s="15" t="s">
        <v>1637</v>
      </c>
      <c r="Q1658" s="15" t="s">
        <v>2</v>
      </c>
      <c r="R1658" s="15" t="s">
        <v>1639</v>
      </c>
      <c r="S1658" s="15" t="s">
        <v>1637</v>
      </c>
      <c r="T1658" s="15" t="s">
        <v>1640</v>
      </c>
      <c r="U1658" s="15" t="s">
        <v>2138</v>
      </c>
      <c r="V1658" s="15" t="s">
        <v>2</v>
      </c>
      <c r="W1658" s="15" t="s">
        <v>1647</v>
      </c>
      <c r="X1658" s="15" t="s">
        <v>1648</v>
      </c>
      <c r="Y1658" s="15" t="s">
        <v>2139</v>
      </c>
      <c r="Z1658" s="15" t="s">
        <v>2140</v>
      </c>
      <c r="AA1658" s="15" t="s">
        <v>1648</v>
      </c>
      <c r="AB1658" s="15" t="s">
        <v>1648</v>
      </c>
      <c r="AC1658" s="15" t="s">
        <v>1648</v>
      </c>
      <c r="AD1658" s="15" t="s">
        <v>1648</v>
      </c>
      <c r="AE1658" s="15" t="s">
        <v>1648</v>
      </c>
      <c r="AF1658" s="15" t="s">
        <v>1648</v>
      </c>
      <c r="AG1658" s="15" t="s">
        <v>1648</v>
      </c>
      <c r="AH1658" s="15" t="s">
        <v>2</v>
      </c>
      <c r="AI1658" s="15" t="s">
        <v>2</v>
      </c>
      <c r="AJ1658" s="15" t="s">
        <v>2170</v>
      </c>
      <c r="AK1658" s="15" t="s">
        <v>1752</v>
      </c>
      <c r="AL1658" s="15" t="s">
        <v>80</v>
      </c>
      <c r="AM1658" s="15" t="s">
        <v>1657</v>
      </c>
      <c r="AN1658" s="16">
        <v>10</v>
      </c>
      <c r="AO1658" s="16">
        <v>10</v>
      </c>
      <c r="AP1658" s="17"/>
      <c r="AQ1658" s="17"/>
      <c r="AR1658" s="17">
        <v>45837</v>
      </c>
      <c r="AS1658" s="17"/>
      <c r="AT1658" s="17"/>
      <c r="AU1658" s="16">
        <v>1</v>
      </c>
      <c r="AV1658" s="18" t="s">
        <v>1652</v>
      </c>
      <c r="AW1658" s="17"/>
      <c r="AX1658" s="17">
        <v>45666</v>
      </c>
      <c r="AY1658" s="17">
        <v>45381</v>
      </c>
    </row>
    <row r="1659" spans="1:51" x14ac:dyDescent="0.35">
      <c r="A1659" s="18" t="str">
        <f t="shared" si="25"/>
        <v>PMETV-65W85BEY</v>
      </c>
      <c r="B1659" s="15" t="s">
        <v>1639</v>
      </c>
      <c r="C1659" s="15" t="s">
        <v>79</v>
      </c>
      <c r="D1659" s="15" t="s">
        <v>178</v>
      </c>
      <c r="E1659" s="15" t="s">
        <v>2136</v>
      </c>
      <c r="F1659" s="15" t="s">
        <v>2185</v>
      </c>
      <c r="G1659" s="15" t="s">
        <v>1643</v>
      </c>
      <c r="H1659" s="15" t="s">
        <v>2</v>
      </c>
      <c r="I1659" s="15" t="s">
        <v>1637</v>
      </c>
      <c r="J1659" s="15" t="s">
        <v>1640</v>
      </c>
      <c r="K1659" s="15" t="s">
        <v>1638</v>
      </c>
      <c r="L1659" s="15" t="s">
        <v>1638</v>
      </c>
      <c r="M1659" s="15" t="s">
        <v>2</v>
      </c>
      <c r="N1659" s="15" t="s">
        <v>2</v>
      </c>
      <c r="O1659" s="15" t="s">
        <v>1639</v>
      </c>
      <c r="P1659" s="15" t="s">
        <v>1637</v>
      </c>
      <c r="Q1659" s="15" t="s">
        <v>2</v>
      </c>
      <c r="R1659" s="15" t="s">
        <v>1639</v>
      </c>
      <c r="S1659" s="15" t="s">
        <v>1637</v>
      </c>
      <c r="T1659" s="15" t="s">
        <v>1640</v>
      </c>
      <c r="U1659" s="15" t="s">
        <v>2138</v>
      </c>
      <c r="V1659" s="15" t="s">
        <v>2</v>
      </c>
      <c r="W1659" s="15" t="s">
        <v>1647</v>
      </c>
      <c r="X1659" s="15" t="s">
        <v>2</v>
      </c>
      <c r="Y1659" s="15" t="s">
        <v>2</v>
      </c>
      <c r="Z1659" s="15" t="s">
        <v>2</v>
      </c>
      <c r="AA1659" s="15" t="s">
        <v>1648</v>
      </c>
      <c r="AB1659" s="15" t="s">
        <v>1648</v>
      </c>
      <c r="AC1659" s="15" t="s">
        <v>1648</v>
      </c>
      <c r="AD1659" s="15" t="s">
        <v>1648</v>
      </c>
      <c r="AE1659" s="15" t="s">
        <v>1648</v>
      </c>
      <c r="AF1659" s="15" t="s">
        <v>1648</v>
      </c>
      <c r="AG1659" s="15" t="s">
        <v>1648</v>
      </c>
      <c r="AH1659" s="15" t="s">
        <v>2</v>
      </c>
      <c r="AI1659" s="15" t="s">
        <v>2</v>
      </c>
      <c r="AJ1659" s="15" t="s">
        <v>2170</v>
      </c>
      <c r="AK1659" s="15" t="s">
        <v>1752</v>
      </c>
      <c r="AL1659" s="15" t="s">
        <v>80</v>
      </c>
      <c r="AM1659" s="15" t="s">
        <v>1676</v>
      </c>
      <c r="AN1659" s="16">
        <v>10</v>
      </c>
      <c r="AO1659" s="16">
        <v>10</v>
      </c>
      <c r="AP1659" s="17"/>
      <c r="AQ1659" s="17"/>
      <c r="AR1659" s="17">
        <v>45837</v>
      </c>
      <c r="AS1659" s="17"/>
      <c r="AT1659" s="17"/>
      <c r="AU1659" s="16">
        <v>1</v>
      </c>
      <c r="AV1659" s="18" t="s">
        <v>1652</v>
      </c>
      <c r="AW1659" s="17"/>
      <c r="AX1659" s="17">
        <v>45628</v>
      </c>
      <c r="AY1659" s="17">
        <v>45628</v>
      </c>
    </row>
    <row r="1660" spans="1:51" x14ac:dyDescent="0.35">
      <c r="A1660" s="18" t="str">
        <f t="shared" si="25"/>
        <v>PMETV-65W90AEB</v>
      </c>
      <c r="B1660" s="15" t="s">
        <v>1639</v>
      </c>
      <c r="C1660" s="15" t="s">
        <v>79</v>
      </c>
      <c r="D1660" s="15" t="s">
        <v>179</v>
      </c>
      <c r="E1660" s="15" t="s">
        <v>2136</v>
      </c>
      <c r="F1660" s="15" t="s">
        <v>2185</v>
      </c>
      <c r="G1660" s="15" t="s">
        <v>1643</v>
      </c>
      <c r="H1660" s="15" t="s">
        <v>1640</v>
      </c>
      <c r="I1660" s="15" t="s">
        <v>2186</v>
      </c>
      <c r="J1660" s="15" t="s">
        <v>1640</v>
      </c>
      <c r="K1660" s="15" t="s">
        <v>1861</v>
      </c>
      <c r="L1660" s="15" t="s">
        <v>1645</v>
      </c>
      <c r="M1660" s="15" t="s">
        <v>2</v>
      </c>
      <c r="N1660" s="15" t="s">
        <v>2</v>
      </c>
      <c r="O1660" s="15" t="s">
        <v>1639</v>
      </c>
      <c r="P1660" s="15" t="s">
        <v>1637</v>
      </c>
      <c r="Q1660" s="15" t="s">
        <v>2</v>
      </c>
      <c r="R1660" s="15" t="s">
        <v>1639</v>
      </c>
      <c r="S1660" s="15" t="s">
        <v>1637</v>
      </c>
      <c r="T1660" s="15" t="s">
        <v>2</v>
      </c>
      <c r="U1660" s="15" t="s">
        <v>2172</v>
      </c>
      <c r="V1660" s="15" t="s">
        <v>2172</v>
      </c>
      <c r="W1660" s="15" t="s">
        <v>1647</v>
      </c>
      <c r="X1660" s="15" t="s">
        <v>1648</v>
      </c>
      <c r="Y1660" s="15" t="s">
        <v>1711</v>
      </c>
      <c r="Z1660" s="15" t="s">
        <v>1712</v>
      </c>
      <c r="AA1660" s="15" t="s">
        <v>1648</v>
      </c>
      <c r="AB1660" s="15" t="s">
        <v>1648</v>
      </c>
      <c r="AC1660" s="15" t="s">
        <v>1648</v>
      </c>
      <c r="AD1660" s="15" t="s">
        <v>1648</v>
      </c>
      <c r="AE1660" s="15" t="s">
        <v>1648</v>
      </c>
      <c r="AF1660" s="15" t="s">
        <v>1648</v>
      </c>
      <c r="AG1660" s="15" t="s">
        <v>1648</v>
      </c>
      <c r="AH1660" s="15" t="s">
        <v>2</v>
      </c>
      <c r="AI1660" s="15" t="s">
        <v>2</v>
      </c>
      <c r="AJ1660" s="15" t="s">
        <v>2170</v>
      </c>
      <c r="AK1660" s="15" t="s">
        <v>1752</v>
      </c>
      <c r="AL1660" s="15" t="s">
        <v>80</v>
      </c>
      <c r="AM1660" s="15" t="s">
        <v>1666</v>
      </c>
      <c r="AN1660" s="16">
        <v>0</v>
      </c>
      <c r="AO1660" s="16">
        <v>0</v>
      </c>
      <c r="AP1660" s="17"/>
      <c r="AQ1660" s="17"/>
      <c r="AR1660" s="17">
        <v>45837</v>
      </c>
      <c r="AS1660" s="17"/>
      <c r="AT1660" s="17"/>
      <c r="AU1660" s="16">
        <v>1</v>
      </c>
      <c r="AV1660" s="18" t="s">
        <v>1652</v>
      </c>
      <c r="AW1660" s="17"/>
      <c r="AX1660" s="17">
        <v>45693</v>
      </c>
      <c r="AY1660" s="17">
        <v>45381</v>
      </c>
    </row>
    <row r="1661" spans="1:51" x14ac:dyDescent="0.35">
      <c r="A1661" s="18" t="str">
        <f t="shared" si="25"/>
        <v>PMETV-65W93AE6</v>
      </c>
      <c r="B1661" s="15" t="s">
        <v>1639</v>
      </c>
      <c r="C1661" s="15" t="s">
        <v>79</v>
      </c>
      <c r="D1661" s="15" t="s">
        <v>180</v>
      </c>
      <c r="E1661" s="15" t="s">
        <v>2173</v>
      </c>
      <c r="F1661" s="15" t="s">
        <v>2185</v>
      </c>
      <c r="G1661" s="15" t="s">
        <v>1643</v>
      </c>
      <c r="H1661" s="15" t="s">
        <v>1640</v>
      </c>
      <c r="I1661" s="15" t="s">
        <v>2186</v>
      </c>
      <c r="J1661" s="15" t="s">
        <v>1640</v>
      </c>
      <c r="K1661" s="15" t="s">
        <v>1861</v>
      </c>
      <c r="L1661" s="15" t="s">
        <v>1645</v>
      </c>
      <c r="M1661" s="15" t="s">
        <v>2</v>
      </c>
      <c r="N1661" s="15" t="s">
        <v>2</v>
      </c>
      <c r="O1661" s="15" t="s">
        <v>1639</v>
      </c>
      <c r="P1661" s="15" t="s">
        <v>1637</v>
      </c>
      <c r="Q1661" s="15" t="s">
        <v>2</v>
      </c>
      <c r="R1661" s="15" t="s">
        <v>1639</v>
      </c>
      <c r="S1661" s="15" t="s">
        <v>1637</v>
      </c>
      <c r="T1661" s="15" t="s">
        <v>2</v>
      </c>
      <c r="U1661" s="15" t="s">
        <v>2175</v>
      </c>
      <c r="V1661" s="15" t="s">
        <v>2175</v>
      </c>
      <c r="W1661" s="15" t="s">
        <v>2168</v>
      </c>
      <c r="X1661" s="15" t="s">
        <v>1648</v>
      </c>
      <c r="Y1661" s="15" t="s">
        <v>1711</v>
      </c>
      <c r="Z1661" s="15" t="s">
        <v>1712</v>
      </c>
      <c r="AA1661" s="15" t="s">
        <v>1648</v>
      </c>
      <c r="AB1661" s="15" t="s">
        <v>1648</v>
      </c>
      <c r="AC1661" s="15" t="s">
        <v>1648</v>
      </c>
      <c r="AD1661" s="15" t="s">
        <v>1648</v>
      </c>
      <c r="AE1661" s="15" t="s">
        <v>1648</v>
      </c>
      <c r="AF1661" s="15" t="s">
        <v>1648</v>
      </c>
      <c r="AG1661" s="15" t="s">
        <v>1648</v>
      </c>
      <c r="AH1661" s="15" t="s">
        <v>2</v>
      </c>
      <c r="AI1661" s="15" t="s">
        <v>2</v>
      </c>
      <c r="AJ1661" s="15" t="s">
        <v>2170</v>
      </c>
      <c r="AK1661" s="15" t="s">
        <v>1752</v>
      </c>
      <c r="AL1661" s="15" t="s">
        <v>80</v>
      </c>
      <c r="AM1661" s="15" t="s">
        <v>1657</v>
      </c>
      <c r="AN1661" s="16">
        <v>0</v>
      </c>
      <c r="AO1661" s="16">
        <v>0</v>
      </c>
      <c r="AP1661" s="17"/>
      <c r="AQ1661" s="17"/>
      <c r="AR1661" s="17">
        <v>45837</v>
      </c>
      <c r="AS1661" s="17"/>
      <c r="AT1661" s="17"/>
      <c r="AU1661" s="16">
        <v>1</v>
      </c>
      <c r="AV1661" s="18" t="s">
        <v>1652</v>
      </c>
      <c r="AW1661" s="17"/>
      <c r="AX1661" s="17">
        <v>45693</v>
      </c>
      <c r="AY1661" s="17">
        <v>45381</v>
      </c>
    </row>
    <row r="1662" spans="1:51" x14ac:dyDescent="0.35">
      <c r="A1662" s="18" t="str">
        <f t="shared" si="25"/>
        <v>PMETV-65W93BE6</v>
      </c>
      <c r="B1662" s="15" t="s">
        <v>1639</v>
      </c>
      <c r="C1662" s="15" t="s">
        <v>79</v>
      </c>
      <c r="D1662" s="15" t="s">
        <v>181</v>
      </c>
      <c r="E1662" s="15" t="s">
        <v>2136</v>
      </c>
      <c r="F1662" s="15" t="s">
        <v>2185</v>
      </c>
      <c r="G1662" s="15" t="s">
        <v>1643</v>
      </c>
      <c r="H1662" s="15" t="s">
        <v>1640</v>
      </c>
      <c r="I1662" s="15" t="s">
        <v>2186</v>
      </c>
      <c r="J1662" s="15" t="s">
        <v>1640</v>
      </c>
      <c r="K1662" s="15" t="s">
        <v>1985</v>
      </c>
      <c r="L1662" s="15" t="s">
        <v>1645</v>
      </c>
      <c r="M1662" s="15" t="s">
        <v>2</v>
      </c>
      <c r="N1662" s="15" t="s">
        <v>2</v>
      </c>
      <c r="O1662" s="15" t="s">
        <v>1639</v>
      </c>
      <c r="P1662" s="15" t="s">
        <v>1637</v>
      </c>
      <c r="Q1662" s="15" t="s">
        <v>2</v>
      </c>
      <c r="R1662" s="15" t="s">
        <v>1639</v>
      </c>
      <c r="S1662" s="15" t="s">
        <v>1637</v>
      </c>
      <c r="T1662" s="15" t="s">
        <v>2</v>
      </c>
      <c r="U1662" s="15" t="s">
        <v>2175</v>
      </c>
      <c r="V1662" s="15" t="s">
        <v>2175</v>
      </c>
      <c r="W1662" s="15" t="s">
        <v>2168</v>
      </c>
      <c r="X1662" s="15" t="s">
        <v>2</v>
      </c>
      <c r="Y1662" s="15" t="s">
        <v>2</v>
      </c>
      <c r="Z1662" s="15" t="s">
        <v>2</v>
      </c>
      <c r="AA1662" s="15" t="s">
        <v>1648</v>
      </c>
      <c r="AB1662" s="15" t="s">
        <v>1648</v>
      </c>
      <c r="AC1662" s="15" t="s">
        <v>1648</v>
      </c>
      <c r="AD1662" s="15" t="s">
        <v>1648</v>
      </c>
      <c r="AE1662" s="15" t="s">
        <v>1648</v>
      </c>
      <c r="AF1662" s="15" t="s">
        <v>1648</v>
      </c>
      <c r="AG1662" s="15" t="s">
        <v>1648</v>
      </c>
      <c r="AH1662" s="15" t="s">
        <v>2</v>
      </c>
      <c r="AI1662" s="15" t="s">
        <v>2</v>
      </c>
      <c r="AJ1662" s="15" t="s">
        <v>2170</v>
      </c>
      <c r="AK1662" s="15" t="s">
        <v>1752</v>
      </c>
      <c r="AL1662" s="15" t="s">
        <v>80</v>
      </c>
      <c r="AM1662" s="15" t="s">
        <v>1676</v>
      </c>
      <c r="AN1662" s="16">
        <v>0</v>
      </c>
      <c r="AO1662" s="16">
        <v>0</v>
      </c>
      <c r="AP1662" s="17"/>
      <c r="AQ1662" s="17"/>
      <c r="AR1662" s="17">
        <v>45837</v>
      </c>
      <c r="AS1662" s="17"/>
      <c r="AT1662" s="17"/>
      <c r="AU1662" s="16">
        <v>1</v>
      </c>
      <c r="AV1662" s="18" t="s">
        <v>1652</v>
      </c>
      <c r="AW1662" s="17"/>
      <c r="AX1662" s="17">
        <v>45667</v>
      </c>
      <c r="AY1662" s="17">
        <v>45628</v>
      </c>
    </row>
    <row r="1663" spans="1:51" x14ac:dyDescent="0.35">
      <c r="A1663" s="18" t="str">
        <f t="shared" si="25"/>
        <v>PMETV-65W93BE7</v>
      </c>
      <c r="B1663" s="15" t="s">
        <v>1639</v>
      </c>
      <c r="C1663" s="15" t="s">
        <v>79</v>
      </c>
      <c r="D1663" s="15" t="s">
        <v>182</v>
      </c>
      <c r="E1663" s="15" t="s">
        <v>2136</v>
      </c>
      <c r="F1663" s="15" t="s">
        <v>2185</v>
      </c>
      <c r="G1663" s="15" t="s">
        <v>1643</v>
      </c>
      <c r="H1663" s="15" t="s">
        <v>1640</v>
      </c>
      <c r="I1663" s="15" t="s">
        <v>2186</v>
      </c>
      <c r="J1663" s="15" t="s">
        <v>1640</v>
      </c>
      <c r="K1663" s="15" t="s">
        <v>1985</v>
      </c>
      <c r="L1663" s="15" t="s">
        <v>1645</v>
      </c>
      <c r="M1663" s="15" t="s">
        <v>2</v>
      </c>
      <c r="N1663" s="15" t="s">
        <v>2</v>
      </c>
      <c r="O1663" s="15" t="s">
        <v>1639</v>
      </c>
      <c r="P1663" s="15" t="s">
        <v>1637</v>
      </c>
      <c r="Q1663" s="15" t="s">
        <v>2</v>
      </c>
      <c r="R1663" s="15" t="s">
        <v>1639</v>
      </c>
      <c r="S1663" s="15" t="s">
        <v>1637</v>
      </c>
      <c r="T1663" s="15" t="s">
        <v>2</v>
      </c>
      <c r="U1663" s="15" t="s">
        <v>2175</v>
      </c>
      <c r="V1663" s="15" t="s">
        <v>2175</v>
      </c>
      <c r="W1663" s="15" t="s">
        <v>2168</v>
      </c>
      <c r="X1663" s="15" t="s">
        <v>2</v>
      </c>
      <c r="Y1663" s="15" t="s">
        <v>2</v>
      </c>
      <c r="Z1663" s="15" t="s">
        <v>2</v>
      </c>
      <c r="AA1663" s="15" t="s">
        <v>1648</v>
      </c>
      <c r="AB1663" s="15" t="s">
        <v>1648</v>
      </c>
      <c r="AC1663" s="15" t="s">
        <v>1648</v>
      </c>
      <c r="AD1663" s="15" t="s">
        <v>1648</v>
      </c>
      <c r="AE1663" s="15" t="s">
        <v>1648</v>
      </c>
      <c r="AF1663" s="15" t="s">
        <v>1648</v>
      </c>
      <c r="AG1663" s="15" t="s">
        <v>1648</v>
      </c>
      <c r="AH1663" s="15" t="s">
        <v>2</v>
      </c>
      <c r="AI1663" s="15" t="s">
        <v>2</v>
      </c>
      <c r="AJ1663" s="15" t="s">
        <v>2170</v>
      </c>
      <c r="AK1663" s="15" t="s">
        <v>1752</v>
      </c>
      <c r="AL1663" s="15" t="s">
        <v>80</v>
      </c>
      <c r="AM1663" s="15" t="s">
        <v>1676</v>
      </c>
      <c r="AN1663" s="16">
        <v>0</v>
      </c>
      <c r="AO1663" s="16">
        <v>0</v>
      </c>
      <c r="AP1663" s="17"/>
      <c r="AQ1663" s="17"/>
      <c r="AR1663" s="17">
        <v>45837</v>
      </c>
      <c r="AS1663" s="17"/>
      <c r="AT1663" s="17"/>
      <c r="AU1663" s="16">
        <v>1</v>
      </c>
      <c r="AV1663" s="18" t="s">
        <v>1652</v>
      </c>
      <c r="AW1663" s="17"/>
      <c r="AX1663" s="17">
        <v>45667</v>
      </c>
      <c r="AY1663" s="17">
        <v>45628</v>
      </c>
    </row>
    <row r="1664" spans="1:51" x14ac:dyDescent="0.35">
      <c r="A1664" s="18" t="str">
        <f t="shared" si="25"/>
        <v>PMETV-65W93BE8</v>
      </c>
      <c r="B1664" s="15" t="s">
        <v>1639</v>
      </c>
      <c r="C1664" s="15" t="s">
        <v>79</v>
      </c>
      <c r="D1664" s="15" t="s">
        <v>183</v>
      </c>
      <c r="E1664" s="15" t="s">
        <v>2136</v>
      </c>
      <c r="F1664" s="15" t="s">
        <v>2185</v>
      </c>
      <c r="G1664" s="15" t="s">
        <v>1643</v>
      </c>
      <c r="H1664" s="15" t="s">
        <v>1640</v>
      </c>
      <c r="I1664" s="15" t="s">
        <v>2186</v>
      </c>
      <c r="J1664" s="15" t="s">
        <v>1640</v>
      </c>
      <c r="K1664" s="15" t="s">
        <v>1985</v>
      </c>
      <c r="L1664" s="15" t="s">
        <v>1645</v>
      </c>
      <c r="M1664" s="15" t="s">
        <v>2</v>
      </c>
      <c r="N1664" s="15" t="s">
        <v>2</v>
      </c>
      <c r="O1664" s="15" t="s">
        <v>1639</v>
      </c>
      <c r="P1664" s="15" t="s">
        <v>1637</v>
      </c>
      <c r="Q1664" s="15" t="s">
        <v>2</v>
      </c>
      <c r="R1664" s="15" t="s">
        <v>1639</v>
      </c>
      <c r="S1664" s="15" t="s">
        <v>1637</v>
      </c>
      <c r="T1664" s="15" t="s">
        <v>2</v>
      </c>
      <c r="U1664" s="15" t="s">
        <v>2175</v>
      </c>
      <c r="V1664" s="15" t="s">
        <v>2175</v>
      </c>
      <c r="W1664" s="15" t="s">
        <v>2168</v>
      </c>
      <c r="X1664" s="15" t="s">
        <v>2</v>
      </c>
      <c r="Y1664" s="15" t="s">
        <v>2</v>
      </c>
      <c r="Z1664" s="15" t="s">
        <v>2</v>
      </c>
      <c r="AA1664" s="15" t="s">
        <v>1648</v>
      </c>
      <c r="AB1664" s="15" t="s">
        <v>1648</v>
      </c>
      <c r="AC1664" s="15" t="s">
        <v>1648</v>
      </c>
      <c r="AD1664" s="15" t="s">
        <v>1648</v>
      </c>
      <c r="AE1664" s="15" t="s">
        <v>1648</v>
      </c>
      <c r="AF1664" s="15" t="s">
        <v>1648</v>
      </c>
      <c r="AG1664" s="15" t="s">
        <v>1648</v>
      </c>
      <c r="AH1664" s="15" t="s">
        <v>2</v>
      </c>
      <c r="AI1664" s="15" t="s">
        <v>2</v>
      </c>
      <c r="AJ1664" s="15" t="s">
        <v>2170</v>
      </c>
      <c r="AK1664" s="15" t="s">
        <v>1752</v>
      </c>
      <c r="AL1664" s="15" t="s">
        <v>80</v>
      </c>
      <c r="AM1664" s="15" t="s">
        <v>1676</v>
      </c>
      <c r="AN1664" s="16">
        <v>0</v>
      </c>
      <c r="AO1664" s="16">
        <v>0</v>
      </c>
      <c r="AP1664" s="17"/>
      <c r="AQ1664" s="17"/>
      <c r="AR1664" s="17">
        <v>45837</v>
      </c>
      <c r="AS1664" s="17"/>
      <c r="AT1664" s="17"/>
      <c r="AU1664" s="16">
        <v>1</v>
      </c>
      <c r="AV1664" s="18" t="s">
        <v>1652</v>
      </c>
      <c r="AW1664" s="17"/>
      <c r="AX1664" s="17">
        <v>45667</v>
      </c>
      <c r="AY1664" s="17">
        <v>45628</v>
      </c>
    </row>
    <row r="1665" spans="1:51" x14ac:dyDescent="0.35">
      <c r="A1665" s="18" t="str">
        <f t="shared" si="25"/>
        <v>PMETV-65W93BE9</v>
      </c>
      <c r="B1665" s="15" t="s">
        <v>1639</v>
      </c>
      <c r="C1665" s="15" t="s">
        <v>79</v>
      </c>
      <c r="D1665" s="15" t="s">
        <v>184</v>
      </c>
      <c r="E1665" s="15" t="s">
        <v>2136</v>
      </c>
      <c r="F1665" s="15" t="s">
        <v>2185</v>
      </c>
      <c r="G1665" s="15" t="s">
        <v>1643</v>
      </c>
      <c r="H1665" s="15" t="s">
        <v>1640</v>
      </c>
      <c r="I1665" s="15" t="s">
        <v>2186</v>
      </c>
      <c r="J1665" s="15" t="s">
        <v>1640</v>
      </c>
      <c r="K1665" s="15" t="s">
        <v>1985</v>
      </c>
      <c r="L1665" s="15" t="s">
        <v>1645</v>
      </c>
      <c r="M1665" s="15" t="s">
        <v>2</v>
      </c>
      <c r="N1665" s="15" t="s">
        <v>2</v>
      </c>
      <c r="O1665" s="15" t="s">
        <v>1639</v>
      </c>
      <c r="P1665" s="15" t="s">
        <v>1637</v>
      </c>
      <c r="Q1665" s="15" t="s">
        <v>2</v>
      </c>
      <c r="R1665" s="15" t="s">
        <v>1639</v>
      </c>
      <c r="S1665" s="15" t="s">
        <v>1637</v>
      </c>
      <c r="T1665" s="15" t="s">
        <v>2</v>
      </c>
      <c r="U1665" s="15" t="s">
        <v>2175</v>
      </c>
      <c r="V1665" s="15" t="s">
        <v>2175</v>
      </c>
      <c r="W1665" s="15" t="s">
        <v>2168</v>
      </c>
      <c r="X1665" s="15" t="s">
        <v>2</v>
      </c>
      <c r="Y1665" s="15" t="s">
        <v>2</v>
      </c>
      <c r="Z1665" s="15" t="s">
        <v>2</v>
      </c>
      <c r="AA1665" s="15" t="s">
        <v>1648</v>
      </c>
      <c r="AB1665" s="15" t="s">
        <v>1648</v>
      </c>
      <c r="AC1665" s="15" t="s">
        <v>1648</v>
      </c>
      <c r="AD1665" s="15" t="s">
        <v>1648</v>
      </c>
      <c r="AE1665" s="15" t="s">
        <v>1648</v>
      </c>
      <c r="AF1665" s="15" t="s">
        <v>1648</v>
      </c>
      <c r="AG1665" s="15" t="s">
        <v>1648</v>
      </c>
      <c r="AH1665" s="15" t="s">
        <v>2</v>
      </c>
      <c r="AI1665" s="15" t="s">
        <v>2</v>
      </c>
      <c r="AJ1665" s="15" t="s">
        <v>2170</v>
      </c>
      <c r="AK1665" s="15" t="s">
        <v>1752</v>
      </c>
      <c r="AL1665" s="15" t="s">
        <v>80</v>
      </c>
      <c r="AM1665" s="15" t="s">
        <v>1676</v>
      </c>
      <c r="AN1665" s="16">
        <v>0</v>
      </c>
      <c r="AO1665" s="16">
        <v>0</v>
      </c>
      <c r="AP1665" s="17"/>
      <c r="AQ1665" s="17"/>
      <c r="AR1665" s="17">
        <v>45837</v>
      </c>
      <c r="AS1665" s="17"/>
      <c r="AT1665" s="17"/>
      <c r="AU1665" s="16">
        <v>1</v>
      </c>
      <c r="AV1665" s="18" t="s">
        <v>1652</v>
      </c>
      <c r="AW1665" s="17"/>
      <c r="AX1665" s="17">
        <v>45667</v>
      </c>
      <c r="AY1665" s="17">
        <v>45628</v>
      </c>
    </row>
    <row r="1666" spans="1:51" x14ac:dyDescent="0.35">
      <c r="A1666" s="18" t="str">
        <f t="shared" si="25"/>
        <v>PMETV-65W95BEB</v>
      </c>
      <c r="B1666" s="15" t="s">
        <v>1639</v>
      </c>
      <c r="C1666" s="15" t="s">
        <v>79</v>
      </c>
      <c r="D1666" s="15" t="s">
        <v>185</v>
      </c>
      <c r="E1666" s="15" t="s">
        <v>2136</v>
      </c>
      <c r="F1666" s="15" t="s">
        <v>2185</v>
      </c>
      <c r="G1666" s="15" t="s">
        <v>1643</v>
      </c>
      <c r="H1666" s="15" t="s">
        <v>1640</v>
      </c>
      <c r="I1666" s="15" t="s">
        <v>2181</v>
      </c>
      <c r="J1666" s="15" t="s">
        <v>1640</v>
      </c>
      <c r="K1666" s="15" t="s">
        <v>1985</v>
      </c>
      <c r="L1666" s="15" t="s">
        <v>1645</v>
      </c>
      <c r="M1666" s="15" t="s">
        <v>2</v>
      </c>
      <c r="N1666" s="15" t="s">
        <v>2</v>
      </c>
      <c r="O1666" s="15" t="s">
        <v>1639</v>
      </c>
      <c r="P1666" s="15" t="s">
        <v>1637</v>
      </c>
      <c r="Q1666" s="15" t="s">
        <v>2</v>
      </c>
      <c r="R1666" s="15" t="s">
        <v>1639</v>
      </c>
      <c r="S1666" s="15" t="s">
        <v>1637</v>
      </c>
      <c r="T1666" s="15" t="s">
        <v>2</v>
      </c>
      <c r="U1666" s="15" t="s">
        <v>2172</v>
      </c>
      <c r="V1666" s="15" t="s">
        <v>2172</v>
      </c>
      <c r="W1666" s="15" t="s">
        <v>1647</v>
      </c>
      <c r="X1666" s="15" t="s">
        <v>2</v>
      </c>
      <c r="Y1666" s="15" t="s">
        <v>2</v>
      </c>
      <c r="Z1666" s="15" t="s">
        <v>2</v>
      </c>
      <c r="AA1666" s="15" t="s">
        <v>1648</v>
      </c>
      <c r="AB1666" s="15" t="s">
        <v>1648</v>
      </c>
      <c r="AC1666" s="15" t="s">
        <v>1648</v>
      </c>
      <c r="AD1666" s="15" t="s">
        <v>1648</v>
      </c>
      <c r="AE1666" s="15" t="s">
        <v>1648</v>
      </c>
      <c r="AF1666" s="15" t="s">
        <v>1648</v>
      </c>
      <c r="AG1666" s="15" t="s">
        <v>1648</v>
      </c>
      <c r="AH1666" s="15" t="s">
        <v>2</v>
      </c>
      <c r="AI1666" s="15" t="s">
        <v>2</v>
      </c>
      <c r="AJ1666" s="15" t="s">
        <v>2170</v>
      </c>
      <c r="AK1666" s="15" t="s">
        <v>1752</v>
      </c>
      <c r="AL1666" s="15" t="s">
        <v>80</v>
      </c>
      <c r="AM1666" s="15" t="s">
        <v>1676</v>
      </c>
      <c r="AN1666" s="16">
        <v>0</v>
      </c>
      <c r="AO1666" s="16">
        <v>0</v>
      </c>
      <c r="AP1666" s="17"/>
      <c r="AQ1666" s="17"/>
      <c r="AR1666" s="17">
        <v>45837</v>
      </c>
      <c r="AS1666" s="17"/>
      <c r="AT1666" s="17"/>
      <c r="AU1666" s="16">
        <v>1</v>
      </c>
      <c r="AV1666" s="18" t="s">
        <v>1652</v>
      </c>
      <c r="AW1666" s="17"/>
      <c r="AX1666" s="17">
        <v>45667</v>
      </c>
      <c r="AY1666" s="17">
        <v>45628</v>
      </c>
    </row>
    <row r="1667" spans="1:51" x14ac:dyDescent="0.35">
      <c r="A1667" s="18" t="str">
        <f t="shared" ref="A1667:A1730" si="26">C1667&amp;D1667</f>
        <v>PMETV-65W95BEG</v>
      </c>
      <c r="B1667" s="15" t="s">
        <v>1639</v>
      </c>
      <c r="C1667" s="15" t="s">
        <v>79</v>
      </c>
      <c r="D1667" s="15" t="s">
        <v>186</v>
      </c>
      <c r="E1667" s="15" t="s">
        <v>2136</v>
      </c>
      <c r="F1667" s="15" t="s">
        <v>2185</v>
      </c>
      <c r="G1667" s="15" t="s">
        <v>1643</v>
      </c>
      <c r="H1667" s="15" t="s">
        <v>1640</v>
      </c>
      <c r="I1667" s="15" t="s">
        <v>2187</v>
      </c>
      <c r="J1667" s="15" t="s">
        <v>1640</v>
      </c>
      <c r="K1667" s="15" t="s">
        <v>1985</v>
      </c>
      <c r="L1667" s="15" t="s">
        <v>1645</v>
      </c>
      <c r="M1667" s="15" t="s">
        <v>2</v>
      </c>
      <c r="N1667" s="15" t="s">
        <v>2</v>
      </c>
      <c r="O1667" s="15" t="s">
        <v>1639</v>
      </c>
      <c r="P1667" s="15" t="s">
        <v>1637</v>
      </c>
      <c r="Q1667" s="15" t="s">
        <v>2</v>
      </c>
      <c r="R1667" s="15" t="s">
        <v>1639</v>
      </c>
      <c r="S1667" s="15" t="s">
        <v>1637</v>
      </c>
      <c r="T1667" s="15" t="s">
        <v>2</v>
      </c>
      <c r="U1667" s="15" t="s">
        <v>2175</v>
      </c>
      <c r="V1667" s="15" t="s">
        <v>2175</v>
      </c>
      <c r="W1667" s="15" t="s">
        <v>2168</v>
      </c>
      <c r="X1667" s="15" t="s">
        <v>2</v>
      </c>
      <c r="Y1667" s="15" t="s">
        <v>2</v>
      </c>
      <c r="Z1667" s="15" t="s">
        <v>2</v>
      </c>
      <c r="AA1667" s="15" t="s">
        <v>1648</v>
      </c>
      <c r="AB1667" s="15" t="s">
        <v>1648</v>
      </c>
      <c r="AC1667" s="15" t="s">
        <v>1648</v>
      </c>
      <c r="AD1667" s="15" t="s">
        <v>1648</v>
      </c>
      <c r="AE1667" s="15" t="s">
        <v>1648</v>
      </c>
      <c r="AF1667" s="15" t="s">
        <v>1648</v>
      </c>
      <c r="AG1667" s="15" t="s">
        <v>1648</v>
      </c>
      <c r="AH1667" s="15" t="s">
        <v>2</v>
      </c>
      <c r="AI1667" s="15" t="s">
        <v>2</v>
      </c>
      <c r="AJ1667" s="15" t="s">
        <v>2170</v>
      </c>
      <c r="AK1667" s="15" t="s">
        <v>1752</v>
      </c>
      <c r="AL1667" s="15" t="s">
        <v>80</v>
      </c>
      <c r="AM1667" s="15" t="s">
        <v>1676</v>
      </c>
      <c r="AN1667" s="16">
        <v>0</v>
      </c>
      <c r="AO1667" s="16">
        <v>0</v>
      </c>
      <c r="AP1667" s="17"/>
      <c r="AQ1667" s="17"/>
      <c r="AR1667" s="17">
        <v>45837</v>
      </c>
      <c r="AS1667" s="17"/>
      <c r="AT1667" s="17"/>
      <c r="AU1667" s="16">
        <v>1</v>
      </c>
      <c r="AV1667" s="18" t="s">
        <v>1652</v>
      </c>
      <c r="AW1667" s="17"/>
      <c r="AX1667" s="17">
        <v>45720</v>
      </c>
      <c r="AY1667" s="17">
        <v>45628</v>
      </c>
    </row>
    <row r="1668" spans="1:51" x14ac:dyDescent="0.35">
      <c r="A1668" s="18" t="str">
        <f t="shared" si="26"/>
        <v>PMETV-65Z80AEY</v>
      </c>
      <c r="B1668" s="15" t="s">
        <v>1639</v>
      </c>
      <c r="C1668" s="15" t="s">
        <v>79</v>
      </c>
      <c r="D1668" s="15" t="s">
        <v>187</v>
      </c>
      <c r="E1668" s="15" t="s">
        <v>2151</v>
      </c>
      <c r="F1668" s="15" t="s">
        <v>2158</v>
      </c>
      <c r="G1668" s="15" t="s">
        <v>1643</v>
      </c>
      <c r="H1668" s="15" t="s">
        <v>2</v>
      </c>
      <c r="I1668" s="15" t="s">
        <v>1637</v>
      </c>
      <c r="J1668" s="15" t="s">
        <v>1640</v>
      </c>
      <c r="K1668" s="15" t="s">
        <v>1638</v>
      </c>
      <c r="L1668" s="15" t="s">
        <v>1638</v>
      </c>
      <c r="M1668" s="15" t="s">
        <v>2</v>
      </c>
      <c r="N1668" s="15" t="s">
        <v>2</v>
      </c>
      <c r="O1668" s="15" t="s">
        <v>1639</v>
      </c>
      <c r="P1668" s="15" t="s">
        <v>1637</v>
      </c>
      <c r="Q1668" s="15" t="s">
        <v>2</v>
      </c>
      <c r="R1668" s="15" t="s">
        <v>1639</v>
      </c>
      <c r="S1668" s="15" t="s">
        <v>1637</v>
      </c>
      <c r="T1668" s="15" t="s">
        <v>1640</v>
      </c>
      <c r="U1668" s="15" t="s">
        <v>2138</v>
      </c>
      <c r="V1668" s="15" t="s">
        <v>2</v>
      </c>
      <c r="W1668" s="15" t="s">
        <v>1647</v>
      </c>
      <c r="X1668" s="15" t="s">
        <v>1648</v>
      </c>
      <c r="Y1668" s="15" t="s">
        <v>2156</v>
      </c>
      <c r="Z1668" s="15" t="s">
        <v>2140</v>
      </c>
      <c r="AA1668" s="15" t="s">
        <v>1648</v>
      </c>
      <c r="AB1668" s="15" t="s">
        <v>1648</v>
      </c>
      <c r="AC1668" s="15" t="s">
        <v>1648</v>
      </c>
      <c r="AD1668" s="15" t="s">
        <v>1648</v>
      </c>
      <c r="AE1668" s="15" t="s">
        <v>1648</v>
      </c>
      <c r="AF1668" s="15" t="s">
        <v>1648</v>
      </c>
      <c r="AG1668" s="15" t="s">
        <v>1648</v>
      </c>
      <c r="AH1668" s="15" t="s">
        <v>2</v>
      </c>
      <c r="AI1668" s="15" t="s">
        <v>2</v>
      </c>
      <c r="AJ1668" s="15" t="s">
        <v>2153</v>
      </c>
      <c r="AK1668" s="15" t="s">
        <v>2154</v>
      </c>
      <c r="AL1668" s="15" t="s">
        <v>80</v>
      </c>
      <c r="AM1668" s="15" t="s">
        <v>1666</v>
      </c>
      <c r="AN1668" s="16">
        <v>10</v>
      </c>
      <c r="AO1668" s="16">
        <v>10</v>
      </c>
      <c r="AP1668" s="17"/>
      <c r="AQ1668" s="17"/>
      <c r="AR1668" s="17">
        <v>45837</v>
      </c>
      <c r="AS1668" s="17"/>
      <c r="AT1668" s="17"/>
      <c r="AU1668" s="16">
        <v>1</v>
      </c>
      <c r="AV1668" s="18" t="s">
        <v>1652</v>
      </c>
      <c r="AW1668" s="17"/>
      <c r="AX1668" s="17">
        <v>45670</v>
      </c>
      <c r="AY1668" s="17">
        <v>45381</v>
      </c>
    </row>
    <row r="1669" spans="1:51" x14ac:dyDescent="0.35">
      <c r="A1669" s="18" t="str">
        <f t="shared" si="26"/>
        <v>PMETV-65Z80BEZ</v>
      </c>
      <c r="B1669" s="15" t="s">
        <v>1639</v>
      </c>
      <c r="C1669" s="15" t="s">
        <v>79</v>
      </c>
      <c r="D1669" s="15" t="s">
        <v>188</v>
      </c>
      <c r="E1669" s="15" t="s">
        <v>2151</v>
      </c>
      <c r="F1669" s="15" t="s">
        <v>2158</v>
      </c>
      <c r="G1669" s="15" t="s">
        <v>1643</v>
      </c>
      <c r="H1669" s="15" t="s">
        <v>2</v>
      </c>
      <c r="I1669" s="15" t="s">
        <v>1637</v>
      </c>
      <c r="J1669" s="15" t="s">
        <v>1640</v>
      </c>
      <c r="K1669" s="15" t="s">
        <v>1638</v>
      </c>
      <c r="L1669" s="15" t="s">
        <v>1638</v>
      </c>
      <c r="M1669" s="15" t="s">
        <v>2</v>
      </c>
      <c r="N1669" s="15" t="s">
        <v>2</v>
      </c>
      <c r="O1669" s="15" t="s">
        <v>1639</v>
      </c>
      <c r="P1669" s="15" t="s">
        <v>1637</v>
      </c>
      <c r="Q1669" s="15" t="s">
        <v>2</v>
      </c>
      <c r="R1669" s="15" t="s">
        <v>1639</v>
      </c>
      <c r="S1669" s="15" t="s">
        <v>1637</v>
      </c>
      <c r="T1669" s="15" t="s">
        <v>1640</v>
      </c>
      <c r="U1669" s="15" t="s">
        <v>2138</v>
      </c>
      <c r="V1669" s="15" t="s">
        <v>2</v>
      </c>
      <c r="W1669" s="15" t="s">
        <v>1647</v>
      </c>
      <c r="X1669" s="15" t="s">
        <v>2</v>
      </c>
      <c r="Y1669" s="15" t="s">
        <v>2</v>
      </c>
      <c r="Z1669" s="15" t="s">
        <v>2</v>
      </c>
      <c r="AA1669" s="15" t="s">
        <v>1648</v>
      </c>
      <c r="AB1669" s="15" t="s">
        <v>1648</v>
      </c>
      <c r="AC1669" s="15" t="s">
        <v>1648</v>
      </c>
      <c r="AD1669" s="15" t="s">
        <v>1648</v>
      </c>
      <c r="AE1669" s="15" t="s">
        <v>1648</v>
      </c>
      <c r="AF1669" s="15" t="s">
        <v>1648</v>
      </c>
      <c r="AG1669" s="15" t="s">
        <v>1648</v>
      </c>
      <c r="AH1669" s="15" t="s">
        <v>2</v>
      </c>
      <c r="AI1669" s="15" t="s">
        <v>2</v>
      </c>
      <c r="AJ1669" s="15" t="s">
        <v>2153</v>
      </c>
      <c r="AK1669" s="15" t="s">
        <v>2154</v>
      </c>
      <c r="AL1669" s="15" t="s">
        <v>80</v>
      </c>
      <c r="AM1669" s="15" t="s">
        <v>1676</v>
      </c>
      <c r="AN1669" s="16">
        <v>10</v>
      </c>
      <c r="AO1669" s="16">
        <v>10</v>
      </c>
      <c r="AP1669" s="17"/>
      <c r="AQ1669" s="17"/>
      <c r="AR1669" s="17">
        <v>45837</v>
      </c>
      <c r="AS1669" s="17"/>
      <c r="AT1669" s="17"/>
      <c r="AU1669" s="16">
        <v>1</v>
      </c>
      <c r="AV1669" s="18" t="s">
        <v>1652</v>
      </c>
      <c r="AW1669" s="17"/>
      <c r="AX1669" s="17">
        <v>45628</v>
      </c>
      <c r="AY1669" s="17">
        <v>45628</v>
      </c>
    </row>
    <row r="1670" spans="1:51" x14ac:dyDescent="0.35">
      <c r="A1670" s="18" t="str">
        <f t="shared" si="26"/>
        <v>PMETV-65Z85AEB</v>
      </c>
      <c r="B1670" s="15" t="s">
        <v>1639</v>
      </c>
      <c r="C1670" s="15" t="s">
        <v>79</v>
      </c>
      <c r="D1670" s="15" t="s">
        <v>189</v>
      </c>
      <c r="E1670" s="15" t="s">
        <v>2162</v>
      </c>
      <c r="F1670" s="15" t="s">
        <v>2158</v>
      </c>
      <c r="G1670" s="15" t="s">
        <v>1643</v>
      </c>
      <c r="H1670" s="15" t="s">
        <v>1640</v>
      </c>
      <c r="I1670" s="15" t="s">
        <v>1851</v>
      </c>
      <c r="J1670" s="15" t="s">
        <v>1640</v>
      </c>
      <c r="K1670" s="15" t="s">
        <v>1664</v>
      </c>
      <c r="L1670" s="15" t="s">
        <v>1645</v>
      </c>
      <c r="M1670" s="15" t="s">
        <v>2</v>
      </c>
      <c r="N1670" s="15" t="s">
        <v>2</v>
      </c>
      <c r="O1670" s="15" t="s">
        <v>1639</v>
      </c>
      <c r="P1670" s="15" t="s">
        <v>1637</v>
      </c>
      <c r="Q1670" s="15" t="s">
        <v>2</v>
      </c>
      <c r="R1670" s="15" t="s">
        <v>1639</v>
      </c>
      <c r="S1670" s="15" t="s">
        <v>1637</v>
      </c>
      <c r="T1670" s="15" t="s">
        <v>2</v>
      </c>
      <c r="U1670" s="15" t="s">
        <v>2165</v>
      </c>
      <c r="V1670" s="15" t="s">
        <v>2165</v>
      </c>
      <c r="W1670" s="15" t="s">
        <v>1647</v>
      </c>
      <c r="X1670" s="15" t="s">
        <v>1648</v>
      </c>
      <c r="Y1670" s="15" t="s">
        <v>1711</v>
      </c>
      <c r="Z1670" s="15" t="s">
        <v>2166</v>
      </c>
      <c r="AA1670" s="15" t="s">
        <v>1648</v>
      </c>
      <c r="AB1670" s="15" t="s">
        <v>1648</v>
      </c>
      <c r="AC1670" s="15" t="s">
        <v>1648</v>
      </c>
      <c r="AD1670" s="15" t="s">
        <v>1648</v>
      </c>
      <c r="AE1670" s="15" t="s">
        <v>1648</v>
      </c>
      <c r="AF1670" s="15" t="s">
        <v>1648</v>
      </c>
      <c r="AG1670" s="15" t="s">
        <v>1648</v>
      </c>
      <c r="AH1670" s="15" t="s">
        <v>2</v>
      </c>
      <c r="AI1670" s="15" t="s">
        <v>2</v>
      </c>
      <c r="AJ1670" s="15" t="s">
        <v>2153</v>
      </c>
      <c r="AK1670" s="15" t="s">
        <v>2154</v>
      </c>
      <c r="AL1670" s="15" t="s">
        <v>80</v>
      </c>
      <c r="AM1670" s="15" t="s">
        <v>1666</v>
      </c>
      <c r="AN1670" s="16">
        <v>0</v>
      </c>
      <c r="AO1670" s="16">
        <v>0</v>
      </c>
      <c r="AP1670" s="17"/>
      <c r="AQ1670" s="17"/>
      <c r="AR1670" s="17">
        <v>45837</v>
      </c>
      <c r="AS1670" s="17"/>
      <c r="AT1670" s="17"/>
      <c r="AU1670" s="16">
        <v>1</v>
      </c>
      <c r="AV1670" s="18" t="s">
        <v>1652</v>
      </c>
      <c r="AW1670" s="17"/>
      <c r="AX1670" s="17">
        <v>45693</v>
      </c>
      <c r="AY1670" s="17">
        <v>45381</v>
      </c>
    </row>
    <row r="1671" spans="1:51" x14ac:dyDescent="0.35">
      <c r="A1671" s="18" t="str">
        <f t="shared" si="26"/>
        <v>PMETV-65Z90AE7</v>
      </c>
      <c r="B1671" s="15" t="s">
        <v>1639</v>
      </c>
      <c r="C1671" s="15" t="s">
        <v>79</v>
      </c>
      <c r="D1671" s="15" t="s">
        <v>190</v>
      </c>
      <c r="E1671" s="15" t="s">
        <v>2162</v>
      </c>
      <c r="F1671" s="15" t="s">
        <v>2158</v>
      </c>
      <c r="G1671" s="15" t="s">
        <v>1643</v>
      </c>
      <c r="H1671" s="15" t="s">
        <v>1640</v>
      </c>
      <c r="I1671" s="15" t="s">
        <v>1851</v>
      </c>
      <c r="J1671" s="15" t="s">
        <v>1640</v>
      </c>
      <c r="K1671" s="15" t="s">
        <v>1664</v>
      </c>
      <c r="L1671" s="15" t="s">
        <v>1645</v>
      </c>
      <c r="M1671" s="15" t="s">
        <v>2</v>
      </c>
      <c r="N1671" s="15" t="s">
        <v>2</v>
      </c>
      <c r="O1671" s="15" t="s">
        <v>1639</v>
      </c>
      <c r="P1671" s="15" t="s">
        <v>1637</v>
      </c>
      <c r="Q1671" s="15" t="s">
        <v>2</v>
      </c>
      <c r="R1671" s="15" t="s">
        <v>1639</v>
      </c>
      <c r="S1671" s="15" t="s">
        <v>1637</v>
      </c>
      <c r="T1671" s="15" t="s">
        <v>2</v>
      </c>
      <c r="U1671" s="15" t="s">
        <v>2165</v>
      </c>
      <c r="V1671" s="15" t="s">
        <v>2165</v>
      </c>
      <c r="W1671" s="15" t="s">
        <v>1647</v>
      </c>
      <c r="X1671" s="15" t="s">
        <v>1648</v>
      </c>
      <c r="Y1671" s="15" t="s">
        <v>1711</v>
      </c>
      <c r="Z1671" s="15" t="s">
        <v>2166</v>
      </c>
      <c r="AA1671" s="15" t="s">
        <v>1648</v>
      </c>
      <c r="AB1671" s="15" t="s">
        <v>1648</v>
      </c>
      <c r="AC1671" s="15" t="s">
        <v>1648</v>
      </c>
      <c r="AD1671" s="15" t="s">
        <v>1648</v>
      </c>
      <c r="AE1671" s="15" t="s">
        <v>1648</v>
      </c>
      <c r="AF1671" s="15" t="s">
        <v>1648</v>
      </c>
      <c r="AG1671" s="15" t="s">
        <v>1648</v>
      </c>
      <c r="AH1671" s="15" t="s">
        <v>2</v>
      </c>
      <c r="AI1671" s="15" t="s">
        <v>2</v>
      </c>
      <c r="AJ1671" s="15" t="s">
        <v>2153</v>
      </c>
      <c r="AK1671" s="15" t="s">
        <v>2154</v>
      </c>
      <c r="AL1671" s="15" t="s">
        <v>80</v>
      </c>
      <c r="AM1671" s="15" t="s">
        <v>1657</v>
      </c>
      <c r="AN1671" s="16">
        <v>0</v>
      </c>
      <c r="AO1671" s="16">
        <v>0</v>
      </c>
      <c r="AP1671" s="17"/>
      <c r="AQ1671" s="17"/>
      <c r="AR1671" s="17">
        <v>45837</v>
      </c>
      <c r="AS1671" s="17"/>
      <c r="AT1671" s="17"/>
      <c r="AU1671" s="16">
        <v>1</v>
      </c>
      <c r="AV1671" s="18" t="s">
        <v>1652</v>
      </c>
      <c r="AW1671" s="17"/>
      <c r="AX1671" s="17">
        <v>45693</v>
      </c>
      <c r="AY1671" s="17">
        <v>45381</v>
      </c>
    </row>
    <row r="1672" spans="1:51" x14ac:dyDescent="0.35">
      <c r="A1672" s="18" t="str">
        <f t="shared" si="26"/>
        <v>PMETV-65Z90AE9</v>
      </c>
      <c r="B1672" s="15" t="s">
        <v>1639</v>
      </c>
      <c r="C1672" s="15" t="s">
        <v>79</v>
      </c>
      <c r="D1672" s="15" t="s">
        <v>191</v>
      </c>
      <c r="E1672" s="15" t="s">
        <v>2162</v>
      </c>
      <c r="F1672" s="15" t="s">
        <v>2158</v>
      </c>
      <c r="G1672" s="15" t="s">
        <v>1643</v>
      </c>
      <c r="H1672" s="15" t="s">
        <v>1640</v>
      </c>
      <c r="I1672" s="15" t="s">
        <v>1851</v>
      </c>
      <c r="J1672" s="15" t="s">
        <v>1640</v>
      </c>
      <c r="K1672" s="15" t="s">
        <v>1664</v>
      </c>
      <c r="L1672" s="15" t="s">
        <v>1645</v>
      </c>
      <c r="M1672" s="15" t="s">
        <v>2</v>
      </c>
      <c r="N1672" s="15" t="s">
        <v>2</v>
      </c>
      <c r="O1672" s="15" t="s">
        <v>1639</v>
      </c>
      <c r="P1672" s="15" t="s">
        <v>1637</v>
      </c>
      <c r="Q1672" s="15" t="s">
        <v>2</v>
      </c>
      <c r="R1672" s="15" t="s">
        <v>1639</v>
      </c>
      <c r="S1672" s="15" t="s">
        <v>1637</v>
      </c>
      <c r="T1672" s="15" t="s">
        <v>2</v>
      </c>
      <c r="U1672" s="15" t="s">
        <v>2165</v>
      </c>
      <c r="V1672" s="15" t="s">
        <v>2165</v>
      </c>
      <c r="W1672" s="15" t="s">
        <v>1647</v>
      </c>
      <c r="X1672" s="15" t="s">
        <v>1648</v>
      </c>
      <c r="Y1672" s="15" t="s">
        <v>1711</v>
      </c>
      <c r="Z1672" s="15" t="s">
        <v>2166</v>
      </c>
      <c r="AA1672" s="15" t="s">
        <v>1648</v>
      </c>
      <c r="AB1672" s="15" t="s">
        <v>1648</v>
      </c>
      <c r="AC1672" s="15" t="s">
        <v>1648</v>
      </c>
      <c r="AD1672" s="15" t="s">
        <v>1648</v>
      </c>
      <c r="AE1672" s="15" t="s">
        <v>1648</v>
      </c>
      <c r="AF1672" s="15" t="s">
        <v>1648</v>
      </c>
      <c r="AG1672" s="15" t="s">
        <v>1648</v>
      </c>
      <c r="AH1672" s="15" t="s">
        <v>2</v>
      </c>
      <c r="AI1672" s="15" t="s">
        <v>2</v>
      </c>
      <c r="AJ1672" s="15" t="s">
        <v>2153</v>
      </c>
      <c r="AK1672" s="15" t="s">
        <v>2154</v>
      </c>
      <c r="AL1672" s="15" t="s">
        <v>80</v>
      </c>
      <c r="AM1672" s="15" t="s">
        <v>1657</v>
      </c>
      <c r="AN1672" s="16">
        <v>0</v>
      </c>
      <c r="AO1672" s="16">
        <v>0</v>
      </c>
      <c r="AP1672" s="17"/>
      <c r="AQ1672" s="17"/>
      <c r="AR1672" s="17">
        <v>45837</v>
      </c>
      <c r="AS1672" s="17"/>
      <c r="AT1672" s="17"/>
      <c r="AU1672" s="16">
        <v>1</v>
      </c>
      <c r="AV1672" s="18" t="s">
        <v>1652</v>
      </c>
      <c r="AW1672" s="17"/>
      <c r="AX1672" s="17">
        <v>45693</v>
      </c>
      <c r="AY1672" s="17">
        <v>45381</v>
      </c>
    </row>
    <row r="1673" spans="1:51" x14ac:dyDescent="0.35">
      <c r="A1673" s="18" t="str">
        <f t="shared" si="26"/>
        <v>PMETV-65Z90AEB</v>
      </c>
      <c r="B1673" s="15" t="s">
        <v>1639</v>
      </c>
      <c r="C1673" s="15" t="s">
        <v>79</v>
      </c>
      <c r="D1673" s="15" t="s">
        <v>192</v>
      </c>
      <c r="E1673" s="15" t="s">
        <v>2162</v>
      </c>
      <c r="F1673" s="15" t="s">
        <v>2158</v>
      </c>
      <c r="G1673" s="15" t="s">
        <v>1643</v>
      </c>
      <c r="H1673" s="15" t="s">
        <v>1640</v>
      </c>
      <c r="I1673" s="15" t="s">
        <v>1851</v>
      </c>
      <c r="J1673" s="15" t="s">
        <v>1640</v>
      </c>
      <c r="K1673" s="15" t="s">
        <v>1664</v>
      </c>
      <c r="L1673" s="15" t="s">
        <v>1645</v>
      </c>
      <c r="M1673" s="15" t="s">
        <v>2</v>
      </c>
      <c r="N1673" s="15" t="s">
        <v>2</v>
      </c>
      <c r="O1673" s="15" t="s">
        <v>1639</v>
      </c>
      <c r="P1673" s="15" t="s">
        <v>1637</v>
      </c>
      <c r="Q1673" s="15" t="s">
        <v>2</v>
      </c>
      <c r="R1673" s="15" t="s">
        <v>1639</v>
      </c>
      <c r="S1673" s="15" t="s">
        <v>1637</v>
      </c>
      <c r="T1673" s="15" t="s">
        <v>2</v>
      </c>
      <c r="U1673" s="15" t="s">
        <v>2165</v>
      </c>
      <c r="V1673" s="15" t="s">
        <v>2165</v>
      </c>
      <c r="W1673" s="15" t="s">
        <v>1647</v>
      </c>
      <c r="X1673" s="15" t="s">
        <v>1648</v>
      </c>
      <c r="Y1673" s="15" t="s">
        <v>1711</v>
      </c>
      <c r="Z1673" s="15" t="s">
        <v>2166</v>
      </c>
      <c r="AA1673" s="15" t="s">
        <v>1648</v>
      </c>
      <c r="AB1673" s="15" t="s">
        <v>1648</v>
      </c>
      <c r="AC1673" s="15" t="s">
        <v>1648</v>
      </c>
      <c r="AD1673" s="15" t="s">
        <v>1648</v>
      </c>
      <c r="AE1673" s="15" t="s">
        <v>1648</v>
      </c>
      <c r="AF1673" s="15" t="s">
        <v>1648</v>
      </c>
      <c r="AG1673" s="15" t="s">
        <v>1648</v>
      </c>
      <c r="AH1673" s="15" t="s">
        <v>2</v>
      </c>
      <c r="AI1673" s="15" t="s">
        <v>2</v>
      </c>
      <c r="AJ1673" s="15" t="s">
        <v>2153</v>
      </c>
      <c r="AK1673" s="15" t="s">
        <v>2154</v>
      </c>
      <c r="AL1673" s="15" t="s">
        <v>80</v>
      </c>
      <c r="AM1673" s="15" t="s">
        <v>1666</v>
      </c>
      <c r="AN1673" s="16">
        <v>0</v>
      </c>
      <c r="AO1673" s="16">
        <v>0</v>
      </c>
      <c r="AP1673" s="17"/>
      <c r="AQ1673" s="17"/>
      <c r="AR1673" s="17">
        <v>45837</v>
      </c>
      <c r="AS1673" s="17"/>
      <c r="AT1673" s="17"/>
      <c r="AU1673" s="16">
        <v>1</v>
      </c>
      <c r="AV1673" s="18" t="s">
        <v>1652</v>
      </c>
      <c r="AW1673" s="17"/>
      <c r="AX1673" s="17">
        <v>45693</v>
      </c>
      <c r="AY1673" s="17">
        <v>45381</v>
      </c>
    </row>
    <row r="1674" spans="1:51" x14ac:dyDescent="0.35">
      <c r="A1674" s="18" t="str">
        <f t="shared" si="26"/>
        <v>PMETV-65Z90AEK</v>
      </c>
      <c r="B1674" s="15" t="s">
        <v>1639</v>
      </c>
      <c r="C1674" s="15" t="s">
        <v>79</v>
      </c>
      <c r="D1674" s="15" t="s">
        <v>193</v>
      </c>
      <c r="E1674" s="15" t="s">
        <v>2162</v>
      </c>
      <c r="F1674" s="15" t="s">
        <v>2158</v>
      </c>
      <c r="G1674" s="15" t="s">
        <v>1643</v>
      </c>
      <c r="H1674" s="15" t="s">
        <v>1640</v>
      </c>
      <c r="I1674" s="15" t="s">
        <v>1851</v>
      </c>
      <c r="J1674" s="15" t="s">
        <v>1640</v>
      </c>
      <c r="K1674" s="15" t="s">
        <v>1664</v>
      </c>
      <c r="L1674" s="15" t="s">
        <v>1645</v>
      </c>
      <c r="M1674" s="15" t="s">
        <v>2</v>
      </c>
      <c r="N1674" s="15" t="s">
        <v>2</v>
      </c>
      <c r="O1674" s="15" t="s">
        <v>1639</v>
      </c>
      <c r="P1674" s="15" t="s">
        <v>1637</v>
      </c>
      <c r="Q1674" s="15" t="s">
        <v>2</v>
      </c>
      <c r="R1674" s="15" t="s">
        <v>1639</v>
      </c>
      <c r="S1674" s="15" t="s">
        <v>1637</v>
      </c>
      <c r="T1674" s="15" t="s">
        <v>2</v>
      </c>
      <c r="U1674" s="15" t="s">
        <v>2165</v>
      </c>
      <c r="V1674" s="15" t="s">
        <v>2165</v>
      </c>
      <c r="W1674" s="15" t="s">
        <v>1647</v>
      </c>
      <c r="X1674" s="15" t="s">
        <v>1648</v>
      </c>
      <c r="Y1674" s="15" t="s">
        <v>1711</v>
      </c>
      <c r="Z1674" s="15" t="s">
        <v>2166</v>
      </c>
      <c r="AA1674" s="15" t="s">
        <v>1648</v>
      </c>
      <c r="AB1674" s="15" t="s">
        <v>1648</v>
      </c>
      <c r="AC1674" s="15" t="s">
        <v>1648</v>
      </c>
      <c r="AD1674" s="15" t="s">
        <v>1648</v>
      </c>
      <c r="AE1674" s="15" t="s">
        <v>1648</v>
      </c>
      <c r="AF1674" s="15" t="s">
        <v>1648</v>
      </c>
      <c r="AG1674" s="15" t="s">
        <v>1648</v>
      </c>
      <c r="AH1674" s="15" t="s">
        <v>2</v>
      </c>
      <c r="AI1674" s="15" t="s">
        <v>2</v>
      </c>
      <c r="AJ1674" s="15" t="s">
        <v>2153</v>
      </c>
      <c r="AK1674" s="15" t="s">
        <v>2154</v>
      </c>
      <c r="AL1674" s="15" t="s">
        <v>80</v>
      </c>
      <c r="AM1674" s="15" t="s">
        <v>1947</v>
      </c>
      <c r="AN1674" s="16">
        <v>0</v>
      </c>
      <c r="AO1674" s="16">
        <v>0</v>
      </c>
      <c r="AP1674" s="17"/>
      <c r="AQ1674" s="17"/>
      <c r="AR1674" s="17">
        <v>45837</v>
      </c>
      <c r="AS1674" s="17"/>
      <c r="AT1674" s="17"/>
      <c r="AU1674" s="16">
        <v>1</v>
      </c>
      <c r="AV1674" s="18" t="s">
        <v>1652</v>
      </c>
      <c r="AW1674" s="17"/>
      <c r="AX1674" s="17">
        <v>45693</v>
      </c>
      <c r="AY1674" s="17">
        <v>45381</v>
      </c>
    </row>
    <row r="1675" spans="1:51" x14ac:dyDescent="0.35">
      <c r="A1675" s="18" t="str">
        <f t="shared" si="26"/>
        <v>PMETV-65Z90BE6</v>
      </c>
      <c r="B1675" s="15" t="s">
        <v>1639</v>
      </c>
      <c r="C1675" s="15" t="s">
        <v>79</v>
      </c>
      <c r="D1675" s="15" t="s">
        <v>194</v>
      </c>
      <c r="E1675" s="15" t="s">
        <v>2151</v>
      </c>
      <c r="F1675" s="15" t="s">
        <v>2158</v>
      </c>
      <c r="G1675" s="15" t="s">
        <v>1643</v>
      </c>
      <c r="H1675" s="15" t="s">
        <v>2</v>
      </c>
      <c r="I1675" s="15" t="s">
        <v>1637</v>
      </c>
      <c r="J1675" s="15" t="s">
        <v>1640</v>
      </c>
      <c r="K1675" s="15" t="s">
        <v>1985</v>
      </c>
      <c r="L1675" s="15" t="s">
        <v>1645</v>
      </c>
      <c r="M1675" s="15" t="s">
        <v>2</v>
      </c>
      <c r="N1675" s="15" t="s">
        <v>2</v>
      </c>
      <c r="O1675" s="15" t="s">
        <v>1639</v>
      </c>
      <c r="P1675" s="15" t="s">
        <v>1637</v>
      </c>
      <c r="Q1675" s="15" t="s">
        <v>2</v>
      </c>
      <c r="R1675" s="15" t="s">
        <v>1639</v>
      </c>
      <c r="S1675" s="15" t="s">
        <v>1637</v>
      </c>
      <c r="T1675" s="15" t="s">
        <v>2</v>
      </c>
      <c r="U1675" s="15" t="s">
        <v>2167</v>
      </c>
      <c r="V1675" s="15" t="s">
        <v>2167</v>
      </c>
      <c r="W1675" s="15" t="s">
        <v>2168</v>
      </c>
      <c r="X1675" s="15" t="s">
        <v>2</v>
      </c>
      <c r="Y1675" s="15" t="s">
        <v>2</v>
      </c>
      <c r="Z1675" s="15" t="s">
        <v>2</v>
      </c>
      <c r="AA1675" s="15" t="s">
        <v>1648</v>
      </c>
      <c r="AB1675" s="15" t="s">
        <v>1648</v>
      </c>
      <c r="AC1675" s="15" t="s">
        <v>1648</v>
      </c>
      <c r="AD1675" s="15" t="s">
        <v>1648</v>
      </c>
      <c r="AE1675" s="15" t="s">
        <v>1648</v>
      </c>
      <c r="AF1675" s="15" t="s">
        <v>1648</v>
      </c>
      <c r="AG1675" s="15" t="s">
        <v>1648</v>
      </c>
      <c r="AH1675" s="15" t="s">
        <v>2</v>
      </c>
      <c r="AI1675" s="15" t="s">
        <v>2</v>
      </c>
      <c r="AJ1675" s="15" t="s">
        <v>2153</v>
      </c>
      <c r="AK1675" s="15" t="s">
        <v>2154</v>
      </c>
      <c r="AL1675" s="15" t="s">
        <v>80</v>
      </c>
      <c r="AM1675" s="15" t="s">
        <v>1676</v>
      </c>
      <c r="AN1675" s="16">
        <v>10</v>
      </c>
      <c r="AO1675" s="16">
        <v>10</v>
      </c>
      <c r="AP1675" s="17"/>
      <c r="AQ1675" s="17"/>
      <c r="AR1675" s="17">
        <v>45809</v>
      </c>
      <c r="AS1675" s="17"/>
      <c r="AT1675" s="17"/>
      <c r="AU1675" s="16">
        <v>8</v>
      </c>
      <c r="AV1675" s="18" t="s">
        <v>1652</v>
      </c>
      <c r="AW1675" s="17"/>
      <c r="AX1675" s="17">
        <v>45665</v>
      </c>
      <c r="AY1675" s="17">
        <v>45628</v>
      </c>
    </row>
    <row r="1676" spans="1:51" x14ac:dyDescent="0.35">
      <c r="A1676" s="18" t="str">
        <f t="shared" si="26"/>
        <v>PMETV-65Z90BE7</v>
      </c>
      <c r="B1676" s="15" t="s">
        <v>1639</v>
      </c>
      <c r="C1676" s="15" t="s">
        <v>79</v>
      </c>
      <c r="D1676" s="15" t="s">
        <v>195</v>
      </c>
      <c r="E1676" s="15" t="s">
        <v>2151</v>
      </c>
      <c r="F1676" s="15" t="s">
        <v>2158</v>
      </c>
      <c r="G1676" s="15" t="s">
        <v>1643</v>
      </c>
      <c r="H1676" s="15" t="s">
        <v>2</v>
      </c>
      <c r="I1676" s="15" t="s">
        <v>1637</v>
      </c>
      <c r="J1676" s="15" t="s">
        <v>1640</v>
      </c>
      <c r="K1676" s="15" t="s">
        <v>1985</v>
      </c>
      <c r="L1676" s="15" t="s">
        <v>1645</v>
      </c>
      <c r="M1676" s="15" t="s">
        <v>2</v>
      </c>
      <c r="N1676" s="15" t="s">
        <v>2</v>
      </c>
      <c r="O1676" s="15" t="s">
        <v>1639</v>
      </c>
      <c r="P1676" s="15" t="s">
        <v>1637</v>
      </c>
      <c r="Q1676" s="15" t="s">
        <v>2</v>
      </c>
      <c r="R1676" s="15" t="s">
        <v>1639</v>
      </c>
      <c r="S1676" s="15" t="s">
        <v>1637</v>
      </c>
      <c r="T1676" s="15" t="s">
        <v>2</v>
      </c>
      <c r="U1676" s="15" t="s">
        <v>2167</v>
      </c>
      <c r="V1676" s="15" t="s">
        <v>2167</v>
      </c>
      <c r="W1676" s="15" t="s">
        <v>2168</v>
      </c>
      <c r="X1676" s="15" t="s">
        <v>2</v>
      </c>
      <c r="Y1676" s="15" t="s">
        <v>2</v>
      </c>
      <c r="Z1676" s="15" t="s">
        <v>2</v>
      </c>
      <c r="AA1676" s="15" t="s">
        <v>1648</v>
      </c>
      <c r="AB1676" s="15" t="s">
        <v>1648</v>
      </c>
      <c r="AC1676" s="15" t="s">
        <v>1648</v>
      </c>
      <c r="AD1676" s="15" t="s">
        <v>1648</v>
      </c>
      <c r="AE1676" s="15" t="s">
        <v>1648</v>
      </c>
      <c r="AF1676" s="15" t="s">
        <v>1648</v>
      </c>
      <c r="AG1676" s="15" t="s">
        <v>1648</v>
      </c>
      <c r="AH1676" s="15" t="s">
        <v>2</v>
      </c>
      <c r="AI1676" s="15" t="s">
        <v>2</v>
      </c>
      <c r="AJ1676" s="15" t="s">
        <v>2153</v>
      </c>
      <c r="AK1676" s="15" t="s">
        <v>2154</v>
      </c>
      <c r="AL1676" s="15" t="s">
        <v>80</v>
      </c>
      <c r="AM1676" s="15" t="s">
        <v>1676</v>
      </c>
      <c r="AN1676" s="16">
        <v>10</v>
      </c>
      <c r="AO1676" s="16">
        <v>10</v>
      </c>
      <c r="AP1676" s="17"/>
      <c r="AQ1676" s="17"/>
      <c r="AR1676" s="17">
        <v>45809</v>
      </c>
      <c r="AS1676" s="17"/>
      <c r="AT1676" s="17"/>
      <c r="AU1676" s="16">
        <v>8</v>
      </c>
      <c r="AV1676" s="18" t="s">
        <v>1652</v>
      </c>
      <c r="AW1676" s="17"/>
      <c r="AX1676" s="17">
        <v>45665</v>
      </c>
      <c r="AY1676" s="17">
        <v>45628</v>
      </c>
    </row>
    <row r="1677" spans="1:51" x14ac:dyDescent="0.35">
      <c r="A1677" s="18" t="str">
        <f t="shared" si="26"/>
        <v>PMETV-65Z90BE8</v>
      </c>
      <c r="B1677" s="15" t="s">
        <v>1639</v>
      </c>
      <c r="C1677" s="15" t="s">
        <v>79</v>
      </c>
      <c r="D1677" s="15" t="s">
        <v>196</v>
      </c>
      <c r="E1677" s="15" t="s">
        <v>2151</v>
      </c>
      <c r="F1677" s="15" t="s">
        <v>2158</v>
      </c>
      <c r="G1677" s="15" t="s">
        <v>1643</v>
      </c>
      <c r="H1677" s="15" t="s">
        <v>2</v>
      </c>
      <c r="I1677" s="15" t="s">
        <v>1637</v>
      </c>
      <c r="J1677" s="15" t="s">
        <v>1640</v>
      </c>
      <c r="K1677" s="15" t="s">
        <v>1985</v>
      </c>
      <c r="L1677" s="15" t="s">
        <v>1645</v>
      </c>
      <c r="M1677" s="15" t="s">
        <v>2</v>
      </c>
      <c r="N1677" s="15" t="s">
        <v>2</v>
      </c>
      <c r="O1677" s="15" t="s">
        <v>1639</v>
      </c>
      <c r="P1677" s="15" t="s">
        <v>1637</v>
      </c>
      <c r="Q1677" s="15" t="s">
        <v>2</v>
      </c>
      <c r="R1677" s="15" t="s">
        <v>1639</v>
      </c>
      <c r="S1677" s="15" t="s">
        <v>1637</v>
      </c>
      <c r="T1677" s="15" t="s">
        <v>2</v>
      </c>
      <c r="U1677" s="15" t="s">
        <v>2167</v>
      </c>
      <c r="V1677" s="15" t="s">
        <v>2167</v>
      </c>
      <c r="W1677" s="15" t="s">
        <v>2168</v>
      </c>
      <c r="X1677" s="15" t="s">
        <v>2</v>
      </c>
      <c r="Y1677" s="15" t="s">
        <v>2</v>
      </c>
      <c r="Z1677" s="15" t="s">
        <v>2</v>
      </c>
      <c r="AA1677" s="15" t="s">
        <v>1648</v>
      </c>
      <c r="AB1677" s="15" t="s">
        <v>1648</v>
      </c>
      <c r="AC1677" s="15" t="s">
        <v>1648</v>
      </c>
      <c r="AD1677" s="15" t="s">
        <v>1648</v>
      </c>
      <c r="AE1677" s="15" t="s">
        <v>1648</v>
      </c>
      <c r="AF1677" s="15" t="s">
        <v>1648</v>
      </c>
      <c r="AG1677" s="15" t="s">
        <v>1648</v>
      </c>
      <c r="AH1677" s="15" t="s">
        <v>2</v>
      </c>
      <c r="AI1677" s="15" t="s">
        <v>2</v>
      </c>
      <c r="AJ1677" s="15" t="s">
        <v>2153</v>
      </c>
      <c r="AK1677" s="15" t="s">
        <v>2154</v>
      </c>
      <c r="AL1677" s="15" t="s">
        <v>80</v>
      </c>
      <c r="AM1677" s="15" t="s">
        <v>1676</v>
      </c>
      <c r="AN1677" s="16">
        <v>10</v>
      </c>
      <c r="AO1677" s="16">
        <v>10</v>
      </c>
      <c r="AP1677" s="17"/>
      <c r="AQ1677" s="17"/>
      <c r="AR1677" s="17">
        <v>45809</v>
      </c>
      <c r="AS1677" s="17"/>
      <c r="AT1677" s="17"/>
      <c r="AU1677" s="16">
        <v>8</v>
      </c>
      <c r="AV1677" s="18" t="s">
        <v>1652</v>
      </c>
      <c r="AW1677" s="17"/>
      <c r="AX1677" s="17">
        <v>45665</v>
      </c>
      <c r="AY1677" s="17">
        <v>45628</v>
      </c>
    </row>
    <row r="1678" spans="1:51" x14ac:dyDescent="0.35">
      <c r="A1678" s="18" t="str">
        <f t="shared" si="26"/>
        <v>PMETV-65Z90BE9</v>
      </c>
      <c r="B1678" s="15" t="s">
        <v>1639</v>
      </c>
      <c r="C1678" s="15" t="s">
        <v>79</v>
      </c>
      <c r="D1678" s="15" t="s">
        <v>197</v>
      </c>
      <c r="E1678" s="15" t="s">
        <v>2151</v>
      </c>
      <c r="F1678" s="15" t="s">
        <v>2158</v>
      </c>
      <c r="G1678" s="15" t="s">
        <v>1643</v>
      </c>
      <c r="H1678" s="15" t="s">
        <v>2</v>
      </c>
      <c r="I1678" s="15" t="s">
        <v>1637</v>
      </c>
      <c r="J1678" s="15" t="s">
        <v>1640</v>
      </c>
      <c r="K1678" s="15" t="s">
        <v>1985</v>
      </c>
      <c r="L1678" s="15" t="s">
        <v>1645</v>
      </c>
      <c r="M1678" s="15" t="s">
        <v>2</v>
      </c>
      <c r="N1678" s="15" t="s">
        <v>2</v>
      </c>
      <c r="O1678" s="15" t="s">
        <v>1639</v>
      </c>
      <c r="P1678" s="15" t="s">
        <v>1637</v>
      </c>
      <c r="Q1678" s="15" t="s">
        <v>2</v>
      </c>
      <c r="R1678" s="15" t="s">
        <v>1639</v>
      </c>
      <c r="S1678" s="15" t="s">
        <v>1637</v>
      </c>
      <c r="T1678" s="15" t="s">
        <v>2</v>
      </c>
      <c r="U1678" s="15" t="s">
        <v>2167</v>
      </c>
      <c r="V1678" s="15" t="s">
        <v>2167</v>
      </c>
      <c r="W1678" s="15" t="s">
        <v>2168</v>
      </c>
      <c r="X1678" s="15" t="s">
        <v>2</v>
      </c>
      <c r="Y1678" s="15" t="s">
        <v>2</v>
      </c>
      <c r="Z1678" s="15" t="s">
        <v>2</v>
      </c>
      <c r="AA1678" s="15" t="s">
        <v>1648</v>
      </c>
      <c r="AB1678" s="15" t="s">
        <v>1648</v>
      </c>
      <c r="AC1678" s="15" t="s">
        <v>1648</v>
      </c>
      <c r="AD1678" s="15" t="s">
        <v>1648</v>
      </c>
      <c r="AE1678" s="15" t="s">
        <v>1648</v>
      </c>
      <c r="AF1678" s="15" t="s">
        <v>1648</v>
      </c>
      <c r="AG1678" s="15" t="s">
        <v>1648</v>
      </c>
      <c r="AH1678" s="15" t="s">
        <v>2</v>
      </c>
      <c r="AI1678" s="15" t="s">
        <v>2</v>
      </c>
      <c r="AJ1678" s="15" t="s">
        <v>2153</v>
      </c>
      <c r="AK1678" s="15" t="s">
        <v>2154</v>
      </c>
      <c r="AL1678" s="15" t="s">
        <v>80</v>
      </c>
      <c r="AM1678" s="15" t="s">
        <v>1676</v>
      </c>
      <c r="AN1678" s="16">
        <v>10</v>
      </c>
      <c r="AO1678" s="16">
        <v>10</v>
      </c>
      <c r="AP1678" s="17"/>
      <c r="AQ1678" s="17"/>
      <c r="AR1678" s="17">
        <v>45809</v>
      </c>
      <c r="AS1678" s="17"/>
      <c r="AT1678" s="17"/>
      <c r="AU1678" s="16">
        <v>8</v>
      </c>
      <c r="AV1678" s="18" t="s">
        <v>1652</v>
      </c>
      <c r="AW1678" s="17"/>
      <c r="AX1678" s="17">
        <v>45665</v>
      </c>
      <c r="AY1678" s="17">
        <v>45628</v>
      </c>
    </row>
    <row r="1679" spans="1:51" x14ac:dyDescent="0.35">
      <c r="A1679" s="18" t="str">
        <f t="shared" si="26"/>
        <v>PMETV-65Z90BEB</v>
      </c>
      <c r="B1679" s="15" t="s">
        <v>1639</v>
      </c>
      <c r="C1679" s="15" t="s">
        <v>79</v>
      </c>
      <c r="D1679" s="15" t="s">
        <v>198</v>
      </c>
      <c r="E1679" s="15" t="s">
        <v>2151</v>
      </c>
      <c r="F1679" s="15" t="s">
        <v>2158</v>
      </c>
      <c r="G1679" s="15" t="s">
        <v>1643</v>
      </c>
      <c r="H1679" s="15" t="s">
        <v>2</v>
      </c>
      <c r="I1679" s="15" t="s">
        <v>1637</v>
      </c>
      <c r="J1679" s="15" t="s">
        <v>1640</v>
      </c>
      <c r="K1679" s="15" t="s">
        <v>1985</v>
      </c>
      <c r="L1679" s="15" t="s">
        <v>1645</v>
      </c>
      <c r="M1679" s="15" t="s">
        <v>2</v>
      </c>
      <c r="N1679" s="15" t="s">
        <v>2</v>
      </c>
      <c r="O1679" s="15" t="s">
        <v>1639</v>
      </c>
      <c r="P1679" s="15" t="s">
        <v>1637</v>
      </c>
      <c r="Q1679" s="15" t="s">
        <v>2</v>
      </c>
      <c r="R1679" s="15" t="s">
        <v>1639</v>
      </c>
      <c r="S1679" s="15" t="s">
        <v>1637</v>
      </c>
      <c r="T1679" s="15" t="s">
        <v>2</v>
      </c>
      <c r="U1679" s="15" t="s">
        <v>2167</v>
      </c>
      <c r="V1679" s="15" t="s">
        <v>2167</v>
      </c>
      <c r="W1679" s="15" t="s">
        <v>2168</v>
      </c>
      <c r="X1679" s="15" t="s">
        <v>2</v>
      </c>
      <c r="Y1679" s="15" t="s">
        <v>2</v>
      </c>
      <c r="Z1679" s="15" t="s">
        <v>2</v>
      </c>
      <c r="AA1679" s="15" t="s">
        <v>1648</v>
      </c>
      <c r="AB1679" s="15" t="s">
        <v>1648</v>
      </c>
      <c r="AC1679" s="15" t="s">
        <v>1648</v>
      </c>
      <c r="AD1679" s="15" t="s">
        <v>1648</v>
      </c>
      <c r="AE1679" s="15" t="s">
        <v>1648</v>
      </c>
      <c r="AF1679" s="15" t="s">
        <v>1648</v>
      </c>
      <c r="AG1679" s="15" t="s">
        <v>1648</v>
      </c>
      <c r="AH1679" s="15" t="s">
        <v>2</v>
      </c>
      <c r="AI1679" s="15" t="s">
        <v>2</v>
      </c>
      <c r="AJ1679" s="15" t="s">
        <v>2153</v>
      </c>
      <c r="AK1679" s="15" t="s">
        <v>2154</v>
      </c>
      <c r="AL1679" s="15" t="s">
        <v>80</v>
      </c>
      <c r="AM1679" s="15" t="s">
        <v>1676</v>
      </c>
      <c r="AN1679" s="16">
        <v>10</v>
      </c>
      <c r="AO1679" s="16">
        <v>10</v>
      </c>
      <c r="AP1679" s="17"/>
      <c r="AQ1679" s="17"/>
      <c r="AR1679" s="17">
        <v>45809</v>
      </c>
      <c r="AS1679" s="17"/>
      <c r="AT1679" s="17"/>
      <c r="AU1679" s="16">
        <v>8</v>
      </c>
      <c r="AV1679" s="18" t="s">
        <v>1652</v>
      </c>
      <c r="AW1679" s="17"/>
      <c r="AX1679" s="17">
        <v>45665</v>
      </c>
      <c r="AY1679" s="17">
        <v>45628</v>
      </c>
    </row>
    <row r="1680" spans="1:51" x14ac:dyDescent="0.35">
      <c r="A1680" s="18" t="str">
        <f t="shared" si="26"/>
        <v>PMETV-65Z90BEK</v>
      </c>
      <c r="B1680" s="15" t="s">
        <v>1639</v>
      </c>
      <c r="C1680" s="15" t="s">
        <v>79</v>
      </c>
      <c r="D1680" s="15" t="s">
        <v>199</v>
      </c>
      <c r="E1680" s="15" t="s">
        <v>2151</v>
      </c>
      <c r="F1680" s="15" t="s">
        <v>2158</v>
      </c>
      <c r="G1680" s="15" t="s">
        <v>1643</v>
      </c>
      <c r="H1680" s="15" t="s">
        <v>2</v>
      </c>
      <c r="I1680" s="15" t="s">
        <v>1637</v>
      </c>
      <c r="J1680" s="15" t="s">
        <v>1640</v>
      </c>
      <c r="K1680" s="15" t="s">
        <v>1985</v>
      </c>
      <c r="L1680" s="15" t="s">
        <v>1645</v>
      </c>
      <c r="M1680" s="15" t="s">
        <v>2</v>
      </c>
      <c r="N1680" s="15" t="s">
        <v>2</v>
      </c>
      <c r="O1680" s="15" t="s">
        <v>1639</v>
      </c>
      <c r="P1680" s="15" t="s">
        <v>1637</v>
      </c>
      <c r="Q1680" s="15" t="s">
        <v>2</v>
      </c>
      <c r="R1680" s="15" t="s">
        <v>1639</v>
      </c>
      <c r="S1680" s="15" t="s">
        <v>1637</v>
      </c>
      <c r="T1680" s="15" t="s">
        <v>2</v>
      </c>
      <c r="U1680" s="15" t="s">
        <v>2167</v>
      </c>
      <c r="V1680" s="15" t="s">
        <v>2167</v>
      </c>
      <c r="W1680" s="15" t="s">
        <v>2168</v>
      </c>
      <c r="X1680" s="15" t="s">
        <v>2</v>
      </c>
      <c r="Y1680" s="15" t="s">
        <v>2</v>
      </c>
      <c r="Z1680" s="15" t="s">
        <v>2</v>
      </c>
      <c r="AA1680" s="15" t="s">
        <v>1648</v>
      </c>
      <c r="AB1680" s="15" t="s">
        <v>1648</v>
      </c>
      <c r="AC1680" s="15" t="s">
        <v>1648</v>
      </c>
      <c r="AD1680" s="15" t="s">
        <v>1648</v>
      </c>
      <c r="AE1680" s="15" t="s">
        <v>1648</v>
      </c>
      <c r="AF1680" s="15" t="s">
        <v>1648</v>
      </c>
      <c r="AG1680" s="15" t="s">
        <v>1648</v>
      </c>
      <c r="AH1680" s="15" t="s">
        <v>2</v>
      </c>
      <c r="AI1680" s="15" t="s">
        <v>2</v>
      </c>
      <c r="AJ1680" s="15" t="s">
        <v>2153</v>
      </c>
      <c r="AK1680" s="15" t="s">
        <v>2154</v>
      </c>
      <c r="AL1680" s="15" t="s">
        <v>80</v>
      </c>
      <c r="AM1680" s="15" t="s">
        <v>1676</v>
      </c>
      <c r="AN1680" s="16">
        <v>10</v>
      </c>
      <c r="AO1680" s="16">
        <v>10</v>
      </c>
      <c r="AP1680" s="17"/>
      <c r="AQ1680" s="17"/>
      <c r="AR1680" s="17">
        <v>45809</v>
      </c>
      <c r="AS1680" s="17"/>
      <c r="AT1680" s="17"/>
      <c r="AU1680" s="16">
        <v>8</v>
      </c>
      <c r="AV1680" s="18" t="s">
        <v>1652</v>
      </c>
      <c r="AW1680" s="17"/>
      <c r="AX1680" s="17">
        <v>45665</v>
      </c>
      <c r="AY1680" s="17">
        <v>45628</v>
      </c>
    </row>
    <row r="1681" spans="1:51" x14ac:dyDescent="0.35">
      <c r="A1681" s="18" t="str">
        <f t="shared" si="26"/>
        <v>PMETV-65Z95AEB</v>
      </c>
      <c r="B1681" s="15" t="s">
        <v>1639</v>
      </c>
      <c r="C1681" s="15" t="s">
        <v>79</v>
      </c>
      <c r="D1681" s="15" t="s">
        <v>200</v>
      </c>
      <c r="E1681" s="15" t="s">
        <v>2162</v>
      </c>
      <c r="F1681" s="15" t="s">
        <v>2158</v>
      </c>
      <c r="G1681" s="15" t="s">
        <v>1643</v>
      </c>
      <c r="H1681" s="15" t="s">
        <v>1640</v>
      </c>
      <c r="I1681" s="15" t="s">
        <v>1851</v>
      </c>
      <c r="J1681" s="15" t="s">
        <v>1640</v>
      </c>
      <c r="K1681" s="15" t="s">
        <v>1802</v>
      </c>
      <c r="L1681" s="15" t="s">
        <v>1645</v>
      </c>
      <c r="M1681" s="15" t="s">
        <v>2</v>
      </c>
      <c r="N1681" s="15" t="s">
        <v>2</v>
      </c>
      <c r="O1681" s="15" t="s">
        <v>1639</v>
      </c>
      <c r="P1681" s="15" t="s">
        <v>1637</v>
      </c>
      <c r="Q1681" s="15" t="s">
        <v>2</v>
      </c>
      <c r="R1681" s="15" t="s">
        <v>1639</v>
      </c>
      <c r="S1681" s="15" t="s">
        <v>1637</v>
      </c>
      <c r="T1681" s="15" t="s">
        <v>2</v>
      </c>
      <c r="U1681" s="15" t="s">
        <v>2165</v>
      </c>
      <c r="V1681" s="15" t="s">
        <v>2165</v>
      </c>
      <c r="W1681" s="15" t="s">
        <v>1647</v>
      </c>
      <c r="X1681" s="15" t="s">
        <v>1648</v>
      </c>
      <c r="Y1681" s="15" t="s">
        <v>1711</v>
      </c>
      <c r="Z1681" s="15" t="s">
        <v>2166</v>
      </c>
      <c r="AA1681" s="15" t="s">
        <v>1648</v>
      </c>
      <c r="AB1681" s="15" t="s">
        <v>1648</v>
      </c>
      <c r="AC1681" s="15" t="s">
        <v>1648</v>
      </c>
      <c r="AD1681" s="15" t="s">
        <v>1648</v>
      </c>
      <c r="AE1681" s="15" t="s">
        <v>1648</v>
      </c>
      <c r="AF1681" s="15" t="s">
        <v>1648</v>
      </c>
      <c r="AG1681" s="15" t="s">
        <v>1648</v>
      </c>
      <c r="AH1681" s="15" t="s">
        <v>2</v>
      </c>
      <c r="AI1681" s="15" t="s">
        <v>2</v>
      </c>
      <c r="AJ1681" s="15" t="s">
        <v>2153</v>
      </c>
      <c r="AK1681" s="15" t="s">
        <v>2154</v>
      </c>
      <c r="AL1681" s="15" t="s">
        <v>80</v>
      </c>
      <c r="AM1681" s="15" t="s">
        <v>1666</v>
      </c>
      <c r="AN1681" s="16">
        <v>0</v>
      </c>
      <c r="AO1681" s="16">
        <v>0</v>
      </c>
      <c r="AP1681" s="17"/>
      <c r="AQ1681" s="17"/>
      <c r="AR1681" s="17">
        <v>45837</v>
      </c>
      <c r="AS1681" s="17"/>
      <c r="AT1681" s="17"/>
      <c r="AU1681" s="16">
        <v>1</v>
      </c>
      <c r="AV1681" s="18" t="s">
        <v>1652</v>
      </c>
      <c r="AW1681" s="17"/>
      <c r="AX1681" s="17">
        <v>45693</v>
      </c>
      <c r="AY1681" s="17">
        <v>45381</v>
      </c>
    </row>
    <row r="1682" spans="1:51" x14ac:dyDescent="0.35">
      <c r="A1682" s="18" t="str">
        <f t="shared" si="26"/>
        <v>PMETV-65Z95BEB</v>
      </c>
      <c r="B1682" s="15" t="s">
        <v>1639</v>
      </c>
      <c r="C1682" s="15" t="s">
        <v>79</v>
      </c>
      <c r="D1682" s="15" t="s">
        <v>201</v>
      </c>
      <c r="E1682" s="15" t="s">
        <v>2151</v>
      </c>
      <c r="F1682" s="15" t="s">
        <v>2158</v>
      </c>
      <c r="G1682" s="15" t="s">
        <v>1643</v>
      </c>
      <c r="H1682" s="15" t="s">
        <v>2</v>
      </c>
      <c r="I1682" s="15" t="s">
        <v>1637</v>
      </c>
      <c r="J1682" s="15" t="s">
        <v>1640</v>
      </c>
      <c r="K1682" s="15" t="s">
        <v>1985</v>
      </c>
      <c r="L1682" s="15" t="s">
        <v>1645</v>
      </c>
      <c r="M1682" s="15" t="s">
        <v>2</v>
      </c>
      <c r="N1682" s="15" t="s">
        <v>2</v>
      </c>
      <c r="O1682" s="15" t="s">
        <v>1639</v>
      </c>
      <c r="P1682" s="15" t="s">
        <v>1637</v>
      </c>
      <c r="Q1682" s="15" t="s">
        <v>2</v>
      </c>
      <c r="R1682" s="15" t="s">
        <v>1639</v>
      </c>
      <c r="S1682" s="15" t="s">
        <v>1637</v>
      </c>
      <c r="T1682" s="15" t="s">
        <v>2</v>
      </c>
      <c r="U1682" s="15" t="s">
        <v>2167</v>
      </c>
      <c r="V1682" s="15" t="s">
        <v>2167</v>
      </c>
      <c r="W1682" s="15" t="s">
        <v>2168</v>
      </c>
      <c r="X1682" s="15" t="s">
        <v>2</v>
      </c>
      <c r="Y1682" s="15" t="s">
        <v>2</v>
      </c>
      <c r="Z1682" s="15" t="s">
        <v>2</v>
      </c>
      <c r="AA1682" s="15" t="s">
        <v>1648</v>
      </c>
      <c r="AB1682" s="15" t="s">
        <v>1648</v>
      </c>
      <c r="AC1682" s="15" t="s">
        <v>1648</v>
      </c>
      <c r="AD1682" s="15" t="s">
        <v>1648</v>
      </c>
      <c r="AE1682" s="15" t="s">
        <v>1648</v>
      </c>
      <c r="AF1682" s="15" t="s">
        <v>1648</v>
      </c>
      <c r="AG1682" s="15" t="s">
        <v>1648</v>
      </c>
      <c r="AH1682" s="15" t="s">
        <v>2</v>
      </c>
      <c r="AI1682" s="15" t="s">
        <v>2</v>
      </c>
      <c r="AJ1682" s="15" t="s">
        <v>2153</v>
      </c>
      <c r="AK1682" s="15" t="s">
        <v>2154</v>
      </c>
      <c r="AL1682" s="15" t="s">
        <v>80</v>
      </c>
      <c r="AM1682" s="15" t="s">
        <v>1676</v>
      </c>
      <c r="AN1682" s="16">
        <v>10</v>
      </c>
      <c r="AO1682" s="16">
        <v>10</v>
      </c>
      <c r="AP1682" s="17"/>
      <c r="AQ1682" s="17"/>
      <c r="AR1682" s="17">
        <v>45809</v>
      </c>
      <c r="AS1682" s="17"/>
      <c r="AT1682" s="17"/>
      <c r="AU1682" s="16">
        <v>10</v>
      </c>
      <c r="AV1682" s="18" t="s">
        <v>1652</v>
      </c>
      <c r="AW1682" s="17"/>
      <c r="AX1682" s="17">
        <v>45665</v>
      </c>
      <c r="AY1682" s="17">
        <v>45628</v>
      </c>
    </row>
    <row r="1683" spans="1:51" x14ac:dyDescent="0.35">
      <c r="A1683" s="18" t="str">
        <f t="shared" si="26"/>
        <v>PMETV-65Z95BEG</v>
      </c>
      <c r="B1683" s="15" t="s">
        <v>1639</v>
      </c>
      <c r="C1683" s="15" t="s">
        <v>79</v>
      </c>
      <c r="D1683" s="15" t="s">
        <v>202</v>
      </c>
      <c r="E1683" s="15" t="s">
        <v>2151</v>
      </c>
      <c r="F1683" s="15" t="s">
        <v>2158</v>
      </c>
      <c r="G1683" s="15" t="s">
        <v>1643</v>
      </c>
      <c r="H1683" s="15" t="s">
        <v>2</v>
      </c>
      <c r="I1683" s="15" t="s">
        <v>1637</v>
      </c>
      <c r="J1683" s="15" t="s">
        <v>1640</v>
      </c>
      <c r="K1683" s="15" t="s">
        <v>1985</v>
      </c>
      <c r="L1683" s="15" t="s">
        <v>1645</v>
      </c>
      <c r="M1683" s="15" t="s">
        <v>2</v>
      </c>
      <c r="N1683" s="15" t="s">
        <v>2</v>
      </c>
      <c r="O1683" s="15" t="s">
        <v>1639</v>
      </c>
      <c r="P1683" s="15" t="s">
        <v>1637</v>
      </c>
      <c r="Q1683" s="15" t="s">
        <v>2</v>
      </c>
      <c r="R1683" s="15" t="s">
        <v>1639</v>
      </c>
      <c r="S1683" s="15" t="s">
        <v>1637</v>
      </c>
      <c r="T1683" s="15" t="s">
        <v>2</v>
      </c>
      <c r="U1683" s="15" t="s">
        <v>2167</v>
      </c>
      <c r="V1683" s="15" t="s">
        <v>2167</v>
      </c>
      <c r="W1683" s="15" t="s">
        <v>2168</v>
      </c>
      <c r="X1683" s="15" t="s">
        <v>2</v>
      </c>
      <c r="Y1683" s="15" t="s">
        <v>2</v>
      </c>
      <c r="Z1683" s="15" t="s">
        <v>2</v>
      </c>
      <c r="AA1683" s="15" t="s">
        <v>1648</v>
      </c>
      <c r="AB1683" s="15" t="s">
        <v>1648</v>
      </c>
      <c r="AC1683" s="15" t="s">
        <v>1648</v>
      </c>
      <c r="AD1683" s="15" t="s">
        <v>1648</v>
      </c>
      <c r="AE1683" s="15" t="s">
        <v>1648</v>
      </c>
      <c r="AF1683" s="15" t="s">
        <v>1648</v>
      </c>
      <c r="AG1683" s="15" t="s">
        <v>1648</v>
      </c>
      <c r="AH1683" s="15" t="s">
        <v>2</v>
      </c>
      <c r="AI1683" s="15" t="s">
        <v>2</v>
      </c>
      <c r="AJ1683" s="15" t="s">
        <v>2153</v>
      </c>
      <c r="AK1683" s="15" t="s">
        <v>2154</v>
      </c>
      <c r="AL1683" s="15" t="s">
        <v>80</v>
      </c>
      <c r="AM1683" s="15" t="s">
        <v>1676</v>
      </c>
      <c r="AN1683" s="16">
        <v>10</v>
      </c>
      <c r="AO1683" s="16">
        <v>10</v>
      </c>
      <c r="AP1683" s="17"/>
      <c r="AQ1683" s="17"/>
      <c r="AR1683" s="17">
        <v>45809</v>
      </c>
      <c r="AS1683" s="17"/>
      <c r="AT1683" s="17"/>
      <c r="AU1683" s="16">
        <v>10</v>
      </c>
      <c r="AV1683" s="18" t="s">
        <v>1652</v>
      </c>
      <c r="AW1683" s="17"/>
      <c r="AX1683" s="17">
        <v>45665</v>
      </c>
      <c r="AY1683" s="17">
        <v>45628</v>
      </c>
    </row>
    <row r="1684" spans="1:51" x14ac:dyDescent="0.35">
      <c r="A1684" s="18" t="str">
        <f t="shared" si="26"/>
        <v>PMETV-65Z95BEK</v>
      </c>
      <c r="B1684" s="15" t="s">
        <v>1639</v>
      </c>
      <c r="C1684" s="15" t="s">
        <v>79</v>
      </c>
      <c r="D1684" s="15" t="s">
        <v>203</v>
      </c>
      <c r="E1684" s="15" t="s">
        <v>2151</v>
      </c>
      <c r="F1684" s="15" t="s">
        <v>2158</v>
      </c>
      <c r="G1684" s="15" t="s">
        <v>1643</v>
      </c>
      <c r="H1684" s="15" t="s">
        <v>2</v>
      </c>
      <c r="I1684" s="15" t="s">
        <v>1637</v>
      </c>
      <c r="J1684" s="15" t="s">
        <v>1640</v>
      </c>
      <c r="K1684" s="15" t="s">
        <v>1985</v>
      </c>
      <c r="L1684" s="15" t="s">
        <v>1645</v>
      </c>
      <c r="M1684" s="15" t="s">
        <v>2</v>
      </c>
      <c r="N1684" s="15" t="s">
        <v>2</v>
      </c>
      <c r="O1684" s="15" t="s">
        <v>1639</v>
      </c>
      <c r="P1684" s="15" t="s">
        <v>1637</v>
      </c>
      <c r="Q1684" s="15" t="s">
        <v>2</v>
      </c>
      <c r="R1684" s="15" t="s">
        <v>1639</v>
      </c>
      <c r="S1684" s="15" t="s">
        <v>1637</v>
      </c>
      <c r="T1684" s="15" t="s">
        <v>2</v>
      </c>
      <c r="U1684" s="15" t="s">
        <v>2167</v>
      </c>
      <c r="V1684" s="15" t="s">
        <v>2167</v>
      </c>
      <c r="W1684" s="15" t="s">
        <v>2168</v>
      </c>
      <c r="X1684" s="15" t="s">
        <v>2</v>
      </c>
      <c r="Y1684" s="15" t="s">
        <v>2</v>
      </c>
      <c r="Z1684" s="15" t="s">
        <v>2</v>
      </c>
      <c r="AA1684" s="15" t="s">
        <v>1648</v>
      </c>
      <c r="AB1684" s="15" t="s">
        <v>1648</v>
      </c>
      <c r="AC1684" s="15" t="s">
        <v>1648</v>
      </c>
      <c r="AD1684" s="15" t="s">
        <v>1648</v>
      </c>
      <c r="AE1684" s="15" t="s">
        <v>1648</v>
      </c>
      <c r="AF1684" s="15" t="s">
        <v>1648</v>
      </c>
      <c r="AG1684" s="15" t="s">
        <v>1648</v>
      </c>
      <c r="AH1684" s="15" t="s">
        <v>2</v>
      </c>
      <c r="AI1684" s="15" t="s">
        <v>2</v>
      </c>
      <c r="AJ1684" s="15" t="s">
        <v>2153</v>
      </c>
      <c r="AK1684" s="15" t="s">
        <v>2154</v>
      </c>
      <c r="AL1684" s="15" t="s">
        <v>80</v>
      </c>
      <c r="AM1684" s="15" t="s">
        <v>1676</v>
      </c>
      <c r="AN1684" s="16">
        <v>10</v>
      </c>
      <c r="AO1684" s="16">
        <v>10</v>
      </c>
      <c r="AP1684" s="17"/>
      <c r="AQ1684" s="17"/>
      <c r="AR1684" s="17">
        <v>45809</v>
      </c>
      <c r="AS1684" s="17"/>
      <c r="AT1684" s="17"/>
      <c r="AU1684" s="16">
        <v>10</v>
      </c>
      <c r="AV1684" s="18" t="s">
        <v>1652</v>
      </c>
      <c r="AW1684" s="17"/>
      <c r="AX1684" s="17">
        <v>45665</v>
      </c>
      <c r="AY1684" s="17">
        <v>45628</v>
      </c>
    </row>
    <row r="1685" spans="1:51" x14ac:dyDescent="0.35">
      <c r="A1685" s="18" t="str">
        <f t="shared" si="26"/>
        <v>PMETV-75W95BEB</v>
      </c>
      <c r="B1685" s="15" t="s">
        <v>1639</v>
      </c>
      <c r="C1685" s="15" t="s">
        <v>79</v>
      </c>
      <c r="D1685" s="15" t="s">
        <v>204</v>
      </c>
      <c r="E1685" s="15" t="s">
        <v>2136</v>
      </c>
      <c r="F1685" s="15" t="s">
        <v>2188</v>
      </c>
      <c r="G1685" s="15" t="s">
        <v>1643</v>
      </c>
      <c r="H1685" s="15" t="s">
        <v>1640</v>
      </c>
      <c r="I1685" s="15" t="s">
        <v>2189</v>
      </c>
      <c r="J1685" s="15" t="s">
        <v>1640</v>
      </c>
      <c r="K1685" s="15" t="s">
        <v>1985</v>
      </c>
      <c r="L1685" s="15" t="s">
        <v>1645</v>
      </c>
      <c r="M1685" s="15" t="s">
        <v>2</v>
      </c>
      <c r="N1685" s="15" t="s">
        <v>2</v>
      </c>
      <c r="O1685" s="15" t="s">
        <v>1639</v>
      </c>
      <c r="P1685" s="15" t="s">
        <v>1637</v>
      </c>
      <c r="Q1685" s="15" t="s">
        <v>2</v>
      </c>
      <c r="R1685" s="15" t="s">
        <v>1639</v>
      </c>
      <c r="S1685" s="15" t="s">
        <v>1637</v>
      </c>
      <c r="T1685" s="15" t="s">
        <v>2</v>
      </c>
      <c r="U1685" s="15" t="s">
        <v>2172</v>
      </c>
      <c r="V1685" s="15" t="s">
        <v>2172</v>
      </c>
      <c r="W1685" s="15" t="s">
        <v>1647</v>
      </c>
      <c r="X1685" s="15" t="s">
        <v>2</v>
      </c>
      <c r="Y1685" s="15" t="s">
        <v>2</v>
      </c>
      <c r="Z1685" s="15" t="s">
        <v>2</v>
      </c>
      <c r="AA1685" s="15" t="s">
        <v>1648</v>
      </c>
      <c r="AB1685" s="15" t="s">
        <v>1648</v>
      </c>
      <c r="AC1685" s="15" t="s">
        <v>1648</v>
      </c>
      <c r="AD1685" s="15" t="s">
        <v>1648</v>
      </c>
      <c r="AE1685" s="15" t="s">
        <v>1648</v>
      </c>
      <c r="AF1685" s="15" t="s">
        <v>1648</v>
      </c>
      <c r="AG1685" s="15" t="s">
        <v>1648</v>
      </c>
      <c r="AH1685" s="15" t="s">
        <v>2</v>
      </c>
      <c r="AI1685" s="15" t="s">
        <v>2</v>
      </c>
      <c r="AJ1685" s="15" t="s">
        <v>2170</v>
      </c>
      <c r="AK1685" s="15" t="s">
        <v>1752</v>
      </c>
      <c r="AL1685" s="15" t="s">
        <v>80</v>
      </c>
      <c r="AM1685" s="15" t="s">
        <v>1676</v>
      </c>
      <c r="AN1685" s="16">
        <v>0</v>
      </c>
      <c r="AO1685" s="16">
        <v>0</v>
      </c>
      <c r="AP1685" s="17"/>
      <c r="AQ1685" s="17"/>
      <c r="AR1685" s="17">
        <v>45837</v>
      </c>
      <c r="AS1685" s="17"/>
      <c r="AT1685" s="17"/>
      <c r="AU1685" s="16">
        <v>1</v>
      </c>
      <c r="AV1685" s="18" t="s">
        <v>1652</v>
      </c>
      <c r="AW1685" s="17"/>
      <c r="AX1685" s="17">
        <v>45667</v>
      </c>
      <c r="AY1685" s="17">
        <v>45628</v>
      </c>
    </row>
    <row r="1686" spans="1:51" x14ac:dyDescent="0.35">
      <c r="A1686" s="18" t="str">
        <f t="shared" si="26"/>
        <v>PMETV-75W95BEG</v>
      </c>
      <c r="B1686" s="15" t="s">
        <v>1639</v>
      </c>
      <c r="C1686" s="15" t="s">
        <v>79</v>
      </c>
      <c r="D1686" s="15" t="s">
        <v>205</v>
      </c>
      <c r="E1686" s="15" t="s">
        <v>2136</v>
      </c>
      <c r="F1686" s="15" t="s">
        <v>2188</v>
      </c>
      <c r="G1686" s="15" t="s">
        <v>1643</v>
      </c>
      <c r="H1686" s="15" t="s">
        <v>1640</v>
      </c>
      <c r="I1686" s="15" t="s">
        <v>2186</v>
      </c>
      <c r="J1686" s="15" t="s">
        <v>1640</v>
      </c>
      <c r="K1686" s="15" t="s">
        <v>1985</v>
      </c>
      <c r="L1686" s="15" t="s">
        <v>1645</v>
      </c>
      <c r="M1686" s="15" t="s">
        <v>2</v>
      </c>
      <c r="N1686" s="15" t="s">
        <v>2</v>
      </c>
      <c r="O1686" s="15" t="s">
        <v>1639</v>
      </c>
      <c r="P1686" s="15" t="s">
        <v>1637</v>
      </c>
      <c r="Q1686" s="15" t="s">
        <v>2</v>
      </c>
      <c r="R1686" s="15" t="s">
        <v>1639</v>
      </c>
      <c r="S1686" s="15" t="s">
        <v>1637</v>
      </c>
      <c r="T1686" s="15" t="s">
        <v>2</v>
      </c>
      <c r="U1686" s="15" t="s">
        <v>2175</v>
      </c>
      <c r="V1686" s="15" t="s">
        <v>2175</v>
      </c>
      <c r="W1686" s="15" t="s">
        <v>2168</v>
      </c>
      <c r="X1686" s="15" t="s">
        <v>2</v>
      </c>
      <c r="Y1686" s="15" t="s">
        <v>2</v>
      </c>
      <c r="Z1686" s="15" t="s">
        <v>2</v>
      </c>
      <c r="AA1686" s="15" t="s">
        <v>1648</v>
      </c>
      <c r="AB1686" s="15" t="s">
        <v>1648</v>
      </c>
      <c r="AC1686" s="15" t="s">
        <v>1648</v>
      </c>
      <c r="AD1686" s="15" t="s">
        <v>1648</v>
      </c>
      <c r="AE1686" s="15" t="s">
        <v>1648</v>
      </c>
      <c r="AF1686" s="15" t="s">
        <v>1648</v>
      </c>
      <c r="AG1686" s="15" t="s">
        <v>1648</v>
      </c>
      <c r="AH1686" s="15" t="s">
        <v>2</v>
      </c>
      <c r="AI1686" s="15" t="s">
        <v>2</v>
      </c>
      <c r="AJ1686" s="15" t="s">
        <v>2170</v>
      </c>
      <c r="AK1686" s="15" t="s">
        <v>1752</v>
      </c>
      <c r="AL1686" s="15" t="s">
        <v>80</v>
      </c>
      <c r="AM1686" s="15" t="s">
        <v>1676</v>
      </c>
      <c r="AN1686" s="16">
        <v>0</v>
      </c>
      <c r="AO1686" s="16">
        <v>0</v>
      </c>
      <c r="AP1686" s="17"/>
      <c r="AQ1686" s="17"/>
      <c r="AR1686" s="17">
        <v>45837</v>
      </c>
      <c r="AS1686" s="17"/>
      <c r="AT1686" s="17"/>
      <c r="AU1686" s="16">
        <v>1</v>
      </c>
      <c r="AV1686" s="18" t="s">
        <v>1652</v>
      </c>
      <c r="AW1686" s="17"/>
      <c r="AX1686" s="17">
        <v>45667</v>
      </c>
      <c r="AY1686" s="17">
        <v>45628</v>
      </c>
    </row>
    <row r="1687" spans="1:51" x14ac:dyDescent="0.35">
      <c r="A1687" s="18" t="str">
        <f t="shared" si="26"/>
        <v>PMETV-77Z90BE6</v>
      </c>
      <c r="B1687" s="15" t="s">
        <v>1639</v>
      </c>
      <c r="C1687" s="15" t="s">
        <v>79</v>
      </c>
      <c r="D1687" s="15" t="s">
        <v>206</v>
      </c>
      <c r="E1687" s="15" t="s">
        <v>2151</v>
      </c>
      <c r="F1687" s="15" t="s">
        <v>2190</v>
      </c>
      <c r="G1687" s="15" t="s">
        <v>1643</v>
      </c>
      <c r="H1687" s="15" t="s">
        <v>2</v>
      </c>
      <c r="I1687" s="15" t="s">
        <v>1637</v>
      </c>
      <c r="J1687" s="15" t="s">
        <v>1640</v>
      </c>
      <c r="K1687" s="15" t="s">
        <v>1985</v>
      </c>
      <c r="L1687" s="15" t="s">
        <v>1645</v>
      </c>
      <c r="M1687" s="15" t="s">
        <v>2</v>
      </c>
      <c r="N1687" s="15" t="s">
        <v>2</v>
      </c>
      <c r="O1687" s="15" t="s">
        <v>1639</v>
      </c>
      <c r="P1687" s="15" t="s">
        <v>1637</v>
      </c>
      <c r="Q1687" s="15" t="s">
        <v>2</v>
      </c>
      <c r="R1687" s="15" t="s">
        <v>1639</v>
      </c>
      <c r="S1687" s="15" t="s">
        <v>1637</v>
      </c>
      <c r="T1687" s="15" t="s">
        <v>2</v>
      </c>
      <c r="U1687" s="15" t="s">
        <v>2167</v>
      </c>
      <c r="V1687" s="15" t="s">
        <v>2167</v>
      </c>
      <c r="W1687" s="15" t="s">
        <v>2168</v>
      </c>
      <c r="X1687" s="15" t="s">
        <v>2</v>
      </c>
      <c r="Y1687" s="15" t="s">
        <v>2</v>
      </c>
      <c r="Z1687" s="15" t="s">
        <v>2</v>
      </c>
      <c r="AA1687" s="15" t="s">
        <v>1648</v>
      </c>
      <c r="AB1687" s="15" t="s">
        <v>1648</v>
      </c>
      <c r="AC1687" s="15" t="s">
        <v>1648</v>
      </c>
      <c r="AD1687" s="15" t="s">
        <v>1648</v>
      </c>
      <c r="AE1687" s="15" t="s">
        <v>1648</v>
      </c>
      <c r="AF1687" s="15" t="s">
        <v>1648</v>
      </c>
      <c r="AG1687" s="15" t="s">
        <v>1648</v>
      </c>
      <c r="AH1687" s="15" t="s">
        <v>2</v>
      </c>
      <c r="AI1687" s="15" t="s">
        <v>2</v>
      </c>
      <c r="AJ1687" s="15" t="s">
        <v>2153</v>
      </c>
      <c r="AK1687" s="15" t="s">
        <v>2154</v>
      </c>
      <c r="AL1687" s="15" t="s">
        <v>80</v>
      </c>
      <c r="AM1687" s="15" t="s">
        <v>1676</v>
      </c>
      <c r="AN1687" s="16">
        <v>10</v>
      </c>
      <c r="AO1687" s="16">
        <v>10</v>
      </c>
      <c r="AP1687" s="17"/>
      <c r="AQ1687" s="17"/>
      <c r="AR1687" s="17">
        <v>45809</v>
      </c>
      <c r="AS1687" s="17"/>
      <c r="AT1687" s="17"/>
      <c r="AU1687" s="16">
        <v>8</v>
      </c>
      <c r="AV1687" s="18" t="s">
        <v>1652</v>
      </c>
      <c r="AW1687" s="17"/>
      <c r="AX1687" s="17">
        <v>45664</v>
      </c>
      <c r="AY1687" s="17">
        <v>45628</v>
      </c>
    </row>
    <row r="1688" spans="1:51" x14ac:dyDescent="0.35">
      <c r="A1688" s="18" t="str">
        <f t="shared" si="26"/>
        <v>PMETV-77Z90BE7</v>
      </c>
      <c r="B1688" s="15" t="s">
        <v>1639</v>
      </c>
      <c r="C1688" s="15" t="s">
        <v>79</v>
      </c>
      <c r="D1688" s="15" t="s">
        <v>207</v>
      </c>
      <c r="E1688" s="15" t="s">
        <v>2151</v>
      </c>
      <c r="F1688" s="15" t="s">
        <v>2190</v>
      </c>
      <c r="G1688" s="15" t="s">
        <v>1643</v>
      </c>
      <c r="H1688" s="15" t="s">
        <v>2</v>
      </c>
      <c r="I1688" s="15" t="s">
        <v>1637</v>
      </c>
      <c r="J1688" s="15" t="s">
        <v>1640</v>
      </c>
      <c r="K1688" s="15" t="s">
        <v>1985</v>
      </c>
      <c r="L1688" s="15" t="s">
        <v>1645</v>
      </c>
      <c r="M1688" s="15" t="s">
        <v>2</v>
      </c>
      <c r="N1688" s="15" t="s">
        <v>2</v>
      </c>
      <c r="O1688" s="15" t="s">
        <v>1639</v>
      </c>
      <c r="P1688" s="15" t="s">
        <v>1637</v>
      </c>
      <c r="Q1688" s="15" t="s">
        <v>2</v>
      </c>
      <c r="R1688" s="15" t="s">
        <v>1639</v>
      </c>
      <c r="S1688" s="15" t="s">
        <v>1637</v>
      </c>
      <c r="T1688" s="15" t="s">
        <v>2</v>
      </c>
      <c r="U1688" s="15" t="s">
        <v>2167</v>
      </c>
      <c r="V1688" s="15" t="s">
        <v>2167</v>
      </c>
      <c r="W1688" s="15" t="s">
        <v>2168</v>
      </c>
      <c r="X1688" s="15" t="s">
        <v>2</v>
      </c>
      <c r="Y1688" s="15" t="s">
        <v>2</v>
      </c>
      <c r="Z1688" s="15" t="s">
        <v>2</v>
      </c>
      <c r="AA1688" s="15" t="s">
        <v>1648</v>
      </c>
      <c r="AB1688" s="15" t="s">
        <v>1648</v>
      </c>
      <c r="AC1688" s="15" t="s">
        <v>1648</v>
      </c>
      <c r="AD1688" s="15" t="s">
        <v>1648</v>
      </c>
      <c r="AE1688" s="15" t="s">
        <v>1648</v>
      </c>
      <c r="AF1688" s="15" t="s">
        <v>1648</v>
      </c>
      <c r="AG1688" s="15" t="s">
        <v>1648</v>
      </c>
      <c r="AH1688" s="15" t="s">
        <v>2</v>
      </c>
      <c r="AI1688" s="15" t="s">
        <v>2</v>
      </c>
      <c r="AJ1688" s="15" t="s">
        <v>2153</v>
      </c>
      <c r="AK1688" s="15" t="s">
        <v>2154</v>
      </c>
      <c r="AL1688" s="15" t="s">
        <v>80</v>
      </c>
      <c r="AM1688" s="15" t="s">
        <v>1676</v>
      </c>
      <c r="AN1688" s="16">
        <v>10</v>
      </c>
      <c r="AO1688" s="16">
        <v>10</v>
      </c>
      <c r="AP1688" s="17"/>
      <c r="AQ1688" s="17"/>
      <c r="AR1688" s="17">
        <v>45809</v>
      </c>
      <c r="AS1688" s="17"/>
      <c r="AT1688" s="17"/>
      <c r="AU1688" s="16">
        <v>8</v>
      </c>
      <c r="AV1688" s="18" t="s">
        <v>1652</v>
      </c>
      <c r="AW1688" s="17"/>
      <c r="AX1688" s="17">
        <v>45664</v>
      </c>
      <c r="AY1688" s="17">
        <v>45628</v>
      </c>
    </row>
    <row r="1689" spans="1:51" x14ac:dyDescent="0.35">
      <c r="A1689" s="18" t="str">
        <f t="shared" si="26"/>
        <v>PMETV-77Z90BE8</v>
      </c>
      <c r="B1689" s="15" t="s">
        <v>1639</v>
      </c>
      <c r="C1689" s="15" t="s">
        <v>79</v>
      </c>
      <c r="D1689" s="15" t="s">
        <v>208</v>
      </c>
      <c r="E1689" s="15" t="s">
        <v>2151</v>
      </c>
      <c r="F1689" s="15" t="s">
        <v>2190</v>
      </c>
      <c r="G1689" s="15" t="s">
        <v>1643</v>
      </c>
      <c r="H1689" s="15" t="s">
        <v>2</v>
      </c>
      <c r="I1689" s="15" t="s">
        <v>1637</v>
      </c>
      <c r="J1689" s="15" t="s">
        <v>1640</v>
      </c>
      <c r="K1689" s="15" t="s">
        <v>1985</v>
      </c>
      <c r="L1689" s="15" t="s">
        <v>1645</v>
      </c>
      <c r="M1689" s="15" t="s">
        <v>2</v>
      </c>
      <c r="N1689" s="15" t="s">
        <v>2</v>
      </c>
      <c r="O1689" s="15" t="s">
        <v>1639</v>
      </c>
      <c r="P1689" s="15" t="s">
        <v>1637</v>
      </c>
      <c r="Q1689" s="15" t="s">
        <v>2</v>
      </c>
      <c r="R1689" s="15" t="s">
        <v>1639</v>
      </c>
      <c r="S1689" s="15" t="s">
        <v>1637</v>
      </c>
      <c r="T1689" s="15" t="s">
        <v>2</v>
      </c>
      <c r="U1689" s="15" t="s">
        <v>2167</v>
      </c>
      <c r="V1689" s="15" t="s">
        <v>2167</v>
      </c>
      <c r="W1689" s="15" t="s">
        <v>2168</v>
      </c>
      <c r="X1689" s="15" t="s">
        <v>2</v>
      </c>
      <c r="Y1689" s="15" t="s">
        <v>2</v>
      </c>
      <c r="Z1689" s="15" t="s">
        <v>2</v>
      </c>
      <c r="AA1689" s="15" t="s">
        <v>1648</v>
      </c>
      <c r="AB1689" s="15" t="s">
        <v>1648</v>
      </c>
      <c r="AC1689" s="15" t="s">
        <v>1648</v>
      </c>
      <c r="AD1689" s="15" t="s">
        <v>1648</v>
      </c>
      <c r="AE1689" s="15" t="s">
        <v>1648</v>
      </c>
      <c r="AF1689" s="15" t="s">
        <v>1648</v>
      </c>
      <c r="AG1689" s="15" t="s">
        <v>1648</v>
      </c>
      <c r="AH1689" s="15" t="s">
        <v>2</v>
      </c>
      <c r="AI1689" s="15" t="s">
        <v>2</v>
      </c>
      <c r="AJ1689" s="15" t="s">
        <v>2153</v>
      </c>
      <c r="AK1689" s="15" t="s">
        <v>2154</v>
      </c>
      <c r="AL1689" s="15" t="s">
        <v>80</v>
      </c>
      <c r="AM1689" s="15" t="s">
        <v>1676</v>
      </c>
      <c r="AN1689" s="16">
        <v>10</v>
      </c>
      <c r="AO1689" s="16">
        <v>10</v>
      </c>
      <c r="AP1689" s="17"/>
      <c r="AQ1689" s="17"/>
      <c r="AR1689" s="17">
        <v>45809</v>
      </c>
      <c r="AS1689" s="17"/>
      <c r="AT1689" s="17"/>
      <c r="AU1689" s="16">
        <v>8</v>
      </c>
      <c r="AV1689" s="18" t="s">
        <v>1652</v>
      </c>
      <c r="AW1689" s="17"/>
      <c r="AX1689" s="17">
        <v>45664</v>
      </c>
      <c r="AY1689" s="17">
        <v>45628</v>
      </c>
    </row>
    <row r="1690" spans="1:51" x14ac:dyDescent="0.35">
      <c r="A1690" s="18" t="str">
        <f t="shared" si="26"/>
        <v>PMETV-77Z90BE9</v>
      </c>
      <c r="B1690" s="15" t="s">
        <v>1639</v>
      </c>
      <c r="C1690" s="15" t="s">
        <v>79</v>
      </c>
      <c r="D1690" s="15" t="s">
        <v>209</v>
      </c>
      <c r="E1690" s="15" t="s">
        <v>2151</v>
      </c>
      <c r="F1690" s="15" t="s">
        <v>2190</v>
      </c>
      <c r="G1690" s="15" t="s">
        <v>1643</v>
      </c>
      <c r="H1690" s="15" t="s">
        <v>2</v>
      </c>
      <c r="I1690" s="15" t="s">
        <v>1637</v>
      </c>
      <c r="J1690" s="15" t="s">
        <v>1640</v>
      </c>
      <c r="K1690" s="15" t="s">
        <v>1985</v>
      </c>
      <c r="L1690" s="15" t="s">
        <v>1645</v>
      </c>
      <c r="M1690" s="15" t="s">
        <v>2</v>
      </c>
      <c r="N1690" s="15" t="s">
        <v>2</v>
      </c>
      <c r="O1690" s="15" t="s">
        <v>1639</v>
      </c>
      <c r="P1690" s="15" t="s">
        <v>1637</v>
      </c>
      <c r="Q1690" s="15" t="s">
        <v>2</v>
      </c>
      <c r="R1690" s="15" t="s">
        <v>1639</v>
      </c>
      <c r="S1690" s="15" t="s">
        <v>1637</v>
      </c>
      <c r="T1690" s="15" t="s">
        <v>2</v>
      </c>
      <c r="U1690" s="15" t="s">
        <v>2167</v>
      </c>
      <c r="V1690" s="15" t="s">
        <v>2167</v>
      </c>
      <c r="W1690" s="15" t="s">
        <v>2168</v>
      </c>
      <c r="X1690" s="15" t="s">
        <v>2</v>
      </c>
      <c r="Y1690" s="15" t="s">
        <v>2</v>
      </c>
      <c r="Z1690" s="15" t="s">
        <v>2</v>
      </c>
      <c r="AA1690" s="15" t="s">
        <v>1648</v>
      </c>
      <c r="AB1690" s="15" t="s">
        <v>1648</v>
      </c>
      <c r="AC1690" s="15" t="s">
        <v>1648</v>
      </c>
      <c r="AD1690" s="15" t="s">
        <v>1648</v>
      </c>
      <c r="AE1690" s="15" t="s">
        <v>1648</v>
      </c>
      <c r="AF1690" s="15" t="s">
        <v>1648</v>
      </c>
      <c r="AG1690" s="15" t="s">
        <v>1648</v>
      </c>
      <c r="AH1690" s="15" t="s">
        <v>2</v>
      </c>
      <c r="AI1690" s="15" t="s">
        <v>2</v>
      </c>
      <c r="AJ1690" s="15" t="s">
        <v>2153</v>
      </c>
      <c r="AK1690" s="15" t="s">
        <v>2154</v>
      </c>
      <c r="AL1690" s="15" t="s">
        <v>80</v>
      </c>
      <c r="AM1690" s="15" t="s">
        <v>1676</v>
      </c>
      <c r="AN1690" s="16">
        <v>10</v>
      </c>
      <c r="AO1690" s="16">
        <v>10</v>
      </c>
      <c r="AP1690" s="17"/>
      <c r="AQ1690" s="17"/>
      <c r="AR1690" s="17">
        <v>45809</v>
      </c>
      <c r="AS1690" s="17"/>
      <c r="AT1690" s="17"/>
      <c r="AU1690" s="16">
        <v>8</v>
      </c>
      <c r="AV1690" s="18" t="s">
        <v>1652</v>
      </c>
      <c r="AW1690" s="17"/>
      <c r="AX1690" s="17">
        <v>45664</v>
      </c>
      <c r="AY1690" s="17">
        <v>45628</v>
      </c>
    </row>
    <row r="1691" spans="1:51" x14ac:dyDescent="0.35">
      <c r="A1691" s="18" t="str">
        <f t="shared" si="26"/>
        <v>PMETV-77Z90BEB</v>
      </c>
      <c r="B1691" s="15" t="s">
        <v>1639</v>
      </c>
      <c r="C1691" s="15" t="s">
        <v>79</v>
      </c>
      <c r="D1691" s="15" t="s">
        <v>210</v>
      </c>
      <c r="E1691" s="15" t="s">
        <v>2151</v>
      </c>
      <c r="F1691" s="15" t="s">
        <v>2190</v>
      </c>
      <c r="G1691" s="15" t="s">
        <v>1643</v>
      </c>
      <c r="H1691" s="15" t="s">
        <v>2</v>
      </c>
      <c r="I1691" s="15" t="s">
        <v>1637</v>
      </c>
      <c r="J1691" s="15" t="s">
        <v>1640</v>
      </c>
      <c r="K1691" s="15" t="s">
        <v>1985</v>
      </c>
      <c r="L1691" s="15" t="s">
        <v>1645</v>
      </c>
      <c r="M1691" s="15" t="s">
        <v>2</v>
      </c>
      <c r="N1691" s="15" t="s">
        <v>2</v>
      </c>
      <c r="O1691" s="15" t="s">
        <v>1639</v>
      </c>
      <c r="P1691" s="15" t="s">
        <v>1637</v>
      </c>
      <c r="Q1691" s="15" t="s">
        <v>2</v>
      </c>
      <c r="R1691" s="15" t="s">
        <v>1639</v>
      </c>
      <c r="S1691" s="15" t="s">
        <v>1637</v>
      </c>
      <c r="T1691" s="15" t="s">
        <v>2</v>
      </c>
      <c r="U1691" s="15" t="s">
        <v>2167</v>
      </c>
      <c r="V1691" s="15" t="s">
        <v>2167</v>
      </c>
      <c r="W1691" s="15" t="s">
        <v>2168</v>
      </c>
      <c r="X1691" s="15" t="s">
        <v>2</v>
      </c>
      <c r="Y1691" s="15" t="s">
        <v>2</v>
      </c>
      <c r="Z1691" s="15" t="s">
        <v>2</v>
      </c>
      <c r="AA1691" s="15" t="s">
        <v>1648</v>
      </c>
      <c r="AB1691" s="15" t="s">
        <v>1648</v>
      </c>
      <c r="AC1691" s="15" t="s">
        <v>1648</v>
      </c>
      <c r="AD1691" s="15" t="s">
        <v>1648</v>
      </c>
      <c r="AE1691" s="15" t="s">
        <v>1648</v>
      </c>
      <c r="AF1691" s="15" t="s">
        <v>1648</v>
      </c>
      <c r="AG1691" s="15" t="s">
        <v>1648</v>
      </c>
      <c r="AH1691" s="15" t="s">
        <v>2</v>
      </c>
      <c r="AI1691" s="15" t="s">
        <v>2</v>
      </c>
      <c r="AJ1691" s="15" t="s">
        <v>2153</v>
      </c>
      <c r="AK1691" s="15" t="s">
        <v>2154</v>
      </c>
      <c r="AL1691" s="15" t="s">
        <v>80</v>
      </c>
      <c r="AM1691" s="15" t="s">
        <v>1676</v>
      </c>
      <c r="AN1691" s="16">
        <v>10</v>
      </c>
      <c r="AO1691" s="16">
        <v>10</v>
      </c>
      <c r="AP1691" s="17"/>
      <c r="AQ1691" s="17"/>
      <c r="AR1691" s="17">
        <v>45809</v>
      </c>
      <c r="AS1691" s="17"/>
      <c r="AT1691" s="17"/>
      <c r="AU1691" s="16">
        <v>8</v>
      </c>
      <c r="AV1691" s="18" t="s">
        <v>1652</v>
      </c>
      <c r="AW1691" s="17"/>
      <c r="AX1691" s="17">
        <v>45664</v>
      </c>
      <c r="AY1691" s="17">
        <v>45628</v>
      </c>
    </row>
    <row r="1692" spans="1:51" x14ac:dyDescent="0.35">
      <c r="A1692" s="18" t="str">
        <f t="shared" si="26"/>
        <v>PMETV-77Z90BEK</v>
      </c>
      <c r="B1692" s="15" t="s">
        <v>1639</v>
      </c>
      <c r="C1692" s="15" t="s">
        <v>79</v>
      </c>
      <c r="D1692" s="15" t="s">
        <v>211</v>
      </c>
      <c r="E1692" s="15" t="s">
        <v>2151</v>
      </c>
      <c r="F1692" s="15" t="s">
        <v>2190</v>
      </c>
      <c r="G1692" s="15" t="s">
        <v>1643</v>
      </c>
      <c r="H1692" s="15" t="s">
        <v>2</v>
      </c>
      <c r="I1692" s="15" t="s">
        <v>1637</v>
      </c>
      <c r="J1692" s="15" t="s">
        <v>1640</v>
      </c>
      <c r="K1692" s="15" t="s">
        <v>1985</v>
      </c>
      <c r="L1692" s="15" t="s">
        <v>1645</v>
      </c>
      <c r="M1692" s="15" t="s">
        <v>2</v>
      </c>
      <c r="N1692" s="15" t="s">
        <v>2</v>
      </c>
      <c r="O1692" s="15" t="s">
        <v>1639</v>
      </c>
      <c r="P1692" s="15" t="s">
        <v>1637</v>
      </c>
      <c r="Q1692" s="15" t="s">
        <v>2</v>
      </c>
      <c r="R1692" s="15" t="s">
        <v>1639</v>
      </c>
      <c r="S1692" s="15" t="s">
        <v>1637</v>
      </c>
      <c r="T1692" s="15" t="s">
        <v>2</v>
      </c>
      <c r="U1692" s="15" t="s">
        <v>2167</v>
      </c>
      <c r="V1692" s="15" t="s">
        <v>2167</v>
      </c>
      <c r="W1692" s="15" t="s">
        <v>2168</v>
      </c>
      <c r="X1692" s="15" t="s">
        <v>2</v>
      </c>
      <c r="Y1692" s="15" t="s">
        <v>2</v>
      </c>
      <c r="Z1692" s="15" t="s">
        <v>2</v>
      </c>
      <c r="AA1692" s="15" t="s">
        <v>1648</v>
      </c>
      <c r="AB1692" s="15" t="s">
        <v>1648</v>
      </c>
      <c r="AC1692" s="15" t="s">
        <v>1648</v>
      </c>
      <c r="AD1692" s="15" t="s">
        <v>1648</v>
      </c>
      <c r="AE1692" s="15" t="s">
        <v>1648</v>
      </c>
      <c r="AF1692" s="15" t="s">
        <v>1648</v>
      </c>
      <c r="AG1692" s="15" t="s">
        <v>1648</v>
      </c>
      <c r="AH1692" s="15" t="s">
        <v>2</v>
      </c>
      <c r="AI1692" s="15" t="s">
        <v>2</v>
      </c>
      <c r="AJ1692" s="15" t="s">
        <v>2153</v>
      </c>
      <c r="AK1692" s="15" t="s">
        <v>2154</v>
      </c>
      <c r="AL1692" s="15" t="s">
        <v>80</v>
      </c>
      <c r="AM1692" s="15" t="s">
        <v>1676</v>
      </c>
      <c r="AN1692" s="16">
        <v>10</v>
      </c>
      <c r="AO1692" s="16">
        <v>10</v>
      </c>
      <c r="AP1692" s="17"/>
      <c r="AQ1692" s="17"/>
      <c r="AR1692" s="17">
        <v>45809</v>
      </c>
      <c r="AS1692" s="17"/>
      <c r="AT1692" s="17"/>
      <c r="AU1692" s="16">
        <v>8</v>
      </c>
      <c r="AV1692" s="18" t="s">
        <v>1652</v>
      </c>
      <c r="AW1692" s="17"/>
      <c r="AX1692" s="17">
        <v>45664</v>
      </c>
      <c r="AY1692" s="17">
        <v>45628</v>
      </c>
    </row>
    <row r="1693" spans="1:51" x14ac:dyDescent="0.35">
      <c r="A1693" s="18" t="str">
        <f t="shared" si="26"/>
        <v>PMETV-77Z95BEB</v>
      </c>
      <c r="B1693" s="15" t="s">
        <v>1639</v>
      </c>
      <c r="C1693" s="15" t="s">
        <v>79</v>
      </c>
      <c r="D1693" s="15" t="s">
        <v>212</v>
      </c>
      <c r="E1693" s="15" t="s">
        <v>2151</v>
      </c>
      <c r="F1693" s="15" t="s">
        <v>2190</v>
      </c>
      <c r="G1693" s="15" t="s">
        <v>1643</v>
      </c>
      <c r="H1693" s="15" t="s">
        <v>2</v>
      </c>
      <c r="I1693" s="15" t="s">
        <v>1637</v>
      </c>
      <c r="J1693" s="15" t="s">
        <v>1640</v>
      </c>
      <c r="K1693" s="15" t="s">
        <v>1985</v>
      </c>
      <c r="L1693" s="15" t="s">
        <v>1645</v>
      </c>
      <c r="M1693" s="15" t="s">
        <v>2</v>
      </c>
      <c r="N1693" s="15" t="s">
        <v>2</v>
      </c>
      <c r="O1693" s="15" t="s">
        <v>1639</v>
      </c>
      <c r="P1693" s="15" t="s">
        <v>1637</v>
      </c>
      <c r="Q1693" s="15" t="s">
        <v>2</v>
      </c>
      <c r="R1693" s="15" t="s">
        <v>1639</v>
      </c>
      <c r="S1693" s="15" t="s">
        <v>1637</v>
      </c>
      <c r="T1693" s="15" t="s">
        <v>2</v>
      </c>
      <c r="U1693" s="15" t="s">
        <v>2167</v>
      </c>
      <c r="V1693" s="15" t="s">
        <v>2167</v>
      </c>
      <c r="W1693" s="15" t="s">
        <v>2168</v>
      </c>
      <c r="X1693" s="15" t="s">
        <v>2</v>
      </c>
      <c r="Y1693" s="15" t="s">
        <v>2</v>
      </c>
      <c r="Z1693" s="15" t="s">
        <v>2</v>
      </c>
      <c r="AA1693" s="15" t="s">
        <v>1648</v>
      </c>
      <c r="AB1693" s="15" t="s">
        <v>1648</v>
      </c>
      <c r="AC1693" s="15" t="s">
        <v>1648</v>
      </c>
      <c r="AD1693" s="15" t="s">
        <v>1648</v>
      </c>
      <c r="AE1693" s="15" t="s">
        <v>1648</v>
      </c>
      <c r="AF1693" s="15" t="s">
        <v>1648</v>
      </c>
      <c r="AG1693" s="15" t="s">
        <v>1648</v>
      </c>
      <c r="AH1693" s="15" t="s">
        <v>2</v>
      </c>
      <c r="AI1693" s="15" t="s">
        <v>2</v>
      </c>
      <c r="AJ1693" s="15" t="s">
        <v>2153</v>
      </c>
      <c r="AK1693" s="15" t="s">
        <v>2154</v>
      </c>
      <c r="AL1693" s="15" t="s">
        <v>80</v>
      </c>
      <c r="AM1693" s="15" t="s">
        <v>1676</v>
      </c>
      <c r="AN1693" s="16">
        <v>10</v>
      </c>
      <c r="AO1693" s="16">
        <v>10</v>
      </c>
      <c r="AP1693" s="17"/>
      <c r="AQ1693" s="17"/>
      <c r="AR1693" s="17">
        <v>45809</v>
      </c>
      <c r="AS1693" s="17"/>
      <c r="AT1693" s="17"/>
      <c r="AU1693" s="16">
        <v>8</v>
      </c>
      <c r="AV1693" s="18" t="s">
        <v>1652</v>
      </c>
      <c r="AW1693" s="17"/>
      <c r="AX1693" s="17">
        <v>45664</v>
      </c>
      <c r="AY1693" s="17">
        <v>45628</v>
      </c>
    </row>
    <row r="1694" spans="1:51" x14ac:dyDescent="0.35">
      <c r="A1694" s="18" t="str">
        <f t="shared" si="26"/>
        <v>PMETV-77Z95BEG</v>
      </c>
      <c r="B1694" s="15" t="s">
        <v>1639</v>
      </c>
      <c r="C1694" s="15" t="s">
        <v>79</v>
      </c>
      <c r="D1694" s="15" t="s">
        <v>213</v>
      </c>
      <c r="E1694" s="15" t="s">
        <v>2151</v>
      </c>
      <c r="F1694" s="15" t="s">
        <v>2190</v>
      </c>
      <c r="G1694" s="15" t="s">
        <v>1643</v>
      </c>
      <c r="H1694" s="15" t="s">
        <v>2</v>
      </c>
      <c r="I1694" s="15" t="s">
        <v>1637</v>
      </c>
      <c r="J1694" s="15" t="s">
        <v>1640</v>
      </c>
      <c r="K1694" s="15" t="s">
        <v>1985</v>
      </c>
      <c r="L1694" s="15" t="s">
        <v>1645</v>
      </c>
      <c r="M1694" s="15" t="s">
        <v>2</v>
      </c>
      <c r="N1694" s="15" t="s">
        <v>2</v>
      </c>
      <c r="O1694" s="15" t="s">
        <v>1639</v>
      </c>
      <c r="P1694" s="15" t="s">
        <v>1637</v>
      </c>
      <c r="Q1694" s="15" t="s">
        <v>2</v>
      </c>
      <c r="R1694" s="15" t="s">
        <v>1639</v>
      </c>
      <c r="S1694" s="15" t="s">
        <v>1637</v>
      </c>
      <c r="T1694" s="15" t="s">
        <v>2</v>
      </c>
      <c r="U1694" s="15" t="s">
        <v>2167</v>
      </c>
      <c r="V1694" s="15" t="s">
        <v>2167</v>
      </c>
      <c r="W1694" s="15" t="s">
        <v>2168</v>
      </c>
      <c r="X1694" s="15" t="s">
        <v>2</v>
      </c>
      <c r="Y1694" s="15" t="s">
        <v>2</v>
      </c>
      <c r="Z1694" s="15" t="s">
        <v>2</v>
      </c>
      <c r="AA1694" s="15" t="s">
        <v>1648</v>
      </c>
      <c r="AB1694" s="15" t="s">
        <v>1648</v>
      </c>
      <c r="AC1694" s="15" t="s">
        <v>1648</v>
      </c>
      <c r="AD1694" s="15" t="s">
        <v>1648</v>
      </c>
      <c r="AE1694" s="15" t="s">
        <v>1648</v>
      </c>
      <c r="AF1694" s="15" t="s">
        <v>1648</v>
      </c>
      <c r="AG1694" s="15" t="s">
        <v>1648</v>
      </c>
      <c r="AH1694" s="15" t="s">
        <v>2</v>
      </c>
      <c r="AI1694" s="15" t="s">
        <v>2</v>
      </c>
      <c r="AJ1694" s="15" t="s">
        <v>2153</v>
      </c>
      <c r="AK1694" s="15" t="s">
        <v>2154</v>
      </c>
      <c r="AL1694" s="15" t="s">
        <v>80</v>
      </c>
      <c r="AM1694" s="15" t="s">
        <v>1676</v>
      </c>
      <c r="AN1694" s="16">
        <v>10</v>
      </c>
      <c r="AO1694" s="16">
        <v>10</v>
      </c>
      <c r="AP1694" s="17"/>
      <c r="AQ1694" s="17"/>
      <c r="AR1694" s="17">
        <v>45809</v>
      </c>
      <c r="AS1694" s="17"/>
      <c r="AT1694" s="17"/>
      <c r="AU1694" s="16">
        <v>8</v>
      </c>
      <c r="AV1694" s="18" t="s">
        <v>1652</v>
      </c>
      <c r="AW1694" s="17"/>
      <c r="AX1694" s="17">
        <v>45664</v>
      </c>
      <c r="AY1694" s="17">
        <v>45628</v>
      </c>
    </row>
    <row r="1695" spans="1:51" x14ac:dyDescent="0.35">
      <c r="A1695" s="18" t="str">
        <f t="shared" si="26"/>
        <v>PMETV-77Z95BEK</v>
      </c>
      <c r="B1695" s="15" t="s">
        <v>1639</v>
      </c>
      <c r="C1695" s="15" t="s">
        <v>79</v>
      </c>
      <c r="D1695" s="15" t="s">
        <v>214</v>
      </c>
      <c r="E1695" s="15" t="s">
        <v>2151</v>
      </c>
      <c r="F1695" s="15" t="s">
        <v>2190</v>
      </c>
      <c r="G1695" s="15" t="s">
        <v>1643</v>
      </c>
      <c r="H1695" s="15" t="s">
        <v>2</v>
      </c>
      <c r="I1695" s="15" t="s">
        <v>1637</v>
      </c>
      <c r="J1695" s="15" t="s">
        <v>1640</v>
      </c>
      <c r="K1695" s="15" t="s">
        <v>1985</v>
      </c>
      <c r="L1695" s="15" t="s">
        <v>1645</v>
      </c>
      <c r="M1695" s="15" t="s">
        <v>2</v>
      </c>
      <c r="N1695" s="15" t="s">
        <v>2</v>
      </c>
      <c r="O1695" s="15" t="s">
        <v>1639</v>
      </c>
      <c r="P1695" s="15" t="s">
        <v>1637</v>
      </c>
      <c r="Q1695" s="15" t="s">
        <v>2</v>
      </c>
      <c r="R1695" s="15" t="s">
        <v>1639</v>
      </c>
      <c r="S1695" s="15" t="s">
        <v>1637</v>
      </c>
      <c r="T1695" s="15" t="s">
        <v>2</v>
      </c>
      <c r="U1695" s="15" t="s">
        <v>2167</v>
      </c>
      <c r="V1695" s="15" t="s">
        <v>2167</v>
      </c>
      <c r="W1695" s="15" t="s">
        <v>2168</v>
      </c>
      <c r="X1695" s="15" t="s">
        <v>2</v>
      </c>
      <c r="Y1695" s="15" t="s">
        <v>2</v>
      </c>
      <c r="Z1695" s="15" t="s">
        <v>2</v>
      </c>
      <c r="AA1695" s="15" t="s">
        <v>1648</v>
      </c>
      <c r="AB1695" s="15" t="s">
        <v>1648</v>
      </c>
      <c r="AC1695" s="15" t="s">
        <v>1648</v>
      </c>
      <c r="AD1695" s="15" t="s">
        <v>1648</v>
      </c>
      <c r="AE1695" s="15" t="s">
        <v>1648</v>
      </c>
      <c r="AF1695" s="15" t="s">
        <v>1648</v>
      </c>
      <c r="AG1695" s="15" t="s">
        <v>1648</v>
      </c>
      <c r="AH1695" s="15" t="s">
        <v>2</v>
      </c>
      <c r="AI1695" s="15" t="s">
        <v>2</v>
      </c>
      <c r="AJ1695" s="15" t="s">
        <v>2153</v>
      </c>
      <c r="AK1695" s="15" t="s">
        <v>2154</v>
      </c>
      <c r="AL1695" s="15" t="s">
        <v>80</v>
      </c>
      <c r="AM1695" s="15" t="s">
        <v>1676</v>
      </c>
      <c r="AN1695" s="16">
        <v>10</v>
      </c>
      <c r="AO1695" s="16">
        <v>10</v>
      </c>
      <c r="AP1695" s="17"/>
      <c r="AQ1695" s="17"/>
      <c r="AR1695" s="17">
        <v>45809</v>
      </c>
      <c r="AS1695" s="17"/>
      <c r="AT1695" s="17"/>
      <c r="AU1695" s="16">
        <v>8</v>
      </c>
      <c r="AV1695" s="18" t="s">
        <v>1652</v>
      </c>
      <c r="AW1695" s="17"/>
      <c r="AX1695" s="17">
        <v>45664</v>
      </c>
      <c r="AY1695" s="17">
        <v>45628</v>
      </c>
    </row>
    <row r="1696" spans="1:51" x14ac:dyDescent="0.35">
      <c r="A1696" s="18" t="str">
        <f t="shared" si="26"/>
        <v>PMETV-85W95BEB</v>
      </c>
      <c r="B1696" s="15" t="s">
        <v>1639</v>
      </c>
      <c r="C1696" s="15" t="s">
        <v>79</v>
      </c>
      <c r="D1696" s="15" t="s">
        <v>215</v>
      </c>
      <c r="E1696" s="15" t="s">
        <v>2136</v>
      </c>
      <c r="F1696" s="15" t="s">
        <v>2188</v>
      </c>
      <c r="G1696" s="15" t="s">
        <v>1643</v>
      </c>
      <c r="H1696" s="15" t="s">
        <v>1640</v>
      </c>
      <c r="I1696" s="15" t="s">
        <v>2191</v>
      </c>
      <c r="J1696" s="15" t="s">
        <v>1640</v>
      </c>
      <c r="K1696" s="15" t="s">
        <v>1985</v>
      </c>
      <c r="L1696" s="15" t="s">
        <v>1645</v>
      </c>
      <c r="M1696" s="15" t="s">
        <v>2</v>
      </c>
      <c r="N1696" s="15" t="s">
        <v>2</v>
      </c>
      <c r="O1696" s="15" t="s">
        <v>1639</v>
      </c>
      <c r="P1696" s="15" t="s">
        <v>1637</v>
      </c>
      <c r="Q1696" s="15" t="s">
        <v>2</v>
      </c>
      <c r="R1696" s="15" t="s">
        <v>1639</v>
      </c>
      <c r="S1696" s="15" t="s">
        <v>1637</v>
      </c>
      <c r="T1696" s="15" t="s">
        <v>2</v>
      </c>
      <c r="U1696" s="15" t="s">
        <v>2172</v>
      </c>
      <c r="V1696" s="15" t="s">
        <v>2172</v>
      </c>
      <c r="W1696" s="15" t="s">
        <v>1647</v>
      </c>
      <c r="X1696" s="15" t="s">
        <v>2</v>
      </c>
      <c r="Y1696" s="15" t="s">
        <v>2</v>
      </c>
      <c r="Z1696" s="15" t="s">
        <v>2</v>
      </c>
      <c r="AA1696" s="15" t="s">
        <v>1648</v>
      </c>
      <c r="AB1696" s="15" t="s">
        <v>1648</v>
      </c>
      <c r="AC1696" s="15" t="s">
        <v>1648</v>
      </c>
      <c r="AD1696" s="15" t="s">
        <v>1648</v>
      </c>
      <c r="AE1696" s="15" t="s">
        <v>1648</v>
      </c>
      <c r="AF1696" s="15" t="s">
        <v>1648</v>
      </c>
      <c r="AG1696" s="15" t="s">
        <v>1648</v>
      </c>
      <c r="AH1696" s="15" t="s">
        <v>2</v>
      </c>
      <c r="AI1696" s="15" t="s">
        <v>2</v>
      </c>
      <c r="AJ1696" s="15" t="s">
        <v>2170</v>
      </c>
      <c r="AK1696" s="15" t="s">
        <v>1752</v>
      </c>
      <c r="AL1696" s="15" t="s">
        <v>80</v>
      </c>
      <c r="AM1696" s="15" t="s">
        <v>1676</v>
      </c>
      <c r="AN1696" s="16">
        <v>0</v>
      </c>
      <c r="AO1696" s="16">
        <v>0</v>
      </c>
      <c r="AP1696" s="17"/>
      <c r="AQ1696" s="17"/>
      <c r="AR1696" s="17">
        <v>45837</v>
      </c>
      <c r="AS1696" s="17"/>
      <c r="AT1696" s="17"/>
      <c r="AU1696" s="16">
        <v>1</v>
      </c>
      <c r="AV1696" s="18" t="s">
        <v>1652</v>
      </c>
      <c r="AW1696" s="17"/>
      <c r="AX1696" s="17">
        <v>45667</v>
      </c>
      <c r="AY1696" s="17">
        <v>45628</v>
      </c>
    </row>
    <row r="1697" spans="1:51" x14ac:dyDescent="0.35">
      <c r="A1697" s="18" t="str">
        <f t="shared" si="26"/>
        <v>PMETV-85W95BEG</v>
      </c>
      <c r="B1697" s="15" t="s">
        <v>1639</v>
      </c>
      <c r="C1697" s="15" t="s">
        <v>79</v>
      </c>
      <c r="D1697" s="15" t="s">
        <v>216</v>
      </c>
      <c r="E1697" s="15" t="s">
        <v>2136</v>
      </c>
      <c r="F1697" s="15" t="s">
        <v>2188</v>
      </c>
      <c r="G1697" s="15" t="s">
        <v>1643</v>
      </c>
      <c r="H1697" s="15" t="s">
        <v>1640</v>
      </c>
      <c r="I1697" s="15" t="s">
        <v>2192</v>
      </c>
      <c r="J1697" s="15" t="s">
        <v>1640</v>
      </c>
      <c r="K1697" s="15" t="s">
        <v>1985</v>
      </c>
      <c r="L1697" s="15" t="s">
        <v>1645</v>
      </c>
      <c r="M1697" s="15" t="s">
        <v>2</v>
      </c>
      <c r="N1697" s="15" t="s">
        <v>2</v>
      </c>
      <c r="O1697" s="15" t="s">
        <v>1639</v>
      </c>
      <c r="P1697" s="15" t="s">
        <v>1637</v>
      </c>
      <c r="Q1697" s="15" t="s">
        <v>2</v>
      </c>
      <c r="R1697" s="15" t="s">
        <v>1639</v>
      </c>
      <c r="S1697" s="15" t="s">
        <v>1637</v>
      </c>
      <c r="T1697" s="15" t="s">
        <v>2</v>
      </c>
      <c r="U1697" s="15" t="s">
        <v>2175</v>
      </c>
      <c r="V1697" s="15" t="s">
        <v>2175</v>
      </c>
      <c r="W1697" s="15" t="s">
        <v>2168</v>
      </c>
      <c r="X1697" s="15" t="s">
        <v>2</v>
      </c>
      <c r="Y1697" s="15" t="s">
        <v>2</v>
      </c>
      <c r="Z1697" s="15" t="s">
        <v>2</v>
      </c>
      <c r="AA1697" s="15" t="s">
        <v>1648</v>
      </c>
      <c r="AB1697" s="15" t="s">
        <v>1648</v>
      </c>
      <c r="AC1697" s="15" t="s">
        <v>1648</v>
      </c>
      <c r="AD1697" s="15" t="s">
        <v>1648</v>
      </c>
      <c r="AE1697" s="15" t="s">
        <v>1648</v>
      </c>
      <c r="AF1697" s="15" t="s">
        <v>1648</v>
      </c>
      <c r="AG1697" s="15" t="s">
        <v>1648</v>
      </c>
      <c r="AH1697" s="15" t="s">
        <v>2</v>
      </c>
      <c r="AI1697" s="15" t="s">
        <v>2</v>
      </c>
      <c r="AJ1697" s="15" t="s">
        <v>2170</v>
      </c>
      <c r="AK1697" s="15" t="s">
        <v>1752</v>
      </c>
      <c r="AL1697" s="15" t="s">
        <v>80</v>
      </c>
      <c r="AM1697" s="15" t="s">
        <v>1676</v>
      </c>
      <c r="AN1697" s="16">
        <v>0</v>
      </c>
      <c r="AO1697" s="16">
        <v>0</v>
      </c>
      <c r="AP1697" s="17"/>
      <c r="AQ1697" s="17"/>
      <c r="AR1697" s="17">
        <v>45837</v>
      </c>
      <c r="AS1697" s="17"/>
      <c r="AT1697" s="17"/>
      <c r="AU1697" s="16">
        <v>1</v>
      </c>
      <c r="AV1697" s="18" t="s">
        <v>1652</v>
      </c>
      <c r="AW1697" s="17"/>
      <c r="AX1697" s="17">
        <v>45667</v>
      </c>
      <c r="AY1697" s="17">
        <v>45628</v>
      </c>
    </row>
    <row r="1698" spans="1:51" x14ac:dyDescent="0.35">
      <c r="A1698" s="18" t="str">
        <f t="shared" si="26"/>
        <v>PMETX-24GW324</v>
      </c>
      <c r="B1698" s="15" t="s">
        <v>1639</v>
      </c>
      <c r="C1698" s="15" t="s">
        <v>79</v>
      </c>
      <c r="D1698" s="15" t="s">
        <v>217</v>
      </c>
      <c r="E1698" s="15" t="s">
        <v>2193</v>
      </c>
      <c r="F1698" s="15" t="s">
        <v>2194</v>
      </c>
      <c r="G1698" s="15" t="s">
        <v>1643</v>
      </c>
      <c r="H1698" s="15" t="s">
        <v>2</v>
      </c>
      <c r="I1698" s="15" t="s">
        <v>1637</v>
      </c>
      <c r="J1698" s="15" t="s">
        <v>1640</v>
      </c>
      <c r="K1698" s="15" t="s">
        <v>1638</v>
      </c>
      <c r="L1698" s="15" t="s">
        <v>1638</v>
      </c>
      <c r="M1698" s="15" t="s">
        <v>2</v>
      </c>
      <c r="N1698" s="15" t="s">
        <v>2</v>
      </c>
      <c r="O1698" s="15" t="s">
        <v>1639</v>
      </c>
      <c r="P1698" s="15" t="s">
        <v>1637</v>
      </c>
      <c r="Q1698" s="15" t="s">
        <v>2</v>
      </c>
      <c r="R1698" s="15" t="s">
        <v>1639</v>
      </c>
      <c r="S1698" s="15" t="s">
        <v>1637</v>
      </c>
      <c r="T1698" s="15" t="s">
        <v>1640</v>
      </c>
      <c r="U1698" s="15" t="s">
        <v>2195</v>
      </c>
      <c r="V1698" s="15" t="s">
        <v>2</v>
      </c>
      <c r="W1698" s="15" t="s">
        <v>1647</v>
      </c>
      <c r="X1698" s="15" t="s">
        <v>2</v>
      </c>
      <c r="Y1698" s="15" t="s">
        <v>2196</v>
      </c>
      <c r="Z1698" s="15" t="s">
        <v>2197</v>
      </c>
      <c r="AA1698" s="15" t="s">
        <v>1648</v>
      </c>
      <c r="AB1698" s="15" t="s">
        <v>1648</v>
      </c>
      <c r="AC1698" s="15" t="s">
        <v>1648</v>
      </c>
      <c r="AD1698" s="15" t="s">
        <v>1648</v>
      </c>
      <c r="AE1698" s="15" t="s">
        <v>1648</v>
      </c>
      <c r="AF1698" s="15" t="s">
        <v>1648</v>
      </c>
      <c r="AG1698" s="15" t="s">
        <v>1648</v>
      </c>
      <c r="AH1698" s="15" t="s">
        <v>2</v>
      </c>
      <c r="AI1698" s="15" t="s">
        <v>2</v>
      </c>
      <c r="AJ1698" s="15" t="s">
        <v>2198</v>
      </c>
      <c r="AK1698" s="15" t="s">
        <v>1752</v>
      </c>
      <c r="AL1698" s="15" t="s">
        <v>80</v>
      </c>
      <c r="AM1698" s="15" t="s">
        <v>1657</v>
      </c>
      <c r="AN1698" s="16">
        <v>10</v>
      </c>
      <c r="AO1698" s="16">
        <v>10</v>
      </c>
      <c r="AP1698" s="17"/>
      <c r="AQ1698" s="17"/>
      <c r="AR1698" s="17">
        <v>45837</v>
      </c>
      <c r="AS1698" s="17"/>
      <c r="AT1698" s="17"/>
      <c r="AU1698" s="16">
        <v>1</v>
      </c>
      <c r="AV1698" s="18" t="s">
        <v>1652</v>
      </c>
      <c r="AW1698" s="17"/>
      <c r="AX1698" s="17">
        <v>45381</v>
      </c>
      <c r="AY1698" s="17">
        <v>45381</v>
      </c>
    </row>
    <row r="1699" spans="1:51" x14ac:dyDescent="0.35">
      <c r="A1699" s="18" t="str">
        <f t="shared" si="26"/>
        <v>PMETX-32GW324</v>
      </c>
      <c r="B1699" s="15" t="s">
        <v>1639</v>
      </c>
      <c r="C1699" s="15" t="s">
        <v>79</v>
      </c>
      <c r="D1699" s="15" t="s">
        <v>218</v>
      </c>
      <c r="E1699" s="15" t="s">
        <v>2199</v>
      </c>
      <c r="F1699" s="15" t="s">
        <v>2200</v>
      </c>
      <c r="G1699" s="15" t="s">
        <v>1643</v>
      </c>
      <c r="H1699" s="15" t="s">
        <v>2</v>
      </c>
      <c r="I1699" s="15" t="s">
        <v>1637</v>
      </c>
      <c r="J1699" s="15" t="s">
        <v>1640</v>
      </c>
      <c r="K1699" s="15" t="s">
        <v>1638</v>
      </c>
      <c r="L1699" s="15" t="s">
        <v>1638</v>
      </c>
      <c r="M1699" s="15" t="s">
        <v>2</v>
      </c>
      <c r="N1699" s="15" t="s">
        <v>2</v>
      </c>
      <c r="O1699" s="15" t="s">
        <v>1639</v>
      </c>
      <c r="P1699" s="15" t="s">
        <v>1637</v>
      </c>
      <c r="Q1699" s="15" t="s">
        <v>2</v>
      </c>
      <c r="R1699" s="15" t="s">
        <v>1639</v>
      </c>
      <c r="S1699" s="15" t="s">
        <v>1637</v>
      </c>
      <c r="T1699" s="15" t="s">
        <v>1640</v>
      </c>
      <c r="U1699" s="15" t="s">
        <v>2195</v>
      </c>
      <c r="V1699" s="15" t="s">
        <v>2</v>
      </c>
      <c r="W1699" s="15" t="s">
        <v>1647</v>
      </c>
      <c r="X1699" s="15" t="s">
        <v>2</v>
      </c>
      <c r="Y1699" s="15" t="s">
        <v>2196</v>
      </c>
      <c r="Z1699" s="15" t="s">
        <v>2197</v>
      </c>
      <c r="AA1699" s="15" t="s">
        <v>1648</v>
      </c>
      <c r="AB1699" s="15" t="s">
        <v>1648</v>
      </c>
      <c r="AC1699" s="15" t="s">
        <v>1648</v>
      </c>
      <c r="AD1699" s="15" t="s">
        <v>1648</v>
      </c>
      <c r="AE1699" s="15" t="s">
        <v>1648</v>
      </c>
      <c r="AF1699" s="15" t="s">
        <v>1648</v>
      </c>
      <c r="AG1699" s="15" t="s">
        <v>1648</v>
      </c>
      <c r="AH1699" s="15" t="s">
        <v>2</v>
      </c>
      <c r="AI1699" s="15" t="s">
        <v>2</v>
      </c>
      <c r="AJ1699" s="15" t="s">
        <v>2198</v>
      </c>
      <c r="AK1699" s="15" t="s">
        <v>1752</v>
      </c>
      <c r="AL1699" s="15" t="s">
        <v>80</v>
      </c>
      <c r="AM1699" s="15" t="s">
        <v>1657</v>
      </c>
      <c r="AN1699" s="16">
        <v>10</v>
      </c>
      <c r="AO1699" s="16">
        <v>10</v>
      </c>
      <c r="AP1699" s="17"/>
      <c r="AQ1699" s="17"/>
      <c r="AR1699" s="17">
        <v>45837</v>
      </c>
      <c r="AS1699" s="17"/>
      <c r="AT1699" s="17"/>
      <c r="AU1699" s="16">
        <v>1</v>
      </c>
      <c r="AV1699" s="18" t="s">
        <v>1652</v>
      </c>
      <c r="AW1699" s="17"/>
      <c r="AX1699" s="17">
        <v>45381</v>
      </c>
      <c r="AY1699" s="17">
        <v>45381</v>
      </c>
    </row>
    <row r="1700" spans="1:51" x14ac:dyDescent="0.35">
      <c r="A1700" s="18" t="str">
        <f t="shared" si="26"/>
        <v>PMETX-40HX800E</v>
      </c>
      <c r="B1700" s="15" t="s">
        <v>1639</v>
      </c>
      <c r="C1700" s="15" t="s">
        <v>79</v>
      </c>
      <c r="D1700" s="15" t="s">
        <v>219</v>
      </c>
      <c r="E1700" s="15" t="s">
        <v>2136</v>
      </c>
      <c r="F1700" s="15" t="s">
        <v>2169</v>
      </c>
      <c r="G1700" s="15" t="s">
        <v>1643</v>
      </c>
      <c r="H1700" s="15" t="s">
        <v>2</v>
      </c>
      <c r="I1700" s="15" t="s">
        <v>1637</v>
      </c>
      <c r="J1700" s="15" t="s">
        <v>1640</v>
      </c>
      <c r="K1700" s="15" t="s">
        <v>2201</v>
      </c>
      <c r="L1700" s="15" t="s">
        <v>1645</v>
      </c>
      <c r="M1700" s="15" t="s">
        <v>2</v>
      </c>
      <c r="N1700" s="15" t="s">
        <v>2</v>
      </c>
      <c r="O1700" s="15" t="s">
        <v>1639</v>
      </c>
      <c r="P1700" s="15" t="s">
        <v>1637</v>
      </c>
      <c r="Q1700" s="15" t="s">
        <v>2</v>
      </c>
      <c r="R1700" s="15" t="s">
        <v>1639</v>
      </c>
      <c r="S1700" s="15" t="s">
        <v>1637</v>
      </c>
      <c r="T1700" s="15" t="s">
        <v>2</v>
      </c>
      <c r="U1700" s="15" t="s">
        <v>2202</v>
      </c>
      <c r="V1700" s="15" t="s">
        <v>2202</v>
      </c>
      <c r="W1700" s="15" t="s">
        <v>2168</v>
      </c>
      <c r="X1700" s="15" t="s">
        <v>2</v>
      </c>
      <c r="Y1700" s="15" t="s">
        <v>2203</v>
      </c>
      <c r="Z1700" s="15" t="s">
        <v>2204</v>
      </c>
      <c r="AA1700" s="15" t="s">
        <v>1648</v>
      </c>
      <c r="AB1700" s="15" t="s">
        <v>1648</v>
      </c>
      <c r="AC1700" s="15" t="s">
        <v>1648</v>
      </c>
      <c r="AD1700" s="15" t="s">
        <v>1648</v>
      </c>
      <c r="AE1700" s="15" t="s">
        <v>1648</v>
      </c>
      <c r="AF1700" s="15" t="s">
        <v>1648</v>
      </c>
      <c r="AG1700" s="15" t="s">
        <v>1648</v>
      </c>
      <c r="AH1700" s="15" t="s">
        <v>2</v>
      </c>
      <c r="AI1700" s="15" t="s">
        <v>2</v>
      </c>
      <c r="AJ1700" s="15" t="s">
        <v>2170</v>
      </c>
      <c r="AK1700" s="15" t="s">
        <v>1752</v>
      </c>
      <c r="AL1700" s="15" t="s">
        <v>80</v>
      </c>
      <c r="AM1700" s="15" t="s">
        <v>1716</v>
      </c>
      <c r="AN1700" s="16">
        <v>10</v>
      </c>
      <c r="AO1700" s="16">
        <v>10</v>
      </c>
      <c r="AP1700" s="17"/>
      <c r="AQ1700" s="17"/>
      <c r="AR1700" s="17">
        <v>45809</v>
      </c>
      <c r="AS1700" s="17"/>
      <c r="AT1700" s="17"/>
      <c r="AU1700" s="16">
        <v>1</v>
      </c>
      <c r="AV1700" s="18" t="s">
        <v>1652</v>
      </c>
      <c r="AW1700" s="17"/>
      <c r="AX1700" s="17">
        <v>45381</v>
      </c>
      <c r="AY1700" s="17">
        <v>45381</v>
      </c>
    </row>
    <row r="1701" spans="1:51" x14ac:dyDescent="0.35">
      <c r="A1701" s="18" t="str">
        <f t="shared" si="26"/>
        <v>PMETX-40HX810E</v>
      </c>
      <c r="B1701" s="15" t="s">
        <v>1639</v>
      </c>
      <c r="C1701" s="15" t="s">
        <v>79</v>
      </c>
      <c r="D1701" s="15" t="s">
        <v>220</v>
      </c>
      <c r="E1701" s="15" t="s">
        <v>2136</v>
      </c>
      <c r="F1701" s="15" t="s">
        <v>2169</v>
      </c>
      <c r="G1701" s="15" t="s">
        <v>1643</v>
      </c>
      <c r="H1701" s="15" t="s">
        <v>2</v>
      </c>
      <c r="I1701" s="15" t="s">
        <v>1637</v>
      </c>
      <c r="J1701" s="15" t="s">
        <v>1640</v>
      </c>
      <c r="K1701" s="15" t="s">
        <v>2201</v>
      </c>
      <c r="L1701" s="15" t="s">
        <v>1645</v>
      </c>
      <c r="M1701" s="15" t="s">
        <v>2</v>
      </c>
      <c r="N1701" s="15" t="s">
        <v>2</v>
      </c>
      <c r="O1701" s="15" t="s">
        <v>1639</v>
      </c>
      <c r="P1701" s="15" t="s">
        <v>1637</v>
      </c>
      <c r="Q1701" s="15" t="s">
        <v>2</v>
      </c>
      <c r="R1701" s="15" t="s">
        <v>1639</v>
      </c>
      <c r="S1701" s="15" t="s">
        <v>1637</v>
      </c>
      <c r="T1701" s="15" t="s">
        <v>2</v>
      </c>
      <c r="U1701" s="15" t="s">
        <v>2202</v>
      </c>
      <c r="V1701" s="15" t="s">
        <v>2202</v>
      </c>
      <c r="W1701" s="15" t="s">
        <v>2168</v>
      </c>
      <c r="X1701" s="15" t="s">
        <v>2</v>
      </c>
      <c r="Y1701" s="15" t="s">
        <v>2203</v>
      </c>
      <c r="Z1701" s="15" t="s">
        <v>2204</v>
      </c>
      <c r="AA1701" s="15" t="s">
        <v>1648</v>
      </c>
      <c r="AB1701" s="15" t="s">
        <v>1648</v>
      </c>
      <c r="AC1701" s="15" t="s">
        <v>1648</v>
      </c>
      <c r="AD1701" s="15" t="s">
        <v>1648</v>
      </c>
      <c r="AE1701" s="15" t="s">
        <v>1648</v>
      </c>
      <c r="AF1701" s="15" t="s">
        <v>1648</v>
      </c>
      <c r="AG1701" s="15" t="s">
        <v>1648</v>
      </c>
      <c r="AH1701" s="15" t="s">
        <v>2</v>
      </c>
      <c r="AI1701" s="15" t="s">
        <v>2</v>
      </c>
      <c r="AJ1701" s="15" t="s">
        <v>2170</v>
      </c>
      <c r="AK1701" s="15" t="s">
        <v>1752</v>
      </c>
      <c r="AL1701" s="15" t="s">
        <v>80</v>
      </c>
      <c r="AM1701" s="15" t="s">
        <v>1716</v>
      </c>
      <c r="AN1701" s="16">
        <v>10</v>
      </c>
      <c r="AO1701" s="16">
        <v>10</v>
      </c>
      <c r="AP1701" s="17"/>
      <c r="AQ1701" s="17"/>
      <c r="AR1701" s="17">
        <v>45809</v>
      </c>
      <c r="AS1701" s="17"/>
      <c r="AT1701" s="17"/>
      <c r="AU1701" s="16">
        <v>1</v>
      </c>
      <c r="AV1701" s="18" t="s">
        <v>1652</v>
      </c>
      <c r="AW1701" s="17"/>
      <c r="AX1701" s="17">
        <v>45381</v>
      </c>
      <c r="AY1701" s="17">
        <v>45381</v>
      </c>
    </row>
    <row r="1702" spans="1:51" x14ac:dyDescent="0.35">
      <c r="A1702" s="18" t="str">
        <f t="shared" si="26"/>
        <v>PMETX-40JX800E</v>
      </c>
      <c r="B1702" s="15" t="s">
        <v>1639</v>
      </c>
      <c r="C1702" s="15" t="s">
        <v>79</v>
      </c>
      <c r="D1702" s="15" t="s">
        <v>221</v>
      </c>
      <c r="E1702" s="15" t="s">
        <v>2136</v>
      </c>
      <c r="F1702" s="15" t="s">
        <v>2169</v>
      </c>
      <c r="G1702" s="15" t="s">
        <v>1643</v>
      </c>
      <c r="H1702" s="15" t="s">
        <v>2</v>
      </c>
      <c r="I1702" s="15" t="s">
        <v>1637</v>
      </c>
      <c r="J1702" s="15" t="s">
        <v>1640</v>
      </c>
      <c r="K1702" s="15" t="s">
        <v>1929</v>
      </c>
      <c r="L1702" s="15" t="s">
        <v>1645</v>
      </c>
      <c r="M1702" s="15" t="s">
        <v>2</v>
      </c>
      <c r="N1702" s="15" t="s">
        <v>2</v>
      </c>
      <c r="O1702" s="15" t="s">
        <v>1639</v>
      </c>
      <c r="P1702" s="15" t="s">
        <v>1637</v>
      </c>
      <c r="Q1702" s="15" t="s">
        <v>2</v>
      </c>
      <c r="R1702" s="15" t="s">
        <v>1639</v>
      </c>
      <c r="S1702" s="15" t="s">
        <v>1637</v>
      </c>
      <c r="T1702" s="15" t="s">
        <v>2</v>
      </c>
      <c r="U1702" s="15" t="s">
        <v>2202</v>
      </c>
      <c r="V1702" s="15" t="s">
        <v>2202</v>
      </c>
      <c r="W1702" s="15" t="s">
        <v>2168</v>
      </c>
      <c r="X1702" s="15" t="s">
        <v>2</v>
      </c>
      <c r="Y1702" s="15" t="s">
        <v>2205</v>
      </c>
      <c r="Z1702" s="15" t="s">
        <v>2206</v>
      </c>
      <c r="AA1702" s="15" t="s">
        <v>1648</v>
      </c>
      <c r="AB1702" s="15" t="s">
        <v>1648</v>
      </c>
      <c r="AC1702" s="15" t="s">
        <v>1648</v>
      </c>
      <c r="AD1702" s="15" t="s">
        <v>1648</v>
      </c>
      <c r="AE1702" s="15" t="s">
        <v>1648</v>
      </c>
      <c r="AF1702" s="15" t="s">
        <v>1648</v>
      </c>
      <c r="AG1702" s="15" t="s">
        <v>1648</v>
      </c>
      <c r="AH1702" s="15" t="s">
        <v>2</v>
      </c>
      <c r="AI1702" s="15" t="s">
        <v>2</v>
      </c>
      <c r="AJ1702" s="15" t="s">
        <v>2170</v>
      </c>
      <c r="AK1702" s="15" t="s">
        <v>1752</v>
      </c>
      <c r="AL1702" s="15" t="s">
        <v>80</v>
      </c>
      <c r="AM1702" s="15" t="s">
        <v>1716</v>
      </c>
      <c r="AN1702" s="16">
        <v>10</v>
      </c>
      <c r="AO1702" s="16">
        <v>10</v>
      </c>
      <c r="AP1702" s="17"/>
      <c r="AQ1702" s="17"/>
      <c r="AR1702" s="17">
        <v>45809</v>
      </c>
      <c r="AS1702" s="17"/>
      <c r="AT1702" s="17"/>
      <c r="AU1702" s="16">
        <v>1</v>
      </c>
      <c r="AV1702" s="18" t="s">
        <v>1652</v>
      </c>
      <c r="AW1702" s="17"/>
      <c r="AX1702" s="17">
        <v>45381</v>
      </c>
      <c r="AY1702" s="17">
        <v>45381</v>
      </c>
    </row>
    <row r="1703" spans="1:51" x14ac:dyDescent="0.35">
      <c r="A1703" s="18" t="str">
        <f t="shared" si="26"/>
        <v>PMETX-40JX810E</v>
      </c>
      <c r="B1703" s="15" t="s">
        <v>1639</v>
      </c>
      <c r="C1703" s="15" t="s">
        <v>79</v>
      </c>
      <c r="D1703" s="15" t="s">
        <v>222</v>
      </c>
      <c r="E1703" s="15" t="s">
        <v>2136</v>
      </c>
      <c r="F1703" s="15" t="s">
        <v>2169</v>
      </c>
      <c r="G1703" s="15" t="s">
        <v>1643</v>
      </c>
      <c r="H1703" s="15" t="s">
        <v>2</v>
      </c>
      <c r="I1703" s="15" t="s">
        <v>1637</v>
      </c>
      <c r="J1703" s="15" t="s">
        <v>1640</v>
      </c>
      <c r="K1703" s="15" t="s">
        <v>1929</v>
      </c>
      <c r="L1703" s="15" t="s">
        <v>1645</v>
      </c>
      <c r="M1703" s="15" t="s">
        <v>2</v>
      </c>
      <c r="N1703" s="15" t="s">
        <v>2</v>
      </c>
      <c r="O1703" s="15" t="s">
        <v>1639</v>
      </c>
      <c r="P1703" s="15" t="s">
        <v>1637</v>
      </c>
      <c r="Q1703" s="15" t="s">
        <v>2</v>
      </c>
      <c r="R1703" s="15" t="s">
        <v>1639</v>
      </c>
      <c r="S1703" s="15" t="s">
        <v>1637</v>
      </c>
      <c r="T1703" s="15" t="s">
        <v>2</v>
      </c>
      <c r="U1703" s="15" t="s">
        <v>2202</v>
      </c>
      <c r="V1703" s="15" t="s">
        <v>2202</v>
      </c>
      <c r="W1703" s="15" t="s">
        <v>2168</v>
      </c>
      <c r="X1703" s="15" t="s">
        <v>2</v>
      </c>
      <c r="Y1703" s="15" t="s">
        <v>2205</v>
      </c>
      <c r="Z1703" s="15" t="s">
        <v>2206</v>
      </c>
      <c r="AA1703" s="15" t="s">
        <v>1648</v>
      </c>
      <c r="AB1703" s="15" t="s">
        <v>1648</v>
      </c>
      <c r="AC1703" s="15" t="s">
        <v>1648</v>
      </c>
      <c r="AD1703" s="15" t="s">
        <v>1648</v>
      </c>
      <c r="AE1703" s="15" t="s">
        <v>1648</v>
      </c>
      <c r="AF1703" s="15" t="s">
        <v>1648</v>
      </c>
      <c r="AG1703" s="15" t="s">
        <v>1648</v>
      </c>
      <c r="AH1703" s="15" t="s">
        <v>2</v>
      </c>
      <c r="AI1703" s="15" t="s">
        <v>2</v>
      </c>
      <c r="AJ1703" s="15" t="s">
        <v>2170</v>
      </c>
      <c r="AK1703" s="15" t="s">
        <v>1752</v>
      </c>
      <c r="AL1703" s="15" t="s">
        <v>80</v>
      </c>
      <c r="AM1703" s="15" t="s">
        <v>1716</v>
      </c>
      <c r="AN1703" s="16">
        <v>10</v>
      </c>
      <c r="AO1703" s="16">
        <v>10</v>
      </c>
      <c r="AP1703" s="17"/>
      <c r="AQ1703" s="17"/>
      <c r="AR1703" s="17">
        <v>45809</v>
      </c>
      <c r="AS1703" s="17"/>
      <c r="AT1703" s="17"/>
      <c r="AU1703" s="16">
        <v>1</v>
      </c>
      <c r="AV1703" s="18" t="s">
        <v>1652</v>
      </c>
      <c r="AW1703" s="17"/>
      <c r="AX1703" s="17">
        <v>45381</v>
      </c>
      <c r="AY1703" s="17">
        <v>45381</v>
      </c>
    </row>
    <row r="1704" spans="1:51" x14ac:dyDescent="0.35">
      <c r="A1704" s="18" t="str">
        <f t="shared" si="26"/>
        <v>PMETX-40JX820E</v>
      </c>
      <c r="B1704" s="15" t="s">
        <v>1639</v>
      </c>
      <c r="C1704" s="15" t="s">
        <v>79</v>
      </c>
      <c r="D1704" s="15" t="s">
        <v>223</v>
      </c>
      <c r="E1704" s="15" t="s">
        <v>2136</v>
      </c>
      <c r="F1704" s="15" t="s">
        <v>2169</v>
      </c>
      <c r="G1704" s="15" t="s">
        <v>1643</v>
      </c>
      <c r="H1704" s="15" t="s">
        <v>2</v>
      </c>
      <c r="I1704" s="15" t="s">
        <v>1637</v>
      </c>
      <c r="J1704" s="15" t="s">
        <v>1640</v>
      </c>
      <c r="K1704" s="15" t="s">
        <v>1929</v>
      </c>
      <c r="L1704" s="15" t="s">
        <v>1645</v>
      </c>
      <c r="M1704" s="15" t="s">
        <v>2</v>
      </c>
      <c r="N1704" s="15" t="s">
        <v>2</v>
      </c>
      <c r="O1704" s="15" t="s">
        <v>1639</v>
      </c>
      <c r="P1704" s="15" t="s">
        <v>1637</v>
      </c>
      <c r="Q1704" s="15" t="s">
        <v>2</v>
      </c>
      <c r="R1704" s="15" t="s">
        <v>1639</v>
      </c>
      <c r="S1704" s="15" t="s">
        <v>1637</v>
      </c>
      <c r="T1704" s="15" t="s">
        <v>2</v>
      </c>
      <c r="U1704" s="15" t="s">
        <v>2202</v>
      </c>
      <c r="V1704" s="15" t="s">
        <v>2202</v>
      </c>
      <c r="W1704" s="15" t="s">
        <v>2168</v>
      </c>
      <c r="X1704" s="15" t="s">
        <v>2</v>
      </c>
      <c r="Y1704" s="15" t="s">
        <v>2205</v>
      </c>
      <c r="Z1704" s="15" t="s">
        <v>2206</v>
      </c>
      <c r="AA1704" s="15" t="s">
        <v>1648</v>
      </c>
      <c r="AB1704" s="15" t="s">
        <v>1648</v>
      </c>
      <c r="AC1704" s="15" t="s">
        <v>1648</v>
      </c>
      <c r="AD1704" s="15" t="s">
        <v>1648</v>
      </c>
      <c r="AE1704" s="15" t="s">
        <v>1648</v>
      </c>
      <c r="AF1704" s="15" t="s">
        <v>1648</v>
      </c>
      <c r="AG1704" s="15" t="s">
        <v>1648</v>
      </c>
      <c r="AH1704" s="15" t="s">
        <v>2</v>
      </c>
      <c r="AI1704" s="15" t="s">
        <v>2</v>
      </c>
      <c r="AJ1704" s="15" t="s">
        <v>2170</v>
      </c>
      <c r="AK1704" s="15" t="s">
        <v>1752</v>
      </c>
      <c r="AL1704" s="15" t="s">
        <v>80</v>
      </c>
      <c r="AM1704" s="15" t="s">
        <v>1716</v>
      </c>
      <c r="AN1704" s="16">
        <v>10</v>
      </c>
      <c r="AO1704" s="16">
        <v>10</v>
      </c>
      <c r="AP1704" s="17"/>
      <c r="AQ1704" s="17"/>
      <c r="AR1704" s="17">
        <v>45809</v>
      </c>
      <c r="AS1704" s="17"/>
      <c r="AT1704" s="17"/>
      <c r="AU1704" s="16">
        <v>1</v>
      </c>
      <c r="AV1704" s="18" t="s">
        <v>1652</v>
      </c>
      <c r="AW1704" s="17"/>
      <c r="AX1704" s="17">
        <v>45381</v>
      </c>
      <c r="AY1704" s="17">
        <v>45381</v>
      </c>
    </row>
    <row r="1705" spans="1:51" x14ac:dyDescent="0.35">
      <c r="A1705" s="18" t="str">
        <f t="shared" si="26"/>
        <v>PMETX-40JX850E</v>
      </c>
      <c r="B1705" s="15" t="s">
        <v>1639</v>
      </c>
      <c r="C1705" s="15" t="s">
        <v>79</v>
      </c>
      <c r="D1705" s="15" t="s">
        <v>224</v>
      </c>
      <c r="E1705" s="15" t="s">
        <v>2136</v>
      </c>
      <c r="F1705" s="15" t="s">
        <v>2169</v>
      </c>
      <c r="G1705" s="15" t="s">
        <v>1643</v>
      </c>
      <c r="H1705" s="15" t="s">
        <v>2</v>
      </c>
      <c r="I1705" s="15" t="s">
        <v>1637</v>
      </c>
      <c r="J1705" s="15" t="s">
        <v>1640</v>
      </c>
      <c r="K1705" s="15" t="s">
        <v>1943</v>
      </c>
      <c r="L1705" s="15" t="s">
        <v>1645</v>
      </c>
      <c r="M1705" s="15" t="s">
        <v>2</v>
      </c>
      <c r="N1705" s="15" t="s">
        <v>2</v>
      </c>
      <c r="O1705" s="15" t="s">
        <v>1639</v>
      </c>
      <c r="P1705" s="15" t="s">
        <v>1637</v>
      </c>
      <c r="Q1705" s="15" t="s">
        <v>2</v>
      </c>
      <c r="R1705" s="15" t="s">
        <v>1639</v>
      </c>
      <c r="S1705" s="15" t="s">
        <v>1637</v>
      </c>
      <c r="T1705" s="15" t="s">
        <v>2</v>
      </c>
      <c r="U1705" s="15" t="s">
        <v>2202</v>
      </c>
      <c r="V1705" s="15" t="s">
        <v>2202</v>
      </c>
      <c r="W1705" s="15" t="s">
        <v>2168</v>
      </c>
      <c r="X1705" s="15" t="s">
        <v>2</v>
      </c>
      <c r="Y1705" s="15" t="s">
        <v>2205</v>
      </c>
      <c r="Z1705" s="15" t="s">
        <v>2206</v>
      </c>
      <c r="AA1705" s="15" t="s">
        <v>1648</v>
      </c>
      <c r="AB1705" s="15" t="s">
        <v>1648</v>
      </c>
      <c r="AC1705" s="15" t="s">
        <v>1648</v>
      </c>
      <c r="AD1705" s="15" t="s">
        <v>1648</v>
      </c>
      <c r="AE1705" s="15" t="s">
        <v>1648</v>
      </c>
      <c r="AF1705" s="15" t="s">
        <v>1648</v>
      </c>
      <c r="AG1705" s="15" t="s">
        <v>1648</v>
      </c>
      <c r="AH1705" s="15" t="s">
        <v>2</v>
      </c>
      <c r="AI1705" s="15" t="s">
        <v>2</v>
      </c>
      <c r="AJ1705" s="15" t="s">
        <v>2170</v>
      </c>
      <c r="AK1705" s="15" t="s">
        <v>1752</v>
      </c>
      <c r="AL1705" s="15" t="s">
        <v>80</v>
      </c>
      <c r="AM1705" s="15" t="s">
        <v>1716</v>
      </c>
      <c r="AN1705" s="16">
        <v>10</v>
      </c>
      <c r="AO1705" s="16">
        <v>10</v>
      </c>
      <c r="AP1705" s="17"/>
      <c r="AQ1705" s="17"/>
      <c r="AR1705" s="17">
        <v>45809</v>
      </c>
      <c r="AS1705" s="17"/>
      <c r="AT1705" s="17"/>
      <c r="AU1705" s="16">
        <v>1</v>
      </c>
      <c r="AV1705" s="18" t="s">
        <v>1652</v>
      </c>
      <c r="AW1705" s="17"/>
      <c r="AX1705" s="17">
        <v>45381</v>
      </c>
      <c r="AY1705" s="17">
        <v>45381</v>
      </c>
    </row>
    <row r="1706" spans="1:51" x14ac:dyDescent="0.35">
      <c r="A1706" s="18" t="str">
        <f t="shared" si="26"/>
        <v>PMETX-40JXW834</v>
      </c>
      <c r="B1706" s="15" t="s">
        <v>1639</v>
      </c>
      <c r="C1706" s="15" t="s">
        <v>79</v>
      </c>
      <c r="D1706" s="15" t="s">
        <v>225</v>
      </c>
      <c r="E1706" s="15" t="s">
        <v>2207</v>
      </c>
      <c r="F1706" s="15" t="s">
        <v>2169</v>
      </c>
      <c r="G1706" s="15" t="s">
        <v>1643</v>
      </c>
      <c r="H1706" s="15" t="s">
        <v>2</v>
      </c>
      <c r="I1706" s="15" t="s">
        <v>1637</v>
      </c>
      <c r="J1706" s="15" t="s">
        <v>1640</v>
      </c>
      <c r="K1706" s="15" t="s">
        <v>1929</v>
      </c>
      <c r="L1706" s="15" t="s">
        <v>1645</v>
      </c>
      <c r="M1706" s="15" t="s">
        <v>2</v>
      </c>
      <c r="N1706" s="15" t="s">
        <v>2</v>
      </c>
      <c r="O1706" s="15" t="s">
        <v>1639</v>
      </c>
      <c r="P1706" s="15" t="s">
        <v>1637</v>
      </c>
      <c r="Q1706" s="15" t="s">
        <v>2</v>
      </c>
      <c r="R1706" s="15" t="s">
        <v>1639</v>
      </c>
      <c r="S1706" s="15" t="s">
        <v>1637</v>
      </c>
      <c r="T1706" s="15" t="s">
        <v>2</v>
      </c>
      <c r="U1706" s="15" t="s">
        <v>2202</v>
      </c>
      <c r="V1706" s="15" t="s">
        <v>2202</v>
      </c>
      <c r="W1706" s="15" t="s">
        <v>2168</v>
      </c>
      <c r="X1706" s="15" t="s">
        <v>2</v>
      </c>
      <c r="Y1706" s="15" t="s">
        <v>2205</v>
      </c>
      <c r="Z1706" s="15" t="s">
        <v>2206</v>
      </c>
      <c r="AA1706" s="15" t="s">
        <v>1648</v>
      </c>
      <c r="AB1706" s="15" t="s">
        <v>1648</v>
      </c>
      <c r="AC1706" s="15" t="s">
        <v>1648</v>
      </c>
      <c r="AD1706" s="15" t="s">
        <v>1648</v>
      </c>
      <c r="AE1706" s="15" t="s">
        <v>1648</v>
      </c>
      <c r="AF1706" s="15" t="s">
        <v>1648</v>
      </c>
      <c r="AG1706" s="15" t="s">
        <v>1648</v>
      </c>
      <c r="AH1706" s="15" t="s">
        <v>2</v>
      </c>
      <c r="AI1706" s="15" t="s">
        <v>2</v>
      </c>
      <c r="AJ1706" s="15" t="s">
        <v>2170</v>
      </c>
      <c r="AK1706" s="15" t="s">
        <v>1752</v>
      </c>
      <c r="AL1706" s="15" t="s">
        <v>80</v>
      </c>
      <c r="AM1706" s="15" t="s">
        <v>1657</v>
      </c>
      <c r="AN1706" s="16">
        <v>10</v>
      </c>
      <c r="AO1706" s="16">
        <v>10</v>
      </c>
      <c r="AP1706" s="17"/>
      <c r="AQ1706" s="17"/>
      <c r="AR1706" s="17">
        <v>45809</v>
      </c>
      <c r="AS1706" s="17"/>
      <c r="AT1706" s="17"/>
      <c r="AU1706" s="16">
        <v>1</v>
      </c>
      <c r="AV1706" s="18" t="s">
        <v>1652</v>
      </c>
      <c r="AW1706" s="17"/>
      <c r="AX1706" s="17">
        <v>45381</v>
      </c>
      <c r="AY1706" s="17">
        <v>45381</v>
      </c>
    </row>
    <row r="1707" spans="1:51" x14ac:dyDescent="0.35">
      <c r="A1707" s="18" t="str">
        <f t="shared" si="26"/>
        <v>PMETX-40JXW854</v>
      </c>
      <c r="B1707" s="15" t="s">
        <v>1639</v>
      </c>
      <c r="C1707" s="15" t="s">
        <v>79</v>
      </c>
      <c r="D1707" s="15" t="s">
        <v>226</v>
      </c>
      <c r="E1707" s="15" t="s">
        <v>2136</v>
      </c>
      <c r="F1707" s="15" t="s">
        <v>2169</v>
      </c>
      <c r="G1707" s="15" t="s">
        <v>1643</v>
      </c>
      <c r="H1707" s="15" t="s">
        <v>2</v>
      </c>
      <c r="I1707" s="15" t="s">
        <v>1637</v>
      </c>
      <c r="J1707" s="15" t="s">
        <v>1640</v>
      </c>
      <c r="K1707" s="15" t="s">
        <v>1943</v>
      </c>
      <c r="L1707" s="15" t="s">
        <v>1645</v>
      </c>
      <c r="M1707" s="15" t="s">
        <v>2</v>
      </c>
      <c r="N1707" s="15" t="s">
        <v>2</v>
      </c>
      <c r="O1707" s="15" t="s">
        <v>1639</v>
      </c>
      <c r="P1707" s="15" t="s">
        <v>1637</v>
      </c>
      <c r="Q1707" s="15" t="s">
        <v>2</v>
      </c>
      <c r="R1707" s="15" t="s">
        <v>1639</v>
      </c>
      <c r="S1707" s="15" t="s">
        <v>1637</v>
      </c>
      <c r="T1707" s="15" t="s">
        <v>2</v>
      </c>
      <c r="U1707" s="15" t="s">
        <v>2202</v>
      </c>
      <c r="V1707" s="15" t="s">
        <v>2202</v>
      </c>
      <c r="W1707" s="15" t="s">
        <v>2168</v>
      </c>
      <c r="X1707" s="15" t="s">
        <v>2</v>
      </c>
      <c r="Y1707" s="15" t="s">
        <v>2205</v>
      </c>
      <c r="Z1707" s="15" t="s">
        <v>2206</v>
      </c>
      <c r="AA1707" s="15" t="s">
        <v>1648</v>
      </c>
      <c r="AB1707" s="15" t="s">
        <v>1648</v>
      </c>
      <c r="AC1707" s="15" t="s">
        <v>1648</v>
      </c>
      <c r="AD1707" s="15" t="s">
        <v>1648</v>
      </c>
      <c r="AE1707" s="15" t="s">
        <v>1648</v>
      </c>
      <c r="AF1707" s="15" t="s">
        <v>1648</v>
      </c>
      <c r="AG1707" s="15" t="s">
        <v>1648</v>
      </c>
      <c r="AH1707" s="15" t="s">
        <v>2</v>
      </c>
      <c r="AI1707" s="15" t="s">
        <v>2</v>
      </c>
      <c r="AJ1707" s="15" t="s">
        <v>2170</v>
      </c>
      <c r="AK1707" s="15" t="s">
        <v>1752</v>
      </c>
      <c r="AL1707" s="15" t="s">
        <v>80</v>
      </c>
      <c r="AM1707" s="15" t="s">
        <v>1657</v>
      </c>
      <c r="AN1707" s="16">
        <v>10</v>
      </c>
      <c r="AO1707" s="16">
        <v>10</v>
      </c>
      <c r="AP1707" s="17"/>
      <c r="AQ1707" s="17"/>
      <c r="AR1707" s="17">
        <v>45809</v>
      </c>
      <c r="AS1707" s="17"/>
      <c r="AT1707" s="17"/>
      <c r="AU1707" s="16">
        <v>1</v>
      </c>
      <c r="AV1707" s="18" t="s">
        <v>1652</v>
      </c>
      <c r="AW1707" s="17"/>
      <c r="AX1707" s="17">
        <v>45381</v>
      </c>
      <c r="AY1707" s="17">
        <v>45381</v>
      </c>
    </row>
    <row r="1708" spans="1:51" x14ac:dyDescent="0.35">
      <c r="A1708" s="18" t="str">
        <f t="shared" si="26"/>
        <v>PMETX-43HX940E</v>
      </c>
      <c r="B1708" s="15" t="s">
        <v>1639</v>
      </c>
      <c r="C1708" s="15" t="s">
        <v>79</v>
      </c>
      <c r="D1708" s="15" t="s">
        <v>227</v>
      </c>
      <c r="E1708" s="15" t="s">
        <v>2136</v>
      </c>
      <c r="F1708" s="15" t="s">
        <v>2169</v>
      </c>
      <c r="G1708" s="15" t="s">
        <v>1643</v>
      </c>
      <c r="H1708" s="15" t="s">
        <v>2</v>
      </c>
      <c r="I1708" s="15" t="s">
        <v>1637</v>
      </c>
      <c r="J1708" s="15" t="s">
        <v>1640</v>
      </c>
      <c r="K1708" s="15" t="s">
        <v>2208</v>
      </c>
      <c r="L1708" s="15" t="s">
        <v>1645</v>
      </c>
      <c r="M1708" s="15" t="s">
        <v>2</v>
      </c>
      <c r="N1708" s="15" t="s">
        <v>2</v>
      </c>
      <c r="O1708" s="15" t="s">
        <v>1639</v>
      </c>
      <c r="P1708" s="15" t="s">
        <v>1637</v>
      </c>
      <c r="Q1708" s="15" t="s">
        <v>2</v>
      </c>
      <c r="R1708" s="15" t="s">
        <v>1639</v>
      </c>
      <c r="S1708" s="15" t="s">
        <v>1637</v>
      </c>
      <c r="T1708" s="15" t="s">
        <v>2</v>
      </c>
      <c r="U1708" s="15" t="s">
        <v>2202</v>
      </c>
      <c r="V1708" s="15" t="s">
        <v>2202</v>
      </c>
      <c r="W1708" s="15" t="s">
        <v>2168</v>
      </c>
      <c r="X1708" s="15" t="s">
        <v>2</v>
      </c>
      <c r="Y1708" s="15" t="s">
        <v>2203</v>
      </c>
      <c r="Z1708" s="15" t="s">
        <v>2204</v>
      </c>
      <c r="AA1708" s="15" t="s">
        <v>1648</v>
      </c>
      <c r="AB1708" s="15" t="s">
        <v>1648</v>
      </c>
      <c r="AC1708" s="15" t="s">
        <v>1648</v>
      </c>
      <c r="AD1708" s="15" t="s">
        <v>1648</v>
      </c>
      <c r="AE1708" s="15" t="s">
        <v>1648</v>
      </c>
      <c r="AF1708" s="15" t="s">
        <v>1648</v>
      </c>
      <c r="AG1708" s="15" t="s">
        <v>1648</v>
      </c>
      <c r="AH1708" s="15" t="s">
        <v>2</v>
      </c>
      <c r="AI1708" s="15" t="s">
        <v>2</v>
      </c>
      <c r="AJ1708" s="15" t="s">
        <v>2170</v>
      </c>
      <c r="AK1708" s="15" t="s">
        <v>1752</v>
      </c>
      <c r="AL1708" s="15" t="s">
        <v>80</v>
      </c>
      <c r="AM1708" s="15" t="s">
        <v>1716</v>
      </c>
      <c r="AN1708" s="16">
        <v>10</v>
      </c>
      <c r="AO1708" s="16">
        <v>10</v>
      </c>
      <c r="AP1708" s="17"/>
      <c r="AQ1708" s="17"/>
      <c r="AR1708" s="17">
        <v>45809</v>
      </c>
      <c r="AS1708" s="17"/>
      <c r="AT1708" s="17"/>
      <c r="AU1708" s="16">
        <v>1</v>
      </c>
      <c r="AV1708" s="18" t="s">
        <v>1652</v>
      </c>
      <c r="AW1708" s="17"/>
      <c r="AX1708" s="17">
        <v>45381</v>
      </c>
      <c r="AY1708" s="17">
        <v>45381</v>
      </c>
    </row>
    <row r="1709" spans="1:51" x14ac:dyDescent="0.35">
      <c r="A1709" s="18" t="str">
        <f t="shared" si="26"/>
        <v>PMETX-43MX700E</v>
      </c>
      <c r="B1709" s="15" t="s">
        <v>1639</v>
      </c>
      <c r="C1709" s="15" t="s">
        <v>79</v>
      </c>
      <c r="D1709" s="15" t="s">
        <v>228</v>
      </c>
      <c r="E1709" s="15" t="s">
        <v>2136</v>
      </c>
      <c r="F1709" s="15" t="s">
        <v>2146</v>
      </c>
      <c r="G1709" s="15" t="s">
        <v>1643</v>
      </c>
      <c r="H1709" s="15" t="s">
        <v>2</v>
      </c>
      <c r="I1709" s="15" t="s">
        <v>1637</v>
      </c>
      <c r="J1709" s="15" t="s">
        <v>1640</v>
      </c>
      <c r="K1709" s="15" t="s">
        <v>1638</v>
      </c>
      <c r="L1709" s="15" t="s">
        <v>1638</v>
      </c>
      <c r="M1709" s="15" t="s">
        <v>2</v>
      </c>
      <c r="N1709" s="15" t="s">
        <v>2</v>
      </c>
      <c r="O1709" s="15" t="s">
        <v>1639</v>
      </c>
      <c r="P1709" s="15" t="s">
        <v>1637</v>
      </c>
      <c r="Q1709" s="15" t="s">
        <v>2</v>
      </c>
      <c r="R1709" s="15" t="s">
        <v>1639</v>
      </c>
      <c r="S1709" s="15" t="s">
        <v>1637</v>
      </c>
      <c r="T1709" s="15" t="s">
        <v>1640</v>
      </c>
      <c r="U1709" s="15" t="s">
        <v>2138</v>
      </c>
      <c r="V1709" s="15" t="s">
        <v>2</v>
      </c>
      <c r="W1709" s="15" t="s">
        <v>1647</v>
      </c>
      <c r="X1709" s="15" t="s">
        <v>1648</v>
      </c>
      <c r="Y1709" s="15" t="s">
        <v>2139</v>
      </c>
      <c r="Z1709" s="15" t="s">
        <v>2140</v>
      </c>
      <c r="AA1709" s="15" t="s">
        <v>1648</v>
      </c>
      <c r="AB1709" s="15" t="s">
        <v>1648</v>
      </c>
      <c r="AC1709" s="15" t="s">
        <v>1648</v>
      </c>
      <c r="AD1709" s="15" t="s">
        <v>1648</v>
      </c>
      <c r="AE1709" s="15" t="s">
        <v>1648</v>
      </c>
      <c r="AF1709" s="15" t="s">
        <v>1648</v>
      </c>
      <c r="AG1709" s="15" t="s">
        <v>1648</v>
      </c>
      <c r="AH1709" s="15" t="s">
        <v>2</v>
      </c>
      <c r="AI1709" s="15" t="s">
        <v>2</v>
      </c>
      <c r="AJ1709" s="15" t="s">
        <v>2147</v>
      </c>
      <c r="AK1709" s="15" t="s">
        <v>1752</v>
      </c>
      <c r="AL1709" s="15" t="s">
        <v>80</v>
      </c>
      <c r="AM1709" s="15" t="s">
        <v>1657</v>
      </c>
      <c r="AN1709" s="16">
        <v>10</v>
      </c>
      <c r="AO1709" s="16">
        <v>10</v>
      </c>
      <c r="AP1709" s="17"/>
      <c r="AQ1709" s="17"/>
      <c r="AR1709" s="17">
        <v>45837</v>
      </c>
      <c r="AS1709" s="17"/>
      <c r="AT1709" s="17"/>
      <c r="AU1709" s="16">
        <v>1</v>
      </c>
      <c r="AV1709" s="18" t="s">
        <v>1652</v>
      </c>
      <c r="AW1709" s="17"/>
      <c r="AX1709" s="17">
        <v>45666</v>
      </c>
      <c r="AY1709" s="17">
        <v>45381</v>
      </c>
    </row>
    <row r="1710" spans="1:51" x14ac:dyDescent="0.35">
      <c r="A1710" s="18" t="str">
        <f t="shared" si="26"/>
        <v>PMETX-43MX710E</v>
      </c>
      <c r="B1710" s="15" t="s">
        <v>1639</v>
      </c>
      <c r="C1710" s="15" t="s">
        <v>79</v>
      </c>
      <c r="D1710" s="15" t="s">
        <v>229</v>
      </c>
      <c r="E1710" s="15" t="s">
        <v>2136</v>
      </c>
      <c r="F1710" s="15" t="s">
        <v>2146</v>
      </c>
      <c r="G1710" s="15" t="s">
        <v>1643</v>
      </c>
      <c r="H1710" s="15" t="s">
        <v>2</v>
      </c>
      <c r="I1710" s="15" t="s">
        <v>1637</v>
      </c>
      <c r="J1710" s="15" t="s">
        <v>1640</v>
      </c>
      <c r="K1710" s="15" t="s">
        <v>1638</v>
      </c>
      <c r="L1710" s="15" t="s">
        <v>1638</v>
      </c>
      <c r="M1710" s="15" t="s">
        <v>2</v>
      </c>
      <c r="N1710" s="15" t="s">
        <v>2</v>
      </c>
      <c r="O1710" s="15" t="s">
        <v>1639</v>
      </c>
      <c r="P1710" s="15" t="s">
        <v>1637</v>
      </c>
      <c r="Q1710" s="15" t="s">
        <v>2</v>
      </c>
      <c r="R1710" s="15" t="s">
        <v>1639</v>
      </c>
      <c r="S1710" s="15" t="s">
        <v>1637</v>
      </c>
      <c r="T1710" s="15" t="s">
        <v>1640</v>
      </c>
      <c r="U1710" s="15" t="s">
        <v>2138</v>
      </c>
      <c r="V1710" s="15" t="s">
        <v>2</v>
      </c>
      <c r="W1710" s="15" t="s">
        <v>1647</v>
      </c>
      <c r="X1710" s="15" t="s">
        <v>1648</v>
      </c>
      <c r="Y1710" s="15" t="s">
        <v>2139</v>
      </c>
      <c r="Z1710" s="15" t="s">
        <v>2140</v>
      </c>
      <c r="AA1710" s="15" t="s">
        <v>1648</v>
      </c>
      <c r="AB1710" s="15" t="s">
        <v>1648</v>
      </c>
      <c r="AC1710" s="15" t="s">
        <v>1648</v>
      </c>
      <c r="AD1710" s="15" t="s">
        <v>1648</v>
      </c>
      <c r="AE1710" s="15" t="s">
        <v>1648</v>
      </c>
      <c r="AF1710" s="15" t="s">
        <v>1648</v>
      </c>
      <c r="AG1710" s="15" t="s">
        <v>1648</v>
      </c>
      <c r="AH1710" s="15" t="s">
        <v>2</v>
      </c>
      <c r="AI1710" s="15" t="s">
        <v>2</v>
      </c>
      <c r="AJ1710" s="15" t="s">
        <v>2147</v>
      </c>
      <c r="AK1710" s="15" t="s">
        <v>1752</v>
      </c>
      <c r="AL1710" s="15" t="s">
        <v>80</v>
      </c>
      <c r="AM1710" s="15" t="s">
        <v>1657</v>
      </c>
      <c r="AN1710" s="16">
        <v>10</v>
      </c>
      <c r="AO1710" s="16">
        <v>10</v>
      </c>
      <c r="AP1710" s="17"/>
      <c r="AQ1710" s="17"/>
      <c r="AR1710" s="17">
        <v>45837</v>
      </c>
      <c r="AS1710" s="17"/>
      <c r="AT1710" s="17"/>
      <c r="AU1710" s="16">
        <v>1</v>
      </c>
      <c r="AV1710" s="18" t="s">
        <v>1652</v>
      </c>
      <c r="AW1710" s="17"/>
      <c r="AX1710" s="17">
        <v>45666</v>
      </c>
      <c r="AY1710" s="17">
        <v>45381</v>
      </c>
    </row>
    <row r="1711" spans="1:51" x14ac:dyDescent="0.35">
      <c r="A1711" s="18" t="str">
        <f t="shared" si="26"/>
        <v>PMETX-43MX940E</v>
      </c>
      <c r="B1711" s="15" t="s">
        <v>1639</v>
      </c>
      <c r="C1711" s="15" t="s">
        <v>79</v>
      </c>
      <c r="D1711" s="15" t="s">
        <v>230</v>
      </c>
      <c r="E1711" s="15" t="s">
        <v>2136</v>
      </c>
      <c r="F1711" s="15" t="s">
        <v>2169</v>
      </c>
      <c r="G1711" s="15" t="s">
        <v>1643</v>
      </c>
      <c r="H1711" s="15" t="s">
        <v>1640</v>
      </c>
      <c r="I1711" s="15" t="s">
        <v>2209</v>
      </c>
      <c r="J1711" s="15" t="s">
        <v>1640</v>
      </c>
      <c r="K1711" s="15" t="s">
        <v>1740</v>
      </c>
      <c r="L1711" s="15" t="s">
        <v>1645</v>
      </c>
      <c r="M1711" s="15" t="s">
        <v>2</v>
      </c>
      <c r="N1711" s="15" t="s">
        <v>2</v>
      </c>
      <c r="O1711" s="15" t="s">
        <v>1639</v>
      </c>
      <c r="P1711" s="15" t="s">
        <v>1637</v>
      </c>
      <c r="Q1711" s="15" t="s">
        <v>2</v>
      </c>
      <c r="R1711" s="15" t="s">
        <v>1639</v>
      </c>
      <c r="S1711" s="15" t="s">
        <v>1637</v>
      </c>
      <c r="T1711" s="15" t="s">
        <v>2</v>
      </c>
      <c r="U1711" s="15" t="s">
        <v>2175</v>
      </c>
      <c r="V1711" s="15" t="s">
        <v>2175</v>
      </c>
      <c r="W1711" s="15" t="s">
        <v>2168</v>
      </c>
      <c r="X1711" s="15" t="s">
        <v>1648</v>
      </c>
      <c r="Y1711" s="15" t="s">
        <v>2210</v>
      </c>
      <c r="Z1711" s="15" t="s">
        <v>2211</v>
      </c>
      <c r="AA1711" s="15" t="s">
        <v>1648</v>
      </c>
      <c r="AB1711" s="15" t="s">
        <v>1648</v>
      </c>
      <c r="AC1711" s="15" t="s">
        <v>1648</v>
      </c>
      <c r="AD1711" s="15" t="s">
        <v>1648</v>
      </c>
      <c r="AE1711" s="15" t="s">
        <v>1648</v>
      </c>
      <c r="AF1711" s="15" t="s">
        <v>1648</v>
      </c>
      <c r="AG1711" s="15" t="s">
        <v>1648</v>
      </c>
      <c r="AH1711" s="15" t="s">
        <v>2</v>
      </c>
      <c r="AI1711" s="15" t="s">
        <v>2</v>
      </c>
      <c r="AJ1711" s="15" t="s">
        <v>2170</v>
      </c>
      <c r="AK1711" s="15" t="s">
        <v>1752</v>
      </c>
      <c r="AL1711" s="15" t="s">
        <v>80</v>
      </c>
      <c r="AM1711" s="15" t="s">
        <v>2212</v>
      </c>
      <c r="AN1711" s="16">
        <v>0</v>
      </c>
      <c r="AO1711" s="16">
        <v>0</v>
      </c>
      <c r="AP1711" s="17"/>
      <c r="AQ1711" s="17"/>
      <c r="AR1711" s="17">
        <v>45837</v>
      </c>
      <c r="AS1711" s="17"/>
      <c r="AT1711" s="17"/>
      <c r="AU1711" s="16">
        <v>1</v>
      </c>
      <c r="AV1711" s="18" t="s">
        <v>1652</v>
      </c>
      <c r="AW1711" s="17"/>
      <c r="AX1711" s="17">
        <v>45701</v>
      </c>
      <c r="AY1711" s="17">
        <v>45380</v>
      </c>
    </row>
    <row r="1712" spans="1:51" x14ac:dyDescent="0.35">
      <c r="A1712" s="18" t="str">
        <f t="shared" si="26"/>
        <v>PMETX-48JZ1000E</v>
      </c>
      <c r="B1712" s="15" t="s">
        <v>1639</v>
      </c>
      <c r="C1712" s="15" t="s">
        <v>79</v>
      </c>
      <c r="D1712" s="15" t="s">
        <v>231</v>
      </c>
      <c r="E1712" s="15" t="s">
        <v>2151</v>
      </c>
      <c r="F1712" s="15" t="s">
        <v>2176</v>
      </c>
      <c r="G1712" s="15" t="s">
        <v>1643</v>
      </c>
      <c r="H1712" s="15" t="s">
        <v>2</v>
      </c>
      <c r="I1712" s="15" t="s">
        <v>1637</v>
      </c>
      <c r="J1712" s="15" t="s">
        <v>1640</v>
      </c>
      <c r="K1712" s="15" t="s">
        <v>1796</v>
      </c>
      <c r="L1712" s="15" t="s">
        <v>1645</v>
      </c>
      <c r="M1712" s="15" t="s">
        <v>2</v>
      </c>
      <c r="N1712" s="15" t="s">
        <v>2</v>
      </c>
      <c r="O1712" s="15" t="s">
        <v>1639</v>
      </c>
      <c r="P1712" s="15" t="s">
        <v>1637</v>
      </c>
      <c r="Q1712" s="15" t="s">
        <v>2</v>
      </c>
      <c r="R1712" s="15" t="s">
        <v>1639</v>
      </c>
      <c r="S1712" s="15" t="s">
        <v>1637</v>
      </c>
      <c r="T1712" s="15" t="s">
        <v>2</v>
      </c>
      <c r="U1712" s="15" t="s">
        <v>2202</v>
      </c>
      <c r="V1712" s="15" t="s">
        <v>2202</v>
      </c>
      <c r="W1712" s="15" t="s">
        <v>2168</v>
      </c>
      <c r="X1712" s="15" t="s">
        <v>2</v>
      </c>
      <c r="Y1712" s="15" t="s">
        <v>2205</v>
      </c>
      <c r="Z1712" s="15" t="s">
        <v>2206</v>
      </c>
      <c r="AA1712" s="15" t="s">
        <v>1648</v>
      </c>
      <c r="AB1712" s="15" t="s">
        <v>1648</v>
      </c>
      <c r="AC1712" s="15" t="s">
        <v>1648</v>
      </c>
      <c r="AD1712" s="15" t="s">
        <v>1648</v>
      </c>
      <c r="AE1712" s="15" t="s">
        <v>1648</v>
      </c>
      <c r="AF1712" s="15" t="s">
        <v>1648</v>
      </c>
      <c r="AG1712" s="15" t="s">
        <v>1648</v>
      </c>
      <c r="AH1712" s="15" t="s">
        <v>2</v>
      </c>
      <c r="AI1712" s="15" t="s">
        <v>2</v>
      </c>
      <c r="AJ1712" s="15" t="s">
        <v>2153</v>
      </c>
      <c r="AK1712" s="15" t="s">
        <v>2154</v>
      </c>
      <c r="AL1712" s="15" t="s">
        <v>80</v>
      </c>
      <c r="AM1712" s="15" t="s">
        <v>1716</v>
      </c>
      <c r="AN1712" s="16">
        <v>10</v>
      </c>
      <c r="AO1712" s="16">
        <v>10</v>
      </c>
      <c r="AP1712" s="17"/>
      <c r="AQ1712" s="17"/>
      <c r="AR1712" s="17">
        <v>45809</v>
      </c>
      <c r="AS1712" s="17"/>
      <c r="AT1712" s="17"/>
      <c r="AU1712" s="16">
        <v>1</v>
      </c>
      <c r="AV1712" s="18" t="s">
        <v>1652</v>
      </c>
      <c r="AW1712" s="17"/>
      <c r="AX1712" s="17">
        <v>45381</v>
      </c>
      <c r="AY1712" s="17">
        <v>45381</v>
      </c>
    </row>
    <row r="1713" spans="1:51" x14ac:dyDescent="0.35">
      <c r="A1713" s="18" t="str">
        <f t="shared" si="26"/>
        <v>PMETX-48JZ1500E</v>
      </c>
      <c r="B1713" s="15" t="s">
        <v>1639</v>
      </c>
      <c r="C1713" s="15" t="s">
        <v>79</v>
      </c>
      <c r="D1713" s="15" t="s">
        <v>232</v>
      </c>
      <c r="E1713" s="15" t="s">
        <v>2151</v>
      </c>
      <c r="F1713" s="15" t="s">
        <v>2176</v>
      </c>
      <c r="G1713" s="15" t="s">
        <v>1643</v>
      </c>
      <c r="H1713" s="15" t="s">
        <v>2</v>
      </c>
      <c r="I1713" s="15" t="s">
        <v>1637</v>
      </c>
      <c r="J1713" s="15" t="s">
        <v>1640</v>
      </c>
      <c r="K1713" s="15" t="s">
        <v>1671</v>
      </c>
      <c r="L1713" s="15" t="s">
        <v>1645</v>
      </c>
      <c r="M1713" s="15" t="s">
        <v>2</v>
      </c>
      <c r="N1713" s="15" t="s">
        <v>2</v>
      </c>
      <c r="O1713" s="15" t="s">
        <v>1639</v>
      </c>
      <c r="P1713" s="15" t="s">
        <v>1637</v>
      </c>
      <c r="Q1713" s="15" t="s">
        <v>2</v>
      </c>
      <c r="R1713" s="15" t="s">
        <v>1639</v>
      </c>
      <c r="S1713" s="15" t="s">
        <v>1637</v>
      </c>
      <c r="T1713" s="15" t="s">
        <v>2</v>
      </c>
      <c r="U1713" s="15" t="s">
        <v>2202</v>
      </c>
      <c r="V1713" s="15" t="s">
        <v>2202</v>
      </c>
      <c r="W1713" s="15" t="s">
        <v>2168</v>
      </c>
      <c r="X1713" s="15" t="s">
        <v>2</v>
      </c>
      <c r="Y1713" s="15" t="s">
        <v>2205</v>
      </c>
      <c r="Z1713" s="15" t="s">
        <v>2206</v>
      </c>
      <c r="AA1713" s="15" t="s">
        <v>1648</v>
      </c>
      <c r="AB1713" s="15" t="s">
        <v>1648</v>
      </c>
      <c r="AC1713" s="15" t="s">
        <v>1648</v>
      </c>
      <c r="AD1713" s="15" t="s">
        <v>1648</v>
      </c>
      <c r="AE1713" s="15" t="s">
        <v>1648</v>
      </c>
      <c r="AF1713" s="15" t="s">
        <v>1648</v>
      </c>
      <c r="AG1713" s="15" t="s">
        <v>1648</v>
      </c>
      <c r="AH1713" s="15" t="s">
        <v>2</v>
      </c>
      <c r="AI1713" s="15" t="s">
        <v>2</v>
      </c>
      <c r="AJ1713" s="15" t="s">
        <v>2153</v>
      </c>
      <c r="AK1713" s="15" t="s">
        <v>2154</v>
      </c>
      <c r="AL1713" s="15" t="s">
        <v>80</v>
      </c>
      <c r="AM1713" s="15" t="s">
        <v>1716</v>
      </c>
      <c r="AN1713" s="16">
        <v>10</v>
      </c>
      <c r="AO1713" s="16">
        <v>10</v>
      </c>
      <c r="AP1713" s="17"/>
      <c r="AQ1713" s="17"/>
      <c r="AR1713" s="17">
        <v>45809</v>
      </c>
      <c r="AS1713" s="17"/>
      <c r="AT1713" s="17"/>
      <c r="AU1713" s="16">
        <v>1</v>
      </c>
      <c r="AV1713" s="18" t="s">
        <v>1652</v>
      </c>
      <c r="AW1713" s="17"/>
      <c r="AX1713" s="17">
        <v>45381</v>
      </c>
      <c r="AY1713" s="17">
        <v>45381</v>
      </c>
    </row>
    <row r="1714" spans="1:51" x14ac:dyDescent="0.35">
      <c r="A1714" s="18" t="str">
        <f t="shared" si="26"/>
        <v>PMETX-48JZ980E</v>
      </c>
      <c r="B1714" s="15" t="s">
        <v>1639</v>
      </c>
      <c r="C1714" s="15" t="s">
        <v>79</v>
      </c>
      <c r="D1714" s="15" t="s">
        <v>233</v>
      </c>
      <c r="E1714" s="15" t="s">
        <v>2151</v>
      </c>
      <c r="F1714" s="15" t="s">
        <v>2176</v>
      </c>
      <c r="G1714" s="15" t="s">
        <v>1643</v>
      </c>
      <c r="H1714" s="15" t="s">
        <v>2</v>
      </c>
      <c r="I1714" s="15" t="s">
        <v>1637</v>
      </c>
      <c r="J1714" s="15" t="s">
        <v>1640</v>
      </c>
      <c r="K1714" s="15" t="s">
        <v>1796</v>
      </c>
      <c r="L1714" s="15" t="s">
        <v>1645</v>
      </c>
      <c r="M1714" s="15" t="s">
        <v>2</v>
      </c>
      <c r="N1714" s="15" t="s">
        <v>2</v>
      </c>
      <c r="O1714" s="15" t="s">
        <v>1639</v>
      </c>
      <c r="P1714" s="15" t="s">
        <v>1637</v>
      </c>
      <c r="Q1714" s="15" t="s">
        <v>2</v>
      </c>
      <c r="R1714" s="15" t="s">
        <v>1639</v>
      </c>
      <c r="S1714" s="15" t="s">
        <v>1637</v>
      </c>
      <c r="T1714" s="15" t="s">
        <v>2</v>
      </c>
      <c r="U1714" s="15" t="s">
        <v>2202</v>
      </c>
      <c r="V1714" s="15" t="s">
        <v>2202</v>
      </c>
      <c r="W1714" s="15" t="s">
        <v>2168</v>
      </c>
      <c r="X1714" s="15" t="s">
        <v>2</v>
      </c>
      <c r="Y1714" s="15" t="s">
        <v>2205</v>
      </c>
      <c r="Z1714" s="15" t="s">
        <v>2206</v>
      </c>
      <c r="AA1714" s="15" t="s">
        <v>1648</v>
      </c>
      <c r="AB1714" s="15" t="s">
        <v>1648</v>
      </c>
      <c r="AC1714" s="15" t="s">
        <v>1648</v>
      </c>
      <c r="AD1714" s="15" t="s">
        <v>1648</v>
      </c>
      <c r="AE1714" s="15" t="s">
        <v>1648</v>
      </c>
      <c r="AF1714" s="15" t="s">
        <v>1648</v>
      </c>
      <c r="AG1714" s="15" t="s">
        <v>1648</v>
      </c>
      <c r="AH1714" s="15" t="s">
        <v>2</v>
      </c>
      <c r="AI1714" s="15" t="s">
        <v>2</v>
      </c>
      <c r="AJ1714" s="15" t="s">
        <v>2153</v>
      </c>
      <c r="AK1714" s="15" t="s">
        <v>2154</v>
      </c>
      <c r="AL1714" s="15" t="s">
        <v>80</v>
      </c>
      <c r="AM1714" s="15" t="s">
        <v>1716</v>
      </c>
      <c r="AN1714" s="16">
        <v>10</v>
      </c>
      <c r="AO1714" s="16">
        <v>10</v>
      </c>
      <c r="AP1714" s="17"/>
      <c r="AQ1714" s="17"/>
      <c r="AR1714" s="17">
        <v>45809</v>
      </c>
      <c r="AS1714" s="17"/>
      <c r="AT1714" s="17"/>
      <c r="AU1714" s="16">
        <v>1</v>
      </c>
      <c r="AV1714" s="18" t="s">
        <v>1652</v>
      </c>
      <c r="AW1714" s="17"/>
      <c r="AX1714" s="17">
        <v>45381</v>
      </c>
      <c r="AY1714" s="17">
        <v>45381</v>
      </c>
    </row>
    <row r="1715" spans="1:51" x14ac:dyDescent="0.35">
      <c r="A1715" s="18" t="str">
        <f t="shared" si="26"/>
        <v>PMETX-48JZW1004</v>
      </c>
      <c r="B1715" s="15" t="s">
        <v>1639</v>
      </c>
      <c r="C1715" s="15" t="s">
        <v>79</v>
      </c>
      <c r="D1715" s="15" t="s">
        <v>234</v>
      </c>
      <c r="E1715" s="15" t="s">
        <v>2151</v>
      </c>
      <c r="F1715" s="15" t="s">
        <v>2176</v>
      </c>
      <c r="G1715" s="15" t="s">
        <v>1643</v>
      </c>
      <c r="H1715" s="15" t="s">
        <v>2</v>
      </c>
      <c r="I1715" s="15" t="s">
        <v>1637</v>
      </c>
      <c r="J1715" s="15" t="s">
        <v>1640</v>
      </c>
      <c r="K1715" s="15" t="s">
        <v>1796</v>
      </c>
      <c r="L1715" s="15" t="s">
        <v>1645</v>
      </c>
      <c r="M1715" s="15" t="s">
        <v>2</v>
      </c>
      <c r="N1715" s="15" t="s">
        <v>2</v>
      </c>
      <c r="O1715" s="15" t="s">
        <v>1639</v>
      </c>
      <c r="P1715" s="15" t="s">
        <v>1637</v>
      </c>
      <c r="Q1715" s="15" t="s">
        <v>2</v>
      </c>
      <c r="R1715" s="15" t="s">
        <v>1639</v>
      </c>
      <c r="S1715" s="15" t="s">
        <v>1637</v>
      </c>
      <c r="T1715" s="15" t="s">
        <v>2</v>
      </c>
      <c r="U1715" s="15" t="s">
        <v>2202</v>
      </c>
      <c r="V1715" s="15" t="s">
        <v>2202</v>
      </c>
      <c r="W1715" s="15" t="s">
        <v>2168</v>
      </c>
      <c r="X1715" s="15" t="s">
        <v>2</v>
      </c>
      <c r="Y1715" s="15" t="s">
        <v>2205</v>
      </c>
      <c r="Z1715" s="15" t="s">
        <v>2206</v>
      </c>
      <c r="AA1715" s="15" t="s">
        <v>1648</v>
      </c>
      <c r="AB1715" s="15" t="s">
        <v>1648</v>
      </c>
      <c r="AC1715" s="15" t="s">
        <v>1648</v>
      </c>
      <c r="AD1715" s="15" t="s">
        <v>1648</v>
      </c>
      <c r="AE1715" s="15" t="s">
        <v>1648</v>
      </c>
      <c r="AF1715" s="15" t="s">
        <v>1648</v>
      </c>
      <c r="AG1715" s="15" t="s">
        <v>1648</v>
      </c>
      <c r="AH1715" s="15" t="s">
        <v>2</v>
      </c>
      <c r="AI1715" s="15" t="s">
        <v>2</v>
      </c>
      <c r="AJ1715" s="15" t="s">
        <v>2153</v>
      </c>
      <c r="AK1715" s="15" t="s">
        <v>2154</v>
      </c>
      <c r="AL1715" s="15" t="s">
        <v>80</v>
      </c>
      <c r="AM1715" s="15" t="s">
        <v>1657</v>
      </c>
      <c r="AN1715" s="16">
        <v>10</v>
      </c>
      <c r="AO1715" s="16">
        <v>10</v>
      </c>
      <c r="AP1715" s="17"/>
      <c r="AQ1715" s="17"/>
      <c r="AR1715" s="17">
        <v>45809</v>
      </c>
      <c r="AS1715" s="17"/>
      <c r="AT1715" s="17"/>
      <c r="AU1715" s="16">
        <v>1</v>
      </c>
      <c r="AV1715" s="18" t="s">
        <v>1652</v>
      </c>
      <c r="AW1715" s="17"/>
      <c r="AX1715" s="17">
        <v>45381</v>
      </c>
      <c r="AY1715" s="17">
        <v>45381</v>
      </c>
    </row>
    <row r="1716" spans="1:51" x14ac:dyDescent="0.35">
      <c r="A1716" s="18" t="str">
        <f t="shared" si="26"/>
        <v>PMETX-48JZW984</v>
      </c>
      <c r="B1716" s="15" t="s">
        <v>1639</v>
      </c>
      <c r="C1716" s="15" t="s">
        <v>79</v>
      </c>
      <c r="D1716" s="15" t="s">
        <v>235</v>
      </c>
      <c r="E1716" s="15" t="s">
        <v>2213</v>
      </c>
      <c r="F1716" s="15" t="s">
        <v>2176</v>
      </c>
      <c r="G1716" s="15" t="s">
        <v>1643</v>
      </c>
      <c r="H1716" s="15" t="s">
        <v>2</v>
      </c>
      <c r="I1716" s="15" t="s">
        <v>1637</v>
      </c>
      <c r="J1716" s="15" t="s">
        <v>1640</v>
      </c>
      <c r="K1716" s="15" t="s">
        <v>1796</v>
      </c>
      <c r="L1716" s="15" t="s">
        <v>1645</v>
      </c>
      <c r="M1716" s="15" t="s">
        <v>2</v>
      </c>
      <c r="N1716" s="15" t="s">
        <v>2</v>
      </c>
      <c r="O1716" s="15" t="s">
        <v>1639</v>
      </c>
      <c r="P1716" s="15" t="s">
        <v>1637</v>
      </c>
      <c r="Q1716" s="15" t="s">
        <v>2</v>
      </c>
      <c r="R1716" s="15" t="s">
        <v>1639</v>
      </c>
      <c r="S1716" s="15" t="s">
        <v>1637</v>
      </c>
      <c r="T1716" s="15" t="s">
        <v>2</v>
      </c>
      <c r="U1716" s="15" t="s">
        <v>2202</v>
      </c>
      <c r="V1716" s="15" t="s">
        <v>2202</v>
      </c>
      <c r="W1716" s="15" t="s">
        <v>2168</v>
      </c>
      <c r="X1716" s="15" t="s">
        <v>2</v>
      </c>
      <c r="Y1716" s="15" t="s">
        <v>2205</v>
      </c>
      <c r="Z1716" s="15" t="s">
        <v>2206</v>
      </c>
      <c r="AA1716" s="15" t="s">
        <v>1648</v>
      </c>
      <c r="AB1716" s="15" t="s">
        <v>1648</v>
      </c>
      <c r="AC1716" s="15" t="s">
        <v>1648</v>
      </c>
      <c r="AD1716" s="15" t="s">
        <v>1648</v>
      </c>
      <c r="AE1716" s="15" t="s">
        <v>1648</v>
      </c>
      <c r="AF1716" s="15" t="s">
        <v>1648</v>
      </c>
      <c r="AG1716" s="15" t="s">
        <v>1648</v>
      </c>
      <c r="AH1716" s="15" t="s">
        <v>2</v>
      </c>
      <c r="AI1716" s="15" t="s">
        <v>2</v>
      </c>
      <c r="AJ1716" s="15" t="s">
        <v>2153</v>
      </c>
      <c r="AK1716" s="15" t="s">
        <v>2154</v>
      </c>
      <c r="AL1716" s="15" t="s">
        <v>80</v>
      </c>
      <c r="AM1716" s="15" t="s">
        <v>1657</v>
      </c>
      <c r="AN1716" s="16">
        <v>10</v>
      </c>
      <c r="AO1716" s="16">
        <v>10</v>
      </c>
      <c r="AP1716" s="17"/>
      <c r="AQ1716" s="17"/>
      <c r="AR1716" s="17">
        <v>45809</v>
      </c>
      <c r="AS1716" s="17"/>
      <c r="AT1716" s="17"/>
      <c r="AU1716" s="16">
        <v>1</v>
      </c>
      <c r="AV1716" s="18" t="s">
        <v>1652</v>
      </c>
      <c r="AW1716" s="17"/>
      <c r="AX1716" s="17">
        <v>45381</v>
      </c>
      <c r="AY1716" s="17">
        <v>45381</v>
      </c>
    </row>
    <row r="1717" spans="1:51" x14ac:dyDescent="0.35">
      <c r="A1717" s="18" t="str">
        <f t="shared" si="26"/>
        <v>PMETX-50HX800E</v>
      </c>
      <c r="B1717" s="15" t="s">
        <v>1639</v>
      </c>
      <c r="C1717" s="15" t="s">
        <v>79</v>
      </c>
      <c r="D1717" s="15" t="s">
        <v>236</v>
      </c>
      <c r="E1717" s="15" t="s">
        <v>2136</v>
      </c>
      <c r="F1717" s="15" t="s">
        <v>2177</v>
      </c>
      <c r="G1717" s="15" t="s">
        <v>1643</v>
      </c>
      <c r="H1717" s="15" t="s">
        <v>2</v>
      </c>
      <c r="I1717" s="15" t="s">
        <v>1637</v>
      </c>
      <c r="J1717" s="15" t="s">
        <v>1640</v>
      </c>
      <c r="K1717" s="15" t="s">
        <v>2201</v>
      </c>
      <c r="L1717" s="15" t="s">
        <v>1645</v>
      </c>
      <c r="M1717" s="15" t="s">
        <v>2</v>
      </c>
      <c r="N1717" s="15" t="s">
        <v>2</v>
      </c>
      <c r="O1717" s="15" t="s">
        <v>1639</v>
      </c>
      <c r="P1717" s="15" t="s">
        <v>1637</v>
      </c>
      <c r="Q1717" s="15" t="s">
        <v>2</v>
      </c>
      <c r="R1717" s="15" t="s">
        <v>1639</v>
      </c>
      <c r="S1717" s="15" t="s">
        <v>1637</v>
      </c>
      <c r="T1717" s="15" t="s">
        <v>2</v>
      </c>
      <c r="U1717" s="15" t="s">
        <v>2202</v>
      </c>
      <c r="V1717" s="15" t="s">
        <v>2202</v>
      </c>
      <c r="W1717" s="15" t="s">
        <v>2168</v>
      </c>
      <c r="X1717" s="15" t="s">
        <v>2</v>
      </c>
      <c r="Y1717" s="15" t="s">
        <v>2203</v>
      </c>
      <c r="Z1717" s="15" t="s">
        <v>2204</v>
      </c>
      <c r="AA1717" s="15" t="s">
        <v>1648</v>
      </c>
      <c r="AB1717" s="15" t="s">
        <v>1648</v>
      </c>
      <c r="AC1717" s="15" t="s">
        <v>1648</v>
      </c>
      <c r="AD1717" s="15" t="s">
        <v>1648</v>
      </c>
      <c r="AE1717" s="15" t="s">
        <v>1648</v>
      </c>
      <c r="AF1717" s="15" t="s">
        <v>1648</v>
      </c>
      <c r="AG1717" s="15" t="s">
        <v>1648</v>
      </c>
      <c r="AH1717" s="15" t="s">
        <v>2</v>
      </c>
      <c r="AI1717" s="15" t="s">
        <v>2</v>
      </c>
      <c r="AJ1717" s="15" t="s">
        <v>2170</v>
      </c>
      <c r="AK1717" s="15" t="s">
        <v>1752</v>
      </c>
      <c r="AL1717" s="15" t="s">
        <v>80</v>
      </c>
      <c r="AM1717" s="15" t="s">
        <v>1716</v>
      </c>
      <c r="AN1717" s="16">
        <v>10</v>
      </c>
      <c r="AO1717" s="16">
        <v>10</v>
      </c>
      <c r="AP1717" s="17"/>
      <c r="AQ1717" s="17"/>
      <c r="AR1717" s="17">
        <v>45809</v>
      </c>
      <c r="AS1717" s="17"/>
      <c r="AT1717" s="17"/>
      <c r="AU1717" s="16">
        <v>1</v>
      </c>
      <c r="AV1717" s="18" t="s">
        <v>1652</v>
      </c>
      <c r="AW1717" s="17"/>
      <c r="AX1717" s="17">
        <v>45381</v>
      </c>
      <c r="AY1717" s="17">
        <v>45381</v>
      </c>
    </row>
    <row r="1718" spans="1:51" x14ac:dyDescent="0.35">
      <c r="A1718" s="18" t="str">
        <f t="shared" si="26"/>
        <v>PMETX-50HX810E</v>
      </c>
      <c r="B1718" s="15" t="s">
        <v>1639</v>
      </c>
      <c r="C1718" s="15" t="s">
        <v>79</v>
      </c>
      <c r="D1718" s="15" t="s">
        <v>237</v>
      </c>
      <c r="E1718" s="15" t="s">
        <v>2136</v>
      </c>
      <c r="F1718" s="15" t="s">
        <v>2177</v>
      </c>
      <c r="G1718" s="15" t="s">
        <v>1643</v>
      </c>
      <c r="H1718" s="15" t="s">
        <v>2</v>
      </c>
      <c r="I1718" s="15" t="s">
        <v>1637</v>
      </c>
      <c r="J1718" s="15" t="s">
        <v>1640</v>
      </c>
      <c r="K1718" s="15" t="s">
        <v>2201</v>
      </c>
      <c r="L1718" s="15" t="s">
        <v>1645</v>
      </c>
      <c r="M1718" s="15" t="s">
        <v>2</v>
      </c>
      <c r="N1718" s="15" t="s">
        <v>2</v>
      </c>
      <c r="O1718" s="15" t="s">
        <v>1639</v>
      </c>
      <c r="P1718" s="15" t="s">
        <v>1637</v>
      </c>
      <c r="Q1718" s="15" t="s">
        <v>2</v>
      </c>
      <c r="R1718" s="15" t="s">
        <v>1639</v>
      </c>
      <c r="S1718" s="15" t="s">
        <v>1637</v>
      </c>
      <c r="T1718" s="15" t="s">
        <v>2</v>
      </c>
      <c r="U1718" s="15" t="s">
        <v>2202</v>
      </c>
      <c r="V1718" s="15" t="s">
        <v>2202</v>
      </c>
      <c r="W1718" s="15" t="s">
        <v>2168</v>
      </c>
      <c r="X1718" s="15" t="s">
        <v>2</v>
      </c>
      <c r="Y1718" s="15" t="s">
        <v>2203</v>
      </c>
      <c r="Z1718" s="15" t="s">
        <v>2204</v>
      </c>
      <c r="AA1718" s="15" t="s">
        <v>1648</v>
      </c>
      <c r="AB1718" s="15" t="s">
        <v>1648</v>
      </c>
      <c r="AC1718" s="15" t="s">
        <v>1648</v>
      </c>
      <c r="AD1718" s="15" t="s">
        <v>1648</v>
      </c>
      <c r="AE1718" s="15" t="s">
        <v>1648</v>
      </c>
      <c r="AF1718" s="15" t="s">
        <v>1648</v>
      </c>
      <c r="AG1718" s="15" t="s">
        <v>1648</v>
      </c>
      <c r="AH1718" s="15" t="s">
        <v>2</v>
      </c>
      <c r="AI1718" s="15" t="s">
        <v>2</v>
      </c>
      <c r="AJ1718" s="15" t="s">
        <v>2170</v>
      </c>
      <c r="AK1718" s="15" t="s">
        <v>1752</v>
      </c>
      <c r="AL1718" s="15" t="s">
        <v>80</v>
      </c>
      <c r="AM1718" s="15" t="s">
        <v>1716</v>
      </c>
      <c r="AN1718" s="16">
        <v>10</v>
      </c>
      <c r="AO1718" s="16">
        <v>10</v>
      </c>
      <c r="AP1718" s="17"/>
      <c r="AQ1718" s="17"/>
      <c r="AR1718" s="17">
        <v>45809</v>
      </c>
      <c r="AS1718" s="17"/>
      <c r="AT1718" s="17"/>
      <c r="AU1718" s="16">
        <v>1</v>
      </c>
      <c r="AV1718" s="18" t="s">
        <v>1652</v>
      </c>
      <c r="AW1718" s="17"/>
      <c r="AX1718" s="17">
        <v>45381</v>
      </c>
      <c r="AY1718" s="17">
        <v>45381</v>
      </c>
    </row>
    <row r="1719" spans="1:51" x14ac:dyDescent="0.35">
      <c r="A1719" s="18" t="str">
        <f t="shared" si="26"/>
        <v>PMETX-50HX830E</v>
      </c>
      <c r="B1719" s="15" t="s">
        <v>1639</v>
      </c>
      <c r="C1719" s="15" t="s">
        <v>79</v>
      </c>
      <c r="D1719" s="15" t="s">
        <v>238</v>
      </c>
      <c r="E1719" s="15" t="s">
        <v>2136</v>
      </c>
      <c r="F1719" s="15" t="s">
        <v>2177</v>
      </c>
      <c r="G1719" s="15" t="s">
        <v>1643</v>
      </c>
      <c r="H1719" s="15" t="s">
        <v>2</v>
      </c>
      <c r="I1719" s="15" t="s">
        <v>1637</v>
      </c>
      <c r="J1719" s="15" t="s">
        <v>1640</v>
      </c>
      <c r="K1719" s="15" t="s">
        <v>2201</v>
      </c>
      <c r="L1719" s="15" t="s">
        <v>1645</v>
      </c>
      <c r="M1719" s="15" t="s">
        <v>2</v>
      </c>
      <c r="N1719" s="15" t="s">
        <v>2</v>
      </c>
      <c r="O1719" s="15" t="s">
        <v>1639</v>
      </c>
      <c r="P1719" s="15" t="s">
        <v>1637</v>
      </c>
      <c r="Q1719" s="15" t="s">
        <v>2</v>
      </c>
      <c r="R1719" s="15" t="s">
        <v>1639</v>
      </c>
      <c r="S1719" s="15" t="s">
        <v>1637</v>
      </c>
      <c r="T1719" s="15" t="s">
        <v>2</v>
      </c>
      <c r="U1719" s="15" t="s">
        <v>2202</v>
      </c>
      <c r="V1719" s="15" t="s">
        <v>2202</v>
      </c>
      <c r="W1719" s="15" t="s">
        <v>2168</v>
      </c>
      <c r="X1719" s="15" t="s">
        <v>2</v>
      </c>
      <c r="Y1719" s="15" t="s">
        <v>2203</v>
      </c>
      <c r="Z1719" s="15" t="s">
        <v>2204</v>
      </c>
      <c r="AA1719" s="15" t="s">
        <v>1648</v>
      </c>
      <c r="AB1719" s="15" t="s">
        <v>1648</v>
      </c>
      <c r="AC1719" s="15" t="s">
        <v>1648</v>
      </c>
      <c r="AD1719" s="15" t="s">
        <v>1648</v>
      </c>
      <c r="AE1719" s="15" t="s">
        <v>1648</v>
      </c>
      <c r="AF1719" s="15" t="s">
        <v>1648</v>
      </c>
      <c r="AG1719" s="15" t="s">
        <v>1648</v>
      </c>
      <c r="AH1719" s="15" t="s">
        <v>2</v>
      </c>
      <c r="AI1719" s="15" t="s">
        <v>2</v>
      </c>
      <c r="AJ1719" s="15" t="s">
        <v>2170</v>
      </c>
      <c r="AK1719" s="15" t="s">
        <v>1752</v>
      </c>
      <c r="AL1719" s="15" t="s">
        <v>80</v>
      </c>
      <c r="AM1719" s="15" t="s">
        <v>1716</v>
      </c>
      <c r="AN1719" s="16">
        <v>10</v>
      </c>
      <c r="AO1719" s="16">
        <v>10</v>
      </c>
      <c r="AP1719" s="17"/>
      <c r="AQ1719" s="17"/>
      <c r="AR1719" s="17">
        <v>45809</v>
      </c>
      <c r="AS1719" s="17"/>
      <c r="AT1719" s="17"/>
      <c r="AU1719" s="16">
        <v>1</v>
      </c>
      <c r="AV1719" s="18" t="s">
        <v>1652</v>
      </c>
      <c r="AW1719" s="17"/>
      <c r="AX1719" s="17">
        <v>45381</v>
      </c>
      <c r="AY1719" s="17">
        <v>45381</v>
      </c>
    </row>
    <row r="1720" spans="1:51" x14ac:dyDescent="0.35">
      <c r="A1720" s="18" t="str">
        <f t="shared" si="26"/>
        <v>PMETX-50JX800E</v>
      </c>
      <c r="B1720" s="15" t="s">
        <v>1639</v>
      </c>
      <c r="C1720" s="15" t="s">
        <v>79</v>
      </c>
      <c r="D1720" s="15" t="s">
        <v>239</v>
      </c>
      <c r="E1720" s="15" t="s">
        <v>2136</v>
      </c>
      <c r="F1720" s="15" t="s">
        <v>2177</v>
      </c>
      <c r="G1720" s="15" t="s">
        <v>1643</v>
      </c>
      <c r="H1720" s="15" t="s">
        <v>2</v>
      </c>
      <c r="I1720" s="15" t="s">
        <v>1637</v>
      </c>
      <c r="J1720" s="15" t="s">
        <v>1640</v>
      </c>
      <c r="K1720" s="15" t="s">
        <v>1929</v>
      </c>
      <c r="L1720" s="15" t="s">
        <v>1645</v>
      </c>
      <c r="M1720" s="15" t="s">
        <v>2</v>
      </c>
      <c r="N1720" s="15" t="s">
        <v>2</v>
      </c>
      <c r="O1720" s="15" t="s">
        <v>1639</v>
      </c>
      <c r="P1720" s="15" t="s">
        <v>1637</v>
      </c>
      <c r="Q1720" s="15" t="s">
        <v>2</v>
      </c>
      <c r="R1720" s="15" t="s">
        <v>1639</v>
      </c>
      <c r="S1720" s="15" t="s">
        <v>1637</v>
      </c>
      <c r="T1720" s="15" t="s">
        <v>2</v>
      </c>
      <c r="U1720" s="15" t="s">
        <v>2202</v>
      </c>
      <c r="V1720" s="15" t="s">
        <v>2202</v>
      </c>
      <c r="W1720" s="15" t="s">
        <v>2168</v>
      </c>
      <c r="X1720" s="15" t="s">
        <v>2</v>
      </c>
      <c r="Y1720" s="15" t="s">
        <v>2205</v>
      </c>
      <c r="Z1720" s="15" t="s">
        <v>2206</v>
      </c>
      <c r="AA1720" s="15" t="s">
        <v>1648</v>
      </c>
      <c r="AB1720" s="15" t="s">
        <v>1648</v>
      </c>
      <c r="AC1720" s="15" t="s">
        <v>1648</v>
      </c>
      <c r="AD1720" s="15" t="s">
        <v>1648</v>
      </c>
      <c r="AE1720" s="15" t="s">
        <v>1648</v>
      </c>
      <c r="AF1720" s="15" t="s">
        <v>1648</v>
      </c>
      <c r="AG1720" s="15" t="s">
        <v>1648</v>
      </c>
      <c r="AH1720" s="15" t="s">
        <v>2</v>
      </c>
      <c r="AI1720" s="15" t="s">
        <v>2</v>
      </c>
      <c r="AJ1720" s="15" t="s">
        <v>2170</v>
      </c>
      <c r="AK1720" s="15" t="s">
        <v>1752</v>
      </c>
      <c r="AL1720" s="15" t="s">
        <v>80</v>
      </c>
      <c r="AM1720" s="15" t="s">
        <v>1716</v>
      </c>
      <c r="AN1720" s="16">
        <v>10</v>
      </c>
      <c r="AO1720" s="16">
        <v>10</v>
      </c>
      <c r="AP1720" s="17"/>
      <c r="AQ1720" s="17"/>
      <c r="AR1720" s="17">
        <v>45809</v>
      </c>
      <c r="AS1720" s="17"/>
      <c r="AT1720" s="17"/>
      <c r="AU1720" s="16">
        <v>1</v>
      </c>
      <c r="AV1720" s="18" t="s">
        <v>1652</v>
      </c>
      <c r="AW1720" s="17"/>
      <c r="AX1720" s="17">
        <v>45381</v>
      </c>
      <c r="AY1720" s="17">
        <v>45381</v>
      </c>
    </row>
    <row r="1721" spans="1:51" x14ac:dyDescent="0.35">
      <c r="A1721" s="18" t="str">
        <f t="shared" si="26"/>
        <v>PMETX-50JX810E</v>
      </c>
      <c r="B1721" s="15" t="s">
        <v>1639</v>
      </c>
      <c r="C1721" s="15" t="s">
        <v>79</v>
      </c>
      <c r="D1721" s="15" t="s">
        <v>240</v>
      </c>
      <c r="E1721" s="15" t="s">
        <v>2136</v>
      </c>
      <c r="F1721" s="15" t="s">
        <v>2177</v>
      </c>
      <c r="G1721" s="15" t="s">
        <v>1643</v>
      </c>
      <c r="H1721" s="15" t="s">
        <v>2</v>
      </c>
      <c r="I1721" s="15" t="s">
        <v>1637</v>
      </c>
      <c r="J1721" s="15" t="s">
        <v>1640</v>
      </c>
      <c r="K1721" s="15" t="s">
        <v>1929</v>
      </c>
      <c r="L1721" s="15" t="s">
        <v>1645</v>
      </c>
      <c r="M1721" s="15" t="s">
        <v>2</v>
      </c>
      <c r="N1721" s="15" t="s">
        <v>2</v>
      </c>
      <c r="O1721" s="15" t="s">
        <v>1639</v>
      </c>
      <c r="P1721" s="15" t="s">
        <v>1637</v>
      </c>
      <c r="Q1721" s="15" t="s">
        <v>2</v>
      </c>
      <c r="R1721" s="15" t="s">
        <v>1639</v>
      </c>
      <c r="S1721" s="15" t="s">
        <v>1637</v>
      </c>
      <c r="T1721" s="15" t="s">
        <v>2</v>
      </c>
      <c r="U1721" s="15" t="s">
        <v>2202</v>
      </c>
      <c r="V1721" s="15" t="s">
        <v>2202</v>
      </c>
      <c r="W1721" s="15" t="s">
        <v>2168</v>
      </c>
      <c r="X1721" s="15" t="s">
        <v>2</v>
      </c>
      <c r="Y1721" s="15" t="s">
        <v>2205</v>
      </c>
      <c r="Z1721" s="15" t="s">
        <v>2206</v>
      </c>
      <c r="AA1721" s="15" t="s">
        <v>1648</v>
      </c>
      <c r="AB1721" s="15" t="s">
        <v>1648</v>
      </c>
      <c r="AC1721" s="15" t="s">
        <v>1648</v>
      </c>
      <c r="AD1721" s="15" t="s">
        <v>1648</v>
      </c>
      <c r="AE1721" s="15" t="s">
        <v>1648</v>
      </c>
      <c r="AF1721" s="15" t="s">
        <v>1648</v>
      </c>
      <c r="AG1721" s="15" t="s">
        <v>1648</v>
      </c>
      <c r="AH1721" s="15" t="s">
        <v>2</v>
      </c>
      <c r="AI1721" s="15" t="s">
        <v>2</v>
      </c>
      <c r="AJ1721" s="15" t="s">
        <v>2170</v>
      </c>
      <c r="AK1721" s="15" t="s">
        <v>1752</v>
      </c>
      <c r="AL1721" s="15" t="s">
        <v>80</v>
      </c>
      <c r="AM1721" s="15" t="s">
        <v>1716</v>
      </c>
      <c r="AN1721" s="16">
        <v>10</v>
      </c>
      <c r="AO1721" s="16">
        <v>10</v>
      </c>
      <c r="AP1721" s="17"/>
      <c r="AQ1721" s="17"/>
      <c r="AR1721" s="17">
        <v>45809</v>
      </c>
      <c r="AS1721" s="17"/>
      <c r="AT1721" s="17"/>
      <c r="AU1721" s="16">
        <v>1</v>
      </c>
      <c r="AV1721" s="18" t="s">
        <v>1652</v>
      </c>
      <c r="AW1721" s="17"/>
      <c r="AX1721" s="17">
        <v>45381</v>
      </c>
      <c r="AY1721" s="17">
        <v>45381</v>
      </c>
    </row>
    <row r="1722" spans="1:51" x14ac:dyDescent="0.35">
      <c r="A1722" s="18" t="str">
        <f t="shared" si="26"/>
        <v>PMETX-50JX820E</v>
      </c>
      <c r="B1722" s="15" t="s">
        <v>1639</v>
      </c>
      <c r="C1722" s="15" t="s">
        <v>79</v>
      </c>
      <c r="D1722" s="15" t="s">
        <v>241</v>
      </c>
      <c r="E1722" s="15" t="s">
        <v>2136</v>
      </c>
      <c r="F1722" s="15" t="s">
        <v>2177</v>
      </c>
      <c r="G1722" s="15" t="s">
        <v>1643</v>
      </c>
      <c r="H1722" s="15" t="s">
        <v>2</v>
      </c>
      <c r="I1722" s="15" t="s">
        <v>1637</v>
      </c>
      <c r="J1722" s="15" t="s">
        <v>1640</v>
      </c>
      <c r="K1722" s="15" t="s">
        <v>1929</v>
      </c>
      <c r="L1722" s="15" t="s">
        <v>1645</v>
      </c>
      <c r="M1722" s="15" t="s">
        <v>2</v>
      </c>
      <c r="N1722" s="15" t="s">
        <v>2</v>
      </c>
      <c r="O1722" s="15" t="s">
        <v>1639</v>
      </c>
      <c r="P1722" s="15" t="s">
        <v>1637</v>
      </c>
      <c r="Q1722" s="15" t="s">
        <v>2</v>
      </c>
      <c r="R1722" s="15" t="s">
        <v>1639</v>
      </c>
      <c r="S1722" s="15" t="s">
        <v>1637</v>
      </c>
      <c r="T1722" s="15" t="s">
        <v>2</v>
      </c>
      <c r="U1722" s="15" t="s">
        <v>2202</v>
      </c>
      <c r="V1722" s="15" t="s">
        <v>2202</v>
      </c>
      <c r="W1722" s="15" t="s">
        <v>2168</v>
      </c>
      <c r="X1722" s="15" t="s">
        <v>2</v>
      </c>
      <c r="Y1722" s="15" t="s">
        <v>2205</v>
      </c>
      <c r="Z1722" s="15" t="s">
        <v>2206</v>
      </c>
      <c r="AA1722" s="15" t="s">
        <v>1648</v>
      </c>
      <c r="AB1722" s="15" t="s">
        <v>1648</v>
      </c>
      <c r="AC1722" s="15" t="s">
        <v>1648</v>
      </c>
      <c r="AD1722" s="15" t="s">
        <v>1648</v>
      </c>
      <c r="AE1722" s="15" t="s">
        <v>1648</v>
      </c>
      <c r="AF1722" s="15" t="s">
        <v>1648</v>
      </c>
      <c r="AG1722" s="15" t="s">
        <v>1648</v>
      </c>
      <c r="AH1722" s="15" t="s">
        <v>2</v>
      </c>
      <c r="AI1722" s="15" t="s">
        <v>2</v>
      </c>
      <c r="AJ1722" s="15" t="s">
        <v>2170</v>
      </c>
      <c r="AK1722" s="15" t="s">
        <v>1752</v>
      </c>
      <c r="AL1722" s="15" t="s">
        <v>80</v>
      </c>
      <c r="AM1722" s="15" t="s">
        <v>1716</v>
      </c>
      <c r="AN1722" s="16">
        <v>10</v>
      </c>
      <c r="AO1722" s="16">
        <v>10</v>
      </c>
      <c r="AP1722" s="17"/>
      <c r="AQ1722" s="17"/>
      <c r="AR1722" s="17">
        <v>45809</v>
      </c>
      <c r="AS1722" s="17"/>
      <c r="AT1722" s="17"/>
      <c r="AU1722" s="16">
        <v>1</v>
      </c>
      <c r="AV1722" s="18" t="s">
        <v>1652</v>
      </c>
      <c r="AW1722" s="17"/>
      <c r="AX1722" s="17">
        <v>45381</v>
      </c>
      <c r="AY1722" s="17">
        <v>45381</v>
      </c>
    </row>
    <row r="1723" spans="1:51" x14ac:dyDescent="0.35">
      <c r="A1723" s="18" t="str">
        <f t="shared" si="26"/>
        <v>PMETX-50JX850E</v>
      </c>
      <c r="B1723" s="15" t="s">
        <v>1639</v>
      </c>
      <c r="C1723" s="15" t="s">
        <v>79</v>
      </c>
      <c r="D1723" s="15" t="s">
        <v>242</v>
      </c>
      <c r="E1723" s="15" t="s">
        <v>2136</v>
      </c>
      <c r="F1723" s="15" t="s">
        <v>2177</v>
      </c>
      <c r="G1723" s="15" t="s">
        <v>1643</v>
      </c>
      <c r="H1723" s="15" t="s">
        <v>2</v>
      </c>
      <c r="I1723" s="15" t="s">
        <v>1637</v>
      </c>
      <c r="J1723" s="15" t="s">
        <v>1640</v>
      </c>
      <c r="K1723" s="15" t="s">
        <v>1943</v>
      </c>
      <c r="L1723" s="15" t="s">
        <v>1645</v>
      </c>
      <c r="M1723" s="15" t="s">
        <v>2</v>
      </c>
      <c r="N1723" s="15" t="s">
        <v>2</v>
      </c>
      <c r="O1723" s="15" t="s">
        <v>1639</v>
      </c>
      <c r="P1723" s="15" t="s">
        <v>1637</v>
      </c>
      <c r="Q1723" s="15" t="s">
        <v>2</v>
      </c>
      <c r="R1723" s="15" t="s">
        <v>1639</v>
      </c>
      <c r="S1723" s="15" t="s">
        <v>1637</v>
      </c>
      <c r="T1723" s="15" t="s">
        <v>2</v>
      </c>
      <c r="U1723" s="15" t="s">
        <v>2202</v>
      </c>
      <c r="V1723" s="15" t="s">
        <v>2202</v>
      </c>
      <c r="W1723" s="15" t="s">
        <v>2168</v>
      </c>
      <c r="X1723" s="15" t="s">
        <v>2</v>
      </c>
      <c r="Y1723" s="15" t="s">
        <v>2</v>
      </c>
      <c r="Z1723" s="15" t="s">
        <v>2</v>
      </c>
      <c r="AA1723" s="15" t="s">
        <v>1648</v>
      </c>
      <c r="AB1723" s="15" t="s">
        <v>1648</v>
      </c>
      <c r="AC1723" s="15" t="s">
        <v>1648</v>
      </c>
      <c r="AD1723" s="15" t="s">
        <v>1648</v>
      </c>
      <c r="AE1723" s="15" t="s">
        <v>1648</v>
      </c>
      <c r="AF1723" s="15" t="s">
        <v>1648</v>
      </c>
      <c r="AG1723" s="15" t="s">
        <v>1648</v>
      </c>
      <c r="AH1723" s="15" t="s">
        <v>2</v>
      </c>
      <c r="AI1723" s="15" t="s">
        <v>2</v>
      </c>
      <c r="AJ1723" s="15" t="s">
        <v>2170</v>
      </c>
      <c r="AK1723" s="15" t="s">
        <v>1752</v>
      </c>
      <c r="AL1723" s="15" t="s">
        <v>80</v>
      </c>
      <c r="AM1723" s="15" t="s">
        <v>1716</v>
      </c>
      <c r="AN1723" s="16">
        <v>10</v>
      </c>
      <c r="AO1723" s="16">
        <v>10</v>
      </c>
      <c r="AP1723" s="17"/>
      <c r="AQ1723" s="17"/>
      <c r="AR1723" s="17">
        <v>45809</v>
      </c>
      <c r="AS1723" s="17"/>
      <c r="AT1723" s="17"/>
      <c r="AU1723" s="16">
        <v>1</v>
      </c>
      <c r="AV1723" s="18" t="s">
        <v>1652</v>
      </c>
      <c r="AW1723" s="17"/>
      <c r="AX1723" s="17">
        <v>45381</v>
      </c>
      <c r="AY1723" s="17">
        <v>45381</v>
      </c>
    </row>
    <row r="1724" spans="1:51" x14ac:dyDescent="0.35">
      <c r="A1724" s="18" t="str">
        <f t="shared" si="26"/>
        <v>PMETX-50JXW834</v>
      </c>
      <c r="B1724" s="15" t="s">
        <v>1639</v>
      </c>
      <c r="C1724" s="15" t="s">
        <v>79</v>
      </c>
      <c r="D1724" s="15" t="s">
        <v>243</v>
      </c>
      <c r="E1724" s="15" t="s">
        <v>2214</v>
      </c>
      <c r="F1724" s="15" t="s">
        <v>2177</v>
      </c>
      <c r="G1724" s="15" t="s">
        <v>1643</v>
      </c>
      <c r="H1724" s="15" t="s">
        <v>2</v>
      </c>
      <c r="I1724" s="15" t="s">
        <v>1637</v>
      </c>
      <c r="J1724" s="15" t="s">
        <v>1640</v>
      </c>
      <c r="K1724" s="15" t="s">
        <v>1929</v>
      </c>
      <c r="L1724" s="15" t="s">
        <v>1645</v>
      </c>
      <c r="M1724" s="15" t="s">
        <v>2</v>
      </c>
      <c r="N1724" s="15" t="s">
        <v>2</v>
      </c>
      <c r="O1724" s="15" t="s">
        <v>1639</v>
      </c>
      <c r="P1724" s="15" t="s">
        <v>1637</v>
      </c>
      <c r="Q1724" s="15" t="s">
        <v>2</v>
      </c>
      <c r="R1724" s="15" t="s">
        <v>1639</v>
      </c>
      <c r="S1724" s="15" t="s">
        <v>1637</v>
      </c>
      <c r="T1724" s="15" t="s">
        <v>2</v>
      </c>
      <c r="U1724" s="15" t="s">
        <v>2202</v>
      </c>
      <c r="V1724" s="15" t="s">
        <v>2202</v>
      </c>
      <c r="W1724" s="15" t="s">
        <v>2168</v>
      </c>
      <c r="X1724" s="15" t="s">
        <v>2</v>
      </c>
      <c r="Y1724" s="15" t="s">
        <v>2205</v>
      </c>
      <c r="Z1724" s="15" t="s">
        <v>2206</v>
      </c>
      <c r="AA1724" s="15" t="s">
        <v>1648</v>
      </c>
      <c r="AB1724" s="15" t="s">
        <v>1648</v>
      </c>
      <c r="AC1724" s="15" t="s">
        <v>1648</v>
      </c>
      <c r="AD1724" s="15" t="s">
        <v>1648</v>
      </c>
      <c r="AE1724" s="15" t="s">
        <v>1648</v>
      </c>
      <c r="AF1724" s="15" t="s">
        <v>1648</v>
      </c>
      <c r="AG1724" s="15" t="s">
        <v>1648</v>
      </c>
      <c r="AH1724" s="15" t="s">
        <v>2</v>
      </c>
      <c r="AI1724" s="15" t="s">
        <v>2</v>
      </c>
      <c r="AJ1724" s="15" t="s">
        <v>2170</v>
      </c>
      <c r="AK1724" s="15" t="s">
        <v>1752</v>
      </c>
      <c r="AL1724" s="15" t="s">
        <v>80</v>
      </c>
      <c r="AM1724" s="15" t="s">
        <v>1657</v>
      </c>
      <c r="AN1724" s="16">
        <v>10</v>
      </c>
      <c r="AO1724" s="16">
        <v>10</v>
      </c>
      <c r="AP1724" s="17"/>
      <c r="AQ1724" s="17"/>
      <c r="AR1724" s="17">
        <v>45809</v>
      </c>
      <c r="AS1724" s="17"/>
      <c r="AT1724" s="17"/>
      <c r="AU1724" s="16">
        <v>1</v>
      </c>
      <c r="AV1724" s="18" t="s">
        <v>1652</v>
      </c>
      <c r="AW1724" s="17"/>
      <c r="AX1724" s="17">
        <v>45381</v>
      </c>
      <c r="AY1724" s="17">
        <v>45381</v>
      </c>
    </row>
    <row r="1725" spans="1:51" x14ac:dyDescent="0.35">
      <c r="A1725" s="18" t="str">
        <f t="shared" si="26"/>
        <v>PMETX-50JXW854</v>
      </c>
      <c r="B1725" s="15" t="s">
        <v>1639</v>
      </c>
      <c r="C1725" s="15" t="s">
        <v>79</v>
      </c>
      <c r="D1725" s="15" t="s">
        <v>244</v>
      </c>
      <c r="E1725" s="15" t="s">
        <v>2136</v>
      </c>
      <c r="F1725" s="15" t="s">
        <v>2177</v>
      </c>
      <c r="G1725" s="15" t="s">
        <v>1643</v>
      </c>
      <c r="H1725" s="15" t="s">
        <v>2</v>
      </c>
      <c r="I1725" s="15" t="s">
        <v>1637</v>
      </c>
      <c r="J1725" s="15" t="s">
        <v>1640</v>
      </c>
      <c r="K1725" s="15" t="s">
        <v>1943</v>
      </c>
      <c r="L1725" s="15" t="s">
        <v>1645</v>
      </c>
      <c r="M1725" s="15" t="s">
        <v>2</v>
      </c>
      <c r="N1725" s="15" t="s">
        <v>2</v>
      </c>
      <c r="O1725" s="15" t="s">
        <v>1639</v>
      </c>
      <c r="P1725" s="15" t="s">
        <v>1637</v>
      </c>
      <c r="Q1725" s="15" t="s">
        <v>2</v>
      </c>
      <c r="R1725" s="15" t="s">
        <v>1639</v>
      </c>
      <c r="S1725" s="15" t="s">
        <v>1637</v>
      </c>
      <c r="T1725" s="15" t="s">
        <v>2</v>
      </c>
      <c r="U1725" s="15" t="s">
        <v>2202</v>
      </c>
      <c r="V1725" s="15" t="s">
        <v>2202</v>
      </c>
      <c r="W1725" s="15" t="s">
        <v>2168</v>
      </c>
      <c r="X1725" s="15" t="s">
        <v>2</v>
      </c>
      <c r="Y1725" s="15" t="s">
        <v>2205</v>
      </c>
      <c r="Z1725" s="15" t="s">
        <v>2206</v>
      </c>
      <c r="AA1725" s="15" t="s">
        <v>1648</v>
      </c>
      <c r="AB1725" s="15" t="s">
        <v>1648</v>
      </c>
      <c r="AC1725" s="15" t="s">
        <v>1648</v>
      </c>
      <c r="AD1725" s="15" t="s">
        <v>1648</v>
      </c>
      <c r="AE1725" s="15" t="s">
        <v>1648</v>
      </c>
      <c r="AF1725" s="15" t="s">
        <v>1648</v>
      </c>
      <c r="AG1725" s="15" t="s">
        <v>1648</v>
      </c>
      <c r="AH1725" s="15" t="s">
        <v>2</v>
      </c>
      <c r="AI1725" s="15" t="s">
        <v>2</v>
      </c>
      <c r="AJ1725" s="15" t="s">
        <v>2170</v>
      </c>
      <c r="AK1725" s="15" t="s">
        <v>1752</v>
      </c>
      <c r="AL1725" s="15" t="s">
        <v>80</v>
      </c>
      <c r="AM1725" s="15" t="s">
        <v>1657</v>
      </c>
      <c r="AN1725" s="16">
        <v>10</v>
      </c>
      <c r="AO1725" s="16">
        <v>10</v>
      </c>
      <c r="AP1725" s="17"/>
      <c r="AQ1725" s="17"/>
      <c r="AR1725" s="17">
        <v>45809</v>
      </c>
      <c r="AS1725" s="17"/>
      <c r="AT1725" s="17"/>
      <c r="AU1725" s="16">
        <v>1</v>
      </c>
      <c r="AV1725" s="18" t="s">
        <v>1652</v>
      </c>
      <c r="AW1725" s="17"/>
      <c r="AX1725" s="17">
        <v>45381</v>
      </c>
      <c r="AY1725" s="17">
        <v>45381</v>
      </c>
    </row>
    <row r="1726" spans="1:51" x14ac:dyDescent="0.35">
      <c r="A1726" s="18" t="str">
        <f t="shared" si="26"/>
        <v>PMETX-50MX700E</v>
      </c>
      <c r="B1726" s="15" t="s">
        <v>1639</v>
      </c>
      <c r="C1726" s="15" t="s">
        <v>79</v>
      </c>
      <c r="D1726" s="15" t="s">
        <v>245</v>
      </c>
      <c r="E1726" s="15" t="s">
        <v>2136</v>
      </c>
      <c r="F1726" s="15" t="s">
        <v>2149</v>
      </c>
      <c r="G1726" s="15" t="s">
        <v>1643</v>
      </c>
      <c r="H1726" s="15" t="s">
        <v>2</v>
      </c>
      <c r="I1726" s="15" t="s">
        <v>1637</v>
      </c>
      <c r="J1726" s="15" t="s">
        <v>1640</v>
      </c>
      <c r="K1726" s="15" t="s">
        <v>1638</v>
      </c>
      <c r="L1726" s="15" t="s">
        <v>1638</v>
      </c>
      <c r="M1726" s="15" t="s">
        <v>2</v>
      </c>
      <c r="N1726" s="15" t="s">
        <v>2</v>
      </c>
      <c r="O1726" s="15" t="s">
        <v>1639</v>
      </c>
      <c r="P1726" s="15" t="s">
        <v>1637</v>
      </c>
      <c r="Q1726" s="15" t="s">
        <v>2</v>
      </c>
      <c r="R1726" s="15" t="s">
        <v>1639</v>
      </c>
      <c r="S1726" s="15" t="s">
        <v>1637</v>
      </c>
      <c r="T1726" s="15" t="s">
        <v>1640</v>
      </c>
      <c r="U1726" s="15" t="s">
        <v>2138</v>
      </c>
      <c r="V1726" s="15" t="s">
        <v>2</v>
      </c>
      <c r="W1726" s="15" t="s">
        <v>1647</v>
      </c>
      <c r="X1726" s="15" t="s">
        <v>1648</v>
      </c>
      <c r="Y1726" s="15" t="s">
        <v>2139</v>
      </c>
      <c r="Z1726" s="15" t="s">
        <v>2140</v>
      </c>
      <c r="AA1726" s="15" t="s">
        <v>1648</v>
      </c>
      <c r="AB1726" s="15" t="s">
        <v>1648</v>
      </c>
      <c r="AC1726" s="15" t="s">
        <v>1648</v>
      </c>
      <c r="AD1726" s="15" t="s">
        <v>1648</v>
      </c>
      <c r="AE1726" s="15" t="s">
        <v>1648</v>
      </c>
      <c r="AF1726" s="15" t="s">
        <v>1648</v>
      </c>
      <c r="AG1726" s="15" t="s">
        <v>1648</v>
      </c>
      <c r="AH1726" s="15" t="s">
        <v>2</v>
      </c>
      <c r="AI1726" s="15" t="s">
        <v>2</v>
      </c>
      <c r="AJ1726" s="15" t="s">
        <v>2147</v>
      </c>
      <c r="AK1726" s="15" t="s">
        <v>1752</v>
      </c>
      <c r="AL1726" s="15" t="s">
        <v>80</v>
      </c>
      <c r="AM1726" s="15" t="s">
        <v>1657</v>
      </c>
      <c r="AN1726" s="16">
        <v>10</v>
      </c>
      <c r="AO1726" s="16">
        <v>10</v>
      </c>
      <c r="AP1726" s="17"/>
      <c r="AQ1726" s="17"/>
      <c r="AR1726" s="17">
        <v>45837</v>
      </c>
      <c r="AS1726" s="17"/>
      <c r="AT1726" s="17"/>
      <c r="AU1726" s="16">
        <v>1</v>
      </c>
      <c r="AV1726" s="18" t="s">
        <v>1652</v>
      </c>
      <c r="AW1726" s="17"/>
      <c r="AX1726" s="17">
        <v>45666</v>
      </c>
      <c r="AY1726" s="17">
        <v>45381</v>
      </c>
    </row>
    <row r="1727" spans="1:51" x14ac:dyDescent="0.35">
      <c r="A1727" s="18" t="str">
        <f t="shared" si="26"/>
        <v>PMETX-55HX900E</v>
      </c>
      <c r="B1727" s="15" t="s">
        <v>1639</v>
      </c>
      <c r="C1727" s="15" t="s">
        <v>79</v>
      </c>
      <c r="D1727" s="15" t="s">
        <v>246</v>
      </c>
      <c r="E1727" s="15" t="s">
        <v>2136</v>
      </c>
      <c r="F1727" s="15" t="s">
        <v>2180</v>
      </c>
      <c r="G1727" s="15" t="s">
        <v>1643</v>
      </c>
      <c r="H1727" s="15" t="s">
        <v>2</v>
      </c>
      <c r="I1727" s="15" t="s">
        <v>1637</v>
      </c>
      <c r="J1727" s="15" t="s">
        <v>1640</v>
      </c>
      <c r="K1727" s="15" t="s">
        <v>2208</v>
      </c>
      <c r="L1727" s="15" t="s">
        <v>1645</v>
      </c>
      <c r="M1727" s="15" t="s">
        <v>2</v>
      </c>
      <c r="N1727" s="15" t="s">
        <v>2</v>
      </c>
      <c r="O1727" s="15" t="s">
        <v>1639</v>
      </c>
      <c r="P1727" s="15" t="s">
        <v>1637</v>
      </c>
      <c r="Q1727" s="15" t="s">
        <v>2</v>
      </c>
      <c r="R1727" s="15" t="s">
        <v>1639</v>
      </c>
      <c r="S1727" s="15" t="s">
        <v>1637</v>
      </c>
      <c r="T1727" s="15" t="s">
        <v>2</v>
      </c>
      <c r="U1727" s="15" t="s">
        <v>2202</v>
      </c>
      <c r="V1727" s="15" t="s">
        <v>2202</v>
      </c>
      <c r="W1727" s="15" t="s">
        <v>2168</v>
      </c>
      <c r="X1727" s="15" t="s">
        <v>2</v>
      </c>
      <c r="Y1727" s="15" t="s">
        <v>2203</v>
      </c>
      <c r="Z1727" s="15" t="s">
        <v>2204</v>
      </c>
      <c r="AA1727" s="15" t="s">
        <v>1648</v>
      </c>
      <c r="AB1727" s="15" t="s">
        <v>1648</v>
      </c>
      <c r="AC1727" s="15" t="s">
        <v>1648</v>
      </c>
      <c r="AD1727" s="15" t="s">
        <v>1648</v>
      </c>
      <c r="AE1727" s="15" t="s">
        <v>1648</v>
      </c>
      <c r="AF1727" s="15" t="s">
        <v>1648</v>
      </c>
      <c r="AG1727" s="15" t="s">
        <v>1648</v>
      </c>
      <c r="AH1727" s="15" t="s">
        <v>2</v>
      </c>
      <c r="AI1727" s="15" t="s">
        <v>2</v>
      </c>
      <c r="AJ1727" s="15" t="s">
        <v>2170</v>
      </c>
      <c r="AK1727" s="15" t="s">
        <v>1752</v>
      </c>
      <c r="AL1727" s="15" t="s">
        <v>80</v>
      </c>
      <c r="AM1727" s="15" t="s">
        <v>1716</v>
      </c>
      <c r="AN1727" s="16">
        <v>10</v>
      </c>
      <c r="AO1727" s="16">
        <v>10</v>
      </c>
      <c r="AP1727" s="17"/>
      <c r="AQ1727" s="17"/>
      <c r="AR1727" s="17">
        <v>45809</v>
      </c>
      <c r="AS1727" s="17"/>
      <c r="AT1727" s="17"/>
      <c r="AU1727" s="16">
        <v>1</v>
      </c>
      <c r="AV1727" s="18" t="s">
        <v>1652</v>
      </c>
      <c r="AW1727" s="17"/>
      <c r="AX1727" s="17">
        <v>45381</v>
      </c>
      <c r="AY1727" s="17">
        <v>45381</v>
      </c>
    </row>
    <row r="1728" spans="1:51" x14ac:dyDescent="0.35">
      <c r="A1728" s="18" t="str">
        <f t="shared" si="26"/>
        <v>PMETX-55HX940E</v>
      </c>
      <c r="B1728" s="15" t="s">
        <v>1639</v>
      </c>
      <c r="C1728" s="15" t="s">
        <v>79</v>
      </c>
      <c r="D1728" s="15" t="s">
        <v>247</v>
      </c>
      <c r="E1728" s="15" t="s">
        <v>2136</v>
      </c>
      <c r="F1728" s="15" t="s">
        <v>2180</v>
      </c>
      <c r="G1728" s="15" t="s">
        <v>1643</v>
      </c>
      <c r="H1728" s="15" t="s">
        <v>2</v>
      </c>
      <c r="I1728" s="15" t="s">
        <v>1637</v>
      </c>
      <c r="J1728" s="15" t="s">
        <v>1640</v>
      </c>
      <c r="K1728" s="15" t="s">
        <v>2215</v>
      </c>
      <c r="L1728" s="15" t="s">
        <v>1645</v>
      </c>
      <c r="M1728" s="15" t="s">
        <v>2</v>
      </c>
      <c r="N1728" s="15" t="s">
        <v>2</v>
      </c>
      <c r="O1728" s="15" t="s">
        <v>1639</v>
      </c>
      <c r="P1728" s="15" t="s">
        <v>1637</v>
      </c>
      <c r="Q1728" s="15" t="s">
        <v>2</v>
      </c>
      <c r="R1728" s="15" t="s">
        <v>1639</v>
      </c>
      <c r="S1728" s="15" t="s">
        <v>1637</v>
      </c>
      <c r="T1728" s="15" t="s">
        <v>2</v>
      </c>
      <c r="U1728" s="15" t="s">
        <v>2202</v>
      </c>
      <c r="V1728" s="15" t="s">
        <v>2202</v>
      </c>
      <c r="W1728" s="15" t="s">
        <v>2168</v>
      </c>
      <c r="X1728" s="15" t="s">
        <v>2</v>
      </c>
      <c r="Y1728" s="15" t="s">
        <v>2203</v>
      </c>
      <c r="Z1728" s="15" t="s">
        <v>2204</v>
      </c>
      <c r="AA1728" s="15" t="s">
        <v>1648</v>
      </c>
      <c r="AB1728" s="15" t="s">
        <v>1648</v>
      </c>
      <c r="AC1728" s="15" t="s">
        <v>1648</v>
      </c>
      <c r="AD1728" s="15" t="s">
        <v>1648</v>
      </c>
      <c r="AE1728" s="15" t="s">
        <v>1648</v>
      </c>
      <c r="AF1728" s="15" t="s">
        <v>1648</v>
      </c>
      <c r="AG1728" s="15" t="s">
        <v>1648</v>
      </c>
      <c r="AH1728" s="15" t="s">
        <v>2</v>
      </c>
      <c r="AI1728" s="15" t="s">
        <v>2</v>
      </c>
      <c r="AJ1728" s="15" t="s">
        <v>2170</v>
      </c>
      <c r="AK1728" s="15" t="s">
        <v>1752</v>
      </c>
      <c r="AL1728" s="15" t="s">
        <v>80</v>
      </c>
      <c r="AM1728" s="15" t="s">
        <v>1716</v>
      </c>
      <c r="AN1728" s="16">
        <v>10</v>
      </c>
      <c r="AO1728" s="16">
        <v>10</v>
      </c>
      <c r="AP1728" s="17"/>
      <c r="AQ1728" s="17"/>
      <c r="AR1728" s="17">
        <v>45809</v>
      </c>
      <c r="AS1728" s="17"/>
      <c r="AT1728" s="17"/>
      <c r="AU1728" s="16">
        <v>1</v>
      </c>
      <c r="AV1728" s="18" t="s">
        <v>1652</v>
      </c>
      <c r="AW1728" s="17"/>
      <c r="AX1728" s="17">
        <v>45381</v>
      </c>
      <c r="AY1728" s="17">
        <v>45381</v>
      </c>
    </row>
    <row r="1729" spans="1:51" x14ac:dyDescent="0.35">
      <c r="A1729" s="18" t="str">
        <f t="shared" si="26"/>
        <v>PMETX-55JX940E</v>
      </c>
      <c r="B1729" s="15" t="s">
        <v>1639</v>
      </c>
      <c r="C1729" s="15" t="s">
        <v>79</v>
      </c>
      <c r="D1729" s="15" t="s">
        <v>248</v>
      </c>
      <c r="E1729" s="15" t="s">
        <v>2136</v>
      </c>
      <c r="F1729" s="15" t="s">
        <v>2180</v>
      </c>
      <c r="G1729" s="15" t="s">
        <v>1643</v>
      </c>
      <c r="H1729" s="15" t="s">
        <v>2</v>
      </c>
      <c r="I1729" s="15" t="s">
        <v>1637</v>
      </c>
      <c r="J1729" s="15" t="s">
        <v>1640</v>
      </c>
      <c r="K1729" s="15" t="s">
        <v>1761</v>
      </c>
      <c r="L1729" s="15" t="s">
        <v>1645</v>
      </c>
      <c r="M1729" s="15" t="s">
        <v>2</v>
      </c>
      <c r="N1729" s="15" t="s">
        <v>2</v>
      </c>
      <c r="O1729" s="15" t="s">
        <v>1639</v>
      </c>
      <c r="P1729" s="15" t="s">
        <v>1637</v>
      </c>
      <c r="Q1729" s="15" t="s">
        <v>2</v>
      </c>
      <c r="R1729" s="15" t="s">
        <v>1639</v>
      </c>
      <c r="S1729" s="15" t="s">
        <v>1637</v>
      </c>
      <c r="T1729" s="15" t="s">
        <v>2</v>
      </c>
      <c r="U1729" s="15" t="s">
        <v>2202</v>
      </c>
      <c r="V1729" s="15" t="s">
        <v>2202</v>
      </c>
      <c r="W1729" s="15" t="s">
        <v>2168</v>
      </c>
      <c r="X1729" s="15" t="s">
        <v>2</v>
      </c>
      <c r="Y1729" s="15" t="s">
        <v>2205</v>
      </c>
      <c r="Z1729" s="15" t="s">
        <v>2206</v>
      </c>
      <c r="AA1729" s="15" t="s">
        <v>1648</v>
      </c>
      <c r="AB1729" s="15" t="s">
        <v>1648</v>
      </c>
      <c r="AC1729" s="15" t="s">
        <v>1648</v>
      </c>
      <c r="AD1729" s="15" t="s">
        <v>1648</v>
      </c>
      <c r="AE1729" s="15" t="s">
        <v>1648</v>
      </c>
      <c r="AF1729" s="15" t="s">
        <v>1648</v>
      </c>
      <c r="AG1729" s="15" t="s">
        <v>1648</v>
      </c>
      <c r="AH1729" s="15" t="s">
        <v>2</v>
      </c>
      <c r="AI1729" s="15" t="s">
        <v>2</v>
      </c>
      <c r="AJ1729" s="15" t="s">
        <v>2170</v>
      </c>
      <c r="AK1729" s="15" t="s">
        <v>1752</v>
      </c>
      <c r="AL1729" s="15" t="s">
        <v>80</v>
      </c>
      <c r="AM1729" s="15" t="s">
        <v>1716</v>
      </c>
      <c r="AN1729" s="16">
        <v>10</v>
      </c>
      <c r="AO1729" s="16">
        <v>10</v>
      </c>
      <c r="AP1729" s="17"/>
      <c r="AQ1729" s="17"/>
      <c r="AR1729" s="17">
        <v>45809</v>
      </c>
      <c r="AS1729" s="17"/>
      <c r="AT1729" s="17"/>
      <c r="AU1729" s="16">
        <v>1</v>
      </c>
      <c r="AV1729" s="18" t="s">
        <v>1652</v>
      </c>
      <c r="AW1729" s="17"/>
      <c r="AX1729" s="17">
        <v>45381</v>
      </c>
      <c r="AY1729" s="17">
        <v>45381</v>
      </c>
    </row>
    <row r="1730" spans="1:51" x14ac:dyDescent="0.35">
      <c r="A1730" s="18" t="str">
        <f t="shared" si="26"/>
        <v>PMETX-55JX970E</v>
      </c>
      <c r="B1730" s="15" t="s">
        <v>1639</v>
      </c>
      <c r="C1730" s="15" t="s">
        <v>79</v>
      </c>
      <c r="D1730" s="15" t="s">
        <v>249</v>
      </c>
      <c r="E1730" s="15" t="s">
        <v>2136</v>
      </c>
      <c r="F1730" s="15" t="s">
        <v>2180</v>
      </c>
      <c r="G1730" s="15" t="s">
        <v>1643</v>
      </c>
      <c r="H1730" s="15" t="s">
        <v>2</v>
      </c>
      <c r="I1730" s="15" t="s">
        <v>1637</v>
      </c>
      <c r="J1730" s="15" t="s">
        <v>1640</v>
      </c>
      <c r="K1730" s="15" t="s">
        <v>1796</v>
      </c>
      <c r="L1730" s="15" t="s">
        <v>1645</v>
      </c>
      <c r="M1730" s="15" t="s">
        <v>2</v>
      </c>
      <c r="N1730" s="15" t="s">
        <v>2</v>
      </c>
      <c r="O1730" s="15" t="s">
        <v>1639</v>
      </c>
      <c r="P1730" s="15" t="s">
        <v>1637</v>
      </c>
      <c r="Q1730" s="15" t="s">
        <v>2</v>
      </c>
      <c r="R1730" s="15" t="s">
        <v>1639</v>
      </c>
      <c r="S1730" s="15" t="s">
        <v>1637</v>
      </c>
      <c r="T1730" s="15" t="s">
        <v>2</v>
      </c>
      <c r="U1730" s="15" t="s">
        <v>2202</v>
      </c>
      <c r="V1730" s="15" t="s">
        <v>2202</v>
      </c>
      <c r="W1730" s="15" t="s">
        <v>2168</v>
      </c>
      <c r="X1730" s="15" t="s">
        <v>2</v>
      </c>
      <c r="Y1730" s="15" t="s">
        <v>2205</v>
      </c>
      <c r="Z1730" s="15" t="s">
        <v>2206</v>
      </c>
      <c r="AA1730" s="15" t="s">
        <v>1648</v>
      </c>
      <c r="AB1730" s="15" t="s">
        <v>1648</v>
      </c>
      <c r="AC1730" s="15" t="s">
        <v>1648</v>
      </c>
      <c r="AD1730" s="15" t="s">
        <v>1648</v>
      </c>
      <c r="AE1730" s="15" t="s">
        <v>1648</v>
      </c>
      <c r="AF1730" s="15" t="s">
        <v>1648</v>
      </c>
      <c r="AG1730" s="15" t="s">
        <v>1648</v>
      </c>
      <c r="AH1730" s="15" t="s">
        <v>2</v>
      </c>
      <c r="AI1730" s="15" t="s">
        <v>2</v>
      </c>
      <c r="AJ1730" s="15" t="s">
        <v>2170</v>
      </c>
      <c r="AK1730" s="15" t="s">
        <v>1752</v>
      </c>
      <c r="AL1730" s="15" t="s">
        <v>80</v>
      </c>
      <c r="AM1730" s="15" t="s">
        <v>1716</v>
      </c>
      <c r="AN1730" s="16">
        <v>10</v>
      </c>
      <c r="AO1730" s="16">
        <v>10</v>
      </c>
      <c r="AP1730" s="17"/>
      <c r="AQ1730" s="17"/>
      <c r="AR1730" s="17">
        <v>45809</v>
      </c>
      <c r="AS1730" s="17"/>
      <c r="AT1730" s="17"/>
      <c r="AU1730" s="16">
        <v>1</v>
      </c>
      <c r="AV1730" s="18" t="s">
        <v>1652</v>
      </c>
      <c r="AW1730" s="17"/>
      <c r="AX1730" s="17">
        <v>45381</v>
      </c>
      <c r="AY1730" s="17">
        <v>45381</v>
      </c>
    </row>
    <row r="1731" spans="1:51" x14ac:dyDescent="0.35">
      <c r="A1731" s="18" t="str">
        <f t="shared" ref="A1731:A1794" si="27">C1731&amp;D1731</f>
        <v>PMETX-55JXW944</v>
      </c>
      <c r="B1731" s="15" t="s">
        <v>1639</v>
      </c>
      <c r="C1731" s="15" t="s">
        <v>79</v>
      </c>
      <c r="D1731" s="15" t="s">
        <v>250</v>
      </c>
      <c r="E1731" s="15" t="s">
        <v>2136</v>
      </c>
      <c r="F1731" s="15" t="s">
        <v>2180</v>
      </c>
      <c r="G1731" s="15" t="s">
        <v>1643</v>
      </c>
      <c r="H1731" s="15" t="s">
        <v>2</v>
      </c>
      <c r="I1731" s="15" t="s">
        <v>1637</v>
      </c>
      <c r="J1731" s="15" t="s">
        <v>1640</v>
      </c>
      <c r="K1731" s="15" t="s">
        <v>1761</v>
      </c>
      <c r="L1731" s="15" t="s">
        <v>1645</v>
      </c>
      <c r="M1731" s="15" t="s">
        <v>2</v>
      </c>
      <c r="N1731" s="15" t="s">
        <v>2</v>
      </c>
      <c r="O1731" s="15" t="s">
        <v>1639</v>
      </c>
      <c r="P1731" s="15" t="s">
        <v>1637</v>
      </c>
      <c r="Q1731" s="15" t="s">
        <v>2</v>
      </c>
      <c r="R1731" s="15" t="s">
        <v>1639</v>
      </c>
      <c r="S1731" s="15" t="s">
        <v>1637</v>
      </c>
      <c r="T1731" s="15" t="s">
        <v>2</v>
      </c>
      <c r="U1731" s="15" t="s">
        <v>2202</v>
      </c>
      <c r="V1731" s="15" t="s">
        <v>2202</v>
      </c>
      <c r="W1731" s="15" t="s">
        <v>2168</v>
      </c>
      <c r="X1731" s="15" t="s">
        <v>2</v>
      </c>
      <c r="Y1731" s="15" t="s">
        <v>2205</v>
      </c>
      <c r="Z1731" s="15" t="s">
        <v>2206</v>
      </c>
      <c r="AA1731" s="15" t="s">
        <v>1648</v>
      </c>
      <c r="AB1731" s="15" t="s">
        <v>1648</v>
      </c>
      <c r="AC1731" s="15" t="s">
        <v>1648</v>
      </c>
      <c r="AD1731" s="15" t="s">
        <v>1648</v>
      </c>
      <c r="AE1731" s="15" t="s">
        <v>1648</v>
      </c>
      <c r="AF1731" s="15" t="s">
        <v>1648</v>
      </c>
      <c r="AG1731" s="15" t="s">
        <v>1648</v>
      </c>
      <c r="AH1731" s="15" t="s">
        <v>2</v>
      </c>
      <c r="AI1731" s="15" t="s">
        <v>2</v>
      </c>
      <c r="AJ1731" s="15" t="s">
        <v>2170</v>
      </c>
      <c r="AK1731" s="15" t="s">
        <v>1752</v>
      </c>
      <c r="AL1731" s="15" t="s">
        <v>80</v>
      </c>
      <c r="AM1731" s="15" t="s">
        <v>1657</v>
      </c>
      <c r="AN1731" s="16">
        <v>10</v>
      </c>
      <c r="AO1731" s="16">
        <v>10</v>
      </c>
      <c r="AP1731" s="17"/>
      <c r="AQ1731" s="17"/>
      <c r="AR1731" s="17">
        <v>45809</v>
      </c>
      <c r="AS1731" s="17"/>
      <c r="AT1731" s="17"/>
      <c r="AU1731" s="16">
        <v>1</v>
      </c>
      <c r="AV1731" s="18" t="s">
        <v>1652</v>
      </c>
      <c r="AW1731" s="17"/>
      <c r="AX1731" s="17">
        <v>45381</v>
      </c>
      <c r="AY1731" s="17">
        <v>45381</v>
      </c>
    </row>
    <row r="1732" spans="1:51" x14ac:dyDescent="0.35">
      <c r="A1732" s="18" t="str">
        <f t="shared" si="27"/>
        <v>PMETX-55JZ1000E</v>
      </c>
      <c r="B1732" s="15" t="s">
        <v>1639</v>
      </c>
      <c r="C1732" s="15" t="s">
        <v>79</v>
      </c>
      <c r="D1732" s="15" t="s">
        <v>251</v>
      </c>
      <c r="E1732" s="15" t="s">
        <v>2151</v>
      </c>
      <c r="F1732" s="15" t="s">
        <v>2152</v>
      </c>
      <c r="G1732" s="15" t="s">
        <v>1643</v>
      </c>
      <c r="H1732" s="15" t="s">
        <v>2</v>
      </c>
      <c r="I1732" s="15" t="s">
        <v>1637</v>
      </c>
      <c r="J1732" s="15" t="s">
        <v>1640</v>
      </c>
      <c r="K1732" s="15" t="s">
        <v>1796</v>
      </c>
      <c r="L1732" s="15" t="s">
        <v>1645</v>
      </c>
      <c r="M1732" s="15" t="s">
        <v>2</v>
      </c>
      <c r="N1732" s="15" t="s">
        <v>2</v>
      </c>
      <c r="O1732" s="15" t="s">
        <v>1639</v>
      </c>
      <c r="P1732" s="15" t="s">
        <v>1637</v>
      </c>
      <c r="Q1732" s="15" t="s">
        <v>2</v>
      </c>
      <c r="R1732" s="15" t="s">
        <v>1639</v>
      </c>
      <c r="S1732" s="15" t="s">
        <v>1637</v>
      </c>
      <c r="T1732" s="15" t="s">
        <v>2</v>
      </c>
      <c r="U1732" s="15" t="s">
        <v>2202</v>
      </c>
      <c r="V1732" s="15" t="s">
        <v>2202</v>
      </c>
      <c r="W1732" s="15" t="s">
        <v>2168</v>
      </c>
      <c r="X1732" s="15" t="s">
        <v>2</v>
      </c>
      <c r="Y1732" s="15" t="s">
        <v>2205</v>
      </c>
      <c r="Z1732" s="15" t="s">
        <v>2206</v>
      </c>
      <c r="AA1732" s="15" t="s">
        <v>1648</v>
      </c>
      <c r="AB1732" s="15" t="s">
        <v>1648</v>
      </c>
      <c r="AC1732" s="15" t="s">
        <v>1648</v>
      </c>
      <c r="AD1732" s="15" t="s">
        <v>1648</v>
      </c>
      <c r="AE1732" s="15" t="s">
        <v>1648</v>
      </c>
      <c r="AF1732" s="15" t="s">
        <v>1648</v>
      </c>
      <c r="AG1732" s="15" t="s">
        <v>1648</v>
      </c>
      <c r="AH1732" s="15" t="s">
        <v>2</v>
      </c>
      <c r="AI1732" s="15" t="s">
        <v>2</v>
      </c>
      <c r="AJ1732" s="15" t="s">
        <v>2153</v>
      </c>
      <c r="AK1732" s="15" t="s">
        <v>2154</v>
      </c>
      <c r="AL1732" s="15" t="s">
        <v>80</v>
      </c>
      <c r="AM1732" s="15" t="s">
        <v>1716</v>
      </c>
      <c r="AN1732" s="16">
        <v>10</v>
      </c>
      <c r="AO1732" s="16">
        <v>10</v>
      </c>
      <c r="AP1732" s="17"/>
      <c r="AQ1732" s="17"/>
      <c r="AR1732" s="17">
        <v>45809</v>
      </c>
      <c r="AS1732" s="17"/>
      <c r="AT1732" s="17"/>
      <c r="AU1732" s="16">
        <v>1</v>
      </c>
      <c r="AV1732" s="18" t="s">
        <v>1652</v>
      </c>
      <c r="AW1732" s="17"/>
      <c r="AX1732" s="17">
        <v>45381</v>
      </c>
      <c r="AY1732" s="17">
        <v>45381</v>
      </c>
    </row>
    <row r="1733" spans="1:51" x14ac:dyDescent="0.35">
      <c r="A1733" s="18" t="str">
        <f t="shared" si="27"/>
        <v>PMETX-55JZ1500E</v>
      </c>
      <c r="B1733" s="15" t="s">
        <v>1639</v>
      </c>
      <c r="C1733" s="15" t="s">
        <v>79</v>
      </c>
      <c r="D1733" s="15" t="s">
        <v>252</v>
      </c>
      <c r="E1733" s="15" t="s">
        <v>2151</v>
      </c>
      <c r="F1733" s="15" t="s">
        <v>2152</v>
      </c>
      <c r="G1733" s="15" t="s">
        <v>1643</v>
      </c>
      <c r="H1733" s="15" t="s">
        <v>2</v>
      </c>
      <c r="I1733" s="15" t="s">
        <v>1637</v>
      </c>
      <c r="J1733" s="15" t="s">
        <v>1640</v>
      </c>
      <c r="K1733" s="15" t="s">
        <v>1671</v>
      </c>
      <c r="L1733" s="15" t="s">
        <v>1645</v>
      </c>
      <c r="M1733" s="15" t="s">
        <v>2</v>
      </c>
      <c r="N1733" s="15" t="s">
        <v>2</v>
      </c>
      <c r="O1733" s="15" t="s">
        <v>1639</v>
      </c>
      <c r="P1733" s="15" t="s">
        <v>1637</v>
      </c>
      <c r="Q1733" s="15" t="s">
        <v>2</v>
      </c>
      <c r="R1733" s="15" t="s">
        <v>1639</v>
      </c>
      <c r="S1733" s="15" t="s">
        <v>1637</v>
      </c>
      <c r="T1733" s="15" t="s">
        <v>2</v>
      </c>
      <c r="U1733" s="15" t="s">
        <v>2202</v>
      </c>
      <c r="V1733" s="15" t="s">
        <v>2202</v>
      </c>
      <c r="W1733" s="15" t="s">
        <v>2168</v>
      </c>
      <c r="X1733" s="15" t="s">
        <v>2</v>
      </c>
      <c r="Y1733" s="15" t="s">
        <v>2205</v>
      </c>
      <c r="Z1733" s="15" t="s">
        <v>2206</v>
      </c>
      <c r="AA1733" s="15" t="s">
        <v>1648</v>
      </c>
      <c r="AB1733" s="15" t="s">
        <v>1648</v>
      </c>
      <c r="AC1733" s="15" t="s">
        <v>1648</v>
      </c>
      <c r="AD1733" s="15" t="s">
        <v>1648</v>
      </c>
      <c r="AE1733" s="15" t="s">
        <v>1648</v>
      </c>
      <c r="AF1733" s="15" t="s">
        <v>1648</v>
      </c>
      <c r="AG1733" s="15" t="s">
        <v>1648</v>
      </c>
      <c r="AH1733" s="15" t="s">
        <v>2</v>
      </c>
      <c r="AI1733" s="15" t="s">
        <v>2</v>
      </c>
      <c r="AJ1733" s="15" t="s">
        <v>2153</v>
      </c>
      <c r="AK1733" s="15" t="s">
        <v>2154</v>
      </c>
      <c r="AL1733" s="15" t="s">
        <v>80</v>
      </c>
      <c r="AM1733" s="15" t="s">
        <v>1716</v>
      </c>
      <c r="AN1733" s="16">
        <v>10</v>
      </c>
      <c r="AO1733" s="16">
        <v>10</v>
      </c>
      <c r="AP1733" s="17"/>
      <c r="AQ1733" s="17"/>
      <c r="AR1733" s="17">
        <v>45809</v>
      </c>
      <c r="AS1733" s="17"/>
      <c r="AT1733" s="17"/>
      <c r="AU1733" s="16">
        <v>1</v>
      </c>
      <c r="AV1733" s="18" t="s">
        <v>1652</v>
      </c>
      <c r="AW1733" s="17"/>
      <c r="AX1733" s="17">
        <v>45381</v>
      </c>
      <c r="AY1733" s="17">
        <v>45381</v>
      </c>
    </row>
    <row r="1734" spans="1:51" x14ac:dyDescent="0.35">
      <c r="A1734" s="18" t="str">
        <f t="shared" si="27"/>
        <v>PMETX-55JZ2000E</v>
      </c>
      <c r="B1734" s="15" t="s">
        <v>1639</v>
      </c>
      <c r="C1734" s="15" t="s">
        <v>79</v>
      </c>
      <c r="D1734" s="15" t="s">
        <v>253</v>
      </c>
      <c r="E1734" s="15" t="s">
        <v>2151</v>
      </c>
      <c r="F1734" s="15" t="s">
        <v>2152</v>
      </c>
      <c r="G1734" s="15" t="s">
        <v>1643</v>
      </c>
      <c r="H1734" s="15" t="s">
        <v>2</v>
      </c>
      <c r="I1734" s="15" t="s">
        <v>1637</v>
      </c>
      <c r="J1734" s="15" t="s">
        <v>1640</v>
      </c>
      <c r="K1734" s="15" t="s">
        <v>1761</v>
      </c>
      <c r="L1734" s="15" t="s">
        <v>1645</v>
      </c>
      <c r="M1734" s="15" t="s">
        <v>2</v>
      </c>
      <c r="N1734" s="15" t="s">
        <v>2</v>
      </c>
      <c r="O1734" s="15" t="s">
        <v>1639</v>
      </c>
      <c r="P1734" s="15" t="s">
        <v>1637</v>
      </c>
      <c r="Q1734" s="15" t="s">
        <v>2</v>
      </c>
      <c r="R1734" s="15" t="s">
        <v>1639</v>
      </c>
      <c r="S1734" s="15" t="s">
        <v>1637</v>
      </c>
      <c r="T1734" s="15" t="s">
        <v>2</v>
      </c>
      <c r="U1734" s="15" t="s">
        <v>2202</v>
      </c>
      <c r="V1734" s="15" t="s">
        <v>2202</v>
      </c>
      <c r="W1734" s="15" t="s">
        <v>2168</v>
      </c>
      <c r="X1734" s="15" t="s">
        <v>2</v>
      </c>
      <c r="Y1734" s="15" t="s">
        <v>2205</v>
      </c>
      <c r="Z1734" s="15" t="s">
        <v>2206</v>
      </c>
      <c r="AA1734" s="15" t="s">
        <v>1648</v>
      </c>
      <c r="AB1734" s="15" t="s">
        <v>1648</v>
      </c>
      <c r="AC1734" s="15" t="s">
        <v>1648</v>
      </c>
      <c r="AD1734" s="15" t="s">
        <v>1648</v>
      </c>
      <c r="AE1734" s="15" t="s">
        <v>1648</v>
      </c>
      <c r="AF1734" s="15" t="s">
        <v>1648</v>
      </c>
      <c r="AG1734" s="15" t="s">
        <v>1648</v>
      </c>
      <c r="AH1734" s="15" t="s">
        <v>2</v>
      </c>
      <c r="AI1734" s="15" t="s">
        <v>2</v>
      </c>
      <c r="AJ1734" s="15" t="s">
        <v>2153</v>
      </c>
      <c r="AK1734" s="15" t="s">
        <v>2154</v>
      </c>
      <c r="AL1734" s="15" t="s">
        <v>80</v>
      </c>
      <c r="AM1734" s="15" t="s">
        <v>1716</v>
      </c>
      <c r="AN1734" s="16">
        <v>10</v>
      </c>
      <c r="AO1734" s="16">
        <v>10</v>
      </c>
      <c r="AP1734" s="17"/>
      <c r="AQ1734" s="17"/>
      <c r="AR1734" s="17">
        <v>45809</v>
      </c>
      <c r="AS1734" s="17"/>
      <c r="AT1734" s="17"/>
      <c r="AU1734" s="16">
        <v>1</v>
      </c>
      <c r="AV1734" s="18" t="s">
        <v>1652</v>
      </c>
      <c r="AW1734" s="17"/>
      <c r="AX1734" s="17">
        <v>45381</v>
      </c>
      <c r="AY1734" s="17">
        <v>45381</v>
      </c>
    </row>
    <row r="1735" spans="1:51" x14ac:dyDescent="0.35">
      <c r="A1735" s="18" t="str">
        <f t="shared" si="27"/>
        <v>PMETX-55JZ980E</v>
      </c>
      <c r="B1735" s="15" t="s">
        <v>1639</v>
      </c>
      <c r="C1735" s="15" t="s">
        <v>79</v>
      </c>
      <c r="D1735" s="15" t="s">
        <v>254</v>
      </c>
      <c r="E1735" s="15" t="s">
        <v>2151</v>
      </c>
      <c r="F1735" s="15" t="s">
        <v>2152</v>
      </c>
      <c r="G1735" s="15" t="s">
        <v>1643</v>
      </c>
      <c r="H1735" s="15" t="s">
        <v>2</v>
      </c>
      <c r="I1735" s="15" t="s">
        <v>1637</v>
      </c>
      <c r="J1735" s="15" t="s">
        <v>1640</v>
      </c>
      <c r="K1735" s="15" t="s">
        <v>1761</v>
      </c>
      <c r="L1735" s="15" t="s">
        <v>1645</v>
      </c>
      <c r="M1735" s="15" t="s">
        <v>2</v>
      </c>
      <c r="N1735" s="15" t="s">
        <v>2</v>
      </c>
      <c r="O1735" s="15" t="s">
        <v>1639</v>
      </c>
      <c r="P1735" s="15" t="s">
        <v>1637</v>
      </c>
      <c r="Q1735" s="15" t="s">
        <v>2</v>
      </c>
      <c r="R1735" s="15" t="s">
        <v>1639</v>
      </c>
      <c r="S1735" s="15" t="s">
        <v>1637</v>
      </c>
      <c r="T1735" s="15" t="s">
        <v>2</v>
      </c>
      <c r="U1735" s="15" t="s">
        <v>2202</v>
      </c>
      <c r="V1735" s="15" t="s">
        <v>2202</v>
      </c>
      <c r="W1735" s="15" t="s">
        <v>2168</v>
      </c>
      <c r="X1735" s="15" t="s">
        <v>2</v>
      </c>
      <c r="Y1735" s="15" t="s">
        <v>2205</v>
      </c>
      <c r="Z1735" s="15" t="s">
        <v>2206</v>
      </c>
      <c r="AA1735" s="15" t="s">
        <v>1648</v>
      </c>
      <c r="AB1735" s="15" t="s">
        <v>1648</v>
      </c>
      <c r="AC1735" s="15" t="s">
        <v>1648</v>
      </c>
      <c r="AD1735" s="15" t="s">
        <v>1648</v>
      </c>
      <c r="AE1735" s="15" t="s">
        <v>1648</v>
      </c>
      <c r="AF1735" s="15" t="s">
        <v>1648</v>
      </c>
      <c r="AG1735" s="15" t="s">
        <v>1648</v>
      </c>
      <c r="AH1735" s="15" t="s">
        <v>2</v>
      </c>
      <c r="AI1735" s="15" t="s">
        <v>2</v>
      </c>
      <c r="AJ1735" s="15" t="s">
        <v>2153</v>
      </c>
      <c r="AK1735" s="15" t="s">
        <v>2154</v>
      </c>
      <c r="AL1735" s="15" t="s">
        <v>80</v>
      </c>
      <c r="AM1735" s="15" t="s">
        <v>1716</v>
      </c>
      <c r="AN1735" s="16">
        <v>10</v>
      </c>
      <c r="AO1735" s="16">
        <v>10</v>
      </c>
      <c r="AP1735" s="17"/>
      <c r="AQ1735" s="17"/>
      <c r="AR1735" s="17">
        <v>45809</v>
      </c>
      <c r="AS1735" s="17"/>
      <c r="AT1735" s="17"/>
      <c r="AU1735" s="16">
        <v>1</v>
      </c>
      <c r="AV1735" s="18" t="s">
        <v>1652</v>
      </c>
      <c r="AW1735" s="17"/>
      <c r="AX1735" s="17">
        <v>45381</v>
      </c>
      <c r="AY1735" s="17">
        <v>45381</v>
      </c>
    </row>
    <row r="1736" spans="1:51" x14ac:dyDescent="0.35">
      <c r="A1736" s="18" t="str">
        <f t="shared" si="27"/>
        <v>PMETX-55JZW1004</v>
      </c>
      <c r="B1736" s="15" t="s">
        <v>1639</v>
      </c>
      <c r="C1736" s="15" t="s">
        <v>79</v>
      </c>
      <c r="D1736" s="15" t="s">
        <v>255</v>
      </c>
      <c r="E1736" s="15" t="s">
        <v>2216</v>
      </c>
      <c r="F1736" s="15" t="s">
        <v>2152</v>
      </c>
      <c r="G1736" s="15" t="s">
        <v>1643</v>
      </c>
      <c r="H1736" s="15" t="s">
        <v>2</v>
      </c>
      <c r="I1736" s="15" t="s">
        <v>1637</v>
      </c>
      <c r="J1736" s="15" t="s">
        <v>1640</v>
      </c>
      <c r="K1736" s="15" t="s">
        <v>1796</v>
      </c>
      <c r="L1736" s="15" t="s">
        <v>1645</v>
      </c>
      <c r="M1736" s="15" t="s">
        <v>2</v>
      </c>
      <c r="N1736" s="15" t="s">
        <v>2</v>
      </c>
      <c r="O1736" s="15" t="s">
        <v>1639</v>
      </c>
      <c r="P1736" s="15" t="s">
        <v>1637</v>
      </c>
      <c r="Q1736" s="15" t="s">
        <v>2</v>
      </c>
      <c r="R1736" s="15" t="s">
        <v>1639</v>
      </c>
      <c r="S1736" s="15" t="s">
        <v>1637</v>
      </c>
      <c r="T1736" s="15" t="s">
        <v>2</v>
      </c>
      <c r="U1736" s="15" t="s">
        <v>2202</v>
      </c>
      <c r="V1736" s="15" t="s">
        <v>2202</v>
      </c>
      <c r="W1736" s="15" t="s">
        <v>2168</v>
      </c>
      <c r="X1736" s="15" t="s">
        <v>2</v>
      </c>
      <c r="Y1736" s="15" t="s">
        <v>2205</v>
      </c>
      <c r="Z1736" s="15" t="s">
        <v>2206</v>
      </c>
      <c r="AA1736" s="15" t="s">
        <v>1648</v>
      </c>
      <c r="AB1736" s="15" t="s">
        <v>1648</v>
      </c>
      <c r="AC1736" s="15" t="s">
        <v>1648</v>
      </c>
      <c r="AD1736" s="15" t="s">
        <v>1648</v>
      </c>
      <c r="AE1736" s="15" t="s">
        <v>1648</v>
      </c>
      <c r="AF1736" s="15" t="s">
        <v>1648</v>
      </c>
      <c r="AG1736" s="15" t="s">
        <v>1648</v>
      </c>
      <c r="AH1736" s="15" t="s">
        <v>2</v>
      </c>
      <c r="AI1736" s="15" t="s">
        <v>2</v>
      </c>
      <c r="AJ1736" s="15" t="s">
        <v>2153</v>
      </c>
      <c r="AK1736" s="15" t="s">
        <v>2154</v>
      </c>
      <c r="AL1736" s="15" t="s">
        <v>80</v>
      </c>
      <c r="AM1736" s="15" t="s">
        <v>1657</v>
      </c>
      <c r="AN1736" s="16">
        <v>10</v>
      </c>
      <c r="AO1736" s="16">
        <v>10</v>
      </c>
      <c r="AP1736" s="17"/>
      <c r="AQ1736" s="17"/>
      <c r="AR1736" s="17">
        <v>45809</v>
      </c>
      <c r="AS1736" s="17"/>
      <c r="AT1736" s="17"/>
      <c r="AU1736" s="16">
        <v>1</v>
      </c>
      <c r="AV1736" s="18" t="s">
        <v>1652</v>
      </c>
      <c r="AW1736" s="17"/>
      <c r="AX1736" s="17">
        <v>45381</v>
      </c>
      <c r="AY1736" s="17">
        <v>45381</v>
      </c>
    </row>
    <row r="1737" spans="1:51" x14ac:dyDescent="0.35">
      <c r="A1737" s="18" t="str">
        <f t="shared" si="27"/>
        <v>PMETX-55JZW2004</v>
      </c>
      <c r="B1737" s="15" t="s">
        <v>1639</v>
      </c>
      <c r="C1737" s="15" t="s">
        <v>79</v>
      </c>
      <c r="D1737" s="15" t="s">
        <v>256</v>
      </c>
      <c r="E1737" s="15" t="s">
        <v>2151</v>
      </c>
      <c r="F1737" s="15" t="s">
        <v>2152</v>
      </c>
      <c r="G1737" s="15" t="s">
        <v>1643</v>
      </c>
      <c r="H1737" s="15" t="s">
        <v>2</v>
      </c>
      <c r="I1737" s="15" t="s">
        <v>1637</v>
      </c>
      <c r="J1737" s="15" t="s">
        <v>1640</v>
      </c>
      <c r="K1737" s="15" t="s">
        <v>1761</v>
      </c>
      <c r="L1737" s="15" t="s">
        <v>1645</v>
      </c>
      <c r="M1737" s="15" t="s">
        <v>2</v>
      </c>
      <c r="N1737" s="15" t="s">
        <v>2</v>
      </c>
      <c r="O1737" s="15" t="s">
        <v>1639</v>
      </c>
      <c r="P1737" s="15" t="s">
        <v>1637</v>
      </c>
      <c r="Q1737" s="15" t="s">
        <v>2</v>
      </c>
      <c r="R1737" s="15" t="s">
        <v>1639</v>
      </c>
      <c r="S1737" s="15" t="s">
        <v>1637</v>
      </c>
      <c r="T1737" s="15" t="s">
        <v>2</v>
      </c>
      <c r="U1737" s="15" t="s">
        <v>2202</v>
      </c>
      <c r="V1737" s="15" t="s">
        <v>2202</v>
      </c>
      <c r="W1737" s="15" t="s">
        <v>2168</v>
      </c>
      <c r="X1737" s="15" t="s">
        <v>2</v>
      </c>
      <c r="Y1737" s="15" t="s">
        <v>2205</v>
      </c>
      <c r="Z1737" s="15" t="s">
        <v>2206</v>
      </c>
      <c r="AA1737" s="15" t="s">
        <v>1648</v>
      </c>
      <c r="AB1737" s="15" t="s">
        <v>1648</v>
      </c>
      <c r="AC1737" s="15" t="s">
        <v>1648</v>
      </c>
      <c r="AD1737" s="15" t="s">
        <v>1648</v>
      </c>
      <c r="AE1737" s="15" t="s">
        <v>1648</v>
      </c>
      <c r="AF1737" s="15" t="s">
        <v>1648</v>
      </c>
      <c r="AG1737" s="15" t="s">
        <v>1648</v>
      </c>
      <c r="AH1737" s="15" t="s">
        <v>2</v>
      </c>
      <c r="AI1737" s="15" t="s">
        <v>2</v>
      </c>
      <c r="AJ1737" s="15" t="s">
        <v>2153</v>
      </c>
      <c r="AK1737" s="15" t="s">
        <v>2154</v>
      </c>
      <c r="AL1737" s="15" t="s">
        <v>80</v>
      </c>
      <c r="AM1737" s="15" t="s">
        <v>1657</v>
      </c>
      <c r="AN1737" s="16">
        <v>10</v>
      </c>
      <c r="AO1737" s="16">
        <v>10</v>
      </c>
      <c r="AP1737" s="17"/>
      <c r="AQ1737" s="17"/>
      <c r="AR1737" s="17">
        <v>45809</v>
      </c>
      <c r="AS1737" s="17"/>
      <c r="AT1737" s="17"/>
      <c r="AU1737" s="16">
        <v>1</v>
      </c>
      <c r="AV1737" s="18" t="s">
        <v>1652</v>
      </c>
      <c r="AW1737" s="17"/>
      <c r="AX1737" s="17">
        <v>45381</v>
      </c>
      <c r="AY1737" s="17">
        <v>45381</v>
      </c>
    </row>
    <row r="1738" spans="1:51" x14ac:dyDescent="0.35">
      <c r="A1738" s="18" t="str">
        <f t="shared" si="27"/>
        <v>PMETX-55JZW984</v>
      </c>
      <c r="B1738" s="15" t="s">
        <v>1639</v>
      </c>
      <c r="C1738" s="15" t="s">
        <v>79</v>
      </c>
      <c r="D1738" s="15" t="s">
        <v>257</v>
      </c>
      <c r="E1738" s="15" t="s">
        <v>2216</v>
      </c>
      <c r="F1738" s="15" t="s">
        <v>2152</v>
      </c>
      <c r="G1738" s="15" t="s">
        <v>1643</v>
      </c>
      <c r="H1738" s="15" t="s">
        <v>2</v>
      </c>
      <c r="I1738" s="15" t="s">
        <v>1637</v>
      </c>
      <c r="J1738" s="15" t="s">
        <v>1640</v>
      </c>
      <c r="K1738" s="15" t="s">
        <v>1761</v>
      </c>
      <c r="L1738" s="15" t="s">
        <v>1645</v>
      </c>
      <c r="M1738" s="15" t="s">
        <v>2</v>
      </c>
      <c r="N1738" s="15" t="s">
        <v>2</v>
      </c>
      <c r="O1738" s="15" t="s">
        <v>1639</v>
      </c>
      <c r="P1738" s="15" t="s">
        <v>1637</v>
      </c>
      <c r="Q1738" s="15" t="s">
        <v>2</v>
      </c>
      <c r="R1738" s="15" t="s">
        <v>1639</v>
      </c>
      <c r="S1738" s="15" t="s">
        <v>1637</v>
      </c>
      <c r="T1738" s="15" t="s">
        <v>2</v>
      </c>
      <c r="U1738" s="15" t="s">
        <v>2202</v>
      </c>
      <c r="V1738" s="15" t="s">
        <v>2202</v>
      </c>
      <c r="W1738" s="15" t="s">
        <v>2168</v>
      </c>
      <c r="X1738" s="15" t="s">
        <v>2</v>
      </c>
      <c r="Y1738" s="15" t="s">
        <v>2205</v>
      </c>
      <c r="Z1738" s="15" t="s">
        <v>2206</v>
      </c>
      <c r="AA1738" s="15" t="s">
        <v>1648</v>
      </c>
      <c r="AB1738" s="15" t="s">
        <v>1648</v>
      </c>
      <c r="AC1738" s="15" t="s">
        <v>1648</v>
      </c>
      <c r="AD1738" s="15" t="s">
        <v>1648</v>
      </c>
      <c r="AE1738" s="15" t="s">
        <v>1648</v>
      </c>
      <c r="AF1738" s="15" t="s">
        <v>1648</v>
      </c>
      <c r="AG1738" s="15" t="s">
        <v>1648</v>
      </c>
      <c r="AH1738" s="15" t="s">
        <v>2</v>
      </c>
      <c r="AI1738" s="15" t="s">
        <v>2</v>
      </c>
      <c r="AJ1738" s="15" t="s">
        <v>2153</v>
      </c>
      <c r="AK1738" s="15" t="s">
        <v>2154</v>
      </c>
      <c r="AL1738" s="15" t="s">
        <v>80</v>
      </c>
      <c r="AM1738" s="15" t="s">
        <v>1657</v>
      </c>
      <c r="AN1738" s="16">
        <v>10</v>
      </c>
      <c r="AO1738" s="16">
        <v>10</v>
      </c>
      <c r="AP1738" s="17"/>
      <c r="AQ1738" s="17"/>
      <c r="AR1738" s="17">
        <v>45809</v>
      </c>
      <c r="AS1738" s="17"/>
      <c r="AT1738" s="17"/>
      <c r="AU1738" s="16">
        <v>1</v>
      </c>
      <c r="AV1738" s="18" t="s">
        <v>1652</v>
      </c>
      <c r="AW1738" s="17"/>
      <c r="AX1738" s="17">
        <v>45381</v>
      </c>
      <c r="AY1738" s="17">
        <v>45381</v>
      </c>
    </row>
    <row r="1739" spans="1:51" x14ac:dyDescent="0.35">
      <c r="A1739" s="18" t="str">
        <f t="shared" si="27"/>
        <v>PMETX-58HX800E</v>
      </c>
      <c r="B1739" s="15" t="s">
        <v>1639</v>
      </c>
      <c r="C1739" s="15" t="s">
        <v>79</v>
      </c>
      <c r="D1739" s="15" t="s">
        <v>258</v>
      </c>
      <c r="E1739" s="15" t="s">
        <v>2136</v>
      </c>
      <c r="F1739" s="15" t="s">
        <v>2180</v>
      </c>
      <c r="G1739" s="15" t="s">
        <v>1643</v>
      </c>
      <c r="H1739" s="15" t="s">
        <v>2</v>
      </c>
      <c r="I1739" s="15" t="s">
        <v>1637</v>
      </c>
      <c r="J1739" s="15" t="s">
        <v>1640</v>
      </c>
      <c r="K1739" s="15" t="s">
        <v>2208</v>
      </c>
      <c r="L1739" s="15" t="s">
        <v>1645</v>
      </c>
      <c r="M1739" s="15" t="s">
        <v>2</v>
      </c>
      <c r="N1739" s="15" t="s">
        <v>2</v>
      </c>
      <c r="O1739" s="15" t="s">
        <v>1639</v>
      </c>
      <c r="P1739" s="15" t="s">
        <v>1637</v>
      </c>
      <c r="Q1739" s="15" t="s">
        <v>2</v>
      </c>
      <c r="R1739" s="15" t="s">
        <v>1639</v>
      </c>
      <c r="S1739" s="15" t="s">
        <v>1637</v>
      </c>
      <c r="T1739" s="15" t="s">
        <v>2</v>
      </c>
      <c r="U1739" s="15" t="s">
        <v>2202</v>
      </c>
      <c r="V1739" s="15" t="s">
        <v>2202</v>
      </c>
      <c r="W1739" s="15" t="s">
        <v>2168</v>
      </c>
      <c r="X1739" s="15" t="s">
        <v>2</v>
      </c>
      <c r="Y1739" s="15" t="s">
        <v>2203</v>
      </c>
      <c r="Z1739" s="15" t="s">
        <v>2204</v>
      </c>
      <c r="AA1739" s="15" t="s">
        <v>1648</v>
      </c>
      <c r="AB1739" s="15" t="s">
        <v>1648</v>
      </c>
      <c r="AC1739" s="15" t="s">
        <v>1648</v>
      </c>
      <c r="AD1739" s="15" t="s">
        <v>1648</v>
      </c>
      <c r="AE1739" s="15" t="s">
        <v>1648</v>
      </c>
      <c r="AF1739" s="15" t="s">
        <v>1648</v>
      </c>
      <c r="AG1739" s="15" t="s">
        <v>1648</v>
      </c>
      <c r="AH1739" s="15" t="s">
        <v>2</v>
      </c>
      <c r="AI1739" s="15" t="s">
        <v>2</v>
      </c>
      <c r="AJ1739" s="15" t="s">
        <v>2170</v>
      </c>
      <c r="AK1739" s="15" t="s">
        <v>1752</v>
      </c>
      <c r="AL1739" s="15" t="s">
        <v>80</v>
      </c>
      <c r="AM1739" s="15" t="s">
        <v>1716</v>
      </c>
      <c r="AN1739" s="16">
        <v>10</v>
      </c>
      <c r="AO1739" s="16">
        <v>10</v>
      </c>
      <c r="AP1739" s="17"/>
      <c r="AQ1739" s="17"/>
      <c r="AR1739" s="17">
        <v>45809</v>
      </c>
      <c r="AS1739" s="17"/>
      <c r="AT1739" s="17"/>
      <c r="AU1739" s="16">
        <v>1</v>
      </c>
      <c r="AV1739" s="18" t="s">
        <v>1652</v>
      </c>
      <c r="AW1739" s="17"/>
      <c r="AX1739" s="17">
        <v>45381</v>
      </c>
      <c r="AY1739" s="17">
        <v>45381</v>
      </c>
    </row>
    <row r="1740" spans="1:51" x14ac:dyDescent="0.35">
      <c r="A1740" s="18" t="str">
        <f t="shared" si="27"/>
        <v>PMETX-58HX830E</v>
      </c>
      <c r="B1740" s="15" t="s">
        <v>1639</v>
      </c>
      <c r="C1740" s="15" t="s">
        <v>79</v>
      </c>
      <c r="D1740" s="15" t="s">
        <v>259</v>
      </c>
      <c r="E1740" s="15" t="s">
        <v>2136</v>
      </c>
      <c r="F1740" s="15" t="s">
        <v>2180</v>
      </c>
      <c r="G1740" s="15" t="s">
        <v>1643</v>
      </c>
      <c r="H1740" s="15" t="s">
        <v>2</v>
      </c>
      <c r="I1740" s="15" t="s">
        <v>1637</v>
      </c>
      <c r="J1740" s="15" t="s">
        <v>1640</v>
      </c>
      <c r="K1740" s="15" t="s">
        <v>2208</v>
      </c>
      <c r="L1740" s="15" t="s">
        <v>1645</v>
      </c>
      <c r="M1740" s="15" t="s">
        <v>2</v>
      </c>
      <c r="N1740" s="15" t="s">
        <v>2</v>
      </c>
      <c r="O1740" s="15" t="s">
        <v>1639</v>
      </c>
      <c r="P1740" s="15" t="s">
        <v>1637</v>
      </c>
      <c r="Q1740" s="15" t="s">
        <v>2</v>
      </c>
      <c r="R1740" s="15" t="s">
        <v>1639</v>
      </c>
      <c r="S1740" s="15" t="s">
        <v>1637</v>
      </c>
      <c r="T1740" s="15" t="s">
        <v>2</v>
      </c>
      <c r="U1740" s="15" t="s">
        <v>2202</v>
      </c>
      <c r="V1740" s="15" t="s">
        <v>2202</v>
      </c>
      <c r="W1740" s="15" t="s">
        <v>2168</v>
      </c>
      <c r="X1740" s="15" t="s">
        <v>2</v>
      </c>
      <c r="Y1740" s="15" t="s">
        <v>2203</v>
      </c>
      <c r="Z1740" s="15" t="s">
        <v>2204</v>
      </c>
      <c r="AA1740" s="15" t="s">
        <v>1648</v>
      </c>
      <c r="AB1740" s="15" t="s">
        <v>1648</v>
      </c>
      <c r="AC1740" s="15" t="s">
        <v>1648</v>
      </c>
      <c r="AD1740" s="15" t="s">
        <v>1648</v>
      </c>
      <c r="AE1740" s="15" t="s">
        <v>1648</v>
      </c>
      <c r="AF1740" s="15" t="s">
        <v>1648</v>
      </c>
      <c r="AG1740" s="15" t="s">
        <v>1648</v>
      </c>
      <c r="AH1740" s="15" t="s">
        <v>2</v>
      </c>
      <c r="AI1740" s="15" t="s">
        <v>2</v>
      </c>
      <c r="AJ1740" s="15" t="s">
        <v>2170</v>
      </c>
      <c r="AK1740" s="15" t="s">
        <v>1752</v>
      </c>
      <c r="AL1740" s="15" t="s">
        <v>80</v>
      </c>
      <c r="AM1740" s="15" t="s">
        <v>1716</v>
      </c>
      <c r="AN1740" s="16">
        <v>10</v>
      </c>
      <c r="AO1740" s="16">
        <v>10</v>
      </c>
      <c r="AP1740" s="17"/>
      <c r="AQ1740" s="17"/>
      <c r="AR1740" s="17">
        <v>45809</v>
      </c>
      <c r="AS1740" s="17"/>
      <c r="AT1740" s="17"/>
      <c r="AU1740" s="16">
        <v>1</v>
      </c>
      <c r="AV1740" s="18" t="s">
        <v>1652</v>
      </c>
      <c r="AW1740" s="17"/>
      <c r="AX1740" s="17">
        <v>45381</v>
      </c>
      <c r="AY1740" s="17">
        <v>45381</v>
      </c>
    </row>
    <row r="1741" spans="1:51" x14ac:dyDescent="0.35">
      <c r="A1741" s="18" t="str">
        <f t="shared" si="27"/>
        <v>PMETX-58JX800E</v>
      </c>
      <c r="B1741" s="15" t="s">
        <v>1639</v>
      </c>
      <c r="C1741" s="15" t="s">
        <v>79</v>
      </c>
      <c r="D1741" s="15" t="s">
        <v>260</v>
      </c>
      <c r="E1741" s="15" t="s">
        <v>2136</v>
      </c>
      <c r="F1741" s="15" t="s">
        <v>2180</v>
      </c>
      <c r="G1741" s="15" t="s">
        <v>1643</v>
      </c>
      <c r="H1741" s="15" t="s">
        <v>2</v>
      </c>
      <c r="I1741" s="15" t="s">
        <v>1637</v>
      </c>
      <c r="J1741" s="15" t="s">
        <v>1640</v>
      </c>
      <c r="K1741" s="15" t="s">
        <v>1929</v>
      </c>
      <c r="L1741" s="15" t="s">
        <v>1645</v>
      </c>
      <c r="M1741" s="15" t="s">
        <v>2</v>
      </c>
      <c r="N1741" s="15" t="s">
        <v>2</v>
      </c>
      <c r="O1741" s="15" t="s">
        <v>1639</v>
      </c>
      <c r="P1741" s="15" t="s">
        <v>1637</v>
      </c>
      <c r="Q1741" s="15" t="s">
        <v>2</v>
      </c>
      <c r="R1741" s="15" t="s">
        <v>1639</v>
      </c>
      <c r="S1741" s="15" t="s">
        <v>1637</v>
      </c>
      <c r="T1741" s="15" t="s">
        <v>2</v>
      </c>
      <c r="U1741" s="15" t="s">
        <v>2202</v>
      </c>
      <c r="V1741" s="15" t="s">
        <v>2202</v>
      </c>
      <c r="W1741" s="15" t="s">
        <v>2168</v>
      </c>
      <c r="X1741" s="15" t="s">
        <v>2</v>
      </c>
      <c r="Y1741" s="15" t="s">
        <v>2205</v>
      </c>
      <c r="Z1741" s="15" t="s">
        <v>2206</v>
      </c>
      <c r="AA1741" s="15" t="s">
        <v>1648</v>
      </c>
      <c r="AB1741" s="15" t="s">
        <v>1648</v>
      </c>
      <c r="AC1741" s="15" t="s">
        <v>1648</v>
      </c>
      <c r="AD1741" s="15" t="s">
        <v>1648</v>
      </c>
      <c r="AE1741" s="15" t="s">
        <v>1648</v>
      </c>
      <c r="AF1741" s="15" t="s">
        <v>1648</v>
      </c>
      <c r="AG1741" s="15" t="s">
        <v>1648</v>
      </c>
      <c r="AH1741" s="15" t="s">
        <v>2</v>
      </c>
      <c r="AI1741" s="15" t="s">
        <v>2</v>
      </c>
      <c r="AJ1741" s="15" t="s">
        <v>2170</v>
      </c>
      <c r="AK1741" s="15" t="s">
        <v>1752</v>
      </c>
      <c r="AL1741" s="15" t="s">
        <v>80</v>
      </c>
      <c r="AM1741" s="15" t="s">
        <v>1716</v>
      </c>
      <c r="AN1741" s="16">
        <v>10</v>
      </c>
      <c r="AO1741" s="16">
        <v>10</v>
      </c>
      <c r="AP1741" s="17"/>
      <c r="AQ1741" s="17"/>
      <c r="AR1741" s="17">
        <v>45809</v>
      </c>
      <c r="AS1741" s="17"/>
      <c r="AT1741" s="17"/>
      <c r="AU1741" s="16">
        <v>1</v>
      </c>
      <c r="AV1741" s="18" t="s">
        <v>1652</v>
      </c>
      <c r="AW1741" s="17"/>
      <c r="AX1741" s="17">
        <v>45381</v>
      </c>
      <c r="AY1741" s="17">
        <v>45381</v>
      </c>
    </row>
    <row r="1742" spans="1:51" x14ac:dyDescent="0.35">
      <c r="A1742" s="18" t="str">
        <f t="shared" si="27"/>
        <v>PMETX-58JX810E</v>
      </c>
      <c r="B1742" s="15" t="s">
        <v>1639</v>
      </c>
      <c r="C1742" s="15" t="s">
        <v>79</v>
      </c>
      <c r="D1742" s="15" t="s">
        <v>261</v>
      </c>
      <c r="E1742" s="15" t="s">
        <v>2136</v>
      </c>
      <c r="F1742" s="15" t="s">
        <v>2180</v>
      </c>
      <c r="G1742" s="15" t="s">
        <v>1643</v>
      </c>
      <c r="H1742" s="15" t="s">
        <v>2</v>
      </c>
      <c r="I1742" s="15" t="s">
        <v>1637</v>
      </c>
      <c r="J1742" s="15" t="s">
        <v>1640</v>
      </c>
      <c r="K1742" s="15" t="s">
        <v>1929</v>
      </c>
      <c r="L1742" s="15" t="s">
        <v>1645</v>
      </c>
      <c r="M1742" s="15" t="s">
        <v>2</v>
      </c>
      <c r="N1742" s="15" t="s">
        <v>2</v>
      </c>
      <c r="O1742" s="15" t="s">
        <v>1639</v>
      </c>
      <c r="P1742" s="15" t="s">
        <v>1637</v>
      </c>
      <c r="Q1742" s="15" t="s">
        <v>2</v>
      </c>
      <c r="R1742" s="15" t="s">
        <v>1639</v>
      </c>
      <c r="S1742" s="15" t="s">
        <v>1637</v>
      </c>
      <c r="T1742" s="15" t="s">
        <v>2</v>
      </c>
      <c r="U1742" s="15" t="s">
        <v>2202</v>
      </c>
      <c r="V1742" s="15" t="s">
        <v>2202</v>
      </c>
      <c r="W1742" s="15" t="s">
        <v>2168</v>
      </c>
      <c r="X1742" s="15" t="s">
        <v>2</v>
      </c>
      <c r="Y1742" s="15" t="s">
        <v>2205</v>
      </c>
      <c r="Z1742" s="15" t="s">
        <v>2206</v>
      </c>
      <c r="AA1742" s="15" t="s">
        <v>1648</v>
      </c>
      <c r="AB1742" s="15" t="s">
        <v>1648</v>
      </c>
      <c r="AC1742" s="15" t="s">
        <v>1648</v>
      </c>
      <c r="AD1742" s="15" t="s">
        <v>1648</v>
      </c>
      <c r="AE1742" s="15" t="s">
        <v>1648</v>
      </c>
      <c r="AF1742" s="15" t="s">
        <v>1648</v>
      </c>
      <c r="AG1742" s="15" t="s">
        <v>1648</v>
      </c>
      <c r="AH1742" s="15" t="s">
        <v>2</v>
      </c>
      <c r="AI1742" s="15" t="s">
        <v>2</v>
      </c>
      <c r="AJ1742" s="15" t="s">
        <v>2170</v>
      </c>
      <c r="AK1742" s="15" t="s">
        <v>1752</v>
      </c>
      <c r="AL1742" s="15" t="s">
        <v>80</v>
      </c>
      <c r="AM1742" s="15" t="s">
        <v>1716</v>
      </c>
      <c r="AN1742" s="16">
        <v>10</v>
      </c>
      <c r="AO1742" s="16">
        <v>10</v>
      </c>
      <c r="AP1742" s="17"/>
      <c r="AQ1742" s="17"/>
      <c r="AR1742" s="17">
        <v>45809</v>
      </c>
      <c r="AS1742" s="17"/>
      <c r="AT1742" s="17"/>
      <c r="AU1742" s="16">
        <v>1</v>
      </c>
      <c r="AV1742" s="18" t="s">
        <v>1652</v>
      </c>
      <c r="AW1742" s="17"/>
      <c r="AX1742" s="17">
        <v>45381</v>
      </c>
      <c r="AY1742" s="17">
        <v>45381</v>
      </c>
    </row>
    <row r="1743" spans="1:51" x14ac:dyDescent="0.35">
      <c r="A1743" s="18" t="str">
        <f t="shared" si="27"/>
        <v>PMETX-58JX820E</v>
      </c>
      <c r="B1743" s="15" t="s">
        <v>1639</v>
      </c>
      <c r="C1743" s="15" t="s">
        <v>79</v>
      </c>
      <c r="D1743" s="15" t="s">
        <v>262</v>
      </c>
      <c r="E1743" s="15" t="s">
        <v>2136</v>
      </c>
      <c r="F1743" s="15" t="s">
        <v>2180</v>
      </c>
      <c r="G1743" s="15" t="s">
        <v>1643</v>
      </c>
      <c r="H1743" s="15" t="s">
        <v>2</v>
      </c>
      <c r="I1743" s="15" t="s">
        <v>1637</v>
      </c>
      <c r="J1743" s="15" t="s">
        <v>1640</v>
      </c>
      <c r="K1743" s="15" t="s">
        <v>1929</v>
      </c>
      <c r="L1743" s="15" t="s">
        <v>1645</v>
      </c>
      <c r="M1743" s="15" t="s">
        <v>2</v>
      </c>
      <c r="N1743" s="15" t="s">
        <v>2</v>
      </c>
      <c r="O1743" s="15" t="s">
        <v>1639</v>
      </c>
      <c r="P1743" s="15" t="s">
        <v>1637</v>
      </c>
      <c r="Q1743" s="15" t="s">
        <v>2</v>
      </c>
      <c r="R1743" s="15" t="s">
        <v>1639</v>
      </c>
      <c r="S1743" s="15" t="s">
        <v>1637</v>
      </c>
      <c r="T1743" s="15" t="s">
        <v>2</v>
      </c>
      <c r="U1743" s="15" t="s">
        <v>2202</v>
      </c>
      <c r="V1743" s="15" t="s">
        <v>2202</v>
      </c>
      <c r="W1743" s="15" t="s">
        <v>2168</v>
      </c>
      <c r="X1743" s="15" t="s">
        <v>2</v>
      </c>
      <c r="Y1743" s="15" t="s">
        <v>2205</v>
      </c>
      <c r="Z1743" s="15" t="s">
        <v>2206</v>
      </c>
      <c r="AA1743" s="15" t="s">
        <v>1648</v>
      </c>
      <c r="AB1743" s="15" t="s">
        <v>1648</v>
      </c>
      <c r="AC1743" s="15" t="s">
        <v>1648</v>
      </c>
      <c r="AD1743" s="15" t="s">
        <v>1648</v>
      </c>
      <c r="AE1743" s="15" t="s">
        <v>1648</v>
      </c>
      <c r="AF1743" s="15" t="s">
        <v>1648</v>
      </c>
      <c r="AG1743" s="15" t="s">
        <v>1648</v>
      </c>
      <c r="AH1743" s="15" t="s">
        <v>2</v>
      </c>
      <c r="AI1743" s="15" t="s">
        <v>2</v>
      </c>
      <c r="AJ1743" s="15" t="s">
        <v>2170</v>
      </c>
      <c r="AK1743" s="15" t="s">
        <v>1752</v>
      </c>
      <c r="AL1743" s="15" t="s">
        <v>80</v>
      </c>
      <c r="AM1743" s="15" t="s">
        <v>1716</v>
      </c>
      <c r="AN1743" s="16">
        <v>10</v>
      </c>
      <c r="AO1743" s="16">
        <v>10</v>
      </c>
      <c r="AP1743" s="17"/>
      <c r="AQ1743" s="17"/>
      <c r="AR1743" s="17">
        <v>45809</v>
      </c>
      <c r="AS1743" s="17"/>
      <c r="AT1743" s="17"/>
      <c r="AU1743" s="16">
        <v>1</v>
      </c>
      <c r="AV1743" s="18" t="s">
        <v>1652</v>
      </c>
      <c r="AW1743" s="17"/>
      <c r="AX1743" s="17">
        <v>45381</v>
      </c>
      <c r="AY1743" s="17">
        <v>45381</v>
      </c>
    </row>
    <row r="1744" spans="1:51" x14ac:dyDescent="0.35">
      <c r="A1744" s="18" t="str">
        <f t="shared" si="27"/>
        <v>PMETX-58JX850E</v>
      </c>
      <c r="B1744" s="15" t="s">
        <v>1639</v>
      </c>
      <c r="C1744" s="15" t="s">
        <v>79</v>
      </c>
      <c r="D1744" s="15" t="s">
        <v>263</v>
      </c>
      <c r="E1744" s="15" t="s">
        <v>2136</v>
      </c>
      <c r="F1744" s="15" t="s">
        <v>2180</v>
      </c>
      <c r="G1744" s="15" t="s">
        <v>1643</v>
      </c>
      <c r="H1744" s="15" t="s">
        <v>2</v>
      </c>
      <c r="I1744" s="15" t="s">
        <v>1637</v>
      </c>
      <c r="J1744" s="15" t="s">
        <v>1640</v>
      </c>
      <c r="K1744" s="15" t="s">
        <v>1761</v>
      </c>
      <c r="L1744" s="15" t="s">
        <v>1645</v>
      </c>
      <c r="M1744" s="15" t="s">
        <v>2</v>
      </c>
      <c r="N1744" s="15" t="s">
        <v>2</v>
      </c>
      <c r="O1744" s="15" t="s">
        <v>1639</v>
      </c>
      <c r="P1744" s="15" t="s">
        <v>1637</v>
      </c>
      <c r="Q1744" s="15" t="s">
        <v>2</v>
      </c>
      <c r="R1744" s="15" t="s">
        <v>1639</v>
      </c>
      <c r="S1744" s="15" t="s">
        <v>1637</v>
      </c>
      <c r="T1744" s="15" t="s">
        <v>2</v>
      </c>
      <c r="U1744" s="15" t="s">
        <v>2202</v>
      </c>
      <c r="V1744" s="15" t="s">
        <v>2202</v>
      </c>
      <c r="W1744" s="15" t="s">
        <v>2168</v>
      </c>
      <c r="X1744" s="15" t="s">
        <v>2</v>
      </c>
      <c r="Y1744" s="15" t="s">
        <v>2205</v>
      </c>
      <c r="Z1744" s="15" t="s">
        <v>2206</v>
      </c>
      <c r="AA1744" s="15" t="s">
        <v>1648</v>
      </c>
      <c r="AB1744" s="15" t="s">
        <v>1648</v>
      </c>
      <c r="AC1744" s="15" t="s">
        <v>1648</v>
      </c>
      <c r="AD1744" s="15" t="s">
        <v>1648</v>
      </c>
      <c r="AE1744" s="15" t="s">
        <v>1648</v>
      </c>
      <c r="AF1744" s="15" t="s">
        <v>1648</v>
      </c>
      <c r="AG1744" s="15" t="s">
        <v>1648</v>
      </c>
      <c r="AH1744" s="15" t="s">
        <v>2</v>
      </c>
      <c r="AI1744" s="15" t="s">
        <v>2</v>
      </c>
      <c r="AJ1744" s="15" t="s">
        <v>2170</v>
      </c>
      <c r="AK1744" s="15" t="s">
        <v>1752</v>
      </c>
      <c r="AL1744" s="15" t="s">
        <v>80</v>
      </c>
      <c r="AM1744" s="15" t="s">
        <v>1716</v>
      </c>
      <c r="AN1744" s="16">
        <v>10</v>
      </c>
      <c r="AO1744" s="16">
        <v>10</v>
      </c>
      <c r="AP1744" s="17"/>
      <c r="AQ1744" s="17"/>
      <c r="AR1744" s="17">
        <v>45809</v>
      </c>
      <c r="AS1744" s="17"/>
      <c r="AT1744" s="17"/>
      <c r="AU1744" s="16">
        <v>1</v>
      </c>
      <c r="AV1744" s="18" t="s">
        <v>1652</v>
      </c>
      <c r="AW1744" s="17"/>
      <c r="AX1744" s="17">
        <v>45381</v>
      </c>
      <c r="AY1744" s="17">
        <v>45381</v>
      </c>
    </row>
    <row r="1745" spans="1:51" x14ac:dyDescent="0.35">
      <c r="A1745" s="18" t="str">
        <f t="shared" si="27"/>
        <v>PMETX-58JXW834</v>
      </c>
      <c r="B1745" s="15" t="s">
        <v>1639</v>
      </c>
      <c r="C1745" s="15" t="s">
        <v>79</v>
      </c>
      <c r="D1745" s="15" t="s">
        <v>264</v>
      </c>
      <c r="E1745" s="15" t="s">
        <v>2217</v>
      </c>
      <c r="F1745" s="15" t="s">
        <v>2180</v>
      </c>
      <c r="G1745" s="15" t="s">
        <v>1643</v>
      </c>
      <c r="H1745" s="15" t="s">
        <v>2</v>
      </c>
      <c r="I1745" s="15" t="s">
        <v>1637</v>
      </c>
      <c r="J1745" s="15" t="s">
        <v>1640</v>
      </c>
      <c r="K1745" s="15" t="s">
        <v>1929</v>
      </c>
      <c r="L1745" s="15" t="s">
        <v>1645</v>
      </c>
      <c r="M1745" s="15" t="s">
        <v>2</v>
      </c>
      <c r="N1745" s="15" t="s">
        <v>2</v>
      </c>
      <c r="O1745" s="15" t="s">
        <v>1639</v>
      </c>
      <c r="P1745" s="15" t="s">
        <v>1637</v>
      </c>
      <c r="Q1745" s="15" t="s">
        <v>2</v>
      </c>
      <c r="R1745" s="15" t="s">
        <v>1639</v>
      </c>
      <c r="S1745" s="15" t="s">
        <v>1637</v>
      </c>
      <c r="T1745" s="15" t="s">
        <v>2</v>
      </c>
      <c r="U1745" s="15" t="s">
        <v>2202</v>
      </c>
      <c r="V1745" s="15" t="s">
        <v>2202</v>
      </c>
      <c r="W1745" s="15" t="s">
        <v>2168</v>
      </c>
      <c r="X1745" s="15" t="s">
        <v>2</v>
      </c>
      <c r="Y1745" s="15" t="s">
        <v>2205</v>
      </c>
      <c r="Z1745" s="15" t="s">
        <v>2206</v>
      </c>
      <c r="AA1745" s="15" t="s">
        <v>1648</v>
      </c>
      <c r="AB1745" s="15" t="s">
        <v>1648</v>
      </c>
      <c r="AC1745" s="15" t="s">
        <v>1648</v>
      </c>
      <c r="AD1745" s="15" t="s">
        <v>1648</v>
      </c>
      <c r="AE1745" s="15" t="s">
        <v>1648</v>
      </c>
      <c r="AF1745" s="15" t="s">
        <v>1648</v>
      </c>
      <c r="AG1745" s="15" t="s">
        <v>1648</v>
      </c>
      <c r="AH1745" s="15" t="s">
        <v>2</v>
      </c>
      <c r="AI1745" s="15" t="s">
        <v>2</v>
      </c>
      <c r="AJ1745" s="15" t="s">
        <v>2170</v>
      </c>
      <c r="AK1745" s="15" t="s">
        <v>1752</v>
      </c>
      <c r="AL1745" s="15" t="s">
        <v>80</v>
      </c>
      <c r="AM1745" s="15" t="s">
        <v>1657</v>
      </c>
      <c r="AN1745" s="16">
        <v>10</v>
      </c>
      <c r="AO1745" s="16">
        <v>10</v>
      </c>
      <c r="AP1745" s="17"/>
      <c r="AQ1745" s="17"/>
      <c r="AR1745" s="17">
        <v>45809</v>
      </c>
      <c r="AS1745" s="17"/>
      <c r="AT1745" s="17"/>
      <c r="AU1745" s="16">
        <v>1</v>
      </c>
      <c r="AV1745" s="18" t="s">
        <v>1652</v>
      </c>
      <c r="AW1745" s="17"/>
      <c r="AX1745" s="17">
        <v>45381</v>
      </c>
      <c r="AY1745" s="17">
        <v>45381</v>
      </c>
    </row>
    <row r="1746" spans="1:51" x14ac:dyDescent="0.35">
      <c r="A1746" s="18" t="str">
        <f t="shared" si="27"/>
        <v>PMETX-58JXW854</v>
      </c>
      <c r="B1746" s="15" t="s">
        <v>1639</v>
      </c>
      <c r="C1746" s="15" t="s">
        <v>79</v>
      </c>
      <c r="D1746" s="15" t="s">
        <v>265</v>
      </c>
      <c r="E1746" s="15" t="s">
        <v>2136</v>
      </c>
      <c r="F1746" s="15" t="s">
        <v>2180</v>
      </c>
      <c r="G1746" s="15" t="s">
        <v>1643</v>
      </c>
      <c r="H1746" s="15" t="s">
        <v>2</v>
      </c>
      <c r="I1746" s="15" t="s">
        <v>1637</v>
      </c>
      <c r="J1746" s="15" t="s">
        <v>1640</v>
      </c>
      <c r="K1746" s="15" t="s">
        <v>1761</v>
      </c>
      <c r="L1746" s="15" t="s">
        <v>1645</v>
      </c>
      <c r="M1746" s="15" t="s">
        <v>2</v>
      </c>
      <c r="N1746" s="15" t="s">
        <v>2</v>
      </c>
      <c r="O1746" s="15" t="s">
        <v>1639</v>
      </c>
      <c r="P1746" s="15" t="s">
        <v>1637</v>
      </c>
      <c r="Q1746" s="15" t="s">
        <v>2</v>
      </c>
      <c r="R1746" s="15" t="s">
        <v>1639</v>
      </c>
      <c r="S1746" s="15" t="s">
        <v>1637</v>
      </c>
      <c r="T1746" s="15" t="s">
        <v>2</v>
      </c>
      <c r="U1746" s="15" t="s">
        <v>2202</v>
      </c>
      <c r="V1746" s="15" t="s">
        <v>2202</v>
      </c>
      <c r="W1746" s="15" t="s">
        <v>2168</v>
      </c>
      <c r="X1746" s="15" t="s">
        <v>2</v>
      </c>
      <c r="Y1746" s="15" t="s">
        <v>2205</v>
      </c>
      <c r="Z1746" s="15" t="s">
        <v>2206</v>
      </c>
      <c r="AA1746" s="15" t="s">
        <v>1648</v>
      </c>
      <c r="AB1746" s="15" t="s">
        <v>1648</v>
      </c>
      <c r="AC1746" s="15" t="s">
        <v>1648</v>
      </c>
      <c r="AD1746" s="15" t="s">
        <v>1648</v>
      </c>
      <c r="AE1746" s="15" t="s">
        <v>1648</v>
      </c>
      <c r="AF1746" s="15" t="s">
        <v>1648</v>
      </c>
      <c r="AG1746" s="15" t="s">
        <v>1648</v>
      </c>
      <c r="AH1746" s="15" t="s">
        <v>2</v>
      </c>
      <c r="AI1746" s="15" t="s">
        <v>2</v>
      </c>
      <c r="AJ1746" s="15" t="s">
        <v>2170</v>
      </c>
      <c r="AK1746" s="15" t="s">
        <v>1752</v>
      </c>
      <c r="AL1746" s="15" t="s">
        <v>80</v>
      </c>
      <c r="AM1746" s="15" t="s">
        <v>1657</v>
      </c>
      <c r="AN1746" s="16">
        <v>10</v>
      </c>
      <c r="AO1746" s="16">
        <v>10</v>
      </c>
      <c r="AP1746" s="17"/>
      <c r="AQ1746" s="17"/>
      <c r="AR1746" s="17">
        <v>45809</v>
      </c>
      <c r="AS1746" s="17"/>
      <c r="AT1746" s="17"/>
      <c r="AU1746" s="16">
        <v>1</v>
      </c>
      <c r="AV1746" s="18" t="s">
        <v>1652</v>
      </c>
      <c r="AW1746" s="17"/>
      <c r="AX1746" s="17">
        <v>45381</v>
      </c>
      <c r="AY1746" s="17">
        <v>45381</v>
      </c>
    </row>
    <row r="1747" spans="1:51" x14ac:dyDescent="0.35">
      <c r="A1747" s="18" t="str">
        <f t="shared" si="27"/>
        <v>PMETX-65JX810E</v>
      </c>
      <c r="B1747" s="15" t="s">
        <v>1639</v>
      </c>
      <c r="C1747" s="15" t="s">
        <v>79</v>
      </c>
      <c r="D1747" s="15" t="s">
        <v>266</v>
      </c>
      <c r="E1747" s="15" t="s">
        <v>2136</v>
      </c>
      <c r="F1747" s="15" t="s">
        <v>2185</v>
      </c>
      <c r="G1747" s="15" t="s">
        <v>1643</v>
      </c>
      <c r="H1747" s="15" t="s">
        <v>2</v>
      </c>
      <c r="I1747" s="15" t="s">
        <v>1637</v>
      </c>
      <c r="J1747" s="15" t="s">
        <v>1640</v>
      </c>
      <c r="K1747" s="15" t="s">
        <v>1929</v>
      </c>
      <c r="L1747" s="15" t="s">
        <v>1645</v>
      </c>
      <c r="M1747" s="15" t="s">
        <v>2</v>
      </c>
      <c r="N1747" s="15" t="s">
        <v>2</v>
      </c>
      <c r="O1747" s="15" t="s">
        <v>1639</v>
      </c>
      <c r="P1747" s="15" t="s">
        <v>1637</v>
      </c>
      <c r="Q1747" s="15" t="s">
        <v>2</v>
      </c>
      <c r="R1747" s="15" t="s">
        <v>1639</v>
      </c>
      <c r="S1747" s="15" t="s">
        <v>1637</v>
      </c>
      <c r="T1747" s="15" t="s">
        <v>2</v>
      </c>
      <c r="U1747" s="15" t="s">
        <v>2202</v>
      </c>
      <c r="V1747" s="15" t="s">
        <v>2202</v>
      </c>
      <c r="W1747" s="15" t="s">
        <v>2168</v>
      </c>
      <c r="X1747" s="15" t="s">
        <v>2</v>
      </c>
      <c r="Y1747" s="15" t="s">
        <v>2205</v>
      </c>
      <c r="Z1747" s="15" t="s">
        <v>2206</v>
      </c>
      <c r="AA1747" s="15" t="s">
        <v>1648</v>
      </c>
      <c r="AB1747" s="15" t="s">
        <v>1648</v>
      </c>
      <c r="AC1747" s="15" t="s">
        <v>1648</v>
      </c>
      <c r="AD1747" s="15" t="s">
        <v>1648</v>
      </c>
      <c r="AE1747" s="15" t="s">
        <v>1648</v>
      </c>
      <c r="AF1747" s="15" t="s">
        <v>1648</v>
      </c>
      <c r="AG1747" s="15" t="s">
        <v>1648</v>
      </c>
      <c r="AH1747" s="15" t="s">
        <v>2</v>
      </c>
      <c r="AI1747" s="15" t="s">
        <v>2</v>
      </c>
      <c r="AJ1747" s="15" t="s">
        <v>2170</v>
      </c>
      <c r="AK1747" s="15" t="s">
        <v>1752</v>
      </c>
      <c r="AL1747" s="15" t="s">
        <v>80</v>
      </c>
      <c r="AM1747" s="15" t="s">
        <v>1716</v>
      </c>
      <c r="AN1747" s="16">
        <v>10</v>
      </c>
      <c r="AO1747" s="16">
        <v>10</v>
      </c>
      <c r="AP1747" s="17"/>
      <c r="AQ1747" s="17"/>
      <c r="AR1747" s="17">
        <v>45809</v>
      </c>
      <c r="AS1747" s="17"/>
      <c r="AT1747" s="17"/>
      <c r="AU1747" s="16">
        <v>1</v>
      </c>
      <c r="AV1747" s="18" t="s">
        <v>1652</v>
      </c>
      <c r="AW1747" s="17"/>
      <c r="AX1747" s="17">
        <v>45381</v>
      </c>
      <c r="AY1747" s="17">
        <v>45381</v>
      </c>
    </row>
    <row r="1748" spans="1:51" x14ac:dyDescent="0.35">
      <c r="A1748" s="18" t="str">
        <f t="shared" si="27"/>
        <v>PMETX-65JX820E</v>
      </c>
      <c r="B1748" s="15" t="s">
        <v>1639</v>
      </c>
      <c r="C1748" s="15" t="s">
        <v>79</v>
      </c>
      <c r="D1748" s="15" t="s">
        <v>267</v>
      </c>
      <c r="E1748" s="15" t="s">
        <v>2136</v>
      </c>
      <c r="F1748" s="15" t="s">
        <v>2185</v>
      </c>
      <c r="G1748" s="15" t="s">
        <v>1643</v>
      </c>
      <c r="H1748" s="15" t="s">
        <v>2</v>
      </c>
      <c r="I1748" s="15" t="s">
        <v>1637</v>
      </c>
      <c r="J1748" s="15" t="s">
        <v>1640</v>
      </c>
      <c r="K1748" s="15" t="s">
        <v>1929</v>
      </c>
      <c r="L1748" s="15" t="s">
        <v>1645</v>
      </c>
      <c r="M1748" s="15" t="s">
        <v>2</v>
      </c>
      <c r="N1748" s="15" t="s">
        <v>2</v>
      </c>
      <c r="O1748" s="15" t="s">
        <v>1639</v>
      </c>
      <c r="P1748" s="15" t="s">
        <v>1637</v>
      </c>
      <c r="Q1748" s="15" t="s">
        <v>2</v>
      </c>
      <c r="R1748" s="15" t="s">
        <v>1639</v>
      </c>
      <c r="S1748" s="15" t="s">
        <v>1637</v>
      </c>
      <c r="T1748" s="15" t="s">
        <v>2</v>
      </c>
      <c r="U1748" s="15" t="s">
        <v>2202</v>
      </c>
      <c r="V1748" s="15" t="s">
        <v>2202</v>
      </c>
      <c r="W1748" s="15" t="s">
        <v>2168</v>
      </c>
      <c r="X1748" s="15" t="s">
        <v>2</v>
      </c>
      <c r="Y1748" s="15" t="s">
        <v>2205</v>
      </c>
      <c r="Z1748" s="15" t="s">
        <v>2206</v>
      </c>
      <c r="AA1748" s="15" t="s">
        <v>1648</v>
      </c>
      <c r="AB1748" s="15" t="s">
        <v>1648</v>
      </c>
      <c r="AC1748" s="15" t="s">
        <v>1648</v>
      </c>
      <c r="AD1748" s="15" t="s">
        <v>1648</v>
      </c>
      <c r="AE1748" s="15" t="s">
        <v>1648</v>
      </c>
      <c r="AF1748" s="15" t="s">
        <v>1648</v>
      </c>
      <c r="AG1748" s="15" t="s">
        <v>1648</v>
      </c>
      <c r="AH1748" s="15" t="s">
        <v>2</v>
      </c>
      <c r="AI1748" s="15" t="s">
        <v>2</v>
      </c>
      <c r="AJ1748" s="15" t="s">
        <v>2170</v>
      </c>
      <c r="AK1748" s="15" t="s">
        <v>1752</v>
      </c>
      <c r="AL1748" s="15" t="s">
        <v>80</v>
      </c>
      <c r="AM1748" s="15" t="s">
        <v>1716</v>
      </c>
      <c r="AN1748" s="16">
        <v>10</v>
      </c>
      <c r="AO1748" s="16">
        <v>10</v>
      </c>
      <c r="AP1748" s="17"/>
      <c r="AQ1748" s="17"/>
      <c r="AR1748" s="17">
        <v>45809</v>
      </c>
      <c r="AS1748" s="17"/>
      <c r="AT1748" s="17"/>
      <c r="AU1748" s="16">
        <v>1</v>
      </c>
      <c r="AV1748" s="18" t="s">
        <v>1652</v>
      </c>
      <c r="AW1748" s="17"/>
      <c r="AX1748" s="17">
        <v>45381</v>
      </c>
      <c r="AY1748" s="17">
        <v>45381</v>
      </c>
    </row>
    <row r="1749" spans="1:51" x14ac:dyDescent="0.35">
      <c r="A1749" s="18" t="str">
        <f t="shared" si="27"/>
        <v>PMETX-65JX850E</v>
      </c>
      <c r="B1749" s="15" t="s">
        <v>1639</v>
      </c>
      <c r="C1749" s="15" t="s">
        <v>79</v>
      </c>
      <c r="D1749" s="15" t="s">
        <v>268</v>
      </c>
      <c r="E1749" s="15" t="s">
        <v>2136</v>
      </c>
      <c r="F1749" s="15" t="s">
        <v>2185</v>
      </c>
      <c r="G1749" s="15" t="s">
        <v>1643</v>
      </c>
      <c r="H1749" s="15" t="s">
        <v>2</v>
      </c>
      <c r="I1749" s="15" t="s">
        <v>1637</v>
      </c>
      <c r="J1749" s="15" t="s">
        <v>1640</v>
      </c>
      <c r="K1749" s="15" t="s">
        <v>1761</v>
      </c>
      <c r="L1749" s="15" t="s">
        <v>1645</v>
      </c>
      <c r="M1749" s="15" t="s">
        <v>2</v>
      </c>
      <c r="N1749" s="15" t="s">
        <v>2</v>
      </c>
      <c r="O1749" s="15" t="s">
        <v>1639</v>
      </c>
      <c r="P1749" s="15" t="s">
        <v>1637</v>
      </c>
      <c r="Q1749" s="15" t="s">
        <v>2</v>
      </c>
      <c r="R1749" s="15" t="s">
        <v>1639</v>
      </c>
      <c r="S1749" s="15" t="s">
        <v>1637</v>
      </c>
      <c r="T1749" s="15" t="s">
        <v>2</v>
      </c>
      <c r="U1749" s="15" t="s">
        <v>2202</v>
      </c>
      <c r="V1749" s="15" t="s">
        <v>2202</v>
      </c>
      <c r="W1749" s="15" t="s">
        <v>2168</v>
      </c>
      <c r="X1749" s="15" t="s">
        <v>2</v>
      </c>
      <c r="Y1749" s="15" t="s">
        <v>2205</v>
      </c>
      <c r="Z1749" s="15" t="s">
        <v>2206</v>
      </c>
      <c r="AA1749" s="15" t="s">
        <v>1648</v>
      </c>
      <c r="AB1749" s="15" t="s">
        <v>1648</v>
      </c>
      <c r="AC1749" s="15" t="s">
        <v>1648</v>
      </c>
      <c r="AD1749" s="15" t="s">
        <v>1648</v>
      </c>
      <c r="AE1749" s="15" t="s">
        <v>1648</v>
      </c>
      <c r="AF1749" s="15" t="s">
        <v>1648</v>
      </c>
      <c r="AG1749" s="15" t="s">
        <v>1648</v>
      </c>
      <c r="AH1749" s="15" t="s">
        <v>2</v>
      </c>
      <c r="AI1749" s="15" t="s">
        <v>2</v>
      </c>
      <c r="AJ1749" s="15" t="s">
        <v>2170</v>
      </c>
      <c r="AK1749" s="15" t="s">
        <v>1752</v>
      </c>
      <c r="AL1749" s="15" t="s">
        <v>80</v>
      </c>
      <c r="AM1749" s="15" t="s">
        <v>1716</v>
      </c>
      <c r="AN1749" s="16">
        <v>10</v>
      </c>
      <c r="AO1749" s="16">
        <v>10</v>
      </c>
      <c r="AP1749" s="17"/>
      <c r="AQ1749" s="17"/>
      <c r="AR1749" s="17">
        <v>45809</v>
      </c>
      <c r="AS1749" s="17"/>
      <c r="AT1749" s="17"/>
      <c r="AU1749" s="16">
        <v>1</v>
      </c>
      <c r="AV1749" s="18" t="s">
        <v>1652</v>
      </c>
      <c r="AW1749" s="17"/>
      <c r="AX1749" s="17">
        <v>45381</v>
      </c>
      <c r="AY1749" s="17">
        <v>45381</v>
      </c>
    </row>
    <row r="1750" spans="1:51" x14ac:dyDescent="0.35">
      <c r="A1750" s="18" t="str">
        <f t="shared" si="27"/>
        <v>PMETX-65JX940E</v>
      </c>
      <c r="B1750" s="15" t="s">
        <v>1639</v>
      </c>
      <c r="C1750" s="15" t="s">
        <v>79</v>
      </c>
      <c r="D1750" s="15" t="s">
        <v>269</v>
      </c>
      <c r="E1750" s="15" t="s">
        <v>2136</v>
      </c>
      <c r="F1750" s="15" t="s">
        <v>2185</v>
      </c>
      <c r="G1750" s="15" t="s">
        <v>1643</v>
      </c>
      <c r="H1750" s="15" t="s">
        <v>2</v>
      </c>
      <c r="I1750" s="15" t="s">
        <v>1637</v>
      </c>
      <c r="J1750" s="15" t="s">
        <v>1640</v>
      </c>
      <c r="K1750" s="15" t="s">
        <v>1761</v>
      </c>
      <c r="L1750" s="15" t="s">
        <v>1645</v>
      </c>
      <c r="M1750" s="15" t="s">
        <v>2</v>
      </c>
      <c r="N1750" s="15" t="s">
        <v>2</v>
      </c>
      <c r="O1750" s="15" t="s">
        <v>1639</v>
      </c>
      <c r="P1750" s="15" t="s">
        <v>1637</v>
      </c>
      <c r="Q1750" s="15" t="s">
        <v>2</v>
      </c>
      <c r="R1750" s="15" t="s">
        <v>1639</v>
      </c>
      <c r="S1750" s="15" t="s">
        <v>1637</v>
      </c>
      <c r="T1750" s="15" t="s">
        <v>2</v>
      </c>
      <c r="U1750" s="15" t="s">
        <v>2202</v>
      </c>
      <c r="V1750" s="15" t="s">
        <v>2202</v>
      </c>
      <c r="W1750" s="15" t="s">
        <v>2168</v>
      </c>
      <c r="X1750" s="15" t="s">
        <v>2</v>
      </c>
      <c r="Y1750" s="15" t="s">
        <v>2205</v>
      </c>
      <c r="Z1750" s="15" t="s">
        <v>2206</v>
      </c>
      <c r="AA1750" s="15" t="s">
        <v>1648</v>
      </c>
      <c r="AB1750" s="15" t="s">
        <v>1648</v>
      </c>
      <c r="AC1750" s="15" t="s">
        <v>1648</v>
      </c>
      <c r="AD1750" s="15" t="s">
        <v>1648</v>
      </c>
      <c r="AE1750" s="15" t="s">
        <v>1648</v>
      </c>
      <c r="AF1750" s="15" t="s">
        <v>1648</v>
      </c>
      <c r="AG1750" s="15" t="s">
        <v>1648</v>
      </c>
      <c r="AH1750" s="15" t="s">
        <v>2</v>
      </c>
      <c r="AI1750" s="15" t="s">
        <v>2</v>
      </c>
      <c r="AJ1750" s="15" t="s">
        <v>2170</v>
      </c>
      <c r="AK1750" s="15" t="s">
        <v>1752</v>
      </c>
      <c r="AL1750" s="15" t="s">
        <v>80</v>
      </c>
      <c r="AM1750" s="15" t="s">
        <v>1716</v>
      </c>
      <c r="AN1750" s="16">
        <v>10</v>
      </c>
      <c r="AO1750" s="16">
        <v>10</v>
      </c>
      <c r="AP1750" s="17"/>
      <c r="AQ1750" s="17"/>
      <c r="AR1750" s="17">
        <v>45809</v>
      </c>
      <c r="AS1750" s="17"/>
      <c r="AT1750" s="17"/>
      <c r="AU1750" s="16">
        <v>1</v>
      </c>
      <c r="AV1750" s="18" t="s">
        <v>1652</v>
      </c>
      <c r="AW1750" s="17"/>
      <c r="AX1750" s="17">
        <v>45381</v>
      </c>
      <c r="AY1750" s="17">
        <v>45381</v>
      </c>
    </row>
    <row r="1751" spans="1:51" x14ac:dyDescent="0.35">
      <c r="A1751" s="18" t="str">
        <f t="shared" si="27"/>
        <v>PMETX-65JXW834</v>
      </c>
      <c r="B1751" s="15" t="s">
        <v>1639</v>
      </c>
      <c r="C1751" s="15" t="s">
        <v>79</v>
      </c>
      <c r="D1751" s="15" t="s">
        <v>270</v>
      </c>
      <c r="E1751" s="15" t="s">
        <v>2218</v>
      </c>
      <c r="F1751" s="15" t="s">
        <v>2185</v>
      </c>
      <c r="G1751" s="15" t="s">
        <v>1643</v>
      </c>
      <c r="H1751" s="15" t="s">
        <v>2</v>
      </c>
      <c r="I1751" s="15" t="s">
        <v>1637</v>
      </c>
      <c r="J1751" s="15" t="s">
        <v>1640</v>
      </c>
      <c r="K1751" s="15" t="s">
        <v>1929</v>
      </c>
      <c r="L1751" s="15" t="s">
        <v>1645</v>
      </c>
      <c r="M1751" s="15" t="s">
        <v>2</v>
      </c>
      <c r="N1751" s="15" t="s">
        <v>2</v>
      </c>
      <c r="O1751" s="15" t="s">
        <v>1639</v>
      </c>
      <c r="P1751" s="15" t="s">
        <v>1637</v>
      </c>
      <c r="Q1751" s="15" t="s">
        <v>2</v>
      </c>
      <c r="R1751" s="15" t="s">
        <v>1639</v>
      </c>
      <c r="S1751" s="15" t="s">
        <v>1637</v>
      </c>
      <c r="T1751" s="15" t="s">
        <v>2</v>
      </c>
      <c r="U1751" s="15" t="s">
        <v>2202</v>
      </c>
      <c r="V1751" s="15" t="s">
        <v>2202</v>
      </c>
      <c r="W1751" s="15" t="s">
        <v>2168</v>
      </c>
      <c r="X1751" s="15" t="s">
        <v>2</v>
      </c>
      <c r="Y1751" s="15" t="s">
        <v>2205</v>
      </c>
      <c r="Z1751" s="15" t="s">
        <v>2206</v>
      </c>
      <c r="AA1751" s="15" t="s">
        <v>1648</v>
      </c>
      <c r="AB1751" s="15" t="s">
        <v>1648</v>
      </c>
      <c r="AC1751" s="15" t="s">
        <v>1648</v>
      </c>
      <c r="AD1751" s="15" t="s">
        <v>1648</v>
      </c>
      <c r="AE1751" s="15" t="s">
        <v>1648</v>
      </c>
      <c r="AF1751" s="15" t="s">
        <v>1648</v>
      </c>
      <c r="AG1751" s="15" t="s">
        <v>1648</v>
      </c>
      <c r="AH1751" s="15" t="s">
        <v>2</v>
      </c>
      <c r="AI1751" s="15" t="s">
        <v>2</v>
      </c>
      <c r="AJ1751" s="15" t="s">
        <v>2170</v>
      </c>
      <c r="AK1751" s="15" t="s">
        <v>1752</v>
      </c>
      <c r="AL1751" s="15" t="s">
        <v>80</v>
      </c>
      <c r="AM1751" s="15" t="s">
        <v>1657</v>
      </c>
      <c r="AN1751" s="16">
        <v>10</v>
      </c>
      <c r="AO1751" s="16">
        <v>10</v>
      </c>
      <c r="AP1751" s="17"/>
      <c r="AQ1751" s="17"/>
      <c r="AR1751" s="17">
        <v>45809</v>
      </c>
      <c r="AS1751" s="17"/>
      <c r="AT1751" s="17"/>
      <c r="AU1751" s="16">
        <v>1</v>
      </c>
      <c r="AV1751" s="18" t="s">
        <v>1652</v>
      </c>
      <c r="AW1751" s="17"/>
      <c r="AX1751" s="17">
        <v>45381</v>
      </c>
      <c r="AY1751" s="17">
        <v>45381</v>
      </c>
    </row>
    <row r="1752" spans="1:51" x14ac:dyDescent="0.35">
      <c r="A1752" s="18" t="str">
        <f t="shared" si="27"/>
        <v>PMETX-65JXW854</v>
      </c>
      <c r="B1752" s="15" t="s">
        <v>1639</v>
      </c>
      <c r="C1752" s="15" t="s">
        <v>79</v>
      </c>
      <c r="D1752" s="15" t="s">
        <v>271</v>
      </c>
      <c r="E1752" s="15" t="s">
        <v>2136</v>
      </c>
      <c r="F1752" s="15" t="s">
        <v>2185</v>
      </c>
      <c r="G1752" s="15" t="s">
        <v>1643</v>
      </c>
      <c r="H1752" s="15" t="s">
        <v>2</v>
      </c>
      <c r="I1752" s="15" t="s">
        <v>1637</v>
      </c>
      <c r="J1752" s="15" t="s">
        <v>1640</v>
      </c>
      <c r="K1752" s="15" t="s">
        <v>1761</v>
      </c>
      <c r="L1752" s="15" t="s">
        <v>1645</v>
      </c>
      <c r="M1752" s="15" t="s">
        <v>2</v>
      </c>
      <c r="N1752" s="15" t="s">
        <v>2</v>
      </c>
      <c r="O1752" s="15" t="s">
        <v>1639</v>
      </c>
      <c r="P1752" s="15" t="s">
        <v>1637</v>
      </c>
      <c r="Q1752" s="15" t="s">
        <v>2</v>
      </c>
      <c r="R1752" s="15" t="s">
        <v>1639</v>
      </c>
      <c r="S1752" s="15" t="s">
        <v>1637</v>
      </c>
      <c r="T1752" s="15" t="s">
        <v>2</v>
      </c>
      <c r="U1752" s="15" t="s">
        <v>2202</v>
      </c>
      <c r="V1752" s="15" t="s">
        <v>2202</v>
      </c>
      <c r="W1752" s="15" t="s">
        <v>2168</v>
      </c>
      <c r="X1752" s="15" t="s">
        <v>2</v>
      </c>
      <c r="Y1752" s="15" t="s">
        <v>2205</v>
      </c>
      <c r="Z1752" s="15" t="s">
        <v>2206</v>
      </c>
      <c r="AA1752" s="15" t="s">
        <v>1648</v>
      </c>
      <c r="AB1752" s="15" t="s">
        <v>1648</v>
      </c>
      <c r="AC1752" s="15" t="s">
        <v>1648</v>
      </c>
      <c r="AD1752" s="15" t="s">
        <v>1648</v>
      </c>
      <c r="AE1752" s="15" t="s">
        <v>1648</v>
      </c>
      <c r="AF1752" s="15" t="s">
        <v>1648</v>
      </c>
      <c r="AG1752" s="15" t="s">
        <v>1648</v>
      </c>
      <c r="AH1752" s="15" t="s">
        <v>2</v>
      </c>
      <c r="AI1752" s="15" t="s">
        <v>2</v>
      </c>
      <c r="AJ1752" s="15" t="s">
        <v>2170</v>
      </c>
      <c r="AK1752" s="15" t="s">
        <v>1752</v>
      </c>
      <c r="AL1752" s="15" t="s">
        <v>80</v>
      </c>
      <c r="AM1752" s="15" t="s">
        <v>1657</v>
      </c>
      <c r="AN1752" s="16">
        <v>10</v>
      </c>
      <c r="AO1752" s="16">
        <v>10</v>
      </c>
      <c r="AP1752" s="17"/>
      <c r="AQ1752" s="17"/>
      <c r="AR1752" s="17">
        <v>45809</v>
      </c>
      <c r="AS1752" s="17"/>
      <c r="AT1752" s="17"/>
      <c r="AU1752" s="16">
        <v>1</v>
      </c>
      <c r="AV1752" s="18" t="s">
        <v>1652</v>
      </c>
      <c r="AW1752" s="17"/>
      <c r="AX1752" s="17">
        <v>45381</v>
      </c>
      <c r="AY1752" s="17">
        <v>45381</v>
      </c>
    </row>
    <row r="1753" spans="1:51" x14ac:dyDescent="0.35">
      <c r="A1753" s="18" t="str">
        <f t="shared" si="27"/>
        <v>PMETX-65JXW944</v>
      </c>
      <c r="B1753" s="15" t="s">
        <v>1639</v>
      </c>
      <c r="C1753" s="15" t="s">
        <v>79</v>
      </c>
      <c r="D1753" s="15" t="s">
        <v>272</v>
      </c>
      <c r="E1753" s="15" t="s">
        <v>2136</v>
      </c>
      <c r="F1753" s="15" t="s">
        <v>2185</v>
      </c>
      <c r="G1753" s="15" t="s">
        <v>1643</v>
      </c>
      <c r="H1753" s="15" t="s">
        <v>2</v>
      </c>
      <c r="I1753" s="15" t="s">
        <v>1637</v>
      </c>
      <c r="J1753" s="15" t="s">
        <v>1640</v>
      </c>
      <c r="K1753" s="15" t="s">
        <v>1761</v>
      </c>
      <c r="L1753" s="15" t="s">
        <v>1645</v>
      </c>
      <c r="M1753" s="15" t="s">
        <v>2</v>
      </c>
      <c r="N1753" s="15" t="s">
        <v>2</v>
      </c>
      <c r="O1753" s="15" t="s">
        <v>1639</v>
      </c>
      <c r="P1753" s="15" t="s">
        <v>1637</v>
      </c>
      <c r="Q1753" s="15" t="s">
        <v>2</v>
      </c>
      <c r="R1753" s="15" t="s">
        <v>1639</v>
      </c>
      <c r="S1753" s="15" t="s">
        <v>1637</v>
      </c>
      <c r="T1753" s="15" t="s">
        <v>2</v>
      </c>
      <c r="U1753" s="15" t="s">
        <v>2202</v>
      </c>
      <c r="V1753" s="15" t="s">
        <v>2202</v>
      </c>
      <c r="W1753" s="15" t="s">
        <v>2168</v>
      </c>
      <c r="X1753" s="15" t="s">
        <v>2</v>
      </c>
      <c r="Y1753" s="15" t="s">
        <v>2205</v>
      </c>
      <c r="Z1753" s="15" t="s">
        <v>2206</v>
      </c>
      <c r="AA1753" s="15" t="s">
        <v>1648</v>
      </c>
      <c r="AB1753" s="15" t="s">
        <v>1648</v>
      </c>
      <c r="AC1753" s="15" t="s">
        <v>1648</v>
      </c>
      <c r="AD1753" s="15" t="s">
        <v>1648</v>
      </c>
      <c r="AE1753" s="15" t="s">
        <v>1648</v>
      </c>
      <c r="AF1753" s="15" t="s">
        <v>1648</v>
      </c>
      <c r="AG1753" s="15" t="s">
        <v>1648</v>
      </c>
      <c r="AH1753" s="15" t="s">
        <v>2</v>
      </c>
      <c r="AI1753" s="15" t="s">
        <v>2</v>
      </c>
      <c r="AJ1753" s="15" t="s">
        <v>2170</v>
      </c>
      <c r="AK1753" s="15" t="s">
        <v>1752</v>
      </c>
      <c r="AL1753" s="15" t="s">
        <v>80</v>
      </c>
      <c r="AM1753" s="15" t="s">
        <v>1657</v>
      </c>
      <c r="AN1753" s="16">
        <v>10</v>
      </c>
      <c r="AO1753" s="16">
        <v>10</v>
      </c>
      <c r="AP1753" s="17"/>
      <c r="AQ1753" s="17"/>
      <c r="AR1753" s="17">
        <v>45809</v>
      </c>
      <c r="AS1753" s="17"/>
      <c r="AT1753" s="17"/>
      <c r="AU1753" s="16">
        <v>1</v>
      </c>
      <c r="AV1753" s="18" t="s">
        <v>1652</v>
      </c>
      <c r="AW1753" s="17"/>
      <c r="AX1753" s="17">
        <v>45381</v>
      </c>
      <c r="AY1753" s="17">
        <v>45381</v>
      </c>
    </row>
    <row r="1754" spans="1:51" x14ac:dyDescent="0.35">
      <c r="A1754" s="18" t="str">
        <f t="shared" si="27"/>
        <v>PMETX-65JZ1000E</v>
      </c>
      <c r="B1754" s="15" t="s">
        <v>1639</v>
      </c>
      <c r="C1754" s="15" t="s">
        <v>79</v>
      </c>
      <c r="D1754" s="15" t="s">
        <v>273</v>
      </c>
      <c r="E1754" s="15" t="s">
        <v>2151</v>
      </c>
      <c r="F1754" s="15" t="s">
        <v>2158</v>
      </c>
      <c r="G1754" s="15" t="s">
        <v>1643</v>
      </c>
      <c r="H1754" s="15" t="s">
        <v>2</v>
      </c>
      <c r="I1754" s="15" t="s">
        <v>1637</v>
      </c>
      <c r="J1754" s="15" t="s">
        <v>1640</v>
      </c>
      <c r="K1754" s="15" t="s">
        <v>1796</v>
      </c>
      <c r="L1754" s="15" t="s">
        <v>1645</v>
      </c>
      <c r="M1754" s="15" t="s">
        <v>2</v>
      </c>
      <c r="N1754" s="15" t="s">
        <v>2</v>
      </c>
      <c r="O1754" s="15" t="s">
        <v>1639</v>
      </c>
      <c r="P1754" s="15" t="s">
        <v>1637</v>
      </c>
      <c r="Q1754" s="15" t="s">
        <v>2</v>
      </c>
      <c r="R1754" s="15" t="s">
        <v>1639</v>
      </c>
      <c r="S1754" s="15" t="s">
        <v>1637</v>
      </c>
      <c r="T1754" s="15" t="s">
        <v>2</v>
      </c>
      <c r="U1754" s="15" t="s">
        <v>2202</v>
      </c>
      <c r="V1754" s="15" t="s">
        <v>2202</v>
      </c>
      <c r="W1754" s="15" t="s">
        <v>2168</v>
      </c>
      <c r="X1754" s="15" t="s">
        <v>2</v>
      </c>
      <c r="Y1754" s="15" t="s">
        <v>2205</v>
      </c>
      <c r="Z1754" s="15" t="s">
        <v>2206</v>
      </c>
      <c r="AA1754" s="15" t="s">
        <v>1648</v>
      </c>
      <c r="AB1754" s="15" t="s">
        <v>1648</v>
      </c>
      <c r="AC1754" s="15" t="s">
        <v>1648</v>
      </c>
      <c r="AD1754" s="15" t="s">
        <v>1648</v>
      </c>
      <c r="AE1754" s="15" t="s">
        <v>1648</v>
      </c>
      <c r="AF1754" s="15" t="s">
        <v>1648</v>
      </c>
      <c r="AG1754" s="15" t="s">
        <v>1648</v>
      </c>
      <c r="AH1754" s="15" t="s">
        <v>2</v>
      </c>
      <c r="AI1754" s="15" t="s">
        <v>2</v>
      </c>
      <c r="AJ1754" s="15" t="s">
        <v>2153</v>
      </c>
      <c r="AK1754" s="15" t="s">
        <v>2154</v>
      </c>
      <c r="AL1754" s="15" t="s">
        <v>80</v>
      </c>
      <c r="AM1754" s="15" t="s">
        <v>1716</v>
      </c>
      <c r="AN1754" s="16">
        <v>10</v>
      </c>
      <c r="AO1754" s="16">
        <v>10</v>
      </c>
      <c r="AP1754" s="17"/>
      <c r="AQ1754" s="17"/>
      <c r="AR1754" s="17">
        <v>45809</v>
      </c>
      <c r="AS1754" s="17"/>
      <c r="AT1754" s="17"/>
      <c r="AU1754" s="16">
        <v>1</v>
      </c>
      <c r="AV1754" s="18" t="s">
        <v>1652</v>
      </c>
      <c r="AW1754" s="17"/>
      <c r="AX1754" s="17">
        <v>45381</v>
      </c>
      <c r="AY1754" s="17">
        <v>45381</v>
      </c>
    </row>
    <row r="1755" spans="1:51" x14ac:dyDescent="0.35">
      <c r="A1755" s="18" t="str">
        <f t="shared" si="27"/>
        <v>PMETX-65JZ1500E</v>
      </c>
      <c r="B1755" s="15" t="s">
        <v>1639</v>
      </c>
      <c r="C1755" s="15" t="s">
        <v>79</v>
      </c>
      <c r="D1755" s="15" t="s">
        <v>274</v>
      </c>
      <c r="E1755" s="15" t="s">
        <v>2151</v>
      </c>
      <c r="F1755" s="15" t="s">
        <v>2158</v>
      </c>
      <c r="G1755" s="15" t="s">
        <v>1643</v>
      </c>
      <c r="H1755" s="15" t="s">
        <v>2</v>
      </c>
      <c r="I1755" s="15" t="s">
        <v>1637</v>
      </c>
      <c r="J1755" s="15" t="s">
        <v>1640</v>
      </c>
      <c r="K1755" s="15" t="s">
        <v>1671</v>
      </c>
      <c r="L1755" s="15" t="s">
        <v>1645</v>
      </c>
      <c r="M1755" s="15" t="s">
        <v>2</v>
      </c>
      <c r="N1755" s="15" t="s">
        <v>2</v>
      </c>
      <c r="O1755" s="15" t="s">
        <v>1639</v>
      </c>
      <c r="P1755" s="15" t="s">
        <v>1637</v>
      </c>
      <c r="Q1755" s="15" t="s">
        <v>2</v>
      </c>
      <c r="R1755" s="15" t="s">
        <v>1639</v>
      </c>
      <c r="S1755" s="15" t="s">
        <v>1637</v>
      </c>
      <c r="T1755" s="15" t="s">
        <v>2</v>
      </c>
      <c r="U1755" s="15" t="s">
        <v>2202</v>
      </c>
      <c r="V1755" s="15" t="s">
        <v>2202</v>
      </c>
      <c r="W1755" s="15" t="s">
        <v>2168</v>
      </c>
      <c r="X1755" s="15" t="s">
        <v>2</v>
      </c>
      <c r="Y1755" s="15" t="s">
        <v>2205</v>
      </c>
      <c r="Z1755" s="15" t="s">
        <v>2206</v>
      </c>
      <c r="AA1755" s="15" t="s">
        <v>1648</v>
      </c>
      <c r="AB1755" s="15" t="s">
        <v>1648</v>
      </c>
      <c r="AC1755" s="15" t="s">
        <v>1648</v>
      </c>
      <c r="AD1755" s="15" t="s">
        <v>1648</v>
      </c>
      <c r="AE1755" s="15" t="s">
        <v>1648</v>
      </c>
      <c r="AF1755" s="15" t="s">
        <v>1648</v>
      </c>
      <c r="AG1755" s="15" t="s">
        <v>1648</v>
      </c>
      <c r="AH1755" s="15" t="s">
        <v>2</v>
      </c>
      <c r="AI1755" s="15" t="s">
        <v>2</v>
      </c>
      <c r="AJ1755" s="15" t="s">
        <v>2153</v>
      </c>
      <c r="AK1755" s="15" t="s">
        <v>2154</v>
      </c>
      <c r="AL1755" s="15" t="s">
        <v>80</v>
      </c>
      <c r="AM1755" s="15" t="s">
        <v>1716</v>
      </c>
      <c r="AN1755" s="16">
        <v>10</v>
      </c>
      <c r="AO1755" s="16">
        <v>10</v>
      </c>
      <c r="AP1755" s="17"/>
      <c r="AQ1755" s="17"/>
      <c r="AR1755" s="17">
        <v>45809</v>
      </c>
      <c r="AS1755" s="17"/>
      <c r="AT1755" s="17"/>
      <c r="AU1755" s="16">
        <v>1</v>
      </c>
      <c r="AV1755" s="18" t="s">
        <v>1652</v>
      </c>
      <c r="AW1755" s="17"/>
      <c r="AX1755" s="17">
        <v>45381</v>
      </c>
      <c r="AY1755" s="17">
        <v>45381</v>
      </c>
    </row>
    <row r="1756" spans="1:51" x14ac:dyDescent="0.35">
      <c r="A1756" s="18" t="str">
        <f t="shared" si="27"/>
        <v>PMETX-65JZ2000E</v>
      </c>
      <c r="B1756" s="15" t="s">
        <v>1639</v>
      </c>
      <c r="C1756" s="15" t="s">
        <v>79</v>
      </c>
      <c r="D1756" s="15" t="s">
        <v>275</v>
      </c>
      <c r="E1756" s="15" t="s">
        <v>2151</v>
      </c>
      <c r="F1756" s="15" t="s">
        <v>2158</v>
      </c>
      <c r="G1756" s="15" t="s">
        <v>1643</v>
      </c>
      <c r="H1756" s="15" t="s">
        <v>2</v>
      </c>
      <c r="I1756" s="15" t="s">
        <v>1637</v>
      </c>
      <c r="J1756" s="15" t="s">
        <v>1640</v>
      </c>
      <c r="K1756" s="15" t="s">
        <v>1761</v>
      </c>
      <c r="L1756" s="15" t="s">
        <v>1645</v>
      </c>
      <c r="M1756" s="15" t="s">
        <v>2</v>
      </c>
      <c r="N1756" s="15" t="s">
        <v>2</v>
      </c>
      <c r="O1756" s="15" t="s">
        <v>1639</v>
      </c>
      <c r="P1756" s="15" t="s">
        <v>1637</v>
      </c>
      <c r="Q1756" s="15" t="s">
        <v>2</v>
      </c>
      <c r="R1756" s="15" t="s">
        <v>1639</v>
      </c>
      <c r="S1756" s="15" t="s">
        <v>1637</v>
      </c>
      <c r="T1756" s="15" t="s">
        <v>2</v>
      </c>
      <c r="U1756" s="15" t="s">
        <v>2202</v>
      </c>
      <c r="V1756" s="15" t="s">
        <v>2202</v>
      </c>
      <c r="W1756" s="15" t="s">
        <v>2168</v>
      </c>
      <c r="X1756" s="15" t="s">
        <v>2</v>
      </c>
      <c r="Y1756" s="15" t="s">
        <v>2205</v>
      </c>
      <c r="Z1756" s="15" t="s">
        <v>2206</v>
      </c>
      <c r="AA1756" s="15" t="s">
        <v>1648</v>
      </c>
      <c r="AB1756" s="15" t="s">
        <v>1648</v>
      </c>
      <c r="AC1756" s="15" t="s">
        <v>1648</v>
      </c>
      <c r="AD1756" s="15" t="s">
        <v>1648</v>
      </c>
      <c r="AE1756" s="15" t="s">
        <v>1648</v>
      </c>
      <c r="AF1756" s="15" t="s">
        <v>1648</v>
      </c>
      <c r="AG1756" s="15" t="s">
        <v>1648</v>
      </c>
      <c r="AH1756" s="15" t="s">
        <v>2</v>
      </c>
      <c r="AI1756" s="15" t="s">
        <v>2</v>
      </c>
      <c r="AJ1756" s="15" t="s">
        <v>2153</v>
      </c>
      <c r="AK1756" s="15" t="s">
        <v>2154</v>
      </c>
      <c r="AL1756" s="15" t="s">
        <v>80</v>
      </c>
      <c r="AM1756" s="15" t="s">
        <v>1716</v>
      </c>
      <c r="AN1756" s="16">
        <v>10</v>
      </c>
      <c r="AO1756" s="16">
        <v>10</v>
      </c>
      <c r="AP1756" s="17"/>
      <c r="AQ1756" s="17"/>
      <c r="AR1756" s="17">
        <v>45809</v>
      </c>
      <c r="AS1756" s="17"/>
      <c r="AT1756" s="17"/>
      <c r="AU1756" s="16">
        <v>1</v>
      </c>
      <c r="AV1756" s="18" t="s">
        <v>1652</v>
      </c>
      <c r="AW1756" s="17"/>
      <c r="AX1756" s="17">
        <v>45381</v>
      </c>
      <c r="AY1756" s="17">
        <v>45381</v>
      </c>
    </row>
    <row r="1757" spans="1:51" x14ac:dyDescent="0.35">
      <c r="A1757" s="18" t="str">
        <f t="shared" si="27"/>
        <v>PMETX-65JZ980E</v>
      </c>
      <c r="B1757" s="15" t="s">
        <v>1639</v>
      </c>
      <c r="C1757" s="15" t="s">
        <v>79</v>
      </c>
      <c r="D1757" s="15" t="s">
        <v>276</v>
      </c>
      <c r="E1757" s="15" t="s">
        <v>2151</v>
      </c>
      <c r="F1757" s="15" t="s">
        <v>2158</v>
      </c>
      <c r="G1757" s="15" t="s">
        <v>1643</v>
      </c>
      <c r="H1757" s="15" t="s">
        <v>2</v>
      </c>
      <c r="I1757" s="15" t="s">
        <v>1637</v>
      </c>
      <c r="J1757" s="15" t="s">
        <v>1640</v>
      </c>
      <c r="K1757" s="15" t="s">
        <v>1761</v>
      </c>
      <c r="L1757" s="15" t="s">
        <v>1645</v>
      </c>
      <c r="M1757" s="15" t="s">
        <v>2</v>
      </c>
      <c r="N1757" s="15" t="s">
        <v>2</v>
      </c>
      <c r="O1757" s="15" t="s">
        <v>1639</v>
      </c>
      <c r="P1757" s="15" t="s">
        <v>1637</v>
      </c>
      <c r="Q1757" s="15" t="s">
        <v>2</v>
      </c>
      <c r="R1757" s="15" t="s">
        <v>1639</v>
      </c>
      <c r="S1757" s="15" t="s">
        <v>1637</v>
      </c>
      <c r="T1757" s="15" t="s">
        <v>2</v>
      </c>
      <c r="U1757" s="15" t="s">
        <v>2202</v>
      </c>
      <c r="V1757" s="15" t="s">
        <v>2202</v>
      </c>
      <c r="W1757" s="15" t="s">
        <v>2168</v>
      </c>
      <c r="X1757" s="15" t="s">
        <v>2</v>
      </c>
      <c r="Y1757" s="15" t="s">
        <v>2205</v>
      </c>
      <c r="Z1757" s="15" t="s">
        <v>2206</v>
      </c>
      <c r="AA1757" s="15" t="s">
        <v>1648</v>
      </c>
      <c r="AB1757" s="15" t="s">
        <v>1648</v>
      </c>
      <c r="AC1757" s="15" t="s">
        <v>1648</v>
      </c>
      <c r="AD1757" s="15" t="s">
        <v>1648</v>
      </c>
      <c r="AE1757" s="15" t="s">
        <v>1648</v>
      </c>
      <c r="AF1757" s="15" t="s">
        <v>1648</v>
      </c>
      <c r="AG1757" s="15" t="s">
        <v>1648</v>
      </c>
      <c r="AH1757" s="15" t="s">
        <v>2</v>
      </c>
      <c r="AI1757" s="15" t="s">
        <v>2</v>
      </c>
      <c r="AJ1757" s="15" t="s">
        <v>2153</v>
      </c>
      <c r="AK1757" s="15" t="s">
        <v>2154</v>
      </c>
      <c r="AL1757" s="15" t="s">
        <v>80</v>
      </c>
      <c r="AM1757" s="15" t="s">
        <v>1716</v>
      </c>
      <c r="AN1757" s="16">
        <v>10</v>
      </c>
      <c r="AO1757" s="16">
        <v>10</v>
      </c>
      <c r="AP1757" s="17"/>
      <c r="AQ1757" s="17"/>
      <c r="AR1757" s="17">
        <v>45809</v>
      </c>
      <c r="AS1757" s="17"/>
      <c r="AT1757" s="17"/>
      <c r="AU1757" s="16">
        <v>1</v>
      </c>
      <c r="AV1757" s="18" t="s">
        <v>1652</v>
      </c>
      <c r="AW1757" s="17"/>
      <c r="AX1757" s="17">
        <v>45381</v>
      </c>
      <c r="AY1757" s="17">
        <v>45381</v>
      </c>
    </row>
    <row r="1758" spans="1:51" x14ac:dyDescent="0.35">
      <c r="A1758" s="18" t="str">
        <f t="shared" si="27"/>
        <v>PMETX-65JZW1004</v>
      </c>
      <c r="B1758" s="15" t="s">
        <v>1639</v>
      </c>
      <c r="C1758" s="15" t="s">
        <v>79</v>
      </c>
      <c r="D1758" s="15" t="s">
        <v>277</v>
      </c>
      <c r="E1758" s="15" t="s">
        <v>2219</v>
      </c>
      <c r="F1758" s="15" t="s">
        <v>2158</v>
      </c>
      <c r="G1758" s="15" t="s">
        <v>1643</v>
      </c>
      <c r="H1758" s="15" t="s">
        <v>2</v>
      </c>
      <c r="I1758" s="15" t="s">
        <v>1637</v>
      </c>
      <c r="J1758" s="15" t="s">
        <v>1640</v>
      </c>
      <c r="K1758" s="15" t="s">
        <v>1796</v>
      </c>
      <c r="L1758" s="15" t="s">
        <v>1645</v>
      </c>
      <c r="M1758" s="15" t="s">
        <v>2</v>
      </c>
      <c r="N1758" s="15" t="s">
        <v>2</v>
      </c>
      <c r="O1758" s="15" t="s">
        <v>1639</v>
      </c>
      <c r="P1758" s="15" t="s">
        <v>1637</v>
      </c>
      <c r="Q1758" s="15" t="s">
        <v>2</v>
      </c>
      <c r="R1758" s="15" t="s">
        <v>1639</v>
      </c>
      <c r="S1758" s="15" t="s">
        <v>1637</v>
      </c>
      <c r="T1758" s="15" t="s">
        <v>2</v>
      </c>
      <c r="U1758" s="15" t="s">
        <v>2202</v>
      </c>
      <c r="V1758" s="15" t="s">
        <v>2202</v>
      </c>
      <c r="W1758" s="15" t="s">
        <v>2168</v>
      </c>
      <c r="X1758" s="15" t="s">
        <v>2</v>
      </c>
      <c r="Y1758" s="15" t="s">
        <v>2205</v>
      </c>
      <c r="Z1758" s="15" t="s">
        <v>2206</v>
      </c>
      <c r="AA1758" s="15" t="s">
        <v>1648</v>
      </c>
      <c r="AB1758" s="15" t="s">
        <v>1648</v>
      </c>
      <c r="AC1758" s="15" t="s">
        <v>1648</v>
      </c>
      <c r="AD1758" s="15" t="s">
        <v>1648</v>
      </c>
      <c r="AE1758" s="15" t="s">
        <v>1648</v>
      </c>
      <c r="AF1758" s="15" t="s">
        <v>1648</v>
      </c>
      <c r="AG1758" s="15" t="s">
        <v>1648</v>
      </c>
      <c r="AH1758" s="15" t="s">
        <v>2</v>
      </c>
      <c r="AI1758" s="15" t="s">
        <v>2</v>
      </c>
      <c r="AJ1758" s="15" t="s">
        <v>2153</v>
      </c>
      <c r="AK1758" s="15" t="s">
        <v>2154</v>
      </c>
      <c r="AL1758" s="15" t="s">
        <v>80</v>
      </c>
      <c r="AM1758" s="15" t="s">
        <v>1657</v>
      </c>
      <c r="AN1758" s="16">
        <v>10</v>
      </c>
      <c r="AO1758" s="16">
        <v>10</v>
      </c>
      <c r="AP1758" s="17"/>
      <c r="AQ1758" s="17"/>
      <c r="AR1758" s="17">
        <v>45809</v>
      </c>
      <c r="AS1758" s="17"/>
      <c r="AT1758" s="17"/>
      <c r="AU1758" s="16">
        <v>1</v>
      </c>
      <c r="AV1758" s="18" t="s">
        <v>1652</v>
      </c>
      <c r="AW1758" s="17"/>
      <c r="AX1758" s="17">
        <v>45381</v>
      </c>
      <c r="AY1758" s="17">
        <v>45381</v>
      </c>
    </row>
    <row r="1759" spans="1:51" x14ac:dyDescent="0.35">
      <c r="A1759" s="18" t="str">
        <f t="shared" si="27"/>
        <v>PMETX-65JZW984</v>
      </c>
      <c r="B1759" s="15" t="s">
        <v>1639</v>
      </c>
      <c r="C1759" s="15" t="s">
        <v>79</v>
      </c>
      <c r="D1759" s="15" t="s">
        <v>278</v>
      </c>
      <c r="E1759" s="15" t="s">
        <v>2219</v>
      </c>
      <c r="F1759" s="15" t="s">
        <v>2158</v>
      </c>
      <c r="G1759" s="15" t="s">
        <v>1643</v>
      </c>
      <c r="H1759" s="15" t="s">
        <v>2</v>
      </c>
      <c r="I1759" s="15" t="s">
        <v>1637</v>
      </c>
      <c r="J1759" s="15" t="s">
        <v>1640</v>
      </c>
      <c r="K1759" s="15" t="s">
        <v>1761</v>
      </c>
      <c r="L1759" s="15" t="s">
        <v>1645</v>
      </c>
      <c r="M1759" s="15" t="s">
        <v>2</v>
      </c>
      <c r="N1759" s="15" t="s">
        <v>2</v>
      </c>
      <c r="O1759" s="15" t="s">
        <v>1639</v>
      </c>
      <c r="P1759" s="15" t="s">
        <v>1637</v>
      </c>
      <c r="Q1759" s="15" t="s">
        <v>2</v>
      </c>
      <c r="R1759" s="15" t="s">
        <v>1639</v>
      </c>
      <c r="S1759" s="15" t="s">
        <v>1637</v>
      </c>
      <c r="T1759" s="15" t="s">
        <v>2</v>
      </c>
      <c r="U1759" s="15" t="s">
        <v>2202</v>
      </c>
      <c r="V1759" s="15" t="s">
        <v>2202</v>
      </c>
      <c r="W1759" s="15" t="s">
        <v>2168</v>
      </c>
      <c r="X1759" s="15" t="s">
        <v>2</v>
      </c>
      <c r="Y1759" s="15" t="s">
        <v>2205</v>
      </c>
      <c r="Z1759" s="15" t="s">
        <v>2206</v>
      </c>
      <c r="AA1759" s="15" t="s">
        <v>1648</v>
      </c>
      <c r="AB1759" s="15" t="s">
        <v>1648</v>
      </c>
      <c r="AC1759" s="15" t="s">
        <v>1648</v>
      </c>
      <c r="AD1759" s="15" t="s">
        <v>1648</v>
      </c>
      <c r="AE1759" s="15" t="s">
        <v>1648</v>
      </c>
      <c r="AF1759" s="15" t="s">
        <v>1648</v>
      </c>
      <c r="AG1759" s="15" t="s">
        <v>1648</v>
      </c>
      <c r="AH1759" s="15" t="s">
        <v>2</v>
      </c>
      <c r="AI1759" s="15" t="s">
        <v>2</v>
      </c>
      <c r="AJ1759" s="15" t="s">
        <v>2153</v>
      </c>
      <c r="AK1759" s="15" t="s">
        <v>2154</v>
      </c>
      <c r="AL1759" s="15" t="s">
        <v>80</v>
      </c>
      <c r="AM1759" s="15" t="s">
        <v>1657</v>
      </c>
      <c r="AN1759" s="16">
        <v>10</v>
      </c>
      <c r="AO1759" s="16">
        <v>10</v>
      </c>
      <c r="AP1759" s="17"/>
      <c r="AQ1759" s="17"/>
      <c r="AR1759" s="17">
        <v>45809</v>
      </c>
      <c r="AS1759" s="17"/>
      <c r="AT1759" s="17"/>
      <c r="AU1759" s="16">
        <v>1</v>
      </c>
      <c r="AV1759" s="18" t="s">
        <v>1652</v>
      </c>
      <c r="AW1759" s="17"/>
      <c r="AX1759" s="17">
        <v>45381</v>
      </c>
      <c r="AY1759" s="17">
        <v>45381</v>
      </c>
    </row>
    <row r="1760" spans="1:51" x14ac:dyDescent="0.35">
      <c r="A1760" s="18" t="str">
        <f t="shared" si="27"/>
        <v>PMETX-75JXW944</v>
      </c>
      <c r="B1760" s="15" t="s">
        <v>1639</v>
      </c>
      <c r="C1760" s="15" t="s">
        <v>79</v>
      </c>
      <c r="D1760" s="15" t="s">
        <v>279</v>
      </c>
      <c r="E1760" s="15" t="s">
        <v>2220</v>
      </c>
      <c r="F1760" s="15" t="s">
        <v>2188</v>
      </c>
      <c r="G1760" s="15" t="s">
        <v>1643</v>
      </c>
      <c r="H1760" s="15" t="s">
        <v>2</v>
      </c>
      <c r="I1760" s="15" t="s">
        <v>1637</v>
      </c>
      <c r="J1760" s="15" t="s">
        <v>1640</v>
      </c>
      <c r="K1760" s="15" t="s">
        <v>1825</v>
      </c>
      <c r="L1760" s="15" t="s">
        <v>1645</v>
      </c>
      <c r="M1760" s="15" t="s">
        <v>2</v>
      </c>
      <c r="N1760" s="15" t="s">
        <v>2</v>
      </c>
      <c r="O1760" s="15" t="s">
        <v>1639</v>
      </c>
      <c r="P1760" s="15" t="s">
        <v>1637</v>
      </c>
      <c r="Q1760" s="15" t="s">
        <v>2</v>
      </c>
      <c r="R1760" s="15" t="s">
        <v>1639</v>
      </c>
      <c r="S1760" s="15" t="s">
        <v>1637</v>
      </c>
      <c r="T1760" s="15" t="s">
        <v>2</v>
      </c>
      <c r="U1760" s="15" t="s">
        <v>2202</v>
      </c>
      <c r="V1760" s="15" t="s">
        <v>2202</v>
      </c>
      <c r="W1760" s="15" t="s">
        <v>2168</v>
      </c>
      <c r="X1760" s="15" t="s">
        <v>2</v>
      </c>
      <c r="Y1760" s="15" t="s">
        <v>2205</v>
      </c>
      <c r="Z1760" s="15" t="s">
        <v>2206</v>
      </c>
      <c r="AA1760" s="15" t="s">
        <v>1648</v>
      </c>
      <c r="AB1760" s="15" t="s">
        <v>1648</v>
      </c>
      <c r="AC1760" s="15" t="s">
        <v>1648</v>
      </c>
      <c r="AD1760" s="15" t="s">
        <v>1648</v>
      </c>
      <c r="AE1760" s="15" t="s">
        <v>1648</v>
      </c>
      <c r="AF1760" s="15" t="s">
        <v>1648</v>
      </c>
      <c r="AG1760" s="15" t="s">
        <v>1648</v>
      </c>
      <c r="AH1760" s="15" t="s">
        <v>2</v>
      </c>
      <c r="AI1760" s="15" t="s">
        <v>2</v>
      </c>
      <c r="AJ1760" s="15" t="s">
        <v>2170</v>
      </c>
      <c r="AK1760" s="15" t="s">
        <v>1752</v>
      </c>
      <c r="AL1760" s="15" t="s">
        <v>80</v>
      </c>
      <c r="AM1760" s="15" t="s">
        <v>1657</v>
      </c>
      <c r="AN1760" s="16">
        <v>10</v>
      </c>
      <c r="AO1760" s="16">
        <v>10</v>
      </c>
      <c r="AP1760" s="17"/>
      <c r="AQ1760" s="17"/>
      <c r="AR1760" s="17">
        <v>45809</v>
      </c>
      <c r="AS1760" s="17"/>
      <c r="AT1760" s="17"/>
      <c r="AU1760" s="16">
        <v>1</v>
      </c>
      <c r="AV1760" s="18" t="s">
        <v>1652</v>
      </c>
      <c r="AW1760" s="17"/>
      <c r="AX1760" s="17">
        <v>45381</v>
      </c>
      <c r="AY1760" s="17">
        <v>45381</v>
      </c>
    </row>
    <row r="1761" spans="1:51" x14ac:dyDescent="0.35">
      <c r="A1761" s="18" t="str">
        <f t="shared" si="27"/>
        <v>PMEVW-ACT190EBK</v>
      </c>
      <c r="B1761" s="15" t="s">
        <v>1639</v>
      </c>
      <c r="C1761" s="15" t="s">
        <v>79</v>
      </c>
      <c r="D1761" s="15" t="s">
        <v>651</v>
      </c>
      <c r="E1761" s="15" t="s">
        <v>2221</v>
      </c>
      <c r="F1761" s="15" t="s">
        <v>1654</v>
      </c>
      <c r="G1761" s="15" t="s">
        <v>1643</v>
      </c>
      <c r="H1761" s="15" t="s">
        <v>2</v>
      </c>
      <c r="I1761" s="15" t="s">
        <v>1637</v>
      </c>
      <c r="J1761" s="15" t="s">
        <v>1640</v>
      </c>
      <c r="K1761" s="15" t="s">
        <v>1638</v>
      </c>
      <c r="L1761" s="15" t="s">
        <v>1638</v>
      </c>
      <c r="M1761" s="15" t="s">
        <v>2</v>
      </c>
      <c r="N1761" s="15" t="s">
        <v>2</v>
      </c>
      <c r="O1761" s="15" t="s">
        <v>1639</v>
      </c>
      <c r="P1761" s="15" t="s">
        <v>1637</v>
      </c>
      <c r="Q1761" s="15" t="s">
        <v>2</v>
      </c>
      <c r="R1761" s="15" t="s">
        <v>1639</v>
      </c>
      <c r="S1761" s="15" t="s">
        <v>1637</v>
      </c>
      <c r="T1761" s="15" t="s">
        <v>1640</v>
      </c>
      <c r="U1761" s="15" t="s">
        <v>1732</v>
      </c>
      <c r="V1761" s="15" t="s">
        <v>2</v>
      </c>
      <c r="W1761" s="15" t="s">
        <v>1647</v>
      </c>
      <c r="X1761" s="15" t="s">
        <v>2</v>
      </c>
      <c r="Y1761" s="15" t="s">
        <v>2</v>
      </c>
      <c r="Z1761" s="15" t="s">
        <v>2</v>
      </c>
      <c r="AA1761" s="15" t="s">
        <v>1648</v>
      </c>
      <c r="AB1761" s="15" t="s">
        <v>1648</v>
      </c>
      <c r="AC1761" s="15" t="s">
        <v>1648</v>
      </c>
      <c r="AD1761" s="15" t="s">
        <v>1648</v>
      </c>
      <c r="AE1761" s="15" t="s">
        <v>1648</v>
      </c>
      <c r="AF1761" s="15" t="s">
        <v>1648</v>
      </c>
      <c r="AG1761" s="15" t="s">
        <v>1648</v>
      </c>
      <c r="AH1761" s="15" t="s">
        <v>2</v>
      </c>
      <c r="AI1761" s="15" t="s">
        <v>2</v>
      </c>
      <c r="AJ1761" s="15" t="s">
        <v>1656</v>
      </c>
      <c r="AK1761" s="15" t="s">
        <v>1650</v>
      </c>
      <c r="AL1761" s="15" t="s">
        <v>475</v>
      </c>
      <c r="AM1761" s="15" t="s">
        <v>1666</v>
      </c>
      <c r="AN1761" s="16">
        <v>10</v>
      </c>
      <c r="AO1761" s="16">
        <v>10</v>
      </c>
      <c r="AP1761" s="17"/>
      <c r="AQ1761" s="17"/>
      <c r="AR1761" s="17">
        <v>45837</v>
      </c>
      <c r="AS1761" s="17"/>
      <c r="AT1761" s="17"/>
      <c r="AU1761" s="16">
        <v>5</v>
      </c>
      <c r="AV1761" s="18" t="s">
        <v>1652</v>
      </c>
      <c r="AW1761" s="17"/>
      <c r="AX1761" s="17">
        <v>45381</v>
      </c>
      <c r="AY1761" s="17">
        <v>45381</v>
      </c>
    </row>
    <row r="1762" spans="1:51" x14ac:dyDescent="0.35">
      <c r="A1762" s="18" t="str">
        <f t="shared" si="27"/>
        <v>PMEVW-HU1E-K</v>
      </c>
      <c r="B1762" s="15" t="s">
        <v>1639</v>
      </c>
      <c r="C1762" s="15" t="s">
        <v>79</v>
      </c>
      <c r="D1762" s="15" t="s">
        <v>652</v>
      </c>
      <c r="E1762" s="15" t="s">
        <v>2222</v>
      </c>
      <c r="F1762" s="15" t="s">
        <v>1654</v>
      </c>
      <c r="G1762" s="15" t="s">
        <v>1643</v>
      </c>
      <c r="H1762" s="15" t="s">
        <v>2</v>
      </c>
      <c r="I1762" s="15" t="s">
        <v>1637</v>
      </c>
      <c r="J1762" s="15" t="s">
        <v>1640</v>
      </c>
      <c r="K1762" s="15" t="s">
        <v>1985</v>
      </c>
      <c r="L1762" s="15" t="s">
        <v>1645</v>
      </c>
      <c r="M1762" s="15" t="s">
        <v>2</v>
      </c>
      <c r="N1762" s="15" t="s">
        <v>2</v>
      </c>
      <c r="O1762" s="15" t="s">
        <v>1639</v>
      </c>
      <c r="P1762" s="15" t="s">
        <v>1637</v>
      </c>
      <c r="Q1762" s="15" t="s">
        <v>2</v>
      </c>
      <c r="R1762" s="15" t="s">
        <v>1639</v>
      </c>
      <c r="S1762" s="15" t="s">
        <v>1637</v>
      </c>
      <c r="T1762" s="15" t="s">
        <v>2</v>
      </c>
      <c r="U1762" s="15" t="s">
        <v>1911</v>
      </c>
      <c r="V1762" s="15" t="s">
        <v>1646</v>
      </c>
      <c r="W1762" s="15" t="s">
        <v>1647</v>
      </c>
      <c r="X1762" s="15" t="s">
        <v>2</v>
      </c>
      <c r="Y1762" s="15" t="s">
        <v>2</v>
      </c>
      <c r="Z1762" s="15" t="s">
        <v>2</v>
      </c>
      <c r="AA1762" s="15" t="s">
        <v>1648</v>
      </c>
      <c r="AB1762" s="15" t="s">
        <v>1648</v>
      </c>
      <c r="AC1762" s="15" t="s">
        <v>1648</v>
      </c>
      <c r="AD1762" s="15" t="s">
        <v>1648</v>
      </c>
      <c r="AE1762" s="15" t="s">
        <v>1648</v>
      </c>
      <c r="AF1762" s="15" t="s">
        <v>1648</v>
      </c>
      <c r="AG1762" s="15" t="s">
        <v>1648</v>
      </c>
      <c r="AH1762" s="15" t="s">
        <v>2</v>
      </c>
      <c r="AI1762" s="15" t="s">
        <v>2</v>
      </c>
      <c r="AJ1762" s="15" t="s">
        <v>1656</v>
      </c>
      <c r="AK1762" s="15" t="s">
        <v>1650</v>
      </c>
      <c r="AL1762" s="15" t="s">
        <v>475</v>
      </c>
      <c r="AM1762" s="15" t="s">
        <v>1657</v>
      </c>
      <c r="AN1762" s="16">
        <v>10</v>
      </c>
      <c r="AO1762" s="16">
        <v>10</v>
      </c>
      <c r="AP1762" s="17"/>
      <c r="AQ1762" s="17"/>
      <c r="AR1762" s="17">
        <v>45837</v>
      </c>
      <c r="AS1762" s="17"/>
      <c r="AT1762" s="17"/>
      <c r="AU1762" s="16">
        <v>5</v>
      </c>
      <c r="AV1762" s="18" t="s">
        <v>1652</v>
      </c>
      <c r="AW1762" s="17"/>
      <c r="AX1762" s="17">
        <v>45381</v>
      </c>
      <c r="AY1762" s="17">
        <v>45381</v>
      </c>
    </row>
    <row r="1763" spans="1:51" x14ac:dyDescent="0.35">
      <c r="A1763" s="18" t="str">
        <f t="shared" si="27"/>
        <v>PMEVW-VBT190E-K</v>
      </c>
      <c r="B1763" s="15" t="s">
        <v>1639</v>
      </c>
      <c r="C1763" s="15" t="s">
        <v>79</v>
      </c>
      <c r="D1763" s="15" t="s">
        <v>653</v>
      </c>
      <c r="E1763" s="15" t="s">
        <v>2222</v>
      </c>
      <c r="F1763" s="15" t="s">
        <v>2223</v>
      </c>
      <c r="G1763" s="15" t="s">
        <v>1643</v>
      </c>
      <c r="H1763" s="15" t="s">
        <v>2</v>
      </c>
      <c r="I1763" s="15" t="s">
        <v>1637</v>
      </c>
      <c r="J1763" s="15" t="s">
        <v>1640</v>
      </c>
      <c r="K1763" s="15" t="s">
        <v>1939</v>
      </c>
      <c r="L1763" s="15" t="s">
        <v>1645</v>
      </c>
      <c r="M1763" s="15" t="s">
        <v>2</v>
      </c>
      <c r="N1763" s="15" t="s">
        <v>2</v>
      </c>
      <c r="O1763" s="15" t="s">
        <v>1639</v>
      </c>
      <c r="P1763" s="15" t="s">
        <v>1637</v>
      </c>
      <c r="Q1763" s="15" t="s">
        <v>2</v>
      </c>
      <c r="R1763" s="15" t="s">
        <v>1639</v>
      </c>
      <c r="S1763" s="15" t="s">
        <v>1637</v>
      </c>
      <c r="T1763" s="15" t="s">
        <v>2</v>
      </c>
      <c r="U1763" s="15" t="s">
        <v>1646</v>
      </c>
      <c r="V1763" s="15" t="s">
        <v>1646</v>
      </c>
      <c r="W1763" s="15" t="s">
        <v>1647</v>
      </c>
      <c r="X1763" s="15" t="s">
        <v>1686</v>
      </c>
      <c r="Y1763" s="15" t="s">
        <v>2</v>
      </c>
      <c r="Z1763" s="15" t="s">
        <v>2</v>
      </c>
      <c r="AA1763" s="15" t="s">
        <v>1648</v>
      </c>
      <c r="AB1763" s="15" t="s">
        <v>1648</v>
      </c>
      <c r="AC1763" s="15" t="s">
        <v>1648</v>
      </c>
      <c r="AD1763" s="15" t="s">
        <v>1648</v>
      </c>
      <c r="AE1763" s="15" t="s">
        <v>1648</v>
      </c>
      <c r="AF1763" s="15" t="s">
        <v>1648</v>
      </c>
      <c r="AG1763" s="15" t="s">
        <v>1648</v>
      </c>
      <c r="AH1763" s="15" t="s">
        <v>2</v>
      </c>
      <c r="AI1763" s="15" t="s">
        <v>2</v>
      </c>
      <c r="AJ1763" s="15" t="s">
        <v>1656</v>
      </c>
      <c r="AK1763" s="15" t="s">
        <v>1650</v>
      </c>
      <c r="AL1763" s="15" t="s">
        <v>475</v>
      </c>
      <c r="AM1763" s="15" t="s">
        <v>1657</v>
      </c>
      <c r="AN1763" s="16">
        <v>10</v>
      </c>
      <c r="AO1763" s="16">
        <v>10</v>
      </c>
      <c r="AP1763" s="17"/>
      <c r="AQ1763" s="17"/>
      <c r="AR1763" s="17">
        <v>45837</v>
      </c>
      <c r="AS1763" s="17"/>
      <c r="AT1763" s="17"/>
      <c r="AU1763" s="16">
        <v>20</v>
      </c>
      <c r="AV1763" s="18" t="s">
        <v>1652</v>
      </c>
      <c r="AW1763" s="17"/>
      <c r="AX1763" s="17">
        <v>45381</v>
      </c>
      <c r="AY1763" s="17">
        <v>45381</v>
      </c>
    </row>
    <row r="1764" spans="1:51" x14ac:dyDescent="0.35">
      <c r="A1764" s="18" t="str">
        <f t="shared" si="27"/>
        <v>PMEVW-VBT380E-K</v>
      </c>
      <c r="B1764" s="15" t="s">
        <v>1639</v>
      </c>
      <c r="C1764" s="15" t="s">
        <v>79</v>
      </c>
      <c r="D1764" s="15" t="s">
        <v>654</v>
      </c>
      <c r="E1764" s="15" t="s">
        <v>2222</v>
      </c>
      <c r="F1764" s="15" t="s">
        <v>2223</v>
      </c>
      <c r="G1764" s="15" t="s">
        <v>1643</v>
      </c>
      <c r="H1764" s="15" t="s">
        <v>2</v>
      </c>
      <c r="I1764" s="15" t="s">
        <v>1637</v>
      </c>
      <c r="J1764" s="15" t="s">
        <v>1640</v>
      </c>
      <c r="K1764" s="15" t="s">
        <v>1670</v>
      </c>
      <c r="L1764" s="15" t="s">
        <v>1645</v>
      </c>
      <c r="M1764" s="15" t="s">
        <v>2</v>
      </c>
      <c r="N1764" s="15" t="s">
        <v>2</v>
      </c>
      <c r="O1764" s="15" t="s">
        <v>1639</v>
      </c>
      <c r="P1764" s="15" t="s">
        <v>1637</v>
      </c>
      <c r="Q1764" s="15" t="s">
        <v>2</v>
      </c>
      <c r="R1764" s="15" t="s">
        <v>1639</v>
      </c>
      <c r="S1764" s="15" t="s">
        <v>1637</v>
      </c>
      <c r="T1764" s="15" t="s">
        <v>2</v>
      </c>
      <c r="U1764" s="15" t="s">
        <v>1646</v>
      </c>
      <c r="V1764" s="15" t="s">
        <v>1646</v>
      </c>
      <c r="W1764" s="15" t="s">
        <v>1647</v>
      </c>
      <c r="X1764" s="15" t="s">
        <v>1686</v>
      </c>
      <c r="Y1764" s="15" t="s">
        <v>2</v>
      </c>
      <c r="Z1764" s="15" t="s">
        <v>2</v>
      </c>
      <c r="AA1764" s="15" t="s">
        <v>1648</v>
      </c>
      <c r="AB1764" s="15" t="s">
        <v>1648</v>
      </c>
      <c r="AC1764" s="15" t="s">
        <v>1648</v>
      </c>
      <c r="AD1764" s="15" t="s">
        <v>1648</v>
      </c>
      <c r="AE1764" s="15" t="s">
        <v>1648</v>
      </c>
      <c r="AF1764" s="15" t="s">
        <v>1648</v>
      </c>
      <c r="AG1764" s="15" t="s">
        <v>1648</v>
      </c>
      <c r="AH1764" s="15" t="s">
        <v>2</v>
      </c>
      <c r="AI1764" s="15" t="s">
        <v>2</v>
      </c>
      <c r="AJ1764" s="15" t="s">
        <v>1656</v>
      </c>
      <c r="AK1764" s="15" t="s">
        <v>1650</v>
      </c>
      <c r="AL1764" s="15" t="s">
        <v>475</v>
      </c>
      <c r="AM1764" s="15" t="s">
        <v>1657</v>
      </c>
      <c r="AN1764" s="16">
        <v>10</v>
      </c>
      <c r="AO1764" s="16">
        <v>10</v>
      </c>
      <c r="AP1764" s="17"/>
      <c r="AQ1764" s="17"/>
      <c r="AR1764" s="17">
        <v>45837</v>
      </c>
      <c r="AS1764" s="17"/>
      <c r="AT1764" s="17"/>
      <c r="AU1764" s="16">
        <v>20</v>
      </c>
      <c r="AV1764" s="18" t="s">
        <v>1652</v>
      </c>
      <c r="AW1764" s="17"/>
      <c r="AX1764" s="17">
        <v>45381</v>
      </c>
      <c r="AY1764" s="17">
        <v>45381</v>
      </c>
    </row>
    <row r="1765" spans="1:51" x14ac:dyDescent="0.35">
      <c r="A1765" s="18" t="str">
        <f t="shared" si="27"/>
        <v>PMEVW-VMS10E-K</v>
      </c>
      <c r="B1765" s="15" t="s">
        <v>1639</v>
      </c>
      <c r="C1765" s="15" t="s">
        <v>79</v>
      </c>
      <c r="D1765" s="15" t="s">
        <v>655</v>
      </c>
      <c r="E1765" s="15" t="s">
        <v>2222</v>
      </c>
      <c r="F1765" s="15" t="s">
        <v>1654</v>
      </c>
      <c r="G1765" s="15" t="s">
        <v>1643</v>
      </c>
      <c r="H1765" s="15" t="s">
        <v>2</v>
      </c>
      <c r="I1765" s="15" t="s">
        <v>1637</v>
      </c>
      <c r="J1765" s="15" t="s">
        <v>1640</v>
      </c>
      <c r="K1765" s="15" t="s">
        <v>2224</v>
      </c>
      <c r="L1765" s="15" t="s">
        <v>1645</v>
      </c>
      <c r="M1765" s="15" t="s">
        <v>2</v>
      </c>
      <c r="N1765" s="15" t="s">
        <v>2</v>
      </c>
      <c r="O1765" s="15" t="s">
        <v>1639</v>
      </c>
      <c r="P1765" s="15" t="s">
        <v>1637</v>
      </c>
      <c r="Q1765" s="15" t="s">
        <v>2</v>
      </c>
      <c r="R1765" s="15" t="s">
        <v>1639</v>
      </c>
      <c r="S1765" s="15" t="s">
        <v>1637</v>
      </c>
      <c r="T1765" s="15" t="s">
        <v>2</v>
      </c>
      <c r="U1765" s="15" t="s">
        <v>1646</v>
      </c>
      <c r="V1765" s="15" t="s">
        <v>1646</v>
      </c>
      <c r="W1765" s="15" t="s">
        <v>1647</v>
      </c>
      <c r="X1765" s="15" t="s">
        <v>2</v>
      </c>
      <c r="Y1765" s="15" t="s">
        <v>2</v>
      </c>
      <c r="Z1765" s="15" t="s">
        <v>2</v>
      </c>
      <c r="AA1765" s="15" t="s">
        <v>1648</v>
      </c>
      <c r="AB1765" s="15" t="s">
        <v>1648</v>
      </c>
      <c r="AC1765" s="15" t="s">
        <v>1648</v>
      </c>
      <c r="AD1765" s="15" t="s">
        <v>1648</v>
      </c>
      <c r="AE1765" s="15" t="s">
        <v>1648</v>
      </c>
      <c r="AF1765" s="15" t="s">
        <v>1648</v>
      </c>
      <c r="AG1765" s="15" t="s">
        <v>1648</v>
      </c>
      <c r="AH1765" s="15" t="s">
        <v>2</v>
      </c>
      <c r="AI1765" s="15" t="s">
        <v>2</v>
      </c>
      <c r="AJ1765" s="15" t="s">
        <v>1656</v>
      </c>
      <c r="AK1765" s="15" t="s">
        <v>1650</v>
      </c>
      <c r="AL1765" s="15" t="s">
        <v>475</v>
      </c>
      <c r="AM1765" s="15" t="s">
        <v>1657</v>
      </c>
      <c r="AN1765" s="16">
        <v>10</v>
      </c>
      <c r="AO1765" s="16">
        <v>10</v>
      </c>
      <c r="AP1765" s="17"/>
      <c r="AQ1765" s="17"/>
      <c r="AR1765" s="17">
        <v>45837</v>
      </c>
      <c r="AS1765" s="17"/>
      <c r="AT1765" s="17"/>
      <c r="AU1765" s="16">
        <v>10</v>
      </c>
      <c r="AV1765" s="18" t="s">
        <v>1652</v>
      </c>
      <c r="AW1765" s="17"/>
      <c r="AX1765" s="17">
        <v>45381</v>
      </c>
      <c r="AY1765" s="17">
        <v>45381</v>
      </c>
    </row>
    <row r="1766" spans="1:51" x14ac:dyDescent="0.35">
      <c r="A1766" s="18" t="str">
        <f t="shared" si="27"/>
        <v>PMEWER-9P30-Y</v>
      </c>
      <c r="B1766" s="15" t="s">
        <v>1639</v>
      </c>
      <c r="C1766" s="15" t="s">
        <v>79</v>
      </c>
      <c r="D1766" s="15" t="s">
        <v>1301</v>
      </c>
      <c r="E1766" s="15" t="s">
        <v>2225</v>
      </c>
      <c r="F1766" s="15" t="s">
        <v>2226</v>
      </c>
      <c r="G1766" s="15" t="s">
        <v>1643</v>
      </c>
      <c r="H1766" s="15" t="s">
        <v>2</v>
      </c>
      <c r="I1766" s="15" t="s">
        <v>1637</v>
      </c>
      <c r="J1766" s="15" t="s">
        <v>1640</v>
      </c>
      <c r="K1766" s="15" t="s">
        <v>1844</v>
      </c>
      <c r="L1766" s="15" t="s">
        <v>1645</v>
      </c>
      <c r="M1766" s="15" t="s">
        <v>2</v>
      </c>
      <c r="N1766" s="15" t="s">
        <v>2</v>
      </c>
      <c r="O1766" s="15" t="s">
        <v>1639</v>
      </c>
      <c r="P1766" s="15" t="s">
        <v>1637</v>
      </c>
      <c r="Q1766" s="15" t="s">
        <v>1640</v>
      </c>
      <c r="R1766" s="15" t="s">
        <v>1873</v>
      </c>
      <c r="S1766" s="15" t="s">
        <v>2227</v>
      </c>
      <c r="T1766" s="15" t="s">
        <v>2</v>
      </c>
      <c r="U1766" s="15" t="s">
        <v>1822</v>
      </c>
      <c r="V1766" s="15" t="s">
        <v>1822</v>
      </c>
      <c r="W1766" s="15" t="s">
        <v>1647</v>
      </c>
      <c r="X1766" s="15" t="s">
        <v>2</v>
      </c>
      <c r="Y1766" s="15" t="s">
        <v>2</v>
      </c>
      <c r="Z1766" s="15" t="s">
        <v>2</v>
      </c>
      <c r="AA1766" s="15" t="s">
        <v>1648</v>
      </c>
      <c r="AB1766" s="15" t="s">
        <v>1648</v>
      </c>
      <c r="AC1766" s="15" t="s">
        <v>1648</v>
      </c>
      <c r="AD1766" s="15" t="s">
        <v>1648</v>
      </c>
      <c r="AE1766" s="15" t="s">
        <v>1648</v>
      </c>
      <c r="AF1766" s="15" t="s">
        <v>1648</v>
      </c>
      <c r="AG1766" s="15" t="s">
        <v>1648</v>
      </c>
      <c r="AH1766" s="15" t="s">
        <v>2</v>
      </c>
      <c r="AI1766" s="15" t="s">
        <v>2</v>
      </c>
      <c r="AJ1766" s="15" t="s">
        <v>2228</v>
      </c>
      <c r="AK1766" s="15" t="s">
        <v>1824</v>
      </c>
      <c r="AL1766" s="15" t="s">
        <v>57</v>
      </c>
      <c r="AM1766" s="15" t="s">
        <v>1657</v>
      </c>
      <c r="AN1766" s="16">
        <v>10</v>
      </c>
      <c r="AO1766" s="16">
        <v>10</v>
      </c>
      <c r="AP1766" s="17"/>
      <c r="AQ1766" s="17"/>
      <c r="AR1766" s="17">
        <v>45837</v>
      </c>
      <c r="AS1766" s="17"/>
      <c r="AT1766" s="17"/>
      <c r="AU1766" s="16">
        <v>20</v>
      </c>
      <c r="AV1766" s="18" t="s">
        <v>1652</v>
      </c>
      <c r="AW1766" s="17"/>
      <c r="AX1766" s="17">
        <v>45381</v>
      </c>
      <c r="AY1766" s="17">
        <v>45381</v>
      </c>
    </row>
    <row r="1767" spans="1:51" x14ac:dyDescent="0.35">
      <c r="A1767" s="18" t="str">
        <f t="shared" si="27"/>
        <v>PMEWER9352Y1361</v>
      </c>
      <c r="B1767" s="15" t="s">
        <v>1639</v>
      </c>
      <c r="C1767" s="15" t="s">
        <v>79</v>
      </c>
      <c r="D1767" s="15" t="s">
        <v>1302</v>
      </c>
      <c r="E1767" s="15" t="s">
        <v>1845</v>
      </c>
      <c r="F1767" s="15" t="s">
        <v>2226</v>
      </c>
      <c r="G1767" s="15" t="s">
        <v>1643</v>
      </c>
      <c r="H1767" s="15" t="s">
        <v>2</v>
      </c>
      <c r="I1767" s="15" t="s">
        <v>1637</v>
      </c>
      <c r="J1767" s="15" t="s">
        <v>1640</v>
      </c>
      <c r="K1767" s="15" t="s">
        <v>2229</v>
      </c>
      <c r="L1767" s="15" t="s">
        <v>1645</v>
      </c>
      <c r="M1767" s="15" t="s">
        <v>2</v>
      </c>
      <c r="N1767" s="15" t="s">
        <v>2</v>
      </c>
      <c r="O1767" s="15" t="s">
        <v>1639</v>
      </c>
      <c r="P1767" s="15" t="s">
        <v>1637</v>
      </c>
      <c r="Q1767" s="15" t="s">
        <v>1640</v>
      </c>
      <c r="R1767" s="15" t="s">
        <v>1873</v>
      </c>
      <c r="S1767" s="15" t="s">
        <v>2227</v>
      </c>
      <c r="T1767" s="15" t="s">
        <v>2</v>
      </c>
      <c r="U1767" s="15" t="s">
        <v>1822</v>
      </c>
      <c r="V1767" s="15" t="s">
        <v>1822</v>
      </c>
      <c r="W1767" s="15" t="s">
        <v>1647</v>
      </c>
      <c r="X1767" s="15" t="s">
        <v>2</v>
      </c>
      <c r="Y1767" s="15" t="s">
        <v>2</v>
      </c>
      <c r="Z1767" s="15" t="s">
        <v>2</v>
      </c>
      <c r="AA1767" s="15" t="s">
        <v>1648</v>
      </c>
      <c r="AB1767" s="15" t="s">
        <v>1648</v>
      </c>
      <c r="AC1767" s="15" t="s">
        <v>1648</v>
      </c>
      <c r="AD1767" s="15" t="s">
        <v>1648</v>
      </c>
      <c r="AE1767" s="15" t="s">
        <v>1648</v>
      </c>
      <c r="AF1767" s="15" t="s">
        <v>1648</v>
      </c>
      <c r="AG1767" s="15" t="s">
        <v>1648</v>
      </c>
      <c r="AH1767" s="15" t="s">
        <v>2</v>
      </c>
      <c r="AI1767" s="15" t="s">
        <v>2</v>
      </c>
      <c r="AJ1767" s="15" t="s">
        <v>2228</v>
      </c>
      <c r="AK1767" s="15" t="s">
        <v>1824</v>
      </c>
      <c r="AL1767" s="15" t="s">
        <v>57</v>
      </c>
      <c r="AM1767" s="15" t="s">
        <v>1657</v>
      </c>
      <c r="AN1767" s="16">
        <v>10</v>
      </c>
      <c r="AO1767" s="16">
        <v>10</v>
      </c>
      <c r="AP1767" s="17"/>
      <c r="AQ1767" s="17"/>
      <c r="AR1767" s="17">
        <v>45837</v>
      </c>
      <c r="AS1767" s="17"/>
      <c r="AT1767" s="17"/>
      <c r="AU1767" s="16">
        <v>20</v>
      </c>
      <c r="AV1767" s="18" t="s">
        <v>1652</v>
      </c>
      <c r="AW1767" s="17"/>
      <c r="AX1767" s="17">
        <v>45381</v>
      </c>
      <c r="AY1767" s="17">
        <v>45381</v>
      </c>
    </row>
    <row r="1768" spans="1:51" x14ac:dyDescent="0.35">
      <c r="A1768" s="18" t="str">
        <f t="shared" si="27"/>
        <v>PMEWER9500Y1361</v>
      </c>
      <c r="B1768" s="15" t="s">
        <v>1639</v>
      </c>
      <c r="C1768" s="15" t="s">
        <v>79</v>
      </c>
      <c r="D1768" s="15" t="s">
        <v>1303</v>
      </c>
      <c r="E1768" s="15" t="s">
        <v>1845</v>
      </c>
      <c r="F1768" s="15" t="s">
        <v>1846</v>
      </c>
      <c r="G1768" s="15" t="s">
        <v>1643</v>
      </c>
      <c r="H1768" s="15" t="s">
        <v>2</v>
      </c>
      <c r="I1768" s="15" t="s">
        <v>1637</v>
      </c>
      <c r="J1768" s="15" t="s">
        <v>1640</v>
      </c>
      <c r="K1768" s="15" t="s">
        <v>1847</v>
      </c>
      <c r="L1768" s="15" t="s">
        <v>1645</v>
      </c>
      <c r="M1768" s="15" t="s">
        <v>2</v>
      </c>
      <c r="N1768" s="15" t="s">
        <v>2</v>
      </c>
      <c r="O1768" s="15" t="s">
        <v>1639</v>
      </c>
      <c r="P1768" s="15" t="s">
        <v>1637</v>
      </c>
      <c r="Q1768" s="15" t="s">
        <v>1640</v>
      </c>
      <c r="R1768" s="15" t="s">
        <v>1873</v>
      </c>
      <c r="S1768" s="15" t="s">
        <v>1851</v>
      </c>
      <c r="T1768" s="15" t="s">
        <v>2</v>
      </c>
      <c r="U1768" s="15" t="s">
        <v>1822</v>
      </c>
      <c r="V1768" s="15" t="s">
        <v>1822</v>
      </c>
      <c r="W1768" s="15" t="s">
        <v>1647</v>
      </c>
      <c r="X1768" s="15" t="s">
        <v>2</v>
      </c>
      <c r="Y1768" s="15" t="s">
        <v>2</v>
      </c>
      <c r="Z1768" s="15" t="s">
        <v>2</v>
      </c>
      <c r="AA1768" s="15" t="s">
        <v>1648</v>
      </c>
      <c r="AB1768" s="15" t="s">
        <v>1648</v>
      </c>
      <c r="AC1768" s="15" t="s">
        <v>1648</v>
      </c>
      <c r="AD1768" s="15" t="s">
        <v>1648</v>
      </c>
      <c r="AE1768" s="15" t="s">
        <v>1648</v>
      </c>
      <c r="AF1768" s="15" t="s">
        <v>1648</v>
      </c>
      <c r="AG1768" s="15" t="s">
        <v>1648</v>
      </c>
      <c r="AH1768" s="15" t="s">
        <v>2</v>
      </c>
      <c r="AI1768" s="15" t="s">
        <v>2</v>
      </c>
      <c r="AJ1768" s="15" t="s">
        <v>1812</v>
      </c>
      <c r="AK1768" s="15" t="s">
        <v>1780</v>
      </c>
      <c r="AL1768" s="15" t="s">
        <v>57</v>
      </c>
      <c r="AM1768" s="15" t="s">
        <v>1657</v>
      </c>
      <c r="AN1768" s="16">
        <v>10</v>
      </c>
      <c r="AO1768" s="16">
        <v>10</v>
      </c>
      <c r="AP1768" s="17"/>
      <c r="AQ1768" s="17"/>
      <c r="AR1768" s="17">
        <v>45837</v>
      </c>
      <c r="AS1768" s="17"/>
      <c r="AT1768" s="17"/>
      <c r="AU1768" s="16">
        <v>20</v>
      </c>
      <c r="AV1768" s="18" t="s">
        <v>1652</v>
      </c>
      <c r="AW1768" s="17"/>
      <c r="AX1768" s="17">
        <v>45381</v>
      </c>
      <c r="AY1768" s="17">
        <v>45381</v>
      </c>
    </row>
    <row r="1769" spans="1:51" x14ac:dyDescent="0.35">
      <c r="A1769" s="18" t="str">
        <f t="shared" si="27"/>
        <v>PMEWER9521Y1361</v>
      </c>
      <c r="B1769" s="15" t="s">
        <v>1639</v>
      </c>
      <c r="C1769" s="15" t="s">
        <v>79</v>
      </c>
      <c r="D1769" s="15" t="s">
        <v>1304</v>
      </c>
      <c r="E1769" s="15" t="s">
        <v>2230</v>
      </c>
      <c r="F1769" s="15" t="s">
        <v>1846</v>
      </c>
      <c r="G1769" s="15" t="s">
        <v>1643</v>
      </c>
      <c r="H1769" s="15" t="s">
        <v>2</v>
      </c>
      <c r="I1769" s="15" t="s">
        <v>1637</v>
      </c>
      <c r="J1769" s="15" t="s">
        <v>1640</v>
      </c>
      <c r="K1769" s="15" t="s">
        <v>1842</v>
      </c>
      <c r="L1769" s="15" t="s">
        <v>1645</v>
      </c>
      <c r="M1769" s="15" t="s">
        <v>2</v>
      </c>
      <c r="N1769" s="15" t="s">
        <v>2</v>
      </c>
      <c r="O1769" s="15" t="s">
        <v>1639</v>
      </c>
      <c r="P1769" s="15" t="s">
        <v>1637</v>
      </c>
      <c r="Q1769" s="15" t="s">
        <v>1640</v>
      </c>
      <c r="R1769" s="15" t="s">
        <v>1873</v>
      </c>
      <c r="S1769" s="15" t="s">
        <v>1851</v>
      </c>
      <c r="T1769" s="15" t="s">
        <v>2</v>
      </c>
      <c r="U1769" s="15" t="s">
        <v>1822</v>
      </c>
      <c r="V1769" s="15" t="s">
        <v>1822</v>
      </c>
      <c r="W1769" s="15" t="s">
        <v>1647</v>
      </c>
      <c r="X1769" s="15" t="s">
        <v>2</v>
      </c>
      <c r="Y1769" s="15" t="s">
        <v>2</v>
      </c>
      <c r="Z1769" s="15" t="s">
        <v>2</v>
      </c>
      <c r="AA1769" s="15" t="s">
        <v>1648</v>
      </c>
      <c r="AB1769" s="15" t="s">
        <v>1648</v>
      </c>
      <c r="AC1769" s="15" t="s">
        <v>1648</v>
      </c>
      <c r="AD1769" s="15" t="s">
        <v>1648</v>
      </c>
      <c r="AE1769" s="15" t="s">
        <v>1648</v>
      </c>
      <c r="AF1769" s="15" t="s">
        <v>1648</v>
      </c>
      <c r="AG1769" s="15" t="s">
        <v>1648</v>
      </c>
      <c r="AH1769" s="15" t="s">
        <v>2</v>
      </c>
      <c r="AI1769" s="15" t="s">
        <v>2</v>
      </c>
      <c r="AJ1769" s="15" t="s">
        <v>1812</v>
      </c>
      <c r="AK1769" s="15" t="s">
        <v>1780</v>
      </c>
      <c r="AL1769" s="15" t="s">
        <v>57</v>
      </c>
      <c r="AM1769" s="15" t="s">
        <v>1657</v>
      </c>
      <c r="AN1769" s="16">
        <v>10</v>
      </c>
      <c r="AO1769" s="16">
        <v>10</v>
      </c>
      <c r="AP1769" s="17"/>
      <c r="AQ1769" s="17"/>
      <c r="AR1769" s="17">
        <v>45837</v>
      </c>
      <c r="AS1769" s="17"/>
      <c r="AT1769" s="17"/>
      <c r="AU1769" s="16">
        <v>20</v>
      </c>
      <c r="AV1769" s="18" t="s">
        <v>1652</v>
      </c>
      <c r="AW1769" s="17"/>
      <c r="AX1769" s="17">
        <v>45381</v>
      </c>
      <c r="AY1769" s="17">
        <v>45381</v>
      </c>
    </row>
    <row r="1770" spans="1:51" x14ac:dyDescent="0.35">
      <c r="A1770" s="18" t="str">
        <f t="shared" si="27"/>
        <v>PMEWER9601Y136</v>
      </c>
      <c r="B1770" s="15" t="s">
        <v>1639</v>
      </c>
      <c r="C1770" s="15" t="s">
        <v>79</v>
      </c>
      <c r="D1770" s="15" t="s">
        <v>1305</v>
      </c>
      <c r="E1770" s="15" t="s">
        <v>1845</v>
      </c>
      <c r="F1770" s="15" t="s">
        <v>1846</v>
      </c>
      <c r="G1770" s="15" t="s">
        <v>1643</v>
      </c>
      <c r="H1770" s="15" t="s">
        <v>2</v>
      </c>
      <c r="I1770" s="15" t="s">
        <v>1637</v>
      </c>
      <c r="J1770" s="15" t="s">
        <v>1640</v>
      </c>
      <c r="K1770" s="15" t="s">
        <v>1844</v>
      </c>
      <c r="L1770" s="15" t="s">
        <v>1645</v>
      </c>
      <c r="M1770" s="15" t="s">
        <v>2</v>
      </c>
      <c r="N1770" s="15" t="s">
        <v>2</v>
      </c>
      <c r="O1770" s="15" t="s">
        <v>1639</v>
      </c>
      <c r="P1770" s="15" t="s">
        <v>1637</v>
      </c>
      <c r="Q1770" s="15" t="s">
        <v>1640</v>
      </c>
      <c r="R1770" s="15" t="s">
        <v>1639</v>
      </c>
      <c r="S1770" s="15" t="s">
        <v>1637</v>
      </c>
      <c r="T1770" s="15" t="s">
        <v>2</v>
      </c>
      <c r="U1770" s="15" t="s">
        <v>1822</v>
      </c>
      <c r="V1770" s="15" t="s">
        <v>1822</v>
      </c>
      <c r="W1770" s="15" t="s">
        <v>1647</v>
      </c>
      <c r="X1770" s="15" t="s">
        <v>2</v>
      </c>
      <c r="Y1770" s="15" t="s">
        <v>2</v>
      </c>
      <c r="Z1770" s="15" t="s">
        <v>2</v>
      </c>
      <c r="AA1770" s="15" t="s">
        <v>1648</v>
      </c>
      <c r="AB1770" s="15" t="s">
        <v>1648</v>
      </c>
      <c r="AC1770" s="15" t="s">
        <v>1648</v>
      </c>
      <c r="AD1770" s="15" t="s">
        <v>1648</v>
      </c>
      <c r="AE1770" s="15" t="s">
        <v>1648</v>
      </c>
      <c r="AF1770" s="15" t="s">
        <v>1648</v>
      </c>
      <c r="AG1770" s="15" t="s">
        <v>1648</v>
      </c>
      <c r="AH1770" s="15" t="s">
        <v>2</v>
      </c>
      <c r="AI1770" s="15" t="s">
        <v>2</v>
      </c>
      <c r="AJ1770" s="15" t="s">
        <v>1812</v>
      </c>
      <c r="AK1770" s="15" t="s">
        <v>1780</v>
      </c>
      <c r="AL1770" s="15" t="s">
        <v>57</v>
      </c>
      <c r="AM1770" s="15" t="s">
        <v>1657</v>
      </c>
      <c r="AN1770" s="16">
        <v>10</v>
      </c>
      <c r="AO1770" s="16">
        <v>10</v>
      </c>
      <c r="AP1770" s="17"/>
      <c r="AQ1770" s="17"/>
      <c r="AR1770" s="17">
        <v>45837</v>
      </c>
      <c r="AS1770" s="17"/>
      <c r="AT1770" s="17"/>
      <c r="AU1770" s="16">
        <v>20</v>
      </c>
      <c r="AV1770" s="18" t="s">
        <v>1652</v>
      </c>
      <c r="AW1770" s="17"/>
      <c r="AX1770" s="17">
        <v>45381</v>
      </c>
      <c r="AY1770" s="17">
        <v>45381</v>
      </c>
    </row>
    <row r="1771" spans="1:51" x14ac:dyDescent="0.35">
      <c r="A1771" s="18" t="str">
        <f t="shared" si="27"/>
        <v>PMEWER9602Y136</v>
      </c>
      <c r="B1771" s="15" t="s">
        <v>1639</v>
      </c>
      <c r="C1771" s="15" t="s">
        <v>79</v>
      </c>
      <c r="D1771" s="15" t="s">
        <v>1306</v>
      </c>
      <c r="E1771" s="15" t="s">
        <v>2225</v>
      </c>
      <c r="F1771" s="15" t="s">
        <v>1846</v>
      </c>
      <c r="G1771" s="15" t="s">
        <v>1643</v>
      </c>
      <c r="H1771" s="15" t="s">
        <v>2</v>
      </c>
      <c r="I1771" s="15" t="s">
        <v>1637</v>
      </c>
      <c r="J1771" s="15" t="s">
        <v>1640</v>
      </c>
      <c r="K1771" s="15" t="s">
        <v>1844</v>
      </c>
      <c r="L1771" s="15" t="s">
        <v>1645</v>
      </c>
      <c r="M1771" s="15" t="s">
        <v>2</v>
      </c>
      <c r="N1771" s="15" t="s">
        <v>2</v>
      </c>
      <c r="O1771" s="15" t="s">
        <v>1639</v>
      </c>
      <c r="P1771" s="15" t="s">
        <v>1637</v>
      </c>
      <c r="Q1771" s="15" t="s">
        <v>1640</v>
      </c>
      <c r="R1771" s="15" t="s">
        <v>1873</v>
      </c>
      <c r="S1771" s="15" t="s">
        <v>2227</v>
      </c>
      <c r="T1771" s="15" t="s">
        <v>2</v>
      </c>
      <c r="U1771" s="15" t="s">
        <v>1822</v>
      </c>
      <c r="V1771" s="15" t="s">
        <v>1822</v>
      </c>
      <c r="W1771" s="15" t="s">
        <v>1647</v>
      </c>
      <c r="X1771" s="15" t="s">
        <v>2</v>
      </c>
      <c r="Y1771" s="15" t="s">
        <v>2</v>
      </c>
      <c r="Z1771" s="15" t="s">
        <v>2</v>
      </c>
      <c r="AA1771" s="15" t="s">
        <v>1648</v>
      </c>
      <c r="AB1771" s="15" t="s">
        <v>1648</v>
      </c>
      <c r="AC1771" s="15" t="s">
        <v>1648</v>
      </c>
      <c r="AD1771" s="15" t="s">
        <v>1648</v>
      </c>
      <c r="AE1771" s="15" t="s">
        <v>1648</v>
      </c>
      <c r="AF1771" s="15" t="s">
        <v>1648</v>
      </c>
      <c r="AG1771" s="15" t="s">
        <v>1648</v>
      </c>
      <c r="AH1771" s="15" t="s">
        <v>2</v>
      </c>
      <c r="AI1771" s="15" t="s">
        <v>2</v>
      </c>
      <c r="AJ1771" s="15" t="s">
        <v>1812</v>
      </c>
      <c r="AK1771" s="15" t="s">
        <v>1780</v>
      </c>
      <c r="AL1771" s="15" t="s">
        <v>57</v>
      </c>
      <c r="AM1771" s="15" t="s">
        <v>1657</v>
      </c>
      <c r="AN1771" s="16">
        <v>10</v>
      </c>
      <c r="AO1771" s="16">
        <v>10</v>
      </c>
      <c r="AP1771" s="17"/>
      <c r="AQ1771" s="17"/>
      <c r="AR1771" s="17">
        <v>45837</v>
      </c>
      <c r="AS1771" s="17"/>
      <c r="AT1771" s="17"/>
      <c r="AU1771" s="16">
        <v>20</v>
      </c>
      <c r="AV1771" s="18" t="s">
        <v>1652</v>
      </c>
      <c r="AW1771" s="17"/>
      <c r="AX1771" s="17">
        <v>45381</v>
      </c>
      <c r="AY1771" s="17">
        <v>45381</v>
      </c>
    </row>
    <row r="1772" spans="1:51" x14ac:dyDescent="0.35">
      <c r="A1772" s="18" t="str">
        <f t="shared" si="27"/>
        <v>PMEWER9605Y136</v>
      </c>
      <c r="B1772" s="15" t="s">
        <v>1639</v>
      </c>
      <c r="C1772" s="15" t="s">
        <v>79</v>
      </c>
      <c r="D1772" s="15" t="s">
        <v>1307</v>
      </c>
      <c r="E1772" s="15" t="s">
        <v>2225</v>
      </c>
      <c r="F1772" s="15" t="s">
        <v>1846</v>
      </c>
      <c r="G1772" s="15" t="s">
        <v>1643</v>
      </c>
      <c r="H1772" s="15" t="s">
        <v>2</v>
      </c>
      <c r="I1772" s="15" t="s">
        <v>1637</v>
      </c>
      <c r="J1772" s="15" t="s">
        <v>1640</v>
      </c>
      <c r="K1772" s="15" t="s">
        <v>1844</v>
      </c>
      <c r="L1772" s="15" t="s">
        <v>1645</v>
      </c>
      <c r="M1772" s="15" t="s">
        <v>2</v>
      </c>
      <c r="N1772" s="15" t="s">
        <v>2</v>
      </c>
      <c r="O1772" s="15" t="s">
        <v>1639</v>
      </c>
      <c r="P1772" s="15" t="s">
        <v>1637</v>
      </c>
      <c r="Q1772" s="15" t="s">
        <v>1640</v>
      </c>
      <c r="R1772" s="15" t="s">
        <v>1708</v>
      </c>
      <c r="S1772" s="15" t="s">
        <v>2231</v>
      </c>
      <c r="T1772" s="15" t="s">
        <v>2</v>
      </c>
      <c r="U1772" s="15" t="s">
        <v>1822</v>
      </c>
      <c r="V1772" s="15" t="s">
        <v>1822</v>
      </c>
      <c r="W1772" s="15" t="s">
        <v>1647</v>
      </c>
      <c r="X1772" s="15" t="s">
        <v>2</v>
      </c>
      <c r="Y1772" s="15" t="s">
        <v>2</v>
      </c>
      <c r="Z1772" s="15" t="s">
        <v>2</v>
      </c>
      <c r="AA1772" s="15" t="s">
        <v>1648</v>
      </c>
      <c r="AB1772" s="15" t="s">
        <v>1648</v>
      </c>
      <c r="AC1772" s="15" t="s">
        <v>1648</v>
      </c>
      <c r="AD1772" s="15" t="s">
        <v>1648</v>
      </c>
      <c r="AE1772" s="15" t="s">
        <v>1648</v>
      </c>
      <c r="AF1772" s="15" t="s">
        <v>1648</v>
      </c>
      <c r="AG1772" s="15" t="s">
        <v>1648</v>
      </c>
      <c r="AH1772" s="15" t="s">
        <v>2</v>
      </c>
      <c r="AI1772" s="15" t="s">
        <v>2</v>
      </c>
      <c r="AJ1772" s="15" t="s">
        <v>1812</v>
      </c>
      <c r="AK1772" s="15" t="s">
        <v>1780</v>
      </c>
      <c r="AL1772" s="15" t="s">
        <v>57</v>
      </c>
      <c r="AM1772" s="15" t="s">
        <v>1657</v>
      </c>
      <c r="AN1772" s="16">
        <v>10</v>
      </c>
      <c r="AO1772" s="16">
        <v>10</v>
      </c>
      <c r="AP1772" s="17"/>
      <c r="AQ1772" s="17"/>
      <c r="AR1772" s="17">
        <v>45837</v>
      </c>
      <c r="AS1772" s="17"/>
      <c r="AT1772" s="17"/>
      <c r="AU1772" s="16">
        <v>20</v>
      </c>
      <c r="AV1772" s="18" t="s">
        <v>1652</v>
      </c>
      <c r="AW1772" s="17"/>
      <c r="AX1772" s="17">
        <v>45381</v>
      </c>
      <c r="AY1772" s="17">
        <v>45381</v>
      </c>
    </row>
    <row r="1773" spans="1:51" x14ac:dyDescent="0.35">
      <c r="A1773" s="18" t="str">
        <f t="shared" si="27"/>
        <v>PMEWER9606Y136</v>
      </c>
      <c r="B1773" s="15" t="s">
        <v>1639</v>
      </c>
      <c r="C1773" s="15" t="s">
        <v>79</v>
      </c>
      <c r="D1773" s="15" t="s">
        <v>1308</v>
      </c>
      <c r="E1773" s="15" t="s">
        <v>1845</v>
      </c>
      <c r="F1773" s="15" t="s">
        <v>1846</v>
      </c>
      <c r="G1773" s="15" t="s">
        <v>1643</v>
      </c>
      <c r="H1773" s="15" t="s">
        <v>2</v>
      </c>
      <c r="I1773" s="15" t="s">
        <v>1637</v>
      </c>
      <c r="J1773" s="15" t="s">
        <v>1640</v>
      </c>
      <c r="K1773" s="15" t="s">
        <v>1844</v>
      </c>
      <c r="L1773" s="15" t="s">
        <v>1645</v>
      </c>
      <c r="M1773" s="15" t="s">
        <v>2</v>
      </c>
      <c r="N1773" s="15" t="s">
        <v>2</v>
      </c>
      <c r="O1773" s="15" t="s">
        <v>1639</v>
      </c>
      <c r="P1773" s="15" t="s">
        <v>1637</v>
      </c>
      <c r="Q1773" s="15" t="s">
        <v>1640</v>
      </c>
      <c r="R1773" s="15" t="s">
        <v>1639</v>
      </c>
      <c r="S1773" s="15" t="s">
        <v>1637</v>
      </c>
      <c r="T1773" s="15" t="s">
        <v>2</v>
      </c>
      <c r="U1773" s="15" t="s">
        <v>1822</v>
      </c>
      <c r="V1773" s="15" t="s">
        <v>1822</v>
      </c>
      <c r="W1773" s="15" t="s">
        <v>1647</v>
      </c>
      <c r="X1773" s="15" t="s">
        <v>2</v>
      </c>
      <c r="Y1773" s="15" t="s">
        <v>2</v>
      </c>
      <c r="Z1773" s="15" t="s">
        <v>2</v>
      </c>
      <c r="AA1773" s="15" t="s">
        <v>1648</v>
      </c>
      <c r="AB1773" s="15" t="s">
        <v>1648</v>
      </c>
      <c r="AC1773" s="15" t="s">
        <v>1648</v>
      </c>
      <c r="AD1773" s="15" t="s">
        <v>1648</v>
      </c>
      <c r="AE1773" s="15" t="s">
        <v>1648</v>
      </c>
      <c r="AF1773" s="15" t="s">
        <v>1648</v>
      </c>
      <c r="AG1773" s="15" t="s">
        <v>1648</v>
      </c>
      <c r="AH1773" s="15" t="s">
        <v>2</v>
      </c>
      <c r="AI1773" s="15" t="s">
        <v>2</v>
      </c>
      <c r="AJ1773" s="15" t="s">
        <v>1812</v>
      </c>
      <c r="AK1773" s="15" t="s">
        <v>1780</v>
      </c>
      <c r="AL1773" s="15" t="s">
        <v>57</v>
      </c>
      <c r="AM1773" s="15" t="s">
        <v>1657</v>
      </c>
      <c r="AN1773" s="16">
        <v>10</v>
      </c>
      <c r="AO1773" s="16">
        <v>10</v>
      </c>
      <c r="AP1773" s="17"/>
      <c r="AQ1773" s="17"/>
      <c r="AR1773" s="17">
        <v>45837</v>
      </c>
      <c r="AS1773" s="17"/>
      <c r="AT1773" s="17"/>
      <c r="AU1773" s="16">
        <v>20</v>
      </c>
      <c r="AV1773" s="18" t="s">
        <v>1652</v>
      </c>
      <c r="AW1773" s="17"/>
      <c r="AX1773" s="17">
        <v>45381</v>
      </c>
      <c r="AY1773" s="17">
        <v>45381</v>
      </c>
    </row>
    <row r="1774" spans="1:51" x14ac:dyDescent="0.35">
      <c r="A1774" s="18" t="str">
        <f t="shared" si="27"/>
        <v>PMEWER9615Y1361</v>
      </c>
      <c r="B1774" s="15" t="s">
        <v>1639</v>
      </c>
      <c r="C1774" s="15" t="s">
        <v>79</v>
      </c>
      <c r="D1774" s="15" t="s">
        <v>1309</v>
      </c>
      <c r="E1774" s="15" t="s">
        <v>1845</v>
      </c>
      <c r="F1774" s="15" t="s">
        <v>1846</v>
      </c>
      <c r="G1774" s="15" t="s">
        <v>1643</v>
      </c>
      <c r="H1774" s="15" t="s">
        <v>2</v>
      </c>
      <c r="I1774" s="15" t="s">
        <v>1637</v>
      </c>
      <c r="J1774" s="15" t="s">
        <v>1640</v>
      </c>
      <c r="K1774" s="15" t="s">
        <v>2232</v>
      </c>
      <c r="L1774" s="15" t="s">
        <v>1645</v>
      </c>
      <c r="M1774" s="15" t="s">
        <v>2</v>
      </c>
      <c r="N1774" s="15" t="s">
        <v>2</v>
      </c>
      <c r="O1774" s="15" t="s">
        <v>1639</v>
      </c>
      <c r="P1774" s="15" t="s">
        <v>1637</v>
      </c>
      <c r="Q1774" s="15" t="s">
        <v>1640</v>
      </c>
      <c r="R1774" s="15" t="s">
        <v>1639</v>
      </c>
      <c r="S1774" s="15" t="s">
        <v>1637</v>
      </c>
      <c r="T1774" s="15" t="s">
        <v>2</v>
      </c>
      <c r="U1774" s="15" t="s">
        <v>1822</v>
      </c>
      <c r="V1774" s="15" t="s">
        <v>1822</v>
      </c>
      <c r="W1774" s="15" t="s">
        <v>1647</v>
      </c>
      <c r="X1774" s="15" t="s">
        <v>2</v>
      </c>
      <c r="Y1774" s="15" t="s">
        <v>2</v>
      </c>
      <c r="Z1774" s="15" t="s">
        <v>2</v>
      </c>
      <c r="AA1774" s="15" t="s">
        <v>1648</v>
      </c>
      <c r="AB1774" s="15" t="s">
        <v>1648</v>
      </c>
      <c r="AC1774" s="15" t="s">
        <v>1648</v>
      </c>
      <c r="AD1774" s="15" t="s">
        <v>1648</v>
      </c>
      <c r="AE1774" s="15" t="s">
        <v>1648</v>
      </c>
      <c r="AF1774" s="15" t="s">
        <v>1648</v>
      </c>
      <c r="AG1774" s="15" t="s">
        <v>1648</v>
      </c>
      <c r="AH1774" s="15" t="s">
        <v>2</v>
      </c>
      <c r="AI1774" s="15" t="s">
        <v>2</v>
      </c>
      <c r="AJ1774" s="15" t="s">
        <v>1812</v>
      </c>
      <c r="AK1774" s="15" t="s">
        <v>1780</v>
      </c>
      <c r="AL1774" s="15" t="s">
        <v>57</v>
      </c>
      <c r="AM1774" s="15" t="s">
        <v>1657</v>
      </c>
      <c r="AN1774" s="16">
        <v>10</v>
      </c>
      <c r="AO1774" s="16">
        <v>10</v>
      </c>
      <c r="AP1774" s="17"/>
      <c r="AQ1774" s="17"/>
      <c r="AR1774" s="17">
        <v>45837</v>
      </c>
      <c r="AS1774" s="17"/>
      <c r="AT1774" s="17"/>
      <c r="AU1774" s="16">
        <v>20</v>
      </c>
      <c r="AV1774" s="18" t="s">
        <v>1652</v>
      </c>
      <c r="AW1774" s="17"/>
      <c r="AX1774" s="17">
        <v>45381</v>
      </c>
      <c r="AY1774" s="17">
        <v>45381</v>
      </c>
    </row>
    <row r="1775" spans="1:51" x14ac:dyDescent="0.35">
      <c r="A1775" s="18" t="str">
        <f t="shared" si="27"/>
        <v>PMEWER9620Y1361</v>
      </c>
      <c r="B1775" s="15" t="s">
        <v>1639</v>
      </c>
      <c r="C1775" s="15" t="s">
        <v>79</v>
      </c>
      <c r="D1775" s="15" t="s">
        <v>1310</v>
      </c>
      <c r="E1775" s="15" t="s">
        <v>2230</v>
      </c>
      <c r="F1775" s="15" t="s">
        <v>1846</v>
      </c>
      <c r="G1775" s="15" t="s">
        <v>1643</v>
      </c>
      <c r="H1775" s="15" t="s">
        <v>2</v>
      </c>
      <c r="I1775" s="15" t="s">
        <v>1637</v>
      </c>
      <c r="J1775" s="15" t="s">
        <v>1640</v>
      </c>
      <c r="K1775" s="15" t="s">
        <v>1847</v>
      </c>
      <c r="L1775" s="15" t="s">
        <v>1645</v>
      </c>
      <c r="M1775" s="15" t="s">
        <v>2</v>
      </c>
      <c r="N1775" s="15" t="s">
        <v>2</v>
      </c>
      <c r="O1775" s="15" t="s">
        <v>1639</v>
      </c>
      <c r="P1775" s="15" t="s">
        <v>1637</v>
      </c>
      <c r="Q1775" s="15" t="s">
        <v>1640</v>
      </c>
      <c r="R1775" s="15" t="s">
        <v>1873</v>
      </c>
      <c r="S1775" s="15" t="s">
        <v>1851</v>
      </c>
      <c r="T1775" s="15" t="s">
        <v>2</v>
      </c>
      <c r="U1775" s="15" t="s">
        <v>1822</v>
      </c>
      <c r="V1775" s="15" t="s">
        <v>1822</v>
      </c>
      <c r="W1775" s="15" t="s">
        <v>1647</v>
      </c>
      <c r="X1775" s="15" t="s">
        <v>2</v>
      </c>
      <c r="Y1775" s="15" t="s">
        <v>2</v>
      </c>
      <c r="Z1775" s="15" t="s">
        <v>2</v>
      </c>
      <c r="AA1775" s="15" t="s">
        <v>1648</v>
      </c>
      <c r="AB1775" s="15" t="s">
        <v>1648</v>
      </c>
      <c r="AC1775" s="15" t="s">
        <v>1648</v>
      </c>
      <c r="AD1775" s="15" t="s">
        <v>1648</v>
      </c>
      <c r="AE1775" s="15" t="s">
        <v>1648</v>
      </c>
      <c r="AF1775" s="15" t="s">
        <v>1648</v>
      </c>
      <c r="AG1775" s="15" t="s">
        <v>1648</v>
      </c>
      <c r="AH1775" s="15" t="s">
        <v>2</v>
      </c>
      <c r="AI1775" s="15" t="s">
        <v>2</v>
      </c>
      <c r="AJ1775" s="15" t="s">
        <v>1812</v>
      </c>
      <c r="AK1775" s="15" t="s">
        <v>1780</v>
      </c>
      <c r="AL1775" s="15" t="s">
        <v>57</v>
      </c>
      <c r="AM1775" s="15" t="s">
        <v>1657</v>
      </c>
      <c r="AN1775" s="16">
        <v>10</v>
      </c>
      <c r="AO1775" s="16">
        <v>10</v>
      </c>
      <c r="AP1775" s="17"/>
      <c r="AQ1775" s="17"/>
      <c r="AR1775" s="17">
        <v>45837</v>
      </c>
      <c r="AS1775" s="17"/>
      <c r="AT1775" s="17"/>
      <c r="AU1775" s="16">
        <v>20</v>
      </c>
      <c r="AV1775" s="18" t="s">
        <v>1652</v>
      </c>
      <c r="AW1775" s="17"/>
      <c r="AX1775" s="17">
        <v>45381</v>
      </c>
      <c r="AY1775" s="17">
        <v>45381</v>
      </c>
    </row>
    <row r="1776" spans="1:51" x14ac:dyDescent="0.35">
      <c r="A1776" s="18" t="str">
        <f t="shared" si="27"/>
        <v>PMEWER9621Y1361</v>
      </c>
      <c r="B1776" s="15" t="s">
        <v>1639</v>
      </c>
      <c r="C1776" s="15" t="s">
        <v>79</v>
      </c>
      <c r="D1776" s="15" t="s">
        <v>1311</v>
      </c>
      <c r="E1776" s="15" t="s">
        <v>2230</v>
      </c>
      <c r="F1776" s="15" t="s">
        <v>1846</v>
      </c>
      <c r="G1776" s="15" t="s">
        <v>1643</v>
      </c>
      <c r="H1776" s="15" t="s">
        <v>2</v>
      </c>
      <c r="I1776" s="15" t="s">
        <v>1637</v>
      </c>
      <c r="J1776" s="15" t="s">
        <v>1640</v>
      </c>
      <c r="K1776" s="15" t="s">
        <v>1660</v>
      </c>
      <c r="L1776" s="15" t="s">
        <v>1645</v>
      </c>
      <c r="M1776" s="15" t="s">
        <v>2</v>
      </c>
      <c r="N1776" s="15" t="s">
        <v>2</v>
      </c>
      <c r="O1776" s="15" t="s">
        <v>1639</v>
      </c>
      <c r="P1776" s="15" t="s">
        <v>1637</v>
      </c>
      <c r="Q1776" s="15" t="s">
        <v>1640</v>
      </c>
      <c r="R1776" s="15" t="s">
        <v>1873</v>
      </c>
      <c r="S1776" s="15" t="s">
        <v>1851</v>
      </c>
      <c r="T1776" s="15" t="s">
        <v>2</v>
      </c>
      <c r="U1776" s="15" t="s">
        <v>1822</v>
      </c>
      <c r="V1776" s="15" t="s">
        <v>1822</v>
      </c>
      <c r="W1776" s="15" t="s">
        <v>1647</v>
      </c>
      <c r="X1776" s="15" t="s">
        <v>2</v>
      </c>
      <c r="Y1776" s="15" t="s">
        <v>2</v>
      </c>
      <c r="Z1776" s="15" t="s">
        <v>2</v>
      </c>
      <c r="AA1776" s="15" t="s">
        <v>1648</v>
      </c>
      <c r="AB1776" s="15" t="s">
        <v>1648</v>
      </c>
      <c r="AC1776" s="15" t="s">
        <v>1648</v>
      </c>
      <c r="AD1776" s="15" t="s">
        <v>1648</v>
      </c>
      <c r="AE1776" s="15" t="s">
        <v>1648</v>
      </c>
      <c r="AF1776" s="15" t="s">
        <v>1648</v>
      </c>
      <c r="AG1776" s="15" t="s">
        <v>1648</v>
      </c>
      <c r="AH1776" s="15" t="s">
        <v>2</v>
      </c>
      <c r="AI1776" s="15" t="s">
        <v>2</v>
      </c>
      <c r="AJ1776" s="15" t="s">
        <v>1812</v>
      </c>
      <c r="AK1776" s="15" t="s">
        <v>1780</v>
      </c>
      <c r="AL1776" s="15" t="s">
        <v>57</v>
      </c>
      <c r="AM1776" s="15" t="s">
        <v>1657</v>
      </c>
      <c r="AN1776" s="16">
        <v>10</v>
      </c>
      <c r="AO1776" s="16">
        <v>10</v>
      </c>
      <c r="AP1776" s="17"/>
      <c r="AQ1776" s="17"/>
      <c r="AR1776" s="17">
        <v>45837</v>
      </c>
      <c r="AS1776" s="17"/>
      <c r="AT1776" s="17"/>
      <c r="AU1776" s="16">
        <v>20</v>
      </c>
      <c r="AV1776" s="18" t="s">
        <v>1652</v>
      </c>
      <c r="AW1776" s="17"/>
      <c r="AX1776" s="17">
        <v>45381</v>
      </c>
      <c r="AY1776" s="17">
        <v>45381</v>
      </c>
    </row>
    <row r="1777" spans="1:51" x14ac:dyDescent="0.35">
      <c r="A1777" s="18" t="str">
        <f t="shared" si="27"/>
        <v>PMEWER9713Y136</v>
      </c>
      <c r="B1777" s="15" t="s">
        <v>1639</v>
      </c>
      <c r="C1777" s="15" t="s">
        <v>79</v>
      </c>
      <c r="D1777" s="15" t="s">
        <v>1312</v>
      </c>
      <c r="E1777" s="15" t="s">
        <v>2233</v>
      </c>
      <c r="F1777" s="15" t="s">
        <v>2226</v>
      </c>
      <c r="G1777" s="15" t="s">
        <v>1643</v>
      </c>
      <c r="H1777" s="15" t="s">
        <v>2</v>
      </c>
      <c r="I1777" s="15" t="s">
        <v>1637</v>
      </c>
      <c r="J1777" s="15" t="s">
        <v>1640</v>
      </c>
      <c r="K1777" s="15" t="s">
        <v>1844</v>
      </c>
      <c r="L1777" s="15" t="s">
        <v>1645</v>
      </c>
      <c r="M1777" s="15" t="s">
        <v>2</v>
      </c>
      <c r="N1777" s="15" t="s">
        <v>2</v>
      </c>
      <c r="O1777" s="15" t="s">
        <v>1639</v>
      </c>
      <c r="P1777" s="15" t="s">
        <v>1637</v>
      </c>
      <c r="Q1777" s="15" t="s">
        <v>1640</v>
      </c>
      <c r="R1777" s="15" t="s">
        <v>1873</v>
      </c>
      <c r="S1777" s="15" t="s">
        <v>2227</v>
      </c>
      <c r="T1777" s="15" t="s">
        <v>2</v>
      </c>
      <c r="U1777" s="15" t="s">
        <v>1822</v>
      </c>
      <c r="V1777" s="15" t="s">
        <v>1822</v>
      </c>
      <c r="W1777" s="15" t="s">
        <v>1647</v>
      </c>
      <c r="X1777" s="15" t="s">
        <v>2</v>
      </c>
      <c r="Y1777" s="15" t="s">
        <v>2</v>
      </c>
      <c r="Z1777" s="15" t="s">
        <v>2</v>
      </c>
      <c r="AA1777" s="15" t="s">
        <v>1648</v>
      </c>
      <c r="AB1777" s="15" t="s">
        <v>1648</v>
      </c>
      <c r="AC1777" s="15" t="s">
        <v>1648</v>
      </c>
      <c r="AD1777" s="15" t="s">
        <v>1648</v>
      </c>
      <c r="AE1777" s="15" t="s">
        <v>1648</v>
      </c>
      <c r="AF1777" s="15" t="s">
        <v>1648</v>
      </c>
      <c r="AG1777" s="15" t="s">
        <v>1648</v>
      </c>
      <c r="AH1777" s="15" t="s">
        <v>2</v>
      </c>
      <c r="AI1777" s="15" t="s">
        <v>2</v>
      </c>
      <c r="AJ1777" s="15" t="s">
        <v>2228</v>
      </c>
      <c r="AK1777" s="15" t="s">
        <v>1824</v>
      </c>
      <c r="AL1777" s="15" t="s">
        <v>57</v>
      </c>
      <c r="AM1777" s="15" t="s">
        <v>1657</v>
      </c>
      <c r="AN1777" s="16">
        <v>10</v>
      </c>
      <c r="AO1777" s="16">
        <v>10</v>
      </c>
      <c r="AP1777" s="17"/>
      <c r="AQ1777" s="17"/>
      <c r="AR1777" s="17">
        <v>45837</v>
      </c>
      <c r="AS1777" s="17"/>
      <c r="AT1777" s="17"/>
      <c r="AU1777" s="16">
        <v>20</v>
      </c>
      <c r="AV1777" s="18" t="s">
        <v>1652</v>
      </c>
      <c r="AW1777" s="17"/>
      <c r="AX1777" s="17">
        <v>45381</v>
      </c>
      <c r="AY1777" s="17">
        <v>45381</v>
      </c>
    </row>
    <row r="1778" spans="1:51" x14ac:dyDescent="0.35">
      <c r="A1778" s="18" t="str">
        <f t="shared" si="27"/>
        <v>PMEWER9902Y1361</v>
      </c>
      <c r="B1778" s="15" t="s">
        <v>1639</v>
      </c>
      <c r="C1778" s="15" t="s">
        <v>79</v>
      </c>
      <c r="D1778" s="15" t="s">
        <v>1313</v>
      </c>
      <c r="E1778" s="15" t="s">
        <v>2230</v>
      </c>
      <c r="F1778" s="15" t="s">
        <v>2226</v>
      </c>
      <c r="G1778" s="15" t="s">
        <v>1643</v>
      </c>
      <c r="H1778" s="15" t="s">
        <v>2</v>
      </c>
      <c r="I1778" s="15" t="s">
        <v>1637</v>
      </c>
      <c r="J1778" s="15" t="s">
        <v>1640</v>
      </c>
      <c r="K1778" s="15" t="s">
        <v>2234</v>
      </c>
      <c r="L1778" s="15" t="s">
        <v>1645</v>
      </c>
      <c r="M1778" s="15" t="s">
        <v>2</v>
      </c>
      <c r="N1778" s="15" t="s">
        <v>2</v>
      </c>
      <c r="O1778" s="15" t="s">
        <v>1639</v>
      </c>
      <c r="P1778" s="15" t="s">
        <v>1637</v>
      </c>
      <c r="Q1778" s="15" t="s">
        <v>1640</v>
      </c>
      <c r="R1778" s="15" t="s">
        <v>1873</v>
      </c>
      <c r="S1778" s="15" t="s">
        <v>1851</v>
      </c>
      <c r="T1778" s="15" t="s">
        <v>2</v>
      </c>
      <c r="U1778" s="15" t="s">
        <v>1822</v>
      </c>
      <c r="V1778" s="15" t="s">
        <v>1822</v>
      </c>
      <c r="W1778" s="15" t="s">
        <v>1647</v>
      </c>
      <c r="X1778" s="15" t="s">
        <v>2</v>
      </c>
      <c r="Y1778" s="15" t="s">
        <v>2</v>
      </c>
      <c r="Z1778" s="15" t="s">
        <v>2</v>
      </c>
      <c r="AA1778" s="15" t="s">
        <v>1648</v>
      </c>
      <c r="AB1778" s="15" t="s">
        <v>1648</v>
      </c>
      <c r="AC1778" s="15" t="s">
        <v>1648</v>
      </c>
      <c r="AD1778" s="15" t="s">
        <v>1648</v>
      </c>
      <c r="AE1778" s="15" t="s">
        <v>1648</v>
      </c>
      <c r="AF1778" s="15" t="s">
        <v>1648</v>
      </c>
      <c r="AG1778" s="15" t="s">
        <v>1648</v>
      </c>
      <c r="AH1778" s="15" t="s">
        <v>2</v>
      </c>
      <c r="AI1778" s="15" t="s">
        <v>2</v>
      </c>
      <c r="AJ1778" s="15" t="s">
        <v>2228</v>
      </c>
      <c r="AK1778" s="15" t="s">
        <v>1824</v>
      </c>
      <c r="AL1778" s="15" t="s">
        <v>57</v>
      </c>
      <c r="AM1778" s="15" t="s">
        <v>1657</v>
      </c>
      <c r="AN1778" s="16">
        <v>10</v>
      </c>
      <c r="AO1778" s="16">
        <v>10</v>
      </c>
      <c r="AP1778" s="17"/>
      <c r="AQ1778" s="17"/>
      <c r="AR1778" s="17">
        <v>45837</v>
      </c>
      <c r="AS1778" s="17"/>
      <c r="AT1778" s="17"/>
      <c r="AU1778" s="16">
        <v>20</v>
      </c>
      <c r="AV1778" s="18" t="s">
        <v>1652</v>
      </c>
      <c r="AW1778" s="17"/>
      <c r="AX1778" s="17">
        <v>45381</v>
      </c>
      <c r="AY1778" s="17">
        <v>45381</v>
      </c>
    </row>
    <row r="1779" spans="1:51" x14ac:dyDescent="0.35">
      <c r="A1779" s="18" t="str">
        <f t="shared" si="27"/>
        <v>PMEWER9920Y1361</v>
      </c>
      <c r="B1779" s="15" t="s">
        <v>1639</v>
      </c>
      <c r="C1779" s="15" t="s">
        <v>79</v>
      </c>
      <c r="D1779" s="15" t="s">
        <v>1314</v>
      </c>
      <c r="E1779" s="15" t="s">
        <v>2230</v>
      </c>
      <c r="F1779" s="15" t="s">
        <v>2226</v>
      </c>
      <c r="G1779" s="15" t="s">
        <v>1643</v>
      </c>
      <c r="H1779" s="15" t="s">
        <v>2</v>
      </c>
      <c r="I1779" s="15" t="s">
        <v>1637</v>
      </c>
      <c r="J1779" s="15" t="s">
        <v>1640</v>
      </c>
      <c r="K1779" s="15" t="s">
        <v>2235</v>
      </c>
      <c r="L1779" s="15" t="s">
        <v>1645</v>
      </c>
      <c r="M1779" s="15" t="s">
        <v>2</v>
      </c>
      <c r="N1779" s="15" t="s">
        <v>2</v>
      </c>
      <c r="O1779" s="15" t="s">
        <v>1639</v>
      </c>
      <c r="P1779" s="15" t="s">
        <v>1637</v>
      </c>
      <c r="Q1779" s="15" t="s">
        <v>1640</v>
      </c>
      <c r="R1779" s="15" t="s">
        <v>1873</v>
      </c>
      <c r="S1779" s="15" t="s">
        <v>1851</v>
      </c>
      <c r="T1779" s="15" t="s">
        <v>2</v>
      </c>
      <c r="U1779" s="15" t="s">
        <v>1822</v>
      </c>
      <c r="V1779" s="15" t="s">
        <v>1822</v>
      </c>
      <c r="W1779" s="15" t="s">
        <v>1647</v>
      </c>
      <c r="X1779" s="15" t="s">
        <v>2</v>
      </c>
      <c r="Y1779" s="15" t="s">
        <v>2</v>
      </c>
      <c r="Z1779" s="15" t="s">
        <v>2</v>
      </c>
      <c r="AA1779" s="15" t="s">
        <v>1648</v>
      </c>
      <c r="AB1779" s="15" t="s">
        <v>1648</v>
      </c>
      <c r="AC1779" s="15" t="s">
        <v>1648</v>
      </c>
      <c r="AD1779" s="15" t="s">
        <v>1648</v>
      </c>
      <c r="AE1779" s="15" t="s">
        <v>1648</v>
      </c>
      <c r="AF1779" s="15" t="s">
        <v>1648</v>
      </c>
      <c r="AG1779" s="15" t="s">
        <v>1648</v>
      </c>
      <c r="AH1779" s="15" t="s">
        <v>2</v>
      </c>
      <c r="AI1779" s="15" t="s">
        <v>2</v>
      </c>
      <c r="AJ1779" s="15" t="s">
        <v>2228</v>
      </c>
      <c r="AK1779" s="15" t="s">
        <v>1824</v>
      </c>
      <c r="AL1779" s="15" t="s">
        <v>57</v>
      </c>
      <c r="AM1779" s="15" t="s">
        <v>1657</v>
      </c>
      <c r="AN1779" s="16">
        <v>10</v>
      </c>
      <c r="AO1779" s="16">
        <v>10</v>
      </c>
      <c r="AP1779" s="17"/>
      <c r="AQ1779" s="17"/>
      <c r="AR1779" s="17">
        <v>45837</v>
      </c>
      <c r="AS1779" s="17"/>
      <c r="AT1779" s="17"/>
      <c r="AU1779" s="16">
        <v>20</v>
      </c>
      <c r="AV1779" s="18" t="s">
        <v>1652</v>
      </c>
      <c r="AW1779" s="17"/>
      <c r="AX1779" s="17">
        <v>45381</v>
      </c>
      <c r="AY1779" s="17">
        <v>45381</v>
      </c>
    </row>
    <row r="1780" spans="1:51" x14ac:dyDescent="0.35">
      <c r="A1780" s="18" t="str">
        <f t="shared" si="27"/>
        <v>PMEWES035K503</v>
      </c>
      <c r="B1780" s="15" t="s">
        <v>1639</v>
      </c>
      <c r="C1780" s="15" t="s">
        <v>79</v>
      </c>
      <c r="D1780" s="15" t="s">
        <v>1315</v>
      </c>
      <c r="E1780" s="15" t="s">
        <v>2236</v>
      </c>
      <c r="F1780" s="15" t="s">
        <v>1863</v>
      </c>
      <c r="G1780" s="15" t="s">
        <v>1643</v>
      </c>
      <c r="H1780" s="15" t="s">
        <v>2</v>
      </c>
      <c r="I1780" s="15" t="s">
        <v>1637</v>
      </c>
      <c r="J1780" s="15" t="s">
        <v>1640</v>
      </c>
      <c r="K1780" s="15" t="s">
        <v>1829</v>
      </c>
      <c r="L1780" s="15" t="s">
        <v>1645</v>
      </c>
      <c r="M1780" s="15" t="s">
        <v>2</v>
      </c>
      <c r="N1780" s="15" t="s">
        <v>2</v>
      </c>
      <c r="O1780" s="15" t="s">
        <v>1639</v>
      </c>
      <c r="P1780" s="15" t="s">
        <v>1637</v>
      </c>
      <c r="Q1780" s="15" t="s">
        <v>1640</v>
      </c>
      <c r="R1780" s="15" t="s">
        <v>1873</v>
      </c>
      <c r="S1780" s="15" t="s">
        <v>1795</v>
      </c>
      <c r="T1780" s="15" t="s">
        <v>2</v>
      </c>
      <c r="U1780" s="15" t="s">
        <v>1817</v>
      </c>
      <c r="V1780" s="15" t="s">
        <v>1817</v>
      </c>
      <c r="W1780" s="15" t="s">
        <v>1647</v>
      </c>
      <c r="X1780" s="15" t="s">
        <v>2</v>
      </c>
      <c r="Y1780" s="15" t="s">
        <v>2</v>
      </c>
      <c r="Z1780" s="15" t="s">
        <v>2</v>
      </c>
      <c r="AA1780" s="15" t="s">
        <v>1648</v>
      </c>
      <c r="AB1780" s="15" t="s">
        <v>1648</v>
      </c>
      <c r="AC1780" s="15" t="s">
        <v>1648</v>
      </c>
      <c r="AD1780" s="15" t="s">
        <v>1648</v>
      </c>
      <c r="AE1780" s="15" t="s">
        <v>1648</v>
      </c>
      <c r="AF1780" s="15" t="s">
        <v>1648</v>
      </c>
      <c r="AG1780" s="15" t="s">
        <v>1648</v>
      </c>
      <c r="AH1780" s="15" t="s">
        <v>2</v>
      </c>
      <c r="AI1780" s="15" t="s">
        <v>2</v>
      </c>
      <c r="AJ1780" s="15" t="s">
        <v>1812</v>
      </c>
      <c r="AK1780" s="15" t="s">
        <v>1780</v>
      </c>
      <c r="AL1780" s="15" t="s">
        <v>57</v>
      </c>
      <c r="AM1780" s="15" t="s">
        <v>1657</v>
      </c>
      <c r="AN1780" s="16">
        <v>10</v>
      </c>
      <c r="AO1780" s="16">
        <v>10</v>
      </c>
      <c r="AP1780" s="17"/>
      <c r="AQ1780" s="17"/>
      <c r="AR1780" s="17">
        <v>45837</v>
      </c>
      <c r="AS1780" s="17"/>
      <c r="AT1780" s="17"/>
      <c r="AU1780" s="16">
        <v>20</v>
      </c>
      <c r="AV1780" s="18" t="s">
        <v>1652</v>
      </c>
      <c r="AW1780" s="17"/>
      <c r="AX1780" s="17">
        <v>45381</v>
      </c>
      <c r="AY1780" s="17">
        <v>45381</v>
      </c>
    </row>
    <row r="1781" spans="1:51" x14ac:dyDescent="0.35">
      <c r="A1781" s="18" t="str">
        <f t="shared" si="27"/>
        <v>PMEWES2W31Y1361</v>
      </c>
      <c r="B1781" s="15" t="s">
        <v>1639</v>
      </c>
      <c r="C1781" s="15" t="s">
        <v>79</v>
      </c>
      <c r="D1781" s="15" t="s">
        <v>1316</v>
      </c>
      <c r="E1781" s="15" t="s">
        <v>2237</v>
      </c>
      <c r="F1781" s="15" t="s">
        <v>2238</v>
      </c>
      <c r="G1781" s="15" t="s">
        <v>1643</v>
      </c>
      <c r="H1781" s="15" t="s">
        <v>2</v>
      </c>
      <c r="I1781" s="15" t="s">
        <v>1637</v>
      </c>
      <c r="J1781" s="15" t="s">
        <v>1640</v>
      </c>
      <c r="K1781" s="15" t="s">
        <v>1829</v>
      </c>
      <c r="L1781" s="15" t="s">
        <v>1645</v>
      </c>
      <c r="M1781" s="15" t="s">
        <v>2</v>
      </c>
      <c r="N1781" s="15" t="s">
        <v>2</v>
      </c>
      <c r="O1781" s="15" t="s">
        <v>1639</v>
      </c>
      <c r="P1781" s="15" t="s">
        <v>1637</v>
      </c>
      <c r="Q1781" s="15" t="s">
        <v>1640</v>
      </c>
      <c r="R1781" s="15" t="s">
        <v>1639</v>
      </c>
      <c r="S1781" s="15" t="s">
        <v>1637</v>
      </c>
      <c r="T1781" s="15" t="s">
        <v>2</v>
      </c>
      <c r="U1781" s="15" t="s">
        <v>1806</v>
      </c>
      <c r="V1781" s="15" t="s">
        <v>1806</v>
      </c>
      <c r="W1781" s="15" t="s">
        <v>1647</v>
      </c>
      <c r="X1781" s="15" t="s">
        <v>2</v>
      </c>
      <c r="Y1781" s="15" t="s">
        <v>2</v>
      </c>
      <c r="Z1781" s="15" t="s">
        <v>2</v>
      </c>
      <c r="AA1781" s="15" t="s">
        <v>1648</v>
      </c>
      <c r="AB1781" s="15" t="s">
        <v>1648</v>
      </c>
      <c r="AC1781" s="15" t="s">
        <v>1648</v>
      </c>
      <c r="AD1781" s="15" t="s">
        <v>1648</v>
      </c>
      <c r="AE1781" s="15" t="s">
        <v>1648</v>
      </c>
      <c r="AF1781" s="15" t="s">
        <v>1648</v>
      </c>
      <c r="AG1781" s="15" t="s">
        <v>1648</v>
      </c>
      <c r="AH1781" s="15" t="s">
        <v>2</v>
      </c>
      <c r="AI1781" s="15" t="s">
        <v>2</v>
      </c>
      <c r="AJ1781" s="15" t="s">
        <v>1812</v>
      </c>
      <c r="AK1781" s="15" t="s">
        <v>1780</v>
      </c>
      <c r="AL1781" s="15" t="s">
        <v>57</v>
      </c>
      <c r="AM1781" s="15" t="s">
        <v>1657</v>
      </c>
      <c r="AN1781" s="16">
        <v>10</v>
      </c>
      <c r="AO1781" s="16">
        <v>10</v>
      </c>
      <c r="AP1781" s="17"/>
      <c r="AQ1781" s="17"/>
      <c r="AR1781" s="17">
        <v>45837</v>
      </c>
      <c r="AS1781" s="17"/>
      <c r="AT1781" s="17"/>
      <c r="AU1781" s="16">
        <v>20</v>
      </c>
      <c r="AV1781" s="18" t="s">
        <v>1652</v>
      </c>
      <c r="AW1781" s="17"/>
      <c r="AX1781" s="17">
        <v>45381</v>
      </c>
      <c r="AY1781" s="17">
        <v>45381</v>
      </c>
    </row>
    <row r="1782" spans="1:51" x14ac:dyDescent="0.35">
      <c r="A1782" s="18" t="str">
        <f t="shared" si="27"/>
        <v>PMEWES4L03-803</v>
      </c>
      <c r="B1782" s="15" t="s">
        <v>1639</v>
      </c>
      <c r="C1782" s="15" t="s">
        <v>79</v>
      </c>
      <c r="D1782" s="15" t="s">
        <v>1317</v>
      </c>
      <c r="E1782" s="15" t="s">
        <v>2239</v>
      </c>
      <c r="F1782" s="15" t="s">
        <v>1863</v>
      </c>
      <c r="G1782" s="15" t="s">
        <v>1643</v>
      </c>
      <c r="H1782" s="15" t="s">
        <v>2</v>
      </c>
      <c r="I1782" s="15" t="s">
        <v>1637</v>
      </c>
      <c r="J1782" s="15" t="s">
        <v>1640</v>
      </c>
      <c r="K1782" s="15" t="s">
        <v>2240</v>
      </c>
      <c r="L1782" s="15" t="s">
        <v>1645</v>
      </c>
      <c r="M1782" s="15" t="s">
        <v>2</v>
      </c>
      <c r="N1782" s="15" t="s">
        <v>2</v>
      </c>
      <c r="O1782" s="15" t="s">
        <v>1639</v>
      </c>
      <c r="P1782" s="15" t="s">
        <v>1637</v>
      </c>
      <c r="Q1782" s="15" t="s">
        <v>1640</v>
      </c>
      <c r="R1782" s="15" t="s">
        <v>1873</v>
      </c>
      <c r="S1782" s="15" t="s">
        <v>1795</v>
      </c>
      <c r="T1782" s="15" t="s">
        <v>2</v>
      </c>
      <c r="U1782" s="15" t="s">
        <v>1822</v>
      </c>
      <c r="V1782" s="15" t="s">
        <v>1822</v>
      </c>
      <c r="W1782" s="15" t="s">
        <v>1647</v>
      </c>
      <c r="X1782" s="15" t="s">
        <v>2</v>
      </c>
      <c r="Y1782" s="15" t="s">
        <v>2</v>
      </c>
      <c r="Z1782" s="15" t="s">
        <v>2</v>
      </c>
      <c r="AA1782" s="15" t="s">
        <v>1648</v>
      </c>
      <c r="AB1782" s="15" t="s">
        <v>1648</v>
      </c>
      <c r="AC1782" s="15" t="s">
        <v>1648</v>
      </c>
      <c r="AD1782" s="15" t="s">
        <v>1648</v>
      </c>
      <c r="AE1782" s="15" t="s">
        <v>1648</v>
      </c>
      <c r="AF1782" s="15" t="s">
        <v>1648</v>
      </c>
      <c r="AG1782" s="15" t="s">
        <v>1648</v>
      </c>
      <c r="AH1782" s="15" t="s">
        <v>2</v>
      </c>
      <c r="AI1782" s="15" t="s">
        <v>2</v>
      </c>
      <c r="AJ1782" s="15" t="s">
        <v>1812</v>
      </c>
      <c r="AK1782" s="15" t="s">
        <v>1780</v>
      </c>
      <c r="AL1782" s="15" t="s">
        <v>57</v>
      </c>
      <c r="AM1782" s="15" t="s">
        <v>1657</v>
      </c>
      <c r="AN1782" s="16">
        <v>10</v>
      </c>
      <c r="AO1782" s="16">
        <v>10</v>
      </c>
      <c r="AP1782" s="17"/>
      <c r="AQ1782" s="17"/>
      <c r="AR1782" s="17">
        <v>45837</v>
      </c>
      <c r="AS1782" s="17"/>
      <c r="AT1782" s="17"/>
      <c r="AU1782" s="16">
        <v>100</v>
      </c>
      <c r="AV1782" s="18" t="s">
        <v>1652</v>
      </c>
      <c r="AW1782" s="17"/>
      <c r="AX1782" s="17">
        <v>45381</v>
      </c>
      <c r="AY1782" s="17">
        <v>45381</v>
      </c>
    </row>
    <row r="1783" spans="1:51" x14ac:dyDescent="0.35">
      <c r="A1783" s="18" t="str">
        <f t="shared" si="27"/>
        <v>PMEWES9011Y1361</v>
      </c>
      <c r="B1783" s="15" t="s">
        <v>1639</v>
      </c>
      <c r="C1783" s="15" t="s">
        <v>79</v>
      </c>
      <c r="D1783" s="15" t="s">
        <v>1318</v>
      </c>
      <c r="E1783" s="15" t="s">
        <v>2241</v>
      </c>
      <c r="F1783" s="15" t="s">
        <v>1863</v>
      </c>
      <c r="G1783" s="15" t="s">
        <v>1643</v>
      </c>
      <c r="H1783" s="15" t="s">
        <v>2</v>
      </c>
      <c r="I1783" s="15" t="s">
        <v>1637</v>
      </c>
      <c r="J1783" s="15" t="s">
        <v>1640</v>
      </c>
      <c r="K1783" s="15" t="s">
        <v>1847</v>
      </c>
      <c r="L1783" s="15" t="s">
        <v>1645</v>
      </c>
      <c r="M1783" s="15" t="s">
        <v>2</v>
      </c>
      <c r="N1783" s="15" t="s">
        <v>2</v>
      </c>
      <c r="O1783" s="15" t="s">
        <v>1639</v>
      </c>
      <c r="P1783" s="15" t="s">
        <v>1637</v>
      </c>
      <c r="Q1783" s="15" t="s">
        <v>1640</v>
      </c>
      <c r="R1783" s="15" t="s">
        <v>1639</v>
      </c>
      <c r="S1783" s="15" t="s">
        <v>1637</v>
      </c>
      <c r="T1783" s="15" t="s">
        <v>2</v>
      </c>
      <c r="U1783" s="15" t="s">
        <v>1822</v>
      </c>
      <c r="V1783" s="15" t="s">
        <v>1822</v>
      </c>
      <c r="W1783" s="15" t="s">
        <v>1647</v>
      </c>
      <c r="X1783" s="15" t="s">
        <v>2</v>
      </c>
      <c r="Y1783" s="15" t="s">
        <v>2</v>
      </c>
      <c r="Z1783" s="15" t="s">
        <v>2</v>
      </c>
      <c r="AA1783" s="15" t="s">
        <v>1648</v>
      </c>
      <c r="AB1783" s="15" t="s">
        <v>1648</v>
      </c>
      <c r="AC1783" s="15" t="s">
        <v>1648</v>
      </c>
      <c r="AD1783" s="15" t="s">
        <v>1648</v>
      </c>
      <c r="AE1783" s="15" t="s">
        <v>1648</v>
      </c>
      <c r="AF1783" s="15" t="s">
        <v>1648</v>
      </c>
      <c r="AG1783" s="15" t="s">
        <v>1648</v>
      </c>
      <c r="AH1783" s="15" t="s">
        <v>2</v>
      </c>
      <c r="AI1783" s="15" t="s">
        <v>2</v>
      </c>
      <c r="AJ1783" s="15" t="s">
        <v>1812</v>
      </c>
      <c r="AK1783" s="15" t="s">
        <v>1780</v>
      </c>
      <c r="AL1783" s="15" t="s">
        <v>57</v>
      </c>
      <c r="AM1783" s="15" t="s">
        <v>1657</v>
      </c>
      <c r="AN1783" s="16">
        <v>10</v>
      </c>
      <c r="AO1783" s="16">
        <v>10</v>
      </c>
      <c r="AP1783" s="17"/>
      <c r="AQ1783" s="17"/>
      <c r="AR1783" s="17">
        <v>45837</v>
      </c>
      <c r="AS1783" s="17"/>
      <c r="AT1783" s="17"/>
      <c r="AU1783" s="16">
        <v>20</v>
      </c>
      <c r="AV1783" s="18" t="s">
        <v>1652</v>
      </c>
      <c r="AW1783" s="17"/>
      <c r="AX1783" s="17">
        <v>45381</v>
      </c>
      <c r="AY1783" s="17">
        <v>45381</v>
      </c>
    </row>
    <row r="1784" spans="1:51" x14ac:dyDescent="0.35">
      <c r="A1784" s="18" t="str">
        <f t="shared" si="27"/>
        <v>PMEWES9012Y1361</v>
      </c>
      <c r="B1784" s="15" t="s">
        <v>1639</v>
      </c>
      <c r="C1784" s="15" t="s">
        <v>79</v>
      </c>
      <c r="D1784" s="15" t="s">
        <v>1319</v>
      </c>
      <c r="E1784" s="15" t="s">
        <v>2241</v>
      </c>
      <c r="F1784" s="15" t="s">
        <v>1863</v>
      </c>
      <c r="G1784" s="15" t="s">
        <v>1643</v>
      </c>
      <c r="H1784" s="15" t="s">
        <v>2</v>
      </c>
      <c r="I1784" s="15" t="s">
        <v>1637</v>
      </c>
      <c r="J1784" s="15" t="s">
        <v>1640</v>
      </c>
      <c r="K1784" s="15" t="s">
        <v>1844</v>
      </c>
      <c r="L1784" s="15" t="s">
        <v>1645</v>
      </c>
      <c r="M1784" s="15" t="s">
        <v>2</v>
      </c>
      <c r="N1784" s="15" t="s">
        <v>2</v>
      </c>
      <c r="O1784" s="15" t="s">
        <v>1639</v>
      </c>
      <c r="P1784" s="15" t="s">
        <v>1637</v>
      </c>
      <c r="Q1784" s="15" t="s">
        <v>1640</v>
      </c>
      <c r="R1784" s="15" t="s">
        <v>1873</v>
      </c>
      <c r="S1784" s="15" t="s">
        <v>2227</v>
      </c>
      <c r="T1784" s="15" t="s">
        <v>2</v>
      </c>
      <c r="U1784" s="15" t="s">
        <v>1822</v>
      </c>
      <c r="V1784" s="15" t="s">
        <v>1822</v>
      </c>
      <c r="W1784" s="15" t="s">
        <v>1647</v>
      </c>
      <c r="X1784" s="15" t="s">
        <v>2</v>
      </c>
      <c r="Y1784" s="15" t="s">
        <v>2</v>
      </c>
      <c r="Z1784" s="15" t="s">
        <v>2</v>
      </c>
      <c r="AA1784" s="15" t="s">
        <v>1648</v>
      </c>
      <c r="AB1784" s="15" t="s">
        <v>1648</v>
      </c>
      <c r="AC1784" s="15" t="s">
        <v>1648</v>
      </c>
      <c r="AD1784" s="15" t="s">
        <v>1648</v>
      </c>
      <c r="AE1784" s="15" t="s">
        <v>1648</v>
      </c>
      <c r="AF1784" s="15" t="s">
        <v>1648</v>
      </c>
      <c r="AG1784" s="15" t="s">
        <v>1648</v>
      </c>
      <c r="AH1784" s="15" t="s">
        <v>2</v>
      </c>
      <c r="AI1784" s="15" t="s">
        <v>2</v>
      </c>
      <c r="AJ1784" s="15" t="s">
        <v>1812</v>
      </c>
      <c r="AK1784" s="15" t="s">
        <v>1780</v>
      </c>
      <c r="AL1784" s="15" t="s">
        <v>57</v>
      </c>
      <c r="AM1784" s="15" t="s">
        <v>1657</v>
      </c>
      <c r="AN1784" s="16">
        <v>10</v>
      </c>
      <c r="AO1784" s="16">
        <v>10</v>
      </c>
      <c r="AP1784" s="17"/>
      <c r="AQ1784" s="17"/>
      <c r="AR1784" s="17">
        <v>45837</v>
      </c>
      <c r="AS1784" s="17"/>
      <c r="AT1784" s="17"/>
      <c r="AU1784" s="16">
        <v>20</v>
      </c>
      <c r="AV1784" s="18" t="s">
        <v>1652</v>
      </c>
      <c r="AW1784" s="17"/>
      <c r="AX1784" s="17">
        <v>45381</v>
      </c>
      <c r="AY1784" s="17">
        <v>45381</v>
      </c>
    </row>
    <row r="1785" spans="1:51" x14ac:dyDescent="0.35">
      <c r="A1785" s="18" t="str">
        <f t="shared" si="27"/>
        <v>PMEWES9013Y1361</v>
      </c>
      <c r="B1785" s="15" t="s">
        <v>1639</v>
      </c>
      <c r="C1785" s="15" t="s">
        <v>79</v>
      </c>
      <c r="D1785" s="15" t="s">
        <v>1320</v>
      </c>
      <c r="E1785" s="15" t="s">
        <v>2241</v>
      </c>
      <c r="F1785" s="15" t="s">
        <v>1863</v>
      </c>
      <c r="G1785" s="15" t="s">
        <v>1643</v>
      </c>
      <c r="H1785" s="15" t="s">
        <v>2</v>
      </c>
      <c r="I1785" s="15" t="s">
        <v>1637</v>
      </c>
      <c r="J1785" s="15" t="s">
        <v>1640</v>
      </c>
      <c r="K1785" s="15" t="s">
        <v>1844</v>
      </c>
      <c r="L1785" s="15" t="s">
        <v>1645</v>
      </c>
      <c r="M1785" s="15" t="s">
        <v>2</v>
      </c>
      <c r="N1785" s="15" t="s">
        <v>2</v>
      </c>
      <c r="O1785" s="15" t="s">
        <v>1639</v>
      </c>
      <c r="P1785" s="15" t="s">
        <v>1637</v>
      </c>
      <c r="Q1785" s="15" t="s">
        <v>1640</v>
      </c>
      <c r="R1785" s="15" t="s">
        <v>1639</v>
      </c>
      <c r="S1785" s="15" t="s">
        <v>1637</v>
      </c>
      <c r="T1785" s="15" t="s">
        <v>2</v>
      </c>
      <c r="U1785" s="15" t="s">
        <v>1822</v>
      </c>
      <c r="V1785" s="15" t="s">
        <v>1822</v>
      </c>
      <c r="W1785" s="15" t="s">
        <v>1647</v>
      </c>
      <c r="X1785" s="15" t="s">
        <v>2</v>
      </c>
      <c r="Y1785" s="15" t="s">
        <v>2</v>
      </c>
      <c r="Z1785" s="15" t="s">
        <v>2</v>
      </c>
      <c r="AA1785" s="15" t="s">
        <v>1648</v>
      </c>
      <c r="AB1785" s="15" t="s">
        <v>1648</v>
      </c>
      <c r="AC1785" s="15" t="s">
        <v>1648</v>
      </c>
      <c r="AD1785" s="15" t="s">
        <v>1648</v>
      </c>
      <c r="AE1785" s="15" t="s">
        <v>1648</v>
      </c>
      <c r="AF1785" s="15" t="s">
        <v>1648</v>
      </c>
      <c r="AG1785" s="15" t="s">
        <v>1648</v>
      </c>
      <c r="AH1785" s="15" t="s">
        <v>2</v>
      </c>
      <c r="AI1785" s="15" t="s">
        <v>2</v>
      </c>
      <c r="AJ1785" s="15" t="s">
        <v>1812</v>
      </c>
      <c r="AK1785" s="15" t="s">
        <v>1780</v>
      </c>
      <c r="AL1785" s="15" t="s">
        <v>57</v>
      </c>
      <c r="AM1785" s="15" t="s">
        <v>1657</v>
      </c>
      <c r="AN1785" s="16">
        <v>10</v>
      </c>
      <c r="AO1785" s="16">
        <v>10</v>
      </c>
      <c r="AP1785" s="17"/>
      <c r="AQ1785" s="17"/>
      <c r="AR1785" s="17">
        <v>45837</v>
      </c>
      <c r="AS1785" s="17"/>
      <c r="AT1785" s="17"/>
      <c r="AU1785" s="16">
        <v>20</v>
      </c>
      <c r="AV1785" s="18" t="s">
        <v>1652</v>
      </c>
      <c r="AW1785" s="17"/>
      <c r="AX1785" s="17">
        <v>45381</v>
      </c>
      <c r="AY1785" s="17">
        <v>45381</v>
      </c>
    </row>
    <row r="1786" spans="1:51" x14ac:dyDescent="0.35">
      <c r="A1786" s="18" t="str">
        <f t="shared" si="27"/>
        <v>PMEWES9015Y1361</v>
      </c>
      <c r="B1786" s="15" t="s">
        <v>1639</v>
      </c>
      <c r="C1786" s="15" t="s">
        <v>79</v>
      </c>
      <c r="D1786" s="15" t="s">
        <v>1321</v>
      </c>
      <c r="E1786" s="15" t="s">
        <v>2241</v>
      </c>
      <c r="F1786" s="15" t="s">
        <v>1863</v>
      </c>
      <c r="G1786" s="15" t="s">
        <v>1643</v>
      </c>
      <c r="H1786" s="15" t="s">
        <v>2</v>
      </c>
      <c r="I1786" s="15" t="s">
        <v>1637</v>
      </c>
      <c r="J1786" s="15" t="s">
        <v>1640</v>
      </c>
      <c r="K1786" s="15" t="s">
        <v>1847</v>
      </c>
      <c r="L1786" s="15" t="s">
        <v>1645</v>
      </c>
      <c r="M1786" s="15" t="s">
        <v>2</v>
      </c>
      <c r="N1786" s="15" t="s">
        <v>2</v>
      </c>
      <c r="O1786" s="15" t="s">
        <v>1639</v>
      </c>
      <c r="P1786" s="15" t="s">
        <v>1637</v>
      </c>
      <c r="Q1786" s="15" t="s">
        <v>1640</v>
      </c>
      <c r="R1786" s="15" t="s">
        <v>1639</v>
      </c>
      <c r="S1786" s="15" t="s">
        <v>1637</v>
      </c>
      <c r="T1786" s="15" t="s">
        <v>2</v>
      </c>
      <c r="U1786" s="15" t="s">
        <v>1822</v>
      </c>
      <c r="V1786" s="15" t="s">
        <v>1822</v>
      </c>
      <c r="W1786" s="15" t="s">
        <v>1647</v>
      </c>
      <c r="X1786" s="15" t="s">
        <v>2</v>
      </c>
      <c r="Y1786" s="15" t="s">
        <v>2</v>
      </c>
      <c r="Z1786" s="15" t="s">
        <v>2</v>
      </c>
      <c r="AA1786" s="15" t="s">
        <v>1648</v>
      </c>
      <c r="AB1786" s="15" t="s">
        <v>1648</v>
      </c>
      <c r="AC1786" s="15" t="s">
        <v>1648</v>
      </c>
      <c r="AD1786" s="15" t="s">
        <v>1648</v>
      </c>
      <c r="AE1786" s="15" t="s">
        <v>1648</v>
      </c>
      <c r="AF1786" s="15" t="s">
        <v>1648</v>
      </c>
      <c r="AG1786" s="15" t="s">
        <v>1648</v>
      </c>
      <c r="AH1786" s="15" t="s">
        <v>2</v>
      </c>
      <c r="AI1786" s="15" t="s">
        <v>2</v>
      </c>
      <c r="AJ1786" s="15" t="s">
        <v>1812</v>
      </c>
      <c r="AK1786" s="15" t="s">
        <v>1780</v>
      </c>
      <c r="AL1786" s="15" t="s">
        <v>57</v>
      </c>
      <c r="AM1786" s="15" t="s">
        <v>1657</v>
      </c>
      <c r="AN1786" s="16">
        <v>10</v>
      </c>
      <c r="AO1786" s="16">
        <v>10</v>
      </c>
      <c r="AP1786" s="17"/>
      <c r="AQ1786" s="17"/>
      <c r="AR1786" s="17">
        <v>45837</v>
      </c>
      <c r="AS1786" s="17"/>
      <c r="AT1786" s="17"/>
      <c r="AU1786" s="16">
        <v>20</v>
      </c>
      <c r="AV1786" s="18" t="s">
        <v>1652</v>
      </c>
      <c r="AW1786" s="17"/>
      <c r="AX1786" s="17">
        <v>45381</v>
      </c>
      <c r="AY1786" s="17">
        <v>45381</v>
      </c>
    </row>
    <row r="1787" spans="1:51" x14ac:dyDescent="0.35">
      <c r="A1787" s="18" t="str">
        <f t="shared" si="27"/>
        <v>PMEWES9020Y1361</v>
      </c>
      <c r="B1787" s="15" t="s">
        <v>1639</v>
      </c>
      <c r="C1787" s="15" t="s">
        <v>79</v>
      </c>
      <c r="D1787" s="15" t="s">
        <v>1322</v>
      </c>
      <c r="E1787" s="15" t="s">
        <v>2241</v>
      </c>
      <c r="F1787" s="15" t="s">
        <v>1863</v>
      </c>
      <c r="G1787" s="15" t="s">
        <v>1643</v>
      </c>
      <c r="H1787" s="15" t="s">
        <v>2</v>
      </c>
      <c r="I1787" s="15" t="s">
        <v>1637</v>
      </c>
      <c r="J1787" s="15" t="s">
        <v>1640</v>
      </c>
      <c r="K1787" s="15" t="s">
        <v>1844</v>
      </c>
      <c r="L1787" s="15" t="s">
        <v>1645</v>
      </c>
      <c r="M1787" s="15" t="s">
        <v>2</v>
      </c>
      <c r="N1787" s="15" t="s">
        <v>2</v>
      </c>
      <c r="O1787" s="15" t="s">
        <v>1639</v>
      </c>
      <c r="P1787" s="15" t="s">
        <v>1637</v>
      </c>
      <c r="Q1787" s="15" t="s">
        <v>1640</v>
      </c>
      <c r="R1787" s="15" t="s">
        <v>1639</v>
      </c>
      <c r="S1787" s="15" t="s">
        <v>1637</v>
      </c>
      <c r="T1787" s="15" t="s">
        <v>2</v>
      </c>
      <c r="U1787" s="15" t="s">
        <v>1822</v>
      </c>
      <c r="V1787" s="15" t="s">
        <v>1822</v>
      </c>
      <c r="W1787" s="15" t="s">
        <v>1647</v>
      </c>
      <c r="X1787" s="15" t="s">
        <v>2</v>
      </c>
      <c r="Y1787" s="15" t="s">
        <v>2</v>
      </c>
      <c r="Z1787" s="15" t="s">
        <v>2</v>
      </c>
      <c r="AA1787" s="15" t="s">
        <v>1648</v>
      </c>
      <c r="AB1787" s="15" t="s">
        <v>1648</v>
      </c>
      <c r="AC1787" s="15" t="s">
        <v>1648</v>
      </c>
      <c r="AD1787" s="15" t="s">
        <v>1648</v>
      </c>
      <c r="AE1787" s="15" t="s">
        <v>1648</v>
      </c>
      <c r="AF1787" s="15" t="s">
        <v>1648</v>
      </c>
      <c r="AG1787" s="15" t="s">
        <v>1648</v>
      </c>
      <c r="AH1787" s="15" t="s">
        <v>2</v>
      </c>
      <c r="AI1787" s="15" t="s">
        <v>2</v>
      </c>
      <c r="AJ1787" s="15" t="s">
        <v>1812</v>
      </c>
      <c r="AK1787" s="15" t="s">
        <v>1780</v>
      </c>
      <c r="AL1787" s="15" t="s">
        <v>57</v>
      </c>
      <c r="AM1787" s="15" t="s">
        <v>1657</v>
      </c>
      <c r="AN1787" s="16">
        <v>10</v>
      </c>
      <c r="AO1787" s="16">
        <v>10</v>
      </c>
      <c r="AP1787" s="17"/>
      <c r="AQ1787" s="17"/>
      <c r="AR1787" s="17">
        <v>45837</v>
      </c>
      <c r="AS1787" s="17"/>
      <c r="AT1787" s="17"/>
      <c r="AU1787" s="16">
        <v>20</v>
      </c>
      <c r="AV1787" s="18" t="s">
        <v>1652</v>
      </c>
      <c r="AW1787" s="17"/>
      <c r="AX1787" s="17">
        <v>45381</v>
      </c>
      <c r="AY1787" s="17">
        <v>45381</v>
      </c>
    </row>
    <row r="1788" spans="1:51" x14ac:dyDescent="0.35">
      <c r="A1788" s="18" t="str">
        <f t="shared" si="27"/>
        <v>PMEWES9025Y1361</v>
      </c>
      <c r="B1788" s="15" t="s">
        <v>1639</v>
      </c>
      <c r="C1788" s="15" t="s">
        <v>79</v>
      </c>
      <c r="D1788" s="15" t="s">
        <v>1323</v>
      </c>
      <c r="E1788" s="15" t="s">
        <v>2241</v>
      </c>
      <c r="F1788" s="15" t="s">
        <v>1863</v>
      </c>
      <c r="G1788" s="15" t="s">
        <v>1643</v>
      </c>
      <c r="H1788" s="15" t="s">
        <v>2</v>
      </c>
      <c r="I1788" s="15" t="s">
        <v>1637</v>
      </c>
      <c r="J1788" s="15" t="s">
        <v>1640</v>
      </c>
      <c r="K1788" s="15" t="s">
        <v>1844</v>
      </c>
      <c r="L1788" s="15" t="s">
        <v>1645</v>
      </c>
      <c r="M1788" s="15" t="s">
        <v>2</v>
      </c>
      <c r="N1788" s="15" t="s">
        <v>2</v>
      </c>
      <c r="O1788" s="15" t="s">
        <v>1639</v>
      </c>
      <c r="P1788" s="15" t="s">
        <v>1637</v>
      </c>
      <c r="Q1788" s="15" t="s">
        <v>1640</v>
      </c>
      <c r="R1788" s="15" t="s">
        <v>1639</v>
      </c>
      <c r="S1788" s="15" t="s">
        <v>1637</v>
      </c>
      <c r="T1788" s="15" t="s">
        <v>2</v>
      </c>
      <c r="U1788" s="15" t="s">
        <v>1822</v>
      </c>
      <c r="V1788" s="15" t="s">
        <v>1822</v>
      </c>
      <c r="W1788" s="15" t="s">
        <v>1647</v>
      </c>
      <c r="X1788" s="15" t="s">
        <v>2</v>
      </c>
      <c r="Y1788" s="15" t="s">
        <v>2</v>
      </c>
      <c r="Z1788" s="15" t="s">
        <v>2</v>
      </c>
      <c r="AA1788" s="15" t="s">
        <v>1648</v>
      </c>
      <c r="AB1788" s="15" t="s">
        <v>1648</v>
      </c>
      <c r="AC1788" s="15" t="s">
        <v>1648</v>
      </c>
      <c r="AD1788" s="15" t="s">
        <v>1648</v>
      </c>
      <c r="AE1788" s="15" t="s">
        <v>1648</v>
      </c>
      <c r="AF1788" s="15" t="s">
        <v>1648</v>
      </c>
      <c r="AG1788" s="15" t="s">
        <v>1648</v>
      </c>
      <c r="AH1788" s="15" t="s">
        <v>2</v>
      </c>
      <c r="AI1788" s="15" t="s">
        <v>2</v>
      </c>
      <c r="AJ1788" s="15" t="s">
        <v>1812</v>
      </c>
      <c r="AK1788" s="15" t="s">
        <v>1780</v>
      </c>
      <c r="AL1788" s="15" t="s">
        <v>57</v>
      </c>
      <c r="AM1788" s="15" t="s">
        <v>1657</v>
      </c>
      <c r="AN1788" s="16">
        <v>10</v>
      </c>
      <c r="AO1788" s="16">
        <v>10</v>
      </c>
      <c r="AP1788" s="17"/>
      <c r="AQ1788" s="17"/>
      <c r="AR1788" s="17">
        <v>45837</v>
      </c>
      <c r="AS1788" s="17"/>
      <c r="AT1788" s="17"/>
      <c r="AU1788" s="16">
        <v>20</v>
      </c>
      <c r="AV1788" s="18" t="s">
        <v>1652</v>
      </c>
      <c r="AW1788" s="17"/>
      <c r="AX1788" s="17">
        <v>45381</v>
      </c>
      <c r="AY1788" s="17">
        <v>45381</v>
      </c>
    </row>
    <row r="1789" spans="1:51" x14ac:dyDescent="0.35">
      <c r="A1789" s="18" t="str">
        <f t="shared" si="27"/>
        <v>PMEWES9027Y1361</v>
      </c>
      <c r="B1789" s="15" t="s">
        <v>1639</v>
      </c>
      <c r="C1789" s="15" t="s">
        <v>79</v>
      </c>
      <c r="D1789" s="15" t="s">
        <v>1324</v>
      </c>
      <c r="E1789" s="15" t="s">
        <v>2241</v>
      </c>
      <c r="F1789" s="15" t="s">
        <v>1863</v>
      </c>
      <c r="G1789" s="15" t="s">
        <v>1643</v>
      </c>
      <c r="H1789" s="15" t="s">
        <v>2</v>
      </c>
      <c r="I1789" s="15" t="s">
        <v>1637</v>
      </c>
      <c r="J1789" s="15" t="s">
        <v>1640</v>
      </c>
      <c r="K1789" s="15" t="s">
        <v>1844</v>
      </c>
      <c r="L1789" s="15" t="s">
        <v>1645</v>
      </c>
      <c r="M1789" s="15" t="s">
        <v>2</v>
      </c>
      <c r="N1789" s="15" t="s">
        <v>2</v>
      </c>
      <c r="O1789" s="15" t="s">
        <v>1639</v>
      </c>
      <c r="P1789" s="15" t="s">
        <v>1637</v>
      </c>
      <c r="Q1789" s="15" t="s">
        <v>1640</v>
      </c>
      <c r="R1789" s="15" t="s">
        <v>1873</v>
      </c>
      <c r="S1789" s="15" t="s">
        <v>2227</v>
      </c>
      <c r="T1789" s="15" t="s">
        <v>2</v>
      </c>
      <c r="U1789" s="15" t="s">
        <v>1822</v>
      </c>
      <c r="V1789" s="15" t="s">
        <v>1822</v>
      </c>
      <c r="W1789" s="15" t="s">
        <v>1647</v>
      </c>
      <c r="X1789" s="15" t="s">
        <v>2</v>
      </c>
      <c r="Y1789" s="15" t="s">
        <v>2</v>
      </c>
      <c r="Z1789" s="15" t="s">
        <v>2</v>
      </c>
      <c r="AA1789" s="15" t="s">
        <v>1648</v>
      </c>
      <c r="AB1789" s="15" t="s">
        <v>1648</v>
      </c>
      <c r="AC1789" s="15" t="s">
        <v>1648</v>
      </c>
      <c r="AD1789" s="15" t="s">
        <v>1648</v>
      </c>
      <c r="AE1789" s="15" t="s">
        <v>1648</v>
      </c>
      <c r="AF1789" s="15" t="s">
        <v>1648</v>
      </c>
      <c r="AG1789" s="15" t="s">
        <v>1648</v>
      </c>
      <c r="AH1789" s="15" t="s">
        <v>2</v>
      </c>
      <c r="AI1789" s="15" t="s">
        <v>2</v>
      </c>
      <c r="AJ1789" s="15" t="s">
        <v>1812</v>
      </c>
      <c r="AK1789" s="15" t="s">
        <v>1780</v>
      </c>
      <c r="AL1789" s="15" t="s">
        <v>57</v>
      </c>
      <c r="AM1789" s="15" t="s">
        <v>1657</v>
      </c>
      <c r="AN1789" s="16">
        <v>10</v>
      </c>
      <c r="AO1789" s="16">
        <v>10</v>
      </c>
      <c r="AP1789" s="17"/>
      <c r="AQ1789" s="17"/>
      <c r="AR1789" s="17">
        <v>45837</v>
      </c>
      <c r="AS1789" s="17"/>
      <c r="AT1789" s="17"/>
      <c r="AU1789" s="16">
        <v>20</v>
      </c>
      <c r="AV1789" s="18" t="s">
        <v>1652</v>
      </c>
      <c r="AW1789" s="17"/>
      <c r="AX1789" s="17">
        <v>45381</v>
      </c>
      <c r="AY1789" s="17">
        <v>45381</v>
      </c>
    </row>
    <row r="1790" spans="1:51" x14ac:dyDescent="0.35">
      <c r="A1790" s="18" t="str">
        <f t="shared" si="27"/>
        <v>PMEWES9032Y1361</v>
      </c>
      <c r="B1790" s="15" t="s">
        <v>1639</v>
      </c>
      <c r="C1790" s="15" t="s">
        <v>79</v>
      </c>
      <c r="D1790" s="15" t="s">
        <v>1325</v>
      </c>
      <c r="E1790" s="15" t="s">
        <v>2242</v>
      </c>
      <c r="F1790" s="15" t="s">
        <v>1863</v>
      </c>
      <c r="G1790" s="15" t="s">
        <v>1643</v>
      </c>
      <c r="H1790" s="15" t="s">
        <v>2</v>
      </c>
      <c r="I1790" s="15" t="s">
        <v>1637</v>
      </c>
      <c r="J1790" s="15" t="s">
        <v>1640</v>
      </c>
      <c r="K1790" s="15" t="s">
        <v>2240</v>
      </c>
      <c r="L1790" s="15" t="s">
        <v>1645</v>
      </c>
      <c r="M1790" s="15" t="s">
        <v>2</v>
      </c>
      <c r="N1790" s="15" t="s">
        <v>2</v>
      </c>
      <c r="O1790" s="15" t="s">
        <v>1639</v>
      </c>
      <c r="P1790" s="15" t="s">
        <v>1637</v>
      </c>
      <c r="Q1790" s="15" t="s">
        <v>1640</v>
      </c>
      <c r="R1790" s="15" t="s">
        <v>1873</v>
      </c>
      <c r="S1790" s="15" t="s">
        <v>2227</v>
      </c>
      <c r="T1790" s="15" t="s">
        <v>2</v>
      </c>
      <c r="U1790" s="15" t="s">
        <v>1822</v>
      </c>
      <c r="V1790" s="15" t="s">
        <v>1822</v>
      </c>
      <c r="W1790" s="15" t="s">
        <v>1647</v>
      </c>
      <c r="X1790" s="15" t="s">
        <v>2</v>
      </c>
      <c r="Y1790" s="15" t="s">
        <v>2</v>
      </c>
      <c r="Z1790" s="15" t="s">
        <v>2</v>
      </c>
      <c r="AA1790" s="15" t="s">
        <v>1648</v>
      </c>
      <c r="AB1790" s="15" t="s">
        <v>1648</v>
      </c>
      <c r="AC1790" s="15" t="s">
        <v>1648</v>
      </c>
      <c r="AD1790" s="15" t="s">
        <v>1648</v>
      </c>
      <c r="AE1790" s="15" t="s">
        <v>1648</v>
      </c>
      <c r="AF1790" s="15" t="s">
        <v>1648</v>
      </c>
      <c r="AG1790" s="15" t="s">
        <v>1648</v>
      </c>
      <c r="AH1790" s="15" t="s">
        <v>2</v>
      </c>
      <c r="AI1790" s="15" t="s">
        <v>2</v>
      </c>
      <c r="AJ1790" s="15" t="s">
        <v>1812</v>
      </c>
      <c r="AK1790" s="15" t="s">
        <v>1780</v>
      </c>
      <c r="AL1790" s="15" t="s">
        <v>57</v>
      </c>
      <c r="AM1790" s="15" t="s">
        <v>1657</v>
      </c>
      <c r="AN1790" s="16">
        <v>10</v>
      </c>
      <c r="AO1790" s="16">
        <v>10</v>
      </c>
      <c r="AP1790" s="17"/>
      <c r="AQ1790" s="17"/>
      <c r="AR1790" s="17">
        <v>45837</v>
      </c>
      <c r="AS1790" s="17"/>
      <c r="AT1790" s="17"/>
      <c r="AU1790" s="16">
        <v>20</v>
      </c>
      <c r="AV1790" s="18" t="s">
        <v>1652</v>
      </c>
      <c r="AW1790" s="17"/>
      <c r="AX1790" s="17">
        <v>45381</v>
      </c>
      <c r="AY1790" s="17">
        <v>45381</v>
      </c>
    </row>
    <row r="1791" spans="1:51" x14ac:dyDescent="0.35">
      <c r="A1791" s="18" t="str">
        <f t="shared" si="27"/>
        <v>PMEWES9038Y1361</v>
      </c>
      <c r="B1791" s="15" t="s">
        <v>1639</v>
      </c>
      <c r="C1791" s="15" t="s">
        <v>79</v>
      </c>
      <c r="D1791" s="15" t="s">
        <v>1326</v>
      </c>
      <c r="E1791" s="15" t="s">
        <v>2241</v>
      </c>
      <c r="F1791" s="15" t="s">
        <v>1863</v>
      </c>
      <c r="G1791" s="15" t="s">
        <v>1643</v>
      </c>
      <c r="H1791" s="15" t="s">
        <v>2</v>
      </c>
      <c r="I1791" s="15" t="s">
        <v>1637</v>
      </c>
      <c r="J1791" s="15" t="s">
        <v>2</v>
      </c>
      <c r="K1791" s="15" t="s">
        <v>1861</v>
      </c>
      <c r="L1791" s="15" t="s">
        <v>1645</v>
      </c>
      <c r="M1791" s="15" t="s">
        <v>2</v>
      </c>
      <c r="N1791" s="15" t="s">
        <v>2</v>
      </c>
      <c r="O1791" s="15" t="s">
        <v>1639</v>
      </c>
      <c r="P1791" s="15" t="s">
        <v>1637</v>
      </c>
      <c r="Q1791" s="15" t="s">
        <v>2</v>
      </c>
      <c r="R1791" s="15" t="s">
        <v>1639</v>
      </c>
      <c r="S1791" s="15" t="s">
        <v>1637</v>
      </c>
      <c r="T1791" s="15" t="s">
        <v>2</v>
      </c>
      <c r="U1791" s="15" t="s">
        <v>1822</v>
      </c>
      <c r="V1791" s="15" t="s">
        <v>1822</v>
      </c>
      <c r="W1791" s="15" t="s">
        <v>1647</v>
      </c>
      <c r="X1791" s="15" t="s">
        <v>2</v>
      </c>
      <c r="Y1791" s="15" t="s">
        <v>2</v>
      </c>
      <c r="Z1791" s="15" t="s">
        <v>2</v>
      </c>
      <c r="AA1791" s="15" t="s">
        <v>1648</v>
      </c>
      <c r="AB1791" s="15" t="s">
        <v>1648</v>
      </c>
      <c r="AC1791" s="15" t="s">
        <v>1648</v>
      </c>
      <c r="AD1791" s="15" t="s">
        <v>1648</v>
      </c>
      <c r="AE1791" s="15" t="s">
        <v>1648</v>
      </c>
      <c r="AF1791" s="15" t="s">
        <v>1648</v>
      </c>
      <c r="AG1791" s="15" t="s">
        <v>1648</v>
      </c>
      <c r="AH1791" s="15" t="s">
        <v>2</v>
      </c>
      <c r="AI1791" s="15" t="s">
        <v>2</v>
      </c>
      <c r="AJ1791" s="15" t="s">
        <v>1812</v>
      </c>
      <c r="AK1791" s="15" t="s">
        <v>1780</v>
      </c>
      <c r="AL1791" s="15" t="s">
        <v>57</v>
      </c>
      <c r="AM1791" s="15" t="s">
        <v>1657</v>
      </c>
      <c r="AN1791" s="16">
        <v>10</v>
      </c>
      <c r="AO1791" s="16">
        <v>10</v>
      </c>
      <c r="AP1791" s="17"/>
      <c r="AQ1791" s="17"/>
      <c r="AR1791" s="17">
        <v>45837</v>
      </c>
      <c r="AS1791" s="17"/>
      <c r="AT1791" s="17"/>
      <c r="AU1791" s="16">
        <v>20</v>
      </c>
      <c r="AV1791" s="18" t="s">
        <v>1652</v>
      </c>
      <c r="AW1791" s="17"/>
      <c r="AX1791" s="17">
        <v>45381</v>
      </c>
      <c r="AY1791" s="17">
        <v>45381</v>
      </c>
    </row>
    <row r="1792" spans="1:51" x14ac:dyDescent="0.35">
      <c r="A1792" s="18" t="str">
        <f t="shared" si="27"/>
        <v>PMEWES9040Y1361</v>
      </c>
      <c r="B1792" s="15" t="s">
        <v>1639</v>
      </c>
      <c r="C1792" s="15" t="s">
        <v>79</v>
      </c>
      <c r="D1792" s="15" t="s">
        <v>1327</v>
      </c>
      <c r="E1792" s="15" t="s">
        <v>2241</v>
      </c>
      <c r="F1792" s="15" t="s">
        <v>1863</v>
      </c>
      <c r="G1792" s="15" t="s">
        <v>1643</v>
      </c>
      <c r="H1792" s="15" t="s">
        <v>2</v>
      </c>
      <c r="I1792" s="15" t="s">
        <v>1637</v>
      </c>
      <c r="J1792" s="15" t="s">
        <v>1640</v>
      </c>
      <c r="K1792" s="15" t="s">
        <v>1773</v>
      </c>
      <c r="L1792" s="15" t="s">
        <v>1645</v>
      </c>
      <c r="M1792" s="15" t="s">
        <v>2</v>
      </c>
      <c r="N1792" s="15" t="s">
        <v>2</v>
      </c>
      <c r="O1792" s="15" t="s">
        <v>1639</v>
      </c>
      <c r="P1792" s="15" t="s">
        <v>1637</v>
      </c>
      <c r="Q1792" s="15" t="s">
        <v>2</v>
      </c>
      <c r="R1792" s="15" t="s">
        <v>1639</v>
      </c>
      <c r="S1792" s="15" t="s">
        <v>1637</v>
      </c>
      <c r="T1792" s="15" t="s">
        <v>2</v>
      </c>
      <c r="U1792" s="15" t="s">
        <v>1822</v>
      </c>
      <c r="V1792" s="15" t="s">
        <v>1822</v>
      </c>
      <c r="W1792" s="15" t="s">
        <v>1647</v>
      </c>
      <c r="X1792" s="15" t="s">
        <v>2</v>
      </c>
      <c r="Y1792" s="15" t="s">
        <v>2</v>
      </c>
      <c r="Z1792" s="15" t="s">
        <v>2</v>
      </c>
      <c r="AA1792" s="15" t="s">
        <v>1648</v>
      </c>
      <c r="AB1792" s="15" t="s">
        <v>1648</v>
      </c>
      <c r="AC1792" s="15" t="s">
        <v>1648</v>
      </c>
      <c r="AD1792" s="15" t="s">
        <v>1648</v>
      </c>
      <c r="AE1792" s="15" t="s">
        <v>1648</v>
      </c>
      <c r="AF1792" s="15" t="s">
        <v>1648</v>
      </c>
      <c r="AG1792" s="15" t="s">
        <v>1648</v>
      </c>
      <c r="AH1792" s="15" t="s">
        <v>2</v>
      </c>
      <c r="AI1792" s="15" t="s">
        <v>2</v>
      </c>
      <c r="AJ1792" s="15" t="s">
        <v>1812</v>
      </c>
      <c r="AK1792" s="15" t="s">
        <v>1780</v>
      </c>
      <c r="AL1792" s="15" t="s">
        <v>57</v>
      </c>
      <c r="AM1792" s="15" t="s">
        <v>1657</v>
      </c>
      <c r="AN1792" s="16">
        <v>10</v>
      </c>
      <c r="AO1792" s="16">
        <v>10</v>
      </c>
      <c r="AP1792" s="17"/>
      <c r="AQ1792" s="17"/>
      <c r="AR1792" s="17">
        <v>45837</v>
      </c>
      <c r="AS1792" s="17"/>
      <c r="AT1792" s="17"/>
      <c r="AU1792" s="16">
        <v>20</v>
      </c>
      <c r="AV1792" s="18" t="s">
        <v>1652</v>
      </c>
      <c r="AW1792" s="17"/>
      <c r="AX1792" s="17">
        <v>45381</v>
      </c>
      <c r="AY1792" s="17">
        <v>45381</v>
      </c>
    </row>
    <row r="1793" spans="1:51" x14ac:dyDescent="0.35">
      <c r="A1793" s="18" t="str">
        <f t="shared" si="27"/>
        <v>PMEWES9064Y1361</v>
      </c>
      <c r="B1793" s="15" t="s">
        <v>1639</v>
      </c>
      <c r="C1793" s="15" t="s">
        <v>79</v>
      </c>
      <c r="D1793" s="15" t="s">
        <v>1328</v>
      </c>
      <c r="E1793" s="15" t="s">
        <v>2243</v>
      </c>
      <c r="F1793" s="15" t="s">
        <v>1863</v>
      </c>
      <c r="G1793" s="15" t="s">
        <v>1643</v>
      </c>
      <c r="H1793" s="15" t="s">
        <v>2</v>
      </c>
      <c r="I1793" s="15" t="s">
        <v>1637</v>
      </c>
      <c r="J1793" s="15" t="s">
        <v>1640</v>
      </c>
      <c r="K1793" s="15" t="s">
        <v>1844</v>
      </c>
      <c r="L1793" s="15" t="s">
        <v>1645</v>
      </c>
      <c r="M1793" s="15" t="s">
        <v>2</v>
      </c>
      <c r="N1793" s="15" t="s">
        <v>2</v>
      </c>
      <c r="O1793" s="15" t="s">
        <v>1639</v>
      </c>
      <c r="P1793" s="15" t="s">
        <v>1637</v>
      </c>
      <c r="Q1793" s="15" t="s">
        <v>1640</v>
      </c>
      <c r="R1793" s="15" t="s">
        <v>1639</v>
      </c>
      <c r="S1793" s="15" t="s">
        <v>1637</v>
      </c>
      <c r="T1793" s="15" t="s">
        <v>2</v>
      </c>
      <c r="U1793" s="15" t="s">
        <v>1822</v>
      </c>
      <c r="V1793" s="15" t="s">
        <v>1822</v>
      </c>
      <c r="W1793" s="15" t="s">
        <v>1647</v>
      </c>
      <c r="X1793" s="15" t="s">
        <v>2</v>
      </c>
      <c r="Y1793" s="15" t="s">
        <v>2</v>
      </c>
      <c r="Z1793" s="15" t="s">
        <v>2</v>
      </c>
      <c r="AA1793" s="15" t="s">
        <v>1648</v>
      </c>
      <c r="AB1793" s="15" t="s">
        <v>1648</v>
      </c>
      <c r="AC1793" s="15" t="s">
        <v>1648</v>
      </c>
      <c r="AD1793" s="15" t="s">
        <v>1648</v>
      </c>
      <c r="AE1793" s="15" t="s">
        <v>1648</v>
      </c>
      <c r="AF1793" s="15" t="s">
        <v>1648</v>
      </c>
      <c r="AG1793" s="15" t="s">
        <v>1648</v>
      </c>
      <c r="AH1793" s="15" t="s">
        <v>2</v>
      </c>
      <c r="AI1793" s="15" t="s">
        <v>2</v>
      </c>
      <c r="AJ1793" s="15" t="s">
        <v>1812</v>
      </c>
      <c r="AK1793" s="15" t="s">
        <v>1780</v>
      </c>
      <c r="AL1793" s="15" t="s">
        <v>57</v>
      </c>
      <c r="AM1793" s="15" t="s">
        <v>1657</v>
      </c>
      <c r="AN1793" s="16">
        <v>10</v>
      </c>
      <c r="AO1793" s="16">
        <v>10</v>
      </c>
      <c r="AP1793" s="17"/>
      <c r="AQ1793" s="17"/>
      <c r="AR1793" s="17">
        <v>45837</v>
      </c>
      <c r="AS1793" s="17"/>
      <c r="AT1793" s="17"/>
      <c r="AU1793" s="16">
        <v>20</v>
      </c>
      <c r="AV1793" s="18" t="s">
        <v>1652</v>
      </c>
      <c r="AW1793" s="17"/>
      <c r="AX1793" s="17">
        <v>45381</v>
      </c>
      <c r="AY1793" s="17">
        <v>45381</v>
      </c>
    </row>
    <row r="1794" spans="1:51" x14ac:dyDescent="0.35">
      <c r="A1794" s="18" t="str">
        <f t="shared" si="27"/>
        <v>PMEWES9065Y1361</v>
      </c>
      <c r="B1794" s="15" t="s">
        <v>1639</v>
      </c>
      <c r="C1794" s="15" t="s">
        <v>79</v>
      </c>
      <c r="D1794" s="15" t="s">
        <v>1329</v>
      </c>
      <c r="E1794" s="15" t="s">
        <v>2244</v>
      </c>
      <c r="F1794" s="15" t="s">
        <v>1863</v>
      </c>
      <c r="G1794" s="15" t="s">
        <v>1643</v>
      </c>
      <c r="H1794" s="15" t="s">
        <v>2</v>
      </c>
      <c r="I1794" s="15" t="s">
        <v>1637</v>
      </c>
      <c r="J1794" s="15" t="s">
        <v>1640</v>
      </c>
      <c r="K1794" s="15" t="s">
        <v>1847</v>
      </c>
      <c r="L1794" s="15" t="s">
        <v>1645</v>
      </c>
      <c r="M1794" s="15" t="s">
        <v>2</v>
      </c>
      <c r="N1794" s="15" t="s">
        <v>2</v>
      </c>
      <c r="O1794" s="15" t="s">
        <v>1639</v>
      </c>
      <c r="P1794" s="15" t="s">
        <v>1637</v>
      </c>
      <c r="Q1794" s="15" t="s">
        <v>1640</v>
      </c>
      <c r="R1794" s="15" t="s">
        <v>1639</v>
      </c>
      <c r="S1794" s="15" t="s">
        <v>1637</v>
      </c>
      <c r="T1794" s="15" t="s">
        <v>2</v>
      </c>
      <c r="U1794" s="15" t="s">
        <v>1822</v>
      </c>
      <c r="V1794" s="15" t="s">
        <v>1822</v>
      </c>
      <c r="W1794" s="15" t="s">
        <v>1647</v>
      </c>
      <c r="X1794" s="15" t="s">
        <v>2</v>
      </c>
      <c r="Y1794" s="15" t="s">
        <v>2</v>
      </c>
      <c r="Z1794" s="15" t="s">
        <v>2</v>
      </c>
      <c r="AA1794" s="15" t="s">
        <v>1648</v>
      </c>
      <c r="AB1794" s="15" t="s">
        <v>1648</v>
      </c>
      <c r="AC1794" s="15" t="s">
        <v>1648</v>
      </c>
      <c r="AD1794" s="15" t="s">
        <v>1648</v>
      </c>
      <c r="AE1794" s="15" t="s">
        <v>1648</v>
      </c>
      <c r="AF1794" s="15" t="s">
        <v>1648</v>
      </c>
      <c r="AG1794" s="15" t="s">
        <v>1648</v>
      </c>
      <c r="AH1794" s="15" t="s">
        <v>2</v>
      </c>
      <c r="AI1794" s="15" t="s">
        <v>2</v>
      </c>
      <c r="AJ1794" s="15" t="s">
        <v>1812</v>
      </c>
      <c r="AK1794" s="15" t="s">
        <v>1780</v>
      </c>
      <c r="AL1794" s="15" t="s">
        <v>57</v>
      </c>
      <c r="AM1794" s="15" t="s">
        <v>1657</v>
      </c>
      <c r="AN1794" s="16">
        <v>10</v>
      </c>
      <c r="AO1794" s="16">
        <v>10</v>
      </c>
      <c r="AP1794" s="17"/>
      <c r="AQ1794" s="17"/>
      <c r="AR1794" s="17">
        <v>45837</v>
      </c>
      <c r="AS1794" s="17"/>
      <c r="AT1794" s="17"/>
      <c r="AU1794" s="16">
        <v>20</v>
      </c>
      <c r="AV1794" s="18" t="s">
        <v>1652</v>
      </c>
      <c r="AW1794" s="17"/>
      <c r="AX1794" s="17">
        <v>45381</v>
      </c>
      <c r="AY1794" s="17">
        <v>45381</v>
      </c>
    </row>
    <row r="1795" spans="1:51" x14ac:dyDescent="0.35">
      <c r="A1795" s="18" t="str">
        <f t="shared" ref="A1795:A1858" si="28">C1795&amp;D1795</f>
        <v>PMEWES9068Y1361</v>
      </c>
      <c r="B1795" s="15" t="s">
        <v>1639</v>
      </c>
      <c r="C1795" s="15" t="s">
        <v>79</v>
      </c>
      <c r="D1795" s="15" t="s">
        <v>1330</v>
      </c>
      <c r="E1795" s="15" t="s">
        <v>2242</v>
      </c>
      <c r="F1795" s="15" t="s">
        <v>1863</v>
      </c>
      <c r="G1795" s="15" t="s">
        <v>1643</v>
      </c>
      <c r="H1795" s="15" t="s">
        <v>2</v>
      </c>
      <c r="I1795" s="15" t="s">
        <v>1637</v>
      </c>
      <c r="J1795" s="15" t="s">
        <v>1640</v>
      </c>
      <c r="K1795" s="15" t="s">
        <v>1844</v>
      </c>
      <c r="L1795" s="15" t="s">
        <v>1645</v>
      </c>
      <c r="M1795" s="15" t="s">
        <v>2</v>
      </c>
      <c r="N1795" s="15" t="s">
        <v>2</v>
      </c>
      <c r="O1795" s="15" t="s">
        <v>1639</v>
      </c>
      <c r="P1795" s="15" t="s">
        <v>1637</v>
      </c>
      <c r="Q1795" s="15" t="s">
        <v>1640</v>
      </c>
      <c r="R1795" s="15" t="s">
        <v>1873</v>
      </c>
      <c r="S1795" s="15" t="s">
        <v>2227</v>
      </c>
      <c r="T1795" s="15" t="s">
        <v>2</v>
      </c>
      <c r="U1795" s="15" t="s">
        <v>1822</v>
      </c>
      <c r="V1795" s="15" t="s">
        <v>1822</v>
      </c>
      <c r="W1795" s="15" t="s">
        <v>1647</v>
      </c>
      <c r="X1795" s="15" t="s">
        <v>2</v>
      </c>
      <c r="Y1795" s="15" t="s">
        <v>2</v>
      </c>
      <c r="Z1795" s="15" t="s">
        <v>2</v>
      </c>
      <c r="AA1795" s="15" t="s">
        <v>1648</v>
      </c>
      <c r="AB1795" s="15" t="s">
        <v>1648</v>
      </c>
      <c r="AC1795" s="15" t="s">
        <v>1648</v>
      </c>
      <c r="AD1795" s="15" t="s">
        <v>1648</v>
      </c>
      <c r="AE1795" s="15" t="s">
        <v>1648</v>
      </c>
      <c r="AF1795" s="15" t="s">
        <v>1648</v>
      </c>
      <c r="AG1795" s="15" t="s">
        <v>1648</v>
      </c>
      <c r="AH1795" s="15" t="s">
        <v>2</v>
      </c>
      <c r="AI1795" s="15" t="s">
        <v>2</v>
      </c>
      <c r="AJ1795" s="15" t="s">
        <v>1812</v>
      </c>
      <c r="AK1795" s="15" t="s">
        <v>1780</v>
      </c>
      <c r="AL1795" s="15" t="s">
        <v>57</v>
      </c>
      <c r="AM1795" s="15" t="s">
        <v>1657</v>
      </c>
      <c r="AN1795" s="16">
        <v>10</v>
      </c>
      <c r="AO1795" s="16">
        <v>10</v>
      </c>
      <c r="AP1795" s="17"/>
      <c r="AQ1795" s="17"/>
      <c r="AR1795" s="17">
        <v>45837</v>
      </c>
      <c r="AS1795" s="17"/>
      <c r="AT1795" s="17"/>
      <c r="AU1795" s="16">
        <v>20</v>
      </c>
      <c r="AV1795" s="18" t="s">
        <v>1652</v>
      </c>
      <c r="AW1795" s="17"/>
      <c r="AX1795" s="17">
        <v>45381</v>
      </c>
      <c r="AY1795" s="17">
        <v>45381</v>
      </c>
    </row>
    <row r="1796" spans="1:51" x14ac:dyDescent="0.35">
      <c r="A1796" s="18" t="str">
        <f t="shared" si="28"/>
        <v>PMEWES9077Y1361</v>
      </c>
      <c r="B1796" s="15" t="s">
        <v>1639</v>
      </c>
      <c r="C1796" s="15" t="s">
        <v>79</v>
      </c>
      <c r="D1796" s="15" t="s">
        <v>1331</v>
      </c>
      <c r="E1796" s="15" t="s">
        <v>1862</v>
      </c>
      <c r="F1796" s="15" t="s">
        <v>1863</v>
      </c>
      <c r="G1796" s="15" t="s">
        <v>1643</v>
      </c>
      <c r="H1796" s="15" t="s">
        <v>2</v>
      </c>
      <c r="I1796" s="15" t="s">
        <v>1637</v>
      </c>
      <c r="J1796" s="15" t="s">
        <v>1640</v>
      </c>
      <c r="K1796" s="15" t="s">
        <v>1844</v>
      </c>
      <c r="L1796" s="15" t="s">
        <v>1645</v>
      </c>
      <c r="M1796" s="15" t="s">
        <v>2</v>
      </c>
      <c r="N1796" s="15" t="s">
        <v>2</v>
      </c>
      <c r="O1796" s="15" t="s">
        <v>1639</v>
      </c>
      <c r="P1796" s="15" t="s">
        <v>1637</v>
      </c>
      <c r="Q1796" s="15" t="s">
        <v>1640</v>
      </c>
      <c r="R1796" s="15" t="s">
        <v>1639</v>
      </c>
      <c r="S1796" s="15" t="s">
        <v>1637</v>
      </c>
      <c r="T1796" s="15" t="s">
        <v>2</v>
      </c>
      <c r="U1796" s="15" t="s">
        <v>1822</v>
      </c>
      <c r="V1796" s="15" t="s">
        <v>1822</v>
      </c>
      <c r="W1796" s="15" t="s">
        <v>1647</v>
      </c>
      <c r="X1796" s="15" t="s">
        <v>2</v>
      </c>
      <c r="Y1796" s="15" t="s">
        <v>2</v>
      </c>
      <c r="Z1796" s="15" t="s">
        <v>2</v>
      </c>
      <c r="AA1796" s="15" t="s">
        <v>1648</v>
      </c>
      <c r="AB1796" s="15" t="s">
        <v>1648</v>
      </c>
      <c r="AC1796" s="15" t="s">
        <v>1648</v>
      </c>
      <c r="AD1796" s="15" t="s">
        <v>1648</v>
      </c>
      <c r="AE1796" s="15" t="s">
        <v>1648</v>
      </c>
      <c r="AF1796" s="15" t="s">
        <v>1648</v>
      </c>
      <c r="AG1796" s="15" t="s">
        <v>1648</v>
      </c>
      <c r="AH1796" s="15" t="s">
        <v>2</v>
      </c>
      <c r="AI1796" s="15" t="s">
        <v>2</v>
      </c>
      <c r="AJ1796" s="15" t="s">
        <v>1812</v>
      </c>
      <c r="AK1796" s="15" t="s">
        <v>1780</v>
      </c>
      <c r="AL1796" s="15" t="s">
        <v>57</v>
      </c>
      <c r="AM1796" s="15" t="s">
        <v>1657</v>
      </c>
      <c r="AN1796" s="16">
        <v>10</v>
      </c>
      <c r="AO1796" s="16">
        <v>10</v>
      </c>
      <c r="AP1796" s="17"/>
      <c r="AQ1796" s="17"/>
      <c r="AR1796" s="17">
        <v>45837</v>
      </c>
      <c r="AS1796" s="17"/>
      <c r="AT1796" s="17"/>
      <c r="AU1796" s="16">
        <v>20</v>
      </c>
      <c r="AV1796" s="18" t="s">
        <v>1652</v>
      </c>
      <c r="AW1796" s="17"/>
      <c r="AX1796" s="17">
        <v>45381</v>
      </c>
      <c r="AY1796" s="17">
        <v>45381</v>
      </c>
    </row>
    <row r="1797" spans="1:51" x14ac:dyDescent="0.35">
      <c r="A1797" s="18" t="str">
        <f t="shared" si="28"/>
        <v>PMEWES9085Y1361</v>
      </c>
      <c r="B1797" s="15" t="s">
        <v>1639</v>
      </c>
      <c r="C1797" s="15" t="s">
        <v>79</v>
      </c>
      <c r="D1797" s="15" t="s">
        <v>1332</v>
      </c>
      <c r="E1797" s="15" t="s">
        <v>1862</v>
      </c>
      <c r="F1797" s="15" t="s">
        <v>1863</v>
      </c>
      <c r="G1797" s="15" t="s">
        <v>1643</v>
      </c>
      <c r="H1797" s="15" t="s">
        <v>2</v>
      </c>
      <c r="I1797" s="15" t="s">
        <v>1637</v>
      </c>
      <c r="J1797" s="15" t="s">
        <v>1640</v>
      </c>
      <c r="K1797" s="15" t="s">
        <v>1844</v>
      </c>
      <c r="L1797" s="15" t="s">
        <v>1645</v>
      </c>
      <c r="M1797" s="15" t="s">
        <v>2</v>
      </c>
      <c r="N1797" s="15" t="s">
        <v>2</v>
      </c>
      <c r="O1797" s="15" t="s">
        <v>1639</v>
      </c>
      <c r="P1797" s="15" t="s">
        <v>1637</v>
      </c>
      <c r="Q1797" s="15" t="s">
        <v>1640</v>
      </c>
      <c r="R1797" s="15" t="s">
        <v>1873</v>
      </c>
      <c r="S1797" s="15" t="s">
        <v>2227</v>
      </c>
      <c r="T1797" s="15" t="s">
        <v>2</v>
      </c>
      <c r="U1797" s="15" t="s">
        <v>1822</v>
      </c>
      <c r="V1797" s="15" t="s">
        <v>1822</v>
      </c>
      <c r="W1797" s="15" t="s">
        <v>1647</v>
      </c>
      <c r="X1797" s="15" t="s">
        <v>2</v>
      </c>
      <c r="Y1797" s="15" t="s">
        <v>2</v>
      </c>
      <c r="Z1797" s="15" t="s">
        <v>2</v>
      </c>
      <c r="AA1797" s="15" t="s">
        <v>1648</v>
      </c>
      <c r="AB1797" s="15" t="s">
        <v>1648</v>
      </c>
      <c r="AC1797" s="15" t="s">
        <v>1648</v>
      </c>
      <c r="AD1797" s="15" t="s">
        <v>1648</v>
      </c>
      <c r="AE1797" s="15" t="s">
        <v>1648</v>
      </c>
      <c r="AF1797" s="15" t="s">
        <v>1648</v>
      </c>
      <c r="AG1797" s="15" t="s">
        <v>1648</v>
      </c>
      <c r="AH1797" s="15" t="s">
        <v>2</v>
      </c>
      <c r="AI1797" s="15" t="s">
        <v>2</v>
      </c>
      <c r="AJ1797" s="15" t="s">
        <v>1812</v>
      </c>
      <c r="AK1797" s="15" t="s">
        <v>1780</v>
      </c>
      <c r="AL1797" s="15" t="s">
        <v>57</v>
      </c>
      <c r="AM1797" s="15" t="s">
        <v>1657</v>
      </c>
      <c r="AN1797" s="16">
        <v>10</v>
      </c>
      <c r="AO1797" s="16">
        <v>10</v>
      </c>
      <c r="AP1797" s="17"/>
      <c r="AQ1797" s="17"/>
      <c r="AR1797" s="17">
        <v>45837</v>
      </c>
      <c r="AS1797" s="17"/>
      <c r="AT1797" s="17"/>
      <c r="AU1797" s="16">
        <v>20</v>
      </c>
      <c r="AV1797" s="18" t="s">
        <v>1652</v>
      </c>
      <c r="AW1797" s="17"/>
      <c r="AX1797" s="17">
        <v>45381</v>
      </c>
      <c r="AY1797" s="17">
        <v>45381</v>
      </c>
    </row>
    <row r="1798" spans="1:51" x14ac:dyDescent="0.35">
      <c r="A1798" s="18" t="str">
        <f t="shared" si="28"/>
        <v>PMEWES9087Y1361</v>
      </c>
      <c r="B1798" s="15" t="s">
        <v>1639</v>
      </c>
      <c r="C1798" s="15" t="s">
        <v>79</v>
      </c>
      <c r="D1798" s="15" t="s">
        <v>1333</v>
      </c>
      <c r="E1798" s="15" t="s">
        <v>2244</v>
      </c>
      <c r="F1798" s="15" t="s">
        <v>1863</v>
      </c>
      <c r="G1798" s="15" t="s">
        <v>1643</v>
      </c>
      <c r="H1798" s="15" t="s">
        <v>2</v>
      </c>
      <c r="I1798" s="15" t="s">
        <v>1637</v>
      </c>
      <c r="J1798" s="15" t="s">
        <v>1640</v>
      </c>
      <c r="K1798" s="15" t="s">
        <v>1844</v>
      </c>
      <c r="L1798" s="15" t="s">
        <v>1645</v>
      </c>
      <c r="M1798" s="15" t="s">
        <v>2</v>
      </c>
      <c r="N1798" s="15" t="s">
        <v>2</v>
      </c>
      <c r="O1798" s="15" t="s">
        <v>1639</v>
      </c>
      <c r="P1798" s="15" t="s">
        <v>1637</v>
      </c>
      <c r="Q1798" s="15" t="s">
        <v>1640</v>
      </c>
      <c r="R1798" s="15" t="s">
        <v>1873</v>
      </c>
      <c r="S1798" s="15" t="s">
        <v>2227</v>
      </c>
      <c r="T1798" s="15" t="s">
        <v>2</v>
      </c>
      <c r="U1798" s="15" t="s">
        <v>1822</v>
      </c>
      <c r="V1798" s="15" t="s">
        <v>1822</v>
      </c>
      <c r="W1798" s="15" t="s">
        <v>1647</v>
      </c>
      <c r="X1798" s="15" t="s">
        <v>2</v>
      </c>
      <c r="Y1798" s="15" t="s">
        <v>2</v>
      </c>
      <c r="Z1798" s="15" t="s">
        <v>2</v>
      </c>
      <c r="AA1798" s="15" t="s">
        <v>1648</v>
      </c>
      <c r="AB1798" s="15" t="s">
        <v>1648</v>
      </c>
      <c r="AC1798" s="15" t="s">
        <v>1648</v>
      </c>
      <c r="AD1798" s="15" t="s">
        <v>1648</v>
      </c>
      <c r="AE1798" s="15" t="s">
        <v>1648</v>
      </c>
      <c r="AF1798" s="15" t="s">
        <v>1648</v>
      </c>
      <c r="AG1798" s="15" t="s">
        <v>1648</v>
      </c>
      <c r="AH1798" s="15" t="s">
        <v>2</v>
      </c>
      <c r="AI1798" s="15" t="s">
        <v>2</v>
      </c>
      <c r="AJ1798" s="15" t="s">
        <v>1812</v>
      </c>
      <c r="AK1798" s="15" t="s">
        <v>1780</v>
      </c>
      <c r="AL1798" s="15" t="s">
        <v>57</v>
      </c>
      <c r="AM1798" s="15" t="s">
        <v>1657</v>
      </c>
      <c r="AN1798" s="16">
        <v>10</v>
      </c>
      <c r="AO1798" s="16">
        <v>10</v>
      </c>
      <c r="AP1798" s="17"/>
      <c r="AQ1798" s="17"/>
      <c r="AR1798" s="17">
        <v>45837</v>
      </c>
      <c r="AS1798" s="17"/>
      <c r="AT1798" s="17"/>
      <c r="AU1798" s="16">
        <v>20</v>
      </c>
      <c r="AV1798" s="18" t="s">
        <v>1652</v>
      </c>
      <c r="AW1798" s="17"/>
      <c r="AX1798" s="17">
        <v>45381</v>
      </c>
      <c r="AY1798" s="17">
        <v>45381</v>
      </c>
    </row>
    <row r="1799" spans="1:51" x14ac:dyDescent="0.35">
      <c r="A1799" s="18" t="str">
        <f t="shared" si="28"/>
        <v>PMEWES9089Y1361</v>
      </c>
      <c r="B1799" s="15" t="s">
        <v>1639</v>
      </c>
      <c r="C1799" s="15" t="s">
        <v>79</v>
      </c>
      <c r="D1799" s="15" t="s">
        <v>1334</v>
      </c>
      <c r="E1799" s="15" t="s">
        <v>2244</v>
      </c>
      <c r="F1799" s="15" t="s">
        <v>1863</v>
      </c>
      <c r="G1799" s="15" t="s">
        <v>1643</v>
      </c>
      <c r="H1799" s="15" t="s">
        <v>2</v>
      </c>
      <c r="I1799" s="15" t="s">
        <v>1637</v>
      </c>
      <c r="J1799" s="15" t="s">
        <v>1640</v>
      </c>
      <c r="K1799" s="15" t="s">
        <v>1847</v>
      </c>
      <c r="L1799" s="15" t="s">
        <v>1645</v>
      </c>
      <c r="M1799" s="15" t="s">
        <v>2</v>
      </c>
      <c r="N1799" s="15" t="s">
        <v>2</v>
      </c>
      <c r="O1799" s="15" t="s">
        <v>1639</v>
      </c>
      <c r="P1799" s="15" t="s">
        <v>1637</v>
      </c>
      <c r="Q1799" s="15" t="s">
        <v>1640</v>
      </c>
      <c r="R1799" s="15" t="s">
        <v>1639</v>
      </c>
      <c r="S1799" s="15" t="s">
        <v>1637</v>
      </c>
      <c r="T1799" s="15" t="s">
        <v>2</v>
      </c>
      <c r="U1799" s="15" t="s">
        <v>1822</v>
      </c>
      <c r="V1799" s="15" t="s">
        <v>1822</v>
      </c>
      <c r="W1799" s="15" t="s">
        <v>1647</v>
      </c>
      <c r="X1799" s="15" t="s">
        <v>2</v>
      </c>
      <c r="Y1799" s="15" t="s">
        <v>2</v>
      </c>
      <c r="Z1799" s="15" t="s">
        <v>2</v>
      </c>
      <c r="AA1799" s="15" t="s">
        <v>1648</v>
      </c>
      <c r="AB1799" s="15" t="s">
        <v>1648</v>
      </c>
      <c r="AC1799" s="15" t="s">
        <v>1648</v>
      </c>
      <c r="AD1799" s="15" t="s">
        <v>1648</v>
      </c>
      <c r="AE1799" s="15" t="s">
        <v>1648</v>
      </c>
      <c r="AF1799" s="15" t="s">
        <v>1648</v>
      </c>
      <c r="AG1799" s="15" t="s">
        <v>1648</v>
      </c>
      <c r="AH1799" s="15" t="s">
        <v>2</v>
      </c>
      <c r="AI1799" s="15" t="s">
        <v>2</v>
      </c>
      <c r="AJ1799" s="15" t="s">
        <v>1812</v>
      </c>
      <c r="AK1799" s="15" t="s">
        <v>1780</v>
      </c>
      <c r="AL1799" s="15" t="s">
        <v>57</v>
      </c>
      <c r="AM1799" s="15" t="s">
        <v>1657</v>
      </c>
      <c r="AN1799" s="16">
        <v>10</v>
      </c>
      <c r="AO1799" s="16">
        <v>10</v>
      </c>
      <c r="AP1799" s="17"/>
      <c r="AQ1799" s="17"/>
      <c r="AR1799" s="17">
        <v>45837</v>
      </c>
      <c r="AS1799" s="17"/>
      <c r="AT1799" s="17"/>
      <c r="AU1799" s="16">
        <v>20</v>
      </c>
      <c r="AV1799" s="18" t="s">
        <v>1652</v>
      </c>
      <c r="AW1799" s="17"/>
      <c r="AX1799" s="17">
        <v>45381</v>
      </c>
      <c r="AY1799" s="17">
        <v>45381</v>
      </c>
    </row>
    <row r="1800" spans="1:51" x14ac:dyDescent="0.35">
      <c r="A1800" s="18" t="str">
        <f t="shared" si="28"/>
        <v>PMEWES9161Y1361</v>
      </c>
      <c r="B1800" s="15" t="s">
        <v>1639</v>
      </c>
      <c r="C1800" s="15" t="s">
        <v>79</v>
      </c>
      <c r="D1800" s="15" t="s">
        <v>1335</v>
      </c>
      <c r="E1800" s="15" t="s">
        <v>2244</v>
      </c>
      <c r="F1800" s="15" t="s">
        <v>1863</v>
      </c>
      <c r="G1800" s="15" t="s">
        <v>1643</v>
      </c>
      <c r="H1800" s="15" t="s">
        <v>2</v>
      </c>
      <c r="I1800" s="15" t="s">
        <v>1637</v>
      </c>
      <c r="J1800" s="15" t="s">
        <v>1640</v>
      </c>
      <c r="K1800" s="15" t="s">
        <v>1844</v>
      </c>
      <c r="L1800" s="15" t="s">
        <v>1645</v>
      </c>
      <c r="M1800" s="15" t="s">
        <v>2</v>
      </c>
      <c r="N1800" s="15" t="s">
        <v>2</v>
      </c>
      <c r="O1800" s="15" t="s">
        <v>1639</v>
      </c>
      <c r="P1800" s="15" t="s">
        <v>1637</v>
      </c>
      <c r="Q1800" s="15" t="s">
        <v>1640</v>
      </c>
      <c r="R1800" s="15" t="s">
        <v>1873</v>
      </c>
      <c r="S1800" s="15" t="s">
        <v>2227</v>
      </c>
      <c r="T1800" s="15" t="s">
        <v>2</v>
      </c>
      <c r="U1800" s="15" t="s">
        <v>1822</v>
      </c>
      <c r="V1800" s="15" t="s">
        <v>1822</v>
      </c>
      <c r="W1800" s="15" t="s">
        <v>1647</v>
      </c>
      <c r="X1800" s="15" t="s">
        <v>2</v>
      </c>
      <c r="Y1800" s="15" t="s">
        <v>2</v>
      </c>
      <c r="Z1800" s="15" t="s">
        <v>2</v>
      </c>
      <c r="AA1800" s="15" t="s">
        <v>1648</v>
      </c>
      <c r="AB1800" s="15" t="s">
        <v>1648</v>
      </c>
      <c r="AC1800" s="15" t="s">
        <v>1648</v>
      </c>
      <c r="AD1800" s="15" t="s">
        <v>1648</v>
      </c>
      <c r="AE1800" s="15" t="s">
        <v>1648</v>
      </c>
      <c r="AF1800" s="15" t="s">
        <v>1648</v>
      </c>
      <c r="AG1800" s="15" t="s">
        <v>1648</v>
      </c>
      <c r="AH1800" s="15" t="s">
        <v>2</v>
      </c>
      <c r="AI1800" s="15" t="s">
        <v>2</v>
      </c>
      <c r="AJ1800" s="15" t="s">
        <v>1812</v>
      </c>
      <c r="AK1800" s="15" t="s">
        <v>1780</v>
      </c>
      <c r="AL1800" s="15" t="s">
        <v>57</v>
      </c>
      <c r="AM1800" s="15" t="s">
        <v>1657</v>
      </c>
      <c r="AN1800" s="16">
        <v>10</v>
      </c>
      <c r="AO1800" s="16">
        <v>10</v>
      </c>
      <c r="AP1800" s="17"/>
      <c r="AQ1800" s="17"/>
      <c r="AR1800" s="17">
        <v>45837</v>
      </c>
      <c r="AS1800" s="17"/>
      <c r="AT1800" s="17"/>
      <c r="AU1800" s="16">
        <v>20</v>
      </c>
      <c r="AV1800" s="18" t="s">
        <v>1652</v>
      </c>
      <c r="AW1800" s="17"/>
      <c r="AX1800" s="17">
        <v>45381</v>
      </c>
      <c r="AY1800" s="17">
        <v>45381</v>
      </c>
    </row>
    <row r="1801" spans="1:51" x14ac:dyDescent="0.35">
      <c r="A1801" s="18" t="str">
        <f t="shared" si="28"/>
        <v>PMEWES9165Y1361</v>
      </c>
      <c r="B1801" s="15" t="s">
        <v>1639</v>
      </c>
      <c r="C1801" s="15" t="s">
        <v>79</v>
      </c>
      <c r="D1801" s="15" t="s">
        <v>1336</v>
      </c>
      <c r="E1801" s="15" t="s">
        <v>2244</v>
      </c>
      <c r="F1801" s="15" t="s">
        <v>1863</v>
      </c>
      <c r="G1801" s="15" t="s">
        <v>1643</v>
      </c>
      <c r="H1801" s="15" t="s">
        <v>2</v>
      </c>
      <c r="I1801" s="15" t="s">
        <v>1637</v>
      </c>
      <c r="J1801" s="15" t="s">
        <v>1640</v>
      </c>
      <c r="K1801" s="15" t="s">
        <v>1847</v>
      </c>
      <c r="L1801" s="15" t="s">
        <v>1645</v>
      </c>
      <c r="M1801" s="15" t="s">
        <v>2</v>
      </c>
      <c r="N1801" s="15" t="s">
        <v>2</v>
      </c>
      <c r="O1801" s="15" t="s">
        <v>1639</v>
      </c>
      <c r="P1801" s="15" t="s">
        <v>1637</v>
      </c>
      <c r="Q1801" s="15" t="s">
        <v>1640</v>
      </c>
      <c r="R1801" s="15" t="s">
        <v>1873</v>
      </c>
      <c r="S1801" s="15" t="s">
        <v>2227</v>
      </c>
      <c r="T1801" s="15" t="s">
        <v>2</v>
      </c>
      <c r="U1801" s="15" t="s">
        <v>1822</v>
      </c>
      <c r="V1801" s="15" t="s">
        <v>1822</v>
      </c>
      <c r="W1801" s="15" t="s">
        <v>1647</v>
      </c>
      <c r="X1801" s="15" t="s">
        <v>2</v>
      </c>
      <c r="Y1801" s="15" t="s">
        <v>2</v>
      </c>
      <c r="Z1801" s="15" t="s">
        <v>2</v>
      </c>
      <c r="AA1801" s="15" t="s">
        <v>1648</v>
      </c>
      <c r="AB1801" s="15" t="s">
        <v>1648</v>
      </c>
      <c r="AC1801" s="15" t="s">
        <v>1648</v>
      </c>
      <c r="AD1801" s="15" t="s">
        <v>1648</v>
      </c>
      <c r="AE1801" s="15" t="s">
        <v>1648</v>
      </c>
      <c r="AF1801" s="15" t="s">
        <v>1648</v>
      </c>
      <c r="AG1801" s="15" t="s">
        <v>1648</v>
      </c>
      <c r="AH1801" s="15" t="s">
        <v>2</v>
      </c>
      <c r="AI1801" s="15" t="s">
        <v>2</v>
      </c>
      <c r="AJ1801" s="15" t="s">
        <v>1812</v>
      </c>
      <c r="AK1801" s="15" t="s">
        <v>1780</v>
      </c>
      <c r="AL1801" s="15" t="s">
        <v>57</v>
      </c>
      <c r="AM1801" s="15" t="s">
        <v>1657</v>
      </c>
      <c r="AN1801" s="16">
        <v>10</v>
      </c>
      <c r="AO1801" s="16">
        <v>10</v>
      </c>
      <c r="AP1801" s="17"/>
      <c r="AQ1801" s="17"/>
      <c r="AR1801" s="17">
        <v>45837</v>
      </c>
      <c r="AS1801" s="17"/>
      <c r="AT1801" s="17"/>
      <c r="AU1801" s="16">
        <v>20</v>
      </c>
      <c r="AV1801" s="18" t="s">
        <v>1652</v>
      </c>
      <c r="AW1801" s="17"/>
      <c r="AX1801" s="17">
        <v>45381</v>
      </c>
      <c r="AY1801" s="17">
        <v>45381</v>
      </c>
    </row>
    <row r="1802" spans="1:51" x14ac:dyDescent="0.35">
      <c r="A1802" s="18" t="str">
        <f t="shared" si="28"/>
        <v>PMEWES9167Y1361</v>
      </c>
      <c r="B1802" s="15" t="s">
        <v>1639</v>
      </c>
      <c r="C1802" s="15" t="s">
        <v>79</v>
      </c>
      <c r="D1802" s="15" t="s">
        <v>1337</v>
      </c>
      <c r="E1802" s="15" t="s">
        <v>1862</v>
      </c>
      <c r="F1802" s="15" t="s">
        <v>1863</v>
      </c>
      <c r="G1802" s="15" t="s">
        <v>1643</v>
      </c>
      <c r="H1802" s="15" t="s">
        <v>2</v>
      </c>
      <c r="I1802" s="15" t="s">
        <v>1637</v>
      </c>
      <c r="J1802" s="15" t="s">
        <v>1640</v>
      </c>
      <c r="K1802" s="15" t="s">
        <v>1844</v>
      </c>
      <c r="L1802" s="15" t="s">
        <v>1645</v>
      </c>
      <c r="M1802" s="15" t="s">
        <v>2</v>
      </c>
      <c r="N1802" s="15" t="s">
        <v>2</v>
      </c>
      <c r="O1802" s="15" t="s">
        <v>1639</v>
      </c>
      <c r="P1802" s="15" t="s">
        <v>1637</v>
      </c>
      <c r="Q1802" s="15" t="s">
        <v>1640</v>
      </c>
      <c r="R1802" s="15" t="s">
        <v>1639</v>
      </c>
      <c r="S1802" s="15" t="s">
        <v>1637</v>
      </c>
      <c r="T1802" s="15" t="s">
        <v>2</v>
      </c>
      <c r="U1802" s="15" t="s">
        <v>1822</v>
      </c>
      <c r="V1802" s="15" t="s">
        <v>1822</v>
      </c>
      <c r="W1802" s="15" t="s">
        <v>1647</v>
      </c>
      <c r="X1802" s="15" t="s">
        <v>2</v>
      </c>
      <c r="Y1802" s="15" t="s">
        <v>2</v>
      </c>
      <c r="Z1802" s="15" t="s">
        <v>2</v>
      </c>
      <c r="AA1802" s="15" t="s">
        <v>1648</v>
      </c>
      <c r="AB1802" s="15" t="s">
        <v>1648</v>
      </c>
      <c r="AC1802" s="15" t="s">
        <v>1648</v>
      </c>
      <c r="AD1802" s="15" t="s">
        <v>1648</v>
      </c>
      <c r="AE1802" s="15" t="s">
        <v>1648</v>
      </c>
      <c r="AF1802" s="15" t="s">
        <v>1648</v>
      </c>
      <c r="AG1802" s="15" t="s">
        <v>1648</v>
      </c>
      <c r="AH1802" s="15" t="s">
        <v>2</v>
      </c>
      <c r="AI1802" s="15" t="s">
        <v>2</v>
      </c>
      <c r="AJ1802" s="15" t="s">
        <v>1812</v>
      </c>
      <c r="AK1802" s="15" t="s">
        <v>1780</v>
      </c>
      <c r="AL1802" s="15" t="s">
        <v>57</v>
      </c>
      <c r="AM1802" s="15" t="s">
        <v>1657</v>
      </c>
      <c r="AN1802" s="16">
        <v>10</v>
      </c>
      <c r="AO1802" s="16">
        <v>10</v>
      </c>
      <c r="AP1802" s="17"/>
      <c r="AQ1802" s="17"/>
      <c r="AR1802" s="17">
        <v>45837</v>
      </c>
      <c r="AS1802" s="17"/>
      <c r="AT1802" s="17"/>
      <c r="AU1802" s="16">
        <v>20</v>
      </c>
      <c r="AV1802" s="18" t="s">
        <v>1652</v>
      </c>
      <c r="AW1802" s="17"/>
      <c r="AX1802" s="17">
        <v>45381</v>
      </c>
      <c r="AY1802" s="17">
        <v>45381</v>
      </c>
    </row>
    <row r="1803" spans="1:51" x14ac:dyDescent="0.35">
      <c r="A1803" s="18" t="str">
        <f t="shared" si="28"/>
        <v>PMEWES9170Y1361</v>
      </c>
      <c r="B1803" s="15" t="s">
        <v>1639</v>
      </c>
      <c r="C1803" s="15" t="s">
        <v>79</v>
      </c>
      <c r="D1803" s="15" t="s">
        <v>1338</v>
      </c>
      <c r="E1803" s="15" t="s">
        <v>2243</v>
      </c>
      <c r="F1803" s="15" t="s">
        <v>1863</v>
      </c>
      <c r="G1803" s="15" t="s">
        <v>1643</v>
      </c>
      <c r="H1803" s="15" t="s">
        <v>2</v>
      </c>
      <c r="I1803" s="15" t="s">
        <v>1637</v>
      </c>
      <c r="J1803" s="15" t="s">
        <v>1640</v>
      </c>
      <c r="K1803" s="15" t="s">
        <v>1844</v>
      </c>
      <c r="L1803" s="15" t="s">
        <v>1645</v>
      </c>
      <c r="M1803" s="15" t="s">
        <v>2</v>
      </c>
      <c r="N1803" s="15" t="s">
        <v>2</v>
      </c>
      <c r="O1803" s="15" t="s">
        <v>1639</v>
      </c>
      <c r="P1803" s="15" t="s">
        <v>1637</v>
      </c>
      <c r="Q1803" s="15" t="s">
        <v>1640</v>
      </c>
      <c r="R1803" s="15" t="s">
        <v>1639</v>
      </c>
      <c r="S1803" s="15" t="s">
        <v>1637</v>
      </c>
      <c r="T1803" s="15" t="s">
        <v>2</v>
      </c>
      <c r="U1803" s="15" t="s">
        <v>1822</v>
      </c>
      <c r="V1803" s="15" t="s">
        <v>1822</v>
      </c>
      <c r="W1803" s="15" t="s">
        <v>1647</v>
      </c>
      <c r="X1803" s="15" t="s">
        <v>2</v>
      </c>
      <c r="Y1803" s="15" t="s">
        <v>2</v>
      </c>
      <c r="Z1803" s="15" t="s">
        <v>2</v>
      </c>
      <c r="AA1803" s="15" t="s">
        <v>1648</v>
      </c>
      <c r="AB1803" s="15" t="s">
        <v>1648</v>
      </c>
      <c r="AC1803" s="15" t="s">
        <v>1648</v>
      </c>
      <c r="AD1803" s="15" t="s">
        <v>1648</v>
      </c>
      <c r="AE1803" s="15" t="s">
        <v>1648</v>
      </c>
      <c r="AF1803" s="15" t="s">
        <v>1648</v>
      </c>
      <c r="AG1803" s="15" t="s">
        <v>1648</v>
      </c>
      <c r="AH1803" s="15" t="s">
        <v>2</v>
      </c>
      <c r="AI1803" s="15" t="s">
        <v>2</v>
      </c>
      <c r="AJ1803" s="15" t="s">
        <v>1812</v>
      </c>
      <c r="AK1803" s="15" t="s">
        <v>1780</v>
      </c>
      <c r="AL1803" s="15" t="s">
        <v>57</v>
      </c>
      <c r="AM1803" s="15" t="s">
        <v>1657</v>
      </c>
      <c r="AN1803" s="16">
        <v>10</v>
      </c>
      <c r="AO1803" s="16">
        <v>10</v>
      </c>
      <c r="AP1803" s="17"/>
      <c r="AQ1803" s="17"/>
      <c r="AR1803" s="17">
        <v>45837</v>
      </c>
      <c r="AS1803" s="17"/>
      <c r="AT1803" s="17"/>
      <c r="AU1803" s="16">
        <v>20</v>
      </c>
      <c r="AV1803" s="18" t="s">
        <v>1652</v>
      </c>
      <c r="AW1803" s="17"/>
      <c r="AX1803" s="17">
        <v>45381</v>
      </c>
      <c r="AY1803" s="17">
        <v>45381</v>
      </c>
    </row>
    <row r="1804" spans="1:51" x14ac:dyDescent="0.35">
      <c r="A1804" s="18" t="str">
        <f t="shared" si="28"/>
        <v>PMEWES9173Y1361</v>
      </c>
      <c r="B1804" s="15" t="s">
        <v>1639</v>
      </c>
      <c r="C1804" s="15" t="s">
        <v>79</v>
      </c>
      <c r="D1804" s="15" t="s">
        <v>1339</v>
      </c>
      <c r="E1804" s="15" t="s">
        <v>2244</v>
      </c>
      <c r="F1804" s="15" t="s">
        <v>1863</v>
      </c>
      <c r="G1804" s="15" t="s">
        <v>1643</v>
      </c>
      <c r="H1804" s="15" t="s">
        <v>2</v>
      </c>
      <c r="I1804" s="15" t="s">
        <v>1637</v>
      </c>
      <c r="J1804" s="15" t="s">
        <v>1640</v>
      </c>
      <c r="K1804" s="15" t="s">
        <v>2240</v>
      </c>
      <c r="L1804" s="15" t="s">
        <v>1645</v>
      </c>
      <c r="M1804" s="15" t="s">
        <v>2</v>
      </c>
      <c r="N1804" s="15" t="s">
        <v>2</v>
      </c>
      <c r="O1804" s="15" t="s">
        <v>1639</v>
      </c>
      <c r="P1804" s="15" t="s">
        <v>1637</v>
      </c>
      <c r="Q1804" s="15" t="s">
        <v>1640</v>
      </c>
      <c r="R1804" s="15" t="s">
        <v>1639</v>
      </c>
      <c r="S1804" s="15" t="s">
        <v>1637</v>
      </c>
      <c r="T1804" s="15" t="s">
        <v>2</v>
      </c>
      <c r="U1804" s="15" t="s">
        <v>1822</v>
      </c>
      <c r="V1804" s="15" t="s">
        <v>1822</v>
      </c>
      <c r="W1804" s="15" t="s">
        <v>1647</v>
      </c>
      <c r="X1804" s="15" t="s">
        <v>2</v>
      </c>
      <c r="Y1804" s="15" t="s">
        <v>2</v>
      </c>
      <c r="Z1804" s="15" t="s">
        <v>2</v>
      </c>
      <c r="AA1804" s="15" t="s">
        <v>1648</v>
      </c>
      <c r="AB1804" s="15" t="s">
        <v>1648</v>
      </c>
      <c r="AC1804" s="15" t="s">
        <v>1648</v>
      </c>
      <c r="AD1804" s="15" t="s">
        <v>1648</v>
      </c>
      <c r="AE1804" s="15" t="s">
        <v>1648</v>
      </c>
      <c r="AF1804" s="15" t="s">
        <v>1648</v>
      </c>
      <c r="AG1804" s="15" t="s">
        <v>1648</v>
      </c>
      <c r="AH1804" s="15" t="s">
        <v>2</v>
      </c>
      <c r="AI1804" s="15" t="s">
        <v>2</v>
      </c>
      <c r="AJ1804" s="15" t="s">
        <v>1812</v>
      </c>
      <c r="AK1804" s="15" t="s">
        <v>1780</v>
      </c>
      <c r="AL1804" s="15" t="s">
        <v>57</v>
      </c>
      <c r="AM1804" s="15" t="s">
        <v>1657</v>
      </c>
      <c r="AN1804" s="16">
        <v>10</v>
      </c>
      <c r="AO1804" s="16">
        <v>10</v>
      </c>
      <c r="AP1804" s="17"/>
      <c r="AQ1804" s="17"/>
      <c r="AR1804" s="17">
        <v>45837</v>
      </c>
      <c r="AS1804" s="17"/>
      <c r="AT1804" s="17"/>
      <c r="AU1804" s="16">
        <v>20</v>
      </c>
      <c r="AV1804" s="18" t="s">
        <v>1652</v>
      </c>
      <c r="AW1804" s="17"/>
      <c r="AX1804" s="17">
        <v>45381</v>
      </c>
      <c r="AY1804" s="17">
        <v>45381</v>
      </c>
    </row>
    <row r="1805" spans="1:51" x14ac:dyDescent="0.35">
      <c r="A1805" s="18" t="str">
        <f t="shared" si="28"/>
        <v>PMEWES9181Y1361</v>
      </c>
      <c r="B1805" s="15" t="s">
        <v>1639</v>
      </c>
      <c r="C1805" s="15" t="s">
        <v>79</v>
      </c>
      <c r="D1805" s="15" t="s">
        <v>1340</v>
      </c>
      <c r="E1805" s="15" t="s">
        <v>2244</v>
      </c>
      <c r="F1805" s="15" t="s">
        <v>1863</v>
      </c>
      <c r="G1805" s="15" t="s">
        <v>1643</v>
      </c>
      <c r="H1805" s="15" t="s">
        <v>2</v>
      </c>
      <c r="I1805" s="15" t="s">
        <v>1637</v>
      </c>
      <c r="J1805" s="15" t="s">
        <v>2</v>
      </c>
      <c r="K1805" s="15" t="s">
        <v>1773</v>
      </c>
      <c r="L1805" s="15" t="s">
        <v>1645</v>
      </c>
      <c r="M1805" s="15" t="s">
        <v>2</v>
      </c>
      <c r="N1805" s="15" t="s">
        <v>2</v>
      </c>
      <c r="O1805" s="15" t="s">
        <v>1639</v>
      </c>
      <c r="P1805" s="15" t="s">
        <v>1637</v>
      </c>
      <c r="Q1805" s="15" t="s">
        <v>2</v>
      </c>
      <c r="R1805" s="15" t="s">
        <v>1639</v>
      </c>
      <c r="S1805" s="15" t="s">
        <v>1637</v>
      </c>
      <c r="T1805" s="15" t="s">
        <v>2</v>
      </c>
      <c r="U1805" s="15" t="s">
        <v>1822</v>
      </c>
      <c r="V1805" s="15" t="s">
        <v>1822</v>
      </c>
      <c r="W1805" s="15" t="s">
        <v>1647</v>
      </c>
      <c r="X1805" s="15" t="s">
        <v>2</v>
      </c>
      <c r="Y1805" s="15" t="s">
        <v>2</v>
      </c>
      <c r="Z1805" s="15" t="s">
        <v>2</v>
      </c>
      <c r="AA1805" s="15" t="s">
        <v>1648</v>
      </c>
      <c r="AB1805" s="15" t="s">
        <v>1648</v>
      </c>
      <c r="AC1805" s="15" t="s">
        <v>1648</v>
      </c>
      <c r="AD1805" s="15" t="s">
        <v>1648</v>
      </c>
      <c r="AE1805" s="15" t="s">
        <v>1648</v>
      </c>
      <c r="AF1805" s="15" t="s">
        <v>1648</v>
      </c>
      <c r="AG1805" s="15" t="s">
        <v>1648</v>
      </c>
      <c r="AH1805" s="15" t="s">
        <v>2</v>
      </c>
      <c r="AI1805" s="15" t="s">
        <v>2</v>
      </c>
      <c r="AJ1805" s="15" t="s">
        <v>1812</v>
      </c>
      <c r="AK1805" s="15" t="s">
        <v>1780</v>
      </c>
      <c r="AL1805" s="15" t="s">
        <v>57</v>
      </c>
      <c r="AM1805" s="15" t="s">
        <v>1657</v>
      </c>
      <c r="AN1805" s="16">
        <v>10</v>
      </c>
      <c r="AO1805" s="16">
        <v>10</v>
      </c>
      <c r="AP1805" s="17"/>
      <c r="AQ1805" s="17"/>
      <c r="AR1805" s="17">
        <v>45837</v>
      </c>
      <c r="AS1805" s="17"/>
      <c r="AT1805" s="17"/>
      <c r="AU1805" s="16">
        <v>20</v>
      </c>
      <c r="AV1805" s="18" t="s">
        <v>1652</v>
      </c>
      <c r="AW1805" s="17"/>
      <c r="AX1805" s="17">
        <v>45381</v>
      </c>
      <c r="AY1805" s="17">
        <v>45381</v>
      </c>
    </row>
    <row r="1806" spans="1:51" x14ac:dyDescent="0.35">
      <c r="A1806" s="18" t="str">
        <f t="shared" si="28"/>
        <v>PMEWES9600Y1361</v>
      </c>
      <c r="B1806" s="15" t="s">
        <v>1639</v>
      </c>
      <c r="C1806" s="15" t="s">
        <v>79</v>
      </c>
      <c r="D1806" s="15" t="s">
        <v>1341</v>
      </c>
      <c r="E1806" s="15" t="s">
        <v>2241</v>
      </c>
      <c r="F1806" s="15" t="s">
        <v>1863</v>
      </c>
      <c r="G1806" s="15" t="s">
        <v>1643</v>
      </c>
      <c r="H1806" s="15" t="s">
        <v>2</v>
      </c>
      <c r="I1806" s="15" t="s">
        <v>1637</v>
      </c>
      <c r="J1806" s="15" t="s">
        <v>1640</v>
      </c>
      <c r="K1806" s="15" t="s">
        <v>1773</v>
      </c>
      <c r="L1806" s="15" t="s">
        <v>1645</v>
      </c>
      <c r="M1806" s="15" t="s">
        <v>2</v>
      </c>
      <c r="N1806" s="15" t="s">
        <v>2</v>
      </c>
      <c r="O1806" s="15" t="s">
        <v>1639</v>
      </c>
      <c r="P1806" s="15" t="s">
        <v>1637</v>
      </c>
      <c r="Q1806" s="15" t="s">
        <v>2</v>
      </c>
      <c r="R1806" s="15" t="s">
        <v>1639</v>
      </c>
      <c r="S1806" s="15" t="s">
        <v>1637</v>
      </c>
      <c r="T1806" s="15" t="s">
        <v>2</v>
      </c>
      <c r="U1806" s="15" t="s">
        <v>1822</v>
      </c>
      <c r="V1806" s="15" t="s">
        <v>1822</v>
      </c>
      <c r="W1806" s="15" t="s">
        <v>1647</v>
      </c>
      <c r="X1806" s="15" t="s">
        <v>2</v>
      </c>
      <c r="Y1806" s="15" t="s">
        <v>2</v>
      </c>
      <c r="Z1806" s="15" t="s">
        <v>2</v>
      </c>
      <c r="AA1806" s="15" t="s">
        <v>1648</v>
      </c>
      <c r="AB1806" s="15" t="s">
        <v>1648</v>
      </c>
      <c r="AC1806" s="15" t="s">
        <v>1648</v>
      </c>
      <c r="AD1806" s="15" t="s">
        <v>1648</v>
      </c>
      <c r="AE1806" s="15" t="s">
        <v>1648</v>
      </c>
      <c r="AF1806" s="15" t="s">
        <v>1648</v>
      </c>
      <c r="AG1806" s="15" t="s">
        <v>1648</v>
      </c>
      <c r="AH1806" s="15" t="s">
        <v>2</v>
      </c>
      <c r="AI1806" s="15" t="s">
        <v>2</v>
      </c>
      <c r="AJ1806" s="15" t="s">
        <v>1812</v>
      </c>
      <c r="AK1806" s="15" t="s">
        <v>1780</v>
      </c>
      <c r="AL1806" s="15" t="s">
        <v>57</v>
      </c>
      <c r="AM1806" s="15" t="s">
        <v>1657</v>
      </c>
      <c r="AN1806" s="16">
        <v>10</v>
      </c>
      <c r="AO1806" s="16">
        <v>10</v>
      </c>
      <c r="AP1806" s="17"/>
      <c r="AQ1806" s="17"/>
      <c r="AR1806" s="17">
        <v>45837</v>
      </c>
      <c r="AS1806" s="17"/>
      <c r="AT1806" s="17"/>
      <c r="AU1806" s="16">
        <v>20</v>
      </c>
      <c r="AV1806" s="18" t="s">
        <v>1652</v>
      </c>
      <c r="AW1806" s="17"/>
      <c r="AX1806" s="17">
        <v>45381</v>
      </c>
      <c r="AY1806" s="17">
        <v>45381</v>
      </c>
    </row>
    <row r="1807" spans="1:51" x14ac:dyDescent="0.35">
      <c r="A1807" s="18" t="str">
        <f t="shared" si="28"/>
        <v>PMEWES9839Y1361</v>
      </c>
      <c r="B1807" s="15" t="s">
        <v>1639</v>
      </c>
      <c r="C1807" s="15" t="s">
        <v>79</v>
      </c>
      <c r="D1807" s="15" t="s">
        <v>1342</v>
      </c>
      <c r="E1807" s="15" t="s">
        <v>2241</v>
      </c>
      <c r="F1807" s="15" t="s">
        <v>1863</v>
      </c>
      <c r="G1807" s="15" t="s">
        <v>1643</v>
      </c>
      <c r="H1807" s="15" t="s">
        <v>2</v>
      </c>
      <c r="I1807" s="15" t="s">
        <v>1637</v>
      </c>
      <c r="J1807" s="15" t="s">
        <v>1640</v>
      </c>
      <c r="K1807" s="15" t="s">
        <v>1847</v>
      </c>
      <c r="L1807" s="15" t="s">
        <v>1645</v>
      </c>
      <c r="M1807" s="15" t="s">
        <v>2</v>
      </c>
      <c r="N1807" s="15" t="s">
        <v>2</v>
      </c>
      <c r="O1807" s="15" t="s">
        <v>1639</v>
      </c>
      <c r="P1807" s="15" t="s">
        <v>1637</v>
      </c>
      <c r="Q1807" s="15" t="s">
        <v>1640</v>
      </c>
      <c r="R1807" s="15" t="s">
        <v>1639</v>
      </c>
      <c r="S1807" s="15" t="s">
        <v>1637</v>
      </c>
      <c r="T1807" s="15" t="s">
        <v>2</v>
      </c>
      <c r="U1807" s="15" t="s">
        <v>1822</v>
      </c>
      <c r="V1807" s="15" t="s">
        <v>1822</v>
      </c>
      <c r="W1807" s="15" t="s">
        <v>1647</v>
      </c>
      <c r="X1807" s="15" t="s">
        <v>2</v>
      </c>
      <c r="Y1807" s="15" t="s">
        <v>2</v>
      </c>
      <c r="Z1807" s="15" t="s">
        <v>2</v>
      </c>
      <c r="AA1807" s="15" t="s">
        <v>1648</v>
      </c>
      <c r="AB1807" s="15" t="s">
        <v>1648</v>
      </c>
      <c r="AC1807" s="15" t="s">
        <v>1648</v>
      </c>
      <c r="AD1807" s="15" t="s">
        <v>1648</v>
      </c>
      <c r="AE1807" s="15" t="s">
        <v>1648</v>
      </c>
      <c r="AF1807" s="15" t="s">
        <v>1648</v>
      </c>
      <c r="AG1807" s="15" t="s">
        <v>1648</v>
      </c>
      <c r="AH1807" s="15" t="s">
        <v>2</v>
      </c>
      <c r="AI1807" s="15" t="s">
        <v>2</v>
      </c>
      <c r="AJ1807" s="15" t="s">
        <v>1812</v>
      </c>
      <c r="AK1807" s="15" t="s">
        <v>1780</v>
      </c>
      <c r="AL1807" s="15" t="s">
        <v>57</v>
      </c>
      <c r="AM1807" s="15" t="s">
        <v>1657</v>
      </c>
      <c r="AN1807" s="16">
        <v>10</v>
      </c>
      <c r="AO1807" s="16">
        <v>10</v>
      </c>
      <c r="AP1807" s="17"/>
      <c r="AQ1807" s="17"/>
      <c r="AR1807" s="17">
        <v>45837</v>
      </c>
      <c r="AS1807" s="17"/>
      <c r="AT1807" s="17"/>
      <c r="AU1807" s="16">
        <v>20</v>
      </c>
      <c r="AV1807" s="18" t="s">
        <v>1652</v>
      </c>
      <c r="AW1807" s="17"/>
      <c r="AX1807" s="17">
        <v>45381</v>
      </c>
      <c r="AY1807" s="17">
        <v>45381</v>
      </c>
    </row>
    <row r="1808" spans="1:51" x14ac:dyDescent="0.35">
      <c r="A1808" s="18" t="str">
        <f t="shared" si="28"/>
        <v>PMEWEW0908W830</v>
      </c>
      <c r="B1808" s="15" t="s">
        <v>1639</v>
      </c>
      <c r="C1808" s="15" t="s">
        <v>79</v>
      </c>
      <c r="D1808" s="15" t="s">
        <v>1343</v>
      </c>
      <c r="E1808" s="15" t="s">
        <v>1808</v>
      </c>
      <c r="F1808" s="15" t="s">
        <v>1872</v>
      </c>
      <c r="G1808" s="15" t="s">
        <v>1643</v>
      </c>
      <c r="H1808" s="15" t="s">
        <v>2</v>
      </c>
      <c r="I1808" s="15" t="s">
        <v>1637</v>
      </c>
      <c r="J1808" s="15" t="s">
        <v>1640</v>
      </c>
      <c r="K1808" s="15" t="s">
        <v>1847</v>
      </c>
      <c r="L1808" s="15" t="s">
        <v>1645</v>
      </c>
      <c r="M1808" s="15" t="s">
        <v>2</v>
      </c>
      <c r="N1808" s="15" t="s">
        <v>2</v>
      </c>
      <c r="O1808" s="15" t="s">
        <v>1639</v>
      </c>
      <c r="P1808" s="15" t="s">
        <v>1637</v>
      </c>
      <c r="Q1808" s="15" t="s">
        <v>1640</v>
      </c>
      <c r="R1808" s="15" t="s">
        <v>1873</v>
      </c>
      <c r="S1808" s="15" t="s">
        <v>1709</v>
      </c>
      <c r="T1808" s="15" t="s">
        <v>2</v>
      </c>
      <c r="U1808" s="15" t="s">
        <v>1822</v>
      </c>
      <c r="V1808" s="15" t="s">
        <v>1822</v>
      </c>
      <c r="W1808" s="15" t="s">
        <v>1647</v>
      </c>
      <c r="X1808" s="15" t="s">
        <v>2</v>
      </c>
      <c r="Y1808" s="15" t="s">
        <v>2</v>
      </c>
      <c r="Z1808" s="15" t="s">
        <v>2</v>
      </c>
      <c r="AA1808" s="15" t="s">
        <v>1648</v>
      </c>
      <c r="AB1808" s="15" t="s">
        <v>1648</v>
      </c>
      <c r="AC1808" s="15" t="s">
        <v>1648</v>
      </c>
      <c r="AD1808" s="15" t="s">
        <v>1648</v>
      </c>
      <c r="AE1808" s="15" t="s">
        <v>1648</v>
      </c>
      <c r="AF1808" s="15" t="s">
        <v>1648</v>
      </c>
      <c r="AG1808" s="15" t="s">
        <v>1648</v>
      </c>
      <c r="AH1808" s="15" t="s">
        <v>2</v>
      </c>
      <c r="AI1808" s="15" t="s">
        <v>2</v>
      </c>
      <c r="AJ1808" s="15" t="s">
        <v>1812</v>
      </c>
      <c r="AK1808" s="15" t="s">
        <v>1780</v>
      </c>
      <c r="AL1808" s="15" t="s">
        <v>57</v>
      </c>
      <c r="AM1808" s="15" t="s">
        <v>1657</v>
      </c>
      <c r="AN1808" s="16">
        <v>10</v>
      </c>
      <c r="AO1808" s="16">
        <v>10</v>
      </c>
      <c r="AP1808" s="17"/>
      <c r="AQ1808" s="17"/>
      <c r="AR1808" s="17">
        <v>45837</v>
      </c>
      <c r="AS1808" s="17"/>
      <c r="AT1808" s="17"/>
      <c r="AU1808" s="16">
        <v>50</v>
      </c>
      <c r="AV1808" s="18" t="s">
        <v>1652</v>
      </c>
      <c r="AW1808" s="17"/>
      <c r="AX1808" s="17">
        <v>45381</v>
      </c>
      <c r="AY1808" s="17">
        <v>45381</v>
      </c>
    </row>
    <row r="1809" spans="1:51" x14ac:dyDescent="0.35">
      <c r="A1809" s="18" t="str">
        <f t="shared" si="28"/>
        <v>PMEWEW0917W803</v>
      </c>
      <c r="B1809" s="15" t="s">
        <v>1639</v>
      </c>
      <c r="C1809" s="15" t="s">
        <v>79</v>
      </c>
      <c r="D1809" s="15" t="s">
        <v>1344</v>
      </c>
      <c r="E1809" s="15" t="s">
        <v>1808</v>
      </c>
      <c r="F1809" s="15" t="s">
        <v>1872</v>
      </c>
      <c r="G1809" s="15" t="s">
        <v>1643</v>
      </c>
      <c r="H1809" s="15" t="s">
        <v>2</v>
      </c>
      <c r="I1809" s="15" t="s">
        <v>1637</v>
      </c>
      <c r="J1809" s="15" t="s">
        <v>1640</v>
      </c>
      <c r="K1809" s="15" t="s">
        <v>1796</v>
      </c>
      <c r="L1809" s="15" t="s">
        <v>1645</v>
      </c>
      <c r="M1809" s="15" t="s">
        <v>2</v>
      </c>
      <c r="N1809" s="15" t="s">
        <v>2</v>
      </c>
      <c r="O1809" s="15" t="s">
        <v>1639</v>
      </c>
      <c r="P1809" s="15" t="s">
        <v>1637</v>
      </c>
      <c r="Q1809" s="15" t="s">
        <v>2</v>
      </c>
      <c r="R1809" s="15" t="s">
        <v>1639</v>
      </c>
      <c r="S1809" s="15" t="s">
        <v>1637</v>
      </c>
      <c r="T1809" s="15" t="s">
        <v>2</v>
      </c>
      <c r="U1809" s="15" t="s">
        <v>1822</v>
      </c>
      <c r="V1809" s="15" t="s">
        <v>1822</v>
      </c>
      <c r="W1809" s="15" t="s">
        <v>1647</v>
      </c>
      <c r="X1809" s="15" t="s">
        <v>2</v>
      </c>
      <c r="Y1809" s="15" t="s">
        <v>2</v>
      </c>
      <c r="Z1809" s="15" t="s">
        <v>2</v>
      </c>
      <c r="AA1809" s="15" t="s">
        <v>1648</v>
      </c>
      <c r="AB1809" s="15" t="s">
        <v>1648</v>
      </c>
      <c r="AC1809" s="15" t="s">
        <v>1648</v>
      </c>
      <c r="AD1809" s="15" t="s">
        <v>1648</v>
      </c>
      <c r="AE1809" s="15" t="s">
        <v>1648</v>
      </c>
      <c r="AF1809" s="15" t="s">
        <v>1648</v>
      </c>
      <c r="AG1809" s="15" t="s">
        <v>1648</v>
      </c>
      <c r="AH1809" s="15" t="s">
        <v>2</v>
      </c>
      <c r="AI1809" s="15" t="s">
        <v>2</v>
      </c>
      <c r="AJ1809" s="15" t="s">
        <v>1812</v>
      </c>
      <c r="AK1809" s="15" t="s">
        <v>1780</v>
      </c>
      <c r="AL1809" s="15" t="s">
        <v>57</v>
      </c>
      <c r="AM1809" s="15" t="s">
        <v>1657</v>
      </c>
      <c r="AN1809" s="16">
        <v>10</v>
      </c>
      <c r="AO1809" s="16">
        <v>10</v>
      </c>
      <c r="AP1809" s="17"/>
      <c r="AQ1809" s="17"/>
      <c r="AR1809" s="17">
        <v>45837</v>
      </c>
      <c r="AS1809" s="17"/>
      <c r="AT1809" s="17"/>
      <c r="AU1809" s="16">
        <v>50</v>
      </c>
      <c r="AV1809" s="18" t="s">
        <v>1652</v>
      </c>
      <c r="AW1809" s="17"/>
      <c r="AX1809" s="17">
        <v>45381</v>
      </c>
      <c r="AY1809" s="17">
        <v>45381</v>
      </c>
    </row>
    <row r="1810" spans="1:51" x14ac:dyDescent="0.35">
      <c r="A1810" s="18" t="str">
        <f t="shared" si="28"/>
        <v>PMEWEW0929W830</v>
      </c>
      <c r="B1810" s="15" t="s">
        <v>1639</v>
      </c>
      <c r="C1810" s="15" t="s">
        <v>79</v>
      </c>
      <c r="D1810" s="15" t="s">
        <v>1345</v>
      </c>
      <c r="E1810" s="15" t="s">
        <v>1808</v>
      </c>
      <c r="F1810" s="15" t="s">
        <v>1872</v>
      </c>
      <c r="G1810" s="15" t="s">
        <v>1643</v>
      </c>
      <c r="H1810" s="15" t="s">
        <v>2</v>
      </c>
      <c r="I1810" s="15" t="s">
        <v>1637</v>
      </c>
      <c r="J1810" s="15" t="s">
        <v>1640</v>
      </c>
      <c r="K1810" s="15" t="s">
        <v>2245</v>
      </c>
      <c r="L1810" s="15" t="s">
        <v>1645</v>
      </c>
      <c r="M1810" s="15" t="s">
        <v>2</v>
      </c>
      <c r="N1810" s="15" t="s">
        <v>2</v>
      </c>
      <c r="O1810" s="15" t="s">
        <v>1639</v>
      </c>
      <c r="P1810" s="15" t="s">
        <v>1637</v>
      </c>
      <c r="Q1810" s="15" t="s">
        <v>1640</v>
      </c>
      <c r="R1810" s="15" t="s">
        <v>1873</v>
      </c>
      <c r="S1810" s="15" t="s">
        <v>1709</v>
      </c>
      <c r="T1810" s="15" t="s">
        <v>2</v>
      </c>
      <c r="U1810" s="15" t="s">
        <v>1822</v>
      </c>
      <c r="V1810" s="15" t="s">
        <v>1822</v>
      </c>
      <c r="W1810" s="15" t="s">
        <v>1647</v>
      </c>
      <c r="X1810" s="15" t="s">
        <v>2</v>
      </c>
      <c r="Y1810" s="15" t="s">
        <v>2</v>
      </c>
      <c r="Z1810" s="15" t="s">
        <v>2</v>
      </c>
      <c r="AA1810" s="15" t="s">
        <v>1648</v>
      </c>
      <c r="AB1810" s="15" t="s">
        <v>1648</v>
      </c>
      <c r="AC1810" s="15" t="s">
        <v>1648</v>
      </c>
      <c r="AD1810" s="15" t="s">
        <v>1648</v>
      </c>
      <c r="AE1810" s="15" t="s">
        <v>1648</v>
      </c>
      <c r="AF1810" s="15" t="s">
        <v>1648</v>
      </c>
      <c r="AG1810" s="15" t="s">
        <v>1648</v>
      </c>
      <c r="AH1810" s="15" t="s">
        <v>2</v>
      </c>
      <c r="AI1810" s="15" t="s">
        <v>2</v>
      </c>
      <c r="AJ1810" s="15" t="s">
        <v>1812</v>
      </c>
      <c r="AK1810" s="15" t="s">
        <v>1780</v>
      </c>
      <c r="AL1810" s="15" t="s">
        <v>57</v>
      </c>
      <c r="AM1810" s="15" t="s">
        <v>1657</v>
      </c>
      <c r="AN1810" s="16">
        <v>10</v>
      </c>
      <c r="AO1810" s="16">
        <v>10</v>
      </c>
      <c r="AP1810" s="17"/>
      <c r="AQ1810" s="17"/>
      <c r="AR1810" s="17">
        <v>45837</v>
      </c>
      <c r="AS1810" s="17"/>
      <c r="AT1810" s="17"/>
      <c r="AU1810" s="16">
        <v>50</v>
      </c>
      <c r="AV1810" s="18" t="s">
        <v>1652</v>
      </c>
      <c r="AW1810" s="17"/>
      <c r="AX1810" s="17">
        <v>45381</v>
      </c>
      <c r="AY1810" s="17">
        <v>45381</v>
      </c>
    </row>
    <row r="1811" spans="1:51" x14ac:dyDescent="0.35">
      <c r="A1811" s="18" t="str">
        <f t="shared" si="28"/>
        <v>PMEWEW0935W830</v>
      </c>
      <c r="B1811" s="15" t="s">
        <v>1639</v>
      </c>
      <c r="C1811" s="15" t="s">
        <v>79</v>
      </c>
      <c r="D1811" s="15" t="s">
        <v>1346</v>
      </c>
      <c r="E1811" s="15" t="s">
        <v>1808</v>
      </c>
      <c r="F1811" s="15" t="s">
        <v>1872</v>
      </c>
      <c r="G1811" s="15" t="s">
        <v>1643</v>
      </c>
      <c r="H1811" s="15" t="s">
        <v>2</v>
      </c>
      <c r="I1811" s="15" t="s">
        <v>1637</v>
      </c>
      <c r="J1811" s="15" t="s">
        <v>1640</v>
      </c>
      <c r="K1811" s="15" t="s">
        <v>2232</v>
      </c>
      <c r="L1811" s="15" t="s">
        <v>1645</v>
      </c>
      <c r="M1811" s="15" t="s">
        <v>2</v>
      </c>
      <c r="N1811" s="15" t="s">
        <v>2</v>
      </c>
      <c r="O1811" s="15" t="s">
        <v>1639</v>
      </c>
      <c r="P1811" s="15" t="s">
        <v>1637</v>
      </c>
      <c r="Q1811" s="15" t="s">
        <v>1640</v>
      </c>
      <c r="R1811" s="15" t="s">
        <v>1873</v>
      </c>
      <c r="S1811" s="15" t="s">
        <v>1709</v>
      </c>
      <c r="T1811" s="15" t="s">
        <v>2</v>
      </c>
      <c r="U1811" s="15" t="s">
        <v>1822</v>
      </c>
      <c r="V1811" s="15" t="s">
        <v>1822</v>
      </c>
      <c r="W1811" s="15" t="s">
        <v>1647</v>
      </c>
      <c r="X1811" s="15" t="s">
        <v>2</v>
      </c>
      <c r="Y1811" s="15" t="s">
        <v>2</v>
      </c>
      <c r="Z1811" s="15" t="s">
        <v>2</v>
      </c>
      <c r="AA1811" s="15" t="s">
        <v>1648</v>
      </c>
      <c r="AB1811" s="15" t="s">
        <v>1648</v>
      </c>
      <c r="AC1811" s="15" t="s">
        <v>1648</v>
      </c>
      <c r="AD1811" s="15" t="s">
        <v>1648</v>
      </c>
      <c r="AE1811" s="15" t="s">
        <v>1648</v>
      </c>
      <c r="AF1811" s="15" t="s">
        <v>1648</v>
      </c>
      <c r="AG1811" s="15" t="s">
        <v>1648</v>
      </c>
      <c r="AH1811" s="15" t="s">
        <v>2</v>
      </c>
      <c r="AI1811" s="15" t="s">
        <v>2</v>
      </c>
      <c r="AJ1811" s="15" t="s">
        <v>1812</v>
      </c>
      <c r="AK1811" s="15" t="s">
        <v>1780</v>
      </c>
      <c r="AL1811" s="15" t="s">
        <v>57</v>
      </c>
      <c r="AM1811" s="15" t="s">
        <v>1657</v>
      </c>
      <c r="AN1811" s="16">
        <v>10</v>
      </c>
      <c r="AO1811" s="16">
        <v>10</v>
      </c>
      <c r="AP1811" s="17"/>
      <c r="AQ1811" s="17"/>
      <c r="AR1811" s="17">
        <v>45837</v>
      </c>
      <c r="AS1811" s="17"/>
      <c r="AT1811" s="17"/>
      <c r="AU1811" s="16">
        <v>50</v>
      </c>
      <c r="AV1811" s="18" t="s">
        <v>1652</v>
      </c>
      <c r="AW1811" s="17"/>
      <c r="AX1811" s="17">
        <v>45381</v>
      </c>
      <c r="AY1811" s="17">
        <v>45381</v>
      </c>
    </row>
    <row r="1812" spans="1:51" x14ac:dyDescent="0.35">
      <c r="A1812" s="18" t="str">
        <f t="shared" si="28"/>
        <v>PMEWEW0936W830</v>
      </c>
      <c r="B1812" s="15" t="s">
        <v>1639</v>
      </c>
      <c r="C1812" s="15" t="s">
        <v>79</v>
      </c>
      <c r="D1812" s="15" t="s">
        <v>1347</v>
      </c>
      <c r="E1812" s="15" t="s">
        <v>1808</v>
      </c>
      <c r="F1812" s="15" t="s">
        <v>1872</v>
      </c>
      <c r="G1812" s="15" t="s">
        <v>1643</v>
      </c>
      <c r="H1812" s="15" t="s">
        <v>2</v>
      </c>
      <c r="I1812" s="15" t="s">
        <v>1637</v>
      </c>
      <c r="J1812" s="15" t="s">
        <v>1640</v>
      </c>
      <c r="K1812" s="15" t="s">
        <v>2232</v>
      </c>
      <c r="L1812" s="15" t="s">
        <v>1645</v>
      </c>
      <c r="M1812" s="15" t="s">
        <v>2</v>
      </c>
      <c r="N1812" s="15" t="s">
        <v>2</v>
      </c>
      <c r="O1812" s="15" t="s">
        <v>1639</v>
      </c>
      <c r="P1812" s="15" t="s">
        <v>1637</v>
      </c>
      <c r="Q1812" s="15" t="s">
        <v>1640</v>
      </c>
      <c r="R1812" s="15" t="s">
        <v>1873</v>
      </c>
      <c r="S1812" s="15" t="s">
        <v>1709</v>
      </c>
      <c r="T1812" s="15" t="s">
        <v>2</v>
      </c>
      <c r="U1812" s="15" t="s">
        <v>1822</v>
      </c>
      <c r="V1812" s="15" t="s">
        <v>1822</v>
      </c>
      <c r="W1812" s="15" t="s">
        <v>1647</v>
      </c>
      <c r="X1812" s="15" t="s">
        <v>2</v>
      </c>
      <c r="Y1812" s="15" t="s">
        <v>2</v>
      </c>
      <c r="Z1812" s="15" t="s">
        <v>2</v>
      </c>
      <c r="AA1812" s="15" t="s">
        <v>1648</v>
      </c>
      <c r="AB1812" s="15" t="s">
        <v>1648</v>
      </c>
      <c r="AC1812" s="15" t="s">
        <v>1648</v>
      </c>
      <c r="AD1812" s="15" t="s">
        <v>1648</v>
      </c>
      <c r="AE1812" s="15" t="s">
        <v>1648</v>
      </c>
      <c r="AF1812" s="15" t="s">
        <v>1648</v>
      </c>
      <c r="AG1812" s="15" t="s">
        <v>1648</v>
      </c>
      <c r="AH1812" s="15" t="s">
        <v>2</v>
      </c>
      <c r="AI1812" s="15" t="s">
        <v>2</v>
      </c>
      <c r="AJ1812" s="15" t="s">
        <v>1812</v>
      </c>
      <c r="AK1812" s="15" t="s">
        <v>1780</v>
      </c>
      <c r="AL1812" s="15" t="s">
        <v>57</v>
      </c>
      <c r="AM1812" s="15" t="s">
        <v>1657</v>
      </c>
      <c r="AN1812" s="16">
        <v>10</v>
      </c>
      <c r="AO1812" s="16">
        <v>10</v>
      </c>
      <c r="AP1812" s="17"/>
      <c r="AQ1812" s="17"/>
      <c r="AR1812" s="17">
        <v>45837</v>
      </c>
      <c r="AS1812" s="17"/>
      <c r="AT1812" s="17"/>
      <c r="AU1812" s="16">
        <v>50</v>
      </c>
      <c r="AV1812" s="18" t="s">
        <v>1652</v>
      </c>
      <c r="AW1812" s="17"/>
      <c r="AX1812" s="17">
        <v>45381</v>
      </c>
      <c r="AY1812" s="17">
        <v>45381</v>
      </c>
    </row>
    <row r="1813" spans="1:51" x14ac:dyDescent="0.35">
      <c r="A1813" s="18" t="str">
        <f t="shared" si="28"/>
        <v>PMEWEW0965W503</v>
      </c>
      <c r="B1813" s="15" t="s">
        <v>1639</v>
      </c>
      <c r="C1813" s="15" t="s">
        <v>79</v>
      </c>
      <c r="D1813" s="15" t="s">
        <v>1348</v>
      </c>
      <c r="E1813" s="15" t="s">
        <v>1808</v>
      </c>
      <c r="F1813" s="15" t="s">
        <v>1872</v>
      </c>
      <c r="G1813" s="15" t="s">
        <v>1643</v>
      </c>
      <c r="H1813" s="15" t="s">
        <v>2</v>
      </c>
      <c r="I1813" s="15" t="s">
        <v>1637</v>
      </c>
      <c r="J1813" s="15" t="s">
        <v>1640</v>
      </c>
      <c r="K1813" s="15" t="s">
        <v>1829</v>
      </c>
      <c r="L1813" s="15" t="s">
        <v>1645</v>
      </c>
      <c r="M1813" s="15" t="s">
        <v>2</v>
      </c>
      <c r="N1813" s="15" t="s">
        <v>2</v>
      </c>
      <c r="O1813" s="15" t="s">
        <v>1639</v>
      </c>
      <c r="P1813" s="15" t="s">
        <v>1637</v>
      </c>
      <c r="Q1813" s="15" t="s">
        <v>1640</v>
      </c>
      <c r="R1813" s="15" t="s">
        <v>1873</v>
      </c>
      <c r="S1813" s="15" t="s">
        <v>1795</v>
      </c>
      <c r="T1813" s="15" t="s">
        <v>2</v>
      </c>
      <c r="U1813" s="15" t="s">
        <v>1817</v>
      </c>
      <c r="V1813" s="15" t="s">
        <v>1817</v>
      </c>
      <c r="W1813" s="15" t="s">
        <v>1647</v>
      </c>
      <c r="X1813" s="15" t="s">
        <v>2</v>
      </c>
      <c r="Y1813" s="15" t="s">
        <v>2</v>
      </c>
      <c r="Z1813" s="15" t="s">
        <v>2</v>
      </c>
      <c r="AA1813" s="15" t="s">
        <v>1648</v>
      </c>
      <c r="AB1813" s="15" t="s">
        <v>1648</v>
      </c>
      <c r="AC1813" s="15" t="s">
        <v>1648</v>
      </c>
      <c r="AD1813" s="15" t="s">
        <v>1648</v>
      </c>
      <c r="AE1813" s="15" t="s">
        <v>1648</v>
      </c>
      <c r="AF1813" s="15" t="s">
        <v>1648</v>
      </c>
      <c r="AG1813" s="15" t="s">
        <v>1648</v>
      </c>
      <c r="AH1813" s="15" t="s">
        <v>2</v>
      </c>
      <c r="AI1813" s="15" t="s">
        <v>2</v>
      </c>
      <c r="AJ1813" s="15" t="s">
        <v>1812</v>
      </c>
      <c r="AK1813" s="15" t="s">
        <v>1780</v>
      </c>
      <c r="AL1813" s="15" t="s">
        <v>57</v>
      </c>
      <c r="AM1813" s="15" t="s">
        <v>1657</v>
      </c>
      <c r="AN1813" s="16">
        <v>10</v>
      </c>
      <c r="AO1813" s="16">
        <v>10</v>
      </c>
      <c r="AP1813" s="17"/>
      <c r="AQ1813" s="17"/>
      <c r="AR1813" s="17">
        <v>45837</v>
      </c>
      <c r="AS1813" s="17"/>
      <c r="AT1813" s="17"/>
      <c r="AU1813" s="16">
        <v>50</v>
      </c>
      <c r="AV1813" s="18" t="s">
        <v>1652</v>
      </c>
      <c r="AW1813" s="17"/>
      <c r="AX1813" s="17">
        <v>45381</v>
      </c>
      <c r="AY1813" s="17">
        <v>45381</v>
      </c>
    </row>
    <row r="1814" spans="1:51" x14ac:dyDescent="0.35">
      <c r="A1814" s="18" t="str">
        <f t="shared" si="28"/>
        <v>PMEWEW0972W503</v>
      </c>
      <c r="B1814" s="15" t="s">
        <v>1639</v>
      </c>
      <c r="C1814" s="15" t="s">
        <v>79</v>
      </c>
      <c r="D1814" s="15" t="s">
        <v>1349</v>
      </c>
      <c r="E1814" s="15" t="s">
        <v>1808</v>
      </c>
      <c r="F1814" s="15" t="s">
        <v>1872</v>
      </c>
      <c r="G1814" s="15" t="s">
        <v>1643</v>
      </c>
      <c r="H1814" s="15" t="s">
        <v>2</v>
      </c>
      <c r="I1814" s="15" t="s">
        <v>1637</v>
      </c>
      <c r="J1814" s="15" t="s">
        <v>1640</v>
      </c>
      <c r="K1814" s="15" t="s">
        <v>1829</v>
      </c>
      <c r="L1814" s="15" t="s">
        <v>1645</v>
      </c>
      <c r="M1814" s="15" t="s">
        <v>2</v>
      </c>
      <c r="N1814" s="15" t="s">
        <v>2</v>
      </c>
      <c r="O1814" s="15" t="s">
        <v>1639</v>
      </c>
      <c r="P1814" s="15" t="s">
        <v>1637</v>
      </c>
      <c r="Q1814" s="15" t="s">
        <v>1640</v>
      </c>
      <c r="R1814" s="15" t="s">
        <v>1873</v>
      </c>
      <c r="S1814" s="15" t="s">
        <v>1709</v>
      </c>
      <c r="T1814" s="15" t="s">
        <v>2</v>
      </c>
      <c r="U1814" s="15" t="s">
        <v>1817</v>
      </c>
      <c r="V1814" s="15" t="s">
        <v>1817</v>
      </c>
      <c r="W1814" s="15" t="s">
        <v>1647</v>
      </c>
      <c r="X1814" s="15" t="s">
        <v>2</v>
      </c>
      <c r="Y1814" s="15" t="s">
        <v>2</v>
      </c>
      <c r="Z1814" s="15" t="s">
        <v>2</v>
      </c>
      <c r="AA1814" s="15" t="s">
        <v>1648</v>
      </c>
      <c r="AB1814" s="15" t="s">
        <v>1648</v>
      </c>
      <c r="AC1814" s="15" t="s">
        <v>1648</v>
      </c>
      <c r="AD1814" s="15" t="s">
        <v>1648</v>
      </c>
      <c r="AE1814" s="15" t="s">
        <v>1648</v>
      </c>
      <c r="AF1814" s="15" t="s">
        <v>1648</v>
      </c>
      <c r="AG1814" s="15" t="s">
        <v>1648</v>
      </c>
      <c r="AH1814" s="15" t="s">
        <v>2</v>
      </c>
      <c r="AI1814" s="15" t="s">
        <v>2</v>
      </c>
      <c r="AJ1814" s="15" t="s">
        <v>1812</v>
      </c>
      <c r="AK1814" s="15" t="s">
        <v>1780</v>
      </c>
      <c r="AL1814" s="15" t="s">
        <v>57</v>
      </c>
      <c r="AM1814" s="15" t="s">
        <v>1657</v>
      </c>
      <c r="AN1814" s="16">
        <v>10</v>
      </c>
      <c r="AO1814" s="16">
        <v>10</v>
      </c>
      <c r="AP1814" s="17"/>
      <c r="AQ1814" s="17"/>
      <c r="AR1814" s="17">
        <v>45837</v>
      </c>
      <c r="AS1814" s="17"/>
      <c r="AT1814" s="17"/>
      <c r="AU1814" s="16">
        <v>50</v>
      </c>
      <c r="AV1814" s="18" t="s">
        <v>1652</v>
      </c>
      <c r="AW1814" s="17"/>
      <c r="AX1814" s="17">
        <v>45381</v>
      </c>
      <c r="AY1814" s="17">
        <v>45381</v>
      </c>
    </row>
    <row r="1815" spans="1:51" x14ac:dyDescent="0.35">
      <c r="A1815" s="18" t="str">
        <f t="shared" si="28"/>
        <v>PMEWEW0974W503</v>
      </c>
      <c r="B1815" s="15" t="s">
        <v>1639</v>
      </c>
      <c r="C1815" s="15" t="s">
        <v>79</v>
      </c>
      <c r="D1815" s="15" t="s">
        <v>1350</v>
      </c>
      <c r="E1815" s="15" t="s">
        <v>1808</v>
      </c>
      <c r="F1815" s="15" t="s">
        <v>1872</v>
      </c>
      <c r="G1815" s="15" t="s">
        <v>1643</v>
      </c>
      <c r="H1815" s="15" t="s">
        <v>2</v>
      </c>
      <c r="I1815" s="15" t="s">
        <v>1637</v>
      </c>
      <c r="J1815" s="15" t="s">
        <v>1640</v>
      </c>
      <c r="K1815" s="15" t="s">
        <v>1829</v>
      </c>
      <c r="L1815" s="15" t="s">
        <v>1645</v>
      </c>
      <c r="M1815" s="15" t="s">
        <v>2</v>
      </c>
      <c r="N1815" s="15" t="s">
        <v>2</v>
      </c>
      <c r="O1815" s="15" t="s">
        <v>1639</v>
      </c>
      <c r="P1815" s="15" t="s">
        <v>1637</v>
      </c>
      <c r="Q1815" s="15" t="s">
        <v>1640</v>
      </c>
      <c r="R1815" s="15" t="s">
        <v>1873</v>
      </c>
      <c r="S1815" s="15" t="s">
        <v>1709</v>
      </c>
      <c r="T1815" s="15" t="s">
        <v>2</v>
      </c>
      <c r="U1815" s="15" t="s">
        <v>1817</v>
      </c>
      <c r="V1815" s="15" t="s">
        <v>1817</v>
      </c>
      <c r="W1815" s="15" t="s">
        <v>1647</v>
      </c>
      <c r="X1815" s="15" t="s">
        <v>2</v>
      </c>
      <c r="Y1815" s="15" t="s">
        <v>2</v>
      </c>
      <c r="Z1815" s="15" t="s">
        <v>2</v>
      </c>
      <c r="AA1815" s="15" t="s">
        <v>1648</v>
      </c>
      <c r="AB1815" s="15" t="s">
        <v>1648</v>
      </c>
      <c r="AC1815" s="15" t="s">
        <v>1648</v>
      </c>
      <c r="AD1815" s="15" t="s">
        <v>1648</v>
      </c>
      <c r="AE1815" s="15" t="s">
        <v>1648</v>
      </c>
      <c r="AF1815" s="15" t="s">
        <v>1648</v>
      </c>
      <c r="AG1815" s="15" t="s">
        <v>1648</v>
      </c>
      <c r="AH1815" s="15" t="s">
        <v>2</v>
      </c>
      <c r="AI1815" s="15" t="s">
        <v>2</v>
      </c>
      <c r="AJ1815" s="15" t="s">
        <v>1812</v>
      </c>
      <c r="AK1815" s="15" t="s">
        <v>1780</v>
      </c>
      <c r="AL1815" s="15" t="s">
        <v>57</v>
      </c>
      <c r="AM1815" s="15" t="s">
        <v>1657</v>
      </c>
      <c r="AN1815" s="16">
        <v>10</v>
      </c>
      <c r="AO1815" s="16">
        <v>10</v>
      </c>
      <c r="AP1815" s="17"/>
      <c r="AQ1815" s="17"/>
      <c r="AR1815" s="17">
        <v>45837</v>
      </c>
      <c r="AS1815" s="17"/>
      <c r="AT1815" s="17"/>
      <c r="AU1815" s="16">
        <v>50</v>
      </c>
      <c r="AV1815" s="18" t="s">
        <v>1652</v>
      </c>
      <c r="AW1815" s="17"/>
      <c r="AX1815" s="17">
        <v>45381</v>
      </c>
      <c r="AY1815" s="17">
        <v>45381</v>
      </c>
    </row>
    <row r="1816" spans="1:51" x14ac:dyDescent="0.35">
      <c r="A1816" s="18" t="str">
        <f t="shared" si="28"/>
        <v>PMEWEW0982X503</v>
      </c>
      <c r="B1816" s="15" t="s">
        <v>1639</v>
      </c>
      <c r="C1816" s="15" t="s">
        <v>79</v>
      </c>
      <c r="D1816" s="15" t="s">
        <v>1351</v>
      </c>
      <c r="E1816" s="15" t="s">
        <v>1874</v>
      </c>
      <c r="F1816" s="15" t="s">
        <v>1872</v>
      </c>
      <c r="G1816" s="15" t="s">
        <v>1643</v>
      </c>
      <c r="H1816" s="15" t="s">
        <v>2</v>
      </c>
      <c r="I1816" s="15" t="s">
        <v>1637</v>
      </c>
      <c r="J1816" s="15" t="s">
        <v>1640</v>
      </c>
      <c r="K1816" s="15" t="s">
        <v>1829</v>
      </c>
      <c r="L1816" s="15" t="s">
        <v>1645</v>
      </c>
      <c r="M1816" s="15" t="s">
        <v>2</v>
      </c>
      <c r="N1816" s="15" t="s">
        <v>2</v>
      </c>
      <c r="O1816" s="15" t="s">
        <v>1639</v>
      </c>
      <c r="P1816" s="15" t="s">
        <v>1637</v>
      </c>
      <c r="Q1816" s="15" t="s">
        <v>1640</v>
      </c>
      <c r="R1816" s="15" t="s">
        <v>1873</v>
      </c>
      <c r="S1816" s="15" t="s">
        <v>1709</v>
      </c>
      <c r="T1816" s="15" t="s">
        <v>2</v>
      </c>
      <c r="U1816" s="15" t="s">
        <v>1817</v>
      </c>
      <c r="V1816" s="15" t="s">
        <v>1817</v>
      </c>
      <c r="W1816" s="15" t="s">
        <v>1647</v>
      </c>
      <c r="X1816" s="15" t="s">
        <v>2</v>
      </c>
      <c r="Y1816" s="15" t="s">
        <v>2</v>
      </c>
      <c r="Z1816" s="15" t="s">
        <v>2</v>
      </c>
      <c r="AA1816" s="15" t="s">
        <v>1648</v>
      </c>
      <c r="AB1816" s="15" t="s">
        <v>1648</v>
      </c>
      <c r="AC1816" s="15" t="s">
        <v>1648</v>
      </c>
      <c r="AD1816" s="15" t="s">
        <v>1648</v>
      </c>
      <c r="AE1816" s="15" t="s">
        <v>1648</v>
      </c>
      <c r="AF1816" s="15" t="s">
        <v>1648</v>
      </c>
      <c r="AG1816" s="15" t="s">
        <v>1648</v>
      </c>
      <c r="AH1816" s="15" t="s">
        <v>2</v>
      </c>
      <c r="AI1816" s="15" t="s">
        <v>2</v>
      </c>
      <c r="AJ1816" s="15" t="s">
        <v>1812</v>
      </c>
      <c r="AK1816" s="15" t="s">
        <v>1780</v>
      </c>
      <c r="AL1816" s="15" t="s">
        <v>57</v>
      </c>
      <c r="AM1816" s="15" t="s">
        <v>1657</v>
      </c>
      <c r="AN1816" s="16">
        <v>10</v>
      </c>
      <c r="AO1816" s="16">
        <v>10</v>
      </c>
      <c r="AP1816" s="17"/>
      <c r="AQ1816" s="17"/>
      <c r="AR1816" s="17">
        <v>45837</v>
      </c>
      <c r="AS1816" s="17"/>
      <c r="AT1816" s="17"/>
      <c r="AU1816" s="16">
        <v>50</v>
      </c>
      <c r="AV1816" s="18" t="s">
        <v>1652</v>
      </c>
      <c r="AW1816" s="17"/>
      <c r="AX1816" s="17">
        <v>45381</v>
      </c>
      <c r="AY1816" s="17">
        <v>45381</v>
      </c>
    </row>
    <row r="1817" spans="1:51" x14ac:dyDescent="0.35">
      <c r="A1817" s="18" t="str">
        <f t="shared" si="28"/>
        <v>PMEWEW0983X503</v>
      </c>
      <c r="B1817" s="15" t="s">
        <v>1639</v>
      </c>
      <c r="C1817" s="15" t="s">
        <v>79</v>
      </c>
      <c r="D1817" s="15" t="s">
        <v>1352</v>
      </c>
      <c r="E1817" s="15" t="s">
        <v>1874</v>
      </c>
      <c r="F1817" s="15" t="s">
        <v>1872</v>
      </c>
      <c r="G1817" s="15" t="s">
        <v>1643</v>
      </c>
      <c r="H1817" s="15" t="s">
        <v>2</v>
      </c>
      <c r="I1817" s="15" t="s">
        <v>1637</v>
      </c>
      <c r="J1817" s="15" t="s">
        <v>1640</v>
      </c>
      <c r="K1817" s="15" t="s">
        <v>1829</v>
      </c>
      <c r="L1817" s="15" t="s">
        <v>1645</v>
      </c>
      <c r="M1817" s="15" t="s">
        <v>2</v>
      </c>
      <c r="N1817" s="15" t="s">
        <v>2</v>
      </c>
      <c r="O1817" s="15" t="s">
        <v>1639</v>
      </c>
      <c r="P1817" s="15" t="s">
        <v>1637</v>
      </c>
      <c r="Q1817" s="15" t="s">
        <v>2</v>
      </c>
      <c r="R1817" s="15" t="s">
        <v>1639</v>
      </c>
      <c r="S1817" s="15" t="s">
        <v>1637</v>
      </c>
      <c r="T1817" s="15" t="s">
        <v>2</v>
      </c>
      <c r="U1817" s="15" t="s">
        <v>1817</v>
      </c>
      <c r="V1817" s="15" t="s">
        <v>1817</v>
      </c>
      <c r="W1817" s="15" t="s">
        <v>1647</v>
      </c>
      <c r="X1817" s="15" t="s">
        <v>2</v>
      </c>
      <c r="Y1817" s="15" t="s">
        <v>2</v>
      </c>
      <c r="Z1817" s="15" t="s">
        <v>2</v>
      </c>
      <c r="AA1817" s="15" t="s">
        <v>1648</v>
      </c>
      <c r="AB1817" s="15" t="s">
        <v>1648</v>
      </c>
      <c r="AC1817" s="15" t="s">
        <v>1648</v>
      </c>
      <c r="AD1817" s="15" t="s">
        <v>1648</v>
      </c>
      <c r="AE1817" s="15" t="s">
        <v>1648</v>
      </c>
      <c r="AF1817" s="15" t="s">
        <v>1648</v>
      </c>
      <c r="AG1817" s="15" t="s">
        <v>1648</v>
      </c>
      <c r="AH1817" s="15" t="s">
        <v>2</v>
      </c>
      <c r="AI1817" s="15" t="s">
        <v>2</v>
      </c>
      <c r="AJ1817" s="15" t="s">
        <v>1812</v>
      </c>
      <c r="AK1817" s="15" t="s">
        <v>1780</v>
      </c>
      <c r="AL1817" s="15" t="s">
        <v>57</v>
      </c>
      <c r="AM1817" s="15" t="s">
        <v>1657</v>
      </c>
      <c r="AN1817" s="16">
        <v>10</v>
      </c>
      <c r="AO1817" s="16">
        <v>10</v>
      </c>
      <c r="AP1817" s="17"/>
      <c r="AQ1817" s="17"/>
      <c r="AR1817" s="17">
        <v>45837</v>
      </c>
      <c r="AS1817" s="17"/>
      <c r="AT1817" s="17"/>
      <c r="AU1817" s="16">
        <v>50</v>
      </c>
      <c r="AV1817" s="18" t="s">
        <v>1652</v>
      </c>
      <c r="AW1817" s="17"/>
      <c r="AX1817" s="17">
        <v>45381</v>
      </c>
      <c r="AY1817" s="17">
        <v>45381</v>
      </c>
    </row>
    <row r="1818" spans="1:51" x14ac:dyDescent="0.35">
      <c r="A1818" s="18" t="str">
        <f t="shared" si="28"/>
        <v>PMEWEW0984W303</v>
      </c>
      <c r="B1818" s="15" t="s">
        <v>1639</v>
      </c>
      <c r="C1818" s="15" t="s">
        <v>79</v>
      </c>
      <c r="D1818" s="15" t="s">
        <v>1353</v>
      </c>
      <c r="E1818" s="15" t="s">
        <v>2246</v>
      </c>
      <c r="F1818" s="15" t="s">
        <v>1872</v>
      </c>
      <c r="G1818" s="15" t="s">
        <v>1643</v>
      </c>
      <c r="H1818" s="15" t="s">
        <v>2</v>
      </c>
      <c r="I1818" s="15" t="s">
        <v>1637</v>
      </c>
      <c r="J1818" s="15" t="s">
        <v>1640</v>
      </c>
      <c r="K1818" s="15" t="s">
        <v>1761</v>
      </c>
      <c r="L1818" s="15" t="s">
        <v>1645</v>
      </c>
      <c r="M1818" s="15" t="s">
        <v>2</v>
      </c>
      <c r="N1818" s="15" t="s">
        <v>2</v>
      </c>
      <c r="O1818" s="15" t="s">
        <v>1639</v>
      </c>
      <c r="P1818" s="15" t="s">
        <v>1637</v>
      </c>
      <c r="Q1818" s="15" t="s">
        <v>2</v>
      </c>
      <c r="R1818" s="15" t="s">
        <v>1639</v>
      </c>
      <c r="S1818" s="15" t="s">
        <v>1637</v>
      </c>
      <c r="T1818" s="15" t="s">
        <v>2</v>
      </c>
      <c r="U1818" s="15" t="s">
        <v>1811</v>
      </c>
      <c r="V1818" s="15" t="s">
        <v>1811</v>
      </c>
      <c r="W1818" s="15" t="s">
        <v>1647</v>
      </c>
      <c r="X1818" s="15" t="s">
        <v>2</v>
      </c>
      <c r="Y1818" s="15" t="s">
        <v>2</v>
      </c>
      <c r="Z1818" s="15" t="s">
        <v>2</v>
      </c>
      <c r="AA1818" s="15" t="s">
        <v>1648</v>
      </c>
      <c r="AB1818" s="15" t="s">
        <v>1648</v>
      </c>
      <c r="AC1818" s="15" t="s">
        <v>1648</v>
      </c>
      <c r="AD1818" s="15" t="s">
        <v>1648</v>
      </c>
      <c r="AE1818" s="15" t="s">
        <v>1648</v>
      </c>
      <c r="AF1818" s="15" t="s">
        <v>1648</v>
      </c>
      <c r="AG1818" s="15" t="s">
        <v>1648</v>
      </c>
      <c r="AH1818" s="15" t="s">
        <v>2</v>
      </c>
      <c r="AI1818" s="15" t="s">
        <v>2</v>
      </c>
      <c r="AJ1818" s="15" t="s">
        <v>1812</v>
      </c>
      <c r="AK1818" s="15" t="s">
        <v>1780</v>
      </c>
      <c r="AL1818" s="15" t="s">
        <v>57</v>
      </c>
      <c r="AM1818" s="15" t="s">
        <v>1657</v>
      </c>
      <c r="AN1818" s="16">
        <v>10</v>
      </c>
      <c r="AO1818" s="16">
        <v>10</v>
      </c>
      <c r="AP1818" s="17"/>
      <c r="AQ1818" s="17"/>
      <c r="AR1818" s="17">
        <v>45837</v>
      </c>
      <c r="AS1818" s="17"/>
      <c r="AT1818" s="17"/>
      <c r="AU1818" s="16">
        <v>50</v>
      </c>
      <c r="AV1818" s="18" t="s">
        <v>1652</v>
      </c>
      <c r="AW1818" s="17"/>
      <c r="AX1818" s="17">
        <v>45381</v>
      </c>
      <c r="AY1818" s="17">
        <v>45381</v>
      </c>
    </row>
    <row r="1819" spans="1:51" x14ac:dyDescent="0.35">
      <c r="A1819" s="18" t="str">
        <f t="shared" si="28"/>
        <v>PMEWEW0985W503</v>
      </c>
      <c r="B1819" s="15" t="s">
        <v>1639</v>
      </c>
      <c r="C1819" s="15" t="s">
        <v>79</v>
      </c>
      <c r="D1819" s="15" t="s">
        <v>1354</v>
      </c>
      <c r="E1819" s="15" t="s">
        <v>2247</v>
      </c>
      <c r="F1819" s="15" t="s">
        <v>1872</v>
      </c>
      <c r="G1819" s="15" t="s">
        <v>1643</v>
      </c>
      <c r="H1819" s="15" t="s">
        <v>2</v>
      </c>
      <c r="I1819" s="15" t="s">
        <v>1637</v>
      </c>
      <c r="J1819" s="15" t="s">
        <v>1640</v>
      </c>
      <c r="K1819" s="15" t="s">
        <v>1801</v>
      </c>
      <c r="L1819" s="15" t="s">
        <v>1645</v>
      </c>
      <c r="M1819" s="15" t="s">
        <v>2</v>
      </c>
      <c r="N1819" s="15" t="s">
        <v>2</v>
      </c>
      <c r="O1819" s="15" t="s">
        <v>1639</v>
      </c>
      <c r="P1819" s="15" t="s">
        <v>1637</v>
      </c>
      <c r="Q1819" s="15" t="s">
        <v>2</v>
      </c>
      <c r="R1819" s="15" t="s">
        <v>1639</v>
      </c>
      <c r="S1819" s="15" t="s">
        <v>1637</v>
      </c>
      <c r="T1819" s="15" t="s">
        <v>2</v>
      </c>
      <c r="U1819" s="15" t="s">
        <v>1817</v>
      </c>
      <c r="V1819" s="15" t="s">
        <v>1817</v>
      </c>
      <c r="W1819" s="15" t="s">
        <v>1647</v>
      </c>
      <c r="X1819" s="15" t="s">
        <v>2</v>
      </c>
      <c r="Y1819" s="15" t="s">
        <v>2</v>
      </c>
      <c r="Z1819" s="15" t="s">
        <v>2</v>
      </c>
      <c r="AA1819" s="15" t="s">
        <v>1648</v>
      </c>
      <c r="AB1819" s="15" t="s">
        <v>1648</v>
      </c>
      <c r="AC1819" s="15" t="s">
        <v>1648</v>
      </c>
      <c r="AD1819" s="15" t="s">
        <v>1648</v>
      </c>
      <c r="AE1819" s="15" t="s">
        <v>1648</v>
      </c>
      <c r="AF1819" s="15" t="s">
        <v>1648</v>
      </c>
      <c r="AG1819" s="15" t="s">
        <v>1648</v>
      </c>
      <c r="AH1819" s="15" t="s">
        <v>2</v>
      </c>
      <c r="AI1819" s="15" t="s">
        <v>2</v>
      </c>
      <c r="AJ1819" s="15" t="s">
        <v>1812</v>
      </c>
      <c r="AK1819" s="15" t="s">
        <v>1780</v>
      </c>
      <c r="AL1819" s="15" t="s">
        <v>57</v>
      </c>
      <c r="AM1819" s="15" t="s">
        <v>1657</v>
      </c>
      <c r="AN1819" s="16">
        <v>10</v>
      </c>
      <c r="AO1819" s="16">
        <v>10</v>
      </c>
      <c r="AP1819" s="17"/>
      <c r="AQ1819" s="17"/>
      <c r="AR1819" s="17">
        <v>45837</v>
      </c>
      <c r="AS1819" s="17"/>
      <c r="AT1819" s="17"/>
      <c r="AU1819" s="16">
        <v>50</v>
      </c>
      <c r="AV1819" s="18" t="s">
        <v>1652</v>
      </c>
      <c r="AW1819" s="17"/>
      <c r="AX1819" s="17">
        <v>45381</v>
      </c>
      <c r="AY1819" s="17">
        <v>45381</v>
      </c>
    </row>
    <row r="1820" spans="1:51" x14ac:dyDescent="0.35">
      <c r="A1820" s="18" t="str">
        <f t="shared" si="28"/>
        <v>PMEWEW0986X503</v>
      </c>
      <c r="B1820" s="15" t="s">
        <v>1639</v>
      </c>
      <c r="C1820" s="15" t="s">
        <v>79</v>
      </c>
      <c r="D1820" s="15" t="s">
        <v>1355</v>
      </c>
      <c r="E1820" s="15" t="s">
        <v>1874</v>
      </c>
      <c r="F1820" s="15" t="s">
        <v>1872</v>
      </c>
      <c r="G1820" s="15" t="s">
        <v>1643</v>
      </c>
      <c r="H1820" s="15" t="s">
        <v>2</v>
      </c>
      <c r="I1820" s="15" t="s">
        <v>1637</v>
      </c>
      <c r="J1820" s="15" t="s">
        <v>1640</v>
      </c>
      <c r="K1820" s="15" t="s">
        <v>1801</v>
      </c>
      <c r="L1820" s="15" t="s">
        <v>1645</v>
      </c>
      <c r="M1820" s="15" t="s">
        <v>2</v>
      </c>
      <c r="N1820" s="15" t="s">
        <v>2</v>
      </c>
      <c r="O1820" s="15" t="s">
        <v>1639</v>
      </c>
      <c r="P1820" s="15" t="s">
        <v>1637</v>
      </c>
      <c r="Q1820" s="15" t="s">
        <v>2</v>
      </c>
      <c r="R1820" s="15" t="s">
        <v>1639</v>
      </c>
      <c r="S1820" s="15" t="s">
        <v>1637</v>
      </c>
      <c r="T1820" s="15" t="s">
        <v>2</v>
      </c>
      <c r="U1820" s="15" t="s">
        <v>1817</v>
      </c>
      <c r="V1820" s="15" t="s">
        <v>1817</v>
      </c>
      <c r="W1820" s="15" t="s">
        <v>1647</v>
      </c>
      <c r="X1820" s="15" t="s">
        <v>2</v>
      </c>
      <c r="Y1820" s="15" t="s">
        <v>2</v>
      </c>
      <c r="Z1820" s="15" t="s">
        <v>2</v>
      </c>
      <c r="AA1820" s="15" t="s">
        <v>1648</v>
      </c>
      <c r="AB1820" s="15" t="s">
        <v>1648</v>
      </c>
      <c r="AC1820" s="15" t="s">
        <v>1648</v>
      </c>
      <c r="AD1820" s="15" t="s">
        <v>1648</v>
      </c>
      <c r="AE1820" s="15" t="s">
        <v>1648</v>
      </c>
      <c r="AF1820" s="15" t="s">
        <v>1648</v>
      </c>
      <c r="AG1820" s="15" t="s">
        <v>1648</v>
      </c>
      <c r="AH1820" s="15" t="s">
        <v>2</v>
      </c>
      <c r="AI1820" s="15" t="s">
        <v>2</v>
      </c>
      <c r="AJ1820" s="15" t="s">
        <v>1812</v>
      </c>
      <c r="AK1820" s="15" t="s">
        <v>1780</v>
      </c>
      <c r="AL1820" s="15" t="s">
        <v>57</v>
      </c>
      <c r="AM1820" s="15" t="s">
        <v>1657</v>
      </c>
      <c r="AN1820" s="16">
        <v>10</v>
      </c>
      <c r="AO1820" s="16">
        <v>10</v>
      </c>
      <c r="AP1820" s="17"/>
      <c r="AQ1820" s="17"/>
      <c r="AR1820" s="17">
        <v>45837</v>
      </c>
      <c r="AS1820" s="17"/>
      <c r="AT1820" s="17"/>
      <c r="AU1820" s="16">
        <v>50</v>
      </c>
      <c r="AV1820" s="18" t="s">
        <v>1652</v>
      </c>
      <c r="AW1820" s="17"/>
      <c r="AX1820" s="17">
        <v>45381</v>
      </c>
      <c r="AY1820" s="17">
        <v>45381</v>
      </c>
    </row>
    <row r="1821" spans="1:51" x14ac:dyDescent="0.35">
      <c r="A1821" s="18" t="str">
        <f t="shared" si="28"/>
        <v>PMEWEW0987W503</v>
      </c>
      <c r="B1821" s="15" t="s">
        <v>1639</v>
      </c>
      <c r="C1821" s="15" t="s">
        <v>79</v>
      </c>
      <c r="D1821" s="15" t="s">
        <v>1356</v>
      </c>
      <c r="E1821" s="15" t="s">
        <v>1874</v>
      </c>
      <c r="F1821" s="15" t="s">
        <v>1872</v>
      </c>
      <c r="G1821" s="15" t="s">
        <v>1643</v>
      </c>
      <c r="H1821" s="15" t="s">
        <v>2</v>
      </c>
      <c r="I1821" s="15" t="s">
        <v>1637</v>
      </c>
      <c r="J1821" s="15" t="s">
        <v>1640</v>
      </c>
      <c r="K1821" s="15" t="s">
        <v>1810</v>
      </c>
      <c r="L1821" s="15" t="s">
        <v>1645</v>
      </c>
      <c r="M1821" s="15" t="s">
        <v>2</v>
      </c>
      <c r="N1821" s="15" t="s">
        <v>2</v>
      </c>
      <c r="O1821" s="15" t="s">
        <v>1639</v>
      </c>
      <c r="P1821" s="15" t="s">
        <v>1637</v>
      </c>
      <c r="Q1821" s="15" t="s">
        <v>2</v>
      </c>
      <c r="R1821" s="15" t="s">
        <v>1639</v>
      </c>
      <c r="S1821" s="15" t="s">
        <v>1637</v>
      </c>
      <c r="T1821" s="15" t="s">
        <v>2</v>
      </c>
      <c r="U1821" s="15" t="s">
        <v>1817</v>
      </c>
      <c r="V1821" s="15" t="s">
        <v>1817</v>
      </c>
      <c r="W1821" s="15" t="s">
        <v>1647</v>
      </c>
      <c r="X1821" s="15" t="s">
        <v>2</v>
      </c>
      <c r="Y1821" s="15" t="s">
        <v>2</v>
      </c>
      <c r="Z1821" s="15" t="s">
        <v>2</v>
      </c>
      <c r="AA1821" s="15" t="s">
        <v>1648</v>
      </c>
      <c r="AB1821" s="15" t="s">
        <v>1648</v>
      </c>
      <c r="AC1821" s="15" t="s">
        <v>1648</v>
      </c>
      <c r="AD1821" s="15" t="s">
        <v>1648</v>
      </c>
      <c r="AE1821" s="15" t="s">
        <v>1648</v>
      </c>
      <c r="AF1821" s="15" t="s">
        <v>1648</v>
      </c>
      <c r="AG1821" s="15" t="s">
        <v>1648</v>
      </c>
      <c r="AH1821" s="15" t="s">
        <v>2</v>
      </c>
      <c r="AI1821" s="15" t="s">
        <v>2</v>
      </c>
      <c r="AJ1821" s="15" t="s">
        <v>1812</v>
      </c>
      <c r="AK1821" s="15" t="s">
        <v>1780</v>
      </c>
      <c r="AL1821" s="15" t="s">
        <v>57</v>
      </c>
      <c r="AM1821" s="15" t="s">
        <v>1657</v>
      </c>
      <c r="AN1821" s="16">
        <v>10</v>
      </c>
      <c r="AO1821" s="16">
        <v>10</v>
      </c>
      <c r="AP1821" s="17"/>
      <c r="AQ1821" s="17"/>
      <c r="AR1821" s="17">
        <v>45837</v>
      </c>
      <c r="AS1821" s="17"/>
      <c r="AT1821" s="17"/>
      <c r="AU1821" s="16">
        <v>50</v>
      </c>
      <c r="AV1821" s="18" t="s">
        <v>1652</v>
      </c>
      <c r="AW1821" s="17"/>
      <c r="AX1821" s="17">
        <v>45381</v>
      </c>
      <c r="AY1821" s="17">
        <v>45381</v>
      </c>
    </row>
    <row r="1822" spans="1:51" x14ac:dyDescent="0.35">
      <c r="A1822" s="18" t="str">
        <f t="shared" si="28"/>
        <v>PMEZZT_BP25T2_AUDIO</v>
      </c>
      <c r="B1822" s="15" t="s">
        <v>1639</v>
      </c>
      <c r="C1822" s="15" t="s">
        <v>79</v>
      </c>
      <c r="D1822" s="15" t="s">
        <v>474</v>
      </c>
      <c r="E1822" s="15" t="s">
        <v>2248</v>
      </c>
      <c r="F1822" s="15" t="s">
        <v>2096</v>
      </c>
      <c r="G1822" s="15" t="s">
        <v>1643</v>
      </c>
      <c r="H1822" s="15" t="s">
        <v>2</v>
      </c>
      <c r="I1822" s="15" t="s">
        <v>1637</v>
      </c>
      <c r="J1822" s="15" t="s">
        <v>2</v>
      </c>
      <c r="K1822" s="15" t="s">
        <v>1638</v>
      </c>
      <c r="L1822" s="15" t="s">
        <v>1638</v>
      </c>
      <c r="M1822" s="15" t="s">
        <v>2</v>
      </c>
      <c r="N1822" s="15" t="s">
        <v>2</v>
      </c>
      <c r="O1822" s="15" t="s">
        <v>1639</v>
      </c>
      <c r="P1822" s="15" t="s">
        <v>1637</v>
      </c>
      <c r="Q1822" s="15" t="s">
        <v>2</v>
      </c>
      <c r="R1822" s="15" t="s">
        <v>1639</v>
      </c>
      <c r="S1822" s="15" t="s">
        <v>1637</v>
      </c>
      <c r="T1822" s="15" t="s">
        <v>1640</v>
      </c>
      <c r="U1822" s="15" t="s">
        <v>1655</v>
      </c>
      <c r="V1822" s="15" t="s">
        <v>2</v>
      </c>
      <c r="W1822" s="15" t="s">
        <v>1647</v>
      </c>
      <c r="X1822" s="15" t="s">
        <v>2</v>
      </c>
      <c r="Y1822" s="15" t="s">
        <v>2</v>
      </c>
      <c r="Z1822" s="15" t="s">
        <v>2</v>
      </c>
      <c r="AA1822" s="15" t="s">
        <v>1648</v>
      </c>
      <c r="AB1822" s="15" t="s">
        <v>1648</v>
      </c>
      <c r="AC1822" s="15" t="s">
        <v>1648</v>
      </c>
      <c r="AD1822" s="15" t="s">
        <v>1648</v>
      </c>
      <c r="AE1822" s="15" t="s">
        <v>1648</v>
      </c>
      <c r="AF1822" s="15" t="s">
        <v>1648</v>
      </c>
      <c r="AG1822" s="15" t="s">
        <v>1648</v>
      </c>
      <c r="AH1822" s="15" t="s">
        <v>2</v>
      </c>
      <c r="AI1822" s="15" t="s">
        <v>2</v>
      </c>
      <c r="AJ1822" s="15" t="s">
        <v>2098</v>
      </c>
      <c r="AK1822" s="15" t="s">
        <v>2024</v>
      </c>
      <c r="AL1822" s="15" t="s">
        <v>10</v>
      </c>
      <c r="AM1822" s="15" t="s">
        <v>2249</v>
      </c>
      <c r="AN1822" s="16">
        <v>10</v>
      </c>
      <c r="AO1822" s="16">
        <v>10</v>
      </c>
      <c r="AP1822" s="17"/>
      <c r="AQ1822" s="17"/>
      <c r="AR1822" s="17">
        <v>45872</v>
      </c>
      <c r="AS1822" s="17"/>
      <c r="AT1822" s="17"/>
      <c r="AU1822" s="16">
        <v>1</v>
      </c>
      <c r="AV1822" s="18" t="s">
        <v>1652</v>
      </c>
      <c r="AW1822" s="17"/>
      <c r="AX1822" s="17">
        <v>45625</v>
      </c>
      <c r="AY1822" s="17">
        <v>45625</v>
      </c>
    </row>
    <row r="1823" spans="1:51" x14ac:dyDescent="0.35">
      <c r="A1823" s="18" t="str">
        <f t="shared" si="28"/>
        <v>PUAAG-CX18EH</v>
      </c>
      <c r="B1823" s="15" t="s">
        <v>1639</v>
      </c>
      <c r="C1823" s="15" t="s">
        <v>1357</v>
      </c>
      <c r="D1823" s="15" t="s">
        <v>476</v>
      </c>
      <c r="E1823" s="15" t="s">
        <v>1641</v>
      </c>
      <c r="F1823" s="15" t="s">
        <v>1642</v>
      </c>
      <c r="G1823" s="15" t="s">
        <v>1643</v>
      </c>
      <c r="H1823" s="15" t="s">
        <v>2</v>
      </c>
      <c r="I1823" s="15" t="s">
        <v>1637</v>
      </c>
      <c r="J1823" s="15" t="s">
        <v>2</v>
      </c>
      <c r="K1823" s="15" t="s">
        <v>1644</v>
      </c>
      <c r="L1823" s="15" t="s">
        <v>1645</v>
      </c>
      <c r="M1823" s="15" t="s">
        <v>2</v>
      </c>
      <c r="N1823" s="15" t="s">
        <v>2</v>
      </c>
      <c r="O1823" s="15" t="s">
        <v>1639</v>
      </c>
      <c r="P1823" s="15" t="s">
        <v>1637</v>
      </c>
      <c r="Q1823" s="15" t="s">
        <v>2</v>
      </c>
      <c r="R1823" s="15" t="s">
        <v>1639</v>
      </c>
      <c r="S1823" s="15" t="s">
        <v>1637</v>
      </c>
      <c r="T1823" s="15" t="s">
        <v>2</v>
      </c>
      <c r="U1823" s="15" t="s">
        <v>1646</v>
      </c>
      <c r="V1823" s="15" t="s">
        <v>1646</v>
      </c>
      <c r="W1823" s="15" t="s">
        <v>1647</v>
      </c>
      <c r="X1823" s="15" t="s">
        <v>2</v>
      </c>
      <c r="Y1823" s="15" t="s">
        <v>2</v>
      </c>
      <c r="Z1823" s="15" t="s">
        <v>2</v>
      </c>
      <c r="AA1823" s="15" t="s">
        <v>1648</v>
      </c>
      <c r="AB1823" s="15" t="s">
        <v>1648</v>
      </c>
      <c r="AC1823" s="15" t="s">
        <v>1648</v>
      </c>
      <c r="AD1823" s="15" t="s">
        <v>1648</v>
      </c>
      <c r="AE1823" s="15" t="s">
        <v>1648</v>
      </c>
      <c r="AF1823" s="15" t="s">
        <v>1648</v>
      </c>
      <c r="AG1823" s="15" t="s">
        <v>1648</v>
      </c>
      <c r="AH1823" s="15" t="s">
        <v>2</v>
      </c>
      <c r="AI1823" s="15" t="s">
        <v>2</v>
      </c>
      <c r="AJ1823" s="15" t="s">
        <v>1649</v>
      </c>
      <c r="AK1823" s="15" t="s">
        <v>1650</v>
      </c>
      <c r="AL1823" s="15" t="s">
        <v>475</v>
      </c>
      <c r="AM1823" s="15" t="s">
        <v>2250</v>
      </c>
      <c r="AN1823" s="16">
        <v>10</v>
      </c>
      <c r="AO1823" s="16">
        <v>10</v>
      </c>
      <c r="AP1823" s="17"/>
      <c r="AQ1823" s="17"/>
      <c r="AR1823" s="17">
        <v>45837</v>
      </c>
      <c r="AS1823" s="17"/>
      <c r="AT1823" s="17"/>
      <c r="AU1823" s="16">
        <v>1</v>
      </c>
      <c r="AV1823" s="18" t="s">
        <v>1652</v>
      </c>
      <c r="AW1823" s="17"/>
      <c r="AX1823" s="17">
        <v>45630</v>
      </c>
      <c r="AY1823" s="17">
        <v>45630</v>
      </c>
    </row>
    <row r="1824" spans="1:51" x14ac:dyDescent="0.35">
      <c r="A1824" s="18" t="str">
        <f t="shared" si="28"/>
        <v>PUADC-FZ82DE-K</v>
      </c>
      <c r="B1824" s="15" t="s">
        <v>1639</v>
      </c>
      <c r="C1824" s="15" t="s">
        <v>1357</v>
      </c>
      <c r="D1824" s="15" t="s">
        <v>1386</v>
      </c>
      <c r="E1824" s="15" t="s">
        <v>1658</v>
      </c>
      <c r="F1824" s="15" t="s">
        <v>1659</v>
      </c>
      <c r="G1824" s="15" t="s">
        <v>1643</v>
      </c>
      <c r="H1824" s="15" t="s">
        <v>2</v>
      </c>
      <c r="I1824" s="15" t="s">
        <v>1637</v>
      </c>
      <c r="J1824" s="15" t="s">
        <v>2</v>
      </c>
      <c r="K1824" s="15" t="s">
        <v>1660</v>
      </c>
      <c r="L1824" s="15" t="s">
        <v>1645</v>
      </c>
      <c r="M1824" s="15" t="s">
        <v>2</v>
      </c>
      <c r="N1824" s="15" t="s">
        <v>2</v>
      </c>
      <c r="O1824" s="15" t="s">
        <v>1639</v>
      </c>
      <c r="P1824" s="15" t="s">
        <v>1637</v>
      </c>
      <c r="Q1824" s="15" t="s">
        <v>2</v>
      </c>
      <c r="R1824" s="15" t="s">
        <v>1639</v>
      </c>
      <c r="S1824" s="15" t="s">
        <v>1637</v>
      </c>
      <c r="T1824" s="15" t="s">
        <v>2</v>
      </c>
      <c r="U1824" s="15" t="s">
        <v>1646</v>
      </c>
      <c r="V1824" s="15" t="s">
        <v>1646</v>
      </c>
      <c r="W1824" s="15" t="s">
        <v>1647</v>
      </c>
      <c r="X1824" s="15" t="s">
        <v>2</v>
      </c>
      <c r="Y1824" s="15" t="s">
        <v>2</v>
      </c>
      <c r="Z1824" s="15" t="s">
        <v>2</v>
      </c>
      <c r="AA1824" s="15" t="s">
        <v>1648</v>
      </c>
      <c r="AB1824" s="15" t="s">
        <v>1648</v>
      </c>
      <c r="AC1824" s="15" t="s">
        <v>1648</v>
      </c>
      <c r="AD1824" s="15" t="s">
        <v>1648</v>
      </c>
      <c r="AE1824" s="15" t="s">
        <v>1648</v>
      </c>
      <c r="AF1824" s="15" t="s">
        <v>1648</v>
      </c>
      <c r="AG1824" s="15" t="s">
        <v>1648</v>
      </c>
      <c r="AH1824" s="15" t="s">
        <v>2</v>
      </c>
      <c r="AI1824" s="15" t="s">
        <v>2</v>
      </c>
      <c r="AJ1824" s="15" t="s">
        <v>1661</v>
      </c>
      <c r="AK1824" s="15" t="s">
        <v>1662</v>
      </c>
      <c r="AL1824" s="15" t="s">
        <v>475</v>
      </c>
      <c r="AM1824" s="15" t="s">
        <v>2251</v>
      </c>
      <c r="AN1824" s="16">
        <v>10</v>
      </c>
      <c r="AO1824" s="16">
        <v>10</v>
      </c>
      <c r="AP1824" s="17"/>
      <c r="AQ1824" s="17"/>
      <c r="AR1824" s="17">
        <v>45837</v>
      </c>
      <c r="AS1824" s="17"/>
      <c r="AT1824" s="17"/>
      <c r="AU1824" s="16">
        <v>5</v>
      </c>
      <c r="AV1824" s="18" t="s">
        <v>1652</v>
      </c>
      <c r="AW1824" s="17"/>
      <c r="AX1824" s="17">
        <v>45414</v>
      </c>
      <c r="AY1824" s="17">
        <v>45414</v>
      </c>
    </row>
    <row r="1825" spans="1:51" x14ac:dyDescent="0.35">
      <c r="A1825" s="18" t="str">
        <f t="shared" si="28"/>
        <v>PUADC-G97E</v>
      </c>
      <c r="B1825" s="15" t="s">
        <v>1639</v>
      </c>
      <c r="C1825" s="15" t="s">
        <v>1357</v>
      </c>
      <c r="D1825" s="15" t="s">
        <v>483</v>
      </c>
      <c r="E1825" s="15" t="s">
        <v>1658</v>
      </c>
      <c r="F1825" s="15" t="s">
        <v>1668</v>
      </c>
      <c r="G1825" s="15" t="s">
        <v>1643</v>
      </c>
      <c r="H1825" s="15" t="s">
        <v>2</v>
      </c>
      <c r="I1825" s="15" t="s">
        <v>1637</v>
      </c>
      <c r="J1825" s="15" t="s">
        <v>2</v>
      </c>
      <c r="K1825" s="15" t="s">
        <v>1644</v>
      </c>
      <c r="L1825" s="15" t="s">
        <v>1645</v>
      </c>
      <c r="M1825" s="15" t="s">
        <v>2</v>
      </c>
      <c r="N1825" s="15" t="s">
        <v>2</v>
      </c>
      <c r="O1825" s="15" t="s">
        <v>1639</v>
      </c>
      <c r="P1825" s="15" t="s">
        <v>1637</v>
      </c>
      <c r="Q1825" s="15" t="s">
        <v>2</v>
      </c>
      <c r="R1825" s="15" t="s">
        <v>1639</v>
      </c>
      <c r="S1825" s="15" t="s">
        <v>1637</v>
      </c>
      <c r="T1825" s="15" t="s">
        <v>2</v>
      </c>
      <c r="U1825" s="15" t="s">
        <v>1646</v>
      </c>
      <c r="V1825" s="15" t="s">
        <v>1646</v>
      </c>
      <c r="W1825" s="15" t="s">
        <v>1647</v>
      </c>
      <c r="X1825" s="15" t="s">
        <v>2</v>
      </c>
      <c r="Y1825" s="15" t="s">
        <v>2</v>
      </c>
      <c r="Z1825" s="15" t="s">
        <v>2</v>
      </c>
      <c r="AA1825" s="15" t="s">
        <v>1648</v>
      </c>
      <c r="AB1825" s="15" t="s">
        <v>1648</v>
      </c>
      <c r="AC1825" s="15" t="s">
        <v>1648</v>
      </c>
      <c r="AD1825" s="15" t="s">
        <v>1648</v>
      </c>
      <c r="AE1825" s="15" t="s">
        <v>1648</v>
      </c>
      <c r="AF1825" s="15" t="s">
        <v>1648</v>
      </c>
      <c r="AG1825" s="15" t="s">
        <v>1648</v>
      </c>
      <c r="AH1825" s="15" t="s">
        <v>2</v>
      </c>
      <c r="AI1825" s="15" t="s">
        <v>2</v>
      </c>
      <c r="AJ1825" s="15" t="s">
        <v>1665</v>
      </c>
      <c r="AK1825" s="15" t="s">
        <v>1662</v>
      </c>
      <c r="AL1825" s="15" t="s">
        <v>475</v>
      </c>
      <c r="AM1825" s="15" t="s">
        <v>2250</v>
      </c>
      <c r="AN1825" s="16">
        <v>10</v>
      </c>
      <c r="AO1825" s="16">
        <v>10</v>
      </c>
      <c r="AP1825" s="17"/>
      <c r="AQ1825" s="17"/>
      <c r="AR1825" s="17">
        <v>45837</v>
      </c>
      <c r="AS1825" s="17"/>
      <c r="AT1825" s="17"/>
      <c r="AU1825" s="16">
        <v>2</v>
      </c>
      <c r="AV1825" s="18" t="s">
        <v>1652</v>
      </c>
      <c r="AW1825" s="17"/>
      <c r="AX1825" s="17">
        <v>45673</v>
      </c>
      <c r="AY1825" s="17">
        <v>45630</v>
      </c>
    </row>
    <row r="1826" spans="1:51" x14ac:dyDescent="0.35">
      <c r="A1826" s="18" t="str">
        <f t="shared" si="28"/>
        <v>PUADC-G97HE</v>
      </c>
      <c r="B1826" s="15" t="s">
        <v>1639</v>
      </c>
      <c r="C1826" s="15" t="s">
        <v>1357</v>
      </c>
      <c r="D1826" s="15" t="s">
        <v>484</v>
      </c>
      <c r="E1826" s="15" t="s">
        <v>1658</v>
      </c>
      <c r="F1826" s="15" t="s">
        <v>1663</v>
      </c>
      <c r="G1826" s="15" t="s">
        <v>1643</v>
      </c>
      <c r="H1826" s="15" t="s">
        <v>2</v>
      </c>
      <c r="I1826" s="15" t="s">
        <v>1637</v>
      </c>
      <c r="J1826" s="15" t="s">
        <v>2</v>
      </c>
      <c r="K1826" s="15" t="s">
        <v>1644</v>
      </c>
      <c r="L1826" s="15" t="s">
        <v>1645</v>
      </c>
      <c r="M1826" s="15" t="s">
        <v>2</v>
      </c>
      <c r="N1826" s="15" t="s">
        <v>2</v>
      </c>
      <c r="O1826" s="15" t="s">
        <v>1639</v>
      </c>
      <c r="P1826" s="15" t="s">
        <v>1637</v>
      </c>
      <c r="Q1826" s="15" t="s">
        <v>2</v>
      </c>
      <c r="R1826" s="15" t="s">
        <v>1639</v>
      </c>
      <c r="S1826" s="15" t="s">
        <v>1637</v>
      </c>
      <c r="T1826" s="15" t="s">
        <v>2</v>
      </c>
      <c r="U1826" s="15" t="s">
        <v>1646</v>
      </c>
      <c r="V1826" s="15" t="s">
        <v>1646</v>
      </c>
      <c r="W1826" s="15" t="s">
        <v>1647</v>
      </c>
      <c r="X1826" s="15" t="s">
        <v>2</v>
      </c>
      <c r="Y1826" s="15" t="s">
        <v>2</v>
      </c>
      <c r="Z1826" s="15" t="s">
        <v>2</v>
      </c>
      <c r="AA1826" s="15" t="s">
        <v>1648</v>
      </c>
      <c r="AB1826" s="15" t="s">
        <v>1648</v>
      </c>
      <c r="AC1826" s="15" t="s">
        <v>1648</v>
      </c>
      <c r="AD1826" s="15" t="s">
        <v>1648</v>
      </c>
      <c r="AE1826" s="15" t="s">
        <v>1648</v>
      </c>
      <c r="AF1826" s="15" t="s">
        <v>1648</v>
      </c>
      <c r="AG1826" s="15" t="s">
        <v>1648</v>
      </c>
      <c r="AH1826" s="15" t="s">
        <v>2</v>
      </c>
      <c r="AI1826" s="15" t="s">
        <v>2</v>
      </c>
      <c r="AJ1826" s="15" t="s">
        <v>1665</v>
      </c>
      <c r="AK1826" s="15" t="s">
        <v>1662</v>
      </c>
      <c r="AL1826" s="15" t="s">
        <v>475</v>
      </c>
      <c r="AM1826" s="15" t="s">
        <v>2250</v>
      </c>
      <c r="AN1826" s="16">
        <v>10</v>
      </c>
      <c r="AO1826" s="16">
        <v>10</v>
      </c>
      <c r="AP1826" s="17"/>
      <c r="AQ1826" s="17"/>
      <c r="AR1826" s="17">
        <v>45837</v>
      </c>
      <c r="AS1826" s="17"/>
      <c r="AT1826" s="17"/>
      <c r="AU1826" s="16">
        <v>2</v>
      </c>
      <c r="AV1826" s="18" t="s">
        <v>1652</v>
      </c>
      <c r="AW1826" s="17"/>
      <c r="AX1826" s="17">
        <v>45673</v>
      </c>
      <c r="AY1826" s="17">
        <v>45630</v>
      </c>
    </row>
    <row r="1827" spans="1:51" x14ac:dyDescent="0.35">
      <c r="A1827" s="18" t="str">
        <f t="shared" si="28"/>
        <v>PUADC-G97ME</v>
      </c>
      <c r="B1827" s="15" t="s">
        <v>1639</v>
      </c>
      <c r="C1827" s="15" t="s">
        <v>1357</v>
      </c>
      <c r="D1827" s="15" t="s">
        <v>485</v>
      </c>
      <c r="E1827" s="15" t="s">
        <v>1658</v>
      </c>
      <c r="F1827" s="15" t="s">
        <v>1663</v>
      </c>
      <c r="G1827" s="15" t="s">
        <v>1643</v>
      </c>
      <c r="H1827" s="15" t="s">
        <v>2</v>
      </c>
      <c r="I1827" s="15" t="s">
        <v>1637</v>
      </c>
      <c r="J1827" s="15" t="s">
        <v>2</v>
      </c>
      <c r="K1827" s="15" t="s">
        <v>1644</v>
      </c>
      <c r="L1827" s="15" t="s">
        <v>1645</v>
      </c>
      <c r="M1827" s="15" t="s">
        <v>2</v>
      </c>
      <c r="N1827" s="15" t="s">
        <v>2</v>
      </c>
      <c r="O1827" s="15" t="s">
        <v>1639</v>
      </c>
      <c r="P1827" s="15" t="s">
        <v>1637</v>
      </c>
      <c r="Q1827" s="15" t="s">
        <v>2</v>
      </c>
      <c r="R1827" s="15" t="s">
        <v>1639</v>
      </c>
      <c r="S1827" s="15" t="s">
        <v>1637</v>
      </c>
      <c r="T1827" s="15" t="s">
        <v>2</v>
      </c>
      <c r="U1827" s="15" t="s">
        <v>1646</v>
      </c>
      <c r="V1827" s="15" t="s">
        <v>1646</v>
      </c>
      <c r="W1827" s="15" t="s">
        <v>1647</v>
      </c>
      <c r="X1827" s="15" t="s">
        <v>2</v>
      </c>
      <c r="Y1827" s="15" t="s">
        <v>2</v>
      </c>
      <c r="Z1827" s="15" t="s">
        <v>2</v>
      </c>
      <c r="AA1827" s="15" t="s">
        <v>1648</v>
      </c>
      <c r="AB1827" s="15" t="s">
        <v>1648</v>
      </c>
      <c r="AC1827" s="15" t="s">
        <v>1648</v>
      </c>
      <c r="AD1827" s="15" t="s">
        <v>1648</v>
      </c>
      <c r="AE1827" s="15" t="s">
        <v>1648</v>
      </c>
      <c r="AF1827" s="15" t="s">
        <v>1648</v>
      </c>
      <c r="AG1827" s="15" t="s">
        <v>1648</v>
      </c>
      <c r="AH1827" s="15" t="s">
        <v>2</v>
      </c>
      <c r="AI1827" s="15" t="s">
        <v>2</v>
      </c>
      <c r="AJ1827" s="15" t="s">
        <v>1665</v>
      </c>
      <c r="AK1827" s="15" t="s">
        <v>1662</v>
      </c>
      <c r="AL1827" s="15" t="s">
        <v>475</v>
      </c>
      <c r="AM1827" s="15" t="s">
        <v>2250</v>
      </c>
      <c r="AN1827" s="16">
        <v>10</v>
      </c>
      <c r="AO1827" s="16">
        <v>10</v>
      </c>
      <c r="AP1827" s="17"/>
      <c r="AQ1827" s="17"/>
      <c r="AR1827" s="17">
        <v>45837</v>
      </c>
      <c r="AS1827" s="17"/>
      <c r="AT1827" s="17"/>
      <c r="AU1827" s="16">
        <v>2</v>
      </c>
      <c r="AV1827" s="18" t="s">
        <v>1652</v>
      </c>
      <c r="AW1827" s="17"/>
      <c r="AX1827" s="17">
        <v>45673</v>
      </c>
      <c r="AY1827" s="17">
        <v>45630</v>
      </c>
    </row>
    <row r="1828" spans="1:51" x14ac:dyDescent="0.35">
      <c r="A1828" s="18" t="str">
        <f t="shared" si="28"/>
        <v>PUADC-G9M2EE</v>
      </c>
      <c r="B1828" s="15" t="s">
        <v>1639</v>
      </c>
      <c r="C1828" s="15" t="s">
        <v>1357</v>
      </c>
      <c r="D1828" s="15" t="s">
        <v>1387</v>
      </c>
      <c r="E1828" s="15" t="s">
        <v>1658</v>
      </c>
      <c r="F1828" s="15" t="s">
        <v>1668</v>
      </c>
      <c r="G1828" s="15" t="s">
        <v>1643</v>
      </c>
      <c r="H1828" s="15" t="s">
        <v>2</v>
      </c>
      <c r="I1828" s="15" t="s">
        <v>1637</v>
      </c>
      <c r="J1828" s="15" t="s">
        <v>2</v>
      </c>
      <c r="K1828" s="15" t="s">
        <v>1660</v>
      </c>
      <c r="L1828" s="15" t="s">
        <v>1645</v>
      </c>
      <c r="M1828" s="15" t="s">
        <v>2</v>
      </c>
      <c r="N1828" s="15" t="s">
        <v>2</v>
      </c>
      <c r="O1828" s="15" t="s">
        <v>1639</v>
      </c>
      <c r="P1828" s="15" t="s">
        <v>1637</v>
      </c>
      <c r="Q1828" s="15" t="s">
        <v>2</v>
      </c>
      <c r="R1828" s="15" t="s">
        <v>1639</v>
      </c>
      <c r="S1828" s="15" t="s">
        <v>1637</v>
      </c>
      <c r="T1828" s="15" t="s">
        <v>2</v>
      </c>
      <c r="U1828" s="15" t="s">
        <v>1646</v>
      </c>
      <c r="V1828" s="15" t="s">
        <v>1646</v>
      </c>
      <c r="W1828" s="15" t="s">
        <v>1647</v>
      </c>
      <c r="X1828" s="15" t="s">
        <v>2</v>
      </c>
      <c r="Y1828" s="15" t="s">
        <v>2</v>
      </c>
      <c r="Z1828" s="15" t="s">
        <v>2</v>
      </c>
      <c r="AA1828" s="15" t="s">
        <v>1648</v>
      </c>
      <c r="AB1828" s="15" t="s">
        <v>1648</v>
      </c>
      <c r="AC1828" s="15" t="s">
        <v>1648</v>
      </c>
      <c r="AD1828" s="15" t="s">
        <v>1648</v>
      </c>
      <c r="AE1828" s="15" t="s">
        <v>1648</v>
      </c>
      <c r="AF1828" s="15" t="s">
        <v>1648</v>
      </c>
      <c r="AG1828" s="15" t="s">
        <v>1648</v>
      </c>
      <c r="AH1828" s="15" t="s">
        <v>2</v>
      </c>
      <c r="AI1828" s="15" t="s">
        <v>2</v>
      </c>
      <c r="AJ1828" s="15" t="s">
        <v>1665</v>
      </c>
      <c r="AK1828" s="15" t="s">
        <v>1662</v>
      </c>
      <c r="AL1828" s="15" t="s">
        <v>475</v>
      </c>
      <c r="AM1828" s="15" t="s">
        <v>2252</v>
      </c>
      <c r="AN1828" s="16">
        <v>10</v>
      </c>
      <c r="AO1828" s="16">
        <v>10</v>
      </c>
      <c r="AP1828" s="17"/>
      <c r="AQ1828" s="17"/>
      <c r="AR1828" s="17">
        <v>45837</v>
      </c>
      <c r="AS1828" s="17"/>
      <c r="AT1828" s="17"/>
      <c r="AU1828" s="16">
        <v>2</v>
      </c>
      <c r="AV1828" s="18" t="s">
        <v>1652</v>
      </c>
      <c r="AW1828" s="17"/>
      <c r="AX1828" s="17">
        <v>45409</v>
      </c>
      <c r="AY1828" s="17">
        <v>45409</v>
      </c>
    </row>
    <row r="1829" spans="1:51" x14ac:dyDescent="0.35">
      <c r="A1829" s="18" t="str">
        <f t="shared" si="28"/>
        <v>PUADC-G9M2MEE</v>
      </c>
      <c r="B1829" s="15" t="s">
        <v>1639</v>
      </c>
      <c r="C1829" s="15" t="s">
        <v>1357</v>
      </c>
      <c r="D1829" s="15" t="s">
        <v>1388</v>
      </c>
      <c r="E1829" s="15" t="s">
        <v>1658</v>
      </c>
      <c r="F1829" s="15" t="s">
        <v>1663</v>
      </c>
      <c r="G1829" s="15" t="s">
        <v>1643</v>
      </c>
      <c r="H1829" s="15" t="s">
        <v>2</v>
      </c>
      <c r="I1829" s="15" t="s">
        <v>1637</v>
      </c>
      <c r="J1829" s="15" t="s">
        <v>2</v>
      </c>
      <c r="K1829" s="15" t="s">
        <v>1660</v>
      </c>
      <c r="L1829" s="15" t="s">
        <v>1645</v>
      </c>
      <c r="M1829" s="15" t="s">
        <v>2</v>
      </c>
      <c r="N1829" s="15" t="s">
        <v>2</v>
      </c>
      <c r="O1829" s="15" t="s">
        <v>1639</v>
      </c>
      <c r="P1829" s="15" t="s">
        <v>1637</v>
      </c>
      <c r="Q1829" s="15" t="s">
        <v>2</v>
      </c>
      <c r="R1829" s="15" t="s">
        <v>1639</v>
      </c>
      <c r="S1829" s="15" t="s">
        <v>1637</v>
      </c>
      <c r="T1829" s="15" t="s">
        <v>2</v>
      </c>
      <c r="U1829" s="15" t="s">
        <v>1646</v>
      </c>
      <c r="V1829" s="15" t="s">
        <v>1646</v>
      </c>
      <c r="W1829" s="15" t="s">
        <v>1647</v>
      </c>
      <c r="X1829" s="15" t="s">
        <v>2</v>
      </c>
      <c r="Y1829" s="15" t="s">
        <v>2</v>
      </c>
      <c r="Z1829" s="15" t="s">
        <v>2</v>
      </c>
      <c r="AA1829" s="15" t="s">
        <v>1648</v>
      </c>
      <c r="AB1829" s="15" t="s">
        <v>1648</v>
      </c>
      <c r="AC1829" s="15" t="s">
        <v>1648</v>
      </c>
      <c r="AD1829" s="15" t="s">
        <v>1648</v>
      </c>
      <c r="AE1829" s="15" t="s">
        <v>1648</v>
      </c>
      <c r="AF1829" s="15" t="s">
        <v>1648</v>
      </c>
      <c r="AG1829" s="15" t="s">
        <v>1648</v>
      </c>
      <c r="AH1829" s="15" t="s">
        <v>2</v>
      </c>
      <c r="AI1829" s="15" t="s">
        <v>2</v>
      </c>
      <c r="AJ1829" s="15" t="s">
        <v>1665</v>
      </c>
      <c r="AK1829" s="15" t="s">
        <v>1662</v>
      </c>
      <c r="AL1829" s="15" t="s">
        <v>475</v>
      </c>
      <c r="AM1829" s="15" t="s">
        <v>2252</v>
      </c>
      <c r="AN1829" s="16">
        <v>10</v>
      </c>
      <c r="AO1829" s="16">
        <v>10</v>
      </c>
      <c r="AP1829" s="17"/>
      <c r="AQ1829" s="17"/>
      <c r="AR1829" s="17">
        <v>45837</v>
      </c>
      <c r="AS1829" s="17"/>
      <c r="AT1829" s="17"/>
      <c r="AU1829" s="16">
        <v>2</v>
      </c>
      <c r="AV1829" s="18" t="s">
        <v>1652</v>
      </c>
      <c r="AW1829" s="17"/>
      <c r="AX1829" s="17">
        <v>45409</v>
      </c>
      <c r="AY1829" s="17">
        <v>45409</v>
      </c>
    </row>
    <row r="1830" spans="1:51" x14ac:dyDescent="0.35">
      <c r="A1830" s="18" t="str">
        <f t="shared" si="28"/>
        <v>PUADC-GH5M2EE</v>
      </c>
      <c r="B1830" s="15" t="s">
        <v>1639</v>
      </c>
      <c r="C1830" s="15" t="s">
        <v>1357</v>
      </c>
      <c r="D1830" s="15" t="s">
        <v>1389</v>
      </c>
      <c r="E1830" s="15" t="s">
        <v>1658</v>
      </c>
      <c r="F1830" s="15" t="s">
        <v>1663</v>
      </c>
      <c r="G1830" s="15" t="s">
        <v>1643</v>
      </c>
      <c r="H1830" s="15" t="s">
        <v>2</v>
      </c>
      <c r="I1830" s="15" t="s">
        <v>1637</v>
      </c>
      <c r="J1830" s="15" t="s">
        <v>2</v>
      </c>
      <c r="K1830" s="15" t="s">
        <v>1660</v>
      </c>
      <c r="L1830" s="15" t="s">
        <v>1645</v>
      </c>
      <c r="M1830" s="15" t="s">
        <v>2</v>
      </c>
      <c r="N1830" s="15" t="s">
        <v>2</v>
      </c>
      <c r="O1830" s="15" t="s">
        <v>1639</v>
      </c>
      <c r="P1830" s="15" t="s">
        <v>1637</v>
      </c>
      <c r="Q1830" s="15" t="s">
        <v>2</v>
      </c>
      <c r="R1830" s="15" t="s">
        <v>1639</v>
      </c>
      <c r="S1830" s="15" t="s">
        <v>1637</v>
      </c>
      <c r="T1830" s="15" t="s">
        <v>2</v>
      </c>
      <c r="U1830" s="15" t="s">
        <v>1646</v>
      </c>
      <c r="V1830" s="15" t="s">
        <v>1646</v>
      </c>
      <c r="W1830" s="15" t="s">
        <v>1647</v>
      </c>
      <c r="X1830" s="15" t="s">
        <v>2</v>
      </c>
      <c r="Y1830" s="15" t="s">
        <v>2</v>
      </c>
      <c r="Z1830" s="15" t="s">
        <v>2</v>
      </c>
      <c r="AA1830" s="15" t="s">
        <v>1648</v>
      </c>
      <c r="AB1830" s="15" t="s">
        <v>1648</v>
      </c>
      <c r="AC1830" s="15" t="s">
        <v>1648</v>
      </c>
      <c r="AD1830" s="15" t="s">
        <v>1648</v>
      </c>
      <c r="AE1830" s="15" t="s">
        <v>1648</v>
      </c>
      <c r="AF1830" s="15" t="s">
        <v>1648</v>
      </c>
      <c r="AG1830" s="15" t="s">
        <v>1648</v>
      </c>
      <c r="AH1830" s="15" t="s">
        <v>2</v>
      </c>
      <c r="AI1830" s="15" t="s">
        <v>2</v>
      </c>
      <c r="AJ1830" s="15" t="s">
        <v>1665</v>
      </c>
      <c r="AK1830" s="15" t="s">
        <v>1662</v>
      </c>
      <c r="AL1830" s="15" t="s">
        <v>475</v>
      </c>
      <c r="AM1830" s="15" t="s">
        <v>2252</v>
      </c>
      <c r="AN1830" s="16">
        <v>10</v>
      </c>
      <c r="AO1830" s="16">
        <v>10</v>
      </c>
      <c r="AP1830" s="17"/>
      <c r="AQ1830" s="17"/>
      <c r="AR1830" s="17">
        <v>45837</v>
      </c>
      <c r="AS1830" s="17"/>
      <c r="AT1830" s="17"/>
      <c r="AU1830" s="16">
        <v>2</v>
      </c>
      <c r="AV1830" s="18" t="s">
        <v>1652</v>
      </c>
      <c r="AW1830" s="17"/>
      <c r="AX1830" s="17">
        <v>45409</v>
      </c>
      <c r="AY1830" s="17">
        <v>45409</v>
      </c>
    </row>
    <row r="1831" spans="1:51" x14ac:dyDescent="0.35">
      <c r="A1831" s="18" t="str">
        <f t="shared" si="28"/>
        <v>PUADC-GH5M2LEE</v>
      </c>
      <c r="B1831" s="15" t="s">
        <v>1639</v>
      </c>
      <c r="C1831" s="15" t="s">
        <v>1357</v>
      </c>
      <c r="D1831" s="15" t="s">
        <v>1390</v>
      </c>
      <c r="E1831" s="15" t="s">
        <v>1658</v>
      </c>
      <c r="F1831" s="15" t="s">
        <v>1663</v>
      </c>
      <c r="G1831" s="15" t="s">
        <v>1643</v>
      </c>
      <c r="H1831" s="15" t="s">
        <v>2</v>
      </c>
      <c r="I1831" s="15" t="s">
        <v>1637</v>
      </c>
      <c r="J1831" s="15" t="s">
        <v>2</v>
      </c>
      <c r="K1831" s="15" t="s">
        <v>1660</v>
      </c>
      <c r="L1831" s="15" t="s">
        <v>1645</v>
      </c>
      <c r="M1831" s="15" t="s">
        <v>2</v>
      </c>
      <c r="N1831" s="15" t="s">
        <v>2</v>
      </c>
      <c r="O1831" s="15" t="s">
        <v>1639</v>
      </c>
      <c r="P1831" s="15" t="s">
        <v>1637</v>
      </c>
      <c r="Q1831" s="15" t="s">
        <v>2</v>
      </c>
      <c r="R1831" s="15" t="s">
        <v>1639</v>
      </c>
      <c r="S1831" s="15" t="s">
        <v>1637</v>
      </c>
      <c r="T1831" s="15" t="s">
        <v>2</v>
      </c>
      <c r="U1831" s="15" t="s">
        <v>1646</v>
      </c>
      <c r="V1831" s="15" t="s">
        <v>1646</v>
      </c>
      <c r="W1831" s="15" t="s">
        <v>1647</v>
      </c>
      <c r="X1831" s="15" t="s">
        <v>2</v>
      </c>
      <c r="Y1831" s="15" t="s">
        <v>2</v>
      </c>
      <c r="Z1831" s="15" t="s">
        <v>2</v>
      </c>
      <c r="AA1831" s="15" t="s">
        <v>1648</v>
      </c>
      <c r="AB1831" s="15" t="s">
        <v>1648</v>
      </c>
      <c r="AC1831" s="15" t="s">
        <v>1648</v>
      </c>
      <c r="AD1831" s="15" t="s">
        <v>1648</v>
      </c>
      <c r="AE1831" s="15" t="s">
        <v>1648</v>
      </c>
      <c r="AF1831" s="15" t="s">
        <v>1648</v>
      </c>
      <c r="AG1831" s="15" t="s">
        <v>1648</v>
      </c>
      <c r="AH1831" s="15" t="s">
        <v>2</v>
      </c>
      <c r="AI1831" s="15" t="s">
        <v>2</v>
      </c>
      <c r="AJ1831" s="15" t="s">
        <v>1665</v>
      </c>
      <c r="AK1831" s="15" t="s">
        <v>1662</v>
      </c>
      <c r="AL1831" s="15" t="s">
        <v>475</v>
      </c>
      <c r="AM1831" s="15" t="s">
        <v>2252</v>
      </c>
      <c r="AN1831" s="16">
        <v>10</v>
      </c>
      <c r="AO1831" s="16">
        <v>10</v>
      </c>
      <c r="AP1831" s="17"/>
      <c r="AQ1831" s="17"/>
      <c r="AR1831" s="17">
        <v>45837</v>
      </c>
      <c r="AS1831" s="17"/>
      <c r="AT1831" s="17"/>
      <c r="AU1831" s="16">
        <v>2</v>
      </c>
      <c r="AV1831" s="18" t="s">
        <v>1652</v>
      </c>
      <c r="AW1831" s="17"/>
      <c r="AX1831" s="17">
        <v>45409</v>
      </c>
      <c r="AY1831" s="17">
        <v>45409</v>
      </c>
    </row>
    <row r="1832" spans="1:51" x14ac:dyDescent="0.35">
      <c r="A1832" s="18" t="str">
        <f t="shared" si="28"/>
        <v>PUADC-GH7E</v>
      </c>
      <c r="B1832" s="15" t="s">
        <v>1639</v>
      </c>
      <c r="C1832" s="15" t="s">
        <v>1357</v>
      </c>
      <c r="D1832" s="15" t="s">
        <v>493</v>
      </c>
      <c r="E1832" s="15" t="s">
        <v>1658</v>
      </c>
      <c r="F1832" s="15" t="s">
        <v>1668</v>
      </c>
      <c r="G1832" s="15" t="s">
        <v>1643</v>
      </c>
      <c r="H1832" s="15" t="s">
        <v>2</v>
      </c>
      <c r="I1832" s="15" t="s">
        <v>1637</v>
      </c>
      <c r="J1832" s="15" t="s">
        <v>2</v>
      </c>
      <c r="K1832" s="15" t="s">
        <v>1660</v>
      </c>
      <c r="L1832" s="15" t="s">
        <v>1645</v>
      </c>
      <c r="M1832" s="15" t="s">
        <v>2</v>
      </c>
      <c r="N1832" s="15" t="s">
        <v>2</v>
      </c>
      <c r="O1832" s="15" t="s">
        <v>1639</v>
      </c>
      <c r="P1832" s="15" t="s">
        <v>1637</v>
      </c>
      <c r="Q1832" s="15" t="s">
        <v>2</v>
      </c>
      <c r="R1832" s="15" t="s">
        <v>1639</v>
      </c>
      <c r="S1832" s="15" t="s">
        <v>1637</v>
      </c>
      <c r="T1832" s="15" t="s">
        <v>2</v>
      </c>
      <c r="U1832" s="15" t="s">
        <v>1646</v>
      </c>
      <c r="V1832" s="15" t="s">
        <v>1646</v>
      </c>
      <c r="W1832" s="15" t="s">
        <v>1647</v>
      </c>
      <c r="X1832" s="15" t="s">
        <v>2</v>
      </c>
      <c r="Y1832" s="15" t="s">
        <v>2</v>
      </c>
      <c r="Z1832" s="15" t="s">
        <v>2</v>
      </c>
      <c r="AA1832" s="15" t="s">
        <v>1648</v>
      </c>
      <c r="AB1832" s="15" t="s">
        <v>1648</v>
      </c>
      <c r="AC1832" s="15" t="s">
        <v>1648</v>
      </c>
      <c r="AD1832" s="15" t="s">
        <v>1648</v>
      </c>
      <c r="AE1832" s="15" t="s">
        <v>1648</v>
      </c>
      <c r="AF1832" s="15" t="s">
        <v>1648</v>
      </c>
      <c r="AG1832" s="15" t="s">
        <v>1648</v>
      </c>
      <c r="AH1832" s="15" t="s">
        <v>2</v>
      </c>
      <c r="AI1832" s="15" t="s">
        <v>2</v>
      </c>
      <c r="AJ1832" s="15" t="s">
        <v>1665</v>
      </c>
      <c r="AK1832" s="15" t="s">
        <v>1662</v>
      </c>
      <c r="AL1832" s="15" t="s">
        <v>475</v>
      </c>
      <c r="AM1832" s="15" t="s">
        <v>2251</v>
      </c>
      <c r="AN1832" s="16">
        <v>10</v>
      </c>
      <c r="AO1832" s="16">
        <v>10</v>
      </c>
      <c r="AP1832" s="17"/>
      <c r="AQ1832" s="17"/>
      <c r="AR1832" s="17">
        <v>45837</v>
      </c>
      <c r="AS1832" s="17"/>
      <c r="AT1832" s="17"/>
      <c r="AU1832" s="16">
        <v>2</v>
      </c>
      <c r="AV1832" s="18" t="s">
        <v>1652</v>
      </c>
      <c r="AW1832" s="17"/>
      <c r="AX1832" s="17">
        <v>45427</v>
      </c>
      <c r="AY1832" s="17">
        <v>45414</v>
      </c>
    </row>
    <row r="1833" spans="1:51" x14ac:dyDescent="0.35">
      <c r="A1833" s="18" t="str">
        <f t="shared" si="28"/>
        <v>PUADC-GH7LE</v>
      </c>
      <c r="B1833" s="15" t="s">
        <v>1639</v>
      </c>
      <c r="C1833" s="15" t="s">
        <v>1357</v>
      </c>
      <c r="D1833" s="15" t="s">
        <v>494</v>
      </c>
      <c r="E1833" s="15" t="s">
        <v>1658</v>
      </c>
      <c r="F1833" s="15" t="s">
        <v>1663</v>
      </c>
      <c r="G1833" s="15" t="s">
        <v>1643</v>
      </c>
      <c r="H1833" s="15" t="s">
        <v>2</v>
      </c>
      <c r="I1833" s="15" t="s">
        <v>1637</v>
      </c>
      <c r="J1833" s="15" t="s">
        <v>2</v>
      </c>
      <c r="K1833" s="15" t="s">
        <v>1660</v>
      </c>
      <c r="L1833" s="15" t="s">
        <v>1645</v>
      </c>
      <c r="M1833" s="15" t="s">
        <v>2</v>
      </c>
      <c r="N1833" s="15" t="s">
        <v>2</v>
      </c>
      <c r="O1833" s="15" t="s">
        <v>1639</v>
      </c>
      <c r="P1833" s="15" t="s">
        <v>1637</v>
      </c>
      <c r="Q1833" s="15" t="s">
        <v>2</v>
      </c>
      <c r="R1833" s="15" t="s">
        <v>1639</v>
      </c>
      <c r="S1833" s="15" t="s">
        <v>1637</v>
      </c>
      <c r="T1833" s="15" t="s">
        <v>2</v>
      </c>
      <c r="U1833" s="15" t="s">
        <v>1646</v>
      </c>
      <c r="V1833" s="15" t="s">
        <v>1646</v>
      </c>
      <c r="W1833" s="15" t="s">
        <v>1647</v>
      </c>
      <c r="X1833" s="15" t="s">
        <v>2</v>
      </c>
      <c r="Y1833" s="15" t="s">
        <v>2</v>
      </c>
      <c r="Z1833" s="15" t="s">
        <v>2</v>
      </c>
      <c r="AA1833" s="15" t="s">
        <v>1648</v>
      </c>
      <c r="AB1833" s="15" t="s">
        <v>1648</v>
      </c>
      <c r="AC1833" s="15" t="s">
        <v>1648</v>
      </c>
      <c r="AD1833" s="15" t="s">
        <v>1648</v>
      </c>
      <c r="AE1833" s="15" t="s">
        <v>1648</v>
      </c>
      <c r="AF1833" s="15" t="s">
        <v>1648</v>
      </c>
      <c r="AG1833" s="15" t="s">
        <v>1648</v>
      </c>
      <c r="AH1833" s="15" t="s">
        <v>2</v>
      </c>
      <c r="AI1833" s="15" t="s">
        <v>2</v>
      </c>
      <c r="AJ1833" s="15" t="s">
        <v>1665</v>
      </c>
      <c r="AK1833" s="15" t="s">
        <v>1662</v>
      </c>
      <c r="AL1833" s="15" t="s">
        <v>475</v>
      </c>
      <c r="AM1833" s="15" t="s">
        <v>2251</v>
      </c>
      <c r="AN1833" s="16">
        <v>10</v>
      </c>
      <c r="AO1833" s="16">
        <v>10</v>
      </c>
      <c r="AP1833" s="17"/>
      <c r="AQ1833" s="17"/>
      <c r="AR1833" s="17">
        <v>45837</v>
      </c>
      <c r="AS1833" s="17"/>
      <c r="AT1833" s="17"/>
      <c r="AU1833" s="16">
        <v>2</v>
      </c>
      <c r="AV1833" s="18" t="s">
        <v>1652</v>
      </c>
      <c r="AW1833" s="17"/>
      <c r="AX1833" s="17">
        <v>45414</v>
      </c>
      <c r="AY1833" s="17">
        <v>45414</v>
      </c>
    </row>
    <row r="1834" spans="1:51" x14ac:dyDescent="0.35">
      <c r="A1834" s="18" t="str">
        <f t="shared" si="28"/>
        <v>PUADC-GH7ME</v>
      </c>
      <c r="B1834" s="15" t="s">
        <v>1639</v>
      </c>
      <c r="C1834" s="15" t="s">
        <v>1357</v>
      </c>
      <c r="D1834" s="15" t="s">
        <v>495</v>
      </c>
      <c r="E1834" s="15" t="s">
        <v>1658</v>
      </c>
      <c r="F1834" s="15" t="s">
        <v>1663</v>
      </c>
      <c r="G1834" s="15" t="s">
        <v>1643</v>
      </c>
      <c r="H1834" s="15" t="s">
        <v>2</v>
      </c>
      <c r="I1834" s="15" t="s">
        <v>1637</v>
      </c>
      <c r="J1834" s="15" t="s">
        <v>2</v>
      </c>
      <c r="K1834" s="15" t="s">
        <v>1660</v>
      </c>
      <c r="L1834" s="15" t="s">
        <v>1645</v>
      </c>
      <c r="M1834" s="15" t="s">
        <v>2</v>
      </c>
      <c r="N1834" s="15" t="s">
        <v>2</v>
      </c>
      <c r="O1834" s="15" t="s">
        <v>1639</v>
      </c>
      <c r="P1834" s="15" t="s">
        <v>1637</v>
      </c>
      <c r="Q1834" s="15" t="s">
        <v>2</v>
      </c>
      <c r="R1834" s="15" t="s">
        <v>1639</v>
      </c>
      <c r="S1834" s="15" t="s">
        <v>1637</v>
      </c>
      <c r="T1834" s="15" t="s">
        <v>2</v>
      </c>
      <c r="U1834" s="15" t="s">
        <v>1646</v>
      </c>
      <c r="V1834" s="15" t="s">
        <v>1646</v>
      </c>
      <c r="W1834" s="15" t="s">
        <v>1647</v>
      </c>
      <c r="X1834" s="15" t="s">
        <v>2</v>
      </c>
      <c r="Y1834" s="15" t="s">
        <v>2</v>
      </c>
      <c r="Z1834" s="15" t="s">
        <v>2</v>
      </c>
      <c r="AA1834" s="15" t="s">
        <v>1648</v>
      </c>
      <c r="AB1834" s="15" t="s">
        <v>1648</v>
      </c>
      <c r="AC1834" s="15" t="s">
        <v>1648</v>
      </c>
      <c r="AD1834" s="15" t="s">
        <v>1648</v>
      </c>
      <c r="AE1834" s="15" t="s">
        <v>1648</v>
      </c>
      <c r="AF1834" s="15" t="s">
        <v>1648</v>
      </c>
      <c r="AG1834" s="15" t="s">
        <v>1648</v>
      </c>
      <c r="AH1834" s="15" t="s">
        <v>2</v>
      </c>
      <c r="AI1834" s="15" t="s">
        <v>2</v>
      </c>
      <c r="AJ1834" s="15" t="s">
        <v>1665</v>
      </c>
      <c r="AK1834" s="15" t="s">
        <v>1662</v>
      </c>
      <c r="AL1834" s="15" t="s">
        <v>475</v>
      </c>
      <c r="AM1834" s="15" t="s">
        <v>2251</v>
      </c>
      <c r="AN1834" s="16">
        <v>10</v>
      </c>
      <c r="AO1834" s="16">
        <v>10</v>
      </c>
      <c r="AP1834" s="17"/>
      <c r="AQ1834" s="17"/>
      <c r="AR1834" s="17">
        <v>45837</v>
      </c>
      <c r="AS1834" s="17"/>
      <c r="AT1834" s="17"/>
      <c r="AU1834" s="16">
        <v>2</v>
      </c>
      <c r="AV1834" s="18" t="s">
        <v>1652</v>
      </c>
      <c r="AW1834" s="17"/>
      <c r="AX1834" s="17">
        <v>45471</v>
      </c>
      <c r="AY1834" s="17">
        <v>45414</v>
      </c>
    </row>
    <row r="1835" spans="1:51" x14ac:dyDescent="0.35">
      <c r="A1835" s="18" t="str">
        <f t="shared" si="28"/>
        <v>PUADC-S1M2E</v>
      </c>
      <c r="B1835" s="15" t="s">
        <v>1639</v>
      </c>
      <c r="C1835" s="15" t="s">
        <v>1357</v>
      </c>
      <c r="D1835" s="15" t="s">
        <v>496</v>
      </c>
      <c r="E1835" s="15" t="s">
        <v>1658</v>
      </c>
      <c r="F1835" s="15" t="s">
        <v>1674</v>
      </c>
      <c r="G1835" s="15" t="s">
        <v>1643</v>
      </c>
      <c r="H1835" s="15" t="s">
        <v>2</v>
      </c>
      <c r="I1835" s="15" t="s">
        <v>1637</v>
      </c>
      <c r="J1835" s="15" t="s">
        <v>2</v>
      </c>
      <c r="K1835" s="15" t="s">
        <v>1675</v>
      </c>
      <c r="L1835" s="15" t="s">
        <v>1645</v>
      </c>
      <c r="M1835" s="15" t="s">
        <v>2</v>
      </c>
      <c r="N1835" s="15" t="s">
        <v>2</v>
      </c>
      <c r="O1835" s="15" t="s">
        <v>1639</v>
      </c>
      <c r="P1835" s="15" t="s">
        <v>1637</v>
      </c>
      <c r="Q1835" s="15" t="s">
        <v>2</v>
      </c>
      <c r="R1835" s="15" t="s">
        <v>1639</v>
      </c>
      <c r="S1835" s="15" t="s">
        <v>1637</v>
      </c>
      <c r="T1835" s="15" t="s">
        <v>1640</v>
      </c>
      <c r="U1835" s="15" t="s">
        <v>1646</v>
      </c>
      <c r="V1835" s="15" t="s">
        <v>2</v>
      </c>
      <c r="W1835" s="15" t="s">
        <v>1647</v>
      </c>
      <c r="X1835" s="15" t="s">
        <v>2</v>
      </c>
      <c r="Y1835" s="15" t="s">
        <v>2</v>
      </c>
      <c r="Z1835" s="15" t="s">
        <v>2</v>
      </c>
      <c r="AA1835" s="15" t="s">
        <v>1648</v>
      </c>
      <c r="AB1835" s="15" t="s">
        <v>1648</v>
      </c>
      <c r="AC1835" s="15" t="s">
        <v>1648</v>
      </c>
      <c r="AD1835" s="15" t="s">
        <v>1648</v>
      </c>
      <c r="AE1835" s="15" t="s">
        <v>1648</v>
      </c>
      <c r="AF1835" s="15" t="s">
        <v>1648</v>
      </c>
      <c r="AG1835" s="15" t="s">
        <v>1648</v>
      </c>
      <c r="AH1835" s="15" t="s">
        <v>2</v>
      </c>
      <c r="AI1835" s="15" t="s">
        <v>2</v>
      </c>
      <c r="AJ1835" s="15" t="s">
        <v>1665</v>
      </c>
      <c r="AK1835" s="15" t="s">
        <v>1662</v>
      </c>
      <c r="AL1835" s="15" t="s">
        <v>475</v>
      </c>
      <c r="AM1835" s="15" t="s">
        <v>1676</v>
      </c>
      <c r="AN1835" s="16">
        <v>10</v>
      </c>
      <c r="AO1835" s="16">
        <v>10</v>
      </c>
      <c r="AP1835" s="17"/>
      <c r="AQ1835" s="17"/>
      <c r="AR1835" s="17">
        <v>45837</v>
      </c>
      <c r="AS1835" s="17"/>
      <c r="AT1835" s="17"/>
      <c r="AU1835" s="16">
        <v>2</v>
      </c>
      <c r="AV1835" s="18" t="s">
        <v>1652</v>
      </c>
      <c r="AW1835" s="17"/>
      <c r="AX1835" s="17">
        <v>45628</v>
      </c>
      <c r="AY1835" s="17">
        <v>45628</v>
      </c>
    </row>
    <row r="1836" spans="1:51" x14ac:dyDescent="0.35">
      <c r="A1836" s="18" t="str">
        <f t="shared" si="28"/>
        <v>PUADC-S1M2ESE</v>
      </c>
      <c r="B1836" s="15" t="s">
        <v>1639</v>
      </c>
      <c r="C1836" s="15" t="s">
        <v>1357</v>
      </c>
      <c r="D1836" s="15" t="s">
        <v>497</v>
      </c>
      <c r="E1836" s="15" t="s">
        <v>1658</v>
      </c>
      <c r="F1836" s="15" t="s">
        <v>1674</v>
      </c>
      <c r="G1836" s="15" t="s">
        <v>1643</v>
      </c>
      <c r="H1836" s="15" t="s">
        <v>2</v>
      </c>
      <c r="I1836" s="15" t="s">
        <v>1637</v>
      </c>
      <c r="J1836" s="15" t="s">
        <v>2</v>
      </c>
      <c r="K1836" s="15" t="s">
        <v>1675</v>
      </c>
      <c r="L1836" s="15" t="s">
        <v>1645</v>
      </c>
      <c r="M1836" s="15" t="s">
        <v>2</v>
      </c>
      <c r="N1836" s="15" t="s">
        <v>2</v>
      </c>
      <c r="O1836" s="15" t="s">
        <v>1639</v>
      </c>
      <c r="P1836" s="15" t="s">
        <v>1637</v>
      </c>
      <c r="Q1836" s="15" t="s">
        <v>2</v>
      </c>
      <c r="R1836" s="15" t="s">
        <v>1639</v>
      </c>
      <c r="S1836" s="15" t="s">
        <v>1637</v>
      </c>
      <c r="T1836" s="15" t="s">
        <v>1640</v>
      </c>
      <c r="U1836" s="15" t="s">
        <v>1646</v>
      </c>
      <c r="V1836" s="15" t="s">
        <v>2</v>
      </c>
      <c r="W1836" s="15" t="s">
        <v>1647</v>
      </c>
      <c r="X1836" s="15" t="s">
        <v>2</v>
      </c>
      <c r="Y1836" s="15" t="s">
        <v>2</v>
      </c>
      <c r="Z1836" s="15" t="s">
        <v>2</v>
      </c>
      <c r="AA1836" s="15" t="s">
        <v>1648</v>
      </c>
      <c r="AB1836" s="15" t="s">
        <v>1648</v>
      </c>
      <c r="AC1836" s="15" t="s">
        <v>1648</v>
      </c>
      <c r="AD1836" s="15" t="s">
        <v>1648</v>
      </c>
      <c r="AE1836" s="15" t="s">
        <v>1648</v>
      </c>
      <c r="AF1836" s="15" t="s">
        <v>1648</v>
      </c>
      <c r="AG1836" s="15" t="s">
        <v>1648</v>
      </c>
      <c r="AH1836" s="15" t="s">
        <v>2</v>
      </c>
      <c r="AI1836" s="15" t="s">
        <v>2</v>
      </c>
      <c r="AJ1836" s="15" t="s">
        <v>1665</v>
      </c>
      <c r="AK1836" s="15" t="s">
        <v>1662</v>
      </c>
      <c r="AL1836" s="15" t="s">
        <v>475</v>
      </c>
      <c r="AM1836" s="15" t="s">
        <v>1676</v>
      </c>
      <c r="AN1836" s="16">
        <v>10</v>
      </c>
      <c r="AO1836" s="16">
        <v>10</v>
      </c>
      <c r="AP1836" s="17"/>
      <c r="AQ1836" s="17"/>
      <c r="AR1836" s="17">
        <v>45837</v>
      </c>
      <c r="AS1836" s="17"/>
      <c r="AT1836" s="17"/>
      <c r="AU1836" s="16">
        <v>2</v>
      </c>
      <c r="AV1836" s="18" t="s">
        <v>1652</v>
      </c>
      <c r="AW1836" s="17"/>
      <c r="AX1836" s="17">
        <v>45628</v>
      </c>
      <c r="AY1836" s="17">
        <v>45628</v>
      </c>
    </row>
    <row r="1837" spans="1:51" x14ac:dyDescent="0.35">
      <c r="A1837" s="18" t="str">
        <f t="shared" si="28"/>
        <v>PUADC-S1M2ESKE</v>
      </c>
      <c r="B1837" s="15" t="s">
        <v>1639</v>
      </c>
      <c r="C1837" s="15" t="s">
        <v>1357</v>
      </c>
      <c r="D1837" s="15" t="s">
        <v>498</v>
      </c>
      <c r="E1837" s="15" t="s">
        <v>1677</v>
      </c>
      <c r="F1837" s="15" t="s">
        <v>1678</v>
      </c>
      <c r="G1837" s="15" t="s">
        <v>1643</v>
      </c>
      <c r="H1837" s="15" t="s">
        <v>2</v>
      </c>
      <c r="I1837" s="15" t="s">
        <v>1637</v>
      </c>
      <c r="J1837" s="15" t="s">
        <v>2</v>
      </c>
      <c r="K1837" s="15" t="s">
        <v>1638</v>
      </c>
      <c r="L1837" s="15" t="s">
        <v>1638</v>
      </c>
      <c r="M1837" s="15" t="s">
        <v>2</v>
      </c>
      <c r="N1837" s="15" t="s">
        <v>2</v>
      </c>
      <c r="O1837" s="15" t="s">
        <v>1639</v>
      </c>
      <c r="P1837" s="15" t="s">
        <v>1637</v>
      </c>
      <c r="Q1837" s="15" t="s">
        <v>2</v>
      </c>
      <c r="R1837" s="15" t="s">
        <v>1639</v>
      </c>
      <c r="S1837" s="15" t="s">
        <v>1637</v>
      </c>
      <c r="T1837" s="15" t="s">
        <v>1640</v>
      </c>
      <c r="U1837" s="15" t="s">
        <v>1646</v>
      </c>
      <c r="V1837" s="15" t="s">
        <v>2</v>
      </c>
      <c r="W1837" s="15" t="s">
        <v>1647</v>
      </c>
      <c r="X1837" s="15" t="s">
        <v>2</v>
      </c>
      <c r="Y1837" s="15" t="s">
        <v>2</v>
      </c>
      <c r="Z1837" s="15" t="s">
        <v>2</v>
      </c>
      <c r="AA1837" s="15" t="s">
        <v>1648</v>
      </c>
      <c r="AB1837" s="15" t="s">
        <v>1648</v>
      </c>
      <c r="AC1837" s="15" t="s">
        <v>1648</v>
      </c>
      <c r="AD1837" s="15" t="s">
        <v>1648</v>
      </c>
      <c r="AE1837" s="15" t="s">
        <v>1648</v>
      </c>
      <c r="AF1837" s="15" t="s">
        <v>1648</v>
      </c>
      <c r="AG1837" s="15" t="s">
        <v>1648</v>
      </c>
      <c r="AH1837" s="15" t="s">
        <v>2</v>
      </c>
      <c r="AI1837" s="15" t="s">
        <v>2</v>
      </c>
      <c r="AJ1837" s="15" t="s">
        <v>1665</v>
      </c>
      <c r="AK1837" s="15" t="s">
        <v>1662</v>
      </c>
      <c r="AL1837" s="15" t="s">
        <v>475</v>
      </c>
      <c r="AM1837" s="15" t="s">
        <v>2250</v>
      </c>
      <c r="AN1837" s="16">
        <v>10</v>
      </c>
      <c r="AO1837" s="16">
        <v>10</v>
      </c>
      <c r="AP1837" s="17"/>
      <c r="AQ1837" s="17"/>
      <c r="AR1837" s="17">
        <v>45837</v>
      </c>
      <c r="AS1837" s="17"/>
      <c r="AT1837" s="17"/>
      <c r="AU1837" s="16">
        <v>2</v>
      </c>
      <c r="AV1837" s="18" t="s">
        <v>1652</v>
      </c>
      <c r="AW1837" s="17"/>
      <c r="AX1837" s="17">
        <v>45630</v>
      </c>
      <c r="AY1837" s="17">
        <v>45630</v>
      </c>
    </row>
    <row r="1838" spans="1:51" x14ac:dyDescent="0.35">
      <c r="A1838" s="18" t="str">
        <f t="shared" si="28"/>
        <v>PUADC-S1M2ESME</v>
      </c>
      <c r="B1838" s="15" t="s">
        <v>1639</v>
      </c>
      <c r="C1838" s="15" t="s">
        <v>1357</v>
      </c>
      <c r="D1838" s="15" t="s">
        <v>499</v>
      </c>
      <c r="E1838" s="15" t="s">
        <v>1658</v>
      </c>
      <c r="F1838" s="15" t="s">
        <v>1678</v>
      </c>
      <c r="G1838" s="15" t="s">
        <v>1643</v>
      </c>
      <c r="H1838" s="15" t="s">
        <v>2</v>
      </c>
      <c r="I1838" s="15" t="s">
        <v>1637</v>
      </c>
      <c r="J1838" s="15" t="s">
        <v>2</v>
      </c>
      <c r="K1838" s="15" t="s">
        <v>1675</v>
      </c>
      <c r="L1838" s="15" t="s">
        <v>1645</v>
      </c>
      <c r="M1838" s="15" t="s">
        <v>2</v>
      </c>
      <c r="N1838" s="15" t="s">
        <v>2</v>
      </c>
      <c r="O1838" s="15" t="s">
        <v>1639</v>
      </c>
      <c r="P1838" s="15" t="s">
        <v>1637</v>
      </c>
      <c r="Q1838" s="15" t="s">
        <v>2</v>
      </c>
      <c r="R1838" s="15" t="s">
        <v>1639</v>
      </c>
      <c r="S1838" s="15" t="s">
        <v>1637</v>
      </c>
      <c r="T1838" s="15" t="s">
        <v>1640</v>
      </c>
      <c r="U1838" s="15" t="s">
        <v>1646</v>
      </c>
      <c r="V1838" s="15" t="s">
        <v>2</v>
      </c>
      <c r="W1838" s="15" t="s">
        <v>1647</v>
      </c>
      <c r="X1838" s="15" t="s">
        <v>2</v>
      </c>
      <c r="Y1838" s="15" t="s">
        <v>2</v>
      </c>
      <c r="Z1838" s="15" t="s">
        <v>2</v>
      </c>
      <c r="AA1838" s="15" t="s">
        <v>1648</v>
      </c>
      <c r="AB1838" s="15" t="s">
        <v>1648</v>
      </c>
      <c r="AC1838" s="15" t="s">
        <v>1648</v>
      </c>
      <c r="AD1838" s="15" t="s">
        <v>1648</v>
      </c>
      <c r="AE1838" s="15" t="s">
        <v>1648</v>
      </c>
      <c r="AF1838" s="15" t="s">
        <v>1648</v>
      </c>
      <c r="AG1838" s="15" t="s">
        <v>1648</v>
      </c>
      <c r="AH1838" s="15" t="s">
        <v>2</v>
      </c>
      <c r="AI1838" s="15" t="s">
        <v>2</v>
      </c>
      <c r="AJ1838" s="15" t="s">
        <v>1665</v>
      </c>
      <c r="AK1838" s="15" t="s">
        <v>1662</v>
      </c>
      <c r="AL1838" s="15" t="s">
        <v>475</v>
      </c>
      <c r="AM1838" s="15" t="s">
        <v>2250</v>
      </c>
      <c r="AN1838" s="16">
        <v>10</v>
      </c>
      <c r="AO1838" s="16">
        <v>10</v>
      </c>
      <c r="AP1838" s="17"/>
      <c r="AQ1838" s="17"/>
      <c r="AR1838" s="17">
        <v>45837</v>
      </c>
      <c r="AS1838" s="17"/>
      <c r="AT1838" s="17"/>
      <c r="AU1838" s="16">
        <v>2</v>
      </c>
      <c r="AV1838" s="18" t="s">
        <v>1652</v>
      </c>
      <c r="AW1838" s="17"/>
      <c r="AX1838" s="17">
        <v>45630</v>
      </c>
      <c r="AY1838" s="17">
        <v>45630</v>
      </c>
    </row>
    <row r="1839" spans="1:51" x14ac:dyDescent="0.35">
      <c r="A1839" s="18" t="str">
        <f t="shared" si="28"/>
        <v>PUADC-S1M2KE</v>
      </c>
      <c r="B1839" s="15" t="s">
        <v>1639</v>
      </c>
      <c r="C1839" s="15" t="s">
        <v>1357</v>
      </c>
      <c r="D1839" s="15" t="s">
        <v>500</v>
      </c>
      <c r="E1839" s="15" t="s">
        <v>1677</v>
      </c>
      <c r="F1839" s="15" t="s">
        <v>1678</v>
      </c>
      <c r="G1839" s="15" t="s">
        <v>1643</v>
      </c>
      <c r="H1839" s="15" t="s">
        <v>2</v>
      </c>
      <c r="I1839" s="15" t="s">
        <v>1637</v>
      </c>
      <c r="J1839" s="15" t="s">
        <v>2</v>
      </c>
      <c r="K1839" s="15" t="s">
        <v>1638</v>
      </c>
      <c r="L1839" s="15" t="s">
        <v>1638</v>
      </c>
      <c r="M1839" s="15" t="s">
        <v>2</v>
      </c>
      <c r="N1839" s="15" t="s">
        <v>2</v>
      </c>
      <c r="O1839" s="15" t="s">
        <v>1639</v>
      </c>
      <c r="P1839" s="15" t="s">
        <v>1637</v>
      </c>
      <c r="Q1839" s="15" t="s">
        <v>2</v>
      </c>
      <c r="R1839" s="15" t="s">
        <v>1639</v>
      </c>
      <c r="S1839" s="15" t="s">
        <v>1637</v>
      </c>
      <c r="T1839" s="15" t="s">
        <v>1640</v>
      </c>
      <c r="U1839" s="15" t="s">
        <v>1646</v>
      </c>
      <c r="V1839" s="15" t="s">
        <v>2</v>
      </c>
      <c r="W1839" s="15" t="s">
        <v>1647</v>
      </c>
      <c r="X1839" s="15" t="s">
        <v>2</v>
      </c>
      <c r="Y1839" s="15" t="s">
        <v>2</v>
      </c>
      <c r="Z1839" s="15" t="s">
        <v>2</v>
      </c>
      <c r="AA1839" s="15" t="s">
        <v>1648</v>
      </c>
      <c r="AB1839" s="15" t="s">
        <v>1648</v>
      </c>
      <c r="AC1839" s="15" t="s">
        <v>1648</v>
      </c>
      <c r="AD1839" s="15" t="s">
        <v>1648</v>
      </c>
      <c r="AE1839" s="15" t="s">
        <v>1648</v>
      </c>
      <c r="AF1839" s="15" t="s">
        <v>1648</v>
      </c>
      <c r="AG1839" s="15" t="s">
        <v>1648</v>
      </c>
      <c r="AH1839" s="15" t="s">
        <v>2</v>
      </c>
      <c r="AI1839" s="15" t="s">
        <v>2</v>
      </c>
      <c r="AJ1839" s="15" t="s">
        <v>1665</v>
      </c>
      <c r="AK1839" s="15" t="s">
        <v>1662</v>
      </c>
      <c r="AL1839" s="15" t="s">
        <v>475</v>
      </c>
      <c r="AM1839" s="15" t="s">
        <v>2250</v>
      </c>
      <c r="AN1839" s="16">
        <v>10</v>
      </c>
      <c r="AO1839" s="16">
        <v>10</v>
      </c>
      <c r="AP1839" s="17"/>
      <c r="AQ1839" s="17"/>
      <c r="AR1839" s="17">
        <v>45837</v>
      </c>
      <c r="AS1839" s="17"/>
      <c r="AT1839" s="17"/>
      <c r="AU1839" s="16">
        <v>2</v>
      </c>
      <c r="AV1839" s="18" t="s">
        <v>1652</v>
      </c>
      <c r="AW1839" s="17"/>
      <c r="AX1839" s="17">
        <v>45630</v>
      </c>
      <c r="AY1839" s="17">
        <v>45630</v>
      </c>
    </row>
    <row r="1840" spans="1:51" x14ac:dyDescent="0.35">
      <c r="A1840" s="18" t="str">
        <f t="shared" si="28"/>
        <v>PUADC-S1M2ME</v>
      </c>
      <c r="B1840" s="15" t="s">
        <v>1639</v>
      </c>
      <c r="C1840" s="15" t="s">
        <v>1357</v>
      </c>
      <c r="D1840" s="15" t="s">
        <v>501</v>
      </c>
      <c r="E1840" s="15" t="s">
        <v>1658</v>
      </c>
      <c r="F1840" s="15" t="s">
        <v>1678</v>
      </c>
      <c r="G1840" s="15" t="s">
        <v>1643</v>
      </c>
      <c r="H1840" s="15" t="s">
        <v>2</v>
      </c>
      <c r="I1840" s="15" t="s">
        <v>1637</v>
      </c>
      <c r="J1840" s="15" t="s">
        <v>2</v>
      </c>
      <c r="K1840" s="15" t="s">
        <v>1675</v>
      </c>
      <c r="L1840" s="15" t="s">
        <v>1645</v>
      </c>
      <c r="M1840" s="15" t="s">
        <v>2</v>
      </c>
      <c r="N1840" s="15" t="s">
        <v>2</v>
      </c>
      <c r="O1840" s="15" t="s">
        <v>1639</v>
      </c>
      <c r="P1840" s="15" t="s">
        <v>1637</v>
      </c>
      <c r="Q1840" s="15" t="s">
        <v>2</v>
      </c>
      <c r="R1840" s="15" t="s">
        <v>1639</v>
      </c>
      <c r="S1840" s="15" t="s">
        <v>1637</v>
      </c>
      <c r="T1840" s="15" t="s">
        <v>1640</v>
      </c>
      <c r="U1840" s="15" t="s">
        <v>1646</v>
      </c>
      <c r="V1840" s="15" t="s">
        <v>2</v>
      </c>
      <c r="W1840" s="15" t="s">
        <v>1647</v>
      </c>
      <c r="X1840" s="15" t="s">
        <v>2</v>
      </c>
      <c r="Y1840" s="15" t="s">
        <v>2</v>
      </c>
      <c r="Z1840" s="15" t="s">
        <v>2</v>
      </c>
      <c r="AA1840" s="15" t="s">
        <v>1648</v>
      </c>
      <c r="AB1840" s="15" t="s">
        <v>1648</v>
      </c>
      <c r="AC1840" s="15" t="s">
        <v>1648</v>
      </c>
      <c r="AD1840" s="15" t="s">
        <v>1648</v>
      </c>
      <c r="AE1840" s="15" t="s">
        <v>1648</v>
      </c>
      <c r="AF1840" s="15" t="s">
        <v>1648</v>
      </c>
      <c r="AG1840" s="15" t="s">
        <v>1648</v>
      </c>
      <c r="AH1840" s="15" t="s">
        <v>2</v>
      </c>
      <c r="AI1840" s="15" t="s">
        <v>2</v>
      </c>
      <c r="AJ1840" s="15" t="s">
        <v>1665</v>
      </c>
      <c r="AK1840" s="15" t="s">
        <v>1662</v>
      </c>
      <c r="AL1840" s="15" t="s">
        <v>475</v>
      </c>
      <c r="AM1840" s="15" t="s">
        <v>2250</v>
      </c>
      <c r="AN1840" s="16">
        <v>10</v>
      </c>
      <c r="AO1840" s="16">
        <v>10</v>
      </c>
      <c r="AP1840" s="17"/>
      <c r="AQ1840" s="17"/>
      <c r="AR1840" s="17">
        <v>45837</v>
      </c>
      <c r="AS1840" s="17"/>
      <c r="AT1840" s="17"/>
      <c r="AU1840" s="16">
        <v>2</v>
      </c>
      <c r="AV1840" s="18" t="s">
        <v>1652</v>
      </c>
      <c r="AW1840" s="17"/>
      <c r="AX1840" s="17">
        <v>45630</v>
      </c>
      <c r="AY1840" s="17">
        <v>45630</v>
      </c>
    </row>
    <row r="1841" spans="1:51" x14ac:dyDescent="0.35">
      <c r="A1841" s="18" t="str">
        <f t="shared" si="28"/>
        <v>PUADC-S1RM2E</v>
      </c>
      <c r="B1841" s="15" t="s">
        <v>1639</v>
      </c>
      <c r="C1841" s="15" t="s">
        <v>1357</v>
      </c>
      <c r="D1841" s="15" t="s">
        <v>502</v>
      </c>
      <c r="E1841" s="15" t="s">
        <v>1658</v>
      </c>
      <c r="F1841" s="15" t="s">
        <v>1674</v>
      </c>
      <c r="G1841" s="15" t="s">
        <v>1643</v>
      </c>
      <c r="H1841" s="15" t="s">
        <v>2</v>
      </c>
      <c r="I1841" s="15" t="s">
        <v>1637</v>
      </c>
      <c r="J1841" s="15" t="s">
        <v>2</v>
      </c>
      <c r="K1841" s="15" t="s">
        <v>1679</v>
      </c>
      <c r="L1841" s="15" t="s">
        <v>1645</v>
      </c>
      <c r="M1841" s="15" t="s">
        <v>2</v>
      </c>
      <c r="N1841" s="15" t="s">
        <v>2</v>
      </c>
      <c r="O1841" s="15" t="s">
        <v>1639</v>
      </c>
      <c r="P1841" s="15" t="s">
        <v>1637</v>
      </c>
      <c r="Q1841" s="15" t="s">
        <v>2</v>
      </c>
      <c r="R1841" s="15" t="s">
        <v>1639</v>
      </c>
      <c r="S1841" s="15" t="s">
        <v>1637</v>
      </c>
      <c r="T1841" s="15" t="s">
        <v>2</v>
      </c>
      <c r="U1841" s="15" t="s">
        <v>1646</v>
      </c>
      <c r="V1841" s="15" t="s">
        <v>1646</v>
      </c>
      <c r="W1841" s="15" t="s">
        <v>1647</v>
      </c>
      <c r="X1841" s="15" t="s">
        <v>2</v>
      </c>
      <c r="Y1841" s="15" t="s">
        <v>2</v>
      </c>
      <c r="Z1841" s="15" t="s">
        <v>2</v>
      </c>
      <c r="AA1841" s="15" t="s">
        <v>1648</v>
      </c>
      <c r="AB1841" s="15" t="s">
        <v>1648</v>
      </c>
      <c r="AC1841" s="15" t="s">
        <v>1648</v>
      </c>
      <c r="AD1841" s="15" t="s">
        <v>1648</v>
      </c>
      <c r="AE1841" s="15" t="s">
        <v>1648</v>
      </c>
      <c r="AF1841" s="15" t="s">
        <v>1648</v>
      </c>
      <c r="AG1841" s="15" t="s">
        <v>1648</v>
      </c>
      <c r="AH1841" s="15" t="s">
        <v>2</v>
      </c>
      <c r="AI1841" s="15" t="s">
        <v>2</v>
      </c>
      <c r="AJ1841" s="15" t="s">
        <v>1665</v>
      </c>
      <c r="AK1841" s="15" t="s">
        <v>1662</v>
      </c>
      <c r="AL1841" s="15" t="s">
        <v>475</v>
      </c>
      <c r="AM1841" s="15" t="s">
        <v>2250</v>
      </c>
      <c r="AN1841" s="16">
        <v>10</v>
      </c>
      <c r="AO1841" s="16">
        <v>10</v>
      </c>
      <c r="AP1841" s="17"/>
      <c r="AQ1841" s="17"/>
      <c r="AR1841" s="17">
        <v>45837</v>
      </c>
      <c r="AS1841" s="17"/>
      <c r="AT1841" s="17"/>
      <c r="AU1841" s="16">
        <v>2</v>
      </c>
      <c r="AV1841" s="18" t="s">
        <v>1652</v>
      </c>
      <c r="AW1841" s="17"/>
      <c r="AX1841" s="17">
        <v>45719</v>
      </c>
      <c r="AY1841" s="17">
        <v>45630</v>
      </c>
    </row>
    <row r="1842" spans="1:51" x14ac:dyDescent="0.35">
      <c r="A1842" s="18" t="str">
        <f t="shared" si="28"/>
        <v>PUADC-S1RM2ME</v>
      </c>
      <c r="B1842" s="15" t="s">
        <v>1639</v>
      </c>
      <c r="C1842" s="15" t="s">
        <v>1357</v>
      </c>
      <c r="D1842" s="15" t="s">
        <v>503</v>
      </c>
      <c r="E1842" s="15" t="s">
        <v>1658</v>
      </c>
      <c r="F1842" s="15" t="s">
        <v>1678</v>
      </c>
      <c r="G1842" s="15" t="s">
        <v>1643</v>
      </c>
      <c r="H1842" s="15" t="s">
        <v>2</v>
      </c>
      <c r="I1842" s="15" t="s">
        <v>1637</v>
      </c>
      <c r="J1842" s="15" t="s">
        <v>2</v>
      </c>
      <c r="K1842" s="15" t="s">
        <v>1679</v>
      </c>
      <c r="L1842" s="15" t="s">
        <v>1645</v>
      </c>
      <c r="M1842" s="15" t="s">
        <v>2</v>
      </c>
      <c r="N1842" s="15" t="s">
        <v>2</v>
      </c>
      <c r="O1842" s="15" t="s">
        <v>1639</v>
      </c>
      <c r="P1842" s="15" t="s">
        <v>1637</v>
      </c>
      <c r="Q1842" s="15" t="s">
        <v>2</v>
      </c>
      <c r="R1842" s="15" t="s">
        <v>1639</v>
      </c>
      <c r="S1842" s="15" t="s">
        <v>1637</v>
      </c>
      <c r="T1842" s="15" t="s">
        <v>2</v>
      </c>
      <c r="U1842" s="15" t="s">
        <v>1646</v>
      </c>
      <c r="V1842" s="15" t="s">
        <v>1646</v>
      </c>
      <c r="W1842" s="15" t="s">
        <v>1647</v>
      </c>
      <c r="X1842" s="15" t="s">
        <v>2</v>
      </c>
      <c r="Y1842" s="15" t="s">
        <v>2</v>
      </c>
      <c r="Z1842" s="15" t="s">
        <v>2</v>
      </c>
      <c r="AA1842" s="15" t="s">
        <v>1648</v>
      </c>
      <c r="AB1842" s="15" t="s">
        <v>1648</v>
      </c>
      <c r="AC1842" s="15" t="s">
        <v>1648</v>
      </c>
      <c r="AD1842" s="15" t="s">
        <v>1648</v>
      </c>
      <c r="AE1842" s="15" t="s">
        <v>1648</v>
      </c>
      <c r="AF1842" s="15" t="s">
        <v>1648</v>
      </c>
      <c r="AG1842" s="15" t="s">
        <v>1648</v>
      </c>
      <c r="AH1842" s="15" t="s">
        <v>2</v>
      </c>
      <c r="AI1842" s="15" t="s">
        <v>2</v>
      </c>
      <c r="AJ1842" s="15" t="s">
        <v>1665</v>
      </c>
      <c r="AK1842" s="15" t="s">
        <v>1662</v>
      </c>
      <c r="AL1842" s="15" t="s">
        <v>475</v>
      </c>
      <c r="AM1842" s="15" t="s">
        <v>2250</v>
      </c>
      <c r="AN1842" s="16">
        <v>10</v>
      </c>
      <c r="AO1842" s="16">
        <v>10</v>
      </c>
      <c r="AP1842" s="17"/>
      <c r="AQ1842" s="17"/>
      <c r="AR1842" s="17">
        <v>45837</v>
      </c>
      <c r="AS1842" s="17"/>
      <c r="AT1842" s="17"/>
      <c r="AU1842" s="16">
        <v>2</v>
      </c>
      <c r="AV1842" s="18" t="s">
        <v>1652</v>
      </c>
      <c r="AW1842" s="17"/>
      <c r="AX1842" s="17">
        <v>45719</v>
      </c>
      <c r="AY1842" s="17">
        <v>45630</v>
      </c>
    </row>
    <row r="1843" spans="1:51" x14ac:dyDescent="0.35">
      <c r="A1843" s="18" t="str">
        <f t="shared" si="28"/>
        <v>PUADC-S5DHE-K</v>
      </c>
      <c r="B1843" s="15" t="s">
        <v>1639</v>
      </c>
      <c r="C1843" s="15" t="s">
        <v>1357</v>
      </c>
      <c r="D1843" s="15" t="s">
        <v>505</v>
      </c>
      <c r="E1843" s="15" t="s">
        <v>1658</v>
      </c>
      <c r="F1843" s="15" t="s">
        <v>1678</v>
      </c>
      <c r="G1843" s="15" t="s">
        <v>1643</v>
      </c>
      <c r="H1843" s="15" t="s">
        <v>2</v>
      </c>
      <c r="I1843" s="15" t="s">
        <v>1637</v>
      </c>
      <c r="J1843" s="15" t="s">
        <v>2</v>
      </c>
      <c r="K1843" s="15" t="s">
        <v>1638</v>
      </c>
      <c r="L1843" s="15" t="s">
        <v>1638</v>
      </c>
      <c r="M1843" s="15" t="s">
        <v>2</v>
      </c>
      <c r="N1843" s="15" t="s">
        <v>2</v>
      </c>
      <c r="O1843" s="15" t="s">
        <v>1639</v>
      </c>
      <c r="P1843" s="15" t="s">
        <v>1637</v>
      </c>
      <c r="Q1843" s="15" t="s">
        <v>2</v>
      </c>
      <c r="R1843" s="15" t="s">
        <v>1639</v>
      </c>
      <c r="S1843" s="15" t="s">
        <v>1637</v>
      </c>
      <c r="T1843" s="15" t="s">
        <v>1640</v>
      </c>
      <c r="U1843" s="15" t="s">
        <v>1646</v>
      </c>
      <c r="V1843" s="15" t="s">
        <v>2</v>
      </c>
      <c r="W1843" s="15" t="s">
        <v>1647</v>
      </c>
      <c r="X1843" s="15" t="s">
        <v>2</v>
      </c>
      <c r="Y1843" s="15" t="s">
        <v>2</v>
      </c>
      <c r="Z1843" s="15" t="s">
        <v>2</v>
      </c>
      <c r="AA1843" s="15" t="s">
        <v>1648</v>
      </c>
      <c r="AB1843" s="15" t="s">
        <v>1648</v>
      </c>
      <c r="AC1843" s="15" t="s">
        <v>1648</v>
      </c>
      <c r="AD1843" s="15" t="s">
        <v>1648</v>
      </c>
      <c r="AE1843" s="15" t="s">
        <v>1648</v>
      </c>
      <c r="AF1843" s="15" t="s">
        <v>1648</v>
      </c>
      <c r="AG1843" s="15" t="s">
        <v>1648</v>
      </c>
      <c r="AH1843" s="15" t="s">
        <v>2</v>
      </c>
      <c r="AI1843" s="15" t="s">
        <v>2</v>
      </c>
      <c r="AJ1843" s="15" t="s">
        <v>1665</v>
      </c>
      <c r="AK1843" s="15" t="s">
        <v>1662</v>
      </c>
      <c r="AL1843" s="15" t="s">
        <v>475</v>
      </c>
      <c r="AM1843" s="15" t="s">
        <v>1682</v>
      </c>
      <c r="AN1843" s="16">
        <v>10</v>
      </c>
      <c r="AO1843" s="16">
        <v>10</v>
      </c>
      <c r="AP1843" s="17"/>
      <c r="AQ1843" s="17"/>
      <c r="AR1843" s="17">
        <v>45837</v>
      </c>
      <c r="AS1843" s="17"/>
      <c r="AT1843" s="17"/>
      <c r="AU1843" s="16">
        <v>2</v>
      </c>
      <c r="AV1843" s="18" t="s">
        <v>1652</v>
      </c>
      <c r="AW1843" s="17"/>
      <c r="AX1843" s="17">
        <v>45562</v>
      </c>
      <c r="AY1843" s="17">
        <v>45454</v>
      </c>
    </row>
    <row r="1844" spans="1:51" x14ac:dyDescent="0.35">
      <c r="A1844" s="18" t="str">
        <f t="shared" si="28"/>
        <v>PUADC-S5DNE-K</v>
      </c>
      <c r="B1844" s="15" t="s">
        <v>1639</v>
      </c>
      <c r="C1844" s="15" t="s">
        <v>1357</v>
      </c>
      <c r="D1844" s="15" t="s">
        <v>506</v>
      </c>
      <c r="E1844" s="15" t="s">
        <v>1658</v>
      </c>
      <c r="F1844" s="15" t="s">
        <v>1678</v>
      </c>
      <c r="G1844" s="15" t="s">
        <v>1643</v>
      </c>
      <c r="H1844" s="15" t="s">
        <v>2</v>
      </c>
      <c r="I1844" s="15" t="s">
        <v>1637</v>
      </c>
      <c r="J1844" s="15" t="s">
        <v>2</v>
      </c>
      <c r="K1844" s="15" t="s">
        <v>1681</v>
      </c>
      <c r="L1844" s="15" t="s">
        <v>1645</v>
      </c>
      <c r="M1844" s="15" t="s">
        <v>2</v>
      </c>
      <c r="N1844" s="15" t="s">
        <v>2</v>
      </c>
      <c r="O1844" s="15" t="s">
        <v>1639</v>
      </c>
      <c r="P1844" s="15" t="s">
        <v>1637</v>
      </c>
      <c r="Q1844" s="15" t="s">
        <v>2</v>
      </c>
      <c r="R1844" s="15" t="s">
        <v>1639</v>
      </c>
      <c r="S1844" s="15" t="s">
        <v>1637</v>
      </c>
      <c r="T1844" s="15" t="s">
        <v>2</v>
      </c>
      <c r="U1844" s="15" t="s">
        <v>1646</v>
      </c>
      <c r="V1844" s="15" t="s">
        <v>1646</v>
      </c>
      <c r="W1844" s="15" t="s">
        <v>1647</v>
      </c>
      <c r="X1844" s="15" t="s">
        <v>2</v>
      </c>
      <c r="Y1844" s="15" t="s">
        <v>2</v>
      </c>
      <c r="Z1844" s="15" t="s">
        <v>2</v>
      </c>
      <c r="AA1844" s="15" t="s">
        <v>1648</v>
      </c>
      <c r="AB1844" s="15" t="s">
        <v>1648</v>
      </c>
      <c r="AC1844" s="15" t="s">
        <v>1648</v>
      </c>
      <c r="AD1844" s="15" t="s">
        <v>1648</v>
      </c>
      <c r="AE1844" s="15" t="s">
        <v>1648</v>
      </c>
      <c r="AF1844" s="15" t="s">
        <v>1648</v>
      </c>
      <c r="AG1844" s="15" t="s">
        <v>1648</v>
      </c>
      <c r="AH1844" s="15" t="s">
        <v>2</v>
      </c>
      <c r="AI1844" s="15" t="s">
        <v>2</v>
      </c>
      <c r="AJ1844" s="15" t="s">
        <v>1665</v>
      </c>
      <c r="AK1844" s="15" t="s">
        <v>1662</v>
      </c>
      <c r="AL1844" s="15" t="s">
        <v>475</v>
      </c>
      <c r="AM1844" s="15" t="s">
        <v>1683</v>
      </c>
      <c r="AN1844" s="16">
        <v>10</v>
      </c>
      <c r="AO1844" s="16">
        <v>10</v>
      </c>
      <c r="AP1844" s="17"/>
      <c r="AQ1844" s="17"/>
      <c r="AR1844" s="17">
        <v>45837</v>
      </c>
      <c r="AS1844" s="17"/>
      <c r="AT1844" s="17"/>
      <c r="AU1844" s="16">
        <v>2</v>
      </c>
      <c r="AV1844" s="18" t="s">
        <v>1652</v>
      </c>
      <c r="AW1844" s="17"/>
      <c r="AX1844" s="17">
        <v>45562</v>
      </c>
      <c r="AY1844" s="17">
        <v>45435</v>
      </c>
    </row>
    <row r="1845" spans="1:51" x14ac:dyDescent="0.35">
      <c r="A1845" s="18" t="str">
        <f t="shared" si="28"/>
        <v>PUADC-S5DWE</v>
      </c>
      <c r="B1845" s="15" t="s">
        <v>1639</v>
      </c>
      <c r="C1845" s="15" t="s">
        <v>1357</v>
      </c>
      <c r="D1845" s="15" t="s">
        <v>1573</v>
      </c>
      <c r="E1845" s="15" t="s">
        <v>1684</v>
      </c>
      <c r="F1845" s="15" t="s">
        <v>1678</v>
      </c>
      <c r="G1845" s="15" t="s">
        <v>1643</v>
      </c>
      <c r="H1845" s="15" t="s">
        <v>2</v>
      </c>
      <c r="I1845" s="15" t="s">
        <v>1637</v>
      </c>
      <c r="J1845" s="15" t="s">
        <v>2</v>
      </c>
      <c r="K1845" s="15" t="s">
        <v>1638</v>
      </c>
      <c r="L1845" s="15" t="s">
        <v>1638</v>
      </c>
      <c r="M1845" s="15" t="s">
        <v>2</v>
      </c>
      <c r="N1845" s="15" t="s">
        <v>2</v>
      </c>
      <c r="O1845" s="15" t="s">
        <v>1639</v>
      </c>
      <c r="P1845" s="15" t="s">
        <v>1637</v>
      </c>
      <c r="Q1845" s="15" t="s">
        <v>2</v>
      </c>
      <c r="R1845" s="15" t="s">
        <v>1639</v>
      </c>
      <c r="S1845" s="15" t="s">
        <v>1637</v>
      </c>
      <c r="T1845" s="15" t="s">
        <v>1640</v>
      </c>
      <c r="U1845" s="15" t="s">
        <v>1685</v>
      </c>
      <c r="V1845" s="15" t="s">
        <v>2</v>
      </c>
      <c r="W1845" s="15" t="s">
        <v>1647</v>
      </c>
      <c r="X1845" s="15" t="s">
        <v>2</v>
      </c>
      <c r="Y1845" s="15" t="s">
        <v>2</v>
      </c>
      <c r="Z1845" s="15" t="s">
        <v>2</v>
      </c>
      <c r="AA1845" s="15" t="s">
        <v>1648</v>
      </c>
      <c r="AB1845" s="15" t="s">
        <v>1648</v>
      </c>
      <c r="AC1845" s="15" t="s">
        <v>1648</v>
      </c>
      <c r="AD1845" s="15" t="s">
        <v>1648</v>
      </c>
      <c r="AE1845" s="15" t="s">
        <v>1648</v>
      </c>
      <c r="AF1845" s="15" t="s">
        <v>1648</v>
      </c>
      <c r="AG1845" s="15" t="s">
        <v>1648</v>
      </c>
      <c r="AH1845" s="15" t="s">
        <v>2</v>
      </c>
      <c r="AI1845" s="15" t="s">
        <v>2</v>
      </c>
      <c r="AJ1845" s="15" t="s">
        <v>1665</v>
      </c>
      <c r="AK1845" s="15" t="s">
        <v>1662</v>
      </c>
      <c r="AL1845" s="15" t="s">
        <v>475</v>
      </c>
      <c r="AM1845" s="15" t="s">
        <v>1682</v>
      </c>
      <c r="AN1845" s="16">
        <v>10</v>
      </c>
      <c r="AO1845" s="16">
        <v>10</v>
      </c>
      <c r="AP1845" s="17"/>
      <c r="AQ1845" s="17"/>
      <c r="AR1845" s="17">
        <v>45837</v>
      </c>
      <c r="AS1845" s="17"/>
      <c r="AT1845" s="17"/>
      <c r="AU1845" s="16">
        <v>2</v>
      </c>
      <c r="AV1845" s="18" t="s">
        <v>1652</v>
      </c>
      <c r="AW1845" s="17"/>
      <c r="AX1845" s="17">
        <v>45454</v>
      </c>
      <c r="AY1845" s="17">
        <v>45454</v>
      </c>
    </row>
    <row r="1846" spans="1:51" x14ac:dyDescent="0.35">
      <c r="A1846" s="18" t="str">
        <f t="shared" si="28"/>
        <v>PUADC-S5M2EE</v>
      </c>
      <c r="B1846" s="15" t="s">
        <v>1639</v>
      </c>
      <c r="C1846" s="15" t="s">
        <v>1357</v>
      </c>
      <c r="D1846" s="15" t="s">
        <v>1391</v>
      </c>
      <c r="E1846" s="15" t="s">
        <v>1658</v>
      </c>
      <c r="F1846" s="15" t="s">
        <v>1674</v>
      </c>
      <c r="G1846" s="15" t="s">
        <v>1643</v>
      </c>
      <c r="H1846" s="15" t="s">
        <v>2</v>
      </c>
      <c r="I1846" s="15" t="s">
        <v>1637</v>
      </c>
      <c r="J1846" s="15" t="s">
        <v>2</v>
      </c>
      <c r="K1846" s="15" t="s">
        <v>1660</v>
      </c>
      <c r="L1846" s="15" t="s">
        <v>1645</v>
      </c>
      <c r="M1846" s="15" t="s">
        <v>2</v>
      </c>
      <c r="N1846" s="15" t="s">
        <v>2</v>
      </c>
      <c r="O1846" s="15" t="s">
        <v>1639</v>
      </c>
      <c r="P1846" s="15" t="s">
        <v>1637</v>
      </c>
      <c r="Q1846" s="15" t="s">
        <v>2</v>
      </c>
      <c r="R1846" s="15" t="s">
        <v>1639</v>
      </c>
      <c r="S1846" s="15" t="s">
        <v>1637</v>
      </c>
      <c r="T1846" s="15" t="s">
        <v>2</v>
      </c>
      <c r="U1846" s="15" t="s">
        <v>1646</v>
      </c>
      <c r="V1846" s="15" t="s">
        <v>1646</v>
      </c>
      <c r="W1846" s="15" t="s">
        <v>1647</v>
      </c>
      <c r="X1846" s="15" t="s">
        <v>2</v>
      </c>
      <c r="Y1846" s="15" t="s">
        <v>2</v>
      </c>
      <c r="Z1846" s="15" t="s">
        <v>2</v>
      </c>
      <c r="AA1846" s="15" t="s">
        <v>1648</v>
      </c>
      <c r="AB1846" s="15" t="s">
        <v>1648</v>
      </c>
      <c r="AC1846" s="15" t="s">
        <v>1648</v>
      </c>
      <c r="AD1846" s="15" t="s">
        <v>1648</v>
      </c>
      <c r="AE1846" s="15" t="s">
        <v>1648</v>
      </c>
      <c r="AF1846" s="15" t="s">
        <v>1648</v>
      </c>
      <c r="AG1846" s="15" t="s">
        <v>1648</v>
      </c>
      <c r="AH1846" s="15" t="s">
        <v>2</v>
      </c>
      <c r="AI1846" s="15" t="s">
        <v>2</v>
      </c>
      <c r="AJ1846" s="15" t="s">
        <v>1665</v>
      </c>
      <c r="AK1846" s="15" t="s">
        <v>1662</v>
      </c>
      <c r="AL1846" s="15" t="s">
        <v>475</v>
      </c>
      <c r="AM1846" s="15" t="s">
        <v>2252</v>
      </c>
      <c r="AN1846" s="16">
        <v>10</v>
      </c>
      <c r="AO1846" s="16">
        <v>10</v>
      </c>
      <c r="AP1846" s="17"/>
      <c r="AQ1846" s="17"/>
      <c r="AR1846" s="17">
        <v>45837</v>
      </c>
      <c r="AS1846" s="17"/>
      <c r="AT1846" s="17"/>
      <c r="AU1846" s="16">
        <v>2</v>
      </c>
      <c r="AV1846" s="18" t="s">
        <v>1652</v>
      </c>
      <c r="AW1846" s="17"/>
      <c r="AX1846" s="17">
        <v>45409</v>
      </c>
      <c r="AY1846" s="17">
        <v>45409</v>
      </c>
    </row>
    <row r="1847" spans="1:51" x14ac:dyDescent="0.35">
      <c r="A1847" s="18" t="str">
        <f t="shared" si="28"/>
        <v>PUADC-S5M2KEE</v>
      </c>
      <c r="B1847" s="15" t="s">
        <v>1639</v>
      </c>
      <c r="C1847" s="15" t="s">
        <v>1357</v>
      </c>
      <c r="D1847" s="15" t="s">
        <v>1392</v>
      </c>
      <c r="E1847" s="15" t="s">
        <v>1658</v>
      </c>
      <c r="F1847" s="15" t="s">
        <v>1678</v>
      </c>
      <c r="G1847" s="15" t="s">
        <v>1643</v>
      </c>
      <c r="H1847" s="15" t="s">
        <v>2</v>
      </c>
      <c r="I1847" s="15" t="s">
        <v>1637</v>
      </c>
      <c r="J1847" s="15" t="s">
        <v>2</v>
      </c>
      <c r="K1847" s="15" t="s">
        <v>1660</v>
      </c>
      <c r="L1847" s="15" t="s">
        <v>1645</v>
      </c>
      <c r="M1847" s="15" t="s">
        <v>2</v>
      </c>
      <c r="N1847" s="15" t="s">
        <v>2</v>
      </c>
      <c r="O1847" s="15" t="s">
        <v>1639</v>
      </c>
      <c r="P1847" s="15" t="s">
        <v>1637</v>
      </c>
      <c r="Q1847" s="15" t="s">
        <v>2</v>
      </c>
      <c r="R1847" s="15" t="s">
        <v>1639</v>
      </c>
      <c r="S1847" s="15" t="s">
        <v>1637</v>
      </c>
      <c r="T1847" s="15" t="s">
        <v>2</v>
      </c>
      <c r="U1847" s="15" t="s">
        <v>1646</v>
      </c>
      <c r="V1847" s="15" t="s">
        <v>1646</v>
      </c>
      <c r="W1847" s="15" t="s">
        <v>1647</v>
      </c>
      <c r="X1847" s="15" t="s">
        <v>2</v>
      </c>
      <c r="Y1847" s="15" t="s">
        <v>2</v>
      </c>
      <c r="Z1847" s="15" t="s">
        <v>2</v>
      </c>
      <c r="AA1847" s="15" t="s">
        <v>1648</v>
      </c>
      <c r="AB1847" s="15" t="s">
        <v>1648</v>
      </c>
      <c r="AC1847" s="15" t="s">
        <v>1648</v>
      </c>
      <c r="AD1847" s="15" t="s">
        <v>1648</v>
      </c>
      <c r="AE1847" s="15" t="s">
        <v>1648</v>
      </c>
      <c r="AF1847" s="15" t="s">
        <v>1648</v>
      </c>
      <c r="AG1847" s="15" t="s">
        <v>1648</v>
      </c>
      <c r="AH1847" s="15" t="s">
        <v>2</v>
      </c>
      <c r="AI1847" s="15" t="s">
        <v>2</v>
      </c>
      <c r="AJ1847" s="15" t="s">
        <v>1665</v>
      </c>
      <c r="AK1847" s="15" t="s">
        <v>1662</v>
      </c>
      <c r="AL1847" s="15" t="s">
        <v>475</v>
      </c>
      <c r="AM1847" s="15" t="s">
        <v>2252</v>
      </c>
      <c r="AN1847" s="16">
        <v>10</v>
      </c>
      <c r="AO1847" s="16">
        <v>10</v>
      </c>
      <c r="AP1847" s="17"/>
      <c r="AQ1847" s="17"/>
      <c r="AR1847" s="17">
        <v>45837</v>
      </c>
      <c r="AS1847" s="17"/>
      <c r="AT1847" s="17"/>
      <c r="AU1847" s="16">
        <v>2</v>
      </c>
      <c r="AV1847" s="18" t="s">
        <v>1652</v>
      </c>
      <c r="AW1847" s="17"/>
      <c r="AX1847" s="17">
        <v>45409</v>
      </c>
      <c r="AY1847" s="17">
        <v>45409</v>
      </c>
    </row>
    <row r="1848" spans="1:51" x14ac:dyDescent="0.35">
      <c r="A1848" s="18" t="str">
        <f t="shared" si="28"/>
        <v>PUADC-S5M2XEE</v>
      </c>
      <c r="B1848" s="15" t="s">
        <v>1639</v>
      </c>
      <c r="C1848" s="15" t="s">
        <v>1357</v>
      </c>
      <c r="D1848" s="15" t="s">
        <v>1393</v>
      </c>
      <c r="E1848" s="15" t="s">
        <v>1658</v>
      </c>
      <c r="F1848" s="15" t="s">
        <v>1674</v>
      </c>
      <c r="G1848" s="15" t="s">
        <v>1643</v>
      </c>
      <c r="H1848" s="15" t="s">
        <v>2</v>
      </c>
      <c r="I1848" s="15" t="s">
        <v>1637</v>
      </c>
      <c r="J1848" s="15" t="s">
        <v>2</v>
      </c>
      <c r="K1848" s="15" t="s">
        <v>1660</v>
      </c>
      <c r="L1848" s="15" t="s">
        <v>1645</v>
      </c>
      <c r="M1848" s="15" t="s">
        <v>2</v>
      </c>
      <c r="N1848" s="15" t="s">
        <v>2</v>
      </c>
      <c r="O1848" s="15" t="s">
        <v>1639</v>
      </c>
      <c r="P1848" s="15" t="s">
        <v>1637</v>
      </c>
      <c r="Q1848" s="15" t="s">
        <v>2</v>
      </c>
      <c r="R1848" s="15" t="s">
        <v>1639</v>
      </c>
      <c r="S1848" s="15" t="s">
        <v>1637</v>
      </c>
      <c r="T1848" s="15" t="s">
        <v>2</v>
      </c>
      <c r="U1848" s="15" t="s">
        <v>1646</v>
      </c>
      <c r="V1848" s="15" t="s">
        <v>1646</v>
      </c>
      <c r="W1848" s="15" t="s">
        <v>1647</v>
      </c>
      <c r="X1848" s="15" t="s">
        <v>2</v>
      </c>
      <c r="Y1848" s="15" t="s">
        <v>2</v>
      </c>
      <c r="Z1848" s="15" t="s">
        <v>2</v>
      </c>
      <c r="AA1848" s="15" t="s">
        <v>1648</v>
      </c>
      <c r="AB1848" s="15" t="s">
        <v>1648</v>
      </c>
      <c r="AC1848" s="15" t="s">
        <v>1648</v>
      </c>
      <c r="AD1848" s="15" t="s">
        <v>1648</v>
      </c>
      <c r="AE1848" s="15" t="s">
        <v>1648</v>
      </c>
      <c r="AF1848" s="15" t="s">
        <v>1648</v>
      </c>
      <c r="AG1848" s="15" t="s">
        <v>1648</v>
      </c>
      <c r="AH1848" s="15" t="s">
        <v>2</v>
      </c>
      <c r="AI1848" s="15" t="s">
        <v>2</v>
      </c>
      <c r="AJ1848" s="15" t="s">
        <v>1665</v>
      </c>
      <c r="AK1848" s="15" t="s">
        <v>1662</v>
      </c>
      <c r="AL1848" s="15" t="s">
        <v>475</v>
      </c>
      <c r="AM1848" s="15" t="s">
        <v>2252</v>
      </c>
      <c r="AN1848" s="16">
        <v>10</v>
      </c>
      <c r="AO1848" s="16">
        <v>10</v>
      </c>
      <c r="AP1848" s="17"/>
      <c r="AQ1848" s="17"/>
      <c r="AR1848" s="17">
        <v>45837</v>
      </c>
      <c r="AS1848" s="17"/>
      <c r="AT1848" s="17"/>
      <c r="AU1848" s="16">
        <v>2</v>
      </c>
      <c r="AV1848" s="18" t="s">
        <v>1652</v>
      </c>
      <c r="AW1848" s="17"/>
      <c r="AX1848" s="17">
        <v>45409</v>
      </c>
      <c r="AY1848" s="17">
        <v>45409</v>
      </c>
    </row>
    <row r="1849" spans="1:51" x14ac:dyDescent="0.35">
      <c r="A1849" s="18" t="str">
        <f t="shared" si="28"/>
        <v>PUADC-S5M2XKEE</v>
      </c>
      <c r="B1849" s="15" t="s">
        <v>1639</v>
      </c>
      <c r="C1849" s="15" t="s">
        <v>1357</v>
      </c>
      <c r="D1849" s="15" t="s">
        <v>1394</v>
      </c>
      <c r="E1849" s="15" t="s">
        <v>1658</v>
      </c>
      <c r="F1849" s="15" t="s">
        <v>1678</v>
      </c>
      <c r="G1849" s="15" t="s">
        <v>1643</v>
      </c>
      <c r="H1849" s="15" t="s">
        <v>2</v>
      </c>
      <c r="I1849" s="15" t="s">
        <v>1637</v>
      </c>
      <c r="J1849" s="15" t="s">
        <v>2</v>
      </c>
      <c r="K1849" s="15" t="s">
        <v>1660</v>
      </c>
      <c r="L1849" s="15" t="s">
        <v>1645</v>
      </c>
      <c r="M1849" s="15" t="s">
        <v>2</v>
      </c>
      <c r="N1849" s="15" t="s">
        <v>2</v>
      </c>
      <c r="O1849" s="15" t="s">
        <v>1639</v>
      </c>
      <c r="P1849" s="15" t="s">
        <v>1637</v>
      </c>
      <c r="Q1849" s="15" t="s">
        <v>2</v>
      </c>
      <c r="R1849" s="15" t="s">
        <v>1639</v>
      </c>
      <c r="S1849" s="15" t="s">
        <v>1637</v>
      </c>
      <c r="T1849" s="15" t="s">
        <v>2</v>
      </c>
      <c r="U1849" s="15" t="s">
        <v>1646</v>
      </c>
      <c r="V1849" s="15" t="s">
        <v>1646</v>
      </c>
      <c r="W1849" s="15" t="s">
        <v>1647</v>
      </c>
      <c r="X1849" s="15" t="s">
        <v>2</v>
      </c>
      <c r="Y1849" s="15" t="s">
        <v>2</v>
      </c>
      <c r="Z1849" s="15" t="s">
        <v>2</v>
      </c>
      <c r="AA1849" s="15" t="s">
        <v>1648</v>
      </c>
      <c r="AB1849" s="15" t="s">
        <v>1648</v>
      </c>
      <c r="AC1849" s="15" t="s">
        <v>1648</v>
      </c>
      <c r="AD1849" s="15" t="s">
        <v>1648</v>
      </c>
      <c r="AE1849" s="15" t="s">
        <v>1648</v>
      </c>
      <c r="AF1849" s="15" t="s">
        <v>1648</v>
      </c>
      <c r="AG1849" s="15" t="s">
        <v>1648</v>
      </c>
      <c r="AH1849" s="15" t="s">
        <v>2</v>
      </c>
      <c r="AI1849" s="15" t="s">
        <v>2</v>
      </c>
      <c r="AJ1849" s="15" t="s">
        <v>1665</v>
      </c>
      <c r="AK1849" s="15" t="s">
        <v>1662</v>
      </c>
      <c r="AL1849" s="15" t="s">
        <v>475</v>
      </c>
      <c r="AM1849" s="15" t="s">
        <v>2252</v>
      </c>
      <c r="AN1849" s="16">
        <v>10</v>
      </c>
      <c r="AO1849" s="16">
        <v>10</v>
      </c>
      <c r="AP1849" s="17"/>
      <c r="AQ1849" s="17"/>
      <c r="AR1849" s="17">
        <v>45837</v>
      </c>
      <c r="AS1849" s="17"/>
      <c r="AT1849" s="17"/>
      <c r="AU1849" s="16">
        <v>2</v>
      </c>
      <c r="AV1849" s="18" t="s">
        <v>1652</v>
      </c>
      <c r="AW1849" s="17"/>
      <c r="AX1849" s="17">
        <v>45409</v>
      </c>
      <c r="AY1849" s="17">
        <v>45409</v>
      </c>
    </row>
    <row r="1850" spans="1:51" x14ac:dyDescent="0.35">
      <c r="A1850" s="18" t="str">
        <f t="shared" si="28"/>
        <v>PUADC-S9E-G</v>
      </c>
      <c r="B1850" s="15" t="s">
        <v>1639</v>
      </c>
      <c r="C1850" s="15" t="s">
        <v>1357</v>
      </c>
      <c r="D1850" s="15" t="s">
        <v>523</v>
      </c>
      <c r="E1850" s="15" t="s">
        <v>1658</v>
      </c>
      <c r="F1850" s="15" t="s">
        <v>1674</v>
      </c>
      <c r="G1850" s="15" t="s">
        <v>1643</v>
      </c>
      <c r="H1850" s="15" t="s">
        <v>2</v>
      </c>
      <c r="I1850" s="15" t="s">
        <v>1637</v>
      </c>
      <c r="J1850" s="15" t="s">
        <v>2</v>
      </c>
      <c r="K1850" s="15" t="s">
        <v>1660</v>
      </c>
      <c r="L1850" s="15" t="s">
        <v>1645</v>
      </c>
      <c r="M1850" s="15" t="s">
        <v>2</v>
      </c>
      <c r="N1850" s="15" t="s">
        <v>2</v>
      </c>
      <c r="O1850" s="15" t="s">
        <v>1639</v>
      </c>
      <c r="P1850" s="15" t="s">
        <v>1637</v>
      </c>
      <c r="Q1850" s="15" t="s">
        <v>2</v>
      </c>
      <c r="R1850" s="15" t="s">
        <v>1639</v>
      </c>
      <c r="S1850" s="15" t="s">
        <v>1637</v>
      </c>
      <c r="T1850" s="15" t="s">
        <v>2</v>
      </c>
      <c r="U1850" s="15" t="s">
        <v>1646</v>
      </c>
      <c r="V1850" s="15" t="s">
        <v>1646</v>
      </c>
      <c r="W1850" s="15" t="s">
        <v>1647</v>
      </c>
      <c r="X1850" s="15" t="s">
        <v>2</v>
      </c>
      <c r="Y1850" s="15" t="s">
        <v>2</v>
      </c>
      <c r="Z1850" s="15" t="s">
        <v>2</v>
      </c>
      <c r="AA1850" s="15" t="s">
        <v>1648</v>
      </c>
      <c r="AB1850" s="15" t="s">
        <v>1648</v>
      </c>
      <c r="AC1850" s="15" t="s">
        <v>1648</v>
      </c>
      <c r="AD1850" s="15" t="s">
        <v>1648</v>
      </c>
      <c r="AE1850" s="15" t="s">
        <v>1648</v>
      </c>
      <c r="AF1850" s="15" t="s">
        <v>1648</v>
      </c>
      <c r="AG1850" s="15" t="s">
        <v>1648</v>
      </c>
      <c r="AH1850" s="15" t="s">
        <v>2</v>
      </c>
      <c r="AI1850" s="15" t="s">
        <v>2</v>
      </c>
      <c r="AJ1850" s="15" t="s">
        <v>1665</v>
      </c>
      <c r="AK1850" s="15" t="s">
        <v>1662</v>
      </c>
      <c r="AL1850" s="15" t="s">
        <v>475</v>
      </c>
      <c r="AM1850" s="15" t="s">
        <v>2250</v>
      </c>
      <c r="AN1850" s="16">
        <v>10</v>
      </c>
      <c r="AO1850" s="16">
        <v>10</v>
      </c>
      <c r="AP1850" s="17"/>
      <c r="AQ1850" s="17"/>
      <c r="AR1850" s="17">
        <v>45837</v>
      </c>
      <c r="AS1850" s="17"/>
      <c r="AT1850" s="17"/>
      <c r="AU1850" s="16">
        <v>2</v>
      </c>
      <c r="AV1850" s="18" t="s">
        <v>1652</v>
      </c>
      <c r="AW1850" s="17"/>
      <c r="AX1850" s="17">
        <v>45630</v>
      </c>
      <c r="AY1850" s="17">
        <v>45630</v>
      </c>
    </row>
    <row r="1851" spans="1:51" x14ac:dyDescent="0.35">
      <c r="A1851" s="18" t="str">
        <f t="shared" si="28"/>
        <v>PUADC-S9E-R</v>
      </c>
      <c r="B1851" s="15" t="s">
        <v>1639</v>
      </c>
      <c r="C1851" s="15" t="s">
        <v>1357</v>
      </c>
      <c r="D1851" s="15" t="s">
        <v>524</v>
      </c>
      <c r="E1851" s="15" t="s">
        <v>1658</v>
      </c>
      <c r="F1851" s="15" t="s">
        <v>1674</v>
      </c>
      <c r="G1851" s="15" t="s">
        <v>1643</v>
      </c>
      <c r="H1851" s="15" t="s">
        <v>2</v>
      </c>
      <c r="I1851" s="15" t="s">
        <v>1637</v>
      </c>
      <c r="J1851" s="15" t="s">
        <v>2</v>
      </c>
      <c r="K1851" s="15" t="s">
        <v>1660</v>
      </c>
      <c r="L1851" s="15" t="s">
        <v>1645</v>
      </c>
      <c r="M1851" s="15" t="s">
        <v>2</v>
      </c>
      <c r="N1851" s="15" t="s">
        <v>2</v>
      </c>
      <c r="O1851" s="15" t="s">
        <v>1639</v>
      </c>
      <c r="P1851" s="15" t="s">
        <v>1637</v>
      </c>
      <c r="Q1851" s="15" t="s">
        <v>2</v>
      </c>
      <c r="R1851" s="15" t="s">
        <v>1639</v>
      </c>
      <c r="S1851" s="15" t="s">
        <v>1637</v>
      </c>
      <c r="T1851" s="15" t="s">
        <v>2</v>
      </c>
      <c r="U1851" s="15" t="s">
        <v>1646</v>
      </c>
      <c r="V1851" s="15" t="s">
        <v>1646</v>
      </c>
      <c r="W1851" s="15" t="s">
        <v>1647</v>
      </c>
      <c r="X1851" s="15" t="s">
        <v>2</v>
      </c>
      <c r="Y1851" s="15" t="s">
        <v>2</v>
      </c>
      <c r="Z1851" s="15" t="s">
        <v>2</v>
      </c>
      <c r="AA1851" s="15" t="s">
        <v>1648</v>
      </c>
      <c r="AB1851" s="15" t="s">
        <v>1648</v>
      </c>
      <c r="AC1851" s="15" t="s">
        <v>1648</v>
      </c>
      <c r="AD1851" s="15" t="s">
        <v>1648</v>
      </c>
      <c r="AE1851" s="15" t="s">
        <v>1648</v>
      </c>
      <c r="AF1851" s="15" t="s">
        <v>1648</v>
      </c>
      <c r="AG1851" s="15" t="s">
        <v>1648</v>
      </c>
      <c r="AH1851" s="15" t="s">
        <v>2</v>
      </c>
      <c r="AI1851" s="15" t="s">
        <v>2</v>
      </c>
      <c r="AJ1851" s="15" t="s">
        <v>1665</v>
      </c>
      <c r="AK1851" s="15" t="s">
        <v>1662</v>
      </c>
      <c r="AL1851" s="15" t="s">
        <v>475</v>
      </c>
      <c r="AM1851" s="15" t="s">
        <v>2250</v>
      </c>
      <c r="AN1851" s="16">
        <v>10</v>
      </c>
      <c r="AO1851" s="16">
        <v>10</v>
      </c>
      <c r="AP1851" s="17"/>
      <c r="AQ1851" s="17"/>
      <c r="AR1851" s="17">
        <v>45837</v>
      </c>
      <c r="AS1851" s="17"/>
      <c r="AT1851" s="17"/>
      <c r="AU1851" s="16">
        <v>2</v>
      </c>
      <c r="AV1851" s="18" t="s">
        <v>1652</v>
      </c>
      <c r="AW1851" s="17"/>
      <c r="AX1851" s="17">
        <v>45630</v>
      </c>
      <c r="AY1851" s="17">
        <v>45630</v>
      </c>
    </row>
    <row r="1852" spans="1:51" x14ac:dyDescent="0.35">
      <c r="A1852" s="18" t="str">
        <f t="shared" si="28"/>
        <v>PUADC-S9E-W</v>
      </c>
      <c r="B1852" s="15" t="s">
        <v>1639</v>
      </c>
      <c r="C1852" s="15" t="s">
        <v>1357</v>
      </c>
      <c r="D1852" s="15" t="s">
        <v>525</v>
      </c>
      <c r="E1852" s="15" t="s">
        <v>1658</v>
      </c>
      <c r="F1852" s="15" t="s">
        <v>1674</v>
      </c>
      <c r="G1852" s="15" t="s">
        <v>1643</v>
      </c>
      <c r="H1852" s="15" t="s">
        <v>2</v>
      </c>
      <c r="I1852" s="15" t="s">
        <v>1637</v>
      </c>
      <c r="J1852" s="15" t="s">
        <v>2</v>
      </c>
      <c r="K1852" s="15" t="s">
        <v>1681</v>
      </c>
      <c r="L1852" s="15" t="s">
        <v>1645</v>
      </c>
      <c r="M1852" s="15" t="s">
        <v>2</v>
      </c>
      <c r="N1852" s="15" t="s">
        <v>2</v>
      </c>
      <c r="O1852" s="15" t="s">
        <v>1639</v>
      </c>
      <c r="P1852" s="15" t="s">
        <v>1637</v>
      </c>
      <c r="Q1852" s="15" t="s">
        <v>2</v>
      </c>
      <c r="R1852" s="15" t="s">
        <v>1639</v>
      </c>
      <c r="S1852" s="15" t="s">
        <v>1637</v>
      </c>
      <c r="T1852" s="15" t="s">
        <v>2</v>
      </c>
      <c r="U1852" s="15" t="s">
        <v>1646</v>
      </c>
      <c r="V1852" s="15" t="s">
        <v>1646</v>
      </c>
      <c r="W1852" s="15" t="s">
        <v>1647</v>
      </c>
      <c r="X1852" s="15" t="s">
        <v>2</v>
      </c>
      <c r="Y1852" s="15" t="s">
        <v>2</v>
      </c>
      <c r="Z1852" s="15" t="s">
        <v>2</v>
      </c>
      <c r="AA1852" s="15" t="s">
        <v>1648</v>
      </c>
      <c r="AB1852" s="15" t="s">
        <v>1648</v>
      </c>
      <c r="AC1852" s="15" t="s">
        <v>1648</v>
      </c>
      <c r="AD1852" s="15" t="s">
        <v>1648</v>
      </c>
      <c r="AE1852" s="15" t="s">
        <v>1648</v>
      </c>
      <c r="AF1852" s="15" t="s">
        <v>1648</v>
      </c>
      <c r="AG1852" s="15" t="s">
        <v>1648</v>
      </c>
      <c r="AH1852" s="15" t="s">
        <v>2</v>
      </c>
      <c r="AI1852" s="15" t="s">
        <v>2</v>
      </c>
      <c r="AJ1852" s="15" t="s">
        <v>1665</v>
      </c>
      <c r="AK1852" s="15" t="s">
        <v>1662</v>
      </c>
      <c r="AL1852" s="15" t="s">
        <v>475</v>
      </c>
      <c r="AM1852" s="15" t="s">
        <v>1683</v>
      </c>
      <c r="AN1852" s="16">
        <v>10</v>
      </c>
      <c r="AO1852" s="16">
        <v>10</v>
      </c>
      <c r="AP1852" s="17"/>
      <c r="AQ1852" s="17"/>
      <c r="AR1852" s="17">
        <v>45837</v>
      </c>
      <c r="AS1852" s="17"/>
      <c r="AT1852" s="17"/>
      <c r="AU1852" s="16">
        <v>2</v>
      </c>
      <c r="AV1852" s="18" t="s">
        <v>1652</v>
      </c>
      <c r="AW1852" s="17"/>
      <c r="AX1852" s="17">
        <v>45562</v>
      </c>
      <c r="AY1852" s="17">
        <v>45435</v>
      </c>
    </row>
    <row r="1853" spans="1:51" x14ac:dyDescent="0.35">
      <c r="A1853" s="18" t="str">
        <f t="shared" si="28"/>
        <v>PUADC-S9NE-A</v>
      </c>
      <c r="B1853" s="15" t="s">
        <v>1639</v>
      </c>
      <c r="C1853" s="15" t="s">
        <v>1357</v>
      </c>
      <c r="D1853" s="15" t="s">
        <v>526</v>
      </c>
      <c r="E1853" s="15" t="s">
        <v>1658</v>
      </c>
      <c r="F1853" s="15" t="s">
        <v>1678</v>
      </c>
      <c r="G1853" s="15" t="s">
        <v>1643</v>
      </c>
      <c r="H1853" s="15" t="s">
        <v>2</v>
      </c>
      <c r="I1853" s="15" t="s">
        <v>1637</v>
      </c>
      <c r="J1853" s="15" t="s">
        <v>2</v>
      </c>
      <c r="K1853" s="15" t="s">
        <v>1681</v>
      </c>
      <c r="L1853" s="15" t="s">
        <v>1645</v>
      </c>
      <c r="M1853" s="15" t="s">
        <v>2</v>
      </c>
      <c r="N1853" s="15" t="s">
        <v>2</v>
      </c>
      <c r="O1853" s="15" t="s">
        <v>1639</v>
      </c>
      <c r="P1853" s="15" t="s">
        <v>1637</v>
      </c>
      <c r="Q1853" s="15" t="s">
        <v>2</v>
      </c>
      <c r="R1853" s="15" t="s">
        <v>1639</v>
      </c>
      <c r="S1853" s="15" t="s">
        <v>1637</v>
      </c>
      <c r="T1853" s="15" t="s">
        <v>2</v>
      </c>
      <c r="U1853" s="15" t="s">
        <v>1646</v>
      </c>
      <c r="V1853" s="15" t="s">
        <v>1646</v>
      </c>
      <c r="W1853" s="15" t="s">
        <v>1647</v>
      </c>
      <c r="X1853" s="15" t="s">
        <v>2</v>
      </c>
      <c r="Y1853" s="15" t="s">
        <v>2</v>
      </c>
      <c r="Z1853" s="15" t="s">
        <v>2</v>
      </c>
      <c r="AA1853" s="15" t="s">
        <v>1648</v>
      </c>
      <c r="AB1853" s="15" t="s">
        <v>1648</v>
      </c>
      <c r="AC1853" s="15" t="s">
        <v>1648</v>
      </c>
      <c r="AD1853" s="15" t="s">
        <v>1648</v>
      </c>
      <c r="AE1853" s="15" t="s">
        <v>1648</v>
      </c>
      <c r="AF1853" s="15" t="s">
        <v>1648</v>
      </c>
      <c r="AG1853" s="15" t="s">
        <v>1648</v>
      </c>
      <c r="AH1853" s="15" t="s">
        <v>2</v>
      </c>
      <c r="AI1853" s="15" t="s">
        <v>2</v>
      </c>
      <c r="AJ1853" s="15" t="s">
        <v>1665</v>
      </c>
      <c r="AK1853" s="15" t="s">
        <v>1662</v>
      </c>
      <c r="AL1853" s="15" t="s">
        <v>475</v>
      </c>
      <c r="AM1853" s="15" t="s">
        <v>1683</v>
      </c>
      <c r="AN1853" s="16">
        <v>10</v>
      </c>
      <c r="AO1853" s="16">
        <v>10</v>
      </c>
      <c r="AP1853" s="17"/>
      <c r="AQ1853" s="17"/>
      <c r="AR1853" s="17">
        <v>45837</v>
      </c>
      <c r="AS1853" s="17"/>
      <c r="AT1853" s="17"/>
      <c r="AU1853" s="16">
        <v>2</v>
      </c>
      <c r="AV1853" s="18" t="s">
        <v>1652</v>
      </c>
      <c r="AW1853" s="17"/>
      <c r="AX1853" s="17">
        <v>45562</v>
      </c>
      <c r="AY1853" s="17">
        <v>45435</v>
      </c>
    </row>
    <row r="1854" spans="1:51" x14ac:dyDescent="0.35">
      <c r="A1854" s="18" t="str">
        <f t="shared" si="28"/>
        <v>PUADC-S9NE-G</v>
      </c>
      <c r="B1854" s="15" t="s">
        <v>1639</v>
      </c>
      <c r="C1854" s="15" t="s">
        <v>1357</v>
      </c>
      <c r="D1854" s="15" t="s">
        <v>527</v>
      </c>
      <c r="E1854" s="15" t="s">
        <v>1658</v>
      </c>
      <c r="F1854" s="15" t="s">
        <v>1678</v>
      </c>
      <c r="G1854" s="15" t="s">
        <v>1643</v>
      </c>
      <c r="H1854" s="15" t="s">
        <v>2</v>
      </c>
      <c r="I1854" s="15" t="s">
        <v>1637</v>
      </c>
      <c r="J1854" s="15" t="s">
        <v>2</v>
      </c>
      <c r="K1854" s="15" t="s">
        <v>1681</v>
      </c>
      <c r="L1854" s="15" t="s">
        <v>1645</v>
      </c>
      <c r="M1854" s="15" t="s">
        <v>2</v>
      </c>
      <c r="N1854" s="15" t="s">
        <v>2</v>
      </c>
      <c r="O1854" s="15" t="s">
        <v>1639</v>
      </c>
      <c r="P1854" s="15" t="s">
        <v>1637</v>
      </c>
      <c r="Q1854" s="15" t="s">
        <v>2</v>
      </c>
      <c r="R1854" s="15" t="s">
        <v>1639</v>
      </c>
      <c r="S1854" s="15" t="s">
        <v>1637</v>
      </c>
      <c r="T1854" s="15" t="s">
        <v>2</v>
      </c>
      <c r="U1854" s="15" t="s">
        <v>1646</v>
      </c>
      <c r="V1854" s="15" t="s">
        <v>1646</v>
      </c>
      <c r="W1854" s="15" t="s">
        <v>1647</v>
      </c>
      <c r="X1854" s="15" t="s">
        <v>2</v>
      </c>
      <c r="Y1854" s="15" t="s">
        <v>2</v>
      </c>
      <c r="Z1854" s="15" t="s">
        <v>2</v>
      </c>
      <c r="AA1854" s="15" t="s">
        <v>1648</v>
      </c>
      <c r="AB1854" s="15" t="s">
        <v>1648</v>
      </c>
      <c r="AC1854" s="15" t="s">
        <v>1648</v>
      </c>
      <c r="AD1854" s="15" t="s">
        <v>1648</v>
      </c>
      <c r="AE1854" s="15" t="s">
        <v>1648</v>
      </c>
      <c r="AF1854" s="15" t="s">
        <v>1648</v>
      </c>
      <c r="AG1854" s="15" t="s">
        <v>1648</v>
      </c>
      <c r="AH1854" s="15" t="s">
        <v>2</v>
      </c>
      <c r="AI1854" s="15" t="s">
        <v>2</v>
      </c>
      <c r="AJ1854" s="15" t="s">
        <v>1665</v>
      </c>
      <c r="AK1854" s="15" t="s">
        <v>1662</v>
      </c>
      <c r="AL1854" s="15" t="s">
        <v>475</v>
      </c>
      <c r="AM1854" s="15" t="s">
        <v>1683</v>
      </c>
      <c r="AN1854" s="16">
        <v>10</v>
      </c>
      <c r="AO1854" s="16">
        <v>10</v>
      </c>
      <c r="AP1854" s="17"/>
      <c r="AQ1854" s="17"/>
      <c r="AR1854" s="17">
        <v>45837</v>
      </c>
      <c r="AS1854" s="17"/>
      <c r="AT1854" s="17"/>
      <c r="AU1854" s="16">
        <v>2</v>
      </c>
      <c r="AV1854" s="18" t="s">
        <v>1652</v>
      </c>
      <c r="AW1854" s="17"/>
      <c r="AX1854" s="17">
        <v>45590</v>
      </c>
      <c r="AY1854" s="17">
        <v>45435</v>
      </c>
    </row>
    <row r="1855" spans="1:51" x14ac:dyDescent="0.35">
      <c r="A1855" s="18" t="str">
        <f t="shared" si="28"/>
        <v>PUADC-S9NE-K</v>
      </c>
      <c r="B1855" s="15" t="s">
        <v>1639</v>
      </c>
      <c r="C1855" s="15" t="s">
        <v>1357</v>
      </c>
      <c r="D1855" s="15" t="s">
        <v>528</v>
      </c>
      <c r="E1855" s="15" t="s">
        <v>1658</v>
      </c>
      <c r="F1855" s="15" t="s">
        <v>1678</v>
      </c>
      <c r="G1855" s="15" t="s">
        <v>1643</v>
      </c>
      <c r="H1855" s="15" t="s">
        <v>2</v>
      </c>
      <c r="I1855" s="15" t="s">
        <v>1637</v>
      </c>
      <c r="J1855" s="15" t="s">
        <v>2</v>
      </c>
      <c r="K1855" s="15" t="s">
        <v>1681</v>
      </c>
      <c r="L1855" s="15" t="s">
        <v>1645</v>
      </c>
      <c r="M1855" s="15" t="s">
        <v>2</v>
      </c>
      <c r="N1855" s="15" t="s">
        <v>2</v>
      </c>
      <c r="O1855" s="15" t="s">
        <v>1639</v>
      </c>
      <c r="P1855" s="15" t="s">
        <v>1637</v>
      </c>
      <c r="Q1855" s="15" t="s">
        <v>2</v>
      </c>
      <c r="R1855" s="15" t="s">
        <v>1639</v>
      </c>
      <c r="S1855" s="15" t="s">
        <v>1637</v>
      </c>
      <c r="T1855" s="15" t="s">
        <v>2</v>
      </c>
      <c r="U1855" s="15" t="s">
        <v>1646</v>
      </c>
      <c r="V1855" s="15" t="s">
        <v>1646</v>
      </c>
      <c r="W1855" s="15" t="s">
        <v>1647</v>
      </c>
      <c r="X1855" s="15" t="s">
        <v>2</v>
      </c>
      <c r="Y1855" s="15" t="s">
        <v>2</v>
      </c>
      <c r="Z1855" s="15" t="s">
        <v>2</v>
      </c>
      <c r="AA1855" s="15" t="s">
        <v>1648</v>
      </c>
      <c r="AB1855" s="15" t="s">
        <v>1648</v>
      </c>
      <c r="AC1855" s="15" t="s">
        <v>1648</v>
      </c>
      <c r="AD1855" s="15" t="s">
        <v>1648</v>
      </c>
      <c r="AE1855" s="15" t="s">
        <v>1648</v>
      </c>
      <c r="AF1855" s="15" t="s">
        <v>1648</v>
      </c>
      <c r="AG1855" s="15" t="s">
        <v>1648</v>
      </c>
      <c r="AH1855" s="15" t="s">
        <v>2</v>
      </c>
      <c r="AI1855" s="15" t="s">
        <v>2</v>
      </c>
      <c r="AJ1855" s="15" t="s">
        <v>1665</v>
      </c>
      <c r="AK1855" s="15" t="s">
        <v>1662</v>
      </c>
      <c r="AL1855" s="15" t="s">
        <v>475</v>
      </c>
      <c r="AM1855" s="15" t="s">
        <v>2251</v>
      </c>
      <c r="AN1855" s="16">
        <v>10</v>
      </c>
      <c r="AO1855" s="16">
        <v>10</v>
      </c>
      <c r="AP1855" s="17"/>
      <c r="AQ1855" s="17"/>
      <c r="AR1855" s="17">
        <v>45837</v>
      </c>
      <c r="AS1855" s="17"/>
      <c r="AT1855" s="17"/>
      <c r="AU1855" s="16">
        <v>2</v>
      </c>
      <c r="AV1855" s="18" t="s">
        <v>1652</v>
      </c>
      <c r="AW1855" s="17"/>
      <c r="AX1855" s="17">
        <v>45590</v>
      </c>
      <c r="AY1855" s="17">
        <v>45414</v>
      </c>
    </row>
    <row r="1856" spans="1:51" x14ac:dyDescent="0.35">
      <c r="A1856" s="18" t="str">
        <f t="shared" si="28"/>
        <v>PUADC-S9NE-R</v>
      </c>
      <c r="B1856" s="15" t="s">
        <v>1639</v>
      </c>
      <c r="C1856" s="15" t="s">
        <v>1357</v>
      </c>
      <c r="D1856" s="15" t="s">
        <v>529</v>
      </c>
      <c r="E1856" s="15" t="s">
        <v>1658</v>
      </c>
      <c r="F1856" s="15" t="s">
        <v>1678</v>
      </c>
      <c r="G1856" s="15" t="s">
        <v>1643</v>
      </c>
      <c r="H1856" s="15" t="s">
        <v>2</v>
      </c>
      <c r="I1856" s="15" t="s">
        <v>1637</v>
      </c>
      <c r="J1856" s="15" t="s">
        <v>2</v>
      </c>
      <c r="K1856" s="15" t="s">
        <v>1681</v>
      </c>
      <c r="L1856" s="15" t="s">
        <v>1645</v>
      </c>
      <c r="M1856" s="15" t="s">
        <v>2</v>
      </c>
      <c r="N1856" s="15" t="s">
        <v>2</v>
      </c>
      <c r="O1856" s="15" t="s">
        <v>1639</v>
      </c>
      <c r="P1856" s="15" t="s">
        <v>1637</v>
      </c>
      <c r="Q1856" s="15" t="s">
        <v>2</v>
      </c>
      <c r="R1856" s="15" t="s">
        <v>1639</v>
      </c>
      <c r="S1856" s="15" t="s">
        <v>1637</v>
      </c>
      <c r="T1856" s="15" t="s">
        <v>2</v>
      </c>
      <c r="U1856" s="15" t="s">
        <v>1646</v>
      </c>
      <c r="V1856" s="15" t="s">
        <v>1646</v>
      </c>
      <c r="W1856" s="15" t="s">
        <v>1647</v>
      </c>
      <c r="X1856" s="15" t="s">
        <v>2</v>
      </c>
      <c r="Y1856" s="15" t="s">
        <v>2</v>
      </c>
      <c r="Z1856" s="15" t="s">
        <v>2</v>
      </c>
      <c r="AA1856" s="15" t="s">
        <v>1648</v>
      </c>
      <c r="AB1856" s="15" t="s">
        <v>1648</v>
      </c>
      <c r="AC1856" s="15" t="s">
        <v>1648</v>
      </c>
      <c r="AD1856" s="15" t="s">
        <v>1648</v>
      </c>
      <c r="AE1856" s="15" t="s">
        <v>1648</v>
      </c>
      <c r="AF1856" s="15" t="s">
        <v>1648</v>
      </c>
      <c r="AG1856" s="15" t="s">
        <v>1648</v>
      </c>
      <c r="AH1856" s="15" t="s">
        <v>2</v>
      </c>
      <c r="AI1856" s="15" t="s">
        <v>2</v>
      </c>
      <c r="AJ1856" s="15" t="s">
        <v>1665</v>
      </c>
      <c r="AK1856" s="15" t="s">
        <v>1662</v>
      </c>
      <c r="AL1856" s="15" t="s">
        <v>475</v>
      </c>
      <c r="AM1856" s="15" t="s">
        <v>1683</v>
      </c>
      <c r="AN1856" s="16">
        <v>10</v>
      </c>
      <c r="AO1856" s="16">
        <v>10</v>
      </c>
      <c r="AP1856" s="17"/>
      <c r="AQ1856" s="17"/>
      <c r="AR1856" s="17">
        <v>45837</v>
      </c>
      <c r="AS1856" s="17"/>
      <c r="AT1856" s="17"/>
      <c r="AU1856" s="16">
        <v>2</v>
      </c>
      <c r="AV1856" s="18" t="s">
        <v>1652</v>
      </c>
      <c r="AW1856" s="17"/>
      <c r="AX1856" s="17">
        <v>45590</v>
      </c>
      <c r="AY1856" s="17">
        <v>45435</v>
      </c>
    </row>
    <row r="1857" spans="1:51" x14ac:dyDescent="0.35">
      <c r="A1857" s="18" t="str">
        <f t="shared" si="28"/>
        <v>PUADC-S9NE-W</v>
      </c>
      <c r="B1857" s="15" t="s">
        <v>1639</v>
      </c>
      <c r="C1857" s="15" t="s">
        <v>1357</v>
      </c>
      <c r="D1857" s="15" t="s">
        <v>530</v>
      </c>
      <c r="E1857" s="15" t="s">
        <v>1658</v>
      </c>
      <c r="F1857" s="15" t="s">
        <v>1678</v>
      </c>
      <c r="G1857" s="15" t="s">
        <v>1643</v>
      </c>
      <c r="H1857" s="15" t="s">
        <v>2</v>
      </c>
      <c r="I1857" s="15" t="s">
        <v>1637</v>
      </c>
      <c r="J1857" s="15" t="s">
        <v>2</v>
      </c>
      <c r="K1857" s="15" t="s">
        <v>1681</v>
      </c>
      <c r="L1857" s="15" t="s">
        <v>1645</v>
      </c>
      <c r="M1857" s="15" t="s">
        <v>2</v>
      </c>
      <c r="N1857" s="15" t="s">
        <v>2</v>
      </c>
      <c r="O1857" s="15" t="s">
        <v>1639</v>
      </c>
      <c r="P1857" s="15" t="s">
        <v>1637</v>
      </c>
      <c r="Q1857" s="15" t="s">
        <v>2</v>
      </c>
      <c r="R1857" s="15" t="s">
        <v>1639</v>
      </c>
      <c r="S1857" s="15" t="s">
        <v>1637</v>
      </c>
      <c r="T1857" s="15" t="s">
        <v>2</v>
      </c>
      <c r="U1857" s="15" t="s">
        <v>1646</v>
      </c>
      <c r="V1857" s="15" t="s">
        <v>1646</v>
      </c>
      <c r="W1857" s="15" t="s">
        <v>1647</v>
      </c>
      <c r="X1857" s="15" t="s">
        <v>2</v>
      </c>
      <c r="Y1857" s="15" t="s">
        <v>2</v>
      </c>
      <c r="Z1857" s="15" t="s">
        <v>2</v>
      </c>
      <c r="AA1857" s="15" t="s">
        <v>1648</v>
      </c>
      <c r="AB1857" s="15" t="s">
        <v>1648</v>
      </c>
      <c r="AC1857" s="15" t="s">
        <v>1648</v>
      </c>
      <c r="AD1857" s="15" t="s">
        <v>1648</v>
      </c>
      <c r="AE1857" s="15" t="s">
        <v>1648</v>
      </c>
      <c r="AF1857" s="15" t="s">
        <v>1648</v>
      </c>
      <c r="AG1857" s="15" t="s">
        <v>1648</v>
      </c>
      <c r="AH1857" s="15" t="s">
        <v>2</v>
      </c>
      <c r="AI1857" s="15" t="s">
        <v>2</v>
      </c>
      <c r="AJ1857" s="15" t="s">
        <v>1665</v>
      </c>
      <c r="AK1857" s="15" t="s">
        <v>1662</v>
      </c>
      <c r="AL1857" s="15" t="s">
        <v>475</v>
      </c>
      <c r="AM1857" s="15" t="s">
        <v>1683</v>
      </c>
      <c r="AN1857" s="16">
        <v>10</v>
      </c>
      <c r="AO1857" s="16">
        <v>10</v>
      </c>
      <c r="AP1857" s="17"/>
      <c r="AQ1857" s="17"/>
      <c r="AR1857" s="17">
        <v>45837</v>
      </c>
      <c r="AS1857" s="17"/>
      <c r="AT1857" s="17"/>
      <c r="AU1857" s="16">
        <v>2</v>
      </c>
      <c r="AV1857" s="18" t="s">
        <v>1652</v>
      </c>
      <c r="AW1857" s="17"/>
      <c r="AX1857" s="17">
        <v>45562</v>
      </c>
      <c r="AY1857" s="17">
        <v>45435</v>
      </c>
    </row>
    <row r="1858" spans="1:51" x14ac:dyDescent="0.35">
      <c r="A1858" s="18" t="str">
        <f t="shared" si="28"/>
        <v>PUADC-TZ99E-K</v>
      </c>
      <c r="B1858" s="15" t="s">
        <v>1639</v>
      </c>
      <c r="C1858" s="15" t="s">
        <v>1357</v>
      </c>
      <c r="D1858" s="15" t="s">
        <v>531</v>
      </c>
      <c r="E1858" s="15" t="s">
        <v>1658</v>
      </c>
      <c r="F1858" s="15" t="s">
        <v>1701</v>
      </c>
      <c r="G1858" s="15" t="s">
        <v>1643</v>
      </c>
      <c r="H1858" s="15" t="s">
        <v>2</v>
      </c>
      <c r="I1858" s="15" t="s">
        <v>1637</v>
      </c>
      <c r="J1858" s="15" t="s">
        <v>2</v>
      </c>
      <c r="K1858" s="15" t="s">
        <v>1679</v>
      </c>
      <c r="L1858" s="15" t="s">
        <v>1645</v>
      </c>
      <c r="M1858" s="15" t="s">
        <v>2</v>
      </c>
      <c r="N1858" s="15" t="s">
        <v>2</v>
      </c>
      <c r="O1858" s="15" t="s">
        <v>1639</v>
      </c>
      <c r="P1858" s="15" t="s">
        <v>1637</v>
      </c>
      <c r="Q1858" s="15" t="s">
        <v>2</v>
      </c>
      <c r="R1858" s="15" t="s">
        <v>1639</v>
      </c>
      <c r="S1858" s="15" t="s">
        <v>1637</v>
      </c>
      <c r="T1858" s="15" t="s">
        <v>2</v>
      </c>
      <c r="U1858" s="15" t="s">
        <v>1646</v>
      </c>
      <c r="V1858" s="15" t="s">
        <v>1646</v>
      </c>
      <c r="W1858" s="15" t="s">
        <v>1647</v>
      </c>
      <c r="X1858" s="15" t="s">
        <v>2</v>
      </c>
      <c r="Y1858" s="15" t="s">
        <v>2</v>
      </c>
      <c r="Z1858" s="15" t="s">
        <v>2</v>
      </c>
      <c r="AA1858" s="15" t="s">
        <v>1648</v>
      </c>
      <c r="AB1858" s="15" t="s">
        <v>1648</v>
      </c>
      <c r="AC1858" s="15" t="s">
        <v>1648</v>
      </c>
      <c r="AD1858" s="15" t="s">
        <v>1648</v>
      </c>
      <c r="AE1858" s="15" t="s">
        <v>1648</v>
      </c>
      <c r="AF1858" s="15" t="s">
        <v>1648</v>
      </c>
      <c r="AG1858" s="15" t="s">
        <v>1648</v>
      </c>
      <c r="AH1858" s="15" t="s">
        <v>2</v>
      </c>
      <c r="AI1858" s="15" t="s">
        <v>2</v>
      </c>
      <c r="AJ1858" s="15" t="s">
        <v>1661</v>
      </c>
      <c r="AK1858" s="15" t="s">
        <v>1662</v>
      </c>
      <c r="AL1858" s="15" t="s">
        <v>475</v>
      </c>
      <c r="AM1858" s="15" t="s">
        <v>2251</v>
      </c>
      <c r="AN1858" s="16">
        <v>10</v>
      </c>
      <c r="AO1858" s="16">
        <v>10</v>
      </c>
      <c r="AP1858" s="17"/>
      <c r="AQ1858" s="17"/>
      <c r="AR1858" s="17">
        <v>45837</v>
      </c>
      <c r="AS1858" s="17"/>
      <c r="AT1858" s="17"/>
      <c r="AU1858" s="16">
        <v>5</v>
      </c>
      <c r="AV1858" s="18" t="s">
        <v>1652</v>
      </c>
      <c r="AW1858" s="17"/>
      <c r="AX1858" s="17">
        <v>45673</v>
      </c>
      <c r="AY1858" s="17">
        <v>45414</v>
      </c>
    </row>
    <row r="1859" spans="1:51" x14ac:dyDescent="0.35">
      <c r="A1859" s="18" t="str">
        <f t="shared" ref="A1859:A1922" si="29">C1859&amp;D1859</f>
        <v>PUADMW-BG2E</v>
      </c>
      <c r="B1859" s="15" t="s">
        <v>1639</v>
      </c>
      <c r="C1859" s="15" t="s">
        <v>1357</v>
      </c>
      <c r="D1859" s="15" t="s">
        <v>547</v>
      </c>
      <c r="E1859" s="15" t="s">
        <v>1730</v>
      </c>
      <c r="F1859" s="15" t="s">
        <v>1731</v>
      </c>
      <c r="G1859" s="15" t="s">
        <v>1643</v>
      </c>
      <c r="H1859" s="15" t="s">
        <v>2</v>
      </c>
      <c r="I1859" s="15" t="s">
        <v>1637</v>
      </c>
      <c r="J1859" s="15" t="s">
        <v>2</v>
      </c>
      <c r="K1859" s="15" t="s">
        <v>1679</v>
      </c>
      <c r="L1859" s="15" t="s">
        <v>1645</v>
      </c>
      <c r="M1859" s="15" t="s">
        <v>2</v>
      </c>
      <c r="N1859" s="15" t="s">
        <v>2</v>
      </c>
      <c r="O1859" s="15" t="s">
        <v>1639</v>
      </c>
      <c r="P1859" s="15" t="s">
        <v>1637</v>
      </c>
      <c r="Q1859" s="15" t="s">
        <v>2</v>
      </c>
      <c r="R1859" s="15" t="s">
        <v>1639</v>
      </c>
      <c r="S1859" s="15" t="s">
        <v>1637</v>
      </c>
      <c r="T1859" s="15" t="s">
        <v>2</v>
      </c>
      <c r="U1859" s="15" t="s">
        <v>1646</v>
      </c>
      <c r="V1859" s="15" t="s">
        <v>1646</v>
      </c>
      <c r="W1859" s="15" t="s">
        <v>1647</v>
      </c>
      <c r="X1859" s="15" t="s">
        <v>2</v>
      </c>
      <c r="Y1859" s="15" t="s">
        <v>2</v>
      </c>
      <c r="Z1859" s="15" t="s">
        <v>2</v>
      </c>
      <c r="AA1859" s="15" t="s">
        <v>1648</v>
      </c>
      <c r="AB1859" s="15" t="s">
        <v>1648</v>
      </c>
      <c r="AC1859" s="15" t="s">
        <v>1648</v>
      </c>
      <c r="AD1859" s="15" t="s">
        <v>1648</v>
      </c>
      <c r="AE1859" s="15" t="s">
        <v>1648</v>
      </c>
      <c r="AF1859" s="15" t="s">
        <v>1648</v>
      </c>
      <c r="AG1859" s="15" t="s">
        <v>1648</v>
      </c>
      <c r="AH1859" s="15" t="s">
        <v>2</v>
      </c>
      <c r="AI1859" s="15" t="s">
        <v>2</v>
      </c>
      <c r="AJ1859" s="15" t="s">
        <v>1733</v>
      </c>
      <c r="AK1859" s="15" t="s">
        <v>1662</v>
      </c>
      <c r="AL1859" s="15" t="s">
        <v>475</v>
      </c>
      <c r="AM1859" s="15" t="s">
        <v>2250</v>
      </c>
      <c r="AN1859" s="16">
        <v>10</v>
      </c>
      <c r="AO1859" s="16">
        <v>10</v>
      </c>
      <c r="AP1859" s="17"/>
      <c r="AQ1859" s="17"/>
      <c r="AR1859" s="17">
        <v>45837</v>
      </c>
      <c r="AS1859" s="17"/>
      <c r="AT1859" s="17"/>
      <c r="AU1859" s="16">
        <v>10</v>
      </c>
      <c r="AV1859" s="18" t="s">
        <v>1652</v>
      </c>
      <c r="AW1859" s="17"/>
      <c r="AX1859" s="17">
        <v>45653</v>
      </c>
      <c r="AY1859" s="17">
        <v>45630</v>
      </c>
    </row>
    <row r="1860" spans="1:51" x14ac:dyDescent="0.35">
      <c r="A1860" s="18" t="str">
        <f t="shared" si="29"/>
        <v>PUADMW-BLC12E</v>
      </c>
      <c r="B1860" s="15" t="s">
        <v>1639</v>
      </c>
      <c r="C1860" s="15" t="s">
        <v>1357</v>
      </c>
      <c r="D1860" s="15" t="s">
        <v>549</v>
      </c>
      <c r="E1860" s="15" t="s">
        <v>1730</v>
      </c>
      <c r="F1860" s="15" t="s">
        <v>1734</v>
      </c>
      <c r="G1860" s="15" t="s">
        <v>1643</v>
      </c>
      <c r="H1860" s="15" t="s">
        <v>2</v>
      </c>
      <c r="I1860" s="15" t="s">
        <v>1637</v>
      </c>
      <c r="J1860" s="15" t="s">
        <v>2</v>
      </c>
      <c r="K1860" s="15" t="s">
        <v>1660</v>
      </c>
      <c r="L1860" s="15" t="s">
        <v>1645</v>
      </c>
      <c r="M1860" s="15" t="s">
        <v>2</v>
      </c>
      <c r="N1860" s="15" t="s">
        <v>2</v>
      </c>
      <c r="O1860" s="15" t="s">
        <v>1639</v>
      </c>
      <c r="P1860" s="15" t="s">
        <v>1637</v>
      </c>
      <c r="Q1860" s="15" t="s">
        <v>2</v>
      </c>
      <c r="R1860" s="15" t="s">
        <v>1639</v>
      </c>
      <c r="S1860" s="15" t="s">
        <v>1637</v>
      </c>
      <c r="T1860" s="15" t="s">
        <v>2</v>
      </c>
      <c r="U1860" s="15" t="s">
        <v>1646</v>
      </c>
      <c r="V1860" s="15" t="s">
        <v>1646</v>
      </c>
      <c r="W1860" s="15" t="s">
        <v>1647</v>
      </c>
      <c r="X1860" s="15" t="s">
        <v>2</v>
      </c>
      <c r="Y1860" s="15" t="s">
        <v>2</v>
      </c>
      <c r="Z1860" s="15" t="s">
        <v>2</v>
      </c>
      <c r="AA1860" s="15" t="s">
        <v>1648</v>
      </c>
      <c r="AB1860" s="15" t="s">
        <v>1648</v>
      </c>
      <c r="AC1860" s="15" t="s">
        <v>1648</v>
      </c>
      <c r="AD1860" s="15" t="s">
        <v>1648</v>
      </c>
      <c r="AE1860" s="15" t="s">
        <v>1648</v>
      </c>
      <c r="AF1860" s="15" t="s">
        <v>1648</v>
      </c>
      <c r="AG1860" s="15" t="s">
        <v>1648</v>
      </c>
      <c r="AH1860" s="15" t="s">
        <v>2</v>
      </c>
      <c r="AI1860" s="15" t="s">
        <v>2</v>
      </c>
      <c r="AJ1860" s="15" t="s">
        <v>1733</v>
      </c>
      <c r="AK1860" s="15" t="s">
        <v>1662</v>
      </c>
      <c r="AL1860" s="15" t="s">
        <v>475</v>
      </c>
      <c r="AM1860" s="15" t="s">
        <v>2250</v>
      </c>
      <c r="AN1860" s="16">
        <v>10</v>
      </c>
      <c r="AO1860" s="16">
        <v>10</v>
      </c>
      <c r="AP1860" s="17"/>
      <c r="AQ1860" s="17"/>
      <c r="AR1860" s="17">
        <v>45837</v>
      </c>
      <c r="AS1860" s="17"/>
      <c r="AT1860" s="17"/>
      <c r="AU1860" s="16">
        <v>20</v>
      </c>
      <c r="AV1860" s="18" t="s">
        <v>1652</v>
      </c>
      <c r="AW1860" s="17"/>
      <c r="AX1860" s="17">
        <v>45630</v>
      </c>
      <c r="AY1860" s="17">
        <v>45630</v>
      </c>
    </row>
    <row r="1861" spans="1:51" x14ac:dyDescent="0.35">
      <c r="A1861" s="18" t="str">
        <f t="shared" si="29"/>
        <v>PUADMW-BLF19E</v>
      </c>
      <c r="B1861" s="15" t="s">
        <v>1639</v>
      </c>
      <c r="C1861" s="15" t="s">
        <v>1357</v>
      </c>
      <c r="D1861" s="15" t="s">
        <v>550</v>
      </c>
      <c r="E1861" s="15" t="s">
        <v>1730</v>
      </c>
      <c r="F1861" s="15" t="s">
        <v>1734</v>
      </c>
      <c r="G1861" s="15" t="s">
        <v>1643</v>
      </c>
      <c r="H1861" s="15" t="s">
        <v>2</v>
      </c>
      <c r="I1861" s="15" t="s">
        <v>1637</v>
      </c>
      <c r="J1861" s="15" t="s">
        <v>2</v>
      </c>
      <c r="K1861" s="15" t="s">
        <v>1660</v>
      </c>
      <c r="L1861" s="15" t="s">
        <v>1645</v>
      </c>
      <c r="M1861" s="15" t="s">
        <v>2</v>
      </c>
      <c r="N1861" s="15" t="s">
        <v>2</v>
      </c>
      <c r="O1861" s="15" t="s">
        <v>1639</v>
      </c>
      <c r="P1861" s="15" t="s">
        <v>1637</v>
      </c>
      <c r="Q1861" s="15" t="s">
        <v>2</v>
      </c>
      <c r="R1861" s="15" t="s">
        <v>1639</v>
      </c>
      <c r="S1861" s="15" t="s">
        <v>1637</v>
      </c>
      <c r="T1861" s="15" t="s">
        <v>2</v>
      </c>
      <c r="U1861" s="15" t="s">
        <v>1646</v>
      </c>
      <c r="V1861" s="15" t="s">
        <v>1646</v>
      </c>
      <c r="W1861" s="15" t="s">
        <v>1647</v>
      </c>
      <c r="X1861" s="15" t="s">
        <v>2</v>
      </c>
      <c r="Y1861" s="15" t="s">
        <v>2</v>
      </c>
      <c r="Z1861" s="15" t="s">
        <v>2</v>
      </c>
      <c r="AA1861" s="15" t="s">
        <v>1648</v>
      </c>
      <c r="AB1861" s="15" t="s">
        <v>1648</v>
      </c>
      <c r="AC1861" s="15" t="s">
        <v>1648</v>
      </c>
      <c r="AD1861" s="15" t="s">
        <v>1648</v>
      </c>
      <c r="AE1861" s="15" t="s">
        <v>1648</v>
      </c>
      <c r="AF1861" s="15" t="s">
        <v>1648</v>
      </c>
      <c r="AG1861" s="15" t="s">
        <v>1648</v>
      </c>
      <c r="AH1861" s="15" t="s">
        <v>2</v>
      </c>
      <c r="AI1861" s="15" t="s">
        <v>2</v>
      </c>
      <c r="AJ1861" s="15" t="s">
        <v>1733</v>
      </c>
      <c r="AK1861" s="15" t="s">
        <v>1662</v>
      </c>
      <c r="AL1861" s="15" t="s">
        <v>475</v>
      </c>
      <c r="AM1861" s="15" t="s">
        <v>2250</v>
      </c>
      <c r="AN1861" s="16">
        <v>10</v>
      </c>
      <c r="AO1861" s="16">
        <v>10</v>
      </c>
      <c r="AP1861" s="17"/>
      <c r="AQ1861" s="17"/>
      <c r="AR1861" s="17">
        <v>45837</v>
      </c>
      <c r="AS1861" s="17"/>
      <c r="AT1861" s="17"/>
      <c r="AU1861" s="16">
        <v>20</v>
      </c>
      <c r="AV1861" s="18" t="s">
        <v>1652</v>
      </c>
      <c r="AW1861" s="17"/>
      <c r="AX1861" s="17">
        <v>45630</v>
      </c>
      <c r="AY1861" s="17">
        <v>45630</v>
      </c>
    </row>
    <row r="1862" spans="1:51" x14ac:dyDescent="0.35">
      <c r="A1862" s="18" t="str">
        <f t="shared" si="29"/>
        <v>PUADMW-BLG10E</v>
      </c>
      <c r="B1862" s="15" t="s">
        <v>1639</v>
      </c>
      <c r="C1862" s="15" t="s">
        <v>1357</v>
      </c>
      <c r="D1862" s="15" t="s">
        <v>551</v>
      </c>
      <c r="E1862" s="15" t="s">
        <v>1730</v>
      </c>
      <c r="F1862" s="15" t="s">
        <v>1734</v>
      </c>
      <c r="G1862" s="15" t="s">
        <v>1643</v>
      </c>
      <c r="H1862" s="15" t="s">
        <v>2</v>
      </c>
      <c r="I1862" s="15" t="s">
        <v>1637</v>
      </c>
      <c r="J1862" s="15" t="s">
        <v>2</v>
      </c>
      <c r="K1862" s="15" t="s">
        <v>1660</v>
      </c>
      <c r="L1862" s="15" t="s">
        <v>1645</v>
      </c>
      <c r="M1862" s="15" t="s">
        <v>2</v>
      </c>
      <c r="N1862" s="15" t="s">
        <v>2</v>
      </c>
      <c r="O1862" s="15" t="s">
        <v>1639</v>
      </c>
      <c r="P1862" s="15" t="s">
        <v>1637</v>
      </c>
      <c r="Q1862" s="15" t="s">
        <v>2</v>
      </c>
      <c r="R1862" s="15" t="s">
        <v>1639</v>
      </c>
      <c r="S1862" s="15" t="s">
        <v>1637</v>
      </c>
      <c r="T1862" s="15" t="s">
        <v>2</v>
      </c>
      <c r="U1862" s="15" t="s">
        <v>1646</v>
      </c>
      <c r="V1862" s="15" t="s">
        <v>1646</v>
      </c>
      <c r="W1862" s="15" t="s">
        <v>1647</v>
      </c>
      <c r="X1862" s="15" t="s">
        <v>2</v>
      </c>
      <c r="Y1862" s="15" t="s">
        <v>2</v>
      </c>
      <c r="Z1862" s="15" t="s">
        <v>2</v>
      </c>
      <c r="AA1862" s="15" t="s">
        <v>1648</v>
      </c>
      <c r="AB1862" s="15" t="s">
        <v>1648</v>
      </c>
      <c r="AC1862" s="15" t="s">
        <v>1648</v>
      </c>
      <c r="AD1862" s="15" t="s">
        <v>1648</v>
      </c>
      <c r="AE1862" s="15" t="s">
        <v>1648</v>
      </c>
      <c r="AF1862" s="15" t="s">
        <v>1648</v>
      </c>
      <c r="AG1862" s="15" t="s">
        <v>1648</v>
      </c>
      <c r="AH1862" s="15" t="s">
        <v>2</v>
      </c>
      <c r="AI1862" s="15" t="s">
        <v>2</v>
      </c>
      <c r="AJ1862" s="15" t="s">
        <v>1733</v>
      </c>
      <c r="AK1862" s="15" t="s">
        <v>1662</v>
      </c>
      <c r="AL1862" s="15" t="s">
        <v>475</v>
      </c>
      <c r="AM1862" s="15" t="s">
        <v>2250</v>
      </c>
      <c r="AN1862" s="16">
        <v>10</v>
      </c>
      <c r="AO1862" s="16">
        <v>10</v>
      </c>
      <c r="AP1862" s="17"/>
      <c r="AQ1862" s="17"/>
      <c r="AR1862" s="17">
        <v>45837</v>
      </c>
      <c r="AS1862" s="17"/>
      <c r="AT1862" s="17"/>
      <c r="AU1862" s="16">
        <v>20</v>
      </c>
      <c r="AV1862" s="18" t="s">
        <v>1652</v>
      </c>
      <c r="AW1862" s="17"/>
      <c r="AX1862" s="17">
        <v>45630</v>
      </c>
      <c r="AY1862" s="17">
        <v>45630</v>
      </c>
    </row>
    <row r="1863" spans="1:51" x14ac:dyDescent="0.35">
      <c r="A1863" s="18" t="str">
        <f t="shared" si="29"/>
        <v>PUADMW-BLK22E</v>
      </c>
      <c r="B1863" s="15" t="s">
        <v>1639</v>
      </c>
      <c r="C1863" s="15" t="s">
        <v>1357</v>
      </c>
      <c r="D1863" s="15" t="s">
        <v>554</v>
      </c>
      <c r="E1863" s="15" t="s">
        <v>1730</v>
      </c>
      <c r="F1863" s="15" t="s">
        <v>1734</v>
      </c>
      <c r="G1863" s="15" t="s">
        <v>1643</v>
      </c>
      <c r="H1863" s="15" t="s">
        <v>2</v>
      </c>
      <c r="I1863" s="15" t="s">
        <v>1637</v>
      </c>
      <c r="J1863" s="15" t="s">
        <v>2</v>
      </c>
      <c r="K1863" s="15" t="s">
        <v>1660</v>
      </c>
      <c r="L1863" s="15" t="s">
        <v>1645</v>
      </c>
      <c r="M1863" s="15" t="s">
        <v>2</v>
      </c>
      <c r="N1863" s="15" t="s">
        <v>2</v>
      </c>
      <c r="O1863" s="15" t="s">
        <v>1639</v>
      </c>
      <c r="P1863" s="15" t="s">
        <v>1637</v>
      </c>
      <c r="Q1863" s="15" t="s">
        <v>2</v>
      </c>
      <c r="R1863" s="15" t="s">
        <v>1639</v>
      </c>
      <c r="S1863" s="15" t="s">
        <v>1637</v>
      </c>
      <c r="T1863" s="15" t="s">
        <v>2</v>
      </c>
      <c r="U1863" s="15" t="s">
        <v>1646</v>
      </c>
      <c r="V1863" s="15" t="s">
        <v>1646</v>
      </c>
      <c r="W1863" s="15" t="s">
        <v>1647</v>
      </c>
      <c r="X1863" s="15" t="s">
        <v>2</v>
      </c>
      <c r="Y1863" s="15" t="s">
        <v>2</v>
      </c>
      <c r="Z1863" s="15" t="s">
        <v>2</v>
      </c>
      <c r="AA1863" s="15" t="s">
        <v>1648</v>
      </c>
      <c r="AB1863" s="15" t="s">
        <v>1648</v>
      </c>
      <c r="AC1863" s="15" t="s">
        <v>1648</v>
      </c>
      <c r="AD1863" s="15" t="s">
        <v>1648</v>
      </c>
      <c r="AE1863" s="15" t="s">
        <v>1648</v>
      </c>
      <c r="AF1863" s="15" t="s">
        <v>1648</v>
      </c>
      <c r="AG1863" s="15" t="s">
        <v>1648</v>
      </c>
      <c r="AH1863" s="15" t="s">
        <v>2</v>
      </c>
      <c r="AI1863" s="15" t="s">
        <v>2</v>
      </c>
      <c r="AJ1863" s="15" t="s">
        <v>1733</v>
      </c>
      <c r="AK1863" s="15" t="s">
        <v>1662</v>
      </c>
      <c r="AL1863" s="15" t="s">
        <v>475</v>
      </c>
      <c r="AM1863" s="15" t="s">
        <v>2250</v>
      </c>
      <c r="AN1863" s="16">
        <v>10</v>
      </c>
      <c r="AO1863" s="16">
        <v>10</v>
      </c>
      <c r="AP1863" s="17"/>
      <c r="AQ1863" s="17"/>
      <c r="AR1863" s="17">
        <v>45837</v>
      </c>
      <c r="AS1863" s="17"/>
      <c r="AT1863" s="17"/>
      <c r="AU1863" s="16">
        <v>20</v>
      </c>
      <c r="AV1863" s="18" t="s">
        <v>1652</v>
      </c>
      <c r="AW1863" s="17"/>
      <c r="AX1863" s="17">
        <v>45630</v>
      </c>
      <c r="AY1863" s="17">
        <v>45630</v>
      </c>
    </row>
    <row r="1864" spans="1:51" x14ac:dyDescent="0.35">
      <c r="A1864" s="18" t="str">
        <f t="shared" si="29"/>
        <v>PUADMW-BLK22EB</v>
      </c>
      <c r="B1864" s="15" t="s">
        <v>1639</v>
      </c>
      <c r="C1864" s="15" t="s">
        <v>1357</v>
      </c>
      <c r="D1864" s="15" t="s">
        <v>555</v>
      </c>
      <c r="E1864" s="15" t="s">
        <v>1739</v>
      </c>
      <c r="F1864" s="15" t="s">
        <v>1734</v>
      </c>
      <c r="G1864" s="15" t="s">
        <v>1643</v>
      </c>
      <c r="H1864" s="15" t="s">
        <v>2</v>
      </c>
      <c r="I1864" s="15" t="s">
        <v>1637</v>
      </c>
      <c r="J1864" s="15" t="s">
        <v>2</v>
      </c>
      <c r="K1864" s="15" t="s">
        <v>1660</v>
      </c>
      <c r="L1864" s="15" t="s">
        <v>1645</v>
      </c>
      <c r="M1864" s="15" t="s">
        <v>2</v>
      </c>
      <c r="N1864" s="15" t="s">
        <v>2</v>
      </c>
      <c r="O1864" s="15" t="s">
        <v>1639</v>
      </c>
      <c r="P1864" s="15" t="s">
        <v>1637</v>
      </c>
      <c r="Q1864" s="15" t="s">
        <v>2</v>
      </c>
      <c r="R1864" s="15" t="s">
        <v>1639</v>
      </c>
      <c r="S1864" s="15" t="s">
        <v>1637</v>
      </c>
      <c r="T1864" s="15" t="s">
        <v>2</v>
      </c>
      <c r="U1864" s="15" t="s">
        <v>1646</v>
      </c>
      <c r="V1864" s="15" t="s">
        <v>1646</v>
      </c>
      <c r="W1864" s="15" t="s">
        <v>1647</v>
      </c>
      <c r="X1864" s="15" t="s">
        <v>2</v>
      </c>
      <c r="Y1864" s="15" t="s">
        <v>2</v>
      </c>
      <c r="Z1864" s="15" t="s">
        <v>2</v>
      </c>
      <c r="AA1864" s="15" t="s">
        <v>1648</v>
      </c>
      <c r="AB1864" s="15" t="s">
        <v>1648</v>
      </c>
      <c r="AC1864" s="15" t="s">
        <v>1648</v>
      </c>
      <c r="AD1864" s="15" t="s">
        <v>1648</v>
      </c>
      <c r="AE1864" s="15" t="s">
        <v>1648</v>
      </c>
      <c r="AF1864" s="15" t="s">
        <v>1648</v>
      </c>
      <c r="AG1864" s="15" t="s">
        <v>1648</v>
      </c>
      <c r="AH1864" s="15" t="s">
        <v>2</v>
      </c>
      <c r="AI1864" s="15" t="s">
        <v>2</v>
      </c>
      <c r="AJ1864" s="15" t="s">
        <v>1733</v>
      </c>
      <c r="AK1864" s="15" t="s">
        <v>1662</v>
      </c>
      <c r="AL1864" s="15" t="s">
        <v>475</v>
      </c>
      <c r="AM1864" s="15" t="s">
        <v>2250</v>
      </c>
      <c r="AN1864" s="16">
        <v>10</v>
      </c>
      <c r="AO1864" s="16">
        <v>10</v>
      </c>
      <c r="AP1864" s="17"/>
      <c r="AQ1864" s="17"/>
      <c r="AR1864" s="17">
        <v>45837</v>
      </c>
      <c r="AS1864" s="17"/>
      <c r="AT1864" s="17"/>
      <c r="AU1864" s="16">
        <v>80</v>
      </c>
      <c r="AV1864" s="18" t="s">
        <v>1652</v>
      </c>
      <c r="AW1864" s="17"/>
      <c r="AX1864" s="17">
        <v>45630</v>
      </c>
      <c r="AY1864" s="17">
        <v>45630</v>
      </c>
    </row>
    <row r="1865" spans="1:51" x14ac:dyDescent="0.35">
      <c r="A1865" s="18" t="str">
        <f t="shared" si="29"/>
        <v>PUADMW-BMB9E</v>
      </c>
      <c r="B1865" s="15" t="s">
        <v>1639</v>
      </c>
      <c r="C1865" s="15" t="s">
        <v>1357</v>
      </c>
      <c r="D1865" s="15" t="s">
        <v>556</v>
      </c>
      <c r="E1865" s="15" t="s">
        <v>1730</v>
      </c>
      <c r="F1865" s="15" t="s">
        <v>1734</v>
      </c>
      <c r="G1865" s="15" t="s">
        <v>1643</v>
      </c>
      <c r="H1865" s="15" t="s">
        <v>2</v>
      </c>
      <c r="I1865" s="15" t="s">
        <v>1637</v>
      </c>
      <c r="J1865" s="15" t="s">
        <v>2</v>
      </c>
      <c r="K1865" s="15" t="s">
        <v>1660</v>
      </c>
      <c r="L1865" s="15" t="s">
        <v>1645</v>
      </c>
      <c r="M1865" s="15" t="s">
        <v>2</v>
      </c>
      <c r="N1865" s="15" t="s">
        <v>2</v>
      </c>
      <c r="O1865" s="15" t="s">
        <v>1639</v>
      </c>
      <c r="P1865" s="15" t="s">
        <v>1637</v>
      </c>
      <c r="Q1865" s="15" t="s">
        <v>2</v>
      </c>
      <c r="R1865" s="15" t="s">
        <v>1639</v>
      </c>
      <c r="S1865" s="15" t="s">
        <v>1637</v>
      </c>
      <c r="T1865" s="15" t="s">
        <v>2</v>
      </c>
      <c r="U1865" s="15" t="s">
        <v>1646</v>
      </c>
      <c r="V1865" s="15" t="s">
        <v>1646</v>
      </c>
      <c r="W1865" s="15" t="s">
        <v>1647</v>
      </c>
      <c r="X1865" s="15" t="s">
        <v>2</v>
      </c>
      <c r="Y1865" s="15" t="s">
        <v>2</v>
      </c>
      <c r="Z1865" s="15" t="s">
        <v>2</v>
      </c>
      <c r="AA1865" s="15" t="s">
        <v>1648</v>
      </c>
      <c r="AB1865" s="15" t="s">
        <v>1648</v>
      </c>
      <c r="AC1865" s="15" t="s">
        <v>1648</v>
      </c>
      <c r="AD1865" s="15" t="s">
        <v>1648</v>
      </c>
      <c r="AE1865" s="15" t="s">
        <v>1648</v>
      </c>
      <c r="AF1865" s="15" t="s">
        <v>1648</v>
      </c>
      <c r="AG1865" s="15" t="s">
        <v>1648</v>
      </c>
      <c r="AH1865" s="15" t="s">
        <v>2</v>
      </c>
      <c r="AI1865" s="15" t="s">
        <v>2</v>
      </c>
      <c r="AJ1865" s="15" t="s">
        <v>1733</v>
      </c>
      <c r="AK1865" s="15" t="s">
        <v>1662</v>
      </c>
      <c r="AL1865" s="15" t="s">
        <v>475</v>
      </c>
      <c r="AM1865" s="15" t="s">
        <v>2250</v>
      </c>
      <c r="AN1865" s="16">
        <v>10</v>
      </c>
      <c r="AO1865" s="16">
        <v>10</v>
      </c>
      <c r="AP1865" s="17"/>
      <c r="AQ1865" s="17"/>
      <c r="AR1865" s="17">
        <v>45837</v>
      </c>
      <c r="AS1865" s="17"/>
      <c r="AT1865" s="17"/>
      <c r="AU1865" s="16">
        <v>20</v>
      </c>
      <c r="AV1865" s="18" t="s">
        <v>1652</v>
      </c>
      <c r="AW1865" s="17"/>
      <c r="AX1865" s="17">
        <v>45630</v>
      </c>
      <c r="AY1865" s="17">
        <v>45630</v>
      </c>
    </row>
    <row r="1866" spans="1:51" x14ac:dyDescent="0.35">
      <c r="A1866" s="18" t="str">
        <f t="shared" si="29"/>
        <v>PUADMW-BTC15E</v>
      </c>
      <c r="B1866" s="15" t="s">
        <v>1639</v>
      </c>
      <c r="C1866" s="15" t="s">
        <v>1357</v>
      </c>
      <c r="D1866" s="15" t="s">
        <v>561</v>
      </c>
      <c r="E1866" s="15" t="s">
        <v>1730</v>
      </c>
      <c r="F1866" s="15" t="s">
        <v>1731</v>
      </c>
      <c r="G1866" s="15" t="s">
        <v>1643</v>
      </c>
      <c r="H1866" s="15" t="s">
        <v>2</v>
      </c>
      <c r="I1866" s="15" t="s">
        <v>1637</v>
      </c>
      <c r="J1866" s="15" t="s">
        <v>2</v>
      </c>
      <c r="K1866" s="15" t="s">
        <v>1660</v>
      </c>
      <c r="L1866" s="15" t="s">
        <v>1645</v>
      </c>
      <c r="M1866" s="15" t="s">
        <v>2</v>
      </c>
      <c r="N1866" s="15" t="s">
        <v>2</v>
      </c>
      <c r="O1866" s="15" t="s">
        <v>1639</v>
      </c>
      <c r="P1866" s="15" t="s">
        <v>1637</v>
      </c>
      <c r="Q1866" s="15" t="s">
        <v>2</v>
      </c>
      <c r="R1866" s="15" t="s">
        <v>1639</v>
      </c>
      <c r="S1866" s="15" t="s">
        <v>1637</v>
      </c>
      <c r="T1866" s="15" t="s">
        <v>2</v>
      </c>
      <c r="U1866" s="15" t="s">
        <v>1646</v>
      </c>
      <c r="V1866" s="15" t="s">
        <v>1646</v>
      </c>
      <c r="W1866" s="15" t="s">
        <v>1647</v>
      </c>
      <c r="X1866" s="15" t="s">
        <v>2</v>
      </c>
      <c r="Y1866" s="15" t="s">
        <v>2</v>
      </c>
      <c r="Z1866" s="15" t="s">
        <v>2</v>
      </c>
      <c r="AA1866" s="15" t="s">
        <v>1648</v>
      </c>
      <c r="AB1866" s="15" t="s">
        <v>1648</v>
      </c>
      <c r="AC1866" s="15" t="s">
        <v>1648</v>
      </c>
      <c r="AD1866" s="15" t="s">
        <v>1648</v>
      </c>
      <c r="AE1866" s="15" t="s">
        <v>1648</v>
      </c>
      <c r="AF1866" s="15" t="s">
        <v>1648</v>
      </c>
      <c r="AG1866" s="15" t="s">
        <v>1648</v>
      </c>
      <c r="AH1866" s="15" t="s">
        <v>2</v>
      </c>
      <c r="AI1866" s="15" t="s">
        <v>2</v>
      </c>
      <c r="AJ1866" s="15" t="s">
        <v>1733</v>
      </c>
      <c r="AK1866" s="15" t="s">
        <v>1662</v>
      </c>
      <c r="AL1866" s="15" t="s">
        <v>475</v>
      </c>
      <c r="AM1866" s="15" t="s">
        <v>2250</v>
      </c>
      <c r="AN1866" s="16">
        <v>10</v>
      </c>
      <c r="AO1866" s="16">
        <v>10</v>
      </c>
      <c r="AP1866" s="17"/>
      <c r="AQ1866" s="17"/>
      <c r="AR1866" s="17">
        <v>45837</v>
      </c>
      <c r="AS1866" s="17"/>
      <c r="AT1866" s="17"/>
      <c r="AU1866" s="16">
        <v>5</v>
      </c>
      <c r="AV1866" s="18" t="s">
        <v>1652</v>
      </c>
      <c r="AW1866" s="17"/>
      <c r="AX1866" s="17">
        <v>45630</v>
      </c>
      <c r="AY1866" s="17">
        <v>45630</v>
      </c>
    </row>
    <row r="1867" spans="1:51" x14ac:dyDescent="0.35">
      <c r="A1867" s="18" t="str">
        <f t="shared" si="29"/>
        <v>PUADMW-BTCD15E</v>
      </c>
      <c r="B1867" s="15" t="s">
        <v>1639</v>
      </c>
      <c r="C1867" s="15" t="s">
        <v>1357</v>
      </c>
      <c r="D1867" s="15" t="s">
        <v>562</v>
      </c>
      <c r="E1867" s="15" t="s">
        <v>1730</v>
      </c>
      <c r="F1867" s="15" t="s">
        <v>1731</v>
      </c>
      <c r="G1867" s="15" t="s">
        <v>1643</v>
      </c>
      <c r="H1867" s="15" t="s">
        <v>2</v>
      </c>
      <c r="I1867" s="15" t="s">
        <v>1637</v>
      </c>
      <c r="J1867" s="15" t="s">
        <v>2</v>
      </c>
      <c r="K1867" s="15" t="s">
        <v>1660</v>
      </c>
      <c r="L1867" s="15" t="s">
        <v>1645</v>
      </c>
      <c r="M1867" s="15" t="s">
        <v>2</v>
      </c>
      <c r="N1867" s="15" t="s">
        <v>2</v>
      </c>
      <c r="O1867" s="15" t="s">
        <v>1639</v>
      </c>
      <c r="P1867" s="15" t="s">
        <v>1637</v>
      </c>
      <c r="Q1867" s="15" t="s">
        <v>2</v>
      </c>
      <c r="R1867" s="15" t="s">
        <v>1639</v>
      </c>
      <c r="S1867" s="15" t="s">
        <v>1637</v>
      </c>
      <c r="T1867" s="15" t="s">
        <v>2</v>
      </c>
      <c r="U1867" s="15" t="s">
        <v>1646</v>
      </c>
      <c r="V1867" s="15" t="s">
        <v>1646</v>
      </c>
      <c r="W1867" s="15" t="s">
        <v>1647</v>
      </c>
      <c r="X1867" s="15" t="s">
        <v>2</v>
      </c>
      <c r="Y1867" s="15" t="s">
        <v>2</v>
      </c>
      <c r="Z1867" s="15" t="s">
        <v>2</v>
      </c>
      <c r="AA1867" s="15" t="s">
        <v>1648</v>
      </c>
      <c r="AB1867" s="15" t="s">
        <v>1648</v>
      </c>
      <c r="AC1867" s="15" t="s">
        <v>1648</v>
      </c>
      <c r="AD1867" s="15" t="s">
        <v>1648</v>
      </c>
      <c r="AE1867" s="15" t="s">
        <v>1648</v>
      </c>
      <c r="AF1867" s="15" t="s">
        <v>1648</v>
      </c>
      <c r="AG1867" s="15" t="s">
        <v>1648</v>
      </c>
      <c r="AH1867" s="15" t="s">
        <v>2</v>
      </c>
      <c r="AI1867" s="15" t="s">
        <v>2</v>
      </c>
      <c r="AJ1867" s="15" t="s">
        <v>1733</v>
      </c>
      <c r="AK1867" s="15" t="s">
        <v>1662</v>
      </c>
      <c r="AL1867" s="15" t="s">
        <v>475</v>
      </c>
      <c r="AM1867" s="15" t="s">
        <v>2250</v>
      </c>
      <c r="AN1867" s="16">
        <v>10</v>
      </c>
      <c r="AO1867" s="16">
        <v>10</v>
      </c>
      <c r="AP1867" s="17"/>
      <c r="AQ1867" s="17"/>
      <c r="AR1867" s="17">
        <v>45837</v>
      </c>
      <c r="AS1867" s="17"/>
      <c r="AT1867" s="17"/>
      <c r="AU1867" s="16">
        <v>10</v>
      </c>
      <c r="AV1867" s="18" t="s">
        <v>1652</v>
      </c>
      <c r="AW1867" s="17"/>
      <c r="AX1867" s="17">
        <v>45630</v>
      </c>
      <c r="AY1867" s="17">
        <v>45630</v>
      </c>
    </row>
    <row r="1868" spans="1:51" x14ac:dyDescent="0.35">
      <c r="A1868" s="18" t="str">
        <f t="shared" si="29"/>
        <v>PUADMW-DCC18GU</v>
      </c>
      <c r="B1868" s="15" t="s">
        <v>1639</v>
      </c>
      <c r="C1868" s="15" t="s">
        <v>1357</v>
      </c>
      <c r="D1868" s="15" t="s">
        <v>566</v>
      </c>
      <c r="E1868" s="15" t="s">
        <v>1730</v>
      </c>
      <c r="F1868" s="15" t="s">
        <v>1731</v>
      </c>
      <c r="G1868" s="15" t="s">
        <v>1643</v>
      </c>
      <c r="H1868" s="15" t="s">
        <v>2</v>
      </c>
      <c r="I1868" s="15" t="s">
        <v>1637</v>
      </c>
      <c r="J1868" s="15" t="s">
        <v>2</v>
      </c>
      <c r="K1868" s="15" t="s">
        <v>1660</v>
      </c>
      <c r="L1868" s="15" t="s">
        <v>1645</v>
      </c>
      <c r="M1868" s="15" t="s">
        <v>2</v>
      </c>
      <c r="N1868" s="15" t="s">
        <v>2</v>
      </c>
      <c r="O1868" s="15" t="s">
        <v>1639</v>
      </c>
      <c r="P1868" s="15" t="s">
        <v>1637</v>
      </c>
      <c r="Q1868" s="15" t="s">
        <v>2</v>
      </c>
      <c r="R1868" s="15" t="s">
        <v>1639</v>
      </c>
      <c r="S1868" s="15" t="s">
        <v>1637</v>
      </c>
      <c r="T1868" s="15" t="s">
        <v>2</v>
      </c>
      <c r="U1868" s="15" t="s">
        <v>1646</v>
      </c>
      <c r="V1868" s="15" t="s">
        <v>1646</v>
      </c>
      <c r="W1868" s="15" t="s">
        <v>1647</v>
      </c>
      <c r="X1868" s="15" t="s">
        <v>2</v>
      </c>
      <c r="Y1868" s="15" t="s">
        <v>2</v>
      </c>
      <c r="Z1868" s="15" t="s">
        <v>2</v>
      </c>
      <c r="AA1868" s="15" t="s">
        <v>1648</v>
      </c>
      <c r="AB1868" s="15" t="s">
        <v>1648</v>
      </c>
      <c r="AC1868" s="15" t="s">
        <v>1648</v>
      </c>
      <c r="AD1868" s="15" t="s">
        <v>1648</v>
      </c>
      <c r="AE1868" s="15" t="s">
        <v>1648</v>
      </c>
      <c r="AF1868" s="15" t="s">
        <v>1648</v>
      </c>
      <c r="AG1868" s="15" t="s">
        <v>1648</v>
      </c>
      <c r="AH1868" s="15" t="s">
        <v>2</v>
      </c>
      <c r="AI1868" s="15" t="s">
        <v>2</v>
      </c>
      <c r="AJ1868" s="15" t="s">
        <v>1733</v>
      </c>
      <c r="AK1868" s="15" t="s">
        <v>1662</v>
      </c>
      <c r="AL1868" s="15" t="s">
        <v>475</v>
      </c>
      <c r="AM1868" s="15" t="s">
        <v>2250</v>
      </c>
      <c r="AN1868" s="16">
        <v>10</v>
      </c>
      <c r="AO1868" s="16">
        <v>10</v>
      </c>
      <c r="AP1868" s="17"/>
      <c r="AQ1868" s="17"/>
      <c r="AR1868" s="17">
        <v>45837</v>
      </c>
      <c r="AS1868" s="17"/>
      <c r="AT1868" s="17"/>
      <c r="AU1868" s="16">
        <v>10</v>
      </c>
      <c r="AV1868" s="18" t="s">
        <v>1652</v>
      </c>
      <c r="AW1868" s="17"/>
      <c r="AX1868" s="17">
        <v>45630</v>
      </c>
      <c r="AY1868" s="17">
        <v>45630</v>
      </c>
    </row>
    <row r="1869" spans="1:51" x14ac:dyDescent="0.35">
      <c r="A1869" s="18" t="str">
        <f t="shared" si="29"/>
        <v>PUADMW-SHGR2E</v>
      </c>
      <c r="B1869" s="15" t="s">
        <v>1639</v>
      </c>
      <c r="C1869" s="15" t="s">
        <v>1357</v>
      </c>
      <c r="D1869" s="15" t="s">
        <v>581</v>
      </c>
      <c r="E1869" s="15" t="s">
        <v>1746</v>
      </c>
      <c r="F1869" s="15" t="s">
        <v>1731</v>
      </c>
      <c r="G1869" s="15" t="s">
        <v>1643</v>
      </c>
      <c r="H1869" s="15" t="s">
        <v>2</v>
      </c>
      <c r="I1869" s="15" t="s">
        <v>1637</v>
      </c>
      <c r="J1869" s="15" t="s">
        <v>2</v>
      </c>
      <c r="K1869" s="15" t="s">
        <v>1660</v>
      </c>
      <c r="L1869" s="15" t="s">
        <v>1645</v>
      </c>
      <c r="M1869" s="15" t="s">
        <v>2</v>
      </c>
      <c r="N1869" s="15" t="s">
        <v>2</v>
      </c>
      <c r="O1869" s="15" t="s">
        <v>1639</v>
      </c>
      <c r="P1869" s="15" t="s">
        <v>1637</v>
      </c>
      <c r="Q1869" s="15" t="s">
        <v>2</v>
      </c>
      <c r="R1869" s="15" t="s">
        <v>1639</v>
      </c>
      <c r="S1869" s="15" t="s">
        <v>1637</v>
      </c>
      <c r="T1869" s="15" t="s">
        <v>2</v>
      </c>
      <c r="U1869" s="15" t="s">
        <v>1646</v>
      </c>
      <c r="V1869" s="15" t="s">
        <v>1646</v>
      </c>
      <c r="W1869" s="15" t="s">
        <v>1647</v>
      </c>
      <c r="X1869" s="15" t="s">
        <v>2</v>
      </c>
      <c r="Y1869" s="15" t="s">
        <v>2</v>
      </c>
      <c r="Z1869" s="15" t="s">
        <v>2</v>
      </c>
      <c r="AA1869" s="15" t="s">
        <v>1648</v>
      </c>
      <c r="AB1869" s="15" t="s">
        <v>1648</v>
      </c>
      <c r="AC1869" s="15" t="s">
        <v>1648</v>
      </c>
      <c r="AD1869" s="15" t="s">
        <v>1648</v>
      </c>
      <c r="AE1869" s="15" t="s">
        <v>1648</v>
      </c>
      <c r="AF1869" s="15" t="s">
        <v>1648</v>
      </c>
      <c r="AG1869" s="15" t="s">
        <v>1648</v>
      </c>
      <c r="AH1869" s="15" t="s">
        <v>2</v>
      </c>
      <c r="AI1869" s="15" t="s">
        <v>2</v>
      </c>
      <c r="AJ1869" s="15" t="s">
        <v>1733</v>
      </c>
      <c r="AK1869" s="15" t="s">
        <v>1662</v>
      </c>
      <c r="AL1869" s="15" t="s">
        <v>475</v>
      </c>
      <c r="AM1869" s="15" t="s">
        <v>2250</v>
      </c>
      <c r="AN1869" s="16">
        <v>10</v>
      </c>
      <c r="AO1869" s="16">
        <v>10</v>
      </c>
      <c r="AP1869" s="17"/>
      <c r="AQ1869" s="17"/>
      <c r="AR1869" s="17">
        <v>45837</v>
      </c>
      <c r="AS1869" s="17"/>
      <c r="AT1869" s="17"/>
      <c r="AU1869" s="16">
        <v>10</v>
      </c>
      <c r="AV1869" s="18" t="s">
        <v>1652</v>
      </c>
      <c r="AW1869" s="17"/>
      <c r="AX1869" s="17">
        <v>45630</v>
      </c>
      <c r="AY1869" s="17">
        <v>45630</v>
      </c>
    </row>
    <row r="1870" spans="1:51" x14ac:dyDescent="0.35">
      <c r="A1870" s="18" t="str">
        <f t="shared" si="29"/>
        <v>PUADMW-XLR1E</v>
      </c>
      <c r="B1870" s="15" t="s">
        <v>1639</v>
      </c>
      <c r="C1870" s="15" t="s">
        <v>1357</v>
      </c>
      <c r="D1870" s="15" t="s">
        <v>585</v>
      </c>
      <c r="E1870" s="15" t="s">
        <v>1747</v>
      </c>
      <c r="F1870" s="15" t="s">
        <v>1731</v>
      </c>
      <c r="G1870" s="15" t="s">
        <v>1643</v>
      </c>
      <c r="H1870" s="15" t="s">
        <v>2</v>
      </c>
      <c r="I1870" s="15" t="s">
        <v>1637</v>
      </c>
      <c r="J1870" s="15" t="s">
        <v>2</v>
      </c>
      <c r="K1870" s="15" t="s">
        <v>1660</v>
      </c>
      <c r="L1870" s="15" t="s">
        <v>1645</v>
      </c>
      <c r="M1870" s="15" t="s">
        <v>2</v>
      </c>
      <c r="N1870" s="15" t="s">
        <v>2</v>
      </c>
      <c r="O1870" s="15" t="s">
        <v>1639</v>
      </c>
      <c r="P1870" s="15" t="s">
        <v>1637</v>
      </c>
      <c r="Q1870" s="15" t="s">
        <v>2</v>
      </c>
      <c r="R1870" s="15" t="s">
        <v>1639</v>
      </c>
      <c r="S1870" s="15" t="s">
        <v>1637</v>
      </c>
      <c r="T1870" s="15" t="s">
        <v>2</v>
      </c>
      <c r="U1870" s="15" t="s">
        <v>1646</v>
      </c>
      <c r="V1870" s="15" t="s">
        <v>1646</v>
      </c>
      <c r="W1870" s="15" t="s">
        <v>1647</v>
      </c>
      <c r="X1870" s="15" t="s">
        <v>2</v>
      </c>
      <c r="Y1870" s="15" t="s">
        <v>2</v>
      </c>
      <c r="Z1870" s="15" t="s">
        <v>2</v>
      </c>
      <c r="AA1870" s="15" t="s">
        <v>1648</v>
      </c>
      <c r="AB1870" s="15" t="s">
        <v>1648</v>
      </c>
      <c r="AC1870" s="15" t="s">
        <v>1648</v>
      </c>
      <c r="AD1870" s="15" t="s">
        <v>1648</v>
      </c>
      <c r="AE1870" s="15" t="s">
        <v>1648</v>
      </c>
      <c r="AF1870" s="15" t="s">
        <v>1648</v>
      </c>
      <c r="AG1870" s="15" t="s">
        <v>1648</v>
      </c>
      <c r="AH1870" s="15" t="s">
        <v>2</v>
      </c>
      <c r="AI1870" s="15" t="s">
        <v>2</v>
      </c>
      <c r="AJ1870" s="15" t="s">
        <v>1733</v>
      </c>
      <c r="AK1870" s="15" t="s">
        <v>1662</v>
      </c>
      <c r="AL1870" s="15" t="s">
        <v>475</v>
      </c>
      <c r="AM1870" s="15" t="s">
        <v>2250</v>
      </c>
      <c r="AN1870" s="16">
        <v>10</v>
      </c>
      <c r="AO1870" s="16">
        <v>10</v>
      </c>
      <c r="AP1870" s="17"/>
      <c r="AQ1870" s="17"/>
      <c r="AR1870" s="17">
        <v>45837</v>
      </c>
      <c r="AS1870" s="17"/>
      <c r="AT1870" s="17"/>
      <c r="AU1870" s="16">
        <v>10</v>
      </c>
      <c r="AV1870" s="18" t="s">
        <v>1652</v>
      </c>
      <c r="AW1870" s="17"/>
      <c r="AX1870" s="17">
        <v>45630</v>
      </c>
      <c r="AY1870" s="17">
        <v>45630</v>
      </c>
    </row>
    <row r="1871" spans="1:51" x14ac:dyDescent="0.35">
      <c r="A1871" s="18" t="str">
        <f t="shared" si="29"/>
        <v>PUADMW-XLR2E</v>
      </c>
      <c r="B1871" s="15" t="s">
        <v>1639</v>
      </c>
      <c r="C1871" s="15" t="s">
        <v>1357</v>
      </c>
      <c r="D1871" s="15" t="s">
        <v>586</v>
      </c>
      <c r="E1871" s="15" t="s">
        <v>1747</v>
      </c>
      <c r="F1871" s="15" t="s">
        <v>1731</v>
      </c>
      <c r="G1871" s="15" t="s">
        <v>1643</v>
      </c>
      <c r="H1871" s="15" t="s">
        <v>2</v>
      </c>
      <c r="I1871" s="15" t="s">
        <v>1637</v>
      </c>
      <c r="J1871" s="15" t="s">
        <v>2</v>
      </c>
      <c r="K1871" s="15" t="s">
        <v>1660</v>
      </c>
      <c r="L1871" s="15" t="s">
        <v>1645</v>
      </c>
      <c r="M1871" s="15" t="s">
        <v>2</v>
      </c>
      <c r="N1871" s="15" t="s">
        <v>2</v>
      </c>
      <c r="O1871" s="15" t="s">
        <v>1639</v>
      </c>
      <c r="P1871" s="15" t="s">
        <v>1637</v>
      </c>
      <c r="Q1871" s="15" t="s">
        <v>2</v>
      </c>
      <c r="R1871" s="15" t="s">
        <v>1639</v>
      </c>
      <c r="S1871" s="15" t="s">
        <v>1637</v>
      </c>
      <c r="T1871" s="15" t="s">
        <v>2</v>
      </c>
      <c r="U1871" s="15" t="s">
        <v>1646</v>
      </c>
      <c r="V1871" s="15" t="s">
        <v>1646</v>
      </c>
      <c r="W1871" s="15" t="s">
        <v>1647</v>
      </c>
      <c r="X1871" s="15" t="s">
        <v>2</v>
      </c>
      <c r="Y1871" s="15" t="s">
        <v>2</v>
      </c>
      <c r="Z1871" s="15" t="s">
        <v>2</v>
      </c>
      <c r="AA1871" s="15" t="s">
        <v>1648</v>
      </c>
      <c r="AB1871" s="15" t="s">
        <v>1648</v>
      </c>
      <c r="AC1871" s="15" t="s">
        <v>1648</v>
      </c>
      <c r="AD1871" s="15" t="s">
        <v>1648</v>
      </c>
      <c r="AE1871" s="15" t="s">
        <v>1648</v>
      </c>
      <c r="AF1871" s="15" t="s">
        <v>1648</v>
      </c>
      <c r="AG1871" s="15" t="s">
        <v>1648</v>
      </c>
      <c r="AH1871" s="15" t="s">
        <v>2</v>
      </c>
      <c r="AI1871" s="15" t="s">
        <v>2</v>
      </c>
      <c r="AJ1871" s="15" t="s">
        <v>1733</v>
      </c>
      <c r="AK1871" s="15" t="s">
        <v>1662</v>
      </c>
      <c r="AL1871" s="15" t="s">
        <v>475</v>
      </c>
      <c r="AM1871" s="15" t="s">
        <v>2250</v>
      </c>
      <c r="AN1871" s="16">
        <v>10</v>
      </c>
      <c r="AO1871" s="16">
        <v>10</v>
      </c>
      <c r="AP1871" s="17"/>
      <c r="AQ1871" s="17"/>
      <c r="AR1871" s="17">
        <v>45837</v>
      </c>
      <c r="AS1871" s="17"/>
      <c r="AT1871" s="17"/>
      <c r="AU1871" s="16">
        <v>10</v>
      </c>
      <c r="AV1871" s="18" t="s">
        <v>1652</v>
      </c>
      <c r="AW1871" s="17"/>
      <c r="AX1871" s="17">
        <v>45630</v>
      </c>
      <c r="AY1871" s="17">
        <v>45630</v>
      </c>
    </row>
    <row r="1872" spans="1:51" x14ac:dyDescent="0.35">
      <c r="A1872" s="18" t="str">
        <f t="shared" si="29"/>
        <v>PUAEAH-A800G-K</v>
      </c>
      <c r="B1872" s="15" t="s">
        <v>1639</v>
      </c>
      <c r="C1872" s="15" t="s">
        <v>1357</v>
      </c>
      <c r="D1872" s="15" t="s">
        <v>1398</v>
      </c>
      <c r="E1872" s="15" t="s">
        <v>1759</v>
      </c>
      <c r="F1872" s="15" t="s">
        <v>1760</v>
      </c>
      <c r="G1872" s="15" t="s">
        <v>1643</v>
      </c>
      <c r="H1872" s="15" t="s">
        <v>2</v>
      </c>
      <c r="I1872" s="15" t="s">
        <v>1637</v>
      </c>
      <c r="J1872" s="15" t="s">
        <v>2</v>
      </c>
      <c r="K1872" s="15" t="s">
        <v>1660</v>
      </c>
      <c r="L1872" s="15" t="s">
        <v>1645</v>
      </c>
      <c r="M1872" s="15" t="s">
        <v>2</v>
      </c>
      <c r="N1872" s="15" t="s">
        <v>2</v>
      </c>
      <c r="O1872" s="15" t="s">
        <v>1639</v>
      </c>
      <c r="P1872" s="15" t="s">
        <v>1637</v>
      </c>
      <c r="Q1872" s="15" t="s">
        <v>2</v>
      </c>
      <c r="R1872" s="15" t="s">
        <v>1639</v>
      </c>
      <c r="S1872" s="15" t="s">
        <v>1637</v>
      </c>
      <c r="T1872" s="15" t="s">
        <v>2</v>
      </c>
      <c r="U1872" s="15" t="s">
        <v>1762</v>
      </c>
      <c r="V1872" s="15" t="s">
        <v>1762</v>
      </c>
      <c r="W1872" s="15" t="s">
        <v>1647</v>
      </c>
      <c r="X1872" s="15" t="s">
        <v>2</v>
      </c>
      <c r="Y1872" s="15" t="s">
        <v>2</v>
      </c>
      <c r="Z1872" s="15" t="s">
        <v>2</v>
      </c>
      <c r="AA1872" s="15" t="s">
        <v>1648</v>
      </c>
      <c r="AB1872" s="15" t="s">
        <v>1648</v>
      </c>
      <c r="AC1872" s="15" t="s">
        <v>1648</v>
      </c>
      <c r="AD1872" s="15" t="s">
        <v>1648</v>
      </c>
      <c r="AE1872" s="15" t="s">
        <v>1648</v>
      </c>
      <c r="AF1872" s="15" t="s">
        <v>1648</v>
      </c>
      <c r="AG1872" s="15" t="s">
        <v>1648</v>
      </c>
      <c r="AH1872" s="15" t="s">
        <v>2</v>
      </c>
      <c r="AI1872" s="15" t="s">
        <v>2</v>
      </c>
      <c r="AJ1872" s="15" t="s">
        <v>1763</v>
      </c>
      <c r="AK1872" s="15" t="s">
        <v>1764</v>
      </c>
      <c r="AL1872" s="15" t="s">
        <v>23</v>
      </c>
      <c r="AM1872" s="15" t="s">
        <v>2252</v>
      </c>
      <c r="AN1872" s="16">
        <v>10</v>
      </c>
      <c r="AO1872" s="16">
        <v>10</v>
      </c>
      <c r="AP1872" s="17"/>
      <c r="AQ1872" s="17"/>
      <c r="AR1872" s="17">
        <v>45837</v>
      </c>
      <c r="AS1872" s="17"/>
      <c r="AT1872" s="17"/>
      <c r="AU1872" s="16">
        <v>5</v>
      </c>
      <c r="AV1872" s="18" t="s">
        <v>1652</v>
      </c>
      <c r="AW1872" s="17"/>
      <c r="AX1872" s="17">
        <v>45409</v>
      </c>
      <c r="AY1872" s="17">
        <v>45409</v>
      </c>
    </row>
    <row r="1873" spans="1:51" x14ac:dyDescent="0.35">
      <c r="A1873" s="18" t="str">
        <f t="shared" si="29"/>
        <v>PUAEAH-AZ100E-K</v>
      </c>
      <c r="B1873" s="15" t="s">
        <v>1639</v>
      </c>
      <c r="C1873" s="15" t="s">
        <v>1357</v>
      </c>
      <c r="D1873" s="15" t="s">
        <v>658</v>
      </c>
      <c r="E1873" s="15" t="s">
        <v>1765</v>
      </c>
      <c r="F1873" s="15" t="s">
        <v>1766</v>
      </c>
      <c r="G1873" s="15" t="s">
        <v>1643</v>
      </c>
      <c r="H1873" s="15" t="s">
        <v>2</v>
      </c>
      <c r="I1873" s="15" t="s">
        <v>1637</v>
      </c>
      <c r="J1873" s="15" t="s">
        <v>2</v>
      </c>
      <c r="K1873" s="15" t="s">
        <v>1767</v>
      </c>
      <c r="L1873" s="15" t="s">
        <v>1645</v>
      </c>
      <c r="M1873" s="15" t="s">
        <v>2</v>
      </c>
      <c r="N1873" s="15" t="s">
        <v>2</v>
      </c>
      <c r="O1873" s="15" t="s">
        <v>1639</v>
      </c>
      <c r="P1873" s="15" t="s">
        <v>1637</v>
      </c>
      <c r="Q1873" s="15" t="s">
        <v>2</v>
      </c>
      <c r="R1873" s="15" t="s">
        <v>1639</v>
      </c>
      <c r="S1873" s="15" t="s">
        <v>1637</v>
      </c>
      <c r="T1873" s="15" t="s">
        <v>2</v>
      </c>
      <c r="U1873" s="15" t="s">
        <v>1762</v>
      </c>
      <c r="V1873" s="15" t="s">
        <v>1762</v>
      </c>
      <c r="W1873" s="15" t="s">
        <v>1647</v>
      </c>
      <c r="X1873" s="15" t="s">
        <v>2</v>
      </c>
      <c r="Y1873" s="15" t="s">
        <v>2</v>
      </c>
      <c r="Z1873" s="15" t="s">
        <v>2</v>
      </c>
      <c r="AA1873" s="15" t="s">
        <v>1648</v>
      </c>
      <c r="AB1873" s="15" t="s">
        <v>1648</v>
      </c>
      <c r="AC1873" s="15" t="s">
        <v>1648</v>
      </c>
      <c r="AD1873" s="15" t="s">
        <v>1648</v>
      </c>
      <c r="AE1873" s="15" t="s">
        <v>1648</v>
      </c>
      <c r="AF1873" s="15" t="s">
        <v>1648</v>
      </c>
      <c r="AG1873" s="15" t="s">
        <v>1648</v>
      </c>
      <c r="AH1873" s="15" t="s">
        <v>2</v>
      </c>
      <c r="AI1873" s="15" t="s">
        <v>2</v>
      </c>
      <c r="AJ1873" s="15" t="s">
        <v>1768</v>
      </c>
      <c r="AK1873" s="15" t="s">
        <v>1764</v>
      </c>
      <c r="AL1873" s="15" t="s">
        <v>23</v>
      </c>
      <c r="AM1873" s="15" t="s">
        <v>2250</v>
      </c>
      <c r="AN1873" s="16">
        <v>10</v>
      </c>
      <c r="AO1873" s="16">
        <v>10</v>
      </c>
      <c r="AP1873" s="17"/>
      <c r="AQ1873" s="17"/>
      <c r="AR1873" s="17">
        <v>45837</v>
      </c>
      <c r="AS1873" s="17"/>
      <c r="AT1873" s="17"/>
      <c r="AU1873" s="16">
        <v>5</v>
      </c>
      <c r="AV1873" s="18" t="s">
        <v>1652</v>
      </c>
      <c r="AW1873" s="17"/>
      <c r="AX1873" s="17">
        <v>45630</v>
      </c>
      <c r="AY1873" s="17">
        <v>45630</v>
      </c>
    </row>
    <row r="1874" spans="1:51" x14ac:dyDescent="0.35">
      <c r="A1874" s="18" t="str">
        <f t="shared" si="29"/>
        <v>PUAEAH-AZ100E-S</v>
      </c>
      <c r="B1874" s="15" t="s">
        <v>1639</v>
      </c>
      <c r="C1874" s="15" t="s">
        <v>1357</v>
      </c>
      <c r="D1874" s="15" t="s">
        <v>659</v>
      </c>
      <c r="E1874" s="15" t="s">
        <v>1765</v>
      </c>
      <c r="F1874" s="15" t="s">
        <v>1766</v>
      </c>
      <c r="G1874" s="15" t="s">
        <v>1643</v>
      </c>
      <c r="H1874" s="15" t="s">
        <v>2</v>
      </c>
      <c r="I1874" s="15" t="s">
        <v>1637</v>
      </c>
      <c r="J1874" s="15" t="s">
        <v>2</v>
      </c>
      <c r="K1874" s="15" t="s">
        <v>1767</v>
      </c>
      <c r="L1874" s="15" t="s">
        <v>1645</v>
      </c>
      <c r="M1874" s="15" t="s">
        <v>2</v>
      </c>
      <c r="N1874" s="15" t="s">
        <v>2</v>
      </c>
      <c r="O1874" s="15" t="s">
        <v>1639</v>
      </c>
      <c r="P1874" s="15" t="s">
        <v>1637</v>
      </c>
      <c r="Q1874" s="15" t="s">
        <v>2</v>
      </c>
      <c r="R1874" s="15" t="s">
        <v>1639</v>
      </c>
      <c r="S1874" s="15" t="s">
        <v>1637</v>
      </c>
      <c r="T1874" s="15" t="s">
        <v>2</v>
      </c>
      <c r="U1874" s="15" t="s">
        <v>1762</v>
      </c>
      <c r="V1874" s="15" t="s">
        <v>1762</v>
      </c>
      <c r="W1874" s="15" t="s">
        <v>1647</v>
      </c>
      <c r="X1874" s="15" t="s">
        <v>2</v>
      </c>
      <c r="Y1874" s="15" t="s">
        <v>2</v>
      </c>
      <c r="Z1874" s="15" t="s">
        <v>2</v>
      </c>
      <c r="AA1874" s="15" t="s">
        <v>1648</v>
      </c>
      <c r="AB1874" s="15" t="s">
        <v>1648</v>
      </c>
      <c r="AC1874" s="15" t="s">
        <v>1648</v>
      </c>
      <c r="AD1874" s="15" t="s">
        <v>1648</v>
      </c>
      <c r="AE1874" s="15" t="s">
        <v>1648</v>
      </c>
      <c r="AF1874" s="15" t="s">
        <v>1648</v>
      </c>
      <c r="AG1874" s="15" t="s">
        <v>1648</v>
      </c>
      <c r="AH1874" s="15" t="s">
        <v>2</v>
      </c>
      <c r="AI1874" s="15" t="s">
        <v>2</v>
      </c>
      <c r="AJ1874" s="15" t="s">
        <v>1768</v>
      </c>
      <c r="AK1874" s="15" t="s">
        <v>1764</v>
      </c>
      <c r="AL1874" s="15" t="s">
        <v>23</v>
      </c>
      <c r="AM1874" s="15" t="s">
        <v>2250</v>
      </c>
      <c r="AN1874" s="16">
        <v>10</v>
      </c>
      <c r="AO1874" s="16">
        <v>10</v>
      </c>
      <c r="AP1874" s="17"/>
      <c r="AQ1874" s="17"/>
      <c r="AR1874" s="17">
        <v>45837</v>
      </c>
      <c r="AS1874" s="17"/>
      <c r="AT1874" s="17"/>
      <c r="AU1874" s="16">
        <v>5</v>
      </c>
      <c r="AV1874" s="18" t="s">
        <v>1652</v>
      </c>
      <c r="AW1874" s="17"/>
      <c r="AX1874" s="17">
        <v>45630</v>
      </c>
      <c r="AY1874" s="17">
        <v>45630</v>
      </c>
    </row>
    <row r="1875" spans="1:51" x14ac:dyDescent="0.35">
      <c r="A1875" s="18" t="str">
        <f t="shared" si="29"/>
        <v>PUAEAH-AZ40M2GN</v>
      </c>
      <c r="B1875" s="15" t="s">
        <v>1639</v>
      </c>
      <c r="C1875" s="15" t="s">
        <v>1357</v>
      </c>
      <c r="D1875" s="15" t="s">
        <v>1399</v>
      </c>
      <c r="E1875" s="15" t="s">
        <v>1765</v>
      </c>
      <c r="F1875" s="15" t="s">
        <v>1760</v>
      </c>
      <c r="G1875" s="15" t="s">
        <v>1643</v>
      </c>
      <c r="H1875" s="15" t="s">
        <v>2</v>
      </c>
      <c r="I1875" s="15" t="s">
        <v>1637</v>
      </c>
      <c r="J1875" s="15" t="s">
        <v>2</v>
      </c>
      <c r="K1875" s="15" t="s">
        <v>1660</v>
      </c>
      <c r="L1875" s="15" t="s">
        <v>1645</v>
      </c>
      <c r="M1875" s="15" t="s">
        <v>2</v>
      </c>
      <c r="N1875" s="15" t="s">
        <v>2</v>
      </c>
      <c r="O1875" s="15" t="s">
        <v>1639</v>
      </c>
      <c r="P1875" s="15" t="s">
        <v>1637</v>
      </c>
      <c r="Q1875" s="15" t="s">
        <v>2</v>
      </c>
      <c r="R1875" s="15" t="s">
        <v>1639</v>
      </c>
      <c r="S1875" s="15" t="s">
        <v>1637</v>
      </c>
      <c r="T1875" s="15" t="s">
        <v>2</v>
      </c>
      <c r="U1875" s="15" t="s">
        <v>1762</v>
      </c>
      <c r="V1875" s="15" t="s">
        <v>1762</v>
      </c>
      <c r="W1875" s="15" t="s">
        <v>1647</v>
      </c>
      <c r="X1875" s="15" t="s">
        <v>2</v>
      </c>
      <c r="Y1875" s="15" t="s">
        <v>2</v>
      </c>
      <c r="Z1875" s="15" t="s">
        <v>2</v>
      </c>
      <c r="AA1875" s="15" t="s">
        <v>1648</v>
      </c>
      <c r="AB1875" s="15" t="s">
        <v>1648</v>
      </c>
      <c r="AC1875" s="15" t="s">
        <v>1648</v>
      </c>
      <c r="AD1875" s="15" t="s">
        <v>1648</v>
      </c>
      <c r="AE1875" s="15" t="s">
        <v>1648</v>
      </c>
      <c r="AF1875" s="15" t="s">
        <v>1648</v>
      </c>
      <c r="AG1875" s="15" t="s">
        <v>1648</v>
      </c>
      <c r="AH1875" s="15" t="s">
        <v>2</v>
      </c>
      <c r="AI1875" s="15" t="s">
        <v>2</v>
      </c>
      <c r="AJ1875" s="15" t="s">
        <v>1763</v>
      </c>
      <c r="AK1875" s="15" t="s">
        <v>1764</v>
      </c>
      <c r="AL1875" s="15" t="s">
        <v>23</v>
      </c>
      <c r="AM1875" s="15" t="s">
        <v>2252</v>
      </c>
      <c r="AN1875" s="16">
        <v>10</v>
      </c>
      <c r="AO1875" s="16">
        <v>10</v>
      </c>
      <c r="AP1875" s="17"/>
      <c r="AQ1875" s="17"/>
      <c r="AR1875" s="17">
        <v>45837</v>
      </c>
      <c r="AS1875" s="17"/>
      <c r="AT1875" s="17"/>
      <c r="AU1875" s="16">
        <v>5</v>
      </c>
      <c r="AV1875" s="18" t="s">
        <v>1652</v>
      </c>
      <c r="AW1875" s="17"/>
      <c r="AX1875" s="17">
        <v>45471</v>
      </c>
      <c r="AY1875" s="17">
        <v>45409</v>
      </c>
    </row>
    <row r="1876" spans="1:51" x14ac:dyDescent="0.35">
      <c r="A1876" s="18" t="str">
        <f t="shared" si="29"/>
        <v>PUAEAH-AZ80E-A</v>
      </c>
      <c r="B1876" s="15" t="s">
        <v>1639</v>
      </c>
      <c r="C1876" s="15" t="s">
        <v>1357</v>
      </c>
      <c r="D1876" s="15" t="s">
        <v>663</v>
      </c>
      <c r="E1876" s="15" t="s">
        <v>1765</v>
      </c>
      <c r="F1876" s="15" t="s">
        <v>1766</v>
      </c>
      <c r="G1876" s="15" t="s">
        <v>1643</v>
      </c>
      <c r="H1876" s="15" t="s">
        <v>2</v>
      </c>
      <c r="I1876" s="15" t="s">
        <v>1637</v>
      </c>
      <c r="J1876" s="15" t="s">
        <v>2</v>
      </c>
      <c r="K1876" s="15" t="s">
        <v>1638</v>
      </c>
      <c r="L1876" s="15" t="s">
        <v>1638</v>
      </c>
      <c r="M1876" s="15" t="s">
        <v>2</v>
      </c>
      <c r="N1876" s="15" t="s">
        <v>2</v>
      </c>
      <c r="O1876" s="15" t="s">
        <v>1639</v>
      </c>
      <c r="P1876" s="15" t="s">
        <v>1637</v>
      </c>
      <c r="Q1876" s="15" t="s">
        <v>2</v>
      </c>
      <c r="R1876" s="15" t="s">
        <v>1639</v>
      </c>
      <c r="S1876" s="15" t="s">
        <v>1637</v>
      </c>
      <c r="T1876" s="15" t="s">
        <v>1640</v>
      </c>
      <c r="U1876" s="15" t="s">
        <v>1762</v>
      </c>
      <c r="V1876" s="15" t="s">
        <v>2</v>
      </c>
      <c r="W1876" s="15" t="s">
        <v>1647</v>
      </c>
      <c r="X1876" s="15" t="s">
        <v>2</v>
      </c>
      <c r="Y1876" s="15" t="s">
        <v>2</v>
      </c>
      <c r="Z1876" s="15" t="s">
        <v>2</v>
      </c>
      <c r="AA1876" s="15" t="s">
        <v>1648</v>
      </c>
      <c r="AB1876" s="15" t="s">
        <v>1648</v>
      </c>
      <c r="AC1876" s="15" t="s">
        <v>1648</v>
      </c>
      <c r="AD1876" s="15" t="s">
        <v>1648</v>
      </c>
      <c r="AE1876" s="15" t="s">
        <v>1648</v>
      </c>
      <c r="AF1876" s="15" t="s">
        <v>1648</v>
      </c>
      <c r="AG1876" s="15" t="s">
        <v>1648</v>
      </c>
      <c r="AH1876" s="15" t="s">
        <v>2</v>
      </c>
      <c r="AI1876" s="15" t="s">
        <v>2</v>
      </c>
      <c r="AJ1876" s="15" t="s">
        <v>1768</v>
      </c>
      <c r="AK1876" s="15" t="s">
        <v>1764</v>
      </c>
      <c r="AL1876" s="15" t="s">
        <v>23</v>
      </c>
      <c r="AM1876" s="15" t="s">
        <v>1770</v>
      </c>
      <c r="AN1876" s="16">
        <v>10</v>
      </c>
      <c r="AO1876" s="16">
        <v>10</v>
      </c>
      <c r="AP1876" s="17"/>
      <c r="AQ1876" s="17"/>
      <c r="AR1876" s="17">
        <v>45837</v>
      </c>
      <c r="AS1876" s="17"/>
      <c r="AT1876" s="17"/>
      <c r="AU1876" s="16">
        <v>5</v>
      </c>
      <c r="AV1876" s="18" t="s">
        <v>1652</v>
      </c>
      <c r="AW1876" s="17"/>
      <c r="AX1876" s="17">
        <v>45449</v>
      </c>
      <c r="AY1876" s="17">
        <v>45449</v>
      </c>
    </row>
    <row r="1877" spans="1:51" x14ac:dyDescent="0.35">
      <c r="A1877" s="18" t="str">
        <f t="shared" si="29"/>
        <v>PUAEAH-AZ80G-K</v>
      </c>
      <c r="B1877" s="15" t="s">
        <v>1639</v>
      </c>
      <c r="C1877" s="15" t="s">
        <v>1357</v>
      </c>
      <c r="D1877" s="15" t="s">
        <v>1400</v>
      </c>
      <c r="E1877" s="15" t="s">
        <v>1765</v>
      </c>
      <c r="F1877" s="15" t="s">
        <v>1760</v>
      </c>
      <c r="G1877" s="15" t="s">
        <v>1643</v>
      </c>
      <c r="H1877" s="15" t="s">
        <v>2</v>
      </c>
      <c r="I1877" s="15" t="s">
        <v>1637</v>
      </c>
      <c r="J1877" s="15" t="s">
        <v>2</v>
      </c>
      <c r="K1877" s="15" t="s">
        <v>1660</v>
      </c>
      <c r="L1877" s="15" t="s">
        <v>1645</v>
      </c>
      <c r="M1877" s="15" t="s">
        <v>2</v>
      </c>
      <c r="N1877" s="15" t="s">
        <v>2</v>
      </c>
      <c r="O1877" s="15" t="s">
        <v>1639</v>
      </c>
      <c r="P1877" s="15" t="s">
        <v>1637</v>
      </c>
      <c r="Q1877" s="15" t="s">
        <v>2</v>
      </c>
      <c r="R1877" s="15" t="s">
        <v>1639</v>
      </c>
      <c r="S1877" s="15" t="s">
        <v>1637</v>
      </c>
      <c r="T1877" s="15" t="s">
        <v>2</v>
      </c>
      <c r="U1877" s="15" t="s">
        <v>1762</v>
      </c>
      <c r="V1877" s="15" t="s">
        <v>1762</v>
      </c>
      <c r="W1877" s="15" t="s">
        <v>1647</v>
      </c>
      <c r="X1877" s="15" t="s">
        <v>2</v>
      </c>
      <c r="Y1877" s="15" t="s">
        <v>2</v>
      </c>
      <c r="Z1877" s="15" t="s">
        <v>2</v>
      </c>
      <c r="AA1877" s="15" t="s">
        <v>1648</v>
      </c>
      <c r="AB1877" s="15" t="s">
        <v>1648</v>
      </c>
      <c r="AC1877" s="15" t="s">
        <v>1648</v>
      </c>
      <c r="AD1877" s="15" t="s">
        <v>1648</v>
      </c>
      <c r="AE1877" s="15" t="s">
        <v>1648</v>
      </c>
      <c r="AF1877" s="15" t="s">
        <v>1648</v>
      </c>
      <c r="AG1877" s="15" t="s">
        <v>1648</v>
      </c>
      <c r="AH1877" s="15" t="s">
        <v>2</v>
      </c>
      <c r="AI1877" s="15" t="s">
        <v>2</v>
      </c>
      <c r="AJ1877" s="15" t="s">
        <v>1763</v>
      </c>
      <c r="AK1877" s="15" t="s">
        <v>1764</v>
      </c>
      <c r="AL1877" s="15" t="s">
        <v>23</v>
      </c>
      <c r="AM1877" s="15" t="s">
        <v>2252</v>
      </c>
      <c r="AN1877" s="16">
        <v>10</v>
      </c>
      <c r="AO1877" s="16">
        <v>10</v>
      </c>
      <c r="AP1877" s="17"/>
      <c r="AQ1877" s="17"/>
      <c r="AR1877" s="17">
        <v>45837</v>
      </c>
      <c r="AS1877" s="17"/>
      <c r="AT1877" s="17"/>
      <c r="AU1877" s="16">
        <v>5</v>
      </c>
      <c r="AV1877" s="18" t="s">
        <v>1652</v>
      </c>
      <c r="AW1877" s="17"/>
      <c r="AX1877" s="17">
        <v>45471</v>
      </c>
      <c r="AY1877" s="17">
        <v>45409</v>
      </c>
    </row>
    <row r="1878" spans="1:51" x14ac:dyDescent="0.35">
      <c r="A1878" s="18" t="str">
        <f t="shared" si="29"/>
        <v>PUAEAH-AZ80G-S</v>
      </c>
      <c r="B1878" s="15" t="s">
        <v>1639</v>
      </c>
      <c r="C1878" s="15" t="s">
        <v>1357</v>
      </c>
      <c r="D1878" s="15" t="s">
        <v>1401</v>
      </c>
      <c r="E1878" s="15" t="s">
        <v>1765</v>
      </c>
      <c r="F1878" s="15" t="s">
        <v>1760</v>
      </c>
      <c r="G1878" s="15" t="s">
        <v>1643</v>
      </c>
      <c r="H1878" s="15" t="s">
        <v>2</v>
      </c>
      <c r="I1878" s="15" t="s">
        <v>1637</v>
      </c>
      <c r="J1878" s="15" t="s">
        <v>2</v>
      </c>
      <c r="K1878" s="15" t="s">
        <v>1660</v>
      </c>
      <c r="L1878" s="15" t="s">
        <v>1645</v>
      </c>
      <c r="M1878" s="15" t="s">
        <v>2</v>
      </c>
      <c r="N1878" s="15" t="s">
        <v>2</v>
      </c>
      <c r="O1878" s="15" t="s">
        <v>1639</v>
      </c>
      <c r="P1878" s="15" t="s">
        <v>1637</v>
      </c>
      <c r="Q1878" s="15" t="s">
        <v>2</v>
      </c>
      <c r="R1878" s="15" t="s">
        <v>1639</v>
      </c>
      <c r="S1878" s="15" t="s">
        <v>1637</v>
      </c>
      <c r="T1878" s="15" t="s">
        <v>2</v>
      </c>
      <c r="U1878" s="15" t="s">
        <v>1762</v>
      </c>
      <c r="V1878" s="15" t="s">
        <v>1762</v>
      </c>
      <c r="W1878" s="15" t="s">
        <v>1647</v>
      </c>
      <c r="X1878" s="15" t="s">
        <v>2</v>
      </c>
      <c r="Y1878" s="15" t="s">
        <v>2</v>
      </c>
      <c r="Z1878" s="15" t="s">
        <v>2</v>
      </c>
      <c r="AA1878" s="15" t="s">
        <v>1648</v>
      </c>
      <c r="AB1878" s="15" t="s">
        <v>1648</v>
      </c>
      <c r="AC1878" s="15" t="s">
        <v>1648</v>
      </c>
      <c r="AD1878" s="15" t="s">
        <v>1648</v>
      </c>
      <c r="AE1878" s="15" t="s">
        <v>1648</v>
      </c>
      <c r="AF1878" s="15" t="s">
        <v>1648</v>
      </c>
      <c r="AG1878" s="15" t="s">
        <v>1648</v>
      </c>
      <c r="AH1878" s="15" t="s">
        <v>2</v>
      </c>
      <c r="AI1878" s="15" t="s">
        <v>2</v>
      </c>
      <c r="AJ1878" s="15" t="s">
        <v>1763</v>
      </c>
      <c r="AK1878" s="15" t="s">
        <v>1764</v>
      </c>
      <c r="AL1878" s="15" t="s">
        <v>23</v>
      </c>
      <c r="AM1878" s="15" t="s">
        <v>2252</v>
      </c>
      <c r="AN1878" s="16">
        <v>10</v>
      </c>
      <c r="AO1878" s="16">
        <v>10</v>
      </c>
      <c r="AP1878" s="17"/>
      <c r="AQ1878" s="17"/>
      <c r="AR1878" s="17">
        <v>45837</v>
      </c>
      <c r="AS1878" s="17"/>
      <c r="AT1878" s="17"/>
      <c r="AU1878" s="16">
        <v>5</v>
      </c>
      <c r="AV1878" s="18" t="s">
        <v>1652</v>
      </c>
      <c r="AW1878" s="17"/>
      <c r="AX1878" s="17">
        <v>45471</v>
      </c>
      <c r="AY1878" s="17">
        <v>45409</v>
      </c>
    </row>
    <row r="1879" spans="1:51" x14ac:dyDescent="0.35">
      <c r="A1879" s="18" t="str">
        <f t="shared" si="29"/>
        <v>PUAEAH-DJ1200EK</v>
      </c>
      <c r="B1879" s="15" t="s">
        <v>1639</v>
      </c>
      <c r="C1879" s="15" t="s">
        <v>1357</v>
      </c>
      <c r="D1879" s="15" t="s">
        <v>666</v>
      </c>
      <c r="E1879" s="15" t="s">
        <v>1771</v>
      </c>
      <c r="F1879" s="15" t="s">
        <v>1772</v>
      </c>
      <c r="G1879" s="15" t="s">
        <v>1643</v>
      </c>
      <c r="H1879" s="15" t="s">
        <v>2</v>
      </c>
      <c r="I1879" s="15" t="s">
        <v>1637</v>
      </c>
      <c r="J1879" s="15" t="s">
        <v>2</v>
      </c>
      <c r="K1879" s="15" t="s">
        <v>1660</v>
      </c>
      <c r="L1879" s="15" t="s">
        <v>1645</v>
      </c>
      <c r="M1879" s="15" t="s">
        <v>2</v>
      </c>
      <c r="N1879" s="15" t="s">
        <v>2</v>
      </c>
      <c r="O1879" s="15" t="s">
        <v>1639</v>
      </c>
      <c r="P1879" s="15" t="s">
        <v>1637</v>
      </c>
      <c r="Q1879" s="15" t="s">
        <v>2</v>
      </c>
      <c r="R1879" s="15" t="s">
        <v>1639</v>
      </c>
      <c r="S1879" s="15" t="s">
        <v>1637</v>
      </c>
      <c r="T1879" s="15" t="s">
        <v>2</v>
      </c>
      <c r="U1879" s="15" t="s">
        <v>1774</v>
      </c>
      <c r="V1879" s="15" t="s">
        <v>1774</v>
      </c>
      <c r="W1879" s="15" t="s">
        <v>1647</v>
      </c>
      <c r="X1879" s="15" t="s">
        <v>2</v>
      </c>
      <c r="Y1879" s="15" t="s">
        <v>2</v>
      </c>
      <c r="Z1879" s="15" t="s">
        <v>2</v>
      </c>
      <c r="AA1879" s="15" t="s">
        <v>1648</v>
      </c>
      <c r="AB1879" s="15" t="s">
        <v>1648</v>
      </c>
      <c r="AC1879" s="15" t="s">
        <v>1648</v>
      </c>
      <c r="AD1879" s="15" t="s">
        <v>1648</v>
      </c>
      <c r="AE1879" s="15" t="s">
        <v>1648</v>
      </c>
      <c r="AF1879" s="15" t="s">
        <v>1648</v>
      </c>
      <c r="AG1879" s="15" t="s">
        <v>1648</v>
      </c>
      <c r="AH1879" s="15" t="s">
        <v>2</v>
      </c>
      <c r="AI1879" s="15" t="s">
        <v>2</v>
      </c>
      <c r="AJ1879" s="15" t="s">
        <v>1775</v>
      </c>
      <c r="AK1879" s="15" t="s">
        <v>1764</v>
      </c>
      <c r="AL1879" s="15" t="s">
        <v>23</v>
      </c>
      <c r="AM1879" s="15" t="s">
        <v>2252</v>
      </c>
      <c r="AN1879" s="16">
        <v>10</v>
      </c>
      <c r="AO1879" s="16">
        <v>10</v>
      </c>
      <c r="AP1879" s="17"/>
      <c r="AQ1879" s="17"/>
      <c r="AR1879" s="17">
        <v>45837</v>
      </c>
      <c r="AS1879" s="17"/>
      <c r="AT1879" s="17"/>
      <c r="AU1879" s="16">
        <v>5</v>
      </c>
      <c r="AV1879" s="18" t="s">
        <v>1652</v>
      </c>
      <c r="AW1879" s="17"/>
      <c r="AX1879" s="17">
        <v>45409</v>
      </c>
      <c r="AY1879" s="17">
        <v>45409</v>
      </c>
    </row>
    <row r="1880" spans="1:51" x14ac:dyDescent="0.35">
      <c r="A1880" s="18" t="str">
        <f t="shared" si="29"/>
        <v>PUAEH-KA22-V865</v>
      </c>
      <c r="B1880" s="15" t="s">
        <v>1639</v>
      </c>
      <c r="C1880" s="15" t="s">
        <v>1357</v>
      </c>
      <c r="D1880" s="15" t="s">
        <v>1478</v>
      </c>
      <c r="E1880" s="15" t="s">
        <v>2253</v>
      </c>
      <c r="F1880" s="15" t="s">
        <v>1782</v>
      </c>
      <c r="G1880" s="15" t="s">
        <v>1643</v>
      </c>
      <c r="H1880" s="15" t="s">
        <v>2</v>
      </c>
      <c r="I1880" s="15" t="s">
        <v>1637</v>
      </c>
      <c r="J1880" s="15" t="s">
        <v>2</v>
      </c>
      <c r="K1880" s="15" t="s">
        <v>1660</v>
      </c>
      <c r="L1880" s="15" t="s">
        <v>1645</v>
      </c>
      <c r="M1880" s="15" t="s">
        <v>2</v>
      </c>
      <c r="N1880" s="15" t="s">
        <v>2</v>
      </c>
      <c r="O1880" s="15" t="s">
        <v>1639</v>
      </c>
      <c r="P1880" s="15" t="s">
        <v>1637</v>
      </c>
      <c r="Q1880" s="15" t="s">
        <v>2</v>
      </c>
      <c r="R1880" s="15" t="s">
        <v>1639</v>
      </c>
      <c r="S1880" s="15" t="s">
        <v>1637</v>
      </c>
      <c r="T1880" s="15" t="s">
        <v>2</v>
      </c>
      <c r="U1880" s="15" t="s">
        <v>1790</v>
      </c>
      <c r="V1880" s="15" t="s">
        <v>1790</v>
      </c>
      <c r="W1880" s="15" t="s">
        <v>1647</v>
      </c>
      <c r="X1880" s="15" t="s">
        <v>2</v>
      </c>
      <c r="Y1880" s="15" t="s">
        <v>2</v>
      </c>
      <c r="Z1880" s="15" t="s">
        <v>2</v>
      </c>
      <c r="AA1880" s="15" t="s">
        <v>1648</v>
      </c>
      <c r="AB1880" s="15" t="s">
        <v>1648</v>
      </c>
      <c r="AC1880" s="15" t="s">
        <v>1648</v>
      </c>
      <c r="AD1880" s="15" t="s">
        <v>1648</v>
      </c>
      <c r="AE1880" s="15" t="s">
        <v>1648</v>
      </c>
      <c r="AF1880" s="15" t="s">
        <v>1648</v>
      </c>
      <c r="AG1880" s="15" t="s">
        <v>1648</v>
      </c>
      <c r="AH1880" s="15" t="s">
        <v>2</v>
      </c>
      <c r="AI1880" s="15" t="s">
        <v>2</v>
      </c>
      <c r="AJ1880" s="15" t="s">
        <v>1783</v>
      </c>
      <c r="AK1880" s="15" t="s">
        <v>1780</v>
      </c>
      <c r="AL1880" s="15" t="s">
        <v>57</v>
      </c>
      <c r="AM1880" s="15" t="s">
        <v>2252</v>
      </c>
      <c r="AN1880" s="16">
        <v>10</v>
      </c>
      <c r="AO1880" s="16">
        <v>10</v>
      </c>
      <c r="AP1880" s="17"/>
      <c r="AQ1880" s="17"/>
      <c r="AR1880" s="17">
        <v>45837</v>
      </c>
      <c r="AS1880" s="17"/>
      <c r="AT1880" s="17"/>
      <c r="AU1880" s="16">
        <v>5</v>
      </c>
      <c r="AV1880" s="18" t="s">
        <v>1652</v>
      </c>
      <c r="AW1880" s="17"/>
      <c r="AX1880" s="17">
        <v>45409</v>
      </c>
      <c r="AY1880" s="17">
        <v>45409</v>
      </c>
    </row>
    <row r="1881" spans="1:51" x14ac:dyDescent="0.35">
      <c r="A1881" s="18" t="str">
        <f t="shared" si="29"/>
        <v>PUAEH-KA42-V865</v>
      </c>
      <c r="B1881" s="15" t="s">
        <v>1639</v>
      </c>
      <c r="C1881" s="15" t="s">
        <v>1357</v>
      </c>
      <c r="D1881" s="15" t="s">
        <v>1479</v>
      </c>
      <c r="E1881" s="15" t="s">
        <v>2253</v>
      </c>
      <c r="F1881" s="15" t="s">
        <v>1782</v>
      </c>
      <c r="G1881" s="15" t="s">
        <v>1643</v>
      </c>
      <c r="H1881" s="15" t="s">
        <v>2</v>
      </c>
      <c r="I1881" s="15" t="s">
        <v>1637</v>
      </c>
      <c r="J1881" s="15" t="s">
        <v>2</v>
      </c>
      <c r="K1881" s="15" t="s">
        <v>1660</v>
      </c>
      <c r="L1881" s="15" t="s">
        <v>1645</v>
      </c>
      <c r="M1881" s="15" t="s">
        <v>2</v>
      </c>
      <c r="N1881" s="15" t="s">
        <v>2</v>
      </c>
      <c r="O1881" s="15" t="s">
        <v>1639</v>
      </c>
      <c r="P1881" s="15" t="s">
        <v>1637</v>
      </c>
      <c r="Q1881" s="15" t="s">
        <v>2</v>
      </c>
      <c r="R1881" s="15" t="s">
        <v>1639</v>
      </c>
      <c r="S1881" s="15" t="s">
        <v>1637</v>
      </c>
      <c r="T1881" s="15" t="s">
        <v>2</v>
      </c>
      <c r="U1881" s="15" t="s">
        <v>1790</v>
      </c>
      <c r="V1881" s="15" t="s">
        <v>1790</v>
      </c>
      <c r="W1881" s="15" t="s">
        <v>1647</v>
      </c>
      <c r="X1881" s="15" t="s">
        <v>2</v>
      </c>
      <c r="Y1881" s="15" t="s">
        <v>2</v>
      </c>
      <c r="Z1881" s="15" t="s">
        <v>2</v>
      </c>
      <c r="AA1881" s="15" t="s">
        <v>1648</v>
      </c>
      <c r="AB1881" s="15" t="s">
        <v>1648</v>
      </c>
      <c r="AC1881" s="15" t="s">
        <v>1648</v>
      </c>
      <c r="AD1881" s="15" t="s">
        <v>1648</v>
      </c>
      <c r="AE1881" s="15" t="s">
        <v>1648</v>
      </c>
      <c r="AF1881" s="15" t="s">
        <v>1648</v>
      </c>
      <c r="AG1881" s="15" t="s">
        <v>1648</v>
      </c>
      <c r="AH1881" s="15" t="s">
        <v>2</v>
      </c>
      <c r="AI1881" s="15" t="s">
        <v>2</v>
      </c>
      <c r="AJ1881" s="15" t="s">
        <v>1783</v>
      </c>
      <c r="AK1881" s="15" t="s">
        <v>1780</v>
      </c>
      <c r="AL1881" s="15" t="s">
        <v>57</v>
      </c>
      <c r="AM1881" s="15" t="s">
        <v>2252</v>
      </c>
      <c r="AN1881" s="16">
        <v>10</v>
      </c>
      <c r="AO1881" s="16">
        <v>10</v>
      </c>
      <c r="AP1881" s="17"/>
      <c r="AQ1881" s="17"/>
      <c r="AR1881" s="17">
        <v>45837</v>
      </c>
      <c r="AS1881" s="17"/>
      <c r="AT1881" s="17"/>
      <c r="AU1881" s="16">
        <v>5</v>
      </c>
      <c r="AV1881" s="18" t="s">
        <v>1652</v>
      </c>
      <c r="AW1881" s="17"/>
      <c r="AX1881" s="17">
        <v>45409</v>
      </c>
      <c r="AY1881" s="17">
        <v>45409</v>
      </c>
    </row>
    <row r="1882" spans="1:51" x14ac:dyDescent="0.35">
      <c r="A1882" s="18" t="str">
        <f t="shared" si="29"/>
        <v>PUAEH-NA65-K865</v>
      </c>
      <c r="B1882" s="15" t="s">
        <v>1639</v>
      </c>
      <c r="C1882" s="15" t="s">
        <v>1357</v>
      </c>
      <c r="D1882" s="15" t="s">
        <v>1480</v>
      </c>
      <c r="E1882" s="15" t="s">
        <v>1792</v>
      </c>
      <c r="F1882" s="15" t="s">
        <v>1786</v>
      </c>
      <c r="G1882" s="15" t="s">
        <v>1643</v>
      </c>
      <c r="H1882" s="15" t="s">
        <v>2</v>
      </c>
      <c r="I1882" s="15" t="s">
        <v>1637</v>
      </c>
      <c r="J1882" s="15" t="s">
        <v>2</v>
      </c>
      <c r="K1882" s="15" t="s">
        <v>1660</v>
      </c>
      <c r="L1882" s="15" t="s">
        <v>1645</v>
      </c>
      <c r="M1882" s="15" t="s">
        <v>2</v>
      </c>
      <c r="N1882" s="15" t="s">
        <v>2</v>
      </c>
      <c r="O1882" s="15" t="s">
        <v>1639</v>
      </c>
      <c r="P1882" s="15" t="s">
        <v>1637</v>
      </c>
      <c r="Q1882" s="15" t="s">
        <v>2</v>
      </c>
      <c r="R1882" s="15" t="s">
        <v>1639</v>
      </c>
      <c r="S1882" s="15" t="s">
        <v>1637</v>
      </c>
      <c r="T1882" s="15" t="s">
        <v>2</v>
      </c>
      <c r="U1882" s="15" t="s">
        <v>1790</v>
      </c>
      <c r="V1882" s="15" t="s">
        <v>1790</v>
      </c>
      <c r="W1882" s="15" t="s">
        <v>1647</v>
      </c>
      <c r="X1882" s="15" t="s">
        <v>2</v>
      </c>
      <c r="Y1882" s="15" t="s">
        <v>2</v>
      </c>
      <c r="Z1882" s="15" t="s">
        <v>2</v>
      </c>
      <c r="AA1882" s="15" t="s">
        <v>1648</v>
      </c>
      <c r="AB1882" s="15" t="s">
        <v>1648</v>
      </c>
      <c r="AC1882" s="15" t="s">
        <v>1648</v>
      </c>
      <c r="AD1882" s="15" t="s">
        <v>1648</v>
      </c>
      <c r="AE1882" s="15" t="s">
        <v>1648</v>
      </c>
      <c r="AF1882" s="15" t="s">
        <v>1648</v>
      </c>
      <c r="AG1882" s="15" t="s">
        <v>1648</v>
      </c>
      <c r="AH1882" s="15" t="s">
        <v>2</v>
      </c>
      <c r="AI1882" s="15" t="s">
        <v>2</v>
      </c>
      <c r="AJ1882" s="15" t="s">
        <v>1783</v>
      </c>
      <c r="AK1882" s="15" t="s">
        <v>1780</v>
      </c>
      <c r="AL1882" s="15" t="s">
        <v>57</v>
      </c>
      <c r="AM1882" s="15" t="s">
        <v>2251</v>
      </c>
      <c r="AN1882" s="16">
        <v>10</v>
      </c>
      <c r="AO1882" s="16">
        <v>10</v>
      </c>
      <c r="AP1882" s="17"/>
      <c r="AQ1882" s="17"/>
      <c r="AR1882" s="17">
        <v>45837</v>
      </c>
      <c r="AS1882" s="17"/>
      <c r="AT1882" s="17"/>
      <c r="AU1882" s="16">
        <v>5</v>
      </c>
      <c r="AV1882" s="18" t="s">
        <v>1652</v>
      </c>
      <c r="AW1882" s="17"/>
      <c r="AX1882" s="17">
        <v>45471</v>
      </c>
      <c r="AY1882" s="17">
        <v>45414</v>
      </c>
    </row>
    <row r="1883" spans="1:51" x14ac:dyDescent="0.35">
      <c r="A1883" s="18" t="str">
        <f t="shared" si="29"/>
        <v>PUAEH-NA7M-P825</v>
      </c>
      <c r="B1883" s="15" t="s">
        <v>1639</v>
      </c>
      <c r="C1883" s="15" t="s">
        <v>1357</v>
      </c>
      <c r="D1883" s="15" t="s">
        <v>1163</v>
      </c>
      <c r="E1883" s="15" t="s">
        <v>1792</v>
      </c>
      <c r="F1883" s="15" t="s">
        <v>1786</v>
      </c>
      <c r="G1883" s="15" t="s">
        <v>1643</v>
      </c>
      <c r="H1883" s="15" t="s">
        <v>2</v>
      </c>
      <c r="I1883" s="15" t="s">
        <v>1637</v>
      </c>
      <c r="J1883" s="15" t="s">
        <v>2</v>
      </c>
      <c r="K1883" s="15" t="s">
        <v>1638</v>
      </c>
      <c r="L1883" s="15" t="s">
        <v>1638</v>
      </c>
      <c r="M1883" s="15" t="s">
        <v>2</v>
      </c>
      <c r="N1883" s="15" t="s">
        <v>2</v>
      </c>
      <c r="O1883" s="15" t="s">
        <v>1639</v>
      </c>
      <c r="P1883" s="15" t="s">
        <v>1637</v>
      </c>
      <c r="Q1883" s="15" t="s">
        <v>2</v>
      </c>
      <c r="R1883" s="15" t="s">
        <v>1639</v>
      </c>
      <c r="S1883" s="15" t="s">
        <v>1637</v>
      </c>
      <c r="T1883" s="15" t="s">
        <v>1640</v>
      </c>
      <c r="U1883" s="15" t="s">
        <v>1790</v>
      </c>
      <c r="V1883" s="15" t="s">
        <v>2</v>
      </c>
      <c r="W1883" s="15" t="s">
        <v>1647</v>
      </c>
      <c r="X1883" s="15" t="s">
        <v>2</v>
      </c>
      <c r="Y1883" s="15" t="s">
        <v>2</v>
      </c>
      <c r="Z1883" s="15" t="s">
        <v>2</v>
      </c>
      <c r="AA1883" s="15" t="s">
        <v>1648</v>
      </c>
      <c r="AB1883" s="15" t="s">
        <v>1648</v>
      </c>
      <c r="AC1883" s="15" t="s">
        <v>1648</v>
      </c>
      <c r="AD1883" s="15" t="s">
        <v>1648</v>
      </c>
      <c r="AE1883" s="15" t="s">
        <v>1648</v>
      </c>
      <c r="AF1883" s="15" t="s">
        <v>1648</v>
      </c>
      <c r="AG1883" s="15" t="s">
        <v>1648</v>
      </c>
      <c r="AH1883" s="15" t="s">
        <v>2</v>
      </c>
      <c r="AI1883" s="15" t="s">
        <v>2</v>
      </c>
      <c r="AJ1883" s="15" t="s">
        <v>1783</v>
      </c>
      <c r="AK1883" s="15" t="s">
        <v>1780</v>
      </c>
      <c r="AL1883" s="15" t="s">
        <v>57</v>
      </c>
      <c r="AM1883" s="15" t="s">
        <v>1799</v>
      </c>
      <c r="AN1883" s="16">
        <v>10</v>
      </c>
      <c r="AO1883" s="16">
        <v>10</v>
      </c>
      <c r="AP1883" s="17"/>
      <c r="AQ1883" s="17"/>
      <c r="AR1883" s="17">
        <v>45837</v>
      </c>
      <c r="AS1883" s="17"/>
      <c r="AT1883" s="17"/>
      <c r="AU1883" s="16">
        <v>10</v>
      </c>
      <c r="AV1883" s="18" t="s">
        <v>1652</v>
      </c>
      <c r="AW1883" s="17"/>
      <c r="AX1883" s="17">
        <v>45609</v>
      </c>
      <c r="AY1883" s="17">
        <v>45609</v>
      </c>
    </row>
    <row r="1884" spans="1:51" x14ac:dyDescent="0.35">
      <c r="A1884" s="18" t="str">
        <f t="shared" si="29"/>
        <v>PUAEH-NA9N-E825</v>
      </c>
      <c r="B1884" s="15" t="s">
        <v>1639</v>
      </c>
      <c r="C1884" s="15" t="s">
        <v>1357</v>
      </c>
      <c r="D1884" s="15" t="s">
        <v>1168</v>
      </c>
      <c r="E1884" s="15" t="s">
        <v>1792</v>
      </c>
      <c r="F1884" s="15" t="s">
        <v>1786</v>
      </c>
      <c r="G1884" s="15" t="s">
        <v>1643</v>
      </c>
      <c r="H1884" s="15" t="s">
        <v>2</v>
      </c>
      <c r="I1884" s="15" t="s">
        <v>1637</v>
      </c>
      <c r="J1884" s="15" t="s">
        <v>2</v>
      </c>
      <c r="K1884" s="15" t="s">
        <v>1638</v>
      </c>
      <c r="L1884" s="15" t="s">
        <v>1638</v>
      </c>
      <c r="M1884" s="15" t="s">
        <v>2</v>
      </c>
      <c r="N1884" s="15" t="s">
        <v>2</v>
      </c>
      <c r="O1884" s="15" t="s">
        <v>1639</v>
      </c>
      <c r="P1884" s="15" t="s">
        <v>1637</v>
      </c>
      <c r="Q1884" s="15" t="s">
        <v>2</v>
      </c>
      <c r="R1884" s="15" t="s">
        <v>1639</v>
      </c>
      <c r="S1884" s="15" t="s">
        <v>1637</v>
      </c>
      <c r="T1884" s="15" t="s">
        <v>1640</v>
      </c>
      <c r="U1884" s="15" t="s">
        <v>1790</v>
      </c>
      <c r="V1884" s="15" t="s">
        <v>2</v>
      </c>
      <c r="W1884" s="15" t="s">
        <v>1647</v>
      </c>
      <c r="X1884" s="15" t="s">
        <v>2</v>
      </c>
      <c r="Y1884" s="15" t="s">
        <v>2</v>
      </c>
      <c r="Z1884" s="15" t="s">
        <v>2</v>
      </c>
      <c r="AA1884" s="15" t="s">
        <v>1648</v>
      </c>
      <c r="AB1884" s="15" t="s">
        <v>1648</v>
      </c>
      <c r="AC1884" s="15" t="s">
        <v>1648</v>
      </c>
      <c r="AD1884" s="15" t="s">
        <v>1648</v>
      </c>
      <c r="AE1884" s="15" t="s">
        <v>1648</v>
      </c>
      <c r="AF1884" s="15" t="s">
        <v>1648</v>
      </c>
      <c r="AG1884" s="15" t="s">
        <v>1648</v>
      </c>
      <c r="AH1884" s="15" t="s">
        <v>2</v>
      </c>
      <c r="AI1884" s="15" t="s">
        <v>2</v>
      </c>
      <c r="AJ1884" s="15" t="s">
        <v>1783</v>
      </c>
      <c r="AK1884" s="15" t="s">
        <v>1780</v>
      </c>
      <c r="AL1884" s="15" t="s">
        <v>57</v>
      </c>
      <c r="AM1884" s="15" t="s">
        <v>1799</v>
      </c>
      <c r="AN1884" s="16">
        <v>10</v>
      </c>
      <c r="AO1884" s="16">
        <v>10</v>
      </c>
      <c r="AP1884" s="17"/>
      <c r="AQ1884" s="17"/>
      <c r="AR1884" s="17">
        <v>45837</v>
      </c>
      <c r="AS1884" s="17"/>
      <c r="AT1884" s="17"/>
      <c r="AU1884" s="16">
        <v>5</v>
      </c>
      <c r="AV1884" s="18" t="s">
        <v>1652</v>
      </c>
      <c r="AW1884" s="17"/>
      <c r="AX1884" s="17">
        <v>45609</v>
      </c>
      <c r="AY1884" s="17">
        <v>45609</v>
      </c>
    </row>
    <row r="1885" spans="1:51" x14ac:dyDescent="0.35">
      <c r="A1885" s="18" t="str">
        <f t="shared" si="29"/>
        <v>PUAEH-ND65-K865</v>
      </c>
      <c r="B1885" s="15" t="s">
        <v>1639</v>
      </c>
      <c r="C1885" s="15" t="s">
        <v>1357</v>
      </c>
      <c r="D1885" s="15" t="s">
        <v>1481</v>
      </c>
      <c r="E1885" s="15" t="s">
        <v>1792</v>
      </c>
      <c r="F1885" s="15" t="s">
        <v>1786</v>
      </c>
      <c r="G1885" s="15" t="s">
        <v>1643</v>
      </c>
      <c r="H1885" s="15" t="s">
        <v>2</v>
      </c>
      <c r="I1885" s="15" t="s">
        <v>1637</v>
      </c>
      <c r="J1885" s="15" t="s">
        <v>2</v>
      </c>
      <c r="K1885" s="15" t="s">
        <v>1660</v>
      </c>
      <c r="L1885" s="15" t="s">
        <v>1645</v>
      </c>
      <c r="M1885" s="15" t="s">
        <v>2</v>
      </c>
      <c r="N1885" s="15" t="s">
        <v>2</v>
      </c>
      <c r="O1885" s="15" t="s">
        <v>1639</v>
      </c>
      <c r="P1885" s="15" t="s">
        <v>1637</v>
      </c>
      <c r="Q1885" s="15" t="s">
        <v>2</v>
      </c>
      <c r="R1885" s="15" t="s">
        <v>1639</v>
      </c>
      <c r="S1885" s="15" t="s">
        <v>1637</v>
      </c>
      <c r="T1885" s="15" t="s">
        <v>2</v>
      </c>
      <c r="U1885" s="15" t="s">
        <v>1790</v>
      </c>
      <c r="V1885" s="15" t="s">
        <v>1790</v>
      </c>
      <c r="W1885" s="15" t="s">
        <v>1647</v>
      </c>
      <c r="X1885" s="15" t="s">
        <v>2</v>
      </c>
      <c r="Y1885" s="15" t="s">
        <v>2</v>
      </c>
      <c r="Z1885" s="15" t="s">
        <v>2</v>
      </c>
      <c r="AA1885" s="15" t="s">
        <v>1648</v>
      </c>
      <c r="AB1885" s="15" t="s">
        <v>1648</v>
      </c>
      <c r="AC1885" s="15" t="s">
        <v>1648</v>
      </c>
      <c r="AD1885" s="15" t="s">
        <v>1648</v>
      </c>
      <c r="AE1885" s="15" t="s">
        <v>1648</v>
      </c>
      <c r="AF1885" s="15" t="s">
        <v>1648</v>
      </c>
      <c r="AG1885" s="15" t="s">
        <v>1648</v>
      </c>
      <c r="AH1885" s="15" t="s">
        <v>2</v>
      </c>
      <c r="AI1885" s="15" t="s">
        <v>2</v>
      </c>
      <c r="AJ1885" s="15" t="s">
        <v>1783</v>
      </c>
      <c r="AK1885" s="15" t="s">
        <v>1780</v>
      </c>
      <c r="AL1885" s="15" t="s">
        <v>57</v>
      </c>
      <c r="AM1885" s="15" t="s">
        <v>2252</v>
      </c>
      <c r="AN1885" s="16">
        <v>10</v>
      </c>
      <c r="AO1885" s="16">
        <v>10</v>
      </c>
      <c r="AP1885" s="17"/>
      <c r="AQ1885" s="17"/>
      <c r="AR1885" s="17">
        <v>45837</v>
      </c>
      <c r="AS1885" s="17"/>
      <c r="AT1885" s="17"/>
      <c r="AU1885" s="16">
        <v>10</v>
      </c>
      <c r="AV1885" s="18" t="s">
        <v>1652</v>
      </c>
      <c r="AW1885" s="17"/>
      <c r="AX1885" s="17">
        <v>45409</v>
      </c>
      <c r="AY1885" s="17">
        <v>45409</v>
      </c>
    </row>
    <row r="1886" spans="1:51" x14ac:dyDescent="0.35">
      <c r="A1886" s="18" t="str">
        <f t="shared" si="29"/>
        <v>PUAEH-NE66-K865</v>
      </c>
      <c r="B1886" s="15" t="s">
        <v>1639</v>
      </c>
      <c r="C1886" s="15" t="s">
        <v>1357</v>
      </c>
      <c r="D1886" s="15" t="s">
        <v>1482</v>
      </c>
      <c r="E1886" s="15" t="s">
        <v>1792</v>
      </c>
      <c r="F1886" s="15" t="s">
        <v>1786</v>
      </c>
      <c r="G1886" s="15" t="s">
        <v>1643</v>
      </c>
      <c r="H1886" s="15" t="s">
        <v>2</v>
      </c>
      <c r="I1886" s="15" t="s">
        <v>1637</v>
      </c>
      <c r="J1886" s="15" t="s">
        <v>2</v>
      </c>
      <c r="K1886" s="15" t="s">
        <v>1660</v>
      </c>
      <c r="L1886" s="15" t="s">
        <v>1645</v>
      </c>
      <c r="M1886" s="15" t="s">
        <v>2</v>
      </c>
      <c r="N1886" s="15" t="s">
        <v>2</v>
      </c>
      <c r="O1886" s="15" t="s">
        <v>1639</v>
      </c>
      <c r="P1886" s="15" t="s">
        <v>1637</v>
      </c>
      <c r="Q1886" s="15" t="s">
        <v>2</v>
      </c>
      <c r="R1886" s="15" t="s">
        <v>1639</v>
      </c>
      <c r="S1886" s="15" t="s">
        <v>1637</v>
      </c>
      <c r="T1886" s="15" t="s">
        <v>2</v>
      </c>
      <c r="U1886" s="15" t="s">
        <v>1790</v>
      </c>
      <c r="V1886" s="15" t="s">
        <v>1790</v>
      </c>
      <c r="W1886" s="15" t="s">
        <v>1647</v>
      </c>
      <c r="X1886" s="15" t="s">
        <v>2</v>
      </c>
      <c r="Y1886" s="15" t="s">
        <v>2</v>
      </c>
      <c r="Z1886" s="15" t="s">
        <v>2</v>
      </c>
      <c r="AA1886" s="15" t="s">
        <v>1648</v>
      </c>
      <c r="AB1886" s="15" t="s">
        <v>1648</v>
      </c>
      <c r="AC1886" s="15" t="s">
        <v>1648</v>
      </c>
      <c r="AD1886" s="15" t="s">
        <v>1648</v>
      </c>
      <c r="AE1886" s="15" t="s">
        <v>1648</v>
      </c>
      <c r="AF1886" s="15" t="s">
        <v>1648</v>
      </c>
      <c r="AG1886" s="15" t="s">
        <v>1648</v>
      </c>
      <c r="AH1886" s="15" t="s">
        <v>2</v>
      </c>
      <c r="AI1886" s="15" t="s">
        <v>2</v>
      </c>
      <c r="AJ1886" s="15" t="s">
        <v>1783</v>
      </c>
      <c r="AK1886" s="15" t="s">
        <v>1780</v>
      </c>
      <c r="AL1886" s="15" t="s">
        <v>57</v>
      </c>
      <c r="AM1886" s="15" t="s">
        <v>2252</v>
      </c>
      <c r="AN1886" s="16">
        <v>10</v>
      </c>
      <c r="AO1886" s="16">
        <v>10</v>
      </c>
      <c r="AP1886" s="17"/>
      <c r="AQ1886" s="17"/>
      <c r="AR1886" s="17">
        <v>45837</v>
      </c>
      <c r="AS1886" s="17"/>
      <c r="AT1886" s="17"/>
      <c r="AU1886" s="16">
        <v>10</v>
      </c>
      <c r="AV1886" s="18" t="s">
        <v>1652</v>
      </c>
      <c r="AW1886" s="17"/>
      <c r="AX1886" s="17">
        <v>45409</v>
      </c>
      <c r="AY1886" s="17">
        <v>45409</v>
      </c>
    </row>
    <row r="1887" spans="1:51" x14ac:dyDescent="0.35">
      <c r="A1887" s="18" t="str">
        <f t="shared" si="29"/>
        <v>PUAEH-NE83-K865</v>
      </c>
      <c r="B1887" s="15" t="s">
        <v>1639</v>
      </c>
      <c r="C1887" s="15" t="s">
        <v>1357</v>
      </c>
      <c r="D1887" s="15" t="s">
        <v>1483</v>
      </c>
      <c r="E1887" s="15" t="s">
        <v>1792</v>
      </c>
      <c r="F1887" s="15" t="s">
        <v>1786</v>
      </c>
      <c r="G1887" s="15" t="s">
        <v>1643</v>
      </c>
      <c r="H1887" s="15" t="s">
        <v>2</v>
      </c>
      <c r="I1887" s="15" t="s">
        <v>1637</v>
      </c>
      <c r="J1887" s="15" t="s">
        <v>2</v>
      </c>
      <c r="K1887" s="15" t="s">
        <v>1660</v>
      </c>
      <c r="L1887" s="15" t="s">
        <v>1645</v>
      </c>
      <c r="M1887" s="15" t="s">
        <v>2</v>
      </c>
      <c r="N1887" s="15" t="s">
        <v>2</v>
      </c>
      <c r="O1887" s="15" t="s">
        <v>1639</v>
      </c>
      <c r="P1887" s="15" t="s">
        <v>1637</v>
      </c>
      <c r="Q1887" s="15" t="s">
        <v>2</v>
      </c>
      <c r="R1887" s="15" t="s">
        <v>1639</v>
      </c>
      <c r="S1887" s="15" t="s">
        <v>1637</v>
      </c>
      <c r="T1887" s="15" t="s">
        <v>2</v>
      </c>
      <c r="U1887" s="15" t="s">
        <v>1790</v>
      </c>
      <c r="V1887" s="15" t="s">
        <v>1790</v>
      </c>
      <c r="W1887" s="15" t="s">
        <v>1647</v>
      </c>
      <c r="X1887" s="15" t="s">
        <v>2</v>
      </c>
      <c r="Y1887" s="15" t="s">
        <v>2</v>
      </c>
      <c r="Z1887" s="15" t="s">
        <v>2</v>
      </c>
      <c r="AA1887" s="15" t="s">
        <v>1648</v>
      </c>
      <c r="AB1887" s="15" t="s">
        <v>1648</v>
      </c>
      <c r="AC1887" s="15" t="s">
        <v>1648</v>
      </c>
      <c r="AD1887" s="15" t="s">
        <v>1648</v>
      </c>
      <c r="AE1887" s="15" t="s">
        <v>1648</v>
      </c>
      <c r="AF1887" s="15" t="s">
        <v>1648</v>
      </c>
      <c r="AG1887" s="15" t="s">
        <v>1648</v>
      </c>
      <c r="AH1887" s="15" t="s">
        <v>2</v>
      </c>
      <c r="AI1887" s="15" t="s">
        <v>2</v>
      </c>
      <c r="AJ1887" s="15" t="s">
        <v>1783</v>
      </c>
      <c r="AK1887" s="15" t="s">
        <v>1780</v>
      </c>
      <c r="AL1887" s="15" t="s">
        <v>57</v>
      </c>
      <c r="AM1887" s="15" t="s">
        <v>2252</v>
      </c>
      <c r="AN1887" s="16">
        <v>10</v>
      </c>
      <c r="AO1887" s="16">
        <v>10</v>
      </c>
      <c r="AP1887" s="17"/>
      <c r="AQ1887" s="17"/>
      <c r="AR1887" s="17">
        <v>45837</v>
      </c>
      <c r="AS1887" s="17"/>
      <c r="AT1887" s="17"/>
      <c r="AU1887" s="16">
        <v>5</v>
      </c>
      <c r="AV1887" s="18" t="s">
        <v>1652</v>
      </c>
      <c r="AW1887" s="17"/>
      <c r="AX1887" s="17">
        <v>45409</v>
      </c>
      <c r="AY1887" s="17">
        <v>45409</v>
      </c>
    </row>
    <row r="1888" spans="1:51" x14ac:dyDescent="0.35">
      <c r="A1888" s="18" t="str">
        <f t="shared" si="29"/>
        <v>PUAEH-NE85-K865</v>
      </c>
      <c r="B1888" s="15" t="s">
        <v>1639</v>
      </c>
      <c r="C1888" s="15" t="s">
        <v>1357</v>
      </c>
      <c r="D1888" s="15" t="s">
        <v>1484</v>
      </c>
      <c r="E1888" s="15" t="s">
        <v>1792</v>
      </c>
      <c r="F1888" s="15" t="s">
        <v>1786</v>
      </c>
      <c r="G1888" s="15" t="s">
        <v>1643</v>
      </c>
      <c r="H1888" s="15" t="s">
        <v>2</v>
      </c>
      <c r="I1888" s="15" t="s">
        <v>1637</v>
      </c>
      <c r="J1888" s="15" t="s">
        <v>2</v>
      </c>
      <c r="K1888" s="15" t="s">
        <v>1675</v>
      </c>
      <c r="L1888" s="15" t="s">
        <v>1645</v>
      </c>
      <c r="M1888" s="15" t="s">
        <v>2</v>
      </c>
      <c r="N1888" s="15" t="s">
        <v>2</v>
      </c>
      <c r="O1888" s="15" t="s">
        <v>1639</v>
      </c>
      <c r="P1888" s="15" t="s">
        <v>1637</v>
      </c>
      <c r="Q1888" s="15" t="s">
        <v>2</v>
      </c>
      <c r="R1888" s="15" t="s">
        <v>1639</v>
      </c>
      <c r="S1888" s="15" t="s">
        <v>1637</v>
      </c>
      <c r="T1888" s="15" t="s">
        <v>2</v>
      </c>
      <c r="U1888" s="15" t="s">
        <v>1790</v>
      </c>
      <c r="V1888" s="15" t="s">
        <v>1790</v>
      </c>
      <c r="W1888" s="15" t="s">
        <v>1647</v>
      </c>
      <c r="X1888" s="15" t="s">
        <v>2</v>
      </c>
      <c r="Y1888" s="15" t="s">
        <v>2</v>
      </c>
      <c r="Z1888" s="15" t="s">
        <v>2</v>
      </c>
      <c r="AA1888" s="15" t="s">
        <v>1648</v>
      </c>
      <c r="AB1888" s="15" t="s">
        <v>1648</v>
      </c>
      <c r="AC1888" s="15" t="s">
        <v>1648</v>
      </c>
      <c r="AD1888" s="15" t="s">
        <v>1648</v>
      </c>
      <c r="AE1888" s="15" t="s">
        <v>1648</v>
      </c>
      <c r="AF1888" s="15" t="s">
        <v>1648</v>
      </c>
      <c r="AG1888" s="15" t="s">
        <v>1648</v>
      </c>
      <c r="AH1888" s="15" t="s">
        <v>2</v>
      </c>
      <c r="AI1888" s="15" t="s">
        <v>2</v>
      </c>
      <c r="AJ1888" s="15" t="s">
        <v>1783</v>
      </c>
      <c r="AK1888" s="15" t="s">
        <v>1780</v>
      </c>
      <c r="AL1888" s="15" t="s">
        <v>57</v>
      </c>
      <c r="AM1888" s="15" t="s">
        <v>1800</v>
      </c>
      <c r="AN1888" s="16">
        <v>10</v>
      </c>
      <c r="AO1888" s="16">
        <v>10</v>
      </c>
      <c r="AP1888" s="17"/>
      <c r="AQ1888" s="17"/>
      <c r="AR1888" s="17">
        <v>45837</v>
      </c>
      <c r="AS1888" s="17"/>
      <c r="AT1888" s="17"/>
      <c r="AU1888" s="16">
        <v>5</v>
      </c>
      <c r="AV1888" s="18" t="s">
        <v>1652</v>
      </c>
      <c r="AW1888" s="17"/>
      <c r="AX1888" s="17">
        <v>45608</v>
      </c>
      <c r="AY1888" s="17">
        <v>45608</v>
      </c>
    </row>
    <row r="1889" spans="1:51" x14ac:dyDescent="0.35">
      <c r="A1889" s="18" t="str">
        <f t="shared" si="29"/>
        <v>PUAER-GB36-K520</v>
      </c>
      <c r="B1889" s="15" t="s">
        <v>1639</v>
      </c>
      <c r="C1889" s="15" t="s">
        <v>1357</v>
      </c>
      <c r="D1889" s="15" t="s">
        <v>1485</v>
      </c>
      <c r="E1889" s="15" t="s">
        <v>1832</v>
      </c>
      <c r="F1889" s="15" t="s">
        <v>1828</v>
      </c>
      <c r="G1889" s="15" t="s">
        <v>1643</v>
      </c>
      <c r="H1889" s="15" t="s">
        <v>2</v>
      </c>
      <c r="I1889" s="15" t="s">
        <v>1637</v>
      </c>
      <c r="J1889" s="15" t="s">
        <v>2</v>
      </c>
      <c r="K1889" s="15" t="s">
        <v>1660</v>
      </c>
      <c r="L1889" s="15" t="s">
        <v>1645</v>
      </c>
      <c r="M1889" s="15" t="s">
        <v>2</v>
      </c>
      <c r="N1889" s="15" t="s">
        <v>2</v>
      </c>
      <c r="O1889" s="15" t="s">
        <v>1639</v>
      </c>
      <c r="P1889" s="15" t="s">
        <v>1637</v>
      </c>
      <c r="Q1889" s="15" t="s">
        <v>2</v>
      </c>
      <c r="R1889" s="15" t="s">
        <v>1639</v>
      </c>
      <c r="S1889" s="15" t="s">
        <v>1637</v>
      </c>
      <c r="T1889" s="15" t="s">
        <v>2</v>
      </c>
      <c r="U1889" s="15" t="s">
        <v>1817</v>
      </c>
      <c r="V1889" s="15" t="s">
        <v>1817</v>
      </c>
      <c r="W1889" s="15" t="s">
        <v>1647</v>
      </c>
      <c r="X1889" s="15" t="s">
        <v>2</v>
      </c>
      <c r="Y1889" s="15" t="s">
        <v>2</v>
      </c>
      <c r="Z1889" s="15" t="s">
        <v>2</v>
      </c>
      <c r="AA1889" s="15" t="s">
        <v>1648</v>
      </c>
      <c r="AB1889" s="15" t="s">
        <v>1648</v>
      </c>
      <c r="AC1889" s="15" t="s">
        <v>1648</v>
      </c>
      <c r="AD1889" s="15" t="s">
        <v>1648</v>
      </c>
      <c r="AE1889" s="15" t="s">
        <v>1648</v>
      </c>
      <c r="AF1889" s="15" t="s">
        <v>1648</v>
      </c>
      <c r="AG1889" s="15" t="s">
        <v>1648</v>
      </c>
      <c r="AH1889" s="15" t="s">
        <v>2</v>
      </c>
      <c r="AI1889" s="15" t="s">
        <v>2</v>
      </c>
      <c r="AJ1889" s="15" t="s">
        <v>1831</v>
      </c>
      <c r="AK1889" s="15" t="s">
        <v>1780</v>
      </c>
      <c r="AL1889" s="15" t="s">
        <v>57</v>
      </c>
      <c r="AM1889" s="15" t="s">
        <v>2252</v>
      </c>
      <c r="AN1889" s="16">
        <v>10</v>
      </c>
      <c r="AO1889" s="16">
        <v>10</v>
      </c>
      <c r="AP1889" s="17"/>
      <c r="AQ1889" s="17"/>
      <c r="AR1889" s="17">
        <v>45837</v>
      </c>
      <c r="AS1889" s="17"/>
      <c r="AT1889" s="17"/>
      <c r="AU1889" s="16">
        <v>10</v>
      </c>
      <c r="AV1889" s="18" t="s">
        <v>1652</v>
      </c>
      <c r="AW1889" s="17"/>
      <c r="AX1889" s="17">
        <v>45409</v>
      </c>
      <c r="AY1889" s="17">
        <v>45409</v>
      </c>
    </row>
    <row r="1890" spans="1:51" x14ac:dyDescent="0.35">
      <c r="A1890" s="18" t="str">
        <f t="shared" si="29"/>
        <v>PUAER-GB40-A520</v>
      </c>
      <c r="B1890" s="15" t="s">
        <v>1639</v>
      </c>
      <c r="C1890" s="15" t="s">
        <v>1357</v>
      </c>
      <c r="D1890" s="15" t="s">
        <v>1486</v>
      </c>
      <c r="E1890" s="15" t="s">
        <v>1827</v>
      </c>
      <c r="F1890" s="15" t="s">
        <v>1834</v>
      </c>
      <c r="G1890" s="15" t="s">
        <v>1643</v>
      </c>
      <c r="H1890" s="15" t="s">
        <v>2</v>
      </c>
      <c r="I1890" s="15" t="s">
        <v>1637</v>
      </c>
      <c r="J1890" s="15" t="s">
        <v>2</v>
      </c>
      <c r="K1890" s="15" t="s">
        <v>1660</v>
      </c>
      <c r="L1890" s="15" t="s">
        <v>1645</v>
      </c>
      <c r="M1890" s="15" t="s">
        <v>2</v>
      </c>
      <c r="N1890" s="15" t="s">
        <v>2</v>
      </c>
      <c r="O1890" s="15" t="s">
        <v>1639</v>
      </c>
      <c r="P1890" s="15" t="s">
        <v>1637</v>
      </c>
      <c r="Q1890" s="15" t="s">
        <v>2</v>
      </c>
      <c r="R1890" s="15" t="s">
        <v>1639</v>
      </c>
      <c r="S1890" s="15" t="s">
        <v>1637</v>
      </c>
      <c r="T1890" s="15" t="s">
        <v>2</v>
      </c>
      <c r="U1890" s="15" t="s">
        <v>1817</v>
      </c>
      <c r="V1890" s="15" t="s">
        <v>1817</v>
      </c>
      <c r="W1890" s="15" t="s">
        <v>1647</v>
      </c>
      <c r="X1890" s="15" t="s">
        <v>2</v>
      </c>
      <c r="Y1890" s="15" t="s">
        <v>2</v>
      </c>
      <c r="Z1890" s="15" t="s">
        <v>2</v>
      </c>
      <c r="AA1890" s="15" t="s">
        <v>1648</v>
      </c>
      <c r="AB1890" s="15" t="s">
        <v>1648</v>
      </c>
      <c r="AC1890" s="15" t="s">
        <v>1648</v>
      </c>
      <c r="AD1890" s="15" t="s">
        <v>1648</v>
      </c>
      <c r="AE1890" s="15" t="s">
        <v>1648</v>
      </c>
      <c r="AF1890" s="15" t="s">
        <v>1648</v>
      </c>
      <c r="AG1890" s="15" t="s">
        <v>1648</v>
      </c>
      <c r="AH1890" s="15" t="s">
        <v>2</v>
      </c>
      <c r="AI1890" s="15" t="s">
        <v>2</v>
      </c>
      <c r="AJ1890" s="15" t="s">
        <v>1831</v>
      </c>
      <c r="AK1890" s="15" t="s">
        <v>1780</v>
      </c>
      <c r="AL1890" s="15" t="s">
        <v>57</v>
      </c>
      <c r="AM1890" s="15" t="s">
        <v>2252</v>
      </c>
      <c r="AN1890" s="16">
        <v>10</v>
      </c>
      <c r="AO1890" s="16">
        <v>10</v>
      </c>
      <c r="AP1890" s="17"/>
      <c r="AQ1890" s="17"/>
      <c r="AR1890" s="17">
        <v>45837</v>
      </c>
      <c r="AS1890" s="17"/>
      <c r="AT1890" s="17"/>
      <c r="AU1890" s="16">
        <v>6</v>
      </c>
      <c r="AV1890" s="18" t="s">
        <v>1652</v>
      </c>
      <c r="AW1890" s="17"/>
      <c r="AX1890" s="17">
        <v>45409</v>
      </c>
      <c r="AY1890" s="17">
        <v>45409</v>
      </c>
    </row>
    <row r="1891" spans="1:51" x14ac:dyDescent="0.35">
      <c r="A1891" s="18" t="str">
        <f t="shared" si="29"/>
        <v>PUAER-GB40-R520</v>
      </c>
      <c r="B1891" s="15" t="s">
        <v>1639</v>
      </c>
      <c r="C1891" s="15" t="s">
        <v>1357</v>
      </c>
      <c r="D1891" s="15" t="s">
        <v>1487</v>
      </c>
      <c r="E1891" s="15" t="s">
        <v>1827</v>
      </c>
      <c r="F1891" s="15" t="s">
        <v>1834</v>
      </c>
      <c r="G1891" s="15" t="s">
        <v>1643</v>
      </c>
      <c r="H1891" s="15" t="s">
        <v>2</v>
      </c>
      <c r="I1891" s="15" t="s">
        <v>1637</v>
      </c>
      <c r="J1891" s="15" t="s">
        <v>2</v>
      </c>
      <c r="K1891" s="15" t="s">
        <v>1660</v>
      </c>
      <c r="L1891" s="15" t="s">
        <v>1645</v>
      </c>
      <c r="M1891" s="15" t="s">
        <v>2</v>
      </c>
      <c r="N1891" s="15" t="s">
        <v>2</v>
      </c>
      <c r="O1891" s="15" t="s">
        <v>1639</v>
      </c>
      <c r="P1891" s="15" t="s">
        <v>1637</v>
      </c>
      <c r="Q1891" s="15" t="s">
        <v>2</v>
      </c>
      <c r="R1891" s="15" t="s">
        <v>1639</v>
      </c>
      <c r="S1891" s="15" t="s">
        <v>1637</v>
      </c>
      <c r="T1891" s="15" t="s">
        <v>2</v>
      </c>
      <c r="U1891" s="15" t="s">
        <v>1817</v>
      </c>
      <c r="V1891" s="15" t="s">
        <v>1817</v>
      </c>
      <c r="W1891" s="15" t="s">
        <v>1647</v>
      </c>
      <c r="X1891" s="15" t="s">
        <v>2</v>
      </c>
      <c r="Y1891" s="15" t="s">
        <v>2</v>
      </c>
      <c r="Z1891" s="15" t="s">
        <v>2</v>
      </c>
      <c r="AA1891" s="15" t="s">
        <v>1648</v>
      </c>
      <c r="AB1891" s="15" t="s">
        <v>1648</v>
      </c>
      <c r="AC1891" s="15" t="s">
        <v>1648</v>
      </c>
      <c r="AD1891" s="15" t="s">
        <v>1648</v>
      </c>
      <c r="AE1891" s="15" t="s">
        <v>1648</v>
      </c>
      <c r="AF1891" s="15" t="s">
        <v>1648</v>
      </c>
      <c r="AG1891" s="15" t="s">
        <v>1648</v>
      </c>
      <c r="AH1891" s="15" t="s">
        <v>2</v>
      </c>
      <c r="AI1891" s="15" t="s">
        <v>2</v>
      </c>
      <c r="AJ1891" s="15" t="s">
        <v>1831</v>
      </c>
      <c r="AK1891" s="15" t="s">
        <v>1780</v>
      </c>
      <c r="AL1891" s="15" t="s">
        <v>57</v>
      </c>
      <c r="AM1891" s="15" t="s">
        <v>2252</v>
      </c>
      <c r="AN1891" s="16">
        <v>10</v>
      </c>
      <c r="AO1891" s="16">
        <v>10</v>
      </c>
      <c r="AP1891" s="17"/>
      <c r="AQ1891" s="17"/>
      <c r="AR1891" s="17">
        <v>45837</v>
      </c>
      <c r="AS1891" s="17"/>
      <c r="AT1891" s="17"/>
      <c r="AU1891" s="16">
        <v>6</v>
      </c>
      <c r="AV1891" s="18" t="s">
        <v>1652</v>
      </c>
      <c r="AW1891" s="17"/>
      <c r="AX1891" s="17">
        <v>45409</v>
      </c>
      <c r="AY1891" s="17">
        <v>45409</v>
      </c>
    </row>
    <row r="1892" spans="1:51" x14ac:dyDescent="0.35">
      <c r="A1892" s="18" t="str">
        <f t="shared" si="29"/>
        <v>PUAER-GB42-K520</v>
      </c>
      <c r="B1892" s="15" t="s">
        <v>1639</v>
      </c>
      <c r="C1892" s="15" t="s">
        <v>1357</v>
      </c>
      <c r="D1892" s="15" t="s">
        <v>1488</v>
      </c>
      <c r="E1892" s="15" t="s">
        <v>1827</v>
      </c>
      <c r="F1892" s="15" t="s">
        <v>1828</v>
      </c>
      <c r="G1892" s="15" t="s">
        <v>1643</v>
      </c>
      <c r="H1892" s="15" t="s">
        <v>2</v>
      </c>
      <c r="I1892" s="15" t="s">
        <v>1637</v>
      </c>
      <c r="J1892" s="15" t="s">
        <v>2</v>
      </c>
      <c r="K1892" s="15" t="s">
        <v>1660</v>
      </c>
      <c r="L1892" s="15" t="s">
        <v>1645</v>
      </c>
      <c r="M1892" s="15" t="s">
        <v>2</v>
      </c>
      <c r="N1892" s="15" t="s">
        <v>2</v>
      </c>
      <c r="O1892" s="15" t="s">
        <v>1639</v>
      </c>
      <c r="P1892" s="15" t="s">
        <v>1637</v>
      </c>
      <c r="Q1892" s="15" t="s">
        <v>2</v>
      </c>
      <c r="R1892" s="15" t="s">
        <v>1639</v>
      </c>
      <c r="S1892" s="15" t="s">
        <v>1637</v>
      </c>
      <c r="T1892" s="15" t="s">
        <v>2</v>
      </c>
      <c r="U1892" s="15" t="s">
        <v>1817</v>
      </c>
      <c r="V1892" s="15" t="s">
        <v>1817</v>
      </c>
      <c r="W1892" s="15" t="s">
        <v>1647</v>
      </c>
      <c r="X1892" s="15" t="s">
        <v>2</v>
      </c>
      <c r="Y1892" s="15" t="s">
        <v>2</v>
      </c>
      <c r="Z1892" s="15" t="s">
        <v>2</v>
      </c>
      <c r="AA1892" s="15" t="s">
        <v>1648</v>
      </c>
      <c r="AB1892" s="15" t="s">
        <v>1648</v>
      </c>
      <c r="AC1892" s="15" t="s">
        <v>1648</v>
      </c>
      <c r="AD1892" s="15" t="s">
        <v>1648</v>
      </c>
      <c r="AE1892" s="15" t="s">
        <v>1648</v>
      </c>
      <c r="AF1892" s="15" t="s">
        <v>1648</v>
      </c>
      <c r="AG1892" s="15" t="s">
        <v>1648</v>
      </c>
      <c r="AH1892" s="15" t="s">
        <v>2</v>
      </c>
      <c r="AI1892" s="15" t="s">
        <v>2</v>
      </c>
      <c r="AJ1892" s="15" t="s">
        <v>1831</v>
      </c>
      <c r="AK1892" s="15" t="s">
        <v>1780</v>
      </c>
      <c r="AL1892" s="15" t="s">
        <v>57</v>
      </c>
      <c r="AM1892" s="15" t="s">
        <v>2252</v>
      </c>
      <c r="AN1892" s="16">
        <v>10</v>
      </c>
      <c r="AO1892" s="16">
        <v>10</v>
      </c>
      <c r="AP1892" s="17"/>
      <c r="AQ1892" s="17"/>
      <c r="AR1892" s="17">
        <v>45837</v>
      </c>
      <c r="AS1892" s="17"/>
      <c r="AT1892" s="17"/>
      <c r="AU1892" s="16">
        <v>5</v>
      </c>
      <c r="AV1892" s="18" t="s">
        <v>1652</v>
      </c>
      <c r="AW1892" s="17"/>
      <c r="AX1892" s="17">
        <v>45409</v>
      </c>
      <c r="AY1892" s="17">
        <v>45409</v>
      </c>
    </row>
    <row r="1893" spans="1:51" x14ac:dyDescent="0.35">
      <c r="A1893" s="18" t="str">
        <f t="shared" si="29"/>
        <v>PUAER-GB60-K520</v>
      </c>
      <c r="B1893" s="15" t="s">
        <v>1639</v>
      </c>
      <c r="C1893" s="15" t="s">
        <v>1357</v>
      </c>
      <c r="D1893" s="15" t="s">
        <v>1489</v>
      </c>
      <c r="E1893" s="15" t="s">
        <v>1832</v>
      </c>
      <c r="F1893" s="15" t="s">
        <v>1828</v>
      </c>
      <c r="G1893" s="15" t="s">
        <v>1643</v>
      </c>
      <c r="H1893" s="15" t="s">
        <v>2</v>
      </c>
      <c r="I1893" s="15" t="s">
        <v>1637</v>
      </c>
      <c r="J1893" s="15" t="s">
        <v>2</v>
      </c>
      <c r="K1893" s="15" t="s">
        <v>1660</v>
      </c>
      <c r="L1893" s="15" t="s">
        <v>1645</v>
      </c>
      <c r="M1893" s="15" t="s">
        <v>2</v>
      </c>
      <c r="N1893" s="15" t="s">
        <v>2</v>
      </c>
      <c r="O1893" s="15" t="s">
        <v>1639</v>
      </c>
      <c r="P1893" s="15" t="s">
        <v>1637</v>
      </c>
      <c r="Q1893" s="15" t="s">
        <v>2</v>
      </c>
      <c r="R1893" s="15" t="s">
        <v>1639</v>
      </c>
      <c r="S1893" s="15" t="s">
        <v>1637</v>
      </c>
      <c r="T1893" s="15" t="s">
        <v>2</v>
      </c>
      <c r="U1893" s="15" t="s">
        <v>1817</v>
      </c>
      <c r="V1893" s="15" t="s">
        <v>1817</v>
      </c>
      <c r="W1893" s="15" t="s">
        <v>1647</v>
      </c>
      <c r="X1893" s="15" t="s">
        <v>2</v>
      </c>
      <c r="Y1893" s="15" t="s">
        <v>2</v>
      </c>
      <c r="Z1893" s="15" t="s">
        <v>2</v>
      </c>
      <c r="AA1893" s="15" t="s">
        <v>1648</v>
      </c>
      <c r="AB1893" s="15" t="s">
        <v>1648</v>
      </c>
      <c r="AC1893" s="15" t="s">
        <v>1648</v>
      </c>
      <c r="AD1893" s="15" t="s">
        <v>1648</v>
      </c>
      <c r="AE1893" s="15" t="s">
        <v>1648</v>
      </c>
      <c r="AF1893" s="15" t="s">
        <v>1648</v>
      </c>
      <c r="AG1893" s="15" t="s">
        <v>1648</v>
      </c>
      <c r="AH1893" s="15" t="s">
        <v>2</v>
      </c>
      <c r="AI1893" s="15" t="s">
        <v>2</v>
      </c>
      <c r="AJ1893" s="15" t="s">
        <v>1831</v>
      </c>
      <c r="AK1893" s="15" t="s">
        <v>1780</v>
      </c>
      <c r="AL1893" s="15" t="s">
        <v>57</v>
      </c>
      <c r="AM1893" s="15" t="s">
        <v>2252</v>
      </c>
      <c r="AN1893" s="16">
        <v>10</v>
      </c>
      <c r="AO1893" s="16">
        <v>10</v>
      </c>
      <c r="AP1893" s="17"/>
      <c r="AQ1893" s="17"/>
      <c r="AR1893" s="17">
        <v>45837</v>
      </c>
      <c r="AS1893" s="17"/>
      <c r="AT1893" s="17"/>
      <c r="AU1893" s="16">
        <v>5</v>
      </c>
      <c r="AV1893" s="18" t="s">
        <v>1652</v>
      </c>
      <c r="AW1893" s="17"/>
      <c r="AX1893" s="17">
        <v>45409</v>
      </c>
      <c r="AY1893" s="17">
        <v>45409</v>
      </c>
    </row>
    <row r="1894" spans="1:51" x14ac:dyDescent="0.35">
      <c r="A1894" s="18" t="str">
        <f t="shared" si="29"/>
        <v>PUAER-GB70-S520</v>
      </c>
      <c r="B1894" s="15" t="s">
        <v>1639</v>
      </c>
      <c r="C1894" s="15" t="s">
        <v>1357</v>
      </c>
      <c r="D1894" s="15" t="s">
        <v>1490</v>
      </c>
      <c r="E1894" s="15" t="s">
        <v>1832</v>
      </c>
      <c r="F1894" s="15" t="s">
        <v>1828</v>
      </c>
      <c r="G1894" s="15" t="s">
        <v>1643</v>
      </c>
      <c r="H1894" s="15" t="s">
        <v>2</v>
      </c>
      <c r="I1894" s="15" t="s">
        <v>1637</v>
      </c>
      <c r="J1894" s="15" t="s">
        <v>2</v>
      </c>
      <c r="K1894" s="15" t="s">
        <v>1660</v>
      </c>
      <c r="L1894" s="15" t="s">
        <v>1645</v>
      </c>
      <c r="M1894" s="15" t="s">
        <v>2</v>
      </c>
      <c r="N1894" s="15" t="s">
        <v>2</v>
      </c>
      <c r="O1894" s="15" t="s">
        <v>1639</v>
      </c>
      <c r="P1894" s="15" t="s">
        <v>1637</v>
      </c>
      <c r="Q1894" s="15" t="s">
        <v>2</v>
      </c>
      <c r="R1894" s="15" t="s">
        <v>1639</v>
      </c>
      <c r="S1894" s="15" t="s">
        <v>1637</v>
      </c>
      <c r="T1894" s="15" t="s">
        <v>2</v>
      </c>
      <c r="U1894" s="15" t="s">
        <v>1817</v>
      </c>
      <c r="V1894" s="15" t="s">
        <v>1817</v>
      </c>
      <c r="W1894" s="15" t="s">
        <v>1647</v>
      </c>
      <c r="X1894" s="15" t="s">
        <v>2</v>
      </c>
      <c r="Y1894" s="15" t="s">
        <v>2</v>
      </c>
      <c r="Z1894" s="15" t="s">
        <v>2</v>
      </c>
      <c r="AA1894" s="15" t="s">
        <v>1648</v>
      </c>
      <c r="AB1894" s="15" t="s">
        <v>1648</v>
      </c>
      <c r="AC1894" s="15" t="s">
        <v>1648</v>
      </c>
      <c r="AD1894" s="15" t="s">
        <v>1648</v>
      </c>
      <c r="AE1894" s="15" t="s">
        <v>1648</v>
      </c>
      <c r="AF1894" s="15" t="s">
        <v>1648</v>
      </c>
      <c r="AG1894" s="15" t="s">
        <v>1648</v>
      </c>
      <c r="AH1894" s="15" t="s">
        <v>2</v>
      </c>
      <c r="AI1894" s="15" t="s">
        <v>2</v>
      </c>
      <c r="AJ1894" s="15" t="s">
        <v>1831</v>
      </c>
      <c r="AK1894" s="15" t="s">
        <v>1780</v>
      </c>
      <c r="AL1894" s="15" t="s">
        <v>57</v>
      </c>
      <c r="AM1894" s="15" t="s">
        <v>2252</v>
      </c>
      <c r="AN1894" s="16">
        <v>10</v>
      </c>
      <c r="AO1894" s="16">
        <v>10</v>
      </c>
      <c r="AP1894" s="17"/>
      <c r="AQ1894" s="17"/>
      <c r="AR1894" s="17">
        <v>45837</v>
      </c>
      <c r="AS1894" s="17"/>
      <c r="AT1894" s="17"/>
      <c r="AU1894" s="16">
        <v>5</v>
      </c>
      <c r="AV1894" s="18" t="s">
        <v>1652</v>
      </c>
      <c r="AW1894" s="17"/>
      <c r="AX1894" s="17">
        <v>45409</v>
      </c>
      <c r="AY1894" s="17">
        <v>45409</v>
      </c>
    </row>
    <row r="1895" spans="1:51" x14ac:dyDescent="0.35">
      <c r="A1895" s="18" t="str">
        <f t="shared" si="29"/>
        <v>PUAER-GB80-S520</v>
      </c>
      <c r="B1895" s="15" t="s">
        <v>1639</v>
      </c>
      <c r="C1895" s="15" t="s">
        <v>1357</v>
      </c>
      <c r="D1895" s="15" t="s">
        <v>1491</v>
      </c>
      <c r="E1895" s="15" t="s">
        <v>1832</v>
      </c>
      <c r="F1895" s="15" t="s">
        <v>1828</v>
      </c>
      <c r="G1895" s="15" t="s">
        <v>1643</v>
      </c>
      <c r="H1895" s="15" t="s">
        <v>2</v>
      </c>
      <c r="I1895" s="15" t="s">
        <v>1637</v>
      </c>
      <c r="J1895" s="15" t="s">
        <v>2</v>
      </c>
      <c r="K1895" s="15" t="s">
        <v>1660</v>
      </c>
      <c r="L1895" s="15" t="s">
        <v>1645</v>
      </c>
      <c r="M1895" s="15" t="s">
        <v>2</v>
      </c>
      <c r="N1895" s="15" t="s">
        <v>2</v>
      </c>
      <c r="O1895" s="15" t="s">
        <v>1639</v>
      </c>
      <c r="P1895" s="15" t="s">
        <v>1637</v>
      </c>
      <c r="Q1895" s="15" t="s">
        <v>2</v>
      </c>
      <c r="R1895" s="15" t="s">
        <v>1639</v>
      </c>
      <c r="S1895" s="15" t="s">
        <v>1637</v>
      </c>
      <c r="T1895" s="15" t="s">
        <v>2</v>
      </c>
      <c r="U1895" s="15" t="s">
        <v>1817</v>
      </c>
      <c r="V1895" s="15" t="s">
        <v>1817</v>
      </c>
      <c r="W1895" s="15" t="s">
        <v>1647</v>
      </c>
      <c r="X1895" s="15" t="s">
        <v>2</v>
      </c>
      <c r="Y1895" s="15" t="s">
        <v>2</v>
      </c>
      <c r="Z1895" s="15" t="s">
        <v>2</v>
      </c>
      <c r="AA1895" s="15" t="s">
        <v>1648</v>
      </c>
      <c r="AB1895" s="15" t="s">
        <v>1648</v>
      </c>
      <c r="AC1895" s="15" t="s">
        <v>1648</v>
      </c>
      <c r="AD1895" s="15" t="s">
        <v>1648</v>
      </c>
      <c r="AE1895" s="15" t="s">
        <v>1648</v>
      </c>
      <c r="AF1895" s="15" t="s">
        <v>1648</v>
      </c>
      <c r="AG1895" s="15" t="s">
        <v>1648</v>
      </c>
      <c r="AH1895" s="15" t="s">
        <v>2</v>
      </c>
      <c r="AI1895" s="15" t="s">
        <v>2</v>
      </c>
      <c r="AJ1895" s="15" t="s">
        <v>1831</v>
      </c>
      <c r="AK1895" s="15" t="s">
        <v>1780</v>
      </c>
      <c r="AL1895" s="15" t="s">
        <v>57</v>
      </c>
      <c r="AM1895" s="15" t="s">
        <v>2252</v>
      </c>
      <c r="AN1895" s="16">
        <v>10</v>
      </c>
      <c r="AO1895" s="16">
        <v>10</v>
      </c>
      <c r="AP1895" s="17"/>
      <c r="AQ1895" s="17"/>
      <c r="AR1895" s="17">
        <v>45837</v>
      </c>
      <c r="AS1895" s="17"/>
      <c r="AT1895" s="17"/>
      <c r="AU1895" s="16">
        <v>5</v>
      </c>
      <c r="AV1895" s="18" t="s">
        <v>1652</v>
      </c>
      <c r="AW1895" s="17"/>
      <c r="AX1895" s="17">
        <v>45409</v>
      </c>
      <c r="AY1895" s="17">
        <v>45409</v>
      </c>
    </row>
    <row r="1896" spans="1:51" x14ac:dyDescent="0.35">
      <c r="A1896" s="18" t="str">
        <f t="shared" si="29"/>
        <v>PUAER-GB96-K520</v>
      </c>
      <c r="B1896" s="15" t="s">
        <v>1639</v>
      </c>
      <c r="C1896" s="15" t="s">
        <v>1357</v>
      </c>
      <c r="D1896" s="15" t="s">
        <v>1492</v>
      </c>
      <c r="E1896" s="15" t="s">
        <v>1832</v>
      </c>
      <c r="F1896" s="15" t="s">
        <v>1828</v>
      </c>
      <c r="G1896" s="15" t="s">
        <v>1643</v>
      </c>
      <c r="H1896" s="15" t="s">
        <v>2</v>
      </c>
      <c r="I1896" s="15" t="s">
        <v>1637</v>
      </c>
      <c r="J1896" s="15" t="s">
        <v>2</v>
      </c>
      <c r="K1896" s="15" t="s">
        <v>1660</v>
      </c>
      <c r="L1896" s="15" t="s">
        <v>1645</v>
      </c>
      <c r="M1896" s="15" t="s">
        <v>2</v>
      </c>
      <c r="N1896" s="15" t="s">
        <v>2</v>
      </c>
      <c r="O1896" s="15" t="s">
        <v>1639</v>
      </c>
      <c r="P1896" s="15" t="s">
        <v>1637</v>
      </c>
      <c r="Q1896" s="15" t="s">
        <v>2</v>
      </c>
      <c r="R1896" s="15" t="s">
        <v>1639</v>
      </c>
      <c r="S1896" s="15" t="s">
        <v>1637</v>
      </c>
      <c r="T1896" s="15" t="s">
        <v>2</v>
      </c>
      <c r="U1896" s="15" t="s">
        <v>1817</v>
      </c>
      <c r="V1896" s="15" t="s">
        <v>1817</v>
      </c>
      <c r="W1896" s="15" t="s">
        <v>1647</v>
      </c>
      <c r="X1896" s="15" t="s">
        <v>2</v>
      </c>
      <c r="Y1896" s="15" t="s">
        <v>2</v>
      </c>
      <c r="Z1896" s="15" t="s">
        <v>2</v>
      </c>
      <c r="AA1896" s="15" t="s">
        <v>1648</v>
      </c>
      <c r="AB1896" s="15" t="s">
        <v>1648</v>
      </c>
      <c r="AC1896" s="15" t="s">
        <v>1648</v>
      </c>
      <c r="AD1896" s="15" t="s">
        <v>1648</v>
      </c>
      <c r="AE1896" s="15" t="s">
        <v>1648</v>
      </c>
      <c r="AF1896" s="15" t="s">
        <v>1648</v>
      </c>
      <c r="AG1896" s="15" t="s">
        <v>1648</v>
      </c>
      <c r="AH1896" s="15" t="s">
        <v>2</v>
      </c>
      <c r="AI1896" s="15" t="s">
        <v>2</v>
      </c>
      <c r="AJ1896" s="15" t="s">
        <v>1831</v>
      </c>
      <c r="AK1896" s="15" t="s">
        <v>1780</v>
      </c>
      <c r="AL1896" s="15" t="s">
        <v>57</v>
      </c>
      <c r="AM1896" s="15" t="s">
        <v>2252</v>
      </c>
      <c r="AN1896" s="16">
        <v>10</v>
      </c>
      <c r="AO1896" s="16">
        <v>10</v>
      </c>
      <c r="AP1896" s="17"/>
      <c r="AQ1896" s="17"/>
      <c r="AR1896" s="17">
        <v>45837</v>
      </c>
      <c r="AS1896" s="17"/>
      <c r="AT1896" s="17"/>
      <c r="AU1896" s="16">
        <v>5</v>
      </c>
      <c r="AV1896" s="18" t="s">
        <v>1652</v>
      </c>
      <c r="AW1896" s="17"/>
      <c r="AX1896" s="17">
        <v>45409</v>
      </c>
      <c r="AY1896" s="17">
        <v>45409</v>
      </c>
    </row>
    <row r="1897" spans="1:51" x14ac:dyDescent="0.35">
      <c r="A1897" s="18" t="str">
        <f t="shared" si="29"/>
        <v>PUAER-GC51-K520</v>
      </c>
      <c r="B1897" s="15" t="s">
        <v>1639</v>
      </c>
      <c r="C1897" s="15" t="s">
        <v>1357</v>
      </c>
      <c r="D1897" s="15" t="s">
        <v>1493</v>
      </c>
      <c r="E1897" s="15" t="s">
        <v>1820</v>
      </c>
      <c r="F1897" s="15" t="s">
        <v>1834</v>
      </c>
      <c r="G1897" s="15" t="s">
        <v>1643</v>
      </c>
      <c r="H1897" s="15" t="s">
        <v>2</v>
      </c>
      <c r="I1897" s="15" t="s">
        <v>1637</v>
      </c>
      <c r="J1897" s="15" t="s">
        <v>2</v>
      </c>
      <c r="K1897" s="15" t="s">
        <v>1660</v>
      </c>
      <c r="L1897" s="15" t="s">
        <v>1645</v>
      </c>
      <c r="M1897" s="15" t="s">
        <v>2</v>
      </c>
      <c r="N1897" s="15" t="s">
        <v>2</v>
      </c>
      <c r="O1897" s="15" t="s">
        <v>1639</v>
      </c>
      <c r="P1897" s="15" t="s">
        <v>1637</v>
      </c>
      <c r="Q1897" s="15" t="s">
        <v>2</v>
      </c>
      <c r="R1897" s="15" t="s">
        <v>1639</v>
      </c>
      <c r="S1897" s="15" t="s">
        <v>1637</v>
      </c>
      <c r="T1897" s="15" t="s">
        <v>2</v>
      </c>
      <c r="U1897" s="15" t="s">
        <v>1817</v>
      </c>
      <c r="V1897" s="15" t="s">
        <v>1817</v>
      </c>
      <c r="W1897" s="15" t="s">
        <v>1647</v>
      </c>
      <c r="X1897" s="15" t="s">
        <v>2</v>
      </c>
      <c r="Y1897" s="15" t="s">
        <v>2</v>
      </c>
      <c r="Z1897" s="15" t="s">
        <v>2</v>
      </c>
      <c r="AA1897" s="15" t="s">
        <v>1648</v>
      </c>
      <c r="AB1897" s="15" t="s">
        <v>1648</v>
      </c>
      <c r="AC1897" s="15" t="s">
        <v>1648</v>
      </c>
      <c r="AD1897" s="15" t="s">
        <v>1648</v>
      </c>
      <c r="AE1897" s="15" t="s">
        <v>1648</v>
      </c>
      <c r="AF1897" s="15" t="s">
        <v>1648</v>
      </c>
      <c r="AG1897" s="15" t="s">
        <v>1648</v>
      </c>
      <c r="AH1897" s="15" t="s">
        <v>2</v>
      </c>
      <c r="AI1897" s="15" t="s">
        <v>2</v>
      </c>
      <c r="AJ1897" s="15" t="s">
        <v>1831</v>
      </c>
      <c r="AK1897" s="15" t="s">
        <v>1780</v>
      </c>
      <c r="AL1897" s="15" t="s">
        <v>57</v>
      </c>
      <c r="AM1897" s="15" t="s">
        <v>2252</v>
      </c>
      <c r="AN1897" s="16">
        <v>10</v>
      </c>
      <c r="AO1897" s="16">
        <v>10</v>
      </c>
      <c r="AP1897" s="17"/>
      <c r="AQ1897" s="17"/>
      <c r="AR1897" s="17">
        <v>45837</v>
      </c>
      <c r="AS1897" s="17"/>
      <c r="AT1897" s="17"/>
      <c r="AU1897" s="16">
        <v>5</v>
      </c>
      <c r="AV1897" s="18" t="s">
        <v>1652</v>
      </c>
      <c r="AW1897" s="17"/>
      <c r="AX1897" s="17">
        <v>45409</v>
      </c>
      <c r="AY1897" s="17">
        <v>45409</v>
      </c>
    </row>
    <row r="1898" spans="1:51" x14ac:dyDescent="0.35">
      <c r="A1898" s="18" t="str">
        <f t="shared" si="29"/>
        <v>PUAER-GC71-S520</v>
      </c>
      <c r="B1898" s="15" t="s">
        <v>1639</v>
      </c>
      <c r="C1898" s="15" t="s">
        <v>1357</v>
      </c>
      <c r="D1898" s="15" t="s">
        <v>1494</v>
      </c>
      <c r="E1898" s="15" t="s">
        <v>1820</v>
      </c>
      <c r="F1898" s="15" t="s">
        <v>1834</v>
      </c>
      <c r="G1898" s="15" t="s">
        <v>1643</v>
      </c>
      <c r="H1898" s="15" t="s">
        <v>2</v>
      </c>
      <c r="I1898" s="15" t="s">
        <v>1637</v>
      </c>
      <c r="J1898" s="15" t="s">
        <v>2</v>
      </c>
      <c r="K1898" s="15" t="s">
        <v>1660</v>
      </c>
      <c r="L1898" s="15" t="s">
        <v>1645</v>
      </c>
      <c r="M1898" s="15" t="s">
        <v>2</v>
      </c>
      <c r="N1898" s="15" t="s">
        <v>2</v>
      </c>
      <c r="O1898" s="15" t="s">
        <v>1639</v>
      </c>
      <c r="P1898" s="15" t="s">
        <v>1637</v>
      </c>
      <c r="Q1898" s="15" t="s">
        <v>1640</v>
      </c>
      <c r="R1898" s="15" t="s">
        <v>1873</v>
      </c>
      <c r="S1898" s="15" t="s">
        <v>1709</v>
      </c>
      <c r="T1898" s="15" t="s">
        <v>2</v>
      </c>
      <c r="U1898" s="15" t="s">
        <v>1817</v>
      </c>
      <c r="V1898" s="15" t="s">
        <v>1817</v>
      </c>
      <c r="W1898" s="15" t="s">
        <v>1647</v>
      </c>
      <c r="X1898" s="15" t="s">
        <v>2</v>
      </c>
      <c r="Y1898" s="15" t="s">
        <v>2</v>
      </c>
      <c r="Z1898" s="15" t="s">
        <v>2</v>
      </c>
      <c r="AA1898" s="15" t="s">
        <v>1648</v>
      </c>
      <c r="AB1898" s="15" t="s">
        <v>1648</v>
      </c>
      <c r="AC1898" s="15" t="s">
        <v>1648</v>
      </c>
      <c r="AD1898" s="15" t="s">
        <v>1648</v>
      </c>
      <c r="AE1898" s="15" t="s">
        <v>1648</v>
      </c>
      <c r="AF1898" s="15" t="s">
        <v>1648</v>
      </c>
      <c r="AG1898" s="15" t="s">
        <v>1648</v>
      </c>
      <c r="AH1898" s="15" t="s">
        <v>2</v>
      </c>
      <c r="AI1898" s="15" t="s">
        <v>2</v>
      </c>
      <c r="AJ1898" s="15" t="s">
        <v>1831</v>
      </c>
      <c r="AK1898" s="15" t="s">
        <v>1780</v>
      </c>
      <c r="AL1898" s="15" t="s">
        <v>57</v>
      </c>
      <c r="AM1898" s="15" t="s">
        <v>2252</v>
      </c>
      <c r="AN1898" s="16">
        <v>10</v>
      </c>
      <c r="AO1898" s="16">
        <v>10</v>
      </c>
      <c r="AP1898" s="17"/>
      <c r="AQ1898" s="17"/>
      <c r="AR1898" s="17">
        <v>45837</v>
      </c>
      <c r="AS1898" s="17"/>
      <c r="AT1898" s="17"/>
      <c r="AU1898" s="16">
        <v>5</v>
      </c>
      <c r="AV1898" s="18" t="s">
        <v>1652</v>
      </c>
      <c r="AW1898" s="17"/>
      <c r="AX1898" s="17">
        <v>45623</v>
      </c>
      <c r="AY1898" s="17">
        <v>45409</v>
      </c>
    </row>
    <row r="1899" spans="1:51" x14ac:dyDescent="0.35">
      <c r="A1899" s="18" t="str">
        <f t="shared" si="29"/>
        <v>PUAER-GD61-K520</v>
      </c>
      <c r="B1899" s="15" t="s">
        <v>1639</v>
      </c>
      <c r="C1899" s="15" t="s">
        <v>1357</v>
      </c>
      <c r="D1899" s="15" t="s">
        <v>1495</v>
      </c>
      <c r="E1899" s="15" t="s">
        <v>1832</v>
      </c>
      <c r="F1899" s="15" t="s">
        <v>1828</v>
      </c>
      <c r="G1899" s="15" t="s">
        <v>1643</v>
      </c>
      <c r="H1899" s="15" t="s">
        <v>2</v>
      </c>
      <c r="I1899" s="15" t="s">
        <v>1637</v>
      </c>
      <c r="J1899" s="15" t="s">
        <v>2</v>
      </c>
      <c r="K1899" s="15" t="s">
        <v>1660</v>
      </c>
      <c r="L1899" s="15" t="s">
        <v>1645</v>
      </c>
      <c r="M1899" s="15" t="s">
        <v>2</v>
      </c>
      <c r="N1899" s="15" t="s">
        <v>2</v>
      </c>
      <c r="O1899" s="15" t="s">
        <v>1639</v>
      </c>
      <c r="P1899" s="15" t="s">
        <v>1637</v>
      </c>
      <c r="Q1899" s="15" t="s">
        <v>2</v>
      </c>
      <c r="R1899" s="15" t="s">
        <v>1639</v>
      </c>
      <c r="S1899" s="15" t="s">
        <v>1637</v>
      </c>
      <c r="T1899" s="15" t="s">
        <v>2</v>
      </c>
      <c r="U1899" s="15" t="s">
        <v>1817</v>
      </c>
      <c r="V1899" s="15" t="s">
        <v>1817</v>
      </c>
      <c r="W1899" s="15" t="s">
        <v>1647</v>
      </c>
      <c r="X1899" s="15" t="s">
        <v>2</v>
      </c>
      <c r="Y1899" s="15" t="s">
        <v>2</v>
      </c>
      <c r="Z1899" s="15" t="s">
        <v>2</v>
      </c>
      <c r="AA1899" s="15" t="s">
        <v>1648</v>
      </c>
      <c r="AB1899" s="15" t="s">
        <v>1648</v>
      </c>
      <c r="AC1899" s="15" t="s">
        <v>1648</v>
      </c>
      <c r="AD1899" s="15" t="s">
        <v>1648</v>
      </c>
      <c r="AE1899" s="15" t="s">
        <v>1648</v>
      </c>
      <c r="AF1899" s="15" t="s">
        <v>1648</v>
      </c>
      <c r="AG1899" s="15" t="s">
        <v>1648</v>
      </c>
      <c r="AH1899" s="15" t="s">
        <v>2</v>
      </c>
      <c r="AI1899" s="15" t="s">
        <v>2</v>
      </c>
      <c r="AJ1899" s="15" t="s">
        <v>1831</v>
      </c>
      <c r="AK1899" s="15" t="s">
        <v>1780</v>
      </c>
      <c r="AL1899" s="15" t="s">
        <v>57</v>
      </c>
      <c r="AM1899" s="15" t="s">
        <v>2252</v>
      </c>
      <c r="AN1899" s="16">
        <v>10</v>
      </c>
      <c r="AO1899" s="16">
        <v>10</v>
      </c>
      <c r="AP1899" s="17"/>
      <c r="AQ1899" s="17"/>
      <c r="AR1899" s="17">
        <v>45837</v>
      </c>
      <c r="AS1899" s="17"/>
      <c r="AT1899" s="17"/>
      <c r="AU1899" s="16">
        <v>5</v>
      </c>
      <c r="AV1899" s="18" t="s">
        <v>1652</v>
      </c>
      <c r="AW1899" s="17"/>
      <c r="AX1899" s="17">
        <v>45409</v>
      </c>
      <c r="AY1899" s="17">
        <v>45409</v>
      </c>
    </row>
    <row r="1900" spans="1:51" x14ac:dyDescent="0.35">
      <c r="A1900" s="18" t="str">
        <f t="shared" si="29"/>
        <v>PUAER-GN30-K520</v>
      </c>
      <c r="B1900" s="15" t="s">
        <v>1639</v>
      </c>
      <c r="C1900" s="15" t="s">
        <v>1357</v>
      </c>
      <c r="D1900" s="15" t="s">
        <v>1496</v>
      </c>
      <c r="E1900" s="15" t="s">
        <v>1837</v>
      </c>
      <c r="F1900" s="15" t="s">
        <v>1838</v>
      </c>
      <c r="G1900" s="15" t="s">
        <v>1643</v>
      </c>
      <c r="H1900" s="15" t="s">
        <v>2</v>
      </c>
      <c r="I1900" s="15" t="s">
        <v>1637</v>
      </c>
      <c r="J1900" s="15" t="s">
        <v>2</v>
      </c>
      <c r="K1900" s="15" t="s">
        <v>1660</v>
      </c>
      <c r="L1900" s="15" t="s">
        <v>1645</v>
      </c>
      <c r="M1900" s="15" t="s">
        <v>2</v>
      </c>
      <c r="N1900" s="15" t="s">
        <v>2</v>
      </c>
      <c r="O1900" s="15" t="s">
        <v>1639</v>
      </c>
      <c r="P1900" s="15" t="s">
        <v>1637</v>
      </c>
      <c r="Q1900" s="15" t="s">
        <v>2</v>
      </c>
      <c r="R1900" s="15" t="s">
        <v>1639</v>
      </c>
      <c r="S1900" s="15" t="s">
        <v>1637</v>
      </c>
      <c r="T1900" s="15" t="s">
        <v>2</v>
      </c>
      <c r="U1900" s="15" t="s">
        <v>1817</v>
      </c>
      <c r="V1900" s="15" t="s">
        <v>1817</v>
      </c>
      <c r="W1900" s="15" t="s">
        <v>1647</v>
      </c>
      <c r="X1900" s="15" t="s">
        <v>2</v>
      </c>
      <c r="Y1900" s="15" t="s">
        <v>2</v>
      </c>
      <c r="Z1900" s="15" t="s">
        <v>2</v>
      </c>
      <c r="AA1900" s="15" t="s">
        <v>1648</v>
      </c>
      <c r="AB1900" s="15" t="s">
        <v>1648</v>
      </c>
      <c r="AC1900" s="15" t="s">
        <v>1648</v>
      </c>
      <c r="AD1900" s="15" t="s">
        <v>1648</v>
      </c>
      <c r="AE1900" s="15" t="s">
        <v>1648</v>
      </c>
      <c r="AF1900" s="15" t="s">
        <v>1648</v>
      </c>
      <c r="AG1900" s="15" t="s">
        <v>1648</v>
      </c>
      <c r="AH1900" s="15" t="s">
        <v>2</v>
      </c>
      <c r="AI1900" s="15" t="s">
        <v>2</v>
      </c>
      <c r="AJ1900" s="15" t="s">
        <v>1831</v>
      </c>
      <c r="AK1900" s="15" t="s">
        <v>1780</v>
      </c>
      <c r="AL1900" s="15" t="s">
        <v>57</v>
      </c>
      <c r="AM1900" s="15" t="s">
        <v>2251</v>
      </c>
      <c r="AN1900" s="16">
        <v>10</v>
      </c>
      <c r="AO1900" s="16">
        <v>10</v>
      </c>
      <c r="AP1900" s="17"/>
      <c r="AQ1900" s="17"/>
      <c r="AR1900" s="17">
        <v>45837</v>
      </c>
      <c r="AS1900" s="17"/>
      <c r="AT1900" s="17"/>
      <c r="AU1900" s="16">
        <v>10</v>
      </c>
      <c r="AV1900" s="18" t="s">
        <v>1652</v>
      </c>
      <c r="AW1900" s="17"/>
      <c r="AX1900" s="17">
        <v>45471</v>
      </c>
      <c r="AY1900" s="17">
        <v>45414</v>
      </c>
    </row>
    <row r="1901" spans="1:51" x14ac:dyDescent="0.35">
      <c r="A1901" s="18" t="str">
        <f t="shared" si="29"/>
        <v>PUAER-GN33-H301</v>
      </c>
      <c r="B1901" s="15" t="s">
        <v>1639</v>
      </c>
      <c r="C1901" s="15" t="s">
        <v>1357</v>
      </c>
      <c r="D1901" s="15" t="s">
        <v>1219</v>
      </c>
      <c r="E1901" s="15" t="s">
        <v>1837</v>
      </c>
      <c r="F1901" s="15" t="s">
        <v>1838</v>
      </c>
      <c r="G1901" s="15" t="s">
        <v>1643</v>
      </c>
      <c r="H1901" s="15" t="s">
        <v>2</v>
      </c>
      <c r="I1901" s="15" t="s">
        <v>1637</v>
      </c>
      <c r="J1901" s="15" t="s">
        <v>2</v>
      </c>
      <c r="K1901" s="15" t="s">
        <v>1638</v>
      </c>
      <c r="L1901" s="15" t="s">
        <v>1638</v>
      </c>
      <c r="M1901" s="15" t="s">
        <v>2</v>
      </c>
      <c r="N1901" s="15" t="s">
        <v>2</v>
      </c>
      <c r="O1901" s="15" t="s">
        <v>1639</v>
      </c>
      <c r="P1901" s="15" t="s">
        <v>1637</v>
      </c>
      <c r="Q1901" s="15" t="s">
        <v>2</v>
      </c>
      <c r="R1901" s="15" t="s">
        <v>1639</v>
      </c>
      <c r="S1901" s="15" t="s">
        <v>1637</v>
      </c>
      <c r="T1901" s="15" t="s">
        <v>1640</v>
      </c>
      <c r="U1901" s="15" t="s">
        <v>1811</v>
      </c>
      <c r="V1901" s="15" t="s">
        <v>2</v>
      </c>
      <c r="W1901" s="15" t="s">
        <v>1647</v>
      </c>
      <c r="X1901" s="15" t="s">
        <v>2</v>
      </c>
      <c r="Y1901" s="15" t="s">
        <v>2</v>
      </c>
      <c r="Z1901" s="15" t="s">
        <v>2</v>
      </c>
      <c r="AA1901" s="15" t="s">
        <v>1648</v>
      </c>
      <c r="AB1901" s="15" t="s">
        <v>1648</v>
      </c>
      <c r="AC1901" s="15" t="s">
        <v>1648</v>
      </c>
      <c r="AD1901" s="15" t="s">
        <v>1648</v>
      </c>
      <c r="AE1901" s="15" t="s">
        <v>1648</v>
      </c>
      <c r="AF1901" s="15" t="s">
        <v>1648</v>
      </c>
      <c r="AG1901" s="15" t="s">
        <v>1648</v>
      </c>
      <c r="AH1901" s="15" t="s">
        <v>2</v>
      </c>
      <c r="AI1901" s="15" t="s">
        <v>2</v>
      </c>
      <c r="AJ1901" s="15" t="s">
        <v>1831</v>
      </c>
      <c r="AK1901" s="15" t="s">
        <v>1780</v>
      </c>
      <c r="AL1901" s="15" t="s">
        <v>57</v>
      </c>
      <c r="AM1901" s="15" t="s">
        <v>1799</v>
      </c>
      <c r="AN1901" s="16">
        <v>10</v>
      </c>
      <c r="AO1901" s="16">
        <v>10</v>
      </c>
      <c r="AP1901" s="17"/>
      <c r="AQ1901" s="17"/>
      <c r="AR1901" s="17">
        <v>45837</v>
      </c>
      <c r="AS1901" s="17"/>
      <c r="AT1901" s="17"/>
      <c r="AU1901" s="16">
        <v>10</v>
      </c>
      <c r="AV1901" s="18" t="s">
        <v>1652</v>
      </c>
      <c r="AW1901" s="17"/>
      <c r="AX1901" s="17">
        <v>45609</v>
      </c>
      <c r="AY1901" s="17">
        <v>45609</v>
      </c>
    </row>
    <row r="1902" spans="1:51" x14ac:dyDescent="0.35">
      <c r="A1902" s="18" t="str">
        <f t="shared" si="29"/>
        <v>PUAER-GP21-K820</v>
      </c>
      <c r="B1902" s="15" t="s">
        <v>1639</v>
      </c>
      <c r="C1902" s="15" t="s">
        <v>1357</v>
      </c>
      <c r="D1902" s="15" t="s">
        <v>1497</v>
      </c>
      <c r="E1902" s="15" t="s">
        <v>1839</v>
      </c>
      <c r="F1902" s="15" t="s">
        <v>2254</v>
      </c>
      <c r="G1902" s="15" t="s">
        <v>1643</v>
      </c>
      <c r="H1902" s="15" t="s">
        <v>2</v>
      </c>
      <c r="I1902" s="15" t="s">
        <v>1637</v>
      </c>
      <c r="J1902" s="15" t="s">
        <v>2</v>
      </c>
      <c r="K1902" s="15" t="s">
        <v>1660</v>
      </c>
      <c r="L1902" s="15" t="s">
        <v>1645</v>
      </c>
      <c r="M1902" s="15" t="s">
        <v>2</v>
      </c>
      <c r="N1902" s="15" t="s">
        <v>2</v>
      </c>
      <c r="O1902" s="15" t="s">
        <v>1639</v>
      </c>
      <c r="P1902" s="15" t="s">
        <v>1637</v>
      </c>
      <c r="Q1902" s="15" t="s">
        <v>2</v>
      </c>
      <c r="R1902" s="15" t="s">
        <v>1639</v>
      </c>
      <c r="S1902" s="15" t="s">
        <v>1637</v>
      </c>
      <c r="T1902" s="15" t="s">
        <v>2</v>
      </c>
      <c r="U1902" s="15" t="s">
        <v>1822</v>
      </c>
      <c r="V1902" s="15" t="s">
        <v>1822</v>
      </c>
      <c r="W1902" s="15" t="s">
        <v>1647</v>
      </c>
      <c r="X1902" s="15" t="s">
        <v>2</v>
      </c>
      <c r="Y1902" s="15" t="s">
        <v>2</v>
      </c>
      <c r="Z1902" s="15" t="s">
        <v>2</v>
      </c>
      <c r="AA1902" s="15" t="s">
        <v>1648</v>
      </c>
      <c r="AB1902" s="15" t="s">
        <v>1648</v>
      </c>
      <c r="AC1902" s="15" t="s">
        <v>1648</v>
      </c>
      <c r="AD1902" s="15" t="s">
        <v>1648</v>
      </c>
      <c r="AE1902" s="15" t="s">
        <v>1648</v>
      </c>
      <c r="AF1902" s="15" t="s">
        <v>1648</v>
      </c>
      <c r="AG1902" s="15" t="s">
        <v>1648</v>
      </c>
      <c r="AH1902" s="15" t="s">
        <v>2</v>
      </c>
      <c r="AI1902" s="15" t="s">
        <v>2</v>
      </c>
      <c r="AJ1902" s="15" t="s">
        <v>2228</v>
      </c>
      <c r="AK1902" s="15" t="s">
        <v>1824</v>
      </c>
      <c r="AL1902" s="15" t="s">
        <v>57</v>
      </c>
      <c r="AM1902" s="15" t="s">
        <v>2252</v>
      </c>
      <c r="AN1902" s="16">
        <v>10</v>
      </c>
      <c r="AO1902" s="16">
        <v>10</v>
      </c>
      <c r="AP1902" s="17"/>
      <c r="AQ1902" s="17"/>
      <c r="AR1902" s="17">
        <v>45837</v>
      </c>
      <c r="AS1902" s="17"/>
      <c r="AT1902" s="17"/>
      <c r="AU1902" s="16">
        <v>5</v>
      </c>
      <c r="AV1902" s="18" t="s">
        <v>1652</v>
      </c>
      <c r="AW1902" s="17"/>
      <c r="AX1902" s="17">
        <v>45409</v>
      </c>
      <c r="AY1902" s="17">
        <v>45409</v>
      </c>
    </row>
    <row r="1903" spans="1:51" x14ac:dyDescent="0.35">
      <c r="A1903" s="18" t="str">
        <f t="shared" si="29"/>
        <v>PUAER-GP30-K520</v>
      </c>
      <c r="B1903" s="15" t="s">
        <v>1639</v>
      </c>
      <c r="C1903" s="15" t="s">
        <v>1357</v>
      </c>
      <c r="D1903" s="15" t="s">
        <v>1498</v>
      </c>
      <c r="E1903" s="15" t="s">
        <v>1820</v>
      </c>
      <c r="F1903" s="15" t="s">
        <v>2254</v>
      </c>
      <c r="G1903" s="15" t="s">
        <v>1643</v>
      </c>
      <c r="H1903" s="15" t="s">
        <v>2</v>
      </c>
      <c r="I1903" s="15" t="s">
        <v>1637</v>
      </c>
      <c r="J1903" s="15" t="s">
        <v>2</v>
      </c>
      <c r="K1903" s="15" t="s">
        <v>1660</v>
      </c>
      <c r="L1903" s="15" t="s">
        <v>1645</v>
      </c>
      <c r="M1903" s="15" t="s">
        <v>2</v>
      </c>
      <c r="N1903" s="15" t="s">
        <v>2</v>
      </c>
      <c r="O1903" s="15" t="s">
        <v>1639</v>
      </c>
      <c r="P1903" s="15" t="s">
        <v>1637</v>
      </c>
      <c r="Q1903" s="15" t="s">
        <v>2</v>
      </c>
      <c r="R1903" s="15" t="s">
        <v>1639</v>
      </c>
      <c r="S1903" s="15" t="s">
        <v>1637</v>
      </c>
      <c r="T1903" s="15" t="s">
        <v>2</v>
      </c>
      <c r="U1903" s="15" t="s">
        <v>1817</v>
      </c>
      <c r="V1903" s="15" t="s">
        <v>1817</v>
      </c>
      <c r="W1903" s="15" t="s">
        <v>1647</v>
      </c>
      <c r="X1903" s="15" t="s">
        <v>2</v>
      </c>
      <c r="Y1903" s="15" t="s">
        <v>2</v>
      </c>
      <c r="Z1903" s="15" t="s">
        <v>2</v>
      </c>
      <c r="AA1903" s="15" t="s">
        <v>1648</v>
      </c>
      <c r="AB1903" s="15" t="s">
        <v>1648</v>
      </c>
      <c r="AC1903" s="15" t="s">
        <v>1648</v>
      </c>
      <c r="AD1903" s="15" t="s">
        <v>1648</v>
      </c>
      <c r="AE1903" s="15" t="s">
        <v>1648</v>
      </c>
      <c r="AF1903" s="15" t="s">
        <v>1648</v>
      </c>
      <c r="AG1903" s="15" t="s">
        <v>1648</v>
      </c>
      <c r="AH1903" s="15" t="s">
        <v>2</v>
      </c>
      <c r="AI1903" s="15" t="s">
        <v>2</v>
      </c>
      <c r="AJ1903" s="15" t="s">
        <v>2228</v>
      </c>
      <c r="AK1903" s="15" t="s">
        <v>1824</v>
      </c>
      <c r="AL1903" s="15" t="s">
        <v>57</v>
      </c>
      <c r="AM1903" s="15" t="s">
        <v>2252</v>
      </c>
      <c r="AN1903" s="16">
        <v>10</v>
      </c>
      <c r="AO1903" s="16">
        <v>10</v>
      </c>
      <c r="AP1903" s="17"/>
      <c r="AQ1903" s="17"/>
      <c r="AR1903" s="17">
        <v>45837</v>
      </c>
      <c r="AS1903" s="17"/>
      <c r="AT1903" s="17"/>
      <c r="AU1903" s="16">
        <v>5</v>
      </c>
      <c r="AV1903" s="18" t="s">
        <v>1652</v>
      </c>
      <c r="AW1903" s="17"/>
      <c r="AX1903" s="17">
        <v>45409</v>
      </c>
      <c r="AY1903" s="17">
        <v>45409</v>
      </c>
    </row>
    <row r="1904" spans="1:51" x14ac:dyDescent="0.35">
      <c r="A1904" s="18" t="str">
        <f t="shared" si="29"/>
        <v>PUAER-GP80-K820</v>
      </c>
      <c r="B1904" s="15" t="s">
        <v>1639</v>
      </c>
      <c r="C1904" s="15" t="s">
        <v>1357</v>
      </c>
      <c r="D1904" s="15" t="s">
        <v>1499</v>
      </c>
      <c r="E1904" s="15" t="s">
        <v>1820</v>
      </c>
      <c r="F1904" s="15" t="s">
        <v>2254</v>
      </c>
      <c r="G1904" s="15" t="s">
        <v>1643</v>
      </c>
      <c r="H1904" s="15" t="s">
        <v>2</v>
      </c>
      <c r="I1904" s="15" t="s">
        <v>1637</v>
      </c>
      <c r="J1904" s="15" t="s">
        <v>2</v>
      </c>
      <c r="K1904" s="15" t="s">
        <v>1660</v>
      </c>
      <c r="L1904" s="15" t="s">
        <v>1645</v>
      </c>
      <c r="M1904" s="15" t="s">
        <v>2</v>
      </c>
      <c r="N1904" s="15" t="s">
        <v>2</v>
      </c>
      <c r="O1904" s="15" t="s">
        <v>1639</v>
      </c>
      <c r="P1904" s="15" t="s">
        <v>1637</v>
      </c>
      <c r="Q1904" s="15" t="s">
        <v>2</v>
      </c>
      <c r="R1904" s="15" t="s">
        <v>1639</v>
      </c>
      <c r="S1904" s="15" t="s">
        <v>1637</v>
      </c>
      <c r="T1904" s="15" t="s">
        <v>2</v>
      </c>
      <c r="U1904" s="15" t="s">
        <v>1822</v>
      </c>
      <c r="V1904" s="15" t="s">
        <v>1822</v>
      </c>
      <c r="W1904" s="15" t="s">
        <v>1647</v>
      </c>
      <c r="X1904" s="15" t="s">
        <v>2</v>
      </c>
      <c r="Y1904" s="15" t="s">
        <v>2</v>
      </c>
      <c r="Z1904" s="15" t="s">
        <v>2</v>
      </c>
      <c r="AA1904" s="15" t="s">
        <v>1648</v>
      </c>
      <c r="AB1904" s="15" t="s">
        <v>1648</v>
      </c>
      <c r="AC1904" s="15" t="s">
        <v>1648</v>
      </c>
      <c r="AD1904" s="15" t="s">
        <v>1648</v>
      </c>
      <c r="AE1904" s="15" t="s">
        <v>1648</v>
      </c>
      <c r="AF1904" s="15" t="s">
        <v>1648</v>
      </c>
      <c r="AG1904" s="15" t="s">
        <v>1648</v>
      </c>
      <c r="AH1904" s="15" t="s">
        <v>2</v>
      </c>
      <c r="AI1904" s="15" t="s">
        <v>2</v>
      </c>
      <c r="AJ1904" s="15" t="s">
        <v>2228</v>
      </c>
      <c r="AK1904" s="15" t="s">
        <v>1824</v>
      </c>
      <c r="AL1904" s="15" t="s">
        <v>57</v>
      </c>
      <c r="AM1904" s="15" t="s">
        <v>2252</v>
      </c>
      <c r="AN1904" s="16">
        <v>10</v>
      </c>
      <c r="AO1904" s="16">
        <v>10</v>
      </c>
      <c r="AP1904" s="17"/>
      <c r="AQ1904" s="17"/>
      <c r="AR1904" s="17">
        <v>45837</v>
      </c>
      <c r="AS1904" s="17"/>
      <c r="AT1904" s="17"/>
      <c r="AU1904" s="16">
        <v>5</v>
      </c>
      <c r="AV1904" s="18" t="s">
        <v>1652</v>
      </c>
      <c r="AW1904" s="17"/>
      <c r="AX1904" s="17">
        <v>45409</v>
      </c>
      <c r="AY1904" s="17">
        <v>45409</v>
      </c>
    </row>
    <row r="1905" spans="1:51" x14ac:dyDescent="0.35">
      <c r="A1905" s="18" t="str">
        <f t="shared" si="29"/>
        <v>PUAER-GY10CM520</v>
      </c>
      <c r="B1905" s="15" t="s">
        <v>1639</v>
      </c>
      <c r="C1905" s="15" t="s">
        <v>1357</v>
      </c>
      <c r="D1905" s="15" t="s">
        <v>1500</v>
      </c>
      <c r="E1905" s="15" t="s">
        <v>1827</v>
      </c>
      <c r="F1905" s="15" t="s">
        <v>1834</v>
      </c>
      <c r="G1905" s="15" t="s">
        <v>1643</v>
      </c>
      <c r="H1905" s="15" t="s">
        <v>2</v>
      </c>
      <c r="I1905" s="15" t="s">
        <v>1637</v>
      </c>
      <c r="J1905" s="15" t="s">
        <v>2</v>
      </c>
      <c r="K1905" s="15" t="s">
        <v>1660</v>
      </c>
      <c r="L1905" s="15" t="s">
        <v>1645</v>
      </c>
      <c r="M1905" s="15" t="s">
        <v>2</v>
      </c>
      <c r="N1905" s="15" t="s">
        <v>2</v>
      </c>
      <c r="O1905" s="15" t="s">
        <v>1639</v>
      </c>
      <c r="P1905" s="15" t="s">
        <v>1637</v>
      </c>
      <c r="Q1905" s="15" t="s">
        <v>2</v>
      </c>
      <c r="R1905" s="15" t="s">
        <v>1639</v>
      </c>
      <c r="S1905" s="15" t="s">
        <v>1637</v>
      </c>
      <c r="T1905" s="15" t="s">
        <v>2</v>
      </c>
      <c r="U1905" s="15" t="s">
        <v>1817</v>
      </c>
      <c r="V1905" s="15" t="s">
        <v>1817</v>
      </c>
      <c r="W1905" s="15" t="s">
        <v>1647</v>
      </c>
      <c r="X1905" s="15" t="s">
        <v>2</v>
      </c>
      <c r="Y1905" s="15" t="s">
        <v>2</v>
      </c>
      <c r="Z1905" s="15" t="s">
        <v>2</v>
      </c>
      <c r="AA1905" s="15" t="s">
        <v>1648</v>
      </c>
      <c r="AB1905" s="15" t="s">
        <v>1648</v>
      </c>
      <c r="AC1905" s="15" t="s">
        <v>1648</v>
      </c>
      <c r="AD1905" s="15" t="s">
        <v>1648</v>
      </c>
      <c r="AE1905" s="15" t="s">
        <v>1648</v>
      </c>
      <c r="AF1905" s="15" t="s">
        <v>1648</v>
      </c>
      <c r="AG1905" s="15" t="s">
        <v>1648</v>
      </c>
      <c r="AH1905" s="15" t="s">
        <v>2</v>
      </c>
      <c r="AI1905" s="15" t="s">
        <v>2</v>
      </c>
      <c r="AJ1905" s="15" t="s">
        <v>1831</v>
      </c>
      <c r="AK1905" s="15" t="s">
        <v>1780</v>
      </c>
      <c r="AL1905" s="15" t="s">
        <v>57</v>
      </c>
      <c r="AM1905" s="15" t="s">
        <v>2252</v>
      </c>
      <c r="AN1905" s="16">
        <v>10</v>
      </c>
      <c r="AO1905" s="16">
        <v>10</v>
      </c>
      <c r="AP1905" s="17"/>
      <c r="AQ1905" s="17"/>
      <c r="AR1905" s="17">
        <v>45837</v>
      </c>
      <c r="AS1905" s="17"/>
      <c r="AT1905" s="17"/>
      <c r="AU1905" s="16">
        <v>10</v>
      </c>
      <c r="AV1905" s="18" t="s">
        <v>1652</v>
      </c>
      <c r="AW1905" s="17"/>
      <c r="AX1905" s="17">
        <v>45409</v>
      </c>
      <c r="AY1905" s="17">
        <v>45409</v>
      </c>
    </row>
    <row r="1906" spans="1:51" x14ac:dyDescent="0.35">
      <c r="A1906" s="18" t="str">
        <f t="shared" si="29"/>
        <v>PUAER-GY60-H520</v>
      </c>
      <c r="B1906" s="15" t="s">
        <v>1639</v>
      </c>
      <c r="C1906" s="15" t="s">
        <v>1357</v>
      </c>
      <c r="D1906" s="15" t="s">
        <v>1501</v>
      </c>
      <c r="E1906" s="15" t="s">
        <v>1827</v>
      </c>
      <c r="F1906" s="15" t="s">
        <v>1828</v>
      </c>
      <c r="G1906" s="15" t="s">
        <v>1643</v>
      </c>
      <c r="H1906" s="15" t="s">
        <v>2</v>
      </c>
      <c r="I1906" s="15" t="s">
        <v>1637</v>
      </c>
      <c r="J1906" s="15" t="s">
        <v>2</v>
      </c>
      <c r="K1906" s="15" t="s">
        <v>1660</v>
      </c>
      <c r="L1906" s="15" t="s">
        <v>1645</v>
      </c>
      <c r="M1906" s="15" t="s">
        <v>2</v>
      </c>
      <c r="N1906" s="15" t="s">
        <v>2</v>
      </c>
      <c r="O1906" s="15" t="s">
        <v>1639</v>
      </c>
      <c r="P1906" s="15" t="s">
        <v>1637</v>
      </c>
      <c r="Q1906" s="15" t="s">
        <v>2</v>
      </c>
      <c r="R1906" s="15" t="s">
        <v>1639</v>
      </c>
      <c r="S1906" s="15" t="s">
        <v>1637</v>
      </c>
      <c r="T1906" s="15" t="s">
        <v>2</v>
      </c>
      <c r="U1906" s="15" t="s">
        <v>1817</v>
      </c>
      <c r="V1906" s="15" t="s">
        <v>1817</v>
      </c>
      <c r="W1906" s="15" t="s">
        <v>1647</v>
      </c>
      <c r="X1906" s="15" t="s">
        <v>2</v>
      </c>
      <c r="Y1906" s="15" t="s">
        <v>2</v>
      </c>
      <c r="Z1906" s="15" t="s">
        <v>2</v>
      </c>
      <c r="AA1906" s="15" t="s">
        <v>1648</v>
      </c>
      <c r="AB1906" s="15" t="s">
        <v>1648</v>
      </c>
      <c r="AC1906" s="15" t="s">
        <v>1648</v>
      </c>
      <c r="AD1906" s="15" t="s">
        <v>1648</v>
      </c>
      <c r="AE1906" s="15" t="s">
        <v>1648</v>
      </c>
      <c r="AF1906" s="15" t="s">
        <v>1648</v>
      </c>
      <c r="AG1906" s="15" t="s">
        <v>1648</v>
      </c>
      <c r="AH1906" s="15" t="s">
        <v>2</v>
      </c>
      <c r="AI1906" s="15" t="s">
        <v>2</v>
      </c>
      <c r="AJ1906" s="15" t="s">
        <v>1831</v>
      </c>
      <c r="AK1906" s="15" t="s">
        <v>1780</v>
      </c>
      <c r="AL1906" s="15" t="s">
        <v>57</v>
      </c>
      <c r="AM1906" s="15" t="s">
        <v>2252</v>
      </c>
      <c r="AN1906" s="16">
        <v>10</v>
      </c>
      <c r="AO1906" s="16">
        <v>10</v>
      </c>
      <c r="AP1906" s="17"/>
      <c r="AQ1906" s="17"/>
      <c r="AR1906" s="17">
        <v>45837</v>
      </c>
      <c r="AS1906" s="17"/>
      <c r="AT1906" s="17"/>
      <c r="AU1906" s="16">
        <v>5</v>
      </c>
      <c r="AV1906" s="18" t="s">
        <v>1652</v>
      </c>
      <c r="AW1906" s="17"/>
      <c r="AX1906" s="17">
        <v>45409</v>
      </c>
      <c r="AY1906" s="17">
        <v>45409</v>
      </c>
    </row>
    <row r="1907" spans="1:51" x14ac:dyDescent="0.35">
      <c r="A1907" s="18" t="str">
        <f t="shared" si="29"/>
        <v>PUAER1410S520</v>
      </c>
      <c r="B1907" s="15" t="s">
        <v>1639</v>
      </c>
      <c r="C1907" s="15" t="s">
        <v>1357</v>
      </c>
      <c r="D1907" s="15" t="s">
        <v>1502</v>
      </c>
      <c r="E1907" s="15" t="s">
        <v>1820</v>
      </c>
      <c r="F1907" s="15" t="s">
        <v>2254</v>
      </c>
      <c r="G1907" s="15" t="s">
        <v>1643</v>
      </c>
      <c r="H1907" s="15" t="s">
        <v>2</v>
      </c>
      <c r="I1907" s="15" t="s">
        <v>1637</v>
      </c>
      <c r="J1907" s="15" t="s">
        <v>2</v>
      </c>
      <c r="K1907" s="15" t="s">
        <v>1660</v>
      </c>
      <c r="L1907" s="15" t="s">
        <v>1645</v>
      </c>
      <c r="M1907" s="15" t="s">
        <v>2</v>
      </c>
      <c r="N1907" s="15" t="s">
        <v>2</v>
      </c>
      <c r="O1907" s="15" t="s">
        <v>1639</v>
      </c>
      <c r="P1907" s="15" t="s">
        <v>1637</v>
      </c>
      <c r="Q1907" s="15" t="s">
        <v>2</v>
      </c>
      <c r="R1907" s="15" t="s">
        <v>1639</v>
      </c>
      <c r="S1907" s="15" t="s">
        <v>1637</v>
      </c>
      <c r="T1907" s="15" t="s">
        <v>2</v>
      </c>
      <c r="U1907" s="15" t="s">
        <v>1817</v>
      </c>
      <c r="V1907" s="15" t="s">
        <v>1817</v>
      </c>
      <c r="W1907" s="15" t="s">
        <v>1647</v>
      </c>
      <c r="X1907" s="15" t="s">
        <v>2</v>
      </c>
      <c r="Y1907" s="15" t="s">
        <v>2</v>
      </c>
      <c r="Z1907" s="15" t="s">
        <v>2</v>
      </c>
      <c r="AA1907" s="15" t="s">
        <v>1648</v>
      </c>
      <c r="AB1907" s="15" t="s">
        <v>1648</v>
      </c>
      <c r="AC1907" s="15" t="s">
        <v>1648</v>
      </c>
      <c r="AD1907" s="15" t="s">
        <v>1648</v>
      </c>
      <c r="AE1907" s="15" t="s">
        <v>1648</v>
      </c>
      <c r="AF1907" s="15" t="s">
        <v>1648</v>
      </c>
      <c r="AG1907" s="15" t="s">
        <v>1648</v>
      </c>
      <c r="AH1907" s="15" t="s">
        <v>2</v>
      </c>
      <c r="AI1907" s="15" t="s">
        <v>2</v>
      </c>
      <c r="AJ1907" s="15" t="s">
        <v>2228</v>
      </c>
      <c r="AK1907" s="15" t="s">
        <v>1824</v>
      </c>
      <c r="AL1907" s="15" t="s">
        <v>57</v>
      </c>
      <c r="AM1907" s="15" t="s">
        <v>2252</v>
      </c>
      <c r="AN1907" s="16">
        <v>10</v>
      </c>
      <c r="AO1907" s="16">
        <v>10</v>
      </c>
      <c r="AP1907" s="17"/>
      <c r="AQ1907" s="17"/>
      <c r="AR1907" s="17">
        <v>45837</v>
      </c>
      <c r="AS1907" s="17"/>
      <c r="AT1907" s="17"/>
      <c r="AU1907" s="16">
        <v>5</v>
      </c>
      <c r="AV1907" s="18" t="s">
        <v>1652</v>
      </c>
      <c r="AW1907" s="17"/>
      <c r="AX1907" s="17">
        <v>45409</v>
      </c>
      <c r="AY1907" s="17">
        <v>45409</v>
      </c>
    </row>
    <row r="1908" spans="1:51" x14ac:dyDescent="0.35">
      <c r="A1908" s="18" t="str">
        <f t="shared" si="29"/>
        <v>PUAER1420S520</v>
      </c>
      <c r="B1908" s="15" t="s">
        <v>1639</v>
      </c>
      <c r="C1908" s="15" t="s">
        <v>1357</v>
      </c>
      <c r="D1908" s="15" t="s">
        <v>1503</v>
      </c>
      <c r="E1908" s="15" t="s">
        <v>1820</v>
      </c>
      <c r="F1908" s="15" t="s">
        <v>2254</v>
      </c>
      <c r="G1908" s="15" t="s">
        <v>1643</v>
      </c>
      <c r="H1908" s="15" t="s">
        <v>2</v>
      </c>
      <c r="I1908" s="15" t="s">
        <v>1637</v>
      </c>
      <c r="J1908" s="15" t="s">
        <v>2</v>
      </c>
      <c r="K1908" s="15" t="s">
        <v>1660</v>
      </c>
      <c r="L1908" s="15" t="s">
        <v>1645</v>
      </c>
      <c r="M1908" s="15" t="s">
        <v>2</v>
      </c>
      <c r="N1908" s="15" t="s">
        <v>2</v>
      </c>
      <c r="O1908" s="15" t="s">
        <v>1639</v>
      </c>
      <c r="P1908" s="15" t="s">
        <v>1637</v>
      </c>
      <c r="Q1908" s="15" t="s">
        <v>2</v>
      </c>
      <c r="R1908" s="15" t="s">
        <v>1639</v>
      </c>
      <c r="S1908" s="15" t="s">
        <v>1637</v>
      </c>
      <c r="T1908" s="15" t="s">
        <v>2</v>
      </c>
      <c r="U1908" s="15" t="s">
        <v>1817</v>
      </c>
      <c r="V1908" s="15" t="s">
        <v>1817</v>
      </c>
      <c r="W1908" s="15" t="s">
        <v>1647</v>
      </c>
      <c r="X1908" s="15" t="s">
        <v>2</v>
      </c>
      <c r="Y1908" s="15" t="s">
        <v>2</v>
      </c>
      <c r="Z1908" s="15" t="s">
        <v>2</v>
      </c>
      <c r="AA1908" s="15" t="s">
        <v>1648</v>
      </c>
      <c r="AB1908" s="15" t="s">
        <v>1648</v>
      </c>
      <c r="AC1908" s="15" t="s">
        <v>1648</v>
      </c>
      <c r="AD1908" s="15" t="s">
        <v>1648</v>
      </c>
      <c r="AE1908" s="15" t="s">
        <v>1648</v>
      </c>
      <c r="AF1908" s="15" t="s">
        <v>1648</v>
      </c>
      <c r="AG1908" s="15" t="s">
        <v>1648</v>
      </c>
      <c r="AH1908" s="15" t="s">
        <v>2</v>
      </c>
      <c r="AI1908" s="15" t="s">
        <v>2</v>
      </c>
      <c r="AJ1908" s="15" t="s">
        <v>2228</v>
      </c>
      <c r="AK1908" s="15" t="s">
        <v>1824</v>
      </c>
      <c r="AL1908" s="15" t="s">
        <v>57</v>
      </c>
      <c r="AM1908" s="15" t="s">
        <v>2252</v>
      </c>
      <c r="AN1908" s="16">
        <v>10</v>
      </c>
      <c r="AO1908" s="16">
        <v>10</v>
      </c>
      <c r="AP1908" s="17"/>
      <c r="AQ1908" s="17"/>
      <c r="AR1908" s="17">
        <v>45837</v>
      </c>
      <c r="AS1908" s="17"/>
      <c r="AT1908" s="17"/>
      <c r="AU1908" s="16">
        <v>5</v>
      </c>
      <c r="AV1908" s="18" t="s">
        <v>1652</v>
      </c>
      <c r="AW1908" s="17"/>
      <c r="AX1908" s="17">
        <v>45409</v>
      </c>
      <c r="AY1908" s="17">
        <v>45409</v>
      </c>
    </row>
    <row r="1909" spans="1:51" x14ac:dyDescent="0.35">
      <c r="A1909" s="18" t="str">
        <f t="shared" si="29"/>
        <v>PUAER206K520</v>
      </c>
      <c r="B1909" s="15" t="s">
        <v>1639</v>
      </c>
      <c r="C1909" s="15" t="s">
        <v>1357</v>
      </c>
      <c r="D1909" s="15" t="s">
        <v>1504</v>
      </c>
      <c r="E1909" s="15" t="s">
        <v>1832</v>
      </c>
      <c r="F1909" s="15" t="s">
        <v>1828</v>
      </c>
      <c r="G1909" s="15" t="s">
        <v>1643</v>
      </c>
      <c r="H1909" s="15" t="s">
        <v>2</v>
      </c>
      <c r="I1909" s="15" t="s">
        <v>1637</v>
      </c>
      <c r="J1909" s="15" t="s">
        <v>2</v>
      </c>
      <c r="K1909" s="15" t="s">
        <v>1660</v>
      </c>
      <c r="L1909" s="15" t="s">
        <v>1645</v>
      </c>
      <c r="M1909" s="15" t="s">
        <v>2</v>
      </c>
      <c r="N1909" s="15" t="s">
        <v>2</v>
      </c>
      <c r="O1909" s="15" t="s">
        <v>1639</v>
      </c>
      <c r="P1909" s="15" t="s">
        <v>1637</v>
      </c>
      <c r="Q1909" s="15" t="s">
        <v>2</v>
      </c>
      <c r="R1909" s="15" t="s">
        <v>1639</v>
      </c>
      <c r="S1909" s="15" t="s">
        <v>1637</v>
      </c>
      <c r="T1909" s="15" t="s">
        <v>2</v>
      </c>
      <c r="U1909" s="15" t="s">
        <v>1817</v>
      </c>
      <c r="V1909" s="15" t="s">
        <v>1817</v>
      </c>
      <c r="W1909" s="15" t="s">
        <v>1647</v>
      </c>
      <c r="X1909" s="15" t="s">
        <v>2</v>
      </c>
      <c r="Y1909" s="15" t="s">
        <v>2</v>
      </c>
      <c r="Z1909" s="15" t="s">
        <v>2</v>
      </c>
      <c r="AA1909" s="15" t="s">
        <v>1648</v>
      </c>
      <c r="AB1909" s="15" t="s">
        <v>1648</v>
      </c>
      <c r="AC1909" s="15" t="s">
        <v>1648</v>
      </c>
      <c r="AD1909" s="15" t="s">
        <v>1648</v>
      </c>
      <c r="AE1909" s="15" t="s">
        <v>1648</v>
      </c>
      <c r="AF1909" s="15" t="s">
        <v>1648</v>
      </c>
      <c r="AG1909" s="15" t="s">
        <v>1648</v>
      </c>
      <c r="AH1909" s="15" t="s">
        <v>2</v>
      </c>
      <c r="AI1909" s="15" t="s">
        <v>2</v>
      </c>
      <c r="AJ1909" s="15" t="s">
        <v>1831</v>
      </c>
      <c r="AK1909" s="15" t="s">
        <v>1780</v>
      </c>
      <c r="AL1909" s="15" t="s">
        <v>57</v>
      </c>
      <c r="AM1909" s="15" t="s">
        <v>2252</v>
      </c>
      <c r="AN1909" s="16">
        <v>10</v>
      </c>
      <c r="AO1909" s="16">
        <v>10</v>
      </c>
      <c r="AP1909" s="17"/>
      <c r="AQ1909" s="17"/>
      <c r="AR1909" s="17">
        <v>45837</v>
      </c>
      <c r="AS1909" s="17"/>
      <c r="AT1909" s="17"/>
      <c r="AU1909" s="16">
        <v>5</v>
      </c>
      <c r="AV1909" s="18" t="s">
        <v>1652</v>
      </c>
      <c r="AW1909" s="17"/>
      <c r="AX1909" s="17">
        <v>45409</v>
      </c>
      <c r="AY1909" s="17">
        <v>45409</v>
      </c>
    </row>
    <row r="1910" spans="1:51" x14ac:dyDescent="0.35">
      <c r="A1910" s="18" t="str">
        <f t="shared" si="29"/>
        <v>PUAER217S520</v>
      </c>
      <c r="B1910" s="15" t="s">
        <v>1639</v>
      </c>
      <c r="C1910" s="15" t="s">
        <v>1357</v>
      </c>
      <c r="D1910" s="15" t="s">
        <v>1505</v>
      </c>
      <c r="E1910" s="15" t="s">
        <v>1832</v>
      </c>
      <c r="F1910" s="15" t="s">
        <v>1828</v>
      </c>
      <c r="G1910" s="15" t="s">
        <v>1643</v>
      </c>
      <c r="H1910" s="15" t="s">
        <v>2</v>
      </c>
      <c r="I1910" s="15" t="s">
        <v>1637</v>
      </c>
      <c r="J1910" s="15" t="s">
        <v>2</v>
      </c>
      <c r="K1910" s="15" t="s">
        <v>1660</v>
      </c>
      <c r="L1910" s="15" t="s">
        <v>1645</v>
      </c>
      <c r="M1910" s="15" t="s">
        <v>2</v>
      </c>
      <c r="N1910" s="15" t="s">
        <v>2</v>
      </c>
      <c r="O1910" s="15" t="s">
        <v>1639</v>
      </c>
      <c r="P1910" s="15" t="s">
        <v>1637</v>
      </c>
      <c r="Q1910" s="15" t="s">
        <v>2</v>
      </c>
      <c r="R1910" s="15" t="s">
        <v>1639</v>
      </c>
      <c r="S1910" s="15" t="s">
        <v>1637</v>
      </c>
      <c r="T1910" s="15" t="s">
        <v>2</v>
      </c>
      <c r="U1910" s="15" t="s">
        <v>1817</v>
      </c>
      <c r="V1910" s="15" t="s">
        <v>1817</v>
      </c>
      <c r="W1910" s="15" t="s">
        <v>1647</v>
      </c>
      <c r="X1910" s="15" t="s">
        <v>2</v>
      </c>
      <c r="Y1910" s="15" t="s">
        <v>2</v>
      </c>
      <c r="Z1910" s="15" t="s">
        <v>2</v>
      </c>
      <c r="AA1910" s="15" t="s">
        <v>1648</v>
      </c>
      <c r="AB1910" s="15" t="s">
        <v>1648</v>
      </c>
      <c r="AC1910" s="15" t="s">
        <v>1648</v>
      </c>
      <c r="AD1910" s="15" t="s">
        <v>1648</v>
      </c>
      <c r="AE1910" s="15" t="s">
        <v>1648</v>
      </c>
      <c r="AF1910" s="15" t="s">
        <v>1648</v>
      </c>
      <c r="AG1910" s="15" t="s">
        <v>1648</v>
      </c>
      <c r="AH1910" s="15" t="s">
        <v>2</v>
      </c>
      <c r="AI1910" s="15" t="s">
        <v>2</v>
      </c>
      <c r="AJ1910" s="15" t="s">
        <v>1831</v>
      </c>
      <c r="AK1910" s="15" t="s">
        <v>1780</v>
      </c>
      <c r="AL1910" s="15" t="s">
        <v>57</v>
      </c>
      <c r="AM1910" s="15" t="s">
        <v>2252</v>
      </c>
      <c r="AN1910" s="16">
        <v>10</v>
      </c>
      <c r="AO1910" s="16">
        <v>10</v>
      </c>
      <c r="AP1910" s="17"/>
      <c r="AQ1910" s="17"/>
      <c r="AR1910" s="17">
        <v>45837</v>
      </c>
      <c r="AS1910" s="17"/>
      <c r="AT1910" s="17"/>
      <c r="AU1910" s="16">
        <v>5</v>
      </c>
      <c r="AV1910" s="18" t="s">
        <v>1652</v>
      </c>
      <c r="AW1910" s="17"/>
      <c r="AX1910" s="17">
        <v>45409</v>
      </c>
      <c r="AY1910" s="17">
        <v>45409</v>
      </c>
    </row>
    <row r="1911" spans="1:51" x14ac:dyDescent="0.35">
      <c r="A1911" s="18" t="str">
        <f t="shared" si="29"/>
        <v>PUAER407K520</v>
      </c>
      <c r="B1911" s="15" t="s">
        <v>1639</v>
      </c>
      <c r="C1911" s="15" t="s">
        <v>1357</v>
      </c>
      <c r="D1911" s="15" t="s">
        <v>1506</v>
      </c>
      <c r="E1911" s="15" t="s">
        <v>1837</v>
      </c>
      <c r="F1911" s="15" t="s">
        <v>1838</v>
      </c>
      <c r="G1911" s="15" t="s">
        <v>1643</v>
      </c>
      <c r="H1911" s="15" t="s">
        <v>2</v>
      </c>
      <c r="I1911" s="15" t="s">
        <v>1637</v>
      </c>
      <c r="J1911" s="15" t="s">
        <v>2</v>
      </c>
      <c r="K1911" s="15" t="s">
        <v>1660</v>
      </c>
      <c r="L1911" s="15" t="s">
        <v>1645</v>
      </c>
      <c r="M1911" s="15" t="s">
        <v>2</v>
      </c>
      <c r="N1911" s="15" t="s">
        <v>2</v>
      </c>
      <c r="O1911" s="15" t="s">
        <v>1639</v>
      </c>
      <c r="P1911" s="15" t="s">
        <v>1637</v>
      </c>
      <c r="Q1911" s="15" t="s">
        <v>2</v>
      </c>
      <c r="R1911" s="15" t="s">
        <v>1639</v>
      </c>
      <c r="S1911" s="15" t="s">
        <v>1637</v>
      </c>
      <c r="T1911" s="15" t="s">
        <v>2</v>
      </c>
      <c r="U1911" s="15" t="s">
        <v>1817</v>
      </c>
      <c r="V1911" s="15" t="s">
        <v>1817</v>
      </c>
      <c r="W1911" s="15" t="s">
        <v>1647</v>
      </c>
      <c r="X1911" s="15" t="s">
        <v>2</v>
      </c>
      <c r="Y1911" s="15" t="s">
        <v>2</v>
      </c>
      <c r="Z1911" s="15" t="s">
        <v>2</v>
      </c>
      <c r="AA1911" s="15" t="s">
        <v>1648</v>
      </c>
      <c r="AB1911" s="15" t="s">
        <v>1648</v>
      </c>
      <c r="AC1911" s="15" t="s">
        <v>1648</v>
      </c>
      <c r="AD1911" s="15" t="s">
        <v>1648</v>
      </c>
      <c r="AE1911" s="15" t="s">
        <v>1648</v>
      </c>
      <c r="AF1911" s="15" t="s">
        <v>1648</v>
      </c>
      <c r="AG1911" s="15" t="s">
        <v>1648</v>
      </c>
      <c r="AH1911" s="15" t="s">
        <v>2</v>
      </c>
      <c r="AI1911" s="15" t="s">
        <v>2</v>
      </c>
      <c r="AJ1911" s="15" t="s">
        <v>1831</v>
      </c>
      <c r="AK1911" s="15" t="s">
        <v>1780</v>
      </c>
      <c r="AL1911" s="15" t="s">
        <v>57</v>
      </c>
      <c r="AM1911" s="15" t="s">
        <v>2252</v>
      </c>
      <c r="AN1911" s="16">
        <v>10</v>
      </c>
      <c r="AO1911" s="16">
        <v>10</v>
      </c>
      <c r="AP1911" s="17"/>
      <c r="AQ1911" s="17"/>
      <c r="AR1911" s="17">
        <v>45837</v>
      </c>
      <c r="AS1911" s="17"/>
      <c r="AT1911" s="17"/>
      <c r="AU1911" s="16">
        <v>10</v>
      </c>
      <c r="AV1911" s="18" t="s">
        <v>1652</v>
      </c>
      <c r="AW1911" s="17"/>
      <c r="AX1911" s="17">
        <v>45409</v>
      </c>
      <c r="AY1911" s="17">
        <v>45409</v>
      </c>
    </row>
    <row r="1912" spans="1:51" x14ac:dyDescent="0.35">
      <c r="A1912" s="18" t="str">
        <f t="shared" si="29"/>
        <v>PUAES-EY30-V520</v>
      </c>
      <c r="B1912" s="15" t="s">
        <v>1639</v>
      </c>
      <c r="C1912" s="15" t="s">
        <v>1357</v>
      </c>
      <c r="D1912" s="15" t="s">
        <v>1507</v>
      </c>
      <c r="E1912" s="15" t="s">
        <v>1855</v>
      </c>
      <c r="F1912" s="15" t="s">
        <v>1849</v>
      </c>
      <c r="G1912" s="15" t="s">
        <v>1643</v>
      </c>
      <c r="H1912" s="15" t="s">
        <v>2</v>
      </c>
      <c r="I1912" s="15" t="s">
        <v>1637</v>
      </c>
      <c r="J1912" s="15" t="s">
        <v>2</v>
      </c>
      <c r="K1912" s="15" t="s">
        <v>1660</v>
      </c>
      <c r="L1912" s="15" t="s">
        <v>1645</v>
      </c>
      <c r="M1912" s="15" t="s">
        <v>2</v>
      </c>
      <c r="N1912" s="15" t="s">
        <v>2</v>
      </c>
      <c r="O1912" s="15" t="s">
        <v>1639</v>
      </c>
      <c r="P1912" s="15" t="s">
        <v>1637</v>
      </c>
      <c r="Q1912" s="15" t="s">
        <v>2</v>
      </c>
      <c r="R1912" s="15" t="s">
        <v>1639</v>
      </c>
      <c r="S1912" s="15" t="s">
        <v>1637</v>
      </c>
      <c r="T1912" s="15" t="s">
        <v>2</v>
      </c>
      <c r="U1912" s="15" t="s">
        <v>1806</v>
      </c>
      <c r="V1912" s="15" t="s">
        <v>1806</v>
      </c>
      <c r="W1912" s="15" t="s">
        <v>1647</v>
      </c>
      <c r="X1912" s="15" t="s">
        <v>2</v>
      </c>
      <c r="Y1912" s="15" t="s">
        <v>2</v>
      </c>
      <c r="Z1912" s="15" t="s">
        <v>2</v>
      </c>
      <c r="AA1912" s="15" t="s">
        <v>1648</v>
      </c>
      <c r="AB1912" s="15" t="s">
        <v>1648</v>
      </c>
      <c r="AC1912" s="15" t="s">
        <v>1648</v>
      </c>
      <c r="AD1912" s="15" t="s">
        <v>1648</v>
      </c>
      <c r="AE1912" s="15" t="s">
        <v>1648</v>
      </c>
      <c r="AF1912" s="15" t="s">
        <v>1648</v>
      </c>
      <c r="AG1912" s="15" t="s">
        <v>1648</v>
      </c>
      <c r="AH1912" s="15" t="s">
        <v>2</v>
      </c>
      <c r="AI1912" s="15" t="s">
        <v>2</v>
      </c>
      <c r="AJ1912" s="15" t="s">
        <v>1779</v>
      </c>
      <c r="AK1912" s="15" t="s">
        <v>1780</v>
      </c>
      <c r="AL1912" s="15" t="s">
        <v>57</v>
      </c>
      <c r="AM1912" s="15" t="s">
        <v>2252</v>
      </c>
      <c r="AN1912" s="16">
        <v>10</v>
      </c>
      <c r="AO1912" s="16">
        <v>10</v>
      </c>
      <c r="AP1912" s="17"/>
      <c r="AQ1912" s="17"/>
      <c r="AR1912" s="17">
        <v>45837</v>
      </c>
      <c r="AS1912" s="17"/>
      <c r="AT1912" s="17"/>
      <c r="AU1912" s="16">
        <v>5</v>
      </c>
      <c r="AV1912" s="18" t="s">
        <v>1652</v>
      </c>
      <c r="AW1912" s="17"/>
      <c r="AX1912" s="17">
        <v>45409</v>
      </c>
      <c r="AY1912" s="17">
        <v>45409</v>
      </c>
    </row>
    <row r="1913" spans="1:51" x14ac:dyDescent="0.35">
      <c r="A1913" s="18" t="str">
        <f t="shared" si="29"/>
        <v>PUAES-EY30AV503</v>
      </c>
      <c r="B1913" s="15" t="s">
        <v>1639</v>
      </c>
      <c r="C1913" s="15" t="s">
        <v>1357</v>
      </c>
      <c r="D1913" s="15" t="s">
        <v>1240</v>
      </c>
      <c r="E1913" s="15" t="s">
        <v>1855</v>
      </c>
      <c r="F1913" s="15" t="s">
        <v>1849</v>
      </c>
      <c r="G1913" s="15" t="s">
        <v>1643</v>
      </c>
      <c r="H1913" s="15" t="s">
        <v>2</v>
      </c>
      <c r="I1913" s="15" t="s">
        <v>1637</v>
      </c>
      <c r="J1913" s="15" t="s">
        <v>2</v>
      </c>
      <c r="K1913" s="15" t="s">
        <v>1638</v>
      </c>
      <c r="L1913" s="15" t="s">
        <v>1638</v>
      </c>
      <c r="M1913" s="15" t="s">
        <v>2</v>
      </c>
      <c r="N1913" s="15" t="s">
        <v>2</v>
      </c>
      <c r="O1913" s="15" t="s">
        <v>1639</v>
      </c>
      <c r="P1913" s="15" t="s">
        <v>1637</v>
      </c>
      <c r="Q1913" s="15" t="s">
        <v>2</v>
      </c>
      <c r="R1913" s="15" t="s">
        <v>1639</v>
      </c>
      <c r="S1913" s="15" t="s">
        <v>1637</v>
      </c>
      <c r="T1913" s="15" t="s">
        <v>1640</v>
      </c>
      <c r="U1913" s="15" t="s">
        <v>1806</v>
      </c>
      <c r="V1913" s="15" t="s">
        <v>2</v>
      </c>
      <c r="W1913" s="15" t="s">
        <v>1647</v>
      </c>
      <c r="X1913" s="15" t="s">
        <v>2</v>
      </c>
      <c r="Y1913" s="15" t="s">
        <v>2</v>
      </c>
      <c r="Z1913" s="15" t="s">
        <v>2</v>
      </c>
      <c r="AA1913" s="15" t="s">
        <v>1648</v>
      </c>
      <c r="AB1913" s="15" t="s">
        <v>1648</v>
      </c>
      <c r="AC1913" s="15" t="s">
        <v>1648</v>
      </c>
      <c r="AD1913" s="15" t="s">
        <v>1648</v>
      </c>
      <c r="AE1913" s="15" t="s">
        <v>1648</v>
      </c>
      <c r="AF1913" s="15" t="s">
        <v>1648</v>
      </c>
      <c r="AG1913" s="15" t="s">
        <v>1648</v>
      </c>
      <c r="AH1913" s="15" t="s">
        <v>2</v>
      </c>
      <c r="AI1913" s="15" t="s">
        <v>2</v>
      </c>
      <c r="AJ1913" s="15" t="s">
        <v>1779</v>
      </c>
      <c r="AK1913" s="15" t="s">
        <v>1780</v>
      </c>
      <c r="AL1913" s="15" t="s">
        <v>57</v>
      </c>
      <c r="AM1913" s="15" t="s">
        <v>1857</v>
      </c>
      <c r="AN1913" s="16">
        <v>10</v>
      </c>
      <c r="AO1913" s="16">
        <v>10</v>
      </c>
      <c r="AP1913" s="17"/>
      <c r="AQ1913" s="17"/>
      <c r="AR1913" s="17">
        <v>45837</v>
      </c>
      <c r="AS1913" s="17"/>
      <c r="AT1913" s="17"/>
      <c r="AU1913" s="16">
        <v>5</v>
      </c>
      <c r="AV1913" s="18" t="s">
        <v>1652</v>
      </c>
      <c r="AW1913" s="17"/>
      <c r="AX1913" s="17">
        <v>45614</v>
      </c>
      <c r="AY1913" s="17">
        <v>45614</v>
      </c>
    </row>
    <row r="1914" spans="1:51" x14ac:dyDescent="0.35">
      <c r="A1914" s="18" t="str">
        <f t="shared" si="29"/>
        <v>PUAES-EY31-W520</v>
      </c>
      <c r="B1914" s="15" t="s">
        <v>1639</v>
      </c>
      <c r="C1914" s="15" t="s">
        <v>1357</v>
      </c>
      <c r="D1914" s="15" t="s">
        <v>1508</v>
      </c>
      <c r="E1914" s="15" t="s">
        <v>1855</v>
      </c>
      <c r="F1914" s="15" t="s">
        <v>1849</v>
      </c>
      <c r="G1914" s="15" t="s">
        <v>1643</v>
      </c>
      <c r="H1914" s="15" t="s">
        <v>2</v>
      </c>
      <c r="I1914" s="15" t="s">
        <v>1637</v>
      </c>
      <c r="J1914" s="15" t="s">
        <v>2</v>
      </c>
      <c r="K1914" s="15" t="s">
        <v>1660</v>
      </c>
      <c r="L1914" s="15" t="s">
        <v>1645</v>
      </c>
      <c r="M1914" s="15" t="s">
        <v>2</v>
      </c>
      <c r="N1914" s="15" t="s">
        <v>2</v>
      </c>
      <c r="O1914" s="15" t="s">
        <v>1639</v>
      </c>
      <c r="P1914" s="15" t="s">
        <v>1637</v>
      </c>
      <c r="Q1914" s="15" t="s">
        <v>2</v>
      </c>
      <c r="R1914" s="15" t="s">
        <v>1639</v>
      </c>
      <c r="S1914" s="15" t="s">
        <v>1637</v>
      </c>
      <c r="T1914" s="15" t="s">
        <v>2</v>
      </c>
      <c r="U1914" s="15" t="s">
        <v>1806</v>
      </c>
      <c r="V1914" s="15" t="s">
        <v>1806</v>
      </c>
      <c r="W1914" s="15" t="s">
        <v>1647</v>
      </c>
      <c r="X1914" s="15" t="s">
        <v>2</v>
      </c>
      <c r="Y1914" s="15" t="s">
        <v>2</v>
      </c>
      <c r="Z1914" s="15" t="s">
        <v>2</v>
      </c>
      <c r="AA1914" s="15" t="s">
        <v>1648</v>
      </c>
      <c r="AB1914" s="15" t="s">
        <v>1648</v>
      </c>
      <c r="AC1914" s="15" t="s">
        <v>1648</v>
      </c>
      <c r="AD1914" s="15" t="s">
        <v>1648</v>
      </c>
      <c r="AE1914" s="15" t="s">
        <v>1648</v>
      </c>
      <c r="AF1914" s="15" t="s">
        <v>1648</v>
      </c>
      <c r="AG1914" s="15" t="s">
        <v>1648</v>
      </c>
      <c r="AH1914" s="15" t="s">
        <v>2</v>
      </c>
      <c r="AI1914" s="15" t="s">
        <v>2</v>
      </c>
      <c r="AJ1914" s="15" t="s">
        <v>1779</v>
      </c>
      <c r="AK1914" s="15" t="s">
        <v>1780</v>
      </c>
      <c r="AL1914" s="15" t="s">
        <v>57</v>
      </c>
      <c r="AM1914" s="15" t="s">
        <v>2252</v>
      </c>
      <c r="AN1914" s="16">
        <v>10</v>
      </c>
      <c r="AO1914" s="16">
        <v>10</v>
      </c>
      <c r="AP1914" s="17"/>
      <c r="AQ1914" s="17"/>
      <c r="AR1914" s="17">
        <v>45837</v>
      </c>
      <c r="AS1914" s="17"/>
      <c r="AT1914" s="17"/>
      <c r="AU1914" s="16">
        <v>5</v>
      </c>
      <c r="AV1914" s="18" t="s">
        <v>1652</v>
      </c>
      <c r="AW1914" s="17"/>
      <c r="AX1914" s="17">
        <v>45409</v>
      </c>
      <c r="AY1914" s="17">
        <v>45409</v>
      </c>
    </row>
    <row r="1915" spans="1:51" x14ac:dyDescent="0.35">
      <c r="A1915" s="18" t="str">
        <f t="shared" si="29"/>
        <v>PUAES-EY70-G520</v>
      </c>
      <c r="B1915" s="15" t="s">
        <v>1639</v>
      </c>
      <c r="C1915" s="15" t="s">
        <v>1357</v>
      </c>
      <c r="D1915" s="15" t="s">
        <v>1509</v>
      </c>
      <c r="E1915" s="15" t="s">
        <v>1855</v>
      </c>
      <c r="F1915" s="15" t="s">
        <v>1849</v>
      </c>
      <c r="G1915" s="15" t="s">
        <v>1643</v>
      </c>
      <c r="H1915" s="15" t="s">
        <v>2</v>
      </c>
      <c r="I1915" s="15" t="s">
        <v>1637</v>
      </c>
      <c r="J1915" s="15" t="s">
        <v>2</v>
      </c>
      <c r="K1915" s="15" t="s">
        <v>1660</v>
      </c>
      <c r="L1915" s="15" t="s">
        <v>1645</v>
      </c>
      <c r="M1915" s="15" t="s">
        <v>2</v>
      </c>
      <c r="N1915" s="15" t="s">
        <v>2</v>
      </c>
      <c r="O1915" s="15" t="s">
        <v>1639</v>
      </c>
      <c r="P1915" s="15" t="s">
        <v>1637</v>
      </c>
      <c r="Q1915" s="15" t="s">
        <v>2</v>
      </c>
      <c r="R1915" s="15" t="s">
        <v>1639</v>
      </c>
      <c r="S1915" s="15" t="s">
        <v>1637</v>
      </c>
      <c r="T1915" s="15" t="s">
        <v>2</v>
      </c>
      <c r="U1915" s="15" t="s">
        <v>1806</v>
      </c>
      <c r="V1915" s="15" t="s">
        <v>1806</v>
      </c>
      <c r="W1915" s="15" t="s">
        <v>1647</v>
      </c>
      <c r="X1915" s="15" t="s">
        <v>2</v>
      </c>
      <c r="Y1915" s="15" t="s">
        <v>2</v>
      </c>
      <c r="Z1915" s="15" t="s">
        <v>2</v>
      </c>
      <c r="AA1915" s="15" t="s">
        <v>1648</v>
      </c>
      <c r="AB1915" s="15" t="s">
        <v>1648</v>
      </c>
      <c r="AC1915" s="15" t="s">
        <v>1648</v>
      </c>
      <c r="AD1915" s="15" t="s">
        <v>1648</v>
      </c>
      <c r="AE1915" s="15" t="s">
        <v>1648</v>
      </c>
      <c r="AF1915" s="15" t="s">
        <v>1648</v>
      </c>
      <c r="AG1915" s="15" t="s">
        <v>1648</v>
      </c>
      <c r="AH1915" s="15" t="s">
        <v>2</v>
      </c>
      <c r="AI1915" s="15" t="s">
        <v>2</v>
      </c>
      <c r="AJ1915" s="15" t="s">
        <v>1779</v>
      </c>
      <c r="AK1915" s="15" t="s">
        <v>1780</v>
      </c>
      <c r="AL1915" s="15" t="s">
        <v>57</v>
      </c>
      <c r="AM1915" s="15" t="s">
        <v>2252</v>
      </c>
      <c r="AN1915" s="16">
        <v>10</v>
      </c>
      <c r="AO1915" s="16">
        <v>10</v>
      </c>
      <c r="AP1915" s="17"/>
      <c r="AQ1915" s="17"/>
      <c r="AR1915" s="17">
        <v>45837</v>
      </c>
      <c r="AS1915" s="17"/>
      <c r="AT1915" s="17"/>
      <c r="AU1915" s="16">
        <v>5</v>
      </c>
      <c r="AV1915" s="18" t="s">
        <v>1652</v>
      </c>
      <c r="AW1915" s="17"/>
      <c r="AX1915" s="17">
        <v>45409</v>
      </c>
      <c r="AY1915" s="17">
        <v>45409</v>
      </c>
    </row>
    <row r="1916" spans="1:51" x14ac:dyDescent="0.35">
      <c r="A1916" s="18" t="str">
        <f t="shared" si="29"/>
        <v>PUAES-EY70AG503</v>
      </c>
      <c r="B1916" s="15" t="s">
        <v>1639</v>
      </c>
      <c r="C1916" s="15" t="s">
        <v>1357</v>
      </c>
      <c r="D1916" s="15" t="s">
        <v>1243</v>
      </c>
      <c r="E1916" s="15" t="s">
        <v>1855</v>
      </c>
      <c r="F1916" s="15" t="s">
        <v>1849</v>
      </c>
      <c r="G1916" s="15" t="s">
        <v>1643</v>
      </c>
      <c r="H1916" s="15" t="s">
        <v>2</v>
      </c>
      <c r="I1916" s="15" t="s">
        <v>1637</v>
      </c>
      <c r="J1916" s="15" t="s">
        <v>2</v>
      </c>
      <c r="K1916" s="15" t="s">
        <v>1638</v>
      </c>
      <c r="L1916" s="15" t="s">
        <v>1638</v>
      </c>
      <c r="M1916" s="15" t="s">
        <v>2</v>
      </c>
      <c r="N1916" s="15" t="s">
        <v>2</v>
      </c>
      <c r="O1916" s="15" t="s">
        <v>1639</v>
      </c>
      <c r="P1916" s="15" t="s">
        <v>1637</v>
      </c>
      <c r="Q1916" s="15" t="s">
        <v>2</v>
      </c>
      <c r="R1916" s="15" t="s">
        <v>1639</v>
      </c>
      <c r="S1916" s="15" t="s">
        <v>1637</v>
      </c>
      <c r="T1916" s="15" t="s">
        <v>1640</v>
      </c>
      <c r="U1916" s="15" t="s">
        <v>1806</v>
      </c>
      <c r="V1916" s="15" t="s">
        <v>2</v>
      </c>
      <c r="W1916" s="15" t="s">
        <v>1647</v>
      </c>
      <c r="X1916" s="15" t="s">
        <v>2</v>
      </c>
      <c r="Y1916" s="15" t="s">
        <v>2</v>
      </c>
      <c r="Z1916" s="15" t="s">
        <v>2</v>
      </c>
      <c r="AA1916" s="15" t="s">
        <v>1648</v>
      </c>
      <c r="AB1916" s="15" t="s">
        <v>1648</v>
      </c>
      <c r="AC1916" s="15" t="s">
        <v>1648</v>
      </c>
      <c r="AD1916" s="15" t="s">
        <v>1648</v>
      </c>
      <c r="AE1916" s="15" t="s">
        <v>1648</v>
      </c>
      <c r="AF1916" s="15" t="s">
        <v>1648</v>
      </c>
      <c r="AG1916" s="15" t="s">
        <v>1648</v>
      </c>
      <c r="AH1916" s="15" t="s">
        <v>2</v>
      </c>
      <c r="AI1916" s="15" t="s">
        <v>2</v>
      </c>
      <c r="AJ1916" s="15" t="s">
        <v>1779</v>
      </c>
      <c r="AK1916" s="15" t="s">
        <v>1780</v>
      </c>
      <c r="AL1916" s="15" t="s">
        <v>57</v>
      </c>
      <c r="AM1916" s="15" t="s">
        <v>1857</v>
      </c>
      <c r="AN1916" s="16">
        <v>10</v>
      </c>
      <c r="AO1916" s="16">
        <v>10</v>
      </c>
      <c r="AP1916" s="17"/>
      <c r="AQ1916" s="17"/>
      <c r="AR1916" s="17">
        <v>45837</v>
      </c>
      <c r="AS1916" s="17"/>
      <c r="AT1916" s="17"/>
      <c r="AU1916" s="16">
        <v>5</v>
      </c>
      <c r="AV1916" s="18" t="s">
        <v>1652</v>
      </c>
      <c r="AW1916" s="17"/>
      <c r="AX1916" s="17">
        <v>45614</v>
      </c>
      <c r="AY1916" s="17">
        <v>45614</v>
      </c>
    </row>
    <row r="1917" spans="1:51" x14ac:dyDescent="0.35">
      <c r="A1917" s="18" t="str">
        <f t="shared" si="29"/>
        <v>PUAES-EY80-P520</v>
      </c>
      <c r="B1917" s="15" t="s">
        <v>1639</v>
      </c>
      <c r="C1917" s="15" t="s">
        <v>1357</v>
      </c>
      <c r="D1917" s="15" t="s">
        <v>1510</v>
      </c>
      <c r="E1917" s="15" t="s">
        <v>1855</v>
      </c>
      <c r="F1917" s="15" t="s">
        <v>1849</v>
      </c>
      <c r="G1917" s="15" t="s">
        <v>1643</v>
      </c>
      <c r="H1917" s="15" t="s">
        <v>2</v>
      </c>
      <c r="I1917" s="15" t="s">
        <v>1637</v>
      </c>
      <c r="J1917" s="15" t="s">
        <v>2</v>
      </c>
      <c r="K1917" s="15" t="s">
        <v>1660</v>
      </c>
      <c r="L1917" s="15" t="s">
        <v>1645</v>
      </c>
      <c r="M1917" s="15" t="s">
        <v>2</v>
      </c>
      <c r="N1917" s="15" t="s">
        <v>2</v>
      </c>
      <c r="O1917" s="15" t="s">
        <v>1639</v>
      </c>
      <c r="P1917" s="15" t="s">
        <v>1637</v>
      </c>
      <c r="Q1917" s="15" t="s">
        <v>2</v>
      </c>
      <c r="R1917" s="15" t="s">
        <v>1639</v>
      </c>
      <c r="S1917" s="15" t="s">
        <v>1637</v>
      </c>
      <c r="T1917" s="15" t="s">
        <v>2</v>
      </c>
      <c r="U1917" s="15" t="s">
        <v>1806</v>
      </c>
      <c r="V1917" s="15" t="s">
        <v>1806</v>
      </c>
      <c r="W1917" s="15" t="s">
        <v>1647</v>
      </c>
      <c r="X1917" s="15" t="s">
        <v>2</v>
      </c>
      <c r="Y1917" s="15" t="s">
        <v>2</v>
      </c>
      <c r="Z1917" s="15" t="s">
        <v>2</v>
      </c>
      <c r="AA1917" s="15" t="s">
        <v>1648</v>
      </c>
      <c r="AB1917" s="15" t="s">
        <v>1648</v>
      </c>
      <c r="AC1917" s="15" t="s">
        <v>1648</v>
      </c>
      <c r="AD1917" s="15" t="s">
        <v>1648</v>
      </c>
      <c r="AE1917" s="15" t="s">
        <v>1648</v>
      </c>
      <c r="AF1917" s="15" t="s">
        <v>1648</v>
      </c>
      <c r="AG1917" s="15" t="s">
        <v>1648</v>
      </c>
      <c r="AH1917" s="15" t="s">
        <v>2</v>
      </c>
      <c r="AI1917" s="15" t="s">
        <v>2</v>
      </c>
      <c r="AJ1917" s="15" t="s">
        <v>1779</v>
      </c>
      <c r="AK1917" s="15" t="s">
        <v>1780</v>
      </c>
      <c r="AL1917" s="15" t="s">
        <v>57</v>
      </c>
      <c r="AM1917" s="15" t="s">
        <v>2252</v>
      </c>
      <c r="AN1917" s="16">
        <v>10</v>
      </c>
      <c r="AO1917" s="16">
        <v>10</v>
      </c>
      <c r="AP1917" s="17"/>
      <c r="AQ1917" s="17"/>
      <c r="AR1917" s="17">
        <v>45837</v>
      </c>
      <c r="AS1917" s="17"/>
      <c r="AT1917" s="17"/>
      <c r="AU1917" s="16">
        <v>5</v>
      </c>
      <c r="AV1917" s="18" t="s">
        <v>1652</v>
      </c>
      <c r="AW1917" s="17"/>
      <c r="AX1917" s="17">
        <v>45409</v>
      </c>
      <c r="AY1917" s="17">
        <v>45409</v>
      </c>
    </row>
    <row r="1918" spans="1:51" x14ac:dyDescent="0.35">
      <c r="A1918" s="18" t="str">
        <f t="shared" si="29"/>
        <v>PUAES-EY90-A520</v>
      </c>
      <c r="B1918" s="15" t="s">
        <v>1639</v>
      </c>
      <c r="C1918" s="15" t="s">
        <v>1357</v>
      </c>
      <c r="D1918" s="15" t="s">
        <v>1511</v>
      </c>
      <c r="E1918" s="15" t="s">
        <v>1855</v>
      </c>
      <c r="F1918" s="15" t="s">
        <v>1849</v>
      </c>
      <c r="G1918" s="15" t="s">
        <v>1643</v>
      </c>
      <c r="H1918" s="15" t="s">
        <v>2</v>
      </c>
      <c r="I1918" s="15" t="s">
        <v>1637</v>
      </c>
      <c r="J1918" s="15" t="s">
        <v>2</v>
      </c>
      <c r="K1918" s="15" t="s">
        <v>1660</v>
      </c>
      <c r="L1918" s="15" t="s">
        <v>1645</v>
      </c>
      <c r="M1918" s="15" t="s">
        <v>2</v>
      </c>
      <c r="N1918" s="15" t="s">
        <v>2</v>
      </c>
      <c r="O1918" s="15" t="s">
        <v>1639</v>
      </c>
      <c r="P1918" s="15" t="s">
        <v>1637</v>
      </c>
      <c r="Q1918" s="15" t="s">
        <v>2</v>
      </c>
      <c r="R1918" s="15" t="s">
        <v>1639</v>
      </c>
      <c r="S1918" s="15" t="s">
        <v>1637</v>
      </c>
      <c r="T1918" s="15" t="s">
        <v>2</v>
      </c>
      <c r="U1918" s="15" t="s">
        <v>1806</v>
      </c>
      <c r="V1918" s="15" t="s">
        <v>1806</v>
      </c>
      <c r="W1918" s="15" t="s">
        <v>1647</v>
      </c>
      <c r="X1918" s="15" t="s">
        <v>2</v>
      </c>
      <c r="Y1918" s="15" t="s">
        <v>2</v>
      </c>
      <c r="Z1918" s="15" t="s">
        <v>2</v>
      </c>
      <c r="AA1918" s="15" t="s">
        <v>1648</v>
      </c>
      <c r="AB1918" s="15" t="s">
        <v>1648</v>
      </c>
      <c r="AC1918" s="15" t="s">
        <v>1648</v>
      </c>
      <c r="AD1918" s="15" t="s">
        <v>1648</v>
      </c>
      <c r="AE1918" s="15" t="s">
        <v>1648</v>
      </c>
      <c r="AF1918" s="15" t="s">
        <v>1648</v>
      </c>
      <c r="AG1918" s="15" t="s">
        <v>1648</v>
      </c>
      <c r="AH1918" s="15" t="s">
        <v>2</v>
      </c>
      <c r="AI1918" s="15" t="s">
        <v>2</v>
      </c>
      <c r="AJ1918" s="15" t="s">
        <v>1779</v>
      </c>
      <c r="AK1918" s="15" t="s">
        <v>1780</v>
      </c>
      <c r="AL1918" s="15" t="s">
        <v>57</v>
      </c>
      <c r="AM1918" s="15" t="s">
        <v>2252</v>
      </c>
      <c r="AN1918" s="16">
        <v>10</v>
      </c>
      <c r="AO1918" s="16">
        <v>10</v>
      </c>
      <c r="AP1918" s="17"/>
      <c r="AQ1918" s="17"/>
      <c r="AR1918" s="17">
        <v>45837</v>
      </c>
      <c r="AS1918" s="17"/>
      <c r="AT1918" s="17"/>
      <c r="AU1918" s="16">
        <v>5</v>
      </c>
      <c r="AV1918" s="18" t="s">
        <v>1652</v>
      </c>
      <c r="AW1918" s="17"/>
      <c r="AX1918" s="17">
        <v>45409</v>
      </c>
      <c r="AY1918" s="17">
        <v>45409</v>
      </c>
    </row>
    <row r="1919" spans="1:51" x14ac:dyDescent="0.35">
      <c r="A1919" s="18" t="str">
        <f t="shared" si="29"/>
        <v>PUAES-GA21-S820</v>
      </c>
      <c r="B1919" s="15" t="s">
        <v>1639</v>
      </c>
      <c r="C1919" s="15" t="s">
        <v>1357</v>
      </c>
      <c r="D1919" s="15" t="s">
        <v>1512</v>
      </c>
      <c r="E1919" s="15" t="s">
        <v>1852</v>
      </c>
      <c r="F1919" s="15" t="s">
        <v>1853</v>
      </c>
      <c r="G1919" s="15" t="s">
        <v>1643</v>
      </c>
      <c r="H1919" s="15" t="s">
        <v>2</v>
      </c>
      <c r="I1919" s="15" t="s">
        <v>1637</v>
      </c>
      <c r="J1919" s="15" t="s">
        <v>2</v>
      </c>
      <c r="K1919" s="15" t="s">
        <v>1660</v>
      </c>
      <c r="L1919" s="15" t="s">
        <v>1645</v>
      </c>
      <c r="M1919" s="15" t="s">
        <v>2</v>
      </c>
      <c r="N1919" s="15" t="s">
        <v>2</v>
      </c>
      <c r="O1919" s="15" t="s">
        <v>1639</v>
      </c>
      <c r="P1919" s="15" t="s">
        <v>1637</v>
      </c>
      <c r="Q1919" s="15" t="s">
        <v>2</v>
      </c>
      <c r="R1919" s="15" t="s">
        <v>1639</v>
      </c>
      <c r="S1919" s="15" t="s">
        <v>1637</v>
      </c>
      <c r="T1919" s="15" t="s">
        <v>2</v>
      </c>
      <c r="U1919" s="15" t="s">
        <v>1822</v>
      </c>
      <c r="V1919" s="15" t="s">
        <v>1822</v>
      </c>
      <c r="W1919" s="15" t="s">
        <v>1647</v>
      </c>
      <c r="X1919" s="15" t="s">
        <v>2</v>
      </c>
      <c r="Y1919" s="15" t="s">
        <v>2</v>
      </c>
      <c r="Z1919" s="15" t="s">
        <v>2</v>
      </c>
      <c r="AA1919" s="15" t="s">
        <v>1648</v>
      </c>
      <c r="AB1919" s="15" t="s">
        <v>1648</v>
      </c>
      <c r="AC1919" s="15" t="s">
        <v>1648</v>
      </c>
      <c r="AD1919" s="15" t="s">
        <v>1648</v>
      </c>
      <c r="AE1919" s="15" t="s">
        <v>1648</v>
      </c>
      <c r="AF1919" s="15" t="s">
        <v>1648</v>
      </c>
      <c r="AG1919" s="15" t="s">
        <v>1648</v>
      </c>
      <c r="AH1919" s="15" t="s">
        <v>2</v>
      </c>
      <c r="AI1919" s="15" t="s">
        <v>2</v>
      </c>
      <c r="AJ1919" s="15" t="s">
        <v>1854</v>
      </c>
      <c r="AK1919" s="15" t="s">
        <v>1780</v>
      </c>
      <c r="AL1919" s="15" t="s">
        <v>57</v>
      </c>
      <c r="AM1919" s="15" t="s">
        <v>2252</v>
      </c>
      <c r="AN1919" s="16">
        <v>10</v>
      </c>
      <c r="AO1919" s="16">
        <v>10</v>
      </c>
      <c r="AP1919" s="17"/>
      <c r="AQ1919" s="17"/>
      <c r="AR1919" s="17">
        <v>45837</v>
      </c>
      <c r="AS1919" s="17"/>
      <c r="AT1919" s="17"/>
      <c r="AU1919" s="16">
        <v>5</v>
      </c>
      <c r="AV1919" s="18" t="s">
        <v>1652</v>
      </c>
      <c r="AW1919" s="17"/>
      <c r="AX1919" s="17">
        <v>45409</v>
      </c>
      <c r="AY1919" s="17">
        <v>45409</v>
      </c>
    </row>
    <row r="1920" spans="1:51" x14ac:dyDescent="0.35">
      <c r="A1920" s="18" t="str">
        <f t="shared" si="29"/>
        <v>PUAES-LL41-K520</v>
      </c>
      <c r="B1920" s="15" t="s">
        <v>1639</v>
      </c>
      <c r="C1920" s="15" t="s">
        <v>1357</v>
      </c>
      <c r="D1920" s="15" t="s">
        <v>1513</v>
      </c>
      <c r="E1920" s="15" t="s">
        <v>1852</v>
      </c>
      <c r="F1920" s="15" t="s">
        <v>1853</v>
      </c>
      <c r="G1920" s="15" t="s">
        <v>1643</v>
      </c>
      <c r="H1920" s="15" t="s">
        <v>2</v>
      </c>
      <c r="I1920" s="15" t="s">
        <v>1637</v>
      </c>
      <c r="J1920" s="15" t="s">
        <v>2</v>
      </c>
      <c r="K1920" s="15" t="s">
        <v>1660</v>
      </c>
      <c r="L1920" s="15" t="s">
        <v>1645</v>
      </c>
      <c r="M1920" s="15" t="s">
        <v>2</v>
      </c>
      <c r="N1920" s="15" t="s">
        <v>2</v>
      </c>
      <c r="O1920" s="15" t="s">
        <v>1639</v>
      </c>
      <c r="P1920" s="15" t="s">
        <v>1637</v>
      </c>
      <c r="Q1920" s="15" t="s">
        <v>2</v>
      </c>
      <c r="R1920" s="15" t="s">
        <v>1639</v>
      </c>
      <c r="S1920" s="15" t="s">
        <v>1637</v>
      </c>
      <c r="T1920" s="15" t="s">
        <v>2</v>
      </c>
      <c r="U1920" s="15" t="s">
        <v>1817</v>
      </c>
      <c r="V1920" s="15" t="s">
        <v>1817</v>
      </c>
      <c r="W1920" s="15" t="s">
        <v>1647</v>
      </c>
      <c r="X1920" s="15" t="s">
        <v>2</v>
      </c>
      <c r="Y1920" s="15" t="s">
        <v>2</v>
      </c>
      <c r="Z1920" s="15" t="s">
        <v>2</v>
      </c>
      <c r="AA1920" s="15" t="s">
        <v>1648</v>
      </c>
      <c r="AB1920" s="15" t="s">
        <v>1648</v>
      </c>
      <c r="AC1920" s="15" t="s">
        <v>1648</v>
      </c>
      <c r="AD1920" s="15" t="s">
        <v>1648</v>
      </c>
      <c r="AE1920" s="15" t="s">
        <v>1648</v>
      </c>
      <c r="AF1920" s="15" t="s">
        <v>1648</v>
      </c>
      <c r="AG1920" s="15" t="s">
        <v>1648</v>
      </c>
      <c r="AH1920" s="15" t="s">
        <v>2</v>
      </c>
      <c r="AI1920" s="15" t="s">
        <v>2</v>
      </c>
      <c r="AJ1920" s="15" t="s">
        <v>1854</v>
      </c>
      <c r="AK1920" s="15" t="s">
        <v>1780</v>
      </c>
      <c r="AL1920" s="15" t="s">
        <v>57</v>
      </c>
      <c r="AM1920" s="15" t="s">
        <v>2252</v>
      </c>
      <c r="AN1920" s="16">
        <v>10</v>
      </c>
      <c r="AO1920" s="16">
        <v>10</v>
      </c>
      <c r="AP1920" s="17"/>
      <c r="AQ1920" s="17"/>
      <c r="AR1920" s="17">
        <v>45837</v>
      </c>
      <c r="AS1920" s="17"/>
      <c r="AT1920" s="17"/>
      <c r="AU1920" s="16">
        <v>5</v>
      </c>
      <c r="AV1920" s="18" t="s">
        <v>1652</v>
      </c>
      <c r="AW1920" s="17"/>
      <c r="AX1920" s="17">
        <v>45409</v>
      </c>
      <c r="AY1920" s="17">
        <v>45409</v>
      </c>
    </row>
    <row r="1921" spans="1:51" x14ac:dyDescent="0.35">
      <c r="A1921" s="18" t="str">
        <f t="shared" si="29"/>
        <v>PUAES-LS6A-K820</v>
      </c>
      <c r="B1921" s="15" t="s">
        <v>1639</v>
      </c>
      <c r="C1921" s="15" t="s">
        <v>1357</v>
      </c>
      <c r="D1921" s="15" t="s">
        <v>1514</v>
      </c>
      <c r="E1921" s="15" t="s">
        <v>1852</v>
      </c>
      <c r="F1921" s="15" t="s">
        <v>1853</v>
      </c>
      <c r="G1921" s="15" t="s">
        <v>1643</v>
      </c>
      <c r="H1921" s="15" t="s">
        <v>2</v>
      </c>
      <c r="I1921" s="15" t="s">
        <v>1637</v>
      </c>
      <c r="J1921" s="15" t="s">
        <v>2</v>
      </c>
      <c r="K1921" s="15" t="s">
        <v>1660</v>
      </c>
      <c r="L1921" s="15" t="s">
        <v>1645</v>
      </c>
      <c r="M1921" s="15" t="s">
        <v>2</v>
      </c>
      <c r="N1921" s="15" t="s">
        <v>2</v>
      </c>
      <c r="O1921" s="15" t="s">
        <v>1639</v>
      </c>
      <c r="P1921" s="15" t="s">
        <v>1637</v>
      </c>
      <c r="Q1921" s="15" t="s">
        <v>2</v>
      </c>
      <c r="R1921" s="15" t="s">
        <v>1639</v>
      </c>
      <c r="S1921" s="15" t="s">
        <v>1637</v>
      </c>
      <c r="T1921" s="15" t="s">
        <v>2</v>
      </c>
      <c r="U1921" s="15" t="s">
        <v>1822</v>
      </c>
      <c r="V1921" s="15" t="s">
        <v>1822</v>
      </c>
      <c r="W1921" s="15" t="s">
        <v>1647</v>
      </c>
      <c r="X1921" s="15" t="s">
        <v>2</v>
      </c>
      <c r="Y1921" s="15" t="s">
        <v>2</v>
      </c>
      <c r="Z1921" s="15" t="s">
        <v>2</v>
      </c>
      <c r="AA1921" s="15" t="s">
        <v>1648</v>
      </c>
      <c r="AB1921" s="15" t="s">
        <v>1648</v>
      </c>
      <c r="AC1921" s="15" t="s">
        <v>1648</v>
      </c>
      <c r="AD1921" s="15" t="s">
        <v>1648</v>
      </c>
      <c r="AE1921" s="15" t="s">
        <v>1648</v>
      </c>
      <c r="AF1921" s="15" t="s">
        <v>1648</v>
      </c>
      <c r="AG1921" s="15" t="s">
        <v>1648</v>
      </c>
      <c r="AH1921" s="15" t="s">
        <v>2</v>
      </c>
      <c r="AI1921" s="15" t="s">
        <v>2</v>
      </c>
      <c r="AJ1921" s="15" t="s">
        <v>1854</v>
      </c>
      <c r="AK1921" s="15" t="s">
        <v>1780</v>
      </c>
      <c r="AL1921" s="15" t="s">
        <v>57</v>
      </c>
      <c r="AM1921" s="15" t="s">
        <v>2252</v>
      </c>
      <c r="AN1921" s="16">
        <v>10</v>
      </c>
      <c r="AO1921" s="16">
        <v>10</v>
      </c>
      <c r="AP1921" s="17"/>
      <c r="AQ1921" s="17"/>
      <c r="AR1921" s="17">
        <v>45837</v>
      </c>
      <c r="AS1921" s="17"/>
      <c r="AT1921" s="17"/>
      <c r="AU1921" s="16">
        <v>5</v>
      </c>
      <c r="AV1921" s="18" t="s">
        <v>1652</v>
      </c>
      <c r="AW1921" s="17"/>
      <c r="AX1921" s="17">
        <v>45409</v>
      </c>
      <c r="AY1921" s="17">
        <v>45409</v>
      </c>
    </row>
    <row r="1922" spans="1:51" x14ac:dyDescent="0.35">
      <c r="A1922" s="18" t="str">
        <f t="shared" si="29"/>
        <v>PUAES-LS9A-K820</v>
      </c>
      <c r="B1922" s="15" t="s">
        <v>1639</v>
      </c>
      <c r="C1922" s="15" t="s">
        <v>1357</v>
      </c>
      <c r="D1922" s="15" t="s">
        <v>1515</v>
      </c>
      <c r="E1922" s="15" t="s">
        <v>1852</v>
      </c>
      <c r="F1922" s="15" t="s">
        <v>1853</v>
      </c>
      <c r="G1922" s="15" t="s">
        <v>1643</v>
      </c>
      <c r="H1922" s="15" t="s">
        <v>2</v>
      </c>
      <c r="I1922" s="15" t="s">
        <v>1637</v>
      </c>
      <c r="J1922" s="15" t="s">
        <v>2</v>
      </c>
      <c r="K1922" s="15" t="s">
        <v>1660</v>
      </c>
      <c r="L1922" s="15" t="s">
        <v>1645</v>
      </c>
      <c r="M1922" s="15" t="s">
        <v>2</v>
      </c>
      <c r="N1922" s="15" t="s">
        <v>2</v>
      </c>
      <c r="O1922" s="15" t="s">
        <v>1639</v>
      </c>
      <c r="P1922" s="15" t="s">
        <v>1637</v>
      </c>
      <c r="Q1922" s="15" t="s">
        <v>2</v>
      </c>
      <c r="R1922" s="15" t="s">
        <v>1639</v>
      </c>
      <c r="S1922" s="15" t="s">
        <v>1637</v>
      </c>
      <c r="T1922" s="15" t="s">
        <v>2</v>
      </c>
      <c r="U1922" s="15" t="s">
        <v>1822</v>
      </c>
      <c r="V1922" s="15" t="s">
        <v>1822</v>
      </c>
      <c r="W1922" s="15" t="s">
        <v>1647</v>
      </c>
      <c r="X1922" s="15" t="s">
        <v>2</v>
      </c>
      <c r="Y1922" s="15" t="s">
        <v>2</v>
      </c>
      <c r="Z1922" s="15" t="s">
        <v>2</v>
      </c>
      <c r="AA1922" s="15" t="s">
        <v>1648</v>
      </c>
      <c r="AB1922" s="15" t="s">
        <v>1648</v>
      </c>
      <c r="AC1922" s="15" t="s">
        <v>1648</v>
      </c>
      <c r="AD1922" s="15" t="s">
        <v>1648</v>
      </c>
      <c r="AE1922" s="15" t="s">
        <v>1648</v>
      </c>
      <c r="AF1922" s="15" t="s">
        <v>1648</v>
      </c>
      <c r="AG1922" s="15" t="s">
        <v>1648</v>
      </c>
      <c r="AH1922" s="15" t="s">
        <v>2</v>
      </c>
      <c r="AI1922" s="15" t="s">
        <v>2</v>
      </c>
      <c r="AJ1922" s="15" t="s">
        <v>1854</v>
      </c>
      <c r="AK1922" s="15" t="s">
        <v>1780</v>
      </c>
      <c r="AL1922" s="15" t="s">
        <v>57</v>
      </c>
      <c r="AM1922" s="15" t="s">
        <v>2252</v>
      </c>
      <c r="AN1922" s="16">
        <v>10</v>
      </c>
      <c r="AO1922" s="16">
        <v>10</v>
      </c>
      <c r="AP1922" s="17"/>
      <c r="AQ1922" s="17"/>
      <c r="AR1922" s="17">
        <v>45837</v>
      </c>
      <c r="AS1922" s="17"/>
      <c r="AT1922" s="17"/>
      <c r="AU1922" s="16">
        <v>5</v>
      </c>
      <c r="AV1922" s="18" t="s">
        <v>1652</v>
      </c>
      <c r="AW1922" s="17"/>
      <c r="AX1922" s="17">
        <v>45409</v>
      </c>
      <c r="AY1922" s="17">
        <v>45409</v>
      </c>
    </row>
    <row r="1923" spans="1:51" x14ac:dyDescent="0.35">
      <c r="A1923" s="18" t="str">
        <f t="shared" ref="A1923:A1986" si="30">C1923&amp;D1923</f>
        <v>PUAES-LT2N-S820</v>
      </c>
      <c r="B1923" s="15" t="s">
        <v>1639</v>
      </c>
      <c r="C1923" s="15" t="s">
        <v>1357</v>
      </c>
      <c r="D1923" s="15" t="s">
        <v>1516</v>
      </c>
      <c r="E1923" s="15" t="s">
        <v>1852</v>
      </c>
      <c r="F1923" s="15" t="s">
        <v>1853</v>
      </c>
      <c r="G1923" s="15" t="s">
        <v>1643</v>
      </c>
      <c r="H1923" s="15" t="s">
        <v>2</v>
      </c>
      <c r="I1923" s="15" t="s">
        <v>1637</v>
      </c>
      <c r="J1923" s="15" t="s">
        <v>2</v>
      </c>
      <c r="K1923" s="15" t="s">
        <v>1660</v>
      </c>
      <c r="L1923" s="15" t="s">
        <v>1645</v>
      </c>
      <c r="M1923" s="15" t="s">
        <v>2</v>
      </c>
      <c r="N1923" s="15" t="s">
        <v>2</v>
      </c>
      <c r="O1923" s="15" t="s">
        <v>1639</v>
      </c>
      <c r="P1923" s="15" t="s">
        <v>1637</v>
      </c>
      <c r="Q1923" s="15" t="s">
        <v>2</v>
      </c>
      <c r="R1923" s="15" t="s">
        <v>1639</v>
      </c>
      <c r="S1923" s="15" t="s">
        <v>1637</v>
      </c>
      <c r="T1923" s="15" t="s">
        <v>2</v>
      </c>
      <c r="U1923" s="15" t="s">
        <v>1822</v>
      </c>
      <c r="V1923" s="15" t="s">
        <v>1822</v>
      </c>
      <c r="W1923" s="15" t="s">
        <v>1647</v>
      </c>
      <c r="X1923" s="15" t="s">
        <v>2</v>
      </c>
      <c r="Y1923" s="15" t="s">
        <v>2</v>
      </c>
      <c r="Z1923" s="15" t="s">
        <v>2</v>
      </c>
      <c r="AA1923" s="15" t="s">
        <v>1648</v>
      </c>
      <c r="AB1923" s="15" t="s">
        <v>1648</v>
      </c>
      <c r="AC1923" s="15" t="s">
        <v>1648</v>
      </c>
      <c r="AD1923" s="15" t="s">
        <v>1648</v>
      </c>
      <c r="AE1923" s="15" t="s">
        <v>1648</v>
      </c>
      <c r="AF1923" s="15" t="s">
        <v>1648</v>
      </c>
      <c r="AG1923" s="15" t="s">
        <v>1648</v>
      </c>
      <c r="AH1923" s="15" t="s">
        <v>2</v>
      </c>
      <c r="AI1923" s="15" t="s">
        <v>2</v>
      </c>
      <c r="AJ1923" s="15" t="s">
        <v>1854</v>
      </c>
      <c r="AK1923" s="15" t="s">
        <v>1780</v>
      </c>
      <c r="AL1923" s="15" t="s">
        <v>57</v>
      </c>
      <c r="AM1923" s="15" t="s">
        <v>2252</v>
      </c>
      <c r="AN1923" s="16">
        <v>10</v>
      </c>
      <c r="AO1923" s="16">
        <v>10</v>
      </c>
      <c r="AP1923" s="17"/>
      <c r="AQ1923" s="17"/>
      <c r="AR1923" s="17">
        <v>45837</v>
      </c>
      <c r="AS1923" s="17"/>
      <c r="AT1923" s="17"/>
      <c r="AU1923" s="16">
        <v>5</v>
      </c>
      <c r="AV1923" s="18" t="s">
        <v>1652</v>
      </c>
      <c r="AW1923" s="17"/>
      <c r="AX1923" s="17">
        <v>45409</v>
      </c>
      <c r="AY1923" s="17">
        <v>45409</v>
      </c>
    </row>
    <row r="1924" spans="1:51" x14ac:dyDescent="0.35">
      <c r="A1924" s="18" t="str">
        <f t="shared" si="30"/>
        <v>PUAES-LT4N-S820</v>
      </c>
      <c r="B1924" s="15" t="s">
        <v>1639</v>
      </c>
      <c r="C1924" s="15" t="s">
        <v>1357</v>
      </c>
      <c r="D1924" s="15" t="s">
        <v>1517</v>
      </c>
      <c r="E1924" s="15" t="s">
        <v>1852</v>
      </c>
      <c r="F1924" s="15" t="s">
        <v>1853</v>
      </c>
      <c r="G1924" s="15" t="s">
        <v>1643</v>
      </c>
      <c r="H1924" s="15" t="s">
        <v>2</v>
      </c>
      <c r="I1924" s="15" t="s">
        <v>1637</v>
      </c>
      <c r="J1924" s="15" t="s">
        <v>2</v>
      </c>
      <c r="K1924" s="15" t="s">
        <v>1660</v>
      </c>
      <c r="L1924" s="15" t="s">
        <v>1645</v>
      </c>
      <c r="M1924" s="15" t="s">
        <v>2</v>
      </c>
      <c r="N1924" s="15" t="s">
        <v>2</v>
      </c>
      <c r="O1924" s="15" t="s">
        <v>1639</v>
      </c>
      <c r="P1924" s="15" t="s">
        <v>1637</v>
      </c>
      <c r="Q1924" s="15" t="s">
        <v>2</v>
      </c>
      <c r="R1924" s="15" t="s">
        <v>1639</v>
      </c>
      <c r="S1924" s="15" t="s">
        <v>1637</v>
      </c>
      <c r="T1924" s="15" t="s">
        <v>2</v>
      </c>
      <c r="U1924" s="15" t="s">
        <v>1822</v>
      </c>
      <c r="V1924" s="15" t="s">
        <v>1822</v>
      </c>
      <c r="W1924" s="15" t="s">
        <v>1647</v>
      </c>
      <c r="X1924" s="15" t="s">
        <v>2</v>
      </c>
      <c r="Y1924" s="15" t="s">
        <v>2</v>
      </c>
      <c r="Z1924" s="15" t="s">
        <v>2</v>
      </c>
      <c r="AA1924" s="15" t="s">
        <v>1648</v>
      </c>
      <c r="AB1924" s="15" t="s">
        <v>1648</v>
      </c>
      <c r="AC1924" s="15" t="s">
        <v>1648</v>
      </c>
      <c r="AD1924" s="15" t="s">
        <v>1648</v>
      </c>
      <c r="AE1924" s="15" t="s">
        <v>1648</v>
      </c>
      <c r="AF1924" s="15" t="s">
        <v>1648</v>
      </c>
      <c r="AG1924" s="15" t="s">
        <v>1648</v>
      </c>
      <c r="AH1924" s="15" t="s">
        <v>2</v>
      </c>
      <c r="AI1924" s="15" t="s">
        <v>2</v>
      </c>
      <c r="AJ1924" s="15" t="s">
        <v>1854</v>
      </c>
      <c r="AK1924" s="15" t="s">
        <v>1780</v>
      </c>
      <c r="AL1924" s="15" t="s">
        <v>57</v>
      </c>
      <c r="AM1924" s="15" t="s">
        <v>2252</v>
      </c>
      <c r="AN1924" s="16">
        <v>10</v>
      </c>
      <c r="AO1924" s="16">
        <v>10</v>
      </c>
      <c r="AP1924" s="17"/>
      <c r="AQ1924" s="17"/>
      <c r="AR1924" s="17">
        <v>45837</v>
      </c>
      <c r="AS1924" s="17"/>
      <c r="AT1924" s="17"/>
      <c r="AU1924" s="16">
        <v>5</v>
      </c>
      <c r="AV1924" s="18" t="s">
        <v>1652</v>
      </c>
      <c r="AW1924" s="17"/>
      <c r="AX1924" s="17">
        <v>45409</v>
      </c>
      <c r="AY1924" s="17">
        <v>45409</v>
      </c>
    </row>
    <row r="1925" spans="1:51" x14ac:dyDescent="0.35">
      <c r="A1925" s="18" t="str">
        <f t="shared" si="30"/>
        <v>PUAES-LV67-A820</v>
      </c>
      <c r="B1925" s="15" t="s">
        <v>1639</v>
      </c>
      <c r="C1925" s="15" t="s">
        <v>1357</v>
      </c>
      <c r="D1925" s="15" t="s">
        <v>1518</v>
      </c>
      <c r="E1925" s="15" t="s">
        <v>1843</v>
      </c>
      <c r="F1925" s="15" t="s">
        <v>1853</v>
      </c>
      <c r="G1925" s="15" t="s">
        <v>1643</v>
      </c>
      <c r="H1925" s="15" t="s">
        <v>2</v>
      </c>
      <c r="I1925" s="15" t="s">
        <v>1637</v>
      </c>
      <c r="J1925" s="15" t="s">
        <v>2</v>
      </c>
      <c r="K1925" s="15" t="s">
        <v>1660</v>
      </c>
      <c r="L1925" s="15" t="s">
        <v>1645</v>
      </c>
      <c r="M1925" s="15" t="s">
        <v>2</v>
      </c>
      <c r="N1925" s="15" t="s">
        <v>2</v>
      </c>
      <c r="O1925" s="15" t="s">
        <v>1639</v>
      </c>
      <c r="P1925" s="15" t="s">
        <v>1637</v>
      </c>
      <c r="Q1925" s="15" t="s">
        <v>2</v>
      </c>
      <c r="R1925" s="15" t="s">
        <v>1639</v>
      </c>
      <c r="S1925" s="15" t="s">
        <v>1637</v>
      </c>
      <c r="T1925" s="15" t="s">
        <v>2</v>
      </c>
      <c r="U1925" s="15" t="s">
        <v>1822</v>
      </c>
      <c r="V1925" s="15" t="s">
        <v>1822</v>
      </c>
      <c r="W1925" s="15" t="s">
        <v>1647</v>
      </c>
      <c r="X1925" s="15" t="s">
        <v>2</v>
      </c>
      <c r="Y1925" s="15" t="s">
        <v>2</v>
      </c>
      <c r="Z1925" s="15" t="s">
        <v>2</v>
      </c>
      <c r="AA1925" s="15" t="s">
        <v>1648</v>
      </c>
      <c r="AB1925" s="15" t="s">
        <v>1648</v>
      </c>
      <c r="AC1925" s="15" t="s">
        <v>1648</v>
      </c>
      <c r="AD1925" s="15" t="s">
        <v>1648</v>
      </c>
      <c r="AE1925" s="15" t="s">
        <v>1648</v>
      </c>
      <c r="AF1925" s="15" t="s">
        <v>1648</v>
      </c>
      <c r="AG1925" s="15" t="s">
        <v>1648</v>
      </c>
      <c r="AH1925" s="15" t="s">
        <v>2</v>
      </c>
      <c r="AI1925" s="15" t="s">
        <v>2</v>
      </c>
      <c r="AJ1925" s="15" t="s">
        <v>1854</v>
      </c>
      <c r="AK1925" s="15" t="s">
        <v>1780</v>
      </c>
      <c r="AL1925" s="15" t="s">
        <v>57</v>
      </c>
      <c r="AM1925" s="15" t="s">
        <v>2252</v>
      </c>
      <c r="AN1925" s="16">
        <v>10</v>
      </c>
      <c r="AO1925" s="16">
        <v>10</v>
      </c>
      <c r="AP1925" s="17"/>
      <c r="AQ1925" s="17"/>
      <c r="AR1925" s="17">
        <v>45837</v>
      </c>
      <c r="AS1925" s="17"/>
      <c r="AT1925" s="17"/>
      <c r="AU1925" s="16">
        <v>5</v>
      </c>
      <c r="AV1925" s="18" t="s">
        <v>1652</v>
      </c>
      <c r="AW1925" s="17"/>
      <c r="AX1925" s="17">
        <v>45409</v>
      </c>
      <c r="AY1925" s="17">
        <v>45409</v>
      </c>
    </row>
    <row r="1926" spans="1:51" x14ac:dyDescent="0.35">
      <c r="A1926" s="18" t="str">
        <f t="shared" si="30"/>
        <v>PUAES-LV6U-K820</v>
      </c>
      <c r="B1926" s="15" t="s">
        <v>1639</v>
      </c>
      <c r="C1926" s="15" t="s">
        <v>1357</v>
      </c>
      <c r="D1926" s="15" t="s">
        <v>1519</v>
      </c>
      <c r="E1926" s="15" t="s">
        <v>1852</v>
      </c>
      <c r="F1926" s="15" t="s">
        <v>1853</v>
      </c>
      <c r="G1926" s="15" t="s">
        <v>1643</v>
      </c>
      <c r="H1926" s="15" t="s">
        <v>2</v>
      </c>
      <c r="I1926" s="15" t="s">
        <v>1637</v>
      </c>
      <c r="J1926" s="15" t="s">
        <v>2</v>
      </c>
      <c r="K1926" s="15" t="s">
        <v>1660</v>
      </c>
      <c r="L1926" s="15" t="s">
        <v>1645</v>
      </c>
      <c r="M1926" s="15" t="s">
        <v>2</v>
      </c>
      <c r="N1926" s="15" t="s">
        <v>2</v>
      </c>
      <c r="O1926" s="15" t="s">
        <v>1639</v>
      </c>
      <c r="P1926" s="15" t="s">
        <v>1637</v>
      </c>
      <c r="Q1926" s="15" t="s">
        <v>2</v>
      </c>
      <c r="R1926" s="15" t="s">
        <v>1639</v>
      </c>
      <c r="S1926" s="15" t="s">
        <v>1637</v>
      </c>
      <c r="T1926" s="15" t="s">
        <v>2</v>
      </c>
      <c r="U1926" s="15" t="s">
        <v>1822</v>
      </c>
      <c r="V1926" s="15" t="s">
        <v>1822</v>
      </c>
      <c r="W1926" s="15" t="s">
        <v>1647</v>
      </c>
      <c r="X1926" s="15" t="s">
        <v>2</v>
      </c>
      <c r="Y1926" s="15" t="s">
        <v>2</v>
      </c>
      <c r="Z1926" s="15" t="s">
        <v>2</v>
      </c>
      <c r="AA1926" s="15" t="s">
        <v>1648</v>
      </c>
      <c r="AB1926" s="15" t="s">
        <v>1648</v>
      </c>
      <c r="AC1926" s="15" t="s">
        <v>1648</v>
      </c>
      <c r="AD1926" s="15" t="s">
        <v>1648</v>
      </c>
      <c r="AE1926" s="15" t="s">
        <v>1648</v>
      </c>
      <c r="AF1926" s="15" t="s">
        <v>1648</v>
      </c>
      <c r="AG1926" s="15" t="s">
        <v>1648</v>
      </c>
      <c r="AH1926" s="15" t="s">
        <v>2</v>
      </c>
      <c r="AI1926" s="15" t="s">
        <v>2</v>
      </c>
      <c r="AJ1926" s="15" t="s">
        <v>1854</v>
      </c>
      <c r="AK1926" s="15" t="s">
        <v>1780</v>
      </c>
      <c r="AL1926" s="15" t="s">
        <v>57</v>
      </c>
      <c r="AM1926" s="15" t="s">
        <v>2252</v>
      </c>
      <c r="AN1926" s="16">
        <v>10</v>
      </c>
      <c r="AO1926" s="16">
        <v>10</v>
      </c>
      <c r="AP1926" s="17"/>
      <c r="AQ1926" s="17"/>
      <c r="AR1926" s="17">
        <v>45837</v>
      </c>
      <c r="AS1926" s="17"/>
      <c r="AT1926" s="17"/>
      <c r="AU1926" s="16">
        <v>5</v>
      </c>
      <c r="AV1926" s="18" t="s">
        <v>1652</v>
      </c>
      <c r="AW1926" s="17"/>
      <c r="AX1926" s="17">
        <v>45409</v>
      </c>
      <c r="AY1926" s="17">
        <v>45409</v>
      </c>
    </row>
    <row r="1927" spans="1:51" x14ac:dyDescent="0.35">
      <c r="A1927" s="18" t="str">
        <f t="shared" si="30"/>
        <v>PUAES-LV97-K820</v>
      </c>
      <c r="B1927" s="15" t="s">
        <v>1639</v>
      </c>
      <c r="C1927" s="15" t="s">
        <v>1357</v>
      </c>
      <c r="D1927" s="15" t="s">
        <v>1520</v>
      </c>
      <c r="E1927" s="15" t="s">
        <v>1843</v>
      </c>
      <c r="F1927" s="15" t="s">
        <v>1853</v>
      </c>
      <c r="G1927" s="15" t="s">
        <v>1643</v>
      </c>
      <c r="H1927" s="15" t="s">
        <v>2</v>
      </c>
      <c r="I1927" s="15" t="s">
        <v>1637</v>
      </c>
      <c r="J1927" s="15" t="s">
        <v>2</v>
      </c>
      <c r="K1927" s="15" t="s">
        <v>1660</v>
      </c>
      <c r="L1927" s="15" t="s">
        <v>1645</v>
      </c>
      <c r="M1927" s="15" t="s">
        <v>2</v>
      </c>
      <c r="N1927" s="15" t="s">
        <v>2</v>
      </c>
      <c r="O1927" s="15" t="s">
        <v>1639</v>
      </c>
      <c r="P1927" s="15" t="s">
        <v>1637</v>
      </c>
      <c r="Q1927" s="15" t="s">
        <v>2</v>
      </c>
      <c r="R1927" s="15" t="s">
        <v>1639</v>
      </c>
      <c r="S1927" s="15" t="s">
        <v>1637</v>
      </c>
      <c r="T1927" s="15" t="s">
        <v>2</v>
      </c>
      <c r="U1927" s="15" t="s">
        <v>1822</v>
      </c>
      <c r="V1927" s="15" t="s">
        <v>1822</v>
      </c>
      <c r="W1927" s="15" t="s">
        <v>1647</v>
      </c>
      <c r="X1927" s="15" t="s">
        <v>2</v>
      </c>
      <c r="Y1927" s="15" t="s">
        <v>2</v>
      </c>
      <c r="Z1927" s="15" t="s">
        <v>2</v>
      </c>
      <c r="AA1927" s="15" t="s">
        <v>1648</v>
      </c>
      <c r="AB1927" s="15" t="s">
        <v>1648</v>
      </c>
      <c r="AC1927" s="15" t="s">
        <v>1648</v>
      </c>
      <c r="AD1927" s="15" t="s">
        <v>1648</v>
      </c>
      <c r="AE1927" s="15" t="s">
        <v>1648</v>
      </c>
      <c r="AF1927" s="15" t="s">
        <v>1648</v>
      </c>
      <c r="AG1927" s="15" t="s">
        <v>1648</v>
      </c>
      <c r="AH1927" s="15" t="s">
        <v>2</v>
      </c>
      <c r="AI1927" s="15" t="s">
        <v>2</v>
      </c>
      <c r="AJ1927" s="15" t="s">
        <v>1854</v>
      </c>
      <c r="AK1927" s="15" t="s">
        <v>1780</v>
      </c>
      <c r="AL1927" s="15" t="s">
        <v>57</v>
      </c>
      <c r="AM1927" s="15" t="s">
        <v>2252</v>
      </c>
      <c r="AN1927" s="16">
        <v>10</v>
      </c>
      <c r="AO1927" s="16">
        <v>10</v>
      </c>
      <c r="AP1927" s="17"/>
      <c r="AQ1927" s="17"/>
      <c r="AR1927" s="17">
        <v>45837</v>
      </c>
      <c r="AS1927" s="17"/>
      <c r="AT1927" s="17"/>
      <c r="AU1927" s="16">
        <v>5</v>
      </c>
      <c r="AV1927" s="18" t="s">
        <v>1652</v>
      </c>
      <c r="AW1927" s="17"/>
      <c r="AX1927" s="17">
        <v>45409</v>
      </c>
      <c r="AY1927" s="17">
        <v>45409</v>
      </c>
    </row>
    <row r="1928" spans="1:51" x14ac:dyDescent="0.35">
      <c r="A1928" s="18" t="str">
        <f t="shared" si="30"/>
        <v>PUAES-LV9U-K820</v>
      </c>
      <c r="B1928" s="15" t="s">
        <v>1639</v>
      </c>
      <c r="C1928" s="15" t="s">
        <v>1357</v>
      </c>
      <c r="D1928" s="15" t="s">
        <v>1521</v>
      </c>
      <c r="E1928" s="15" t="s">
        <v>1852</v>
      </c>
      <c r="F1928" s="15" t="s">
        <v>1853</v>
      </c>
      <c r="G1928" s="15" t="s">
        <v>1643</v>
      </c>
      <c r="H1928" s="15" t="s">
        <v>2</v>
      </c>
      <c r="I1928" s="15" t="s">
        <v>1637</v>
      </c>
      <c r="J1928" s="15" t="s">
        <v>2</v>
      </c>
      <c r="K1928" s="15" t="s">
        <v>1660</v>
      </c>
      <c r="L1928" s="15" t="s">
        <v>1645</v>
      </c>
      <c r="M1928" s="15" t="s">
        <v>2</v>
      </c>
      <c r="N1928" s="15" t="s">
        <v>2</v>
      </c>
      <c r="O1928" s="15" t="s">
        <v>1639</v>
      </c>
      <c r="P1928" s="15" t="s">
        <v>1637</v>
      </c>
      <c r="Q1928" s="15" t="s">
        <v>2</v>
      </c>
      <c r="R1928" s="15" t="s">
        <v>1639</v>
      </c>
      <c r="S1928" s="15" t="s">
        <v>1637</v>
      </c>
      <c r="T1928" s="15" t="s">
        <v>2</v>
      </c>
      <c r="U1928" s="15" t="s">
        <v>1822</v>
      </c>
      <c r="V1928" s="15" t="s">
        <v>1822</v>
      </c>
      <c r="W1928" s="15" t="s">
        <v>1647</v>
      </c>
      <c r="X1928" s="15" t="s">
        <v>2</v>
      </c>
      <c r="Y1928" s="15" t="s">
        <v>2</v>
      </c>
      <c r="Z1928" s="15" t="s">
        <v>2</v>
      </c>
      <c r="AA1928" s="15" t="s">
        <v>1648</v>
      </c>
      <c r="AB1928" s="15" t="s">
        <v>1648</v>
      </c>
      <c r="AC1928" s="15" t="s">
        <v>1648</v>
      </c>
      <c r="AD1928" s="15" t="s">
        <v>1648</v>
      </c>
      <c r="AE1928" s="15" t="s">
        <v>1648</v>
      </c>
      <c r="AF1928" s="15" t="s">
        <v>1648</v>
      </c>
      <c r="AG1928" s="15" t="s">
        <v>1648</v>
      </c>
      <c r="AH1928" s="15" t="s">
        <v>2</v>
      </c>
      <c r="AI1928" s="15" t="s">
        <v>2</v>
      </c>
      <c r="AJ1928" s="15" t="s">
        <v>1854</v>
      </c>
      <c r="AK1928" s="15" t="s">
        <v>1780</v>
      </c>
      <c r="AL1928" s="15" t="s">
        <v>57</v>
      </c>
      <c r="AM1928" s="15" t="s">
        <v>2252</v>
      </c>
      <c r="AN1928" s="16">
        <v>10</v>
      </c>
      <c r="AO1928" s="16">
        <v>10</v>
      </c>
      <c r="AP1928" s="17"/>
      <c r="AQ1928" s="17"/>
      <c r="AR1928" s="17">
        <v>45837</v>
      </c>
      <c r="AS1928" s="17"/>
      <c r="AT1928" s="17"/>
      <c r="AU1928" s="16">
        <v>5</v>
      </c>
      <c r="AV1928" s="18" t="s">
        <v>1652</v>
      </c>
      <c r="AW1928" s="17"/>
      <c r="AX1928" s="17">
        <v>45409</v>
      </c>
      <c r="AY1928" s="17">
        <v>45409</v>
      </c>
    </row>
    <row r="1929" spans="1:51" x14ac:dyDescent="0.35">
      <c r="A1929" s="18" t="str">
        <f t="shared" si="30"/>
        <v>PUAES-RT37-S520</v>
      </c>
      <c r="B1929" s="15" t="s">
        <v>1639</v>
      </c>
      <c r="C1929" s="15" t="s">
        <v>1357</v>
      </c>
      <c r="D1929" s="15" t="s">
        <v>1522</v>
      </c>
      <c r="E1929" s="15" t="s">
        <v>1852</v>
      </c>
      <c r="F1929" s="15" t="s">
        <v>1853</v>
      </c>
      <c r="G1929" s="15" t="s">
        <v>1643</v>
      </c>
      <c r="H1929" s="15" t="s">
        <v>2</v>
      </c>
      <c r="I1929" s="15" t="s">
        <v>1637</v>
      </c>
      <c r="J1929" s="15" t="s">
        <v>2</v>
      </c>
      <c r="K1929" s="15" t="s">
        <v>1660</v>
      </c>
      <c r="L1929" s="15" t="s">
        <v>1645</v>
      </c>
      <c r="M1929" s="15" t="s">
        <v>2</v>
      </c>
      <c r="N1929" s="15" t="s">
        <v>2</v>
      </c>
      <c r="O1929" s="15" t="s">
        <v>1639</v>
      </c>
      <c r="P1929" s="15" t="s">
        <v>1637</v>
      </c>
      <c r="Q1929" s="15" t="s">
        <v>2</v>
      </c>
      <c r="R1929" s="15" t="s">
        <v>1639</v>
      </c>
      <c r="S1929" s="15" t="s">
        <v>1637</v>
      </c>
      <c r="T1929" s="15" t="s">
        <v>2</v>
      </c>
      <c r="U1929" s="15" t="s">
        <v>1817</v>
      </c>
      <c r="V1929" s="15" t="s">
        <v>1817</v>
      </c>
      <c r="W1929" s="15" t="s">
        <v>1647</v>
      </c>
      <c r="X1929" s="15" t="s">
        <v>2</v>
      </c>
      <c r="Y1929" s="15" t="s">
        <v>2</v>
      </c>
      <c r="Z1929" s="15" t="s">
        <v>2</v>
      </c>
      <c r="AA1929" s="15" t="s">
        <v>1648</v>
      </c>
      <c r="AB1929" s="15" t="s">
        <v>1648</v>
      </c>
      <c r="AC1929" s="15" t="s">
        <v>1648</v>
      </c>
      <c r="AD1929" s="15" t="s">
        <v>1648</v>
      </c>
      <c r="AE1929" s="15" t="s">
        <v>1648</v>
      </c>
      <c r="AF1929" s="15" t="s">
        <v>1648</v>
      </c>
      <c r="AG1929" s="15" t="s">
        <v>1648</v>
      </c>
      <c r="AH1929" s="15" t="s">
        <v>2</v>
      </c>
      <c r="AI1929" s="15" t="s">
        <v>2</v>
      </c>
      <c r="AJ1929" s="15" t="s">
        <v>1854</v>
      </c>
      <c r="AK1929" s="15" t="s">
        <v>1780</v>
      </c>
      <c r="AL1929" s="15" t="s">
        <v>57</v>
      </c>
      <c r="AM1929" s="15" t="s">
        <v>2252</v>
      </c>
      <c r="AN1929" s="16">
        <v>10</v>
      </c>
      <c r="AO1929" s="16">
        <v>10</v>
      </c>
      <c r="AP1929" s="17"/>
      <c r="AQ1929" s="17"/>
      <c r="AR1929" s="17">
        <v>45837</v>
      </c>
      <c r="AS1929" s="17"/>
      <c r="AT1929" s="17"/>
      <c r="AU1929" s="16">
        <v>5</v>
      </c>
      <c r="AV1929" s="18" t="s">
        <v>1652</v>
      </c>
      <c r="AW1929" s="17"/>
      <c r="AX1929" s="17">
        <v>45409</v>
      </c>
      <c r="AY1929" s="17">
        <v>45409</v>
      </c>
    </row>
    <row r="1930" spans="1:51" x14ac:dyDescent="0.35">
      <c r="A1930" s="18" t="str">
        <f t="shared" si="30"/>
        <v>PUAES-RW30-S520</v>
      </c>
      <c r="B1930" s="15" t="s">
        <v>1639</v>
      </c>
      <c r="C1930" s="15" t="s">
        <v>1357</v>
      </c>
      <c r="D1930" s="15" t="s">
        <v>1523</v>
      </c>
      <c r="E1930" s="15" t="s">
        <v>1852</v>
      </c>
      <c r="F1930" s="15" t="s">
        <v>1853</v>
      </c>
      <c r="G1930" s="15" t="s">
        <v>1643</v>
      </c>
      <c r="H1930" s="15" t="s">
        <v>2</v>
      </c>
      <c r="I1930" s="15" t="s">
        <v>1637</v>
      </c>
      <c r="J1930" s="15" t="s">
        <v>2</v>
      </c>
      <c r="K1930" s="15" t="s">
        <v>1660</v>
      </c>
      <c r="L1930" s="15" t="s">
        <v>1645</v>
      </c>
      <c r="M1930" s="15" t="s">
        <v>2</v>
      </c>
      <c r="N1930" s="15" t="s">
        <v>2</v>
      </c>
      <c r="O1930" s="15" t="s">
        <v>1639</v>
      </c>
      <c r="P1930" s="15" t="s">
        <v>1637</v>
      </c>
      <c r="Q1930" s="15" t="s">
        <v>1640</v>
      </c>
      <c r="R1930" s="15" t="s">
        <v>1873</v>
      </c>
      <c r="S1930" s="15" t="s">
        <v>1709</v>
      </c>
      <c r="T1930" s="15" t="s">
        <v>2</v>
      </c>
      <c r="U1930" s="15" t="s">
        <v>1817</v>
      </c>
      <c r="V1930" s="15" t="s">
        <v>1817</v>
      </c>
      <c r="W1930" s="15" t="s">
        <v>1647</v>
      </c>
      <c r="X1930" s="15" t="s">
        <v>2</v>
      </c>
      <c r="Y1930" s="15" t="s">
        <v>2</v>
      </c>
      <c r="Z1930" s="15" t="s">
        <v>2</v>
      </c>
      <c r="AA1930" s="15" t="s">
        <v>1648</v>
      </c>
      <c r="AB1930" s="15" t="s">
        <v>1648</v>
      </c>
      <c r="AC1930" s="15" t="s">
        <v>1648</v>
      </c>
      <c r="AD1930" s="15" t="s">
        <v>1648</v>
      </c>
      <c r="AE1930" s="15" t="s">
        <v>1648</v>
      </c>
      <c r="AF1930" s="15" t="s">
        <v>1648</v>
      </c>
      <c r="AG1930" s="15" t="s">
        <v>1648</v>
      </c>
      <c r="AH1930" s="15" t="s">
        <v>2</v>
      </c>
      <c r="AI1930" s="15" t="s">
        <v>2</v>
      </c>
      <c r="AJ1930" s="15" t="s">
        <v>1854</v>
      </c>
      <c r="AK1930" s="15" t="s">
        <v>1780</v>
      </c>
      <c r="AL1930" s="15" t="s">
        <v>57</v>
      </c>
      <c r="AM1930" s="15" t="s">
        <v>2252</v>
      </c>
      <c r="AN1930" s="16">
        <v>10</v>
      </c>
      <c r="AO1930" s="16">
        <v>10</v>
      </c>
      <c r="AP1930" s="17"/>
      <c r="AQ1930" s="17"/>
      <c r="AR1930" s="17">
        <v>45837</v>
      </c>
      <c r="AS1930" s="17"/>
      <c r="AT1930" s="17"/>
      <c r="AU1930" s="16">
        <v>5</v>
      </c>
      <c r="AV1930" s="18" t="s">
        <v>1652</v>
      </c>
      <c r="AW1930" s="17"/>
      <c r="AX1930" s="17">
        <v>45623</v>
      </c>
      <c r="AY1930" s="17">
        <v>45409</v>
      </c>
    </row>
    <row r="1931" spans="1:51" x14ac:dyDescent="0.35">
      <c r="A1931" s="18" t="str">
        <f t="shared" si="30"/>
        <v>PUAES-SA40-S520</v>
      </c>
      <c r="B1931" s="15" t="s">
        <v>1639</v>
      </c>
      <c r="C1931" s="15" t="s">
        <v>1357</v>
      </c>
      <c r="D1931" s="15" t="s">
        <v>1524</v>
      </c>
      <c r="E1931" s="15" t="s">
        <v>1852</v>
      </c>
      <c r="F1931" s="15" t="s">
        <v>1853</v>
      </c>
      <c r="G1931" s="15" t="s">
        <v>1643</v>
      </c>
      <c r="H1931" s="15" t="s">
        <v>2</v>
      </c>
      <c r="I1931" s="15" t="s">
        <v>1637</v>
      </c>
      <c r="J1931" s="15" t="s">
        <v>2</v>
      </c>
      <c r="K1931" s="15" t="s">
        <v>1660</v>
      </c>
      <c r="L1931" s="15" t="s">
        <v>1645</v>
      </c>
      <c r="M1931" s="15" t="s">
        <v>2</v>
      </c>
      <c r="N1931" s="15" t="s">
        <v>2</v>
      </c>
      <c r="O1931" s="15" t="s">
        <v>1639</v>
      </c>
      <c r="P1931" s="15" t="s">
        <v>1637</v>
      </c>
      <c r="Q1931" s="15" t="s">
        <v>1640</v>
      </c>
      <c r="R1931" s="15" t="s">
        <v>1873</v>
      </c>
      <c r="S1931" s="15" t="s">
        <v>1709</v>
      </c>
      <c r="T1931" s="15" t="s">
        <v>2</v>
      </c>
      <c r="U1931" s="15" t="s">
        <v>1817</v>
      </c>
      <c r="V1931" s="15" t="s">
        <v>1817</v>
      </c>
      <c r="W1931" s="15" t="s">
        <v>1647</v>
      </c>
      <c r="X1931" s="15" t="s">
        <v>2</v>
      </c>
      <c r="Y1931" s="15" t="s">
        <v>2</v>
      </c>
      <c r="Z1931" s="15" t="s">
        <v>2</v>
      </c>
      <c r="AA1931" s="15" t="s">
        <v>1648</v>
      </c>
      <c r="AB1931" s="15" t="s">
        <v>1648</v>
      </c>
      <c r="AC1931" s="15" t="s">
        <v>1648</v>
      </c>
      <c r="AD1931" s="15" t="s">
        <v>1648</v>
      </c>
      <c r="AE1931" s="15" t="s">
        <v>1648</v>
      </c>
      <c r="AF1931" s="15" t="s">
        <v>1648</v>
      </c>
      <c r="AG1931" s="15" t="s">
        <v>1648</v>
      </c>
      <c r="AH1931" s="15" t="s">
        <v>2</v>
      </c>
      <c r="AI1931" s="15" t="s">
        <v>2</v>
      </c>
      <c r="AJ1931" s="15" t="s">
        <v>1854</v>
      </c>
      <c r="AK1931" s="15" t="s">
        <v>1780</v>
      </c>
      <c r="AL1931" s="15" t="s">
        <v>57</v>
      </c>
      <c r="AM1931" s="15" t="s">
        <v>2252</v>
      </c>
      <c r="AN1931" s="16">
        <v>10</v>
      </c>
      <c r="AO1931" s="16">
        <v>10</v>
      </c>
      <c r="AP1931" s="17"/>
      <c r="AQ1931" s="17"/>
      <c r="AR1931" s="17">
        <v>45837</v>
      </c>
      <c r="AS1931" s="17"/>
      <c r="AT1931" s="17"/>
      <c r="AU1931" s="16">
        <v>5</v>
      </c>
      <c r="AV1931" s="18" t="s">
        <v>1652</v>
      </c>
      <c r="AW1931" s="17"/>
      <c r="AX1931" s="17">
        <v>45623</v>
      </c>
      <c r="AY1931" s="17">
        <v>45409</v>
      </c>
    </row>
    <row r="1932" spans="1:51" x14ac:dyDescent="0.35">
      <c r="A1932" s="18" t="str">
        <f t="shared" si="30"/>
        <v>PUAES-SL41-A520</v>
      </c>
      <c r="B1932" s="15" t="s">
        <v>1639</v>
      </c>
      <c r="C1932" s="15" t="s">
        <v>1357</v>
      </c>
      <c r="D1932" s="15" t="s">
        <v>1525</v>
      </c>
      <c r="E1932" s="15" t="s">
        <v>1852</v>
      </c>
      <c r="F1932" s="15" t="s">
        <v>1853</v>
      </c>
      <c r="G1932" s="15" t="s">
        <v>1643</v>
      </c>
      <c r="H1932" s="15" t="s">
        <v>2</v>
      </c>
      <c r="I1932" s="15" t="s">
        <v>1637</v>
      </c>
      <c r="J1932" s="15" t="s">
        <v>2</v>
      </c>
      <c r="K1932" s="15" t="s">
        <v>1660</v>
      </c>
      <c r="L1932" s="15" t="s">
        <v>1645</v>
      </c>
      <c r="M1932" s="15" t="s">
        <v>2</v>
      </c>
      <c r="N1932" s="15" t="s">
        <v>2</v>
      </c>
      <c r="O1932" s="15" t="s">
        <v>1639</v>
      </c>
      <c r="P1932" s="15" t="s">
        <v>1637</v>
      </c>
      <c r="Q1932" s="15" t="s">
        <v>2</v>
      </c>
      <c r="R1932" s="15" t="s">
        <v>1639</v>
      </c>
      <c r="S1932" s="15" t="s">
        <v>1637</v>
      </c>
      <c r="T1932" s="15" t="s">
        <v>2</v>
      </c>
      <c r="U1932" s="15" t="s">
        <v>1817</v>
      </c>
      <c r="V1932" s="15" t="s">
        <v>1817</v>
      </c>
      <c r="W1932" s="15" t="s">
        <v>1647</v>
      </c>
      <c r="X1932" s="15" t="s">
        <v>2</v>
      </c>
      <c r="Y1932" s="15" t="s">
        <v>2</v>
      </c>
      <c r="Z1932" s="15" t="s">
        <v>2</v>
      </c>
      <c r="AA1932" s="15" t="s">
        <v>1648</v>
      </c>
      <c r="AB1932" s="15" t="s">
        <v>1648</v>
      </c>
      <c r="AC1932" s="15" t="s">
        <v>1648</v>
      </c>
      <c r="AD1932" s="15" t="s">
        <v>1648</v>
      </c>
      <c r="AE1932" s="15" t="s">
        <v>1648</v>
      </c>
      <c r="AF1932" s="15" t="s">
        <v>1648</v>
      </c>
      <c r="AG1932" s="15" t="s">
        <v>1648</v>
      </c>
      <c r="AH1932" s="15" t="s">
        <v>2</v>
      </c>
      <c r="AI1932" s="15" t="s">
        <v>2</v>
      </c>
      <c r="AJ1932" s="15" t="s">
        <v>1854</v>
      </c>
      <c r="AK1932" s="15" t="s">
        <v>1780</v>
      </c>
      <c r="AL1932" s="15" t="s">
        <v>57</v>
      </c>
      <c r="AM1932" s="15" t="s">
        <v>2252</v>
      </c>
      <c r="AN1932" s="16">
        <v>10</v>
      </c>
      <c r="AO1932" s="16">
        <v>10</v>
      </c>
      <c r="AP1932" s="17"/>
      <c r="AQ1932" s="17"/>
      <c r="AR1932" s="17">
        <v>45837</v>
      </c>
      <c r="AS1932" s="17"/>
      <c r="AT1932" s="17"/>
      <c r="AU1932" s="16">
        <v>5</v>
      </c>
      <c r="AV1932" s="18" t="s">
        <v>1652</v>
      </c>
      <c r="AW1932" s="17"/>
      <c r="AX1932" s="17">
        <v>45409</v>
      </c>
      <c r="AY1932" s="17">
        <v>45409</v>
      </c>
    </row>
    <row r="1933" spans="1:51" x14ac:dyDescent="0.35">
      <c r="A1933" s="18" t="str">
        <f t="shared" si="30"/>
        <v>PUAES-SL41-R520</v>
      </c>
      <c r="B1933" s="15" t="s">
        <v>1639</v>
      </c>
      <c r="C1933" s="15" t="s">
        <v>1357</v>
      </c>
      <c r="D1933" s="15" t="s">
        <v>1526</v>
      </c>
      <c r="E1933" s="15" t="s">
        <v>1852</v>
      </c>
      <c r="F1933" s="15" t="s">
        <v>1853</v>
      </c>
      <c r="G1933" s="15" t="s">
        <v>1643</v>
      </c>
      <c r="H1933" s="15" t="s">
        <v>2</v>
      </c>
      <c r="I1933" s="15" t="s">
        <v>1637</v>
      </c>
      <c r="J1933" s="15" t="s">
        <v>2</v>
      </c>
      <c r="K1933" s="15" t="s">
        <v>1660</v>
      </c>
      <c r="L1933" s="15" t="s">
        <v>1645</v>
      </c>
      <c r="M1933" s="15" t="s">
        <v>2</v>
      </c>
      <c r="N1933" s="15" t="s">
        <v>2</v>
      </c>
      <c r="O1933" s="15" t="s">
        <v>1639</v>
      </c>
      <c r="P1933" s="15" t="s">
        <v>1637</v>
      </c>
      <c r="Q1933" s="15" t="s">
        <v>2</v>
      </c>
      <c r="R1933" s="15" t="s">
        <v>1639</v>
      </c>
      <c r="S1933" s="15" t="s">
        <v>1637</v>
      </c>
      <c r="T1933" s="15" t="s">
        <v>2</v>
      </c>
      <c r="U1933" s="15" t="s">
        <v>1817</v>
      </c>
      <c r="V1933" s="15" t="s">
        <v>1817</v>
      </c>
      <c r="W1933" s="15" t="s">
        <v>1647</v>
      </c>
      <c r="X1933" s="15" t="s">
        <v>2</v>
      </c>
      <c r="Y1933" s="15" t="s">
        <v>2</v>
      </c>
      <c r="Z1933" s="15" t="s">
        <v>2</v>
      </c>
      <c r="AA1933" s="15" t="s">
        <v>1648</v>
      </c>
      <c r="AB1933" s="15" t="s">
        <v>1648</v>
      </c>
      <c r="AC1933" s="15" t="s">
        <v>1648</v>
      </c>
      <c r="AD1933" s="15" t="s">
        <v>1648</v>
      </c>
      <c r="AE1933" s="15" t="s">
        <v>1648</v>
      </c>
      <c r="AF1933" s="15" t="s">
        <v>1648</v>
      </c>
      <c r="AG1933" s="15" t="s">
        <v>1648</v>
      </c>
      <c r="AH1933" s="15" t="s">
        <v>2</v>
      </c>
      <c r="AI1933" s="15" t="s">
        <v>2</v>
      </c>
      <c r="AJ1933" s="15" t="s">
        <v>1854</v>
      </c>
      <c r="AK1933" s="15" t="s">
        <v>1780</v>
      </c>
      <c r="AL1933" s="15" t="s">
        <v>57</v>
      </c>
      <c r="AM1933" s="15" t="s">
        <v>2252</v>
      </c>
      <c r="AN1933" s="16">
        <v>10</v>
      </c>
      <c r="AO1933" s="16">
        <v>10</v>
      </c>
      <c r="AP1933" s="17"/>
      <c r="AQ1933" s="17"/>
      <c r="AR1933" s="17">
        <v>45837</v>
      </c>
      <c r="AS1933" s="17"/>
      <c r="AT1933" s="17"/>
      <c r="AU1933" s="16">
        <v>5</v>
      </c>
      <c r="AV1933" s="18" t="s">
        <v>1652</v>
      </c>
      <c r="AW1933" s="17"/>
      <c r="AX1933" s="17">
        <v>45409</v>
      </c>
      <c r="AY1933" s="17">
        <v>45409</v>
      </c>
    </row>
    <row r="1934" spans="1:51" x14ac:dyDescent="0.35">
      <c r="A1934" s="18" t="str">
        <f t="shared" si="30"/>
        <v>PUAES-SL41-S520</v>
      </c>
      <c r="B1934" s="15" t="s">
        <v>1639</v>
      </c>
      <c r="C1934" s="15" t="s">
        <v>1357</v>
      </c>
      <c r="D1934" s="15" t="s">
        <v>1527</v>
      </c>
      <c r="E1934" s="15" t="s">
        <v>1852</v>
      </c>
      <c r="F1934" s="15" t="s">
        <v>1853</v>
      </c>
      <c r="G1934" s="15" t="s">
        <v>1643</v>
      </c>
      <c r="H1934" s="15" t="s">
        <v>2</v>
      </c>
      <c r="I1934" s="15" t="s">
        <v>1637</v>
      </c>
      <c r="J1934" s="15" t="s">
        <v>2</v>
      </c>
      <c r="K1934" s="15" t="s">
        <v>1660</v>
      </c>
      <c r="L1934" s="15" t="s">
        <v>1645</v>
      </c>
      <c r="M1934" s="15" t="s">
        <v>2</v>
      </c>
      <c r="N1934" s="15" t="s">
        <v>2</v>
      </c>
      <c r="O1934" s="15" t="s">
        <v>1639</v>
      </c>
      <c r="P1934" s="15" t="s">
        <v>1637</v>
      </c>
      <c r="Q1934" s="15" t="s">
        <v>2</v>
      </c>
      <c r="R1934" s="15" t="s">
        <v>1639</v>
      </c>
      <c r="S1934" s="15" t="s">
        <v>1637</v>
      </c>
      <c r="T1934" s="15" t="s">
        <v>2</v>
      </c>
      <c r="U1934" s="15" t="s">
        <v>1817</v>
      </c>
      <c r="V1934" s="15" t="s">
        <v>1817</v>
      </c>
      <c r="W1934" s="15" t="s">
        <v>1647</v>
      </c>
      <c r="X1934" s="15" t="s">
        <v>2</v>
      </c>
      <c r="Y1934" s="15" t="s">
        <v>2</v>
      </c>
      <c r="Z1934" s="15" t="s">
        <v>2</v>
      </c>
      <c r="AA1934" s="15" t="s">
        <v>1648</v>
      </c>
      <c r="AB1934" s="15" t="s">
        <v>1648</v>
      </c>
      <c r="AC1934" s="15" t="s">
        <v>1648</v>
      </c>
      <c r="AD1934" s="15" t="s">
        <v>1648</v>
      </c>
      <c r="AE1934" s="15" t="s">
        <v>1648</v>
      </c>
      <c r="AF1934" s="15" t="s">
        <v>1648</v>
      </c>
      <c r="AG1934" s="15" t="s">
        <v>1648</v>
      </c>
      <c r="AH1934" s="15" t="s">
        <v>2</v>
      </c>
      <c r="AI1934" s="15" t="s">
        <v>2</v>
      </c>
      <c r="AJ1934" s="15" t="s">
        <v>1854</v>
      </c>
      <c r="AK1934" s="15" t="s">
        <v>1780</v>
      </c>
      <c r="AL1934" s="15" t="s">
        <v>57</v>
      </c>
      <c r="AM1934" s="15" t="s">
        <v>2252</v>
      </c>
      <c r="AN1934" s="16">
        <v>10</v>
      </c>
      <c r="AO1934" s="16">
        <v>10</v>
      </c>
      <c r="AP1934" s="17"/>
      <c r="AQ1934" s="17"/>
      <c r="AR1934" s="17">
        <v>45837</v>
      </c>
      <c r="AS1934" s="17"/>
      <c r="AT1934" s="17"/>
      <c r="AU1934" s="16">
        <v>5</v>
      </c>
      <c r="AV1934" s="18" t="s">
        <v>1652</v>
      </c>
      <c r="AW1934" s="17"/>
      <c r="AX1934" s="17">
        <v>45409</v>
      </c>
      <c r="AY1934" s="17">
        <v>45409</v>
      </c>
    </row>
    <row r="1935" spans="1:51" x14ac:dyDescent="0.35">
      <c r="A1935" s="18" t="str">
        <f t="shared" si="30"/>
        <v>PUAES-ST25KS820</v>
      </c>
      <c r="B1935" s="15" t="s">
        <v>1639</v>
      </c>
      <c r="C1935" s="15" t="s">
        <v>1357</v>
      </c>
      <c r="D1935" s="15" t="s">
        <v>1528</v>
      </c>
      <c r="E1935" s="15" t="s">
        <v>1852</v>
      </c>
      <c r="F1935" s="15" t="s">
        <v>1853</v>
      </c>
      <c r="G1935" s="15" t="s">
        <v>1643</v>
      </c>
      <c r="H1935" s="15" t="s">
        <v>2</v>
      </c>
      <c r="I1935" s="15" t="s">
        <v>1637</v>
      </c>
      <c r="J1935" s="15" t="s">
        <v>2</v>
      </c>
      <c r="K1935" s="15" t="s">
        <v>1660</v>
      </c>
      <c r="L1935" s="15" t="s">
        <v>1645</v>
      </c>
      <c r="M1935" s="15" t="s">
        <v>2</v>
      </c>
      <c r="N1935" s="15" t="s">
        <v>2</v>
      </c>
      <c r="O1935" s="15" t="s">
        <v>1639</v>
      </c>
      <c r="P1935" s="15" t="s">
        <v>1637</v>
      </c>
      <c r="Q1935" s="15" t="s">
        <v>2</v>
      </c>
      <c r="R1935" s="15" t="s">
        <v>1639</v>
      </c>
      <c r="S1935" s="15" t="s">
        <v>1637</v>
      </c>
      <c r="T1935" s="15" t="s">
        <v>2</v>
      </c>
      <c r="U1935" s="15" t="s">
        <v>1822</v>
      </c>
      <c r="V1935" s="15" t="s">
        <v>1822</v>
      </c>
      <c r="W1935" s="15" t="s">
        <v>1647</v>
      </c>
      <c r="X1935" s="15" t="s">
        <v>2</v>
      </c>
      <c r="Y1935" s="15" t="s">
        <v>2</v>
      </c>
      <c r="Z1935" s="15" t="s">
        <v>2</v>
      </c>
      <c r="AA1935" s="15" t="s">
        <v>1648</v>
      </c>
      <c r="AB1935" s="15" t="s">
        <v>1648</v>
      </c>
      <c r="AC1935" s="15" t="s">
        <v>1648</v>
      </c>
      <c r="AD1935" s="15" t="s">
        <v>1648</v>
      </c>
      <c r="AE1935" s="15" t="s">
        <v>1648</v>
      </c>
      <c r="AF1935" s="15" t="s">
        <v>1648</v>
      </c>
      <c r="AG1935" s="15" t="s">
        <v>1648</v>
      </c>
      <c r="AH1935" s="15" t="s">
        <v>2</v>
      </c>
      <c r="AI1935" s="15" t="s">
        <v>2</v>
      </c>
      <c r="AJ1935" s="15" t="s">
        <v>1854</v>
      </c>
      <c r="AK1935" s="15" t="s">
        <v>1780</v>
      </c>
      <c r="AL1935" s="15" t="s">
        <v>57</v>
      </c>
      <c r="AM1935" s="15" t="s">
        <v>2252</v>
      </c>
      <c r="AN1935" s="16">
        <v>10</v>
      </c>
      <c r="AO1935" s="16">
        <v>10</v>
      </c>
      <c r="AP1935" s="17"/>
      <c r="AQ1935" s="17"/>
      <c r="AR1935" s="17">
        <v>45837</v>
      </c>
      <c r="AS1935" s="17"/>
      <c r="AT1935" s="17"/>
      <c r="AU1935" s="16">
        <v>5</v>
      </c>
      <c r="AV1935" s="18" t="s">
        <v>1652</v>
      </c>
      <c r="AW1935" s="17"/>
      <c r="AX1935" s="17">
        <v>45409</v>
      </c>
      <c r="AY1935" s="17">
        <v>45409</v>
      </c>
    </row>
    <row r="1936" spans="1:51" x14ac:dyDescent="0.35">
      <c r="A1936" s="18" t="str">
        <f t="shared" si="30"/>
        <v>PUAES6002A520</v>
      </c>
      <c r="B1936" s="15" t="s">
        <v>1639</v>
      </c>
      <c r="C1936" s="15" t="s">
        <v>1357</v>
      </c>
      <c r="D1936" s="15" t="s">
        <v>1529</v>
      </c>
      <c r="E1936" s="15" t="s">
        <v>1852</v>
      </c>
      <c r="F1936" s="15" t="s">
        <v>1853</v>
      </c>
      <c r="G1936" s="15" t="s">
        <v>1643</v>
      </c>
      <c r="H1936" s="15" t="s">
        <v>2</v>
      </c>
      <c r="I1936" s="15" t="s">
        <v>1637</v>
      </c>
      <c r="J1936" s="15" t="s">
        <v>2</v>
      </c>
      <c r="K1936" s="15" t="s">
        <v>1660</v>
      </c>
      <c r="L1936" s="15" t="s">
        <v>1645</v>
      </c>
      <c r="M1936" s="15" t="s">
        <v>2</v>
      </c>
      <c r="N1936" s="15" t="s">
        <v>2</v>
      </c>
      <c r="O1936" s="15" t="s">
        <v>1639</v>
      </c>
      <c r="P1936" s="15" t="s">
        <v>1637</v>
      </c>
      <c r="Q1936" s="15" t="s">
        <v>2</v>
      </c>
      <c r="R1936" s="15" t="s">
        <v>1639</v>
      </c>
      <c r="S1936" s="15" t="s">
        <v>1637</v>
      </c>
      <c r="T1936" s="15" t="s">
        <v>2</v>
      </c>
      <c r="U1936" s="15" t="s">
        <v>1817</v>
      </c>
      <c r="V1936" s="15" t="s">
        <v>1817</v>
      </c>
      <c r="W1936" s="15" t="s">
        <v>1647</v>
      </c>
      <c r="X1936" s="15" t="s">
        <v>2</v>
      </c>
      <c r="Y1936" s="15" t="s">
        <v>2</v>
      </c>
      <c r="Z1936" s="15" t="s">
        <v>2</v>
      </c>
      <c r="AA1936" s="15" t="s">
        <v>1648</v>
      </c>
      <c r="AB1936" s="15" t="s">
        <v>1648</v>
      </c>
      <c r="AC1936" s="15" t="s">
        <v>1648</v>
      </c>
      <c r="AD1936" s="15" t="s">
        <v>1648</v>
      </c>
      <c r="AE1936" s="15" t="s">
        <v>1648</v>
      </c>
      <c r="AF1936" s="15" t="s">
        <v>1648</v>
      </c>
      <c r="AG1936" s="15" t="s">
        <v>1648</v>
      </c>
      <c r="AH1936" s="15" t="s">
        <v>2</v>
      </c>
      <c r="AI1936" s="15" t="s">
        <v>2</v>
      </c>
      <c r="AJ1936" s="15" t="s">
        <v>1854</v>
      </c>
      <c r="AK1936" s="15" t="s">
        <v>1780</v>
      </c>
      <c r="AL1936" s="15" t="s">
        <v>57</v>
      </c>
      <c r="AM1936" s="15" t="s">
        <v>2252</v>
      </c>
      <c r="AN1936" s="16">
        <v>10</v>
      </c>
      <c r="AO1936" s="16">
        <v>10</v>
      </c>
      <c r="AP1936" s="17"/>
      <c r="AQ1936" s="17"/>
      <c r="AR1936" s="17">
        <v>45837</v>
      </c>
      <c r="AS1936" s="17"/>
      <c r="AT1936" s="17"/>
      <c r="AU1936" s="16">
        <v>5</v>
      </c>
      <c r="AV1936" s="18" t="s">
        <v>1652</v>
      </c>
      <c r="AW1936" s="17"/>
      <c r="AX1936" s="17">
        <v>45409</v>
      </c>
      <c r="AY1936" s="17">
        <v>45409</v>
      </c>
    </row>
    <row r="1937" spans="1:51" x14ac:dyDescent="0.35">
      <c r="A1937" s="18" t="str">
        <f t="shared" si="30"/>
        <v>PUAES6003S520</v>
      </c>
      <c r="B1937" s="15" t="s">
        <v>1639</v>
      </c>
      <c r="C1937" s="15" t="s">
        <v>1357</v>
      </c>
      <c r="D1937" s="15" t="s">
        <v>1530</v>
      </c>
      <c r="E1937" s="15" t="s">
        <v>1852</v>
      </c>
      <c r="F1937" s="15" t="s">
        <v>1853</v>
      </c>
      <c r="G1937" s="15" t="s">
        <v>1643</v>
      </c>
      <c r="H1937" s="15" t="s">
        <v>2</v>
      </c>
      <c r="I1937" s="15" t="s">
        <v>1637</v>
      </c>
      <c r="J1937" s="15" t="s">
        <v>2</v>
      </c>
      <c r="K1937" s="15" t="s">
        <v>1660</v>
      </c>
      <c r="L1937" s="15" t="s">
        <v>1645</v>
      </c>
      <c r="M1937" s="15" t="s">
        <v>2</v>
      </c>
      <c r="N1937" s="15" t="s">
        <v>2</v>
      </c>
      <c r="O1937" s="15" t="s">
        <v>1639</v>
      </c>
      <c r="P1937" s="15" t="s">
        <v>1637</v>
      </c>
      <c r="Q1937" s="15" t="s">
        <v>2</v>
      </c>
      <c r="R1937" s="15" t="s">
        <v>1639</v>
      </c>
      <c r="S1937" s="15" t="s">
        <v>1637</v>
      </c>
      <c r="T1937" s="15" t="s">
        <v>2</v>
      </c>
      <c r="U1937" s="15" t="s">
        <v>1817</v>
      </c>
      <c r="V1937" s="15" t="s">
        <v>1817</v>
      </c>
      <c r="W1937" s="15" t="s">
        <v>1647</v>
      </c>
      <c r="X1937" s="15" t="s">
        <v>2</v>
      </c>
      <c r="Y1937" s="15" t="s">
        <v>2</v>
      </c>
      <c r="Z1937" s="15" t="s">
        <v>2</v>
      </c>
      <c r="AA1937" s="15" t="s">
        <v>1648</v>
      </c>
      <c r="AB1937" s="15" t="s">
        <v>1648</v>
      </c>
      <c r="AC1937" s="15" t="s">
        <v>1648</v>
      </c>
      <c r="AD1937" s="15" t="s">
        <v>1648</v>
      </c>
      <c r="AE1937" s="15" t="s">
        <v>1648</v>
      </c>
      <c r="AF1937" s="15" t="s">
        <v>1648</v>
      </c>
      <c r="AG1937" s="15" t="s">
        <v>1648</v>
      </c>
      <c r="AH1937" s="15" t="s">
        <v>2</v>
      </c>
      <c r="AI1937" s="15" t="s">
        <v>2</v>
      </c>
      <c r="AJ1937" s="15" t="s">
        <v>1854</v>
      </c>
      <c r="AK1937" s="15" t="s">
        <v>1780</v>
      </c>
      <c r="AL1937" s="15" t="s">
        <v>57</v>
      </c>
      <c r="AM1937" s="15" t="s">
        <v>2252</v>
      </c>
      <c r="AN1937" s="16">
        <v>10</v>
      </c>
      <c r="AO1937" s="16">
        <v>10</v>
      </c>
      <c r="AP1937" s="17"/>
      <c r="AQ1937" s="17"/>
      <c r="AR1937" s="17">
        <v>45837</v>
      </c>
      <c r="AS1937" s="17"/>
      <c r="AT1937" s="17"/>
      <c r="AU1937" s="16">
        <v>5</v>
      </c>
      <c r="AV1937" s="18" t="s">
        <v>1652</v>
      </c>
      <c r="AW1937" s="17"/>
      <c r="AX1937" s="17">
        <v>45409</v>
      </c>
      <c r="AY1937" s="17">
        <v>45409</v>
      </c>
    </row>
    <row r="1938" spans="1:51" x14ac:dyDescent="0.35">
      <c r="A1938" s="18" t="str">
        <f t="shared" si="30"/>
        <v>PUAEW-DC12-W520</v>
      </c>
      <c r="B1938" s="15" t="s">
        <v>1639</v>
      </c>
      <c r="C1938" s="15" t="s">
        <v>1357</v>
      </c>
      <c r="D1938" s="15" t="s">
        <v>1531</v>
      </c>
      <c r="E1938" s="15" t="s">
        <v>1864</v>
      </c>
      <c r="F1938" s="15" t="s">
        <v>1865</v>
      </c>
      <c r="G1938" s="15" t="s">
        <v>1643</v>
      </c>
      <c r="H1938" s="15" t="s">
        <v>2</v>
      </c>
      <c r="I1938" s="15" t="s">
        <v>1637</v>
      </c>
      <c r="J1938" s="15" t="s">
        <v>2</v>
      </c>
      <c r="K1938" s="15" t="s">
        <v>1660</v>
      </c>
      <c r="L1938" s="15" t="s">
        <v>1645</v>
      </c>
      <c r="M1938" s="15" t="s">
        <v>2</v>
      </c>
      <c r="N1938" s="15" t="s">
        <v>2</v>
      </c>
      <c r="O1938" s="15" t="s">
        <v>1639</v>
      </c>
      <c r="P1938" s="15" t="s">
        <v>1637</v>
      </c>
      <c r="Q1938" s="15" t="s">
        <v>2</v>
      </c>
      <c r="R1938" s="15" t="s">
        <v>1639</v>
      </c>
      <c r="S1938" s="15" t="s">
        <v>1637</v>
      </c>
      <c r="T1938" s="15" t="s">
        <v>2</v>
      </c>
      <c r="U1938" s="15" t="s">
        <v>1817</v>
      </c>
      <c r="V1938" s="15" t="s">
        <v>1817</v>
      </c>
      <c r="W1938" s="15" t="s">
        <v>1647</v>
      </c>
      <c r="X1938" s="15" t="s">
        <v>2</v>
      </c>
      <c r="Y1938" s="15" t="s">
        <v>2</v>
      </c>
      <c r="Z1938" s="15" t="s">
        <v>2</v>
      </c>
      <c r="AA1938" s="15" t="s">
        <v>1648</v>
      </c>
      <c r="AB1938" s="15" t="s">
        <v>1648</v>
      </c>
      <c r="AC1938" s="15" t="s">
        <v>1648</v>
      </c>
      <c r="AD1938" s="15" t="s">
        <v>1648</v>
      </c>
      <c r="AE1938" s="15" t="s">
        <v>1648</v>
      </c>
      <c r="AF1938" s="15" t="s">
        <v>1648</v>
      </c>
      <c r="AG1938" s="15" t="s">
        <v>1648</v>
      </c>
      <c r="AH1938" s="15" t="s">
        <v>2</v>
      </c>
      <c r="AI1938" s="15" t="s">
        <v>2</v>
      </c>
      <c r="AJ1938" s="15" t="s">
        <v>1866</v>
      </c>
      <c r="AK1938" s="15" t="s">
        <v>1780</v>
      </c>
      <c r="AL1938" s="15" t="s">
        <v>57</v>
      </c>
      <c r="AM1938" s="15" t="s">
        <v>2252</v>
      </c>
      <c r="AN1938" s="16">
        <v>10</v>
      </c>
      <c r="AO1938" s="16">
        <v>10</v>
      </c>
      <c r="AP1938" s="17"/>
      <c r="AQ1938" s="17"/>
      <c r="AR1938" s="17">
        <v>45837</v>
      </c>
      <c r="AS1938" s="17"/>
      <c r="AT1938" s="17"/>
      <c r="AU1938" s="16">
        <v>5</v>
      </c>
      <c r="AV1938" s="18" t="s">
        <v>1652</v>
      </c>
      <c r="AW1938" s="17"/>
      <c r="AX1938" s="17">
        <v>45409</v>
      </c>
      <c r="AY1938" s="17">
        <v>45409</v>
      </c>
    </row>
    <row r="1939" spans="1:51" x14ac:dyDescent="0.35">
      <c r="A1939" s="18" t="str">
        <f t="shared" si="30"/>
        <v>PUAEW-DJ11-A520</v>
      </c>
      <c r="B1939" s="15" t="s">
        <v>1639</v>
      </c>
      <c r="C1939" s="15" t="s">
        <v>1357</v>
      </c>
      <c r="D1939" s="15" t="s">
        <v>1532</v>
      </c>
      <c r="E1939" s="15" t="s">
        <v>1867</v>
      </c>
      <c r="F1939" s="15" t="s">
        <v>1868</v>
      </c>
      <c r="G1939" s="15" t="s">
        <v>1643</v>
      </c>
      <c r="H1939" s="15" t="s">
        <v>2</v>
      </c>
      <c r="I1939" s="15" t="s">
        <v>1637</v>
      </c>
      <c r="J1939" s="15" t="s">
        <v>2</v>
      </c>
      <c r="K1939" s="15" t="s">
        <v>1660</v>
      </c>
      <c r="L1939" s="15" t="s">
        <v>1645</v>
      </c>
      <c r="M1939" s="15" t="s">
        <v>2</v>
      </c>
      <c r="N1939" s="15" t="s">
        <v>2</v>
      </c>
      <c r="O1939" s="15" t="s">
        <v>1639</v>
      </c>
      <c r="P1939" s="15" t="s">
        <v>1637</v>
      </c>
      <c r="Q1939" s="15" t="s">
        <v>2</v>
      </c>
      <c r="R1939" s="15" t="s">
        <v>1639</v>
      </c>
      <c r="S1939" s="15" t="s">
        <v>1637</v>
      </c>
      <c r="T1939" s="15" t="s">
        <v>2</v>
      </c>
      <c r="U1939" s="15" t="s">
        <v>1817</v>
      </c>
      <c r="V1939" s="15" t="s">
        <v>1817</v>
      </c>
      <c r="W1939" s="15" t="s">
        <v>1647</v>
      </c>
      <c r="X1939" s="15" t="s">
        <v>2</v>
      </c>
      <c r="Y1939" s="15" t="s">
        <v>2</v>
      </c>
      <c r="Z1939" s="15" t="s">
        <v>2</v>
      </c>
      <c r="AA1939" s="15" t="s">
        <v>1648</v>
      </c>
      <c r="AB1939" s="15" t="s">
        <v>1648</v>
      </c>
      <c r="AC1939" s="15" t="s">
        <v>1648</v>
      </c>
      <c r="AD1939" s="15" t="s">
        <v>1648</v>
      </c>
      <c r="AE1939" s="15" t="s">
        <v>1648</v>
      </c>
      <c r="AF1939" s="15" t="s">
        <v>1648</v>
      </c>
      <c r="AG1939" s="15" t="s">
        <v>1648</v>
      </c>
      <c r="AH1939" s="15" t="s">
        <v>2</v>
      </c>
      <c r="AI1939" s="15" t="s">
        <v>2</v>
      </c>
      <c r="AJ1939" s="15" t="s">
        <v>1866</v>
      </c>
      <c r="AK1939" s="15" t="s">
        <v>1780</v>
      </c>
      <c r="AL1939" s="15" t="s">
        <v>57</v>
      </c>
      <c r="AM1939" s="15" t="s">
        <v>2252</v>
      </c>
      <c r="AN1939" s="16">
        <v>10</v>
      </c>
      <c r="AO1939" s="16">
        <v>10</v>
      </c>
      <c r="AP1939" s="17"/>
      <c r="AQ1939" s="17"/>
      <c r="AR1939" s="17">
        <v>45837</v>
      </c>
      <c r="AS1939" s="17"/>
      <c r="AT1939" s="17"/>
      <c r="AU1939" s="16">
        <v>5</v>
      </c>
      <c r="AV1939" s="18" t="s">
        <v>1652</v>
      </c>
      <c r="AW1939" s="17"/>
      <c r="AX1939" s="17">
        <v>45409</v>
      </c>
      <c r="AY1939" s="17">
        <v>45409</v>
      </c>
    </row>
    <row r="1940" spans="1:51" x14ac:dyDescent="0.35">
      <c r="A1940" s="18" t="str">
        <f t="shared" si="30"/>
        <v>PUAEW-DJ26-A321</v>
      </c>
      <c r="B1940" s="15" t="s">
        <v>1639</v>
      </c>
      <c r="C1940" s="15" t="s">
        <v>1357</v>
      </c>
      <c r="D1940" s="15" t="s">
        <v>1533</v>
      </c>
      <c r="E1940" s="15" t="s">
        <v>1869</v>
      </c>
      <c r="F1940" s="15" t="s">
        <v>1868</v>
      </c>
      <c r="G1940" s="15" t="s">
        <v>1643</v>
      </c>
      <c r="H1940" s="15" t="s">
        <v>2</v>
      </c>
      <c r="I1940" s="15" t="s">
        <v>1637</v>
      </c>
      <c r="J1940" s="15" t="s">
        <v>2</v>
      </c>
      <c r="K1940" s="15" t="s">
        <v>1985</v>
      </c>
      <c r="L1940" s="15" t="s">
        <v>1645</v>
      </c>
      <c r="M1940" s="15" t="s">
        <v>2</v>
      </c>
      <c r="N1940" s="15" t="s">
        <v>2</v>
      </c>
      <c r="O1940" s="15" t="s">
        <v>1639</v>
      </c>
      <c r="P1940" s="15" t="s">
        <v>1637</v>
      </c>
      <c r="Q1940" s="15" t="s">
        <v>2</v>
      </c>
      <c r="R1940" s="15" t="s">
        <v>1639</v>
      </c>
      <c r="S1940" s="15" t="s">
        <v>1637</v>
      </c>
      <c r="T1940" s="15" t="s">
        <v>2</v>
      </c>
      <c r="U1940" s="15" t="s">
        <v>1811</v>
      </c>
      <c r="V1940" s="15" t="s">
        <v>1811</v>
      </c>
      <c r="W1940" s="15" t="s">
        <v>1647</v>
      </c>
      <c r="X1940" s="15" t="s">
        <v>2</v>
      </c>
      <c r="Y1940" s="15" t="s">
        <v>2</v>
      </c>
      <c r="Z1940" s="15" t="s">
        <v>2</v>
      </c>
      <c r="AA1940" s="15" t="s">
        <v>1648</v>
      </c>
      <c r="AB1940" s="15" t="s">
        <v>1648</v>
      </c>
      <c r="AC1940" s="15" t="s">
        <v>1648</v>
      </c>
      <c r="AD1940" s="15" t="s">
        <v>1648</v>
      </c>
      <c r="AE1940" s="15" t="s">
        <v>1648</v>
      </c>
      <c r="AF1940" s="15" t="s">
        <v>1648</v>
      </c>
      <c r="AG1940" s="15" t="s">
        <v>1648</v>
      </c>
      <c r="AH1940" s="15" t="s">
        <v>2</v>
      </c>
      <c r="AI1940" s="15" t="s">
        <v>2</v>
      </c>
      <c r="AJ1940" s="15" t="s">
        <v>1866</v>
      </c>
      <c r="AK1940" s="15" t="s">
        <v>1780</v>
      </c>
      <c r="AL1940" s="15" t="s">
        <v>57</v>
      </c>
      <c r="AM1940" s="15" t="s">
        <v>1800</v>
      </c>
      <c r="AN1940" s="16">
        <v>10</v>
      </c>
      <c r="AO1940" s="16">
        <v>10</v>
      </c>
      <c r="AP1940" s="17"/>
      <c r="AQ1940" s="17"/>
      <c r="AR1940" s="17">
        <v>45837</v>
      </c>
      <c r="AS1940" s="17"/>
      <c r="AT1940" s="17"/>
      <c r="AU1940" s="16">
        <v>5</v>
      </c>
      <c r="AV1940" s="18" t="s">
        <v>1652</v>
      </c>
      <c r="AW1940" s="17"/>
      <c r="AX1940" s="17">
        <v>45608</v>
      </c>
      <c r="AY1940" s="17">
        <v>45608</v>
      </c>
    </row>
    <row r="1941" spans="1:51" x14ac:dyDescent="0.35">
      <c r="A1941" s="18" t="str">
        <f t="shared" si="30"/>
        <v>PUAEW-DJ4B-W520</v>
      </c>
      <c r="B1941" s="15" t="s">
        <v>1639</v>
      </c>
      <c r="C1941" s="15" t="s">
        <v>1357</v>
      </c>
      <c r="D1941" s="15" t="s">
        <v>1534</v>
      </c>
      <c r="E1941" s="15" t="s">
        <v>1869</v>
      </c>
      <c r="F1941" s="15" t="s">
        <v>1868</v>
      </c>
      <c r="G1941" s="15" t="s">
        <v>1643</v>
      </c>
      <c r="H1941" s="15" t="s">
        <v>2</v>
      </c>
      <c r="I1941" s="15" t="s">
        <v>1637</v>
      </c>
      <c r="J1941" s="15" t="s">
        <v>2</v>
      </c>
      <c r="K1941" s="15" t="s">
        <v>1660</v>
      </c>
      <c r="L1941" s="15" t="s">
        <v>1645</v>
      </c>
      <c r="M1941" s="15" t="s">
        <v>2</v>
      </c>
      <c r="N1941" s="15" t="s">
        <v>2</v>
      </c>
      <c r="O1941" s="15" t="s">
        <v>1639</v>
      </c>
      <c r="P1941" s="15" t="s">
        <v>1637</v>
      </c>
      <c r="Q1941" s="15" t="s">
        <v>2</v>
      </c>
      <c r="R1941" s="15" t="s">
        <v>1639</v>
      </c>
      <c r="S1941" s="15" t="s">
        <v>1637</v>
      </c>
      <c r="T1941" s="15" t="s">
        <v>2</v>
      </c>
      <c r="U1941" s="15" t="s">
        <v>1817</v>
      </c>
      <c r="V1941" s="15" t="s">
        <v>1817</v>
      </c>
      <c r="W1941" s="15" t="s">
        <v>1647</v>
      </c>
      <c r="X1941" s="15" t="s">
        <v>2</v>
      </c>
      <c r="Y1941" s="15" t="s">
        <v>2</v>
      </c>
      <c r="Z1941" s="15" t="s">
        <v>2</v>
      </c>
      <c r="AA1941" s="15" t="s">
        <v>1648</v>
      </c>
      <c r="AB1941" s="15" t="s">
        <v>1648</v>
      </c>
      <c r="AC1941" s="15" t="s">
        <v>1648</v>
      </c>
      <c r="AD1941" s="15" t="s">
        <v>1648</v>
      </c>
      <c r="AE1941" s="15" t="s">
        <v>1648</v>
      </c>
      <c r="AF1941" s="15" t="s">
        <v>1648</v>
      </c>
      <c r="AG1941" s="15" t="s">
        <v>1648</v>
      </c>
      <c r="AH1941" s="15" t="s">
        <v>2</v>
      </c>
      <c r="AI1941" s="15" t="s">
        <v>2</v>
      </c>
      <c r="AJ1941" s="15" t="s">
        <v>1866</v>
      </c>
      <c r="AK1941" s="15" t="s">
        <v>1780</v>
      </c>
      <c r="AL1941" s="15" t="s">
        <v>57</v>
      </c>
      <c r="AM1941" s="15" t="s">
        <v>2252</v>
      </c>
      <c r="AN1941" s="16">
        <v>10</v>
      </c>
      <c r="AO1941" s="16">
        <v>10</v>
      </c>
      <c r="AP1941" s="17"/>
      <c r="AQ1941" s="17"/>
      <c r="AR1941" s="17">
        <v>45837</v>
      </c>
      <c r="AS1941" s="17"/>
      <c r="AT1941" s="17"/>
      <c r="AU1941" s="16">
        <v>5</v>
      </c>
      <c r="AV1941" s="18" t="s">
        <v>1652</v>
      </c>
      <c r="AW1941" s="17"/>
      <c r="AX1941" s="17">
        <v>45409</v>
      </c>
      <c r="AY1941" s="17">
        <v>45409</v>
      </c>
    </row>
    <row r="1942" spans="1:51" x14ac:dyDescent="0.35">
      <c r="A1942" s="18" t="str">
        <f t="shared" si="30"/>
        <v>PUAEW-DJ66-W321</v>
      </c>
      <c r="B1942" s="15" t="s">
        <v>1639</v>
      </c>
      <c r="C1942" s="15" t="s">
        <v>1357</v>
      </c>
      <c r="D1942" s="15" t="s">
        <v>1535</v>
      </c>
      <c r="E1942" s="15" t="s">
        <v>1869</v>
      </c>
      <c r="F1942" s="15" t="s">
        <v>1868</v>
      </c>
      <c r="G1942" s="15" t="s">
        <v>1643</v>
      </c>
      <c r="H1942" s="15" t="s">
        <v>2</v>
      </c>
      <c r="I1942" s="15" t="s">
        <v>1637</v>
      </c>
      <c r="J1942" s="15" t="s">
        <v>2</v>
      </c>
      <c r="K1942" s="15" t="s">
        <v>1985</v>
      </c>
      <c r="L1942" s="15" t="s">
        <v>1645</v>
      </c>
      <c r="M1942" s="15" t="s">
        <v>2</v>
      </c>
      <c r="N1942" s="15" t="s">
        <v>2</v>
      </c>
      <c r="O1942" s="15" t="s">
        <v>1639</v>
      </c>
      <c r="P1942" s="15" t="s">
        <v>1637</v>
      </c>
      <c r="Q1942" s="15" t="s">
        <v>2</v>
      </c>
      <c r="R1942" s="15" t="s">
        <v>1639</v>
      </c>
      <c r="S1942" s="15" t="s">
        <v>1637</v>
      </c>
      <c r="T1942" s="15" t="s">
        <v>2</v>
      </c>
      <c r="U1942" s="15" t="s">
        <v>1811</v>
      </c>
      <c r="V1942" s="15" t="s">
        <v>1811</v>
      </c>
      <c r="W1942" s="15" t="s">
        <v>1647</v>
      </c>
      <c r="X1942" s="15" t="s">
        <v>2</v>
      </c>
      <c r="Y1942" s="15" t="s">
        <v>2</v>
      </c>
      <c r="Z1942" s="15" t="s">
        <v>2</v>
      </c>
      <c r="AA1942" s="15" t="s">
        <v>1648</v>
      </c>
      <c r="AB1942" s="15" t="s">
        <v>1648</v>
      </c>
      <c r="AC1942" s="15" t="s">
        <v>1648</v>
      </c>
      <c r="AD1942" s="15" t="s">
        <v>1648</v>
      </c>
      <c r="AE1942" s="15" t="s">
        <v>1648</v>
      </c>
      <c r="AF1942" s="15" t="s">
        <v>1648</v>
      </c>
      <c r="AG1942" s="15" t="s">
        <v>1648</v>
      </c>
      <c r="AH1942" s="15" t="s">
        <v>2</v>
      </c>
      <c r="AI1942" s="15" t="s">
        <v>2</v>
      </c>
      <c r="AJ1942" s="15" t="s">
        <v>1866</v>
      </c>
      <c r="AK1942" s="15" t="s">
        <v>1780</v>
      </c>
      <c r="AL1942" s="15" t="s">
        <v>57</v>
      </c>
      <c r="AM1942" s="15" t="s">
        <v>1800</v>
      </c>
      <c r="AN1942" s="16">
        <v>10</v>
      </c>
      <c r="AO1942" s="16">
        <v>10</v>
      </c>
      <c r="AP1942" s="17"/>
      <c r="AQ1942" s="17"/>
      <c r="AR1942" s="17">
        <v>45837</v>
      </c>
      <c r="AS1942" s="17"/>
      <c r="AT1942" s="17"/>
      <c r="AU1942" s="16">
        <v>5</v>
      </c>
      <c r="AV1942" s="18" t="s">
        <v>1652</v>
      </c>
      <c r="AW1942" s="17"/>
      <c r="AX1942" s="17">
        <v>45608</v>
      </c>
      <c r="AY1942" s="17">
        <v>45608</v>
      </c>
    </row>
    <row r="1943" spans="1:51" x14ac:dyDescent="0.35">
      <c r="A1943" s="18" t="str">
        <f t="shared" si="30"/>
        <v>PUAEW0950W835</v>
      </c>
      <c r="B1943" s="15" t="s">
        <v>1639</v>
      </c>
      <c r="C1943" s="15" t="s">
        <v>1357</v>
      </c>
      <c r="D1943" s="15" t="s">
        <v>1298</v>
      </c>
      <c r="E1943" s="15" t="s">
        <v>1874</v>
      </c>
      <c r="F1943" s="15" t="s">
        <v>1872</v>
      </c>
      <c r="G1943" s="15" t="s">
        <v>1643</v>
      </c>
      <c r="H1943" s="15" t="s">
        <v>2</v>
      </c>
      <c r="I1943" s="15" t="s">
        <v>1637</v>
      </c>
      <c r="J1943" s="15" t="s">
        <v>2</v>
      </c>
      <c r="K1943" s="15" t="s">
        <v>1660</v>
      </c>
      <c r="L1943" s="15" t="s">
        <v>1645</v>
      </c>
      <c r="M1943" s="15" t="s">
        <v>2</v>
      </c>
      <c r="N1943" s="15" t="s">
        <v>2</v>
      </c>
      <c r="O1943" s="15" t="s">
        <v>1639</v>
      </c>
      <c r="P1943" s="15" t="s">
        <v>1637</v>
      </c>
      <c r="Q1943" s="15" t="s">
        <v>2</v>
      </c>
      <c r="R1943" s="15" t="s">
        <v>1639</v>
      </c>
      <c r="S1943" s="15" t="s">
        <v>1637</v>
      </c>
      <c r="T1943" s="15" t="s">
        <v>2</v>
      </c>
      <c r="U1943" s="15" t="s">
        <v>1811</v>
      </c>
      <c r="V1943" s="15" t="s">
        <v>1811</v>
      </c>
      <c r="W1943" s="15" t="s">
        <v>1647</v>
      </c>
      <c r="X1943" s="15" t="s">
        <v>2</v>
      </c>
      <c r="Y1943" s="15" t="s">
        <v>2</v>
      </c>
      <c r="Z1943" s="15" t="s">
        <v>2</v>
      </c>
      <c r="AA1943" s="15" t="s">
        <v>1648</v>
      </c>
      <c r="AB1943" s="15" t="s">
        <v>1648</v>
      </c>
      <c r="AC1943" s="15" t="s">
        <v>1648</v>
      </c>
      <c r="AD1943" s="15" t="s">
        <v>1648</v>
      </c>
      <c r="AE1943" s="15" t="s">
        <v>1648</v>
      </c>
      <c r="AF1943" s="15" t="s">
        <v>1648</v>
      </c>
      <c r="AG1943" s="15" t="s">
        <v>1648</v>
      </c>
      <c r="AH1943" s="15" t="s">
        <v>2</v>
      </c>
      <c r="AI1943" s="15" t="s">
        <v>2</v>
      </c>
      <c r="AJ1943" s="15" t="s">
        <v>1812</v>
      </c>
      <c r="AK1943" s="15" t="s">
        <v>1780</v>
      </c>
      <c r="AL1943" s="15" t="s">
        <v>57</v>
      </c>
      <c r="AM1943" s="15" t="s">
        <v>2251</v>
      </c>
      <c r="AN1943" s="16">
        <v>10</v>
      </c>
      <c r="AO1943" s="16">
        <v>10</v>
      </c>
      <c r="AP1943" s="17"/>
      <c r="AQ1943" s="17"/>
      <c r="AR1943" s="17">
        <v>45837</v>
      </c>
      <c r="AS1943" s="17"/>
      <c r="AT1943" s="17"/>
      <c r="AU1943" s="16">
        <v>50</v>
      </c>
      <c r="AV1943" s="18" t="s">
        <v>1652</v>
      </c>
      <c r="AW1943" s="17"/>
      <c r="AX1943" s="17">
        <v>45414</v>
      </c>
      <c r="AY1943" s="17">
        <v>45414</v>
      </c>
    </row>
    <row r="1944" spans="1:51" x14ac:dyDescent="0.35">
      <c r="A1944" s="18" t="str">
        <f t="shared" si="30"/>
        <v>PUAEW1614W520</v>
      </c>
      <c r="B1944" s="15" t="s">
        <v>1639</v>
      </c>
      <c r="C1944" s="15" t="s">
        <v>1357</v>
      </c>
      <c r="D1944" s="15" t="s">
        <v>1536</v>
      </c>
      <c r="E1944" s="15" t="s">
        <v>1875</v>
      </c>
      <c r="F1944" s="15" t="s">
        <v>1868</v>
      </c>
      <c r="G1944" s="15" t="s">
        <v>1643</v>
      </c>
      <c r="H1944" s="15" t="s">
        <v>2</v>
      </c>
      <c r="I1944" s="15" t="s">
        <v>1637</v>
      </c>
      <c r="J1944" s="15" t="s">
        <v>2</v>
      </c>
      <c r="K1944" s="15" t="s">
        <v>1985</v>
      </c>
      <c r="L1944" s="15" t="s">
        <v>1645</v>
      </c>
      <c r="M1944" s="15" t="s">
        <v>2</v>
      </c>
      <c r="N1944" s="15" t="s">
        <v>2</v>
      </c>
      <c r="O1944" s="15" t="s">
        <v>1639</v>
      </c>
      <c r="P1944" s="15" t="s">
        <v>1637</v>
      </c>
      <c r="Q1944" s="15" t="s">
        <v>2</v>
      </c>
      <c r="R1944" s="15" t="s">
        <v>1639</v>
      </c>
      <c r="S1944" s="15" t="s">
        <v>1637</v>
      </c>
      <c r="T1944" s="15" t="s">
        <v>2</v>
      </c>
      <c r="U1944" s="15" t="s">
        <v>1817</v>
      </c>
      <c r="V1944" s="15" t="s">
        <v>1817</v>
      </c>
      <c r="W1944" s="15" t="s">
        <v>1647</v>
      </c>
      <c r="X1944" s="15" t="s">
        <v>2</v>
      </c>
      <c r="Y1944" s="15" t="s">
        <v>2</v>
      </c>
      <c r="Z1944" s="15" t="s">
        <v>2</v>
      </c>
      <c r="AA1944" s="15" t="s">
        <v>1648</v>
      </c>
      <c r="AB1944" s="15" t="s">
        <v>1648</v>
      </c>
      <c r="AC1944" s="15" t="s">
        <v>1648</v>
      </c>
      <c r="AD1944" s="15" t="s">
        <v>1648</v>
      </c>
      <c r="AE1944" s="15" t="s">
        <v>1648</v>
      </c>
      <c r="AF1944" s="15" t="s">
        <v>1648</v>
      </c>
      <c r="AG1944" s="15" t="s">
        <v>1648</v>
      </c>
      <c r="AH1944" s="15" t="s">
        <v>2</v>
      </c>
      <c r="AI1944" s="15" t="s">
        <v>2</v>
      </c>
      <c r="AJ1944" s="15" t="s">
        <v>1866</v>
      </c>
      <c r="AK1944" s="15" t="s">
        <v>1780</v>
      </c>
      <c r="AL1944" s="15" t="s">
        <v>57</v>
      </c>
      <c r="AM1944" s="15" t="s">
        <v>1800</v>
      </c>
      <c r="AN1944" s="16">
        <v>10</v>
      </c>
      <c r="AO1944" s="16">
        <v>10</v>
      </c>
      <c r="AP1944" s="17"/>
      <c r="AQ1944" s="17"/>
      <c r="AR1944" s="17">
        <v>45837</v>
      </c>
      <c r="AS1944" s="17"/>
      <c r="AT1944" s="17"/>
      <c r="AU1944" s="16">
        <v>3</v>
      </c>
      <c r="AV1944" s="18" t="s">
        <v>1652</v>
      </c>
      <c r="AW1944" s="17"/>
      <c r="AX1944" s="17">
        <v>45608</v>
      </c>
      <c r="AY1944" s="17">
        <v>45608</v>
      </c>
    </row>
    <row r="1945" spans="1:51" x14ac:dyDescent="0.35">
      <c r="A1945" s="18" t="str">
        <f t="shared" si="30"/>
        <v>PUAH-E08018E</v>
      </c>
      <c r="B1945" s="15" t="s">
        <v>1639</v>
      </c>
      <c r="C1945" s="15" t="s">
        <v>1357</v>
      </c>
      <c r="D1945" s="15" t="s">
        <v>587</v>
      </c>
      <c r="E1945" s="15" t="s">
        <v>1876</v>
      </c>
      <c r="F1945" s="15" t="s">
        <v>1877</v>
      </c>
      <c r="G1945" s="15" t="s">
        <v>1643</v>
      </c>
      <c r="H1945" s="15" t="s">
        <v>2</v>
      </c>
      <c r="I1945" s="15" t="s">
        <v>1637</v>
      </c>
      <c r="J1945" s="15" t="s">
        <v>2</v>
      </c>
      <c r="K1945" s="15" t="s">
        <v>1660</v>
      </c>
      <c r="L1945" s="15" t="s">
        <v>1645</v>
      </c>
      <c r="M1945" s="15" t="s">
        <v>2</v>
      </c>
      <c r="N1945" s="15" t="s">
        <v>2</v>
      </c>
      <c r="O1945" s="15" t="s">
        <v>1639</v>
      </c>
      <c r="P1945" s="15" t="s">
        <v>1637</v>
      </c>
      <c r="Q1945" s="15" t="s">
        <v>2</v>
      </c>
      <c r="R1945" s="15" t="s">
        <v>1639</v>
      </c>
      <c r="S1945" s="15" t="s">
        <v>1637</v>
      </c>
      <c r="T1945" s="15" t="s">
        <v>2</v>
      </c>
      <c r="U1945" s="15" t="s">
        <v>1732</v>
      </c>
      <c r="V1945" s="15" t="s">
        <v>1732</v>
      </c>
      <c r="W1945" s="15" t="s">
        <v>1647</v>
      </c>
      <c r="X1945" s="15" t="s">
        <v>2</v>
      </c>
      <c r="Y1945" s="15" t="s">
        <v>2</v>
      </c>
      <c r="Z1945" s="15" t="s">
        <v>2</v>
      </c>
      <c r="AA1945" s="15" t="s">
        <v>1648</v>
      </c>
      <c r="AB1945" s="15" t="s">
        <v>1648</v>
      </c>
      <c r="AC1945" s="15" t="s">
        <v>1648</v>
      </c>
      <c r="AD1945" s="15" t="s">
        <v>1648</v>
      </c>
      <c r="AE1945" s="15" t="s">
        <v>1648</v>
      </c>
      <c r="AF1945" s="15" t="s">
        <v>1648</v>
      </c>
      <c r="AG1945" s="15" t="s">
        <v>1648</v>
      </c>
      <c r="AH1945" s="15" t="s">
        <v>2</v>
      </c>
      <c r="AI1945" s="15" t="s">
        <v>2</v>
      </c>
      <c r="AJ1945" s="15" t="s">
        <v>1878</v>
      </c>
      <c r="AK1945" s="15" t="s">
        <v>1662</v>
      </c>
      <c r="AL1945" s="15" t="s">
        <v>475</v>
      </c>
      <c r="AM1945" s="15" t="s">
        <v>2251</v>
      </c>
      <c r="AN1945" s="16">
        <v>10</v>
      </c>
      <c r="AO1945" s="16">
        <v>10</v>
      </c>
      <c r="AP1945" s="17"/>
      <c r="AQ1945" s="17"/>
      <c r="AR1945" s="17">
        <v>45837</v>
      </c>
      <c r="AS1945" s="17"/>
      <c r="AT1945" s="17"/>
      <c r="AU1945" s="16">
        <v>2</v>
      </c>
      <c r="AV1945" s="18" t="s">
        <v>1652</v>
      </c>
      <c r="AW1945" s="17"/>
      <c r="AX1945" s="17">
        <v>45414</v>
      </c>
      <c r="AY1945" s="17">
        <v>45414</v>
      </c>
    </row>
    <row r="1946" spans="1:51" x14ac:dyDescent="0.35">
      <c r="A1946" s="18" t="str">
        <f t="shared" si="30"/>
        <v>PUAH-ES045E</v>
      </c>
      <c r="B1946" s="15" t="s">
        <v>1639</v>
      </c>
      <c r="C1946" s="15" t="s">
        <v>1357</v>
      </c>
      <c r="D1946" s="15" t="s">
        <v>588</v>
      </c>
      <c r="E1946" s="15" t="s">
        <v>1879</v>
      </c>
      <c r="F1946" s="15" t="s">
        <v>1877</v>
      </c>
      <c r="G1946" s="15" t="s">
        <v>1643</v>
      </c>
      <c r="H1946" s="15" t="s">
        <v>2</v>
      </c>
      <c r="I1946" s="15" t="s">
        <v>1637</v>
      </c>
      <c r="J1946" s="15" t="s">
        <v>2</v>
      </c>
      <c r="K1946" s="15" t="s">
        <v>1660</v>
      </c>
      <c r="L1946" s="15" t="s">
        <v>1645</v>
      </c>
      <c r="M1946" s="15" t="s">
        <v>2</v>
      </c>
      <c r="N1946" s="15" t="s">
        <v>2</v>
      </c>
      <c r="O1946" s="15" t="s">
        <v>1639</v>
      </c>
      <c r="P1946" s="15" t="s">
        <v>1637</v>
      </c>
      <c r="Q1946" s="15" t="s">
        <v>2</v>
      </c>
      <c r="R1946" s="15" t="s">
        <v>1639</v>
      </c>
      <c r="S1946" s="15" t="s">
        <v>1637</v>
      </c>
      <c r="T1946" s="15" t="s">
        <v>2</v>
      </c>
      <c r="U1946" s="15" t="s">
        <v>1732</v>
      </c>
      <c r="V1946" s="15" t="s">
        <v>1732</v>
      </c>
      <c r="W1946" s="15" t="s">
        <v>1647</v>
      </c>
      <c r="X1946" s="15" t="s">
        <v>2</v>
      </c>
      <c r="Y1946" s="15" t="s">
        <v>2</v>
      </c>
      <c r="Z1946" s="15" t="s">
        <v>2</v>
      </c>
      <c r="AA1946" s="15" t="s">
        <v>1648</v>
      </c>
      <c r="AB1946" s="15" t="s">
        <v>1648</v>
      </c>
      <c r="AC1946" s="15" t="s">
        <v>1648</v>
      </c>
      <c r="AD1946" s="15" t="s">
        <v>1648</v>
      </c>
      <c r="AE1946" s="15" t="s">
        <v>1648</v>
      </c>
      <c r="AF1946" s="15" t="s">
        <v>1648</v>
      </c>
      <c r="AG1946" s="15" t="s">
        <v>1648</v>
      </c>
      <c r="AH1946" s="15" t="s">
        <v>2</v>
      </c>
      <c r="AI1946" s="15" t="s">
        <v>2</v>
      </c>
      <c r="AJ1946" s="15" t="s">
        <v>1878</v>
      </c>
      <c r="AK1946" s="15" t="s">
        <v>1662</v>
      </c>
      <c r="AL1946" s="15" t="s">
        <v>475</v>
      </c>
      <c r="AM1946" s="15" t="s">
        <v>2250</v>
      </c>
      <c r="AN1946" s="16">
        <v>10</v>
      </c>
      <c r="AO1946" s="16">
        <v>10</v>
      </c>
      <c r="AP1946" s="17"/>
      <c r="AQ1946" s="17"/>
      <c r="AR1946" s="17">
        <v>45837</v>
      </c>
      <c r="AS1946" s="17"/>
      <c r="AT1946" s="17"/>
      <c r="AU1946" s="16">
        <v>2</v>
      </c>
      <c r="AV1946" s="18" t="s">
        <v>1652</v>
      </c>
      <c r="AW1946" s="17"/>
      <c r="AX1946" s="17">
        <v>45630</v>
      </c>
      <c r="AY1946" s="17">
        <v>45630</v>
      </c>
    </row>
    <row r="1947" spans="1:51" x14ac:dyDescent="0.35">
      <c r="A1947" s="18" t="str">
        <f t="shared" si="30"/>
        <v>PUAH-ES12035E</v>
      </c>
      <c r="B1947" s="15" t="s">
        <v>1639</v>
      </c>
      <c r="C1947" s="15" t="s">
        <v>1357</v>
      </c>
      <c r="D1947" s="15" t="s">
        <v>589</v>
      </c>
      <c r="E1947" s="15" t="s">
        <v>1880</v>
      </c>
      <c r="F1947" s="15" t="s">
        <v>1877</v>
      </c>
      <c r="G1947" s="15" t="s">
        <v>1643</v>
      </c>
      <c r="H1947" s="15" t="s">
        <v>2</v>
      </c>
      <c r="I1947" s="15" t="s">
        <v>1637</v>
      </c>
      <c r="J1947" s="15" t="s">
        <v>2</v>
      </c>
      <c r="K1947" s="15" t="s">
        <v>1660</v>
      </c>
      <c r="L1947" s="15" t="s">
        <v>1645</v>
      </c>
      <c r="M1947" s="15" t="s">
        <v>2</v>
      </c>
      <c r="N1947" s="15" t="s">
        <v>2</v>
      </c>
      <c r="O1947" s="15" t="s">
        <v>1639</v>
      </c>
      <c r="P1947" s="15" t="s">
        <v>1637</v>
      </c>
      <c r="Q1947" s="15" t="s">
        <v>2</v>
      </c>
      <c r="R1947" s="15" t="s">
        <v>1639</v>
      </c>
      <c r="S1947" s="15" t="s">
        <v>1637</v>
      </c>
      <c r="T1947" s="15" t="s">
        <v>2</v>
      </c>
      <c r="U1947" s="15" t="s">
        <v>1732</v>
      </c>
      <c r="V1947" s="15" t="s">
        <v>1732</v>
      </c>
      <c r="W1947" s="15" t="s">
        <v>1647</v>
      </c>
      <c r="X1947" s="15" t="s">
        <v>2</v>
      </c>
      <c r="Y1947" s="15" t="s">
        <v>2</v>
      </c>
      <c r="Z1947" s="15" t="s">
        <v>2</v>
      </c>
      <c r="AA1947" s="15" t="s">
        <v>1648</v>
      </c>
      <c r="AB1947" s="15" t="s">
        <v>1648</v>
      </c>
      <c r="AC1947" s="15" t="s">
        <v>1648</v>
      </c>
      <c r="AD1947" s="15" t="s">
        <v>1648</v>
      </c>
      <c r="AE1947" s="15" t="s">
        <v>1648</v>
      </c>
      <c r="AF1947" s="15" t="s">
        <v>1648</v>
      </c>
      <c r="AG1947" s="15" t="s">
        <v>1648</v>
      </c>
      <c r="AH1947" s="15" t="s">
        <v>2</v>
      </c>
      <c r="AI1947" s="15" t="s">
        <v>2</v>
      </c>
      <c r="AJ1947" s="15" t="s">
        <v>1878</v>
      </c>
      <c r="AK1947" s="15" t="s">
        <v>1662</v>
      </c>
      <c r="AL1947" s="15" t="s">
        <v>475</v>
      </c>
      <c r="AM1947" s="15" t="s">
        <v>2251</v>
      </c>
      <c r="AN1947" s="16">
        <v>10</v>
      </c>
      <c r="AO1947" s="16">
        <v>10</v>
      </c>
      <c r="AP1947" s="17"/>
      <c r="AQ1947" s="17"/>
      <c r="AR1947" s="17">
        <v>45837</v>
      </c>
      <c r="AS1947" s="17"/>
      <c r="AT1947" s="17"/>
      <c r="AU1947" s="16">
        <v>2</v>
      </c>
      <c r="AV1947" s="18" t="s">
        <v>1652</v>
      </c>
      <c r="AW1947" s="17"/>
      <c r="AX1947" s="17">
        <v>45414</v>
      </c>
      <c r="AY1947" s="17">
        <v>45414</v>
      </c>
    </row>
    <row r="1948" spans="1:51" x14ac:dyDescent="0.35">
      <c r="A1948" s="18" t="str">
        <f t="shared" si="30"/>
        <v>PUAH-ES12060E</v>
      </c>
      <c r="B1948" s="15" t="s">
        <v>1639</v>
      </c>
      <c r="C1948" s="15" t="s">
        <v>1357</v>
      </c>
      <c r="D1948" s="15" t="s">
        <v>590</v>
      </c>
      <c r="E1948" s="15" t="s">
        <v>1881</v>
      </c>
      <c r="F1948" s="15" t="s">
        <v>1877</v>
      </c>
      <c r="G1948" s="15" t="s">
        <v>1643</v>
      </c>
      <c r="H1948" s="15" t="s">
        <v>2</v>
      </c>
      <c r="I1948" s="15" t="s">
        <v>1637</v>
      </c>
      <c r="J1948" s="15" t="s">
        <v>2</v>
      </c>
      <c r="K1948" s="15" t="s">
        <v>1660</v>
      </c>
      <c r="L1948" s="15" t="s">
        <v>1645</v>
      </c>
      <c r="M1948" s="15" t="s">
        <v>2</v>
      </c>
      <c r="N1948" s="15" t="s">
        <v>2</v>
      </c>
      <c r="O1948" s="15" t="s">
        <v>1639</v>
      </c>
      <c r="P1948" s="15" t="s">
        <v>1637</v>
      </c>
      <c r="Q1948" s="15" t="s">
        <v>2</v>
      </c>
      <c r="R1948" s="15" t="s">
        <v>1639</v>
      </c>
      <c r="S1948" s="15" t="s">
        <v>1637</v>
      </c>
      <c r="T1948" s="15" t="s">
        <v>2</v>
      </c>
      <c r="U1948" s="15" t="s">
        <v>1646</v>
      </c>
      <c r="V1948" s="15" t="s">
        <v>1646</v>
      </c>
      <c r="W1948" s="15" t="s">
        <v>1647</v>
      </c>
      <c r="X1948" s="15" t="s">
        <v>2</v>
      </c>
      <c r="Y1948" s="15" t="s">
        <v>2</v>
      </c>
      <c r="Z1948" s="15" t="s">
        <v>2</v>
      </c>
      <c r="AA1948" s="15" t="s">
        <v>1648</v>
      </c>
      <c r="AB1948" s="15" t="s">
        <v>1648</v>
      </c>
      <c r="AC1948" s="15" t="s">
        <v>1648</v>
      </c>
      <c r="AD1948" s="15" t="s">
        <v>1648</v>
      </c>
      <c r="AE1948" s="15" t="s">
        <v>1648</v>
      </c>
      <c r="AF1948" s="15" t="s">
        <v>1648</v>
      </c>
      <c r="AG1948" s="15" t="s">
        <v>1648</v>
      </c>
      <c r="AH1948" s="15" t="s">
        <v>2</v>
      </c>
      <c r="AI1948" s="15" t="s">
        <v>2</v>
      </c>
      <c r="AJ1948" s="15" t="s">
        <v>1878</v>
      </c>
      <c r="AK1948" s="15" t="s">
        <v>1662</v>
      </c>
      <c r="AL1948" s="15" t="s">
        <v>475</v>
      </c>
      <c r="AM1948" s="15" t="s">
        <v>2251</v>
      </c>
      <c r="AN1948" s="16">
        <v>10</v>
      </c>
      <c r="AO1948" s="16">
        <v>10</v>
      </c>
      <c r="AP1948" s="17"/>
      <c r="AQ1948" s="17"/>
      <c r="AR1948" s="17">
        <v>45837</v>
      </c>
      <c r="AS1948" s="17"/>
      <c r="AT1948" s="17"/>
      <c r="AU1948" s="16">
        <v>2</v>
      </c>
      <c r="AV1948" s="18" t="s">
        <v>1652</v>
      </c>
      <c r="AW1948" s="17"/>
      <c r="AX1948" s="17">
        <v>45414</v>
      </c>
      <c r="AY1948" s="17">
        <v>45414</v>
      </c>
    </row>
    <row r="1949" spans="1:51" x14ac:dyDescent="0.35">
      <c r="A1949" s="18" t="str">
        <f t="shared" si="30"/>
        <v>PUAH-ES35100E</v>
      </c>
      <c r="B1949" s="15" t="s">
        <v>1639</v>
      </c>
      <c r="C1949" s="15" t="s">
        <v>1357</v>
      </c>
      <c r="D1949" s="15" t="s">
        <v>591</v>
      </c>
      <c r="E1949" s="15" t="s">
        <v>1882</v>
      </c>
      <c r="F1949" s="15" t="s">
        <v>1877</v>
      </c>
      <c r="G1949" s="15" t="s">
        <v>1643</v>
      </c>
      <c r="H1949" s="15" t="s">
        <v>2</v>
      </c>
      <c r="I1949" s="15" t="s">
        <v>1637</v>
      </c>
      <c r="J1949" s="15" t="s">
        <v>2</v>
      </c>
      <c r="K1949" s="15" t="s">
        <v>1660</v>
      </c>
      <c r="L1949" s="15" t="s">
        <v>1645</v>
      </c>
      <c r="M1949" s="15" t="s">
        <v>2</v>
      </c>
      <c r="N1949" s="15" t="s">
        <v>2</v>
      </c>
      <c r="O1949" s="15" t="s">
        <v>1639</v>
      </c>
      <c r="P1949" s="15" t="s">
        <v>1637</v>
      </c>
      <c r="Q1949" s="15" t="s">
        <v>2</v>
      </c>
      <c r="R1949" s="15" t="s">
        <v>1639</v>
      </c>
      <c r="S1949" s="15" t="s">
        <v>1637</v>
      </c>
      <c r="T1949" s="15" t="s">
        <v>2</v>
      </c>
      <c r="U1949" s="15" t="s">
        <v>1646</v>
      </c>
      <c r="V1949" s="15" t="s">
        <v>1646</v>
      </c>
      <c r="W1949" s="15" t="s">
        <v>1647</v>
      </c>
      <c r="X1949" s="15" t="s">
        <v>2</v>
      </c>
      <c r="Y1949" s="15" t="s">
        <v>2</v>
      </c>
      <c r="Z1949" s="15" t="s">
        <v>2</v>
      </c>
      <c r="AA1949" s="15" t="s">
        <v>1648</v>
      </c>
      <c r="AB1949" s="15" t="s">
        <v>1648</v>
      </c>
      <c r="AC1949" s="15" t="s">
        <v>1648</v>
      </c>
      <c r="AD1949" s="15" t="s">
        <v>1648</v>
      </c>
      <c r="AE1949" s="15" t="s">
        <v>1648</v>
      </c>
      <c r="AF1949" s="15" t="s">
        <v>1648</v>
      </c>
      <c r="AG1949" s="15" t="s">
        <v>1648</v>
      </c>
      <c r="AH1949" s="15" t="s">
        <v>2</v>
      </c>
      <c r="AI1949" s="15" t="s">
        <v>2</v>
      </c>
      <c r="AJ1949" s="15" t="s">
        <v>1878</v>
      </c>
      <c r="AK1949" s="15" t="s">
        <v>1662</v>
      </c>
      <c r="AL1949" s="15" t="s">
        <v>475</v>
      </c>
      <c r="AM1949" s="15" t="s">
        <v>2251</v>
      </c>
      <c r="AN1949" s="16">
        <v>10</v>
      </c>
      <c r="AO1949" s="16">
        <v>10</v>
      </c>
      <c r="AP1949" s="17"/>
      <c r="AQ1949" s="17"/>
      <c r="AR1949" s="17">
        <v>45837</v>
      </c>
      <c r="AS1949" s="17"/>
      <c r="AT1949" s="17"/>
      <c r="AU1949" s="16">
        <v>2</v>
      </c>
      <c r="AV1949" s="18" t="s">
        <v>1652</v>
      </c>
      <c r="AW1949" s="17"/>
      <c r="AX1949" s="17">
        <v>45414</v>
      </c>
      <c r="AY1949" s="17">
        <v>45414</v>
      </c>
    </row>
    <row r="1950" spans="1:51" x14ac:dyDescent="0.35">
      <c r="A1950" s="18" t="str">
        <f t="shared" si="30"/>
        <v>PUAH-ES50200E9</v>
      </c>
      <c r="B1950" s="15" t="s">
        <v>1639</v>
      </c>
      <c r="C1950" s="15" t="s">
        <v>1357</v>
      </c>
      <c r="D1950" s="15" t="s">
        <v>592</v>
      </c>
      <c r="E1950" s="15" t="s">
        <v>1883</v>
      </c>
      <c r="F1950" s="15" t="s">
        <v>1877</v>
      </c>
      <c r="G1950" s="15" t="s">
        <v>1643</v>
      </c>
      <c r="H1950" s="15" t="s">
        <v>2</v>
      </c>
      <c r="I1950" s="15" t="s">
        <v>1637</v>
      </c>
      <c r="J1950" s="15" t="s">
        <v>2</v>
      </c>
      <c r="K1950" s="15" t="s">
        <v>1660</v>
      </c>
      <c r="L1950" s="15" t="s">
        <v>1645</v>
      </c>
      <c r="M1950" s="15" t="s">
        <v>2</v>
      </c>
      <c r="N1950" s="15" t="s">
        <v>2</v>
      </c>
      <c r="O1950" s="15" t="s">
        <v>1639</v>
      </c>
      <c r="P1950" s="15" t="s">
        <v>1637</v>
      </c>
      <c r="Q1950" s="15" t="s">
        <v>2</v>
      </c>
      <c r="R1950" s="15" t="s">
        <v>1639</v>
      </c>
      <c r="S1950" s="15" t="s">
        <v>1637</v>
      </c>
      <c r="T1950" s="15" t="s">
        <v>2</v>
      </c>
      <c r="U1950" s="15" t="s">
        <v>1646</v>
      </c>
      <c r="V1950" s="15" t="s">
        <v>1646</v>
      </c>
      <c r="W1950" s="15" t="s">
        <v>1647</v>
      </c>
      <c r="X1950" s="15" t="s">
        <v>2</v>
      </c>
      <c r="Y1950" s="15" t="s">
        <v>2</v>
      </c>
      <c r="Z1950" s="15" t="s">
        <v>2</v>
      </c>
      <c r="AA1950" s="15" t="s">
        <v>1648</v>
      </c>
      <c r="AB1950" s="15" t="s">
        <v>1648</v>
      </c>
      <c r="AC1950" s="15" t="s">
        <v>1648</v>
      </c>
      <c r="AD1950" s="15" t="s">
        <v>1648</v>
      </c>
      <c r="AE1950" s="15" t="s">
        <v>1648</v>
      </c>
      <c r="AF1950" s="15" t="s">
        <v>1648</v>
      </c>
      <c r="AG1950" s="15" t="s">
        <v>1648</v>
      </c>
      <c r="AH1950" s="15" t="s">
        <v>2</v>
      </c>
      <c r="AI1950" s="15" t="s">
        <v>2</v>
      </c>
      <c r="AJ1950" s="15" t="s">
        <v>1878</v>
      </c>
      <c r="AK1950" s="15" t="s">
        <v>1662</v>
      </c>
      <c r="AL1950" s="15" t="s">
        <v>475</v>
      </c>
      <c r="AM1950" s="15" t="s">
        <v>2251</v>
      </c>
      <c r="AN1950" s="16">
        <v>10</v>
      </c>
      <c r="AO1950" s="16">
        <v>10</v>
      </c>
      <c r="AP1950" s="17"/>
      <c r="AQ1950" s="17"/>
      <c r="AR1950" s="17">
        <v>45837</v>
      </c>
      <c r="AS1950" s="17"/>
      <c r="AT1950" s="17"/>
      <c r="AU1950" s="16">
        <v>2</v>
      </c>
      <c r="AV1950" s="18" t="s">
        <v>1652</v>
      </c>
      <c r="AW1950" s="17"/>
      <c r="AX1950" s="17">
        <v>45414</v>
      </c>
      <c r="AY1950" s="17">
        <v>45414</v>
      </c>
    </row>
    <row r="1951" spans="1:51" x14ac:dyDescent="0.35">
      <c r="A1951" s="18" t="str">
        <f t="shared" si="30"/>
        <v>PUAH-F007014E</v>
      </c>
      <c r="B1951" s="15" t="s">
        <v>1639</v>
      </c>
      <c r="C1951" s="15" t="s">
        <v>1357</v>
      </c>
      <c r="D1951" s="15" t="s">
        <v>593</v>
      </c>
      <c r="E1951" s="15" t="s">
        <v>1884</v>
      </c>
      <c r="F1951" s="15" t="s">
        <v>1877</v>
      </c>
      <c r="G1951" s="15" t="s">
        <v>1643</v>
      </c>
      <c r="H1951" s="15" t="s">
        <v>2</v>
      </c>
      <c r="I1951" s="15" t="s">
        <v>1637</v>
      </c>
      <c r="J1951" s="15" t="s">
        <v>2</v>
      </c>
      <c r="K1951" s="15" t="s">
        <v>1660</v>
      </c>
      <c r="L1951" s="15" t="s">
        <v>1645</v>
      </c>
      <c r="M1951" s="15" t="s">
        <v>2</v>
      </c>
      <c r="N1951" s="15" t="s">
        <v>2</v>
      </c>
      <c r="O1951" s="15" t="s">
        <v>1639</v>
      </c>
      <c r="P1951" s="15" t="s">
        <v>1637</v>
      </c>
      <c r="Q1951" s="15" t="s">
        <v>2</v>
      </c>
      <c r="R1951" s="15" t="s">
        <v>1639</v>
      </c>
      <c r="S1951" s="15" t="s">
        <v>1637</v>
      </c>
      <c r="T1951" s="15" t="s">
        <v>2</v>
      </c>
      <c r="U1951" s="15" t="s">
        <v>1732</v>
      </c>
      <c r="V1951" s="15" t="s">
        <v>1732</v>
      </c>
      <c r="W1951" s="15" t="s">
        <v>1647</v>
      </c>
      <c r="X1951" s="15" t="s">
        <v>2</v>
      </c>
      <c r="Y1951" s="15" t="s">
        <v>2</v>
      </c>
      <c r="Z1951" s="15" t="s">
        <v>2</v>
      </c>
      <c r="AA1951" s="15" t="s">
        <v>1648</v>
      </c>
      <c r="AB1951" s="15" t="s">
        <v>1648</v>
      </c>
      <c r="AC1951" s="15" t="s">
        <v>1648</v>
      </c>
      <c r="AD1951" s="15" t="s">
        <v>1648</v>
      </c>
      <c r="AE1951" s="15" t="s">
        <v>1648</v>
      </c>
      <c r="AF1951" s="15" t="s">
        <v>1648</v>
      </c>
      <c r="AG1951" s="15" t="s">
        <v>1648</v>
      </c>
      <c r="AH1951" s="15" t="s">
        <v>2</v>
      </c>
      <c r="AI1951" s="15" t="s">
        <v>2</v>
      </c>
      <c r="AJ1951" s="15" t="s">
        <v>1878</v>
      </c>
      <c r="AK1951" s="15" t="s">
        <v>1662</v>
      </c>
      <c r="AL1951" s="15" t="s">
        <v>475</v>
      </c>
      <c r="AM1951" s="15" t="s">
        <v>2250</v>
      </c>
      <c r="AN1951" s="16">
        <v>10</v>
      </c>
      <c r="AO1951" s="16">
        <v>10</v>
      </c>
      <c r="AP1951" s="17"/>
      <c r="AQ1951" s="17"/>
      <c r="AR1951" s="17">
        <v>45837</v>
      </c>
      <c r="AS1951" s="17"/>
      <c r="AT1951" s="17"/>
      <c r="AU1951" s="16">
        <v>2</v>
      </c>
      <c r="AV1951" s="18" t="s">
        <v>1652</v>
      </c>
      <c r="AW1951" s="17"/>
      <c r="AX1951" s="17">
        <v>45630</v>
      </c>
      <c r="AY1951" s="17">
        <v>45630</v>
      </c>
    </row>
    <row r="1952" spans="1:51" x14ac:dyDescent="0.35">
      <c r="A1952" s="18" t="str">
        <f t="shared" si="30"/>
        <v>PUAH-FS12060E</v>
      </c>
      <c r="B1952" s="15" t="s">
        <v>1639</v>
      </c>
      <c r="C1952" s="15" t="s">
        <v>1357</v>
      </c>
      <c r="D1952" s="15" t="s">
        <v>596</v>
      </c>
      <c r="E1952" s="15" t="s">
        <v>1886</v>
      </c>
      <c r="F1952" s="15" t="s">
        <v>1877</v>
      </c>
      <c r="G1952" s="15" t="s">
        <v>1643</v>
      </c>
      <c r="H1952" s="15" t="s">
        <v>2</v>
      </c>
      <c r="I1952" s="15" t="s">
        <v>1637</v>
      </c>
      <c r="J1952" s="15" t="s">
        <v>2</v>
      </c>
      <c r="K1952" s="15" t="s">
        <v>1660</v>
      </c>
      <c r="L1952" s="15" t="s">
        <v>1645</v>
      </c>
      <c r="M1952" s="15" t="s">
        <v>2</v>
      </c>
      <c r="N1952" s="15" t="s">
        <v>2</v>
      </c>
      <c r="O1952" s="15" t="s">
        <v>1639</v>
      </c>
      <c r="P1952" s="15" t="s">
        <v>1637</v>
      </c>
      <c r="Q1952" s="15" t="s">
        <v>2</v>
      </c>
      <c r="R1952" s="15" t="s">
        <v>1639</v>
      </c>
      <c r="S1952" s="15" t="s">
        <v>1637</v>
      </c>
      <c r="T1952" s="15" t="s">
        <v>2</v>
      </c>
      <c r="U1952" s="15" t="s">
        <v>1646</v>
      </c>
      <c r="V1952" s="15" t="s">
        <v>1646</v>
      </c>
      <c r="W1952" s="15" t="s">
        <v>1647</v>
      </c>
      <c r="X1952" s="15" t="s">
        <v>2</v>
      </c>
      <c r="Y1952" s="15" t="s">
        <v>2</v>
      </c>
      <c r="Z1952" s="15" t="s">
        <v>2</v>
      </c>
      <c r="AA1952" s="15" t="s">
        <v>1648</v>
      </c>
      <c r="AB1952" s="15" t="s">
        <v>1648</v>
      </c>
      <c r="AC1952" s="15" t="s">
        <v>1648</v>
      </c>
      <c r="AD1952" s="15" t="s">
        <v>1648</v>
      </c>
      <c r="AE1952" s="15" t="s">
        <v>1648</v>
      </c>
      <c r="AF1952" s="15" t="s">
        <v>1648</v>
      </c>
      <c r="AG1952" s="15" t="s">
        <v>1648</v>
      </c>
      <c r="AH1952" s="15" t="s">
        <v>2</v>
      </c>
      <c r="AI1952" s="15" t="s">
        <v>2</v>
      </c>
      <c r="AJ1952" s="15" t="s">
        <v>1878</v>
      </c>
      <c r="AK1952" s="15" t="s">
        <v>1662</v>
      </c>
      <c r="AL1952" s="15" t="s">
        <v>475</v>
      </c>
      <c r="AM1952" s="15" t="s">
        <v>2250</v>
      </c>
      <c r="AN1952" s="16">
        <v>10</v>
      </c>
      <c r="AO1952" s="16">
        <v>10</v>
      </c>
      <c r="AP1952" s="17"/>
      <c r="AQ1952" s="17"/>
      <c r="AR1952" s="17">
        <v>45837</v>
      </c>
      <c r="AS1952" s="17"/>
      <c r="AT1952" s="17"/>
      <c r="AU1952" s="16">
        <v>2</v>
      </c>
      <c r="AV1952" s="18" t="s">
        <v>1652</v>
      </c>
      <c r="AW1952" s="17"/>
      <c r="AX1952" s="17">
        <v>45630</v>
      </c>
      <c r="AY1952" s="17">
        <v>45630</v>
      </c>
    </row>
    <row r="1953" spans="1:51" x14ac:dyDescent="0.35">
      <c r="A1953" s="18" t="str">
        <f t="shared" si="30"/>
        <v>PUAH-FS35100E-K</v>
      </c>
      <c r="B1953" s="15" t="s">
        <v>1639</v>
      </c>
      <c r="C1953" s="15" t="s">
        <v>1357</v>
      </c>
      <c r="D1953" s="15" t="s">
        <v>597</v>
      </c>
      <c r="E1953" s="15" t="s">
        <v>1887</v>
      </c>
      <c r="F1953" s="15" t="s">
        <v>1877</v>
      </c>
      <c r="G1953" s="15" t="s">
        <v>1643</v>
      </c>
      <c r="H1953" s="15" t="s">
        <v>2</v>
      </c>
      <c r="I1953" s="15" t="s">
        <v>1637</v>
      </c>
      <c r="J1953" s="15" t="s">
        <v>2</v>
      </c>
      <c r="K1953" s="15" t="s">
        <v>1660</v>
      </c>
      <c r="L1953" s="15" t="s">
        <v>1645</v>
      </c>
      <c r="M1953" s="15" t="s">
        <v>2</v>
      </c>
      <c r="N1953" s="15" t="s">
        <v>2</v>
      </c>
      <c r="O1953" s="15" t="s">
        <v>1639</v>
      </c>
      <c r="P1953" s="15" t="s">
        <v>1637</v>
      </c>
      <c r="Q1953" s="15" t="s">
        <v>2</v>
      </c>
      <c r="R1953" s="15" t="s">
        <v>1639</v>
      </c>
      <c r="S1953" s="15" t="s">
        <v>1637</v>
      </c>
      <c r="T1953" s="15" t="s">
        <v>2</v>
      </c>
      <c r="U1953" s="15" t="s">
        <v>1646</v>
      </c>
      <c r="V1953" s="15" t="s">
        <v>1646</v>
      </c>
      <c r="W1953" s="15" t="s">
        <v>1647</v>
      </c>
      <c r="X1953" s="15" t="s">
        <v>2</v>
      </c>
      <c r="Y1953" s="15" t="s">
        <v>2</v>
      </c>
      <c r="Z1953" s="15" t="s">
        <v>2</v>
      </c>
      <c r="AA1953" s="15" t="s">
        <v>1648</v>
      </c>
      <c r="AB1953" s="15" t="s">
        <v>1648</v>
      </c>
      <c r="AC1953" s="15" t="s">
        <v>1648</v>
      </c>
      <c r="AD1953" s="15" t="s">
        <v>1648</v>
      </c>
      <c r="AE1953" s="15" t="s">
        <v>1648</v>
      </c>
      <c r="AF1953" s="15" t="s">
        <v>1648</v>
      </c>
      <c r="AG1953" s="15" t="s">
        <v>1648</v>
      </c>
      <c r="AH1953" s="15" t="s">
        <v>2</v>
      </c>
      <c r="AI1953" s="15" t="s">
        <v>2</v>
      </c>
      <c r="AJ1953" s="15" t="s">
        <v>1878</v>
      </c>
      <c r="AK1953" s="15" t="s">
        <v>1662</v>
      </c>
      <c r="AL1953" s="15" t="s">
        <v>475</v>
      </c>
      <c r="AM1953" s="15" t="s">
        <v>2250</v>
      </c>
      <c r="AN1953" s="16">
        <v>10</v>
      </c>
      <c r="AO1953" s="16">
        <v>10</v>
      </c>
      <c r="AP1953" s="17"/>
      <c r="AQ1953" s="17"/>
      <c r="AR1953" s="17">
        <v>45837</v>
      </c>
      <c r="AS1953" s="17"/>
      <c r="AT1953" s="17"/>
      <c r="AU1953" s="16">
        <v>2</v>
      </c>
      <c r="AV1953" s="18" t="s">
        <v>1652</v>
      </c>
      <c r="AW1953" s="17"/>
      <c r="AX1953" s="17">
        <v>45630</v>
      </c>
      <c r="AY1953" s="17">
        <v>45630</v>
      </c>
    </row>
    <row r="1954" spans="1:51" x14ac:dyDescent="0.35">
      <c r="A1954" s="18" t="str">
        <f t="shared" si="30"/>
        <v>PUAH-FS45150EKA</v>
      </c>
      <c r="B1954" s="15" t="s">
        <v>1639</v>
      </c>
      <c r="C1954" s="15" t="s">
        <v>1357</v>
      </c>
      <c r="D1954" s="15" t="s">
        <v>599</v>
      </c>
      <c r="E1954" s="15" t="s">
        <v>1888</v>
      </c>
      <c r="F1954" s="15" t="s">
        <v>1877</v>
      </c>
      <c r="G1954" s="15" t="s">
        <v>1643</v>
      </c>
      <c r="H1954" s="15" t="s">
        <v>2</v>
      </c>
      <c r="I1954" s="15" t="s">
        <v>1637</v>
      </c>
      <c r="J1954" s="15" t="s">
        <v>2</v>
      </c>
      <c r="K1954" s="15" t="s">
        <v>1660</v>
      </c>
      <c r="L1954" s="15" t="s">
        <v>1645</v>
      </c>
      <c r="M1954" s="15" t="s">
        <v>2</v>
      </c>
      <c r="N1954" s="15" t="s">
        <v>2</v>
      </c>
      <c r="O1954" s="15" t="s">
        <v>1639</v>
      </c>
      <c r="P1954" s="15" t="s">
        <v>1637</v>
      </c>
      <c r="Q1954" s="15" t="s">
        <v>2</v>
      </c>
      <c r="R1954" s="15" t="s">
        <v>1639</v>
      </c>
      <c r="S1954" s="15" t="s">
        <v>1637</v>
      </c>
      <c r="T1954" s="15" t="s">
        <v>2</v>
      </c>
      <c r="U1954" s="15" t="s">
        <v>1646</v>
      </c>
      <c r="V1954" s="15" t="s">
        <v>1646</v>
      </c>
      <c r="W1954" s="15" t="s">
        <v>1647</v>
      </c>
      <c r="X1954" s="15" t="s">
        <v>2</v>
      </c>
      <c r="Y1954" s="15" t="s">
        <v>2</v>
      </c>
      <c r="Z1954" s="15" t="s">
        <v>2</v>
      </c>
      <c r="AA1954" s="15" t="s">
        <v>1648</v>
      </c>
      <c r="AB1954" s="15" t="s">
        <v>1648</v>
      </c>
      <c r="AC1954" s="15" t="s">
        <v>1648</v>
      </c>
      <c r="AD1954" s="15" t="s">
        <v>1648</v>
      </c>
      <c r="AE1954" s="15" t="s">
        <v>1648</v>
      </c>
      <c r="AF1954" s="15" t="s">
        <v>1648</v>
      </c>
      <c r="AG1954" s="15" t="s">
        <v>1648</v>
      </c>
      <c r="AH1954" s="15" t="s">
        <v>2</v>
      </c>
      <c r="AI1954" s="15" t="s">
        <v>2</v>
      </c>
      <c r="AJ1954" s="15" t="s">
        <v>1878</v>
      </c>
      <c r="AK1954" s="15" t="s">
        <v>1662</v>
      </c>
      <c r="AL1954" s="15" t="s">
        <v>475</v>
      </c>
      <c r="AM1954" s="15" t="s">
        <v>2250</v>
      </c>
      <c r="AN1954" s="16">
        <v>10</v>
      </c>
      <c r="AO1954" s="16">
        <v>10</v>
      </c>
      <c r="AP1954" s="17"/>
      <c r="AQ1954" s="17"/>
      <c r="AR1954" s="17">
        <v>45837</v>
      </c>
      <c r="AS1954" s="17"/>
      <c r="AT1954" s="17"/>
      <c r="AU1954" s="16">
        <v>2</v>
      </c>
      <c r="AV1954" s="18" t="s">
        <v>1652</v>
      </c>
      <c r="AW1954" s="17"/>
      <c r="AX1954" s="17">
        <v>45630</v>
      </c>
      <c r="AY1954" s="17">
        <v>45630</v>
      </c>
    </row>
    <row r="1955" spans="1:51" x14ac:dyDescent="0.35">
      <c r="A1955" s="18" t="str">
        <f t="shared" si="30"/>
        <v>PUAH-FSA100300E</v>
      </c>
      <c r="B1955" s="15" t="s">
        <v>1639</v>
      </c>
      <c r="C1955" s="15" t="s">
        <v>1357</v>
      </c>
      <c r="D1955" s="15" t="s">
        <v>600</v>
      </c>
      <c r="E1955" s="15" t="s">
        <v>1889</v>
      </c>
      <c r="F1955" s="15" t="s">
        <v>1877</v>
      </c>
      <c r="G1955" s="15" t="s">
        <v>1643</v>
      </c>
      <c r="H1955" s="15" t="s">
        <v>2</v>
      </c>
      <c r="I1955" s="15" t="s">
        <v>1637</v>
      </c>
      <c r="J1955" s="15" t="s">
        <v>2</v>
      </c>
      <c r="K1955" s="15" t="s">
        <v>1660</v>
      </c>
      <c r="L1955" s="15" t="s">
        <v>1645</v>
      </c>
      <c r="M1955" s="15" t="s">
        <v>2</v>
      </c>
      <c r="N1955" s="15" t="s">
        <v>2</v>
      </c>
      <c r="O1955" s="15" t="s">
        <v>1639</v>
      </c>
      <c r="P1955" s="15" t="s">
        <v>1637</v>
      </c>
      <c r="Q1955" s="15" t="s">
        <v>2</v>
      </c>
      <c r="R1955" s="15" t="s">
        <v>1639</v>
      </c>
      <c r="S1955" s="15" t="s">
        <v>1637</v>
      </c>
      <c r="T1955" s="15" t="s">
        <v>2</v>
      </c>
      <c r="U1955" s="15" t="s">
        <v>1732</v>
      </c>
      <c r="V1955" s="15" t="s">
        <v>1732</v>
      </c>
      <c r="W1955" s="15" t="s">
        <v>1647</v>
      </c>
      <c r="X1955" s="15" t="s">
        <v>2</v>
      </c>
      <c r="Y1955" s="15" t="s">
        <v>2</v>
      </c>
      <c r="Z1955" s="15" t="s">
        <v>2</v>
      </c>
      <c r="AA1955" s="15" t="s">
        <v>1648</v>
      </c>
      <c r="AB1955" s="15" t="s">
        <v>1648</v>
      </c>
      <c r="AC1955" s="15" t="s">
        <v>1648</v>
      </c>
      <c r="AD1955" s="15" t="s">
        <v>1648</v>
      </c>
      <c r="AE1955" s="15" t="s">
        <v>1648</v>
      </c>
      <c r="AF1955" s="15" t="s">
        <v>1648</v>
      </c>
      <c r="AG1955" s="15" t="s">
        <v>1648</v>
      </c>
      <c r="AH1955" s="15" t="s">
        <v>2</v>
      </c>
      <c r="AI1955" s="15" t="s">
        <v>2</v>
      </c>
      <c r="AJ1955" s="15" t="s">
        <v>1878</v>
      </c>
      <c r="AK1955" s="15" t="s">
        <v>1662</v>
      </c>
      <c r="AL1955" s="15" t="s">
        <v>475</v>
      </c>
      <c r="AM1955" s="15" t="s">
        <v>2251</v>
      </c>
      <c r="AN1955" s="16">
        <v>10</v>
      </c>
      <c r="AO1955" s="16">
        <v>10</v>
      </c>
      <c r="AP1955" s="17"/>
      <c r="AQ1955" s="17"/>
      <c r="AR1955" s="17">
        <v>45837</v>
      </c>
      <c r="AS1955" s="17"/>
      <c r="AT1955" s="17"/>
      <c r="AU1955" s="16">
        <v>2</v>
      </c>
      <c r="AV1955" s="18" t="s">
        <v>1652</v>
      </c>
      <c r="AW1955" s="17"/>
      <c r="AX1955" s="17">
        <v>45414</v>
      </c>
      <c r="AY1955" s="17">
        <v>45414</v>
      </c>
    </row>
    <row r="1956" spans="1:51" x14ac:dyDescent="0.35">
      <c r="A1956" s="18" t="str">
        <f t="shared" si="30"/>
        <v>PUAH-FSA14140E</v>
      </c>
      <c r="B1956" s="15" t="s">
        <v>1639</v>
      </c>
      <c r="C1956" s="15" t="s">
        <v>1357</v>
      </c>
      <c r="D1956" s="15" t="s">
        <v>601</v>
      </c>
      <c r="E1956" s="15" t="s">
        <v>1890</v>
      </c>
      <c r="F1956" s="15" t="s">
        <v>1877</v>
      </c>
      <c r="G1956" s="15" t="s">
        <v>1643</v>
      </c>
      <c r="H1956" s="15" t="s">
        <v>2</v>
      </c>
      <c r="I1956" s="15" t="s">
        <v>1637</v>
      </c>
      <c r="J1956" s="15" t="s">
        <v>2</v>
      </c>
      <c r="K1956" s="15" t="s">
        <v>1660</v>
      </c>
      <c r="L1956" s="15" t="s">
        <v>1645</v>
      </c>
      <c r="M1956" s="15" t="s">
        <v>2</v>
      </c>
      <c r="N1956" s="15" t="s">
        <v>2</v>
      </c>
      <c r="O1956" s="15" t="s">
        <v>1639</v>
      </c>
      <c r="P1956" s="15" t="s">
        <v>1637</v>
      </c>
      <c r="Q1956" s="15" t="s">
        <v>2</v>
      </c>
      <c r="R1956" s="15" t="s">
        <v>1639</v>
      </c>
      <c r="S1956" s="15" t="s">
        <v>1637</v>
      </c>
      <c r="T1956" s="15" t="s">
        <v>2</v>
      </c>
      <c r="U1956" s="15" t="s">
        <v>1646</v>
      </c>
      <c r="V1956" s="15" t="s">
        <v>1646</v>
      </c>
      <c r="W1956" s="15" t="s">
        <v>1647</v>
      </c>
      <c r="X1956" s="15" t="s">
        <v>2</v>
      </c>
      <c r="Y1956" s="15" t="s">
        <v>2</v>
      </c>
      <c r="Z1956" s="15" t="s">
        <v>2</v>
      </c>
      <c r="AA1956" s="15" t="s">
        <v>1648</v>
      </c>
      <c r="AB1956" s="15" t="s">
        <v>1648</v>
      </c>
      <c r="AC1956" s="15" t="s">
        <v>1648</v>
      </c>
      <c r="AD1956" s="15" t="s">
        <v>1648</v>
      </c>
      <c r="AE1956" s="15" t="s">
        <v>1648</v>
      </c>
      <c r="AF1956" s="15" t="s">
        <v>1648</v>
      </c>
      <c r="AG1956" s="15" t="s">
        <v>1648</v>
      </c>
      <c r="AH1956" s="15" t="s">
        <v>2</v>
      </c>
      <c r="AI1956" s="15" t="s">
        <v>2</v>
      </c>
      <c r="AJ1956" s="15" t="s">
        <v>1878</v>
      </c>
      <c r="AK1956" s="15" t="s">
        <v>1662</v>
      </c>
      <c r="AL1956" s="15" t="s">
        <v>475</v>
      </c>
      <c r="AM1956" s="15" t="s">
        <v>2251</v>
      </c>
      <c r="AN1956" s="16">
        <v>10</v>
      </c>
      <c r="AO1956" s="16">
        <v>10</v>
      </c>
      <c r="AP1956" s="17"/>
      <c r="AQ1956" s="17"/>
      <c r="AR1956" s="17">
        <v>45837</v>
      </c>
      <c r="AS1956" s="17"/>
      <c r="AT1956" s="17"/>
      <c r="AU1956" s="16">
        <v>2</v>
      </c>
      <c r="AV1956" s="18" t="s">
        <v>1652</v>
      </c>
      <c r="AW1956" s="17"/>
      <c r="AX1956" s="17">
        <v>45414</v>
      </c>
      <c r="AY1956" s="17">
        <v>45414</v>
      </c>
    </row>
    <row r="1957" spans="1:51" x14ac:dyDescent="0.35">
      <c r="A1957" s="18" t="str">
        <f t="shared" si="30"/>
        <v>PUAH-H020AE-K</v>
      </c>
      <c r="B1957" s="15" t="s">
        <v>1639</v>
      </c>
      <c r="C1957" s="15" t="s">
        <v>1357</v>
      </c>
      <c r="D1957" s="15" t="s">
        <v>602</v>
      </c>
      <c r="E1957" s="15" t="s">
        <v>1891</v>
      </c>
      <c r="F1957" s="15" t="s">
        <v>1877</v>
      </c>
      <c r="G1957" s="15" t="s">
        <v>1643</v>
      </c>
      <c r="H1957" s="15" t="s">
        <v>2</v>
      </c>
      <c r="I1957" s="15" t="s">
        <v>1637</v>
      </c>
      <c r="J1957" s="15" t="s">
        <v>2</v>
      </c>
      <c r="K1957" s="15" t="s">
        <v>1660</v>
      </c>
      <c r="L1957" s="15" t="s">
        <v>1645</v>
      </c>
      <c r="M1957" s="15" t="s">
        <v>2</v>
      </c>
      <c r="N1957" s="15" t="s">
        <v>2</v>
      </c>
      <c r="O1957" s="15" t="s">
        <v>1639</v>
      </c>
      <c r="P1957" s="15" t="s">
        <v>1637</v>
      </c>
      <c r="Q1957" s="15" t="s">
        <v>2</v>
      </c>
      <c r="R1957" s="15" t="s">
        <v>1639</v>
      </c>
      <c r="S1957" s="15" t="s">
        <v>1637</v>
      </c>
      <c r="T1957" s="15" t="s">
        <v>2</v>
      </c>
      <c r="U1957" s="15" t="s">
        <v>1732</v>
      </c>
      <c r="V1957" s="15" t="s">
        <v>1732</v>
      </c>
      <c r="W1957" s="15" t="s">
        <v>1647</v>
      </c>
      <c r="X1957" s="15" t="s">
        <v>2</v>
      </c>
      <c r="Y1957" s="15" t="s">
        <v>2</v>
      </c>
      <c r="Z1957" s="15" t="s">
        <v>2</v>
      </c>
      <c r="AA1957" s="15" t="s">
        <v>1648</v>
      </c>
      <c r="AB1957" s="15" t="s">
        <v>1648</v>
      </c>
      <c r="AC1957" s="15" t="s">
        <v>1648</v>
      </c>
      <c r="AD1957" s="15" t="s">
        <v>1648</v>
      </c>
      <c r="AE1957" s="15" t="s">
        <v>1648</v>
      </c>
      <c r="AF1957" s="15" t="s">
        <v>1648</v>
      </c>
      <c r="AG1957" s="15" t="s">
        <v>1648</v>
      </c>
      <c r="AH1957" s="15" t="s">
        <v>2</v>
      </c>
      <c r="AI1957" s="15" t="s">
        <v>2</v>
      </c>
      <c r="AJ1957" s="15" t="s">
        <v>1878</v>
      </c>
      <c r="AK1957" s="15" t="s">
        <v>1662</v>
      </c>
      <c r="AL1957" s="15" t="s">
        <v>475</v>
      </c>
      <c r="AM1957" s="15" t="s">
        <v>2251</v>
      </c>
      <c r="AN1957" s="16">
        <v>10</v>
      </c>
      <c r="AO1957" s="16">
        <v>10</v>
      </c>
      <c r="AP1957" s="17"/>
      <c r="AQ1957" s="17"/>
      <c r="AR1957" s="17">
        <v>45837</v>
      </c>
      <c r="AS1957" s="17"/>
      <c r="AT1957" s="17"/>
      <c r="AU1957" s="16">
        <v>2</v>
      </c>
      <c r="AV1957" s="18" t="s">
        <v>1652</v>
      </c>
      <c r="AW1957" s="17"/>
      <c r="AX1957" s="17">
        <v>45414</v>
      </c>
      <c r="AY1957" s="17">
        <v>45414</v>
      </c>
    </row>
    <row r="1958" spans="1:51" x14ac:dyDescent="0.35">
      <c r="A1958" s="18" t="str">
        <f t="shared" si="30"/>
        <v>PUAH-H025ME-K</v>
      </c>
      <c r="B1958" s="15" t="s">
        <v>1639</v>
      </c>
      <c r="C1958" s="15" t="s">
        <v>1357</v>
      </c>
      <c r="D1958" s="15" t="s">
        <v>606</v>
      </c>
      <c r="E1958" s="15" t="s">
        <v>1895</v>
      </c>
      <c r="F1958" s="15" t="s">
        <v>1877</v>
      </c>
      <c r="G1958" s="15" t="s">
        <v>1643</v>
      </c>
      <c r="H1958" s="15" t="s">
        <v>2</v>
      </c>
      <c r="I1958" s="15" t="s">
        <v>1637</v>
      </c>
      <c r="J1958" s="15" t="s">
        <v>2</v>
      </c>
      <c r="K1958" s="15" t="s">
        <v>1660</v>
      </c>
      <c r="L1958" s="15" t="s">
        <v>1645</v>
      </c>
      <c r="M1958" s="15" t="s">
        <v>2</v>
      </c>
      <c r="N1958" s="15" t="s">
        <v>2</v>
      </c>
      <c r="O1958" s="15" t="s">
        <v>1639</v>
      </c>
      <c r="P1958" s="15" t="s">
        <v>1637</v>
      </c>
      <c r="Q1958" s="15" t="s">
        <v>2</v>
      </c>
      <c r="R1958" s="15" t="s">
        <v>1639</v>
      </c>
      <c r="S1958" s="15" t="s">
        <v>1637</v>
      </c>
      <c r="T1958" s="15" t="s">
        <v>2</v>
      </c>
      <c r="U1958" s="15" t="s">
        <v>1646</v>
      </c>
      <c r="V1958" s="15" t="s">
        <v>1646</v>
      </c>
      <c r="W1958" s="15" t="s">
        <v>1647</v>
      </c>
      <c r="X1958" s="15" t="s">
        <v>2</v>
      </c>
      <c r="Y1958" s="15" t="s">
        <v>2</v>
      </c>
      <c r="Z1958" s="15" t="s">
        <v>2</v>
      </c>
      <c r="AA1958" s="15" t="s">
        <v>1648</v>
      </c>
      <c r="AB1958" s="15" t="s">
        <v>1648</v>
      </c>
      <c r="AC1958" s="15" t="s">
        <v>1648</v>
      </c>
      <c r="AD1958" s="15" t="s">
        <v>1648</v>
      </c>
      <c r="AE1958" s="15" t="s">
        <v>1648</v>
      </c>
      <c r="AF1958" s="15" t="s">
        <v>1648</v>
      </c>
      <c r="AG1958" s="15" t="s">
        <v>1648</v>
      </c>
      <c r="AH1958" s="15" t="s">
        <v>2</v>
      </c>
      <c r="AI1958" s="15" t="s">
        <v>2</v>
      </c>
      <c r="AJ1958" s="15" t="s">
        <v>1878</v>
      </c>
      <c r="AK1958" s="15" t="s">
        <v>1662</v>
      </c>
      <c r="AL1958" s="15" t="s">
        <v>475</v>
      </c>
      <c r="AM1958" s="15" t="s">
        <v>2251</v>
      </c>
      <c r="AN1958" s="16">
        <v>10</v>
      </c>
      <c r="AO1958" s="16">
        <v>10</v>
      </c>
      <c r="AP1958" s="17"/>
      <c r="AQ1958" s="17"/>
      <c r="AR1958" s="17">
        <v>45837</v>
      </c>
      <c r="AS1958" s="17"/>
      <c r="AT1958" s="17"/>
      <c r="AU1958" s="16">
        <v>2</v>
      </c>
      <c r="AV1958" s="18" t="s">
        <v>1652</v>
      </c>
      <c r="AW1958" s="17"/>
      <c r="AX1958" s="17">
        <v>45414</v>
      </c>
      <c r="AY1958" s="17">
        <v>45414</v>
      </c>
    </row>
    <row r="1959" spans="1:51" x14ac:dyDescent="0.35">
      <c r="A1959" s="18" t="str">
        <f t="shared" si="30"/>
        <v>PUAH-HS030E</v>
      </c>
      <c r="B1959" s="15" t="s">
        <v>1639</v>
      </c>
      <c r="C1959" s="15" t="s">
        <v>1357</v>
      </c>
      <c r="D1959" s="15" t="s">
        <v>607</v>
      </c>
      <c r="E1959" s="15" t="s">
        <v>1896</v>
      </c>
      <c r="F1959" s="15" t="s">
        <v>1877</v>
      </c>
      <c r="G1959" s="15" t="s">
        <v>1643</v>
      </c>
      <c r="H1959" s="15" t="s">
        <v>2</v>
      </c>
      <c r="I1959" s="15" t="s">
        <v>1637</v>
      </c>
      <c r="J1959" s="15" t="s">
        <v>2</v>
      </c>
      <c r="K1959" s="15" t="s">
        <v>1660</v>
      </c>
      <c r="L1959" s="15" t="s">
        <v>1645</v>
      </c>
      <c r="M1959" s="15" t="s">
        <v>2</v>
      </c>
      <c r="N1959" s="15" t="s">
        <v>2</v>
      </c>
      <c r="O1959" s="15" t="s">
        <v>1639</v>
      </c>
      <c r="P1959" s="15" t="s">
        <v>1637</v>
      </c>
      <c r="Q1959" s="15" t="s">
        <v>2</v>
      </c>
      <c r="R1959" s="15" t="s">
        <v>1639</v>
      </c>
      <c r="S1959" s="15" t="s">
        <v>1637</v>
      </c>
      <c r="T1959" s="15" t="s">
        <v>2</v>
      </c>
      <c r="U1959" s="15" t="s">
        <v>1732</v>
      </c>
      <c r="V1959" s="15" t="s">
        <v>1732</v>
      </c>
      <c r="W1959" s="15" t="s">
        <v>1647</v>
      </c>
      <c r="X1959" s="15" t="s">
        <v>2</v>
      </c>
      <c r="Y1959" s="15" t="s">
        <v>2</v>
      </c>
      <c r="Z1959" s="15" t="s">
        <v>2</v>
      </c>
      <c r="AA1959" s="15" t="s">
        <v>1648</v>
      </c>
      <c r="AB1959" s="15" t="s">
        <v>1648</v>
      </c>
      <c r="AC1959" s="15" t="s">
        <v>1648</v>
      </c>
      <c r="AD1959" s="15" t="s">
        <v>1648</v>
      </c>
      <c r="AE1959" s="15" t="s">
        <v>1648</v>
      </c>
      <c r="AF1959" s="15" t="s">
        <v>1648</v>
      </c>
      <c r="AG1959" s="15" t="s">
        <v>1648</v>
      </c>
      <c r="AH1959" s="15" t="s">
        <v>2</v>
      </c>
      <c r="AI1959" s="15" t="s">
        <v>2</v>
      </c>
      <c r="AJ1959" s="15" t="s">
        <v>1878</v>
      </c>
      <c r="AK1959" s="15" t="s">
        <v>1662</v>
      </c>
      <c r="AL1959" s="15" t="s">
        <v>475</v>
      </c>
      <c r="AM1959" s="15" t="s">
        <v>2251</v>
      </c>
      <c r="AN1959" s="16">
        <v>10</v>
      </c>
      <c r="AO1959" s="16">
        <v>10</v>
      </c>
      <c r="AP1959" s="17"/>
      <c r="AQ1959" s="17"/>
      <c r="AR1959" s="17">
        <v>45837</v>
      </c>
      <c r="AS1959" s="17"/>
      <c r="AT1959" s="17"/>
      <c r="AU1959" s="16">
        <v>2</v>
      </c>
      <c r="AV1959" s="18" t="s">
        <v>1652</v>
      </c>
      <c r="AW1959" s="17"/>
      <c r="AX1959" s="17">
        <v>45414</v>
      </c>
      <c r="AY1959" s="17">
        <v>45414</v>
      </c>
    </row>
    <row r="1960" spans="1:51" x14ac:dyDescent="0.35">
      <c r="A1960" s="18" t="str">
        <f t="shared" si="30"/>
        <v>PUAH-HS043E-K</v>
      </c>
      <c r="B1960" s="15" t="s">
        <v>1639</v>
      </c>
      <c r="C1960" s="15" t="s">
        <v>1357</v>
      </c>
      <c r="D1960" s="15" t="s">
        <v>608</v>
      </c>
      <c r="E1960" s="15" t="s">
        <v>1897</v>
      </c>
      <c r="F1960" s="15" t="s">
        <v>1877</v>
      </c>
      <c r="G1960" s="15" t="s">
        <v>1643</v>
      </c>
      <c r="H1960" s="15" t="s">
        <v>2</v>
      </c>
      <c r="I1960" s="15" t="s">
        <v>1637</v>
      </c>
      <c r="J1960" s="15" t="s">
        <v>2</v>
      </c>
      <c r="K1960" s="15" t="s">
        <v>1660</v>
      </c>
      <c r="L1960" s="15" t="s">
        <v>1645</v>
      </c>
      <c r="M1960" s="15" t="s">
        <v>2</v>
      </c>
      <c r="N1960" s="15" t="s">
        <v>2</v>
      </c>
      <c r="O1960" s="15" t="s">
        <v>1639</v>
      </c>
      <c r="P1960" s="15" t="s">
        <v>1637</v>
      </c>
      <c r="Q1960" s="15" t="s">
        <v>2</v>
      </c>
      <c r="R1960" s="15" t="s">
        <v>1639</v>
      </c>
      <c r="S1960" s="15" t="s">
        <v>1637</v>
      </c>
      <c r="T1960" s="15" t="s">
        <v>2</v>
      </c>
      <c r="U1960" s="15" t="s">
        <v>1732</v>
      </c>
      <c r="V1960" s="15" t="s">
        <v>1732</v>
      </c>
      <c r="W1960" s="15" t="s">
        <v>1647</v>
      </c>
      <c r="X1960" s="15" t="s">
        <v>2</v>
      </c>
      <c r="Y1960" s="15" t="s">
        <v>2</v>
      </c>
      <c r="Z1960" s="15" t="s">
        <v>2</v>
      </c>
      <c r="AA1960" s="15" t="s">
        <v>1648</v>
      </c>
      <c r="AB1960" s="15" t="s">
        <v>1648</v>
      </c>
      <c r="AC1960" s="15" t="s">
        <v>1648</v>
      </c>
      <c r="AD1960" s="15" t="s">
        <v>1648</v>
      </c>
      <c r="AE1960" s="15" t="s">
        <v>1648</v>
      </c>
      <c r="AF1960" s="15" t="s">
        <v>1648</v>
      </c>
      <c r="AG1960" s="15" t="s">
        <v>1648</v>
      </c>
      <c r="AH1960" s="15" t="s">
        <v>2</v>
      </c>
      <c r="AI1960" s="15" t="s">
        <v>2</v>
      </c>
      <c r="AJ1960" s="15" t="s">
        <v>1878</v>
      </c>
      <c r="AK1960" s="15" t="s">
        <v>1662</v>
      </c>
      <c r="AL1960" s="15" t="s">
        <v>475</v>
      </c>
      <c r="AM1960" s="15" t="s">
        <v>2251</v>
      </c>
      <c r="AN1960" s="16">
        <v>10</v>
      </c>
      <c r="AO1960" s="16">
        <v>10</v>
      </c>
      <c r="AP1960" s="17"/>
      <c r="AQ1960" s="17"/>
      <c r="AR1960" s="17">
        <v>45837</v>
      </c>
      <c r="AS1960" s="17"/>
      <c r="AT1960" s="17"/>
      <c r="AU1960" s="16">
        <v>2</v>
      </c>
      <c r="AV1960" s="18" t="s">
        <v>1652</v>
      </c>
      <c r="AW1960" s="17"/>
      <c r="AX1960" s="17">
        <v>45414</v>
      </c>
      <c r="AY1960" s="17">
        <v>45414</v>
      </c>
    </row>
    <row r="1961" spans="1:51" x14ac:dyDescent="0.35">
      <c r="A1961" s="18" t="str">
        <f t="shared" si="30"/>
        <v>PUAH-NS043E</v>
      </c>
      <c r="B1961" s="15" t="s">
        <v>1639</v>
      </c>
      <c r="C1961" s="15" t="s">
        <v>1357</v>
      </c>
      <c r="D1961" s="15" t="s">
        <v>610</v>
      </c>
      <c r="E1961" s="15" t="s">
        <v>1899</v>
      </c>
      <c r="F1961" s="15" t="s">
        <v>1877</v>
      </c>
      <c r="G1961" s="15" t="s">
        <v>1643</v>
      </c>
      <c r="H1961" s="15" t="s">
        <v>2</v>
      </c>
      <c r="I1961" s="15" t="s">
        <v>1637</v>
      </c>
      <c r="J1961" s="15" t="s">
        <v>2</v>
      </c>
      <c r="K1961" s="15" t="s">
        <v>1660</v>
      </c>
      <c r="L1961" s="15" t="s">
        <v>1645</v>
      </c>
      <c r="M1961" s="15" t="s">
        <v>2</v>
      </c>
      <c r="N1961" s="15" t="s">
        <v>2</v>
      </c>
      <c r="O1961" s="15" t="s">
        <v>1639</v>
      </c>
      <c r="P1961" s="15" t="s">
        <v>1637</v>
      </c>
      <c r="Q1961" s="15" t="s">
        <v>2</v>
      </c>
      <c r="R1961" s="15" t="s">
        <v>1639</v>
      </c>
      <c r="S1961" s="15" t="s">
        <v>1637</v>
      </c>
      <c r="T1961" s="15" t="s">
        <v>2</v>
      </c>
      <c r="U1961" s="15" t="s">
        <v>1732</v>
      </c>
      <c r="V1961" s="15" t="s">
        <v>1732</v>
      </c>
      <c r="W1961" s="15" t="s">
        <v>1647</v>
      </c>
      <c r="X1961" s="15" t="s">
        <v>2</v>
      </c>
      <c r="Y1961" s="15" t="s">
        <v>2</v>
      </c>
      <c r="Z1961" s="15" t="s">
        <v>2</v>
      </c>
      <c r="AA1961" s="15" t="s">
        <v>1648</v>
      </c>
      <c r="AB1961" s="15" t="s">
        <v>1648</v>
      </c>
      <c r="AC1961" s="15" t="s">
        <v>1648</v>
      </c>
      <c r="AD1961" s="15" t="s">
        <v>1648</v>
      </c>
      <c r="AE1961" s="15" t="s">
        <v>1648</v>
      </c>
      <c r="AF1961" s="15" t="s">
        <v>1648</v>
      </c>
      <c r="AG1961" s="15" t="s">
        <v>1648</v>
      </c>
      <c r="AH1961" s="15" t="s">
        <v>2</v>
      </c>
      <c r="AI1961" s="15" t="s">
        <v>2</v>
      </c>
      <c r="AJ1961" s="15" t="s">
        <v>1878</v>
      </c>
      <c r="AK1961" s="15" t="s">
        <v>1662</v>
      </c>
      <c r="AL1961" s="15" t="s">
        <v>475</v>
      </c>
      <c r="AM1961" s="15" t="s">
        <v>2250</v>
      </c>
      <c r="AN1961" s="16">
        <v>10</v>
      </c>
      <c r="AO1961" s="16">
        <v>10</v>
      </c>
      <c r="AP1961" s="17"/>
      <c r="AQ1961" s="17"/>
      <c r="AR1961" s="17">
        <v>45837</v>
      </c>
      <c r="AS1961" s="17"/>
      <c r="AT1961" s="17"/>
      <c r="AU1961" s="16">
        <v>2</v>
      </c>
      <c r="AV1961" s="18" t="s">
        <v>1652</v>
      </c>
      <c r="AW1961" s="17"/>
      <c r="AX1961" s="17">
        <v>45630</v>
      </c>
      <c r="AY1961" s="17">
        <v>45630</v>
      </c>
    </row>
    <row r="1962" spans="1:51" x14ac:dyDescent="0.35">
      <c r="A1962" s="18" t="str">
        <f t="shared" si="30"/>
        <v>PUAH-PS14042E-K</v>
      </c>
      <c r="B1962" s="15" t="s">
        <v>1639</v>
      </c>
      <c r="C1962" s="15" t="s">
        <v>1357</v>
      </c>
      <c r="D1962" s="15" t="s">
        <v>611</v>
      </c>
      <c r="E1962" s="15" t="s">
        <v>1900</v>
      </c>
      <c r="F1962" s="15" t="s">
        <v>1877</v>
      </c>
      <c r="G1962" s="15" t="s">
        <v>1643</v>
      </c>
      <c r="H1962" s="15" t="s">
        <v>2</v>
      </c>
      <c r="I1962" s="15" t="s">
        <v>1637</v>
      </c>
      <c r="J1962" s="15" t="s">
        <v>2</v>
      </c>
      <c r="K1962" s="15" t="s">
        <v>1660</v>
      </c>
      <c r="L1962" s="15" t="s">
        <v>1645</v>
      </c>
      <c r="M1962" s="15" t="s">
        <v>2</v>
      </c>
      <c r="N1962" s="15" t="s">
        <v>2</v>
      </c>
      <c r="O1962" s="15" t="s">
        <v>1639</v>
      </c>
      <c r="P1962" s="15" t="s">
        <v>1637</v>
      </c>
      <c r="Q1962" s="15" t="s">
        <v>2</v>
      </c>
      <c r="R1962" s="15" t="s">
        <v>1639</v>
      </c>
      <c r="S1962" s="15" t="s">
        <v>1637</v>
      </c>
      <c r="T1962" s="15" t="s">
        <v>2</v>
      </c>
      <c r="U1962" s="15" t="s">
        <v>1732</v>
      </c>
      <c r="V1962" s="15" t="s">
        <v>1732</v>
      </c>
      <c r="W1962" s="15" t="s">
        <v>1647</v>
      </c>
      <c r="X1962" s="15" t="s">
        <v>2</v>
      </c>
      <c r="Y1962" s="15" t="s">
        <v>2</v>
      </c>
      <c r="Z1962" s="15" t="s">
        <v>2</v>
      </c>
      <c r="AA1962" s="15" t="s">
        <v>1648</v>
      </c>
      <c r="AB1962" s="15" t="s">
        <v>1648</v>
      </c>
      <c r="AC1962" s="15" t="s">
        <v>1648</v>
      </c>
      <c r="AD1962" s="15" t="s">
        <v>1648</v>
      </c>
      <c r="AE1962" s="15" t="s">
        <v>1648</v>
      </c>
      <c r="AF1962" s="15" t="s">
        <v>1648</v>
      </c>
      <c r="AG1962" s="15" t="s">
        <v>1648</v>
      </c>
      <c r="AH1962" s="15" t="s">
        <v>2</v>
      </c>
      <c r="AI1962" s="15" t="s">
        <v>2</v>
      </c>
      <c r="AJ1962" s="15" t="s">
        <v>1878</v>
      </c>
      <c r="AK1962" s="15" t="s">
        <v>1662</v>
      </c>
      <c r="AL1962" s="15" t="s">
        <v>475</v>
      </c>
      <c r="AM1962" s="15" t="s">
        <v>2250</v>
      </c>
      <c r="AN1962" s="16">
        <v>10</v>
      </c>
      <c r="AO1962" s="16">
        <v>10</v>
      </c>
      <c r="AP1962" s="17"/>
      <c r="AQ1962" s="17"/>
      <c r="AR1962" s="17">
        <v>45837</v>
      </c>
      <c r="AS1962" s="17"/>
      <c r="AT1962" s="17"/>
      <c r="AU1962" s="16">
        <v>2</v>
      </c>
      <c r="AV1962" s="18" t="s">
        <v>1652</v>
      </c>
      <c r="AW1962" s="17"/>
      <c r="AX1962" s="17">
        <v>45630</v>
      </c>
      <c r="AY1962" s="17">
        <v>45630</v>
      </c>
    </row>
    <row r="1963" spans="1:51" x14ac:dyDescent="0.35">
      <c r="A1963" s="18" t="str">
        <f t="shared" si="30"/>
        <v>PUAH-PS45175E-K</v>
      </c>
      <c r="B1963" s="15" t="s">
        <v>1639</v>
      </c>
      <c r="C1963" s="15" t="s">
        <v>1357</v>
      </c>
      <c r="D1963" s="15" t="s">
        <v>613</v>
      </c>
      <c r="E1963" s="15" t="s">
        <v>1901</v>
      </c>
      <c r="F1963" s="15" t="s">
        <v>1877</v>
      </c>
      <c r="G1963" s="15" t="s">
        <v>1643</v>
      </c>
      <c r="H1963" s="15" t="s">
        <v>2</v>
      </c>
      <c r="I1963" s="15" t="s">
        <v>1637</v>
      </c>
      <c r="J1963" s="15" t="s">
        <v>2</v>
      </c>
      <c r="K1963" s="15" t="s">
        <v>1660</v>
      </c>
      <c r="L1963" s="15" t="s">
        <v>1645</v>
      </c>
      <c r="M1963" s="15" t="s">
        <v>2</v>
      </c>
      <c r="N1963" s="15" t="s">
        <v>2</v>
      </c>
      <c r="O1963" s="15" t="s">
        <v>1639</v>
      </c>
      <c r="P1963" s="15" t="s">
        <v>1637</v>
      </c>
      <c r="Q1963" s="15" t="s">
        <v>2</v>
      </c>
      <c r="R1963" s="15" t="s">
        <v>1639</v>
      </c>
      <c r="S1963" s="15" t="s">
        <v>1637</v>
      </c>
      <c r="T1963" s="15" t="s">
        <v>2</v>
      </c>
      <c r="U1963" s="15" t="s">
        <v>1732</v>
      </c>
      <c r="V1963" s="15" t="s">
        <v>1732</v>
      </c>
      <c r="W1963" s="15" t="s">
        <v>1647</v>
      </c>
      <c r="X1963" s="15" t="s">
        <v>2</v>
      </c>
      <c r="Y1963" s="15" t="s">
        <v>2</v>
      </c>
      <c r="Z1963" s="15" t="s">
        <v>2</v>
      </c>
      <c r="AA1963" s="15" t="s">
        <v>1648</v>
      </c>
      <c r="AB1963" s="15" t="s">
        <v>1648</v>
      </c>
      <c r="AC1963" s="15" t="s">
        <v>1648</v>
      </c>
      <c r="AD1963" s="15" t="s">
        <v>1648</v>
      </c>
      <c r="AE1963" s="15" t="s">
        <v>1648</v>
      </c>
      <c r="AF1963" s="15" t="s">
        <v>1648</v>
      </c>
      <c r="AG1963" s="15" t="s">
        <v>1648</v>
      </c>
      <c r="AH1963" s="15" t="s">
        <v>2</v>
      </c>
      <c r="AI1963" s="15" t="s">
        <v>2</v>
      </c>
      <c r="AJ1963" s="15" t="s">
        <v>1878</v>
      </c>
      <c r="AK1963" s="15" t="s">
        <v>1662</v>
      </c>
      <c r="AL1963" s="15" t="s">
        <v>475</v>
      </c>
      <c r="AM1963" s="15" t="s">
        <v>2250</v>
      </c>
      <c r="AN1963" s="16">
        <v>10</v>
      </c>
      <c r="AO1963" s="16">
        <v>10</v>
      </c>
      <c r="AP1963" s="17"/>
      <c r="AQ1963" s="17"/>
      <c r="AR1963" s="17">
        <v>45837</v>
      </c>
      <c r="AS1963" s="17"/>
      <c r="AT1963" s="17"/>
      <c r="AU1963" s="16">
        <v>2</v>
      </c>
      <c r="AV1963" s="18" t="s">
        <v>1652</v>
      </c>
      <c r="AW1963" s="17"/>
      <c r="AX1963" s="17">
        <v>45630</v>
      </c>
      <c r="AY1963" s="17">
        <v>45630</v>
      </c>
    </row>
    <row r="1964" spans="1:51" x14ac:dyDescent="0.35">
      <c r="A1964" s="18" t="str">
        <f t="shared" si="30"/>
        <v>PUAH-RSA100400E</v>
      </c>
      <c r="B1964" s="15" t="s">
        <v>1639</v>
      </c>
      <c r="C1964" s="15" t="s">
        <v>1357</v>
      </c>
      <c r="D1964" s="15" t="s">
        <v>614</v>
      </c>
      <c r="E1964" s="15" t="s">
        <v>1902</v>
      </c>
      <c r="F1964" s="15" t="s">
        <v>1877</v>
      </c>
      <c r="G1964" s="15" t="s">
        <v>1643</v>
      </c>
      <c r="H1964" s="15" t="s">
        <v>2</v>
      </c>
      <c r="I1964" s="15" t="s">
        <v>1637</v>
      </c>
      <c r="J1964" s="15" t="s">
        <v>2</v>
      </c>
      <c r="K1964" s="15" t="s">
        <v>1660</v>
      </c>
      <c r="L1964" s="15" t="s">
        <v>1645</v>
      </c>
      <c r="M1964" s="15" t="s">
        <v>2</v>
      </c>
      <c r="N1964" s="15" t="s">
        <v>2</v>
      </c>
      <c r="O1964" s="15" t="s">
        <v>1639</v>
      </c>
      <c r="P1964" s="15" t="s">
        <v>1637</v>
      </c>
      <c r="Q1964" s="15" t="s">
        <v>2</v>
      </c>
      <c r="R1964" s="15" t="s">
        <v>1639</v>
      </c>
      <c r="S1964" s="15" t="s">
        <v>1637</v>
      </c>
      <c r="T1964" s="15" t="s">
        <v>2</v>
      </c>
      <c r="U1964" s="15" t="s">
        <v>1646</v>
      </c>
      <c r="V1964" s="15" t="s">
        <v>1646</v>
      </c>
      <c r="W1964" s="15" t="s">
        <v>1647</v>
      </c>
      <c r="X1964" s="15" t="s">
        <v>2</v>
      </c>
      <c r="Y1964" s="15" t="s">
        <v>2</v>
      </c>
      <c r="Z1964" s="15" t="s">
        <v>2</v>
      </c>
      <c r="AA1964" s="15" t="s">
        <v>1648</v>
      </c>
      <c r="AB1964" s="15" t="s">
        <v>1648</v>
      </c>
      <c r="AC1964" s="15" t="s">
        <v>1648</v>
      </c>
      <c r="AD1964" s="15" t="s">
        <v>1648</v>
      </c>
      <c r="AE1964" s="15" t="s">
        <v>1648</v>
      </c>
      <c r="AF1964" s="15" t="s">
        <v>1648</v>
      </c>
      <c r="AG1964" s="15" t="s">
        <v>1648</v>
      </c>
      <c r="AH1964" s="15" t="s">
        <v>2</v>
      </c>
      <c r="AI1964" s="15" t="s">
        <v>2</v>
      </c>
      <c r="AJ1964" s="15" t="s">
        <v>1878</v>
      </c>
      <c r="AK1964" s="15" t="s">
        <v>1662</v>
      </c>
      <c r="AL1964" s="15" t="s">
        <v>475</v>
      </c>
      <c r="AM1964" s="15" t="s">
        <v>2250</v>
      </c>
      <c r="AN1964" s="16">
        <v>10</v>
      </c>
      <c r="AO1964" s="16">
        <v>10</v>
      </c>
      <c r="AP1964" s="17"/>
      <c r="AQ1964" s="17"/>
      <c r="AR1964" s="17">
        <v>45837</v>
      </c>
      <c r="AS1964" s="17"/>
      <c r="AT1964" s="17"/>
      <c r="AU1964" s="16">
        <v>2</v>
      </c>
      <c r="AV1964" s="18" t="s">
        <v>1652</v>
      </c>
      <c r="AW1964" s="17"/>
      <c r="AX1964" s="17">
        <v>45630</v>
      </c>
      <c r="AY1964" s="17">
        <v>45630</v>
      </c>
    </row>
    <row r="1965" spans="1:51" x14ac:dyDescent="0.35">
      <c r="A1965" s="18" t="str">
        <f t="shared" si="30"/>
        <v>PUAH-X012E</v>
      </c>
      <c r="B1965" s="15" t="s">
        <v>1639</v>
      </c>
      <c r="C1965" s="15" t="s">
        <v>1357</v>
      </c>
      <c r="D1965" s="15" t="s">
        <v>615</v>
      </c>
      <c r="E1965" s="15" t="s">
        <v>1903</v>
      </c>
      <c r="F1965" s="15" t="s">
        <v>1877</v>
      </c>
      <c r="G1965" s="15" t="s">
        <v>1643</v>
      </c>
      <c r="H1965" s="15" t="s">
        <v>2</v>
      </c>
      <c r="I1965" s="15" t="s">
        <v>1637</v>
      </c>
      <c r="J1965" s="15" t="s">
        <v>2</v>
      </c>
      <c r="K1965" s="15" t="s">
        <v>1660</v>
      </c>
      <c r="L1965" s="15" t="s">
        <v>1645</v>
      </c>
      <c r="M1965" s="15" t="s">
        <v>2</v>
      </c>
      <c r="N1965" s="15" t="s">
        <v>2</v>
      </c>
      <c r="O1965" s="15" t="s">
        <v>1639</v>
      </c>
      <c r="P1965" s="15" t="s">
        <v>1637</v>
      </c>
      <c r="Q1965" s="15" t="s">
        <v>2</v>
      </c>
      <c r="R1965" s="15" t="s">
        <v>1639</v>
      </c>
      <c r="S1965" s="15" t="s">
        <v>1637</v>
      </c>
      <c r="T1965" s="15" t="s">
        <v>2</v>
      </c>
      <c r="U1965" s="15" t="s">
        <v>1732</v>
      </c>
      <c r="V1965" s="15" t="s">
        <v>1732</v>
      </c>
      <c r="W1965" s="15" t="s">
        <v>1647</v>
      </c>
      <c r="X1965" s="15" t="s">
        <v>2</v>
      </c>
      <c r="Y1965" s="15" t="s">
        <v>2</v>
      </c>
      <c r="Z1965" s="15" t="s">
        <v>2</v>
      </c>
      <c r="AA1965" s="15" t="s">
        <v>1648</v>
      </c>
      <c r="AB1965" s="15" t="s">
        <v>1648</v>
      </c>
      <c r="AC1965" s="15" t="s">
        <v>1648</v>
      </c>
      <c r="AD1965" s="15" t="s">
        <v>1648</v>
      </c>
      <c r="AE1965" s="15" t="s">
        <v>1648</v>
      </c>
      <c r="AF1965" s="15" t="s">
        <v>1648</v>
      </c>
      <c r="AG1965" s="15" t="s">
        <v>1648</v>
      </c>
      <c r="AH1965" s="15" t="s">
        <v>2</v>
      </c>
      <c r="AI1965" s="15" t="s">
        <v>2</v>
      </c>
      <c r="AJ1965" s="15" t="s">
        <v>1878</v>
      </c>
      <c r="AK1965" s="15" t="s">
        <v>1662</v>
      </c>
      <c r="AL1965" s="15" t="s">
        <v>475</v>
      </c>
      <c r="AM1965" s="15" t="s">
        <v>2250</v>
      </c>
      <c r="AN1965" s="16">
        <v>10</v>
      </c>
      <c r="AO1965" s="16">
        <v>10</v>
      </c>
      <c r="AP1965" s="17"/>
      <c r="AQ1965" s="17"/>
      <c r="AR1965" s="17">
        <v>45837</v>
      </c>
      <c r="AS1965" s="17"/>
      <c r="AT1965" s="17"/>
      <c r="AU1965" s="16">
        <v>2</v>
      </c>
      <c r="AV1965" s="18" t="s">
        <v>1652</v>
      </c>
      <c r="AW1965" s="17"/>
      <c r="AX1965" s="17">
        <v>45630</v>
      </c>
      <c r="AY1965" s="17">
        <v>45630</v>
      </c>
    </row>
    <row r="1966" spans="1:51" x14ac:dyDescent="0.35">
      <c r="A1966" s="18" t="str">
        <f t="shared" si="30"/>
        <v>PUAH-X015E9-K</v>
      </c>
      <c r="B1966" s="15" t="s">
        <v>1639</v>
      </c>
      <c r="C1966" s="15" t="s">
        <v>1357</v>
      </c>
      <c r="D1966" s="15" t="s">
        <v>616</v>
      </c>
      <c r="E1966" s="15" t="s">
        <v>1904</v>
      </c>
      <c r="F1966" s="15" t="s">
        <v>1877</v>
      </c>
      <c r="G1966" s="15" t="s">
        <v>1643</v>
      </c>
      <c r="H1966" s="15" t="s">
        <v>2</v>
      </c>
      <c r="I1966" s="15" t="s">
        <v>1637</v>
      </c>
      <c r="J1966" s="15" t="s">
        <v>2</v>
      </c>
      <c r="K1966" s="15" t="s">
        <v>1660</v>
      </c>
      <c r="L1966" s="15" t="s">
        <v>1645</v>
      </c>
      <c r="M1966" s="15" t="s">
        <v>2</v>
      </c>
      <c r="N1966" s="15" t="s">
        <v>2</v>
      </c>
      <c r="O1966" s="15" t="s">
        <v>1639</v>
      </c>
      <c r="P1966" s="15" t="s">
        <v>1637</v>
      </c>
      <c r="Q1966" s="15" t="s">
        <v>2</v>
      </c>
      <c r="R1966" s="15" t="s">
        <v>1639</v>
      </c>
      <c r="S1966" s="15" t="s">
        <v>1637</v>
      </c>
      <c r="T1966" s="15" t="s">
        <v>2</v>
      </c>
      <c r="U1966" s="15" t="s">
        <v>1646</v>
      </c>
      <c r="V1966" s="15" t="s">
        <v>1646</v>
      </c>
      <c r="W1966" s="15" t="s">
        <v>1647</v>
      </c>
      <c r="X1966" s="15" t="s">
        <v>2</v>
      </c>
      <c r="Y1966" s="15" t="s">
        <v>2</v>
      </c>
      <c r="Z1966" s="15" t="s">
        <v>2</v>
      </c>
      <c r="AA1966" s="15" t="s">
        <v>1648</v>
      </c>
      <c r="AB1966" s="15" t="s">
        <v>1648</v>
      </c>
      <c r="AC1966" s="15" t="s">
        <v>1648</v>
      </c>
      <c r="AD1966" s="15" t="s">
        <v>1648</v>
      </c>
      <c r="AE1966" s="15" t="s">
        <v>1648</v>
      </c>
      <c r="AF1966" s="15" t="s">
        <v>1648</v>
      </c>
      <c r="AG1966" s="15" t="s">
        <v>1648</v>
      </c>
      <c r="AH1966" s="15" t="s">
        <v>2</v>
      </c>
      <c r="AI1966" s="15" t="s">
        <v>2</v>
      </c>
      <c r="AJ1966" s="15" t="s">
        <v>1878</v>
      </c>
      <c r="AK1966" s="15" t="s">
        <v>1662</v>
      </c>
      <c r="AL1966" s="15" t="s">
        <v>475</v>
      </c>
      <c r="AM1966" s="15" t="s">
        <v>2251</v>
      </c>
      <c r="AN1966" s="16">
        <v>10</v>
      </c>
      <c r="AO1966" s="16">
        <v>10</v>
      </c>
      <c r="AP1966" s="17"/>
      <c r="AQ1966" s="17"/>
      <c r="AR1966" s="17">
        <v>45837</v>
      </c>
      <c r="AS1966" s="17"/>
      <c r="AT1966" s="17"/>
      <c r="AU1966" s="16">
        <v>2</v>
      </c>
      <c r="AV1966" s="18" t="s">
        <v>1652</v>
      </c>
      <c r="AW1966" s="17"/>
      <c r="AX1966" s="17">
        <v>45414</v>
      </c>
      <c r="AY1966" s="17">
        <v>45414</v>
      </c>
    </row>
    <row r="1967" spans="1:51" x14ac:dyDescent="0.35">
      <c r="A1967" s="18" t="str">
        <f t="shared" si="30"/>
        <v>PUAH-X09E</v>
      </c>
      <c r="B1967" s="15" t="s">
        <v>1639</v>
      </c>
      <c r="C1967" s="15" t="s">
        <v>1357</v>
      </c>
      <c r="D1967" s="15" t="s">
        <v>617</v>
      </c>
      <c r="E1967" s="15" t="s">
        <v>1905</v>
      </c>
      <c r="F1967" s="15" t="s">
        <v>1877</v>
      </c>
      <c r="G1967" s="15" t="s">
        <v>1643</v>
      </c>
      <c r="H1967" s="15" t="s">
        <v>2</v>
      </c>
      <c r="I1967" s="15" t="s">
        <v>1637</v>
      </c>
      <c r="J1967" s="15" t="s">
        <v>2</v>
      </c>
      <c r="K1967" s="15" t="s">
        <v>1660</v>
      </c>
      <c r="L1967" s="15" t="s">
        <v>1645</v>
      </c>
      <c r="M1967" s="15" t="s">
        <v>2</v>
      </c>
      <c r="N1967" s="15" t="s">
        <v>2</v>
      </c>
      <c r="O1967" s="15" t="s">
        <v>1639</v>
      </c>
      <c r="P1967" s="15" t="s">
        <v>1637</v>
      </c>
      <c r="Q1967" s="15" t="s">
        <v>2</v>
      </c>
      <c r="R1967" s="15" t="s">
        <v>1639</v>
      </c>
      <c r="S1967" s="15" t="s">
        <v>1637</v>
      </c>
      <c r="T1967" s="15" t="s">
        <v>2</v>
      </c>
      <c r="U1967" s="15" t="s">
        <v>1646</v>
      </c>
      <c r="V1967" s="15" t="s">
        <v>1646</v>
      </c>
      <c r="W1967" s="15" t="s">
        <v>1647</v>
      </c>
      <c r="X1967" s="15" t="s">
        <v>2</v>
      </c>
      <c r="Y1967" s="15" t="s">
        <v>2</v>
      </c>
      <c r="Z1967" s="15" t="s">
        <v>2</v>
      </c>
      <c r="AA1967" s="15" t="s">
        <v>1648</v>
      </c>
      <c r="AB1967" s="15" t="s">
        <v>1648</v>
      </c>
      <c r="AC1967" s="15" t="s">
        <v>1648</v>
      </c>
      <c r="AD1967" s="15" t="s">
        <v>1648</v>
      </c>
      <c r="AE1967" s="15" t="s">
        <v>1648</v>
      </c>
      <c r="AF1967" s="15" t="s">
        <v>1648</v>
      </c>
      <c r="AG1967" s="15" t="s">
        <v>1648</v>
      </c>
      <c r="AH1967" s="15" t="s">
        <v>2</v>
      </c>
      <c r="AI1967" s="15" t="s">
        <v>2</v>
      </c>
      <c r="AJ1967" s="15" t="s">
        <v>1878</v>
      </c>
      <c r="AK1967" s="15" t="s">
        <v>1662</v>
      </c>
      <c r="AL1967" s="15" t="s">
        <v>475</v>
      </c>
      <c r="AM1967" s="15" t="s">
        <v>2251</v>
      </c>
      <c r="AN1967" s="16">
        <v>10</v>
      </c>
      <c r="AO1967" s="16">
        <v>10</v>
      </c>
      <c r="AP1967" s="17"/>
      <c r="AQ1967" s="17"/>
      <c r="AR1967" s="17">
        <v>45837</v>
      </c>
      <c r="AS1967" s="17"/>
      <c r="AT1967" s="17"/>
      <c r="AU1967" s="16">
        <v>2</v>
      </c>
      <c r="AV1967" s="18" t="s">
        <v>1652</v>
      </c>
      <c r="AW1967" s="17"/>
      <c r="AX1967" s="17">
        <v>45414</v>
      </c>
      <c r="AY1967" s="17">
        <v>45414</v>
      </c>
    </row>
    <row r="1968" spans="1:51" x14ac:dyDescent="0.35">
      <c r="A1968" s="18" t="str">
        <f t="shared" si="30"/>
        <v>PUAH-X09ME</v>
      </c>
      <c r="B1968" s="15" t="s">
        <v>1639</v>
      </c>
      <c r="C1968" s="15" t="s">
        <v>1357</v>
      </c>
      <c r="D1968" s="15" t="s">
        <v>618</v>
      </c>
      <c r="E1968" s="15" t="s">
        <v>1730</v>
      </c>
      <c r="F1968" s="15" t="s">
        <v>1877</v>
      </c>
      <c r="G1968" s="15" t="s">
        <v>1643</v>
      </c>
      <c r="H1968" s="15" t="s">
        <v>2</v>
      </c>
      <c r="I1968" s="15" t="s">
        <v>1637</v>
      </c>
      <c r="J1968" s="15" t="s">
        <v>2</v>
      </c>
      <c r="K1968" s="15" t="s">
        <v>1660</v>
      </c>
      <c r="L1968" s="15" t="s">
        <v>1645</v>
      </c>
      <c r="M1968" s="15" t="s">
        <v>2</v>
      </c>
      <c r="N1968" s="15" t="s">
        <v>2</v>
      </c>
      <c r="O1968" s="15" t="s">
        <v>1639</v>
      </c>
      <c r="P1968" s="15" t="s">
        <v>1637</v>
      </c>
      <c r="Q1968" s="15" t="s">
        <v>2</v>
      </c>
      <c r="R1968" s="15" t="s">
        <v>1639</v>
      </c>
      <c r="S1968" s="15" t="s">
        <v>1637</v>
      </c>
      <c r="T1968" s="15" t="s">
        <v>2</v>
      </c>
      <c r="U1968" s="15" t="s">
        <v>1646</v>
      </c>
      <c r="V1968" s="15" t="s">
        <v>1646</v>
      </c>
      <c r="W1968" s="15" t="s">
        <v>1647</v>
      </c>
      <c r="X1968" s="15" t="s">
        <v>2</v>
      </c>
      <c r="Y1968" s="15" t="s">
        <v>2</v>
      </c>
      <c r="Z1968" s="15" t="s">
        <v>2</v>
      </c>
      <c r="AA1968" s="15" t="s">
        <v>1648</v>
      </c>
      <c r="AB1968" s="15" t="s">
        <v>1648</v>
      </c>
      <c r="AC1968" s="15" t="s">
        <v>1648</v>
      </c>
      <c r="AD1968" s="15" t="s">
        <v>1648</v>
      </c>
      <c r="AE1968" s="15" t="s">
        <v>1648</v>
      </c>
      <c r="AF1968" s="15" t="s">
        <v>1648</v>
      </c>
      <c r="AG1968" s="15" t="s">
        <v>1648</v>
      </c>
      <c r="AH1968" s="15" t="s">
        <v>2</v>
      </c>
      <c r="AI1968" s="15" t="s">
        <v>2</v>
      </c>
      <c r="AJ1968" s="15" t="s">
        <v>1878</v>
      </c>
      <c r="AK1968" s="15" t="s">
        <v>1662</v>
      </c>
      <c r="AL1968" s="15" t="s">
        <v>475</v>
      </c>
      <c r="AM1968" s="15" t="s">
        <v>2255</v>
      </c>
      <c r="AN1968" s="16">
        <v>10</v>
      </c>
      <c r="AO1968" s="16">
        <v>10</v>
      </c>
      <c r="AP1968" s="17"/>
      <c r="AQ1968" s="17"/>
      <c r="AR1968" s="17">
        <v>45837</v>
      </c>
      <c r="AS1968" s="17"/>
      <c r="AT1968" s="17"/>
      <c r="AU1968" s="16">
        <v>2</v>
      </c>
      <c r="AV1968" s="18" t="s">
        <v>1652</v>
      </c>
      <c r="AW1968" s="17"/>
      <c r="AX1968" s="17">
        <v>45478</v>
      </c>
      <c r="AY1968" s="17">
        <v>45478</v>
      </c>
    </row>
    <row r="1969" spans="1:51" x14ac:dyDescent="0.35">
      <c r="A1969" s="18" t="str">
        <f t="shared" si="30"/>
        <v>PUAH-X1025E</v>
      </c>
      <c r="B1969" s="15" t="s">
        <v>1639</v>
      </c>
      <c r="C1969" s="15" t="s">
        <v>1357</v>
      </c>
      <c r="D1969" s="15" t="s">
        <v>619</v>
      </c>
      <c r="E1969" s="15" t="s">
        <v>1906</v>
      </c>
      <c r="F1969" s="15" t="s">
        <v>1877</v>
      </c>
      <c r="G1969" s="15" t="s">
        <v>1643</v>
      </c>
      <c r="H1969" s="15" t="s">
        <v>2</v>
      </c>
      <c r="I1969" s="15" t="s">
        <v>1637</v>
      </c>
      <c r="J1969" s="15" t="s">
        <v>2</v>
      </c>
      <c r="K1969" s="15" t="s">
        <v>1660</v>
      </c>
      <c r="L1969" s="15" t="s">
        <v>1645</v>
      </c>
      <c r="M1969" s="15" t="s">
        <v>2</v>
      </c>
      <c r="N1969" s="15" t="s">
        <v>2</v>
      </c>
      <c r="O1969" s="15" t="s">
        <v>1639</v>
      </c>
      <c r="P1969" s="15" t="s">
        <v>1637</v>
      </c>
      <c r="Q1969" s="15" t="s">
        <v>2</v>
      </c>
      <c r="R1969" s="15" t="s">
        <v>1639</v>
      </c>
      <c r="S1969" s="15" t="s">
        <v>1637</v>
      </c>
      <c r="T1969" s="15" t="s">
        <v>2</v>
      </c>
      <c r="U1969" s="15" t="s">
        <v>1646</v>
      </c>
      <c r="V1969" s="15" t="s">
        <v>1646</v>
      </c>
      <c r="W1969" s="15" t="s">
        <v>1647</v>
      </c>
      <c r="X1969" s="15" t="s">
        <v>2</v>
      </c>
      <c r="Y1969" s="15" t="s">
        <v>2</v>
      </c>
      <c r="Z1969" s="15" t="s">
        <v>2</v>
      </c>
      <c r="AA1969" s="15" t="s">
        <v>1648</v>
      </c>
      <c r="AB1969" s="15" t="s">
        <v>1648</v>
      </c>
      <c r="AC1969" s="15" t="s">
        <v>1648</v>
      </c>
      <c r="AD1969" s="15" t="s">
        <v>1648</v>
      </c>
      <c r="AE1969" s="15" t="s">
        <v>1648</v>
      </c>
      <c r="AF1969" s="15" t="s">
        <v>1648</v>
      </c>
      <c r="AG1969" s="15" t="s">
        <v>1648</v>
      </c>
      <c r="AH1969" s="15" t="s">
        <v>2</v>
      </c>
      <c r="AI1969" s="15" t="s">
        <v>2</v>
      </c>
      <c r="AJ1969" s="15" t="s">
        <v>1878</v>
      </c>
      <c r="AK1969" s="15" t="s">
        <v>1662</v>
      </c>
      <c r="AL1969" s="15" t="s">
        <v>475</v>
      </c>
      <c r="AM1969" s="15" t="s">
        <v>2251</v>
      </c>
      <c r="AN1969" s="16">
        <v>10</v>
      </c>
      <c r="AO1969" s="16">
        <v>10</v>
      </c>
      <c r="AP1969" s="17"/>
      <c r="AQ1969" s="17"/>
      <c r="AR1969" s="17">
        <v>45837</v>
      </c>
      <c r="AS1969" s="17"/>
      <c r="AT1969" s="17"/>
      <c r="AU1969" s="16">
        <v>2</v>
      </c>
      <c r="AV1969" s="18" t="s">
        <v>1652</v>
      </c>
      <c r="AW1969" s="17"/>
      <c r="AX1969" s="17">
        <v>45414</v>
      </c>
      <c r="AY1969" s="17">
        <v>45414</v>
      </c>
    </row>
    <row r="1970" spans="1:51" x14ac:dyDescent="0.35">
      <c r="A1970" s="18" t="str">
        <f t="shared" si="30"/>
        <v>PUAH-X2550E</v>
      </c>
      <c r="B1970" s="15" t="s">
        <v>1639</v>
      </c>
      <c r="C1970" s="15" t="s">
        <v>1357</v>
      </c>
      <c r="D1970" s="15" t="s">
        <v>620</v>
      </c>
      <c r="E1970" s="15" t="s">
        <v>1907</v>
      </c>
      <c r="F1970" s="15" t="s">
        <v>1877</v>
      </c>
      <c r="G1970" s="15" t="s">
        <v>1643</v>
      </c>
      <c r="H1970" s="15" t="s">
        <v>2</v>
      </c>
      <c r="I1970" s="15" t="s">
        <v>1637</v>
      </c>
      <c r="J1970" s="15" t="s">
        <v>2</v>
      </c>
      <c r="K1970" s="15" t="s">
        <v>1660</v>
      </c>
      <c r="L1970" s="15" t="s">
        <v>1645</v>
      </c>
      <c r="M1970" s="15" t="s">
        <v>2</v>
      </c>
      <c r="N1970" s="15" t="s">
        <v>2</v>
      </c>
      <c r="O1970" s="15" t="s">
        <v>1639</v>
      </c>
      <c r="P1970" s="15" t="s">
        <v>1637</v>
      </c>
      <c r="Q1970" s="15" t="s">
        <v>2</v>
      </c>
      <c r="R1970" s="15" t="s">
        <v>1639</v>
      </c>
      <c r="S1970" s="15" t="s">
        <v>1637</v>
      </c>
      <c r="T1970" s="15" t="s">
        <v>2</v>
      </c>
      <c r="U1970" s="15" t="s">
        <v>1646</v>
      </c>
      <c r="V1970" s="15" t="s">
        <v>1646</v>
      </c>
      <c r="W1970" s="15" t="s">
        <v>1647</v>
      </c>
      <c r="X1970" s="15" t="s">
        <v>2</v>
      </c>
      <c r="Y1970" s="15" t="s">
        <v>2</v>
      </c>
      <c r="Z1970" s="15" t="s">
        <v>2</v>
      </c>
      <c r="AA1970" s="15" t="s">
        <v>1648</v>
      </c>
      <c r="AB1970" s="15" t="s">
        <v>1648</v>
      </c>
      <c r="AC1970" s="15" t="s">
        <v>1648</v>
      </c>
      <c r="AD1970" s="15" t="s">
        <v>1648</v>
      </c>
      <c r="AE1970" s="15" t="s">
        <v>1648</v>
      </c>
      <c r="AF1970" s="15" t="s">
        <v>1648</v>
      </c>
      <c r="AG1970" s="15" t="s">
        <v>1648</v>
      </c>
      <c r="AH1970" s="15" t="s">
        <v>2</v>
      </c>
      <c r="AI1970" s="15" t="s">
        <v>2</v>
      </c>
      <c r="AJ1970" s="15" t="s">
        <v>1878</v>
      </c>
      <c r="AK1970" s="15" t="s">
        <v>1662</v>
      </c>
      <c r="AL1970" s="15" t="s">
        <v>475</v>
      </c>
      <c r="AM1970" s="15" t="s">
        <v>2250</v>
      </c>
      <c r="AN1970" s="16">
        <v>10</v>
      </c>
      <c r="AO1970" s="16">
        <v>10</v>
      </c>
      <c r="AP1970" s="17"/>
      <c r="AQ1970" s="17"/>
      <c r="AR1970" s="17">
        <v>45837</v>
      </c>
      <c r="AS1970" s="17"/>
      <c r="AT1970" s="17"/>
      <c r="AU1970" s="16">
        <v>2</v>
      </c>
      <c r="AV1970" s="18" t="s">
        <v>1652</v>
      </c>
      <c r="AW1970" s="17"/>
      <c r="AX1970" s="17">
        <v>45630</v>
      </c>
      <c r="AY1970" s="17">
        <v>45630</v>
      </c>
    </row>
    <row r="1971" spans="1:51" x14ac:dyDescent="0.35">
      <c r="A1971" s="18" t="str">
        <f t="shared" si="30"/>
        <v>PUAH-XA025E</v>
      </c>
      <c r="B1971" s="15" t="s">
        <v>1639</v>
      </c>
      <c r="C1971" s="15" t="s">
        <v>1357</v>
      </c>
      <c r="D1971" s="15" t="s">
        <v>621</v>
      </c>
      <c r="E1971" s="15" t="s">
        <v>1909</v>
      </c>
      <c r="F1971" s="15" t="s">
        <v>1877</v>
      </c>
      <c r="G1971" s="15" t="s">
        <v>1643</v>
      </c>
      <c r="H1971" s="15" t="s">
        <v>2</v>
      </c>
      <c r="I1971" s="15" t="s">
        <v>1637</v>
      </c>
      <c r="J1971" s="15" t="s">
        <v>2</v>
      </c>
      <c r="K1971" s="15" t="s">
        <v>1660</v>
      </c>
      <c r="L1971" s="15" t="s">
        <v>1645</v>
      </c>
      <c r="M1971" s="15" t="s">
        <v>2</v>
      </c>
      <c r="N1971" s="15" t="s">
        <v>2</v>
      </c>
      <c r="O1971" s="15" t="s">
        <v>1639</v>
      </c>
      <c r="P1971" s="15" t="s">
        <v>1637</v>
      </c>
      <c r="Q1971" s="15" t="s">
        <v>2</v>
      </c>
      <c r="R1971" s="15" t="s">
        <v>1639</v>
      </c>
      <c r="S1971" s="15" t="s">
        <v>1637</v>
      </c>
      <c r="T1971" s="15" t="s">
        <v>2</v>
      </c>
      <c r="U1971" s="15" t="s">
        <v>1732</v>
      </c>
      <c r="V1971" s="15" t="s">
        <v>1732</v>
      </c>
      <c r="W1971" s="15" t="s">
        <v>1647</v>
      </c>
      <c r="X1971" s="15" t="s">
        <v>2</v>
      </c>
      <c r="Y1971" s="15" t="s">
        <v>2</v>
      </c>
      <c r="Z1971" s="15" t="s">
        <v>2</v>
      </c>
      <c r="AA1971" s="15" t="s">
        <v>1648</v>
      </c>
      <c r="AB1971" s="15" t="s">
        <v>1648</v>
      </c>
      <c r="AC1971" s="15" t="s">
        <v>1648</v>
      </c>
      <c r="AD1971" s="15" t="s">
        <v>1648</v>
      </c>
      <c r="AE1971" s="15" t="s">
        <v>1648</v>
      </c>
      <c r="AF1971" s="15" t="s">
        <v>1648</v>
      </c>
      <c r="AG1971" s="15" t="s">
        <v>1648</v>
      </c>
      <c r="AH1971" s="15" t="s">
        <v>2</v>
      </c>
      <c r="AI1971" s="15" t="s">
        <v>2</v>
      </c>
      <c r="AJ1971" s="15" t="s">
        <v>1878</v>
      </c>
      <c r="AK1971" s="15" t="s">
        <v>1662</v>
      </c>
      <c r="AL1971" s="15" t="s">
        <v>475</v>
      </c>
      <c r="AM1971" s="15" t="s">
        <v>2251</v>
      </c>
      <c r="AN1971" s="16">
        <v>10</v>
      </c>
      <c r="AO1971" s="16">
        <v>10</v>
      </c>
      <c r="AP1971" s="17"/>
      <c r="AQ1971" s="17"/>
      <c r="AR1971" s="17">
        <v>45837</v>
      </c>
      <c r="AS1971" s="17"/>
      <c r="AT1971" s="17"/>
      <c r="AU1971" s="16">
        <v>2</v>
      </c>
      <c r="AV1971" s="18" t="s">
        <v>1652</v>
      </c>
      <c r="AW1971" s="17"/>
      <c r="AX1971" s="17">
        <v>45414</v>
      </c>
      <c r="AY1971" s="17">
        <v>45414</v>
      </c>
    </row>
    <row r="1972" spans="1:51" x14ac:dyDescent="0.35">
      <c r="A1972" s="18" t="str">
        <f t="shared" si="30"/>
        <v>PUAHC-V900E-K</v>
      </c>
      <c r="B1972" s="15" t="s">
        <v>1639</v>
      </c>
      <c r="C1972" s="15" t="s">
        <v>1357</v>
      </c>
      <c r="D1972" s="15" t="s">
        <v>623</v>
      </c>
      <c r="E1972" s="15" t="s">
        <v>1910</v>
      </c>
      <c r="F1972" s="15" t="s">
        <v>1914</v>
      </c>
      <c r="G1972" s="15" t="s">
        <v>1643</v>
      </c>
      <c r="H1972" s="15" t="s">
        <v>2</v>
      </c>
      <c r="I1972" s="15" t="s">
        <v>1637</v>
      </c>
      <c r="J1972" s="15" t="s">
        <v>2</v>
      </c>
      <c r="K1972" s="15" t="s">
        <v>1915</v>
      </c>
      <c r="L1972" s="15" t="s">
        <v>1645</v>
      </c>
      <c r="M1972" s="15" t="s">
        <v>2</v>
      </c>
      <c r="N1972" s="15" t="s">
        <v>2</v>
      </c>
      <c r="O1972" s="15" t="s">
        <v>1639</v>
      </c>
      <c r="P1972" s="15" t="s">
        <v>1637</v>
      </c>
      <c r="Q1972" s="15" t="s">
        <v>2</v>
      </c>
      <c r="R1972" s="15" t="s">
        <v>1639</v>
      </c>
      <c r="S1972" s="15" t="s">
        <v>1637</v>
      </c>
      <c r="T1972" s="15" t="s">
        <v>2</v>
      </c>
      <c r="U1972" s="15" t="s">
        <v>1646</v>
      </c>
      <c r="V1972" s="15" t="s">
        <v>1646</v>
      </c>
      <c r="W1972" s="15" t="s">
        <v>1647</v>
      </c>
      <c r="X1972" s="15" t="s">
        <v>2</v>
      </c>
      <c r="Y1972" s="15" t="s">
        <v>2</v>
      </c>
      <c r="Z1972" s="15" t="s">
        <v>2</v>
      </c>
      <c r="AA1972" s="15" t="s">
        <v>1648</v>
      </c>
      <c r="AB1972" s="15" t="s">
        <v>1648</v>
      </c>
      <c r="AC1972" s="15" t="s">
        <v>1648</v>
      </c>
      <c r="AD1972" s="15" t="s">
        <v>1648</v>
      </c>
      <c r="AE1972" s="15" t="s">
        <v>1648</v>
      </c>
      <c r="AF1972" s="15" t="s">
        <v>1648</v>
      </c>
      <c r="AG1972" s="15" t="s">
        <v>1648</v>
      </c>
      <c r="AH1972" s="15" t="s">
        <v>2</v>
      </c>
      <c r="AI1972" s="15" t="s">
        <v>2</v>
      </c>
      <c r="AJ1972" s="15" t="s">
        <v>1649</v>
      </c>
      <c r="AK1972" s="15" t="s">
        <v>1650</v>
      </c>
      <c r="AL1972" s="15" t="s">
        <v>475</v>
      </c>
      <c r="AM1972" s="15" t="s">
        <v>1916</v>
      </c>
      <c r="AN1972" s="16">
        <v>10</v>
      </c>
      <c r="AO1972" s="16">
        <v>10</v>
      </c>
      <c r="AP1972" s="17"/>
      <c r="AQ1972" s="17"/>
      <c r="AR1972" s="17">
        <v>45837</v>
      </c>
      <c r="AS1972" s="17"/>
      <c r="AT1972" s="17"/>
      <c r="AU1972" s="16">
        <v>5</v>
      </c>
      <c r="AV1972" s="18" t="s">
        <v>1652</v>
      </c>
      <c r="AW1972" s="17"/>
      <c r="AX1972" s="17">
        <v>45590</v>
      </c>
      <c r="AY1972" s="17">
        <v>45478</v>
      </c>
    </row>
    <row r="1973" spans="1:51" x14ac:dyDescent="0.35">
      <c r="A1973" s="18" t="str">
        <f t="shared" si="30"/>
        <v>PUAHC-VX3E-K</v>
      </c>
      <c r="B1973" s="15" t="s">
        <v>1639</v>
      </c>
      <c r="C1973" s="15" t="s">
        <v>1357</v>
      </c>
      <c r="D1973" s="15" t="s">
        <v>624</v>
      </c>
      <c r="E1973" s="15" t="s">
        <v>1917</v>
      </c>
      <c r="F1973" s="15" t="s">
        <v>1914</v>
      </c>
      <c r="G1973" s="15" t="s">
        <v>1643</v>
      </c>
      <c r="H1973" s="15" t="s">
        <v>2</v>
      </c>
      <c r="I1973" s="15" t="s">
        <v>1637</v>
      </c>
      <c r="J1973" s="15" t="s">
        <v>2</v>
      </c>
      <c r="K1973" s="15" t="s">
        <v>1915</v>
      </c>
      <c r="L1973" s="15" t="s">
        <v>1645</v>
      </c>
      <c r="M1973" s="15" t="s">
        <v>2</v>
      </c>
      <c r="N1973" s="15" t="s">
        <v>2</v>
      </c>
      <c r="O1973" s="15" t="s">
        <v>1639</v>
      </c>
      <c r="P1973" s="15" t="s">
        <v>1637</v>
      </c>
      <c r="Q1973" s="15" t="s">
        <v>2</v>
      </c>
      <c r="R1973" s="15" t="s">
        <v>1639</v>
      </c>
      <c r="S1973" s="15" t="s">
        <v>1637</v>
      </c>
      <c r="T1973" s="15" t="s">
        <v>2</v>
      </c>
      <c r="U1973" s="15" t="s">
        <v>1646</v>
      </c>
      <c r="V1973" s="15" t="s">
        <v>1646</v>
      </c>
      <c r="W1973" s="15" t="s">
        <v>1647</v>
      </c>
      <c r="X1973" s="15" t="s">
        <v>2</v>
      </c>
      <c r="Y1973" s="15" t="s">
        <v>2</v>
      </c>
      <c r="Z1973" s="15" t="s">
        <v>2</v>
      </c>
      <c r="AA1973" s="15" t="s">
        <v>1648</v>
      </c>
      <c r="AB1973" s="15" t="s">
        <v>1648</v>
      </c>
      <c r="AC1973" s="15" t="s">
        <v>1648</v>
      </c>
      <c r="AD1973" s="15" t="s">
        <v>1648</v>
      </c>
      <c r="AE1973" s="15" t="s">
        <v>1648</v>
      </c>
      <c r="AF1973" s="15" t="s">
        <v>1648</v>
      </c>
      <c r="AG1973" s="15" t="s">
        <v>1648</v>
      </c>
      <c r="AH1973" s="15" t="s">
        <v>2</v>
      </c>
      <c r="AI1973" s="15" t="s">
        <v>2</v>
      </c>
      <c r="AJ1973" s="15" t="s">
        <v>1649</v>
      </c>
      <c r="AK1973" s="15" t="s">
        <v>1650</v>
      </c>
      <c r="AL1973" s="15" t="s">
        <v>475</v>
      </c>
      <c r="AM1973" s="15" t="s">
        <v>1916</v>
      </c>
      <c r="AN1973" s="16">
        <v>10</v>
      </c>
      <c r="AO1973" s="16">
        <v>10</v>
      </c>
      <c r="AP1973" s="17"/>
      <c r="AQ1973" s="17"/>
      <c r="AR1973" s="17">
        <v>45837</v>
      </c>
      <c r="AS1973" s="17"/>
      <c r="AT1973" s="17"/>
      <c r="AU1973" s="16">
        <v>5</v>
      </c>
      <c r="AV1973" s="18" t="s">
        <v>1652</v>
      </c>
      <c r="AW1973" s="17"/>
      <c r="AX1973" s="17">
        <v>45590</v>
      </c>
      <c r="AY1973" s="17">
        <v>45478</v>
      </c>
    </row>
    <row r="1974" spans="1:51" x14ac:dyDescent="0.35">
      <c r="A1974" s="18" t="str">
        <f t="shared" si="30"/>
        <v>PUAHC-X1200E</v>
      </c>
      <c r="B1974" s="15" t="s">
        <v>1639</v>
      </c>
      <c r="C1974" s="15" t="s">
        <v>1357</v>
      </c>
      <c r="D1974" s="15" t="s">
        <v>626</v>
      </c>
      <c r="E1974" s="15" t="s">
        <v>1917</v>
      </c>
      <c r="F1974" s="15" t="s">
        <v>1914</v>
      </c>
      <c r="G1974" s="15" t="s">
        <v>1643</v>
      </c>
      <c r="H1974" s="15" t="s">
        <v>2</v>
      </c>
      <c r="I1974" s="15" t="s">
        <v>1637</v>
      </c>
      <c r="J1974" s="15" t="s">
        <v>2</v>
      </c>
      <c r="K1974" s="15" t="s">
        <v>1644</v>
      </c>
      <c r="L1974" s="15" t="s">
        <v>1645</v>
      </c>
      <c r="M1974" s="15" t="s">
        <v>2</v>
      </c>
      <c r="N1974" s="15" t="s">
        <v>2</v>
      </c>
      <c r="O1974" s="15" t="s">
        <v>1639</v>
      </c>
      <c r="P1974" s="15" t="s">
        <v>1637</v>
      </c>
      <c r="Q1974" s="15" t="s">
        <v>2</v>
      </c>
      <c r="R1974" s="15" t="s">
        <v>1639</v>
      </c>
      <c r="S1974" s="15" t="s">
        <v>1637</v>
      </c>
      <c r="T1974" s="15" t="s">
        <v>2</v>
      </c>
      <c r="U1974" s="15" t="s">
        <v>1646</v>
      </c>
      <c r="V1974" s="15" t="s">
        <v>1646</v>
      </c>
      <c r="W1974" s="15" t="s">
        <v>1647</v>
      </c>
      <c r="X1974" s="15" t="s">
        <v>2</v>
      </c>
      <c r="Y1974" s="15" t="s">
        <v>2</v>
      </c>
      <c r="Z1974" s="15" t="s">
        <v>2</v>
      </c>
      <c r="AA1974" s="15" t="s">
        <v>1648</v>
      </c>
      <c r="AB1974" s="15" t="s">
        <v>1648</v>
      </c>
      <c r="AC1974" s="15" t="s">
        <v>1648</v>
      </c>
      <c r="AD1974" s="15" t="s">
        <v>1648</v>
      </c>
      <c r="AE1974" s="15" t="s">
        <v>1648</v>
      </c>
      <c r="AF1974" s="15" t="s">
        <v>1648</v>
      </c>
      <c r="AG1974" s="15" t="s">
        <v>1648</v>
      </c>
      <c r="AH1974" s="15" t="s">
        <v>2</v>
      </c>
      <c r="AI1974" s="15" t="s">
        <v>2</v>
      </c>
      <c r="AJ1974" s="15" t="s">
        <v>1649</v>
      </c>
      <c r="AK1974" s="15" t="s">
        <v>1650</v>
      </c>
      <c r="AL1974" s="15" t="s">
        <v>475</v>
      </c>
      <c r="AM1974" s="15" t="s">
        <v>2250</v>
      </c>
      <c r="AN1974" s="16">
        <v>10</v>
      </c>
      <c r="AO1974" s="16">
        <v>10</v>
      </c>
      <c r="AP1974" s="17"/>
      <c r="AQ1974" s="17"/>
      <c r="AR1974" s="17">
        <v>45837</v>
      </c>
      <c r="AS1974" s="17"/>
      <c r="AT1974" s="17"/>
      <c r="AU1974" s="16">
        <v>1</v>
      </c>
      <c r="AV1974" s="18" t="s">
        <v>1652</v>
      </c>
      <c r="AW1974" s="17"/>
      <c r="AX1974" s="17">
        <v>45705</v>
      </c>
      <c r="AY1974" s="17">
        <v>45630</v>
      </c>
    </row>
    <row r="1975" spans="1:51" x14ac:dyDescent="0.35">
      <c r="A1975" s="18" t="str">
        <f t="shared" si="30"/>
        <v>PUAHC-X1600E</v>
      </c>
      <c r="B1975" s="15" t="s">
        <v>1639</v>
      </c>
      <c r="C1975" s="15" t="s">
        <v>1357</v>
      </c>
      <c r="D1975" s="15" t="s">
        <v>627</v>
      </c>
      <c r="E1975" s="15" t="s">
        <v>1917</v>
      </c>
      <c r="F1975" s="15" t="s">
        <v>1914</v>
      </c>
      <c r="G1975" s="15" t="s">
        <v>1643</v>
      </c>
      <c r="H1975" s="15" t="s">
        <v>2</v>
      </c>
      <c r="I1975" s="15" t="s">
        <v>1637</v>
      </c>
      <c r="J1975" s="15" t="s">
        <v>2</v>
      </c>
      <c r="K1975" s="15" t="s">
        <v>1644</v>
      </c>
      <c r="L1975" s="15" t="s">
        <v>1645</v>
      </c>
      <c r="M1975" s="15" t="s">
        <v>2</v>
      </c>
      <c r="N1975" s="15" t="s">
        <v>2</v>
      </c>
      <c r="O1975" s="15" t="s">
        <v>1639</v>
      </c>
      <c r="P1975" s="15" t="s">
        <v>1637</v>
      </c>
      <c r="Q1975" s="15" t="s">
        <v>2</v>
      </c>
      <c r="R1975" s="15" t="s">
        <v>1639</v>
      </c>
      <c r="S1975" s="15" t="s">
        <v>1637</v>
      </c>
      <c r="T1975" s="15" t="s">
        <v>2</v>
      </c>
      <c r="U1975" s="15" t="s">
        <v>1646</v>
      </c>
      <c r="V1975" s="15" t="s">
        <v>1646</v>
      </c>
      <c r="W1975" s="15" t="s">
        <v>1647</v>
      </c>
      <c r="X1975" s="15" t="s">
        <v>2</v>
      </c>
      <c r="Y1975" s="15" t="s">
        <v>2</v>
      </c>
      <c r="Z1975" s="15" t="s">
        <v>2</v>
      </c>
      <c r="AA1975" s="15" t="s">
        <v>1648</v>
      </c>
      <c r="AB1975" s="15" t="s">
        <v>1648</v>
      </c>
      <c r="AC1975" s="15" t="s">
        <v>1648</v>
      </c>
      <c r="AD1975" s="15" t="s">
        <v>1648</v>
      </c>
      <c r="AE1975" s="15" t="s">
        <v>1648</v>
      </c>
      <c r="AF1975" s="15" t="s">
        <v>1648</v>
      </c>
      <c r="AG1975" s="15" t="s">
        <v>1648</v>
      </c>
      <c r="AH1975" s="15" t="s">
        <v>2</v>
      </c>
      <c r="AI1975" s="15" t="s">
        <v>2</v>
      </c>
      <c r="AJ1975" s="15" t="s">
        <v>1649</v>
      </c>
      <c r="AK1975" s="15" t="s">
        <v>1650</v>
      </c>
      <c r="AL1975" s="15" t="s">
        <v>475</v>
      </c>
      <c r="AM1975" s="15" t="s">
        <v>2250</v>
      </c>
      <c r="AN1975" s="16">
        <v>10</v>
      </c>
      <c r="AO1975" s="16">
        <v>10</v>
      </c>
      <c r="AP1975" s="17"/>
      <c r="AQ1975" s="17"/>
      <c r="AR1975" s="17">
        <v>45837</v>
      </c>
      <c r="AS1975" s="17"/>
      <c r="AT1975" s="17"/>
      <c r="AU1975" s="16">
        <v>1</v>
      </c>
      <c r="AV1975" s="18" t="s">
        <v>1652</v>
      </c>
      <c r="AW1975" s="17"/>
      <c r="AX1975" s="17">
        <v>45705</v>
      </c>
      <c r="AY1975" s="17">
        <v>45630</v>
      </c>
    </row>
    <row r="1976" spans="1:51" x14ac:dyDescent="0.35">
      <c r="A1976" s="18" t="str">
        <f t="shared" si="30"/>
        <v>PUAHC-X20EE</v>
      </c>
      <c r="B1976" s="15" t="s">
        <v>1639</v>
      </c>
      <c r="C1976" s="15" t="s">
        <v>1357</v>
      </c>
      <c r="D1976" s="15" t="s">
        <v>1395</v>
      </c>
      <c r="E1976" s="15" t="s">
        <v>1917</v>
      </c>
      <c r="F1976" s="15" t="s">
        <v>1914</v>
      </c>
      <c r="G1976" s="15" t="s">
        <v>1643</v>
      </c>
      <c r="H1976" s="15" t="s">
        <v>2</v>
      </c>
      <c r="I1976" s="15" t="s">
        <v>1637</v>
      </c>
      <c r="J1976" s="15" t="s">
        <v>2</v>
      </c>
      <c r="K1976" s="15" t="s">
        <v>1660</v>
      </c>
      <c r="L1976" s="15" t="s">
        <v>1645</v>
      </c>
      <c r="M1976" s="15" t="s">
        <v>2</v>
      </c>
      <c r="N1976" s="15" t="s">
        <v>2</v>
      </c>
      <c r="O1976" s="15" t="s">
        <v>1639</v>
      </c>
      <c r="P1976" s="15" t="s">
        <v>1637</v>
      </c>
      <c r="Q1976" s="15" t="s">
        <v>2</v>
      </c>
      <c r="R1976" s="15" t="s">
        <v>1639</v>
      </c>
      <c r="S1976" s="15" t="s">
        <v>1637</v>
      </c>
      <c r="T1976" s="15" t="s">
        <v>2</v>
      </c>
      <c r="U1976" s="15" t="s">
        <v>1646</v>
      </c>
      <c r="V1976" s="15" t="s">
        <v>1646</v>
      </c>
      <c r="W1976" s="15" t="s">
        <v>1647</v>
      </c>
      <c r="X1976" s="15" t="s">
        <v>2</v>
      </c>
      <c r="Y1976" s="15" t="s">
        <v>2</v>
      </c>
      <c r="Z1976" s="15" t="s">
        <v>2</v>
      </c>
      <c r="AA1976" s="15" t="s">
        <v>1648</v>
      </c>
      <c r="AB1976" s="15" t="s">
        <v>1648</v>
      </c>
      <c r="AC1976" s="15" t="s">
        <v>1648</v>
      </c>
      <c r="AD1976" s="15" t="s">
        <v>1648</v>
      </c>
      <c r="AE1976" s="15" t="s">
        <v>1648</v>
      </c>
      <c r="AF1976" s="15" t="s">
        <v>1648</v>
      </c>
      <c r="AG1976" s="15" t="s">
        <v>1648</v>
      </c>
      <c r="AH1976" s="15" t="s">
        <v>2</v>
      </c>
      <c r="AI1976" s="15" t="s">
        <v>2</v>
      </c>
      <c r="AJ1976" s="15" t="s">
        <v>1649</v>
      </c>
      <c r="AK1976" s="15" t="s">
        <v>1650</v>
      </c>
      <c r="AL1976" s="15" t="s">
        <v>475</v>
      </c>
      <c r="AM1976" s="15" t="s">
        <v>2252</v>
      </c>
      <c r="AN1976" s="16">
        <v>10</v>
      </c>
      <c r="AO1976" s="16">
        <v>10</v>
      </c>
      <c r="AP1976" s="17"/>
      <c r="AQ1976" s="17"/>
      <c r="AR1976" s="17">
        <v>45837</v>
      </c>
      <c r="AS1976" s="17"/>
      <c r="AT1976" s="17"/>
      <c r="AU1976" s="16">
        <v>1</v>
      </c>
      <c r="AV1976" s="18" t="s">
        <v>1652</v>
      </c>
      <c r="AW1976" s="17"/>
      <c r="AX1976" s="17">
        <v>45409</v>
      </c>
      <c r="AY1976" s="17">
        <v>45409</v>
      </c>
    </row>
    <row r="1977" spans="1:51" x14ac:dyDescent="0.35">
      <c r="A1977" s="18" t="str">
        <f t="shared" si="30"/>
        <v>PUAHC-X2EE</v>
      </c>
      <c r="B1977" s="15" t="s">
        <v>1639</v>
      </c>
      <c r="C1977" s="15" t="s">
        <v>1357</v>
      </c>
      <c r="D1977" s="15" t="s">
        <v>1396</v>
      </c>
      <c r="E1977" s="15" t="s">
        <v>1917</v>
      </c>
      <c r="F1977" s="15" t="s">
        <v>1914</v>
      </c>
      <c r="G1977" s="15" t="s">
        <v>1643</v>
      </c>
      <c r="H1977" s="15" t="s">
        <v>2</v>
      </c>
      <c r="I1977" s="15" t="s">
        <v>1637</v>
      </c>
      <c r="J1977" s="15" t="s">
        <v>2</v>
      </c>
      <c r="K1977" s="15" t="s">
        <v>1660</v>
      </c>
      <c r="L1977" s="15" t="s">
        <v>1645</v>
      </c>
      <c r="M1977" s="15" t="s">
        <v>2</v>
      </c>
      <c r="N1977" s="15" t="s">
        <v>2</v>
      </c>
      <c r="O1977" s="15" t="s">
        <v>1639</v>
      </c>
      <c r="P1977" s="15" t="s">
        <v>1637</v>
      </c>
      <c r="Q1977" s="15" t="s">
        <v>2</v>
      </c>
      <c r="R1977" s="15" t="s">
        <v>1639</v>
      </c>
      <c r="S1977" s="15" t="s">
        <v>1637</v>
      </c>
      <c r="T1977" s="15" t="s">
        <v>2</v>
      </c>
      <c r="U1977" s="15" t="s">
        <v>1646</v>
      </c>
      <c r="V1977" s="15" t="s">
        <v>1646</v>
      </c>
      <c r="W1977" s="15" t="s">
        <v>1647</v>
      </c>
      <c r="X1977" s="15" t="s">
        <v>2</v>
      </c>
      <c r="Y1977" s="15" t="s">
        <v>2</v>
      </c>
      <c r="Z1977" s="15" t="s">
        <v>2</v>
      </c>
      <c r="AA1977" s="15" t="s">
        <v>1648</v>
      </c>
      <c r="AB1977" s="15" t="s">
        <v>1648</v>
      </c>
      <c r="AC1977" s="15" t="s">
        <v>1648</v>
      </c>
      <c r="AD1977" s="15" t="s">
        <v>1648</v>
      </c>
      <c r="AE1977" s="15" t="s">
        <v>1648</v>
      </c>
      <c r="AF1977" s="15" t="s">
        <v>1648</v>
      </c>
      <c r="AG1977" s="15" t="s">
        <v>1648</v>
      </c>
      <c r="AH1977" s="15" t="s">
        <v>2</v>
      </c>
      <c r="AI1977" s="15" t="s">
        <v>2</v>
      </c>
      <c r="AJ1977" s="15" t="s">
        <v>1649</v>
      </c>
      <c r="AK1977" s="15" t="s">
        <v>1650</v>
      </c>
      <c r="AL1977" s="15" t="s">
        <v>475</v>
      </c>
      <c r="AM1977" s="15" t="s">
        <v>2252</v>
      </c>
      <c r="AN1977" s="16">
        <v>10</v>
      </c>
      <c r="AO1977" s="16">
        <v>10</v>
      </c>
      <c r="AP1977" s="17"/>
      <c r="AQ1977" s="17"/>
      <c r="AR1977" s="17">
        <v>45837</v>
      </c>
      <c r="AS1977" s="17"/>
      <c r="AT1977" s="17"/>
      <c r="AU1977" s="16">
        <v>1</v>
      </c>
      <c r="AV1977" s="18" t="s">
        <v>1652</v>
      </c>
      <c r="AW1977" s="17"/>
      <c r="AX1977" s="17">
        <v>45409</v>
      </c>
      <c r="AY1977" s="17">
        <v>45409</v>
      </c>
    </row>
    <row r="1978" spans="1:51" x14ac:dyDescent="0.35">
      <c r="A1978" s="18" t="str">
        <f t="shared" si="30"/>
        <v>PUAKX-TF400EXB</v>
      </c>
      <c r="B1978" s="15" t="s">
        <v>1639</v>
      </c>
      <c r="C1978" s="15" t="s">
        <v>1357</v>
      </c>
      <c r="D1978" s="15" t="s">
        <v>695</v>
      </c>
      <c r="E1978" s="15" t="s">
        <v>1922</v>
      </c>
      <c r="F1978" s="15" t="s">
        <v>1923</v>
      </c>
      <c r="G1978" s="15" t="s">
        <v>1643</v>
      </c>
      <c r="H1978" s="15" t="s">
        <v>2</v>
      </c>
      <c r="I1978" s="15" t="s">
        <v>1637</v>
      </c>
      <c r="J1978" s="15" t="s">
        <v>2</v>
      </c>
      <c r="K1978" s="15" t="s">
        <v>1638</v>
      </c>
      <c r="L1978" s="15" t="s">
        <v>1638</v>
      </c>
      <c r="M1978" s="15" t="s">
        <v>2</v>
      </c>
      <c r="N1978" s="15" t="s">
        <v>2</v>
      </c>
      <c r="O1978" s="15" t="s">
        <v>1639</v>
      </c>
      <c r="P1978" s="15" t="s">
        <v>1637</v>
      </c>
      <c r="Q1978" s="15" t="s">
        <v>2</v>
      </c>
      <c r="R1978" s="15" t="s">
        <v>1639</v>
      </c>
      <c r="S1978" s="15" t="s">
        <v>1637</v>
      </c>
      <c r="T1978" s="15" t="s">
        <v>1640</v>
      </c>
      <c r="U1978" s="15" t="s">
        <v>1924</v>
      </c>
      <c r="V1978" s="15" t="s">
        <v>2</v>
      </c>
      <c r="W1978" s="15" t="s">
        <v>1647</v>
      </c>
      <c r="X1978" s="15" t="s">
        <v>2</v>
      </c>
      <c r="Y1978" s="15" t="s">
        <v>2</v>
      </c>
      <c r="Z1978" s="15" t="s">
        <v>2</v>
      </c>
      <c r="AA1978" s="15" t="s">
        <v>1648</v>
      </c>
      <c r="AB1978" s="15" t="s">
        <v>1648</v>
      </c>
      <c r="AC1978" s="15" t="s">
        <v>1648</v>
      </c>
      <c r="AD1978" s="15" t="s">
        <v>1648</v>
      </c>
      <c r="AE1978" s="15" t="s">
        <v>1648</v>
      </c>
      <c r="AF1978" s="15" t="s">
        <v>1648</v>
      </c>
      <c r="AG1978" s="15" t="s">
        <v>1648</v>
      </c>
      <c r="AH1978" s="15" t="s">
        <v>2</v>
      </c>
      <c r="AI1978" s="15" t="s">
        <v>2</v>
      </c>
      <c r="AJ1978" s="15" t="s">
        <v>1925</v>
      </c>
      <c r="AK1978" s="15" t="s">
        <v>1926</v>
      </c>
      <c r="AL1978" s="15" t="s">
        <v>25</v>
      </c>
      <c r="AM1978" s="15" t="s">
        <v>1676</v>
      </c>
      <c r="AN1978" s="16">
        <v>10</v>
      </c>
      <c r="AO1978" s="16">
        <v>10</v>
      </c>
      <c r="AP1978" s="17"/>
      <c r="AQ1978" s="17"/>
      <c r="AR1978" s="17">
        <v>45837</v>
      </c>
      <c r="AS1978" s="17"/>
      <c r="AT1978" s="17"/>
      <c r="AU1978" s="16">
        <v>10</v>
      </c>
      <c r="AV1978" s="18" t="s">
        <v>1652</v>
      </c>
      <c r="AW1978" s="17"/>
      <c r="AX1978" s="17">
        <v>45628</v>
      </c>
      <c r="AY1978" s="17">
        <v>45628</v>
      </c>
    </row>
    <row r="1979" spans="1:51" x14ac:dyDescent="0.35">
      <c r="A1979" s="18" t="str">
        <f t="shared" si="30"/>
        <v>PUAKX-TF400EXC</v>
      </c>
      <c r="B1979" s="15" t="s">
        <v>1639</v>
      </c>
      <c r="C1979" s="15" t="s">
        <v>1357</v>
      </c>
      <c r="D1979" s="15" t="s">
        <v>696</v>
      </c>
      <c r="E1979" s="15" t="s">
        <v>1922</v>
      </c>
      <c r="F1979" s="15" t="s">
        <v>1923</v>
      </c>
      <c r="G1979" s="15" t="s">
        <v>1643</v>
      </c>
      <c r="H1979" s="15" t="s">
        <v>2</v>
      </c>
      <c r="I1979" s="15" t="s">
        <v>1637</v>
      </c>
      <c r="J1979" s="15" t="s">
        <v>2</v>
      </c>
      <c r="K1979" s="15" t="s">
        <v>1638</v>
      </c>
      <c r="L1979" s="15" t="s">
        <v>1638</v>
      </c>
      <c r="M1979" s="15" t="s">
        <v>2</v>
      </c>
      <c r="N1979" s="15" t="s">
        <v>2</v>
      </c>
      <c r="O1979" s="15" t="s">
        <v>1639</v>
      </c>
      <c r="P1979" s="15" t="s">
        <v>1637</v>
      </c>
      <c r="Q1979" s="15" t="s">
        <v>2</v>
      </c>
      <c r="R1979" s="15" t="s">
        <v>1639</v>
      </c>
      <c r="S1979" s="15" t="s">
        <v>1637</v>
      </c>
      <c r="T1979" s="15" t="s">
        <v>1640</v>
      </c>
      <c r="U1979" s="15" t="s">
        <v>1924</v>
      </c>
      <c r="V1979" s="15" t="s">
        <v>2</v>
      </c>
      <c r="W1979" s="15" t="s">
        <v>1647</v>
      </c>
      <c r="X1979" s="15" t="s">
        <v>2</v>
      </c>
      <c r="Y1979" s="15" t="s">
        <v>2</v>
      </c>
      <c r="Z1979" s="15" t="s">
        <v>2</v>
      </c>
      <c r="AA1979" s="15" t="s">
        <v>1648</v>
      </c>
      <c r="AB1979" s="15" t="s">
        <v>1648</v>
      </c>
      <c r="AC1979" s="15" t="s">
        <v>1648</v>
      </c>
      <c r="AD1979" s="15" t="s">
        <v>1648</v>
      </c>
      <c r="AE1979" s="15" t="s">
        <v>1648</v>
      </c>
      <c r="AF1979" s="15" t="s">
        <v>1648</v>
      </c>
      <c r="AG1979" s="15" t="s">
        <v>1648</v>
      </c>
      <c r="AH1979" s="15" t="s">
        <v>2</v>
      </c>
      <c r="AI1979" s="15" t="s">
        <v>2</v>
      </c>
      <c r="AJ1979" s="15" t="s">
        <v>1925</v>
      </c>
      <c r="AK1979" s="15" t="s">
        <v>1926</v>
      </c>
      <c r="AL1979" s="15" t="s">
        <v>25</v>
      </c>
      <c r="AM1979" s="15" t="s">
        <v>1676</v>
      </c>
      <c r="AN1979" s="16">
        <v>10</v>
      </c>
      <c r="AO1979" s="16">
        <v>10</v>
      </c>
      <c r="AP1979" s="17"/>
      <c r="AQ1979" s="17"/>
      <c r="AR1979" s="17">
        <v>45837</v>
      </c>
      <c r="AS1979" s="17"/>
      <c r="AT1979" s="17"/>
      <c r="AU1979" s="16">
        <v>10</v>
      </c>
      <c r="AV1979" s="18" t="s">
        <v>1652</v>
      </c>
      <c r="AW1979" s="17"/>
      <c r="AX1979" s="17">
        <v>45628</v>
      </c>
      <c r="AY1979" s="17">
        <v>45628</v>
      </c>
    </row>
    <row r="1980" spans="1:51" x14ac:dyDescent="0.35">
      <c r="A1980" s="18" t="str">
        <f t="shared" si="30"/>
        <v>PUAKX-TF400EXR</v>
      </c>
      <c r="B1980" s="15" t="s">
        <v>1639</v>
      </c>
      <c r="C1980" s="15" t="s">
        <v>1357</v>
      </c>
      <c r="D1980" s="15" t="s">
        <v>697</v>
      </c>
      <c r="E1980" s="15" t="s">
        <v>1922</v>
      </c>
      <c r="F1980" s="15" t="s">
        <v>1923</v>
      </c>
      <c r="G1980" s="15" t="s">
        <v>1643</v>
      </c>
      <c r="H1980" s="15" t="s">
        <v>2</v>
      </c>
      <c r="I1980" s="15" t="s">
        <v>1637</v>
      </c>
      <c r="J1980" s="15" t="s">
        <v>2</v>
      </c>
      <c r="K1980" s="15" t="s">
        <v>1638</v>
      </c>
      <c r="L1980" s="15" t="s">
        <v>1638</v>
      </c>
      <c r="M1980" s="15" t="s">
        <v>2</v>
      </c>
      <c r="N1980" s="15" t="s">
        <v>2</v>
      </c>
      <c r="O1980" s="15" t="s">
        <v>1639</v>
      </c>
      <c r="P1980" s="15" t="s">
        <v>1637</v>
      </c>
      <c r="Q1980" s="15" t="s">
        <v>2</v>
      </c>
      <c r="R1980" s="15" t="s">
        <v>1639</v>
      </c>
      <c r="S1980" s="15" t="s">
        <v>1637</v>
      </c>
      <c r="T1980" s="15" t="s">
        <v>1640</v>
      </c>
      <c r="U1980" s="15" t="s">
        <v>1924</v>
      </c>
      <c r="V1980" s="15" t="s">
        <v>2</v>
      </c>
      <c r="W1980" s="15" t="s">
        <v>1647</v>
      </c>
      <c r="X1980" s="15" t="s">
        <v>2</v>
      </c>
      <c r="Y1980" s="15" t="s">
        <v>2</v>
      </c>
      <c r="Z1980" s="15" t="s">
        <v>2</v>
      </c>
      <c r="AA1980" s="15" t="s">
        <v>1648</v>
      </c>
      <c r="AB1980" s="15" t="s">
        <v>1648</v>
      </c>
      <c r="AC1980" s="15" t="s">
        <v>1648</v>
      </c>
      <c r="AD1980" s="15" t="s">
        <v>1648</v>
      </c>
      <c r="AE1980" s="15" t="s">
        <v>1648</v>
      </c>
      <c r="AF1980" s="15" t="s">
        <v>1648</v>
      </c>
      <c r="AG1980" s="15" t="s">
        <v>1648</v>
      </c>
      <c r="AH1980" s="15" t="s">
        <v>2</v>
      </c>
      <c r="AI1980" s="15" t="s">
        <v>2</v>
      </c>
      <c r="AJ1980" s="15" t="s">
        <v>1925</v>
      </c>
      <c r="AK1980" s="15" t="s">
        <v>1926</v>
      </c>
      <c r="AL1980" s="15" t="s">
        <v>25</v>
      </c>
      <c r="AM1980" s="15" t="s">
        <v>1676</v>
      </c>
      <c r="AN1980" s="16">
        <v>10</v>
      </c>
      <c r="AO1980" s="16">
        <v>10</v>
      </c>
      <c r="AP1980" s="17"/>
      <c r="AQ1980" s="17"/>
      <c r="AR1980" s="17">
        <v>45837</v>
      </c>
      <c r="AS1980" s="17"/>
      <c r="AT1980" s="17"/>
      <c r="AU1980" s="16">
        <v>10</v>
      </c>
      <c r="AV1980" s="18" t="s">
        <v>1652</v>
      </c>
      <c r="AW1980" s="17"/>
      <c r="AX1980" s="17">
        <v>45628</v>
      </c>
      <c r="AY1980" s="17">
        <v>45628</v>
      </c>
    </row>
    <row r="1981" spans="1:51" x14ac:dyDescent="0.35">
      <c r="A1981" s="18" t="str">
        <f t="shared" si="30"/>
        <v>PUAKX-TF600EXB</v>
      </c>
      <c r="B1981" s="15" t="s">
        <v>1639</v>
      </c>
      <c r="C1981" s="15" t="s">
        <v>1357</v>
      </c>
      <c r="D1981" s="15" t="s">
        <v>698</v>
      </c>
      <c r="E1981" s="15" t="s">
        <v>1922</v>
      </c>
      <c r="F1981" s="15" t="s">
        <v>1923</v>
      </c>
      <c r="G1981" s="15" t="s">
        <v>1643</v>
      </c>
      <c r="H1981" s="15" t="s">
        <v>2</v>
      </c>
      <c r="I1981" s="15" t="s">
        <v>1637</v>
      </c>
      <c r="J1981" s="15" t="s">
        <v>2</v>
      </c>
      <c r="K1981" s="15" t="s">
        <v>1638</v>
      </c>
      <c r="L1981" s="15" t="s">
        <v>1638</v>
      </c>
      <c r="M1981" s="15" t="s">
        <v>2</v>
      </c>
      <c r="N1981" s="15" t="s">
        <v>2</v>
      </c>
      <c r="O1981" s="15" t="s">
        <v>1639</v>
      </c>
      <c r="P1981" s="15" t="s">
        <v>1637</v>
      </c>
      <c r="Q1981" s="15" t="s">
        <v>2</v>
      </c>
      <c r="R1981" s="15" t="s">
        <v>1639</v>
      </c>
      <c r="S1981" s="15" t="s">
        <v>1637</v>
      </c>
      <c r="T1981" s="15" t="s">
        <v>1640</v>
      </c>
      <c r="U1981" s="15" t="s">
        <v>1924</v>
      </c>
      <c r="V1981" s="15" t="s">
        <v>2</v>
      </c>
      <c r="W1981" s="15" t="s">
        <v>1647</v>
      </c>
      <c r="X1981" s="15" t="s">
        <v>2</v>
      </c>
      <c r="Y1981" s="15" t="s">
        <v>2</v>
      </c>
      <c r="Z1981" s="15" t="s">
        <v>2</v>
      </c>
      <c r="AA1981" s="15" t="s">
        <v>1648</v>
      </c>
      <c r="AB1981" s="15" t="s">
        <v>1648</v>
      </c>
      <c r="AC1981" s="15" t="s">
        <v>1648</v>
      </c>
      <c r="AD1981" s="15" t="s">
        <v>1648</v>
      </c>
      <c r="AE1981" s="15" t="s">
        <v>1648</v>
      </c>
      <c r="AF1981" s="15" t="s">
        <v>1648</v>
      </c>
      <c r="AG1981" s="15" t="s">
        <v>1648</v>
      </c>
      <c r="AH1981" s="15" t="s">
        <v>2</v>
      </c>
      <c r="AI1981" s="15" t="s">
        <v>2</v>
      </c>
      <c r="AJ1981" s="15" t="s">
        <v>1925</v>
      </c>
      <c r="AK1981" s="15" t="s">
        <v>1926</v>
      </c>
      <c r="AL1981" s="15" t="s">
        <v>25</v>
      </c>
      <c r="AM1981" s="15" t="s">
        <v>1676</v>
      </c>
      <c r="AN1981" s="16">
        <v>10</v>
      </c>
      <c r="AO1981" s="16">
        <v>10</v>
      </c>
      <c r="AP1981" s="17"/>
      <c r="AQ1981" s="17"/>
      <c r="AR1981" s="17">
        <v>45837</v>
      </c>
      <c r="AS1981" s="17"/>
      <c r="AT1981" s="17"/>
      <c r="AU1981" s="16">
        <v>10</v>
      </c>
      <c r="AV1981" s="18" t="s">
        <v>1652</v>
      </c>
      <c r="AW1981" s="17"/>
      <c r="AX1981" s="17">
        <v>45628</v>
      </c>
      <c r="AY1981" s="17">
        <v>45628</v>
      </c>
    </row>
    <row r="1982" spans="1:51" x14ac:dyDescent="0.35">
      <c r="A1982" s="18" t="str">
        <f t="shared" si="30"/>
        <v>PUAKX-TF600EXC</v>
      </c>
      <c r="B1982" s="15" t="s">
        <v>1639</v>
      </c>
      <c r="C1982" s="15" t="s">
        <v>1357</v>
      </c>
      <c r="D1982" s="15" t="s">
        <v>699</v>
      </c>
      <c r="E1982" s="15" t="s">
        <v>1922</v>
      </c>
      <c r="F1982" s="15" t="s">
        <v>1923</v>
      </c>
      <c r="G1982" s="15" t="s">
        <v>1643</v>
      </c>
      <c r="H1982" s="15" t="s">
        <v>2</v>
      </c>
      <c r="I1982" s="15" t="s">
        <v>1637</v>
      </c>
      <c r="J1982" s="15" t="s">
        <v>2</v>
      </c>
      <c r="K1982" s="15" t="s">
        <v>1638</v>
      </c>
      <c r="L1982" s="15" t="s">
        <v>1638</v>
      </c>
      <c r="M1982" s="15" t="s">
        <v>2</v>
      </c>
      <c r="N1982" s="15" t="s">
        <v>2</v>
      </c>
      <c r="O1982" s="15" t="s">
        <v>1639</v>
      </c>
      <c r="P1982" s="15" t="s">
        <v>1637</v>
      </c>
      <c r="Q1982" s="15" t="s">
        <v>2</v>
      </c>
      <c r="R1982" s="15" t="s">
        <v>1639</v>
      </c>
      <c r="S1982" s="15" t="s">
        <v>1637</v>
      </c>
      <c r="T1982" s="15" t="s">
        <v>1640</v>
      </c>
      <c r="U1982" s="15" t="s">
        <v>1924</v>
      </c>
      <c r="V1982" s="15" t="s">
        <v>2</v>
      </c>
      <c r="W1982" s="15" t="s">
        <v>1647</v>
      </c>
      <c r="X1982" s="15" t="s">
        <v>2</v>
      </c>
      <c r="Y1982" s="15" t="s">
        <v>2</v>
      </c>
      <c r="Z1982" s="15" t="s">
        <v>2</v>
      </c>
      <c r="AA1982" s="15" t="s">
        <v>1648</v>
      </c>
      <c r="AB1982" s="15" t="s">
        <v>1648</v>
      </c>
      <c r="AC1982" s="15" t="s">
        <v>1648</v>
      </c>
      <c r="AD1982" s="15" t="s">
        <v>1648</v>
      </c>
      <c r="AE1982" s="15" t="s">
        <v>1648</v>
      </c>
      <c r="AF1982" s="15" t="s">
        <v>1648</v>
      </c>
      <c r="AG1982" s="15" t="s">
        <v>1648</v>
      </c>
      <c r="AH1982" s="15" t="s">
        <v>2</v>
      </c>
      <c r="AI1982" s="15" t="s">
        <v>2</v>
      </c>
      <c r="AJ1982" s="15" t="s">
        <v>1925</v>
      </c>
      <c r="AK1982" s="15" t="s">
        <v>1926</v>
      </c>
      <c r="AL1982" s="15" t="s">
        <v>25</v>
      </c>
      <c r="AM1982" s="15" t="s">
        <v>1676</v>
      </c>
      <c r="AN1982" s="16">
        <v>10</v>
      </c>
      <c r="AO1982" s="16">
        <v>10</v>
      </c>
      <c r="AP1982" s="17"/>
      <c r="AQ1982" s="17"/>
      <c r="AR1982" s="17">
        <v>45837</v>
      </c>
      <c r="AS1982" s="17"/>
      <c r="AT1982" s="17"/>
      <c r="AU1982" s="16">
        <v>10</v>
      </c>
      <c r="AV1982" s="18" t="s">
        <v>1652</v>
      </c>
      <c r="AW1982" s="17"/>
      <c r="AX1982" s="17">
        <v>45628</v>
      </c>
      <c r="AY1982" s="17">
        <v>45628</v>
      </c>
    </row>
    <row r="1983" spans="1:51" x14ac:dyDescent="0.35">
      <c r="A1983" s="18" t="str">
        <f t="shared" si="30"/>
        <v>PUAKX-TF600EXR</v>
      </c>
      <c r="B1983" s="15" t="s">
        <v>1639</v>
      </c>
      <c r="C1983" s="15" t="s">
        <v>1357</v>
      </c>
      <c r="D1983" s="15" t="s">
        <v>700</v>
      </c>
      <c r="E1983" s="15" t="s">
        <v>1922</v>
      </c>
      <c r="F1983" s="15" t="s">
        <v>1923</v>
      </c>
      <c r="G1983" s="15" t="s">
        <v>1643</v>
      </c>
      <c r="H1983" s="15" t="s">
        <v>2</v>
      </c>
      <c r="I1983" s="15" t="s">
        <v>1637</v>
      </c>
      <c r="J1983" s="15" t="s">
        <v>2</v>
      </c>
      <c r="K1983" s="15" t="s">
        <v>1638</v>
      </c>
      <c r="L1983" s="15" t="s">
        <v>1638</v>
      </c>
      <c r="M1983" s="15" t="s">
        <v>2</v>
      </c>
      <c r="N1983" s="15" t="s">
        <v>2</v>
      </c>
      <c r="O1983" s="15" t="s">
        <v>1639</v>
      </c>
      <c r="P1983" s="15" t="s">
        <v>1637</v>
      </c>
      <c r="Q1983" s="15" t="s">
        <v>2</v>
      </c>
      <c r="R1983" s="15" t="s">
        <v>1639</v>
      </c>
      <c r="S1983" s="15" t="s">
        <v>1637</v>
      </c>
      <c r="T1983" s="15" t="s">
        <v>1640</v>
      </c>
      <c r="U1983" s="15" t="s">
        <v>1924</v>
      </c>
      <c r="V1983" s="15" t="s">
        <v>2</v>
      </c>
      <c r="W1983" s="15" t="s">
        <v>1647</v>
      </c>
      <c r="X1983" s="15" t="s">
        <v>2</v>
      </c>
      <c r="Y1983" s="15" t="s">
        <v>2</v>
      </c>
      <c r="Z1983" s="15" t="s">
        <v>2</v>
      </c>
      <c r="AA1983" s="15" t="s">
        <v>1648</v>
      </c>
      <c r="AB1983" s="15" t="s">
        <v>1648</v>
      </c>
      <c r="AC1983" s="15" t="s">
        <v>1648</v>
      </c>
      <c r="AD1983" s="15" t="s">
        <v>1648</v>
      </c>
      <c r="AE1983" s="15" t="s">
        <v>1648</v>
      </c>
      <c r="AF1983" s="15" t="s">
        <v>1648</v>
      </c>
      <c r="AG1983" s="15" t="s">
        <v>1648</v>
      </c>
      <c r="AH1983" s="15" t="s">
        <v>2</v>
      </c>
      <c r="AI1983" s="15" t="s">
        <v>2</v>
      </c>
      <c r="AJ1983" s="15" t="s">
        <v>1925</v>
      </c>
      <c r="AK1983" s="15" t="s">
        <v>1926</v>
      </c>
      <c r="AL1983" s="15" t="s">
        <v>25</v>
      </c>
      <c r="AM1983" s="15" t="s">
        <v>1676</v>
      </c>
      <c r="AN1983" s="16">
        <v>10</v>
      </c>
      <c r="AO1983" s="16">
        <v>10</v>
      </c>
      <c r="AP1983" s="17"/>
      <c r="AQ1983" s="17"/>
      <c r="AR1983" s="17">
        <v>45837</v>
      </c>
      <c r="AS1983" s="17"/>
      <c r="AT1983" s="17"/>
      <c r="AU1983" s="16">
        <v>10</v>
      </c>
      <c r="AV1983" s="18" t="s">
        <v>1652</v>
      </c>
      <c r="AW1983" s="17"/>
      <c r="AX1983" s="17">
        <v>45628</v>
      </c>
      <c r="AY1983" s="17">
        <v>45628</v>
      </c>
    </row>
    <row r="1984" spans="1:51" x14ac:dyDescent="0.35">
      <c r="A1984" s="18" t="str">
        <f t="shared" si="30"/>
        <v>PUAKX-TG1611UAH</v>
      </c>
      <c r="B1984" s="15" t="s">
        <v>1639</v>
      </c>
      <c r="C1984" s="15" t="s">
        <v>1357</v>
      </c>
      <c r="D1984" s="15" t="s">
        <v>1414</v>
      </c>
      <c r="E1984" s="15" t="s">
        <v>1927</v>
      </c>
      <c r="F1984" s="15" t="s">
        <v>1928</v>
      </c>
      <c r="G1984" s="15" t="s">
        <v>1643</v>
      </c>
      <c r="H1984" s="15" t="s">
        <v>2</v>
      </c>
      <c r="I1984" s="15" t="s">
        <v>1637</v>
      </c>
      <c r="J1984" s="15" t="s">
        <v>2</v>
      </c>
      <c r="K1984" s="15" t="s">
        <v>1660</v>
      </c>
      <c r="L1984" s="15" t="s">
        <v>1645</v>
      </c>
      <c r="M1984" s="15" t="s">
        <v>2</v>
      </c>
      <c r="N1984" s="15" t="s">
        <v>2</v>
      </c>
      <c r="O1984" s="15" t="s">
        <v>1639</v>
      </c>
      <c r="P1984" s="15" t="s">
        <v>1637</v>
      </c>
      <c r="Q1984" s="15" t="s">
        <v>2</v>
      </c>
      <c r="R1984" s="15" t="s">
        <v>1639</v>
      </c>
      <c r="S1984" s="15" t="s">
        <v>1637</v>
      </c>
      <c r="T1984" s="15" t="s">
        <v>2</v>
      </c>
      <c r="U1984" s="15" t="s">
        <v>1930</v>
      </c>
      <c r="V1984" s="15" t="s">
        <v>1930</v>
      </c>
      <c r="W1984" s="15" t="s">
        <v>1647</v>
      </c>
      <c r="X1984" s="15" t="s">
        <v>2</v>
      </c>
      <c r="Y1984" s="15" t="s">
        <v>2</v>
      </c>
      <c r="Z1984" s="15" t="s">
        <v>2</v>
      </c>
      <c r="AA1984" s="15" t="s">
        <v>1648</v>
      </c>
      <c r="AB1984" s="15" t="s">
        <v>1648</v>
      </c>
      <c r="AC1984" s="15" t="s">
        <v>1648</v>
      </c>
      <c r="AD1984" s="15" t="s">
        <v>1648</v>
      </c>
      <c r="AE1984" s="15" t="s">
        <v>1648</v>
      </c>
      <c r="AF1984" s="15" t="s">
        <v>1648</v>
      </c>
      <c r="AG1984" s="15" t="s">
        <v>1648</v>
      </c>
      <c r="AH1984" s="15" t="s">
        <v>2</v>
      </c>
      <c r="AI1984" s="15" t="s">
        <v>2</v>
      </c>
      <c r="AJ1984" s="15" t="s">
        <v>1933</v>
      </c>
      <c r="AK1984" s="15" t="s">
        <v>1934</v>
      </c>
      <c r="AL1984" s="15" t="s">
        <v>25</v>
      </c>
      <c r="AM1984" s="15" t="s">
        <v>2252</v>
      </c>
      <c r="AN1984" s="16">
        <v>10</v>
      </c>
      <c r="AO1984" s="16">
        <v>10</v>
      </c>
      <c r="AP1984" s="17"/>
      <c r="AQ1984" s="17"/>
      <c r="AR1984" s="17">
        <v>45837</v>
      </c>
      <c r="AS1984" s="17"/>
      <c r="AT1984" s="17"/>
      <c r="AU1984" s="16">
        <v>3</v>
      </c>
      <c r="AV1984" s="18" t="s">
        <v>1652</v>
      </c>
      <c r="AW1984" s="17"/>
      <c r="AX1984" s="17">
        <v>45409</v>
      </c>
      <c r="AY1984" s="17">
        <v>45409</v>
      </c>
    </row>
    <row r="1985" spans="1:51" x14ac:dyDescent="0.35">
      <c r="A1985" s="18" t="str">
        <f t="shared" si="30"/>
        <v>PUAKX-TG1611UAR</v>
      </c>
      <c r="B1985" s="15" t="s">
        <v>1639</v>
      </c>
      <c r="C1985" s="15" t="s">
        <v>1357</v>
      </c>
      <c r="D1985" s="15" t="s">
        <v>1415</v>
      </c>
      <c r="E1985" s="15" t="s">
        <v>1927</v>
      </c>
      <c r="F1985" s="15" t="s">
        <v>1928</v>
      </c>
      <c r="G1985" s="15" t="s">
        <v>1643</v>
      </c>
      <c r="H1985" s="15" t="s">
        <v>2</v>
      </c>
      <c r="I1985" s="15" t="s">
        <v>1637</v>
      </c>
      <c r="J1985" s="15" t="s">
        <v>2</v>
      </c>
      <c r="K1985" s="15" t="s">
        <v>1660</v>
      </c>
      <c r="L1985" s="15" t="s">
        <v>1645</v>
      </c>
      <c r="M1985" s="15" t="s">
        <v>2</v>
      </c>
      <c r="N1985" s="15" t="s">
        <v>2</v>
      </c>
      <c r="O1985" s="15" t="s">
        <v>1639</v>
      </c>
      <c r="P1985" s="15" t="s">
        <v>1637</v>
      </c>
      <c r="Q1985" s="15" t="s">
        <v>2</v>
      </c>
      <c r="R1985" s="15" t="s">
        <v>1639</v>
      </c>
      <c r="S1985" s="15" t="s">
        <v>1637</v>
      </c>
      <c r="T1985" s="15" t="s">
        <v>2</v>
      </c>
      <c r="U1985" s="15" t="s">
        <v>1930</v>
      </c>
      <c r="V1985" s="15" t="s">
        <v>1930</v>
      </c>
      <c r="W1985" s="15" t="s">
        <v>1647</v>
      </c>
      <c r="X1985" s="15" t="s">
        <v>2</v>
      </c>
      <c r="Y1985" s="15" t="s">
        <v>2</v>
      </c>
      <c r="Z1985" s="15" t="s">
        <v>2</v>
      </c>
      <c r="AA1985" s="15" t="s">
        <v>1648</v>
      </c>
      <c r="AB1985" s="15" t="s">
        <v>1648</v>
      </c>
      <c r="AC1985" s="15" t="s">
        <v>1648</v>
      </c>
      <c r="AD1985" s="15" t="s">
        <v>1648</v>
      </c>
      <c r="AE1985" s="15" t="s">
        <v>1648</v>
      </c>
      <c r="AF1985" s="15" t="s">
        <v>1648</v>
      </c>
      <c r="AG1985" s="15" t="s">
        <v>1648</v>
      </c>
      <c r="AH1985" s="15" t="s">
        <v>2</v>
      </c>
      <c r="AI1985" s="15" t="s">
        <v>2</v>
      </c>
      <c r="AJ1985" s="15" t="s">
        <v>1933</v>
      </c>
      <c r="AK1985" s="15" t="s">
        <v>1934</v>
      </c>
      <c r="AL1985" s="15" t="s">
        <v>25</v>
      </c>
      <c r="AM1985" s="15" t="s">
        <v>2252</v>
      </c>
      <c r="AN1985" s="16">
        <v>10</v>
      </c>
      <c r="AO1985" s="16">
        <v>10</v>
      </c>
      <c r="AP1985" s="17"/>
      <c r="AQ1985" s="17"/>
      <c r="AR1985" s="17">
        <v>45837</v>
      </c>
      <c r="AS1985" s="17"/>
      <c r="AT1985" s="17"/>
      <c r="AU1985" s="16">
        <v>3</v>
      </c>
      <c r="AV1985" s="18" t="s">
        <v>1652</v>
      </c>
      <c r="AW1985" s="17"/>
      <c r="AX1985" s="17">
        <v>45409</v>
      </c>
      <c r="AY1985" s="17">
        <v>45409</v>
      </c>
    </row>
    <row r="1986" spans="1:51" x14ac:dyDescent="0.35">
      <c r="A1986" s="18" t="str">
        <f t="shared" si="30"/>
        <v>PUAKX-TG1612UAH</v>
      </c>
      <c r="B1986" s="15" t="s">
        <v>1639</v>
      </c>
      <c r="C1986" s="15" t="s">
        <v>1357</v>
      </c>
      <c r="D1986" s="15" t="s">
        <v>1416</v>
      </c>
      <c r="E1986" s="15" t="s">
        <v>1927</v>
      </c>
      <c r="F1986" s="15" t="s">
        <v>1928</v>
      </c>
      <c r="G1986" s="15" t="s">
        <v>1643</v>
      </c>
      <c r="H1986" s="15" t="s">
        <v>2</v>
      </c>
      <c r="I1986" s="15" t="s">
        <v>1637</v>
      </c>
      <c r="J1986" s="15" t="s">
        <v>2</v>
      </c>
      <c r="K1986" s="15" t="s">
        <v>1660</v>
      </c>
      <c r="L1986" s="15" t="s">
        <v>1645</v>
      </c>
      <c r="M1986" s="15" t="s">
        <v>2</v>
      </c>
      <c r="N1986" s="15" t="s">
        <v>2</v>
      </c>
      <c r="O1986" s="15" t="s">
        <v>1639</v>
      </c>
      <c r="P1986" s="15" t="s">
        <v>1637</v>
      </c>
      <c r="Q1986" s="15" t="s">
        <v>2</v>
      </c>
      <c r="R1986" s="15" t="s">
        <v>1639</v>
      </c>
      <c r="S1986" s="15" t="s">
        <v>1637</v>
      </c>
      <c r="T1986" s="15" t="s">
        <v>2</v>
      </c>
      <c r="U1986" s="15" t="s">
        <v>1930</v>
      </c>
      <c r="V1986" s="15" t="s">
        <v>1930</v>
      </c>
      <c r="W1986" s="15" t="s">
        <v>1647</v>
      </c>
      <c r="X1986" s="15" t="s">
        <v>2</v>
      </c>
      <c r="Y1986" s="15" t="s">
        <v>2</v>
      </c>
      <c r="Z1986" s="15" t="s">
        <v>2</v>
      </c>
      <c r="AA1986" s="15" t="s">
        <v>1648</v>
      </c>
      <c r="AB1986" s="15" t="s">
        <v>1648</v>
      </c>
      <c r="AC1986" s="15" t="s">
        <v>1648</v>
      </c>
      <c r="AD1986" s="15" t="s">
        <v>1648</v>
      </c>
      <c r="AE1986" s="15" t="s">
        <v>1648</v>
      </c>
      <c r="AF1986" s="15" t="s">
        <v>1648</v>
      </c>
      <c r="AG1986" s="15" t="s">
        <v>1648</v>
      </c>
      <c r="AH1986" s="15" t="s">
        <v>2</v>
      </c>
      <c r="AI1986" s="15" t="s">
        <v>2</v>
      </c>
      <c r="AJ1986" s="15" t="s">
        <v>1933</v>
      </c>
      <c r="AK1986" s="15" t="s">
        <v>1934</v>
      </c>
      <c r="AL1986" s="15" t="s">
        <v>25</v>
      </c>
      <c r="AM1986" s="15" t="s">
        <v>2252</v>
      </c>
      <c r="AN1986" s="16">
        <v>10</v>
      </c>
      <c r="AO1986" s="16">
        <v>10</v>
      </c>
      <c r="AP1986" s="17"/>
      <c r="AQ1986" s="17"/>
      <c r="AR1986" s="17">
        <v>45837</v>
      </c>
      <c r="AS1986" s="17"/>
      <c r="AT1986" s="17"/>
      <c r="AU1986" s="16">
        <v>3</v>
      </c>
      <c r="AV1986" s="18" t="s">
        <v>1652</v>
      </c>
      <c r="AW1986" s="17"/>
      <c r="AX1986" s="17">
        <v>45409</v>
      </c>
      <c r="AY1986" s="17">
        <v>45409</v>
      </c>
    </row>
    <row r="1987" spans="1:51" x14ac:dyDescent="0.35">
      <c r="A1987" s="18" t="str">
        <f t="shared" ref="A1987:A2050" si="31">C1987&amp;D1987</f>
        <v>PUAKX-TG1711UAB</v>
      </c>
      <c r="B1987" s="15" t="s">
        <v>1639</v>
      </c>
      <c r="C1987" s="15" t="s">
        <v>1357</v>
      </c>
      <c r="D1987" s="15" t="s">
        <v>1417</v>
      </c>
      <c r="E1987" s="15" t="s">
        <v>1927</v>
      </c>
      <c r="F1987" s="15" t="s">
        <v>1928</v>
      </c>
      <c r="G1987" s="15" t="s">
        <v>1643</v>
      </c>
      <c r="H1987" s="15" t="s">
        <v>2</v>
      </c>
      <c r="I1987" s="15" t="s">
        <v>1637</v>
      </c>
      <c r="J1987" s="15" t="s">
        <v>2</v>
      </c>
      <c r="K1987" s="15" t="s">
        <v>1660</v>
      </c>
      <c r="L1987" s="15" t="s">
        <v>1645</v>
      </c>
      <c r="M1987" s="15" t="s">
        <v>2</v>
      </c>
      <c r="N1987" s="15" t="s">
        <v>2</v>
      </c>
      <c r="O1987" s="15" t="s">
        <v>1639</v>
      </c>
      <c r="P1987" s="15" t="s">
        <v>1637</v>
      </c>
      <c r="Q1987" s="15" t="s">
        <v>2</v>
      </c>
      <c r="R1987" s="15" t="s">
        <v>1639</v>
      </c>
      <c r="S1987" s="15" t="s">
        <v>1637</v>
      </c>
      <c r="T1987" s="15" t="s">
        <v>2</v>
      </c>
      <c r="U1987" s="15" t="s">
        <v>1930</v>
      </c>
      <c r="V1987" s="15" t="s">
        <v>1930</v>
      </c>
      <c r="W1987" s="15" t="s">
        <v>1647</v>
      </c>
      <c r="X1987" s="15" t="s">
        <v>2</v>
      </c>
      <c r="Y1987" s="15" t="s">
        <v>2</v>
      </c>
      <c r="Z1987" s="15" t="s">
        <v>2</v>
      </c>
      <c r="AA1987" s="15" t="s">
        <v>1648</v>
      </c>
      <c r="AB1987" s="15" t="s">
        <v>1648</v>
      </c>
      <c r="AC1987" s="15" t="s">
        <v>1648</v>
      </c>
      <c r="AD1987" s="15" t="s">
        <v>1648</v>
      </c>
      <c r="AE1987" s="15" t="s">
        <v>1648</v>
      </c>
      <c r="AF1987" s="15" t="s">
        <v>1648</v>
      </c>
      <c r="AG1987" s="15" t="s">
        <v>1648</v>
      </c>
      <c r="AH1987" s="15" t="s">
        <v>2</v>
      </c>
      <c r="AI1987" s="15" t="s">
        <v>2</v>
      </c>
      <c r="AJ1987" s="15" t="s">
        <v>1933</v>
      </c>
      <c r="AK1987" s="15" t="s">
        <v>1934</v>
      </c>
      <c r="AL1987" s="15" t="s">
        <v>25</v>
      </c>
      <c r="AM1987" s="15" t="s">
        <v>2252</v>
      </c>
      <c r="AN1987" s="16">
        <v>10</v>
      </c>
      <c r="AO1987" s="16">
        <v>10</v>
      </c>
      <c r="AP1987" s="17"/>
      <c r="AQ1987" s="17"/>
      <c r="AR1987" s="17">
        <v>45837</v>
      </c>
      <c r="AS1987" s="17"/>
      <c r="AT1987" s="17"/>
      <c r="AU1987" s="16">
        <v>3</v>
      </c>
      <c r="AV1987" s="18" t="s">
        <v>1652</v>
      </c>
      <c r="AW1987" s="17"/>
      <c r="AX1987" s="17">
        <v>45409</v>
      </c>
      <c r="AY1987" s="17">
        <v>45409</v>
      </c>
    </row>
    <row r="1988" spans="1:51" x14ac:dyDescent="0.35">
      <c r="A1988" s="18" t="str">
        <f t="shared" si="31"/>
        <v>PUAKX-TG2511UAM</v>
      </c>
      <c r="B1988" s="15" t="s">
        <v>1639</v>
      </c>
      <c r="C1988" s="15" t="s">
        <v>1357</v>
      </c>
      <c r="D1988" s="15" t="s">
        <v>1418</v>
      </c>
      <c r="E1988" s="15" t="s">
        <v>1927</v>
      </c>
      <c r="F1988" s="15" t="s">
        <v>1928</v>
      </c>
      <c r="G1988" s="15" t="s">
        <v>1643</v>
      </c>
      <c r="H1988" s="15" t="s">
        <v>2</v>
      </c>
      <c r="I1988" s="15" t="s">
        <v>1637</v>
      </c>
      <c r="J1988" s="15" t="s">
        <v>2</v>
      </c>
      <c r="K1988" s="15" t="s">
        <v>1660</v>
      </c>
      <c r="L1988" s="15" t="s">
        <v>1645</v>
      </c>
      <c r="M1988" s="15" t="s">
        <v>2</v>
      </c>
      <c r="N1988" s="15" t="s">
        <v>2</v>
      </c>
      <c r="O1988" s="15" t="s">
        <v>1639</v>
      </c>
      <c r="P1988" s="15" t="s">
        <v>1637</v>
      </c>
      <c r="Q1988" s="15" t="s">
        <v>1640</v>
      </c>
      <c r="R1988" s="15" t="s">
        <v>1873</v>
      </c>
      <c r="S1988" s="15" t="s">
        <v>1936</v>
      </c>
      <c r="T1988" s="15" t="s">
        <v>2</v>
      </c>
      <c r="U1988" s="15" t="s">
        <v>1762</v>
      </c>
      <c r="V1988" s="15" t="s">
        <v>1762</v>
      </c>
      <c r="W1988" s="15" t="s">
        <v>1647</v>
      </c>
      <c r="X1988" s="15" t="s">
        <v>2</v>
      </c>
      <c r="Y1988" s="15" t="s">
        <v>2</v>
      </c>
      <c r="Z1988" s="15" t="s">
        <v>2</v>
      </c>
      <c r="AA1988" s="15" t="s">
        <v>1648</v>
      </c>
      <c r="AB1988" s="15" t="s">
        <v>1648</v>
      </c>
      <c r="AC1988" s="15" t="s">
        <v>1648</v>
      </c>
      <c r="AD1988" s="15" t="s">
        <v>1648</v>
      </c>
      <c r="AE1988" s="15" t="s">
        <v>1648</v>
      </c>
      <c r="AF1988" s="15" t="s">
        <v>1648</v>
      </c>
      <c r="AG1988" s="15" t="s">
        <v>1648</v>
      </c>
      <c r="AH1988" s="15" t="s">
        <v>2</v>
      </c>
      <c r="AI1988" s="15" t="s">
        <v>2</v>
      </c>
      <c r="AJ1988" s="15" t="s">
        <v>1933</v>
      </c>
      <c r="AK1988" s="15" t="s">
        <v>1934</v>
      </c>
      <c r="AL1988" s="15" t="s">
        <v>25</v>
      </c>
      <c r="AM1988" s="15" t="s">
        <v>2252</v>
      </c>
      <c r="AN1988" s="16">
        <v>10</v>
      </c>
      <c r="AO1988" s="16">
        <v>10</v>
      </c>
      <c r="AP1988" s="17"/>
      <c r="AQ1988" s="17"/>
      <c r="AR1988" s="17">
        <v>45837</v>
      </c>
      <c r="AS1988" s="17"/>
      <c r="AT1988" s="17"/>
      <c r="AU1988" s="16">
        <v>3</v>
      </c>
      <c r="AV1988" s="18" t="s">
        <v>1652</v>
      </c>
      <c r="AW1988" s="17"/>
      <c r="AX1988" s="17">
        <v>45664</v>
      </c>
      <c r="AY1988" s="17">
        <v>45409</v>
      </c>
    </row>
    <row r="1989" spans="1:51" x14ac:dyDescent="0.35">
      <c r="A1989" s="18" t="str">
        <f t="shared" si="31"/>
        <v>PUAKX-TG2511UAT</v>
      </c>
      <c r="B1989" s="15" t="s">
        <v>1639</v>
      </c>
      <c r="C1989" s="15" t="s">
        <v>1357</v>
      </c>
      <c r="D1989" s="15" t="s">
        <v>1419</v>
      </c>
      <c r="E1989" s="15" t="s">
        <v>1927</v>
      </c>
      <c r="F1989" s="15" t="s">
        <v>1928</v>
      </c>
      <c r="G1989" s="15" t="s">
        <v>1643</v>
      </c>
      <c r="H1989" s="15" t="s">
        <v>2</v>
      </c>
      <c r="I1989" s="15" t="s">
        <v>1637</v>
      </c>
      <c r="J1989" s="15" t="s">
        <v>2</v>
      </c>
      <c r="K1989" s="15" t="s">
        <v>1660</v>
      </c>
      <c r="L1989" s="15" t="s">
        <v>1645</v>
      </c>
      <c r="M1989" s="15" t="s">
        <v>2</v>
      </c>
      <c r="N1989" s="15" t="s">
        <v>2</v>
      </c>
      <c r="O1989" s="15" t="s">
        <v>1639</v>
      </c>
      <c r="P1989" s="15" t="s">
        <v>1637</v>
      </c>
      <c r="Q1989" s="15" t="s">
        <v>1640</v>
      </c>
      <c r="R1989" s="15" t="s">
        <v>1873</v>
      </c>
      <c r="S1989" s="15" t="s">
        <v>1936</v>
      </c>
      <c r="T1989" s="15" t="s">
        <v>2</v>
      </c>
      <c r="U1989" s="15" t="s">
        <v>1762</v>
      </c>
      <c r="V1989" s="15" t="s">
        <v>1762</v>
      </c>
      <c r="W1989" s="15" t="s">
        <v>1647</v>
      </c>
      <c r="X1989" s="15" t="s">
        <v>2</v>
      </c>
      <c r="Y1989" s="15" t="s">
        <v>2</v>
      </c>
      <c r="Z1989" s="15" t="s">
        <v>2</v>
      </c>
      <c r="AA1989" s="15" t="s">
        <v>1648</v>
      </c>
      <c r="AB1989" s="15" t="s">
        <v>1648</v>
      </c>
      <c r="AC1989" s="15" t="s">
        <v>1648</v>
      </c>
      <c r="AD1989" s="15" t="s">
        <v>1648</v>
      </c>
      <c r="AE1989" s="15" t="s">
        <v>1648</v>
      </c>
      <c r="AF1989" s="15" t="s">
        <v>1648</v>
      </c>
      <c r="AG1989" s="15" t="s">
        <v>1648</v>
      </c>
      <c r="AH1989" s="15" t="s">
        <v>2</v>
      </c>
      <c r="AI1989" s="15" t="s">
        <v>2</v>
      </c>
      <c r="AJ1989" s="15" t="s">
        <v>1933</v>
      </c>
      <c r="AK1989" s="15" t="s">
        <v>1934</v>
      </c>
      <c r="AL1989" s="15" t="s">
        <v>25</v>
      </c>
      <c r="AM1989" s="15" t="s">
        <v>2252</v>
      </c>
      <c r="AN1989" s="16">
        <v>10</v>
      </c>
      <c r="AO1989" s="16">
        <v>10</v>
      </c>
      <c r="AP1989" s="17"/>
      <c r="AQ1989" s="17"/>
      <c r="AR1989" s="17">
        <v>45837</v>
      </c>
      <c r="AS1989" s="17"/>
      <c r="AT1989" s="17"/>
      <c r="AU1989" s="16">
        <v>3</v>
      </c>
      <c r="AV1989" s="18" t="s">
        <v>1652</v>
      </c>
      <c r="AW1989" s="17"/>
      <c r="AX1989" s="17">
        <v>45664</v>
      </c>
      <c r="AY1989" s="17">
        <v>45409</v>
      </c>
    </row>
    <row r="1990" spans="1:51" x14ac:dyDescent="0.35">
      <c r="A1990" s="18" t="str">
        <f t="shared" si="31"/>
        <v>PUAKX-TG2512UAM</v>
      </c>
      <c r="B1990" s="15" t="s">
        <v>1639</v>
      </c>
      <c r="C1990" s="15" t="s">
        <v>1357</v>
      </c>
      <c r="D1990" s="15" t="s">
        <v>1420</v>
      </c>
      <c r="E1990" s="15" t="s">
        <v>1927</v>
      </c>
      <c r="F1990" s="15" t="s">
        <v>1928</v>
      </c>
      <c r="G1990" s="15" t="s">
        <v>1643</v>
      </c>
      <c r="H1990" s="15" t="s">
        <v>2</v>
      </c>
      <c r="I1990" s="15" t="s">
        <v>1637</v>
      </c>
      <c r="J1990" s="15" t="s">
        <v>2</v>
      </c>
      <c r="K1990" s="15" t="s">
        <v>1660</v>
      </c>
      <c r="L1990" s="15" t="s">
        <v>1645</v>
      </c>
      <c r="M1990" s="15" t="s">
        <v>2</v>
      </c>
      <c r="N1990" s="15" t="s">
        <v>2</v>
      </c>
      <c r="O1990" s="15" t="s">
        <v>1639</v>
      </c>
      <c r="P1990" s="15" t="s">
        <v>1637</v>
      </c>
      <c r="Q1990" s="15" t="s">
        <v>2</v>
      </c>
      <c r="R1990" s="15" t="s">
        <v>1639</v>
      </c>
      <c r="S1990" s="15" t="s">
        <v>1637</v>
      </c>
      <c r="T1990" s="15" t="s">
        <v>2</v>
      </c>
      <c r="U1990" s="15" t="s">
        <v>1762</v>
      </c>
      <c r="V1990" s="15" t="s">
        <v>1762</v>
      </c>
      <c r="W1990" s="15" t="s">
        <v>1647</v>
      </c>
      <c r="X1990" s="15" t="s">
        <v>2</v>
      </c>
      <c r="Y1990" s="15" t="s">
        <v>2</v>
      </c>
      <c r="Z1990" s="15" t="s">
        <v>2</v>
      </c>
      <c r="AA1990" s="15" t="s">
        <v>1648</v>
      </c>
      <c r="AB1990" s="15" t="s">
        <v>1648</v>
      </c>
      <c r="AC1990" s="15" t="s">
        <v>1648</v>
      </c>
      <c r="AD1990" s="15" t="s">
        <v>1648</v>
      </c>
      <c r="AE1990" s="15" t="s">
        <v>1648</v>
      </c>
      <c r="AF1990" s="15" t="s">
        <v>1648</v>
      </c>
      <c r="AG1990" s="15" t="s">
        <v>1648</v>
      </c>
      <c r="AH1990" s="15" t="s">
        <v>2</v>
      </c>
      <c r="AI1990" s="15" t="s">
        <v>2</v>
      </c>
      <c r="AJ1990" s="15" t="s">
        <v>1933</v>
      </c>
      <c r="AK1990" s="15" t="s">
        <v>1934</v>
      </c>
      <c r="AL1990" s="15" t="s">
        <v>25</v>
      </c>
      <c r="AM1990" s="15" t="s">
        <v>2252</v>
      </c>
      <c r="AN1990" s="16">
        <v>10</v>
      </c>
      <c r="AO1990" s="16">
        <v>10</v>
      </c>
      <c r="AP1990" s="17"/>
      <c r="AQ1990" s="17"/>
      <c r="AR1990" s="17">
        <v>45837</v>
      </c>
      <c r="AS1990" s="17"/>
      <c r="AT1990" s="17"/>
      <c r="AU1990" s="16">
        <v>3</v>
      </c>
      <c r="AV1990" s="18" t="s">
        <v>1652</v>
      </c>
      <c r="AW1990" s="17"/>
      <c r="AX1990" s="17">
        <v>45409</v>
      </c>
      <c r="AY1990" s="17">
        <v>45409</v>
      </c>
    </row>
    <row r="1991" spans="1:51" x14ac:dyDescent="0.35">
      <c r="A1991" s="18" t="str">
        <f t="shared" si="31"/>
        <v>PUAKX-TG6811UAB</v>
      </c>
      <c r="B1991" s="15" t="s">
        <v>1639</v>
      </c>
      <c r="C1991" s="15" t="s">
        <v>1357</v>
      </c>
      <c r="D1991" s="15" t="s">
        <v>1421</v>
      </c>
      <c r="E1991" s="15" t="s">
        <v>1927</v>
      </c>
      <c r="F1991" s="15" t="s">
        <v>1928</v>
      </c>
      <c r="G1991" s="15" t="s">
        <v>1643</v>
      </c>
      <c r="H1991" s="15" t="s">
        <v>2</v>
      </c>
      <c r="I1991" s="15" t="s">
        <v>1637</v>
      </c>
      <c r="J1991" s="15" t="s">
        <v>2</v>
      </c>
      <c r="K1991" s="15" t="s">
        <v>1660</v>
      </c>
      <c r="L1991" s="15" t="s">
        <v>1645</v>
      </c>
      <c r="M1991" s="15" t="s">
        <v>2</v>
      </c>
      <c r="N1991" s="15" t="s">
        <v>2</v>
      </c>
      <c r="O1991" s="15" t="s">
        <v>1639</v>
      </c>
      <c r="P1991" s="15" t="s">
        <v>1637</v>
      </c>
      <c r="Q1991" s="15" t="s">
        <v>1640</v>
      </c>
      <c r="R1991" s="15" t="s">
        <v>1873</v>
      </c>
      <c r="S1991" s="15" t="s">
        <v>1936</v>
      </c>
      <c r="T1991" s="15" t="s">
        <v>2</v>
      </c>
      <c r="U1991" s="15" t="s">
        <v>1762</v>
      </c>
      <c r="V1991" s="15" t="s">
        <v>1762</v>
      </c>
      <c r="W1991" s="15" t="s">
        <v>1647</v>
      </c>
      <c r="X1991" s="15" t="s">
        <v>2</v>
      </c>
      <c r="Y1991" s="15" t="s">
        <v>2</v>
      </c>
      <c r="Z1991" s="15" t="s">
        <v>2</v>
      </c>
      <c r="AA1991" s="15" t="s">
        <v>1648</v>
      </c>
      <c r="AB1991" s="15" t="s">
        <v>1648</v>
      </c>
      <c r="AC1991" s="15" t="s">
        <v>1648</v>
      </c>
      <c r="AD1991" s="15" t="s">
        <v>1648</v>
      </c>
      <c r="AE1991" s="15" t="s">
        <v>1648</v>
      </c>
      <c r="AF1991" s="15" t="s">
        <v>1648</v>
      </c>
      <c r="AG1991" s="15" t="s">
        <v>1648</v>
      </c>
      <c r="AH1991" s="15" t="s">
        <v>2</v>
      </c>
      <c r="AI1991" s="15" t="s">
        <v>2</v>
      </c>
      <c r="AJ1991" s="15" t="s">
        <v>1933</v>
      </c>
      <c r="AK1991" s="15" t="s">
        <v>1934</v>
      </c>
      <c r="AL1991" s="15" t="s">
        <v>25</v>
      </c>
      <c r="AM1991" s="15" t="s">
        <v>2252</v>
      </c>
      <c r="AN1991" s="16">
        <v>10</v>
      </c>
      <c r="AO1991" s="16">
        <v>10</v>
      </c>
      <c r="AP1991" s="17"/>
      <c r="AQ1991" s="17"/>
      <c r="AR1991" s="17">
        <v>45837</v>
      </c>
      <c r="AS1991" s="17"/>
      <c r="AT1991" s="17"/>
      <c r="AU1991" s="16">
        <v>3</v>
      </c>
      <c r="AV1991" s="18" t="s">
        <v>1652</v>
      </c>
      <c r="AW1991" s="17"/>
      <c r="AX1991" s="17">
        <v>45664</v>
      </c>
      <c r="AY1991" s="17">
        <v>45409</v>
      </c>
    </row>
    <row r="1992" spans="1:51" x14ac:dyDescent="0.35">
      <c r="A1992" s="18" t="str">
        <f t="shared" si="31"/>
        <v>PUAKX-TG6812UAB</v>
      </c>
      <c r="B1992" s="15" t="s">
        <v>1639</v>
      </c>
      <c r="C1992" s="15" t="s">
        <v>1357</v>
      </c>
      <c r="D1992" s="15" t="s">
        <v>1422</v>
      </c>
      <c r="E1992" s="15" t="s">
        <v>1927</v>
      </c>
      <c r="F1992" s="15" t="s">
        <v>1928</v>
      </c>
      <c r="G1992" s="15" t="s">
        <v>1643</v>
      </c>
      <c r="H1992" s="15" t="s">
        <v>2</v>
      </c>
      <c r="I1992" s="15" t="s">
        <v>1637</v>
      </c>
      <c r="J1992" s="15" t="s">
        <v>2</v>
      </c>
      <c r="K1992" s="15" t="s">
        <v>1660</v>
      </c>
      <c r="L1992" s="15" t="s">
        <v>1645</v>
      </c>
      <c r="M1992" s="15" t="s">
        <v>2</v>
      </c>
      <c r="N1992" s="15" t="s">
        <v>2</v>
      </c>
      <c r="O1992" s="15" t="s">
        <v>1639</v>
      </c>
      <c r="P1992" s="15" t="s">
        <v>1637</v>
      </c>
      <c r="Q1992" s="15" t="s">
        <v>2</v>
      </c>
      <c r="R1992" s="15" t="s">
        <v>1639</v>
      </c>
      <c r="S1992" s="15" t="s">
        <v>1637</v>
      </c>
      <c r="T1992" s="15" t="s">
        <v>2</v>
      </c>
      <c r="U1992" s="15" t="s">
        <v>1762</v>
      </c>
      <c r="V1992" s="15" t="s">
        <v>1762</v>
      </c>
      <c r="W1992" s="15" t="s">
        <v>1647</v>
      </c>
      <c r="X1992" s="15" t="s">
        <v>2</v>
      </c>
      <c r="Y1992" s="15" t="s">
        <v>2</v>
      </c>
      <c r="Z1992" s="15" t="s">
        <v>2</v>
      </c>
      <c r="AA1992" s="15" t="s">
        <v>1648</v>
      </c>
      <c r="AB1992" s="15" t="s">
        <v>1648</v>
      </c>
      <c r="AC1992" s="15" t="s">
        <v>1648</v>
      </c>
      <c r="AD1992" s="15" t="s">
        <v>1648</v>
      </c>
      <c r="AE1992" s="15" t="s">
        <v>1648</v>
      </c>
      <c r="AF1992" s="15" t="s">
        <v>1648</v>
      </c>
      <c r="AG1992" s="15" t="s">
        <v>1648</v>
      </c>
      <c r="AH1992" s="15" t="s">
        <v>2</v>
      </c>
      <c r="AI1992" s="15" t="s">
        <v>2</v>
      </c>
      <c r="AJ1992" s="15" t="s">
        <v>1933</v>
      </c>
      <c r="AK1992" s="15" t="s">
        <v>1934</v>
      </c>
      <c r="AL1992" s="15" t="s">
        <v>25</v>
      </c>
      <c r="AM1992" s="15" t="s">
        <v>2252</v>
      </c>
      <c r="AN1992" s="16">
        <v>10</v>
      </c>
      <c r="AO1992" s="16">
        <v>10</v>
      </c>
      <c r="AP1992" s="17"/>
      <c r="AQ1992" s="17"/>
      <c r="AR1992" s="17">
        <v>45837</v>
      </c>
      <c r="AS1992" s="17"/>
      <c r="AT1992" s="17"/>
      <c r="AU1992" s="16">
        <v>3</v>
      </c>
      <c r="AV1992" s="18" t="s">
        <v>1652</v>
      </c>
      <c r="AW1992" s="17"/>
      <c r="AX1992" s="17">
        <v>45409</v>
      </c>
      <c r="AY1992" s="17">
        <v>45409</v>
      </c>
    </row>
    <row r="1993" spans="1:51" x14ac:dyDescent="0.35">
      <c r="A1993" s="18" t="str">
        <f t="shared" si="31"/>
        <v>PUAKX-TG6821UAB</v>
      </c>
      <c r="B1993" s="15" t="s">
        <v>1639</v>
      </c>
      <c r="C1993" s="15" t="s">
        <v>1357</v>
      </c>
      <c r="D1993" s="15" t="s">
        <v>1423</v>
      </c>
      <c r="E1993" s="15" t="s">
        <v>1927</v>
      </c>
      <c r="F1993" s="15" t="s">
        <v>1928</v>
      </c>
      <c r="G1993" s="15" t="s">
        <v>1643</v>
      </c>
      <c r="H1993" s="15" t="s">
        <v>2</v>
      </c>
      <c r="I1993" s="15" t="s">
        <v>1637</v>
      </c>
      <c r="J1993" s="15" t="s">
        <v>2</v>
      </c>
      <c r="K1993" s="15" t="s">
        <v>1660</v>
      </c>
      <c r="L1993" s="15" t="s">
        <v>1645</v>
      </c>
      <c r="M1993" s="15" t="s">
        <v>2</v>
      </c>
      <c r="N1993" s="15" t="s">
        <v>2</v>
      </c>
      <c r="O1993" s="15" t="s">
        <v>1639</v>
      </c>
      <c r="P1993" s="15" t="s">
        <v>1637</v>
      </c>
      <c r="Q1993" s="15" t="s">
        <v>2</v>
      </c>
      <c r="R1993" s="15" t="s">
        <v>1639</v>
      </c>
      <c r="S1993" s="15" t="s">
        <v>1637</v>
      </c>
      <c r="T1993" s="15" t="s">
        <v>2</v>
      </c>
      <c r="U1993" s="15" t="s">
        <v>1762</v>
      </c>
      <c r="V1993" s="15" t="s">
        <v>1762</v>
      </c>
      <c r="W1993" s="15" t="s">
        <v>1647</v>
      </c>
      <c r="X1993" s="15" t="s">
        <v>2</v>
      </c>
      <c r="Y1993" s="15" t="s">
        <v>2</v>
      </c>
      <c r="Z1993" s="15" t="s">
        <v>2</v>
      </c>
      <c r="AA1993" s="15" t="s">
        <v>1648</v>
      </c>
      <c r="AB1993" s="15" t="s">
        <v>1648</v>
      </c>
      <c r="AC1993" s="15" t="s">
        <v>1648</v>
      </c>
      <c r="AD1993" s="15" t="s">
        <v>1648</v>
      </c>
      <c r="AE1993" s="15" t="s">
        <v>1648</v>
      </c>
      <c r="AF1993" s="15" t="s">
        <v>1648</v>
      </c>
      <c r="AG1993" s="15" t="s">
        <v>1648</v>
      </c>
      <c r="AH1993" s="15" t="s">
        <v>2</v>
      </c>
      <c r="AI1993" s="15" t="s">
        <v>2</v>
      </c>
      <c r="AJ1993" s="15" t="s">
        <v>1933</v>
      </c>
      <c r="AK1993" s="15" t="s">
        <v>1934</v>
      </c>
      <c r="AL1993" s="15" t="s">
        <v>25</v>
      </c>
      <c r="AM1993" s="15" t="s">
        <v>2252</v>
      </c>
      <c r="AN1993" s="16">
        <v>10</v>
      </c>
      <c r="AO1993" s="16">
        <v>10</v>
      </c>
      <c r="AP1993" s="17"/>
      <c r="AQ1993" s="17"/>
      <c r="AR1993" s="17">
        <v>45837</v>
      </c>
      <c r="AS1993" s="17"/>
      <c r="AT1993" s="17"/>
      <c r="AU1993" s="16">
        <v>3</v>
      </c>
      <c r="AV1993" s="18" t="s">
        <v>1652</v>
      </c>
      <c r="AW1993" s="17"/>
      <c r="AX1993" s="17">
        <v>45409</v>
      </c>
      <c r="AY1993" s="17">
        <v>45409</v>
      </c>
    </row>
    <row r="1994" spans="1:51" x14ac:dyDescent="0.35">
      <c r="A1994" s="18" t="str">
        <f t="shared" si="31"/>
        <v>PUAKX-TGA681RUB</v>
      </c>
      <c r="B1994" s="15" t="s">
        <v>1639</v>
      </c>
      <c r="C1994" s="15" t="s">
        <v>1357</v>
      </c>
      <c r="D1994" s="15" t="s">
        <v>1424</v>
      </c>
      <c r="E1994" s="15" t="s">
        <v>1927</v>
      </c>
      <c r="F1994" s="15" t="s">
        <v>1944</v>
      </c>
      <c r="G1994" s="15" t="s">
        <v>1643</v>
      </c>
      <c r="H1994" s="15" t="s">
        <v>2</v>
      </c>
      <c r="I1994" s="15" t="s">
        <v>1637</v>
      </c>
      <c r="J1994" s="15" t="s">
        <v>2</v>
      </c>
      <c r="K1994" s="15" t="s">
        <v>1660</v>
      </c>
      <c r="L1994" s="15" t="s">
        <v>1645</v>
      </c>
      <c r="M1994" s="15" t="s">
        <v>2</v>
      </c>
      <c r="N1994" s="15" t="s">
        <v>2</v>
      </c>
      <c r="O1994" s="15" t="s">
        <v>1639</v>
      </c>
      <c r="P1994" s="15" t="s">
        <v>1637</v>
      </c>
      <c r="Q1994" s="15" t="s">
        <v>2</v>
      </c>
      <c r="R1994" s="15" t="s">
        <v>1639</v>
      </c>
      <c r="S1994" s="15" t="s">
        <v>1637</v>
      </c>
      <c r="T1994" s="15" t="s">
        <v>2</v>
      </c>
      <c r="U1994" s="15" t="s">
        <v>1762</v>
      </c>
      <c r="V1994" s="15" t="s">
        <v>1762</v>
      </c>
      <c r="W1994" s="15" t="s">
        <v>1647</v>
      </c>
      <c r="X1994" s="15" t="s">
        <v>2</v>
      </c>
      <c r="Y1994" s="15" t="s">
        <v>2</v>
      </c>
      <c r="Z1994" s="15" t="s">
        <v>2</v>
      </c>
      <c r="AA1994" s="15" t="s">
        <v>1648</v>
      </c>
      <c r="AB1994" s="15" t="s">
        <v>1648</v>
      </c>
      <c r="AC1994" s="15" t="s">
        <v>1648</v>
      </c>
      <c r="AD1994" s="15" t="s">
        <v>1648</v>
      </c>
      <c r="AE1994" s="15" t="s">
        <v>1648</v>
      </c>
      <c r="AF1994" s="15" t="s">
        <v>1648</v>
      </c>
      <c r="AG1994" s="15" t="s">
        <v>1648</v>
      </c>
      <c r="AH1994" s="15" t="s">
        <v>2</v>
      </c>
      <c r="AI1994" s="15" t="s">
        <v>2</v>
      </c>
      <c r="AJ1994" s="15" t="s">
        <v>1945</v>
      </c>
      <c r="AK1994" s="15" t="s">
        <v>1934</v>
      </c>
      <c r="AL1994" s="15" t="s">
        <v>25</v>
      </c>
      <c r="AM1994" s="15" t="s">
        <v>2252</v>
      </c>
      <c r="AN1994" s="16">
        <v>10</v>
      </c>
      <c r="AO1994" s="16">
        <v>10</v>
      </c>
      <c r="AP1994" s="17"/>
      <c r="AQ1994" s="17"/>
      <c r="AR1994" s="17">
        <v>45837</v>
      </c>
      <c r="AS1994" s="17"/>
      <c r="AT1994" s="17"/>
      <c r="AU1994" s="16">
        <v>5</v>
      </c>
      <c r="AV1994" s="18" t="s">
        <v>1652</v>
      </c>
      <c r="AW1994" s="17"/>
      <c r="AX1994" s="17">
        <v>45409</v>
      </c>
      <c r="AY1994" s="17">
        <v>45409</v>
      </c>
    </row>
    <row r="1995" spans="1:51" x14ac:dyDescent="0.35">
      <c r="A1995" s="18" t="str">
        <f t="shared" si="31"/>
        <v>PUAKX-TGB610UAB</v>
      </c>
      <c r="B1995" s="15" t="s">
        <v>1639</v>
      </c>
      <c r="C1995" s="15" t="s">
        <v>1357</v>
      </c>
      <c r="D1995" s="15" t="s">
        <v>1425</v>
      </c>
      <c r="E1995" s="15" t="s">
        <v>1927</v>
      </c>
      <c r="F1995" s="15" t="s">
        <v>1928</v>
      </c>
      <c r="G1995" s="15" t="s">
        <v>1643</v>
      </c>
      <c r="H1995" s="15" t="s">
        <v>2</v>
      </c>
      <c r="I1995" s="15" t="s">
        <v>1637</v>
      </c>
      <c r="J1995" s="15" t="s">
        <v>2</v>
      </c>
      <c r="K1995" s="15" t="s">
        <v>1660</v>
      </c>
      <c r="L1995" s="15" t="s">
        <v>1645</v>
      </c>
      <c r="M1995" s="15" t="s">
        <v>2</v>
      </c>
      <c r="N1995" s="15" t="s">
        <v>2</v>
      </c>
      <c r="O1995" s="15" t="s">
        <v>1639</v>
      </c>
      <c r="P1995" s="15" t="s">
        <v>1637</v>
      </c>
      <c r="Q1995" s="15" t="s">
        <v>2</v>
      </c>
      <c r="R1995" s="15" t="s">
        <v>1639</v>
      </c>
      <c r="S1995" s="15" t="s">
        <v>1637</v>
      </c>
      <c r="T1995" s="15" t="s">
        <v>2</v>
      </c>
      <c r="U1995" s="15" t="s">
        <v>1762</v>
      </c>
      <c r="V1995" s="15" t="s">
        <v>1762</v>
      </c>
      <c r="W1995" s="15" t="s">
        <v>1647</v>
      </c>
      <c r="X1995" s="15" t="s">
        <v>2</v>
      </c>
      <c r="Y1995" s="15" t="s">
        <v>2</v>
      </c>
      <c r="Z1995" s="15" t="s">
        <v>2</v>
      </c>
      <c r="AA1995" s="15" t="s">
        <v>1648</v>
      </c>
      <c r="AB1995" s="15" t="s">
        <v>1648</v>
      </c>
      <c r="AC1995" s="15" t="s">
        <v>1648</v>
      </c>
      <c r="AD1995" s="15" t="s">
        <v>1648</v>
      </c>
      <c r="AE1995" s="15" t="s">
        <v>1648</v>
      </c>
      <c r="AF1995" s="15" t="s">
        <v>1648</v>
      </c>
      <c r="AG1995" s="15" t="s">
        <v>1648</v>
      </c>
      <c r="AH1995" s="15" t="s">
        <v>2</v>
      </c>
      <c r="AI1995" s="15" t="s">
        <v>2</v>
      </c>
      <c r="AJ1995" s="15" t="s">
        <v>1933</v>
      </c>
      <c r="AK1995" s="15" t="s">
        <v>1934</v>
      </c>
      <c r="AL1995" s="15" t="s">
        <v>25</v>
      </c>
      <c r="AM1995" s="15" t="s">
        <v>2252</v>
      </c>
      <c r="AN1995" s="16">
        <v>10</v>
      </c>
      <c r="AO1995" s="16">
        <v>10</v>
      </c>
      <c r="AP1995" s="17"/>
      <c r="AQ1995" s="17"/>
      <c r="AR1995" s="17">
        <v>45837</v>
      </c>
      <c r="AS1995" s="17"/>
      <c r="AT1995" s="17"/>
      <c r="AU1995" s="16">
        <v>3</v>
      </c>
      <c r="AV1995" s="18" t="s">
        <v>1652</v>
      </c>
      <c r="AW1995" s="17"/>
      <c r="AX1995" s="17">
        <v>45409</v>
      </c>
      <c r="AY1995" s="17">
        <v>45409</v>
      </c>
    </row>
    <row r="1996" spans="1:51" x14ac:dyDescent="0.35">
      <c r="A1996" s="18" t="str">
        <f t="shared" si="31"/>
        <v>PUAKX-TGC310UC1</v>
      </c>
      <c r="B1996" s="15" t="s">
        <v>1639</v>
      </c>
      <c r="C1996" s="15" t="s">
        <v>1357</v>
      </c>
      <c r="D1996" s="15" t="s">
        <v>1426</v>
      </c>
      <c r="E1996" s="15" t="s">
        <v>1927</v>
      </c>
      <c r="F1996" s="15" t="s">
        <v>1928</v>
      </c>
      <c r="G1996" s="15" t="s">
        <v>1643</v>
      </c>
      <c r="H1996" s="15" t="s">
        <v>2</v>
      </c>
      <c r="I1996" s="15" t="s">
        <v>1637</v>
      </c>
      <c r="J1996" s="15" t="s">
        <v>2</v>
      </c>
      <c r="K1996" s="15" t="s">
        <v>1660</v>
      </c>
      <c r="L1996" s="15" t="s">
        <v>1645</v>
      </c>
      <c r="M1996" s="15" t="s">
        <v>2</v>
      </c>
      <c r="N1996" s="15" t="s">
        <v>2</v>
      </c>
      <c r="O1996" s="15" t="s">
        <v>1639</v>
      </c>
      <c r="P1996" s="15" t="s">
        <v>1637</v>
      </c>
      <c r="Q1996" s="15" t="s">
        <v>2</v>
      </c>
      <c r="R1996" s="15" t="s">
        <v>1639</v>
      </c>
      <c r="S1996" s="15" t="s">
        <v>1637</v>
      </c>
      <c r="T1996" s="15" t="s">
        <v>2</v>
      </c>
      <c r="U1996" s="15" t="s">
        <v>1930</v>
      </c>
      <c r="V1996" s="15" t="s">
        <v>1930</v>
      </c>
      <c r="W1996" s="15" t="s">
        <v>1647</v>
      </c>
      <c r="X1996" s="15" t="s">
        <v>2</v>
      </c>
      <c r="Y1996" s="15" t="s">
        <v>2</v>
      </c>
      <c r="Z1996" s="15" t="s">
        <v>2</v>
      </c>
      <c r="AA1996" s="15" t="s">
        <v>1648</v>
      </c>
      <c r="AB1996" s="15" t="s">
        <v>1648</v>
      </c>
      <c r="AC1996" s="15" t="s">
        <v>1648</v>
      </c>
      <c r="AD1996" s="15" t="s">
        <v>1648</v>
      </c>
      <c r="AE1996" s="15" t="s">
        <v>1648</v>
      </c>
      <c r="AF1996" s="15" t="s">
        <v>1648</v>
      </c>
      <c r="AG1996" s="15" t="s">
        <v>1648</v>
      </c>
      <c r="AH1996" s="15" t="s">
        <v>2</v>
      </c>
      <c r="AI1996" s="15" t="s">
        <v>2</v>
      </c>
      <c r="AJ1996" s="15" t="s">
        <v>1933</v>
      </c>
      <c r="AK1996" s="15" t="s">
        <v>1934</v>
      </c>
      <c r="AL1996" s="15" t="s">
        <v>25</v>
      </c>
      <c r="AM1996" s="15" t="s">
        <v>2252</v>
      </c>
      <c r="AN1996" s="16">
        <v>10</v>
      </c>
      <c r="AO1996" s="16">
        <v>10</v>
      </c>
      <c r="AP1996" s="17"/>
      <c r="AQ1996" s="17"/>
      <c r="AR1996" s="17">
        <v>45837</v>
      </c>
      <c r="AS1996" s="17"/>
      <c r="AT1996" s="17"/>
      <c r="AU1996" s="16">
        <v>3</v>
      </c>
      <c r="AV1996" s="18" t="s">
        <v>1652</v>
      </c>
      <c r="AW1996" s="17"/>
      <c r="AX1996" s="17">
        <v>45409</v>
      </c>
      <c r="AY1996" s="17">
        <v>45409</v>
      </c>
    </row>
    <row r="1997" spans="1:51" x14ac:dyDescent="0.35">
      <c r="A1997" s="18" t="str">
        <f t="shared" si="31"/>
        <v>PUAKX-TGE510RUS</v>
      </c>
      <c r="B1997" s="15" t="s">
        <v>1639</v>
      </c>
      <c r="C1997" s="15" t="s">
        <v>1357</v>
      </c>
      <c r="D1997" s="15" t="s">
        <v>1427</v>
      </c>
      <c r="E1997" s="15" t="s">
        <v>1927</v>
      </c>
      <c r="F1997" s="15" t="s">
        <v>1928</v>
      </c>
      <c r="G1997" s="15" t="s">
        <v>1643</v>
      </c>
      <c r="H1997" s="15" t="s">
        <v>2</v>
      </c>
      <c r="I1997" s="15" t="s">
        <v>1637</v>
      </c>
      <c r="J1997" s="15" t="s">
        <v>2</v>
      </c>
      <c r="K1997" s="15" t="s">
        <v>1660</v>
      </c>
      <c r="L1997" s="15" t="s">
        <v>1645</v>
      </c>
      <c r="M1997" s="15" t="s">
        <v>2</v>
      </c>
      <c r="N1997" s="15" t="s">
        <v>2</v>
      </c>
      <c r="O1997" s="15" t="s">
        <v>1639</v>
      </c>
      <c r="P1997" s="15" t="s">
        <v>1637</v>
      </c>
      <c r="Q1997" s="15" t="s">
        <v>2</v>
      </c>
      <c r="R1997" s="15" t="s">
        <v>1639</v>
      </c>
      <c r="S1997" s="15" t="s">
        <v>1637</v>
      </c>
      <c r="T1997" s="15" t="s">
        <v>2</v>
      </c>
      <c r="U1997" s="15" t="s">
        <v>1949</v>
      </c>
      <c r="V1997" s="15" t="s">
        <v>1949</v>
      </c>
      <c r="W1997" s="15" t="s">
        <v>1647</v>
      </c>
      <c r="X1997" s="15" t="s">
        <v>2</v>
      </c>
      <c r="Y1997" s="15" t="s">
        <v>2</v>
      </c>
      <c r="Z1997" s="15" t="s">
        <v>2</v>
      </c>
      <c r="AA1997" s="15" t="s">
        <v>1648</v>
      </c>
      <c r="AB1997" s="15" t="s">
        <v>1648</v>
      </c>
      <c r="AC1997" s="15" t="s">
        <v>1648</v>
      </c>
      <c r="AD1997" s="15" t="s">
        <v>1648</v>
      </c>
      <c r="AE1997" s="15" t="s">
        <v>1648</v>
      </c>
      <c r="AF1997" s="15" t="s">
        <v>1648</v>
      </c>
      <c r="AG1997" s="15" t="s">
        <v>1648</v>
      </c>
      <c r="AH1997" s="15" t="s">
        <v>2</v>
      </c>
      <c r="AI1997" s="15" t="s">
        <v>2</v>
      </c>
      <c r="AJ1997" s="15" t="s">
        <v>1933</v>
      </c>
      <c r="AK1997" s="15" t="s">
        <v>1934</v>
      </c>
      <c r="AL1997" s="15" t="s">
        <v>25</v>
      </c>
      <c r="AM1997" s="15" t="s">
        <v>2252</v>
      </c>
      <c r="AN1997" s="16">
        <v>10</v>
      </c>
      <c r="AO1997" s="16">
        <v>10</v>
      </c>
      <c r="AP1997" s="17"/>
      <c r="AQ1997" s="17"/>
      <c r="AR1997" s="17">
        <v>45837</v>
      </c>
      <c r="AS1997" s="17"/>
      <c r="AT1997" s="17"/>
      <c r="AU1997" s="16">
        <v>3</v>
      </c>
      <c r="AV1997" s="18" t="s">
        <v>1652</v>
      </c>
      <c r="AW1997" s="17"/>
      <c r="AX1997" s="17">
        <v>45409</v>
      </c>
      <c r="AY1997" s="17">
        <v>45409</v>
      </c>
    </row>
    <row r="1998" spans="1:51" x14ac:dyDescent="0.35">
      <c r="A1998" s="18" t="str">
        <f t="shared" si="31"/>
        <v>PUAKX-TGU110UAB</v>
      </c>
      <c r="B1998" s="15" t="s">
        <v>1639</v>
      </c>
      <c r="C1998" s="15" t="s">
        <v>1357</v>
      </c>
      <c r="D1998" s="15" t="s">
        <v>1428</v>
      </c>
      <c r="E1998" s="15" t="s">
        <v>1927</v>
      </c>
      <c r="F1998" s="15" t="s">
        <v>1928</v>
      </c>
      <c r="G1998" s="15" t="s">
        <v>1643</v>
      </c>
      <c r="H1998" s="15" t="s">
        <v>2</v>
      </c>
      <c r="I1998" s="15" t="s">
        <v>1637</v>
      </c>
      <c r="J1998" s="15" t="s">
        <v>2</v>
      </c>
      <c r="K1998" s="15" t="s">
        <v>2002</v>
      </c>
      <c r="L1998" s="15" t="s">
        <v>1645</v>
      </c>
      <c r="M1998" s="15" t="s">
        <v>2</v>
      </c>
      <c r="N1998" s="15" t="s">
        <v>2</v>
      </c>
      <c r="O1998" s="15" t="s">
        <v>1639</v>
      </c>
      <c r="P1998" s="15" t="s">
        <v>1637</v>
      </c>
      <c r="Q1998" s="15" t="s">
        <v>2</v>
      </c>
      <c r="R1998" s="15" t="s">
        <v>1639</v>
      </c>
      <c r="S1998" s="15" t="s">
        <v>1637</v>
      </c>
      <c r="T1998" s="15" t="s">
        <v>2</v>
      </c>
      <c r="U1998" s="15" t="s">
        <v>1762</v>
      </c>
      <c r="V1998" s="15" t="s">
        <v>1762</v>
      </c>
      <c r="W1998" s="15" t="s">
        <v>1647</v>
      </c>
      <c r="X1998" s="15" t="s">
        <v>2</v>
      </c>
      <c r="Y1998" s="15" t="s">
        <v>2</v>
      </c>
      <c r="Z1998" s="15" t="s">
        <v>2</v>
      </c>
      <c r="AA1998" s="15" t="s">
        <v>1648</v>
      </c>
      <c r="AB1998" s="15" t="s">
        <v>1648</v>
      </c>
      <c r="AC1998" s="15" t="s">
        <v>1648</v>
      </c>
      <c r="AD1998" s="15" t="s">
        <v>1648</v>
      </c>
      <c r="AE1998" s="15" t="s">
        <v>1648</v>
      </c>
      <c r="AF1998" s="15" t="s">
        <v>1648</v>
      </c>
      <c r="AG1998" s="15" t="s">
        <v>1648</v>
      </c>
      <c r="AH1998" s="15" t="s">
        <v>2</v>
      </c>
      <c r="AI1998" s="15" t="s">
        <v>2</v>
      </c>
      <c r="AJ1998" s="15" t="s">
        <v>1933</v>
      </c>
      <c r="AK1998" s="15" t="s">
        <v>1934</v>
      </c>
      <c r="AL1998" s="15" t="s">
        <v>25</v>
      </c>
      <c r="AM1998" s="15" t="s">
        <v>2252</v>
      </c>
      <c r="AN1998" s="16">
        <v>10</v>
      </c>
      <c r="AO1998" s="16">
        <v>10</v>
      </c>
      <c r="AP1998" s="17"/>
      <c r="AQ1998" s="17"/>
      <c r="AR1998" s="17">
        <v>45837</v>
      </c>
      <c r="AS1998" s="17"/>
      <c r="AT1998" s="17"/>
      <c r="AU1998" s="16">
        <v>3</v>
      </c>
      <c r="AV1998" s="18" t="s">
        <v>1652</v>
      </c>
      <c r="AW1998" s="17"/>
      <c r="AX1998" s="17">
        <v>45409</v>
      </c>
      <c r="AY1998" s="17">
        <v>45409</v>
      </c>
    </row>
    <row r="1999" spans="1:51" x14ac:dyDescent="0.35">
      <c r="A1999" s="18" t="str">
        <f t="shared" si="31"/>
        <v>PUAKX-TGU410UCB</v>
      </c>
      <c r="B1999" s="15" t="s">
        <v>1639</v>
      </c>
      <c r="C1999" s="15" t="s">
        <v>1357</v>
      </c>
      <c r="D1999" s="15" t="s">
        <v>1429</v>
      </c>
      <c r="E1999" s="15" t="s">
        <v>1927</v>
      </c>
      <c r="F1999" s="15" t="s">
        <v>1928</v>
      </c>
      <c r="G1999" s="15" t="s">
        <v>1643</v>
      </c>
      <c r="H1999" s="15" t="s">
        <v>2</v>
      </c>
      <c r="I1999" s="15" t="s">
        <v>1637</v>
      </c>
      <c r="J1999" s="15" t="s">
        <v>2</v>
      </c>
      <c r="K1999" s="15" t="s">
        <v>2002</v>
      </c>
      <c r="L1999" s="15" t="s">
        <v>1645</v>
      </c>
      <c r="M1999" s="15" t="s">
        <v>2</v>
      </c>
      <c r="N1999" s="15" t="s">
        <v>2</v>
      </c>
      <c r="O1999" s="15" t="s">
        <v>1639</v>
      </c>
      <c r="P1999" s="15" t="s">
        <v>1637</v>
      </c>
      <c r="Q1999" s="15" t="s">
        <v>2</v>
      </c>
      <c r="R1999" s="15" t="s">
        <v>1639</v>
      </c>
      <c r="S1999" s="15" t="s">
        <v>1637</v>
      </c>
      <c r="T1999" s="15" t="s">
        <v>2</v>
      </c>
      <c r="U1999" s="15" t="s">
        <v>1762</v>
      </c>
      <c r="V1999" s="15" t="s">
        <v>1762</v>
      </c>
      <c r="W1999" s="15" t="s">
        <v>1647</v>
      </c>
      <c r="X1999" s="15" t="s">
        <v>2</v>
      </c>
      <c r="Y1999" s="15" t="s">
        <v>2</v>
      </c>
      <c r="Z1999" s="15" t="s">
        <v>2</v>
      </c>
      <c r="AA1999" s="15" t="s">
        <v>1648</v>
      </c>
      <c r="AB1999" s="15" t="s">
        <v>1648</v>
      </c>
      <c r="AC1999" s="15" t="s">
        <v>1648</v>
      </c>
      <c r="AD1999" s="15" t="s">
        <v>1648</v>
      </c>
      <c r="AE1999" s="15" t="s">
        <v>1648</v>
      </c>
      <c r="AF1999" s="15" t="s">
        <v>1648</v>
      </c>
      <c r="AG1999" s="15" t="s">
        <v>1648</v>
      </c>
      <c r="AH1999" s="15" t="s">
        <v>2</v>
      </c>
      <c r="AI1999" s="15" t="s">
        <v>2</v>
      </c>
      <c r="AJ1999" s="15" t="s">
        <v>1933</v>
      </c>
      <c r="AK1999" s="15" t="s">
        <v>1934</v>
      </c>
      <c r="AL1999" s="15" t="s">
        <v>25</v>
      </c>
      <c r="AM1999" s="15" t="s">
        <v>2252</v>
      </c>
      <c r="AN1999" s="16">
        <v>10</v>
      </c>
      <c r="AO1999" s="16">
        <v>10</v>
      </c>
      <c r="AP1999" s="17"/>
      <c r="AQ1999" s="17"/>
      <c r="AR1999" s="17">
        <v>45837</v>
      </c>
      <c r="AS1999" s="17"/>
      <c r="AT1999" s="17"/>
      <c r="AU1999" s="16">
        <v>3</v>
      </c>
      <c r="AV1999" s="18" t="s">
        <v>1652</v>
      </c>
      <c r="AW1999" s="17"/>
      <c r="AX1999" s="17">
        <v>45409</v>
      </c>
      <c r="AY1999" s="17">
        <v>45409</v>
      </c>
    </row>
    <row r="2000" spans="1:51" x14ac:dyDescent="0.35">
      <c r="A2000" s="18" t="str">
        <f t="shared" si="31"/>
        <v>PUAKX-TS2350UAB</v>
      </c>
      <c r="B2000" s="15" t="s">
        <v>1639</v>
      </c>
      <c r="C2000" s="15" t="s">
        <v>1357</v>
      </c>
      <c r="D2000" s="15" t="s">
        <v>1430</v>
      </c>
      <c r="E2000" s="15" t="s">
        <v>1957</v>
      </c>
      <c r="F2000" s="15" t="s">
        <v>1958</v>
      </c>
      <c r="G2000" s="15" t="s">
        <v>1643</v>
      </c>
      <c r="H2000" s="15" t="s">
        <v>2</v>
      </c>
      <c r="I2000" s="15" t="s">
        <v>1637</v>
      </c>
      <c r="J2000" s="15" t="s">
        <v>2</v>
      </c>
      <c r="K2000" s="15" t="s">
        <v>1660</v>
      </c>
      <c r="L2000" s="15" t="s">
        <v>1645</v>
      </c>
      <c r="M2000" s="15" t="s">
        <v>2</v>
      </c>
      <c r="N2000" s="15" t="s">
        <v>2</v>
      </c>
      <c r="O2000" s="15" t="s">
        <v>1639</v>
      </c>
      <c r="P2000" s="15" t="s">
        <v>1637</v>
      </c>
      <c r="Q2000" s="15" t="s">
        <v>1640</v>
      </c>
      <c r="R2000" s="15" t="s">
        <v>1873</v>
      </c>
      <c r="S2000" s="15" t="s">
        <v>1936</v>
      </c>
      <c r="T2000" s="15" t="s">
        <v>2</v>
      </c>
      <c r="U2000" s="15" t="s">
        <v>1762</v>
      </c>
      <c r="V2000" s="15" t="s">
        <v>1762</v>
      </c>
      <c r="W2000" s="15" t="s">
        <v>1647</v>
      </c>
      <c r="X2000" s="15" t="s">
        <v>2</v>
      </c>
      <c r="Y2000" s="15" t="s">
        <v>2</v>
      </c>
      <c r="Z2000" s="15" t="s">
        <v>2</v>
      </c>
      <c r="AA2000" s="15" t="s">
        <v>1648</v>
      </c>
      <c r="AB2000" s="15" t="s">
        <v>1648</v>
      </c>
      <c r="AC2000" s="15" t="s">
        <v>1648</v>
      </c>
      <c r="AD2000" s="15" t="s">
        <v>1648</v>
      </c>
      <c r="AE2000" s="15" t="s">
        <v>1648</v>
      </c>
      <c r="AF2000" s="15" t="s">
        <v>1648</v>
      </c>
      <c r="AG2000" s="15" t="s">
        <v>1648</v>
      </c>
      <c r="AH2000" s="15" t="s">
        <v>2</v>
      </c>
      <c r="AI2000" s="15" t="s">
        <v>2</v>
      </c>
      <c r="AJ2000" s="15" t="s">
        <v>1959</v>
      </c>
      <c r="AK2000" s="15" t="s">
        <v>1934</v>
      </c>
      <c r="AL2000" s="15" t="s">
        <v>25</v>
      </c>
      <c r="AM2000" s="15" t="s">
        <v>2252</v>
      </c>
      <c r="AN2000" s="16">
        <v>10</v>
      </c>
      <c r="AO2000" s="16">
        <v>10</v>
      </c>
      <c r="AP2000" s="17"/>
      <c r="AQ2000" s="17"/>
      <c r="AR2000" s="17">
        <v>45837</v>
      </c>
      <c r="AS2000" s="17"/>
      <c r="AT2000" s="17"/>
      <c r="AU2000" s="16">
        <v>3</v>
      </c>
      <c r="AV2000" s="18" t="s">
        <v>1652</v>
      </c>
      <c r="AW2000" s="17"/>
      <c r="AX2000" s="17">
        <v>45664</v>
      </c>
      <c r="AY2000" s="17">
        <v>45409</v>
      </c>
    </row>
    <row r="2001" spans="1:51" x14ac:dyDescent="0.35">
      <c r="A2001" s="18" t="str">
        <f t="shared" si="31"/>
        <v>PUAKX-TS2350UAW</v>
      </c>
      <c r="B2001" s="15" t="s">
        <v>1639</v>
      </c>
      <c r="C2001" s="15" t="s">
        <v>1357</v>
      </c>
      <c r="D2001" s="15" t="s">
        <v>1431</v>
      </c>
      <c r="E2001" s="15" t="s">
        <v>1957</v>
      </c>
      <c r="F2001" s="15" t="s">
        <v>1958</v>
      </c>
      <c r="G2001" s="15" t="s">
        <v>1643</v>
      </c>
      <c r="H2001" s="15" t="s">
        <v>2</v>
      </c>
      <c r="I2001" s="15" t="s">
        <v>1637</v>
      </c>
      <c r="J2001" s="15" t="s">
        <v>2</v>
      </c>
      <c r="K2001" s="15" t="s">
        <v>1660</v>
      </c>
      <c r="L2001" s="15" t="s">
        <v>1645</v>
      </c>
      <c r="M2001" s="15" t="s">
        <v>2</v>
      </c>
      <c r="N2001" s="15" t="s">
        <v>2</v>
      </c>
      <c r="O2001" s="15" t="s">
        <v>1639</v>
      </c>
      <c r="P2001" s="15" t="s">
        <v>1637</v>
      </c>
      <c r="Q2001" s="15" t="s">
        <v>1640</v>
      </c>
      <c r="R2001" s="15" t="s">
        <v>1873</v>
      </c>
      <c r="S2001" s="15" t="s">
        <v>1936</v>
      </c>
      <c r="T2001" s="15" t="s">
        <v>2</v>
      </c>
      <c r="U2001" s="15" t="s">
        <v>1762</v>
      </c>
      <c r="V2001" s="15" t="s">
        <v>1762</v>
      </c>
      <c r="W2001" s="15" t="s">
        <v>1647</v>
      </c>
      <c r="X2001" s="15" t="s">
        <v>2</v>
      </c>
      <c r="Y2001" s="15" t="s">
        <v>2</v>
      </c>
      <c r="Z2001" s="15" t="s">
        <v>2</v>
      </c>
      <c r="AA2001" s="15" t="s">
        <v>1648</v>
      </c>
      <c r="AB2001" s="15" t="s">
        <v>1648</v>
      </c>
      <c r="AC2001" s="15" t="s">
        <v>1648</v>
      </c>
      <c r="AD2001" s="15" t="s">
        <v>1648</v>
      </c>
      <c r="AE2001" s="15" t="s">
        <v>1648</v>
      </c>
      <c r="AF2001" s="15" t="s">
        <v>1648</v>
      </c>
      <c r="AG2001" s="15" t="s">
        <v>1648</v>
      </c>
      <c r="AH2001" s="15" t="s">
        <v>2</v>
      </c>
      <c r="AI2001" s="15" t="s">
        <v>2</v>
      </c>
      <c r="AJ2001" s="15" t="s">
        <v>1959</v>
      </c>
      <c r="AK2001" s="15" t="s">
        <v>1934</v>
      </c>
      <c r="AL2001" s="15" t="s">
        <v>25</v>
      </c>
      <c r="AM2001" s="15" t="s">
        <v>2252</v>
      </c>
      <c r="AN2001" s="16">
        <v>10</v>
      </c>
      <c r="AO2001" s="16">
        <v>10</v>
      </c>
      <c r="AP2001" s="17"/>
      <c r="AQ2001" s="17"/>
      <c r="AR2001" s="17">
        <v>45837</v>
      </c>
      <c r="AS2001" s="17"/>
      <c r="AT2001" s="17"/>
      <c r="AU2001" s="16">
        <v>3</v>
      </c>
      <c r="AV2001" s="18" t="s">
        <v>1652</v>
      </c>
      <c r="AW2001" s="17"/>
      <c r="AX2001" s="17">
        <v>45664</v>
      </c>
      <c r="AY2001" s="17">
        <v>45409</v>
      </c>
    </row>
    <row r="2002" spans="1:51" x14ac:dyDescent="0.35">
      <c r="A2002" s="18" t="str">
        <f t="shared" si="31"/>
        <v>PUAKX-TS2388UAB</v>
      </c>
      <c r="B2002" s="15" t="s">
        <v>1639</v>
      </c>
      <c r="C2002" s="15" t="s">
        <v>1357</v>
      </c>
      <c r="D2002" s="15" t="s">
        <v>1432</v>
      </c>
      <c r="E2002" s="15" t="s">
        <v>1957</v>
      </c>
      <c r="F2002" s="15" t="s">
        <v>1958</v>
      </c>
      <c r="G2002" s="15" t="s">
        <v>1643</v>
      </c>
      <c r="H2002" s="15" t="s">
        <v>2</v>
      </c>
      <c r="I2002" s="15" t="s">
        <v>1637</v>
      </c>
      <c r="J2002" s="15" t="s">
        <v>2</v>
      </c>
      <c r="K2002" s="15" t="s">
        <v>1660</v>
      </c>
      <c r="L2002" s="15" t="s">
        <v>1645</v>
      </c>
      <c r="M2002" s="15" t="s">
        <v>2</v>
      </c>
      <c r="N2002" s="15" t="s">
        <v>2</v>
      </c>
      <c r="O2002" s="15" t="s">
        <v>1639</v>
      </c>
      <c r="P2002" s="15" t="s">
        <v>1637</v>
      </c>
      <c r="Q2002" s="15" t="s">
        <v>1640</v>
      </c>
      <c r="R2002" s="15" t="s">
        <v>1873</v>
      </c>
      <c r="S2002" s="15" t="s">
        <v>1936</v>
      </c>
      <c r="T2002" s="15" t="s">
        <v>2</v>
      </c>
      <c r="U2002" s="15" t="s">
        <v>1762</v>
      </c>
      <c r="V2002" s="15" t="s">
        <v>1762</v>
      </c>
      <c r="W2002" s="15" t="s">
        <v>1647</v>
      </c>
      <c r="X2002" s="15" t="s">
        <v>2</v>
      </c>
      <c r="Y2002" s="15" t="s">
        <v>2</v>
      </c>
      <c r="Z2002" s="15" t="s">
        <v>2</v>
      </c>
      <c r="AA2002" s="15" t="s">
        <v>1648</v>
      </c>
      <c r="AB2002" s="15" t="s">
        <v>1648</v>
      </c>
      <c r="AC2002" s="15" t="s">
        <v>1648</v>
      </c>
      <c r="AD2002" s="15" t="s">
        <v>1648</v>
      </c>
      <c r="AE2002" s="15" t="s">
        <v>1648</v>
      </c>
      <c r="AF2002" s="15" t="s">
        <v>1648</v>
      </c>
      <c r="AG2002" s="15" t="s">
        <v>1648</v>
      </c>
      <c r="AH2002" s="15" t="s">
        <v>2</v>
      </c>
      <c r="AI2002" s="15" t="s">
        <v>2</v>
      </c>
      <c r="AJ2002" s="15" t="s">
        <v>1959</v>
      </c>
      <c r="AK2002" s="15" t="s">
        <v>1934</v>
      </c>
      <c r="AL2002" s="15" t="s">
        <v>25</v>
      </c>
      <c r="AM2002" s="15" t="s">
        <v>2252</v>
      </c>
      <c r="AN2002" s="16">
        <v>10</v>
      </c>
      <c r="AO2002" s="16">
        <v>10</v>
      </c>
      <c r="AP2002" s="17"/>
      <c r="AQ2002" s="17"/>
      <c r="AR2002" s="17">
        <v>45837</v>
      </c>
      <c r="AS2002" s="17"/>
      <c r="AT2002" s="17"/>
      <c r="AU2002" s="16">
        <v>3</v>
      </c>
      <c r="AV2002" s="18" t="s">
        <v>1652</v>
      </c>
      <c r="AW2002" s="17"/>
      <c r="AX2002" s="17">
        <v>45664</v>
      </c>
      <c r="AY2002" s="17">
        <v>45409</v>
      </c>
    </row>
    <row r="2003" spans="1:51" x14ac:dyDescent="0.35">
      <c r="A2003" s="18" t="str">
        <f t="shared" si="31"/>
        <v>PUAKX-TS2388UAW</v>
      </c>
      <c r="B2003" s="15" t="s">
        <v>1639</v>
      </c>
      <c r="C2003" s="15" t="s">
        <v>1357</v>
      </c>
      <c r="D2003" s="15" t="s">
        <v>1433</v>
      </c>
      <c r="E2003" s="15" t="s">
        <v>1957</v>
      </c>
      <c r="F2003" s="15" t="s">
        <v>1958</v>
      </c>
      <c r="G2003" s="15" t="s">
        <v>1643</v>
      </c>
      <c r="H2003" s="15" t="s">
        <v>2</v>
      </c>
      <c r="I2003" s="15" t="s">
        <v>1637</v>
      </c>
      <c r="J2003" s="15" t="s">
        <v>2</v>
      </c>
      <c r="K2003" s="15" t="s">
        <v>1660</v>
      </c>
      <c r="L2003" s="15" t="s">
        <v>1645</v>
      </c>
      <c r="M2003" s="15" t="s">
        <v>2</v>
      </c>
      <c r="N2003" s="15" t="s">
        <v>2</v>
      </c>
      <c r="O2003" s="15" t="s">
        <v>1639</v>
      </c>
      <c r="P2003" s="15" t="s">
        <v>1637</v>
      </c>
      <c r="Q2003" s="15" t="s">
        <v>2</v>
      </c>
      <c r="R2003" s="15" t="s">
        <v>1639</v>
      </c>
      <c r="S2003" s="15" t="s">
        <v>1637</v>
      </c>
      <c r="T2003" s="15" t="s">
        <v>2</v>
      </c>
      <c r="U2003" s="15" t="s">
        <v>1762</v>
      </c>
      <c r="V2003" s="15" t="s">
        <v>1762</v>
      </c>
      <c r="W2003" s="15" t="s">
        <v>1647</v>
      </c>
      <c r="X2003" s="15" t="s">
        <v>2</v>
      </c>
      <c r="Y2003" s="15" t="s">
        <v>2</v>
      </c>
      <c r="Z2003" s="15" t="s">
        <v>2</v>
      </c>
      <c r="AA2003" s="15" t="s">
        <v>1648</v>
      </c>
      <c r="AB2003" s="15" t="s">
        <v>1648</v>
      </c>
      <c r="AC2003" s="15" t="s">
        <v>1648</v>
      </c>
      <c r="AD2003" s="15" t="s">
        <v>1648</v>
      </c>
      <c r="AE2003" s="15" t="s">
        <v>1648</v>
      </c>
      <c r="AF2003" s="15" t="s">
        <v>1648</v>
      </c>
      <c r="AG2003" s="15" t="s">
        <v>1648</v>
      </c>
      <c r="AH2003" s="15" t="s">
        <v>2</v>
      </c>
      <c r="AI2003" s="15" t="s">
        <v>2</v>
      </c>
      <c r="AJ2003" s="15" t="s">
        <v>1959</v>
      </c>
      <c r="AK2003" s="15" t="s">
        <v>1934</v>
      </c>
      <c r="AL2003" s="15" t="s">
        <v>25</v>
      </c>
      <c r="AM2003" s="15" t="s">
        <v>2252</v>
      </c>
      <c r="AN2003" s="16">
        <v>10</v>
      </c>
      <c r="AO2003" s="16">
        <v>10</v>
      </c>
      <c r="AP2003" s="17"/>
      <c r="AQ2003" s="17"/>
      <c r="AR2003" s="17">
        <v>45837</v>
      </c>
      <c r="AS2003" s="17"/>
      <c r="AT2003" s="17"/>
      <c r="AU2003" s="16">
        <v>3</v>
      </c>
      <c r="AV2003" s="18" t="s">
        <v>1652</v>
      </c>
      <c r="AW2003" s="17"/>
      <c r="AX2003" s="17">
        <v>45409</v>
      </c>
      <c r="AY2003" s="17">
        <v>45409</v>
      </c>
    </row>
    <row r="2004" spans="1:51" x14ac:dyDescent="0.35">
      <c r="A2004" s="18" t="str">
        <f t="shared" si="31"/>
        <v>PUAKX-TU110EXB</v>
      </c>
      <c r="B2004" s="15" t="s">
        <v>1639</v>
      </c>
      <c r="C2004" s="15" t="s">
        <v>1357</v>
      </c>
      <c r="D2004" s="15" t="s">
        <v>1028</v>
      </c>
      <c r="E2004" s="15" t="s">
        <v>1960</v>
      </c>
      <c r="F2004" s="15" t="s">
        <v>1923</v>
      </c>
      <c r="G2004" s="15" t="s">
        <v>1643</v>
      </c>
      <c r="H2004" s="15" t="s">
        <v>2</v>
      </c>
      <c r="I2004" s="15" t="s">
        <v>1637</v>
      </c>
      <c r="J2004" s="15" t="s">
        <v>2</v>
      </c>
      <c r="K2004" s="15" t="s">
        <v>1638</v>
      </c>
      <c r="L2004" s="15" t="s">
        <v>1638</v>
      </c>
      <c r="M2004" s="15" t="s">
        <v>2</v>
      </c>
      <c r="N2004" s="15" t="s">
        <v>2</v>
      </c>
      <c r="O2004" s="15" t="s">
        <v>1639</v>
      </c>
      <c r="P2004" s="15" t="s">
        <v>1637</v>
      </c>
      <c r="Q2004" s="15" t="s">
        <v>2</v>
      </c>
      <c r="R2004" s="15" t="s">
        <v>1639</v>
      </c>
      <c r="S2004" s="15" t="s">
        <v>1637</v>
      </c>
      <c r="T2004" s="15" t="s">
        <v>1640</v>
      </c>
      <c r="U2004" s="15" t="s">
        <v>1924</v>
      </c>
      <c r="V2004" s="15" t="s">
        <v>2</v>
      </c>
      <c r="W2004" s="15" t="s">
        <v>1647</v>
      </c>
      <c r="X2004" s="15" t="s">
        <v>2</v>
      </c>
      <c r="Y2004" s="15" t="s">
        <v>2</v>
      </c>
      <c r="Z2004" s="15" t="s">
        <v>2</v>
      </c>
      <c r="AA2004" s="15" t="s">
        <v>1648</v>
      </c>
      <c r="AB2004" s="15" t="s">
        <v>1648</v>
      </c>
      <c r="AC2004" s="15" t="s">
        <v>1648</v>
      </c>
      <c r="AD2004" s="15" t="s">
        <v>1648</v>
      </c>
      <c r="AE2004" s="15" t="s">
        <v>1648</v>
      </c>
      <c r="AF2004" s="15" t="s">
        <v>1648</v>
      </c>
      <c r="AG2004" s="15" t="s">
        <v>1648</v>
      </c>
      <c r="AH2004" s="15" t="s">
        <v>2</v>
      </c>
      <c r="AI2004" s="15" t="s">
        <v>2</v>
      </c>
      <c r="AJ2004" s="15" t="s">
        <v>1925</v>
      </c>
      <c r="AK2004" s="15" t="s">
        <v>1926</v>
      </c>
      <c r="AL2004" s="15" t="s">
        <v>25</v>
      </c>
      <c r="AM2004" s="15" t="s">
        <v>2250</v>
      </c>
      <c r="AN2004" s="16">
        <v>10</v>
      </c>
      <c r="AO2004" s="16">
        <v>10</v>
      </c>
      <c r="AP2004" s="17"/>
      <c r="AQ2004" s="17"/>
      <c r="AR2004" s="17">
        <v>45837</v>
      </c>
      <c r="AS2004" s="17"/>
      <c r="AT2004" s="17"/>
      <c r="AU2004" s="16">
        <v>20</v>
      </c>
      <c r="AV2004" s="18" t="s">
        <v>1652</v>
      </c>
      <c r="AW2004" s="17"/>
      <c r="AX2004" s="17">
        <v>45630</v>
      </c>
      <c r="AY2004" s="17">
        <v>45630</v>
      </c>
    </row>
    <row r="2005" spans="1:51" x14ac:dyDescent="0.35">
      <c r="A2005" s="18" t="str">
        <f t="shared" si="31"/>
        <v>PUAKX-TU110EXC</v>
      </c>
      <c r="B2005" s="15" t="s">
        <v>1639</v>
      </c>
      <c r="C2005" s="15" t="s">
        <v>1357</v>
      </c>
      <c r="D2005" s="15" t="s">
        <v>1029</v>
      </c>
      <c r="E2005" s="15" t="s">
        <v>1960</v>
      </c>
      <c r="F2005" s="15" t="s">
        <v>1923</v>
      </c>
      <c r="G2005" s="15" t="s">
        <v>1643</v>
      </c>
      <c r="H2005" s="15" t="s">
        <v>2</v>
      </c>
      <c r="I2005" s="15" t="s">
        <v>1637</v>
      </c>
      <c r="J2005" s="15" t="s">
        <v>2</v>
      </c>
      <c r="K2005" s="15" t="s">
        <v>1638</v>
      </c>
      <c r="L2005" s="15" t="s">
        <v>1638</v>
      </c>
      <c r="M2005" s="15" t="s">
        <v>2</v>
      </c>
      <c r="N2005" s="15" t="s">
        <v>2</v>
      </c>
      <c r="O2005" s="15" t="s">
        <v>1639</v>
      </c>
      <c r="P2005" s="15" t="s">
        <v>1637</v>
      </c>
      <c r="Q2005" s="15" t="s">
        <v>2</v>
      </c>
      <c r="R2005" s="15" t="s">
        <v>1639</v>
      </c>
      <c r="S2005" s="15" t="s">
        <v>1637</v>
      </c>
      <c r="T2005" s="15" t="s">
        <v>1640</v>
      </c>
      <c r="U2005" s="15" t="s">
        <v>1924</v>
      </c>
      <c r="V2005" s="15" t="s">
        <v>2</v>
      </c>
      <c r="W2005" s="15" t="s">
        <v>1647</v>
      </c>
      <c r="X2005" s="15" t="s">
        <v>2</v>
      </c>
      <c r="Y2005" s="15" t="s">
        <v>2</v>
      </c>
      <c r="Z2005" s="15" t="s">
        <v>2</v>
      </c>
      <c r="AA2005" s="15" t="s">
        <v>1648</v>
      </c>
      <c r="AB2005" s="15" t="s">
        <v>1648</v>
      </c>
      <c r="AC2005" s="15" t="s">
        <v>1648</v>
      </c>
      <c r="AD2005" s="15" t="s">
        <v>1648</v>
      </c>
      <c r="AE2005" s="15" t="s">
        <v>1648</v>
      </c>
      <c r="AF2005" s="15" t="s">
        <v>1648</v>
      </c>
      <c r="AG2005" s="15" t="s">
        <v>1648</v>
      </c>
      <c r="AH2005" s="15" t="s">
        <v>2</v>
      </c>
      <c r="AI2005" s="15" t="s">
        <v>2</v>
      </c>
      <c r="AJ2005" s="15" t="s">
        <v>1925</v>
      </c>
      <c r="AK2005" s="15" t="s">
        <v>1926</v>
      </c>
      <c r="AL2005" s="15" t="s">
        <v>25</v>
      </c>
      <c r="AM2005" s="15" t="s">
        <v>2250</v>
      </c>
      <c r="AN2005" s="16">
        <v>10</v>
      </c>
      <c r="AO2005" s="16">
        <v>10</v>
      </c>
      <c r="AP2005" s="17"/>
      <c r="AQ2005" s="17"/>
      <c r="AR2005" s="17">
        <v>45837</v>
      </c>
      <c r="AS2005" s="17"/>
      <c r="AT2005" s="17"/>
      <c r="AU2005" s="16">
        <v>20</v>
      </c>
      <c r="AV2005" s="18" t="s">
        <v>1652</v>
      </c>
      <c r="AW2005" s="17"/>
      <c r="AX2005" s="17">
        <v>45630</v>
      </c>
      <c r="AY2005" s="17">
        <v>45630</v>
      </c>
    </row>
    <row r="2006" spans="1:51" x14ac:dyDescent="0.35">
      <c r="A2006" s="18" t="str">
        <f t="shared" si="31"/>
        <v>PUAKX-TU155EXBN</v>
      </c>
      <c r="B2006" s="15" t="s">
        <v>1639</v>
      </c>
      <c r="C2006" s="15" t="s">
        <v>1357</v>
      </c>
      <c r="D2006" s="15" t="s">
        <v>1030</v>
      </c>
      <c r="E2006" s="15" t="s">
        <v>1960</v>
      </c>
      <c r="F2006" s="15" t="s">
        <v>1923</v>
      </c>
      <c r="G2006" s="15" t="s">
        <v>1643</v>
      </c>
      <c r="H2006" s="15" t="s">
        <v>2</v>
      </c>
      <c r="I2006" s="15" t="s">
        <v>1637</v>
      </c>
      <c r="J2006" s="15" t="s">
        <v>2</v>
      </c>
      <c r="K2006" s="15" t="s">
        <v>1638</v>
      </c>
      <c r="L2006" s="15" t="s">
        <v>1638</v>
      </c>
      <c r="M2006" s="15" t="s">
        <v>2</v>
      </c>
      <c r="N2006" s="15" t="s">
        <v>2</v>
      </c>
      <c r="O2006" s="15" t="s">
        <v>1639</v>
      </c>
      <c r="P2006" s="15" t="s">
        <v>1637</v>
      </c>
      <c r="Q2006" s="15" t="s">
        <v>2</v>
      </c>
      <c r="R2006" s="15" t="s">
        <v>1639</v>
      </c>
      <c r="S2006" s="15" t="s">
        <v>1637</v>
      </c>
      <c r="T2006" s="15" t="s">
        <v>1640</v>
      </c>
      <c r="U2006" s="15" t="s">
        <v>1924</v>
      </c>
      <c r="V2006" s="15" t="s">
        <v>2</v>
      </c>
      <c r="W2006" s="15" t="s">
        <v>1647</v>
      </c>
      <c r="X2006" s="15" t="s">
        <v>2</v>
      </c>
      <c r="Y2006" s="15" t="s">
        <v>2</v>
      </c>
      <c r="Z2006" s="15" t="s">
        <v>2</v>
      </c>
      <c r="AA2006" s="15" t="s">
        <v>1648</v>
      </c>
      <c r="AB2006" s="15" t="s">
        <v>1648</v>
      </c>
      <c r="AC2006" s="15" t="s">
        <v>1648</v>
      </c>
      <c r="AD2006" s="15" t="s">
        <v>1648</v>
      </c>
      <c r="AE2006" s="15" t="s">
        <v>1648</v>
      </c>
      <c r="AF2006" s="15" t="s">
        <v>1648</v>
      </c>
      <c r="AG2006" s="15" t="s">
        <v>1648</v>
      </c>
      <c r="AH2006" s="15" t="s">
        <v>2</v>
      </c>
      <c r="AI2006" s="15" t="s">
        <v>2</v>
      </c>
      <c r="AJ2006" s="15" t="s">
        <v>1925</v>
      </c>
      <c r="AK2006" s="15" t="s">
        <v>1926</v>
      </c>
      <c r="AL2006" s="15" t="s">
        <v>25</v>
      </c>
      <c r="AM2006" s="15" t="s">
        <v>2250</v>
      </c>
      <c r="AN2006" s="16">
        <v>10</v>
      </c>
      <c r="AO2006" s="16">
        <v>10</v>
      </c>
      <c r="AP2006" s="17"/>
      <c r="AQ2006" s="17"/>
      <c r="AR2006" s="17">
        <v>45837</v>
      </c>
      <c r="AS2006" s="17"/>
      <c r="AT2006" s="17"/>
      <c r="AU2006" s="16">
        <v>10</v>
      </c>
      <c r="AV2006" s="18" t="s">
        <v>1652</v>
      </c>
      <c r="AW2006" s="17"/>
      <c r="AX2006" s="17">
        <v>45630</v>
      </c>
      <c r="AY2006" s="17">
        <v>45630</v>
      </c>
    </row>
    <row r="2007" spans="1:51" x14ac:dyDescent="0.35">
      <c r="A2007" s="18" t="str">
        <f t="shared" si="31"/>
        <v>PUAKX-TU155EXCN</v>
      </c>
      <c r="B2007" s="15" t="s">
        <v>1639</v>
      </c>
      <c r="C2007" s="15" t="s">
        <v>1357</v>
      </c>
      <c r="D2007" s="15" t="s">
        <v>1031</v>
      </c>
      <c r="E2007" s="15" t="s">
        <v>1960</v>
      </c>
      <c r="F2007" s="15" t="s">
        <v>1923</v>
      </c>
      <c r="G2007" s="15" t="s">
        <v>1643</v>
      </c>
      <c r="H2007" s="15" t="s">
        <v>2</v>
      </c>
      <c r="I2007" s="15" t="s">
        <v>1637</v>
      </c>
      <c r="J2007" s="15" t="s">
        <v>2</v>
      </c>
      <c r="K2007" s="15" t="s">
        <v>1638</v>
      </c>
      <c r="L2007" s="15" t="s">
        <v>1638</v>
      </c>
      <c r="M2007" s="15" t="s">
        <v>2</v>
      </c>
      <c r="N2007" s="15" t="s">
        <v>2</v>
      </c>
      <c r="O2007" s="15" t="s">
        <v>1639</v>
      </c>
      <c r="P2007" s="15" t="s">
        <v>1637</v>
      </c>
      <c r="Q2007" s="15" t="s">
        <v>2</v>
      </c>
      <c r="R2007" s="15" t="s">
        <v>1639</v>
      </c>
      <c r="S2007" s="15" t="s">
        <v>1637</v>
      </c>
      <c r="T2007" s="15" t="s">
        <v>1640</v>
      </c>
      <c r="U2007" s="15" t="s">
        <v>1924</v>
      </c>
      <c r="V2007" s="15" t="s">
        <v>2</v>
      </c>
      <c r="W2007" s="15" t="s">
        <v>1647</v>
      </c>
      <c r="X2007" s="15" t="s">
        <v>2</v>
      </c>
      <c r="Y2007" s="15" t="s">
        <v>2</v>
      </c>
      <c r="Z2007" s="15" t="s">
        <v>2</v>
      </c>
      <c r="AA2007" s="15" t="s">
        <v>1648</v>
      </c>
      <c r="AB2007" s="15" t="s">
        <v>1648</v>
      </c>
      <c r="AC2007" s="15" t="s">
        <v>1648</v>
      </c>
      <c r="AD2007" s="15" t="s">
        <v>1648</v>
      </c>
      <c r="AE2007" s="15" t="s">
        <v>1648</v>
      </c>
      <c r="AF2007" s="15" t="s">
        <v>1648</v>
      </c>
      <c r="AG2007" s="15" t="s">
        <v>1648</v>
      </c>
      <c r="AH2007" s="15" t="s">
        <v>2</v>
      </c>
      <c r="AI2007" s="15" t="s">
        <v>2</v>
      </c>
      <c r="AJ2007" s="15" t="s">
        <v>1925</v>
      </c>
      <c r="AK2007" s="15" t="s">
        <v>1926</v>
      </c>
      <c r="AL2007" s="15" t="s">
        <v>25</v>
      </c>
      <c r="AM2007" s="15" t="s">
        <v>2250</v>
      </c>
      <c r="AN2007" s="16">
        <v>10</v>
      </c>
      <c r="AO2007" s="16">
        <v>10</v>
      </c>
      <c r="AP2007" s="17"/>
      <c r="AQ2007" s="17"/>
      <c r="AR2007" s="17">
        <v>45837</v>
      </c>
      <c r="AS2007" s="17"/>
      <c r="AT2007" s="17"/>
      <c r="AU2007" s="16">
        <v>10</v>
      </c>
      <c r="AV2007" s="18" t="s">
        <v>1652</v>
      </c>
      <c r="AW2007" s="17"/>
      <c r="AX2007" s="17">
        <v>45630</v>
      </c>
      <c r="AY2007" s="17">
        <v>45630</v>
      </c>
    </row>
    <row r="2008" spans="1:51" x14ac:dyDescent="0.35">
      <c r="A2008" s="18" t="str">
        <f t="shared" si="31"/>
        <v>PUAKX-TU155EXRN</v>
      </c>
      <c r="B2008" s="15" t="s">
        <v>1639</v>
      </c>
      <c r="C2008" s="15" t="s">
        <v>1357</v>
      </c>
      <c r="D2008" s="15" t="s">
        <v>1032</v>
      </c>
      <c r="E2008" s="15" t="s">
        <v>1960</v>
      </c>
      <c r="F2008" s="15" t="s">
        <v>1923</v>
      </c>
      <c r="G2008" s="15" t="s">
        <v>1643</v>
      </c>
      <c r="H2008" s="15" t="s">
        <v>2</v>
      </c>
      <c r="I2008" s="15" t="s">
        <v>1637</v>
      </c>
      <c r="J2008" s="15" t="s">
        <v>2</v>
      </c>
      <c r="K2008" s="15" t="s">
        <v>1638</v>
      </c>
      <c r="L2008" s="15" t="s">
        <v>1638</v>
      </c>
      <c r="M2008" s="15" t="s">
        <v>2</v>
      </c>
      <c r="N2008" s="15" t="s">
        <v>2</v>
      </c>
      <c r="O2008" s="15" t="s">
        <v>1639</v>
      </c>
      <c r="P2008" s="15" t="s">
        <v>1637</v>
      </c>
      <c r="Q2008" s="15" t="s">
        <v>2</v>
      </c>
      <c r="R2008" s="15" t="s">
        <v>1639</v>
      </c>
      <c r="S2008" s="15" t="s">
        <v>1637</v>
      </c>
      <c r="T2008" s="15" t="s">
        <v>1640</v>
      </c>
      <c r="U2008" s="15" t="s">
        <v>1924</v>
      </c>
      <c r="V2008" s="15" t="s">
        <v>2</v>
      </c>
      <c r="W2008" s="15" t="s">
        <v>1647</v>
      </c>
      <c r="X2008" s="15" t="s">
        <v>2</v>
      </c>
      <c r="Y2008" s="15" t="s">
        <v>2</v>
      </c>
      <c r="Z2008" s="15" t="s">
        <v>2</v>
      </c>
      <c r="AA2008" s="15" t="s">
        <v>1648</v>
      </c>
      <c r="AB2008" s="15" t="s">
        <v>1648</v>
      </c>
      <c r="AC2008" s="15" t="s">
        <v>1648</v>
      </c>
      <c r="AD2008" s="15" t="s">
        <v>1648</v>
      </c>
      <c r="AE2008" s="15" t="s">
        <v>1648</v>
      </c>
      <c r="AF2008" s="15" t="s">
        <v>1648</v>
      </c>
      <c r="AG2008" s="15" t="s">
        <v>1648</v>
      </c>
      <c r="AH2008" s="15" t="s">
        <v>2</v>
      </c>
      <c r="AI2008" s="15" t="s">
        <v>2</v>
      </c>
      <c r="AJ2008" s="15" t="s">
        <v>1925</v>
      </c>
      <c r="AK2008" s="15" t="s">
        <v>1926</v>
      </c>
      <c r="AL2008" s="15" t="s">
        <v>25</v>
      </c>
      <c r="AM2008" s="15" t="s">
        <v>2250</v>
      </c>
      <c r="AN2008" s="16">
        <v>10</v>
      </c>
      <c r="AO2008" s="16">
        <v>10</v>
      </c>
      <c r="AP2008" s="17"/>
      <c r="AQ2008" s="17"/>
      <c r="AR2008" s="17">
        <v>45837</v>
      </c>
      <c r="AS2008" s="17"/>
      <c r="AT2008" s="17"/>
      <c r="AU2008" s="16">
        <v>10</v>
      </c>
      <c r="AV2008" s="18" t="s">
        <v>1652</v>
      </c>
      <c r="AW2008" s="17"/>
      <c r="AX2008" s="17">
        <v>45630</v>
      </c>
      <c r="AY2008" s="17">
        <v>45630</v>
      </c>
    </row>
    <row r="2009" spans="1:51" x14ac:dyDescent="0.35">
      <c r="A2009" s="18" t="str">
        <f t="shared" si="31"/>
        <v>PUAKX-TU160EXB</v>
      </c>
      <c r="B2009" s="15" t="s">
        <v>1639</v>
      </c>
      <c r="C2009" s="15" t="s">
        <v>1357</v>
      </c>
      <c r="D2009" s="15" t="s">
        <v>1033</v>
      </c>
      <c r="E2009" s="15" t="s">
        <v>1960</v>
      </c>
      <c r="F2009" s="15" t="s">
        <v>1923</v>
      </c>
      <c r="G2009" s="15" t="s">
        <v>1643</v>
      </c>
      <c r="H2009" s="15" t="s">
        <v>2</v>
      </c>
      <c r="I2009" s="15" t="s">
        <v>1637</v>
      </c>
      <c r="J2009" s="15" t="s">
        <v>2</v>
      </c>
      <c r="K2009" s="15" t="s">
        <v>1638</v>
      </c>
      <c r="L2009" s="15" t="s">
        <v>1638</v>
      </c>
      <c r="M2009" s="15" t="s">
        <v>2</v>
      </c>
      <c r="N2009" s="15" t="s">
        <v>2</v>
      </c>
      <c r="O2009" s="15" t="s">
        <v>1639</v>
      </c>
      <c r="P2009" s="15" t="s">
        <v>1637</v>
      </c>
      <c r="Q2009" s="15" t="s">
        <v>2</v>
      </c>
      <c r="R2009" s="15" t="s">
        <v>1639</v>
      </c>
      <c r="S2009" s="15" t="s">
        <v>1637</v>
      </c>
      <c r="T2009" s="15" t="s">
        <v>1640</v>
      </c>
      <c r="U2009" s="15" t="s">
        <v>1924</v>
      </c>
      <c r="V2009" s="15" t="s">
        <v>2</v>
      </c>
      <c r="W2009" s="15" t="s">
        <v>1647</v>
      </c>
      <c r="X2009" s="15" t="s">
        <v>2</v>
      </c>
      <c r="Y2009" s="15" t="s">
        <v>2</v>
      </c>
      <c r="Z2009" s="15" t="s">
        <v>2</v>
      </c>
      <c r="AA2009" s="15" t="s">
        <v>1648</v>
      </c>
      <c r="AB2009" s="15" t="s">
        <v>1648</v>
      </c>
      <c r="AC2009" s="15" t="s">
        <v>1648</v>
      </c>
      <c r="AD2009" s="15" t="s">
        <v>1648</v>
      </c>
      <c r="AE2009" s="15" t="s">
        <v>1648</v>
      </c>
      <c r="AF2009" s="15" t="s">
        <v>1648</v>
      </c>
      <c r="AG2009" s="15" t="s">
        <v>1648</v>
      </c>
      <c r="AH2009" s="15" t="s">
        <v>2</v>
      </c>
      <c r="AI2009" s="15" t="s">
        <v>2</v>
      </c>
      <c r="AJ2009" s="15" t="s">
        <v>1925</v>
      </c>
      <c r="AK2009" s="15" t="s">
        <v>1926</v>
      </c>
      <c r="AL2009" s="15" t="s">
        <v>25</v>
      </c>
      <c r="AM2009" s="15" t="s">
        <v>2250</v>
      </c>
      <c r="AN2009" s="16">
        <v>10</v>
      </c>
      <c r="AO2009" s="16">
        <v>10</v>
      </c>
      <c r="AP2009" s="17"/>
      <c r="AQ2009" s="17"/>
      <c r="AR2009" s="17">
        <v>45837</v>
      </c>
      <c r="AS2009" s="17"/>
      <c r="AT2009" s="17"/>
      <c r="AU2009" s="16">
        <v>20</v>
      </c>
      <c r="AV2009" s="18" t="s">
        <v>1652</v>
      </c>
      <c r="AW2009" s="17"/>
      <c r="AX2009" s="17">
        <v>45630</v>
      </c>
      <c r="AY2009" s="17">
        <v>45630</v>
      </c>
    </row>
    <row r="2010" spans="1:51" x14ac:dyDescent="0.35">
      <c r="A2010" s="18" t="str">
        <f t="shared" si="31"/>
        <v>PUAKX-TU160EXG</v>
      </c>
      <c r="B2010" s="15" t="s">
        <v>1639</v>
      </c>
      <c r="C2010" s="15" t="s">
        <v>1357</v>
      </c>
      <c r="D2010" s="15" t="s">
        <v>1034</v>
      </c>
      <c r="E2010" s="15" t="s">
        <v>1960</v>
      </c>
      <c r="F2010" s="15" t="s">
        <v>1923</v>
      </c>
      <c r="G2010" s="15" t="s">
        <v>1643</v>
      </c>
      <c r="H2010" s="15" t="s">
        <v>2</v>
      </c>
      <c r="I2010" s="15" t="s">
        <v>1637</v>
      </c>
      <c r="J2010" s="15" t="s">
        <v>2</v>
      </c>
      <c r="K2010" s="15" t="s">
        <v>1638</v>
      </c>
      <c r="L2010" s="15" t="s">
        <v>1638</v>
      </c>
      <c r="M2010" s="15" t="s">
        <v>2</v>
      </c>
      <c r="N2010" s="15" t="s">
        <v>2</v>
      </c>
      <c r="O2010" s="15" t="s">
        <v>1639</v>
      </c>
      <c r="P2010" s="15" t="s">
        <v>1637</v>
      </c>
      <c r="Q2010" s="15" t="s">
        <v>2</v>
      </c>
      <c r="R2010" s="15" t="s">
        <v>1639</v>
      </c>
      <c r="S2010" s="15" t="s">
        <v>1637</v>
      </c>
      <c r="T2010" s="15" t="s">
        <v>1640</v>
      </c>
      <c r="U2010" s="15" t="s">
        <v>1924</v>
      </c>
      <c r="V2010" s="15" t="s">
        <v>2</v>
      </c>
      <c r="W2010" s="15" t="s">
        <v>1647</v>
      </c>
      <c r="X2010" s="15" t="s">
        <v>2</v>
      </c>
      <c r="Y2010" s="15" t="s">
        <v>2</v>
      </c>
      <c r="Z2010" s="15" t="s">
        <v>2</v>
      </c>
      <c r="AA2010" s="15" t="s">
        <v>1648</v>
      </c>
      <c r="AB2010" s="15" t="s">
        <v>1648</v>
      </c>
      <c r="AC2010" s="15" t="s">
        <v>1648</v>
      </c>
      <c r="AD2010" s="15" t="s">
        <v>1648</v>
      </c>
      <c r="AE2010" s="15" t="s">
        <v>1648</v>
      </c>
      <c r="AF2010" s="15" t="s">
        <v>1648</v>
      </c>
      <c r="AG2010" s="15" t="s">
        <v>1648</v>
      </c>
      <c r="AH2010" s="15" t="s">
        <v>2</v>
      </c>
      <c r="AI2010" s="15" t="s">
        <v>2</v>
      </c>
      <c r="AJ2010" s="15" t="s">
        <v>1925</v>
      </c>
      <c r="AK2010" s="15" t="s">
        <v>1926</v>
      </c>
      <c r="AL2010" s="15" t="s">
        <v>25</v>
      </c>
      <c r="AM2010" s="15" t="s">
        <v>2250</v>
      </c>
      <c r="AN2010" s="16">
        <v>10</v>
      </c>
      <c r="AO2010" s="16">
        <v>10</v>
      </c>
      <c r="AP2010" s="17"/>
      <c r="AQ2010" s="17"/>
      <c r="AR2010" s="17">
        <v>45837</v>
      </c>
      <c r="AS2010" s="17"/>
      <c r="AT2010" s="17"/>
      <c r="AU2010" s="16">
        <v>20</v>
      </c>
      <c r="AV2010" s="18" t="s">
        <v>1652</v>
      </c>
      <c r="AW2010" s="17"/>
      <c r="AX2010" s="17">
        <v>45630</v>
      </c>
      <c r="AY2010" s="17">
        <v>45630</v>
      </c>
    </row>
    <row r="2011" spans="1:51" x14ac:dyDescent="0.35">
      <c r="A2011" s="18" t="str">
        <f t="shared" si="31"/>
        <v>PUAKX-TU250EXB</v>
      </c>
      <c r="B2011" s="15" t="s">
        <v>1639</v>
      </c>
      <c r="C2011" s="15" t="s">
        <v>1357</v>
      </c>
      <c r="D2011" s="15" t="s">
        <v>1035</v>
      </c>
      <c r="E2011" s="15" t="s">
        <v>1961</v>
      </c>
      <c r="F2011" s="15" t="s">
        <v>1923</v>
      </c>
      <c r="G2011" s="15" t="s">
        <v>1643</v>
      </c>
      <c r="H2011" s="15" t="s">
        <v>2</v>
      </c>
      <c r="I2011" s="15" t="s">
        <v>1637</v>
      </c>
      <c r="J2011" s="15" t="s">
        <v>2</v>
      </c>
      <c r="K2011" s="15" t="s">
        <v>1638</v>
      </c>
      <c r="L2011" s="15" t="s">
        <v>1638</v>
      </c>
      <c r="M2011" s="15" t="s">
        <v>2</v>
      </c>
      <c r="N2011" s="15" t="s">
        <v>2</v>
      </c>
      <c r="O2011" s="15" t="s">
        <v>1639</v>
      </c>
      <c r="P2011" s="15" t="s">
        <v>1637</v>
      </c>
      <c r="Q2011" s="15" t="s">
        <v>2</v>
      </c>
      <c r="R2011" s="15" t="s">
        <v>1639</v>
      </c>
      <c r="S2011" s="15" t="s">
        <v>1637</v>
      </c>
      <c r="T2011" s="15" t="s">
        <v>1640</v>
      </c>
      <c r="U2011" s="15" t="s">
        <v>1924</v>
      </c>
      <c r="V2011" s="15" t="s">
        <v>2</v>
      </c>
      <c r="W2011" s="15" t="s">
        <v>1647</v>
      </c>
      <c r="X2011" s="15" t="s">
        <v>2</v>
      </c>
      <c r="Y2011" s="15" t="s">
        <v>2</v>
      </c>
      <c r="Z2011" s="15" t="s">
        <v>2</v>
      </c>
      <c r="AA2011" s="15" t="s">
        <v>1648</v>
      </c>
      <c r="AB2011" s="15" t="s">
        <v>1648</v>
      </c>
      <c r="AC2011" s="15" t="s">
        <v>1648</v>
      </c>
      <c r="AD2011" s="15" t="s">
        <v>1648</v>
      </c>
      <c r="AE2011" s="15" t="s">
        <v>1648</v>
      </c>
      <c r="AF2011" s="15" t="s">
        <v>1648</v>
      </c>
      <c r="AG2011" s="15" t="s">
        <v>1648</v>
      </c>
      <c r="AH2011" s="15" t="s">
        <v>2</v>
      </c>
      <c r="AI2011" s="15" t="s">
        <v>2</v>
      </c>
      <c r="AJ2011" s="15" t="s">
        <v>1925</v>
      </c>
      <c r="AK2011" s="15" t="s">
        <v>1926</v>
      </c>
      <c r="AL2011" s="15" t="s">
        <v>25</v>
      </c>
      <c r="AM2011" s="15" t="s">
        <v>2250</v>
      </c>
      <c r="AN2011" s="16">
        <v>10</v>
      </c>
      <c r="AO2011" s="16">
        <v>10</v>
      </c>
      <c r="AP2011" s="17"/>
      <c r="AQ2011" s="17"/>
      <c r="AR2011" s="17">
        <v>45837</v>
      </c>
      <c r="AS2011" s="17"/>
      <c r="AT2011" s="17"/>
      <c r="AU2011" s="16">
        <v>20</v>
      </c>
      <c r="AV2011" s="18" t="s">
        <v>1652</v>
      </c>
      <c r="AW2011" s="17"/>
      <c r="AX2011" s="17">
        <v>45630</v>
      </c>
      <c r="AY2011" s="17">
        <v>45630</v>
      </c>
    </row>
    <row r="2012" spans="1:51" x14ac:dyDescent="0.35">
      <c r="A2012" s="18" t="str">
        <f t="shared" si="31"/>
        <v>PUAKX-TU400EXC</v>
      </c>
      <c r="B2012" s="15" t="s">
        <v>1639</v>
      </c>
      <c r="C2012" s="15" t="s">
        <v>1357</v>
      </c>
      <c r="D2012" s="15" t="s">
        <v>1036</v>
      </c>
      <c r="E2012" s="15" t="s">
        <v>1960</v>
      </c>
      <c r="F2012" s="15" t="s">
        <v>1923</v>
      </c>
      <c r="G2012" s="15" t="s">
        <v>1643</v>
      </c>
      <c r="H2012" s="15" t="s">
        <v>2</v>
      </c>
      <c r="I2012" s="15" t="s">
        <v>1637</v>
      </c>
      <c r="J2012" s="15" t="s">
        <v>2</v>
      </c>
      <c r="K2012" s="15" t="s">
        <v>1638</v>
      </c>
      <c r="L2012" s="15" t="s">
        <v>1638</v>
      </c>
      <c r="M2012" s="15" t="s">
        <v>2</v>
      </c>
      <c r="N2012" s="15" t="s">
        <v>2</v>
      </c>
      <c r="O2012" s="15" t="s">
        <v>1639</v>
      </c>
      <c r="P2012" s="15" t="s">
        <v>1637</v>
      </c>
      <c r="Q2012" s="15" t="s">
        <v>2</v>
      </c>
      <c r="R2012" s="15" t="s">
        <v>1639</v>
      </c>
      <c r="S2012" s="15" t="s">
        <v>1637</v>
      </c>
      <c r="T2012" s="15" t="s">
        <v>1640</v>
      </c>
      <c r="U2012" s="15" t="s">
        <v>1924</v>
      </c>
      <c r="V2012" s="15" t="s">
        <v>2</v>
      </c>
      <c r="W2012" s="15" t="s">
        <v>1647</v>
      </c>
      <c r="X2012" s="15" t="s">
        <v>2</v>
      </c>
      <c r="Y2012" s="15" t="s">
        <v>2</v>
      </c>
      <c r="Z2012" s="15" t="s">
        <v>2</v>
      </c>
      <c r="AA2012" s="15" t="s">
        <v>1648</v>
      </c>
      <c r="AB2012" s="15" t="s">
        <v>1648</v>
      </c>
      <c r="AC2012" s="15" t="s">
        <v>1648</v>
      </c>
      <c r="AD2012" s="15" t="s">
        <v>1648</v>
      </c>
      <c r="AE2012" s="15" t="s">
        <v>1648</v>
      </c>
      <c r="AF2012" s="15" t="s">
        <v>1648</v>
      </c>
      <c r="AG2012" s="15" t="s">
        <v>1648</v>
      </c>
      <c r="AH2012" s="15" t="s">
        <v>2</v>
      </c>
      <c r="AI2012" s="15" t="s">
        <v>2</v>
      </c>
      <c r="AJ2012" s="15" t="s">
        <v>1925</v>
      </c>
      <c r="AK2012" s="15" t="s">
        <v>1926</v>
      </c>
      <c r="AL2012" s="15" t="s">
        <v>25</v>
      </c>
      <c r="AM2012" s="15" t="s">
        <v>2250</v>
      </c>
      <c r="AN2012" s="16">
        <v>10</v>
      </c>
      <c r="AO2012" s="16">
        <v>10</v>
      </c>
      <c r="AP2012" s="17"/>
      <c r="AQ2012" s="17"/>
      <c r="AR2012" s="17">
        <v>45837</v>
      </c>
      <c r="AS2012" s="17"/>
      <c r="AT2012" s="17"/>
      <c r="AU2012" s="16">
        <v>10</v>
      </c>
      <c r="AV2012" s="18" t="s">
        <v>1652</v>
      </c>
      <c r="AW2012" s="17"/>
      <c r="AX2012" s="17">
        <v>45630</v>
      </c>
      <c r="AY2012" s="17">
        <v>45630</v>
      </c>
    </row>
    <row r="2013" spans="1:51" x14ac:dyDescent="0.35">
      <c r="A2013" s="18" t="str">
        <f t="shared" si="31"/>
        <v>PUAKX-TU400EXG</v>
      </c>
      <c r="B2013" s="15" t="s">
        <v>1639</v>
      </c>
      <c r="C2013" s="15" t="s">
        <v>1357</v>
      </c>
      <c r="D2013" s="15" t="s">
        <v>1037</v>
      </c>
      <c r="E2013" s="15" t="s">
        <v>1960</v>
      </c>
      <c r="F2013" s="15" t="s">
        <v>1923</v>
      </c>
      <c r="G2013" s="15" t="s">
        <v>1643</v>
      </c>
      <c r="H2013" s="15" t="s">
        <v>2</v>
      </c>
      <c r="I2013" s="15" t="s">
        <v>1637</v>
      </c>
      <c r="J2013" s="15" t="s">
        <v>2</v>
      </c>
      <c r="K2013" s="15" t="s">
        <v>1638</v>
      </c>
      <c r="L2013" s="15" t="s">
        <v>1638</v>
      </c>
      <c r="M2013" s="15" t="s">
        <v>2</v>
      </c>
      <c r="N2013" s="15" t="s">
        <v>2</v>
      </c>
      <c r="O2013" s="15" t="s">
        <v>1639</v>
      </c>
      <c r="P2013" s="15" t="s">
        <v>1637</v>
      </c>
      <c r="Q2013" s="15" t="s">
        <v>2</v>
      </c>
      <c r="R2013" s="15" t="s">
        <v>1639</v>
      </c>
      <c r="S2013" s="15" t="s">
        <v>1637</v>
      </c>
      <c r="T2013" s="15" t="s">
        <v>1640</v>
      </c>
      <c r="U2013" s="15" t="s">
        <v>1924</v>
      </c>
      <c r="V2013" s="15" t="s">
        <v>2</v>
      </c>
      <c r="W2013" s="15" t="s">
        <v>1647</v>
      </c>
      <c r="X2013" s="15" t="s">
        <v>2</v>
      </c>
      <c r="Y2013" s="15" t="s">
        <v>2</v>
      </c>
      <c r="Z2013" s="15" t="s">
        <v>2</v>
      </c>
      <c r="AA2013" s="15" t="s">
        <v>1648</v>
      </c>
      <c r="AB2013" s="15" t="s">
        <v>1648</v>
      </c>
      <c r="AC2013" s="15" t="s">
        <v>1648</v>
      </c>
      <c r="AD2013" s="15" t="s">
        <v>1648</v>
      </c>
      <c r="AE2013" s="15" t="s">
        <v>1648</v>
      </c>
      <c r="AF2013" s="15" t="s">
        <v>1648</v>
      </c>
      <c r="AG2013" s="15" t="s">
        <v>1648</v>
      </c>
      <c r="AH2013" s="15" t="s">
        <v>2</v>
      </c>
      <c r="AI2013" s="15" t="s">
        <v>2</v>
      </c>
      <c r="AJ2013" s="15" t="s">
        <v>1925</v>
      </c>
      <c r="AK2013" s="15" t="s">
        <v>1926</v>
      </c>
      <c r="AL2013" s="15" t="s">
        <v>25</v>
      </c>
      <c r="AM2013" s="15" t="s">
        <v>2250</v>
      </c>
      <c r="AN2013" s="16">
        <v>10</v>
      </c>
      <c r="AO2013" s="16">
        <v>10</v>
      </c>
      <c r="AP2013" s="17"/>
      <c r="AQ2013" s="17"/>
      <c r="AR2013" s="17">
        <v>45837</v>
      </c>
      <c r="AS2013" s="17"/>
      <c r="AT2013" s="17"/>
      <c r="AU2013" s="16">
        <v>10</v>
      </c>
      <c r="AV2013" s="18" t="s">
        <v>1652</v>
      </c>
      <c r="AW2013" s="17"/>
      <c r="AX2013" s="17">
        <v>45630</v>
      </c>
      <c r="AY2013" s="17">
        <v>45630</v>
      </c>
    </row>
    <row r="2014" spans="1:51" x14ac:dyDescent="0.35">
      <c r="A2014" s="18" t="str">
        <f t="shared" si="31"/>
        <v>PUAKX-TU400EXR</v>
      </c>
      <c r="B2014" s="15" t="s">
        <v>1639</v>
      </c>
      <c r="C2014" s="15" t="s">
        <v>1357</v>
      </c>
      <c r="D2014" s="15" t="s">
        <v>1038</v>
      </c>
      <c r="E2014" s="15" t="s">
        <v>1960</v>
      </c>
      <c r="F2014" s="15" t="s">
        <v>1923</v>
      </c>
      <c r="G2014" s="15" t="s">
        <v>1643</v>
      </c>
      <c r="H2014" s="15" t="s">
        <v>2</v>
      </c>
      <c r="I2014" s="15" t="s">
        <v>1637</v>
      </c>
      <c r="J2014" s="15" t="s">
        <v>2</v>
      </c>
      <c r="K2014" s="15" t="s">
        <v>1638</v>
      </c>
      <c r="L2014" s="15" t="s">
        <v>1638</v>
      </c>
      <c r="M2014" s="15" t="s">
        <v>2</v>
      </c>
      <c r="N2014" s="15" t="s">
        <v>2</v>
      </c>
      <c r="O2014" s="15" t="s">
        <v>1639</v>
      </c>
      <c r="P2014" s="15" t="s">
        <v>1637</v>
      </c>
      <c r="Q2014" s="15" t="s">
        <v>2</v>
      </c>
      <c r="R2014" s="15" t="s">
        <v>1639</v>
      </c>
      <c r="S2014" s="15" t="s">
        <v>1637</v>
      </c>
      <c r="T2014" s="15" t="s">
        <v>1640</v>
      </c>
      <c r="U2014" s="15" t="s">
        <v>1924</v>
      </c>
      <c r="V2014" s="15" t="s">
        <v>2</v>
      </c>
      <c r="W2014" s="15" t="s">
        <v>1647</v>
      </c>
      <c r="X2014" s="15" t="s">
        <v>2</v>
      </c>
      <c r="Y2014" s="15" t="s">
        <v>2</v>
      </c>
      <c r="Z2014" s="15" t="s">
        <v>2</v>
      </c>
      <c r="AA2014" s="15" t="s">
        <v>1648</v>
      </c>
      <c r="AB2014" s="15" t="s">
        <v>1648</v>
      </c>
      <c r="AC2014" s="15" t="s">
        <v>1648</v>
      </c>
      <c r="AD2014" s="15" t="s">
        <v>1648</v>
      </c>
      <c r="AE2014" s="15" t="s">
        <v>1648</v>
      </c>
      <c r="AF2014" s="15" t="s">
        <v>1648</v>
      </c>
      <c r="AG2014" s="15" t="s">
        <v>1648</v>
      </c>
      <c r="AH2014" s="15" t="s">
        <v>2</v>
      </c>
      <c r="AI2014" s="15" t="s">
        <v>2</v>
      </c>
      <c r="AJ2014" s="15" t="s">
        <v>1925</v>
      </c>
      <c r="AK2014" s="15" t="s">
        <v>1926</v>
      </c>
      <c r="AL2014" s="15" t="s">
        <v>25</v>
      </c>
      <c r="AM2014" s="15" t="s">
        <v>2250</v>
      </c>
      <c r="AN2014" s="16">
        <v>10</v>
      </c>
      <c r="AO2014" s="16">
        <v>10</v>
      </c>
      <c r="AP2014" s="17"/>
      <c r="AQ2014" s="17"/>
      <c r="AR2014" s="17">
        <v>45837</v>
      </c>
      <c r="AS2014" s="17"/>
      <c r="AT2014" s="17"/>
      <c r="AU2014" s="16">
        <v>10</v>
      </c>
      <c r="AV2014" s="18" t="s">
        <v>1652</v>
      </c>
      <c r="AW2014" s="17"/>
      <c r="AX2014" s="17">
        <v>45630</v>
      </c>
      <c r="AY2014" s="17">
        <v>45630</v>
      </c>
    </row>
    <row r="2015" spans="1:51" x14ac:dyDescent="0.35">
      <c r="A2015" s="18" t="str">
        <f t="shared" si="31"/>
        <v>PUAKX-TU446EXB</v>
      </c>
      <c r="B2015" s="15" t="s">
        <v>1639</v>
      </c>
      <c r="C2015" s="15" t="s">
        <v>1357</v>
      </c>
      <c r="D2015" s="15" t="s">
        <v>1039</v>
      </c>
      <c r="E2015" s="15" t="s">
        <v>1960</v>
      </c>
      <c r="F2015" s="15" t="s">
        <v>1923</v>
      </c>
      <c r="G2015" s="15" t="s">
        <v>1643</v>
      </c>
      <c r="H2015" s="15" t="s">
        <v>2</v>
      </c>
      <c r="I2015" s="15" t="s">
        <v>1637</v>
      </c>
      <c r="J2015" s="15" t="s">
        <v>2</v>
      </c>
      <c r="K2015" s="15" t="s">
        <v>1638</v>
      </c>
      <c r="L2015" s="15" t="s">
        <v>1638</v>
      </c>
      <c r="M2015" s="15" t="s">
        <v>2</v>
      </c>
      <c r="N2015" s="15" t="s">
        <v>2</v>
      </c>
      <c r="O2015" s="15" t="s">
        <v>1639</v>
      </c>
      <c r="P2015" s="15" t="s">
        <v>1637</v>
      </c>
      <c r="Q2015" s="15" t="s">
        <v>2</v>
      </c>
      <c r="R2015" s="15" t="s">
        <v>1639</v>
      </c>
      <c r="S2015" s="15" t="s">
        <v>1637</v>
      </c>
      <c r="T2015" s="15" t="s">
        <v>1640</v>
      </c>
      <c r="U2015" s="15" t="s">
        <v>1924</v>
      </c>
      <c r="V2015" s="15" t="s">
        <v>2</v>
      </c>
      <c r="W2015" s="15" t="s">
        <v>1647</v>
      </c>
      <c r="X2015" s="15" t="s">
        <v>2</v>
      </c>
      <c r="Y2015" s="15" t="s">
        <v>2</v>
      </c>
      <c r="Z2015" s="15" t="s">
        <v>2</v>
      </c>
      <c r="AA2015" s="15" t="s">
        <v>1648</v>
      </c>
      <c r="AB2015" s="15" t="s">
        <v>1648</v>
      </c>
      <c r="AC2015" s="15" t="s">
        <v>1648</v>
      </c>
      <c r="AD2015" s="15" t="s">
        <v>1648</v>
      </c>
      <c r="AE2015" s="15" t="s">
        <v>1648</v>
      </c>
      <c r="AF2015" s="15" t="s">
        <v>1648</v>
      </c>
      <c r="AG2015" s="15" t="s">
        <v>1648</v>
      </c>
      <c r="AH2015" s="15" t="s">
        <v>2</v>
      </c>
      <c r="AI2015" s="15" t="s">
        <v>2</v>
      </c>
      <c r="AJ2015" s="15" t="s">
        <v>1925</v>
      </c>
      <c r="AK2015" s="15" t="s">
        <v>1926</v>
      </c>
      <c r="AL2015" s="15" t="s">
        <v>25</v>
      </c>
      <c r="AM2015" s="15" t="s">
        <v>2250</v>
      </c>
      <c r="AN2015" s="16">
        <v>10</v>
      </c>
      <c r="AO2015" s="16">
        <v>10</v>
      </c>
      <c r="AP2015" s="17"/>
      <c r="AQ2015" s="17"/>
      <c r="AR2015" s="17">
        <v>45837</v>
      </c>
      <c r="AS2015" s="17"/>
      <c r="AT2015" s="17"/>
      <c r="AU2015" s="16">
        <v>10</v>
      </c>
      <c r="AV2015" s="18" t="s">
        <v>1652</v>
      </c>
      <c r="AW2015" s="17"/>
      <c r="AX2015" s="17">
        <v>45630</v>
      </c>
      <c r="AY2015" s="17">
        <v>45630</v>
      </c>
    </row>
    <row r="2016" spans="1:51" x14ac:dyDescent="0.35">
      <c r="A2016" s="18" t="str">
        <f t="shared" si="31"/>
        <v>PUAKX-TU446EXG</v>
      </c>
      <c r="B2016" s="15" t="s">
        <v>1639</v>
      </c>
      <c r="C2016" s="15" t="s">
        <v>1357</v>
      </c>
      <c r="D2016" s="15" t="s">
        <v>1040</v>
      </c>
      <c r="E2016" s="15" t="s">
        <v>1960</v>
      </c>
      <c r="F2016" s="15" t="s">
        <v>1923</v>
      </c>
      <c r="G2016" s="15" t="s">
        <v>1643</v>
      </c>
      <c r="H2016" s="15" t="s">
        <v>2</v>
      </c>
      <c r="I2016" s="15" t="s">
        <v>1637</v>
      </c>
      <c r="J2016" s="15" t="s">
        <v>2</v>
      </c>
      <c r="K2016" s="15" t="s">
        <v>1638</v>
      </c>
      <c r="L2016" s="15" t="s">
        <v>1638</v>
      </c>
      <c r="M2016" s="15" t="s">
        <v>2</v>
      </c>
      <c r="N2016" s="15" t="s">
        <v>2</v>
      </c>
      <c r="O2016" s="15" t="s">
        <v>1639</v>
      </c>
      <c r="P2016" s="15" t="s">
        <v>1637</v>
      </c>
      <c r="Q2016" s="15" t="s">
        <v>2</v>
      </c>
      <c r="R2016" s="15" t="s">
        <v>1639</v>
      </c>
      <c r="S2016" s="15" t="s">
        <v>1637</v>
      </c>
      <c r="T2016" s="15" t="s">
        <v>1640</v>
      </c>
      <c r="U2016" s="15" t="s">
        <v>1924</v>
      </c>
      <c r="V2016" s="15" t="s">
        <v>2</v>
      </c>
      <c r="W2016" s="15" t="s">
        <v>1647</v>
      </c>
      <c r="X2016" s="15" t="s">
        <v>2</v>
      </c>
      <c r="Y2016" s="15" t="s">
        <v>2</v>
      </c>
      <c r="Z2016" s="15" t="s">
        <v>2</v>
      </c>
      <c r="AA2016" s="15" t="s">
        <v>1648</v>
      </c>
      <c r="AB2016" s="15" t="s">
        <v>1648</v>
      </c>
      <c r="AC2016" s="15" t="s">
        <v>1648</v>
      </c>
      <c r="AD2016" s="15" t="s">
        <v>1648</v>
      </c>
      <c r="AE2016" s="15" t="s">
        <v>1648</v>
      </c>
      <c r="AF2016" s="15" t="s">
        <v>1648</v>
      </c>
      <c r="AG2016" s="15" t="s">
        <v>1648</v>
      </c>
      <c r="AH2016" s="15" t="s">
        <v>2</v>
      </c>
      <c r="AI2016" s="15" t="s">
        <v>2</v>
      </c>
      <c r="AJ2016" s="15" t="s">
        <v>1925</v>
      </c>
      <c r="AK2016" s="15" t="s">
        <v>1926</v>
      </c>
      <c r="AL2016" s="15" t="s">
        <v>25</v>
      </c>
      <c r="AM2016" s="15" t="s">
        <v>2250</v>
      </c>
      <c r="AN2016" s="16">
        <v>10</v>
      </c>
      <c r="AO2016" s="16">
        <v>10</v>
      </c>
      <c r="AP2016" s="17"/>
      <c r="AQ2016" s="17"/>
      <c r="AR2016" s="17">
        <v>45837</v>
      </c>
      <c r="AS2016" s="17"/>
      <c r="AT2016" s="17"/>
      <c r="AU2016" s="16">
        <v>10</v>
      </c>
      <c r="AV2016" s="18" t="s">
        <v>1652</v>
      </c>
      <c r="AW2016" s="17"/>
      <c r="AX2016" s="17">
        <v>45630</v>
      </c>
      <c r="AY2016" s="17">
        <v>45630</v>
      </c>
    </row>
    <row r="2017" spans="1:51" x14ac:dyDescent="0.35">
      <c r="A2017" s="18" t="str">
        <f t="shared" si="31"/>
        <v>PUAKX-TU446EXR</v>
      </c>
      <c r="B2017" s="15" t="s">
        <v>1639</v>
      </c>
      <c r="C2017" s="15" t="s">
        <v>1357</v>
      </c>
      <c r="D2017" s="15" t="s">
        <v>1041</v>
      </c>
      <c r="E2017" s="15" t="s">
        <v>1960</v>
      </c>
      <c r="F2017" s="15" t="s">
        <v>1923</v>
      </c>
      <c r="G2017" s="15" t="s">
        <v>1643</v>
      </c>
      <c r="H2017" s="15" t="s">
        <v>2</v>
      </c>
      <c r="I2017" s="15" t="s">
        <v>1637</v>
      </c>
      <c r="J2017" s="15" t="s">
        <v>2</v>
      </c>
      <c r="K2017" s="15" t="s">
        <v>1638</v>
      </c>
      <c r="L2017" s="15" t="s">
        <v>1638</v>
      </c>
      <c r="M2017" s="15" t="s">
        <v>2</v>
      </c>
      <c r="N2017" s="15" t="s">
        <v>2</v>
      </c>
      <c r="O2017" s="15" t="s">
        <v>1639</v>
      </c>
      <c r="P2017" s="15" t="s">
        <v>1637</v>
      </c>
      <c r="Q2017" s="15" t="s">
        <v>2</v>
      </c>
      <c r="R2017" s="15" t="s">
        <v>1639</v>
      </c>
      <c r="S2017" s="15" t="s">
        <v>1637</v>
      </c>
      <c r="T2017" s="15" t="s">
        <v>1640</v>
      </c>
      <c r="U2017" s="15" t="s">
        <v>1924</v>
      </c>
      <c r="V2017" s="15" t="s">
        <v>2</v>
      </c>
      <c r="W2017" s="15" t="s">
        <v>1647</v>
      </c>
      <c r="X2017" s="15" t="s">
        <v>2</v>
      </c>
      <c r="Y2017" s="15" t="s">
        <v>2</v>
      </c>
      <c r="Z2017" s="15" t="s">
        <v>2</v>
      </c>
      <c r="AA2017" s="15" t="s">
        <v>1648</v>
      </c>
      <c r="AB2017" s="15" t="s">
        <v>1648</v>
      </c>
      <c r="AC2017" s="15" t="s">
        <v>1648</v>
      </c>
      <c r="AD2017" s="15" t="s">
        <v>1648</v>
      </c>
      <c r="AE2017" s="15" t="s">
        <v>1648</v>
      </c>
      <c r="AF2017" s="15" t="s">
        <v>1648</v>
      </c>
      <c r="AG2017" s="15" t="s">
        <v>1648</v>
      </c>
      <c r="AH2017" s="15" t="s">
        <v>2</v>
      </c>
      <c r="AI2017" s="15" t="s">
        <v>2</v>
      </c>
      <c r="AJ2017" s="15" t="s">
        <v>1925</v>
      </c>
      <c r="AK2017" s="15" t="s">
        <v>1926</v>
      </c>
      <c r="AL2017" s="15" t="s">
        <v>25</v>
      </c>
      <c r="AM2017" s="15" t="s">
        <v>2250</v>
      </c>
      <c r="AN2017" s="16">
        <v>10</v>
      </c>
      <c r="AO2017" s="16">
        <v>10</v>
      </c>
      <c r="AP2017" s="17"/>
      <c r="AQ2017" s="17"/>
      <c r="AR2017" s="17">
        <v>45837</v>
      </c>
      <c r="AS2017" s="17"/>
      <c r="AT2017" s="17"/>
      <c r="AU2017" s="16">
        <v>10</v>
      </c>
      <c r="AV2017" s="18" t="s">
        <v>1652</v>
      </c>
      <c r="AW2017" s="17"/>
      <c r="AX2017" s="17">
        <v>45630</v>
      </c>
      <c r="AY2017" s="17">
        <v>45630</v>
      </c>
    </row>
    <row r="2018" spans="1:51" x14ac:dyDescent="0.35">
      <c r="A2018" s="18" t="str">
        <f t="shared" si="31"/>
        <v>PUAKX-TU550EXB</v>
      </c>
      <c r="B2018" s="15" t="s">
        <v>1639</v>
      </c>
      <c r="C2018" s="15" t="s">
        <v>1357</v>
      </c>
      <c r="D2018" s="15" t="s">
        <v>1042</v>
      </c>
      <c r="E2018" s="15" t="s">
        <v>1961</v>
      </c>
      <c r="F2018" s="15" t="s">
        <v>1923</v>
      </c>
      <c r="G2018" s="15" t="s">
        <v>1643</v>
      </c>
      <c r="H2018" s="15" t="s">
        <v>2</v>
      </c>
      <c r="I2018" s="15" t="s">
        <v>1637</v>
      </c>
      <c r="J2018" s="15" t="s">
        <v>2</v>
      </c>
      <c r="K2018" s="15" t="s">
        <v>1638</v>
      </c>
      <c r="L2018" s="15" t="s">
        <v>1638</v>
      </c>
      <c r="M2018" s="15" t="s">
        <v>2</v>
      </c>
      <c r="N2018" s="15" t="s">
        <v>2</v>
      </c>
      <c r="O2018" s="15" t="s">
        <v>1639</v>
      </c>
      <c r="P2018" s="15" t="s">
        <v>1637</v>
      </c>
      <c r="Q2018" s="15" t="s">
        <v>2</v>
      </c>
      <c r="R2018" s="15" t="s">
        <v>1639</v>
      </c>
      <c r="S2018" s="15" t="s">
        <v>1637</v>
      </c>
      <c r="T2018" s="15" t="s">
        <v>1640</v>
      </c>
      <c r="U2018" s="15" t="s">
        <v>1924</v>
      </c>
      <c r="V2018" s="15" t="s">
        <v>2</v>
      </c>
      <c r="W2018" s="15" t="s">
        <v>1647</v>
      </c>
      <c r="X2018" s="15" t="s">
        <v>2</v>
      </c>
      <c r="Y2018" s="15" t="s">
        <v>2</v>
      </c>
      <c r="Z2018" s="15" t="s">
        <v>2</v>
      </c>
      <c r="AA2018" s="15" t="s">
        <v>1648</v>
      </c>
      <c r="AB2018" s="15" t="s">
        <v>1648</v>
      </c>
      <c r="AC2018" s="15" t="s">
        <v>1648</v>
      </c>
      <c r="AD2018" s="15" t="s">
        <v>1648</v>
      </c>
      <c r="AE2018" s="15" t="s">
        <v>1648</v>
      </c>
      <c r="AF2018" s="15" t="s">
        <v>1648</v>
      </c>
      <c r="AG2018" s="15" t="s">
        <v>1648</v>
      </c>
      <c r="AH2018" s="15" t="s">
        <v>2</v>
      </c>
      <c r="AI2018" s="15" t="s">
        <v>2</v>
      </c>
      <c r="AJ2018" s="15" t="s">
        <v>1925</v>
      </c>
      <c r="AK2018" s="15" t="s">
        <v>1926</v>
      </c>
      <c r="AL2018" s="15" t="s">
        <v>25</v>
      </c>
      <c r="AM2018" s="15" t="s">
        <v>2250</v>
      </c>
      <c r="AN2018" s="16">
        <v>10</v>
      </c>
      <c r="AO2018" s="16">
        <v>10</v>
      </c>
      <c r="AP2018" s="17"/>
      <c r="AQ2018" s="17"/>
      <c r="AR2018" s="17">
        <v>45837</v>
      </c>
      <c r="AS2018" s="17"/>
      <c r="AT2018" s="17"/>
      <c r="AU2018" s="16">
        <v>10</v>
      </c>
      <c r="AV2018" s="18" t="s">
        <v>1652</v>
      </c>
      <c r="AW2018" s="17"/>
      <c r="AX2018" s="17">
        <v>45630</v>
      </c>
      <c r="AY2018" s="17">
        <v>45630</v>
      </c>
    </row>
    <row r="2019" spans="1:51" x14ac:dyDescent="0.35">
      <c r="A2019" s="18" t="str">
        <f t="shared" si="31"/>
        <v>PUAKX-TU550EXC</v>
      </c>
      <c r="B2019" s="15" t="s">
        <v>1639</v>
      </c>
      <c r="C2019" s="15" t="s">
        <v>1357</v>
      </c>
      <c r="D2019" s="15" t="s">
        <v>1043</v>
      </c>
      <c r="E2019" s="15" t="s">
        <v>1961</v>
      </c>
      <c r="F2019" s="15" t="s">
        <v>1923</v>
      </c>
      <c r="G2019" s="15" t="s">
        <v>1643</v>
      </c>
      <c r="H2019" s="15" t="s">
        <v>2</v>
      </c>
      <c r="I2019" s="15" t="s">
        <v>1637</v>
      </c>
      <c r="J2019" s="15" t="s">
        <v>2</v>
      </c>
      <c r="K2019" s="15" t="s">
        <v>1638</v>
      </c>
      <c r="L2019" s="15" t="s">
        <v>1638</v>
      </c>
      <c r="M2019" s="15" t="s">
        <v>2</v>
      </c>
      <c r="N2019" s="15" t="s">
        <v>2</v>
      </c>
      <c r="O2019" s="15" t="s">
        <v>1639</v>
      </c>
      <c r="P2019" s="15" t="s">
        <v>1637</v>
      </c>
      <c r="Q2019" s="15" t="s">
        <v>2</v>
      </c>
      <c r="R2019" s="15" t="s">
        <v>1639</v>
      </c>
      <c r="S2019" s="15" t="s">
        <v>1637</v>
      </c>
      <c r="T2019" s="15" t="s">
        <v>1640</v>
      </c>
      <c r="U2019" s="15" t="s">
        <v>1924</v>
      </c>
      <c r="V2019" s="15" t="s">
        <v>2</v>
      </c>
      <c r="W2019" s="15" t="s">
        <v>1647</v>
      </c>
      <c r="X2019" s="15" t="s">
        <v>2</v>
      </c>
      <c r="Y2019" s="15" t="s">
        <v>2</v>
      </c>
      <c r="Z2019" s="15" t="s">
        <v>2</v>
      </c>
      <c r="AA2019" s="15" t="s">
        <v>1648</v>
      </c>
      <c r="AB2019" s="15" t="s">
        <v>1648</v>
      </c>
      <c r="AC2019" s="15" t="s">
        <v>1648</v>
      </c>
      <c r="AD2019" s="15" t="s">
        <v>1648</v>
      </c>
      <c r="AE2019" s="15" t="s">
        <v>1648</v>
      </c>
      <c r="AF2019" s="15" t="s">
        <v>1648</v>
      </c>
      <c r="AG2019" s="15" t="s">
        <v>1648</v>
      </c>
      <c r="AH2019" s="15" t="s">
        <v>2</v>
      </c>
      <c r="AI2019" s="15" t="s">
        <v>2</v>
      </c>
      <c r="AJ2019" s="15" t="s">
        <v>1925</v>
      </c>
      <c r="AK2019" s="15" t="s">
        <v>1926</v>
      </c>
      <c r="AL2019" s="15" t="s">
        <v>25</v>
      </c>
      <c r="AM2019" s="15" t="s">
        <v>2250</v>
      </c>
      <c r="AN2019" s="16">
        <v>10</v>
      </c>
      <c r="AO2019" s="16">
        <v>10</v>
      </c>
      <c r="AP2019" s="17"/>
      <c r="AQ2019" s="17"/>
      <c r="AR2019" s="17">
        <v>45837</v>
      </c>
      <c r="AS2019" s="17"/>
      <c r="AT2019" s="17"/>
      <c r="AU2019" s="16">
        <v>10</v>
      </c>
      <c r="AV2019" s="18" t="s">
        <v>1652</v>
      </c>
      <c r="AW2019" s="17"/>
      <c r="AX2019" s="17">
        <v>45630</v>
      </c>
      <c r="AY2019" s="17">
        <v>45630</v>
      </c>
    </row>
    <row r="2020" spans="1:51" x14ac:dyDescent="0.35">
      <c r="A2020" s="18" t="str">
        <f t="shared" si="31"/>
        <v>PUAKX-TU550EXR</v>
      </c>
      <c r="B2020" s="15" t="s">
        <v>1639</v>
      </c>
      <c r="C2020" s="15" t="s">
        <v>1357</v>
      </c>
      <c r="D2020" s="15" t="s">
        <v>1044</v>
      </c>
      <c r="E2020" s="15" t="s">
        <v>1961</v>
      </c>
      <c r="F2020" s="15" t="s">
        <v>1923</v>
      </c>
      <c r="G2020" s="15" t="s">
        <v>1643</v>
      </c>
      <c r="H2020" s="15" t="s">
        <v>2</v>
      </c>
      <c r="I2020" s="15" t="s">
        <v>1637</v>
      </c>
      <c r="J2020" s="15" t="s">
        <v>2</v>
      </c>
      <c r="K2020" s="15" t="s">
        <v>1638</v>
      </c>
      <c r="L2020" s="15" t="s">
        <v>1638</v>
      </c>
      <c r="M2020" s="15" t="s">
        <v>2</v>
      </c>
      <c r="N2020" s="15" t="s">
        <v>2</v>
      </c>
      <c r="O2020" s="15" t="s">
        <v>1639</v>
      </c>
      <c r="P2020" s="15" t="s">
        <v>1637</v>
      </c>
      <c r="Q2020" s="15" t="s">
        <v>2</v>
      </c>
      <c r="R2020" s="15" t="s">
        <v>1639</v>
      </c>
      <c r="S2020" s="15" t="s">
        <v>1637</v>
      </c>
      <c r="T2020" s="15" t="s">
        <v>1640</v>
      </c>
      <c r="U2020" s="15" t="s">
        <v>1924</v>
      </c>
      <c r="V2020" s="15" t="s">
        <v>2</v>
      </c>
      <c r="W2020" s="15" t="s">
        <v>1647</v>
      </c>
      <c r="X2020" s="15" t="s">
        <v>2</v>
      </c>
      <c r="Y2020" s="15" t="s">
        <v>2</v>
      </c>
      <c r="Z2020" s="15" t="s">
        <v>2</v>
      </c>
      <c r="AA2020" s="15" t="s">
        <v>1648</v>
      </c>
      <c r="AB2020" s="15" t="s">
        <v>1648</v>
      </c>
      <c r="AC2020" s="15" t="s">
        <v>1648</v>
      </c>
      <c r="AD2020" s="15" t="s">
        <v>1648</v>
      </c>
      <c r="AE2020" s="15" t="s">
        <v>1648</v>
      </c>
      <c r="AF2020" s="15" t="s">
        <v>1648</v>
      </c>
      <c r="AG2020" s="15" t="s">
        <v>1648</v>
      </c>
      <c r="AH2020" s="15" t="s">
        <v>2</v>
      </c>
      <c r="AI2020" s="15" t="s">
        <v>2</v>
      </c>
      <c r="AJ2020" s="15" t="s">
        <v>1925</v>
      </c>
      <c r="AK2020" s="15" t="s">
        <v>1926</v>
      </c>
      <c r="AL2020" s="15" t="s">
        <v>25</v>
      </c>
      <c r="AM2020" s="15" t="s">
        <v>2250</v>
      </c>
      <c r="AN2020" s="16">
        <v>10</v>
      </c>
      <c r="AO2020" s="16">
        <v>10</v>
      </c>
      <c r="AP2020" s="17"/>
      <c r="AQ2020" s="17"/>
      <c r="AR2020" s="17">
        <v>45837</v>
      </c>
      <c r="AS2020" s="17"/>
      <c r="AT2020" s="17"/>
      <c r="AU2020" s="16">
        <v>10</v>
      </c>
      <c r="AV2020" s="18" t="s">
        <v>1652</v>
      </c>
      <c r="AW2020" s="17"/>
      <c r="AX2020" s="17">
        <v>45630</v>
      </c>
      <c r="AY2020" s="17">
        <v>45630</v>
      </c>
    </row>
    <row r="2021" spans="1:51" x14ac:dyDescent="0.35">
      <c r="A2021" s="18" t="str">
        <f t="shared" si="31"/>
        <v>PUAMC-CG521R149</v>
      </c>
      <c r="B2021" s="15" t="s">
        <v>1639</v>
      </c>
      <c r="C2021" s="15" t="s">
        <v>1357</v>
      </c>
      <c r="D2021" s="15" t="s">
        <v>1537</v>
      </c>
      <c r="E2021" s="15" t="s">
        <v>2256</v>
      </c>
      <c r="F2021" s="15" t="s">
        <v>2257</v>
      </c>
      <c r="G2021" s="15" t="s">
        <v>1643</v>
      </c>
      <c r="H2021" s="15" t="s">
        <v>2</v>
      </c>
      <c r="I2021" s="15" t="s">
        <v>1637</v>
      </c>
      <c r="J2021" s="15" t="s">
        <v>2</v>
      </c>
      <c r="K2021" s="15" t="s">
        <v>1660</v>
      </c>
      <c r="L2021" s="15" t="s">
        <v>1645</v>
      </c>
      <c r="M2021" s="15" t="s">
        <v>2</v>
      </c>
      <c r="N2021" s="15" t="s">
        <v>2</v>
      </c>
      <c r="O2021" s="15" t="s">
        <v>1639</v>
      </c>
      <c r="P2021" s="15" t="s">
        <v>1637</v>
      </c>
      <c r="Q2021" s="15" t="s">
        <v>2</v>
      </c>
      <c r="R2021" s="15" t="s">
        <v>1639</v>
      </c>
      <c r="S2021" s="15" t="s">
        <v>1637</v>
      </c>
      <c r="T2021" s="15" t="s">
        <v>2</v>
      </c>
      <c r="U2021" s="15" t="s">
        <v>2258</v>
      </c>
      <c r="V2021" s="15" t="s">
        <v>2258</v>
      </c>
      <c r="W2021" s="15" t="s">
        <v>1647</v>
      </c>
      <c r="X2021" s="15" t="s">
        <v>2</v>
      </c>
      <c r="Y2021" s="15" t="s">
        <v>2</v>
      </c>
      <c r="Z2021" s="15" t="s">
        <v>2</v>
      </c>
      <c r="AA2021" s="15" t="s">
        <v>1648</v>
      </c>
      <c r="AB2021" s="15" t="s">
        <v>1648</v>
      </c>
      <c r="AC2021" s="15" t="s">
        <v>1648</v>
      </c>
      <c r="AD2021" s="15" t="s">
        <v>1648</v>
      </c>
      <c r="AE2021" s="15" t="s">
        <v>1648</v>
      </c>
      <c r="AF2021" s="15" t="s">
        <v>1648</v>
      </c>
      <c r="AG2021" s="15" t="s">
        <v>1648</v>
      </c>
      <c r="AH2021" s="15" t="s">
        <v>2</v>
      </c>
      <c r="AI2021" s="15" t="s">
        <v>2</v>
      </c>
      <c r="AJ2021" s="15" t="s">
        <v>2259</v>
      </c>
      <c r="AK2021" s="15" t="s">
        <v>2260</v>
      </c>
      <c r="AL2021" s="15" t="s">
        <v>57</v>
      </c>
      <c r="AM2021" s="15" t="s">
        <v>2252</v>
      </c>
      <c r="AN2021" s="16">
        <v>10</v>
      </c>
      <c r="AO2021" s="16">
        <v>10</v>
      </c>
      <c r="AP2021" s="17"/>
      <c r="AQ2021" s="17"/>
      <c r="AR2021" s="17">
        <v>45837</v>
      </c>
      <c r="AS2021" s="17"/>
      <c r="AT2021" s="17"/>
      <c r="AU2021" s="16">
        <v>1</v>
      </c>
      <c r="AV2021" s="18" t="s">
        <v>1652</v>
      </c>
      <c r="AW2021" s="17"/>
      <c r="AX2021" s="17">
        <v>45409</v>
      </c>
      <c r="AY2021" s="17">
        <v>45409</v>
      </c>
    </row>
    <row r="2022" spans="1:51" x14ac:dyDescent="0.35">
      <c r="A2022" s="18" t="str">
        <f t="shared" si="31"/>
        <v>PUAMC-CG523K149</v>
      </c>
      <c r="B2022" s="15" t="s">
        <v>1639</v>
      </c>
      <c r="C2022" s="15" t="s">
        <v>1357</v>
      </c>
      <c r="D2022" s="15" t="s">
        <v>1538</v>
      </c>
      <c r="E2022" s="15" t="s">
        <v>2261</v>
      </c>
      <c r="F2022" s="15" t="s">
        <v>2257</v>
      </c>
      <c r="G2022" s="15" t="s">
        <v>1643</v>
      </c>
      <c r="H2022" s="15" t="s">
        <v>2</v>
      </c>
      <c r="I2022" s="15" t="s">
        <v>1637</v>
      </c>
      <c r="J2022" s="15" t="s">
        <v>2</v>
      </c>
      <c r="K2022" s="15" t="s">
        <v>1660</v>
      </c>
      <c r="L2022" s="15" t="s">
        <v>1645</v>
      </c>
      <c r="M2022" s="15" t="s">
        <v>2</v>
      </c>
      <c r="N2022" s="15" t="s">
        <v>2</v>
      </c>
      <c r="O2022" s="15" t="s">
        <v>1639</v>
      </c>
      <c r="P2022" s="15" t="s">
        <v>1637</v>
      </c>
      <c r="Q2022" s="15" t="s">
        <v>2</v>
      </c>
      <c r="R2022" s="15" t="s">
        <v>1639</v>
      </c>
      <c r="S2022" s="15" t="s">
        <v>1637</v>
      </c>
      <c r="T2022" s="15" t="s">
        <v>2</v>
      </c>
      <c r="U2022" s="15" t="s">
        <v>2258</v>
      </c>
      <c r="V2022" s="15" t="s">
        <v>2258</v>
      </c>
      <c r="W2022" s="15" t="s">
        <v>1647</v>
      </c>
      <c r="X2022" s="15" t="s">
        <v>2</v>
      </c>
      <c r="Y2022" s="15" t="s">
        <v>2</v>
      </c>
      <c r="Z2022" s="15" t="s">
        <v>2</v>
      </c>
      <c r="AA2022" s="15" t="s">
        <v>1648</v>
      </c>
      <c r="AB2022" s="15" t="s">
        <v>1648</v>
      </c>
      <c r="AC2022" s="15" t="s">
        <v>1648</v>
      </c>
      <c r="AD2022" s="15" t="s">
        <v>1648</v>
      </c>
      <c r="AE2022" s="15" t="s">
        <v>1648</v>
      </c>
      <c r="AF2022" s="15" t="s">
        <v>1648</v>
      </c>
      <c r="AG2022" s="15" t="s">
        <v>1648</v>
      </c>
      <c r="AH2022" s="15" t="s">
        <v>2</v>
      </c>
      <c r="AI2022" s="15" t="s">
        <v>2</v>
      </c>
      <c r="AJ2022" s="15" t="s">
        <v>2259</v>
      </c>
      <c r="AK2022" s="15" t="s">
        <v>2260</v>
      </c>
      <c r="AL2022" s="15" t="s">
        <v>57</v>
      </c>
      <c r="AM2022" s="15" t="s">
        <v>2252</v>
      </c>
      <c r="AN2022" s="16">
        <v>10</v>
      </c>
      <c r="AO2022" s="16">
        <v>10</v>
      </c>
      <c r="AP2022" s="17"/>
      <c r="AQ2022" s="17"/>
      <c r="AR2022" s="17">
        <v>45837</v>
      </c>
      <c r="AS2022" s="17"/>
      <c r="AT2022" s="17"/>
      <c r="AU2022" s="16">
        <v>1</v>
      </c>
      <c r="AV2022" s="18" t="s">
        <v>1652</v>
      </c>
      <c r="AW2022" s="17"/>
      <c r="AX2022" s="17">
        <v>45409</v>
      </c>
      <c r="AY2022" s="17">
        <v>45409</v>
      </c>
    </row>
    <row r="2023" spans="1:51" x14ac:dyDescent="0.35">
      <c r="A2023" s="18" t="str">
        <f t="shared" si="31"/>
        <v>PUAMC-CG525R149</v>
      </c>
      <c r="B2023" s="15" t="s">
        <v>1639</v>
      </c>
      <c r="C2023" s="15" t="s">
        <v>1357</v>
      </c>
      <c r="D2023" s="15" t="s">
        <v>1539</v>
      </c>
      <c r="E2023" s="15" t="s">
        <v>2261</v>
      </c>
      <c r="F2023" s="15" t="s">
        <v>2257</v>
      </c>
      <c r="G2023" s="15" t="s">
        <v>1643</v>
      </c>
      <c r="H2023" s="15" t="s">
        <v>2</v>
      </c>
      <c r="I2023" s="15" t="s">
        <v>1637</v>
      </c>
      <c r="J2023" s="15" t="s">
        <v>2</v>
      </c>
      <c r="K2023" s="15" t="s">
        <v>1660</v>
      </c>
      <c r="L2023" s="15" t="s">
        <v>1645</v>
      </c>
      <c r="M2023" s="15" t="s">
        <v>2</v>
      </c>
      <c r="N2023" s="15" t="s">
        <v>2</v>
      </c>
      <c r="O2023" s="15" t="s">
        <v>1639</v>
      </c>
      <c r="P2023" s="15" t="s">
        <v>1637</v>
      </c>
      <c r="Q2023" s="15" t="s">
        <v>2</v>
      </c>
      <c r="R2023" s="15" t="s">
        <v>1639</v>
      </c>
      <c r="S2023" s="15" t="s">
        <v>1637</v>
      </c>
      <c r="T2023" s="15" t="s">
        <v>2</v>
      </c>
      <c r="U2023" s="15" t="s">
        <v>2258</v>
      </c>
      <c r="V2023" s="15" t="s">
        <v>2258</v>
      </c>
      <c r="W2023" s="15" t="s">
        <v>1647</v>
      </c>
      <c r="X2023" s="15" t="s">
        <v>2</v>
      </c>
      <c r="Y2023" s="15" t="s">
        <v>2</v>
      </c>
      <c r="Z2023" s="15" t="s">
        <v>2</v>
      </c>
      <c r="AA2023" s="15" t="s">
        <v>1648</v>
      </c>
      <c r="AB2023" s="15" t="s">
        <v>1648</v>
      </c>
      <c r="AC2023" s="15" t="s">
        <v>1648</v>
      </c>
      <c r="AD2023" s="15" t="s">
        <v>1648</v>
      </c>
      <c r="AE2023" s="15" t="s">
        <v>1648</v>
      </c>
      <c r="AF2023" s="15" t="s">
        <v>1648</v>
      </c>
      <c r="AG2023" s="15" t="s">
        <v>1648</v>
      </c>
      <c r="AH2023" s="15" t="s">
        <v>2</v>
      </c>
      <c r="AI2023" s="15" t="s">
        <v>2</v>
      </c>
      <c r="AJ2023" s="15" t="s">
        <v>2259</v>
      </c>
      <c r="AK2023" s="15" t="s">
        <v>2260</v>
      </c>
      <c r="AL2023" s="15" t="s">
        <v>57</v>
      </c>
      <c r="AM2023" s="15" t="s">
        <v>2252</v>
      </c>
      <c r="AN2023" s="16">
        <v>10</v>
      </c>
      <c r="AO2023" s="16">
        <v>10</v>
      </c>
      <c r="AP2023" s="17"/>
      <c r="AQ2023" s="17"/>
      <c r="AR2023" s="17">
        <v>45837</v>
      </c>
      <c r="AS2023" s="17"/>
      <c r="AT2023" s="17"/>
      <c r="AU2023" s="16">
        <v>1</v>
      </c>
      <c r="AV2023" s="18" t="s">
        <v>1652</v>
      </c>
      <c r="AW2023" s="17"/>
      <c r="AX2023" s="17">
        <v>45409</v>
      </c>
      <c r="AY2023" s="17">
        <v>45409</v>
      </c>
    </row>
    <row r="2024" spans="1:51" x14ac:dyDescent="0.35">
      <c r="A2024" s="18" t="str">
        <f t="shared" si="31"/>
        <v>PUAMC-CG711A149</v>
      </c>
      <c r="B2024" s="15" t="s">
        <v>1639</v>
      </c>
      <c r="C2024" s="15" t="s">
        <v>1357</v>
      </c>
      <c r="D2024" s="15" t="s">
        <v>1540</v>
      </c>
      <c r="E2024" s="15" t="s">
        <v>2261</v>
      </c>
      <c r="F2024" s="15" t="s">
        <v>2257</v>
      </c>
      <c r="G2024" s="15" t="s">
        <v>1643</v>
      </c>
      <c r="H2024" s="15" t="s">
        <v>2</v>
      </c>
      <c r="I2024" s="15" t="s">
        <v>1637</v>
      </c>
      <c r="J2024" s="15" t="s">
        <v>2</v>
      </c>
      <c r="K2024" s="15" t="s">
        <v>1660</v>
      </c>
      <c r="L2024" s="15" t="s">
        <v>1645</v>
      </c>
      <c r="M2024" s="15" t="s">
        <v>2</v>
      </c>
      <c r="N2024" s="15" t="s">
        <v>2</v>
      </c>
      <c r="O2024" s="15" t="s">
        <v>1639</v>
      </c>
      <c r="P2024" s="15" t="s">
        <v>1637</v>
      </c>
      <c r="Q2024" s="15" t="s">
        <v>2</v>
      </c>
      <c r="R2024" s="15" t="s">
        <v>1639</v>
      </c>
      <c r="S2024" s="15" t="s">
        <v>1637</v>
      </c>
      <c r="T2024" s="15" t="s">
        <v>2</v>
      </c>
      <c r="U2024" s="15" t="s">
        <v>2258</v>
      </c>
      <c r="V2024" s="15" t="s">
        <v>2258</v>
      </c>
      <c r="W2024" s="15" t="s">
        <v>1647</v>
      </c>
      <c r="X2024" s="15" t="s">
        <v>2</v>
      </c>
      <c r="Y2024" s="15" t="s">
        <v>2</v>
      </c>
      <c r="Z2024" s="15" t="s">
        <v>2</v>
      </c>
      <c r="AA2024" s="15" t="s">
        <v>1648</v>
      </c>
      <c r="AB2024" s="15" t="s">
        <v>1648</v>
      </c>
      <c r="AC2024" s="15" t="s">
        <v>1648</v>
      </c>
      <c r="AD2024" s="15" t="s">
        <v>1648</v>
      </c>
      <c r="AE2024" s="15" t="s">
        <v>1648</v>
      </c>
      <c r="AF2024" s="15" t="s">
        <v>1648</v>
      </c>
      <c r="AG2024" s="15" t="s">
        <v>1648</v>
      </c>
      <c r="AH2024" s="15" t="s">
        <v>2</v>
      </c>
      <c r="AI2024" s="15" t="s">
        <v>2</v>
      </c>
      <c r="AJ2024" s="15" t="s">
        <v>2259</v>
      </c>
      <c r="AK2024" s="15" t="s">
        <v>2260</v>
      </c>
      <c r="AL2024" s="15" t="s">
        <v>57</v>
      </c>
      <c r="AM2024" s="15" t="s">
        <v>2252</v>
      </c>
      <c r="AN2024" s="16">
        <v>10</v>
      </c>
      <c r="AO2024" s="16">
        <v>10</v>
      </c>
      <c r="AP2024" s="17"/>
      <c r="AQ2024" s="17"/>
      <c r="AR2024" s="17">
        <v>45837</v>
      </c>
      <c r="AS2024" s="17"/>
      <c r="AT2024" s="17"/>
      <c r="AU2024" s="16">
        <v>1</v>
      </c>
      <c r="AV2024" s="18" t="s">
        <v>1652</v>
      </c>
      <c r="AW2024" s="17"/>
      <c r="AX2024" s="17">
        <v>45409</v>
      </c>
      <c r="AY2024" s="17">
        <v>45409</v>
      </c>
    </row>
    <row r="2025" spans="1:51" x14ac:dyDescent="0.35">
      <c r="A2025" s="18" t="str">
        <f t="shared" si="31"/>
        <v>PUAMC-CG711R149</v>
      </c>
      <c r="B2025" s="15" t="s">
        <v>1639</v>
      </c>
      <c r="C2025" s="15" t="s">
        <v>1357</v>
      </c>
      <c r="D2025" s="15" t="s">
        <v>1541</v>
      </c>
      <c r="E2025" s="15" t="s">
        <v>2261</v>
      </c>
      <c r="F2025" s="15" t="s">
        <v>2257</v>
      </c>
      <c r="G2025" s="15" t="s">
        <v>1643</v>
      </c>
      <c r="H2025" s="15" t="s">
        <v>2</v>
      </c>
      <c r="I2025" s="15" t="s">
        <v>1637</v>
      </c>
      <c r="J2025" s="15" t="s">
        <v>2</v>
      </c>
      <c r="K2025" s="15" t="s">
        <v>1660</v>
      </c>
      <c r="L2025" s="15" t="s">
        <v>1645</v>
      </c>
      <c r="M2025" s="15" t="s">
        <v>2</v>
      </c>
      <c r="N2025" s="15" t="s">
        <v>2</v>
      </c>
      <c r="O2025" s="15" t="s">
        <v>1639</v>
      </c>
      <c r="P2025" s="15" t="s">
        <v>1637</v>
      </c>
      <c r="Q2025" s="15" t="s">
        <v>2</v>
      </c>
      <c r="R2025" s="15" t="s">
        <v>1639</v>
      </c>
      <c r="S2025" s="15" t="s">
        <v>1637</v>
      </c>
      <c r="T2025" s="15" t="s">
        <v>2</v>
      </c>
      <c r="U2025" s="15" t="s">
        <v>2258</v>
      </c>
      <c r="V2025" s="15" t="s">
        <v>2258</v>
      </c>
      <c r="W2025" s="15" t="s">
        <v>1647</v>
      </c>
      <c r="X2025" s="15" t="s">
        <v>2</v>
      </c>
      <c r="Y2025" s="15" t="s">
        <v>2</v>
      </c>
      <c r="Z2025" s="15" t="s">
        <v>2</v>
      </c>
      <c r="AA2025" s="15" t="s">
        <v>1648</v>
      </c>
      <c r="AB2025" s="15" t="s">
        <v>1648</v>
      </c>
      <c r="AC2025" s="15" t="s">
        <v>1648</v>
      </c>
      <c r="AD2025" s="15" t="s">
        <v>1648</v>
      </c>
      <c r="AE2025" s="15" t="s">
        <v>1648</v>
      </c>
      <c r="AF2025" s="15" t="s">
        <v>1648</v>
      </c>
      <c r="AG2025" s="15" t="s">
        <v>1648</v>
      </c>
      <c r="AH2025" s="15" t="s">
        <v>2</v>
      </c>
      <c r="AI2025" s="15" t="s">
        <v>2</v>
      </c>
      <c r="AJ2025" s="15" t="s">
        <v>2259</v>
      </c>
      <c r="AK2025" s="15" t="s">
        <v>2260</v>
      </c>
      <c r="AL2025" s="15" t="s">
        <v>57</v>
      </c>
      <c r="AM2025" s="15" t="s">
        <v>2252</v>
      </c>
      <c r="AN2025" s="16">
        <v>10</v>
      </c>
      <c r="AO2025" s="16">
        <v>10</v>
      </c>
      <c r="AP2025" s="17"/>
      <c r="AQ2025" s="17"/>
      <c r="AR2025" s="17">
        <v>45837</v>
      </c>
      <c r="AS2025" s="17"/>
      <c r="AT2025" s="17"/>
      <c r="AU2025" s="16">
        <v>1</v>
      </c>
      <c r="AV2025" s="18" t="s">
        <v>1652</v>
      </c>
      <c r="AW2025" s="17"/>
      <c r="AX2025" s="17">
        <v>45409</v>
      </c>
      <c r="AY2025" s="17">
        <v>45409</v>
      </c>
    </row>
    <row r="2026" spans="1:51" x14ac:dyDescent="0.35">
      <c r="A2026" s="18" t="str">
        <f t="shared" si="31"/>
        <v>PUAMC-CG713A149</v>
      </c>
      <c r="B2026" s="15" t="s">
        <v>1639</v>
      </c>
      <c r="C2026" s="15" t="s">
        <v>1357</v>
      </c>
      <c r="D2026" s="15" t="s">
        <v>1542</v>
      </c>
      <c r="E2026" s="15" t="s">
        <v>2261</v>
      </c>
      <c r="F2026" s="15" t="s">
        <v>2257</v>
      </c>
      <c r="G2026" s="15" t="s">
        <v>1643</v>
      </c>
      <c r="H2026" s="15" t="s">
        <v>2</v>
      </c>
      <c r="I2026" s="15" t="s">
        <v>1637</v>
      </c>
      <c r="J2026" s="15" t="s">
        <v>2</v>
      </c>
      <c r="K2026" s="15" t="s">
        <v>1660</v>
      </c>
      <c r="L2026" s="15" t="s">
        <v>1645</v>
      </c>
      <c r="M2026" s="15" t="s">
        <v>2</v>
      </c>
      <c r="N2026" s="15" t="s">
        <v>2</v>
      </c>
      <c r="O2026" s="15" t="s">
        <v>1639</v>
      </c>
      <c r="P2026" s="15" t="s">
        <v>1637</v>
      </c>
      <c r="Q2026" s="15" t="s">
        <v>2</v>
      </c>
      <c r="R2026" s="15" t="s">
        <v>1639</v>
      </c>
      <c r="S2026" s="15" t="s">
        <v>1637</v>
      </c>
      <c r="T2026" s="15" t="s">
        <v>2</v>
      </c>
      <c r="U2026" s="15" t="s">
        <v>2258</v>
      </c>
      <c r="V2026" s="15" t="s">
        <v>2258</v>
      </c>
      <c r="W2026" s="15" t="s">
        <v>1647</v>
      </c>
      <c r="X2026" s="15" t="s">
        <v>2</v>
      </c>
      <c r="Y2026" s="15" t="s">
        <v>2</v>
      </c>
      <c r="Z2026" s="15" t="s">
        <v>2</v>
      </c>
      <c r="AA2026" s="15" t="s">
        <v>1648</v>
      </c>
      <c r="AB2026" s="15" t="s">
        <v>1648</v>
      </c>
      <c r="AC2026" s="15" t="s">
        <v>1648</v>
      </c>
      <c r="AD2026" s="15" t="s">
        <v>1648</v>
      </c>
      <c r="AE2026" s="15" t="s">
        <v>1648</v>
      </c>
      <c r="AF2026" s="15" t="s">
        <v>1648</v>
      </c>
      <c r="AG2026" s="15" t="s">
        <v>1648</v>
      </c>
      <c r="AH2026" s="15" t="s">
        <v>2</v>
      </c>
      <c r="AI2026" s="15" t="s">
        <v>2</v>
      </c>
      <c r="AJ2026" s="15" t="s">
        <v>2259</v>
      </c>
      <c r="AK2026" s="15" t="s">
        <v>2260</v>
      </c>
      <c r="AL2026" s="15" t="s">
        <v>57</v>
      </c>
      <c r="AM2026" s="15" t="s">
        <v>2252</v>
      </c>
      <c r="AN2026" s="16">
        <v>10</v>
      </c>
      <c r="AO2026" s="16">
        <v>10</v>
      </c>
      <c r="AP2026" s="17"/>
      <c r="AQ2026" s="17"/>
      <c r="AR2026" s="17">
        <v>45837</v>
      </c>
      <c r="AS2026" s="17"/>
      <c r="AT2026" s="17"/>
      <c r="AU2026" s="16">
        <v>1</v>
      </c>
      <c r="AV2026" s="18" t="s">
        <v>1652</v>
      </c>
      <c r="AW2026" s="17"/>
      <c r="AX2026" s="17">
        <v>45409</v>
      </c>
      <c r="AY2026" s="17">
        <v>45409</v>
      </c>
    </row>
    <row r="2027" spans="1:51" x14ac:dyDescent="0.35">
      <c r="A2027" s="18" t="str">
        <f t="shared" si="31"/>
        <v>PUAMC-CG713K149</v>
      </c>
      <c r="B2027" s="15" t="s">
        <v>1639</v>
      </c>
      <c r="C2027" s="15" t="s">
        <v>1357</v>
      </c>
      <c r="D2027" s="15" t="s">
        <v>1543</v>
      </c>
      <c r="E2027" s="15" t="s">
        <v>2261</v>
      </c>
      <c r="F2027" s="15" t="s">
        <v>2257</v>
      </c>
      <c r="G2027" s="15" t="s">
        <v>1643</v>
      </c>
      <c r="H2027" s="15" t="s">
        <v>2</v>
      </c>
      <c r="I2027" s="15" t="s">
        <v>1637</v>
      </c>
      <c r="J2027" s="15" t="s">
        <v>2</v>
      </c>
      <c r="K2027" s="15" t="s">
        <v>1660</v>
      </c>
      <c r="L2027" s="15" t="s">
        <v>1645</v>
      </c>
      <c r="M2027" s="15" t="s">
        <v>2</v>
      </c>
      <c r="N2027" s="15" t="s">
        <v>2</v>
      </c>
      <c r="O2027" s="15" t="s">
        <v>1639</v>
      </c>
      <c r="P2027" s="15" t="s">
        <v>1637</v>
      </c>
      <c r="Q2027" s="15" t="s">
        <v>2</v>
      </c>
      <c r="R2027" s="15" t="s">
        <v>1639</v>
      </c>
      <c r="S2027" s="15" t="s">
        <v>1637</v>
      </c>
      <c r="T2027" s="15" t="s">
        <v>2</v>
      </c>
      <c r="U2027" s="15" t="s">
        <v>2258</v>
      </c>
      <c r="V2027" s="15" t="s">
        <v>2258</v>
      </c>
      <c r="W2027" s="15" t="s">
        <v>1647</v>
      </c>
      <c r="X2027" s="15" t="s">
        <v>2</v>
      </c>
      <c r="Y2027" s="15" t="s">
        <v>2</v>
      </c>
      <c r="Z2027" s="15" t="s">
        <v>2</v>
      </c>
      <c r="AA2027" s="15" t="s">
        <v>1648</v>
      </c>
      <c r="AB2027" s="15" t="s">
        <v>1648</v>
      </c>
      <c r="AC2027" s="15" t="s">
        <v>1648</v>
      </c>
      <c r="AD2027" s="15" t="s">
        <v>1648</v>
      </c>
      <c r="AE2027" s="15" t="s">
        <v>1648</v>
      </c>
      <c r="AF2027" s="15" t="s">
        <v>1648</v>
      </c>
      <c r="AG2027" s="15" t="s">
        <v>1648</v>
      </c>
      <c r="AH2027" s="15" t="s">
        <v>2</v>
      </c>
      <c r="AI2027" s="15" t="s">
        <v>2</v>
      </c>
      <c r="AJ2027" s="15" t="s">
        <v>2259</v>
      </c>
      <c r="AK2027" s="15" t="s">
        <v>2260</v>
      </c>
      <c r="AL2027" s="15" t="s">
        <v>57</v>
      </c>
      <c r="AM2027" s="15" t="s">
        <v>2252</v>
      </c>
      <c r="AN2027" s="16">
        <v>10</v>
      </c>
      <c r="AO2027" s="16">
        <v>10</v>
      </c>
      <c r="AP2027" s="17"/>
      <c r="AQ2027" s="17"/>
      <c r="AR2027" s="17">
        <v>45837</v>
      </c>
      <c r="AS2027" s="17"/>
      <c r="AT2027" s="17"/>
      <c r="AU2027" s="16">
        <v>1</v>
      </c>
      <c r="AV2027" s="18" t="s">
        <v>1652</v>
      </c>
      <c r="AW2027" s="17"/>
      <c r="AX2027" s="17">
        <v>45409</v>
      </c>
      <c r="AY2027" s="17">
        <v>45409</v>
      </c>
    </row>
    <row r="2028" spans="1:51" x14ac:dyDescent="0.35">
      <c r="A2028" s="18" t="str">
        <f t="shared" si="31"/>
        <v>PUAMC-CG713R149</v>
      </c>
      <c r="B2028" s="15" t="s">
        <v>1639</v>
      </c>
      <c r="C2028" s="15" t="s">
        <v>1357</v>
      </c>
      <c r="D2028" s="15" t="s">
        <v>1544</v>
      </c>
      <c r="E2028" s="15" t="s">
        <v>2261</v>
      </c>
      <c r="F2028" s="15" t="s">
        <v>2257</v>
      </c>
      <c r="G2028" s="15" t="s">
        <v>1643</v>
      </c>
      <c r="H2028" s="15" t="s">
        <v>2</v>
      </c>
      <c r="I2028" s="15" t="s">
        <v>1637</v>
      </c>
      <c r="J2028" s="15" t="s">
        <v>2</v>
      </c>
      <c r="K2028" s="15" t="s">
        <v>1660</v>
      </c>
      <c r="L2028" s="15" t="s">
        <v>1645</v>
      </c>
      <c r="M2028" s="15" t="s">
        <v>2</v>
      </c>
      <c r="N2028" s="15" t="s">
        <v>2</v>
      </c>
      <c r="O2028" s="15" t="s">
        <v>1639</v>
      </c>
      <c r="P2028" s="15" t="s">
        <v>1637</v>
      </c>
      <c r="Q2028" s="15" t="s">
        <v>2</v>
      </c>
      <c r="R2028" s="15" t="s">
        <v>1639</v>
      </c>
      <c r="S2028" s="15" t="s">
        <v>1637</v>
      </c>
      <c r="T2028" s="15" t="s">
        <v>2</v>
      </c>
      <c r="U2028" s="15" t="s">
        <v>2258</v>
      </c>
      <c r="V2028" s="15" t="s">
        <v>2258</v>
      </c>
      <c r="W2028" s="15" t="s">
        <v>1647</v>
      </c>
      <c r="X2028" s="15" t="s">
        <v>2</v>
      </c>
      <c r="Y2028" s="15" t="s">
        <v>2</v>
      </c>
      <c r="Z2028" s="15" t="s">
        <v>2</v>
      </c>
      <c r="AA2028" s="15" t="s">
        <v>1648</v>
      </c>
      <c r="AB2028" s="15" t="s">
        <v>1648</v>
      </c>
      <c r="AC2028" s="15" t="s">
        <v>1648</v>
      </c>
      <c r="AD2028" s="15" t="s">
        <v>1648</v>
      </c>
      <c r="AE2028" s="15" t="s">
        <v>1648</v>
      </c>
      <c r="AF2028" s="15" t="s">
        <v>1648</v>
      </c>
      <c r="AG2028" s="15" t="s">
        <v>1648</v>
      </c>
      <c r="AH2028" s="15" t="s">
        <v>2</v>
      </c>
      <c r="AI2028" s="15" t="s">
        <v>2</v>
      </c>
      <c r="AJ2028" s="15" t="s">
        <v>2259</v>
      </c>
      <c r="AK2028" s="15" t="s">
        <v>2260</v>
      </c>
      <c r="AL2028" s="15" t="s">
        <v>57</v>
      </c>
      <c r="AM2028" s="15" t="s">
        <v>2252</v>
      </c>
      <c r="AN2028" s="16">
        <v>10</v>
      </c>
      <c r="AO2028" s="16">
        <v>10</v>
      </c>
      <c r="AP2028" s="17"/>
      <c r="AQ2028" s="17"/>
      <c r="AR2028" s="17">
        <v>45837</v>
      </c>
      <c r="AS2028" s="17"/>
      <c r="AT2028" s="17"/>
      <c r="AU2028" s="16">
        <v>1</v>
      </c>
      <c r="AV2028" s="18" t="s">
        <v>1652</v>
      </c>
      <c r="AW2028" s="17"/>
      <c r="AX2028" s="17">
        <v>45409</v>
      </c>
      <c r="AY2028" s="17">
        <v>45409</v>
      </c>
    </row>
    <row r="2029" spans="1:51" x14ac:dyDescent="0.35">
      <c r="A2029" s="18" t="str">
        <f t="shared" si="31"/>
        <v>PUAMC-CG713W149</v>
      </c>
      <c r="B2029" s="15" t="s">
        <v>1639</v>
      </c>
      <c r="C2029" s="15" t="s">
        <v>1357</v>
      </c>
      <c r="D2029" s="15" t="s">
        <v>1545</v>
      </c>
      <c r="E2029" s="15" t="s">
        <v>2261</v>
      </c>
      <c r="F2029" s="15" t="s">
        <v>2257</v>
      </c>
      <c r="G2029" s="15" t="s">
        <v>1643</v>
      </c>
      <c r="H2029" s="15" t="s">
        <v>2</v>
      </c>
      <c r="I2029" s="15" t="s">
        <v>1637</v>
      </c>
      <c r="J2029" s="15" t="s">
        <v>2</v>
      </c>
      <c r="K2029" s="15" t="s">
        <v>1660</v>
      </c>
      <c r="L2029" s="15" t="s">
        <v>1645</v>
      </c>
      <c r="M2029" s="15" t="s">
        <v>2</v>
      </c>
      <c r="N2029" s="15" t="s">
        <v>2</v>
      </c>
      <c r="O2029" s="15" t="s">
        <v>1639</v>
      </c>
      <c r="P2029" s="15" t="s">
        <v>1637</v>
      </c>
      <c r="Q2029" s="15" t="s">
        <v>2</v>
      </c>
      <c r="R2029" s="15" t="s">
        <v>1639</v>
      </c>
      <c r="S2029" s="15" t="s">
        <v>1637</v>
      </c>
      <c r="T2029" s="15" t="s">
        <v>2</v>
      </c>
      <c r="U2029" s="15" t="s">
        <v>2258</v>
      </c>
      <c r="V2029" s="15" t="s">
        <v>2258</v>
      </c>
      <c r="W2029" s="15" t="s">
        <v>1647</v>
      </c>
      <c r="X2029" s="15" t="s">
        <v>2</v>
      </c>
      <c r="Y2029" s="15" t="s">
        <v>2</v>
      </c>
      <c r="Z2029" s="15" t="s">
        <v>2</v>
      </c>
      <c r="AA2029" s="15" t="s">
        <v>1648</v>
      </c>
      <c r="AB2029" s="15" t="s">
        <v>1648</v>
      </c>
      <c r="AC2029" s="15" t="s">
        <v>1648</v>
      </c>
      <c r="AD2029" s="15" t="s">
        <v>1648</v>
      </c>
      <c r="AE2029" s="15" t="s">
        <v>1648</v>
      </c>
      <c r="AF2029" s="15" t="s">
        <v>1648</v>
      </c>
      <c r="AG2029" s="15" t="s">
        <v>1648</v>
      </c>
      <c r="AH2029" s="15" t="s">
        <v>2</v>
      </c>
      <c r="AI2029" s="15" t="s">
        <v>2</v>
      </c>
      <c r="AJ2029" s="15" t="s">
        <v>2259</v>
      </c>
      <c r="AK2029" s="15" t="s">
        <v>2260</v>
      </c>
      <c r="AL2029" s="15" t="s">
        <v>57</v>
      </c>
      <c r="AM2029" s="15" t="s">
        <v>2252</v>
      </c>
      <c r="AN2029" s="16">
        <v>10</v>
      </c>
      <c r="AO2029" s="16">
        <v>10</v>
      </c>
      <c r="AP2029" s="17"/>
      <c r="AQ2029" s="17"/>
      <c r="AR2029" s="17">
        <v>45837</v>
      </c>
      <c r="AS2029" s="17"/>
      <c r="AT2029" s="17"/>
      <c r="AU2029" s="16">
        <v>1</v>
      </c>
      <c r="AV2029" s="18" t="s">
        <v>1652</v>
      </c>
      <c r="AW2029" s="17"/>
      <c r="AX2029" s="17">
        <v>45409</v>
      </c>
      <c r="AY2029" s="17">
        <v>45409</v>
      </c>
    </row>
    <row r="2030" spans="1:51" x14ac:dyDescent="0.35">
      <c r="A2030" s="18" t="str">
        <f t="shared" si="31"/>
        <v>PUAMC-CG715K149</v>
      </c>
      <c r="B2030" s="15" t="s">
        <v>1639</v>
      </c>
      <c r="C2030" s="15" t="s">
        <v>1357</v>
      </c>
      <c r="D2030" s="15" t="s">
        <v>1546</v>
      </c>
      <c r="E2030" s="15" t="s">
        <v>2261</v>
      </c>
      <c r="F2030" s="15" t="s">
        <v>2257</v>
      </c>
      <c r="G2030" s="15" t="s">
        <v>1643</v>
      </c>
      <c r="H2030" s="15" t="s">
        <v>2</v>
      </c>
      <c r="I2030" s="15" t="s">
        <v>1637</v>
      </c>
      <c r="J2030" s="15" t="s">
        <v>2</v>
      </c>
      <c r="K2030" s="15" t="s">
        <v>1660</v>
      </c>
      <c r="L2030" s="15" t="s">
        <v>1645</v>
      </c>
      <c r="M2030" s="15" t="s">
        <v>2</v>
      </c>
      <c r="N2030" s="15" t="s">
        <v>2</v>
      </c>
      <c r="O2030" s="15" t="s">
        <v>1639</v>
      </c>
      <c r="P2030" s="15" t="s">
        <v>1637</v>
      </c>
      <c r="Q2030" s="15" t="s">
        <v>2</v>
      </c>
      <c r="R2030" s="15" t="s">
        <v>1639</v>
      </c>
      <c r="S2030" s="15" t="s">
        <v>1637</v>
      </c>
      <c r="T2030" s="15" t="s">
        <v>2</v>
      </c>
      <c r="U2030" s="15" t="s">
        <v>2258</v>
      </c>
      <c r="V2030" s="15" t="s">
        <v>2258</v>
      </c>
      <c r="W2030" s="15" t="s">
        <v>1647</v>
      </c>
      <c r="X2030" s="15" t="s">
        <v>2</v>
      </c>
      <c r="Y2030" s="15" t="s">
        <v>2</v>
      </c>
      <c r="Z2030" s="15" t="s">
        <v>2</v>
      </c>
      <c r="AA2030" s="15" t="s">
        <v>1648</v>
      </c>
      <c r="AB2030" s="15" t="s">
        <v>1648</v>
      </c>
      <c r="AC2030" s="15" t="s">
        <v>1648</v>
      </c>
      <c r="AD2030" s="15" t="s">
        <v>1648</v>
      </c>
      <c r="AE2030" s="15" t="s">
        <v>1648</v>
      </c>
      <c r="AF2030" s="15" t="s">
        <v>1648</v>
      </c>
      <c r="AG2030" s="15" t="s">
        <v>1648</v>
      </c>
      <c r="AH2030" s="15" t="s">
        <v>2</v>
      </c>
      <c r="AI2030" s="15" t="s">
        <v>2</v>
      </c>
      <c r="AJ2030" s="15" t="s">
        <v>2259</v>
      </c>
      <c r="AK2030" s="15" t="s">
        <v>2260</v>
      </c>
      <c r="AL2030" s="15" t="s">
        <v>57</v>
      </c>
      <c r="AM2030" s="15" t="s">
        <v>2252</v>
      </c>
      <c r="AN2030" s="16">
        <v>10</v>
      </c>
      <c r="AO2030" s="16">
        <v>10</v>
      </c>
      <c r="AP2030" s="17"/>
      <c r="AQ2030" s="17"/>
      <c r="AR2030" s="17">
        <v>45837</v>
      </c>
      <c r="AS2030" s="17"/>
      <c r="AT2030" s="17"/>
      <c r="AU2030" s="16">
        <v>1</v>
      </c>
      <c r="AV2030" s="18" t="s">
        <v>1652</v>
      </c>
      <c r="AW2030" s="17"/>
      <c r="AX2030" s="17">
        <v>45409</v>
      </c>
      <c r="AY2030" s="17">
        <v>45409</v>
      </c>
    </row>
    <row r="2031" spans="1:51" x14ac:dyDescent="0.35">
      <c r="A2031" s="18" t="str">
        <f t="shared" si="31"/>
        <v>PUAMC-CG715W149</v>
      </c>
      <c r="B2031" s="15" t="s">
        <v>1639</v>
      </c>
      <c r="C2031" s="15" t="s">
        <v>1357</v>
      </c>
      <c r="D2031" s="15" t="s">
        <v>1547</v>
      </c>
      <c r="E2031" s="15" t="s">
        <v>2261</v>
      </c>
      <c r="F2031" s="15" t="s">
        <v>2257</v>
      </c>
      <c r="G2031" s="15" t="s">
        <v>1643</v>
      </c>
      <c r="H2031" s="15" t="s">
        <v>2</v>
      </c>
      <c r="I2031" s="15" t="s">
        <v>1637</v>
      </c>
      <c r="J2031" s="15" t="s">
        <v>2</v>
      </c>
      <c r="K2031" s="15" t="s">
        <v>1660</v>
      </c>
      <c r="L2031" s="15" t="s">
        <v>1645</v>
      </c>
      <c r="M2031" s="15" t="s">
        <v>2</v>
      </c>
      <c r="N2031" s="15" t="s">
        <v>2</v>
      </c>
      <c r="O2031" s="15" t="s">
        <v>1639</v>
      </c>
      <c r="P2031" s="15" t="s">
        <v>1637</v>
      </c>
      <c r="Q2031" s="15" t="s">
        <v>2</v>
      </c>
      <c r="R2031" s="15" t="s">
        <v>1639</v>
      </c>
      <c r="S2031" s="15" t="s">
        <v>1637</v>
      </c>
      <c r="T2031" s="15" t="s">
        <v>2</v>
      </c>
      <c r="U2031" s="15" t="s">
        <v>2258</v>
      </c>
      <c r="V2031" s="15" t="s">
        <v>2258</v>
      </c>
      <c r="W2031" s="15" t="s">
        <v>1647</v>
      </c>
      <c r="X2031" s="15" t="s">
        <v>2</v>
      </c>
      <c r="Y2031" s="15" t="s">
        <v>2</v>
      </c>
      <c r="Z2031" s="15" t="s">
        <v>2</v>
      </c>
      <c r="AA2031" s="15" t="s">
        <v>1648</v>
      </c>
      <c r="AB2031" s="15" t="s">
        <v>1648</v>
      </c>
      <c r="AC2031" s="15" t="s">
        <v>1648</v>
      </c>
      <c r="AD2031" s="15" t="s">
        <v>1648</v>
      </c>
      <c r="AE2031" s="15" t="s">
        <v>1648</v>
      </c>
      <c r="AF2031" s="15" t="s">
        <v>1648</v>
      </c>
      <c r="AG2031" s="15" t="s">
        <v>1648</v>
      </c>
      <c r="AH2031" s="15" t="s">
        <v>2</v>
      </c>
      <c r="AI2031" s="15" t="s">
        <v>2</v>
      </c>
      <c r="AJ2031" s="15" t="s">
        <v>2259</v>
      </c>
      <c r="AK2031" s="15" t="s">
        <v>2260</v>
      </c>
      <c r="AL2031" s="15" t="s">
        <v>57</v>
      </c>
      <c r="AM2031" s="15" t="s">
        <v>2252</v>
      </c>
      <c r="AN2031" s="16">
        <v>10</v>
      </c>
      <c r="AO2031" s="16">
        <v>10</v>
      </c>
      <c r="AP2031" s="17"/>
      <c r="AQ2031" s="17"/>
      <c r="AR2031" s="17">
        <v>45837</v>
      </c>
      <c r="AS2031" s="17"/>
      <c r="AT2031" s="17"/>
      <c r="AU2031" s="16">
        <v>1</v>
      </c>
      <c r="AV2031" s="18" t="s">
        <v>1652</v>
      </c>
      <c r="AW2031" s="17"/>
      <c r="AX2031" s="17">
        <v>45409</v>
      </c>
      <c r="AY2031" s="17">
        <v>45409</v>
      </c>
    </row>
    <row r="2032" spans="1:51" x14ac:dyDescent="0.35">
      <c r="A2032" s="18" t="str">
        <f t="shared" si="31"/>
        <v>PUAMC-CG717R149</v>
      </c>
      <c r="B2032" s="15" t="s">
        <v>1639</v>
      </c>
      <c r="C2032" s="15" t="s">
        <v>1357</v>
      </c>
      <c r="D2032" s="15" t="s">
        <v>1548</v>
      </c>
      <c r="E2032" s="15" t="s">
        <v>2261</v>
      </c>
      <c r="F2032" s="15" t="s">
        <v>2257</v>
      </c>
      <c r="G2032" s="15" t="s">
        <v>1643</v>
      </c>
      <c r="H2032" s="15" t="s">
        <v>2</v>
      </c>
      <c r="I2032" s="15" t="s">
        <v>1637</v>
      </c>
      <c r="J2032" s="15" t="s">
        <v>2</v>
      </c>
      <c r="K2032" s="15" t="s">
        <v>1660</v>
      </c>
      <c r="L2032" s="15" t="s">
        <v>1645</v>
      </c>
      <c r="M2032" s="15" t="s">
        <v>2</v>
      </c>
      <c r="N2032" s="15" t="s">
        <v>2</v>
      </c>
      <c r="O2032" s="15" t="s">
        <v>1639</v>
      </c>
      <c r="P2032" s="15" t="s">
        <v>1637</v>
      </c>
      <c r="Q2032" s="15" t="s">
        <v>2</v>
      </c>
      <c r="R2032" s="15" t="s">
        <v>1639</v>
      </c>
      <c r="S2032" s="15" t="s">
        <v>1637</v>
      </c>
      <c r="T2032" s="15" t="s">
        <v>2</v>
      </c>
      <c r="U2032" s="15" t="s">
        <v>2258</v>
      </c>
      <c r="V2032" s="15" t="s">
        <v>2258</v>
      </c>
      <c r="W2032" s="15" t="s">
        <v>1647</v>
      </c>
      <c r="X2032" s="15" t="s">
        <v>2</v>
      </c>
      <c r="Y2032" s="15" t="s">
        <v>2</v>
      </c>
      <c r="Z2032" s="15" t="s">
        <v>2</v>
      </c>
      <c r="AA2032" s="15" t="s">
        <v>1648</v>
      </c>
      <c r="AB2032" s="15" t="s">
        <v>1648</v>
      </c>
      <c r="AC2032" s="15" t="s">
        <v>1648</v>
      </c>
      <c r="AD2032" s="15" t="s">
        <v>1648</v>
      </c>
      <c r="AE2032" s="15" t="s">
        <v>1648</v>
      </c>
      <c r="AF2032" s="15" t="s">
        <v>1648</v>
      </c>
      <c r="AG2032" s="15" t="s">
        <v>1648</v>
      </c>
      <c r="AH2032" s="15" t="s">
        <v>2</v>
      </c>
      <c r="AI2032" s="15" t="s">
        <v>2</v>
      </c>
      <c r="AJ2032" s="15" t="s">
        <v>2259</v>
      </c>
      <c r="AK2032" s="15" t="s">
        <v>2260</v>
      </c>
      <c r="AL2032" s="15" t="s">
        <v>57</v>
      </c>
      <c r="AM2032" s="15" t="s">
        <v>2252</v>
      </c>
      <c r="AN2032" s="16">
        <v>10</v>
      </c>
      <c r="AO2032" s="16">
        <v>10</v>
      </c>
      <c r="AP2032" s="17"/>
      <c r="AQ2032" s="17"/>
      <c r="AR2032" s="17">
        <v>45837</v>
      </c>
      <c r="AS2032" s="17"/>
      <c r="AT2032" s="17"/>
      <c r="AU2032" s="16">
        <v>1</v>
      </c>
      <c r="AV2032" s="18" t="s">
        <v>1652</v>
      </c>
      <c r="AW2032" s="17"/>
      <c r="AX2032" s="17">
        <v>45409</v>
      </c>
      <c r="AY2032" s="17">
        <v>45409</v>
      </c>
    </row>
    <row r="2033" spans="1:51" x14ac:dyDescent="0.35">
      <c r="A2033" s="18" t="str">
        <f t="shared" si="31"/>
        <v>PUAMC-CL601A149</v>
      </c>
      <c r="B2033" s="15" t="s">
        <v>1639</v>
      </c>
      <c r="C2033" s="15" t="s">
        <v>1357</v>
      </c>
      <c r="D2033" s="15" t="s">
        <v>1549</v>
      </c>
      <c r="E2033" s="15" t="s">
        <v>2261</v>
      </c>
      <c r="F2033" s="15" t="s">
        <v>2262</v>
      </c>
      <c r="G2033" s="15" t="s">
        <v>1643</v>
      </c>
      <c r="H2033" s="15" t="s">
        <v>2</v>
      </c>
      <c r="I2033" s="15" t="s">
        <v>1637</v>
      </c>
      <c r="J2033" s="15" t="s">
        <v>1640</v>
      </c>
      <c r="K2033" s="15" t="s">
        <v>1660</v>
      </c>
      <c r="L2033" s="15" t="s">
        <v>1645</v>
      </c>
      <c r="M2033" s="15" t="s">
        <v>2</v>
      </c>
      <c r="N2033" s="15" t="s">
        <v>2</v>
      </c>
      <c r="O2033" s="15" t="s">
        <v>1639</v>
      </c>
      <c r="P2033" s="15" t="s">
        <v>1637</v>
      </c>
      <c r="Q2033" s="15" t="s">
        <v>2</v>
      </c>
      <c r="R2033" s="15" t="s">
        <v>1639</v>
      </c>
      <c r="S2033" s="15" t="s">
        <v>1637</v>
      </c>
      <c r="T2033" s="15" t="s">
        <v>2</v>
      </c>
      <c r="U2033" s="15" t="s">
        <v>2258</v>
      </c>
      <c r="V2033" s="15" t="s">
        <v>2258</v>
      </c>
      <c r="W2033" s="15" t="s">
        <v>1647</v>
      </c>
      <c r="X2033" s="15" t="s">
        <v>2</v>
      </c>
      <c r="Y2033" s="15" t="s">
        <v>2</v>
      </c>
      <c r="Z2033" s="15" t="s">
        <v>2</v>
      </c>
      <c r="AA2033" s="15" t="s">
        <v>1648</v>
      </c>
      <c r="AB2033" s="15" t="s">
        <v>1648</v>
      </c>
      <c r="AC2033" s="15" t="s">
        <v>1648</v>
      </c>
      <c r="AD2033" s="15" t="s">
        <v>1648</v>
      </c>
      <c r="AE2033" s="15" t="s">
        <v>1648</v>
      </c>
      <c r="AF2033" s="15" t="s">
        <v>1648</v>
      </c>
      <c r="AG2033" s="15" t="s">
        <v>1648</v>
      </c>
      <c r="AH2033" s="15" t="s">
        <v>2</v>
      </c>
      <c r="AI2033" s="15" t="s">
        <v>2</v>
      </c>
      <c r="AJ2033" s="15" t="s">
        <v>2263</v>
      </c>
      <c r="AK2033" s="15" t="s">
        <v>2260</v>
      </c>
      <c r="AL2033" s="15" t="s">
        <v>57</v>
      </c>
      <c r="AM2033" s="15" t="s">
        <v>2252</v>
      </c>
      <c r="AN2033" s="16">
        <v>10</v>
      </c>
      <c r="AO2033" s="16">
        <v>10</v>
      </c>
      <c r="AP2033" s="17"/>
      <c r="AQ2033" s="17"/>
      <c r="AR2033" s="17">
        <v>45837</v>
      </c>
      <c r="AS2033" s="17"/>
      <c r="AT2033" s="17"/>
      <c r="AU2033" s="16">
        <v>1</v>
      </c>
      <c r="AV2033" s="18" t="s">
        <v>1652</v>
      </c>
      <c r="AW2033" s="17"/>
      <c r="AX2033" s="17">
        <v>45485</v>
      </c>
      <c r="AY2033" s="17">
        <v>45409</v>
      </c>
    </row>
    <row r="2034" spans="1:51" x14ac:dyDescent="0.35">
      <c r="A2034" s="18" t="str">
        <f t="shared" si="31"/>
        <v>PUAMC-CL603G149</v>
      </c>
      <c r="B2034" s="15" t="s">
        <v>1639</v>
      </c>
      <c r="C2034" s="15" t="s">
        <v>1357</v>
      </c>
      <c r="D2034" s="15" t="s">
        <v>1550</v>
      </c>
      <c r="E2034" s="15" t="s">
        <v>2261</v>
      </c>
      <c r="F2034" s="15" t="s">
        <v>2262</v>
      </c>
      <c r="G2034" s="15" t="s">
        <v>1643</v>
      </c>
      <c r="H2034" s="15" t="s">
        <v>2</v>
      </c>
      <c r="I2034" s="15" t="s">
        <v>1637</v>
      </c>
      <c r="J2034" s="15" t="s">
        <v>2</v>
      </c>
      <c r="K2034" s="15" t="s">
        <v>1660</v>
      </c>
      <c r="L2034" s="15" t="s">
        <v>1645</v>
      </c>
      <c r="M2034" s="15" t="s">
        <v>2</v>
      </c>
      <c r="N2034" s="15" t="s">
        <v>2</v>
      </c>
      <c r="O2034" s="15" t="s">
        <v>1639</v>
      </c>
      <c r="P2034" s="15" t="s">
        <v>1637</v>
      </c>
      <c r="Q2034" s="15" t="s">
        <v>2</v>
      </c>
      <c r="R2034" s="15" t="s">
        <v>1639</v>
      </c>
      <c r="S2034" s="15" t="s">
        <v>1637</v>
      </c>
      <c r="T2034" s="15" t="s">
        <v>2</v>
      </c>
      <c r="U2034" s="15" t="s">
        <v>2258</v>
      </c>
      <c r="V2034" s="15" t="s">
        <v>2258</v>
      </c>
      <c r="W2034" s="15" t="s">
        <v>1647</v>
      </c>
      <c r="X2034" s="15" t="s">
        <v>2</v>
      </c>
      <c r="Y2034" s="15" t="s">
        <v>2</v>
      </c>
      <c r="Z2034" s="15" t="s">
        <v>2</v>
      </c>
      <c r="AA2034" s="15" t="s">
        <v>1648</v>
      </c>
      <c r="AB2034" s="15" t="s">
        <v>1648</v>
      </c>
      <c r="AC2034" s="15" t="s">
        <v>1648</v>
      </c>
      <c r="AD2034" s="15" t="s">
        <v>1648</v>
      </c>
      <c r="AE2034" s="15" t="s">
        <v>1648</v>
      </c>
      <c r="AF2034" s="15" t="s">
        <v>1648</v>
      </c>
      <c r="AG2034" s="15" t="s">
        <v>1648</v>
      </c>
      <c r="AH2034" s="15" t="s">
        <v>2</v>
      </c>
      <c r="AI2034" s="15" t="s">
        <v>2</v>
      </c>
      <c r="AJ2034" s="15" t="s">
        <v>2263</v>
      </c>
      <c r="AK2034" s="15" t="s">
        <v>2260</v>
      </c>
      <c r="AL2034" s="15" t="s">
        <v>57</v>
      </c>
      <c r="AM2034" s="15" t="s">
        <v>2252</v>
      </c>
      <c r="AN2034" s="16">
        <v>10</v>
      </c>
      <c r="AO2034" s="16">
        <v>10</v>
      </c>
      <c r="AP2034" s="17"/>
      <c r="AQ2034" s="17"/>
      <c r="AR2034" s="17">
        <v>45837</v>
      </c>
      <c r="AS2034" s="17"/>
      <c r="AT2034" s="17"/>
      <c r="AU2034" s="16">
        <v>1</v>
      </c>
      <c r="AV2034" s="18" t="s">
        <v>1652</v>
      </c>
      <c r="AW2034" s="17"/>
      <c r="AX2034" s="17">
        <v>45409</v>
      </c>
      <c r="AY2034" s="17">
        <v>45409</v>
      </c>
    </row>
    <row r="2035" spans="1:51" x14ac:dyDescent="0.35">
      <c r="A2035" s="18" t="str">
        <f t="shared" si="31"/>
        <v>PUAMC-CL605K149</v>
      </c>
      <c r="B2035" s="15" t="s">
        <v>1639</v>
      </c>
      <c r="C2035" s="15" t="s">
        <v>1357</v>
      </c>
      <c r="D2035" s="15" t="s">
        <v>1551</v>
      </c>
      <c r="E2035" s="15" t="s">
        <v>2261</v>
      </c>
      <c r="F2035" s="15" t="s">
        <v>2262</v>
      </c>
      <c r="G2035" s="15" t="s">
        <v>1643</v>
      </c>
      <c r="H2035" s="15" t="s">
        <v>2</v>
      </c>
      <c r="I2035" s="15" t="s">
        <v>1637</v>
      </c>
      <c r="J2035" s="15" t="s">
        <v>2</v>
      </c>
      <c r="K2035" s="15" t="s">
        <v>1660</v>
      </c>
      <c r="L2035" s="15" t="s">
        <v>1645</v>
      </c>
      <c r="M2035" s="15" t="s">
        <v>2</v>
      </c>
      <c r="N2035" s="15" t="s">
        <v>2</v>
      </c>
      <c r="O2035" s="15" t="s">
        <v>1639</v>
      </c>
      <c r="P2035" s="15" t="s">
        <v>1637</v>
      </c>
      <c r="Q2035" s="15" t="s">
        <v>2</v>
      </c>
      <c r="R2035" s="15" t="s">
        <v>1639</v>
      </c>
      <c r="S2035" s="15" t="s">
        <v>1637</v>
      </c>
      <c r="T2035" s="15" t="s">
        <v>2</v>
      </c>
      <c r="U2035" s="15" t="s">
        <v>2258</v>
      </c>
      <c r="V2035" s="15" t="s">
        <v>2258</v>
      </c>
      <c r="W2035" s="15" t="s">
        <v>1647</v>
      </c>
      <c r="X2035" s="15" t="s">
        <v>2</v>
      </c>
      <c r="Y2035" s="15" t="s">
        <v>2</v>
      </c>
      <c r="Z2035" s="15" t="s">
        <v>2</v>
      </c>
      <c r="AA2035" s="15" t="s">
        <v>1648</v>
      </c>
      <c r="AB2035" s="15" t="s">
        <v>1648</v>
      </c>
      <c r="AC2035" s="15" t="s">
        <v>1648</v>
      </c>
      <c r="AD2035" s="15" t="s">
        <v>1648</v>
      </c>
      <c r="AE2035" s="15" t="s">
        <v>1648</v>
      </c>
      <c r="AF2035" s="15" t="s">
        <v>1648</v>
      </c>
      <c r="AG2035" s="15" t="s">
        <v>1648</v>
      </c>
      <c r="AH2035" s="15" t="s">
        <v>2</v>
      </c>
      <c r="AI2035" s="15" t="s">
        <v>2</v>
      </c>
      <c r="AJ2035" s="15" t="s">
        <v>2263</v>
      </c>
      <c r="AK2035" s="15" t="s">
        <v>2260</v>
      </c>
      <c r="AL2035" s="15" t="s">
        <v>57</v>
      </c>
      <c r="AM2035" s="15" t="s">
        <v>2252</v>
      </c>
      <c r="AN2035" s="16">
        <v>10</v>
      </c>
      <c r="AO2035" s="16">
        <v>10</v>
      </c>
      <c r="AP2035" s="17"/>
      <c r="AQ2035" s="17"/>
      <c r="AR2035" s="17">
        <v>45837</v>
      </c>
      <c r="AS2035" s="17"/>
      <c r="AT2035" s="17"/>
      <c r="AU2035" s="16">
        <v>1</v>
      </c>
      <c r="AV2035" s="18" t="s">
        <v>1652</v>
      </c>
      <c r="AW2035" s="17"/>
      <c r="AX2035" s="17">
        <v>45409</v>
      </c>
      <c r="AY2035" s="17">
        <v>45409</v>
      </c>
    </row>
    <row r="2036" spans="1:51" x14ac:dyDescent="0.35">
      <c r="A2036" s="18" t="str">
        <f t="shared" si="31"/>
        <v>PUAMJ-CB100WTQ</v>
      </c>
      <c r="B2036" s="15" t="s">
        <v>1639</v>
      </c>
      <c r="C2036" s="15" t="s">
        <v>1357</v>
      </c>
      <c r="D2036" s="15" t="s">
        <v>1434</v>
      </c>
      <c r="E2036" s="15" t="s">
        <v>1962</v>
      </c>
      <c r="F2036" s="15" t="s">
        <v>2109</v>
      </c>
      <c r="G2036" s="15" t="s">
        <v>1643</v>
      </c>
      <c r="H2036" s="15" t="s">
        <v>2</v>
      </c>
      <c r="I2036" s="15" t="s">
        <v>1637</v>
      </c>
      <c r="J2036" s="15" t="s">
        <v>2</v>
      </c>
      <c r="K2036" s="15" t="s">
        <v>1660</v>
      </c>
      <c r="L2036" s="15" t="s">
        <v>1645</v>
      </c>
      <c r="M2036" s="15" t="s">
        <v>2</v>
      </c>
      <c r="N2036" s="15" t="s">
        <v>2</v>
      </c>
      <c r="O2036" s="15" t="s">
        <v>1639</v>
      </c>
      <c r="P2036" s="15" t="s">
        <v>1637</v>
      </c>
      <c r="Q2036" s="15" t="s">
        <v>2</v>
      </c>
      <c r="R2036" s="15" t="s">
        <v>1639</v>
      </c>
      <c r="S2036" s="15" t="s">
        <v>1637</v>
      </c>
      <c r="T2036" s="15" t="s">
        <v>2</v>
      </c>
      <c r="U2036" s="15" t="s">
        <v>1966</v>
      </c>
      <c r="V2036" s="15" t="s">
        <v>1966</v>
      </c>
      <c r="W2036" s="15" t="s">
        <v>1647</v>
      </c>
      <c r="X2036" s="15" t="s">
        <v>2</v>
      </c>
      <c r="Y2036" s="15" t="s">
        <v>2</v>
      </c>
      <c r="Z2036" s="15" t="s">
        <v>2</v>
      </c>
      <c r="AA2036" s="15" t="s">
        <v>1648</v>
      </c>
      <c r="AB2036" s="15" t="s">
        <v>1648</v>
      </c>
      <c r="AC2036" s="15" t="s">
        <v>1648</v>
      </c>
      <c r="AD2036" s="15" t="s">
        <v>1648</v>
      </c>
      <c r="AE2036" s="15" t="s">
        <v>1648</v>
      </c>
      <c r="AF2036" s="15" t="s">
        <v>1648</v>
      </c>
      <c r="AG2036" s="15" t="s">
        <v>1648</v>
      </c>
      <c r="AH2036" s="15" t="s">
        <v>2</v>
      </c>
      <c r="AI2036" s="15" t="s">
        <v>2</v>
      </c>
      <c r="AJ2036" s="15" t="s">
        <v>2110</v>
      </c>
      <c r="AK2036" s="15" t="s">
        <v>2111</v>
      </c>
      <c r="AL2036" s="15" t="s">
        <v>1045</v>
      </c>
      <c r="AM2036" s="15" t="s">
        <v>2252</v>
      </c>
      <c r="AN2036" s="16">
        <v>10</v>
      </c>
      <c r="AO2036" s="16">
        <v>10</v>
      </c>
      <c r="AP2036" s="17"/>
      <c r="AQ2036" s="17"/>
      <c r="AR2036" s="17">
        <v>45837</v>
      </c>
      <c r="AS2036" s="17"/>
      <c r="AT2036" s="17"/>
      <c r="AU2036" s="16">
        <v>1</v>
      </c>
      <c r="AV2036" s="18" t="s">
        <v>1652</v>
      </c>
      <c r="AW2036" s="17"/>
      <c r="AX2036" s="17">
        <v>45409</v>
      </c>
      <c r="AY2036" s="17">
        <v>45409</v>
      </c>
    </row>
    <row r="2037" spans="1:51" x14ac:dyDescent="0.35">
      <c r="A2037" s="18" t="str">
        <f t="shared" si="31"/>
        <v>PUAMJ-CB600STQ</v>
      </c>
      <c r="B2037" s="15" t="s">
        <v>1639</v>
      </c>
      <c r="C2037" s="15" t="s">
        <v>1357</v>
      </c>
      <c r="D2037" s="15" t="s">
        <v>1435</v>
      </c>
      <c r="E2037" s="15" t="s">
        <v>1962</v>
      </c>
      <c r="F2037" s="15" t="s">
        <v>2109</v>
      </c>
      <c r="G2037" s="15" t="s">
        <v>1643</v>
      </c>
      <c r="H2037" s="15" t="s">
        <v>2</v>
      </c>
      <c r="I2037" s="15" t="s">
        <v>1637</v>
      </c>
      <c r="J2037" s="15" t="s">
        <v>2</v>
      </c>
      <c r="K2037" s="15" t="s">
        <v>1660</v>
      </c>
      <c r="L2037" s="15" t="s">
        <v>1645</v>
      </c>
      <c r="M2037" s="15" t="s">
        <v>2</v>
      </c>
      <c r="N2037" s="15" t="s">
        <v>2</v>
      </c>
      <c r="O2037" s="15" t="s">
        <v>1639</v>
      </c>
      <c r="P2037" s="15" t="s">
        <v>1637</v>
      </c>
      <c r="Q2037" s="15" t="s">
        <v>2</v>
      </c>
      <c r="R2037" s="15" t="s">
        <v>1639</v>
      </c>
      <c r="S2037" s="15" t="s">
        <v>1637</v>
      </c>
      <c r="T2037" s="15" t="s">
        <v>2</v>
      </c>
      <c r="U2037" s="15" t="s">
        <v>1966</v>
      </c>
      <c r="V2037" s="15" t="s">
        <v>1966</v>
      </c>
      <c r="W2037" s="15" t="s">
        <v>1647</v>
      </c>
      <c r="X2037" s="15" t="s">
        <v>2</v>
      </c>
      <c r="Y2037" s="15" t="s">
        <v>2</v>
      </c>
      <c r="Z2037" s="15" t="s">
        <v>2</v>
      </c>
      <c r="AA2037" s="15" t="s">
        <v>1648</v>
      </c>
      <c r="AB2037" s="15" t="s">
        <v>1648</v>
      </c>
      <c r="AC2037" s="15" t="s">
        <v>1648</v>
      </c>
      <c r="AD2037" s="15" t="s">
        <v>1648</v>
      </c>
      <c r="AE2037" s="15" t="s">
        <v>1648</v>
      </c>
      <c r="AF2037" s="15" t="s">
        <v>1648</v>
      </c>
      <c r="AG2037" s="15" t="s">
        <v>1648</v>
      </c>
      <c r="AH2037" s="15" t="s">
        <v>2</v>
      </c>
      <c r="AI2037" s="15" t="s">
        <v>2</v>
      </c>
      <c r="AJ2037" s="15" t="s">
        <v>2110</v>
      </c>
      <c r="AK2037" s="15" t="s">
        <v>2111</v>
      </c>
      <c r="AL2037" s="15" t="s">
        <v>1045</v>
      </c>
      <c r="AM2037" s="15" t="s">
        <v>2252</v>
      </c>
      <c r="AN2037" s="16">
        <v>10</v>
      </c>
      <c r="AO2037" s="16">
        <v>10</v>
      </c>
      <c r="AP2037" s="17"/>
      <c r="AQ2037" s="17"/>
      <c r="AR2037" s="17">
        <v>45837</v>
      </c>
      <c r="AS2037" s="17"/>
      <c r="AT2037" s="17"/>
      <c r="AU2037" s="16">
        <v>1</v>
      </c>
      <c r="AV2037" s="18" t="s">
        <v>1652</v>
      </c>
      <c r="AW2037" s="17"/>
      <c r="AX2037" s="17">
        <v>45409</v>
      </c>
      <c r="AY2037" s="17">
        <v>45409</v>
      </c>
    </row>
    <row r="2038" spans="1:51" x14ac:dyDescent="0.35">
      <c r="A2038" s="18" t="str">
        <f t="shared" si="31"/>
        <v>PUAMJ-L500STQ</v>
      </c>
      <c r="B2038" s="15" t="s">
        <v>1639</v>
      </c>
      <c r="C2038" s="15" t="s">
        <v>1357</v>
      </c>
      <c r="D2038" s="15" t="s">
        <v>1436</v>
      </c>
      <c r="E2038" s="15" t="s">
        <v>1962</v>
      </c>
      <c r="F2038" s="15" t="s">
        <v>2109</v>
      </c>
      <c r="G2038" s="15" t="s">
        <v>1643</v>
      </c>
      <c r="H2038" s="15" t="s">
        <v>2</v>
      </c>
      <c r="I2038" s="15" t="s">
        <v>1637</v>
      </c>
      <c r="J2038" s="15" t="s">
        <v>2</v>
      </c>
      <c r="K2038" s="15" t="s">
        <v>1660</v>
      </c>
      <c r="L2038" s="15" t="s">
        <v>1645</v>
      </c>
      <c r="M2038" s="15" t="s">
        <v>2</v>
      </c>
      <c r="N2038" s="15" t="s">
        <v>2</v>
      </c>
      <c r="O2038" s="15" t="s">
        <v>1639</v>
      </c>
      <c r="P2038" s="15" t="s">
        <v>1637</v>
      </c>
      <c r="Q2038" s="15" t="s">
        <v>2</v>
      </c>
      <c r="R2038" s="15" t="s">
        <v>1639</v>
      </c>
      <c r="S2038" s="15" t="s">
        <v>1637</v>
      </c>
      <c r="T2038" s="15" t="s">
        <v>2</v>
      </c>
      <c r="U2038" s="15" t="s">
        <v>1966</v>
      </c>
      <c r="V2038" s="15" t="s">
        <v>1966</v>
      </c>
      <c r="W2038" s="15" t="s">
        <v>1647</v>
      </c>
      <c r="X2038" s="15" t="s">
        <v>2</v>
      </c>
      <c r="Y2038" s="15" t="s">
        <v>2</v>
      </c>
      <c r="Z2038" s="15" t="s">
        <v>2</v>
      </c>
      <c r="AA2038" s="15" t="s">
        <v>1648</v>
      </c>
      <c r="AB2038" s="15" t="s">
        <v>1648</v>
      </c>
      <c r="AC2038" s="15" t="s">
        <v>1648</v>
      </c>
      <c r="AD2038" s="15" t="s">
        <v>1648</v>
      </c>
      <c r="AE2038" s="15" t="s">
        <v>1648</v>
      </c>
      <c r="AF2038" s="15" t="s">
        <v>1648</v>
      </c>
      <c r="AG2038" s="15" t="s">
        <v>1648</v>
      </c>
      <c r="AH2038" s="15" t="s">
        <v>2</v>
      </c>
      <c r="AI2038" s="15" t="s">
        <v>2</v>
      </c>
      <c r="AJ2038" s="15" t="s">
        <v>2110</v>
      </c>
      <c r="AK2038" s="15" t="s">
        <v>2111</v>
      </c>
      <c r="AL2038" s="15" t="s">
        <v>1045</v>
      </c>
      <c r="AM2038" s="15" t="s">
        <v>2252</v>
      </c>
      <c r="AN2038" s="16">
        <v>10</v>
      </c>
      <c r="AO2038" s="16">
        <v>10</v>
      </c>
      <c r="AP2038" s="17"/>
      <c r="AQ2038" s="17"/>
      <c r="AR2038" s="17">
        <v>45837</v>
      </c>
      <c r="AS2038" s="17"/>
      <c r="AT2038" s="17"/>
      <c r="AU2038" s="16">
        <v>2</v>
      </c>
      <c r="AV2038" s="18" t="s">
        <v>1652</v>
      </c>
      <c r="AW2038" s="17"/>
      <c r="AX2038" s="17">
        <v>45681</v>
      </c>
      <c r="AY2038" s="17">
        <v>45409</v>
      </c>
    </row>
    <row r="2039" spans="1:51" x14ac:dyDescent="0.35">
      <c r="A2039" s="18" t="str">
        <f t="shared" si="31"/>
        <v>PUAMK-GB3WTQ</v>
      </c>
      <c r="B2039" s="15" t="s">
        <v>1639</v>
      </c>
      <c r="C2039" s="15" t="s">
        <v>1357</v>
      </c>
      <c r="D2039" s="15" t="s">
        <v>1437</v>
      </c>
      <c r="E2039" s="15" t="s">
        <v>2264</v>
      </c>
      <c r="F2039" s="15" t="s">
        <v>2265</v>
      </c>
      <c r="G2039" s="15" t="s">
        <v>1643</v>
      </c>
      <c r="H2039" s="15" t="s">
        <v>2</v>
      </c>
      <c r="I2039" s="15" t="s">
        <v>1637</v>
      </c>
      <c r="J2039" s="15" t="s">
        <v>2</v>
      </c>
      <c r="K2039" s="15" t="s">
        <v>1660</v>
      </c>
      <c r="L2039" s="15" t="s">
        <v>1645</v>
      </c>
      <c r="M2039" s="15" t="s">
        <v>2</v>
      </c>
      <c r="N2039" s="15" t="s">
        <v>2</v>
      </c>
      <c r="O2039" s="15" t="s">
        <v>1639</v>
      </c>
      <c r="P2039" s="15" t="s">
        <v>1637</v>
      </c>
      <c r="Q2039" s="15" t="s">
        <v>2</v>
      </c>
      <c r="R2039" s="15" t="s">
        <v>1639</v>
      </c>
      <c r="S2039" s="15" t="s">
        <v>1637</v>
      </c>
      <c r="T2039" s="15" t="s">
        <v>2</v>
      </c>
      <c r="U2039" s="15" t="s">
        <v>2266</v>
      </c>
      <c r="V2039" s="15" t="s">
        <v>1966</v>
      </c>
      <c r="W2039" s="15" t="s">
        <v>1647</v>
      </c>
      <c r="X2039" s="15" t="s">
        <v>2</v>
      </c>
      <c r="Y2039" s="15" t="s">
        <v>2</v>
      </c>
      <c r="Z2039" s="15" t="s">
        <v>2</v>
      </c>
      <c r="AA2039" s="15" t="s">
        <v>1648</v>
      </c>
      <c r="AB2039" s="15" t="s">
        <v>1648</v>
      </c>
      <c r="AC2039" s="15" t="s">
        <v>1648</v>
      </c>
      <c r="AD2039" s="15" t="s">
        <v>1648</v>
      </c>
      <c r="AE2039" s="15" t="s">
        <v>1648</v>
      </c>
      <c r="AF2039" s="15" t="s">
        <v>1648</v>
      </c>
      <c r="AG2039" s="15" t="s">
        <v>1648</v>
      </c>
      <c r="AH2039" s="15" t="s">
        <v>2</v>
      </c>
      <c r="AI2039" s="15" t="s">
        <v>2</v>
      </c>
      <c r="AJ2039" s="15" t="s">
        <v>2267</v>
      </c>
      <c r="AK2039" s="15" t="s">
        <v>1968</v>
      </c>
      <c r="AL2039" s="15" t="s">
        <v>1045</v>
      </c>
      <c r="AM2039" s="15" t="s">
        <v>2268</v>
      </c>
      <c r="AN2039" s="16">
        <v>10</v>
      </c>
      <c r="AO2039" s="16">
        <v>10</v>
      </c>
      <c r="AP2039" s="17"/>
      <c r="AQ2039" s="17"/>
      <c r="AR2039" s="17">
        <v>45837</v>
      </c>
      <c r="AS2039" s="17"/>
      <c r="AT2039" s="17"/>
      <c r="AU2039" s="16">
        <v>4</v>
      </c>
      <c r="AV2039" s="18" t="s">
        <v>1652</v>
      </c>
      <c r="AW2039" s="17"/>
      <c r="AX2039" s="17">
        <v>45412</v>
      </c>
      <c r="AY2039" s="17">
        <v>45412</v>
      </c>
    </row>
    <row r="2040" spans="1:51" x14ac:dyDescent="0.35">
      <c r="A2040" s="18" t="str">
        <f t="shared" si="31"/>
        <v>PUAMK-GX1700WTQ</v>
      </c>
      <c r="B2040" s="15" t="s">
        <v>1639</v>
      </c>
      <c r="C2040" s="15" t="s">
        <v>1357</v>
      </c>
      <c r="D2040" s="15" t="s">
        <v>1438</v>
      </c>
      <c r="E2040" s="15" t="s">
        <v>2269</v>
      </c>
      <c r="F2040" s="15" t="s">
        <v>2265</v>
      </c>
      <c r="G2040" s="15" t="s">
        <v>1643</v>
      </c>
      <c r="H2040" s="15" t="s">
        <v>2</v>
      </c>
      <c r="I2040" s="15" t="s">
        <v>1637</v>
      </c>
      <c r="J2040" s="15" t="s">
        <v>2</v>
      </c>
      <c r="K2040" s="15" t="s">
        <v>1660</v>
      </c>
      <c r="L2040" s="15" t="s">
        <v>1645</v>
      </c>
      <c r="M2040" s="15" t="s">
        <v>2</v>
      </c>
      <c r="N2040" s="15" t="s">
        <v>2</v>
      </c>
      <c r="O2040" s="15" t="s">
        <v>1639</v>
      </c>
      <c r="P2040" s="15" t="s">
        <v>1637</v>
      </c>
      <c r="Q2040" s="15" t="s">
        <v>2</v>
      </c>
      <c r="R2040" s="15" t="s">
        <v>1639</v>
      </c>
      <c r="S2040" s="15" t="s">
        <v>1637</v>
      </c>
      <c r="T2040" s="15" t="s">
        <v>2</v>
      </c>
      <c r="U2040" s="15" t="s">
        <v>1966</v>
      </c>
      <c r="V2040" s="15" t="s">
        <v>1966</v>
      </c>
      <c r="W2040" s="15" t="s">
        <v>1647</v>
      </c>
      <c r="X2040" s="15" t="s">
        <v>2</v>
      </c>
      <c r="Y2040" s="15" t="s">
        <v>2</v>
      </c>
      <c r="Z2040" s="15" t="s">
        <v>2</v>
      </c>
      <c r="AA2040" s="15" t="s">
        <v>1648</v>
      </c>
      <c r="AB2040" s="15" t="s">
        <v>1648</v>
      </c>
      <c r="AC2040" s="15" t="s">
        <v>1648</v>
      </c>
      <c r="AD2040" s="15" t="s">
        <v>1648</v>
      </c>
      <c r="AE2040" s="15" t="s">
        <v>1648</v>
      </c>
      <c r="AF2040" s="15" t="s">
        <v>1648</v>
      </c>
      <c r="AG2040" s="15" t="s">
        <v>1648</v>
      </c>
      <c r="AH2040" s="15" t="s">
        <v>2</v>
      </c>
      <c r="AI2040" s="15" t="s">
        <v>2</v>
      </c>
      <c r="AJ2040" s="15" t="s">
        <v>2267</v>
      </c>
      <c r="AK2040" s="15" t="s">
        <v>1968</v>
      </c>
      <c r="AL2040" s="15" t="s">
        <v>1045</v>
      </c>
      <c r="AM2040" s="15" t="s">
        <v>2268</v>
      </c>
      <c r="AN2040" s="16">
        <v>10</v>
      </c>
      <c r="AO2040" s="16">
        <v>10</v>
      </c>
      <c r="AP2040" s="17"/>
      <c r="AQ2040" s="17"/>
      <c r="AR2040" s="17">
        <v>45837</v>
      </c>
      <c r="AS2040" s="17"/>
      <c r="AT2040" s="17"/>
      <c r="AU2040" s="16">
        <v>1</v>
      </c>
      <c r="AV2040" s="18" t="s">
        <v>1652</v>
      </c>
      <c r="AW2040" s="17"/>
      <c r="AX2040" s="17">
        <v>45412</v>
      </c>
      <c r="AY2040" s="17">
        <v>45412</v>
      </c>
    </row>
    <row r="2041" spans="1:51" x14ac:dyDescent="0.35">
      <c r="A2041" s="18" t="str">
        <f t="shared" si="31"/>
        <v>PUAMK-GX1710KTQ</v>
      </c>
      <c r="B2041" s="15" t="s">
        <v>1639</v>
      </c>
      <c r="C2041" s="15" t="s">
        <v>1357</v>
      </c>
      <c r="D2041" s="15" t="s">
        <v>1439</v>
      </c>
      <c r="E2041" s="15" t="s">
        <v>2269</v>
      </c>
      <c r="F2041" s="15" t="s">
        <v>2265</v>
      </c>
      <c r="G2041" s="15" t="s">
        <v>1643</v>
      </c>
      <c r="H2041" s="15" t="s">
        <v>2</v>
      </c>
      <c r="I2041" s="15" t="s">
        <v>1637</v>
      </c>
      <c r="J2041" s="15" t="s">
        <v>2</v>
      </c>
      <c r="K2041" s="15" t="s">
        <v>1660</v>
      </c>
      <c r="L2041" s="15" t="s">
        <v>1645</v>
      </c>
      <c r="M2041" s="15" t="s">
        <v>2</v>
      </c>
      <c r="N2041" s="15" t="s">
        <v>2</v>
      </c>
      <c r="O2041" s="15" t="s">
        <v>1639</v>
      </c>
      <c r="P2041" s="15" t="s">
        <v>1637</v>
      </c>
      <c r="Q2041" s="15" t="s">
        <v>2</v>
      </c>
      <c r="R2041" s="15" t="s">
        <v>1639</v>
      </c>
      <c r="S2041" s="15" t="s">
        <v>1637</v>
      </c>
      <c r="T2041" s="15" t="s">
        <v>2</v>
      </c>
      <c r="U2041" s="15" t="s">
        <v>1966</v>
      </c>
      <c r="V2041" s="15" t="s">
        <v>1966</v>
      </c>
      <c r="W2041" s="15" t="s">
        <v>1647</v>
      </c>
      <c r="X2041" s="15" t="s">
        <v>2</v>
      </c>
      <c r="Y2041" s="15" t="s">
        <v>2</v>
      </c>
      <c r="Z2041" s="15" t="s">
        <v>2</v>
      </c>
      <c r="AA2041" s="15" t="s">
        <v>1648</v>
      </c>
      <c r="AB2041" s="15" t="s">
        <v>1648</v>
      </c>
      <c r="AC2041" s="15" t="s">
        <v>1648</v>
      </c>
      <c r="AD2041" s="15" t="s">
        <v>1648</v>
      </c>
      <c r="AE2041" s="15" t="s">
        <v>1648</v>
      </c>
      <c r="AF2041" s="15" t="s">
        <v>1648</v>
      </c>
      <c r="AG2041" s="15" t="s">
        <v>1648</v>
      </c>
      <c r="AH2041" s="15" t="s">
        <v>2</v>
      </c>
      <c r="AI2041" s="15" t="s">
        <v>2</v>
      </c>
      <c r="AJ2041" s="15" t="s">
        <v>2267</v>
      </c>
      <c r="AK2041" s="15" t="s">
        <v>1968</v>
      </c>
      <c r="AL2041" s="15" t="s">
        <v>1045</v>
      </c>
      <c r="AM2041" s="15" t="s">
        <v>2252</v>
      </c>
      <c r="AN2041" s="16">
        <v>10</v>
      </c>
      <c r="AO2041" s="16">
        <v>10</v>
      </c>
      <c r="AP2041" s="17"/>
      <c r="AQ2041" s="17"/>
      <c r="AR2041" s="17">
        <v>45837</v>
      </c>
      <c r="AS2041" s="17"/>
      <c r="AT2041" s="17"/>
      <c r="AU2041" s="16">
        <v>1</v>
      </c>
      <c r="AV2041" s="18" t="s">
        <v>1652</v>
      </c>
      <c r="AW2041" s="17"/>
      <c r="AX2041" s="17">
        <v>45409</v>
      </c>
      <c r="AY2041" s="17">
        <v>45409</v>
      </c>
    </row>
    <row r="2042" spans="1:51" x14ac:dyDescent="0.35">
      <c r="A2042" s="18" t="str">
        <f t="shared" si="31"/>
        <v>PUAMX-EG5311KTQ</v>
      </c>
      <c r="B2042" s="15" t="s">
        <v>1639</v>
      </c>
      <c r="C2042" s="15" t="s">
        <v>1357</v>
      </c>
      <c r="D2042" s="15" t="s">
        <v>1440</v>
      </c>
      <c r="E2042" s="15" t="s">
        <v>1973</v>
      </c>
      <c r="F2042" s="15" t="s">
        <v>1970</v>
      </c>
      <c r="G2042" s="15" t="s">
        <v>1643</v>
      </c>
      <c r="H2042" s="15" t="s">
        <v>2</v>
      </c>
      <c r="I2042" s="15" t="s">
        <v>1637</v>
      </c>
      <c r="J2042" s="15" t="s">
        <v>2</v>
      </c>
      <c r="K2042" s="15" t="s">
        <v>1767</v>
      </c>
      <c r="L2042" s="15" t="s">
        <v>1645</v>
      </c>
      <c r="M2042" s="15" t="s">
        <v>2</v>
      </c>
      <c r="N2042" s="15" t="s">
        <v>2</v>
      </c>
      <c r="O2042" s="15" t="s">
        <v>1639</v>
      </c>
      <c r="P2042" s="15" t="s">
        <v>1637</v>
      </c>
      <c r="Q2042" s="15" t="s">
        <v>2</v>
      </c>
      <c r="R2042" s="15" t="s">
        <v>1639</v>
      </c>
      <c r="S2042" s="15" t="s">
        <v>1637</v>
      </c>
      <c r="T2042" s="15" t="s">
        <v>2</v>
      </c>
      <c r="U2042" s="15" t="s">
        <v>1966</v>
      </c>
      <c r="V2042" s="15" t="s">
        <v>1966</v>
      </c>
      <c r="W2042" s="15" t="s">
        <v>1647</v>
      </c>
      <c r="X2042" s="15" t="s">
        <v>2</v>
      </c>
      <c r="Y2042" s="15" t="s">
        <v>2</v>
      </c>
      <c r="Z2042" s="15" t="s">
        <v>2</v>
      </c>
      <c r="AA2042" s="15" t="s">
        <v>1648</v>
      </c>
      <c r="AB2042" s="15" t="s">
        <v>1648</v>
      </c>
      <c r="AC2042" s="15" t="s">
        <v>1648</v>
      </c>
      <c r="AD2042" s="15" t="s">
        <v>1648</v>
      </c>
      <c r="AE2042" s="15" t="s">
        <v>1648</v>
      </c>
      <c r="AF2042" s="15" t="s">
        <v>1648</v>
      </c>
      <c r="AG2042" s="15" t="s">
        <v>1648</v>
      </c>
      <c r="AH2042" s="15" t="s">
        <v>2</v>
      </c>
      <c r="AI2042" s="15" t="s">
        <v>2</v>
      </c>
      <c r="AJ2042" s="15" t="s">
        <v>1971</v>
      </c>
      <c r="AK2042" s="15" t="s">
        <v>1968</v>
      </c>
      <c r="AL2042" s="15" t="s">
        <v>1045</v>
      </c>
      <c r="AM2042" s="15" t="s">
        <v>2251</v>
      </c>
      <c r="AN2042" s="16">
        <v>10</v>
      </c>
      <c r="AO2042" s="16">
        <v>10</v>
      </c>
      <c r="AP2042" s="17"/>
      <c r="AQ2042" s="17"/>
      <c r="AR2042" s="17">
        <v>45837</v>
      </c>
      <c r="AS2042" s="17"/>
      <c r="AT2042" s="17"/>
      <c r="AU2042" s="16">
        <v>1</v>
      </c>
      <c r="AV2042" s="18" t="s">
        <v>1652</v>
      </c>
      <c r="AW2042" s="17"/>
      <c r="AX2042" s="17">
        <v>45618</v>
      </c>
      <c r="AY2042" s="17">
        <v>45414</v>
      </c>
    </row>
    <row r="2043" spans="1:51" x14ac:dyDescent="0.35">
      <c r="A2043" s="18" t="str">
        <f t="shared" si="31"/>
        <v>PUAMX-EG5311WTQ</v>
      </c>
      <c r="B2043" s="15" t="s">
        <v>1639</v>
      </c>
      <c r="C2043" s="15" t="s">
        <v>1357</v>
      </c>
      <c r="D2043" s="15" t="s">
        <v>1441</v>
      </c>
      <c r="E2043" s="15" t="s">
        <v>1973</v>
      </c>
      <c r="F2043" s="15" t="s">
        <v>1970</v>
      </c>
      <c r="G2043" s="15" t="s">
        <v>1643</v>
      </c>
      <c r="H2043" s="15" t="s">
        <v>2</v>
      </c>
      <c r="I2043" s="15" t="s">
        <v>1637</v>
      </c>
      <c r="J2043" s="15" t="s">
        <v>2</v>
      </c>
      <c r="K2043" s="15" t="s">
        <v>1767</v>
      </c>
      <c r="L2043" s="15" t="s">
        <v>1645</v>
      </c>
      <c r="M2043" s="15" t="s">
        <v>2</v>
      </c>
      <c r="N2043" s="15" t="s">
        <v>2</v>
      </c>
      <c r="O2043" s="15" t="s">
        <v>1639</v>
      </c>
      <c r="P2043" s="15" t="s">
        <v>1637</v>
      </c>
      <c r="Q2043" s="15" t="s">
        <v>2</v>
      </c>
      <c r="R2043" s="15" t="s">
        <v>1639</v>
      </c>
      <c r="S2043" s="15" t="s">
        <v>1637</v>
      </c>
      <c r="T2043" s="15" t="s">
        <v>2</v>
      </c>
      <c r="U2043" s="15" t="s">
        <v>1966</v>
      </c>
      <c r="V2043" s="15" t="s">
        <v>1966</v>
      </c>
      <c r="W2043" s="15" t="s">
        <v>1647</v>
      </c>
      <c r="X2043" s="15" t="s">
        <v>2</v>
      </c>
      <c r="Y2043" s="15" t="s">
        <v>2</v>
      </c>
      <c r="Z2043" s="15" t="s">
        <v>2</v>
      </c>
      <c r="AA2043" s="15" t="s">
        <v>1648</v>
      </c>
      <c r="AB2043" s="15" t="s">
        <v>1648</v>
      </c>
      <c r="AC2043" s="15" t="s">
        <v>1648</v>
      </c>
      <c r="AD2043" s="15" t="s">
        <v>1648</v>
      </c>
      <c r="AE2043" s="15" t="s">
        <v>1648</v>
      </c>
      <c r="AF2043" s="15" t="s">
        <v>1648</v>
      </c>
      <c r="AG2043" s="15" t="s">
        <v>1648</v>
      </c>
      <c r="AH2043" s="15" t="s">
        <v>2</v>
      </c>
      <c r="AI2043" s="15" t="s">
        <v>2</v>
      </c>
      <c r="AJ2043" s="15" t="s">
        <v>1971</v>
      </c>
      <c r="AK2043" s="15" t="s">
        <v>1968</v>
      </c>
      <c r="AL2043" s="15" t="s">
        <v>1045</v>
      </c>
      <c r="AM2043" s="15" t="s">
        <v>2251</v>
      </c>
      <c r="AN2043" s="16">
        <v>10</v>
      </c>
      <c r="AO2043" s="16">
        <v>10</v>
      </c>
      <c r="AP2043" s="17"/>
      <c r="AQ2043" s="17"/>
      <c r="AR2043" s="17">
        <v>45837</v>
      </c>
      <c r="AS2043" s="17"/>
      <c r="AT2043" s="17"/>
      <c r="AU2043" s="16">
        <v>1</v>
      </c>
      <c r="AV2043" s="18" t="s">
        <v>1652</v>
      </c>
      <c r="AW2043" s="17"/>
      <c r="AX2043" s="17">
        <v>45618</v>
      </c>
      <c r="AY2043" s="17">
        <v>45414</v>
      </c>
    </row>
    <row r="2044" spans="1:51" x14ac:dyDescent="0.35">
      <c r="A2044" s="18" t="str">
        <f t="shared" si="31"/>
        <v>PUAMX-EP3111WTQ</v>
      </c>
      <c r="B2044" s="15" t="s">
        <v>1639</v>
      </c>
      <c r="C2044" s="15" t="s">
        <v>1357</v>
      </c>
      <c r="D2044" s="15" t="s">
        <v>1442</v>
      </c>
      <c r="E2044" s="15" t="s">
        <v>1973</v>
      </c>
      <c r="F2044" s="15" t="s">
        <v>1970</v>
      </c>
      <c r="G2044" s="15" t="s">
        <v>1643</v>
      </c>
      <c r="H2044" s="15" t="s">
        <v>2</v>
      </c>
      <c r="I2044" s="15" t="s">
        <v>1637</v>
      </c>
      <c r="J2044" s="15" t="s">
        <v>2</v>
      </c>
      <c r="K2044" s="15" t="s">
        <v>1767</v>
      </c>
      <c r="L2044" s="15" t="s">
        <v>1645</v>
      </c>
      <c r="M2044" s="15" t="s">
        <v>2</v>
      </c>
      <c r="N2044" s="15" t="s">
        <v>2</v>
      </c>
      <c r="O2044" s="15" t="s">
        <v>1639</v>
      </c>
      <c r="P2044" s="15" t="s">
        <v>1637</v>
      </c>
      <c r="Q2044" s="15" t="s">
        <v>2</v>
      </c>
      <c r="R2044" s="15" t="s">
        <v>1639</v>
      </c>
      <c r="S2044" s="15" t="s">
        <v>1637</v>
      </c>
      <c r="T2044" s="15" t="s">
        <v>2</v>
      </c>
      <c r="U2044" s="15" t="s">
        <v>1966</v>
      </c>
      <c r="V2044" s="15" t="s">
        <v>1966</v>
      </c>
      <c r="W2044" s="15" t="s">
        <v>1647</v>
      </c>
      <c r="X2044" s="15" t="s">
        <v>2</v>
      </c>
      <c r="Y2044" s="15" t="s">
        <v>2</v>
      </c>
      <c r="Z2044" s="15" t="s">
        <v>2</v>
      </c>
      <c r="AA2044" s="15" t="s">
        <v>1648</v>
      </c>
      <c r="AB2044" s="15" t="s">
        <v>1648</v>
      </c>
      <c r="AC2044" s="15" t="s">
        <v>1648</v>
      </c>
      <c r="AD2044" s="15" t="s">
        <v>1648</v>
      </c>
      <c r="AE2044" s="15" t="s">
        <v>1648</v>
      </c>
      <c r="AF2044" s="15" t="s">
        <v>1648</v>
      </c>
      <c r="AG2044" s="15" t="s">
        <v>1648</v>
      </c>
      <c r="AH2044" s="15" t="s">
        <v>2</v>
      </c>
      <c r="AI2044" s="15" t="s">
        <v>2</v>
      </c>
      <c r="AJ2044" s="15" t="s">
        <v>1971</v>
      </c>
      <c r="AK2044" s="15" t="s">
        <v>1968</v>
      </c>
      <c r="AL2044" s="15" t="s">
        <v>1045</v>
      </c>
      <c r="AM2044" s="15" t="s">
        <v>2251</v>
      </c>
      <c r="AN2044" s="16">
        <v>10</v>
      </c>
      <c r="AO2044" s="16">
        <v>10</v>
      </c>
      <c r="AP2044" s="17"/>
      <c r="AQ2044" s="17"/>
      <c r="AR2044" s="17">
        <v>45837</v>
      </c>
      <c r="AS2044" s="17"/>
      <c r="AT2044" s="17"/>
      <c r="AU2044" s="16">
        <v>1</v>
      </c>
      <c r="AV2044" s="18" t="s">
        <v>1652</v>
      </c>
      <c r="AW2044" s="17"/>
      <c r="AX2044" s="17">
        <v>45618</v>
      </c>
      <c r="AY2044" s="17">
        <v>45414</v>
      </c>
    </row>
    <row r="2045" spans="1:51" x14ac:dyDescent="0.35">
      <c r="A2045" s="18" t="str">
        <f t="shared" si="31"/>
        <v>PUAMX-MG5451WTQ</v>
      </c>
      <c r="B2045" s="15" t="s">
        <v>1639</v>
      </c>
      <c r="C2045" s="15" t="s">
        <v>1357</v>
      </c>
      <c r="D2045" s="15" t="s">
        <v>1443</v>
      </c>
      <c r="E2045" s="15" t="s">
        <v>1973</v>
      </c>
      <c r="F2045" s="15" t="s">
        <v>1970</v>
      </c>
      <c r="G2045" s="15" t="s">
        <v>1643</v>
      </c>
      <c r="H2045" s="15" t="s">
        <v>2</v>
      </c>
      <c r="I2045" s="15" t="s">
        <v>1637</v>
      </c>
      <c r="J2045" s="15" t="s">
        <v>2</v>
      </c>
      <c r="K2045" s="15" t="s">
        <v>1660</v>
      </c>
      <c r="L2045" s="15" t="s">
        <v>1645</v>
      </c>
      <c r="M2045" s="15" t="s">
        <v>2</v>
      </c>
      <c r="N2045" s="15" t="s">
        <v>2</v>
      </c>
      <c r="O2045" s="15" t="s">
        <v>1639</v>
      </c>
      <c r="P2045" s="15" t="s">
        <v>1637</v>
      </c>
      <c r="Q2045" s="15" t="s">
        <v>2</v>
      </c>
      <c r="R2045" s="15" t="s">
        <v>1639</v>
      </c>
      <c r="S2045" s="15" t="s">
        <v>1637</v>
      </c>
      <c r="T2045" s="15" t="s">
        <v>2</v>
      </c>
      <c r="U2045" s="15" t="s">
        <v>1966</v>
      </c>
      <c r="V2045" s="15" t="s">
        <v>1966</v>
      </c>
      <c r="W2045" s="15" t="s">
        <v>1647</v>
      </c>
      <c r="X2045" s="15" t="s">
        <v>2</v>
      </c>
      <c r="Y2045" s="15" t="s">
        <v>2</v>
      </c>
      <c r="Z2045" s="15" t="s">
        <v>2</v>
      </c>
      <c r="AA2045" s="15" t="s">
        <v>1648</v>
      </c>
      <c r="AB2045" s="15" t="s">
        <v>1648</v>
      </c>
      <c r="AC2045" s="15" t="s">
        <v>1648</v>
      </c>
      <c r="AD2045" s="15" t="s">
        <v>1648</v>
      </c>
      <c r="AE2045" s="15" t="s">
        <v>1648</v>
      </c>
      <c r="AF2045" s="15" t="s">
        <v>1648</v>
      </c>
      <c r="AG2045" s="15" t="s">
        <v>1648</v>
      </c>
      <c r="AH2045" s="15" t="s">
        <v>2</v>
      </c>
      <c r="AI2045" s="15" t="s">
        <v>2</v>
      </c>
      <c r="AJ2045" s="15" t="s">
        <v>1971</v>
      </c>
      <c r="AK2045" s="15" t="s">
        <v>1968</v>
      </c>
      <c r="AL2045" s="15" t="s">
        <v>1045</v>
      </c>
      <c r="AM2045" s="15" t="s">
        <v>2252</v>
      </c>
      <c r="AN2045" s="16">
        <v>10</v>
      </c>
      <c r="AO2045" s="16">
        <v>10</v>
      </c>
      <c r="AP2045" s="17"/>
      <c r="AQ2045" s="17"/>
      <c r="AR2045" s="17">
        <v>45837</v>
      </c>
      <c r="AS2045" s="17"/>
      <c r="AT2045" s="17"/>
      <c r="AU2045" s="16">
        <v>1</v>
      </c>
      <c r="AV2045" s="18" t="s">
        <v>1652</v>
      </c>
      <c r="AW2045" s="17"/>
      <c r="AX2045" s="17">
        <v>45499</v>
      </c>
      <c r="AY2045" s="17">
        <v>45409</v>
      </c>
    </row>
    <row r="2046" spans="1:51" x14ac:dyDescent="0.35">
      <c r="A2046" s="18" t="str">
        <f t="shared" si="31"/>
        <v>PUAMX-SS1BTQ</v>
      </c>
      <c r="B2046" s="15" t="s">
        <v>1639</v>
      </c>
      <c r="C2046" s="15" t="s">
        <v>1357</v>
      </c>
      <c r="D2046" s="15" t="s">
        <v>1444</v>
      </c>
      <c r="E2046" s="15" t="s">
        <v>2270</v>
      </c>
      <c r="F2046" s="15" t="s">
        <v>1970</v>
      </c>
      <c r="G2046" s="15" t="s">
        <v>1643</v>
      </c>
      <c r="H2046" s="15" t="s">
        <v>2</v>
      </c>
      <c r="I2046" s="15" t="s">
        <v>1637</v>
      </c>
      <c r="J2046" s="15" t="s">
        <v>2</v>
      </c>
      <c r="K2046" s="15" t="s">
        <v>1660</v>
      </c>
      <c r="L2046" s="15" t="s">
        <v>1645</v>
      </c>
      <c r="M2046" s="15" t="s">
        <v>2</v>
      </c>
      <c r="N2046" s="15" t="s">
        <v>2</v>
      </c>
      <c r="O2046" s="15" t="s">
        <v>1639</v>
      </c>
      <c r="P2046" s="15" t="s">
        <v>1637</v>
      </c>
      <c r="Q2046" s="15" t="s">
        <v>2</v>
      </c>
      <c r="R2046" s="15" t="s">
        <v>1639</v>
      </c>
      <c r="S2046" s="15" t="s">
        <v>1637</v>
      </c>
      <c r="T2046" s="15" t="s">
        <v>2</v>
      </c>
      <c r="U2046" s="15" t="s">
        <v>1966</v>
      </c>
      <c r="V2046" s="15" t="s">
        <v>1966</v>
      </c>
      <c r="W2046" s="15" t="s">
        <v>1647</v>
      </c>
      <c r="X2046" s="15" t="s">
        <v>2</v>
      </c>
      <c r="Y2046" s="15" t="s">
        <v>2</v>
      </c>
      <c r="Z2046" s="15" t="s">
        <v>2</v>
      </c>
      <c r="AA2046" s="15" t="s">
        <v>1648</v>
      </c>
      <c r="AB2046" s="15" t="s">
        <v>1648</v>
      </c>
      <c r="AC2046" s="15" t="s">
        <v>1648</v>
      </c>
      <c r="AD2046" s="15" t="s">
        <v>1648</v>
      </c>
      <c r="AE2046" s="15" t="s">
        <v>1648</v>
      </c>
      <c r="AF2046" s="15" t="s">
        <v>1648</v>
      </c>
      <c r="AG2046" s="15" t="s">
        <v>1648</v>
      </c>
      <c r="AH2046" s="15" t="s">
        <v>2</v>
      </c>
      <c r="AI2046" s="15" t="s">
        <v>2</v>
      </c>
      <c r="AJ2046" s="15" t="s">
        <v>1971</v>
      </c>
      <c r="AK2046" s="15" t="s">
        <v>1968</v>
      </c>
      <c r="AL2046" s="15" t="s">
        <v>1045</v>
      </c>
      <c r="AM2046" s="15" t="s">
        <v>2252</v>
      </c>
      <c r="AN2046" s="16">
        <v>10</v>
      </c>
      <c r="AO2046" s="16">
        <v>10</v>
      </c>
      <c r="AP2046" s="17"/>
      <c r="AQ2046" s="17"/>
      <c r="AR2046" s="17">
        <v>45837</v>
      </c>
      <c r="AS2046" s="17"/>
      <c r="AT2046" s="17"/>
      <c r="AU2046" s="16">
        <v>4</v>
      </c>
      <c r="AV2046" s="18" t="s">
        <v>1652</v>
      </c>
      <c r="AW2046" s="17"/>
      <c r="AX2046" s="17">
        <v>45499</v>
      </c>
      <c r="AY2046" s="17">
        <v>45409</v>
      </c>
    </row>
    <row r="2047" spans="1:51" x14ac:dyDescent="0.35">
      <c r="A2047" s="18" t="str">
        <f t="shared" si="31"/>
        <v>PUAMX-SS40BTQ</v>
      </c>
      <c r="B2047" s="15" t="s">
        <v>1639</v>
      </c>
      <c r="C2047" s="15" t="s">
        <v>1357</v>
      </c>
      <c r="D2047" s="15" t="s">
        <v>1445</v>
      </c>
      <c r="E2047" s="15" t="s">
        <v>2270</v>
      </c>
      <c r="F2047" s="15" t="s">
        <v>1970</v>
      </c>
      <c r="G2047" s="15" t="s">
        <v>1643</v>
      </c>
      <c r="H2047" s="15" t="s">
        <v>2</v>
      </c>
      <c r="I2047" s="15" t="s">
        <v>1637</v>
      </c>
      <c r="J2047" s="15" t="s">
        <v>2</v>
      </c>
      <c r="K2047" s="15" t="s">
        <v>1660</v>
      </c>
      <c r="L2047" s="15" t="s">
        <v>1645</v>
      </c>
      <c r="M2047" s="15" t="s">
        <v>2</v>
      </c>
      <c r="N2047" s="15" t="s">
        <v>2</v>
      </c>
      <c r="O2047" s="15" t="s">
        <v>1639</v>
      </c>
      <c r="P2047" s="15" t="s">
        <v>1637</v>
      </c>
      <c r="Q2047" s="15" t="s">
        <v>2</v>
      </c>
      <c r="R2047" s="15" t="s">
        <v>1639</v>
      </c>
      <c r="S2047" s="15" t="s">
        <v>1637</v>
      </c>
      <c r="T2047" s="15" t="s">
        <v>2</v>
      </c>
      <c r="U2047" s="15" t="s">
        <v>1966</v>
      </c>
      <c r="V2047" s="15" t="s">
        <v>1966</v>
      </c>
      <c r="W2047" s="15" t="s">
        <v>1647</v>
      </c>
      <c r="X2047" s="15" t="s">
        <v>2</v>
      </c>
      <c r="Y2047" s="15" t="s">
        <v>2</v>
      </c>
      <c r="Z2047" s="15" t="s">
        <v>2</v>
      </c>
      <c r="AA2047" s="15" t="s">
        <v>1648</v>
      </c>
      <c r="AB2047" s="15" t="s">
        <v>1648</v>
      </c>
      <c r="AC2047" s="15" t="s">
        <v>1648</v>
      </c>
      <c r="AD2047" s="15" t="s">
        <v>1648</v>
      </c>
      <c r="AE2047" s="15" t="s">
        <v>1648</v>
      </c>
      <c r="AF2047" s="15" t="s">
        <v>1648</v>
      </c>
      <c r="AG2047" s="15" t="s">
        <v>1648</v>
      </c>
      <c r="AH2047" s="15" t="s">
        <v>2</v>
      </c>
      <c r="AI2047" s="15" t="s">
        <v>2</v>
      </c>
      <c r="AJ2047" s="15" t="s">
        <v>1971</v>
      </c>
      <c r="AK2047" s="15" t="s">
        <v>1968</v>
      </c>
      <c r="AL2047" s="15" t="s">
        <v>1045</v>
      </c>
      <c r="AM2047" s="15" t="s">
        <v>2252</v>
      </c>
      <c r="AN2047" s="16">
        <v>10</v>
      </c>
      <c r="AO2047" s="16">
        <v>10</v>
      </c>
      <c r="AP2047" s="17"/>
      <c r="AQ2047" s="17"/>
      <c r="AR2047" s="17">
        <v>45837</v>
      </c>
      <c r="AS2047" s="17"/>
      <c r="AT2047" s="17"/>
      <c r="AU2047" s="16">
        <v>4</v>
      </c>
      <c r="AV2047" s="18" t="s">
        <v>1652</v>
      </c>
      <c r="AW2047" s="17"/>
      <c r="AX2047" s="17">
        <v>45499</v>
      </c>
      <c r="AY2047" s="17">
        <v>45409</v>
      </c>
    </row>
    <row r="2048" spans="1:51" x14ac:dyDescent="0.35">
      <c r="A2048" s="18" t="str">
        <f t="shared" si="31"/>
        <v>PUANC-DG3000WTS</v>
      </c>
      <c r="B2048" s="15" t="s">
        <v>1639</v>
      </c>
      <c r="C2048" s="15" t="s">
        <v>1357</v>
      </c>
      <c r="D2048" s="15" t="s">
        <v>1446</v>
      </c>
      <c r="E2048" s="15" t="s">
        <v>2271</v>
      </c>
      <c r="F2048" s="15" t="s">
        <v>2272</v>
      </c>
      <c r="G2048" s="15" t="s">
        <v>1643</v>
      </c>
      <c r="H2048" s="15" t="s">
        <v>2</v>
      </c>
      <c r="I2048" s="15" t="s">
        <v>1637</v>
      </c>
      <c r="J2048" s="15" t="s">
        <v>2</v>
      </c>
      <c r="K2048" s="15" t="s">
        <v>1660</v>
      </c>
      <c r="L2048" s="15" t="s">
        <v>1645</v>
      </c>
      <c r="M2048" s="15" t="s">
        <v>2</v>
      </c>
      <c r="N2048" s="15" t="s">
        <v>2</v>
      </c>
      <c r="O2048" s="15" t="s">
        <v>1639</v>
      </c>
      <c r="P2048" s="15" t="s">
        <v>1637</v>
      </c>
      <c r="Q2048" s="15" t="s">
        <v>2</v>
      </c>
      <c r="R2048" s="15" t="s">
        <v>1639</v>
      </c>
      <c r="S2048" s="15" t="s">
        <v>1637</v>
      </c>
      <c r="T2048" s="15" t="s">
        <v>2</v>
      </c>
      <c r="U2048" s="15" t="s">
        <v>2273</v>
      </c>
      <c r="V2048" s="15" t="s">
        <v>2273</v>
      </c>
      <c r="W2048" s="15" t="s">
        <v>1647</v>
      </c>
      <c r="X2048" s="15" t="s">
        <v>2</v>
      </c>
      <c r="Y2048" s="15" t="s">
        <v>2</v>
      </c>
      <c r="Z2048" s="15" t="s">
        <v>2</v>
      </c>
      <c r="AA2048" s="15" t="s">
        <v>1648</v>
      </c>
      <c r="AB2048" s="15" t="s">
        <v>1648</v>
      </c>
      <c r="AC2048" s="15" t="s">
        <v>1648</v>
      </c>
      <c r="AD2048" s="15" t="s">
        <v>1648</v>
      </c>
      <c r="AE2048" s="15" t="s">
        <v>1648</v>
      </c>
      <c r="AF2048" s="15" t="s">
        <v>1648</v>
      </c>
      <c r="AG2048" s="15" t="s">
        <v>1648</v>
      </c>
      <c r="AH2048" s="15" t="s">
        <v>2</v>
      </c>
      <c r="AI2048" s="15" t="s">
        <v>2</v>
      </c>
      <c r="AJ2048" s="15" t="s">
        <v>2274</v>
      </c>
      <c r="AK2048" s="15" t="s">
        <v>2111</v>
      </c>
      <c r="AL2048" s="15" t="s">
        <v>1045</v>
      </c>
      <c r="AM2048" s="15" t="s">
        <v>2252</v>
      </c>
      <c r="AN2048" s="16">
        <v>10</v>
      </c>
      <c r="AO2048" s="16">
        <v>10</v>
      </c>
      <c r="AP2048" s="17"/>
      <c r="AQ2048" s="17"/>
      <c r="AR2048" s="17">
        <v>45837</v>
      </c>
      <c r="AS2048" s="17"/>
      <c r="AT2048" s="17"/>
      <c r="AU2048" s="16">
        <v>2</v>
      </c>
      <c r="AV2048" s="18" t="s">
        <v>1652</v>
      </c>
      <c r="AW2048" s="17"/>
      <c r="AX2048" s="17">
        <v>45499</v>
      </c>
      <c r="AY2048" s="17">
        <v>45409</v>
      </c>
    </row>
    <row r="2049" spans="1:51" x14ac:dyDescent="0.35">
      <c r="A2049" s="18" t="str">
        <f t="shared" si="31"/>
        <v>PUANC-EG3000WTS</v>
      </c>
      <c r="B2049" s="15" t="s">
        <v>1639</v>
      </c>
      <c r="C2049" s="15" t="s">
        <v>1357</v>
      </c>
      <c r="D2049" s="15" t="s">
        <v>1447</v>
      </c>
      <c r="E2049" s="15" t="s">
        <v>2271</v>
      </c>
      <c r="F2049" s="15" t="s">
        <v>2272</v>
      </c>
      <c r="G2049" s="15" t="s">
        <v>1643</v>
      </c>
      <c r="H2049" s="15" t="s">
        <v>2</v>
      </c>
      <c r="I2049" s="15" t="s">
        <v>1637</v>
      </c>
      <c r="J2049" s="15" t="s">
        <v>2</v>
      </c>
      <c r="K2049" s="15" t="s">
        <v>1660</v>
      </c>
      <c r="L2049" s="15" t="s">
        <v>1645</v>
      </c>
      <c r="M2049" s="15" t="s">
        <v>2</v>
      </c>
      <c r="N2049" s="15" t="s">
        <v>2</v>
      </c>
      <c r="O2049" s="15" t="s">
        <v>1639</v>
      </c>
      <c r="P2049" s="15" t="s">
        <v>1637</v>
      </c>
      <c r="Q2049" s="15" t="s">
        <v>2</v>
      </c>
      <c r="R2049" s="15" t="s">
        <v>1639</v>
      </c>
      <c r="S2049" s="15" t="s">
        <v>1637</v>
      </c>
      <c r="T2049" s="15" t="s">
        <v>2</v>
      </c>
      <c r="U2049" s="15" t="s">
        <v>2273</v>
      </c>
      <c r="V2049" s="15" t="s">
        <v>2273</v>
      </c>
      <c r="W2049" s="15" t="s">
        <v>1647</v>
      </c>
      <c r="X2049" s="15" t="s">
        <v>2</v>
      </c>
      <c r="Y2049" s="15" t="s">
        <v>2</v>
      </c>
      <c r="Z2049" s="15" t="s">
        <v>2</v>
      </c>
      <c r="AA2049" s="15" t="s">
        <v>1648</v>
      </c>
      <c r="AB2049" s="15" t="s">
        <v>1648</v>
      </c>
      <c r="AC2049" s="15" t="s">
        <v>1648</v>
      </c>
      <c r="AD2049" s="15" t="s">
        <v>1648</v>
      </c>
      <c r="AE2049" s="15" t="s">
        <v>1648</v>
      </c>
      <c r="AF2049" s="15" t="s">
        <v>1648</v>
      </c>
      <c r="AG2049" s="15" t="s">
        <v>1648</v>
      </c>
      <c r="AH2049" s="15" t="s">
        <v>2</v>
      </c>
      <c r="AI2049" s="15" t="s">
        <v>2</v>
      </c>
      <c r="AJ2049" s="15" t="s">
        <v>2274</v>
      </c>
      <c r="AK2049" s="15" t="s">
        <v>2111</v>
      </c>
      <c r="AL2049" s="15" t="s">
        <v>1045</v>
      </c>
      <c r="AM2049" s="15" t="s">
        <v>2252</v>
      </c>
      <c r="AN2049" s="16">
        <v>10</v>
      </c>
      <c r="AO2049" s="16">
        <v>10</v>
      </c>
      <c r="AP2049" s="17"/>
      <c r="AQ2049" s="17"/>
      <c r="AR2049" s="17">
        <v>45837</v>
      </c>
      <c r="AS2049" s="17"/>
      <c r="AT2049" s="17"/>
      <c r="AU2049" s="16">
        <v>2</v>
      </c>
      <c r="AV2049" s="18" t="s">
        <v>1652</v>
      </c>
      <c r="AW2049" s="17"/>
      <c r="AX2049" s="17">
        <v>45499</v>
      </c>
      <c r="AY2049" s="17">
        <v>45409</v>
      </c>
    </row>
    <row r="2050" spans="1:51" x14ac:dyDescent="0.35">
      <c r="A2050" s="18" t="str">
        <f t="shared" si="31"/>
        <v>PUANC-EG4000KTS</v>
      </c>
      <c r="B2050" s="15" t="s">
        <v>1639</v>
      </c>
      <c r="C2050" s="15" t="s">
        <v>1357</v>
      </c>
      <c r="D2050" s="15" t="s">
        <v>1448</v>
      </c>
      <c r="E2050" s="15" t="s">
        <v>2271</v>
      </c>
      <c r="F2050" s="15" t="s">
        <v>2272</v>
      </c>
      <c r="G2050" s="15" t="s">
        <v>1643</v>
      </c>
      <c r="H2050" s="15" t="s">
        <v>2</v>
      </c>
      <c r="I2050" s="15" t="s">
        <v>1637</v>
      </c>
      <c r="J2050" s="15" t="s">
        <v>2</v>
      </c>
      <c r="K2050" s="15" t="s">
        <v>1660</v>
      </c>
      <c r="L2050" s="15" t="s">
        <v>1645</v>
      </c>
      <c r="M2050" s="15" t="s">
        <v>2</v>
      </c>
      <c r="N2050" s="15" t="s">
        <v>2</v>
      </c>
      <c r="O2050" s="15" t="s">
        <v>1639</v>
      </c>
      <c r="P2050" s="15" t="s">
        <v>1637</v>
      </c>
      <c r="Q2050" s="15" t="s">
        <v>2</v>
      </c>
      <c r="R2050" s="15" t="s">
        <v>1639</v>
      </c>
      <c r="S2050" s="15" t="s">
        <v>1637</v>
      </c>
      <c r="T2050" s="15" t="s">
        <v>2</v>
      </c>
      <c r="U2050" s="15" t="s">
        <v>2273</v>
      </c>
      <c r="V2050" s="15" t="s">
        <v>2273</v>
      </c>
      <c r="W2050" s="15" t="s">
        <v>1647</v>
      </c>
      <c r="X2050" s="15" t="s">
        <v>2</v>
      </c>
      <c r="Y2050" s="15" t="s">
        <v>2</v>
      </c>
      <c r="Z2050" s="15" t="s">
        <v>2</v>
      </c>
      <c r="AA2050" s="15" t="s">
        <v>1648</v>
      </c>
      <c r="AB2050" s="15" t="s">
        <v>1648</v>
      </c>
      <c r="AC2050" s="15" t="s">
        <v>1648</v>
      </c>
      <c r="AD2050" s="15" t="s">
        <v>1648</v>
      </c>
      <c r="AE2050" s="15" t="s">
        <v>1648</v>
      </c>
      <c r="AF2050" s="15" t="s">
        <v>1648</v>
      </c>
      <c r="AG2050" s="15" t="s">
        <v>1648</v>
      </c>
      <c r="AH2050" s="15" t="s">
        <v>2</v>
      </c>
      <c r="AI2050" s="15" t="s">
        <v>2</v>
      </c>
      <c r="AJ2050" s="15" t="s">
        <v>2274</v>
      </c>
      <c r="AK2050" s="15" t="s">
        <v>2111</v>
      </c>
      <c r="AL2050" s="15" t="s">
        <v>1045</v>
      </c>
      <c r="AM2050" s="15" t="s">
        <v>2252</v>
      </c>
      <c r="AN2050" s="16">
        <v>10</v>
      </c>
      <c r="AO2050" s="16">
        <v>10</v>
      </c>
      <c r="AP2050" s="17"/>
      <c r="AQ2050" s="17"/>
      <c r="AR2050" s="17">
        <v>45837</v>
      </c>
      <c r="AS2050" s="17"/>
      <c r="AT2050" s="17"/>
      <c r="AU2050" s="16">
        <v>2</v>
      </c>
      <c r="AV2050" s="18" t="s">
        <v>1652</v>
      </c>
      <c r="AW2050" s="17"/>
      <c r="AX2050" s="17">
        <v>45499</v>
      </c>
      <c r="AY2050" s="17">
        <v>45409</v>
      </c>
    </row>
    <row r="2051" spans="1:51" x14ac:dyDescent="0.35">
      <c r="A2051" s="18" t="str">
        <f t="shared" ref="A2051:A2114" si="32">C2051&amp;D2051</f>
        <v>PUANC-EG4000WTS</v>
      </c>
      <c r="B2051" s="15" t="s">
        <v>1639</v>
      </c>
      <c r="C2051" s="15" t="s">
        <v>1357</v>
      </c>
      <c r="D2051" s="15" t="s">
        <v>1449</v>
      </c>
      <c r="E2051" s="15" t="s">
        <v>2271</v>
      </c>
      <c r="F2051" s="15" t="s">
        <v>2272</v>
      </c>
      <c r="G2051" s="15" t="s">
        <v>1643</v>
      </c>
      <c r="H2051" s="15" t="s">
        <v>2</v>
      </c>
      <c r="I2051" s="15" t="s">
        <v>1637</v>
      </c>
      <c r="J2051" s="15" t="s">
        <v>2</v>
      </c>
      <c r="K2051" s="15" t="s">
        <v>1660</v>
      </c>
      <c r="L2051" s="15" t="s">
        <v>1645</v>
      </c>
      <c r="M2051" s="15" t="s">
        <v>2</v>
      </c>
      <c r="N2051" s="15" t="s">
        <v>2</v>
      </c>
      <c r="O2051" s="15" t="s">
        <v>1639</v>
      </c>
      <c r="P2051" s="15" t="s">
        <v>1637</v>
      </c>
      <c r="Q2051" s="15" t="s">
        <v>2</v>
      </c>
      <c r="R2051" s="15" t="s">
        <v>1639</v>
      </c>
      <c r="S2051" s="15" t="s">
        <v>1637</v>
      </c>
      <c r="T2051" s="15" t="s">
        <v>2</v>
      </c>
      <c r="U2051" s="15" t="s">
        <v>2273</v>
      </c>
      <c r="V2051" s="15" t="s">
        <v>2273</v>
      </c>
      <c r="W2051" s="15" t="s">
        <v>1647</v>
      </c>
      <c r="X2051" s="15" t="s">
        <v>2</v>
      </c>
      <c r="Y2051" s="15" t="s">
        <v>2</v>
      </c>
      <c r="Z2051" s="15" t="s">
        <v>2</v>
      </c>
      <c r="AA2051" s="15" t="s">
        <v>1648</v>
      </c>
      <c r="AB2051" s="15" t="s">
        <v>1648</v>
      </c>
      <c r="AC2051" s="15" t="s">
        <v>1648</v>
      </c>
      <c r="AD2051" s="15" t="s">
        <v>1648</v>
      </c>
      <c r="AE2051" s="15" t="s">
        <v>1648</v>
      </c>
      <c r="AF2051" s="15" t="s">
        <v>1648</v>
      </c>
      <c r="AG2051" s="15" t="s">
        <v>1648</v>
      </c>
      <c r="AH2051" s="15" t="s">
        <v>2</v>
      </c>
      <c r="AI2051" s="15" t="s">
        <v>2</v>
      </c>
      <c r="AJ2051" s="15" t="s">
        <v>2274</v>
      </c>
      <c r="AK2051" s="15" t="s">
        <v>2111</v>
      </c>
      <c r="AL2051" s="15" t="s">
        <v>1045</v>
      </c>
      <c r="AM2051" s="15" t="s">
        <v>2252</v>
      </c>
      <c r="AN2051" s="16">
        <v>10</v>
      </c>
      <c r="AO2051" s="16">
        <v>10</v>
      </c>
      <c r="AP2051" s="17"/>
      <c r="AQ2051" s="17"/>
      <c r="AR2051" s="17">
        <v>45837</v>
      </c>
      <c r="AS2051" s="17"/>
      <c r="AT2051" s="17"/>
      <c r="AU2051" s="16">
        <v>2</v>
      </c>
      <c r="AV2051" s="18" t="s">
        <v>1652</v>
      </c>
      <c r="AW2051" s="17"/>
      <c r="AX2051" s="17">
        <v>45499</v>
      </c>
      <c r="AY2051" s="17">
        <v>45409</v>
      </c>
    </row>
    <row r="2052" spans="1:51" x14ac:dyDescent="0.35">
      <c r="A2052" s="18" t="str">
        <f t="shared" si="32"/>
        <v>PUANC-HU301PZTW</v>
      </c>
      <c r="B2052" s="15" t="s">
        <v>1639</v>
      </c>
      <c r="C2052" s="15" t="s">
        <v>1357</v>
      </c>
      <c r="D2052" s="15" t="s">
        <v>1450</v>
      </c>
      <c r="E2052" s="15" t="s">
        <v>2271</v>
      </c>
      <c r="F2052" s="15" t="s">
        <v>2272</v>
      </c>
      <c r="G2052" s="15" t="s">
        <v>1643</v>
      </c>
      <c r="H2052" s="15" t="s">
        <v>2</v>
      </c>
      <c r="I2052" s="15" t="s">
        <v>1637</v>
      </c>
      <c r="J2052" s="15" t="s">
        <v>2</v>
      </c>
      <c r="K2052" s="15" t="s">
        <v>1660</v>
      </c>
      <c r="L2052" s="15" t="s">
        <v>1645</v>
      </c>
      <c r="M2052" s="15" t="s">
        <v>2</v>
      </c>
      <c r="N2052" s="15" t="s">
        <v>2</v>
      </c>
      <c r="O2052" s="15" t="s">
        <v>1639</v>
      </c>
      <c r="P2052" s="15" t="s">
        <v>1637</v>
      </c>
      <c r="Q2052" s="15" t="s">
        <v>2</v>
      </c>
      <c r="R2052" s="15" t="s">
        <v>1639</v>
      </c>
      <c r="S2052" s="15" t="s">
        <v>1637</v>
      </c>
      <c r="T2052" s="15" t="s">
        <v>2</v>
      </c>
      <c r="U2052" s="15" t="s">
        <v>2273</v>
      </c>
      <c r="V2052" s="15" t="s">
        <v>2273</v>
      </c>
      <c r="W2052" s="15" t="s">
        <v>1647</v>
      </c>
      <c r="X2052" s="15" t="s">
        <v>2</v>
      </c>
      <c r="Y2052" s="15" t="s">
        <v>2</v>
      </c>
      <c r="Z2052" s="15" t="s">
        <v>2</v>
      </c>
      <c r="AA2052" s="15" t="s">
        <v>1648</v>
      </c>
      <c r="AB2052" s="15" t="s">
        <v>1648</v>
      </c>
      <c r="AC2052" s="15" t="s">
        <v>1648</v>
      </c>
      <c r="AD2052" s="15" t="s">
        <v>1648</v>
      </c>
      <c r="AE2052" s="15" t="s">
        <v>1648</v>
      </c>
      <c r="AF2052" s="15" t="s">
        <v>1648</v>
      </c>
      <c r="AG2052" s="15" t="s">
        <v>1648</v>
      </c>
      <c r="AH2052" s="15" t="s">
        <v>2</v>
      </c>
      <c r="AI2052" s="15" t="s">
        <v>2</v>
      </c>
      <c r="AJ2052" s="15" t="s">
        <v>2274</v>
      </c>
      <c r="AK2052" s="15" t="s">
        <v>2111</v>
      </c>
      <c r="AL2052" s="15" t="s">
        <v>1045</v>
      </c>
      <c r="AM2052" s="15" t="s">
        <v>2252</v>
      </c>
      <c r="AN2052" s="16">
        <v>10</v>
      </c>
      <c r="AO2052" s="16">
        <v>10</v>
      </c>
      <c r="AP2052" s="17"/>
      <c r="AQ2052" s="17"/>
      <c r="AR2052" s="17">
        <v>45837</v>
      </c>
      <c r="AS2052" s="17"/>
      <c r="AT2052" s="17"/>
      <c r="AU2052" s="16">
        <v>2</v>
      </c>
      <c r="AV2052" s="18" t="s">
        <v>1652</v>
      </c>
      <c r="AW2052" s="17"/>
      <c r="AX2052" s="17">
        <v>45555</v>
      </c>
      <c r="AY2052" s="17">
        <v>45409</v>
      </c>
    </row>
    <row r="2053" spans="1:51" x14ac:dyDescent="0.35">
      <c r="A2053" s="18" t="str">
        <f t="shared" si="32"/>
        <v>PUANE-1864EPG</v>
      </c>
      <c r="B2053" s="15" t="s">
        <v>1639</v>
      </c>
      <c r="C2053" s="15" t="s">
        <v>1357</v>
      </c>
      <c r="D2053" s="15" t="s">
        <v>1060</v>
      </c>
      <c r="E2053" s="15" t="s">
        <v>1975</v>
      </c>
      <c r="F2053" s="15" t="s">
        <v>1976</v>
      </c>
      <c r="G2053" s="15" t="s">
        <v>1643</v>
      </c>
      <c r="H2053" s="15" t="s">
        <v>2</v>
      </c>
      <c r="I2053" s="15" t="s">
        <v>1637</v>
      </c>
      <c r="J2053" s="15" t="s">
        <v>2</v>
      </c>
      <c r="K2053" s="15" t="s">
        <v>1638</v>
      </c>
      <c r="L2053" s="15" t="s">
        <v>1638</v>
      </c>
      <c r="M2053" s="15" t="s">
        <v>2</v>
      </c>
      <c r="N2053" s="15" t="s">
        <v>2</v>
      </c>
      <c r="O2053" s="15" t="s">
        <v>1639</v>
      </c>
      <c r="P2053" s="15" t="s">
        <v>1637</v>
      </c>
      <c r="Q2053" s="15" t="s">
        <v>2</v>
      </c>
      <c r="R2053" s="15" t="s">
        <v>1639</v>
      </c>
      <c r="S2053" s="15" t="s">
        <v>1637</v>
      </c>
      <c r="T2053" s="15" t="s">
        <v>1640</v>
      </c>
      <c r="U2053" s="15" t="s">
        <v>1977</v>
      </c>
      <c r="V2053" s="15" t="s">
        <v>2</v>
      </c>
      <c r="W2053" s="15" t="s">
        <v>1647</v>
      </c>
      <c r="X2053" s="15" t="s">
        <v>2</v>
      </c>
      <c r="Y2053" s="15" t="s">
        <v>2</v>
      </c>
      <c r="Z2053" s="15" t="s">
        <v>2</v>
      </c>
      <c r="AA2053" s="15" t="s">
        <v>1648</v>
      </c>
      <c r="AB2053" s="15" t="s">
        <v>1648</v>
      </c>
      <c r="AC2053" s="15" t="s">
        <v>1648</v>
      </c>
      <c r="AD2053" s="15" t="s">
        <v>1648</v>
      </c>
      <c r="AE2053" s="15" t="s">
        <v>1648</v>
      </c>
      <c r="AF2053" s="15" t="s">
        <v>1648</v>
      </c>
      <c r="AG2053" s="15" t="s">
        <v>1648</v>
      </c>
      <c r="AH2053" s="15" t="s">
        <v>2</v>
      </c>
      <c r="AI2053" s="15" t="s">
        <v>2</v>
      </c>
      <c r="AJ2053" s="15" t="s">
        <v>1978</v>
      </c>
      <c r="AK2053" s="15" t="s">
        <v>1979</v>
      </c>
      <c r="AL2053" s="15" t="s">
        <v>1045</v>
      </c>
      <c r="AM2053" s="15" t="s">
        <v>1982</v>
      </c>
      <c r="AN2053" s="16">
        <v>10</v>
      </c>
      <c r="AO2053" s="16">
        <v>10</v>
      </c>
      <c r="AP2053" s="17"/>
      <c r="AQ2053" s="17"/>
      <c r="AR2053" s="17">
        <v>45837</v>
      </c>
      <c r="AS2053" s="17"/>
      <c r="AT2053" s="17"/>
      <c r="AU2053" s="16">
        <v>1</v>
      </c>
      <c r="AV2053" s="18" t="s">
        <v>1652</v>
      </c>
      <c r="AW2053" s="17"/>
      <c r="AX2053" s="17">
        <v>45509</v>
      </c>
      <c r="AY2053" s="17">
        <v>45509</v>
      </c>
    </row>
    <row r="2054" spans="1:51" x14ac:dyDescent="0.35">
      <c r="A2054" s="18" t="str">
        <f t="shared" si="32"/>
        <v>PUANE-1878EPG</v>
      </c>
      <c r="B2054" s="15" t="s">
        <v>1639</v>
      </c>
      <c r="C2054" s="15" t="s">
        <v>1357</v>
      </c>
      <c r="D2054" s="15" t="s">
        <v>1062</v>
      </c>
      <c r="E2054" s="15" t="s">
        <v>1975</v>
      </c>
      <c r="F2054" s="15" t="s">
        <v>1976</v>
      </c>
      <c r="G2054" s="15" t="s">
        <v>1643</v>
      </c>
      <c r="H2054" s="15" t="s">
        <v>2</v>
      </c>
      <c r="I2054" s="15" t="s">
        <v>1637</v>
      </c>
      <c r="J2054" s="15" t="s">
        <v>2</v>
      </c>
      <c r="K2054" s="15" t="s">
        <v>1638</v>
      </c>
      <c r="L2054" s="15" t="s">
        <v>1638</v>
      </c>
      <c r="M2054" s="15" t="s">
        <v>2</v>
      </c>
      <c r="N2054" s="15" t="s">
        <v>2</v>
      </c>
      <c r="O2054" s="15" t="s">
        <v>1639</v>
      </c>
      <c r="P2054" s="15" t="s">
        <v>1637</v>
      </c>
      <c r="Q2054" s="15" t="s">
        <v>2</v>
      </c>
      <c r="R2054" s="15" t="s">
        <v>1639</v>
      </c>
      <c r="S2054" s="15" t="s">
        <v>1637</v>
      </c>
      <c r="T2054" s="15" t="s">
        <v>1640</v>
      </c>
      <c r="U2054" s="15" t="s">
        <v>1977</v>
      </c>
      <c r="V2054" s="15" t="s">
        <v>2</v>
      </c>
      <c r="W2054" s="15" t="s">
        <v>1647</v>
      </c>
      <c r="X2054" s="15" t="s">
        <v>2</v>
      </c>
      <c r="Y2054" s="15" t="s">
        <v>2</v>
      </c>
      <c r="Z2054" s="15" t="s">
        <v>2</v>
      </c>
      <c r="AA2054" s="15" t="s">
        <v>1648</v>
      </c>
      <c r="AB2054" s="15" t="s">
        <v>1648</v>
      </c>
      <c r="AC2054" s="15" t="s">
        <v>1648</v>
      </c>
      <c r="AD2054" s="15" t="s">
        <v>1648</v>
      </c>
      <c r="AE2054" s="15" t="s">
        <v>1648</v>
      </c>
      <c r="AF2054" s="15" t="s">
        <v>1648</v>
      </c>
      <c r="AG2054" s="15" t="s">
        <v>1648</v>
      </c>
      <c r="AH2054" s="15" t="s">
        <v>2</v>
      </c>
      <c r="AI2054" s="15" t="s">
        <v>2</v>
      </c>
      <c r="AJ2054" s="15" t="s">
        <v>1978</v>
      </c>
      <c r="AK2054" s="15" t="s">
        <v>1979</v>
      </c>
      <c r="AL2054" s="15" t="s">
        <v>1045</v>
      </c>
      <c r="AM2054" s="15" t="s">
        <v>1982</v>
      </c>
      <c r="AN2054" s="16">
        <v>10</v>
      </c>
      <c r="AO2054" s="16">
        <v>10</v>
      </c>
      <c r="AP2054" s="17"/>
      <c r="AQ2054" s="17"/>
      <c r="AR2054" s="17">
        <v>45837</v>
      </c>
      <c r="AS2054" s="17"/>
      <c r="AT2054" s="17"/>
      <c r="AU2054" s="16">
        <v>1</v>
      </c>
      <c r="AV2054" s="18" t="s">
        <v>1652</v>
      </c>
      <c r="AW2054" s="17"/>
      <c r="AX2054" s="17">
        <v>45509</v>
      </c>
      <c r="AY2054" s="17">
        <v>45509</v>
      </c>
    </row>
    <row r="2055" spans="1:51" x14ac:dyDescent="0.35">
      <c r="A2055" s="18" t="str">
        <f t="shared" si="32"/>
        <v>PUANF-CC600ATS</v>
      </c>
      <c r="B2055" s="15" t="s">
        <v>1639</v>
      </c>
      <c r="C2055" s="15" t="s">
        <v>1357</v>
      </c>
      <c r="D2055" s="15" t="s">
        <v>1451</v>
      </c>
      <c r="E2055" s="15" t="s">
        <v>2275</v>
      </c>
      <c r="F2055" s="15" t="s">
        <v>1963</v>
      </c>
      <c r="G2055" s="15" t="s">
        <v>1643</v>
      </c>
      <c r="H2055" s="15" t="s">
        <v>2</v>
      </c>
      <c r="I2055" s="15" t="s">
        <v>1637</v>
      </c>
      <c r="J2055" s="15" t="s">
        <v>2</v>
      </c>
      <c r="K2055" s="15" t="s">
        <v>1660</v>
      </c>
      <c r="L2055" s="15" t="s">
        <v>1645</v>
      </c>
      <c r="M2055" s="15" t="s">
        <v>2</v>
      </c>
      <c r="N2055" s="15" t="s">
        <v>2</v>
      </c>
      <c r="O2055" s="15" t="s">
        <v>1639</v>
      </c>
      <c r="P2055" s="15" t="s">
        <v>1637</v>
      </c>
      <c r="Q2055" s="15" t="s">
        <v>2</v>
      </c>
      <c r="R2055" s="15" t="s">
        <v>1639</v>
      </c>
      <c r="S2055" s="15" t="s">
        <v>1637</v>
      </c>
      <c r="T2055" s="15" t="s">
        <v>2</v>
      </c>
      <c r="U2055" s="15" t="s">
        <v>2</v>
      </c>
      <c r="V2055" s="15" t="s">
        <v>2276</v>
      </c>
      <c r="W2055" s="15" t="s">
        <v>1647</v>
      </c>
      <c r="X2055" s="15" t="s">
        <v>2</v>
      </c>
      <c r="Y2055" s="15" t="s">
        <v>2</v>
      </c>
      <c r="Z2055" s="15" t="s">
        <v>2</v>
      </c>
      <c r="AA2055" s="15" t="s">
        <v>1648</v>
      </c>
      <c r="AB2055" s="15" t="s">
        <v>1648</v>
      </c>
      <c r="AC2055" s="15" t="s">
        <v>1648</v>
      </c>
      <c r="AD2055" s="15" t="s">
        <v>1648</v>
      </c>
      <c r="AE2055" s="15" t="s">
        <v>1648</v>
      </c>
      <c r="AF2055" s="15" t="s">
        <v>1648</v>
      </c>
      <c r="AG2055" s="15" t="s">
        <v>1648</v>
      </c>
      <c r="AH2055" s="15" t="s">
        <v>2</v>
      </c>
      <c r="AI2055" s="15" t="s">
        <v>2</v>
      </c>
      <c r="AJ2055" s="15" t="s">
        <v>1967</v>
      </c>
      <c r="AK2055" s="15" t="s">
        <v>1968</v>
      </c>
      <c r="AL2055" s="15" t="s">
        <v>1045</v>
      </c>
      <c r="AM2055" s="15" t="s">
        <v>2277</v>
      </c>
      <c r="AN2055" s="16">
        <v>10</v>
      </c>
      <c r="AO2055" s="16">
        <v>10</v>
      </c>
      <c r="AP2055" s="17"/>
      <c r="AQ2055" s="17"/>
      <c r="AR2055" s="17">
        <v>45837</v>
      </c>
      <c r="AS2055" s="17"/>
      <c r="AT2055" s="17"/>
      <c r="AU2055" s="16">
        <v>1</v>
      </c>
      <c r="AV2055" s="18" t="s">
        <v>1652</v>
      </c>
      <c r="AW2055" s="17"/>
      <c r="AX2055" s="17">
        <v>45506</v>
      </c>
      <c r="AY2055" s="17">
        <v>45506</v>
      </c>
    </row>
    <row r="2056" spans="1:51" x14ac:dyDescent="0.35">
      <c r="A2056" s="18" t="str">
        <f t="shared" si="32"/>
        <v>PUANI-M250TGTW</v>
      </c>
      <c r="B2056" s="15" t="s">
        <v>1639</v>
      </c>
      <c r="C2056" s="15" t="s">
        <v>1357</v>
      </c>
      <c r="D2056" s="15" t="s">
        <v>1552</v>
      </c>
      <c r="E2056" s="15" t="s">
        <v>2278</v>
      </c>
      <c r="F2056" s="15" t="s">
        <v>2279</v>
      </c>
      <c r="G2056" s="15" t="s">
        <v>1643</v>
      </c>
      <c r="H2056" s="15" t="s">
        <v>2</v>
      </c>
      <c r="I2056" s="15" t="s">
        <v>1637</v>
      </c>
      <c r="J2056" s="15" t="s">
        <v>2</v>
      </c>
      <c r="K2056" s="15" t="s">
        <v>1660</v>
      </c>
      <c r="L2056" s="15" t="s">
        <v>1645</v>
      </c>
      <c r="M2056" s="15" t="s">
        <v>2</v>
      </c>
      <c r="N2056" s="15" t="s">
        <v>2</v>
      </c>
      <c r="O2056" s="15" t="s">
        <v>1639</v>
      </c>
      <c r="P2056" s="15" t="s">
        <v>1637</v>
      </c>
      <c r="Q2056" s="15" t="s">
        <v>2</v>
      </c>
      <c r="R2056" s="15" t="s">
        <v>1639</v>
      </c>
      <c r="S2056" s="15" t="s">
        <v>1637</v>
      </c>
      <c r="T2056" s="15" t="s">
        <v>2</v>
      </c>
      <c r="U2056" s="15" t="s">
        <v>2280</v>
      </c>
      <c r="V2056" s="15" t="s">
        <v>2280</v>
      </c>
      <c r="W2056" s="15" t="s">
        <v>1647</v>
      </c>
      <c r="X2056" s="15" t="s">
        <v>2</v>
      </c>
      <c r="Y2056" s="15" t="s">
        <v>2</v>
      </c>
      <c r="Z2056" s="15" t="s">
        <v>2</v>
      </c>
      <c r="AA2056" s="15" t="s">
        <v>1648</v>
      </c>
      <c r="AB2056" s="15" t="s">
        <v>1648</v>
      </c>
      <c r="AC2056" s="15" t="s">
        <v>1648</v>
      </c>
      <c r="AD2056" s="15" t="s">
        <v>1648</v>
      </c>
      <c r="AE2056" s="15" t="s">
        <v>1648</v>
      </c>
      <c r="AF2056" s="15" t="s">
        <v>1648</v>
      </c>
      <c r="AG2056" s="15" t="s">
        <v>1648</v>
      </c>
      <c r="AH2056" s="15" t="s">
        <v>2</v>
      </c>
      <c r="AI2056" s="15" t="s">
        <v>2</v>
      </c>
      <c r="AJ2056" s="15" t="s">
        <v>2281</v>
      </c>
      <c r="AK2056" s="15" t="s">
        <v>2282</v>
      </c>
      <c r="AL2056" s="15" t="s">
        <v>57</v>
      </c>
      <c r="AM2056" s="15" t="s">
        <v>2252</v>
      </c>
      <c r="AN2056" s="16">
        <v>10</v>
      </c>
      <c r="AO2056" s="16">
        <v>10</v>
      </c>
      <c r="AP2056" s="17"/>
      <c r="AQ2056" s="17"/>
      <c r="AR2056" s="17">
        <v>45837</v>
      </c>
      <c r="AS2056" s="17"/>
      <c r="AT2056" s="17"/>
      <c r="AU2056" s="16">
        <v>10</v>
      </c>
      <c r="AV2056" s="18" t="s">
        <v>1652</v>
      </c>
      <c r="AW2056" s="17"/>
      <c r="AX2056" s="17">
        <v>45410</v>
      </c>
      <c r="AY2056" s="17">
        <v>45409</v>
      </c>
    </row>
    <row r="2057" spans="1:51" x14ac:dyDescent="0.35">
      <c r="A2057" s="18" t="str">
        <f t="shared" si="32"/>
        <v>PUANI-M300TVTW</v>
      </c>
      <c r="B2057" s="15" t="s">
        <v>1639</v>
      </c>
      <c r="C2057" s="15" t="s">
        <v>1357</v>
      </c>
      <c r="D2057" s="15" t="s">
        <v>1553</v>
      </c>
      <c r="E2057" s="15" t="s">
        <v>2278</v>
      </c>
      <c r="F2057" s="15" t="s">
        <v>2279</v>
      </c>
      <c r="G2057" s="15" t="s">
        <v>1643</v>
      </c>
      <c r="H2057" s="15" t="s">
        <v>2</v>
      </c>
      <c r="I2057" s="15" t="s">
        <v>1637</v>
      </c>
      <c r="J2057" s="15" t="s">
        <v>2</v>
      </c>
      <c r="K2057" s="15" t="s">
        <v>1660</v>
      </c>
      <c r="L2057" s="15" t="s">
        <v>1645</v>
      </c>
      <c r="M2057" s="15" t="s">
        <v>2</v>
      </c>
      <c r="N2057" s="15" t="s">
        <v>2</v>
      </c>
      <c r="O2057" s="15" t="s">
        <v>1639</v>
      </c>
      <c r="P2057" s="15" t="s">
        <v>1637</v>
      </c>
      <c r="Q2057" s="15" t="s">
        <v>2</v>
      </c>
      <c r="R2057" s="15" t="s">
        <v>1639</v>
      </c>
      <c r="S2057" s="15" t="s">
        <v>1637</v>
      </c>
      <c r="T2057" s="15" t="s">
        <v>2</v>
      </c>
      <c r="U2057" s="15" t="s">
        <v>2280</v>
      </c>
      <c r="V2057" s="15" t="s">
        <v>2280</v>
      </c>
      <c r="W2057" s="15" t="s">
        <v>1647</v>
      </c>
      <c r="X2057" s="15" t="s">
        <v>2</v>
      </c>
      <c r="Y2057" s="15" t="s">
        <v>2</v>
      </c>
      <c r="Z2057" s="15" t="s">
        <v>2</v>
      </c>
      <c r="AA2057" s="15" t="s">
        <v>1648</v>
      </c>
      <c r="AB2057" s="15" t="s">
        <v>1648</v>
      </c>
      <c r="AC2057" s="15" t="s">
        <v>1648</v>
      </c>
      <c r="AD2057" s="15" t="s">
        <v>1648</v>
      </c>
      <c r="AE2057" s="15" t="s">
        <v>1648</v>
      </c>
      <c r="AF2057" s="15" t="s">
        <v>1648</v>
      </c>
      <c r="AG2057" s="15" t="s">
        <v>1648</v>
      </c>
      <c r="AH2057" s="15" t="s">
        <v>2</v>
      </c>
      <c r="AI2057" s="15" t="s">
        <v>2</v>
      </c>
      <c r="AJ2057" s="15" t="s">
        <v>2281</v>
      </c>
      <c r="AK2057" s="15" t="s">
        <v>2282</v>
      </c>
      <c r="AL2057" s="15" t="s">
        <v>57</v>
      </c>
      <c r="AM2057" s="15" t="s">
        <v>2252</v>
      </c>
      <c r="AN2057" s="16">
        <v>10</v>
      </c>
      <c r="AO2057" s="16">
        <v>10</v>
      </c>
      <c r="AP2057" s="17"/>
      <c r="AQ2057" s="17"/>
      <c r="AR2057" s="17">
        <v>45837</v>
      </c>
      <c r="AS2057" s="17"/>
      <c r="AT2057" s="17"/>
      <c r="AU2057" s="16">
        <v>10</v>
      </c>
      <c r="AV2057" s="18" t="s">
        <v>1652</v>
      </c>
      <c r="AW2057" s="17"/>
      <c r="AX2057" s="17">
        <v>45410</v>
      </c>
      <c r="AY2057" s="17">
        <v>45409</v>
      </c>
    </row>
    <row r="2058" spans="1:51" x14ac:dyDescent="0.35">
      <c r="A2058" s="18" t="str">
        <f t="shared" si="32"/>
        <v>PUANI-S430GTV</v>
      </c>
      <c r="B2058" s="15" t="s">
        <v>1639</v>
      </c>
      <c r="C2058" s="15" t="s">
        <v>1357</v>
      </c>
      <c r="D2058" s="15" t="s">
        <v>1554</v>
      </c>
      <c r="E2058" s="15" t="s">
        <v>2278</v>
      </c>
      <c r="F2058" s="15" t="s">
        <v>2279</v>
      </c>
      <c r="G2058" s="15" t="s">
        <v>1643</v>
      </c>
      <c r="H2058" s="15" t="s">
        <v>2</v>
      </c>
      <c r="I2058" s="15" t="s">
        <v>1637</v>
      </c>
      <c r="J2058" s="15" t="s">
        <v>2</v>
      </c>
      <c r="K2058" s="15" t="s">
        <v>1660</v>
      </c>
      <c r="L2058" s="15" t="s">
        <v>1645</v>
      </c>
      <c r="M2058" s="15" t="s">
        <v>2</v>
      </c>
      <c r="N2058" s="15" t="s">
        <v>2</v>
      </c>
      <c r="O2058" s="15" t="s">
        <v>1639</v>
      </c>
      <c r="P2058" s="15" t="s">
        <v>1637</v>
      </c>
      <c r="Q2058" s="15" t="s">
        <v>2</v>
      </c>
      <c r="R2058" s="15" t="s">
        <v>1639</v>
      </c>
      <c r="S2058" s="15" t="s">
        <v>1637</v>
      </c>
      <c r="T2058" s="15" t="s">
        <v>2</v>
      </c>
      <c r="U2058" s="15" t="s">
        <v>2280</v>
      </c>
      <c r="V2058" s="15" t="s">
        <v>2280</v>
      </c>
      <c r="W2058" s="15" t="s">
        <v>1647</v>
      </c>
      <c r="X2058" s="15" t="s">
        <v>2</v>
      </c>
      <c r="Y2058" s="15" t="s">
        <v>2</v>
      </c>
      <c r="Z2058" s="15" t="s">
        <v>2</v>
      </c>
      <c r="AA2058" s="15" t="s">
        <v>1648</v>
      </c>
      <c r="AB2058" s="15" t="s">
        <v>1648</v>
      </c>
      <c r="AC2058" s="15" t="s">
        <v>1648</v>
      </c>
      <c r="AD2058" s="15" t="s">
        <v>1648</v>
      </c>
      <c r="AE2058" s="15" t="s">
        <v>1648</v>
      </c>
      <c r="AF2058" s="15" t="s">
        <v>1648</v>
      </c>
      <c r="AG2058" s="15" t="s">
        <v>1648</v>
      </c>
      <c r="AH2058" s="15" t="s">
        <v>2</v>
      </c>
      <c r="AI2058" s="15" t="s">
        <v>2</v>
      </c>
      <c r="AJ2058" s="15" t="s">
        <v>2281</v>
      </c>
      <c r="AK2058" s="15" t="s">
        <v>2282</v>
      </c>
      <c r="AL2058" s="15" t="s">
        <v>57</v>
      </c>
      <c r="AM2058" s="15" t="s">
        <v>2252</v>
      </c>
      <c r="AN2058" s="16">
        <v>10</v>
      </c>
      <c r="AO2058" s="16">
        <v>10</v>
      </c>
      <c r="AP2058" s="17"/>
      <c r="AQ2058" s="17"/>
      <c r="AR2058" s="17">
        <v>45837</v>
      </c>
      <c r="AS2058" s="17"/>
      <c r="AT2058" s="17"/>
      <c r="AU2058" s="16">
        <v>10</v>
      </c>
      <c r="AV2058" s="18" t="s">
        <v>1652</v>
      </c>
      <c r="AW2058" s="17"/>
      <c r="AX2058" s="17">
        <v>45410</v>
      </c>
      <c r="AY2058" s="17">
        <v>45409</v>
      </c>
    </row>
    <row r="2059" spans="1:51" x14ac:dyDescent="0.35">
      <c r="A2059" s="18" t="str">
        <f t="shared" si="32"/>
        <v>PUANI-S530ATV</v>
      </c>
      <c r="B2059" s="15" t="s">
        <v>1639</v>
      </c>
      <c r="C2059" s="15" t="s">
        <v>1357</v>
      </c>
      <c r="D2059" s="15" t="s">
        <v>1555</v>
      </c>
      <c r="E2059" s="15" t="s">
        <v>2278</v>
      </c>
      <c r="F2059" s="15" t="s">
        <v>2279</v>
      </c>
      <c r="G2059" s="15" t="s">
        <v>1643</v>
      </c>
      <c r="H2059" s="15" t="s">
        <v>2</v>
      </c>
      <c r="I2059" s="15" t="s">
        <v>1637</v>
      </c>
      <c r="J2059" s="15" t="s">
        <v>2</v>
      </c>
      <c r="K2059" s="15" t="s">
        <v>1660</v>
      </c>
      <c r="L2059" s="15" t="s">
        <v>1645</v>
      </c>
      <c r="M2059" s="15" t="s">
        <v>2</v>
      </c>
      <c r="N2059" s="15" t="s">
        <v>2</v>
      </c>
      <c r="O2059" s="15" t="s">
        <v>1639</v>
      </c>
      <c r="P2059" s="15" t="s">
        <v>1637</v>
      </c>
      <c r="Q2059" s="15" t="s">
        <v>2</v>
      </c>
      <c r="R2059" s="15" t="s">
        <v>1639</v>
      </c>
      <c r="S2059" s="15" t="s">
        <v>1637</v>
      </c>
      <c r="T2059" s="15" t="s">
        <v>2</v>
      </c>
      <c r="U2059" s="15" t="s">
        <v>2280</v>
      </c>
      <c r="V2059" s="15" t="s">
        <v>2280</v>
      </c>
      <c r="W2059" s="15" t="s">
        <v>1647</v>
      </c>
      <c r="X2059" s="15" t="s">
        <v>2</v>
      </c>
      <c r="Y2059" s="15" t="s">
        <v>2</v>
      </c>
      <c r="Z2059" s="15" t="s">
        <v>2</v>
      </c>
      <c r="AA2059" s="15" t="s">
        <v>1648</v>
      </c>
      <c r="AB2059" s="15" t="s">
        <v>1648</v>
      </c>
      <c r="AC2059" s="15" t="s">
        <v>1648</v>
      </c>
      <c r="AD2059" s="15" t="s">
        <v>1648</v>
      </c>
      <c r="AE2059" s="15" t="s">
        <v>1648</v>
      </c>
      <c r="AF2059" s="15" t="s">
        <v>1648</v>
      </c>
      <c r="AG2059" s="15" t="s">
        <v>1648</v>
      </c>
      <c r="AH2059" s="15" t="s">
        <v>2</v>
      </c>
      <c r="AI2059" s="15" t="s">
        <v>2</v>
      </c>
      <c r="AJ2059" s="15" t="s">
        <v>2281</v>
      </c>
      <c r="AK2059" s="15" t="s">
        <v>2282</v>
      </c>
      <c r="AL2059" s="15" t="s">
        <v>57</v>
      </c>
      <c r="AM2059" s="15" t="s">
        <v>2252</v>
      </c>
      <c r="AN2059" s="16">
        <v>10</v>
      </c>
      <c r="AO2059" s="16">
        <v>10</v>
      </c>
      <c r="AP2059" s="17"/>
      <c r="AQ2059" s="17"/>
      <c r="AR2059" s="17">
        <v>45837</v>
      </c>
      <c r="AS2059" s="17"/>
      <c r="AT2059" s="17"/>
      <c r="AU2059" s="16">
        <v>10</v>
      </c>
      <c r="AV2059" s="18" t="s">
        <v>1652</v>
      </c>
      <c r="AW2059" s="17"/>
      <c r="AX2059" s="17">
        <v>45410</v>
      </c>
      <c r="AY2059" s="17">
        <v>45409</v>
      </c>
    </row>
    <row r="2060" spans="1:51" x14ac:dyDescent="0.35">
      <c r="A2060" s="18" t="str">
        <f t="shared" si="32"/>
        <v>PUANI-S530VTV</v>
      </c>
      <c r="B2060" s="15" t="s">
        <v>1639</v>
      </c>
      <c r="C2060" s="15" t="s">
        <v>1357</v>
      </c>
      <c r="D2060" s="15" t="s">
        <v>1556</v>
      </c>
      <c r="E2060" s="15" t="s">
        <v>2278</v>
      </c>
      <c r="F2060" s="15" t="s">
        <v>2279</v>
      </c>
      <c r="G2060" s="15" t="s">
        <v>1643</v>
      </c>
      <c r="H2060" s="15" t="s">
        <v>2</v>
      </c>
      <c r="I2060" s="15" t="s">
        <v>1637</v>
      </c>
      <c r="J2060" s="15" t="s">
        <v>2</v>
      </c>
      <c r="K2060" s="15" t="s">
        <v>1660</v>
      </c>
      <c r="L2060" s="15" t="s">
        <v>1645</v>
      </c>
      <c r="M2060" s="15" t="s">
        <v>2</v>
      </c>
      <c r="N2060" s="15" t="s">
        <v>2</v>
      </c>
      <c r="O2060" s="15" t="s">
        <v>1639</v>
      </c>
      <c r="P2060" s="15" t="s">
        <v>1637</v>
      </c>
      <c r="Q2060" s="15" t="s">
        <v>2</v>
      </c>
      <c r="R2060" s="15" t="s">
        <v>1639</v>
      </c>
      <c r="S2060" s="15" t="s">
        <v>1637</v>
      </c>
      <c r="T2060" s="15" t="s">
        <v>2</v>
      </c>
      <c r="U2060" s="15" t="s">
        <v>2280</v>
      </c>
      <c r="V2060" s="15" t="s">
        <v>2280</v>
      </c>
      <c r="W2060" s="15" t="s">
        <v>1647</v>
      </c>
      <c r="X2060" s="15" t="s">
        <v>2</v>
      </c>
      <c r="Y2060" s="15" t="s">
        <v>2</v>
      </c>
      <c r="Z2060" s="15" t="s">
        <v>2</v>
      </c>
      <c r="AA2060" s="15" t="s">
        <v>1648</v>
      </c>
      <c r="AB2060" s="15" t="s">
        <v>1648</v>
      </c>
      <c r="AC2060" s="15" t="s">
        <v>1648</v>
      </c>
      <c r="AD2060" s="15" t="s">
        <v>1648</v>
      </c>
      <c r="AE2060" s="15" t="s">
        <v>1648</v>
      </c>
      <c r="AF2060" s="15" t="s">
        <v>1648</v>
      </c>
      <c r="AG2060" s="15" t="s">
        <v>1648</v>
      </c>
      <c r="AH2060" s="15" t="s">
        <v>2</v>
      </c>
      <c r="AI2060" s="15" t="s">
        <v>2</v>
      </c>
      <c r="AJ2060" s="15" t="s">
        <v>2281</v>
      </c>
      <c r="AK2060" s="15" t="s">
        <v>2282</v>
      </c>
      <c r="AL2060" s="15" t="s">
        <v>57</v>
      </c>
      <c r="AM2060" s="15" t="s">
        <v>2252</v>
      </c>
      <c r="AN2060" s="16">
        <v>10</v>
      </c>
      <c r="AO2060" s="16">
        <v>10</v>
      </c>
      <c r="AP2060" s="17"/>
      <c r="AQ2060" s="17"/>
      <c r="AR2060" s="17">
        <v>45837</v>
      </c>
      <c r="AS2060" s="17"/>
      <c r="AT2060" s="17"/>
      <c r="AU2060" s="16">
        <v>10</v>
      </c>
      <c r="AV2060" s="18" t="s">
        <v>1652</v>
      </c>
      <c r="AW2060" s="17"/>
      <c r="AX2060" s="17">
        <v>45410</v>
      </c>
      <c r="AY2060" s="17">
        <v>45409</v>
      </c>
    </row>
    <row r="2061" spans="1:51" x14ac:dyDescent="0.35">
      <c r="A2061" s="18" t="str">
        <f t="shared" si="32"/>
        <v>PUANI-U450GTV</v>
      </c>
      <c r="B2061" s="15" t="s">
        <v>1639</v>
      </c>
      <c r="C2061" s="15" t="s">
        <v>1357</v>
      </c>
      <c r="D2061" s="15" t="s">
        <v>1557</v>
      </c>
      <c r="E2061" s="15" t="s">
        <v>2278</v>
      </c>
      <c r="F2061" s="15" t="s">
        <v>2279</v>
      </c>
      <c r="G2061" s="15" t="s">
        <v>1643</v>
      </c>
      <c r="H2061" s="15" t="s">
        <v>2</v>
      </c>
      <c r="I2061" s="15" t="s">
        <v>1637</v>
      </c>
      <c r="J2061" s="15" t="s">
        <v>2</v>
      </c>
      <c r="K2061" s="15" t="s">
        <v>1915</v>
      </c>
      <c r="L2061" s="15" t="s">
        <v>1645</v>
      </c>
      <c r="M2061" s="15" t="s">
        <v>2</v>
      </c>
      <c r="N2061" s="15" t="s">
        <v>2</v>
      </c>
      <c r="O2061" s="15" t="s">
        <v>1639</v>
      </c>
      <c r="P2061" s="15" t="s">
        <v>1637</v>
      </c>
      <c r="Q2061" s="15" t="s">
        <v>2</v>
      </c>
      <c r="R2061" s="15" t="s">
        <v>1639</v>
      </c>
      <c r="S2061" s="15" t="s">
        <v>1637</v>
      </c>
      <c r="T2061" s="15" t="s">
        <v>1640</v>
      </c>
      <c r="U2061" s="15" t="s">
        <v>2280</v>
      </c>
      <c r="V2061" s="15" t="s">
        <v>2</v>
      </c>
      <c r="W2061" s="15" t="s">
        <v>1647</v>
      </c>
      <c r="X2061" s="15" t="s">
        <v>2</v>
      </c>
      <c r="Y2061" s="15" t="s">
        <v>2</v>
      </c>
      <c r="Z2061" s="15" t="s">
        <v>2</v>
      </c>
      <c r="AA2061" s="15" t="s">
        <v>1648</v>
      </c>
      <c r="AB2061" s="15" t="s">
        <v>1648</v>
      </c>
      <c r="AC2061" s="15" t="s">
        <v>1648</v>
      </c>
      <c r="AD2061" s="15" t="s">
        <v>1648</v>
      </c>
      <c r="AE2061" s="15" t="s">
        <v>1648</v>
      </c>
      <c r="AF2061" s="15" t="s">
        <v>1648</v>
      </c>
      <c r="AG2061" s="15" t="s">
        <v>1648</v>
      </c>
      <c r="AH2061" s="15" t="s">
        <v>2</v>
      </c>
      <c r="AI2061" s="15" t="s">
        <v>2</v>
      </c>
      <c r="AJ2061" s="15" t="s">
        <v>2281</v>
      </c>
      <c r="AK2061" s="15" t="s">
        <v>2282</v>
      </c>
      <c r="AL2061" s="15" t="s">
        <v>57</v>
      </c>
      <c r="AM2061" s="15" t="s">
        <v>2283</v>
      </c>
      <c r="AN2061" s="16">
        <v>10</v>
      </c>
      <c r="AO2061" s="16">
        <v>10</v>
      </c>
      <c r="AP2061" s="17"/>
      <c r="AQ2061" s="17"/>
      <c r="AR2061" s="17">
        <v>45837</v>
      </c>
      <c r="AS2061" s="17"/>
      <c r="AT2061" s="17"/>
      <c r="AU2061" s="16">
        <v>6</v>
      </c>
      <c r="AV2061" s="18" t="s">
        <v>1652</v>
      </c>
      <c r="AW2061" s="17"/>
      <c r="AX2061" s="17">
        <v>45539</v>
      </c>
      <c r="AY2061" s="17">
        <v>45539</v>
      </c>
    </row>
    <row r="2062" spans="1:51" x14ac:dyDescent="0.35">
      <c r="A2062" s="18" t="str">
        <f t="shared" si="32"/>
        <v>PUANI-U750ATV</v>
      </c>
      <c r="B2062" s="15" t="s">
        <v>1639</v>
      </c>
      <c r="C2062" s="15" t="s">
        <v>1357</v>
      </c>
      <c r="D2062" s="15" t="s">
        <v>1558</v>
      </c>
      <c r="E2062" s="15" t="s">
        <v>2278</v>
      </c>
      <c r="F2062" s="15" t="s">
        <v>2279</v>
      </c>
      <c r="G2062" s="15" t="s">
        <v>1643</v>
      </c>
      <c r="H2062" s="15" t="s">
        <v>2</v>
      </c>
      <c r="I2062" s="15" t="s">
        <v>1637</v>
      </c>
      <c r="J2062" s="15" t="s">
        <v>2</v>
      </c>
      <c r="K2062" s="15" t="s">
        <v>1915</v>
      </c>
      <c r="L2062" s="15" t="s">
        <v>1645</v>
      </c>
      <c r="M2062" s="15" t="s">
        <v>2</v>
      </c>
      <c r="N2062" s="15" t="s">
        <v>2</v>
      </c>
      <c r="O2062" s="15" t="s">
        <v>1639</v>
      </c>
      <c r="P2062" s="15" t="s">
        <v>1637</v>
      </c>
      <c r="Q2062" s="15" t="s">
        <v>2</v>
      </c>
      <c r="R2062" s="15" t="s">
        <v>1639</v>
      </c>
      <c r="S2062" s="15" t="s">
        <v>1637</v>
      </c>
      <c r="T2062" s="15" t="s">
        <v>1640</v>
      </c>
      <c r="U2062" s="15" t="s">
        <v>2280</v>
      </c>
      <c r="V2062" s="15" t="s">
        <v>2</v>
      </c>
      <c r="W2062" s="15" t="s">
        <v>1647</v>
      </c>
      <c r="X2062" s="15" t="s">
        <v>2</v>
      </c>
      <c r="Y2062" s="15" t="s">
        <v>2</v>
      </c>
      <c r="Z2062" s="15" t="s">
        <v>2</v>
      </c>
      <c r="AA2062" s="15" t="s">
        <v>1648</v>
      </c>
      <c r="AB2062" s="15" t="s">
        <v>1648</v>
      </c>
      <c r="AC2062" s="15" t="s">
        <v>1648</v>
      </c>
      <c r="AD2062" s="15" t="s">
        <v>1648</v>
      </c>
      <c r="AE2062" s="15" t="s">
        <v>1648</v>
      </c>
      <c r="AF2062" s="15" t="s">
        <v>1648</v>
      </c>
      <c r="AG2062" s="15" t="s">
        <v>1648</v>
      </c>
      <c r="AH2062" s="15" t="s">
        <v>2</v>
      </c>
      <c r="AI2062" s="15" t="s">
        <v>2</v>
      </c>
      <c r="AJ2062" s="15" t="s">
        <v>2281</v>
      </c>
      <c r="AK2062" s="15" t="s">
        <v>2282</v>
      </c>
      <c r="AL2062" s="15" t="s">
        <v>57</v>
      </c>
      <c r="AM2062" s="15" t="s">
        <v>2283</v>
      </c>
      <c r="AN2062" s="16">
        <v>10</v>
      </c>
      <c r="AO2062" s="16">
        <v>10</v>
      </c>
      <c r="AP2062" s="17"/>
      <c r="AQ2062" s="17"/>
      <c r="AR2062" s="17">
        <v>45837</v>
      </c>
      <c r="AS2062" s="17"/>
      <c r="AT2062" s="17"/>
      <c r="AU2062" s="16">
        <v>6</v>
      </c>
      <c r="AV2062" s="18" t="s">
        <v>1652</v>
      </c>
      <c r="AW2062" s="17"/>
      <c r="AX2062" s="17">
        <v>45539</v>
      </c>
      <c r="AY2062" s="17">
        <v>45539</v>
      </c>
    </row>
    <row r="2063" spans="1:51" x14ac:dyDescent="0.35">
      <c r="A2063" s="18" t="str">
        <f t="shared" si="32"/>
        <v>PUANN-C69MSZPE</v>
      </c>
      <c r="B2063" s="15" t="s">
        <v>1639</v>
      </c>
      <c r="C2063" s="15" t="s">
        <v>1357</v>
      </c>
      <c r="D2063" s="15" t="s">
        <v>1452</v>
      </c>
      <c r="E2063" s="15" t="s">
        <v>2284</v>
      </c>
      <c r="F2063" s="15" t="s">
        <v>2285</v>
      </c>
      <c r="G2063" s="15" t="s">
        <v>1643</v>
      </c>
      <c r="H2063" s="15" t="s">
        <v>2</v>
      </c>
      <c r="I2063" s="15" t="s">
        <v>1637</v>
      </c>
      <c r="J2063" s="15" t="s">
        <v>2</v>
      </c>
      <c r="K2063" s="15" t="s">
        <v>1638</v>
      </c>
      <c r="L2063" s="15" t="s">
        <v>1638</v>
      </c>
      <c r="M2063" s="15" t="s">
        <v>2</v>
      </c>
      <c r="N2063" s="15" t="s">
        <v>2</v>
      </c>
      <c r="O2063" s="15" t="s">
        <v>1639</v>
      </c>
      <c r="P2063" s="15" t="s">
        <v>1637</v>
      </c>
      <c r="Q2063" s="15" t="s">
        <v>2</v>
      </c>
      <c r="R2063" s="15" t="s">
        <v>1639</v>
      </c>
      <c r="S2063" s="15" t="s">
        <v>1637</v>
      </c>
      <c r="T2063" s="15" t="s">
        <v>1640</v>
      </c>
      <c r="U2063" s="15" t="s">
        <v>2286</v>
      </c>
      <c r="V2063" s="15" t="s">
        <v>2</v>
      </c>
      <c r="W2063" s="15" t="s">
        <v>1647</v>
      </c>
      <c r="X2063" s="15" t="s">
        <v>2</v>
      </c>
      <c r="Y2063" s="15" t="s">
        <v>2</v>
      </c>
      <c r="Z2063" s="15" t="s">
        <v>2</v>
      </c>
      <c r="AA2063" s="15" t="s">
        <v>1648</v>
      </c>
      <c r="AB2063" s="15" t="s">
        <v>1648</v>
      </c>
      <c r="AC2063" s="15" t="s">
        <v>1648</v>
      </c>
      <c r="AD2063" s="15" t="s">
        <v>1648</v>
      </c>
      <c r="AE2063" s="15" t="s">
        <v>1648</v>
      </c>
      <c r="AF2063" s="15" t="s">
        <v>1648</v>
      </c>
      <c r="AG2063" s="15" t="s">
        <v>1648</v>
      </c>
      <c r="AH2063" s="15" t="s">
        <v>2</v>
      </c>
      <c r="AI2063" s="15" t="s">
        <v>2</v>
      </c>
      <c r="AJ2063" s="15" t="s">
        <v>2287</v>
      </c>
      <c r="AK2063" s="15" t="s">
        <v>2288</v>
      </c>
      <c r="AL2063" s="15" t="s">
        <v>1045</v>
      </c>
      <c r="AM2063" s="15" t="s">
        <v>2252</v>
      </c>
      <c r="AN2063" s="16">
        <v>10</v>
      </c>
      <c r="AO2063" s="16">
        <v>10</v>
      </c>
      <c r="AP2063" s="17"/>
      <c r="AQ2063" s="17"/>
      <c r="AR2063" s="17">
        <v>45837</v>
      </c>
      <c r="AS2063" s="17"/>
      <c r="AT2063" s="17"/>
      <c r="AU2063" s="16">
        <v>1</v>
      </c>
      <c r="AV2063" s="18" t="s">
        <v>1652</v>
      </c>
      <c r="AW2063" s="17"/>
      <c r="AX2063" s="17">
        <v>45410</v>
      </c>
      <c r="AY2063" s="17">
        <v>45409</v>
      </c>
    </row>
    <row r="2064" spans="1:51" x14ac:dyDescent="0.35">
      <c r="A2064" s="18" t="str">
        <f t="shared" si="32"/>
        <v>PUANN-DF383BZPE</v>
      </c>
      <c r="B2064" s="15" t="s">
        <v>1639</v>
      </c>
      <c r="C2064" s="15" t="s">
        <v>1357</v>
      </c>
      <c r="D2064" s="15" t="s">
        <v>1453</v>
      </c>
      <c r="E2064" s="15" t="s">
        <v>1988</v>
      </c>
      <c r="F2064" s="15" t="s">
        <v>1995</v>
      </c>
      <c r="G2064" s="15" t="s">
        <v>1643</v>
      </c>
      <c r="H2064" s="15" t="s">
        <v>2</v>
      </c>
      <c r="I2064" s="15" t="s">
        <v>1637</v>
      </c>
      <c r="J2064" s="15" t="s">
        <v>2</v>
      </c>
      <c r="K2064" s="15" t="s">
        <v>1638</v>
      </c>
      <c r="L2064" s="15" t="s">
        <v>1638</v>
      </c>
      <c r="M2064" s="15" t="s">
        <v>2</v>
      </c>
      <c r="N2064" s="15" t="s">
        <v>2</v>
      </c>
      <c r="O2064" s="15" t="s">
        <v>1639</v>
      </c>
      <c r="P2064" s="15" t="s">
        <v>1637</v>
      </c>
      <c r="Q2064" s="15" t="s">
        <v>2</v>
      </c>
      <c r="R2064" s="15" t="s">
        <v>1639</v>
      </c>
      <c r="S2064" s="15" t="s">
        <v>1637</v>
      </c>
      <c r="T2064" s="15" t="s">
        <v>1640</v>
      </c>
      <c r="U2064" s="15" t="s">
        <v>2289</v>
      </c>
      <c r="V2064" s="15" t="s">
        <v>2</v>
      </c>
      <c r="W2064" s="15" t="s">
        <v>1647</v>
      </c>
      <c r="X2064" s="15" t="s">
        <v>2</v>
      </c>
      <c r="Y2064" s="15" t="s">
        <v>2</v>
      </c>
      <c r="Z2064" s="15" t="s">
        <v>2</v>
      </c>
      <c r="AA2064" s="15" t="s">
        <v>1648</v>
      </c>
      <c r="AB2064" s="15" t="s">
        <v>1648</v>
      </c>
      <c r="AC2064" s="15" t="s">
        <v>1648</v>
      </c>
      <c r="AD2064" s="15" t="s">
        <v>1648</v>
      </c>
      <c r="AE2064" s="15" t="s">
        <v>1648</v>
      </c>
      <c r="AF2064" s="15" t="s">
        <v>1648</v>
      </c>
      <c r="AG2064" s="15" t="s">
        <v>1648</v>
      </c>
      <c r="AH2064" s="15" t="s">
        <v>2</v>
      </c>
      <c r="AI2064" s="15" t="s">
        <v>2</v>
      </c>
      <c r="AJ2064" s="15" t="s">
        <v>1997</v>
      </c>
      <c r="AK2064" s="15" t="s">
        <v>1991</v>
      </c>
      <c r="AL2064" s="15" t="s">
        <v>1045</v>
      </c>
      <c r="AM2064" s="15" t="s">
        <v>2252</v>
      </c>
      <c r="AN2064" s="16">
        <v>10</v>
      </c>
      <c r="AO2064" s="16">
        <v>10</v>
      </c>
      <c r="AP2064" s="17"/>
      <c r="AQ2064" s="17"/>
      <c r="AR2064" s="17">
        <v>45837</v>
      </c>
      <c r="AS2064" s="17"/>
      <c r="AT2064" s="17"/>
      <c r="AU2064" s="16">
        <v>1</v>
      </c>
      <c r="AV2064" s="18" t="s">
        <v>1652</v>
      </c>
      <c r="AW2064" s="17"/>
      <c r="AX2064" s="17">
        <v>45409</v>
      </c>
      <c r="AY2064" s="17">
        <v>45409</v>
      </c>
    </row>
    <row r="2065" spans="1:51" x14ac:dyDescent="0.35">
      <c r="A2065" s="18" t="str">
        <f t="shared" si="32"/>
        <v>PUANN-GT261WZPE</v>
      </c>
      <c r="B2065" s="15" t="s">
        <v>1639</v>
      </c>
      <c r="C2065" s="15" t="s">
        <v>1357</v>
      </c>
      <c r="D2065" s="15" t="s">
        <v>1577</v>
      </c>
      <c r="E2065" s="15" t="s">
        <v>1988</v>
      </c>
      <c r="F2065" s="15" t="s">
        <v>2285</v>
      </c>
      <c r="G2065" s="15" t="s">
        <v>1643</v>
      </c>
      <c r="H2065" s="15" t="s">
        <v>2</v>
      </c>
      <c r="I2065" s="15" t="s">
        <v>1637</v>
      </c>
      <c r="J2065" s="15" t="s">
        <v>2</v>
      </c>
      <c r="K2065" s="15" t="s">
        <v>1638</v>
      </c>
      <c r="L2065" s="15" t="s">
        <v>1638</v>
      </c>
      <c r="M2065" s="15" t="s">
        <v>2</v>
      </c>
      <c r="N2065" s="15" t="s">
        <v>2</v>
      </c>
      <c r="O2065" s="15" t="s">
        <v>1639</v>
      </c>
      <c r="P2065" s="15" t="s">
        <v>1637</v>
      </c>
      <c r="Q2065" s="15" t="s">
        <v>2</v>
      </c>
      <c r="R2065" s="15" t="s">
        <v>1639</v>
      </c>
      <c r="S2065" s="15" t="s">
        <v>1637</v>
      </c>
      <c r="T2065" s="15" t="s">
        <v>1640</v>
      </c>
      <c r="U2065" s="15" t="s">
        <v>2286</v>
      </c>
      <c r="V2065" s="15" t="s">
        <v>2</v>
      </c>
      <c r="W2065" s="15" t="s">
        <v>1647</v>
      </c>
      <c r="X2065" s="15" t="s">
        <v>2</v>
      </c>
      <c r="Y2065" s="15" t="s">
        <v>2</v>
      </c>
      <c r="Z2065" s="15" t="s">
        <v>2</v>
      </c>
      <c r="AA2065" s="15" t="s">
        <v>1648</v>
      </c>
      <c r="AB2065" s="15" t="s">
        <v>1648</v>
      </c>
      <c r="AC2065" s="15" t="s">
        <v>1648</v>
      </c>
      <c r="AD2065" s="15" t="s">
        <v>1648</v>
      </c>
      <c r="AE2065" s="15" t="s">
        <v>1648</v>
      </c>
      <c r="AF2065" s="15" t="s">
        <v>1648</v>
      </c>
      <c r="AG2065" s="15" t="s">
        <v>1648</v>
      </c>
      <c r="AH2065" s="15" t="s">
        <v>2</v>
      </c>
      <c r="AI2065" s="15" t="s">
        <v>2</v>
      </c>
      <c r="AJ2065" s="15" t="s">
        <v>2287</v>
      </c>
      <c r="AK2065" s="15" t="s">
        <v>2288</v>
      </c>
      <c r="AL2065" s="15" t="s">
        <v>1045</v>
      </c>
      <c r="AM2065" s="15" t="s">
        <v>2252</v>
      </c>
      <c r="AN2065" s="16">
        <v>10</v>
      </c>
      <c r="AO2065" s="16">
        <v>10</v>
      </c>
      <c r="AP2065" s="17"/>
      <c r="AQ2065" s="17"/>
      <c r="AR2065" s="17">
        <v>45837</v>
      </c>
      <c r="AS2065" s="17"/>
      <c r="AT2065" s="17"/>
      <c r="AU2065" s="16">
        <v>1</v>
      </c>
      <c r="AV2065" s="18" t="s">
        <v>1652</v>
      </c>
      <c r="AW2065" s="17"/>
      <c r="AX2065" s="17">
        <v>45410</v>
      </c>
      <c r="AY2065" s="17">
        <v>45409</v>
      </c>
    </row>
    <row r="2066" spans="1:51" x14ac:dyDescent="0.35">
      <c r="A2066" s="18" t="str">
        <f t="shared" si="32"/>
        <v>PUANN-GT264MZPE</v>
      </c>
      <c r="B2066" s="15" t="s">
        <v>1639</v>
      </c>
      <c r="C2066" s="15" t="s">
        <v>1357</v>
      </c>
      <c r="D2066" s="15" t="s">
        <v>1454</v>
      </c>
      <c r="E2066" s="15" t="s">
        <v>1988</v>
      </c>
      <c r="F2066" s="15" t="s">
        <v>2285</v>
      </c>
      <c r="G2066" s="15" t="s">
        <v>1643</v>
      </c>
      <c r="H2066" s="15" t="s">
        <v>2</v>
      </c>
      <c r="I2066" s="15" t="s">
        <v>1637</v>
      </c>
      <c r="J2066" s="15" t="s">
        <v>2</v>
      </c>
      <c r="K2066" s="15" t="s">
        <v>1638</v>
      </c>
      <c r="L2066" s="15" t="s">
        <v>1638</v>
      </c>
      <c r="M2066" s="15" t="s">
        <v>2</v>
      </c>
      <c r="N2066" s="15" t="s">
        <v>2</v>
      </c>
      <c r="O2066" s="15" t="s">
        <v>1639</v>
      </c>
      <c r="P2066" s="15" t="s">
        <v>1637</v>
      </c>
      <c r="Q2066" s="15" t="s">
        <v>2</v>
      </c>
      <c r="R2066" s="15" t="s">
        <v>1639</v>
      </c>
      <c r="S2066" s="15" t="s">
        <v>1637</v>
      </c>
      <c r="T2066" s="15" t="s">
        <v>1640</v>
      </c>
      <c r="U2066" s="15" t="s">
        <v>2286</v>
      </c>
      <c r="V2066" s="15" t="s">
        <v>2</v>
      </c>
      <c r="W2066" s="15" t="s">
        <v>1647</v>
      </c>
      <c r="X2066" s="15" t="s">
        <v>2</v>
      </c>
      <c r="Y2066" s="15" t="s">
        <v>2</v>
      </c>
      <c r="Z2066" s="15" t="s">
        <v>2</v>
      </c>
      <c r="AA2066" s="15" t="s">
        <v>1648</v>
      </c>
      <c r="AB2066" s="15" t="s">
        <v>1648</v>
      </c>
      <c r="AC2066" s="15" t="s">
        <v>1648</v>
      </c>
      <c r="AD2066" s="15" t="s">
        <v>1648</v>
      </c>
      <c r="AE2066" s="15" t="s">
        <v>1648</v>
      </c>
      <c r="AF2066" s="15" t="s">
        <v>1648</v>
      </c>
      <c r="AG2066" s="15" t="s">
        <v>1648</v>
      </c>
      <c r="AH2066" s="15" t="s">
        <v>2</v>
      </c>
      <c r="AI2066" s="15" t="s">
        <v>2</v>
      </c>
      <c r="AJ2066" s="15" t="s">
        <v>2287</v>
      </c>
      <c r="AK2066" s="15" t="s">
        <v>2288</v>
      </c>
      <c r="AL2066" s="15" t="s">
        <v>1045</v>
      </c>
      <c r="AM2066" s="15" t="s">
        <v>2252</v>
      </c>
      <c r="AN2066" s="16">
        <v>10</v>
      </c>
      <c r="AO2066" s="16">
        <v>10</v>
      </c>
      <c r="AP2066" s="17"/>
      <c r="AQ2066" s="17"/>
      <c r="AR2066" s="17">
        <v>45837</v>
      </c>
      <c r="AS2066" s="17"/>
      <c r="AT2066" s="17"/>
      <c r="AU2066" s="16">
        <v>1</v>
      </c>
      <c r="AV2066" s="18" t="s">
        <v>1652</v>
      </c>
      <c r="AW2066" s="17"/>
      <c r="AX2066" s="17">
        <v>45410</v>
      </c>
      <c r="AY2066" s="17">
        <v>45409</v>
      </c>
    </row>
    <row r="2067" spans="1:51" x14ac:dyDescent="0.35">
      <c r="A2067" s="18" t="str">
        <f t="shared" si="32"/>
        <v>PUANN-GT34NBZUE</v>
      </c>
      <c r="B2067" s="15" t="s">
        <v>1639</v>
      </c>
      <c r="C2067" s="15" t="s">
        <v>1357</v>
      </c>
      <c r="D2067" s="15" t="s">
        <v>1455</v>
      </c>
      <c r="E2067" s="15" t="s">
        <v>1988</v>
      </c>
      <c r="F2067" s="15" t="s">
        <v>2290</v>
      </c>
      <c r="G2067" s="15" t="s">
        <v>1643</v>
      </c>
      <c r="H2067" s="15" t="s">
        <v>2</v>
      </c>
      <c r="I2067" s="15" t="s">
        <v>1637</v>
      </c>
      <c r="J2067" s="15" t="s">
        <v>2</v>
      </c>
      <c r="K2067" s="15" t="s">
        <v>1638</v>
      </c>
      <c r="L2067" s="15" t="s">
        <v>1638</v>
      </c>
      <c r="M2067" s="15" t="s">
        <v>2</v>
      </c>
      <c r="N2067" s="15" t="s">
        <v>2</v>
      </c>
      <c r="O2067" s="15" t="s">
        <v>1639</v>
      </c>
      <c r="P2067" s="15" t="s">
        <v>1637</v>
      </c>
      <c r="Q2067" s="15" t="s">
        <v>2</v>
      </c>
      <c r="R2067" s="15" t="s">
        <v>1639</v>
      </c>
      <c r="S2067" s="15" t="s">
        <v>1637</v>
      </c>
      <c r="T2067" s="15" t="s">
        <v>1640</v>
      </c>
      <c r="U2067" s="15" t="s">
        <v>2286</v>
      </c>
      <c r="V2067" s="15" t="s">
        <v>2</v>
      </c>
      <c r="W2067" s="15" t="s">
        <v>1647</v>
      </c>
      <c r="X2067" s="15" t="s">
        <v>2</v>
      </c>
      <c r="Y2067" s="15" t="s">
        <v>2</v>
      </c>
      <c r="Z2067" s="15" t="s">
        <v>2</v>
      </c>
      <c r="AA2067" s="15" t="s">
        <v>1648</v>
      </c>
      <c r="AB2067" s="15" t="s">
        <v>1648</v>
      </c>
      <c r="AC2067" s="15" t="s">
        <v>1648</v>
      </c>
      <c r="AD2067" s="15" t="s">
        <v>1648</v>
      </c>
      <c r="AE2067" s="15" t="s">
        <v>1648</v>
      </c>
      <c r="AF2067" s="15" t="s">
        <v>1648</v>
      </c>
      <c r="AG2067" s="15" t="s">
        <v>1648</v>
      </c>
      <c r="AH2067" s="15" t="s">
        <v>2</v>
      </c>
      <c r="AI2067" s="15" t="s">
        <v>2</v>
      </c>
      <c r="AJ2067" s="15" t="s">
        <v>2291</v>
      </c>
      <c r="AK2067" s="15" t="s">
        <v>2288</v>
      </c>
      <c r="AL2067" s="15" t="s">
        <v>1045</v>
      </c>
      <c r="AM2067" s="15" t="s">
        <v>2292</v>
      </c>
      <c r="AN2067" s="16">
        <v>10</v>
      </c>
      <c r="AO2067" s="16">
        <v>10</v>
      </c>
      <c r="AP2067" s="17"/>
      <c r="AQ2067" s="17"/>
      <c r="AR2067" s="17">
        <v>45837</v>
      </c>
      <c r="AS2067" s="17"/>
      <c r="AT2067" s="17"/>
      <c r="AU2067" s="16">
        <v>1</v>
      </c>
      <c r="AV2067" s="18" t="s">
        <v>1652</v>
      </c>
      <c r="AW2067" s="17"/>
      <c r="AX2067" s="17">
        <v>45470</v>
      </c>
      <c r="AY2067" s="17">
        <v>45470</v>
      </c>
    </row>
    <row r="2068" spans="1:51" x14ac:dyDescent="0.35">
      <c r="A2068" s="18" t="str">
        <f t="shared" si="32"/>
        <v>PUANN-GT352WZPE</v>
      </c>
      <c r="B2068" s="15" t="s">
        <v>1639</v>
      </c>
      <c r="C2068" s="15" t="s">
        <v>1357</v>
      </c>
      <c r="D2068" s="15" t="s">
        <v>1456</v>
      </c>
      <c r="E2068" s="15" t="s">
        <v>1988</v>
      </c>
      <c r="F2068" s="15" t="s">
        <v>2285</v>
      </c>
      <c r="G2068" s="15" t="s">
        <v>1643</v>
      </c>
      <c r="H2068" s="15" t="s">
        <v>2</v>
      </c>
      <c r="I2068" s="15" t="s">
        <v>1637</v>
      </c>
      <c r="J2068" s="15" t="s">
        <v>2</v>
      </c>
      <c r="K2068" s="15" t="s">
        <v>1638</v>
      </c>
      <c r="L2068" s="15" t="s">
        <v>1638</v>
      </c>
      <c r="M2068" s="15" t="s">
        <v>2</v>
      </c>
      <c r="N2068" s="15" t="s">
        <v>2</v>
      </c>
      <c r="O2068" s="15" t="s">
        <v>1639</v>
      </c>
      <c r="P2068" s="15" t="s">
        <v>1637</v>
      </c>
      <c r="Q2068" s="15" t="s">
        <v>2</v>
      </c>
      <c r="R2068" s="15" t="s">
        <v>1639</v>
      </c>
      <c r="S2068" s="15" t="s">
        <v>1637</v>
      </c>
      <c r="T2068" s="15" t="s">
        <v>1640</v>
      </c>
      <c r="U2068" s="15" t="s">
        <v>2286</v>
      </c>
      <c r="V2068" s="15" t="s">
        <v>2</v>
      </c>
      <c r="W2068" s="15" t="s">
        <v>1647</v>
      </c>
      <c r="X2068" s="15" t="s">
        <v>2</v>
      </c>
      <c r="Y2068" s="15" t="s">
        <v>2</v>
      </c>
      <c r="Z2068" s="15" t="s">
        <v>2</v>
      </c>
      <c r="AA2068" s="15" t="s">
        <v>1648</v>
      </c>
      <c r="AB2068" s="15" t="s">
        <v>1648</v>
      </c>
      <c r="AC2068" s="15" t="s">
        <v>1648</v>
      </c>
      <c r="AD2068" s="15" t="s">
        <v>1648</v>
      </c>
      <c r="AE2068" s="15" t="s">
        <v>1648</v>
      </c>
      <c r="AF2068" s="15" t="s">
        <v>1648</v>
      </c>
      <c r="AG2068" s="15" t="s">
        <v>1648</v>
      </c>
      <c r="AH2068" s="15" t="s">
        <v>2</v>
      </c>
      <c r="AI2068" s="15" t="s">
        <v>2</v>
      </c>
      <c r="AJ2068" s="15" t="s">
        <v>2287</v>
      </c>
      <c r="AK2068" s="15" t="s">
        <v>2288</v>
      </c>
      <c r="AL2068" s="15" t="s">
        <v>1045</v>
      </c>
      <c r="AM2068" s="15" t="s">
        <v>2252</v>
      </c>
      <c r="AN2068" s="16">
        <v>10</v>
      </c>
      <c r="AO2068" s="16">
        <v>10</v>
      </c>
      <c r="AP2068" s="17"/>
      <c r="AQ2068" s="17"/>
      <c r="AR2068" s="17">
        <v>45837</v>
      </c>
      <c r="AS2068" s="17"/>
      <c r="AT2068" s="17"/>
      <c r="AU2068" s="16">
        <v>1</v>
      </c>
      <c r="AV2068" s="18" t="s">
        <v>1652</v>
      </c>
      <c r="AW2068" s="17"/>
      <c r="AX2068" s="17">
        <v>45410</v>
      </c>
      <c r="AY2068" s="17">
        <v>45409</v>
      </c>
    </row>
    <row r="2069" spans="1:51" x14ac:dyDescent="0.35">
      <c r="A2069" s="18" t="str">
        <f t="shared" si="32"/>
        <v>PUANN-GT35HBZPE</v>
      </c>
      <c r="B2069" s="15" t="s">
        <v>1639</v>
      </c>
      <c r="C2069" s="15" t="s">
        <v>1357</v>
      </c>
      <c r="D2069" s="15" t="s">
        <v>1457</v>
      </c>
      <c r="E2069" s="15" t="s">
        <v>1988</v>
      </c>
      <c r="F2069" s="15" t="s">
        <v>2285</v>
      </c>
      <c r="G2069" s="15" t="s">
        <v>1643</v>
      </c>
      <c r="H2069" s="15" t="s">
        <v>2</v>
      </c>
      <c r="I2069" s="15" t="s">
        <v>1637</v>
      </c>
      <c r="J2069" s="15" t="s">
        <v>2</v>
      </c>
      <c r="K2069" s="15" t="s">
        <v>1638</v>
      </c>
      <c r="L2069" s="15" t="s">
        <v>1638</v>
      </c>
      <c r="M2069" s="15" t="s">
        <v>2</v>
      </c>
      <c r="N2069" s="15" t="s">
        <v>2</v>
      </c>
      <c r="O2069" s="15" t="s">
        <v>1639</v>
      </c>
      <c r="P2069" s="15" t="s">
        <v>1637</v>
      </c>
      <c r="Q2069" s="15" t="s">
        <v>2</v>
      </c>
      <c r="R2069" s="15" t="s">
        <v>1639</v>
      </c>
      <c r="S2069" s="15" t="s">
        <v>1637</v>
      </c>
      <c r="T2069" s="15" t="s">
        <v>1640</v>
      </c>
      <c r="U2069" s="15" t="s">
        <v>2286</v>
      </c>
      <c r="V2069" s="15" t="s">
        <v>2</v>
      </c>
      <c r="W2069" s="15" t="s">
        <v>1647</v>
      </c>
      <c r="X2069" s="15" t="s">
        <v>2</v>
      </c>
      <c r="Y2069" s="15" t="s">
        <v>2</v>
      </c>
      <c r="Z2069" s="15" t="s">
        <v>2</v>
      </c>
      <c r="AA2069" s="15" t="s">
        <v>1648</v>
      </c>
      <c r="AB2069" s="15" t="s">
        <v>1648</v>
      </c>
      <c r="AC2069" s="15" t="s">
        <v>1648</v>
      </c>
      <c r="AD2069" s="15" t="s">
        <v>1648</v>
      </c>
      <c r="AE2069" s="15" t="s">
        <v>1648</v>
      </c>
      <c r="AF2069" s="15" t="s">
        <v>1648</v>
      </c>
      <c r="AG2069" s="15" t="s">
        <v>1648</v>
      </c>
      <c r="AH2069" s="15" t="s">
        <v>2</v>
      </c>
      <c r="AI2069" s="15" t="s">
        <v>2</v>
      </c>
      <c r="AJ2069" s="15" t="s">
        <v>2287</v>
      </c>
      <c r="AK2069" s="15" t="s">
        <v>2288</v>
      </c>
      <c r="AL2069" s="15" t="s">
        <v>1045</v>
      </c>
      <c r="AM2069" s="15" t="s">
        <v>2252</v>
      </c>
      <c r="AN2069" s="16">
        <v>10</v>
      </c>
      <c r="AO2069" s="16">
        <v>10</v>
      </c>
      <c r="AP2069" s="17"/>
      <c r="AQ2069" s="17"/>
      <c r="AR2069" s="17">
        <v>45837</v>
      </c>
      <c r="AS2069" s="17"/>
      <c r="AT2069" s="17"/>
      <c r="AU2069" s="16">
        <v>1</v>
      </c>
      <c r="AV2069" s="18" t="s">
        <v>1652</v>
      </c>
      <c r="AW2069" s="17"/>
      <c r="AX2069" s="17">
        <v>45410</v>
      </c>
      <c r="AY2069" s="17">
        <v>45409</v>
      </c>
    </row>
    <row r="2070" spans="1:51" x14ac:dyDescent="0.35">
      <c r="A2070" s="18" t="str">
        <f t="shared" si="32"/>
        <v>PUANN-S29KSMZUE</v>
      </c>
      <c r="B2070" s="15" t="s">
        <v>1639</v>
      </c>
      <c r="C2070" s="15" t="s">
        <v>1357</v>
      </c>
      <c r="D2070" s="15" t="s">
        <v>1458</v>
      </c>
      <c r="E2070" s="15" t="s">
        <v>1988</v>
      </c>
      <c r="F2070" s="15" t="s">
        <v>2290</v>
      </c>
      <c r="G2070" s="15" t="s">
        <v>1643</v>
      </c>
      <c r="H2070" s="15" t="s">
        <v>2</v>
      </c>
      <c r="I2070" s="15" t="s">
        <v>1637</v>
      </c>
      <c r="J2070" s="15" t="s">
        <v>2</v>
      </c>
      <c r="K2070" s="15" t="s">
        <v>1638</v>
      </c>
      <c r="L2070" s="15" t="s">
        <v>1638</v>
      </c>
      <c r="M2070" s="15" t="s">
        <v>2</v>
      </c>
      <c r="N2070" s="15" t="s">
        <v>2</v>
      </c>
      <c r="O2070" s="15" t="s">
        <v>1639</v>
      </c>
      <c r="P2070" s="15" t="s">
        <v>1637</v>
      </c>
      <c r="Q2070" s="15" t="s">
        <v>2</v>
      </c>
      <c r="R2070" s="15" t="s">
        <v>1639</v>
      </c>
      <c r="S2070" s="15" t="s">
        <v>1637</v>
      </c>
      <c r="T2070" s="15" t="s">
        <v>1640</v>
      </c>
      <c r="U2070" s="15" t="s">
        <v>2286</v>
      </c>
      <c r="V2070" s="15" t="s">
        <v>2</v>
      </c>
      <c r="W2070" s="15" t="s">
        <v>1647</v>
      </c>
      <c r="X2070" s="15" t="s">
        <v>2</v>
      </c>
      <c r="Y2070" s="15" t="s">
        <v>2</v>
      </c>
      <c r="Z2070" s="15" t="s">
        <v>2</v>
      </c>
      <c r="AA2070" s="15" t="s">
        <v>1648</v>
      </c>
      <c r="AB2070" s="15" t="s">
        <v>1648</v>
      </c>
      <c r="AC2070" s="15" t="s">
        <v>1648</v>
      </c>
      <c r="AD2070" s="15" t="s">
        <v>1648</v>
      </c>
      <c r="AE2070" s="15" t="s">
        <v>1648</v>
      </c>
      <c r="AF2070" s="15" t="s">
        <v>1648</v>
      </c>
      <c r="AG2070" s="15" t="s">
        <v>1648</v>
      </c>
      <c r="AH2070" s="15" t="s">
        <v>2</v>
      </c>
      <c r="AI2070" s="15" t="s">
        <v>2</v>
      </c>
      <c r="AJ2070" s="15" t="s">
        <v>2291</v>
      </c>
      <c r="AK2070" s="15" t="s">
        <v>2288</v>
      </c>
      <c r="AL2070" s="15" t="s">
        <v>1045</v>
      </c>
      <c r="AM2070" s="15" t="s">
        <v>2292</v>
      </c>
      <c r="AN2070" s="16">
        <v>10</v>
      </c>
      <c r="AO2070" s="16">
        <v>10</v>
      </c>
      <c r="AP2070" s="17"/>
      <c r="AQ2070" s="17"/>
      <c r="AR2070" s="17">
        <v>45837</v>
      </c>
      <c r="AS2070" s="17"/>
      <c r="AT2070" s="17"/>
      <c r="AU2070" s="16">
        <v>1</v>
      </c>
      <c r="AV2070" s="18" t="s">
        <v>1652</v>
      </c>
      <c r="AW2070" s="17"/>
      <c r="AX2070" s="17">
        <v>45470</v>
      </c>
      <c r="AY2070" s="17">
        <v>45470</v>
      </c>
    </row>
    <row r="2071" spans="1:51" x14ac:dyDescent="0.35">
      <c r="A2071" s="18" t="str">
        <f t="shared" si="32"/>
        <v>PUANN-SB26MBZPE</v>
      </c>
      <c r="B2071" s="15" t="s">
        <v>1639</v>
      </c>
      <c r="C2071" s="15" t="s">
        <v>1357</v>
      </c>
      <c r="D2071" s="15" t="s">
        <v>1459</v>
      </c>
      <c r="E2071" s="15" t="s">
        <v>2284</v>
      </c>
      <c r="F2071" s="15" t="s">
        <v>2290</v>
      </c>
      <c r="G2071" s="15" t="s">
        <v>1643</v>
      </c>
      <c r="H2071" s="15" t="s">
        <v>2</v>
      </c>
      <c r="I2071" s="15" t="s">
        <v>1637</v>
      </c>
      <c r="J2071" s="15" t="s">
        <v>2</v>
      </c>
      <c r="K2071" s="15" t="s">
        <v>1638</v>
      </c>
      <c r="L2071" s="15" t="s">
        <v>1638</v>
      </c>
      <c r="M2071" s="15" t="s">
        <v>2</v>
      </c>
      <c r="N2071" s="15" t="s">
        <v>2</v>
      </c>
      <c r="O2071" s="15" t="s">
        <v>1639</v>
      </c>
      <c r="P2071" s="15" t="s">
        <v>1637</v>
      </c>
      <c r="Q2071" s="15" t="s">
        <v>2</v>
      </c>
      <c r="R2071" s="15" t="s">
        <v>1639</v>
      </c>
      <c r="S2071" s="15" t="s">
        <v>1637</v>
      </c>
      <c r="T2071" s="15" t="s">
        <v>1640</v>
      </c>
      <c r="U2071" s="15" t="s">
        <v>2286</v>
      </c>
      <c r="V2071" s="15" t="s">
        <v>2</v>
      </c>
      <c r="W2071" s="15" t="s">
        <v>1647</v>
      </c>
      <c r="X2071" s="15" t="s">
        <v>2</v>
      </c>
      <c r="Y2071" s="15" t="s">
        <v>2</v>
      </c>
      <c r="Z2071" s="15" t="s">
        <v>2</v>
      </c>
      <c r="AA2071" s="15" t="s">
        <v>1648</v>
      </c>
      <c r="AB2071" s="15" t="s">
        <v>1648</v>
      </c>
      <c r="AC2071" s="15" t="s">
        <v>1648</v>
      </c>
      <c r="AD2071" s="15" t="s">
        <v>1648</v>
      </c>
      <c r="AE2071" s="15" t="s">
        <v>1648</v>
      </c>
      <c r="AF2071" s="15" t="s">
        <v>1648</v>
      </c>
      <c r="AG2071" s="15" t="s">
        <v>1648</v>
      </c>
      <c r="AH2071" s="15" t="s">
        <v>2</v>
      </c>
      <c r="AI2071" s="15" t="s">
        <v>2</v>
      </c>
      <c r="AJ2071" s="15" t="s">
        <v>2291</v>
      </c>
      <c r="AK2071" s="15" t="s">
        <v>2288</v>
      </c>
      <c r="AL2071" s="15" t="s">
        <v>1045</v>
      </c>
      <c r="AM2071" s="15" t="s">
        <v>2252</v>
      </c>
      <c r="AN2071" s="16">
        <v>10</v>
      </c>
      <c r="AO2071" s="16">
        <v>10</v>
      </c>
      <c r="AP2071" s="17"/>
      <c r="AQ2071" s="17"/>
      <c r="AR2071" s="17">
        <v>45837</v>
      </c>
      <c r="AS2071" s="17"/>
      <c r="AT2071" s="17"/>
      <c r="AU2071" s="16">
        <v>1</v>
      </c>
      <c r="AV2071" s="18" t="s">
        <v>1652</v>
      </c>
      <c r="AW2071" s="17"/>
      <c r="AX2071" s="17">
        <v>45410</v>
      </c>
      <c r="AY2071" s="17">
        <v>45409</v>
      </c>
    </row>
    <row r="2072" spans="1:51" x14ac:dyDescent="0.35">
      <c r="A2072" s="18" t="str">
        <f t="shared" si="32"/>
        <v>PUANN-SD36HBZPE</v>
      </c>
      <c r="B2072" s="15" t="s">
        <v>1639</v>
      </c>
      <c r="C2072" s="15" t="s">
        <v>1357</v>
      </c>
      <c r="D2072" s="15" t="s">
        <v>1460</v>
      </c>
      <c r="E2072" s="15" t="s">
        <v>1988</v>
      </c>
      <c r="F2072" s="15" t="s">
        <v>1999</v>
      </c>
      <c r="G2072" s="15" t="s">
        <v>1643</v>
      </c>
      <c r="H2072" s="15" t="s">
        <v>2</v>
      </c>
      <c r="I2072" s="15" t="s">
        <v>1637</v>
      </c>
      <c r="J2072" s="15" t="s">
        <v>2</v>
      </c>
      <c r="K2072" s="15" t="s">
        <v>1660</v>
      </c>
      <c r="L2072" s="15" t="s">
        <v>1645</v>
      </c>
      <c r="M2072" s="15" t="s">
        <v>2</v>
      </c>
      <c r="N2072" s="15" t="s">
        <v>2</v>
      </c>
      <c r="O2072" s="15" t="s">
        <v>1639</v>
      </c>
      <c r="P2072" s="15" t="s">
        <v>1637</v>
      </c>
      <c r="Q2072" s="15" t="s">
        <v>2</v>
      </c>
      <c r="R2072" s="15" t="s">
        <v>1639</v>
      </c>
      <c r="S2072" s="15" t="s">
        <v>1637</v>
      </c>
      <c r="T2072" s="15" t="s">
        <v>2</v>
      </c>
      <c r="U2072" s="15" t="s">
        <v>1981</v>
      </c>
      <c r="V2072" s="15" t="s">
        <v>1981</v>
      </c>
      <c r="W2072" s="15" t="s">
        <v>1647</v>
      </c>
      <c r="X2072" s="15" t="s">
        <v>2</v>
      </c>
      <c r="Y2072" s="15" t="s">
        <v>2</v>
      </c>
      <c r="Z2072" s="15" t="s">
        <v>2</v>
      </c>
      <c r="AA2072" s="15" t="s">
        <v>1648</v>
      </c>
      <c r="AB2072" s="15" t="s">
        <v>1648</v>
      </c>
      <c r="AC2072" s="15" t="s">
        <v>1648</v>
      </c>
      <c r="AD2072" s="15" t="s">
        <v>1648</v>
      </c>
      <c r="AE2072" s="15" t="s">
        <v>1648</v>
      </c>
      <c r="AF2072" s="15" t="s">
        <v>1648</v>
      </c>
      <c r="AG2072" s="15" t="s">
        <v>1648</v>
      </c>
      <c r="AH2072" s="15" t="s">
        <v>2</v>
      </c>
      <c r="AI2072" s="15" t="s">
        <v>2</v>
      </c>
      <c r="AJ2072" s="15" t="s">
        <v>2000</v>
      </c>
      <c r="AK2072" s="15" t="s">
        <v>1991</v>
      </c>
      <c r="AL2072" s="15" t="s">
        <v>1045</v>
      </c>
      <c r="AM2072" s="15" t="s">
        <v>2268</v>
      </c>
      <c r="AN2072" s="16">
        <v>10</v>
      </c>
      <c r="AO2072" s="16">
        <v>10</v>
      </c>
      <c r="AP2072" s="17"/>
      <c r="AQ2072" s="17"/>
      <c r="AR2072" s="17">
        <v>45837</v>
      </c>
      <c r="AS2072" s="17"/>
      <c r="AT2072" s="17"/>
      <c r="AU2072" s="16">
        <v>1</v>
      </c>
      <c r="AV2072" s="18" t="s">
        <v>1652</v>
      </c>
      <c r="AW2072" s="17"/>
      <c r="AX2072" s="17">
        <v>45499</v>
      </c>
      <c r="AY2072" s="17">
        <v>45412</v>
      </c>
    </row>
    <row r="2073" spans="1:51" x14ac:dyDescent="0.35">
      <c r="A2073" s="18" t="str">
        <f t="shared" si="32"/>
        <v>PUANN-SM221WZPE</v>
      </c>
      <c r="B2073" s="15" t="s">
        <v>1639</v>
      </c>
      <c r="C2073" s="15" t="s">
        <v>1357</v>
      </c>
      <c r="D2073" s="15" t="s">
        <v>1461</v>
      </c>
      <c r="E2073" s="15" t="s">
        <v>1988</v>
      </c>
      <c r="F2073" s="15" t="s">
        <v>2290</v>
      </c>
      <c r="G2073" s="15" t="s">
        <v>1643</v>
      </c>
      <c r="H2073" s="15" t="s">
        <v>2</v>
      </c>
      <c r="I2073" s="15" t="s">
        <v>1637</v>
      </c>
      <c r="J2073" s="15" t="s">
        <v>2</v>
      </c>
      <c r="K2073" s="15" t="s">
        <v>1638</v>
      </c>
      <c r="L2073" s="15" t="s">
        <v>1638</v>
      </c>
      <c r="M2073" s="15" t="s">
        <v>2</v>
      </c>
      <c r="N2073" s="15" t="s">
        <v>2</v>
      </c>
      <c r="O2073" s="15" t="s">
        <v>1639</v>
      </c>
      <c r="P2073" s="15" t="s">
        <v>1637</v>
      </c>
      <c r="Q2073" s="15" t="s">
        <v>2</v>
      </c>
      <c r="R2073" s="15" t="s">
        <v>1639</v>
      </c>
      <c r="S2073" s="15" t="s">
        <v>1637</v>
      </c>
      <c r="T2073" s="15" t="s">
        <v>1640</v>
      </c>
      <c r="U2073" s="15" t="s">
        <v>2286</v>
      </c>
      <c r="V2073" s="15" t="s">
        <v>2</v>
      </c>
      <c r="W2073" s="15" t="s">
        <v>1647</v>
      </c>
      <c r="X2073" s="15" t="s">
        <v>2</v>
      </c>
      <c r="Y2073" s="15" t="s">
        <v>2</v>
      </c>
      <c r="Z2073" s="15" t="s">
        <v>2</v>
      </c>
      <c r="AA2073" s="15" t="s">
        <v>1648</v>
      </c>
      <c r="AB2073" s="15" t="s">
        <v>1648</v>
      </c>
      <c r="AC2073" s="15" t="s">
        <v>1648</v>
      </c>
      <c r="AD2073" s="15" t="s">
        <v>1648</v>
      </c>
      <c r="AE2073" s="15" t="s">
        <v>1648</v>
      </c>
      <c r="AF2073" s="15" t="s">
        <v>1648</v>
      </c>
      <c r="AG2073" s="15" t="s">
        <v>1648</v>
      </c>
      <c r="AH2073" s="15" t="s">
        <v>2</v>
      </c>
      <c r="AI2073" s="15" t="s">
        <v>2</v>
      </c>
      <c r="AJ2073" s="15" t="s">
        <v>2291</v>
      </c>
      <c r="AK2073" s="15" t="s">
        <v>2288</v>
      </c>
      <c r="AL2073" s="15" t="s">
        <v>1045</v>
      </c>
      <c r="AM2073" s="15" t="s">
        <v>2252</v>
      </c>
      <c r="AN2073" s="16">
        <v>10</v>
      </c>
      <c r="AO2073" s="16">
        <v>10</v>
      </c>
      <c r="AP2073" s="17"/>
      <c r="AQ2073" s="17"/>
      <c r="AR2073" s="17">
        <v>45837</v>
      </c>
      <c r="AS2073" s="17"/>
      <c r="AT2073" s="17"/>
      <c r="AU2073" s="16">
        <v>1</v>
      </c>
      <c r="AV2073" s="18" t="s">
        <v>1652</v>
      </c>
      <c r="AW2073" s="17"/>
      <c r="AX2073" s="17">
        <v>45410</v>
      </c>
      <c r="AY2073" s="17">
        <v>45409</v>
      </c>
    </row>
    <row r="2074" spans="1:51" x14ac:dyDescent="0.35">
      <c r="A2074" s="18" t="str">
        <f t="shared" si="32"/>
        <v>PUANN-ST251WZPE</v>
      </c>
      <c r="B2074" s="15" t="s">
        <v>1639</v>
      </c>
      <c r="C2074" s="15" t="s">
        <v>1357</v>
      </c>
      <c r="D2074" s="15" t="s">
        <v>1462</v>
      </c>
      <c r="E2074" s="15" t="s">
        <v>1988</v>
      </c>
      <c r="F2074" s="15" t="s">
        <v>2290</v>
      </c>
      <c r="G2074" s="15" t="s">
        <v>1643</v>
      </c>
      <c r="H2074" s="15" t="s">
        <v>2</v>
      </c>
      <c r="I2074" s="15" t="s">
        <v>1637</v>
      </c>
      <c r="J2074" s="15" t="s">
        <v>2</v>
      </c>
      <c r="K2074" s="15" t="s">
        <v>1638</v>
      </c>
      <c r="L2074" s="15" t="s">
        <v>1638</v>
      </c>
      <c r="M2074" s="15" t="s">
        <v>2</v>
      </c>
      <c r="N2074" s="15" t="s">
        <v>2</v>
      </c>
      <c r="O2074" s="15" t="s">
        <v>1639</v>
      </c>
      <c r="P2074" s="15" t="s">
        <v>1637</v>
      </c>
      <c r="Q2074" s="15" t="s">
        <v>2</v>
      </c>
      <c r="R2074" s="15" t="s">
        <v>1639</v>
      </c>
      <c r="S2074" s="15" t="s">
        <v>1637</v>
      </c>
      <c r="T2074" s="15" t="s">
        <v>1640</v>
      </c>
      <c r="U2074" s="15" t="s">
        <v>2286</v>
      </c>
      <c r="V2074" s="15" t="s">
        <v>2</v>
      </c>
      <c r="W2074" s="15" t="s">
        <v>1647</v>
      </c>
      <c r="X2074" s="15" t="s">
        <v>2</v>
      </c>
      <c r="Y2074" s="15" t="s">
        <v>2</v>
      </c>
      <c r="Z2074" s="15" t="s">
        <v>2</v>
      </c>
      <c r="AA2074" s="15" t="s">
        <v>1648</v>
      </c>
      <c r="AB2074" s="15" t="s">
        <v>1648</v>
      </c>
      <c r="AC2074" s="15" t="s">
        <v>1648</v>
      </c>
      <c r="AD2074" s="15" t="s">
        <v>1648</v>
      </c>
      <c r="AE2074" s="15" t="s">
        <v>1648</v>
      </c>
      <c r="AF2074" s="15" t="s">
        <v>1648</v>
      </c>
      <c r="AG2074" s="15" t="s">
        <v>1648</v>
      </c>
      <c r="AH2074" s="15" t="s">
        <v>2</v>
      </c>
      <c r="AI2074" s="15" t="s">
        <v>2</v>
      </c>
      <c r="AJ2074" s="15" t="s">
        <v>2291</v>
      </c>
      <c r="AK2074" s="15" t="s">
        <v>2288</v>
      </c>
      <c r="AL2074" s="15" t="s">
        <v>1045</v>
      </c>
      <c r="AM2074" s="15" t="s">
        <v>2252</v>
      </c>
      <c r="AN2074" s="16">
        <v>10</v>
      </c>
      <c r="AO2074" s="16">
        <v>10</v>
      </c>
      <c r="AP2074" s="17"/>
      <c r="AQ2074" s="17"/>
      <c r="AR2074" s="17">
        <v>45837</v>
      </c>
      <c r="AS2074" s="17"/>
      <c r="AT2074" s="17"/>
      <c r="AU2074" s="16">
        <v>1</v>
      </c>
      <c r="AV2074" s="18" t="s">
        <v>1652</v>
      </c>
      <c r="AW2074" s="17"/>
      <c r="AX2074" s="17">
        <v>45410</v>
      </c>
      <c r="AY2074" s="17">
        <v>45409</v>
      </c>
    </row>
    <row r="2075" spans="1:51" x14ac:dyDescent="0.35">
      <c r="A2075" s="18" t="str">
        <f t="shared" si="32"/>
        <v>PUANN-ST254MZPE</v>
      </c>
      <c r="B2075" s="15" t="s">
        <v>1639</v>
      </c>
      <c r="C2075" s="15" t="s">
        <v>1357</v>
      </c>
      <c r="D2075" s="15" t="s">
        <v>1463</v>
      </c>
      <c r="E2075" s="15" t="s">
        <v>1988</v>
      </c>
      <c r="F2075" s="15" t="s">
        <v>2290</v>
      </c>
      <c r="G2075" s="15" t="s">
        <v>1643</v>
      </c>
      <c r="H2075" s="15" t="s">
        <v>2</v>
      </c>
      <c r="I2075" s="15" t="s">
        <v>1637</v>
      </c>
      <c r="J2075" s="15" t="s">
        <v>2</v>
      </c>
      <c r="K2075" s="15" t="s">
        <v>1638</v>
      </c>
      <c r="L2075" s="15" t="s">
        <v>1638</v>
      </c>
      <c r="M2075" s="15" t="s">
        <v>2</v>
      </c>
      <c r="N2075" s="15" t="s">
        <v>2</v>
      </c>
      <c r="O2075" s="15" t="s">
        <v>1639</v>
      </c>
      <c r="P2075" s="15" t="s">
        <v>1637</v>
      </c>
      <c r="Q2075" s="15" t="s">
        <v>2</v>
      </c>
      <c r="R2075" s="15" t="s">
        <v>1639</v>
      </c>
      <c r="S2075" s="15" t="s">
        <v>1637</v>
      </c>
      <c r="T2075" s="15" t="s">
        <v>1640</v>
      </c>
      <c r="U2075" s="15" t="s">
        <v>2286</v>
      </c>
      <c r="V2075" s="15" t="s">
        <v>2</v>
      </c>
      <c r="W2075" s="15" t="s">
        <v>1647</v>
      </c>
      <c r="X2075" s="15" t="s">
        <v>2</v>
      </c>
      <c r="Y2075" s="15" t="s">
        <v>2</v>
      </c>
      <c r="Z2075" s="15" t="s">
        <v>2</v>
      </c>
      <c r="AA2075" s="15" t="s">
        <v>1648</v>
      </c>
      <c r="AB2075" s="15" t="s">
        <v>1648</v>
      </c>
      <c r="AC2075" s="15" t="s">
        <v>1648</v>
      </c>
      <c r="AD2075" s="15" t="s">
        <v>1648</v>
      </c>
      <c r="AE2075" s="15" t="s">
        <v>1648</v>
      </c>
      <c r="AF2075" s="15" t="s">
        <v>1648</v>
      </c>
      <c r="AG2075" s="15" t="s">
        <v>1648</v>
      </c>
      <c r="AH2075" s="15" t="s">
        <v>2</v>
      </c>
      <c r="AI2075" s="15" t="s">
        <v>2</v>
      </c>
      <c r="AJ2075" s="15" t="s">
        <v>2291</v>
      </c>
      <c r="AK2075" s="15" t="s">
        <v>2288</v>
      </c>
      <c r="AL2075" s="15" t="s">
        <v>1045</v>
      </c>
      <c r="AM2075" s="15" t="s">
        <v>2252</v>
      </c>
      <c r="AN2075" s="16">
        <v>10</v>
      </c>
      <c r="AO2075" s="16">
        <v>10</v>
      </c>
      <c r="AP2075" s="17"/>
      <c r="AQ2075" s="17"/>
      <c r="AR2075" s="17">
        <v>45837</v>
      </c>
      <c r="AS2075" s="17"/>
      <c r="AT2075" s="17"/>
      <c r="AU2075" s="16">
        <v>1</v>
      </c>
      <c r="AV2075" s="18" t="s">
        <v>1652</v>
      </c>
      <c r="AW2075" s="17"/>
      <c r="AX2075" s="17">
        <v>45410</v>
      </c>
      <c r="AY2075" s="17">
        <v>45409</v>
      </c>
    </row>
    <row r="2076" spans="1:51" x14ac:dyDescent="0.35">
      <c r="A2076" s="18" t="str">
        <f t="shared" si="32"/>
        <v>PUANN-ST25HBZPE</v>
      </c>
      <c r="B2076" s="15" t="s">
        <v>1639</v>
      </c>
      <c r="C2076" s="15" t="s">
        <v>1357</v>
      </c>
      <c r="D2076" s="15" t="s">
        <v>1464</v>
      </c>
      <c r="E2076" s="15" t="s">
        <v>2293</v>
      </c>
      <c r="F2076" s="15" t="s">
        <v>2290</v>
      </c>
      <c r="G2076" s="15" t="s">
        <v>1643</v>
      </c>
      <c r="H2076" s="15" t="s">
        <v>2</v>
      </c>
      <c r="I2076" s="15" t="s">
        <v>1637</v>
      </c>
      <c r="J2076" s="15" t="s">
        <v>2</v>
      </c>
      <c r="K2076" s="15" t="s">
        <v>1638</v>
      </c>
      <c r="L2076" s="15" t="s">
        <v>1638</v>
      </c>
      <c r="M2076" s="15" t="s">
        <v>2</v>
      </c>
      <c r="N2076" s="15" t="s">
        <v>2</v>
      </c>
      <c r="O2076" s="15" t="s">
        <v>1639</v>
      </c>
      <c r="P2076" s="15" t="s">
        <v>1637</v>
      </c>
      <c r="Q2076" s="15" t="s">
        <v>2</v>
      </c>
      <c r="R2076" s="15" t="s">
        <v>1639</v>
      </c>
      <c r="S2076" s="15" t="s">
        <v>1637</v>
      </c>
      <c r="T2076" s="15" t="s">
        <v>1640</v>
      </c>
      <c r="U2076" s="15" t="s">
        <v>2286</v>
      </c>
      <c r="V2076" s="15" t="s">
        <v>2</v>
      </c>
      <c r="W2076" s="15" t="s">
        <v>1647</v>
      </c>
      <c r="X2076" s="15" t="s">
        <v>2</v>
      </c>
      <c r="Y2076" s="15" t="s">
        <v>2</v>
      </c>
      <c r="Z2076" s="15" t="s">
        <v>2</v>
      </c>
      <c r="AA2076" s="15" t="s">
        <v>1648</v>
      </c>
      <c r="AB2076" s="15" t="s">
        <v>1648</v>
      </c>
      <c r="AC2076" s="15" t="s">
        <v>1648</v>
      </c>
      <c r="AD2076" s="15" t="s">
        <v>1648</v>
      </c>
      <c r="AE2076" s="15" t="s">
        <v>1648</v>
      </c>
      <c r="AF2076" s="15" t="s">
        <v>1648</v>
      </c>
      <c r="AG2076" s="15" t="s">
        <v>1648</v>
      </c>
      <c r="AH2076" s="15" t="s">
        <v>2</v>
      </c>
      <c r="AI2076" s="15" t="s">
        <v>2</v>
      </c>
      <c r="AJ2076" s="15" t="s">
        <v>2291</v>
      </c>
      <c r="AK2076" s="15" t="s">
        <v>2288</v>
      </c>
      <c r="AL2076" s="15" t="s">
        <v>1045</v>
      </c>
      <c r="AM2076" s="15" t="s">
        <v>2252</v>
      </c>
      <c r="AN2076" s="16">
        <v>10</v>
      </c>
      <c r="AO2076" s="16">
        <v>10</v>
      </c>
      <c r="AP2076" s="17"/>
      <c r="AQ2076" s="17"/>
      <c r="AR2076" s="17">
        <v>45837</v>
      </c>
      <c r="AS2076" s="17"/>
      <c r="AT2076" s="17"/>
      <c r="AU2076" s="16">
        <v>1</v>
      </c>
      <c r="AV2076" s="18" t="s">
        <v>1652</v>
      </c>
      <c r="AW2076" s="17"/>
      <c r="AX2076" s="17">
        <v>45410</v>
      </c>
      <c r="AY2076" s="17">
        <v>45409</v>
      </c>
    </row>
    <row r="2077" spans="1:51" x14ac:dyDescent="0.35">
      <c r="A2077" s="18" t="str">
        <f t="shared" si="32"/>
        <v>PUANN-ST27HMZPE</v>
      </c>
      <c r="B2077" s="15" t="s">
        <v>1639</v>
      </c>
      <c r="C2077" s="15" t="s">
        <v>1357</v>
      </c>
      <c r="D2077" s="15" t="s">
        <v>1465</v>
      </c>
      <c r="E2077" s="15" t="s">
        <v>1988</v>
      </c>
      <c r="F2077" s="15" t="s">
        <v>2290</v>
      </c>
      <c r="G2077" s="15" t="s">
        <v>1643</v>
      </c>
      <c r="H2077" s="15" t="s">
        <v>2</v>
      </c>
      <c r="I2077" s="15" t="s">
        <v>1637</v>
      </c>
      <c r="J2077" s="15" t="s">
        <v>2</v>
      </c>
      <c r="K2077" s="15" t="s">
        <v>1638</v>
      </c>
      <c r="L2077" s="15" t="s">
        <v>1638</v>
      </c>
      <c r="M2077" s="15" t="s">
        <v>2</v>
      </c>
      <c r="N2077" s="15" t="s">
        <v>2</v>
      </c>
      <c r="O2077" s="15" t="s">
        <v>1639</v>
      </c>
      <c r="P2077" s="15" t="s">
        <v>1637</v>
      </c>
      <c r="Q2077" s="15" t="s">
        <v>2</v>
      </c>
      <c r="R2077" s="15" t="s">
        <v>1639</v>
      </c>
      <c r="S2077" s="15" t="s">
        <v>1637</v>
      </c>
      <c r="T2077" s="15" t="s">
        <v>1640</v>
      </c>
      <c r="U2077" s="15" t="s">
        <v>2286</v>
      </c>
      <c r="V2077" s="15" t="s">
        <v>2</v>
      </c>
      <c r="W2077" s="15" t="s">
        <v>1647</v>
      </c>
      <c r="X2077" s="15" t="s">
        <v>2</v>
      </c>
      <c r="Y2077" s="15" t="s">
        <v>2</v>
      </c>
      <c r="Z2077" s="15" t="s">
        <v>2</v>
      </c>
      <c r="AA2077" s="15" t="s">
        <v>1648</v>
      </c>
      <c r="AB2077" s="15" t="s">
        <v>1648</v>
      </c>
      <c r="AC2077" s="15" t="s">
        <v>1648</v>
      </c>
      <c r="AD2077" s="15" t="s">
        <v>1648</v>
      </c>
      <c r="AE2077" s="15" t="s">
        <v>1648</v>
      </c>
      <c r="AF2077" s="15" t="s">
        <v>1648</v>
      </c>
      <c r="AG2077" s="15" t="s">
        <v>1648</v>
      </c>
      <c r="AH2077" s="15" t="s">
        <v>2</v>
      </c>
      <c r="AI2077" s="15" t="s">
        <v>2</v>
      </c>
      <c r="AJ2077" s="15" t="s">
        <v>2291</v>
      </c>
      <c r="AK2077" s="15" t="s">
        <v>2288</v>
      </c>
      <c r="AL2077" s="15" t="s">
        <v>1045</v>
      </c>
      <c r="AM2077" s="15" t="s">
        <v>2252</v>
      </c>
      <c r="AN2077" s="16">
        <v>10</v>
      </c>
      <c r="AO2077" s="16">
        <v>10</v>
      </c>
      <c r="AP2077" s="17"/>
      <c r="AQ2077" s="17"/>
      <c r="AR2077" s="17">
        <v>45837</v>
      </c>
      <c r="AS2077" s="17"/>
      <c r="AT2077" s="17"/>
      <c r="AU2077" s="16">
        <v>1</v>
      </c>
      <c r="AV2077" s="18" t="s">
        <v>1652</v>
      </c>
      <c r="AW2077" s="17"/>
      <c r="AX2077" s="17">
        <v>45410</v>
      </c>
      <c r="AY2077" s="17">
        <v>45409</v>
      </c>
    </row>
    <row r="2078" spans="1:51" x14ac:dyDescent="0.35">
      <c r="A2078" s="18" t="str">
        <f t="shared" si="32"/>
        <v>PUANN-ST32MMZPE</v>
      </c>
      <c r="B2078" s="15" t="s">
        <v>1639</v>
      </c>
      <c r="C2078" s="15" t="s">
        <v>1357</v>
      </c>
      <c r="D2078" s="15" t="s">
        <v>1466</v>
      </c>
      <c r="E2078" s="15" t="s">
        <v>2284</v>
      </c>
      <c r="F2078" s="15" t="s">
        <v>2290</v>
      </c>
      <c r="G2078" s="15" t="s">
        <v>1643</v>
      </c>
      <c r="H2078" s="15" t="s">
        <v>2</v>
      </c>
      <c r="I2078" s="15" t="s">
        <v>1637</v>
      </c>
      <c r="J2078" s="15" t="s">
        <v>2</v>
      </c>
      <c r="K2078" s="15" t="s">
        <v>1638</v>
      </c>
      <c r="L2078" s="15" t="s">
        <v>1638</v>
      </c>
      <c r="M2078" s="15" t="s">
        <v>2</v>
      </c>
      <c r="N2078" s="15" t="s">
        <v>2</v>
      </c>
      <c r="O2078" s="15" t="s">
        <v>1639</v>
      </c>
      <c r="P2078" s="15" t="s">
        <v>1637</v>
      </c>
      <c r="Q2078" s="15" t="s">
        <v>2</v>
      </c>
      <c r="R2078" s="15" t="s">
        <v>1639</v>
      </c>
      <c r="S2078" s="15" t="s">
        <v>1637</v>
      </c>
      <c r="T2078" s="15" t="s">
        <v>1640</v>
      </c>
      <c r="U2078" s="15" t="s">
        <v>2286</v>
      </c>
      <c r="V2078" s="15" t="s">
        <v>2</v>
      </c>
      <c r="W2078" s="15" t="s">
        <v>1647</v>
      </c>
      <c r="X2078" s="15" t="s">
        <v>2</v>
      </c>
      <c r="Y2078" s="15" t="s">
        <v>2</v>
      </c>
      <c r="Z2078" s="15" t="s">
        <v>2</v>
      </c>
      <c r="AA2078" s="15" t="s">
        <v>1648</v>
      </c>
      <c r="AB2078" s="15" t="s">
        <v>1648</v>
      </c>
      <c r="AC2078" s="15" t="s">
        <v>1648</v>
      </c>
      <c r="AD2078" s="15" t="s">
        <v>1648</v>
      </c>
      <c r="AE2078" s="15" t="s">
        <v>1648</v>
      </c>
      <c r="AF2078" s="15" t="s">
        <v>1648</v>
      </c>
      <c r="AG2078" s="15" t="s">
        <v>1648</v>
      </c>
      <c r="AH2078" s="15" t="s">
        <v>2</v>
      </c>
      <c r="AI2078" s="15" t="s">
        <v>2</v>
      </c>
      <c r="AJ2078" s="15" t="s">
        <v>2291</v>
      </c>
      <c r="AK2078" s="15" t="s">
        <v>2288</v>
      </c>
      <c r="AL2078" s="15" t="s">
        <v>1045</v>
      </c>
      <c r="AM2078" s="15" t="s">
        <v>2252</v>
      </c>
      <c r="AN2078" s="16">
        <v>10</v>
      </c>
      <c r="AO2078" s="16">
        <v>10</v>
      </c>
      <c r="AP2078" s="17"/>
      <c r="AQ2078" s="17"/>
      <c r="AR2078" s="17">
        <v>45837</v>
      </c>
      <c r="AS2078" s="17"/>
      <c r="AT2078" s="17"/>
      <c r="AU2078" s="16">
        <v>1</v>
      </c>
      <c r="AV2078" s="18" t="s">
        <v>1652</v>
      </c>
      <c r="AW2078" s="17"/>
      <c r="AX2078" s="17">
        <v>45410</v>
      </c>
      <c r="AY2078" s="17">
        <v>45409</v>
      </c>
    </row>
    <row r="2079" spans="1:51" x14ac:dyDescent="0.35">
      <c r="A2079" s="18" t="str">
        <f t="shared" si="32"/>
        <v>PUANN-ST342MZPE</v>
      </c>
      <c r="B2079" s="15" t="s">
        <v>1639</v>
      </c>
      <c r="C2079" s="15" t="s">
        <v>1357</v>
      </c>
      <c r="D2079" s="15" t="s">
        <v>1467</v>
      </c>
      <c r="E2079" s="15" t="s">
        <v>1988</v>
      </c>
      <c r="F2079" s="15" t="s">
        <v>2290</v>
      </c>
      <c r="G2079" s="15" t="s">
        <v>1643</v>
      </c>
      <c r="H2079" s="15" t="s">
        <v>2</v>
      </c>
      <c r="I2079" s="15" t="s">
        <v>1637</v>
      </c>
      <c r="J2079" s="15" t="s">
        <v>2</v>
      </c>
      <c r="K2079" s="15" t="s">
        <v>1638</v>
      </c>
      <c r="L2079" s="15" t="s">
        <v>1638</v>
      </c>
      <c r="M2079" s="15" t="s">
        <v>2</v>
      </c>
      <c r="N2079" s="15" t="s">
        <v>2</v>
      </c>
      <c r="O2079" s="15" t="s">
        <v>1639</v>
      </c>
      <c r="P2079" s="15" t="s">
        <v>1637</v>
      </c>
      <c r="Q2079" s="15" t="s">
        <v>2</v>
      </c>
      <c r="R2079" s="15" t="s">
        <v>1639</v>
      </c>
      <c r="S2079" s="15" t="s">
        <v>1637</v>
      </c>
      <c r="T2079" s="15" t="s">
        <v>1640</v>
      </c>
      <c r="U2079" s="15" t="s">
        <v>2286</v>
      </c>
      <c r="V2079" s="15" t="s">
        <v>2</v>
      </c>
      <c r="W2079" s="15" t="s">
        <v>1647</v>
      </c>
      <c r="X2079" s="15" t="s">
        <v>2</v>
      </c>
      <c r="Y2079" s="15" t="s">
        <v>2</v>
      </c>
      <c r="Z2079" s="15" t="s">
        <v>2</v>
      </c>
      <c r="AA2079" s="15" t="s">
        <v>1648</v>
      </c>
      <c r="AB2079" s="15" t="s">
        <v>1648</v>
      </c>
      <c r="AC2079" s="15" t="s">
        <v>1648</v>
      </c>
      <c r="AD2079" s="15" t="s">
        <v>1648</v>
      </c>
      <c r="AE2079" s="15" t="s">
        <v>1648</v>
      </c>
      <c r="AF2079" s="15" t="s">
        <v>1648</v>
      </c>
      <c r="AG2079" s="15" t="s">
        <v>1648</v>
      </c>
      <c r="AH2079" s="15" t="s">
        <v>2</v>
      </c>
      <c r="AI2079" s="15" t="s">
        <v>2</v>
      </c>
      <c r="AJ2079" s="15" t="s">
        <v>2291</v>
      </c>
      <c r="AK2079" s="15" t="s">
        <v>2288</v>
      </c>
      <c r="AL2079" s="15" t="s">
        <v>1045</v>
      </c>
      <c r="AM2079" s="15" t="s">
        <v>2252</v>
      </c>
      <c r="AN2079" s="16">
        <v>10</v>
      </c>
      <c r="AO2079" s="16">
        <v>10</v>
      </c>
      <c r="AP2079" s="17"/>
      <c r="AQ2079" s="17"/>
      <c r="AR2079" s="17">
        <v>45837</v>
      </c>
      <c r="AS2079" s="17"/>
      <c r="AT2079" s="17"/>
      <c r="AU2079" s="16">
        <v>1</v>
      </c>
      <c r="AV2079" s="18" t="s">
        <v>1652</v>
      </c>
      <c r="AW2079" s="17"/>
      <c r="AX2079" s="17">
        <v>45410</v>
      </c>
      <c r="AY2079" s="17">
        <v>45409</v>
      </c>
    </row>
    <row r="2080" spans="1:51" x14ac:dyDescent="0.35">
      <c r="A2080" s="18" t="str">
        <f t="shared" si="32"/>
        <v>PUANN-ST342WZPE</v>
      </c>
      <c r="B2080" s="15" t="s">
        <v>1639</v>
      </c>
      <c r="C2080" s="15" t="s">
        <v>1357</v>
      </c>
      <c r="D2080" s="15" t="s">
        <v>1468</v>
      </c>
      <c r="E2080" s="15" t="s">
        <v>1988</v>
      </c>
      <c r="F2080" s="15" t="s">
        <v>2290</v>
      </c>
      <c r="G2080" s="15" t="s">
        <v>1643</v>
      </c>
      <c r="H2080" s="15" t="s">
        <v>2</v>
      </c>
      <c r="I2080" s="15" t="s">
        <v>1637</v>
      </c>
      <c r="J2080" s="15" t="s">
        <v>2</v>
      </c>
      <c r="K2080" s="15" t="s">
        <v>1638</v>
      </c>
      <c r="L2080" s="15" t="s">
        <v>1638</v>
      </c>
      <c r="M2080" s="15" t="s">
        <v>2</v>
      </c>
      <c r="N2080" s="15" t="s">
        <v>2</v>
      </c>
      <c r="O2080" s="15" t="s">
        <v>1639</v>
      </c>
      <c r="P2080" s="15" t="s">
        <v>1637</v>
      </c>
      <c r="Q2080" s="15" t="s">
        <v>2</v>
      </c>
      <c r="R2080" s="15" t="s">
        <v>1639</v>
      </c>
      <c r="S2080" s="15" t="s">
        <v>1637</v>
      </c>
      <c r="T2080" s="15" t="s">
        <v>1640</v>
      </c>
      <c r="U2080" s="15" t="s">
        <v>2286</v>
      </c>
      <c r="V2080" s="15" t="s">
        <v>2</v>
      </c>
      <c r="W2080" s="15" t="s">
        <v>1647</v>
      </c>
      <c r="X2080" s="15" t="s">
        <v>2</v>
      </c>
      <c r="Y2080" s="15" t="s">
        <v>2</v>
      </c>
      <c r="Z2080" s="15" t="s">
        <v>2</v>
      </c>
      <c r="AA2080" s="15" t="s">
        <v>1648</v>
      </c>
      <c r="AB2080" s="15" t="s">
        <v>1648</v>
      </c>
      <c r="AC2080" s="15" t="s">
        <v>1648</v>
      </c>
      <c r="AD2080" s="15" t="s">
        <v>1648</v>
      </c>
      <c r="AE2080" s="15" t="s">
        <v>1648</v>
      </c>
      <c r="AF2080" s="15" t="s">
        <v>1648</v>
      </c>
      <c r="AG2080" s="15" t="s">
        <v>1648</v>
      </c>
      <c r="AH2080" s="15" t="s">
        <v>2</v>
      </c>
      <c r="AI2080" s="15" t="s">
        <v>2</v>
      </c>
      <c r="AJ2080" s="15" t="s">
        <v>2291</v>
      </c>
      <c r="AK2080" s="15" t="s">
        <v>2288</v>
      </c>
      <c r="AL2080" s="15" t="s">
        <v>1045</v>
      </c>
      <c r="AM2080" s="15" t="s">
        <v>2252</v>
      </c>
      <c r="AN2080" s="16">
        <v>10</v>
      </c>
      <c r="AO2080" s="16">
        <v>10</v>
      </c>
      <c r="AP2080" s="17"/>
      <c r="AQ2080" s="17"/>
      <c r="AR2080" s="17">
        <v>45837</v>
      </c>
      <c r="AS2080" s="17"/>
      <c r="AT2080" s="17"/>
      <c r="AU2080" s="16">
        <v>1</v>
      </c>
      <c r="AV2080" s="18" t="s">
        <v>1652</v>
      </c>
      <c r="AW2080" s="17"/>
      <c r="AX2080" s="17">
        <v>45410</v>
      </c>
      <c r="AY2080" s="17">
        <v>45409</v>
      </c>
    </row>
    <row r="2081" spans="1:51" x14ac:dyDescent="0.35">
      <c r="A2081" s="18" t="str">
        <f t="shared" si="32"/>
        <v>PUANN-ST34HMZPE</v>
      </c>
      <c r="B2081" s="15" t="s">
        <v>1639</v>
      </c>
      <c r="C2081" s="15" t="s">
        <v>1357</v>
      </c>
      <c r="D2081" s="15" t="s">
        <v>1469</v>
      </c>
      <c r="E2081" s="15" t="s">
        <v>1988</v>
      </c>
      <c r="F2081" s="15" t="s">
        <v>2290</v>
      </c>
      <c r="G2081" s="15" t="s">
        <v>1643</v>
      </c>
      <c r="H2081" s="15" t="s">
        <v>2</v>
      </c>
      <c r="I2081" s="15" t="s">
        <v>1637</v>
      </c>
      <c r="J2081" s="15" t="s">
        <v>2</v>
      </c>
      <c r="K2081" s="15" t="s">
        <v>1638</v>
      </c>
      <c r="L2081" s="15" t="s">
        <v>1638</v>
      </c>
      <c r="M2081" s="15" t="s">
        <v>2</v>
      </c>
      <c r="N2081" s="15" t="s">
        <v>2</v>
      </c>
      <c r="O2081" s="15" t="s">
        <v>1639</v>
      </c>
      <c r="P2081" s="15" t="s">
        <v>1637</v>
      </c>
      <c r="Q2081" s="15" t="s">
        <v>2</v>
      </c>
      <c r="R2081" s="15" t="s">
        <v>1639</v>
      </c>
      <c r="S2081" s="15" t="s">
        <v>1637</v>
      </c>
      <c r="T2081" s="15" t="s">
        <v>1640</v>
      </c>
      <c r="U2081" s="15" t="s">
        <v>2286</v>
      </c>
      <c r="V2081" s="15" t="s">
        <v>2</v>
      </c>
      <c r="W2081" s="15" t="s">
        <v>1647</v>
      </c>
      <c r="X2081" s="15" t="s">
        <v>2</v>
      </c>
      <c r="Y2081" s="15" t="s">
        <v>2</v>
      </c>
      <c r="Z2081" s="15" t="s">
        <v>2</v>
      </c>
      <c r="AA2081" s="15" t="s">
        <v>1648</v>
      </c>
      <c r="AB2081" s="15" t="s">
        <v>1648</v>
      </c>
      <c r="AC2081" s="15" t="s">
        <v>1648</v>
      </c>
      <c r="AD2081" s="15" t="s">
        <v>1648</v>
      </c>
      <c r="AE2081" s="15" t="s">
        <v>1648</v>
      </c>
      <c r="AF2081" s="15" t="s">
        <v>1648</v>
      </c>
      <c r="AG2081" s="15" t="s">
        <v>1648</v>
      </c>
      <c r="AH2081" s="15" t="s">
        <v>2</v>
      </c>
      <c r="AI2081" s="15" t="s">
        <v>2</v>
      </c>
      <c r="AJ2081" s="15" t="s">
        <v>2291</v>
      </c>
      <c r="AK2081" s="15" t="s">
        <v>2288</v>
      </c>
      <c r="AL2081" s="15" t="s">
        <v>1045</v>
      </c>
      <c r="AM2081" s="15" t="s">
        <v>2252</v>
      </c>
      <c r="AN2081" s="16">
        <v>10</v>
      </c>
      <c r="AO2081" s="16">
        <v>10</v>
      </c>
      <c r="AP2081" s="17"/>
      <c r="AQ2081" s="17"/>
      <c r="AR2081" s="17">
        <v>45837</v>
      </c>
      <c r="AS2081" s="17"/>
      <c r="AT2081" s="17"/>
      <c r="AU2081" s="16">
        <v>1</v>
      </c>
      <c r="AV2081" s="18" t="s">
        <v>1652</v>
      </c>
      <c r="AW2081" s="17"/>
      <c r="AX2081" s="17">
        <v>45410</v>
      </c>
      <c r="AY2081" s="17">
        <v>45409</v>
      </c>
    </row>
    <row r="2082" spans="1:51" x14ac:dyDescent="0.35">
      <c r="A2082" s="18" t="str">
        <f t="shared" si="32"/>
        <v>PUANN-ST34HWZPE</v>
      </c>
      <c r="B2082" s="15" t="s">
        <v>1639</v>
      </c>
      <c r="C2082" s="15" t="s">
        <v>1357</v>
      </c>
      <c r="D2082" s="15" t="s">
        <v>1470</v>
      </c>
      <c r="E2082" s="15" t="s">
        <v>1988</v>
      </c>
      <c r="F2082" s="15" t="s">
        <v>2290</v>
      </c>
      <c r="G2082" s="15" t="s">
        <v>1643</v>
      </c>
      <c r="H2082" s="15" t="s">
        <v>2</v>
      </c>
      <c r="I2082" s="15" t="s">
        <v>1637</v>
      </c>
      <c r="J2082" s="15" t="s">
        <v>2</v>
      </c>
      <c r="K2082" s="15" t="s">
        <v>1638</v>
      </c>
      <c r="L2082" s="15" t="s">
        <v>1638</v>
      </c>
      <c r="M2082" s="15" t="s">
        <v>2</v>
      </c>
      <c r="N2082" s="15" t="s">
        <v>2</v>
      </c>
      <c r="O2082" s="15" t="s">
        <v>1639</v>
      </c>
      <c r="P2082" s="15" t="s">
        <v>1637</v>
      </c>
      <c r="Q2082" s="15" t="s">
        <v>2</v>
      </c>
      <c r="R2082" s="15" t="s">
        <v>1639</v>
      </c>
      <c r="S2082" s="15" t="s">
        <v>1637</v>
      </c>
      <c r="T2082" s="15" t="s">
        <v>1640</v>
      </c>
      <c r="U2082" s="15" t="s">
        <v>2286</v>
      </c>
      <c r="V2082" s="15" t="s">
        <v>2</v>
      </c>
      <c r="W2082" s="15" t="s">
        <v>1647</v>
      </c>
      <c r="X2082" s="15" t="s">
        <v>2</v>
      </c>
      <c r="Y2082" s="15" t="s">
        <v>2</v>
      </c>
      <c r="Z2082" s="15" t="s">
        <v>2</v>
      </c>
      <c r="AA2082" s="15" t="s">
        <v>1648</v>
      </c>
      <c r="AB2082" s="15" t="s">
        <v>1648</v>
      </c>
      <c r="AC2082" s="15" t="s">
        <v>1648</v>
      </c>
      <c r="AD2082" s="15" t="s">
        <v>1648</v>
      </c>
      <c r="AE2082" s="15" t="s">
        <v>1648</v>
      </c>
      <c r="AF2082" s="15" t="s">
        <v>1648</v>
      </c>
      <c r="AG2082" s="15" t="s">
        <v>1648</v>
      </c>
      <c r="AH2082" s="15" t="s">
        <v>2</v>
      </c>
      <c r="AI2082" s="15" t="s">
        <v>2</v>
      </c>
      <c r="AJ2082" s="15" t="s">
        <v>2291</v>
      </c>
      <c r="AK2082" s="15" t="s">
        <v>2288</v>
      </c>
      <c r="AL2082" s="15" t="s">
        <v>1045</v>
      </c>
      <c r="AM2082" s="15" t="s">
        <v>2252</v>
      </c>
      <c r="AN2082" s="16">
        <v>10</v>
      </c>
      <c r="AO2082" s="16">
        <v>10</v>
      </c>
      <c r="AP2082" s="17"/>
      <c r="AQ2082" s="17"/>
      <c r="AR2082" s="17">
        <v>45837</v>
      </c>
      <c r="AS2082" s="17"/>
      <c r="AT2082" s="17"/>
      <c r="AU2082" s="16">
        <v>1</v>
      </c>
      <c r="AV2082" s="18" t="s">
        <v>1652</v>
      </c>
      <c r="AW2082" s="17"/>
      <c r="AX2082" s="17">
        <v>45410</v>
      </c>
      <c r="AY2082" s="17">
        <v>45409</v>
      </c>
    </row>
    <row r="2083" spans="1:51" x14ac:dyDescent="0.35">
      <c r="A2083" s="18" t="str">
        <f t="shared" si="32"/>
        <v>PUANN-ST34NBZUE</v>
      </c>
      <c r="B2083" s="15" t="s">
        <v>1639</v>
      </c>
      <c r="C2083" s="15" t="s">
        <v>1357</v>
      </c>
      <c r="D2083" s="15" t="s">
        <v>1471</v>
      </c>
      <c r="E2083" s="15" t="s">
        <v>1988</v>
      </c>
      <c r="F2083" s="15" t="s">
        <v>2290</v>
      </c>
      <c r="G2083" s="15" t="s">
        <v>1643</v>
      </c>
      <c r="H2083" s="15" t="s">
        <v>2</v>
      </c>
      <c r="I2083" s="15" t="s">
        <v>1637</v>
      </c>
      <c r="J2083" s="15" t="s">
        <v>2</v>
      </c>
      <c r="K2083" s="15" t="s">
        <v>1638</v>
      </c>
      <c r="L2083" s="15" t="s">
        <v>1638</v>
      </c>
      <c r="M2083" s="15" t="s">
        <v>2</v>
      </c>
      <c r="N2083" s="15" t="s">
        <v>2</v>
      </c>
      <c r="O2083" s="15" t="s">
        <v>1639</v>
      </c>
      <c r="P2083" s="15" t="s">
        <v>1637</v>
      </c>
      <c r="Q2083" s="15" t="s">
        <v>2</v>
      </c>
      <c r="R2083" s="15" t="s">
        <v>1639</v>
      </c>
      <c r="S2083" s="15" t="s">
        <v>1637</v>
      </c>
      <c r="T2083" s="15" t="s">
        <v>1640</v>
      </c>
      <c r="U2083" s="15" t="s">
        <v>2286</v>
      </c>
      <c r="V2083" s="15" t="s">
        <v>2</v>
      </c>
      <c r="W2083" s="15" t="s">
        <v>1647</v>
      </c>
      <c r="X2083" s="15" t="s">
        <v>2</v>
      </c>
      <c r="Y2083" s="15" t="s">
        <v>2</v>
      </c>
      <c r="Z2083" s="15" t="s">
        <v>2</v>
      </c>
      <c r="AA2083" s="15" t="s">
        <v>1648</v>
      </c>
      <c r="AB2083" s="15" t="s">
        <v>1648</v>
      </c>
      <c r="AC2083" s="15" t="s">
        <v>1648</v>
      </c>
      <c r="AD2083" s="15" t="s">
        <v>1648</v>
      </c>
      <c r="AE2083" s="15" t="s">
        <v>1648</v>
      </c>
      <c r="AF2083" s="15" t="s">
        <v>1648</v>
      </c>
      <c r="AG2083" s="15" t="s">
        <v>1648</v>
      </c>
      <c r="AH2083" s="15" t="s">
        <v>2</v>
      </c>
      <c r="AI2083" s="15" t="s">
        <v>2</v>
      </c>
      <c r="AJ2083" s="15" t="s">
        <v>2291</v>
      </c>
      <c r="AK2083" s="15" t="s">
        <v>2288</v>
      </c>
      <c r="AL2083" s="15" t="s">
        <v>1045</v>
      </c>
      <c r="AM2083" s="15" t="s">
        <v>2292</v>
      </c>
      <c r="AN2083" s="16">
        <v>10</v>
      </c>
      <c r="AO2083" s="16">
        <v>10</v>
      </c>
      <c r="AP2083" s="17"/>
      <c r="AQ2083" s="17"/>
      <c r="AR2083" s="17">
        <v>45837</v>
      </c>
      <c r="AS2083" s="17"/>
      <c r="AT2083" s="17"/>
      <c r="AU2083" s="16">
        <v>1</v>
      </c>
      <c r="AV2083" s="18" t="s">
        <v>1652</v>
      </c>
      <c r="AW2083" s="17"/>
      <c r="AX2083" s="17">
        <v>45470</v>
      </c>
      <c r="AY2083" s="17">
        <v>45470</v>
      </c>
    </row>
    <row r="2084" spans="1:51" x14ac:dyDescent="0.35">
      <c r="A2084" s="18" t="str">
        <f t="shared" si="32"/>
        <v>PUANN-ST34NWZUE</v>
      </c>
      <c r="B2084" s="15" t="s">
        <v>1639</v>
      </c>
      <c r="C2084" s="15" t="s">
        <v>1357</v>
      </c>
      <c r="D2084" s="15" t="s">
        <v>1472</v>
      </c>
      <c r="E2084" s="15" t="s">
        <v>1988</v>
      </c>
      <c r="F2084" s="15" t="s">
        <v>2290</v>
      </c>
      <c r="G2084" s="15" t="s">
        <v>1643</v>
      </c>
      <c r="H2084" s="15" t="s">
        <v>2</v>
      </c>
      <c r="I2084" s="15" t="s">
        <v>1637</v>
      </c>
      <c r="J2084" s="15" t="s">
        <v>2</v>
      </c>
      <c r="K2084" s="15" t="s">
        <v>1638</v>
      </c>
      <c r="L2084" s="15" t="s">
        <v>1638</v>
      </c>
      <c r="M2084" s="15" t="s">
        <v>2</v>
      </c>
      <c r="N2084" s="15" t="s">
        <v>2</v>
      </c>
      <c r="O2084" s="15" t="s">
        <v>1639</v>
      </c>
      <c r="P2084" s="15" t="s">
        <v>1637</v>
      </c>
      <c r="Q2084" s="15" t="s">
        <v>2</v>
      </c>
      <c r="R2084" s="15" t="s">
        <v>1639</v>
      </c>
      <c r="S2084" s="15" t="s">
        <v>1637</v>
      </c>
      <c r="T2084" s="15" t="s">
        <v>1640</v>
      </c>
      <c r="U2084" s="15" t="s">
        <v>2286</v>
      </c>
      <c r="V2084" s="15" t="s">
        <v>2</v>
      </c>
      <c r="W2084" s="15" t="s">
        <v>1647</v>
      </c>
      <c r="X2084" s="15" t="s">
        <v>2</v>
      </c>
      <c r="Y2084" s="15" t="s">
        <v>2</v>
      </c>
      <c r="Z2084" s="15" t="s">
        <v>2</v>
      </c>
      <c r="AA2084" s="15" t="s">
        <v>1648</v>
      </c>
      <c r="AB2084" s="15" t="s">
        <v>1648</v>
      </c>
      <c r="AC2084" s="15" t="s">
        <v>1648</v>
      </c>
      <c r="AD2084" s="15" t="s">
        <v>1648</v>
      </c>
      <c r="AE2084" s="15" t="s">
        <v>1648</v>
      </c>
      <c r="AF2084" s="15" t="s">
        <v>1648</v>
      </c>
      <c r="AG2084" s="15" t="s">
        <v>1648</v>
      </c>
      <c r="AH2084" s="15" t="s">
        <v>2</v>
      </c>
      <c r="AI2084" s="15" t="s">
        <v>2</v>
      </c>
      <c r="AJ2084" s="15" t="s">
        <v>2291</v>
      </c>
      <c r="AK2084" s="15" t="s">
        <v>2288</v>
      </c>
      <c r="AL2084" s="15" t="s">
        <v>1045</v>
      </c>
      <c r="AM2084" s="15" t="s">
        <v>2292</v>
      </c>
      <c r="AN2084" s="16">
        <v>10</v>
      </c>
      <c r="AO2084" s="16">
        <v>10</v>
      </c>
      <c r="AP2084" s="17"/>
      <c r="AQ2084" s="17"/>
      <c r="AR2084" s="17">
        <v>45837</v>
      </c>
      <c r="AS2084" s="17"/>
      <c r="AT2084" s="17"/>
      <c r="AU2084" s="16">
        <v>1</v>
      </c>
      <c r="AV2084" s="18" t="s">
        <v>1652</v>
      </c>
      <c r="AW2084" s="17"/>
      <c r="AX2084" s="17">
        <v>45470</v>
      </c>
      <c r="AY2084" s="17">
        <v>45470</v>
      </c>
    </row>
    <row r="2085" spans="1:51" x14ac:dyDescent="0.35">
      <c r="A2085" s="18" t="str">
        <f t="shared" si="32"/>
        <v>PUANN-ST35MKZPE</v>
      </c>
      <c r="B2085" s="15" t="s">
        <v>1639</v>
      </c>
      <c r="C2085" s="15" t="s">
        <v>1357</v>
      </c>
      <c r="D2085" s="15" t="s">
        <v>1473</v>
      </c>
      <c r="E2085" s="15" t="s">
        <v>2284</v>
      </c>
      <c r="F2085" s="15" t="s">
        <v>2290</v>
      </c>
      <c r="G2085" s="15" t="s">
        <v>1643</v>
      </c>
      <c r="H2085" s="15" t="s">
        <v>2</v>
      </c>
      <c r="I2085" s="15" t="s">
        <v>1637</v>
      </c>
      <c r="J2085" s="15" t="s">
        <v>2</v>
      </c>
      <c r="K2085" s="15" t="s">
        <v>1638</v>
      </c>
      <c r="L2085" s="15" t="s">
        <v>1638</v>
      </c>
      <c r="M2085" s="15" t="s">
        <v>2</v>
      </c>
      <c r="N2085" s="15" t="s">
        <v>2</v>
      </c>
      <c r="O2085" s="15" t="s">
        <v>1639</v>
      </c>
      <c r="P2085" s="15" t="s">
        <v>1637</v>
      </c>
      <c r="Q2085" s="15" t="s">
        <v>2</v>
      </c>
      <c r="R2085" s="15" t="s">
        <v>1639</v>
      </c>
      <c r="S2085" s="15" t="s">
        <v>1637</v>
      </c>
      <c r="T2085" s="15" t="s">
        <v>1640</v>
      </c>
      <c r="U2085" s="15" t="s">
        <v>2286</v>
      </c>
      <c r="V2085" s="15" t="s">
        <v>2</v>
      </c>
      <c r="W2085" s="15" t="s">
        <v>1647</v>
      </c>
      <c r="X2085" s="15" t="s">
        <v>2</v>
      </c>
      <c r="Y2085" s="15" t="s">
        <v>2</v>
      </c>
      <c r="Z2085" s="15" t="s">
        <v>2</v>
      </c>
      <c r="AA2085" s="15" t="s">
        <v>1648</v>
      </c>
      <c r="AB2085" s="15" t="s">
        <v>1648</v>
      </c>
      <c r="AC2085" s="15" t="s">
        <v>1648</v>
      </c>
      <c r="AD2085" s="15" t="s">
        <v>1648</v>
      </c>
      <c r="AE2085" s="15" t="s">
        <v>1648</v>
      </c>
      <c r="AF2085" s="15" t="s">
        <v>1648</v>
      </c>
      <c r="AG2085" s="15" t="s">
        <v>1648</v>
      </c>
      <c r="AH2085" s="15" t="s">
        <v>2</v>
      </c>
      <c r="AI2085" s="15" t="s">
        <v>2</v>
      </c>
      <c r="AJ2085" s="15" t="s">
        <v>2291</v>
      </c>
      <c r="AK2085" s="15" t="s">
        <v>2288</v>
      </c>
      <c r="AL2085" s="15" t="s">
        <v>1045</v>
      </c>
      <c r="AM2085" s="15" t="s">
        <v>2252</v>
      </c>
      <c r="AN2085" s="16">
        <v>10</v>
      </c>
      <c r="AO2085" s="16">
        <v>10</v>
      </c>
      <c r="AP2085" s="17"/>
      <c r="AQ2085" s="17"/>
      <c r="AR2085" s="17">
        <v>45837</v>
      </c>
      <c r="AS2085" s="17"/>
      <c r="AT2085" s="17"/>
      <c r="AU2085" s="16">
        <v>1</v>
      </c>
      <c r="AV2085" s="18" t="s">
        <v>1652</v>
      </c>
      <c r="AW2085" s="17"/>
      <c r="AX2085" s="17">
        <v>45410</v>
      </c>
      <c r="AY2085" s="17">
        <v>45409</v>
      </c>
    </row>
    <row r="2086" spans="1:51" x14ac:dyDescent="0.35">
      <c r="A2086" s="18" t="str">
        <f t="shared" si="32"/>
        <v>PUARB-F10DE-C</v>
      </c>
      <c r="B2086" s="15" t="s">
        <v>1639</v>
      </c>
      <c r="C2086" s="15" t="s">
        <v>1357</v>
      </c>
      <c r="D2086" s="15" t="s">
        <v>667</v>
      </c>
      <c r="E2086" s="15" t="s">
        <v>2008</v>
      </c>
      <c r="F2086" s="15" t="s">
        <v>2009</v>
      </c>
      <c r="G2086" s="15" t="s">
        <v>1643</v>
      </c>
      <c r="H2086" s="15" t="s">
        <v>2</v>
      </c>
      <c r="I2086" s="15" t="s">
        <v>1637</v>
      </c>
      <c r="J2086" s="15" t="s">
        <v>2</v>
      </c>
      <c r="K2086" s="15" t="s">
        <v>1638</v>
      </c>
      <c r="L2086" s="15" t="s">
        <v>1638</v>
      </c>
      <c r="M2086" s="15" t="s">
        <v>2</v>
      </c>
      <c r="N2086" s="15" t="s">
        <v>2</v>
      </c>
      <c r="O2086" s="15" t="s">
        <v>1639</v>
      </c>
      <c r="P2086" s="15" t="s">
        <v>1637</v>
      </c>
      <c r="Q2086" s="15" t="s">
        <v>2</v>
      </c>
      <c r="R2086" s="15" t="s">
        <v>1639</v>
      </c>
      <c r="S2086" s="15" t="s">
        <v>1637</v>
      </c>
      <c r="T2086" s="15" t="s">
        <v>1640</v>
      </c>
      <c r="U2086" s="15" t="s">
        <v>2010</v>
      </c>
      <c r="V2086" s="15" t="s">
        <v>2</v>
      </c>
      <c r="W2086" s="15" t="s">
        <v>1647</v>
      </c>
      <c r="X2086" s="15" t="s">
        <v>2</v>
      </c>
      <c r="Y2086" s="15" t="s">
        <v>2</v>
      </c>
      <c r="Z2086" s="15" t="s">
        <v>2</v>
      </c>
      <c r="AA2086" s="15" t="s">
        <v>1648</v>
      </c>
      <c r="AB2086" s="15" t="s">
        <v>1648</v>
      </c>
      <c r="AC2086" s="15" t="s">
        <v>1648</v>
      </c>
      <c r="AD2086" s="15" t="s">
        <v>1648</v>
      </c>
      <c r="AE2086" s="15" t="s">
        <v>1648</v>
      </c>
      <c r="AF2086" s="15" t="s">
        <v>1648</v>
      </c>
      <c r="AG2086" s="15" t="s">
        <v>1648</v>
      </c>
      <c r="AH2086" s="15" t="s">
        <v>2</v>
      </c>
      <c r="AI2086" s="15" t="s">
        <v>2</v>
      </c>
      <c r="AJ2086" s="15" t="s">
        <v>2011</v>
      </c>
      <c r="AK2086" s="15" t="s">
        <v>2012</v>
      </c>
      <c r="AL2086" s="15" t="s">
        <v>23</v>
      </c>
      <c r="AM2086" s="15" t="s">
        <v>1676</v>
      </c>
      <c r="AN2086" s="16">
        <v>10</v>
      </c>
      <c r="AO2086" s="16">
        <v>10</v>
      </c>
      <c r="AP2086" s="17"/>
      <c r="AQ2086" s="17"/>
      <c r="AR2086" s="17">
        <v>45837</v>
      </c>
      <c r="AS2086" s="17"/>
      <c r="AT2086" s="17"/>
      <c r="AU2086" s="16">
        <v>20</v>
      </c>
      <c r="AV2086" s="18" t="s">
        <v>1652</v>
      </c>
      <c r="AW2086" s="17"/>
      <c r="AX2086" s="17">
        <v>45664</v>
      </c>
      <c r="AY2086" s="17">
        <v>45628</v>
      </c>
    </row>
    <row r="2087" spans="1:51" x14ac:dyDescent="0.35">
      <c r="A2087" s="18" t="str">
        <f t="shared" si="32"/>
        <v>PUARB-F10DE-K</v>
      </c>
      <c r="B2087" s="15" t="s">
        <v>1639</v>
      </c>
      <c r="C2087" s="15" t="s">
        <v>1357</v>
      </c>
      <c r="D2087" s="15" t="s">
        <v>668</v>
      </c>
      <c r="E2087" s="15" t="s">
        <v>2008</v>
      </c>
      <c r="F2087" s="15" t="s">
        <v>2009</v>
      </c>
      <c r="G2087" s="15" t="s">
        <v>1643</v>
      </c>
      <c r="H2087" s="15" t="s">
        <v>2</v>
      </c>
      <c r="I2087" s="15" t="s">
        <v>1637</v>
      </c>
      <c r="J2087" s="15" t="s">
        <v>2</v>
      </c>
      <c r="K2087" s="15" t="s">
        <v>1638</v>
      </c>
      <c r="L2087" s="15" t="s">
        <v>1638</v>
      </c>
      <c r="M2087" s="15" t="s">
        <v>2</v>
      </c>
      <c r="N2087" s="15" t="s">
        <v>2</v>
      </c>
      <c r="O2087" s="15" t="s">
        <v>1639</v>
      </c>
      <c r="P2087" s="15" t="s">
        <v>1637</v>
      </c>
      <c r="Q2087" s="15" t="s">
        <v>2</v>
      </c>
      <c r="R2087" s="15" t="s">
        <v>1639</v>
      </c>
      <c r="S2087" s="15" t="s">
        <v>1637</v>
      </c>
      <c r="T2087" s="15" t="s">
        <v>1640</v>
      </c>
      <c r="U2087" s="15" t="s">
        <v>2010</v>
      </c>
      <c r="V2087" s="15" t="s">
        <v>2</v>
      </c>
      <c r="W2087" s="15" t="s">
        <v>1647</v>
      </c>
      <c r="X2087" s="15" t="s">
        <v>2</v>
      </c>
      <c r="Y2087" s="15" t="s">
        <v>2</v>
      </c>
      <c r="Z2087" s="15" t="s">
        <v>2</v>
      </c>
      <c r="AA2087" s="15" t="s">
        <v>1648</v>
      </c>
      <c r="AB2087" s="15" t="s">
        <v>1648</v>
      </c>
      <c r="AC2087" s="15" t="s">
        <v>1648</v>
      </c>
      <c r="AD2087" s="15" t="s">
        <v>1648</v>
      </c>
      <c r="AE2087" s="15" t="s">
        <v>1648</v>
      </c>
      <c r="AF2087" s="15" t="s">
        <v>1648</v>
      </c>
      <c r="AG2087" s="15" t="s">
        <v>1648</v>
      </c>
      <c r="AH2087" s="15" t="s">
        <v>2</v>
      </c>
      <c r="AI2087" s="15" t="s">
        <v>2</v>
      </c>
      <c r="AJ2087" s="15" t="s">
        <v>2011</v>
      </c>
      <c r="AK2087" s="15" t="s">
        <v>2012</v>
      </c>
      <c r="AL2087" s="15" t="s">
        <v>23</v>
      </c>
      <c r="AM2087" s="15" t="s">
        <v>1676</v>
      </c>
      <c r="AN2087" s="16">
        <v>10</v>
      </c>
      <c r="AO2087" s="16">
        <v>10</v>
      </c>
      <c r="AP2087" s="17"/>
      <c r="AQ2087" s="17"/>
      <c r="AR2087" s="17">
        <v>45837</v>
      </c>
      <c r="AS2087" s="17"/>
      <c r="AT2087" s="17"/>
      <c r="AU2087" s="16">
        <v>20</v>
      </c>
      <c r="AV2087" s="18" t="s">
        <v>1652</v>
      </c>
      <c r="AW2087" s="17"/>
      <c r="AX2087" s="17">
        <v>45664</v>
      </c>
      <c r="AY2087" s="17">
        <v>45628</v>
      </c>
    </row>
    <row r="2088" spans="1:51" x14ac:dyDescent="0.35">
      <c r="A2088" s="18" t="str">
        <f t="shared" si="32"/>
        <v>PUARB-HF630BG-A</v>
      </c>
      <c r="B2088" s="15" t="s">
        <v>1639</v>
      </c>
      <c r="C2088" s="15" t="s">
        <v>1357</v>
      </c>
      <c r="D2088" s="15" t="s">
        <v>1402</v>
      </c>
      <c r="E2088" s="15" t="s">
        <v>1759</v>
      </c>
      <c r="F2088" s="15" t="s">
        <v>2013</v>
      </c>
      <c r="G2088" s="15" t="s">
        <v>1643</v>
      </c>
      <c r="H2088" s="15" t="s">
        <v>2</v>
      </c>
      <c r="I2088" s="15" t="s">
        <v>1637</v>
      </c>
      <c r="J2088" s="15" t="s">
        <v>2</v>
      </c>
      <c r="K2088" s="15" t="s">
        <v>1769</v>
      </c>
      <c r="L2088" s="15" t="s">
        <v>1645</v>
      </c>
      <c r="M2088" s="15" t="s">
        <v>2</v>
      </c>
      <c r="N2088" s="15" t="s">
        <v>2</v>
      </c>
      <c r="O2088" s="15" t="s">
        <v>1639</v>
      </c>
      <c r="P2088" s="15" t="s">
        <v>1637</v>
      </c>
      <c r="Q2088" s="15" t="s">
        <v>2</v>
      </c>
      <c r="R2088" s="15" t="s">
        <v>1639</v>
      </c>
      <c r="S2088" s="15" t="s">
        <v>1637</v>
      </c>
      <c r="T2088" s="15" t="s">
        <v>2</v>
      </c>
      <c r="U2088" s="15" t="s">
        <v>1774</v>
      </c>
      <c r="V2088" s="15" t="s">
        <v>1774</v>
      </c>
      <c r="W2088" s="15" t="s">
        <v>1647</v>
      </c>
      <c r="X2088" s="15" t="s">
        <v>2</v>
      </c>
      <c r="Y2088" s="15" t="s">
        <v>2</v>
      </c>
      <c r="Z2088" s="15" t="s">
        <v>2</v>
      </c>
      <c r="AA2088" s="15" t="s">
        <v>1648</v>
      </c>
      <c r="AB2088" s="15" t="s">
        <v>1648</v>
      </c>
      <c r="AC2088" s="15" t="s">
        <v>1648</v>
      </c>
      <c r="AD2088" s="15" t="s">
        <v>1648</v>
      </c>
      <c r="AE2088" s="15" t="s">
        <v>1648</v>
      </c>
      <c r="AF2088" s="15" t="s">
        <v>1648</v>
      </c>
      <c r="AG2088" s="15" t="s">
        <v>1648</v>
      </c>
      <c r="AH2088" s="15" t="s">
        <v>2</v>
      </c>
      <c r="AI2088" s="15" t="s">
        <v>2</v>
      </c>
      <c r="AJ2088" s="15" t="s">
        <v>2011</v>
      </c>
      <c r="AK2088" s="15" t="s">
        <v>2012</v>
      </c>
      <c r="AL2088" s="15" t="s">
        <v>23</v>
      </c>
      <c r="AM2088" s="15" t="s">
        <v>2251</v>
      </c>
      <c r="AN2088" s="16">
        <v>10</v>
      </c>
      <c r="AO2088" s="16">
        <v>10</v>
      </c>
      <c r="AP2088" s="17"/>
      <c r="AQ2088" s="17"/>
      <c r="AR2088" s="17">
        <v>45837</v>
      </c>
      <c r="AS2088" s="17"/>
      <c r="AT2088" s="17"/>
      <c r="AU2088" s="16">
        <v>10</v>
      </c>
      <c r="AV2088" s="18" t="s">
        <v>1652</v>
      </c>
      <c r="AW2088" s="17"/>
      <c r="AX2088" s="17">
        <v>45618</v>
      </c>
      <c r="AY2088" s="17">
        <v>45414</v>
      </c>
    </row>
    <row r="2089" spans="1:51" x14ac:dyDescent="0.35">
      <c r="A2089" s="18" t="str">
        <f t="shared" si="32"/>
        <v>PUARB-HF630BG-K</v>
      </c>
      <c r="B2089" s="15" t="s">
        <v>1639</v>
      </c>
      <c r="C2089" s="15" t="s">
        <v>1357</v>
      </c>
      <c r="D2089" s="15" t="s">
        <v>1403</v>
      </c>
      <c r="E2089" s="15" t="s">
        <v>1759</v>
      </c>
      <c r="F2089" s="15" t="s">
        <v>2013</v>
      </c>
      <c r="G2089" s="15" t="s">
        <v>1643</v>
      </c>
      <c r="H2089" s="15" t="s">
        <v>2</v>
      </c>
      <c r="I2089" s="15" t="s">
        <v>1637</v>
      </c>
      <c r="J2089" s="15" t="s">
        <v>2</v>
      </c>
      <c r="K2089" s="15" t="s">
        <v>1769</v>
      </c>
      <c r="L2089" s="15" t="s">
        <v>1645</v>
      </c>
      <c r="M2089" s="15" t="s">
        <v>2</v>
      </c>
      <c r="N2089" s="15" t="s">
        <v>2</v>
      </c>
      <c r="O2089" s="15" t="s">
        <v>1639</v>
      </c>
      <c r="P2089" s="15" t="s">
        <v>1637</v>
      </c>
      <c r="Q2089" s="15" t="s">
        <v>2</v>
      </c>
      <c r="R2089" s="15" t="s">
        <v>1639</v>
      </c>
      <c r="S2089" s="15" t="s">
        <v>1637</v>
      </c>
      <c r="T2089" s="15" t="s">
        <v>2</v>
      </c>
      <c r="U2089" s="15" t="s">
        <v>1774</v>
      </c>
      <c r="V2089" s="15" t="s">
        <v>1774</v>
      </c>
      <c r="W2089" s="15" t="s">
        <v>1647</v>
      </c>
      <c r="X2089" s="15" t="s">
        <v>2</v>
      </c>
      <c r="Y2089" s="15" t="s">
        <v>2</v>
      </c>
      <c r="Z2089" s="15" t="s">
        <v>2</v>
      </c>
      <c r="AA2089" s="15" t="s">
        <v>1648</v>
      </c>
      <c r="AB2089" s="15" t="s">
        <v>1648</v>
      </c>
      <c r="AC2089" s="15" t="s">
        <v>1648</v>
      </c>
      <c r="AD2089" s="15" t="s">
        <v>1648</v>
      </c>
      <c r="AE2089" s="15" t="s">
        <v>1648</v>
      </c>
      <c r="AF2089" s="15" t="s">
        <v>1648</v>
      </c>
      <c r="AG2089" s="15" t="s">
        <v>1648</v>
      </c>
      <c r="AH2089" s="15" t="s">
        <v>2</v>
      </c>
      <c r="AI2089" s="15" t="s">
        <v>2</v>
      </c>
      <c r="AJ2089" s="15" t="s">
        <v>2011</v>
      </c>
      <c r="AK2089" s="15" t="s">
        <v>2012</v>
      </c>
      <c r="AL2089" s="15" t="s">
        <v>23</v>
      </c>
      <c r="AM2089" s="15" t="s">
        <v>2251</v>
      </c>
      <c r="AN2089" s="16">
        <v>10</v>
      </c>
      <c r="AO2089" s="16">
        <v>10</v>
      </c>
      <c r="AP2089" s="17"/>
      <c r="AQ2089" s="17"/>
      <c r="AR2089" s="17">
        <v>45837</v>
      </c>
      <c r="AS2089" s="17"/>
      <c r="AT2089" s="17"/>
      <c r="AU2089" s="16">
        <v>10</v>
      </c>
      <c r="AV2089" s="18" t="s">
        <v>1652</v>
      </c>
      <c r="AW2089" s="17"/>
      <c r="AX2089" s="17">
        <v>45618</v>
      </c>
      <c r="AY2089" s="17">
        <v>45414</v>
      </c>
    </row>
    <row r="2090" spans="1:51" x14ac:dyDescent="0.35">
      <c r="A2090" s="18" t="str">
        <f t="shared" si="32"/>
        <v>PUARB-HX220BEEK</v>
      </c>
      <c r="B2090" s="15" t="s">
        <v>1639</v>
      </c>
      <c r="C2090" s="15" t="s">
        <v>1357</v>
      </c>
      <c r="D2090" s="15" t="s">
        <v>1404</v>
      </c>
      <c r="E2090" s="15" t="s">
        <v>2294</v>
      </c>
      <c r="F2090" s="15" t="s">
        <v>2014</v>
      </c>
      <c r="G2090" s="15" t="s">
        <v>1643</v>
      </c>
      <c r="H2090" s="15" t="s">
        <v>2</v>
      </c>
      <c r="I2090" s="15" t="s">
        <v>1637</v>
      </c>
      <c r="J2090" s="15" t="s">
        <v>2</v>
      </c>
      <c r="K2090" s="15" t="s">
        <v>1638</v>
      </c>
      <c r="L2090" s="15" t="s">
        <v>1638</v>
      </c>
      <c r="M2090" s="15" t="s">
        <v>2</v>
      </c>
      <c r="N2090" s="15" t="s">
        <v>2</v>
      </c>
      <c r="O2090" s="15" t="s">
        <v>1639</v>
      </c>
      <c r="P2090" s="15" t="s">
        <v>1637</v>
      </c>
      <c r="Q2090" s="15" t="s">
        <v>2</v>
      </c>
      <c r="R2090" s="15" t="s">
        <v>1639</v>
      </c>
      <c r="S2090" s="15" t="s">
        <v>1637</v>
      </c>
      <c r="T2090" s="15" t="s">
        <v>1640</v>
      </c>
      <c r="U2090" s="15" t="s">
        <v>2015</v>
      </c>
      <c r="V2090" s="15" t="s">
        <v>2</v>
      </c>
      <c r="W2090" s="15" t="s">
        <v>1647</v>
      </c>
      <c r="X2090" s="15" t="s">
        <v>2</v>
      </c>
      <c r="Y2090" s="15" t="s">
        <v>2</v>
      </c>
      <c r="Z2090" s="15" t="s">
        <v>2</v>
      </c>
      <c r="AA2090" s="15" t="s">
        <v>1648</v>
      </c>
      <c r="AB2090" s="15" t="s">
        <v>1648</v>
      </c>
      <c r="AC2090" s="15" t="s">
        <v>1648</v>
      </c>
      <c r="AD2090" s="15" t="s">
        <v>1648</v>
      </c>
      <c r="AE2090" s="15" t="s">
        <v>1648</v>
      </c>
      <c r="AF2090" s="15" t="s">
        <v>1648</v>
      </c>
      <c r="AG2090" s="15" t="s">
        <v>1648</v>
      </c>
      <c r="AH2090" s="15" t="s">
        <v>2</v>
      </c>
      <c r="AI2090" s="15" t="s">
        <v>2</v>
      </c>
      <c r="AJ2090" s="15" t="s">
        <v>2016</v>
      </c>
      <c r="AK2090" s="15" t="s">
        <v>2017</v>
      </c>
      <c r="AL2090" s="15" t="s">
        <v>23</v>
      </c>
      <c r="AM2090" s="15" t="s">
        <v>2252</v>
      </c>
      <c r="AN2090" s="16">
        <v>10</v>
      </c>
      <c r="AO2090" s="16">
        <v>10</v>
      </c>
      <c r="AP2090" s="17"/>
      <c r="AQ2090" s="17"/>
      <c r="AR2090" s="17">
        <v>45837</v>
      </c>
      <c r="AS2090" s="17"/>
      <c r="AT2090" s="17"/>
      <c r="AU2090" s="16">
        <v>20</v>
      </c>
      <c r="AV2090" s="18" t="s">
        <v>1652</v>
      </c>
      <c r="AW2090" s="17"/>
      <c r="AX2090" s="17">
        <v>45555</v>
      </c>
      <c r="AY2090" s="17">
        <v>45409</v>
      </c>
    </row>
    <row r="2091" spans="1:51" x14ac:dyDescent="0.35">
      <c r="A2091" s="18" t="str">
        <f t="shared" si="32"/>
        <v>PUARB-HX220BEES</v>
      </c>
      <c r="B2091" s="15" t="s">
        <v>1639</v>
      </c>
      <c r="C2091" s="15" t="s">
        <v>1357</v>
      </c>
      <c r="D2091" s="15" t="s">
        <v>1405</v>
      </c>
      <c r="E2091" s="15" t="s">
        <v>2294</v>
      </c>
      <c r="F2091" s="15" t="s">
        <v>2014</v>
      </c>
      <c r="G2091" s="15" t="s">
        <v>1643</v>
      </c>
      <c r="H2091" s="15" t="s">
        <v>2</v>
      </c>
      <c r="I2091" s="15" t="s">
        <v>1637</v>
      </c>
      <c r="J2091" s="15" t="s">
        <v>2</v>
      </c>
      <c r="K2091" s="15" t="s">
        <v>1638</v>
      </c>
      <c r="L2091" s="15" t="s">
        <v>1638</v>
      </c>
      <c r="M2091" s="15" t="s">
        <v>2</v>
      </c>
      <c r="N2091" s="15" t="s">
        <v>2</v>
      </c>
      <c r="O2091" s="15" t="s">
        <v>1639</v>
      </c>
      <c r="P2091" s="15" t="s">
        <v>1637</v>
      </c>
      <c r="Q2091" s="15" t="s">
        <v>2</v>
      </c>
      <c r="R2091" s="15" t="s">
        <v>1639</v>
      </c>
      <c r="S2091" s="15" t="s">
        <v>1637</v>
      </c>
      <c r="T2091" s="15" t="s">
        <v>1640</v>
      </c>
      <c r="U2091" s="15" t="s">
        <v>2015</v>
      </c>
      <c r="V2091" s="15" t="s">
        <v>2</v>
      </c>
      <c r="W2091" s="15" t="s">
        <v>1647</v>
      </c>
      <c r="X2091" s="15" t="s">
        <v>2</v>
      </c>
      <c r="Y2091" s="15" t="s">
        <v>2</v>
      </c>
      <c r="Z2091" s="15" t="s">
        <v>2</v>
      </c>
      <c r="AA2091" s="15" t="s">
        <v>1648</v>
      </c>
      <c r="AB2091" s="15" t="s">
        <v>1648</v>
      </c>
      <c r="AC2091" s="15" t="s">
        <v>1648</v>
      </c>
      <c r="AD2091" s="15" t="s">
        <v>1648</v>
      </c>
      <c r="AE2091" s="15" t="s">
        <v>1648</v>
      </c>
      <c r="AF2091" s="15" t="s">
        <v>1648</v>
      </c>
      <c r="AG2091" s="15" t="s">
        <v>1648</v>
      </c>
      <c r="AH2091" s="15" t="s">
        <v>2</v>
      </c>
      <c r="AI2091" s="15" t="s">
        <v>2</v>
      </c>
      <c r="AJ2091" s="15" t="s">
        <v>2016</v>
      </c>
      <c r="AK2091" s="15" t="s">
        <v>2017</v>
      </c>
      <c r="AL2091" s="15" t="s">
        <v>23</v>
      </c>
      <c r="AM2091" s="15" t="s">
        <v>2252</v>
      </c>
      <c r="AN2091" s="16">
        <v>10</v>
      </c>
      <c r="AO2091" s="16">
        <v>10</v>
      </c>
      <c r="AP2091" s="17"/>
      <c r="AQ2091" s="17"/>
      <c r="AR2091" s="17">
        <v>45837</v>
      </c>
      <c r="AS2091" s="17"/>
      <c r="AT2091" s="17"/>
      <c r="AU2091" s="16">
        <v>20</v>
      </c>
      <c r="AV2091" s="18" t="s">
        <v>1652</v>
      </c>
      <c r="AW2091" s="17"/>
      <c r="AX2091" s="17">
        <v>45555</v>
      </c>
      <c r="AY2091" s="17">
        <v>45409</v>
      </c>
    </row>
    <row r="2092" spans="1:51" x14ac:dyDescent="0.35">
      <c r="A2092" s="18" t="str">
        <f t="shared" si="32"/>
        <v>PUARB-HX330BDEW</v>
      </c>
      <c r="B2092" s="15" t="s">
        <v>1639</v>
      </c>
      <c r="C2092" s="15" t="s">
        <v>1357</v>
      </c>
      <c r="D2092" s="15" t="s">
        <v>672</v>
      </c>
      <c r="E2092" s="15" t="s">
        <v>2008</v>
      </c>
      <c r="F2092" s="15" t="s">
        <v>2014</v>
      </c>
      <c r="G2092" s="15" t="s">
        <v>1643</v>
      </c>
      <c r="H2092" s="15" t="s">
        <v>2</v>
      </c>
      <c r="I2092" s="15" t="s">
        <v>1637</v>
      </c>
      <c r="J2092" s="15" t="s">
        <v>2</v>
      </c>
      <c r="K2092" s="15" t="s">
        <v>1638</v>
      </c>
      <c r="L2092" s="15" t="s">
        <v>1638</v>
      </c>
      <c r="M2092" s="15" t="s">
        <v>2</v>
      </c>
      <c r="N2092" s="15" t="s">
        <v>2</v>
      </c>
      <c r="O2092" s="15" t="s">
        <v>1639</v>
      </c>
      <c r="P2092" s="15" t="s">
        <v>1637</v>
      </c>
      <c r="Q2092" s="15" t="s">
        <v>2</v>
      </c>
      <c r="R2092" s="15" t="s">
        <v>1639</v>
      </c>
      <c r="S2092" s="15" t="s">
        <v>1637</v>
      </c>
      <c r="T2092" s="15" t="s">
        <v>1640</v>
      </c>
      <c r="U2092" s="15" t="s">
        <v>2015</v>
      </c>
      <c r="V2092" s="15" t="s">
        <v>2</v>
      </c>
      <c r="W2092" s="15" t="s">
        <v>1647</v>
      </c>
      <c r="X2092" s="15" t="s">
        <v>2</v>
      </c>
      <c r="Y2092" s="15" t="s">
        <v>2</v>
      </c>
      <c r="Z2092" s="15" t="s">
        <v>2</v>
      </c>
      <c r="AA2092" s="15" t="s">
        <v>1648</v>
      </c>
      <c r="AB2092" s="15" t="s">
        <v>1648</v>
      </c>
      <c r="AC2092" s="15" t="s">
        <v>1648</v>
      </c>
      <c r="AD2092" s="15" t="s">
        <v>1648</v>
      </c>
      <c r="AE2092" s="15" t="s">
        <v>1648</v>
      </c>
      <c r="AF2092" s="15" t="s">
        <v>1648</v>
      </c>
      <c r="AG2092" s="15" t="s">
        <v>1648</v>
      </c>
      <c r="AH2092" s="15" t="s">
        <v>2</v>
      </c>
      <c r="AI2092" s="15" t="s">
        <v>2</v>
      </c>
      <c r="AJ2092" s="15" t="s">
        <v>2016</v>
      </c>
      <c r="AK2092" s="15" t="s">
        <v>2017</v>
      </c>
      <c r="AL2092" s="15" t="s">
        <v>23</v>
      </c>
      <c r="AM2092" s="15" t="s">
        <v>1676</v>
      </c>
      <c r="AN2092" s="16">
        <v>10</v>
      </c>
      <c r="AO2092" s="16">
        <v>10</v>
      </c>
      <c r="AP2092" s="17"/>
      <c r="AQ2092" s="17"/>
      <c r="AR2092" s="17">
        <v>45837</v>
      </c>
      <c r="AS2092" s="17"/>
      <c r="AT2092" s="17"/>
      <c r="AU2092" s="16">
        <v>20000</v>
      </c>
      <c r="AV2092" s="18" t="s">
        <v>1652</v>
      </c>
      <c r="AW2092" s="17"/>
      <c r="AX2092" s="17">
        <v>45628</v>
      </c>
      <c r="AY2092" s="17">
        <v>45628</v>
      </c>
    </row>
    <row r="2093" spans="1:51" x14ac:dyDescent="0.35">
      <c r="A2093" s="18" t="str">
        <f t="shared" si="32"/>
        <v>PUARB-HX330BDGK</v>
      </c>
      <c r="B2093" s="15" t="s">
        <v>1639</v>
      </c>
      <c r="C2093" s="15" t="s">
        <v>1357</v>
      </c>
      <c r="D2093" s="15" t="s">
        <v>1406</v>
      </c>
      <c r="E2093" s="15" t="s">
        <v>2295</v>
      </c>
      <c r="F2093" s="15" t="s">
        <v>2014</v>
      </c>
      <c r="G2093" s="15" t="s">
        <v>1643</v>
      </c>
      <c r="H2093" s="15" t="s">
        <v>2</v>
      </c>
      <c r="I2093" s="15" t="s">
        <v>1637</v>
      </c>
      <c r="J2093" s="15" t="s">
        <v>2</v>
      </c>
      <c r="K2093" s="15" t="s">
        <v>1638</v>
      </c>
      <c r="L2093" s="15" t="s">
        <v>1638</v>
      </c>
      <c r="M2093" s="15" t="s">
        <v>2</v>
      </c>
      <c r="N2093" s="15" t="s">
        <v>2</v>
      </c>
      <c r="O2093" s="15" t="s">
        <v>1639</v>
      </c>
      <c r="P2093" s="15" t="s">
        <v>1637</v>
      </c>
      <c r="Q2093" s="15" t="s">
        <v>2</v>
      </c>
      <c r="R2093" s="15" t="s">
        <v>1639</v>
      </c>
      <c r="S2093" s="15" t="s">
        <v>1637</v>
      </c>
      <c r="T2093" s="15" t="s">
        <v>1640</v>
      </c>
      <c r="U2093" s="15" t="s">
        <v>2015</v>
      </c>
      <c r="V2093" s="15" t="s">
        <v>2</v>
      </c>
      <c r="W2093" s="15" t="s">
        <v>1647</v>
      </c>
      <c r="X2093" s="15" t="s">
        <v>2</v>
      </c>
      <c r="Y2093" s="15" t="s">
        <v>2</v>
      </c>
      <c r="Z2093" s="15" t="s">
        <v>2</v>
      </c>
      <c r="AA2093" s="15" t="s">
        <v>1648</v>
      </c>
      <c r="AB2093" s="15" t="s">
        <v>1648</v>
      </c>
      <c r="AC2093" s="15" t="s">
        <v>1648</v>
      </c>
      <c r="AD2093" s="15" t="s">
        <v>1648</v>
      </c>
      <c r="AE2093" s="15" t="s">
        <v>1648</v>
      </c>
      <c r="AF2093" s="15" t="s">
        <v>1648</v>
      </c>
      <c r="AG2093" s="15" t="s">
        <v>1648</v>
      </c>
      <c r="AH2093" s="15" t="s">
        <v>2</v>
      </c>
      <c r="AI2093" s="15" t="s">
        <v>2</v>
      </c>
      <c r="AJ2093" s="15" t="s">
        <v>2016</v>
      </c>
      <c r="AK2093" s="15" t="s">
        <v>2017</v>
      </c>
      <c r="AL2093" s="15" t="s">
        <v>23</v>
      </c>
      <c r="AM2093" s="15" t="s">
        <v>1676</v>
      </c>
      <c r="AN2093" s="16">
        <v>10</v>
      </c>
      <c r="AO2093" s="16">
        <v>10</v>
      </c>
      <c r="AP2093" s="17"/>
      <c r="AQ2093" s="17"/>
      <c r="AR2093" s="17">
        <v>45837</v>
      </c>
      <c r="AS2093" s="17"/>
      <c r="AT2093" s="17"/>
      <c r="AU2093" s="16">
        <v>20</v>
      </c>
      <c r="AV2093" s="18" t="s">
        <v>1652</v>
      </c>
      <c r="AW2093" s="17"/>
      <c r="AX2093" s="17">
        <v>45628</v>
      </c>
      <c r="AY2093" s="17">
        <v>45628</v>
      </c>
    </row>
    <row r="2094" spans="1:51" x14ac:dyDescent="0.35">
      <c r="A2094" s="18" t="str">
        <f t="shared" si="32"/>
        <v>PUARB-M600BG-K</v>
      </c>
      <c r="B2094" s="15" t="s">
        <v>1639</v>
      </c>
      <c r="C2094" s="15" t="s">
        <v>1357</v>
      </c>
      <c r="D2094" s="15" t="s">
        <v>1407</v>
      </c>
      <c r="E2094" s="15" t="s">
        <v>1759</v>
      </c>
      <c r="F2094" s="15" t="s">
        <v>2013</v>
      </c>
      <c r="G2094" s="15" t="s">
        <v>1643</v>
      </c>
      <c r="H2094" s="15" t="s">
        <v>2</v>
      </c>
      <c r="I2094" s="15" t="s">
        <v>1637</v>
      </c>
      <c r="J2094" s="15" t="s">
        <v>2</v>
      </c>
      <c r="K2094" s="15" t="s">
        <v>1679</v>
      </c>
      <c r="L2094" s="15" t="s">
        <v>1645</v>
      </c>
      <c r="M2094" s="15" t="s">
        <v>2</v>
      </c>
      <c r="N2094" s="15" t="s">
        <v>2</v>
      </c>
      <c r="O2094" s="15" t="s">
        <v>1639</v>
      </c>
      <c r="P2094" s="15" t="s">
        <v>1637</v>
      </c>
      <c r="Q2094" s="15" t="s">
        <v>2</v>
      </c>
      <c r="R2094" s="15" t="s">
        <v>1639</v>
      </c>
      <c r="S2094" s="15" t="s">
        <v>1637</v>
      </c>
      <c r="T2094" s="15" t="s">
        <v>2</v>
      </c>
      <c r="U2094" s="15" t="s">
        <v>1774</v>
      </c>
      <c r="V2094" s="15" t="s">
        <v>1774</v>
      </c>
      <c r="W2094" s="15" t="s">
        <v>1647</v>
      </c>
      <c r="X2094" s="15" t="s">
        <v>2</v>
      </c>
      <c r="Y2094" s="15" t="s">
        <v>2</v>
      </c>
      <c r="Z2094" s="15" t="s">
        <v>2</v>
      </c>
      <c r="AA2094" s="15" t="s">
        <v>1648</v>
      </c>
      <c r="AB2094" s="15" t="s">
        <v>1648</v>
      </c>
      <c r="AC2094" s="15" t="s">
        <v>1648</v>
      </c>
      <c r="AD2094" s="15" t="s">
        <v>1648</v>
      </c>
      <c r="AE2094" s="15" t="s">
        <v>1648</v>
      </c>
      <c r="AF2094" s="15" t="s">
        <v>1648</v>
      </c>
      <c r="AG2094" s="15" t="s">
        <v>1648</v>
      </c>
      <c r="AH2094" s="15" t="s">
        <v>2</v>
      </c>
      <c r="AI2094" s="15" t="s">
        <v>2</v>
      </c>
      <c r="AJ2094" s="15" t="s">
        <v>2011</v>
      </c>
      <c r="AK2094" s="15" t="s">
        <v>2012</v>
      </c>
      <c r="AL2094" s="15" t="s">
        <v>23</v>
      </c>
      <c r="AM2094" s="15" t="s">
        <v>1974</v>
      </c>
      <c r="AN2094" s="16">
        <v>10</v>
      </c>
      <c r="AO2094" s="16">
        <v>10</v>
      </c>
      <c r="AP2094" s="17"/>
      <c r="AQ2094" s="17"/>
      <c r="AR2094" s="17">
        <v>45837</v>
      </c>
      <c r="AS2094" s="17"/>
      <c r="AT2094" s="17"/>
      <c r="AU2094" s="16">
        <v>5</v>
      </c>
      <c r="AV2094" s="18" t="s">
        <v>1652</v>
      </c>
      <c r="AW2094" s="17"/>
      <c r="AX2094" s="17">
        <v>45694</v>
      </c>
      <c r="AY2094" s="17">
        <v>45631</v>
      </c>
    </row>
    <row r="2095" spans="1:51" x14ac:dyDescent="0.35">
      <c r="A2095" s="18" t="str">
        <f t="shared" si="32"/>
        <v>PUARF-2400DEE-K</v>
      </c>
      <c r="B2095" s="15" t="s">
        <v>1639</v>
      </c>
      <c r="C2095" s="15" t="s">
        <v>1357</v>
      </c>
      <c r="D2095" s="15" t="s">
        <v>1358</v>
      </c>
      <c r="E2095" s="15" t="s">
        <v>2027</v>
      </c>
      <c r="F2095" s="15" t="s">
        <v>2021</v>
      </c>
      <c r="G2095" s="15" t="s">
        <v>1643</v>
      </c>
      <c r="H2095" s="15" t="s">
        <v>2</v>
      </c>
      <c r="I2095" s="15" t="s">
        <v>1637</v>
      </c>
      <c r="J2095" s="15" t="s">
        <v>2</v>
      </c>
      <c r="K2095" s="15" t="s">
        <v>1660</v>
      </c>
      <c r="L2095" s="15" t="s">
        <v>1645</v>
      </c>
      <c r="M2095" s="15" t="s">
        <v>2</v>
      </c>
      <c r="N2095" s="15" t="s">
        <v>2</v>
      </c>
      <c r="O2095" s="15" t="s">
        <v>1639</v>
      </c>
      <c r="P2095" s="15" t="s">
        <v>1637</v>
      </c>
      <c r="Q2095" s="15" t="s">
        <v>2</v>
      </c>
      <c r="R2095" s="15" t="s">
        <v>1639</v>
      </c>
      <c r="S2095" s="15" t="s">
        <v>1637</v>
      </c>
      <c r="T2095" s="15" t="s">
        <v>2</v>
      </c>
      <c r="U2095" s="15" t="s">
        <v>2028</v>
      </c>
      <c r="V2095" s="15" t="s">
        <v>2028</v>
      </c>
      <c r="W2095" s="15" t="s">
        <v>1647</v>
      </c>
      <c r="X2095" s="15" t="s">
        <v>2</v>
      </c>
      <c r="Y2095" s="15" t="s">
        <v>2</v>
      </c>
      <c r="Z2095" s="15" t="s">
        <v>2</v>
      </c>
      <c r="AA2095" s="15" t="s">
        <v>1648</v>
      </c>
      <c r="AB2095" s="15" t="s">
        <v>1648</v>
      </c>
      <c r="AC2095" s="15" t="s">
        <v>1648</v>
      </c>
      <c r="AD2095" s="15" t="s">
        <v>1648</v>
      </c>
      <c r="AE2095" s="15" t="s">
        <v>1648</v>
      </c>
      <c r="AF2095" s="15" t="s">
        <v>1648</v>
      </c>
      <c r="AG2095" s="15" t="s">
        <v>1648</v>
      </c>
      <c r="AH2095" s="15" t="s">
        <v>2</v>
      </c>
      <c r="AI2095" s="15" t="s">
        <v>2</v>
      </c>
      <c r="AJ2095" s="15" t="s">
        <v>2023</v>
      </c>
      <c r="AK2095" s="15" t="s">
        <v>2024</v>
      </c>
      <c r="AL2095" s="15" t="s">
        <v>10</v>
      </c>
      <c r="AM2095" s="15" t="s">
        <v>2252</v>
      </c>
      <c r="AN2095" s="16">
        <v>10</v>
      </c>
      <c r="AO2095" s="16">
        <v>10</v>
      </c>
      <c r="AP2095" s="17"/>
      <c r="AQ2095" s="17"/>
      <c r="AR2095" s="17">
        <v>45837</v>
      </c>
      <c r="AS2095" s="17"/>
      <c r="AT2095" s="17"/>
      <c r="AU2095" s="16">
        <v>3</v>
      </c>
      <c r="AV2095" s="18" t="s">
        <v>1652</v>
      </c>
      <c r="AW2095" s="17"/>
      <c r="AX2095" s="17">
        <v>45409</v>
      </c>
      <c r="AY2095" s="17">
        <v>45409</v>
      </c>
    </row>
    <row r="2096" spans="1:51" x14ac:dyDescent="0.35">
      <c r="A2096" s="18" t="str">
        <f t="shared" si="32"/>
        <v>PUARF-P50DEG-S</v>
      </c>
      <c r="B2096" s="15" t="s">
        <v>1639</v>
      </c>
      <c r="C2096" s="15" t="s">
        <v>1357</v>
      </c>
      <c r="D2096" s="15" t="s">
        <v>343</v>
      </c>
      <c r="E2096" s="15" t="s">
        <v>2027</v>
      </c>
      <c r="F2096" s="15" t="s">
        <v>2026</v>
      </c>
      <c r="G2096" s="15" t="s">
        <v>1643</v>
      </c>
      <c r="H2096" s="15" t="s">
        <v>2</v>
      </c>
      <c r="I2096" s="15" t="s">
        <v>1637</v>
      </c>
      <c r="J2096" s="15" t="s">
        <v>2</v>
      </c>
      <c r="K2096" s="15" t="s">
        <v>1660</v>
      </c>
      <c r="L2096" s="15" t="s">
        <v>1645</v>
      </c>
      <c r="M2096" s="15" t="s">
        <v>2</v>
      </c>
      <c r="N2096" s="15" t="s">
        <v>2</v>
      </c>
      <c r="O2096" s="15" t="s">
        <v>1639</v>
      </c>
      <c r="P2096" s="15" t="s">
        <v>1637</v>
      </c>
      <c r="Q2096" s="15" t="s">
        <v>2</v>
      </c>
      <c r="R2096" s="15" t="s">
        <v>1639</v>
      </c>
      <c r="S2096" s="15" t="s">
        <v>1637</v>
      </c>
      <c r="T2096" s="15" t="s">
        <v>2</v>
      </c>
      <c r="U2096" s="15" t="s">
        <v>2028</v>
      </c>
      <c r="V2096" s="15" t="s">
        <v>2028</v>
      </c>
      <c r="W2096" s="15" t="s">
        <v>1647</v>
      </c>
      <c r="X2096" s="15" t="s">
        <v>2</v>
      </c>
      <c r="Y2096" s="15" t="s">
        <v>2</v>
      </c>
      <c r="Z2096" s="15" t="s">
        <v>2</v>
      </c>
      <c r="AA2096" s="15" t="s">
        <v>1648</v>
      </c>
      <c r="AB2096" s="15" t="s">
        <v>1648</v>
      </c>
      <c r="AC2096" s="15" t="s">
        <v>1648</v>
      </c>
      <c r="AD2096" s="15" t="s">
        <v>1648</v>
      </c>
      <c r="AE2096" s="15" t="s">
        <v>1648</v>
      </c>
      <c r="AF2096" s="15" t="s">
        <v>1648</v>
      </c>
      <c r="AG2096" s="15" t="s">
        <v>1648</v>
      </c>
      <c r="AH2096" s="15" t="s">
        <v>2</v>
      </c>
      <c r="AI2096" s="15" t="s">
        <v>2</v>
      </c>
      <c r="AJ2096" s="15" t="s">
        <v>2023</v>
      </c>
      <c r="AK2096" s="15" t="s">
        <v>2024</v>
      </c>
      <c r="AL2096" s="15" t="s">
        <v>10</v>
      </c>
      <c r="AM2096" s="15" t="s">
        <v>2252</v>
      </c>
      <c r="AN2096" s="16">
        <v>10</v>
      </c>
      <c r="AO2096" s="16">
        <v>10</v>
      </c>
      <c r="AP2096" s="17"/>
      <c r="AQ2096" s="17"/>
      <c r="AR2096" s="17">
        <v>45837</v>
      </c>
      <c r="AS2096" s="17"/>
      <c r="AT2096" s="17"/>
      <c r="AU2096" s="16">
        <v>20</v>
      </c>
      <c r="AV2096" s="18" t="s">
        <v>1652</v>
      </c>
      <c r="AW2096" s="17"/>
      <c r="AX2096" s="17">
        <v>45409</v>
      </c>
      <c r="AY2096" s="17">
        <v>45409</v>
      </c>
    </row>
    <row r="2097" spans="1:51" x14ac:dyDescent="0.35">
      <c r="A2097" s="18" t="str">
        <f t="shared" si="32"/>
        <v>PUARP-HJE125E-A</v>
      </c>
      <c r="B2097" s="15" t="s">
        <v>1639</v>
      </c>
      <c r="C2097" s="15" t="s">
        <v>1357</v>
      </c>
      <c r="D2097" s="15" t="s">
        <v>678</v>
      </c>
      <c r="E2097" s="15" t="s">
        <v>2032</v>
      </c>
      <c r="F2097" s="15" t="s">
        <v>2033</v>
      </c>
      <c r="G2097" s="15" t="s">
        <v>1643</v>
      </c>
      <c r="H2097" s="15" t="s">
        <v>2</v>
      </c>
      <c r="I2097" s="15" t="s">
        <v>1637</v>
      </c>
      <c r="J2097" s="15" t="s">
        <v>2</v>
      </c>
      <c r="K2097" s="15" t="s">
        <v>1660</v>
      </c>
      <c r="L2097" s="15" t="s">
        <v>1645</v>
      </c>
      <c r="M2097" s="15" t="s">
        <v>2</v>
      </c>
      <c r="N2097" s="15" t="s">
        <v>2</v>
      </c>
      <c r="O2097" s="15" t="s">
        <v>1639</v>
      </c>
      <c r="P2097" s="15" t="s">
        <v>1637</v>
      </c>
      <c r="Q2097" s="15" t="s">
        <v>2</v>
      </c>
      <c r="R2097" s="15" t="s">
        <v>1639</v>
      </c>
      <c r="S2097" s="15" t="s">
        <v>1637</v>
      </c>
      <c r="T2097" s="15" t="s">
        <v>2</v>
      </c>
      <c r="U2097" s="15" t="s">
        <v>1774</v>
      </c>
      <c r="V2097" s="15" t="s">
        <v>1774</v>
      </c>
      <c r="W2097" s="15" t="s">
        <v>1647</v>
      </c>
      <c r="X2097" s="15" t="s">
        <v>2</v>
      </c>
      <c r="Y2097" s="15" t="s">
        <v>2</v>
      </c>
      <c r="Z2097" s="15" t="s">
        <v>2</v>
      </c>
      <c r="AA2097" s="15" t="s">
        <v>1648</v>
      </c>
      <c r="AB2097" s="15" t="s">
        <v>1648</v>
      </c>
      <c r="AC2097" s="15" t="s">
        <v>1648</v>
      </c>
      <c r="AD2097" s="15" t="s">
        <v>1648</v>
      </c>
      <c r="AE2097" s="15" t="s">
        <v>1648</v>
      </c>
      <c r="AF2097" s="15" t="s">
        <v>1648</v>
      </c>
      <c r="AG2097" s="15" t="s">
        <v>1648</v>
      </c>
      <c r="AH2097" s="15" t="s">
        <v>2</v>
      </c>
      <c r="AI2097" s="15" t="s">
        <v>2</v>
      </c>
      <c r="AJ2097" s="15" t="s">
        <v>2011</v>
      </c>
      <c r="AK2097" s="15" t="s">
        <v>2012</v>
      </c>
      <c r="AL2097" s="15" t="s">
        <v>23</v>
      </c>
      <c r="AM2097" s="15" t="s">
        <v>2252</v>
      </c>
      <c r="AN2097" s="16">
        <v>10</v>
      </c>
      <c r="AO2097" s="16">
        <v>10</v>
      </c>
      <c r="AP2097" s="17"/>
      <c r="AQ2097" s="17"/>
      <c r="AR2097" s="17">
        <v>45837</v>
      </c>
      <c r="AS2097" s="17"/>
      <c r="AT2097" s="17"/>
      <c r="AU2097" s="16">
        <v>10</v>
      </c>
      <c r="AV2097" s="18" t="s">
        <v>1652</v>
      </c>
      <c r="AW2097" s="17"/>
      <c r="AX2097" s="17">
        <v>45409</v>
      </c>
      <c r="AY2097" s="17">
        <v>45409</v>
      </c>
    </row>
    <row r="2098" spans="1:51" x14ac:dyDescent="0.35">
      <c r="A2098" s="18" t="str">
        <f t="shared" si="32"/>
        <v>PUARP-HJE125E-K</v>
      </c>
      <c r="B2098" s="15" t="s">
        <v>1639</v>
      </c>
      <c r="C2098" s="15" t="s">
        <v>1357</v>
      </c>
      <c r="D2098" s="15" t="s">
        <v>679</v>
      </c>
      <c r="E2098" s="15" t="s">
        <v>2032</v>
      </c>
      <c r="F2098" s="15" t="s">
        <v>2033</v>
      </c>
      <c r="G2098" s="15" t="s">
        <v>1643</v>
      </c>
      <c r="H2098" s="15" t="s">
        <v>2</v>
      </c>
      <c r="I2098" s="15" t="s">
        <v>1637</v>
      </c>
      <c r="J2098" s="15" t="s">
        <v>2</v>
      </c>
      <c r="K2098" s="15" t="s">
        <v>1660</v>
      </c>
      <c r="L2098" s="15" t="s">
        <v>1645</v>
      </c>
      <c r="M2098" s="15" t="s">
        <v>2</v>
      </c>
      <c r="N2098" s="15" t="s">
        <v>2</v>
      </c>
      <c r="O2098" s="15" t="s">
        <v>1639</v>
      </c>
      <c r="P2098" s="15" t="s">
        <v>1637</v>
      </c>
      <c r="Q2098" s="15" t="s">
        <v>2</v>
      </c>
      <c r="R2098" s="15" t="s">
        <v>1639</v>
      </c>
      <c r="S2098" s="15" t="s">
        <v>1637</v>
      </c>
      <c r="T2098" s="15" t="s">
        <v>2</v>
      </c>
      <c r="U2098" s="15" t="s">
        <v>1774</v>
      </c>
      <c r="V2098" s="15" t="s">
        <v>1774</v>
      </c>
      <c r="W2098" s="15" t="s">
        <v>1647</v>
      </c>
      <c r="X2098" s="15" t="s">
        <v>2</v>
      </c>
      <c r="Y2098" s="15" t="s">
        <v>2</v>
      </c>
      <c r="Z2098" s="15" t="s">
        <v>2</v>
      </c>
      <c r="AA2098" s="15" t="s">
        <v>1648</v>
      </c>
      <c r="AB2098" s="15" t="s">
        <v>1648</v>
      </c>
      <c r="AC2098" s="15" t="s">
        <v>1648</v>
      </c>
      <c r="AD2098" s="15" t="s">
        <v>1648</v>
      </c>
      <c r="AE2098" s="15" t="s">
        <v>1648</v>
      </c>
      <c r="AF2098" s="15" t="s">
        <v>1648</v>
      </c>
      <c r="AG2098" s="15" t="s">
        <v>1648</v>
      </c>
      <c r="AH2098" s="15" t="s">
        <v>2</v>
      </c>
      <c r="AI2098" s="15" t="s">
        <v>2</v>
      </c>
      <c r="AJ2098" s="15" t="s">
        <v>2011</v>
      </c>
      <c r="AK2098" s="15" t="s">
        <v>2012</v>
      </c>
      <c r="AL2098" s="15" t="s">
        <v>23</v>
      </c>
      <c r="AM2098" s="15" t="s">
        <v>2252</v>
      </c>
      <c r="AN2098" s="16">
        <v>10</v>
      </c>
      <c r="AO2098" s="16">
        <v>10</v>
      </c>
      <c r="AP2098" s="17"/>
      <c r="AQ2098" s="17"/>
      <c r="AR2098" s="17">
        <v>45837</v>
      </c>
      <c r="AS2098" s="17"/>
      <c r="AT2098" s="17"/>
      <c r="AU2098" s="16">
        <v>10</v>
      </c>
      <c r="AV2098" s="18" t="s">
        <v>1652</v>
      </c>
      <c r="AW2098" s="17"/>
      <c r="AX2098" s="17">
        <v>45409</v>
      </c>
      <c r="AY2098" s="17">
        <v>45409</v>
      </c>
    </row>
    <row r="2099" spans="1:51" x14ac:dyDescent="0.35">
      <c r="A2099" s="18" t="str">
        <f t="shared" si="32"/>
        <v>PUARP-HJE125E-P</v>
      </c>
      <c r="B2099" s="15" t="s">
        <v>1639</v>
      </c>
      <c r="C2099" s="15" t="s">
        <v>1357</v>
      </c>
      <c r="D2099" s="15" t="s">
        <v>680</v>
      </c>
      <c r="E2099" s="15" t="s">
        <v>2032</v>
      </c>
      <c r="F2099" s="15" t="s">
        <v>2033</v>
      </c>
      <c r="G2099" s="15" t="s">
        <v>1643</v>
      </c>
      <c r="H2099" s="15" t="s">
        <v>2</v>
      </c>
      <c r="I2099" s="15" t="s">
        <v>1637</v>
      </c>
      <c r="J2099" s="15" t="s">
        <v>2</v>
      </c>
      <c r="K2099" s="15" t="s">
        <v>1660</v>
      </c>
      <c r="L2099" s="15" t="s">
        <v>1645</v>
      </c>
      <c r="M2099" s="15" t="s">
        <v>2</v>
      </c>
      <c r="N2099" s="15" t="s">
        <v>2</v>
      </c>
      <c r="O2099" s="15" t="s">
        <v>1639</v>
      </c>
      <c r="P2099" s="15" t="s">
        <v>1637</v>
      </c>
      <c r="Q2099" s="15" t="s">
        <v>2</v>
      </c>
      <c r="R2099" s="15" t="s">
        <v>1639</v>
      </c>
      <c r="S2099" s="15" t="s">
        <v>1637</v>
      </c>
      <c r="T2099" s="15" t="s">
        <v>2</v>
      </c>
      <c r="U2099" s="15" t="s">
        <v>1774</v>
      </c>
      <c r="V2099" s="15" t="s">
        <v>1774</v>
      </c>
      <c r="W2099" s="15" t="s">
        <v>1647</v>
      </c>
      <c r="X2099" s="15" t="s">
        <v>2</v>
      </c>
      <c r="Y2099" s="15" t="s">
        <v>2</v>
      </c>
      <c r="Z2099" s="15" t="s">
        <v>2</v>
      </c>
      <c r="AA2099" s="15" t="s">
        <v>1648</v>
      </c>
      <c r="AB2099" s="15" t="s">
        <v>1648</v>
      </c>
      <c r="AC2099" s="15" t="s">
        <v>1648</v>
      </c>
      <c r="AD2099" s="15" t="s">
        <v>1648</v>
      </c>
      <c r="AE2099" s="15" t="s">
        <v>1648</v>
      </c>
      <c r="AF2099" s="15" t="s">
        <v>1648</v>
      </c>
      <c r="AG2099" s="15" t="s">
        <v>1648</v>
      </c>
      <c r="AH2099" s="15" t="s">
        <v>2</v>
      </c>
      <c r="AI2099" s="15" t="s">
        <v>2</v>
      </c>
      <c r="AJ2099" s="15" t="s">
        <v>2011</v>
      </c>
      <c r="AK2099" s="15" t="s">
        <v>2012</v>
      </c>
      <c r="AL2099" s="15" t="s">
        <v>23</v>
      </c>
      <c r="AM2099" s="15" t="s">
        <v>2252</v>
      </c>
      <c r="AN2099" s="16">
        <v>10</v>
      </c>
      <c r="AO2099" s="16">
        <v>10</v>
      </c>
      <c r="AP2099" s="17"/>
      <c r="AQ2099" s="17"/>
      <c r="AR2099" s="17">
        <v>45837</v>
      </c>
      <c r="AS2099" s="17"/>
      <c r="AT2099" s="17"/>
      <c r="AU2099" s="16">
        <v>10</v>
      </c>
      <c r="AV2099" s="18" t="s">
        <v>1652</v>
      </c>
      <c r="AW2099" s="17"/>
      <c r="AX2099" s="17">
        <v>45409</v>
      </c>
      <c r="AY2099" s="17">
        <v>45409</v>
      </c>
    </row>
    <row r="2100" spans="1:51" x14ac:dyDescent="0.35">
      <c r="A2100" s="18" t="str">
        <f t="shared" si="32"/>
        <v>PUARP-HJE125E-W</v>
      </c>
      <c r="B2100" s="15" t="s">
        <v>1639</v>
      </c>
      <c r="C2100" s="15" t="s">
        <v>1357</v>
      </c>
      <c r="D2100" s="15" t="s">
        <v>681</v>
      </c>
      <c r="E2100" s="15" t="s">
        <v>2032</v>
      </c>
      <c r="F2100" s="15" t="s">
        <v>2033</v>
      </c>
      <c r="G2100" s="15" t="s">
        <v>1643</v>
      </c>
      <c r="H2100" s="15" t="s">
        <v>2</v>
      </c>
      <c r="I2100" s="15" t="s">
        <v>1637</v>
      </c>
      <c r="J2100" s="15" t="s">
        <v>2</v>
      </c>
      <c r="K2100" s="15" t="s">
        <v>1660</v>
      </c>
      <c r="L2100" s="15" t="s">
        <v>1645</v>
      </c>
      <c r="M2100" s="15" t="s">
        <v>2</v>
      </c>
      <c r="N2100" s="15" t="s">
        <v>2</v>
      </c>
      <c r="O2100" s="15" t="s">
        <v>1639</v>
      </c>
      <c r="P2100" s="15" t="s">
        <v>1637</v>
      </c>
      <c r="Q2100" s="15" t="s">
        <v>2</v>
      </c>
      <c r="R2100" s="15" t="s">
        <v>1639</v>
      </c>
      <c r="S2100" s="15" t="s">
        <v>1637</v>
      </c>
      <c r="T2100" s="15" t="s">
        <v>2</v>
      </c>
      <c r="U2100" s="15" t="s">
        <v>1774</v>
      </c>
      <c r="V2100" s="15" t="s">
        <v>1774</v>
      </c>
      <c r="W2100" s="15" t="s">
        <v>1647</v>
      </c>
      <c r="X2100" s="15" t="s">
        <v>2</v>
      </c>
      <c r="Y2100" s="15" t="s">
        <v>2</v>
      </c>
      <c r="Z2100" s="15" t="s">
        <v>2</v>
      </c>
      <c r="AA2100" s="15" t="s">
        <v>1648</v>
      </c>
      <c r="AB2100" s="15" t="s">
        <v>1648</v>
      </c>
      <c r="AC2100" s="15" t="s">
        <v>1648</v>
      </c>
      <c r="AD2100" s="15" t="s">
        <v>1648</v>
      </c>
      <c r="AE2100" s="15" t="s">
        <v>1648</v>
      </c>
      <c r="AF2100" s="15" t="s">
        <v>1648</v>
      </c>
      <c r="AG2100" s="15" t="s">
        <v>1648</v>
      </c>
      <c r="AH2100" s="15" t="s">
        <v>2</v>
      </c>
      <c r="AI2100" s="15" t="s">
        <v>2</v>
      </c>
      <c r="AJ2100" s="15" t="s">
        <v>2011</v>
      </c>
      <c r="AK2100" s="15" t="s">
        <v>2012</v>
      </c>
      <c r="AL2100" s="15" t="s">
        <v>23</v>
      </c>
      <c r="AM2100" s="15" t="s">
        <v>2252</v>
      </c>
      <c r="AN2100" s="16">
        <v>10</v>
      </c>
      <c r="AO2100" s="16">
        <v>10</v>
      </c>
      <c r="AP2100" s="17"/>
      <c r="AQ2100" s="17"/>
      <c r="AR2100" s="17">
        <v>45837</v>
      </c>
      <c r="AS2100" s="17"/>
      <c r="AT2100" s="17"/>
      <c r="AU2100" s="16">
        <v>10</v>
      </c>
      <c r="AV2100" s="18" t="s">
        <v>1652</v>
      </c>
      <c r="AW2100" s="17"/>
      <c r="AX2100" s="17">
        <v>45409</v>
      </c>
      <c r="AY2100" s="17">
        <v>45409</v>
      </c>
    </row>
    <row r="2101" spans="1:51" x14ac:dyDescent="0.35">
      <c r="A2101" s="18" t="str">
        <f t="shared" si="32"/>
        <v>PUARP-HS46E-K</v>
      </c>
      <c r="B2101" s="15" t="s">
        <v>1639</v>
      </c>
      <c r="C2101" s="15" t="s">
        <v>1357</v>
      </c>
      <c r="D2101" s="15" t="s">
        <v>682</v>
      </c>
      <c r="E2101" s="15" t="s">
        <v>2032</v>
      </c>
      <c r="F2101" s="15" t="s">
        <v>2034</v>
      </c>
      <c r="G2101" s="15" t="s">
        <v>1643</v>
      </c>
      <c r="H2101" s="15" t="s">
        <v>2</v>
      </c>
      <c r="I2101" s="15" t="s">
        <v>1637</v>
      </c>
      <c r="J2101" s="15" t="s">
        <v>2</v>
      </c>
      <c r="K2101" s="15" t="s">
        <v>1660</v>
      </c>
      <c r="L2101" s="15" t="s">
        <v>1645</v>
      </c>
      <c r="M2101" s="15" t="s">
        <v>2</v>
      </c>
      <c r="N2101" s="15" t="s">
        <v>2</v>
      </c>
      <c r="O2101" s="15" t="s">
        <v>1639</v>
      </c>
      <c r="P2101" s="15" t="s">
        <v>1637</v>
      </c>
      <c r="Q2101" s="15" t="s">
        <v>2</v>
      </c>
      <c r="R2101" s="15" t="s">
        <v>1639</v>
      </c>
      <c r="S2101" s="15" t="s">
        <v>1637</v>
      </c>
      <c r="T2101" s="15" t="s">
        <v>2</v>
      </c>
      <c r="U2101" s="15" t="s">
        <v>1774</v>
      </c>
      <c r="V2101" s="15" t="s">
        <v>1774</v>
      </c>
      <c r="W2101" s="15" t="s">
        <v>1647</v>
      </c>
      <c r="X2101" s="15" t="s">
        <v>2</v>
      </c>
      <c r="Y2101" s="15" t="s">
        <v>2</v>
      </c>
      <c r="Z2101" s="15" t="s">
        <v>2</v>
      </c>
      <c r="AA2101" s="15" t="s">
        <v>1648</v>
      </c>
      <c r="AB2101" s="15" t="s">
        <v>1648</v>
      </c>
      <c r="AC2101" s="15" t="s">
        <v>1648</v>
      </c>
      <c r="AD2101" s="15" t="s">
        <v>1648</v>
      </c>
      <c r="AE2101" s="15" t="s">
        <v>1648</v>
      </c>
      <c r="AF2101" s="15" t="s">
        <v>1648</v>
      </c>
      <c r="AG2101" s="15" t="s">
        <v>1648</v>
      </c>
      <c r="AH2101" s="15" t="s">
        <v>2</v>
      </c>
      <c r="AI2101" s="15" t="s">
        <v>2</v>
      </c>
      <c r="AJ2101" s="15" t="s">
        <v>2011</v>
      </c>
      <c r="AK2101" s="15" t="s">
        <v>2012</v>
      </c>
      <c r="AL2101" s="15" t="s">
        <v>23</v>
      </c>
      <c r="AM2101" s="15" t="s">
        <v>2252</v>
      </c>
      <c r="AN2101" s="16">
        <v>10</v>
      </c>
      <c r="AO2101" s="16">
        <v>10</v>
      </c>
      <c r="AP2101" s="17"/>
      <c r="AQ2101" s="17"/>
      <c r="AR2101" s="17">
        <v>45837</v>
      </c>
      <c r="AS2101" s="17"/>
      <c r="AT2101" s="17"/>
      <c r="AU2101" s="16">
        <v>10</v>
      </c>
      <c r="AV2101" s="18" t="s">
        <v>1652</v>
      </c>
      <c r="AW2101" s="17"/>
      <c r="AX2101" s="17">
        <v>45409</v>
      </c>
      <c r="AY2101" s="17">
        <v>45409</v>
      </c>
    </row>
    <row r="2102" spans="1:51" x14ac:dyDescent="0.35">
      <c r="A2102" s="18" t="str">
        <f t="shared" si="32"/>
        <v>PUARP-HS46E-W</v>
      </c>
      <c r="B2102" s="15" t="s">
        <v>1639</v>
      </c>
      <c r="C2102" s="15" t="s">
        <v>1357</v>
      </c>
      <c r="D2102" s="15" t="s">
        <v>683</v>
      </c>
      <c r="E2102" s="15" t="s">
        <v>2032</v>
      </c>
      <c r="F2102" s="15" t="s">
        <v>2034</v>
      </c>
      <c r="G2102" s="15" t="s">
        <v>1643</v>
      </c>
      <c r="H2102" s="15" t="s">
        <v>2</v>
      </c>
      <c r="I2102" s="15" t="s">
        <v>1637</v>
      </c>
      <c r="J2102" s="15" t="s">
        <v>2</v>
      </c>
      <c r="K2102" s="15" t="s">
        <v>1660</v>
      </c>
      <c r="L2102" s="15" t="s">
        <v>1645</v>
      </c>
      <c r="M2102" s="15" t="s">
        <v>2</v>
      </c>
      <c r="N2102" s="15" t="s">
        <v>2</v>
      </c>
      <c r="O2102" s="15" t="s">
        <v>1639</v>
      </c>
      <c r="P2102" s="15" t="s">
        <v>1637</v>
      </c>
      <c r="Q2102" s="15" t="s">
        <v>2</v>
      </c>
      <c r="R2102" s="15" t="s">
        <v>1639</v>
      </c>
      <c r="S2102" s="15" t="s">
        <v>1637</v>
      </c>
      <c r="T2102" s="15" t="s">
        <v>2</v>
      </c>
      <c r="U2102" s="15" t="s">
        <v>1774</v>
      </c>
      <c r="V2102" s="15" t="s">
        <v>1774</v>
      </c>
      <c r="W2102" s="15" t="s">
        <v>1647</v>
      </c>
      <c r="X2102" s="15" t="s">
        <v>2</v>
      </c>
      <c r="Y2102" s="15" t="s">
        <v>2</v>
      </c>
      <c r="Z2102" s="15" t="s">
        <v>2</v>
      </c>
      <c r="AA2102" s="15" t="s">
        <v>1648</v>
      </c>
      <c r="AB2102" s="15" t="s">
        <v>1648</v>
      </c>
      <c r="AC2102" s="15" t="s">
        <v>1648</v>
      </c>
      <c r="AD2102" s="15" t="s">
        <v>1648</v>
      </c>
      <c r="AE2102" s="15" t="s">
        <v>1648</v>
      </c>
      <c r="AF2102" s="15" t="s">
        <v>1648</v>
      </c>
      <c r="AG2102" s="15" t="s">
        <v>1648</v>
      </c>
      <c r="AH2102" s="15" t="s">
        <v>2</v>
      </c>
      <c r="AI2102" s="15" t="s">
        <v>2</v>
      </c>
      <c r="AJ2102" s="15" t="s">
        <v>2011</v>
      </c>
      <c r="AK2102" s="15" t="s">
        <v>2012</v>
      </c>
      <c r="AL2102" s="15" t="s">
        <v>23</v>
      </c>
      <c r="AM2102" s="15" t="s">
        <v>2252</v>
      </c>
      <c r="AN2102" s="16">
        <v>10</v>
      </c>
      <c r="AO2102" s="16">
        <v>10</v>
      </c>
      <c r="AP2102" s="17"/>
      <c r="AQ2102" s="17"/>
      <c r="AR2102" s="17">
        <v>45837</v>
      </c>
      <c r="AS2102" s="17"/>
      <c r="AT2102" s="17"/>
      <c r="AU2102" s="16">
        <v>10</v>
      </c>
      <c r="AV2102" s="18" t="s">
        <v>1652</v>
      </c>
      <c r="AW2102" s="17"/>
      <c r="AX2102" s="17">
        <v>45409</v>
      </c>
      <c r="AY2102" s="17">
        <v>45409</v>
      </c>
    </row>
    <row r="2103" spans="1:51" x14ac:dyDescent="0.35">
      <c r="A2103" s="18" t="str">
        <f t="shared" si="32"/>
        <v>PUARP-HT161E-K</v>
      </c>
      <c r="B2103" s="15" t="s">
        <v>1639</v>
      </c>
      <c r="C2103" s="15" t="s">
        <v>1357</v>
      </c>
      <c r="D2103" s="15" t="s">
        <v>686</v>
      </c>
      <c r="E2103" s="15" t="s">
        <v>1771</v>
      </c>
      <c r="F2103" s="15" t="s">
        <v>2031</v>
      </c>
      <c r="G2103" s="15" t="s">
        <v>1643</v>
      </c>
      <c r="H2103" s="15" t="s">
        <v>2</v>
      </c>
      <c r="I2103" s="15" t="s">
        <v>1637</v>
      </c>
      <c r="J2103" s="15" t="s">
        <v>2</v>
      </c>
      <c r="K2103" s="15" t="s">
        <v>1660</v>
      </c>
      <c r="L2103" s="15" t="s">
        <v>1645</v>
      </c>
      <c r="M2103" s="15" t="s">
        <v>2</v>
      </c>
      <c r="N2103" s="15" t="s">
        <v>2</v>
      </c>
      <c r="O2103" s="15" t="s">
        <v>1639</v>
      </c>
      <c r="P2103" s="15" t="s">
        <v>1637</v>
      </c>
      <c r="Q2103" s="15" t="s">
        <v>2</v>
      </c>
      <c r="R2103" s="15" t="s">
        <v>1639</v>
      </c>
      <c r="S2103" s="15" t="s">
        <v>1637</v>
      </c>
      <c r="T2103" s="15" t="s">
        <v>2</v>
      </c>
      <c r="U2103" s="15" t="s">
        <v>1774</v>
      </c>
      <c r="V2103" s="15" t="s">
        <v>1774</v>
      </c>
      <c r="W2103" s="15" t="s">
        <v>1647</v>
      </c>
      <c r="X2103" s="15" t="s">
        <v>2</v>
      </c>
      <c r="Y2103" s="15" t="s">
        <v>2</v>
      </c>
      <c r="Z2103" s="15" t="s">
        <v>2</v>
      </c>
      <c r="AA2103" s="15" t="s">
        <v>1648</v>
      </c>
      <c r="AB2103" s="15" t="s">
        <v>1648</v>
      </c>
      <c r="AC2103" s="15" t="s">
        <v>1648</v>
      </c>
      <c r="AD2103" s="15" t="s">
        <v>1648</v>
      </c>
      <c r="AE2103" s="15" t="s">
        <v>1648</v>
      </c>
      <c r="AF2103" s="15" t="s">
        <v>1648</v>
      </c>
      <c r="AG2103" s="15" t="s">
        <v>1648</v>
      </c>
      <c r="AH2103" s="15" t="s">
        <v>2</v>
      </c>
      <c r="AI2103" s="15" t="s">
        <v>2</v>
      </c>
      <c r="AJ2103" s="15" t="s">
        <v>2011</v>
      </c>
      <c r="AK2103" s="15" t="s">
        <v>2012</v>
      </c>
      <c r="AL2103" s="15" t="s">
        <v>23</v>
      </c>
      <c r="AM2103" s="15" t="s">
        <v>2252</v>
      </c>
      <c r="AN2103" s="16">
        <v>10</v>
      </c>
      <c r="AO2103" s="16">
        <v>10</v>
      </c>
      <c r="AP2103" s="17"/>
      <c r="AQ2103" s="17"/>
      <c r="AR2103" s="17">
        <v>45837</v>
      </c>
      <c r="AS2103" s="17"/>
      <c r="AT2103" s="17"/>
      <c r="AU2103" s="16">
        <v>10</v>
      </c>
      <c r="AV2103" s="18" t="s">
        <v>1652</v>
      </c>
      <c r="AW2103" s="17"/>
      <c r="AX2103" s="17">
        <v>45409</v>
      </c>
      <c r="AY2103" s="17">
        <v>45409</v>
      </c>
    </row>
    <row r="2104" spans="1:51" x14ac:dyDescent="0.35">
      <c r="A2104" s="18" t="str">
        <f t="shared" si="32"/>
        <v>PUARP-HTF295E-K</v>
      </c>
      <c r="B2104" s="15" t="s">
        <v>1639</v>
      </c>
      <c r="C2104" s="15" t="s">
        <v>1357</v>
      </c>
      <c r="D2104" s="15" t="s">
        <v>688</v>
      </c>
      <c r="E2104" s="15" t="s">
        <v>1771</v>
      </c>
      <c r="F2104" s="15" t="s">
        <v>2031</v>
      </c>
      <c r="G2104" s="15" t="s">
        <v>1643</v>
      </c>
      <c r="H2104" s="15" t="s">
        <v>2</v>
      </c>
      <c r="I2104" s="15" t="s">
        <v>1637</v>
      </c>
      <c r="J2104" s="15" t="s">
        <v>2</v>
      </c>
      <c r="K2104" s="15" t="s">
        <v>1638</v>
      </c>
      <c r="L2104" s="15" t="s">
        <v>1638</v>
      </c>
      <c r="M2104" s="15" t="s">
        <v>2</v>
      </c>
      <c r="N2104" s="15" t="s">
        <v>2</v>
      </c>
      <c r="O2104" s="15" t="s">
        <v>1639</v>
      </c>
      <c r="P2104" s="15" t="s">
        <v>1637</v>
      </c>
      <c r="Q2104" s="15" t="s">
        <v>2</v>
      </c>
      <c r="R2104" s="15" t="s">
        <v>1639</v>
      </c>
      <c r="S2104" s="15" t="s">
        <v>1637</v>
      </c>
      <c r="T2104" s="15" t="s">
        <v>1640</v>
      </c>
      <c r="U2104" s="15" t="s">
        <v>1774</v>
      </c>
      <c r="V2104" s="15" t="s">
        <v>2</v>
      </c>
      <c r="W2104" s="15" t="s">
        <v>1647</v>
      </c>
      <c r="X2104" s="15" t="s">
        <v>2</v>
      </c>
      <c r="Y2104" s="15" t="s">
        <v>2</v>
      </c>
      <c r="Z2104" s="15" t="s">
        <v>2</v>
      </c>
      <c r="AA2104" s="15" t="s">
        <v>1648</v>
      </c>
      <c r="AB2104" s="15" t="s">
        <v>1648</v>
      </c>
      <c r="AC2104" s="15" t="s">
        <v>1648</v>
      </c>
      <c r="AD2104" s="15" t="s">
        <v>1648</v>
      </c>
      <c r="AE2104" s="15" t="s">
        <v>1648</v>
      </c>
      <c r="AF2104" s="15" t="s">
        <v>1648</v>
      </c>
      <c r="AG2104" s="15" t="s">
        <v>1648</v>
      </c>
      <c r="AH2104" s="15" t="s">
        <v>2</v>
      </c>
      <c r="AI2104" s="15" t="s">
        <v>2</v>
      </c>
      <c r="AJ2104" s="15" t="s">
        <v>2011</v>
      </c>
      <c r="AK2104" s="15" t="s">
        <v>2012</v>
      </c>
      <c r="AL2104" s="15" t="s">
        <v>23</v>
      </c>
      <c r="AM2104" s="15" t="s">
        <v>2252</v>
      </c>
      <c r="AN2104" s="16">
        <v>10</v>
      </c>
      <c r="AO2104" s="16">
        <v>10</v>
      </c>
      <c r="AP2104" s="17"/>
      <c r="AQ2104" s="17"/>
      <c r="AR2104" s="17">
        <v>45837</v>
      </c>
      <c r="AS2104" s="17"/>
      <c r="AT2104" s="17"/>
      <c r="AU2104" s="16">
        <v>5</v>
      </c>
      <c r="AV2104" s="18" t="s">
        <v>1652</v>
      </c>
      <c r="AW2104" s="17"/>
      <c r="AX2104" s="17">
        <v>45409</v>
      </c>
      <c r="AY2104" s="17">
        <v>45409</v>
      </c>
    </row>
    <row r="2105" spans="1:51" x14ac:dyDescent="0.35">
      <c r="A2105" s="18" t="str">
        <f t="shared" si="32"/>
        <v>PUARP-HV094GU-K</v>
      </c>
      <c r="B2105" s="15" t="s">
        <v>1639</v>
      </c>
      <c r="C2105" s="15" t="s">
        <v>1357</v>
      </c>
      <c r="D2105" s="15" t="s">
        <v>1408</v>
      </c>
      <c r="E2105" s="15" t="s">
        <v>2032</v>
      </c>
      <c r="F2105" s="15" t="s">
        <v>2033</v>
      </c>
      <c r="G2105" s="15" t="s">
        <v>1643</v>
      </c>
      <c r="H2105" s="15" t="s">
        <v>2</v>
      </c>
      <c r="I2105" s="15" t="s">
        <v>1637</v>
      </c>
      <c r="J2105" s="15" t="s">
        <v>2</v>
      </c>
      <c r="K2105" s="15" t="s">
        <v>1660</v>
      </c>
      <c r="L2105" s="15" t="s">
        <v>1645</v>
      </c>
      <c r="M2105" s="15" t="s">
        <v>2</v>
      </c>
      <c r="N2105" s="15" t="s">
        <v>2</v>
      </c>
      <c r="O2105" s="15" t="s">
        <v>1639</v>
      </c>
      <c r="P2105" s="15" t="s">
        <v>1637</v>
      </c>
      <c r="Q2105" s="15" t="s">
        <v>2</v>
      </c>
      <c r="R2105" s="15" t="s">
        <v>1639</v>
      </c>
      <c r="S2105" s="15" t="s">
        <v>1637</v>
      </c>
      <c r="T2105" s="15" t="s">
        <v>2</v>
      </c>
      <c r="U2105" s="15" t="s">
        <v>1774</v>
      </c>
      <c r="V2105" s="15" t="s">
        <v>1774</v>
      </c>
      <c r="W2105" s="15" t="s">
        <v>1647</v>
      </c>
      <c r="X2105" s="15" t="s">
        <v>2</v>
      </c>
      <c r="Y2105" s="15" t="s">
        <v>2</v>
      </c>
      <c r="Z2105" s="15" t="s">
        <v>2</v>
      </c>
      <c r="AA2105" s="15" t="s">
        <v>1648</v>
      </c>
      <c r="AB2105" s="15" t="s">
        <v>1648</v>
      </c>
      <c r="AC2105" s="15" t="s">
        <v>1648</v>
      </c>
      <c r="AD2105" s="15" t="s">
        <v>1648</v>
      </c>
      <c r="AE2105" s="15" t="s">
        <v>1648</v>
      </c>
      <c r="AF2105" s="15" t="s">
        <v>1648</v>
      </c>
      <c r="AG2105" s="15" t="s">
        <v>1648</v>
      </c>
      <c r="AH2105" s="15" t="s">
        <v>2</v>
      </c>
      <c r="AI2105" s="15" t="s">
        <v>2</v>
      </c>
      <c r="AJ2105" s="15" t="s">
        <v>2011</v>
      </c>
      <c r="AK2105" s="15" t="s">
        <v>2012</v>
      </c>
      <c r="AL2105" s="15" t="s">
        <v>23</v>
      </c>
      <c r="AM2105" s="15" t="s">
        <v>2252</v>
      </c>
      <c r="AN2105" s="16">
        <v>10</v>
      </c>
      <c r="AO2105" s="16">
        <v>10</v>
      </c>
      <c r="AP2105" s="17"/>
      <c r="AQ2105" s="17"/>
      <c r="AR2105" s="17">
        <v>45837</v>
      </c>
      <c r="AS2105" s="17"/>
      <c r="AT2105" s="17"/>
      <c r="AU2105" s="16">
        <v>50</v>
      </c>
      <c r="AV2105" s="18" t="s">
        <v>1652</v>
      </c>
      <c r="AW2105" s="17"/>
      <c r="AX2105" s="17">
        <v>45409</v>
      </c>
      <c r="AY2105" s="17">
        <v>45409</v>
      </c>
    </row>
    <row r="2106" spans="1:51" x14ac:dyDescent="0.35">
      <c r="A2106" s="18" t="str">
        <f t="shared" si="32"/>
        <v>PUARP-TCM115GCK</v>
      </c>
      <c r="B2106" s="15" t="s">
        <v>1639</v>
      </c>
      <c r="C2106" s="15" t="s">
        <v>1357</v>
      </c>
      <c r="D2106" s="15" t="s">
        <v>1409</v>
      </c>
      <c r="E2106" s="15" t="s">
        <v>2032</v>
      </c>
      <c r="F2106" s="15" t="s">
        <v>2033</v>
      </c>
      <c r="G2106" s="15" t="s">
        <v>1643</v>
      </c>
      <c r="H2106" s="15" t="s">
        <v>2</v>
      </c>
      <c r="I2106" s="15" t="s">
        <v>1637</v>
      </c>
      <c r="J2106" s="15" t="s">
        <v>2</v>
      </c>
      <c r="K2106" s="15" t="s">
        <v>1660</v>
      </c>
      <c r="L2106" s="15" t="s">
        <v>1645</v>
      </c>
      <c r="M2106" s="15" t="s">
        <v>2</v>
      </c>
      <c r="N2106" s="15" t="s">
        <v>2</v>
      </c>
      <c r="O2106" s="15" t="s">
        <v>1639</v>
      </c>
      <c r="P2106" s="15" t="s">
        <v>1637</v>
      </c>
      <c r="Q2106" s="15" t="s">
        <v>2</v>
      </c>
      <c r="R2106" s="15" t="s">
        <v>1639</v>
      </c>
      <c r="S2106" s="15" t="s">
        <v>1637</v>
      </c>
      <c r="T2106" s="15" t="s">
        <v>2</v>
      </c>
      <c r="U2106" s="15" t="s">
        <v>1774</v>
      </c>
      <c r="V2106" s="15" t="s">
        <v>1774</v>
      </c>
      <c r="W2106" s="15" t="s">
        <v>1647</v>
      </c>
      <c r="X2106" s="15" t="s">
        <v>2</v>
      </c>
      <c r="Y2106" s="15" t="s">
        <v>2</v>
      </c>
      <c r="Z2106" s="15" t="s">
        <v>2</v>
      </c>
      <c r="AA2106" s="15" t="s">
        <v>1648</v>
      </c>
      <c r="AB2106" s="15" t="s">
        <v>1648</v>
      </c>
      <c r="AC2106" s="15" t="s">
        <v>1648</v>
      </c>
      <c r="AD2106" s="15" t="s">
        <v>1648</v>
      </c>
      <c r="AE2106" s="15" t="s">
        <v>1648</v>
      </c>
      <c r="AF2106" s="15" t="s">
        <v>1648</v>
      </c>
      <c r="AG2106" s="15" t="s">
        <v>1648</v>
      </c>
      <c r="AH2106" s="15" t="s">
        <v>2</v>
      </c>
      <c r="AI2106" s="15" t="s">
        <v>2</v>
      </c>
      <c r="AJ2106" s="15" t="s">
        <v>2011</v>
      </c>
      <c r="AK2106" s="15" t="s">
        <v>2012</v>
      </c>
      <c r="AL2106" s="15" t="s">
        <v>23</v>
      </c>
      <c r="AM2106" s="15" t="s">
        <v>2252</v>
      </c>
      <c r="AN2106" s="16">
        <v>10</v>
      </c>
      <c r="AO2106" s="16">
        <v>10</v>
      </c>
      <c r="AP2106" s="17"/>
      <c r="AQ2106" s="17"/>
      <c r="AR2106" s="17">
        <v>45837</v>
      </c>
      <c r="AS2106" s="17"/>
      <c r="AT2106" s="17"/>
      <c r="AU2106" s="16">
        <v>10</v>
      </c>
      <c r="AV2106" s="18" t="s">
        <v>1652</v>
      </c>
      <c r="AW2106" s="17"/>
      <c r="AX2106" s="17">
        <v>45409</v>
      </c>
      <c r="AY2106" s="17">
        <v>45409</v>
      </c>
    </row>
    <row r="2107" spans="1:51" x14ac:dyDescent="0.35">
      <c r="A2107" s="18" t="str">
        <f t="shared" si="32"/>
        <v>PUARP-TCM115GCW</v>
      </c>
      <c r="B2107" s="15" t="s">
        <v>1639</v>
      </c>
      <c r="C2107" s="15" t="s">
        <v>1357</v>
      </c>
      <c r="D2107" s="15" t="s">
        <v>1410</v>
      </c>
      <c r="E2107" s="15" t="s">
        <v>2032</v>
      </c>
      <c r="F2107" s="15" t="s">
        <v>2033</v>
      </c>
      <c r="G2107" s="15" t="s">
        <v>1643</v>
      </c>
      <c r="H2107" s="15" t="s">
        <v>2</v>
      </c>
      <c r="I2107" s="15" t="s">
        <v>1637</v>
      </c>
      <c r="J2107" s="15" t="s">
        <v>2</v>
      </c>
      <c r="K2107" s="15" t="s">
        <v>1660</v>
      </c>
      <c r="L2107" s="15" t="s">
        <v>1645</v>
      </c>
      <c r="M2107" s="15" t="s">
        <v>2</v>
      </c>
      <c r="N2107" s="15" t="s">
        <v>2</v>
      </c>
      <c r="O2107" s="15" t="s">
        <v>1639</v>
      </c>
      <c r="P2107" s="15" t="s">
        <v>1637</v>
      </c>
      <c r="Q2107" s="15" t="s">
        <v>2</v>
      </c>
      <c r="R2107" s="15" t="s">
        <v>1639</v>
      </c>
      <c r="S2107" s="15" t="s">
        <v>1637</v>
      </c>
      <c r="T2107" s="15" t="s">
        <v>2</v>
      </c>
      <c r="U2107" s="15" t="s">
        <v>1774</v>
      </c>
      <c r="V2107" s="15" t="s">
        <v>1774</v>
      </c>
      <c r="W2107" s="15" t="s">
        <v>1647</v>
      </c>
      <c r="X2107" s="15" t="s">
        <v>2</v>
      </c>
      <c r="Y2107" s="15" t="s">
        <v>2</v>
      </c>
      <c r="Z2107" s="15" t="s">
        <v>2</v>
      </c>
      <c r="AA2107" s="15" t="s">
        <v>1648</v>
      </c>
      <c r="AB2107" s="15" t="s">
        <v>1648</v>
      </c>
      <c r="AC2107" s="15" t="s">
        <v>1648</v>
      </c>
      <c r="AD2107" s="15" t="s">
        <v>1648</v>
      </c>
      <c r="AE2107" s="15" t="s">
        <v>1648</v>
      </c>
      <c r="AF2107" s="15" t="s">
        <v>1648</v>
      </c>
      <c r="AG2107" s="15" t="s">
        <v>1648</v>
      </c>
      <c r="AH2107" s="15" t="s">
        <v>2</v>
      </c>
      <c r="AI2107" s="15" t="s">
        <v>2</v>
      </c>
      <c r="AJ2107" s="15" t="s">
        <v>2011</v>
      </c>
      <c r="AK2107" s="15" t="s">
        <v>2012</v>
      </c>
      <c r="AL2107" s="15" t="s">
        <v>23</v>
      </c>
      <c r="AM2107" s="15" t="s">
        <v>2252</v>
      </c>
      <c r="AN2107" s="16">
        <v>10</v>
      </c>
      <c r="AO2107" s="16">
        <v>10</v>
      </c>
      <c r="AP2107" s="17"/>
      <c r="AQ2107" s="17"/>
      <c r="AR2107" s="17">
        <v>45837</v>
      </c>
      <c r="AS2107" s="17"/>
      <c r="AT2107" s="17"/>
      <c r="AU2107" s="16">
        <v>10</v>
      </c>
      <c r="AV2107" s="18" t="s">
        <v>1652</v>
      </c>
      <c r="AW2107" s="17"/>
      <c r="AX2107" s="17">
        <v>45409</v>
      </c>
      <c r="AY2107" s="17">
        <v>45409</v>
      </c>
    </row>
    <row r="2108" spans="1:51" x14ac:dyDescent="0.35">
      <c r="A2108" s="18" t="str">
        <f t="shared" si="32"/>
        <v>PUARP-TCM55GC-K</v>
      </c>
      <c r="B2108" s="15" t="s">
        <v>1639</v>
      </c>
      <c r="C2108" s="15" t="s">
        <v>1357</v>
      </c>
      <c r="D2108" s="15" t="s">
        <v>1411</v>
      </c>
      <c r="E2108" s="15" t="s">
        <v>2032</v>
      </c>
      <c r="F2108" s="15" t="s">
        <v>2033</v>
      </c>
      <c r="G2108" s="15" t="s">
        <v>1643</v>
      </c>
      <c r="H2108" s="15" t="s">
        <v>2</v>
      </c>
      <c r="I2108" s="15" t="s">
        <v>1637</v>
      </c>
      <c r="J2108" s="15" t="s">
        <v>2</v>
      </c>
      <c r="K2108" s="15" t="s">
        <v>1660</v>
      </c>
      <c r="L2108" s="15" t="s">
        <v>1645</v>
      </c>
      <c r="M2108" s="15" t="s">
        <v>2</v>
      </c>
      <c r="N2108" s="15" t="s">
        <v>2</v>
      </c>
      <c r="O2108" s="15" t="s">
        <v>1639</v>
      </c>
      <c r="P2108" s="15" t="s">
        <v>1637</v>
      </c>
      <c r="Q2108" s="15" t="s">
        <v>2</v>
      </c>
      <c r="R2108" s="15" t="s">
        <v>1639</v>
      </c>
      <c r="S2108" s="15" t="s">
        <v>1637</v>
      </c>
      <c r="T2108" s="15" t="s">
        <v>2</v>
      </c>
      <c r="U2108" s="15" t="s">
        <v>1774</v>
      </c>
      <c r="V2108" s="15" t="s">
        <v>1774</v>
      </c>
      <c r="W2108" s="15" t="s">
        <v>1647</v>
      </c>
      <c r="X2108" s="15" t="s">
        <v>2</v>
      </c>
      <c r="Y2108" s="15" t="s">
        <v>2</v>
      </c>
      <c r="Z2108" s="15" t="s">
        <v>2</v>
      </c>
      <c r="AA2108" s="15" t="s">
        <v>1648</v>
      </c>
      <c r="AB2108" s="15" t="s">
        <v>1648</v>
      </c>
      <c r="AC2108" s="15" t="s">
        <v>1648</v>
      </c>
      <c r="AD2108" s="15" t="s">
        <v>1648</v>
      </c>
      <c r="AE2108" s="15" t="s">
        <v>1648</v>
      </c>
      <c r="AF2108" s="15" t="s">
        <v>1648</v>
      </c>
      <c r="AG2108" s="15" t="s">
        <v>1648</v>
      </c>
      <c r="AH2108" s="15" t="s">
        <v>2</v>
      </c>
      <c r="AI2108" s="15" t="s">
        <v>2</v>
      </c>
      <c r="AJ2108" s="15" t="s">
        <v>2011</v>
      </c>
      <c r="AK2108" s="15" t="s">
        <v>2012</v>
      </c>
      <c r="AL2108" s="15" t="s">
        <v>23</v>
      </c>
      <c r="AM2108" s="15" t="s">
        <v>2252</v>
      </c>
      <c r="AN2108" s="16">
        <v>10</v>
      </c>
      <c r="AO2108" s="16">
        <v>10</v>
      </c>
      <c r="AP2108" s="17"/>
      <c r="AQ2108" s="17"/>
      <c r="AR2108" s="17">
        <v>45837</v>
      </c>
      <c r="AS2108" s="17"/>
      <c r="AT2108" s="17"/>
      <c r="AU2108" s="16">
        <v>10</v>
      </c>
      <c r="AV2108" s="18" t="s">
        <v>1652</v>
      </c>
      <c r="AW2108" s="17"/>
      <c r="AX2108" s="17">
        <v>45409</v>
      </c>
      <c r="AY2108" s="17">
        <v>45409</v>
      </c>
    </row>
    <row r="2109" spans="1:51" x14ac:dyDescent="0.35">
      <c r="A2109" s="18" t="str">
        <f t="shared" si="32"/>
        <v>PUARX-D550GS-K</v>
      </c>
      <c r="B2109" s="15" t="s">
        <v>1639</v>
      </c>
      <c r="C2109" s="15" t="s">
        <v>1357</v>
      </c>
      <c r="D2109" s="15" t="s">
        <v>1359</v>
      </c>
      <c r="E2109" s="15" t="s">
        <v>2040</v>
      </c>
      <c r="F2109" s="15" t="s">
        <v>2041</v>
      </c>
      <c r="G2109" s="15" t="s">
        <v>1643</v>
      </c>
      <c r="H2109" s="15" t="s">
        <v>2</v>
      </c>
      <c r="I2109" s="15" t="s">
        <v>1637</v>
      </c>
      <c r="J2109" s="15" t="s">
        <v>2</v>
      </c>
      <c r="K2109" s="15" t="s">
        <v>1660</v>
      </c>
      <c r="L2109" s="15" t="s">
        <v>1645</v>
      </c>
      <c r="M2109" s="15" t="s">
        <v>2</v>
      </c>
      <c r="N2109" s="15" t="s">
        <v>2</v>
      </c>
      <c r="O2109" s="15" t="s">
        <v>1639</v>
      </c>
      <c r="P2109" s="15" t="s">
        <v>1637</v>
      </c>
      <c r="Q2109" s="15" t="s">
        <v>2</v>
      </c>
      <c r="R2109" s="15" t="s">
        <v>1639</v>
      </c>
      <c r="S2109" s="15" t="s">
        <v>1637</v>
      </c>
      <c r="T2109" s="15" t="s">
        <v>2</v>
      </c>
      <c r="U2109" s="15" t="s">
        <v>2042</v>
      </c>
      <c r="V2109" s="15" t="s">
        <v>2042</v>
      </c>
      <c r="W2109" s="15" t="s">
        <v>1647</v>
      </c>
      <c r="X2109" s="15" t="s">
        <v>2</v>
      </c>
      <c r="Y2109" s="15" t="s">
        <v>2</v>
      </c>
      <c r="Z2109" s="15" t="s">
        <v>2</v>
      </c>
      <c r="AA2109" s="15" t="s">
        <v>1648</v>
      </c>
      <c r="AB2109" s="15" t="s">
        <v>1648</v>
      </c>
      <c r="AC2109" s="15" t="s">
        <v>1648</v>
      </c>
      <c r="AD2109" s="15" t="s">
        <v>1648</v>
      </c>
      <c r="AE2109" s="15" t="s">
        <v>1648</v>
      </c>
      <c r="AF2109" s="15" t="s">
        <v>1648</v>
      </c>
      <c r="AG2109" s="15" t="s">
        <v>1648</v>
      </c>
      <c r="AH2109" s="15" t="s">
        <v>2</v>
      </c>
      <c r="AI2109" s="15" t="s">
        <v>2</v>
      </c>
      <c r="AJ2109" s="15" t="s">
        <v>2023</v>
      </c>
      <c r="AK2109" s="15" t="s">
        <v>2024</v>
      </c>
      <c r="AL2109" s="15" t="s">
        <v>10</v>
      </c>
      <c r="AM2109" s="15" t="s">
        <v>2252</v>
      </c>
      <c r="AN2109" s="16">
        <v>10</v>
      </c>
      <c r="AO2109" s="16">
        <v>10</v>
      </c>
      <c r="AP2109" s="17"/>
      <c r="AQ2109" s="17"/>
      <c r="AR2109" s="17">
        <v>45837</v>
      </c>
      <c r="AS2109" s="17"/>
      <c r="AT2109" s="17"/>
      <c r="AU2109" s="16">
        <v>1</v>
      </c>
      <c r="AV2109" s="18" t="s">
        <v>1652</v>
      </c>
      <c r="AW2109" s="17"/>
      <c r="AX2109" s="17">
        <v>45471</v>
      </c>
      <c r="AY2109" s="17">
        <v>45409</v>
      </c>
    </row>
    <row r="2110" spans="1:51" x14ac:dyDescent="0.35">
      <c r="A2110" s="18" t="str">
        <f t="shared" si="32"/>
        <v>PUARZ-B110WDG-K</v>
      </c>
      <c r="B2110" s="15" t="s">
        <v>1639</v>
      </c>
      <c r="C2110" s="15" t="s">
        <v>1357</v>
      </c>
      <c r="D2110" s="15" t="s">
        <v>1412</v>
      </c>
      <c r="E2110" s="15" t="s">
        <v>2294</v>
      </c>
      <c r="F2110" s="15" t="s">
        <v>2296</v>
      </c>
      <c r="G2110" s="15" t="s">
        <v>1643</v>
      </c>
      <c r="H2110" s="15" t="s">
        <v>2</v>
      </c>
      <c r="I2110" s="15" t="s">
        <v>1637</v>
      </c>
      <c r="J2110" s="15" t="s">
        <v>2</v>
      </c>
      <c r="K2110" s="15" t="s">
        <v>1638</v>
      </c>
      <c r="L2110" s="15" t="s">
        <v>1638</v>
      </c>
      <c r="M2110" s="15" t="s">
        <v>2</v>
      </c>
      <c r="N2110" s="15" t="s">
        <v>2</v>
      </c>
      <c r="O2110" s="15" t="s">
        <v>1639</v>
      </c>
      <c r="P2110" s="15" t="s">
        <v>1637</v>
      </c>
      <c r="Q2110" s="15" t="s">
        <v>2</v>
      </c>
      <c r="R2110" s="15" t="s">
        <v>1639</v>
      </c>
      <c r="S2110" s="15" t="s">
        <v>1637</v>
      </c>
      <c r="T2110" s="15" t="s">
        <v>1640</v>
      </c>
      <c r="U2110" s="15" t="s">
        <v>2010</v>
      </c>
      <c r="V2110" s="15" t="s">
        <v>2</v>
      </c>
      <c r="W2110" s="15" t="s">
        <v>1647</v>
      </c>
      <c r="X2110" s="15" t="s">
        <v>2</v>
      </c>
      <c r="Y2110" s="15" t="s">
        <v>2</v>
      </c>
      <c r="Z2110" s="15" t="s">
        <v>2</v>
      </c>
      <c r="AA2110" s="15" t="s">
        <v>1648</v>
      </c>
      <c r="AB2110" s="15" t="s">
        <v>1648</v>
      </c>
      <c r="AC2110" s="15" t="s">
        <v>1648</v>
      </c>
      <c r="AD2110" s="15" t="s">
        <v>1648</v>
      </c>
      <c r="AE2110" s="15" t="s">
        <v>1648</v>
      </c>
      <c r="AF2110" s="15" t="s">
        <v>1648</v>
      </c>
      <c r="AG2110" s="15" t="s">
        <v>1648</v>
      </c>
      <c r="AH2110" s="15" t="s">
        <v>2</v>
      </c>
      <c r="AI2110" s="15" t="s">
        <v>2</v>
      </c>
      <c r="AJ2110" s="15" t="s">
        <v>2297</v>
      </c>
      <c r="AK2110" s="15" t="s">
        <v>2017</v>
      </c>
      <c r="AL2110" s="15" t="s">
        <v>23</v>
      </c>
      <c r="AM2110" s="15" t="s">
        <v>2252</v>
      </c>
      <c r="AN2110" s="16">
        <v>10</v>
      </c>
      <c r="AO2110" s="16">
        <v>10</v>
      </c>
      <c r="AP2110" s="17"/>
      <c r="AQ2110" s="17"/>
      <c r="AR2110" s="17">
        <v>45837</v>
      </c>
      <c r="AS2110" s="17"/>
      <c r="AT2110" s="17"/>
      <c r="AU2110" s="16">
        <v>20</v>
      </c>
      <c r="AV2110" s="18" t="s">
        <v>1652</v>
      </c>
      <c r="AW2110" s="17"/>
      <c r="AX2110" s="17">
        <v>45409</v>
      </c>
      <c r="AY2110" s="17">
        <v>45409</v>
      </c>
    </row>
    <row r="2111" spans="1:51" x14ac:dyDescent="0.35">
      <c r="A2111" s="18" t="str">
        <f t="shared" si="32"/>
        <v>PUARZ-B120WDG-K</v>
      </c>
      <c r="B2111" s="15" t="s">
        <v>1639</v>
      </c>
      <c r="C2111" s="15" t="s">
        <v>1357</v>
      </c>
      <c r="D2111" s="15" t="s">
        <v>1413</v>
      </c>
      <c r="E2111" s="15" t="s">
        <v>2298</v>
      </c>
      <c r="F2111" s="15" t="s">
        <v>2009</v>
      </c>
      <c r="G2111" s="15" t="s">
        <v>1643</v>
      </c>
      <c r="H2111" s="15" t="s">
        <v>2</v>
      </c>
      <c r="I2111" s="15" t="s">
        <v>1637</v>
      </c>
      <c r="J2111" s="15" t="s">
        <v>2</v>
      </c>
      <c r="K2111" s="15" t="s">
        <v>1638</v>
      </c>
      <c r="L2111" s="15" t="s">
        <v>1638</v>
      </c>
      <c r="M2111" s="15" t="s">
        <v>2</v>
      </c>
      <c r="N2111" s="15" t="s">
        <v>2</v>
      </c>
      <c r="O2111" s="15" t="s">
        <v>1639</v>
      </c>
      <c r="P2111" s="15" t="s">
        <v>1637</v>
      </c>
      <c r="Q2111" s="15" t="s">
        <v>2</v>
      </c>
      <c r="R2111" s="15" t="s">
        <v>1639</v>
      </c>
      <c r="S2111" s="15" t="s">
        <v>1637</v>
      </c>
      <c r="T2111" s="15" t="s">
        <v>1640</v>
      </c>
      <c r="U2111" s="15" t="s">
        <v>2010</v>
      </c>
      <c r="V2111" s="15" t="s">
        <v>2</v>
      </c>
      <c r="W2111" s="15" t="s">
        <v>1647</v>
      </c>
      <c r="X2111" s="15" t="s">
        <v>2</v>
      </c>
      <c r="Y2111" s="15" t="s">
        <v>2</v>
      </c>
      <c r="Z2111" s="15" t="s">
        <v>2</v>
      </c>
      <c r="AA2111" s="15" t="s">
        <v>1648</v>
      </c>
      <c r="AB2111" s="15" t="s">
        <v>1648</v>
      </c>
      <c r="AC2111" s="15" t="s">
        <v>1648</v>
      </c>
      <c r="AD2111" s="15" t="s">
        <v>1648</v>
      </c>
      <c r="AE2111" s="15" t="s">
        <v>1648</v>
      </c>
      <c r="AF2111" s="15" t="s">
        <v>1648</v>
      </c>
      <c r="AG2111" s="15" t="s">
        <v>1648</v>
      </c>
      <c r="AH2111" s="15" t="s">
        <v>2</v>
      </c>
      <c r="AI2111" s="15" t="s">
        <v>2</v>
      </c>
      <c r="AJ2111" s="15" t="s">
        <v>2011</v>
      </c>
      <c r="AK2111" s="15" t="s">
        <v>2012</v>
      </c>
      <c r="AL2111" s="15" t="s">
        <v>23</v>
      </c>
      <c r="AM2111" s="15" t="s">
        <v>2251</v>
      </c>
      <c r="AN2111" s="16">
        <v>10</v>
      </c>
      <c r="AO2111" s="16">
        <v>10</v>
      </c>
      <c r="AP2111" s="17"/>
      <c r="AQ2111" s="17"/>
      <c r="AR2111" s="17">
        <v>45837</v>
      </c>
      <c r="AS2111" s="17"/>
      <c r="AT2111" s="17"/>
      <c r="AU2111" s="16">
        <v>20</v>
      </c>
      <c r="AV2111" s="18" t="s">
        <v>1652</v>
      </c>
      <c r="AW2111" s="17"/>
      <c r="AX2111" s="17">
        <v>45617</v>
      </c>
      <c r="AY2111" s="17">
        <v>45414</v>
      </c>
    </row>
    <row r="2112" spans="1:51" x14ac:dyDescent="0.35">
      <c r="A2112" s="18" t="str">
        <f t="shared" si="32"/>
        <v>PUARZ-B230WDE-K</v>
      </c>
      <c r="B2112" s="15" t="s">
        <v>1639</v>
      </c>
      <c r="C2112" s="15" t="s">
        <v>1357</v>
      </c>
      <c r="D2112" s="15" t="s">
        <v>693</v>
      </c>
      <c r="E2112" s="15" t="s">
        <v>2008</v>
      </c>
      <c r="F2112" s="15" t="s">
        <v>2009</v>
      </c>
      <c r="G2112" s="15" t="s">
        <v>1643</v>
      </c>
      <c r="H2112" s="15" t="s">
        <v>2</v>
      </c>
      <c r="I2112" s="15" t="s">
        <v>1637</v>
      </c>
      <c r="J2112" s="15" t="s">
        <v>2</v>
      </c>
      <c r="K2112" s="15" t="s">
        <v>1638</v>
      </c>
      <c r="L2112" s="15" t="s">
        <v>1638</v>
      </c>
      <c r="M2112" s="15" t="s">
        <v>2</v>
      </c>
      <c r="N2112" s="15" t="s">
        <v>2</v>
      </c>
      <c r="O2112" s="15" t="s">
        <v>1639</v>
      </c>
      <c r="P2112" s="15" t="s">
        <v>1637</v>
      </c>
      <c r="Q2112" s="15" t="s">
        <v>2</v>
      </c>
      <c r="R2112" s="15" t="s">
        <v>1639</v>
      </c>
      <c r="S2112" s="15" t="s">
        <v>1637</v>
      </c>
      <c r="T2112" s="15" t="s">
        <v>1640</v>
      </c>
      <c r="U2112" s="15" t="s">
        <v>2010</v>
      </c>
      <c r="V2112" s="15" t="s">
        <v>2</v>
      </c>
      <c r="W2112" s="15" t="s">
        <v>1647</v>
      </c>
      <c r="X2112" s="15" t="s">
        <v>2</v>
      </c>
      <c r="Y2112" s="15" t="s">
        <v>2</v>
      </c>
      <c r="Z2112" s="15" t="s">
        <v>2</v>
      </c>
      <c r="AA2112" s="15" t="s">
        <v>1648</v>
      </c>
      <c r="AB2112" s="15" t="s">
        <v>1648</v>
      </c>
      <c r="AC2112" s="15" t="s">
        <v>1648</v>
      </c>
      <c r="AD2112" s="15" t="s">
        <v>1648</v>
      </c>
      <c r="AE2112" s="15" t="s">
        <v>1648</v>
      </c>
      <c r="AF2112" s="15" t="s">
        <v>1648</v>
      </c>
      <c r="AG2112" s="15" t="s">
        <v>1648</v>
      </c>
      <c r="AH2112" s="15" t="s">
        <v>2</v>
      </c>
      <c r="AI2112" s="15" t="s">
        <v>2</v>
      </c>
      <c r="AJ2112" s="15" t="s">
        <v>2011</v>
      </c>
      <c r="AK2112" s="15" t="s">
        <v>2012</v>
      </c>
      <c r="AL2112" s="15" t="s">
        <v>23</v>
      </c>
      <c r="AM2112" s="15" t="s">
        <v>1676</v>
      </c>
      <c r="AN2112" s="16">
        <v>10</v>
      </c>
      <c r="AO2112" s="16">
        <v>10</v>
      </c>
      <c r="AP2112" s="17"/>
      <c r="AQ2112" s="17"/>
      <c r="AR2112" s="17">
        <v>45837</v>
      </c>
      <c r="AS2112" s="17"/>
      <c r="AT2112" s="17"/>
      <c r="AU2112" s="16">
        <v>2000</v>
      </c>
      <c r="AV2112" s="18" t="s">
        <v>1652</v>
      </c>
      <c r="AW2112" s="17"/>
      <c r="AX2112" s="17">
        <v>45628</v>
      </c>
      <c r="AY2112" s="17">
        <v>45628</v>
      </c>
    </row>
    <row r="2113" spans="1:51" x14ac:dyDescent="0.35">
      <c r="A2113" s="18" t="str">
        <f t="shared" si="32"/>
        <v>PUAS-E100E</v>
      </c>
      <c r="B2113" s="15" t="s">
        <v>1639</v>
      </c>
      <c r="C2113" s="15" t="s">
        <v>1357</v>
      </c>
      <c r="D2113" s="15" t="s">
        <v>631</v>
      </c>
      <c r="E2113" s="15" t="s">
        <v>2043</v>
      </c>
      <c r="F2113" s="15" t="s">
        <v>2044</v>
      </c>
      <c r="G2113" s="15" t="s">
        <v>1643</v>
      </c>
      <c r="H2113" s="15" t="s">
        <v>2</v>
      </c>
      <c r="I2113" s="15" t="s">
        <v>1637</v>
      </c>
      <c r="J2113" s="15" t="s">
        <v>2</v>
      </c>
      <c r="K2113" s="15" t="s">
        <v>1660</v>
      </c>
      <c r="L2113" s="15" t="s">
        <v>1645</v>
      </c>
      <c r="M2113" s="15" t="s">
        <v>2</v>
      </c>
      <c r="N2113" s="15" t="s">
        <v>2</v>
      </c>
      <c r="O2113" s="15" t="s">
        <v>1639</v>
      </c>
      <c r="P2113" s="15" t="s">
        <v>1637</v>
      </c>
      <c r="Q2113" s="15" t="s">
        <v>2</v>
      </c>
      <c r="R2113" s="15" t="s">
        <v>1639</v>
      </c>
      <c r="S2113" s="15" t="s">
        <v>1637</v>
      </c>
      <c r="T2113" s="15" t="s">
        <v>2</v>
      </c>
      <c r="U2113" s="15" t="s">
        <v>1646</v>
      </c>
      <c r="V2113" s="15" t="s">
        <v>1646</v>
      </c>
      <c r="W2113" s="15" t="s">
        <v>1647</v>
      </c>
      <c r="X2113" s="15" t="s">
        <v>2</v>
      </c>
      <c r="Y2113" s="15" t="s">
        <v>2</v>
      </c>
      <c r="Z2113" s="15" t="s">
        <v>2</v>
      </c>
      <c r="AA2113" s="15" t="s">
        <v>1648</v>
      </c>
      <c r="AB2113" s="15" t="s">
        <v>1648</v>
      </c>
      <c r="AC2113" s="15" t="s">
        <v>1648</v>
      </c>
      <c r="AD2113" s="15" t="s">
        <v>1648</v>
      </c>
      <c r="AE2113" s="15" t="s">
        <v>1648</v>
      </c>
      <c r="AF2113" s="15" t="s">
        <v>1648</v>
      </c>
      <c r="AG2113" s="15" t="s">
        <v>1648</v>
      </c>
      <c r="AH2113" s="15" t="s">
        <v>2</v>
      </c>
      <c r="AI2113" s="15" t="s">
        <v>2</v>
      </c>
      <c r="AJ2113" s="15" t="s">
        <v>1878</v>
      </c>
      <c r="AK2113" s="15" t="s">
        <v>1662</v>
      </c>
      <c r="AL2113" s="15" t="s">
        <v>475</v>
      </c>
      <c r="AM2113" s="15" t="s">
        <v>2250</v>
      </c>
      <c r="AN2113" s="16">
        <v>10</v>
      </c>
      <c r="AO2113" s="16">
        <v>10</v>
      </c>
      <c r="AP2113" s="17"/>
      <c r="AQ2113" s="17"/>
      <c r="AR2113" s="17">
        <v>45837</v>
      </c>
      <c r="AS2113" s="17"/>
      <c r="AT2113" s="17"/>
      <c r="AU2113" s="16">
        <v>2</v>
      </c>
      <c r="AV2113" s="18" t="s">
        <v>1652</v>
      </c>
      <c r="AW2113" s="17"/>
      <c r="AX2113" s="17">
        <v>45630</v>
      </c>
      <c r="AY2113" s="17">
        <v>45630</v>
      </c>
    </row>
    <row r="2114" spans="1:51" x14ac:dyDescent="0.35">
      <c r="A2114" s="18" t="str">
        <f t="shared" si="32"/>
        <v>PUAS-E2460E</v>
      </c>
      <c r="B2114" s="15" t="s">
        <v>1639</v>
      </c>
      <c r="C2114" s="15" t="s">
        <v>1357</v>
      </c>
      <c r="D2114" s="15" t="s">
        <v>632</v>
      </c>
      <c r="E2114" s="15" t="s">
        <v>1730</v>
      </c>
      <c r="F2114" s="15" t="s">
        <v>2044</v>
      </c>
      <c r="G2114" s="15" t="s">
        <v>1643</v>
      </c>
      <c r="H2114" s="15" t="s">
        <v>2</v>
      </c>
      <c r="I2114" s="15" t="s">
        <v>1637</v>
      </c>
      <c r="J2114" s="15" t="s">
        <v>2</v>
      </c>
      <c r="K2114" s="15" t="s">
        <v>1675</v>
      </c>
      <c r="L2114" s="15" t="s">
        <v>1645</v>
      </c>
      <c r="M2114" s="15" t="s">
        <v>2</v>
      </c>
      <c r="N2114" s="15" t="s">
        <v>2</v>
      </c>
      <c r="O2114" s="15" t="s">
        <v>1639</v>
      </c>
      <c r="P2114" s="15" t="s">
        <v>1637</v>
      </c>
      <c r="Q2114" s="15" t="s">
        <v>2</v>
      </c>
      <c r="R2114" s="15" t="s">
        <v>1639</v>
      </c>
      <c r="S2114" s="15" t="s">
        <v>1637</v>
      </c>
      <c r="T2114" s="15" t="s">
        <v>1640</v>
      </c>
      <c r="U2114" s="15" t="s">
        <v>1646</v>
      </c>
      <c r="V2114" s="15" t="s">
        <v>2</v>
      </c>
      <c r="W2114" s="15" t="s">
        <v>1647</v>
      </c>
      <c r="X2114" s="15" t="s">
        <v>2</v>
      </c>
      <c r="Y2114" s="15" t="s">
        <v>2</v>
      </c>
      <c r="Z2114" s="15" t="s">
        <v>2</v>
      </c>
      <c r="AA2114" s="15" t="s">
        <v>1648</v>
      </c>
      <c r="AB2114" s="15" t="s">
        <v>1648</v>
      </c>
      <c r="AC2114" s="15" t="s">
        <v>1648</v>
      </c>
      <c r="AD2114" s="15" t="s">
        <v>1648</v>
      </c>
      <c r="AE2114" s="15" t="s">
        <v>1648</v>
      </c>
      <c r="AF2114" s="15" t="s">
        <v>1648</v>
      </c>
      <c r="AG2114" s="15" t="s">
        <v>1648</v>
      </c>
      <c r="AH2114" s="15" t="s">
        <v>2</v>
      </c>
      <c r="AI2114" s="15" t="s">
        <v>2</v>
      </c>
      <c r="AJ2114" s="15" t="s">
        <v>1878</v>
      </c>
      <c r="AK2114" s="15" t="s">
        <v>1662</v>
      </c>
      <c r="AL2114" s="15" t="s">
        <v>475</v>
      </c>
      <c r="AM2114" s="15" t="s">
        <v>1676</v>
      </c>
      <c r="AN2114" s="16">
        <v>10</v>
      </c>
      <c r="AO2114" s="16">
        <v>10</v>
      </c>
      <c r="AP2114" s="17"/>
      <c r="AQ2114" s="17"/>
      <c r="AR2114" s="17">
        <v>45837</v>
      </c>
      <c r="AS2114" s="17"/>
      <c r="AT2114" s="17"/>
      <c r="AU2114" s="16">
        <v>2</v>
      </c>
      <c r="AV2114" s="18" t="s">
        <v>1652</v>
      </c>
      <c r="AW2114" s="17"/>
      <c r="AX2114" s="17">
        <v>45628</v>
      </c>
      <c r="AY2114" s="17">
        <v>45628</v>
      </c>
    </row>
    <row r="2115" spans="1:51" x14ac:dyDescent="0.35">
      <c r="A2115" s="18" t="str">
        <f t="shared" ref="A2115:A2178" si="33">C2115&amp;D2115</f>
        <v>PUAS-E2470E</v>
      </c>
      <c r="B2115" s="15" t="s">
        <v>1639</v>
      </c>
      <c r="C2115" s="15" t="s">
        <v>1357</v>
      </c>
      <c r="D2115" s="15" t="s">
        <v>633</v>
      </c>
      <c r="E2115" s="15" t="s">
        <v>2045</v>
      </c>
      <c r="F2115" s="15" t="s">
        <v>2044</v>
      </c>
      <c r="G2115" s="15" t="s">
        <v>1643</v>
      </c>
      <c r="H2115" s="15" t="s">
        <v>2</v>
      </c>
      <c r="I2115" s="15" t="s">
        <v>1637</v>
      </c>
      <c r="J2115" s="15" t="s">
        <v>2</v>
      </c>
      <c r="K2115" s="15" t="s">
        <v>1660</v>
      </c>
      <c r="L2115" s="15" t="s">
        <v>1645</v>
      </c>
      <c r="M2115" s="15" t="s">
        <v>2</v>
      </c>
      <c r="N2115" s="15" t="s">
        <v>2</v>
      </c>
      <c r="O2115" s="15" t="s">
        <v>1639</v>
      </c>
      <c r="P2115" s="15" t="s">
        <v>1637</v>
      </c>
      <c r="Q2115" s="15" t="s">
        <v>2</v>
      </c>
      <c r="R2115" s="15" t="s">
        <v>1639</v>
      </c>
      <c r="S2115" s="15" t="s">
        <v>1637</v>
      </c>
      <c r="T2115" s="15" t="s">
        <v>2</v>
      </c>
      <c r="U2115" s="15" t="s">
        <v>1732</v>
      </c>
      <c r="V2115" s="15" t="s">
        <v>1732</v>
      </c>
      <c r="W2115" s="15" t="s">
        <v>1647</v>
      </c>
      <c r="X2115" s="15" t="s">
        <v>2</v>
      </c>
      <c r="Y2115" s="15" t="s">
        <v>2</v>
      </c>
      <c r="Z2115" s="15" t="s">
        <v>2</v>
      </c>
      <c r="AA2115" s="15" t="s">
        <v>1648</v>
      </c>
      <c r="AB2115" s="15" t="s">
        <v>1648</v>
      </c>
      <c r="AC2115" s="15" t="s">
        <v>1648</v>
      </c>
      <c r="AD2115" s="15" t="s">
        <v>1648</v>
      </c>
      <c r="AE2115" s="15" t="s">
        <v>1648</v>
      </c>
      <c r="AF2115" s="15" t="s">
        <v>1648</v>
      </c>
      <c r="AG2115" s="15" t="s">
        <v>1648</v>
      </c>
      <c r="AH2115" s="15" t="s">
        <v>2</v>
      </c>
      <c r="AI2115" s="15" t="s">
        <v>2</v>
      </c>
      <c r="AJ2115" s="15" t="s">
        <v>1878</v>
      </c>
      <c r="AK2115" s="15" t="s">
        <v>1662</v>
      </c>
      <c r="AL2115" s="15" t="s">
        <v>475</v>
      </c>
      <c r="AM2115" s="15" t="s">
        <v>2251</v>
      </c>
      <c r="AN2115" s="16">
        <v>10</v>
      </c>
      <c r="AO2115" s="16">
        <v>10</v>
      </c>
      <c r="AP2115" s="17"/>
      <c r="AQ2115" s="17"/>
      <c r="AR2115" s="17">
        <v>45837</v>
      </c>
      <c r="AS2115" s="17"/>
      <c r="AT2115" s="17"/>
      <c r="AU2115" s="16">
        <v>2</v>
      </c>
      <c r="AV2115" s="18" t="s">
        <v>1652</v>
      </c>
      <c r="AW2115" s="17"/>
      <c r="AX2115" s="17">
        <v>45414</v>
      </c>
      <c r="AY2115" s="17">
        <v>45414</v>
      </c>
    </row>
    <row r="2116" spans="1:51" x14ac:dyDescent="0.35">
      <c r="A2116" s="18" t="str">
        <f t="shared" si="33"/>
        <v>PUAS-E70200E</v>
      </c>
      <c r="B2116" s="15" t="s">
        <v>1639</v>
      </c>
      <c r="C2116" s="15" t="s">
        <v>1357</v>
      </c>
      <c r="D2116" s="15" t="s">
        <v>634</v>
      </c>
      <c r="E2116" s="15" t="s">
        <v>2046</v>
      </c>
      <c r="F2116" s="15" t="s">
        <v>2044</v>
      </c>
      <c r="G2116" s="15" t="s">
        <v>1643</v>
      </c>
      <c r="H2116" s="15" t="s">
        <v>2</v>
      </c>
      <c r="I2116" s="15" t="s">
        <v>1637</v>
      </c>
      <c r="J2116" s="15" t="s">
        <v>2</v>
      </c>
      <c r="K2116" s="15" t="s">
        <v>1660</v>
      </c>
      <c r="L2116" s="15" t="s">
        <v>1645</v>
      </c>
      <c r="M2116" s="15" t="s">
        <v>2</v>
      </c>
      <c r="N2116" s="15" t="s">
        <v>2</v>
      </c>
      <c r="O2116" s="15" t="s">
        <v>1639</v>
      </c>
      <c r="P2116" s="15" t="s">
        <v>1637</v>
      </c>
      <c r="Q2116" s="15" t="s">
        <v>2</v>
      </c>
      <c r="R2116" s="15" t="s">
        <v>1639</v>
      </c>
      <c r="S2116" s="15" t="s">
        <v>1637</v>
      </c>
      <c r="T2116" s="15" t="s">
        <v>2</v>
      </c>
      <c r="U2116" s="15" t="s">
        <v>1646</v>
      </c>
      <c r="V2116" s="15" t="s">
        <v>1646</v>
      </c>
      <c r="W2116" s="15" t="s">
        <v>1647</v>
      </c>
      <c r="X2116" s="15" t="s">
        <v>2</v>
      </c>
      <c r="Y2116" s="15" t="s">
        <v>2</v>
      </c>
      <c r="Z2116" s="15" t="s">
        <v>2</v>
      </c>
      <c r="AA2116" s="15" t="s">
        <v>1648</v>
      </c>
      <c r="AB2116" s="15" t="s">
        <v>1648</v>
      </c>
      <c r="AC2116" s="15" t="s">
        <v>1648</v>
      </c>
      <c r="AD2116" s="15" t="s">
        <v>1648</v>
      </c>
      <c r="AE2116" s="15" t="s">
        <v>1648</v>
      </c>
      <c r="AF2116" s="15" t="s">
        <v>1648</v>
      </c>
      <c r="AG2116" s="15" t="s">
        <v>1648</v>
      </c>
      <c r="AH2116" s="15" t="s">
        <v>2</v>
      </c>
      <c r="AI2116" s="15" t="s">
        <v>2</v>
      </c>
      <c r="AJ2116" s="15" t="s">
        <v>1878</v>
      </c>
      <c r="AK2116" s="15" t="s">
        <v>1662</v>
      </c>
      <c r="AL2116" s="15" t="s">
        <v>475</v>
      </c>
      <c r="AM2116" s="15" t="s">
        <v>2251</v>
      </c>
      <c r="AN2116" s="16">
        <v>10</v>
      </c>
      <c r="AO2116" s="16">
        <v>10</v>
      </c>
      <c r="AP2116" s="17"/>
      <c r="AQ2116" s="17"/>
      <c r="AR2116" s="17">
        <v>45837</v>
      </c>
      <c r="AS2116" s="17"/>
      <c r="AT2116" s="17"/>
      <c r="AU2116" s="16">
        <v>2</v>
      </c>
      <c r="AV2116" s="18" t="s">
        <v>1652</v>
      </c>
      <c r="AW2116" s="17"/>
      <c r="AX2116" s="17">
        <v>45414</v>
      </c>
      <c r="AY2116" s="17">
        <v>45414</v>
      </c>
    </row>
    <row r="2117" spans="1:51" x14ac:dyDescent="0.35">
      <c r="A2117" s="18" t="str">
        <f t="shared" si="33"/>
        <v>PUAS-R100500E</v>
      </c>
      <c r="B2117" s="15" t="s">
        <v>1639</v>
      </c>
      <c r="C2117" s="15" t="s">
        <v>1357</v>
      </c>
      <c r="D2117" s="15" t="s">
        <v>635</v>
      </c>
      <c r="E2117" s="15" t="s">
        <v>2047</v>
      </c>
      <c r="F2117" s="15" t="s">
        <v>2044</v>
      </c>
      <c r="G2117" s="15" t="s">
        <v>1643</v>
      </c>
      <c r="H2117" s="15" t="s">
        <v>2</v>
      </c>
      <c r="I2117" s="15" t="s">
        <v>1637</v>
      </c>
      <c r="J2117" s="15" t="s">
        <v>2</v>
      </c>
      <c r="K2117" s="15" t="s">
        <v>1638</v>
      </c>
      <c r="L2117" s="15" t="s">
        <v>1638</v>
      </c>
      <c r="M2117" s="15" t="s">
        <v>2</v>
      </c>
      <c r="N2117" s="15" t="s">
        <v>2</v>
      </c>
      <c r="O2117" s="15" t="s">
        <v>1639</v>
      </c>
      <c r="P2117" s="15" t="s">
        <v>1637</v>
      </c>
      <c r="Q2117" s="15" t="s">
        <v>2</v>
      </c>
      <c r="R2117" s="15" t="s">
        <v>1639</v>
      </c>
      <c r="S2117" s="15" t="s">
        <v>1637</v>
      </c>
      <c r="T2117" s="15" t="s">
        <v>1640</v>
      </c>
      <c r="U2117" s="15" t="s">
        <v>1646</v>
      </c>
      <c r="V2117" s="15" t="s">
        <v>2</v>
      </c>
      <c r="W2117" s="15" t="s">
        <v>1647</v>
      </c>
      <c r="X2117" s="15" t="s">
        <v>2</v>
      </c>
      <c r="Y2117" s="15" t="s">
        <v>2</v>
      </c>
      <c r="Z2117" s="15" t="s">
        <v>2</v>
      </c>
      <c r="AA2117" s="15" t="s">
        <v>1648</v>
      </c>
      <c r="AB2117" s="15" t="s">
        <v>1648</v>
      </c>
      <c r="AC2117" s="15" t="s">
        <v>1648</v>
      </c>
      <c r="AD2117" s="15" t="s">
        <v>1648</v>
      </c>
      <c r="AE2117" s="15" t="s">
        <v>1648</v>
      </c>
      <c r="AF2117" s="15" t="s">
        <v>1648</v>
      </c>
      <c r="AG2117" s="15" t="s">
        <v>1648</v>
      </c>
      <c r="AH2117" s="15" t="s">
        <v>2</v>
      </c>
      <c r="AI2117" s="15" t="s">
        <v>2</v>
      </c>
      <c r="AJ2117" s="15" t="s">
        <v>1878</v>
      </c>
      <c r="AK2117" s="15" t="s">
        <v>1662</v>
      </c>
      <c r="AL2117" s="15" t="s">
        <v>475</v>
      </c>
      <c r="AM2117" s="15" t="s">
        <v>1676</v>
      </c>
      <c r="AN2117" s="16">
        <v>10</v>
      </c>
      <c r="AO2117" s="16">
        <v>10</v>
      </c>
      <c r="AP2117" s="17"/>
      <c r="AQ2117" s="17"/>
      <c r="AR2117" s="17">
        <v>45837</v>
      </c>
      <c r="AS2117" s="17"/>
      <c r="AT2117" s="17"/>
      <c r="AU2117" s="16">
        <v>2</v>
      </c>
      <c r="AV2117" s="18" t="s">
        <v>1652</v>
      </c>
      <c r="AW2117" s="17"/>
      <c r="AX2117" s="17">
        <v>45628</v>
      </c>
      <c r="AY2117" s="17">
        <v>45628</v>
      </c>
    </row>
    <row r="2118" spans="1:51" x14ac:dyDescent="0.35">
      <c r="A2118" s="18" t="str">
        <f t="shared" si="33"/>
        <v>PUAS-R1428E</v>
      </c>
      <c r="B2118" s="15" t="s">
        <v>1639</v>
      </c>
      <c r="C2118" s="15" t="s">
        <v>1357</v>
      </c>
      <c r="D2118" s="15" t="s">
        <v>636</v>
      </c>
      <c r="E2118" s="15" t="s">
        <v>2048</v>
      </c>
      <c r="F2118" s="15" t="s">
        <v>2044</v>
      </c>
      <c r="G2118" s="15" t="s">
        <v>1643</v>
      </c>
      <c r="H2118" s="15" t="s">
        <v>2</v>
      </c>
      <c r="I2118" s="15" t="s">
        <v>1637</v>
      </c>
      <c r="J2118" s="15" t="s">
        <v>2</v>
      </c>
      <c r="K2118" s="15" t="s">
        <v>1660</v>
      </c>
      <c r="L2118" s="15" t="s">
        <v>1645</v>
      </c>
      <c r="M2118" s="15" t="s">
        <v>2</v>
      </c>
      <c r="N2118" s="15" t="s">
        <v>2</v>
      </c>
      <c r="O2118" s="15" t="s">
        <v>1639</v>
      </c>
      <c r="P2118" s="15" t="s">
        <v>1637</v>
      </c>
      <c r="Q2118" s="15" t="s">
        <v>2</v>
      </c>
      <c r="R2118" s="15" t="s">
        <v>1639</v>
      </c>
      <c r="S2118" s="15" t="s">
        <v>1637</v>
      </c>
      <c r="T2118" s="15" t="s">
        <v>2</v>
      </c>
      <c r="U2118" s="15" t="s">
        <v>1646</v>
      </c>
      <c r="V2118" s="15" t="s">
        <v>1646</v>
      </c>
      <c r="W2118" s="15" t="s">
        <v>1647</v>
      </c>
      <c r="X2118" s="15" t="s">
        <v>2</v>
      </c>
      <c r="Y2118" s="15" t="s">
        <v>2</v>
      </c>
      <c r="Z2118" s="15" t="s">
        <v>2</v>
      </c>
      <c r="AA2118" s="15" t="s">
        <v>1648</v>
      </c>
      <c r="AB2118" s="15" t="s">
        <v>1648</v>
      </c>
      <c r="AC2118" s="15" t="s">
        <v>1648</v>
      </c>
      <c r="AD2118" s="15" t="s">
        <v>1648</v>
      </c>
      <c r="AE2118" s="15" t="s">
        <v>1648</v>
      </c>
      <c r="AF2118" s="15" t="s">
        <v>1648</v>
      </c>
      <c r="AG2118" s="15" t="s">
        <v>1648</v>
      </c>
      <c r="AH2118" s="15" t="s">
        <v>2</v>
      </c>
      <c r="AI2118" s="15" t="s">
        <v>2</v>
      </c>
      <c r="AJ2118" s="15" t="s">
        <v>1878</v>
      </c>
      <c r="AK2118" s="15" t="s">
        <v>1662</v>
      </c>
      <c r="AL2118" s="15" t="s">
        <v>475</v>
      </c>
      <c r="AM2118" s="15" t="s">
        <v>2251</v>
      </c>
      <c r="AN2118" s="16">
        <v>10</v>
      </c>
      <c r="AO2118" s="16">
        <v>10</v>
      </c>
      <c r="AP2118" s="17"/>
      <c r="AQ2118" s="17"/>
      <c r="AR2118" s="17">
        <v>45837</v>
      </c>
      <c r="AS2118" s="17"/>
      <c r="AT2118" s="17"/>
      <c r="AU2118" s="16">
        <v>2</v>
      </c>
      <c r="AV2118" s="18" t="s">
        <v>1652</v>
      </c>
      <c r="AW2118" s="17"/>
      <c r="AX2118" s="17">
        <v>45414</v>
      </c>
      <c r="AY2118" s="17">
        <v>45414</v>
      </c>
    </row>
    <row r="2119" spans="1:51" x14ac:dyDescent="0.35">
      <c r="A2119" s="18" t="str">
        <f t="shared" si="33"/>
        <v>PUAS-R1635E</v>
      </c>
      <c r="B2119" s="15" t="s">
        <v>1639</v>
      </c>
      <c r="C2119" s="15" t="s">
        <v>1357</v>
      </c>
      <c r="D2119" s="15" t="s">
        <v>637</v>
      </c>
      <c r="E2119" s="15" t="s">
        <v>2049</v>
      </c>
      <c r="F2119" s="15" t="s">
        <v>2044</v>
      </c>
      <c r="G2119" s="15" t="s">
        <v>1643</v>
      </c>
      <c r="H2119" s="15" t="s">
        <v>2</v>
      </c>
      <c r="I2119" s="15" t="s">
        <v>1637</v>
      </c>
      <c r="J2119" s="15" t="s">
        <v>2</v>
      </c>
      <c r="K2119" s="15" t="s">
        <v>1660</v>
      </c>
      <c r="L2119" s="15" t="s">
        <v>1645</v>
      </c>
      <c r="M2119" s="15" t="s">
        <v>2</v>
      </c>
      <c r="N2119" s="15" t="s">
        <v>2</v>
      </c>
      <c r="O2119" s="15" t="s">
        <v>1639</v>
      </c>
      <c r="P2119" s="15" t="s">
        <v>1637</v>
      </c>
      <c r="Q2119" s="15" t="s">
        <v>2</v>
      </c>
      <c r="R2119" s="15" t="s">
        <v>1639</v>
      </c>
      <c r="S2119" s="15" t="s">
        <v>1637</v>
      </c>
      <c r="T2119" s="15" t="s">
        <v>2</v>
      </c>
      <c r="U2119" s="15" t="s">
        <v>1646</v>
      </c>
      <c r="V2119" s="15" t="s">
        <v>1646</v>
      </c>
      <c r="W2119" s="15" t="s">
        <v>1647</v>
      </c>
      <c r="X2119" s="15" t="s">
        <v>2</v>
      </c>
      <c r="Y2119" s="15" t="s">
        <v>2</v>
      </c>
      <c r="Z2119" s="15" t="s">
        <v>2</v>
      </c>
      <c r="AA2119" s="15" t="s">
        <v>1648</v>
      </c>
      <c r="AB2119" s="15" t="s">
        <v>1648</v>
      </c>
      <c r="AC2119" s="15" t="s">
        <v>1648</v>
      </c>
      <c r="AD2119" s="15" t="s">
        <v>1648</v>
      </c>
      <c r="AE2119" s="15" t="s">
        <v>1648</v>
      </c>
      <c r="AF2119" s="15" t="s">
        <v>1648</v>
      </c>
      <c r="AG2119" s="15" t="s">
        <v>1648</v>
      </c>
      <c r="AH2119" s="15" t="s">
        <v>2</v>
      </c>
      <c r="AI2119" s="15" t="s">
        <v>2</v>
      </c>
      <c r="AJ2119" s="15" t="s">
        <v>1878</v>
      </c>
      <c r="AK2119" s="15" t="s">
        <v>1662</v>
      </c>
      <c r="AL2119" s="15" t="s">
        <v>475</v>
      </c>
      <c r="AM2119" s="15" t="s">
        <v>2251</v>
      </c>
      <c r="AN2119" s="16">
        <v>10</v>
      </c>
      <c r="AO2119" s="16">
        <v>10</v>
      </c>
      <c r="AP2119" s="17"/>
      <c r="AQ2119" s="17"/>
      <c r="AR2119" s="17">
        <v>45837</v>
      </c>
      <c r="AS2119" s="17"/>
      <c r="AT2119" s="17"/>
      <c r="AU2119" s="16">
        <v>2</v>
      </c>
      <c r="AV2119" s="18" t="s">
        <v>1652</v>
      </c>
      <c r="AW2119" s="17"/>
      <c r="AX2119" s="17">
        <v>45414</v>
      </c>
      <c r="AY2119" s="17">
        <v>45414</v>
      </c>
    </row>
    <row r="2120" spans="1:51" x14ac:dyDescent="0.35">
      <c r="A2120" s="18" t="str">
        <f t="shared" si="33"/>
        <v>PUAS-R1840E</v>
      </c>
      <c r="B2120" s="15" t="s">
        <v>1639</v>
      </c>
      <c r="C2120" s="15" t="s">
        <v>1357</v>
      </c>
      <c r="D2120" s="15" t="s">
        <v>1397</v>
      </c>
      <c r="E2120" s="15" t="s">
        <v>1730</v>
      </c>
      <c r="F2120" s="15" t="s">
        <v>2044</v>
      </c>
      <c r="G2120" s="15" t="s">
        <v>1643</v>
      </c>
      <c r="H2120" s="15" t="s">
        <v>2</v>
      </c>
      <c r="I2120" s="15" t="s">
        <v>1637</v>
      </c>
      <c r="J2120" s="15" t="s">
        <v>2</v>
      </c>
      <c r="K2120" s="15" t="s">
        <v>1681</v>
      </c>
      <c r="L2120" s="15" t="s">
        <v>1645</v>
      </c>
      <c r="M2120" s="15" t="s">
        <v>2</v>
      </c>
      <c r="N2120" s="15" t="s">
        <v>2</v>
      </c>
      <c r="O2120" s="15" t="s">
        <v>1639</v>
      </c>
      <c r="P2120" s="15" t="s">
        <v>1637</v>
      </c>
      <c r="Q2120" s="15" t="s">
        <v>2</v>
      </c>
      <c r="R2120" s="15" t="s">
        <v>1639</v>
      </c>
      <c r="S2120" s="15" t="s">
        <v>1637</v>
      </c>
      <c r="T2120" s="15" t="s">
        <v>2</v>
      </c>
      <c r="U2120" s="15" t="s">
        <v>1646</v>
      </c>
      <c r="V2120" s="15" t="s">
        <v>1646</v>
      </c>
      <c r="W2120" s="15" t="s">
        <v>1647</v>
      </c>
      <c r="X2120" s="15" t="s">
        <v>2</v>
      </c>
      <c r="Y2120" s="15" t="s">
        <v>2</v>
      </c>
      <c r="Z2120" s="15" t="s">
        <v>2</v>
      </c>
      <c r="AA2120" s="15" t="s">
        <v>1648</v>
      </c>
      <c r="AB2120" s="15" t="s">
        <v>1648</v>
      </c>
      <c r="AC2120" s="15" t="s">
        <v>1648</v>
      </c>
      <c r="AD2120" s="15" t="s">
        <v>1648</v>
      </c>
      <c r="AE2120" s="15" t="s">
        <v>1648</v>
      </c>
      <c r="AF2120" s="15" t="s">
        <v>1648</v>
      </c>
      <c r="AG2120" s="15" t="s">
        <v>1648</v>
      </c>
      <c r="AH2120" s="15" t="s">
        <v>2</v>
      </c>
      <c r="AI2120" s="15" t="s">
        <v>2</v>
      </c>
      <c r="AJ2120" s="15" t="s">
        <v>1878</v>
      </c>
      <c r="AK2120" s="15" t="s">
        <v>1662</v>
      </c>
      <c r="AL2120" s="15" t="s">
        <v>475</v>
      </c>
      <c r="AM2120" s="15" t="s">
        <v>1683</v>
      </c>
      <c r="AN2120" s="16">
        <v>10</v>
      </c>
      <c r="AO2120" s="16">
        <v>10</v>
      </c>
      <c r="AP2120" s="17"/>
      <c r="AQ2120" s="17"/>
      <c r="AR2120" s="17">
        <v>45837</v>
      </c>
      <c r="AS2120" s="17"/>
      <c r="AT2120" s="17"/>
      <c r="AU2120" s="16">
        <v>2</v>
      </c>
      <c r="AV2120" s="18" t="s">
        <v>1652</v>
      </c>
      <c r="AW2120" s="17"/>
      <c r="AX2120" s="17">
        <v>45653</v>
      </c>
      <c r="AY2120" s="17">
        <v>45435</v>
      </c>
    </row>
    <row r="2121" spans="1:51" x14ac:dyDescent="0.35">
      <c r="A2121" s="18" t="str">
        <f t="shared" si="33"/>
        <v>PUAS-R2060E</v>
      </c>
      <c r="B2121" s="15" t="s">
        <v>1639</v>
      </c>
      <c r="C2121" s="15" t="s">
        <v>1357</v>
      </c>
      <c r="D2121" s="15" t="s">
        <v>638</v>
      </c>
      <c r="E2121" s="15" t="s">
        <v>2052</v>
      </c>
      <c r="F2121" s="15" t="s">
        <v>2044</v>
      </c>
      <c r="G2121" s="15" t="s">
        <v>1643</v>
      </c>
      <c r="H2121" s="15" t="s">
        <v>2</v>
      </c>
      <c r="I2121" s="15" t="s">
        <v>1637</v>
      </c>
      <c r="J2121" s="15" t="s">
        <v>2</v>
      </c>
      <c r="K2121" s="15" t="s">
        <v>1660</v>
      </c>
      <c r="L2121" s="15" t="s">
        <v>1645</v>
      </c>
      <c r="M2121" s="15" t="s">
        <v>2</v>
      </c>
      <c r="N2121" s="15" t="s">
        <v>2</v>
      </c>
      <c r="O2121" s="15" t="s">
        <v>1639</v>
      </c>
      <c r="P2121" s="15" t="s">
        <v>1637</v>
      </c>
      <c r="Q2121" s="15" t="s">
        <v>2</v>
      </c>
      <c r="R2121" s="15" t="s">
        <v>1639</v>
      </c>
      <c r="S2121" s="15" t="s">
        <v>1637</v>
      </c>
      <c r="T2121" s="15" t="s">
        <v>2</v>
      </c>
      <c r="U2121" s="15" t="s">
        <v>1646</v>
      </c>
      <c r="V2121" s="15" t="s">
        <v>1646</v>
      </c>
      <c r="W2121" s="15" t="s">
        <v>1647</v>
      </c>
      <c r="X2121" s="15" t="s">
        <v>2</v>
      </c>
      <c r="Y2121" s="15" t="s">
        <v>2</v>
      </c>
      <c r="Z2121" s="15" t="s">
        <v>2</v>
      </c>
      <c r="AA2121" s="15" t="s">
        <v>1648</v>
      </c>
      <c r="AB2121" s="15" t="s">
        <v>1648</v>
      </c>
      <c r="AC2121" s="15" t="s">
        <v>1648</v>
      </c>
      <c r="AD2121" s="15" t="s">
        <v>1648</v>
      </c>
      <c r="AE2121" s="15" t="s">
        <v>1648</v>
      </c>
      <c r="AF2121" s="15" t="s">
        <v>1648</v>
      </c>
      <c r="AG2121" s="15" t="s">
        <v>1648</v>
      </c>
      <c r="AH2121" s="15" t="s">
        <v>2</v>
      </c>
      <c r="AI2121" s="15" t="s">
        <v>2</v>
      </c>
      <c r="AJ2121" s="15" t="s">
        <v>1878</v>
      </c>
      <c r="AK2121" s="15" t="s">
        <v>1662</v>
      </c>
      <c r="AL2121" s="15" t="s">
        <v>475</v>
      </c>
      <c r="AM2121" s="15" t="s">
        <v>2250</v>
      </c>
      <c r="AN2121" s="16">
        <v>10</v>
      </c>
      <c r="AO2121" s="16">
        <v>10</v>
      </c>
      <c r="AP2121" s="17"/>
      <c r="AQ2121" s="17"/>
      <c r="AR2121" s="17">
        <v>45837</v>
      </c>
      <c r="AS2121" s="17"/>
      <c r="AT2121" s="17"/>
      <c r="AU2121" s="16">
        <v>2</v>
      </c>
      <c r="AV2121" s="18" t="s">
        <v>1652</v>
      </c>
      <c r="AW2121" s="17"/>
      <c r="AX2121" s="17">
        <v>45630</v>
      </c>
      <c r="AY2121" s="17">
        <v>45630</v>
      </c>
    </row>
    <row r="2122" spans="1:51" x14ac:dyDescent="0.35">
      <c r="A2122" s="18" t="str">
        <f t="shared" si="33"/>
        <v>PUAS-R24105E</v>
      </c>
      <c r="B2122" s="15" t="s">
        <v>1639</v>
      </c>
      <c r="C2122" s="15" t="s">
        <v>1357</v>
      </c>
      <c r="D2122" s="15" t="s">
        <v>639</v>
      </c>
      <c r="E2122" s="15" t="s">
        <v>2053</v>
      </c>
      <c r="F2122" s="15" t="s">
        <v>2044</v>
      </c>
      <c r="G2122" s="15" t="s">
        <v>1643</v>
      </c>
      <c r="H2122" s="15" t="s">
        <v>2</v>
      </c>
      <c r="I2122" s="15" t="s">
        <v>1637</v>
      </c>
      <c r="J2122" s="15" t="s">
        <v>2</v>
      </c>
      <c r="K2122" s="15" t="s">
        <v>1660</v>
      </c>
      <c r="L2122" s="15" t="s">
        <v>1645</v>
      </c>
      <c r="M2122" s="15" t="s">
        <v>2</v>
      </c>
      <c r="N2122" s="15" t="s">
        <v>2</v>
      </c>
      <c r="O2122" s="15" t="s">
        <v>1639</v>
      </c>
      <c r="P2122" s="15" t="s">
        <v>1637</v>
      </c>
      <c r="Q2122" s="15" t="s">
        <v>2</v>
      </c>
      <c r="R2122" s="15" t="s">
        <v>1639</v>
      </c>
      <c r="S2122" s="15" t="s">
        <v>1637</v>
      </c>
      <c r="T2122" s="15" t="s">
        <v>2</v>
      </c>
      <c r="U2122" s="15" t="s">
        <v>1646</v>
      </c>
      <c r="V2122" s="15" t="s">
        <v>1646</v>
      </c>
      <c r="W2122" s="15" t="s">
        <v>1647</v>
      </c>
      <c r="X2122" s="15" t="s">
        <v>2</v>
      </c>
      <c r="Y2122" s="15" t="s">
        <v>2</v>
      </c>
      <c r="Z2122" s="15" t="s">
        <v>2</v>
      </c>
      <c r="AA2122" s="15" t="s">
        <v>1648</v>
      </c>
      <c r="AB2122" s="15" t="s">
        <v>1648</v>
      </c>
      <c r="AC2122" s="15" t="s">
        <v>1648</v>
      </c>
      <c r="AD2122" s="15" t="s">
        <v>1648</v>
      </c>
      <c r="AE2122" s="15" t="s">
        <v>1648</v>
      </c>
      <c r="AF2122" s="15" t="s">
        <v>1648</v>
      </c>
      <c r="AG2122" s="15" t="s">
        <v>1648</v>
      </c>
      <c r="AH2122" s="15" t="s">
        <v>2</v>
      </c>
      <c r="AI2122" s="15" t="s">
        <v>2</v>
      </c>
      <c r="AJ2122" s="15" t="s">
        <v>1878</v>
      </c>
      <c r="AK2122" s="15" t="s">
        <v>1662</v>
      </c>
      <c r="AL2122" s="15" t="s">
        <v>475</v>
      </c>
      <c r="AM2122" s="15" t="s">
        <v>2251</v>
      </c>
      <c r="AN2122" s="16">
        <v>10</v>
      </c>
      <c r="AO2122" s="16">
        <v>10</v>
      </c>
      <c r="AP2122" s="17"/>
      <c r="AQ2122" s="17"/>
      <c r="AR2122" s="17">
        <v>45837</v>
      </c>
      <c r="AS2122" s="17"/>
      <c r="AT2122" s="17"/>
      <c r="AU2122" s="16">
        <v>2</v>
      </c>
      <c r="AV2122" s="18" t="s">
        <v>1652</v>
      </c>
      <c r="AW2122" s="17"/>
      <c r="AX2122" s="17">
        <v>45414</v>
      </c>
      <c r="AY2122" s="17">
        <v>45414</v>
      </c>
    </row>
    <row r="2123" spans="1:51" x14ac:dyDescent="0.35">
      <c r="A2123" s="18" t="str">
        <f t="shared" si="33"/>
        <v>PUAS-R28200E</v>
      </c>
      <c r="B2123" s="15" t="s">
        <v>1639</v>
      </c>
      <c r="C2123" s="15" t="s">
        <v>1357</v>
      </c>
      <c r="D2123" s="15" t="s">
        <v>640</v>
      </c>
      <c r="E2123" s="15" t="s">
        <v>2054</v>
      </c>
      <c r="F2123" s="15" t="s">
        <v>2044</v>
      </c>
      <c r="G2123" s="15" t="s">
        <v>1643</v>
      </c>
      <c r="H2123" s="15" t="s">
        <v>2</v>
      </c>
      <c r="I2123" s="15" t="s">
        <v>1637</v>
      </c>
      <c r="J2123" s="15" t="s">
        <v>2</v>
      </c>
      <c r="K2123" s="15" t="s">
        <v>1660</v>
      </c>
      <c r="L2123" s="15" t="s">
        <v>1645</v>
      </c>
      <c r="M2123" s="15" t="s">
        <v>2</v>
      </c>
      <c r="N2123" s="15" t="s">
        <v>2</v>
      </c>
      <c r="O2123" s="15" t="s">
        <v>1639</v>
      </c>
      <c r="P2123" s="15" t="s">
        <v>1637</v>
      </c>
      <c r="Q2123" s="15" t="s">
        <v>2</v>
      </c>
      <c r="R2123" s="15" t="s">
        <v>1639</v>
      </c>
      <c r="S2123" s="15" t="s">
        <v>1637</v>
      </c>
      <c r="T2123" s="15" t="s">
        <v>2</v>
      </c>
      <c r="U2123" s="15" t="s">
        <v>1646</v>
      </c>
      <c r="V2123" s="15" t="s">
        <v>1646</v>
      </c>
      <c r="W2123" s="15" t="s">
        <v>1647</v>
      </c>
      <c r="X2123" s="15" t="s">
        <v>2</v>
      </c>
      <c r="Y2123" s="15" t="s">
        <v>2</v>
      </c>
      <c r="Z2123" s="15" t="s">
        <v>2</v>
      </c>
      <c r="AA2123" s="15" t="s">
        <v>1648</v>
      </c>
      <c r="AB2123" s="15" t="s">
        <v>1648</v>
      </c>
      <c r="AC2123" s="15" t="s">
        <v>1648</v>
      </c>
      <c r="AD2123" s="15" t="s">
        <v>1648</v>
      </c>
      <c r="AE2123" s="15" t="s">
        <v>1648</v>
      </c>
      <c r="AF2123" s="15" t="s">
        <v>1648</v>
      </c>
      <c r="AG2123" s="15" t="s">
        <v>1648</v>
      </c>
      <c r="AH2123" s="15" t="s">
        <v>2</v>
      </c>
      <c r="AI2123" s="15" t="s">
        <v>2</v>
      </c>
      <c r="AJ2123" s="15" t="s">
        <v>1878</v>
      </c>
      <c r="AK2123" s="15" t="s">
        <v>1662</v>
      </c>
      <c r="AL2123" s="15" t="s">
        <v>475</v>
      </c>
      <c r="AM2123" s="15" t="s">
        <v>2251</v>
      </c>
      <c r="AN2123" s="16">
        <v>10</v>
      </c>
      <c r="AO2123" s="16">
        <v>10</v>
      </c>
      <c r="AP2123" s="17"/>
      <c r="AQ2123" s="17"/>
      <c r="AR2123" s="17">
        <v>45837</v>
      </c>
      <c r="AS2123" s="17"/>
      <c r="AT2123" s="17"/>
      <c r="AU2123" s="16">
        <v>2</v>
      </c>
      <c r="AV2123" s="18" t="s">
        <v>1652</v>
      </c>
      <c r="AW2123" s="17"/>
      <c r="AX2123" s="17">
        <v>45414</v>
      </c>
      <c r="AY2123" s="17">
        <v>45414</v>
      </c>
    </row>
    <row r="2124" spans="1:51" x14ac:dyDescent="0.35">
      <c r="A2124" s="18" t="str">
        <f t="shared" si="33"/>
        <v>PUAS-R70200E</v>
      </c>
      <c r="B2124" s="15" t="s">
        <v>1639</v>
      </c>
      <c r="C2124" s="15" t="s">
        <v>1357</v>
      </c>
      <c r="D2124" s="15" t="s">
        <v>641</v>
      </c>
      <c r="E2124" s="15" t="s">
        <v>2055</v>
      </c>
      <c r="F2124" s="15" t="s">
        <v>2044</v>
      </c>
      <c r="G2124" s="15" t="s">
        <v>1643</v>
      </c>
      <c r="H2124" s="15" t="s">
        <v>2</v>
      </c>
      <c r="I2124" s="15" t="s">
        <v>1637</v>
      </c>
      <c r="J2124" s="15" t="s">
        <v>2</v>
      </c>
      <c r="K2124" s="15" t="s">
        <v>1660</v>
      </c>
      <c r="L2124" s="15" t="s">
        <v>1645</v>
      </c>
      <c r="M2124" s="15" t="s">
        <v>2</v>
      </c>
      <c r="N2124" s="15" t="s">
        <v>2</v>
      </c>
      <c r="O2124" s="15" t="s">
        <v>1639</v>
      </c>
      <c r="P2124" s="15" t="s">
        <v>1637</v>
      </c>
      <c r="Q2124" s="15" t="s">
        <v>2</v>
      </c>
      <c r="R2124" s="15" t="s">
        <v>1639</v>
      </c>
      <c r="S2124" s="15" t="s">
        <v>1637</v>
      </c>
      <c r="T2124" s="15" t="s">
        <v>2</v>
      </c>
      <c r="U2124" s="15" t="s">
        <v>1732</v>
      </c>
      <c r="V2124" s="15" t="s">
        <v>1732</v>
      </c>
      <c r="W2124" s="15" t="s">
        <v>1647</v>
      </c>
      <c r="X2124" s="15" t="s">
        <v>2</v>
      </c>
      <c r="Y2124" s="15" t="s">
        <v>2</v>
      </c>
      <c r="Z2124" s="15" t="s">
        <v>2</v>
      </c>
      <c r="AA2124" s="15" t="s">
        <v>1648</v>
      </c>
      <c r="AB2124" s="15" t="s">
        <v>1648</v>
      </c>
      <c r="AC2124" s="15" t="s">
        <v>1648</v>
      </c>
      <c r="AD2124" s="15" t="s">
        <v>1648</v>
      </c>
      <c r="AE2124" s="15" t="s">
        <v>1648</v>
      </c>
      <c r="AF2124" s="15" t="s">
        <v>1648</v>
      </c>
      <c r="AG2124" s="15" t="s">
        <v>1648</v>
      </c>
      <c r="AH2124" s="15" t="s">
        <v>2</v>
      </c>
      <c r="AI2124" s="15" t="s">
        <v>2</v>
      </c>
      <c r="AJ2124" s="15" t="s">
        <v>1878</v>
      </c>
      <c r="AK2124" s="15" t="s">
        <v>1662</v>
      </c>
      <c r="AL2124" s="15" t="s">
        <v>475</v>
      </c>
      <c r="AM2124" s="15" t="s">
        <v>2251</v>
      </c>
      <c r="AN2124" s="16">
        <v>10</v>
      </c>
      <c r="AO2124" s="16">
        <v>10</v>
      </c>
      <c r="AP2124" s="17"/>
      <c r="AQ2124" s="17"/>
      <c r="AR2124" s="17">
        <v>45837</v>
      </c>
      <c r="AS2124" s="17"/>
      <c r="AT2124" s="17"/>
      <c r="AU2124" s="16">
        <v>2</v>
      </c>
      <c r="AV2124" s="18" t="s">
        <v>1652</v>
      </c>
      <c r="AW2124" s="17"/>
      <c r="AX2124" s="17">
        <v>45414</v>
      </c>
      <c r="AY2124" s="17">
        <v>45414</v>
      </c>
    </row>
    <row r="2125" spans="1:51" x14ac:dyDescent="0.35">
      <c r="A2125" s="18" t="str">
        <f t="shared" si="33"/>
        <v>PUAS-R70300E</v>
      </c>
      <c r="B2125" s="15" t="s">
        <v>1639</v>
      </c>
      <c r="C2125" s="15" t="s">
        <v>1357</v>
      </c>
      <c r="D2125" s="15" t="s">
        <v>642</v>
      </c>
      <c r="E2125" s="15" t="s">
        <v>2058</v>
      </c>
      <c r="F2125" s="15" t="s">
        <v>2044</v>
      </c>
      <c r="G2125" s="15" t="s">
        <v>1643</v>
      </c>
      <c r="H2125" s="15" t="s">
        <v>2</v>
      </c>
      <c r="I2125" s="15" t="s">
        <v>1637</v>
      </c>
      <c r="J2125" s="15" t="s">
        <v>2</v>
      </c>
      <c r="K2125" s="15" t="s">
        <v>1660</v>
      </c>
      <c r="L2125" s="15" t="s">
        <v>1645</v>
      </c>
      <c r="M2125" s="15" t="s">
        <v>2</v>
      </c>
      <c r="N2125" s="15" t="s">
        <v>2</v>
      </c>
      <c r="O2125" s="15" t="s">
        <v>1639</v>
      </c>
      <c r="P2125" s="15" t="s">
        <v>1637</v>
      </c>
      <c r="Q2125" s="15" t="s">
        <v>2</v>
      </c>
      <c r="R2125" s="15" t="s">
        <v>1639</v>
      </c>
      <c r="S2125" s="15" t="s">
        <v>1637</v>
      </c>
      <c r="T2125" s="15" t="s">
        <v>2</v>
      </c>
      <c r="U2125" s="15" t="s">
        <v>1646</v>
      </c>
      <c r="V2125" s="15" t="s">
        <v>1646</v>
      </c>
      <c r="W2125" s="15" t="s">
        <v>1647</v>
      </c>
      <c r="X2125" s="15" t="s">
        <v>2</v>
      </c>
      <c r="Y2125" s="15" t="s">
        <v>2</v>
      </c>
      <c r="Z2125" s="15" t="s">
        <v>2</v>
      </c>
      <c r="AA2125" s="15" t="s">
        <v>1648</v>
      </c>
      <c r="AB2125" s="15" t="s">
        <v>1648</v>
      </c>
      <c r="AC2125" s="15" t="s">
        <v>1648</v>
      </c>
      <c r="AD2125" s="15" t="s">
        <v>1648</v>
      </c>
      <c r="AE2125" s="15" t="s">
        <v>1648</v>
      </c>
      <c r="AF2125" s="15" t="s">
        <v>1648</v>
      </c>
      <c r="AG2125" s="15" t="s">
        <v>1648</v>
      </c>
      <c r="AH2125" s="15" t="s">
        <v>2</v>
      </c>
      <c r="AI2125" s="15" t="s">
        <v>2</v>
      </c>
      <c r="AJ2125" s="15" t="s">
        <v>1878</v>
      </c>
      <c r="AK2125" s="15" t="s">
        <v>1662</v>
      </c>
      <c r="AL2125" s="15" t="s">
        <v>475</v>
      </c>
      <c r="AM2125" s="15" t="s">
        <v>2251</v>
      </c>
      <c r="AN2125" s="16">
        <v>10</v>
      </c>
      <c r="AO2125" s="16">
        <v>10</v>
      </c>
      <c r="AP2125" s="17"/>
      <c r="AQ2125" s="17"/>
      <c r="AR2125" s="17">
        <v>45837</v>
      </c>
      <c r="AS2125" s="17"/>
      <c r="AT2125" s="17"/>
      <c r="AU2125" s="16">
        <v>2</v>
      </c>
      <c r="AV2125" s="18" t="s">
        <v>1652</v>
      </c>
      <c r="AW2125" s="17"/>
      <c r="AX2125" s="17">
        <v>45414</v>
      </c>
      <c r="AY2125" s="17">
        <v>45414</v>
      </c>
    </row>
    <row r="2126" spans="1:51" x14ac:dyDescent="0.35">
      <c r="A2126" s="18" t="str">
        <f t="shared" si="33"/>
        <v>PUAS-S18E</v>
      </c>
      <c r="B2126" s="15" t="s">
        <v>1639</v>
      </c>
      <c r="C2126" s="15" t="s">
        <v>1357</v>
      </c>
      <c r="D2126" s="15" t="s">
        <v>643</v>
      </c>
      <c r="E2126" s="15" t="s">
        <v>2059</v>
      </c>
      <c r="F2126" s="15" t="s">
        <v>2044</v>
      </c>
      <c r="G2126" s="15" t="s">
        <v>1643</v>
      </c>
      <c r="H2126" s="15" t="s">
        <v>2</v>
      </c>
      <c r="I2126" s="15" t="s">
        <v>1637</v>
      </c>
      <c r="J2126" s="15" t="s">
        <v>2</v>
      </c>
      <c r="K2126" s="15" t="s">
        <v>1660</v>
      </c>
      <c r="L2126" s="15" t="s">
        <v>1645</v>
      </c>
      <c r="M2126" s="15" t="s">
        <v>2</v>
      </c>
      <c r="N2126" s="15" t="s">
        <v>2</v>
      </c>
      <c r="O2126" s="15" t="s">
        <v>1639</v>
      </c>
      <c r="P2126" s="15" t="s">
        <v>1637</v>
      </c>
      <c r="Q2126" s="15" t="s">
        <v>2</v>
      </c>
      <c r="R2126" s="15" t="s">
        <v>1639</v>
      </c>
      <c r="S2126" s="15" t="s">
        <v>1637</v>
      </c>
      <c r="T2126" s="15" t="s">
        <v>2</v>
      </c>
      <c r="U2126" s="15" t="s">
        <v>1646</v>
      </c>
      <c r="V2126" s="15" t="s">
        <v>1646</v>
      </c>
      <c r="W2126" s="15" t="s">
        <v>1647</v>
      </c>
      <c r="X2126" s="15" t="s">
        <v>2</v>
      </c>
      <c r="Y2126" s="15" t="s">
        <v>2</v>
      </c>
      <c r="Z2126" s="15" t="s">
        <v>2</v>
      </c>
      <c r="AA2126" s="15" t="s">
        <v>1648</v>
      </c>
      <c r="AB2126" s="15" t="s">
        <v>1648</v>
      </c>
      <c r="AC2126" s="15" t="s">
        <v>1648</v>
      </c>
      <c r="AD2126" s="15" t="s">
        <v>1648</v>
      </c>
      <c r="AE2126" s="15" t="s">
        <v>1648</v>
      </c>
      <c r="AF2126" s="15" t="s">
        <v>1648</v>
      </c>
      <c r="AG2126" s="15" t="s">
        <v>1648</v>
      </c>
      <c r="AH2126" s="15" t="s">
        <v>2</v>
      </c>
      <c r="AI2126" s="15" t="s">
        <v>2</v>
      </c>
      <c r="AJ2126" s="15" t="s">
        <v>1878</v>
      </c>
      <c r="AK2126" s="15" t="s">
        <v>1662</v>
      </c>
      <c r="AL2126" s="15" t="s">
        <v>475</v>
      </c>
      <c r="AM2126" s="15" t="s">
        <v>2251</v>
      </c>
      <c r="AN2126" s="16">
        <v>10</v>
      </c>
      <c r="AO2126" s="16">
        <v>10</v>
      </c>
      <c r="AP2126" s="17"/>
      <c r="AQ2126" s="17"/>
      <c r="AR2126" s="17">
        <v>45837</v>
      </c>
      <c r="AS2126" s="17"/>
      <c r="AT2126" s="17"/>
      <c r="AU2126" s="16">
        <v>2</v>
      </c>
      <c r="AV2126" s="18" t="s">
        <v>1652</v>
      </c>
      <c r="AW2126" s="17"/>
      <c r="AX2126" s="17">
        <v>45414</v>
      </c>
      <c r="AY2126" s="17">
        <v>45414</v>
      </c>
    </row>
    <row r="2127" spans="1:51" x14ac:dyDescent="0.35">
      <c r="A2127" s="18" t="str">
        <f t="shared" si="33"/>
        <v>PUAS-S24E</v>
      </c>
      <c r="B2127" s="15" t="s">
        <v>1639</v>
      </c>
      <c r="C2127" s="15" t="s">
        <v>1357</v>
      </c>
      <c r="D2127" s="15" t="s">
        <v>644</v>
      </c>
      <c r="E2127" s="15" t="s">
        <v>2060</v>
      </c>
      <c r="F2127" s="15" t="s">
        <v>2044</v>
      </c>
      <c r="G2127" s="15" t="s">
        <v>1643</v>
      </c>
      <c r="H2127" s="15" t="s">
        <v>2</v>
      </c>
      <c r="I2127" s="15" t="s">
        <v>1637</v>
      </c>
      <c r="J2127" s="15" t="s">
        <v>2</v>
      </c>
      <c r="K2127" s="15" t="s">
        <v>1660</v>
      </c>
      <c r="L2127" s="15" t="s">
        <v>1645</v>
      </c>
      <c r="M2127" s="15" t="s">
        <v>2</v>
      </c>
      <c r="N2127" s="15" t="s">
        <v>2</v>
      </c>
      <c r="O2127" s="15" t="s">
        <v>1639</v>
      </c>
      <c r="P2127" s="15" t="s">
        <v>1637</v>
      </c>
      <c r="Q2127" s="15" t="s">
        <v>2</v>
      </c>
      <c r="R2127" s="15" t="s">
        <v>1639</v>
      </c>
      <c r="S2127" s="15" t="s">
        <v>1637</v>
      </c>
      <c r="T2127" s="15" t="s">
        <v>2</v>
      </c>
      <c r="U2127" s="15" t="s">
        <v>1646</v>
      </c>
      <c r="V2127" s="15" t="s">
        <v>1646</v>
      </c>
      <c r="W2127" s="15" t="s">
        <v>1647</v>
      </c>
      <c r="X2127" s="15" t="s">
        <v>2</v>
      </c>
      <c r="Y2127" s="15" t="s">
        <v>2</v>
      </c>
      <c r="Z2127" s="15" t="s">
        <v>2</v>
      </c>
      <c r="AA2127" s="15" t="s">
        <v>1648</v>
      </c>
      <c r="AB2127" s="15" t="s">
        <v>1648</v>
      </c>
      <c r="AC2127" s="15" t="s">
        <v>1648</v>
      </c>
      <c r="AD2127" s="15" t="s">
        <v>1648</v>
      </c>
      <c r="AE2127" s="15" t="s">
        <v>1648</v>
      </c>
      <c r="AF2127" s="15" t="s">
        <v>1648</v>
      </c>
      <c r="AG2127" s="15" t="s">
        <v>1648</v>
      </c>
      <c r="AH2127" s="15" t="s">
        <v>2</v>
      </c>
      <c r="AI2127" s="15" t="s">
        <v>2</v>
      </c>
      <c r="AJ2127" s="15" t="s">
        <v>1878</v>
      </c>
      <c r="AK2127" s="15" t="s">
        <v>1662</v>
      </c>
      <c r="AL2127" s="15" t="s">
        <v>475</v>
      </c>
      <c r="AM2127" s="15" t="s">
        <v>2251</v>
      </c>
      <c r="AN2127" s="16">
        <v>10</v>
      </c>
      <c r="AO2127" s="16">
        <v>10</v>
      </c>
      <c r="AP2127" s="17"/>
      <c r="AQ2127" s="17"/>
      <c r="AR2127" s="17">
        <v>45837</v>
      </c>
      <c r="AS2127" s="17"/>
      <c r="AT2127" s="17"/>
      <c r="AU2127" s="16">
        <v>2</v>
      </c>
      <c r="AV2127" s="18" t="s">
        <v>1652</v>
      </c>
      <c r="AW2127" s="17"/>
      <c r="AX2127" s="17">
        <v>45414</v>
      </c>
      <c r="AY2127" s="17">
        <v>45414</v>
      </c>
    </row>
    <row r="2128" spans="1:51" x14ac:dyDescent="0.35">
      <c r="A2128" s="18" t="str">
        <f t="shared" si="33"/>
        <v>PUAS-S35E</v>
      </c>
      <c r="B2128" s="15" t="s">
        <v>1639</v>
      </c>
      <c r="C2128" s="15" t="s">
        <v>1357</v>
      </c>
      <c r="D2128" s="15" t="s">
        <v>645</v>
      </c>
      <c r="E2128" s="15" t="s">
        <v>2061</v>
      </c>
      <c r="F2128" s="15" t="s">
        <v>2044</v>
      </c>
      <c r="G2128" s="15" t="s">
        <v>1643</v>
      </c>
      <c r="H2128" s="15" t="s">
        <v>2</v>
      </c>
      <c r="I2128" s="15" t="s">
        <v>1637</v>
      </c>
      <c r="J2128" s="15" t="s">
        <v>2</v>
      </c>
      <c r="K2128" s="15" t="s">
        <v>1660</v>
      </c>
      <c r="L2128" s="15" t="s">
        <v>1645</v>
      </c>
      <c r="M2128" s="15" t="s">
        <v>2</v>
      </c>
      <c r="N2128" s="15" t="s">
        <v>2</v>
      </c>
      <c r="O2128" s="15" t="s">
        <v>1639</v>
      </c>
      <c r="P2128" s="15" t="s">
        <v>1637</v>
      </c>
      <c r="Q2128" s="15" t="s">
        <v>2</v>
      </c>
      <c r="R2128" s="15" t="s">
        <v>1639</v>
      </c>
      <c r="S2128" s="15" t="s">
        <v>1637</v>
      </c>
      <c r="T2128" s="15" t="s">
        <v>2</v>
      </c>
      <c r="U2128" s="15" t="s">
        <v>1646</v>
      </c>
      <c r="V2128" s="15" t="s">
        <v>1646</v>
      </c>
      <c r="W2128" s="15" t="s">
        <v>1647</v>
      </c>
      <c r="X2128" s="15" t="s">
        <v>2</v>
      </c>
      <c r="Y2128" s="15" t="s">
        <v>2</v>
      </c>
      <c r="Z2128" s="15" t="s">
        <v>2</v>
      </c>
      <c r="AA2128" s="15" t="s">
        <v>1648</v>
      </c>
      <c r="AB2128" s="15" t="s">
        <v>1648</v>
      </c>
      <c r="AC2128" s="15" t="s">
        <v>1648</v>
      </c>
      <c r="AD2128" s="15" t="s">
        <v>1648</v>
      </c>
      <c r="AE2128" s="15" t="s">
        <v>1648</v>
      </c>
      <c r="AF2128" s="15" t="s">
        <v>1648</v>
      </c>
      <c r="AG2128" s="15" t="s">
        <v>1648</v>
      </c>
      <c r="AH2128" s="15" t="s">
        <v>2</v>
      </c>
      <c r="AI2128" s="15" t="s">
        <v>2</v>
      </c>
      <c r="AJ2128" s="15" t="s">
        <v>1878</v>
      </c>
      <c r="AK2128" s="15" t="s">
        <v>1662</v>
      </c>
      <c r="AL2128" s="15" t="s">
        <v>475</v>
      </c>
      <c r="AM2128" s="15" t="s">
        <v>2251</v>
      </c>
      <c r="AN2128" s="16">
        <v>10</v>
      </c>
      <c r="AO2128" s="16">
        <v>10</v>
      </c>
      <c r="AP2128" s="17"/>
      <c r="AQ2128" s="17"/>
      <c r="AR2128" s="17">
        <v>45837</v>
      </c>
      <c r="AS2128" s="17"/>
      <c r="AT2128" s="17"/>
      <c r="AU2128" s="16">
        <v>2</v>
      </c>
      <c r="AV2128" s="18" t="s">
        <v>1652</v>
      </c>
      <c r="AW2128" s="17"/>
      <c r="AX2128" s="17">
        <v>45414</v>
      </c>
      <c r="AY2128" s="17">
        <v>45414</v>
      </c>
    </row>
    <row r="2129" spans="1:51" x14ac:dyDescent="0.35">
      <c r="A2129" s="18" t="str">
        <f t="shared" si="33"/>
        <v>PUAS-S50ME</v>
      </c>
      <c r="B2129" s="15" t="s">
        <v>1639</v>
      </c>
      <c r="C2129" s="15" t="s">
        <v>1357</v>
      </c>
      <c r="D2129" s="15" t="s">
        <v>647</v>
      </c>
      <c r="E2129" s="15" t="s">
        <v>2063</v>
      </c>
      <c r="F2129" s="15" t="s">
        <v>2044</v>
      </c>
      <c r="G2129" s="15" t="s">
        <v>1643</v>
      </c>
      <c r="H2129" s="15" t="s">
        <v>2</v>
      </c>
      <c r="I2129" s="15" t="s">
        <v>1637</v>
      </c>
      <c r="J2129" s="15" t="s">
        <v>2</v>
      </c>
      <c r="K2129" s="15" t="s">
        <v>1660</v>
      </c>
      <c r="L2129" s="15" t="s">
        <v>1645</v>
      </c>
      <c r="M2129" s="15" t="s">
        <v>2</v>
      </c>
      <c r="N2129" s="15" t="s">
        <v>2</v>
      </c>
      <c r="O2129" s="15" t="s">
        <v>1639</v>
      </c>
      <c r="P2129" s="15" t="s">
        <v>1637</v>
      </c>
      <c r="Q2129" s="15" t="s">
        <v>2</v>
      </c>
      <c r="R2129" s="15" t="s">
        <v>1639</v>
      </c>
      <c r="S2129" s="15" t="s">
        <v>1637</v>
      </c>
      <c r="T2129" s="15" t="s">
        <v>2</v>
      </c>
      <c r="U2129" s="15" t="s">
        <v>1646</v>
      </c>
      <c r="V2129" s="15" t="s">
        <v>1646</v>
      </c>
      <c r="W2129" s="15" t="s">
        <v>1647</v>
      </c>
      <c r="X2129" s="15" t="s">
        <v>2</v>
      </c>
      <c r="Y2129" s="15" t="s">
        <v>2</v>
      </c>
      <c r="Z2129" s="15" t="s">
        <v>2</v>
      </c>
      <c r="AA2129" s="15" t="s">
        <v>1648</v>
      </c>
      <c r="AB2129" s="15" t="s">
        <v>1648</v>
      </c>
      <c r="AC2129" s="15" t="s">
        <v>1648</v>
      </c>
      <c r="AD2129" s="15" t="s">
        <v>1648</v>
      </c>
      <c r="AE2129" s="15" t="s">
        <v>1648</v>
      </c>
      <c r="AF2129" s="15" t="s">
        <v>1648</v>
      </c>
      <c r="AG2129" s="15" t="s">
        <v>1648</v>
      </c>
      <c r="AH2129" s="15" t="s">
        <v>2</v>
      </c>
      <c r="AI2129" s="15" t="s">
        <v>2</v>
      </c>
      <c r="AJ2129" s="15" t="s">
        <v>1878</v>
      </c>
      <c r="AK2129" s="15" t="s">
        <v>1662</v>
      </c>
      <c r="AL2129" s="15" t="s">
        <v>475</v>
      </c>
      <c r="AM2129" s="15" t="s">
        <v>2251</v>
      </c>
      <c r="AN2129" s="16">
        <v>10</v>
      </c>
      <c r="AO2129" s="16">
        <v>10</v>
      </c>
      <c r="AP2129" s="17"/>
      <c r="AQ2129" s="17"/>
      <c r="AR2129" s="17">
        <v>45837</v>
      </c>
      <c r="AS2129" s="17"/>
      <c r="AT2129" s="17"/>
      <c r="AU2129" s="16">
        <v>2</v>
      </c>
      <c r="AV2129" s="18" t="s">
        <v>1652</v>
      </c>
      <c r="AW2129" s="17"/>
      <c r="AX2129" s="17">
        <v>45414</v>
      </c>
      <c r="AY2129" s="17">
        <v>45414</v>
      </c>
    </row>
    <row r="2130" spans="1:51" x14ac:dyDescent="0.35">
      <c r="A2130" s="18" t="str">
        <f t="shared" si="33"/>
        <v>PUAS-S85E</v>
      </c>
      <c r="B2130" s="15" t="s">
        <v>1639</v>
      </c>
      <c r="C2130" s="15" t="s">
        <v>1357</v>
      </c>
      <c r="D2130" s="15" t="s">
        <v>648</v>
      </c>
      <c r="E2130" s="15" t="s">
        <v>2064</v>
      </c>
      <c r="F2130" s="15" t="s">
        <v>2044</v>
      </c>
      <c r="G2130" s="15" t="s">
        <v>1643</v>
      </c>
      <c r="H2130" s="15" t="s">
        <v>2</v>
      </c>
      <c r="I2130" s="15" t="s">
        <v>1637</v>
      </c>
      <c r="J2130" s="15" t="s">
        <v>2</v>
      </c>
      <c r="K2130" s="15" t="s">
        <v>1660</v>
      </c>
      <c r="L2130" s="15" t="s">
        <v>1645</v>
      </c>
      <c r="M2130" s="15" t="s">
        <v>2</v>
      </c>
      <c r="N2130" s="15" t="s">
        <v>2</v>
      </c>
      <c r="O2130" s="15" t="s">
        <v>1639</v>
      </c>
      <c r="P2130" s="15" t="s">
        <v>1637</v>
      </c>
      <c r="Q2130" s="15" t="s">
        <v>2</v>
      </c>
      <c r="R2130" s="15" t="s">
        <v>1639</v>
      </c>
      <c r="S2130" s="15" t="s">
        <v>1637</v>
      </c>
      <c r="T2130" s="15" t="s">
        <v>2</v>
      </c>
      <c r="U2130" s="15" t="s">
        <v>1646</v>
      </c>
      <c r="V2130" s="15" t="s">
        <v>1646</v>
      </c>
      <c r="W2130" s="15" t="s">
        <v>1647</v>
      </c>
      <c r="X2130" s="15" t="s">
        <v>2</v>
      </c>
      <c r="Y2130" s="15" t="s">
        <v>2</v>
      </c>
      <c r="Z2130" s="15" t="s">
        <v>2</v>
      </c>
      <c r="AA2130" s="15" t="s">
        <v>1648</v>
      </c>
      <c r="AB2130" s="15" t="s">
        <v>1648</v>
      </c>
      <c r="AC2130" s="15" t="s">
        <v>1648</v>
      </c>
      <c r="AD2130" s="15" t="s">
        <v>1648</v>
      </c>
      <c r="AE2130" s="15" t="s">
        <v>1648</v>
      </c>
      <c r="AF2130" s="15" t="s">
        <v>1648</v>
      </c>
      <c r="AG2130" s="15" t="s">
        <v>1648</v>
      </c>
      <c r="AH2130" s="15" t="s">
        <v>2</v>
      </c>
      <c r="AI2130" s="15" t="s">
        <v>2</v>
      </c>
      <c r="AJ2130" s="15" t="s">
        <v>1878</v>
      </c>
      <c r="AK2130" s="15" t="s">
        <v>1662</v>
      </c>
      <c r="AL2130" s="15" t="s">
        <v>475</v>
      </c>
      <c r="AM2130" s="15" t="s">
        <v>2251</v>
      </c>
      <c r="AN2130" s="16">
        <v>10</v>
      </c>
      <c r="AO2130" s="16">
        <v>10</v>
      </c>
      <c r="AP2130" s="17"/>
      <c r="AQ2130" s="17"/>
      <c r="AR2130" s="17">
        <v>45837</v>
      </c>
      <c r="AS2130" s="17"/>
      <c r="AT2130" s="17"/>
      <c r="AU2130" s="16">
        <v>2</v>
      </c>
      <c r="AV2130" s="18" t="s">
        <v>1652</v>
      </c>
      <c r="AW2130" s="17"/>
      <c r="AX2130" s="17">
        <v>45414</v>
      </c>
      <c r="AY2130" s="17">
        <v>45414</v>
      </c>
    </row>
    <row r="2131" spans="1:51" x14ac:dyDescent="0.35">
      <c r="A2131" s="18" t="str">
        <f t="shared" si="33"/>
        <v>PUAS-S85ME</v>
      </c>
      <c r="B2131" s="15" t="s">
        <v>1639</v>
      </c>
      <c r="C2131" s="15" t="s">
        <v>1357</v>
      </c>
      <c r="D2131" s="15" t="s">
        <v>649</v>
      </c>
      <c r="E2131" s="15" t="s">
        <v>2065</v>
      </c>
      <c r="F2131" s="15" t="s">
        <v>2044</v>
      </c>
      <c r="G2131" s="15" t="s">
        <v>1643</v>
      </c>
      <c r="H2131" s="15" t="s">
        <v>2</v>
      </c>
      <c r="I2131" s="15" t="s">
        <v>1637</v>
      </c>
      <c r="J2131" s="15" t="s">
        <v>2</v>
      </c>
      <c r="K2131" s="15" t="s">
        <v>1660</v>
      </c>
      <c r="L2131" s="15" t="s">
        <v>1645</v>
      </c>
      <c r="M2131" s="15" t="s">
        <v>2</v>
      </c>
      <c r="N2131" s="15" t="s">
        <v>2</v>
      </c>
      <c r="O2131" s="15" t="s">
        <v>1639</v>
      </c>
      <c r="P2131" s="15" t="s">
        <v>1637</v>
      </c>
      <c r="Q2131" s="15" t="s">
        <v>2</v>
      </c>
      <c r="R2131" s="15" t="s">
        <v>1639</v>
      </c>
      <c r="S2131" s="15" t="s">
        <v>1637</v>
      </c>
      <c r="T2131" s="15" t="s">
        <v>2</v>
      </c>
      <c r="U2131" s="15" t="s">
        <v>1646</v>
      </c>
      <c r="V2131" s="15" t="s">
        <v>1646</v>
      </c>
      <c r="W2131" s="15" t="s">
        <v>1647</v>
      </c>
      <c r="X2131" s="15" t="s">
        <v>2</v>
      </c>
      <c r="Y2131" s="15" t="s">
        <v>2</v>
      </c>
      <c r="Z2131" s="15" t="s">
        <v>2</v>
      </c>
      <c r="AA2131" s="15" t="s">
        <v>1648</v>
      </c>
      <c r="AB2131" s="15" t="s">
        <v>1648</v>
      </c>
      <c r="AC2131" s="15" t="s">
        <v>1648</v>
      </c>
      <c r="AD2131" s="15" t="s">
        <v>1648</v>
      </c>
      <c r="AE2131" s="15" t="s">
        <v>1648</v>
      </c>
      <c r="AF2131" s="15" t="s">
        <v>1648</v>
      </c>
      <c r="AG2131" s="15" t="s">
        <v>1648</v>
      </c>
      <c r="AH2131" s="15" t="s">
        <v>2</v>
      </c>
      <c r="AI2131" s="15" t="s">
        <v>2</v>
      </c>
      <c r="AJ2131" s="15" t="s">
        <v>1878</v>
      </c>
      <c r="AK2131" s="15" t="s">
        <v>1662</v>
      </c>
      <c r="AL2131" s="15" t="s">
        <v>475</v>
      </c>
      <c r="AM2131" s="15" t="s">
        <v>2250</v>
      </c>
      <c r="AN2131" s="16">
        <v>10</v>
      </c>
      <c r="AO2131" s="16">
        <v>10</v>
      </c>
      <c r="AP2131" s="17"/>
      <c r="AQ2131" s="17"/>
      <c r="AR2131" s="17">
        <v>45837</v>
      </c>
      <c r="AS2131" s="17"/>
      <c r="AT2131" s="17"/>
      <c r="AU2131" s="16">
        <v>2</v>
      </c>
      <c r="AV2131" s="18" t="s">
        <v>1652</v>
      </c>
      <c r="AW2131" s="17"/>
      <c r="AX2131" s="17">
        <v>45630</v>
      </c>
      <c r="AY2131" s="17">
        <v>45630</v>
      </c>
    </row>
    <row r="2132" spans="1:51" x14ac:dyDescent="0.35">
      <c r="A2132" s="18" t="str">
        <f t="shared" si="33"/>
        <v>PUAS-X50E</v>
      </c>
      <c r="B2132" s="15" t="s">
        <v>1639</v>
      </c>
      <c r="C2132" s="15" t="s">
        <v>1357</v>
      </c>
      <c r="D2132" s="15" t="s">
        <v>650</v>
      </c>
      <c r="E2132" s="15" t="s">
        <v>2066</v>
      </c>
      <c r="F2132" s="15" t="s">
        <v>2044</v>
      </c>
      <c r="G2132" s="15" t="s">
        <v>1643</v>
      </c>
      <c r="H2132" s="15" t="s">
        <v>2</v>
      </c>
      <c r="I2132" s="15" t="s">
        <v>1637</v>
      </c>
      <c r="J2132" s="15" t="s">
        <v>2</v>
      </c>
      <c r="K2132" s="15" t="s">
        <v>1660</v>
      </c>
      <c r="L2132" s="15" t="s">
        <v>1645</v>
      </c>
      <c r="M2132" s="15" t="s">
        <v>2</v>
      </c>
      <c r="N2132" s="15" t="s">
        <v>2</v>
      </c>
      <c r="O2132" s="15" t="s">
        <v>1639</v>
      </c>
      <c r="P2132" s="15" t="s">
        <v>1637</v>
      </c>
      <c r="Q2132" s="15" t="s">
        <v>2</v>
      </c>
      <c r="R2132" s="15" t="s">
        <v>1639</v>
      </c>
      <c r="S2132" s="15" t="s">
        <v>1637</v>
      </c>
      <c r="T2132" s="15" t="s">
        <v>2</v>
      </c>
      <c r="U2132" s="15" t="s">
        <v>1646</v>
      </c>
      <c r="V2132" s="15" t="s">
        <v>1646</v>
      </c>
      <c r="W2132" s="15" t="s">
        <v>1647</v>
      </c>
      <c r="X2132" s="15" t="s">
        <v>2</v>
      </c>
      <c r="Y2132" s="15" t="s">
        <v>2</v>
      </c>
      <c r="Z2132" s="15" t="s">
        <v>2</v>
      </c>
      <c r="AA2132" s="15" t="s">
        <v>1648</v>
      </c>
      <c r="AB2132" s="15" t="s">
        <v>1648</v>
      </c>
      <c r="AC2132" s="15" t="s">
        <v>1648</v>
      </c>
      <c r="AD2132" s="15" t="s">
        <v>1648</v>
      </c>
      <c r="AE2132" s="15" t="s">
        <v>1648</v>
      </c>
      <c r="AF2132" s="15" t="s">
        <v>1648</v>
      </c>
      <c r="AG2132" s="15" t="s">
        <v>1648</v>
      </c>
      <c r="AH2132" s="15" t="s">
        <v>2</v>
      </c>
      <c r="AI2132" s="15" t="s">
        <v>2</v>
      </c>
      <c r="AJ2132" s="15" t="s">
        <v>1878</v>
      </c>
      <c r="AK2132" s="15" t="s">
        <v>1662</v>
      </c>
      <c r="AL2132" s="15" t="s">
        <v>475</v>
      </c>
      <c r="AM2132" s="15" t="s">
        <v>2251</v>
      </c>
      <c r="AN2132" s="16">
        <v>10</v>
      </c>
      <c r="AO2132" s="16">
        <v>10</v>
      </c>
      <c r="AP2132" s="17"/>
      <c r="AQ2132" s="17"/>
      <c r="AR2132" s="17">
        <v>45837</v>
      </c>
      <c r="AS2132" s="17"/>
      <c r="AT2132" s="17"/>
      <c r="AU2132" s="16">
        <v>2</v>
      </c>
      <c r="AV2132" s="18" t="s">
        <v>1652</v>
      </c>
      <c r="AW2132" s="17"/>
      <c r="AX2132" s="17">
        <v>45414</v>
      </c>
      <c r="AY2132" s="17">
        <v>45414</v>
      </c>
    </row>
    <row r="2133" spans="1:51" x14ac:dyDescent="0.35">
      <c r="A2133" s="18" t="str">
        <f t="shared" si="33"/>
        <v>PUASA-C600EE-K</v>
      </c>
      <c r="B2133" s="15" t="s">
        <v>1639</v>
      </c>
      <c r="C2133" s="15" t="s">
        <v>1357</v>
      </c>
      <c r="D2133" s="15" t="s">
        <v>1360</v>
      </c>
      <c r="E2133" s="15" t="s">
        <v>2069</v>
      </c>
      <c r="F2133" s="15" t="s">
        <v>2074</v>
      </c>
      <c r="G2133" s="15" t="s">
        <v>1643</v>
      </c>
      <c r="H2133" s="15" t="s">
        <v>2</v>
      </c>
      <c r="I2133" s="15" t="s">
        <v>1637</v>
      </c>
      <c r="J2133" s="15" t="s">
        <v>2</v>
      </c>
      <c r="K2133" s="15" t="s">
        <v>1660</v>
      </c>
      <c r="L2133" s="15" t="s">
        <v>1645</v>
      </c>
      <c r="M2133" s="15" t="s">
        <v>2</v>
      </c>
      <c r="N2133" s="15" t="s">
        <v>2</v>
      </c>
      <c r="O2133" s="15" t="s">
        <v>1639</v>
      </c>
      <c r="P2133" s="15" t="s">
        <v>1637</v>
      </c>
      <c r="Q2133" s="15" t="s">
        <v>2</v>
      </c>
      <c r="R2133" s="15" t="s">
        <v>1639</v>
      </c>
      <c r="S2133" s="15" t="s">
        <v>1637</v>
      </c>
      <c r="T2133" s="15" t="s">
        <v>2</v>
      </c>
      <c r="U2133" s="15" t="s">
        <v>2071</v>
      </c>
      <c r="V2133" s="15" t="s">
        <v>2071</v>
      </c>
      <c r="W2133" s="15" t="s">
        <v>1647</v>
      </c>
      <c r="X2133" s="15" t="s">
        <v>2</v>
      </c>
      <c r="Y2133" s="15" t="s">
        <v>2</v>
      </c>
      <c r="Z2133" s="15" t="s">
        <v>2</v>
      </c>
      <c r="AA2133" s="15" t="s">
        <v>1648</v>
      </c>
      <c r="AB2133" s="15" t="s">
        <v>1648</v>
      </c>
      <c r="AC2133" s="15" t="s">
        <v>1648</v>
      </c>
      <c r="AD2133" s="15" t="s">
        <v>1648</v>
      </c>
      <c r="AE2133" s="15" t="s">
        <v>1648</v>
      </c>
      <c r="AF2133" s="15" t="s">
        <v>1648</v>
      </c>
      <c r="AG2133" s="15" t="s">
        <v>1648</v>
      </c>
      <c r="AH2133" s="15" t="s">
        <v>2</v>
      </c>
      <c r="AI2133" s="15" t="s">
        <v>2</v>
      </c>
      <c r="AJ2133" s="15" t="s">
        <v>2075</v>
      </c>
      <c r="AK2133" s="15" t="s">
        <v>2073</v>
      </c>
      <c r="AL2133" s="15" t="s">
        <v>10</v>
      </c>
      <c r="AM2133" s="15" t="s">
        <v>2252</v>
      </c>
      <c r="AN2133" s="16">
        <v>10</v>
      </c>
      <c r="AO2133" s="16">
        <v>10</v>
      </c>
      <c r="AP2133" s="17"/>
      <c r="AQ2133" s="17"/>
      <c r="AR2133" s="17">
        <v>45837</v>
      </c>
      <c r="AS2133" s="17"/>
      <c r="AT2133" s="17"/>
      <c r="AU2133" s="16">
        <v>1</v>
      </c>
      <c r="AV2133" s="18" t="s">
        <v>1652</v>
      </c>
      <c r="AW2133" s="17"/>
      <c r="AX2133" s="17">
        <v>45531</v>
      </c>
      <c r="AY2133" s="17">
        <v>45409</v>
      </c>
    </row>
    <row r="2134" spans="1:51" x14ac:dyDescent="0.35">
      <c r="A2134" s="18" t="str">
        <f t="shared" si="33"/>
        <v>PUASA-C600EE-S</v>
      </c>
      <c r="B2134" s="15" t="s">
        <v>1639</v>
      </c>
      <c r="C2134" s="15" t="s">
        <v>1357</v>
      </c>
      <c r="D2134" s="15" t="s">
        <v>1361</v>
      </c>
      <c r="E2134" s="15" t="s">
        <v>2069</v>
      </c>
      <c r="F2134" s="15" t="s">
        <v>2074</v>
      </c>
      <c r="G2134" s="15" t="s">
        <v>1643</v>
      </c>
      <c r="H2134" s="15" t="s">
        <v>2</v>
      </c>
      <c r="I2134" s="15" t="s">
        <v>1637</v>
      </c>
      <c r="J2134" s="15" t="s">
        <v>2</v>
      </c>
      <c r="K2134" s="15" t="s">
        <v>1660</v>
      </c>
      <c r="L2134" s="15" t="s">
        <v>1645</v>
      </c>
      <c r="M2134" s="15" t="s">
        <v>2</v>
      </c>
      <c r="N2134" s="15" t="s">
        <v>2</v>
      </c>
      <c r="O2134" s="15" t="s">
        <v>1639</v>
      </c>
      <c r="P2134" s="15" t="s">
        <v>1637</v>
      </c>
      <c r="Q2134" s="15" t="s">
        <v>2</v>
      </c>
      <c r="R2134" s="15" t="s">
        <v>1639</v>
      </c>
      <c r="S2134" s="15" t="s">
        <v>1637</v>
      </c>
      <c r="T2134" s="15" t="s">
        <v>2</v>
      </c>
      <c r="U2134" s="15" t="s">
        <v>2071</v>
      </c>
      <c r="V2134" s="15" t="s">
        <v>2071</v>
      </c>
      <c r="W2134" s="15" t="s">
        <v>1647</v>
      </c>
      <c r="X2134" s="15" t="s">
        <v>2</v>
      </c>
      <c r="Y2134" s="15" t="s">
        <v>2</v>
      </c>
      <c r="Z2134" s="15" t="s">
        <v>2</v>
      </c>
      <c r="AA2134" s="15" t="s">
        <v>1648</v>
      </c>
      <c r="AB2134" s="15" t="s">
        <v>1648</v>
      </c>
      <c r="AC2134" s="15" t="s">
        <v>1648</v>
      </c>
      <c r="AD2134" s="15" t="s">
        <v>1648</v>
      </c>
      <c r="AE2134" s="15" t="s">
        <v>1648</v>
      </c>
      <c r="AF2134" s="15" t="s">
        <v>1648</v>
      </c>
      <c r="AG2134" s="15" t="s">
        <v>1648</v>
      </c>
      <c r="AH2134" s="15" t="s">
        <v>2</v>
      </c>
      <c r="AI2134" s="15" t="s">
        <v>2</v>
      </c>
      <c r="AJ2134" s="15" t="s">
        <v>2075</v>
      </c>
      <c r="AK2134" s="15" t="s">
        <v>2073</v>
      </c>
      <c r="AL2134" s="15" t="s">
        <v>10</v>
      </c>
      <c r="AM2134" s="15" t="s">
        <v>2252</v>
      </c>
      <c r="AN2134" s="16">
        <v>10</v>
      </c>
      <c r="AO2134" s="16">
        <v>10</v>
      </c>
      <c r="AP2134" s="17"/>
      <c r="AQ2134" s="17"/>
      <c r="AR2134" s="17">
        <v>45837</v>
      </c>
      <c r="AS2134" s="17"/>
      <c r="AT2134" s="17"/>
      <c r="AU2134" s="16">
        <v>1</v>
      </c>
      <c r="AV2134" s="18" t="s">
        <v>1652</v>
      </c>
      <c r="AW2134" s="17"/>
      <c r="AX2134" s="17">
        <v>45531</v>
      </c>
      <c r="AY2134" s="17">
        <v>45409</v>
      </c>
    </row>
    <row r="2135" spans="1:51" x14ac:dyDescent="0.35">
      <c r="A2135" s="18" t="str">
        <f t="shared" si="33"/>
        <v>PUASA-C600EG-K</v>
      </c>
      <c r="B2135" s="15" t="s">
        <v>1639</v>
      </c>
      <c r="C2135" s="15" t="s">
        <v>1357</v>
      </c>
      <c r="D2135" s="15" t="s">
        <v>355</v>
      </c>
      <c r="E2135" s="15" t="s">
        <v>2069</v>
      </c>
      <c r="F2135" s="15" t="s">
        <v>2074</v>
      </c>
      <c r="G2135" s="15" t="s">
        <v>1643</v>
      </c>
      <c r="H2135" s="15" t="s">
        <v>2</v>
      </c>
      <c r="I2135" s="15" t="s">
        <v>1637</v>
      </c>
      <c r="J2135" s="15" t="s">
        <v>2</v>
      </c>
      <c r="K2135" s="15" t="s">
        <v>1660</v>
      </c>
      <c r="L2135" s="15" t="s">
        <v>1645</v>
      </c>
      <c r="M2135" s="15" t="s">
        <v>2</v>
      </c>
      <c r="N2135" s="15" t="s">
        <v>2</v>
      </c>
      <c r="O2135" s="15" t="s">
        <v>1639</v>
      </c>
      <c r="P2135" s="15" t="s">
        <v>1637</v>
      </c>
      <c r="Q2135" s="15" t="s">
        <v>2</v>
      </c>
      <c r="R2135" s="15" t="s">
        <v>1639</v>
      </c>
      <c r="S2135" s="15" t="s">
        <v>1637</v>
      </c>
      <c r="T2135" s="15" t="s">
        <v>2</v>
      </c>
      <c r="U2135" s="15" t="s">
        <v>2071</v>
      </c>
      <c r="V2135" s="15" t="s">
        <v>2071</v>
      </c>
      <c r="W2135" s="15" t="s">
        <v>1647</v>
      </c>
      <c r="X2135" s="15" t="s">
        <v>2</v>
      </c>
      <c r="Y2135" s="15" t="s">
        <v>2</v>
      </c>
      <c r="Z2135" s="15" t="s">
        <v>2</v>
      </c>
      <c r="AA2135" s="15" t="s">
        <v>1648</v>
      </c>
      <c r="AB2135" s="15" t="s">
        <v>1648</v>
      </c>
      <c r="AC2135" s="15" t="s">
        <v>1648</v>
      </c>
      <c r="AD2135" s="15" t="s">
        <v>1648</v>
      </c>
      <c r="AE2135" s="15" t="s">
        <v>1648</v>
      </c>
      <c r="AF2135" s="15" t="s">
        <v>1648</v>
      </c>
      <c r="AG2135" s="15" t="s">
        <v>1648</v>
      </c>
      <c r="AH2135" s="15" t="s">
        <v>2</v>
      </c>
      <c r="AI2135" s="15" t="s">
        <v>2</v>
      </c>
      <c r="AJ2135" s="15" t="s">
        <v>2075</v>
      </c>
      <c r="AK2135" s="15" t="s">
        <v>2073</v>
      </c>
      <c r="AL2135" s="15" t="s">
        <v>10</v>
      </c>
      <c r="AM2135" s="15" t="s">
        <v>2251</v>
      </c>
      <c r="AN2135" s="16">
        <v>10</v>
      </c>
      <c r="AO2135" s="16">
        <v>10</v>
      </c>
      <c r="AP2135" s="17"/>
      <c r="AQ2135" s="17"/>
      <c r="AR2135" s="17">
        <v>45837</v>
      </c>
      <c r="AS2135" s="17"/>
      <c r="AT2135" s="17"/>
      <c r="AU2135" s="16">
        <v>1</v>
      </c>
      <c r="AV2135" s="18" t="s">
        <v>1652</v>
      </c>
      <c r="AW2135" s="17"/>
      <c r="AX2135" s="17">
        <v>45414</v>
      </c>
      <c r="AY2135" s="17">
        <v>45414</v>
      </c>
    </row>
    <row r="2136" spans="1:51" x14ac:dyDescent="0.35">
      <c r="A2136" s="18" t="str">
        <f t="shared" si="33"/>
        <v>PUASA-C600EG-S</v>
      </c>
      <c r="B2136" s="15" t="s">
        <v>1639</v>
      </c>
      <c r="C2136" s="15" t="s">
        <v>1357</v>
      </c>
      <c r="D2136" s="15" t="s">
        <v>356</v>
      </c>
      <c r="E2136" s="15" t="s">
        <v>2069</v>
      </c>
      <c r="F2136" s="15" t="s">
        <v>2074</v>
      </c>
      <c r="G2136" s="15" t="s">
        <v>1643</v>
      </c>
      <c r="H2136" s="15" t="s">
        <v>2</v>
      </c>
      <c r="I2136" s="15" t="s">
        <v>1637</v>
      </c>
      <c r="J2136" s="15" t="s">
        <v>2</v>
      </c>
      <c r="K2136" s="15" t="s">
        <v>1660</v>
      </c>
      <c r="L2136" s="15" t="s">
        <v>1645</v>
      </c>
      <c r="M2136" s="15" t="s">
        <v>2</v>
      </c>
      <c r="N2136" s="15" t="s">
        <v>2</v>
      </c>
      <c r="O2136" s="15" t="s">
        <v>1639</v>
      </c>
      <c r="P2136" s="15" t="s">
        <v>1637</v>
      </c>
      <c r="Q2136" s="15" t="s">
        <v>2</v>
      </c>
      <c r="R2136" s="15" t="s">
        <v>1639</v>
      </c>
      <c r="S2136" s="15" t="s">
        <v>1637</v>
      </c>
      <c r="T2136" s="15" t="s">
        <v>2</v>
      </c>
      <c r="U2136" s="15" t="s">
        <v>2071</v>
      </c>
      <c r="V2136" s="15" t="s">
        <v>2071</v>
      </c>
      <c r="W2136" s="15" t="s">
        <v>1647</v>
      </c>
      <c r="X2136" s="15" t="s">
        <v>2</v>
      </c>
      <c r="Y2136" s="15" t="s">
        <v>2</v>
      </c>
      <c r="Z2136" s="15" t="s">
        <v>2</v>
      </c>
      <c r="AA2136" s="15" t="s">
        <v>1648</v>
      </c>
      <c r="AB2136" s="15" t="s">
        <v>1648</v>
      </c>
      <c r="AC2136" s="15" t="s">
        <v>1648</v>
      </c>
      <c r="AD2136" s="15" t="s">
        <v>1648</v>
      </c>
      <c r="AE2136" s="15" t="s">
        <v>1648</v>
      </c>
      <c r="AF2136" s="15" t="s">
        <v>1648</v>
      </c>
      <c r="AG2136" s="15" t="s">
        <v>1648</v>
      </c>
      <c r="AH2136" s="15" t="s">
        <v>2</v>
      </c>
      <c r="AI2136" s="15" t="s">
        <v>2</v>
      </c>
      <c r="AJ2136" s="15" t="s">
        <v>2075</v>
      </c>
      <c r="AK2136" s="15" t="s">
        <v>2073</v>
      </c>
      <c r="AL2136" s="15" t="s">
        <v>10</v>
      </c>
      <c r="AM2136" s="15" t="s">
        <v>2251</v>
      </c>
      <c r="AN2136" s="16">
        <v>10</v>
      </c>
      <c r="AO2136" s="16">
        <v>10</v>
      </c>
      <c r="AP2136" s="17"/>
      <c r="AQ2136" s="17"/>
      <c r="AR2136" s="17">
        <v>45837</v>
      </c>
      <c r="AS2136" s="17"/>
      <c r="AT2136" s="17"/>
      <c r="AU2136" s="16">
        <v>1</v>
      </c>
      <c r="AV2136" s="18" t="s">
        <v>1652</v>
      </c>
      <c r="AW2136" s="17"/>
      <c r="AX2136" s="17">
        <v>45414</v>
      </c>
      <c r="AY2136" s="17">
        <v>45414</v>
      </c>
    </row>
    <row r="2137" spans="1:51" x14ac:dyDescent="0.35">
      <c r="A2137" s="18" t="str">
        <f t="shared" si="33"/>
        <v>PUASB-C600E-K</v>
      </c>
      <c r="B2137" s="15" t="s">
        <v>1639</v>
      </c>
      <c r="C2137" s="15" t="s">
        <v>1357</v>
      </c>
      <c r="D2137" s="15" t="s">
        <v>358</v>
      </c>
      <c r="E2137" s="15" t="s">
        <v>2079</v>
      </c>
      <c r="F2137" s="15" t="s">
        <v>2080</v>
      </c>
      <c r="G2137" s="15" t="s">
        <v>1643</v>
      </c>
      <c r="H2137" s="15" t="s">
        <v>2</v>
      </c>
      <c r="I2137" s="15" t="s">
        <v>1637</v>
      </c>
      <c r="J2137" s="15" t="s">
        <v>2</v>
      </c>
      <c r="K2137" s="15" t="s">
        <v>1660</v>
      </c>
      <c r="L2137" s="15" t="s">
        <v>1645</v>
      </c>
      <c r="M2137" s="15" t="s">
        <v>2</v>
      </c>
      <c r="N2137" s="15" t="s">
        <v>2</v>
      </c>
      <c r="O2137" s="15" t="s">
        <v>1639</v>
      </c>
      <c r="P2137" s="15" t="s">
        <v>1637</v>
      </c>
      <c r="Q2137" s="15" t="s">
        <v>2</v>
      </c>
      <c r="R2137" s="15" t="s">
        <v>1639</v>
      </c>
      <c r="S2137" s="15" t="s">
        <v>1637</v>
      </c>
      <c r="T2137" s="15" t="s">
        <v>2</v>
      </c>
      <c r="U2137" s="15" t="s">
        <v>2081</v>
      </c>
      <c r="V2137" s="15" t="s">
        <v>2081</v>
      </c>
      <c r="W2137" s="15" t="s">
        <v>1647</v>
      </c>
      <c r="X2137" s="15" t="s">
        <v>2</v>
      </c>
      <c r="Y2137" s="15" t="s">
        <v>2</v>
      </c>
      <c r="Z2137" s="15" t="s">
        <v>2</v>
      </c>
      <c r="AA2137" s="15" t="s">
        <v>1648</v>
      </c>
      <c r="AB2137" s="15" t="s">
        <v>1648</v>
      </c>
      <c r="AC2137" s="15" t="s">
        <v>1648</v>
      </c>
      <c r="AD2137" s="15" t="s">
        <v>1648</v>
      </c>
      <c r="AE2137" s="15" t="s">
        <v>1648</v>
      </c>
      <c r="AF2137" s="15" t="s">
        <v>1648</v>
      </c>
      <c r="AG2137" s="15" t="s">
        <v>1648</v>
      </c>
      <c r="AH2137" s="15" t="s">
        <v>2</v>
      </c>
      <c r="AI2137" s="15" t="s">
        <v>2</v>
      </c>
      <c r="AJ2137" s="15" t="s">
        <v>2075</v>
      </c>
      <c r="AK2137" s="15" t="s">
        <v>2073</v>
      </c>
      <c r="AL2137" s="15" t="s">
        <v>10</v>
      </c>
      <c r="AM2137" s="15" t="s">
        <v>2252</v>
      </c>
      <c r="AN2137" s="16">
        <v>10</v>
      </c>
      <c r="AO2137" s="16">
        <v>10</v>
      </c>
      <c r="AP2137" s="17"/>
      <c r="AQ2137" s="17"/>
      <c r="AR2137" s="17">
        <v>45837</v>
      </c>
      <c r="AS2137" s="17"/>
      <c r="AT2137" s="17"/>
      <c r="AU2137" s="16">
        <v>1</v>
      </c>
      <c r="AV2137" s="18" t="s">
        <v>1652</v>
      </c>
      <c r="AW2137" s="17"/>
      <c r="AX2137" s="17">
        <v>45410</v>
      </c>
      <c r="AY2137" s="17">
        <v>45409</v>
      </c>
    </row>
    <row r="2138" spans="1:51" x14ac:dyDescent="0.35">
      <c r="A2138" s="18" t="str">
        <f t="shared" si="33"/>
        <v>PUASB-G90M2E-K</v>
      </c>
      <c r="B2138" s="15" t="s">
        <v>1639</v>
      </c>
      <c r="C2138" s="15" t="s">
        <v>1357</v>
      </c>
      <c r="D2138" s="15" t="s">
        <v>1362</v>
      </c>
      <c r="E2138" s="15" t="s">
        <v>2079</v>
      </c>
      <c r="F2138" s="15" t="s">
        <v>2082</v>
      </c>
      <c r="G2138" s="15" t="s">
        <v>1643</v>
      </c>
      <c r="H2138" s="15" t="s">
        <v>2</v>
      </c>
      <c r="I2138" s="15" t="s">
        <v>1637</v>
      </c>
      <c r="J2138" s="15" t="s">
        <v>2</v>
      </c>
      <c r="K2138" s="15" t="s">
        <v>1660</v>
      </c>
      <c r="L2138" s="15" t="s">
        <v>1645</v>
      </c>
      <c r="M2138" s="15" t="s">
        <v>2</v>
      </c>
      <c r="N2138" s="15" t="s">
        <v>2</v>
      </c>
      <c r="O2138" s="15" t="s">
        <v>1639</v>
      </c>
      <c r="P2138" s="15" t="s">
        <v>1637</v>
      </c>
      <c r="Q2138" s="15" t="s">
        <v>2</v>
      </c>
      <c r="R2138" s="15" t="s">
        <v>1639</v>
      </c>
      <c r="S2138" s="15" t="s">
        <v>1637</v>
      </c>
      <c r="T2138" s="15" t="s">
        <v>2</v>
      </c>
      <c r="U2138" s="15" t="s">
        <v>2081</v>
      </c>
      <c r="V2138" s="15" t="s">
        <v>2081</v>
      </c>
      <c r="W2138" s="15" t="s">
        <v>1647</v>
      </c>
      <c r="X2138" s="15" t="s">
        <v>2</v>
      </c>
      <c r="Y2138" s="15" t="s">
        <v>2</v>
      </c>
      <c r="Z2138" s="15" t="s">
        <v>2</v>
      </c>
      <c r="AA2138" s="15" t="s">
        <v>1648</v>
      </c>
      <c r="AB2138" s="15" t="s">
        <v>1648</v>
      </c>
      <c r="AC2138" s="15" t="s">
        <v>1648</v>
      </c>
      <c r="AD2138" s="15" t="s">
        <v>1648</v>
      </c>
      <c r="AE2138" s="15" t="s">
        <v>1648</v>
      </c>
      <c r="AF2138" s="15" t="s">
        <v>1648</v>
      </c>
      <c r="AG2138" s="15" t="s">
        <v>1648</v>
      </c>
      <c r="AH2138" s="15" t="s">
        <v>2</v>
      </c>
      <c r="AI2138" s="15" t="s">
        <v>2</v>
      </c>
      <c r="AJ2138" s="15" t="s">
        <v>2083</v>
      </c>
      <c r="AK2138" s="15" t="s">
        <v>2073</v>
      </c>
      <c r="AL2138" s="15" t="s">
        <v>10</v>
      </c>
      <c r="AM2138" s="15" t="s">
        <v>2252</v>
      </c>
      <c r="AN2138" s="16">
        <v>10</v>
      </c>
      <c r="AO2138" s="16">
        <v>10</v>
      </c>
      <c r="AP2138" s="17"/>
      <c r="AQ2138" s="17"/>
      <c r="AR2138" s="17">
        <v>45837</v>
      </c>
      <c r="AS2138" s="17"/>
      <c r="AT2138" s="17"/>
      <c r="AU2138" s="16">
        <v>1</v>
      </c>
      <c r="AV2138" s="18" t="s">
        <v>1652</v>
      </c>
      <c r="AW2138" s="17"/>
      <c r="AX2138" s="17">
        <v>45409</v>
      </c>
      <c r="AY2138" s="17">
        <v>45409</v>
      </c>
    </row>
    <row r="2139" spans="1:51" x14ac:dyDescent="0.35">
      <c r="A2139" s="18" t="str">
        <f t="shared" si="33"/>
        <v>PUASC-AKX320GSK</v>
      </c>
      <c r="B2139" s="15" t="s">
        <v>1639</v>
      </c>
      <c r="C2139" s="15" t="s">
        <v>1357</v>
      </c>
      <c r="D2139" s="15" t="s">
        <v>1363</v>
      </c>
      <c r="E2139" s="15" t="s">
        <v>2076</v>
      </c>
      <c r="F2139" s="15" t="s">
        <v>2084</v>
      </c>
      <c r="G2139" s="15" t="s">
        <v>1643</v>
      </c>
      <c r="H2139" s="15" t="s">
        <v>2</v>
      </c>
      <c r="I2139" s="15" t="s">
        <v>1637</v>
      </c>
      <c r="J2139" s="15" t="s">
        <v>2</v>
      </c>
      <c r="K2139" s="15" t="s">
        <v>1660</v>
      </c>
      <c r="L2139" s="15" t="s">
        <v>1645</v>
      </c>
      <c r="M2139" s="15" t="s">
        <v>2</v>
      </c>
      <c r="N2139" s="15" t="s">
        <v>2</v>
      </c>
      <c r="O2139" s="15" t="s">
        <v>1639</v>
      </c>
      <c r="P2139" s="15" t="s">
        <v>1637</v>
      </c>
      <c r="Q2139" s="15" t="s">
        <v>2</v>
      </c>
      <c r="R2139" s="15" t="s">
        <v>1639</v>
      </c>
      <c r="S2139" s="15" t="s">
        <v>1637</v>
      </c>
      <c r="T2139" s="15" t="s">
        <v>2</v>
      </c>
      <c r="U2139" s="15" t="s">
        <v>2042</v>
      </c>
      <c r="V2139" s="15" t="s">
        <v>2042</v>
      </c>
      <c r="W2139" s="15" t="s">
        <v>1647</v>
      </c>
      <c r="X2139" s="15" t="s">
        <v>2</v>
      </c>
      <c r="Y2139" s="15" t="s">
        <v>2</v>
      </c>
      <c r="Z2139" s="15" t="s">
        <v>2</v>
      </c>
      <c r="AA2139" s="15" t="s">
        <v>1648</v>
      </c>
      <c r="AB2139" s="15" t="s">
        <v>1648</v>
      </c>
      <c r="AC2139" s="15" t="s">
        <v>1648</v>
      </c>
      <c r="AD2139" s="15" t="s">
        <v>1648</v>
      </c>
      <c r="AE2139" s="15" t="s">
        <v>1648</v>
      </c>
      <c r="AF2139" s="15" t="s">
        <v>1648</v>
      </c>
      <c r="AG2139" s="15" t="s">
        <v>1648</v>
      </c>
      <c r="AH2139" s="15" t="s">
        <v>2</v>
      </c>
      <c r="AI2139" s="15" t="s">
        <v>2</v>
      </c>
      <c r="AJ2139" s="15" t="s">
        <v>2085</v>
      </c>
      <c r="AK2139" s="15" t="s">
        <v>2024</v>
      </c>
      <c r="AL2139" s="15" t="s">
        <v>10</v>
      </c>
      <c r="AM2139" s="15" t="s">
        <v>2252</v>
      </c>
      <c r="AN2139" s="16">
        <v>10</v>
      </c>
      <c r="AO2139" s="16">
        <v>10</v>
      </c>
      <c r="AP2139" s="17"/>
      <c r="AQ2139" s="17"/>
      <c r="AR2139" s="17">
        <v>45837</v>
      </c>
      <c r="AS2139" s="17"/>
      <c r="AT2139" s="17"/>
      <c r="AU2139" s="16">
        <v>1</v>
      </c>
      <c r="AV2139" s="18" t="s">
        <v>1652</v>
      </c>
      <c r="AW2139" s="17"/>
      <c r="AX2139" s="17">
        <v>45471</v>
      </c>
      <c r="AY2139" s="17">
        <v>45409</v>
      </c>
    </row>
    <row r="2140" spans="1:51" x14ac:dyDescent="0.35">
      <c r="A2140" s="18" t="str">
        <f t="shared" si="33"/>
        <v>PUASC-BMAX10WWK</v>
      </c>
      <c r="B2140" s="15" t="s">
        <v>1639</v>
      </c>
      <c r="C2140" s="15" t="s">
        <v>1357</v>
      </c>
      <c r="D2140" s="15" t="s">
        <v>1364</v>
      </c>
      <c r="E2140" s="15" t="s">
        <v>2086</v>
      </c>
      <c r="F2140" s="15" t="s">
        <v>2087</v>
      </c>
      <c r="G2140" s="15" t="s">
        <v>1643</v>
      </c>
      <c r="H2140" s="15" t="s">
        <v>2</v>
      </c>
      <c r="I2140" s="15" t="s">
        <v>1637</v>
      </c>
      <c r="J2140" s="15" t="s">
        <v>2</v>
      </c>
      <c r="K2140" s="15" t="s">
        <v>1767</v>
      </c>
      <c r="L2140" s="15" t="s">
        <v>1645</v>
      </c>
      <c r="M2140" s="15" t="s">
        <v>2</v>
      </c>
      <c r="N2140" s="15" t="s">
        <v>2</v>
      </c>
      <c r="O2140" s="15" t="s">
        <v>1639</v>
      </c>
      <c r="P2140" s="15" t="s">
        <v>1637</v>
      </c>
      <c r="Q2140" s="15" t="s">
        <v>2</v>
      </c>
      <c r="R2140" s="15" t="s">
        <v>1639</v>
      </c>
      <c r="S2140" s="15" t="s">
        <v>1637</v>
      </c>
      <c r="T2140" s="15" t="s">
        <v>2</v>
      </c>
      <c r="U2140" s="15" t="s">
        <v>2022</v>
      </c>
      <c r="V2140" s="15" t="s">
        <v>2022</v>
      </c>
      <c r="W2140" s="15" t="s">
        <v>1647</v>
      </c>
      <c r="X2140" s="15" t="s">
        <v>2</v>
      </c>
      <c r="Y2140" s="15" t="s">
        <v>2</v>
      </c>
      <c r="Z2140" s="15" t="s">
        <v>2</v>
      </c>
      <c r="AA2140" s="15" t="s">
        <v>1648</v>
      </c>
      <c r="AB2140" s="15" t="s">
        <v>1648</v>
      </c>
      <c r="AC2140" s="15" t="s">
        <v>1648</v>
      </c>
      <c r="AD2140" s="15" t="s">
        <v>1648</v>
      </c>
      <c r="AE2140" s="15" t="s">
        <v>1648</v>
      </c>
      <c r="AF2140" s="15" t="s">
        <v>1648</v>
      </c>
      <c r="AG2140" s="15" t="s">
        <v>1648</v>
      </c>
      <c r="AH2140" s="15" t="s">
        <v>2</v>
      </c>
      <c r="AI2140" s="15" t="s">
        <v>2</v>
      </c>
      <c r="AJ2140" s="15" t="s">
        <v>2088</v>
      </c>
      <c r="AK2140" s="15" t="s">
        <v>2024</v>
      </c>
      <c r="AL2140" s="15" t="s">
        <v>10</v>
      </c>
      <c r="AM2140" s="15" t="s">
        <v>2277</v>
      </c>
      <c r="AN2140" s="16">
        <v>10</v>
      </c>
      <c r="AO2140" s="16">
        <v>10</v>
      </c>
      <c r="AP2140" s="17"/>
      <c r="AQ2140" s="17"/>
      <c r="AR2140" s="17">
        <v>45837</v>
      </c>
      <c r="AS2140" s="17"/>
      <c r="AT2140" s="17"/>
      <c r="AU2140" s="16">
        <v>1</v>
      </c>
      <c r="AV2140" s="18" t="s">
        <v>1652</v>
      </c>
      <c r="AW2140" s="17"/>
      <c r="AX2140" s="17">
        <v>45681</v>
      </c>
      <c r="AY2140" s="17">
        <v>45506</v>
      </c>
    </row>
    <row r="2141" spans="1:51" x14ac:dyDescent="0.35">
      <c r="A2141" s="18" t="str">
        <f t="shared" si="33"/>
        <v>PUASC-BMAX5WW-K</v>
      </c>
      <c r="B2141" s="15" t="s">
        <v>1639</v>
      </c>
      <c r="C2141" s="15" t="s">
        <v>1357</v>
      </c>
      <c r="D2141" s="15" t="s">
        <v>1365</v>
      </c>
      <c r="E2141" s="15" t="s">
        <v>2086</v>
      </c>
      <c r="F2141" s="15" t="s">
        <v>2087</v>
      </c>
      <c r="G2141" s="15" t="s">
        <v>1643</v>
      </c>
      <c r="H2141" s="15" t="s">
        <v>2</v>
      </c>
      <c r="I2141" s="15" t="s">
        <v>1637</v>
      </c>
      <c r="J2141" s="15" t="s">
        <v>2</v>
      </c>
      <c r="K2141" s="15" t="s">
        <v>1767</v>
      </c>
      <c r="L2141" s="15" t="s">
        <v>1645</v>
      </c>
      <c r="M2141" s="15" t="s">
        <v>2</v>
      </c>
      <c r="N2141" s="15" t="s">
        <v>2</v>
      </c>
      <c r="O2141" s="15" t="s">
        <v>1639</v>
      </c>
      <c r="P2141" s="15" t="s">
        <v>1637</v>
      </c>
      <c r="Q2141" s="15" t="s">
        <v>2</v>
      </c>
      <c r="R2141" s="15" t="s">
        <v>1639</v>
      </c>
      <c r="S2141" s="15" t="s">
        <v>1637</v>
      </c>
      <c r="T2141" s="15" t="s">
        <v>2</v>
      </c>
      <c r="U2141" s="15" t="s">
        <v>2022</v>
      </c>
      <c r="V2141" s="15" t="s">
        <v>2022</v>
      </c>
      <c r="W2141" s="15" t="s">
        <v>1647</v>
      </c>
      <c r="X2141" s="15" t="s">
        <v>2</v>
      </c>
      <c r="Y2141" s="15" t="s">
        <v>2</v>
      </c>
      <c r="Z2141" s="15" t="s">
        <v>2</v>
      </c>
      <c r="AA2141" s="15" t="s">
        <v>1648</v>
      </c>
      <c r="AB2141" s="15" t="s">
        <v>1648</v>
      </c>
      <c r="AC2141" s="15" t="s">
        <v>1648</v>
      </c>
      <c r="AD2141" s="15" t="s">
        <v>1648</v>
      </c>
      <c r="AE2141" s="15" t="s">
        <v>1648</v>
      </c>
      <c r="AF2141" s="15" t="s">
        <v>1648</v>
      </c>
      <c r="AG2141" s="15" t="s">
        <v>1648</v>
      </c>
      <c r="AH2141" s="15" t="s">
        <v>2</v>
      </c>
      <c r="AI2141" s="15" t="s">
        <v>2</v>
      </c>
      <c r="AJ2141" s="15" t="s">
        <v>2088</v>
      </c>
      <c r="AK2141" s="15" t="s">
        <v>2024</v>
      </c>
      <c r="AL2141" s="15" t="s">
        <v>10</v>
      </c>
      <c r="AM2141" s="15" t="s">
        <v>2277</v>
      </c>
      <c r="AN2141" s="16">
        <v>10</v>
      </c>
      <c r="AO2141" s="16">
        <v>10</v>
      </c>
      <c r="AP2141" s="17"/>
      <c r="AQ2141" s="17"/>
      <c r="AR2141" s="17">
        <v>45837</v>
      </c>
      <c r="AS2141" s="17"/>
      <c r="AT2141" s="17"/>
      <c r="AU2141" s="16">
        <v>1</v>
      </c>
      <c r="AV2141" s="18" t="s">
        <v>1652</v>
      </c>
      <c r="AW2141" s="17"/>
      <c r="AX2141" s="17">
        <v>45681</v>
      </c>
      <c r="AY2141" s="17">
        <v>45506</v>
      </c>
    </row>
    <row r="2142" spans="1:51" x14ac:dyDescent="0.35">
      <c r="A2142" s="18" t="str">
        <f t="shared" si="33"/>
        <v>PUASC-C70MK2EEK</v>
      </c>
      <c r="B2142" s="15" t="s">
        <v>1639</v>
      </c>
      <c r="C2142" s="15" t="s">
        <v>1357</v>
      </c>
      <c r="D2142" s="15" t="s">
        <v>1366</v>
      </c>
      <c r="E2142" s="15" t="s">
        <v>2089</v>
      </c>
      <c r="F2142" s="15" t="s">
        <v>2091</v>
      </c>
      <c r="G2142" s="15" t="s">
        <v>1643</v>
      </c>
      <c r="H2142" s="15" t="s">
        <v>2</v>
      </c>
      <c r="I2142" s="15" t="s">
        <v>1637</v>
      </c>
      <c r="J2142" s="15" t="s">
        <v>2</v>
      </c>
      <c r="K2142" s="15" t="s">
        <v>1660</v>
      </c>
      <c r="L2142" s="15" t="s">
        <v>1645</v>
      </c>
      <c r="M2142" s="15" t="s">
        <v>2</v>
      </c>
      <c r="N2142" s="15" t="s">
        <v>2</v>
      </c>
      <c r="O2142" s="15" t="s">
        <v>1639</v>
      </c>
      <c r="P2142" s="15" t="s">
        <v>1637</v>
      </c>
      <c r="Q2142" s="15" t="s">
        <v>2</v>
      </c>
      <c r="R2142" s="15" t="s">
        <v>1639</v>
      </c>
      <c r="S2142" s="15" t="s">
        <v>1637</v>
      </c>
      <c r="T2142" s="15" t="s">
        <v>2</v>
      </c>
      <c r="U2142" s="15" t="s">
        <v>2071</v>
      </c>
      <c r="V2142" s="15" t="s">
        <v>2071</v>
      </c>
      <c r="W2142" s="15" t="s">
        <v>1647</v>
      </c>
      <c r="X2142" s="15" t="s">
        <v>2</v>
      </c>
      <c r="Y2142" s="15" t="s">
        <v>2</v>
      </c>
      <c r="Z2142" s="15" t="s">
        <v>2</v>
      </c>
      <c r="AA2142" s="15" t="s">
        <v>1648</v>
      </c>
      <c r="AB2142" s="15" t="s">
        <v>1648</v>
      </c>
      <c r="AC2142" s="15" t="s">
        <v>1648</v>
      </c>
      <c r="AD2142" s="15" t="s">
        <v>1648</v>
      </c>
      <c r="AE2142" s="15" t="s">
        <v>1648</v>
      </c>
      <c r="AF2142" s="15" t="s">
        <v>1648</v>
      </c>
      <c r="AG2142" s="15" t="s">
        <v>1648</v>
      </c>
      <c r="AH2142" s="15" t="s">
        <v>2</v>
      </c>
      <c r="AI2142" s="15" t="s">
        <v>2</v>
      </c>
      <c r="AJ2142" s="15" t="s">
        <v>2075</v>
      </c>
      <c r="AK2142" s="15" t="s">
        <v>2073</v>
      </c>
      <c r="AL2142" s="15" t="s">
        <v>10</v>
      </c>
      <c r="AM2142" s="15" t="s">
        <v>2252</v>
      </c>
      <c r="AN2142" s="16">
        <v>10</v>
      </c>
      <c r="AO2142" s="16">
        <v>10</v>
      </c>
      <c r="AP2142" s="17"/>
      <c r="AQ2142" s="17"/>
      <c r="AR2142" s="17">
        <v>45837</v>
      </c>
      <c r="AS2142" s="17"/>
      <c r="AT2142" s="17"/>
      <c r="AU2142" s="16">
        <v>1</v>
      </c>
      <c r="AV2142" s="18" t="s">
        <v>1652</v>
      </c>
      <c r="AW2142" s="17"/>
      <c r="AX2142" s="17">
        <v>45562</v>
      </c>
      <c r="AY2142" s="17">
        <v>45409</v>
      </c>
    </row>
    <row r="2143" spans="1:51" x14ac:dyDescent="0.35">
      <c r="A2143" s="18" t="str">
        <f t="shared" si="33"/>
        <v>PUASC-C70MK2EES</v>
      </c>
      <c r="B2143" s="15" t="s">
        <v>1639</v>
      </c>
      <c r="C2143" s="15" t="s">
        <v>1357</v>
      </c>
      <c r="D2143" s="15" t="s">
        <v>1367</v>
      </c>
      <c r="E2143" s="15" t="s">
        <v>2089</v>
      </c>
      <c r="F2143" s="15" t="s">
        <v>2091</v>
      </c>
      <c r="G2143" s="15" t="s">
        <v>1643</v>
      </c>
      <c r="H2143" s="15" t="s">
        <v>2</v>
      </c>
      <c r="I2143" s="15" t="s">
        <v>1637</v>
      </c>
      <c r="J2143" s="15" t="s">
        <v>2</v>
      </c>
      <c r="K2143" s="15" t="s">
        <v>1660</v>
      </c>
      <c r="L2143" s="15" t="s">
        <v>1645</v>
      </c>
      <c r="M2143" s="15" t="s">
        <v>2</v>
      </c>
      <c r="N2143" s="15" t="s">
        <v>2</v>
      </c>
      <c r="O2143" s="15" t="s">
        <v>1639</v>
      </c>
      <c r="P2143" s="15" t="s">
        <v>1637</v>
      </c>
      <c r="Q2143" s="15" t="s">
        <v>2</v>
      </c>
      <c r="R2143" s="15" t="s">
        <v>1639</v>
      </c>
      <c r="S2143" s="15" t="s">
        <v>1637</v>
      </c>
      <c r="T2143" s="15" t="s">
        <v>2</v>
      </c>
      <c r="U2143" s="15" t="s">
        <v>2071</v>
      </c>
      <c r="V2143" s="15" t="s">
        <v>2071</v>
      </c>
      <c r="W2143" s="15" t="s">
        <v>1647</v>
      </c>
      <c r="X2143" s="15" t="s">
        <v>2</v>
      </c>
      <c r="Y2143" s="15" t="s">
        <v>2</v>
      </c>
      <c r="Z2143" s="15" t="s">
        <v>2</v>
      </c>
      <c r="AA2143" s="15" t="s">
        <v>1648</v>
      </c>
      <c r="AB2143" s="15" t="s">
        <v>1648</v>
      </c>
      <c r="AC2143" s="15" t="s">
        <v>1648</v>
      </c>
      <c r="AD2143" s="15" t="s">
        <v>1648</v>
      </c>
      <c r="AE2143" s="15" t="s">
        <v>1648</v>
      </c>
      <c r="AF2143" s="15" t="s">
        <v>1648</v>
      </c>
      <c r="AG2143" s="15" t="s">
        <v>1648</v>
      </c>
      <c r="AH2143" s="15" t="s">
        <v>2</v>
      </c>
      <c r="AI2143" s="15" t="s">
        <v>2</v>
      </c>
      <c r="AJ2143" s="15" t="s">
        <v>2075</v>
      </c>
      <c r="AK2143" s="15" t="s">
        <v>2073</v>
      </c>
      <c r="AL2143" s="15" t="s">
        <v>10</v>
      </c>
      <c r="AM2143" s="15" t="s">
        <v>2252</v>
      </c>
      <c r="AN2143" s="16">
        <v>10</v>
      </c>
      <c r="AO2143" s="16">
        <v>10</v>
      </c>
      <c r="AP2143" s="17"/>
      <c r="AQ2143" s="17"/>
      <c r="AR2143" s="17">
        <v>45837</v>
      </c>
      <c r="AS2143" s="17"/>
      <c r="AT2143" s="17"/>
      <c r="AU2143" s="16">
        <v>1</v>
      </c>
      <c r="AV2143" s="18" t="s">
        <v>1652</v>
      </c>
      <c r="AW2143" s="17"/>
      <c r="AX2143" s="17">
        <v>45562</v>
      </c>
      <c r="AY2143" s="17">
        <v>45409</v>
      </c>
    </row>
    <row r="2144" spans="1:51" x14ac:dyDescent="0.35">
      <c r="A2144" s="18" t="str">
        <f t="shared" si="33"/>
        <v>PUASC-C70MK2EGK</v>
      </c>
      <c r="B2144" s="15" t="s">
        <v>1639</v>
      </c>
      <c r="C2144" s="15" t="s">
        <v>1357</v>
      </c>
      <c r="D2144" s="15" t="s">
        <v>367</v>
      </c>
      <c r="E2144" s="15" t="s">
        <v>2089</v>
      </c>
      <c r="F2144" s="15" t="s">
        <v>2091</v>
      </c>
      <c r="G2144" s="15" t="s">
        <v>1643</v>
      </c>
      <c r="H2144" s="15" t="s">
        <v>2</v>
      </c>
      <c r="I2144" s="15" t="s">
        <v>1637</v>
      </c>
      <c r="J2144" s="15" t="s">
        <v>2</v>
      </c>
      <c r="K2144" s="15" t="s">
        <v>1660</v>
      </c>
      <c r="L2144" s="15" t="s">
        <v>1645</v>
      </c>
      <c r="M2144" s="15" t="s">
        <v>2</v>
      </c>
      <c r="N2144" s="15" t="s">
        <v>2</v>
      </c>
      <c r="O2144" s="15" t="s">
        <v>1639</v>
      </c>
      <c r="P2144" s="15" t="s">
        <v>1637</v>
      </c>
      <c r="Q2144" s="15" t="s">
        <v>2</v>
      </c>
      <c r="R2144" s="15" t="s">
        <v>1639</v>
      </c>
      <c r="S2144" s="15" t="s">
        <v>1637</v>
      </c>
      <c r="T2144" s="15" t="s">
        <v>2</v>
      </c>
      <c r="U2144" s="15" t="s">
        <v>2071</v>
      </c>
      <c r="V2144" s="15" t="s">
        <v>2071</v>
      </c>
      <c r="W2144" s="15" t="s">
        <v>1647</v>
      </c>
      <c r="X2144" s="15" t="s">
        <v>2</v>
      </c>
      <c r="Y2144" s="15" t="s">
        <v>2</v>
      </c>
      <c r="Z2144" s="15" t="s">
        <v>2</v>
      </c>
      <c r="AA2144" s="15" t="s">
        <v>1648</v>
      </c>
      <c r="AB2144" s="15" t="s">
        <v>1648</v>
      </c>
      <c r="AC2144" s="15" t="s">
        <v>1648</v>
      </c>
      <c r="AD2144" s="15" t="s">
        <v>1648</v>
      </c>
      <c r="AE2144" s="15" t="s">
        <v>1648</v>
      </c>
      <c r="AF2144" s="15" t="s">
        <v>1648</v>
      </c>
      <c r="AG2144" s="15" t="s">
        <v>1648</v>
      </c>
      <c r="AH2144" s="15" t="s">
        <v>2</v>
      </c>
      <c r="AI2144" s="15" t="s">
        <v>2</v>
      </c>
      <c r="AJ2144" s="15" t="s">
        <v>2075</v>
      </c>
      <c r="AK2144" s="15" t="s">
        <v>2073</v>
      </c>
      <c r="AL2144" s="15" t="s">
        <v>10</v>
      </c>
      <c r="AM2144" s="15" t="s">
        <v>2251</v>
      </c>
      <c r="AN2144" s="16">
        <v>10</v>
      </c>
      <c r="AO2144" s="16">
        <v>10</v>
      </c>
      <c r="AP2144" s="17"/>
      <c r="AQ2144" s="17"/>
      <c r="AR2144" s="17">
        <v>45837</v>
      </c>
      <c r="AS2144" s="17"/>
      <c r="AT2144" s="17"/>
      <c r="AU2144" s="16">
        <v>1</v>
      </c>
      <c r="AV2144" s="18" t="s">
        <v>1652</v>
      </c>
      <c r="AW2144" s="17"/>
      <c r="AX2144" s="17">
        <v>45414</v>
      </c>
      <c r="AY2144" s="17">
        <v>45414</v>
      </c>
    </row>
    <row r="2145" spans="1:51" x14ac:dyDescent="0.35">
      <c r="A2145" s="18" t="str">
        <f t="shared" si="33"/>
        <v>PUASC-C70MK2EGS</v>
      </c>
      <c r="B2145" s="15" t="s">
        <v>1639</v>
      </c>
      <c r="C2145" s="15" t="s">
        <v>1357</v>
      </c>
      <c r="D2145" s="15" t="s">
        <v>368</v>
      </c>
      <c r="E2145" s="15" t="s">
        <v>2089</v>
      </c>
      <c r="F2145" s="15" t="s">
        <v>2091</v>
      </c>
      <c r="G2145" s="15" t="s">
        <v>1643</v>
      </c>
      <c r="H2145" s="15" t="s">
        <v>2</v>
      </c>
      <c r="I2145" s="15" t="s">
        <v>1637</v>
      </c>
      <c r="J2145" s="15" t="s">
        <v>2</v>
      </c>
      <c r="K2145" s="15" t="s">
        <v>1660</v>
      </c>
      <c r="L2145" s="15" t="s">
        <v>1645</v>
      </c>
      <c r="M2145" s="15" t="s">
        <v>2</v>
      </c>
      <c r="N2145" s="15" t="s">
        <v>2</v>
      </c>
      <c r="O2145" s="15" t="s">
        <v>1639</v>
      </c>
      <c r="P2145" s="15" t="s">
        <v>1637</v>
      </c>
      <c r="Q2145" s="15" t="s">
        <v>2</v>
      </c>
      <c r="R2145" s="15" t="s">
        <v>1639</v>
      </c>
      <c r="S2145" s="15" t="s">
        <v>1637</v>
      </c>
      <c r="T2145" s="15" t="s">
        <v>2</v>
      </c>
      <c r="U2145" s="15" t="s">
        <v>2071</v>
      </c>
      <c r="V2145" s="15" t="s">
        <v>2071</v>
      </c>
      <c r="W2145" s="15" t="s">
        <v>1647</v>
      </c>
      <c r="X2145" s="15" t="s">
        <v>2</v>
      </c>
      <c r="Y2145" s="15" t="s">
        <v>2</v>
      </c>
      <c r="Z2145" s="15" t="s">
        <v>2</v>
      </c>
      <c r="AA2145" s="15" t="s">
        <v>1648</v>
      </c>
      <c r="AB2145" s="15" t="s">
        <v>1648</v>
      </c>
      <c r="AC2145" s="15" t="s">
        <v>1648</v>
      </c>
      <c r="AD2145" s="15" t="s">
        <v>1648</v>
      </c>
      <c r="AE2145" s="15" t="s">
        <v>1648</v>
      </c>
      <c r="AF2145" s="15" t="s">
        <v>1648</v>
      </c>
      <c r="AG2145" s="15" t="s">
        <v>1648</v>
      </c>
      <c r="AH2145" s="15" t="s">
        <v>2</v>
      </c>
      <c r="AI2145" s="15" t="s">
        <v>2</v>
      </c>
      <c r="AJ2145" s="15" t="s">
        <v>2075</v>
      </c>
      <c r="AK2145" s="15" t="s">
        <v>2073</v>
      </c>
      <c r="AL2145" s="15" t="s">
        <v>10</v>
      </c>
      <c r="AM2145" s="15" t="s">
        <v>2251</v>
      </c>
      <c r="AN2145" s="16">
        <v>10</v>
      </c>
      <c r="AO2145" s="16">
        <v>10</v>
      </c>
      <c r="AP2145" s="17"/>
      <c r="AQ2145" s="17"/>
      <c r="AR2145" s="17">
        <v>45837</v>
      </c>
      <c r="AS2145" s="17"/>
      <c r="AT2145" s="17"/>
      <c r="AU2145" s="16">
        <v>1</v>
      </c>
      <c r="AV2145" s="18" t="s">
        <v>1652</v>
      </c>
      <c r="AW2145" s="17"/>
      <c r="AX2145" s="17">
        <v>45414</v>
      </c>
      <c r="AY2145" s="17">
        <v>45414</v>
      </c>
    </row>
    <row r="2146" spans="1:51" x14ac:dyDescent="0.35">
      <c r="A2146" s="18" t="str">
        <f t="shared" si="33"/>
        <v>PUASC-CX700E-H</v>
      </c>
      <c r="B2146" s="15" t="s">
        <v>1639</v>
      </c>
      <c r="C2146" s="15" t="s">
        <v>1357</v>
      </c>
      <c r="D2146" s="15" t="s">
        <v>372</v>
      </c>
      <c r="E2146" s="15" t="s">
        <v>2086</v>
      </c>
      <c r="F2146" s="15" t="s">
        <v>2080</v>
      </c>
      <c r="G2146" s="15" t="s">
        <v>1643</v>
      </c>
      <c r="H2146" s="15" t="s">
        <v>2</v>
      </c>
      <c r="I2146" s="15" t="s">
        <v>1637</v>
      </c>
      <c r="J2146" s="15" t="s">
        <v>2</v>
      </c>
      <c r="K2146" s="15" t="s">
        <v>2002</v>
      </c>
      <c r="L2146" s="15" t="s">
        <v>1645</v>
      </c>
      <c r="M2146" s="15" t="s">
        <v>2</v>
      </c>
      <c r="N2146" s="15" t="s">
        <v>2</v>
      </c>
      <c r="O2146" s="15" t="s">
        <v>1639</v>
      </c>
      <c r="P2146" s="15" t="s">
        <v>1637</v>
      </c>
      <c r="Q2146" s="15" t="s">
        <v>2</v>
      </c>
      <c r="R2146" s="15" t="s">
        <v>1639</v>
      </c>
      <c r="S2146" s="15" t="s">
        <v>1637</v>
      </c>
      <c r="T2146" s="15" t="s">
        <v>2</v>
      </c>
      <c r="U2146" s="15" t="s">
        <v>2071</v>
      </c>
      <c r="V2146" s="15" t="s">
        <v>2071</v>
      </c>
      <c r="W2146" s="15" t="s">
        <v>1647</v>
      </c>
      <c r="X2146" s="15" t="s">
        <v>2</v>
      </c>
      <c r="Y2146" s="15" t="s">
        <v>2</v>
      </c>
      <c r="Z2146" s="15" t="s">
        <v>2</v>
      </c>
      <c r="AA2146" s="15" t="s">
        <v>1648</v>
      </c>
      <c r="AB2146" s="15" t="s">
        <v>1648</v>
      </c>
      <c r="AC2146" s="15" t="s">
        <v>1648</v>
      </c>
      <c r="AD2146" s="15" t="s">
        <v>1648</v>
      </c>
      <c r="AE2146" s="15" t="s">
        <v>1648</v>
      </c>
      <c r="AF2146" s="15" t="s">
        <v>1648</v>
      </c>
      <c r="AG2146" s="15" t="s">
        <v>1648</v>
      </c>
      <c r="AH2146" s="15" t="s">
        <v>2</v>
      </c>
      <c r="AI2146" s="15" t="s">
        <v>2</v>
      </c>
      <c r="AJ2146" s="15" t="s">
        <v>2075</v>
      </c>
      <c r="AK2146" s="15" t="s">
        <v>2073</v>
      </c>
      <c r="AL2146" s="15" t="s">
        <v>10</v>
      </c>
      <c r="AM2146" s="15" t="s">
        <v>2251</v>
      </c>
      <c r="AN2146" s="16">
        <v>10</v>
      </c>
      <c r="AO2146" s="16">
        <v>10</v>
      </c>
      <c r="AP2146" s="17"/>
      <c r="AQ2146" s="17"/>
      <c r="AR2146" s="17">
        <v>45837</v>
      </c>
      <c r="AS2146" s="17"/>
      <c r="AT2146" s="17"/>
      <c r="AU2146" s="16">
        <v>1</v>
      </c>
      <c r="AV2146" s="18" t="s">
        <v>1652</v>
      </c>
      <c r="AW2146" s="17"/>
      <c r="AX2146" s="17">
        <v>45531</v>
      </c>
      <c r="AY2146" s="17">
        <v>45414</v>
      </c>
    </row>
    <row r="2147" spans="1:51" x14ac:dyDescent="0.35">
      <c r="A2147" s="18" t="str">
        <f t="shared" si="33"/>
        <v>PUASC-CX700E-K</v>
      </c>
      <c r="B2147" s="15" t="s">
        <v>1639</v>
      </c>
      <c r="C2147" s="15" t="s">
        <v>1357</v>
      </c>
      <c r="D2147" s="15" t="s">
        <v>373</v>
      </c>
      <c r="E2147" s="15" t="s">
        <v>2086</v>
      </c>
      <c r="F2147" s="15" t="s">
        <v>2080</v>
      </c>
      <c r="G2147" s="15" t="s">
        <v>1643</v>
      </c>
      <c r="H2147" s="15" t="s">
        <v>2</v>
      </c>
      <c r="I2147" s="15" t="s">
        <v>1637</v>
      </c>
      <c r="J2147" s="15" t="s">
        <v>2</v>
      </c>
      <c r="K2147" s="15" t="s">
        <v>2002</v>
      </c>
      <c r="L2147" s="15" t="s">
        <v>1645</v>
      </c>
      <c r="M2147" s="15" t="s">
        <v>2</v>
      </c>
      <c r="N2147" s="15" t="s">
        <v>2</v>
      </c>
      <c r="O2147" s="15" t="s">
        <v>1639</v>
      </c>
      <c r="P2147" s="15" t="s">
        <v>1637</v>
      </c>
      <c r="Q2147" s="15" t="s">
        <v>2</v>
      </c>
      <c r="R2147" s="15" t="s">
        <v>1639</v>
      </c>
      <c r="S2147" s="15" t="s">
        <v>1637</v>
      </c>
      <c r="T2147" s="15" t="s">
        <v>2</v>
      </c>
      <c r="U2147" s="15" t="s">
        <v>2071</v>
      </c>
      <c r="V2147" s="15" t="s">
        <v>2071</v>
      </c>
      <c r="W2147" s="15" t="s">
        <v>1647</v>
      </c>
      <c r="X2147" s="15" t="s">
        <v>2</v>
      </c>
      <c r="Y2147" s="15" t="s">
        <v>2</v>
      </c>
      <c r="Z2147" s="15" t="s">
        <v>2</v>
      </c>
      <c r="AA2147" s="15" t="s">
        <v>1648</v>
      </c>
      <c r="AB2147" s="15" t="s">
        <v>1648</v>
      </c>
      <c r="AC2147" s="15" t="s">
        <v>1648</v>
      </c>
      <c r="AD2147" s="15" t="s">
        <v>1648</v>
      </c>
      <c r="AE2147" s="15" t="s">
        <v>1648</v>
      </c>
      <c r="AF2147" s="15" t="s">
        <v>1648</v>
      </c>
      <c r="AG2147" s="15" t="s">
        <v>1648</v>
      </c>
      <c r="AH2147" s="15" t="s">
        <v>2</v>
      </c>
      <c r="AI2147" s="15" t="s">
        <v>2</v>
      </c>
      <c r="AJ2147" s="15" t="s">
        <v>2075</v>
      </c>
      <c r="AK2147" s="15" t="s">
        <v>2073</v>
      </c>
      <c r="AL2147" s="15" t="s">
        <v>10</v>
      </c>
      <c r="AM2147" s="15" t="s">
        <v>2251</v>
      </c>
      <c r="AN2147" s="16">
        <v>10</v>
      </c>
      <c r="AO2147" s="16">
        <v>10</v>
      </c>
      <c r="AP2147" s="17"/>
      <c r="AQ2147" s="17"/>
      <c r="AR2147" s="17">
        <v>45837</v>
      </c>
      <c r="AS2147" s="17"/>
      <c r="AT2147" s="17"/>
      <c r="AU2147" s="16">
        <v>1</v>
      </c>
      <c r="AV2147" s="18" t="s">
        <v>1652</v>
      </c>
      <c r="AW2147" s="17"/>
      <c r="AX2147" s="17">
        <v>45531</v>
      </c>
      <c r="AY2147" s="17">
        <v>45414</v>
      </c>
    </row>
    <row r="2148" spans="1:51" x14ac:dyDescent="0.35">
      <c r="A2148" s="18" t="str">
        <f t="shared" si="33"/>
        <v>PUASC-CX700E-T</v>
      </c>
      <c r="B2148" s="15" t="s">
        <v>1639</v>
      </c>
      <c r="C2148" s="15" t="s">
        <v>1357</v>
      </c>
      <c r="D2148" s="15" t="s">
        <v>374</v>
      </c>
      <c r="E2148" s="15" t="s">
        <v>2086</v>
      </c>
      <c r="F2148" s="15" t="s">
        <v>2080</v>
      </c>
      <c r="G2148" s="15" t="s">
        <v>1643</v>
      </c>
      <c r="H2148" s="15" t="s">
        <v>2</v>
      </c>
      <c r="I2148" s="15" t="s">
        <v>1637</v>
      </c>
      <c r="J2148" s="15" t="s">
        <v>2</v>
      </c>
      <c r="K2148" s="15" t="s">
        <v>2002</v>
      </c>
      <c r="L2148" s="15" t="s">
        <v>1645</v>
      </c>
      <c r="M2148" s="15" t="s">
        <v>2</v>
      </c>
      <c r="N2148" s="15" t="s">
        <v>2</v>
      </c>
      <c r="O2148" s="15" t="s">
        <v>1639</v>
      </c>
      <c r="P2148" s="15" t="s">
        <v>1637</v>
      </c>
      <c r="Q2148" s="15" t="s">
        <v>2</v>
      </c>
      <c r="R2148" s="15" t="s">
        <v>1639</v>
      </c>
      <c r="S2148" s="15" t="s">
        <v>1637</v>
      </c>
      <c r="T2148" s="15" t="s">
        <v>2</v>
      </c>
      <c r="U2148" s="15" t="s">
        <v>2071</v>
      </c>
      <c r="V2148" s="15" t="s">
        <v>2071</v>
      </c>
      <c r="W2148" s="15" t="s">
        <v>1647</v>
      </c>
      <c r="X2148" s="15" t="s">
        <v>2</v>
      </c>
      <c r="Y2148" s="15" t="s">
        <v>2</v>
      </c>
      <c r="Z2148" s="15" t="s">
        <v>2</v>
      </c>
      <c r="AA2148" s="15" t="s">
        <v>1648</v>
      </c>
      <c r="AB2148" s="15" t="s">
        <v>1648</v>
      </c>
      <c r="AC2148" s="15" t="s">
        <v>1648</v>
      </c>
      <c r="AD2148" s="15" t="s">
        <v>1648</v>
      </c>
      <c r="AE2148" s="15" t="s">
        <v>1648</v>
      </c>
      <c r="AF2148" s="15" t="s">
        <v>1648</v>
      </c>
      <c r="AG2148" s="15" t="s">
        <v>1648</v>
      </c>
      <c r="AH2148" s="15" t="s">
        <v>2</v>
      </c>
      <c r="AI2148" s="15" t="s">
        <v>2</v>
      </c>
      <c r="AJ2148" s="15" t="s">
        <v>2075</v>
      </c>
      <c r="AK2148" s="15" t="s">
        <v>2073</v>
      </c>
      <c r="AL2148" s="15" t="s">
        <v>10</v>
      </c>
      <c r="AM2148" s="15" t="s">
        <v>2251</v>
      </c>
      <c r="AN2148" s="16">
        <v>10</v>
      </c>
      <c r="AO2148" s="16">
        <v>10</v>
      </c>
      <c r="AP2148" s="17"/>
      <c r="AQ2148" s="17"/>
      <c r="AR2148" s="17">
        <v>45837</v>
      </c>
      <c r="AS2148" s="17"/>
      <c r="AT2148" s="17"/>
      <c r="AU2148" s="16">
        <v>1</v>
      </c>
      <c r="AV2148" s="18" t="s">
        <v>1652</v>
      </c>
      <c r="AW2148" s="17"/>
      <c r="AX2148" s="17">
        <v>45531</v>
      </c>
      <c r="AY2148" s="17">
        <v>45414</v>
      </c>
    </row>
    <row r="2149" spans="1:51" x14ac:dyDescent="0.35">
      <c r="A2149" s="18" t="str">
        <f t="shared" si="33"/>
        <v>PUASC-HC200EE-K</v>
      </c>
      <c r="B2149" s="15" t="s">
        <v>1639</v>
      </c>
      <c r="C2149" s="15" t="s">
        <v>1357</v>
      </c>
      <c r="D2149" s="15" t="s">
        <v>1368</v>
      </c>
      <c r="E2149" s="15" t="s">
        <v>2089</v>
      </c>
      <c r="F2149" s="15" t="s">
        <v>2077</v>
      </c>
      <c r="G2149" s="15" t="s">
        <v>1643</v>
      </c>
      <c r="H2149" s="15" t="s">
        <v>2</v>
      </c>
      <c r="I2149" s="15" t="s">
        <v>1637</v>
      </c>
      <c r="J2149" s="15" t="s">
        <v>2</v>
      </c>
      <c r="K2149" s="15" t="s">
        <v>1660</v>
      </c>
      <c r="L2149" s="15" t="s">
        <v>1645</v>
      </c>
      <c r="M2149" s="15" t="s">
        <v>2</v>
      </c>
      <c r="N2149" s="15" t="s">
        <v>2</v>
      </c>
      <c r="O2149" s="15" t="s">
        <v>1639</v>
      </c>
      <c r="P2149" s="15" t="s">
        <v>1637</v>
      </c>
      <c r="Q2149" s="15" t="s">
        <v>2</v>
      </c>
      <c r="R2149" s="15" t="s">
        <v>1639</v>
      </c>
      <c r="S2149" s="15" t="s">
        <v>1637</v>
      </c>
      <c r="T2149" s="15" t="s">
        <v>2</v>
      </c>
      <c r="U2149" s="15" t="s">
        <v>2042</v>
      </c>
      <c r="V2149" s="15" t="s">
        <v>2042</v>
      </c>
      <c r="W2149" s="15" t="s">
        <v>1647</v>
      </c>
      <c r="X2149" s="15" t="s">
        <v>2</v>
      </c>
      <c r="Y2149" s="15" t="s">
        <v>2</v>
      </c>
      <c r="Z2149" s="15" t="s">
        <v>2</v>
      </c>
      <c r="AA2149" s="15" t="s">
        <v>1648</v>
      </c>
      <c r="AB2149" s="15" t="s">
        <v>1648</v>
      </c>
      <c r="AC2149" s="15" t="s">
        <v>1648</v>
      </c>
      <c r="AD2149" s="15" t="s">
        <v>1648</v>
      </c>
      <c r="AE2149" s="15" t="s">
        <v>1648</v>
      </c>
      <c r="AF2149" s="15" t="s">
        <v>1648</v>
      </c>
      <c r="AG2149" s="15" t="s">
        <v>1648</v>
      </c>
      <c r="AH2149" s="15" t="s">
        <v>2</v>
      </c>
      <c r="AI2149" s="15" t="s">
        <v>2</v>
      </c>
      <c r="AJ2149" s="15" t="s">
        <v>2078</v>
      </c>
      <c r="AK2149" s="15" t="s">
        <v>2024</v>
      </c>
      <c r="AL2149" s="15" t="s">
        <v>10</v>
      </c>
      <c r="AM2149" s="15" t="s">
        <v>2252</v>
      </c>
      <c r="AN2149" s="16">
        <v>10</v>
      </c>
      <c r="AO2149" s="16">
        <v>10</v>
      </c>
      <c r="AP2149" s="17"/>
      <c r="AQ2149" s="17"/>
      <c r="AR2149" s="17">
        <v>45837</v>
      </c>
      <c r="AS2149" s="17"/>
      <c r="AT2149" s="17"/>
      <c r="AU2149" s="16">
        <v>1</v>
      </c>
      <c r="AV2149" s="18" t="s">
        <v>1652</v>
      </c>
      <c r="AW2149" s="17"/>
      <c r="AX2149" s="17">
        <v>45471</v>
      </c>
      <c r="AY2149" s="17">
        <v>45409</v>
      </c>
    </row>
    <row r="2150" spans="1:51" x14ac:dyDescent="0.35">
      <c r="A2150" s="18" t="str">
        <f t="shared" si="33"/>
        <v>PUASC-HC200EE-W</v>
      </c>
      <c r="B2150" s="15" t="s">
        <v>1639</v>
      </c>
      <c r="C2150" s="15" t="s">
        <v>1357</v>
      </c>
      <c r="D2150" s="15" t="s">
        <v>1369</v>
      </c>
      <c r="E2150" s="15" t="s">
        <v>2089</v>
      </c>
      <c r="F2150" s="15" t="s">
        <v>2077</v>
      </c>
      <c r="G2150" s="15" t="s">
        <v>1643</v>
      </c>
      <c r="H2150" s="15" t="s">
        <v>2</v>
      </c>
      <c r="I2150" s="15" t="s">
        <v>1637</v>
      </c>
      <c r="J2150" s="15" t="s">
        <v>2</v>
      </c>
      <c r="K2150" s="15" t="s">
        <v>1660</v>
      </c>
      <c r="L2150" s="15" t="s">
        <v>1645</v>
      </c>
      <c r="M2150" s="15" t="s">
        <v>2</v>
      </c>
      <c r="N2150" s="15" t="s">
        <v>2</v>
      </c>
      <c r="O2150" s="15" t="s">
        <v>1639</v>
      </c>
      <c r="P2150" s="15" t="s">
        <v>1637</v>
      </c>
      <c r="Q2150" s="15" t="s">
        <v>2</v>
      </c>
      <c r="R2150" s="15" t="s">
        <v>1639</v>
      </c>
      <c r="S2150" s="15" t="s">
        <v>1637</v>
      </c>
      <c r="T2150" s="15" t="s">
        <v>2</v>
      </c>
      <c r="U2150" s="15" t="s">
        <v>2042</v>
      </c>
      <c r="V2150" s="15" t="s">
        <v>2042</v>
      </c>
      <c r="W2150" s="15" t="s">
        <v>1647</v>
      </c>
      <c r="X2150" s="15" t="s">
        <v>2</v>
      </c>
      <c r="Y2150" s="15" t="s">
        <v>2</v>
      </c>
      <c r="Z2150" s="15" t="s">
        <v>2</v>
      </c>
      <c r="AA2150" s="15" t="s">
        <v>1648</v>
      </c>
      <c r="AB2150" s="15" t="s">
        <v>1648</v>
      </c>
      <c r="AC2150" s="15" t="s">
        <v>1648</v>
      </c>
      <c r="AD2150" s="15" t="s">
        <v>1648</v>
      </c>
      <c r="AE2150" s="15" t="s">
        <v>1648</v>
      </c>
      <c r="AF2150" s="15" t="s">
        <v>1648</v>
      </c>
      <c r="AG2150" s="15" t="s">
        <v>1648</v>
      </c>
      <c r="AH2150" s="15" t="s">
        <v>2</v>
      </c>
      <c r="AI2150" s="15" t="s">
        <v>2</v>
      </c>
      <c r="AJ2150" s="15" t="s">
        <v>2078</v>
      </c>
      <c r="AK2150" s="15" t="s">
        <v>2024</v>
      </c>
      <c r="AL2150" s="15" t="s">
        <v>10</v>
      </c>
      <c r="AM2150" s="15" t="s">
        <v>2252</v>
      </c>
      <c r="AN2150" s="16">
        <v>10</v>
      </c>
      <c r="AO2150" s="16">
        <v>10</v>
      </c>
      <c r="AP2150" s="17"/>
      <c r="AQ2150" s="17"/>
      <c r="AR2150" s="17">
        <v>45837</v>
      </c>
      <c r="AS2150" s="17"/>
      <c r="AT2150" s="17"/>
      <c r="AU2150" s="16">
        <v>1</v>
      </c>
      <c r="AV2150" s="18" t="s">
        <v>1652</v>
      </c>
      <c r="AW2150" s="17"/>
      <c r="AX2150" s="17">
        <v>45471</v>
      </c>
      <c r="AY2150" s="17">
        <v>45409</v>
      </c>
    </row>
    <row r="2151" spans="1:51" x14ac:dyDescent="0.35">
      <c r="A2151" s="18" t="str">
        <f t="shared" si="33"/>
        <v>PUASC-HC410EE-K</v>
      </c>
      <c r="B2151" s="15" t="s">
        <v>1639</v>
      </c>
      <c r="C2151" s="15" t="s">
        <v>1357</v>
      </c>
      <c r="D2151" s="15" t="s">
        <v>1370</v>
      </c>
      <c r="E2151" s="15" t="s">
        <v>2089</v>
      </c>
      <c r="F2151" s="15" t="s">
        <v>2077</v>
      </c>
      <c r="G2151" s="15" t="s">
        <v>1643</v>
      </c>
      <c r="H2151" s="15" t="s">
        <v>2</v>
      </c>
      <c r="I2151" s="15" t="s">
        <v>1637</v>
      </c>
      <c r="J2151" s="15" t="s">
        <v>2</v>
      </c>
      <c r="K2151" s="15" t="s">
        <v>1660</v>
      </c>
      <c r="L2151" s="15" t="s">
        <v>1645</v>
      </c>
      <c r="M2151" s="15" t="s">
        <v>2</v>
      </c>
      <c r="N2151" s="15" t="s">
        <v>2</v>
      </c>
      <c r="O2151" s="15" t="s">
        <v>1639</v>
      </c>
      <c r="P2151" s="15" t="s">
        <v>1637</v>
      </c>
      <c r="Q2151" s="15" t="s">
        <v>2</v>
      </c>
      <c r="R2151" s="15" t="s">
        <v>1639</v>
      </c>
      <c r="S2151" s="15" t="s">
        <v>1637</v>
      </c>
      <c r="T2151" s="15" t="s">
        <v>2</v>
      </c>
      <c r="U2151" s="15" t="s">
        <v>2042</v>
      </c>
      <c r="V2151" s="15" t="s">
        <v>2042</v>
      </c>
      <c r="W2151" s="15" t="s">
        <v>1647</v>
      </c>
      <c r="X2151" s="15" t="s">
        <v>2</v>
      </c>
      <c r="Y2151" s="15" t="s">
        <v>2</v>
      </c>
      <c r="Z2151" s="15" t="s">
        <v>2</v>
      </c>
      <c r="AA2151" s="15" t="s">
        <v>1648</v>
      </c>
      <c r="AB2151" s="15" t="s">
        <v>1648</v>
      </c>
      <c r="AC2151" s="15" t="s">
        <v>1648</v>
      </c>
      <c r="AD2151" s="15" t="s">
        <v>1648</v>
      </c>
      <c r="AE2151" s="15" t="s">
        <v>1648</v>
      </c>
      <c r="AF2151" s="15" t="s">
        <v>1648</v>
      </c>
      <c r="AG2151" s="15" t="s">
        <v>1648</v>
      </c>
      <c r="AH2151" s="15" t="s">
        <v>2</v>
      </c>
      <c r="AI2151" s="15" t="s">
        <v>2</v>
      </c>
      <c r="AJ2151" s="15" t="s">
        <v>2078</v>
      </c>
      <c r="AK2151" s="15" t="s">
        <v>2024</v>
      </c>
      <c r="AL2151" s="15" t="s">
        <v>10</v>
      </c>
      <c r="AM2151" s="15" t="s">
        <v>2252</v>
      </c>
      <c r="AN2151" s="16">
        <v>10</v>
      </c>
      <c r="AO2151" s="16">
        <v>10</v>
      </c>
      <c r="AP2151" s="17"/>
      <c r="AQ2151" s="17"/>
      <c r="AR2151" s="17">
        <v>45837</v>
      </c>
      <c r="AS2151" s="17"/>
      <c r="AT2151" s="17"/>
      <c r="AU2151" s="16">
        <v>1</v>
      </c>
      <c r="AV2151" s="18" t="s">
        <v>1652</v>
      </c>
      <c r="AW2151" s="17"/>
      <c r="AX2151" s="17">
        <v>45471</v>
      </c>
      <c r="AY2151" s="17">
        <v>45409</v>
      </c>
    </row>
    <row r="2152" spans="1:51" x14ac:dyDescent="0.35">
      <c r="A2152" s="18" t="str">
        <f t="shared" si="33"/>
        <v>PUASC-MAX3500GS</v>
      </c>
      <c r="B2152" s="15" t="s">
        <v>1639</v>
      </c>
      <c r="C2152" s="15" t="s">
        <v>1357</v>
      </c>
      <c r="D2152" s="15" t="s">
        <v>1371</v>
      </c>
      <c r="E2152" s="15" t="s">
        <v>2076</v>
      </c>
      <c r="F2152" s="15" t="s">
        <v>2084</v>
      </c>
      <c r="G2152" s="15" t="s">
        <v>1643</v>
      </c>
      <c r="H2152" s="15" t="s">
        <v>2</v>
      </c>
      <c r="I2152" s="15" t="s">
        <v>1637</v>
      </c>
      <c r="J2152" s="15" t="s">
        <v>2</v>
      </c>
      <c r="K2152" s="15" t="s">
        <v>1660</v>
      </c>
      <c r="L2152" s="15" t="s">
        <v>1645</v>
      </c>
      <c r="M2152" s="15" t="s">
        <v>2</v>
      </c>
      <c r="N2152" s="15" t="s">
        <v>2</v>
      </c>
      <c r="O2152" s="15" t="s">
        <v>1639</v>
      </c>
      <c r="P2152" s="15" t="s">
        <v>1637</v>
      </c>
      <c r="Q2152" s="15" t="s">
        <v>2</v>
      </c>
      <c r="R2152" s="15" t="s">
        <v>1639</v>
      </c>
      <c r="S2152" s="15" t="s">
        <v>1637</v>
      </c>
      <c r="T2152" s="15" t="s">
        <v>2</v>
      </c>
      <c r="U2152" s="15" t="s">
        <v>2042</v>
      </c>
      <c r="V2152" s="15" t="s">
        <v>2042</v>
      </c>
      <c r="W2152" s="15" t="s">
        <v>1647</v>
      </c>
      <c r="X2152" s="15" t="s">
        <v>2</v>
      </c>
      <c r="Y2152" s="15" t="s">
        <v>2</v>
      </c>
      <c r="Z2152" s="15" t="s">
        <v>2</v>
      </c>
      <c r="AA2152" s="15" t="s">
        <v>1648</v>
      </c>
      <c r="AB2152" s="15" t="s">
        <v>1648</v>
      </c>
      <c r="AC2152" s="15" t="s">
        <v>1648</v>
      </c>
      <c r="AD2152" s="15" t="s">
        <v>1648</v>
      </c>
      <c r="AE2152" s="15" t="s">
        <v>1648</v>
      </c>
      <c r="AF2152" s="15" t="s">
        <v>1648</v>
      </c>
      <c r="AG2152" s="15" t="s">
        <v>1648</v>
      </c>
      <c r="AH2152" s="15" t="s">
        <v>2</v>
      </c>
      <c r="AI2152" s="15" t="s">
        <v>2</v>
      </c>
      <c r="AJ2152" s="15" t="s">
        <v>2085</v>
      </c>
      <c r="AK2152" s="15" t="s">
        <v>2024</v>
      </c>
      <c r="AL2152" s="15" t="s">
        <v>10</v>
      </c>
      <c r="AM2152" s="15" t="s">
        <v>2252</v>
      </c>
      <c r="AN2152" s="16">
        <v>10</v>
      </c>
      <c r="AO2152" s="16">
        <v>10</v>
      </c>
      <c r="AP2152" s="17"/>
      <c r="AQ2152" s="17"/>
      <c r="AR2152" s="17">
        <v>45837</v>
      </c>
      <c r="AS2152" s="17"/>
      <c r="AT2152" s="17"/>
      <c r="AU2152" s="16">
        <v>1</v>
      </c>
      <c r="AV2152" s="18" t="s">
        <v>1652</v>
      </c>
      <c r="AW2152" s="17"/>
      <c r="AX2152" s="17">
        <v>45471</v>
      </c>
      <c r="AY2152" s="17">
        <v>45409</v>
      </c>
    </row>
    <row r="2153" spans="1:51" x14ac:dyDescent="0.35">
      <c r="A2153" s="18" t="str">
        <f t="shared" si="33"/>
        <v>PUASC-PM250EE-K</v>
      </c>
      <c r="B2153" s="15" t="s">
        <v>1639</v>
      </c>
      <c r="C2153" s="15" t="s">
        <v>1357</v>
      </c>
      <c r="D2153" s="15" t="s">
        <v>1372</v>
      </c>
      <c r="E2153" s="15" t="s">
        <v>2076</v>
      </c>
      <c r="F2153" s="15" t="s">
        <v>2077</v>
      </c>
      <c r="G2153" s="15" t="s">
        <v>1643</v>
      </c>
      <c r="H2153" s="15" t="s">
        <v>2</v>
      </c>
      <c r="I2153" s="15" t="s">
        <v>1637</v>
      </c>
      <c r="J2153" s="15" t="s">
        <v>2</v>
      </c>
      <c r="K2153" s="15" t="s">
        <v>1660</v>
      </c>
      <c r="L2153" s="15" t="s">
        <v>1645</v>
      </c>
      <c r="M2153" s="15" t="s">
        <v>2</v>
      </c>
      <c r="N2153" s="15" t="s">
        <v>2</v>
      </c>
      <c r="O2153" s="15" t="s">
        <v>1639</v>
      </c>
      <c r="P2153" s="15" t="s">
        <v>1637</v>
      </c>
      <c r="Q2153" s="15" t="s">
        <v>2</v>
      </c>
      <c r="R2153" s="15" t="s">
        <v>1639</v>
      </c>
      <c r="S2153" s="15" t="s">
        <v>1637</v>
      </c>
      <c r="T2153" s="15" t="s">
        <v>2</v>
      </c>
      <c r="U2153" s="15" t="s">
        <v>2042</v>
      </c>
      <c r="V2153" s="15" t="s">
        <v>2042</v>
      </c>
      <c r="W2153" s="15" t="s">
        <v>1647</v>
      </c>
      <c r="X2153" s="15" t="s">
        <v>2</v>
      </c>
      <c r="Y2153" s="15" t="s">
        <v>2</v>
      </c>
      <c r="Z2153" s="15" t="s">
        <v>2</v>
      </c>
      <c r="AA2153" s="15" t="s">
        <v>1648</v>
      </c>
      <c r="AB2153" s="15" t="s">
        <v>1648</v>
      </c>
      <c r="AC2153" s="15" t="s">
        <v>1648</v>
      </c>
      <c r="AD2153" s="15" t="s">
        <v>1648</v>
      </c>
      <c r="AE2153" s="15" t="s">
        <v>1648</v>
      </c>
      <c r="AF2153" s="15" t="s">
        <v>1648</v>
      </c>
      <c r="AG2153" s="15" t="s">
        <v>1648</v>
      </c>
      <c r="AH2153" s="15" t="s">
        <v>2</v>
      </c>
      <c r="AI2153" s="15" t="s">
        <v>2</v>
      </c>
      <c r="AJ2153" s="15" t="s">
        <v>2078</v>
      </c>
      <c r="AK2153" s="15" t="s">
        <v>2024</v>
      </c>
      <c r="AL2153" s="15" t="s">
        <v>10</v>
      </c>
      <c r="AM2153" s="15" t="s">
        <v>2252</v>
      </c>
      <c r="AN2153" s="16">
        <v>10</v>
      </c>
      <c r="AO2153" s="16">
        <v>10</v>
      </c>
      <c r="AP2153" s="17"/>
      <c r="AQ2153" s="17"/>
      <c r="AR2153" s="17">
        <v>45837</v>
      </c>
      <c r="AS2153" s="17"/>
      <c r="AT2153" s="17"/>
      <c r="AU2153" s="16">
        <v>1</v>
      </c>
      <c r="AV2153" s="18" t="s">
        <v>1652</v>
      </c>
      <c r="AW2153" s="17"/>
      <c r="AX2153" s="17">
        <v>45471</v>
      </c>
      <c r="AY2153" s="17">
        <v>45409</v>
      </c>
    </row>
    <row r="2154" spans="1:51" x14ac:dyDescent="0.35">
      <c r="A2154" s="18" t="str">
        <f t="shared" si="33"/>
        <v>PUASC-PM250EE-S</v>
      </c>
      <c r="B2154" s="15" t="s">
        <v>1639</v>
      </c>
      <c r="C2154" s="15" t="s">
        <v>1357</v>
      </c>
      <c r="D2154" s="15" t="s">
        <v>1373</v>
      </c>
      <c r="E2154" s="15" t="s">
        <v>2076</v>
      </c>
      <c r="F2154" s="15" t="s">
        <v>2077</v>
      </c>
      <c r="G2154" s="15" t="s">
        <v>1643</v>
      </c>
      <c r="H2154" s="15" t="s">
        <v>2</v>
      </c>
      <c r="I2154" s="15" t="s">
        <v>1637</v>
      </c>
      <c r="J2154" s="15" t="s">
        <v>2</v>
      </c>
      <c r="K2154" s="15" t="s">
        <v>1660</v>
      </c>
      <c r="L2154" s="15" t="s">
        <v>1645</v>
      </c>
      <c r="M2154" s="15" t="s">
        <v>2</v>
      </c>
      <c r="N2154" s="15" t="s">
        <v>2</v>
      </c>
      <c r="O2154" s="15" t="s">
        <v>1639</v>
      </c>
      <c r="P2154" s="15" t="s">
        <v>1637</v>
      </c>
      <c r="Q2154" s="15" t="s">
        <v>2</v>
      </c>
      <c r="R2154" s="15" t="s">
        <v>1639</v>
      </c>
      <c r="S2154" s="15" t="s">
        <v>1637</v>
      </c>
      <c r="T2154" s="15" t="s">
        <v>2</v>
      </c>
      <c r="U2154" s="15" t="s">
        <v>2042</v>
      </c>
      <c r="V2154" s="15" t="s">
        <v>2042</v>
      </c>
      <c r="W2154" s="15" t="s">
        <v>1647</v>
      </c>
      <c r="X2154" s="15" t="s">
        <v>2</v>
      </c>
      <c r="Y2154" s="15" t="s">
        <v>2</v>
      </c>
      <c r="Z2154" s="15" t="s">
        <v>2</v>
      </c>
      <c r="AA2154" s="15" t="s">
        <v>1648</v>
      </c>
      <c r="AB2154" s="15" t="s">
        <v>1648</v>
      </c>
      <c r="AC2154" s="15" t="s">
        <v>1648</v>
      </c>
      <c r="AD2154" s="15" t="s">
        <v>1648</v>
      </c>
      <c r="AE2154" s="15" t="s">
        <v>1648</v>
      </c>
      <c r="AF2154" s="15" t="s">
        <v>1648</v>
      </c>
      <c r="AG2154" s="15" t="s">
        <v>1648</v>
      </c>
      <c r="AH2154" s="15" t="s">
        <v>2</v>
      </c>
      <c r="AI2154" s="15" t="s">
        <v>2</v>
      </c>
      <c r="AJ2154" s="15" t="s">
        <v>2078</v>
      </c>
      <c r="AK2154" s="15" t="s">
        <v>2024</v>
      </c>
      <c r="AL2154" s="15" t="s">
        <v>10</v>
      </c>
      <c r="AM2154" s="15" t="s">
        <v>2252</v>
      </c>
      <c r="AN2154" s="16">
        <v>10</v>
      </c>
      <c r="AO2154" s="16">
        <v>10</v>
      </c>
      <c r="AP2154" s="17"/>
      <c r="AQ2154" s="17"/>
      <c r="AR2154" s="17">
        <v>45837</v>
      </c>
      <c r="AS2154" s="17"/>
      <c r="AT2154" s="17"/>
      <c r="AU2154" s="16">
        <v>1</v>
      </c>
      <c r="AV2154" s="18" t="s">
        <v>1652</v>
      </c>
      <c r="AW2154" s="17"/>
      <c r="AX2154" s="17">
        <v>45471</v>
      </c>
      <c r="AY2154" s="17">
        <v>45409</v>
      </c>
    </row>
    <row r="2155" spans="1:51" x14ac:dyDescent="0.35">
      <c r="A2155" s="18" t="str">
        <f t="shared" si="33"/>
        <v>PUASC-PMX802EES</v>
      </c>
      <c r="B2155" s="15" t="s">
        <v>1639</v>
      </c>
      <c r="C2155" s="15" t="s">
        <v>1357</v>
      </c>
      <c r="D2155" s="15" t="s">
        <v>1374</v>
      </c>
      <c r="E2155" s="15" t="s">
        <v>2076</v>
      </c>
      <c r="F2155" s="15" t="s">
        <v>2077</v>
      </c>
      <c r="G2155" s="15" t="s">
        <v>1643</v>
      </c>
      <c r="H2155" s="15" t="s">
        <v>2</v>
      </c>
      <c r="I2155" s="15" t="s">
        <v>1637</v>
      </c>
      <c r="J2155" s="15" t="s">
        <v>2</v>
      </c>
      <c r="K2155" s="15" t="s">
        <v>1660</v>
      </c>
      <c r="L2155" s="15" t="s">
        <v>1645</v>
      </c>
      <c r="M2155" s="15" t="s">
        <v>2</v>
      </c>
      <c r="N2155" s="15" t="s">
        <v>2</v>
      </c>
      <c r="O2155" s="15" t="s">
        <v>1639</v>
      </c>
      <c r="P2155" s="15" t="s">
        <v>1637</v>
      </c>
      <c r="Q2155" s="15" t="s">
        <v>2</v>
      </c>
      <c r="R2155" s="15" t="s">
        <v>1639</v>
      </c>
      <c r="S2155" s="15" t="s">
        <v>1637</v>
      </c>
      <c r="T2155" s="15" t="s">
        <v>2</v>
      </c>
      <c r="U2155" s="15" t="s">
        <v>2042</v>
      </c>
      <c r="V2155" s="15" t="s">
        <v>2042</v>
      </c>
      <c r="W2155" s="15" t="s">
        <v>1647</v>
      </c>
      <c r="X2155" s="15" t="s">
        <v>2</v>
      </c>
      <c r="Y2155" s="15" t="s">
        <v>2</v>
      </c>
      <c r="Z2155" s="15" t="s">
        <v>2</v>
      </c>
      <c r="AA2155" s="15" t="s">
        <v>1648</v>
      </c>
      <c r="AB2155" s="15" t="s">
        <v>1648</v>
      </c>
      <c r="AC2155" s="15" t="s">
        <v>1648</v>
      </c>
      <c r="AD2155" s="15" t="s">
        <v>1648</v>
      </c>
      <c r="AE2155" s="15" t="s">
        <v>1648</v>
      </c>
      <c r="AF2155" s="15" t="s">
        <v>1648</v>
      </c>
      <c r="AG2155" s="15" t="s">
        <v>1648</v>
      </c>
      <c r="AH2155" s="15" t="s">
        <v>2</v>
      </c>
      <c r="AI2155" s="15" t="s">
        <v>2</v>
      </c>
      <c r="AJ2155" s="15" t="s">
        <v>2078</v>
      </c>
      <c r="AK2155" s="15" t="s">
        <v>2024</v>
      </c>
      <c r="AL2155" s="15" t="s">
        <v>10</v>
      </c>
      <c r="AM2155" s="15" t="s">
        <v>2252</v>
      </c>
      <c r="AN2155" s="16">
        <v>10</v>
      </c>
      <c r="AO2155" s="16">
        <v>10</v>
      </c>
      <c r="AP2155" s="17"/>
      <c r="AQ2155" s="17"/>
      <c r="AR2155" s="17">
        <v>45837</v>
      </c>
      <c r="AS2155" s="17"/>
      <c r="AT2155" s="17"/>
      <c r="AU2155" s="16">
        <v>1</v>
      </c>
      <c r="AV2155" s="18" t="s">
        <v>1652</v>
      </c>
      <c r="AW2155" s="17"/>
      <c r="AX2155" s="17">
        <v>45471</v>
      </c>
      <c r="AY2155" s="17">
        <v>45409</v>
      </c>
    </row>
    <row r="2156" spans="1:51" x14ac:dyDescent="0.35">
      <c r="A2156" s="18" t="str">
        <f t="shared" si="33"/>
        <v>PUASC-PMX90EE-K</v>
      </c>
      <c r="B2156" s="15" t="s">
        <v>1639</v>
      </c>
      <c r="C2156" s="15" t="s">
        <v>1357</v>
      </c>
      <c r="D2156" s="15" t="s">
        <v>1375</v>
      </c>
      <c r="E2156" s="15" t="s">
        <v>2076</v>
      </c>
      <c r="F2156" s="15" t="s">
        <v>2077</v>
      </c>
      <c r="G2156" s="15" t="s">
        <v>1643</v>
      </c>
      <c r="H2156" s="15" t="s">
        <v>2</v>
      </c>
      <c r="I2156" s="15" t="s">
        <v>1637</v>
      </c>
      <c r="J2156" s="15" t="s">
        <v>2</v>
      </c>
      <c r="K2156" s="15" t="s">
        <v>1660</v>
      </c>
      <c r="L2156" s="15" t="s">
        <v>1645</v>
      </c>
      <c r="M2156" s="15" t="s">
        <v>2</v>
      </c>
      <c r="N2156" s="15" t="s">
        <v>2</v>
      </c>
      <c r="O2156" s="15" t="s">
        <v>1639</v>
      </c>
      <c r="P2156" s="15" t="s">
        <v>1637</v>
      </c>
      <c r="Q2156" s="15" t="s">
        <v>2</v>
      </c>
      <c r="R2156" s="15" t="s">
        <v>1639</v>
      </c>
      <c r="S2156" s="15" t="s">
        <v>1637</v>
      </c>
      <c r="T2156" s="15" t="s">
        <v>2</v>
      </c>
      <c r="U2156" s="15" t="s">
        <v>2042</v>
      </c>
      <c r="V2156" s="15" t="s">
        <v>2042</v>
      </c>
      <c r="W2156" s="15" t="s">
        <v>1647</v>
      </c>
      <c r="X2156" s="15" t="s">
        <v>2</v>
      </c>
      <c r="Y2156" s="15" t="s">
        <v>2</v>
      </c>
      <c r="Z2156" s="15" t="s">
        <v>2</v>
      </c>
      <c r="AA2156" s="15" t="s">
        <v>1648</v>
      </c>
      <c r="AB2156" s="15" t="s">
        <v>1648</v>
      </c>
      <c r="AC2156" s="15" t="s">
        <v>1648</v>
      </c>
      <c r="AD2156" s="15" t="s">
        <v>1648</v>
      </c>
      <c r="AE2156" s="15" t="s">
        <v>1648</v>
      </c>
      <c r="AF2156" s="15" t="s">
        <v>1648</v>
      </c>
      <c r="AG2156" s="15" t="s">
        <v>1648</v>
      </c>
      <c r="AH2156" s="15" t="s">
        <v>2</v>
      </c>
      <c r="AI2156" s="15" t="s">
        <v>2</v>
      </c>
      <c r="AJ2156" s="15" t="s">
        <v>2078</v>
      </c>
      <c r="AK2156" s="15" t="s">
        <v>2024</v>
      </c>
      <c r="AL2156" s="15" t="s">
        <v>10</v>
      </c>
      <c r="AM2156" s="15" t="s">
        <v>2252</v>
      </c>
      <c r="AN2156" s="16">
        <v>10</v>
      </c>
      <c r="AO2156" s="16">
        <v>10</v>
      </c>
      <c r="AP2156" s="17"/>
      <c r="AQ2156" s="17"/>
      <c r="AR2156" s="17">
        <v>45837</v>
      </c>
      <c r="AS2156" s="17"/>
      <c r="AT2156" s="17"/>
      <c r="AU2156" s="16">
        <v>1</v>
      </c>
      <c r="AV2156" s="18" t="s">
        <v>1652</v>
      </c>
      <c r="AW2156" s="17"/>
      <c r="AX2156" s="17">
        <v>45471</v>
      </c>
      <c r="AY2156" s="17">
        <v>45409</v>
      </c>
    </row>
    <row r="2157" spans="1:51" x14ac:dyDescent="0.35">
      <c r="A2157" s="18" t="str">
        <f t="shared" si="33"/>
        <v>PUASC-TMAX15GSK</v>
      </c>
      <c r="B2157" s="15" t="s">
        <v>1639</v>
      </c>
      <c r="C2157" s="15" t="s">
        <v>1357</v>
      </c>
      <c r="D2157" s="15" t="s">
        <v>1376</v>
      </c>
      <c r="E2157" s="15" t="s">
        <v>2086</v>
      </c>
      <c r="F2157" s="15" t="s">
        <v>2107</v>
      </c>
      <c r="G2157" s="15" t="s">
        <v>1643</v>
      </c>
      <c r="H2157" s="15" t="s">
        <v>2</v>
      </c>
      <c r="I2157" s="15" t="s">
        <v>1637</v>
      </c>
      <c r="J2157" s="15" t="s">
        <v>2</v>
      </c>
      <c r="K2157" s="15" t="s">
        <v>1660</v>
      </c>
      <c r="L2157" s="15" t="s">
        <v>1645</v>
      </c>
      <c r="M2157" s="15" t="s">
        <v>2</v>
      </c>
      <c r="N2157" s="15" t="s">
        <v>2</v>
      </c>
      <c r="O2157" s="15" t="s">
        <v>1639</v>
      </c>
      <c r="P2157" s="15" t="s">
        <v>1637</v>
      </c>
      <c r="Q2157" s="15" t="s">
        <v>2</v>
      </c>
      <c r="R2157" s="15" t="s">
        <v>1639</v>
      </c>
      <c r="S2157" s="15" t="s">
        <v>1637</v>
      </c>
      <c r="T2157" s="15" t="s">
        <v>2</v>
      </c>
      <c r="U2157" s="15" t="s">
        <v>2022</v>
      </c>
      <c r="V2157" s="15" t="s">
        <v>2022</v>
      </c>
      <c r="W2157" s="15" t="s">
        <v>1647</v>
      </c>
      <c r="X2157" s="15" t="s">
        <v>2</v>
      </c>
      <c r="Y2157" s="15" t="s">
        <v>2</v>
      </c>
      <c r="Z2157" s="15" t="s">
        <v>2</v>
      </c>
      <c r="AA2157" s="15" t="s">
        <v>1648</v>
      </c>
      <c r="AB2157" s="15" t="s">
        <v>1648</v>
      </c>
      <c r="AC2157" s="15" t="s">
        <v>1648</v>
      </c>
      <c r="AD2157" s="15" t="s">
        <v>1648</v>
      </c>
      <c r="AE2157" s="15" t="s">
        <v>1648</v>
      </c>
      <c r="AF2157" s="15" t="s">
        <v>1648</v>
      </c>
      <c r="AG2157" s="15" t="s">
        <v>1648</v>
      </c>
      <c r="AH2157" s="15" t="s">
        <v>2</v>
      </c>
      <c r="AI2157" s="15" t="s">
        <v>2</v>
      </c>
      <c r="AJ2157" s="15" t="s">
        <v>2085</v>
      </c>
      <c r="AK2157" s="15" t="s">
        <v>2024</v>
      </c>
      <c r="AL2157" s="15" t="s">
        <v>10</v>
      </c>
      <c r="AM2157" s="15" t="s">
        <v>2252</v>
      </c>
      <c r="AN2157" s="16">
        <v>10</v>
      </c>
      <c r="AO2157" s="16">
        <v>10</v>
      </c>
      <c r="AP2157" s="17"/>
      <c r="AQ2157" s="17"/>
      <c r="AR2157" s="17">
        <v>45837</v>
      </c>
      <c r="AS2157" s="17"/>
      <c r="AT2157" s="17"/>
      <c r="AU2157" s="16">
        <v>1</v>
      </c>
      <c r="AV2157" s="18" t="s">
        <v>1652</v>
      </c>
      <c r="AW2157" s="17"/>
      <c r="AX2157" s="17">
        <v>45471</v>
      </c>
      <c r="AY2157" s="17">
        <v>45409</v>
      </c>
    </row>
    <row r="2158" spans="1:51" x14ac:dyDescent="0.35">
      <c r="A2158" s="18" t="str">
        <f t="shared" si="33"/>
        <v>PUASC-TMAX45GSK</v>
      </c>
      <c r="B2158" s="15" t="s">
        <v>1639</v>
      </c>
      <c r="C2158" s="15" t="s">
        <v>1357</v>
      </c>
      <c r="D2158" s="15" t="s">
        <v>1377</v>
      </c>
      <c r="E2158" s="15" t="s">
        <v>2086</v>
      </c>
      <c r="F2158" s="15" t="s">
        <v>2107</v>
      </c>
      <c r="G2158" s="15" t="s">
        <v>1643</v>
      </c>
      <c r="H2158" s="15" t="s">
        <v>2</v>
      </c>
      <c r="I2158" s="15" t="s">
        <v>1637</v>
      </c>
      <c r="J2158" s="15" t="s">
        <v>2</v>
      </c>
      <c r="K2158" s="15" t="s">
        <v>1660</v>
      </c>
      <c r="L2158" s="15" t="s">
        <v>1645</v>
      </c>
      <c r="M2158" s="15" t="s">
        <v>2</v>
      </c>
      <c r="N2158" s="15" t="s">
        <v>2</v>
      </c>
      <c r="O2158" s="15" t="s">
        <v>1639</v>
      </c>
      <c r="P2158" s="15" t="s">
        <v>1637</v>
      </c>
      <c r="Q2158" s="15" t="s">
        <v>2</v>
      </c>
      <c r="R2158" s="15" t="s">
        <v>1639</v>
      </c>
      <c r="S2158" s="15" t="s">
        <v>1637</v>
      </c>
      <c r="T2158" s="15" t="s">
        <v>2</v>
      </c>
      <c r="U2158" s="15" t="s">
        <v>2022</v>
      </c>
      <c r="V2158" s="15" t="s">
        <v>2022</v>
      </c>
      <c r="W2158" s="15" t="s">
        <v>1647</v>
      </c>
      <c r="X2158" s="15" t="s">
        <v>2</v>
      </c>
      <c r="Y2158" s="15" t="s">
        <v>2</v>
      </c>
      <c r="Z2158" s="15" t="s">
        <v>2</v>
      </c>
      <c r="AA2158" s="15" t="s">
        <v>1648</v>
      </c>
      <c r="AB2158" s="15" t="s">
        <v>1648</v>
      </c>
      <c r="AC2158" s="15" t="s">
        <v>1648</v>
      </c>
      <c r="AD2158" s="15" t="s">
        <v>1648</v>
      </c>
      <c r="AE2158" s="15" t="s">
        <v>1648</v>
      </c>
      <c r="AF2158" s="15" t="s">
        <v>1648</v>
      </c>
      <c r="AG2158" s="15" t="s">
        <v>1648</v>
      </c>
      <c r="AH2158" s="15" t="s">
        <v>2</v>
      </c>
      <c r="AI2158" s="15" t="s">
        <v>2</v>
      </c>
      <c r="AJ2158" s="15" t="s">
        <v>2085</v>
      </c>
      <c r="AK2158" s="15" t="s">
        <v>2024</v>
      </c>
      <c r="AL2158" s="15" t="s">
        <v>10</v>
      </c>
      <c r="AM2158" s="15" t="s">
        <v>2252</v>
      </c>
      <c r="AN2158" s="16">
        <v>10</v>
      </c>
      <c r="AO2158" s="16">
        <v>10</v>
      </c>
      <c r="AP2158" s="17"/>
      <c r="AQ2158" s="17"/>
      <c r="AR2158" s="17">
        <v>45837</v>
      </c>
      <c r="AS2158" s="17"/>
      <c r="AT2158" s="17"/>
      <c r="AU2158" s="16">
        <v>1</v>
      </c>
      <c r="AV2158" s="18" t="s">
        <v>1652</v>
      </c>
      <c r="AW2158" s="17"/>
      <c r="AX2158" s="17">
        <v>45471</v>
      </c>
      <c r="AY2158" s="17">
        <v>45409</v>
      </c>
    </row>
    <row r="2159" spans="1:51" x14ac:dyDescent="0.35">
      <c r="A2159" s="18" t="str">
        <f t="shared" si="33"/>
        <v>PUASC-UA30GS-K</v>
      </c>
      <c r="B2159" s="15" t="s">
        <v>1639</v>
      </c>
      <c r="C2159" s="15" t="s">
        <v>1357</v>
      </c>
      <c r="D2159" s="15" t="s">
        <v>1378</v>
      </c>
      <c r="E2159" s="15" t="s">
        <v>2086</v>
      </c>
      <c r="F2159" s="15" t="s">
        <v>2107</v>
      </c>
      <c r="G2159" s="15" t="s">
        <v>1643</v>
      </c>
      <c r="H2159" s="15" t="s">
        <v>2</v>
      </c>
      <c r="I2159" s="15" t="s">
        <v>1637</v>
      </c>
      <c r="J2159" s="15" t="s">
        <v>2</v>
      </c>
      <c r="K2159" s="15" t="s">
        <v>1660</v>
      </c>
      <c r="L2159" s="15" t="s">
        <v>1645</v>
      </c>
      <c r="M2159" s="15" t="s">
        <v>2</v>
      </c>
      <c r="N2159" s="15" t="s">
        <v>2</v>
      </c>
      <c r="O2159" s="15" t="s">
        <v>1639</v>
      </c>
      <c r="P2159" s="15" t="s">
        <v>1637</v>
      </c>
      <c r="Q2159" s="15" t="s">
        <v>2</v>
      </c>
      <c r="R2159" s="15" t="s">
        <v>1639</v>
      </c>
      <c r="S2159" s="15" t="s">
        <v>1637</v>
      </c>
      <c r="T2159" s="15" t="s">
        <v>2</v>
      </c>
      <c r="U2159" s="15" t="s">
        <v>2042</v>
      </c>
      <c r="V2159" s="15" t="s">
        <v>2042</v>
      </c>
      <c r="W2159" s="15" t="s">
        <v>1647</v>
      </c>
      <c r="X2159" s="15" t="s">
        <v>2</v>
      </c>
      <c r="Y2159" s="15" t="s">
        <v>2</v>
      </c>
      <c r="Z2159" s="15" t="s">
        <v>2</v>
      </c>
      <c r="AA2159" s="15" t="s">
        <v>1648</v>
      </c>
      <c r="AB2159" s="15" t="s">
        <v>1648</v>
      </c>
      <c r="AC2159" s="15" t="s">
        <v>1648</v>
      </c>
      <c r="AD2159" s="15" t="s">
        <v>1648</v>
      </c>
      <c r="AE2159" s="15" t="s">
        <v>1648</v>
      </c>
      <c r="AF2159" s="15" t="s">
        <v>1648</v>
      </c>
      <c r="AG2159" s="15" t="s">
        <v>1648</v>
      </c>
      <c r="AH2159" s="15" t="s">
        <v>2</v>
      </c>
      <c r="AI2159" s="15" t="s">
        <v>2</v>
      </c>
      <c r="AJ2159" s="15" t="s">
        <v>2085</v>
      </c>
      <c r="AK2159" s="15" t="s">
        <v>2024</v>
      </c>
      <c r="AL2159" s="15" t="s">
        <v>10</v>
      </c>
      <c r="AM2159" s="15" t="s">
        <v>2252</v>
      </c>
      <c r="AN2159" s="16">
        <v>10</v>
      </c>
      <c r="AO2159" s="16">
        <v>10</v>
      </c>
      <c r="AP2159" s="17"/>
      <c r="AQ2159" s="17"/>
      <c r="AR2159" s="17">
        <v>45837</v>
      </c>
      <c r="AS2159" s="17"/>
      <c r="AT2159" s="17"/>
      <c r="AU2159" s="16">
        <v>1</v>
      </c>
      <c r="AV2159" s="18" t="s">
        <v>1652</v>
      </c>
      <c r="AW2159" s="17"/>
      <c r="AX2159" s="17">
        <v>45471</v>
      </c>
      <c r="AY2159" s="17">
        <v>45409</v>
      </c>
    </row>
    <row r="2160" spans="1:51" x14ac:dyDescent="0.35">
      <c r="A2160" s="18" t="str">
        <f t="shared" si="33"/>
        <v>PUASC-UX100EE-K</v>
      </c>
      <c r="B2160" s="15" t="s">
        <v>1639</v>
      </c>
      <c r="C2160" s="15" t="s">
        <v>1357</v>
      </c>
      <c r="D2160" s="15" t="s">
        <v>1379</v>
      </c>
      <c r="E2160" s="15" t="s">
        <v>2076</v>
      </c>
      <c r="F2160" s="15" t="s">
        <v>2084</v>
      </c>
      <c r="G2160" s="15" t="s">
        <v>1643</v>
      </c>
      <c r="H2160" s="15" t="s">
        <v>2</v>
      </c>
      <c r="I2160" s="15" t="s">
        <v>1637</v>
      </c>
      <c r="J2160" s="15" t="s">
        <v>2</v>
      </c>
      <c r="K2160" s="15" t="s">
        <v>1660</v>
      </c>
      <c r="L2160" s="15" t="s">
        <v>1645</v>
      </c>
      <c r="M2160" s="15" t="s">
        <v>2</v>
      </c>
      <c r="N2160" s="15" t="s">
        <v>2</v>
      </c>
      <c r="O2160" s="15" t="s">
        <v>1639</v>
      </c>
      <c r="P2160" s="15" t="s">
        <v>1637</v>
      </c>
      <c r="Q2160" s="15" t="s">
        <v>2</v>
      </c>
      <c r="R2160" s="15" t="s">
        <v>1639</v>
      </c>
      <c r="S2160" s="15" t="s">
        <v>1637</v>
      </c>
      <c r="T2160" s="15" t="s">
        <v>2</v>
      </c>
      <c r="U2160" s="15" t="s">
        <v>2042</v>
      </c>
      <c r="V2160" s="15" t="s">
        <v>2042</v>
      </c>
      <c r="W2160" s="15" t="s">
        <v>1647</v>
      </c>
      <c r="X2160" s="15" t="s">
        <v>2</v>
      </c>
      <c r="Y2160" s="15" t="s">
        <v>2</v>
      </c>
      <c r="Z2160" s="15" t="s">
        <v>2</v>
      </c>
      <c r="AA2160" s="15" t="s">
        <v>1648</v>
      </c>
      <c r="AB2160" s="15" t="s">
        <v>1648</v>
      </c>
      <c r="AC2160" s="15" t="s">
        <v>1648</v>
      </c>
      <c r="AD2160" s="15" t="s">
        <v>1648</v>
      </c>
      <c r="AE2160" s="15" t="s">
        <v>1648</v>
      </c>
      <c r="AF2160" s="15" t="s">
        <v>1648</v>
      </c>
      <c r="AG2160" s="15" t="s">
        <v>1648</v>
      </c>
      <c r="AH2160" s="15" t="s">
        <v>2</v>
      </c>
      <c r="AI2160" s="15" t="s">
        <v>2</v>
      </c>
      <c r="AJ2160" s="15" t="s">
        <v>2085</v>
      </c>
      <c r="AK2160" s="15" t="s">
        <v>2024</v>
      </c>
      <c r="AL2160" s="15" t="s">
        <v>10</v>
      </c>
      <c r="AM2160" s="15" t="s">
        <v>2252</v>
      </c>
      <c r="AN2160" s="16">
        <v>10</v>
      </c>
      <c r="AO2160" s="16">
        <v>10</v>
      </c>
      <c r="AP2160" s="17"/>
      <c r="AQ2160" s="17"/>
      <c r="AR2160" s="17">
        <v>45837</v>
      </c>
      <c r="AS2160" s="17"/>
      <c r="AT2160" s="17"/>
      <c r="AU2160" s="16">
        <v>1</v>
      </c>
      <c r="AV2160" s="18" t="s">
        <v>1652</v>
      </c>
      <c r="AW2160" s="17"/>
      <c r="AX2160" s="17">
        <v>45471</v>
      </c>
      <c r="AY2160" s="17">
        <v>45409</v>
      </c>
    </row>
    <row r="2161" spans="1:51" x14ac:dyDescent="0.35">
      <c r="A2161" s="18" t="str">
        <f t="shared" si="33"/>
        <v>PUASD-B2510WTS</v>
      </c>
      <c r="B2161" s="15" t="s">
        <v>1639</v>
      </c>
      <c r="C2161" s="15" t="s">
        <v>1357</v>
      </c>
      <c r="D2161" s="15" t="s">
        <v>1474</v>
      </c>
      <c r="E2161" s="15" t="s">
        <v>2108</v>
      </c>
      <c r="F2161" s="15" t="s">
        <v>2109</v>
      </c>
      <c r="G2161" s="15" t="s">
        <v>1643</v>
      </c>
      <c r="H2161" s="15" t="s">
        <v>2</v>
      </c>
      <c r="I2161" s="15" t="s">
        <v>1637</v>
      </c>
      <c r="J2161" s="15" t="s">
        <v>2</v>
      </c>
      <c r="K2161" s="15" t="s">
        <v>1660</v>
      </c>
      <c r="L2161" s="15" t="s">
        <v>1645</v>
      </c>
      <c r="M2161" s="15" t="s">
        <v>2</v>
      </c>
      <c r="N2161" s="15" t="s">
        <v>2</v>
      </c>
      <c r="O2161" s="15" t="s">
        <v>1639</v>
      </c>
      <c r="P2161" s="15" t="s">
        <v>1637</v>
      </c>
      <c r="Q2161" s="15" t="s">
        <v>2</v>
      </c>
      <c r="R2161" s="15" t="s">
        <v>1639</v>
      </c>
      <c r="S2161" s="15" t="s">
        <v>1637</v>
      </c>
      <c r="T2161" s="15" t="s">
        <v>2</v>
      </c>
      <c r="U2161" s="15" t="s">
        <v>1966</v>
      </c>
      <c r="V2161" s="15" t="s">
        <v>1966</v>
      </c>
      <c r="W2161" s="15" t="s">
        <v>1647</v>
      </c>
      <c r="X2161" s="15" t="s">
        <v>2</v>
      </c>
      <c r="Y2161" s="15" t="s">
        <v>2</v>
      </c>
      <c r="Z2161" s="15" t="s">
        <v>2</v>
      </c>
      <c r="AA2161" s="15" t="s">
        <v>1648</v>
      </c>
      <c r="AB2161" s="15" t="s">
        <v>1648</v>
      </c>
      <c r="AC2161" s="15" t="s">
        <v>1648</v>
      </c>
      <c r="AD2161" s="15" t="s">
        <v>1648</v>
      </c>
      <c r="AE2161" s="15" t="s">
        <v>1648</v>
      </c>
      <c r="AF2161" s="15" t="s">
        <v>1648</v>
      </c>
      <c r="AG2161" s="15" t="s">
        <v>1648</v>
      </c>
      <c r="AH2161" s="15" t="s">
        <v>2</v>
      </c>
      <c r="AI2161" s="15" t="s">
        <v>2</v>
      </c>
      <c r="AJ2161" s="15" t="s">
        <v>2110</v>
      </c>
      <c r="AK2161" s="15" t="s">
        <v>2111</v>
      </c>
      <c r="AL2161" s="15" t="s">
        <v>1045</v>
      </c>
      <c r="AM2161" s="15" t="s">
        <v>2252</v>
      </c>
      <c r="AN2161" s="16">
        <v>10</v>
      </c>
      <c r="AO2161" s="16">
        <v>10</v>
      </c>
      <c r="AP2161" s="17"/>
      <c r="AQ2161" s="17"/>
      <c r="AR2161" s="17">
        <v>45837</v>
      </c>
      <c r="AS2161" s="17"/>
      <c r="AT2161" s="17"/>
      <c r="AU2161" s="16">
        <v>1</v>
      </c>
      <c r="AV2161" s="18" t="s">
        <v>1652</v>
      </c>
      <c r="AW2161" s="17"/>
      <c r="AX2161" s="17">
        <v>45471</v>
      </c>
      <c r="AY2161" s="17">
        <v>45409</v>
      </c>
    </row>
    <row r="2162" spans="1:51" x14ac:dyDescent="0.35">
      <c r="A2162" s="18" t="str">
        <f t="shared" si="33"/>
        <v>PUASD-R2530KTS</v>
      </c>
      <c r="B2162" s="15" t="s">
        <v>1639</v>
      </c>
      <c r="C2162" s="15" t="s">
        <v>1357</v>
      </c>
      <c r="D2162" s="15" t="s">
        <v>1475</v>
      </c>
      <c r="E2162" s="15" t="s">
        <v>2108</v>
      </c>
      <c r="F2162" s="15" t="s">
        <v>2109</v>
      </c>
      <c r="G2162" s="15" t="s">
        <v>1643</v>
      </c>
      <c r="H2162" s="15" t="s">
        <v>2</v>
      </c>
      <c r="I2162" s="15" t="s">
        <v>1637</v>
      </c>
      <c r="J2162" s="15" t="s">
        <v>2</v>
      </c>
      <c r="K2162" s="15" t="s">
        <v>1660</v>
      </c>
      <c r="L2162" s="15" t="s">
        <v>1645</v>
      </c>
      <c r="M2162" s="15" t="s">
        <v>2</v>
      </c>
      <c r="N2162" s="15" t="s">
        <v>2</v>
      </c>
      <c r="O2162" s="15" t="s">
        <v>1639</v>
      </c>
      <c r="P2162" s="15" t="s">
        <v>1637</v>
      </c>
      <c r="Q2162" s="15" t="s">
        <v>2</v>
      </c>
      <c r="R2162" s="15" t="s">
        <v>1639</v>
      </c>
      <c r="S2162" s="15" t="s">
        <v>1637</v>
      </c>
      <c r="T2162" s="15" t="s">
        <v>2</v>
      </c>
      <c r="U2162" s="15" t="s">
        <v>1966</v>
      </c>
      <c r="V2162" s="15" t="s">
        <v>1966</v>
      </c>
      <c r="W2162" s="15" t="s">
        <v>1647</v>
      </c>
      <c r="X2162" s="15" t="s">
        <v>2</v>
      </c>
      <c r="Y2162" s="15" t="s">
        <v>2</v>
      </c>
      <c r="Z2162" s="15" t="s">
        <v>2</v>
      </c>
      <c r="AA2162" s="15" t="s">
        <v>1648</v>
      </c>
      <c r="AB2162" s="15" t="s">
        <v>1648</v>
      </c>
      <c r="AC2162" s="15" t="s">
        <v>1648</v>
      </c>
      <c r="AD2162" s="15" t="s">
        <v>1648</v>
      </c>
      <c r="AE2162" s="15" t="s">
        <v>1648</v>
      </c>
      <c r="AF2162" s="15" t="s">
        <v>1648</v>
      </c>
      <c r="AG2162" s="15" t="s">
        <v>1648</v>
      </c>
      <c r="AH2162" s="15" t="s">
        <v>2</v>
      </c>
      <c r="AI2162" s="15" t="s">
        <v>2</v>
      </c>
      <c r="AJ2162" s="15" t="s">
        <v>2110</v>
      </c>
      <c r="AK2162" s="15" t="s">
        <v>2111</v>
      </c>
      <c r="AL2162" s="15" t="s">
        <v>1045</v>
      </c>
      <c r="AM2162" s="15" t="s">
        <v>2252</v>
      </c>
      <c r="AN2162" s="16">
        <v>10</v>
      </c>
      <c r="AO2162" s="16">
        <v>10</v>
      </c>
      <c r="AP2162" s="17"/>
      <c r="AQ2162" s="17"/>
      <c r="AR2162" s="17">
        <v>45837</v>
      </c>
      <c r="AS2162" s="17"/>
      <c r="AT2162" s="17"/>
      <c r="AU2162" s="16">
        <v>1</v>
      </c>
      <c r="AV2162" s="18" t="s">
        <v>1652</v>
      </c>
      <c r="AW2162" s="17"/>
      <c r="AX2162" s="17">
        <v>45471</v>
      </c>
      <c r="AY2162" s="17">
        <v>45409</v>
      </c>
    </row>
    <row r="2163" spans="1:51" x14ac:dyDescent="0.35">
      <c r="A2163" s="18" t="str">
        <f t="shared" si="33"/>
        <v>PUASD-YR2550STS</v>
      </c>
      <c r="B2163" s="15" t="s">
        <v>1639</v>
      </c>
      <c r="C2163" s="15" t="s">
        <v>1357</v>
      </c>
      <c r="D2163" s="15" t="s">
        <v>1476</v>
      </c>
      <c r="E2163" s="15" t="s">
        <v>2108</v>
      </c>
      <c r="F2163" s="15" t="s">
        <v>2109</v>
      </c>
      <c r="G2163" s="15" t="s">
        <v>1643</v>
      </c>
      <c r="H2163" s="15" t="s">
        <v>2</v>
      </c>
      <c r="I2163" s="15" t="s">
        <v>1637</v>
      </c>
      <c r="J2163" s="15" t="s">
        <v>2</v>
      </c>
      <c r="K2163" s="15" t="s">
        <v>1660</v>
      </c>
      <c r="L2163" s="15" t="s">
        <v>1645</v>
      </c>
      <c r="M2163" s="15" t="s">
        <v>2</v>
      </c>
      <c r="N2163" s="15" t="s">
        <v>2</v>
      </c>
      <c r="O2163" s="15" t="s">
        <v>1639</v>
      </c>
      <c r="P2163" s="15" t="s">
        <v>1637</v>
      </c>
      <c r="Q2163" s="15" t="s">
        <v>2</v>
      </c>
      <c r="R2163" s="15" t="s">
        <v>1639</v>
      </c>
      <c r="S2163" s="15" t="s">
        <v>1637</v>
      </c>
      <c r="T2163" s="15" t="s">
        <v>2</v>
      </c>
      <c r="U2163" s="15" t="s">
        <v>1966</v>
      </c>
      <c r="V2163" s="15" t="s">
        <v>1966</v>
      </c>
      <c r="W2163" s="15" t="s">
        <v>1647</v>
      </c>
      <c r="X2163" s="15" t="s">
        <v>2</v>
      </c>
      <c r="Y2163" s="15" t="s">
        <v>2</v>
      </c>
      <c r="Z2163" s="15" t="s">
        <v>2</v>
      </c>
      <c r="AA2163" s="15" t="s">
        <v>1648</v>
      </c>
      <c r="AB2163" s="15" t="s">
        <v>1648</v>
      </c>
      <c r="AC2163" s="15" t="s">
        <v>1648</v>
      </c>
      <c r="AD2163" s="15" t="s">
        <v>1648</v>
      </c>
      <c r="AE2163" s="15" t="s">
        <v>1648</v>
      </c>
      <c r="AF2163" s="15" t="s">
        <v>1648</v>
      </c>
      <c r="AG2163" s="15" t="s">
        <v>1648</v>
      </c>
      <c r="AH2163" s="15" t="s">
        <v>2</v>
      </c>
      <c r="AI2163" s="15" t="s">
        <v>2</v>
      </c>
      <c r="AJ2163" s="15" t="s">
        <v>2110</v>
      </c>
      <c r="AK2163" s="15" t="s">
        <v>2111</v>
      </c>
      <c r="AL2163" s="15" t="s">
        <v>1045</v>
      </c>
      <c r="AM2163" s="15" t="s">
        <v>2252</v>
      </c>
      <c r="AN2163" s="16">
        <v>10</v>
      </c>
      <c r="AO2163" s="16">
        <v>10</v>
      </c>
      <c r="AP2163" s="17"/>
      <c r="AQ2163" s="17"/>
      <c r="AR2163" s="17">
        <v>45837</v>
      </c>
      <c r="AS2163" s="17"/>
      <c r="AT2163" s="17"/>
      <c r="AU2163" s="16">
        <v>1</v>
      </c>
      <c r="AV2163" s="18" t="s">
        <v>1652</v>
      </c>
      <c r="AW2163" s="17"/>
      <c r="AX2163" s="17">
        <v>45471</v>
      </c>
      <c r="AY2163" s="17">
        <v>45409</v>
      </c>
    </row>
    <row r="2164" spans="1:51" x14ac:dyDescent="0.35">
      <c r="A2164" s="18" t="str">
        <f t="shared" si="33"/>
        <v>PUASD-ZP2000KTS</v>
      </c>
      <c r="B2164" s="15" t="s">
        <v>1639</v>
      </c>
      <c r="C2164" s="15" t="s">
        <v>1357</v>
      </c>
      <c r="D2164" s="15" t="s">
        <v>1477</v>
      </c>
      <c r="E2164" s="15" t="s">
        <v>2108</v>
      </c>
      <c r="F2164" s="15" t="s">
        <v>2109</v>
      </c>
      <c r="G2164" s="15" t="s">
        <v>1643</v>
      </c>
      <c r="H2164" s="15" t="s">
        <v>2</v>
      </c>
      <c r="I2164" s="15" t="s">
        <v>1637</v>
      </c>
      <c r="J2164" s="15" t="s">
        <v>2</v>
      </c>
      <c r="K2164" s="15" t="s">
        <v>1660</v>
      </c>
      <c r="L2164" s="15" t="s">
        <v>1645</v>
      </c>
      <c r="M2164" s="15" t="s">
        <v>2</v>
      </c>
      <c r="N2164" s="15" t="s">
        <v>2</v>
      </c>
      <c r="O2164" s="15" t="s">
        <v>1639</v>
      </c>
      <c r="P2164" s="15" t="s">
        <v>1637</v>
      </c>
      <c r="Q2164" s="15" t="s">
        <v>2</v>
      </c>
      <c r="R2164" s="15" t="s">
        <v>1639</v>
      </c>
      <c r="S2164" s="15" t="s">
        <v>1637</v>
      </c>
      <c r="T2164" s="15" t="s">
        <v>2</v>
      </c>
      <c r="U2164" s="15" t="s">
        <v>1966</v>
      </c>
      <c r="V2164" s="15" t="s">
        <v>1966</v>
      </c>
      <c r="W2164" s="15" t="s">
        <v>1647</v>
      </c>
      <c r="X2164" s="15" t="s">
        <v>2</v>
      </c>
      <c r="Y2164" s="15" t="s">
        <v>2</v>
      </c>
      <c r="Z2164" s="15" t="s">
        <v>2</v>
      </c>
      <c r="AA2164" s="15" t="s">
        <v>1648</v>
      </c>
      <c r="AB2164" s="15" t="s">
        <v>1648</v>
      </c>
      <c r="AC2164" s="15" t="s">
        <v>1648</v>
      </c>
      <c r="AD2164" s="15" t="s">
        <v>1648</v>
      </c>
      <c r="AE2164" s="15" t="s">
        <v>1648</v>
      </c>
      <c r="AF2164" s="15" t="s">
        <v>1648</v>
      </c>
      <c r="AG2164" s="15" t="s">
        <v>1648</v>
      </c>
      <c r="AH2164" s="15" t="s">
        <v>2</v>
      </c>
      <c r="AI2164" s="15" t="s">
        <v>2</v>
      </c>
      <c r="AJ2164" s="15" t="s">
        <v>2110</v>
      </c>
      <c r="AK2164" s="15" t="s">
        <v>2111</v>
      </c>
      <c r="AL2164" s="15" t="s">
        <v>1045</v>
      </c>
      <c r="AM2164" s="15" t="s">
        <v>2252</v>
      </c>
      <c r="AN2164" s="16">
        <v>10</v>
      </c>
      <c r="AO2164" s="16">
        <v>10</v>
      </c>
      <c r="AP2164" s="17"/>
      <c r="AQ2164" s="17"/>
      <c r="AR2164" s="17">
        <v>45837</v>
      </c>
      <c r="AS2164" s="17"/>
      <c r="AT2164" s="17"/>
      <c r="AU2164" s="16">
        <v>1</v>
      </c>
      <c r="AV2164" s="18" t="s">
        <v>1652</v>
      </c>
      <c r="AW2164" s="17"/>
      <c r="AX2164" s="17">
        <v>45499</v>
      </c>
      <c r="AY2164" s="17">
        <v>45409</v>
      </c>
    </row>
    <row r="2165" spans="1:51" x14ac:dyDescent="0.35">
      <c r="A2165" s="18" t="str">
        <f t="shared" si="33"/>
        <v>PUASL-1200GR2ES</v>
      </c>
      <c r="B2165" s="15" t="s">
        <v>1639</v>
      </c>
      <c r="C2165" s="15" t="s">
        <v>1357</v>
      </c>
      <c r="D2165" s="15" t="s">
        <v>453</v>
      </c>
      <c r="E2165" s="15" t="s">
        <v>2112</v>
      </c>
      <c r="F2165" s="15" t="s">
        <v>2114</v>
      </c>
      <c r="G2165" s="15" t="s">
        <v>1643</v>
      </c>
      <c r="H2165" s="15" t="s">
        <v>2</v>
      </c>
      <c r="I2165" s="15" t="s">
        <v>1637</v>
      </c>
      <c r="J2165" s="15" t="s">
        <v>2</v>
      </c>
      <c r="K2165" s="15" t="s">
        <v>1660</v>
      </c>
      <c r="L2165" s="15" t="s">
        <v>1645</v>
      </c>
      <c r="M2165" s="15" t="s">
        <v>2</v>
      </c>
      <c r="N2165" s="15" t="s">
        <v>2</v>
      </c>
      <c r="O2165" s="15" t="s">
        <v>1639</v>
      </c>
      <c r="P2165" s="15" t="s">
        <v>1637</v>
      </c>
      <c r="Q2165" s="15" t="s">
        <v>2</v>
      </c>
      <c r="R2165" s="15" t="s">
        <v>1639</v>
      </c>
      <c r="S2165" s="15" t="s">
        <v>1637</v>
      </c>
      <c r="T2165" s="15" t="s">
        <v>2</v>
      </c>
      <c r="U2165" s="15" t="s">
        <v>2071</v>
      </c>
      <c r="V2165" s="15" t="s">
        <v>2071</v>
      </c>
      <c r="W2165" s="15" t="s">
        <v>1647</v>
      </c>
      <c r="X2165" s="15" t="s">
        <v>2</v>
      </c>
      <c r="Y2165" s="15" t="s">
        <v>2</v>
      </c>
      <c r="Z2165" s="15" t="s">
        <v>2</v>
      </c>
      <c r="AA2165" s="15" t="s">
        <v>1648</v>
      </c>
      <c r="AB2165" s="15" t="s">
        <v>1648</v>
      </c>
      <c r="AC2165" s="15" t="s">
        <v>1648</v>
      </c>
      <c r="AD2165" s="15" t="s">
        <v>1648</v>
      </c>
      <c r="AE2165" s="15" t="s">
        <v>1648</v>
      </c>
      <c r="AF2165" s="15" t="s">
        <v>1648</v>
      </c>
      <c r="AG2165" s="15" t="s">
        <v>1648</v>
      </c>
      <c r="AH2165" s="15" t="s">
        <v>2</v>
      </c>
      <c r="AI2165" s="15" t="s">
        <v>2</v>
      </c>
      <c r="AJ2165" s="15" t="s">
        <v>2083</v>
      </c>
      <c r="AK2165" s="15" t="s">
        <v>2073</v>
      </c>
      <c r="AL2165" s="15" t="s">
        <v>10</v>
      </c>
      <c r="AM2165" s="15" t="s">
        <v>2251</v>
      </c>
      <c r="AN2165" s="16">
        <v>10</v>
      </c>
      <c r="AO2165" s="16">
        <v>10</v>
      </c>
      <c r="AP2165" s="17"/>
      <c r="AQ2165" s="17"/>
      <c r="AR2165" s="17">
        <v>45837</v>
      </c>
      <c r="AS2165" s="17"/>
      <c r="AT2165" s="17"/>
      <c r="AU2165" s="16">
        <v>1</v>
      </c>
      <c r="AV2165" s="18" t="s">
        <v>1652</v>
      </c>
      <c r="AW2165" s="17"/>
      <c r="AX2165" s="17">
        <v>45414</v>
      </c>
      <c r="AY2165" s="17">
        <v>45414</v>
      </c>
    </row>
    <row r="2166" spans="1:51" x14ac:dyDescent="0.35">
      <c r="A2166" s="18" t="str">
        <f t="shared" si="33"/>
        <v>PUASL-1200MK7EG</v>
      </c>
      <c r="B2166" s="15" t="s">
        <v>1639</v>
      </c>
      <c r="C2166" s="15" t="s">
        <v>1357</v>
      </c>
      <c r="D2166" s="15" t="s">
        <v>18</v>
      </c>
      <c r="E2166" s="15" t="s">
        <v>2112</v>
      </c>
      <c r="F2166" s="15" t="s">
        <v>2116</v>
      </c>
      <c r="G2166" s="15" t="s">
        <v>1643</v>
      </c>
      <c r="H2166" s="15" t="s">
        <v>2</v>
      </c>
      <c r="I2166" s="15" t="s">
        <v>1637</v>
      </c>
      <c r="J2166" s="15" t="s">
        <v>2</v>
      </c>
      <c r="K2166" s="15" t="s">
        <v>1660</v>
      </c>
      <c r="L2166" s="15" t="s">
        <v>1645</v>
      </c>
      <c r="M2166" s="15" t="s">
        <v>2</v>
      </c>
      <c r="N2166" s="15" t="s">
        <v>2</v>
      </c>
      <c r="O2166" s="15" t="s">
        <v>1639</v>
      </c>
      <c r="P2166" s="15" t="s">
        <v>1637</v>
      </c>
      <c r="Q2166" s="15" t="s">
        <v>2</v>
      </c>
      <c r="R2166" s="15" t="s">
        <v>1639</v>
      </c>
      <c r="S2166" s="15" t="s">
        <v>1637</v>
      </c>
      <c r="T2166" s="15" t="s">
        <v>2</v>
      </c>
      <c r="U2166" s="15" t="s">
        <v>2071</v>
      </c>
      <c r="V2166" s="15" t="s">
        <v>2071</v>
      </c>
      <c r="W2166" s="15" t="s">
        <v>1647</v>
      </c>
      <c r="X2166" s="15" t="s">
        <v>2</v>
      </c>
      <c r="Y2166" s="15" t="s">
        <v>2</v>
      </c>
      <c r="Z2166" s="15" t="s">
        <v>2</v>
      </c>
      <c r="AA2166" s="15" t="s">
        <v>1648</v>
      </c>
      <c r="AB2166" s="15" t="s">
        <v>1648</v>
      </c>
      <c r="AC2166" s="15" t="s">
        <v>1648</v>
      </c>
      <c r="AD2166" s="15" t="s">
        <v>1648</v>
      </c>
      <c r="AE2166" s="15" t="s">
        <v>1648</v>
      </c>
      <c r="AF2166" s="15" t="s">
        <v>1648</v>
      </c>
      <c r="AG2166" s="15" t="s">
        <v>1648</v>
      </c>
      <c r="AH2166" s="15" t="s">
        <v>2</v>
      </c>
      <c r="AI2166" s="15" t="s">
        <v>2</v>
      </c>
      <c r="AJ2166" s="15" t="s">
        <v>2117</v>
      </c>
      <c r="AK2166" s="15" t="s">
        <v>2073</v>
      </c>
      <c r="AL2166" s="15" t="s">
        <v>10</v>
      </c>
      <c r="AM2166" s="15" t="s">
        <v>2252</v>
      </c>
      <c r="AN2166" s="16">
        <v>10</v>
      </c>
      <c r="AO2166" s="16">
        <v>10</v>
      </c>
      <c r="AP2166" s="17"/>
      <c r="AQ2166" s="17"/>
      <c r="AR2166" s="17">
        <v>45837</v>
      </c>
      <c r="AS2166" s="17"/>
      <c r="AT2166" s="17"/>
      <c r="AU2166" s="16">
        <v>1</v>
      </c>
      <c r="AV2166" s="18" t="s">
        <v>1652</v>
      </c>
      <c r="AW2166" s="17"/>
      <c r="AX2166" s="17">
        <v>45409</v>
      </c>
      <c r="AY2166" s="17">
        <v>45409</v>
      </c>
    </row>
    <row r="2167" spans="1:51" x14ac:dyDescent="0.35">
      <c r="A2167" s="18" t="str">
        <f t="shared" si="33"/>
        <v>PUASL-1210GEG-K</v>
      </c>
      <c r="B2167" s="15" t="s">
        <v>1639</v>
      </c>
      <c r="C2167" s="15" t="s">
        <v>1357</v>
      </c>
      <c r="D2167" s="15" t="s">
        <v>456</v>
      </c>
      <c r="E2167" s="15" t="s">
        <v>2112</v>
      </c>
      <c r="F2167" s="15" t="s">
        <v>2114</v>
      </c>
      <c r="G2167" s="15" t="s">
        <v>1643</v>
      </c>
      <c r="H2167" s="15" t="s">
        <v>2</v>
      </c>
      <c r="I2167" s="15" t="s">
        <v>1637</v>
      </c>
      <c r="J2167" s="15" t="s">
        <v>2</v>
      </c>
      <c r="K2167" s="15" t="s">
        <v>1660</v>
      </c>
      <c r="L2167" s="15" t="s">
        <v>1645</v>
      </c>
      <c r="M2167" s="15" t="s">
        <v>2</v>
      </c>
      <c r="N2167" s="15" t="s">
        <v>2</v>
      </c>
      <c r="O2167" s="15" t="s">
        <v>1639</v>
      </c>
      <c r="P2167" s="15" t="s">
        <v>1637</v>
      </c>
      <c r="Q2167" s="15" t="s">
        <v>2</v>
      </c>
      <c r="R2167" s="15" t="s">
        <v>1639</v>
      </c>
      <c r="S2167" s="15" t="s">
        <v>1637</v>
      </c>
      <c r="T2167" s="15" t="s">
        <v>2</v>
      </c>
      <c r="U2167" s="15" t="s">
        <v>2071</v>
      </c>
      <c r="V2167" s="15" t="s">
        <v>2071</v>
      </c>
      <c r="W2167" s="15" t="s">
        <v>1647</v>
      </c>
      <c r="X2167" s="15" t="s">
        <v>2</v>
      </c>
      <c r="Y2167" s="15" t="s">
        <v>2</v>
      </c>
      <c r="Z2167" s="15" t="s">
        <v>2</v>
      </c>
      <c r="AA2167" s="15" t="s">
        <v>1648</v>
      </c>
      <c r="AB2167" s="15" t="s">
        <v>1648</v>
      </c>
      <c r="AC2167" s="15" t="s">
        <v>1648</v>
      </c>
      <c r="AD2167" s="15" t="s">
        <v>1648</v>
      </c>
      <c r="AE2167" s="15" t="s">
        <v>1648</v>
      </c>
      <c r="AF2167" s="15" t="s">
        <v>1648</v>
      </c>
      <c r="AG2167" s="15" t="s">
        <v>1648</v>
      </c>
      <c r="AH2167" s="15" t="s">
        <v>2</v>
      </c>
      <c r="AI2167" s="15" t="s">
        <v>2</v>
      </c>
      <c r="AJ2167" s="15" t="s">
        <v>2083</v>
      </c>
      <c r="AK2167" s="15" t="s">
        <v>2073</v>
      </c>
      <c r="AL2167" s="15" t="s">
        <v>10</v>
      </c>
      <c r="AM2167" s="15" t="s">
        <v>2252</v>
      </c>
      <c r="AN2167" s="16">
        <v>10</v>
      </c>
      <c r="AO2167" s="16">
        <v>10</v>
      </c>
      <c r="AP2167" s="17"/>
      <c r="AQ2167" s="17"/>
      <c r="AR2167" s="17">
        <v>45837</v>
      </c>
      <c r="AS2167" s="17"/>
      <c r="AT2167" s="17"/>
      <c r="AU2167" s="16">
        <v>1</v>
      </c>
      <c r="AV2167" s="18" t="s">
        <v>1652</v>
      </c>
      <c r="AW2167" s="17"/>
      <c r="AX2167" s="17">
        <v>45410</v>
      </c>
      <c r="AY2167" s="17">
        <v>45409</v>
      </c>
    </row>
    <row r="2168" spans="1:51" x14ac:dyDescent="0.35">
      <c r="A2168" s="18" t="str">
        <f t="shared" si="33"/>
        <v>PUASL-1210GR2EK</v>
      </c>
      <c r="B2168" s="15" t="s">
        <v>1639</v>
      </c>
      <c r="C2168" s="15" t="s">
        <v>1357</v>
      </c>
      <c r="D2168" s="15" t="s">
        <v>458</v>
      </c>
      <c r="E2168" s="15" t="s">
        <v>2112</v>
      </c>
      <c r="F2168" s="15" t="s">
        <v>2114</v>
      </c>
      <c r="G2168" s="15" t="s">
        <v>1643</v>
      </c>
      <c r="H2168" s="15" t="s">
        <v>2</v>
      </c>
      <c r="I2168" s="15" t="s">
        <v>1637</v>
      </c>
      <c r="J2168" s="15" t="s">
        <v>2</v>
      </c>
      <c r="K2168" s="15" t="s">
        <v>1660</v>
      </c>
      <c r="L2168" s="15" t="s">
        <v>1645</v>
      </c>
      <c r="M2168" s="15" t="s">
        <v>2</v>
      </c>
      <c r="N2168" s="15" t="s">
        <v>2</v>
      </c>
      <c r="O2168" s="15" t="s">
        <v>1639</v>
      </c>
      <c r="P2168" s="15" t="s">
        <v>1637</v>
      </c>
      <c r="Q2168" s="15" t="s">
        <v>2</v>
      </c>
      <c r="R2168" s="15" t="s">
        <v>1639</v>
      </c>
      <c r="S2168" s="15" t="s">
        <v>1637</v>
      </c>
      <c r="T2168" s="15" t="s">
        <v>2</v>
      </c>
      <c r="U2168" s="15" t="s">
        <v>2071</v>
      </c>
      <c r="V2168" s="15" t="s">
        <v>2071</v>
      </c>
      <c r="W2168" s="15" t="s">
        <v>1647</v>
      </c>
      <c r="X2168" s="15" t="s">
        <v>2</v>
      </c>
      <c r="Y2168" s="15" t="s">
        <v>2</v>
      </c>
      <c r="Z2168" s="15" t="s">
        <v>2</v>
      </c>
      <c r="AA2168" s="15" t="s">
        <v>1648</v>
      </c>
      <c r="AB2168" s="15" t="s">
        <v>1648</v>
      </c>
      <c r="AC2168" s="15" t="s">
        <v>1648</v>
      </c>
      <c r="AD2168" s="15" t="s">
        <v>1648</v>
      </c>
      <c r="AE2168" s="15" t="s">
        <v>1648</v>
      </c>
      <c r="AF2168" s="15" t="s">
        <v>1648</v>
      </c>
      <c r="AG2168" s="15" t="s">
        <v>1648</v>
      </c>
      <c r="AH2168" s="15" t="s">
        <v>2</v>
      </c>
      <c r="AI2168" s="15" t="s">
        <v>2</v>
      </c>
      <c r="AJ2168" s="15" t="s">
        <v>2083</v>
      </c>
      <c r="AK2168" s="15" t="s">
        <v>2073</v>
      </c>
      <c r="AL2168" s="15" t="s">
        <v>10</v>
      </c>
      <c r="AM2168" s="15" t="s">
        <v>2251</v>
      </c>
      <c r="AN2168" s="16">
        <v>10</v>
      </c>
      <c r="AO2168" s="16">
        <v>10</v>
      </c>
      <c r="AP2168" s="17"/>
      <c r="AQ2168" s="17"/>
      <c r="AR2168" s="17">
        <v>45837</v>
      </c>
      <c r="AS2168" s="17"/>
      <c r="AT2168" s="17"/>
      <c r="AU2168" s="16">
        <v>1</v>
      </c>
      <c r="AV2168" s="18" t="s">
        <v>1652</v>
      </c>
      <c r="AW2168" s="17"/>
      <c r="AX2168" s="17">
        <v>45414</v>
      </c>
      <c r="AY2168" s="17">
        <v>45414</v>
      </c>
    </row>
    <row r="2169" spans="1:51" x14ac:dyDescent="0.35">
      <c r="A2169" s="18" t="str">
        <f t="shared" si="33"/>
        <v>PUASL-1210MK7EG</v>
      </c>
      <c r="B2169" s="15" t="s">
        <v>1639</v>
      </c>
      <c r="C2169" s="15" t="s">
        <v>1357</v>
      </c>
      <c r="D2169" s="15" t="s">
        <v>19</v>
      </c>
      <c r="E2169" s="15" t="s">
        <v>2112</v>
      </c>
      <c r="F2169" s="15" t="s">
        <v>2116</v>
      </c>
      <c r="G2169" s="15" t="s">
        <v>1643</v>
      </c>
      <c r="H2169" s="15" t="s">
        <v>2</v>
      </c>
      <c r="I2169" s="15" t="s">
        <v>1637</v>
      </c>
      <c r="J2169" s="15" t="s">
        <v>2</v>
      </c>
      <c r="K2169" s="15" t="s">
        <v>1660</v>
      </c>
      <c r="L2169" s="15" t="s">
        <v>1645</v>
      </c>
      <c r="M2169" s="15" t="s">
        <v>2</v>
      </c>
      <c r="N2169" s="15" t="s">
        <v>2</v>
      </c>
      <c r="O2169" s="15" t="s">
        <v>1639</v>
      </c>
      <c r="P2169" s="15" t="s">
        <v>1637</v>
      </c>
      <c r="Q2169" s="15" t="s">
        <v>2</v>
      </c>
      <c r="R2169" s="15" t="s">
        <v>1639</v>
      </c>
      <c r="S2169" s="15" t="s">
        <v>1637</v>
      </c>
      <c r="T2169" s="15" t="s">
        <v>2</v>
      </c>
      <c r="U2169" s="15" t="s">
        <v>2071</v>
      </c>
      <c r="V2169" s="15" t="s">
        <v>2071</v>
      </c>
      <c r="W2169" s="15" t="s">
        <v>1647</v>
      </c>
      <c r="X2169" s="15" t="s">
        <v>2</v>
      </c>
      <c r="Y2169" s="15" t="s">
        <v>2</v>
      </c>
      <c r="Z2169" s="15" t="s">
        <v>2</v>
      </c>
      <c r="AA2169" s="15" t="s">
        <v>1648</v>
      </c>
      <c r="AB2169" s="15" t="s">
        <v>1648</v>
      </c>
      <c r="AC2169" s="15" t="s">
        <v>1648</v>
      </c>
      <c r="AD2169" s="15" t="s">
        <v>1648</v>
      </c>
      <c r="AE2169" s="15" t="s">
        <v>1648</v>
      </c>
      <c r="AF2169" s="15" t="s">
        <v>1648</v>
      </c>
      <c r="AG2169" s="15" t="s">
        <v>1648</v>
      </c>
      <c r="AH2169" s="15" t="s">
        <v>2</v>
      </c>
      <c r="AI2169" s="15" t="s">
        <v>2</v>
      </c>
      <c r="AJ2169" s="15" t="s">
        <v>2117</v>
      </c>
      <c r="AK2169" s="15" t="s">
        <v>2073</v>
      </c>
      <c r="AL2169" s="15" t="s">
        <v>10</v>
      </c>
      <c r="AM2169" s="15" t="s">
        <v>2251</v>
      </c>
      <c r="AN2169" s="16">
        <v>10</v>
      </c>
      <c r="AO2169" s="16">
        <v>10</v>
      </c>
      <c r="AP2169" s="17"/>
      <c r="AQ2169" s="17"/>
      <c r="AR2169" s="17">
        <v>45837</v>
      </c>
      <c r="AS2169" s="17"/>
      <c r="AT2169" s="17"/>
      <c r="AU2169" s="16">
        <v>1</v>
      </c>
      <c r="AV2169" s="18" t="s">
        <v>1652</v>
      </c>
      <c r="AW2169" s="17"/>
      <c r="AX2169" s="17">
        <v>45414</v>
      </c>
      <c r="AY2169" s="17">
        <v>45414</v>
      </c>
    </row>
    <row r="2170" spans="1:51" x14ac:dyDescent="0.35">
      <c r="A2170" s="18" t="str">
        <f t="shared" si="33"/>
        <v>PUASL-1300GE-K</v>
      </c>
      <c r="B2170" s="15" t="s">
        <v>1639</v>
      </c>
      <c r="C2170" s="15" t="s">
        <v>1357</v>
      </c>
      <c r="D2170" s="15" t="s">
        <v>460</v>
      </c>
      <c r="E2170" s="15" t="s">
        <v>2112</v>
      </c>
      <c r="F2170" s="15" t="s">
        <v>2114</v>
      </c>
      <c r="G2170" s="15" t="s">
        <v>1643</v>
      </c>
      <c r="H2170" s="15" t="s">
        <v>2</v>
      </c>
      <c r="I2170" s="15" t="s">
        <v>1637</v>
      </c>
      <c r="J2170" s="15" t="s">
        <v>2</v>
      </c>
      <c r="K2170" s="15" t="s">
        <v>2002</v>
      </c>
      <c r="L2170" s="15" t="s">
        <v>1645</v>
      </c>
      <c r="M2170" s="15" t="s">
        <v>2</v>
      </c>
      <c r="N2170" s="15" t="s">
        <v>2</v>
      </c>
      <c r="O2170" s="15" t="s">
        <v>1639</v>
      </c>
      <c r="P2170" s="15" t="s">
        <v>1637</v>
      </c>
      <c r="Q2170" s="15" t="s">
        <v>2</v>
      </c>
      <c r="R2170" s="15" t="s">
        <v>1639</v>
      </c>
      <c r="S2170" s="15" t="s">
        <v>1637</v>
      </c>
      <c r="T2170" s="15" t="s">
        <v>2</v>
      </c>
      <c r="U2170" s="15" t="s">
        <v>2071</v>
      </c>
      <c r="V2170" s="15" t="s">
        <v>2071</v>
      </c>
      <c r="W2170" s="15" t="s">
        <v>1647</v>
      </c>
      <c r="X2170" s="15" t="s">
        <v>2</v>
      </c>
      <c r="Y2170" s="15" t="s">
        <v>2</v>
      </c>
      <c r="Z2170" s="15" t="s">
        <v>2</v>
      </c>
      <c r="AA2170" s="15" t="s">
        <v>1648</v>
      </c>
      <c r="AB2170" s="15" t="s">
        <v>1648</v>
      </c>
      <c r="AC2170" s="15" t="s">
        <v>1648</v>
      </c>
      <c r="AD2170" s="15" t="s">
        <v>1648</v>
      </c>
      <c r="AE2170" s="15" t="s">
        <v>1648</v>
      </c>
      <c r="AF2170" s="15" t="s">
        <v>1648</v>
      </c>
      <c r="AG2170" s="15" t="s">
        <v>1648</v>
      </c>
      <c r="AH2170" s="15" t="s">
        <v>2</v>
      </c>
      <c r="AI2170" s="15" t="s">
        <v>2</v>
      </c>
      <c r="AJ2170" s="15" t="s">
        <v>2083</v>
      </c>
      <c r="AK2170" s="15" t="s">
        <v>2073</v>
      </c>
      <c r="AL2170" s="15" t="s">
        <v>10</v>
      </c>
      <c r="AM2170" s="15" t="s">
        <v>2251</v>
      </c>
      <c r="AN2170" s="16">
        <v>10</v>
      </c>
      <c r="AO2170" s="16">
        <v>10</v>
      </c>
      <c r="AP2170" s="17"/>
      <c r="AQ2170" s="17"/>
      <c r="AR2170" s="17">
        <v>45837</v>
      </c>
      <c r="AS2170" s="17"/>
      <c r="AT2170" s="17"/>
      <c r="AU2170" s="16">
        <v>1</v>
      </c>
      <c r="AV2170" s="18" t="s">
        <v>1652</v>
      </c>
      <c r="AW2170" s="17"/>
      <c r="AX2170" s="17">
        <v>45499</v>
      </c>
      <c r="AY2170" s="17">
        <v>45414</v>
      </c>
    </row>
    <row r="2171" spans="1:51" x14ac:dyDescent="0.35">
      <c r="A2171" s="18" t="str">
        <f t="shared" si="33"/>
        <v>PUASL-1300GE-S</v>
      </c>
      <c r="B2171" s="15" t="s">
        <v>1639</v>
      </c>
      <c r="C2171" s="15" t="s">
        <v>1357</v>
      </c>
      <c r="D2171" s="15" t="s">
        <v>461</v>
      </c>
      <c r="E2171" s="15" t="s">
        <v>2112</v>
      </c>
      <c r="F2171" s="15" t="s">
        <v>2114</v>
      </c>
      <c r="G2171" s="15" t="s">
        <v>1643</v>
      </c>
      <c r="H2171" s="15" t="s">
        <v>2</v>
      </c>
      <c r="I2171" s="15" t="s">
        <v>1637</v>
      </c>
      <c r="J2171" s="15" t="s">
        <v>2</v>
      </c>
      <c r="K2171" s="15" t="s">
        <v>2002</v>
      </c>
      <c r="L2171" s="15" t="s">
        <v>1645</v>
      </c>
      <c r="M2171" s="15" t="s">
        <v>2</v>
      </c>
      <c r="N2171" s="15" t="s">
        <v>2</v>
      </c>
      <c r="O2171" s="15" t="s">
        <v>1639</v>
      </c>
      <c r="P2171" s="15" t="s">
        <v>1637</v>
      </c>
      <c r="Q2171" s="15" t="s">
        <v>2</v>
      </c>
      <c r="R2171" s="15" t="s">
        <v>1639</v>
      </c>
      <c r="S2171" s="15" t="s">
        <v>1637</v>
      </c>
      <c r="T2171" s="15" t="s">
        <v>2</v>
      </c>
      <c r="U2171" s="15" t="s">
        <v>2071</v>
      </c>
      <c r="V2171" s="15" t="s">
        <v>2071</v>
      </c>
      <c r="W2171" s="15" t="s">
        <v>1647</v>
      </c>
      <c r="X2171" s="15" t="s">
        <v>2</v>
      </c>
      <c r="Y2171" s="15" t="s">
        <v>2</v>
      </c>
      <c r="Z2171" s="15" t="s">
        <v>2</v>
      </c>
      <c r="AA2171" s="15" t="s">
        <v>1648</v>
      </c>
      <c r="AB2171" s="15" t="s">
        <v>1648</v>
      </c>
      <c r="AC2171" s="15" t="s">
        <v>1648</v>
      </c>
      <c r="AD2171" s="15" t="s">
        <v>1648</v>
      </c>
      <c r="AE2171" s="15" t="s">
        <v>1648</v>
      </c>
      <c r="AF2171" s="15" t="s">
        <v>1648</v>
      </c>
      <c r="AG2171" s="15" t="s">
        <v>1648</v>
      </c>
      <c r="AH2171" s="15" t="s">
        <v>2</v>
      </c>
      <c r="AI2171" s="15" t="s">
        <v>2</v>
      </c>
      <c r="AJ2171" s="15" t="s">
        <v>2083</v>
      </c>
      <c r="AK2171" s="15" t="s">
        <v>2073</v>
      </c>
      <c r="AL2171" s="15" t="s">
        <v>10</v>
      </c>
      <c r="AM2171" s="15" t="s">
        <v>2251</v>
      </c>
      <c r="AN2171" s="16">
        <v>10</v>
      </c>
      <c r="AO2171" s="16">
        <v>10</v>
      </c>
      <c r="AP2171" s="17"/>
      <c r="AQ2171" s="17"/>
      <c r="AR2171" s="17">
        <v>45837</v>
      </c>
      <c r="AS2171" s="17"/>
      <c r="AT2171" s="17"/>
      <c r="AU2171" s="16">
        <v>1</v>
      </c>
      <c r="AV2171" s="18" t="s">
        <v>1652</v>
      </c>
      <c r="AW2171" s="17"/>
      <c r="AX2171" s="17">
        <v>45499</v>
      </c>
      <c r="AY2171" s="17">
        <v>45414</v>
      </c>
    </row>
    <row r="2172" spans="1:51" x14ac:dyDescent="0.35">
      <c r="A2172" s="18" t="str">
        <f t="shared" si="33"/>
        <v>PUASL-1500CEE-K</v>
      </c>
      <c r="B2172" s="15" t="s">
        <v>1639</v>
      </c>
      <c r="C2172" s="15" t="s">
        <v>1357</v>
      </c>
      <c r="D2172" s="15" t="s">
        <v>1380</v>
      </c>
      <c r="E2172" s="15" t="s">
        <v>2112</v>
      </c>
      <c r="F2172" s="15" t="s">
        <v>2119</v>
      </c>
      <c r="G2172" s="15" t="s">
        <v>1643</v>
      </c>
      <c r="H2172" s="15" t="s">
        <v>2</v>
      </c>
      <c r="I2172" s="15" t="s">
        <v>1637</v>
      </c>
      <c r="J2172" s="15" t="s">
        <v>2</v>
      </c>
      <c r="K2172" s="15" t="s">
        <v>1660</v>
      </c>
      <c r="L2172" s="15" t="s">
        <v>1645</v>
      </c>
      <c r="M2172" s="15" t="s">
        <v>2</v>
      </c>
      <c r="N2172" s="15" t="s">
        <v>2</v>
      </c>
      <c r="O2172" s="15" t="s">
        <v>1639</v>
      </c>
      <c r="P2172" s="15" t="s">
        <v>1637</v>
      </c>
      <c r="Q2172" s="15" t="s">
        <v>2</v>
      </c>
      <c r="R2172" s="15" t="s">
        <v>1639</v>
      </c>
      <c r="S2172" s="15" t="s">
        <v>1637</v>
      </c>
      <c r="T2172" s="15" t="s">
        <v>2</v>
      </c>
      <c r="U2172" s="15" t="s">
        <v>2071</v>
      </c>
      <c r="V2172" s="15" t="s">
        <v>2071</v>
      </c>
      <c r="W2172" s="15" t="s">
        <v>1647</v>
      </c>
      <c r="X2172" s="15" t="s">
        <v>2</v>
      </c>
      <c r="Y2172" s="15" t="s">
        <v>2</v>
      </c>
      <c r="Z2172" s="15" t="s">
        <v>2</v>
      </c>
      <c r="AA2172" s="15" t="s">
        <v>1648</v>
      </c>
      <c r="AB2172" s="15" t="s">
        <v>1648</v>
      </c>
      <c r="AC2172" s="15" t="s">
        <v>1648</v>
      </c>
      <c r="AD2172" s="15" t="s">
        <v>1648</v>
      </c>
      <c r="AE2172" s="15" t="s">
        <v>1648</v>
      </c>
      <c r="AF2172" s="15" t="s">
        <v>1648</v>
      </c>
      <c r="AG2172" s="15" t="s">
        <v>1648</v>
      </c>
      <c r="AH2172" s="15" t="s">
        <v>2</v>
      </c>
      <c r="AI2172" s="15" t="s">
        <v>2</v>
      </c>
      <c r="AJ2172" s="15" t="s">
        <v>2075</v>
      </c>
      <c r="AK2172" s="15" t="s">
        <v>2073</v>
      </c>
      <c r="AL2172" s="15" t="s">
        <v>10</v>
      </c>
      <c r="AM2172" s="15" t="s">
        <v>2252</v>
      </c>
      <c r="AN2172" s="16">
        <v>10</v>
      </c>
      <c r="AO2172" s="16">
        <v>10</v>
      </c>
      <c r="AP2172" s="17"/>
      <c r="AQ2172" s="17"/>
      <c r="AR2172" s="17">
        <v>45837</v>
      </c>
      <c r="AS2172" s="17"/>
      <c r="AT2172" s="17"/>
      <c r="AU2172" s="16">
        <v>1</v>
      </c>
      <c r="AV2172" s="18" t="s">
        <v>1652</v>
      </c>
      <c r="AW2172" s="17"/>
      <c r="AX2172" s="17">
        <v>45471</v>
      </c>
      <c r="AY2172" s="17">
        <v>45409</v>
      </c>
    </row>
    <row r="2173" spans="1:51" x14ac:dyDescent="0.35">
      <c r="A2173" s="18" t="str">
        <f t="shared" si="33"/>
        <v>PUASL-1500CEE-S</v>
      </c>
      <c r="B2173" s="15" t="s">
        <v>1639</v>
      </c>
      <c r="C2173" s="15" t="s">
        <v>1357</v>
      </c>
      <c r="D2173" s="15" t="s">
        <v>1381</v>
      </c>
      <c r="E2173" s="15" t="s">
        <v>2112</v>
      </c>
      <c r="F2173" s="15" t="s">
        <v>2119</v>
      </c>
      <c r="G2173" s="15" t="s">
        <v>1643</v>
      </c>
      <c r="H2173" s="15" t="s">
        <v>2</v>
      </c>
      <c r="I2173" s="15" t="s">
        <v>1637</v>
      </c>
      <c r="J2173" s="15" t="s">
        <v>2</v>
      </c>
      <c r="K2173" s="15" t="s">
        <v>1660</v>
      </c>
      <c r="L2173" s="15" t="s">
        <v>1645</v>
      </c>
      <c r="M2173" s="15" t="s">
        <v>2</v>
      </c>
      <c r="N2173" s="15" t="s">
        <v>2</v>
      </c>
      <c r="O2173" s="15" t="s">
        <v>1639</v>
      </c>
      <c r="P2173" s="15" t="s">
        <v>1637</v>
      </c>
      <c r="Q2173" s="15" t="s">
        <v>2</v>
      </c>
      <c r="R2173" s="15" t="s">
        <v>1639</v>
      </c>
      <c r="S2173" s="15" t="s">
        <v>1637</v>
      </c>
      <c r="T2173" s="15" t="s">
        <v>2</v>
      </c>
      <c r="U2173" s="15" t="s">
        <v>2071</v>
      </c>
      <c r="V2173" s="15" t="s">
        <v>2071</v>
      </c>
      <c r="W2173" s="15" t="s">
        <v>1647</v>
      </c>
      <c r="X2173" s="15" t="s">
        <v>2</v>
      </c>
      <c r="Y2173" s="15" t="s">
        <v>2</v>
      </c>
      <c r="Z2173" s="15" t="s">
        <v>2</v>
      </c>
      <c r="AA2173" s="15" t="s">
        <v>1648</v>
      </c>
      <c r="AB2173" s="15" t="s">
        <v>1648</v>
      </c>
      <c r="AC2173" s="15" t="s">
        <v>1648</v>
      </c>
      <c r="AD2173" s="15" t="s">
        <v>1648</v>
      </c>
      <c r="AE2173" s="15" t="s">
        <v>1648</v>
      </c>
      <c r="AF2173" s="15" t="s">
        <v>1648</v>
      </c>
      <c r="AG2173" s="15" t="s">
        <v>1648</v>
      </c>
      <c r="AH2173" s="15" t="s">
        <v>2</v>
      </c>
      <c r="AI2173" s="15" t="s">
        <v>2</v>
      </c>
      <c r="AJ2173" s="15" t="s">
        <v>2075</v>
      </c>
      <c r="AK2173" s="15" t="s">
        <v>2073</v>
      </c>
      <c r="AL2173" s="15" t="s">
        <v>10</v>
      </c>
      <c r="AM2173" s="15" t="s">
        <v>2252</v>
      </c>
      <c r="AN2173" s="16">
        <v>10</v>
      </c>
      <c r="AO2173" s="16">
        <v>10</v>
      </c>
      <c r="AP2173" s="17"/>
      <c r="AQ2173" s="17"/>
      <c r="AR2173" s="17">
        <v>45837</v>
      </c>
      <c r="AS2173" s="17"/>
      <c r="AT2173" s="17"/>
      <c r="AU2173" s="16">
        <v>1</v>
      </c>
      <c r="AV2173" s="18" t="s">
        <v>1652</v>
      </c>
      <c r="AW2173" s="17"/>
      <c r="AX2173" s="17">
        <v>45471</v>
      </c>
      <c r="AY2173" s="17">
        <v>45409</v>
      </c>
    </row>
    <row r="2174" spans="1:51" x14ac:dyDescent="0.35">
      <c r="A2174" s="18" t="str">
        <f t="shared" si="33"/>
        <v>PUASL-1500CEG-K</v>
      </c>
      <c r="B2174" s="15" t="s">
        <v>1639</v>
      </c>
      <c r="C2174" s="15" t="s">
        <v>1357</v>
      </c>
      <c r="D2174" s="15" t="s">
        <v>465</v>
      </c>
      <c r="E2174" s="15" t="s">
        <v>2112</v>
      </c>
      <c r="F2174" s="15" t="s">
        <v>2119</v>
      </c>
      <c r="G2174" s="15" t="s">
        <v>1643</v>
      </c>
      <c r="H2174" s="15" t="s">
        <v>2</v>
      </c>
      <c r="I2174" s="15" t="s">
        <v>1637</v>
      </c>
      <c r="J2174" s="15" t="s">
        <v>2</v>
      </c>
      <c r="K2174" s="15" t="s">
        <v>1660</v>
      </c>
      <c r="L2174" s="15" t="s">
        <v>1645</v>
      </c>
      <c r="M2174" s="15" t="s">
        <v>2</v>
      </c>
      <c r="N2174" s="15" t="s">
        <v>2</v>
      </c>
      <c r="O2174" s="15" t="s">
        <v>1639</v>
      </c>
      <c r="P2174" s="15" t="s">
        <v>1637</v>
      </c>
      <c r="Q2174" s="15" t="s">
        <v>2</v>
      </c>
      <c r="R2174" s="15" t="s">
        <v>1639</v>
      </c>
      <c r="S2174" s="15" t="s">
        <v>1637</v>
      </c>
      <c r="T2174" s="15" t="s">
        <v>2</v>
      </c>
      <c r="U2174" s="15" t="s">
        <v>2071</v>
      </c>
      <c r="V2174" s="15" t="s">
        <v>2071</v>
      </c>
      <c r="W2174" s="15" t="s">
        <v>1647</v>
      </c>
      <c r="X2174" s="15" t="s">
        <v>2</v>
      </c>
      <c r="Y2174" s="15" t="s">
        <v>2</v>
      </c>
      <c r="Z2174" s="15" t="s">
        <v>2</v>
      </c>
      <c r="AA2174" s="15" t="s">
        <v>1648</v>
      </c>
      <c r="AB2174" s="15" t="s">
        <v>1648</v>
      </c>
      <c r="AC2174" s="15" t="s">
        <v>1648</v>
      </c>
      <c r="AD2174" s="15" t="s">
        <v>1648</v>
      </c>
      <c r="AE2174" s="15" t="s">
        <v>1648</v>
      </c>
      <c r="AF2174" s="15" t="s">
        <v>1648</v>
      </c>
      <c r="AG2174" s="15" t="s">
        <v>1648</v>
      </c>
      <c r="AH2174" s="15" t="s">
        <v>2</v>
      </c>
      <c r="AI2174" s="15" t="s">
        <v>2</v>
      </c>
      <c r="AJ2174" s="15" t="s">
        <v>2075</v>
      </c>
      <c r="AK2174" s="15" t="s">
        <v>2073</v>
      </c>
      <c r="AL2174" s="15" t="s">
        <v>10</v>
      </c>
      <c r="AM2174" s="15" t="s">
        <v>2251</v>
      </c>
      <c r="AN2174" s="16">
        <v>10</v>
      </c>
      <c r="AO2174" s="16">
        <v>10</v>
      </c>
      <c r="AP2174" s="17"/>
      <c r="AQ2174" s="17"/>
      <c r="AR2174" s="17">
        <v>45837</v>
      </c>
      <c r="AS2174" s="17"/>
      <c r="AT2174" s="17"/>
      <c r="AU2174" s="16">
        <v>1</v>
      </c>
      <c r="AV2174" s="18" t="s">
        <v>1652</v>
      </c>
      <c r="AW2174" s="17"/>
      <c r="AX2174" s="17">
        <v>45414</v>
      </c>
      <c r="AY2174" s="17">
        <v>45414</v>
      </c>
    </row>
    <row r="2175" spans="1:51" x14ac:dyDescent="0.35">
      <c r="A2175" s="18" t="str">
        <f t="shared" si="33"/>
        <v>PUASL-1500CEG-S</v>
      </c>
      <c r="B2175" s="15" t="s">
        <v>1639</v>
      </c>
      <c r="C2175" s="15" t="s">
        <v>1357</v>
      </c>
      <c r="D2175" s="15" t="s">
        <v>466</v>
      </c>
      <c r="E2175" s="15" t="s">
        <v>2112</v>
      </c>
      <c r="F2175" s="15" t="s">
        <v>2119</v>
      </c>
      <c r="G2175" s="15" t="s">
        <v>1643</v>
      </c>
      <c r="H2175" s="15" t="s">
        <v>2</v>
      </c>
      <c r="I2175" s="15" t="s">
        <v>1637</v>
      </c>
      <c r="J2175" s="15" t="s">
        <v>2</v>
      </c>
      <c r="K2175" s="15" t="s">
        <v>1660</v>
      </c>
      <c r="L2175" s="15" t="s">
        <v>1645</v>
      </c>
      <c r="M2175" s="15" t="s">
        <v>2</v>
      </c>
      <c r="N2175" s="15" t="s">
        <v>2</v>
      </c>
      <c r="O2175" s="15" t="s">
        <v>1639</v>
      </c>
      <c r="P2175" s="15" t="s">
        <v>1637</v>
      </c>
      <c r="Q2175" s="15" t="s">
        <v>2</v>
      </c>
      <c r="R2175" s="15" t="s">
        <v>1639</v>
      </c>
      <c r="S2175" s="15" t="s">
        <v>1637</v>
      </c>
      <c r="T2175" s="15" t="s">
        <v>2</v>
      </c>
      <c r="U2175" s="15" t="s">
        <v>2071</v>
      </c>
      <c r="V2175" s="15" t="s">
        <v>2071</v>
      </c>
      <c r="W2175" s="15" t="s">
        <v>1647</v>
      </c>
      <c r="X2175" s="15" t="s">
        <v>2</v>
      </c>
      <c r="Y2175" s="15" t="s">
        <v>2</v>
      </c>
      <c r="Z2175" s="15" t="s">
        <v>2</v>
      </c>
      <c r="AA2175" s="15" t="s">
        <v>1648</v>
      </c>
      <c r="AB2175" s="15" t="s">
        <v>1648</v>
      </c>
      <c r="AC2175" s="15" t="s">
        <v>1648</v>
      </c>
      <c r="AD2175" s="15" t="s">
        <v>1648</v>
      </c>
      <c r="AE2175" s="15" t="s">
        <v>1648</v>
      </c>
      <c r="AF2175" s="15" t="s">
        <v>1648</v>
      </c>
      <c r="AG2175" s="15" t="s">
        <v>1648</v>
      </c>
      <c r="AH2175" s="15" t="s">
        <v>2</v>
      </c>
      <c r="AI2175" s="15" t="s">
        <v>2</v>
      </c>
      <c r="AJ2175" s="15" t="s">
        <v>2075</v>
      </c>
      <c r="AK2175" s="15" t="s">
        <v>2073</v>
      </c>
      <c r="AL2175" s="15" t="s">
        <v>10</v>
      </c>
      <c r="AM2175" s="15" t="s">
        <v>2251</v>
      </c>
      <c r="AN2175" s="16">
        <v>10</v>
      </c>
      <c r="AO2175" s="16">
        <v>10</v>
      </c>
      <c r="AP2175" s="17"/>
      <c r="AQ2175" s="17"/>
      <c r="AR2175" s="17">
        <v>45837</v>
      </c>
      <c r="AS2175" s="17"/>
      <c r="AT2175" s="17"/>
      <c r="AU2175" s="16">
        <v>1</v>
      </c>
      <c r="AV2175" s="18" t="s">
        <v>1652</v>
      </c>
      <c r="AW2175" s="17"/>
      <c r="AX2175" s="17">
        <v>45414</v>
      </c>
      <c r="AY2175" s="17">
        <v>45414</v>
      </c>
    </row>
    <row r="2176" spans="1:51" x14ac:dyDescent="0.35">
      <c r="A2176" s="18" t="str">
        <f t="shared" si="33"/>
        <v>PUASL-1500CEG-W</v>
      </c>
      <c r="B2176" s="15" t="s">
        <v>1639</v>
      </c>
      <c r="C2176" s="15" t="s">
        <v>1357</v>
      </c>
      <c r="D2176" s="15" t="s">
        <v>467</v>
      </c>
      <c r="E2176" s="15" t="s">
        <v>2112</v>
      </c>
      <c r="F2176" s="15" t="s">
        <v>2120</v>
      </c>
      <c r="G2176" s="15" t="s">
        <v>1643</v>
      </c>
      <c r="H2176" s="15" t="s">
        <v>2</v>
      </c>
      <c r="I2176" s="15" t="s">
        <v>1637</v>
      </c>
      <c r="J2176" s="15" t="s">
        <v>2</v>
      </c>
      <c r="K2176" s="15" t="s">
        <v>1660</v>
      </c>
      <c r="L2176" s="15" t="s">
        <v>1645</v>
      </c>
      <c r="M2176" s="15" t="s">
        <v>2</v>
      </c>
      <c r="N2176" s="15" t="s">
        <v>2</v>
      </c>
      <c r="O2176" s="15" t="s">
        <v>1639</v>
      </c>
      <c r="P2176" s="15" t="s">
        <v>1637</v>
      </c>
      <c r="Q2176" s="15" t="s">
        <v>2</v>
      </c>
      <c r="R2176" s="15" t="s">
        <v>1639</v>
      </c>
      <c r="S2176" s="15" t="s">
        <v>1637</v>
      </c>
      <c r="T2176" s="15" t="s">
        <v>2</v>
      </c>
      <c r="U2176" s="15" t="s">
        <v>2071</v>
      </c>
      <c r="V2176" s="15" t="s">
        <v>2071</v>
      </c>
      <c r="W2176" s="15" t="s">
        <v>1647</v>
      </c>
      <c r="X2176" s="15" t="s">
        <v>2</v>
      </c>
      <c r="Y2176" s="15" t="s">
        <v>2</v>
      </c>
      <c r="Z2176" s="15" t="s">
        <v>2</v>
      </c>
      <c r="AA2176" s="15" t="s">
        <v>1648</v>
      </c>
      <c r="AB2176" s="15" t="s">
        <v>1648</v>
      </c>
      <c r="AC2176" s="15" t="s">
        <v>1648</v>
      </c>
      <c r="AD2176" s="15" t="s">
        <v>1648</v>
      </c>
      <c r="AE2176" s="15" t="s">
        <v>1648</v>
      </c>
      <c r="AF2176" s="15" t="s">
        <v>1648</v>
      </c>
      <c r="AG2176" s="15" t="s">
        <v>1648</v>
      </c>
      <c r="AH2176" s="15" t="s">
        <v>2</v>
      </c>
      <c r="AI2176" s="15" t="s">
        <v>2</v>
      </c>
      <c r="AJ2176" s="15" t="s">
        <v>2075</v>
      </c>
      <c r="AK2176" s="15" t="s">
        <v>2073</v>
      </c>
      <c r="AL2176" s="15" t="s">
        <v>10</v>
      </c>
      <c r="AM2176" s="15" t="s">
        <v>2251</v>
      </c>
      <c r="AN2176" s="16">
        <v>10</v>
      </c>
      <c r="AO2176" s="16">
        <v>10</v>
      </c>
      <c r="AP2176" s="17"/>
      <c r="AQ2176" s="17"/>
      <c r="AR2176" s="17">
        <v>45837</v>
      </c>
      <c r="AS2176" s="17"/>
      <c r="AT2176" s="17"/>
      <c r="AU2176" s="16">
        <v>1</v>
      </c>
      <c r="AV2176" s="18" t="s">
        <v>1652</v>
      </c>
      <c r="AW2176" s="17"/>
      <c r="AX2176" s="17">
        <v>45414</v>
      </c>
      <c r="AY2176" s="17">
        <v>45414</v>
      </c>
    </row>
    <row r="2177" spans="1:51" x14ac:dyDescent="0.35">
      <c r="A2177" s="18" t="str">
        <f t="shared" si="33"/>
        <v>PUASL-G700M2E-S</v>
      </c>
      <c r="B2177" s="15" t="s">
        <v>1639</v>
      </c>
      <c r="C2177" s="15" t="s">
        <v>1357</v>
      </c>
      <c r="D2177" s="15" t="s">
        <v>469</v>
      </c>
      <c r="E2177" s="15" t="s">
        <v>2121</v>
      </c>
      <c r="F2177" s="15" t="s">
        <v>2122</v>
      </c>
      <c r="G2177" s="15" t="s">
        <v>1643</v>
      </c>
      <c r="H2177" s="15" t="s">
        <v>2</v>
      </c>
      <c r="I2177" s="15" t="s">
        <v>1637</v>
      </c>
      <c r="J2177" s="15" t="s">
        <v>2</v>
      </c>
      <c r="K2177" s="15" t="s">
        <v>1660</v>
      </c>
      <c r="L2177" s="15" t="s">
        <v>1645</v>
      </c>
      <c r="M2177" s="15" t="s">
        <v>2</v>
      </c>
      <c r="N2177" s="15" t="s">
        <v>2</v>
      </c>
      <c r="O2177" s="15" t="s">
        <v>1639</v>
      </c>
      <c r="P2177" s="15" t="s">
        <v>1637</v>
      </c>
      <c r="Q2177" s="15" t="s">
        <v>2</v>
      </c>
      <c r="R2177" s="15" t="s">
        <v>1639</v>
      </c>
      <c r="S2177" s="15" t="s">
        <v>1637</v>
      </c>
      <c r="T2177" s="15" t="s">
        <v>2</v>
      </c>
      <c r="U2177" s="15" t="s">
        <v>2071</v>
      </c>
      <c r="V2177" s="15" t="s">
        <v>2071</v>
      </c>
      <c r="W2177" s="15" t="s">
        <v>1647</v>
      </c>
      <c r="X2177" s="15" t="s">
        <v>2</v>
      </c>
      <c r="Y2177" s="15" t="s">
        <v>2</v>
      </c>
      <c r="Z2177" s="15" t="s">
        <v>2</v>
      </c>
      <c r="AA2177" s="15" t="s">
        <v>1648</v>
      </c>
      <c r="AB2177" s="15" t="s">
        <v>1648</v>
      </c>
      <c r="AC2177" s="15" t="s">
        <v>1648</v>
      </c>
      <c r="AD2177" s="15" t="s">
        <v>1648</v>
      </c>
      <c r="AE2177" s="15" t="s">
        <v>1648</v>
      </c>
      <c r="AF2177" s="15" t="s">
        <v>1648</v>
      </c>
      <c r="AG2177" s="15" t="s">
        <v>1648</v>
      </c>
      <c r="AH2177" s="15" t="s">
        <v>2</v>
      </c>
      <c r="AI2177" s="15" t="s">
        <v>2</v>
      </c>
      <c r="AJ2177" s="15" t="s">
        <v>2083</v>
      </c>
      <c r="AK2177" s="15" t="s">
        <v>2073</v>
      </c>
      <c r="AL2177" s="15" t="s">
        <v>10</v>
      </c>
      <c r="AM2177" s="15" t="s">
        <v>2251</v>
      </c>
      <c r="AN2177" s="16">
        <v>10</v>
      </c>
      <c r="AO2177" s="16">
        <v>10</v>
      </c>
      <c r="AP2177" s="17"/>
      <c r="AQ2177" s="17"/>
      <c r="AR2177" s="17">
        <v>45837</v>
      </c>
      <c r="AS2177" s="17"/>
      <c r="AT2177" s="17"/>
      <c r="AU2177" s="16">
        <v>1</v>
      </c>
      <c r="AV2177" s="18" t="s">
        <v>1652</v>
      </c>
      <c r="AW2177" s="17"/>
      <c r="AX2177" s="17">
        <v>45414</v>
      </c>
      <c r="AY2177" s="17">
        <v>45414</v>
      </c>
    </row>
    <row r="2178" spans="1:51" x14ac:dyDescent="0.35">
      <c r="A2178" s="18" t="str">
        <f t="shared" si="33"/>
        <v>PUASL-G700M2EEK</v>
      </c>
      <c r="B2178" s="15" t="s">
        <v>1639</v>
      </c>
      <c r="C2178" s="15" t="s">
        <v>1357</v>
      </c>
      <c r="D2178" s="15" t="s">
        <v>1382</v>
      </c>
      <c r="E2178" s="15" t="s">
        <v>2121</v>
      </c>
      <c r="F2178" s="15" t="s">
        <v>2122</v>
      </c>
      <c r="G2178" s="15" t="s">
        <v>1643</v>
      </c>
      <c r="H2178" s="15" t="s">
        <v>2</v>
      </c>
      <c r="I2178" s="15" t="s">
        <v>1637</v>
      </c>
      <c r="J2178" s="15" t="s">
        <v>2</v>
      </c>
      <c r="K2178" s="15" t="s">
        <v>1660</v>
      </c>
      <c r="L2178" s="15" t="s">
        <v>1645</v>
      </c>
      <c r="M2178" s="15" t="s">
        <v>2</v>
      </c>
      <c r="N2178" s="15" t="s">
        <v>2</v>
      </c>
      <c r="O2178" s="15" t="s">
        <v>1639</v>
      </c>
      <c r="P2178" s="15" t="s">
        <v>1637</v>
      </c>
      <c r="Q2178" s="15" t="s">
        <v>2</v>
      </c>
      <c r="R2178" s="15" t="s">
        <v>1639</v>
      </c>
      <c r="S2178" s="15" t="s">
        <v>1637</v>
      </c>
      <c r="T2178" s="15" t="s">
        <v>2</v>
      </c>
      <c r="U2178" s="15" t="s">
        <v>2071</v>
      </c>
      <c r="V2178" s="15" t="s">
        <v>2071</v>
      </c>
      <c r="W2178" s="15" t="s">
        <v>1647</v>
      </c>
      <c r="X2178" s="15" t="s">
        <v>2</v>
      </c>
      <c r="Y2178" s="15" t="s">
        <v>2</v>
      </c>
      <c r="Z2178" s="15" t="s">
        <v>2</v>
      </c>
      <c r="AA2178" s="15" t="s">
        <v>1648</v>
      </c>
      <c r="AB2178" s="15" t="s">
        <v>1648</v>
      </c>
      <c r="AC2178" s="15" t="s">
        <v>1648</v>
      </c>
      <c r="AD2178" s="15" t="s">
        <v>1648</v>
      </c>
      <c r="AE2178" s="15" t="s">
        <v>1648</v>
      </c>
      <c r="AF2178" s="15" t="s">
        <v>1648</v>
      </c>
      <c r="AG2178" s="15" t="s">
        <v>1648</v>
      </c>
      <c r="AH2178" s="15" t="s">
        <v>2</v>
      </c>
      <c r="AI2178" s="15" t="s">
        <v>2</v>
      </c>
      <c r="AJ2178" s="15" t="s">
        <v>2083</v>
      </c>
      <c r="AK2178" s="15" t="s">
        <v>2073</v>
      </c>
      <c r="AL2178" s="15" t="s">
        <v>10</v>
      </c>
      <c r="AM2178" s="15" t="s">
        <v>2268</v>
      </c>
      <c r="AN2178" s="16">
        <v>10</v>
      </c>
      <c r="AO2178" s="16">
        <v>10</v>
      </c>
      <c r="AP2178" s="17"/>
      <c r="AQ2178" s="17"/>
      <c r="AR2178" s="17">
        <v>45837</v>
      </c>
      <c r="AS2178" s="17"/>
      <c r="AT2178" s="17"/>
      <c r="AU2178" s="16">
        <v>1</v>
      </c>
      <c r="AV2178" s="18" t="s">
        <v>1652</v>
      </c>
      <c r="AW2178" s="17"/>
      <c r="AX2178" s="17">
        <v>45412</v>
      </c>
      <c r="AY2178" s="17">
        <v>45412</v>
      </c>
    </row>
    <row r="2179" spans="1:51" x14ac:dyDescent="0.35">
      <c r="A2179" s="18" t="str">
        <f t="shared" ref="A2179:A2242" si="34">C2179&amp;D2179</f>
        <v>PUASL-G700M2EES</v>
      </c>
      <c r="B2179" s="15" t="s">
        <v>1639</v>
      </c>
      <c r="C2179" s="15" t="s">
        <v>1357</v>
      </c>
      <c r="D2179" s="15" t="s">
        <v>1383</v>
      </c>
      <c r="E2179" s="15" t="s">
        <v>2121</v>
      </c>
      <c r="F2179" s="15" t="s">
        <v>2122</v>
      </c>
      <c r="G2179" s="15" t="s">
        <v>1643</v>
      </c>
      <c r="H2179" s="15" t="s">
        <v>2</v>
      </c>
      <c r="I2179" s="15" t="s">
        <v>1637</v>
      </c>
      <c r="J2179" s="15" t="s">
        <v>2</v>
      </c>
      <c r="K2179" s="15" t="s">
        <v>1660</v>
      </c>
      <c r="L2179" s="15" t="s">
        <v>1645</v>
      </c>
      <c r="M2179" s="15" t="s">
        <v>2</v>
      </c>
      <c r="N2179" s="15" t="s">
        <v>2</v>
      </c>
      <c r="O2179" s="15" t="s">
        <v>1639</v>
      </c>
      <c r="P2179" s="15" t="s">
        <v>1637</v>
      </c>
      <c r="Q2179" s="15" t="s">
        <v>2</v>
      </c>
      <c r="R2179" s="15" t="s">
        <v>1639</v>
      </c>
      <c r="S2179" s="15" t="s">
        <v>1637</v>
      </c>
      <c r="T2179" s="15" t="s">
        <v>2</v>
      </c>
      <c r="U2179" s="15" t="s">
        <v>2071</v>
      </c>
      <c r="V2179" s="15" t="s">
        <v>2071</v>
      </c>
      <c r="W2179" s="15" t="s">
        <v>1647</v>
      </c>
      <c r="X2179" s="15" t="s">
        <v>2</v>
      </c>
      <c r="Y2179" s="15" t="s">
        <v>2</v>
      </c>
      <c r="Z2179" s="15" t="s">
        <v>2</v>
      </c>
      <c r="AA2179" s="15" t="s">
        <v>1648</v>
      </c>
      <c r="AB2179" s="15" t="s">
        <v>1648</v>
      </c>
      <c r="AC2179" s="15" t="s">
        <v>1648</v>
      </c>
      <c r="AD2179" s="15" t="s">
        <v>1648</v>
      </c>
      <c r="AE2179" s="15" t="s">
        <v>1648</v>
      </c>
      <c r="AF2179" s="15" t="s">
        <v>1648</v>
      </c>
      <c r="AG2179" s="15" t="s">
        <v>1648</v>
      </c>
      <c r="AH2179" s="15" t="s">
        <v>2</v>
      </c>
      <c r="AI2179" s="15" t="s">
        <v>2</v>
      </c>
      <c r="AJ2179" s="15" t="s">
        <v>2083</v>
      </c>
      <c r="AK2179" s="15" t="s">
        <v>2073</v>
      </c>
      <c r="AL2179" s="15" t="s">
        <v>10</v>
      </c>
      <c r="AM2179" s="15" t="s">
        <v>2268</v>
      </c>
      <c r="AN2179" s="16">
        <v>10</v>
      </c>
      <c r="AO2179" s="16">
        <v>10</v>
      </c>
      <c r="AP2179" s="17"/>
      <c r="AQ2179" s="17"/>
      <c r="AR2179" s="17">
        <v>45837</v>
      </c>
      <c r="AS2179" s="17"/>
      <c r="AT2179" s="17"/>
      <c r="AU2179" s="16">
        <v>1</v>
      </c>
      <c r="AV2179" s="18" t="s">
        <v>1652</v>
      </c>
      <c r="AW2179" s="17"/>
      <c r="AX2179" s="17">
        <v>45412</v>
      </c>
      <c r="AY2179" s="17">
        <v>45412</v>
      </c>
    </row>
    <row r="2180" spans="1:51" x14ac:dyDescent="0.35">
      <c r="A2180" s="18" t="str">
        <f t="shared" si="34"/>
        <v>PUASR-UH36FELXB</v>
      </c>
      <c r="B2180" s="15" t="s">
        <v>1639</v>
      </c>
      <c r="C2180" s="15" t="s">
        <v>1357</v>
      </c>
      <c r="D2180" s="15" t="s">
        <v>1144</v>
      </c>
      <c r="E2180" s="15" t="s">
        <v>2123</v>
      </c>
      <c r="F2180" s="15" t="s">
        <v>2125</v>
      </c>
      <c r="G2180" s="15" t="s">
        <v>1643</v>
      </c>
      <c r="H2180" s="15" t="s">
        <v>2</v>
      </c>
      <c r="I2180" s="15" t="s">
        <v>1637</v>
      </c>
      <c r="J2180" s="15" t="s">
        <v>2</v>
      </c>
      <c r="K2180" s="15" t="s">
        <v>1638</v>
      </c>
      <c r="L2180" s="15" t="s">
        <v>1638</v>
      </c>
      <c r="M2180" s="15" t="s">
        <v>2</v>
      </c>
      <c r="N2180" s="15" t="s">
        <v>2</v>
      </c>
      <c r="O2180" s="15" t="s">
        <v>1639</v>
      </c>
      <c r="P2180" s="15" t="s">
        <v>1637</v>
      </c>
      <c r="Q2180" s="15" t="s">
        <v>2</v>
      </c>
      <c r="R2180" s="15" t="s">
        <v>1639</v>
      </c>
      <c r="S2180" s="15" t="s">
        <v>1637</v>
      </c>
      <c r="T2180" s="15" t="s">
        <v>1640</v>
      </c>
      <c r="U2180" s="15" t="s">
        <v>2126</v>
      </c>
      <c r="V2180" s="15" t="s">
        <v>2</v>
      </c>
      <c r="W2180" s="15" t="s">
        <v>1647</v>
      </c>
      <c r="X2180" s="15" t="s">
        <v>2</v>
      </c>
      <c r="Y2180" s="15" t="s">
        <v>2</v>
      </c>
      <c r="Z2180" s="15" t="s">
        <v>2</v>
      </c>
      <c r="AA2180" s="15" t="s">
        <v>1648</v>
      </c>
      <c r="AB2180" s="15" t="s">
        <v>1648</v>
      </c>
      <c r="AC2180" s="15" t="s">
        <v>1648</v>
      </c>
      <c r="AD2180" s="15" t="s">
        <v>1648</v>
      </c>
      <c r="AE2180" s="15" t="s">
        <v>1648</v>
      </c>
      <c r="AF2180" s="15" t="s">
        <v>1648</v>
      </c>
      <c r="AG2180" s="15" t="s">
        <v>1648</v>
      </c>
      <c r="AH2180" s="15" t="s">
        <v>2</v>
      </c>
      <c r="AI2180" s="15" t="s">
        <v>2</v>
      </c>
      <c r="AJ2180" s="15" t="s">
        <v>2127</v>
      </c>
      <c r="AK2180" s="15" t="s">
        <v>2128</v>
      </c>
      <c r="AL2180" s="15" t="s">
        <v>1045</v>
      </c>
      <c r="AM2180" s="15" t="s">
        <v>1676</v>
      </c>
      <c r="AN2180" s="16">
        <v>10</v>
      </c>
      <c r="AO2180" s="16">
        <v>10</v>
      </c>
      <c r="AP2180" s="17"/>
      <c r="AQ2180" s="17"/>
      <c r="AR2180" s="17">
        <v>45837</v>
      </c>
      <c r="AS2180" s="17"/>
      <c r="AT2180" s="17"/>
      <c r="AU2180" s="16">
        <v>1</v>
      </c>
      <c r="AV2180" s="18" t="s">
        <v>1652</v>
      </c>
      <c r="AW2180" s="17"/>
      <c r="AX2180" s="17">
        <v>45628</v>
      </c>
      <c r="AY2180" s="17">
        <v>45628</v>
      </c>
    </row>
    <row r="2181" spans="1:51" x14ac:dyDescent="0.35">
      <c r="A2181" s="18" t="str">
        <f t="shared" si="34"/>
        <v>PUASU-G700M2E-K</v>
      </c>
      <c r="B2181" s="15" t="s">
        <v>1639</v>
      </c>
      <c r="C2181" s="15" t="s">
        <v>1357</v>
      </c>
      <c r="D2181" s="15" t="s">
        <v>20</v>
      </c>
      <c r="E2181" s="15" t="s">
        <v>2129</v>
      </c>
      <c r="F2181" s="15" t="s">
        <v>2130</v>
      </c>
      <c r="G2181" s="15" t="s">
        <v>1643</v>
      </c>
      <c r="H2181" s="15" t="s">
        <v>2</v>
      </c>
      <c r="I2181" s="15" t="s">
        <v>1637</v>
      </c>
      <c r="J2181" s="15" t="s">
        <v>2</v>
      </c>
      <c r="K2181" s="15" t="s">
        <v>1660</v>
      </c>
      <c r="L2181" s="15" t="s">
        <v>1645</v>
      </c>
      <c r="M2181" s="15" t="s">
        <v>2</v>
      </c>
      <c r="N2181" s="15" t="s">
        <v>2</v>
      </c>
      <c r="O2181" s="15" t="s">
        <v>1639</v>
      </c>
      <c r="P2181" s="15" t="s">
        <v>1637</v>
      </c>
      <c r="Q2181" s="15" t="s">
        <v>2</v>
      </c>
      <c r="R2181" s="15" t="s">
        <v>1639</v>
      </c>
      <c r="S2181" s="15" t="s">
        <v>1637</v>
      </c>
      <c r="T2181" s="15" t="s">
        <v>2</v>
      </c>
      <c r="U2181" s="15" t="s">
        <v>2071</v>
      </c>
      <c r="V2181" s="15" t="s">
        <v>2071</v>
      </c>
      <c r="W2181" s="15" t="s">
        <v>1647</v>
      </c>
      <c r="X2181" s="15" t="s">
        <v>2</v>
      </c>
      <c r="Y2181" s="15" t="s">
        <v>2</v>
      </c>
      <c r="Z2181" s="15" t="s">
        <v>2</v>
      </c>
      <c r="AA2181" s="15" t="s">
        <v>1648</v>
      </c>
      <c r="AB2181" s="15" t="s">
        <v>1648</v>
      </c>
      <c r="AC2181" s="15" t="s">
        <v>1648</v>
      </c>
      <c r="AD2181" s="15" t="s">
        <v>1648</v>
      </c>
      <c r="AE2181" s="15" t="s">
        <v>1648</v>
      </c>
      <c r="AF2181" s="15" t="s">
        <v>1648</v>
      </c>
      <c r="AG2181" s="15" t="s">
        <v>1648</v>
      </c>
      <c r="AH2181" s="15" t="s">
        <v>2</v>
      </c>
      <c r="AI2181" s="15" t="s">
        <v>2</v>
      </c>
      <c r="AJ2181" s="15" t="s">
        <v>2083</v>
      </c>
      <c r="AK2181" s="15" t="s">
        <v>2073</v>
      </c>
      <c r="AL2181" s="15" t="s">
        <v>10</v>
      </c>
      <c r="AM2181" s="15" t="s">
        <v>2251</v>
      </c>
      <c r="AN2181" s="16">
        <v>10</v>
      </c>
      <c r="AO2181" s="16">
        <v>10</v>
      </c>
      <c r="AP2181" s="17"/>
      <c r="AQ2181" s="17"/>
      <c r="AR2181" s="17">
        <v>45837</v>
      </c>
      <c r="AS2181" s="17"/>
      <c r="AT2181" s="17"/>
      <c r="AU2181" s="16">
        <v>1</v>
      </c>
      <c r="AV2181" s="18" t="s">
        <v>1652</v>
      </c>
      <c r="AW2181" s="17"/>
      <c r="AX2181" s="17">
        <v>45414</v>
      </c>
      <c r="AY2181" s="17">
        <v>45414</v>
      </c>
    </row>
    <row r="2182" spans="1:51" x14ac:dyDescent="0.35">
      <c r="A2182" s="18" t="str">
        <f t="shared" si="34"/>
        <v>PUASU-GX70EE-K</v>
      </c>
      <c r="B2182" s="15" t="s">
        <v>1639</v>
      </c>
      <c r="C2182" s="15" t="s">
        <v>1357</v>
      </c>
      <c r="D2182" s="15" t="s">
        <v>1384</v>
      </c>
      <c r="E2182" s="15" t="s">
        <v>2131</v>
      </c>
      <c r="F2182" s="15" t="s">
        <v>2132</v>
      </c>
      <c r="G2182" s="15" t="s">
        <v>1643</v>
      </c>
      <c r="H2182" s="15" t="s">
        <v>2</v>
      </c>
      <c r="I2182" s="15" t="s">
        <v>1637</v>
      </c>
      <c r="J2182" s="15" t="s">
        <v>2</v>
      </c>
      <c r="K2182" s="15" t="s">
        <v>1660</v>
      </c>
      <c r="L2182" s="15" t="s">
        <v>1645</v>
      </c>
      <c r="M2182" s="15" t="s">
        <v>2</v>
      </c>
      <c r="N2182" s="15" t="s">
        <v>2</v>
      </c>
      <c r="O2182" s="15" t="s">
        <v>1639</v>
      </c>
      <c r="P2182" s="15" t="s">
        <v>1637</v>
      </c>
      <c r="Q2182" s="15" t="s">
        <v>2</v>
      </c>
      <c r="R2182" s="15" t="s">
        <v>1639</v>
      </c>
      <c r="S2182" s="15" t="s">
        <v>1637</v>
      </c>
      <c r="T2182" s="15" t="s">
        <v>2</v>
      </c>
      <c r="U2182" s="15" t="s">
        <v>2071</v>
      </c>
      <c r="V2182" s="15" t="s">
        <v>2071</v>
      </c>
      <c r="W2182" s="15" t="s">
        <v>1647</v>
      </c>
      <c r="X2182" s="15" t="s">
        <v>2</v>
      </c>
      <c r="Y2182" s="15" t="s">
        <v>2</v>
      </c>
      <c r="Z2182" s="15" t="s">
        <v>2</v>
      </c>
      <c r="AA2182" s="15" t="s">
        <v>1648</v>
      </c>
      <c r="AB2182" s="15" t="s">
        <v>1648</v>
      </c>
      <c r="AC2182" s="15" t="s">
        <v>1648</v>
      </c>
      <c r="AD2182" s="15" t="s">
        <v>1648</v>
      </c>
      <c r="AE2182" s="15" t="s">
        <v>1648</v>
      </c>
      <c r="AF2182" s="15" t="s">
        <v>1648</v>
      </c>
      <c r="AG2182" s="15" t="s">
        <v>1648</v>
      </c>
      <c r="AH2182" s="15" t="s">
        <v>2</v>
      </c>
      <c r="AI2182" s="15" t="s">
        <v>2</v>
      </c>
      <c r="AJ2182" s="15" t="s">
        <v>2083</v>
      </c>
      <c r="AK2182" s="15" t="s">
        <v>2073</v>
      </c>
      <c r="AL2182" s="15" t="s">
        <v>10</v>
      </c>
      <c r="AM2182" s="15" t="s">
        <v>2268</v>
      </c>
      <c r="AN2182" s="16">
        <v>10</v>
      </c>
      <c r="AO2182" s="16">
        <v>10</v>
      </c>
      <c r="AP2182" s="17"/>
      <c r="AQ2182" s="17"/>
      <c r="AR2182" s="17">
        <v>45837</v>
      </c>
      <c r="AS2182" s="17"/>
      <c r="AT2182" s="17"/>
      <c r="AU2182" s="16">
        <v>1</v>
      </c>
      <c r="AV2182" s="18" t="s">
        <v>1652</v>
      </c>
      <c r="AW2182" s="17"/>
      <c r="AX2182" s="17">
        <v>45412</v>
      </c>
      <c r="AY2182" s="17">
        <v>45412</v>
      </c>
    </row>
    <row r="2183" spans="1:51" x14ac:dyDescent="0.35">
      <c r="A2183" s="18" t="str">
        <f t="shared" si="34"/>
        <v>PUASU-GX70EE-S</v>
      </c>
      <c r="B2183" s="15" t="s">
        <v>1639</v>
      </c>
      <c r="C2183" s="15" t="s">
        <v>1357</v>
      </c>
      <c r="D2183" s="15" t="s">
        <v>1385</v>
      </c>
      <c r="E2183" s="15" t="s">
        <v>2131</v>
      </c>
      <c r="F2183" s="15" t="s">
        <v>2132</v>
      </c>
      <c r="G2183" s="15" t="s">
        <v>1643</v>
      </c>
      <c r="H2183" s="15" t="s">
        <v>2</v>
      </c>
      <c r="I2183" s="15" t="s">
        <v>1637</v>
      </c>
      <c r="J2183" s="15" t="s">
        <v>2</v>
      </c>
      <c r="K2183" s="15" t="s">
        <v>1660</v>
      </c>
      <c r="L2183" s="15" t="s">
        <v>1645</v>
      </c>
      <c r="M2183" s="15" t="s">
        <v>2</v>
      </c>
      <c r="N2183" s="15" t="s">
        <v>2</v>
      </c>
      <c r="O2183" s="15" t="s">
        <v>1639</v>
      </c>
      <c r="P2183" s="15" t="s">
        <v>1637</v>
      </c>
      <c r="Q2183" s="15" t="s">
        <v>2</v>
      </c>
      <c r="R2183" s="15" t="s">
        <v>1639</v>
      </c>
      <c r="S2183" s="15" t="s">
        <v>1637</v>
      </c>
      <c r="T2183" s="15" t="s">
        <v>2</v>
      </c>
      <c r="U2183" s="15" t="s">
        <v>2071</v>
      </c>
      <c r="V2183" s="15" t="s">
        <v>2071</v>
      </c>
      <c r="W2183" s="15" t="s">
        <v>1647</v>
      </c>
      <c r="X2183" s="15" t="s">
        <v>2</v>
      </c>
      <c r="Y2183" s="15" t="s">
        <v>2</v>
      </c>
      <c r="Z2183" s="15" t="s">
        <v>2</v>
      </c>
      <c r="AA2183" s="15" t="s">
        <v>1648</v>
      </c>
      <c r="AB2183" s="15" t="s">
        <v>1648</v>
      </c>
      <c r="AC2183" s="15" t="s">
        <v>1648</v>
      </c>
      <c r="AD2183" s="15" t="s">
        <v>1648</v>
      </c>
      <c r="AE2183" s="15" t="s">
        <v>1648</v>
      </c>
      <c r="AF2183" s="15" t="s">
        <v>1648</v>
      </c>
      <c r="AG2183" s="15" t="s">
        <v>1648</v>
      </c>
      <c r="AH2183" s="15" t="s">
        <v>2</v>
      </c>
      <c r="AI2183" s="15" t="s">
        <v>2</v>
      </c>
      <c r="AJ2183" s="15" t="s">
        <v>2083</v>
      </c>
      <c r="AK2183" s="15" t="s">
        <v>2073</v>
      </c>
      <c r="AL2183" s="15" t="s">
        <v>10</v>
      </c>
      <c r="AM2183" s="15" t="s">
        <v>2268</v>
      </c>
      <c r="AN2183" s="16">
        <v>10</v>
      </c>
      <c r="AO2183" s="16">
        <v>10</v>
      </c>
      <c r="AP2183" s="17"/>
      <c r="AQ2183" s="17"/>
      <c r="AR2183" s="17">
        <v>45837</v>
      </c>
      <c r="AS2183" s="17"/>
      <c r="AT2183" s="17"/>
      <c r="AU2183" s="16">
        <v>1</v>
      </c>
      <c r="AV2183" s="18" t="s">
        <v>1652</v>
      </c>
      <c r="AW2183" s="17"/>
      <c r="AX2183" s="17">
        <v>45412</v>
      </c>
      <c r="AY2183" s="17">
        <v>45412</v>
      </c>
    </row>
    <row r="2184" spans="1:51" x14ac:dyDescent="0.35">
      <c r="A2184" s="18" t="str">
        <f t="shared" si="34"/>
        <v>PUASU-GX70EG-K</v>
      </c>
      <c r="B2184" s="15" t="s">
        <v>1639</v>
      </c>
      <c r="C2184" s="15" t="s">
        <v>1357</v>
      </c>
      <c r="D2184" s="15" t="s">
        <v>472</v>
      </c>
      <c r="E2184" s="15" t="s">
        <v>2131</v>
      </c>
      <c r="F2184" s="15" t="s">
        <v>2132</v>
      </c>
      <c r="G2184" s="15" t="s">
        <v>1643</v>
      </c>
      <c r="H2184" s="15" t="s">
        <v>2</v>
      </c>
      <c r="I2184" s="15" t="s">
        <v>1637</v>
      </c>
      <c r="J2184" s="15" t="s">
        <v>2</v>
      </c>
      <c r="K2184" s="15" t="s">
        <v>1660</v>
      </c>
      <c r="L2184" s="15" t="s">
        <v>1645</v>
      </c>
      <c r="M2184" s="15" t="s">
        <v>2</v>
      </c>
      <c r="N2184" s="15" t="s">
        <v>2</v>
      </c>
      <c r="O2184" s="15" t="s">
        <v>1639</v>
      </c>
      <c r="P2184" s="15" t="s">
        <v>1637</v>
      </c>
      <c r="Q2184" s="15" t="s">
        <v>2</v>
      </c>
      <c r="R2184" s="15" t="s">
        <v>1639</v>
      </c>
      <c r="S2184" s="15" t="s">
        <v>1637</v>
      </c>
      <c r="T2184" s="15" t="s">
        <v>2</v>
      </c>
      <c r="U2184" s="15" t="s">
        <v>2071</v>
      </c>
      <c r="V2184" s="15" t="s">
        <v>2071</v>
      </c>
      <c r="W2184" s="15" t="s">
        <v>1647</v>
      </c>
      <c r="X2184" s="15" t="s">
        <v>2</v>
      </c>
      <c r="Y2184" s="15" t="s">
        <v>2</v>
      </c>
      <c r="Z2184" s="15" t="s">
        <v>2</v>
      </c>
      <c r="AA2184" s="15" t="s">
        <v>1648</v>
      </c>
      <c r="AB2184" s="15" t="s">
        <v>1648</v>
      </c>
      <c r="AC2184" s="15" t="s">
        <v>1648</v>
      </c>
      <c r="AD2184" s="15" t="s">
        <v>1648</v>
      </c>
      <c r="AE2184" s="15" t="s">
        <v>1648</v>
      </c>
      <c r="AF2184" s="15" t="s">
        <v>1648</v>
      </c>
      <c r="AG2184" s="15" t="s">
        <v>1648</v>
      </c>
      <c r="AH2184" s="15" t="s">
        <v>2</v>
      </c>
      <c r="AI2184" s="15" t="s">
        <v>2</v>
      </c>
      <c r="AJ2184" s="15" t="s">
        <v>2083</v>
      </c>
      <c r="AK2184" s="15" t="s">
        <v>2073</v>
      </c>
      <c r="AL2184" s="15" t="s">
        <v>10</v>
      </c>
      <c r="AM2184" s="15" t="s">
        <v>2251</v>
      </c>
      <c r="AN2184" s="16">
        <v>10</v>
      </c>
      <c r="AO2184" s="16">
        <v>10</v>
      </c>
      <c r="AP2184" s="17"/>
      <c r="AQ2184" s="17"/>
      <c r="AR2184" s="17">
        <v>45837</v>
      </c>
      <c r="AS2184" s="17"/>
      <c r="AT2184" s="17"/>
      <c r="AU2184" s="16">
        <v>1</v>
      </c>
      <c r="AV2184" s="18" t="s">
        <v>1652</v>
      </c>
      <c r="AW2184" s="17"/>
      <c r="AX2184" s="17">
        <v>45438</v>
      </c>
      <c r="AY2184" s="17">
        <v>45414</v>
      </c>
    </row>
    <row r="2185" spans="1:51" x14ac:dyDescent="0.35">
      <c r="A2185" s="18" t="str">
        <f t="shared" si="34"/>
        <v>PUASU-GX70EG-S</v>
      </c>
      <c r="B2185" s="15" t="s">
        <v>1639</v>
      </c>
      <c r="C2185" s="15" t="s">
        <v>1357</v>
      </c>
      <c r="D2185" s="15" t="s">
        <v>473</v>
      </c>
      <c r="E2185" s="15" t="s">
        <v>2131</v>
      </c>
      <c r="F2185" s="15" t="s">
        <v>2132</v>
      </c>
      <c r="G2185" s="15" t="s">
        <v>1643</v>
      </c>
      <c r="H2185" s="15" t="s">
        <v>2</v>
      </c>
      <c r="I2185" s="15" t="s">
        <v>1637</v>
      </c>
      <c r="J2185" s="15" t="s">
        <v>2</v>
      </c>
      <c r="K2185" s="15" t="s">
        <v>1660</v>
      </c>
      <c r="L2185" s="15" t="s">
        <v>1645</v>
      </c>
      <c r="M2185" s="15" t="s">
        <v>2</v>
      </c>
      <c r="N2185" s="15" t="s">
        <v>2</v>
      </c>
      <c r="O2185" s="15" t="s">
        <v>1639</v>
      </c>
      <c r="P2185" s="15" t="s">
        <v>1637</v>
      </c>
      <c r="Q2185" s="15" t="s">
        <v>2</v>
      </c>
      <c r="R2185" s="15" t="s">
        <v>1639</v>
      </c>
      <c r="S2185" s="15" t="s">
        <v>1637</v>
      </c>
      <c r="T2185" s="15" t="s">
        <v>2</v>
      </c>
      <c r="U2185" s="15" t="s">
        <v>2071</v>
      </c>
      <c r="V2185" s="15" t="s">
        <v>2071</v>
      </c>
      <c r="W2185" s="15" t="s">
        <v>1647</v>
      </c>
      <c r="X2185" s="15" t="s">
        <v>2</v>
      </c>
      <c r="Y2185" s="15" t="s">
        <v>2</v>
      </c>
      <c r="Z2185" s="15" t="s">
        <v>2</v>
      </c>
      <c r="AA2185" s="15" t="s">
        <v>1648</v>
      </c>
      <c r="AB2185" s="15" t="s">
        <v>1648</v>
      </c>
      <c r="AC2185" s="15" t="s">
        <v>1648</v>
      </c>
      <c r="AD2185" s="15" t="s">
        <v>1648</v>
      </c>
      <c r="AE2185" s="15" t="s">
        <v>1648</v>
      </c>
      <c r="AF2185" s="15" t="s">
        <v>1648</v>
      </c>
      <c r="AG2185" s="15" t="s">
        <v>1648</v>
      </c>
      <c r="AH2185" s="15" t="s">
        <v>2</v>
      </c>
      <c r="AI2185" s="15" t="s">
        <v>2</v>
      </c>
      <c r="AJ2185" s="15" t="s">
        <v>2083</v>
      </c>
      <c r="AK2185" s="15" t="s">
        <v>2073</v>
      </c>
      <c r="AL2185" s="15" t="s">
        <v>10</v>
      </c>
      <c r="AM2185" s="15" t="s">
        <v>2251</v>
      </c>
      <c r="AN2185" s="16">
        <v>10</v>
      </c>
      <c r="AO2185" s="16">
        <v>10</v>
      </c>
      <c r="AP2185" s="17"/>
      <c r="AQ2185" s="17"/>
      <c r="AR2185" s="17">
        <v>45837</v>
      </c>
      <c r="AS2185" s="17"/>
      <c r="AT2185" s="17"/>
      <c r="AU2185" s="16">
        <v>1</v>
      </c>
      <c r="AV2185" s="18" t="s">
        <v>1652</v>
      </c>
      <c r="AW2185" s="17"/>
      <c r="AX2185" s="17">
        <v>45438</v>
      </c>
      <c r="AY2185" s="17">
        <v>45414</v>
      </c>
    </row>
    <row r="2186" spans="1:51" x14ac:dyDescent="0.35">
      <c r="A2186" s="18" t="str">
        <f t="shared" si="34"/>
        <v>PUATB-24S40AEZ</v>
      </c>
      <c r="B2186" s="15" t="s">
        <v>1639</v>
      </c>
      <c r="C2186" s="15" t="s">
        <v>1357</v>
      </c>
      <c r="D2186" s="15" t="s">
        <v>84</v>
      </c>
      <c r="E2186" s="15" t="s">
        <v>2136</v>
      </c>
      <c r="F2186" s="15" t="s">
        <v>2137</v>
      </c>
      <c r="G2186" s="15" t="s">
        <v>1643</v>
      </c>
      <c r="H2186" s="15" t="s">
        <v>2</v>
      </c>
      <c r="I2186" s="15" t="s">
        <v>1637</v>
      </c>
      <c r="J2186" s="15" t="s">
        <v>2</v>
      </c>
      <c r="K2186" s="15" t="s">
        <v>1638</v>
      </c>
      <c r="L2186" s="15" t="s">
        <v>1638</v>
      </c>
      <c r="M2186" s="15" t="s">
        <v>2</v>
      </c>
      <c r="N2186" s="15" t="s">
        <v>2</v>
      </c>
      <c r="O2186" s="15" t="s">
        <v>1639</v>
      </c>
      <c r="P2186" s="15" t="s">
        <v>1637</v>
      </c>
      <c r="Q2186" s="15" t="s">
        <v>2</v>
      </c>
      <c r="R2186" s="15" t="s">
        <v>1639</v>
      </c>
      <c r="S2186" s="15" t="s">
        <v>1637</v>
      </c>
      <c r="T2186" s="15" t="s">
        <v>1640</v>
      </c>
      <c r="U2186" s="15" t="s">
        <v>2138</v>
      </c>
      <c r="V2186" s="15" t="s">
        <v>2</v>
      </c>
      <c r="W2186" s="15" t="s">
        <v>1647</v>
      </c>
      <c r="X2186" s="15" t="s">
        <v>2</v>
      </c>
      <c r="Y2186" s="15" t="s">
        <v>2</v>
      </c>
      <c r="Z2186" s="15" t="s">
        <v>2</v>
      </c>
      <c r="AA2186" s="15" t="s">
        <v>2</v>
      </c>
      <c r="AB2186" s="15" t="s">
        <v>2</v>
      </c>
      <c r="AC2186" s="15" t="s">
        <v>2</v>
      </c>
      <c r="AD2186" s="15" t="s">
        <v>2</v>
      </c>
      <c r="AE2186" s="15" t="s">
        <v>2</v>
      </c>
      <c r="AF2186" s="15" t="s">
        <v>2</v>
      </c>
      <c r="AG2186" s="15" t="s">
        <v>2</v>
      </c>
      <c r="AH2186" s="15" t="s">
        <v>2</v>
      </c>
      <c r="AI2186" s="15" t="s">
        <v>2</v>
      </c>
      <c r="AJ2186" s="15" t="s">
        <v>2141</v>
      </c>
      <c r="AK2186" s="15" t="s">
        <v>1752</v>
      </c>
      <c r="AL2186" s="15" t="s">
        <v>80</v>
      </c>
      <c r="AM2186" s="15" t="s">
        <v>2299</v>
      </c>
      <c r="AN2186" s="16">
        <v>10</v>
      </c>
      <c r="AO2186" s="16">
        <v>10</v>
      </c>
      <c r="AP2186" s="17"/>
      <c r="AQ2186" s="17"/>
      <c r="AR2186" s="17">
        <v>45837</v>
      </c>
      <c r="AS2186" s="17"/>
      <c r="AT2186" s="17"/>
      <c r="AU2186" s="16">
        <v>1</v>
      </c>
      <c r="AV2186" s="18" t="s">
        <v>1652</v>
      </c>
      <c r="AW2186" s="17"/>
      <c r="AX2186" s="17">
        <v>45588</v>
      </c>
      <c r="AY2186" s="17">
        <v>45579</v>
      </c>
    </row>
    <row r="2187" spans="1:51" x14ac:dyDescent="0.35">
      <c r="A2187" s="18" t="str">
        <f t="shared" si="34"/>
        <v>PUATB-32S40AEZ</v>
      </c>
      <c r="B2187" s="15" t="s">
        <v>1639</v>
      </c>
      <c r="C2187" s="15" t="s">
        <v>1357</v>
      </c>
      <c r="D2187" s="15" t="s">
        <v>85</v>
      </c>
      <c r="E2187" s="15" t="s">
        <v>2136</v>
      </c>
      <c r="F2187" s="15" t="s">
        <v>2142</v>
      </c>
      <c r="G2187" s="15" t="s">
        <v>1643</v>
      </c>
      <c r="H2187" s="15" t="s">
        <v>2</v>
      </c>
      <c r="I2187" s="15" t="s">
        <v>1637</v>
      </c>
      <c r="J2187" s="15" t="s">
        <v>2</v>
      </c>
      <c r="K2187" s="15" t="s">
        <v>1638</v>
      </c>
      <c r="L2187" s="15" t="s">
        <v>1638</v>
      </c>
      <c r="M2187" s="15" t="s">
        <v>2</v>
      </c>
      <c r="N2187" s="15" t="s">
        <v>2</v>
      </c>
      <c r="O2187" s="15" t="s">
        <v>1639</v>
      </c>
      <c r="P2187" s="15" t="s">
        <v>1637</v>
      </c>
      <c r="Q2187" s="15" t="s">
        <v>2</v>
      </c>
      <c r="R2187" s="15" t="s">
        <v>1639</v>
      </c>
      <c r="S2187" s="15" t="s">
        <v>1637</v>
      </c>
      <c r="T2187" s="15" t="s">
        <v>1640</v>
      </c>
      <c r="U2187" s="15" t="s">
        <v>2138</v>
      </c>
      <c r="V2187" s="15" t="s">
        <v>2</v>
      </c>
      <c r="W2187" s="15" t="s">
        <v>1647</v>
      </c>
      <c r="X2187" s="15" t="s">
        <v>2</v>
      </c>
      <c r="Y2187" s="15" t="s">
        <v>2</v>
      </c>
      <c r="Z2187" s="15" t="s">
        <v>2</v>
      </c>
      <c r="AA2187" s="15" t="s">
        <v>2</v>
      </c>
      <c r="AB2187" s="15" t="s">
        <v>2</v>
      </c>
      <c r="AC2187" s="15" t="s">
        <v>2</v>
      </c>
      <c r="AD2187" s="15" t="s">
        <v>2</v>
      </c>
      <c r="AE2187" s="15" t="s">
        <v>2</v>
      </c>
      <c r="AF2187" s="15" t="s">
        <v>2</v>
      </c>
      <c r="AG2187" s="15" t="s">
        <v>2</v>
      </c>
      <c r="AH2187" s="15" t="s">
        <v>2</v>
      </c>
      <c r="AI2187" s="15" t="s">
        <v>2</v>
      </c>
      <c r="AJ2187" s="15" t="s">
        <v>2141</v>
      </c>
      <c r="AK2187" s="15" t="s">
        <v>1752</v>
      </c>
      <c r="AL2187" s="15" t="s">
        <v>80</v>
      </c>
      <c r="AM2187" s="15" t="s">
        <v>2299</v>
      </c>
      <c r="AN2187" s="16">
        <v>10</v>
      </c>
      <c r="AO2187" s="16">
        <v>10</v>
      </c>
      <c r="AP2187" s="17"/>
      <c r="AQ2187" s="17"/>
      <c r="AR2187" s="17">
        <v>45837</v>
      </c>
      <c r="AS2187" s="17"/>
      <c r="AT2187" s="17"/>
      <c r="AU2187" s="16">
        <v>1</v>
      </c>
      <c r="AV2187" s="18" t="s">
        <v>1652</v>
      </c>
      <c r="AW2187" s="17"/>
      <c r="AX2187" s="17">
        <v>45588</v>
      </c>
      <c r="AY2187" s="17">
        <v>45579</v>
      </c>
    </row>
    <row r="2188" spans="1:51" x14ac:dyDescent="0.35">
      <c r="A2188" s="18" t="str">
        <f t="shared" si="34"/>
        <v>PUATB-32S45AEZ</v>
      </c>
      <c r="B2188" s="15" t="s">
        <v>1639</v>
      </c>
      <c r="C2188" s="15" t="s">
        <v>1357</v>
      </c>
      <c r="D2188" s="15" t="s">
        <v>87</v>
      </c>
      <c r="E2188" s="15" t="s">
        <v>2136</v>
      </c>
      <c r="F2188" s="15" t="s">
        <v>2143</v>
      </c>
      <c r="G2188" s="15" t="s">
        <v>1643</v>
      </c>
      <c r="H2188" s="15" t="s">
        <v>2</v>
      </c>
      <c r="I2188" s="15" t="s">
        <v>1637</v>
      </c>
      <c r="J2188" s="15" t="s">
        <v>2</v>
      </c>
      <c r="K2188" s="15" t="s">
        <v>1638</v>
      </c>
      <c r="L2188" s="15" t="s">
        <v>1638</v>
      </c>
      <c r="M2188" s="15" t="s">
        <v>2</v>
      </c>
      <c r="N2188" s="15" t="s">
        <v>2</v>
      </c>
      <c r="O2188" s="15" t="s">
        <v>1639</v>
      </c>
      <c r="P2188" s="15" t="s">
        <v>1637</v>
      </c>
      <c r="Q2188" s="15" t="s">
        <v>2</v>
      </c>
      <c r="R2188" s="15" t="s">
        <v>1639</v>
      </c>
      <c r="S2188" s="15" t="s">
        <v>1637</v>
      </c>
      <c r="T2188" s="15" t="s">
        <v>1640</v>
      </c>
      <c r="U2188" s="15" t="s">
        <v>2138</v>
      </c>
      <c r="V2188" s="15" t="s">
        <v>2</v>
      </c>
      <c r="W2188" s="15" t="s">
        <v>1647</v>
      </c>
      <c r="X2188" s="15" t="s">
        <v>2</v>
      </c>
      <c r="Y2188" s="15" t="s">
        <v>2</v>
      </c>
      <c r="Z2188" s="15" t="s">
        <v>2</v>
      </c>
      <c r="AA2188" s="15" t="s">
        <v>2</v>
      </c>
      <c r="AB2188" s="15" t="s">
        <v>2</v>
      </c>
      <c r="AC2188" s="15" t="s">
        <v>2</v>
      </c>
      <c r="AD2188" s="15" t="s">
        <v>2</v>
      </c>
      <c r="AE2188" s="15" t="s">
        <v>2</v>
      </c>
      <c r="AF2188" s="15" t="s">
        <v>2</v>
      </c>
      <c r="AG2188" s="15" t="s">
        <v>2</v>
      </c>
      <c r="AH2188" s="15" t="s">
        <v>2</v>
      </c>
      <c r="AI2188" s="15" t="s">
        <v>2</v>
      </c>
      <c r="AJ2188" s="15" t="s">
        <v>2144</v>
      </c>
      <c r="AK2188" s="15" t="s">
        <v>1752</v>
      </c>
      <c r="AL2188" s="15" t="s">
        <v>80</v>
      </c>
      <c r="AM2188" s="15" t="s">
        <v>2299</v>
      </c>
      <c r="AN2188" s="16">
        <v>10</v>
      </c>
      <c r="AO2188" s="16">
        <v>10</v>
      </c>
      <c r="AP2188" s="17"/>
      <c r="AQ2188" s="17"/>
      <c r="AR2188" s="17">
        <v>45837</v>
      </c>
      <c r="AS2188" s="17"/>
      <c r="AT2188" s="17"/>
      <c r="AU2188" s="16">
        <v>1</v>
      </c>
      <c r="AV2188" s="18" t="s">
        <v>1652</v>
      </c>
      <c r="AW2188" s="17"/>
      <c r="AX2188" s="17">
        <v>45588</v>
      </c>
      <c r="AY2188" s="17">
        <v>45579</v>
      </c>
    </row>
    <row r="2189" spans="1:51" x14ac:dyDescent="0.35">
      <c r="A2189" s="18" t="str">
        <f t="shared" si="34"/>
        <v>PUATB-40S45AEZ</v>
      </c>
      <c r="B2189" s="15" t="s">
        <v>1639</v>
      </c>
      <c r="C2189" s="15" t="s">
        <v>1357</v>
      </c>
      <c r="D2189" s="15" t="s">
        <v>89</v>
      </c>
      <c r="E2189" s="15" t="s">
        <v>2136</v>
      </c>
      <c r="F2189" s="15" t="s">
        <v>2145</v>
      </c>
      <c r="G2189" s="15" t="s">
        <v>1643</v>
      </c>
      <c r="H2189" s="15" t="s">
        <v>2</v>
      </c>
      <c r="I2189" s="15" t="s">
        <v>1637</v>
      </c>
      <c r="J2189" s="15" t="s">
        <v>2</v>
      </c>
      <c r="K2189" s="15" t="s">
        <v>1638</v>
      </c>
      <c r="L2189" s="15" t="s">
        <v>1638</v>
      </c>
      <c r="M2189" s="15" t="s">
        <v>2</v>
      </c>
      <c r="N2189" s="15" t="s">
        <v>2</v>
      </c>
      <c r="O2189" s="15" t="s">
        <v>1639</v>
      </c>
      <c r="P2189" s="15" t="s">
        <v>1637</v>
      </c>
      <c r="Q2189" s="15" t="s">
        <v>2</v>
      </c>
      <c r="R2189" s="15" t="s">
        <v>1639</v>
      </c>
      <c r="S2189" s="15" t="s">
        <v>1637</v>
      </c>
      <c r="T2189" s="15" t="s">
        <v>1640</v>
      </c>
      <c r="U2189" s="15" t="s">
        <v>2138</v>
      </c>
      <c r="V2189" s="15" t="s">
        <v>2</v>
      </c>
      <c r="W2189" s="15" t="s">
        <v>1647</v>
      </c>
      <c r="X2189" s="15" t="s">
        <v>2</v>
      </c>
      <c r="Y2189" s="15" t="s">
        <v>2</v>
      </c>
      <c r="Z2189" s="15" t="s">
        <v>2</v>
      </c>
      <c r="AA2189" s="15" t="s">
        <v>2</v>
      </c>
      <c r="AB2189" s="15" t="s">
        <v>2</v>
      </c>
      <c r="AC2189" s="15" t="s">
        <v>2</v>
      </c>
      <c r="AD2189" s="15" t="s">
        <v>2</v>
      </c>
      <c r="AE2189" s="15" t="s">
        <v>2</v>
      </c>
      <c r="AF2189" s="15" t="s">
        <v>2</v>
      </c>
      <c r="AG2189" s="15" t="s">
        <v>2</v>
      </c>
      <c r="AH2189" s="15" t="s">
        <v>2</v>
      </c>
      <c r="AI2189" s="15" t="s">
        <v>2</v>
      </c>
      <c r="AJ2189" s="15" t="s">
        <v>2144</v>
      </c>
      <c r="AK2189" s="15" t="s">
        <v>1752</v>
      </c>
      <c r="AL2189" s="15" t="s">
        <v>80</v>
      </c>
      <c r="AM2189" s="15" t="s">
        <v>2299</v>
      </c>
      <c r="AN2189" s="16">
        <v>10</v>
      </c>
      <c r="AO2189" s="16">
        <v>10</v>
      </c>
      <c r="AP2189" s="17"/>
      <c r="AQ2189" s="17"/>
      <c r="AR2189" s="17">
        <v>45837</v>
      </c>
      <c r="AS2189" s="17"/>
      <c r="AT2189" s="17"/>
      <c r="AU2189" s="16">
        <v>1</v>
      </c>
      <c r="AV2189" s="18" t="s">
        <v>1652</v>
      </c>
      <c r="AW2189" s="17"/>
      <c r="AX2189" s="17">
        <v>45588</v>
      </c>
      <c r="AY2189" s="17">
        <v>45579</v>
      </c>
    </row>
    <row r="2190" spans="1:51" x14ac:dyDescent="0.35">
      <c r="A2190" s="18" t="str">
        <f t="shared" si="34"/>
        <v>PUATB-43W61AEZ</v>
      </c>
      <c r="B2190" s="15" t="s">
        <v>1639</v>
      </c>
      <c r="C2190" s="15" t="s">
        <v>1357</v>
      </c>
      <c r="D2190" s="15" t="s">
        <v>91</v>
      </c>
      <c r="E2190" s="15" t="s">
        <v>2136</v>
      </c>
      <c r="F2190" s="15" t="s">
        <v>2146</v>
      </c>
      <c r="G2190" s="15" t="s">
        <v>1643</v>
      </c>
      <c r="H2190" s="15" t="s">
        <v>2</v>
      </c>
      <c r="I2190" s="15" t="s">
        <v>1637</v>
      </c>
      <c r="J2190" s="15" t="s">
        <v>2</v>
      </c>
      <c r="K2190" s="15" t="s">
        <v>1638</v>
      </c>
      <c r="L2190" s="15" t="s">
        <v>1638</v>
      </c>
      <c r="M2190" s="15" t="s">
        <v>2</v>
      </c>
      <c r="N2190" s="15" t="s">
        <v>2</v>
      </c>
      <c r="O2190" s="15" t="s">
        <v>1639</v>
      </c>
      <c r="P2190" s="15" t="s">
        <v>1637</v>
      </c>
      <c r="Q2190" s="15" t="s">
        <v>2</v>
      </c>
      <c r="R2190" s="15" t="s">
        <v>1639</v>
      </c>
      <c r="S2190" s="15" t="s">
        <v>1637</v>
      </c>
      <c r="T2190" s="15" t="s">
        <v>1640</v>
      </c>
      <c r="U2190" s="15" t="s">
        <v>2138</v>
      </c>
      <c r="V2190" s="15" t="s">
        <v>2</v>
      </c>
      <c r="W2190" s="15" t="s">
        <v>1647</v>
      </c>
      <c r="X2190" s="15" t="s">
        <v>2</v>
      </c>
      <c r="Y2190" s="15" t="s">
        <v>2</v>
      </c>
      <c r="Z2190" s="15" t="s">
        <v>2</v>
      </c>
      <c r="AA2190" s="15" t="s">
        <v>2</v>
      </c>
      <c r="AB2190" s="15" t="s">
        <v>2</v>
      </c>
      <c r="AC2190" s="15" t="s">
        <v>2</v>
      </c>
      <c r="AD2190" s="15" t="s">
        <v>2</v>
      </c>
      <c r="AE2190" s="15" t="s">
        <v>2</v>
      </c>
      <c r="AF2190" s="15" t="s">
        <v>2</v>
      </c>
      <c r="AG2190" s="15" t="s">
        <v>2</v>
      </c>
      <c r="AH2190" s="15" t="s">
        <v>2</v>
      </c>
      <c r="AI2190" s="15" t="s">
        <v>2</v>
      </c>
      <c r="AJ2190" s="15" t="s">
        <v>2147</v>
      </c>
      <c r="AK2190" s="15" t="s">
        <v>1752</v>
      </c>
      <c r="AL2190" s="15" t="s">
        <v>80</v>
      </c>
      <c r="AM2190" s="15" t="s">
        <v>2148</v>
      </c>
      <c r="AN2190" s="16">
        <v>10</v>
      </c>
      <c r="AO2190" s="16">
        <v>10</v>
      </c>
      <c r="AP2190" s="17"/>
      <c r="AQ2190" s="17"/>
      <c r="AR2190" s="17">
        <v>45837</v>
      </c>
      <c r="AS2190" s="17"/>
      <c r="AT2190" s="17"/>
      <c r="AU2190" s="16">
        <v>1</v>
      </c>
      <c r="AV2190" s="18" t="s">
        <v>1652</v>
      </c>
      <c r="AW2190" s="17"/>
      <c r="AX2190" s="17">
        <v>45621</v>
      </c>
      <c r="AY2190" s="17">
        <v>45621</v>
      </c>
    </row>
    <row r="2191" spans="1:51" x14ac:dyDescent="0.35">
      <c r="A2191" s="18" t="str">
        <f t="shared" si="34"/>
        <v>PUATB-50W61AEZ</v>
      </c>
      <c r="B2191" s="15" t="s">
        <v>1639</v>
      </c>
      <c r="C2191" s="15" t="s">
        <v>1357</v>
      </c>
      <c r="D2191" s="15" t="s">
        <v>93</v>
      </c>
      <c r="E2191" s="15" t="s">
        <v>2136</v>
      </c>
      <c r="F2191" s="15" t="s">
        <v>2149</v>
      </c>
      <c r="G2191" s="15" t="s">
        <v>1643</v>
      </c>
      <c r="H2191" s="15" t="s">
        <v>2</v>
      </c>
      <c r="I2191" s="15" t="s">
        <v>1637</v>
      </c>
      <c r="J2191" s="15" t="s">
        <v>2</v>
      </c>
      <c r="K2191" s="15" t="s">
        <v>1638</v>
      </c>
      <c r="L2191" s="15" t="s">
        <v>1638</v>
      </c>
      <c r="M2191" s="15" t="s">
        <v>2</v>
      </c>
      <c r="N2191" s="15" t="s">
        <v>2</v>
      </c>
      <c r="O2191" s="15" t="s">
        <v>1639</v>
      </c>
      <c r="P2191" s="15" t="s">
        <v>1637</v>
      </c>
      <c r="Q2191" s="15" t="s">
        <v>2</v>
      </c>
      <c r="R2191" s="15" t="s">
        <v>1639</v>
      </c>
      <c r="S2191" s="15" t="s">
        <v>1637</v>
      </c>
      <c r="T2191" s="15" t="s">
        <v>1640</v>
      </c>
      <c r="U2191" s="15" t="s">
        <v>2138</v>
      </c>
      <c r="V2191" s="15" t="s">
        <v>2</v>
      </c>
      <c r="W2191" s="15" t="s">
        <v>1647</v>
      </c>
      <c r="X2191" s="15" t="s">
        <v>2</v>
      </c>
      <c r="Y2191" s="15" t="s">
        <v>2</v>
      </c>
      <c r="Z2191" s="15" t="s">
        <v>2</v>
      </c>
      <c r="AA2191" s="15" t="s">
        <v>2</v>
      </c>
      <c r="AB2191" s="15" t="s">
        <v>2</v>
      </c>
      <c r="AC2191" s="15" t="s">
        <v>2</v>
      </c>
      <c r="AD2191" s="15" t="s">
        <v>2</v>
      </c>
      <c r="AE2191" s="15" t="s">
        <v>2</v>
      </c>
      <c r="AF2191" s="15" t="s">
        <v>2</v>
      </c>
      <c r="AG2191" s="15" t="s">
        <v>2</v>
      </c>
      <c r="AH2191" s="15" t="s">
        <v>2</v>
      </c>
      <c r="AI2191" s="15" t="s">
        <v>2</v>
      </c>
      <c r="AJ2191" s="15" t="s">
        <v>2147</v>
      </c>
      <c r="AK2191" s="15" t="s">
        <v>1752</v>
      </c>
      <c r="AL2191" s="15" t="s">
        <v>80</v>
      </c>
      <c r="AM2191" s="15" t="s">
        <v>2148</v>
      </c>
      <c r="AN2191" s="16">
        <v>10</v>
      </c>
      <c r="AO2191" s="16">
        <v>10</v>
      </c>
      <c r="AP2191" s="17"/>
      <c r="AQ2191" s="17"/>
      <c r="AR2191" s="17">
        <v>45837</v>
      </c>
      <c r="AS2191" s="17"/>
      <c r="AT2191" s="17"/>
      <c r="AU2191" s="16">
        <v>1</v>
      </c>
      <c r="AV2191" s="18" t="s">
        <v>1652</v>
      </c>
      <c r="AW2191" s="17"/>
      <c r="AX2191" s="17">
        <v>45621</v>
      </c>
      <c r="AY2191" s="17">
        <v>45621</v>
      </c>
    </row>
    <row r="2192" spans="1:51" x14ac:dyDescent="0.35">
      <c r="A2192" s="18" t="str">
        <f t="shared" si="34"/>
        <v>PUATB-55W61AEZ</v>
      </c>
      <c r="B2192" s="15" t="s">
        <v>1639</v>
      </c>
      <c r="C2192" s="15" t="s">
        <v>1357</v>
      </c>
      <c r="D2192" s="15" t="s">
        <v>95</v>
      </c>
      <c r="E2192" s="15" t="s">
        <v>2136</v>
      </c>
      <c r="F2192" s="15" t="s">
        <v>2150</v>
      </c>
      <c r="G2192" s="15" t="s">
        <v>1643</v>
      </c>
      <c r="H2192" s="15" t="s">
        <v>2</v>
      </c>
      <c r="I2192" s="15" t="s">
        <v>1637</v>
      </c>
      <c r="J2192" s="15" t="s">
        <v>2</v>
      </c>
      <c r="K2192" s="15" t="s">
        <v>1638</v>
      </c>
      <c r="L2192" s="15" t="s">
        <v>1638</v>
      </c>
      <c r="M2192" s="15" t="s">
        <v>2</v>
      </c>
      <c r="N2192" s="15" t="s">
        <v>2</v>
      </c>
      <c r="O2192" s="15" t="s">
        <v>1639</v>
      </c>
      <c r="P2192" s="15" t="s">
        <v>1637</v>
      </c>
      <c r="Q2192" s="15" t="s">
        <v>2</v>
      </c>
      <c r="R2192" s="15" t="s">
        <v>1639</v>
      </c>
      <c r="S2192" s="15" t="s">
        <v>1637</v>
      </c>
      <c r="T2192" s="15" t="s">
        <v>1640</v>
      </c>
      <c r="U2192" s="15" t="s">
        <v>2138</v>
      </c>
      <c r="V2192" s="15" t="s">
        <v>2</v>
      </c>
      <c r="W2192" s="15" t="s">
        <v>1647</v>
      </c>
      <c r="X2192" s="15" t="s">
        <v>2</v>
      </c>
      <c r="Y2192" s="15" t="s">
        <v>2</v>
      </c>
      <c r="Z2192" s="15" t="s">
        <v>2</v>
      </c>
      <c r="AA2192" s="15" t="s">
        <v>2</v>
      </c>
      <c r="AB2192" s="15" t="s">
        <v>2</v>
      </c>
      <c r="AC2192" s="15" t="s">
        <v>2</v>
      </c>
      <c r="AD2192" s="15" t="s">
        <v>2</v>
      </c>
      <c r="AE2192" s="15" t="s">
        <v>2</v>
      </c>
      <c r="AF2192" s="15" t="s">
        <v>2</v>
      </c>
      <c r="AG2192" s="15" t="s">
        <v>2</v>
      </c>
      <c r="AH2192" s="15" t="s">
        <v>2</v>
      </c>
      <c r="AI2192" s="15" t="s">
        <v>2</v>
      </c>
      <c r="AJ2192" s="15" t="s">
        <v>2147</v>
      </c>
      <c r="AK2192" s="15" t="s">
        <v>1752</v>
      </c>
      <c r="AL2192" s="15" t="s">
        <v>80</v>
      </c>
      <c r="AM2192" s="15" t="s">
        <v>2148</v>
      </c>
      <c r="AN2192" s="16">
        <v>10</v>
      </c>
      <c r="AO2192" s="16">
        <v>10</v>
      </c>
      <c r="AP2192" s="17"/>
      <c r="AQ2192" s="17"/>
      <c r="AR2192" s="17">
        <v>45837</v>
      </c>
      <c r="AS2192" s="17"/>
      <c r="AT2192" s="17"/>
      <c r="AU2192" s="16">
        <v>1</v>
      </c>
      <c r="AV2192" s="18" t="s">
        <v>1652</v>
      </c>
      <c r="AW2192" s="17"/>
      <c r="AX2192" s="17">
        <v>45621</v>
      </c>
      <c r="AY2192" s="17">
        <v>45621</v>
      </c>
    </row>
    <row r="2193" spans="1:51" x14ac:dyDescent="0.35">
      <c r="A2193" s="18" t="str">
        <f t="shared" si="34"/>
        <v>PUATB-55Z60AEG</v>
      </c>
      <c r="B2193" s="15" t="s">
        <v>1639</v>
      </c>
      <c r="C2193" s="15" t="s">
        <v>1357</v>
      </c>
      <c r="D2193" s="15" t="s">
        <v>96</v>
      </c>
      <c r="E2193" s="15" t="s">
        <v>2151</v>
      </c>
      <c r="F2193" s="15" t="s">
        <v>2152</v>
      </c>
      <c r="G2193" s="15" t="s">
        <v>1643</v>
      </c>
      <c r="H2193" s="15" t="s">
        <v>2</v>
      </c>
      <c r="I2193" s="15" t="s">
        <v>1637</v>
      </c>
      <c r="J2193" s="15" t="s">
        <v>2</v>
      </c>
      <c r="K2193" s="15" t="s">
        <v>1638</v>
      </c>
      <c r="L2193" s="15" t="s">
        <v>1638</v>
      </c>
      <c r="M2193" s="15" t="s">
        <v>2</v>
      </c>
      <c r="N2193" s="15" t="s">
        <v>2</v>
      </c>
      <c r="O2193" s="15" t="s">
        <v>1639</v>
      </c>
      <c r="P2193" s="15" t="s">
        <v>1637</v>
      </c>
      <c r="Q2193" s="15" t="s">
        <v>2</v>
      </c>
      <c r="R2193" s="15" t="s">
        <v>1639</v>
      </c>
      <c r="S2193" s="15" t="s">
        <v>1637</v>
      </c>
      <c r="T2193" s="15" t="s">
        <v>1640</v>
      </c>
      <c r="U2193" s="15" t="s">
        <v>2138</v>
      </c>
      <c r="V2193" s="15" t="s">
        <v>2</v>
      </c>
      <c r="W2193" s="15" t="s">
        <v>1647</v>
      </c>
      <c r="X2193" s="15" t="s">
        <v>2</v>
      </c>
      <c r="Y2193" s="15" t="s">
        <v>2</v>
      </c>
      <c r="Z2193" s="15" t="s">
        <v>2</v>
      </c>
      <c r="AA2193" s="15" t="s">
        <v>2</v>
      </c>
      <c r="AB2193" s="15" t="s">
        <v>2</v>
      </c>
      <c r="AC2193" s="15" t="s">
        <v>2</v>
      </c>
      <c r="AD2193" s="15" t="s">
        <v>2</v>
      </c>
      <c r="AE2193" s="15" t="s">
        <v>2</v>
      </c>
      <c r="AF2193" s="15" t="s">
        <v>2</v>
      </c>
      <c r="AG2193" s="15" t="s">
        <v>2</v>
      </c>
      <c r="AH2193" s="15" t="s">
        <v>2</v>
      </c>
      <c r="AI2193" s="15" t="s">
        <v>2</v>
      </c>
      <c r="AJ2193" s="15" t="s">
        <v>2153</v>
      </c>
      <c r="AK2193" s="15" t="s">
        <v>2154</v>
      </c>
      <c r="AL2193" s="15" t="s">
        <v>80</v>
      </c>
      <c r="AM2193" s="15" t="s">
        <v>2300</v>
      </c>
      <c r="AN2193" s="16">
        <v>10</v>
      </c>
      <c r="AO2193" s="16">
        <v>10</v>
      </c>
      <c r="AP2193" s="17"/>
      <c r="AQ2193" s="17"/>
      <c r="AR2193" s="17">
        <v>45837</v>
      </c>
      <c r="AS2193" s="17"/>
      <c r="AT2193" s="17"/>
      <c r="AU2193" s="16">
        <v>1</v>
      </c>
      <c r="AV2193" s="18" t="s">
        <v>1652</v>
      </c>
      <c r="AW2193" s="17"/>
      <c r="AX2193" s="17">
        <v>45588</v>
      </c>
      <c r="AY2193" s="17">
        <v>45552</v>
      </c>
    </row>
    <row r="2194" spans="1:51" x14ac:dyDescent="0.35">
      <c r="A2194" s="18" t="str">
        <f t="shared" si="34"/>
        <v>PUATB-65W61AEZ</v>
      </c>
      <c r="B2194" s="15" t="s">
        <v>1639</v>
      </c>
      <c r="C2194" s="15" t="s">
        <v>1357</v>
      </c>
      <c r="D2194" s="15" t="s">
        <v>98</v>
      </c>
      <c r="E2194" s="15" t="s">
        <v>2136</v>
      </c>
      <c r="F2194" s="15" t="s">
        <v>2157</v>
      </c>
      <c r="G2194" s="15" t="s">
        <v>1643</v>
      </c>
      <c r="H2194" s="15" t="s">
        <v>2</v>
      </c>
      <c r="I2194" s="15" t="s">
        <v>1637</v>
      </c>
      <c r="J2194" s="15" t="s">
        <v>2</v>
      </c>
      <c r="K2194" s="15" t="s">
        <v>1638</v>
      </c>
      <c r="L2194" s="15" t="s">
        <v>1638</v>
      </c>
      <c r="M2194" s="15" t="s">
        <v>2</v>
      </c>
      <c r="N2194" s="15" t="s">
        <v>2</v>
      </c>
      <c r="O2194" s="15" t="s">
        <v>1639</v>
      </c>
      <c r="P2194" s="15" t="s">
        <v>1637</v>
      </c>
      <c r="Q2194" s="15" t="s">
        <v>2</v>
      </c>
      <c r="R2194" s="15" t="s">
        <v>1639</v>
      </c>
      <c r="S2194" s="15" t="s">
        <v>1637</v>
      </c>
      <c r="T2194" s="15" t="s">
        <v>1640</v>
      </c>
      <c r="U2194" s="15" t="s">
        <v>2138</v>
      </c>
      <c r="V2194" s="15" t="s">
        <v>2</v>
      </c>
      <c r="W2194" s="15" t="s">
        <v>1647</v>
      </c>
      <c r="X2194" s="15" t="s">
        <v>2</v>
      </c>
      <c r="Y2194" s="15" t="s">
        <v>2</v>
      </c>
      <c r="Z2194" s="15" t="s">
        <v>2</v>
      </c>
      <c r="AA2194" s="15" t="s">
        <v>2</v>
      </c>
      <c r="AB2194" s="15" t="s">
        <v>2</v>
      </c>
      <c r="AC2194" s="15" t="s">
        <v>2</v>
      </c>
      <c r="AD2194" s="15" t="s">
        <v>2</v>
      </c>
      <c r="AE2194" s="15" t="s">
        <v>2</v>
      </c>
      <c r="AF2194" s="15" t="s">
        <v>2</v>
      </c>
      <c r="AG2194" s="15" t="s">
        <v>2</v>
      </c>
      <c r="AH2194" s="15" t="s">
        <v>2</v>
      </c>
      <c r="AI2194" s="15" t="s">
        <v>2</v>
      </c>
      <c r="AJ2194" s="15" t="s">
        <v>2147</v>
      </c>
      <c r="AK2194" s="15" t="s">
        <v>1752</v>
      </c>
      <c r="AL2194" s="15" t="s">
        <v>80</v>
      </c>
      <c r="AM2194" s="15" t="s">
        <v>2148</v>
      </c>
      <c r="AN2194" s="16">
        <v>10</v>
      </c>
      <c r="AO2194" s="16">
        <v>10</v>
      </c>
      <c r="AP2194" s="17"/>
      <c r="AQ2194" s="17"/>
      <c r="AR2194" s="17">
        <v>45837</v>
      </c>
      <c r="AS2194" s="17"/>
      <c r="AT2194" s="17"/>
      <c r="AU2194" s="16">
        <v>1</v>
      </c>
      <c r="AV2194" s="18" t="s">
        <v>1652</v>
      </c>
      <c r="AW2194" s="17"/>
      <c r="AX2194" s="17">
        <v>45621</v>
      </c>
      <c r="AY2194" s="17">
        <v>45621</v>
      </c>
    </row>
    <row r="2195" spans="1:51" x14ac:dyDescent="0.35">
      <c r="A2195" s="18" t="str">
        <f t="shared" si="34"/>
        <v>PUATB-65Z60AEG</v>
      </c>
      <c r="B2195" s="15" t="s">
        <v>1639</v>
      </c>
      <c r="C2195" s="15" t="s">
        <v>1357</v>
      </c>
      <c r="D2195" s="15" t="s">
        <v>99</v>
      </c>
      <c r="E2195" s="15" t="s">
        <v>2151</v>
      </c>
      <c r="F2195" s="15" t="s">
        <v>2158</v>
      </c>
      <c r="G2195" s="15" t="s">
        <v>1643</v>
      </c>
      <c r="H2195" s="15" t="s">
        <v>2</v>
      </c>
      <c r="I2195" s="15" t="s">
        <v>1637</v>
      </c>
      <c r="J2195" s="15" t="s">
        <v>2</v>
      </c>
      <c r="K2195" s="15" t="s">
        <v>1638</v>
      </c>
      <c r="L2195" s="15" t="s">
        <v>1638</v>
      </c>
      <c r="M2195" s="15" t="s">
        <v>2</v>
      </c>
      <c r="N2195" s="15" t="s">
        <v>2</v>
      </c>
      <c r="O2195" s="15" t="s">
        <v>1639</v>
      </c>
      <c r="P2195" s="15" t="s">
        <v>1637</v>
      </c>
      <c r="Q2195" s="15" t="s">
        <v>2</v>
      </c>
      <c r="R2195" s="15" t="s">
        <v>1639</v>
      </c>
      <c r="S2195" s="15" t="s">
        <v>1637</v>
      </c>
      <c r="T2195" s="15" t="s">
        <v>1640</v>
      </c>
      <c r="U2195" s="15" t="s">
        <v>2138</v>
      </c>
      <c r="V2195" s="15" t="s">
        <v>2</v>
      </c>
      <c r="W2195" s="15" t="s">
        <v>1647</v>
      </c>
      <c r="X2195" s="15" t="s">
        <v>2</v>
      </c>
      <c r="Y2195" s="15" t="s">
        <v>2</v>
      </c>
      <c r="Z2195" s="15" t="s">
        <v>2</v>
      </c>
      <c r="AA2195" s="15" t="s">
        <v>2</v>
      </c>
      <c r="AB2195" s="15" t="s">
        <v>2</v>
      </c>
      <c r="AC2195" s="15" t="s">
        <v>2</v>
      </c>
      <c r="AD2195" s="15" t="s">
        <v>2</v>
      </c>
      <c r="AE2195" s="15" t="s">
        <v>2</v>
      </c>
      <c r="AF2195" s="15" t="s">
        <v>2</v>
      </c>
      <c r="AG2195" s="15" t="s">
        <v>2</v>
      </c>
      <c r="AH2195" s="15" t="s">
        <v>2</v>
      </c>
      <c r="AI2195" s="15" t="s">
        <v>2</v>
      </c>
      <c r="AJ2195" s="15" t="s">
        <v>2153</v>
      </c>
      <c r="AK2195" s="15" t="s">
        <v>2154</v>
      </c>
      <c r="AL2195" s="15" t="s">
        <v>80</v>
      </c>
      <c r="AM2195" s="15" t="s">
        <v>2300</v>
      </c>
      <c r="AN2195" s="16">
        <v>10</v>
      </c>
      <c r="AO2195" s="16">
        <v>10</v>
      </c>
      <c r="AP2195" s="17"/>
      <c r="AQ2195" s="17"/>
      <c r="AR2195" s="17">
        <v>45837</v>
      </c>
      <c r="AS2195" s="17"/>
      <c r="AT2195" s="17"/>
      <c r="AU2195" s="16">
        <v>1</v>
      </c>
      <c r="AV2195" s="18" t="s">
        <v>1652</v>
      </c>
      <c r="AW2195" s="17"/>
      <c r="AX2195" s="17">
        <v>45588</v>
      </c>
      <c r="AY2195" s="17">
        <v>45552</v>
      </c>
    </row>
    <row r="2196" spans="1:51" x14ac:dyDescent="0.35">
      <c r="A2196" s="18" t="str">
        <f t="shared" si="34"/>
        <v>PUATV-24S50AEZ</v>
      </c>
      <c r="B2196" s="15" t="s">
        <v>1639</v>
      </c>
      <c r="C2196" s="15" t="s">
        <v>1357</v>
      </c>
      <c r="D2196" s="15" t="s">
        <v>105</v>
      </c>
      <c r="E2196" s="15" t="s">
        <v>2136</v>
      </c>
      <c r="F2196" s="15" t="s">
        <v>2137</v>
      </c>
      <c r="G2196" s="15" t="s">
        <v>1643</v>
      </c>
      <c r="H2196" s="15" t="s">
        <v>2</v>
      </c>
      <c r="I2196" s="15" t="s">
        <v>1637</v>
      </c>
      <c r="J2196" s="15" t="s">
        <v>2</v>
      </c>
      <c r="K2196" s="15" t="s">
        <v>1638</v>
      </c>
      <c r="L2196" s="15" t="s">
        <v>1638</v>
      </c>
      <c r="M2196" s="15" t="s">
        <v>2</v>
      </c>
      <c r="N2196" s="15" t="s">
        <v>2</v>
      </c>
      <c r="O2196" s="15" t="s">
        <v>1639</v>
      </c>
      <c r="P2196" s="15" t="s">
        <v>1637</v>
      </c>
      <c r="Q2196" s="15" t="s">
        <v>2</v>
      </c>
      <c r="R2196" s="15" t="s">
        <v>1639</v>
      </c>
      <c r="S2196" s="15" t="s">
        <v>1637</v>
      </c>
      <c r="T2196" s="15" t="s">
        <v>1640</v>
      </c>
      <c r="U2196" s="15" t="s">
        <v>2138</v>
      </c>
      <c r="V2196" s="15" t="s">
        <v>2</v>
      </c>
      <c r="W2196" s="15" t="s">
        <v>1647</v>
      </c>
      <c r="X2196" s="15" t="s">
        <v>2</v>
      </c>
      <c r="Y2196" s="15" t="s">
        <v>2</v>
      </c>
      <c r="Z2196" s="15" t="s">
        <v>2</v>
      </c>
      <c r="AA2196" s="15" t="s">
        <v>2</v>
      </c>
      <c r="AB2196" s="15" t="s">
        <v>2</v>
      </c>
      <c r="AC2196" s="15" t="s">
        <v>2</v>
      </c>
      <c r="AD2196" s="15" t="s">
        <v>2</v>
      </c>
      <c r="AE2196" s="15" t="s">
        <v>2</v>
      </c>
      <c r="AF2196" s="15" t="s">
        <v>2</v>
      </c>
      <c r="AG2196" s="15" t="s">
        <v>2</v>
      </c>
      <c r="AH2196" s="15" t="s">
        <v>2</v>
      </c>
      <c r="AI2196" s="15" t="s">
        <v>2</v>
      </c>
      <c r="AJ2196" s="15" t="s">
        <v>2141</v>
      </c>
      <c r="AK2196" s="15" t="s">
        <v>1752</v>
      </c>
      <c r="AL2196" s="15" t="s">
        <v>80</v>
      </c>
      <c r="AM2196" s="15" t="s">
        <v>2299</v>
      </c>
      <c r="AN2196" s="16">
        <v>10</v>
      </c>
      <c r="AO2196" s="16">
        <v>10</v>
      </c>
      <c r="AP2196" s="17"/>
      <c r="AQ2196" s="17"/>
      <c r="AR2196" s="17">
        <v>45837</v>
      </c>
      <c r="AS2196" s="17"/>
      <c r="AT2196" s="17"/>
      <c r="AU2196" s="16">
        <v>1</v>
      </c>
      <c r="AV2196" s="18" t="s">
        <v>1652</v>
      </c>
      <c r="AW2196" s="17"/>
      <c r="AX2196" s="17">
        <v>45588</v>
      </c>
      <c r="AY2196" s="17">
        <v>45579</v>
      </c>
    </row>
    <row r="2197" spans="1:51" x14ac:dyDescent="0.35">
      <c r="A2197" s="18" t="str">
        <f t="shared" si="34"/>
        <v>PUATV-32S50AEZ</v>
      </c>
      <c r="B2197" s="15" t="s">
        <v>1639</v>
      </c>
      <c r="C2197" s="15" t="s">
        <v>1357</v>
      </c>
      <c r="D2197" s="15" t="s">
        <v>107</v>
      </c>
      <c r="E2197" s="15" t="s">
        <v>2136</v>
      </c>
      <c r="F2197" s="15" t="s">
        <v>2142</v>
      </c>
      <c r="G2197" s="15" t="s">
        <v>1643</v>
      </c>
      <c r="H2197" s="15" t="s">
        <v>2</v>
      </c>
      <c r="I2197" s="15" t="s">
        <v>1637</v>
      </c>
      <c r="J2197" s="15" t="s">
        <v>2</v>
      </c>
      <c r="K2197" s="15" t="s">
        <v>1638</v>
      </c>
      <c r="L2197" s="15" t="s">
        <v>1638</v>
      </c>
      <c r="M2197" s="15" t="s">
        <v>2</v>
      </c>
      <c r="N2197" s="15" t="s">
        <v>2</v>
      </c>
      <c r="O2197" s="15" t="s">
        <v>1639</v>
      </c>
      <c r="P2197" s="15" t="s">
        <v>1637</v>
      </c>
      <c r="Q2197" s="15" t="s">
        <v>2</v>
      </c>
      <c r="R2197" s="15" t="s">
        <v>1639</v>
      </c>
      <c r="S2197" s="15" t="s">
        <v>1637</v>
      </c>
      <c r="T2197" s="15" t="s">
        <v>1640</v>
      </c>
      <c r="U2197" s="15" t="s">
        <v>2138</v>
      </c>
      <c r="V2197" s="15" t="s">
        <v>2</v>
      </c>
      <c r="W2197" s="15" t="s">
        <v>1647</v>
      </c>
      <c r="X2197" s="15" t="s">
        <v>2</v>
      </c>
      <c r="Y2197" s="15" t="s">
        <v>2</v>
      </c>
      <c r="Z2197" s="15" t="s">
        <v>2</v>
      </c>
      <c r="AA2197" s="15" t="s">
        <v>2</v>
      </c>
      <c r="AB2197" s="15" t="s">
        <v>2</v>
      </c>
      <c r="AC2197" s="15" t="s">
        <v>2</v>
      </c>
      <c r="AD2197" s="15" t="s">
        <v>2</v>
      </c>
      <c r="AE2197" s="15" t="s">
        <v>2</v>
      </c>
      <c r="AF2197" s="15" t="s">
        <v>2</v>
      </c>
      <c r="AG2197" s="15" t="s">
        <v>2</v>
      </c>
      <c r="AH2197" s="15" t="s">
        <v>2</v>
      </c>
      <c r="AI2197" s="15" t="s">
        <v>2</v>
      </c>
      <c r="AJ2197" s="15" t="s">
        <v>2141</v>
      </c>
      <c r="AK2197" s="15" t="s">
        <v>1752</v>
      </c>
      <c r="AL2197" s="15" t="s">
        <v>80</v>
      </c>
      <c r="AM2197" s="15" t="s">
        <v>2299</v>
      </c>
      <c r="AN2197" s="16">
        <v>10</v>
      </c>
      <c r="AO2197" s="16">
        <v>10</v>
      </c>
      <c r="AP2197" s="17"/>
      <c r="AQ2197" s="17"/>
      <c r="AR2197" s="17">
        <v>45837</v>
      </c>
      <c r="AS2197" s="17"/>
      <c r="AT2197" s="17"/>
      <c r="AU2197" s="16">
        <v>1</v>
      </c>
      <c r="AV2197" s="18" t="s">
        <v>1652</v>
      </c>
      <c r="AW2197" s="17"/>
      <c r="AX2197" s="17">
        <v>45588</v>
      </c>
      <c r="AY2197" s="17">
        <v>45579</v>
      </c>
    </row>
    <row r="2198" spans="1:51" x14ac:dyDescent="0.35">
      <c r="A2198" s="18" t="str">
        <f t="shared" si="34"/>
        <v>PUATV-32S55AEZ</v>
      </c>
      <c r="B2198" s="15" t="s">
        <v>1639</v>
      </c>
      <c r="C2198" s="15" t="s">
        <v>1357</v>
      </c>
      <c r="D2198" s="15" t="s">
        <v>109</v>
      </c>
      <c r="E2198" s="15" t="s">
        <v>2136</v>
      </c>
      <c r="F2198" s="15" t="s">
        <v>2143</v>
      </c>
      <c r="G2198" s="15" t="s">
        <v>1643</v>
      </c>
      <c r="H2198" s="15" t="s">
        <v>2</v>
      </c>
      <c r="I2198" s="15" t="s">
        <v>1637</v>
      </c>
      <c r="J2198" s="15" t="s">
        <v>2</v>
      </c>
      <c r="K2198" s="15" t="s">
        <v>1638</v>
      </c>
      <c r="L2198" s="15" t="s">
        <v>1638</v>
      </c>
      <c r="M2198" s="15" t="s">
        <v>2</v>
      </c>
      <c r="N2198" s="15" t="s">
        <v>2</v>
      </c>
      <c r="O2198" s="15" t="s">
        <v>1639</v>
      </c>
      <c r="P2198" s="15" t="s">
        <v>1637</v>
      </c>
      <c r="Q2198" s="15" t="s">
        <v>2</v>
      </c>
      <c r="R2198" s="15" t="s">
        <v>1639</v>
      </c>
      <c r="S2198" s="15" t="s">
        <v>1637</v>
      </c>
      <c r="T2198" s="15" t="s">
        <v>1640</v>
      </c>
      <c r="U2198" s="15" t="s">
        <v>2138</v>
      </c>
      <c r="V2198" s="15" t="s">
        <v>2</v>
      </c>
      <c r="W2198" s="15" t="s">
        <v>1647</v>
      </c>
      <c r="X2198" s="15" t="s">
        <v>2</v>
      </c>
      <c r="Y2198" s="15" t="s">
        <v>2</v>
      </c>
      <c r="Z2198" s="15" t="s">
        <v>2</v>
      </c>
      <c r="AA2198" s="15" t="s">
        <v>2</v>
      </c>
      <c r="AB2198" s="15" t="s">
        <v>2</v>
      </c>
      <c r="AC2198" s="15" t="s">
        <v>2</v>
      </c>
      <c r="AD2198" s="15" t="s">
        <v>2</v>
      </c>
      <c r="AE2198" s="15" t="s">
        <v>2</v>
      </c>
      <c r="AF2198" s="15" t="s">
        <v>2</v>
      </c>
      <c r="AG2198" s="15" t="s">
        <v>2</v>
      </c>
      <c r="AH2198" s="15" t="s">
        <v>2</v>
      </c>
      <c r="AI2198" s="15" t="s">
        <v>2</v>
      </c>
      <c r="AJ2198" s="15" t="s">
        <v>2144</v>
      </c>
      <c r="AK2198" s="15" t="s">
        <v>1752</v>
      </c>
      <c r="AL2198" s="15" t="s">
        <v>80</v>
      </c>
      <c r="AM2198" s="15" t="s">
        <v>2299</v>
      </c>
      <c r="AN2198" s="16">
        <v>10</v>
      </c>
      <c r="AO2198" s="16">
        <v>10</v>
      </c>
      <c r="AP2198" s="17"/>
      <c r="AQ2198" s="17"/>
      <c r="AR2198" s="17">
        <v>45837</v>
      </c>
      <c r="AS2198" s="17"/>
      <c r="AT2198" s="17"/>
      <c r="AU2198" s="16">
        <v>1</v>
      </c>
      <c r="AV2198" s="18" t="s">
        <v>1652</v>
      </c>
      <c r="AW2198" s="17"/>
      <c r="AX2198" s="17">
        <v>45588</v>
      </c>
      <c r="AY2198" s="17">
        <v>45579</v>
      </c>
    </row>
    <row r="2199" spans="1:51" x14ac:dyDescent="0.35">
      <c r="A2199" s="18" t="str">
        <f t="shared" si="34"/>
        <v>PUATV-40S55AEZ</v>
      </c>
      <c r="B2199" s="15" t="s">
        <v>1639</v>
      </c>
      <c r="C2199" s="15" t="s">
        <v>1357</v>
      </c>
      <c r="D2199" s="15" t="s">
        <v>111</v>
      </c>
      <c r="E2199" s="15" t="s">
        <v>2136</v>
      </c>
      <c r="F2199" s="15" t="s">
        <v>2145</v>
      </c>
      <c r="G2199" s="15" t="s">
        <v>1643</v>
      </c>
      <c r="H2199" s="15" t="s">
        <v>2</v>
      </c>
      <c r="I2199" s="15" t="s">
        <v>1637</v>
      </c>
      <c r="J2199" s="15" t="s">
        <v>2</v>
      </c>
      <c r="K2199" s="15" t="s">
        <v>1638</v>
      </c>
      <c r="L2199" s="15" t="s">
        <v>1638</v>
      </c>
      <c r="M2199" s="15" t="s">
        <v>2</v>
      </c>
      <c r="N2199" s="15" t="s">
        <v>2</v>
      </c>
      <c r="O2199" s="15" t="s">
        <v>1639</v>
      </c>
      <c r="P2199" s="15" t="s">
        <v>1637</v>
      </c>
      <c r="Q2199" s="15" t="s">
        <v>2</v>
      </c>
      <c r="R2199" s="15" t="s">
        <v>1639</v>
      </c>
      <c r="S2199" s="15" t="s">
        <v>1637</v>
      </c>
      <c r="T2199" s="15" t="s">
        <v>1640</v>
      </c>
      <c r="U2199" s="15" t="s">
        <v>2138</v>
      </c>
      <c r="V2199" s="15" t="s">
        <v>2</v>
      </c>
      <c r="W2199" s="15" t="s">
        <v>1647</v>
      </c>
      <c r="X2199" s="15" t="s">
        <v>2</v>
      </c>
      <c r="Y2199" s="15" t="s">
        <v>2</v>
      </c>
      <c r="Z2199" s="15" t="s">
        <v>2</v>
      </c>
      <c r="AA2199" s="15" t="s">
        <v>2</v>
      </c>
      <c r="AB2199" s="15" t="s">
        <v>2</v>
      </c>
      <c r="AC2199" s="15" t="s">
        <v>2</v>
      </c>
      <c r="AD2199" s="15" t="s">
        <v>2</v>
      </c>
      <c r="AE2199" s="15" t="s">
        <v>2</v>
      </c>
      <c r="AF2199" s="15" t="s">
        <v>2</v>
      </c>
      <c r="AG2199" s="15" t="s">
        <v>2</v>
      </c>
      <c r="AH2199" s="15" t="s">
        <v>2</v>
      </c>
      <c r="AI2199" s="15" t="s">
        <v>2</v>
      </c>
      <c r="AJ2199" s="15" t="s">
        <v>2144</v>
      </c>
      <c r="AK2199" s="15" t="s">
        <v>1752</v>
      </c>
      <c r="AL2199" s="15" t="s">
        <v>80</v>
      </c>
      <c r="AM2199" s="15" t="s">
        <v>2299</v>
      </c>
      <c r="AN2199" s="16">
        <v>10</v>
      </c>
      <c r="AO2199" s="16">
        <v>10</v>
      </c>
      <c r="AP2199" s="17"/>
      <c r="AQ2199" s="17"/>
      <c r="AR2199" s="17">
        <v>45837</v>
      </c>
      <c r="AS2199" s="17"/>
      <c r="AT2199" s="17"/>
      <c r="AU2199" s="16">
        <v>1</v>
      </c>
      <c r="AV2199" s="18" t="s">
        <v>1652</v>
      </c>
      <c r="AW2199" s="17"/>
      <c r="AX2199" s="17">
        <v>45588</v>
      </c>
      <c r="AY2199" s="17">
        <v>45579</v>
      </c>
    </row>
    <row r="2200" spans="1:51" x14ac:dyDescent="0.35">
      <c r="A2200" s="18" t="str">
        <f t="shared" si="34"/>
        <v>PUATV-43W80AEZ</v>
      </c>
      <c r="B2200" s="15" t="s">
        <v>1639</v>
      </c>
      <c r="C2200" s="15" t="s">
        <v>1357</v>
      </c>
      <c r="D2200" s="15" t="s">
        <v>119</v>
      </c>
      <c r="E2200" s="15" t="s">
        <v>2136</v>
      </c>
      <c r="F2200" s="15" t="s">
        <v>2169</v>
      </c>
      <c r="G2200" s="15" t="s">
        <v>1643</v>
      </c>
      <c r="H2200" s="15" t="s">
        <v>2</v>
      </c>
      <c r="I2200" s="15" t="s">
        <v>1637</v>
      </c>
      <c r="J2200" s="15" t="s">
        <v>2</v>
      </c>
      <c r="K2200" s="15" t="s">
        <v>1638</v>
      </c>
      <c r="L2200" s="15" t="s">
        <v>1638</v>
      </c>
      <c r="M2200" s="15" t="s">
        <v>2</v>
      </c>
      <c r="N2200" s="15" t="s">
        <v>2</v>
      </c>
      <c r="O2200" s="15" t="s">
        <v>1639</v>
      </c>
      <c r="P2200" s="15" t="s">
        <v>1637</v>
      </c>
      <c r="Q2200" s="15" t="s">
        <v>2</v>
      </c>
      <c r="R2200" s="15" t="s">
        <v>1639</v>
      </c>
      <c r="S2200" s="15" t="s">
        <v>1637</v>
      </c>
      <c r="T2200" s="15" t="s">
        <v>1640</v>
      </c>
      <c r="U2200" s="15" t="s">
        <v>2138</v>
      </c>
      <c r="V2200" s="15" t="s">
        <v>2</v>
      </c>
      <c r="W2200" s="15" t="s">
        <v>1647</v>
      </c>
      <c r="X2200" s="15" t="s">
        <v>2</v>
      </c>
      <c r="Y2200" s="15" t="s">
        <v>2</v>
      </c>
      <c r="Z2200" s="15" t="s">
        <v>2</v>
      </c>
      <c r="AA2200" s="15" t="s">
        <v>2</v>
      </c>
      <c r="AB2200" s="15" t="s">
        <v>2</v>
      </c>
      <c r="AC2200" s="15" t="s">
        <v>2</v>
      </c>
      <c r="AD2200" s="15" t="s">
        <v>2</v>
      </c>
      <c r="AE2200" s="15" t="s">
        <v>2</v>
      </c>
      <c r="AF2200" s="15" t="s">
        <v>2</v>
      </c>
      <c r="AG2200" s="15" t="s">
        <v>2</v>
      </c>
      <c r="AH2200" s="15" t="s">
        <v>2</v>
      </c>
      <c r="AI2200" s="15" t="s">
        <v>2</v>
      </c>
      <c r="AJ2200" s="15" t="s">
        <v>2170</v>
      </c>
      <c r="AK2200" s="15" t="s">
        <v>1752</v>
      </c>
      <c r="AL2200" s="15" t="s">
        <v>80</v>
      </c>
      <c r="AM2200" s="15" t="s">
        <v>2299</v>
      </c>
      <c r="AN2200" s="16">
        <v>10</v>
      </c>
      <c r="AO2200" s="16">
        <v>10</v>
      </c>
      <c r="AP2200" s="17"/>
      <c r="AQ2200" s="17"/>
      <c r="AR2200" s="17">
        <v>45837</v>
      </c>
      <c r="AS2200" s="17"/>
      <c r="AT2200" s="17"/>
      <c r="AU2200" s="16">
        <v>1</v>
      </c>
      <c r="AV2200" s="18" t="s">
        <v>1652</v>
      </c>
      <c r="AW2200" s="17"/>
      <c r="AX2200" s="17">
        <v>45588</v>
      </c>
      <c r="AY2200" s="17">
        <v>45579</v>
      </c>
    </row>
    <row r="2201" spans="1:51" x14ac:dyDescent="0.35">
      <c r="A2201" s="18" t="str">
        <f t="shared" si="34"/>
        <v>PUATV-48Z80AEZ</v>
      </c>
      <c r="B2201" s="15" t="s">
        <v>1639</v>
      </c>
      <c r="C2201" s="15" t="s">
        <v>1357</v>
      </c>
      <c r="D2201" s="15" t="s">
        <v>129</v>
      </c>
      <c r="E2201" s="15" t="s">
        <v>2151</v>
      </c>
      <c r="F2201" s="15" t="s">
        <v>2176</v>
      </c>
      <c r="G2201" s="15" t="s">
        <v>1643</v>
      </c>
      <c r="H2201" s="15" t="s">
        <v>2</v>
      </c>
      <c r="I2201" s="15" t="s">
        <v>1637</v>
      </c>
      <c r="J2201" s="15" t="s">
        <v>2</v>
      </c>
      <c r="K2201" s="15" t="s">
        <v>1638</v>
      </c>
      <c r="L2201" s="15" t="s">
        <v>1638</v>
      </c>
      <c r="M2201" s="15" t="s">
        <v>2</v>
      </c>
      <c r="N2201" s="15" t="s">
        <v>2</v>
      </c>
      <c r="O2201" s="15" t="s">
        <v>1639</v>
      </c>
      <c r="P2201" s="15" t="s">
        <v>1637</v>
      </c>
      <c r="Q2201" s="15" t="s">
        <v>2</v>
      </c>
      <c r="R2201" s="15" t="s">
        <v>1639</v>
      </c>
      <c r="S2201" s="15" t="s">
        <v>1637</v>
      </c>
      <c r="T2201" s="15" t="s">
        <v>1640</v>
      </c>
      <c r="U2201" s="15" t="s">
        <v>2138</v>
      </c>
      <c r="V2201" s="15" t="s">
        <v>2</v>
      </c>
      <c r="W2201" s="15" t="s">
        <v>1647</v>
      </c>
      <c r="X2201" s="15" t="s">
        <v>2</v>
      </c>
      <c r="Y2201" s="15" t="s">
        <v>2</v>
      </c>
      <c r="Z2201" s="15" t="s">
        <v>2</v>
      </c>
      <c r="AA2201" s="15" t="s">
        <v>2</v>
      </c>
      <c r="AB2201" s="15" t="s">
        <v>2</v>
      </c>
      <c r="AC2201" s="15" t="s">
        <v>2</v>
      </c>
      <c r="AD2201" s="15" t="s">
        <v>2</v>
      </c>
      <c r="AE2201" s="15" t="s">
        <v>2</v>
      </c>
      <c r="AF2201" s="15" t="s">
        <v>2</v>
      </c>
      <c r="AG2201" s="15" t="s">
        <v>2</v>
      </c>
      <c r="AH2201" s="15" t="s">
        <v>2</v>
      </c>
      <c r="AI2201" s="15" t="s">
        <v>2</v>
      </c>
      <c r="AJ2201" s="15" t="s">
        <v>2153</v>
      </c>
      <c r="AK2201" s="15" t="s">
        <v>2154</v>
      </c>
      <c r="AL2201" s="15" t="s">
        <v>80</v>
      </c>
      <c r="AM2201" s="15" t="s">
        <v>2299</v>
      </c>
      <c r="AN2201" s="16">
        <v>10</v>
      </c>
      <c r="AO2201" s="16">
        <v>10</v>
      </c>
      <c r="AP2201" s="17"/>
      <c r="AQ2201" s="17"/>
      <c r="AR2201" s="17">
        <v>45837</v>
      </c>
      <c r="AS2201" s="17"/>
      <c r="AT2201" s="17"/>
      <c r="AU2201" s="16">
        <v>1</v>
      </c>
      <c r="AV2201" s="18" t="s">
        <v>1652</v>
      </c>
      <c r="AW2201" s="17"/>
      <c r="AX2201" s="17">
        <v>45588</v>
      </c>
      <c r="AY2201" s="17">
        <v>45579</v>
      </c>
    </row>
    <row r="2202" spans="1:51" x14ac:dyDescent="0.35">
      <c r="A2202" s="18" t="str">
        <f t="shared" si="34"/>
        <v>PUATV-50W80AEZ</v>
      </c>
      <c r="B2202" s="15" t="s">
        <v>1639</v>
      </c>
      <c r="C2202" s="15" t="s">
        <v>1357</v>
      </c>
      <c r="D2202" s="15" t="s">
        <v>137</v>
      </c>
      <c r="E2202" s="15" t="s">
        <v>2136</v>
      </c>
      <c r="F2202" s="15" t="s">
        <v>2177</v>
      </c>
      <c r="G2202" s="15" t="s">
        <v>1643</v>
      </c>
      <c r="H2202" s="15" t="s">
        <v>2</v>
      </c>
      <c r="I2202" s="15" t="s">
        <v>1637</v>
      </c>
      <c r="J2202" s="15" t="s">
        <v>2</v>
      </c>
      <c r="K2202" s="15" t="s">
        <v>1638</v>
      </c>
      <c r="L2202" s="15" t="s">
        <v>1638</v>
      </c>
      <c r="M2202" s="15" t="s">
        <v>2</v>
      </c>
      <c r="N2202" s="15" t="s">
        <v>2</v>
      </c>
      <c r="O2202" s="15" t="s">
        <v>1639</v>
      </c>
      <c r="P2202" s="15" t="s">
        <v>1637</v>
      </c>
      <c r="Q2202" s="15" t="s">
        <v>2</v>
      </c>
      <c r="R2202" s="15" t="s">
        <v>1639</v>
      </c>
      <c r="S2202" s="15" t="s">
        <v>1637</v>
      </c>
      <c r="T2202" s="15" t="s">
        <v>1640</v>
      </c>
      <c r="U2202" s="15" t="s">
        <v>2138</v>
      </c>
      <c r="V2202" s="15" t="s">
        <v>2</v>
      </c>
      <c r="W2202" s="15" t="s">
        <v>1647</v>
      </c>
      <c r="X2202" s="15" t="s">
        <v>2</v>
      </c>
      <c r="Y2202" s="15" t="s">
        <v>2</v>
      </c>
      <c r="Z2202" s="15" t="s">
        <v>2</v>
      </c>
      <c r="AA2202" s="15" t="s">
        <v>2</v>
      </c>
      <c r="AB2202" s="15" t="s">
        <v>2</v>
      </c>
      <c r="AC2202" s="15" t="s">
        <v>2</v>
      </c>
      <c r="AD2202" s="15" t="s">
        <v>2</v>
      </c>
      <c r="AE2202" s="15" t="s">
        <v>2</v>
      </c>
      <c r="AF2202" s="15" t="s">
        <v>2</v>
      </c>
      <c r="AG2202" s="15" t="s">
        <v>2</v>
      </c>
      <c r="AH2202" s="15" t="s">
        <v>2</v>
      </c>
      <c r="AI2202" s="15" t="s">
        <v>2</v>
      </c>
      <c r="AJ2202" s="15" t="s">
        <v>2170</v>
      </c>
      <c r="AK2202" s="15" t="s">
        <v>1752</v>
      </c>
      <c r="AL2202" s="15" t="s">
        <v>80</v>
      </c>
      <c r="AM2202" s="15" t="s">
        <v>2299</v>
      </c>
      <c r="AN2202" s="16">
        <v>10</v>
      </c>
      <c r="AO2202" s="16">
        <v>10</v>
      </c>
      <c r="AP2202" s="17"/>
      <c r="AQ2202" s="17"/>
      <c r="AR2202" s="17">
        <v>45837</v>
      </c>
      <c r="AS2202" s="17"/>
      <c r="AT2202" s="17"/>
      <c r="AU2202" s="16">
        <v>1</v>
      </c>
      <c r="AV2202" s="18" t="s">
        <v>1652</v>
      </c>
      <c r="AW2202" s="17"/>
      <c r="AX2202" s="17">
        <v>45588</v>
      </c>
      <c r="AY2202" s="17">
        <v>45579</v>
      </c>
    </row>
    <row r="2203" spans="1:51" x14ac:dyDescent="0.35">
      <c r="A2203" s="18" t="str">
        <f t="shared" si="34"/>
        <v>PUATV-55W80AEZ</v>
      </c>
      <c r="B2203" s="15" t="s">
        <v>1639</v>
      </c>
      <c r="C2203" s="15" t="s">
        <v>1357</v>
      </c>
      <c r="D2203" s="15" t="s">
        <v>147</v>
      </c>
      <c r="E2203" s="15" t="s">
        <v>2136</v>
      </c>
      <c r="F2203" s="15" t="s">
        <v>2180</v>
      </c>
      <c r="G2203" s="15" t="s">
        <v>1643</v>
      </c>
      <c r="H2203" s="15" t="s">
        <v>2</v>
      </c>
      <c r="I2203" s="15" t="s">
        <v>1637</v>
      </c>
      <c r="J2203" s="15" t="s">
        <v>2</v>
      </c>
      <c r="K2203" s="15" t="s">
        <v>1638</v>
      </c>
      <c r="L2203" s="15" t="s">
        <v>1638</v>
      </c>
      <c r="M2203" s="15" t="s">
        <v>2</v>
      </c>
      <c r="N2203" s="15" t="s">
        <v>2</v>
      </c>
      <c r="O2203" s="15" t="s">
        <v>1639</v>
      </c>
      <c r="P2203" s="15" t="s">
        <v>1637</v>
      </c>
      <c r="Q2203" s="15" t="s">
        <v>2</v>
      </c>
      <c r="R2203" s="15" t="s">
        <v>1639</v>
      </c>
      <c r="S2203" s="15" t="s">
        <v>1637</v>
      </c>
      <c r="T2203" s="15" t="s">
        <v>1640</v>
      </c>
      <c r="U2203" s="15" t="s">
        <v>2138</v>
      </c>
      <c r="V2203" s="15" t="s">
        <v>2</v>
      </c>
      <c r="W2203" s="15" t="s">
        <v>1647</v>
      </c>
      <c r="X2203" s="15" t="s">
        <v>2</v>
      </c>
      <c r="Y2203" s="15" t="s">
        <v>2</v>
      </c>
      <c r="Z2203" s="15" t="s">
        <v>2</v>
      </c>
      <c r="AA2203" s="15" t="s">
        <v>2</v>
      </c>
      <c r="AB2203" s="15" t="s">
        <v>2</v>
      </c>
      <c r="AC2203" s="15" t="s">
        <v>2</v>
      </c>
      <c r="AD2203" s="15" t="s">
        <v>2</v>
      </c>
      <c r="AE2203" s="15" t="s">
        <v>2</v>
      </c>
      <c r="AF2203" s="15" t="s">
        <v>2</v>
      </c>
      <c r="AG2203" s="15" t="s">
        <v>2</v>
      </c>
      <c r="AH2203" s="15" t="s">
        <v>2</v>
      </c>
      <c r="AI2203" s="15" t="s">
        <v>2</v>
      </c>
      <c r="AJ2203" s="15" t="s">
        <v>2170</v>
      </c>
      <c r="AK2203" s="15" t="s">
        <v>1752</v>
      </c>
      <c r="AL2203" s="15" t="s">
        <v>80</v>
      </c>
      <c r="AM2203" s="15" t="s">
        <v>2299</v>
      </c>
      <c r="AN2203" s="16">
        <v>10</v>
      </c>
      <c r="AO2203" s="16">
        <v>10</v>
      </c>
      <c r="AP2203" s="17"/>
      <c r="AQ2203" s="17"/>
      <c r="AR2203" s="17">
        <v>45837</v>
      </c>
      <c r="AS2203" s="17"/>
      <c r="AT2203" s="17"/>
      <c r="AU2203" s="16">
        <v>1</v>
      </c>
      <c r="AV2203" s="18" t="s">
        <v>1652</v>
      </c>
      <c r="AW2203" s="17"/>
      <c r="AX2203" s="17">
        <v>45588</v>
      </c>
      <c r="AY2203" s="17">
        <v>45579</v>
      </c>
    </row>
    <row r="2204" spans="1:51" x14ac:dyDescent="0.35">
      <c r="A2204" s="18" t="str">
        <f t="shared" si="34"/>
        <v>PUATV-55Z80AEZ</v>
      </c>
      <c r="B2204" s="15" t="s">
        <v>1639</v>
      </c>
      <c r="C2204" s="15" t="s">
        <v>1357</v>
      </c>
      <c r="D2204" s="15" t="s">
        <v>159</v>
      </c>
      <c r="E2204" s="15" t="s">
        <v>2151</v>
      </c>
      <c r="F2204" s="15" t="s">
        <v>2152</v>
      </c>
      <c r="G2204" s="15" t="s">
        <v>1643</v>
      </c>
      <c r="H2204" s="15" t="s">
        <v>2</v>
      </c>
      <c r="I2204" s="15" t="s">
        <v>1637</v>
      </c>
      <c r="J2204" s="15" t="s">
        <v>2</v>
      </c>
      <c r="K2204" s="15" t="s">
        <v>1638</v>
      </c>
      <c r="L2204" s="15" t="s">
        <v>1638</v>
      </c>
      <c r="M2204" s="15" t="s">
        <v>2</v>
      </c>
      <c r="N2204" s="15" t="s">
        <v>2</v>
      </c>
      <c r="O2204" s="15" t="s">
        <v>1639</v>
      </c>
      <c r="P2204" s="15" t="s">
        <v>1637</v>
      </c>
      <c r="Q2204" s="15" t="s">
        <v>2</v>
      </c>
      <c r="R2204" s="15" t="s">
        <v>1639</v>
      </c>
      <c r="S2204" s="15" t="s">
        <v>1637</v>
      </c>
      <c r="T2204" s="15" t="s">
        <v>1640</v>
      </c>
      <c r="U2204" s="15" t="s">
        <v>2138</v>
      </c>
      <c r="V2204" s="15" t="s">
        <v>2</v>
      </c>
      <c r="W2204" s="15" t="s">
        <v>1647</v>
      </c>
      <c r="X2204" s="15" t="s">
        <v>2</v>
      </c>
      <c r="Y2204" s="15" t="s">
        <v>2</v>
      </c>
      <c r="Z2204" s="15" t="s">
        <v>2</v>
      </c>
      <c r="AA2204" s="15" t="s">
        <v>2</v>
      </c>
      <c r="AB2204" s="15" t="s">
        <v>2</v>
      </c>
      <c r="AC2204" s="15" t="s">
        <v>2</v>
      </c>
      <c r="AD2204" s="15" t="s">
        <v>2</v>
      </c>
      <c r="AE2204" s="15" t="s">
        <v>2</v>
      </c>
      <c r="AF2204" s="15" t="s">
        <v>2</v>
      </c>
      <c r="AG2204" s="15" t="s">
        <v>2</v>
      </c>
      <c r="AH2204" s="15" t="s">
        <v>2</v>
      </c>
      <c r="AI2204" s="15" t="s">
        <v>2</v>
      </c>
      <c r="AJ2204" s="15" t="s">
        <v>2153</v>
      </c>
      <c r="AK2204" s="15" t="s">
        <v>2154</v>
      </c>
      <c r="AL2204" s="15" t="s">
        <v>80</v>
      </c>
      <c r="AM2204" s="15" t="s">
        <v>2299</v>
      </c>
      <c r="AN2204" s="16">
        <v>10</v>
      </c>
      <c r="AO2204" s="16">
        <v>10</v>
      </c>
      <c r="AP2204" s="17"/>
      <c r="AQ2204" s="17"/>
      <c r="AR2204" s="17">
        <v>45837</v>
      </c>
      <c r="AS2204" s="17"/>
      <c r="AT2204" s="17"/>
      <c r="AU2204" s="16">
        <v>1</v>
      </c>
      <c r="AV2204" s="18" t="s">
        <v>1652</v>
      </c>
      <c r="AW2204" s="17"/>
      <c r="AX2204" s="17">
        <v>45588</v>
      </c>
      <c r="AY2204" s="17">
        <v>45579</v>
      </c>
    </row>
    <row r="2205" spans="1:51" x14ac:dyDescent="0.35">
      <c r="A2205" s="18" t="str">
        <f t="shared" si="34"/>
        <v>PUATV-65W80AEZ</v>
      </c>
      <c r="B2205" s="15" t="s">
        <v>1639</v>
      </c>
      <c r="C2205" s="15" t="s">
        <v>1357</v>
      </c>
      <c r="D2205" s="15" t="s">
        <v>176</v>
      </c>
      <c r="E2205" s="15" t="s">
        <v>2136</v>
      </c>
      <c r="F2205" s="15" t="s">
        <v>2185</v>
      </c>
      <c r="G2205" s="15" t="s">
        <v>1643</v>
      </c>
      <c r="H2205" s="15" t="s">
        <v>2</v>
      </c>
      <c r="I2205" s="15" t="s">
        <v>1637</v>
      </c>
      <c r="J2205" s="15" t="s">
        <v>2</v>
      </c>
      <c r="K2205" s="15" t="s">
        <v>1638</v>
      </c>
      <c r="L2205" s="15" t="s">
        <v>1638</v>
      </c>
      <c r="M2205" s="15" t="s">
        <v>2</v>
      </c>
      <c r="N2205" s="15" t="s">
        <v>2</v>
      </c>
      <c r="O2205" s="15" t="s">
        <v>1639</v>
      </c>
      <c r="P2205" s="15" t="s">
        <v>1637</v>
      </c>
      <c r="Q2205" s="15" t="s">
        <v>2</v>
      </c>
      <c r="R2205" s="15" t="s">
        <v>1639</v>
      </c>
      <c r="S2205" s="15" t="s">
        <v>1637</v>
      </c>
      <c r="T2205" s="15" t="s">
        <v>1640</v>
      </c>
      <c r="U2205" s="15" t="s">
        <v>2138</v>
      </c>
      <c r="V2205" s="15" t="s">
        <v>2</v>
      </c>
      <c r="W2205" s="15" t="s">
        <v>1647</v>
      </c>
      <c r="X2205" s="15" t="s">
        <v>2</v>
      </c>
      <c r="Y2205" s="15" t="s">
        <v>2</v>
      </c>
      <c r="Z2205" s="15" t="s">
        <v>2</v>
      </c>
      <c r="AA2205" s="15" t="s">
        <v>2</v>
      </c>
      <c r="AB2205" s="15" t="s">
        <v>2</v>
      </c>
      <c r="AC2205" s="15" t="s">
        <v>2</v>
      </c>
      <c r="AD2205" s="15" t="s">
        <v>2</v>
      </c>
      <c r="AE2205" s="15" t="s">
        <v>2</v>
      </c>
      <c r="AF2205" s="15" t="s">
        <v>2</v>
      </c>
      <c r="AG2205" s="15" t="s">
        <v>2</v>
      </c>
      <c r="AH2205" s="15" t="s">
        <v>2</v>
      </c>
      <c r="AI2205" s="15" t="s">
        <v>2</v>
      </c>
      <c r="AJ2205" s="15" t="s">
        <v>2170</v>
      </c>
      <c r="AK2205" s="15" t="s">
        <v>1752</v>
      </c>
      <c r="AL2205" s="15" t="s">
        <v>80</v>
      </c>
      <c r="AM2205" s="15" t="s">
        <v>2299</v>
      </c>
      <c r="AN2205" s="16">
        <v>10</v>
      </c>
      <c r="AO2205" s="16">
        <v>10</v>
      </c>
      <c r="AP2205" s="17"/>
      <c r="AQ2205" s="17"/>
      <c r="AR2205" s="17">
        <v>45837</v>
      </c>
      <c r="AS2205" s="17"/>
      <c r="AT2205" s="17"/>
      <c r="AU2205" s="16">
        <v>1</v>
      </c>
      <c r="AV2205" s="18" t="s">
        <v>1652</v>
      </c>
      <c r="AW2205" s="17"/>
      <c r="AX2205" s="17">
        <v>45588</v>
      </c>
      <c r="AY2205" s="17">
        <v>45579</v>
      </c>
    </row>
    <row r="2206" spans="1:51" x14ac:dyDescent="0.35">
      <c r="A2206" s="18" t="str">
        <f t="shared" si="34"/>
        <v>PUATX-50MX700E</v>
      </c>
      <c r="B2206" s="15" t="s">
        <v>1639</v>
      </c>
      <c r="C2206" s="15" t="s">
        <v>1357</v>
      </c>
      <c r="D2206" s="15" t="s">
        <v>245</v>
      </c>
      <c r="E2206" s="15" t="s">
        <v>2136</v>
      </c>
      <c r="F2206" s="15" t="s">
        <v>2149</v>
      </c>
      <c r="G2206" s="15" t="s">
        <v>1643</v>
      </c>
      <c r="H2206" s="15" t="s">
        <v>2</v>
      </c>
      <c r="I2206" s="15" t="s">
        <v>1637</v>
      </c>
      <c r="J2206" s="15" t="s">
        <v>2</v>
      </c>
      <c r="K2206" s="15" t="s">
        <v>1638</v>
      </c>
      <c r="L2206" s="15" t="s">
        <v>1638</v>
      </c>
      <c r="M2206" s="15" t="s">
        <v>2</v>
      </c>
      <c r="N2206" s="15" t="s">
        <v>2</v>
      </c>
      <c r="O2206" s="15" t="s">
        <v>1639</v>
      </c>
      <c r="P2206" s="15" t="s">
        <v>1637</v>
      </c>
      <c r="Q2206" s="15" t="s">
        <v>2</v>
      </c>
      <c r="R2206" s="15" t="s">
        <v>1639</v>
      </c>
      <c r="S2206" s="15" t="s">
        <v>1637</v>
      </c>
      <c r="T2206" s="15" t="s">
        <v>1640</v>
      </c>
      <c r="U2206" s="15" t="s">
        <v>2138</v>
      </c>
      <c r="V2206" s="15" t="s">
        <v>2</v>
      </c>
      <c r="W2206" s="15" t="s">
        <v>1647</v>
      </c>
      <c r="X2206" s="15" t="s">
        <v>2</v>
      </c>
      <c r="Y2206" s="15" t="s">
        <v>2</v>
      </c>
      <c r="Z2206" s="15" t="s">
        <v>2</v>
      </c>
      <c r="AA2206" s="15" t="s">
        <v>2</v>
      </c>
      <c r="AB2206" s="15" t="s">
        <v>2</v>
      </c>
      <c r="AC2206" s="15" t="s">
        <v>2</v>
      </c>
      <c r="AD2206" s="15" t="s">
        <v>2</v>
      </c>
      <c r="AE2206" s="15" t="s">
        <v>2</v>
      </c>
      <c r="AF2206" s="15" t="s">
        <v>2</v>
      </c>
      <c r="AG2206" s="15" t="s">
        <v>2</v>
      </c>
      <c r="AH2206" s="15" t="s">
        <v>2</v>
      </c>
      <c r="AI2206" s="15" t="s">
        <v>2</v>
      </c>
      <c r="AJ2206" s="15" t="s">
        <v>2147</v>
      </c>
      <c r="AK2206" s="15" t="s">
        <v>1752</v>
      </c>
      <c r="AL2206" s="15" t="s">
        <v>80</v>
      </c>
      <c r="AM2206" s="15" t="s">
        <v>2301</v>
      </c>
      <c r="AN2206" s="16">
        <v>10</v>
      </c>
      <c r="AO2206" s="16">
        <v>10</v>
      </c>
      <c r="AP2206" s="17"/>
      <c r="AQ2206" s="17"/>
      <c r="AR2206" s="17">
        <v>45837</v>
      </c>
      <c r="AS2206" s="17"/>
      <c r="AT2206" s="17"/>
      <c r="AU2206" s="16">
        <v>1</v>
      </c>
      <c r="AV2206" s="18" t="s">
        <v>1652</v>
      </c>
      <c r="AW2206" s="17"/>
      <c r="AX2206" s="17">
        <v>45588</v>
      </c>
      <c r="AY2206" s="17">
        <v>45546</v>
      </c>
    </row>
    <row r="2207" spans="1:51" x14ac:dyDescent="0.35">
      <c r="A2207" s="18" t="str">
        <f t="shared" si="34"/>
        <v>PUAVW-VBT190E-K</v>
      </c>
      <c r="B2207" s="15" t="s">
        <v>1639</v>
      </c>
      <c r="C2207" s="15" t="s">
        <v>1357</v>
      </c>
      <c r="D2207" s="15" t="s">
        <v>653</v>
      </c>
      <c r="E2207" s="15" t="s">
        <v>2222</v>
      </c>
      <c r="F2207" s="15" t="s">
        <v>2223</v>
      </c>
      <c r="G2207" s="15" t="s">
        <v>1643</v>
      </c>
      <c r="H2207" s="15" t="s">
        <v>2</v>
      </c>
      <c r="I2207" s="15" t="s">
        <v>1637</v>
      </c>
      <c r="J2207" s="15" t="s">
        <v>2</v>
      </c>
      <c r="K2207" s="15" t="s">
        <v>1660</v>
      </c>
      <c r="L2207" s="15" t="s">
        <v>1645</v>
      </c>
      <c r="M2207" s="15" t="s">
        <v>2</v>
      </c>
      <c r="N2207" s="15" t="s">
        <v>2</v>
      </c>
      <c r="O2207" s="15" t="s">
        <v>1639</v>
      </c>
      <c r="P2207" s="15" t="s">
        <v>1637</v>
      </c>
      <c r="Q2207" s="15" t="s">
        <v>2</v>
      </c>
      <c r="R2207" s="15" t="s">
        <v>1639</v>
      </c>
      <c r="S2207" s="15" t="s">
        <v>1637</v>
      </c>
      <c r="T2207" s="15" t="s">
        <v>2</v>
      </c>
      <c r="U2207" s="15" t="s">
        <v>1646</v>
      </c>
      <c r="V2207" s="15" t="s">
        <v>1646</v>
      </c>
      <c r="W2207" s="15" t="s">
        <v>1647</v>
      </c>
      <c r="X2207" s="15" t="s">
        <v>2</v>
      </c>
      <c r="Y2207" s="15" t="s">
        <v>2</v>
      </c>
      <c r="Z2207" s="15" t="s">
        <v>2</v>
      </c>
      <c r="AA2207" s="15" t="s">
        <v>1648</v>
      </c>
      <c r="AB2207" s="15" t="s">
        <v>1648</v>
      </c>
      <c r="AC2207" s="15" t="s">
        <v>1648</v>
      </c>
      <c r="AD2207" s="15" t="s">
        <v>1648</v>
      </c>
      <c r="AE2207" s="15" t="s">
        <v>1648</v>
      </c>
      <c r="AF2207" s="15" t="s">
        <v>1648</v>
      </c>
      <c r="AG2207" s="15" t="s">
        <v>1648</v>
      </c>
      <c r="AH2207" s="15" t="s">
        <v>2</v>
      </c>
      <c r="AI2207" s="15" t="s">
        <v>2</v>
      </c>
      <c r="AJ2207" s="15" t="s">
        <v>1656</v>
      </c>
      <c r="AK2207" s="15" t="s">
        <v>1650</v>
      </c>
      <c r="AL2207" s="15" t="s">
        <v>475</v>
      </c>
      <c r="AM2207" s="15" t="s">
        <v>2250</v>
      </c>
      <c r="AN2207" s="16">
        <v>10</v>
      </c>
      <c r="AO2207" s="16">
        <v>10</v>
      </c>
      <c r="AP2207" s="17"/>
      <c r="AQ2207" s="17"/>
      <c r="AR2207" s="17">
        <v>45837</v>
      </c>
      <c r="AS2207" s="17"/>
      <c r="AT2207" s="17"/>
      <c r="AU2207" s="16">
        <v>20</v>
      </c>
      <c r="AV2207" s="18" t="s">
        <v>1652</v>
      </c>
      <c r="AW2207" s="17"/>
      <c r="AX2207" s="17">
        <v>45630</v>
      </c>
      <c r="AY2207" s="17">
        <v>45630</v>
      </c>
    </row>
    <row r="2208" spans="1:51" x14ac:dyDescent="0.35">
      <c r="A2208" s="18" t="str">
        <f t="shared" si="34"/>
        <v>PUAVW-VBT380E-K</v>
      </c>
      <c r="B2208" s="15" t="s">
        <v>1639</v>
      </c>
      <c r="C2208" s="15" t="s">
        <v>1357</v>
      </c>
      <c r="D2208" s="15" t="s">
        <v>654</v>
      </c>
      <c r="E2208" s="15" t="s">
        <v>2222</v>
      </c>
      <c r="F2208" s="15" t="s">
        <v>2223</v>
      </c>
      <c r="G2208" s="15" t="s">
        <v>1643</v>
      </c>
      <c r="H2208" s="15" t="s">
        <v>2</v>
      </c>
      <c r="I2208" s="15" t="s">
        <v>1637</v>
      </c>
      <c r="J2208" s="15" t="s">
        <v>2</v>
      </c>
      <c r="K2208" s="15" t="s">
        <v>1660</v>
      </c>
      <c r="L2208" s="15" t="s">
        <v>1645</v>
      </c>
      <c r="M2208" s="15" t="s">
        <v>2</v>
      </c>
      <c r="N2208" s="15" t="s">
        <v>2</v>
      </c>
      <c r="O2208" s="15" t="s">
        <v>1639</v>
      </c>
      <c r="P2208" s="15" t="s">
        <v>1637</v>
      </c>
      <c r="Q2208" s="15" t="s">
        <v>2</v>
      </c>
      <c r="R2208" s="15" t="s">
        <v>1639</v>
      </c>
      <c r="S2208" s="15" t="s">
        <v>1637</v>
      </c>
      <c r="T2208" s="15" t="s">
        <v>2</v>
      </c>
      <c r="U2208" s="15" t="s">
        <v>1646</v>
      </c>
      <c r="V2208" s="15" t="s">
        <v>1646</v>
      </c>
      <c r="W2208" s="15" t="s">
        <v>1647</v>
      </c>
      <c r="X2208" s="15" t="s">
        <v>2</v>
      </c>
      <c r="Y2208" s="15" t="s">
        <v>2</v>
      </c>
      <c r="Z2208" s="15" t="s">
        <v>2</v>
      </c>
      <c r="AA2208" s="15" t="s">
        <v>1648</v>
      </c>
      <c r="AB2208" s="15" t="s">
        <v>1648</v>
      </c>
      <c r="AC2208" s="15" t="s">
        <v>1648</v>
      </c>
      <c r="AD2208" s="15" t="s">
        <v>1648</v>
      </c>
      <c r="AE2208" s="15" t="s">
        <v>1648</v>
      </c>
      <c r="AF2208" s="15" t="s">
        <v>1648</v>
      </c>
      <c r="AG2208" s="15" t="s">
        <v>1648</v>
      </c>
      <c r="AH2208" s="15" t="s">
        <v>2</v>
      </c>
      <c r="AI2208" s="15" t="s">
        <v>2</v>
      </c>
      <c r="AJ2208" s="15" t="s">
        <v>1656</v>
      </c>
      <c r="AK2208" s="15" t="s">
        <v>1650</v>
      </c>
      <c r="AL2208" s="15" t="s">
        <v>475</v>
      </c>
      <c r="AM2208" s="15" t="s">
        <v>2250</v>
      </c>
      <c r="AN2208" s="16">
        <v>10</v>
      </c>
      <c r="AO2208" s="16">
        <v>10</v>
      </c>
      <c r="AP2208" s="17"/>
      <c r="AQ2208" s="17"/>
      <c r="AR2208" s="17">
        <v>45837</v>
      </c>
      <c r="AS2208" s="17"/>
      <c r="AT2208" s="17"/>
      <c r="AU2208" s="16">
        <v>20</v>
      </c>
      <c r="AV2208" s="18" t="s">
        <v>1652</v>
      </c>
      <c r="AW2208" s="17"/>
      <c r="AX2208" s="17">
        <v>45630</v>
      </c>
      <c r="AY2208" s="17">
        <v>45630</v>
      </c>
    </row>
    <row r="2209" spans="1:51" x14ac:dyDescent="0.35">
      <c r="A2209" s="18" t="str">
        <f t="shared" si="34"/>
        <v>PUAWER9902Y1361</v>
      </c>
      <c r="B2209" s="15" t="s">
        <v>1639</v>
      </c>
      <c r="C2209" s="15" t="s">
        <v>1357</v>
      </c>
      <c r="D2209" s="15" t="s">
        <v>1313</v>
      </c>
      <c r="E2209" s="15" t="s">
        <v>2230</v>
      </c>
      <c r="F2209" s="15" t="s">
        <v>2226</v>
      </c>
      <c r="G2209" s="15" t="s">
        <v>1643</v>
      </c>
      <c r="H2209" s="15" t="s">
        <v>2</v>
      </c>
      <c r="I2209" s="15" t="s">
        <v>1637</v>
      </c>
      <c r="J2209" s="15" t="s">
        <v>2</v>
      </c>
      <c r="K2209" s="15" t="s">
        <v>1660</v>
      </c>
      <c r="L2209" s="15" t="s">
        <v>1645</v>
      </c>
      <c r="M2209" s="15" t="s">
        <v>2</v>
      </c>
      <c r="N2209" s="15" t="s">
        <v>2</v>
      </c>
      <c r="O2209" s="15" t="s">
        <v>1639</v>
      </c>
      <c r="P2209" s="15" t="s">
        <v>1637</v>
      </c>
      <c r="Q2209" s="15" t="s">
        <v>2</v>
      </c>
      <c r="R2209" s="15" t="s">
        <v>1639</v>
      </c>
      <c r="S2209" s="15" t="s">
        <v>1637</v>
      </c>
      <c r="T2209" s="15" t="s">
        <v>2</v>
      </c>
      <c r="U2209" s="15" t="s">
        <v>1822</v>
      </c>
      <c r="V2209" s="15" t="s">
        <v>1822</v>
      </c>
      <c r="W2209" s="15" t="s">
        <v>1647</v>
      </c>
      <c r="X2209" s="15" t="s">
        <v>2</v>
      </c>
      <c r="Y2209" s="15" t="s">
        <v>2</v>
      </c>
      <c r="Z2209" s="15" t="s">
        <v>2</v>
      </c>
      <c r="AA2209" s="15" t="s">
        <v>1648</v>
      </c>
      <c r="AB2209" s="15" t="s">
        <v>1648</v>
      </c>
      <c r="AC2209" s="15" t="s">
        <v>1648</v>
      </c>
      <c r="AD2209" s="15" t="s">
        <v>1648</v>
      </c>
      <c r="AE2209" s="15" t="s">
        <v>1648</v>
      </c>
      <c r="AF2209" s="15" t="s">
        <v>1648</v>
      </c>
      <c r="AG2209" s="15" t="s">
        <v>1648</v>
      </c>
      <c r="AH2209" s="15" t="s">
        <v>2</v>
      </c>
      <c r="AI2209" s="15" t="s">
        <v>2</v>
      </c>
      <c r="AJ2209" s="15" t="s">
        <v>2228</v>
      </c>
      <c r="AK2209" s="15" t="s">
        <v>1824</v>
      </c>
      <c r="AL2209" s="15" t="s">
        <v>57</v>
      </c>
      <c r="AM2209" s="15" t="s">
        <v>2251</v>
      </c>
      <c r="AN2209" s="16">
        <v>10</v>
      </c>
      <c r="AO2209" s="16">
        <v>10</v>
      </c>
      <c r="AP2209" s="17"/>
      <c r="AQ2209" s="17"/>
      <c r="AR2209" s="17">
        <v>45837</v>
      </c>
      <c r="AS2209" s="17"/>
      <c r="AT2209" s="17"/>
      <c r="AU2209" s="16">
        <v>20</v>
      </c>
      <c r="AV2209" s="18" t="s">
        <v>1652</v>
      </c>
      <c r="AW2209" s="17"/>
      <c r="AX2209" s="17">
        <v>45414</v>
      </c>
      <c r="AY2209" s="17">
        <v>45414</v>
      </c>
    </row>
    <row r="2210" spans="1:51" x14ac:dyDescent="0.35">
      <c r="A2210" s="18" t="str">
        <f t="shared" si="34"/>
        <v>PUAWER9920Y1361</v>
      </c>
      <c r="B2210" s="15" t="s">
        <v>1639</v>
      </c>
      <c r="C2210" s="15" t="s">
        <v>1357</v>
      </c>
      <c r="D2210" s="15" t="s">
        <v>1314</v>
      </c>
      <c r="E2210" s="15" t="s">
        <v>2230</v>
      </c>
      <c r="F2210" s="15" t="s">
        <v>2226</v>
      </c>
      <c r="G2210" s="15" t="s">
        <v>1643</v>
      </c>
      <c r="H2210" s="15" t="s">
        <v>2</v>
      </c>
      <c r="I2210" s="15" t="s">
        <v>1637</v>
      </c>
      <c r="J2210" s="15" t="s">
        <v>2</v>
      </c>
      <c r="K2210" s="15" t="s">
        <v>1660</v>
      </c>
      <c r="L2210" s="15" t="s">
        <v>1645</v>
      </c>
      <c r="M2210" s="15" t="s">
        <v>2</v>
      </c>
      <c r="N2210" s="15" t="s">
        <v>2</v>
      </c>
      <c r="O2210" s="15" t="s">
        <v>1639</v>
      </c>
      <c r="P2210" s="15" t="s">
        <v>1637</v>
      </c>
      <c r="Q2210" s="15" t="s">
        <v>2</v>
      </c>
      <c r="R2210" s="15" t="s">
        <v>1639</v>
      </c>
      <c r="S2210" s="15" t="s">
        <v>1637</v>
      </c>
      <c r="T2210" s="15" t="s">
        <v>2</v>
      </c>
      <c r="U2210" s="15" t="s">
        <v>1822</v>
      </c>
      <c r="V2210" s="15" t="s">
        <v>1822</v>
      </c>
      <c r="W2210" s="15" t="s">
        <v>1647</v>
      </c>
      <c r="X2210" s="15" t="s">
        <v>2</v>
      </c>
      <c r="Y2210" s="15" t="s">
        <v>2</v>
      </c>
      <c r="Z2210" s="15" t="s">
        <v>2</v>
      </c>
      <c r="AA2210" s="15" t="s">
        <v>1648</v>
      </c>
      <c r="AB2210" s="15" t="s">
        <v>1648</v>
      </c>
      <c r="AC2210" s="15" t="s">
        <v>1648</v>
      </c>
      <c r="AD2210" s="15" t="s">
        <v>1648</v>
      </c>
      <c r="AE2210" s="15" t="s">
        <v>1648</v>
      </c>
      <c r="AF2210" s="15" t="s">
        <v>1648</v>
      </c>
      <c r="AG2210" s="15" t="s">
        <v>1648</v>
      </c>
      <c r="AH2210" s="15" t="s">
        <v>2</v>
      </c>
      <c r="AI2210" s="15" t="s">
        <v>2</v>
      </c>
      <c r="AJ2210" s="15" t="s">
        <v>2228</v>
      </c>
      <c r="AK2210" s="15" t="s">
        <v>1824</v>
      </c>
      <c r="AL2210" s="15" t="s">
        <v>57</v>
      </c>
      <c r="AM2210" s="15" t="s">
        <v>2251</v>
      </c>
      <c r="AN2210" s="16">
        <v>10</v>
      </c>
      <c r="AO2210" s="16">
        <v>10</v>
      </c>
      <c r="AP2210" s="17"/>
      <c r="AQ2210" s="17"/>
      <c r="AR2210" s="17">
        <v>45837</v>
      </c>
      <c r="AS2210" s="17"/>
      <c r="AT2210" s="17"/>
      <c r="AU2210" s="16">
        <v>20</v>
      </c>
      <c r="AV2210" s="18" t="s">
        <v>1652</v>
      </c>
      <c r="AW2210" s="17"/>
      <c r="AX2210" s="17">
        <v>45414</v>
      </c>
      <c r="AY2210" s="17">
        <v>45414</v>
      </c>
    </row>
    <row r="2211" spans="1:51" x14ac:dyDescent="0.35">
      <c r="A2211" s="18" t="str">
        <f t="shared" si="34"/>
        <v>PUAWES4L03-803</v>
      </c>
      <c r="B2211" s="15" t="s">
        <v>1639</v>
      </c>
      <c r="C2211" s="15" t="s">
        <v>1357</v>
      </c>
      <c r="D2211" s="15" t="s">
        <v>1317</v>
      </c>
      <c r="E2211" s="15" t="s">
        <v>2239</v>
      </c>
      <c r="F2211" s="15" t="s">
        <v>1863</v>
      </c>
      <c r="G2211" s="15" t="s">
        <v>1643</v>
      </c>
      <c r="H2211" s="15" t="s">
        <v>2</v>
      </c>
      <c r="I2211" s="15" t="s">
        <v>1637</v>
      </c>
      <c r="J2211" s="15" t="s">
        <v>2</v>
      </c>
      <c r="K2211" s="15" t="s">
        <v>1660</v>
      </c>
      <c r="L2211" s="15" t="s">
        <v>1645</v>
      </c>
      <c r="M2211" s="15" t="s">
        <v>2</v>
      </c>
      <c r="N2211" s="15" t="s">
        <v>2</v>
      </c>
      <c r="O2211" s="15" t="s">
        <v>1639</v>
      </c>
      <c r="P2211" s="15" t="s">
        <v>1637</v>
      </c>
      <c r="Q2211" s="15" t="s">
        <v>2</v>
      </c>
      <c r="R2211" s="15" t="s">
        <v>1639</v>
      </c>
      <c r="S2211" s="15" t="s">
        <v>1637</v>
      </c>
      <c r="T2211" s="15" t="s">
        <v>2</v>
      </c>
      <c r="U2211" s="15" t="s">
        <v>1822</v>
      </c>
      <c r="V2211" s="15" t="s">
        <v>1822</v>
      </c>
      <c r="W2211" s="15" t="s">
        <v>1647</v>
      </c>
      <c r="X2211" s="15" t="s">
        <v>2</v>
      </c>
      <c r="Y2211" s="15" t="s">
        <v>2</v>
      </c>
      <c r="Z2211" s="15" t="s">
        <v>2</v>
      </c>
      <c r="AA2211" s="15" t="s">
        <v>1648</v>
      </c>
      <c r="AB2211" s="15" t="s">
        <v>1648</v>
      </c>
      <c r="AC2211" s="15" t="s">
        <v>1648</v>
      </c>
      <c r="AD2211" s="15" t="s">
        <v>1648</v>
      </c>
      <c r="AE2211" s="15" t="s">
        <v>1648</v>
      </c>
      <c r="AF2211" s="15" t="s">
        <v>1648</v>
      </c>
      <c r="AG2211" s="15" t="s">
        <v>1648</v>
      </c>
      <c r="AH2211" s="15" t="s">
        <v>2</v>
      </c>
      <c r="AI2211" s="15" t="s">
        <v>2</v>
      </c>
      <c r="AJ2211" s="15" t="s">
        <v>1812</v>
      </c>
      <c r="AK2211" s="15" t="s">
        <v>1780</v>
      </c>
      <c r="AL2211" s="15" t="s">
        <v>57</v>
      </c>
      <c r="AM2211" s="15" t="s">
        <v>2251</v>
      </c>
      <c r="AN2211" s="16">
        <v>10</v>
      </c>
      <c r="AO2211" s="16">
        <v>10</v>
      </c>
      <c r="AP2211" s="17"/>
      <c r="AQ2211" s="17"/>
      <c r="AR2211" s="17">
        <v>45837</v>
      </c>
      <c r="AS2211" s="17"/>
      <c r="AT2211" s="17"/>
      <c r="AU2211" s="16">
        <v>100</v>
      </c>
      <c r="AV2211" s="18" t="s">
        <v>1652</v>
      </c>
      <c r="AW2211" s="17"/>
      <c r="AX2211" s="17">
        <v>45414</v>
      </c>
      <c r="AY2211" s="17">
        <v>45414</v>
      </c>
    </row>
    <row r="2212" spans="1:51" x14ac:dyDescent="0.35">
      <c r="A2212" s="18" t="str">
        <f t="shared" si="34"/>
        <v>PUAWES9012Y1361</v>
      </c>
      <c r="B2212" s="15" t="s">
        <v>1639</v>
      </c>
      <c r="C2212" s="15" t="s">
        <v>1357</v>
      </c>
      <c r="D2212" s="15" t="s">
        <v>1319</v>
      </c>
      <c r="E2212" s="15" t="s">
        <v>2241</v>
      </c>
      <c r="F2212" s="15" t="s">
        <v>1863</v>
      </c>
      <c r="G2212" s="15" t="s">
        <v>1643</v>
      </c>
      <c r="H2212" s="15" t="s">
        <v>2</v>
      </c>
      <c r="I2212" s="15" t="s">
        <v>1637</v>
      </c>
      <c r="J2212" s="15" t="s">
        <v>2</v>
      </c>
      <c r="K2212" s="15" t="s">
        <v>1660</v>
      </c>
      <c r="L2212" s="15" t="s">
        <v>1645</v>
      </c>
      <c r="M2212" s="15" t="s">
        <v>2</v>
      </c>
      <c r="N2212" s="15" t="s">
        <v>2</v>
      </c>
      <c r="O2212" s="15" t="s">
        <v>1639</v>
      </c>
      <c r="P2212" s="15" t="s">
        <v>1637</v>
      </c>
      <c r="Q2212" s="15" t="s">
        <v>2</v>
      </c>
      <c r="R2212" s="15" t="s">
        <v>1639</v>
      </c>
      <c r="S2212" s="15" t="s">
        <v>1637</v>
      </c>
      <c r="T2212" s="15" t="s">
        <v>2</v>
      </c>
      <c r="U2212" s="15" t="s">
        <v>1822</v>
      </c>
      <c r="V2212" s="15" t="s">
        <v>1822</v>
      </c>
      <c r="W2212" s="15" t="s">
        <v>1647</v>
      </c>
      <c r="X2212" s="15" t="s">
        <v>2</v>
      </c>
      <c r="Y2212" s="15" t="s">
        <v>2</v>
      </c>
      <c r="Z2212" s="15" t="s">
        <v>2</v>
      </c>
      <c r="AA2212" s="15" t="s">
        <v>1648</v>
      </c>
      <c r="AB2212" s="15" t="s">
        <v>1648</v>
      </c>
      <c r="AC2212" s="15" t="s">
        <v>1648</v>
      </c>
      <c r="AD2212" s="15" t="s">
        <v>1648</v>
      </c>
      <c r="AE2212" s="15" t="s">
        <v>1648</v>
      </c>
      <c r="AF2212" s="15" t="s">
        <v>1648</v>
      </c>
      <c r="AG2212" s="15" t="s">
        <v>1648</v>
      </c>
      <c r="AH2212" s="15" t="s">
        <v>2</v>
      </c>
      <c r="AI2212" s="15" t="s">
        <v>2</v>
      </c>
      <c r="AJ2212" s="15" t="s">
        <v>1812</v>
      </c>
      <c r="AK2212" s="15" t="s">
        <v>1780</v>
      </c>
      <c r="AL2212" s="15" t="s">
        <v>57</v>
      </c>
      <c r="AM2212" s="15" t="s">
        <v>2118</v>
      </c>
      <c r="AN2212" s="16">
        <v>10</v>
      </c>
      <c r="AO2212" s="16">
        <v>10</v>
      </c>
      <c r="AP2212" s="17"/>
      <c r="AQ2212" s="17"/>
      <c r="AR2212" s="17">
        <v>45837</v>
      </c>
      <c r="AS2212" s="17"/>
      <c r="AT2212" s="17"/>
      <c r="AU2212" s="16">
        <v>20</v>
      </c>
      <c r="AV2212" s="18" t="s">
        <v>1652</v>
      </c>
      <c r="AW2212" s="17"/>
      <c r="AX2212" s="17">
        <v>45448</v>
      </c>
      <c r="AY2212" s="17">
        <v>45448</v>
      </c>
    </row>
    <row r="2213" spans="1:51" x14ac:dyDescent="0.35">
      <c r="A2213" s="18" t="str">
        <f t="shared" si="34"/>
        <v>PUAWES9013Y1361</v>
      </c>
      <c r="B2213" s="15" t="s">
        <v>1639</v>
      </c>
      <c r="C2213" s="15" t="s">
        <v>1357</v>
      </c>
      <c r="D2213" s="15" t="s">
        <v>1320</v>
      </c>
      <c r="E2213" s="15" t="s">
        <v>2241</v>
      </c>
      <c r="F2213" s="15" t="s">
        <v>1863</v>
      </c>
      <c r="G2213" s="15" t="s">
        <v>1643</v>
      </c>
      <c r="H2213" s="15" t="s">
        <v>2</v>
      </c>
      <c r="I2213" s="15" t="s">
        <v>1637</v>
      </c>
      <c r="J2213" s="15" t="s">
        <v>2</v>
      </c>
      <c r="K2213" s="15" t="s">
        <v>1660</v>
      </c>
      <c r="L2213" s="15" t="s">
        <v>1645</v>
      </c>
      <c r="M2213" s="15" t="s">
        <v>2</v>
      </c>
      <c r="N2213" s="15" t="s">
        <v>2</v>
      </c>
      <c r="O2213" s="15" t="s">
        <v>1639</v>
      </c>
      <c r="P2213" s="15" t="s">
        <v>1637</v>
      </c>
      <c r="Q2213" s="15" t="s">
        <v>2</v>
      </c>
      <c r="R2213" s="15" t="s">
        <v>1639</v>
      </c>
      <c r="S2213" s="15" t="s">
        <v>1637</v>
      </c>
      <c r="T2213" s="15" t="s">
        <v>2</v>
      </c>
      <c r="U2213" s="15" t="s">
        <v>1822</v>
      </c>
      <c r="V2213" s="15" t="s">
        <v>1822</v>
      </c>
      <c r="W2213" s="15" t="s">
        <v>1647</v>
      </c>
      <c r="X2213" s="15" t="s">
        <v>2</v>
      </c>
      <c r="Y2213" s="15" t="s">
        <v>2</v>
      </c>
      <c r="Z2213" s="15" t="s">
        <v>2</v>
      </c>
      <c r="AA2213" s="15" t="s">
        <v>1648</v>
      </c>
      <c r="AB2213" s="15" t="s">
        <v>1648</v>
      </c>
      <c r="AC2213" s="15" t="s">
        <v>1648</v>
      </c>
      <c r="AD2213" s="15" t="s">
        <v>1648</v>
      </c>
      <c r="AE2213" s="15" t="s">
        <v>1648</v>
      </c>
      <c r="AF2213" s="15" t="s">
        <v>1648</v>
      </c>
      <c r="AG2213" s="15" t="s">
        <v>1648</v>
      </c>
      <c r="AH2213" s="15" t="s">
        <v>2</v>
      </c>
      <c r="AI2213" s="15" t="s">
        <v>2</v>
      </c>
      <c r="AJ2213" s="15" t="s">
        <v>1812</v>
      </c>
      <c r="AK2213" s="15" t="s">
        <v>1780</v>
      </c>
      <c r="AL2213" s="15" t="s">
        <v>57</v>
      </c>
      <c r="AM2213" s="15" t="s">
        <v>2251</v>
      </c>
      <c r="AN2213" s="16">
        <v>10</v>
      </c>
      <c r="AO2213" s="16">
        <v>10</v>
      </c>
      <c r="AP2213" s="17"/>
      <c r="AQ2213" s="17"/>
      <c r="AR2213" s="17">
        <v>45837</v>
      </c>
      <c r="AS2213" s="17"/>
      <c r="AT2213" s="17"/>
      <c r="AU2213" s="16">
        <v>20</v>
      </c>
      <c r="AV2213" s="18" t="s">
        <v>1652</v>
      </c>
      <c r="AW2213" s="17"/>
      <c r="AX2213" s="17">
        <v>45414</v>
      </c>
      <c r="AY2213" s="17">
        <v>45414</v>
      </c>
    </row>
    <row r="2214" spans="1:51" x14ac:dyDescent="0.35">
      <c r="A2214" s="18" t="str">
        <f t="shared" si="34"/>
        <v>PUAWES9015Y1361</v>
      </c>
      <c r="B2214" s="15" t="s">
        <v>1639</v>
      </c>
      <c r="C2214" s="15" t="s">
        <v>1357</v>
      </c>
      <c r="D2214" s="15" t="s">
        <v>1321</v>
      </c>
      <c r="E2214" s="15" t="s">
        <v>2241</v>
      </c>
      <c r="F2214" s="15" t="s">
        <v>1863</v>
      </c>
      <c r="G2214" s="15" t="s">
        <v>1643</v>
      </c>
      <c r="H2214" s="15" t="s">
        <v>2</v>
      </c>
      <c r="I2214" s="15" t="s">
        <v>1637</v>
      </c>
      <c r="J2214" s="15" t="s">
        <v>2</v>
      </c>
      <c r="K2214" s="15" t="s">
        <v>1660</v>
      </c>
      <c r="L2214" s="15" t="s">
        <v>1645</v>
      </c>
      <c r="M2214" s="15" t="s">
        <v>2</v>
      </c>
      <c r="N2214" s="15" t="s">
        <v>2</v>
      </c>
      <c r="O2214" s="15" t="s">
        <v>1639</v>
      </c>
      <c r="P2214" s="15" t="s">
        <v>1637</v>
      </c>
      <c r="Q2214" s="15" t="s">
        <v>2</v>
      </c>
      <c r="R2214" s="15" t="s">
        <v>1639</v>
      </c>
      <c r="S2214" s="15" t="s">
        <v>1637</v>
      </c>
      <c r="T2214" s="15" t="s">
        <v>2</v>
      </c>
      <c r="U2214" s="15" t="s">
        <v>1822</v>
      </c>
      <c r="V2214" s="15" t="s">
        <v>1822</v>
      </c>
      <c r="W2214" s="15" t="s">
        <v>1647</v>
      </c>
      <c r="X2214" s="15" t="s">
        <v>2</v>
      </c>
      <c r="Y2214" s="15" t="s">
        <v>2</v>
      </c>
      <c r="Z2214" s="15" t="s">
        <v>2</v>
      </c>
      <c r="AA2214" s="15" t="s">
        <v>1648</v>
      </c>
      <c r="AB2214" s="15" t="s">
        <v>1648</v>
      </c>
      <c r="AC2214" s="15" t="s">
        <v>1648</v>
      </c>
      <c r="AD2214" s="15" t="s">
        <v>1648</v>
      </c>
      <c r="AE2214" s="15" t="s">
        <v>1648</v>
      </c>
      <c r="AF2214" s="15" t="s">
        <v>1648</v>
      </c>
      <c r="AG2214" s="15" t="s">
        <v>1648</v>
      </c>
      <c r="AH2214" s="15" t="s">
        <v>2</v>
      </c>
      <c r="AI2214" s="15" t="s">
        <v>2</v>
      </c>
      <c r="AJ2214" s="15" t="s">
        <v>1812</v>
      </c>
      <c r="AK2214" s="15" t="s">
        <v>1780</v>
      </c>
      <c r="AL2214" s="15" t="s">
        <v>57</v>
      </c>
      <c r="AM2214" s="15" t="s">
        <v>2118</v>
      </c>
      <c r="AN2214" s="16">
        <v>10</v>
      </c>
      <c r="AO2214" s="16">
        <v>10</v>
      </c>
      <c r="AP2214" s="17"/>
      <c r="AQ2214" s="17"/>
      <c r="AR2214" s="17">
        <v>45837</v>
      </c>
      <c r="AS2214" s="17"/>
      <c r="AT2214" s="17"/>
      <c r="AU2214" s="16">
        <v>20</v>
      </c>
      <c r="AV2214" s="18" t="s">
        <v>1652</v>
      </c>
      <c r="AW2214" s="17"/>
      <c r="AX2214" s="17">
        <v>45448</v>
      </c>
      <c r="AY2214" s="17">
        <v>45448</v>
      </c>
    </row>
    <row r="2215" spans="1:51" x14ac:dyDescent="0.35">
      <c r="A2215" s="18" t="str">
        <f t="shared" si="34"/>
        <v>PUAWES9027Y1361</v>
      </c>
      <c r="B2215" s="15" t="s">
        <v>1639</v>
      </c>
      <c r="C2215" s="15" t="s">
        <v>1357</v>
      </c>
      <c r="D2215" s="15" t="s">
        <v>1324</v>
      </c>
      <c r="E2215" s="15" t="s">
        <v>2241</v>
      </c>
      <c r="F2215" s="15" t="s">
        <v>1863</v>
      </c>
      <c r="G2215" s="15" t="s">
        <v>1643</v>
      </c>
      <c r="H2215" s="15" t="s">
        <v>2</v>
      </c>
      <c r="I2215" s="15" t="s">
        <v>1637</v>
      </c>
      <c r="J2215" s="15" t="s">
        <v>2</v>
      </c>
      <c r="K2215" s="15" t="s">
        <v>1660</v>
      </c>
      <c r="L2215" s="15" t="s">
        <v>1645</v>
      </c>
      <c r="M2215" s="15" t="s">
        <v>2</v>
      </c>
      <c r="N2215" s="15" t="s">
        <v>2</v>
      </c>
      <c r="O2215" s="15" t="s">
        <v>1639</v>
      </c>
      <c r="P2215" s="15" t="s">
        <v>1637</v>
      </c>
      <c r="Q2215" s="15" t="s">
        <v>2</v>
      </c>
      <c r="R2215" s="15" t="s">
        <v>1639</v>
      </c>
      <c r="S2215" s="15" t="s">
        <v>1637</v>
      </c>
      <c r="T2215" s="15" t="s">
        <v>2</v>
      </c>
      <c r="U2215" s="15" t="s">
        <v>1822</v>
      </c>
      <c r="V2215" s="15" t="s">
        <v>1822</v>
      </c>
      <c r="W2215" s="15" t="s">
        <v>1647</v>
      </c>
      <c r="X2215" s="15" t="s">
        <v>2</v>
      </c>
      <c r="Y2215" s="15" t="s">
        <v>2</v>
      </c>
      <c r="Z2215" s="15" t="s">
        <v>2</v>
      </c>
      <c r="AA2215" s="15" t="s">
        <v>1648</v>
      </c>
      <c r="AB2215" s="15" t="s">
        <v>1648</v>
      </c>
      <c r="AC2215" s="15" t="s">
        <v>1648</v>
      </c>
      <c r="AD2215" s="15" t="s">
        <v>1648</v>
      </c>
      <c r="AE2215" s="15" t="s">
        <v>1648</v>
      </c>
      <c r="AF2215" s="15" t="s">
        <v>1648</v>
      </c>
      <c r="AG2215" s="15" t="s">
        <v>1648</v>
      </c>
      <c r="AH2215" s="15" t="s">
        <v>2</v>
      </c>
      <c r="AI2215" s="15" t="s">
        <v>2</v>
      </c>
      <c r="AJ2215" s="15" t="s">
        <v>1812</v>
      </c>
      <c r="AK2215" s="15" t="s">
        <v>1780</v>
      </c>
      <c r="AL2215" s="15" t="s">
        <v>57</v>
      </c>
      <c r="AM2215" s="15" t="s">
        <v>2251</v>
      </c>
      <c r="AN2215" s="16">
        <v>10</v>
      </c>
      <c r="AO2215" s="16">
        <v>10</v>
      </c>
      <c r="AP2215" s="17"/>
      <c r="AQ2215" s="17"/>
      <c r="AR2215" s="17">
        <v>45837</v>
      </c>
      <c r="AS2215" s="17"/>
      <c r="AT2215" s="17"/>
      <c r="AU2215" s="16">
        <v>20</v>
      </c>
      <c r="AV2215" s="18" t="s">
        <v>1652</v>
      </c>
      <c r="AW2215" s="17"/>
      <c r="AX2215" s="17">
        <v>45414</v>
      </c>
      <c r="AY2215" s="17">
        <v>45414</v>
      </c>
    </row>
    <row r="2216" spans="1:51" x14ac:dyDescent="0.35">
      <c r="A2216" s="18" t="str">
        <f t="shared" si="34"/>
        <v>PUAWES9038Y1361</v>
      </c>
      <c r="B2216" s="15" t="s">
        <v>1639</v>
      </c>
      <c r="C2216" s="15" t="s">
        <v>1357</v>
      </c>
      <c r="D2216" s="15" t="s">
        <v>1326</v>
      </c>
      <c r="E2216" s="15" t="s">
        <v>2241</v>
      </c>
      <c r="F2216" s="15" t="s">
        <v>1863</v>
      </c>
      <c r="G2216" s="15" t="s">
        <v>1643</v>
      </c>
      <c r="H2216" s="15" t="s">
        <v>2</v>
      </c>
      <c r="I2216" s="15" t="s">
        <v>1637</v>
      </c>
      <c r="J2216" s="15" t="s">
        <v>2</v>
      </c>
      <c r="K2216" s="15" t="s">
        <v>1660</v>
      </c>
      <c r="L2216" s="15" t="s">
        <v>1645</v>
      </c>
      <c r="M2216" s="15" t="s">
        <v>2</v>
      </c>
      <c r="N2216" s="15" t="s">
        <v>2</v>
      </c>
      <c r="O2216" s="15" t="s">
        <v>1639</v>
      </c>
      <c r="P2216" s="15" t="s">
        <v>1637</v>
      </c>
      <c r="Q2216" s="15" t="s">
        <v>2</v>
      </c>
      <c r="R2216" s="15" t="s">
        <v>1639</v>
      </c>
      <c r="S2216" s="15" t="s">
        <v>1637</v>
      </c>
      <c r="T2216" s="15" t="s">
        <v>2</v>
      </c>
      <c r="U2216" s="15" t="s">
        <v>1822</v>
      </c>
      <c r="V2216" s="15" t="s">
        <v>1822</v>
      </c>
      <c r="W2216" s="15" t="s">
        <v>1647</v>
      </c>
      <c r="X2216" s="15" t="s">
        <v>2</v>
      </c>
      <c r="Y2216" s="15" t="s">
        <v>2</v>
      </c>
      <c r="Z2216" s="15" t="s">
        <v>2</v>
      </c>
      <c r="AA2216" s="15" t="s">
        <v>1648</v>
      </c>
      <c r="AB2216" s="15" t="s">
        <v>1648</v>
      </c>
      <c r="AC2216" s="15" t="s">
        <v>1648</v>
      </c>
      <c r="AD2216" s="15" t="s">
        <v>1648</v>
      </c>
      <c r="AE2216" s="15" t="s">
        <v>1648</v>
      </c>
      <c r="AF2216" s="15" t="s">
        <v>1648</v>
      </c>
      <c r="AG2216" s="15" t="s">
        <v>1648</v>
      </c>
      <c r="AH2216" s="15" t="s">
        <v>2</v>
      </c>
      <c r="AI2216" s="15" t="s">
        <v>2</v>
      </c>
      <c r="AJ2216" s="15" t="s">
        <v>1812</v>
      </c>
      <c r="AK2216" s="15" t="s">
        <v>1780</v>
      </c>
      <c r="AL2216" s="15" t="s">
        <v>57</v>
      </c>
      <c r="AM2216" s="15" t="s">
        <v>2252</v>
      </c>
      <c r="AN2216" s="16">
        <v>10</v>
      </c>
      <c r="AO2216" s="16">
        <v>10</v>
      </c>
      <c r="AP2216" s="17"/>
      <c r="AQ2216" s="17"/>
      <c r="AR2216" s="17">
        <v>45837</v>
      </c>
      <c r="AS2216" s="17"/>
      <c r="AT2216" s="17"/>
      <c r="AU2216" s="16">
        <v>20</v>
      </c>
      <c r="AV2216" s="18" t="s">
        <v>1652</v>
      </c>
      <c r="AW2216" s="17"/>
      <c r="AX2216" s="17">
        <v>45409</v>
      </c>
      <c r="AY2216" s="17">
        <v>45409</v>
      </c>
    </row>
    <row r="2217" spans="1:51" x14ac:dyDescent="0.35">
      <c r="A2217" s="18" t="str">
        <f t="shared" si="34"/>
        <v>PUAWES9040Y1361</v>
      </c>
      <c r="B2217" s="15" t="s">
        <v>1639</v>
      </c>
      <c r="C2217" s="15" t="s">
        <v>1357</v>
      </c>
      <c r="D2217" s="15" t="s">
        <v>1327</v>
      </c>
      <c r="E2217" s="15" t="s">
        <v>2241</v>
      </c>
      <c r="F2217" s="15" t="s">
        <v>1863</v>
      </c>
      <c r="G2217" s="15" t="s">
        <v>1643</v>
      </c>
      <c r="H2217" s="15" t="s">
        <v>2</v>
      </c>
      <c r="I2217" s="15" t="s">
        <v>1637</v>
      </c>
      <c r="J2217" s="15" t="s">
        <v>2</v>
      </c>
      <c r="K2217" s="15" t="s">
        <v>1660</v>
      </c>
      <c r="L2217" s="15" t="s">
        <v>1645</v>
      </c>
      <c r="M2217" s="15" t="s">
        <v>2</v>
      </c>
      <c r="N2217" s="15" t="s">
        <v>2</v>
      </c>
      <c r="O2217" s="15" t="s">
        <v>1639</v>
      </c>
      <c r="P2217" s="15" t="s">
        <v>1637</v>
      </c>
      <c r="Q2217" s="15" t="s">
        <v>2</v>
      </c>
      <c r="R2217" s="15" t="s">
        <v>1639</v>
      </c>
      <c r="S2217" s="15" t="s">
        <v>1637</v>
      </c>
      <c r="T2217" s="15" t="s">
        <v>2</v>
      </c>
      <c r="U2217" s="15" t="s">
        <v>1822</v>
      </c>
      <c r="V2217" s="15" t="s">
        <v>1822</v>
      </c>
      <c r="W2217" s="15" t="s">
        <v>1647</v>
      </c>
      <c r="X2217" s="15" t="s">
        <v>2</v>
      </c>
      <c r="Y2217" s="15" t="s">
        <v>2</v>
      </c>
      <c r="Z2217" s="15" t="s">
        <v>2</v>
      </c>
      <c r="AA2217" s="15" t="s">
        <v>1648</v>
      </c>
      <c r="AB2217" s="15" t="s">
        <v>1648</v>
      </c>
      <c r="AC2217" s="15" t="s">
        <v>1648</v>
      </c>
      <c r="AD2217" s="15" t="s">
        <v>1648</v>
      </c>
      <c r="AE2217" s="15" t="s">
        <v>1648</v>
      </c>
      <c r="AF2217" s="15" t="s">
        <v>1648</v>
      </c>
      <c r="AG2217" s="15" t="s">
        <v>1648</v>
      </c>
      <c r="AH2217" s="15" t="s">
        <v>2</v>
      </c>
      <c r="AI2217" s="15" t="s">
        <v>2</v>
      </c>
      <c r="AJ2217" s="15" t="s">
        <v>1812</v>
      </c>
      <c r="AK2217" s="15" t="s">
        <v>1780</v>
      </c>
      <c r="AL2217" s="15" t="s">
        <v>57</v>
      </c>
      <c r="AM2217" s="15" t="s">
        <v>2251</v>
      </c>
      <c r="AN2217" s="16">
        <v>10</v>
      </c>
      <c r="AO2217" s="16">
        <v>10</v>
      </c>
      <c r="AP2217" s="17"/>
      <c r="AQ2217" s="17"/>
      <c r="AR2217" s="17">
        <v>45837</v>
      </c>
      <c r="AS2217" s="17"/>
      <c r="AT2217" s="17"/>
      <c r="AU2217" s="16">
        <v>20</v>
      </c>
      <c r="AV2217" s="18" t="s">
        <v>1652</v>
      </c>
      <c r="AW2217" s="17"/>
      <c r="AX2217" s="17">
        <v>45414</v>
      </c>
      <c r="AY2217" s="17">
        <v>45414</v>
      </c>
    </row>
    <row r="2218" spans="1:51" x14ac:dyDescent="0.35">
      <c r="A2218" s="18" t="str">
        <f t="shared" si="34"/>
        <v>PUAWES9064Y1361</v>
      </c>
      <c r="B2218" s="15" t="s">
        <v>1639</v>
      </c>
      <c r="C2218" s="15" t="s">
        <v>1357</v>
      </c>
      <c r="D2218" s="15" t="s">
        <v>1328</v>
      </c>
      <c r="E2218" s="15" t="s">
        <v>2243</v>
      </c>
      <c r="F2218" s="15" t="s">
        <v>1863</v>
      </c>
      <c r="G2218" s="15" t="s">
        <v>1643</v>
      </c>
      <c r="H2218" s="15" t="s">
        <v>2</v>
      </c>
      <c r="I2218" s="15" t="s">
        <v>1637</v>
      </c>
      <c r="J2218" s="15" t="s">
        <v>2</v>
      </c>
      <c r="K2218" s="15" t="s">
        <v>1660</v>
      </c>
      <c r="L2218" s="15" t="s">
        <v>1645</v>
      </c>
      <c r="M2218" s="15" t="s">
        <v>2</v>
      </c>
      <c r="N2218" s="15" t="s">
        <v>2</v>
      </c>
      <c r="O2218" s="15" t="s">
        <v>1639</v>
      </c>
      <c r="P2218" s="15" t="s">
        <v>1637</v>
      </c>
      <c r="Q2218" s="15" t="s">
        <v>2</v>
      </c>
      <c r="R2218" s="15" t="s">
        <v>1639</v>
      </c>
      <c r="S2218" s="15" t="s">
        <v>1637</v>
      </c>
      <c r="T2218" s="15" t="s">
        <v>2</v>
      </c>
      <c r="U2218" s="15" t="s">
        <v>1822</v>
      </c>
      <c r="V2218" s="15" t="s">
        <v>1822</v>
      </c>
      <c r="W2218" s="15" t="s">
        <v>1647</v>
      </c>
      <c r="X2218" s="15" t="s">
        <v>2</v>
      </c>
      <c r="Y2218" s="15" t="s">
        <v>2</v>
      </c>
      <c r="Z2218" s="15" t="s">
        <v>2</v>
      </c>
      <c r="AA2218" s="15" t="s">
        <v>1648</v>
      </c>
      <c r="AB2218" s="15" t="s">
        <v>1648</v>
      </c>
      <c r="AC2218" s="15" t="s">
        <v>1648</v>
      </c>
      <c r="AD2218" s="15" t="s">
        <v>1648</v>
      </c>
      <c r="AE2218" s="15" t="s">
        <v>1648</v>
      </c>
      <c r="AF2218" s="15" t="s">
        <v>1648</v>
      </c>
      <c r="AG2218" s="15" t="s">
        <v>1648</v>
      </c>
      <c r="AH2218" s="15" t="s">
        <v>2</v>
      </c>
      <c r="AI2218" s="15" t="s">
        <v>2</v>
      </c>
      <c r="AJ2218" s="15" t="s">
        <v>1812</v>
      </c>
      <c r="AK2218" s="15" t="s">
        <v>1780</v>
      </c>
      <c r="AL2218" s="15" t="s">
        <v>57</v>
      </c>
      <c r="AM2218" s="15" t="s">
        <v>2251</v>
      </c>
      <c r="AN2218" s="16">
        <v>10</v>
      </c>
      <c r="AO2218" s="16">
        <v>10</v>
      </c>
      <c r="AP2218" s="17"/>
      <c r="AQ2218" s="17"/>
      <c r="AR2218" s="17">
        <v>45837</v>
      </c>
      <c r="AS2218" s="17"/>
      <c r="AT2218" s="17"/>
      <c r="AU2218" s="16">
        <v>20</v>
      </c>
      <c r="AV2218" s="18" t="s">
        <v>1652</v>
      </c>
      <c r="AW2218" s="17"/>
      <c r="AX2218" s="17">
        <v>45414</v>
      </c>
      <c r="AY2218" s="17">
        <v>45414</v>
      </c>
    </row>
    <row r="2219" spans="1:51" x14ac:dyDescent="0.35">
      <c r="A2219" s="18" t="str">
        <f t="shared" si="34"/>
        <v>PUAWES9068Y1361</v>
      </c>
      <c r="B2219" s="15" t="s">
        <v>1639</v>
      </c>
      <c r="C2219" s="15" t="s">
        <v>1357</v>
      </c>
      <c r="D2219" s="15" t="s">
        <v>1330</v>
      </c>
      <c r="E2219" s="15" t="s">
        <v>2242</v>
      </c>
      <c r="F2219" s="15" t="s">
        <v>1863</v>
      </c>
      <c r="G2219" s="15" t="s">
        <v>1643</v>
      </c>
      <c r="H2219" s="15" t="s">
        <v>2</v>
      </c>
      <c r="I2219" s="15" t="s">
        <v>1637</v>
      </c>
      <c r="J2219" s="15" t="s">
        <v>2</v>
      </c>
      <c r="K2219" s="15" t="s">
        <v>1660</v>
      </c>
      <c r="L2219" s="15" t="s">
        <v>1645</v>
      </c>
      <c r="M2219" s="15" t="s">
        <v>2</v>
      </c>
      <c r="N2219" s="15" t="s">
        <v>2</v>
      </c>
      <c r="O2219" s="15" t="s">
        <v>1639</v>
      </c>
      <c r="P2219" s="15" t="s">
        <v>1637</v>
      </c>
      <c r="Q2219" s="15" t="s">
        <v>2</v>
      </c>
      <c r="R2219" s="15" t="s">
        <v>1639</v>
      </c>
      <c r="S2219" s="15" t="s">
        <v>1637</v>
      </c>
      <c r="T2219" s="15" t="s">
        <v>2</v>
      </c>
      <c r="U2219" s="15" t="s">
        <v>1822</v>
      </c>
      <c r="V2219" s="15" t="s">
        <v>1822</v>
      </c>
      <c r="W2219" s="15" t="s">
        <v>1647</v>
      </c>
      <c r="X2219" s="15" t="s">
        <v>2</v>
      </c>
      <c r="Y2219" s="15" t="s">
        <v>2</v>
      </c>
      <c r="Z2219" s="15" t="s">
        <v>2</v>
      </c>
      <c r="AA2219" s="15" t="s">
        <v>1648</v>
      </c>
      <c r="AB2219" s="15" t="s">
        <v>1648</v>
      </c>
      <c r="AC2219" s="15" t="s">
        <v>1648</v>
      </c>
      <c r="AD2219" s="15" t="s">
        <v>1648</v>
      </c>
      <c r="AE2219" s="15" t="s">
        <v>1648</v>
      </c>
      <c r="AF2219" s="15" t="s">
        <v>1648</v>
      </c>
      <c r="AG2219" s="15" t="s">
        <v>1648</v>
      </c>
      <c r="AH2219" s="15" t="s">
        <v>2</v>
      </c>
      <c r="AI2219" s="15" t="s">
        <v>2</v>
      </c>
      <c r="AJ2219" s="15" t="s">
        <v>1812</v>
      </c>
      <c r="AK2219" s="15" t="s">
        <v>1780</v>
      </c>
      <c r="AL2219" s="15" t="s">
        <v>57</v>
      </c>
      <c r="AM2219" s="15" t="s">
        <v>2118</v>
      </c>
      <c r="AN2219" s="16">
        <v>10</v>
      </c>
      <c r="AO2219" s="16">
        <v>10</v>
      </c>
      <c r="AP2219" s="17"/>
      <c r="AQ2219" s="17"/>
      <c r="AR2219" s="17">
        <v>45837</v>
      </c>
      <c r="AS2219" s="17"/>
      <c r="AT2219" s="17"/>
      <c r="AU2219" s="16">
        <v>20</v>
      </c>
      <c r="AV2219" s="18" t="s">
        <v>1652</v>
      </c>
      <c r="AW2219" s="17"/>
      <c r="AX2219" s="17">
        <v>45448</v>
      </c>
      <c r="AY2219" s="17">
        <v>45448</v>
      </c>
    </row>
    <row r="2220" spans="1:51" x14ac:dyDescent="0.35">
      <c r="A2220" s="18" t="str">
        <f t="shared" si="34"/>
        <v>PUAWES9085Y1361</v>
      </c>
      <c r="B2220" s="15" t="s">
        <v>1639</v>
      </c>
      <c r="C2220" s="15" t="s">
        <v>1357</v>
      </c>
      <c r="D2220" s="15" t="s">
        <v>1332</v>
      </c>
      <c r="E2220" s="15" t="s">
        <v>1862</v>
      </c>
      <c r="F2220" s="15" t="s">
        <v>1863</v>
      </c>
      <c r="G2220" s="15" t="s">
        <v>1643</v>
      </c>
      <c r="H2220" s="15" t="s">
        <v>2</v>
      </c>
      <c r="I2220" s="15" t="s">
        <v>1637</v>
      </c>
      <c r="J2220" s="15" t="s">
        <v>2</v>
      </c>
      <c r="K2220" s="15" t="s">
        <v>1660</v>
      </c>
      <c r="L2220" s="15" t="s">
        <v>1645</v>
      </c>
      <c r="M2220" s="15" t="s">
        <v>2</v>
      </c>
      <c r="N2220" s="15" t="s">
        <v>2</v>
      </c>
      <c r="O2220" s="15" t="s">
        <v>1639</v>
      </c>
      <c r="P2220" s="15" t="s">
        <v>1637</v>
      </c>
      <c r="Q2220" s="15" t="s">
        <v>2</v>
      </c>
      <c r="R2220" s="15" t="s">
        <v>1639</v>
      </c>
      <c r="S2220" s="15" t="s">
        <v>1637</v>
      </c>
      <c r="T2220" s="15" t="s">
        <v>2</v>
      </c>
      <c r="U2220" s="15" t="s">
        <v>1822</v>
      </c>
      <c r="V2220" s="15" t="s">
        <v>1822</v>
      </c>
      <c r="W2220" s="15" t="s">
        <v>1647</v>
      </c>
      <c r="X2220" s="15" t="s">
        <v>2</v>
      </c>
      <c r="Y2220" s="15" t="s">
        <v>2</v>
      </c>
      <c r="Z2220" s="15" t="s">
        <v>2</v>
      </c>
      <c r="AA2220" s="15" t="s">
        <v>1648</v>
      </c>
      <c r="AB2220" s="15" t="s">
        <v>1648</v>
      </c>
      <c r="AC2220" s="15" t="s">
        <v>1648</v>
      </c>
      <c r="AD2220" s="15" t="s">
        <v>1648</v>
      </c>
      <c r="AE2220" s="15" t="s">
        <v>1648</v>
      </c>
      <c r="AF2220" s="15" t="s">
        <v>1648</v>
      </c>
      <c r="AG2220" s="15" t="s">
        <v>1648</v>
      </c>
      <c r="AH2220" s="15" t="s">
        <v>2</v>
      </c>
      <c r="AI2220" s="15" t="s">
        <v>2</v>
      </c>
      <c r="AJ2220" s="15" t="s">
        <v>1812</v>
      </c>
      <c r="AK2220" s="15" t="s">
        <v>1780</v>
      </c>
      <c r="AL2220" s="15" t="s">
        <v>57</v>
      </c>
      <c r="AM2220" s="15" t="s">
        <v>2118</v>
      </c>
      <c r="AN2220" s="16">
        <v>10</v>
      </c>
      <c r="AO2220" s="16">
        <v>10</v>
      </c>
      <c r="AP2220" s="17"/>
      <c r="AQ2220" s="17"/>
      <c r="AR2220" s="17">
        <v>45837</v>
      </c>
      <c r="AS2220" s="17"/>
      <c r="AT2220" s="17"/>
      <c r="AU2220" s="16">
        <v>20</v>
      </c>
      <c r="AV2220" s="18" t="s">
        <v>1652</v>
      </c>
      <c r="AW2220" s="17"/>
      <c r="AX2220" s="17">
        <v>45448</v>
      </c>
      <c r="AY2220" s="17">
        <v>45448</v>
      </c>
    </row>
    <row r="2221" spans="1:51" x14ac:dyDescent="0.35">
      <c r="A2221" s="18" t="str">
        <f t="shared" si="34"/>
        <v>PUAWES9087Y1361</v>
      </c>
      <c r="B2221" s="15" t="s">
        <v>1639</v>
      </c>
      <c r="C2221" s="15" t="s">
        <v>1357</v>
      </c>
      <c r="D2221" s="15" t="s">
        <v>1333</v>
      </c>
      <c r="E2221" s="15" t="s">
        <v>2244</v>
      </c>
      <c r="F2221" s="15" t="s">
        <v>1863</v>
      </c>
      <c r="G2221" s="15" t="s">
        <v>1643</v>
      </c>
      <c r="H2221" s="15" t="s">
        <v>2</v>
      </c>
      <c r="I2221" s="15" t="s">
        <v>1637</v>
      </c>
      <c r="J2221" s="15" t="s">
        <v>2</v>
      </c>
      <c r="K2221" s="15" t="s">
        <v>1660</v>
      </c>
      <c r="L2221" s="15" t="s">
        <v>1645</v>
      </c>
      <c r="M2221" s="15" t="s">
        <v>2</v>
      </c>
      <c r="N2221" s="15" t="s">
        <v>2</v>
      </c>
      <c r="O2221" s="15" t="s">
        <v>1639</v>
      </c>
      <c r="P2221" s="15" t="s">
        <v>1637</v>
      </c>
      <c r="Q2221" s="15" t="s">
        <v>2</v>
      </c>
      <c r="R2221" s="15" t="s">
        <v>1639</v>
      </c>
      <c r="S2221" s="15" t="s">
        <v>1637</v>
      </c>
      <c r="T2221" s="15" t="s">
        <v>2</v>
      </c>
      <c r="U2221" s="15" t="s">
        <v>1822</v>
      </c>
      <c r="V2221" s="15" t="s">
        <v>1822</v>
      </c>
      <c r="W2221" s="15" t="s">
        <v>1647</v>
      </c>
      <c r="X2221" s="15" t="s">
        <v>2</v>
      </c>
      <c r="Y2221" s="15" t="s">
        <v>2</v>
      </c>
      <c r="Z2221" s="15" t="s">
        <v>2</v>
      </c>
      <c r="AA2221" s="15" t="s">
        <v>1648</v>
      </c>
      <c r="AB2221" s="15" t="s">
        <v>1648</v>
      </c>
      <c r="AC2221" s="15" t="s">
        <v>1648</v>
      </c>
      <c r="AD2221" s="15" t="s">
        <v>1648</v>
      </c>
      <c r="AE2221" s="15" t="s">
        <v>1648</v>
      </c>
      <c r="AF2221" s="15" t="s">
        <v>1648</v>
      </c>
      <c r="AG2221" s="15" t="s">
        <v>1648</v>
      </c>
      <c r="AH2221" s="15" t="s">
        <v>2</v>
      </c>
      <c r="AI2221" s="15" t="s">
        <v>2</v>
      </c>
      <c r="AJ2221" s="15" t="s">
        <v>1812</v>
      </c>
      <c r="AK2221" s="15" t="s">
        <v>1780</v>
      </c>
      <c r="AL2221" s="15" t="s">
        <v>57</v>
      </c>
      <c r="AM2221" s="15" t="s">
        <v>2251</v>
      </c>
      <c r="AN2221" s="16">
        <v>10</v>
      </c>
      <c r="AO2221" s="16">
        <v>10</v>
      </c>
      <c r="AP2221" s="17"/>
      <c r="AQ2221" s="17"/>
      <c r="AR2221" s="17">
        <v>45837</v>
      </c>
      <c r="AS2221" s="17"/>
      <c r="AT2221" s="17"/>
      <c r="AU2221" s="16">
        <v>20</v>
      </c>
      <c r="AV2221" s="18" t="s">
        <v>1652</v>
      </c>
      <c r="AW2221" s="17"/>
      <c r="AX2221" s="17">
        <v>45414</v>
      </c>
      <c r="AY2221" s="17">
        <v>45414</v>
      </c>
    </row>
    <row r="2222" spans="1:51" x14ac:dyDescent="0.35">
      <c r="A2222" s="18" t="str">
        <f t="shared" si="34"/>
        <v>PUAWES9089Y1361</v>
      </c>
      <c r="B2222" s="15" t="s">
        <v>1639</v>
      </c>
      <c r="C2222" s="15" t="s">
        <v>1357</v>
      </c>
      <c r="D2222" s="15" t="s">
        <v>1334</v>
      </c>
      <c r="E2222" s="15" t="s">
        <v>2244</v>
      </c>
      <c r="F2222" s="15" t="s">
        <v>1863</v>
      </c>
      <c r="G2222" s="15" t="s">
        <v>1643</v>
      </c>
      <c r="H2222" s="15" t="s">
        <v>2</v>
      </c>
      <c r="I2222" s="15" t="s">
        <v>1637</v>
      </c>
      <c r="J2222" s="15" t="s">
        <v>2</v>
      </c>
      <c r="K2222" s="15" t="s">
        <v>1660</v>
      </c>
      <c r="L2222" s="15" t="s">
        <v>1645</v>
      </c>
      <c r="M2222" s="15" t="s">
        <v>2</v>
      </c>
      <c r="N2222" s="15" t="s">
        <v>2</v>
      </c>
      <c r="O2222" s="15" t="s">
        <v>1639</v>
      </c>
      <c r="P2222" s="15" t="s">
        <v>1637</v>
      </c>
      <c r="Q2222" s="15" t="s">
        <v>2</v>
      </c>
      <c r="R2222" s="15" t="s">
        <v>1639</v>
      </c>
      <c r="S2222" s="15" t="s">
        <v>1637</v>
      </c>
      <c r="T2222" s="15" t="s">
        <v>2</v>
      </c>
      <c r="U2222" s="15" t="s">
        <v>1822</v>
      </c>
      <c r="V2222" s="15" t="s">
        <v>1822</v>
      </c>
      <c r="W2222" s="15" t="s">
        <v>1647</v>
      </c>
      <c r="X2222" s="15" t="s">
        <v>2</v>
      </c>
      <c r="Y2222" s="15" t="s">
        <v>2</v>
      </c>
      <c r="Z2222" s="15" t="s">
        <v>2</v>
      </c>
      <c r="AA2222" s="15" t="s">
        <v>1648</v>
      </c>
      <c r="AB2222" s="15" t="s">
        <v>1648</v>
      </c>
      <c r="AC2222" s="15" t="s">
        <v>1648</v>
      </c>
      <c r="AD2222" s="15" t="s">
        <v>1648</v>
      </c>
      <c r="AE2222" s="15" t="s">
        <v>1648</v>
      </c>
      <c r="AF2222" s="15" t="s">
        <v>1648</v>
      </c>
      <c r="AG2222" s="15" t="s">
        <v>1648</v>
      </c>
      <c r="AH2222" s="15" t="s">
        <v>2</v>
      </c>
      <c r="AI2222" s="15" t="s">
        <v>2</v>
      </c>
      <c r="AJ2222" s="15" t="s">
        <v>1812</v>
      </c>
      <c r="AK2222" s="15" t="s">
        <v>1780</v>
      </c>
      <c r="AL2222" s="15" t="s">
        <v>57</v>
      </c>
      <c r="AM2222" s="15" t="s">
        <v>2118</v>
      </c>
      <c r="AN2222" s="16">
        <v>10</v>
      </c>
      <c r="AO2222" s="16">
        <v>10</v>
      </c>
      <c r="AP2222" s="17"/>
      <c r="AQ2222" s="17"/>
      <c r="AR2222" s="17">
        <v>45837</v>
      </c>
      <c r="AS2222" s="17"/>
      <c r="AT2222" s="17"/>
      <c r="AU2222" s="16">
        <v>20</v>
      </c>
      <c r="AV2222" s="18" t="s">
        <v>1652</v>
      </c>
      <c r="AW2222" s="17"/>
      <c r="AX2222" s="17">
        <v>45448</v>
      </c>
      <c r="AY2222" s="17">
        <v>45448</v>
      </c>
    </row>
    <row r="2223" spans="1:51" x14ac:dyDescent="0.35">
      <c r="A2223" s="18" t="str">
        <f t="shared" si="34"/>
        <v>PUAWES9167Y1361</v>
      </c>
      <c r="B2223" s="15" t="s">
        <v>1639</v>
      </c>
      <c r="C2223" s="15" t="s">
        <v>1357</v>
      </c>
      <c r="D2223" s="15" t="s">
        <v>1337</v>
      </c>
      <c r="E2223" s="15" t="s">
        <v>1862</v>
      </c>
      <c r="F2223" s="15" t="s">
        <v>1863</v>
      </c>
      <c r="G2223" s="15" t="s">
        <v>1643</v>
      </c>
      <c r="H2223" s="15" t="s">
        <v>2</v>
      </c>
      <c r="I2223" s="15" t="s">
        <v>1637</v>
      </c>
      <c r="J2223" s="15" t="s">
        <v>2</v>
      </c>
      <c r="K2223" s="15" t="s">
        <v>1660</v>
      </c>
      <c r="L2223" s="15" t="s">
        <v>1645</v>
      </c>
      <c r="M2223" s="15" t="s">
        <v>2</v>
      </c>
      <c r="N2223" s="15" t="s">
        <v>2</v>
      </c>
      <c r="O2223" s="15" t="s">
        <v>1639</v>
      </c>
      <c r="P2223" s="15" t="s">
        <v>1637</v>
      </c>
      <c r="Q2223" s="15" t="s">
        <v>2</v>
      </c>
      <c r="R2223" s="15" t="s">
        <v>1639</v>
      </c>
      <c r="S2223" s="15" t="s">
        <v>1637</v>
      </c>
      <c r="T2223" s="15" t="s">
        <v>2</v>
      </c>
      <c r="U2223" s="15" t="s">
        <v>1822</v>
      </c>
      <c r="V2223" s="15" t="s">
        <v>1822</v>
      </c>
      <c r="W2223" s="15" t="s">
        <v>1647</v>
      </c>
      <c r="X2223" s="15" t="s">
        <v>2</v>
      </c>
      <c r="Y2223" s="15" t="s">
        <v>2</v>
      </c>
      <c r="Z2223" s="15" t="s">
        <v>2</v>
      </c>
      <c r="AA2223" s="15" t="s">
        <v>1648</v>
      </c>
      <c r="AB2223" s="15" t="s">
        <v>1648</v>
      </c>
      <c r="AC2223" s="15" t="s">
        <v>1648</v>
      </c>
      <c r="AD2223" s="15" t="s">
        <v>1648</v>
      </c>
      <c r="AE2223" s="15" t="s">
        <v>1648</v>
      </c>
      <c r="AF2223" s="15" t="s">
        <v>1648</v>
      </c>
      <c r="AG2223" s="15" t="s">
        <v>1648</v>
      </c>
      <c r="AH2223" s="15" t="s">
        <v>2</v>
      </c>
      <c r="AI2223" s="15" t="s">
        <v>2</v>
      </c>
      <c r="AJ2223" s="15" t="s">
        <v>1812</v>
      </c>
      <c r="AK2223" s="15" t="s">
        <v>1780</v>
      </c>
      <c r="AL2223" s="15" t="s">
        <v>57</v>
      </c>
      <c r="AM2223" s="15" t="s">
        <v>2118</v>
      </c>
      <c r="AN2223" s="16">
        <v>10</v>
      </c>
      <c r="AO2223" s="16">
        <v>10</v>
      </c>
      <c r="AP2223" s="17"/>
      <c r="AQ2223" s="17"/>
      <c r="AR2223" s="17">
        <v>45837</v>
      </c>
      <c r="AS2223" s="17"/>
      <c r="AT2223" s="17"/>
      <c r="AU2223" s="16">
        <v>20</v>
      </c>
      <c r="AV2223" s="18" t="s">
        <v>1652</v>
      </c>
      <c r="AW2223" s="17"/>
      <c r="AX2223" s="17">
        <v>45448</v>
      </c>
      <c r="AY2223" s="17">
        <v>45448</v>
      </c>
    </row>
    <row r="2224" spans="1:51" x14ac:dyDescent="0.35">
      <c r="A2224" s="18" t="str">
        <f t="shared" si="34"/>
        <v>PUAWES9170Y1361</v>
      </c>
      <c r="B2224" s="15" t="s">
        <v>1639</v>
      </c>
      <c r="C2224" s="15" t="s">
        <v>1357</v>
      </c>
      <c r="D2224" s="15" t="s">
        <v>1338</v>
      </c>
      <c r="E2224" s="15" t="s">
        <v>2243</v>
      </c>
      <c r="F2224" s="15" t="s">
        <v>1863</v>
      </c>
      <c r="G2224" s="15" t="s">
        <v>1643</v>
      </c>
      <c r="H2224" s="15" t="s">
        <v>2</v>
      </c>
      <c r="I2224" s="15" t="s">
        <v>1637</v>
      </c>
      <c r="J2224" s="15" t="s">
        <v>2</v>
      </c>
      <c r="K2224" s="15" t="s">
        <v>1660</v>
      </c>
      <c r="L2224" s="15" t="s">
        <v>1645</v>
      </c>
      <c r="M2224" s="15" t="s">
        <v>2</v>
      </c>
      <c r="N2224" s="15" t="s">
        <v>2</v>
      </c>
      <c r="O2224" s="15" t="s">
        <v>1639</v>
      </c>
      <c r="P2224" s="15" t="s">
        <v>1637</v>
      </c>
      <c r="Q2224" s="15" t="s">
        <v>2</v>
      </c>
      <c r="R2224" s="15" t="s">
        <v>1639</v>
      </c>
      <c r="S2224" s="15" t="s">
        <v>1637</v>
      </c>
      <c r="T2224" s="15" t="s">
        <v>2</v>
      </c>
      <c r="U2224" s="15" t="s">
        <v>1822</v>
      </c>
      <c r="V2224" s="15" t="s">
        <v>1822</v>
      </c>
      <c r="W2224" s="15" t="s">
        <v>1647</v>
      </c>
      <c r="X2224" s="15" t="s">
        <v>2</v>
      </c>
      <c r="Y2224" s="15" t="s">
        <v>2</v>
      </c>
      <c r="Z2224" s="15" t="s">
        <v>2</v>
      </c>
      <c r="AA2224" s="15" t="s">
        <v>1648</v>
      </c>
      <c r="AB2224" s="15" t="s">
        <v>1648</v>
      </c>
      <c r="AC2224" s="15" t="s">
        <v>1648</v>
      </c>
      <c r="AD2224" s="15" t="s">
        <v>1648</v>
      </c>
      <c r="AE2224" s="15" t="s">
        <v>1648</v>
      </c>
      <c r="AF2224" s="15" t="s">
        <v>1648</v>
      </c>
      <c r="AG2224" s="15" t="s">
        <v>1648</v>
      </c>
      <c r="AH2224" s="15" t="s">
        <v>2</v>
      </c>
      <c r="AI2224" s="15" t="s">
        <v>2</v>
      </c>
      <c r="AJ2224" s="15" t="s">
        <v>1812</v>
      </c>
      <c r="AK2224" s="15" t="s">
        <v>1780</v>
      </c>
      <c r="AL2224" s="15" t="s">
        <v>57</v>
      </c>
      <c r="AM2224" s="15" t="s">
        <v>2251</v>
      </c>
      <c r="AN2224" s="16">
        <v>10</v>
      </c>
      <c r="AO2224" s="16">
        <v>10</v>
      </c>
      <c r="AP2224" s="17"/>
      <c r="AQ2224" s="17"/>
      <c r="AR2224" s="17">
        <v>45837</v>
      </c>
      <c r="AS2224" s="17"/>
      <c r="AT2224" s="17"/>
      <c r="AU2224" s="16">
        <v>20</v>
      </c>
      <c r="AV2224" s="18" t="s">
        <v>1652</v>
      </c>
      <c r="AW2224" s="17"/>
      <c r="AX2224" s="17">
        <v>45414</v>
      </c>
      <c r="AY2224" s="17">
        <v>45414</v>
      </c>
    </row>
    <row r="2225" spans="1:55" x14ac:dyDescent="0.35">
      <c r="A2225" s="18" t="str">
        <f t="shared" si="34"/>
        <v>PUAWES9173Y1361</v>
      </c>
      <c r="B2225" s="15" t="s">
        <v>1639</v>
      </c>
      <c r="C2225" s="15" t="s">
        <v>1357</v>
      </c>
      <c r="D2225" s="15" t="s">
        <v>1339</v>
      </c>
      <c r="E2225" s="15" t="s">
        <v>2244</v>
      </c>
      <c r="F2225" s="15" t="s">
        <v>1863</v>
      </c>
      <c r="G2225" s="15" t="s">
        <v>1643</v>
      </c>
      <c r="H2225" s="15" t="s">
        <v>2</v>
      </c>
      <c r="I2225" s="15" t="s">
        <v>1637</v>
      </c>
      <c r="J2225" s="15" t="s">
        <v>2</v>
      </c>
      <c r="K2225" s="15" t="s">
        <v>1660</v>
      </c>
      <c r="L2225" s="15" t="s">
        <v>1645</v>
      </c>
      <c r="M2225" s="15" t="s">
        <v>2</v>
      </c>
      <c r="N2225" s="15" t="s">
        <v>2</v>
      </c>
      <c r="O2225" s="15" t="s">
        <v>1639</v>
      </c>
      <c r="P2225" s="15" t="s">
        <v>1637</v>
      </c>
      <c r="Q2225" s="15" t="s">
        <v>2</v>
      </c>
      <c r="R2225" s="15" t="s">
        <v>1639</v>
      </c>
      <c r="S2225" s="15" t="s">
        <v>1637</v>
      </c>
      <c r="T2225" s="15" t="s">
        <v>2</v>
      </c>
      <c r="U2225" s="15" t="s">
        <v>1822</v>
      </c>
      <c r="V2225" s="15" t="s">
        <v>1822</v>
      </c>
      <c r="W2225" s="15" t="s">
        <v>1647</v>
      </c>
      <c r="X2225" s="15" t="s">
        <v>2</v>
      </c>
      <c r="Y2225" s="15" t="s">
        <v>2</v>
      </c>
      <c r="Z2225" s="15" t="s">
        <v>2</v>
      </c>
      <c r="AA2225" s="15" t="s">
        <v>1648</v>
      </c>
      <c r="AB2225" s="15" t="s">
        <v>1648</v>
      </c>
      <c r="AC2225" s="15" t="s">
        <v>1648</v>
      </c>
      <c r="AD2225" s="15" t="s">
        <v>1648</v>
      </c>
      <c r="AE2225" s="15" t="s">
        <v>1648</v>
      </c>
      <c r="AF2225" s="15" t="s">
        <v>1648</v>
      </c>
      <c r="AG2225" s="15" t="s">
        <v>1648</v>
      </c>
      <c r="AH2225" s="15" t="s">
        <v>2</v>
      </c>
      <c r="AI2225" s="15" t="s">
        <v>2</v>
      </c>
      <c r="AJ2225" s="15" t="s">
        <v>1812</v>
      </c>
      <c r="AK2225" s="15" t="s">
        <v>1780</v>
      </c>
      <c r="AL2225" s="15" t="s">
        <v>57</v>
      </c>
      <c r="AM2225" s="15" t="s">
        <v>2251</v>
      </c>
      <c r="AN2225" s="16">
        <v>10</v>
      </c>
      <c r="AO2225" s="16">
        <v>10</v>
      </c>
      <c r="AP2225" s="17"/>
      <c r="AQ2225" s="17"/>
      <c r="AR2225" s="17">
        <v>45837</v>
      </c>
      <c r="AS2225" s="17"/>
      <c r="AT2225" s="17"/>
      <c r="AU2225" s="16">
        <v>20</v>
      </c>
      <c r="AV2225" s="18" t="s">
        <v>1652</v>
      </c>
      <c r="AW2225" s="17"/>
      <c r="AX2225" s="17">
        <v>45414</v>
      </c>
      <c r="AY2225" s="17">
        <v>45414</v>
      </c>
    </row>
    <row r="2226" spans="1:55" x14ac:dyDescent="0.35">
      <c r="A2226" s="18" t="str">
        <f t="shared" si="34"/>
        <v>PUAWES9181Y1361</v>
      </c>
      <c r="B2226" s="15" t="s">
        <v>1639</v>
      </c>
      <c r="C2226" s="15" t="s">
        <v>1357</v>
      </c>
      <c r="D2226" s="15" t="s">
        <v>1340</v>
      </c>
      <c r="E2226" s="15" t="s">
        <v>2244</v>
      </c>
      <c r="F2226" s="15" t="s">
        <v>1863</v>
      </c>
      <c r="G2226" s="15" t="s">
        <v>1643</v>
      </c>
      <c r="H2226" s="15" t="s">
        <v>2</v>
      </c>
      <c r="I2226" s="15" t="s">
        <v>1637</v>
      </c>
      <c r="J2226" s="15" t="s">
        <v>2</v>
      </c>
      <c r="K2226" s="15" t="s">
        <v>1660</v>
      </c>
      <c r="L2226" s="15" t="s">
        <v>1645</v>
      </c>
      <c r="M2226" s="15" t="s">
        <v>2</v>
      </c>
      <c r="N2226" s="15" t="s">
        <v>2</v>
      </c>
      <c r="O2226" s="15" t="s">
        <v>1639</v>
      </c>
      <c r="P2226" s="15" t="s">
        <v>1637</v>
      </c>
      <c r="Q2226" s="15" t="s">
        <v>2</v>
      </c>
      <c r="R2226" s="15" t="s">
        <v>1639</v>
      </c>
      <c r="S2226" s="15" t="s">
        <v>1637</v>
      </c>
      <c r="T2226" s="15" t="s">
        <v>2</v>
      </c>
      <c r="U2226" s="15" t="s">
        <v>1822</v>
      </c>
      <c r="V2226" s="15" t="s">
        <v>1822</v>
      </c>
      <c r="W2226" s="15" t="s">
        <v>1647</v>
      </c>
      <c r="X2226" s="15" t="s">
        <v>2</v>
      </c>
      <c r="Y2226" s="15" t="s">
        <v>2</v>
      </c>
      <c r="Z2226" s="15" t="s">
        <v>2</v>
      </c>
      <c r="AA2226" s="15" t="s">
        <v>1648</v>
      </c>
      <c r="AB2226" s="15" t="s">
        <v>1648</v>
      </c>
      <c r="AC2226" s="15" t="s">
        <v>1648</v>
      </c>
      <c r="AD2226" s="15" t="s">
        <v>1648</v>
      </c>
      <c r="AE2226" s="15" t="s">
        <v>1648</v>
      </c>
      <c r="AF2226" s="15" t="s">
        <v>1648</v>
      </c>
      <c r="AG2226" s="15" t="s">
        <v>1648</v>
      </c>
      <c r="AH2226" s="15" t="s">
        <v>2</v>
      </c>
      <c r="AI2226" s="15" t="s">
        <v>2</v>
      </c>
      <c r="AJ2226" s="15" t="s">
        <v>1812</v>
      </c>
      <c r="AK2226" s="15" t="s">
        <v>1780</v>
      </c>
      <c r="AL2226" s="15" t="s">
        <v>57</v>
      </c>
      <c r="AM2226" s="15" t="s">
        <v>2251</v>
      </c>
      <c r="AN2226" s="16">
        <v>10</v>
      </c>
      <c r="AO2226" s="16">
        <v>10</v>
      </c>
      <c r="AP2226" s="17"/>
      <c r="AQ2226" s="17"/>
      <c r="AR2226" s="17">
        <v>45837</v>
      </c>
      <c r="AS2226" s="17"/>
      <c r="AT2226" s="17"/>
      <c r="AU2226" s="16">
        <v>20</v>
      </c>
      <c r="AV2226" s="18" t="s">
        <v>1652</v>
      </c>
      <c r="AW2226" s="17"/>
      <c r="AX2226" s="17">
        <v>45414</v>
      </c>
      <c r="AY2226" s="17">
        <v>45414</v>
      </c>
    </row>
    <row r="2227" spans="1:55" x14ac:dyDescent="0.35">
      <c r="A2227" s="18" t="str">
        <f t="shared" si="34"/>
        <v>PUAWES9600Y1361</v>
      </c>
      <c r="B2227" s="15" t="s">
        <v>1639</v>
      </c>
      <c r="C2227" s="15" t="s">
        <v>1357</v>
      </c>
      <c r="D2227" s="15" t="s">
        <v>1341</v>
      </c>
      <c r="E2227" s="15" t="s">
        <v>2241</v>
      </c>
      <c r="F2227" s="15" t="s">
        <v>1863</v>
      </c>
      <c r="G2227" s="15" t="s">
        <v>1643</v>
      </c>
      <c r="H2227" s="15" t="s">
        <v>2</v>
      </c>
      <c r="I2227" s="15" t="s">
        <v>1637</v>
      </c>
      <c r="J2227" s="15" t="s">
        <v>2</v>
      </c>
      <c r="K2227" s="15" t="s">
        <v>1660</v>
      </c>
      <c r="L2227" s="15" t="s">
        <v>1645</v>
      </c>
      <c r="M2227" s="15" t="s">
        <v>2</v>
      </c>
      <c r="N2227" s="15" t="s">
        <v>2</v>
      </c>
      <c r="O2227" s="15" t="s">
        <v>1639</v>
      </c>
      <c r="P2227" s="15" t="s">
        <v>1637</v>
      </c>
      <c r="Q2227" s="15" t="s">
        <v>2</v>
      </c>
      <c r="R2227" s="15" t="s">
        <v>1639</v>
      </c>
      <c r="S2227" s="15" t="s">
        <v>1637</v>
      </c>
      <c r="T2227" s="15" t="s">
        <v>2</v>
      </c>
      <c r="U2227" s="15" t="s">
        <v>1822</v>
      </c>
      <c r="V2227" s="15" t="s">
        <v>1822</v>
      </c>
      <c r="W2227" s="15" t="s">
        <v>1647</v>
      </c>
      <c r="X2227" s="15" t="s">
        <v>2</v>
      </c>
      <c r="Y2227" s="15" t="s">
        <v>2</v>
      </c>
      <c r="Z2227" s="15" t="s">
        <v>2</v>
      </c>
      <c r="AA2227" s="15" t="s">
        <v>1648</v>
      </c>
      <c r="AB2227" s="15" t="s">
        <v>1648</v>
      </c>
      <c r="AC2227" s="15" t="s">
        <v>1648</v>
      </c>
      <c r="AD2227" s="15" t="s">
        <v>1648</v>
      </c>
      <c r="AE2227" s="15" t="s">
        <v>1648</v>
      </c>
      <c r="AF2227" s="15" t="s">
        <v>1648</v>
      </c>
      <c r="AG2227" s="15" t="s">
        <v>1648</v>
      </c>
      <c r="AH2227" s="15" t="s">
        <v>2</v>
      </c>
      <c r="AI2227" s="15" t="s">
        <v>2</v>
      </c>
      <c r="AJ2227" s="15" t="s">
        <v>1812</v>
      </c>
      <c r="AK2227" s="15" t="s">
        <v>1780</v>
      </c>
      <c r="AL2227" s="15" t="s">
        <v>57</v>
      </c>
      <c r="AM2227" s="15" t="s">
        <v>2251</v>
      </c>
      <c r="AN2227" s="16">
        <v>10</v>
      </c>
      <c r="AO2227" s="16">
        <v>10</v>
      </c>
      <c r="AP2227" s="17"/>
      <c r="AQ2227" s="17"/>
      <c r="AR2227" s="17">
        <v>45837</v>
      </c>
      <c r="AS2227" s="17"/>
      <c r="AT2227" s="17"/>
      <c r="AU2227" s="16">
        <v>20</v>
      </c>
      <c r="AV2227" s="18" t="s">
        <v>1652</v>
      </c>
      <c r="AW2227" s="17"/>
      <c r="AX2227" s="17">
        <v>45414</v>
      </c>
      <c r="AY2227" s="17">
        <v>45414</v>
      </c>
    </row>
    <row r="2228" spans="1:55" x14ac:dyDescent="0.35">
      <c r="A2228" s="18" t="str">
        <f t="shared" si="34"/>
        <v>PUAWEW0917W803</v>
      </c>
      <c r="B2228" s="15" t="s">
        <v>1639</v>
      </c>
      <c r="C2228" s="15" t="s">
        <v>1357</v>
      </c>
      <c r="D2228" s="15" t="s">
        <v>1344</v>
      </c>
      <c r="E2228" s="15" t="s">
        <v>1808</v>
      </c>
      <c r="F2228" s="15" t="s">
        <v>1872</v>
      </c>
      <c r="G2228" s="15" t="s">
        <v>1643</v>
      </c>
      <c r="H2228" s="15" t="s">
        <v>2</v>
      </c>
      <c r="I2228" s="15" t="s">
        <v>1637</v>
      </c>
      <c r="J2228" s="15" t="s">
        <v>2</v>
      </c>
      <c r="K2228" s="15" t="s">
        <v>1660</v>
      </c>
      <c r="L2228" s="15" t="s">
        <v>1645</v>
      </c>
      <c r="M2228" s="15" t="s">
        <v>2</v>
      </c>
      <c r="N2228" s="15" t="s">
        <v>2</v>
      </c>
      <c r="O2228" s="15" t="s">
        <v>1639</v>
      </c>
      <c r="P2228" s="15" t="s">
        <v>1637</v>
      </c>
      <c r="Q2228" s="15" t="s">
        <v>2</v>
      </c>
      <c r="R2228" s="15" t="s">
        <v>1639</v>
      </c>
      <c r="S2228" s="15" t="s">
        <v>1637</v>
      </c>
      <c r="T2228" s="15" t="s">
        <v>2</v>
      </c>
      <c r="U2228" s="15" t="s">
        <v>1822</v>
      </c>
      <c r="V2228" s="15" t="s">
        <v>1822</v>
      </c>
      <c r="W2228" s="15" t="s">
        <v>1647</v>
      </c>
      <c r="X2228" s="15" t="s">
        <v>2</v>
      </c>
      <c r="Y2228" s="15" t="s">
        <v>2</v>
      </c>
      <c r="Z2228" s="15" t="s">
        <v>2</v>
      </c>
      <c r="AA2228" s="15" t="s">
        <v>1648</v>
      </c>
      <c r="AB2228" s="15" t="s">
        <v>1648</v>
      </c>
      <c r="AC2228" s="15" t="s">
        <v>1648</v>
      </c>
      <c r="AD2228" s="15" t="s">
        <v>1648</v>
      </c>
      <c r="AE2228" s="15" t="s">
        <v>1648</v>
      </c>
      <c r="AF2228" s="15" t="s">
        <v>1648</v>
      </c>
      <c r="AG2228" s="15" t="s">
        <v>1648</v>
      </c>
      <c r="AH2228" s="15" t="s">
        <v>2</v>
      </c>
      <c r="AI2228" s="15" t="s">
        <v>2</v>
      </c>
      <c r="AJ2228" s="15" t="s">
        <v>1812</v>
      </c>
      <c r="AK2228" s="15" t="s">
        <v>1780</v>
      </c>
      <c r="AL2228" s="15" t="s">
        <v>57</v>
      </c>
      <c r="AM2228" s="15" t="s">
        <v>2118</v>
      </c>
      <c r="AN2228" s="16">
        <v>10</v>
      </c>
      <c r="AO2228" s="16">
        <v>10</v>
      </c>
      <c r="AP2228" s="17"/>
      <c r="AQ2228" s="17"/>
      <c r="AR2228" s="17">
        <v>45837</v>
      </c>
      <c r="AS2228" s="17"/>
      <c r="AT2228" s="17"/>
      <c r="AU2228" s="16">
        <v>50</v>
      </c>
      <c r="AV2228" s="18" t="s">
        <v>1652</v>
      </c>
      <c r="AW2228" s="17"/>
      <c r="AX2228" s="17">
        <v>45448</v>
      </c>
      <c r="AY2228" s="17">
        <v>45448</v>
      </c>
    </row>
    <row r="2229" spans="1:55" x14ac:dyDescent="0.35">
      <c r="A2229" s="18" t="str">
        <f t="shared" si="34"/>
        <v>PUAWEW0929W830</v>
      </c>
      <c r="B2229" s="15" t="s">
        <v>1639</v>
      </c>
      <c r="C2229" s="15" t="s">
        <v>1357</v>
      </c>
      <c r="D2229" s="15" t="s">
        <v>1345</v>
      </c>
      <c r="E2229" s="15" t="s">
        <v>1808</v>
      </c>
      <c r="F2229" s="15" t="s">
        <v>1872</v>
      </c>
      <c r="G2229" s="15" t="s">
        <v>1643</v>
      </c>
      <c r="H2229" s="15" t="s">
        <v>2</v>
      </c>
      <c r="I2229" s="15" t="s">
        <v>1637</v>
      </c>
      <c r="J2229" s="15" t="s">
        <v>2</v>
      </c>
      <c r="K2229" s="15" t="s">
        <v>1660</v>
      </c>
      <c r="L2229" s="15" t="s">
        <v>1645</v>
      </c>
      <c r="M2229" s="15" t="s">
        <v>2</v>
      </c>
      <c r="N2229" s="15" t="s">
        <v>2</v>
      </c>
      <c r="O2229" s="15" t="s">
        <v>1639</v>
      </c>
      <c r="P2229" s="15" t="s">
        <v>1637</v>
      </c>
      <c r="Q2229" s="15" t="s">
        <v>2</v>
      </c>
      <c r="R2229" s="15" t="s">
        <v>1639</v>
      </c>
      <c r="S2229" s="15" t="s">
        <v>1637</v>
      </c>
      <c r="T2229" s="15" t="s">
        <v>2</v>
      </c>
      <c r="U2229" s="15" t="s">
        <v>1822</v>
      </c>
      <c r="V2229" s="15" t="s">
        <v>1822</v>
      </c>
      <c r="W2229" s="15" t="s">
        <v>1647</v>
      </c>
      <c r="X2229" s="15" t="s">
        <v>2</v>
      </c>
      <c r="Y2229" s="15" t="s">
        <v>2</v>
      </c>
      <c r="Z2229" s="15" t="s">
        <v>2</v>
      </c>
      <c r="AA2229" s="15" t="s">
        <v>1648</v>
      </c>
      <c r="AB2229" s="15" t="s">
        <v>1648</v>
      </c>
      <c r="AC2229" s="15" t="s">
        <v>1648</v>
      </c>
      <c r="AD2229" s="15" t="s">
        <v>1648</v>
      </c>
      <c r="AE2229" s="15" t="s">
        <v>1648</v>
      </c>
      <c r="AF2229" s="15" t="s">
        <v>1648</v>
      </c>
      <c r="AG2229" s="15" t="s">
        <v>1648</v>
      </c>
      <c r="AH2229" s="15" t="s">
        <v>2</v>
      </c>
      <c r="AI2229" s="15" t="s">
        <v>2</v>
      </c>
      <c r="AJ2229" s="15" t="s">
        <v>1812</v>
      </c>
      <c r="AK2229" s="15" t="s">
        <v>1780</v>
      </c>
      <c r="AL2229" s="15" t="s">
        <v>57</v>
      </c>
      <c r="AM2229" s="15" t="s">
        <v>2118</v>
      </c>
      <c r="AN2229" s="16">
        <v>10</v>
      </c>
      <c r="AO2229" s="16">
        <v>10</v>
      </c>
      <c r="AP2229" s="17"/>
      <c r="AQ2229" s="17"/>
      <c r="AR2229" s="17">
        <v>45837</v>
      </c>
      <c r="AS2229" s="17"/>
      <c r="AT2229" s="17"/>
      <c r="AU2229" s="16">
        <v>50</v>
      </c>
      <c r="AV2229" s="18" t="s">
        <v>1652</v>
      </c>
      <c r="AW2229" s="17"/>
      <c r="AX2229" s="17">
        <v>45448</v>
      </c>
      <c r="AY2229" s="17">
        <v>45448</v>
      </c>
    </row>
    <row r="2230" spans="1:55" x14ac:dyDescent="0.35">
      <c r="A2230" s="18" t="str">
        <f t="shared" si="34"/>
        <v>PUAWEW0982X503</v>
      </c>
      <c r="B2230" s="15" t="s">
        <v>1639</v>
      </c>
      <c r="C2230" s="15" t="s">
        <v>1357</v>
      </c>
      <c r="D2230" s="15" t="s">
        <v>1351</v>
      </c>
      <c r="E2230" s="15" t="s">
        <v>1874</v>
      </c>
      <c r="F2230" s="15" t="s">
        <v>1872</v>
      </c>
      <c r="G2230" s="15" t="s">
        <v>1643</v>
      </c>
      <c r="H2230" s="15" t="s">
        <v>2</v>
      </c>
      <c r="I2230" s="15" t="s">
        <v>1637</v>
      </c>
      <c r="J2230" s="15" t="s">
        <v>2</v>
      </c>
      <c r="K2230" s="15" t="s">
        <v>1660</v>
      </c>
      <c r="L2230" s="15" t="s">
        <v>1645</v>
      </c>
      <c r="M2230" s="15" t="s">
        <v>2</v>
      </c>
      <c r="N2230" s="15" t="s">
        <v>2</v>
      </c>
      <c r="O2230" s="15" t="s">
        <v>1639</v>
      </c>
      <c r="P2230" s="15" t="s">
        <v>1637</v>
      </c>
      <c r="Q2230" s="15" t="s">
        <v>2</v>
      </c>
      <c r="R2230" s="15" t="s">
        <v>1639</v>
      </c>
      <c r="S2230" s="15" t="s">
        <v>1637</v>
      </c>
      <c r="T2230" s="15" t="s">
        <v>2</v>
      </c>
      <c r="U2230" s="15" t="s">
        <v>1817</v>
      </c>
      <c r="V2230" s="15" t="s">
        <v>1817</v>
      </c>
      <c r="W2230" s="15" t="s">
        <v>1647</v>
      </c>
      <c r="X2230" s="15" t="s">
        <v>2</v>
      </c>
      <c r="Y2230" s="15" t="s">
        <v>2</v>
      </c>
      <c r="Z2230" s="15" t="s">
        <v>2</v>
      </c>
      <c r="AA2230" s="15" t="s">
        <v>1648</v>
      </c>
      <c r="AB2230" s="15" t="s">
        <v>1648</v>
      </c>
      <c r="AC2230" s="15" t="s">
        <v>1648</v>
      </c>
      <c r="AD2230" s="15" t="s">
        <v>1648</v>
      </c>
      <c r="AE2230" s="15" t="s">
        <v>1648</v>
      </c>
      <c r="AF2230" s="15" t="s">
        <v>1648</v>
      </c>
      <c r="AG2230" s="15" t="s">
        <v>1648</v>
      </c>
      <c r="AH2230" s="15" t="s">
        <v>2</v>
      </c>
      <c r="AI2230" s="15" t="s">
        <v>2</v>
      </c>
      <c r="AJ2230" s="15" t="s">
        <v>1812</v>
      </c>
      <c r="AK2230" s="15" t="s">
        <v>1780</v>
      </c>
      <c r="AL2230" s="15" t="s">
        <v>57</v>
      </c>
      <c r="AM2230" s="15" t="s">
        <v>2251</v>
      </c>
      <c r="AN2230" s="16">
        <v>10</v>
      </c>
      <c r="AO2230" s="16">
        <v>10</v>
      </c>
      <c r="AP2230" s="17"/>
      <c r="AQ2230" s="17"/>
      <c r="AR2230" s="17">
        <v>45837</v>
      </c>
      <c r="AS2230" s="17"/>
      <c r="AT2230" s="17"/>
      <c r="AU2230" s="16">
        <v>50</v>
      </c>
      <c r="AV2230" s="18" t="s">
        <v>1652</v>
      </c>
      <c r="AW2230" s="17"/>
      <c r="AX2230" s="17">
        <v>45414</v>
      </c>
      <c r="AY2230" s="17">
        <v>45414</v>
      </c>
    </row>
    <row r="2231" spans="1:55" x14ac:dyDescent="0.35">
      <c r="A2231" s="18" t="str">
        <f t="shared" si="34"/>
        <v>PUAWEW0983X503</v>
      </c>
      <c r="B2231" s="15" t="s">
        <v>1639</v>
      </c>
      <c r="C2231" s="15" t="s">
        <v>1357</v>
      </c>
      <c r="D2231" s="15" t="s">
        <v>1352</v>
      </c>
      <c r="E2231" s="15" t="s">
        <v>1874</v>
      </c>
      <c r="F2231" s="15" t="s">
        <v>1872</v>
      </c>
      <c r="G2231" s="15" t="s">
        <v>1643</v>
      </c>
      <c r="H2231" s="15" t="s">
        <v>2</v>
      </c>
      <c r="I2231" s="15" t="s">
        <v>1637</v>
      </c>
      <c r="J2231" s="15" t="s">
        <v>2</v>
      </c>
      <c r="K2231" s="15" t="s">
        <v>1660</v>
      </c>
      <c r="L2231" s="15" t="s">
        <v>1645</v>
      </c>
      <c r="M2231" s="15" t="s">
        <v>2</v>
      </c>
      <c r="N2231" s="15" t="s">
        <v>2</v>
      </c>
      <c r="O2231" s="15" t="s">
        <v>1639</v>
      </c>
      <c r="P2231" s="15" t="s">
        <v>1637</v>
      </c>
      <c r="Q2231" s="15" t="s">
        <v>2</v>
      </c>
      <c r="R2231" s="15" t="s">
        <v>1639</v>
      </c>
      <c r="S2231" s="15" t="s">
        <v>1637</v>
      </c>
      <c r="T2231" s="15" t="s">
        <v>2</v>
      </c>
      <c r="U2231" s="15" t="s">
        <v>1817</v>
      </c>
      <c r="V2231" s="15" t="s">
        <v>1817</v>
      </c>
      <c r="W2231" s="15" t="s">
        <v>1647</v>
      </c>
      <c r="X2231" s="15" t="s">
        <v>2</v>
      </c>
      <c r="Y2231" s="15" t="s">
        <v>2</v>
      </c>
      <c r="Z2231" s="15" t="s">
        <v>2</v>
      </c>
      <c r="AA2231" s="15" t="s">
        <v>1648</v>
      </c>
      <c r="AB2231" s="15" t="s">
        <v>1648</v>
      </c>
      <c r="AC2231" s="15" t="s">
        <v>1648</v>
      </c>
      <c r="AD2231" s="15" t="s">
        <v>1648</v>
      </c>
      <c r="AE2231" s="15" t="s">
        <v>1648</v>
      </c>
      <c r="AF2231" s="15" t="s">
        <v>1648</v>
      </c>
      <c r="AG2231" s="15" t="s">
        <v>1648</v>
      </c>
      <c r="AH2231" s="15" t="s">
        <v>2</v>
      </c>
      <c r="AI2231" s="15" t="s">
        <v>2</v>
      </c>
      <c r="AJ2231" s="15" t="s">
        <v>1812</v>
      </c>
      <c r="AK2231" s="15" t="s">
        <v>1780</v>
      </c>
      <c r="AL2231" s="15" t="s">
        <v>57</v>
      </c>
      <c r="AM2231" s="15" t="s">
        <v>2251</v>
      </c>
      <c r="AN2231" s="16">
        <v>10</v>
      </c>
      <c r="AO2231" s="16">
        <v>10</v>
      </c>
      <c r="AP2231" s="17"/>
      <c r="AQ2231" s="17"/>
      <c r="AR2231" s="17">
        <v>45837</v>
      </c>
      <c r="AS2231" s="17"/>
      <c r="AT2231" s="17"/>
      <c r="AU2231" s="16">
        <v>50</v>
      </c>
      <c r="AV2231" s="18" t="s">
        <v>1652</v>
      </c>
      <c r="AW2231" s="17"/>
      <c r="AX2231" s="17">
        <v>45414</v>
      </c>
      <c r="AY2231" s="17">
        <v>45414</v>
      </c>
    </row>
    <row r="2232" spans="1:55" x14ac:dyDescent="0.35">
      <c r="A2232" s="18" t="str">
        <f t="shared" si="34"/>
        <v>PUAWEW0984W303</v>
      </c>
      <c r="B2232" s="15" t="s">
        <v>1639</v>
      </c>
      <c r="C2232" s="15" t="s">
        <v>1357</v>
      </c>
      <c r="D2232" s="15" t="s">
        <v>1353</v>
      </c>
      <c r="E2232" s="15" t="s">
        <v>2246</v>
      </c>
      <c r="F2232" s="15" t="s">
        <v>1872</v>
      </c>
      <c r="G2232" s="15" t="s">
        <v>1643</v>
      </c>
      <c r="H2232" s="15" t="s">
        <v>2</v>
      </c>
      <c r="I2232" s="15" t="s">
        <v>1637</v>
      </c>
      <c r="J2232" s="15" t="s">
        <v>2</v>
      </c>
      <c r="K2232" s="15" t="s">
        <v>1660</v>
      </c>
      <c r="L2232" s="15" t="s">
        <v>1645</v>
      </c>
      <c r="M2232" s="15" t="s">
        <v>2</v>
      </c>
      <c r="N2232" s="15" t="s">
        <v>2</v>
      </c>
      <c r="O2232" s="15" t="s">
        <v>1639</v>
      </c>
      <c r="P2232" s="15" t="s">
        <v>1637</v>
      </c>
      <c r="Q2232" s="15" t="s">
        <v>2</v>
      </c>
      <c r="R2232" s="15" t="s">
        <v>1639</v>
      </c>
      <c r="S2232" s="15" t="s">
        <v>1637</v>
      </c>
      <c r="T2232" s="15" t="s">
        <v>2</v>
      </c>
      <c r="U2232" s="15" t="s">
        <v>1811</v>
      </c>
      <c r="V2232" s="15" t="s">
        <v>1811</v>
      </c>
      <c r="W2232" s="15" t="s">
        <v>1647</v>
      </c>
      <c r="X2232" s="15" t="s">
        <v>2</v>
      </c>
      <c r="Y2232" s="15" t="s">
        <v>2</v>
      </c>
      <c r="Z2232" s="15" t="s">
        <v>2</v>
      </c>
      <c r="AA2232" s="15" t="s">
        <v>1648</v>
      </c>
      <c r="AB2232" s="15" t="s">
        <v>1648</v>
      </c>
      <c r="AC2232" s="15" t="s">
        <v>1648</v>
      </c>
      <c r="AD2232" s="15" t="s">
        <v>1648</v>
      </c>
      <c r="AE2232" s="15" t="s">
        <v>1648</v>
      </c>
      <c r="AF2232" s="15" t="s">
        <v>1648</v>
      </c>
      <c r="AG2232" s="15" t="s">
        <v>1648</v>
      </c>
      <c r="AH2232" s="15" t="s">
        <v>2</v>
      </c>
      <c r="AI2232" s="15" t="s">
        <v>2</v>
      </c>
      <c r="AJ2232" s="15" t="s">
        <v>1812</v>
      </c>
      <c r="AK2232" s="15" t="s">
        <v>1780</v>
      </c>
      <c r="AL2232" s="15" t="s">
        <v>57</v>
      </c>
      <c r="AM2232" s="15" t="s">
        <v>2118</v>
      </c>
      <c r="AN2232" s="16">
        <v>10</v>
      </c>
      <c r="AO2232" s="16">
        <v>10</v>
      </c>
      <c r="AP2232" s="17"/>
      <c r="AQ2232" s="17"/>
      <c r="AR2232" s="17">
        <v>45837</v>
      </c>
      <c r="AS2232" s="17"/>
      <c r="AT2232" s="17"/>
      <c r="AU2232" s="16">
        <v>50</v>
      </c>
      <c r="AV2232" s="18" t="s">
        <v>1652</v>
      </c>
      <c r="AW2232" s="17"/>
      <c r="AX2232" s="17">
        <v>45448</v>
      </c>
      <c r="AY2232" s="17">
        <v>45448</v>
      </c>
    </row>
    <row r="2233" spans="1:55" x14ac:dyDescent="0.35">
      <c r="A2233" s="18" t="str">
        <f t="shared" si="34"/>
        <v>PUAWEW0986X503</v>
      </c>
      <c r="B2233" s="15" t="s">
        <v>1639</v>
      </c>
      <c r="C2233" s="15" t="s">
        <v>1357</v>
      </c>
      <c r="D2233" s="15" t="s">
        <v>1355</v>
      </c>
      <c r="E2233" s="15" t="s">
        <v>1874</v>
      </c>
      <c r="F2233" s="15" t="s">
        <v>1872</v>
      </c>
      <c r="G2233" s="15" t="s">
        <v>1643</v>
      </c>
      <c r="H2233" s="15" t="s">
        <v>2</v>
      </c>
      <c r="I2233" s="15" t="s">
        <v>1637</v>
      </c>
      <c r="J2233" s="15" t="s">
        <v>2</v>
      </c>
      <c r="K2233" s="15" t="s">
        <v>1660</v>
      </c>
      <c r="L2233" s="15" t="s">
        <v>1645</v>
      </c>
      <c r="M2233" s="15" t="s">
        <v>2</v>
      </c>
      <c r="N2233" s="15" t="s">
        <v>2</v>
      </c>
      <c r="O2233" s="15" t="s">
        <v>1639</v>
      </c>
      <c r="P2233" s="15" t="s">
        <v>1637</v>
      </c>
      <c r="Q2233" s="15" t="s">
        <v>2</v>
      </c>
      <c r="R2233" s="15" t="s">
        <v>1639</v>
      </c>
      <c r="S2233" s="15" t="s">
        <v>1637</v>
      </c>
      <c r="T2233" s="15" t="s">
        <v>2</v>
      </c>
      <c r="U2233" s="15" t="s">
        <v>1817</v>
      </c>
      <c r="V2233" s="15" t="s">
        <v>1817</v>
      </c>
      <c r="W2233" s="15" t="s">
        <v>1647</v>
      </c>
      <c r="X2233" s="15" t="s">
        <v>2</v>
      </c>
      <c r="Y2233" s="15" t="s">
        <v>2</v>
      </c>
      <c r="Z2233" s="15" t="s">
        <v>2</v>
      </c>
      <c r="AA2233" s="15" t="s">
        <v>1648</v>
      </c>
      <c r="AB2233" s="15" t="s">
        <v>1648</v>
      </c>
      <c r="AC2233" s="15" t="s">
        <v>1648</v>
      </c>
      <c r="AD2233" s="15" t="s">
        <v>1648</v>
      </c>
      <c r="AE2233" s="15" t="s">
        <v>1648</v>
      </c>
      <c r="AF2233" s="15" t="s">
        <v>1648</v>
      </c>
      <c r="AG2233" s="15" t="s">
        <v>1648</v>
      </c>
      <c r="AH2233" s="15" t="s">
        <v>2</v>
      </c>
      <c r="AI2233" s="15" t="s">
        <v>2</v>
      </c>
      <c r="AJ2233" s="15" t="s">
        <v>1812</v>
      </c>
      <c r="AK2233" s="15" t="s">
        <v>1780</v>
      </c>
      <c r="AL2233" s="15" t="s">
        <v>57</v>
      </c>
      <c r="AM2233" s="15" t="s">
        <v>2251</v>
      </c>
      <c r="AN2233" s="16">
        <v>10</v>
      </c>
      <c r="AO2233" s="16">
        <v>10</v>
      </c>
      <c r="AP2233" s="17"/>
      <c r="AQ2233" s="17"/>
      <c r="AR2233" s="17">
        <v>45837</v>
      </c>
      <c r="AS2233" s="17"/>
      <c r="AT2233" s="17"/>
      <c r="AU2233" s="16">
        <v>50</v>
      </c>
      <c r="AV2233" s="18" t="s">
        <v>1652</v>
      </c>
      <c r="AW2233" s="17"/>
      <c r="AX2233" s="17">
        <v>45414</v>
      </c>
      <c r="AY2233" s="17">
        <v>45414</v>
      </c>
    </row>
    <row r="2234" spans="1:55" x14ac:dyDescent="0.35">
      <c r="A2234" s="18" t="str">
        <f t="shared" si="34"/>
        <v>PUAWEW0987W503</v>
      </c>
      <c r="B2234" s="15" t="s">
        <v>1639</v>
      </c>
      <c r="C2234" s="15" t="s">
        <v>1357</v>
      </c>
      <c r="D2234" s="15" t="s">
        <v>1356</v>
      </c>
      <c r="E2234" s="15" t="s">
        <v>1874</v>
      </c>
      <c r="F2234" s="15" t="s">
        <v>1872</v>
      </c>
      <c r="G2234" s="15" t="s">
        <v>1643</v>
      </c>
      <c r="H2234" s="15" t="s">
        <v>2</v>
      </c>
      <c r="I2234" s="15" t="s">
        <v>1637</v>
      </c>
      <c r="J2234" s="15" t="s">
        <v>2</v>
      </c>
      <c r="K2234" s="15" t="s">
        <v>1660</v>
      </c>
      <c r="L2234" s="15" t="s">
        <v>1645</v>
      </c>
      <c r="M2234" s="15" t="s">
        <v>2</v>
      </c>
      <c r="N2234" s="15" t="s">
        <v>2</v>
      </c>
      <c r="O2234" s="15" t="s">
        <v>1639</v>
      </c>
      <c r="P2234" s="15" t="s">
        <v>1637</v>
      </c>
      <c r="Q2234" s="15" t="s">
        <v>2</v>
      </c>
      <c r="R2234" s="15" t="s">
        <v>1639</v>
      </c>
      <c r="S2234" s="15" t="s">
        <v>1637</v>
      </c>
      <c r="T2234" s="15" t="s">
        <v>2</v>
      </c>
      <c r="U2234" s="15" t="s">
        <v>1817</v>
      </c>
      <c r="V2234" s="15" t="s">
        <v>1817</v>
      </c>
      <c r="W2234" s="15" t="s">
        <v>1647</v>
      </c>
      <c r="X2234" s="15" t="s">
        <v>2</v>
      </c>
      <c r="Y2234" s="15" t="s">
        <v>2</v>
      </c>
      <c r="Z2234" s="15" t="s">
        <v>2</v>
      </c>
      <c r="AA2234" s="15" t="s">
        <v>1648</v>
      </c>
      <c r="AB2234" s="15" t="s">
        <v>1648</v>
      </c>
      <c r="AC2234" s="15" t="s">
        <v>1648</v>
      </c>
      <c r="AD2234" s="15" t="s">
        <v>1648</v>
      </c>
      <c r="AE2234" s="15" t="s">
        <v>1648</v>
      </c>
      <c r="AF2234" s="15" t="s">
        <v>1648</v>
      </c>
      <c r="AG2234" s="15" t="s">
        <v>1648</v>
      </c>
      <c r="AH2234" s="15" t="s">
        <v>2</v>
      </c>
      <c r="AI2234" s="15" t="s">
        <v>2</v>
      </c>
      <c r="AJ2234" s="15" t="s">
        <v>1812</v>
      </c>
      <c r="AK2234" s="15" t="s">
        <v>1780</v>
      </c>
      <c r="AL2234" s="15" t="s">
        <v>57</v>
      </c>
      <c r="AM2234" s="15" t="s">
        <v>2118</v>
      </c>
      <c r="AN2234" s="16">
        <v>10</v>
      </c>
      <c r="AO2234" s="16">
        <v>10</v>
      </c>
      <c r="AP2234" s="17"/>
      <c r="AQ2234" s="17"/>
      <c r="AR2234" s="17">
        <v>45837</v>
      </c>
      <c r="AS2234" s="17"/>
      <c r="AT2234" s="17"/>
      <c r="AU2234" s="16">
        <v>50</v>
      </c>
      <c r="AV2234" s="18" t="s">
        <v>1652</v>
      </c>
      <c r="AW2234" s="17"/>
      <c r="AX2234" s="17">
        <v>45448</v>
      </c>
      <c r="AY2234" s="17">
        <v>45448</v>
      </c>
    </row>
    <row r="2235" spans="1:55" x14ac:dyDescent="0.35">
      <c r="A2235" s="18" t="str">
        <f t="shared" si="34"/>
        <v>PUAZZT_BP25T2_AUDIO</v>
      </c>
      <c r="B2235" s="15" t="s">
        <v>1639</v>
      </c>
      <c r="C2235" s="15" t="s">
        <v>1357</v>
      </c>
      <c r="D2235" s="15" t="s">
        <v>474</v>
      </c>
      <c r="E2235" s="15" t="s">
        <v>2248</v>
      </c>
      <c r="F2235" s="15" t="s">
        <v>2096</v>
      </c>
      <c r="G2235" s="15" t="s">
        <v>1643</v>
      </c>
      <c r="H2235" s="15" t="s">
        <v>2</v>
      </c>
      <c r="I2235" s="15" t="s">
        <v>1637</v>
      </c>
      <c r="J2235" s="15" t="s">
        <v>2</v>
      </c>
      <c r="K2235" s="15" t="s">
        <v>1638</v>
      </c>
      <c r="L2235" s="15" t="s">
        <v>1638</v>
      </c>
      <c r="M2235" s="15" t="s">
        <v>2</v>
      </c>
      <c r="N2235" s="15" t="s">
        <v>2</v>
      </c>
      <c r="O2235" s="15" t="s">
        <v>1639</v>
      </c>
      <c r="P2235" s="15" t="s">
        <v>1637</v>
      </c>
      <c r="Q2235" s="15" t="s">
        <v>2</v>
      </c>
      <c r="R2235" s="15" t="s">
        <v>1639</v>
      </c>
      <c r="S2235" s="15" t="s">
        <v>1637</v>
      </c>
      <c r="T2235" s="15" t="s">
        <v>1640</v>
      </c>
      <c r="U2235" s="15" t="s">
        <v>1655</v>
      </c>
      <c r="V2235" s="15" t="s">
        <v>2</v>
      </c>
      <c r="W2235" s="15" t="s">
        <v>1647</v>
      </c>
      <c r="X2235" s="15" t="s">
        <v>2</v>
      </c>
      <c r="Y2235" s="15" t="s">
        <v>2</v>
      </c>
      <c r="Z2235" s="15" t="s">
        <v>2</v>
      </c>
      <c r="AA2235" s="15" t="s">
        <v>1648</v>
      </c>
      <c r="AB2235" s="15" t="s">
        <v>1648</v>
      </c>
      <c r="AC2235" s="15" t="s">
        <v>1648</v>
      </c>
      <c r="AD2235" s="15" t="s">
        <v>1648</v>
      </c>
      <c r="AE2235" s="15" t="s">
        <v>1648</v>
      </c>
      <c r="AF2235" s="15" t="s">
        <v>1648</v>
      </c>
      <c r="AG2235" s="15" t="s">
        <v>1648</v>
      </c>
      <c r="AH2235" s="15" t="s">
        <v>2</v>
      </c>
      <c r="AI2235" s="15" t="s">
        <v>2</v>
      </c>
      <c r="AJ2235" s="15" t="s">
        <v>2098</v>
      </c>
      <c r="AK2235" s="15" t="s">
        <v>2024</v>
      </c>
      <c r="AL2235" s="15" t="s">
        <v>10</v>
      </c>
      <c r="AM2235" s="15" t="s">
        <v>2249</v>
      </c>
      <c r="AN2235" s="16">
        <v>10</v>
      </c>
      <c r="AO2235" s="16">
        <v>10</v>
      </c>
      <c r="AP2235" s="17"/>
      <c r="AQ2235" s="17"/>
      <c r="AR2235" s="17">
        <v>45837</v>
      </c>
      <c r="AS2235" s="17"/>
      <c r="AT2235" s="17"/>
      <c r="AU2235" s="16">
        <v>1</v>
      </c>
      <c r="AV2235" s="18" t="s">
        <v>1652</v>
      </c>
      <c r="AW2235" s="17"/>
      <c r="AX2235" s="17">
        <v>45625</v>
      </c>
      <c r="AY2235" s="17">
        <v>45625</v>
      </c>
    </row>
    <row r="2236" spans="1:55" x14ac:dyDescent="0.35">
      <c r="A2236" s="18" t="str">
        <f t="shared" si="34"/>
        <v>EDGDC-S9E-K</v>
      </c>
      <c r="B2236" s="15" t="s">
        <v>1639</v>
      </c>
      <c r="C2236" s="15" t="s">
        <v>9</v>
      </c>
      <c r="D2236" s="15" t="s">
        <v>2349</v>
      </c>
      <c r="E2236" s="15" t="s">
        <v>1658</v>
      </c>
      <c r="F2236" s="15" t="s">
        <v>1674</v>
      </c>
      <c r="G2236" s="15" t="s">
        <v>1643</v>
      </c>
      <c r="H2236" s="15" t="s">
        <v>2</v>
      </c>
      <c r="I2236" s="15" t="s">
        <v>1637</v>
      </c>
      <c r="J2236" s="15" t="s">
        <v>1640</v>
      </c>
      <c r="K2236" s="15" t="s">
        <v>1673</v>
      </c>
      <c r="L2236" s="15" t="s">
        <v>1645</v>
      </c>
      <c r="M2236" s="15" t="s">
        <v>2</v>
      </c>
      <c r="N2236" s="15" t="s">
        <v>2</v>
      </c>
      <c r="O2236" s="15" t="s">
        <v>1639</v>
      </c>
      <c r="P2236" s="15" t="s">
        <v>1637</v>
      </c>
      <c r="Q2236" s="15" t="s">
        <v>2</v>
      </c>
      <c r="R2236" s="15" t="s">
        <v>1639</v>
      </c>
      <c r="S2236" s="15" t="s">
        <v>1637</v>
      </c>
      <c r="T2236" s="15" t="s">
        <v>2</v>
      </c>
      <c r="U2236" s="15" t="s">
        <v>1646</v>
      </c>
      <c r="V2236" s="15" t="s">
        <v>1646</v>
      </c>
      <c r="W2236" s="15" t="s">
        <v>1647</v>
      </c>
      <c r="X2236" s="15" t="s">
        <v>2</v>
      </c>
      <c r="Y2236" s="15" t="s">
        <v>2</v>
      </c>
      <c r="Z2236" s="15" t="s">
        <v>2</v>
      </c>
      <c r="AA2236" s="15" t="s">
        <v>1648</v>
      </c>
      <c r="AB2236" s="15" t="s">
        <v>1648</v>
      </c>
      <c r="AC2236" s="15" t="s">
        <v>1648</v>
      </c>
      <c r="AD2236" s="15" t="s">
        <v>1648</v>
      </c>
      <c r="AE2236" s="15" t="s">
        <v>1648</v>
      </c>
      <c r="AF2236" s="15" t="s">
        <v>1648</v>
      </c>
      <c r="AG2236" s="15" t="s">
        <v>1648</v>
      </c>
      <c r="AH2236" s="15" t="s">
        <v>2</v>
      </c>
      <c r="AI2236" s="15" t="s">
        <v>2</v>
      </c>
      <c r="AJ2236" s="15" t="s">
        <v>2394</v>
      </c>
      <c r="AK2236" s="15" t="s">
        <v>2395</v>
      </c>
      <c r="AL2236" s="15" t="s">
        <v>2394</v>
      </c>
      <c r="AM2236" s="15" t="s">
        <v>2396</v>
      </c>
      <c r="AN2236" s="15" t="s">
        <v>1665</v>
      </c>
      <c r="AO2236" s="15" t="s">
        <v>1662</v>
      </c>
      <c r="AP2236" s="15" t="s">
        <v>475</v>
      </c>
      <c r="AQ2236" s="15" t="s">
        <v>1935</v>
      </c>
      <c r="AR2236" s="16">
        <v>10</v>
      </c>
      <c r="AS2236" s="16">
        <v>10</v>
      </c>
      <c r="AT2236" s="17"/>
      <c r="AU2236" s="17"/>
      <c r="AV2236" s="17">
        <v>45900</v>
      </c>
      <c r="AW2236" s="17"/>
      <c r="AX2236" s="17"/>
      <c r="AY2236" s="16">
        <v>2</v>
      </c>
      <c r="AZ2236" s="18"/>
      <c r="BA2236" s="17"/>
      <c r="BB2236" s="17"/>
      <c r="BC2236" s="17"/>
    </row>
    <row r="2237" spans="1:55" x14ac:dyDescent="0.35">
      <c r="A2237" s="18" t="str">
        <f t="shared" si="34"/>
        <v>EDGDMW-LFAC1GUK</v>
      </c>
      <c r="B2237" s="15" t="s">
        <v>1639</v>
      </c>
      <c r="C2237" s="15" t="s">
        <v>9</v>
      </c>
      <c r="D2237" s="15" t="s">
        <v>2351</v>
      </c>
      <c r="E2237" s="15" t="s">
        <v>1730</v>
      </c>
      <c r="F2237" s="15" t="s">
        <v>1731</v>
      </c>
      <c r="G2237" s="15" t="s">
        <v>1643</v>
      </c>
      <c r="H2237" s="15" t="s">
        <v>2</v>
      </c>
      <c r="I2237" s="15" t="s">
        <v>1637</v>
      </c>
      <c r="J2237" s="15" t="s">
        <v>1640</v>
      </c>
      <c r="K2237" s="15" t="s">
        <v>1773</v>
      </c>
      <c r="L2237" s="15" t="s">
        <v>1645</v>
      </c>
      <c r="M2237" s="15" t="s">
        <v>2</v>
      </c>
      <c r="N2237" s="15" t="s">
        <v>2</v>
      </c>
      <c r="O2237" s="15" t="s">
        <v>1639</v>
      </c>
      <c r="P2237" s="15" t="s">
        <v>1637</v>
      </c>
      <c r="Q2237" s="15" t="s">
        <v>2</v>
      </c>
      <c r="R2237" s="15" t="s">
        <v>1639</v>
      </c>
      <c r="S2237" s="15" t="s">
        <v>1637</v>
      </c>
      <c r="T2237" s="15" t="s">
        <v>2</v>
      </c>
      <c r="U2237" s="15" t="s">
        <v>1646</v>
      </c>
      <c r="V2237" s="15" t="s">
        <v>1646</v>
      </c>
      <c r="W2237" s="15" t="s">
        <v>1647</v>
      </c>
      <c r="X2237" s="15" t="s">
        <v>2</v>
      </c>
      <c r="Y2237" s="15" t="s">
        <v>2</v>
      </c>
      <c r="Z2237" s="15" t="s">
        <v>2</v>
      </c>
      <c r="AA2237" s="15" t="s">
        <v>1648</v>
      </c>
      <c r="AB2237" s="15" t="s">
        <v>1648</v>
      </c>
      <c r="AC2237" s="15" t="s">
        <v>1648</v>
      </c>
      <c r="AD2237" s="15" t="s">
        <v>1648</v>
      </c>
      <c r="AE2237" s="15" t="s">
        <v>1648</v>
      </c>
      <c r="AF2237" s="15" t="s">
        <v>1648</v>
      </c>
      <c r="AG2237" s="15" t="s">
        <v>1648</v>
      </c>
      <c r="AH2237" s="15" t="s">
        <v>2</v>
      </c>
      <c r="AI2237" s="15" t="s">
        <v>2</v>
      </c>
      <c r="AJ2237" s="15" t="s">
        <v>2394</v>
      </c>
      <c r="AK2237" s="15" t="s">
        <v>2395</v>
      </c>
      <c r="AL2237" s="15" t="s">
        <v>2394</v>
      </c>
      <c r="AM2237" s="15" t="s">
        <v>2396</v>
      </c>
      <c r="AN2237" s="15" t="s">
        <v>1733</v>
      </c>
      <c r="AO2237" s="15" t="s">
        <v>1662</v>
      </c>
      <c r="AP2237" s="15" t="s">
        <v>475</v>
      </c>
      <c r="AQ2237" s="15" t="s">
        <v>1935</v>
      </c>
      <c r="AR2237" s="16">
        <v>10</v>
      </c>
      <c r="AS2237" s="16">
        <v>10</v>
      </c>
      <c r="AT2237" s="17"/>
      <c r="AU2237" s="17"/>
      <c r="AV2237" s="17">
        <v>45900</v>
      </c>
      <c r="AW2237" s="17"/>
      <c r="AX2237" s="17"/>
      <c r="AY2237" s="16">
        <v>10</v>
      </c>
      <c r="AZ2237" s="18"/>
      <c r="BA2237" s="17"/>
      <c r="BB2237" s="17"/>
      <c r="BC2237" s="17"/>
    </row>
    <row r="2238" spans="1:55" x14ac:dyDescent="0.35">
      <c r="A2238" s="18" t="str">
        <f t="shared" si="34"/>
        <v>EDGER-GC63-H503</v>
      </c>
      <c r="B2238" s="15" t="s">
        <v>1639</v>
      </c>
      <c r="C2238" s="15" t="s">
        <v>9</v>
      </c>
      <c r="D2238" s="15" t="s">
        <v>2368</v>
      </c>
      <c r="E2238" s="15" t="s">
        <v>1820</v>
      </c>
      <c r="F2238" s="15" t="s">
        <v>1834</v>
      </c>
      <c r="G2238" s="15" t="s">
        <v>1643</v>
      </c>
      <c r="H2238" s="15" t="s">
        <v>2</v>
      </c>
      <c r="I2238" s="15" t="s">
        <v>1637</v>
      </c>
      <c r="J2238" s="15" t="s">
        <v>1640</v>
      </c>
      <c r="K2238" s="15" t="s">
        <v>1829</v>
      </c>
      <c r="L2238" s="15" t="s">
        <v>1645</v>
      </c>
      <c r="M2238" s="15" t="s">
        <v>2</v>
      </c>
      <c r="N2238" s="15" t="s">
        <v>2</v>
      </c>
      <c r="O2238" s="15" t="s">
        <v>1639</v>
      </c>
      <c r="P2238" s="15" t="s">
        <v>1637</v>
      </c>
      <c r="Q2238" s="15" t="s">
        <v>2</v>
      </c>
      <c r="R2238" s="15" t="s">
        <v>1639</v>
      </c>
      <c r="S2238" s="15" t="s">
        <v>1637</v>
      </c>
      <c r="T2238" s="15" t="s">
        <v>2</v>
      </c>
      <c r="U2238" s="15" t="s">
        <v>1817</v>
      </c>
      <c r="V2238" s="15" t="s">
        <v>1817</v>
      </c>
      <c r="W2238" s="15" t="s">
        <v>1647</v>
      </c>
      <c r="X2238" s="15" t="s">
        <v>2</v>
      </c>
      <c r="Y2238" s="15" t="s">
        <v>2</v>
      </c>
      <c r="Z2238" s="15" t="s">
        <v>2</v>
      </c>
      <c r="AA2238" s="15" t="s">
        <v>1648</v>
      </c>
      <c r="AB2238" s="15" t="s">
        <v>1648</v>
      </c>
      <c r="AC2238" s="15" t="s">
        <v>1648</v>
      </c>
      <c r="AD2238" s="15" t="s">
        <v>1648</v>
      </c>
      <c r="AE2238" s="15" t="s">
        <v>1648</v>
      </c>
      <c r="AF2238" s="15" t="s">
        <v>1648</v>
      </c>
      <c r="AG2238" s="15" t="s">
        <v>1648</v>
      </c>
      <c r="AH2238" s="15" t="s">
        <v>2</v>
      </c>
      <c r="AI2238" s="15" t="s">
        <v>2</v>
      </c>
      <c r="AJ2238" s="15" t="s">
        <v>2394</v>
      </c>
      <c r="AK2238" s="15" t="s">
        <v>2395</v>
      </c>
      <c r="AL2238" s="15" t="s">
        <v>2394</v>
      </c>
      <c r="AM2238" s="15" t="s">
        <v>2396</v>
      </c>
      <c r="AN2238" s="15" t="s">
        <v>1831</v>
      </c>
      <c r="AO2238" s="15" t="s">
        <v>1780</v>
      </c>
      <c r="AP2238" s="15" t="s">
        <v>57</v>
      </c>
      <c r="AQ2238" s="15" t="s">
        <v>1935</v>
      </c>
      <c r="AR2238" s="16">
        <v>10</v>
      </c>
      <c r="AS2238" s="16">
        <v>10</v>
      </c>
      <c r="AT2238" s="17"/>
      <c r="AU2238" s="17"/>
      <c r="AV2238" s="17">
        <v>45900</v>
      </c>
      <c r="AW2238" s="17"/>
      <c r="AX2238" s="17"/>
      <c r="AY2238" s="16">
        <v>5</v>
      </c>
      <c r="AZ2238" s="18"/>
      <c r="BA2238" s="17"/>
      <c r="BB2238" s="17"/>
      <c r="BC2238" s="17"/>
    </row>
    <row r="2239" spans="1:55" x14ac:dyDescent="0.35">
      <c r="A2239" s="18" t="str">
        <f t="shared" si="34"/>
        <v>EDGNF-CC500SXE</v>
      </c>
      <c r="B2239" s="15" t="s">
        <v>1639</v>
      </c>
      <c r="C2239" s="15" t="s">
        <v>9</v>
      </c>
      <c r="D2239" s="15" t="s">
        <v>2361</v>
      </c>
      <c r="E2239" s="15" t="s">
        <v>2397</v>
      </c>
      <c r="F2239" s="15" t="s">
        <v>2398</v>
      </c>
      <c r="G2239" s="15" t="s">
        <v>1643</v>
      </c>
      <c r="H2239" s="15" t="s">
        <v>2</v>
      </c>
      <c r="I2239" s="15" t="s">
        <v>1637</v>
      </c>
      <c r="J2239" s="15" t="s">
        <v>2</v>
      </c>
      <c r="K2239" s="15" t="s">
        <v>1638</v>
      </c>
      <c r="L2239" s="15" t="s">
        <v>1638</v>
      </c>
      <c r="M2239" s="15" t="s">
        <v>2</v>
      </c>
      <c r="N2239" s="15" t="s">
        <v>2</v>
      </c>
      <c r="O2239" s="15" t="s">
        <v>1639</v>
      </c>
      <c r="P2239" s="15" t="s">
        <v>1637</v>
      </c>
      <c r="Q2239" s="15" t="s">
        <v>2</v>
      </c>
      <c r="R2239" s="15" t="s">
        <v>1639</v>
      </c>
      <c r="S2239" s="15" t="s">
        <v>1637</v>
      </c>
      <c r="T2239" s="15" t="s">
        <v>1640</v>
      </c>
      <c r="U2239" s="15" t="s">
        <v>2399</v>
      </c>
      <c r="V2239" s="15" t="s">
        <v>2</v>
      </c>
      <c r="W2239" s="15" t="s">
        <v>1647</v>
      </c>
      <c r="X2239" s="15" t="s">
        <v>2</v>
      </c>
      <c r="Y2239" s="15" t="s">
        <v>2</v>
      </c>
      <c r="Z2239" s="15" t="s">
        <v>2</v>
      </c>
      <c r="AA2239" s="15" t="s">
        <v>1648</v>
      </c>
      <c r="AB2239" s="15" t="s">
        <v>1648</v>
      </c>
      <c r="AC2239" s="15" t="s">
        <v>1648</v>
      </c>
      <c r="AD2239" s="15" t="s">
        <v>1648</v>
      </c>
      <c r="AE2239" s="15" t="s">
        <v>1648</v>
      </c>
      <c r="AF2239" s="15" t="s">
        <v>1648</v>
      </c>
      <c r="AG2239" s="15" t="s">
        <v>1648</v>
      </c>
      <c r="AH2239" s="15" t="s">
        <v>2</v>
      </c>
      <c r="AI2239" s="15" t="s">
        <v>2</v>
      </c>
      <c r="AJ2239" s="15" t="s">
        <v>2400</v>
      </c>
      <c r="AK2239" s="15" t="s">
        <v>2401</v>
      </c>
      <c r="AL2239" s="15" t="s">
        <v>2402</v>
      </c>
      <c r="AM2239" s="15" t="s">
        <v>2403</v>
      </c>
      <c r="AN2239" s="15" t="s">
        <v>2404</v>
      </c>
      <c r="AO2239" s="15" t="s">
        <v>2111</v>
      </c>
      <c r="AP2239" s="15" t="s">
        <v>1045</v>
      </c>
      <c r="AQ2239" s="15" t="s">
        <v>2303</v>
      </c>
      <c r="AR2239" s="16">
        <v>10</v>
      </c>
      <c r="AS2239" s="16">
        <v>10</v>
      </c>
      <c r="AT2239" s="17"/>
      <c r="AU2239" s="17"/>
      <c r="AV2239" s="17">
        <v>45900</v>
      </c>
      <c r="AW2239" s="17"/>
      <c r="AX2239" s="17"/>
      <c r="AY2239" s="16">
        <v>1</v>
      </c>
      <c r="AZ2239" s="18"/>
      <c r="BA2239" s="17"/>
      <c r="BB2239" s="17"/>
      <c r="BC2239" s="17"/>
    </row>
    <row r="2240" spans="1:55" x14ac:dyDescent="0.35">
      <c r="A2240" s="18" t="str">
        <f t="shared" si="34"/>
        <v>EDGRP-HJE125E-R</v>
      </c>
      <c r="B2240" s="15" t="s">
        <v>1639</v>
      </c>
      <c r="C2240" s="15" t="s">
        <v>9</v>
      </c>
      <c r="D2240" s="15" t="s">
        <v>2353</v>
      </c>
      <c r="E2240" s="15" t="s">
        <v>2032</v>
      </c>
      <c r="F2240" s="15" t="s">
        <v>2033</v>
      </c>
      <c r="G2240" s="15" t="s">
        <v>1643</v>
      </c>
      <c r="H2240" s="15" t="s">
        <v>2</v>
      </c>
      <c r="I2240" s="15" t="s">
        <v>1637</v>
      </c>
      <c r="J2240" s="15" t="s">
        <v>1640</v>
      </c>
      <c r="K2240" s="15" t="s">
        <v>1773</v>
      </c>
      <c r="L2240" s="15" t="s">
        <v>1645</v>
      </c>
      <c r="M2240" s="15" t="s">
        <v>2</v>
      </c>
      <c r="N2240" s="15" t="s">
        <v>2</v>
      </c>
      <c r="O2240" s="15" t="s">
        <v>1639</v>
      </c>
      <c r="P2240" s="15" t="s">
        <v>1637</v>
      </c>
      <c r="Q2240" s="15" t="s">
        <v>2</v>
      </c>
      <c r="R2240" s="15" t="s">
        <v>1639</v>
      </c>
      <c r="S2240" s="15" t="s">
        <v>1637</v>
      </c>
      <c r="T2240" s="15" t="s">
        <v>2</v>
      </c>
      <c r="U2240" s="15" t="s">
        <v>1774</v>
      </c>
      <c r="V2240" s="15" t="s">
        <v>1774</v>
      </c>
      <c r="W2240" s="15" t="s">
        <v>1647</v>
      </c>
      <c r="X2240" s="15" t="s">
        <v>2</v>
      </c>
      <c r="Y2240" s="15" t="s">
        <v>2</v>
      </c>
      <c r="Z2240" s="15" t="s">
        <v>2</v>
      </c>
      <c r="AA2240" s="15" t="s">
        <v>1648</v>
      </c>
      <c r="AB2240" s="15" t="s">
        <v>1648</v>
      </c>
      <c r="AC2240" s="15" t="s">
        <v>1648</v>
      </c>
      <c r="AD2240" s="15" t="s">
        <v>1648</v>
      </c>
      <c r="AE2240" s="15" t="s">
        <v>1648</v>
      </c>
      <c r="AF2240" s="15" t="s">
        <v>1648</v>
      </c>
      <c r="AG2240" s="15" t="s">
        <v>1648</v>
      </c>
      <c r="AH2240" s="15" t="s">
        <v>2</v>
      </c>
      <c r="AI2240" s="15" t="s">
        <v>2</v>
      </c>
      <c r="AJ2240" s="15" t="s">
        <v>2394</v>
      </c>
      <c r="AK2240" s="15" t="s">
        <v>2395</v>
      </c>
      <c r="AL2240" s="15" t="s">
        <v>2394</v>
      </c>
      <c r="AM2240" s="15" t="s">
        <v>2396</v>
      </c>
      <c r="AN2240" s="15" t="s">
        <v>2011</v>
      </c>
      <c r="AO2240" s="15" t="s">
        <v>2012</v>
      </c>
      <c r="AP2240" s="15" t="s">
        <v>23</v>
      </c>
      <c r="AQ2240" s="15" t="s">
        <v>1935</v>
      </c>
      <c r="AR2240" s="16">
        <v>10</v>
      </c>
      <c r="AS2240" s="16">
        <v>10</v>
      </c>
      <c r="AT2240" s="17"/>
      <c r="AU2240" s="17"/>
      <c r="AV2240" s="17">
        <v>45900</v>
      </c>
      <c r="AW2240" s="17"/>
      <c r="AX2240" s="17"/>
      <c r="AY2240" s="16">
        <v>10</v>
      </c>
      <c r="AZ2240" s="18"/>
      <c r="BA2240" s="17"/>
      <c r="BB2240" s="17"/>
      <c r="BC2240" s="17"/>
    </row>
    <row r="2241" spans="1:55" x14ac:dyDescent="0.35">
      <c r="A2241" s="18" t="str">
        <f t="shared" si="34"/>
        <v>EDGSL-1200GREGS</v>
      </c>
      <c r="B2241" s="15" t="s">
        <v>1639</v>
      </c>
      <c r="C2241" s="15" t="s">
        <v>9</v>
      </c>
      <c r="D2241" s="15" t="s">
        <v>2339</v>
      </c>
      <c r="E2241" s="15" t="s">
        <v>2112</v>
      </c>
      <c r="F2241" s="15" t="s">
        <v>2114</v>
      </c>
      <c r="G2241" s="15" t="s">
        <v>1643</v>
      </c>
      <c r="H2241" s="15" t="s">
        <v>2</v>
      </c>
      <c r="I2241" s="15" t="s">
        <v>1637</v>
      </c>
      <c r="J2241" s="15" t="s">
        <v>1640</v>
      </c>
      <c r="K2241" s="15" t="s">
        <v>1801</v>
      </c>
      <c r="L2241" s="15" t="s">
        <v>1667</v>
      </c>
      <c r="M2241" s="15" t="s">
        <v>2</v>
      </c>
      <c r="N2241" s="15" t="s">
        <v>2</v>
      </c>
      <c r="O2241" s="15" t="s">
        <v>1639</v>
      </c>
      <c r="P2241" s="15" t="s">
        <v>1637</v>
      </c>
      <c r="Q2241" s="15" t="s">
        <v>2</v>
      </c>
      <c r="R2241" s="15" t="s">
        <v>1639</v>
      </c>
      <c r="S2241" s="15" t="s">
        <v>1637</v>
      </c>
      <c r="T2241" s="15" t="s">
        <v>1640</v>
      </c>
      <c r="U2241" s="15" t="s">
        <v>2405</v>
      </c>
      <c r="V2241" s="15" t="s">
        <v>2405</v>
      </c>
      <c r="W2241" s="15" t="s">
        <v>1647</v>
      </c>
      <c r="X2241" s="15" t="s">
        <v>1648</v>
      </c>
      <c r="Y2241" s="15" t="s">
        <v>2406</v>
      </c>
      <c r="Z2241" s="15" t="s">
        <v>2104</v>
      </c>
      <c r="AA2241" s="15" t="s">
        <v>1648</v>
      </c>
      <c r="AB2241" s="15" t="s">
        <v>1648</v>
      </c>
      <c r="AC2241" s="15" t="s">
        <v>1648</v>
      </c>
      <c r="AD2241" s="15" t="s">
        <v>1648</v>
      </c>
      <c r="AE2241" s="15" t="s">
        <v>1648</v>
      </c>
      <c r="AF2241" s="15" t="s">
        <v>1648</v>
      </c>
      <c r="AG2241" s="15" t="s">
        <v>1648</v>
      </c>
      <c r="AH2241" s="15" t="s">
        <v>2</v>
      </c>
      <c r="AI2241" s="15" t="s">
        <v>2</v>
      </c>
      <c r="AJ2241" s="15" t="s">
        <v>2394</v>
      </c>
      <c r="AK2241" s="15" t="s">
        <v>2395</v>
      </c>
      <c r="AL2241" s="15" t="s">
        <v>2394</v>
      </c>
      <c r="AM2241" s="15" t="s">
        <v>2396</v>
      </c>
      <c r="AN2241" s="15" t="s">
        <v>2083</v>
      </c>
      <c r="AO2241" s="15" t="s">
        <v>2073</v>
      </c>
      <c r="AP2241" s="15" t="s">
        <v>10</v>
      </c>
      <c r="AQ2241" s="15" t="s">
        <v>1935</v>
      </c>
      <c r="AR2241" s="16">
        <v>10</v>
      </c>
      <c r="AS2241" s="16">
        <v>10</v>
      </c>
      <c r="AT2241" s="17"/>
      <c r="AU2241" s="17"/>
      <c r="AV2241" s="17"/>
      <c r="AW2241" s="17"/>
      <c r="AX2241" s="17"/>
      <c r="AY2241" s="16">
        <v>1</v>
      </c>
      <c r="AZ2241" s="18"/>
      <c r="BA2241" s="17"/>
      <c r="BB2241" s="17"/>
      <c r="BC2241" s="17"/>
    </row>
    <row r="2242" spans="1:55" x14ac:dyDescent="0.35">
      <c r="A2242" s="18" t="str">
        <f t="shared" si="34"/>
        <v>EDGTV-65Z80AEZ</v>
      </c>
      <c r="B2242" s="15" t="s">
        <v>1639</v>
      </c>
      <c r="C2242" s="15" t="s">
        <v>9</v>
      </c>
      <c r="D2242" s="15" t="s">
        <v>2347</v>
      </c>
      <c r="E2242" s="15" t="s">
        <v>2151</v>
      </c>
      <c r="F2242" s="15" t="s">
        <v>2158</v>
      </c>
      <c r="G2242" s="15" t="s">
        <v>1643</v>
      </c>
      <c r="H2242" s="15" t="s">
        <v>2</v>
      </c>
      <c r="I2242" s="15" t="s">
        <v>1637</v>
      </c>
      <c r="J2242" s="15" t="s">
        <v>1640</v>
      </c>
      <c r="K2242" s="15" t="s">
        <v>1638</v>
      </c>
      <c r="L2242" s="15" t="s">
        <v>1638</v>
      </c>
      <c r="M2242" s="15" t="s">
        <v>2</v>
      </c>
      <c r="N2242" s="15" t="s">
        <v>2</v>
      </c>
      <c r="O2242" s="15" t="s">
        <v>1639</v>
      </c>
      <c r="P2242" s="15" t="s">
        <v>1637</v>
      </c>
      <c r="Q2242" s="15" t="s">
        <v>2</v>
      </c>
      <c r="R2242" s="15" t="s">
        <v>1639</v>
      </c>
      <c r="S2242" s="15" t="s">
        <v>1637</v>
      </c>
      <c r="T2242" s="15" t="s">
        <v>1640</v>
      </c>
      <c r="U2242" s="15" t="s">
        <v>2138</v>
      </c>
      <c r="V2242" s="15" t="s">
        <v>2</v>
      </c>
      <c r="W2242" s="15" t="s">
        <v>1647</v>
      </c>
      <c r="X2242" s="15" t="s">
        <v>2</v>
      </c>
      <c r="Y2242" s="15" t="s">
        <v>2</v>
      </c>
      <c r="Z2242" s="15" t="s">
        <v>2</v>
      </c>
      <c r="AA2242" s="15" t="s">
        <v>1648</v>
      </c>
      <c r="AB2242" s="15" t="s">
        <v>1648</v>
      </c>
      <c r="AC2242" s="15" t="s">
        <v>1648</v>
      </c>
      <c r="AD2242" s="15" t="s">
        <v>1648</v>
      </c>
      <c r="AE2242" s="15" t="s">
        <v>1648</v>
      </c>
      <c r="AF2242" s="15" t="s">
        <v>1648</v>
      </c>
      <c r="AG2242" s="15" t="s">
        <v>1648</v>
      </c>
      <c r="AH2242" s="15" t="s">
        <v>2</v>
      </c>
      <c r="AI2242" s="15" t="s">
        <v>2</v>
      </c>
      <c r="AJ2242" s="15" t="s">
        <v>2402</v>
      </c>
      <c r="AK2242" s="15" t="s">
        <v>2407</v>
      </c>
      <c r="AL2242" s="15" t="s">
        <v>2402</v>
      </c>
      <c r="AM2242" s="15" t="s">
        <v>2407</v>
      </c>
      <c r="AN2242" s="15" t="s">
        <v>2153</v>
      </c>
      <c r="AO2242" s="15" t="s">
        <v>2154</v>
      </c>
      <c r="AP2242" s="15" t="s">
        <v>80</v>
      </c>
      <c r="AQ2242" s="15" t="s">
        <v>1974</v>
      </c>
      <c r="AR2242" s="16">
        <v>10</v>
      </c>
      <c r="AS2242" s="16">
        <v>10</v>
      </c>
      <c r="AT2242" s="17"/>
      <c r="AU2242" s="17"/>
      <c r="AV2242" s="17">
        <v>45900</v>
      </c>
      <c r="AW2242" s="17"/>
      <c r="AX2242" s="17"/>
      <c r="AY2242" s="16">
        <v>1</v>
      </c>
      <c r="AZ2242" s="18"/>
      <c r="BA2242" s="17"/>
      <c r="BB2242" s="17"/>
      <c r="BC2242" s="17"/>
    </row>
    <row r="2243" spans="1:55" x14ac:dyDescent="0.35">
      <c r="A2243" s="18" t="str">
        <f t="shared" ref="A2243:A2306" si="35">C2243&amp;D2243</f>
        <v>PMEDC-S9E-K</v>
      </c>
      <c r="B2243" s="15" t="s">
        <v>1639</v>
      </c>
      <c r="C2243" s="15" t="s">
        <v>79</v>
      </c>
      <c r="D2243" s="15" t="s">
        <v>2349</v>
      </c>
      <c r="E2243" s="15" t="s">
        <v>1658</v>
      </c>
      <c r="F2243" s="15" t="s">
        <v>1674</v>
      </c>
      <c r="G2243" s="15" t="s">
        <v>1643</v>
      </c>
      <c r="H2243" s="15" t="s">
        <v>2</v>
      </c>
      <c r="I2243" s="15" t="s">
        <v>1637</v>
      </c>
      <c r="J2243" s="15" t="s">
        <v>1640</v>
      </c>
      <c r="K2243" s="15" t="s">
        <v>1673</v>
      </c>
      <c r="L2243" s="15" t="s">
        <v>1645</v>
      </c>
      <c r="M2243" s="15" t="s">
        <v>2</v>
      </c>
      <c r="N2243" s="15" t="s">
        <v>2</v>
      </c>
      <c r="O2243" s="15" t="s">
        <v>1639</v>
      </c>
      <c r="P2243" s="15" t="s">
        <v>1637</v>
      </c>
      <c r="Q2243" s="15" t="s">
        <v>2</v>
      </c>
      <c r="R2243" s="15" t="s">
        <v>1639</v>
      </c>
      <c r="S2243" s="15" t="s">
        <v>1637</v>
      </c>
      <c r="T2243" s="15" t="s">
        <v>2</v>
      </c>
      <c r="U2243" s="15" t="s">
        <v>1646</v>
      </c>
      <c r="V2243" s="15" t="s">
        <v>1646</v>
      </c>
      <c r="W2243" s="15" t="s">
        <v>1647</v>
      </c>
      <c r="X2243" s="15" t="s">
        <v>2</v>
      </c>
      <c r="Y2243" s="15" t="s">
        <v>2</v>
      </c>
      <c r="Z2243" s="15" t="s">
        <v>2</v>
      </c>
      <c r="AA2243" s="15" t="s">
        <v>1648</v>
      </c>
      <c r="AB2243" s="15" t="s">
        <v>1648</v>
      </c>
      <c r="AC2243" s="15" t="s">
        <v>1648</v>
      </c>
      <c r="AD2243" s="15" t="s">
        <v>1648</v>
      </c>
      <c r="AE2243" s="15" t="s">
        <v>1648</v>
      </c>
      <c r="AF2243" s="15" t="s">
        <v>1648</v>
      </c>
      <c r="AG2243" s="15" t="s">
        <v>1648</v>
      </c>
      <c r="AH2243" s="15" t="s">
        <v>2</v>
      </c>
      <c r="AI2243" s="15" t="s">
        <v>2</v>
      </c>
      <c r="AJ2243" s="15" t="s">
        <v>2394</v>
      </c>
      <c r="AK2243" s="15" t="s">
        <v>2408</v>
      </c>
      <c r="AL2243" s="15" t="s">
        <v>2394</v>
      </c>
      <c r="AM2243" s="15" t="s">
        <v>2409</v>
      </c>
      <c r="AN2243" s="15" t="s">
        <v>1665</v>
      </c>
      <c r="AO2243" s="15" t="s">
        <v>1662</v>
      </c>
      <c r="AP2243" s="15" t="s">
        <v>475</v>
      </c>
      <c r="AQ2243" s="15" t="s">
        <v>1657</v>
      </c>
      <c r="AR2243" s="16">
        <v>10</v>
      </c>
      <c r="AS2243" s="16">
        <v>10</v>
      </c>
      <c r="AT2243" s="17"/>
      <c r="AU2243" s="17"/>
      <c r="AV2243" s="17">
        <v>45900</v>
      </c>
      <c r="AW2243" s="17"/>
      <c r="AX2243" s="17"/>
      <c r="AY2243" s="16">
        <v>2</v>
      </c>
      <c r="AZ2243" s="18"/>
      <c r="BA2243" s="17"/>
      <c r="BB2243" s="17"/>
      <c r="BC2243" s="17"/>
    </row>
    <row r="2244" spans="1:55" x14ac:dyDescent="0.35">
      <c r="A2244" s="18" t="str">
        <f t="shared" si="35"/>
        <v>PMEDMC-G80HAEGK</v>
      </c>
      <c r="B2244" s="15" t="s">
        <v>1639</v>
      </c>
      <c r="C2244" s="15" t="s">
        <v>79</v>
      </c>
      <c r="D2244" s="15" t="s">
        <v>2350</v>
      </c>
      <c r="E2244" s="15" t="s">
        <v>1658</v>
      </c>
      <c r="F2244" s="15" t="s">
        <v>1663</v>
      </c>
      <c r="G2244" s="15" t="s">
        <v>1643</v>
      </c>
      <c r="H2244" s="15" t="s">
        <v>2</v>
      </c>
      <c r="I2244" s="15" t="s">
        <v>1637</v>
      </c>
      <c r="J2244" s="15" t="s">
        <v>1640</v>
      </c>
      <c r="K2244" s="15" t="s">
        <v>1671</v>
      </c>
      <c r="L2244" s="15" t="s">
        <v>1675</v>
      </c>
      <c r="M2244" s="15" t="s">
        <v>2</v>
      </c>
      <c r="N2244" s="15" t="s">
        <v>2</v>
      </c>
      <c r="O2244" s="15" t="s">
        <v>1639</v>
      </c>
      <c r="P2244" s="15" t="s">
        <v>1637</v>
      </c>
      <c r="Q2244" s="15" t="s">
        <v>2</v>
      </c>
      <c r="R2244" s="15" t="s">
        <v>1639</v>
      </c>
      <c r="S2244" s="15" t="s">
        <v>1637</v>
      </c>
      <c r="T2244" s="15" t="s">
        <v>2</v>
      </c>
      <c r="U2244" s="15" t="s">
        <v>1646</v>
      </c>
      <c r="V2244" s="15" t="s">
        <v>1646</v>
      </c>
      <c r="W2244" s="15" t="s">
        <v>1647</v>
      </c>
      <c r="X2244" s="15" t="s">
        <v>2</v>
      </c>
      <c r="Y2244" s="15" t="s">
        <v>2</v>
      </c>
      <c r="Z2244" s="15" t="s">
        <v>2</v>
      </c>
      <c r="AA2244" s="15" t="s">
        <v>1648</v>
      </c>
      <c r="AB2244" s="15" t="s">
        <v>1648</v>
      </c>
      <c r="AC2244" s="15" t="s">
        <v>1648</v>
      </c>
      <c r="AD2244" s="15" t="s">
        <v>1648</v>
      </c>
      <c r="AE2244" s="15" t="s">
        <v>1648</v>
      </c>
      <c r="AF2244" s="15" t="s">
        <v>1648</v>
      </c>
      <c r="AG2244" s="15" t="s">
        <v>1648</v>
      </c>
      <c r="AH2244" s="15" t="s">
        <v>2</v>
      </c>
      <c r="AI2244" s="15" t="s">
        <v>2</v>
      </c>
      <c r="AJ2244" s="15" t="s">
        <v>2394</v>
      </c>
      <c r="AK2244" s="15" t="s">
        <v>2408</v>
      </c>
      <c r="AL2244" s="15" t="s">
        <v>2394</v>
      </c>
      <c r="AM2244" s="15" t="s">
        <v>2409</v>
      </c>
      <c r="AN2244" s="15" t="s">
        <v>1665</v>
      </c>
      <c r="AO2244" s="15" t="s">
        <v>1662</v>
      </c>
      <c r="AP2244" s="15" t="s">
        <v>475</v>
      </c>
      <c r="AQ2244" s="15" t="s">
        <v>1657</v>
      </c>
      <c r="AR2244" s="16">
        <v>10</v>
      </c>
      <c r="AS2244" s="16">
        <v>10</v>
      </c>
      <c r="AT2244" s="17"/>
      <c r="AU2244" s="17"/>
      <c r="AV2244" s="17"/>
      <c r="AW2244" s="17"/>
      <c r="AX2244" s="17"/>
      <c r="AY2244" s="16">
        <v>4</v>
      </c>
      <c r="AZ2244" s="18"/>
      <c r="BA2244" s="17"/>
      <c r="BB2244" s="17"/>
      <c r="BC2244" s="17"/>
    </row>
    <row r="2245" spans="1:55" x14ac:dyDescent="0.35">
      <c r="A2245" s="18" t="str">
        <f t="shared" si="35"/>
        <v>PMEDMW-LFAC1GUK</v>
      </c>
      <c r="B2245" s="15" t="s">
        <v>1639</v>
      </c>
      <c r="C2245" s="15" t="s">
        <v>79</v>
      </c>
      <c r="D2245" s="15" t="s">
        <v>2351</v>
      </c>
      <c r="E2245" s="15" t="s">
        <v>1730</v>
      </c>
      <c r="F2245" s="15" t="s">
        <v>1731</v>
      </c>
      <c r="G2245" s="15" t="s">
        <v>1643</v>
      </c>
      <c r="H2245" s="15" t="s">
        <v>2</v>
      </c>
      <c r="I2245" s="15" t="s">
        <v>1637</v>
      </c>
      <c r="J2245" s="15" t="s">
        <v>1640</v>
      </c>
      <c r="K2245" s="15" t="s">
        <v>1671</v>
      </c>
      <c r="L2245" s="15" t="s">
        <v>1645</v>
      </c>
      <c r="M2245" s="15" t="s">
        <v>2</v>
      </c>
      <c r="N2245" s="15" t="s">
        <v>2</v>
      </c>
      <c r="O2245" s="15" t="s">
        <v>1639</v>
      </c>
      <c r="P2245" s="15" t="s">
        <v>1637</v>
      </c>
      <c r="Q2245" s="15" t="s">
        <v>2</v>
      </c>
      <c r="R2245" s="15" t="s">
        <v>1639</v>
      </c>
      <c r="S2245" s="15" t="s">
        <v>1637</v>
      </c>
      <c r="T2245" s="15" t="s">
        <v>2</v>
      </c>
      <c r="U2245" s="15" t="s">
        <v>1646</v>
      </c>
      <c r="V2245" s="15" t="s">
        <v>1646</v>
      </c>
      <c r="W2245" s="15" t="s">
        <v>1647</v>
      </c>
      <c r="X2245" s="15" t="s">
        <v>2</v>
      </c>
      <c r="Y2245" s="15" t="s">
        <v>2</v>
      </c>
      <c r="Z2245" s="15" t="s">
        <v>2</v>
      </c>
      <c r="AA2245" s="15" t="s">
        <v>1648</v>
      </c>
      <c r="AB2245" s="15" t="s">
        <v>1648</v>
      </c>
      <c r="AC2245" s="15" t="s">
        <v>1648</v>
      </c>
      <c r="AD2245" s="15" t="s">
        <v>1648</v>
      </c>
      <c r="AE2245" s="15" t="s">
        <v>1648</v>
      </c>
      <c r="AF2245" s="15" t="s">
        <v>1648</v>
      </c>
      <c r="AG2245" s="15" t="s">
        <v>1648</v>
      </c>
      <c r="AH2245" s="15" t="s">
        <v>2</v>
      </c>
      <c r="AI2245" s="15" t="s">
        <v>2</v>
      </c>
      <c r="AJ2245" s="15" t="s">
        <v>2394</v>
      </c>
      <c r="AK2245" s="15" t="s">
        <v>2408</v>
      </c>
      <c r="AL2245" s="15" t="s">
        <v>2394</v>
      </c>
      <c r="AM2245" s="15" t="s">
        <v>2409</v>
      </c>
      <c r="AN2245" s="15" t="s">
        <v>1733</v>
      </c>
      <c r="AO2245" s="15" t="s">
        <v>1662</v>
      </c>
      <c r="AP2245" s="15" t="s">
        <v>475</v>
      </c>
      <c r="AQ2245" s="15" t="s">
        <v>1657</v>
      </c>
      <c r="AR2245" s="16">
        <v>10</v>
      </c>
      <c r="AS2245" s="16">
        <v>10</v>
      </c>
      <c r="AT2245" s="17"/>
      <c r="AU2245" s="17"/>
      <c r="AV2245" s="17">
        <v>45900</v>
      </c>
      <c r="AW2245" s="17"/>
      <c r="AX2245" s="17"/>
      <c r="AY2245" s="16">
        <v>10</v>
      </c>
      <c r="AZ2245" s="18"/>
      <c r="BA2245" s="17"/>
      <c r="BB2245" s="17"/>
      <c r="BC2245" s="17"/>
    </row>
    <row r="2246" spans="1:55" x14ac:dyDescent="0.35">
      <c r="A2246" s="18" t="str">
        <f t="shared" si="35"/>
        <v>PMEDUMMY_SC_0201</v>
      </c>
      <c r="B2246" s="15" t="s">
        <v>1639</v>
      </c>
      <c r="C2246" s="15" t="s">
        <v>79</v>
      </c>
      <c r="D2246" s="15" t="s">
        <v>2348</v>
      </c>
      <c r="E2246" s="15" t="s">
        <v>2410</v>
      </c>
      <c r="F2246" s="15" t="s">
        <v>2411</v>
      </c>
      <c r="G2246" s="15" t="s">
        <v>1643</v>
      </c>
      <c r="H2246" s="15" t="s">
        <v>2</v>
      </c>
      <c r="I2246" s="15" t="s">
        <v>1637</v>
      </c>
      <c r="J2246" s="15" t="s">
        <v>2</v>
      </c>
      <c r="K2246" s="15" t="s">
        <v>1638</v>
      </c>
      <c r="L2246" s="15" t="s">
        <v>1638</v>
      </c>
      <c r="M2246" s="15" t="s">
        <v>2</v>
      </c>
      <c r="N2246" s="15" t="s">
        <v>2</v>
      </c>
      <c r="O2246" s="15" t="s">
        <v>1639</v>
      </c>
      <c r="P2246" s="15" t="s">
        <v>1637</v>
      </c>
      <c r="Q2246" s="15" t="s">
        <v>2</v>
      </c>
      <c r="R2246" s="15" t="s">
        <v>1639</v>
      </c>
      <c r="S2246" s="15" t="s">
        <v>1637</v>
      </c>
      <c r="T2246" s="15" t="s">
        <v>1640</v>
      </c>
      <c r="U2246" s="15" t="s">
        <v>1655</v>
      </c>
      <c r="V2246" s="15" t="s">
        <v>2</v>
      </c>
      <c r="W2246" s="15" t="s">
        <v>1647</v>
      </c>
      <c r="X2246" s="15" t="s">
        <v>2</v>
      </c>
      <c r="Y2246" s="15" t="s">
        <v>2</v>
      </c>
      <c r="Z2246" s="15" t="s">
        <v>2</v>
      </c>
      <c r="AA2246" s="15" t="s">
        <v>1648</v>
      </c>
      <c r="AB2246" s="15" t="s">
        <v>1648</v>
      </c>
      <c r="AC2246" s="15" t="s">
        <v>1648</v>
      </c>
      <c r="AD2246" s="15" t="s">
        <v>1648</v>
      </c>
      <c r="AE2246" s="15" t="s">
        <v>1648</v>
      </c>
      <c r="AF2246" s="15" t="s">
        <v>1648</v>
      </c>
      <c r="AG2246" s="15" t="s">
        <v>1648</v>
      </c>
      <c r="AH2246" s="15" t="s">
        <v>2</v>
      </c>
      <c r="AI2246" s="15" t="s">
        <v>2</v>
      </c>
      <c r="AJ2246" s="15" t="s">
        <v>2394</v>
      </c>
      <c r="AK2246" s="15" t="s">
        <v>2408</v>
      </c>
      <c r="AL2246" s="15" t="s">
        <v>2394</v>
      </c>
      <c r="AM2246" s="15" t="s">
        <v>2412</v>
      </c>
      <c r="AN2246" s="15" t="s">
        <v>2413</v>
      </c>
      <c r="AO2246" s="15" t="s">
        <v>1714</v>
      </c>
      <c r="AP2246" s="15" t="s">
        <v>10</v>
      </c>
      <c r="AQ2246" s="15" t="s">
        <v>1666</v>
      </c>
      <c r="AR2246" s="16">
        <v>10</v>
      </c>
      <c r="AS2246" s="16">
        <v>10</v>
      </c>
      <c r="AT2246" s="17"/>
      <c r="AU2246" s="17"/>
      <c r="AV2246" s="17">
        <v>45928</v>
      </c>
      <c r="AW2246" s="17"/>
      <c r="AX2246" s="17"/>
      <c r="AY2246" s="16">
        <v>1</v>
      </c>
      <c r="AZ2246" s="18"/>
      <c r="BA2246" s="17"/>
      <c r="BB2246" s="17"/>
      <c r="BC2246" s="17"/>
    </row>
    <row r="2247" spans="1:55" x14ac:dyDescent="0.35">
      <c r="A2247" s="18" t="str">
        <f t="shared" si="35"/>
        <v>PMEEAH-TZ700E-K</v>
      </c>
      <c r="B2247" s="15" t="s">
        <v>1639</v>
      </c>
      <c r="C2247" s="15" t="s">
        <v>79</v>
      </c>
      <c r="D2247" s="15" t="s">
        <v>2352</v>
      </c>
      <c r="E2247" s="15" t="s">
        <v>2032</v>
      </c>
      <c r="F2247" s="15" t="s">
        <v>2414</v>
      </c>
      <c r="G2247" s="15" t="s">
        <v>1643</v>
      </c>
      <c r="H2247" s="15" t="s">
        <v>2</v>
      </c>
      <c r="I2247" s="15" t="s">
        <v>1637</v>
      </c>
      <c r="J2247" s="15" t="s">
        <v>2</v>
      </c>
      <c r="K2247" s="15" t="s">
        <v>2415</v>
      </c>
      <c r="L2247" s="15" t="s">
        <v>1645</v>
      </c>
      <c r="M2247" s="15" t="s">
        <v>2</v>
      </c>
      <c r="N2247" s="15" t="s">
        <v>2</v>
      </c>
      <c r="O2247" s="15" t="s">
        <v>1639</v>
      </c>
      <c r="P2247" s="15" t="s">
        <v>1637</v>
      </c>
      <c r="Q2247" s="15" t="s">
        <v>2</v>
      </c>
      <c r="R2247" s="15" t="s">
        <v>1639</v>
      </c>
      <c r="S2247" s="15" t="s">
        <v>1637</v>
      </c>
      <c r="T2247" s="15" t="s">
        <v>2</v>
      </c>
      <c r="U2247" s="15" t="s">
        <v>2416</v>
      </c>
      <c r="V2247" s="15" t="s">
        <v>2416</v>
      </c>
      <c r="W2247" s="15" t="s">
        <v>1647</v>
      </c>
      <c r="X2247" s="15" t="s">
        <v>2</v>
      </c>
      <c r="Y2247" s="15" t="s">
        <v>2</v>
      </c>
      <c r="Z2247" s="15" t="s">
        <v>2</v>
      </c>
      <c r="AA2247" s="15" t="s">
        <v>1648</v>
      </c>
      <c r="AB2247" s="15" t="s">
        <v>1648</v>
      </c>
      <c r="AC2247" s="15" t="s">
        <v>1648</v>
      </c>
      <c r="AD2247" s="15" t="s">
        <v>1648</v>
      </c>
      <c r="AE2247" s="15" t="s">
        <v>1648</v>
      </c>
      <c r="AF2247" s="15" t="s">
        <v>1648</v>
      </c>
      <c r="AG2247" s="15" t="s">
        <v>1648</v>
      </c>
      <c r="AH2247" s="15" t="s">
        <v>2</v>
      </c>
      <c r="AI2247" s="15" t="s">
        <v>2</v>
      </c>
      <c r="AJ2247" s="15" t="s">
        <v>2394</v>
      </c>
      <c r="AK2247" s="15" t="s">
        <v>2408</v>
      </c>
      <c r="AL2247" s="15" t="s">
        <v>2394</v>
      </c>
      <c r="AM2247" s="15" t="s">
        <v>2409</v>
      </c>
      <c r="AN2247" s="15" t="s">
        <v>2417</v>
      </c>
      <c r="AO2247" s="15" t="s">
        <v>1764</v>
      </c>
      <c r="AP2247" s="15" t="s">
        <v>23</v>
      </c>
      <c r="AQ2247" s="15" t="s">
        <v>1657</v>
      </c>
      <c r="AR2247" s="16">
        <v>10</v>
      </c>
      <c r="AS2247" s="16">
        <v>10</v>
      </c>
      <c r="AT2247" s="17"/>
      <c r="AU2247" s="17"/>
      <c r="AV2247" s="17">
        <v>45900</v>
      </c>
      <c r="AW2247" s="17"/>
      <c r="AX2247" s="17"/>
      <c r="AY2247" s="16">
        <v>5</v>
      </c>
      <c r="AZ2247" s="18"/>
      <c r="BA2247" s="17"/>
      <c r="BB2247" s="17"/>
      <c r="BC2247" s="17"/>
    </row>
    <row r="2248" spans="1:55" x14ac:dyDescent="0.35">
      <c r="A2248" s="18" t="str">
        <f t="shared" si="35"/>
        <v>PMEEH-CH2-NA7M- PACK</v>
      </c>
      <c r="B2248" s="15" t="s">
        <v>1639</v>
      </c>
      <c r="C2248" s="15" t="s">
        <v>79</v>
      </c>
      <c r="D2248" s="15" t="s">
        <v>2365</v>
      </c>
      <c r="E2248" s="15" t="s">
        <v>2418</v>
      </c>
      <c r="F2248" s="15" t="s">
        <v>2419</v>
      </c>
      <c r="G2248" s="15" t="s">
        <v>1643</v>
      </c>
      <c r="H2248" s="15" t="s">
        <v>2</v>
      </c>
      <c r="I2248" s="15" t="s">
        <v>1637</v>
      </c>
      <c r="J2248" s="15" t="s">
        <v>2</v>
      </c>
      <c r="K2248" s="15" t="s">
        <v>1638</v>
      </c>
      <c r="L2248" s="15" t="s">
        <v>1638</v>
      </c>
      <c r="M2248" s="15" t="s">
        <v>2</v>
      </c>
      <c r="N2248" s="15" t="s">
        <v>2</v>
      </c>
      <c r="O2248" s="15" t="s">
        <v>1639</v>
      </c>
      <c r="P2248" s="15" t="s">
        <v>1637</v>
      </c>
      <c r="Q2248" s="15" t="s">
        <v>2</v>
      </c>
      <c r="R2248" s="15" t="s">
        <v>1639</v>
      </c>
      <c r="S2248" s="15" t="s">
        <v>1637</v>
      </c>
      <c r="T2248" s="15" t="s">
        <v>1640</v>
      </c>
      <c r="U2248" s="15" t="s">
        <v>2</v>
      </c>
      <c r="V2248" s="15" t="s">
        <v>2</v>
      </c>
      <c r="W2248" s="15" t="s">
        <v>1647</v>
      </c>
      <c r="X2248" s="15" t="s">
        <v>2</v>
      </c>
      <c r="Y2248" s="15" t="s">
        <v>2</v>
      </c>
      <c r="Z2248" s="15" t="s">
        <v>2</v>
      </c>
      <c r="AA2248" s="15" t="s">
        <v>1648</v>
      </c>
      <c r="AB2248" s="15" t="s">
        <v>1648</v>
      </c>
      <c r="AC2248" s="15" t="s">
        <v>1648</v>
      </c>
      <c r="AD2248" s="15" t="s">
        <v>1648</v>
      </c>
      <c r="AE2248" s="15" t="s">
        <v>1648</v>
      </c>
      <c r="AF2248" s="15" t="s">
        <v>1648</v>
      </c>
      <c r="AG2248" s="15" t="s">
        <v>1648</v>
      </c>
      <c r="AH2248" s="15" t="s">
        <v>2</v>
      </c>
      <c r="AI2248" s="15" t="s">
        <v>2</v>
      </c>
      <c r="AJ2248" s="15" t="s">
        <v>2402</v>
      </c>
      <c r="AK2248" s="15" t="s">
        <v>2420</v>
      </c>
      <c r="AL2248" s="15" t="s">
        <v>2402</v>
      </c>
      <c r="AM2248" s="15" t="s">
        <v>2420</v>
      </c>
      <c r="AN2248" s="15" t="s">
        <v>2421</v>
      </c>
      <c r="AO2248" s="15" t="s">
        <v>2422</v>
      </c>
      <c r="AP2248" s="15" t="s">
        <v>57</v>
      </c>
      <c r="AQ2248" s="15" t="s">
        <v>2423</v>
      </c>
      <c r="AR2248" s="16">
        <v>10</v>
      </c>
      <c r="AS2248" s="16">
        <v>10</v>
      </c>
      <c r="AT2248" s="17"/>
      <c r="AU2248" s="17"/>
      <c r="AV2248" s="17">
        <v>45900</v>
      </c>
      <c r="AW2248" s="17"/>
      <c r="AX2248" s="17"/>
      <c r="AY2248" s="16">
        <v>10</v>
      </c>
      <c r="AZ2248" s="18"/>
      <c r="BA2248" s="17"/>
      <c r="BB2248" s="17"/>
      <c r="BC2248" s="17"/>
    </row>
    <row r="2249" spans="1:55" x14ac:dyDescent="0.35">
      <c r="A2249" s="18" t="str">
        <f t="shared" si="35"/>
        <v>PMEEH-CH2-NA9N-PACK</v>
      </c>
      <c r="B2249" s="15" t="s">
        <v>1639</v>
      </c>
      <c r="C2249" s="15" t="s">
        <v>79</v>
      </c>
      <c r="D2249" s="15" t="s">
        <v>2366</v>
      </c>
      <c r="E2249" s="15" t="s">
        <v>2424</v>
      </c>
      <c r="F2249" s="15" t="s">
        <v>2419</v>
      </c>
      <c r="G2249" s="15" t="s">
        <v>1643</v>
      </c>
      <c r="H2249" s="15" t="s">
        <v>2</v>
      </c>
      <c r="I2249" s="15" t="s">
        <v>1637</v>
      </c>
      <c r="J2249" s="15" t="s">
        <v>2</v>
      </c>
      <c r="K2249" s="15" t="s">
        <v>1638</v>
      </c>
      <c r="L2249" s="15" t="s">
        <v>1638</v>
      </c>
      <c r="M2249" s="15" t="s">
        <v>2</v>
      </c>
      <c r="N2249" s="15" t="s">
        <v>2</v>
      </c>
      <c r="O2249" s="15" t="s">
        <v>1639</v>
      </c>
      <c r="P2249" s="15" t="s">
        <v>1637</v>
      </c>
      <c r="Q2249" s="15" t="s">
        <v>2</v>
      </c>
      <c r="R2249" s="15" t="s">
        <v>1639</v>
      </c>
      <c r="S2249" s="15" t="s">
        <v>1637</v>
      </c>
      <c r="T2249" s="15" t="s">
        <v>1640</v>
      </c>
      <c r="U2249" s="15" t="s">
        <v>2</v>
      </c>
      <c r="V2249" s="15" t="s">
        <v>2</v>
      </c>
      <c r="W2249" s="15" t="s">
        <v>1647</v>
      </c>
      <c r="X2249" s="15" t="s">
        <v>2</v>
      </c>
      <c r="Y2249" s="15" t="s">
        <v>2</v>
      </c>
      <c r="Z2249" s="15" t="s">
        <v>2</v>
      </c>
      <c r="AA2249" s="15" t="s">
        <v>1648</v>
      </c>
      <c r="AB2249" s="15" t="s">
        <v>1648</v>
      </c>
      <c r="AC2249" s="15" t="s">
        <v>1648</v>
      </c>
      <c r="AD2249" s="15" t="s">
        <v>1648</v>
      </c>
      <c r="AE2249" s="15" t="s">
        <v>1648</v>
      </c>
      <c r="AF2249" s="15" t="s">
        <v>1648</v>
      </c>
      <c r="AG2249" s="15" t="s">
        <v>1648</v>
      </c>
      <c r="AH2249" s="15" t="s">
        <v>2</v>
      </c>
      <c r="AI2249" s="15" t="s">
        <v>2</v>
      </c>
      <c r="AJ2249" s="15" t="s">
        <v>2402</v>
      </c>
      <c r="AK2249" s="15" t="s">
        <v>2420</v>
      </c>
      <c r="AL2249" s="15" t="s">
        <v>2402</v>
      </c>
      <c r="AM2249" s="15" t="s">
        <v>2420</v>
      </c>
      <c r="AN2249" s="15" t="s">
        <v>2421</v>
      </c>
      <c r="AO2249" s="15" t="s">
        <v>2422</v>
      </c>
      <c r="AP2249" s="15" t="s">
        <v>57</v>
      </c>
      <c r="AQ2249" s="15" t="s">
        <v>2423</v>
      </c>
      <c r="AR2249" s="16">
        <v>10</v>
      </c>
      <c r="AS2249" s="16">
        <v>10</v>
      </c>
      <c r="AT2249" s="17"/>
      <c r="AU2249" s="17"/>
      <c r="AV2249" s="17">
        <v>45900</v>
      </c>
      <c r="AW2249" s="17"/>
      <c r="AX2249" s="17"/>
      <c r="AY2249" s="16">
        <v>5</v>
      </c>
      <c r="AZ2249" s="18"/>
      <c r="BA2249" s="17"/>
      <c r="BB2249" s="17"/>
      <c r="BC2249" s="17"/>
    </row>
    <row r="2250" spans="1:55" x14ac:dyDescent="0.35">
      <c r="A2250" s="18" t="str">
        <f t="shared" si="35"/>
        <v>PMEEH-NE85-K895</v>
      </c>
      <c r="B2250" s="15" t="s">
        <v>1639</v>
      </c>
      <c r="C2250" s="15" t="s">
        <v>79</v>
      </c>
      <c r="D2250" s="15" t="s">
        <v>2367</v>
      </c>
      <c r="E2250" s="15" t="s">
        <v>1792</v>
      </c>
      <c r="F2250" s="15" t="s">
        <v>2419</v>
      </c>
      <c r="G2250" s="15" t="s">
        <v>1643</v>
      </c>
      <c r="H2250" s="15" t="s">
        <v>2</v>
      </c>
      <c r="I2250" s="15" t="s">
        <v>1637</v>
      </c>
      <c r="J2250" s="15" t="s">
        <v>2</v>
      </c>
      <c r="K2250" s="15" t="s">
        <v>1664</v>
      </c>
      <c r="L2250" s="15" t="s">
        <v>1645</v>
      </c>
      <c r="M2250" s="15" t="s">
        <v>2</v>
      </c>
      <c r="N2250" s="15" t="s">
        <v>2</v>
      </c>
      <c r="O2250" s="15" t="s">
        <v>1639</v>
      </c>
      <c r="P2250" s="15" t="s">
        <v>1637</v>
      </c>
      <c r="Q2250" s="15" t="s">
        <v>2</v>
      </c>
      <c r="R2250" s="15" t="s">
        <v>1639</v>
      </c>
      <c r="S2250" s="15" t="s">
        <v>1637</v>
      </c>
      <c r="T2250" s="15" t="s">
        <v>2</v>
      </c>
      <c r="U2250" s="15" t="s">
        <v>1790</v>
      </c>
      <c r="V2250" s="15" t="s">
        <v>1790</v>
      </c>
      <c r="W2250" s="15" t="s">
        <v>1647</v>
      </c>
      <c r="X2250" s="15" t="s">
        <v>2</v>
      </c>
      <c r="Y2250" s="15" t="s">
        <v>2</v>
      </c>
      <c r="Z2250" s="15" t="s">
        <v>2</v>
      </c>
      <c r="AA2250" s="15" t="s">
        <v>1648</v>
      </c>
      <c r="AB2250" s="15" t="s">
        <v>1648</v>
      </c>
      <c r="AC2250" s="15" t="s">
        <v>1648</v>
      </c>
      <c r="AD2250" s="15" t="s">
        <v>1648</v>
      </c>
      <c r="AE2250" s="15" t="s">
        <v>1648</v>
      </c>
      <c r="AF2250" s="15" t="s">
        <v>1648</v>
      </c>
      <c r="AG2250" s="15" t="s">
        <v>1648</v>
      </c>
      <c r="AH2250" s="15" t="s">
        <v>2</v>
      </c>
      <c r="AI2250" s="15" t="s">
        <v>2</v>
      </c>
      <c r="AJ2250" s="15" t="s">
        <v>2394</v>
      </c>
      <c r="AK2250" s="15" t="s">
        <v>2408</v>
      </c>
      <c r="AL2250" s="15" t="s">
        <v>2394</v>
      </c>
      <c r="AM2250" s="15" t="s">
        <v>2412</v>
      </c>
      <c r="AN2250" s="15" t="s">
        <v>2421</v>
      </c>
      <c r="AO2250" s="15" t="s">
        <v>2422</v>
      </c>
      <c r="AP2250" s="15" t="s">
        <v>57</v>
      </c>
      <c r="AQ2250" s="15" t="s">
        <v>1666</v>
      </c>
      <c r="AR2250" s="16">
        <v>10</v>
      </c>
      <c r="AS2250" s="16">
        <v>10</v>
      </c>
      <c r="AT2250" s="17"/>
      <c r="AU2250" s="17"/>
      <c r="AV2250" s="17">
        <v>45900</v>
      </c>
      <c r="AW2250" s="17"/>
      <c r="AX2250" s="17"/>
      <c r="AY2250" s="16">
        <v>5</v>
      </c>
      <c r="AZ2250" s="18"/>
      <c r="BA2250" s="17"/>
      <c r="BB2250" s="17"/>
      <c r="BC2250" s="17"/>
    </row>
    <row r="2251" spans="1:55" x14ac:dyDescent="0.35">
      <c r="A2251" s="18" t="str">
        <f t="shared" si="35"/>
        <v>PMEER-GC63-H503</v>
      </c>
      <c r="B2251" s="15" t="s">
        <v>1639</v>
      </c>
      <c r="C2251" s="15" t="s">
        <v>79</v>
      </c>
      <c r="D2251" s="15" t="s">
        <v>2368</v>
      </c>
      <c r="E2251" s="15" t="s">
        <v>1820</v>
      </c>
      <c r="F2251" s="15" t="s">
        <v>1834</v>
      </c>
      <c r="G2251" s="15" t="s">
        <v>1643</v>
      </c>
      <c r="H2251" s="15" t="s">
        <v>2</v>
      </c>
      <c r="I2251" s="15" t="s">
        <v>1637</v>
      </c>
      <c r="J2251" s="15" t="s">
        <v>1640</v>
      </c>
      <c r="K2251" s="15" t="s">
        <v>1829</v>
      </c>
      <c r="L2251" s="15" t="s">
        <v>1645</v>
      </c>
      <c r="M2251" s="15" t="s">
        <v>2</v>
      </c>
      <c r="N2251" s="15" t="s">
        <v>2</v>
      </c>
      <c r="O2251" s="15" t="s">
        <v>1639</v>
      </c>
      <c r="P2251" s="15" t="s">
        <v>1637</v>
      </c>
      <c r="Q2251" s="15" t="s">
        <v>1640</v>
      </c>
      <c r="R2251" s="15" t="s">
        <v>1830</v>
      </c>
      <c r="S2251" s="15" t="s">
        <v>1709</v>
      </c>
      <c r="T2251" s="15" t="s">
        <v>2</v>
      </c>
      <c r="U2251" s="15" t="s">
        <v>1817</v>
      </c>
      <c r="V2251" s="15" t="s">
        <v>1817</v>
      </c>
      <c r="W2251" s="15" t="s">
        <v>1647</v>
      </c>
      <c r="X2251" s="15" t="s">
        <v>2</v>
      </c>
      <c r="Y2251" s="15" t="s">
        <v>2</v>
      </c>
      <c r="Z2251" s="15" t="s">
        <v>2</v>
      </c>
      <c r="AA2251" s="15" t="s">
        <v>1648</v>
      </c>
      <c r="AB2251" s="15" t="s">
        <v>1648</v>
      </c>
      <c r="AC2251" s="15" t="s">
        <v>1648</v>
      </c>
      <c r="AD2251" s="15" t="s">
        <v>1648</v>
      </c>
      <c r="AE2251" s="15" t="s">
        <v>1648</v>
      </c>
      <c r="AF2251" s="15" t="s">
        <v>1648</v>
      </c>
      <c r="AG2251" s="15" t="s">
        <v>1648</v>
      </c>
      <c r="AH2251" s="15" t="s">
        <v>2</v>
      </c>
      <c r="AI2251" s="15" t="s">
        <v>2</v>
      </c>
      <c r="AJ2251" s="15" t="s">
        <v>2394</v>
      </c>
      <c r="AK2251" s="15" t="s">
        <v>2408</v>
      </c>
      <c r="AL2251" s="15" t="s">
        <v>2394</v>
      </c>
      <c r="AM2251" s="15" t="s">
        <v>2409</v>
      </c>
      <c r="AN2251" s="15" t="s">
        <v>1831</v>
      </c>
      <c r="AO2251" s="15" t="s">
        <v>1780</v>
      </c>
      <c r="AP2251" s="15" t="s">
        <v>57</v>
      </c>
      <c r="AQ2251" s="15" t="s">
        <v>1657</v>
      </c>
      <c r="AR2251" s="16">
        <v>10</v>
      </c>
      <c r="AS2251" s="16">
        <v>10</v>
      </c>
      <c r="AT2251" s="17"/>
      <c r="AU2251" s="17"/>
      <c r="AV2251" s="17">
        <v>45900</v>
      </c>
      <c r="AW2251" s="17"/>
      <c r="AX2251" s="17"/>
      <c r="AY2251" s="16">
        <v>5</v>
      </c>
      <c r="AZ2251" s="18"/>
      <c r="BA2251" s="17"/>
      <c r="BB2251" s="17"/>
      <c r="BC2251" s="17"/>
    </row>
    <row r="2252" spans="1:55" x14ac:dyDescent="0.35">
      <c r="A2252" s="18" t="str">
        <f t="shared" si="35"/>
        <v>PMEES-ERM3FV503</v>
      </c>
      <c r="B2252" s="15" t="s">
        <v>1639</v>
      </c>
      <c r="C2252" s="15" t="s">
        <v>79</v>
      </c>
      <c r="D2252" s="15" t="s">
        <v>2369</v>
      </c>
      <c r="E2252" s="15" t="s">
        <v>1852</v>
      </c>
      <c r="F2252" s="15" t="s">
        <v>1853</v>
      </c>
      <c r="G2252" s="15" t="s">
        <v>1643</v>
      </c>
      <c r="H2252" s="15" t="s">
        <v>2</v>
      </c>
      <c r="I2252" s="15" t="s">
        <v>1637</v>
      </c>
      <c r="J2252" s="15" t="s">
        <v>2</v>
      </c>
      <c r="K2252" s="15" t="s">
        <v>2425</v>
      </c>
      <c r="L2252" s="15" t="s">
        <v>1645</v>
      </c>
      <c r="M2252" s="15" t="s">
        <v>2</v>
      </c>
      <c r="N2252" s="15" t="s">
        <v>2</v>
      </c>
      <c r="O2252" s="15" t="s">
        <v>1639</v>
      </c>
      <c r="P2252" s="15" t="s">
        <v>1637</v>
      </c>
      <c r="Q2252" s="15" t="s">
        <v>2</v>
      </c>
      <c r="R2252" s="15" t="s">
        <v>1639</v>
      </c>
      <c r="S2252" s="15" t="s">
        <v>1637</v>
      </c>
      <c r="T2252" s="15" t="s">
        <v>2</v>
      </c>
      <c r="U2252" s="15" t="s">
        <v>1817</v>
      </c>
      <c r="V2252" s="15" t="s">
        <v>1817</v>
      </c>
      <c r="W2252" s="15" t="s">
        <v>1647</v>
      </c>
      <c r="X2252" s="15" t="s">
        <v>2</v>
      </c>
      <c r="Y2252" s="15" t="s">
        <v>2</v>
      </c>
      <c r="Z2252" s="15" t="s">
        <v>2</v>
      </c>
      <c r="AA2252" s="15" t="s">
        <v>1648</v>
      </c>
      <c r="AB2252" s="15" t="s">
        <v>1648</v>
      </c>
      <c r="AC2252" s="15" t="s">
        <v>1648</v>
      </c>
      <c r="AD2252" s="15" t="s">
        <v>1648</v>
      </c>
      <c r="AE2252" s="15" t="s">
        <v>1648</v>
      </c>
      <c r="AF2252" s="15" t="s">
        <v>1648</v>
      </c>
      <c r="AG2252" s="15" t="s">
        <v>1648</v>
      </c>
      <c r="AH2252" s="15" t="s">
        <v>2</v>
      </c>
      <c r="AI2252" s="15" t="s">
        <v>2</v>
      </c>
      <c r="AJ2252" s="15" t="s">
        <v>2402</v>
      </c>
      <c r="AK2252" s="15" t="s">
        <v>2426</v>
      </c>
      <c r="AL2252" s="15" t="s">
        <v>2402</v>
      </c>
      <c r="AM2252" s="15" t="s">
        <v>2426</v>
      </c>
      <c r="AN2252" s="15" t="s">
        <v>1854</v>
      </c>
      <c r="AO2252" s="15" t="s">
        <v>1780</v>
      </c>
      <c r="AP2252" s="15" t="s">
        <v>57</v>
      </c>
      <c r="AQ2252" s="15" t="s">
        <v>2427</v>
      </c>
      <c r="AR2252" s="16">
        <v>10</v>
      </c>
      <c r="AS2252" s="16">
        <v>10</v>
      </c>
      <c r="AT2252" s="17"/>
      <c r="AU2252" s="17"/>
      <c r="AV2252" s="17">
        <v>45900</v>
      </c>
      <c r="AW2252" s="17"/>
      <c r="AX2252" s="17"/>
      <c r="AY2252" s="16">
        <v>10</v>
      </c>
      <c r="AZ2252" s="18"/>
      <c r="BA2252" s="17"/>
      <c r="BB2252" s="17"/>
      <c r="BC2252" s="17"/>
    </row>
    <row r="2253" spans="1:55" x14ac:dyDescent="0.35">
      <c r="A2253" s="18" t="str">
        <f t="shared" si="35"/>
        <v>PMEES-LT4B-A811</v>
      </c>
      <c r="B2253" s="15" t="s">
        <v>1639</v>
      </c>
      <c r="C2253" s="15" t="s">
        <v>79</v>
      </c>
      <c r="D2253" s="15" t="s">
        <v>2370</v>
      </c>
      <c r="E2253" s="15" t="s">
        <v>1852</v>
      </c>
      <c r="F2253" s="15" t="s">
        <v>1853</v>
      </c>
      <c r="G2253" s="15" t="s">
        <v>1643</v>
      </c>
      <c r="H2253" s="15" t="s">
        <v>2</v>
      </c>
      <c r="I2253" s="15" t="s">
        <v>1637</v>
      </c>
      <c r="J2253" s="15" t="s">
        <v>2</v>
      </c>
      <c r="K2253" s="15" t="s">
        <v>1664</v>
      </c>
      <c r="L2253" s="15" t="s">
        <v>1645</v>
      </c>
      <c r="M2253" s="15" t="s">
        <v>2</v>
      </c>
      <c r="N2253" s="15" t="s">
        <v>2</v>
      </c>
      <c r="O2253" s="15" t="s">
        <v>1639</v>
      </c>
      <c r="P2253" s="15" t="s">
        <v>1637</v>
      </c>
      <c r="Q2253" s="15" t="s">
        <v>2</v>
      </c>
      <c r="R2253" s="15" t="s">
        <v>1639</v>
      </c>
      <c r="S2253" s="15" t="s">
        <v>1637</v>
      </c>
      <c r="T2253" s="15" t="s">
        <v>2</v>
      </c>
      <c r="U2253" s="15" t="s">
        <v>1822</v>
      </c>
      <c r="V2253" s="15" t="s">
        <v>1822</v>
      </c>
      <c r="W2253" s="15" t="s">
        <v>1647</v>
      </c>
      <c r="X2253" s="15" t="s">
        <v>2</v>
      </c>
      <c r="Y2253" s="15" t="s">
        <v>2</v>
      </c>
      <c r="Z2253" s="15" t="s">
        <v>2</v>
      </c>
      <c r="AA2253" s="15" t="s">
        <v>1648</v>
      </c>
      <c r="AB2253" s="15" t="s">
        <v>1648</v>
      </c>
      <c r="AC2253" s="15" t="s">
        <v>1648</v>
      </c>
      <c r="AD2253" s="15" t="s">
        <v>1648</v>
      </c>
      <c r="AE2253" s="15" t="s">
        <v>1648</v>
      </c>
      <c r="AF2253" s="15" t="s">
        <v>1648</v>
      </c>
      <c r="AG2253" s="15" t="s">
        <v>1648</v>
      </c>
      <c r="AH2253" s="15" t="s">
        <v>2</v>
      </c>
      <c r="AI2253" s="15" t="s">
        <v>2</v>
      </c>
      <c r="AJ2253" s="15" t="s">
        <v>2394</v>
      </c>
      <c r="AK2253" s="15" t="s">
        <v>2408</v>
      </c>
      <c r="AL2253" s="15" t="s">
        <v>2394</v>
      </c>
      <c r="AM2253" s="15" t="s">
        <v>2412</v>
      </c>
      <c r="AN2253" s="15" t="s">
        <v>1854</v>
      </c>
      <c r="AO2253" s="15" t="s">
        <v>1780</v>
      </c>
      <c r="AP2253" s="15" t="s">
        <v>57</v>
      </c>
      <c r="AQ2253" s="15" t="s">
        <v>1666</v>
      </c>
      <c r="AR2253" s="16">
        <v>10</v>
      </c>
      <c r="AS2253" s="16">
        <v>10</v>
      </c>
      <c r="AT2253" s="17"/>
      <c r="AU2253" s="17"/>
      <c r="AV2253" s="17">
        <v>45900</v>
      </c>
      <c r="AW2253" s="17"/>
      <c r="AX2253" s="17"/>
      <c r="AY2253" s="16">
        <v>5</v>
      </c>
      <c r="AZ2253" s="18"/>
      <c r="BA2253" s="17"/>
      <c r="BB2253" s="17"/>
      <c r="BC2253" s="17"/>
    </row>
    <row r="2254" spans="1:55" x14ac:dyDescent="0.35">
      <c r="A2254" s="18" t="str">
        <f t="shared" si="35"/>
        <v>PMEES-RM3FXK503</v>
      </c>
      <c r="B2254" s="15" t="s">
        <v>1639</v>
      </c>
      <c r="C2254" s="15" t="s">
        <v>79</v>
      </c>
      <c r="D2254" s="15" t="s">
        <v>2371</v>
      </c>
      <c r="E2254" s="15" t="s">
        <v>1852</v>
      </c>
      <c r="F2254" s="15" t="s">
        <v>1853</v>
      </c>
      <c r="G2254" s="15" t="s">
        <v>1643</v>
      </c>
      <c r="H2254" s="15" t="s">
        <v>2</v>
      </c>
      <c r="I2254" s="15" t="s">
        <v>1637</v>
      </c>
      <c r="J2254" s="15" t="s">
        <v>2</v>
      </c>
      <c r="K2254" s="15" t="s">
        <v>2425</v>
      </c>
      <c r="L2254" s="15" t="s">
        <v>1645</v>
      </c>
      <c r="M2254" s="15" t="s">
        <v>2</v>
      </c>
      <c r="N2254" s="15" t="s">
        <v>2</v>
      </c>
      <c r="O2254" s="15" t="s">
        <v>1639</v>
      </c>
      <c r="P2254" s="15" t="s">
        <v>1637</v>
      </c>
      <c r="Q2254" s="15" t="s">
        <v>2</v>
      </c>
      <c r="R2254" s="15" t="s">
        <v>1639</v>
      </c>
      <c r="S2254" s="15" t="s">
        <v>1637</v>
      </c>
      <c r="T2254" s="15" t="s">
        <v>2</v>
      </c>
      <c r="U2254" s="15" t="s">
        <v>1817</v>
      </c>
      <c r="V2254" s="15" t="s">
        <v>1817</v>
      </c>
      <c r="W2254" s="15" t="s">
        <v>1647</v>
      </c>
      <c r="X2254" s="15" t="s">
        <v>2</v>
      </c>
      <c r="Y2254" s="15" t="s">
        <v>2</v>
      </c>
      <c r="Z2254" s="15" t="s">
        <v>2</v>
      </c>
      <c r="AA2254" s="15" t="s">
        <v>1648</v>
      </c>
      <c r="AB2254" s="15" t="s">
        <v>1648</v>
      </c>
      <c r="AC2254" s="15" t="s">
        <v>1648</v>
      </c>
      <c r="AD2254" s="15" t="s">
        <v>1648</v>
      </c>
      <c r="AE2254" s="15" t="s">
        <v>1648</v>
      </c>
      <c r="AF2254" s="15" t="s">
        <v>1648</v>
      </c>
      <c r="AG2254" s="15" t="s">
        <v>1648</v>
      </c>
      <c r="AH2254" s="15" t="s">
        <v>2</v>
      </c>
      <c r="AI2254" s="15" t="s">
        <v>2</v>
      </c>
      <c r="AJ2254" s="15" t="s">
        <v>2402</v>
      </c>
      <c r="AK2254" s="15" t="s">
        <v>2426</v>
      </c>
      <c r="AL2254" s="15" t="s">
        <v>2402</v>
      </c>
      <c r="AM2254" s="15" t="s">
        <v>2426</v>
      </c>
      <c r="AN2254" s="15" t="s">
        <v>1854</v>
      </c>
      <c r="AO2254" s="15" t="s">
        <v>1780</v>
      </c>
      <c r="AP2254" s="15" t="s">
        <v>57</v>
      </c>
      <c r="AQ2254" s="15" t="s">
        <v>2427</v>
      </c>
      <c r="AR2254" s="16">
        <v>10</v>
      </c>
      <c r="AS2254" s="16">
        <v>10</v>
      </c>
      <c r="AT2254" s="17"/>
      <c r="AU2254" s="17"/>
      <c r="AV2254" s="17">
        <v>45900</v>
      </c>
      <c r="AW2254" s="17"/>
      <c r="AX2254" s="17"/>
      <c r="AY2254" s="16">
        <v>10</v>
      </c>
      <c r="AZ2254" s="18"/>
      <c r="BA2254" s="17"/>
      <c r="BB2254" s="17"/>
      <c r="BC2254" s="17"/>
    </row>
    <row r="2255" spans="1:55" x14ac:dyDescent="0.35">
      <c r="A2255" s="18" t="str">
        <f t="shared" si="35"/>
        <v>PMEEW-DJ67-W303</v>
      </c>
      <c r="B2255" s="15" t="s">
        <v>1639</v>
      </c>
      <c r="C2255" s="15" t="s">
        <v>79</v>
      </c>
      <c r="D2255" s="15" t="s">
        <v>2319</v>
      </c>
      <c r="E2255" s="15" t="s">
        <v>1869</v>
      </c>
      <c r="F2255" s="15" t="s">
        <v>1868</v>
      </c>
      <c r="G2255" s="15" t="s">
        <v>1643</v>
      </c>
      <c r="H2255" s="15" t="s">
        <v>2</v>
      </c>
      <c r="I2255" s="15" t="s">
        <v>1637</v>
      </c>
      <c r="J2255" s="15" t="s">
        <v>2</v>
      </c>
      <c r="K2255" s="15" t="s">
        <v>1861</v>
      </c>
      <c r="L2255" s="15" t="s">
        <v>1645</v>
      </c>
      <c r="M2255" s="15" t="s">
        <v>2</v>
      </c>
      <c r="N2255" s="15" t="s">
        <v>2</v>
      </c>
      <c r="O2255" s="15" t="s">
        <v>1639</v>
      </c>
      <c r="P2255" s="15" t="s">
        <v>1637</v>
      </c>
      <c r="Q2255" s="15" t="s">
        <v>2</v>
      </c>
      <c r="R2255" s="15" t="s">
        <v>1639</v>
      </c>
      <c r="S2255" s="15" t="s">
        <v>1637</v>
      </c>
      <c r="T2255" s="15" t="s">
        <v>2</v>
      </c>
      <c r="U2255" s="15" t="s">
        <v>1811</v>
      </c>
      <c r="V2255" s="15" t="s">
        <v>1811</v>
      </c>
      <c r="W2255" s="15" t="s">
        <v>1647</v>
      </c>
      <c r="X2255" s="15" t="s">
        <v>2</v>
      </c>
      <c r="Y2255" s="15" t="s">
        <v>2</v>
      </c>
      <c r="Z2255" s="15" t="s">
        <v>2</v>
      </c>
      <c r="AA2255" s="15" t="s">
        <v>1648</v>
      </c>
      <c r="AB2255" s="15" t="s">
        <v>1648</v>
      </c>
      <c r="AC2255" s="15" t="s">
        <v>1648</v>
      </c>
      <c r="AD2255" s="15" t="s">
        <v>1648</v>
      </c>
      <c r="AE2255" s="15" t="s">
        <v>1648</v>
      </c>
      <c r="AF2255" s="15" t="s">
        <v>1648</v>
      </c>
      <c r="AG2255" s="15" t="s">
        <v>1648</v>
      </c>
      <c r="AH2255" s="15" t="s">
        <v>2</v>
      </c>
      <c r="AI2255" s="15" t="s">
        <v>2</v>
      </c>
      <c r="AJ2255" s="15" t="s">
        <v>2394</v>
      </c>
      <c r="AK2255" s="15" t="s">
        <v>2408</v>
      </c>
      <c r="AL2255" s="15" t="s">
        <v>2394</v>
      </c>
      <c r="AM2255" s="15" t="s">
        <v>2409</v>
      </c>
      <c r="AN2255" s="15" t="s">
        <v>1866</v>
      </c>
      <c r="AO2255" s="15" t="s">
        <v>1780</v>
      </c>
      <c r="AP2255" s="15" t="s">
        <v>57</v>
      </c>
      <c r="AQ2255" s="15" t="s">
        <v>1657</v>
      </c>
      <c r="AR2255" s="16">
        <v>10</v>
      </c>
      <c r="AS2255" s="16">
        <v>10</v>
      </c>
      <c r="AT2255" s="17"/>
      <c r="AU2255" s="17"/>
      <c r="AV2255" s="17">
        <v>45900</v>
      </c>
      <c r="AW2255" s="17"/>
      <c r="AX2255" s="17"/>
      <c r="AY2255" s="16">
        <v>5</v>
      </c>
      <c r="AZ2255" s="18"/>
      <c r="BA2255" s="17"/>
      <c r="BB2255" s="17"/>
      <c r="BC2255" s="17"/>
    </row>
    <row r="2256" spans="1:55" x14ac:dyDescent="0.35">
      <c r="A2256" s="18" t="str">
        <f t="shared" si="35"/>
        <v>PMEKX-TGC450GB</v>
      </c>
      <c r="B2256" s="15" t="s">
        <v>1639</v>
      </c>
      <c r="C2256" s="15" t="s">
        <v>79</v>
      </c>
      <c r="D2256" s="15" t="s">
        <v>2354</v>
      </c>
      <c r="E2256" s="15" t="s">
        <v>1927</v>
      </c>
      <c r="F2256" s="15" t="s">
        <v>1928</v>
      </c>
      <c r="G2256" s="15" t="s">
        <v>1643</v>
      </c>
      <c r="H2256" s="15" t="s">
        <v>2</v>
      </c>
      <c r="I2256" s="15" t="s">
        <v>1637</v>
      </c>
      <c r="J2256" s="15" t="s">
        <v>1640</v>
      </c>
      <c r="K2256" s="15" t="s">
        <v>1929</v>
      </c>
      <c r="L2256" s="15" t="s">
        <v>1645</v>
      </c>
      <c r="M2256" s="15" t="s">
        <v>2</v>
      </c>
      <c r="N2256" s="15" t="s">
        <v>2</v>
      </c>
      <c r="O2256" s="15" t="s">
        <v>1639</v>
      </c>
      <c r="P2256" s="15" t="s">
        <v>1637</v>
      </c>
      <c r="Q2256" s="15" t="s">
        <v>1640</v>
      </c>
      <c r="R2256" s="15" t="s">
        <v>1873</v>
      </c>
      <c r="S2256" s="15" t="s">
        <v>1936</v>
      </c>
      <c r="T2256" s="15" t="s">
        <v>2</v>
      </c>
      <c r="U2256" s="15" t="s">
        <v>1762</v>
      </c>
      <c r="V2256" s="15" t="s">
        <v>1762</v>
      </c>
      <c r="W2256" s="15" t="s">
        <v>1647</v>
      </c>
      <c r="X2256" s="15" t="s">
        <v>1648</v>
      </c>
      <c r="Y2256" s="15" t="s">
        <v>1931</v>
      </c>
      <c r="Z2256" s="15" t="s">
        <v>1932</v>
      </c>
      <c r="AA2256" s="15" t="s">
        <v>1648</v>
      </c>
      <c r="AB2256" s="15" t="s">
        <v>1648</v>
      </c>
      <c r="AC2256" s="15" t="s">
        <v>1648</v>
      </c>
      <c r="AD2256" s="15" t="s">
        <v>1648</v>
      </c>
      <c r="AE2256" s="15" t="s">
        <v>1648</v>
      </c>
      <c r="AF2256" s="15" t="s">
        <v>1648</v>
      </c>
      <c r="AG2256" s="15" t="s">
        <v>1648</v>
      </c>
      <c r="AH2256" s="15" t="s">
        <v>2</v>
      </c>
      <c r="AI2256" s="15" t="s">
        <v>2</v>
      </c>
      <c r="AJ2256" s="15" t="s">
        <v>2428</v>
      </c>
      <c r="AK2256" s="15" t="s">
        <v>2429</v>
      </c>
      <c r="AL2256" s="15" t="s">
        <v>2394</v>
      </c>
      <c r="AM2256" s="15" t="s">
        <v>2409</v>
      </c>
      <c r="AN2256" s="15" t="s">
        <v>1933</v>
      </c>
      <c r="AO2256" s="15" t="s">
        <v>1934</v>
      </c>
      <c r="AP2256" s="15" t="s">
        <v>25</v>
      </c>
      <c r="AQ2256" s="15" t="s">
        <v>1657</v>
      </c>
      <c r="AR2256" s="16">
        <v>10</v>
      </c>
      <c r="AS2256" s="16">
        <v>10</v>
      </c>
      <c r="AT2256" s="17"/>
      <c r="AU2256" s="17"/>
      <c r="AV2256" s="17">
        <v>45900</v>
      </c>
      <c r="AW2256" s="17"/>
      <c r="AX2256" s="17"/>
      <c r="AY2256" s="16">
        <v>3</v>
      </c>
      <c r="AZ2256" s="18"/>
      <c r="BA2256" s="17"/>
      <c r="BB2256" s="17"/>
      <c r="BC2256" s="17"/>
    </row>
    <row r="2257" spans="1:55" x14ac:dyDescent="0.35">
      <c r="A2257" s="18" t="str">
        <f t="shared" si="35"/>
        <v>PMEKX-TGD320JTB</v>
      </c>
      <c r="B2257" s="15" t="s">
        <v>1639</v>
      </c>
      <c r="C2257" s="15" t="s">
        <v>79</v>
      </c>
      <c r="D2257" s="15" t="s">
        <v>2355</v>
      </c>
      <c r="E2257" s="15" t="s">
        <v>1927</v>
      </c>
      <c r="F2257" s="15" t="s">
        <v>1928</v>
      </c>
      <c r="G2257" s="15" t="s">
        <v>1643</v>
      </c>
      <c r="H2257" s="15" t="s">
        <v>2</v>
      </c>
      <c r="I2257" s="15" t="s">
        <v>1637</v>
      </c>
      <c r="J2257" s="15" t="s">
        <v>1640</v>
      </c>
      <c r="K2257" s="15" t="s">
        <v>1929</v>
      </c>
      <c r="L2257" s="15" t="s">
        <v>1645</v>
      </c>
      <c r="M2257" s="15" t="s">
        <v>2</v>
      </c>
      <c r="N2257" s="15" t="s">
        <v>2</v>
      </c>
      <c r="O2257" s="15" t="s">
        <v>1639</v>
      </c>
      <c r="P2257" s="15" t="s">
        <v>1637</v>
      </c>
      <c r="Q2257" s="15" t="s">
        <v>2</v>
      </c>
      <c r="R2257" s="15" t="s">
        <v>1639</v>
      </c>
      <c r="S2257" s="15" t="s">
        <v>1637</v>
      </c>
      <c r="T2257" s="15" t="s">
        <v>2</v>
      </c>
      <c r="U2257" s="15" t="s">
        <v>1930</v>
      </c>
      <c r="V2257" s="15" t="s">
        <v>1930</v>
      </c>
      <c r="W2257" s="15" t="s">
        <v>1647</v>
      </c>
      <c r="X2257" s="15" t="s">
        <v>1648</v>
      </c>
      <c r="Y2257" s="15" t="s">
        <v>1931</v>
      </c>
      <c r="Z2257" s="15" t="s">
        <v>1932</v>
      </c>
      <c r="AA2257" s="15" t="s">
        <v>1648</v>
      </c>
      <c r="AB2257" s="15" t="s">
        <v>1648</v>
      </c>
      <c r="AC2257" s="15" t="s">
        <v>1648</v>
      </c>
      <c r="AD2257" s="15" t="s">
        <v>1648</v>
      </c>
      <c r="AE2257" s="15" t="s">
        <v>1648</v>
      </c>
      <c r="AF2257" s="15" t="s">
        <v>1648</v>
      </c>
      <c r="AG2257" s="15" t="s">
        <v>1648</v>
      </c>
      <c r="AH2257" s="15" t="s">
        <v>2</v>
      </c>
      <c r="AI2257" s="15" t="s">
        <v>2</v>
      </c>
      <c r="AJ2257" s="15" t="s">
        <v>2428</v>
      </c>
      <c r="AK2257" s="15" t="s">
        <v>2430</v>
      </c>
      <c r="AL2257" s="15" t="s">
        <v>2394</v>
      </c>
      <c r="AM2257" s="15" t="s">
        <v>2396</v>
      </c>
      <c r="AN2257" s="15" t="s">
        <v>1933</v>
      </c>
      <c r="AO2257" s="15" t="s">
        <v>1934</v>
      </c>
      <c r="AP2257" s="15" t="s">
        <v>25</v>
      </c>
      <c r="AQ2257" s="15" t="s">
        <v>1935</v>
      </c>
      <c r="AR2257" s="16">
        <v>10</v>
      </c>
      <c r="AS2257" s="16">
        <v>10</v>
      </c>
      <c r="AT2257" s="17"/>
      <c r="AU2257" s="17"/>
      <c r="AV2257" s="17">
        <v>45900</v>
      </c>
      <c r="AW2257" s="17"/>
      <c r="AX2257" s="17"/>
      <c r="AY2257" s="16">
        <v>3</v>
      </c>
      <c r="AZ2257" s="18"/>
      <c r="BA2257" s="17"/>
      <c r="BB2257" s="17"/>
      <c r="BC2257" s="17"/>
    </row>
    <row r="2258" spans="1:55" x14ac:dyDescent="0.35">
      <c r="A2258" s="18" t="str">
        <f t="shared" si="35"/>
        <v>PMEKX-TGE510GS</v>
      </c>
      <c r="B2258" s="15" t="s">
        <v>1639</v>
      </c>
      <c r="C2258" s="15" t="s">
        <v>79</v>
      </c>
      <c r="D2258" s="15" t="s">
        <v>2356</v>
      </c>
      <c r="E2258" s="15" t="s">
        <v>1927</v>
      </c>
      <c r="F2258" s="15" t="s">
        <v>1928</v>
      </c>
      <c r="G2258" s="15" t="s">
        <v>1643</v>
      </c>
      <c r="H2258" s="15" t="s">
        <v>2</v>
      </c>
      <c r="I2258" s="15" t="s">
        <v>1637</v>
      </c>
      <c r="J2258" s="15" t="s">
        <v>1640</v>
      </c>
      <c r="K2258" s="15" t="s">
        <v>1951</v>
      </c>
      <c r="L2258" s="15" t="s">
        <v>1645</v>
      </c>
      <c r="M2258" s="15" t="s">
        <v>2</v>
      </c>
      <c r="N2258" s="15" t="s">
        <v>2</v>
      </c>
      <c r="O2258" s="15" t="s">
        <v>1639</v>
      </c>
      <c r="P2258" s="15" t="s">
        <v>1637</v>
      </c>
      <c r="Q2258" s="15" t="s">
        <v>1640</v>
      </c>
      <c r="R2258" s="15" t="s">
        <v>1873</v>
      </c>
      <c r="S2258" s="15" t="s">
        <v>1948</v>
      </c>
      <c r="T2258" s="15" t="s">
        <v>2</v>
      </c>
      <c r="U2258" s="15" t="s">
        <v>1949</v>
      </c>
      <c r="V2258" s="15" t="s">
        <v>1949</v>
      </c>
      <c r="W2258" s="15" t="s">
        <v>1647</v>
      </c>
      <c r="X2258" s="15" t="s">
        <v>2</v>
      </c>
      <c r="Y2258" s="15" t="s">
        <v>2</v>
      </c>
      <c r="Z2258" s="15" t="s">
        <v>2</v>
      </c>
      <c r="AA2258" s="15" t="s">
        <v>1648</v>
      </c>
      <c r="AB2258" s="15" t="s">
        <v>1648</v>
      </c>
      <c r="AC2258" s="15" t="s">
        <v>1648</v>
      </c>
      <c r="AD2258" s="15" t="s">
        <v>1648</v>
      </c>
      <c r="AE2258" s="15" t="s">
        <v>1648</v>
      </c>
      <c r="AF2258" s="15" t="s">
        <v>1648</v>
      </c>
      <c r="AG2258" s="15" t="s">
        <v>1648</v>
      </c>
      <c r="AH2258" s="15" t="s">
        <v>2</v>
      </c>
      <c r="AI2258" s="15" t="s">
        <v>2</v>
      </c>
      <c r="AJ2258" s="15" t="s">
        <v>2428</v>
      </c>
      <c r="AK2258" s="15" t="s">
        <v>2431</v>
      </c>
      <c r="AL2258" s="15" t="s">
        <v>2394</v>
      </c>
      <c r="AM2258" s="15" t="s">
        <v>2409</v>
      </c>
      <c r="AN2258" s="15" t="s">
        <v>1933</v>
      </c>
      <c r="AO2258" s="15" t="s">
        <v>1934</v>
      </c>
      <c r="AP2258" s="15" t="s">
        <v>25</v>
      </c>
      <c r="AQ2258" s="15" t="s">
        <v>1657</v>
      </c>
      <c r="AR2258" s="16">
        <v>10</v>
      </c>
      <c r="AS2258" s="16">
        <v>10</v>
      </c>
      <c r="AT2258" s="17"/>
      <c r="AU2258" s="17"/>
      <c r="AV2258" s="17">
        <v>45900</v>
      </c>
      <c r="AW2258" s="17"/>
      <c r="AX2258" s="17"/>
      <c r="AY2258" s="16">
        <v>3</v>
      </c>
      <c r="AZ2258" s="18"/>
      <c r="BA2258" s="17"/>
      <c r="BB2258" s="17"/>
      <c r="BC2258" s="17"/>
    </row>
    <row r="2259" spans="1:55" x14ac:dyDescent="0.35">
      <c r="A2259" s="18" t="str">
        <f t="shared" si="35"/>
        <v>PMEKX-TGFA30EM</v>
      </c>
      <c r="B2259" s="15" t="s">
        <v>1639</v>
      </c>
      <c r="C2259" s="15" t="s">
        <v>79</v>
      </c>
      <c r="D2259" s="15" t="s">
        <v>2357</v>
      </c>
      <c r="E2259" s="15" t="s">
        <v>1927</v>
      </c>
      <c r="F2259" s="15" t="s">
        <v>2432</v>
      </c>
      <c r="G2259" s="15" t="s">
        <v>1643</v>
      </c>
      <c r="H2259" s="15" t="s">
        <v>2</v>
      </c>
      <c r="I2259" s="15" t="s">
        <v>1637</v>
      </c>
      <c r="J2259" s="15" t="s">
        <v>1640</v>
      </c>
      <c r="K2259" s="15" t="s">
        <v>1664</v>
      </c>
      <c r="L2259" s="15" t="s">
        <v>1645</v>
      </c>
      <c r="M2259" s="15" t="s">
        <v>2</v>
      </c>
      <c r="N2259" s="15" t="s">
        <v>2</v>
      </c>
      <c r="O2259" s="15" t="s">
        <v>1639</v>
      </c>
      <c r="P2259" s="15" t="s">
        <v>1637</v>
      </c>
      <c r="Q2259" s="15" t="s">
        <v>2</v>
      </c>
      <c r="R2259" s="15" t="s">
        <v>1639</v>
      </c>
      <c r="S2259" s="15" t="s">
        <v>1637</v>
      </c>
      <c r="T2259" s="15" t="s">
        <v>2</v>
      </c>
      <c r="U2259" s="15" t="s">
        <v>1762</v>
      </c>
      <c r="V2259" s="15" t="s">
        <v>1762</v>
      </c>
      <c r="W2259" s="15" t="s">
        <v>1647</v>
      </c>
      <c r="X2259" s="15" t="s">
        <v>1648</v>
      </c>
      <c r="Y2259" s="15" t="s">
        <v>1931</v>
      </c>
      <c r="Z2259" s="15" t="s">
        <v>1932</v>
      </c>
      <c r="AA2259" s="15" t="s">
        <v>1648</v>
      </c>
      <c r="AB2259" s="15" t="s">
        <v>1648</v>
      </c>
      <c r="AC2259" s="15" t="s">
        <v>1648</v>
      </c>
      <c r="AD2259" s="15" t="s">
        <v>1648</v>
      </c>
      <c r="AE2259" s="15" t="s">
        <v>1648</v>
      </c>
      <c r="AF2259" s="15" t="s">
        <v>1648</v>
      </c>
      <c r="AG2259" s="15" t="s">
        <v>1648</v>
      </c>
      <c r="AH2259" s="15" t="s">
        <v>2</v>
      </c>
      <c r="AI2259" s="15" t="s">
        <v>2</v>
      </c>
      <c r="AJ2259" s="15" t="s">
        <v>2394</v>
      </c>
      <c r="AK2259" s="15" t="s">
        <v>2408</v>
      </c>
      <c r="AL2259" s="15" t="s">
        <v>2394</v>
      </c>
      <c r="AM2259" s="15" t="s">
        <v>2412</v>
      </c>
      <c r="AN2259" s="15" t="s">
        <v>1933</v>
      </c>
      <c r="AO2259" s="15" t="s">
        <v>1934</v>
      </c>
      <c r="AP2259" s="15" t="s">
        <v>25</v>
      </c>
      <c r="AQ2259" s="15" t="s">
        <v>1666</v>
      </c>
      <c r="AR2259" s="16">
        <v>10</v>
      </c>
      <c r="AS2259" s="16">
        <v>10</v>
      </c>
      <c r="AT2259" s="17"/>
      <c r="AU2259" s="17"/>
      <c r="AV2259" s="17">
        <v>45900</v>
      </c>
      <c r="AW2259" s="17"/>
      <c r="AX2259" s="17"/>
      <c r="AY2259" s="16">
        <v>5</v>
      </c>
      <c r="AZ2259" s="18"/>
      <c r="BA2259" s="17"/>
      <c r="BB2259" s="17"/>
      <c r="BC2259" s="17"/>
    </row>
    <row r="2260" spans="1:55" x14ac:dyDescent="0.35">
      <c r="A2260" s="18" t="str">
        <f t="shared" si="35"/>
        <v>PMEKX-TGHA71GS</v>
      </c>
      <c r="B2260" s="15" t="s">
        <v>1639</v>
      </c>
      <c r="C2260" s="15" t="s">
        <v>79</v>
      </c>
      <c r="D2260" s="15" t="s">
        <v>2358</v>
      </c>
      <c r="E2260" s="15" t="s">
        <v>1927</v>
      </c>
      <c r="F2260" s="15" t="s">
        <v>1944</v>
      </c>
      <c r="G2260" s="15" t="s">
        <v>1643</v>
      </c>
      <c r="H2260" s="15" t="s">
        <v>2</v>
      </c>
      <c r="I2260" s="15" t="s">
        <v>1637</v>
      </c>
      <c r="J2260" s="15" t="s">
        <v>1640</v>
      </c>
      <c r="K2260" s="15" t="s">
        <v>1929</v>
      </c>
      <c r="L2260" s="15" t="s">
        <v>1645</v>
      </c>
      <c r="M2260" s="15" t="s">
        <v>2</v>
      </c>
      <c r="N2260" s="15" t="s">
        <v>2</v>
      </c>
      <c r="O2260" s="15" t="s">
        <v>1639</v>
      </c>
      <c r="P2260" s="15" t="s">
        <v>1637</v>
      </c>
      <c r="Q2260" s="15" t="s">
        <v>2</v>
      </c>
      <c r="R2260" s="15" t="s">
        <v>1639</v>
      </c>
      <c r="S2260" s="15" t="s">
        <v>1637</v>
      </c>
      <c r="T2260" s="15" t="s">
        <v>2</v>
      </c>
      <c r="U2260" s="15" t="s">
        <v>1762</v>
      </c>
      <c r="V2260" s="15" t="s">
        <v>1762</v>
      </c>
      <c r="W2260" s="15" t="s">
        <v>1647</v>
      </c>
      <c r="X2260" s="15" t="s">
        <v>1648</v>
      </c>
      <c r="Y2260" s="15" t="s">
        <v>1931</v>
      </c>
      <c r="Z2260" s="15" t="s">
        <v>1932</v>
      </c>
      <c r="AA2260" s="15" t="s">
        <v>1648</v>
      </c>
      <c r="AB2260" s="15" t="s">
        <v>1648</v>
      </c>
      <c r="AC2260" s="15" t="s">
        <v>1648</v>
      </c>
      <c r="AD2260" s="15" t="s">
        <v>1648</v>
      </c>
      <c r="AE2260" s="15" t="s">
        <v>1648</v>
      </c>
      <c r="AF2260" s="15" t="s">
        <v>1648</v>
      </c>
      <c r="AG2260" s="15" t="s">
        <v>1648</v>
      </c>
      <c r="AH2260" s="15" t="s">
        <v>2</v>
      </c>
      <c r="AI2260" s="15" t="s">
        <v>2</v>
      </c>
      <c r="AJ2260" s="15" t="s">
        <v>2394</v>
      </c>
      <c r="AK2260" s="15" t="s">
        <v>2408</v>
      </c>
      <c r="AL2260" s="15" t="s">
        <v>2394</v>
      </c>
      <c r="AM2260" s="15" t="s">
        <v>2409</v>
      </c>
      <c r="AN2260" s="15" t="s">
        <v>1945</v>
      </c>
      <c r="AO2260" s="15" t="s">
        <v>1934</v>
      </c>
      <c r="AP2260" s="15" t="s">
        <v>25</v>
      </c>
      <c r="AQ2260" s="15" t="s">
        <v>1657</v>
      </c>
      <c r="AR2260" s="16">
        <v>10</v>
      </c>
      <c r="AS2260" s="16">
        <v>10</v>
      </c>
      <c r="AT2260" s="17"/>
      <c r="AU2260" s="17"/>
      <c r="AV2260" s="17">
        <v>45900</v>
      </c>
      <c r="AW2260" s="17"/>
      <c r="AX2260" s="17"/>
      <c r="AY2260" s="16">
        <v>5</v>
      </c>
      <c r="AZ2260" s="18"/>
      <c r="BA2260" s="17"/>
      <c r="BB2260" s="17"/>
      <c r="BC2260" s="17"/>
    </row>
    <row r="2261" spans="1:55" x14ac:dyDescent="0.35">
      <c r="A2261" s="18" t="str">
        <f t="shared" si="35"/>
        <v>PMEKX-TU446EX1</v>
      </c>
      <c r="B2261" s="15" t="s">
        <v>1639</v>
      </c>
      <c r="C2261" s="15" t="s">
        <v>79</v>
      </c>
      <c r="D2261" s="15" t="s">
        <v>2359</v>
      </c>
      <c r="E2261" s="15" t="s">
        <v>1960</v>
      </c>
      <c r="F2261" s="15" t="s">
        <v>1923</v>
      </c>
      <c r="G2261" s="15" t="s">
        <v>1643</v>
      </c>
      <c r="H2261" s="15" t="s">
        <v>2</v>
      </c>
      <c r="I2261" s="15" t="s">
        <v>1637</v>
      </c>
      <c r="J2261" s="15" t="s">
        <v>2</v>
      </c>
      <c r="K2261" s="15" t="s">
        <v>1638</v>
      </c>
      <c r="L2261" s="15" t="s">
        <v>1638</v>
      </c>
      <c r="M2261" s="15" t="s">
        <v>2</v>
      </c>
      <c r="N2261" s="15" t="s">
        <v>2</v>
      </c>
      <c r="O2261" s="15" t="s">
        <v>1639</v>
      </c>
      <c r="P2261" s="15" t="s">
        <v>1637</v>
      </c>
      <c r="Q2261" s="15" t="s">
        <v>2</v>
      </c>
      <c r="R2261" s="15" t="s">
        <v>1639</v>
      </c>
      <c r="S2261" s="15" t="s">
        <v>1637</v>
      </c>
      <c r="T2261" s="15" t="s">
        <v>1640</v>
      </c>
      <c r="U2261" s="15" t="s">
        <v>1924</v>
      </c>
      <c r="V2261" s="15" t="s">
        <v>2</v>
      </c>
      <c r="W2261" s="15" t="s">
        <v>1647</v>
      </c>
      <c r="X2261" s="15" t="s">
        <v>2</v>
      </c>
      <c r="Y2261" s="15" t="s">
        <v>2</v>
      </c>
      <c r="Z2261" s="15" t="s">
        <v>2</v>
      </c>
      <c r="AA2261" s="15" t="s">
        <v>1648</v>
      </c>
      <c r="AB2261" s="15" t="s">
        <v>1648</v>
      </c>
      <c r="AC2261" s="15" t="s">
        <v>1648</v>
      </c>
      <c r="AD2261" s="15" t="s">
        <v>1648</v>
      </c>
      <c r="AE2261" s="15" t="s">
        <v>1648</v>
      </c>
      <c r="AF2261" s="15" t="s">
        <v>1648</v>
      </c>
      <c r="AG2261" s="15" t="s">
        <v>1648</v>
      </c>
      <c r="AH2261" s="15" t="s">
        <v>2</v>
      </c>
      <c r="AI2261" s="15" t="s">
        <v>2</v>
      </c>
      <c r="AJ2261" s="15" t="s">
        <v>2394</v>
      </c>
      <c r="AK2261" s="15" t="s">
        <v>2408</v>
      </c>
      <c r="AL2261" s="15" t="s">
        <v>2394</v>
      </c>
      <c r="AM2261" s="15" t="s">
        <v>2409</v>
      </c>
      <c r="AN2261" s="15" t="s">
        <v>1925</v>
      </c>
      <c r="AO2261" s="15" t="s">
        <v>1926</v>
      </c>
      <c r="AP2261" s="15" t="s">
        <v>25</v>
      </c>
      <c r="AQ2261" s="15" t="s">
        <v>1657</v>
      </c>
      <c r="AR2261" s="16">
        <v>10</v>
      </c>
      <c r="AS2261" s="16">
        <v>10</v>
      </c>
      <c r="AT2261" s="17"/>
      <c r="AU2261" s="17"/>
      <c r="AV2261" s="17">
        <v>45900</v>
      </c>
      <c r="AW2261" s="17"/>
      <c r="AX2261" s="17"/>
      <c r="AY2261" s="16">
        <v>10</v>
      </c>
      <c r="AZ2261" s="18"/>
      <c r="BA2261" s="17"/>
      <c r="BB2261" s="17"/>
      <c r="BC2261" s="17"/>
    </row>
    <row r="2262" spans="1:55" x14ac:dyDescent="0.35">
      <c r="A2262" s="18" t="str">
        <f t="shared" si="35"/>
        <v>PMENE-C1475EYG</v>
      </c>
      <c r="B2262" s="15" t="s">
        <v>1639</v>
      </c>
      <c r="C2262" s="15" t="s">
        <v>79</v>
      </c>
      <c r="D2262" s="15" t="s">
        <v>2360</v>
      </c>
      <c r="E2262" s="15" t="s">
        <v>1975</v>
      </c>
      <c r="F2262" s="15" t="s">
        <v>1976</v>
      </c>
      <c r="G2262" s="15" t="s">
        <v>1643</v>
      </c>
      <c r="H2262" s="15" t="s">
        <v>2</v>
      </c>
      <c r="I2262" s="15" t="s">
        <v>1637</v>
      </c>
      <c r="J2262" s="15" t="s">
        <v>2</v>
      </c>
      <c r="K2262" s="15" t="s">
        <v>1720</v>
      </c>
      <c r="L2262" s="15" t="s">
        <v>1645</v>
      </c>
      <c r="M2262" s="15" t="s">
        <v>2</v>
      </c>
      <c r="N2262" s="15" t="s">
        <v>2</v>
      </c>
      <c r="O2262" s="15" t="s">
        <v>1639</v>
      </c>
      <c r="P2262" s="15" t="s">
        <v>1637</v>
      </c>
      <c r="Q2262" s="15" t="s">
        <v>2</v>
      </c>
      <c r="R2262" s="15" t="s">
        <v>1639</v>
      </c>
      <c r="S2262" s="15" t="s">
        <v>1637</v>
      </c>
      <c r="T2262" s="15" t="s">
        <v>2</v>
      </c>
      <c r="U2262" s="15" t="s">
        <v>1981</v>
      </c>
      <c r="V2262" s="15" t="s">
        <v>1981</v>
      </c>
      <c r="W2262" s="15" t="s">
        <v>1647</v>
      </c>
      <c r="X2262" s="15" t="s">
        <v>2</v>
      </c>
      <c r="Y2262" s="15" t="s">
        <v>2</v>
      </c>
      <c r="Z2262" s="15" t="s">
        <v>2</v>
      </c>
      <c r="AA2262" s="15" t="s">
        <v>1648</v>
      </c>
      <c r="AB2262" s="15" t="s">
        <v>1648</v>
      </c>
      <c r="AC2262" s="15" t="s">
        <v>1648</v>
      </c>
      <c r="AD2262" s="15" t="s">
        <v>1648</v>
      </c>
      <c r="AE2262" s="15" t="s">
        <v>1648</v>
      </c>
      <c r="AF2262" s="15" t="s">
        <v>1648</v>
      </c>
      <c r="AG2262" s="15" t="s">
        <v>1648</v>
      </c>
      <c r="AH2262" s="15" t="s">
        <v>2</v>
      </c>
      <c r="AI2262" s="15" t="s">
        <v>2</v>
      </c>
      <c r="AJ2262" s="15" t="s">
        <v>2394</v>
      </c>
      <c r="AK2262" s="15" t="s">
        <v>2408</v>
      </c>
      <c r="AL2262" s="15" t="s">
        <v>2394</v>
      </c>
      <c r="AM2262" s="15" t="s">
        <v>2409</v>
      </c>
      <c r="AN2262" s="15" t="s">
        <v>1978</v>
      </c>
      <c r="AO2262" s="15" t="s">
        <v>1979</v>
      </c>
      <c r="AP2262" s="15" t="s">
        <v>1045</v>
      </c>
      <c r="AQ2262" s="15" t="s">
        <v>1657</v>
      </c>
      <c r="AR2262" s="16">
        <v>10</v>
      </c>
      <c r="AS2262" s="16">
        <v>10</v>
      </c>
      <c r="AT2262" s="17"/>
      <c r="AU2262" s="17"/>
      <c r="AV2262" s="17">
        <v>45900</v>
      </c>
      <c r="AW2262" s="17"/>
      <c r="AX2262" s="17"/>
      <c r="AY2262" s="16">
        <v>1</v>
      </c>
      <c r="AZ2262" s="18"/>
      <c r="BA2262" s="17"/>
      <c r="BB2262" s="17"/>
      <c r="BC2262" s="17"/>
    </row>
    <row r="2263" spans="1:55" x14ac:dyDescent="0.35">
      <c r="A2263" s="18" t="str">
        <f t="shared" si="35"/>
        <v>PMENF-CC500SXE</v>
      </c>
      <c r="B2263" s="15" t="s">
        <v>1639</v>
      </c>
      <c r="C2263" s="15" t="s">
        <v>79</v>
      </c>
      <c r="D2263" s="15" t="s">
        <v>2361</v>
      </c>
      <c r="E2263" s="15" t="s">
        <v>2397</v>
      </c>
      <c r="F2263" s="15" t="s">
        <v>2398</v>
      </c>
      <c r="G2263" s="15" t="s">
        <v>1643</v>
      </c>
      <c r="H2263" s="15" t="s">
        <v>2</v>
      </c>
      <c r="I2263" s="15" t="s">
        <v>1637</v>
      </c>
      <c r="J2263" s="15" t="s">
        <v>2</v>
      </c>
      <c r="K2263" s="15" t="s">
        <v>1985</v>
      </c>
      <c r="L2263" s="15" t="s">
        <v>1645</v>
      </c>
      <c r="M2263" s="15" t="s">
        <v>2</v>
      </c>
      <c r="N2263" s="15" t="s">
        <v>2</v>
      </c>
      <c r="O2263" s="15" t="s">
        <v>1639</v>
      </c>
      <c r="P2263" s="15" t="s">
        <v>1637</v>
      </c>
      <c r="Q2263" s="15" t="s">
        <v>2</v>
      </c>
      <c r="R2263" s="15" t="s">
        <v>1639</v>
      </c>
      <c r="S2263" s="15" t="s">
        <v>1637</v>
      </c>
      <c r="T2263" s="15" t="s">
        <v>2</v>
      </c>
      <c r="U2263" s="15" t="s">
        <v>2399</v>
      </c>
      <c r="V2263" s="15" t="s">
        <v>2399</v>
      </c>
      <c r="W2263" s="15" t="s">
        <v>1647</v>
      </c>
      <c r="X2263" s="15" t="s">
        <v>2</v>
      </c>
      <c r="Y2263" s="15" t="s">
        <v>2</v>
      </c>
      <c r="Z2263" s="15" t="s">
        <v>2</v>
      </c>
      <c r="AA2263" s="15" t="s">
        <v>1648</v>
      </c>
      <c r="AB2263" s="15" t="s">
        <v>1648</v>
      </c>
      <c r="AC2263" s="15" t="s">
        <v>1648</v>
      </c>
      <c r="AD2263" s="15" t="s">
        <v>1648</v>
      </c>
      <c r="AE2263" s="15" t="s">
        <v>1648</v>
      </c>
      <c r="AF2263" s="15" t="s">
        <v>1648</v>
      </c>
      <c r="AG2263" s="15" t="s">
        <v>1648</v>
      </c>
      <c r="AH2263" s="15" t="s">
        <v>2</v>
      </c>
      <c r="AI2263" s="15" t="s">
        <v>2</v>
      </c>
      <c r="AJ2263" s="15" t="s">
        <v>2402</v>
      </c>
      <c r="AK2263" s="15" t="s">
        <v>2433</v>
      </c>
      <c r="AL2263" s="15" t="s">
        <v>2394</v>
      </c>
      <c r="AM2263" s="15" t="s">
        <v>2409</v>
      </c>
      <c r="AN2263" s="15" t="s">
        <v>2404</v>
      </c>
      <c r="AO2263" s="15" t="s">
        <v>2111</v>
      </c>
      <c r="AP2263" s="15" t="s">
        <v>1045</v>
      </c>
      <c r="AQ2263" s="15" t="s">
        <v>1657</v>
      </c>
      <c r="AR2263" s="16">
        <v>10</v>
      </c>
      <c r="AS2263" s="16">
        <v>10</v>
      </c>
      <c r="AT2263" s="17"/>
      <c r="AU2263" s="17"/>
      <c r="AV2263" s="17">
        <v>45900</v>
      </c>
      <c r="AW2263" s="17"/>
      <c r="AX2263" s="17"/>
      <c r="AY2263" s="16">
        <v>1</v>
      </c>
      <c r="AZ2263" s="18"/>
      <c r="BA2263" s="17"/>
      <c r="BB2263" s="17"/>
      <c r="BC2263" s="17"/>
    </row>
    <row r="2264" spans="1:55" x14ac:dyDescent="0.35">
      <c r="A2264" s="18" t="str">
        <f t="shared" si="35"/>
        <v>PMENN-CD575MEPG</v>
      </c>
      <c r="B2264" s="15" t="s">
        <v>1639</v>
      </c>
      <c r="C2264" s="15" t="s">
        <v>79</v>
      </c>
      <c r="D2264" s="15" t="s">
        <v>2362</v>
      </c>
      <c r="E2264" s="15" t="s">
        <v>1988</v>
      </c>
      <c r="F2264" s="15" t="s">
        <v>1989</v>
      </c>
      <c r="G2264" s="15" t="s">
        <v>1643</v>
      </c>
      <c r="H2264" s="15" t="s">
        <v>2</v>
      </c>
      <c r="I2264" s="15" t="s">
        <v>1637</v>
      </c>
      <c r="J2264" s="15" t="s">
        <v>2</v>
      </c>
      <c r="K2264" s="15" t="s">
        <v>1861</v>
      </c>
      <c r="L2264" s="15" t="s">
        <v>1645</v>
      </c>
      <c r="M2264" s="15" t="s">
        <v>2</v>
      </c>
      <c r="N2264" s="15" t="s">
        <v>2</v>
      </c>
      <c r="O2264" s="15" t="s">
        <v>1639</v>
      </c>
      <c r="P2264" s="15" t="s">
        <v>1637</v>
      </c>
      <c r="Q2264" s="15" t="s">
        <v>1640</v>
      </c>
      <c r="R2264" s="15" t="s">
        <v>1794</v>
      </c>
      <c r="S2264" s="15" t="s">
        <v>1795</v>
      </c>
      <c r="T2264" s="15" t="s">
        <v>2</v>
      </c>
      <c r="U2264" s="15" t="s">
        <v>1981</v>
      </c>
      <c r="V2264" s="15" t="s">
        <v>1981</v>
      </c>
      <c r="W2264" s="15" t="s">
        <v>1647</v>
      </c>
      <c r="X2264" s="15" t="s">
        <v>2</v>
      </c>
      <c r="Y2264" s="15" t="s">
        <v>2</v>
      </c>
      <c r="Z2264" s="15" t="s">
        <v>2</v>
      </c>
      <c r="AA2264" s="15" t="s">
        <v>1648</v>
      </c>
      <c r="AB2264" s="15" t="s">
        <v>1648</v>
      </c>
      <c r="AC2264" s="15" t="s">
        <v>1648</v>
      </c>
      <c r="AD2264" s="15" t="s">
        <v>1648</v>
      </c>
      <c r="AE2264" s="15" t="s">
        <v>1648</v>
      </c>
      <c r="AF2264" s="15" t="s">
        <v>1648</v>
      </c>
      <c r="AG2264" s="15" t="s">
        <v>1648</v>
      </c>
      <c r="AH2264" s="15" t="s">
        <v>2</v>
      </c>
      <c r="AI2264" s="15" t="s">
        <v>2</v>
      </c>
      <c r="AJ2264" s="15" t="s">
        <v>2394</v>
      </c>
      <c r="AK2264" s="15" t="s">
        <v>2408</v>
      </c>
      <c r="AL2264" s="15" t="s">
        <v>2394</v>
      </c>
      <c r="AM2264" s="15" t="s">
        <v>2409</v>
      </c>
      <c r="AN2264" s="15" t="s">
        <v>1990</v>
      </c>
      <c r="AO2264" s="15" t="s">
        <v>1991</v>
      </c>
      <c r="AP2264" s="15" t="s">
        <v>1045</v>
      </c>
      <c r="AQ2264" s="15" t="s">
        <v>1657</v>
      </c>
      <c r="AR2264" s="16">
        <v>10</v>
      </c>
      <c r="AS2264" s="16">
        <v>10</v>
      </c>
      <c r="AT2264" s="17"/>
      <c r="AU2264" s="17"/>
      <c r="AV2264" s="17">
        <v>45900</v>
      </c>
      <c r="AW2264" s="17"/>
      <c r="AX2264" s="17"/>
      <c r="AY2264" s="16">
        <v>1</v>
      </c>
      <c r="AZ2264" s="18"/>
      <c r="BA2264" s="17"/>
      <c r="BB2264" s="17"/>
      <c r="BC2264" s="17"/>
    </row>
    <row r="2265" spans="1:55" x14ac:dyDescent="0.35">
      <c r="A2265" s="18" t="str">
        <f t="shared" si="35"/>
        <v>PMENN-E20JWMEBG</v>
      </c>
      <c r="B2265" s="15" t="s">
        <v>1639</v>
      </c>
      <c r="C2265" s="15" t="s">
        <v>79</v>
      </c>
      <c r="D2265" s="15" t="s">
        <v>2363</v>
      </c>
      <c r="E2265" s="15" t="s">
        <v>1988</v>
      </c>
      <c r="F2265" s="15" t="s">
        <v>1999</v>
      </c>
      <c r="G2265" s="15" t="s">
        <v>1643</v>
      </c>
      <c r="H2265" s="15" t="s">
        <v>2</v>
      </c>
      <c r="I2265" s="15" t="s">
        <v>1637</v>
      </c>
      <c r="J2265" s="15" t="s">
        <v>2</v>
      </c>
      <c r="K2265" s="15" t="s">
        <v>2425</v>
      </c>
      <c r="L2265" s="15" t="s">
        <v>1645</v>
      </c>
      <c r="M2265" s="15" t="s">
        <v>2</v>
      </c>
      <c r="N2265" s="15" t="s">
        <v>2</v>
      </c>
      <c r="O2265" s="15" t="s">
        <v>1639</v>
      </c>
      <c r="P2265" s="15" t="s">
        <v>1637</v>
      </c>
      <c r="Q2265" s="15" t="s">
        <v>2</v>
      </c>
      <c r="R2265" s="15" t="s">
        <v>1639</v>
      </c>
      <c r="S2265" s="15" t="s">
        <v>1637</v>
      </c>
      <c r="T2265" s="15" t="s">
        <v>2</v>
      </c>
      <c r="U2265" s="15" t="s">
        <v>1996</v>
      </c>
      <c r="V2265" s="15" t="s">
        <v>1996</v>
      </c>
      <c r="W2265" s="15" t="s">
        <v>1647</v>
      </c>
      <c r="X2265" s="15" t="s">
        <v>2</v>
      </c>
      <c r="Y2265" s="15" t="s">
        <v>2</v>
      </c>
      <c r="Z2265" s="15" t="s">
        <v>2</v>
      </c>
      <c r="AA2265" s="15" t="s">
        <v>1648</v>
      </c>
      <c r="AB2265" s="15" t="s">
        <v>1648</v>
      </c>
      <c r="AC2265" s="15" t="s">
        <v>1648</v>
      </c>
      <c r="AD2265" s="15" t="s">
        <v>1648</v>
      </c>
      <c r="AE2265" s="15" t="s">
        <v>1648</v>
      </c>
      <c r="AF2265" s="15" t="s">
        <v>1648</v>
      </c>
      <c r="AG2265" s="15" t="s">
        <v>1648</v>
      </c>
      <c r="AH2265" s="15" t="s">
        <v>2</v>
      </c>
      <c r="AI2265" s="15" t="s">
        <v>2</v>
      </c>
      <c r="AJ2265" s="15" t="s">
        <v>2402</v>
      </c>
      <c r="AK2265" s="15" t="s">
        <v>2434</v>
      </c>
      <c r="AL2265" s="15" t="s">
        <v>2402</v>
      </c>
      <c r="AM2265" s="15" t="s">
        <v>2434</v>
      </c>
      <c r="AN2265" s="15" t="s">
        <v>2000</v>
      </c>
      <c r="AO2265" s="15" t="s">
        <v>1991</v>
      </c>
      <c r="AP2265" s="15" t="s">
        <v>1045</v>
      </c>
      <c r="AQ2265" s="15" t="s">
        <v>2435</v>
      </c>
      <c r="AR2265" s="16">
        <v>10</v>
      </c>
      <c r="AS2265" s="16">
        <v>10</v>
      </c>
      <c r="AT2265" s="17"/>
      <c r="AU2265" s="17"/>
      <c r="AV2265" s="17">
        <v>45900</v>
      </c>
      <c r="AW2265" s="17"/>
      <c r="AX2265" s="17"/>
      <c r="AY2265" s="16">
        <v>1</v>
      </c>
      <c r="AZ2265" s="18"/>
      <c r="BA2265" s="17"/>
      <c r="BB2265" s="17"/>
      <c r="BC2265" s="17"/>
    </row>
    <row r="2266" spans="1:55" x14ac:dyDescent="0.35">
      <c r="A2266" s="18" t="str">
        <f t="shared" si="35"/>
        <v>PMENN-E27JWMBBQ</v>
      </c>
      <c r="B2266" s="15" t="s">
        <v>1639</v>
      </c>
      <c r="C2266" s="15" t="s">
        <v>79</v>
      </c>
      <c r="D2266" s="15" t="s">
        <v>2364</v>
      </c>
      <c r="E2266" s="15" t="s">
        <v>1988</v>
      </c>
      <c r="F2266" s="15" t="s">
        <v>1999</v>
      </c>
      <c r="G2266" s="15" t="s">
        <v>1643</v>
      </c>
      <c r="H2266" s="15" t="s">
        <v>2</v>
      </c>
      <c r="I2266" s="15" t="s">
        <v>1637</v>
      </c>
      <c r="J2266" s="15" t="s">
        <v>2</v>
      </c>
      <c r="K2266" s="15" t="s">
        <v>2425</v>
      </c>
      <c r="L2266" s="15" t="s">
        <v>1645</v>
      </c>
      <c r="M2266" s="15" t="s">
        <v>2</v>
      </c>
      <c r="N2266" s="15" t="s">
        <v>2</v>
      </c>
      <c r="O2266" s="15" t="s">
        <v>1639</v>
      </c>
      <c r="P2266" s="15" t="s">
        <v>1637</v>
      </c>
      <c r="Q2266" s="15" t="s">
        <v>2</v>
      </c>
      <c r="R2266" s="15" t="s">
        <v>1639</v>
      </c>
      <c r="S2266" s="15" t="s">
        <v>1637</v>
      </c>
      <c r="T2266" s="15" t="s">
        <v>2</v>
      </c>
      <c r="U2266" s="15" t="s">
        <v>1996</v>
      </c>
      <c r="V2266" s="15" t="s">
        <v>1996</v>
      </c>
      <c r="W2266" s="15" t="s">
        <v>1647</v>
      </c>
      <c r="X2266" s="15" t="s">
        <v>2</v>
      </c>
      <c r="Y2266" s="15" t="s">
        <v>2</v>
      </c>
      <c r="Z2266" s="15" t="s">
        <v>2</v>
      </c>
      <c r="AA2266" s="15" t="s">
        <v>1648</v>
      </c>
      <c r="AB2266" s="15" t="s">
        <v>1648</v>
      </c>
      <c r="AC2266" s="15" t="s">
        <v>1648</v>
      </c>
      <c r="AD2266" s="15" t="s">
        <v>1648</v>
      </c>
      <c r="AE2266" s="15" t="s">
        <v>1648</v>
      </c>
      <c r="AF2266" s="15" t="s">
        <v>1648</v>
      </c>
      <c r="AG2266" s="15" t="s">
        <v>1648</v>
      </c>
      <c r="AH2266" s="15" t="s">
        <v>2</v>
      </c>
      <c r="AI2266" s="15" t="s">
        <v>2</v>
      </c>
      <c r="AJ2266" s="15" t="s">
        <v>2402</v>
      </c>
      <c r="AK2266" s="15" t="s">
        <v>2434</v>
      </c>
      <c r="AL2266" s="15" t="s">
        <v>2402</v>
      </c>
      <c r="AM2266" s="15" t="s">
        <v>2434</v>
      </c>
      <c r="AN2266" s="15" t="s">
        <v>2000</v>
      </c>
      <c r="AO2266" s="15" t="s">
        <v>1991</v>
      </c>
      <c r="AP2266" s="15" t="s">
        <v>1045</v>
      </c>
      <c r="AQ2266" s="15" t="s">
        <v>2435</v>
      </c>
      <c r="AR2266" s="16">
        <v>10</v>
      </c>
      <c r="AS2266" s="16">
        <v>10</v>
      </c>
      <c r="AT2266" s="17"/>
      <c r="AU2266" s="17"/>
      <c r="AV2266" s="17">
        <v>45900</v>
      </c>
      <c r="AW2266" s="17"/>
      <c r="AX2266" s="17"/>
      <c r="AY2266" s="16">
        <v>1</v>
      </c>
      <c r="AZ2266" s="18"/>
      <c r="BA2266" s="17"/>
      <c r="BB2266" s="17"/>
      <c r="BC2266" s="17"/>
    </row>
    <row r="2267" spans="1:55" x14ac:dyDescent="0.35">
      <c r="A2267" s="18" t="str">
        <f t="shared" si="35"/>
        <v>PMERP-HJE125E-R</v>
      </c>
      <c r="B2267" s="15" t="s">
        <v>1639</v>
      </c>
      <c r="C2267" s="15" t="s">
        <v>79</v>
      </c>
      <c r="D2267" s="15" t="s">
        <v>2353</v>
      </c>
      <c r="E2267" s="15" t="s">
        <v>2032</v>
      </c>
      <c r="F2267" s="15" t="s">
        <v>2033</v>
      </c>
      <c r="G2267" s="15" t="s">
        <v>1643</v>
      </c>
      <c r="H2267" s="15" t="s">
        <v>2</v>
      </c>
      <c r="I2267" s="15" t="s">
        <v>1637</v>
      </c>
      <c r="J2267" s="15" t="s">
        <v>1640</v>
      </c>
      <c r="K2267" s="15" t="s">
        <v>1773</v>
      </c>
      <c r="L2267" s="15" t="s">
        <v>1645</v>
      </c>
      <c r="M2267" s="15" t="s">
        <v>2</v>
      </c>
      <c r="N2267" s="15" t="s">
        <v>2</v>
      </c>
      <c r="O2267" s="15" t="s">
        <v>1639</v>
      </c>
      <c r="P2267" s="15" t="s">
        <v>1637</v>
      </c>
      <c r="Q2267" s="15" t="s">
        <v>2</v>
      </c>
      <c r="R2267" s="15" t="s">
        <v>1639</v>
      </c>
      <c r="S2267" s="15" t="s">
        <v>1637</v>
      </c>
      <c r="T2267" s="15" t="s">
        <v>2</v>
      </c>
      <c r="U2267" s="15" t="s">
        <v>1774</v>
      </c>
      <c r="V2267" s="15" t="s">
        <v>1774</v>
      </c>
      <c r="W2267" s="15" t="s">
        <v>1647</v>
      </c>
      <c r="X2267" s="15" t="s">
        <v>2</v>
      </c>
      <c r="Y2267" s="15" t="s">
        <v>2</v>
      </c>
      <c r="Z2267" s="15" t="s">
        <v>2</v>
      </c>
      <c r="AA2267" s="15" t="s">
        <v>1648</v>
      </c>
      <c r="AB2267" s="15" t="s">
        <v>1648</v>
      </c>
      <c r="AC2267" s="15" t="s">
        <v>1648</v>
      </c>
      <c r="AD2267" s="15" t="s">
        <v>1648</v>
      </c>
      <c r="AE2267" s="15" t="s">
        <v>1648</v>
      </c>
      <c r="AF2267" s="15" t="s">
        <v>1648</v>
      </c>
      <c r="AG2267" s="15" t="s">
        <v>1648</v>
      </c>
      <c r="AH2267" s="15" t="s">
        <v>2</v>
      </c>
      <c r="AI2267" s="15" t="s">
        <v>2</v>
      </c>
      <c r="AJ2267" s="15" t="s">
        <v>2394</v>
      </c>
      <c r="AK2267" s="15" t="s">
        <v>2408</v>
      </c>
      <c r="AL2267" s="15" t="s">
        <v>2394</v>
      </c>
      <c r="AM2267" s="15" t="s">
        <v>2409</v>
      </c>
      <c r="AN2267" s="15" t="s">
        <v>2011</v>
      </c>
      <c r="AO2267" s="15" t="s">
        <v>2012</v>
      </c>
      <c r="AP2267" s="15" t="s">
        <v>23</v>
      </c>
      <c r="AQ2267" s="15" t="s">
        <v>1657</v>
      </c>
      <c r="AR2267" s="16">
        <v>10</v>
      </c>
      <c r="AS2267" s="16">
        <v>10</v>
      </c>
      <c r="AT2267" s="17"/>
      <c r="AU2267" s="17"/>
      <c r="AV2267" s="17">
        <v>45900</v>
      </c>
      <c r="AW2267" s="17"/>
      <c r="AX2267" s="17"/>
      <c r="AY2267" s="16">
        <v>10</v>
      </c>
      <c r="AZ2267" s="18"/>
      <c r="BA2267" s="17"/>
      <c r="BB2267" s="17"/>
      <c r="BC2267" s="17"/>
    </row>
    <row r="2268" spans="1:55" x14ac:dyDescent="0.35">
      <c r="A2268" s="18" t="str">
        <f t="shared" si="35"/>
        <v>PMESA-C600EG-W</v>
      </c>
      <c r="B2268" s="15" t="s">
        <v>1639</v>
      </c>
      <c r="C2268" s="15" t="s">
        <v>79</v>
      </c>
      <c r="D2268" s="15" t="s">
        <v>2320</v>
      </c>
      <c r="E2268" s="15" t="s">
        <v>2069</v>
      </c>
      <c r="F2268" s="15" t="s">
        <v>2074</v>
      </c>
      <c r="G2268" s="15" t="s">
        <v>1643</v>
      </c>
      <c r="H2268" s="15" t="s">
        <v>2</v>
      </c>
      <c r="I2268" s="15" t="s">
        <v>1637</v>
      </c>
      <c r="J2268" s="15" t="s">
        <v>2</v>
      </c>
      <c r="K2268" s="15" t="s">
        <v>1861</v>
      </c>
      <c r="L2268" s="15" t="s">
        <v>1645</v>
      </c>
      <c r="M2268" s="15" t="s">
        <v>2</v>
      </c>
      <c r="N2268" s="15" t="s">
        <v>2</v>
      </c>
      <c r="O2268" s="15" t="s">
        <v>1639</v>
      </c>
      <c r="P2268" s="15" t="s">
        <v>1637</v>
      </c>
      <c r="Q2268" s="15" t="s">
        <v>2</v>
      </c>
      <c r="R2268" s="15" t="s">
        <v>1639</v>
      </c>
      <c r="S2268" s="15" t="s">
        <v>1637</v>
      </c>
      <c r="T2268" s="15" t="s">
        <v>2</v>
      </c>
      <c r="U2268" s="15" t="s">
        <v>2071</v>
      </c>
      <c r="V2268" s="15" t="s">
        <v>2071</v>
      </c>
      <c r="W2268" s="15" t="s">
        <v>1647</v>
      </c>
      <c r="X2268" s="15" t="s">
        <v>2</v>
      </c>
      <c r="Y2268" s="15" t="s">
        <v>2</v>
      </c>
      <c r="Z2268" s="15" t="s">
        <v>2</v>
      </c>
      <c r="AA2268" s="15" t="s">
        <v>1648</v>
      </c>
      <c r="AB2268" s="15" t="s">
        <v>1648</v>
      </c>
      <c r="AC2268" s="15" t="s">
        <v>1648</v>
      </c>
      <c r="AD2268" s="15" t="s">
        <v>1648</v>
      </c>
      <c r="AE2268" s="15" t="s">
        <v>1648</v>
      </c>
      <c r="AF2268" s="15" t="s">
        <v>1648</v>
      </c>
      <c r="AG2268" s="15" t="s">
        <v>1648</v>
      </c>
      <c r="AH2268" s="15" t="s">
        <v>2</v>
      </c>
      <c r="AI2268" s="15" t="s">
        <v>2</v>
      </c>
      <c r="AJ2268" s="15" t="s">
        <v>2394</v>
      </c>
      <c r="AK2268" s="15" t="s">
        <v>2408</v>
      </c>
      <c r="AL2268" s="15" t="s">
        <v>2394</v>
      </c>
      <c r="AM2268" s="15" t="s">
        <v>2409</v>
      </c>
      <c r="AN2268" s="15" t="s">
        <v>2075</v>
      </c>
      <c r="AO2268" s="15" t="s">
        <v>2073</v>
      </c>
      <c r="AP2268" s="15" t="s">
        <v>10</v>
      </c>
      <c r="AQ2268" s="15" t="s">
        <v>1657</v>
      </c>
      <c r="AR2268" s="16">
        <v>10</v>
      </c>
      <c r="AS2268" s="16">
        <v>10</v>
      </c>
      <c r="AT2268" s="17"/>
      <c r="AU2268" s="17"/>
      <c r="AV2268" s="17">
        <v>45900</v>
      </c>
      <c r="AW2268" s="17"/>
      <c r="AX2268" s="17"/>
      <c r="AY2268" s="16">
        <v>1</v>
      </c>
      <c r="AZ2268" s="18"/>
      <c r="BA2268" s="17"/>
      <c r="BB2268" s="17"/>
      <c r="BC2268" s="17"/>
    </row>
    <row r="2269" spans="1:55" x14ac:dyDescent="0.35">
      <c r="A2269" s="18" t="str">
        <f t="shared" si="35"/>
        <v>PMESL-1200GREGS</v>
      </c>
      <c r="B2269" s="15" t="s">
        <v>1639</v>
      </c>
      <c r="C2269" s="15" t="s">
        <v>79</v>
      </c>
      <c r="D2269" s="15" t="s">
        <v>2339</v>
      </c>
      <c r="E2269" s="15" t="s">
        <v>2112</v>
      </c>
      <c r="F2269" s="15" t="s">
        <v>2114</v>
      </c>
      <c r="G2269" s="15" t="s">
        <v>1643</v>
      </c>
      <c r="H2269" s="15" t="s">
        <v>2</v>
      </c>
      <c r="I2269" s="15" t="s">
        <v>1637</v>
      </c>
      <c r="J2269" s="15" t="s">
        <v>1640</v>
      </c>
      <c r="K2269" s="15" t="s">
        <v>1801</v>
      </c>
      <c r="L2269" s="15" t="s">
        <v>1667</v>
      </c>
      <c r="M2269" s="15" t="s">
        <v>2</v>
      </c>
      <c r="N2269" s="15" t="s">
        <v>2</v>
      </c>
      <c r="O2269" s="15" t="s">
        <v>1639</v>
      </c>
      <c r="P2269" s="15" t="s">
        <v>1637</v>
      </c>
      <c r="Q2269" s="15" t="s">
        <v>2</v>
      </c>
      <c r="R2269" s="15" t="s">
        <v>1639</v>
      </c>
      <c r="S2269" s="15" t="s">
        <v>1637</v>
      </c>
      <c r="T2269" s="15" t="s">
        <v>1640</v>
      </c>
      <c r="U2269" s="15" t="s">
        <v>2405</v>
      </c>
      <c r="V2269" s="15" t="s">
        <v>2405</v>
      </c>
      <c r="W2269" s="15" t="s">
        <v>1647</v>
      </c>
      <c r="X2269" s="15" t="s">
        <v>2</v>
      </c>
      <c r="Y2269" s="15" t="s">
        <v>2406</v>
      </c>
      <c r="Z2269" s="15" t="s">
        <v>2104</v>
      </c>
      <c r="AA2269" s="15" t="s">
        <v>1648</v>
      </c>
      <c r="AB2269" s="15" t="s">
        <v>1648</v>
      </c>
      <c r="AC2269" s="15" t="s">
        <v>1648</v>
      </c>
      <c r="AD2269" s="15" t="s">
        <v>1648</v>
      </c>
      <c r="AE2269" s="15" t="s">
        <v>1648</v>
      </c>
      <c r="AF2269" s="15" t="s">
        <v>1648</v>
      </c>
      <c r="AG2269" s="15" t="s">
        <v>1648</v>
      </c>
      <c r="AH2269" s="15" t="s">
        <v>2</v>
      </c>
      <c r="AI2269" s="15" t="s">
        <v>2</v>
      </c>
      <c r="AJ2269" s="15" t="s">
        <v>2394</v>
      </c>
      <c r="AK2269" s="15" t="s">
        <v>2408</v>
      </c>
      <c r="AL2269" s="15" t="s">
        <v>2394</v>
      </c>
      <c r="AM2269" s="15" t="s">
        <v>2409</v>
      </c>
      <c r="AN2269" s="15" t="s">
        <v>2083</v>
      </c>
      <c r="AO2269" s="15" t="s">
        <v>2073</v>
      </c>
      <c r="AP2269" s="15" t="s">
        <v>10</v>
      </c>
      <c r="AQ2269" s="15" t="s">
        <v>1657</v>
      </c>
      <c r="AR2269" s="16">
        <v>10</v>
      </c>
      <c r="AS2269" s="16">
        <v>10</v>
      </c>
      <c r="AT2269" s="17"/>
      <c r="AU2269" s="17"/>
      <c r="AV2269" s="17"/>
      <c r="AW2269" s="17"/>
      <c r="AX2269" s="17"/>
      <c r="AY2269" s="16">
        <v>1</v>
      </c>
      <c r="AZ2269" s="18"/>
      <c r="BA2269" s="17"/>
      <c r="BB2269" s="17"/>
      <c r="BC2269" s="17"/>
    </row>
    <row r="2270" spans="1:55" x14ac:dyDescent="0.35">
      <c r="A2270" s="18" t="str">
        <f t="shared" si="35"/>
        <v>PMETV-43W83AE8</v>
      </c>
      <c r="B2270" s="15" t="s">
        <v>1639</v>
      </c>
      <c r="C2270" s="15" t="s">
        <v>79</v>
      </c>
      <c r="D2270" s="15" t="s">
        <v>2340</v>
      </c>
      <c r="E2270" s="15" t="s">
        <v>2136</v>
      </c>
      <c r="F2270" s="15" t="s">
        <v>2169</v>
      </c>
      <c r="G2270" s="15" t="s">
        <v>1643</v>
      </c>
      <c r="H2270" s="15" t="s">
        <v>2</v>
      </c>
      <c r="I2270" s="15" t="s">
        <v>1637</v>
      </c>
      <c r="J2270" s="15" t="s">
        <v>1640</v>
      </c>
      <c r="K2270" s="15" t="s">
        <v>1638</v>
      </c>
      <c r="L2270" s="15" t="s">
        <v>1638</v>
      </c>
      <c r="M2270" s="15" t="s">
        <v>2</v>
      </c>
      <c r="N2270" s="15" t="s">
        <v>2</v>
      </c>
      <c r="O2270" s="15" t="s">
        <v>1639</v>
      </c>
      <c r="P2270" s="15" t="s">
        <v>1637</v>
      </c>
      <c r="Q2270" s="15" t="s">
        <v>2</v>
      </c>
      <c r="R2270" s="15" t="s">
        <v>1639</v>
      </c>
      <c r="S2270" s="15" t="s">
        <v>1637</v>
      </c>
      <c r="T2270" s="15" t="s">
        <v>1640</v>
      </c>
      <c r="U2270" s="15" t="s">
        <v>2138</v>
      </c>
      <c r="V2270" s="15" t="s">
        <v>2</v>
      </c>
      <c r="W2270" s="15" t="s">
        <v>1647</v>
      </c>
      <c r="X2270" s="15" t="s">
        <v>1648</v>
      </c>
      <c r="Y2270" s="15" t="s">
        <v>2139</v>
      </c>
      <c r="Z2270" s="15" t="s">
        <v>2140</v>
      </c>
      <c r="AA2270" s="15" t="s">
        <v>1648</v>
      </c>
      <c r="AB2270" s="15" t="s">
        <v>1648</v>
      </c>
      <c r="AC2270" s="15" t="s">
        <v>1648</v>
      </c>
      <c r="AD2270" s="15" t="s">
        <v>1648</v>
      </c>
      <c r="AE2270" s="15" t="s">
        <v>1648</v>
      </c>
      <c r="AF2270" s="15" t="s">
        <v>1648</v>
      </c>
      <c r="AG2270" s="15" t="s">
        <v>1648</v>
      </c>
      <c r="AH2270" s="15" t="s">
        <v>2</v>
      </c>
      <c r="AI2270" s="15" t="s">
        <v>2</v>
      </c>
      <c r="AJ2270" s="15" t="s">
        <v>2436</v>
      </c>
      <c r="AK2270" s="15" t="s">
        <v>2437</v>
      </c>
      <c r="AL2270" s="15" t="s">
        <v>2394</v>
      </c>
      <c r="AM2270" s="15" t="s">
        <v>2409</v>
      </c>
      <c r="AN2270" s="15" t="s">
        <v>2170</v>
      </c>
      <c r="AO2270" s="15" t="s">
        <v>1752</v>
      </c>
      <c r="AP2270" s="15" t="s">
        <v>80</v>
      </c>
      <c r="AQ2270" s="15" t="s">
        <v>1657</v>
      </c>
      <c r="AR2270" s="16">
        <v>10</v>
      </c>
      <c r="AS2270" s="16">
        <v>10</v>
      </c>
      <c r="AT2270" s="17"/>
      <c r="AU2270" s="17"/>
      <c r="AV2270" s="17">
        <v>45900</v>
      </c>
      <c r="AW2270" s="17"/>
      <c r="AX2270" s="17"/>
      <c r="AY2270" s="16">
        <v>1</v>
      </c>
      <c r="AZ2270" s="18"/>
      <c r="BA2270" s="17"/>
      <c r="BB2270" s="17"/>
      <c r="BC2270" s="17"/>
    </row>
    <row r="2271" spans="1:55" x14ac:dyDescent="0.35">
      <c r="A2271" s="18" t="str">
        <f t="shared" si="35"/>
        <v>PMETV-43W85BEZ</v>
      </c>
      <c r="B2271" s="15" t="s">
        <v>1639</v>
      </c>
      <c r="C2271" s="15" t="s">
        <v>79</v>
      </c>
      <c r="D2271" s="15" t="s">
        <v>2341</v>
      </c>
      <c r="E2271" s="15" t="s">
        <v>2136</v>
      </c>
      <c r="F2271" s="15" t="s">
        <v>2169</v>
      </c>
      <c r="G2271" s="15" t="s">
        <v>1643</v>
      </c>
      <c r="H2271" s="15" t="s">
        <v>2</v>
      </c>
      <c r="I2271" s="15" t="s">
        <v>1637</v>
      </c>
      <c r="J2271" s="15" t="s">
        <v>1640</v>
      </c>
      <c r="K2271" s="15" t="s">
        <v>1638</v>
      </c>
      <c r="L2271" s="15" t="s">
        <v>1638</v>
      </c>
      <c r="M2271" s="15" t="s">
        <v>2</v>
      </c>
      <c r="N2271" s="15" t="s">
        <v>2</v>
      </c>
      <c r="O2271" s="15" t="s">
        <v>1639</v>
      </c>
      <c r="P2271" s="15" t="s">
        <v>1637</v>
      </c>
      <c r="Q2271" s="15" t="s">
        <v>2</v>
      </c>
      <c r="R2271" s="15" t="s">
        <v>1639</v>
      </c>
      <c r="S2271" s="15" t="s">
        <v>1637</v>
      </c>
      <c r="T2271" s="15" t="s">
        <v>1640</v>
      </c>
      <c r="U2271" s="15" t="s">
        <v>2138</v>
      </c>
      <c r="V2271" s="15" t="s">
        <v>2</v>
      </c>
      <c r="W2271" s="15" t="s">
        <v>1647</v>
      </c>
      <c r="X2271" s="15" t="s">
        <v>2</v>
      </c>
      <c r="Y2271" s="15" t="s">
        <v>2</v>
      </c>
      <c r="Z2271" s="15" t="s">
        <v>2</v>
      </c>
      <c r="AA2271" s="15" t="s">
        <v>1648</v>
      </c>
      <c r="AB2271" s="15" t="s">
        <v>1648</v>
      </c>
      <c r="AC2271" s="15" t="s">
        <v>1648</v>
      </c>
      <c r="AD2271" s="15" t="s">
        <v>1648</v>
      </c>
      <c r="AE2271" s="15" t="s">
        <v>1648</v>
      </c>
      <c r="AF2271" s="15" t="s">
        <v>1648</v>
      </c>
      <c r="AG2271" s="15" t="s">
        <v>1648</v>
      </c>
      <c r="AH2271" s="15" t="s">
        <v>2</v>
      </c>
      <c r="AI2271" s="15" t="s">
        <v>2</v>
      </c>
      <c r="AJ2271" s="15" t="s">
        <v>2402</v>
      </c>
      <c r="AK2271" s="15" t="s">
        <v>2438</v>
      </c>
      <c r="AL2271" s="15" t="s">
        <v>2402</v>
      </c>
      <c r="AM2271" s="15" t="s">
        <v>2438</v>
      </c>
      <c r="AN2271" s="15" t="s">
        <v>2170</v>
      </c>
      <c r="AO2271" s="15" t="s">
        <v>1752</v>
      </c>
      <c r="AP2271" s="15" t="s">
        <v>80</v>
      </c>
      <c r="AQ2271" s="15" t="s">
        <v>1676</v>
      </c>
      <c r="AR2271" s="16">
        <v>10</v>
      </c>
      <c r="AS2271" s="16">
        <v>10</v>
      </c>
      <c r="AT2271" s="17"/>
      <c r="AU2271" s="17"/>
      <c r="AV2271" s="17">
        <v>45900</v>
      </c>
      <c r="AW2271" s="17"/>
      <c r="AX2271" s="17"/>
      <c r="AY2271" s="16">
        <v>1</v>
      </c>
      <c r="AZ2271" s="18"/>
      <c r="BA2271" s="17"/>
      <c r="BB2271" s="17"/>
      <c r="BC2271" s="17"/>
    </row>
    <row r="2272" spans="1:55" x14ac:dyDescent="0.35">
      <c r="A2272" s="18" t="str">
        <f t="shared" si="35"/>
        <v>PMETV-48Z80AEY</v>
      </c>
      <c r="B2272" s="15" t="s">
        <v>1639</v>
      </c>
      <c r="C2272" s="15" t="s">
        <v>79</v>
      </c>
      <c r="D2272" s="15" t="s">
        <v>2342</v>
      </c>
      <c r="E2272" s="15" t="s">
        <v>2151</v>
      </c>
      <c r="F2272" s="15" t="s">
        <v>2176</v>
      </c>
      <c r="G2272" s="15" t="s">
        <v>1643</v>
      </c>
      <c r="H2272" s="15" t="s">
        <v>2</v>
      </c>
      <c r="I2272" s="15" t="s">
        <v>1637</v>
      </c>
      <c r="J2272" s="15" t="s">
        <v>1640</v>
      </c>
      <c r="K2272" s="15" t="s">
        <v>1638</v>
      </c>
      <c r="L2272" s="15" t="s">
        <v>1638</v>
      </c>
      <c r="M2272" s="15" t="s">
        <v>2</v>
      </c>
      <c r="N2272" s="15" t="s">
        <v>2</v>
      </c>
      <c r="O2272" s="15" t="s">
        <v>1639</v>
      </c>
      <c r="P2272" s="15" t="s">
        <v>1637</v>
      </c>
      <c r="Q2272" s="15" t="s">
        <v>2</v>
      </c>
      <c r="R2272" s="15" t="s">
        <v>1639</v>
      </c>
      <c r="S2272" s="15" t="s">
        <v>1637</v>
      </c>
      <c r="T2272" s="15" t="s">
        <v>1640</v>
      </c>
      <c r="U2272" s="15" t="s">
        <v>2138</v>
      </c>
      <c r="V2272" s="15" t="s">
        <v>2</v>
      </c>
      <c r="W2272" s="15" t="s">
        <v>1647</v>
      </c>
      <c r="X2272" s="15" t="s">
        <v>1648</v>
      </c>
      <c r="Y2272" s="15" t="s">
        <v>2156</v>
      </c>
      <c r="Z2272" s="15" t="s">
        <v>2140</v>
      </c>
      <c r="AA2272" s="15" t="s">
        <v>1648</v>
      </c>
      <c r="AB2272" s="15" t="s">
        <v>1648</v>
      </c>
      <c r="AC2272" s="15" t="s">
        <v>1648</v>
      </c>
      <c r="AD2272" s="15" t="s">
        <v>1648</v>
      </c>
      <c r="AE2272" s="15" t="s">
        <v>1648</v>
      </c>
      <c r="AF2272" s="15" t="s">
        <v>1648</v>
      </c>
      <c r="AG2272" s="15" t="s">
        <v>1648</v>
      </c>
      <c r="AH2272" s="15" t="s">
        <v>2</v>
      </c>
      <c r="AI2272" s="15" t="s">
        <v>2</v>
      </c>
      <c r="AJ2272" s="15" t="s">
        <v>2436</v>
      </c>
      <c r="AK2272" s="15" t="s">
        <v>2439</v>
      </c>
      <c r="AL2272" s="15" t="s">
        <v>2394</v>
      </c>
      <c r="AM2272" s="15" t="s">
        <v>2412</v>
      </c>
      <c r="AN2272" s="15" t="s">
        <v>2153</v>
      </c>
      <c r="AO2272" s="15" t="s">
        <v>2154</v>
      </c>
      <c r="AP2272" s="15" t="s">
        <v>80</v>
      </c>
      <c r="AQ2272" s="15" t="s">
        <v>1666</v>
      </c>
      <c r="AR2272" s="16">
        <v>10</v>
      </c>
      <c r="AS2272" s="16">
        <v>10</v>
      </c>
      <c r="AT2272" s="17"/>
      <c r="AU2272" s="17"/>
      <c r="AV2272" s="17">
        <v>45900</v>
      </c>
      <c r="AW2272" s="17"/>
      <c r="AX2272" s="17"/>
      <c r="AY2272" s="16">
        <v>1</v>
      </c>
      <c r="AZ2272" s="18"/>
      <c r="BA2272" s="17"/>
      <c r="BB2272" s="17"/>
      <c r="BC2272" s="17"/>
    </row>
    <row r="2273" spans="1:55" x14ac:dyDescent="0.35">
      <c r="A2273" s="18" t="str">
        <f t="shared" si="35"/>
        <v>PMETV-50W85BEZ</v>
      </c>
      <c r="B2273" s="15" t="s">
        <v>1639</v>
      </c>
      <c r="C2273" s="15" t="s">
        <v>79</v>
      </c>
      <c r="D2273" s="15" t="s">
        <v>2343</v>
      </c>
      <c r="E2273" s="15" t="s">
        <v>2136</v>
      </c>
      <c r="F2273" s="15" t="s">
        <v>2177</v>
      </c>
      <c r="G2273" s="15" t="s">
        <v>1643</v>
      </c>
      <c r="H2273" s="15" t="s">
        <v>2</v>
      </c>
      <c r="I2273" s="15" t="s">
        <v>1637</v>
      </c>
      <c r="J2273" s="15" t="s">
        <v>1640</v>
      </c>
      <c r="K2273" s="15" t="s">
        <v>1638</v>
      </c>
      <c r="L2273" s="15" t="s">
        <v>1638</v>
      </c>
      <c r="M2273" s="15" t="s">
        <v>2</v>
      </c>
      <c r="N2273" s="15" t="s">
        <v>2</v>
      </c>
      <c r="O2273" s="15" t="s">
        <v>1639</v>
      </c>
      <c r="P2273" s="15" t="s">
        <v>1637</v>
      </c>
      <c r="Q2273" s="15" t="s">
        <v>2</v>
      </c>
      <c r="R2273" s="15" t="s">
        <v>1639</v>
      </c>
      <c r="S2273" s="15" t="s">
        <v>1637</v>
      </c>
      <c r="T2273" s="15" t="s">
        <v>1640</v>
      </c>
      <c r="U2273" s="15" t="s">
        <v>2138</v>
      </c>
      <c r="V2273" s="15" t="s">
        <v>2</v>
      </c>
      <c r="W2273" s="15" t="s">
        <v>1647</v>
      </c>
      <c r="X2273" s="15" t="s">
        <v>2</v>
      </c>
      <c r="Y2273" s="15" t="s">
        <v>2</v>
      </c>
      <c r="Z2273" s="15" t="s">
        <v>2</v>
      </c>
      <c r="AA2273" s="15" t="s">
        <v>1648</v>
      </c>
      <c r="AB2273" s="15" t="s">
        <v>1648</v>
      </c>
      <c r="AC2273" s="15" t="s">
        <v>1648</v>
      </c>
      <c r="AD2273" s="15" t="s">
        <v>1648</v>
      </c>
      <c r="AE2273" s="15" t="s">
        <v>1648</v>
      </c>
      <c r="AF2273" s="15" t="s">
        <v>1648</v>
      </c>
      <c r="AG2273" s="15" t="s">
        <v>1648</v>
      </c>
      <c r="AH2273" s="15" t="s">
        <v>2</v>
      </c>
      <c r="AI2273" s="15" t="s">
        <v>2</v>
      </c>
      <c r="AJ2273" s="15" t="s">
        <v>2402</v>
      </c>
      <c r="AK2273" s="15" t="s">
        <v>2438</v>
      </c>
      <c r="AL2273" s="15" t="s">
        <v>2402</v>
      </c>
      <c r="AM2273" s="15" t="s">
        <v>2438</v>
      </c>
      <c r="AN2273" s="15" t="s">
        <v>2170</v>
      </c>
      <c r="AO2273" s="15" t="s">
        <v>1752</v>
      </c>
      <c r="AP2273" s="15" t="s">
        <v>80</v>
      </c>
      <c r="AQ2273" s="15" t="s">
        <v>1676</v>
      </c>
      <c r="AR2273" s="16">
        <v>10</v>
      </c>
      <c r="AS2273" s="16">
        <v>10</v>
      </c>
      <c r="AT2273" s="17"/>
      <c r="AU2273" s="17"/>
      <c r="AV2273" s="17">
        <v>45900</v>
      </c>
      <c r="AW2273" s="17"/>
      <c r="AX2273" s="17"/>
      <c r="AY2273" s="16">
        <v>1</v>
      </c>
      <c r="AZ2273" s="18"/>
      <c r="BA2273" s="17"/>
      <c r="BB2273" s="17"/>
      <c r="BC2273" s="17"/>
    </row>
    <row r="2274" spans="1:55" x14ac:dyDescent="0.35">
      <c r="A2274" s="18" t="str">
        <f t="shared" si="35"/>
        <v>PMETV-55W83AE9</v>
      </c>
      <c r="B2274" s="15" t="s">
        <v>1639</v>
      </c>
      <c r="C2274" s="15" t="s">
        <v>79</v>
      </c>
      <c r="D2274" s="15" t="s">
        <v>2344</v>
      </c>
      <c r="E2274" s="15" t="s">
        <v>2136</v>
      </c>
      <c r="F2274" s="15" t="s">
        <v>2180</v>
      </c>
      <c r="G2274" s="15" t="s">
        <v>1643</v>
      </c>
      <c r="H2274" s="15" t="s">
        <v>2</v>
      </c>
      <c r="I2274" s="15" t="s">
        <v>1637</v>
      </c>
      <c r="J2274" s="15" t="s">
        <v>1640</v>
      </c>
      <c r="K2274" s="15" t="s">
        <v>1638</v>
      </c>
      <c r="L2274" s="15" t="s">
        <v>1638</v>
      </c>
      <c r="M2274" s="15" t="s">
        <v>2</v>
      </c>
      <c r="N2274" s="15" t="s">
        <v>2</v>
      </c>
      <c r="O2274" s="15" t="s">
        <v>1639</v>
      </c>
      <c r="P2274" s="15" t="s">
        <v>1637</v>
      </c>
      <c r="Q2274" s="15" t="s">
        <v>2</v>
      </c>
      <c r="R2274" s="15" t="s">
        <v>1639</v>
      </c>
      <c r="S2274" s="15" t="s">
        <v>1637</v>
      </c>
      <c r="T2274" s="15" t="s">
        <v>1640</v>
      </c>
      <c r="U2274" s="15" t="s">
        <v>2138</v>
      </c>
      <c r="V2274" s="15" t="s">
        <v>2</v>
      </c>
      <c r="W2274" s="15" t="s">
        <v>1647</v>
      </c>
      <c r="X2274" s="15" t="s">
        <v>1648</v>
      </c>
      <c r="Y2274" s="15" t="s">
        <v>2139</v>
      </c>
      <c r="Z2274" s="15" t="s">
        <v>2140</v>
      </c>
      <c r="AA2274" s="15" t="s">
        <v>1648</v>
      </c>
      <c r="AB2274" s="15" t="s">
        <v>1648</v>
      </c>
      <c r="AC2274" s="15" t="s">
        <v>1648</v>
      </c>
      <c r="AD2274" s="15" t="s">
        <v>1648</v>
      </c>
      <c r="AE2274" s="15" t="s">
        <v>1648</v>
      </c>
      <c r="AF2274" s="15" t="s">
        <v>1648</v>
      </c>
      <c r="AG2274" s="15" t="s">
        <v>1648</v>
      </c>
      <c r="AH2274" s="15" t="s">
        <v>2</v>
      </c>
      <c r="AI2274" s="15" t="s">
        <v>2</v>
      </c>
      <c r="AJ2274" s="15" t="s">
        <v>2436</v>
      </c>
      <c r="AK2274" s="15" t="s">
        <v>2437</v>
      </c>
      <c r="AL2274" s="15" t="s">
        <v>2394</v>
      </c>
      <c r="AM2274" s="15" t="s">
        <v>2409</v>
      </c>
      <c r="AN2274" s="15" t="s">
        <v>2170</v>
      </c>
      <c r="AO2274" s="15" t="s">
        <v>1752</v>
      </c>
      <c r="AP2274" s="15" t="s">
        <v>80</v>
      </c>
      <c r="AQ2274" s="15" t="s">
        <v>1657</v>
      </c>
      <c r="AR2274" s="16">
        <v>10</v>
      </c>
      <c r="AS2274" s="16">
        <v>10</v>
      </c>
      <c r="AT2274" s="17"/>
      <c r="AU2274" s="17"/>
      <c r="AV2274" s="17">
        <v>45900</v>
      </c>
      <c r="AW2274" s="17"/>
      <c r="AX2274" s="17"/>
      <c r="AY2274" s="16">
        <v>1</v>
      </c>
      <c r="AZ2274" s="18"/>
      <c r="BA2274" s="17"/>
      <c r="BB2274" s="17"/>
      <c r="BC2274" s="17"/>
    </row>
    <row r="2275" spans="1:55" x14ac:dyDescent="0.35">
      <c r="A2275" s="18" t="str">
        <f t="shared" si="35"/>
        <v>PMETV-55W85BEZ</v>
      </c>
      <c r="B2275" s="15" t="s">
        <v>1639</v>
      </c>
      <c r="C2275" s="15" t="s">
        <v>79</v>
      </c>
      <c r="D2275" s="15" t="s">
        <v>2345</v>
      </c>
      <c r="E2275" s="15" t="s">
        <v>2136</v>
      </c>
      <c r="F2275" s="15" t="s">
        <v>2180</v>
      </c>
      <c r="G2275" s="15" t="s">
        <v>1643</v>
      </c>
      <c r="H2275" s="15" t="s">
        <v>2</v>
      </c>
      <c r="I2275" s="15" t="s">
        <v>1637</v>
      </c>
      <c r="J2275" s="15" t="s">
        <v>1640</v>
      </c>
      <c r="K2275" s="15" t="s">
        <v>1638</v>
      </c>
      <c r="L2275" s="15" t="s">
        <v>1638</v>
      </c>
      <c r="M2275" s="15" t="s">
        <v>2</v>
      </c>
      <c r="N2275" s="15" t="s">
        <v>2</v>
      </c>
      <c r="O2275" s="15" t="s">
        <v>1639</v>
      </c>
      <c r="P2275" s="15" t="s">
        <v>1637</v>
      </c>
      <c r="Q2275" s="15" t="s">
        <v>2</v>
      </c>
      <c r="R2275" s="15" t="s">
        <v>1639</v>
      </c>
      <c r="S2275" s="15" t="s">
        <v>1637</v>
      </c>
      <c r="T2275" s="15" t="s">
        <v>1640</v>
      </c>
      <c r="U2275" s="15" t="s">
        <v>2138</v>
      </c>
      <c r="V2275" s="15" t="s">
        <v>2</v>
      </c>
      <c r="W2275" s="15" t="s">
        <v>1647</v>
      </c>
      <c r="X2275" s="15" t="s">
        <v>2</v>
      </c>
      <c r="Y2275" s="15" t="s">
        <v>2</v>
      </c>
      <c r="Z2275" s="15" t="s">
        <v>2</v>
      </c>
      <c r="AA2275" s="15" t="s">
        <v>1648</v>
      </c>
      <c r="AB2275" s="15" t="s">
        <v>1648</v>
      </c>
      <c r="AC2275" s="15" t="s">
        <v>1648</v>
      </c>
      <c r="AD2275" s="15" t="s">
        <v>1648</v>
      </c>
      <c r="AE2275" s="15" t="s">
        <v>1648</v>
      </c>
      <c r="AF2275" s="15" t="s">
        <v>1648</v>
      </c>
      <c r="AG2275" s="15" t="s">
        <v>1648</v>
      </c>
      <c r="AH2275" s="15" t="s">
        <v>2</v>
      </c>
      <c r="AI2275" s="15" t="s">
        <v>2</v>
      </c>
      <c r="AJ2275" s="15" t="s">
        <v>2402</v>
      </c>
      <c r="AK2275" s="15" t="s">
        <v>2438</v>
      </c>
      <c r="AL2275" s="15" t="s">
        <v>2402</v>
      </c>
      <c r="AM2275" s="15" t="s">
        <v>2438</v>
      </c>
      <c r="AN2275" s="15" t="s">
        <v>2170</v>
      </c>
      <c r="AO2275" s="15" t="s">
        <v>1752</v>
      </c>
      <c r="AP2275" s="15" t="s">
        <v>80</v>
      </c>
      <c r="AQ2275" s="15" t="s">
        <v>1676</v>
      </c>
      <c r="AR2275" s="16">
        <v>10</v>
      </c>
      <c r="AS2275" s="16">
        <v>10</v>
      </c>
      <c r="AT2275" s="17"/>
      <c r="AU2275" s="17"/>
      <c r="AV2275" s="17">
        <v>45900</v>
      </c>
      <c r="AW2275" s="17"/>
      <c r="AX2275" s="17"/>
      <c r="AY2275" s="16">
        <v>1</v>
      </c>
      <c r="AZ2275" s="18"/>
      <c r="BA2275" s="17"/>
      <c r="BB2275" s="17"/>
      <c r="BC2275" s="17"/>
    </row>
    <row r="2276" spans="1:55" x14ac:dyDescent="0.35">
      <c r="A2276" s="18" t="str">
        <f t="shared" si="35"/>
        <v>PMETV-65W85BEZ</v>
      </c>
      <c r="B2276" s="15" t="s">
        <v>1639</v>
      </c>
      <c r="C2276" s="15" t="s">
        <v>79</v>
      </c>
      <c r="D2276" s="15" t="s">
        <v>2346</v>
      </c>
      <c r="E2276" s="15" t="s">
        <v>2136</v>
      </c>
      <c r="F2276" s="15" t="s">
        <v>2185</v>
      </c>
      <c r="G2276" s="15" t="s">
        <v>1643</v>
      </c>
      <c r="H2276" s="15" t="s">
        <v>2</v>
      </c>
      <c r="I2276" s="15" t="s">
        <v>1637</v>
      </c>
      <c r="J2276" s="15" t="s">
        <v>1640</v>
      </c>
      <c r="K2276" s="15" t="s">
        <v>1638</v>
      </c>
      <c r="L2276" s="15" t="s">
        <v>1638</v>
      </c>
      <c r="M2276" s="15" t="s">
        <v>2</v>
      </c>
      <c r="N2276" s="15" t="s">
        <v>2</v>
      </c>
      <c r="O2276" s="15" t="s">
        <v>1639</v>
      </c>
      <c r="P2276" s="15" t="s">
        <v>1637</v>
      </c>
      <c r="Q2276" s="15" t="s">
        <v>2</v>
      </c>
      <c r="R2276" s="15" t="s">
        <v>1639</v>
      </c>
      <c r="S2276" s="15" t="s">
        <v>1637</v>
      </c>
      <c r="T2276" s="15" t="s">
        <v>1640</v>
      </c>
      <c r="U2276" s="15" t="s">
        <v>2138</v>
      </c>
      <c r="V2276" s="15" t="s">
        <v>2</v>
      </c>
      <c r="W2276" s="15" t="s">
        <v>1647</v>
      </c>
      <c r="X2276" s="15" t="s">
        <v>2</v>
      </c>
      <c r="Y2276" s="15" t="s">
        <v>2</v>
      </c>
      <c r="Z2276" s="15" t="s">
        <v>2</v>
      </c>
      <c r="AA2276" s="15" t="s">
        <v>1648</v>
      </c>
      <c r="AB2276" s="15" t="s">
        <v>1648</v>
      </c>
      <c r="AC2276" s="15" t="s">
        <v>1648</v>
      </c>
      <c r="AD2276" s="15" t="s">
        <v>1648</v>
      </c>
      <c r="AE2276" s="15" t="s">
        <v>1648</v>
      </c>
      <c r="AF2276" s="15" t="s">
        <v>1648</v>
      </c>
      <c r="AG2276" s="15" t="s">
        <v>1648</v>
      </c>
      <c r="AH2276" s="15" t="s">
        <v>2</v>
      </c>
      <c r="AI2276" s="15" t="s">
        <v>2</v>
      </c>
      <c r="AJ2276" s="15" t="s">
        <v>2402</v>
      </c>
      <c r="AK2276" s="15" t="s">
        <v>2438</v>
      </c>
      <c r="AL2276" s="15" t="s">
        <v>2402</v>
      </c>
      <c r="AM2276" s="15" t="s">
        <v>2438</v>
      </c>
      <c r="AN2276" s="15" t="s">
        <v>2170</v>
      </c>
      <c r="AO2276" s="15" t="s">
        <v>1752</v>
      </c>
      <c r="AP2276" s="15" t="s">
        <v>80</v>
      </c>
      <c r="AQ2276" s="15" t="s">
        <v>1676</v>
      </c>
      <c r="AR2276" s="16">
        <v>10</v>
      </c>
      <c r="AS2276" s="16">
        <v>10</v>
      </c>
      <c r="AT2276" s="17"/>
      <c r="AU2276" s="17"/>
      <c r="AV2276" s="17">
        <v>45900</v>
      </c>
      <c r="AW2276" s="17"/>
      <c r="AX2276" s="17"/>
      <c r="AY2276" s="16">
        <v>1</v>
      </c>
      <c r="AZ2276" s="18"/>
      <c r="BA2276" s="17"/>
      <c r="BB2276" s="17"/>
      <c r="BC2276" s="17"/>
    </row>
    <row r="2277" spans="1:55" x14ac:dyDescent="0.35">
      <c r="A2277" s="18" t="str">
        <f t="shared" si="35"/>
        <v>PMETV-65Z80AEZ</v>
      </c>
      <c r="B2277" s="15" t="s">
        <v>1639</v>
      </c>
      <c r="C2277" s="15" t="s">
        <v>79</v>
      </c>
      <c r="D2277" s="15" t="s">
        <v>2347</v>
      </c>
      <c r="E2277" s="15" t="s">
        <v>2151</v>
      </c>
      <c r="F2277" s="15" t="s">
        <v>2158</v>
      </c>
      <c r="G2277" s="15" t="s">
        <v>1643</v>
      </c>
      <c r="H2277" s="15" t="s">
        <v>2</v>
      </c>
      <c r="I2277" s="15" t="s">
        <v>1637</v>
      </c>
      <c r="J2277" s="15" t="s">
        <v>1640</v>
      </c>
      <c r="K2277" s="15" t="s">
        <v>1638</v>
      </c>
      <c r="L2277" s="15" t="s">
        <v>1638</v>
      </c>
      <c r="M2277" s="15" t="s">
        <v>2</v>
      </c>
      <c r="N2277" s="15" t="s">
        <v>2</v>
      </c>
      <c r="O2277" s="15" t="s">
        <v>1639</v>
      </c>
      <c r="P2277" s="15" t="s">
        <v>1637</v>
      </c>
      <c r="Q2277" s="15" t="s">
        <v>2</v>
      </c>
      <c r="R2277" s="15" t="s">
        <v>1639</v>
      </c>
      <c r="S2277" s="15" t="s">
        <v>1637</v>
      </c>
      <c r="T2277" s="15" t="s">
        <v>1640</v>
      </c>
      <c r="U2277" s="15" t="s">
        <v>2138</v>
      </c>
      <c r="V2277" s="15" t="s">
        <v>2</v>
      </c>
      <c r="W2277" s="15" t="s">
        <v>1647</v>
      </c>
      <c r="X2277" s="15" t="s">
        <v>1648</v>
      </c>
      <c r="Y2277" s="15" t="s">
        <v>2156</v>
      </c>
      <c r="Z2277" s="15" t="s">
        <v>2140</v>
      </c>
      <c r="AA2277" s="15" t="s">
        <v>1648</v>
      </c>
      <c r="AB2277" s="15" t="s">
        <v>1648</v>
      </c>
      <c r="AC2277" s="15" t="s">
        <v>1648</v>
      </c>
      <c r="AD2277" s="15" t="s">
        <v>1648</v>
      </c>
      <c r="AE2277" s="15" t="s">
        <v>1648</v>
      </c>
      <c r="AF2277" s="15" t="s">
        <v>1648</v>
      </c>
      <c r="AG2277" s="15" t="s">
        <v>1648</v>
      </c>
      <c r="AH2277" s="15" t="s">
        <v>2</v>
      </c>
      <c r="AI2277" s="15" t="s">
        <v>2</v>
      </c>
      <c r="AJ2277" s="15" t="s">
        <v>2436</v>
      </c>
      <c r="AK2277" s="15" t="s">
        <v>2439</v>
      </c>
      <c r="AL2277" s="15" t="s">
        <v>2394</v>
      </c>
      <c r="AM2277" s="15" t="s">
        <v>2409</v>
      </c>
      <c r="AN2277" s="15" t="s">
        <v>2153</v>
      </c>
      <c r="AO2277" s="15" t="s">
        <v>2154</v>
      </c>
      <c r="AP2277" s="15" t="s">
        <v>80</v>
      </c>
      <c r="AQ2277" s="15" t="s">
        <v>1657</v>
      </c>
      <c r="AR2277" s="16">
        <v>10</v>
      </c>
      <c r="AS2277" s="16">
        <v>10</v>
      </c>
      <c r="AT2277" s="17"/>
      <c r="AU2277" s="17"/>
      <c r="AV2277" s="17">
        <v>45900</v>
      </c>
      <c r="AW2277" s="17"/>
      <c r="AX2277" s="17"/>
      <c r="AY2277" s="16">
        <v>1</v>
      </c>
      <c r="AZ2277" s="18"/>
      <c r="BA2277" s="17"/>
      <c r="BB2277" s="17"/>
      <c r="BC2277" s="17"/>
    </row>
    <row r="2278" spans="1:55" x14ac:dyDescent="0.35">
      <c r="A2278" s="18" t="str">
        <f t="shared" si="35"/>
        <v>PMEWES9179Y1361</v>
      </c>
      <c r="B2278" s="15" t="s">
        <v>1639</v>
      </c>
      <c r="C2278" s="15" t="s">
        <v>79</v>
      </c>
      <c r="D2278" s="15" t="s">
        <v>2393</v>
      </c>
      <c r="E2278" s="15" t="s">
        <v>2244</v>
      </c>
      <c r="F2278" s="15" t="s">
        <v>1863</v>
      </c>
      <c r="G2278" s="15" t="s">
        <v>1643</v>
      </c>
      <c r="H2278" s="15" t="s">
        <v>2</v>
      </c>
      <c r="I2278" s="15" t="s">
        <v>1637</v>
      </c>
      <c r="J2278" s="15" t="s">
        <v>2</v>
      </c>
      <c r="K2278" s="15" t="s">
        <v>1861</v>
      </c>
      <c r="L2278" s="15" t="s">
        <v>1645</v>
      </c>
      <c r="M2278" s="15" t="s">
        <v>2</v>
      </c>
      <c r="N2278" s="15" t="s">
        <v>2</v>
      </c>
      <c r="O2278" s="15" t="s">
        <v>1639</v>
      </c>
      <c r="P2278" s="15" t="s">
        <v>1637</v>
      </c>
      <c r="Q2278" s="15" t="s">
        <v>2</v>
      </c>
      <c r="R2278" s="15" t="s">
        <v>1639</v>
      </c>
      <c r="S2278" s="15" t="s">
        <v>1637</v>
      </c>
      <c r="T2278" s="15" t="s">
        <v>2</v>
      </c>
      <c r="U2278" s="15" t="s">
        <v>1822</v>
      </c>
      <c r="V2278" s="15" t="s">
        <v>1822</v>
      </c>
      <c r="W2278" s="15" t="s">
        <v>1647</v>
      </c>
      <c r="X2278" s="15" t="s">
        <v>2</v>
      </c>
      <c r="Y2278" s="15" t="s">
        <v>2</v>
      </c>
      <c r="Z2278" s="15" t="s">
        <v>2</v>
      </c>
      <c r="AA2278" s="15" t="s">
        <v>1648</v>
      </c>
      <c r="AB2278" s="15" t="s">
        <v>1648</v>
      </c>
      <c r="AC2278" s="15" t="s">
        <v>1648</v>
      </c>
      <c r="AD2278" s="15" t="s">
        <v>1648</v>
      </c>
      <c r="AE2278" s="15" t="s">
        <v>1648</v>
      </c>
      <c r="AF2278" s="15" t="s">
        <v>1648</v>
      </c>
      <c r="AG2278" s="15" t="s">
        <v>1648</v>
      </c>
      <c r="AH2278" s="15" t="s">
        <v>2</v>
      </c>
      <c r="AI2278" s="15" t="s">
        <v>2</v>
      </c>
      <c r="AJ2278" s="15" t="s">
        <v>2394</v>
      </c>
      <c r="AK2278" s="15" t="s">
        <v>2408</v>
      </c>
      <c r="AL2278" s="15" t="s">
        <v>2394</v>
      </c>
      <c r="AM2278" s="15" t="s">
        <v>2409</v>
      </c>
      <c r="AN2278" s="15" t="s">
        <v>1812</v>
      </c>
      <c r="AO2278" s="15" t="s">
        <v>1780</v>
      </c>
      <c r="AP2278" s="15" t="s">
        <v>57</v>
      </c>
      <c r="AQ2278" s="15" t="s">
        <v>1657</v>
      </c>
      <c r="AR2278" s="16">
        <v>10</v>
      </c>
      <c r="AS2278" s="16">
        <v>10</v>
      </c>
      <c r="AT2278" s="17"/>
      <c r="AU2278" s="17"/>
      <c r="AV2278" s="17">
        <v>45900</v>
      </c>
      <c r="AW2278" s="17"/>
      <c r="AX2278" s="17"/>
      <c r="AY2278" s="16">
        <v>20</v>
      </c>
      <c r="AZ2278" s="18"/>
      <c r="BA2278" s="17"/>
      <c r="BB2278" s="17"/>
      <c r="BC2278" s="17"/>
    </row>
    <row r="2279" spans="1:55" x14ac:dyDescent="0.35">
      <c r="A2279" s="18" t="str">
        <f t="shared" si="35"/>
        <v>PUADC-S9E-K</v>
      </c>
      <c r="B2279" s="15" t="s">
        <v>1639</v>
      </c>
      <c r="C2279" s="15" t="s">
        <v>1357</v>
      </c>
      <c r="D2279" s="15" t="s">
        <v>2349</v>
      </c>
      <c r="E2279" s="15" t="s">
        <v>1658</v>
      </c>
      <c r="F2279" s="15" t="s">
        <v>1674</v>
      </c>
      <c r="G2279" s="15" t="s">
        <v>1643</v>
      </c>
      <c r="H2279" s="15" t="s">
        <v>2</v>
      </c>
      <c r="I2279" s="15" t="s">
        <v>1637</v>
      </c>
      <c r="J2279" s="15" t="s">
        <v>2</v>
      </c>
      <c r="K2279" s="15" t="s">
        <v>1660</v>
      </c>
      <c r="L2279" s="15" t="s">
        <v>1645</v>
      </c>
      <c r="M2279" s="15" t="s">
        <v>2</v>
      </c>
      <c r="N2279" s="15" t="s">
        <v>2</v>
      </c>
      <c r="O2279" s="15" t="s">
        <v>1639</v>
      </c>
      <c r="P2279" s="15" t="s">
        <v>1637</v>
      </c>
      <c r="Q2279" s="15" t="s">
        <v>2</v>
      </c>
      <c r="R2279" s="15" t="s">
        <v>1639</v>
      </c>
      <c r="S2279" s="15" t="s">
        <v>1637</v>
      </c>
      <c r="T2279" s="15" t="s">
        <v>2</v>
      </c>
      <c r="U2279" s="15" t="s">
        <v>1646</v>
      </c>
      <c r="V2279" s="15" t="s">
        <v>1646</v>
      </c>
      <c r="W2279" s="15" t="s">
        <v>1647</v>
      </c>
      <c r="X2279" s="15" t="s">
        <v>2</v>
      </c>
      <c r="Y2279" s="15" t="s">
        <v>2</v>
      </c>
      <c r="Z2279" s="15" t="s">
        <v>2</v>
      </c>
      <c r="AA2279" s="15" t="s">
        <v>1648</v>
      </c>
      <c r="AB2279" s="15" t="s">
        <v>1648</v>
      </c>
      <c r="AC2279" s="15" t="s">
        <v>1648</v>
      </c>
      <c r="AD2279" s="15" t="s">
        <v>1648</v>
      </c>
      <c r="AE2279" s="15" t="s">
        <v>1648</v>
      </c>
      <c r="AF2279" s="15" t="s">
        <v>1648</v>
      </c>
      <c r="AG2279" s="15" t="s">
        <v>1648</v>
      </c>
      <c r="AH2279" s="15" t="s">
        <v>2</v>
      </c>
      <c r="AI2279" s="15" t="s">
        <v>2</v>
      </c>
      <c r="AJ2279" s="15" t="s">
        <v>2402</v>
      </c>
      <c r="AK2279" s="15" t="s">
        <v>2440</v>
      </c>
      <c r="AL2279" s="15" t="s">
        <v>2402</v>
      </c>
      <c r="AM2279" s="15" t="s">
        <v>2440</v>
      </c>
      <c r="AN2279" s="15" t="s">
        <v>1665</v>
      </c>
      <c r="AO2279" s="15" t="s">
        <v>1662</v>
      </c>
      <c r="AP2279" s="15" t="s">
        <v>475</v>
      </c>
      <c r="AQ2279" s="15" t="s">
        <v>2251</v>
      </c>
      <c r="AR2279" s="16">
        <v>10</v>
      </c>
      <c r="AS2279" s="16">
        <v>10</v>
      </c>
      <c r="AT2279" s="17"/>
      <c r="AU2279" s="17"/>
      <c r="AV2279" s="17">
        <v>45900</v>
      </c>
      <c r="AW2279" s="17"/>
      <c r="AX2279" s="17"/>
      <c r="AY2279" s="16">
        <v>2</v>
      </c>
      <c r="AZ2279" s="18"/>
      <c r="BA2279" s="17"/>
      <c r="BB2279" s="17"/>
      <c r="BC2279" s="17"/>
    </row>
    <row r="2280" spans="1:55" x14ac:dyDescent="0.35">
      <c r="A2280" s="18" t="str">
        <f t="shared" si="35"/>
        <v>PUAEH-CH2-NA7M- PACK</v>
      </c>
      <c r="B2280" s="15" t="s">
        <v>1639</v>
      </c>
      <c r="C2280" s="15" t="s">
        <v>1357</v>
      </c>
      <c r="D2280" s="15" t="s">
        <v>2365</v>
      </c>
      <c r="E2280" s="15" t="s">
        <v>2418</v>
      </c>
      <c r="F2280" s="15" t="s">
        <v>2419</v>
      </c>
      <c r="G2280" s="15" t="s">
        <v>1643</v>
      </c>
      <c r="H2280" s="15" t="s">
        <v>2</v>
      </c>
      <c r="I2280" s="15" t="s">
        <v>1637</v>
      </c>
      <c r="J2280" s="15" t="s">
        <v>2</v>
      </c>
      <c r="K2280" s="15" t="s">
        <v>1638</v>
      </c>
      <c r="L2280" s="15" t="s">
        <v>1638</v>
      </c>
      <c r="M2280" s="15" t="s">
        <v>2</v>
      </c>
      <c r="N2280" s="15" t="s">
        <v>2</v>
      </c>
      <c r="O2280" s="15" t="s">
        <v>1639</v>
      </c>
      <c r="P2280" s="15" t="s">
        <v>1637</v>
      </c>
      <c r="Q2280" s="15" t="s">
        <v>2</v>
      </c>
      <c r="R2280" s="15" t="s">
        <v>1639</v>
      </c>
      <c r="S2280" s="15" t="s">
        <v>1637</v>
      </c>
      <c r="T2280" s="15" t="s">
        <v>1640</v>
      </c>
      <c r="U2280" s="15" t="s">
        <v>2</v>
      </c>
      <c r="V2280" s="15" t="s">
        <v>2</v>
      </c>
      <c r="W2280" s="15" t="s">
        <v>1647</v>
      </c>
      <c r="X2280" s="15" t="s">
        <v>2</v>
      </c>
      <c r="Y2280" s="15" t="s">
        <v>2</v>
      </c>
      <c r="Z2280" s="15" t="s">
        <v>2</v>
      </c>
      <c r="AA2280" s="15" t="s">
        <v>1648</v>
      </c>
      <c r="AB2280" s="15" t="s">
        <v>1648</v>
      </c>
      <c r="AC2280" s="15" t="s">
        <v>1648</v>
      </c>
      <c r="AD2280" s="15" t="s">
        <v>1648</v>
      </c>
      <c r="AE2280" s="15" t="s">
        <v>1648</v>
      </c>
      <c r="AF2280" s="15" t="s">
        <v>1648</v>
      </c>
      <c r="AG2280" s="15" t="s">
        <v>1648</v>
      </c>
      <c r="AH2280" s="15" t="s">
        <v>2</v>
      </c>
      <c r="AI2280" s="15" t="s">
        <v>2</v>
      </c>
      <c r="AJ2280" s="15" t="s">
        <v>2402</v>
      </c>
      <c r="AK2280" s="15" t="s">
        <v>2420</v>
      </c>
      <c r="AL2280" s="15" t="s">
        <v>2402</v>
      </c>
      <c r="AM2280" s="15" t="s">
        <v>2420</v>
      </c>
      <c r="AN2280" s="15" t="s">
        <v>2421</v>
      </c>
      <c r="AO2280" s="15" t="s">
        <v>2422</v>
      </c>
      <c r="AP2280" s="15" t="s">
        <v>57</v>
      </c>
      <c r="AQ2280" s="15" t="s">
        <v>2423</v>
      </c>
      <c r="AR2280" s="16">
        <v>10</v>
      </c>
      <c r="AS2280" s="16">
        <v>10</v>
      </c>
      <c r="AT2280" s="17"/>
      <c r="AU2280" s="17"/>
      <c r="AV2280" s="17">
        <v>45900</v>
      </c>
      <c r="AW2280" s="17"/>
      <c r="AX2280" s="17"/>
      <c r="AY2280" s="16">
        <v>10</v>
      </c>
      <c r="AZ2280" s="18"/>
      <c r="BA2280" s="17"/>
      <c r="BB2280" s="17"/>
      <c r="BC2280" s="17"/>
    </row>
    <row r="2281" spans="1:55" x14ac:dyDescent="0.35">
      <c r="A2281" s="18" t="str">
        <f t="shared" si="35"/>
        <v>PUAEH-CH2-NA9N-PACK</v>
      </c>
      <c r="B2281" s="15" t="s">
        <v>1639</v>
      </c>
      <c r="C2281" s="15" t="s">
        <v>1357</v>
      </c>
      <c r="D2281" s="15" t="s">
        <v>2366</v>
      </c>
      <c r="E2281" s="15" t="s">
        <v>2424</v>
      </c>
      <c r="F2281" s="15" t="s">
        <v>2419</v>
      </c>
      <c r="G2281" s="15" t="s">
        <v>1643</v>
      </c>
      <c r="H2281" s="15" t="s">
        <v>2</v>
      </c>
      <c r="I2281" s="15" t="s">
        <v>1637</v>
      </c>
      <c r="J2281" s="15" t="s">
        <v>2</v>
      </c>
      <c r="K2281" s="15" t="s">
        <v>1638</v>
      </c>
      <c r="L2281" s="15" t="s">
        <v>1638</v>
      </c>
      <c r="M2281" s="15" t="s">
        <v>2</v>
      </c>
      <c r="N2281" s="15" t="s">
        <v>2</v>
      </c>
      <c r="O2281" s="15" t="s">
        <v>1639</v>
      </c>
      <c r="P2281" s="15" t="s">
        <v>1637</v>
      </c>
      <c r="Q2281" s="15" t="s">
        <v>2</v>
      </c>
      <c r="R2281" s="15" t="s">
        <v>1639</v>
      </c>
      <c r="S2281" s="15" t="s">
        <v>1637</v>
      </c>
      <c r="T2281" s="15" t="s">
        <v>1640</v>
      </c>
      <c r="U2281" s="15" t="s">
        <v>2</v>
      </c>
      <c r="V2281" s="15" t="s">
        <v>2</v>
      </c>
      <c r="W2281" s="15" t="s">
        <v>1647</v>
      </c>
      <c r="X2281" s="15" t="s">
        <v>2</v>
      </c>
      <c r="Y2281" s="15" t="s">
        <v>2</v>
      </c>
      <c r="Z2281" s="15" t="s">
        <v>2</v>
      </c>
      <c r="AA2281" s="15" t="s">
        <v>1648</v>
      </c>
      <c r="AB2281" s="15" t="s">
        <v>1648</v>
      </c>
      <c r="AC2281" s="15" t="s">
        <v>1648</v>
      </c>
      <c r="AD2281" s="15" t="s">
        <v>1648</v>
      </c>
      <c r="AE2281" s="15" t="s">
        <v>1648</v>
      </c>
      <c r="AF2281" s="15" t="s">
        <v>1648</v>
      </c>
      <c r="AG2281" s="15" t="s">
        <v>1648</v>
      </c>
      <c r="AH2281" s="15" t="s">
        <v>2</v>
      </c>
      <c r="AI2281" s="15" t="s">
        <v>2</v>
      </c>
      <c r="AJ2281" s="15" t="s">
        <v>2402</v>
      </c>
      <c r="AK2281" s="15" t="s">
        <v>2420</v>
      </c>
      <c r="AL2281" s="15" t="s">
        <v>2402</v>
      </c>
      <c r="AM2281" s="15" t="s">
        <v>2420</v>
      </c>
      <c r="AN2281" s="15" t="s">
        <v>2421</v>
      </c>
      <c r="AO2281" s="15" t="s">
        <v>2422</v>
      </c>
      <c r="AP2281" s="15" t="s">
        <v>57</v>
      </c>
      <c r="AQ2281" s="15" t="s">
        <v>2423</v>
      </c>
      <c r="AR2281" s="16">
        <v>10</v>
      </c>
      <c r="AS2281" s="16">
        <v>10</v>
      </c>
      <c r="AT2281" s="17"/>
      <c r="AU2281" s="17"/>
      <c r="AV2281" s="17">
        <v>45900</v>
      </c>
      <c r="AW2281" s="17"/>
      <c r="AX2281" s="17"/>
      <c r="AY2281" s="16">
        <v>5</v>
      </c>
      <c r="AZ2281" s="18"/>
      <c r="BA2281" s="17"/>
      <c r="BB2281" s="17"/>
      <c r="BC2281" s="17"/>
    </row>
    <row r="2282" spans="1:55" x14ac:dyDescent="0.35">
      <c r="A2282" s="18" t="str">
        <f t="shared" si="35"/>
        <v>PUAES-ERM3FV503</v>
      </c>
      <c r="B2282" s="15" t="s">
        <v>1639</v>
      </c>
      <c r="C2282" s="15" t="s">
        <v>1357</v>
      </c>
      <c r="D2282" s="15" t="s">
        <v>2369</v>
      </c>
      <c r="E2282" s="15" t="s">
        <v>1852</v>
      </c>
      <c r="F2282" s="15" t="s">
        <v>1853</v>
      </c>
      <c r="G2282" s="15" t="s">
        <v>1643</v>
      </c>
      <c r="H2282" s="15" t="s">
        <v>2</v>
      </c>
      <c r="I2282" s="15" t="s">
        <v>1637</v>
      </c>
      <c r="J2282" s="15" t="s">
        <v>2</v>
      </c>
      <c r="K2282" s="15" t="s">
        <v>1638</v>
      </c>
      <c r="L2282" s="15" t="s">
        <v>1638</v>
      </c>
      <c r="M2282" s="15" t="s">
        <v>2</v>
      </c>
      <c r="N2282" s="15" t="s">
        <v>2</v>
      </c>
      <c r="O2282" s="15" t="s">
        <v>1639</v>
      </c>
      <c r="P2282" s="15" t="s">
        <v>1637</v>
      </c>
      <c r="Q2282" s="15" t="s">
        <v>2</v>
      </c>
      <c r="R2282" s="15" t="s">
        <v>1639</v>
      </c>
      <c r="S2282" s="15" t="s">
        <v>1637</v>
      </c>
      <c r="T2282" s="15" t="s">
        <v>1640</v>
      </c>
      <c r="U2282" s="15" t="s">
        <v>1817</v>
      </c>
      <c r="V2282" s="15" t="s">
        <v>2</v>
      </c>
      <c r="W2282" s="15" t="s">
        <v>1647</v>
      </c>
      <c r="X2282" s="15" t="s">
        <v>2</v>
      </c>
      <c r="Y2282" s="15" t="s">
        <v>2</v>
      </c>
      <c r="Z2282" s="15" t="s">
        <v>2</v>
      </c>
      <c r="AA2282" s="15" t="s">
        <v>1648</v>
      </c>
      <c r="AB2282" s="15" t="s">
        <v>1648</v>
      </c>
      <c r="AC2282" s="15" t="s">
        <v>1648</v>
      </c>
      <c r="AD2282" s="15" t="s">
        <v>1648</v>
      </c>
      <c r="AE2282" s="15" t="s">
        <v>1648</v>
      </c>
      <c r="AF2282" s="15" t="s">
        <v>1648</v>
      </c>
      <c r="AG2282" s="15" t="s">
        <v>1648</v>
      </c>
      <c r="AH2282" s="15" t="s">
        <v>2</v>
      </c>
      <c r="AI2282" s="15" t="s">
        <v>2</v>
      </c>
      <c r="AJ2282" s="15" t="s">
        <v>2402</v>
      </c>
      <c r="AK2282" s="15" t="s">
        <v>2426</v>
      </c>
      <c r="AL2282" s="15" t="s">
        <v>2402</v>
      </c>
      <c r="AM2282" s="15" t="s">
        <v>2426</v>
      </c>
      <c r="AN2282" s="15" t="s">
        <v>1854</v>
      </c>
      <c r="AO2282" s="15" t="s">
        <v>1780</v>
      </c>
      <c r="AP2282" s="15" t="s">
        <v>57</v>
      </c>
      <c r="AQ2282" s="15" t="s">
        <v>2427</v>
      </c>
      <c r="AR2282" s="16">
        <v>10</v>
      </c>
      <c r="AS2282" s="16">
        <v>10</v>
      </c>
      <c r="AT2282" s="17"/>
      <c r="AU2282" s="17"/>
      <c r="AV2282" s="17">
        <v>45900</v>
      </c>
      <c r="AW2282" s="17"/>
      <c r="AX2282" s="17"/>
      <c r="AY2282" s="16">
        <v>10</v>
      </c>
      <c r="AZ2282" s="18"/>
      <c r="BA2282" s="17"/>
      <c r="BB2282" s="17"/>
      <c r="BC2282" s="17"/>
    </row>
    <row r="2283" spans="1:55" x14ac:dyDescent="0.35">
      <c r="A2283" s="18" t="str">
        <f t="shared" si="35"/>
        <v>PUAES-RM3FXK503</v>
      </c>
      <c r="B2283" s="15" t="s">
        <v>1639</v>
      </c>
      <c r="C2283" s="15" t="s">
        <v>1357</v>
      </c>
      <c r="D2283" s="15" t="s">
        <v>2371</v>
      </c>
      <c r="E2283" s="15" t="s">
        <v>1852</v>
      </c>
      <c r="F2283" s="15" t="s">
        <v>1853</v>
      </c>
      <c r="G2283" s="15" t="s">
        <v>1643</v>
      </c>
      <c r="H2283" s="15" t="s">
        <v>2</v>
      </c>
      <c r="I2283" s="15" t="s">
        <v>1637</v>
      </c>
      <c r="J2283" s="15" t="s">
        <v>2</v>
      </c>
      <c r="K2283" s="15" t="s">
        <v>1638</v>
      </c>
      <c r="L2283" s="15" t="s">
        <v>1638</v>
      </c>
      <c r="M2283" s="15" t="s">
        <v>2</v>
      </c>
      <c r="N2283" s="15" t="s">
        <v>2</v>
      </c>
      <c r="O2283" s="15" t="s">
        <v>1639</v>
      </c>
      <c r="P2283" s="15" t="s">
        <v>1637</v>
      </c>
      <c r="Q2283" s="15" t="s">
        <v>2</v>
      </c>
      <c r="R2283" s="15" t="s">
        <v>1639</v>
      </c>
      <c r="S2283" s="15" t="s">
        <v>1637</v>
      </c>
      <c r="T2283" s="15" t="s">
        <v>1640</v>
      </c>
      <c r="U2283" s="15" t="s">
        <v>1817</v>
      </c>
      <c r="V2283" s="15" t="s">
        <v>2</v>
      </c>
      <c r="W2283" s="15" t="s">
        <v>1647</v>
      </c>
      <c r="X2283" s="15" t="s">
        <v>2</v>
      </c>
      <c r="Y2283" s="15" t="s">
        <v>2</v>
      </c>
      <c r="Z2283" s="15" t="s">
        <v>2</v>
      </c>
      <c r="AA2283" s="15" t="s">
        <v>1648</v>
      </c>
      <c r="AB2283" s="15" t="s">
        <v>1648</v>
      </c>
      <c r="AC2283" s="15" t="s">
        <v>1648</v>
      </c>
      <c r="AD2283" s="15" t="s">
        <v>1648</v>
      </c>
      <c r="AE2283" s="15" t="s">
        <v>1648</v>
      </c>
      <c r="AF2283" s="15" t="s">
        <v>1648</v>
      </c>
      <c r="AG2283" s="15" t="s">
        <v>1648</v>
      </c>
      <c r="AH2283" s="15" t="s">
        <v>2</v>
      </c>
      <c r="AI2283" s="15" t="s">
        <v>2</v>
      </c>
      <c r="AJ2283" s="15" t="s">
        <v>2402</v>
      </c>
      <c r="AK2283" s="15" t="s">
        <v>2426</v>
      </c>
      <c r="AL2283" s="15" t="s">
        <v>2402</v>
      </c>
      <c r="AM2283" s="15" t="s">
        <v>2426</v>
      </c>
      <c r="AN2283" s="15" t="s">
        <v>1854</v>
      </c>
      <c r="AO2283" s="15" t="s">
        <v>1780</v>
      </c>
      <c r="AP2283" s="15" t="s">
        <v>57</v>
      </c>
      <c r="AQ2283" s="15" t="s">
        <v>2427</v>
      </c>
      <c r="AR2283" s="16">
        <v>10</v>
      </c>
      <c r="AS2283" s="16">
        <v>10</v>
      </c>
      <c r="AT2283" s="17"/>
      <c r="AU2283" s="17"/>
      <c r="AV2283" s="17">
        <v>45900</v>
      </c>
      <c r="AW2283" s="17"/>
      <c r="AX2283" s="17"/>
      <c r="AY2283" s="16">
        <v>10</v>
      </c>
      <c r="AZ2283" s="18"/>
      <c r="BA2283" s="17"/>
      <c r="BB2283" s="17"/>
      <c r="BC2283" s="17"/>
    </row>
    <row r="2284" spans="1:55" x14ac:dyDescent="0.35">
      <c r="A2284" s="18" t="str">
        <f t="shared" si="35"/>
        <v>PUAEW0955W520</v>
      </c>
      <c r="B2284" s="15" t="s">
        <v>1639</v>
      </c>
      <c r="C2284" s="15" t="s">
        <v>1357</v>
      </c>
      <c r="D2284" s="15" t="s">
        <v>2392</v>
      </c>
      <c r="E2284" s="15" t="s">
        <v>1874</v>
      </c>
      <c r="F2284" s="15" t="s">
        <v>2441</v>
      </c>
      <c r="G2284" s="15" t="s">
        <v>1643</v>
      </c>
      <c r="H2284" s="15" t="s">
        <v>2</v>
      </c>
      <c r="I2284" s="15" t="s">
        <v>1637</v>
      </c>
      <c r="J2284" s="15" t="s">
        <v>2</v>
      </c>
      <c r="K2284" s="15" t="s">
        <v>1660</v>
      </c>
      <c r="L2284" s="15" t="s">
        <v>1645</v>
      </c>
      <c r="M2284" s="15" t="s">
        <v>2</v>
      </c>
      <c r="N2284" s="15" t="s">
        <v>2</v>
      </c>
      <c r="O2284" s="15" t="s">
        <v>1639</v>
      </c>
      <c r="P2284" s="15" t="s">
        <v>1637</v>
      </c>
      <c r="Q2284" s="15" t="s">
        <v>2</v>
      </c>
      <c r="R2284" s="15" t="s">
        <v>1639</v>
      </c>
      <c r="S2284" s="15" t="s">
        <v>1637</v>
      </c>
      <c r="T2284" s="15" t="s">
        <v>2</v>
      </c>
      <c r="U2284" s="15" t="s">
        <v>1817</v>
      </c>
      <c r="V2284" s="15" t="s">
        <v>1817</v>
      </c>
      <c r="W2284" s="15" t="s">
        <v>1647</v>
      </c>
      <c r="X2284" s="15" t="s">
        <v>2</v>
      </c>
      <c r="Y2284" s="15" t="s">
        <v>2</v>
      </c>
      <c r="Z2284" s="15" t="s">
        <v>2</v>
      </c>
      <c r="AA2284" s="15" t="s">
        <v>1648</v>
      </c>
      <c r="AB2284" s="15" t="s">
        <v>1648</v>
      </c>
      <c r="AC2284" s="15" t="s">
        <v>1648</v>
      </c>
      <c r="AD2284" s="15" t="s">
        <v>1648</v>
      </c>
      <c r="AE2284" s="15" t="s">
        <v>1648</v>
      </c>
      <c r="AF2284" s="15" t="s">
        <v>1648</v>
      </c>
      <c r="AG2284" s="15" t="s">
        <v>1648</v>
      </c>
      <c r="AH2284" s="15" t="s">
        <v>2</v>
      </c>
      <c r="AI2284" s="15" t="s">
        <v>2</v>
      </c>
      <c r="AJ2284" s="15" t="s">
        <v>2394</v>
      </c>
      <c r="AK2284" s="15" t="s">
        <v>2442</v>
      </c>
      <c r="AL2284" s="15" t="s">
        <v>2394</v>
      </c>
      <c r="AM2284" s="15" t="s">
        <v>2443</v>
      </c>
      <c r="AN2284" s="15" t="s">
        <v>1866</v>
      </c>
      <c r="AO2284" s="15" t="s">
        <v>1780</v>
      </c>
      <c r="AP2284" s="15" t="s">
        <v>57</v>
      </c>
      <c r="AQ2284" s="15" t="s">
        <v>2252</v>
      </c>
      <c r="AR2284" s="16">
        <v>10</v>
      </c>
      <c r="AS2284" s="16">
        <v>10</v>
      </c>
      <c r="AT2284" s="17"/>
      <c r="AU2284" s="17"/>
      <c r="AV2284" s="17">
        <v>45900</v>
      </c>
      <c r="AW2284" s="17"/>
      <c r="AX2284" s="17"/>
      <c r="AY2284" s="16">
        <v>50</v>
      </c>
      <c r="AZ2284" s="18"/>
      <c r="BA2284" s="17"/>
      <c r="BB2284" s="17"/>
      <c r="BC2284" s="17"/>
    </row>
    <row r="2285" spans="1:55" x14ac:dyDescent="0.35">
      <c r="A2285" s="18" t="str">
        <f t="shared" si="35"/>
        <v>PUAKX-TG2511UAN</v>
      </c>
      <c r="B2285" s="15" t="s">
        <v>1639</v>
      </c>
      <c r="C2285" s="15" t="s">
        <v>1357</v>
      </c>
      <c r="D2285" s="15" t="s">
        <v>2322</v>
      </c>
      <c r="E2285" s="15" t="s">
        <v>1927</v>
      </c>
      <c r="F2285" s="15" t="s">
        <v>1928</v>
      </c>
      <c r="G2285" s="15" t="s">
        <v>1643</v>
      </c>
      <c r="H2285" s="15" t="s">
        <v>2</v>
      </c>
      <c r="I2285" s="15" t="s">
        <v>1637</v>
      </c>
      <c r="J2285" s="15" t="s">
        <v>2</v>
      </c>
      <c r="K2285" s="15" t="s">
        <v>1660</v>
      </c>
      <c r="L2285" s="15" t="s">
        <v>1645</v>
      </c>
      <c r="M2285" s="15" t="s">
        <v>2</v>
      </c>
      <c r="N2285" s="15" t="s">
        <v>2</v>
      </c>
      <c r="O2285" s="15" t="s">
        <v>1639</v>
      </c>
      <c r="P2285" s="15" t="s">
        <v>1637</v>
      </c>
      <c r="Q2285" s="15" t="s">
        <v>1640</v>
      </c>
      <c r="R2285" s="15" t="s">
        <v>1873</v>
      </c>
      <c r="S2285" s="15" t="s">
        <v>1936</v>
      </c>
      <c r="T2285" s="15" t="s">
        <v>2</v>
      </c>
      <c r="U2285" s="15" t="s">
        <v>1762</v>
      </c>
      <c r="V2285" s="15" t="s">
        <v>1762</v>
      </c>
      <c r="W2285" s="15" t="s">
        <v>1647</v>
      </c>
      <c r="X2285" s="15" t="s">
        <v>2</v>
      </c>
      <c r="Y2285" s="15" t="s">
        <v>2</v>
      </c>
      <c r="Z2285" s="15" t="s">
        <v>2</v>
      </c>
      <c r="AA2285" s="15" t="s">
        <v>1648</v>
      </c>
      <c r="AB2285" s="15" t="s">
        <v>1648</v>
      </c>
      <c r="AC2285" s="15" t="s">
        <v>1648</v>
      </c>
      <c r="AD2285" s="15" t="s">
        <v>1648</v>
      </c>
      <c r="AE2285" s="15" t="s">
        <v>1648</v>
      </c>
      <c r="AF2285" s="15" t="s">
        <v>1648</v>
      </c>
      <c r="AG2285" s="15" t="s">
        <v>1648</v>
      </c>
      <c r="AH2285" s="15" t="s">
        <v>2</v>
      </c>
      <c r="AI2285" s="15" t="s">
        <v>2</v>
      </c>
      <c r="AJ2285" s="15" t="s">
        <v>2428</v>
      </c>
      <c r="AK2285" s="15" t="s">
        <v>2444</v>
      </c>
      <c r="AL2285" s="15" t="s">
        <v>2394</v>
      </c>
      <c r="AM2285" s="15" t="s">
        <v>2443</v>
      </c>
      <c r="AN2285" s="15" t="s">
        <v>1933</v>
      </c>
      <c r="AO2285" s="15" t="s">
        <v>1934</v>
      </c>
      <c r="AP2285" s="15" t="s">
        <v>25</v>
      </c>
      <c r="AQ2285" s="15" t="s">
        <v>2252</v>
      </c>
      <c r="AR2285" s="16">
        <v>10</v>
      </c>
      <c r="AS2285" s="16">
        <v>10</v>
      </c>
      <c r="AT2285" s="17"/>
      <c r="AU2285" s="17"/>
      <c r="AV2285" s="17">
        <v>45900</v>
      </c>
      <c r="AW2285" s="17"/>
      <c r="AX2285" s="17"/>
      <c r="AY2285" s="16">
        <v>3</v>
      </c>
      <c r="AZ2285" s="18"/>
      <c r="BA2285" s="17"/>
      <c r="BB2285" s="17"/>
      <c r="BC2285" s="17"/>
    </row>
    <row r="2286" spans="1:55" x14ac:dyDescent="0.35">
      <c r="A2286" s="18" t="str">
        <f t="shared" si="35"/>
        <v>PUAKX-TGC310UC2</v>
      </c>
      <c r="B2286" s="15" t="s">
        <v>1639</v>
      </c>
      <c r="C2286" s="15" t="s">
        <v>1357</v>
      </c>
      <c r="D2286" s="15" t="s">
        <v>2376</v>
      </c>
      <c r="E2286" s="15" t="s">
        <v>1927</v>
      </c>
      <c r="F2286" s="15" t="s">
        <v>1928</v>
      </c>
      <c r="G2286" s="15" t="s">
        <v>1643</v>
      </c>
      <c r="H2286" s="15" t="s">
        <v>2</v>
      </c>
      <c r="I2286" s="15" t="s">
        <v>1637</v>
      </c>
      <c r="J2286" s="15" t="s">
        <v>2</v>
      </c>
      <c r="K2286" s="15" t="s">
        <v>1660</v>
      </c>
      <c r="L2286" s="15" t="s">
        <v>1645</v>
      </c>
      <c r="M2286" s="15" t="s">
        <v>2</v>
      </c>
      <c r="N2286" s="15" t="s">
        <v>2</v>
      </c>
      <c r="O2286" s="15" t="s">
        <v>1639</v>
      </c>
      <c r="P2286" s="15" t="s">
        <v>1637</v>
      </c>
      <c r="Q2286" s="15" t="s">
        <v>2</v>
      </c>
      <c r="R2286" s="15" t="s">
        <v>1639</v>
      </c>
      <c r="S2286" s="15" t="s">
        <v>1637</v>
      </c>
      <c r="T2286" s="15" t="s">
        <v>2</v>
      </c>
      <c r="U2286" s="15" t="s">
        <v>1930</v>
      </c>
      <c r="V2286" s="15" t="s">
        <v>1930</v>
      </c>
      <c r="W2286" s="15" t="s">
        <v>1647</v>
      </c>
      <c r="X2286" s="15" t="s">
        <v>2</v>
      </c>
      <c r="Y2286" s="15" t="s">
        <v>2</v>
      </c>
      <c r="Z2286" s="15" t="s">
        <v>2</v>
      </c>
      <c r="AA2286" s="15" t="s">
        <v>1648</v>
      </c>
      <c r="AB2286" s="15" t="s">
        <v>1648</v>
      </c>
      <c r="AC2286" s="15" t="s">
        <v>1648</v>
      </c>
      <c r="AD2286" s="15" t="s">
        <v>1648</v>
      </c>
      <c r="AE2286" s="15" t="s">
        <v>1648</v>
      </c>
      <c r="AF2286" s="15" t="s">
        <v>1648</v>
      </c>
      <c r="AG2286" s="15" t="s">
        <v>1648</v>
      </c>
      <c r="AH2286" s="15" t="s">
        <v>2</v>
      </c>
      <c r="AI2286" s="15" t="s">
        <v>2</v>
      </c>
      <c r="AJ2286" s="15" t="s">
        <v>2394</v>
      </c>
      <c r="AK2286" s="15" t="s">
        <v>2442</v>
      </c>
      <c r="AL2286" s="15" t="s">
        <v>2394</v>
      </c>
      <c r="AM2286" s="15" t="s">
        <v>2443</v>
      </c>
      <c r="AN2286" s="15" t="s">
        <v>1933</v>
      </c>
      <c r="AO2286" s="15" t="s">
        <v>1934</v>
      </c>
      <c r="AP2286" s="15" t="s">
        <v>25</v>
      </c>
      <c r="AQ2286" s="15" t="s">
        <v>2252</v>
      </c>
      <c r="AR2286" s="16">
        <v>10</v>
      </c>
      <c r="AS2286" s="16">
        <v>10</v>
      </c>
      <c r="AT2286" s="17"/>
      <c r="AU2286" s="17"/>
      <c r="AV2286" s="17">
        <v>45900</v>
      </c>
      <c r="AW2286" s="17"/>
      <c r="AX2286" s="17"/>
      <c r="AY2286" s="16">
        <v>3</v>
      </c>
      <c r="AZ2286" s="18"/>
      <c r="BA2286" s="17"/>
      <c r="BB2286" s="17"/>
      <c r="BC2286" s="17"/>
    </row>
    <row r="2287" spans="1:55" x14ac:dyDescent="0.35">
      <c r="A2287" s="18" t="str">
        <f t="shared" si="35"/>
        <v>PUAKX-TS2352UAB</v>
      </c>
      <c r="B2287" s="15" t="s">
        <v>1639</v>
      </c>
      <c r="C2287" s="15" t="s">
        <v>1357</v>
      </c>
      <c r="D2287" s="15" t="s">
        <v>2323</v>
      </c>
      <c r="E2287" s="15" t="s">
        <v>1957</v>
      </c>
      <c r="F2287" s="15" t="s">
        <v>1958</v>
      </c>
      <c r="G2287" s="15" t="s">
        <v>1643</v>
      </c>
      <c r="H2287" s="15" t="s">
        <v>2</v>
      </c>
      <c r="I2287" s="15" t="s">
        <v>1637</v>
      </c>
      <c r="J2287" s="15" t="s">
        <v>2</v>
      </c>
      <c r="K2287" s="15" t="s">
        <v>1660</v>
      </c>
      <c r="L2287" s="15" t="s">
        <v>1645</v>
      </c>
      <c r="M2287" s="15" t="s">
        <v>2</v>
      </c>
      <c r="N2287" s="15" t="s">
        <v>2</v>
      </c>
      <c r="O2287" s="15" t="s">
        <v>1639</v>
      </c>
      <c r="P2287" s="15" t="s">
        <v>1637</v>
      </c>
      <c r="Q2287" s="15" t="s">
        <v>2</v>
      </c>
      <c r="R2287" s="15" t="s">
        <v>1639</v>
      </c>
      <c r="S2287" s="15" t="s">
        <v>1637</v>
      </c>
      <c r="T2287" s="15" t="s">
        <v>2</v>
      </c>
      <c r="U2287" s="15" t="s">
        <v>1762</v>
      </c>
      <c r="V2287" s="15" t="s">
        <v>1762</v>
      </c>
      <c r="W2287" s="15" t="s">
        <v>1647</v>
      </c>
      <c r="X2287" s="15" t="s">
        <v>2</v>
      </c>
      <c r="Y2287" s="15" t="s">
        <v>2</v>
      </c>
      <c r="Z2287" s="15" t="s">
        <v>2</v>
      </c>
      <c r="AA2287" s="15" t="s">
        <v>1648</v>
      </c>
      <c r="AB2287" s="15" t="s">
        <v>1648</v>
      </c>
      <c r="AC2287" s="15" t="s">
        <v>1648</v>
      </c>
      <c r="AD2287" s="15" t="s">
        <v>1648</v>
      </c>
      <c r="AE2287" s="15" t="s">
        <v>1648</v>
      </c>
      <c r="AF2287" s="15" t="s">
        <v>1648</v>
      </c>
      <c r="AG2287" s="15" t="s">
        <v>1648</v>
      </c>
      <c r="AH2287" s="15" t="s">
        <v>2</v>
      </c>
      <c r="AI2287" s="15" t="s">
        <v>2</v>
      </c>
      <c r="AJ2287" s="15" t="s">
        <v>2394</v>
      </c>
      <c r="AK2287" s="15" t="s">
        <v>2442</v>
      </c>
      <c r="AL2287" s="15" t="s">
        <v>2394</v>
      </c>
      <c r="AM2287" s="15" t="s">
        <v>2443</v>
      </c>
      <c r="AN2287" s="15" t="s">
        <v>1959</v>
      </c>
      <c r="AO2287" s="15" t="s">
        <v>1934</v>
      </c>
      <c r="AP2287" s="15" t="s">
        <v>25</v>
      </c>
      <c r="AQ2287" s="15" t="s">
        <v>2252</v>
      </c>
      <c r="AR2287" s="16">
        <v>10</v>
      </c>
      <c r="AS2287" s="16">
        <v>10</v>
      </c>
      <c r="AT2287" s="17"/>
      <c r="AU2287" s="17"/>
      <c r="AV2287" s="17">
        <v>45900</v>
      </c>
      <c r="AW2287" s="17"/>
      <c r="AX2287" s="17"/>
      <c r="AY2287" s="16">
        <v>3</v>
      </c>
      <c r="AZ2287" s="18"/>
      <c r="BA2287" s="17"/>
      <c r="BB2287" s="17"/>
      <c r="BC2287" s="17"/>
    </row>
    <row r="2288" spans="1:55" x14ac:dyDescent="0.35">
      <c r="A2288" s="18" t="str">
        <f t="shared" si="35"/>
        <v>PUANF-CC500SXE</v>
      </c>
      <c r="B2288" s="15" t="s">
        <v>1639</v>
      </c>
      <c r="C2288" s="15" t="s">
        <v>1357</v>
      </c>
      <c r="D2288" s="15" t="s">
        <v>2361</v>
      </c>
      <c r="E2288" s="15" t="s">
        <v>2397</v>
      </c>
      <c r="F2288" s="15" t="s">
        <v>2398</v>
      </c>
      <c r="G2288" s="15" t="s">
        <v>1643</v>
      </c>
      <c r="H2288" s="15" t="s">
        <v>2</v>
      </c>
      <c r="I2288" s="15" t="s">
        <v>1637</v>
      </c>
      <c r="J2288" s="15" t="s">
        <v>2</v>
      </c>
      <c r="K2288" s="15" t="s">
        <v>1638</v>
      </c>
      <c r="L2288" s="15" t="s">
        <v>1638</v>
      </c>
      <c r="M2288" s="15" t="s">
        <v>2</v>
      </c>
      <c r="N2288" s="15" t="s">
        <v>2</v>
      </c>
      <c r="O2288" s="15" t="s">
        <v>1639</v>
      </c>
      <c r="P2288" s="15" t="s">
        <v>1637</v>
      </c>
      <c r="Q2288" s="15" t="s">
        <v>2</v>
      </c>
      <c r="R2288" s="15" t="s">
        <v>1639</v>
      </c>
      <c r="S2288" s="15" t="s">
        <v>1637</v>
      </c>
      <c r="T2288" s="15" t="s">
        <v>1640</v>
      </c>
      <c r="U2288" s="15" t="s">
        <v>2399</v>
      </c>
      <c r="V2288" s="15" t="s">
        <v>2</v>
      </c>
      <c r="W2288" s="15" t="s">
        <v>1647</v>
      </c>
      <c r="X2288" s="15" t="s">
        <v>2</v>
      </c>
      <c r="Y2288" s="15" t="s">
        <v>2</v>
      </c>
      <c r="Z2288" s="15" t="s">
        <v>2</v>
      </c>
      <c r="AA2288" s="15" t="s">
        <v>1648</v>
      </c>
      <c r="AB2288" s="15" t="s">
        <v>1648</v>
      </c>
      <c r="AC2288" s="15" t="s">
        <v>1648</v>
      </c>
      <c r="AD2288" s="15" t="s">
        <v>1648</v>
      </c>
      <c r="AE2288" s="15" t="s">
        <v>1648</v>
      </c>
      <c r="AF2288" s="15" t="s">
        <v>1648</v>
      </c>
      <c r="AG2288" s="15" t="s">
        <v>1648</v>
      </c>
      <c r="AH2288" s="15" t="s">
        <v>2</v>
      </c>
      <c r="AI2288" s="15" t="s">
        <v>2</v>
      </c>
      <c r="AJ2288" s="15" t="s">
        <v>2402</v>
      </c>
      <c r="AK2288" s="15" t="s">
        <v>2433</v>
      </c>
      <c r="AL2288" s="15" t="s">
        <v>2402</v>
      </c>
      <c r="AM2288" s="15" t="s">
        <v>2445</v>
      </c>
      <c r="AN2288" s="15" t="s">
        <v>2404</v>
      </c>
      <c r="AO2288" s="15" t="s">
        <v>2111</v>
      </c>
      <c r="AP2288" s="15" t="s">
        <v>1045</v>
      </c>
      <c r="AQ2288" s="15" t="s">
        <v>2446</v>
      </c>
      <c r="AR2288" s="16">
        <v>10</v>
      </c>
      <c r="AS2288" s="16">
        <v>10</v>
      </c>
      <c r="AT2288" s="17"/>
      <c r="AU2288" s="17"/>
      <c r="AV2288" s="17">
        <v>45900</v>
      </c>
      <c r="AW2288" s="17"/>
      <c r="AX2288" s="17"/>
      <c r="AY2288" s="16">
        <v>1</v>
      </c>
      <c r="AZ2288" s="18"/>
      <c r="BA2288" s="17"/>
      <c r="BB2288" s="17"/>
      <c r="BC2288" s="17"/>
    </row>
    <row r="2289" spans="1:55" x14ac:dyDescent="0.35">
      <c r="A2289" s="18" t="str">
        <f t="shared" si="35"/>
        <v>PUANN-GT352WZUE</v>
      </c>
      <c r="B2289" s="15" t="s">
        <v>1639</v>
      </c>
      <c r="C2289" s="15" t="s">
        <v>1357</v>
      </c>
      <c r="D2289" s="15" t="s">
        <v>2377</v>
      </c>
      <c r="E2289" s="15" t="s">
        <v>1988</v>
      </c>
      <c r="F2289" s="15" t="s">
        <v>2447</v>
      </c>
      <c r="G2289" s="15" t="s">
        <v>1643</v>
      </c>
      <c r="H2289" s="15" t="s">
        <v>2</v>
      </c>
      <c r="I2289" s="15" t="s">
        <v>1637</v>
      </c>
      <c r="J2289" s="15" t="s">
        <v>2</v>
      </c>
      <c r="K2289" s="15" t="s">
        <v>1638</v>
      </c>
      <c r="L2289" s="15" t="s">
        <v>1638</v>
      </c>
      <c r="M2289" s="15" t="s">
        <v>2</v>
      </c>
      <c r="N2289" s="15" t="s">
        <v>2</v>
      </c>
      <c r="O2289" s="15" t="s">
        <v>1639</v>
      </c>
      <c r="P2289" s="15" t="s">
        <v>1637</v>
      </c>
      <c r="Q2289" s="15" t="s">
        <v>2</v>
      </c>
      <c r="R2289" s="15" t="s">
        <v>1639</v>
      </c>
      <c r="S2289" s="15" t="s">
        <v>1637</v>
      </c>
      <c r="T2289" s="15" t="s">
        <v>1640</v>
      </c>
      <c r="U2289" s="15" t="s">
        <v>2286</v>
      </c>
      <c r="V2289" s="15" t="s">
        <v>2</v>
      </c>
      <c r="W2289" s="15" t="s">
        <v>1647</v>
      </c>
      <c r="X2289" s="15" t="s">
        <v>2</v>
      </c>
      <c r="Y2289" s="15" t="s">
        <v>2</v>
      </c>
      <c r="Z2289" s="15" t="s">
        <v>2</v>
      </c>
      <c r="AA2289" s="15" t="s">
        <v>1648</v>
      </c>
      <c r="AB2289" s="15" t="s">
        <v>1648</v>
      </c>
      <c r="AC2289" s="15" t="s">
        <v>1648</v>
      </c>
      <c r="AD2289" s="15" t="s">
        <v>1648</v>
      </c>
      <c r="AE2289" s="15" t="s">
        <v>1648</v>
      </c>
      <c r="AF2289" s="15" t="s">
        <v>1648</v>
      </c>
      <c r="AG2289" s="15" t="s">
        <v>1648</v>
      </c>
      <c r="AH2289" s="15" t="s">
        <v>2</v>
      </c>
      <c r="AI2289" s="15" t="s">
        <v>2</v>
      </c>
      <c r="AJ2289" s="15" t="s">
        <v>2402</v>
      </c>
      <c r="AK2289" s="15" t="s">
        <v>2448</v>
      </c>
      <c r="AL2289" s="15" t="s">
        <v>2402</v>
      </c>
      <c r="AM2289" s="15" t="s">
        <v>2448</v>
      </c>
      <c r="AN2289" s="15" t="s">
        <v>2449</v>
      </c>
      <c r="AO2289" s="15" t="s">
        <v>1991</v>
      </c>
      <c r="AP2289" s="15" t="s">
        <v>1045</v>
      </c>
      <c r="AQ2289" s="15" t="s">
        <v>2292</v>
      </c>
      <c r="AR2289" s="16">
        <v>10</v>
      </c>
      <c r="AS2289" s="16">
        <v>10</v>
      </c>
      <c r="AT2289" s="17"/>
      <c r="AU2289" s="17"/>
      <c r="AV2289" s="17">
        <v>45900</v>
      </c>
      <c r="AW2289" s="17"/>
      <c r="AX2289" s="17"/>
      <c r="AY2289" s="16">
        <v>1</v>
      </c>
      <c r="AZ2289" s="18"/>
      <c r="BA2289" s="17"/>
      <c r="BB2289" s="17"/>
      <c r="BC2289" s="17"/>
    </row>
    <row r="2290" spans="1:55" x14ac:dyDescent="0.35">
      <c r="A2290" s="18" t="str">
        <f t="shared" si="35"/>
        <v>PUANN-GT35HBZUE</v>
      </c>
      <c r="B2290" s="15" t="s">
        <v>1639</v>
      </c>
      <c r="C2290" s="15" t="s">
        <v>1357</v>
      </c>
      <c r="D2290" s="15" t="s">
        <v>2378</v>
      </c>
      <c r="E2290" s="15" t="s">
        <v>1988</v>
      </c>
      <c r="F2290" s="15" t="s">
        <v>2447</v>
      </c>
      <c r="G2290" s="15" t="s">
        <v>1643</v>
      </c>
      <c r="H2290" s="15" t="s">
        <v>2</v>
      </c>
      <c r="I2290" s="15" t="s">
        <v>1637</v>
      </c>
      <c r="J2290" s="15" t="s">
        <v>2</v>
      </c>
      <c r="K2290" s="15" t="s">
        <v>1638</v>
      </c>
      <c r="L2290" s="15" t="s">
        <v>1638</v>
      </c>
      <c r="M2290" s="15" t="s">
        <v>2</v>
      </c>
      <c r="N2290" s="15" t="s">
        <v>2</v>
      </c>
      <c r="O2290" s="15" t="s">
        <v>1639</v>
      </c>
      <c r="P2290" s="15" t="s">
        <v>1637</v>
      </c>
      <c r="Q2290" s="15" t="s">
        <v>2</v>
      </c>
      <c r="R2290" s="15" t="s">
        <v>1639</v>
      </c>
      <c r="S2290" s="15" t="s">
        <v>1637</v>
      </c>
      <c r="T2290" s="15" t="s">
        <v>1640</v>
      </c>
      <c r="U2290" s="15" t="s">
        <v>2286</v>
      </c>
      <c r="V2290" s="15" t="s">
        <v>2</v>
      </c>
      <c r="W2290" s="15" t="s">
        <v>1647</v>
      </c>
      <c r="X2290" s="15" t="s">
        <v>2</v>
      </c>
      <c r="Y2290" s="15" t="s">
        <v>2</v>
      </c>
      <c r="Z2290" s="15" t="s">
        <v>2</v>
      </c>
      <c r="AA2290" s="15" t="s">
        <v>1648</v>
      </c>
      <c r="AB2290" s="15" t="s">
        <v>1648</v>
      </c>
      <c r="AC2290" s="15" t="s">
        <v>1648</v>
      </c>
      <c r="AD2290" s="15" t="s">
        <v>1648</v>
      </c>
      <c r="AE2290" s="15" t="s">
        <v>1648</v>
      </c>
      <c r="AF2290" s="15" t="s">
        <v>1648</v>
      </c>
      <c r="AG2290" s="15" t="s">
        <v>1648</v>
      </c>
      <c r="AH2290" s="15" t="s">
        <v>2</v>
      </c>
      <c r="AI2290" s="15" t="s">
        <v>2</v>
      </c>
      <c r="AJ2290" s="15" t="s">
        <v>2402</v>
      </c>
      <c r="AK2290" s="15" t="s">
        <v>2448</v>
      </c>
      <c r="AL2290" s="15" t="s">
        <v>2402</v>
      </c>
      <c r="AM2290" s="15" t="s">
        <v>2448</v>
      </c>
      <c r="AN2290" s="15" t="s">
        <v>2449</v>
      </c>
      <c r="AO2290" s="15" t="s">
        <v>1991</v>
      </c>
      <c r="AP2290" s="15" t="s">
        <v>1045</v>
      </c>
      <c r="AQ2290" s="15" t="s">
        <v>2292</v>
      </c>
      <c r="AR2290" s="16">
        <v>10</v>
      </c>
      <c r="AS2290" s="16">
        <v>10</v>
      </c>
      <c r="AT2290" s="17"/>
      <c r="AU2290" s="17"/>
      <c r="AV2290" s="17">
        <v>45900</v>
      </c>
      <c r="AW2290" s="17"/>
      <c r="AX2290" s="17"/>
      <c r="AY2290" s="16">
        <v>1</v>
      </c>
      <c r="AZ2290" s="18"/>
      <c r="BA2290" s="17"/>
      <c r="BB2290" s="17"/>
      <c r="BC2290" s="17"/>
    </row>
    <row r="2291" spans="1:55" x14ac:dyDescent="0.35">
      <c r="A2291" s="18" t="str">
        <f t="shared" si="35"/>
        <v>PUANN-SB26MBZUE</v>
      </c>
      <c r="B2291" s="15" t="s">
        <v>1639</v>
      </c>
      <c r="C2291" s="15" t="s">
        <v>1357</v>
      </c>
      <c r="D2291" s="15" t="s">
        <v>2379</v>
      </c>
      <c r="E2291" s="15" t="s">
        <v>1988</v>
      </c>
      <c r="F2291" s="15" t="s">
        <v>2447</v>
      </c>
      <c r="G2291" s="15" t="s">
        <v>1643</v>
      </c>
      <c r="H2291" s="15" t="s">
        <v>2</v>
      </c>
      <c r="I2291" s="15" t="s">
        <v>1637</v>
      </c>
      <c r="J2291" s="15" t="s">
        <v>2</v>
      </c>
      <c r="K2291" s="15" t="s">
        <v>1638</v>
      </c>
      <c r="L2291" s="15" t="s">
        <v>1638</v>
      </c>
      <c r="M2291" s="15" t="s">
        <v>2</v>
      </c>
      <c r="N2291" s="15" t="s">
        <v>2</v>
      </c>
      <c r="O2291" s="15" t="s">
        <v>1639</v>
      </c>
      <c r="P2291" s="15" t="s">
        <v>1637</v>
      </c>
      <c r="Q2291" s="15" t="s">
        <v>2</v>
      </c>
      <c r="R2291" s="15" t="s">
        <v>1639</v>
      </c>
      <c r="S2291" s="15" t="s">
        <v>1637</v>
      </c>
      <c r="T2291" s="15" t="s">
        <v>1640</v>
      </c>
      <c r="U2291" s="15" t="s">
        <v>2286</v>
      </c>
      <c r="V2291" s="15" t="s">
        <v>2</v>
      </c>
      <c r="W2291" s="15" t="s">
        <v>1647</v>
      </c>
      <c r="X2291" s="15" t="s">
        <v>2</v>
      </c>
      <c r="Y2291" s="15" t="s">
        <v>2</v>
      </c>
      <c r="Z2291" s="15" t="s">
        <v>2</v>
      </c>
      <c r="AA2291" s="15" t="s">
        <v>1648</v>
      </c>
      <c r="AB2291" s="15" t="s">
        <v>1648</v>
      </c>
      <c r="AC2291" s="15" t="s">
        <v>1648</v>
      </c>
      <c r="AD2291" s="15" t="s">
        <v>1648</v>
      </c>
      <c r="AE2291" s="15" t="s">
        <v>1648</v>
      </c>
      <c r="AF2291" s="15" t="s">
        <v>1648</v>
      </c>
      <c r="AG2291" s="15" t="s">
        <v>1648</v>
      </c>
      <c r="AH2291" s="15" t="s">
        <v>2</v>
      </c>
      <c r="AI2291" s="15" t="s">
        <v>2</v>
      </c>
      <c r="AJ2291" s="15" t="s">
        <v>2402</v>
      </c>
      <c r="AK2291" s="15" t="s">
        <v>2448</v>
      </c>
      <c r="AL2291" s="15" t="s">
        <v>2402</v>
      </c>
      <c r="AM2291" s="15" t="s">
        <v>2448</v>
      </c>
      <c r="AN2291" s="15" t="s">
        <v>2449</v>
      </c>
      <c r="AO2291" s="15" t="s">
        <v>1991</v>
      </c>
      <c r="AP2291" s="15" t="s">
        <v>1045</v>
      </c>
      <c r="AQ2291" s="15" t="s">
        <v>2292</v>
      </c>
      <c r="AR2291" s="16">
        <v>10</v>
      </c>
      <c r="AS2291" s="16">
        <v>10</v>
      </c>
      <c r="AT2291" s="17"/>
      <c r="AU2291" s="17"/>
      <c r="AV2291" s="17">
        <v>45900</v>
      </c>
      <c r="AW2291" s="17"/>
      <c r="AX2291" s="17"/>
      <c r="AY2291" s="16">
        <v>1</v>
      </c>
      <c r="AZ2291" s="18"/>
      <c r="BA2291" s="17"/>
      <c r="BB2291" s="17"/>
      <c r="BC2291" s="17"/>
    </row>
    <row r="2292" spans="1:55" x14ac:dyDescent="0.35">
      <c r="A2292" s="18" t="str">
        <f t="shared" si="35"/>
        <v>PUANN-SM221WZUE</v>
      </c>
      <c r="B2292" s="15" t="s">
        <v>1639</v>
      </c>
      <c r="C2292" s="15" t="s">
        <v>1357</v>
      </c>
      <c r="D2292" s="15" t="s">
        <v>2380</v>
      </c>
      <c r="E2292" s="15" t="s">
        <v>1988</v>
      </c>
      <c r="F2292" s="15" t="s">
        <v>2450</v>
      </c>
      <c r="G2292" s="15" t="s">
        <v>1643</v>
      </c>
      <c r="H2292" s="15" t="s">
        <v>2</v>
      </c>
      <c r="I2292" s="15" t="s">
        <v>1637</v>
      </c>
      <c r="J2292" s="15" t="s">
        <v>2</v>
      </c>
      <c r="K2292" s="15" t="s">
        <v>1638</v>
      </c>
      <c r="L2292" s="15" t="s">
        <v>1638</v>
      </c>
      <c r="M2292" s="15" t="s">
        <v>2</v>
      </c>
      <c r="N2292" s="15" t="s">
        <v>2</v>
      </c>
      <c r="O2292" s="15" t="s">
        <v>1639</v>
      </c>
      <c r="P2292" s="15" t="s">
        <v>1637</v>
      </c>
      <c r="Q2292" s="15" t="s">
        <v>2</v>
      </c>
      <c r="R2292" s="15" t="s">
        <v>1639</v>
      </c>
      <c r="S2292" s="15" t="s">
        <v>1637</v>
      </c>
      <c r="T2292" s="15" t="s">
        <v>1640</v>
      </c>
      <c r="U2292" s="15" t="s">
        <v>2286</v>
      </c>
      <c r="V2292" s="15" t="s">
        <v>2</v>
      </c>
      <c r="W2292" s="15" t="s">
        <v>1647</v>
      </c>
      <c r="X2292" s="15" t="s">
        <v>2</v>
      </c>
      <c r="Y2292" s="15" t="s">
        <v>2</v>
      </c>
      <c r="Z2292" s="15" t="s">
        <v>2</v>
      </c>
      <c r="AA2292" s="15" t="s">
        <v>1648</v>
      </c>
      <c r="AB2292" s="15" t="s">
        <v>1648</v>
      </c>
      <c r="AC2292" s="15" t="s">
        <v>1648</v>
      </c>
      <c r="AD2292" s="15" t="s">
        <v>1648</v>
      </c>
      <c r="AE2292" s="15" t="s">
        <v>1648</v>
      </c>
      <c r="AF2292" s="15" t="s">
        <v>1648</v>
      </c>
      <c r="AG2292" s="15" t="s">
        <v>1648</v>
      </c>
      <c r="AH2292" s="15" t="s">
        <v>2</v>
      </c>
      <c r="AI2292" s="15" t="s">
        <v>2</v>
      </c>
      <c r="AJ2292" s="15" t="s">
        <v>2402</v>
      </c>
      <c r="AK2292" s="15" t="s">
        <v>2448</v>
      </c>
      <c r="AL2292" s="15" t="s">
        <v>2402</v>
      </c>
      <c r="AM2292" s="15" t="s">
        <v>2448</v>
      </c>
      <c r="AN2292" s="15" t="s">
        <v>2451</v>
      </c>
      <c r="AO2292" s="15" t="s">
        <v>1991</v>
      </c>
      <c r="AP2292" s="15" t="s">
        <v>1045</v>
      </c>
      <c r="AQ2292" s="15" t="s">
        <v>2292</v>
      </c>
      <c r="AR2292" s="16">
        <v>10</v>
      </c>
      <c r="AS2292" s="16">
        <v>10</v>
      </c>
      <c r="AT2292" s="17"/>
      <c r="AU2292" s="17"/>
      <c r="AV2292" s="17">
        <v>45900</v>
      </c>
      <c r="AW2292" s="17"/>
      <c r="AX2292" s="17"/>
      <c r="AY2292" s="16">
        <v>1</v>
      </c>
      <c r="AZ2292" s="18"/>
      <c r="BA2292" s="17"/>
      <c r="BB2292" s="17"/>
      <c r="BC2292" s="17"/>
    </row>
    <row r="2293" spans="1:55" x14ac:dyDescent="0.35">
      <c r="A2293" s="18" t="str">
        <f t="shared" si="35"/>
        <v>PUANN-ST251WZUE</v>
      </c>
      <c r="B2293" s="15" t="s">
        <v>1639</v>
      </c>
      <c r="C2293" s="15" t="s">
        <v>1357</v>
      </c>
      <c r="D2293" s="15" t="s">
        <v>2381</v>
      </c>
      <c r="E2293" s="15" t="s">
        <v>1988</v>
      </c>
      <c r="F2293" s="15" t="s">
        <v>2447</v>
      </c>
      <c r="G2293" s="15" t="s">
        <v>1643</v>
      </c>
      <c r="H2293" s="15" t="s">
        <v>2</v>
      </c>
      <c r="I2293" s="15" t="s">
        <v>1637</v>
      </c>
      <c r="J2293" s="15" t="s">
        <v>2</v>
      </c>
      <c r="K2293" s="15" t="s">
        <v>1638</v>
      </c>
      <c r="L2293" s="15" t="s">
        <v>1638</v>
      </c>
      <c r="M2293" s="15" t="s">
        <v>2</v>
      </c>
      <c r="N2293" s="15" t="s">
        <v>2</v>
      </c>
      <c r="O2293" s="15" t="s">
        <v>1639</v>
      </c>
      <c r="P2293" s="15" t="s">
        <v>1637</v>
      </c>
      <c r="Q2293" s="15" t="s">
        <v>2</v>
      </c>
      <c r="R2293" s="15" t="s">
        <v>1639</v>
      </c>
      <c r="S2293" s="15" t="s">
        <v>1637</v>
      </c>
      <c r="T2293" s="15" t="s">
        <v>1640</v>
      </c>
      <c r="U2293" s="15" t="s">
        <v>2286</v>
      </c>
      <c r="V2293" s="15" t="s">
        <v>2</v>
      </c>
      <c r="W2293" s="15" t="s">
        <v>1647</v>
      </c>
      <c r="X2293" s="15" t="s">
        <v>2</v>
      </c>
      <c r="Y2293" s="15" t="s">
        <v>2</v>
      </c>
      <c r="Z2293" s="15" t="s">
        <v>2</v>
      </c>
      <c r="AA2293" s="15" t="s">
        <v>1648</v>
      </c>
      <c r="AB2293" s="15" t="s">
        <v>1648</v>
      </c>
      <c r="AC2293" s="15" t="s">
        <v>1648</v>
      </c>
      <c r="AD2293" s="15" t="s">
        <v>1648</v>
      </c>
      <c r="AE2293" s="15" t="s">
        <v>1648</v>
      </c>
      <c r="AF2293" s="15" t="s">
        <v>1648</v>
      </c>
      <c r="AG2293" s="15" t="s">
        <v>1648</v>
      </c>
      <c r="AH2293" s="15" t="s">
        <v>2</v>
      </c>
      <c r="AI2293" s="15" t="s">
        <v>2</v>
      </c>
      <c r="AJ2293" s="15" t="s">
        <v>2402</v>
      </c>
      <c r="AK2293" s="15" t="s">
        <v>2448</v>
      </c>
      <c r="AL2293" s="15" t="s">
        <v>2402</v>
      </c>
      <c r="AM2293" s="15" t="s">
        <v>2448</v>
      </c>
      <c r="AN2293" s="15" t="s">
        <v>2449</v>
      </c>
      <c r="AO2293" s="15" t="s">
        <v>1991</v>
      </c>
      <c r="AP2293" s="15" t="s">
        <v>1045</v>
      </c>
      <c r="AQ2293" s="15" t="s">
        <v>2292</v>
      </c>
      <c r="AR2293" s="16">
        <v>10</v>
      </c>
      <c r="AS2293" s="16">
        <v>10</v>
      </c>
      <c r="AT2293" s="17"/>
      <c r="AU2293" s="17"/>
      <c r="AV2293" s="17">
        <v>45900</v>
      </c>
      <c r="AW2293" s="17"/>
      <c r="AX2293" s="17"/>
      <c r="AY2293" s="16">
        <v>1</v>
      </c>
      <c r="AZ2293" s="18"/>
      <c r="BA2293" s="17"/>
      <c r="BB2293" s="17"/>
      <c r="BC2293" s="17"/>
    </row>
    <row r="2294" spans="1:55" x14ac:dyDescent="0.35">
      <c r="A2294" s="18" t="str">
        <f t="shared" si="35"/>
        <v>PUANN-ST254MZUE</v>
      </c>
      <c r="B2294" s="15" t="s">
        <v>1639</v>
      </c>
      <c r="C2294" s="15" t="s">
        <v>1357</v>
      </c>
      <c r="D2294" s="15" t="s">
        <v>2382</v>
      </c>
      <c r="E2294" s="15" t="s">
        <v>1988</v>
      </c>
      <c r="F2294" s="15" t="s">
        <v>2447</v>
      </c>
      <c r="G2294" s="15" t="s">
        <v>1643</v>
      </c>
      <c r="H2294" s="15" t="s">
        <v>2</v>
      </c>
      <c r="I2294" s="15" t="s">
        <v>1637</v>
      </c>
      <c r="J2294" s="15" t="s">
        <v>2</v>
      </c>
      <c r="K2294" s="15" t="s">
        <v>1638</v>
      </c>
      <c r="L2294" s="15" t="s">
        <v>1638</v>
      </c>
      <c r="M2294" s="15" t="s">
        <v>2</v>
      </c>
      <c r="N2294" s="15" t="s">
        <v>2</v>
      </c>
      <c r="O2294" s="15" t="s">
        <v>1639</v>
      </c>
      <c r="P2294" s="15" t="s">
        <v>1637</v>
      </c>
      <c r="Q2294" s="15" t="s">
        <v>2</v>
      </c>
      <c r="R2294" s="15" t="s">
        <v>1639</v>
      </c>
      <c r="S2294" s="15" t="s">
        <v>1637</v>
      </c>
      <c r="T2294" s="15" t="s">
        <v>1640</v>
      </c>
      <c r="U2294" s="15" t="s">
        <v>2286</v>
      </c>
      <c r="V2294" s="15" t="s">
        <v>2</v>
      </c>
      <c r="W2294" s="15" t="s">
        <v>1647</v>
      </c>
      <c r="X2294" s="15" t="s">
        <v>2</v>
      </c>
      <c r="Y2294" s="15" t="s">
        <v>2</v>
      </c>
      <c r="Z2294" s="15" t="s">
        <v>2</v>
      </c>
      <c r="AA2294" s="15" t="s">
        <v>1648</v>
      </c>
      <c r="AB2294" s="15" t="s">
        <v>1648</v>
      </c>
      <c r="AC2294" s="15" t="s">
        <v>1648</v>
      </c>
      <c r="AD2294" s="15" t="s">
        <v>1648</v>
      </c>
      <c r="AE2294" s="15" t="s">
        <v>1648</v>
      </c>
      <c r="AF2294" s="15" t="s">
        <v>1648</v>
      </c>
      <c r="AG2294" s="15" t="s">
        <v>1648</v>
      </c>
      <c r="AH2294" s="15" t="s">
        <v>2</v>
      </c>
      <c r="AI2294" s="15" t="s">
        <v>2</v>
      </c>
      <c r="AJ2294" s="15" t="s">
        <v>2402</v>
      </c>
      <c r="AK2294" s="15" t="s">
        <v>2448</v>
      </c>
      <c r="AL2294" s="15" t="s">
        <v>2402</v>
      </c>
      <c r="AM2294" s="15" t="s">
        <v>2448</v>
      </c>
      <c r="AN2294" s="15" t="s">
        <v>2449</v>
      </c>
      <c r="AO2294" s="15" t="s">
        <v>1991</v>
      </c>
      <c r="AP2294" s="15" t="s">
        <v>1045</v>
      </c>
      <c r="AQ2294" s="15" t="s">
        <v>2292</v>
      </c>
      <c r="AR2294" s="16">
        <v>10</v>
      </c>
      <c r="AS2294" s="16">
        <v>10</v>
      </c>
      <c r="AT2294" s="17"/>
      <c r="AU2294" s="17"/>
      <c r="AV2294" s="17">
        <v>45900</v>
      </c>
      <c r="AW2294" s="17"/>
      <c r="AX2294" s="17"/>
      <c r="AY2294" s="16">
        <v>1</v>
      </c>
      <c r="AZ2294" s="18"/>
      <c r="BA2294" s="17"/>
      <c r="BB2294" s="17"/>
      <c r="BC2294" s="17"/>
    </row>
    <row r="2295" spans="1:55" x14ac:dyDescent="0.35">
      <c r="A2295" s="18" t="str">
        <f t="shared" si="35"/>
        <v>PUANN-ST25HBZUE</v>
      </c>
      <c r="B2295" s="15" t="s">
        <v>1639</v>
      </c>
      <c r="C2295" s="15" t="s">
        <v>1357</v>
      </c>
      <c r="D2295" s="15" t="s">
        <v>2383</v>
      </c>
      <c r="E2295" s="15" t="s">
        <v>1988</v>
      </c>
      <c r="F2295" s="15" t="s">
        <v>2450</v>
      </c>
      <c r="G2295" s="15" t="s">
        <v>1643</v>
      </c>
      <c r="H2295" s="15" t="s">
        <v>2</v>
      </c>
      <c r="I2295" s="15" t="s">
        <v>1637</v>
      </c>
      <c r="J2295" s="15" t="s">
        <v>2</v>
      </c>
      <c r="K2295" s="15" t="s">
        <v>1638</v>
      </c>
      <c r="L2295" s="15" t="s">
        <v>1638</v>
      </c>
      <c r="M2295" s="15" t="s">
        <v>2</v>
      </c>
      <c r="N2295" s="15" t="s">
        <v>2</v>
      </c>
      <c r="O2295" s="15" t="s">
        <v>1639</v>
      </c>
      <c r="P2295" s="15" t="s">
        <v>1637</v>
      </c>
      <c r="Q2295" s="15" t="s">
        <v>2</v>
      </c>
      <c r="R2295" s="15" t="s">
        <v>1639</v>
      </c>
      <c r="S2295" s="15" t="s">
        <v>1637</v>
      </c>
      <c r="T2295" s="15" t="s">
        <v>1640</v>
      </c>
      <c r="U2295" s="15" t="s">
        <v>2286</v>
      </c>
      <c r="V2295" s="15" t="s">
        <v>2</v>
      </c>
      <c r="W2295" s="15" t="s">
        <v>1647</v>
      </c>
      <c r="X2295" s="15" t="s">
        <v>2</v>
      </c>
      <c r="Y2295" s="15" t="s">
        <v>2</v>
      </c>
      <c r="Z2295" s="15" t="s">
        <v>2</v>
      </c>
      <c r="AA2295" s="15" t="s">
        <v>1648</v>
      </c>
      <c r="AB2295" s="15" t="s">
        <v>1648</v>
      </c>
      <c r="AC2295" s="15" t="s">
        <v>1648</v>
      </c>
      <c r="AD2295" s="15" t="s">
        <v>1648</v>
      </c>
      <c r="AE2295" s="15" t="s">
        <v>1648</v>
      </c>
      <c r="AF2295" s="15" t="s">
        <v>1648</v>
      </c>
      <c r="AG2295" s="15" t="s">
        <v>1648</v>
      </c>
      <c r="AH2295" s="15" t="s">
        <v>2</v>
      </c>
      <c r="AI2295" s="15" t="s">
        <v>2</v>
      </c>
      <c r="AJ2295" s="15" t="s">
        <v>2402</v>
      </c>
      <c r="AK2295" s="15" t="s">
        <v>2448</v>
      </c>
      <c r="AL2295" s="15" t="s">
        <v>2402</v>
      </c>
      <c r="AM2295" s="15" t="s">
        <v>2448</v>
      </c>
      <c r="AN2295" s="15" t="s">
        <v>2451</v>
      </c>
      <c r="AO2295" s="15" t="s">
        <v>1991</v>
      </c>
      <c r="AP2295" s="15" t="s">
        <v>1045</v>
      </c>
      <c r="AQ2295" s="15" t="s">
        <v>2292</v>
      </c>
      <c r="AR2295" s="16">
        <v>10</v>
      </c>
      <c r="AS2295" s="16">
        <v>10</v>
      </c>
      <c r="AT2295" s="17"/>
      <c r="AU2295" s="17"/>
      <c r="AV2295" s="17">
        <v>45900</v>
      </c>
      <c r="AW2295" s="17"/>
      <c r="AX2295" s="17"/>
      <c r="AY2295" s="16">
        <v>1</v>
      </c>
      <c r="AZ2295" s="18"/>
      <c r="BA2295" s="17"/>
      <c r="BB2295" s="17"/>
      <c r="BC2295" s="17"/>
    </row>
    <row r="2296" spans="1:55" x14ac:dyDescent="0.35">
      <c r="A2296" s="18" t="str">
        <f t="shared" si="35"/>
        <v>PUANN-ST32MMZUE</v>
      </c>
      <c r="B2296" s="15" t="s">
        <v>1639</v>
      </c>
      <c r="C2296" s="15" t="s">
        <v>1357</v>
      </c>
      <c r="D2296" s="15" t="s">
        <v>2384</v>
      </c>
      <c r="E2296" s="15" t="s">
        <v>1988</v>
      </c>
      <c r="F2296" s="15" t="s">
        <v>2447</v>
      </c>
      <c r="G2296" s="15" t="s">
        <v>1643</v>
      </c>
      <c r="H2296" s="15" t="s">
        <v>2</v>
      </c>
      <c r="I2296" s="15" t="s">
        <v>1637</v>
      </c>
      <c r="J2296" s="15" t="s">
        <v>2</v>
      </c>
      <c r="K2296" s="15" t="s">
        <v>1638</v>
      </c>
      <c r="L2296" s="15" t="s">
        <v>1638</v>
      </c>
      <c r="M2296" s="15" t="s">
        <v>2</v>
      </c>
      <c r="N2296" s="15" t="s">
        <v>2</v>
      </c>
      <c r="O2296" s="15" t="s">
        <v>1639</v>
      </c>
      <c r="P2296" s="15" t="s">
        <v>1637</v>
      </c>
      <c r="Q2296" s="15" t="s">
        <v>2</v>
      </c>
      <c r="R2296" s="15" t="s">
        <v>1639</v>
      </c>
      <c r="S2296" s="15" t="s">
        <v>1637</v>
      </c>
      <c r="T2296" s="15" t="s">
        <v>1640</v>
      </c>
      <c r="U2296" s="15" t="s">
        <v>2286</v>
      </c>
      <c r="V2296" s="15" t="s">
        <v>2</v>
      </c>
      <c r="W2296" s="15" t="s">
        <v>1647</v>
      </c>
      <c r="X2296" s="15" t="s">
        <v>2</v>
      </c>
      <c r="Y2296" s="15" t="s">
        <v>2</v>
      </c>
      <c r="Z2296" s="15" t="s">
        <v>2</v>
      </c>
      <c r="AA2296" s="15" t="s">
        <v>1648</v>
      </c>
      <c r="AB2296" s="15" t="s">
        <v>1648</v>
      </c>
      <c r="AC2296" s="15" t="s">
        <v>1648</v>
      </c>
      <c r="AD2296" s="15" t="s">
        <v>1648</v>
      </c>
      <c r="AE2296" s="15" t="s">
        <v>1648</v>
      </c>
      <c r="AF2296" s="15" t="s">
        <v>1648</v>
      </c>
      <c r="AG2296" s="15" t="s">
        <v>1648</v>
      </c>
      <c r="AH2296" s="15" t="s">
        <v>2</v>
      </c>
      <c r="AI2296" s="15" t="s">
        <v>2</v>
      </c>
      <c r="AJ2296" s="15" t="s">
        <v>2402</v>
      </c>
      <c r="AK2296" s="15" t="s">
        <v>2448</v>
      </c>
      <c r="AL2296" s="15" t="s">
        <v>2402</v>
      </c>
      <c r="AM2296" s="15" t="s">
        <v>2448</v>
      </c>
      <c r="AN2296" s="15" t="s">
        <v>2449</v>
      </c>
      <c r="AO2296" s="15" t="s">
        <v>1991</v>
      </c>
      <c r="AP2296" s="15" t="s">
        <v>1045</v>
      </c>
      <c r="AQ2296" s="15" t="s">
        <v>2292</v>
      </c>
      <c r="AR2296" s="16">
        <v>10</v>
      </c>
      <c r="AS2296" s="16">
        <v>10</v>
      </c>
      <c r="AT2296" s="17"/>
      <c r="AU2296" s="17"/>
      <c r="AV2296" s="17">
        <v>45900</v>
      </c>
      <c r="AW2296" s="17"/>
      <c r="AX2296" s="17"/>
      <c r="AY2296" s="16">
        <v>1</v>
      </c>
      <c r="AZ2296" s="18"/>
      <c r="BA2296" s="17"/>
      <c r="BB2296" s="17"/>
      <c r="BC2296" s="17"/>
    </row>
    <row r="2297" spans="1:55" x14ac:dyDescent="0.35">
      <c r="A2297" s="18" t="str">
        <f t="shared" si="35"/>
        <v>PUANN-ST342MZUE</v>
      </c>
      <c r="B2297" s="15" t="s">
        <v>1639</v>
      </c>
      <c r="C2297" s="15" t="s">
        <v>1357</v>
      </c>
      <c r="D2297" s="15" t="s">
        <v>2385</v>
      </c>
      <c r="E2297" s="15" t="s">
        <v>1988</v>
      </c>
      <c r="F2297" s="15" t="s">
        <v>2447</v>
      </c>
      <c r="G2297" s="15" t="s">
        <v>1643</v>
      </c>
      <c r="H2297" s="15" t="s">
        <v>2</v>
      </c>
      <c r="I2297" s="15" t="s">
        <v>1637</v>
      </c>
      <c r="J2297" s="15" t="s">
        <v>2</v>
      </c>
      <c r="K2297" s="15" t="s">
        <v>1638</v>
      </c>
      <c r="L2297" s="15" t="s">
        <v>1638</v>
      </c>
      <c r="M2297" s="15" t="s">
        <v>2</v>
      </c>
      <c r="N2297" s="15" t="s">
        <v>2</v>
      </c>
      <c r="O2297" s="15" t="s">
        <v>1639</v>
      </c>
      <c r="P2297" s="15" t="s">
        <v>1637</v>
      </c>
      <c r="Q2297" s="15" t="s">
        <v>2</v>
      </c>
      <c r="R2297" s="15" t="s">
        <v>1639</v>
      </c>
      <c r="S2297" s="15" t="s">
        <v>1637</v>
      </c>
      <c r="T2297" s="15" t="s">
        <v>1640</v>
      </c>
      <c r="U2297" s="15" t="s">
        <v>2286</v>
      </c>
      <c r="V2297" s="15" t="s">
        <v>2</v>
      </c>
      <c r="W2297" s="15" t="s">
        <v>1647</v>
      </c>
      <c r="X2297" s="15" t="s">
        <v>2</v>
      </c>
      <c r="Y2297" s="15" t="s">
        <v>2</v>
      </c>
      <c r="Z2297" s="15" t="s">
        <v>2</v>
      </c>
      <c r="AA2297" s="15" t="s">
        <v>1648</v>
      </c>
      <c r="AB2297" s="15" t="s">
        <v>1648</v>
      </c>
      <c r="AC2297" s="15" t="s">
        <v>1648</v>
      </c>
      <c r="AD2297" s="15" t="s">
        <v>1648</v>
      </c>
      <c r="AE2297" s="15" t="s">
        <v>1648</v>
      </c>
      <c r="AF2297" s="15" t="s">
        <v>1648</v>
      </c>
      <c r="AG2297" s="15" t="s">
        <v>1648</v>
      </c>
      <c r="AH2297" s="15" t="s">
        <v>2</v>
      </c>
      <c r="AI2297" s="15" t="s">
        <v>2</v>
      </c>
      <c r="AJ2297" s="15" t="s">
        <v>2402</v>
      </c>
      <c r="AK2297" s="15" t="s">
        <v>2448</v>
      </c>
      <c r="AL2297" s="15" t="s">
        <v>2402</v>
      </c>
      <c r="AM2297" s="15" t="s">
        <v>2448</v>
      </c>
      <c r="AN2297" s="15" t="s">
        <v>2449</v>
      </c>
      <c r="AO2297" s="15" t="s">
        <v>1991</v>
      </c>
      <c r="AP2297" s="15" t="s">
        <v>1045</v>
      </c>
      <c r="AQ2297" s="15" t="s">
        <v>2292</v>
      </c>
      <c r="AR2297" s="16">
        <v>10</v>
      </c>
      <c r="AS2297" s="16">
        <v>10</v>
      </c>
      <c r="AT2297" s="17"/>
      <c r="AU2297" s="17"/>
      <c r="AV2297" s="17">
        <v>45900</v>
      </c>
      <c r="AW2297" s="17"/>
      <c r="AX2297" s="17"/>
      <c r="AY2297" s="16">
        <v>1</v>
      </c>
      <c r="AZ2297" s="18"/>
      <c r="BA2297" s="17"/>
      <c r="BB2297" s="17"/>
      <c r="BC2297" s="17"/>
    </row>
    <row r="2298" spans="1:55" x14ac:dyDescent="0.35">
      <c r="A2298" s="18" t="str">
        <f t="shared" si="35"/>
        <v>PUANN-ST342WZUE</v>
      </c>
      <c r="B2298" s="15" t="s">
        <v>1639</v>
      </c>
      <c r="C2298" s="15" t="s">
        <v>1357</v>
      </c>
      <c r="D2298" s="15" t="s">
        <v>2386</v>
      </c>
      <c r="E2298" s="15" t="s">
        <v>1988</v>
      </c>
      <c r="F2298" s="15" t="s">
        <v>2447</v>
      </c>
      <c r="G2298" s="15" t="s">
        <v>1643</v>
      </c>
      <c r="H2298" s="15" t="s">
        <v>2</v>
      </c>
      <c r="I2298" s="15" t="s">
        <v>1637</v>
      </c>
      <c r="J2298" s="15" t="s">
        <v>2</v>
      </c>
      <c r="K2298" s="15" t="s">
        <v>1638</v>
      </c>
      <c r="L2298" s="15" t="s">
        <v>1638</v>
      </c>
      <c r="M2298" s="15" t="s">
        <v>2</v>
      </c>
      <c r="N2298" s="15" t="s">
        <v>2</v>
      </c>
      <c r="O2298" s="15" t="s">
        <v>1639</v>
      </c>
      <c r="P2298" s="15" t="s">
        <v>1637</v>
      </c>
      <c r="Q2298" s="15" t="s">
        <v>2</v>
      </c>
      <c r="R2298" s="15" t="s">
        <v>1639</v>
      </c>
      <c r="S2298" s="15" t="s">
        <v>1637</v>
      </c>
      <c r="T2298" s="15" t="s">
        <v>1640</v>
      </c>
      <c r="U2298" s="15" t="s">
        <v>2286</v>
      </c>
      <c r="V2298" s="15" t="s">
        <v>2</v>
      </c>
      <c r="W2298" s="15" t="s">
        <v>1647</v>
      </c>
      <c r="X2298" s="15" t="s">
        <v>2</v>
      </c>
      <c r="Y2298" s="15" t="s">
        <v>2</v>
      </c>
      <c r="Z2298" s="15" t="s">
        <v>2</v>
      </c>
      <c r="AA2298" s="15" t="s">
        <v>1648</v>
      </c>
      <c r="AB2298" s="15" t="s">
        <v>1648</v>
      </c>
      <c r="AC2298" s="15" t="s">
        <v>1648</v>
      </c>
      <c r="AD2298" s="15" t="s">
        <v>1648</v>
      </c>
      <c r="AE2298" s="15" t="s">
        <v>1648</v>
      </c>
      <c r="AF2298" s="15" t="s">
        <v>1648</v>
      </c>
      <c r="AG2298" s="15" t="s">
        <v>1648</v>
      </c>
      <c r="AH2298" s="15" t="s">
        <v>2</v>
      </c>
      <c r="AI2298" s="15" t="s">
        <v>2</v>
      </c>
      <c r="AJ2298" s="15" t="s">
        <v>2402</v>
      </c>
      <c r="AK2298" s="15" t="s">
        <v>2448</v>
      </c>
      <c r="AL2298" s="15" t="s">
        <v>2402</v>
      </c>
      <c r="AM2298" s="15" t="s">
        <v>2448</v>
      </c>
      <c r="AN2298" s="15" t="s">
        <v>2449</v>
      </c>
      <c r="AO2298" s="15" t="s">
        <v>1991</v>
      </c>
      <c r="AP2298" s="15" t="s">
        <v>1045</v>
      </c>
      <c r="AQ2298" s="15" t="s">
        <v>2292</v>
      </c>
      <c r="AR2298" s="16">
        <v>10</v>
      </c>
      <c r="AS2298" s="16">
        <v>10</v>
      </c>
      <c r="AT2298" s="17"/>
      <c r="AU2298" s="17"/>
      <c r="AV2298" s="17">
        <v>45900</v>
      </c>
      <c r="AW2298" s="17"/>
      <c r="AX2298" s="17"/>
      <c r="AY2298" s="16">
        <v>1</v>
      </c>
      <c r="AZ2298" s="18"/>
      <c r="BA2298" s="17"/>
      <c r="BB2298" s="17"/>
      <c r="BC2298" s="17"/>
    </row>
    <row r="2299" spans="1:55" x14ac:dyDescent="0.35">
      <c r="A2299" s="18" t="str">
        <f t="shared" si="35"/>
        <v>PUANN-ST34HMZUE</v>
      </c>
      <c r="B2299" s="15" t="s">
        <v>1639</v>
      </c>
      <c r="C2299" s="15" t="s">
        <v>1357</v>
      </c>
      <c r="D2299" s="15" t="s">
        <v>2387</v>
      </c>
      <c r="E2299" s="15" t="s">
        <v>1988</v>
      </c>
      <c r="F2299" s="15" t="s">
        <v>2447</v>
      </c>
      <c r="G2299" s="15" t="s">
        <v>1643</v>
      </c>
      <c r="H2299" s="15" t="s">
        <v>2</v>
      </c>
      <c r="I2299" s="15" t="s">
        <v>1637</v>
      </c>
      <c r="J2299" s="15" t="s">
        <v>2</v>
      </c>
      <c r="K2299" s="15" t="s">
        <v>1638</v>
      </c>
      <c r="L2299" s="15" t="s">
        <v>1638</v>
      </c>
      <c r="M2299" s="15" t="s">
        <v>2</v>
      </c>
      <c r="N2299" s="15" t="s">
        <v>2</v>
      </c>
      <c r="O2299" s="15" t="s">
        <v>1639</v>
      </c>
      <c r="P2299" s="15" t="s">
        <v>1637</v>
      </c>
      <c r="Q2299" s="15" t="s">
        <v>2</v>
      </c>
      <c r="R2299" s="15" t="s">
        <v>1639</v>
      </c>
      <c r="S2299" s="15" t="s">
        <v>1637</v>
      </c>
      <c r="T2299" s="15" t="s">
        <v>1640</v>
      </c>
      <c r="U2299" s="15" t="s">
        <v>2286</v>
      </c>
      <c r="V2299" s="15" t="s">
        <v>2</v>
      </c>
      <c r="W2299" s="15" t="s">
        <v>1647</v>
      </c>
      <c r="X2299" s="15" t="s">
        <v>2</v>
      </c>
      <c r="Y2299" s="15" t="s">
        <v>2</v>
      </c>
      <c r="Z2299" s="15" t="s">
        <v>2</v>
      </c>
      <c r="AA2299" s="15" t="s">
        <v>1648</v>
      </c>
      <c r="AB2299" s="15" t="s">
        <v>1648</v>
      </c>
      <c r="AC2299" s="15" t="s">
        <v>1648</v>
      </c>
      <c r="AD2299" s="15" t="s">
        <v>1648</v>
      </c>
      <c r="AE2299" s="15" t="s">
        <v>1648</v>
      </c>
      <c r="AF2299" s="15" t="s">
        <v>1648</v>
      </c>
      <c r="AG2299" s="15" t="s">
        <v>1648</v>
      </c>
      <c r="AH2299" s="15" t="s">
        <v>2</v>
      </c>
      <c r="AI2299" s="15" t="s">
        <v>2</v>
      </c>
      <c r="AJ2299" s="15" t="s">
        <v>2402</v>
      </c>
      <c r="AK2299" s="15" t="s">
        <v>2448</v>
      </c>
      <c r="AL2299" s="15" t="s">
        <v>2402</v>
      </c>
      <c r="AM2299" s="15" t="s">
        <v>2448</v>
      </c>
      <c r="AN2299" s="15" t="s">
        <v>2449</v>
      </c>
      <c r="AO2299" s="15" t="s">
        <v>1991</v>
      </c>
      <c r="AP2299" s="15" t="s">
        <v>1045</v>
      </c>
      <c r="AQ2299" s="15" t="s">
        <v>2292</v>
      </c>
      <c r="AR2299" s="16">
        <v>10</v>
      </c>
      <c r="AS2299" s="16">
        <v>10</v>
      </c>
      <c r="AT2299" s="17"/>
      <c r="AU2299" s="17"/>
      <c r="AV2299" s="17">
        <v>45900</v>
      </c>
      <c r="AW2299" s="17"/>
      <c r="AX2299" s="17"/>
      <c r="AY2299" s="16">
        <v>1</v>
      </c>
      <c r="AZ2299" s="18"/>
      <c r="BA2299" s="17"/>
      <c r="BB2299" s="17"/>
      <c r="BC2299" s="17"/>
    </row>
    <row r="2300" spans="1:55" x14ac:dyDescent="0.35">
      <c r="A2300" s="18" t="str">
        <f t="shared" si="35"/>
        <v>PUANN-ST34HWZUE</v>
      </c>
      <c r="B2300" s="15" t="s">
        <v>1639</v>
      </c>
      <c r="C2300" s="15" t="s">
        <v>1357</v>
      </c>
      <c r="D2300" s="15" t="s">
        <v>2388</v>
      </c>
      <c r="E2300" s="15" t="s">
        <v>1988</v>
      </c>
      <c r="F2300" s="15" t="s">
        <v>2447</v>
      </c>
      <c r="G2300" s="15" t="s">
        <v>1643</v>
      </c>
      <c r="H2300" s="15" t="s">
        <v>2</v>
      </c>
      <c r="I2300" s="15" t="s">
        <v>1637</v>
      </c>
      <c r="J2300" s="15" t="s">
        <v>2</v>
      </c>
      <c r="K2300" s="15" t="s">
        <v>1638</v>
      </c>
      <c r="L2300" s="15" t="s">
        <v>1638</v>
      </c>
      <c r="M2300" s="15" t="s">
        <v>2</v>
      </c>
      <c r="N2300" s="15" t="s">
        <v>2</v>
      </c>
      <c r="O2300" s="15" t="s">
        <v>1639</v>
      </c>
      <c r="P2300" s="15" t="s">
        <v>1637</v>
      </c>
      <c r="Q2300" s="15" t="s">
        <v>2</v>
      </c>
      <c r="R2300" s="15" t="s">
        <v>1639</v>
      </c>
      <c r="S2300" s="15" t="s">
        <v>1637</v>
      </c>
      <c r="T2300" s="15" t="s">
        <v>1640</v>
      </c>
      <c r="U2300" s="15" t="s">
        <v>2286</v>
      </c>
      <c r="V2300" s="15" t="s">
        <v>2</v>
      </c>
      <c r="W2300" s="15" t="s">
        <v>1647</v>
      </c>
      <c r="X2300" s="15" t="s">
        <v>2</v>
      </c>
      <c r="Y2300" s="15" t="s">
        <v>2</v>
      </c>
      <c r="Z2300" s="15" t="s">
        <v>2</v>
      </c>
      <c r="AA2300" s="15" t="s">
        <v>1648</v>
      </c>
      <c r="AB2300" s="15" t="s">
        <v>1648</v>
      </c>
      <c r="AC2300" s="15" t="s">
        <v>1648</v>
      </c>
      <c r="AD2300" s="15" t="s">
        <v>1648</v>
      </c>
      <c r="AE2300" s="15" t="s">
        <v>1648</v>
      </c>
      <c r="AF2300" s="15" t="s">
        <v>1648</v>
      </c>
      <c r="AG2300" s="15" t="s">
        <v>1648</v>
      </c>
      <c r="AH2300" s="15" t="s">
        <v>2</v>
      </c>
      <c r="AI2300" s="15" t="s">
        <v>2</v>
      </c>
      <c r="AJ2300" s="15" t="s">
        <v>2402</v>
      </c>
      <c r="AK2300" s="15" t="s">
        <v>2448</v>
      </c>
      <c r="AL2300" s="15" t="s">
        <v>2402</v>
      </c>
      <c r="AM2300" s="15" t="s">
        <v>2448</v>
      </c>
      <c r="AN2300" s="15" t="s">
        <v>2449</v>
      </c>
      <c r="AO2300" s="15" t="s">
        <v>1991</v>
      </c>
      <c r="AP2300" s="15" t="s">
        <v>1045</v>
      </c>
      <c r="AQ2300" s="15" t="s">
        <v>2292</v>
      </c>
      <c r="AR2300" s="16">
        <v>10</v>
      </c>
      <c r="AS2300" s="16">
        <v>10</v>
      </c>
      <c r="AT2300" s="17"/>
      <c r="AU2300" s="17"/>
      <c r="AV2300" s="17">
        <v>45900</v>
      </c>
      <c r="AW2300" s="17"/>
      <c r="AX2300" s="17"/>
      <c r="AY2300" s="16">
        <v>1</v>
      </c>
      <c r="AZ2300" s="18"/>
      <c r="BA2300" s="17"/>
      <c r="BB2300" s="17"/>
      <c r="BC2300" s="17"/>
    </row>
    <row r="2301" spans="1:55" x14ac:dyDescent="0.35">
      <c r="A2301" s="18" t="str">
        <f t="shared" si="35"/>
        <v>PUANN-ST35MKZUE</v>
      </c>
      <c r="B2301" s="15" t="s">
        <v>1639</v>
      </c>
      <c r="C2301" s="15" t="s">
        <v>1357</v>
      </c>
      <c r="D2301" s="15" t="s">
        <v>2389</v>
      </c>
      <c r="E2301" s="15" t="s">
        <v>1988</v>
      </c>
      <c r="F2301" s="15" t="s">
        <v>2447</v>
      </c>
      <c r="G2301" s="15" t="s">
        <v>1643</v>
      </c>
      <c r="H2301" s="15" t="s">
        <v>2</v>
      </c>
      <c r="I2301" s="15" t="s">
        <v>1637</v>
      </c>
      <c r="J2301" s="15" t="s">
        <v>2</v>
      </c>
      <c r="K2301" s="15" t="s">
        <v>1638</v>
      </c>
      <c r="L2301" s="15" t="s">
        <v>1638</v>
      </c>
      <c r="M2301" s="15" t="s">
        <v>2</v>
      </c>
      <c r="N2301" s="15" t="s">
        <v>2</v>
      </c>
      <c r="O2301" s="15" t="s">
        <v>1639</v>
      </c>
      <c r="P2301" s="15" t="s">
        <v>1637</v>
      </c>
      <c r="Q2301" s="15" t="s">
        <v>2</v>
      </c>
      <c r="R2301" s="15" t="s">
        <v>1639</v>
      </c>
      <c r="S2301" s="15" t="s">
        <v>1637</v>
      </c>
      <c r="T2301" s="15" t="s">
        <v>1640</v>
      </c>
      <c r="U2301" s="15" t="s">
        <v>2286</v>
      </c>
      <c r="V2301" s="15" t="s">
        <v>2</v>
      </c>
      <c r="W2301" s="15" t="s">
        <v>1647</v>
      </c>
      <c r="X2301" s="15" t="s">
        <v>2</v>
      </c>
      <c r="Y2301" s="15" t="s">
        <v>2</v>
      </c>
      <c r="Z2301" s="15" t="s">
        <v>2</v>
      </c>
      <c r="AA2301" s="15" t="s">
        <v>1648</v>
      </c>
      <c r="AB2301" s="15" t="s">
        <v>1648</v>
      </c>
      <c r="AC2301" s="15" t="s">
        <v>1648</v>
      </c>
      <c r="AD2301" s="15" t="s">
        <v>1648</v>
      </c>
      <c r="AE2301" s="15" t="s">
        <v>1648</v>
      </c>
      <c r="AF2301" s="15" t="s">
        <v>1648</v>
      </c>
      <c r="AG2301" s="15" t="s">
        <v>1648</v>
      </c>
      <c r="AH2301" s="15" t="s">
        <v>2</v>
      </c>
      <c r="AI2301" s="15" t="s">
        <v>2</v>
      </c>
      <c r="AJ2301" s="15" t="s">
        <v>2402</v>
      </c>
      <c r="AK2301" s="15" t="s">
        <v>2448</v>
      </c>
      <c r="AL2301" s="15" t="s">
        <v>2402</v>
      </c>
      <c r="AM2301" s="15" t="s">
        <v>2448</v>
      </c>
      <c r="AN2301" s="15" t="s">
        <v>2449</v>
      </c>
      <c r="AO2301" s="15" t="s">
        <v>1991</v>
      </c>
      <c r="AP2301" s="15" t="s">
        <v>1045</v>
      </c>
      <c r="AQ2301" s="15" t="s">
        <v>2292</v>
      </c>
      <c r="AR2301" s="16">
        <v>10</v>
      </c>
      <c r="AS2301" s="16">
        <v>10</v>
      </c>
      <c r="AT2301" s="17"/>
      <c r="AU2301" s="17"/>
      <c r="AV2301" s="17">
        <v>45900</v>
      </c>
      <c r="AW2301" s="17"/>
      <c r="AX2301" s="17"/>
      <c r="AY2301" s="16">
        <v>1</v>
      </c>
      <c r="AZ2301" s="18"/>
      <c r="BA2301" s="17"/>
      <c r="BB2301" s="17"/>
      <c r="BC2301" s="17"/>
    </row>
    <row r="2302" spans="1:55" x14ac:dyDescent="0.35">
      <c r="A2302" s="18" t="str">
        <f t="shared" si="35"/>
        <v>PUARP-HJE125E-R</v>
      </c>
      <c r="B2302" s="15" t="s">
        <v>1639</v>
      </c>
      <c r="C2302" s="15" t="s">
        <v>1357</v>
      </c>
      <c r="D2302" s="15" t="s">
        <v>2353</v>
      </c>
      <c r="E2302" s="15" t="s">
        <v>2032</v>
      </c>
      <c r="F2302" s="15" t="s">
        <v>2033</v>
      </c>
      <c r="G2302" s="15" t="s">
        <v>1643</v>
      </c>
      <c r="H2302" s="15" t="s">
        <v>2</v>
      </c>
      <c r="I2302" s="15" t="s">
        <v>1637</v>
      </c>
      <c r="J2302" s="15" t="s">
        <v>2</v>
      </c>
      <c r="K2302" s="15" t="s">
        <v>1660</v>
      </c>
      <c r="L2302" s="15" t="s">
        <v>1645</v>
      </c>
      <c r="M2302" s="15" t="s">
        <v>2</v>
      </c>
      <c r="N2302" s="15" t="s">
        <v>2</v>
      </c>
      <c r="O2302" s="15" t="s">
        <v>1639</v>
      </c>
      <c r="P2302" s="15" t="s">
        <v>1637</v>
      </c>
      <c r="Q2302" s="15" t="s">
        <v>2</v>
      </c>
      <c r="R2302" s="15" t="s">
        <v>1639</v>
      </c>
      <c r="S2302" s="15" t="s">
        <v>1637</v>
      </c>
      <c r="T2302" s="15" t="s">
        <v>2</v>
      </c>
      <c r="U2302" s="15" t="s">
        <v>1774</v>
      </c>
      <c r="V2302" s="15" t="s">
        <v>1774</v>
      </c>
      <c r="W2302" s="15" t="s">
        <v>1647</v>
      </c>
      <c r="X2302" s="15" t="s">
        <v>2</v>
      </c>
      <c r="Y2302" s="15" t="s">
        <v>2</v>
      </c>
      <c r="Z2302" s="15" t="s">
        <v>2</v>
      </c>
      <c r="AA2302" s="15" t="s">
        <v>1648</v>
      </c>
      <c r="AB2302" s="15" t="s">
        <v>1648</v>
      </c>
      <c r="AC2302" s="15" t="s">
        <v>1648</v>
      </c>
      <c r="AD2302" s="15" t="s">
        <v>1648</v>
      </c>
      <c r="AE2302" s="15" t="s">
        <v>1648</v>
      </c>
      <c r="AF2302" s="15" t="s">
        <v>1648</v>
      </c>
      <c r="AG2302" s="15" t="s">
        <v>1648</v>
      </c>
      <c r="AH2302" s="15" t="s">
        <v>2</v>
      </c>
      <c r="AI2302" s="15" t="s">
        <v>2</v>
      </c>
      <c r="AJ2302" s="15" t="s">
        <v>2394</v>
      </c>
      <c r="AK2302" s="15" t="s">
        <v>2442</v>
      </c>
      <c r="AL2302" s="15" t="s">
        <v>2394</v>
      </c>
      <c r="AM2302" s="15" t="s">
        <v>2443</v>
      </c>
      <c r="AN2302" s="15" t="s">
        <v>2011</v>
      </c>
      <c r="AO2302" s="15" t="s">
        <v>2012</v>
      </c>
      <c r="AP2302" s="15" t="s">
        <v>23</v>
      </c>
      <c r="AQ2302" s="15" t="s">
        <v>2252</v>
      </c>
      <c r="AR2302" s="16">
        <v>10</v>
      </c>
      <c r="AS2302" s="16">
        <v>10</v>
      </c>
      <c r="AT2302" s="17"/>
      <c r="AU2302" s="17"/>
      <c r="AV2302" s="17">
        <v>45900</v>
      </c>
      <c r="AW2302" s="17"/>
      <c r="AX2302" s="17"/>
      <c r="AY2302" s="16">
        <v>10</v>
      </c>
      <c r="AZ2302" s="18"/>
      <c r="BA2302" s="17"/>
      <c r="BB2302" s="17"/>
      <c r="BC2302" s="17"/>
    </row>
    <row r="2303" spans="1:55" x14ac:dyDescent="0.35">
      <c r="A2303" s="18" t="str">
        <f t="shared" si="35"/>
        <v>PUARP-HT010GU-H</v>
      </c>
      <c r="B2303" s="15" t="s">
        <v>1639</v>
      </c>
      <c r="C2303" s="15" t="s">
        <v>1357</v>
      </c>
      <c r="D2303" s="15" t="s">
        <v>2375</v>
      </c>
      <c r="E2303" s="15" t="s">
        <v>1771</v>
      </c>
      <c r="F2303" s="15" t="s">
        <v>2035</v>
      </c>
      <c r="G2303" s="15" t="s">
        <v>1643</v>
      </c>
      <c r="H2303" s="15" t="s">
        <v>2</v>
      </c>
      <c r="I2303" s="15" t="s">
        <v>1637</v>
      </c>
      <c r="J2303" s="15" t="s">
        <v>2</v>
      </c>
      <c r="K2303" s="15" t="s">
        <v>1660</v>
      </c>
      <c r="L2303" s="15" t="s">
        <v>1645</v>
      </c>
      <c r="M2303" s="15" t="s">
        <v>2</v>
      </c>
      <c r="N2303" s="15" t="s">
        <v>2</v>
      </c>
      <c r="O2303" s="15" t="s">
        <v>1639</v>
      </c>
      <c r="P2303" s="15" t="s">
        <v>1637</v>
      </c>
      <c r="Q2303" s="15" t="s">
        <v>2</v>
      </c>
      <c r="R2303" s="15" t="s">
        <v>1639</v>
      </c>
      <c r="S2303" s="15" t="s">
        <v>1637</v>
      </c>
      <c r="T2303" s="15" t="s">
        <v>2</v>
      </c>
      <c r="U2303" s="15" t="s">
        <v>1774</v>
      </c>
      <c r="V2303" s="15" t="s">
        <v>1774</v>
      </c>
      <c r="W2303" s="15" t="s">
        <v>1647</v>
      </c>
      <c r="X2303" s="15" t="s">
        <v>2</v>
      </c>
      <c r="Y2303" s="15" t="s">
        <v>2</v>
      </c>
      <c r="Z2303" s="15" t="s">
        <v>2</v>
      </c>
      <c r="AA2303" s="15" t="s">
        <v>1648</v>
      </c>
      <c r="AB2303" s="15" t="s">
        <v>1648</v>
      </c>
      <c r="AC2303" s="15" t="s">
        <v>1648</v>
      </c>
      <c r="AD2303" s="15" t="s">
        <v>1648</v>
      </c>
      <c r="AE2303" s="15" t="s">
        <v>1648</v>
      </c>
      <c r="AF2303" s="15" t="s">
        <v>1648</v>
      </c>
      <c r="AG2303" s="15" t="s">
        <v>1648</v>
      </c>
      <c r="AH2303" s="15" t="s">
        <v>2</v>
      </c>
      <c r="AI2303" s="15" t="s">
        <v>2</v>
      </c>
      <c r="AJ2303" s="15" t="s">
        <v>2394</v>
      </c>
      <c r="AK2303" s="15" t="s">
        <v>2442</v>
      </c>
      <c r="AL2303" s="15" t="s">
        <v>2394</v>
      </c>
      <c r="AM2303" s="15" t="s">
        <v>2443</v>
      </c>
      <c r="AN2303" s="15" t="s">
        <v>2011</v>
      </c>
      <c r="AO2303" s="15" t="s">
        <v>2012</v>
      </c>
      <c r="AP2303" s="15" t="s">
        <v>23</v>
      </c>
      <c r="AQ2303" s="15" t="s">
        <v>2252</v>
      </c>
      <c r="AR2303" s="16">
        <v>10</v>
      </c>
      <c r="AS2303" s="16">
        <v>10</v>
      </c>
      <c r="AT2303" s="17"/>
      <c r="AU2303" s="17"/>
      <c r="AV2303" s="17">
        <v>45900</v>
      </c>
      <c r="AW2303" s="17"/>
      <c r="AX2303" s="17"/>
      <c r="AY2303" s="16">
        <v>10</v>
      </c>
      <c r="AZ2303" s="18"/>
      <c r="BA2303" s="17"/>
      <c r="BB2303" s="17"/>
      <c r="BC2303" s="17"/>
    </row>
    <row r="2304" spans="1:55" x14ac:dyDescent="0.35">
      <c r="A2304" s="18" t="str">
        <f t="shared" si="35"/>
        <v>PUASA-C600EG-W</v>
      </c>
      <c r="B2304" s="15" t="s">
        <v>1639</v>
      </c>
      <c r="C2304" s="15" t="s">
        <v>1357</v>
      </c>
      <c r="D2304" s="15" t="s">
        <v>2320</v>
      </c>
      <c r="E2304" s="15" t="s">
        <v>2069</v>
      </c>
      <c r="F2304" s="15" t="s">
        <v>2074</v>
      </c>
      <c r="G2304" s="15" t="s">
        <v>1643</v>
      </c>
      <c r="H2304" s="15" t="s">
        <v>2</v>
      </c>
      <c r="I2304" s="15" t="s">
        <v>1637</v>
      </c>
      <c r="J2304" s="15" t="s">
        <v>2</v>
      </c>
      <c r="K2304" s="15" t="s">
        <v>1660</v>
      </c>
      <c r="L2304" s="15" t="s">
        <v>1645</v>
      </c>
      <c r="M2304" s="15" t="s">
        <v>2</v>
      </c>
      <c r="N2304" s="15" t="s">
        <v>2</v>
      </c>
      <c r="O2304" s="15" t="s">
        <v>1639</v>
      </c>
      <c r="P2304" s="15" t="s">
        <v>1637</v>
      </c>
      <c r="Q2304" s="15" t="s">
        <v>2</v>
      </c>
      <c r="R2304" s="15" t="s">
        <v>1639</v>
      </c>
      <c r="S2304" s="15" t="s">
        <v>1637</v>
      </c>
      <c r="T2304" s="15" t="s">
        <v>2</v>
      </c>
      <c r="U2304" s="15" t="s">
        <v>2071</v>
      </c>
      <c r="V2304" s="15" t="s">
        <v>2071</v>
      </c>
      <c r="W2304" s="15" t="s">
        <v>1647</v>
      </c>
      <c r="X2304" s="15" t="s">
        <v>2</v>
      </c>
      <c r="Y2304" s="15" t="s">
        <v>2</v>
      </c>
      <c r="Z2304" s="15" t="s">
        <v>2</v>
      </c>
      <c r="AA2304" s="15" t="s">
        <v>1648</v>
      </c>
      <c r="AB2304" s="15" t="s">
        <v>1648</v>
      </c>
      <c r="AC2304" s="15" t="s">
        <v>1648</v>
      </c>
      <c r="AD2304" s="15" t="s">
        <v>1648</v>
      </c>
      <c r="AE2304" s="15" t="s">
        <v>1648</v>
      </c>
      <c r="AF2304" s="15" t="s">
        <v>1648</v>
      </c>
      <c r="AG2304" s="15" t="s">
        <v>1648</v>
      </c>
      <c r="AH2304" s="15" t="s">
        <v>2</v>
      </c>
      <c r="AI2304" s="15" t="s">
        <v>2</v>
      </c>
      <c r="AJ2304" s="15" t="s">
        <v>2402</v>
      </c>
      <c r="AK2304" s="15" t="s">
        <v>2440</v>
      </c>
      <c r="AL2304" s="15" t="s">
        <v>2402</v>
      </c>
      <c r="AM2304" s="15" t="s">
        <v>2440</v>
      </c>
      <c r="AN2304" s="15" t="s">
        <v>2075</v>
      </c>
      <c r="AO2304" s="15" t="s">
        <v>2073</v>
      </c>
      <c r="AP2304" s="15" t="s">
        <v>10</v>
      </c>
      <c r="AQ2304" s="15" t="s">
        <v>2251</v>
      </c>
      <c r="AR2304" s="16">
        <v>10</v>
      </c>
      <c r="AS2304" s="16">
        <v>10</v>
      </c>
      <c r="AT2304" s="17"/>
      <c r="AU2304" s="17"/>
      <c r="AV2304" s="17">
        <v>45900</v>
      </c>
      <c r="AW2304" s="17"/>
      <c r="AX2304" s="17"/>
      <c r="AY2304" s="16">
        <v>1</v>
      </c>
      <c r="AZ2304" s="18"/>
      <c r="BA2304" s="17"/>
      <c r="BB2304" s="17"/>
      <c r="BC2304" s="17"/>
    </row>
    <row r="2305" spans="1:55" x14ac:dyDescent="0.35">
      <c r="A2305" s="18" t="str">
        <f t="shared" si="35"/>
        <v>PUASC-AKX710GSK</v>
      </c>
      <c r="B2305" s="15" t="s">
        <v>1639</v>
      </c>
      <c r="C2305" s="15" t="s">
        <v>1357</v>
      </c>
      <c r="D2305" s="15" t="s">
        <v>2372</v>
      </c>
      <c r="E2305" s="15" t="s">
        <v>2076</v>
      </c>
      <c r="F2305" s="15" t="s">
        <v>2084</v>
      </c>
      <c r="G2305" s="15" t="s">
        <v>1643</v>
      </c>
      <c r="H2305" s="15" t="s">
        <v>2</v>
      </c>
      <c r="I2305" s="15" t="s">
        <v>1637</v>
      </c>
      <c r="J2305" s="15" t="s">
        <v>2</v>
      </c>
      <c r="K2305" s="15" t="s">
        <v>1660</v>
      </c>
      <c r="L2305" s="15" t="s">
        <v>1645</v>
      </c>
      <c r="M2305" s="15" t="s">
        <v>2</v>
      </c>
      <c r="N2305" s="15" t="s">
        <v>2</v>
      </c>
      <c r="O2305" s="15" t="s">
        <v>1639</v>
      </c>
      <c r="P2305" s="15" t="s">
        <v>1637</v>
      </c>
      <c r="Q2305" s="15" t="s">
        <v>2</v>
      </c>
      <c r="R2305" s="15" t="s">
        <v>1639</v>
      </c>
      <c r="S2305" s="15" t="s">
        <v>1637</v>
      </c>
      <c r="T2305" s="15" t="s">
        <v>2</v>
      </c>
      <c r="U2305" s="15" t="s">
        <v>2042</v>
      </c>
      <c r="V2305" s="15" t="s">
        <v>2042</v>
      </c>
      <c r="W2305" s="15" t="s">
        <v>1647</v>
      </c>
      <c r="X2305" s="15" t="s">
        <v>2</v>
      </c>
      <c r="Y2305" s="15" t="s">
        <v>2</v>
      </c>
      <c r="Z2305" s="15" t="s">
        <v>2</v>
      </c>
      <c r="AA2305" s="15" t="s">
        <v>1648</v>
      </c>
      <c r="AB2305" s="15" t="s">
        <v>1648</v>
      </c>
      <c r="AC2305" s="15" t="s">
        <v>1648</v>
      </c>
      <c r="AD2305" s="15" t="s">
        <v>1648</v>
      </c>
      <c r="AE2305" s="15" t="s">
        <v>1648</v>
      </c>
      <c r="AF2305" s="15" t="s">
        <v>1648</v>
      </c>
      <c r="AG2305" s="15" t="s">
        <v>1648</v>
      </c>
      <c r="AH2305" s="15" t="s">
        <v>2</v>
      </c>
      <c r="AI2305" s="15" t="s">
        <v>2</v>
      </c>
      <c r="AJ2305" s="15" t="s">
        <v>2402</v>
      </c>
      <c r="AK2305" s="15" t="s">
        <v>2452</v>
      </c>
      <c r="AL2305" s="15" t="s">
        <v>2394</v>
      </c>
      <c r="AM2305" s="15" t="s">
        <v>2443</v>
      </c>
      <c r="AN2305" s="15" t="s">
        <v>2085</v>
      </c>
      <c r="AO2305" s="15" t="s">
        <v>2024</v>
      </c>
      <c r="AP2305" s="15" t="s">
        <v>10</v>
      </c>
      <c r="AQ2305" s="15" t="s">
        <v>2252</v>
      </c>
      <c r="AR2305" s="16">
        <v>10</v>
      </c>
      <c r="AS2305" s="16">
        <v>10</v>
      </c>
      <c r="AT2305" s="17"/>
      <c r="AU2305" s="17"/>
      <c r="AV2305" s="17">
        <v>45900</v>
      </c>
      <c r="AW2305" s="17"/>
      <c r="AX2305" s="17"/>
      <c r="AY2305" s="16">
        <v>1</v>
      </c>
      <c r="AZ2305" s="18"/>
      <c r="BA2305" s="17"/>
      <c r="BB2305" s="17"/>
      <c r="BC2305" s="17"/>
    </row>
    <row r="2306" spans="1:55" x14ac:dyDescent="0.35">
      <c r="A2306" s="18" t="str">
        <f t="shared" si="35"/>
        <v>PUASC-HC410EE-S</v>
      </c>
      <c r="B2306" s="15" t="s">
        <v>1639</v>
      </c>
      <c r="C2306" s="15" t="s">
        <v>1357</v>
      </c>
      <c r="D2306" s="15" t="s">
        <v>2373</v>
      </c>
      <c r="E2306" s="15" t="s">
        <v>2089</v>
      </c>
      <c r="F2306" s="15" t="s">
        <v>2077</v>
      </c>
      <c r="G2306" s="15" t="s">
        <v>1643</v>
      </c>
      <c r="H2306" s="15" t="s">
        <v>2</v>
      </c>
      <c r="I2306" s="15" t="s">
        <v>1637</v>
      </c>
      <c r="J2306" s="15" t="s">
        <v>2</v>
      </c>
      <c r="K2306" s="15" t="s">
        <v>1660</v>
      </c>
      <c r="L2306" s="15" t="s">
        <v>1645</v>
      </c>
      <c r="M2306" s="15" t="s">
        <v>2</v>
      </c>
      <c r="N2306" s="15" t="s">
        <v>2</v>
      </c>
      <c r="O2306" s="15" t="s">
        <v>1639</v>
      </c>
      <c r="P2306" s="15" t="s">
        <v>1637</v>
      </c>
      <c r="Q2306" s="15" t="s">
        <v>2</v>
      </c>
      <c r="R2306" s="15" t="s">
        <v>1639</v>
      </c>
      <c r="S2306" s="15" t="s">
        <v>1637</v>
      </c>
      <c r="T2306" s="15" t="s">
        <v>2</v>
      </c>
      <c r="U2306" s="15" t="s">
        <v>2042</v>
      </c>
      <c r="V2306" s="15" t="s">
        <v>2042</v>
      </c>
      <c r="W2306" s="15" t="s">
        <v>1647</v>
      </c>
      <c r="X2306" s="15" t="s">
        <v>2</v>
      </c>
      <c r="Y2306" s="15" t="s">
        <v>2</v>
      </c>
      <c r="Z2306" s="15" t="s">
        <v>2</v>
      </c>
      <c r="AA2306" s="15" t="s">
        <v>1648</v>
      </c>
      <c r="AB2306" s="15" t="s">
        <v>1648</v>
      </c>
      <c r="AC2306" s="15" t="s">
        <v>1648</v>
      </c>
      <c r="AD2306" s="15" t="s">
        <v>1648</v>
      </c>
      <c r="AE2306" s="15" t="s">
        <v>1648</v>
      </c>
      <c r="AF2306" s="15" t="s">
        <v>1648</v>
      </c>
      <c r="AG2306" s="15" t="s">
        <v>1648</v>
      </c>
      <c r="AH2306" s="15" t="s">
        <v>2</v>
      </c>
      <c r="AI2306" s="15" t="s">
        <v>2</v>
      </c>
      <c r="AJ2306" s="15" t="s">
        <v>2402</v>
      </c>
      <c r="AK2306" s="15" t="s">
        <v>2453</v>
      </c>
      <c r="AL2306" s="15" t="s">
        <v>2394</v>
      </c>
      <c r="AM2306" s="15" t="s">
        <v>2443</v>
      </c>
      <c r="AN2306" s="15" t="s">
        <v>2078</v>
      </c>
      <c r="AO2306" s="15" t="s">
        <v>2024</v>
      </c>
      <c r="AP2306" s="15" t="s">
        <v>10</v>
      </c>
      <c r="AQ2306" s="15" t="s">
        <v>2252</v>
      </c>
      <c r="AR2306" s="16">
        <v>10</v>
      </c>
      <c r="AS2306" s="16">
        <v>10</v>
      </c>
      <c r="AT2306" s="17"/>
      <c r="AU2306" s="17"/>
      <c r="AV2306" s="17">
        <v>45900</v>
      </c>
      <c r="AW2306" s="17"/>
      <c r="AX2306" s="17"/>
      <c r="AY2306" s="16">
        <v>1</v>
      </c>
      <c r="AZ2306" s="18"/>
      <c r="BA2306" s="17"/>
      <c r="BB2306" s="17"/>
      <c r="BC2306" s="17"/>
    </row>
    <row r="2307" spans="1:55" x14ac:dyDescent="0.35">
      <c r="A2307" s="18" t="str">
        <f t="shared" ref="A2307:A2370" si="36">C2307&amp;D2307</f>
        <v>PUASC-UA3GS-K</v>
      </c>
      <c r="B2307" s="15" t="s">
        <v>1639</v>
      </c>
      <c r="C2307" s="15" t="s">
        <v>1357</v>
      </c>
      <c r="D2307" s="15" t="s">
        <v>2321</v>
      </c>
      <c r="E2307" s="15" t="s">
        <v>2076</v>
      </c>
      <c r="F2307" s="15" t="s">
        <v>2107</v>
      </c>
      <c r="G2307" s="15" t="s">
        <v>1643</v>
      </c>
      <c r="H2307" s="15" t="s">
        <v>2</v>
      </c>
      <c r="I2307" s="15" t="s">
        <v>1637</v>
      </c>
      <c r="J2307" s="15" t="s">
        <v>2</v>
      </c>
      <c r="K2307" s="15" t="s">
        <v>1660</v>
      </c>
      <c r="L2307" s="15" t="s">
        <v>1645</v>
      </c>
      <c r="M2307" s="15" t="s">
        <v>2</v>
      </c>
      <c r="N2307" s="15" t="s">
        <v>2</v>
      </c>
      <c r="O2307" s="15" t="s">
        <v>1639</v>
      </c>
      <c r="P2307" s="15" t="s">
        <v>1637</v>
      </c>
      <c r="Q2307" s="15" t="s">
        <v>2</v>
      </c>
      <c r="R2307" s="15" t="s">
        <v>1639</v>
      </c>
      <c r="S2307" s="15" t="s">
        <v>1637</v>
      </c>
      <c r="T2307" s="15" t="s">
        <v>2</v>
      </c>
      <c r="U2307" s="15" t="s">
        <v>2042</v>
      </c>
      <c r="V2307" s="15" t="s">
        <v>2042</v>
      </c>
      <c r="W2307" s="15" t="s">
        <v>1647</v>
      </c>
      <c r="X2307" s="15" t="s">
        <v>2</v>
      </c>
      <c r="Y2307" s="15" t="s">
        <v>2</v>
      </c>
      <c r="Z2307" s="15" t="s">
        <v>2</v>
      </c>
      <c r="AA2307" s="15" t="s">
        <v>1648</v>
      </c>
      <c r="AB2307" s="15" t="s">
        <v>1648</v>
      </c>
      <c r="AC2307" s="15" t="s">
        <v>1648</v>
      </c>
      <c r="AD2307" s="15" t="s">
        <v>1648</v>
      </c>
      <c r="AE2307" s="15" t="s">
        <v>1648</v>
      </c>
      <c r="AF2307" s="15" t="s">
        <v>1648</v>
      </c>
      <c r="AG2307" s="15" t="s">
        <v>1648</v>
      </c>
      <c r="AH2307" s="15" t="s">
        <v>2</v>
      </c>
      <c r="AI2307" s="15" t="s">
        <v>2</v>
      </c>
      <c r="AJ2307" s="15" t="s">
        <v>2402</v>
      </c>
      <c r="AK2307" s="15" t="s">
        <v>2453</v>
      </c>
      <c r="AL2307" s="15" t="s">
        <v>2394</v>
      </c>
      <c r="AM2307" s="15" t="s">
        <v>2443</v>
      </c>
      <c r="AN2307" s="15" t="s">
        <v>2085</v>
      </c>
      <c r="AO2307" s="15" t="s">
        <v>2024</v>
      </c>
      <c r="AP2307" s="15" t="s">
        <v>10</v>
      </c>
      <c r="AQ2307" s="15" t="s">
        <v>2252</v>
      </c>
      <c r="AR2307" s="16">
        <v>10</v>
      </c>
      <c r="AS2307" s="16">
        <v>10</v>
      </c>
      <c r="AT2307" s="17"/>
      <c r="AU2307" s="17"/>
      <c r="AV2307" s="17">
        <v>45900</v>
      </c>
      <c r="AW2307" s="17"/>
      <c r="AX2307" s="17"/>
      <c r="AY2307" s="16">
        <v>1</v>
      </c>
      <c r="AZ2307" s="18"/>
      <c r="BA2307" s="17"/>
      <c r="BB2307" s="17"/>
      <c r="BC2307" s="17"/>
    </row>
    <row r="2308" spans="1:55" x14ac:dyDescent="0.35">
      <c r="A2308" s="18" t="str">
        <f t="shared" si="36"/>
        <v>PUASD-R2520WTS</v>
      </c>
      <c r="B2308" s="15" t="s">
        <v>1639</v>
      </c>
      <c r="C2308" s="15" t="s">
        <v>1357</v>
      </c>
      <c r="D2308" s="15" t="s">
        <v>2390</v>
      </c>
      <c r="E2308" s="15" t="s">
        <v>2108</v>
      </c>
      <c r="F2308" s="15" t="s">
        <v>2109</v>
      </c>
      <c r="G2308" s="15" t="s">
        <v>1643</v>
      </c>
      <c r="H2308" s="15" t="s">
        <v>2</v>
      </c>
      <c r="I2308" s="15" t="s">
        <v>1637</v>
      </c>
      <c r="J2308" s="15" t="s">
        <v>2</v>
      </c>
      <c r="K2308" s="15" t="s">
        <v>1660</v>
      </c>
      <c r="L2308" s="15" t="s">
        <v>1645</v>
      </c>
      <c r="M2308" s="15" t="s">
        <v>2</v>
      </c>
      <c r="N2308" s="15" t="s">
        <v>2</v>
      </c>
      <c r="O2308" s="15" t="s">
        <v>1639</v>
      </c>
      <c r="P2308" s="15" t="s">
        <v>1637</v>
      </c>
      <c r="Q2308" s="15" t="s">
        <v>2</v>
      </c>
      <c r="R2308" s="15" t="s">
        <v>1639</v>
      </c>
      <c r="S2308" s="15" t="s">
        <v>1637</v>
      </c>
      <c r="T2308" s="15" t="s">
        <v>2</v>
      </c>
      <c r="U2308" s="15" t="s">
        <v>1966</v>
      </c>
      <c r="V2308" s="15" t="s">
        <v>1966</v>
      </c>
      <c r="W2308" s="15" t="s">
        <v>1647</v>
      </c>
      <c r="X2308" s="15" t="s">
        <v>2</v>
      </c>
      <c r="Y2308" s="15" t="s">
        <v>2</v>
      </c>
      <c r="Z2308" s="15" t="s">
        <v>2</v>
      </c>
      <c r="AA2308" s="15" t="s">
        <v>1648</v>
      </c>
      <c r="AB2308" s="15" t="s">
        <v>1648</v>
      </c>
      <c r="AC2308" s="15" t="s">
        <v>1648</v>
      </c>
      <c r="AD2308" s="15" t="s">
        <v>1648</v>
      </c>
      <c r="AE2308" s="15" t="s">
        <v>1648</v>
      </c>
      <c r="AF2308" s="15" t="s">
        <v>1648</v>
      </c>
      <c r="AG2308" s="15" t="s">
        <v>1648</v>
      </c>
      <c r="AH2308" s="15" t="s">
        <v>2</v>
      </c>
      <c r="AI2308" s="15" t="s">
        <v>2</v>
      </c>
      <c r="AJ2308" s="15" t="s">
        <v>2402</v>
      </c>
      <c r="AK2308" s="15" t="s">
        <v>2453</v>
      </c>
      <c r="AL2308" s="15" t="s">
        <v>2394</v>
      </c>
      <c r="AM2308" s="15" t="s">
        <v>2443</v>
      </c>
      <c r="AN2308" s="15" t="s">
        <v>2110</v>
      </c>
      <c r="AO2308" s="15" t="s">
        <v>2111</v>
      </c>
      <c r="AP2308" s="15" t="s">
        <v>1045</v>
      </c>
      <c r="AQ2308" s="15" t="s">
        <v>2252</v>
      </c>
      <c r="AR2308" s="16">
        <v>10</v>
      </c>
      <c r="AS2308" s="16">
        <v>10</v>
      </c>
      <c r="AT2308" s="17"/>
      <c r="AU2308" s="17"/>
      <c r="AV2308" s="17">
        <v>45900</v>
      </c>
      <c r="AW2308" s="17"/>
      <c r="AX2308" s="17"/>
      <c r="AY2308" s="16">
        <v>1</v>
      </c>
      <c r="AZ2308" s="18"/>
      <c r="BA2308" s="17"/>
      <c r="BB2308" s="17"/>
      <c r="BC2308" s="17"/>
    </row>
    <row r="2309" spans="1:55" x14ac:dyDescent="0.35">
      <c r="A2309" s="18" t="str">
        <f t="shared" si="36"/>
        <v>PUASD-YR2540HTS</v>
      </c>
      <c r="B2309" s="15" t="s">
        <v>1639</v>
      </c>
      <c r="C2309" s="15" t="s">
        <v>1357</v>
      </c>
      <c r="D2309" s="15" t="s">
        <v>2391</v>
      </c>
      <c r="E2309" s="15" t="s">
        <v>2108</v>
      </c>
      <c r="F2309" s="15" t="s">
        <v>2109</v>
      </c>
      <c r="G2309" s="15" t="s">
        <v>1643</v>
      </c>
      <c r="H2309" s="15" t="s">
        <v>2</v>
      </c>
      <c r="I2309" s="15" t="s">
        <v>1637</v>
      </c>
      <c r="J2309" s="15" t="s">
        <v>2</v>
      </c>
      <c r="K2309" s="15" t="s">
        <v>1660</v>
      </c>
      <c r="L2309" s="15" t="s">
        <v>1645</v>
      </c>
      <c r="M2309" s="15" t="s">
        <v>2</v>
      </c>
      <c r="N2309" s="15" t="s">
        <v>2</v>
      </c>
      <c r="O2309" s="15" t="s">
        <v>1639</v>
      </c>
      <c r="P2309" s="15" t="s">
        <v>1637</v>
      </c>
      <c r="Q2309" s="15" t="s">
        <v>2</v>
      </c>
      <c r="R2309" s="15" t="s">
        <v>1639</v>
      </c>
      <c r="S2309" s="15" t="s">
        <v>1637</v>
      </c>
      <c r="T2309" s="15" t="s">
        <v>2</v>
      </c>
      <c r="U2309" s="15" t="s">
        <v>1966</v>
      </c>
      <c r="V2309" s="15" t="s">
        <v>1966</v>
      </c>
      <c r="W2309" s="15" t="s">
        <v>1647</v>
      </c>
      <c r="X2309" s="15" t="s">
        <v>2</v>
      </c>
      <c r="Y2309" s="15" t="s">
        <v>2</v>
      </c>
      <c r="Z2309" s="15" t="s">
        <v>2</v>
      </c>
      <c r="AA2309" s="15" t="s">
        <v>1648</v>
      </c>
      <c r="AB2309" s="15" t="s">
        <v>1648</v>
      </c>
      <c r="AC2309" s="15" t="s">
        <v>1648</v>
      </c>
      <c r="AD2309" s="15" t="s">
        <v>1648</v>
      </c>
      <c r="AE2309" s="15" t="s">
        <v>1648</v>
      </c>
      <c r="AF2309" s="15" t="s">
        <v>1648</v>
      </c>
      <c r="AG2309" s="15" t="s">
        <v>1648</v>
      </c>
      <c r="AH2309" s="15" t="s">
        <v>2</v>
      </c>
      <c r="AI2309" s="15" t="s">
        <v>2</v>
      </c>
      <c r="AJ2309" s="15" t="s">
        <v>2402</v>
      </c>
      <c r="AK2309" s="15" t="s">
        <v>2453</v>
      </c>
      <c r="AL2309" s="15" t="s">
        <v>2394</v>
      </c>
      <c r="AM2309" s="15" t="s">
        <v>2443</v>
      </c>
      <c r="AN2309" s="15" t="s">
        <v>2110</v>
      </c>
      <c r="AO2309" s="15" t="s">
        <v>2111</v>
      </c>
      <c r="AP2309" s="15" t="s">
        <v>1045</v>
      </c>
      <c r="AQ2309" s="15" t="s">
        <v>2252</v>
      </c>
      <c r="AR2309" s="16">
        <v>10</v>
      </c>
      <c r="AS2309" s="16">
        <v>10</v>
      </c>
      <c r="AT2309" s="17"/>
      <c r="AU2309" s="17"/>
      <c r="AV2309" s="17">
        <v>45900</v>
      </c>
      <c r="AW2309" s="17"/>
      <c r="AX2309" s="17"/>
      <c r="AY2309" s="16">
        <v>1</v>
      </c>
      <c r="AZ2309" s="18"/>
      <c r="BA2309" s="17"/>
      <c r="BB2309" s="17"/>
      <c r="BC2309" s="17"/>
    </row>
    <row r="2310" spans="1:55" x14ac:dyDescent="0.35">
      <c r="A2310" s="18" t="str">
        <f t="shared" si="36"/>
        <v>PUASL-1200GREGS</v>
      </c>
      <c r="B2310" s="15" t="s">
        <v>1639</v>
      </c>
      <c r="C2310" s="15" t="s">
        <v>1357</v>
      </c>
      <c r="D2310" s="15" t="s">
        <v>2339</v>
      </c>
      <c r="E2310" s="15" t="s">
        <v>2112</v>
      </c>
      <c r="F2310" s="15" t="s">
        <v>2114</v>
      </c>
      <c r="G2310" s="15" t="s">
        <v>1643</v>
      </c>
      <c r="H2310" s="15" t="s">
        <v>2</v>
      </c>
      <c r="I2310" s="15" t="s">
        <v>1637</v>
      </c>
      <c r="J2310" s="15" t="s">
        <v>2</v>
      </c>
      <c r="K2310" s="15" t="s">
        <v>1638</v>
      </c>
      <c r="L2310" s="15" t="s">
        <v>1638</v>
      </c>
      <c r="M2310" s="15" t="s">
        <v>2</v>
      </c>
      <c r="N2310" s="15" t="s">
        <v>2</v>
      </c>
      <c r="O2310" s="15" t="s">
        <v>1639</v>
      </c>
      <c r="P2310" s="15" t="s">
        <v>1637</v>
      </c>
      <c r="Q2310" s="15" t="s">
        <v>2</v>
      </c>
      <c r="R2310" s="15" t="s">
        <v>1639</v>
      </c>
      <c r="S2310" s="15" t="s">
        <v>1637</v>
      </c>
      <c r="T2310" s="15" t="s">
        <v>1640</v>
      </c>
      <c r="U2310" s="15" t="s">
        <v>2405</v>
      </c>
      <c r="V2310" s="15" t="s">
        <v>2</v>
      </c>
      <c r="W2310" s="15" t="s">
        <v>1647</v>
      </c>
      <c r="X2310" s="15" t="s">
        <v>2</v>
      </c>
      <c r="Y2310" s="15" t="s">
        <v>2</v>
      </c>
      <c r="Z2310" s="15" t="s">
        <v>2</v>
      </c>
      <c r="AA2310" s="15" t="s">
        <v>1648</v>
      </c>
      <c r="AB2310" s="15" t="s">
        <v>1648</v>
      </c>
      <c r="AC2310" s="15" t="s">
        <v>1648</v>
      </c>
      <c r="AD2310" s="15" t="s">
        <v>1648</v>
      </c>
      <c r="AE2310" s="15" t="s">
        <v>1648</v>
      </c>
      <c r="AF2310" s="15" t="s">
        <v>1648</v>
      </c>
      <c r="AG2310" s="15" t="s">
        <v>1648</v>
      </c>
      <c r="AH2310" s="15" t="s">
        <v>2</v>
      </c>
      <c r="AI2310" s="15" t="s">
        <v>2</v>
      </c>
      <c r="AJ2310" s="15" t="s">
        <v>2402</v>
      </c>
      <c r="AK2310" s="15" t="s">
        <v>2454</v>
      </c>
      <c r="AL2310" s="15" t="s">
        <v>2402</v>
      </c>
      <c r="AM2310" s="15" t="s">
        <v>2454</v>
      </c>
      <c r="AN2310" s="15" t="s">
        <v>2083</v>
      </c>
      <c r="AO2310" s="15" t="s">
        <v>2073</v>
      </c>
      <c r="AP2310" s="15" t="s">
        <v>10</v>
      </c>
      <c r="AQ2310" s="15" t="s">
        <v>2455</v>
      </c>
      <c r="AR2310" s="16">
        <v>10</v>
      </c>
      <c r="AS2310" s="16">
        <v>10</v>
      </c>
      <c r="AT2310" s="17"/>
      <c r="AU2310" s="17"/>
      <c r="AV2310" s="17">
        <v>45900</v>
      </c>
      <c r="AW2310" s="17"/>
      <c r="AX2310" s="17"/>
      <c r="AY2310" s="16">
        <v>1</v>
      </c>
      <c r="AZ2310" s="18"/>
      <c r="BA2310" s="17"/>
      <c r="BB2310" s="17"/>
      <c r="BC2310" s="17"/>
    </row>
    <row r="2311" spans="1:55" x14ac:dyDescent="0.35">
      <c r="A2311" s="18" t="str">
        <f t="shared" si="36"/>
        <v>PUASL-1210MK7EE</v>
      </c>
      <c r="B2311" s="15" t="s">
        <v>1639</v>
      </c>
      <c r="C2311" s="15" t="s">
        <v>1357</v>
      </c>
      <c r="D2311" s="15" t="s">
        <v>2374</v>
      </c>
      <c r="E2311" s="15" t="s">
        <v>2112</v>
      </c>
      <c r="F2311" s="15" t="s">
        <v>2116</v>
      </c>
      <c r="G2311" s="15" t="s">
        <v>1643</v>
      </c>
      <c r="H2311" s="15" t="s">
        <v>2</v>
      </c>
      <c r="I2311" s="15" t="s">
        <v>1637</v>
      </c>
      <c r="J2311" s="15" t="s">
        <v>2</v>
      </c>
      <c r="K2311" s="15" t="s">
        <v>1660</v>
      </c>
      <c r="L2311" s="15" t="s">
        <v>1645</v>
      </c>
      <c r="M2311" s="15" t="s">
        <v>2</v>
      </c>
      <c r="N2311" s="15" t="s">
        <v>2</v>
      </c>
      <c r="O2311" s="15" t="s">
        <v>1639</v>
      </c>
      <c r="P2311" s="15" t="s">
        <v>1637</v>
      </c>
      <c r="Q2311" s="15" t="s">
        <v>2</v>
      </c>
      <c r="R2311" s="15" t="s">
        <v>1639</v>
      </c>
      <c r="S2311" s="15" t="s">
        <v>1637</v>
      </c>
      <c r="T2311" s="15" t="s">
        <v>2</v>
      </c>
      <c r="U2311" s="15" t="s">
        <v>2071</v>
      </c>
      <c r="V2311" s="15" t="s">
        <v>2071</v>
      </c>
      <c r="W2311" s="15" t="s">
        <v>1647</v>
      </c>
      <c r="X2311" s="15" t="s">
        <v>2</v>
      </c>
      <c r="Y2311" s="15" t="s">
        <v>2</v>
      </c>
      <c r="Z2311" s="15" t="s">
        <v>2</v>
      </c>
      <c r="AA2311" s="15" t="s">
        <v>1648</v>
      </c>
      <c r="AB2311" s="15" t="s">
        <v>1648</v>
      </c>
      <c r="AC2311" s="15" t="s">
        <v>1648</v>
      </c>
      <c r="AD2311" s="15" t="s">
        <v>1648</v>
      </c>
      <c r="AE2311" s="15" t="s">
        <v>1648</v>
      </c>
      <c r="AF2311" s="15" t="s">
        <v>1648</v>
      </c>
      <c r="AG2311" s="15" t="s">
        <v>1648</v>
      </c>
      <c r="AH2311" s="15" t="s">
        <v>2</v>
      </c>
      <c r="AI2311" s="15" t="s">
        <v>2</v>
      </c>
      <c r="AJ2311" s="15" t="s">
        <v>2402</v>
      </c>
      <c r="AK2311" s="15" t="s">
        <v>2453</v>
      </c>
      <c r="AL2311" s="15" t="s">
        <v>2394</v>
      </c>
      <c r="AM2311" s="15" t="s">
        <v>2443</v>
      </c>
      <c r="AN2311" s="15" t="s">
        <v>2117</v>
      </c>
      <c r="AO2311" s="15" t="s">
        <v>2073</v>
      </c>
      <c r="AP2311" s="15" t="s">
        <v>10</v>
      </c>
      <c r="AQ2311" s="15" t="s">
        <v>2252</v>
      </c>
      <c r="AR2311" s="16">
        <v>10</v>
      </c>
      <c r="AS2311" s="16">
        <v>10</v>
      </c>
      <c r="AT2311" s="17"/>
      <c r="AU2311" s="17"/>
      <c r="AV2311" s="17">
        <v>45900</v>
      </c>
      <c r="AW2311" s="17"/>
      <c r="AX2311" s="17"/>
      <c r="AY2311" s="16">
        <v>1</v>
      </c>
      <c r="AZ2311" s="18"/>
      <c r="BA2311" s="17"/>
      <c r="BB2311" s="17"/>
      <c r="BC2311" s="17"/>
    </row>
    <row r="2312" spans="1:55" x14ac:dyDescent="0.35">
      <c r="A2312" s="18" t="str">
        <f t="shared" si="36"/>
        <v>PUATV-65Z80AEZ</v>
      </c>
      <c r="B2312" s="15" t="s">
        <v>1639</v>
      </c>
      <c r="C2312" s="15" t="s">
        <v>1357</v>
      </c>
      <c r="D2312" s="15" t="s">
        <v>2347</v>
      </c>
      <c r="E2312" s="15" t="s">
        <v>2151</v>
      </c>
      <c r="F2312" s="15" t="s">
        <v>2158</v>
      </c>
      <c r="G2312" s="15" t="s">
        <v>1643</v>
      </c>
      <c r="H2312" s="15" t="s">
        <v>2</v>
      </c>
      <c r="I2312" s="15" t="s">
        <v>1637</v>
      </c>
      <c r="J2312" s="15" t="s">
        <v>2</v>
      </c>
      <c r="K2312" s="15" t="s">
        <v>1638</v>
      </c>
      <c r="L2312" s="15" t="s">
        <v>1638</v>
      </c>
      <c r="M2312" s="15" t="s">
        <v>2</v>
      </c>
      <c r="N2312" s="15" t="s">
        <v>2</v>
      </c>
      <c r="O2312" s="15" t="s">
        <v>1639</v>
      </c>
      <c r="P2312" s="15" t="s">
        <v>1637</v>
      </c>
      <c r="Q2312" s="15" t="s">
        <v>2</v>
      </c>
      <c r="R2312" s="15" t="s">
        <v>1639</v>
      </c>
      <c r="S2312" s="15" t="s">
        <v>1637</v>
      </c>
      <c r="T2312" s="15" t="s">
        <v>1640</v>
      </c>
      <c r="U2312" s="15" t="s">
        <v>2138</v>
      </c>
      <c r="V2312" s="15" t="s">
        <v>2</v>
      </c>
      <c r="W2312" s="15" t="s">
        <v>1647</v>
      </c>
      <c r="X2312" s="15" t="s">
        <v>2</v>
      </c>
      <c r="Y2312" s="15" t="s">
        <v>2</v>
      </c>
      <c r="Z2312" s="15" t="s">
        <v>2</v>
      </c>
      <c r="AA2312" s="15" t="s">
        <v>1648</v>
      </c>
      <c r="AB2312" s="15" t="s">
        <v>1648</v>
      </c>
      <c r="AC2312" s="15" t="s">
        <v>1648</v>
      </c>
      <c r="AD2312" s="15" t="s">
        <v>1648</v>
      </c>
      <c r="AE2312" s="15" t="s">
        <v>1648</v>
      </c>
      <c r="AF2312" s="15" t="s">
        <v>1648</v>
      </c>
      <c r="AG2312" s="15" t="s">
        <v>1648</v>
      </c>
      <c r="AH2312" s="15" t="s">
        <v>2</v>
      </c>
      <c r="AI2312" s="15" t="s">
        <v>2</v>
      </c>
      <c r="AJ2312" s="15" t="s">
        <v>2400</v>
      </c>
      <c r="AK2312" s="15" t="s">
        <v>2401</v>
      </c>
      <c r="AL2312" s="15" t="s">
        <v>2402</v>
      </c>
      <c r="AM2312" s="15" t="s">
        <v>2456</v>
      </c>
      <c r="AN2312" s="15" t="s">
        <v>2153</v>
      </c>
      <c r="AO2312" s="15" t="s">
        <v>2154</v>
      </c>
      <c r="AP2312" s="15" t="s">
        <v>80</v>
      </c>
      <c r="AQ2312" s="15" t="s">
        <v>2299</v>
      </c>
      <c r="AR2312" s="16">
        <v>10</v>
      </c>
      <c r="AS2312" s="16">
        <v>10</v>
      </c>
      <c r="AT2312" s="17"/>
      <c r="AU2312" s="17"/>
      <c r="AV2312" s="17">
        <v>45900</v>
      </c>
      <c r="AW2312" s="17"/>
      <c r="AX2312" s="17"/>
      <c r="AY2312" s="16">
        <v>1</v>
      </c>
      <c r="AZ2312" s="18"/>
      <c r="BA2312" s="17"/>
      <c r="BB2312" s="17"/>
      <c r="BC2312" s="17"/>
    </row>
    <row r="2313" spans="1:55" x14ac:dyDescent="0.35">
      <c r="A2313" s="18" t="str">
        <f t="shared" si="36"/>
        <v>PUAWES9179Y1361</v>
      </c>
      <c r="B2313" s="15" t="s">
        <v>1639</v>
      </c>
      <c r="C2313" s="15" t="s">
        <v>1357</v>
      </c>
      <c r="D2313" s="15" t="s">
        <v>2393</v>
      </c>
      <c r="E2313" s="15" t="s">
        <v>2244</v>
      </c>
      <c r="F2313" s="15" t="s">
        <v>1863</v>
      </c>
      <c r="G2313" s="15" t="s">
        <v>1643</v>
      </c>
      <c r="H2313" s="15" t="s">
        <v>2</v>
      </c>
      <c r="I2313" s="15" t="s">
        <v>1637</v>
      </c>
      <c r="J2313" s="15" t="s">
        <v>2</v>
      </c>
      <c r="K2313" s="15" t="s">
        <v>1660</v>
      </c>
      <c r="L2313" s="15" t="s">
        <v>1645</v>
      </c>
      <c r="M2313" s="15" t="s">
        <v>2</v>
      </c>
      <c r="N2313" s="15" t="s">
        <v>2</v>
      </c>
      <c r="O2313" s="15" t="s">
        <v>1639</v>
      </c>
      <c r="P2313" s="15" t="s">
        <v>1637</v>
      </c>
      <c r="Q2313" s="15" t="s">
        <v>2</v>
      </c>
      <c r="R2313" s="15" t="s">
        <v>1639</v>
      </c>
      <c r="S2313" s="15" t="s">
        <v>1637</v>
      </c>
      <c r="T2313" s="15" t="s">
        <v>2</v>
      </c>
      <c r="U2313" s="15" t="s">
        <v>1822</v>
      </c>
      <c r="V2313" s="15" t="s">
        <v>1822</v>
      </c>
      <c r="W2313" s="15" t="s">
        <v>1647</v>
      </c>
      <c r="X2313" s="15" t="s">
        <v>2</v>
      </c>
      <c r="Y2313" s="15" t="s">
        <v>2</v>
      </c>
      <c r="Z2313" s="15" t="s">
        <v>2</v>
      </c>
      <c r="AA2313" s="15" t="s">
        <v>1648</v>
      </c>
      <c r="AB2313" s="15" t="s">
        <v>1648</v>
      </c>
      <c r="AC2313" s="15" t="s">
        <v>1648</v>
      </c>
      <c r="AD2313" s="15" t="s">
        <v>1648</v>
      </c>
      <c r="AE2313" s="15" t="s">
        <v>1648</v>
      </c>
      <c r="AF2313" s="15" t="s">
        <v>1648</v>
      </c>
      <c r="AG2313" s="15" t="s">
        <v>1648</v>
      </c>
      <c r="AH2313" s="15" t="s">
        <v>2</v>
      </c>
      <c r="AI2313" s="15" t="s">
        <v>2</v>
      </c>
      <c r="AJ2313" s="15" t="s">
        <v>2394</v>
      </c>
      <c r="AK2313" s="15" t="s">
        <v>2442</v>
      </c>
      <c r="AL2313" s="15" t="s">
        <v>2394</v>
      </c>
      <c r="AM2313" s="15" t="s">
        <v>2443</v>
      </c>
      <c r="AN2313" s="15" t="s">
        <v>1812</v>
      </c>
      <c r="AO2313" s="15" t="s">
        <v>1780</v>
      </c>
      <c r="AP2313" s="15" t="s">
        <v>57</v>
      </c>
      <c r="AQ2313" s="15" t="s">
        <v>2252</v>
      </c>
      <c r="AR2313" s="16">
        <v>10</v>
      </c>
      <c r="AS2313" s="16">
        <v>10</v>
      </c>
      <c r="AT2313" s="17"/>
      <c r="AU2313" s="17"/>
      <c r="AV2313" s="17">
        <v>45900</v>
      </c>
      <c r="AW2313" s="17"/>
      <c r="AX2313" s="17"/>
      <c r="AY2313" s="16">
        <v>20</v>
      </c>
      <c r="AZ2313" s="18"/>
      <c r="BA2313" s="17"/>
      <c r="BB2313" s="17"/>
      <c r="BC2313" s="17"/>
    </row>
    <row r="2314" spans="1:55" x14ac:dyDescent="0.35">
      <c r="A2314" s="18" t="str">
        <f t="shared" si="36"/>
        <v>EDGDC-BGH1E</v>
      </c>
      <c r="B2314" s="15" t="s">
        <v>1639</v>
      </c>
      <c r="C2314" s="15" t="s">
        <v>9</v>
      </c>
      <c r="D2314" s="15" t="s">
        <v>2473</v>
      </c>
      <c r="E2314" s="15" t="s">
        <v>1658</v>
      </c>
      <c r="F2314" s="15" t="s">
        <v>1668</v>
      </c>
      <c r="G2314" s="15" t="s">
        <v>1643</v>
      </c>
      <c r="H2314" s="15" t="s">
        <v>2</v>
      </c>
      <c r="I2314" s="15" t="s">
        <v>1637</v>
      </c>
      <c r="J2314" s="15" t="s">
        <v>1640</v>
      </c>
      <c r="K2314" s="15" t="s">
        <v>1773</v>
      </c>
      <c r="L2314" s="15" t="s">
        <v>1675</v>
      </c>
      <c r="M2314" s="15" t="s">
        <v>2</v>
      </c>
      <c r="N2314" s="15" t="s">
        <v>2</v>
      </c>
      <c r="O2314" s="15" t="s">
        <v>1639</v>
      </c>
      <c r="P2314" s="15" t="s">
        <v>1637</v>
      </c>
      <c r="Q2314" s="15" t="s">
        <v>2</v>
      </c>
      <c r="R2314" s="15" t="s">
        <v>1639</v>
      </c>
      <c r="S2314" s="15" t="s">
        <v>1637</v>
      </c>
      <c r="T2314" s="15" t="s">
        <v>2</v>
      </c>
      <c r="U2314" s="15" t="s">
        <v>1646</v>
      </c>
      <c r="V2314" s="15" t="s">
        <v>1646</v>
      </c>
      <c r="W2314" s="15" t="s">
        <v>1647</v>
      </c>
      <c r="X2314" s="15" t="s">
        <v>2</v>
      </c>
      <c r="Y2314" s="15" t="s">
        <v>2</v>
      </c>
      <c r="Z2314" s="15" t="s">
        <v>2</v>
      </c>
      <c r="AA2314" s="15" t="s">
        <v>1648</v>
      </c>
      <c r="AB2314" s="15" t="s">
        <v>1648</v>
      </c>
      <c r="AC2314" s="15" t="s">
        <v>1648</v>
      </c>
      <c r="AD2314" s="15" t="s">
        <v>1648</v>
      </c>
      <c r="AE2314" s="15" t="s">
        <v>1648</v>
      </c>
      <c r="AF2314" s="15" t="s">
        <v>1648</v>
      </c>
      <c r="AG2314" s="15" t="s">
        <v>1648</v>
      </c>
      <c r="AH2314" s="15" t="s">
        <v>2</v>
      </c>
      <c r="AI2314" s="15" t="s">
        <v>2</v>
      </c>
      <c r="AJ2314" s="15" t="s">
        <v>2394</v>
      </c>
      <c r="AK2314" s="15" t="s">
        <v>2395</v>
      </c>
      <c r="AL2314" s="15" t="s">
        <v>2394</v>
      </c>
      <c r="AM2314" s="15" t="s">
        <v>2396</v>
      </c>
      <c r="AN2314" s="15" t="s">
        <v>1665</v>
      </c>
      <c r="AO2314" s="15" t="s">
        <v>1662</v>
      </c>
      <c r="AP2314" s="15" t="s">
        <v>475</v>
      </c>
      <c r="AQ2314" s="15" t="s">
        <v>1935</v>
      </c>
      <c r="AR2314" s="16">
        <v>10</v>
      </c>
      <c r="AS2314" s="16">
        <v>10</v>
      </c>
      <c r="AT2314" s="17"/>
      <c r="AU2314" s="17"/>
      <c r="AV2314" s="17"/>
      <c r="AW2314" s="17"/>
      <c r="AX2314" s="17"/>
      <c r="AY2314" s="16">
        <v>2</v>
      </c>
      <c r="AZ2314" s="18"/>
      <c r="BA2314" s="17"/>
      <c r="BB2314" s="17"/>
      <c r="BC2314" s="17"/>
    </row>
    <row r="2315" spans="1:55" x14ac:dyDescent="0.35">
      <c r="A2315" s="18" t="str">
        <f t="shared" si="36"/>
        <v>EDGDC-BS1HE</v>
      </c>
      <c r="B2315" s="15" t="s">
        <v>1639</v>
      </c>
      <c r="C2315" s="15" t="s">
        <v>9</v>
      </c>
      <c r="D2315" s="15" t="s">
        <v>2474</v>
      </c>
      <c r="E2315" s="15" t="s">
        <v>1658</v>
      </c>
      <c r="F2315" s="15" t="s">
        <v>1674</v>
      </c>
      <c r="G2315" s="15" t="s">
        <v>1643</v>
      </c>
      <c r="H2315" s="15" t="s">
        <v>2</v>
      </c>
      <c r="I2315" s="15" t="s">
        <v>1637</v>
      </c>
      <c r="J2315" s="15" t="s">
        <v>1640</v>
      </c>
      <c r="K2315" s="15" t="s">
        <v>1773</v>
      </c>
      <c r="L2315" s="15" t="s">
        <v>1675</v>
      </c>
      <c r="M2315" s="15" t="s">
        <v>2</v>
      </c>
      <c r="N2315" s="15" t="s">
        <v>2</v>
      </c>
      <c r="O2315" s="15" t="s">
        <v>1639</v>
      </c>
      <c r="P2315" s="15" t="s">
        <v>1637</v>
      </c>
      <c r="Q2315" s="15" t="s">
        <v>2</v>
      </c>
      <c r="R2315" s="15" t="s">
        <v>1639</v>
      </c>
      <c r="S2315" s="15" t="s">
        <v>1637</v>
      </c>
      <c r="T2315" s="15" t="s">
        <v>2</v>
      </c>
      <c r="U2315" s="15" t="s">
        <v>1646</v>
      </c>
      <c r="V2315" s="15" t="s">
        <v>1646</v>
      </c>
      <c r="W2315" s="15" t="s">
        <v>1647</v>
      </c>
      <c r="X2315" s="15" t="s">
        <v>2</v>
      </c>
      <c r="Y2315" s="15" t="s">
        <v>2</v>
      </c>
      <c r="Z2315" s="15" t="s">
        <v>2</v>
      </c>
      <c r="AA2315" s="15" t="s">
        <v>1648</v>
      </c>
      <c r="AB2315" s="15" t="s">
        <v>1648</v>
      </c>
      <c r="AC2315" s="15" t="s">
        <v>1648</v>
      </c>
      <c r="AD2315" s="15" t="s">
        <v>1648</v>
      </c>
      <c r="AE2315" s="15" t="s">
        <v>1648</v>
      </c>
      <c r="AF2315" s="15" t="s">
        <v>1648</v>
      </c>
      <c r="AG2315" s="15" t="s">
        <v>1648</v>
      </c>
      <c r="AH2315" s="15" t="s">
        <v>2</v>
      </c>
      <c r="AI2315" s="15" t="s">
        <v>2</v>
      </c>
      <c r="AJ2315" s="15" t="s">
        <v>2394</v>
      </c>
      <c r="AK2315" s="15" t="s">
        <v>2395</v>
      </c>
      <c r="AL2315" s="15" t="s">
        <v>2394</v>
      </c>
      <c r="AM2315" s="15" t="s">
        <v>2396</v>
      </c>
      <c r="AN2315" s="15" t="s">
        <v>1665</v>
      </c>
      <c r="AO2315" s="15" t="s">
        <v>1662</v>
      </c>
      <c r="AP2315" s="15" t="s">
        <v>475</v>
      </c>
      <c r="AQ2315" s="15" t="s">
        <v>1935</v>
      </c>
      <c r="AR2315" s="16">
        <v>10</v>
      </c>
      <c r="AS2315" s="16">
        <v>10</v>
      </c>
      <c r="AT2315" s="17"/>
      <c r="AU2315" s="17"/>
      <c r="AV2315" s="17"/>
      <c r="AW2315" s="17"/>
      <c r="AX2315" s="17"/>
      <c r="AY2315" s="16">
        <v>2</v>
      </c>
      <c r="AZ2315" s="18"/>
      <c r="BA2315" s="17"/>
      <c r="BB2315" s="17"/>
      <c r="BC2315" s="17"/>
    </row>
    <row r="2316" spans="1:55" x14ac:dyDescent="0.35">
      <c r="A2316" s="18" t="str">
        <f t="shared" si="36"/>
        <v>EDGDMW-LFAC1GUS</v>
      </c>
      <c r="B2316" s="15" t="s">
        <v>1639</v>
      </c>
      <c r="C2316" s="15" t="s">
        <v>9</v>
      </c>
      <c r="D2316" s="15" t="s">
        <v>2476</v>
      </c>
      <c r="E2316" s="15" t="s">
        <v>2523</v>
      </c>
      <c r="F2316" s="15" t="s">
        <v>1731</v>
      </c>
      <c r="G2316" s="15" t="s">
        <v>1643</v>
      </c>
      <c r="H2316" s="15" t="s">
        <v>2</v>
      </c>
      <c r="I2316" s="15" t="s">
        <v>1637</v>
      </c>
      <c r="J2316" s="15" t="s">
        <v>1640</v>
      </c>
      <c r="K2316" s="15" t="s">
        <v>1773</v>
      </c>
      <c r="L2316" s="15" t="s">
        <v>1645</v>
      </c>
      <c r="M2316" s="15" t="s">
        <v>2</v>
      </c>
      <c r="N2316" s="15" t="s">
        <v>2</v>
      </c>
      <c r="O2316" s="15" t="s">
        <v>1639</v>
      </c>
      <c r="P2316" s="15" t="s">
        <v>1637</v>
      </c>
      <c r="Q2316" s="15" t="s">
        <v>2</v>
      </c>
      <c r="R2316" s="15" t="s">
        <v>1639</v>
      </c>
      <c r="S2316" s="15" t="s">
        <v>1637</v>
      </c>
      <c r="T2316" s="15" t="s">
        <v>2</v>
      </c>
      <c r="U2316" s="15" t="s">
        <v>1646</v>
      </c>
      <c r="V2316" s="15" t="s">
        <v>1646</v>
      </c>
      <c r="W2316" s="15" t="s">
        <v>1647</v>
      </c>
      <c r="X2316" s="15" t="s">
        <v>2</v>
      </c>
      <c r="Y2316" s="15" t="s">
        <v>2</v>
      </c>
      <c r="Z2316" s="15" t="s">
        <v>2</v>
      </c>
      <c r="AA2316" s="15" t="s">
        <v>1648</v>
      </c>
      <c r="AB2316" s="15" t="s">
        <v>1648</v>
      </c>
      <c r="AC2316" s="15" t="s">
        <v>1648</v>
      </c>
      <c r="AD2316" s="15" t="s">
        <v>1648</v>
      </c>
      <c r="AE2316" s="15" t="s">
        <v>1648</v>
      </c>
      <c r="AF2316" s="15" t="s">
        <v>1648</v>
      </c>
      <c r="AG2316" s="15" t="s">
        <v>1648</v>
      </c>
      <c r="AH2316" s="15" t="s">
        <v>2</v>
      </c>
      <c r="AI2316" s="15" t="s">
        <v>2</v>
      </c>
      <c r="AJ2316" s="15" t="s">
        <v>2394</v>
      </c>
      <c r="AK2316" s="15" t="s">
        <v>2395</v>
      </c>
      <c r="AL2316" s="15" t="s">
        <v>2394</v>
      </c>
      <c r="AM2316" s="15" t="s">
        <v>2396</v>
      </c>
      <c r="AN2316" s="15" t="s">
        <v>1733</v>
      </c>
      <c r="AO2316" s="15" t="s">
        <v>1662</v>
      </c>
      <c r="AP2316" s="15" t="s">
        <v>475</v>
      </c>
      <c r="AQ2316" s="15" t="s">
        <v>1935</v>
      </c>
      <c r="AR2316" s="16">
        <v>10</v>
      </c>
      <c r="AS2316" s="16">
        <v>10</v>
      </c>
      <c r="AT2316" s="17"/>
      <c r="AU2316" s="17"/>
      <c r="AV2316" s="17">
        <v>45900</v>
      </c>
      <c r="AW2316" s="17"/>
      <c r="AX2316" s="17"/>
      <c r="AY2316" s="16">
        <v>10</v>
      </c>
      <c r="AZ2316" s="18"/>
      <c r="BA2316" s="17"/>
      <c r="BB2316" s="17"/>
      <c r="BC2316" s="17"/>
    </row>
    <row r="2317" spans="1:55" x14ac:dyDescent="0.35">
      <c r="A2317" s="18" t="str">
        <f t="shared" si="36"/>
        <v>EDGER-XT70-N801</v>
      </c>
      <c r="B2317" s="15" t="s">
        <v>1639</v>
      </c>
      <c r="C2317" s="15" t="s">
        <v>9</v>
      </c>
      <c r="D2317" s="15" t="s">
        <v>2493</v>
      </c>
      <c r="E2317" s="15" t="s">
        <v>2524</v>
      </c>
      <c r="F2317" s="15" t="s">
        <v>1821</v>
      </c>
      <c r="G2317" s="15" t="s">
        <v>1643</v>
      </c>
      <c r="H2317" s="15" t="s">
        <v>2</v>
      </c>
      <c r="I2317" s="15" t="s">
        <v>1637</v>
      </c>
      <c r="J2317" s="15" t="s">
        <v>2</v>
      </c>
      <c r="K2317" s="15" t="s">
        <v>2525</v>
      </c>
      <c r="L2317" s="15" t="s">
        <v>1645</v>
      </c>
      <c r="M2317" s="15" t="s">
        <v>2</v>
      </c>
      <c r="N2317" s="15" t="s">
        <v>2</v>
      </c>
      <c r="O2317" s="15" t="s">
        <v>1639</v>
      </c>
      <c r="P2317" s="15" t="s">
        <v>1637</v>
      </c>
      <c r="Q2317" s="15" t="s">
        <v>2</v>
      </c>
      <c r="R2317" s="15" t="s">
        <v>1639</v>
      </c>
      <c r="S2317" s="15" t="s">
        <v>1637</v>
      </c>
      <c r="T2317" s="15" t="s">
        <v>2</v>
      </c>
      <c r="U2317" s="15" t="s">
        <v>1822</v>
      </c>
      <c r="V2317" s="15" t="s">
        <v>1822</v>
      </c>
      <c r="W2317" s="15" t="s">
        <v>1647</v>
      </c>
      <c r="X2317" s="15" t="s">
        <v>2</v>
      </c>
      <c r="Y2317" s="15" t="s">
        <v>2</v>
      </c>
      <c r="Z2317" s="15" t="s">
        <v>2</v>
      </c>
      <c r="AA2317" s="15" t="s">
        <v>1648</v>
      </c>
      <c r="AB2317" s="15" t="s">
        <v>1648</v>
      </c>
      <c r="AC2317" s="15" t="s">
        <v>1648</v>
      </c>
      <c r="AD2317" s="15" t="s">
        <v>1648</v>
      </c>
      <c r="AE2317" s="15" t="s">
        <v>1648</v>
      </c>
      <c r="AF2317" s="15" t="s">
        <v>1648</v>
      </c>
      <c r="AG2317" s="15" t="s">
        <v>1648</v>
      </c>
      <c r="AH2317" s="15" t="s">
        <v>2</v>
      </c>
      <c r="AI2317" s="15" t="s">
        <v>2</v>
      </c>
      <c r="AJ2317" s="15" t="s">
        <v>2402</v>
      </c>
      <c r="AK2317" s="15" t="s">
        <v>2526</v>
      </c>
      <c r="AL2317" s="15" t="s">
        <v>2402</v>
      </c>
      <c r="AM2317" s="15" t="s">
        <v>2526</v>
      </c>
      <c r="AN2317" s="15" t="s">
        <v>1823</v>
      </c>
      <c r="AO2317" s="15" t="s">
        <v>1824</v>
      </c>
      <c r="AP2317" s="15" t="s">
        <v>57</v>
      </c>
      <c r="AQ2317" s="15" t="s">
        <v>2311</v>
      </c>
      <c r="AR2317" s="16">
        <v>10</v>
      </c>
      <c r="AS2317" s="16">
        <v>10</v>
      </c>
      <c r="AT2317" s="17"/>
      <c r="AU2317" s="17"/>
      <c r="AV2317" s="17">
        <v>45900</v>
      </c>
      <c r="AW2317" s="17"/>
      <c r="AX2317" s="17"/>
      <c r="AY2317" s="16">
        <v>5</v>
      </c>
      <c r="AZ2317" s="18"/>
      <c r="BA2317" s="17"/>
      <c r="BB2317" s="17"/>
      <c r="BC2317" s="17"/>
    </row>
    <row r="2318" spans="1:55" x14ac:dyDescent="0.35">
      <c r="A2318" s="18" t="str">
        <f t="shared" si="36"/>
        <v>EDGER-XT70-S801</v>
      </c>
      <c r="B2318" s="15" t="s">
        <v>1639</v>
      </c>
      <c r="C2318" s="15" t="s">
        <v>9</v>
      </c>
      <c r="D2318" s="15" t="s">
        <v>2494</v>
      </c>
      <c r="E2318" s="15" t="s">
        <v>2524</v>
      </c>
      <c r="F2318" s="15" t="s">
        <v>1821</v>
      </c>
      <c r="G2318" s="15" t="s">
        <v>1643</v>
      </c>
      <c r="H2318" s="15" t="s">
        <v>2</v>
      </c>
      <c r="I2318" s="15" t="s">
        <v>1637</v>
      </c>
      <c r="J2318" s="15" t="s">
        <v>2</v>
      </c>
      <c r="K2318" s="15" t="s">
        <v>2525</v>
      </c>
      <c r="L2318" s="15" t="s">
        <v>1645</v>
      </c>
      <c r="M2318" s="15" t="s">
        <v>2</v>
      </c>
      <c r="N2318" s="15" t="s">
        <v>2</v>
      </c>
      <c r="O2318" s="15" t="s">
        <v>1639</v>
      </c>
      <c r="P2318" s="15" t="s">
        <v>1637</v>
      </c>
      <c r="Q2318" s="15" t="s">
        <v>2</v>
      </c>
      <c r="R2318" s="15" t="s">
        <v>1639</v>
      </c>
      <c r="S2318" s="15" t="s">
        <v>1637</v>
      </c>
      <c r="T2318" s="15" t="s">
        <v>2</v>
      </c>
      <c r="U2318" s="15" t="s">
        <v>1822</v>
      </c>
      <c r="V2318" s="15" t="s">
        <v>1822</v>
      </c>
      <c r="W2318" s="15" t="s">
        <v>1647</v>
      </c>
      <c r="X2318" s="15" t="s">
        <v>2</v>
      </c>
      <c r="Y2318" s="15" t="s">
        <v>2</v>
      </c>
      <c r="Z2318" s="15" t="s">
        <v>2</v>
      </c>
      <c r="AA2318" s="15" t="s">
        <v>1648</v>
      </c>
      <c r="AB2318" s="15" t="s">
        <v>1648</v>
      </c>
      <c r="AC2318" s="15" t="s">
        <v>1648</v>
      </c>
      <c r="AD2318" s="15" t="s">
        <v>1648</v>
      </c>
      <c r="AE2318" s="15" t="s">
        <v>1648</v>
      </c>
      <c r="AF2318" s="15" t="s">
        <v>1648</v>
      </c>
      <c r="AG2318" s="15" t="s">
        <v>1648</v>
      </c>
      <c r="AH2318" s="15" t="s">
        <v>2</v>
      </c>
      <c r="AI2318" s="15" t="s">
        <v>2</v>
      </c>
      <c r="AJ2318" s="15" t="s">
        <v>2402</v>
      </c>
      <c r="AK2318" s="15" t="s">
        <v>2526</v>
      </c>
      <c r="AL2318" s="15" t="s">
        <v>2402</v>
      </c>
      <c r="AM2318" s="15" t="s">
        <v>2526</v>
      </c>
      <c r="AN2318" s="15" t="s">
        <v>1823</v>
      </c>
      <c r="AO2318" s="15" t="s">
        <v>1824</v>
      </c>
      <c r="AP2318" s="15" t="s">
        <v>57</v>
      </c>
      <c r="AQ2318" s="15" t="s">
        <v>2311</v>
      </c>
      <c r="AR2318" s="16">
        <v>10</v>
      </c>
      <c r="AS2318" s="16">
        <v>10</v>
      </c>
      <c r="AT2318" s="17"/>
      <c r="AU2318" s="17"/>
      <c r="AV2318" s="17">
        <v>45900</v>
      </c>
      <c r="AW2318" s="17"/>
      <c r="AX2318" s="17"/>
      <c r="AY2318" s="16">
        <v>5</v>
      </c>
      <c r="AZ2318" s="18"/>
      <c r="BA2318" s="17"/>
      <c r="BB2318" s="17"/>
      <c r="BC2318" s="17"/>
    </row>
    <row r="2319" spans="1:55" x14ac:dyDescent="0.35">
      <c r="A2319" s="18" t="str">
        <f t="shared" si="36"/>
        <v>EDGEW0900W835</v>
      </c>
      <c r="B2319" s="15" t="s">
        <v>1639</v>
      </c>
      <c r="C2319" s="15" t="s">
        <v>9</v>
      </c>
      <c r="D2319" s="15" t="s">
        <v>2501</v>
      </c>
      <c r="E2319" s="15" t="s">
        <v>1808</v>
      </c>
      <c r="F2319" s="15" t="s">
        <v>1809</v>
      </c>
      <c r="G2319" s="15" t="s">
        <v>1643</v>
      </c>
      <c r="H2319" s="15" t="s">
        <v>2</v>
      </c>
      <c r="I2319" s="15" t="s">
        <v>1637</v>
      </c>
      <c r="J2319" s="15" t="s">
        <v>1640</v>
      </c>
      <c r="K2319" s="15" t="s">
        <v>1761</v>
      </c>
      <c r="L2319" s="15" t="s">
        <v>1645</v>
      </c>
      <c r="M2319" s="15" t="s">
        <v>2</v>
      </c>
      <c r="N2319" s="15" t="s">
        <v>2</v>
      </c>
      <c r="O2319" s="15" t="s">
        <v>1639</v>
      </c>
      <c r="P2319" s="15" t="s">
        <v>1637</v>
      </c>
      <c r="Q2319" s="15" t="s">
        <v>2</v>
      </c>
      <c r="R2319" s="15" t="s">
        <v>1639</v>
      </c>
      <c r="S2319" s="15" t="s">
        <v>1637</v>
      </c>
      <c r="T2319" s="15" t="s">
        <v>2</v>
      </c>
      <c r="U2319" s="15" t="s">
        <v>1811</v>
      </c>
      <c r="V2319" s="15" t="s">
        <v>1811</v>
      </c>
      <c r="W2319" s="15" t="s">
        <v>1647</v>
      </c>
      <c r="X2319" s="15" t="s">
        <v>2</v>
      </c>
      <c r="Y2319" s="15" t="s">
        <v>2</v>
      </c>
      <c r="Z2319" s="15" t="s">
        <v>2</v>
      </c>
      <c r="AA2319" s="15" t="s">
        <v>1648</v>
      </c>
      <c r="AB2319" s="15" t="s">
        <v>1648</v>
      </c>
      <c r="AC2319" s="15" t="s">
        <v>1648</v>
      </c>
      <c r="AD2319" s="15" t="s">
        <v>1648</v>
      </c>
      <c r="AE2319" s="15" t="s">
        <v>1648</v>
      </c>
      <c r="AF2319" s="15" t="s">
        <v>1648</v>
      </c>
      <c r="AG2319" s="15" t="s">
        <v>1648</v>
      </c>
      <c r="AH2319" s="15" t="s">
        <v>2</v>
      </c>
      <c r="AI2319" s="15" t="s">
        <v>2</v>
      </c>
      <c r="AJ2319" s="15" t="s">
        <v>2394</v>
      </c>
      <c r="AK2319" s="15" t="s">
        <v>2395</v>
      </c>
      <c r="AL2319" s="15" t="s">
        <v>2394</v>
      </c>
      <c r="AM2319" s="15" t="s">
        <v>2396</v>
      </c>
      <c r="AN2319" s="15" t="s">
        <v>1812</v>
      </c>
      <c r="AO2319" s="15" t="s">
        <v>1780</v>
      </c>
      <c r="AP2319" s="15" t="s">
        <v>57</v>
      </c>
      <c r="AQ2319" s="15" t="s">
        <v>1935</v>
      </c>
      <c r="AR2319" s="16">
        <v>10</v>
      </c>
      <c r="AS2319" s="16">
        <v>10</v>
      </c>
      <c r="AT2319" s="17"/>
      <c r="AU2319" s="17"/>
      <c r="AV2319" s="17">
        <v>45900</v>
      </c>
      <c r="AW2319" s="17"/>
      <c r="AX2319" s="17"/>
      <c r="AY2319" s="16">
        <v>50</v>
      </c>
      <c r="AZ2319" s="18"/>
      <c r="BA2319" s="17"/>
      <c r="BB2319" s="17"/>
      <c r="BC2319" s="17"/>
    </row>
    <row r="2320" spans="1:55" x14ac:dyDescent="0.35">
      <c r="A2320" s="18" t="str">
        <f t="shared" si="36"/>
        <v>EDGEW0920W835</v>
      </c>
      <c r="B2320" s="15" t="s">
        <v>1639</v>
      </c>
      <c r="C2320" s="15" t="s">
        <v>9</v>
      </c>
      <c r="D2320" s="15" t="s">
        <v>2502</v>
      </c>
      <c r="E2320" s="15" t="s">
        <v>1808</v>
      </c>
      <c r="F2320" s="15" t="s">
        <v>1872</v>
      </c>
      <c r="G2320" s="15" t="s">
        <v>1643</v>
      </c>
      <c r="H2320" s="15" t="s">
        <v>2</v>
      </c>
      <c r="I2320" s="15" t="s">
        <v>1637</v>
      </c>
      <c r="J2320" s="15" t="s">
        <v>1640</v>
      </c>
      <c r="K2320" s="15" t="s">
        <v>1761</v>
      </c>
      <c r="L2320" s="15" t="s">
        <v>1645</v>
      </c>
      <c r="M2320" s="15" t="s">
        <v>2</v>
      </c>
      <c r="N2320" s="15" t="s">
        <v>2</v>
      </c>
      <c r="O2320" s="15" t="s">
        <v>1639</v>
      </c>
      <c r="P2320" s="15" t="s">
        <v>1637</v>
      </c>
      <c r="Q2320" s="15" t="s">
        <v>2</v>
      </c>
      <c r="R2320" s="15" t="s">
        <v>1639</v>
      </c>
      <c r="S2320" s="15" t="s">
        <v>1637</v>
      </c>
      <c r="T2320" s="15" t="s">
        <v>2</v>
      </c>
      <c r="U2320" s="15" t="s">
        <v>1811</v>
      </c>
      <c r="V2320" s="15" t="s">
        <v>1811</v>
      </c>
      <c r="W2320" s="15" t="s">
        <v>1647</v>
      </c>
      <c r="X2320" s="15" t="s">
        <v>2</v>
      </c>
      <c r="Y2320" s="15" t="s">
        <v>2</v>
      </c>
      <c r="Z2320" s="15" t="s">
        <v>2</v>
      </c>
      <c r="AA2320" s="15" t="s">
        <v>1648</v>
      </c>
      <c r="AB2320" s="15" t="s">
        <v>1648</v>
      </c>
      <c r="AC2320" s="15" t="s">
        <v>1648</v>
      </c>
      <c r="AD2320" s="15" t="s">
        <v>1648</v>
      </c>
      <c r="AE2320" s="15" t="s">
        <v>1648</v>
      </c>
      <c r="AF2320" s="15" t="s">
        <v>1648</v>
      </c>
      <c r="AG2320" s="15" t="s">
        <v>1648</v>
      </c>
      <c r="AH2320" s="15" t="s">
        <v>2</v>
      </c>
      <c r="AI2320" s="15" t="s">
        <v>2</v>
      </c>
      <c r="AJ2320" s="15" t="s">
        <v>2394</v>
      </c>
      <c r="AK2320" s="15" t="s">
        <v>2395</v>
      </c>
      <c r="AL2320" s="15" t="s">
        <v>2394</v>
      </c>
      <c r="AM2320" s="15" t="s">
        <v>2396</v>
      </c>
      <c r="AN2320" s="15" t="s">
        <v>1812</v>
      </c>
      <c r="AO2320" s="15" t="s">
        <v>1780</v>
      </c>
      <c r="AP2320" s="15" t="s">
        <v>57</v>
      </c>
      <c r="AQ2320" s="15" t="s">
        <v>1935</v>
      </c>
      <c r="AR2320" s="16">
        <v>10</v>
      </c>
      <c r="AS2320" s="16">
        <v>10</v>
      </c>
      <c r="AT2320" s="17"/>
      <c r="AU2320" s="17"/>
      <c r="AV2320" s="17">
        <v>45900</v>
      </c>
      <c r="AW2320" s="17"/>
      <c r="AX2320" s="17"/>
      <c r="AY2320" s="16">
        <v>50</v>
      </c>
      <c r="AZ2320" s="18"/>
      <c r="BA2320" s="17"/>
      <c r="BB2320" s="17"/>
      <c r="BC2320" s="17"/>
    </row>
    <row r="2321" spans="1:55" x14ac:dyDescent="0.35">
      <c r="A2321" s="18" t="str">
        <f t="shared" si="36"/>
        <v>EDGNF-CC600AXE</v>
      </c>
      <c r="B2321" s="15" t="s">
        <v>1639</v>
      </c>
      <c r="C2321" s="15" t="s">
        <v>9</v>
      </c>
      <c r="D2321" s="15" t="s">
        <v>2486</v>
      </c>
      <c r="E2321" s="15" t="s">
        <v>2397</v>
      </c>
      <c r="F2321" s="15" t="s">
        <v>2398</v>
      </c>
      <c r="G2321" s="15" t="s">
        <v>1643</v>
      </c>
      <c r="H2321" s="15" t="s">
        <v>2</v>
      </c>
      <c r="I2321" s="15" t="s">
        <v>1637</v>
      </c>
      <c r="J2321" s="15" t="s">
        <v>2</v>
      </c>
      <c r="K2321" s="15" t="s">
        <v>1638</v>
      </c>
      <c r="L2321" s="15" t="s">
        <v>1638</v>
      </c>
      <c r="M2321" s="15" t="s">
        <v>2</v>
      </c>
      <c r="N2321" s="15" t="s">
        <v>2</v>
      </c>
      <c r="O2321" s="15" t="s">
        <v>1639</v>
      </c>
      <c r="P2321" s="15" t="s">
        <v>1637</v>
      </c>
      <c r="Q2321" s="15" t="s">
        <v>2</v>
      </c>
      <c r="R2321" s="15" t="s">
        <v>1639</v>
      </c>
      <c r="S2321" s="15" t="s">
        <v>1637</v>
      </c>
      <c r="T2321" s="15" t="s">
        <v>1640</v>
      </c>
      <c r="U2321" s="15" t="s">
        <v>2399</v>
      </c>
      <c r="V2321" s="15" t="s">
        <v>2</v>
      </c>
      <c r="W2321" s="15" t="s">
        <v>1647</v>
      </c>
      <c r="X2321" s="15" t="s">
        <v>2</v>
      </c>
      <c r="Y2321" s="15" t="s">
        <v>2</v>
      </c>
      <c r="Z2321" s="15" t="s">
        <v>2</v>
      </c>
      <c r="AA2321" s="15" t="s">
        <v>1648</v>
      </c>
      <c r="AB2321" s="15" t="s">
        <v>1648</v>
      </c>
      <c r="AC2321" s="15" t="s">
        <v>1648</v>
      </c>
      <c r="AD2321" s="15" t="s">
        <v>1648</v>
      </c>
      <c r="AE2321" s="15" t="s">
        <v>1648</v>
      </c>
      <c r="AF2321" s="15" t="s">
        <v>1648</v>
      </c>
      <c r="AG2321" s="15" t="s">
        <v>1648</v>
      </c>
      <c r="AH2321" s="15" t="s">
        <v>2</v>
      </c>
      <c r="AI2321" s="15" t="s">
        <v>2</v>
      </c>
      <c r="AJ2321" s="15" t="s">
        <v>2400</v>
      </c>
      <c r="AK2321" s="15" t="s">
        <v>2401</v>
      </c>
      <c r="AL2321" s="15" t="s">
        <v>2402</v>
      </c>
      <c r="AM2321" s="15" t="s">
        <v>2403</v>
      </c>
      <c r="AN2321" s="15" t="s">
        <v>2404</v>
      </c>
      <c r="AO2321" s="15" t="s">
        <v>2111</v>
      </c>
      <c r="AP2321" s="15" t="s">
        <v>1045</v>
      </c>
      <c r="AQ2321" s="15" t="s">
        <v>2303</v>
      </c>
      <c r="AR2321" s="16">
        <v>10</v>
      </c>
      <c r="AS2321" s="16">
        <v>10</v>
      </c>
      <c r="AT2321" s="17"/>
      <c r="AU2321" s="17"/>
      <c r="AV2321" s="17">
        <v>45900</v>
      </c>
      <c r="AW2321" s="17"/>
      <c r="AX2321" s="17"/>
      <c r="AY2321" s="16">
        <v>1</v>
      </c>
      <c r="AZ2321" s="18"/>
      <c r="BA2321" s="17"/>
      <c r="BB2321" s="17"/>
      <c r="BC2321" s="17"/>
    </row>
    <row r="2322" spans="1:55" x14ac:dyDescent="0.35">
      <c r="A2322" s="18" t="str">
        <f t="shared" si="36"/>
        <v>EDGNN-SD28HSGTG</v>
      </c>
      <c r="B2322" s="15" t="s">
        <v>1639</v>
      </c>
      <c r="C2322" s="15" t="s">
        <v>9</v>
      </c>
      <c r="D2322" s="15" t="s">
        <v>2488</v>
      </c>
      <c r="E2322" s="15" t="s">
        <v>1988</v>
      </c>
      <c r="F2322" s="15" t="s">
        <v>1999</v>
      </c>
      <c r="G2322" s="15" t="s">
        <v>1643</v>
      </c>
      <c r="H2322" s="15" t="s">
        <v>2</v>
      </c>
      <c r="I2322" s="15" t="s">
        <v>1637</v>
      </c>
      <c r="J2322" s="15" t="s">
        <v>2</v>
      </c>
      <c r="K2322" s="15" t="s">
        <v>1638</v>
      </c>
      <c r="L2322" s="15" t="s">
        <v>1638</v>
      </c>
      <c r="M2322" s="15" t="s">
        <v>2</v>
      </c>
      <c r="N2322" s="15" t="s">
        <v>2</v>
      </c>
      <c r="O2322" s="15" t="s">
        <v>1639</v>
      </c>
      <c r="P2322" s="15" t="s">
        <v>1637</v>
      </c>
      <c r="Q2322" s="15" t="s">
        <v>2</v>
      </c>
      <c r="R2322" s="15" t="s">
        <v>1639</v>
      </c>
      <c r="S2322" s="15" t="s">
        <v>1637</v>
      </c>
      <c r="T2322" s="15" t="s">
        <v>1640</v>
      </c>
      <c r="U2322" s="15" t="s">
        <v>1981</v>
      </c>
      <c r="V2322" s="15" t="s">
        <v>2</v>
      </c>
      <c r="W2322" s="15" t="s">
        <v>1647</v>
      </c>
      <c r="X2322" s="15" t="s">
        <v>2</v>
      </c>
      <c r="Y2322" s="15" t="s">
        <v>2</v>
      </c>
      <c r="Z2322" s="15" t="s">
        <v>2</v>
      </c>
      <c r="AA2322" s="15" t="s">
        <v>1648</v>
      </c>
      <c r="AB2322" s="15" t="s">
        <v>1648</v>
      </c>
      <c r="AC2322" s="15" t="s">
        <v>1648</v>
      </c>
      <c r="AD2322" s="15" t="s">
        <v>1648</v>
      </c>
      <c r="AE2322" s="15" t="s">
        <v>1648</v>
      </c>
      <c r="AF2322" s="15" t="s">
        <v>1648</v>
      </c>
      <c r="AG2322" s="15" t="s">
        <v>1648</v>
      </c>
      <c r="AH2322" s="15" t="s">
        <v>2</v>
      </c>
      <c r="AI2322" s="15" t="s">
        <v>2</v>
      </c>
      <c r="AJ2322" s="15" t="s">
        <v>2400</v>
      </c>
      <c r="AK2322" s="15" t="s">
        <v>2401</v>
      </c>
      <c r="AL2322" s="15" t="s">
        <v>2402</v>
      </c>
      <c r="AM2322" s="15" t="s">
        <v>2527</v>
      </c>
      <c r="AN2322" s="15" t="s">
        <v>2000</v>
      </c>
      <c r="AO2322" s="15" t="s">
        <v>1991</v>
      </c>
      <c r="AP2322" s="15" t="s">
        <v>1045</v>
      </c>
      <c r="AQ2322" s="15" t="s">
        <v>1788</v>
      </c>
      <c r="AR2322" s="16">
        <v>10</v>
      </c>
      <c r="AS2322" s="16">
        <v>10</v>
      </c>
      <c r="AT2322" s="17"/>
      <c r="AU2322" s="17"/>
      <c r="AV2322" s="17">
        <v>45900</v>
      </c>
      <c r="AW2322" s="17"/>
      <c r="AX2322" s="17"/>
      <c r="AY2322" s="16">
        <v>1</v>
      </c>
      <c r="AZ2322" s="18"/>
      <c r="BA2322" s="17"/>
      <c r="BB2322" s="17"/>
      <c r="BC2322" s="17"/>
    </row>
    <row r="2323" spans="1:55" x14ac:dyDescent="0.35">
      <c r="A2323" s="18" t="str">
        <f t="shared" si="36"/>
        <v>EDGSL-1200M7BED</v>
      </c>
      <c r="B2323" s="15" t="s">
        <v>1639</v>
      </c>
      <c r="C2323" s="15" t="s">
        <v>9</v>
      </c>
      <c r="D2323" s="15" t="s">
        <v>2463</v>
      </c>
      <c r="E2323" s="15" t="s">
        <v>2112</v>
      </c>
      <c r="F2323" s="15" t="s">
        <v>2116</v>
      </c>
      <c r="G2323" s="15" t="s">
        <v>1643</v>
      </c>
      <c r="H2323" s="15" t="s">
        <v>2</v>
      </c>
      <c r="I2323" s="15" t="s">
        <v>1637</v>
      </c>
      <c r="J2323" s="15" t="s">
        <v>2</v>
      </c>
      <c r="K2323" s="15" t="s">
        <v>1994</v>
      </c>
      <c r="L2323" s="15" t="s">
        <v>1645</v>
      </c>
      <c r="M2323" s="15" t="s">
        <v>2</v>
      </c>
      <c r="N2323" s="15" t="s">
        <v>2</v>
      </c>
      <c r="O2323" s="15" t="s">
        <v>1639</v>
      </c>
      <c r="P2323" s="15" t="s">
        <v>1637</v>
      </c>
      <c r="Q2323" s="15" t="s">
        <v>2</v>
      </c>
      <c r="R2323" s="15" t="s">
        <v>1639</v>
      </c>
      <c r="S2323" s="15" t="s">
        <v>1637</v>
      </c>
      <c r="T2323" s="15" t="s">
        <v>2</v>
      </c>
      <c r="U2323" s="15" t="s">
        <v>2071</v>
      </c>
      <c r="V2323" s="15" t="s">
        <v>2071</v>
      </c>
      <c r="W2323" s="15" t="s">
        <v>1647</v>
      </c>
      <c r="X2323" s="15" t="s">
        <v>1648</v>
      </c>
      <c r="Y2323" s="15" t="s">
        <v>2</v>
      </c>
      <c r="Z2323" s="15" t="s">
        <v>2</v>
      </c>
      <c r="AA2323" s="15" t="s">
        <v>1648</v>
      </c>
      <c r="AB2323" s="15" t="s">
        <v>1648</v>
      </c>
      <c r="AC2323" s="15" t="s">
        <v>1648</v>
      </c>
      <c r="AD2323" s="15" t="s">
        <v>1648</v>
      </c>
      <c r="AE2323" s="15" t="s">
        <v>1648</v>
      </c>
      <c r="AF2323" s="15" t="s">
        <v>1648</v>
      </c>
      <c r="AG2323" s="15" t="s">
        <v>1648</v>
      </c>
      <c r="AH2323" s="15" t="s">
        <v>2</v>
      </c>
      <c r="AI2323" s="15" t="s">
        <v>2</v>
      </c>
      <c r="AJ2323" s="15" t="s">
        <v>2528</v>
      </c>
      <c r="AK2323" s="15" t="s">
        <v>2529</v>
      </c>
      <c r="AL2323" s="15" t="s">
        <v>2394</v>
      </c>
      <c r="AM2323" s="15" t="s">
        <v>2396</v>
      </c>
      <c r="AN2323" s="15" t="s">
        <v>2117</v>
      </c>
      <c r="AO2323" s="15" t="s">
        <v>2073</v>
      </c>
      <c r="AP2323" s="15" t="s">
        <v>10</v>
      </c>
      <c r="AQ2323" s="15" t="s">
        <v>1935</v>
      </c>
      <c r="AR2323" s="16">
        <v>10</v>
      </c>
      <c r="AS2323" s="16">
        <v>10</v>
      </c>
      <c r="AT2323" s="17"/>
      <c r="AU2323" s="17"/>
      <c r="AV2323" s="17">
        <v>45900</v>
      </c>
      <c r="AW2323" s="17"/>
      <c r="AX2323" s="17"/>
      <c r="AY2323" s="16">
        <v>1</v>
      </c>
      <c r="AZ2323" s="18"/>
      <c r="BA2323" s="17"/>
      <c r="BB2323" s="17"/>
      <c r="BC2323" s="17"/>
    </row>
    <row r="2324" spans="1:55" x14ac:dyDescent="0.35">
      <c r="A2324" s="18" t="str">
        <f t="shared" si="36"/>
        <v>EDGSL-1200M7BEG</v>
      </c>
      <c r="B2324" s="15" t="s">
        <v>1639</v>
      </c>
      <c r="C2324" s="15" t="s">
        <v>9</v>
      </c>
      <c r="D2324" s="15" t="s">
        <v>2464</v>
      </c>
      <c r="E2324" s="15" t="s">
        <v>2112</v>
      </c>
      <c r="F2324" s="15" t="s">
        <v>2116</v>
      </c>
      <c r="G2324" s="15" t="s">
        <v>1643</v>
      </c>
      <c r="H2324" s="15" t="s">
        <v>2</v>
      </c>
      <c r="I2324" s="15" t="s">
        <v>1637</v>
      </c>
      <c r="J2324" s="15" t="s">
        <v>2</v>
      </c>
      <c r="K2324" s="15" t="s">
        <v>1994</v>
      </c>
      <c r="L2324" s="15" t="s">
        <v>1645</v>
      </c>
      <c r="M2324" s="15" t="s">
        <v>2</v>
      </c>
      <c r="N2324" s="15" t="s">
        <v>2</v>
      </c>
      <c r="O2324" s="15" t="s">
        <v>1639</v>
      </c>
      <c r="P2324" s="15" t="s">
        <v>1637</v>
      </c>
      <c r="Q2324" s="15" t="s">
        <v>2</v>
      </c>
      <c r="R2324" s="15" t="s">
        <v>1639</v>
      </c>
      <c r="S2324" s="15" t="s">
        <v>1637</v>
      </c>
      <c r="T2324" s="15" t="s">
        <v>2</v>
      </c>
      <c r="U2324" s="15" t="s">
        <v>2071</v>
      </c>
      <c r="V2324" s="15" t="s">
        <v>2071</v>
      </c>
      <c r="W2324" s="15" t="s">
        <v>1647</v>
      </c>
      <c r="X2324" s="15" t="s">
        <v>1648</v>
      </c>
      <c r="Y2324" s="15" t="s">
        <v>2</v>
      </c>
      <c r="Z2324" s="15" t="s">
        <v>2</v>
      </c>
      <c r="AA2324" s="15" t="s">
        <v>1648</v>
      </c>
      <c r="AB2324" s="15" t="s">
        <v>1648</v>
      </c>
      <c r="AC2324" s="15" t="s">
        <v>1648</v>
      </c>
      <c r="AD2324" s="15" t="s">
        <v>1648</v>
      </c>
      <c r="AE2324" s="15" t="s">
        <v>1648</v>
      </c>
      <c r="AF2324" s="15" t="s">
        <v>1648</v>
      </c>
      <c r="AG2324" s="15" t="s">
        <v>1648</v>
      </c>
      <c r="AH2324" s="15" t="s">
        <v>2</v>
      </c>
      <c r="AI2324" s="15" t="s">
        <v>2</v>
      </c>
      <c r="AJ2324" s="15" t="s">
        <v>2528</v>
      </c>
      <c r="AK2324" s="15" t="s">
        <v>2529</v>
      </c>
      <c r="AL2324" s="15" t="s">
        <v>2394</v>
      </c>
      <c r="AM2324" s="15" t="s">
        <v>2396</v>
      </c>
      <c r="AN2324" s="15" t="s">
        <v>2117</v>
      </c>
      <c r="AO2324" s="15" t="s">
        <v>2073</v>
      </c>
      <c r="AP2324" s="15" t="s">
        <v>10</v>
      </c>
      <c r="AQ2324" s="15" t="s">
        <v>1935</v>
      </c>
      <c r="AR2324" s="16">
        <v>10</v>
      </c>
      <c r="AS2324" s="16">
        <v>10</v>
      </c>
      <c r="AT2324" s="17"/>
      <c r="AU2324" s="17"/>
      <c r="AV2324" s="17">
        <v>45900</v>
      </c>
      <c r="AW2324" s="17"/>
      <c r="AX2324" s="17"/>
      <c r="AY2324" s="16">
        <v>1</v>
      </c>
      <c r="AZ2324" s="18"/>
      <c r="BA2324" s="17"/>
      <c r="BB2324" s="17"/>
      <c r="BC2324" s="17"/>
    </row>
    <row r="2325" spans="1:55" x14ac:dyDescent="0.35">
      <c r="A2325" s="18" t="str">
        <f t="shared" si="36"/>
        <v>EDGSL-1200M7BEY</v>
      </c>
      <c r="B2325" s="15" t="s">
        <v>1639</v>
      </c>
      <c r="C2325" s="15" t="s">
        <v>9</v>
      </c>
      <c r="D2325" s="15" t="s">
        <v>2465</v>
      </c>
      <c r="E2325" s="15" t="s">
        <v>2112</v>
      </c>
      <c r="F2325" s="15" t="s">
        <v>2116</v>
      </c>
      <c r="G2325" s="15" t="s">
        <v>1643</v>
      </c>
      <c r="H2325" s="15" t="s">
        <v>2</v>
      </c>
      <c r="I2325" s="15" t="s">
        <v>1637</v>
      </c>
      <c r="J2325" s="15" t="s">
        <v>2</v>
      </c>
      <c r="K2325" s="15" t="s">
        <v>1994</v>
      </c>
      <c r="L2325" s="15" t="s">
        <v>1645</v>
      </c>
      <c r="M2325" s="15" t="s">
        <v>2</v>
      </c>
      <c r="N2325" s="15" t="s">
        <v>2</v>
      </c>
      <c r="O2325" s="15" t="s">
        <v>1639</v>
      </c>
      <c r="P2325" s="15" t="s">
        <v>1637</v>
      </c>
      <c r="Q2325" s="15" t="s">
        <v>2</v>
      </c>
      <c r="R2325" s="15" t="s">
        <v>1639</v>
      </c>
      <c r="S2325" s="15" t="s">
        <v>1637</v>
      </c>
      <c r="T2325" s="15" t="s">
        <v>2</v>
      </c>
      <c r="U2325" s="15" t="s">
        <v>2071</v>
      </c>
      <c r="V2325" s="15" t="s">
        <v>2071</v>
      </c>
      <c r="W2325" s="15" t="s">
        <v>1647</v>
      </c>
      <c r="X2325" s="15" t="s">
        <v>1648</v>
      </c>
      <c r="Y2325" s="15" t="s">
        <v>2</v>
      </c>
      <c r="Z2325" s="15" t="s">
        <v>2</v>
      </c>
      <c r="AA2325" s="15" t="s">
        <v>1648</v>
      </c>
      <c r="AB2325" s="15" t="s">
        <v>1648</v>
      </c>
      <c r="AC2325" s="15" t="s">
        <v>1648</v>
      </c>
      <c r="AD2325" s="15" t="s">
        <v>1648</v>
      </c>
      <c r="AE2325" s="15" t="s">
        <v>1648</v>
      </c>
      <c r="AF2325" s="15" t="s">
        <v>1648</v>
      </c>
      <c r="AG2325" s="15" t="s">
        <v>1648</v>
      </c>
      <c r="AH2325" s="15" t="s">
        <v>2</v>
      </c>
      <c r="AI2325" s="15" t="s">
        <v>2</v>
      </c>
      <c r="AJ2325" s="15" t="s">
        <v>2528</v>
      </c>
      <c r="AK2325" s="15" t="s">
        <v>2529</v>
      </c>
      <c r="AL2325" s="15" t="s">
        <v>2394</v>
      </c>
      <c r="AM2325" s="15" t="s">
        <v>2396</v>
      </c>
      <c r="AN2325" s="15" t="s">
        <v>2117</v>
      </c>
      <c r="AO2325" s="15" t="s">
        <v>2073</v>
      </c>
      <c r="AP2325" s="15" t="s">
        <v>10</v>
      </c>
      <c r="AQ2325" s="15" t="s">
        <v>1935</v>
      </c>
      <c r="AR2325" s="16">
        <v>10</v>
      </c>
      <c r="AS2325" s="16">
        <v>10</v>
      </c>
      <c r="AT2325" s="17"/>
      <c r="AU2325" s="17"/>
      <c r="AV2325" s="17">
        <v>45900</v>
      </c>
      <c r="AW2325" s="17"/>
      <c r="AX2325" s="17"/>
      <c r="AY2325" s="16">
        <v>1</v>
      </c>
      <c r="AZ2325" s="18"/>
      <c r="BA2325" s="17"/>
      <c r="BB2325" s="17"/>
      <c r="BC2325" s="17"/>
    </row>
    <row r="2326" spans="1:55" x14ac:dyDescent="0.35">
      <c r="A2326" s="18" t="str">
        <f t="shared" si="36"/>
        <v>EDGTX-65MX700E</v>
      </c>
      <c r="B2326" s="15" t="s">
        <v>1639</v>
      </c>
      <c r="C2326" s="15" t="s">
        <v>9</v>
      </c>
      <c r="D2326" s="15" t="s">
        <v>2462</v>
      </c>
      <c r="E2326" s="15" t="s">
        <v>2136</v>
      </c>
      <c r="F2326" s="15" t="s">
        <v>2157</v>
      </c>
      <c r="G2326" s="15" t="s">
        <v>1643</v>
      </c>
      <c r="H2326" s="15" t="s">
        <v>2</v>
      </c>
      <c r="I2326" s="15" t="s">
        <v>1637</v>
      </c>
      <c r="J2326" s="15" t="s">
        <v>1640</v>
      </c>
      <c r="K2326" s="15" t="s">
        <v>1638</v>
      </c>
      <c r="L2326" s="15" t="s">
        <v>1638</v>
      </c>
      <c r="M2326" s="15" t="s">
        <v>2</v>
      </c>
      <c r="N2326" s="15" t="s">
        <v>2</v>
      </c>
      <c r="O2326" s="15" t="s">
        <v>1639</v>
      </c>
      <c r="P2326" s="15" t="s">
        <v>1637</v>
      </c>
      <c r="Q2326" s="15" t="s">
        <v>2</v>
      </c>
      <c r="R2326" s="15" t="s">
        <v>1639</v>
      </c>
      <c r="S2326" s="15" t="s">
        <v>1637</v>
      </c>
      <c r="T2326" s="15" t="s">
        <v>1640</v>
      </c>
      <c r="U2326" s="15" t="s">
        <v>2138</v>
      </c>
      <c r="V2326" s="15" t="s">
        <v>2</v>
      </c>
      <c r="W2326" s="15" t="s">
        <v>1647</v>
      </c>
      <c r="X2326" s="15" t="s">
        <v>2</v>
      </c>
      <c r="Y2326" s="15" t="s">
        <v>2</v>
      </c>
      <c r="Z2326" s="15" t="s">
        <v>2</v>
      </c>
      <c r="AA2326" s="15" t="s">
        <v>1648</v>
      </c>
      <c r="AB2326" s="15" t="s">
        <v>1648</v>
      </c>
      <c r="AC2326" s="15" t="s">
        <v>1648</v>
      </c>
      <c r="AD2326" s="15" t="s">
        <v>1648</v>
      </c>
      <c r="AE2326" s="15" t="s">
        <v>1648</v>
      </c>
      <c r="AF2326" s="15" t="s">
        <v>1648</v>
      </c>
      <c r="AG2326" s="15" t="s">
        <v>1648</v>
      </c>
      <c r="AH2326" s="15" t="s">
        <v>2</v>
      </c>
      <c r="AI2326" s="15" t="s">
        <v>2</v>
      </c>
      <c r="AJ2326" s="15" t="s">
        <v>2402</v>
      </c>
      <c r="AK2326" s="15" t="s">
        <v>2530</v>
      </c>
      <c r="AL2326" s="15" t="s">
        <v>2402</v>
      </c>
      <c r="AM2326" s="15" t="s">
        <v>2527</v>
      </c>
      <c r="AN2326" s="15" t="s">
        <v>2147</v>
      </c>
      <c r="AO2326" s="15" t="s">
        <v>1752</v>
      </c>
      <c r="AP2326" s="15" t="s">
        <v>80</v>
      </c>
      <c r="AQ2326" s="15" t="s">
        <v>1788</v>
      </c>
      <c r="AR2326" s="16">
        <v>10</v>
      </c>
      <c r="AS2326" s="16">
        <v>10</v>
      </c>
      <c r="AT2326" s="17"/>
      <c r="AU2326" s="17"/>
      <c r="AV2326" s="17">
        <v>45900</v>
      </c>
      <c r="AW2326" s="17"/>
      <c r="AX2326" s="17"/>
      <c r="AY2326" s="16">
        <v>1</v>
      </c>
      <c r="AZ2326" s="18"/>
      <c r="BA2326" s="17"/>
      <c r="BB2326" s="17"/>
      <c r="BC2326" s="17"/>
    </row>
    <row r="2327" spans="1:55" x14ac:dyDescent="0.35">
      <c r="A2327" s="18" t="str">
        <f t="shared" si="36"/>
        <v>EDGWER9930Y1361</v>
      </c>
      <c r="B2327" s="15" t="s">
        <v>1639</v>
      </c>
      <c r="C2327" s="15" t="s">
        <v>9</v>
      </c>
      <c r="D2327" s="15" t="s">
        <v>2503</v>
      </c>
      <c r="E2327" s="15" t="s">
        <v>2230</v>
      </c>
      <c r="F2327" s="15" t="s">
        <v>2226</v>
      </c>
      <c r="G2327" s="15" t="s">
        <v>1643</v>
      </c>
      <c r="H2327" s="15" t="s">
        <v>2</v>
      </c>
      <c r="I2327" s="15" t="s">
        <v>1637</v>
      </c>
      <c r="J2327" s="15" t="s">
        <v>2</v>
      </c>
      <c r="K2327" s="15" t="s">
        <v>1826</v>
      </c>
      <c r="L2327" s="15" t="s">
        <v>1645</v>
      </c>
      <c r="M2327" s="15" t="s">
        <v>2</v>
      </c>
      <c r="N2327" s="15" t="s">
        <v>2</v>
      </c>
      <c r="O2327" s="15" t="s">
        <v>1639</v>
      </c>
      <c r="P2327" s="15" t="s">
        <v>1637</v>
      </c>
      <c r="Q2327" s="15" t="s">
        <v>2</v>
      </c>
      <c r="R2327" s="15" t="s">
        <v>1639</v>
      </c>
      <c r="S2327" s="15" t="s">
        <v>1637</v>
      </c>
      <c r="T2327" s="15" t="s">
        <v>2</v>
      </c>
      <c r="U2327" s="15" t="s">
        <v>1822</v>
      </c>
      <c r="V2327" s="15" t="s">
        <v>1822</v>
      </c>
      <c r="W2327" s="15" t="s">
        <v>1647</v>
      </c>
      <c r="X2327" s="15" t="s">
        <v>2</v>
      </c>
      <c r="Y2327" s="15" t="s">
        <v>2</v>
      </c>
      <c r="Z2327" s="15" t="s">
        <v>2</v>
      </c>
      <c r="AA2327" s="15" t="s">
        <v>1648</v>
      </c>
      <c r="AB2327" s="15" t="s">
        <v>1648</v>
      </c>
      <c r="AC2327" s="15" t="s">
        <v>1648</v>
      </c>
      <c r="AD2327" s="15" t="s">
        <v>1648</v>
      </c>
      <c r="AE2327" s="15" t="s">
        <v>1648</v>
      </c>
      <c r="AF2327" s="15" t="s">
        <v>1648</v>
      </c>
      <c r="AG2327" s="15" t="s">
        <v>1648</v>
      </c>
      <c r="AH2327" s="15" t="s">
        <v>2</v>
      </c>
      <c r="AI2327" s="15" t="s">
        <v>2</v>
      </c>
      <c r="AJ2327" s="15" t="s">
        <v>2394</v>
      </c>
      <c r="AK2327" s="15" t="s">
        <v>2395</v>
      </c>
      <c r="AL2327" s="15" t="s">
        <v>2394</v>
      </c>
      <c r="AM2327" s="15" t="s">
        <v>2396</v>
      </c>
      <c r="AN2327" s="15" t="s">
        <v>2228</v>
      </c>
      <c r="AO2327" s="15" t="s">
        <v>1824</v>
      </c>
      <c r="AP2327" s="15" t="s">
        <v>57</v>
      </c>
      <c r="AQ2327" s="15" t="s">
        <v>1935</v>
      </c>
      <c r="AR2327" s="16">
        <v>10</v>
      </c>
      <c r="AS2327" s="16">
        <v>10</v>
      </c>
      <c r="AT2327" s="17"/>
      <c r="AU2327" s="17"/>
      <c r="AV2327" s="17">
        <v>45900</v>
      </c>
      <c r="AW2327" s="17"/>
      <c r="AX2327" s="17"/>
      <c r="AY2327" s="16">
        <v>20</v>
      </c>
      <c r="AZ2327" s="18"/>
      <c r="BA2327" s="17"/>
      <c r="BB2327" s="17"/>
      <c r="BC2327" s="17"/>
    </row>
    <row r="2328" spans="1:55" x14ac:dyDescent="0.35">
      <c r="A2328" s="18" t="str">
        <f t="shared" si="36"/>
        <v>EDGWES9942Y1361</v>
      </c>
      <c r="B2328" s="15" t="s">
        <v>1639</v>
      </c>
      <c r="C2328" s="15" t="s">
        <v>9</v>
      </c>
      <c r="D2328" s="15" t="s">
        <v>2504</v>
      </c>
      <c r="E2328" s="15" t="s">
        <v>2531</v>
      </c>
      <c r="F2328" s="15" t="s">
        <v>1863</v>
      </c>
      <c r="G2328" s="15" t="s">
        <v>1643</v>
      </c>
      <c r="H2328" s="15" t="s">
        <v>2</v>
      </c>
      <c r="I2328" s="15" t="s">
        <v>1637</v>
      </c>
      <c r="J2328" s="15" t="s">
        <v>1640</v>
      </c>
      <c r="K2328" s="15" t="s">
        <v>1844</v>
      </c>
      <c r="L2328" s="15" t="s">
        <v>1645</v>
      </c>
      <c r="M2328" s="15" t="s">
        <v>2</v>
      </c>
      <c r="N2328" s="15" t="s">
        <v>2</v>
      </c>
      <c r="O2328" s="15" t="s">
        <v>1639</v>
      </c>
      <c r="P2328" s="15" t="s">
        <v>1637</v>
      </c>
      <c r="Q2328" s="15" t="s">
        <v>2</v>
      </c>
      <c r="R2328" s="15" t="s">
        <v>1639</v>
      </c>
      <c r="S2328" s="15" t="s">
        <v>1637</v>
      </c>
      <c r="T2328" s="15" t="s">
        <v>2</v>
      </c>
      <c r="U2328" s="15" t="s">
        <v>1822</v>
      </c>
      <c r="V2328" s="15" t="s">
        <v>1822</v>
      </c>
      <c r="W2328" s="15" t="s">
        <v>1647</v>
      </c>
      <c r="X2328" s="15" t="s">
        <v>2</v>
      </c>
      <c r="Y2328" s="15" t="s">
        <v>2</v>
      </c>
      <c r="Z2328" s="15" t="s">
        <v>2</v>
      </c>
      <c r="AA2328" s="15" t="s">
        <v>1648</v>
      </c>
      <c r="AB2328" s="15" t="s">
        <v>1648</v>
      </c>
      <c r="AC2328" s="15" t="s">
        <v>1648</v>
      </c>
      <c r="AD2328" s="15" t="s">
        <v>1648</v>
      </c>
      <c r="AE2328" s="15" t="s">
        <v>1648</v>
      </c>
      <c r="AF2328" s="15" t="s">
        <v>1648</v>
      </c>
      <c r="AG2328" s="15" t="s">
        <v>1648</v>
      </c>
      <c r="AH2328" s="15" t="s">
        <v>2</v>
      </c>
      <c r="AI2328" s="15" t="s">
        <v>2</v>
      </c>
      <c r="AJ2328" s="15" t="s">
        <v>2394</v>
      </c>
      <c r="AK2328" s="15" t="s">
        <v>2395</v>
      </c>
      <c r="AL2328" s="15" t="s">
        <v>2394</v>
      </c>
      <c r="AM2328" s="15" t="s">
        <v>2396</v>
      </c>
      <c r="AN2328" s="15" t="s">
        <v>1812</v>
      </c>
      <c r="AO2328" s="15" t="s">
        <v>1780</v>
      </c>
      <c r="AP2328" s="15" t="s">
        <v>57</v>
      </c>
      <c r="AQ2328" s="15" t="s">
        <v>1935</v>
      </c>
      <c r="AR2328" s="16">
        <v>10</v>
      </c>
      <c r="AS2328" s="16">
        <v>10</v>
      </c>
      <c r="AT2328" s="17"/>
      <c r="AU2328" s="17"/>
      <c r="AV2328" s="17">
        <v>45900</v>
      </c>
      <c r="AW2328" s="17"/>
      <c r="AX2328" s="17"/>
      <c r="AY2328" s="16">
        <v>20</v>
      </c>
      <c r="AZ2328" s="18"/>
      <c r="BA2328" s="17"/>
      <c r="BB2328" s="17"/>
      <c r="BC2328" s="17"/>
    </row>
    <row r="2329" spans="1:55" x14ac:dyDescent="0.35">
      <c r="A2329" s="18" t="str">
        <f t="shared" si="36"/>
        <v>PMEDC-BGH1E</v>
      </c>
      <c r="B2329" s="15" t="s">
        <v>1639</v>
      </c>
      <c r="C2329" s="15" t="s">
        <v>79</v>
      </c>
      <c r="D2329" s="15" t="s">
        <v>2473</v>
      </c>
      <c r="E2329" s="15" t="s">
        <v>1658</v>
      </c>
      <c r="F2329" s="15" t="s">
        <v>1668</v>
      </c>
      <c r="G2329" s="15" t="s">
        <v>1643</v>
      </c>
      <c r="H2329" s="15" t="s">
        <v>2</v>
      </c>
      <c r="I2329" s="15" t="s">
        <v>1637</v>
      </c>
      <c r="J2329" s="15" t="s">
        <v>1640</v>
      </c>
      <c r="K2329" s="15" t="s">
        <v>1671</v>
      </c>
      <c r="L2329" s="15" t="s">
        <v>1675</v>
      </c>
      <c r="M2329" s="15" t="s">
        <v>2</v>
      </c>
      <c r="N2329" s="15" t="s">
        <v>2</v>
      </c>
      <c r="O2329" s="15" t="s">
        <v>1639</v>
      </c>
      <c r="P2329" s="15" t="s">
        <v>1637</v>
      </c>
      <c r="Q2329" s="15" t="s">
        <v>2</v>
      </c>
      <c r="R2329" s="15" t="s">
        <v>1639</v>
      </c>
      <c r="S2329" s="15" t="s">
        <v>1637</v>
      </c>
      <c r="T2329" s="15" t="s">
        <v>2</v>
      </c>
      <c r="U2329" s="15" t="s">
        <v>1646</v>
      </c>
      <c r="V2329" s="15" t="s">
        <v>1646</v>
      </c>
      <c r="W2329" s="15" t="s">
        <v>1647</v>
      </c>
      <c r="X2329" s="15" t="s">
        <v>2</v>
      </c>
      <c r="Y2329" s="15" t="s">
        <v>2</v>
      </c>
      <c r="Z2329" s="15" t="s">
        <v>2</v>
      </c>
      <c r="AA2329" s="15" t="s">
        <v>1648</v>
      </c>
      <c r="AB2329" s="15" t="s">
        <v>1648</v>
      </c>
      <c r="AC2329" s="15" t="s">
        <v>1648</v>
      </c>
      <c r="AD2329" s="15" t="s">
        <v>1648</v>
      </c>
      <c r="AE2329" s="15" t="s">
        <v>1648</v>
      </c>
      <c r="AF2329" s="15" t="s">
        <v>1648</v>
      </c>
      <c r="AG2329" s="15" t="s">
        <v>1648</v>
      </c>
      <c r="AH2329" s="15" t="s">
        <v>2</v>
      </c>
      <c r="AI2329" s="15" t="s">
        <v>2</v>
      </c>
      <c r="AJ2329" s="15" t="s">
        <v>2394</v>
      </c>
      <c r="AK2329" s="15" t="s">
        <v>2408</v>
      </c>
      <c r="AL2329" s="15" t="s">
        <v>2394</v>
      </c>
      <c r="AM2329" s="15" t="s">
        <v>2409</v>
      </c>
      <c r="AN2329" s="15" t="s">
        <v>1665</v>
      </c>
      <c r="AO2329" s="15" t="s">
        <v>1662</v>
      </c>
      <c r="AP2329" s="15" t="s">
        <v>475</v>
      </c>
      <c r="AQ2329" s="15" t="s">
        <v>1657</v>
      </c>
      <c r="AR2329" s="16">
        <v>10</v>
      </c>
      <c r="AS2329" s="16">
        <v>10</v>
      </c>
      <c r="AT2329" s="17"/>
      <c r="AU2329" s="17"/>
      <c r="AV2329" s="17"/>
      <c r="AW2329" s="17"/>
      <c r="AX2329" s="17"/>
      <c r="AY2329" s="16">
        <v>2</v>
      </c>
      <c r="AZ2329" s="18"/>
      <c r="BA2329" s="17"/>
      <c r="BB2329" s="17"/>
      <c r="BC2329" s="17"/>
    </row>
    <row r="2330" spans="1:55" x14ac:dyDescent="0.35">
      <c r="A2330" s="18" t="str">
        <f t="shared" si="36"/>
        <v>PMEDC-BS1HE</v>
      </c>
      <c r="B2330" s="15" t="s">
        <v>1639</v>
      </c>
      <c r="C2330" s="15" t="s">
        <v>79</v>
      </c>
      <c r="D2330" s="15" t="s">
        <v>2474</v>
      </c>
      <c r="E2330" s="15" t="s">
        <v>1658</v>
      </c>
      <c r="F2330" s="15" t="s">
        <v>1674</v>
      </c>
      <c r="G2330" s="15" t="s">
        <v>1643</v>
      </c>
      <c r="H2330" s="15" t="s">
        <v>2</v>
      </c>
      <c r="I2330" s="15" t="s">
        <v>1637</v>
      </c>
      <c r="J2330" s="15" t="s">
        <v>1640</v>
      </c>
      <c r="K2330" s="15" t="s">
        <v>1946</v>
      </c>
      <c r="L2330" s="15" t="s">
        <v>1675</v>
      </c>
      <c r="M2330" s="15" t="s">
        <v>2</v>
      </c>
      <c r="N2330" s="15" t="s">
        <v>2</v>
      </c>
      <c r="O2330" s="15" t="s">
        <v>1639</v>
      </c>
      <c r="P2330" s="15" t="s">
        <v>1637</v>
      </c>
      <c r="Q2330" s="15" t="s">
        <v>2</v>
      </c>
      <c r="R2330" s="15" t="s">
        <v>1639</v>
      </c>
      <c r="S2330" s="15" t="s">
        <v>1637</v>
      </c>
      <c r="T2330" s="15" t="s">
        <v>2</v>
      </c>
      <c r="U2330" s="15" t="s">
        <v>1646</v>
      </c>
      <c r="V2330" s="15" t="s">
        <v>1646</v>
      </c>
      <c r="W2330" s="15" t="s">
        <v>1647</v>
      </c>
      <c r="X2330" s="15" t="s">
        <v>2</v>
      </c>
      <c r="Y2330" s="15" t="s">
        <v>2</v>
      </c>
      <c r="Z2330" s="15" t="s">
        <v>2</v>
      </c>
      <c r="AA2330" s="15" t="s">
        <v>1648</v>
      </c>
      <c r="AB2330" s="15" t="s">
        <v>1648</v>
      </c>
      <c r="AC2330" s="15" t="s">
        <v>1648</v>
      </c>
      <c r="AD2330" s="15" t="s">
        <v>1648</v>
      </c>
      <c r="AE2330" s="15" t="s">
        <v>1648</v>
      </c>
      <c r="AF2330" s="15" t="s">
        <v>1648</v>
      </c>
      <c r="AG2330" s="15" t="s">
        <v>1648</v>
      </c>
      <c r="AH2330" s="15" t="s">
        <v>2</v>
      </c>
      <c r="AI2330" s="15" t="s">
        <v>2</v>
      </c>
      <c r="AJ2330" s="15" t="s">
        <v>2394</v>
      </c>
      <c r="AK2330" s="15" t="s">
        <v>2408</v>
      </c>
      <c r="AL2330" s="15" t="s">
        <v>2394</v>
      </c>
      <c r="AM2330" s="15" t="s">
        <v>2409</v>
      </c>
      <c r="AN2330" s="15" t="s">
        <v>1665</v>
      </c>
      <c r="AO2330" s="15" t="s">
        <v>1662</v>
      </c>
      <c r="AP2330" s="15" t="s">
        <v>475</v>
      </c>
      <c r="AQ2330" s="15" t="s">
        <v>1657</v>
      </c>
      <c r="AR2330" s="16">
        <v>10</v>
      </c>
      <c r="AS2330" s="16">
        <v>10</v>
      </c>
      <c r="AT2330" s="17"/>
      <c r="AU2330" s="17"/>
      <c r="AV2330" s="17"/>
      <c r="AW2330" s="17"/>
      <c r="AX2330" s="17"/>
      <c r="AY2330" s="16">
        <v>2</v>
      </c>
      <c r="AZ2330" s="18"/>
      <c r="BA2330" s="17"/>
      <c r="BB2330" s="17"/>
      <c r="BC2330" s="17"/>
    </row>
    <row r="2331" spans="1:55" x14ac:dyDescent="0.35">
      <c r="A2331" s="18" t="str">
        <f t="shared" si="36"/>
        <v>PMEDC-S9E-A</v>
      </c>
      <c r="B2331" s="15" t="s">
        <v>1639</v>
      </c>
      <c r="C2331" s="15" t="s">
        <v>79</v>
      </c>
      <c r="D2331" s="15" t="s">
        <v>2475</v>
      </c>
      <c r="E2331" s="15" t="s">
        <v>1658</v>
      </c>
      <c r="F2331" s="15" t="s">
        <v>1674</v>
      </c>
      <c r="G2331" s="15" t="s">
        <v>1643</v>
      </c>
      <c r="H2331" s="15" t="s">
        <v>2</v>
      </c>
      <c r="I2331" s="15" t="s">
        <v>1637</v>
      </c>
      <c r="J2331" s="15" t="s">
        <v>1640</v>
      </c>
      <c r="K2331" s="15" t="s">
        <v>1673</v>
      </c>
      <c r="L2331" s="15" t="s">
        <v>1645</v>
      </c>
      <c r="M2331" s="15" t="s">
        <v>2</v>
      </c>
      <c r="N2331" s="15" t="s">
        <v>2</v>
      </c>
      <c r="O2331" s="15" t="s">
        <v>1639</v>
      </c>
      <c r="P2331" s="15" t="s">
        <v>1637</v>
      </c>
      <c r="Q2331" s="15" t="s">
        <v>2</v>
      </c>
      <c r="R2331" s="15" t="s">
        <v>1639</v>
      </c>
      <c r="S2331" s="15" t="s">
        <v>1637</v>
      </c>
      <c r="T2331" s="15" t="s">
        <v>2</v>
      </c>
      <c r="U2331" s="15" t="s">
        <v>1646</v>
      </c>
      <c r="V2331" s="15" t="s">
        <v>1646</v>
      </c>
      <c r="W2331" s="15" t="s">
        <v>1647</v>
      </c>
      <c r="X2331" s="15" t="s">
        <v>2</v>
      </c>
      <c r="Y2331" s="15" t="s">
        <v>2</v>
      </c>
      <c r="Z2331" s="15" t="s">
        <v>2</v>
      </c>
      <c r="AA2331" s="15" t="s">
        <v>1648</v>
      </c>
      <c r="AB2331" s="15" t="s">
        <v>1648</v>
      </c>
      <c r="AC2331" s="15" t="s">
        <v>1648</v>
      </c>
      <c r="AD2331" s="15" t="s">
        <v>1648</v>
      </c>
      <c r="AE2331" s="15" t="s">
        <v>1648</v>
      </c>
      <c r="AF2331" s="15" t="s">
        <v>1648</v>
      </c>
      <c r="AG2331" s="15" t="s">
        <v>1648</v>
      </c>
      <c r="AH2331" s="15" t="s">
        <v>2</v>
      </c>
      <c r="AI2331" s="15" t="s">
        <v>2</v>
      </c>
      <c r="AJ2331" s="15" t="s">
        <v>2394</v>
      </c>
      <c r="AK2331" s="15" t="s">
        <v>2408</v>
      </c>
      <c r="AL2331" s="15" t="s">
        <v>2394</v>
      </c>
      <c r="AM2331" s="15" t="s">
        <v>2409</v>
      </c>
      <c r="AN2331" s="15" t="s">
        <v>1665</v>
      </c>
      <c r="AO2331" s="15" t="s">
        <v>1662</v>
      </c>
      <c r="AP2331" s="15" t="s">
        <v>475</v>
      </c>
      <c r="AQ2331" s="15" t="s">
        <v>1657</v>
      </c>
      <c r="AR2331" s="16">
        <v>10</v>
      </c>
      <c r="AS2331" s="16">
        <v>10</v>
      </c>
      <c r="AT2331" s="17"/>
      <c r="AU2331" s="17"/>
      <c r="AV2331" s="17">
        <v>45900</v>
      </c>
      <c r="AW2331" s="17"/>
      <c r="AX2331" s="17"/>
      <c r="AY2331" s="16">
        <v>2</v>
      </c>
      <c r="AZ2331" s="18"/>
      <c r="BA2331" s="17"/>
      <c r="BB2331" s="17"/>
      <c r="BC2331" s="17"/>
    </row>
    <row r="2332" spans="1:55" x14ac:dyDescent="0.35">
      <c r="A2332" s="18" t="str">
        <f t="shared" si="36"/>
        <v>PMEDMW-LFAC1GUS</v>
      </c>
      <c r="B2332" s="15" t="s">
        <v>1639</v>
      </c>
      <c r="C2332" s="15" t="s">
        <v>79</v>
      </c>
      <c r="D2332" s="15" t="s">
        <v>2476</v>
      </c>
      <c r="E2332" s="15" t="s">
        <v>2523</v>
      </c>
      <c r="F2332" s="15" t="s">
        <v>1731</v>
      </c>
      <c r="G2332" s="15" t="s">
        <v>1643</v>
      </c>
      <c r="H2332" s="15" t="s">
        <v>2</v>
      </c>
      <c r="I2332" s="15" t="s">
        <v>1637</v>
      </c>
      <c r="J2332" s="15" t="s">
        <v>1640</v>
      </c>
      <c r="K2332" s="15" t="s">
        <v>1671</v>
      </c>
      <c r="L2332" s="15" t="s">
        <v>1645</v>
      </c>
      <c r="M2332" s="15" t="s">
        <v>2</v>
      </c>
      <c r="N2332" s="15" t="s">
        <v>2</v>
      </c>
      <c r="O2332" s="15" t="s">
        <v>1639</v>
      </c>
      <c r="P2332" s="15" t="s">
        <v>1637</v>
      </c>
      <c r="Q2332" s="15" t="s">
        <v>2</v>
      </c>
      <c r="R2332" s="15" t="s">
        <v>1639</v>
      </c>
      <c r="S2332" s="15" t="s">
        <v>1637</v>
      </c>
      <c r="T2332" s="15" t="s">
        <v>2</v>
      </c>
      <c r="U2332" s="15" t="s">
        <v>1646</v>
      </c>
      <c r="V2332" s="15" t="s">
        <v>1646</v>
      </c>
      <c r="W2332" s="15" t="s">
        <v>1647</v>
      </c>
      <c r="X2332" s="15" t="s">
        <v>2</v>
      </c>
      <c r="Y2332" s="15" t="s">
        <v>2</v>
      </c>
      <c r="Z2332" s="15" t="s">
        <v>2</v>
      </c>
      <c r="AA2332" s="15" t="s">
        <v>1648</v>
      </c>
      <c r="AB2332" s="15" t="s">
        <v>1648</v>
      </c>
      <c r="AC2332" s="15" t="s">
        <v>1648</v>
      </c>
      <c r="AD2332" s="15" t="s">
        <v>1648</v>
      </c>
      <c r="AE2332" s="15" t="s">
        <v>1648</v>
      </c>
      <c r="AF2332" s="15" t="s">
        <v>1648</v>
      </c>
      <c r="AG2332" s="15" t="s">
        <v>1648</v>
      </c>
      <c r="AH2332" s="15" t="s">
        <v>2</v>
      </c>
      <c r="AI2332" s="15" t="s">
        <v>2</v>
      </c>
      <c r="AJ2332" s="15" t="s">
        <v>2394</v>
      </c>
      <c r="AK2332" s="15" t="s">
        <v>2408</v>
      </c>
      <c r="AL2332" s="15" t="s">
        <v>2394</v>
      </c>
      <c r="AM2332" s="15" t="s">
        <v>2409</v>
      </c>
      <c r="AN2332" s="15" t="s">
        <v>1733</v>
      </c>
      <c r="AO2332" s="15" t="s">
        <v>1662</v>
      </c>
      <c r="AP2332" s="15" t="s">
        <v>475</v>
      </c>
      <c r="AQ2332" s="15" t="s">
        <v>1657</v>
      </c>
      <c r="AR2332" s="16">
        <v>10</v>
      </c>
      <c r="AS2332" s="16">
        <v>10</v>
      </c>
      <c r="AT2332" s="17"/>
      <c r="AU2332" s="17"/>
      <c r="AV2332" s="17">
        <v>45900</v>
      </c>
      <c r="AW2332" s="17"/>
      <c r="AX2332" s="17"/>
      <c r="AY2332" s="16">
        <v>10</v>
      </c>
      <c r="AZ2332" s="18"/>
      <c r="BA2332" s="17"/>
      <c r="BB2332" s="17"/>
      <c r="BC2332" s="17"/>
    </row>
    <row r="2333" spans="1:55" x14ac:dyDescent="0.35">
      <c r="A2333" s="18" t="str">
        <f t="shared" si="36"/>
        <v>PMEER-EGB44H503</v>
      </c>
      <c r="B2333" s="15" t="s">
        <v>1639</v>
      </c>
      <c r="C2333" s="15" t="s">
        <v>79</v>
      </c>
      <c r="D2333" s="15" t="s">
        <v>2490</v>
      </c>
      <c r="E2333" s="15" t="s">
        <v>1827</v>
      </c>
      <c r="F2333" s="15" t="s">
        <v>1828</v>
      </c>
      <c r="G2333" s="15" t="s">
        <v>1643</v>
      </c>
      <c r="H2333" s="15" t="s">
        <v>2</v>
      </c>
      <c r="I2333" s="15" t="s">
        <v>1637</v>
      </c>
      <c r="J2333" s="15" t="s">
        <v>2</v>
      </c>
      <c r="K2333" s="15" t="s">
        <v>2525</v>
      </c>
      <c r="L2333" s="15" t="s">
        <v>1645</v>
      </c>
      <c r="M2333" s="15" t="s">
        <v>2</v>
      </c>
      <c r="N2333" s="15" t="s">
        <v>2</v>
      </c>
      <c r="O2333" s="15" t="s">
        <v>1639</v>
      </c>
      <c r="P2333" s="15" t="s">
        <v>1637</v>
      </c>
      <c r="Q2333" s="15" t="s">
        <v>2</v>
      </c>
      <c r="R2333" s="15" t="s">
        <v>1639</v>
      </c>
      <c r="S2333" s="15" t="s">
        <v>1637</v>
      </c>
      <c r="T2333" s="15" t="s">
        <v>2</v>
      </c>
      <c r="U2333" s="15" t="s">
        <v>1817</v>
      </c>
      <c r="V2333" s="15" t="s">
        <v>1817</v>
      </c>
      <c r="W2333" s="15" t="s">
        <v>1647</v>
      </c>
      <c r="X2333" s="15" t="s">
        <v>2</v>
      </c>
      <c r="Y2333" s="15" t="s">
        <v>2</v>
      </c>
      <c r="Z2333" s="15" t="s">
        <v>2</v>
      </c>
      <c r="AA2333" s="15" t="s">
        <v>1648</v>
      </c>
      <c r="AB2333" s="15" t="s">
        <v>1648</v>
      </c>
      <c r="AC2333" s="15" t="s">
        <v>1648</v>
      </c>
      <c r="AD2333" s="15" t="s">
        <v>1648</v>
      </c>
      <c r="AE2333" s="15" t="s">
        <v>1648</v>
      </c>
      <c r="AF2333" s="15" t="s">
        <v>1648</v>
      </c>
      <c r="AG2333" s="15" t="s">
        <v>1648</v>
      </c>
      <c r="AH2333" s="15" t="s">
        <v>2</v>
      </c>
      <c r="AI2333" s="15" t="s">
        <v>2</v>
      </c>
      <c r="AJ2333" s="15" t="s">
        <v>2402</v>
      </c>
      <c r="AK2333" s="15" t="s">
        <v>2532</v>
      </c>
      <c r="AL2333" s="15" t="s">
        <v>2402</v>
      </c>
      <c r="AM2333" s="15" t="s">
        <v>2532</v>
      </c>
      <c r="AN2333" s="15" t="s">
        <v>1831</v>
      </c>
      <c r="AO2333" s="15" t="s">
        <v>1780</v>
      </c>
      <c r="AP2333" s="15" t="s">
        <v>57</v>
      </c>
      <c r="AQ2333" s="15" t="s">
        <v>2533</v>
      </c>
      <c r="AR2333" s="16">
        <v>10</v>
      </c>
      <c r="AS2333" s="16">
        <v>10</v>
      </c>
      <c r="AT2333" s="17"/>
      <c r="AU2333" s="17"/>
      <c r="AV2333" s="17">
        <v>45900</v>
      </c>
      <c r="AW2333" s="17"/>
      <c r="AX2333" s="17"/>
      <c r="AY2333" s="16">
        <v>5</v>
      </c>
      <c r="AZ2333" s="18"/>
      <c r="BA2333" s="17"/>
      <c r="BB2333" s="17"/>
      <c r="BC2333" s="17"/>
    </row>
    <row r="2334" spans="1:55" x14ac:dyDescent="0.35">
      <c r="A2334" s="18" t="str">
        <f t="shared" si="36"/>
        <v>PMEER-EGB45S503</v>
      </c>
      <c r="B2334" s="15" t="s">
        <v>1639</v>
      </c>
      <c r="C2334" s="15" t="s">
        <v>79</v>
      </c>
      <c r="D2334" s="15" t="s">
        <v>2491</v>
      </c>
      <c r="E2334" s="15" t="s">
        <v>1827</v>
      </c>
      <c r="F2334" s="15" t="s">
        <v>1828</v>
      </c>
      <c r="G2334" s="15" t="s">
        <v>1643</v>
      </c>
      <c r="H2334" s="15" t="s">
        <v>2</v>
      </c>
      <c r="I2334" s="15" t="s">
        <v>1637</v>
      </c>
      <c r="J2334" s="15" t="s">
        <v>2</v>
      </c>
      <c r="K2334" s="15" t="s">
        <v>2525</v>
      </c>
      <c r="L2334" s="15" t="s">
        <v>1645</v>
      </c>
      <c r="M2334" s="15" t="s">
        <v>2</v>
      </c>
      <c r="N2334" s="15" t="s">
        <v>2</v>
      </c>
      <c r="O2334" s="15" t="s">
        <v>1639</v>
      </c>
      <c r="P2334" s="15" t="s">
        <v>1637</v>
      </c>
      <c r="Q2334" s="15" t="s">
        <v>2</v>
      </c>
      <c r="R2334" s="15" t="s">
        <v>1639</v>
      </c>
      <c r="S2334" s="15" t="s">
        <v>1637</v>
      </c>
      <c r="T2334" s="15" t="s">
        <v>2</v>
      </c>
      <c r="U2334" s="15" t="s">
        <v>1817</v>
      </c>
      <c r="V2334" s="15" t="s">
        <v>1817</v>
      </c>
      <c r="W2334" s="15" t="s">
        <v>1647</v>
      </c>
      <c r="X2334" s="15" t="s">
        <v>2</v>
      </c>
      <c r="Y2334" s="15" t="s">
        <v>2</v>
      </c>
      <c r="Z2334" s="15" t="s">
        <v>2</v>
      </c>
      <c r="AA2334" s="15" t="s">
        <v>1648</v>
      </c>
      <c r="AB2334" s="15" t="s">
        <v>1648</v>
      </c>
      <c r="AC2334" s="15" t="s">
        <v>1648</v>
      </c>
      <c r="AD2334" s="15" t="s">
        <v>1648</v>
      </c>
      <c r="AE2334" s="15" t="s">
        <v>1648</v>
      </c>
      <c r="AF2334" s="15" t="s">
        <v>1648</v>
      </c>
      <c r="AG2334" s="15" t="s">
        <v>1648</v>
      </c>
      <c r="AH2334" s="15" t="s">
        <v>2</v>
      </c>
      <c r="AI2334" s="15" t="s">
        <v>2</v>
      </c>
      <c r="AJ2334" s="15" t="s">
        <v>2402</v>
      </c>
      <c r="AK2334" s="15" t="s">
        <v>2532</v>
      </c>
      <c r="AL2334" s="15" t="s">
        <v>2402</v>
      </c>
      <c r="AM2334" s="15" t="s">
        <v>2532</v>
      </c>
      <c r="AN2334" s="15" t="s">
        <v>1831</v>
      </c>
      <c r="AO2334" s="15" t="s">
        <v>1780</v>
      </c>
      <c r="AP2334" s="15" t="s">
        <v>57</v>
      </c>
      <c r="AQ2334" s="15" t="s">
        <v>2533</v>
      </c>
      <c r="AR2334" s="16">
        <v>10</v>
      </c>
      <c r="AS2334" s="16">
        <v>10</v>
      </c>
      <c r="AT2334" s="17"/>
      <c r="AU2334" s="17"/>
      <c r="AV2334" s="17">
        <v>45900</v>
      </c>
      <c r="AW2334" s="17"/>
      <c r="AX2334" s="17"/>
      <c r="AY2334" s="16">
        <v>5</v>
      </c>
      <c r="AZ2334" s="18"/>
      <c r="BA2334" s="17"/>
      <c r="BB2334" s="17"/>
      <c r="BC2334" s="17"/>
    </row>
    <row r="2335" spans="1:55" x14ac:dyDescent="0.35">
      <c r="A2335" s="18" t="str">
        <f t="shared" si="36"/>
        <v>PMEER-EGB62S503</v>
      </c>
      <c r="B2335" s="15" t="s">
        <v>1639</v>
      </c>
      <c r="C2335" s="15" t="s">
        <v>79</v>
      </c>
      <c r="D2335" s="15" t="s">
        <v>2492</v>
      </c>
      <c r="E2335" s="15" t="s">
        <v>1832</v>
      </c>
      <c r="F2335" s="15" t="s">
        <v>1828</v>
      </c>
      <c r="G2335" s="15" t="s">
        <v>1643</v>
      </c>
      <c r="H2335" s="15" t="s">
        <v>2</v>
      </c>
      <c r="I2335" s="15" t="s">
        <v>1637</v>
      </c>
      <c r="J2335" s="15" t="s">
        <v>2</v>
      </c>
      <c r="K2335" s="15" t="s">
        <v>2525</v>
      </c>
      <c r="L2335" s="15" t="s">
        <v>1645</v>
      </c>
      <c r="M2335" s="15" t="s">
        <v>2</v>
      </c>
      <c r="N2335" s="15" t="s">
        <v>2</v>
      </c>
      <c r="O2335" s="15" t="s">
        <v>1639</v>
      </c>
      <c r="P2335" s="15" t="s">
        <v>1637</v>
      </c>
      <c r="Q2335" s="15" t="s">
        <v>2</v>
      </c>
      <c r="R2335" s="15" t="s">
        <v>1639</v>
      </c>
      <c r="S2335" s="15" t="s">
        <v>1637</v>
      </c>
      <c r="T2335" s="15" t="s">
        <v>2</v>
      </c>
      <c r="U2335" s="15" t="s">
        <v>1817</v>
      </c>
      <c r="V2335" s="15" t="s">
        <v>1817</v>
      </c>
      <c r="W2335" s="15" t="s">
        <v>1647</v>
      </c>
      <c r="X2335" s="15" t="s">
        <v>2</v>
      </c>
      <c r="Y2335" s="15" t="s">
        <v>2</v>
      </c>
      <c r="Z2335" s="15" t="s">
        <v>2</v>
      </c>
      <c r="AA2335" s="15" t="s">
        <v>1648</v>
      </c>
      <c r="AB2335" s="15" t="s">
        <v>1648</v>
      </c>
      <c r="AC2335" s="15" t="s">
        <v>1648</v>
      </c>
      <c r="AD2335" s="15" t="s">
        <v>1648</v>
      </c>
      <c r="AE2335" s="15" t="s">
        <v>1648</v>
      </c>
      <c r="AF2335" s="15" t="s">
        <v>1648</v>
      </c>
      <c r="AG2335" s="15" t="s">
        <v>1648</v>
      </c>
      <c r="AH2335" s="15" t="s">
        <v>2</v>
      </c>
      <c r="AI2335" s="15" t="s">
        <v>2</v>
      </c>
      <c r="AJ2335" s="15" t="s">
        <v>2402</v>
      </c>
      <c r="AK2335" s="15" t="s">
        <v>2532</v>
      </c>
      <c r="AL2335" s="15" t="s">
        <v>2402</v>
      </c>
      <c r="AM2335" s="15" t="s">
        <v>2532</v>
      </c>
      <c r="AN2335" s="15" t="s">
        <v>1831</v>
      </c>
      <c r="AO2335" s="15" t="s">
        <v>1780</v>
      </c>
      <c r="AP2335" s="15" t="s">
        <v>57</v>
      </c>
      <c r="AQ2335" s="15" t="s">
        <v>2533</v>
      </c>
      <c r="AR2335" s="16">
        <v>10</v>
      </c>
      <c r="AS2335" s="16">
        <v>10</v>
      </c>
      <c r="AT2335" s="17"/>
      <c r="AU2335" s="17"/>
      <c r="AV2335" s="17">
        <v>45900</v>
      </c>
      <c r="AW2335" s="17"/>
      <c r="AX2335" s="17"/>
      <c r="AY2335" s="16">
        <v>5</v>
      </c>
      <c r="AZ2335" s="18"/>
      <c r="BA2335" s="17"/>
      <c r="BB2335" s="17"/>
      <c r="BC2335" s="17"/>
    </row>
    <row r="2336" spans="1:55" x14ac:dyDescent="0.35">
      <c r="A2336" s="18" t="str">
        <f t="shared" si="36"/>
        <v>PMEER-XT70-N801</v>
      </c>
      <c r="B2336" s="15" t="s">
        <v>1639</v>
      </c>
      <c r="C2336" s="15" t="s">
        <v>79</v>
      </c>
      <c r="D2336" s="15" t="s">
        <v>2493</v>
      </c>
      <c r="E2336" s="15" t="s">
        <v>2524</v>
      </c>
      <c r="F2336" s="15" t="s">
        <v>1821</v>
      </c>
      <c r="G2336" s="15" t="s">
        <v>1643</v>
      </c>
      <c r="H2336" s="15" t="s">
        <v>2</v>
      </c>
      <c r="I2336" s="15" t="s">
        <v>1637</v>
      </c>
      <c r="J2336" s="15" t="s">
        <v>2</v>
      </c>
      <c r="K2336" s="15" t="s">
        <v>2525</v>
      </c>
      <c r="L2336" s="15" t="s">
        <v>1645</v>
      </c>
      <c r="M2336" s="15" t="s">
        <v>2</v>
      </c>
      <c r="N2336" s="15" t="s">
        <v>2</v>
      </c>
      <c r="O2336" s="15" t="s">
        <v>1639</v>
      </c>
      <c r="P2336" s="15" t="s">
        <v>1637</v>
      </c>
      <c r="Q2336" s="15" t="s">
        <v>2</v>
      </c>
      <c r="R2336" s="15" t="s">
        <v>1639</v>
      </c>
      <c r="S2336" s="15" t="s">
        <v>1637</v>
      </c>
      <c r="T2336" s="15" t="s">
        <v>2</v>
      </c>
      <c r="U2336" s="15" t="s">
        <v>1822</v>
      </c>
      <c r="V2336" s="15" t="s">
        <v>1822</v>
      </c>
      <c r="W2336" s="15" t="s">
        <v>1647</v>
      </c>
      <c r="X2336" s="15" t="s">
        <v>2</v>
      </c>
      <c r="Y2336" s="15" t="s">
        <v>2</v>
      </c>
      <c r="Z2336" s="15" t="s">
        <v>2</v>
      </c>
      <c r="AA2336" s="15" t="s">
        <v>1648</v>
      </c>
      <c r="AB2336" s="15" t="s">
        <v>1648</v>
      </c>
      <c r="AC2336" s="15" t="s">
        <v>1648</v>
      </c>
      <c r="AD2336" s="15" t="s">
        <v>1648</v>
      </c>
      <c r="AE2336" s="15" t="s">
        <v>1648</v>
      </c>
      <c r="AF2336" s="15" t="s">
        <v>1648</v>
      </c>
      <c r="AG2336" s="15" t="s">
        <v>1648</v>
      </c>
      <c r="AH2336" s="15" t="s">
        <v>2</v>
      </c>
      <c r="AI2336" s="15" t="s">
        <v>2</v>
      </c>
      <c r="AJ2336" s="15" t="s">
        <v>2402</v>
      </c>
      <c r="AK2336" s="15" t="s">
        <v>2534</v>
      </c>
      <c r="AL2336" s="15" t="s">
        <v>2402</v>
      </c>
      <c r="AM2336" s="15" t="s">
        <v>2534</v>
      </c>
      <c r="AN2336" s="15" t="s">
        <v>1823</v>
      </c>
      <c r="AO2336" s="15" t="s">
        <v>1824</v>
      </c>
      <c r="AP2336" s="15" t="s">
        <v>57</v>
      </c>
      <c r="AQ2336" s="15" t="s">
        <v>1800</v>
      </c>
      <c r="AR2336" s="16">
        <v>10</v>
      </c>
      <c r="AS2336" s="16">
        <v>10</v>
      </c>
      <c r="AT2336" s="17"/>
      <c r="AU2336" s="17"/>
      <c r="AV2336" s="17">
        <v>45900</v>
      </c>
      <c r="AW2336" s="17"/>
      <c r="AX2336" s="17"/>
      <c r="AY2336" s="16">
        <v>5</v>
      </c>
      <c r="AZ2336" s="18"/>
      <c r="BA2336" s="17"/>
      <c r="BB2336" s="17"/>
      <c r="BC2336" s="17"/>
    </row>
    <row r="2337" spans="1:55" x14ac:dyDescent="0.35">
      <c r="A2337" s="18" t="str">
        <f t="shared" si="36"/>
        <v>PMEER-XT70-S801</v>
      </c>
      <c r="B2337" s="15" t="s">
        <v>1639</v>
      </c>
      <c r="C2337" s="15" t="s">
        <v>79</v>
      </c>
      <c r="D2337" s="15" t="s">
        <v>2494</v>
      </c>
      <c r="E2337" s="15" t="s">
        <v>2524</v>
      </c>
      <c r="F2337" s="15" t="s">
        <v>1821</v>
      </c>
      <c r="G2337" s="15" t="s">
        <v>1643</v>
      </c>
      <c r="H2337" s="15" t="s">
        <v>2</v>
      </c>
      <c r="I2337" s="15" t="s">
        <v>1637</v>
      </c>
      <c r="J2337" s="15" t="s">
        <v>2</v>
      </c>
      <c r="K2337" s="15" t="s">
        <v>2525</v>
      </c>
      <c r="L2337" s="15" t="s">
        <v>1645</v>
      </c>
      <c r="M2337" s="15" t="s">
        <v>2</v>
      </c>
      <c r="N2337" s="15" t="s">
        <v>2</v>
      </c>
      <c r="O2337" s="15" t="s">
        <v>1639</v>
      </c>
      <c r="P2337" s="15" t="s">
        <v>1637</v>
      </c>
      <c r="Q2337" s="15" t="s">
        <v>2</v>
      </c>
      <c r="R2337" s="15" t="s">
        <v>1639</v>
      </c>
      <c r="S2337" s="15" t="s">
        <v>1637</v>
      </c>
      <c r="T2337" s="15" t="s">
        <v>2</v>
      </c>
      <c r="U2337" s="15" t="s">
        <v>1822</v>
      </c>
      <c r="V2337" s="15" t="s">
        <v>1822</v>
      </c>
      <c r="W2337" s="15" t="s">
        <v>1647</v>
      </c>
      <c r="X2337" s="15" t="s">
        <v>2</v>
      </c>
      <c r="Y2337" s="15" t="s">
        <v>2</v>
      </c>
      <c r="Z2337" s="15" t="s">
        <v>2</v>
      </c>
      <c r="AA2337" s="15" t="s">
        <v>1648</v>
      </c>
      <c r="AB2337" s="15" t="s">
        <v>1648</v>
      </c>
      <c r="AC2337" s="15" t="s">
        <v>1648</v>
      </c>
      <c r="AD2337" s="15" t="s">
        <v>1648</v>
      </c>
      <c r="AE2337" s="15" t="s">
        <v>1648</v>
      </c>
      <c r="AF2337" s="15" t="s">
        <v>1648</v>
      </c>
      <c r="AG2337" s="15" t="s">
        <v>1648</v>
      </c>
      <c r="AH2337" s="15" t="s">
        <v>2</v>
      </c>
      <c r="AI2337" s="15" t="s">
        <v>2</v>
      </c>
      <c r="AJ2337" s="15" t="s">
        <v>2402</v>
      </c>
      <c r="AK2337" s="15" t="s">
        <v>2534</v>
      </c>
      <c r="AL2337" s="15" t="s">
        <v>2402</v>
      </c>
      <c r="AM2337" s="15" t="s">
        <v>2534</v>
      </c>
      <c r="AN2337" s="15" t="s">
        <v>1823</v>
      </c>
      <c r="AO2337" s="15" t="s">
        <v>1824</v>
      </c>
      <c r="AP2337" s="15" t="s">
        <v>57</v>
      </c>
      <c r="AQ2337" s="15" t="s">
        <v>1800</v>
      </c>
      <c r="AR2337" s="16">
        <v>10</v>
      </c>
      <c r="AS2337" s="16">
        <v>10</v>
      </c>
      <c r="AT2337" s="17"/>
      <c r="AU2337" s="17"/>
      <c r="AV2337" s="17">
        <v>45900</v>
      </c>
      <c r="AW2337" s="17"/>
      <c r="AX2337" s="17"/>
      <c r="AY2337" s="16">
        <v>5</v>
      </c>
      <c r="AZ2337" s="18"/>
      <c r="BA2337" s="17"/>
      <c r="BB2337" s="17"/>
      <c r="BC2337" s="17"/>
    </row>
    <row r="2338" spans="1:55" x14ac:dyDescent="0.35">
      <c r="A2338" s="18" t="str">
        <f t="shared" si="36"/>
        <v>PMEES-ALT4BA803</v>
      </c>
      <c r="B2338" s="15" t="s">
        <v>1639</v>
      </c>
      <c r="C2338" s="15" t="s">
        <v>79</v>
      </c>
      <c r="D2338" s="15" t="s">
        <v>2495</v>
      </c>
      <c r="E2338" s="15" t="s">
        <v>1852</v>
      </c>
      <c r="F2338" s="15" t="s">
        <v>1853</v>
      </c>
      <c r="G2338" s="15" t="s">
        <v>1643</v>
      </c>
      <c r="H2338" s="15" t="s">
        <v>2</v>
      </c>
      <c r="I2338" s="15" t="s">
        <v>1637</v>
      </c>
      <c r="J2338" s="15" t="s">
        <v>2</v>
      </c>
      <c r="K2338" s="15" t="s">
        <v>1858</v>
      </c>
      <c r="L2338" s="15" t="s">
        <v>1645</v>
      </c>
      <c r="M2338" s="15" t="s">
        <v>2</v>
      </c>
      <c r="N2338" s="15" t="s">
        <v>2</v>
      </c>
      <c r="O2338" s="15" t="s">
        <v>1639</v>
      </c>
      <c r="P2338" s="15" t="s">
        <v>1637</v>
      </c>
      <c r="Q2338" s="15" t="s">
        <v>2</v>
      </c>
      <c r="R2338" s="15" t="s">
        <v>1639</v>
      </c>
      <c r="S2338" s="15" t="s">
        <v>1637</v>
      </c>
      <c r="T2338" s="15" t="s">
        <v>2</v>
      </c>
      <c r="U2338" s="15" t="s">
        <v>1822</v>
      </c>
      <c r="V2338" s="15" t="s">
        <v>1822</v>
      </c>
      <c r="W2338" s="15" t="s">
        <v>1647</v>
      </c>
      <c r="X2338" s="15" t="s">
        <v>2</v>
      </c>
      <c r="Y2338" s="15" t="s">
        <v>2</v>
      </c>
      <c r="Z2338" s="15" t="s">
        <v>2</v>
      </c>
      <c r="AA2338" s="15" t="s">
        <v>1648</v>
      </c>
      <c r="AB2338" s="15" t="s">
        <v>1648</v>
      </c>
      <c r="AC2338" s="15" t="s">
        <v>1648</v>
      </c>
      <c r="AD2338" s="15" t="s">
        <v>1648</v>
      </c>
      <c r="AE2338" s="15" t="s">
        <v>1648</v>
      </c>
      <c r="AF2338" s="15" t="s">
        <v>1648</v>
      </c>
      <c r="AG2338" s="15" t="s">
        <v>1648</v>
      </c>
      <c r="AH2338" s="15" t="s">
        <v>2</v>
      </c>
      <c r="AI2338" s="15" t="s">
        <v>2</v>
      </c>
      <c r="AJ2338" s="15" t="s">
        <v>2394</v>
      </c>
      <c r="AK2338" s="15" t="s">
        <v>2408</v>
      </c>
      <c r="AL2338" s="15" t="s">
        <v>2394</v>
      </c>
      <c r="AM2338" s="15" t="s">
        <v>2409</v>
      </c>
      <c r="AN2338" s="15" t="s">
        <v>1854</v>
      </c>
      <c r="AO2338" s="15" t="s">
        <v>1780</v>
      </c>
      <c r="AP2338" s="15" t="s">
        <v>57</v>
      </c>
      <c r="AQ2338" s="15" t="s">
        <v>1657</v>
      </c>
      <c r="AR2338" s="16">
        <v>10</v>
      </c>
      <c r="AS2338" s="16">
        <v>10</v>
      </c>
      <c r="AT2338" s="17"/>
      <c r="AU2338" s="17"/>
      <c r="AV2338" s="17">
        <v>45900</v>
      </c>
      <c r="AW2338" s="17"/>
      <c r="AX2338" s="17"/>
      <c r="AY2338" s="16">
        <v>5</v>
      </c>
      <c r="AZ2338" s="18"/>
      <c r="BA2338" s="17"/>
      <c r="BB2338" s="17"/>
      <c r="BC2338" s="17"/>
    </row>
    <row r="2339" spans="1:55" x14ac:dyDescent="0.35">
      <c r="A2339" s="18" t="str">
        <f t="shared" si="36"/>
        <v>PMEES-EF10-V503</v>
      </c>
      <c r="B2339" s="15" t="s">
        <v>1639</v>
      </c>
      <c r="C2339" s="15" t="s">
        <v>79</v>
      </c>
      <c r="D2339" s="15" t="s">
        <v>2496</v>
      </c>
      <c r="E2339" s="15" t="s">
        <v>1855</v>
      </c>
      <c r="F2339" s="15" t="s">
        <v>2535</v>
      </c>
      <c r="G2339" s="15" t="s">
        <v>1643</v>
      </c>
      <c r="H2339" s="15" t="s">
        <v>2</v>
      </c>
      <c r="I2339" s="15" t="s">
        <v>1637</v>
      </c>
      <c r="J2339" s="15" t="s">
        <v>2</v>
      </c>
      <c r="K2339" s="15" t="s">
        <v>2525</v>
      </c>
      <c r="L2339" s="15" t="s">
        <v>1645</v>
      </c>
      <c r="M2339" s="15" t="s">
        <v>2</v>
      </c>
      <c r="N2339" s="15" t="s">
        <v>2</v>
      </c>
      <c r="O2339" s="15" t="s">
        <v>1639</v>
      </c>
      <c r="P2339" s="15" t="s">
        <v>1637</v>
      </c>
      <c r="Q2339" s="15" t="s">
        <v>2</v>
      </c>
      <c r="R2339" s="15" t="s">
        <v>1639</v>
      </c>
      <c r="S2339" s="15" t="s">
        <v>1637</v>
      </c>
      <c r="T2339" s="15" t="s">
        <v>2</v>
      </c>
      <c r="U2339" s="15" t="s">
        <v>1806</v>
      </c>
      <c r="V2339" s="15" t="s">
        <v>1806</v>
      </c>
      <c r="W2339" s="15" t="s">
        <v>1647</v>
      </c>
      <c r="X2339" s="15" t="s">
        <v>2</v>
      </c>
      <c r="Y2339" s="15" t="s">
        <v>2</v>
      </c>
      <c r="Z2339" s="15" t="s">
        <v>2</v>
      </c>
      <c r="AA2339" s="15" t="s">
        <v>1648</v>
      </c>
      <c r="AB2339" s="15" t="s">
        <v>1648</v>
      </c>
      <c r="AC2339" s="15" t="s">
        <v>1648</v>
      </c>
      <c r="AD2339" s="15" t="s">
        <v>1648</v>
      </c>
      <c r="AE2339" s="15" t="s">
        <v>1648</v>
      </c>
      <c r="AF2339" s="15" t="s">
        <v>1648</v>
      </c>
      <c r="AG2339" s="15" t="s">
        <v>1648</v>
      </c>
      <c r="AH2339" s="15" t="s">
        <v>2</v>
      </c>
      <c r="AI2339" s="15" t="s">
        <v>2</v>
      </c>
      <c r="AJ2339" s="15" t="s">
        <v>2402</v>
      </c>
      <c r="AK2339" s="15" t="s">
        <v>2534</v>
      </c>
      <c r="AL2339" s="15" t="s">
        <v>2402</v>
      </c>
      <c r="AM2339" s="15" t="s">
        <v>2534</v>
      </c>
      <c r="AN2339" s="15" t="s">
        <v>2536</v>
      </c>
      <c r="AO2339" s="15" t="s">
        <v>2422</v>
      </c>
      <c r="AP2339" s="15" t="s">
        <v>57</v>
      </c>
      <c r="AQ2339" s="15" t="s">
        <v>1800</v>
      </c>
      <c r="AR2339" s="16">
        <v>10</v>
      </c>
      <c r="AS2339" s="16">
        <v>10</v>
      </c>
      <c r="AT2339" s="17"/>
      <c r="AU2339" s="17"/>
      <c r="AV2339" s="17">
        <v>45900</v>
      </c>
      <c r="AW2339" s="17"/>
      <c r="AX2339" s="17"/>
      <c r="AY2339" s="16">
        <v>20</v>
      </c>
      <c r="AZ2339" s="18"/>
      <c r="BA2339" s="17"/>
      <c r="BB2339" s="17"/>
      <c r="BC2339" s="17"/>
    </row>
    <row r="2340" spans="1:55" x14ac:dyDescent="0.35">
      <c r="A2340" s="18" t="str">
        <f t="shared" si="36"/>
        <v>PMEES-EYL3AV503</v>
      </c>
      <c r="B2340" s="15" t="s">
        <v>1639</v>
      </c>
      <c r="C2340" s="15" t="s">
        <v>79</v>
      </c>
      <c r="D2340" s="15" t="s">
        <v>2497</v>
      </c>
      <c r="E2340" s="15" t="s">
        <v>1855</v>
      </c>
      <c r="F2340" s="15" t="s">
        <v>2535</v>
      </c>
      <c r="G2340" s="15" t="s">
        <v>1643</v>
      </c>
      <c r="H2340" s="15" t="s">
        <v>2</v>
      </c>
      <c r="I2340" s="15" t="s">
        <v>1637</v>
      </c>
      <c r="J2340" s="15" t="s">
        <v>2</v>
      </c>
      <c r="K2340" s="15" t="s">
        <v>2525</v>
      </c>
      <c r="L2340" s="15" t="s">
        <v>1645</v>
      </c>
      <c r="M2340" s="15" t="s">
        <v>2</v>
      </c>
      <c r="N2340" s="15" t="s">
        <v>2</v>
      </c>
      <c r="O2340" s="15" t="s">
        <v>1639</v>
      </c>
      <c r="P2340" s="15" t="s">
        <v>1637</v>
      </c>
      <c r="Q2340" s="15" t="s">
        <v>2</v>
      </c>
      <c r="R2340" s="15" t="s">
        <v>1639</v>
      </c>
      <c r="S2340" s="15" t="s">
        <v>1637</v>
      </c>
      <c r="T2340" s="15" t="s">
        <v>2</v>
      </c>
      <c r="U2340" s="15" t="s">
        <v>1806</v>
      </c>
      <c r="V2340" s="15" t="s">
        <v>1806</v>
      </c>
      <c r="W2340" s="15" t="s">
        <v>1647</v>
      </c>
      <c r="X2340" s="15" t="s">
        <v>2</v>
      </c>
      <c r="Y2340" s="15" t="s">
        <v>2</v>
      </c>
      <c r="Z2340" s="15" t="s">
        <v>2</v>
      </c>
      <c r="AA2340" s="15" t="s">
        <v>1648</v>
      </c>
      <c r="AB2340" s="15" t="s">
        <v>1648</v>
      </c>
      <c r="AC2340" s="15" t="s">
        <v>1648</v>
      </c>
      <c r="AD2340" s="15" t="s">
        <v>1648</v>
      </c>
      <c r="AE2340" s="15" t="s">
        <v>1648</v>
      </c>
      <c r="AF2340" s="15" t="s">
        <v>1648</v>
      </c>
      <c r="AG2340" s="15" t="s">
        <v>1648</v>
      </c>
      <c r="AH2340" s="15" t="s">
        <v>2</v>
      </c>
      <c r="AI2340" s="15" t="s">
        <v>2</v>
      </c>
      <c r="AJ2340" s="15" t="s">
        <v>2402</v>
      </c>
      <c r="AK2340" s="15" t="s">
        <v>2534</v>
      </c>
      <c r="AL2340" s="15" t="s">
        <v>2402</v>
      </c>
      <c r="AM2340" s="15" t="s">
        <v>2534</v>
      </c>
      <c r="AN2340" s="15" t="s">
        <v>2536</v>
      </c>
      <c r="AO2340" s="15" t="s">
        <v>2422</v>
      </c>
      <c r="AP2340" s="15" t="s">
        <v>57</v>
      </c>
      <c r="AQ2340" s="15" t="s">
        <v>1800</v>
      </c>
      <c r="AR2340" s="16">
        <v>10</v>
      </c>
      <c r="AS2340" s="16">
        <v>10</v>
      </c>
      <c r="AT2340" s="17"/>
      <c r="AU2340" s="17"/>
      <c r="AV2340" s="17">
        <v>45900</v>
      </c>
      <c r="AW2340" s="17"/>
      <c r="AX2340" s="17"/>
      <c r="AY2340" s="16">
        <v>5</v>
      </c>
      <c r="AZ2340" s="18"/>
      <c r="BA2340" s="17"/>
      <c r="BB2340" s="17"/>
      <c r="BC2340" s="17"/>
    </row>
    <row r="2341" spans="1:55" x14ac:dyDescent="0.35">
      <c r="A2341" s="18" t="str">
        <f t="shared" si="36"/>
        <v>PMEES-EYL9-P503</v>
      </c>
      <c r="B2341" s="15" t="s">
        <v>1639</v>
      </c>
      <c r="C2341" s="15" t="s">
        <v>79</v>
      </c>
      <c r="D2341" s="15" t="s">
        <v>2498</v>
      </c>
      <c r="E2341" s="15" t="s">
        <v>1855</v>
      </c>
      <c r="F2341" s="15" t="s">
        <v>2535</v>
      </c>
      <c r="G2341" s="15" t="s">
        <v>1643</v>
      </c>
      <c r="H2341" s="15" t="s">
        <v>2</v>
      </c>
      <c r="I2341" s="15" t="s">
        <v>1637</v>
      </c>
      <c r="J2341" s="15" t="s">
        <v>2</v>
      </c>
      <c r="K2341" s="15" t="s">
        <v>2525</v>
      </c>
      <c r="L2341" s="15" t="s">
        <v>1645</v>
      </c>
      <c r="M2341" s="15" t="s">
        <v>2</v>
      </c>
      <c r="N2341" s="15" t="s">
        <v>2</v>
      </c>
      <c r="O2341" s="15" t="s">
        <v>1639</v>
      </c>
      <c r="P2341" s="15" t="s">
        <v>1637</v>
      </c>
      <c r="Q2341" s="15" t="s">
        <v>2</v>
      </c>
      <c r="R2341" s="15" t="s">
        <v>1639</v>
      </c>
      <c r="S2341" s="15" t="s">
        <v>1637</v>
      </c>
      <c r="T2341" s="15" t="s">
        <v>2</v>
      </c>
      <c r="U2341" s="15" t="s">
        <v>1806</v>
      </c>
      <c r="V2341" s="15" t="s">
        <v>1806</v>
      </c>
      <c r="W2341" s="15" t="s">
        <v>1647</v>
      </c>
      <c r="X2341" s="15" t="s">
        <v>2</v>
      </c>
      <c r="Y2341" s="15" t="s">
        <v>2</v>
      </c>
      <c r="Z2341" s="15" t="s">
        <v>2</v>
      </c>
      <c r="AA2341" s="15" t="s">
        <v>1648</v>
      </c>
      <c r="AB2341" s="15" t="s">
        <v>1648</v>
      </c>
      <c r="AC2341" s="15" t="s">
        <v>1648</v>
      </c>
      <c r="AD2341" s="15" t="s">
        <v>1648</v>
      </c>
      <c r="AE2341" s="15" t="s">
        <v>1648</v>
      </c>
      <c r="AF2341" s="15" t="s">
        <v>1648</v>
      </c>
      <c r="AG2341" s="15" t="s">
        <v>1648</v>
      </c>
      <c r="AH2341" s="15" t="s">
        <v>2</v>
      </c>
      <c r="AI2341" s="15" t="s">
        <v>2</v>
      </c>
      <c r="AJ2341" s="15" t="s">
        <v>2402</v>
      </c>
      <c r="AK2341" s="15" t="s">
        <v>2534</v>
      </c>
      <c r="AL2341" s="15" t="s">
        <v>2402</v>
      </c>
      <c r="AM2341" s="15" t="s">
        <v>2534</v>
      </c>
      <c r="AN2341" s="15" t="s">
        <v>2536</v>
      </c>
      <c r="AO2341" s="15" t="s">
        <v>2422</v>
      </c>
      <c r="AP2341" s="15" t="s">
        <v>57</v>
      </c>
      <c r="AQ2341" s="15" t="s">
        <v>1800</v>
      </c>
      <c r="AR2341" s="16">
        <v>10</v>
      </c>
      <c r="AS2341" s="16">
        <v>10</v>
      </c>
      <c r="AT2341" s="17"/>
      <c r="AU2341" s="17"/>
      <c r="AV2341" s="17">
        <v>45900</v>
      </c>
      <c r="AW2341" s="17"/>
      <c r="AX2341" s="17"/>
      <c r="AY2341" s="16">
        <v>5</v>
      </c>
      <c r="AZ2341" s="18"/>
      <c r="BA2341" s="17"/>
      <c r="BB2341" s="17"/>
      <c r="BC2341" s="17"/>
    </row>
    <row r="2342" spans="1:55" x14ac:dyDescent="0.35">
      <c r="A2342" s="18" t="str">
        <f t="shared" si="36"/>
        <v>PMEES-RM3FXK511</v>
      </c>
      <c r="B2342" s="15" t="s">
        <v>1639</v>
      </c>
      <c r="C2342" s="15" t="s">
        <v>79</v>
      </c>
      <c r="D2342" s="15" t="s">
        <v>2499</v>
      </c>
      <c r="E2342" s="15" t="s">
        <v>1852</v>
      </c>
      <c r="F2342" s="15" t="s">
        <v>1853</v>
      </c>
      <c r="G2342" s="15" t="s">
        <v>1643</v>
      </c>
      <c r="H2342" s="15" t="s">
        <v>2</v>
      </c>
      <c r="I2342" s="15" t="s">
        <v>1637</v>
      </c>
      <c r="J2342" s="15" t="s">
        <v>2</v>
      </c>
      <c r="K2342" s="15" t="s">
        <v>2425</v>
      </c>
      <c r="L2342" s="15" t="s">
        <v>1645</v>
      </c>
      <c r="M2342" s="15" t="s">
        <v>2</v>
      </c>
      <c r="N2342" s="15" t="s">
        <v>2</v>
      </c>
      <c r="O2342" s="15" t="s">
        <v>1639</v>
      </c>
      <c r="P2342" s="15" t="s">
        <v>1637</v>
      </c>
      <c r="Q2342" s="15" t="s">
        <v>2</v>
      </c>
      <c r="R2342" s="15" t="s">
        <v>1639</v>
      </c>
      <c r="S2342" s="15" t="s">
        <v>1637</v>
      </c>
      <c r="T2342" s="15" t="s">
        <v>2</v>
      </c>
      <c r="U2342" s="15" t="s">
        <v>1817</v>
      </c>
      <c r="V2342" s="15" t="s">
        <v>1817</v>
      </c>
      <c r="W2342" s="15" t="s">
        <v>1647</v>
      </c>
      <c r="X2342" s="15" t="s">
        <v>2</v>
      </c>
      <c r="Y2342" s="15" t="s">
        <v>2</v>
      </c>
      <c r="Z2342" s="15" t="s">
        <v>2</v>
      </c>
      <c r="AA2342" s="15" t="s">
        <v>1648</v>
      </c>
      <c r="AB2342" s="15" t="s">
        <v>1648</v>
      </c>
      <c r="AC2342" s="15" t="s">
        <v>1648</v>
      </c>
      <c r="AD2342" s="15" t="s">
        <v>1648</v>
      </c>
      <c r="AE2342" s="15" t="s">
        <v>1648</v>
      </c>
      <c r="AF2342" s="15" t="s">
        <v>1648</v>
      </c>
      <c r="AG2342" s="15" t="s">
        <v>1648</v>
      </c>
      <c r="AH2342" s="15" t="s">
        <v>2</v>
      </c>
      <c r="AI2342" s="15" t="s">
        <v>2</v>
      </c>
      <c r="AJ2342" s="15" t="s">
        <v>2402</v>
      </c>
      <c r="AK2342" s="15" t="s">
        <v>2426</v>
      </c>
      <c r="AL2342" s="15" t="s">
        <v>2402</v>
      </c>
      <c r="AM2342" s="15" t="s">
        <v>2426</v>
      </c>
      <c r="AN2342" s="15" t="s">
        <v>1854</v>
      </c>
      <c r="AO2342" s="15" t="s">
        <v>1780</v>
      </c>
      <c r="AP2342" s="15" t="s">
        <v>57</v>
      </c>
      <c r="AQ2342" s="15" t="s">
        <v>2427</v>
      </c>
      <c r="AR2342" s="16">
        <v>10</v>
      </c>
      <c r="AS2342" s="16">
        <v>10</v>
      </c>
      <c r="AT2342" s="17"/>
      <c r="AU2342" s="17"/>
      <c r="AV2342" s="17">
        <v>45900</v>
      </c>
      <c r="AW2342" s="17"/>
      <c r="AX2342" s="17"/>
      <c r="AY2342" s="16">
        <v>10</v>
      </c>
      <c r="AZ2342" s="18"/>
      <c r="BA2342" s="17"/>
      <c r="BB2342" s="17"/>
      <c r="BC2342" s="17"/>
    </row>
    <row r="2343" spans="1:55" x14ac:dyDescent="0.35">
      <c r="A2343" s="18" t="str">
        <f t="shared" si="36"/>
        <v>PMEES-WF71-V503</v>
      </c>
      <c r="B2343" s="15" t="s">
        <v>1639</v>
      </c>
      <c r="C2343" s="15" t="s">
        <v>79</v>
      </c>
      <c r="D2343" s="15" t="s">
        <v>2500</v>
      </c>
      <c r="E2343" s="15" t="s">
        <v>1860</v>
      </c>
      <c r="F2343" s="15" t="s">
        <v>2535</v>
      </c>
      <c r="G2343" s="15" t="s">
        <v>1643</v>
      </c>
      <c r="H2343" s="15" t="s">
        <v>2</v>
      </c>
      <c r="I2343" s="15" t="s">
        <v>1637</v>
      </c>
      <c r="J2343" s="15" t="s">
        <v>2</v>
      </c>
      <c r="K2343" s="15" t="s">
        <v>2525</v>
      </c>
      <c r="L2343" s="15" t="s">
        <v>1645</v>
      </c>
      <c r="M2343" s="15" t="s">
        <v>2</v>
      </c>
      <c r="N2343" s="15" t="s">
        <v>2</v>
      </c>
      <c r="O2343" s="15" t="s">
        <v>1639</v>
      </c>
      <c r="P2343" s="15" t="s">
        <v>1637</v>
      </c>
      <c r="Q2343" s="15" t="s">
        <v>2</v>
      </c>
      <c r="R2343" s="15" t="s">
        <v>1639</v>
      </c>
      <c r="S2343" s="15" t="s">
        <v>1637</v>
      </c>
      <c r="T2343" s="15" t="s">
        <v>2</v>
      </c>
      <c r="U2343" s="15" t="s">
        <v>1806</v>
      </c>
      <c r="V2343" s="15" t="s">
        <v>1806</v>
      </c>
      <c r="W2343" s="15" t="s">
        <v>1647</v>
      </c>
      <c r="X2343" s="15" t="s">
        <v>2</v>
      </c>
      <c r="Y2343" s="15" t="s">
        <v>2</v>
      </c>
      <c r="Z2343" s="15" t="s">
        <v>2</v>
      </c>
      <c r="AA2343" s="15" t="s">
        <v>1648</v>
      </c>
      <c r="AB2343" s="15" t="s">
        <v>1648</v>
      </c>
      <c r="AC2343" s="15" t="s">
        <v>1648</v>
      </c>
      <c r="AD2343" s="15" t="s">
        <v>1648</v>
      </c>
      <c r="AE2343" s="15" t="s">
        <v>1648</v>
      </c>
      <c r="AF2343" s="15" t="s">
        <v>1648</v>
      </c>
      <c r="AG2343" s="15" t="s">
        <v>1648</v>
      </c>
      <c r="AH2343" s="15" t="s">
        <v>2</v>
      </c>
      <c r="AI2343" s="15" t="s">
        <v>2</v>
      </c>
      <c r="AJ2343" s="15" t="s">
        <v>2402</v>
      </c>
      <c r="AK2343" s="15" t="s">
        <v>2534</v>
      </c>
      <c r="AL2343" s="15" t="s">
        <v>2402</v>
      </c>
      <c r="AM2343" s="15" t="s">
        <v>2534</v>
      </c>
      <c r="AN2343" s="15" t="s">
        <v>2536</v>
      </c>
      <c r="AO2343" s="15" t="s">
        <v>2422</v>
      </c>
      <c r="AP2343" s="15" t="s">
        <v>57</v>
      </c>
      <c r="AQ2343" s="15" t="s">
        <v>1800</v>
      </c>
      <c r="AR2343" s="16">
        <v>10</v>
      </c>
      <c r="AS2343" s="16">
        <v>10</v>
      </c>
      <c r="AT2343" s="17"/>
      <c r="AU2343" s="17"/>
      <c r="AV2343" s="17">
        <v>45900</v>
      </c>
      <c r="AW2343" s="17"/>
      <c r="AX2343" s="17"/>
      <c r="AY2343" s="16">
        <v>20</v>
      </c>
      <c r="AZ2343" s="18"/>
      <c r="BA2343" s="17"/>
      <c r="BB2343" s="17"/>
      <c r="BC2343" s="17"/>
    </row>
    <row r="2344" spans="1:55" x14ac:dyDescent="0.35">
      <c r="A2344" s="18" t="str">
        <f t="shared" si="36"/>
        <v>PMEEW0900W835</v>
      </c>
      <c r="B2344" s="15" t="s">
        <v>1639</v>
      </c>
      <c r="C2344" s="15" t="s">
        <v>79</v>
      </c>
      <c r="D2344" s="15" t="s">
        <v>2501</v>
      </c>
      <c r="E2344" s="15" t="s">
        <v>1808</v>
      </c>
      <c r="F2344" s="15" t="s">
        <v>1809</v>
      </c>
      <c r="G2344" s="15" t="s">
        <v>1643</v>
      </c>
      <c r="H2344" s="15" t="s">
        <v>2</v>
      </c>
      <c r="I2344" s="15" t="s">
        <v>1637</v>
      </c>
      <c r="J2344" s="15" t="s">
        <v>1640</v>
      </c>
      <c r="K2344" s="15" t="s">
        <v>1761</v>
      </c>
      <c r="L2344" s="15" t="s">
        <v>1645</v>
      </c>
      <c r="M2344" s="15" t="s">
        <v>2</v>
      </c>
      <c r="N2344" s="15" t="s">
        <v>2</v>
      </c>
      <c r="O2344" s="15" t="s">
        <v>1639</v>
      </c>
      <c r="P2344" s="15" t="s">
        <v>1637</v>
      </c>
      <c r="Q2344" s="15" t="s">
        <v>1640</v>
      </c>
      <c r="R2344" s="15" t="s">
        <v>1873</v>
      </c>
      <c r="S2344" s="15" t="s">
        <v>1709</v>
      </c>
      <c r="T2344" s="15" t="s">
        <v>2</v>
      </c>
      <c r="U2344" s="15" t="s">
        <v>1811</v>
      </c>
      <c r="V2344" s="15" t="s">
        <v>1811</v>
      </c>
      <c r="W2344" s="15" t="s">
        <v>1647</v>
      </c>
      <c r="X2344" s="15" t="s">
        <v>2</v>
      </c>
      <c r="Y2344" s="15" t="s">
        <v>2</v>
      </c>
      <c r="Z2344" s="15" t="s">
        <v>2</v>
      </c>
      <c r="AA2344" s="15" t="s">
        <v>1648</v>
      </c>
      <c r="AB2344" s="15" t="s">
        <v>1648</v>
      </c>
      <c r="AC2344" s="15" t="s">
        <v>1648</v>
      </c>
      <c r="AD2344" s="15" t="s">
        <v>1648</v>
      </c>
      <c r="AE2344" s="15" t="s">
        <v>1648</v>
      </c>
      <c r="AF2344" s="15" t="s">
        <v>1648</v>
      </c>
      <c r="AG2344" s="15" t="s">
        <v>1648</v>
      </c>
      <c r="AH2344" s="15" t="s">
        <v>2</v>
      </c>
      <c r="AI2344" s="15" t="s">
        <v>2</v>
      </c>
      <c r="AJ2344" s="15" t="s">
        <v>2394</v>
      </c>
      <c r="AK2344" s="15" t="s">
        <v>2408</v>
      </c>
      <c r="AL2344" s="15" t="s">
        <v>2394</v>
      </c>
      <c r="AM2344" s="15" t="s">
        <v>2409</v>
      </c>
      <c r="AN2344" s="15" t="s">
        <v>1812</v>
      </c>
      <c r="AO2344" s="15" t="s">
        <v>1780</v>
      </c>
      <c r="AP2344" s="15" t="s">
        <v>57</v>
      </c>
      <c r="AQ2344" s="15" t="s">
        <v>1657</v>
      </c>
      <c r="AR2344" s="16">
        <v>10</v>
      </c>
      <c r="AS2344" s="16">
        <v>10</v>
      </c>
      <c r="AT2344" s="17"/>
      <c r="AU2344" s="17"/>
      <c r="AV2344" s="17">
        <v>45900</v>
      </c>
      <c r="AW2344" s="17"/>
      <c r="AX2344" s="17"/>
      <c r="AY2344" s="16">
        <v>50</v>
      </c>
      <c r="AZ2344" s="18"/>
      <c r="BA2344" s="17"/>
      <c r="BB2344" s="17"/>
      <c r="BC2344" s="17"/>
    </row>
    <row r="2345" spans="1:55" x14ac:dyDescent="0.35">
      <c r="A2345" s="18" t="str">
        <f t="shared" si="36"/>
        <v>PMEEW0920W835</v>
      </c>
      <c r="B2345" s="15" t="s">
        <v>1639</v>
      </c>
      <c r="C2345" s="15" t="s">
        <v>79</v>
      </c>
      <c r="D2345" s="15" t="s">
        <v>2502</v>
      </c>
      <c r="E2345" s="15" t="s">
        <v>1808</v>
      </c>
      <c r="F2345" s="15" t="s">
        <v>1872</v>
      </c>
      <c r="G2345" s="15" t="s">
        <v>1643</v>
      </c>
      <c r="H2345" s="15" t="s">
        <v>2</v>
      </c>
      <c r="I2345" s="15" t="s">
        <v>1637</v>
      </c>
      <c r="J2345" s="15" t="s">
        <v>1640</v>
      </c>
      <c r="K2345" s="15" t="s">
        <v>1761</v>
      </c>
      <c r="L2345" s="15" t="s">
        <v>1645</v>
      </c>
      <c r="M2345" s="15" t="s">
        <v>2</v>
      </c>
      <c r="N2345" s="15" t="s">
        <v>2</v>
      </c>
      <c r="O2345" s="15" t="s">
        <v>1639</v>
      </c>
      <c r="P2345" s="15" t="s">
        <v>1637</v>
      </c>
      <c r="Q2345" s="15" t="s">
        <v>1640</v>
      </c>
      <c r="R2345" s="15" t="s">
        <v>1873</v>
      </c>
      <c r="S2345" s="15" t="s">
        <v>1795</v>
      </c>
      <c r="T2345" s="15" t="s">
        <v>2</v>
      </c>
      <c r="U2345" s="15" t="s">
        <v>1811</v>
      </c>
      <c r="V2345" s="15" t="s">
        <v>1811</v>
      </c>
      <c r="W2345" s="15" t="s">
        <v>1647</v>
      </c>
      <c r="X2345" s="15" t="s">
        <v>2</v>
      </c>
      <c r="Y2345" s="15" t="s">
        <v>2</v>
      </c>
      <c r="Z2345" s="15" t="s">
        <v>2</v>
      </c>
      <c r="AA2345" s="15" t="s">
        <v>1648</v>
      </c>
      <c r="AB2345" s="15" t="s">
        <v>1648</v>
      </c>
      <c r="AC2345" s="15" t="s">
        <v>1648</v>
      </c>
      <c r="AD2345" s="15" t="s">
        <v>1648</v>
      </c>
      <c r="AE2345" s="15" t="s">
        <v>1648</v>
      </c>
      <c r="AF2345" s="15" t="s">
        <v>1648</v>
      </c>
      <c r="AG2345" s="15" t="s">
        <v>1648</v>
      </c>
      <c r="AH2345" s="15" t="s">
        <v>2</v>
      </c>
      <c r="AI2345" s="15" t="s">
        <v>2</v>
      </c>
      <c r="AJ2345" s="15" t="s">
        <v>2394</v>
      </c>
      <c r="AK2345" s="15" t="s">
        <v>2408</v>
      </c>
      <c r="AL2345" s="15" t="s">
        <v>2394</v>
      </c>
      <c r="AM2345" s="15" t="s">
        <v>2409</v>
      </c>
      <c r="AN2345" s="15" t="s">
        <v>1812</v>
      </c>
      <c r="AO2345" s="15" t="s">
        <v>1780</v>
      </c>
      <c r="AP2345" s="15" t="s">
        <v>57</v>
      </c>
      <c r="AQ2345" s="15" t="s">
        <v>1657</v>
      </c>
      <c r="AR2345" s="16">
        <v>10</v>
      </c>
      <c r="AS2345" s="16">
        <v>10</v>
      </c>
      <c r="AT2345" s="17"/>
      <c r="AU2345" s="17"/>
      <c r="AV2345" s="17">
        <v>45900</v>
      </c>
      <c r="AW2345" s="17"/>
      <c r="AX2345" s="17"/>
      <c r="AY2345" s="16">
        <v>50</v>
      </c>
      <c r="AZ2345" s="18"/>
      <c r="BA2345" s="17"/>
      <c r="BB2345" s="17"/>
      <c r="BC2345" s="17"/>
    </row>
    <row r="2346" spans="1:55" x14ac:dyDescent="0.35">
      <c r="A2346" s="18" t="str">
        <f t="shared" si="36"/>
        <v>PMEKX-TGB612FRB</v>
      </c>
      <c r="B2346" s="15" t="s">
        <v>1639</v>
      </c>
      <c r="C2346" s="15" t="s">
        <v>79</v>
      </c>
      <c r="D2346" s="15" t="s">
        <v>2477</v>
      </c>
      <c r="E2346" s="15" t="s">
        <v>1927</v>
      </c>
      <c r="F2346" s="15" t="s">
        <v>1928</v>
      </c>
      <c r="G2346" s="15" t="s">
        <v>1643</v>
      </c>
      <c r="H2346" s="15" t="s">
        <v>2</v>
      </c>
      <c r="I2346" s="15" t="s">
        <v>1637</v>
      </c>
      <c r="J2346" s="15" t="s">
        <v>1640</v>
      </c>
      <c r="K2346" s="15" t="s">
        <v>1929</v>
      </c>
      <c r="L2346" s="15" t="s">
        <v>1645</v>
      </c>
      <c r="M2346" s="15" t="s">
        <v>2</v>
      </c>
      <c r="N2346" s="15" t="s">
        <v>2</v>
      </c>
      <c r="O2346" s="15" t="s">
        <v>1639</v>
      </c>
      <c r="P2346" s="15" t="s">
        <v>1637</v>
      </c>
      <c r="Q2346" s="15" t="s">
        <v>1640</v>
      </c>
      <c r="R2346" s="15" t="s">
        <v>1873</v>
      </c>
      <c r="S2346" s="15" t="s">
        <v>1936</v>
      </c>
      <c r="T2346" s="15" t="s">
        <v>2</v>
      </c>
      <c r="U2346" s="15" t="s">
        <v>1762</v>
      </c>
      <c r="V2346" s="15" t="s">
        <v>1762</v>
      </c>
      <c r="W2346" s="15" t="s">
        <v>1647</v>
      </c>
      <c r="X2346" s="15" t="s">
        <v>1648</v>
      </c>
      <c r="Y2346" s="15" t="s">
        <v>1931</v>
      </c>
      <c r="Z2346" s="15" t="s">
        <v>1932</v>
      </c>
      <c r="AA2346" s="15" t="s">
        <v>1648</v>
      </c>
      <c r="AB2346" s="15" t="s">
        <v>1648</v>
      </c>
      <c r="AC2346" s="15" t="s">
        <v>1648</v>
      </c>
      <c r="AD2346" s="15" t="s">
        <v>1648</v>
      </c>
      <c r="AE2346" s="15" t="s">
        <v>1648</v>
      </c>
      <c r="AF2346" s="15" t="s">
        <v>1648</v>
      </c>
      <c r="AG2346" s="15" t="s">
        <v>1648</v>
      </c>
      <c r="AH2346" s="15" t="s">
        <v>2</v>
      </c>
      <c r="AI2346" s="15" t="s">
        <v>2</v>
      </c>
      <c r="AJ2346" s="15" t="s">
        <v>2428</v>
      </c>
      <c r="AK2346" s="15" t="s">
        <v>2431</v>
      </c>
      <c r="AL2346" s="15" t="s">
        <v>2394</v>
      </c>
      <c r="AM2346" s="15" t="s">
        <v>2537</v>
      </c>
      <c r="AN2346" s="15" t="s">
        <v>1933</v>
      </c>
      <c r="AO2346" s="15" t="s">
        <v>1934</v>
      </c>
      <c r="AP2346" s="15" t="s">
        <v>25</v>
      </c>
      <c r="AQ2346" s="15" t="s">
        <v>1716</v>
      </c>
      <c r="AR2346" s="16">
        <v>10</v>
      </c>
      <c r="AS2346" s="16">
        <v>10</v>
      </c>
      <c r="AT2346" s="17"/>
      <c r="AU2346" s="17"/>
      <c r="AV2346" s="17">
        <v>45900</v>
      </c>
      <c r="AW2346" s="17"/>
      <c r="AX2346" s="17"/>
      <c r="AY2346" s="16">
        <v>3</v>
      </c>
      <c r="AZ2346" s="18"/>
      <c r="BA2346" s="17"/>
      <c r="BB2346" s="17"/>
      <c r="BC2346" s="17"/>
    </row>
    <row r="2347" spans="1:55" x14ac:dyDescent="0.35">
      <c r="A2347" s="18" t="str">
        <f t="shared" si="36"/>
        <v>PMEKX-TGDA30EXG</v>
      </c>
      <c r="B2347" s="15" t="s">
        <v>1639</v>
      </c>
      <c r="C2347" s="15" t="s">
        <v>79</v>
      </c>
      <c r="D2347" s="15" t="s">
        <v>2478</v>
      </c>
      <c r="E2347" s="15" t="s">
        <v>1927</v>
      </c>
      <c r="F2347" s="15" t="s">
        <v>1944</v>
      </c>
      <c r="G2347" s="15" t="s">
        <v>1643</v>
      </c>
      <c r="H2347" s="15" t="s">
        <v>2</v>
      </c>
      <c r="I2347" s="15" t="s">
        <v>1637</v>
      </c>
      <c r="J2347" s="15" t="s">
        <v>1640</v>
      </c>
      <c r="K2347" s="15" t="s">
        <v>1929</v>
      </c>
      <c r="L2347" s="15" t="s">
        <v>1645</v>
      </c>
      <c r="M2347" s="15" t="s">
        <v>2</v>
      </c>
      <c r="N2347" s="15" t="s">
        <v>2</v>
      </c>
      <c r="O2347" s="15" t="s">
        <v>1639</v>
      </c>
      <c r="P2347" s="15" t="s">
        <v>1637</v>
      </c>
      <c r="Q2347" s="15" t="s">
        <v>2</v>
      </c>
      <c r="R2347" s="15" t="s">
        <v>1639</v>
      </c>
      <c r="S2347" s="15" t="s">
        <v>1637</v>
      </c>
      <c r="T2347" s="15" t="s">
        <v>2</v>
      </c>
      <c r="U2347" s="15" t="s">
        <v>1930</v>
      </c>
      <c r="V2347" s="15" t="s">
        <v>1930</v>
      </c>
      <c r="W2347" s="15" t="s">
        <v>1647</v>
      </c>
      <c r="X2347" s="15" t="s">
        <v>1648</v>
      </c>
      <c r="Y2347" s="15" t="s">
        <v>1931</v>
      </c>
      <c r="Z2347" s="15" t="s">
        <v>1932</v>
      </c>
      <c r="AA2347" s="15" t="s">
        <v>1648</v>
      </c>
      <c r="AB2347" s="15" t="s">
        <v>1648</v>
      </c>
      <c r="AC2347" s="15" t="s">
        <v>1648</v>
      </c>
      <c r="AD2347" s="15" t="s">
        <v>1648</v>
      </c>
      <c r="AE2347" s="15" t="s">
        <v>1648</v>
      </c>
      <c r="AF2347" s="15" t="s">
        <v>1648</v>
      </c>
      <c r="AG2347" s="15" t="s">
        <v>1648</v>
      </c>
      <c r="AH2347" s="15" t="s">
        <v>2</v>
      </c>
      <c r="AI2347" s="15" t="s">
        <v>2</v>
      </c>
      <c r="AJ2347" s="15" t="s">
        <v>2428</v>
      </c>
      <c r="AK2347" s="15" t="s">
        <v>2430</v>
      </c>
      <c r="AL2347" s="15" t="s">
        <v>2394</v>
      </c>
      <c r="AM2347" s="15" t="s">
        <v>2409</v>
      </c>
      <c r="AN2347" s="15" t="s">
        <v>1945</v>
      </c>
      <c r="AO2347" s="15" t="s">
        <v>1934</v>
      </c>
      <c r="AP2347" s="15" t="s">
        <v>25</v>
      </c>
      <c r="AQ2347" s="15" t="s">
        <v>1657</v>
      </c>
      <c r="AR2347" s="16">
        <v>10</v>
      </c>
      <c r="AS2347" s="16">
        <v>10</v>
      </c>
      <c r="AT2347" s="17"/>
      <c r="AU2347" s="17"/>
      <c r="AV2347" s="17">
        <v>45900</v>
      </c>
      <c r="AW2347" s="17"/>
      <c r="AX2347" s="17"/>
      <c r="AY2347" s="16">
        <v>5</v>
      </c>
      <c r="AZ2347" s="18"/>
      <c r="BA2347" s="17"/>
      <c r="BB2347" s="17"/>
      <c r="BC2347" s="17"/>
    </row>
    <row r="2348" spans="1:55" x14ac:dyDescent="0.35">
      <c r="A2348" s="18" t="str">
        <f t="shared" si="36"/>
        <v>PMEKX-TGK220GN</v>
      </c>
      <c r="B2348" s="15" t="s">
        <v>1639</v>
      </c>
      <c r="C2348" s="15" t="s">
        <v>79</v>
      </c>
      <c r="D2348" s="15" t="s">
        <v>2479</v>
      </c>
      <c r="E2348" s="15" t="s">
        <v>1927</v>
      </c>
      <c r="F2348" s="15" t="s">
        <v>1928</v>
      </c>
      <c r="G2348" s="15" t="s">
        <v>1643</v>
      </c>
      <c r="H2348" s="15" t="s">
        <v>2</v>
      </c>
      <c r="I2348" s="15" t="s">
        <v>1637</v>
      </c>
      <c r="J2348" s="15" t="s">
        <v>1640</v>
      </c>
      <c r="K2348" s="15" t="s">
        <v>1929</v>
      </c>
      <c r="L2348" s="15" t="s">
        <v>1645</v>
      </c>
      <c r="M2348" s="15" t="s">
        <v>2</v>
      </c>
      <c r="N2348" s="15" t="s">
        <v>2</v>
      </c>
      <c r="O2348" s="15" t="s">
        <v>1639</v>
      </c>
      <c r="P2348" s="15" t="s">
        <v>1637</v>
      </c>
      <c r="Q2348" s="15" t="s">
        <v>1640</v>
      </c>
      <c r="R2348" s="15" t="s">
        <v>1873</v>
      </c>
      <c r="S2348" s="15" t="s">
        <v>1936</v>
      </c>
      <c r="T2348" s="15" t="s">
        <v>2</v>
      </c>
      <c r="U2348" s="15" t="s">
        <v>1762</v>
      </c>
      <c r="V2348" s="15" t="s">
        <v>1762</v>
      </c>
      <c r="W2348" s="15" t="s">
        <v>1647</v>
      </c>
      <c r="X2348" s="15" t="s">
        <v>1648</v>
      </c>
      <c r="Y2348" s="15" t="s">
        <v>1931</v>
      </c>
      <c r="Z2348" s="15" t="s">
        <v>1932</v>
      </c>
      <c r="AA2348" s="15" t="s">
        <v>1648</v>
      </c>
      <c r="AB2348" s="15" t="s">
        <v>1648</v>
      </c>
      <c r="AC2348" s="15" t="s">
        <v>1648</v>
      </c>
      <c r="AD2348" s="15" t="s">
        <v>1648</v>
      </c>
      <c r="AE2348" s="15" t="s">
        <v>1648</v>
      </c>
      <c r="AF2348" s="15" t="s">
        <v>1648</v>
      </c>
      <c r="AG2348" s="15" t="s">
        <v>1648</v>
      </c>
      <c r="AH2348" s="15" t="s">
        <v>2</v>
      </c>
      <c r="AI2348" s="15" t="s">
        <v>2</v>
      </c>
      <c r="AJ2348" s="15" t="s">
        <v>2428</v>
      </c>
      <c r="AK2348" s="15" t="s">
        <v>2429</v>
      </c>
      <c r="AL2348" s="15" t="s">
        <v>2394</v>
      </c>
      <c r="AM2348" s="15" t="s">
        <v>2409</v>
      </c>
      <c r="AN2348" s="15" t="s">
        <v>1933</v>
      </c>
      <c r="AO2348" s="15" t="s">
        <v>1934</v>
      </c>
      <c r="AP2348" s="15" t="s">
        <v>25</v>
      </c>
      <c r="AQ2348" s="15" t="s">
        <v>1657</v>
      </c>
      <c r="AR2348" s="16">
        <v>10</v>
      </c>
      <c r="AS2348" s="16">
        <v>10</v>
      </c>
      <c r="AT2348" s="17"/>
      <c r="AU2348" s="17"/>
      <c r="AV2348" s="17">
        <v>45900</v>
      </c>
      <c r="AW2348" s="17"/>
      <c r="AX2348" s="17"/>
      <c r="AY2348" s="16">
        <v>3</v>
      </c>
      <c r="AZ2348" s="18"/>
      <c r="BA2348" s="17"/>
      <c r="BB2348" s="17"/>
      <c r="BC2348" s="17"/>
    </row>
    <row r="2349" spans="1:55" x14ac:dyDescent="0.35">
      <c r="A2349" s="18" t="str">
        <f t="shared" si="36"/>
        <v>PMEKX-TS880FXW</v>
      </c>
      <c r="B2349" s="15" t="s">
        <v>1639</v>
      </c>
      <c r="C2349" s="15" t="s">
        <v>79</v>
      </c>
      <c r="D2349" s="15" t="s">
        <v>2480</v>
      </c>
      <c r="E2349" s="15" t="s">
        <v>1957</v>
      </c>
      <c r="F2349" s="15" t="s">
        <v>1958</v>
      </c>
      <c r="G2349" s="15" t="s">
        <v>1643</v>
      </c>
      <c r="H2349" s="15" t="s">
        <v>2</v>
      </c>
      <c r="I2349" s="15" t="s">
        <v>1637</v>
      </c>
      <c r="J2349" s="15" t="s">
        <v>1640</v>
      </c>
      <c r="K2349" s="15" t="s">
        <v>1929</v>
      </c>
      <c r="L2349" s="15" t="s">
        <v>1645</v>
      </c>
      <c r="M2349" s="15" t="s">
        <v>2</v>
      </c>
      <c r="N2349" s="15" t="s">
        <v>2</v>
      </c>
      <c r="O2349" s="15" t="s">
        <v>1639</v>
      </c>
      <c r="P2349" s="15" t="s">
        <v>1637</v>
      </c>
      <c r="Q2349" s="15" t="s">
        <v>2</v>
      </c>
      <c r="R2349" s="15" t="s">
        <v>1639</v>
      </c>
      <c r="S2349" s="15" t="s">
        <v>1637</v>
      </c>
      <c r="T2349" s="15" t="s">
        <v>2</v>
      </c>
      <c r="U2349" s="15" t="s">
        <v>1762</v>
      </c>
      <c r="V2349" s="15" t="s">
        <v>1762</v>
      </c>
      <c r="W2349" s="15" t="s">
        <v>1647</v>
      </c>
      <c r="X2349" s="15" t="s">
        <v>1648</v>
      </c>
      <c r="Y2349" s="15" t="s">
        <v>1931</v>
      </c>
      <c r="Z2349" s="15" t="s">
        <v>1932</v>
      </c>
      <c r="AA2349" s="15" t="s">
        <v>1648</v>
      </c>
      <c r="AB2349" s="15" t="s">
        <v>1648</v>
      </c>
      <c r="AC2349" s="15" t="s">
        <v>1648</v>
      </c>
      <c r="AD2349" s="15" t="s">
        <v>1648</v>
      </c>
      <c r="AE2349" s="15" t="s">
        <v>1648</v>
      </c>
      <c r="AF2349" s="15" t="s">
        <v>1648</v>
      </c>
      <c r="AG2349" s="15" t="s">
        <v>1648</v>
      </c>
      <c r="AH2349" s="15" t="s">
        <v>2</v>
      </c>
      <c r="AI2349" s="15" t="s">
        <v>2</v>
      </c>
      <c r="AJ2349" s="15" t="s">
        <v>2394</v>
      </c>
      <c r="AK2349" s="15" t="s">
        <v>2408</v>
      </c>
      <c r="AL2349" s="15" t="s">
        <v>2394</v>
      </c>
      <c r="AM2349" s="15" t="s">
        <v>2409</v>
      </c>
      <c r="AN2349" s="15" t="s">
        <v>1959</v>
      </c>
      <c r="AO2349" s="15" t="s">
        <v>1934</v>
      </c>
      <c r="AP2349" s="15" t="s">
        <v>25</v>
      </c>
      <c r="AQ2349" s="15" t="s">
        <v>1657</v>
      </c>
      <c r="AR2349" s="16">
        <v>10</v>
      </c>
      <c r="AS2349" s="16">
        <v>10</v>
      </c>
      <c r="AT2349" s="17"/>
      <c r="AU2349" s="17"/>
      <c r="AV2349" s="17">
        <v>45900</v>
      </c>
      <c r="AW2349" s="17"/>
      <c r="AX2349" s="17"/>
      <c r="AY2349" s="16">
        <v>3</v>
      </c>
      <c r="AZ2349" s="18"/>
      <c r="BA2349" s="17"/>
      <c r="BB2349" s="17"/>
      <c r="BC2349" s="17"/>
    </row>
    <row r="2350" spans="1:55" x14ac:dyDescent="0.35">
      <c r="A2350" s="18" t="str">
        <f t="shared" si="36"/>
        <v>PMENE-1815BPQ</v>
      </c>
      <c r="B2350" s="15" t="s">
        <v>1639</v>
      </c>
      <c r="C2350" s="15" t="s">
        <v>79</v>
      </c>
      <c r="D2350" s="15" t="s">
        <v>2481</v>
      </c>
      <c r="E2350" s="15" t="s">
        <v>1975</v>
      </c>
      <c r="F2350" s="15" t="s">
        <v>1976</v>
      </c>
      <c r="G2350" s="15" t="s">
        <v>1643</v>
      </c>
      <c r="H2350" s="15" t="s">
        <v>2</v>
      </c>
      <c r="I2350" s="15" t="s">
        <v>1637</v>
      </c>
      <c r="J2350" s="15" t="s">
        <v>2</v>
      </c>
      <c r="K2350" s="15" t="s">
        <v>2525</v>
      </c>
      <c r="L2350" s="15" t="s">
        <v>1645</v>
      </c>
      <c r="M2350" s="15" t="s">
        <v>2</v>
      </c>
      <c r="N2350" s="15" t="s">
        <v>2</v>
      </c>
      <c r="O2350" s="15" t="s">
        <v>1639</v>
      </c>
      <c r="P2350" s="15" t="s">
        <v>1637</v>
      </c>
      <c r="Q2350" s="15" t="s">
        <v>2</v>
      </c>
      <c r="R2350" s="15" t="s">
        <v>1639</v>
      </c>
      <c r="S2350" s="15" t="s">
        <v>1637</v>
      </c>
      <c r="T2350" s="15" t="s">
        <v>2</v>
      </c>
      <c r="U2350" s="15" t="s">
        <v>1977</v>
      </c>
      <c r="V2350" s="15" t="s">
        <v>1977</v>
      </c>
      <c r="W2350" s="15" t="s">
        <v>1647</v>
      </c>
      <c r="X2350" s="15" t="s">
        <v>2</v>
      </c>
      <c r="Y2350" s="15" t="s">
        <v>2</v>
      </c>
      <c r="Z2350" s="15" t="s">
        <v>2</v>
      </c>
      <c r="AA2350" s="15" t="s">
        <v>1648</v>
      </c>
      <c r="AB2350" s="15" t="s">
        <v>1648</v>
      </c>
      <c r="AC2350" s="15" t="s">
        <v>1648</v>
      </c>
      <c r="AD2350" s="15" t="s">
        <v>1648</v>
      </c>
      <c r="AE2350" s="15" t="s">
        <v>1648</v>
      </c>
      <c r="AF2350" s="15" t="s">
        <v>1648</v>
      </c>
      <c r="AG2350" s="15" t="s">
        <v>1648</v>
      </c>
      <c r="AH2350" s="15" t="s">
        <v>2</v>
      </c>
      <c r="AI2350" s="15" t="s">
        <v>2</v>
      </c>
      <c r="AJ2350" s="15" t="s">
        <v>2402</v>
      </c>
      <c r="AK2350" s="15" t="s">
        <v>2438</v>
      </c>
      <c r="AL2350" s="15" t="s">
        <v>2402</v>
      </c>
      <c r="AM2350" s="15" t="s">
        <v>2438</v>
      </c>
      <c r="AN2350" s="15" t="s">
        <v>1978</v>
      </c>
      <c r="AO2350" s="15" t="s">
        <v>1979</v>
      </c>
      <c r="AP2350" s="15" t="s">
        <v>1045</v>
      </c>
      <c r="AQ2350" s="15" t="s">
        <v>1676</v>
      </c>
      <c r="AR2350" s="16">
        <v>10</v>
      </c>
      <c r="AS2350" s="16">
        <v>10</v>
      </c>
      <c r="AT2350" s="17"/>
      <c r="AU2350" s="17"/>
      <c r="AV2350" s="17">
        <v>45900</v>
      </c>
      <c r="AW2350" s="17"/>
      <c r="AX2350" s="17"/>
      <c r="AY2350" s="16">
        <v>1</v>
      </c>
      <c r="AZ2350" s="18"/>
      <c r="BA2350" s="17"/>
      <c r="BB2350" s="17"/>
      <c r="BC2350" s="17"/>
    </row>
    <row r="2351" spans="1:55" x14ac:dyDescent="0.35">
      <c r="A2351" s="18" t="str">
        <f t="shared" si="36"/>
        <v>PMENE-1815EPG</v>
      </c>
      <c r="B2351" s="15" t="s">
        <v>1639</v>
      </c>
      <c r="C2351" s="15" t="s">
        <v>79</v>
      </c>
      <c r="D2351" s="15" t="s">
        <v>2482</v>
      </c>
      <c r="E2351" s="15" t="s">
        <v>1975</v>
      </c>
      <c r="F2351" s="15" t="s">
        <v>1976</v>
      </c>
      <c r="G2351" s="15" t="s">
        <v>1643</v>
      </c>
      <c r="H2351" s="15" t="s">
        <v>2</v>
      </c>
      <c r="I2351" s="15" t="s">
        <v>1637</v>
      </c>
      <c r="J2351" s="15" t="s">
        <v>2</v>
      </c>
      <c r="K2351" s="15" t="s">
        <v>2525</v>
      </c>
      <c r="L2351" s="15" t="s">
        <v>1645</v>
      </c>
      <c r="M2351" s="15" t="s">
        <v>2</v>
      </c>
      <c r="N2351" s="15" t="s">
        <v>2</v>
      </c>
      <c r="O2351" s="15" t="s">
        <v>1639</v>
      </c>
      <c r="P2351" s="15" t="s">
        <v>1637</v>
      </c>
      <c r="Q2351" s="15" t="s">
        <v>2</v>
      </c>
      <c r="R2351" s="15" t="s">
        <v>1639</v>
      </c>
      <c r="S2351" s="15" t="s">
        <v>1637</v>
      </c>
      <c r="T2351" s="15" t="s">
        <v>2</v>
      </c>
      <c r="U2351" s="15" t="s">
        <v>1977</v>
      </c>
      <c r="V2351" s="15" t="s">
        <v>1977</v>
      </c>
      <c r="W2351" s="15" t="s">
        <v>1647</v>
      </c>
      <c r="X2351" s="15" t="s">
        <v>2</v>
      </c>
      <c r="Y2351" s="15" t="s">
        <v>2</v>
      </c>
      <c r="Z2351" s="15" t="s">
        <v>2</v>
      </c>
      <c r="AA2351" s="15" t="s">
        <v>1648</v>
      </c>
      <c r="AB2351" s="15" t="s">
        <v>1648</v>
      </c>
      <c r="AC2351" s="15" t="s">
        <v>1648</v>
      </c>
      <c r="AD2351" s="15" t="s">
        <v>1648</v>
      </c>
      <c r="AE2351" s="15" t="s">
        <v>1648</v>
      </c>
      <c r="AF2351" s="15" t="s">
        <v>1648</v>
      </c>
      <c r="AG2351" s="15" t="s">
        <v>1648</v>
      </c>
      <c r="AH2351" s="15" t="s">
        <v>2</v>
      </c>
      <c r="AI2351" s="15" t="s">
        <v>2</v>
      </c>
      <c r="AJ2351" s="15" t="s">
        <v>2402</v>
      </c>
      <c r="AK2351" s="15" t="s">
        <v>2438</v>
      </c>
      <c r="AL2351" s="15" t="s">
        <v>2402</v>
      </c>
      <c r="AM2351" s="15" t="s">
        <v>2438</v>
      </c>
      <c r="AN2351" s="15" t="s">
        <v>1978</v>
      </c>
      <c r="AO2351" s="15" t="s">
        <v>1979</v>
      </c>
      <c r="AP2351" s="15" t="s">
        <v>1045</v>
      </c>
      <c r="AQ2351" s="15" t="s">
        <v>1676</v>
      </c>
      <c r="AR2351" s="16">
        <v>10</v>
      </c>
      <c r="AS2351" s="16">
        <v>10</v>
      </c>
      <c r="AT2351" s="17"/>
      <c r="AU2351" s="17"/>
      <c r="AV2351" s="17">
        <v>45900</v>
      </c>
      <c r="AW2351" s="17"/>
      <c r="AX2351" s="17"/>
      <c r="AY2351" s="16">
        <v>1</v>
      </c>
      <c r="AZ2351" s="18"/>
      <c r="BA2351" s="17"/>
      <c r="BB2351" s="17"/>
      <c r="BC2351" s="17"/>
    </row>
    <row r="2352" spans="1:55" x14ac:dyDescent="0.35">
      <c r="A2352" s="18" t="str">
        <f t="shared" si="36"/>
        <v>PMENF-BC1000KXC</v>
      </c>
      <c r="B2352" s="15" t="s">
        <v>1639</v>
      </c>
      <c r="C2352" s="15" t="s">
        <v>79</v>
      </c>
      <c r="D2352" s="15" t="s">
        <v>2483</v>
      </c>
      <c r="E2352" s="15" t="s">
        <v>2397</v>
      </c>
      <c r="F2352" s="15" t="s">
        <v>2398</v>
      </c>
      <c r="G2352" s="15" t="s">
        <v>1643</v>
      </c>
      <c r="H2352" s="15" t="s">
        <v>2</v>
      </c>
      <c r="I2352" s="15" t="s">
        <v>1637</v>
      </c>
      <c r="J2352" s="15" t="s">
        <v>2</v>
      </c>
      <c r="K2352" s="15" t="s">
        <v>1675</v>
      </c>
      <c r="L2352" s="15" t="s">
        <v>1645</v>
      </c>
      <c r="M2352" s="15" t="s">
        <v>2</v>
      </c>
      <c r="N2352" s="15" t="s">
        <v>2</v>
      </c>
      <c r="O2352" s="15" t="s">
        <v>1639</v>
      </c>
      <c r="P2352" s="15" t="s">
        <v>1637</v>
      </c>
      <c r="Q2352" s="15" t="s">
        <v>2</v>
      </c>
      <c r="R2352" s="15" t="s">
        <v>1639</v>
      </c>
      <c r="S2352" s="15" t="s">
        <v>1637</v>
      </c>
      <c r="T2352" s="15" t="s">
        <v>2</v>
      </c>
      <c r="U2352" s="15" t="s">
        <v>2399</v>
      </c>
      <c r="V2352" s="15" t="s">
        <v>2399</v>
      </c>
      <c r="W2352" s="15" t="s">
        <v>1647</v>
      </c>
      <c r="X2352" s="15" t="s">
        <v>2</v>
      </c>
      <c r="Y2352" s="15" t="s">
        <v>2</v>
      </c>
      <c r="Z2352" s="15" t="s">
        <v>2</v>
      </c>
      <c r="AA2352" s="15" t="s">
        <v>1648</v>
      </c>
      <c r="AB2352" s="15" t="s">
        <v>1648</v>
      </c>
      <c r="AC2352" s="15" t="s">
        <v>1648</v>
      </c>
      <c r="AD2352" s="15" t="s">
        <v>1648</v>
      </c>
      <c r="AE2352" s="15" t="s">
        <v>1648</v>
      </c>
      <c r="AF2352" s="15" t="s">
        <v>1648</v>
      </c>
      <c r="AG2352" s="15" t="s">
        <v>1648</v>
      </c>
      <c r="AH2352" s="15" t="s">
        <v>2</v>
      </c>
      <c r="AI2352" s="15" t="s">
        <v>2</v>
      </c>
      <c r="AJ2352" s="15" t="s">
        <v>2402</v>
      </c>
      <c r="AK2352" s="15" t="s">
        <v>2433</v>
      </c>
      <c r="AL2352" s="15" t="s">
        <v>2402</v>
      </c>
      <c r="AM2352" s="15" t="s">
        <v>2538</v>
      </c>
      <c r="AN2352" s="15" t="s">
        <v>2404</v>
      </c>
      <c r="AO2352" s="15" t="s">
        <v>2111</v>
      </c>
      <c r="AP2352" s="15" t="s">
        <v>1045</v>
      </c>
      <c r="AQ2352" s="15" t="s">
        <v>2539</v>
      </c>
      <c r="AR2352" s="16">
        <v>10</v>
      </c>
      <c r="AS2352" s="16">
        <v>10</v>
      </c>
      <c r="AT2352" s="17"/>
      <c r="AU2352" s="17"/>
      <c r="AV2352" s="17">
        <v>45900</v>
      </c>
      <c r="AW2352" s="17"/>
      <c r="AX2352" s="17"/>
      <c r="AY2352" s="16">
        <v>1</v>
      </c>
      <c r="AZ2352" s="18"/>
      <c r="BA2352" s="17"/>
      <c r="BB2352" s="17"/>
      <c r="BC2352" s="17"/>
    </row>
    <row r="2353" spans="1:55" x14ac:dyDescent="0.35">
      <c r="A2353" s="18" t="str">
        <f t="shared" si="36"/>
        <v>PMENF-BC1000KXE</v>
      </c>
      <c r="B2353" s="15" t="s">
        <v>1639</v>
      </c>
      <c r="C2353" s="15" t="s">
        <v>79</v>
      </c>
      <c r="D2353" s="15" t="s">
        <v>2484</v>
      </c>
      <c r="E2353" s="15" t="s">
        <v>2397</v>
      </c>
      <c r="F2353" s="15" t="s">
        <v>2398</v>
      </c>
      <c r="G2353" s="15" t="s">
        <v>1643</v>
      </c>
      <c r="H2353" s="15" t="s">
        <v>2</v>
      </c>
      <c r="I2353" s="15" t="s">
        <v>1637</v>
      </c>
      <c r="J2353" s="15" t="s">
        <v>2</v>
      </c>
      <c r="K2353" s="15" t="s">
        <v>1675</v>
      </c>
      <c r="L2353" s="15" t="s">
        <v>1645</v>
      </c>
      <c r="M2353" s="15" t="s">
        <v>2</v>
      </c>
      <c r="N2353" s="15" t="s">
        <v>2</v>
      </c>
      <c r="O2353" s="15" t="s">
        <v>1639</v>
      </c>
      <c r="P2353" s="15" t="s">
        <v>1637</v>
      </c>
      <c r="Q2353" s="15" t="s">
        <v>2</v>
      </c>
      <c r="R2353" s="15" t="s">
        <v>1639</v>
      </c>
      <c r="S2353" s="15" t="s">
        <v>1637</v>
      </c>
      <c r="T2353" s="15" t="s">
        <v>2</v>
      </c>
      <c r="U2353" s="15" t="s">
        <v>2399</v>
      </c>
      <c r="V2353" s="15" t="s">
        <v>2399</v>
      </c>
      <c r="W2353" s="15" t="s">
        <v>1647</v>
      </c>
      <c r="X2353" s="15" t="s">
        <v>2</v>
      </c>
      <c r="Y2353" s="15" t="s">
        <v>2</v>
      </c>
      <c r="Z2353" s="15" t="s">
        <v>2</v>
      </c>
      <c r="AA2353" s="15" t="s">
        <v>1648</v>
      </c>
      <c r="AB2353" s="15" t="s">
        <v>1648</v>
      </c>
      <c r="AC2353" s="15" t="s">
        <v>1648</v>
      </c>
      <c r="AD2353" s="15" t="s">
        <v>1648</v>
      </c>
      <c r="AE2353" s="15" t="s">
        <v>1648</v>
      </c>
      <c r="AF2353" s="15" t="s">
        <v>1648</v>
      </c>
      <c r="AG2353" s="15" t="s">
        <v>1648</v>
      </c>
      <c r="AH2353" s="15" t="s">
        <v>2</v>
      </c>
      <c r="AI2353" s="15" t="s">
        <v>2</v>
      </c>
      <c r="AJ2353" s="15" t="s">
        <v>2402</v>
      </c>
      <c r="AK2353" s="15" t="s">
        <v>2433</v>
      </c>
      <c r="AL2353" s="15" t="s">
        <v>2402</v>
      </c>
      <c r="AM2353" s="15" t="s">
        <v>2538</v>
      </c>
      <c r="AN2353" s="15" t="s">
        <v>2404</v>
      </c>
      <c r="AO2353" s="15" t="s">
        <v>2111</v>
      </c>
      <c r="AP2353" s="15" t="s">
        <v>1045</v>
      </c>
      <c r="AQ2353" s="15" t="s">
        <v>2539</v>
      </c>
      <c r="AR2353" s="16">
        <v>10</v>
      </c>
      <c r="AS2353" s="16">
        <v>10</v>
      </c>
      <c r="AT2353" s="17"/>
      <c r="AU2353" s="17"/>
      <c r="AV2353" s="17">
        <v>45900</v>
      </c>
      <c r="AW2353" s="17"/>
      <c r="AX2353" s="17"/>
      <c r="AY2353" s="16">
        <v>1</v>
      </c>
      <c r="AZ2353" s="18"/>
      <c r="BA2353" s="17"/>
      <c r="BB2353" s="17"/>
      <c r="BC2353" s="17"/>
    </row>
    <row r="2354" spans="1:55" x14ac:dyDescent="0.35">
      <c r="A2354" s="18" t="str">
        <f t="shared" si="36"/>
        <v>PMENF-CC500NXE</v>
      </c>
      <c r="B2354" s="15" t="s">
        <v>1639</v>
      </c>
      <c r="C2354" s="15" t="s">
        <v>79</v>
      </c>
      <c r="D2354" s="15" t="s">
        <v>2485</v>
      </c>
      <c r="E2354" s="15" t="s">
        <v>2397</v>
      </c>
      <c r="F2354" s="15" t="s">
        <v>2398</v>
      </c>
      <c r="G2354" s="15" t="s">
        <v>1643</v>
      </c>
      <c r="H2354" s="15" t="s">
        <v>2</v>
      </c>
      <c r="I2354" s="15" t="s">
        <v>1637</v>
      </c>
      <c r="J2354" s="15" t="s">
        <v>2</v>
      </c>
      <c r="K2354" s="15" t="s">
        <v>1985</v>
      </c>
      <c r="L2354" s="15" t="s">
        <v>1645</v>
      </c>
      <c r="M2354" s="15" t="s">
        <v>2</v>
      </c>
      <c r="N2354" s="15" t="s">
        <v>2</v>
      </c>
      <c r="O2354" s="15" t="s">
        <v>1639</v>
      </c>
      <c r="P2354" s="15" t="s">
        <v>1637</v>
      </c>
      <c r="Q2354" s="15" t="s">
        <v>2</v>
      </c>
      <c r="R2354" s="15" t="s">
        <v>1639</v>
      </c>
      <c r="S2354" s="15" t="s">
        <v>1637</v>
      </c>
      <c r="T2354" s="15" t="s">
        <v>2</v>
      </c>
      <c r="U2354" s="15" t="s">
        <v>2399</v>
      </c>
      <c r="V2354" s="15" t="s">
        <v>2399</v>
      </c>
      <c r="W2354" s="15" t="s">
        <v>1647</v>
      </c>
      <c r="X2354" s="15" t="s">
        <v>2</v>
      </c>
      <c r="Y2354" s="15" t="s">
        <v>2</v>
      </c>
      <c r="Z2354" s="15" t="s">
        <v>2</v>
      </c>
      <c r="AA2354" s="15" t="s">
        <v>1648</v>
      </c>
      <c r="AB2354" s="15" t="s">
        <v>1648</v>
      </c>
      <c r="AC2354" s="15" t="s">
        <v>1648</v>
      </c>
      <c r="AD2354" s="15" t="s">
        <v>1648</v>
      </c>
      <c r="AE2354" s="15" t="s">
        <v>1648</v>
      </c>
      <c r="AF2354" s="15" t="s">
        <v>1648</v>
      </c>
      <c r="AG2354" s="15" t="s">
        <v>1648</v>
      </c>
      <c r="AH2354" s="15" t="s">
        <v>2</v>
      </c>
      <c r="AI2354" s="15" t="s">
        <v>2</v>
      </c>
      <c r="AJ2354" s="15" t="s">
        <v>2402</v>
      </c>
      <c r="AK2354" s="15" t="s">
        <v>2433</v>
      </c>
      <c r="AL2354" s="15" t="s">
        <v>2402</v>
      </c>
      <c r="AM2354" s="15" t="s">
        <v>2540</v>
      </c>
      <c r="AN2354" s="15" t="s">
        <v>2404</v>
      </c>
      <c r="AO2354" s="15" t="s">
        <v>2111</v>
      </c>
      <c r="AP2354" s="15" t="s">
        <v>1045</v>
      </c>
      <c r="AQ2354" s="15" t="s">
        <v>2541</v>
      </c>
      <c r="AR2354" s="16">
        <v>10</v>
      </c>
      <c r="AS2354" s="16">
        <v>10</v>
      </c>
      <c r="AT2354" s="17"/>
      <c r="AU2354" s="17"/>
      <c r="AV2354" s="17">
        <v>45900</v>
      </c>
      <c r="AW2354" s="17"/>
      <c r="AX2354" s="17"/>
      <c r="AY2354" s="16">
        <v>1</v>
      </c>
      <c r="AZ2354" s="18"/>
      <c r="BA2354" s="17"/>
      <c r="BB2354" s="17"/>
      <c r="BC2354" s="17"/>
    </row>
    <row r="2355" spans="1:55" x14ac:dyDescent="0.35">
      <c r="A2355" s="18" t="str">
        <f t="shared" si="36"/>
        <v>PMENF-CC600AXE</v>
      </c>
      <c r="B2355" s="15" t="s">
        <v>1639</v>
      </c>
      <c r="C2355" s="15" t="s">
        <v>79</v>
      </c>
      <c r="D2355" s="15" t="s">
        <v>2486</v>
      </c>
      <c r="E2355" s="15" t="s">
        <v>2397</v>
      </c>
      <c r="F2355" s="15" t="s">
        <v>2398</v>
      </c>
      <c r="G2355" s="15" t="s">
        <v>1643</v>
      </c>
      <c r="H2355" s="15" t="s">
        <v>2</v>
      </c>
      <c r="I2355" s="15" t="s">
        <v>1637</v>
      </c>
      <c r="J2355" s="15" t="s">
        <v>2</v>
      </c>
      <c r="K2355" s="15" t="s">
        <v>1985</v>
      </c>
      <c r="L2355" s="15" t="s">
        <v>1645</v>
      </c>
      <c r="M2355" s="15" t="s">
        <v>2</v>
      </c>
      <c r="N2355" s="15" t="s">
        <v>2</v>
      </c>
      <c r="O2355" s="15" t="s">
        <v>1639</v>
      </c>
      <c r="P2355" s="15" t="s">
        <v>1637</v>
      </c>
      <c r="Q2355" s="15" t="s">
        <v>2</v>
      </c>
      <c r="R2355" s="15" t="s">
        <v>1639</v>
      </c>
      <c r="S2355" s="15" t="s">
        <v>1637</v>
      </c>
      <c r="T2355" s="15" t="s">
        <v>2</v>
      </c>
      <c r="U2355" s="15" t="s">
        <v>2399</v>
      </c>
      <c r="V2355" s="15" t="s">
        <v>2399</v>
      </c>
      <c r="W2355" s="15" t="s">
        <v>1647</v>
      </c>
      <c r="X2355" s="15" t="s">
        <v>2</v>
      </c>
      <c r="Y2355" s="15" t="s">
        <v>2</v>
      </c>
      <c r="Z2355" s="15" t="s">
        <v>2</v>
      </c>
      <c r="AA2355" s="15" t="s">
        <v>1648</v>
      </c>
      <c r="AB2355" s="15" t="s">
        <v>1648</v>
      </c>
      <c r="AC2355" s="15" t="s">
        <v>1648</v>
      </c>
      <c r="AD2355" s="15" t="s">
        <v>1648</v>
      </c>
      <c r="AE2355" s="15" t="s">
        <v>1648</v>
      </c>
      <c r="AF2355" s="15" t="s">
        <v>1648</v>
      </c>
      <c r="AG2355" s="15" t="s">
        <v>1648</v>
      </c>
      <c r="AH2355" s="15" t="s">
        <v>2</v>
      </c>
      <c r="AI2355" s="15" t="s">
        <v>2</v>
      </c>
      <c r="AJ2355" s="15" t="s">
        <v>2402</v>
      </c>
      <c r="AK2355" s="15" t="s">
        <v>2433</v>
      </c>
      <c r="AL2355" s="15" t="s">
        <v>2394</v>
      </c>
      <c r="AM2355" s="15" t="s">
        <v>2409</v>
      </c>
      <c r="AN2355" s="15" t="s">
        <v>2404</v>
      </c>
      <c r="AO2355" s="15" t="s">
        <v>2111</v>
      </c>
      <c r="AP2355" s="15" t="s">
        <v>1045</v>
      </c>
      <c r="AQ2355" s="15" t="s">
        <v>1657</v>
      </c>
      <c r="AR2355" s="16">
        <v>10</v>
      </c>
      <c r="AS2355" s="16">
        <v>10</v>
      </c>
      <c r="AT2355" s="17"/>
      <c r="AU2355" s="17"/>
      <c r="AV2355" s="17">
        <v>45900</v>
      </c>
      <c r="AW2355" s="17"/>
      <c r="AX2355" s="17"/>
      <c r="AY2355" s="16">
        <v>1</v>
      </c>
      <c r="AZ2355" s="18"/>
      <c r="BA2355" s="17"/>
      <c r="BB2355" s="17"/>
      <c r="BC2355" s="17"/>
    </row>
    <row r="2356" spans="1:55" x14ac:dyDescent="0.35">
      <c r="A2356" s="18" t="str">
        <f t="shared" si="36"/>
        <v>PMENN-E48NBMEPG</v>
      </c>
      <c r="B2356" s="15" t="s">
        <v>1639</v>
      </c>
      <c r="C2356" s="15" t="s">
        <v>79</v>
      </c>
      <c r="D2356" s="15" t="s">
        <v>2487</v>
      </c>
      <c r="E2356" s="15" t="s">
        <v>1988</v>
      </c>
      <c r="F2356" s="15" t="s">
        <v>1999</v>
      </c>
      <c r="G2356" s="15" t="s">
        <v>1643</v>
      </c>
      <c r="H2356" s="15" t="s">
        <v>2</v>
      </c>
      <c r="I2356" s="15" t="s">
        <v>1637</v>
      </c>
      <c r="J2356" s="15" t="s">
        <v>2</v>
      </c>
      <c r="K2356" s="15" t="s">
        <v>1810</v>
      </c>
      <c r="L2356" s="15" t="s">
        <v>1645</v>
      </c>
      <c r="M2356" s="15" t="s">
        <v>2</v>
      </c>
      <c r="N2356" s="15" t="s">
        <v>2</v>
      </c>
      <c r="O2356" s="15" t="s">
        <v>1639</v>
      </c>
      <c r="P2356" s="15" t="s">
        <v>1637</v>
      </c>
      <c r="Q2356" s="15" t="s">
        <v>2</v>
      </c>
      <c r="R2356" s="15" t="s">
        <v>1639</v>
      </c>
      <c r="S2356" s="15" t="s">
        <v>1637</v>
      </c>
      <c r="T2356" s="15" t="s">
        <v>2</v>
      </c>
      <c r="U2356" s="15" t="s">
        <v>1996</v>
      </c>
      <c r="V2356" s="15" t="s">
        <v>1996</v>
      </c>
      <c r="W2356" s="15" t="s">
        <v>1647</v>
      </c>
      <c r="X2356" s="15" t="s">
        <v>2</v>
      </c>
      <c r="Y2356" s="15" t="s">
        <v>2</v>
      </c>
      <c r="Z2356" s="15" t="s">
        <v>2</v>
      </c>
      <c r="AA2356" s="15" t="s">
        <v>1648</v>
      </c>
      <c r="AB2356" s="15" t="s">
        <v>1648</v>
      </c>
      <c r="AC2356" s="15" t="s">
        <v>1648</v>
      </c>
      <c r="AD2356" s="15" t="s">
        <v>1648</v>
      </c>
      <c r="AE2356" s="15" t="s">
        <v>1648</v>
      </c>
      <c r="AF2356" s="15" t="s">
        <v>1648</v>
      </c>
      <c r="AG2356" s="15" t="s">
        <v>1648</v>
      </c>
      <c r="AH2356" s="15" t="s">
        <v>2</v>
      </c>
      <c r="AI2356" s="15" t="s">
        <v>2</v>
      </c>
      <c r="AJ2356" s="15" t="s">
        <v>2394</v>
      </c>
      <c r="AK2356" s="15" t="s">
        <v>2408</v>
      </c>
      <c r="AL2356" s="15" t="s">
        <v>2394</v>
      </c>
      <c r="AM2356" s="15" t="s">
        <v>2537</v>
      </c>
      <c r="AN2356" s="15" t="s">
        <v>2000</v>
      </c>
      <c r="AO2356" s="15" t="s">
        <v>1991</v>
      </c>
      <c r="AP2356" s="15" t="s">
        <v>1045</v>
      </c>
      <c r="AQ2356" s="15" t="s">
        <v>1716</v>
      </c>
      <c r="AR2356" s="16">
        <v>10</v>
      </c>
      <c r="AS2356" s="16">
        <v>10</v>
      </c>
      <c r="AT2356" s="17"/>
      <c r="AU2356" s="17"/>
      <c r="AV2356" s="17">
        <v>45900</v>
      </c>
      <c r="AW2356" s="17"/>
      <c r="AX2356" s="17"/>
      <c r="AY2356" s="16">
        <v>1</v>
      </c>
      <c r="AZ2356" s="18"/>
      <c r="BA2356" s="17"/>
      <c r="BB2356" s="17"/>
      <c r="BC2356" s="17"/>
    </row>
    <row r="2357" spans="1:55" x14ac:dyDescent="0.35">
      <c r="A2357" s="18" t="str">
        <f t="shared" si="36"/>
        <v>PMENN-SD28HSGTG</v>
      </c>
      <c r="B2357" s="15" t="s">
        <v>1639</v>
      </c>
      <c r="C2357" s="15" t="s">
        <v>79</v>
      </c>
      <c r="D2357" s="15" t="s">
        <v>2488</v>
      </c>
      <c r="E2357" s="15" t="s">
        <v>1988</v>
      </c>
      <c r="F2357" s="15" t="s">
        <v>1999</v>
      </c>
      <c r="G2357" s="15" t="s">
        <v>1643</v>
      </c>
      <c r="H2357" s="15" t="s">
        <v>2</v>
      </c>
      <c r="I2357" s="15" t="s">
        <v>1637</v>
      </c>
      <c r="J2357" s="15" t="s">
        <v>2</v>
      </c>
      <c r="K2357" s="15" t="s">
        <v>1861</v>
      </c>
      <c r="L2357" s="15" t="s">
        <v>1675</v>
      </c>
      <c r="M2357" s="15" t="s">
        <v>2</v>
      </c>
      <c r="N2357" s="15" t="s">
        <v>2</v>
      </c>
      <c r="O2357" s="15" t="s">
        <v>1639</v>
      </c>
      <c r="P2357" s="15" t="s">
        <v>1637</v>
      </c>
      <c r="Q2357" s="15" t="s">
        <v>1640</v>
      </c>
      <c r="R2357" s="15" t="s">
        <v>1794</v>
      </c>
      <c r="S2357" s="15" t="s">
        <v>1795</v>
      </c>
      <c r="T2357" s="15" t="s">
        <v>2</v>
      </c>
      <c r="U2357" s="15" t="s">
        <v>1981</v>
      </c>
      <c r="V2357" s="15" t="s">
        <v>1981</v>
      </c>
      <c r="W2357" s="15" t="s">
        <v>1647</v>
      </c>
      <c r="X2357" s="15" t="s">
        <v>2</v>
      </c>
      <c r="Y2357" s="15" t="s">
        <v>2</v>
      </c>
      <c r="Z2357" s="15" t="s">
        <v>2</v>
      </c>
      <c r="AA2357" s="15" t="s">
        <v>1648</v>
      </c>
      <c r="AB2357" s="15" t="s">
        <v>1648</v>
      </c>
      <c r="AC2357" s="15" t="s">
        <v>1648</v>
      </c>
      <c r="AD2357" s="15" t="s">
        <v>1648</v>
      </c>
      <c r="AE2357" s="15" t="s">
        <v>1648</v>
      </c>
      <c r="AF2357" s="15" t="s">
        <v>1648</v>
      </c>
      <c r="AG2357" s="15" t="s">
        <v>1648</v>
      </c>
      <c r="AH2357" s="15" t="s">
        <v>2</v>
      </c>
      <c r="AI2357" s="15" t="s">
        <v>2</v>
      </c>
      <c r="AJ2357" s="15" t="s">
        <v>2394</v>
      </c>
      <c r="AK2357" s="15" t="s">
        <v>2408</v>
      </c>
      <c r="AL2357" s="15" t="s">
        <v>2394</v>
      </c>
      <c r="AM2357" s="15" t="s">
        <v>2409</v>
      </c>
      <c r="AN2357" s="15" t="s">
        <v>2000</v>
      </c>
      <c r="AO2357" s="15" t="s">
        <v>1991</v>
      </c>
      <c r="AP2357" s="15" t="s">
        <v>1045</v>
      </c>
      <c r="AQ2357" s="15" t="s">
        <v>1657</v>
      </c>
      <c r="AR2357" s="16">
        <v>10</v>
      </c>
      <c r="AS2357" s="16">
        <v>10</v>
      </c>
      <c r="AT2357" s="17"/>
      <c r="AU2357" s="17"/>
      <c r="AV2357" s="17"/>
      <c r="AW2357" s="17"/>
      <c r="AX2357" s="17"/>
      <c r="AY2357" s="16">
        <v>1</v>
      </c>
      <c r="AZ2357" s="18"/>
      <c r="BA2357" s="17"/>
      <c r="BB2357" s="17"/>
      <c r="BC2357" s="17"/>
    </row>
    <row r="2358" spans="1:55" x14ac:dyDescent="0.35">
      <c r="A2358" s="18" t="str">
        <f t="shared" si="36"/>
        <v>PMESD-YR2550SXA</v>
      </c>
      <c r="B2358" s="15" t="s">
        <v>1639</v>
      </c>
      <c r="C2358" s="15" t="s">
        <v>79</v>
      </c>
      <c r="D2358" s="15" t="s">
        <v>2489</v>
      </c>
      <c r="E2358" s="15" t="s">
        <v>2108</v>
      </c>
      <c r="F2358" s="15" t="s">
        <v>2109</v>
      </c>
      <c r="G2358" s="15" t="s">
        <v>1643</v>
      </c>
      <c r="H2358" s="15" t="s">
        <v>2</v>
      </c>
      <c r="I2358" s="15" t="s">
        <v>1637</v>
      </c>
      <c r="J2358" s="15" t="s">
        <v>2</v>
      </c>
      <c r="K2358" s="15" t="s">
        <v>1964</v>
      </c>
      <c r="L2358" s="15" t="s">
        <v>1645</v>
      </c>
      <c r="M2358" s="15" t="s">
        <v>2</v>
      </c>
      <c r="N2358" s="15" t="s">
        <v>2</v>
      </c>
      <c r="O2358" s="15" t="s">
        <v>1639</v>
      </c>
      <c r="P2358" s="15" t="s">
        <v>1637</v>
      </c>
      <c r="Q2358" s="15" t="s">
        <v>2</v>
      </c>
      <c r="R2358" s="15" t="s">
        <v>1639</v>
      </c>
      <c r="S2358" s="15" t="s">
        <v>1637</v>
      </c>
      <c r="T2358" s="15" t="s">
        <v>2</v>
      </c>
      <c r="U2358" s="15" t="s">
        <v>1966</v>
      </c>
      <c r="V2358" s="15" t="s">
        <v>1966</v>
      </c>
      <c r="W2358" s="15" t="s">
        <v>1647</v>
      </c>
      <c r="X2358" s="15" t="s">
        <v>2</v>
      </c>
      <c r="Y2358" s="15" t="s">
        <v>2</v>
      </c>
      <c r="Z2358" s="15" t="s">
        <v>2</v>
      </c>
      <c r="AA2358" s="15" t="s">
        <v>1648</v>
      </c>
      <c r="AB2358" s="15" t="s">
        <v>1648</v>
      </c>
      <c r="AC2358" s="15" t="s">
        <v>1648</v>
      </c>
      <c r="AD2358" s="15" t="s">
        <v>1648</v>
      </c>
      <c r="AE2358" s="15" t="s">
        <v>1648</v>
      </c>
      <c r="AF2358" s="15" t="s">
        <v>1648</v>
      </c>
      <c r="AG2358" s="15" t="s">
        <v>1648</v>
      </c>
      <c r="AH2358" s="15" t="s">
        <v>2</v>
      </c>
      <c r="AI2358" s="15" t="s">
        <v>2</v>
      </c>
      <c r="AJ2358" s="15" t="s">
        <v>2394</v>
      </c>
      <c r="AK2358" s="15" t="s">
        <v>2408</v>
      </c>
      <c r="AL2358" s="15" t="s">
        <v>2394</v>
      </c>
      <c r="AM2358" s="15" t="s">
        <v>2409</v>
      </c>
      <c r="AN2358" s="15" t="s">
        <v>2110</v>
      </c>
      <c r="AO2358" s="15" t="s">
        <v>2111</v>
      </c>
      <c r="AP2358" s="15" t="s">
        <v>1045</v>
      </c>
      <c r="AQ2358" s="15" t="s">
        <v>1657</v>
      </c>
      <c r="AR2358" s="16">
        <v>10</v>
      </c>
      <c r="AS2358" s="16">
        <v>10</v>
      </c>
      <c r="AT2358" s="17"/>
      <c r="AU2358" s="17"/>
      <c r="AV2358" s="17">
        <v>45900</v>
      </c>
      <c r="AW2358" s="17"/>
      <c r="AX2358" s="17"/>
      <c r="AY2358" s="16">
        <v>1</v>
      </c>
      <c r="AZ2358" s="18"/>
      <c r="BA2358" s="17"/>
      <c r="BB2358" s="17"/>
      <c r="BC2358" s="17"/>
    </row>
    <row r="2359" spans="1:55" x14ac:dyDescent="0.35">
      <c r="A2359" s="18" t="str">
        <f t="shared" si="36"/>
        <v>PMESL-1200M7BED</v>
      </c>
      <c r="B2359" s="15" t="s">
        <v>1639</v>
      </c>
      <c r="C2359" s="15" t="s">
        <v>79</v>
      </c>
      <c r="D2359" s="15" t="s">
        <v>2463</v>
      </c>
      <c r="E2359" s="15" t="s">
        <v>2112</v>
      </c>
      <c r="F2359" s="15" t="s">
        <v>2116</v>
      </c>
      <c r="G2359" s="15" t="s">
        <v>1643</v>
      </c>
      <c r="H2359" s="15" t="s">
        <v>2</v>
      </c>
      <c r="I2359" s="15" t="s">
        <v>1637</v>
      </c>
      <c r="J2359" s="15" t="s">
        <v>2</v>
      </c>
      <c r="K2359" s="15" t="s">
        <v>1994</v>
      </c>
      <c r="L2359" s="15" t="s">
        <v>1645</v>
      </c>
      <c r="M2359" s="15" t="s">
        <v>2</v>
      </c>
      <c r="N2359" s="15" t="s">
        <v>2</v>
      </c>
      <c r="O2359" s="15" t="s">
        <v>1639</v>
      </c>
      <c r="P2359" s="15" t="s">
        <v>1637</v>
      </c>
      <c r="Q2359" s="15" t="s">
        <v>2</v>
      </c>
      <c r="R2359" s="15" t="s">
        <v>1639</v>
      </c>
      <c r="S2359" s="15" t="s">
        <v>1637</v>
      </c>
      <c r="T2359" s="15" t="s">
        <v>2</v>
      </c>
      <c r="U2359" s="15" t="s">
        <v>2071</v>
      </c>
      <c r="V2359" s="15" t="s">
        <v>2071</v>
      </c>
      <c r="W2359" s="15" t="s">
        <v>1647</v>
      </c>
      <c r="X2359" s="15" t="s">
        <v>1648</v>
      </c>
      <c r="Y2359" s="15" t="s">
        <v>2</v>
      </c>
      <c r="Z2359" s="15" t="s">
        <v>2</v>
      </c>
      <c r="AA2359" s="15" t="s">
        <v>1648</v>
      </c>
      <c r="AB2359" s="15" t="s">
        <v>1648</v>
      </c>
      <c r="AC2359" s="15" t="s">
        <v>1648</v>
      </c>
      <c r="AD2359" s="15" t="s">
        <v>1648</v>
      </c>
      <c r="AE2359" s="15" t="s">
        <v>1648</v>
      </c>
      <c r="AF2359" s="15" t="s">
        <v>1648</v>
      </c>
      <c r="AG2359" s="15" t="s">
        <v>1648</v>
      </c>
      <c r="AH2359" s="15" t="s">
        <v>2</v>
      </c>
      <c r="AI2359" s="15" t="s">
        <v>2</v>
      </c>
      <c r="AJ2359" s="15" t="s">
        <v>2528</v>
      </c>
      <c r="AK2359" s="15" t="s">
        <v>2529</v>
      </c>
      <c r="AL2359" s="15" t="s">
        <v>2394</v>
      </c>
      <c r="AM2359" s="15" t="s">
        <v>2409</v>
      </c>
      <c r="AN2359" s="15" t="s">
        <v>2117</v>
      </c>
      <c r="AO2359" s="15" t="s">
        <v>2073</v>
      </c>
      <c r="AP2359" s="15" t="s">
        <v>10</v>
      </c>
      <c r="AQ2359" s="15" t="s">
        <v>1657</v>
      </c>
      <c r="AR2359" s="16">
        <v>10</v>
      </c>
      <c r="AS2359" s="16">
        <v>10</v>
      </c>
      <c r="AT2359" s="17"/>
      <c r="AU2359" s="17"/>
      <c r="AV2359" s="17">
        <v>45900</v>
      </c>
      <c r="AW2359" s="17"/>
      <c r="AX2359" s="17"/>
      <c r="AY2359" s="16">
        <v>1</v>
      </c>
      <c r="AZ2359" s="18"/>
      <c r="BA2359" s="17"/>
      <c r="BB2359" s="17"/>
      <c r="BC2359" s="17"/>
    </row>
    <row r="2360" spans="1:55" x14ac:dyDescent="0.35">
      <c r="A2360" s="18" t="str">
        <f t="shared" si="36"/>
        <v>PMESL-1200M7BEG</v>
      </c>
      <c r="B2360" s="15" t="s">
        <v>1639</v>
      </c>
      <c r="C2360" s="15" t="s">
        <v>79</v>
      </c>
      <c r="D2360" s="15" t="s">
        <v>2464</v>
      </c>
      <c r="E2360" s="15" t="s">
        <v>2112</v>
      </c>
      <c r="F2360" s="15" t="s">
        <v>2116</v>
      </c>
      <c r="G2360" s="15" t="s">
        <v>1643</v>
      </c>
      <c r="H2360" s="15" t="s">
        <v>2</v>
      </c>
      <c r="I2360" s="15" t="s">
        <v>1637</v>
      </c>
      <c r="J2360" s="15" t="s">
        <v>2</v>
      </c>
      <c r="K2360" s="15" t="s">
        <v>1994</v>
      </c>
      <c r="L2360" s="15" t="s">
        <v>1645</v>
      </c>
      <c r="M2360" s="15" t="s">
        <v>2</v>
      </c>
      <c r="N2360" s="15" t="s">
        <v>2</v>
      </c>
      <c r="O2360" s="15" t="s">
        <v>1639</v>
      </c>
      <c r="P2360" s="15" t="s">
        <v>1637</v>
      </c>
      <c r="Q2360" s="15" t="s">
        <v>2</v>
      </c>
      <c r="R2360" s="15" t="s">
        <v>1639</v>
      </c>
      <c r="S2360" s="15" t="s">
        <v>1637</v>
      </c>
      <c r="T2360" s="15" t="s">
        <v>2</v>
      </c>
      <c r="U2360" s="15" t="s">
        <v>2071</v>
      </c>
      <c r="V2360" s="15" t="s">
        <v>2071</v>
      </c>
      <c r="W2360" s="15" t="s">
        <v>1647</v>
      </c>
      <c r="X2360" s="15" t="s">
        <v>1648</v>
      </c>
      <c r="Y2360" s="15" t="s">
        <v>2</v>
      </c>
      <c r="Z2360" s="15" t="s">
        <v>2</v>
      </c>
      <c r="AA2360" s="15" t="s">
        <v>1648</v>
      </c>
      <c r="AB2360" s="15" t="s">
        <v>1648</v>
      </c>
      <c r="AC2360" s="15" t="s">
        <v>1648</v>
      </c>
      <c r="AD2360" s="15" t="s">
        <v>1648</v>
      </c>
      <c r="AE2360" s="15" t="s">
        <v>1648</v>
      </c>
      <c r="AF2360" s="15" t="s">
        <v>1648</v>
      </c>
      <c r="AG2360" s="15" t="s">
        <v>1648</v>
      </c>
      <c r="AH2360" s="15" t="s">
        <v>2</v>
      </c>
      <c r="AI2360" s="15" t="s">
        <v>2</v>
      </c>
      <c r="AJ2360" s="15" t="s">
        <v>2528</v>
      </c>
      <c r="AK2360" s="15" t="s">
        <v>2529</v>
      </c>
      <c r="AL2360" s="15" t="s">
        <v>2394</v>
      </c>
      <c r="AM2360" s="15" t="s">
        <v>2409</v>
      </c>
      <c r="AN2360" s="15" t="s">
        <v>2117</v>
      </c>
      <c r="AO2360" s="15" t="s">
        <v>2073</v>
      </c>
      <c r="AP2360" s="15" t="s">
        <v>10</v>
      </c>
      <c r="AQ2360" s="15" t="s">
        <v>1657</v>
      </c>
      <c r="AR2360" s="16">
        <v>10</v>
      </c>
      <c r="AS2360" s="16">
        <v>10</v>
      </c>
      <c r="AT2360" s="17"/>
      <c r="AU2360" s="17"/>
      <c r="AV2360" s="17">
        <v>45900</v>
      </c>
      <c r="AW2360" s="17"/>
      <c r="AX2360" s="17"/>
      <c r="AY2360" s="16">
        <v>1</v>
      </c>
      <c r="AZ2360" s="18"/>
      <c r="BA2360" s="17"/>
      <c r="BB2360" s="17"/>
      <c r="BC2360" s="17"/>
    </row>
    <row r="2361" spans="1:55" x14ac:dyDescent="0.35">
      <c r="A2361" s="18" t="str">
        <f t="shared" si="36"/>
        <v>PMESL-1200M7BEY</v>
      </c>
      <c r="B2361" s="15" t="s">
        <v>1639</v>
      </c>
      <c r="C2361" s="15" t="s">
        <v>79</v>
      </c>
      <c r="D2361" s="15" t="s">
        <v>2465</v>
      </c>
      <c r="E2361" s="15" t="s">
        <v>2112</v>
      </c>
      <c r="F2361" s="15" t="s">
        <v>2116</v>
      </c>
      <c r="G2361" s="15" t="s">
        <v>1643</v>
      </c>
      <c r="H2361" s="15" t="s">
        <v>2</v>
      </c>
      <c r="I2361" s="15" t="s">
        <v>1637</v>
      </c>
      <c r="J2361" s="15" t="s">
        <v>2</v>
      </c>
      <c r="K2361" s="15" t="s">
        <v>1994</v>
      </c>
      <c r="L2361" s="15" t="s">
        <v>1645</v>
      </c>
      <c r="M2361" s="15" t="s">
        <v>2</v>
      </c>
      <c r="N2361" s="15" t="s">
        <v>2</v>
      </c>
      <c r="O2361" s="15" t="s">
        <v>1639</v>
      </c>
      <c r="P2361" s="15" t="s">
        <v>1637</v>
      </c>
      <c r="Q2361" s="15" t="s">
        <v>2</v>
      </c>
      <c r="R2361" s="15" t="s">
        <v>1639</v>
      </c>
      <c r="S2361" s="15" t="s">
        <v>1637</v>
      </c>
      <c r="T2361" s="15" t="s">
        <v>2</v>
      </c>
      <c r="U2361" s="15" t="s">
        <v>2071</v>
      </c>
      <c r="V2361" s="15" t="s">
        <v>2071</v>
      </c>
      <c r="W2361" s="15" t="s">
        <v>1647</v>
      </c>
      <c r="X2361" s="15" t="s">
        <v>1648</v>
      </c>
      <c r="Y2361" s="15" t="s">
        <v>2</v>
      </c>
      <c r="Z2361" s="15" t="s">
        <v>2</v>
      </c>
      <c r="AA2361" s="15" t="s">
        <v>1648</v>
      </c>
      <c r="AB2361" s="15" t="s">
        <v>1648</v>
      </c>
      <c r="AC2361" s="15" t="s">
        <v>1648</v>
      </c>
      <c r="AD2361" s="15" t="s">
        <v>1648</v>
      </c>
      <c r="AE2361" s="15" t="s">
        <v>1648</v>
      </c>
      <c r="AF2361" s="15" t="s">
        <v>1648</v>
      </c>
      <c r="AG2361" s="15" t="s">
        <v>1648</v>
      </c>
      <c r="AH2361" s="15" t="s">
        <v>2</v>
      </c>
      <c r="AI2361" s="15" t="s">
        <v>2</v>
      </c>
      <c r="AJ2361" s="15" t="s">
        <v>2528</v>
      </c>
      <c r="AK2361" s="15" t="s">
        <v>2529</v>
      </c>
      <c r="AL2361" s="15" t="s">
        <v>2394</v>
      </c>
      <c r="AM2361" s="15" t="s">
        <v>2409</v>
      </c>
      <c r="AN2361" s="15" t="s">
        <v>2117</v>
      </c>
      <c r="AO2361" s="15" t="s">
        <v>2073</v>
      </c>
      <c r="AP2361" s="15" t="s">
        <v>10</v>
      </c>
      <c r="AQ2361" s="15" t="s">
        <v>1657</v>
      </c>
      <c r="AR2361" s="16">
        <v>10</v>
      </c>
      <c r="AS2361" s="16">
        <v>10</v>
      </c>
      <c r="AT2361" s="17"/>
      <c r="AU2361" s="17"/>
      <c r="AV2361" s="17">
        <v>45900</v>
      </c>
      <c r="AW2361" s="17"/>
      <c r="AX2361" s="17"/>
      <c r="AY2361" s="16">
        <v>1</v>
      </c>
      <c r="AZ2361" s="18"/>
      <c r="BA2361" s="17"/>
      <c r="BB2361" s="17"/>
      <c r="BC2361" s="17"/>
    </row>
    <row r="2362" spans="1:55" x14ac:dyDescent="0.35">
      <c r="A2362" s="18" t="str">
        <f t="shared" si="36"/>
        <v>PMESL-1200M7PBG</v>
      </c>
      <c r="B2362" s="15" t="s">
        <v>1639</v>
      </c>
      <c r="C2362" s="15" t="s">
        <v>79</v>
      </c>
      <c r="D2362" s="15" t="s">
        <v>2466</v>
      </c>
      <c r="E2362" s="15" t="s">
        <v>2542</v>
      </c>
      <c r="F2362" s="15" t="s">
        <v>2116</v>
      </c>
      <c r="G2362" s="15" t="s">
        <v>1643</v>
      </c>
      <c r="H2362" s="15" t="s">
        <v>2</v>
      </c>
      <c r="I2362" s="15" t="s">
        <v>1637</v>
      </c>
      <c r="J2362" s="15" t="s">
        <v>2</v>
      </c>
      <c r="K2362" s="15" t="s">
        <v>1638</v>
      </c>
      <c r="L2362" s="15" t="s">
        <v>1638</v>
      </c>
      <c r="M2362" s="15" t="s">
        <v>2</v>
      </c>
      <c r="N2362" s="15" t="s">
        <v>2</v>
      </c>
      <c r="O2362" s="15" t="s">
        <v>1639</v>
      </c>
      <c r="P2362" s="15" t="s">
        <v>1637</v>
      </c>
      <c r="Q2362" s="15" t="s">
        <v>2</v>
      </c>
      <c r="R2362" s="15" t="s">
        <v>1639</v>
      </c>
      <c r="S2362" s="15" t="s">
        <v>1637</v>
      </c>
      <c r="T2362" s="15" t="s">
        <v>1640</v>
      </c>
      <c r="U2362" s="15" t="s">
        <v>1655</v>
      </c>
      <c r="V2362" s="15" t="s">
        <v>2</v>
      </c>
      <c r="W2362" s="15" t="s">
        <v>1647</v>
      </c>
      <c r="X2362" s="15" t="s">
        <v>2</v>
      </c>
      <c r="Y2362" s="15" t="s">
        <v>2</v>
      </c>
      <c r="Z2362" s="15" t="s">
        <v>2</v>
      </c>
      <c r="AA2362" s="15" t="s">
        <v>1648</v>
      </c>
      <c r="AB2362" s="15" t="s">
        <v>1648</v>
      </c>
      <c r="AC2362" s="15" t="s">
        <v>1648</v>
      </c>
      <c r="AD2362" s="15" t="s">
        <v>1648</v>
      </c>
      <c r="AE2362" s="15" t="s">
        <v>1648</v>
      </c>
      <c r="AF2362" s="15" t="s">
        <v>1648</v>
      </c>
      <c r="AG2362" s="15" t="s">
        <v>1648</v>
      </c>
      <c r="AH2362" s="15" t="s">
        <v>2</v>
      </c>
      <c r="AI2362" s="15" t="s">
        <v>2</v>
      </c>
      <c r="AJ2362" s="15" t="s">
        <v>2402</v>
      </c>
      <c r="AK2362" s="15" t="s">
        <v>2543</v>
      </c>
      <c r="AL2362" s="15" t="s">
        <v>2402</v>
      </c>
      <c r="AM2362" s="15" t="s">
        <v>2543</v>
      </c>
      <c r="AN2362" s="15" t="s">
        <v>2117</v>
      </c>
      <c r="AO2362" s="15" t="s">
        <v>2073</v>
      </c>
      <c r="AP2362" s="15" t="s">
        <v>10</v>
      </c>
      <c r="AQ2362" s="15" t="s">
        <v>2118</v>
      </c>
      <c r="AR2362" s="16">
        <v>10</v>
      </c>
      <c r="AS2362" s="16">
        <v>10</v>
      </c>
      <c r="AT2362" s="17"/>
      <c r="AU2362" s="17"/>
      <c r="AV2362" s="17">
        <v>45928</v>
      </c>
      <c r="AW2362" s="17"/>
      <c r="AX2362" s="17"/>
      <c r="AY2362" s="16">
        <v>1</v>
      </c>
      <c r="AZ2362" s="18"/>
      <c r="BA2362" s="17"/>
      <c r="BB2362" s="17"/>
      <c r="BC2362" s="17"/>
    </row>
    <row r="2363" spans="1:55" x14ac:dyDescent="0.35">
      <c r="A2363" s="18" t="str">
        <f t="shared" si="36"/>
        <v>PMESL-40CBTB-H</v>
      </c>
      <c r="B2363" s="15" t="s">
        <v>1639</v>
      </c>
      <c r="C2363" s="15" t="s">
        <v>79</v>
      </c>
      <c r="D2363" s="15" t="s">
        <v>2467</v>
      </c>
      <c r="E2363" s="15" t="s">
        <v>2112</v>
      </c>
      <c r="F2363" s="15" t="s">
        <v>2113</v>
      </c>
      <c r="G2363" s="15" t="s">
        <v>1643</v>
      </c>
      <c r="H2363" s="15" t="s">
        <v>2</v>
      </c>
      <c r="I2363" s="15" t="s">
        <v>1637</v>
      </c>
      <c r="J2363" s="15" t="s">
        <v>2</v>
      </c>
      <c r="K2363" s="15" t="s">
        <v>2525</v>
      </c>
      <c r="L2363" s="15" t="s">
        <v>1645</v>
      </c>
      <c r="M2363" s="15" t="s">
        <v>2</v>
      </c>
      <c r="N2363" s="15" t="s">
        <v>2</v>
      </c>
      <c r="O2363" s="15" t="s">
        <v>1639</v>
      </c>
      <c r="P2363" s="15" t="s">
        <v>1637</v>
      </c>
      <c r="Q2363" s="15" t="s">
        <v>2</v>
      </c>
      <c r="R2363" s="15" t="s">
        <v>1639</v>
      </c>
      <c r="S2363" s="15" t="s">
        <v>1637</v>
      </c>
      <c r="T2363" s="15" t="s">
        <v>2</v>
      </c>
      <c r="U2363" s="15" t="s">
        <v>2071</v>
      </c>
      <c r="V2363" s="15" t="s">
        <v>2071</v>
      </c>
      <c r="W2363" s="15" t="s">
        <v>1647</v>
      </c>
      <c r="X2363" s="15" t="s">
        <v>2</v>
      </c>
      <c r="Y2363" s="15" t="s">
        <v>2</v>
      </c>
      <c r="Z2363" s="15" t="s">
        <v>2</v>
      </c>
      <c r="AA2363" s="15" t="s">
        <v>1648</v>
      </c>
      <c r="AB2363" s="15" t="s">
        <v>1648</v>
      </c>
      <c r="AC2363" s="15" t="s">
        <v>1648</v>
      </c>
      <c r="AD2363" s="15" t="s">
        <v>1648</v>
      </c>
      <c r="AE2363" s="15" t="s">
        <v>1648</v>
      </c>
      <c r="AF2363" s="15" t="s">
        <v>1648</v>
      </c>
      <c r="AG2363" s="15" t="s">
        <v>1648</v>
      </c>
      <c r="AH2363" s="15" t="s">
        <v>2</v>
      </c>
      <c r="AI2363" s="15" t="s">
        <v>2</v>
      </c>
      <c r="AJ2363" s="15" t="s">
        <v>2402</v>
      </c>
      <c r="AK2363" s="15" t="s">
        <v>2544</v>
      </c>
      <c r="AL2363" s="15" t="s">
        <v>2402</v>
      </c>
      <c r="AM2363" s="15" t="s">
        <v>2544</v>
      </c>
      <c r="AN2363" s="15" t="s">
        <v>2072</v>
      </c>
      <c r="AO2363" s="15" t="s">
        <v>2073</v>
      </c>
      <c r="AP2363" s="15" t="s">
        <v>10</v>
      </c>
      <c r="AQ2363" s="15" t="s">
        <v>2249</v>
      </c>
      <c r="AR2363" s="16">
        <v>10</v>
      </c>
      <c r="AS2363" s="16">
        <v>10</v>
      </c>
      <c r="AT2363" s="17"/>
      <c r="AU2363" s="17"/>
      <c r="AV2363" s="17">
        <v>45900</v>
      </c>
      <c r="AW2363" s="17"/>
      <c r="AX2363" s="17"/>
      <c r="AY2363" s="16">
        <v>1</v>
      </c>
      <c r="AZ2363" s="18"/>
      <c r="BA2363" s="17"/>
      <c r="BB2363" s="17"/>
      <c r="BC2363" s="17"/>
    </row>
    <row r="2364" spans="1:55" x14ac:dyDescent="0.35">
      <c r="A2364" s="18" t="str">
        <f t="shared" si="36"/>
        <v>PMESL-40CBTB-K</v>
      </c>
      <c r="B2364" s="15" t="s">
        <v>1639</v>
      </c>
      <c r="C2364" s="15" t="s">
        <v>79</v>
      </c>
      <c r="D2364" s="15" t="s">
        <v>2468</v>
      </c>
      <c r="E2364" s="15" t="s">
        <v>2112</v>
      </c>
      <c r="F2364" s="15" t="s">
        <v>2113</v>
      </c>
      <c r="G2364" s="15" t="s">
        <v>1643</v>
      </c>
      <c r="H2364" s="15" t="s">
        <v>2</v>
      </c>
      <c r="I2364" s="15" t="s">
        <v>1637</v>
      </c>
      <c r="J2364" s="15" t="s">
        <v>2</v>
      </c>
      <c r="K2364" s="15" t="s">
        <v>2525</v>
      </c>
      <c r="L2364" s="15" t="s">
        <v>1645</v>
      </c>
      <c r="M2364" s="15" t="s">
        <v>2</v>
      </c>
      <c r="N2364" s="15" t="s">
        <v>2</v>
      </c>
      <c r="O2364" s="15" t="s">
        <v>1639</v>
      </c>
      <c r="P2364" s="15" t="s">
        <v>1637</v>
      </c>
      <c r="Q2364" s="15" t="s">
        <v>2</v>
      </c>
      <c r="R2364" s="15" t="s">
        <v>1639</v>
      </c>
      <c r="S2364" s="15" t="s">
        <v>1637</v>
      </c>
      <c r="T2364" s="15" t="s">
        <v>2</v>
      </c>
      <c r="U2364" s="15" t="s">
        <v>2071</v>
      </c>
      <c r="V2364" s="15" t="s">
        <v>2071</v>
      </c>
      <c r="W2364" s="15" t="s">
        <v>1647</v>
      </c>
      <c r="X2364" s="15" t="s">
        <v>2</v>
      </c>
      <c r="Y2364" s="15" t="s">
        <v>2</v>
      </c>
      <c r="Z2364" s="15" t="s">
        <v>2</v>
      </c>
      <c r="AA2364" s="15" t="s">
        <v>1648</v>
      </c>
      <c r="AB2364" s="15" t="s">
        <v>1648</v>
      </c>
      <c r="AC2364" s="15" t="s">
        <v>1648</v>
      </c>
      <c r="AD2364" s="15" t="s">
        <v>1648</v>
      </c>
      <c r="AE2364" s="15" t="s">
        <v>1648</v>
      </c>
      <c r="AF2364" s="15" t="s">
        <v>1648</v>
      </c>
      <c r="AG2364" s="15" t="s">
        <v>1648</v>
      </c>
      <c r="AH2364" s="15" t="s">
        <v>2</v>
      </c>
      <c r="AI2364" s="15" t="s">
        <v>2</v>
      </c>
      <c r="AJ2364" s="15" t="s">
        <v>2402</v>
      </c>
      <c r="AK2364" s="15" t="s">
        <v>2544</v>
      </c>
      <c r="AL2364" s="15" t="s">
        <v>2402</v>
      </c>
      <c r="AM2364" s="15" t="s">
        <v>2544</v>
      </c>
      <c r="AN2364" s="15" t="s">
        <v>2072</v>
      </c>
      <c r="AO2364" s="15" t="s">
        <v>2073</v>
      </c>
      <c r="AP2364" s="15" t="s">
        <v>10</v>
      </c>
      <c r="AQ2364" s="15" t="s">
        <v>2249</v>
      </c>
      <c r="AR2364" s="16">
        <v>10</v>
      </c>
      <c r="AS2364" s="16">
        <v>10</v>
      </c>
      <c r="AT2364" s="17"/>
      <c r="AU2364" s="17"/>
      <c r="AV2364" s="17">
        <v>45900</v>
      </c>
      <c r="AW2364" s="17"/>
      <c r="AX2364" s="17"/>
      <c r="AY2364" s="16">
        <v>1</v>
      </c>
      <c r="AZ2364" s="18"/>
      <c r="BA2364" s="17"/>
      <c r="BB2364" s="17"/>
      <c r="BC2364" s="17"/>
    </row>
    <row r="2365" spans="1:55" x14ac:dyDescent="0.35">
      <c r="A2365" s="18" t="str">
        <f t="shared" si="36"/>
        <v>PMESL-40CBTB-T</v>
      </c>
      <c r="B2365" s="15" t="s">
        <v>1639</v>
      </c>
      <c r="C2365" s="15" t="s">
        <v>79</v>
      </c>
      <c r="D2365" s="15" t="s">
        <v>2469</v>
      </c>
      <c r="E2365" s="15" t="s">
        <v>2112</v>
      </c>
      <c r="F2365" s="15" t="s">
        <v>2113</v>
      </c>
      <c r="G2365" s="15" t="s">
        <v>1643</v>
      </c>
      <c r="H2365" s="15" t="s">
        <v>2</v>
      </c>
      <c r="I2365" s="15" t="s">
        <v>1637</v>
      </c>
      <c r="J2365" s="15" t="s">
        <v>2</v>
      </c>
      <c r="K2365" s="15" t="s">
        <v>2525</v>
      </c>
      <c r="L2365" s="15" t="s">
        <v>1645</v>
      </c>
      <c r="M2365" s="15" t="s">
        <v>2</v>
      </c>
      <c r="N2365" s="15" t="s">
        <v>2</v>
      </c>
      <c r="O2365" s="15" t="s">
        <v>1639</v>
      </c>
      <c r="P2365" s="15" t="s">
        <v>1637</v>
      </c>
      <c r="Q2365" s="15" t="s">
        <v>2</v>
      </c>
      <c r="R2365" s="15" t="s">
        <v>1639</v>
      </c>
      <c r="S2365" s="15" t="s">
        <v>1637</v>
      </c>
      <c r="T2365" s="15" t="s">
        <v>2</v>
      </c>
      <c r="U2365" s="15" t="s">
        <v>2071</v>
      </c>
      <c r="V2365" s="15" t="s">
        <v>2071</v>
      </c>
      <c r="W2365" s="15" t="s">
        <v>1647</v>
      </c>
      <c r="X2365" s="15" t="s">
        <v>2</v>
      </c>
      <c r="Y2365" s="15" t="s">
        <v>2</v>
      </c>
      <c r="Z2365" s="15" t="s">
        <v>2</v>
      </c>
      <c r="AA2365" s="15" t="s">
        <v>1648</v>
      </c>
      <c r="AB2365" s="15" t="s">
        <v>1648</v>
      </c>
      <c r="AC2365" s="15" t="s">
        <v>1648</v>
      </c>
      <c r="AD2365" s="15" t="s">
        <v>1648</v>
      </c>
      <c r="AE2365" s="15" t="s">
        <v>1648</v>
      </c>
      <c r="AF2365" s="15" t="s">
        <v>1648</v>
      </c>
      <c r="AG2365" s="15" t="s">
        <v>1648</v>
      </c>
      <c r="AH2365" s="15" t="s">
        <v>2</v>
      </c>
      <c r="AI2365" s="15" t="s">
        <v>2</v>
      </c>
      <c r="AJ2365" s="15" t="s">
        <v>2402</v>
      </c>
      <c r="AK2365" s="15" t="s">
        <v>2544</v>
      </c>
      <c r="AL2365" s="15" t="s">
        <v>2402</v>
      </c>
      <c r="AM2365" s="15" t="s">
        <v>2544</v>
      </c>
      <c r="AN2365" s="15" t="s">
        <v>2072</v>
      </c>
      <c r="AO2365" s="15" t="s">
        <v>2073</v>
      </c>
      <c r="AP2365" s="15" t="s">
        <v>10</v>
      </c>
      <c r="AQ2365" s="15" t="s">
        <v>2249</v>
      </c>
      <c r="AR2365" s="16">
        <v>10</v>
      </c>
      <c r="AS2365" s="16">
        <v>10</v>
      </c>
      <c r="AT2365" s="17"/>
      <c r="AU2365" s="17"/>
      <c r="AV2365" s="17">
        <v>45900</v>
      </c>
      <c r="AW2365" s="17"/>
      <c r="AX2365" s="17"/>
      <c r="AY2365" s="16">
        <v>1</v>
      </c>
      <c r="AZ2365" s="18"/>
      <c r="BA2365" s="17"/>
      <c r="BB2365" s="17"/>
      <c r="BC2365" s="17"/>
    </row>
    <row r="2366" spans="1:55" x14ac:dyDescent="0.35">
      <c r="A2366" s="18" t="str">
        <f t="shared" si="36"/>
        <v>PMESL-40CBTE-H</v>
      </c>
      <c r="B2366" s="15" t="s">
        <v>1639</v>
      </c>
      <c r="C2366" s="15" t="s">
        <v>79</v>
      </c>
      <c r="D2366" s="15" t="s">
        <v>2470</v>
      </c>
      <c r="E2366" s="15" t="s">
        <v>2112</v>
      </c>
      <c r="F2366" s="15" t="s">
        <v>2113</v>
      </c>
      <c r="G2366" s="15" t="s">
        <v>1643</v>
      </c>
      <c r="H2366" s="15" t="s">
        <v>2</v>
      </c>
      <c r="I2366" s="15" t="s">
        <v>1637</v>
      </c>
      <c r="J2366" s="15" t="s">
        <v>2</v>
      </c>
      <c r="K2366" s="15" t="s">
        <v>2525</v>
      </c>
      <c r="L2366" s="15" t="s">
        <v>1645</v>
      </c>
      <c r="M2366" s="15" t="s">
        <v>2</v>
      </c>
      <c r="N2366" s="15" t="s">
        <v>2</v>
      </c>
      <c r="O2366" s="15" t="s">
        <v>1639</v>
      </c>
      <c r="P2366" s="15" t="s">
        <v>1637</v>
      </c>
      <c r="Q2366" s="15" t="s">
        <v>2</v>
      </c>
      <c r="R2366" s="15" t="s">
        <v>1639</v>
      </c>
      <c r="S2366" s="15" t="s">
        <v>1637</v>
      </c>
      <c r="T2366" s="15" t="s">
        <v>2</v>
      </c>
      <c r="U2366" s="15" t="s">
        <v>2071</v>
      </c>
      <c r="V2366" s="15" t="s">
        <v>2071</v>
      </c>
      <c r="W2366" s="15" t="s">
        <v>1647</v>
      </c>
      <c r="X2366" s="15" t="s">
        <v>2</v>
      </c>
      <c r="Y2366" s="15" t="s">
        <v>2</v>
      </c>
      <c r="Z2366" s="15" t="s">
        <v>2</v>
      </c>
      <c r="AA2366" s="15" t="s">
        <v>1648</v>
      </c>
      <c r="AB2366" s="15" t="s">
        <v>1648</v>
      </c>
      <c r="AC2366" s="15" t="s">
        <v>1648</v>
      </c>
      <c r="AD2366" s="15" t="s">
        <v>1648</v>
      </c>
      <c r="AE2366" s="15" t="s">
        <v>1648</v>
      </c>
      <c r="AF2366" s="15" t="s">
        <v>1648</v>
      </c>
      <c r="AG2366" s="15" t="s">
        <v>1648</v>
      </c>
      <c r="AH2366" s="15" t="s">
        <v>2</v>
      </c>
      <c r="AI2366" s="15" t="s">
        <v>2</v>
      </c>
      <c r="AJ2366" s="15" t="s">
        <v>2402</v>
      </c>
      <c r="AK2366" s="15" t="s">
        <v>2544</v>
      </c>
      <c r="AL2366" s="15" t="s">
        <v>2402</v>
      </c>
      <c r="AM2366" s="15" t="s">
        <v>2544</v>
      </c>
      <c r="AN2366" s="15" t="s">
        <v>2072</v>
      </c>
      <c r="AO2366" s="15" t="s">
        <v>2073</v>
      </c>
      <c r="AP2366" s="15" t="s">
        <v>10</v>
      </c>
      <c r="AQ2366" s="15" t="s">
        <v>2249</v>
      </c>
      <c r="AR2366" s="16">
        <v>10</v>
      </c>
      <c r="AS2366" s="16">
        <v>10</v>
      </c>
      <c r="AT2366" s="17"/>
      <c r="AU2366" s="17"/>
      <c r="AV2366" s="17">
        <v>45900</v>
      </c>
      <c r="AW2366" s="17"/>
      <c r="AX2366" s="17"/>
      <c r="AY2366" s="16">
        <v>1</v>
      </c>
      <c r="AZ2366" s="18"/>
      <c r="BA2366" s="17"/>
      <c r="BB2366" s="17"/>
      <c r="BC2366" s="17"/>
    </row>
    <row r="2367" spans="1:55" x14ac:dyDescent="0.35">
      <c r="A2367" s="18" t="str">
        <f t="shared" si="36"/>
        <v>PMESL-40CBTE-K</v>
      </c>
      <c r="B2367" s="15" t="s">
        <v>1639</v>
      </c>
      <c r="C2367" s="15" t="s">
        <v>79</v>
      </c>
      <c r="D2367" s="15" t="s">
        <v>2471</v>
      </c>
      <c r="E2367" s="15" t="s">
        <v>2112</v>
      </c>
      <c r="F2367" s="15" t="s">
        <v>2113</v>
      </c>
      <c r="G2367" s="15" t="s">
        <v>1643</v>
      </c>
      <c r="H2367" s="15" t="s">
        <v>2</v>
      </c>
      <c r="I2367" s="15" t="s">
        <v>1637</v>
      </c>
      <c r="J2367" s="15" t="s">
        <v>2</v>
      </c>
      <c r="K2367" s="15" t="s">
        <v>2525</v>
      </c>
      <c r="L2367" s="15" t="s">
        <v>1645</v>
      </c>
      <c r="M2367" s="15" t="s">
        <v>2</v>
      </c>
      <c r="N2367" s="15" t="s">
        <v>2</v>
      </c>
      <c r="O2367" s="15" t="s">
        <v>1639</v>
      </c>
      <c r="P2367" s="15" t="s">
        <v>1637</v>
      </c>
      <c r="Q2367" s="15" t="s">
        <v>2</v>
      </c>
      <c r="R2367" s="15" t="s">
        <v>1639</v>
      </c>
      <c r="S2367" s="15" t="s">
        <v>1637</v>
      </c>
      <c r="T2367" s="15" t="s">
        <v>2</v>
      </c>
      <c r="U2367" s="15" t="s">
        <v>2071</v>
      </c>
      <c r="V2367" s="15" t="s">
        <v>2071</v>
      </c>
      <c r="W2367" s="15" t="s">
        <v>1647</v>
      </c>
      <c r="X2367" s="15" t="s">
        <v>2</v>
      </c>
      <c r="Y2367" s="15" t="s">
        <v>2</v>
      </c>
      <c r="Z2367" s="15" t="s">
        <v>2</v>
      </c>
      <c r="AA2367" s="15" t="s">
        <v>1648</v>
      </c>
      <c r="AB2367" s="15" t="s">
        <v>1648</v>
      </c>
      <c r="AC2367" s="15" t="s">
        <v>1648</v>
      </c>
      <c r="AD2367" s="15" t="s">
        <v>1648</v>
      </c>
      <c r="AE2367" s="15" t="s">
        <v>1648</v>
      </c>
      <c r="AF2367" s="15" t="s">
        <v>1648</v>
      </c>
      <c r="AG2367" s="15" t="s">
        <v>1648</v>
      </c>
      <c r="AH2367" s="15" t="s">
        <v>2</v>
      </c>
      <c r="AI2367" s="15" t="s">
        <v>2</v>
      </c>
      <c r="AJ2367" s="15" t="s">
        <v>2402</v>
      </c>
      <c r="AK2367" s="15" t="s">
        <v>2544</v>
      </c>
      <c r="AL2367" s="15" t="s">
        <v>2402</v>
      </c>
      <c r="AM2367" s="15" t="s">
        <v>2544</v>
      </c>
      <c r="AN2367" s="15" t="s">
        <v>2072</v>
      </c>
      <c r="AO2367" s="15" t="s">
        <v>2073</v>
      </c>
      <c r="AP2367" s="15" t="s">
        <v>10</v>
      </c>
      <c r="AQ2367" s="15" t="s">
        <v>2249</v>
      </c>
      <c r="AR2367" s="16">
        <v>10</v>
      </c>
      <c r="AS2367" s="16">
        <v>10</v>
      </c>
      <c r="AT2367" s="17"/>
      <c r="AU2367" s="17"/>
      <c r="AV2367" s="17">
        <v>45900</v>
      </c>
      <c r="AW2367" s="17"/>
      <c r="AX2367" s="17"/>
      <c r="AY2367" s="16">
        <v>1</v>
      </c>
      <c r="AZ2367" s="18"/>
      <c r="BA2367" s="17"/>
      <c r="BB2367" s="17"/>
      <c r="BC2367" s="17"/>
    </row>
    <row r="2368" spans="1:55" x14ac:dyDescent="0.35">
      <c r="A2368" s="18" t="str">
        <f t="shared" si="36"/>
        <v>PMESL-40CBTE-T</v>
      </c>
      <c r="B2368" s="15" t="s">
        <v>1639</v>
      </c>
      <c r="C2368" s="15" t="s">
        <v>79</v>
      </c>
      <c r="D2368" s="15" t="s">
        <v>2472</v>
      </c>
      <c r="E2368" s="15" t="s">
        <v>2112</v>
      </c>
      <c r="F2368" s="15" t="s">
        <v>2113</v>
      </c>
      <c r="G2368" s="15" t="s">
        <v>1643</v>
      </c>
      <c r="H2368" s="15" t="s">
        <v>2</v>
      </c>
      <c r="I2368" s="15" t="s">
        <v>1637</v>
      </c>
      <c r="J2368" s="15" t="s">
        <v>2</v>
      </c>
      <c r="K2368" s="15" t="s">
        <v>2525</v>
      </c>
      <c r="L2368" s="15" t="s">
        <v>1645</v>
      </c>
      <c r="M2368" s="15" t="s">
        <v>2</v>
      </c>
      <c r="N2368" s="15" t="s">
        <v>2</v>
      </c>
      <c r="O2368" s="15" t="s">
        <v>1639</v>
      </c>
      <c r="P2368" s="15" t="s">
        <v>1637</v>
      </c>
      <c r="Q2368" s="15" t="s">
        <v>2</v>
      </c>
      <c r="R2368" s="15" t="s">
        <v>1639</v>
      </c>
      <c r="S2368" s="15" t="s">
        <v>1637</v>
      </c>
      <c r="T2368" s="15" t="s">
        <v>2</v>
      </c>
      <c r="U2368" s="15" t="s">
        <v>2071</v>
      </c>
      <c r="V2368" s="15" t="s">
        <v>2071</v>
      </c>
      <c r="W2368" s="15" t="s">
        <v>1647</v>
      </c>
      <c r="X2368" s="15" t="s">
        <v>2</v>
      </c>
      <c r="Y2368" s="15" t="s">
        <v>2</v>
      </c>
      <c r="Z2368" s="15" t="s">
        <v>2</v>
      </c>
      <c r="AA2368" s="15" t="s">
        <v>1648</v>
      </c>
      <c r="AB2368" s="15" t="s">
        <v>1648</v>
      </c>
      <c r="AC2368" s="15" t="s">
        <v>1648</v>
      </c>
      <c r="AD2368" s="15" t="s">
        <v>1648</v>
      </c>
      <c r="AE2368" s="15" t="s">
        <v>1648</v>
      </c>
      <c r="AF2368" s="15" t="s">
        <v>1648</v>
      </c>
      <c r="AG2368" s="15" t="s">
        <v>1648</v>
      </c>
      <c r="AH2368" s="15" t="s">
        <v>2</v>
      </c>
      <c r="AI2368" s="15" t="s">
        <v>2</v>
      </c>
      <c r="AJ2368" s="15" t="s">
        <v>2402</v>
      </c>
      <c r="AK2368" s="15" t="s">
        <v>2544</v>
      </c>
      <c r="AL2368" s="15" t="s">
        <v>2402</v>
      </c>
      <c r="AM2368" s="15" t="s">
        <v>2544</v>
      </c>
      <c r="AN2368" s="15" t="s">
        <v>2072</v>
      </c>
      <c r="AO2368" s="15" t="s">
        <v>2073</v>
      </c>
      <c r="AP2368" s="15" t="s">
        <v>10</v>
      </c>
      <c r="AQ2368" s="15" t="s">
        <v>2249</v>
      </c>
      <c r="AR2368" s="16">
        <v>10</v>
      </c>
      <c r="AS2368" s="16">
        <v>10</v>
      </c>
      <c r="AT2368" s="17"/>
      <c r="AU2368" s="17"/>
      <c r="AV2368" s="17">
        <v>45900</v>
      </c>
      <c r="AW2368" s="17"/>
      <c r="AX2368" s="17"/>
      <c r="AY2368" s="16">
        <v>1</v>
      </c>
      <c r="AZ2368" s="18"/>
      <c r="BA2368" s="17"/>
      <c r="BB2368" s="17"/>
      <c r="BC2368" s="17"/>
    </row>
    <row r="2369" spans="1:55" x14ac:dyDescent="0.35">
      <c r="A2369" s="18" t="str">
        <f t="shared" si="36"/>
        <v>PMETV-43W83AE7</v>
      </c>
      <c r="B2369" s="15" t="s">
        <v>1639</v>
      </c>
      <c r="C2369" s="15" t="s">
        <v>79</v>
      </c>
      <c r="D2369" s="15" t="s">
        <v>2459</v>
      </c>
      <c r="E2369" s="15" t="s">
        <v>2136</v>
      </c>
      <c r="F2369" s="15" t="s">
        <v>2169</v>
      </c>
      <c r="G2369" s="15" t="s">
        <v>1643</v>
      </c>
      <c r="H2369" s="15" t="s">
        <v>2</v>
      </c>
      <c r="I2369" s="15" t="s">
        <v>1637</v>
      </c>
      <c r="J2369" s="15" t="s">
        <v>1640</v>
      </c>
      <c r="K2369" s="15" t="s">
        <v>1638</v>
      </c>
      <c r="L2369" s="15" t="s">
        <v>1638</v>
      </c>
      <c r="M2369" s="15" t="s">
        <v>2</v>
      </c>
      <c r="N2369" s="15" t="s">
        <v>2</v>
      </c>
      <c r="O2369" s="15" t="s">
        <v>1639</v>
      </c>
      <c r="P2369" s="15" t="s">
        <v>1637</v>
      </c>
      <c r="Q2369" s="15" t="s">
        <v>2</v>
      </c>
      <c r="R2369" s="15" t="s">
        <v>1639</v>
      </c>
      <c r="S2369" s="15" t="s">
        <v>1637</v>
      </c>
      <c r="T2369" s="15" t="s">
        <v>1640</v>
      </c>
      <c r="U2369" s="15" t="s">
        <v>2138</v>
      </c>
      <c r="V2369" s="15" t="s">
        <v>2</v>
      </c>
      <c r="W2369" s="15" t="s">
        <v>1647</v>
      </c>
      <c r="X2369" s="15" t="s">
        <v>1648</v>
      </c>
      <c r="Y2369" s="15" t="s">
        <v>2139</v>
      </c>
      <c r="Z2369" s="15" t="s">
        <v>2140</v>
      </c>
      <c r="AA2369" s="15" t="s">
        <v>1648</v>
      </c>
      <c r="AB2369" s="15" t="s">
        <v>1648</v>
      </c>
      <c r="AC2369" s="15" t="s">
        <v>1648</v>
      </c>
      <c r="AD2369" s="15" t="s">
        <v>1648</v>
      </c>
      <c r="AE2369" s="15" t="s">
        <v>1648</v>
      </c>
      <c r="AF2369" s="15" t="s">
        <v>1648</v>
      </c>
      <c r="AG2369" s="15" t="s">
        <v>1648</v>
      </c>
      <c r="AH2369" s="15" t="s">
        <v>2</v>
      </c>
      <c r="AI2369" s="15" t="s">
        <v>2</v>
      </c>
      <c r="AJ2369" s="15" t="s">
        <v>2436</v>
      </c>
      <c r="AK2369" s="15" t="s">
        <v>2437</v>
      </c>
      <c r="AL2369" s="15" t="s">
        <v>2394</v>
      </c>
      <c r="AM2369" s="15" t="s">
        <v>2409</v>
      </c>
      <c r="AN2369" s="15" t="s">
        <v>2170</v>
      </c>
      <c r="AO2369" s="15" t="s">
        <v>1752</v>
      </c>
      <c r="AP2369" s="15" t="s">
        <v>80</v>
      </c>
      <c r="AQ2369" s="15" t="s">
        <v>1657</v>
      </c>
      <c r="AR2369" s="16">
        <v>10</v>
      </c>
      <c r="AS2369" s="16">
        <v>10</v>
      </c>
      <c r="AT2369" s="17"/>
      <c r="AU2369" s="17"/>
      <c r="AV2369" s="17">
        <v>45900</v>
      </c>
      <c r="AW2369" s="17"/>
      <c r="AX2369" s="17"/>
      <c r="AY2369" s="16">
        <v>1</v>
      </c>
      <c r="AZ2369" s="18"/>
      <c r="BA2369" s="17"/>
      <c r="BB2369" s="17"/>
      <c r="BC2369" s="17"/>
    </row>
    <row r="2370" spans="1:55" x14ac:dyDescent="0.35">
      <c r="A2370" s="18" t="str">
        <f t="shared" si="36"/>
        <v>PMETV-48Z90BEB</v>
      </c>
      <c r="B2370" s="15" t="s">
        <v>1639</v>
      </c>
      <c r="C2370" s="15" t="s">
        <v>79</v>
      </c>
      <c r="D2370" s="15" t="s">
        <v>2460</v>
      </c>
      <c r="E2370" s="15" t="s">
        <v>2151</v>
      </c>
      <c r="F2370" s="15" t="s">
        <v>2176</v>
      </c>
      <c r="G2370" s="15" t="s">
        <v>1643</v>
      </c>
      <c r="H2370" s="15" t="s">
        <v>2</v>
      </c>
      <c r="I2370" s="15" t="s">
        <v>1637</v>
      </c>
      <c r="J2370" s="15" t="s">
        <v>1640</v>
      </c>
      <c r="K2370" s="15" t="s">
        <v>1985</v>
      </c>
      <c r="L2370" s="15" t="s">
        <v>1645</v>
      </c>
      <c r="M2370" s="15" t="s">
        <v>2</v>
      </c>
      <c r="N2370" s="15" t="s">
        <v>2</v>
      </c>
      <c r="O2370" s="15" t="s">
        <v>1639</v>
      </c>
      <c r="P2370" s="15" t="s">
        <v>1637</v>
      </c>
      <c r="Q2370" s="15" t="s">
        <v>2</v>
      </c>
      <c r="R2370" s="15" t="s">
        <v>1639</v>
      </c>
      <c r="S2370" s="15" t="s">
        <v>1637</v>
      </c>
      <c r="T2370" s="15" t="s">
        <v>2</v>
      </c>
      <c r="U2370" s="15" t="s">
        <v>2167</v>
      </c>
      <c r="V2370" s="15" t="s">
        <v>2167</v>
      </c>
      <c r="W2370" s="15" t="s">
        <v>2168</v>
      </c>
      <c r="X2370" s="15" t="s">
        <v>2</v>
      </c>
      <c r="Y2370" s="15" t="s">
        <v>2</v>
      </c>
      <c r="Z2370" s="15" t="s">
        <v>2</v>
      </c>
      <c r="AA2370" s="15" t="s">
        <v>1648</v>
      </c>
      <c r="AB2370" s="15" t="s">
        <v>1648</v>
      </c>
      <c r="AC2370" s="15" t="s">
        <v>1648</v>
      </c>
      <c r="AD2370" s="15" t="s">
        <v>1648</v>
      </c>
      <c r="AE2370" s="15" t="s">
        <v>1648</v>
      </c>
      <c r="AF2370" s="15" t="s">
        <v>1648</v>
      </c>
      <c r="AG2370" s="15" t="s">
        <v>1648</v>
      </c>
      <c r="AH2370" s="15" t="s">
        <v>2</v>
      </c>
      <c r="AI2370" s="15" t="s">
        <v>2</v>
      </c>
      <c r="AJ2370" s="15" t="s">
        <v>2545</v>
      </c>
      <c r="AK2370" s="15" t="s">
        <v>2546</v>
      </c>
      <c r="AL2370" s="15" t="s">
        <v>2402</v>
      </c>
      <c r="AM2370" s="15" t="s">
        <v>2438</v>
      </c>
      <c r="AN2370" s="15" t="s">
        <v>2153</v>
      </c>
      <c r="AO2370" s="15" t="s">
        <v>2154</v>
      </c>
      <c r="AP2370" s="15" t="s">
        <v>80</v>
      </c>
      <c r="AQ2370" s="15" t="s">
        <v>1676</v>
      </c>
      <c r="AR2370" s="16">
        <v>20</v>
      </c>
      <c r="AS2370" s="16">
        <v>0</v>
      </c>
      <c r="AT2370" s="17"/>
      <c r="AU2370" s="17"/>
      <c r="AV2370" s="17">
        <v>45872</v>
      </c>
      <c r="AW2370" s="17"/>
      <c r="AX2370" s="17"/>
      <c r="AY2370" s="16">
        <v>15</v>
      </c>
      <c r="AZ2370" s="18"/>
      <c r="BA2370" s="17"/>
      <c r="BB2370" s="17"/>
      <c r="BC2370" s="17"/>
    </row>
    <row r="2371" spans="1:55" x14ac:dyDescent="0.35">
      <c r="A2371" s="18" t="str">
        <f t="shared" ref="A2371:A2404" si="37">C2371&amp;D2371</f>
        <v>PMETV-65W83AE8</v>
      </c>
      <c r="B2371" s="15" t="s">
        <v>1639</v>
      </c>
      <c r="C2371" s="15" t="s">
        <v>79</v>
      </c>
      <c r="D2371" s="15" t="s">
        <v>2461</v>
      </c>
      <c r="E2371" s="15" t="s">
        <v>2136</v>
      </c>
      <c r="F2371" s="15" t="s">
        <v>2185</v>
      </c>
      <c r="G2371" s="15" t="s">
        <v>1643</v>
      </c>
      <c r="H2371" s="15" t="s">
        <v>2</v>
      </c>
      <c r="I2371" s="15" t="s">
        <v>1637</v>
      </c>
      <c r="J2371" s="15" t="s">
        <v>1640</v>
      </c>
      <c r="K2371" s="15" t="s">
        <v>1638</v>
      </c>
      <c r="L2371" s="15" t="s">
        <v>1638</v>
      </c>
      <c r="M2371" s="15" t="s">
        <v>2</v>
      </c>
      <c r="N2371" s="15" t="s">
        <v>2</v>
      </c>
      <c r="O2371" s="15" t="s">
        <v>1639</v>
      </c>
      <c r="P2371" s="15" t="s">
        <v>1637</v>
      </c>
      <c r="Q2371" s="15" t="s">
        <v>2</v>
      </c>
      <c r="R2371" s="15" t="s">
        <v>1639</v>
      </c>
      <c r="S2371" s="15" t="s">
        <v>1637</v>
      </c>
      <c r="T2371" s="15" t="s">
        <v>1640</v>
      </c>
      <c r="U2371" s="15" t="s">
        <v>2138</v>
      </c>
      <c r="V2371" s="15" t="s">
        <v>2</v>
      </c>
      <c r="W2371" s="15" t="s">
        <v>1647</v>
      </c>
      <c r="X2371" s="15" t="s">
        <v>1648</v>
      </c>
      <c r="Y2371" s="15" t="s">
        <v>2139</v>
      </c>
      <c r="Z2371" s="15" t="s">
        <v>2140</v>
      </c>
      <c r="AA2371" s="15" t="s">
        <v>1648</v>
      </c>
      <c r="AB2371" s="15" t="s">
        <v>1648</v>
      </c>
      <c r="AC2371" s="15" t="s">
        <v>1648</v>
      </c>
      <c r="AD2371" s="15" t="s">
        <v>1648</v>
      </c>
      <c r="AE2371" s="15" t="s">
        <v>1648</v>
      </c>
      <c r="AF2371" s="15" t="s">
        <v>1648</v>
      </c>
      <c r="AG2371" s="15" t="s">
        <v>1648</v>
      </c>
      <c r="AH2371" s="15" t="s">
        <v>2</v>
      </c>
      <c r="AI2371" s="15" t="s">
        <v>2</v>
      </c>
      <c r="AJ2371" s="15" t="s">
        <v>2436</v>
      </c>
      <c r="AK2371" s="15" t="s">
        <v>2437</v>
      </c>
      <c r="AL2371" s="15" t="s">
        <v>2394</v>
      </c>
      <c r="AM2371" s="15" t="s">
        <v>2409</v>
      </c>
      <c r="AN2371" s="15" t="s">
        <v>2170</v>
      </c>
      <c r="AO2371" s="15" t="s">
        <v>1752</v>
      </c>
      <c r="AP2371" s="15" t="s">
        <v>80</v>
      </c>
      <c r="AQ2371" s="15" t="s">
        <v>1657</v>
      </c>
      <c r="AR2371" s="16">
        <v>10</v>
      </c>
      <c r="AS2371" s="16">
        <v>10</v>
      </c>
      <c r="AT2371" s="17"/>
      <c r="AU2371" s="17"/>
      <c r="AV2371" s="17">
        <v>45900</v>
      </c>
      <c r="AW2371" s="17"/>
      <c r="AX2371" s="17"/>
      <c r="AY2371" s="16">
        <v>1</v>
      </c>
      <c r="AZ2371" s="18"/>
      <c r="BA2371" s="17"/>
      <c r="BB2371" s="17"/>
      <c r="BC2371" s="17"/>
    </row>
    <row r="2372" spans="1:55" x14ac:dyDescent="0.35">
      <c r="A2372" s="18" t="str">
        <f t="shared" si="37"/>
        <v>PMETX-65MX700E</v>
      </c>
      <c r="B2372" s="15" t="s">
        <v>1639</v>
      </c>
      <c r="C2372" s="15" t="s">
        <v>79</v>
      </c>
      <c r="D2372" s="15" t="s">
        <v>2462</v>
      </c>
      <c r="E2372" s="15" t="s">
        <v>2136</v>
      </c>
      <c r="F2372" s="15" t="s">
        <v>2157</v>
      </c>
      <c r="G2372" s="15" t="s">
        <v>1643</v>
      </c>
      <c r="H2372" s="15" t="s">
        <v>2</v>
      </c>
      <c r="I2372" s="15" t="s">
        <v>1637</v>
      </c>
      <c r="J2372" s="15" t="s">
        <v>1640</v>
      </c>
      <c r="K2372" s="15" t="s">
        <v>1638</v>
      </c>
      <c r="L2372" s="15" t="s">
        <v>1638</v>
      </c>
      <c r="M2372" s="15" t="s">
        <v>2</v>
      </c>
      <c r="N2372" s="15" t="s">
        <v>2</v>
      </c>
      <c r="O2372" s="15" t="s">
        <v>1639</v>
      </c>
      <c r="P2372" s="15" t="s">
        <v>1637</v>
      </c>
      <c r="Q2372" s="15" t="s">
        <v>2</v>
      </c>
      <c r="R2372" s="15" t="s">
        <v>1639</v>
      </c>
      <c r="S2372" s="15" t="s">
        <v>1637</v>
      </c>
      <c r="T2372" s="15" t="s">
        <v>1640</v>
      </c>
      <c r="U2372" s="15" t="s">
        <v>2138</v>
      </c>
      <c r="V2372" s="15" t="s">
        <v>2</v>
      </c>
      <c r="W2372" s="15" t="s">
        <v>1647</v>
      </c>
      <c r="X2372" s="15" t="s">
        <v>1648</v>
      </c>
      <c r="Y2372" s="15" t="s">
        <v>2547</v>
      </c>
      <c r="Z2372" s="15" t="s">
        <v>2548</v>
      </c>
      <c r="AA2372" s="15" t="s">
        <v>1648</v>
      </c>
      <c r="AB2372" s="15" t="s">
        <v>1648</v>
      </c>
      <c r="AC2372" s="15" t="s">
        <v>1648</v>
      </c>
      <c r="AD2372" s="15" t="s">
        <v>1648</v>
      </c>
      <c r="AE2372" s="15" t="s">
        <v>1648</v>
      </c>
      <c r="AF2372" s="15" t="s">
        <v>1648</v>
      </c>
      <c r="AG2372" s="15" t="s">
        <v>1648</v>
      </c>
      <c r="AH2372" s="15" t="s">
        <v>2</v>
      </c>
      <c r="AI2372" s="15" t="s">
        <v>2</v>
      </c>
      <c r="AJ2372" s="15" t="s">
        <v>2436</v>
      </c>
      <c r="AK2372" s="15" t="s">
        <v>2549</v>
      </c>
      <c r="AL2372" s="15" t="s">
        <v>2394</v>
      </c>
      <c r="AM2372" s="15" t="s">
        <v>2409</v>
      </c>
      <c r="AN2372" s="15" t="s">
        <v>2147</v>
      </c>
      <c r="AO2372" s="15" t="s">
        <v>1752</v>
      </c>
      <c r="AP2372" s="15" t="s">
        <v>80</v>
      </c>
      <c r="AQ2372" s="15" t="s">
        <v>1657</v>
      </c>
      <c r="AR2372" s="16">
        <v>10</v>
      </c>
      <c r="AS2372" s="16">
        <v>10</v>
      </c>
      <c r="AT2372" s="17"/>
      <c r="AU2372" s="17"/>
      <c r="AV2372" s="17">
        <v>45900</v>
      </c>
      <c r="AW2372" s="17"/>
      <c r="AX2372" s="17"/>
      <c r="AY2372" s="16">
        <v>1</v>
      </c>
      <c r="AZ2372" s="18"/>
      <c r="BA2372" s="17"/>
      <c r="BB2372" s="17"/>
      <c r="BC2372" s="17"/>
    </row>
    <row r="2373" spans="1:55" x14ac:dyDescent="0.35">
      <c r="A2373" s="18" t="str">
        <f t="shared" si="37"/>
        <v>PMEWER9930Y1361</v>
      </c>
      <c r="B2373" s="15" t="s">
        <v>1639</v>
      </c>
      <c r="C2373" s="15" t="s">
        <v>79</v>
      </c>
      <c r="D2373" s="15" t="s">
        <v>2503</v>
      </c>
      <c r="E2373" s="15" t="s">
        <v>2230</v>
      </c>
      <c r="F2373" s="15" t="s">
        <v>2226</v>
      </c>
      <c r="G2373" s="15" t="s">
        <v>1643</v>
      </c>
      <c r="H2373" s="15" t="s">
        <v>2</v>
      </c>
      <c r="I2373" s="15" t="s">
        <v>1637</v>
      </c>
      <c r="J2373" s="15" t="s">
        <v>1640</v>
      </c>
      <c r="K2373" s="15" t="s">
        <v>1826</v>
      </c>
      <c r="L2373" s="15" t="s">
        <v>1645</v>
      </c>
      <c r="M2373" s="15" t="s">
        <v>2</v>
      </c>
      <c r="N2373" s="15" t="s">
        <v>2</v>
      </c>
      <c r="O2373" s="15" t="s">
        <v>1639</v>
      </c>
      <c r="P2373" s="15" t="s">
        <v>1637</v>
      </c>
      <c r="Q2373" s="15" t="s">
        <v>2</v>
      </c>
      <c r="R2373" s="15" t="s">
        <v>1639</v>
      </c>
      <c r="S2373" s="15" t="s">
        <v>1637</v>
      </c>
      <c r="T2373" s="15" t="s">
        <v>2</v>
      </c>
      <c r="U2373" s="15" t="s">
        <v>1822</v>
      </c>
      <c r="V2373" s="15" t="s">
        <v>1822</v>
      </c>
      <c r="W2373" s="15" t="s">
        <v>1647</v>
      </c>
      <c r="X2373" s="15" t="s">
        <v>2</v>
      </c>
      <c r="Y2373" s="15" t="s">
        <v>2</v>
      </c>
      <c r="Z2373" s="15" t="s">
        <v>2</v>
      </c>
      <c r="AA2373" s="15" t="s">
        <v>1648</v>
      </c>
      <c r="AB2373" s="15" t="s">
        <v>1648</v>
      </c>
      <c r="AC2373" s="15" t="s">
        <v>1648</v>
      </c>
      <c r="AD2373" s="15" t="s">
        <v>1648</v>
      </c>
      <c r="AE2373" s="15" t="s">
        <v>1648</v>
      </c>
      <c r="AF2373" s="15" t="s">
        <v>1648</v>
      </c>
      <c r="AG2373" s="15" t="s">
        <v>1648</v>
      </c>
      <c r="AH2373" s="15" t="s">
        <v>2</v>
      </c>
      <c r="AI2373" s="15" t="s">
        <v>2</v>
      </c>
      <c r="AJ2373" s="15" t="s">
        <v>2394</v>
      </c>
      <c r="AK2373" s="15" t="s">
        <v>2408</v>
      </c>
      <c r="AL2373" s="15" t="s">
        <v>2394</v>
      </c>
      <c r="AM2373" s="15" t="s">
        <v>2409</v>
      </c>
      <c r="AN2373" s="15" t="s">
        <v>2228</v>
      </c>
      <c r="AO2373" s="15" t="s">
        <v>1824</v>
      </c>
      <c r="AP2373" s="15" t="s">
        <v>57</v>
      </c>
      <c r="AQ2373" s="15" t="s">
        <v>1657</v>
      </c>
      <c r="AR2373" s="16">
        <v>10</v>
      </c>
      <c r="AS2373" s="16">
        <v>10</v>
      </c>
      <c r="AT2373" s="17"/>
      <c r="AU2373" s="17"/>
      <c r="AV2373" s="17">
        <v>45900</v>
      </c>
      <c r="AW2373" s="17"/>
      <c r="AX2373" s="17"/>
      <c r="AY2373" s="16">
        <v>20</v>
      </c>
      <c r="AZ2373" s="18"/>
      <c r="BA2373" s="17"/>
      <c r="BB2373" s="17"/>
      <c r="BC2373" s="17"/>
    </row>
    <row r="2374" spans="1:55" x14ac:dyDescent="0.35">
      <c r="A2374" s="18" t="str">
        <f t="shared" si="37"/>
        <v>PMEWES9942Y1361</v>
      </c>
      <c r="B2374" s="15" t="s">
        <v>1639</v>
      </c>
      <c r="C2374" s="15" t="s">
        <v>79</v>
      </c>
      <c r="D2374" s="15" t="s">
        <v>2504</v>
      </c>
      <c r="E2374" s="15" t="s">
        <v>2531</v>
      </c>
      <c r="F2374" s="15" t="s">
        <v>1863</v>
      </c>
      <c r="G2374" s="15" t="s">
        <v>1643</v>
      </c>
      <c r="H2374" s="15" t="s">
        <v>2</v>
      </c>
      <c r="I2374" s="15" t="s">
        <v>1637</v>
      </c>
      <c r="J2374" s="15" t="s">
        <v>1640</v>
      </c>
      <c r="K2374" s="15" t="s">
        <v>1844</v>
      </c>
      <c r="L2374" s="15" t="s">
        <v>1645</v>
      </c>
      <c r="M2374" s="15" t="s">
        <v>2</v>
      </c>
      <c r="N2374" s="15" t="s">
        <v>2</v>
      </c>
      <c r="O2374" s="15" t="s">
        <v>1639</v>
      </c>
      <c r="P2374" s="15" t="s">
        <v>1637</v>
      </c>
      <c r="Q2374" s="15" t="s">
        <v>1640</v>
      </c>
      <c r="R2374" s="15" t="s">
        <v>1639</v>
      </c>
      <c r="S2374" s="15" t="s">
        <v>1637</v>
      </c>
      <c r="T2374" s="15" t="s">
        <v>2</v>
      </c>
      <c r="U2374" s="15" t="s">
        <v>1822</v>
      </c>
      <c r="V2374" s="15" t="s">
        <v>1822</v>
      </c>
      <c r="W2374" s="15" t="s">
        <v>1647</v>
      </c>
      <c r="X2374" s="15" t="s">
        <v>2</v>
      </c>
      <c r="Y2374" s="15" t="s">
        <v>2</v>
      </c>
      <c r="Z2374" s="15" t="s">
        <v>2</v>
      </c>
      <c r="AA2374" s="15" t="s">
        <v>1648</v>
      </c>
      <c r="AB2374" s="15" t="s">
        <v>1648</v>
      </c>
      <c r="AC2374" s="15" t="s">
        <v>1648</v>
      </c>
      <c r="AD2374" s="15" t="s">
        <v>1648</v>
      </c>
      <c r="AE2374" s="15" t="s">
        <v>1648</v>
      </c>
      <c r="AF2374" s="15" t="s">
        <v>1648</v>
      </c>
      <c r="AG2374" s="15" t="s">
        <v>1648</v>
      </c>
      <c r="AH2374" s="15" t="s">
        <v>2</v>
      </c>
      <c r="AI2374" s="15" t="s">
        <v>2</v>
      </c>
      <c r="AJ2374" s="15" t="s">
        <v>2394</v>
      </c>
      <c r="AK2374" s="15" t="s">
        <v>2408</v>
      </c>
      <c r="AL2374" s="15" t="s">
        <v>2394</v>
      </c>
      <c r="AM2374" s="15" t="s">
        <v>2409</v>
      </c>
      <c r="AN2374" s="15" t="s">
        <v>1812</v>
      </c>
      <c r="AO2374" s="15" t="s">
        <v>1780</v>
      </c>
      <c r="AP2374" s="15" t="s">
        <v>57</v>
      </c>
      <c r="AQ2374" s="15" t="s">
        <v>1657</v>
      </c>
      <c r="AR2374" s="16">
        <v>10</v>
      </c>
      <c r="AS2374" s="16">
        <v>10</v>
      </c>
      <c r="AT2374" s="17"/>
      <c r="AU2374" s="17"/>
      <c r="AV2374" s="17">
        <v>45900</v>
      </c>
      <c r="AW2374" s="17"/>
      <c r="AX2374" s="17"/>
      <c r="AY2374" s="16">
        <v>20</v>
      </c>
      <c r="AZ2374" s="18"/>
      <c r="BA2374" s="17"/>
      <c r="BB2374" s="17"/>
      <c r="BC2374" s="17"/>
    </row>
    <row r="2375" spans="1:55" x14ac:dyDescent="0.35">
      <c r="A2375" s="18" t="str">
        <f t="shared" si="37"/>
        <v>PMEWEW0917K803</v>
      </c>
      <c r="B2375" s="15" t="s">
        <v>1639</v>
      </c>
      <c r="C2375" s="15" t="s">
        <v>79</v>
      </c>
      <c r="D2375" s="15" t="s">
        <v>2505</v>
      </c>
      <c r="E2375" s="15" t="s">
        <v>1808</v>
      </c>
      <c r="F2375" s="15" t="s">
        <v>1809</v>
      </c>
      <c r="G2375" s="15" t="s">
        <v>1643</v>
      </c>
      <c r="H2375" s="15" t="s">
        <v>2</v>
      </c>
      <c r="I2375" s="15" t="s">
        <v>1637</v>
      </c>
      <c r="J2375" s="15" t="s">
        <v>1640</v>
      </c>
      <c r="K2375" s="15" t="s">
        <v>1871</v>
      </c>
      <c r="L2375" s="15" t="s">
        <v>1645</v>
      </c>
      <c r="M2375" s="15" t="s">
        <v>2</v>
      </c>
      <c r="N2375" s="15" t="s">
        <v>2</v>
      </c>
      <c r="O2375" s="15" t="s">
        <v>1639</v>
      </c>
      <c r="P2375" s="15" t="s">
        <v>1637</v>
      </c>
      <c r="Q2375" s="15" t="s">
        <v>2</v>
      </c>
      <c r="R2375" s="15" t="s">
        <v>1639</v>
      </c>
      <c r="S2375" s="15" t="s">
        <v>1637</v>
      </c>
      <c r="T2375" s="15" t="s">
        <v>2</v>
      </c>
      <c r="U2375" s="15" t="s">
        <v>1822</v>
      </c>
      <c r="V2375" s="15" t="s">
        <v>1822</v>
      </c>
      <c r="W2375" s="15" t="s">
        <v>1647</v>
      </c>
      <c r="X2375" s="15" t="s">
        <v>2</v>
      </c>
      <c r="Y2375" s="15" t="s">
        <v>2</v>
      </c>
      <c r="Z2375" s="15" t="s">
        <v>2</v>
      </c>
      <c r="AA2375" s="15" t="s">
        <v>1648</v>
      </c>
      <c r="AB2375" s="15" t="s">
        <v>1648</v>
      </c>
      <c r="AC2375" s="15" t="s">
        <v>1648</v>
      </c>
      <c r="AD2375" s="15" t="s">
        <v>1648</v>
      </c>
      <c r="AE2375" s="15" t="s">
        <v>1648</v>
      </c>
      <c r="AF2375" s="15" t="s">
        <v>1648</v>
      </c>
      <c r="AG2375" s="15" t="s">
        <v>1648</v>
      </c>
      <c r="AH2375" s="15" t="s">
        <v>2</v>
      </c>
      <c r="AI2375" s="15" t="s">
        <v>2</v>
      </c>
      <c r="AJ2375" s="15" t="s">
        <v>2394</v>
      </c>
      <c r="AK2375" s="15" t="s">
        <v>2408</v>
      </c>
      <c r="AL2375" s="15" t="s">
        <v>2394</v>
      </c>
      <c r="AM2375" s="15" t="s">
        <v>2409</v>
      </c>
      <c r="AN2375" s="15" t="s">
        <v>1812</v>
      </c>
      <c r="AO2375" s="15" t="s">
        <v>1780</v>
      </c>
      <c r="AP2375" s="15" t="s">
        <v>57</v>
      </c>
      <c r="AQ2375" s="15" t="s">
        <v>1657</v>
      </c>
      <c r="AR2375" s="16">
        <v>10</v>
      </c>
      <c r="AS2375" s="16">
        <v>10</v>
      </c>
      <c r="AT2375" s="17"/>
      <c r="AU2375" s="17"/>
      <c r="AV2375" s="17">
        <v>45900</v>
      </c>
      <c r="AW2375" s="17"/>
      <c r="AX2375" s="17"/>
      <c r="AY2375" s="16">
        <v>50</v>
      </c>
      <c r="AZ2375" s="18"/>
      <c r="BA2375" s="17"/>
      <c r="BB2375" s="17"/>
      <c r="BC2375" s="17"/>
    </row>
    <row r="2376" spans="1:55" x14ac:dyDescent="0.35">
      <c r="A2376" s="18" t="str">
        <f t="shared" si="37"/>
        <v>PUADC-BS1HE</v>
      </c>
      <c r="B2376" s="15" t="s">
        <v>1639</v>
      </c>
      <c r="C2376" s="15" t="s">
        <v>1357</v>
      </c>
      <c r="D2376" s="15" t="s">
        <v>2474</v>
      </c>
      <c r="E2376" s="15" t="s">
        <v>1658</v>
      </c>
      <c r="F2376" s="15" t="s">
        <v>1674</v>
      </c>
      <c r="G2376" s="15" t="s">
        <v>1643</v>
      </c>
      <c r="H2376" s="15" t="s">
        <v>2</v>
      </c>
      <c r="I2376" s="15" t="s">
        <v>1637</v>
      </c>
      <c r="J2376" s="15" t="s">
        <v>2</v>
      </c>
      <c r="K2376" s="15" t="s">
        <v>1638</v>
      </c>
      <c r="L2376" s="15" t="s">
        <v>1638</v>
      </c>
      <c r="M2376" s="15" t="s">
        <v>2</v>
      </c>
      <c r="N2376" s="15" t="s">
        <v>2</v>
      </c>
      <c r="O2376" s="15" t="s">
        <v>1639</v>
      </c>
      <c r="P2376" s="15" t="s">
        <v>1637</v>
      </c>
      <c r="Q2376" s="15" t="s">
        <v>2</v>
      </c>
      <c r="R2376" s="15" t="s">
        <v>1639</v>
      </c>
      <c r="S2376" s="15" t="s">
        <v>1637</v>
      </c>
      <c r="T2376" s="15" t="s">
        <v>1640</v>
      </c>
      <c r="U2376" s="15" t="s">
        <v>1646</v>
      </c>
      <c r="V2376" s="15" t="s">
        <v>2</v>
      </c>
      <c r="W2376" s="15" t="s">
        <v>1647</v>
      </c>
      <c r="X2376" s="15" t="s">
        <v>2</v>
      </c>
      <c r="Y2376" s="15" t="s">
        <v>2</v>
      </c>
      <c r="Z2376" s="15" t="s">
        <v>2</v>
      </c>
      <c r="AA2376" s="15" t="s">
        <v>1648</v>
      </c>
      <c r="AB2376" s="15" t="s">
        <v>1648</v>
      </c>
      <c r="AC2376" s="15" t="s">
        <v>1648</v>
      </c>
      <c r="AD2376" s="15" t="s">
        <v>1648</v>
      </c>
      <c r="AE2376" s="15" t="s">
        <v>1648</v>
      </c>
      <c r="AF2376" s="15" t="s">
        <v>1648</v>
      </c>
      <c r="AG2376" s="15" t="s">
        <v>1648</v>
      </c>
      <c r="AH2376" s="15" t="s">
        <v>2</v>
      </c>
      <c r="AI2376" s="15" t="s">
        <v>2</v>
      </c>
      <c r="AJ2376" s="15" t="s">
        <v>2402</v>
      </c>
      <c r="AK2376" s="15" t="s">
        <v>2454</v>
      </c>
      <c r="AL2376" s="15" t="s">
        <v>2402</v>
      </c>
      <c r="AM2376" s="15" t="s">
        <v>2454</v>
      </c>
      <c r="AN2376" s="15" t="s">
        <v>1665</v>
      </c>
      <c r="AO2376" s="15" t="s">
        <v>1662</v>
      </c>
      <c r="AP2376" s="15" t="s">
        <v>475</v>
      </c>
      <c r="AQ2376" s="15" t="s">
        <v>2455</v>
      </c>
      <c r="AR2376" s="16">
        <v>10</v>
      </c>
      <c r="AS2376" s="16">
        <v>10</v>
      </c>
      <c r="AT2376" s="17"/>
      <c r="AU2376" s="17"/>
      <c r="AV2376" s="17">
        <v>45900</v>
      </c>
      <c r="AW2376" s="17"/>
      <c r="AX2376" s="17"/>
      <c r="AY2376" s="16">
        <v>2</v>
      </c>
      <c r="AZ2376" s="18"/>
      <c r="BA2376" s="17"/>
      <c r="BB2376" s="17"/>
      <c r="BC2376" s="17"/>
    </row>
    <row r="2377" spans="1:55" x14ac:dyDescent="0.35">
      <c r="A2377" s="18" t="str">
        <f t="shared" si="37"/>
        <v>PUADC-S9E-A</v>
      </c>
      <c r="B2377" s="15" t="s">
        <v>1639</v>
      </c>
      <c r="C2377" s="15" t="s">
        <v>1357</v>
      </c>
      <c r="D2377" s="15" t="s">
        <v>2475</v>
      </c>
      <c r="E2377" s="15" t="s">
        <v>1658</v>
      </c>
      <c r="F2377" s="15" t="s">
        <v>1674</v>
      </c>
      <c r="G2377" s="15" t="s">
        <v>1643</v>
      </c>
      <c r="H2377" s="15" t="s">
        <v>2</v>
      </c>
      <c r="I2377" s="15" t="s">
        <v>1637</v>
      </c>
      <c r="J2377" s="15" t="s">
        <v>2</v>
      </c>
      <c r="K2377" s="15" t="s">
        <v>1660</v>
      </c>
      <c r="L2377" s="15" t="s">
        <v>1645</v>
      </c>
      <c r="M2377" s="15" t="s">
        <v>2</v>
      </c>
      <c r="N2377" s="15" t="s">
        <v>2</v>
      </c>
      <c r="O2377" s="15" t="s">
        <v>1639</v>
      </c>
      <c r="P2377" s="15" t="s">
        <v>1637</v>
      </c>
      <c r="Q2377" s="15" t="s">
        <v>2</v>
      </c>
      <c r="R2377" s="15" t="s">
        <v>1639</v>
      </c>
      <c r="S2377" s="15" t="s">
        <v>1637</v>
      </c>
      <c r="T2377" s="15" t="s">
        <v>2</v>
      </c>
      <c r="U2377" s="15" t="s">
        <v>1646</v>
      </c>
      <c r="V2377" s="15" t="s">
        <v>1646</v>
      </c>
      <c r="W2377" s="15" t="s">
        <v>1647</v>
      </c>
      <c r="X2377" s="15" t="s">
        <v>2</v>
      </c>
      <c r="Y2377" s="15" t="s">
        <v>2</v>
      </c>
      <c r="Z2377" s="15" t="s">
        <v>2</v>
      </c>
      <c r="AA2377" s="15" t="s">
        <v>1648</v>
      </c>
      <c r="AB2377" s="15" t="s">
        <v>1648</v>
      </c>
      <c r="AC2377" s="15" t="s">
        <v>1648</v>
      </c>
      <c r="AD2377" s="15" t="s">
        <v>1648</v>
      </c>
      <c r="AE2377" s="15" t="s">
        <v>1648</v>
      </c>
      <c r="AF2377" s="15" t="s">
        <v>1648</v>
      </c>
      <c r="AG2377" s="15" t="s">
        <v>1648</v>
      </c>
      <c r="AH2377" s="15" t="s">
        <v>2</v>
      </c>
      <c r="AI2377" s="15" t="s">
        <v>2</v>
      </c>
      <c r="AJ2377" s="15" t="s">
        <v>2402</v>
      </c>
      <c r="AK2377" s="15" t="s">
        <v>2550</v>
      </c>
      <c r="AL2377" s="15" t="s">
        <v>2402</v>
      </c>
      <c r="AM2377" s="15" t="s">
        <v>2550</v>
      </c>
      <c r="AN2377" s="15" t="s">
        <v>1665</v>
      </c>
      <c r="AO2377" s="15" t="s">
        <v>1662</v>
      </c>
      <c r="AP2377" s="15" t="s">
        <v>475</v>
      </c>
      <c r="AQ2377" s="15" t="s">
        <v>2250</v>
      </c>
      <c r="AR2377" s="16">
        <v>10</v>
      </c>
      <c r="AS2377" s="16">
        <v>10</v>
      </c>
      <c r="AT2377" s="17"/>
      <c r="AU2377" s="17"/>
      <c r="AV2377" s="17">
        <v>45900</v>
      </c>
      <c r="AW2377" s="17"/>
      <c r="AX2377" s="17"/>
      <c r="AY2377" s="16">
        <v>2</v>
      </c>
      <c r="AZ2377" s="18"/>
      <c r="BA2377" s="17"/>
      <c r="BB2377" s="17"/>
      <c r="BC2377" s="17"/>
    </row>
    <row r="2378" spans="1:55" x14ac:dyDescent="0.35">
      <c r="A2378" s="18" t="str">
        <f t="shared" si="37"/>
        <v>PUAER-EGB44H503</v>
      </c>
      <c r="B2378" s="15" t="s">
        <v>1639</v>
      </c>
      <c r="C2378" s="15" t="s">
        <v>1357</v>
      </c>
      <c r="D2378" s="15" t="s">
        <v>2490</v>
      </c>
      <c r="E2378" s="15" t="s">
        <v>1827</v>
      </c>
      <c r="F2378" s="15" t="s">
        <v>1828</v>
      </c>
      <c r="G2378" s="15" t="s">
        <v>1643</v>
      </c>
      <c r="H2378" s="15" t="s">
        <v>2</v>
      </c>
      <c r="I2378" s="15" t="s">
        <v>1637</v>
      </c>
      <c r="J2378" s="15" t="s">
        <v>2</v>
      </c>
      <c r="K2378" s="15" t="s">
        <v>1638</v>
      </c>
      <c r="L2378" s="15" t="s">
        <v>1638</v>
      </c>
      <c r="M2378" s="15" t="s">
        <v>2</v>
      </c>
      <c r="N2378" s="15" t="s">
        <v>2</v>
      </c>
      <c r="O2378" s="15" t="s">
        <v>1639</v>
      </c>
      <c r="P2378" s="15" t="s">
        <v>1637</v>
      </c>
      <c r="Q2378" s="15" t="s">
        <v>2</v>
      </c>
      <c r="R2378" s="15" t="s">
        <v>1639</v>
      </c>
      <c r="S2378" s="15" t="s">
        <v>1637</v>
      </c>
      <c r="T2378" s="15" t="s">
        <v>1640</v>
      </c>
      <c r="U2378" s="15" t="s">
        <v>1817</v>
      </c>
      <c r="V2378" s="15" t="s">
        <v>2</v>
      </c>
      <c r="W2378" s="15" t="s">
        <v>1647</v>
      </c>
      <c r="X2378" s="15" t="s">
        <v>2</v>
      </c>
      <c r="Y2378" s="15" t="s">
        <v>2</v>
      </c>
      <c r="Z2378" s="15" t="s">
        <v>2</v>
      </c>
      <c r="AA2378" s="15" t="s">
        <v>1648</v>
      </c>
      <c r="AB2378" s="15" t="s">
        <v>1648</v>
      </c>
      <c r="AC2378" s="15" t="s">
        <v>1648</v>
      </c>
      <c r="AD2378" s="15" t="s">
        <v>1648</v>
      </c>
      <c r="AE2378" s="15" t="s">
        <v>1648</v>
      </c>
      <c r="AF2378" s="15" t="s">
        <v>1648</v>
      </c>
      <c r="AG2378" s="15" t="s">
        <v>1648</v>
      </c>
      <c r="AH2378" s="15" t="s">
        <v>2</v>
      </c>
      <c r="AI2378" s="15" t="s">
        <v>2</v>
      </c>
      <c r="AJ2378" s="15" t="s">
        <v>2402</v>
      </c>
      <c r="AK2378" s="15" t="s">
        <v>2532</v>
      </c>
      <c r="AL2378" s="15" t="s">
        <v>2402</v>
      </c>
      <c r="AM2378" s="15" t="s">
        <v>2532</v>
      </c>
      <c r="AN2378" s="15" t="s">
        <v>1831</v>
      </c>
      <c r="AO2378" s="15" t="s">
        <v>1780</v>
      </c>
      <c r="AP2378" s="15" t="s">
        <v>57</v>
      </c>
      <c r="AQ2378" s="15" t="s">
        <v>2533</v>
      </c>
      <c r="AR2378" s="16">
        <v>10</v>
      </c>
      <c r="AS2378" s="16">
        <v>10</v>
      </c>
      <c r="AT2378" s="17"/>
      <c r="AU2378" s="17"/>
      <c r="AV2378" s="17">
        <v>45900</v>
      </c>
      <c r="AW2378" s="17"/>
      <c r="AX2378" s="17"/>
      <c r="AY2378" s="16">
        <v>5</v>
      </c>
      <c r="AZ2378" s="18"/>
      <c r="BA2378" s="17"/>
      <c r="BB2378" s="17"/>
      <c r="BC2378" s="17"/>
    </row>
    <row r="2379" spans="1:55" x14ac:dyDescent="0.35">
      <c r="A2379" s="18" t="str">
        <f t="shared" si="37"/>
        <v>PUAER-EGB45S503</v>
      </c>
      <c r="B2379" s="15" t="s">
        <v>1639</v>
      </c>
      <c r="C2379" s="15" t="s">
        <v>1357</v>
      </c>
      <c r="D2379" s="15" t="s">
        <v>2491</v>
      </c>
      <c r="E2379" s="15" t="s">
        <v>1827</v>
      </c>
      <c r="F2379" s="15" t="s">
        <v>1828</v>
      </c>
      <c r="G2379" s="15" t="s">
        <v>1643</v>
      </c>
      <c r="H2379" s="15" t="s">
        <v>2</v>
      </c>
      <c r="I2379" s="15" t="s">
        <v>1637</v>
      </c>
      <c r="J2379" s="15" t="s">
        <v>2</v>
      </c>
      <c r="K2379" s="15" t="s">
        <v>1638</v>
      </c>
      <c r="L2379" s="15" t="s">
        <v>1638</v>
      </c>
      <c r="M2379" s="15" t="s">
        <v>2</v>
      </c>
      <c r="N2379" s="15" t="s">
        <v>2</v>
      </c>
      <c r="O2379" s="15" t="s">
        <v>1639</v>
      </c>
      <c r="P2379" s="15" t="s">
        <v>1637</v>
      </c>
      <c r="Q2379" s="15" t="s">
        <v>2</v>
      </c>
      <c r="R2379" s="15" t="s">
        <v>1639</v>
      </c>
      <c r="S2379" s="15" t="s">
        <v>1637</v>
      </c>
      <c r="T2379" s="15" t="s">
        <v>1640</v>
      </c>
      <c r="U2379" s="15" t="s">
        <v>1817</v>
      </c>
      <c r="V2379" s="15" t="s">
        <v>2</v>
      </c>
      <c r="W2379" s="15" t="s">
        <v>1647</v>
      </c>
      <c r="X2379" s="15" t="s">
        <v>2</v>
      </c>
      <c r="Y2379" s="15" t="s">
        <v>2</v>
      </c>
      <c r="Z2379" s="15" t="s">
        <v>2</v>
      </c>
      <c r="AA2379" s="15" t="s">
        <v>1648</v>
      </c>
      <c r="AB2379" s="15" t="s">
        <v>1648</v>
      </c>
      <c r="AC2379" s="15" t="s">
        <v>1648</v>
      </c>
      <c r="AD2379" s="15" t="s">
        <v>1648</v>
      </c>
      <c r="AE2379" s="15" t="s">
        <v>1648</v>
      </c>
      <c r="AF2379" s="15" t="s">
        <v>1648</v>
      </c>
      <c r="AG2379" s="15" t="s">
        <v>1648</v>
      </c>
      <c r="AH2379" s="15" t="s">
        <v>2</v>
      </c>
      <c r="AI2379" s="15" t="s">
        <v>2</v>
      </c>
      <c r="AJ2379" s="15" t="s">
        <v>2402</v>
      </c>
      <c r="AK2379" s="15" t="s">
        <v>2532</v>
      </c>
      <c r="AL2379" s="15" t="s">
        <v>2402</v>
      </c>
      <c r="AM2379" s="15" t="s">
        <v>2532</v>
      </c>
      <c r="AN2379" s="15" t="s">
        <v>1831</v>
      </c>
      <c r="AO2379" s="15" t="s">
        <v>1780</v>
      </c>
      <c r="AP2379" s="15" t="s">
        <v>57</v>
      </c>
      <c r="AQ2379" s="15" t="s">
        <v>2533</v>
      </c>
      <c r="AR2379" s="16">
        <v>10</v>
      </c>
      <c r="AS2379" s="16">
        <v>10</v>
      </c>
      <c r="AT2379" s="17"/>
      <c r="AU2379" s="17"/>
      <c r="AV2379" s="17">
        <v>45900</v>
      </c>
      <c r="AW2379" s="17"/>
      <c r="AX2379" s="17"/>
      <c r="AY2379" s="16">
        <v>5</v>
      </c>
      <c r="AZ2379" s="18"/>
      <c r="BA2379" s="17"/>
      <c r="BB2379" s="17"/>
      <c r="BC2379" s="17"/>
    </row>
    <row r="2380" spans="1:55" x14ac:dyDescent="0.35">
      <c r="A2380" s="18" t="str">
        <f t="shared" si="37"/>
        <v>PUAER-EGB62S503</v>
      </c>
      <c r="B2380" s="15" t="s">
        <v>1639</v>
      </c>
      <c r="C2380" s="15" t="s">
        <v>1357</v>
      </c>
      <c r="D2380" s="15" t="s">
        <v>2492</v>
      </c>
      <c r="E2380" s="15" t="s">
        <v>1832</v>
      </c>
      <c r="F2380" s="15" t="s">
        <v>1828</v>
      </c>
      <c r="G2380" s="15" t="s">
        <v>1643</v>
      </c>
      <c r="H2380" s="15" t="s">
        <v>2</v>
      </c>
      <c r="I2380" s="15" t="s">
        <v>1637</v>
      </c>
      <c r="J2380" s="15" t="s">
        <v>2</v>
      </c>
      <c r="K2380" s="15" t="s">
        <v>1638</v>
      </c>
      <c r="L2380" s="15" t="s">
        <v>1638</v>
      </c>
      <c r="M2380" s="15" t="s">
        <v>2</v>
      </c>
      <c r="N2380" s="15" t="s">
        <v>2</v>
      </c>
      <c r="O2380" s="15" t="s">
        <v>1639</v>
      </c>
      <c r="P2380" s="15" t="s">
        <v>1637</v>
      </c>
      <c r="Q2380" s="15" t="s">
        <v>2</v>
      </c>
      <c r="R2380" s="15" t="s">
        <v>1639</v>
      </c>
      <c r="S2380" s="15" t="s">
        <v>1637</v>
      </c>
      <c r="T2380" s="15" t="s">
        <v>1640</v>
      </c>
      <c r="U2380" s="15" t="s">
        <v>1817</v>
      </c>
      <c r="V2380" s="15" t="s">
        <v>2</v>
      </c>
      <c r="W2380" s="15" t="s">
        <v>1647</v>
      </c>
      <c r="X2380" s="15" t="s">
        <v>2</v>
      </c>
      <c r="Y2380" s="15" t="s">
        <v>2</v>
      </c>
      <c r="Z2380" s="15" t="s">
        <v>2</v>
      </c>
      <c r="AA2380" s="15" t="s">
        <v>1648</v>
      </c>
      <c r="AB2380" s="15" t="s">
        <v>1648</v>
      </c>
      <c r="AC2380" s="15" t="s">
        <v>1648</v>
      </c>
      <c r="AD2380" s="15" t="s">
        <v>1648</v>
      </c>
      <c r="AE2380" s="15" t="s">
        <v>1648</v>
      </c>
      <c r="AF2380" s="15" t="s">
        <v>1648</v>
      </c>
      <c r="AG2380" s="15" t="s">
        <v>1648</v>
      </c>
      <c r="AH2380" s="15" t="s">
        <v>2</v>
      </c>
      <c r="AI2380" s="15" t="s">
        <v>2</v>
      </c>
      <c r="AJ2380" s="15" t="s">
        <v>2402</v>
      </c>
      <c r="AK2380" s="15" t="s">
        <v>2532</v>
      </c>
      <c r="AL2380" s="15" t="s">
        <v>2402</v>
      </c>
      <c r="AM2380" s="15" t="s">
        <v>2532</v>
      </c>
      <c r="AN2380" s="15" t="s">
        <v>1831</v>
      </c>
      <c r="AO2380" s="15" t="s">
        <v>1780</v>
      </c>
      <c r="AP2380" s="15" t="s">
        <v>57</v>
      </c>
      <c r="AQ2380" s="15" t="s">
        <v>2533</v>
      </c>
      <c r="AR2380" s="16">
        <v>10</v>
      </c>
      <c r="AS2380" s="16">
        <v>10</v>
      </c>
      <c r="AT2380" s="17"/>
      <c r="AU2380" s="17"/>
      <c r="AV2380" s="17">
        <v>45900</v>
      </c>
      <c r="AW2380" s="17"/>
      <c r="AX2380" s="17"/>
      <c r="AY2380" s="16">
        <v>5</v>
      </c>
      <c r="AZ2380" s="18"/>
      <c r="BA2380" s="17"/>
      <c r="BB2380" s="17"/>
      <c r="BC2380" s="17"/>
    </row>
    <row r="2381" spans="1:55" x14ac:dyDescent="0.35">
      <c r="A2381" s="18" t="str">
        <f t="shared" si="37"/>
        <v>PUAER-XT70-N801</v>
      </c>
      <c r="B2381" s="15" t="s">
        <v>1639</v>
      </c>
      <c r="C2381" s="15" t="s">
        <v>1357</v>
      </c>
      <c r="D2381" s="15" t="s">
        <v>2493</v>
      </c>
      <c r="E2381" s="15" t="s">
        <v>2524</v>
      </c>
      <c r="F2381" s="15" t="s">
        <v>1821</v>
      </c>
      <c r="G2381" s="15" t="s">
        <v>1643</v>
      </c>
      <c r="H2381" s="15" t="s">
        <v>2</v>
      </c>
      <c r="I2381" s="15" t="s">
        <v>1637</v>
      </c>
      <c r="J2381" s="15" t="s">
        <v>2</v>
      </c>
      <c r="K2381" s="15" t="s">
        <v>1638</v>
      </c>
      <c r="L2381" s="15" t="s">
        <v>1638</v>
      </c>
      <c r="M2381" s="15" t="s">
        <v>2</v>
      </c>
      <c r="N2381" s="15" t="s">
        <v>2</v>
      </c>
      <c r="O2381" s="15" t="s">
        <v>1639</v>
      </c>
      <c r="P2381" s="15" t="s">
        <v>1637</v>
      </c>
      <c r="Q2381" s="15" t="s">
        <v>2</v>
      </c>
      <c r="R2381" s="15" t="s">
        <v>1639</v>
      </c>
      <c r="S2381" s="15" t="s">
        <v>1637</v>
      </c>
      <c r="T2381" s="15" t="s">
        <v>1640</v>
      </c>
      <c r="U2381" s="15" t="s">
        <v>1822</v>
      </c>
      <c r="V2381" s="15" t="s">
        <v>2</v>
      </c>
      <c r="W2381" s="15" t="s">
        <v>1647</v>
      </c>
      <c r="X2381" s="15" t="s">
        <v>2</v>
      </c>
      <c r="Y2381" s="15" t="s">
        <v>2</v>
      </c>
      <c r="Z2381" s="15" t="s">
        <v>2</v>
      </c>
      <c r="AA2381" s="15" t="s">
        <v>1648</v>
      </c>
      <c r="AB2381" s="15" t="s">
        <v>1648</v>
      </c>
      <c r="AC2381" s="15" t="s">
        <v>1648</v>
      </c>
      <c r="AD2381" s="15" t="s">
        <v>1648</v>
      </c>
      <c r="AE2381" s="15" t="s">
        <v>1648</v>
      </c>
      <c r="AF2381" s="15" t="s">
        <v>1648</v>
      </c>
      <c r="AG2381" s="15" t="s">
        <v>1648</v>
      </c>
      <c r="AH2381" s="15" t="s">
        <v>2</v>
      </c>
      <c r="AI2381" s="15" t="s">
        <v>2</v>
      </c>
      <c r="AJ2381" s="15" t="s">
        <v>2402</v>
      </c>
      <c r="AK2381" s="15" t="s">
        <v>2534</v>
      </c>
      <c r="AL2381" s="15" t="s">
        <v>2402</v>
      </c>
      <c r="AM2381" s="15" t="s">
        <v>2534</v>
      </c>
      <c r="AN2381" s="15" t="s">
        <v>1823</v>
      </c>
      <c r="AO2381" s="15" t="s">
        <v>1824</v>
      </c>
      <c r="AP2381" s="15" t="s">
        <v>57</v>
      </c>
      <c r="AQ2381" s="15" t="s">
        <v>1800</v>
      </c>
      <c r="AR2381" s="16">
        <v>10</v>
      </c>
      <c r="AS2381" s="16">
        <v>10</v>
      </c>
      <c r="AT2381" s="17"/>
      <c r="AU2381" s="17"/>
      <c r="AV2381" s="17">
        <v>45900</v>
      </c>
      <c r="AW2381" s="17"/>
      <c r="AX2381" s="17"/>
      <c r="AY2381" s="16">
        <v>5</v>
      </c>
      <c r="AZ2381" s="18"/>
      <c r="BA2381" s="17"/>
      <c r="BB2381" s="17"/>
      <c r="BC2381" s="17"/>
    </row>
    <row r="2382" spans="1:55" x14ac:dyDescent="0.35">
      <c r="A2382" s="18" t="str">
        <f t="shared" si="37"/>
        <v>PUAER-XT70-S801</v>
      </c>
      <c r="B2382" s="15" t="s">
        <v>1639</v>
      </c>
      <c r="C2382" s="15" t="s">
        <v>1357</v>
      </c>
      <c r="D2382" s="15" t="s">
        <v>2494</v>
      </c>
      <c r="E2382" s="15" t="s">
        <v>2524</v>
      </c>
      <c r="F2382" s="15" t="s">
        <v>1821</v>
      </c>
      <c r="G2382" s="15" t="s">
        <v>1643</v>
      </c>
      <c r="H2382" s="15" t="s">
        <v>2</v>
      </c>
      <c r="I2382" s="15" t="s">
        <v>1637</v>
      </c>
      <c r="J2382" s="15" t="s">
        <v>2</v>
      </c>
      <c r="K2382" s="15" t="s">
        <v>1638</v>
      </c>
      <c r="L2382" s="15" t="s">
        <v>1638</v>
      </c>
      <c r="M2382" s="15" t="s">
        <v>2</v>
      </c>
      <c r="N2382" s="15" t="s">
        <v>2</v>
      </c>
      <c r="O2382" s="15" t="s">
        <v>1639</v>
      </c>
      <c r="P2382" s="15" t="s">
        <v>1637</v>
      </c>
      <c r="Q2382" s="15" t="s">
        <v>2</v>
      </c>
      <c r="R2382" s="15" t="s">
        <v>1639</v>
      </c>
      <c r="S2382" s="15" t="s">
        <v>1637</v>
      </c>
      <c r="T2382" s="15" t="s">
        <v>1640</v>
      </c>
      <c r="U2382" s="15" t="s">
        <v>1822</v>
      </c>
      <c r="V2382" s="15" t="s">
        <v>2</v>
      </c>
      <c r="W2382" s="15" t="s">
        <v>1647</v>
      </c>
      <c r="X2382" s="15" t="s">
        <v>2</v>
      </c>
      <c r="Y2382" s="15" t="s">
        <v>2</v>
      </c>
      <c r="Z2382" s="15" t="s">
        <v>2</v>
      </c>
      <c r="AA2382" s="15" t="s">
        <v>1648</v>
      </c>
      <c r="AB2382" s="15" t="s">
        <v>1648</v>
      </c>
      <c r="AC2382" s="15" t="s">
        <v>1648</v>
      </c>
      <c r="AD2382" s="15" t="s">
        <v>1648</v>
      </c>
      <c r="AE2382" s="15" t="s">
        <v>1648</v>
      </c>
      <c r="AF2382" s="15" t="s">
        <v>1648</v>
      </c>
      <c r="AG2382" s="15" t="s">
        <v>1648</v>
      </c>
      <c r="AH2382" s="15" t="s">
        <v>2</v>
      </c>
      <c r="AI2382" s="15" t="s">
        <v>2</v>
      </c>
      <c r="AJ2382" s="15" t="s">
        <v>2402</v>
      </c>
      <c r="AK2382" s="15" t="s">
        <v>2534</v>
      </c>
      <c r="AL2382" s="15" t="s">
        <v>2402</v>
      </c>
      <c r="AM2382" s="15" t="s">
        <v>2534</v>
      </c>
      <c r="AN2382" s="15" t="s">
        <v>1823</v>
      </c>
      <c r="AO2382" s="15" t="s">
        <v>1824</v>
      </c>
      <c r="AP2382" s="15" t="s">
        <v>57</v>
      </c>
      <c r="AQ2382" s="15" t="s">
        <v>1800</v>
      </c>
      <c r="AR2382" s="16">
        <v>10</v>
      </c>
      <c r="AS2382" s="16">
        <v>10</v>
      </c>
      <c r="AT2382" s="17"/>
      <c r="AU2382" s="17"/>
      <c r="AV2382" s="17">
        <v>45900</v>
      </c>
      <c r="AW2382" s="17"/>
      <c r="AX2382" s="17"/>
      <c r="AY2382" s="16">
        <v>5</v>
      </c>
      <c r="AZ2382" s="18"/>
      <c r="BA2382" s="17"/>
      <c r="BB2382" s="17"/>
      <c r="BC2382" s="17"/>
    </row>
    <row r="2383" spans="1:55" x14ac:dyDescent="0.35">
      <c r="A2383" s="18" t="str">
        <f t="shared" si="37"/>
        <v>PUAES-EF10-V503</v>
      </c>
      <c r="B2383" s="15" t="s">
        <v>1639</v>
      </c>
      <c r="C2383" s="15" t="s">
        <v>1357</v>
      </c>
      <c r="D2383" s="15" t="s">
        <v>2496</v>
      </c>
      <c r="E2383" s="15" t="s">
        <v>1855</v>
      </c>
      <c r="F2383" s="15" t="s">
        <v>2535</v>
      </c>
      <c r="G2383" s="15" t="s">
        <v>1643</v>
      </c>
      <c r="H2383" s="15" t="s">
        <v>2</v>
      </c>
      <c r="I2383" s="15" t="s">
        <v>1637</v>
      </c>
      <c r="J2383" s="15" t="s">
        <v>2</v>
      </c>
      <c r="K2383" s="15" t="s">
        <v>1638</v>
      </c>
      <c r="L2383" s="15" t="s">
        <v>1638</v>
      </c>
      <c r="M2383" s="15" t="s">
        <v>2</v>
      </c>
      <c r="N2383" s="15" t="s">
        <v>2</v>
      </c>
      <c r="O2383" s="15" t="s">
        <v>1639</v>
      </c>
      <c r="P2383" s="15" t="s">
        <v>1637</v>
      </c>
      <c r="Q2383" s="15" t="s">
        <v>2</v>
      </c>
      <c r="R2383" s="15" t="s">
        <v>1639</v>
      </c>
      <c r="S2383" s="15" t="s">
        <v>1637</v>
      </c>
      <c r="T2383" s="15" t="s">
        <v>1640</v>
      </c>
      <c r="U2383" s="15" t="s">
        <v>1806</v>
      </c>
      <c r="V2383" s="15" t="s">
        <v>2</v>
      </c>
      <c r="W2383" s="15" t="s">
        <v>1647</v>
      </c>
      <c r="X2383" s="15" t="s">
        <v>2</v>
      </c>
      <c r="Y2383" s="15" t="s">
        <v>2</v>
      </c>
      <c r="Z2383" s="15" t="s">
        <v>2</v>
      </c>
      <c r="AA2383" s="15" t="s">
        <v>1648</v>
      </c>
      <c r="AB2383" s="15" t="s">
        <v>1648</v>
      </c>
      <c r="AC2383" s="15" t="s">
        <v>1648</v>
      </c>
      <c r="AD2383" s="15" t="s">
        <v>1648</v>
      </c>
      <c r="AE2383" s="15" t="s">
        <v>1648</v>
      </c>
      <c r="AF2383" s="15" t="s">
        <v>1648</v>
      </c>
      <c r="AG2383" s="15" t="s">
        <v>1648</v>
      </c>
      <c r="AH2383" s="15" t="s">
        <v>2</v>
      </c>
      <c r="AI2383" s="15" t="s">
        <v>2</v>
      </c>
      <c r="AJ2383" s="15" t="s">
        <v>2402</v>
      </c>
      <c r="AK2383" s="15" t="s">
        <v>2534</v>
      </c>
      <c r="AL2383" s="15" t="s">
        <v>2402</v>
      </c>
      <c r="AM2383" s="15" t="s">
        <v>2534</v>
      </c>
      <c r="AN2383" s="15" t="s">
        <v>2536</v>
      </c>
      <c r="AO2383" s="15" t="s">
        <v>2422</v>
      </c>
      <c r="AP2383" s="15" t="s">
        <v>57</v>
      </c>
      <c r="AQ2383" s="15" t="s">
        <v>1800</v>
      </c>
      <c r="AR2383" s="16">
        <v>10</v>
      </c>
      <c r="AS2383" s="16">
        <v>10</v>
      </c>
      <c r="AT2383" s="17"/>
      <c r="AU2383" s="17"/>
      <c r="AV2383" s="17">
        <v>45900</v>
      </c>
      <c r="AW2383" s="17"/>
      <c r="AX2383" s="17"/>
      <c r="AY2383" s="16">
        <v>20</v>
      </c>
      <c r="AZ2383" s="18"/>
      <c r="BA2383" s="17"/>
      <c r="BB2383" s="17"/>
      <c r="BC2383" s="17"/>
    </row>
    <row r="2384" spans="1:55" x14ac:dyDescent="0.35">
      <c r="A2384" s="18" t="str">
        <f t="shared" si="37"/>
        <v>PUAES-EYL3AV503</v>
      </c>
      <c r="B2384" s="15" t="s">
        <v>1639</v>
      </c>
      <c r="C2384" s="15" t="s">
        <v>1357</v>
      </c>
      <c r="D2384" s="15" t="s">
        <v>2497</v>
      </c>
      <c r="E2384" s="15" t="s">
        <v>1855</v>
      </c>
      <c r="F2384" s="15" t="s">
        <v>2535</v>
      </c>
      <c r="G2384" s="15" t="s">
        <v>1643</v>
      </c>
      <c r="H2384" s="15" t="s">
        <v>2</v>
      </c>
      <c r="I2384" s="15" t="s">
        <v>1637</v>
      </c>
      <c r="J2384" s="15" t="s">
        <v>2</v>
      </c>
      <c r="K2384" s="15" t="s">
        <v>1638</v>
      </c>
      <c r="L2384" s="15" t="s">
        <v>1638</v>
      </c>
      <c r="M2384" s="15" t="s">
        <v>2</v>
      </c>
      <c r="N2384" s="15" t="s">
        <v>2</v>
      </c>
      <c r="O2384" s="15" t="s">
        <v>1639</v>
      </c>
      <c r="P2384" s="15" t="s">
        <v>1637</v>
      </c>
      <c r="Q2384" s="15" t="s">
        <v>2</v>
      </c>
      <c r="R2384" s="15" t="s">
        <v>1639</v>
      </c>
      <c r="S2384" s="15" t="s">
        <v>1637</v>
      </c>
      <c r="T2384" s="15" t="s">
        <v>1640</v>
      </c>
      <c r="U2384" s="15" t="s">
        <v>1806</v>
      </c>
      <c r="V2384" s="15" t="s">
        <v>2</v>
      </c>
      <c r="W2384" s="15" t="s">
        <v>1647</v>
      </c>
      <c r="X2384" s="15" t="s">
        <v>2</v>
      </c>
      <c r="Y2384" s="15" t="s">
        <v>2</v>
      </c>
      <c r="Z2384" s="15" t="s">
        <v>2</v>
      </c>
      <c r="AA2384" s="15" t="s">
        <v>1648</v>
      </c>
      <c r="AB2384" s="15" t="s">
        <v>1648</v>
      </c>
      <c r="AC2384" s="15" t="s">
        <v>1648</v>
      </c>
      <c r="AD2384" s="15" t="s">
        <v>1648</v>
      </c>
      <c r="AE2384" s="15" t="s">
        <v>1648</v>
      </c>
      <c r="AF2384" s="15" t="s">
        <v>1648</v>
      </c>
      <c r="AG2384" s="15" t="s">
        <v>1648</v>
      </c>
      <c r="AH2384" s="15" t="s">
        <v>2</v>
      </c>
      <c r="AI2384" s="15" t="s">
        <v>2</v>
      </c>
      <c r="AJ2384" s="15" t="s">
        <v>2402</v>
      </c>
      <c r="AK2384" s="15" t="s">
        <v>2534</v>
      </c>
      <c r="AL2384" s="15" t="s">
        <v>2402</v>
      </c>
      <c r="AM2384" s="15" t="s">
        <v>2534</v>
      </c>
      <c r="AN2384" s="15" t="s">
        <v>2536</v>
      </c>
      <c r="AO2384" s="15" t="s">
        <v>2422</v>
      </c>
      <c r="AP2384" s="15" t="s">
        <v>57</v>
      </c>
      <c r="AQ2384" s="15" t="s">
        <v>1800</v>
      </c>
      <c r="AR2384" s="16">
        <v>10</v>
      </c>
      <c r="AS2384" s="16">
        <v>10</v>
      </c>
      <c r="AT2384" s="17"/>
      <c r="AU2384" s="17"/>
      <c r="AV2384" s="17">
        <v>45900</v>
      </c>
      <c r="AW2384" s="17"/>
      <c r="AX2384" s="17"/>
      <c r="AY2384" s="16">
        <v>5</v>
      </c>
      <c r="AZ2384" s="18"/>
      <c r="BA2384" s="17"/>
      <c r="BB2384" s="17"/>
      <c r="BC2384" s="17"/>
    </row>
    <row r="2385" spans="1:55" x14ac:dyDescent="0.35">
      <c r="A2385" s="18" t="str">
        <f t="shared" si="37"/>
        <v>PUAES-EYL9-P503</v>
      </c>
      <c r="B2385" s="15" t="s">
        <v>1639</v>
      </c>
      <c r="C2385" s="15" t="s">
        <v>1357</v>
      </c>
      <c r="D2385" s="15" t="s">
        <v>2498</v>
      </c>
      <c r="E2385" s="15" t="s">
        <v>1855</v>
      </c>
      <c r="F2385" s="15" t="s">
        <v>2535</v>
      </c>
      <c r="G2385" s="15" t="s">
        <v>1643</v>
      </c>
      <c r="H2385" s="15" t="s">
        <v>2</v>
      </c>
      <c r="I2385" s="15" t="s">
        <v>1637</v>
      </c>
      <c r="J2385" s="15" t="s">
        <v>2</v>
      </c>
      <c r="K2385" s="15" t="s">
        <v>1638</v>
      </c>
      <c r="L2385" s="15" t="s">
        <v>1638</v>
      </c>
      <c r="M2385" s="15" t="s">
        <v>2</v>
      </c>
      <c r="N2385" s="15" t="s">
        <v>2</v>
      </c>
      <c r="O2385" s="15" t="s">
        <v>1639</v>
      </c>
      <c r="P2385" s="15" t="s">
        <v>1637</v>
      </c>
      <c r="Q2385" s="15" t="s">
        <v>2</v>
      </c>
      <c r="R2385" s="15" t="s">
        <v>1639</v>
      </c>
      <c r="S2385" s="15" t="s">
        <v>1637</v>
      </c>
      <c r="T2385" s="15" t="s">
        <v>1640</v>
      </c>
      <c r="U2385" s="15" t="s">
        <v>1806</v>
      </c>
      <c r="V2385" s="15" t="s">
        <v>2</v>
      </c>
      <c r="W2385" s="15" t="s">
        <v>1647</v>
      </c>
      <c r="X2385" s="15" t="s">
        <v>2</v>
      </c>
      <c r="Y2385" s="15" t="s">
        <v>2</v>
      </c>
      <c r="Z2385" s="15" t="s">
        <v>2</v>
      </c>
      <c r="AA2385" s="15" t="s">
        <v>1648</v>
      </c>
      <c r="AB2385" s="15" t="s">
        <v>1648</v>
      </c>
      <c r="AC2385" s="15" t="s">
        <v>1648</v>
      </c>
      <c r="AD2385" s="15" t="s">
        <v>1648</v>
      </c>
      <c r="AE2385" s="15" t="s">
        <v>1648</v>
      </c>
      <c r="AF2385" s="15" t="s">
        <v>1648</v>
      </c>
      <c r="AG2385" s="15" t="s">
        <v>1648</v>
      </c>
      <c r="AH2385" s="15" t="s">
        <v>2</v>
      </c>
      <c r="AI2385" s="15" t="s">
        <v>2</v>
      </c>
      <c r="AJ2385" s="15" t="s">
        <v>2402</v>
      </c>
      <c r="AK2385" s="15" t="s">
        <v>2534</v>
      </c>
      <c r="AL2385" s="15" t="s">
        <v>2402</v>
      </c>
      <c r="AM2385" s="15" t="s">
        <v>2534</v>
      </c>
      <c r="AN2385" s="15" t="s">
        <v>2536</v>
      </c>
      <c r="AO2385" s="15" t="s">
        <v>2422</v>
      </c>
      <c r="AP2385" s="15" t="s">
        <v>57</v>
      </c>
      <c r="AQ2385" s="15" t="s">
        <v>1800</v>
      </c>
      <c r="AR2385" s="16">
        <v>10</v>
      </c>
      <c r="AS2385" s="16">
        <v>10</v>
      </c>
      <c r="AT2385" s="17"/>
      <c r="AU2385" s="17"/>
      <c r="AV2385" s="17">
        <v>45900</v>
      </c>
      <c r="AW2385" s="17"/>
      <c r="AX2385" s="17"/>
      <c r="AY2385" s="16">
        <v>5</v>
      </c>
      <c r="AZ2385" s="18"/>
      <c r="BA2385" s="17"/>
      <c r="BB2385" s="17"/>
      <c r="BC2385" s="17"/>
    </row>
    <row r="2386" spans="1:55" x14ac:dyDescent="0.35">
      <c r="A2386" s="18" t="str">
        <f t="shared" si="37"/>
        <v>PUAES-WF71-V503</v>
      </c>
      <c r="B2386" s="15" t="s">
        <v>1639</v>
      </c>
      <c r="C2386" s="15" t="s">
        <v>1357</v>
      </c>
      <c r="D2386" s="15" t="s">
        <v>2500</v>
      </c>
      <c r="E2386" s="15" t="s">
        <v>1860</v>
      </c>
      <c r="F2386" s="15" t="s">
        <v>2535</v>
      </c>
      <c r="G2386" s="15" t="s">
        <v>1643</v>
      </c>
      <c r="H2386" s="15" t="s">
        <v>2</v>
      </c>
      <c r="I2386" s="15" t="s">
        <v>1637</v>
      </c>
      <c r="J2386" s="15" t="s">
        <v>2</v>
      </c>
      <c r="K2386" s="15" t="s">
        <v>1638</v>
      </c>
      <c r="L2386" s="15" t="s">
        <v>1638</v>
      </c>
      <c r="M2386" s="15" t="s">
        <v>2</v>
      </c>
      <c r="N2386" s="15" t="s">
        <v>2</v>
      </c>
      <c r="O2386" s="15" t="s">
        <v>1639</v>
      </c>
      <c r="P2386" s="15" t="s">
        <v>1637</v>
      </c>
      <c r="Q2386" s="15" t="s">
        <v>2</v>
      </c>
      <c r="R2386" s="15" t="s">
        <v>1639</v>
      </c>
      <c r="S2386" s="15" t="s">
        <v>1637</v>
      </c>
      <c r="T2386" s="15" t="s">
        <v>1640</v>
      </c>
      <c r="U2386" s="15" t="s">
        <v>1806</v>
      </c>
      <c r="V2386" s="15" t="s">
        <v>2</v>
      </c>
      <c r="W2386" s="15" t="s">
        <v>1647</v>
      </c>
      <c r="X2386" s="15" t="s">
        <v>2</v>
      </c>
      <c r="Y2386" s="15" t="s">
        <v>2</v>
      </c>
      <c r="Z2386" s="15" t="s">
        <v>2</v>
      </c>
      <c r="AA2386" s="15" t="s">
        <v>1648</v>
      </c>
      <c r="AB2386" s="15" t="s">
        <v>1648</v>
      </c>
      <c r="AC2386" s="15" t="s">
        <v>1648</v>
      </c>
      <c r="AD2386" s="15" t="s">
        <v>1648</v>
      </c>
      <c r="AE2386" s="15" t="s">
        <v>1648</v>
      </c>
      <c r="AF2386" s="15" t="s">
        <v>1648</v>
      </c>
      <c r="AG2386" s="15" t="s">
        <v>1648</v>
      </c>
      <c r="AH2386" s="15" t="s">
        <v>2</v>
      </c>
      <c r="AI2386" s="15" t="s">
        <v>2</v>
      </c>
      <c r="AJ2386" s="15" t="s">
        <v>2402</v>
      </c>
      <c r="AK2386" s="15" t="s">
        <v>2534</v>
      </c>
      <c r="AL2386" s="15" t="s">
        <v>2402</v>
      </c>
      <c r="AM2386" s="15" t="s">
        <v>2534</v>
      </c>
      <c r="AN2386" s="15" t="s">
        <v>2536</v>
      </c>
      <c r="AO2386" s="15" t="s">
        <v>2422</v>
      </c>
      <c r="AP2386" s="15" t="s">
        <v>57</v>
      </c>
      <c r="AQ2386" s="15" t="s">
        <v>1800</v>
      </c>
      <c r="AR2386" s="16">
        <v>10</v>
      </c>
      <c r="AS2386" s="16">
        <v>10</v>
      </c>
      <c r="AT2386" s="17"/>
      <c r="AU2386" s="17"/>
      <c r="AV2386" s="17">
        <v>45900</v>
      </c>
      <c r="AW2386" s="17"/>
      <c r="AX2386" s="17"/>
      <c r="AY2386" s="16">
        <v>20</v>
      </c>
      <c r="AZ2386" s="18"/>
      <c r="BA2386" s="17"/>
      <c r="BB2386" s="17"/>
      <c r="BC2386" s="17"/>
    </row>
    <row r="2387" spans="1:55" x14ac:dyDescent="0.35">
      <c r="A2387" s="18" t="str">
        <f t="shared" si="37"/>
        <v>PUAEW1511W520</v>
      </c>
      <c r="B2387" s="15" t="s">
        <v>1639</v>
      </c>
      <c r="C2387" s="15" t="s">
        <v>1357</v>
      </c>
      <c r="D2387" s="15" t="s">
        <v>2514</v>
      </c>
      <c r="E2387" s="15" t="s">
        <v>1869</v>
      </c>
      <c r="F2387" s="15" t="s">
        <v>1868</v>
      </c>
      <c r="G2387" s="15" t="s">
        <v>1643</v>
      </c>
      <c r="H2387" s="15" t="s">
        <v>2</v>
      </c>
      <c r="I2387" s="15" t="s">
        <v>1637</v>
      </c>
      <c r="J2387" s="15" t="s">
        <v>2</v>
      </c>
      <c r="K2387" s="15" t="s">
        <v>1660</v>
      </c>
      <c r="L2387" s="15" t="s">
        <v>1645</v>
      </c>
      <c r="M2387" s="15" t="s">
        <v>2</v>
      </c>
      <c r="N2387" s="15" t="s">
        <v>2</v>
      </c>
      <c r="O2387" s="15" t="s">
        <v>1639</v>
      </c>
      <c r="P2387" s="15" t="s">
        <v>1637</v>
      </c>
      <c r="Q2387" s="15" t="s">
        <v>2</v>
      </c>
      <c r="R2387" s="15" t="s">
        <v>1639</v>
      </c>
      <c r="S2387" s="15" t="s">
        <v>1637</v>
      </c>
      <c r="T2387" s="15" t="s">
        <v>2</v>
      </c>
      <c r="U2387" s="15" t="s">
        <v>1817</v>
      </c>
      <c r="V2387" s="15" t="s">
        <v>1817</v>
      </c>
      <c r="W2387" s="15" t="s">
        <v>1647</v>
      </c>
      <c r="X2387" s="15" t="s">
        <v>2</v>
      </c>
      <c r="Y2387" s="15" t="s">
        <v>2</v>
      </c>
      <c r="Z2387" s="15" t="s">
        <v>2</v>
      </c>
      <c r="AA2387" s="15" t="s">
        <v>1648</v>
      </c>
      <c r="AB2387" s="15" t="s">
        <v>1648</v>
      </c>
      <c r="AC2387" s="15" t="s">
        <v>1648</v>
      </c>
      <c r="AD2387" s="15" t="s">
        <v>1648</v>
      </c>
      <c r="AE2387" s="15" t="s">
        <v>1648</v>
      </c>
      <c r="AF2387" s="15" t="s">
        <v>1648</v>
      </c>
      <c r="AG2387" s="15" t="s">
        <v>1648</v>
      </c>
      <c r="AH2387" s="15" t="s">
        <v>2</v>
      </c>
      <c r="AI2387" s="15" t="s">
        <v>2</v>
      </c>
      <c r="AJ2387" s="15" t="s">
        <v>2394</v>
      </c>
      <c r="AK2387" s="15" t="s">
        <v>2442</v>
      </c>
      <c r="AL2387" s="15" t="s">
        <v>2394</v>
      </c>
      <c r="AM2387" s="15" t="s">
        <v>2443</v>
      </c>
      <c r="AN2387" s="15" t="s">
        <v>1866</v>
      </c>
      <c r="AO2387" s="15" t="s">
        <v>1780</v>
      </c>
      <c r="AP2387" s="15" t="s">
        <v>57</v>
      </c>
      <c r="AQ2387" s="15" t="s">
        <v>2252</v>
      </c>
      <c r="AR2387" s="16">
        <v>10</v>
      </c>
      <c r="AS2387" s="16">
        <v>10</v>
      </c>
      <c r="AT2387" s="17"/>
      <c r="AU2387" s="17"/>
      <c r="AV2387" s="17">
        <v>45900</v>
      </c>
      <c r="AW2387" s="17"/>
      <c r="AX2387" s="17"/>
      <c r="AY2387" s="16">
        <v>5</v>
      </c>
      <c r="AZ2387" s="18"/>
      <c r="BA2387" s="17"/>
      <c r="BB2387" s="17"/>
      <c r="BC2387" s="17"/>
    </row>
    <row r="2388" spans="1:55" x14ac:dyDescent="0.35">
      <c r="A2388" s="18" t="str">
        <f t="shared" si="37"/>
        <v>PUAKX-TG6811UAM</v>
      </c>
      <c r="B2388" s="15" t="s">
        <v>1639</v>
      </c>
      <c r="C2388" s="15" t="s">
        <v>1357</v>
      </c>
      <c r="D2388" s="15" t="s">
        <v>2510</v>
      </c>
      <c r="E2388" s="15" t="s">
        <v>1927</v>
      </c>
      <c r="F2388" s="15" t="s">
        <v>1928</v>
      </c>
      <c r="G2388" s="15" t="s">
        <v>1643</v>
      </c>
      <c r="H2388" s="15" t="s">
        <v>2</v>
      </c>
      <c r="I2388" s="15" t="s">
        <v>1637</v>
      </c>
      <c r="J2388" s="15" t="s">
        <v>2</v>
      </c>
      <c r="K2388" s="15" t="s">
        <v>1660</v>
      </c>
      <c r="L2388" s="15" t="s">
        <v>2425</v>
      </c>
      <c r="M2388" s="15" t="s">
        <v>2</v>
      </c>
      <c r="N2388" s="15" t="s">
        <v>2</v>
      </c>
      <c r="O2388" s="15" t="s">
        <v>1639</v>
      </c>
      <c r="P2388" s="15" t="s">
        <v>1637</v>
      </c>
      <c r="Q2388" s="15" t="s">
        <v>2</v>
      </c>
      <c r="R2388" s="15" t="s">
        <v>1639</v>
      </c>
      <c r="S2388" s="15" t="s">
        <v>1637</v>
      </c>
      <c r="T2388" s="15" t="s">
        <v>2</v>
      </c>
      <c r="U2388" s="15" t="s">
        <v>1762</v>
      </c>
      <c r="V2388" s="15" t="s">
        <v>1762</v>
      </c>
      <c r="W2388" s="15" t="s">
        <v>1647</v>
      </c>
      <c r="X2388" s="15" t="s">
        <v>2</v>
      </c>
      <c r="Y2388" s="15" t="s">
        <v>2</v>
      </c>
      <c r="Z2388" s="15" t="s">
        <v>2</v>
      </c>
      <c r="AA2388" s="15" t="s">
        <v>1648</v>
      </c>
      <c r="AB2388" s="15" t="s">
        <v>1648</v>
      </c>
      <c r="AC2388" s="15" t="s">
        <v>1648</v>
      </c>
      <c r="AD2388" s="15" t="s">
        <v>1648</v>
      </c>
      <c r="AE2388" s="15" t="s">
        <v>1648</v>
      </c>
      <c r="AF2388" s="15" t="s">
        <v>1648</v>
      </c>
      <c r="AG2388" s="15" t="s">
        <v>1648</v>
      </c>
      <c r="AH2388" s="15" t="s">
        <v>2</v>
      </c>
      <c r="AI2388" s="15" t="s">
        <v>2</v>
      </c>
      <c r="AJ2388" s="15" t="s">
        <v>2394</v>
      </c>
      <c r="AK2388" s="15" t="s">
        <v>2442</v>
      </c>
      <c r="AL2388" s="15" t="s">
        <v>2394</v>
      </c>
      <c r="AM2388" s="15" t="s">
        <v>2443</v>
      </c>
      <c r="AN2388" s="15" t="s">
        <v>1933</v>
      </c>
      <c r="AO2388" s="15" t="s">
        <v>1934</v>
      </c>
      <c r="AP2388" s="15" t="s">
        <v>25</v>
      </c>
      <c r="AQ2388" s="15" t="s">
        <v>2252</v>
      </c>
      <c r="AR2388" s="16">
        <v>10</v>
      </c>
      <c r="AS2388" s="16">
        <v>10</v>
      </c>
      <c r="AT2388" s="17"/>
      <c r="AU2388" s="17"/>
      <c r="AV2388" s="17">
        <v>45900</v>
      </c>
      <c r="AW2388" s="17"/>
      <c r="AX2388" s="17"/>
      <c r="AY2388" s="16">
        <v>3</v>
      </c>
      <c r="AZ2388" s="18"/>
      <c r="BA2388" s="17"/>
      <c r="BB2388" s="17"/>
      <c r="BC2388" s="17"/>
    </row>
    <row r="2389" spans="1:55" x14ac:dyDescent="0.35">
      <c r="A2389" s="18" t="str">
        <f t="shared" si="37"/>
        <v>PUAMC-YL631R149</v>
      </c>
      <c r="B2389" s="15" t="s">
        <v>1639</v>
      </c>
      <c r="C2389" s="15" t="s">
        <v>1357</v>
      </c>
      <c r="D2389" s="15" t="s">
        <v>2515</v>
      </c>
      <c r="E2389" s="15" t="s">
        <v>2551</v>
      </c>
      <c r="F2389" s="15" t="s">
        <v>2552</v>
      </c>
      <c r="G2389" s="15" t="s">
        <v>1643</v>
      </c>
      <c r="H2389" s="15" t="s">
        <v>2</v>
      </c>
      <c r="I2389" s="15" t="s">
        <v>1637</v>
      </c>
      <c r="J2389" s="15" t="s">
        <v>2</v>
      </c>
      <c r="K2389" s="15" t="s">
        <v>1660</v>
      </c>
      <c r="L2389" s="15" t="s">
        <v>1645</v>
      </c>
      <c r="M2389" s="15" t="s">
        <v>2</v>
      </c>
      <c r="N2389" s="15" t="s">
        <v>2</v>
      </c>
      <c r="O2389" s="15" t="s">
        <v>1639</v>
      </c>
      <c r="P2389" s="15" t="s">
        <v>1637</v>
      </c>
      <c r="Q2389" s="15" t="s">
        <v>2</v>
      </c>
      <c r="R2389" s="15" t="s">
        <v>1639</v>
      </c>
      <c r="S2389" s="15" t="s">
        <v>1637</v>
      </c>
      <c r="T2389" s="15" t="s">
        <v>2</v>
      </c>
      <c r="U2389" s="15" t="s">
        <v>2258</v>
      </c>
      <c r="V2389" s="15" t="s">
        <v>2258</v>
      </c>
      <c r="W2389" s="15" t="s">
        <v>1647</v>
      </c>
      <c r="X2389" s="15" t="s">
        <v>2</v>
      </c>
      <c r="Y2389" s="15" t="s">
        <v>2</v>
      </c>
      <c r="Z2389" s="15" t="s">
        <v>2</v>
      </c>
      <c r="AA2389" s="15" t="s">
        <v>1648</v>
      </c>
      <c r="AB2389" s="15" t="s">
        <v>1648</v>
      </c>
      <c r="AC2389" s="15" t="s">
        <v>1648</v>
      </c>
      <c r="AD2389" s="15" t="s">
        <v>1648</v>
      </c>
      <c r="AE2389" s="15" t="s">
        <v>1648</v>
      </c>
      <c r="AF2389" s="15" t="s">
        <v>1648</v>
      </c>
      <c r="AG2389" s="15" t="s">
        <v>1648</v>
      </c>
      <c r="AH2389" s="15" t="s">
        <v>2</v>
      </c>
      <c r="AI2389" s="15" t="s">
        <v>2</v>
      </c>
      <c r="AJ2389" s="15" t="s">
        <v>2394</v>
      </c>
      <c r="AK2389" s="15" t="s">
        <v>2442</v>
      </c>
      <c r="AL2389" s="15" t="s">
        <v>2394</v>
      </c>
      <c r="AM2389" s="15" t="s">
        <v>2443</v>
      </c>
      <c r="AN2389" s="15" t="s">
        <v>2259</v>
      </c>
      <c r="AO2389" s="15" t="s">
        <v>2260</v>
      </c>
      <c r="AP2389" s="15" t="s">
        <v>57</v>
      </c>
      <c r="AQ2389" s="15" t="s">
        <v>2252</v>
      </c>
      <c r="AR2389" s="16">
        <v>10</v>
      </c>
      <c r="AS2389" s="16">
        <v>10</v>
      </c>
      <c r="AT2389" s="17"/>
      <c r="AU2389" s="17"/>
      <c r="AV2389" s="17">
        <v>45900</v>
      </c>
      <c r="AW2389" s="17"/>
      <c r="AX2389" s="17"/>
      <c r="AY2389" s="16">
        <v>1</v>
      </c>
      <c r="AZ2389" s="18"/>
      <c r="BA2389" s="17"/>
      <c r="BB2389" s="17"/>
      <c r="BC2389" s="17"/>
    </row>
    <row r="2390" spans="1:55" x14ac:dyDescent="0.35">
      <c r="A2390" s="18" t="str">
        <f t="shared" si="37"/>
        <v>PUAMC-YL633G149</v>
      </c>
      <c r="B2390" s="15" t="s">
        <v>1639</v>
      </c>
      <c r="C2390" s="15" t="s">
        <v>1357</v>
      </c>
      <c r="D2390" s="15" t="s">
        <v>2516</v>
      </c>
      <c r="E2390" s="15" t="s">
        <v>2551</v>
      </c>
      <c r="F2390" s="15" t="s">
        <v>2552</v>
      </c>
      <c r="G2390" s="15" t="s">
        <v>1643</v>
      </c>
      <c r="H2390" s="15" t="s">
        <v>2</v>
      </c>
      <c r="I2390" s="15" t="s">
        <v>1637</v>
      </c>
      <c r="J2390" s="15" t="s">
        <v>2</v>
      </c>
      <c r="K2390" s="15" t="s">
        <v>1660</v>
      </c>
      <c r="L2390" s="15" t="s">
        <v>1645</v>
      </c>
      <c r="M2390" s="15" t="s">
        <v>2</v>
      </c>
      <c r="N2390" s="15" t="s">
        <v>2</v>
      </c>
      <c r="O2390" s="15" t="s">
        <v>1639</v>
      </c>
      <c r="P2390" s="15" t="s">
        <v>1637</v>
      </c>
      <c r="Q2390" s="15" t="s">
        <v>2</v>
      </c>
      <c r="R2390" s="15" t="s">
        <v>1639</v>
      </c>
      <c r="S2390" s="15" t="s">
        <v>1637</v>
      </c>
      <c r="T2390" s="15" t="s">
        <v>2</v>
      </c>
      <c r="U2390" s="15" t="s">
        <v>2258</v>
      </c>
      <c r="V2390" s="15" t="s">
        <v>2258</v>
      </c>
      <c r="W2390" s="15" t="s">
        <v>1647</v>
      </c>
      <c r="X2390" s="15" t="s">
        <v>2</v>
      </c>
      <c r="Y2390" s="15" t="s">
        <v>2</v>
      </c>
      <c r="Z2390" s="15" t="s">
        <v>2</v>
      </c>
      <c r="AA2390" s="15" t="s">
        <v>1648</v>
      </c>
      <c r="AB2390" s="15" t="s">
        <v>1648</v>
      </c>
      <c r="AC2390" s="15" t="s">
        <v>1648</v>
      </c>
      <c r="AD2390" s="15" t="s">
        <v>1648</v>
      </c>
      <c r="AE2390" s="15" t="s">
        <v>1648</v>
      </c>
      <c r="AF2390" s="15" t="s">
        <v>1648</v>
      </c>
      <c r="AG2390" s="15" t="s">
        <v>1648</v>
      </c>
      <c r="AH2390" s="15" t="s">
        <v>2</v>
      </c>
      <c r="AI2390" s="15" t="s">
        <v>2</v>
      </c>
      <c r="AJ2390" s="15" t="s">
        <v>2394</v>
      </c>
      <c r="AK2390" s="15" t="s">
        <v>2442</v>
      </c>
      <c r="AL2390" s="15" t="s">
        <v>2394</v>
      </c>
      <c r="AM2390" s="15" t="s">
        <v>2443</v>
      </c>
      <c r="AN2390" s="15" t="s">
        <v>2259</v>
      </c>
      <c r="AO2390" s="15" t="s">
        <v>2260</v>
      </c>
      <c r="AP2390" s="15" t="s">
        <v>57</v>
      </c>
      <c r="AQ2390" s="15" t="s">
        <v>2252</v>
      </c>
      <c r="AR2390" s="16">
        <v>10</v>
      </c>
      <c r="AS2390" s="16">
        <v>10</v>
      </c>
      <c r="AT2390" s="17"/>
      <c r="AU2390" s="17"/>
      <c r="AV2390" s="17">
        <v>45900</v>
      </c>
      <c r="AW2390" s="17"/>
      <c r="AX2390" s="17"/>
      <c r="AY2390" s="16">
        <v>1</v>
      </c>
      <c r="AZ2390" s="18"/>
      <c r="BA2390" s="17"/>
      <c r="BB2390" s="17"/>
      <c r="BC2390" s="17"/>
    </row>
    <row r="2391" spans="1:55" x14ac:dyDescent="0.35">
      <c r="A2391" s="18" t="str">
        <f t="shared" si="37"/>
        <v>PUAMK-GH3WTQ</v>
      </c>
      <c r="B2391" s="15" t="s">
        <v>1639</v>
      </c>
      <c r="C2391" s="15" t="s">
        <v>1357</v>
      </c>
      <c r="D2391" s="15" t="s">
        <v>2511</v>
      </c>
      <c r="E2391" s="15" t="s">
        <v>2264</v>
      </c>
      <c r="F2391" s="15" t="s">
        <v>2553</v>
      </c>
      <c r="G2391" s="15" t="s">
        <v>1643</v>
      </c>
      <c r="H2391" s="15" t="s">
        <v>2</v>
      </c>
      <c r="I2391" s="15" t="s">
        <v>1637</v>
      </c>
      <c r="J2391" s="15" t="s">
        <v>2</v>
      </c>
      <c r="K2391" s="15" t="s">
        <v>1660</v>
      </c>
      <c r="L2391" s="15" t="s">
        <v>1645</v>
      </c>
      <c r="M2391" s="15" t="s">
        <v>2</v>
      </c>
      <c r="N2391" s="15" t="s">
        <v>2</v>
      </c>
      <c r="O2391" s="15" t="s">
        <v>1639</v>
      </c>
      <c r="P2391" s="15" t="s">
        <v>1637</v>
      </c>
      <c r="Q2391" s="15" t="s">
        <v>2</v>
      </c>
      <c r="R2391" s="15" t="s">
        <v>1639</v>
      </c>
      <c r="S2391" s="15" t="s">
        <v>1637</v>
      </c>
      <c r="T2391" s="15" t="s">
        <v>2</v>
      </c>
      <c r="U2391" s="15" t="s">
        <v>1966</v>
      </c>
      <c r="V2391" s="15" t="s">
        <v>1966</v>
      </c>
      <c r="W2391" s="15" t="s">
        <v>1647</v>
      </c>
      <c r="X2391" s="15" t="s">
        <v>2</v>
      </c>
      <c r="Y2391" s="15" t="s">
        <v>2</v>
      </c>
      <c r="Z2391" s="15" t="s">
        <v>2</v>
      </c>
      <c r="AA2391" s="15" t="s">
        <v>1648</v>
      </c>
      <c r="AB2391" s="15" t="s">
        <v>1648</v>
      </c>
      <c r="AC2391" s="15" t="s">
        <v>1648</v>
      </c>
      <c r="AD2391" s="15" t="s">
        <v>1648</v>
      </c>
      <c r="AE2391" s="15" t="s">
        <v>1648</v>
      </c>
      <c r="AF2391" s="15" t="s">
        <v>1648</v>
      </c>
      <c r="AG2391" s="15" t="s">
        <v>1648</v>
      </c>
      <c r="AH2391" s="15" t="s">
        <v>2</v>
      </c>
      <c r="AI2391" s="15" t="s">
        <v>2</v>
      </c>
      <c r="AJ2391" s="15" t="s">
        <v>2402</v>
      </c>
      <c r="AK2391" s="15" t="s">
        <v>2554</v>
      </c>
      <c r="AL2391" s="15" t="s">
        <v>2394</v>
      </c>
      <c r="AM2391" s="15" t="s">
        <v>2443</v>
      </c>
      <c r="AN2391" s="15" t="s">
        <v>2555</v>
      </c>
      <c r="AO2391" s="15" t="s">
        <v>2111</v>
      </c>
      <c r="AP2391" s="15" t="s">
        <v>1045</v>
      </c>
      <c r="AQ2391" s="15" t="s">
        <v>2252</v>
      </c>
      <c r="AR2391" s="16">
        <v>10</v>
      </c>
      <c r="AS2391" s="16">
        <v>10</v>
      </c>
      <c r="AT2391" s="17"/>
      <c r="AU2391" s="17"/>
      <c r="AV2391" s="17">
        <v>45900</v>
      </c>
      <c r="AW2391" s="17"/>
      <c r="AX2391" s="17"/>
      <c r="AY2391" s="16">
        <v>4</v>
      </c>
      <c r="AZ2391" s="18"/>
      <c r="BA2391" s="17"/>
      <c r="BB2391" s="17"/>
      <c r="BC2391" s="17"/>
    </row>
    <row r="2392" spans="1:55" x14ac:dyDescent="0.35">
      <c r="A2392" s="18" t="str">
        <f t="shared" si="37"/>
        <v>PUANE-1815EPG</v>
      </c>
      <c r="B2392" s="15" t="s">
        <v>1639</v>
      </c>
      <c r="C2392" s="15" t="s">
        <v>1357</v>
      </c>
      <c r="D2392" s="15" t="s">
        <v>2482</v>
      </c>
      <c r="E2392" s="15" t="s">
        <v>1975</v>
      </c>
      <c r="F2392" s="15" t="s">
        <v>1976</v>
      </c>
      <c r="G2392" s="15" t="s">
        <v>1643</v>
      </c>
      <c r="H2392" s="15" t="s">
        <v>2</v>
      </c>
      <c r="I2392" s="15" t="s">
        <v>1637</v>
      </c>
      <c r="J2392" s="15" t="s">
        <v>2</v>
      </c>
      <c r="K2392" s="15" t="s">
        <v>1638</v>
      </c>
      <c r="L2392" s="15" t="s">
        <v>1638</v>
      </c>
      <c r="M2392" s="15" t="s">
        <v>2</v>
      </c>
      <c r="N2392" s="15" t="s">
        <v>2</v>
      </c>
      <c r="O2392" s="15" t="s">
        <v>1639</v>
      </c>
      <c r="P2392" s="15" t="s">
        <v>1637</v>
      </c>
      <c r="Q2392" s="15" t="s">
        <v>2</v>
      </c>
      <c r="R2392" s="15" t="s">
        <v>1639</v>
      </c>
      <c r="S2392" s="15" t="s">
        <v>1637</v>
      </c>
      <c r="T2392" s="15" t="s">
        <v>1640</v>
      </c>
      <c r="U2392" s="15" t="s">
        <v>1977</v>
      </c>
      <c r="V2392" s="15" t="s">
        <v>2</v>
      </c>
      <c r="W2392" s="15" t="s">
        <v>1647</v>
      </c>
      <c r="X2392" s="15" t="s">
        <v>2</v>
      </c>
      <c r="Y2392" s="15" t="s">
        <v>2</v>
      </c>
      <c r="Z2392" s="15" t="s">
        <v>2</v>
      </c>
      <c r="AA2392" s="15" t="s">
        <v>1648</v>
      </c>
      <c r="AB2392" s="15" t="s">
        <v>1648</v>
      </c>
      <c r="AC2392" s="15" t="s">
        <v>1648</v>
      </c>
      <c r="AD2392" s="15" t="s">
        <v>1648</v>
      </c>
      <c r="AE2392" s="15" t="s">
        <v>1648</v>
      </c>
      <c r="AF2392" s="15" t="s">
        <v>1648</v>
      </c>
      <c r="AG2392" s="15" t="s">
        <v>1648</v>
      </c>
      <c r="AH2392" s="15" t="s">
        <v>2</v>
      </c>
      <c r="AI2392" s="15" t="s">
        <v>2</v>
      </c>
      <c r="AJ2392" s="15" t="s">
        <v>2402</v>
      </c>
      <c r="AK2392" s="15" t="s">
        <v>2438</v>
      </c>
      <c r="AL2392" s="15" t="s">
        <v>2402</v>
      </c>
      <c r="AM2392" s="15" t="s">
        <v>2438</v>
      </c>
      <c r="AN2392" s="15" t="s">
        <v>1978</v>
      </c>
      <c r="AO2392" s="15" t="s">
        <v>1979</v>
      </c>
      <c r="AP2392" s="15" t="s">
        <v>1045</v>
      </c>
      <c r="AQ2392" s="15" t="s">
        <v>1676</v>
      </c>
      <c r="AR2392" s="16">
        <v>10</v>
      </c>
      <c r="AS2392" s="16">
        <v>10</v>
      </c>
      <c r="AT2392" s="17"/>
      <c r="AU2392" s="17"/>
      <c r="AV2392" s="17">
        <v>45900</v>
      </c>
      <c r="AW2392" s="17"/>
      <c r="AX2392" s="17"/>
      <c r="AY2392" s="16">
        <v>1</v>
      </c>
      <c r="AZ2392" s="18"/>
      <c r="BA2392" s="17"/>
      <c r="BB2392" s="17"/>
      <c r="BC2392" s="17"/>
    </row>
    <row r="2393" spans="1:55" x14ac:dyDescent="0.35">
      <c r="A2393" s="18" t="str">
        <f t="shared" si="37"/>
        <v>PUANF-CC600AXE</v>
      </c>
      <c r="B2393" s="15" t="s">
        <v>1639</v>
      </c>
      <c r="C2393" s="15" t="s">
        <v>1357</v>
      </c>
      <c r="D2393" s="15" t="s">
        <v>2486</v>
      </c>
      <c r="E2393" s="15" t="s">
        <v>2397</v>
      </c>
      <c r="F2393" s="15" t="s">
        <v>2398</v>
      </c>
      <c r="G2393" s="15" t="s">
        <v>1643</v>
      </c>
      <c r="H2393" s="15" t="s">
        <v>2</v>
      </c>
      <c r="I2393" s="15" t="s">
        <v>1637</v>
      </c>
      <c r="J2393" s="15" t="s">
        <v>2</v>
      </c>
      <c r="K2393" s="15" t="s">
        <v>1638</v>
      </c>
      <c r="L2393" s="15" t="s">
        <v>1638</v>
      </c>
      <c r="M2393" s="15" t="s">
        <v>2</v>
      </c>
      <c r="N2393" s="15" t="s">
        <v>2</v>
      </c>
      <c r="O2393" s="15" t="s">
        <v>1639</v>
      </c>
      <c r="P2393" s="15" t="s">
        <v>1637</v>
      </c>
      <c r="Q2393" s="15" t="s">
        <v>2</v>
      </c>
      <c r="R2393" s="15" t="s">
        <v>1639</v>
      </c>
      <c r="S2393" s="15" t="s">
        <v>1637</v>
      </c>
      <c r="T2393" s="15" t="s">
        <v>1640</v>
      </c>
      <c r="U2393" s="15" t="s">
        <v>2399</v>
      </c>
      <c r="V2393" s="15" t="s">
        <v>2</v>
      </c>
      <c r="W2393" s="15" t="s">
        <v>1647</v>
      </c>
      <c r="X2393" s="15" t="s">
        <v>2</v>
      </c>
      <c r="Y2393" s="15" t="s">
        <v>2</v>
      </c>
      <c r="Z2393" s="15" t="s">
        <v>2</v>
      </c>
      <c r="AA2393" s="15" t="s">
        <v>1648</v>
      </c>
      <c r="AB2393" s="15" t="s">
        <v>1648</v>
      </c>
      <c r="AC2393" s="15" t="s">
        <v>1648</v>
      </c>
      <c r="AD2393" s="15" t="s">
        <v>1648</v>
      </c>
      <c r="AE2393" s="15" t="s">
        <v>1648</v>
      </c>
      <c r="AF2393" s="15" t="s">
        <v>1648</v>
      </c>
      <c r="AG2393" s="15" t="s">
        <v>1648</v>
      </c>
      <c r="AH2393" s="15" t="s">
        <v>2</v>
      </c>
      <c r="AI2393" s="15" t="s">
        <v>2</v>
      </c>
      <c r="AJ2393" s="15" t="s">
        <v>2402</v>
      </c>
      <c r="AK2393" s="15" t="s">
        <v>2433</v>
      </c>
      <c r="AL2393" s="15" t="s">
        <v>2402</v>
      </c>
      <c r="AM2393" s="15" t="s">
        <v>2445</v>
      </c>
      <c r="AN2393" s="15" t="s">
        <v>2404</v>
      </c>
      <c r="AO2393" s="15" t="s">
        <v>2111</v>
      </c>
      <c r="AP2393" s="15" t="s">
        <v>1045</v>
      </c>
      <c r="AQ2393" s="15" t="s">
        <v>2446</v>
      </c>
      <c r="AR2393" s="16">
        <v>10</v>
      </c>
      <c r="AS2393" s="16">
        <v>10</v>
      </c>
      <c r="AT2393" s="17"/>
      <c r="AU2393" s="17"/>
      <c r="AV2393" s="17">
        <v>45900</v>
      </c>
      <c r="AW2393" s="17"/>
      <c r="AX2393" s="17"/>
      <c r="AY2393" s="16">
        <v>1</v>
      </c>
      <c r="AZ2393" s="18"/>
      <c r="BA2393" s="17"/>
      <c r="BB2393" s="17"/>
      <c r="BC2393" s="17"/>
    </row>
    <row r="2394" spans="1:55" x14ac:dyDescent="0.35">
      <c r="A2394" s="18" t="str">
        <f t="shared" si="37"/>
        <v>PUANI-U400CPTW</v>
      </c>
      <c r="B2394" s="15" t="s">
        <v>1639</v>
      </c>
      <c r="C2394" s="15" t="s">
        <v>1357</v>
      </c>
      <c r="D2394" s="15" t="s">
        <v>2517</v>
      </c>
      <c r="E2394" s="15" t="s">
        <v>2278</v>
      </c>
      <c r="F2394" s="15" t="s">
        <v>2279</v>
      </c>
      <c r="G2394" s="15" t="s">
        <v>1643</v>
      </c>
      <c r="H2394" s="15" t="s">
        <v>2</v>
      </c>
      <c r="I2394" s="15" t="s">
        <v>1637</v>
      </c>
      <c r="J2394" s="15" t="s">
        <v>2</v>
      </c>
      <c r="K2394" s="15" t="s">
        <v>1660</v>
      </c>
      <c r="L2394" s="15" t="s">
        <v>1645</v>
      </c>
      <c r="M2394" s="15" t="s">
        <v>2</v>
      </c>
      <c r="N2394" s="15" t="s">
        <v>2</v>
      </c>
      <c r="O2394" s="15" t="s">
        <v>1639</v>
      </c>
      <c r="P2394" s="15" t="s">
        <v>1637</v>
      </c>
      <c r="Q2394" s="15" t="s">
        <v>2</v>
      </c>
      <c r="R2394" s="15" t="s">
        <v>1639</v>
      </c>
      <c r="S2394" s="15" t="s">
        <v>1637</v>
      </c>
      <c r="T2394" s="15" t="s">
        <v>2</v>
      </c>
      <c r="U2394" s="15" t="s">
        <v>2280</v>
      </c>
      <c r="V2394" s="15" t="s">
        <v>2280</v>
      </c>
      <c r="W2394" s="15" t="s">
        <v>1647</v>
      </c>
      <c r="X2394" s="15" t="s">
        <v>2</v>
      </c>
      <c r="Y2394" s="15" t="s">
        <v>2</v>
      </c>
      <c r="Z2394" s="15" t="s">
        <v>2</v>
      </c>
      <c r="AA2394" s="15" t="s">
        <v>1648</v>
      </c>
      <c r="AB2394" s="15" t="s">
        <v>1648</v>
      </c>
      <c r="AC2394" s="15" t="s">
        <v>1648</v>
      </c>
      <c r="AD2394" s="15" t="s">
        <v>1648</v>
      </c>
      <c r="AE2394" s="15" t="s">
        <v>1648</v>
      </c>
      <c r="AF2394" s="15" t="s">
        <v>1648</v>
      </c>
      <c r="AG2394" s="15" t="s">
        <v>1648</v>
      </c>
      <c r="AH2394" s="15" t="s">
        <v>2</v>
      </c>
      <c r="AI2394" s="15" t="s">
        <v>2</v>
      </c>
      <c r="AJ2394" s="15" t="s">
        <v>2402</v>
      </c>
      <c r="AK2394" s="15" t="s">
        <v>2556</v>
      </c>
      <c r="AL2394" s="15" t="s">
        <v>2394</v>
      </c>
      <c r="AM2394" s="15" t="s">
        <v>2443</v>
      </c>
      <c r="AN2394" s="15" t="s">
        <v>2281</v>
      </c>
      <c r="AO2394" s="15" t="s">
        <v>2282</v>
      </c>
      <c r="AP2394" s="15" t="s">
        <v>57</v>
      </c>
      <c r="AQ2394" s="15" t="s">
        <v>2252</v>
      </c>
      <c r="AR2394" s="16">
        <v>10</v>
      </c>
      <c r="AS2394" s="16">
        <v>10</v>
      </c>
      <c r="AT2394" s="17"/>
      <c r="AU2394" s="17"/>
      <c r="AV2394" s="17">
        <v>45900</v>
      </c>
      <c r="AW2394" s="17"/>
      <c r="AX2394" s="17"/>
      <c r="AY2394" s="16">
        <v>6</v>
      </c>
      <c r="AZ2394" s="18"/>
      <c r="BA2394" s="17"/>
      <c r="BB2394" s="17"/>
      <c r="BC2394" s="17"/>
    </row>
    <row r="2395" spans="1:55" x14ac:dyDescent="0.35">
      <c r="A2395" s="18" t="str">
        <f t="shared" si="37"/>
        <v>PUANN-SM21NWZPE</v>
      </c>
      <c r="B2395" s="15" t="s">
        <v>1639</v>
      </c>
      <c r="C2395" s="15" t="s">
        <v>1357</v>
      </c>
      <c r="D2395" s="15" t="s">
        <v>2512</v>
      </c>
      <c r="E2395" s="15" t="s">
        <v>2557</v>
      </c>
      <c r="F2395" s="15" t="s">
        <v>1999</v>
      </c>
      <c r="G2395" s="15" t="s">
        <v>1643</v>
      </c>
      <c r="H2395" s="15" t="s">
        <v>2</v>
      </c>
      <c r="I2395" s="15" t="s">
        <v>1637</v>
      </c>
      <c r="J2395" s="15" t="s">
        <v>2</v>
      </c>
      <c r="K2395" s="15" t="s">
        <v>1638</v>
      </c>
      <c r="L2395" s="15" t="s">
        <v>1638</v>
      </c>
      <c r="M2395" s="15" t="s">
        <v>2</v>
      </c>
      <c r="N2395" s="15" t="s">
        <v>2</v>
      </c>
      <c r="O2395" s="15" t="s">
        <v>1639</v>
      </c>
      <c r="P2395" s="15" t="s">
        <v>1637</v>
      </c>
      <c r="Q2395" s="15" t="s">
        <v>2</v>
      </c>
      <c r="R2395" s="15" t="s">
        <v>1639</v>
      </c>
      <c r="S2395" s="15" t="s">
        <v>1637</v>
      </c>
      <c r="T2395" s="15" t="s">
        <v>1640</v>
      </c>
      <c r="U2395" s="15" t="s">
        <v>1655</v>
      </c>
      <c r="V2395" s="15" t="s">
        <v>2</v>
      </c>
      <c r="W2395" s="15" t="s">
        <v>1647</v>
      </c>
      <c r="X2395" s="15" t="s">
        <v>2</v>
      </c>
      <c r="Y2395" s="15" t="s">
        <v>2</v>
      </c>
      <c r="Z2395" s="15" t="s">
        <v>2</v>
      </c>
      <c r="AA2395" s="15" t="s">
        <v>1648</v>
      </c>
      <c r="AB2395" s="15" t="s">
        <v>1648</v>
      </c>
      <c r="AC2395" s="15" t="s">
        <v>1648</v>
      </c>
      <c r="AD2395" s="15" t="s">
        <v>1648</v>
      </c>
      <c r="AE2395" s="15" t="s">
        <v>1648</v>
      </c>
      <c r="AF2395" s="15" t="s">
        <v>1648</v>
      </c>
      <c r="AG2395" s="15" t="s">
        <v>1648</v>
      </c>
      <c r="AH2395" s="15" t="s">
        <v>2</v>
      </c>
      <c r="AI2395" s="15" t="s">
        <v>2</v>
      </c>
      <c r="AJ2395" s="15" t="s">
        <v>2402</v>
      </c>
      <c r="AK2395" s="15" t="s">
        <v>2440</v>
      </c>
      <c r="AL2395" s="15" t="s">
        <v>2402</v>
      </c>
      <c r="AM2395" s="15" t="s">
        <v>2440</v>
      </c>
      <c r="AN2395" s="15" t="s">
        <v>2000</v>
      </c>
      <c r="AO2395" s="15" t="s">
        <v>1991</v>
      </c>
      <c r="AP2395" s="15" t="s">
        <v>1045</v>
      </c>
      <c r="AQ2395" s="15" t="s">
        <v>2251</v>
      </c>
      <c r="AR2395" s="16">
        <v>10</v>
      </c>
      <c r="AS2395" s="16">
        <v>10</v>
      </c>
      <c r="AT2395" s="17"/>
      <c r="AU2395" s="17"/>
      <c r="AV2395" s="17">
        <v>45900</v>
      </c>
      <c r="AW2395" s="17"/>
      <c r="AX2395" s="17"/>
      <c r="AY2395" s="16">
        <v>1</v>
      </c>
      <c r="AZ2395" s="18"/>
      <c r="BA2395" s="17"/>
      <c r="BB2395" s="17"/>
      <c r="BC2395" s="17"/>
    </row>
    <row r="2396" spans="1:55" x14ac:dyDescent="0.35">
      <c r="A2396" s="18" t="str">
        <f t="shared" si="37"/>
        <v>PUANN-ST27HMZUE</v>
      </c>
      <c r="B2396" s="15" t="s">
        <v>1639</v>
      </c>
      <c r="C2396" s="15" t="s">
        <v>1357</v>
      </c>
      <c r="D2396" s="15" t="s">
        <v>2513</v>
      </c>
      <c r="E2396" s="15" t="s">
        <v>1988</v>
      </c>
      <c r="F2396" s="15" t="s">
        <v>2447</v>
      </c>
      <c r="G2396" s="15" t="s">
        <v>1643</v>
      </c>
      <c r="H2396" s="15" t="s">
        <v>2</v>
      </c>
      <c r="I2396" s="15" t="s">
        <v>1637</v>
      </c>
      <c r="J2396" s="15" t="s">
        <v>2</v>
      </c>
      <c r="K2396" s="15" t="s">
        <v>1638</v>
      </c>
      <c r="L2396" s="15" t="s">
        <v>1638</v>
      </c>
      <c r="M2396" s="15" t="s">
        <v>2</v>
      </c>
      <c r="N2396" s="15" t="s">
        <v>2</v>
      </c>
      <c r="O2396" s="15" t="s">
        <v>1639</v>
      </c>
      <c r="P2396" s="15" t="s">
        <v>1637</v>
      </c>
      <c r="Q2396" s="15" t="s">
        <v>2</v>
      </c>
      <c r="R2396" s="15" t="s">
        <v>1639</v>
      </c>
      <c r="S2396" s="15" t="s">
        <v>1637</v>
      </c>
      <c r="T2396" s="15" t="s">
        <v>1640</v>
      </c>
      <c r="U2396" s="15" t="s">
        <v>2286</v>
      </c>
      <c r="V2396" s="15" t="s">
        <v>2</v>
      </c>
      <c r="W2396" s="15" t="s">
        <v>1647</v>
      </c>
      <c r="X2396" s="15" t="s">
        <v>2</v>
      </c>
      <c r="Y2396" s="15" t="s">
        <v>2</v>
      </c>
      <c r="Z2396" s="15" t="s">
        <v>2</v>
      </c>
      <c r="AA2396" s="15" t="s">
        <v>1648</v>
      </c>
      <c r="AB2396" s="15" t="s">
        <v>1648</v>
      </c>
      <c r="AC2396" s="15" t="s">
        <v>1648</v>
      </c>
      <c r="AD2396" s="15" t="s">
        <v>1648</v>
      </c>
      <c r="AE2396" s="15" t="s">
        <v>1648</v>
      </c>
      <c r="AF2396" s="15" t="s">
        <v>1648</v>
      </c>
      <c r="AG2396" s="15" t="s">
        <v>1648</v>
      </c>
      <c r="AH2396" s="15" t="s">
        <v>2</v>
      </c>
      <c r="AI2396" s="15" t="s">
        <v>2</v>
      </c>
      <c r="AJ2396" s="15" t="s">
        <v>2402</v>
      </c>
      <c r="AK2396" s="15" t="s">
        <v>2448</v>
      </c>
      <c r="AL2396" s="15" t="s">
        <v>2402</v>
      </c>
      <c r="AM2396" s="15" t="s">
        <v>2448</v>
      </c>
      <c r="AN2396" s="15" t="s">
        <v>2449</v>
      </c>
      <c r="AO2396" s="15" t="s">
        <v>1991</v>
      </c>
      <c r="AP2396" s="15" t="s">
        <v>1045</v>
      </c>
      <c r="AQ2396" s="15" t="s">
        <v>2292</v>
      </c>
      <c r="AR2396" s="16">
        <v>10</v>
      </c>
      <c r="AS2396" s="16">
        <v>10</v>
      </c>
      <c r="AT2396" s="17"/>
      <c r="AU2396" s="17"/>
      <c r="AV2396" s="17">
        <v>45900</v>
      </c>
      <c r="AW2396" s="17"/>
      <c r="AX2396" s="17"/>
      <c r="AY2396" s="16">
        <v>1</v>
      </c>
      <c r="AZ2396" s="18"/>
      <c r="BA2396" s="17"/>
      <c r="BB2396" s="17"/>
      <c r="BC2396" s="17"/>
    </row>
    <row r="2397" spans="1:55" x14ac:dyDescent="0.35">
      <c r="A2397" s="18" t="str">
        <f t="shared" si="37"/>
        <v>PUASC-UX100EE-W</v>
      </c>
      <c r="B2397" s="15" t="s">
        <v>1639</v>
      </c>
      <c r="C2397" s="15" t="s">
        <v>1357</v>
      </c>
      <c r="D2397" s="15" t="s">
        <v>2506</v>
      </c>
      <c r="E2397" s="15" t="s">
        <v>2076</v>
      </c>
      <c r="F2397" s="15" t="s">
        <v>2084</v>
      </c>
      <c r="G2397" s="15" t="s">
        <v>1643</v>
      </c>
      <c r="H2397" s="15" t="s">
        <v>2</v>
      </c>
      <c r="I2397" s="15" t="s">
        <v>1637</v>
      </c>
      <c r="J2397" s="15" t="s">
        <v>2</v>
      </c>
      <c r="K2397" s="15" t="s">
        <v>1660</v>
      </c>
      <c r="L2397" s="15" t="s">
        <v>1645</v>
      </c>
      <c r="M2397" s="15" t="s">
        <v>2</v>
      </c>
      <c r="N2397" s="15" t="s">
        <v>2</v>
      </c>
      <c r="O2397" s="15" t="s">
        <v>1639</v>
      </c>
      <c r="P2397" s="15" t="s">
        <v>1637</v>
      </c>
      <c r="Q2397" s="15" t="s">
        <v>2</v>
      </c>
      <c r="R2397" s="15" t="s">
        <v>1639</v>
      </c>
      <c r="S2397" s="15" t="s">
        <v>1637</v>
      </c>
      <c r="T2397" s="15" t="s">
        <v>2</v>
      </c>
      <c r="U2397" s="15" t="s">
        <v>2042</v>
      </c>
      <c r="V2397" s="15" t="s">
        <v>2042</v>
      </c>
      <c r="W2397" s="15" t="s">
        <v>1647</v>
      </c>
      <c r="X2397" s="15" t="s">
        <v>2</v>
      </c>
      <c r="Y2397" s="15" t="s">
        <v>2</v>
      </c>
      <c r="Z2397" s="15" t="s">
        <v>2</v>
      </c>
      <c r="AA2397" s="15" t="s">
        <v>1648</v>
      </c>
      <c r="AB2397" s="15" t="s">
        <v>1648</v>
      </c>
      <c r="AC2397" s="15" t="s">
        <v>1648</v>
      </c>
      <c r="AD2397" s="15" t="s">
        <v>1648</v>
      </c>
      <c r="AE2397" s="15" t="s">
        <v>1648</v>
      </c>
      <c r="AF2397" s="15" t="s">
        <v>1648</v>
      </c>
      <c r="AG2397" s="15" t="s">
        <v>1648</v>
      </c>
      <c r="AH2397" s="15" t="s">
        <v>2</v>
      </c>
      <c r="AI2397" s="15" t="s">
        <v>2</v>
      </c>
      <c r="AJ2397" s="15" t="s">
        <v>2402</v>
      </c>
      <c r="AK2397" s="15" t="s">
        <v>2453</v>
      </c>
      <c r="AL2397" s="15" t="s">
        <v>2394</v>
      </c>
      <c r="AM2397" s="15" t="s">
        <v>2443</v>
      </c>
      <c r="AN2397" s="15" t="s">
        <v>2085</v>
      </c>
      <c r="AO2397" s="15" t="s">
        <v>2024</v>
      </c>
      <c r="AP2397" s="15" t="s">
        <v>10</v>
      </c>
      <c r="AQ2397" s="15" t="s">
        <v>2252</v>
      </c>
      <c r="AR2397" s="16">
        <v>10</v>
      </c>
      <c r="AS2397" s="16">
        <v>10</v>
      </c>
      <c r="AT2397" s="17"/>
      <c r="AU2397" s="17"/>
      <c r="AV2397" s="17">
        <v>45900</v>
      </c>
      <c r="AW2397" s="17"/>
      <c r="AX2397" s="17"/>
      <c r="AY2397" s="16">
        <v>1</v>
      </c>
      <c r="AZ2397" s="18"/>
      <c r="BA2397" s="17"/>
      <c r="BB2397" s="17"/>
      <c r="BC2397" s="17"/>
    </row>
    <row r="2398" spans="1:55" x14ac:dyDescent="0.35">
      <c r="A2398" s="18" t="str">
        <f t="shared" si="37"/>
        <v>PUASL-1200M7BED</v>
      </c>
      <c r="B2398" s="15" t="s">
        <v>1639</v>
      </c>
      <c r="C2398" s="15" t="s">
        <v>1357</v>
      </c>
      <c r="D2398" s="15" t="s">
        <v>2463</v>
      </c>
      <c r="E2398" s="15" t="s">
        <v>2112</v>
      </c>
      <c r="F2398" s="15" t="s">
        <v>2116</v>
      </c>
      <c r="G2398" s="15" t="s">
        <v>1643</v>
      </c>
      <c r="H2398" s="15" t="s">
        <v>2</v>
      </c>
      <c r="I2398" s="15" t="s">
        <v>1637</v>
      </c>
      <c r="J2398" s="15" t="s">
        <v>2</v>
      </c>
      <c r="K2398" s="15" t="s">
        <v>1660</v>
      </c>
      <c r="L2398" s="15" t="s">
        <v>1645</v>
      </c>
      <c r="M2398" s="15" t="s">
        <v>2</v>
      </c>
      <c r="N2398" s="15" t="s">
        <v>2</v>
      </c>
      <c r="O2398" s="15" t="s">
        <v>1639</v>
      </c>
      <c r="P2398" s="15" t="s">
        <v>1637</v>
      </c>
      <c r="Q2398" s="15" t="s">
        <v>2</v>
      </c>
      <c r="R2398" s="15" t="s">
        <v>1639</v>
      </c>
      <c r="S2398" s="15" t="s">
        <v>1637</v>
      </c>
      <c r="T2398" s="15" t="s">
        <v>2</v>
      </c>
      <c r="U2398" s="15" t="s">
        <v>2071</v>
      </c>
      <c r="V2398" s="15" t="s">
        <v>2071</v>
      </c>
      <c r="W2398" s="15" t="s">
        <v>1647</v>
      </c>
      <c r="X2398" s="15" t="s">
        <v>2</v>
      </c>
      <c r="Y2398" s="15" t="s">
        <v>2</v>
      </c>
      <c r="Z2398" s="15" t="s">
        <v>2</v>
      </c>
      <c r="AA2398" s="15" t="s">
        <v>1648</v>
      </c>
      <c r="AB2398" s="15" t="s">
        <v>1648</v>
      </c>
      <c r="AC2398" s="15" t="s">
        <v>1648</v>
      </c>
      <c r="AD2398" s="15" t="s">
        <v>1648</v>
      </c>
      <c r="AE2398" s="15" t="s">
        <v>1648</v>
      </c>
      <c r="AF2398" s="15" t="s">
        <v>1648</v>
      </c>
      <c r="AG2398" s="15" t="s">
        <v>1648</v>
      </c>
      <c r="AH2398" s="15" t="s">
        <v>2</v>
      </c>
      <c r="AI2398" s="15" t="s">
        <v>2</v>
      </c>
      <c r="AJ2398" s="15" t="s">
        <v>2528</v>
      </c>
      <c r="AK2398" s="15" t="s">
        <v>2529</v>
      </c>
      <c r="AL2398" s="15" t="s">
        <v>2402</v>
      </c>
      <c r="AM2398" s="15" t="s">
        <v>2440</v>
      </c>
      <c r="AN2398" s="15" t="s">
        <v>2117</v>
      </c>
      <c r="AO2398" s="15" t="s">
        <v>2073</v>
      </c>
      <c r="AP2398" s="15" t="s">
        <v>10</v>
      </c>
      <c r="AQ2398" s="15" t="s">
        <v>2251</v>
      </c>
      <c r="AR2398" s="16">
        <v>10</v>
      </c>
      <c r="AS2398" s="16">
        <v>10</v>
      </c>
      <c r="AT2398" s="17"/>
      <c r="AU2398" s="17"/>
      <c r="AV2398" s="17">
        <v>45900</v>
      </c>
      <c r="AW2398" s="17"/>
      <c r="AX2398" s="17"/>
      <c r="AY2398" s="16">
        <v>1</v>
      </c>
      <c r="AZ2398" s="18"/>
      <c r="BA2398" s="17"/>
      <c r="BB2398" s="17"/>
      <c r="BC2398" s="17"/>
    </row>
    <row r="2399" spans="1:55" x14ac:dyDescent="0.35">
      <c r="A2399" s="18" t="str">
        <f t="shared" si="37"/>
        <v>PUASL-1200M7BEG</v>
      </c>
      <c r="B2399" s="15" t="s">
        <v>1639</v>
      </c>
      <c r="C2399" s="15" t="s">
        <v>1357</v>
      </c>
      <c r="D2399" s="15" t="s">
        <v>2464</v>
      </c>
      <c r="E2399" s="15" t="s">
        <v>2112</v>
      </c>
      <c r="F2399" s="15" t="s">
        <v>2116</v>
      </c>
      <c r="G2399" s="15" t="s">
        <v>1643</v>
      </c>
      <c r="H2399" s="15" t="s">
        <v>2</v>
      </c>
      <c r="I2399" s="15" t="s">
        <v>1637</v>
      </c>
      <c r="J2399" s="15" t="s">
        <v>2</v>
      </c>
      <c r="K2399" s="15" t="s">
        <v>1660</v>
      </c>
      <c r="L2399" s="15" t="s">
        <v>1645</v>
      </c>
      <c r="M2399" s="15" t="s">
        <v>2</v>
      </c>
      <c r="N2399" s="15" t="s">
        <v>2</v>
      </c>
      <c r="O2399" s="15" t="s">
        <v>1639</v>
      </c>
      <c r="P2399" s="15" t="s">
        <v>1637</v>
      </c>
      <c r="Q2399" s="15" t="s">
        <v>2</v>
      </c>
      <c r="R2399" s="15" t="s">
        <v>1639</v>
      </c>
      <c r="S2399" s="15" t="s">
        <v>1637</v>
      </c>
      <c r="T2399" s="15" t="s">
        <v>2</v>
      </c>
      <c r="U2399" s="15" t="s">
        <v>2071</v>
      </c>
      <c r="V2399" s="15" t="s">
        <v>2071</v>
      </c>
      <c r="W2399" s="15" t="s">
        <v>1647</v>
      </c>
      <c r="X2399" s="15" t="s">
        <v>2</v>
      </c>
      <c r="Y2399" s="15" t="s">
        <v>2</v>
      </c>
      <c r="Z2399" s="15" t="s">
        <v>2</v>
      </c>
      <c r="AA2399" s="15" t="s">
        <v>1648</v>
      </c>
      <c r="AB2399" s="15" t="s">
        <v>1648</v>
      </c>
      <c r="AC2399" s="15" t="s">
        <v>1648</v>
      </c>
      <c r="AD2399" s="15" t="s">
        <v>1648</v>
      </c>
      <c r="AE2399" s="15" t="s">
        <v>1648</v>
      </c>
      <c r="AF2399" s="15" t="s">
        <v>1648</v>
      </c>
      <c r="AG2399" s="15" t="s">
        <v>1648</v>
      </c>
      <c r="AH2399" s="15" t="s">
        <v>2</v>
      </c>
      <c r="AI2399" s="15" t="s">
        <v>2</v>
      </c>
      <c r="AJ2399" s="15" t="s">
        <v>2402</v>
      </c>
      <c r="AK2399" s="15" t="s">
        <v>2558</v>
      </c>
      <c r="AL2399" s="15" t="s">
        <v>2402</v>
      </c>
      <c r="AM2399" s="15" t="s">
        <v>2440</v>
      </c>
      <c r="AN2399" s="15" t="s">
        <v>2117</v>
      </c>
      <c r="AO2399" s="15" t="s">
        <v>2073</v>
      </c>
      <c r="AP2399" s="15" t="s">
        <v>10</v>
      </c>
      <c r="AQ2399" s="15" t="s">
        <v>2251</v>
      </c>
      <c r="AR2399" s="16">
        <v>10</v>
      </c>
      <c r="AS2399" s="16">
        <v>10</v>
      </c>
      <c r="AT2399" s="17"/>
      <c r="AU2399" s="17"/>
      <c r="AV2399" s="17">
        <v>45900</v>
      </c>
      <c r="AW2399" s="17"/>
      <c r="AX2399" s="17"/>
      <c r="AY2399" s="16">
        <v>1</v>
      </c>
      <c r="AZ2399" s="18"/>
      <c r="BA2399" s="17"/>
      <c r="BB2399" s="17"/>
      <c r="BC2399" s="17"/>
    </row>
    <row r="2400" spans="1:55" x14ac:dyDescent="0.35">
      <c r="A2400" s="18" t="str">
        <f t="shared" si="37"/>
        <v>PUASL-1200M7BEY</v>
      </c>
      <c r="B2400" s="15" t="s">
        <v>1639</v>
      </c>
      <c r="C2400" s="15" t="s">
        <v>1357</v>
      </c>
      <c r="D2400" s="15" t="s">
        <v>2465</v>
      </c>
      <c r="E2400" s="15" t="s">
        <v>2112</v>
      </c>
      <c r="F2400" s="15" t="s">
        <v>2116</v>
      </c>
      <c r="G2400" s="15" t="s">
        <v>1643</v>
      </c>
      <c r="H2400" s="15" t="s">
        <v>2</v>
      </c>
      <c r="I2400" s="15" t="s">
        <v>1637</v>
      </c>
      <c r="J2400" s="15" t="s">
        <v>2</v>
      </c>
      <c r="K2400" s="15" t="s">
        <v>1660</v>
      </c>
      <c r="L2400" s="15" t="s">
        <v>1645</v>
      </c>
      <c r="M2400" s="15" t="s">
        <v>2</v>
      </c>
      <c r="N2400" s="15" t="s">
        <v>2</v>
      </c>
      <c r="O2400" s="15" t="s">
        <v>1639</v>
      </c>
      <c r="P2400" s="15" t="s">
        <v>1637</v>
      </c>
      <c r="Q2400" s="15" t="s">
        <v>2</v>
      </c>
      <c r="R2400" s="15" t="s">
        <v>1639</v>
      </c>
      <c r="S2400" s="15" t="s">
        <v>1637</v>
      </c>
      <c r="T2400" s="15" t="s">
        <v>2</v>
      </c>
      <c r="U2400" s="15" t="s">
        <v>2071</v>
      </c>
      <c r="V2400" s="15" t="s">
        <v>2071</v>
      </c>
      <c r="W2400" s="15" t="s">
        <v>1647</v>
      </c>
      <c r="X2400" s="15" t="s">
        <v>2</v>
      </c>
      <c r="Y2400" s="15" t="s">
        <v>2</v>
      </c>
      <c r="Z2400" s="15" t="s">
        <v>2</v>
      </c>
      <c r="AA2400" s="15" t="s">
        <v>1648</v>
      </c>
      <c r="AB2400" s="15" t="s">
        <v>1648</v>
      </c>
      <c r="AC2400" s="15" t="s">
        <v>1648</v>
      </c>
      <c r="AD2400" s="15" t="s">
        <v>1648</v>
      </c>
      <c r="AE2400" s="15" t="s">
        <v>1648</v>
      </c>
      <c r="AF2400" s="15" t="s">
        <v>1648</v>
      </c>
      <c r="AG2400" s="15" t="s">
        <v>1648</v>
      </c>
      <c r="AH2400" s="15" t="s">
        <v>2</v>
      </c>
      <c r="AI2400" s="15" t="s">
        <v>2</v>
      </c>
      <c r="AJ2400" s="15" t="s">
        <v>2402</v>
      </c>
      <c r="AK2400" s="15" t="s">
        <v>2558</v>
      </c>
      <c r="AL2400" s="15" t="s">
        <v>2402</v>
      </c>
      <c r="AM2400" s="15" t="s">
        <v>2440</v>
      </c>
      <c r="AN2400" s="15" t="s">
        <v>2117</v>
      </c>
      <c r="AO2400" s="15" t="s">
        <v>2073</v>
      </c>
      <c r="AP2400" s="15" t="s">
        <v>10</v>
      </c>
      <c r="AQ2400" s="15" t="s">
        <v>2251</v>
      </c>
      <c r="AR2400" s="16">
        <v>10</v>
      </c>
      <c r="AS2400" s="16">
        <v>10</v>
      </c>
      <c r="AT2400" s="17"/>
      <c r="AU2400" s="17"/>
      <c r="AV2400" s="17">
        <v>45900</v>
      </c>
      <c r="AW2400" s="17"/>
      <c r="AX2400" s="17"/>
      <c r="AY2400" s="16">
        <v>1</v>
      </c>
      <c r="AZ2400" s="18"/>
      <c r="BA2400" s="17"/>
      <c r="BB2400" s="17"/>
      <c r="BC2400" s="17"/>
    </row>
    <row r="2401" spans="1:55" x14ac:dyDescent="0.35">
      <c r="A2401" s="18" t="str">
        <f t="shared" si="37"/>
        <v>PUASU-G700M2EEK</v>
      </c>
      <c r="B2401" s="15" t="s">
        <v>1639</v>
      </c>
      <c r="C2401" s="15" t="s">
        <v>1357</v>
      </c>
      <c r="D2401" s="15" t="s">
        <v>2507</v>
      </c>
      <c r="E2401" s="15" t="s">
        <v>2129</v>
      </c>
      <c r="F2401" s="15" t="s">
        <v>2130</v>
      </c>
      <c r="G2401" s="15" t="s">
        <v>1643</v>
      </c>
      <c r="H2401" s="15" t="s">
        <v>2</v>
      </c>
      <c r="I2401" s="15" t="s">
        <v>1637</v>
      </c>
      <c r="J2401" s="15" t="s">
        <v>2</v>
      </c>
      <c r="K2401" s="15" t="s">
        <v>1660</v>
      </c>
      <c r="L2401" s="15" t="s">
        <v>1645</v>
      </c>
      <c r="M2401" s="15" t="s">
        <v>2</v>
      </c>
      <c r="N2401" s="15" t="s">
        <v>2</v>
      </c>
      <c r="O2401" s="15" t="s">
        <v>1639</v>
      </c>
      <c r="P2401" s="15" t="s">
        <v>1637</v>
      </c>
      <c r="Q2401" s="15" t="s">
        <v>2</v>
      </c>
      <c r="R2401" s="15" t="s">
        <v>1639</v>
      </c>
      <c r="S2401" s="15" t="s">
        <v>1637</v>
      </c>
      <c r="T2401" s="15" t="s">
        <v>2</v>
      </c>
      <c r="U2401" s="15" t="s">
        <v>2071</v>
      </c>
      <c r="V2401" s="15" t="s">
        <v>2071</v>
      </c>
      <c r="W2401" s="15" t="s">
        <v>1647</v>
      </c>
      <c r="X2401" s="15" t="s">
        <v>2</v>
      </c>
      <c r="Y2401" s="15" t="s">
        <v>2</v>
      </c>
      <c r="Z2401" s="15" t="s">
        <v>2</v>
      </c>
      <c r="AA2401" s="15" t="s">
        <v>1648</v>
      </c>
      <c r="AB2401" s="15" t="s">
        <v>1648</v>
      </c>
      <c r="AC2401" s="15" t="s">
        <v>1648</v>
      </c>
      <c r="AD2401" s="15" t="s">
        <v>1648</v>
      </c>
      <c r="AE2401" s="15" t="s">
        <v>1648</v>
      </c>
      <c r="AF2401" s="15" t="s">
        <v>1648</v>
      </c>
      <c r="AG2401" s="15" t="s">
        <v>1648</v>
      </c>
      <c r="AH2401" s="15" t="s">
        <v>2</v>
      </c>
      <c r="AI2401" s="15" t="s">
        <v>2</v>
      </c>
      <c r="AJ2401" s="15" t="s">
        <v>2402</v>
      </c>
      <c r="AK2401" s="15" t="s">
        <v>2452</v>
      </c>
      <c r="AL2401" s="15" t="s">
        <v>2394</v>
      </c>
      <c r="AM2401" s="15" t="s">
        <v>2443</v>
      </c>
      <c r="AN2401" s="15" t="s">
        <v>2083</v>
      </c>
      <c r="AO2401" s="15" t="s">
        <v>2073</v>
      </c>
      <c r="AP2401" s="15" t="s">
        <v>10</v>
      </c>
      <c r="AQ2401" s="15" t="s">
        <v>2252</v>
      </c>
      <c r="AR2401" s="16">
        <v>10</v>
      </c>
      <c r="AS2401" s="16">
        <v>10</v>
      </c>
      <c r="AT2401" s="17"/>
      <c r="AU2401" s="17"/>
      <c r="AV2401" s="17">
        <v>45900</v>
      </c>
      <c r="AW2401" s="17"/>
      <c r="AX2401" s="17"/>
      <c r="AY2401" s="16">
        <v>1</v>
      </c>
      <c r="AZ2401" s="18"/>
      <c r="BA2401" s="17"/>
      <c r="BB2401" s="17"/>
      <c r="BC2401" s="17"/>
    </row>
    <row r="2402" spans="1:55" x14ac:dyDescent="0.35">
      <c r="A2402" s="18" t="str">
        <f t="shared" si="37"/>
        <v>PUASU-G700M2EES</v>
      </c>
      <c r="B2402" s="15" t="s">
        <v>1639</v>
      </c>
      <c r="C2402" s="15" t="s">
        <v>1357</v>
      </c>
      <c r="D2402" s="15" t="s">
        <v>2508</v>
      </c>
      <c r="E2402" s="15" t="s">
        <v>2129</v>
      </c>
      <c r="F2402" s="15" t="s">
        <v>2130</v>
      </c>
      <c r="G2402" s="15" t="s">
        <v>1643</v>
      </c>
      <c r="H2402" s="15" t="s">
        <v>2</v>
      </c>
      <c r="I2402" s="15" t="s">
        <v>1637</v>
      </c>
      <c r="J2402" s="15" t="s">
        <v>2</v>
      </c>
      <c r="K2402" s="15" t="s">
        <v>1660</v>
      </c>
      <c r="L2402" s="15" t="s">
        <v>1645</v>
      </c>
      <c r="M2402" s="15" t="s">
        <v>2</v>
      </c>
      <c r="N2402" s="15" t="s">
        <v>2</v>
      </c>
      <c r="O2402" s="15" t="s">
        <v>1639</v>
      </c>
      <c r="P2402" s="15" t="s">
        <v>1637</v>
      </c>
      <c r="Q2402" s="15" t="s">
        <v>2</v>
      </c>
      <c r="R2402" s="15" t="s">
        <v>1639</v>
      </c>
      <c r="S2402" s="15" t="s">
        <v>1637</v>
      </c>
      <c r="T2402" s="15" t="s">
        <v>2</v>
      </c>
      <c r="U2402" s="15" t="s">
        <v>2071</v>
      </c>
      <c r="V2402" s="15" t="s">
        <v>2071</v>
      </c>
      <c r="W2402" s="15" t="s">
        <v>1647</v>
      </c>
      <c r="X2402" s="15" t="s">
        <v>2</v>
      </c>
      <c r="Y2402" s="15" t="s">
        <v>2</v>
      </c>
      <c r="Z2402" s="15" t="s">
        <v>2</v>
      </c>
      <c r="AA2402" s="15" t="s">
        <v>1648</v>
      </c>
      <c r="AB2402" s="15" t="s">
        <v>1648</v>
      </c>
      <c r="AC2402" s="15" t="s">
        <v>1648</v>
      </c>
      <c r="AD2402" s="15" t="s">
        <v>1648</v>
      </c>
      <c r="AE2402" s="15" t="s">
        <v>1648</v>
      </c>
      <c r="AF2402" s="15" t="s">
        <v>1648</v>
      </c>
      <c r="AG2402" s="15" t="s">
        <v>1648</v>
      </c>
      <c r="AH2402" s="15" t="s">
        <v>2</v>
      </c>
      <c r="AI2402" s="15" t="s">
        <v>2</v>
      </c>
      <c r="AJ2402" s="15" t="s">
        <v>2402</v>
      </c>
      <c r="AK2402" s="15" t="s">
        <v>2559</v>
      </c>
      <c r="AL2402" s="15" t="s">
        <v>2394</v>
      </c>
      <c r="AM2402" s="15" t="s">
        <v>2443</v>
      </c>
      <c r="AN2402" s="15" t="s">
        <v>2083</v>
      </c>
      <c r="AO2402" s="15" t="s">
        <v>2073</v>
      </c>
      <c r="AP2402" s="15" t="s">
        <v>10</v>
      </c>
      <c r="AQ2402" s="15" t="s">
        <v>2252</v>
      </c>
      <c r="AR2402" s="16">
        <v>10</v>
      </c>
      <c r="AS2402" s="16">
        <v>10</v>
      </c>
      <c r="AT2402" s="17"/>
      <c r="AU2402" s="17"/>
      <c r="AV2402" s="17">
        <v>45900</v>
      </c>
      <c r="AW2402" s="17"/>
      <c r="AX2402" s="17"/>
      <c r="AY2402" s="16">
        <v>1</v>
      </c>
      <c r="AZ2402" s="18"/>
      <c r="BA2402" s="17"/>
      <c r="BB2402" s="17"/>
      <c r="BC2402" s="17"/>
    </row>
    <row r="2403" spans="1:55" x14ac:dyDescent="0.35">
      <c r="A2403" s="18" t="str">
        <f t="shared" si="37"/>
        <v>PUATX-65MX700E</v>
      </c>
      <c r="B2403" s="15" t="s">
        <v>1639</v>
      </c>
      <c r="C2403" s="15" t="s">
        <v>1357</v>
      </c>
      <c r="D2403" s="15" t="s">
        <v>2462</v>
      </c>
      <c r="E2403" s="15" t="s">
        <v>2136</v>
      </c>
      <c r="F2403" s="15" t="s">
        <v>2157</v>
      </c>
      <c r="G2403" s="15" t="s">
        <v>1643</v>
      </c>
      <c r="H2403" s="15" t="s">
        <v>2</v>
      </c>
      <c r="I2403" s="15" t="s">
        <v>1637</v>
      </c>
      <c r="J2403" s="15" t="s">
        <v>2</v>
      </c>
      <c r="K2403" s="15" t="s">
        <v>1638</v>
      </c>
      <c r="L2403" s="15" t="s">
        <v>1638</v>
      </c>
      <c r="M2403" s="15" t="s">
        <v>2</v>
      </c>
      <c r="N2403" s="15" t="s">
        <v>2</v>
      </c>
      <c r="O2403" s="15" t="s">
        <v>1639</v>
      </c>
      <c r="P2403" s="15" t="s">
        <v>1637</v>
      </c>
      <c r="Q2403" s="15" t="s">
        <v>2</v>
      </c>
      <c r="R2403" s="15" t="s">
        <v>1639</v>
      </c>
      <c r="S2403" s="15" t="s">
        <v>1637</v>
      </c>
      <c r="T2403" s="15" t="s">
        <v>1640</v>
      </c>
      <c r="U2403" s="15" t="s">
        <v>2138</v>
      </c>
      <c r="V2403" s="15" t="s">
        <v>2</v>
      </c>
      <c r="W2403" s="15" t="s">
        <v>1647</v>
      </c>
      <c r="X2403" s="15" t="s">
        <v>2</v>
      </c>
      <c r="Y2403" s="15" t="s">
        <v>2</v>
      </c>
      <c r="Z2403" s="15" t="s">
        <v>2</v>
      </c>
      <c r="AA2403" s="15" t="s">
        <v>1648</v>
      </c>
      <c r="AB2403" s="15" t="s">
        <v>1648</v>
      </c>
      <c r="AC2403" s="15" t="s">
        <v>1648</v>
      </c>
      <c r="AD2403" s="15" t="s">
        <v>1648</v>
      </c>
      <c r="AE2403" s="15" t="s">
        <v>1648</v>
      </c>
      <c r="AF2403" s="15" t="s">
        <v>1648</v>
      </c>
      <c r="AG2403" s="15" t="s">
        <v>1648</v>
      </c>
      <c r="AH2403" s="15" t="s">
        <v>2</v>
      </c>
      <c r="AI2403" s="15" t="s">
        <v>2</v>
      </c>
      <c r="AJ2403" s="15" t="s">
        <v>2400</v>
      </c>
      <c r="AK2403" s="15" t="s">
        <v>2401</v>
      </c>
      <c r="AL2403" s="15" t="s">
        <v>2402</v>
      </c>
      <c r="AM2403" s="15" t="s">
        <v>2454</v>
      </c>
      <c r="AN2403" s="15" t="s">
        <v>2147</v>
      </c>
      <c r="AO2403" s="15" t="s">
        <v>1752</v>
      </c>
      <c r="AP2403" s="15" t="s">
        <v>80</v>
      </c>
      <c r="AQ2403" s="15" t="s">
        <v>2455</v>
      </c>
      <c r="AR2403" s="16">
        <v>10</v>
      </c>
      <c r="AS2403" s="16">
        <v>10</v>
      </c>
      <c r="AT2403" s="17"/>
      <c r="AU2403" s="17"/>
      <c r="AV2403" s="17">
        <v>45900</v>
      </c>
      <c r="AW2403" s="17"/>
      <c r="AX2403" s="17"/>
      <c r="AY2403" s="16">
        <v>1</v>
      </c>
      <c r="AZ2403" s="18"/>
      <c r="BA2403" s="17"/>
      <c r="BB2403" s="17"/>
      <c r="BC2403" s="17"/>
    </row>
    <row r="2404" spans="1:55" x14ac:dyDescent="0.35">
      <c r="A2404" s="18" t="str">
        <f t="shared" si="37"/>
        <v>PUAVW-HU1EE-K</v>
      </c>
      <c r="B2404" s="15" t="s">
        <v>1639</v>
      </c>
      <c r="C2404" s="15" t="s">
        <v>1357</v>
      </c>
      <c r="D2404" s="15" t="s">
        <v>2509</v>
      </c>
      <c r="E2404" s="15" t="s">
        <v>2222</v>
      </c>
      <c r="F2404" s="15" t="s">
        <v>1654</v>
      </c>
      <c r="G2404" s="15" t="s">
        <v>1643</v>
      </c>
      <c r="H2404" s="15" t="s">
        <v>2</v>
      </c>
      <c r="I2404" s="15" t="s">
        <v>1637</v>
      </c>
      <c r="J2404" s="15" t="s">
        <v>2</v>
      </c>
      <c r="K2404" s="15" t="s">
        <v>1638</v>
      </c>
      <c r="L2404" s="15" t="s">
        <v>1638</v>
      </c>
      <c r="M2404" s="15" t="s">
        <v>2</v>
      </c>
      <c r="N2404" s="15" t="s">
        <v>2</v>
      </c>
      <c r="O2404" s="15" t="s">
        <v>1639</v>
      </c>
      <c r="P2404" s="15" t="s">
        <v>1637</v>
      </c>
      <c r="Q2404" s="15" t="s">
        <v>2</v>
      </c>
      <c r="R2404" s="15" t="s">
        <v>1639</v>
      </c>
      <c r="S2404" s="15" t="s">
        <v>1637</v>
      </c>
      <c r="T2404" s="15" t="s">
        <v>2</v>
      </c>
      <c r="U2404" s="15" t="s">
        <v>2560</v>
      </c>
      <c r="V2404" s="15" t="s">
        <v>1911</v>
      </c>
      <c r="W2404" s="15" t="s">
        <v>1647</v>
      </c>
      <c r="X2404" s="15" t="s">
        <v>2</v>
      </c>
      <c r="Y2404" s="15" t="s">
        <v>2</v>
      </c>
      <c r="Z2404" s="15" t="s">
        <v>2</v>
      </c>
      <c r="AA2404" s="15" t="s">
        <v>1648</v>
      </c>
      <c r="AB2404" s="15" t="s">
        <v>1648</v>
      </c>
      <c r="AC2404" s="15" t="s">
        <v>1648</v>
      </c>
      <c r="AD2404" s="15" t="s">
        <v>1648</v>
      </c>
      <c r="AE2404" s="15" t="s">
        <v>1648</v>
      </c>
      <c r="AF2404" s="15" t="s">
        <v>1648</v>
      </c>
      <c r="AG2404" s="15" t="s">
        <v>1648</v>
      </c>
      <c r="AH2404" s="15" t="s">
        <v>2</v>
      </c>
      <c r="AI2404" s="15" t="s">
        <v>2</v>
      </c>
      <c r="AJ2404" s="15" t="s">
        <v>2402</v>
      </c>
      <c r="AK2404" s="15" t="s">
        <v>2561</v>
      </c>
      <c r="AL2404" s="15" t="s">
        <v>2402</v>
      </c>
      <c r="AM2404" s="15" t="s">
        <v>2561</v>
      </c>
      <c r="AN2404" s="15" t="s">
        <v>1656</v>
      </c>
      <c r="AO2404" s="15" t="s">
        <v>1650</v>
      </c>
      <c r="AP2404" s="15" t="s">
        <v>475</v>
      </c>
      <c r="AQ2404" s="15" t="s">
        <v>2562</v>
      </c>
      <c r="AR2404" s="16">
        <v>10</v>
      </c>
      <c r="AS2404" s="16">
        <v>10</v>
      </c>
      <c r="AT2404" s="17"/>
      <c r="AU2404" s="17"/>
      <c r="AV2404" s="17">
        <v>45900</v>
      </c>
      <c r="AW2404" s="17"/>
      <c r="AX2404" s="17"/>
      <c r="AY2404" s="16">
        <v>5</v>
      </c>
      <c r="AZ2404" s="18"/>
      <c r="BA2404" s="17"/>
      <c r="BB2404" s="17"/>
      <c r="BC2404" s="17"/>
    </row>
  </sheetData>
  <pageMargins left="0.7" right="0.7" top="0.75" bottom="0.75" header="0.3" footer="0.3"/>
  <customProperties>
    <customPr name="_pios_id"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1D4907BC3DA574BA6EF643C2CE64C9E" ma:contentTypeVersion="3" ma:contentTypeDescription="Create a new document." ma:contentTypeScope="" ma:versionID="73dcfb1678392d661bee64f03019399f">
  <xsd:schema xmlns:xsd="http://www.w3.org/2001/XMLSchema" xmlns:xs="http://www.w3.org/2001/XMLSchema" xmlns:p="http://schemas.microsoft.com/office/2006/metadata/properties" xmlns:ns2="eeb8c201-def4-4170-a1e5-9fe5aa90b8ce" targetNamespace="http://schemas.microsoft.com/office/2006/metadata/properties" ma:root="true" ma:fieldsID="d8096cd7f3c9fe9876e387f1f06f9eef" ns2:_="">
    <xsd:import namespace="eeb8c201-def4-4170-a1e5-9fe5aa90b8ce"/>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b8c201-def4-4170-a1e5-9fe5aa90b8c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EA77F4-8156-4400-BCF1-42A77917E635}">
  <ds:schemaRefs>
    <ds:schemaRef ds:uri="eeb8c201-def4-4170-a1e5-9fe5aa90b8c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E6C563FC-4CDC-4449-BC48-8ADE76BB7F05}">
  <ds:schemaRefs>
    <ds:schemaRef ds:uri="http://schemas.microsoft.com/sharepoint/v3/contenttype/forms"/>
  </ds:schemaRefs>
</ds:datastoreItem>
</file>

<file path=customXml/itemProps3.xml><?xml version="1.0" encoding="utf-8"?>
<ds:datastoreItem xmlns:ds="http://schemas.openxmlformats.org/officeDocument/2006/customXml" ds:itemID="{34A162DD-428D-4163-93B2-69E87DC7565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data</vt:lpstr>
      <vt:lpstr>mdc</vt:lpstr>
    </vt:vector>
  </TitlesOfParts>
  <Company>Panasonic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Lai, Siew Kuen</dc:creator>
  <cp:lastModifiedBy>Lai, Siew Kuen</cp:lastModifiedBy>
  <dcterms:created xsi:type="dcterms:W3CDTF">2025-03-04T17:05:27Z</dcterms:created>
  <dcterms:modified xsi:type="dcterms:W3CDTF">2025-05-26T12:47:48Z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0x010100F1D4907BC3DA574BA6EF643C2CE64C9E</vt:lpwstr>
  </property>
</Properties>
</file>